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Sheet1" sheetId="1" state="visible" r:id="rId1"/>
    <sheet name="Sheet2" sheetId="2" state="visible" r:id="rId2"/>
  </sheets>
  <externalReferences>
    <externalReference r:id="rId3"/>
    <externalReference r:id="rId4"/>
  </externalReferences>
  <definedNames/>
  <calcPr calcId="162913" fullCalcOnLoad="1" iterateDelta="0.0001"/>
</workbook>
</file>

<file path=xl/styles.xml><?xml version="1.0" encoding="utf-8"?>
<styleSheet xmlns="http://schemas.openxmlformats.org/spreadsheetml/2006/main">
  <numFmts count="10"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dd"/>
    <numFmt numFmtId="171" formatCode="_-* #,##0.00_-;\-* #,##0.00_-;_-* &quot;-&quot;??_-;_-@_-"/>
    <numFmt numFmtId="172" formatCode="#,##0.0"/>
    <numFmt numFmtId="173" formatCode="_(&quot;$&quot;* #,##0.00_);_(&quot;$&quot;* \(#,##0.00\);_(&quot;$&quot;* &quot;-&quot;??_);_(@_)"/>
  </numFmts>
  <fonts count="16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0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rgb="FFFF0000"/>
      <sz val="12"/>
    </font>
    <font>
      <name val="Arial"/>
      <family val="2"/>
      <color theme="1"/>
      <sz val="11"/>
      <scheme val="minor"/>
    </font>
    <font>
      <name val="Times New Roman"/>
      <family val="1"/>
      <b val="1"/>
      <color theme="0"/>
      <sz val="12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2060"/>
      <sz val="10"/>
    </font>
    <font>
      <name val="Times New Roman"/>
      <family val="1"/>
      <color rgb="FF002060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449D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1" fillId="0" borderId="0"/>
    <xf numFmtId="43" fontId="1" fillId="0" borderId="0"/>
    <xf numFmtId="173" fontId="1" fillId="0" borderId="0"/>
    <xf numFmtId="171" fontId="10" fillId="0" borderId="0"/>
    <xf numFmtId="0" fontId="10" fillId="0" borderId="0"/>
  </cellStyleXfs>
  <cellXfs count="183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pivotButton="0" quotePrefix="0" xfId="0"/>
    <xf numFmtId="0" fontId="12" fillId="4" borderId="0" pivotButton="0" quotePrefix="0" xfId="0"/>
    <xf numFmtId="0" fontId="12" fillId="10" borderId="0" pivotButton="0" quotePrefix="0" xfId="0"/>
    <xf numFmtId="0" fontId="4" fillId="4" borderId="0" pivotButton="0" quotePrefix="0" xfId="0"/>
    <xf numFmtId="0" fontId="1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right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0" borderId="2" pivotButton="0" quotePrefix="0" xfId="0"/>
    <xf numFmtId="0" fontId="2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4" fillId="2" borderId="1" applyAlignment="1" pivotButton="0" quotePrefix="0" xfId="4">
      <alignment vertical="center"/>
    </xf>
    <xf numFmtId="0" fontId="2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14" fillId="2" borderId="1" applyAlignment="1" pivotButton="0" quotePrefix="0" xfId="4">
      <alignment horizontal="left" vertical="center"/>
    </xf>
    <xf numFmtId="0" fontId="15" fillId="2" borderId="1" applyAlignment="1" pivotButton="0" quotePrefix="0" xfId="1">
      <alignment vertical="center"/>
    </xf>
    <xf numFmtId="0" fontId="14" fillId="2" borderId="1" applyAlignment="1" pivotButton="0" quotePrefix="0" xfId="0">
      <alignment vertical="center"/>
    </xf>
    <xf numFmtId="0" fontId="14" fillId="2" borderId="1" applyAlignment="1" pivotButton="0" quotePrefix="0" xfId="0">
      <alignment horizontal="left" vertical="center"/>
    </xf>
    <xf numFmtId="0" fontId="14" fillId="2" borderId="1" applyAlignment="1" pivotButton="0" quotePrefix="0" xfId="2">
      <alignment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12" fillId="2" borderId="7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165" fontId="12" fillId="0" borderId="0" applyAlignment="1" pivotButton="0" quotePrefix="0" xfId="3">
      <alignment horizontal="center" vertical="center"/>
    </xf>
    <xf numFmtId="165" fontId="13" fillId="0" borderId="0" applyAlignment="1" pivotButton="0" quotePrefix="0" xfId="3">
      <alignment horizontal="center" vertical="center"/>
    </xf>
    <xf numFmtId="164" fontId="12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66" fontId="12" fillId="0" borderId="0" applyAlignment="1" pivotButton="0" quotePrefix="0" xfId="3">
      <alignment horizontal="center" vertical="center"/>
    </xf>
    <xf numFmtId="0" fontId="12" fillId="0" borderId="0" applyAlignment="1" pivotButton="0" quotePrefix="0" xfId="0">
      <alignment horizontal="center" vertical="center"/>
    </xf>
    <xf numFmtId="167" fontId="12" fillId="0" borderId="0" applyAlignment="1" pivotButton="0" quotePrefix="0" xfId="3">
      <alignment horizontal="center" vertical="center"/>
    </xf>
    <xf numFmtId="168" fontId="12" fillId="0" borderId="0" applyAlignment="1" pivotButton="0" quotePrefix="0" xfId="1">
      <alignment horizontal="right" vertical="center"/>
    </xf>
    <xf numFmtId="168" fontId="12" fillId="0" borderId="0" pivotButton="0" quotePrefix="0" xfId="1"/>
    <xf numFmtId="169" fontId="12" fillId="0" borderId="0" pivotButton="0" quotePrefix="0" xfId="0"/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0" fillId="0" borderId="0" pivotButton="0" quotePrefix="0" xfId="0"/>
    <xf numFmtId="0" fontId="11" fillId="0" borderId="0" applyAlignment="1" pivotButton="0" quotePrefix="0" xfId="0">
      <alignment vertical="center" wrapText="1"/>
    </xf>
    <xf numFmtId="170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8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172" fontId="8" fillId="2" borderId="1" applyAlignment="1" pivotButton="0" quotePrefix="0" xfId="0">
      <alignment horizontal="center" vertical="center"/>
    </xf>
    <xf numFmtId="172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9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171" fontId="7" fillId="2" borderId="1" applyAlignment="1" pivotButton="0" quotePrefix="0" xfId="3">
      <alignment horizontal="center" vertical="center" wrapText="1"/>
    </xf>
    <xf numFmtId="170" fontId="0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  <xf numFmtId="165" fontId="12" fillId="0" borderId="0" applyAlignment="1" pivotButton="0" quotePrefix="0" xfId="3">
      <alignment horizontal="center" vertical="center"/>
    </xf>
    <xf numFmtId="165" fontId="13" fillId="0" borderId="0" applyAlignment="1" pivotButton="0" quotePrefix="0" xfId="3">
      <alignment horizontal="center" vertical="center"/>
    </xf>
    <xf numFmtId="164" fontId="12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166" fontId="12" fillId="0" borderId="0" applyAlignment="1" pivotButton="0" quotePrefix="0" xfId="3">
      <alignment horizontal="center" vertical="center"/>
    </xf>
    <xf numFmtId="167" fontId="12" fillId="0" borderId="0" applyAlignment="1" pivotButton="0" quotePrefix="0" xfId="3">
      <alignment horizontal="center" vertical="center"/>
    </xf>
    <xf numFmtId="168" fontId="12" fillId="0" borderId="0" applyAlignment="1" pivotButton="0" quotePrefix="0" xfId="1">
      <alignment horizontal="right" vertical="center"/>
    </xf>
    <xf numFmtId="168" fontId="12" fillId="0" borderId="0" pivotButton="0" quotePrefix="0" xfId="1"/>
    <xf numFmtId="169" fontId="12" fillId="0" borderId="0" pivotButton="0" quotePrefix="0" xfId="0"/>
  </cellXfs>
  <cellStyles count="5">
    <cellStyle name="Normal" xfId="0" builtinId="0"/>
    <cellStyle name="Comma" xfId="1" builtinId="3"/>
    <cellStyle name="Currency" xfId="2" builtinId="4"/>
    <cellStyle name="Comma 5" xfId="3"/>
    <cellStyle name="Normal 3" xfId="4"/>
  </cellStyles>
  <dxfs count="1704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comments/comment2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E:\1.%20ACCOUNTING\A.%20INTERNAL\5.%20SALARY-HR\2018%20PAYROLL\2018%2004%20SALARY\2018%2004%20UNG%20LUONG%20(v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nhung\AppData\Local\Microsoft\Windows\INetCache\Content.Outlook\8PG1AW3O\Copy%20of%202018%2003%20PAYROLL%20(2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BC"/>
      <sheetName val="QUY DINH CHAM CONG"/>
      <sheetName val="THANG LUONG BHXH 2017"/>
      <sheetName val="pivot THANG LUONG 2018"/>
      <sheetName val="BHXH2018"/>
      <sheetName val="CACH TINH LUONG"/>
      <sheetName val="CHAMCONG"/>
      <sheetName val="DATA"/>
      <sheetName val="TONGHOP"/>
      <sheetName val="Sheet1"/>
      <sheetName val="TK"/>
      <sheetName val="TAM UNG"/>
      <sheetName val="T32018_dieu chinh"/>
      <sheetName val="TONG TRUY THU T3"/>
      <sheetName val="CK"/>
      <sheetName val="TM"/>
      <sheetName val="BO SUNG LUONG 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A001</v>
          </cell>
          <cell r="B6" t="str">
            <v>Tống Viết Cường</v>
          </cell>
          <cell r="C6" t="str">
            <v>Gián tiếp</v>
          </cell>
          <cell r="D6" t="str">
            <v>QUANLY</v>
          </cell>
          <cell r="E6" t="str">
            <v>T4/05</v>
          </cell>
          <cell r="F6">
            <v>156</v>
          </cell>
          <cell r="G6" t="str">
            <v>A</v>
          </cell>
          <cell r="H6" t="str">
            <v>1.I</v>
          </cell>
          <cell r="I6">
            <v>9030</v>
          </cell>
          <cell r="J6">
            <v>48752.235000000001</v>
          </cell>
          <cell r="K6">
            <v>57782.235000000001</v>
          </cell>
          <cell r="L6">
            <v>16540</v>
          </cell>
          <cell r="M6">
            <v>63460.169099999999</v>
          </cell>
          <cell r="N6">
            <v>80000.169099999999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13</v>
          </cell>
          <cell r="AF6">
            <v>0</v>
          </cell>
          <cell r="AG6">
            <v>155</v>
          </cell>
          <cell r="AH6">
            <v>0</v>
          </cell>
          <cell r="AI6">
            <v>1</v>
          </cell>
        </row>
        <row r="7">
          <cell r="A7" t="str">
            <v>A003</v>
          </cell>
          <cell r="B7" t="str">
            <v>Tống Phước Tiến</v>
          </cell>
          <cell r="C7" t="str">
            <v>Gián tiếp</v>
          </cell>
          <cell r="D7" t="str">
            <v>QUANLY</v>
          </cell>
          <cell r="E7" t="str">
            <v>T4/05</v>
          </cell>
          <cell r="F7">
            <v>156</v>
          </cell>
          <cell r="G7" t="str">
            <v>A</v>
          </cell>
          <cell r="H7" t="str">
            <v>3.II</v>
          </cell>
          <cell r="I7">
            <v>5439</v>
          </cell>
          <cell r="J7">
            <v>16607.377500000002</v>
          </cell>
          <cell r="K7">
            <v>22046.377500000002</v>
          </cell>
          <cell r="L7">
            <v>6770</v>
          </cell>
          <cell r="M7">
            <v>16599.160150000003</v>
          </cell>
          <cell r="N7">
            <v>23369.160150000003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13</v>
          </cell>
          <cell r="AF7">
            <v>2</v>
          </cell>
          <cell r="AG7">
            <v>155</v>
          </cell>
          <cell r="AH7">
            <v>0</v>
          </cell>
          <cell r="AI7">
            <v>3</v>
          </cell>
        </row>
        <row r="8">
          <cell r="A8" t="str">
            <v>A005</v>
          </cell>
          <cell r="B8" t="str">
            <v>Trần Thanh Bình</v>
          </cell>
          <cell r="C8" t="str">
            <v>Kho</v>
          </cell>
          <cell r="D8" t="str">
            <v>QUANLY</v>
          </cell>
          <cell r="E8" t="str">
            <v>T4/05</v>
          </cell>
          <cell r="F8">
            <v>156</v>
          </cell>
          <cell r="G8" t="str">
            <v>B</v>
          </cell>
          <cell r="H8" t="str">
            <v>3.II</v>
          </cell>
          <cell r="I8">
            <v>5387.2</v>
          </cell>
          <cell r="J8">
            <v>15168.348000000002</v>
          </cell>
          <cell r="K8">
            <v>20555.548000000003</v>
          </cell>
          <cell r="L8">
            <v>6770</v>
          </cell>
          <cell r="M8">
            <v>14607.769920000002</v>
          </cell>
          <cell r="N8">
            <v>21377.769920000002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-300</v>
          </cell>
          <cell r="AC8">
            <v>0</v>
          </cell>
          <cell r="AD8">
            <v>1000000</v>
          </cell>
          <cell r="AE8">
            <v>4</v>
          </cell>
          <cell r="AF8">
            <v>2</v>
          </cell>
          <cell r="AG8">
            <v>155</v>
          </cell>
          <cell r="AH8">
            <v>150</v>
          </cell>
          <cell r="AI8">
            <v>3</v>
          </cell>
        </row>
        <row r="9">
          <cell r="A9" t="str">
            <v>A007</v>
          </cell>
          <cell r="B9" t="str">
            <v>Đào Thanh Điền</v>
          </cell>
          <cell r="C9" t="str">
            <v>CII.1</v>
          </cell>
          <cell r="D9" t="str">
            <v>QUANLY</v>
          </cell>
          <cell r="E9" t="str">
            <v>T2/05</v>
          </cell>
          <cell r="F9">
            <v>158</v>
          </cell>
          <cell r="G9" t="str">
            <v>A</v>
          </cell>
          <cell r="H9" t="str">
            <v>4.X</v>
          </cell>
          <cell r="I9">
            <v>7072.4999999999991</v>
          </cell>
          <cell r="J9">
            <v>5172.0249999999996</v>
          </cell>
          <cell r="K9">
            <v>12244.524999999998</v>
          </cell>
          <cell r="L9">
            <v>7072.4999999999991</v>
          </cell>
          <cell r="M9">
            <v>5172.0249999999987</v>
          </cell>
          <cell r="N9">
            <v>12244.524999999998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-300</v>
          </cell>
          <cell r="AC9">
            <v>0</v>
          </cell>
          <cell r="AD9">
            <v>0</v>
          </cell>
          <cell r="AE9">
            <v>12.5</v>
          </cell>
          <cell r="AF9">
            <v>1</v>
          </cell>
          <cell r="AG9">
            <v>157</v>
          </cell>
          <cell r="AH9">
            <v>150</v>
          </cell>
          <cell r="AI9">
            <v>4</v>
          </cell>
        </row>
        <row r="10">
          <cell r="A10" t="str">
            <v>A010</v>
          </cell>
          <cell r="B10" t="str">
            <v>Dương Khánh Linh</v>
          </cell>
          <cell r="C10" t="str">
            <v>Gián tiếp</v>
          </cell>
          <cell r="D10" t="str">
            <v>QUANLY</v>
          </cell>
          <cell r="E10" t="str">
            <v>T11/13</v>
          </cell>
          <cell r="F10">
            <v>53</v>
          </cell>
          <cell r="G10" t="str">
            <v>A</v>
          </cell>
          <cell r="H10" t="str">
            <v>4.III</v>
          </cell>
          <cell r="I10">
            <v>4586.4000000000005</v>
          </cell>
          <cell r="J10">
            <v>6586.3719999999994</v>
          </cell>
          <cell r="K10">
            <v>11172.772000000001</v>
          </cell>
          <cell r="L10">
            <v>4810</v>
          </cell>
          <cell r="M10">
            <v>7033.1383200000018</v>
          </cell>
          <cell r="N10">
            <v>11843.138320000002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-300</v>
          </cell>
          <cell r="AC10">
            <v>0</v>
          </cell>
          <cell r="AD10">
            <v>0</v>
          </cell>
          <cell r="AE10">
            <v>3</v>
          </cell>
          <cell r="AF10">
            <v>1</v>
          </cell>
          <cell r="AG10">
            <v>52</v>
          </cell>
          <cell r="AH10">
            <v>150</v>
          </cell>
          <cell r="AI10">
            <v>4</v>
          </cell>
        </row>
        <row r="11">
          <cell r="A11" t="str">
            <v>A015</v>
          </cell>
          <cell r="B11" t="str">
            <v>Nguyễn Văn Năm</v>
          </cell>
          <cell r="C11" t="str">
            <v>CII.4</v>
          </cell>
          <cell r="D11" t="str">
            <v xml:space="preserve">Công nhân </v>
          </cell>
          <cell r="E11" t="str">
            <v>T6/06</v>
          </cell>
          <cell r="F11">
            <v>142</v>
          </cell>
          <cell r="G11" t="str">
            <v>B</v>
          </cell>
          <cell r="H11" t="str">
            <v>7.VII</v>
          </cell>
          <cell r="I11">
            <v>5013.8</v>
          </cell>
          <cell r="J11">
            <v>1766.5319999999999</v>
          </cell>
          <cell r="K11">
            <v>6780.3320000000003</v>
          </cell>
          <cell r="L11">
            <v>5013.8</v>
          </cell>
          <cell r="M11">
            <v>2037.7452800000001</v>
          </cell>
          <cell r="N11">
            <v>7051.5452800000003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48</v>
          </cell>
          <cell r="AA11">
            <v>0</v>
          </cell>
          <cell r="AB11">
            <v>-140</v>
          </cell>
          <cell r="AC11">
            <v>0</v>
          </cell>
          <cell r="AD11">
            <v>2000000</v>
          </cell>
          <cell r="AE11">
            <v>7</v>
          </cell>
          <cell r="AF11">
            <v>0</v>
          </cell>
          <cell r="AG11">
            <v>141</v>
          </cell>
          <cell r="AH11">
            <v>70</v>
          </cell>
          <cell r="AI11">
            <v>7</v>
          </cell>
        </row>
        <row r="12">
          <cell r="A12" t="str">
            <v>A019</v>
          </cell>
          <cell r="B12" t="str">
            <v>Đoàn Thanh Hải</v>
          </cell>
          <cell r="C12" t="str">
            <v>CII.4</v>
          </cell>
          <cell r="D12" t="str">
            <v xml:space="preserve">Công nhân </v>
          </cell>
          <cell r="E12" t="str">
            <v>T11/05</v>
          </cell>
          <cell r="F12">
            <v>149</v>
          </cell>
          <cell r="G12" t="str">
            <v>B</v>
          </cell>
          <cell r="H12" t="str">
            <v>7.IX</v>
          </cell>
          <cell r="I12">
            <v>5428.8</v>
          </cell>
          <cell r="J12">
            <v>1618.6559999999997</v>
          </cell>
          <cell r="K12">
            <v>7047.4560000000001</v>
          </cell>
          <cell r="L12">
            <v>5428.8</v>
          </cell>
          <cell r="M12">
            <v>1900.5542400000004</v>
          </cell>
          <cell r="N12">
            <v>7329.3542400000006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16</v>
          </cell>
          <cell r="AA12">
            <v>0</v>
          </cell>
          <cell r="AB12">
            <v>-140</v>
          </cell>
          <cell r="AC12">
            <v>0</v>
          </cell>
          <cell r="AD12">
            <v>2000000</v>
          </cell>
          <cell r="AE12">
            <v>7.5</v>
          </cell>
          <cell r="AF12">
            <v>1</v>
          </cell>
          <cell r="AG12">
            <v>148</v>
          </cell>
          <cell r="AH12">
            <v>70</v>
          </cell>
          <cell r="AI12">
            <v>7</v>
          </cell>
        </row>
        <row r="13">
          <cell r="A13" t="str">
            <v>A021</v>
          </cell>
          <cell r="B13" t="str">
            <v>Cao Thị Kim Thu</v>
          </cell>
          <cell r="C13" t="str">
            <v>QCE</v>
          </cell>
          <cell r="D13" t="str">
            <v xml:space="preserve">Công nhân </v>
          </cell>
          <cell r="E13" t="str">
            <v>T6/08</v>
          </cell>
          <cell r="F13">
            <v>118</v>
          </cell>
          <cell r="G13">
            <v>0</v>
          </cell>
          <cell r="H13" t="str">
            <v>8.IV</v>
          </cell>
          <cell r="I13">
            <v>4514.2</v>
          </cell>
          <cell r="J13">
            <v>2002.7839999999997</v>
          </cell>
          <cell r="K13">
            <v>6516.9839999999995</v>
          </cell>
          <cell r="L13">
            <v>4670</v>
          </cell>
          <cell r="M13">
            <v>1846.9839999999995</v>
          </cell>
          <cell r="N13">
            <v>6516.9839999999995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16</v>
          </cell>
          <cell r="AA13">
            <v>0</v>
          </cell>
          <cell r="AB13">
            <v>-140</v>
          </cell>
          <cell r="AC13">
            <v>0</v>
          </cell>
          <cell r="AD13">
            <v>0</v>
          </cell>
          <cell r="AE13">
            <v>7</v>
          </cell>
          <cell r="AF13">
            <v>2</v>
          </cell>
          <cell r="AG13">
            <v>117</v>
          </cell>
          <cell r="AH13">
            <v>70</v>
          </cell>
          <cell r="AI13">
            <v>8</v>
          </cell>
        </row>
        <row r="14">
          <cell r="A14" t="str">
            <v>A023</v>
          </cell>
          <cell r="B14" t="str">
            <v>Nguyễn Văn Mừng</v>
          </cell>
          <cell r="C14" t="str">
            <v>CI.1</v>
          </cell>
          <cell r="D14" t="str">
            <v xml:space="preserve">Công nhân </v>
          </cell>
          <cell r="E14" t="str">
            <v>T10/07</v>
          </cell>
          <cell r="F14">
            <v>126</v>
          </cell>
          <cell r="G14" t="str">
            <v>B</v>
          </cell>
          <cell r="H14" t="str">
            <v>7.V</v>
          </cell>
          <cell r="I14">
            <v>4536.8</v>
          </cell>
          <cell r="J14">
            <v>1523.6969999999999</v>
          </cell>
          <cell r="K14">
            <v>6060.4970000000003</v>
          </cell>
          <cell r="L14">
            <v>4740</v>
          </cell>
          <cell r="M14">
            <v>1562.9168800000007</v>
          </cell>
          <cell r="N14">
            <v>6302.9168800000007</v>
          </cell>
          <cell r="O14">
            <v>2</v>
          </cell>
          <cell r="P14">
            <v>0</v>
          </cell>
          <cell r="Q14">
            <v>0</v>
          </cell>
          <cell r="R14">
            <v>0</v>
          </cell>
          <cell r="S14">
            <v>4</v>
          </cell>
          <cell r="T14">
            <v>3</v>
          </cell>
          <cell r="U14">
            <v>5</v>
          </cell>
          <cell r="V14">
            <v>14</v>
          </cell>
          <cell r="W14">
            <v>16</v>
          </cell>
          <cell r="X14">
            <v>4</v>
          </cell>
          <cell r="Y14">
            <v>0</v>
          </cell>
          <cell r="Z14">
            <v>16</v>
          </cell>
          <cell r="AA14">
            <v>192</v>
          </cell>
          <cell r="AB14">
            <v>0</v>
          </cell>
          <cell r="AC14">
            <v>0</v>
          </cell>
          <cell r="AD14">
            <v>2000000</v>
          </cell>
          <cell r="AE14">
            <v>5</v>
          </cell>
          <cell r="AF14">
            <v>0</v>
          </cell>
          <cell r="AG14">
            <v>125</v>
          </cell>
          <cell r="AH14">
            <v>70</v>
          </cell>
          <cell r="AI14">
            <v>7</v>
          </cell>
        </row>
        <row r="15">
          <cell r="A15" t="str">
            <v>A026</v>
          </cell>
          <cell r="B15" t="str">
            <v>Nguyễn Văn Bình</v>
          </cell>
          <cell r="C15" t="str">
            <v>CII.1</v>
          </cell>
          <cell r="D15" t="str">
            <v xml:space="preserve">Công nhân </v>
          </cell>
          <cell r="E15" t="str">
            <v>T6/08</v>
          </cell>
          <cell r="F15">
            <v>118</v>
          </cell>
          <cell r="G15" t="str">
            <v>A</v>
          </cell>
          <cell r="H15" t="str">
            <v>7.IV</v>
          </cell>
          <cell r="I15">
            <v>4232.8</v>
          </cell>
          <cell r="J15">
            <v>1265.0559999999996</v>
          </cell>
          <cell r="K15">
            <v>5497.8559999999998</v>
          </cell>
          <cell r="L15">
            <v>4740</v>
          </cell>
          <cell r="M15">
            <v>1087.7273599999999</v>
          </cell>
          <cell r="N15">
            <v>5827.7273599999999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-140</v>
          </cell>
          <cell r="AC15">
            <v>0</v>
          </cell>
          <cell r="AD15">
            <v>2000000</v>
          </cell>
          <cell r="AE15">
            <v>2</v>
          </cell>
          <cell r="AF15">
            <v>0</v>
          </cell>
          <cell r="AG15">
            <v>117</v>
          </cell>
          <cell r="AH15">
            <v>70</v>
          </cell>
          <cell r="AI15">
            <v>7</v>
          </cell>
        </row>
        <row r="16">
          <cell r="A16" t="str">
            <v>A027</v>
          </cell>
          <cell r="B16" t="str">
            <v>Đỗ Tấn Lạnh</v>
          </cell>
          <cell r="C16" t="str">
            <v>CII.1</v>
          </cell>
          <cell r="D16" t="str">
            <v xml:space="preserve">Công nhân </v>
          </cell>
          <cell r="E16" t="str">
            <v>T8/08</v>
          </cell>
          <cell r="F16">
            <v>116</v>
          </cell>
          <cell r="G16" t="str">
            <v>A</v>
          </cell>
          <cell r="H16" t="str">
            <v>7.IV</v>
          </cell>
          <cell r="I16">
            <v>4314.2</v>
          </cell>
          <cell r="J16">
            <v>1278.7839999999997</v>
          </cell>
          <cell r="K16">
            <v>5592.9839999999995</v>
          </cell>
          <cell r="L16">
            <v>4740</v>
          </cell>
          <cell r="M16">
            <v>1188.56304</v>
          </cell>
          <cell r="N16">
            <v>5928.56304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-140</v>
          </cell>
          <cell r="AC16">
            <v>0</v>
          </cell>
          <cell r="AD16">
            <v>0</v>
          </cell>
          <cell r="AE16">
            <v>11.5</v>
          </cell>
          <cell r="AF16">
            <v>0</v>
          </cell>
          <cell r="AG16">
            <v>115</v>
          </cell>
          <cell r="AH16">
            <v>70</v>
          </cell>
          <cell r="AI16">
            <v>7</v>
          </cell>
        </row>
        <row r="17">
          <cell r="A17" t="str">
            <v>A028</v>
          </cell>
          <cell r="B17" t="str">
            <v>Nguyễn Trung Lập</v>
          </cell>
          <cell r="C17" t="str">
            <v>CII.2</v>
          </cell>
          <cell r="D17" t="str">
            <v xml:space="preserve">Công nhân </v>
          </cell>
          <cell r="E17" t="str">
            <v>T8/08</v>
          </cell>
          <cell r="F17">
            <v>116</v>
          </cell>
          <cell r="G17" t="str">
            <v>B</v>
          </cell>
          <cell r="H17" t="str">
            <v>7.IV</v>
          </cell>
          <cell r="I17">
            <v>4232.8</v>
          </cell>
          <cell r="J17">
            <v>1454.6559999999997</v>
          </cell>
          <cell r="K17">
            <v>5687.4560000000001</v>
          </cell>
          <cell r="L17">
            <v>4740</v>
          </cell>
          <cell r="M17">
            <v>1174.95424</v>
          </cell>
          <cell r="N17">
            <v>5914.95424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-140</v>
          </cell>
          <cell r="AC17">
            <v>0</v>
          </cell>
          <cell r="AD17">
            <v>2000000</v>
          </cell>
          <cell r="AE17">
            <v>3.5</v>
          </cell>
          <cell r="AF17">
            <v>0</v>
          </cell>
          <cell r="AG17">
            <v>115</v>
          </cell>
          <cell r="AH17">
            <v>70</v>
          </cell>
          <cell r="AI17">
            <v>7</v>
          </cell>
        </row>
        <row r="18">
          <cell r="A18" t="str">
            <v>A030</v>
          </cell>
          <cell r="B18" t="str">
            <v>Phạm Tấn Minh</v>
          </cell>
          <cell r="C18" t="str">
            <v>CII.2</v>
          </cell>
          <cell r="D18" t="str">
            <v>Công nhân</v>
          </cell>
          <cell r="E18" t="str">
            <v>T11/07</v>
          </cell>
          <cell r="F18">
            <v>125</v>
          </cell>
          <cell r="G18" t="str">
            <v>A</v>
          </cell>
          <cell r="H18" t="str">
            <v>7.V</v>
          </cell>
          <cell r="I18">
            <v>4536.8</v>
          </cell>
          <cell r="J18">
            <v>1975.5839999999996</v>
          </cell>
          <cell r="K18">
            <v>6512.384</v>
          </cell>
          <cell r="L18">
            <v>4740</v>
          </cell>
          <cell r="M18">
            <v>2163.1270400000003</v>
          </cell>
          <cell r="N18">
            <v>6903.1270400000003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-140</v>
          </cell>
          <cell r="AC18">
            <v>0</v>
          </cell>
          <cell r="AD18">
            <v>2000000</v>
          </cell>
          <cell r="AE18">
            <v>8</v>
          </cell>
          <cell r="AF18">
            <v>0</v>
          </cell>
          <cell r="AG18">
            <v>124</v>
          </cell>
          <cell r="AH18">
            <v>70</v>
          </cell>
          <cell r="AI18">
            <v>7</v>
          </cell>
        </row>
        <row r="19">
          <cell r="A19" t="str">
            <v>A032</v>
          </cell>
          <cell r="B19" t="str">
            <v>Lý Tuệ Vân</v>
          </cell>
          <cell r="C19" t="str">
            <v>Gián tiếp</v>
          </cell>
          <cell r="D19" t="str">
            <v>QUANLY</v>
          </cell>
          <cell r="E19" t="str">
            <v>T3/14</v>
          </cell>
          <cell r="F19">
            <v>49</v>
          </cell>
          <cell r="G19" t="str">
            <v>A</v>
          </cell>
          <cell r="H19" t="str">
            <v>4.III</v>
          </cell>
          <cell r="I19">
            <v>4586.4000000000005</v>
          </cell>
          <cell r="J19">
            <v>12729.495999999997</v>
          </cell>
          <cell r="K19">
            <v>17315.895999999997</v>
          </cell>
          <cell r="L19">
            <v>4740</v>
          </cell>
          <cell r="M19">
            <v>13614.849759999997</v>
          </cell>
          <cell r="N19">
            <v>18354.849759999997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-300</v>
          </cell>
          <cell r="AC19">
            <v>0</v>
          </cell>
          <cell r="AD19">
            <v>0</v>
          </cell>
          <cell r="AE19">
            <v>10</v>
          </cell>
          <cell r="AF19">
            <v>1</v>
          </cell>
          <cell r="AG19">
            <v>48</v>
          </cell>
          <cell r="AH19">
            <v>150</v>
          </cell>
          <cell r="AI19">
            <v>4</v>
          </cell>
        </row>
        <row r="20">
          <cell r="A20" t="str">
            <v>A033</v>
          </cell>
          <cell r="B20" t="str">
            <v>Hà Công Hoàng Minh</v>
          </cell>
          <cell r="C20" t="str">
            <v>CII.1</v>
          </cell>
          <cell r="D20" t="str">
            <v>Công nhân</v>
          </cell>
          <cell r="E20" t="str">
            <v>T4/08</v>
          </cell>
          <cell r="F20">
            <v>120</v>
          </cell>
          <cell r="G20" t="str">
            <v>A</v>
          </cell>
          <cell r="H20" t="str">
            <v>7.IV</v>
          </cell>
          <cell r="I20">
            <v>4232.8</v>
          </cell>
          <cell r="J20">
            <v>1275.4559999999997</v>
          </cell>
          <cell r="K20">
            <v>5508.2559999999994</v>
          </cell>
          <cell r="L20">
            <v>4740</v>
          </cell>
          <cell r="M20">
            <v>1098.7513599999993</v>
          </cell>
          <cell r="N20">
            <v>5838.7513599999993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-140</v>
          </cell>
          <cell r="AC20">
            <v>0</v>
          </cell>
          <cell r="AD20">
            <v>2000000</v>
          </cell>
          <cell r="AE20">
            <v>7</v>
          </cell>
          <cell r="AF20">
            <v>0</v>
          </cell>
          <cell r="AG20">
            <v>119</v>
          </cell>
          <cell r="AH20">
            <v>70</v>
          </cell>
          <cell r="AI20">
            <v>7</v>
          </cell>
        </row>
        <row r="21">
          <cell r="A21" t="str">
            <v>A034</v>
          </cell>
          <cell r="B21" t="str">
            <v>Võ Thái Nguyên</v>
          </cell>
          <cell r="C21" t="str">
            <v>SON</v>
          </cell>
          <cell r="D21" t="str">
            <v>QUANLY</v>
          </cell>
          <cell r="E21" t="str">
            <v>T4/14</v>
          </cell>
          <cell r="F21">
            <v>48</v>
          </cell>
          <cell r="G21" t="str">
            <v>A</v>
          </cell>
          <cell r="H21" t="str">
            <v>3.X</v>
          </cell>
          <cell r="I21">
            <v>8925.2000000000007</v>
          </cell>
          <cell r="J21">
            <v>3458.8860000000004</v>
          </cell>
          <cell r="K21">
            <v>12384.086000000001</v>
          </cell>
          <cell r="L21">
            <v>8925.2000000000007</v>
          </cell>
          <cell r="M21">
            <v>4201.9311600000019</v>
          </cell>
          <cell r="N21">
            <v>13127.131160000003</v>
          </cell>
          <cell r="O21">
            <v>0</v>
          </cell>
          <cell r="P21">
            <v>1</v>
          </cell>
          <cell r="Q21">
            <v>0</v>
          </cell>
          <cell r="R21">
            <v>0</v>
          </cell>
          <cell r="S21">
            <v>14</v>
          </cell>
          <cell r="T21">
            <v>0</v>
          </cell>
          <cell r="U21">
            <v>0</v>
          </cell>
          <cell r="V21">
            <v>15</v>
          </cell>
          <cell r="W21">
            <v>4</v>
          </cell>
          <cell r="X21">
            <v>0</v>
          </cell>
          <cell r="Y21">
            <v>0</v>
          </cell>
          <cell r="Z21">
            <v>0</v>
          </cell>
          <cell r="AA21">
            <v>224</v>
          </cell>
          <cell r="AB21">
            <v>-150</v>
          </cell>
          <cell r="AC21">
            <v>0</v>
          </cell>
          <cell r="AD21">
            <v>0</v>
          </cell>
          <cell r="AE21">
            <v>6</v>
          </cell>
          <cell r="AF21">
            <v>0</v>
          </cell>
          <cell r="AG21">
            <v>47</v>
          </cell>
          <cell r="AH21">
            <v>150</v>
          </cell>
          <cell r="AI21">
            <v>3</v>
          </cell>
        </row>
        <row r="22">
          <cell r="A22" t="str">
            <v>A038</v>
          </cell>
          <cell r="B22" t="str">
            <v>Nguyễn Văn Chung</v>
          </cell>
          <cell r="C22" t="str">
            <v>CII.1</v>
          </cell>
          <cell r="D22" t="str">
            <v>QUANLY</v>
          </cell>
          <cell r="E22" t="str">
            <v>T10/08</v>
          </cell>
          <cell r="F22">
            <v>114</v>
          </cell>
          <cell r="G22" t="str">
            <v>A</v>
          </cell>
          <cell r="H22" t="str">
            <v>7.IV</v>
          </cell>
          <cell r="I22">
            <v>4305</v>
          </cell>
          <cell r="J22">
            <v>2487.6749999999997</v>
          </cell>
          <cell r="K22">
            <v>6792.6749999999993</v>
          </cell>
          <cell r="L22">
            <v>4740</v>
          </cell>
          <cell r="M22">
            <v>2460.2354999999998</v>
          </cell>
          <cell r="N22">
            <v>7200.2354999999998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96</v>
          </cell>
          <cell r="AA22">
            <v>0</v>
          </cell>
          <cell r="AB22">
            <v>-300</v>
          </cell>
          <cell r="AC22">
            <v>0</v>
          </cell>
          <cell r="AD22">
            <v>3000000</v>
          </cell>
          <cell r="AE22">
            <v>3</v>
          </cell>
          <cell r="AF22">
            <v>0</v>
          </cell>
          <cell r="AG22">
            <v>113</v>
          </cell>
          <cell r="AH22">
            <v>150</v>
          </cell>
        </row>
        <row r="23">
          <cell r="A23" t="str">
            <v>A042</v>
          </cell>
          <cell r="B23" t="str">
            <v>Phạm Hoàng Khanh</v>
          </cell>
          <cell r="C23" t="str">
            <v>Gián tiếp</v>
          </cell>
          <cell r="D23" t="str">
            <v>QUANLY</v>
          </cell>
          <cell r="E23" t="str">
            <v>T7/13</v>
          </cell>
          <cell r="F23">
            <v>57</v>
          </cell>
          <cell r="G23" t="str">
            <v>A</v>
          </cell>
          <cell r="H23" t="str">
            <v>3.X</v>
          </cell>
          <cell r="I23">
            <v>8841</v>
          </cell>
          <cell r="J23">
            <v>18236.715000000004</v>
          </cell>
          <cell r="K23">
            <v>27077.715000000004</v>
          </cell>
          <cell r="L23">
            <v>8841</v>
          </cell>
          <cell r="M23">
            <v>19861.377900000007</v>
          </cell>
          <cell r="N23">
            <v>28702.377900000007</v>
          </cell>
          <cell r="O23">
            <v>0</v>
          </cell>
          <cell r="P23">
            <v>1</v>
          </cell>
          <cell r="Q23">
            <v>0</v>
          </cell>
          <cell r="R23">
            <v>0</v>
          </cell>
          <cell r="S23">
            <v>13</v>
          </cell>
          <cell r="T23">
            <v>0</v>
          </cell>
          <cell r="U23">
            <v>1</v>
          </cell>
          <cell r="V23">
            <v>15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208</v>
          </cell>
          <cell r="AB23">
            <v>0</v>
          </cell>
          <cell r="AC23">
            <v>0</v>
          </cell>
          <cell r="AD23">
            <v>0</v>
          </cell>
          <cell r="AE23">
            <v>7</v>
          </cell>
          <cell r="AF23">
            <v>3</v>
          </cell>
          <cell r="AG23">
            <v>56</v>
          </cell>
          <cell r="AH23">
            <v>0</v>
          </cell>
          <cell r="AI23">
            <v>3</v>
          </cell>
        </row>
        <row r="24">
          <cell r="A24" t="str">
            <v>A046</v>
          </cell>
          <cell r="B24" t="str">
            <v>Lê Văn Hà</v>
          </cell>
          <cell r="C24" t="str">
            <v>CII.1</v>
          </cell>
          <cell r="D24" t="str">
            <v xml:space="preserve">Công nhân </v>
          </cell>
          <cell r="E24" t="str">
            <v>T4/09</v>
          </cell>
          <cell r="F24">
            <v>108</v>
          </cell>
          <cell r="G24" t="str">
            <v>C</v>
          </cell>
          <cell r="H24" t="str">
            <v>7.II</v>
          </cell>
          <cell r="I24">
            <v>3827.2000000000003</v>
          </cell>
          <cell r="J24">
            <v>1476.6000000000001</v>
          </cell>
          <cell r="K24">
            <v>5303.8</v>
          </cell>
          <cell r="L24">
            <v>4740</v>
          </cell>
          <cell r="M24">
            <v>669.8760000000002</v>
          </cell>
          <cell r="N24">
            <v>5409.8760000000002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-140</v>
          </cell>
          <cell r="AC24">
            <v>0</v>
          </cell>
          <cell r="AD24">
            <v>2000000</v>
          </cell>
          <cell r="AE24">
            <v>0</v>
          </cell>
          <cell r="AF24">
            <v>0</v>
          </cell>
          <cell r="AG24">
            <v>107</v>
          </cell>
          <cell r="AH24">
            <v>70</v>
          </cell>
          <cell r="AI24">
            <v>7</v>
          </cell>
        </row>
        <row r="25">
          <cell r="A25" t="str">
            <v>A049</v>
          </cell>
          <cell r="B25" t="str">
            <v>Phạm Tấn Việt</v>
          </cell>
          <cell r="C25" t="str">
            <v>CI.1</v>
          </cell>
          <cell r="D25" t="str">
            <v xml:space="preserve">Công nhân </v>
          </cell>
          <cell r="E25" t="str">
            <v>T4/09</v>
          </cell>
          <cell r="F25">
            <v>108</v>
          </cell>
          <cell r="G25" t="str">
            <v>B</v>
          </cell>
          <cell r="H25" t="str">
            <v>7.II</v>
          </cell>
          <cell r="I25">
            <v>3827.2000000000003</v>
          </cell>
          <cell r="J25">
            <v>1287</v>
          </cell>
          <cell r="K25">
            <v>5114.2000000000007</v>
          </cell>
          <cell r="L25">
            <v>4740</v>
          </cell>
          <cell r="M25">
            <v>578.76800000000094</v>
          </cell>
          <cell r="N25">
            <v>5318.7680000000009</v>
          </cell>
          <cell r="O25">
            <v>2</v>
          </cell>
          <cell r="P25">
            <v>0</v>
          </cell>
          <cell r="Q25">
            <v>0</v>
          </cell>
          <cell r="R25">
            <v>0</v>
          </cell>
          <cell r="S25">
            <v>6</v>
          </cell>
          <cell r="T25">
            <v>3</v>
          </cell>
          <cell r="U25">
            <v>5</v>
          </cell>
          <cell r="V25">
            <v>16</v>
          </cell>
          <cell r="W25">
            <v>16</v>
          </cell>
          <cell r="X25">
            <v>4</v>
          </cell>
          <cell r="Y25">
            <v>0</v>
          </cell>
          <cell r="Z25">
            <v>16</v>
          </cell>
          <cell r="AA25">
            <v>224</v>
          </cell>
          <cell r="AB25">
            <v>0</v>
          </cell>
          <cell r="AC25">
            <v>0</v>
          </cell>
          <cell r="AD25">
            <v>2000000</v>
          </cell>
          <cell r="AE25">
            <v>8</v>
          </cell>
          <cell r="AF25">
            <v>0</v>
          </cell>
          <cell r="AG25">
            <v>107</v>
          </cell>
          <cell r="AH25">
            <v>70</v>
          </cell>
          <cell r="AI25">
            <v>7</v>
          </cell>
        </row>
        <row r="26">
          <cell r="A26" t="str">
            <v>A055</v>
          </cell>
          <cell r="B26" t="str">
            <v>Nguyễn Thị Dung Em</v>
          </cell>
          <cell r="C26" t="str">
            <v>CI.1</v>
          </cell>
          <cell r="D26" t="str">
            <v xml:space="preserve">Công nhân </v>
          </cell>
          <cell r="E26" t="str">
            <v>T5/09</v>
          </cell>
          <cell r="F26">
            <v>107</v>
          </cell>
          <cell r="G26" t="str">
            <v>B</v>
          </cell>
          <cell r="H26" t="str">
            <v>7.II</v>
          </cell>
          <cell r="I26">
            <v>3827.2000000000003</v>
          </cell>
          <cell r="J26">
            <v>1068.6000000000001</v>
          </cell>
          <cell r="K26">
            <v>4895.8</v>
          </cell>
          <cell r="L26">
            <v>4740</v>
          </cell>
          <cell r="M26">
            <v>351.63200000000052</v>
          </cell>
          <cell r="N26">
            <v>5091.6320000000005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1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-140</v>
          </cell>
          <cell r="AC26">
            <v>0</v>
          </cell>
          <cell r="AD26">
            <v>1000000</v>
          </cell>
          <cell r="AE26">
            <v>8.5</v>
          </cell>
          <cell r="AF26">
            <v>0</v>
          </cell>
          <cell r="AG26">
            <v>106</v>
          </cell>
          <cell r="AH26">
            <v>70</v>
          </cell>
          <cell r="AI26">
            <v>7</v>
          </cell>
        </row>
        <row r="27">
          <cell r="A27" t="str">
            <v>A059</v>
          </cell>
          <cell r="B27" t="str">
            <v>Ngô Nhật Thanh</v>
          </cell>
          <cell r="C27" t="str">
            <v>CII.1</v>
          </cell>
          <cell r="D27" t="str">
            <v>Công nhân</v>
          </cell>
          <cell r="E27" t="str">
            <v>T6/09</v>
          </cell>
          <cell r="F27">
            <v>106</v>
          </cell>
          <cell r="G27" t="str">
            <v>A</v>
          </cell>
          <cell r="H27" t="str">
            <v>7.II</v>
          </cell>
          <cell r="I27">
            <v>3900.8</v>
          </cell>
          <cell r="J27">
            <v>1544.95</v>
          </cell>
          <cell r="K27">
            <v>5445.75</v>
          </cell>
          <cell r="L27">
            <v>4740</v>
          </cell>
          <cell r="M27">
            <v>1032.4949999999999</v>
          </cell>
          <cell r="N27">
            <v>5772.4949999999999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32</v>
          </cell>
          <cell r="AA27">
            <v>0</v>
          </cell>
          <cell r="AB27">
            <v>-140</v>
          </cell>
          <cell r="AC27">
            <v>0</v>
          </cell>
          <cell r="AD27">
            <v>2000000</v>
          </cell>
          <cell r="AE27">
            <v>7</v>
          </cell>
          <cell r="AF27">
            <v>0</v>
          </cell>
          <cell r="AG27">
            <v>105</v>
          </cell>
          <cell r="AH27">
            <v>70</v>
          </cell>
          <cell r="AI27">
            <v>7</v>
          </cell>
        </row>
        <row r="28">
          <cell r="A28" t="str">
            <v>A061</v>
          </cell>
          <cell r="B28" t="str">
            <v>Đỗ Thị Thanh Thảo</v>
          </cell>
          <cell r="C28" t="str">
            <v>QCX</v>
          </cell>
          <cell r="D28" t="str">
            <v xml:space="preserve">Công nhân </v>
          </cell>
          <cell r="E28" t="str">
            <v>T6/09</v>
          </cell>
          <cell r="F28">
            <v>106</v>
          </cell>
          <cell r="G28">
            <v>0</v>
          </cell>
          <cell r="H28" t="str">
            <v>8.II</v>
          </cell>
          <cell r="I28">
            <v>4400.8</v>
          </cell>
          <cell r="J28">
            <v>1301.1500000000001</v>
          </cell>
          <cell r="K28">
            <v>5701.9500000000007</v>
          </cell>
          <cell r="L28">
            <v>4670</v>
          </cell>
          <cell r="M28">
            <v>1031.9500000000007</v>
          </cell>
          <cell r="N28">
            <v>5701.9500000000007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-140</v>
          </cell>
          <cell r="AC28">
            <v>0</v>
          </cell>
          <cell r="AD28">
            <v>0</v>
          </cell>
          <cell r="AE28">
            <v>4</v>
          </cell>
          <cell r="AF28">
            <v>0</v>
          </cell>
          <cell r="AG28">
            <v>105</v>
          </cell>
          <cell r="AH28">
            <v>70</v>
          </cell>
          <cell r="AI28">
            <v>8</v>
          </cell>
        </row>
        <row r="29">
          <cell r="A29" t="str">
            <v>A063</v>
          </cell>
          <cell r="B29" t="str">
            <v>Nguyễn Thị Liễu</v>
          </cell>
          <cell r="C29" t="str">
            <v>EN</v>
          </cell>
          <cell r="D29" t="str">
            <v xml:space="preserve">Công nhân </v>
          </cell>
          <cell r="E29" t="str">
            <v>T7/09</v>
          </cell>
          <cell r="F29">
            <v>105</v>
          </cell>
          <cell r="G29" t="str">
            <v>B</v>
          </cell>
          <cell r="H29" t="str">
            <v>8.II</v>
          </cell>
          <cell r="I29">
            <v>3827.2000000000003</v>
          </cell>
          <cell r="J29">
            <v>1276.6000000000001</v>
          </cell>
          <cell r="K29">
            <v>5103.8</v>
          </cell>
          <cell r="L29">
            <v>4670</v>
          </cell>
          <cell r="M29">
            <v>637.95200000000023</v>
          </cell>
          <cell r="N29">
            <v>5307.9520000000002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16</v>
          </cell>
          <cell r="AA29">
            <v>0</v>
          </cell>
          <cell r="AB29">
            <v>-140</v>
          </cell>
          <cell r="AC29">
            <v>0</v>
          </cell>
          <cell r="AD29">
            <v>0</v>
          </cell>
          <cell r="AE29">
            <v>4.5</v>
          </cell>
          <cell r="AF29">
            <v>0</v>
          </cell>
          <cell r="AG29">
            <v>104</v>
          </cell>
          <cell r="AH29">
            <v>70</v>
          </cell>
          <cell r="AI29">
            <v>8</v>
          </cell>
        </row>
        <row r="30">
          <cell r="A30" t="str">
            <v>A068</v>
          </cell>
          <cell r="B30" t="str">
            <v>Nguyễn Văn Phúc cd</v>
          </cell>
          <cell r="C30" t="str">
            <v>CD</v>
          </cell>
          <cell r="D30" t="str">
            <v xml:space="preserve">Công nhân </v>
          </cell>
          <cell r="E30" t="str">
            <v>T9/03</v>
          </cell>
          <cell r="F30">
            <v>175</v>
          </cell>
          <cell r="G30" t="str">
            <v>A</v>
          </cell>
          <cell r="H30" t="str">
            <v>7.X</v>
          </cell>
          <cell r="I30">
            <v>6402.4000000000005</v>
          </cell>
          <cell r="J30">
            <v>2268.6630000000005</v>
          </cell>
          <cell r="K30">
            <v>8671.0630000000019</v>
          </cell>
          <cell r="L30">
            <v>6402.4000000000005</v>
          </cell>
          <cell r="M30">
            <v>2788.9267800000025</v>
          </cell>
          <cell r="N30">
            <v>9191.3267800000031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16</v>
          </cell>
          <cell r="AA30">
            <v>0</v>
          </cell>
          <cell r="AB30">
            <v>-300</v>
          </cell>
          <cell r="AC30">
            <v>0</v>
          </cell>
          <cell r="AD30">
            <v>0</v>
          </cell>
          <cell r="AE30">
            <v>10</v>
          </cell>
          <cell r="AF30">
            <v>0</v>
          </cell>
          <cell r="AG30">
            <v>174</v>
          </cell>
          <cell r="AH30">
            <v>150</v>
          </cell>
          <cell r="AI30">
            <v>7</v>
          </cell>
        </row>
        <row r="31">
          <cell r="A31" t="str">
            <v>A080</v>
          </cell>
          <cell r="B31" t="str">
            <v>Trần Minh Thuận</v>
          </cell>
          <cell r="C31" t="str">
            <v>PHOI</v>
          </cell>
          <cell r="D31" t="str">
            <v>Công nhân</v>
          </cell>
          <cell r="E31" t="str">
            <v>T4/10</v>
          </cell>
          <cell r="F31">
            <v>96</v>
          </cell>
          <cell r="G31" t="str">
            <v>A</v>
          </cell>
          <cell r="H31" t="str">
            <v>7.IV</v>
          </cell>
          <cell r="I31">
            <v>3710</v>
          </cell>
          <cell r="J31">
            <v>1152.75</v>
          </cell>
          <cell r="K31">
            <v>4862.75</v>
          </cell>
          <cell r="L31">
            <v>4980</v>
          </cell>
          <cell r="M31">
            <v>174.51500000000033</v>
          </cell>
          <cell r="N31">
            <v>5154.5150000000003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32</v>
          </cell>
          <cell r="AA31">
            <v>0</v>
          </cell>
          <cell r="AB31">
            <v>-140</v>
          </cell>
          <cell r="AC31">
            <v>0</v>
          </cell>
          <cell r="AD31">
            <v>0</v>
          </cell>
          <cell r="AE31">
            <v>3.5</v>
          </cell>
          <cell r="AF31">
            <v>0</v>
          </cell>
          <cell r="AG31">
            <v>95</v>
          </cell>
          <cell r="AH31">
            <v>70</v>
          </cell>
          <cell r="AI31">
            <v>7</v>
          </cell>
        </row>
        <row r="32">
          <cell r="A32" t="str">
            <v>A082</v>
          </cell>
          <cell r="B32" t="str">
            <v>Bùi Văn Đá</v>
          </cell>
          <cell r="C32" t="str">
            <v>CII.1</v>
          </cell>
          <cell r="D32" t="str">
            <v xml:space="preserve">Công nhân </v>
          </cell>
          <cell r="E32" t="str">
            <v>T4/10</v>
          </cell>
          <cell r="F32">
            <v>96</v>
          </cell>
          <cell r="G32" t="str">
            <v>A</v>
          </cell>
          <cell r="H32" t="str">
            <v>7.I</v>
          </cell>
          <cell r="I32">
            <v>3710</v>
          </cell>
          <cell r="J32">
            <v>1152.75</v>
          </cell>
          <cell r="K32">
            <v>4862.75</v>
          </cell>
          <cell r="L32">
            <v>4740</v>
          </cell>
          <cell r="M32">
            <v>414.51500000000033</v>
          </cell>
          <cell r="N32">
            <v>5154.5150000000003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-140</v>
          </cell>
          <cell r="AC32">
            <v>0</v>
          </cell>
          <cell r="AD32">
            <v>2000000</v>
          </cell>
          <cell r="AE32">
            <v>0</v>
          </cell>
          <cell r="AF32">
            <v>0</v>
          </cell>
          <cell r="AG32">
            <v>95</v>
          </cell>
          <cell r="AH32">
            <v>70</v>
          </cell>
          <cell r="AI32">
            <v>7</v>
          </cell>
        </row>
        <row r="33">
          <cell r="A33" t="str">
            <v>A084</v>
          </cell>
          <cell r="B33" t="str">
            <v>Trần Kim Thoa</v>
          </cell>
          <cell r="C33" t="str">
            <v>PHOI</v>
          </cell>
          <cell r="D33" t="str">
            <v xml:space="preserve">Công nhân </v>
          </cell>
          <cell r="E33" t="str">
            <v>T10/10</v>
          </cell>
          <cell r="F33">
            <v>90</v>
          </cell>
          <cell r="G33" t="str">
            <v>B</v>
          </cell>
          <cell r="H33" t="str">
            <v>7.I</v>
          </cell>
          <cell r="I33">
            <v>3710</v>
          </cell>
          <cell r="J33">
            <v>951.35</v>
          </cell>
          <cell r="K33">
            <v>4661.3500000000004</v>
          </cell>
          <cell r="L33">
            <v>4740</v>
          </cell>
          <cell r="M33">
            <v>107.804000000001</v>
          </cell>
          <cell r="N33">
            <v>4847.804000000001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16</v>
          </cell>
          <cell r="AA33">
            <v>0</v>
          </cell>
          <cell r="AB33">
            <v>-140</v>
          </cell>
          <cell r="AC33">
            <v>0</v>
          </cell>
          <cell r="AD33">
            <v>0</v>
          </cell>
          <cell r="AE33">
            <v>6.5</v>
          </cell>
          <cell r="AF33">
            <v>0</v>
          </cell>
          <cell r="AG33">
            <v>89</v>
          </cell>
          <cell r="AH33">
            <v>70</v>
          </cell>
          <cell r="AI33">
            <v>7</v>
          </cell>
        </row>
        <row r="34">
          <cell r="A34" t="str">
            <v>A086</v>
          </cell>
          <cell r="B34" t="str">
            <v>Nguyễn Tấn Hưng</v>
          </cell>
          <cell r="C34" t="str">
            <v>CD</v>
          </cell>
          <cell r="D34" t="str">
            <v xml:space="preserve">Công nhân </v>
          </cell>
          <cell r="E34" t="str">
            <v>T4/06</v>
          </cell>
          <cell r="F34">
            <v>144</v>
          </cell>
          <cell r="G34" t="str">
            <v>B</v>
          </cell>
          <cell r="H34" t="str">
            <v>7.VII</v>
          </cell>
          <cell r="I34">
            <v>4919.2</v>
          </cell>
          <cell r="J34">
            <v>1505.4</v>
          </cell>
          <cell r="K34">
            <v>6424.6</v>
          </cell>
          <cell r="L34">
            <v>4919.2</v>
          </cell>
          <cell r="M34">
            <v>1762.3840000000009</v>
          </cell>
          <cell r="N34">
            <v>6681.5840000000007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32</v>
          </cell>
          <cell r="AA34">
            <v>0</v>
          </cell>
          <cell r="AB34">
            <v>-140</v>
          </cell>
          <cell r="AC34">
            <v>0</v>
          </cell>
          <cell r="AD34">
            <v>2000000</v>
          </cell>
          <cell r="AE34">
            <v>12</v>
          </cell>
          <cell r="AF34">
            <v>0</v>
          </cell>
          <cell r="AG34">
            <v>143</v>
          </cell>
          <cell r="AH34">
            <v>70</v>
          </cell>
          <cell r="AI34">
            <v>7</v>
          </cell>
        </row>
        <row r="35">
          <cell r="A35" t="str">
            <v>A087</v>
          </cell>
          <cell r="B35" t="str">
            <v>Đoàn Văn Cường</v>
          </cell>
          <cell r="C35" t="str">
            <v>GA</v>
          </cell>
          <cell r="D35" t="str">
            <v xml:space="preserve">Công nhân </v>
          </cell>
          <cell r="E35" t="str">
            <v>T4/06</v>
          </cell>
          <cell r="F35">
            <v>144</v>
          </cell>
          <cell r="G35">
            <v>0</v>
          </cell>
          <cell r="H35" t="str">
            <v>7.VII</v>
          </cell>
          <cell r="I35">
            <v>5513.8</v>
          </cell>
          <cell r="J35">
            <v>2403.6539999999995</v>
          </cell>
          <cell r="K35">
            <v>7917.4539999999997</v>
          </cell>
          <cell r="L35">
            <v>5514</v>
          </cell>
          <cell r="M35">
            <v>2403.4539999999997</v>
          </cell>
          <cell r="N35">
            <v>7917.4539999999997</v>
          </cell>
          <cell r="O35">
            <v>12</v>
          </cell>
          <cell r="P35">
            <v>0</v>
          </cell>
          <cell r="Q35">
            <v>0</v>
          </cell>
          <cell r="R35">
            <v>0</v>
          </cell>
          <cell r="S35">
            <v>3</v>
          </cell>
          <cell r="T35">
            <v>0</v>
          </cell>
          <cell r="U35">
            <v>0</v>
          </cell>
          <cell r="V35">
            <v>15</v>
          </cell>
          <cell r="W35">
            <v>58.5</v>
          </cell>
          <cell r="X35">
            <v>12</v>
          </cell>
          <cell r="Y35">
            <v>0</v>
          </cell>
          <cell r="Z35">
            <v>16</v>
          </cell>
          <cell r="AA35">
            <v>240</v>
          </cell>
          <cell r="AB35">
            <v>0</v>
          </cell>
          <cell r="AC35">
            <v>0</v>
          </cell>
          <cell r="AD35">
            <v>2000000</v>
          </cell>
          <cell r="AE35">
            <v>5</v>
          </cell>
          <cell r="AF35">
            <v>2</v>
          </cell>
          <cell r="AG35">
            <v>143</v>
          </cell>
          <cell r="AH35">
            <v>70</v>
          </cell>
          <cell r="AI35">
            <v>7</v>
          </cell>
        </row>
        <row r="36">
          <cell r="A36" t="str">
            <v>A093</v>
          </cell>
          <cell r="B36" t="str">
            <v>Trần văn Đông</v>
          </cell>
          <cell r="C36" t="str">
            <v>GA</v>
          </cell>
          <cell r="D36" t="str">
            <v>Công nhân</v>
          </cell>
          <cell r="E36" t="str">
            <v>T5/06</v>
          </cell>
          <cell r="F36">
            <v>143</v>
          </cell>
          <cell r="G36">
            <v>0</v>
          </cell>
          <cell r="H36" t="str">
            <v>7.VII</v>
          </cell>
          <cell r="I36">
            <v>5513.8</v>
          </cell>
          <cell r="J36">
            <v>1852.3500000000001</v>
          </cell>
          <cell r="K36">
            <v>7366.1500000000005</v>
          </cell>
          <cell r="L36">
            <v>5514</v>
          </cell>
          <cell r="M36">
            <v>1852.1500000000005</v>
          </cell>
          <cell r="N36">
            <v>7366.1500000000005</v>
          </cell>
          <cell r="O36">
            <v>12</v>
          </cell>
          <cell r="P36">
            <v>0</v>
          </cell>
          <cell r="Q36">
            <v>0</v>
          </cell>
          <cell r="R36">
            <v>0</v>
          </cell>
          <cell r="S36">
            <v>1</v>
          </cell>
          <cell r="T36">
            <v>0</v>
          </cell>
          <cell r="U36">
            <v>2</v>
          </cell>
          <cell r="V36">
            <v>15</v>
          </cell>
          <cell r="W36">
            <v>70.5</v>
          </cell>
          <cell r="X36">
            <v>12</v>
          </cell>
          <cell r="Y36">
            <v>0</v>
          </cell>
          <cell r="Z36">
            <v>16</v>
          </cell>
          <cell r="AA36">
            <v>208</v>
          </cell>
          <cell r="AB36">
            <v>0</v>
          </cell>
          <cell r="AC36">
            <v>0</v>
          </cell>
          <cell r="AD36">
            <v>3000000</v>
          </cell>
          <cell r="AE36">
            <v>10.5</v>
          </cell>
          <cell r="AF36">
            <v>1</v>
          </cell>
          <cell r="AG36">
            <v>142</v>
          </cell>
          <cell r="AH36">
            <v>70</v>
          </cell>
          <cell r="AI36">
            <v>7</v>
          </cell>
        </row>
        <row r="37">
          <cell r="A37" t="str">
            <v>A094</v>
          </cell>
          <cell r="B37" t="str">
            <v>Trần Thanh Trực</v>
          </cell>
          <cell r="C37" t="str">
            <v>CD</v>
          </cell>
          <cell r="D37" t="str">
            <v>Công nhân</v>
          </cell>
          <cell r="E37" t="str">
            <v>T5/07</v>
          </cell>
          <cell r="F37">
            <v>131</v>
          </cell>
          <cell r="G37" t="str">
            <v>A</v>
          </cell>
          <cell r="H37" t="str">
            <v>7.VII</v>
          </cell>
          <cell r="I37">
            <v>4970</v>
          </cell>
          <cell r="J37">
            <v>3367.037037037037</v>
          </cell>
          <cell r="K37">
            <v>8337.0370370370365</v>
          </cell>
          <cell r="L37">
            <v>4970</v>
          </cell>
          <cell r="M37">
            <v>3530</v>
          </cell>
          <cell r="N37">
            <v>8500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-300</v>
          </cell>
          <cell r="AC37">
            <v>0</v>
          </cell>
          <cell r="AD37">
            <v>2000000</v>
          </cell>
          <cell r="AE37">
            <v>10.5</v>
          </cell>
          <cell r="AF37">
            <v>0</v>
          </cell>
          <cell r="AG37">
            <v>130</v>
          </cell>
          <cell r="AH37">
            <v>150</v>
          </cell>
          <cell r="AI37">
            <v>7</v>
          </cell>
        </row>
        <row r="38">
          <cell r="A38" t="str">
            <v>A105</v>
          </cell>
          <cell r="B38" t="str">
            <v>Trần Thị Diệp</v>
          </cell>
          <cell r="C38" t="str">
            <v>EN</v>
          </cell>
          <cell r="D38" t="str">
            <v>Công nhân</v>
          </cell>
          <cell r="E38" t="str">
            <v>T7/10</v>
          </cell>
          <cell r="F38">
            <v>93</v>
          </cell>
          <cell r="G38" t="str">
            <v>C</v>
          </cell>
          <cell r="H38" t="str">
            <v>7.I</v>
          </cell>
          <cell r="I38">
            <v>3710</v>
          </cell>
          <cell r="J38">
            <v>977.58500000000004</v>
          </cell>
          <cell r="K38">
            <v>4687.585</v>
          </cell>
          <cell r="L38">
            <v>4740</v>
          </cell>
          <cell r="M38">
            <v>41.336699999999837</v>
          </cell>
          <cell r="N38">
            <v>4781.3366999999998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9</v>
          </cell>
          <cell r="U38">
            <v>1</v>
          </cell>
          <cell r="V38">
            <v>15</v>
          </cell>
          <cell r="W38">
            <v>48</v>
          </cell>
          <cell r="X38">
            <v>8</v>
          </cell>
          <cell r="Y38">
            <v>0</v>
          </cell>
          <cell r="Z38">
            <v>0</v>
          </cell>
          <cell r="AA38">
            <v>368</v>
          </cell>
          <cell r="AB38">
            <v>0</v>
          </cell>
          <cell r="AC38">
            <v>0</v>
          </cell>
          <cell r="AD38">
            <v>2000000</v>
          </cell>
          <cell r="AE38">
            <v>8</v>
          </cell>
          <cell r="AF38">
            <v>0</v>
          </cell>
          <cell r="AG38">
            <v>92</v>
          </cell>
          <cell r="AH38">
            <v>70</v>
          </cell>
          <cell r="AI38">
            <v>7</v>
          </cell>
        </row>
        <row r="39">
          <cell r="A39" t="str">
            <v>A113</v>
          </cell>
          <cell r="B39" t="str">
            <v>Bùi Văn Vũ</v>
          </cell>
          <cell r="C39" t="str">
            <v>CII.2</v>
          </cell>
          <cell r="D39" t="str">
            <v>QUANLY</v>
          </cell>
          <cell r="E39" t="str">
            <v>T8/10</v>
          </cell>
          <cell r="F39">
            <v>92</v>
          </cell>
          <cell r="G39" t="str">
            <v>A</v>
          </cell>
          <cell r="H39" t="str">
            <v>7.I</v>
          </cell>
          <cell r="I39">
            <v>4100</v>
          </cell>
          <cell r="J39">
            <v>1844.9999999999998</v>
          </cell>
          <cell r="K39">
            <v>5945</v>
          </cell>
          <cell r="L39">
            <v>4740</v>
          </cell>
          <cell r="M39">
            <v>1561.7000000000007</v>
          </cell>
          <cell r="N39">
            <v>6301.7000000000007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-300</v>
          </cell>
          <cell r="AC39">
            <v>0</v>
          </cell>
          <cell r="AD39">
            <v>2000000</v>
          </cell>
          <cell r="AE39">
            <v>3.5</v>
          </cell>
          <cell r="AF39">
            <v>0</v>
          </cell>
          <cell r="AG39">
            <v>91</v>
          </cell>
          <cell r="AH39">
            <v>150</v>
          </cell>
          <cell r="AI39">
            <v>7</v>
          </cell>
        </row>
        <row r="40">
          <cell r="A40" t="str">
            <v>A120</v>
          </cell>
          <cell r="B40" t="str">
            <v>Bùi Thị Kim Liên</v>
          </cell>
          <cell r="C40" t="str">
            <v>QCX</v>
          </cell>
          <cell r="D40" t="str">
            <v>Công Nhân</v>
          </cell>
          <cell r="E40" t="str">
            <v>T8/10</v>
          </cell>
          <cell r="F40">
            <v>92</v>
          </cell>
          <cell r="G40">
            <v>0</v>
          </cell>
          <cell r="H40" t="str">
            <v>8.I</v>
          </cell>
          <cell r="I40">
            <v>4410</v>
          </cell>
          <cell r="J40">
            <v>1652.75</v>
          </cell>
          <cell r="K40">
            <v>6062.75</v>
          </cell>
          <cell r="L40">
            <v>4670</v>
          </cell>
          <cell r="M40">
            <v>1392.75</v>
          </cell>
          <cell r="N40">
            <v>6062.75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-140</v>
          </cell>
          <cell r="AC40">
            <v>0</v>
          </cell>
          <cell r="AD40">
            <v>0</v>
          </cell>
          <cell r="AE40">
            <v>0.5</v>
          </cell>
          <cell r="AF40">
            <v>0</v>
          </cell>
          <cell r="AG40">
            <v>91</v>
          </cell>
          <cell r="AH40">
            <v>70</v>
          </cell>
          <cell r="AI40">
            <v>8</v>
          </cell>
        </row>
        <row r="41">
          <cell r="A41" t="str">
            <v>A122</v>
          </cell>
          <cell r="B41" t="str">
            <v>Nguyễn Thị Ánh Nguyệt</v>
          </cell>
          <cell r="C41" t="str">
            <v>CII.4</v>
          </cell>
          <cell r="D41" t="str">
            <v>Công nhân</v>
          </cell>
          <cell r="E41" t="str">
            <v>T8/10</v>
          </cell>
          <cell r="F41">
            <v>92</v>
          </cell>
          <cell r="G41" t="str">
            <v>A</v>
          </cell>
          <cell r="H41" t="str">
            <v>7.I</v>
          </cell>
          <cell r="I41">
            <v>3640</v>
          </cell>
          <cell r="J41">
            <v>923</v>
          </cell>
          <cell r="K41">
            <v>4563</v>
          </cell>
          <cell r="L41">
            <v>4740</v>
          </cell>
          <cell r="M41">
            <v>96.780000000000655</v>
          </cell>
          <cell r="N41">
            <v>4836.7800000000007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-140</v>
          </cell>
          <cell r="AC41">
            <v>0</v>
          </cell>
          <cell r="AD41">
            <v>0</v>
          </cell>
          <cell r="AE41">
            <v>2</v>
          </cell>
          <cell r="AF41">
            <v>0</v>
          </cell>
          <cell r="AG41">
            <v>91</v>
          </cell>
          <cell r="AH41">
            <v>70</v>
          </cell>
          <cell r="AI41">
            <v>7</v>
          </cell>
        </row>
        <row r="42">
          <cell r="A42" t="str">
            <v>A123</v>
          </cell>
          <cell r="B42" t="str">
            <v>Phạm Thị Kim Xuyến</v>
          </cell>
          <cell r="C42" t="str">
            <v>CI.1</v>
          </cell>
          <cell r="D42" t="str">
            <v>Công nhân</v>
          </cell>
          <cell r="E42" t="str">
            <v>T8/10</v>
          </cell>
          <cell r="F42">
            <v>92</v>
          </cell>
          <cell r="G42" t="str">
            <v>B</v>
          </cell>
          <cell r="H42" t="str">
            <v>7.I</v>
          </cell>
          <cell r="I42">
            <v>3710</v>
          </cell>
          <cell r="J42">
            <v>1364.75</v>
          </cell>
          <cell r="K42">
            <v>5074.75</v>
          </cell>
          <cell r="L42">
            <v>4740</v>
          </cell>
          <cell r="M42">
            <v>537.73999999999978</v>
          </cell>
          <cell r="N42">
            <v>5277.74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1</v>
          </cell>
          <cell r="W42">
            <v>0</v>
          </cell>
          <cell r="X42">
            <v>0</v>
          </cell>
          <cell r="Y42">
            <v>0</v>
          </cell>
          <cell r="Z42">
            <v>16</v>
          </cell>
          <cell r="AA42">
            <v>0</v>
          </cell>
          <cell r="AB42">
            <v>-140</v>
          </cell>
          <cell r="AC42">
            <v>0</v>
          </cell>
          <cell r="AD42">
            <v>2000000</v>
          </cell>
          <cell r="AE42">
            <v>3.5</v>
          </cell>
          <cell r="AF42">
            <v>0</v>
          </cell>
          <cell r="AG42">
            <v>91</v>
          </cell>
          <cell r="AH42">
            <v>70</v>
          </cell>
          <cell r="AI42">
            <v>7</v>
          </cell>
        </row>
        <row r="43">
          <cell r="A43" t="str">
            <v>A128</v>
          </cell>
          <cell r="B43" t="str">
            <v>Nguyễn Minh Hải</v>
          </cell>
          <cell r="C43" t="str">
            <v>Kho</v>
          </cell>
          <cell r="D43" t="str">
            <v xml:space="preserve">Tài xế </v>
          </cell>
          <cell r="E43" t="str">
            <v>T4/12</v>
          </cell>
          <cell r="F43">
            <v>72</v>
          </cell>
          <cell r="G43" t="str">
            <v>B</v>
          </cell>
          <cell r="H43" t="str">
            <v>9.IX</v>
          </cell>
          <cell r="I43">
            <v>5428.8</v>
          </cell>
          <cell r="J43">
            <v>2741.8559999999998</v>
          </cell>
          <cell r="K43">
            <v>8170.6559999999999</v>
          </cell>
          <cell r="L43">
            <v>5428.8</v>
          </cell>
          <cell r="M43">
            <v>3068.6822399999992</v>
          </cell>
          <cell r="N43">
            <v>8497.4822399999994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-140</v>
          </cell>
          <cell r="AC43">
            <v>0</v>
          </cell>
          <cell r="AD43">
            <v>0</v>
          </cell>
          <cell r="AE43">
            <v>6</v>
          </cell>
          <cell r="AF43">
            <v>2</v>
          </cell>
          <cell r="AG43">
            <v>71</v>
          </cell>
          <cell r="AH43">
            <v>70</v>
          </cell>
          <cell r="AI43">
            <v>9</v>
          </cell>
        </row>
        <row r="44">
          <cell r="A44" t="str">
            <v>A133</v>
          </cell>
          <cell r="B44" t="str">
            <v>Trần Thị Nương</v>
          </cell>
          <cell r="C44" t="str">
            <v>CII.1</v>
          </cell>
          <cell r="D44" t="str">
            <v>Công nhân</v>
          </cell>
          <cell r="E44" t="str">
            <v>T9/10</v>
          </cell>
          <cell r="F44">
            <v>91</v>
          </cell>
          <cell r="G44" t="str">
            <v>A</v>
          </cell>
          <cell r="H44" t="str">
            <v>7.I</v>
          </cell>
          <cell r="I44">
            <v>3640</v>
          </cell>
          <cell r="J44">
            <v>933.4</v>
          </cell>
          <cell r="K44">
            <v>4573.3999999999996</v>
          </cell>
          <cell r="L44">
            <v>4740</v>
          </cell>
          <cell r="M44">
            <v>107.80400000000009</v>
          </cell>
          <cell r="N44">
            <v>4847.8040000000001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-140</v>
          </cell>
          <cell r="AC44">
            <v>0</v>
          </cell>
          <cell r="AD44">
            <v>2000000</v>
          </cell>
          <cell r="AE44">
            <v>0</v>
          </cell>
          <cell r="AF44">
            <v>0</v>
          </cell>
          <cell r="AG44">
            <v>90</v>
          </cell>
          <cell r="AH44">
            <v>70</v>
          </cell>
          <cell r="AI44">
            <v>7</v>
          </cell>
        </row>
        <row r="45">
          <cell r="A45" t="str">
            <v>A135</v>
          </cell>
          <cell r="B45" t="str">
            <v>Nguyễn Thị Kim Phương</v>
          </cell>
          <cell r="C45" t="str">
            <v>CII.4</v>
          </cell>
          <cell r="D45" t="str">
            <v>Công nhân</v>
          </cell>
          <cell r="E45" t="str">
            <v>T9/10</v>
          </cell>
          <cell r="F45">
            <v>91</v>
          </cell>
          <cell r="G45" t="str">
            <v>A</v>
          </cell>
          <cell r="H45" t="str">
            <v>7.I</v>
          </cell>
          <cell r="I45">
            <v>3640</v>
          </cell>
          <cell r="J45">
            <v>923</v>
          </cell>
          <cell r="K45">
            <v>4563</v>
          </cell>
          <cell r="L45">
            <v>4740</v>
          </cell>
          <cell r="M45">
            <v>96.780000000000655</v>
          </cell>
          <cell r="N45">
            <v>4836.7800000000007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48</v>
          </cell>
          <cell r="AA45">
            <v>0</v>
          </cell>
          <cell r="AB45">
            <v>-140</v>
          </cell>
          <cell r="AC45">
            <v>0</v>
          </cell>
          <cell r="AD45">
            <v>2000000</v>
          </cell>
          <cell r="AE45">
            <v>2.5</v>
          </cell>
          <cell r="AF45">
            <v>0</v>
          </cell>
          <cell r="AG45">
            <v>90</v>
          </cell>
          <cell r="AH45">
            <v>70</v>
          </cell>
          <cell r="AI45">
            <v>7</v>
          </cell>
        </row>
        <row r="46">
          <cell r="A46" t="str">
            <v>A144</v>
          </cell>
          <cell r="B46" t="str">
            <v>Bùi Thị Bòn</v>
          </cell>
          <cell r="C46" t="str">
            <v>QCX</v>
          </cell>
          <cell r="D46" t="str">
            <v>Công nhân</v>
          </cell>
          <cell r="E46" t="str">
            <v>T9/10</v>
          </cell>
          <cell r="F46">
            <v>91</v>
          </cell>
          <cell r="G46">
            <v>0</v>
          </cell>
          <cell r="H46" t="str">
            <v>8.I</v>
          </cell>
          <cell r="I46">
            <v>4310</v>
          </cell>
          <cell r="J46">
            <v>763.2</v>
          </cell>
          <cell r="K46">
            <v>5073.2</v>
          </cell>
          <cell r="L46">
            <v>4670</v>
          </cell>
          <cell r="M46">
            <v>403.19999999999982</v>
          </cell>
          <cell r="N46">
            <v>5073.2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-140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90</v>
          </cell>
          <cell r="AH46">
            <v>70</v>
          </cell>
          <cell r="AI46">
            <v>8</v>
          </cell>
        </row>
        <row r="47">
          <cell r="A47" t="str">
            <v>A145</v>
          </cell>
          <cell r="B47" t="str">
            <v>Bùi Thị Linh</v>
          </cell>
          <cell r="C47" t="str">
            <v>PHOI</v>
          </cell>
          <cell r="D47" t="str">
            <v>công nhân</v>
          </cell>
          <cell r="E47" t="str">
            <v>T9/10</v>
          </cell>
          <cell r="F47">
            <v>91</v>
          </cell>
          <cell r="G47" t="str">
            <v>B</v>
          </cell>
          <cell r="H47" t="str">
            <v>7.I</v>
          </cell>
          <cell r="I47">
            <v>3640</v>
          </cell>
          <cell r="J47">
            <v>380</v>
          </cell>
          <cell r="K47">
            <v>4020</v>
          </cell>
          <cell r="L47">
            <v>4740</v>
          </cell>
          <cell r="M47">
            <v>0</v>
          </cell>
          <cell r="N47">
            <v>4740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32</v>
          </cell>
          <cell r="AA47">
            <v>0</v>
          </cell>
          <cell r="AB47">
            <v>-140</v>
          </cell>
          <cell r="AC47">
            <v>0</v>
          </cell>
          <cell r="AD47">
            <v>0</v>
          </cell>
          <cell r="AE47">
            <v>3</v>
          </cell>
          <cell r="AF47">
            <v>0</v>
          </cell>
          <cell r="AG47">
            <v>90</v>
          </cell>
          <cell r="AH47">
            <v>70</v>
          </cell>
          <cell r="AI47">
            <v>7</v>
          </cell>
        </row>
        <row r="48">
          <cell r="A48" t="str">
            <v>A148</v>
          </cell>
          <cell r="B48" t="str">
            <v>Huỳnh Thị Châu</v>
          </cell>
          <cell r="C48" t="str">
            <v>EN</v>
          </cell>
          <cell r="D48" t="str">
            <v>Công nhân</v>
          </cell>
          <cell r="E48" t="str">
            <v>T9/10</v>
          </cell>
          <cell r="F48">
            <v>91</v>
          </cell>
          <cell r="G48" t="str">
            <v>C</v>
          </cell>
          <cell r="H48" t="str">
            <v>7.I</v>
          </cell>
          <cell r="I48">
            <v>3710</v>
          </cell>
          <cell r="J48">
            <v>972.55000000000007</v>
          </cell>
          <cell r="K48">
            <v>4682.55</v>
          </cell>
          <cell r="L48">
            <v>4740</v>
          </cell>
          <cell r="M48">
            <v>36.201000000000022</v>
          </cell>
          <cell r="N48">
            <v>4776.201</v>
          </cell>
          <cell r="O48">
            <v>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9</v>
          </cell>
          <cell r="U48">
            <v>1</v>
          </cell>
          <cell r="V48">
            <v>15</v>
          </cell>
          <cell r="W48">
            <v>44</v>
          </cell>
          <cell r="X48">
            <v>12</v>
          </cell>
          <cell r="Y48">
            <v>0</v>
          </cell>
          <cell r="Z48">
            <v>0</v>
          </cell>
          <cell r="AA48">
            <v>368</v>
          </cell>
          <cell r="AB48">
            <v>0</v>
          </cell>
          <cell r="AC48">
            <v>0</v>
          </cell>
          <cell r="AD48">
            <v>2000000</v>
          </cell>
          <cell r="AE48">
            <v>8.5</v>
          </cell>
          <cell r="AF48">
            <v>0</v>
          </cell>
          <cell r="AG48">
            <v>90</v>
          </cell>
          <cell r="AH48">
            <v>70</v>
          </cell>
          <cell r="AI48">
            <v>7</v>
          </cell>
        </row>
        <row r="49">
          <cell r="A49" t="str">
            <v>A172</v>
          </cell>
          <cell r="B49" t="str">
            <v>Trần Văn Ướt</v>
          </cell>
          <cell r="C49" t="str">
            <v>CII.1</v>
          </cell>
          <cell r="D49" t="str">
            <v>Công nhân</v>
          </cell>
          <cell r="E49" t="str">
            <v>T9/10</v>
          </cell>
          <cell r="F49">
            <v>91</v>
          </cell>
          <cell r="G49" t="str">
            <v>A</v>
          </cell>
          <cell r="H49" t="str">
            <v>7.I</v>
          </cell>
          <cell r="I49">
            <v>3710</v>
          </cell>
          <cell r="J49">
            <v>1173.95</v>
          </cell>
          <cell r="K49">
            <v>4883.95</v>
          </cell>
          <cell r="L49">
            <v>4740</v>
          </cell>
          <cell r="M49">
            <v>436.98700000000008</v>
          </cell>
          <cell r="N49">
            <v>5176.9870000000001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-140</v>
          </cell>
          <cell r="AC49">
            <v>0</v>
          </cell>
          <cell r="AD49">
            <v>1000000</v>
          </cell>
          <cell r="AE49">
            <v>1.5</v>
          </cell>
          <cell r="AF49">
            <v>0</v>
          </cell>
          <cell r="AG49">
            <v>90</v>
          </cell>
          <cell r="AH49">
            <v>70</v>
          </cell>
          <cell r="AI49">
            <v>7</v>
          </cell>
        </row>
        <row r="50">
          <cell r="A50" t="str">
            <v>A173</v>
          </cell>
          <cell r="B50" t="str">
            <v>Lê Thị Lệ Hồng</v>
          </cell>
          <cell r="C50" t="str">
            <v>CII.1</v>
          </cell>
          <cell r="D50" t="str">
            <v>Công nhân</v>
          </cell>
          <cell r="E50" t="str">
            <v>T9/10</v>
          </cell>
          <cell r="F50">
            <v>91</v>
          </cell>
          <cell r="G50" t="str">
            <v>A</v>
          </cell>
          <cell r="H50" t="str">
            <v>7.I</v>
          </cell>
          <cell r="I50">
            <v>3640</v>
          </cell>
          <cell r="J50">
            <v>943.80000000000007</v>
          </cell>
          <cell r="K50">
            <v>4583.8</v>
          </cell>
          <cell r="L50">
            <v>4740</v>
          </cell>
          <cell r="M50">
            <v>118.82800000000043</v>
          </cell>
          <cell r="N50">
            <v>4858.8280000000004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-140</v>
          </cell>
          <cell r="AC50">
            <v>0</v>
          </cell>
          <cell r="AD50">
            <v>1000000</v>
          </cell>
          <cell r="AE50">
            <v>0</v>
          </cell>
          <cell r="AF50">
            <v>0</v>
          </cell>
          <cell r="AG50">
            <v>90</v>
          </cell>
          <cell r="AH50">
            <v>70</v>
          </cell>
          <cell r="AI50">
            <v>7</v>
          </cell>
        </row>
        <row r="51">
          <cell r="A51" t="str">
            <v>A178</v>
          </cell>
          <cell r="B51" t="str">
            <v>Phạm Thanh Tú</v>
          </cell>
          <cell r="C51" t="str">
            <v>CII.1</v>
          </cell>
          <cell r="D51" t="str">
            <v>Công nhân</v>
          </cell>
          <cell r="E51" t="str">
            <v>T9/10</v>
          </cell>
          <cell r="F51">
            <v>91</v>
          </cell>
          <cell r="G51" t="str">
            <v>A</v>
          </cell>
          <cell r="H51" t="str">
            <v>7.I</v>
          </cell>
          <cell r="I51">
            <v>3640</v>
          </cell>
          <cell r="J51">
            <v>1123</v>
          </cell>
          <cell r="K51">
            <v>4763</v>
          </cell>
          <cell r="L51">
            <v>4740</v>
          </cell>
          <cell r="M51">
            <v>308.78000000000065</v>
          </cell>
          <cell r="N51">
            <v>5048.7800000000007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-140</v>
          </cell>
          <cell r="AC51">
            <v>0</v>
          </cell>
          <cell r="AD51">
            <v>2000000</v>
          </cell>
          <cell r="AE51">
            <v>6</v>
          </cell>
          <cell r="AF51">
            <v>0</v>
          </cell>
          <cell r="AG51">
            <v>90</v>
          </cell>
          <cell r="AH51">
            <v>70</v>
          </cell>
          <cell r="AI51">
            <v>7</v>
          </cell>
        </row>
        <row r="52">
          <cell r="A52" t="str">
            <v>A187</v>
          </cell>
          <cell r="B52" t="str">
            <v>Trần Thị Hồng</v>
          </cell>
          <cell r="C52" t="str">
            <v>CII.4</v>
          </cell>
          <cell r="D52" t="str">
            <v xml:space="preserve">Công nhân </v>
          </cell>
          <cell r="E52" t="str">
            <v>T10/10</v>
          </cell>
          <cell r="F52">
            <v>90</v>
          </cell>
          <cell r="G52" t="str">
            <v>A</v>
          </cell>
          <cell r="H52" t="str">
            <v>7.I</v>
          </cell>
          <cell r="I52">
            <v>3640</v>
          </cell>
          <cell r="J52">
            <v>933.4</v>
          </cell>
          <cell r="K52">
            <v>4573.3999999999996</v>
          </cell>
          <cell r="L52">
            <v>4740</v>
          </cell>
          <cell r="M52">
            <v>107.80400000000009</v>
          </cell>
          <cell r="N52">
            <v>4847.8040000000001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16</v>
          </cell>
          <cell r="AA52">
            <v>0</v>
          </cell>
          <cell r="AB52">
            <v>-140</v>
          </cell>
          <cell r="AC52">
            <v>0</v>
          </cell>
          <cell r="AD52">
            <v>2000000</v>
          </cell>
          <cell r="AE52">
            <v>1</v>
          </cell>
          <cell r="AF52">
            <v>0</v>
          </cell>
          <cell r="AG52">
            <v>89</v>
          </cell>
          <cell r="AH52">
            <v>70</v>
          </cell>
          <cell r="AI52">
            <v>7</v>
          </cell>
        </row>
        <row r="53">
          <cell r="A53" t="str">
            <v>A191</v>
          </cell>
          <cell r="B53" t="str">
            <v>Nguyễn Thị Mộng Cầm</v>
          </cell>
          <cell r="C53" t="str">
            <v>TXBVTV</v>
          </cell>
          <cell r="D53" t="str">
            <v xml:space="preserve">Công nhân </v>
          </cell>
          <cell r="E53" t="str">
            <v>T10/10</v>
          </cell>
          <cell r="F53">
            <v>90</v>
          </cell>
          <cell r="G53" t="str">
            <v>A</v>
          </cell>
          <cell r="H53" t="str">
            <v>11.I</v>
          </cell>
          <cell r="I53">
            <v>3710</v>
          </cell>
          <cell r="J53">
            <v>2576.75</v>
          </cell>
          <cell r="K53">
            <v>6286.75</v>
          </cell>
          <cell r="L53">
            <v>4140</v>
          </cell>
          <cell r="M53">
            <v>2523.9549999999999</v>
          </cell>
          <cell r="N53">
            <v>6663.9549999999999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-140</v>
          </cell>
          <cell r="AC53">
            <v>0</v>
          </cell>
          <cell r="AD53">
            <v>0</v>
          </cell>
          <cell r="AE53">
            <v>4.5</v>
          </cell>
          <cell r="AF53">
            <v>0</v>
          </cell>
          <cell r="AG53">
            <v>89</v>
          </cell>
          <cell r="AH53">
            <v>70</v>
          </cell>
          <cell r="AI53">
            <v>11</v>
          </cell>
        </row>
        <row r="54">
          <cell r="A54" t="str">
            <v>A193</v>
          </cell>
          <cell r="B54" t="str">
            <v>Trần Thị Diệu</v>
          </cell>
          <cell r="C54" t="str">
            <v>PHOI</v>
          </cell>
          <cell r="D54" t="str">
            <v xml:space="preserve">Công nhân </v>
          </cell>
          <cell r="E54" t="str">
            <v>T10/10</v>
          </cell>
          <cell r="F54">
            <v>90</v>
          </cell>
          <cell r="G54" t="str">
            <v>B</v>
          </cell>
          <cell r="H54" t="str">
            <v>7.I</v>
          </cell>
          <cell r="I54">
            <v>3710</v>
          </cell>
          <cell r="J54">
            <v>951.35</v>
          </cell>
          <cell r="K54">
            <v>4661.3500000000004</v>
          </cell>
          <cell r="L54">
            <v>4740</v>
          </cell>
          <cell r="M54">
            <v>107.804000000001</v>
          </cell>
          <cell r="N54">
            <v>4847.804000000001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-140</v>
          </cell>
          <cell r="AC54">
            <v>0</v>
          </cell>
          <cell r="AD54">
            <v>0</v>
          </cell>
          <cell r="AE54">
            <v>5.5</v>
          </cell>
          <cell r="AF54">
            <v>0</v>
          </cell>
          <cell r="AG54">
            <v>89</v>
          </cell>
          <cell r="AH54">
            <v>70</v>
          </cell>
          <cell r="AI54">
            <v>7</v>
          </cell>
        </row>
        <row r="55">
          <cell r="A55" t="str">
            <v>A211</v>
          </cell>
          <cell r="B55" t="str">
            <v>Nguyễn Thị Thanh Tuyền</v>
          </cell>
          <cell r="C55" t="str">
            <v>QCX</v>
          </cell>
          <cell r="D55" t="str">
            <v xml:space="preserve">Công nhân </v>
          </cell>
          <cell r="E55" t="str">
            <v>T11/10</v>
          </cell>
          <cell r="F55">
            <v>89</v>
          </cell>
          <cell r="G55">
            <v>0</v>
          </cell>
          <cell r="H55" t="str">
            <v>8.I</v>
          </cell>
          <cell r="I55">
            <v>4510</v>
          </cell>
          <cell r="J55">
            <v>2976.75</v>
          </cell>
          <cell r="K55">
            <v>7486.75</v>
          </cell>
          <cell r="L55">
            <v>4910</v>
          </cell>
          <cell r="M55">
            <v>2576.75</v>
          </cell>
          <cell r="N55">
            <v>7486.75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8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-300</v>
          </cell>
          <cell r="AC55">
            <v>0</v>
          </cell>
          <cell r="AD55">
            <v>0</v>
          </cell>
          <cell r="AE55">
            <v>8</v>
          </cell>
          <cell r="AF55">
            <v>0</v>
          </cell>
          <cell r="AG55">
            <v>88</v>
          </cell>
          <cell r="AH55">
            <v>150</v>
          </cell>
          <cell r="AI55">
            <v>8</v>
          </cell>
        </row>
        <row r="56">
          <cell r="A56" t="str">
            <v>A228</v>
          </cell>
          <cell r="B56" t="str">
            <v>Lê Hoàng Thảo</v>
          </cell>
          <cell r="C56" t="str">
            <v>CII.2</v>
          </cell>
          <cell r="D56" t="str">
            <v>Công nhân</v>
          </cell>
          <cell r="E56" t="str">
            <v>T3/10</v>
          </cell>
          <cell r="F56">
            <v>97</v>
          </cell>
          <cell r="G56" t="str">
            <v>B</v>
          </cell>
          <cell r="H56" t="str">
            <v>7.I</v>
          </cell>
          <cell r="I56">
            <v>3710</v>
          </cell>
          <cell r="J56">
            <v>1152.75</v>
          </cell>
          <cell r="K56">
            <v>4862.75</v>
          </cell>
          <cell r="L56">
            <v>4740</v>
          </cell>
          <cell r="M56">
            <v>317.26000000000022</v>
          </cell>
          <cell r="N56">
            <v>5057.26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-140</v>
          </cell>
          <cell r="AC56">
            <v>0</v>
          </cell>
          <cell r="AD56">
            <v>2000000</v>
          </cell>
          <cell r="AE56">
            <v>6</v>
          </cell>
          <cell r="AF56">
            <v>0</v>
          </cell>
          <cell r="AG56">
            <v>96</v>
          </cell>
          <cell r="AH56">
            <v>70</v>
          </cell>
          <cell r="AI56">
            <v>7</v>
          </cell>
        </row>
        <row r="57">
          <cell r="A57" t="str">
            <v>A230</v>
          </cell>
          <cell r="B57" t="str">
            <v>Trương Thị Tuyết</v>
          </cell>
          <cell r="C57" t="str">
            <v>Gián tiếp</v>
          </cell>
          <cell r="D57" t="str">
            <v>QUANLY</v>
          </cell>
          <cell r="E57" t="str">
            <v>T3/11</v>
          </cell>
          <cell r="F57">
            <v>85</v>
          </cell>
          <cell r="G57" t="str">
            <v>B</v>
          </cell>
          <cell r="H57" t="str">
            <v>8.X</v>
          </cell>
          <cell r="I57">
            <v>5883</v>
          </cell>
          <cell r="J57">
            <v>3783.2000000000003</v>
          </cell>
          <cell r="K57">
            <v>9666.2000000000007</v>
          </cell>
          <cell r="L57">
            <v>5883</v>
          </cell>
          <cell r="M57">
            <v>4169.8480000000018</v>
          </cell>
          <cell r="N57">
            <v>10052.848000000002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-300</v>
          </cell>
          <cell r="AC57">
            <v>0</v>
          </cell>
          <cell r="AD57">
            <v>0</v>
          </cell>
          <cell r="AE57">
            <v>0.5</v>
          </cell>
          <cell r="AF57">
            <v>0</v>
          </cell>
          <cell r="AG57">
            <v>84</v>
          </cell>
          <cell r="AH57">
            <v>150</v>
          </cell>
          <cell r="AI57">
            <v>8</v>
          </cell>
        </row>
        <row r="58">
          <cell r="A58" t="str">
            <v>A231</v>
          </cell>
          <cell r="B58" t="str">
            <v>Trần Thị Phường</v>
          </cell>
          <cell r="C58" t="str">
            <v>QCE</v>
          </cell>
          <cell r="D58" t="str">
            <v>Công Nhân</v>
          </cell>
          <cell r="E58" t="str">
            <v>T3/11</v>
          </cell>
          <cell r="F58">
            <v>85</v>
          </cell>
          <cell r="G58">
            <v>0</v>
          </cell>
          <cell r="H58" t="str">
            <v>8.I</v>
          </cell>
          <cell r="I58">
            <v>4210</v>
          </cell>
          <cell r="J58">
            <v>739.35</v>
          </cell>
          <cell r="K58">
            <v>4949.3500000000004</v>
          </cell>
          <cell r="L58">
            <v>4670</v>
          </cell>
          <cell r="M58">
            <v>279.35000000000036</v>
          </cell>
          <cell r="N58">
            <v>4949.3500000000004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-140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84</v>
          </cell>
          <cell r="AH58">
            <v>70</v>
          </cell>
          <cell r="AI58">
            <v>8</v>
          </cell>
        </row>
        <row r="59">
          <cell r="A59" t="str">
            <v>A232</v>
          </cell>
          <cell r="B59" t="str">
            <v>Lê Thanh Sang</v>
          </cell>
          <cell r="C59" t="str">
            <v>XLN</v>
          </cell>
          <cell r="D59" t="str">
            <v>Công Nhân</v>
          </cell>
          <cell r="E59" t="str">
            <v>T3/11</v>
          </cell>
          <cell r="F59">
            <v>85</v>
          </cell>
          <cell r="G59" t="str">
            <v>B</v>
          </cell>
          <cell r="H59" t="str">
            <v>7.I</v>
          </cell>
          <cell r="I59">
            <v>3710</v>
          </cell>
          <cell r="J59">
            <v>1700.0280000000002</v>
          </cell>
          <cell r="K59">
            <v>5410.0280000000002</v>
          </cell>
          <cell r="L59">
            <v>4740</v>
          </cell>
          <cell r="M59">
            <v>886.42912000000069</v>
          </cell>
          <cell r="N59">
            <v>5626.4291200000007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96</v>
          </cell>
          <cell r="AA59">
            <v>0</v>
          </cell>
          <cell r="AB59">
            <v>-140</v>
          </cell>
          <cell r="AC59">
            <v>0</v>
          </cell>
          <cell r="AD59">
            <v>0</v>
          </cell>
          <cell r="AE59">
            <v>3.5</v>
          </cell>
          <cell r="AF59">
            <v>0</v>
          </cell>
          <cell r="AG59">
            <v>84</v>
          </cell>
          <cell r="AH59">
            <v>70</v>
          </cell>
          <cell r="AI59">
            <v>7</v>
          </cell>
        </row>
        <row r="60">
          <cell r="A60" t="str">
            <v>A272</v>
          </cell>
          <cell r="B60" t="str">
            <v>Võ Minh Vân</v>
          </cell>
          <cell r="C60" t="str">
            <v>EN</v>
          </cell>
          <cell r="D60" t="str">
            <v>Công Nhân</v>
          </cell>
          <cell r="E60" t="str">
            <v>T10/11</v>
          </cell>
          <cell r="F60">
            <v>78</v>
          </cell>
          <cell r="G60" t="str">
            <v>A</v>
          </cell>
          <cell r="H60" t="str">
            <v>7.I</v>
          </cell>
          <cell r="I60">
            <v>3710</v>
          </cell>
          <cell r="J60">
            <v>983.15000000000009</v>
          </cell>
          <cell r="K60">
            <v>4693.1499999999996</v>
          </cell>
          <cell r="L60">
            <v>4740</v>
          </cell>
          <cell r="M60">
            <v>234.73899999999958</v>
          </cell>
          <cell r="N60">
            <v>4974.7389999999996</v>
          </cell>
          <cell r="O60">
            <v>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9</v>
          </cell>
          <cell r="U60">
            <v>1</v>
          </cell>
          <cell r="V60">
            <v>15</v>
          </cell>
          <cell r="W60">
            <v>51</v>
          </cell>
          <cell r="X60">
            <v>12</v>
          </cell>
          <cell r="Y60">
            <v>0</v>
          </cell>
          <cell r="Z60">
            <v>32</v>
          </cell>
          <cell r="AA60">
            <v>368</v>
          </cell>
          <cell r="AB60">
            <v>0</v>
          </cell>
          <cell r="AC60">
            <v>0</v>
          </cell>
          <cell r="AD60">
            <v>0</v>
          </cell>
          <cell r="AE60">
            <v>4</v>
          </cell>
          <cell r="AF60">
            <v>0</v>
          </cell>
          <cell r="AG60">
            <v>77</v>
          </cell>
          <cell r="AH60">
            <v>70</v>
          </cell>
          <cell r="AI60">
            <v>7</v>
          </cell>
        </row>
        <row r="61">
          <cell r="A61" t="str">
            <v>A280</v>
          </cell>
          <cell r="B61" t="str">
            <v>Trần Tâm</v>
          </cell>
          <cell r="C61" t="str">
            <v>CII.4</v>
          </cell>
          <cell r="D61" t="str">
            <v>Công Nhân</v>
          </cell>
          <cell r="E61" t="str">
            <v>T2/12</v>
          </cell>
          <cell r="F61">
            <v>74</v>
          </cell>
          <cell r="G61" t="str">
            <v>B</v>
          </cell>
          <cell r="H61" t="str">
            <v>7.I</v>
          </cell>
          <cell r="I61">
            <v>3710</v>
          </cell>
          <cell r="J61">
            <v>559.15</v>
          </cell>
          <cell r="K61">
            <v>4269.1499999999996</v>
          </cell>
          <cell r="L61">
            <v>4740</v>
          </cell>
          <cell r="M61">
            <v>0</v>
          </cell>
          <cell r="N61">
            <v>4740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32</v>
          </cell>
          <cell r="AA61">
            <v>0</v>
          </cell>
          <cell r="AB61">
            <v>-140</v>
          </cell>
          <cell r="AC61">
            <v>0</v>
          </cell>
          <cell r="AD61">
            <v>2000000</v>
          </cell>
          <cell r="AE61">
            <v>0.5</v>
          </cell>
          <cell r="AF61">
            <v>0</v>
          </cell>
          <cell r="AG61">
            <v>73</v>
          </cell>
          <cell r="AH61">
            <v>70</v>
          </cell>
          <cell r="AI61">
            <v>7</v>
          </cell>
        </row>
        <row r="62">
          <cell r="A62" t="str">
            <v>A293</v>
          </cell>
          <cell r="B62" t="str">
            <v>Nguyễn Văn Hồng</v>
          </cell>
          <cell r="C62" t="str">
            <v>Gián tiếp</v>
          </cell>
          <cell r="D62" t="str">
            <v>QUANLY</v>
          </cell>
          <cell r="E62" t="str">
            <v>T4/13</v>
          </cell>
          <cell r="F62">
            <v>60</v>
          </cell>
          <cell r="G62" t="str">
            <v>B</v>
          </cell>
          <cell r="H62" t="str">
            <v>3.VIII</v>
          </cell>
          <cell r="I62">
            <v>7864.5</v>
          </cell>
          <cell r="J62">
            <v>11541.39</v>
          </cell>
          <cell r="K62">
            <v>19405.89</v>
          </cell>
          <cell r="L62">
            <v>7864.5</v>
          </cell>
          <cell r="M62">
            <v>12317.625599999999</v>
          </cell>
          <cell r="N62">
            <v>20182.125599999999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3.5</v>
          </cell>
          <cell r="AF62">
            <v>2</v>
          </cell>
          <cell r="AG62">
            <v>59</v>
          </cell>
          <cell r="AH62">
            <v>0</v>
          </cell>
          <cell r="AI62">
            <v>3</v>
          </cell>
        </row>
        <row r="63">
          <cell r="A63" t="str">
            <v>A296</v>
          </cell>
          <cell r="B63" t="str">
            <v>Phạm Thanh Ngọc</v>
          </cell>
          <cell r="C63" t="str">
            <v>XLN</v>
          </cell>
          <cell r="D63" t="str">
            <v>Công Nhân</v>
          </cell>
          <cell r="E63" t="str">
            <v>T4/12</v>
          </cell>
          <cell r="F63">
            <v>72</v>
          </cell>
          <cell r="G63" t="str">
            <v>A</v>
          </cell>
          <cell r="H63" t="str">
            <v>7.I</v>
          </cell>
          <cell r="I63">
            <v>3710</v>
          </cell>
          <cell r="J63">
            <v>1417.75</v>
          </cell>
          <cell r="K63">
            <v>5127.75</v>
          </cell>
          <cell r="L63">
            <v>4740</v>
          </cell>
          <cell r="M63">
            <v>695.41499999999996</v>
          </cell>
          <cell r="N63">
            <v>5435.415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48</v>
          </cell>
          <cell r="AA63">
            <v>0</v>
          </cell>
          <cell r="AB63">
            <v>-140</v>
          </cell>
          <cell r="AC63">
            <v>0</v>
          </cell>
          <cell r="AD63">
            <v>0</v>
          </cell>
          <cell r="AE63">
            <v>11</v>
          </cell>
          <cell r="AF63">
            <v>0</v>
          </cell>
          <cell r="AG63">
            <v>71</v>
          </cell>
          <cell r="AH63">
            <v>70</v>
          </cell>
          <cell r="AI63">
            <v>7</v>
          </cell>
        </row>
        <row r="64">
          <cell r="A64" t="str">
            <v>A310</v>
          </cell>
          <cell r="B64" t="str">
            <v>Phạm Thị Bông</v>
          </cell>
          <cell r="C64" t="str">
            <v>CI.1</v>
          </cell>
          <cell r="D64" t="str">
            <v>Công Nhân</v>
          </cell>
          <cell r="E64" t="str">
            <v>T6/12</v>
          </cell>
          <cell r="F64">
            <v>70</v>
          </cell>
          <cell r="G64">
            <v>0</v>
          </cell>
          <cell r="H64" t="str">
            <v>8.I</v>
          </cell>
          <cell r="I64">
            <v>4210</v>
          </cell>
          <cell r="J64">
            <v>559.15</v>
          </cell>
          <cell r="K64">
            <v>4769.1499999999996</v>
          </cell>
          <cell r="L64">
            <v>4440</v>
          </cell>
          <cell r="M64">
            <v>529.14999999999964</v>
          </cell>
          <cell r="N64">
            <v>4969.1499999999996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</v>
          </cell>
          <cell r="V64">
            <v>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-140</v>
          </cell>
          <cell r="AC64">
            <v>0</v>
          </cell>
          <cell r="AD64">
            <v>2000000</v>
          </cell>
          <cell r="AE64">
            <v>4</v>
          </cell>
          <cell r="AF64">
            <v>0</v>
          </cell>
          <cell r="AG64">
            <v>69</v>
          </cell>
          <cell r="AH64">
            <v>70</v>
          </cell>
          <cell r="AI64">
            <v>8</v>
          </cell>
        </row>
        <row r="65">
          <cell r="A65" t="str">
            <v>A326</v>
          </cell>
          <cell r="B65" t="str">
            <v>Nguyễn Lê Thọ</v>
          </cell>
          <cell r="C65" t="str">
            <v>Gián tiếp</v>
          </cell>
          <cell r="D65" t="str">
            <v>QUANLY</v>
          </cell>
          <cell r="E65" t="str">
            <v>T3/12</v>
          </cell>
          <cell r="F65">
            <v>73</v>
          </cell>
          <cell r="G65" t="str">
            <v>B</v>
          </cell>
          <cell r="H65" t="str">
            <v>4.X</v>
          </cell>
          <cell r="I65">
            <v>6978.4000000000005</v>
          </cell>
          <cell r="J65">
            <v>6052.8</v>
          </cell>
          <cell r="K65">
            <v>13031.2</v>
          </cell>
          <cell r="L65">
            <v>8373</v>
          </cell>
          <cell r="M65">
            <v>7827</v>
          </cell>
          <cell r="N65">
            <v>16200</v>
          </cell>
          <cell r="O65">
            <v>0</v>
          </cell>
          <cell r="P65">
            <v>1</v>
          </cell>
          <cell r="Q65">
            <v>0</v>
          </cell>
          <cell r="R65">
            <v>0</v>
          </cell>
          <cell r="S65">
            <v>13</v>
          </cell>
          <cell r="T65">
            <v>0</v>
          </cell>
          <cell r="U65">
            <v>1</v>
          </cell>
          <cell r="V65">
            <v>15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208</v>
          </cell>
          <cell r="AB65">
            <v>-150</v>
          </cell>
          <cell r="AC65">
            <v>0</v>
          </cell>
          <cell r="AD65">
            <v>0</v>
          </cell>
          <cell r="AE65">
            <v>2.5</v>
          </cell>
          <cell r="AF65">
            <v>2</v>
          </cell>
          <cell r="AG65">
            <v>72</v>
          </cell>
          <cell r="AH65">
            <v>150</v>
          </cell>
          <cell r="AI65">
            <v>4</v>
          </cell>
        </row>
        <row r="66">
          <cell r="A66" t="str">
            <v>A328</v>
          </cell>
          <cell r="B66" t="str">
            <v>Bùi Thị Bé Tư</v>
          </cell>
          <cell r="C66" t="str">
            <v>CII.4</v>
          </cell>
          <cell r="D66" t="str">
            <v>Công Nhân</v>
          </cell>
          <cell r="E66" t="str">
            <v>T10/12</v>
          </cell>
          <cell r="F66">
            <v>66</v>
          </cell>
          <cell r="G66" t="str">
            <v>A</v>
          </cell>
          <cell r="H66" t="str">
            <v>7.I</v>
          </cell>
          <cell r="I66">
            <v>3710</v>
          </cell>
          <cell r="J66">
            <v>347.15000000000003</v>
          </cell>
          <cell r="K66">
            <v>4057.15</v>
          </cell>
          <cell r="L66">
            <v>4510</v>
          </cell>
          <cell r="M66">
            <v>0</v>
          </cell>
          <cell r="N66">
            <v>4510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32</v>
          </cell>
          <cell r="AA66">
            <v>0</v>
          </cell>
          <cell r="AB66">
            <v>-140</v>
          </cell>
          <cell r="AC66">
            <v>0</v>
          </cell>
          <cell r="AD66">
            <v>1000000</v>
          </cell>
          <cell r="AE66">
            <v>4</v>
          </cell>
          <cell r="AF66">
            <v>0</v>
          </cell>
          <cell r="AG66">
            <v>65</v>
          </cell>
          <cell r="AH66">
            <v>70</v>
          </cell>
          <cell r="AI66">
            <v>7</v>
          </cell>
        </row>
        <row r="67">
          <cell r="A67" t="str">
            <v>A330</v>
          </cell>
          <cell r="B67" t="str">
            <v>Nguyễn Thị Tuyết Nhung</v>
          </cell>
          <cell r="C67" t="str">
            <v>CII.4</v>
          </cell>
          <cell r="D67" t="str">
            <v>Công Nhân</v>
          </cell>
          <cell r="E67" t="str">
            <v>T11/12</v>
          </cell>
          <cell r="F67">
            <v>65</v>
          </cell>
          <cell r="G67" t="str">
            <v>A</v>
          </cell>
          <cell r="H67" t="str">
            <v>7.I</v>
          </cell>
          <cell r="I67">
            <v>3710</v>
          </cell>
          <cell r="J67">
            <v>347.15000000000003</v>
          </cell>
          <cell r="K67">
            <v>4057.15</v>
          </cell>
          <cell r="L67">
            <v>4510</v>
          </cell>
          <cell r="M67">
            <v>0</v>
          </cell>
          <cell r="N67">
            <v>4510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-140</v>
          </cell>
          <cell r="AC67">
            <v>0</v>
          </cell>
          <cell r="AD67">
            <v>2000000</v>
          </cell>
          <cell r="AE67">
            <v>2.5</v>
          </cell>
          <cell r="AF67">
            <v>0</v>
          </cell>
          <cell r="AG67">
            <v>64</v>
          </cell>
          <cell r="AH67">
            <v>70</v>
          </cell>
          <cell r="AI67">
            <v>7</v>
          </cell>
        </row>
        <row r="68">
          <cell r="A68" t="str">
            <v>A336</v>
          </cell>
          <cell r="B68" t="str">
            <v>Dương Văn Minh Thanh</v>
          </cell>
          <cell r="C68" t="str">
            <v>QCX</v>
          </cell>
          <cell r="D68" t="str">
            <v>Công Nhân</v>
          </cell>
          <cell r="E68" t="str">
            <v>T11/12</v>
          </cell>
          <cell r="F68">
            <v>65</v>
          </cell>
          <cell r="G68">
            <v>0</v>
          </cell>
          <cell r="H68" t="str">
            <v>8.I</v>
          </cell>
          <cell r="I68">
            <v>4110</v>
          </cell>
          <cell r="J68">
            <v>877.15000000000009</v>
          </cell>
          <cell r="K68">
            <v>4987.1499999999996</v>
          </cell>
          <cell r="L68">
            <v>4440</v>
          </cell>
          <cell r="M68">
            <v>547.14999999999964</v>
          </cell>
          <cell r="N68">
            <v>4987.1499999999996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12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-140</v>
          </cell>
          <cell r="AC68">
            <v>0</v>
          </cell>
          <cell r="AD68">
            <v>0</v>
          </cell>
          <cell r="AE68">
            <v>4</v>
          </cell>
          <cell r="AF68">
            <v>0</v>
          </cell>
          <cell r="AG68">
            <v>64</v>
          </cell>
          <cell r="AH68">
            <v>70</v>
          </cell>
          <cell r="AI68">
            <v>8</v>
          </cell>
        </row>
        <row r="69">
          <cell r="A69" t="str">
            <v>A341</v>
          </cell>
          <cell r="B69" t="str">
            <v>Đặng Phước Hoàng</v>
          </cell>
          <cell r="C69" t="str">
            <v>CII.4</v>
          </cell>
          <cell r="D69" t="str">
            <v>Công Nhân</v>
          </cell>
          <cell r="E69" t="str">
            <v>T2/13</v>
          </cell>
          <cell r="F69">
            <v>62</v>
          </cell>
          <cell r="G69" t="str">
            <v>B</v>
          </cell>
          <cell r="H69" t="str">
            <v>7.I</v>
          </cell>
          <cell r="I69">
            <v>3640</v>
          </cell>
          <cell r="J69">
            <v>455</v>
          </cell>
          <cell r="K69">
            <v>4095</v>
          </cell>
          <cell r="L69">
            <v>4510</v>
          </cell>
          <cell r="M69">
            <v>0</v>
          </cell>
          <cell r="N69">
            <v>4510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48</v>
          </cell>
          <cell r="AA69">
            <v>0</v>
          </cell>
          <cell r="AB69">
            <v>-140</v>
          </cell>
          <cell r="AC69">
            <v>0</v>
          </cell>
          <cell r="AD69">
            <v>2000000</v>
          </cell>
          <cell r="AE69">
            <v>3</v>
          </cell>
          <cell r="AF69">
            <v>0</v>
          </cell>
          <cell r="AG69">
            <v>61</v>
          </cell>
          <cell r="AH69">
            <v>70</v>
          </cell>
          <cell r="AI69">
            <v>7</v>
          </cell>
        </row>
        <row r="70">
          <cell r="A70" t="str">
            <v>A355</v>
          </cell>
          <cell r="B70" t="str">
            <v>Đặng Văn Thật</v>
          </cell>
          <cell r="C70" t="str">
            <v>CII.1</v>
          </cell>
          <cell r="D70" t="str">
            <v>Công Nhân</v>
          </cell>
          <cell r="E70" t="str">
            <v>T3/13</v>
          </cell>
          <cell r="F70">
            <v>61</v>
          </cell>
          <cell r="G70" t="str">
            <v>A</v>
          </cell>
          <cell r="H70" t="str">
            <v>7.I</v>
          </cell>
          <cell r="I70">
            <v>3710</v>
          </cell>
          <cell r="J70">
            <v>675.75</v>
          </cell>
          <cell r="K70">
            <v>4385.75</v>
          </cell>
          <cell r="L70">
            <v>4510</v>
          </cell>
          <cell r="M70">
            <v>138.89500000000044</v>
          </cell>
          <cell r="N70">
            <v>4648.8950000000004</v>
          </cell>
          <cell r="O70">
            <v>10</v>
          </cell>
          <cell r="P70">
            <v>0</v>
          </cell>
          <cell r="Q70">
            <v>0</v>
          </cell>
          <cell r="R70">
            <v>0</v>
          </cell>
          <cell r="S70">
            <v>5</v>
          </cell>
          <cell r="T70">
            <v>0</v>
          </cell>
          <cell r="U70">
            <v>0</v>
          </cell>
          <cell r="V70">
            <v>15</v>
          </cell>
          <cell r="W70">
            <v>47.5</v>
          </cell>
          <cell r="X70">
            <v>4.5</v>
          </cell>
          <cell r="Y70">
            <v>0</v>
          </cell>
          <cell r="Z70">
            <v>16</v>
          </cell>
          <cell r="AA70">
            <v>240</v>
          </cell>
          <cell r="AB70">
            <v>0</v>
          </cell>
          <cell r="AC70">
            <v>0</v>
          </cell>
          <cell r="AD70">
            <v>2000000</v>
          </cell>
          <cell r="AE70">
            <v>0</v>
          </cell>
          <cell r="AF70">
            <v>0</v>
          </cell>
          <cell r="AG70">
            <v>60</v>
          </cell>
          <cell r="AH70">
            <v>70</v>
          </cell>
          <cell r="AI70">
            <v>7</v>
          </cell>
        </row>
        <row r="71">
          <cell r="A71" t="str">
            <v>A356</v>
          </cell>
          <cell r="B71" t="str">
            <v>Nguyễn Văn Tùng</v>
          </cell>
          <cell r="C71" t="str">
            <v>CII.1</v>
          </cell>
          <cell r="D71" t="str">
            <v>Công Nhân</v>
          </cell>
          <cell r="E71" t="str">
            <v>T3/13</v>
          </cell>
          <cell r="F71">
            <v>61</v>
          </cell>
          <cell r="G71" t="str">
            <v>A</v>
          </cell>
          <cell r="H71" t="str">
            <v>7.I</v>
          </cell>
          <cell r="I71">
            <v>3640</v>
          </cell>
          <cell r="J71">
            <v>465.40000000000003</v>
          </cell>
          <cell r="K71">
            <v>4105.3999999999996</v>
          </cell>
          <cell r="L71">
            <v>4510</v>
          </cell>
          <cell r="M71">
            <v>0</v>
          </cell>
          <cell r="N71">
            <v>4510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-140</v>
          </cell>
          <cell r="AC71">
            <v>0</v>
          </cell>
          <cell r="AD71">
            <v>1000000</v>
          </cell>
          <cell r="AE71">
            <v>0</v>
          </cell>
          <cell r="AF71">
            <v>0</v>
          </cell>
          <cell r="AG71">
            <v>60</v>
          </cell>
          <cell r="AH71">
            <v>70</v>
          </cell>
          <cell r="AI71">
            <v>7</v>
          </cell>
        </row>
        <row r="72">
          <cell r="A72" t="str">
            <v>A380</v>
          </cell>
          <cell r="B72" t="str">
            <v>Đỗ Thị Phương</v>
          </cell>
          <cell r="C72" t="str">
            <v>QCE</v>
          </cell>
          <cell r="D72" t="str">
            <v>QUANLY</v>
          </cell>
          <cell r="E72" t="str">
            <v>T4/13</v>
          </cell>
          <cell r="F72">
            <v>60</v>
          </cell>
          <cell r="G72" t="str">
            <v>A</v>
          </cell>
          <cell r="H72" t="str">
            <v>6.IV</v>
          </cell>
          <cell r="I72">
            <v>4368</v>
          </cell>
          <cell r="J72">
            <v>2548</v>
          </cell>
          <cell r="K72">
            <v>6916</v>
          </cell>
          <cell r="L72">
            <v>4787</v>
          </cell>
          <cell r="M72">
            <v>3213</v>
          </cell>
          <cell r="N72">
            <v>8000</v>
          </cell>
          <cell r="O72">
            <v>0</v>
          </cell>
          <cell r="P72">
            <v>2</v>
          </cell>
          <cell r="Q72">
            <v>0</v>
          </cell>
          <cell r="R72">
            <v>0</v>
          </cell>
          <cell r="S72">
            <v>8</v>
          </cell>
          <cell r="T72">
            <v>0</v>
          </cell>
          <cell r="U72">
            <v>4</v>
          </cell>
          <cell r="V72">
            <v>14</v>
          </cell>
          <cell r="W72">
            <v>1</v>
          </cell>
          <cell r="X72">
            <v>0</v>
          </cell>
          <cell r="Y72">
            <v>0</v>
          </cell>
          <cell r="Z72">
            <v>0</v>
          </cell>
          <cell r="AA72">
            <v>128</v>
          </cell>
          <cell r="AB72">
            <v>-300</v>
          </cell>
          <cell r="AC72">
            <v>0</v>
          </cell>
          <cell r="AD72">
            <v>0</v>
          </cell>
          <cell r="AE72">
            <v>4</v>
          </cell>
          <cell r="AF72">
            <v>0</v>
          </cell>
          <cell r="AG72">
            <v>59</v>
          </cell>
          <cell r="AH72">
            <v>150</v>
          </cell>
          <cell r="AI72">
            <v>6</v>
          </cell>
        </row>
        <row r="73">
          <cell r="A73" t="str">
            <v>A416</v>
          </cell>
          <cell r="B73" t="str">
            <v>Huỳnh Ngọc Tịnh</v>
          </cell>
          <cell r="C73" t="str">
            <v>CI.1</v>
          </cell>
          <cell r="D73" t="str">
            <v>Công Nhân</v>
          </cell>
          <cell r="E73" t="str">
            <v>T8/13</v>
          </cell>
          <cell r="F73">
            <v>56</v>
          </cell>
          <cell r="G73" t="str">
            <v>B</v>
          </cell>
          <cell r="H73" t="str">
            <v>7.I</v>
          </cell>
          <cell r="I73">
            <v>3640</v>
          </cell>
          <cell r="J73">
            <v>663</v>
          </cell>
          <cell r="K73">
            <v>4303</v>
          </cell>
          <cell r="L73">
            <v>4510</v>
          </cell>
          <cell r="M73">
            <v>0</v>
          </cell>
          <cell r="N73">
            <v>4510</v>
          </cell>
          <cell r="O73">
            <v>0</v>
          </cell>
          <cell r="P73">
            <v>0</v>
          </cell>
          <cell r="Q73">
            <v>0</v>
          </cell>
          <cell r="R73">
            <v>1</v>
          </cell>
          <cell r="S73">
            <v>7</v>
          </cell>
          <cell r="T73">
            <v>5</v>
          </cell>
          <cell r="U73">
            <v>0</v>
          </cell>
          <cell r="V73">
            <v>13</v>
          </cell>
          <cell r="W73">
            <v>26</v>
          </cell>
          <cell r="X73">
            <v>4</v>
          </cell>
          <cell r="Y73">
            <v>0</v>
          </cell>
          <cell r="Z73">
            <v>0</v>
          </cell>
          <cell r="AA73">
            <v>272</v>
          </cell>
          <cell r="AB73">
            <v>0</v>
          </cell>
          <cell r="AC73">
            <v>0</v>
          </cell>
          <cell r="AD73">
            <v>2000000</v>
          </cell>
          <cell r="AE73">
            <v>0</v>
          </cell>
          <cell r="AF73">
            <v>0</v>
          </cell>
          <cell r="AG73">
            <v>55</v>
          </cell>
          <cell r="AH73">
            <v>70</v>
          </cell>
          <cell r="AI73">
            <v>7</v>
          </cell>
        </row>
        <row r="74">
          <cell r="A74" t="str">
            <v>A417</v>
          </cell>
          <cell r="B74" t="str">
            <v>Lê Thanh Tùng</v>
          </cell>
          <cell r="C74" t="str">
            <v>EN</v>
          </cell>
          <cell r="D74" t="str">
            <v>Công Nhân</v>
          </cell>
          <cell r="E74" t="str">
            <v>T8/13</v>
          </cell>
          <cell r="F74">
            <v>56</v>
          </cell>
          <cell r="G74" t="str">
            <v>B</v>
          </cell>
          <cell r="H74" t="str">
            <v>7.I</v>
          </cell>
          <cell r="I74">
            <v>3710</v>
          </cell>
          <cell r="J74">
            <v>272.95</v>
          </cell>
          <cell r="K74">
            <v>3982.95</v>
          </cell>
          <cell r="L74">
            <v>4510</v>
          </cell>
          <cell r="M74">
            <v>0</v>
          </cell>
          <cell r="N74">
            <v>4510</v>
          </cell>
          <cell r="O74">
            <v>9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5</v>
          </cell>
          <cell r="U74">
            <v>1</v>
          </cell>
          <cell r="V74">
            <v>15</v>
          </cell>
          <cell r="W74">
            <v>42</v>
          </cell>
          <cell r="X74">
            <v>12</v>
          </cell>
          <cell r="Y74">
            <v>0</v>
          </cell>
          <cell r="Z74">
            <v>0</v>
          </cell>
          <cell r="AA74">
            <v>304</v>
          </cell>
          <cell r="AB74">
            <v>0</v>
          </cell>
          <cell r="AC74">
            <v>0</v>
          </cell>
          <cell r="AD74">
            <v>2000000</v>
          </cell>
          <cell r="AE74">
            <v>2</v>
          </cell>
          <cell r="AF74">
            <v>0</v>
          </cell>
          <cell r="AG74">
            <v>55</v>
          </cell>
          <cell r="AH74">
            <v>70</v>
          </cell>
          <cell r="AI74">
            <v>7</v>
          </cell>
        </row>
        <row r="75">
          <cell r="A75" t="str">
            <v>A424</v>
          </cell>
          <cell r="B75" t="str">
            <v>Nguyễn Văn Song</v>
          </cell>
          <cell r="C75" t="str">
            <v>CD</v>
          </cell>
          <cell r="D75" t="str">
            <v>QUANLY</v>
          </cell>
          <cell r="E75" t="str">
            <v>T9/13</v>
          </cell>
          <cell r="F75">
            <v>55</v>
          </cell>
          <cell r="G75" t="str">
            <v>B</v>
          </cell>
          <cell r="H75" t="str">
            <v>5.VIII</v>
          </cell>
          <cell r="I75">
            <v>5724</v>
          </cell>
          <cell r="J75">
            <v>1788.0610000000004</v>
          </cell>
          <cell r="K75">
            <v>7512.0610000000006</v>
          </cell>
          <cell r="L75">
            <v>5724</v>
          </cell>
          <cell r="M75">
            <v>2288.5434400000013</v>
          </cell>
          <cell r="N75">
            <v>8012.5434400000013</v>
          </cell>
          <cell r="O75">
            <v>11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3</v>
          </cell>
          <cell r="U75">
            <v>0</v>
          </cell>
          <cell r="V75">
            <v>15</v>
          </cell>
          <cell r="W75">
            <v>52</v>
          </cell>
          <cell r="X75">
            <v>17.5</v>
          </cell>
          <cell r="Y75">
            <v>0</v>
          </cell>
          <cell r="Z75">
            <v>0</v>
          </cell>
          <cell r="AA75">
            <v>272</v>
          </cell>
          <cell r="AB75">
            <v>0</v>
          </cell>
          <cell r="AC75">
            <v>0</v>
          </cell>
          <cell r="AD75">
            <v>0</v>
          </cell>
          <cell r="AE75">
            <v>1</v>
          </cell>
          <cell r="AF75">
            <v>0</v>
          </cell>
          <cell r="AG75">
            <v>54</v>
          </cell>
          <cell r="AH75">
            <v>150</v>
          </cell>
          <cell r="AI75">
            <v>5</v>
          </cell>
        </row>
        <row r="76">
          <cell r="A76" t="str">
            <v>A428</v>
          </cell>
          <cell r="B76" t="str">
            <v>Nguyễn Hồng Nhật</v>
          </cell>
          <cell r="C76" t="str">
            <v>TXBVTV</v>
          </cell>
          <cell r="D76" t="str">
            <v xml:space="preserve">Tài xế </v>
          </cell>
          <cell r="E76" t="str">
            <v>T10/13</v>
          </cell>
          <cell r="F76">
            <v>54</v>
          </cell>
          <cell r="G76" t="str">
            <v>A</v>
          </cell>
          <cell r="H76" t="str">
            <v>9.II</v>
          </cell>
          <cell r="I76">
            <v>3900.8</v>
          </cell>
          <cell r="J76">
            <v>2730.9839999999999</v>
          </cell>
          <cell r="K76">
            <v>6631.7839999999997</v>
          </cell>
          <cell r="L76">
            <v>4180</v>
          </cell>
          <cell r="M76">
            <v>2849.6910399999997</v>
          </cell>
          <cell r="N76">
            <v>7029.6910399999997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-140</v>
          </cell>
          <cell r="AC76">
            <v>0</v>
          </cell>
          <cell r="AD76">
            <v>0</v>
          </cell>
          <cell r="AE76">
            <v>9</v>
          </cell>
          <cell r="AF76">
            <v>2</v>
          </cell>
          <cell r="AG76">
            <v>53</v>
          </cell>
          <cell r="AH76">
            <v>70</v>
          </cell>
          <cell r="AI76">
            <v>9</v>
          </cell>
        </row>
        <row r="77">
          <cell r="A77" t="str">
            <v>A432</v>
          </cell>
          <cell r="B77" t="str">
            <v>Đặng Văn Việt</v>
          </cell>
          <cell r="C77" t="str">
            <v>GA</v>
          </cell>
          <cell r="D77" t="str">
            <v>Công Nhân</v>
          </cell>
          <cell r="E77" t="str">
            <v>T11/13</v>
          </cell>
          <cell r="F77">
            <v>53</v>
          </cell>
          <cell r="G77">
            <v>0</v>
          </cell>
          <cell r="H77" t="str">
            <v>7.I</v>
          </cell>
          <cell r="I77">
            <v>4200</v>
          </cell>
          <cell r="J77">
            <v>1027</v>
          </cell>
          <cell r="K77">
            <v>5227</v>
          </cell>
          <cell r="L77">
            <v>4510</v>
          </cell>
          <cell r="M77">
            <v>717</v>
          </cell>
          <cell r="N77">
            <v>5227</v>
          </cell>
          <cell r="O77">
            <v>5</v>
          </cell>
          <cell r="P77">
            <v>0</v>
          </cell>
          <cell r="Q77">
            <v>0</v>
          </cell>
          <cell r="R77">
            <v>0</v>
          </cell>
          <cell r="S77">
            <v>3</v>
          </cell>
          <cell r="T77">
            <v>0</v>
          </cell>
          <cell r="U77">
            <v>1</v>
          </cell>
          <cell r="V77">
            <v>9</v>
          </cell>
          <cell r="W77">
            <v>17.5</v>
          </cell>
          <cell r="X77">
            <v>0</v>
          </cell>
          <cell r="Y77">
            <v>0</v>
          </cell>
          <cell r="Z77">
            <v>0</v>
          </cell>
          <cell r="AA77">
            <v>128</v>
          </cell>
          <cell r="AB77">
            <v>-70</v>
          </cell>
          <cell r="AC77">
            <v>125.27777777777777</v>
          </cell>
          <cell r="AD77">
            <v>0</v>
          </cell>
          <cell r="AE77">
            <v>1</v>
          </cell>
          <cell r="AF77">
            <v>0</v>
          </cell>
          <cell r="AG77">
            <v>52</v>
          </cell>
          <cell r="AH77">
            <v>70</v>
          </cell>
          <cell r="AI77">
            <v>7</v>
          </cell>
        </row>
        <row r="78">
          <cell r="A78" t="str">
            <v>A433</v>
          </cell>
          <cell r="B78" t="str">
            <v>Ngô Văn Thương</v>
          </cell>
          <cell r="C78" t="str">
            <v>PHOI</v>
          </cell>
          <cell r="D78" t="str">
            <v>Công nhân</v>
          </cell>
          <cell r="E78" t="str">
            <v>T12/13</v>
          </cell>
          <cell r="F78">
            <v>52</v>
          </cell>
          <cell r="G78" t="str">
            <v>A</v>
          </cell>
          <cell r="H78" t="str">
            <v>7.I</v>
          </cell>
          <cell r="I78">
            <v>3710</v>
          </cell>
          <cell r="J78">
            <v>283.55</v>
          </cell>
          <cell r="K78">
            <v>3993.55</v>
          </cell>
          <cell r="L78">
            <v>4510</v>
          </cell>
          <cell r="M78">
            <v>0</v>
          </cell>
          <cell r="N78">
            <v>4510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16</v>
          </cell>
          <cell r="AA78">
            <v>0</v>
          </cell>
          <cell r="AB78">
            <v>-140</v>
          </cell>
          <cell r="AC78">
            <v>0</v>
          </cell>
          <cell r="AD78">
            <v>0</v>
          </cell>
          <cell r="AE78">
            <v>3.5</v>
          </cell>
          <cell r="AF78">
            <v>0</v>
          </cell>
          <cell r="AG78">
            <v>51</v>
          </cell>
          <cell r="AH78">
            <v>70</v>
          </cell>
          <cell r="AI78">
            <v>7</v>
          </cell>
        </row>
        <row r="79">
          <cell r="A79" t="str">
            <v>A439</v>
          </cell>
          <cell r="B79" t="str">
            <v>Huỳnh Thị Kiều</v>
          </cell>
          <cell r="C79" t="str">
            <v>PHOI</v>
          </cell>
          <cell r="D79" t="str">
            <v>Công nhân</v>
          </cell>
          <cell r="E79" t="str">
            <v>T12/13</v>
          </cell>
          <cell r="F79">
            <v>52</v>
          </cell>
          <cell r="G79" t="str">
            <v>B</v>
          </cell>
          <cell r="H79" t="str">
            <v>7.I</v>
          </cell>
          <cell r="I79">
            <v>3710</v>
          </cell>
          <cell r="J79">
            <v>283.55</v>
          </cell>
          <cell r="K79">
            <v>3993.55</v>
          </cell>
          <cell r="L79">
            <v>4510</v>
          </cell>
          <cell r="M79">
            <v>0</v>
          </cell>
          <cell r="N79">
            <v>4510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16</v>
          </cell>
          <cell r="AA79">
            <v>0</v>
          </cell>
          <cell r="AB79">
            <v>-140</v>
          </cell>
          <cell r="AC79">
            <v>0</v>
          </cell>
          <cell r="AD79">
            <v>0</v>
          </cell>
          <cell r="AE79">
            <v>5.5</v>
          </cell>
          <cell r="AF79">
            <v>0</v>
          </cell>
          <cell r="AG79">
            <v>51</v>
          </cell>
          <cell r="AH79">
            <v>70</v>
          </cell>
          <cell r="AI79">
            <v>7</v>
          </cell>
        </row>
        <row r="80">
          <cell r="A80" t="str">
            <v>A440</v>
          </cell>
          <cell r="B80" t="str">
            <v>Lâm Quốc Phong</v>
          </cell>
          <cell r="C80" t="str">
            <v>EN</v>
          </cell>
          <cell r="D80" t="str">
            <v>Công nhân</v>
          </cell>
          <cell r="E80" t="str">
            <v>T1/14</v>
          </cell>
          <cell r="F80">
            <v>51</v>
          </cell>
          <cell r="G80" t="str">
            <v>A</v>
          </cell>
          <cell r="H80" t="str">
            <v>7.I</v>
          </cell>
          <cell r="I80">
            <v>3710</v>
          </cell>
          <cell r="J80">
            <v>124.55000000000001</v>
          </cell>
          <cell r="K80">
            <v>3834.55</v>
          </cell>
          <cell r="L80">
            <v>4510</v>
          </cell>
          <cell r="M80">
            <v>300</v>
          </cell>
          <cell r="N80">
            <v>4810</v>
          </cell>
          <cell r="O80">
            <v>14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1</v>
          </cell>
          <cell r="V80">
            <v>15</v>
          </cell>
          <cell r="W80">
            <v>111</v>
          </cell>
          <cell r="X80">
            <v>12</v>
          </cell>
          <cell r="Y80">
            <v>0</v>
          </cell>
          <cell r="Z80">
            <v>64</v>
          </cell>
          <cell r="AA80">
            <v>224</v>
          </cell>
          <cell r="AB80">
            <v>0</v>
          </cell>
          <cell r="AC80">
            <v>0</v>
          </cell>
          <cell r="AD80">
            <v>0</v>
          </cell>
          <cell r="AE80">
            <v>11.5</v>
          </cell>
          <cell r="AF80">
            <v>0</v>
          </cell>
          <cell r="AG80">
            <v>50</v>
          </cell>
          <cell r="AH80">
            <v>70</v>
          </cell>
          <cell r="AI80">
            <v>7</v>
          </cell>
        </row>
        <row r="81">
          <cell r="A81" t="str">
            <v>A451</v>
          </cell>
          <cell r="B81" t="str">
            <v>Lê Thị Quế</v>
          </cell>
          <cell r="C81" t="str">
            <v>Gián tiếp</v>
          </cell>
          <cell r="D81" t="str">
            <v>QUANLY</v>
          </cell>
          <cell r="E81" t="str">
            <v>T3/14</v>
          </cell>
          <cell r="F81">
            <v>49</v>
          </cell>
          <cell r="G81" t="str">
            <v>A</v>
          </cell>
          <cell r="H81" t="str">
            <v>4.I</v>
          </cell>
          <cell r="I81">
            <v>4160</v>
          </cell>
          <cell r="J81">
            <v>3839.8</v>
          </cell>
          <cell r="K81">
            <v>7999.8</v>
          </cell>
          <cell r="L81">
            <v>4740</v>
          </cell>
          <cell r="M81">
            <v>3739.7880000000005</v>
          </cell>
          <cell r="N81">
            <v>8479.7880000000005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-300</v>
          </cell>
          <cell r="AC81">
            <v>0</v>
          </cell>
          <cell r="AD81">
            <v>0</v>
          </cell>
          <cell r="AE81">
            <v>5</v>
          </cell>
          <cell r="AF81">
            <v>1</v>
          </cell>
          <cell r="AG81">
            <v>48</v>
          </cell>
          <cell r="AH81">
            <v>150</v>
          </cell>
          <cell r="AI81">
            <v>4</v>
          </cell>
        </row>
        <row r="82">
          <cell r="A82" t="str">
            <v>A463</v>
          </cell>
          <cell r="B82" t="str">
            <v>Phạm Minh Tuấn</v>
          </cell>
          <cell r="C82" t="str">
            <v>QCX</v>
          </cell>
          <cell r="D82" t="str">
            <v>Công Nhân</v>
          </cell>
          <cell r="E82" t="str">
            <v>T2/14</v>
          </cell>
          <cell r="F82">
            <v>50</v>
          </cell>
          <cell r="G82">
            <v>0</v>
          </cell>
          <cell r="H82" t="str">
            <v>8.I</v>
          </cell>
          <cell r="I82">
            <v>4210</v>
          </cell>
          <cell r="J82">
            <v>404.75</v>
          </cell>
          <cell r="K82">
            <v>4614.75</v>
          </cell>
          <cell r="L82">
            <v>4440</v>
          </cell>
          <cell r="M82">
            <v>174.75</v>
          </cell>
          <cell r="N82">
            <v>4614.75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-140</v>
          </cell>
          <cell r="AC82">
            <v>0</v>
          </cell>
          <cell r="AD82">
            <v>0</v>
          </cell>
          <cell r="AE82">
            <v>3</v>
          </cell>
          <cell r="AF82">
            <v>0</v>
          </cell>
          <cell r="AG82">
            <v>49</v>
          </cell>
          <cell r="AH82">
            <v>70</v>
          </cell>
          <cell r="AI82">
            <v>8</v>
          </cell>
        </row>
        <row r="83">
          <cell r="A83" t="str">
            <v>A471</v>
          </cell>
          <cell r="B83" t="str">
            <v>Trần Duy Lâm</v>
          </cell>
          <cell r="C83" t="str">
            <v>QCX</v>
          </cell>
          <cell r="D83" t="str">
            <v>Công Nhân</v>
          </cell>
          <cell r="E83" t="str">
            <v>T4/14</v>
          </cell>
          <cell r="F83">
            <v>48</v>
          </cell>
          <cell r="G83">
            <v>0</v>
          </cell>
          <cell r="H83" t="str">
            <v>8.I</v>
          </cell>
          <cell r="I83">
            <v>3910</v>
          </cell>
          <cell r="J83">
            <v>841</v>
          </cell>
          <cell r="K83">
            <v>4751</v>
          </cell>
          <cell r="L83">
            <v>4440</v>
          </cell>
          <cell r="M83">
            <v>311</v>
          </cell>
          <cell r="N83">
            <v>4751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12</v>
          </cell>
          <cell r="X83">
            <v>0</v>
          </cell>
          <cell r="Y83">
            <v>0</v>
          </cell>
          <cell r="Z83">
            <v>16</v>
          </cell>
          <cell r="AA83">
            <v>0</v>
          </cell>
          <cell r="AB83">
            <v>-140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47</v>
          </cell>
          <cell r="AH83">
            <v>70</v>
          </cell>
          <cell r="AI83">
            <v>8</v>
          </cell>
        </row>
        <row r="84">
          <cell r="A84" t="str">
            <v>A477</v>
          </cell>
          <cell r="B84" t="str">
            <v>Trần Văn Mến</v>
          </cell>
          <cell r="C84" t="str">
            <v>EN</v>
          </cell>
          <cell r="D84" t="str">
            <v>Công Nhân</v>
          </cell>
          <cell r="E84" t="str">
            <v>T4/14</v>
          </cell>
          <cell r="F84">
            <v>48</v>
          </cell>
          <cell r="G84" t="str">
            <v>B</v>
          </cell>
          <cell r="H84" t="str">
            <v>7.I</v>
          </cell>
          <cell r="I84">
            <v>3710</v>
          </cell>
          <cell r="J84">
            <v>124.55000000000001</v>
          </cell>
          <cell r="K84">
            <v>3834.55</v>
          </cell>
          <cell r="L84">
            <v>4510</v>
          </cell>
          <cell r="M84">
            <v>0</v>
          </cell>
          <cell r="N84">
            <v>4510</v>
          </cell>
          <cell r="O84">
            <v>9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5</v>
          </cell>
          <cell r="U84">
            <v>1</v>
          </cell>
          <cell r="V84">
            <v>15</v>
          </cell>
          <cell r="W84">
            <v>74</v>
          </cell>
          <cell r="X84">
            <v>12</v>
          </cell>
          <cell r="Y84">
            <v>0</v>
          </cell>
          <cell r="Z84">
            <v>0</v>
          </cell>
          <cell r="AA84">
            <v>304</v>
          </cell>
          <cell r="AB84">
            <v>0</v>
          </cell>
          <cell r="AC84">
            <v>0</v>
          </cell>
          <cell r="AD84">
            <v>1000000</v>
          </cell>
          <cell r="AE84">
            <v>0.5</v>
          </cell>
          <cell r="AF84">
            <v>0</v>
          </cell>
          <cell r="AG84">
            <v>47</v>
          </cell>
          <cell r="AH84">
            <v>70</v>
          </cell>
          <cell r="AI84">
            <v>7</v>
          </cell>
        </row>
        <row r="85">
          <cell r="A85" t="str">
            <v>A490</v>
          </cell>
          <cell r="B85" t="str">
            <v>Lâm Huỳnh Lộc</v>
          </cell>
          <cell r="C85" t="str">
            <v>CI.1</v>
          </cell>
          <cell r="D85" t="str">
            <v>Kỹ thuật</v>
          </cell>
          <cell r="E85" t="str">
            <v>T5/14</v>
          </cell>
          <cell r="F85">
            <v>47</v>
          </cell>
          <cell r="G85" t="str">
            <v>A</v>
          </cell>
          <cell r="H85" t="str">
            <v>5.I</v>
          </cell>
          <cell r="I85">
            <v>3800</v>
          </cell>
          <cell r="J85">
            <v>1967.3500000000001</v>
          </cell>
          <cell r="K85">
            <v>5767.35</v>
          </cell>
          <cell r="L85">
            <v>4436</v>
          </cell>
          <cell r="M85">
            <v>1677.3910000000005</v>
          </cell>
          <cell r="N85">
            <v>6113.3910000000005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1</v>
          </cell>
          <cell r="W85">
            <v>0</v>
          </cell>
          <cell r="X85">
            <v>0</v>
          </cell>
          <cell r="Y85">
            <v>0</v>
          </cell>
          <cell r="Z85">
            <v>16</v>
          </cell>
          <cell r="AA85">
            <v>0</v>
          </cell>
          <cell r="AB85">
            <v>-300</v>
          </cell>
          <cell r="AC85">
            <v>0</v>
          </cell>
          <cell r="AD85">
            <v>2000000</v>
          </cell>
          <cell r="AE85">
            <v>1</v>
          </cell>
          <cell r="AF85">
            <v>0</v>
          </cell>
          <cell r="AG85">
            <v>46</v>
          </cell>
          <cell r="AH85">
            <v>150</v>
          </cell>
          <cell r="AI85">
            <v>5</v>
          </cell>
        </row>
        <row r="86">
          <cell r="A86" t="str">
            <v>A495</v>
          </cell>
          <cell r="B86" t="str">
            <v>Phạm Văn Đủ</v>
          </cell>
          <cell r="C86" t="str">
            <v>CD</v>
          </cell>
          <cell r="D86" t="str">
            <v>Công Nhân</v>
          </cell>
          <cell r="E86" t="str">
            <v>T5/14</v>
          </cell>
          <cell r="F86">
            <v>47</v>
          </cell>
          <cell r="G86" t="str">
            <v>C</v>
          </cell>
          <cell r="H86" t="str">
            <v>7.I</v>
          </cell>
          <cell r="I86">
            <v>4000</v>
          </cell>
          <cell r="J86">
            <v>699.75</v>
          </cell>
          <cell r="K86">
            <v>4699.75</v>
          </cell>
          <cell r="L86">
            <v>4290</v>
          </cell>
          <cell r="M86">
            <v>503.74499999999989</v>
          </cell>
          <cell r="N86">
            <v>4793.7449999999999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-140</v>
          </cell>
          <cell r="AC86">
            <v>0</v>
          </cell>
          <cell r="AD86">
            <v>0</v>
          </cell>
          <cell r="AE86">
            <v>9</v>
          </cell>
          <cell r="AF86">
            <v>0</v>
          </cell>
          <cell r="AG86">
            <v>46</v>
          </cell>
          <cell r="AH86">
            <v>70</v>
          </cell>
          <cell r="AI86">
            <v>7</v>
          </cell>
        </row>
        <row r="87">
          <cell r="A87" t="str">
            <v>A501</v>
          </cell>
          <cell r="B87" t="str">
            <v>Phạm Văn Xuyên</v>
          </cell>
          <cell r="C87" t="str">
            <v>EN</v>
          </cell>
          <cell r="D87" t="str">
            <v>Công Nhân</v>
          </cell>
          <cell r="E87" t="str">
            <v>T5/14</v>
          </cell>
          <cell r="F87">
            <v>47</v>
          </cell>
          <cell r="G87" t="str">
            <v>B</v>
          </cell>
          <cell r="H87" t="str">
            <v>7.I</v>
          </cell>
          <cell r="I87">
            <v>3710</v>
          </cell>
          <cell r="J87">
            <v>124.55000000000001</v>
          </cell>
          <cell r="K87">
            <v>3834.55</v>
          </cell>
          <cell r="L87">
            <v>4290</v>
          </cell>
          <cell r="M87">
            <v>0</v>
          </cell>
          <cell r="N87">
            <v>4290</v>
          </cell>
          <cell r="O87">
            <v>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9</v>
          </cell>
          <cell r="U87">
            <v>1</v>
          </cell>
          <cell r="V87">
            <v>15</v>
          </cell>
          <cell r="W87">
            <v>44</v>
          </cell>
          <cell r="X87">
            <v>12</v>
          </cell>
          <cell r="Y87">
            <v>0</v>
          </cell>
          <cell r="Z87">
            <v>0</v>
          </cell>
          <cell r="AA87">
            <v>368</v>
          </cell>
          <cell r="AB87">
            <v>0</v>
          </cell>
          <cell r="AC87">
            <v>0</v>
          </cell>
          <cell r="AD87">
            <v>2000000</v>
          </cell>
          <cell r="AE87">
            <v>3</v>
          </cell>
          <cell r="AF87">
            <v>0</v>
          </cell>
          <cell r="AG87">
            <v>46</v>
          </cell>
          <cell r="AH87">
            <v>70</v>
          </cell>
          <cell r="AI87">
            <v>7</v>
          </cell>
        </row>
        <row r="88">
          <cell r="A88" t="str">
            <v>A502</v>
          </cell>
          <cell r="B88" t="str">
            <v>Phạm Thị Ngọc Hân</v>
          </cell>
          <cell r="C88" t="str">
            <v>QCX</v>
          </cell>
          <cell r="D88" t="str">
            <v>Công Nhân</v>
          </cell>
          <cell r="E88" t="str">
            <v>T5/14</v>
          </cell>
          <cell r="F88">
            <v>47</v>
          </cell>
          <cell r="G88">
            <v>0</v>
          </cell>
          <cell r="H88" t="str">
            <v>8.I</v>
          </cell>
          <cell r="I88">
            <v>4010</v>
          </cell>
          <cell r="J88">
            <v>622.75</v>
          </cell>
          <cell r="K88">
            <v>4632.75</v>
          </cell>
          <cell r="L88">
            <v>4220</v>
          </cell>
          <cell r="M88">
            <v>412.75</v>
          </cell>
          <cell r="N88">
            <v>4632.75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12</v>
          </cell>
          <cell r="X88">
            <v>0</v>
          </cell>
          <cell r="Y88">
            <v>0</v>
          </cell>
          <cell r="Z88">
            <v>16</v>
          </cell>
          <cell r="AA88">
            <v>0</v>
          </cell>
          <cell r="AB88">
            <v>-140</v>
          </cell>
          <cell r="AC88">
            <v>0</v>
          </cell>
          <cell r="AD88">
            <v>0</v>
          </cell>
          <cell r="AE88">
            <v>6</v>
          </cell>
          <cell r="AF88">
            <v>0</v>
          </cell>
          <cell r="AG88">
            <v>46</v>
          </cell>
          <cell r="AH88">
            <v>70</v>
          </cell>
          <cell r="AI88">
            <v>8</v>
          </cell>
        </row>
        <row r="89">
          <cell r="A89" t="str">
            <v>A504</v>
          </cell>
          <cell r="B89" t="str">
            <v>Hồ Quốc Thành</v>
          </cell>
          <cell r="C89" t="str">
            <v>EN</v>
          </cell>
          <cell r="D89" t="str">
            <v>QUANLY</v>
          </cell>
          <cell r="E89" t="str">
            <v>T5/14</v>
          </cell>
          <cell r="F89">
            <v>47</v>
          </cell>
          <cell r="G89">
            <v>0</v>
          </cell>
          <cell r="H89" t="str">
            <v>4.III</v>
          </cell>
          <cell r="I89">
            <v>5910</v>
          </cell>
          <cell r="J89">
            <v>10095.25</v>
          </cell>
          <cell r="K89">
            <v>16005.25</v>
          </cell>
          <cell r="L89">
            <v>5910</v>
          </cell>
          <cell r="M89">
            <v>10090.25</v>
          </cell>
          <cell r="N89">
            <v>16000.25</v>
          </cell>
          <cell r="O89">
            <v>13</v>
          </cell>
          <cell r="P89">
            <v>1</v>
          </cell>
          <cell r="Q89">
            <v>0</v>
          </cell>
          <cell r="R89">
            <v>0</v>
          </cell>
          <cell r="S89">
            <v>1</v>
          </cell>
          <cell r="T89">
            <v>0</v>
          </cell>
          <cell r="U89">
            <v>0</v>
          </cell>
          <cell r="V89">
            <v>15</v>
          </cell>
          <cell r="W89">
            <v>51</v>
          </cell>
          <cell r="X89">
            <v>7.5</v>
          </cell>
          <cell r="Y89">
            <v>0</v>
          </cell>
          <cell r="Z89">
            <v>0</v>
          </cell>
          <cell r="AA89">
            <v>224</v>
          </cell>
          <cell r="AB89">
            <v>0</v>
          </cell>
          <cell r="AC89">
            <v>0</v>
          </cell>
          <cell r="AD89">
            <v>3000000</v>
          </cell>
          <cell r="AE89">
            <v>5</v>
          </cell>
          <cell r="AF89">
            <v>0</v>
          </cell>
          <cell r="AG89">
            <v>46</v>
          </cell>
          <cell r="AH89">
            <v>150</v>
          </cell>
          <cell r="AI89">
            <v>4</v>
          </cell>
        </row>
        <row r="90">
          <cell r="A90" t="str">
            <v>A507</v>
          </cell>
          <cell r="B90" t="str">
            <v>Đào Tấn Trung</v>
          </cell>
          <cell r="C90" t="str">
            <v>QCX</v>
          </cell>
          <cell r="D90" t="str">
            <v>Công Nhân</v>
          </cell>
          <cell r="E90" t="str">
            <v>T5/14</v>
          </cell>
          <cell r="F90">
            <v>47</v>
          </cell>
          <cell r="G90">
            <v>0</v>
          </cell>
          <cell r="H90" t="str">
            <v>8.I</v>
          </cell>
          <cell r="I90">
            <v>3910</v>
          </cell>
          <cell r="J90">
            <v>841</v>
          </cell>
          <cell r="K90">
            <v>4751</v>
          </cell>
          <cell r="L90">
            <v>4259</v>
          </cell>
          <cell r="M90">
            <v>992</v>
          </cell>
          <cell r="N90">
            <v>5251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</v>
          </cell>
          <cell r="AF90">
            <v>0</v>
          </cell>
          <cell r="AG90">
            <v>46</v>
          </cell>
          <cell r="AH90">
            <v>70</v>
          </cell>
          <cell r="AI90">
            <v>8</v>
          </cell>
        </row>
        <row r="91">
          <cell r="A91" t="str">
            <v>A508</v>
          </cell>
          <cell r="B91" t="str">
            <v>Đặng Thị Hôn</v>
          </cell>
          <cell r="C91" t="str">
            <v>CII.4</v>
          </cell>
          <cell r="D91" t="str">
            <v>Công Nhân</v>
          </cell>
          <cell r="E91" t="str">
            <v>T5/14</v>
          </cell>
          <cell r="F91">
            <v>47</v>
          </cell>
          <cell r="G91" t="str">
            <v>B</v>
          </cell>
          <cell r="H91" t="str">
            <v>7.I</v>
          </cell>
          <cell r="I91">
            <v>3640</v>
          </cell>
          <cell r="J91">
            <v>91</v>
          </cell>
          <cell r="K91">
            <v>3731</v>
          </cell>
          <cell r="L91">
            <v>4290</v>
          </cell>
          <cell r="M91">
            <v>0</v>
          </cell>
          <cell r="N91">
            <v>4290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32</v>
          </cell>
          <cell r="AA91">
            <v>0</v>
          </cell>
          <cell r="AB91">
            <v>-140</v>
          </cell>
          <cell r="AC91">
            <v>0</v>
          </cell>
          <cell r="AD91">
            <v>2000000</v>
          </cell>
          <cell r="AE91">
            <v>3</v>
          </cell>
          <cell r="AF91">
            <v>0</v>
          </cell>
          <cell r="AG91">
            <v>46</v>
          </cell>
          <cell r="AH91">
            <v>70</v>
          </cell>
          <cell r="AI91">
            <v>7</v>
          </cell>
        </row>
        <row r="92">
          <cell r="A92" t="str">
            <v>A510</v>
          </cell>
          <cell r="B92" t="str">
            <v>Nguyễn Ngọc Cần</v>
          </cell>
          <cell r="C92" t="str">
            <v>EN</v>
          </cell>
          <cell r="D92" t="str">
            <v>QUANLY</v>
          </cell>
          <cell r="E92" t="str">
            <v>T5/14</v>
          </cell>
          <cell r="F92">
            <v>47</v>
          </cell>
          <cell r="G92" t="str">
            <v>B</v>
          </cell>
          <cell r="H92" t="str">
            <v>4.III</v>
          </cell>
          <cell r="I92">
            <v>4674.6000000000004</v>
          </cell>
          <cell r="J92">
            <v>3352.9389999999999</v>
          </cell>
          <cell r="K92">
            <v>8027.5390000000007</v>
          </cell>
          <cell r="L92">
            <v>4674.6000000000004</v>
          </cell>
          <cell r="M92">
            <v>3674.0405600000013</v>
          </cell>
          <cell r="N92">
            <v>8348.6405600000016</v>
          </cell>
          <cell r="O92">
            <v>7</v>
          </cell>
          <cell r="P92">
            <v>0</v>
          </cell>
          <cell r="Q92">
            <v>0</v>
          </cell>
          <cell r="R92">
            <v>0</v>
          </cell>
          <cell r="S92">
            <v>1</v>
          </cell>
          <cell r="T92">
            <v>6</v>
          </cell>
          <cell r="U92">
            <v>0</v>
          </cell>
          <cell r="V92">
            <v>14</v>
          </cell>
          <cell r="W92">
            <v>82</v>
          </cell>
          <cell r="X92">
            <v>8</v>
          </cell>
          <cell r="Y92">
            <v>0</v>
          </cell>
          <cell r="Z92">
            <v>80</v>
          </cell>
          <cell r="AA92">
            <v>320</v>
          </cell>
          <cell r="AB92">
            <v>0</v>
          </cell>
          <cell r="AC92">
            <v>0</v>
          </cell>
          <cell r="AD92">
            <v>4000000</v>
          </cell>
          <cell r="AE92">
            <v>7</v>
          </cell>
          <cell r="AF92">
            <v>0</v>
          </cell>
          <cell r="AG92">
            <v>46</v>
          </cell>
          <cell r="AH92">
            <v>150</v>
          </cell>
          <cell r="AI92">
            <v>4</v>
          </cell>
        </row>
        <row r="93">
          <cell r="A93" t="str">
            <v>A514</v>
          </cell>
          <cell r="B93" t="str">
            <v>Đỗ Thị Kim Pho</v>
          </cell>
          <cell r="C93" t="str">
            <v>PHOI</v>
          </cell>
          <cell r="D93" t="str">
            <v>Công Nhân</v>
          </cell>
          <cell r="E93" t="str">
            <v>T5/14</v>
          </cell>
          <cell r="F93">
            <v>47</v>
          </cell>
          <cell r="G93" t="str">
            <v>B</v>
          </cell>
          <cell r="H93" t="str">
            <v>7.I</v>
          </cell>
          <cell r="I93">
            <v>3710</v>
          </cell>
          <cell r="J93">
            <v>103.35000000000001</v>
          </cell>
          <cell r="K93">
            <v>3813.35</v>
          </cell>
          <cell r="L93">
            <v>4290</v>
          </cell>
          <cell r="M93">
            <v>0</v>
          </cell>
          <cell r="N93">
            <v>4290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32</v>
          </cell>
          <cell r="AA93">
            <v>0</v>
          </cell>
          <cell r="AB93">
            <v>-140</v>
          </cell>
          <cell r="AC93">
            <v>0</v>
          </cell>
          <cell r="AD93">
            <v>0</v>
          </cell>
          <cell r="AE93">
            <v>3.5</v>
          </cell>
          <cell r="AF93">
            <v>0</v>
          </cell>
          <cell r="AG93">
            <v>46</v>
          </cell>
          <cell r="AH93">
            <v>70</v>
          </cell>
          <cell r="AI93">
            <v>7</v>
          </cell>
        </row>
        <row r="94">
          <cell r="A94" t="str">
            <v>A518</v>
          </cell>
          <cell r="B94" t="str">
            <v>Trần Thị Thắm</v>
          </cell>
          <cell r="C94" t="str">
            <v>EN</v>
          </cell>
          <cell r="D94" t="str">
            <v>Công Nhân</v>
          </cell>
          <cell r="E94" t="str">
            <v>T5/14</v>
          </cell>
          <cell r="F94">
            <v>47</v>
          </cell>
          <cell r="G94" t="str">
            <v>B</v>
          </cell>
          <cell r="H94" t="str">
            <v>8.I</v>
          </cell>
          <cell r="I94">
            <v>3710</v>
          </cell>
          <cell r="J94">
            <v>304.75</v>
          </cell>
          <cell r="K94">
            <v>4014.75</v>
          </cell>
          <cell r="L94">
            <v>4220</v>
          </cell>
          <cell r="M94">
            <v>0</v>
          </cell>
          <cell r="N94">
            <v>4220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-140</v>
          </cell>
          <cell r="AC94">
            <v>0</v>
          </cell>
          <cell r="AD94">
            <v>0</v>
          </cell>
          <cell r="AE94">
            <v>4.5</v>
          </cell>
          <cell r="AF94">
            <v>0</v>
          </cell>
          <cell r="AG94">
            <v>46</v>
          </cell>
          <cell r="AH94">
            <v>70</v>
          </cell>
          <cell r="AI94">
            <v>8</v>
          </cell>
        </row>
        <row r="95">
          <cell r="A95" t="str">
            <v>A524</v>
          </cell>
          <cell r="B95" t="str">
            <v>Phạm Huỳnh Tân Long</v>
          </cell>
          <cell r="C95" t="str">
            <v>EN</v>
          </cell>
          <cell r="D95" t="str">
            <v>Công Nhân</v>
          </cell>
          <cell r="E95" t="str">
            <v>T6/14</v>
          </cell>
          <cell r="F95">
            <v>46</v>
          </cell>
          <cell r="G95" t="str">
            <v>B</v>
          </cell>
          <cell r="H95" t="str">
            <v>7.I</v>
          </cell>
          <cell r="I95">
            <v>3710</v>
          </cell>
          <cell r="J95">
            <v>124.55000000000001</v>
          </cell>
          <cell r="K95">
            <v>3834.55</v>
          </cell>
          <cell r="L95">
            <v>4290</v>
          </cell>
          <cell r="M95">
            <v>0</v>
          </cell>
          <cell r="N95">
            <v>4290</v>
          </cell>
          <cell r="O95">
            <v>6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8</v>
          </cell>
          <cell r="U95">
            <v>1</v>
          </cell>
          <cell r="V95">
            <v>15</v>
          </cell>
          <cell r="W95">
            <v>44</v>
          </cell>
          <cell r="X95">
            <v>12</v>
          </cell>
          <cell r="Y95">
            <v>0</v>
          </cell>
          <cell r="Z95">
            <v>0</v>
          </cell>
          <cell r="AA95">
            <v>352</v>
          </cell>
          <cell r="AB95">
            <v>0</v>
          </cell>
          <cell r="AC95">
            <v>0</v>
          </cell>
          <cell r="AD95">
            <v>2000000</v>
          </cell>
          <cell r="AE95">
            <v>5.5</v>
          </cell>
          <cell r="AF95">
            <v>0</v>
          </cell>
          <cell r="AG95">
            <v>45</v>
          </cell>
          <cell r="AH95">
            <v>70</v>
          </cell>
          <cell r="AI95">
            <v>7</v>
          </cell>
        </row>
        <row r="96">
          <cell r="A96" t="str">
            <v>A525</v>
          </cell>
          <cell r="B96" t="str">
            <v>Dương Văn Vũ Hoài Phong</v>
          </cell>
          <cell r="C96" t="str">
            <v>KHUON</v>
          </cell>
          <cell r="D96" t="str">
            <v>Công Nhân</v>
          </cell>
          <cell r="E96" t="str">
            <v>T6/14</v>
          </cell>
          <cell r="F96">
            <v>46</v>
          </cell>
          <cell r="G96">
            <v>0</v>
          </cell>
          <cell r="H96" t="str">
            <v>7.I</v>
          </cell>
          <cell r="I96">
            <v>4240</v>
          </cell>
          <cell r="J96">
            <v>1260</v>
          </cell>
          <cell r="K96">
            <v>5500</v>
          </cell>
          <cell r="L96">
            <v>4436</v>
          </cell>
          <cell r="M96">
            <v>1064</v>
          </cell>
          <cell r="N96">
            <v>5500</v>
          </cell>
          <cell r="O96">
            <v>14</v>
          </cell>
          <cell r="P96">
            <v>0</v>
          </cell>
          <cell r="Q96">
            <v>0</v>
          </cell>
          <cell r="R96">
            <v>0</v>
          </cell>
          <cell r="S96">
            <v>1</v>
          </cell>
          <cell r="T96">
            <v>0</v>
          </cell>
          <cell r="U96">
            <v>0</v>
          </cell>
          <cell r="V96">
            <v>15</v>
          </cell>
          <cell r="W96">
            <v>59</v>
          </cell>
          <cell r="X96">
            <v>12</v>
          </cell>
          <cell r="Y96">
            <v>0</v>
          </cell>
          <cell r="Z96">
            <v>0</v>
          </cell>
          <cell r="AA96">
            <v>240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45</v>
          </cell>
          <cell r="AH96">
            <v>70</v>
          </cell>
          <cell r="AI96">
            <v>7</v>
          </cell>
        </row>
        <row r="97">
          <cell r="A97" t="str">
            <v>A529</v>
          </cell>
          <cell r="B97" t="str">
            <v>Võ Minh Tâm</v>
          </cell>
          <cell r="C97" t="str">
            <v>EN</v>
          </cell>
          <cell r="D97" t="str">
            <v>QUANLY</v>
          </cell>
          <cell r="E97" t="str">
            <v>T6/14</v>
          </cell>
          <cell r="F97">
            <v>46</v>
          </cell>
          <cell r="G97" t="str">
            <v>B</v>
          </cell>
          <cell r="H97" t="str">
            <v>7.I</v>
          </cell>
          <cell r="I97">
            <v>3710</v>
          </cell>
          <cell r="J97">
            <v>548.55000000000007</v>
          </cell>
          <cell r="K97">
            <v>4258.55</v>
          </cell>
          <cell r="L97">
            <v>4740</v>
          </cell>
          <cell r="N97">
            <v>4740</v>
          </cell>
          <cell r="O97">
            <v>8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6</v>
          </cell>
          <cell r="U97">
            <v>1</v>
          </cell>
          <cell r="V97">
            <v>15</v>
          </cell>
          <cell r="W97">
            <v>44</v>
          </cell>
          <cell r="X97">
            <v>12</v>
          </cell>
          <cell r="Y97">
            <v>0</v>
          </cell>
          <cell r="Z97">
            <v>0</v>
          </cell>
          <cell r="AA97">
            <v>320</v>
          </cell>
          <cell r="AB97">
            <v>0</v>
          </cell>
          <cell r="AC97">
            <v>0</v>
          </cell>
          <cell r="AD97">
            <v>3000000</v>
          </cell>
          <cell r="AE97">
            <v>7</v>
          </cell>
          <cell r="AF97">
            <v>0</v>
          </cell>
          <cell r="AG97">
            <v>45</v>
          </cell>
          <cell r="AH97">
            <v>150</v>
          </cell>
          <cell r="AI97">
            <v>7</v>
          </cell>
        </row>
        <row r="98">
          <cell r="A98" t="str">
            <v>A538</v>
          </cell>
          <cell r="B98" t="str">
            <v>Lê Bảo Trung</v>
          </cell>
          <cell r="C98" t="str">
            <v>CII.4</v>
          </cell>
          <cell r="D98" t="str">
            <v>QUANLY</v>
          </cell>
          <cell r="E98" t="str">
            <v>T7/14</v>
          </cell>
          <cell r="F98">
            <v>45</v>
          </cell>
          <cell r="G98" t="str">
            <v>A</v>
          </cell>
          <cell r="H98" t="str">
            <v>4.V</v>
          </cell>
          <cell r="I98">
            <v>5172.8</v>
          </cell>
          <cell r="J98">
            <v>4195.6350000000002</v>
          </cell>
          <cell r="K98">
            <v>9368.4350000000013</v>
          </cell>
          <cell r="L98">
            <v>5172.8</v>
          </cell>
          <cell r="M98">
            <v>7326.741100000002</v>
          </cell>
          <cell r="N98">
            <v>12499.541100000002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-300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44</v>
          </cell>
          <cell r="AH98">
            <v>150</v>
          </cell>
          <cell r="AI98">
            <v>4</v>
          </cell>
        </row>
        <row r="99">
          <cell r="A99" t="str">
            <v>A542</v>
          </cell>
          <cell r="B99" t="str">
            <v>Tăng Mộc Nguyên</v>
          </cell>
          <cell r="C99" t="str">
            <v>EN</v>
          </cell>
          <cell r="D99" t="str">
            <v>QUANLY</v>
          </cell>
          <cell r="E99" t="str">
            <v>T7/14</v>
          </cell>
          <cell r="F99">
            <v>45</v>
          </cell>
          <cell r="G99" t="str">
            <v>B</v>
          </cell>
          <cell r="H99" t="str">
            <v>4.III</v>
          </cell>
          <cell r="I99">
            <v>4674.6000000000004</v>
          </cell>
          <cell r="J99">
            <v>3291.0350000000003</v>
          </cell>
          <cell r="K99">
            <v>7965.6350000000002</v>
          </cell>
          <cell r="L99">
            <v>4674.6000000000004</v>
          </cell>
          <cell r="M99">
            <v>3609.6604000000007</v>
          </cell>
          <cell r="N99">
            <v>8284.260400000001</v>
          </cell>
          <cell r="O99">
            <v>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12</v>
          </cell>
          <cell r="U99">
            <v>0</v>
          </cell>
          <cell r="V99">
            <v>15</v>
          </cell>
          <cell r="W99">
            <v>75</v>
          </cell>
          <cell r="X99">
            <v>12</v>
          </cell>
          <cell r="Y99">
            <v>0</v>
          </cell>
          <cell r="Z99">
            <v>0</v>
          </cell>
          <cell r="AA99">
            <v>432</v>
          </cell>
          <cell r="AB99">
            <v>0</v>
          </cell>
          <cell r="AC99">
            <v>0</v>
          </cell>
          <cell r="AD99">
            <v>1000000</v>
          </cell>
          <cell r="AE99">
            <v>7</v>
          </cell>
          <cell r="AF99">
            <v>1</v>
          </cell>
          <cell r="AG99">
            <v>44</v>
          </cell>
          <cell r="AH99">
            <v>150</v>
          </cell>
          <cell r="AI99">
            <v>4</v>
          </cell>
        </row>
        <row r="100">
          <cell r="A100" t="str">
            <v>A550</v>
          </cell>
          <cell r="B100" t="str">
            <v>Trần Hữu Phước</v>
          </cell>
          <cell r="C100" t="str">
            <v>SON</v>
          </cell>
          <cell r="D100" t="str">
            <v>Công nhân</v>
          </cell>
          <cell r="E100" t="str">
            <v>T8/14</v>
          </cell>
          <cell r="F100">
            <v>44</v>
          </cell>
          <cell r="G100" t="str">
            <v>B</v>
          </cell>
          <cell r="H100" t="str">
            <v>7.I</v>
          </cell>
          <cell r="I100">
            <v>3710</v>
          </cell>
          <cell r="J100">
            <v>2997.55</v>
          </cell>
          <cell r="K100">
            <v>6707.55</v>
          </cell>
          <cell r="L100">
            <v>4440</v>
          </cell>
          <cell r="M100">
            <v>2535.8520000000008</v>
          </cell>
          <cell r="N100">
            <v>6975.8520000000008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16</v>
          </cell>
          <cell r="AA100">
            <v>0</v>
          </cell>
          <cell r="AB100">
            <v>-140</v>
          </cell>
          <cell r="AC100">
            <v>0</v>
          </cell>
          <cell r="AD100">
            <v>0</v>
          </cell>
          <cell r="AE100">
            <v>1</v>
          </cell>
          <cell r="AF100">
            <v>0</v>
          </cell>
          <cell r="AG100">
            <v>43</v>
          </cell>
          <cell r="AH100">
            <v>70</v>
          </cell>
          <cell r="AI100">
            <v>7</v>
          </cell>
        </row>
        <row r="101">
          <cell r="A101" t="str">
            <v>A551</v>
          </cell>
          <cell r="B101" t="str">
            <v>Nguyễn Trung Thành</v>
          </cell>
          <cell r="C101" t="str">
            <v>Gián tiếp</v>
          </cell>
          <cell r="D101" t="str">
            <v>QUANLY</v>
          </cell>
          <cell r="E101" t="str">
            <v>T7/14</v>
          </cell>
          <cell r="F101">
            <v>45</v>
          </cell>
          <cell r="G101" t="str">
            <v>tăng đặc biệt</v>
          </cell>
          <cell r="H101" t="str">
            <v>4.V</v>
          </cell>
          <cell r="I101">
            <v>5172.8</v>
          </cell>
          <cell r="J101">
            <v>4028</v>
          </cell>
          <cell r="K101">
            <v>9200.7999999999993</v>
          </cell>
          <cell r="L101">
            <v>5172.8</v>
          </cell>
          <cell r="M101">
            <v>5327.2</v>
          </cell>
          <cell r="N101">
            <v>10500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14</v>
          </cell>
          <cell r="T101">
            <v>0</v>
          </cell>
          <cell r="U101">
            <v>0</v>
          </cell>
          <cell r="V101">
            <v>14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224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44</v>
          </cell>
          <cell r="AH101">
            <v>150</v>
          </cell>
          <cell r="AI101">
            <v>4</v>
          </cell>
        </row>
        <row r="102">
          <cell r="A102" t="str">
            <v>A567</v>
          </cell>
          <cell r="B102" t="str">
            <v>Lê Thị Kim Cúc</v>
          </cell>
          <cell r="C102" t="str">
            <v>TXBVTV</v>
          </cell>
          <cell r="D102" t="str">
            <v>Công nhân</v>
          </cell>
          <cell r="E102" t="str">
            <v>T8/14</v>
          </cell>
          <cell r="F102">
            <v>44</v>
          </cell>
          <cell r="G102" t="str">
            <v>A</v>
          </cell>
          <cell r="H102" t="str">
            <v>11.I</v>
          </cell>
          <cell r="I102">
            <v>3640</v>
          </cell>
          <cell r="J102">
            <v>1244.5999999999999</v>
          </cell>
          <cell r="K102">
            <v>4884.6000000000004</v>
          </cell>
          <cell r="L102">
            <v>3750</v>
          </cell>
          <cell r="M102">
            <v>1427.6760000000004</v>
          </cell>
          <cell r="N102">
            <v>5177.6760000000004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-140</v>
          </cell>
          <cell r="AC102">
            <v>0</v>
          </cell>
          <cell r="AD102">
            <v>0</v>
          </cell>
          <cell r="AE102">
            <v>1.5</v>
          </cell>
          <cell r="AF102">
            <v>0</v>
          </cell>
          <cell r="AG102">
            <v>43</v>
          </cell>
          <cell r="AH102">
            <v>70</v>
          </cell>
          <cell r="AI102">
            <v>11</v>
          </cell>
        </row>
        <row r="103">
          <cell r="A103" t="str">
            <v>A573</v>
          </cell>
          <cell r="B103" t="str">
            <v>Trần Kim Phú</v>
          </cell>
          <cell r="C103" t="str">
            <v>Gián tiếp</v>
          </cell>
          <cell r="D103" t="str">
            <v>QUANLY</v>
          </cell>
          <cell r="E103" t="str">
            <v>T10/14</v>
          </cell>
          <cell r="F103">
            <v>42</v>
          </cell>
          <cell r="G103" t="str">
            <v>A</v>
          </cell>
          <cell r="H103" t="str">
            <v>3.VII</v>
          </cell>
          <cell r="I103">
            <v>7423.5</v>
          </cell>
          <cell r="J103">
            <v>30820.23</v>
          </cell>
          <cell r="K103">
            <v>38243.729999999996</v>
          </cell>
          <cell r="L103">
            <v>8116</v>
          </cell>
          <cell r="M103">
            <v>36475.800000000003</v>
          </cell>
          <cell r="N103">
            <v>44591.8</v>
          </cell>
          <cell r="O103">
            <v>0</v>
          </cell>
          <cell r="P103">
            <v>1</v>
          </cell>
          <cell r="Q103">
            <v>0</v>
          </cell>
          <cell r="R103">
            <v>0</v>
          </cell>
          <cell r="S103">
            <v>13</v>
          </cell>
          <cell r="T103">
            <v>0</v>
          </cell>
          <cell r="U103">
            <v>1</v>
          </cell>
          <cell r="V103">
            <v>15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208</v>
          </cell>
          <cell r="AB103">
            <v>0</v>
          </cell>
          <cell r="AC103">
            <v>0</v>
          </cell>
          <cell r="AD103">
            <v>15000000</v>
          </cell>
          <cell r="AE103">
            <v>2</v>
          </cell>
          <cell r="AF103">
            <v>0</v>
          </cell>
          <cell r="AG103">
            <v>41</v>
          </cell>
          <cell r="AH103">
            <v>0</v>
          </cell>
          <cell r="AI103">
            <v>3</v>
          </cell>
        </row>
        <row r="104">
          <cell r="A104" t="str">
            <v>A574</v>
          </cell>
          <cell r="B104" t="str">
            <v>Hoàng Văn Linh</v>
          </cell>
          <cell r="C104" t="str">
            <v>Kho</v>
          </cell>
          <cell r="D104" t="str">
            <v>Công nhân</v>
          </cell>
          <cell r="E104" t="str">
            <v>T10/14</v>
          </cell>
          <cell r="F104">
            <v>42</v>
          </cell>
          <cell r="G104" t="str">
            <v>B</v>
          </cell>
          <cell r="H104" t="str">
            <v>7.I</v>
          </cell>
          <cell r="I104">
            <v>3940</v>
          </cell>
          <cell r="J104">
            <v>2543.2000000000003</v>
          </cell>
          <cell r="K104">
            <v>6483.2000000000007</v>
          </cell>
          <cell r="L104">
            <v>4290</v>
          </cell>
          <cell r="M104">
            <v>2452.5280000000012</v>
          </cell>
          <cell r="N104">
            <v>6742.5280000000012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-140</v>
          </cell>
          <cell r="AC104">
            <v>685.20833333333326</v>
          </cell>
          <cell r="AD104">
            <v>1000000</v>
          </cell>
          <cell r="AE104">
            <v>4</v>
          </cell>
          <cell r="AF104">
            <v>0</v>
          </cell>
          <cell r="AG104">
            <v>41</v>
          </cell>
          <cell r="AH104">
            <v>70</v>
          </cell>
          <cell r="AI104">
            <v>7</v>
          </cell>
        </row>
        <row r="105">
          <cell r="A105" t="str">
            <v>A583</v>
          </cell>
          <cell r="B105" t="str">
            <v>Trần Quốc Bảo</v>
          </cell>
          <cell r="C105" t="str">
            <v>KHUON</v>
          </cell>
          <cell r="D105" t="str">
            <v>QUANLY</v>
          </cell>
          <cell r="E105" t="str">
            <v>T12/14</v>
          </cell>
          <cell r="F105">
            <v>40</v>
          </cell>
          <cell r="G105" t="str">
            <v>A</v>
          </cell>
          <cell r="H105" t="str">
            <v>5.I</v>
          </cell>
          <cell r="I105">
            <v>4028</v>
          </cell>
          <cell r="J105">
            <v>7741.3920000000007</v>
          </cell>
          <cell r="K105">
            <v>11769.392</v>
          </cell>
          <cell r="L105">
            <v>4740</v>
          </cell>
          <cell r="M105">
            <v>8535.5555199999999</v>
          </cell>
          <cell r="N105">
            <v>13275.55552</v>
          </cell>
          <cell r="O105">
            <v>0</v>
          </cell>
          <cell r="P105">
            <v>13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14</v>
          </cell>
          <cell r="W105">
            <v>0</v>
          </cell>
          <cell r="X105">
            <v>8.5</v>
          </cell>
          <cell r="Y105">
            <v>0</v>
          </cell>
          <cell r="Z105">
            <v>0</v>
          </cell>
          <cell r="AA105">
            <v>0</v>
          </cell>
          <cell r="AB105">
            <v>-150</v>
          </cell>
          <cell r="AC105">
            <v>0</v>
          </cell>
          <cell r="AD105">
            <v>5000000</v>
          </cell>
          <cell r="AE105">
            <v>2</v>
          </cell>
          <cell r="AF105">
            <v>0</v>
          </cell>
          <cell r="AG105">
            <v>39</v>
          </cell>
          <cell r="AH105">
            <v>150</v>
          </cell>
          <cell r="AI105">
            <v>5</v>
          </cell>
        </row>
        <row r="106">
          <cell r="A106" t="str">
            <v>A594</v>
          </cell>
          <cell r="B106" t="str">
            <v>Nguyễn Viết Lợi</v>
          </cell>
          <cell r="C106" t="str">
            <v>CD</v>
          </cell>
          <cell r="D106" t="str">
            <v>QUANLY</v>
          </cell>
          <cell r="E106" t="str">
            <v>T3/15</v>
          </cell>
          <cell r="F106">
            <v>37</v>
          </cell>
          <cell r="G106" t="str">
            <v>tăng đặc biệt</v>
          </cell>
          <cell r="H106" t="str">
            <v>5.II</v>
          </cell>
          <cell r="I106">
            <v>4160</v>
          </cell>
          <cell r="J106">
            <v>6035.4319999999998</v>
          </cell>
          <cell r="K106">
            <v>10195.432000000001</v>
          </cell>
          <cell r="L106">
            <v>6125</v>
          </cell>
          <cell r="M106">
            <v>11475</v>
          </cell>
          <cell r="N106">
            <v>17600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2000000</v>
          </cell>
          <cell r="AE106">
            <v>3</v>
          </cell>
          <cell r="AF106">
            <v>1</v>
          </cell>
          <cell r="AG106">
            <v>36</v>
          </cell>
          <cell r="AI106">
            <v>5</v>
          </cell>
        </row>
        <row r="107">
          <cell r="A107" t="str">
            <v>A596</v>
          </cell>
          <cell r="B107" t="str">
            <v>Nguyễn Văn Phúc xln</v>
          </cell>
          <cell r="C107" t="str">
            <v xml:space="preserve">XLN </v>
          </cell>
          <cell r="D107" t="str">
            <v>Công nhân</v>
          </cell>
          <cell r="E107" t="str">
            <v>T3/15</v>
          </cell>
          <cell r="F107">
            <v>37</v>
          </cell>
          <cell r="G107" t="str">
            <v>B</v>
          </cell>
          <cell r="H107" t="str">
            <v>7.I</v>
          </cell>
          <cell r="I107">
            <v>3640</v>
          </cell>
          <cell r="J107">
            <v>364</v>
          </cell>
          <cell r="K107">
            <v>4004</v>
          </cell>
          <cell r="L107">
            <v>4290</v>
          </cell>
          <cell r="M107">
            <v>0</v>
          </cell>
          <cell r="N107">
            <v>4290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32</v>
          </cell>
          <cell r="AA107">
            <v>0</v>
          </cell>
          <cell r="AB107">
            <v>-140</v>
          </cell>
          <cell r="AC107">
            <v>0</v>
          </cell>
          <cell r="AD107">
            <v>0</v>
          </cell>
          <cell r="AE107">
            <v>1</v>
          </cell>
          <cell r="AF107">
            <v>0</v>
          </cell>
          <cell r="AG107">
            <v>36</v>
          </cell>
          <cell r="AH107">
            <v>70</v>
          </cell>
          <cell r="AI107">
            <v>7</v>
          </cell>
        </row>
        <row r="108">
          <cell r="A108" t="str">
            <v>A598</v>
          </cell>
          <cell r="B108" t="str">
            <v>Nguyễn Hải Âu</v>
          </cell>
          <cell r="C108" t="str">
            <v>CII.4</v>
          </cell>
          <cell r="D108" t="str">
            <v>QUANLY</v>
          </cell>
          <cell r="E108" t="str">
            <v>T4/15</v>
          </cell>
          <cell r="F108">
            <v>36</v>
          </cell>
          <cell r="G108" t="str">
            <v>A</v>
          </cell>
          <cell r="H108" t="str">
            <v>4.III</v>
          </cell>
          <cell r="I108">
            <v>4240</v>
          </cell>
          <cell r="J108">
            <v>4021</v>
          </cell>
          <cell r="K108">
            <v>8261</v>
          </cell>
          <cell r="L108">
            <v>4511</v>
          </cell>
          <cell r="M108">
            <v>4245.66</v>
          </cell>
          <cell r="N108">
            <v>8756.66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-300</v>
          </cell>
          <cell r="AC108">
            <v>0</v>
          </cell>
          <cell r="AD108">
            <v>0</v>
          </cell>
          <cell r="AE108">
            <v>1</v>
          </cell>
          <cell r="AF108">
            <v>0</v>
          </cell>
          <cell r="AG108">
            <v>35</v>
          </cell>
          <cell r="AH108">
            <v>150</v>
          </cell>
          <cell r="AI108">
            <v>4</v>
          </cell>
        </row>
        <row r="109">
          <cell r="A109" t="str">
            <v>A599</v>
          </cell>
          <cell r="B109" t="str">
            <v xml:space="preserve">Đỗ Thành Nhân </v>
          </cell>
          <cell r="C109" t="str">
            <v>KHUON</v>
          </cell>
          <cell r="D109" t="str">
            <v>QUANLY</v>
          </cell>
          <cell r="E109" t="str">
            <v>T4/15</v>
          </cell>
          <cell r="F109">
            <v>36</v>
          </cell>
          <cell r="G109">
            <v>0</v>
          </cell>
          <cell r="H109" t="str">
            <v>4.I</v>
          </cell>
          <cell r="I109">
            <v>4640</v>
          </cell>
          <cell r="J109">
            <v>5640</v>
          </cell>
          <cell r="K109">
            <v>10280</v>
          </cell>
          <cell r="L109">
            <v>4740</v>
          </cell>
          <cell r="M109">
            <v>5540</v>
          </cell>
          <cell r="N109">
            <v>10280</v>
          </cell>
          <cell r="O109">
            <v>0</v>
          </cell>
          <cell r="P109">
            <v>1</v>
          </cell>
          <cell r="Q109">
            <v>0</v>
          </cell>
          <cell r="R109">
            <v>0</v>
          </cell>
          <cell r="S109">
            <v>13</v>
          </cell>
          <cell r="T109">
            <v>0</v>
          </cell>
          <cell r="U109">
            <v>1</v>
          </cell>
          <cell r="V109">
            <v>15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208</v>
          </cell>
          <cell r="AB109">
            <v>-150</v>
          </cell>
          <cell r="AC109">
            <v>0</v>
          </cell>
          <cell r="AD109">
            <v>5000000</v>
          </cell>
          <cell r="AE109">
            <v>0.5</v>
          </cell>
          <cell r="AF109">
            <v>0</v>
          </cell>
          <cell r="AG109">
            <v>35</v>
          </cell>
          <cell r="AH109">
            <v>150</v>
          </cell>
          <cell r="AI109">
            <v>4</v>
          </cell>
        </row>
        <row r="110">
          <cell r="A110" t="str">
            <v>A600</v>
          </cell>
          <cell r="B110" t="str">
            <v xml:space="preserve">Võ Minh Tuân </v>
          </cell>
          <cell r="C110" t="str">
            <v>KHUON</v>
          </cell>
          <cell r="D110" t="str">
            <v>QUANLY</v>
          </cell>
          <cell r="E110" t="str">
            <v>T4/15</v>
          </cell>
          <cell r="F110">
            <v>36</v>
          </cell>
          <cell r="G110" t="str">
            <v>A</v>
          </cell>
          <cell r="H110" t="str">
            <v>4.I</v>
          </cell>
          <cell r="I110">
            <v>4240</v>
          </cell>
          <cell r="J110">
            <v>6104.4520000000011</v>
          </cell>
          <cell r="K110">
            <v>10344.452000000001</v>
          </cell>
          <cell r="L110">
            <v>4660</v>
          </cell>
          <cell r="M110">
            <v>7105.1191200000012</v>
          </cell>
          <cell r="N110">
            <v>11765.119120000001</v>
          </cell>
          <cell r="O110">
            <v>12</v>
          </cell>
          <cell r="P110">
            <v>0</v>
          </cell>
          <cell r="Q110">
            <v>0</v>
          </cell>
          <cell r="R110">
            <v>0</v>
          </cell>
          <cell r="S110">
            <v>3</v>
          </cell>
          <cell r="T110">
            <v>0</v>
          </cell>
          <cell r="U110">
            <v>0</v>
          </cell>
          <cell r="V110">
            <v>15</v>
          </cell>
          <cell r="W110">
            <v>62</v>
          </cell>
          <cell r="X110">
            <v>4.5</v>
          </cell>
          <cell r="Y110">
            <v>0</v>
          </cell>
          <cell r="Z110">
            <v>0</v>
          </cell>
          <cell r="AA110">
            <v>240</v>
          </cell>
          <cell r="AB110">
            <v>0</v>
          </cell>
          <cell r="AC110">
            <v>0</v>
          </cell>
          <cell r="AD110">
            <v>0</v>
          </cell>
          <cell r="AE110">
            <v>5</v>
          </cell>
          <cell r="AF110">
            <v>0</v>
          </cell>
          <cell r="AG110">
            <v>35</v>
          </cell>
          <cell r="AH110">
            <v>150</v>
          </cell>
          <cell r="AI110">
            <v>4</v>
          </cell>
        </row>
        <row r="111">
          <cell r="A111" t="str">
            <v>A604</v>
          </cell>
          <cell r="B111" t="str">
            <v>Lê Thanh Tòng</v>
          </cell>
          <cell r="C111" t="str">
            <v>TXBVTV</v>
          </cell>
          <cell r="D111" t="str">
            <v>BAOVE</v>
          </cell>
          <cell r="E111" t="str">
            <v>T5/15</v>
          </cell>
          <cell r="F111">
            <v>35</v>
          </cell>
          <cell r="G111" t="str">
            <v>A</v>
          </cell>
          <cell r="H111" t="str">
            <v>10.I</v>
          </cell>
          <cell r="I111">
            <v>3640</v>
          </cell>
          <cell r="J111">
            <v>2554.2000000000003</v>
          </cell>
          <cell r="K111">
            <v>6194.2000000000007</v>
          </cell>
          <cell r="L111">
            <v>3937.5</v>
          </cell>
          <cell r="M111">
            <v>2628.3520000000008</v>
          </cell>
          <cell r="N111">
            <v>6565.8520000000008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448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3.5</v>
          </cell>
          <cell r="AF111">
            <v>0</v>
          </cell>
          <cell r="AG111">
            <v>34</v>
          </cell>
          <cell r="AH111">
            <v>0</v>
          </cell>
          <cell r="AI111">
            <v>10</v>
          </cell>
        </row>
        <row r="112">
          <cell r="A112" t="str">
            <v>A605</v>
          </cell>
          <cell r="B112" t="str">
            <v>Cao Trần Thanh Hòa</v>
          </cell>
          <cell r="C112" t="str">
            <v>Gián tiếp</v>
          </cell>
          <cell r="D112" t="str">
            <v>QUANLY</v>
          </cell>
          <cell r="E112" t="str">
            <v>T5/15</v>
          </cell>
          <cell r="F112">
            <v>35</v>
          </cell>
          <cell r="G112" t="str">
            <v>B</v>
          </cell>
          <cell r="H112" t="str">
            <v>4.III</v>
          </cell>
          <cell r="I112">
            <v>4586.4000000000005</v>
          </cell>
          <cell r="J112">
            <v>2913.4</v>
          </cell>
          <cell r="K112">
            <v>7499.8000000000011</v>
          </cell>
          <cell r="L112">
            <v>4586.4000000000005</v>
          </cell>
          <cell r="M112">
            <v>4213.3920000000007</v>
          </cell>
          <cell r="N112">
            <v>8799.7920000000013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-300</v>
          </cell>
          <cell r="AC112">
            <v>0</v>
          </cell>
          <cell r="AD112">
            <v>0</v>
          </cell>
          <cell r="AE112">
            <v>2.5</v>
          </cell>
          <cell r="AF112">
            <v>0</v>
          </cell>
          <cell r="AG112">
            <v>34</v>
          </cell>
          <cell r="AH112">
            <v>150</v>
          </cell>
          <cell r="AI112">
            <v>4</v>
          </cell>
        </row>
        <row r="113">
          <cell r="A113" t="str">
            <v>A610</v>
          </cell>
          <cell r="B113" t="str">
            <v>Nguyễn Hồng Thành Tài</v>
          </cell>
          <cell r="C113" t="str">
            <v>CI.1</v>
          </cell>
          <cell r="D113" t="str">
            <v>Công Nhân</v>
          </cell>
          <cell r="E113" t="str">
            <v>T6/15</v>
          </cell>
          <cell r="F113">
            <v>34</v>
          </cell>
          <cell r="G113" t="str">
            <v>B</v>
          </cell>
          <cell r="H113" t="str">
            <v>7.I</v>
          </cell>
          <cell r="I113">
            <v>3552.4999999999995</v>
          </cell>
          <cell r="J113">
            <v>1083.5124999999998</v>
          </cell>
          <cell r="K113">
            <v>4636.0124999999989</v>
          </cell>
          <cell r="L113">
            <v>4290</v>
          </cell>
          <cell r="M113">
            <v>531.45299999999861</v>
          </cell>
          <cell r="N113">
            <v>4821.4529999999986</v>
          </cell>
          <cell r="O113">
            <v>3</v>
          </cell>
          <cell r="P113">
            <v>1</v>
          </cell>
          <cell r="Q113">
            <v>0</v>
          </cell>
          <cell r="R113">
            <v>1</v>
          </cell>
          <cell r="S113">
            <v>3</v>
          </cell>
          <cell r="T113">
            <v>5</v>
          </cell>
          <cell r="U113">
            <v>0</v>
          </cell>
          <cell r="V113">
            <v>13</v>
          </cell>
          <cell r="W113">
            <v>12</v>
          </cell>
          <cell r="X113">
            <v>8</v>
          </cell>
          <cell r="Y113">
            <v>0</v>
          </cell>
          <cell r="Z113">
            <v>48</v>
          </cell>
          <cell r="AA113">
            <v>256</v>
          </cell>
          <cell r="AB113">
            <v>-70</v>
          </cell>
          <cell r="AC113">
            <v>0</v>
          </cell>
          <cell r="AD113">
            <v>2000000</v>
          </cell>
          <cell r="AE113">
            <v>0</v>
          </cell>
          <cell r="AF113">
            <v>0</v>
          </cell>
          <cell r="AG113">
            <v>33</v>
          </cell>
          <cell r="AH113">
            <v>70</v>
          </cell>
          <cell r="AI113">
            <v>7</v>
          </cell>
        </row>
        <row r="114">
          <cell r="A114" t="str">
            <v>A612</v>
          </cell>
          <cell r="B114" t="str">
            <v>Trần Văn Minh</v>
          </cell>
          <cell r="C114" t="str">
            <v>TXBVTV</v>
          </cell>
          <cell r="D114" t="str">
            <v>BAOVE</v>
          </cell>
          <cell r="E114" t="str">
            <v>T7/15</v>
          </cell>
          <cell r="F114">
            <v>33</v>
          </cell>
          <cell r="G114" t="str">
            <v>B</v>
          </cell>
          <cell r="H114" t="str">
            <v>10.I</v>
          </cell>
          <cell r="I114">
            <v>3552.4999999999995</v>
          </cell>
          <cell r="J114">
            <v>2500.0124999999998</v>
          </cell>
          <cell r="K114">
            <v>6052.5124999999989</v>
          </cell>
          <cell r="L114">
            <v>3937.5</v>
          </cell>
          <cell r="M114">
            <v>2357.1129999999994</v>
          </cell>
          <cell r="N114">
            <v>6294.6129999999994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</v>
          </cell>
          <cell r="V114">
            <v>1</v>
          </cell>
          <cell r="W114">
            <v>0</v>
          </cell>
          <cell r="X114">
            <v>0</v>
          </cell>
          <cell r="Y114">
            <v>0</v>
          </cell>
          <cell r="Z114">
            <v>336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6</v>
          </cell>
          <cell r="AF114">
            <v>0</v>
          </cell>
          <cell r="AG114">
            <v>32</v>
          </cell>
          <cell r="AH114">
            <v>0</v>
          </cell>
          <cell r="AI114">
            <v>10</v>
          </cell>
        </row>
        <row r="115">
          <cell r="A115" t="str">
            <v>A613</v>
          </cell>
          <cell r="B115" t="str">
            <v>Mai Thị Tuyết Nhung</v>
          </cell>
          <cell r="C115" t="str">
            <v>Gián tiếp</v>
          </cell>
          <cell r="D115" t="str">
            <v>QUANLY</v>
          </cell>
          <cell r="E115" t="str">
            <v>T7/15</v>
          </cell>
          <cell r="F115">
            <v>33</v>
          </cell>
          <cell r="G115" t="str">
            <v>tăng đặc biệt</v>
          </cell>
          <cell r="H115" t="str">
            <v>2.VI</v>
          </cell>
          <cell r="I115">
            <v>11281.2</v>
          </cell>
          <cell r="J115">
            <v>13718.971</v>
          </cell>
          <cell r="K115">
            <v>25000.171000000002</v>
          </cell>
          <cell r="L115">
            <v>11281.2</v>
          </cell>
          <cell r="M115">
            <v>17468.996650000001</v>
          </cell>
          <cell r="N115">
            <v>28750.196650000002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1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1</v>
          </cell>
          <cell r="AG115">
            <v>32</v>
          </cell>
          <cell r="AH115">
            <v>0</v>
          </cell>
          <cell r="AI115">
            <v>2</v>
          </cell>
        </row>
        <row r="116">
          <cell r="A116" t="str">
            <v>A617</v>
          </cell>
          <cell r="B116" t="str">
            <v>Dương Văn Kiệm</v>
          </cell>
          <cell r="C116" t="str">
            <v>CII.3</v>
          </cell>
          <cell r="D116" t="str">
            <v>Công Nhân</v>
          </cell>
          <cell r="E116" t="str">
            <v>T7/15</v>
          </cell>
          <cell r="F116">
            <v>33</v>
          </cell>
          <cell r="G116" t="str">
            <v>A</v>
          </cell>
          <cell r="H116" t="str">
            <v>7.I</v>
          </cell>
          <cell r="I116">
            <v>3552.4999999999995</v>
          </cell>
          <cell r="J116">
            <v>202.99999999999997</v>
          </cell>
          <cell r="K116">
            <v>3755.4999999999995</v>
          </cell>
          <cell r="L116">
            <v>4290</v>
          </cell>
          <cell r="M116">
            <v>0</v>
          </cell>
          <cell r="N116">
            <v>4290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64</v>
          </cell>
          <cell r="AA116">
            <v>0</v>
          </cell>
          <cell r="AB116">
            <v>-140</v>
          </cell>
          <cell r="AC116">
            <v>0</v>
          </cell>
          <cell r="AD116">
            <v>2000000</v>
          </cell>
          <cell r="AE116">
            <v>3</v>
          </cell>
          <cell r="AF116">
            <v>0</v>
          </cell>
          <cell r="AG116">
            <v>32</v>
          </cell>
          <cell r="AH116">
            <v>70</v>
          </cell>
          <cell r="AI116">
            <v>7</v>
          </cell>
        </row>
        <row r="117">
          <cell r="A117" t="str">
            <v>A625</v>
          </cell>
          <cell r="B117" t="str">
            <v>Huỳnh Thị Mỹ Vân</v>
          </cell>
          <cell r="C117" t="str">
            <v>CII.4</v>
          </cell>
          <cell r="D117" t="str">
            <v>công nhân</v>
          </cell>
          <cell r="E117" t="str">
            <v>T9/15</v>
          </cell>
          <cell r="F117">
            <v>31</v>
          </cell>
          <cell r="G117" t="str">
            <v>B</v>
          </cell>
          <cell r="H117" t="str">
            <v>7.I</v>
          </cell>
          <cell r="I117">
            <v>3552.4999999999995</v>
          </cell>
          <cell r="J117">
            <v>0</v>
          </cell>
          <cell r="K117">
            <v>3552.4999999999995</v>
          </cell>
          <cell r="L117">
            <v>4290</v>
          </cell>
          <cell r="M117">
            <v>0</v>
          </cell>
          <cell r="N117">
            <v>4290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16</v>
          </cell>
          <cell r="AA117">
            <v>0</v>
          </cell>
          <cell r="AB117">
            <v>-140</v>
          </cell>
          <cell r="AC117">
            <v>0</v>
          </cell>
          <cell r="AD117">
            <v>2000000</v>
          </cell>
          <cell r="AE117">
            <v>5.5</v>
          </cell>
          <cell r="AF117">
            <v>0</v>
          </cell>
          <cell r="AG117">
            <v>30</v>
          </cell>
          <cell r="AH117">
            <v>70</v>
          </cell>
          <cell r="AI117">
            <v>7</v>
          </cell>
        </row>
        <row r="118">
          <cell r="A118" t="str">
            <v>A636</v>
          </cell>
          <cell r="B118" t="str">
            <v>Nguyễn Văn Thu</v>
          </cell>
          <cell r="C118" t="str">
            <v>TXBVTV</v>
          </cell>
          <cell r="D118" t="str">
            <v>BAOVE</v>
          </cell>
          <cell r="E118" t="str">
            <v>T9/15</v>
          </cell>
          <cell r="F118">
            <v>31</v>
          </cell>
          <cell r="G118" t="str">
            <v>C</v>
          </cell>
          <cell r="H118" t="str">
            <v>10.I</v>
          </cell>
          <cell r="I118">
            <v>3552.4999999999995</v>
          </cell>
          <cell r="J118">
            <v>2500.0124999999998</v>
          </cell>
          <cell r="K118">
            <v>6052.5124999999989</v>
          </cell>
          <cell r="L118">
            <v>3937.5</v>
          </cell>
          <cell r="M118">
            <v>2236.0627499999991</v>
          </cell>
          <cell r="N118">
            <v>6173.5627499999991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448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30</v>
          </cell>
          <cell r="AH118">
            <v>0</v>
          </cell>
          <cell r="AI118">
            <v>10</v>
          </cell>
        </row>
        <row r="119">
          <cell r="A119" t="str">
            <v>A645</v>
          </cell>
          <cell r="B119" t="str">
            <v>Đỗ Nhật Quan</v>
          </cell>
          <cell r="C119" t="str">
            <v>CI.1</v>
          </cell>
          <cell r="D119" t="str">
            <v>công nhân</v>
          </cell>
          <cell r="E119" t="str">
            <v>T11/15</v>
          </cell>
          <cell r="F119">
            <v>29</v>
          </cell>
          <cell r="G119" t="str">
            <v>B</v>
          </cell>
          <cell r="H119" t="str">
            <v>7.I</v>
          </cell>
          <cell r="I119">
            <v>3552.4999999999995</v>
          </cell>
          <cell r="J119">
            <v>200</v>
          </cell>
          <cell r="K119">
            <v>3752.4999999999995</v>
          </cell>
          <cell r="L119">
            <v>4290</v>
          </cell>
          <cell r="M119">
            <v>0</v>
          </cell>
          <cell r="N119">
            <v>4290</v>
          </cell>
          <cell r="O119">
            <v>2</v>
          </cell>
          <cell r="P119">
            <v>0</v>
          </cell>
          <cell r="Q119">
            <v>0</v>
          </cell>
          <cell r="R119">
            <v>0</v>
          </cell>
          <cell r="S119">
            <v>7</v>
          </cell>
          <cell r="T119">
            <v>3</v>
          </cell>
          <cell r="U119">
            <v>2</v>
          </cell>
          <cell r="V119">
            <v>14</v>
          </cell>
          <cell r="W119">
            <v>16</v>
          </cell>
          <cell r="X119">
            <v>4</v>
          </cell>
          <cell r="Y119">
            <v>0</v>
          </cell>
          <cell r="Z119">
            <v>16</v>
          </cell>
          <cell r="AA119">
            <v>240</v>
          </cell>
          <cell r="AB119">
            <v>0</v>
          </cell>
          <cell r="AC119">
            <v>0</v>
          </cell>
          <cell r="AD119">
            <v>2000000</v>
          </cell>
          <cell r="AE119">
            <v>2</v>
          </cell>
          <cell r="AF119">
            <v>0</v>
          </cell>
          <cell r="AG119">
            <v>28</v>
          </cell>
          <cell r="AH119">
            <v>70</v>
          </cell>
          <cell r="AI119">
            <v>7</v>
          </cell>
        </row>
        <row r="120">
          <cell r="A120" t="str">
            <v>A648</v>
          </cell>
          <cell r="B120" t="str">
            <v>Bùi Văn Tài</v>
          </cell>
          <cell r="C120" t="str">
            <v>EN</v>
          </cell>
          <cell r="D120" t="str">
            <v>công nhân</v>
          </cell>
          <cell r="E120" t="str">
            <v>T11/15</v>
          </cell>
          <cell r="F120">
            <v>29</v>
          </cell>
          <cell r="G120" t="str">
            <v>C</v>
          </cell>
          <cell r="H120" t="str">
            <v>7.I</v>
          </cell>
          <cell r="I120">
            <v>3552.4999999999995</v>
          </cell>
          <cell r="J120">
            <v>0</v>
          </cell>
          <cell r="K120">
            <v>3552.4999999999995</v>
          </cell>
          <cell r="L120">
            <v>4290</v>
          </cell>
          <cell r="M120">
            <v>0</v>
          </cell>
          <cell r="N120">
            <v>4290</v>
          </cell>
          <cell r="O120">
            <v>6.5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6</v>
          </cell>
          <cell r="U120">
            <v>0.5</v>
          </cell>
          <cell r="V120">
            <v>13</v>
          </cell>
          <cell r="W120">
            <v>36</v>
          </cell>
          <cell r="X120">
            <v>12</v>
          </cell>
          <cell r="Y120">
            <v>0</v>
          </cell>
          <cell r="Z120">
            <v>0</v>
          </cell>
          <cell r="AA120">
            <v>296</v>
          </cell>
          <cell r="AB120">
            <v>0</v>
          </cell>
          <cell r="AC120">
            <v>0</v>
          </cell>
          <cell r="AD120">
            <v>2000000</v>
          </cell>
          <cell r="AE120">
            <v>0.5</v>
          </cell>
          <cell r="AF120">
            <v>0</v>
          </cell>
          <cell r="AG120">
            <v>28</v>
          </cell>
          <cell r="AH120">
            <v>70</v>
          </cell>
          <cell r="AI120">
            <v>7</v>
          </cell>
        </row>
        <row r="121">
          <cell r="A121" t="str">
            <v>A658</v>
          </cell>
          <cell r="B121" t="str">
            <v>Đặng Ngọc Hân</v>
          </cell>
          <cell r="C121" t="str">
            <v>EN</v>
          </cell>
          <cell r="D121" t="str">
            <v>Công nhân</v>
          </cell>
          <cell r="E121" t="str">
            <v>T12/15</v>
          </cell>
          <cell r="F121">
            <v>28</v>
          </cell>
          <cell r="G121" t="str">
            <v>C</v>
          </cell>
          <cell r="H121" t="str">
            <v>7.I</v>
          </cell>
          <cell r="I121">
            <v>3500</v>
          </cell>
          <cell r="J121">
            <v>0</v>
          </cell>
          <cell r="K121">
            <v>3500</v>
          </cell>
          <cell r="L121">
            <v>4290</v>
          </cell>
          <cell r="M121">
            <v>0</v>
          </cell>
          <cell r="N121">
            <v>4290</v>
          </cell>
          <cell r="O121">
            <v>7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6</v>
          </cell>
          <cell r="U121">
            <v>1</v>
          </cell>
          <cell r="V121">
            <v>14</v>
          </cell>
          <cell r="W121">
            <v>40</v>
          </cell>
          <cell r="X121">
            <v>12</v>
          </cell>
          <cell r="Y121">
            <v>0</v>
          </cell>
          <cell r="Z121">
            <v>0</v>
          </cell>
          <cell r="AA121">
            <v>304</v>
          </cell>
          <cell r="AB121">
            <v>0</v>
          </cell>
          <cell r="AC121">
            <v>0</v>
          </cell>
          <cell r="AD121">
            <v>2000000</v>
          </cell>
          <cell r="AE121">
            <v>1</v>
          </cell>
          <cell r="AF121">
            <v>0</v>
          </cell>
          <cell r="AG121">
            <v>27</v>
          </cell>
          <cell r="AH121">
            <v>70</v>
          </cell>
          <cell r="AI121">
            <v>7</v>
          </cell>
        </row>
        <row r="122">
          <cell r="A122" t="str">
            <v>A664</v>
          </cell>
          <cell r="B122" t="str">
            <v>Huỳnh Thanh Tâm</v>
          </cell>
          <cell r="C122" t="str">
            <v>EN</v>
          </cell>
          <cell r="D122" t="str">
            <v>QUANLY</v>
          </cell>
          <cell r="E122" t="str">
            <v>T12/15</v>
          </cell>
          <cell r="F122">
            <v>28</v>
          </cell>
          <cell r="G122" t="str">
            <v>A</v>
          </cell>
          <cell r="H122" t="str">
            <v>7.VIII</v>
          </cell>
          <cell r="I122">
            <v>4970</v>
          </cell>
          <cell r="J122">
            <v>3830</v>
          </cell>
          <cell r="K122">
            <v>8800</v>
          </cell>
          <cell r="L122">
            <v>4970</v>
          </cell>
          <cell r="M122">
            <v>4358</v>
          </cell>
          <cell r="N122">
            <v>9328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15</v>
          </cell>
          <cell r="T122">
            <v>0</v>
          </cell>
          <cell r="U122">
            <v>0</v>
          </cell>
          <cell r="V122">
            <v>15</v>
          </cell>
          <cell r="W122">
            <v>15</v>
          </cell>
          <cell r="X122">
            <v>5.5</v>
          </cell>
          <cell r="Y122">
            <v>0</v>
          </cell>
          <cell r="Z122">
            <v>0</v>
          </cell>
          <cell r="AA122">
            <v>240</v>
          </cell>
          <cell r="AB122">
            <v>0</v>
          </cell>
          <cell r="AC122">
            <v>0</v>
          </cell>
          <cell r="AD122">
            <v>3000000</v>
          </cell>
          <cell r="AE122">
            <v>4</v>
          </cell>
          <cell r="AF122">
            <v>0</v>
          </cell>
          <cell r="AG122">
            <v>27</v>
          </cell>
          <cell r="AH122">
            <v>150</v>
          </cell>
          <cell r="AI122">
            <v>7</v>
          </cell>
        </row>
        <row r="123">
          <cell r="A123" t="str">
            <v>A666</v>
          </cell>
          <cell r="B123" t="str">
            <v>Trần Thị Ngọc Hạnh</v>
          </cell>
          <cell r="C123" t="str">
            <v>QCX</v>
          </cell>
          <cell r="D123" t="str">
            <v>Công nhân</v>
          </cell>
          <cell r="E123" t="str">
            <v>T12/15</v>
          </cell>
          <cell r="F123">
            <v>28</v>
          </cell>
          <cell r="G123">
            <v>0</v>
          </cell>
          <cell r="H123" t="str">
            <v>8.I</v>
          </cell>
          <cell r="I123">
            <v>4200</v>
          </cell>
          <cell r="J123">
            <v>0</v>
          </cell>
          <cell r="K123">
            <v>4200</v>
          </cell>
          <cell r="L123">
            <v>4220</v>
          </cell>
          <cell r="M123">
            <v>0</v>
          </cell>
          <cell r="N123">
            <v>4220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-140</v>
          </cell>
          <cell r="AC123">
            <v>0</v>
          </cell>
          <cell r="AD123">
            <v>0</v>
          </cell>
          <cell r="AE123">
            <v>7.5</v>
          </cell>
          <cell r="AF123">
            <v>0</v>
          </cell>
          <cell r="AG123">
            <v>27</v>
          </cell>
          <cell r="AH123">
            <v>70</v>
          </cell>
          <cell r="AI123">
            <v>8</v>
          </cell>
        </row>
        <row r="124">
          <cell r="A124" t="str">
            <v>A669</v>
          </cell>
          <cell r="B124" t="str">
            <v>Nguyễn Văn Thi</v>
          </cell>
          <cell r="C124" t="str">
            <v>EN</v>
          </cell>
          <cell r="D124" t="str">
            <v>Công nhân</v>
          </cell>
          <cell r="E124" t="str">
            <v>T12/15</v>
          </cell>
          <cell r="F124">
            <v>28</v>
          </cell>
          <cell r="G124" t="str">
            <v>A</v>
          </cell>
          <cell r="H124" t="str">
            <v>7.I</v>
          </cell>
          <cell r="I124">
            <v>3500</v>
          </cell>
          <cell r="J124">
            <v>0</v>
          </cell>
          <cell r="K124">
            <v>3500</v>
          </cell>
          <cell r="L124">
            <v>4290</v>
          </cell>
          <cell r="M124">
            <v>400</v>
          </cell>
          <cell r="N124">
            <v>4690</v>
          </cell>
          <cell r="O124">
            <v>6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9</v>
          </cell>
          <cell r="U124">
            <v>0</v>
          </cell>
          <cell r="V124">
            <v>15</v>
          </cell>
          <cell r="W124">
            <v>56</v>
          </cell>
          <cell r="X124">
            <v>12</v>
          </cell>
          <cell r="Y124">
            <v>0</v>
          </cell>
          <cell r="Z124">
            <v>0</v>
          </cell>
          <cell r="AA124">
            <v>384</v>
          </cell>
          <cell r="AB124">
            <v>0</v>
          </cell>
          <cell r="AC124">
            <v>0</v>
          </cell>
          <cell r="AD124">
            <v>2000000</v>
          </cell>
          <cell r="AE124">
            <v>5</v>
          </cell>
          <cell r="AF124">
            <v>0</v>
          </cell>
          <cell r="AG124">
            <v>27</v>
          </cell>
          <cell r="AH124">
            <v>70</v>
          </cell>
          <cell r="AI124">
            <v>7</v>
          </cell>
        </row>
        <row r="125">
          <cell r="A125" t="str">
            <v>A673</v>
          </cell>
          <cell r="B125" t="str">
            <v>Phan Trí Cường</v>
          </cell>
          <cell r="C125" t="str">
            <v>EN</v>
          </cell>
          <cell r="D125" t="str">
            <v>Công Nhân</v>
          </cell>
          <cell r="E125" t="str">
            <v>T12/15</v>
          </cell>
          <cell r="F125">
            <v>28</v>
          </cell>
          <cell r="G125" t="str">
            <v>B</v>
          </cell>
          <cell r="H125" t="str">
            <v>7.I</v>
          </cell>
          <cell r="I125">
            <v>3500</v>
          </cell>
          <cell r="J125">
            <v>0</v>
          </cell>
          <cell r="K125">
            <v>3500</v>
          </cell>
          <cell r="L125">
            <v>4290</v>
          </cell>
          <cell r="M125">
            <v>0</v>
          </cell>
          <cell r="N125">
            <v>4290</v>
          </cell>
          <cell r="O125">
            <v>8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6</v>
          </cell>
          <cell r="U125">
            <v>1</v>
          </cell>
          <cell r="V125">
            <v>15</v>
          </cell>
          <cell r="W125">
            <v>60</v>
          </cell>
          <cell r="X125">
            <v>12</v>
          </cell>
          <cell r="Y125">
            <v>0</v>
          </cell>
          <cell r="Z125">
            <v>0</v>
          </cell>
          <cell r="AA125">
            <v>320</v>
          </cell>
          <cell r="AB125">
            <v>0</v>
          </cell>
          <cell r="AC125">
            <v>0</v>
          </cell>
          <cell r="AD125">
            <v>1000000</v>
          </cell>
          <cell r="AE125">
            <v>6</v>
          </cell>
          <cell r="AF125">
            <v>0</v>
          </cell>
          <cell r="AG125">
            <v>27</v>
          </cell>
          <cell r="AH125">
            <v>70</v>
          </cell>
          <cell r="AI125">
            <v>7</v>
          </cell>
        </row>
        <row r="126">
          <cell r="A126" t="str">
            <v>A681</v>
          </cell>
          <cell r="B126" t="str">
            <v>Lê Thị Kim Tho</v>
          </cell>
          <cell r="C126" t="str">
            <v>QCX</v>
          </cell>
          <cell r="D126" t="str">
            <v>Công nhân</v>
          </cell>
          <cell r="E126" t="str">
            <v>T12/15</v>
          </cell>
          <cell r="F126">
            <v>28</v>
          </cell>
          <cell r="G126">
            <v>0</v>
          </cell>
          <cell r="H126" t="str">
            <v>8.I</v>
          </cell>
          <cell r="I126">
            <v>4200</v>
          </cell>
          <cell r="J126">
            <v>0</v>
          </cell>
          <cell r="K126">
            <v>4200</v>
          </cell>
          <cell r="L126">
            <v>4220</v>
          </cell>
          <cell r="M126">
            <v>0</v>
          </cell>
          <cell r="N126">
            <v>4220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-140</v>
          </cell>
          <cell r="AC126">
            <v>0</v>
          </cell>
          <cell r="AD126">
            <v>0</v>
          </cell>
          <cell r="AE126">
            <v>3</v>
          </cell>
          <cell r="AF126">
            <v>0</v>
          </cell>
          <cell r="AG126">
            <v>27</v>
          </cell>
          <cell r="AH126">
            <v>70</v>
          </cell>
          <cell r="AI126">
            <v>8</v>
          </cell>
        </row>
        <row r="127">
          <cell r="A127" t="str">
            <v>A687</v>
          </cell>
          <cell r="B127" t="str">
            <v>Lê Hoàng Trung</v>
          </cell>
          <cell r="C127" t="str">
            <v>GA</v>
          </cell>
          <cell r="D127" t="str">
            <v>Công nhân</v>
          </cell>
          <cell r="E127" t="str">
            <v>T12/15</v>
          </cell>
          <cell r="F127">
            <v>28</v>
          </cell>
          <cell r="G127">
            <v>0</v>
          </cell>
          <cell r="H127" t="str">
            <v>7.I</v>
          </cell>
          <cell r="I127">
            <v>3800</v>
          </cell>
          <cell r="J127">
            <v>100</v>
          </cell>
          <cell r="K127">
            <v>3900</v>
          </cell>
          <cell r="L127">
            <v>4290</v>
          </cell>
          <cell r="M127">
            <v>0</v>
          </cell>
          <cell r="N127">
            <v>4290</v>
          </cell>
          <cell r="O127">
            <v>11</v>
          </cell>
          <cell r="P127">
            <v>0</v>
          </cell>
          <cell r="Q127">
            <v>0</v>
          </cell>
          <cell r="R127">
            <v>0</v>
          </cell>
          <cell r="S127">
            <v>4</v>
          </cell>
          <cell r="T127">
            <v>0</v>
          </cell>
          <cell r="U127">
            <v>0</v>
          </cell>
          <cell r="V127">
            <v>15</v>
          </cell>
          <cell r="W127">
            <v>48</v>
          </cell>
          <cell r="X127">
            <v>8</v>
          </cell>
          <cell r="Y127">
            <v>0</v>
          </cell>
          <cell r="Z127">
            <v>0</v>
          </cell>
          <cell r="AA127">
            <v>240</v>
          </cell>
          <cell r="AB127">
            <v>0</v>
          </cell>
          <cell r="AC127">
            <v>0</v>
          </cell>
          <cell r="AD127">
            <v>2000000</v>
          </cell>
          <cell r="AE127">
            <v>1.5</v>
          </cell>
          <cell r="AF127">
            <v>0</v>
          </cell>
          <cell r="AG127">
            <v>27</v>
          </cell>
          <cell r="AH127">
            <v>70</v>
          </cell>
          <cell r="AI127">
            <v>7</v>
          </cell>
        </row>
        <row r="128">
          <cell r="A128" t="str">
            <v>A697</v>
          </cell>
          <cell r="B128" t="str">
            <v>Lê Thanh Thảo</v>
          </cell>
          <cell r="C128" t="str">
            <v>EN</v>
          </cell>
          <cell r="D128" t="str">
            <v>Công nhân</v>
          </cell>
          <cell r="E128" t="str">
            <v>T12/15</v>
          </cell>
          <cell r="F128">
            <v>28</v>
          </cell>
          <cell r="G128" t="str">
            <v>B</v>
          </cell>
          <cell r="H128" t="str">
            <v>7.I</v>
          </cell>
          <cell r="I128">
            <v>3500</v>
          </cell>
          <cell r="J128">
            <v>0</v>
          </cell>
          <cell r="K128">
            <v>3500</v>
          </cell>
          <cell r="L128">
            <v>4290</v>
          </cell>
          <cell r="M128">
            <v>0</v>
          </cell>
          <cell r="N128">
            <v>4290</v>
          </cell>
          <cell r="O128">
            <v>14</v>
          </cell>
          <cell r="P128">
            <v>0</v>
          </cell>
          <cell r="Q128">
            <v>0</v>
          </cell>
          <cell r="R128">
            <v>0</v>
          </cell>
          <cell r="S128">
            <v>1</v>
          </cell>
          <cell r="T128">
            <v>0</v>
          </cell>
          <cell r="U128">
            <v>0</v>
          </cell>
          <cell r="V128">
            <v>15</v>
          </cell>
          <cell r="W128">
            <v>102</v>
          </cell>
          <cell r="X128">
            <v>18</v>
          </cell>
          <cell r="Y128">
            <v>0</v>
          </cell>
          <cell r="Z128">
            <v>64</v>
          </cell>
          <cell r="AA128">
            <v>240</v>
          </cell>
          <cell r="AB128">
            <v>0</v>
          </cell>
          <cell r="AC128">
            <v>0</v>
          </cell>
          <cell r="AD128">
            <v>2000000</v>
          </cell>
          <cell r="AE128">
            <v>2.5</v>
          </cell>
          <cell r="AF128">
            <v>0</v>
          </cell>
          <cell r="AG128">
            <v>27</v>
          </cell>
          <cell r="AH128">
            <v>70</v>
          </cell>
          <cell r="AI128">
            <v>7</v>
          </cell>
        </row>
        <row r="129">
          <cell r="A129" t="str">
            <v>A698</v>
          </cell>
          <cell r="B129" t="str">
            <v>Tô Thị Mỹ Trang</v>
          </cell>
          <cell r="C129" t="str">
            <v>CI.1</v>
          </cell>
          <cell r="D129" t="str">
            <v>Công nhân</v>
          </cell>
          <cell r="E129" t="str">
            <v>T12/15</v>
          </cell>
          <cell r="F129">
            <v>28</v>
          </cell>
          <cell r="G129">
            <v>0</v>
          </cell>
          <cell r="H129" t="str">
            <v>8.I</v>
          </cell>
          <cell r="I129">
            <v>4200</v>
          </cell>
          <cell r="J129">
            <v>0</v>
          </cell>
          <cell r="K129">
            <v>4200</v>
          </cell>
          <cell r="L129">
            <v>4220</v>
          </cell>
          <cell r="M129">
            <v>200</v>
          </cell>
          <cell r="N129">
            <v>4420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  <cell r="V129">
            <v>1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-140</v>
          </cell>
          <cell r="AC129">
            <v>0</v>
          </cell>
          <cell r="AD129">
            <v>2000000</v>
          </cell>
          <cell r="AE129">
            <v>3.5</v>
          </cell>
          <cell r="AF129">
            <v>0</v>
          </cell>
          <cell r="AG129">
            <v>27</v>
          </cell>
          <cell r="AH129">
            <v>70</v>
          </cell>
          <cell r="AI129">
            <v>8</v>
          </cell>
        </row>
        <row r="130">
          <cell r="A130" t="str">
            <v>A702</v>
          </cell>
          <cell r="B130" t="str">
            <v>Lê Tùng Quân</v>
          </cell>
          <cell r="C130" t="str">
            <v>EN</v>
          </cell>
          <cell r="D130" t="str">
            <v>Công nhân</v>
          </cell>
          <cell r="E130" t="str">
            <v>T1/16</v>
          </cell>
          <cell r="F130">
            <v>27</v>
          </cell>
          <cell r="G130" t="str">
            <v>C</v>
          </cell>
          <cell r="H130" t="str">
            <v>7.I</v>
          </cell>
          <cell r="I130">
            <v>3500</v>
          </cell>
          <cell r="J130">
            <v>0</v>
          </cell>
          <cell r="K130">
            <v>3500</v>
          </cell>
          <cell r="L130">
            <v>4290</v>
          </cell>
          <cell r="M130">
            <v>0</v>
          </cell>
          <cell r="N130">
            <v>4290</v>
          </cell>
          <cell r="O130">
            <v>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8</v>
          </cell>
          <cell r="U130">
            <v>2</v>
          </cell>
          <cell r="V130">
            <v>15</v>
          </cell>
          <cell r="W130">
            <v>68</v>
          </cell>
          <cell r="X130">
            <v>8</v>
          </cell>
          <cell r="Y130">
            <v>0</v>
          </cell>
          <cell r="Z130">
            <v>0</v>
          </cell>
          <cell r="AA130">
            <v>336</v>
          </cell>
          <cell r="AB130">
            <v>0</v>
          </cell>
          <cell r="AC130">
            <v>0</v>
          </cell>
          <cell r="AD130">
            <v>2000000</v>
          </cell>
          <cell r="AE130">
            <v>11</v>
          </cell>
          <cell r="AF130">
            <v>0</v>
          </cell>
          <cell r="AG130">
            <v>26</v>
          </cell>
          <cell r="AH130">
            <v>70</v>
          </cell>
          <cell r="AI130">
            <v>7</v>
          </cell>
        </row>
        <row r="131">
          <cell r="A131" t="str">
            <v>A703</v>
          </cell>
          <cell r="B131" t="str">
            <v>Nguyễn Văn Danh</v>
          </cell>
          <cell r="C131" t="str">
            <v>EN</v>
          </cell>
          <cell r="D131" t="str">
            <v>Công nhân</v>
          </cell>
          <cell r="E131" t="str">
            <v>T1/16</v>
          </cell>
          <cell r="F131">
            <v>27</v>
          </cell>
          <cell r="G131" t="str">
            <v>A</v>
          </cell>
          <cell r="H131" t="str">
            <v>7.I</v>
          </cell>
          <cell r="I131">
            <v>3500</v>
          </cell>
          <cell r="J131">
            <v>0</v>
          </cell>
          <cell r="K131">
            <v>3500</v>
          </cell>
          <cell r="L131">
            <v>4290</v>
          </cell>
          <cell r="M131">
            <v>0</v>
          </cell>
          <cell r="N131">
            <v>4290</v>
          </cell>
          <cell r="O131">
            <v>9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5</v>
          </cell>
          <cell r="U131">
            <v>0</v>
          </cell>
          <cell r="V131">
            <v>14</v>
          </cell>
          <cell r="W131">
            <v>56</v>
          </cell>
          <cell r="X131">
            <v>8</v>
          </cell>
          <cell r="Y131">
            <v>0</v>
          </cell>
          <cell r="Z131">
            <v>16</v>
          </cell>
          <cell r="AA131">
            <v>304</v>
          </cell>
          <cell r="AB131">
            <v>0</v>
          </cell>
          <cell r="AC131">
            <v>0</v>
          </cell>
          <cell r="AD131">
            <v>2000000</v>
          </cell>
          <cell r="AE131">
            <v>3</v>
          </cell>
          <cell r="AF131">
            <v>0</v>
          </cell>
          <cell r="AG131">
            <v>26</v>
          </cell>
          <cell r="AH131">
            <v>70</v>
          </cell>
          <cell r="AI131">
            <v>7</v>
          </cell>
        </row>
        <row r="132">
          <cell r="A132" t="str">
            <v>A709</v>
          </cell>
          <cell r="B132" t="str">
            <v>Trần Văn Hoàng</v>
          </cell>
          <cell r="C132" t="str">
            <v>TXBVTV</v>
          </cell>
          <cell r="D132" t="str">
            <v>BAOVE</v>
          </cell>
          <cell r="E132" t="str">
            <v>T1/16</v>
          </cell>
          <cell r="F132">
            <v>27</v>
          </cell>
          <cell r="G132" t="str">
            <v>B</v>
          </cell>
          <cell r="H132" t="str">
            <v>10.I</v>
          </cell>
          <cell r="I132">
            <v>3500</v>
          </cell>
          <cell r="J132">
            <v>2300</v>
          </cell>
          <cell r="K132">
            <v>5800</v>
          </cell>
          <cell r="L132">
            <v>4220</v>
          </cell>
          <cell r="M132">
            <v>1812</v>
          </cell>
          <cell r="N132">
            <v>6032</v>
          </cell>
          <cell r="O132">
            <v>0</v>
          </cell>
          <cell r="P132">
            <v>18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18</v>
          </cell>
          <cell r="W132">
            <v>0</v>
          </cell>
          <cell r="X132">
            <v>0</v>
          </cell>
          <cell r="Y132">
            <v>0</v>
          </cell>
          <cell r="Z132">
            <v>384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4</v>
          </cell>
          <cell r="AF132">
            <v>0</v>
          </cell>
          <cell r="AG132">
            <v>26</v>
          </cell>
          <cell r="AH132">
            <v>70</v>
          </cell>
          <cell r="AI132">
            <v>10</v>
          </cell>
        </row>
        <row r="133">
          <cell r="A133" t="str">
            <v>A711</v>
          </cell>
          <cell r="B133" t="str">
            <v>Nguyễn Phước Trực</v>
          </cell>
          <cell r="C133" t="str">
            <v>KHUON</v>
          </cell>
          <cell r="D133" t="str">
            <v>QUANLY</v>
          </cell>
          <cell r="E133" t="str">
            <v>T1/16</v>
          </cell>
          <cell r="F133">
            <v>27</v>
          </cell>
          <cell r="G133" t="str">
            <v>B</v>
          </cell>
          <cell r="H133" t="str">
            <v>7.I</v>
          </cell>
          <cell r="I133">
            <v>3800</v>
          </cell>
          <cell r="J133">
            <v>1700</v>
          </cell>
          <cell r="K133">
            <v>5500</v>
          </cell>
          <cell r="L133">
            <v>4436</v>
          </cell>
          <cell r="M133">
            <v>2064</v>
          </cell>
          <cell r="N133">
            <v>6500</v>
          </cell>
          <cell r="O133">
            <v>1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12</v>
          </cell>
          <cell r="U133">
            <v>2</v>
          </cell>
          <cell r="V133">
            <v>15</v>
          </cell>
          <cell r="W133">
            <v>68</v>
          </cell>
          <cell r="X133">
            <v>8</v>
          </cell>
          <cell r="Y133">
            <v>0</v>
          </cell>
          <cell r="Z133">
            <v>0</v>
          </cell>
          <cell r="AA133">
            <v>400</v>
          </cell>
          <cell r="AB133">
            <v>0</v>
          </cell>
          <cell r="AC133">
            <v>0</v>
          </cell>
          <cell r="AD133">
            <v>0</v>
          </cell>
          <cell r="AE133">
            <v>2</v>
          </cell>
          <cell r="AF133">
            <v>0</v>
          </cell>
          <cell r="AG133">
            <v>26</v>
          </cell>
          <cell r="AH133">
            <v>150</v>
          </cell>
          <cell r="AI133">
            <v>7</v>
          </cell>
        </row>
        <row r="134">
          <cell r="A134" t="str">
            <v>A713</v>
          </cell>
          <cell r="B134" t="str">
            <v>Lê Văn Quang</v>
          </cell>
          <cell r="C134" t="str">
            <v>TXBVTV</v>
          </cell>
          <cell r="D134" t="str">
            <v>BAOVE</v>
          </cell>
          <cell r="E134" t="str">
            <v>T1/16</v>
          </cell>
          <cell r="F134">
            <v>27</v>
          </cell>
          <cell r="G134" t="str">
            <v>D</v>
          </cell>
          <cell r="H134" t="str">
            <v>10.I</v>
          </cell>
          <cell r="I134">
            <v>3500</v>
          </cell>
          <cell r="J134">
            <v>2300</v>
          </cell>
          <cell r="K134">
            <v>5800</v>
          </cell>
          <cell r="L134">
            <v>3937.5</v>
          </cell>
          <cell r="M134">
            <v>1862.5</v>
          </cell>
          <cell r="N134">
            <v>5800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1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336</v>
          </cell>
          <cell r="AA134">
            <v>0</v>
          </cell>
          <cell r="AB134">
            <v>-140</v>
          </cell>
          <cell r="AC134">
            <v>0</v>
          </cell>
          <cell r="AD134">
            <v>0</v>
          </cell>
          <cell r="AE134">
            <v>9</v>
          </cell>
          <cell r="AF134">
            <v>0</v>
          </cell>
          <cell r="AG134">
            <v>26</v>
          </cell>
          <cell r="AH134">
            <v>70</v>
          </cell>
          <cell r="AI134">
            <v>10</v>
          </cell>
        </row>
        <row r="135">
          <cell r="A135" t="str">
            <v>A717</v>
          </cell>
          <cell r="B135" t="str">
            <v>Ngô Nhất Linh</v>
          </cell>
          <cell r="C135" t="str">
            <v>Kho</v>
          </cell>
          <cell r="D135" t="str">
            <v>Công nhân</v>
          </cell>
          <cell r="E135" t="str">
            <v>T1/16</v>
          </cell>
          <cell r="F135">
            <v>27</v>
          </cell>
          <cell r="G135" t="str">
            <v>B</v>
          </cell>
          <cell r="H135" t="str">
            <v>7.I</v>
          </cell>
          <cell r="I135">
            <v>3940</v>
          </cell>
          <cell r="J135">
            <v>1009.6296296296296</v>
          </cell>
          <cell r="K135">
            <v>4949.6296296296296</v>
          </cell>
          <cell r="L135">
            <v>4290</v>
          </cell>
          <cell r="M135">
            <v>857.61481481481496</v>
          </cell>
          <cell r="N135">
            <v>5147.614814814815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-140</v>
          </cell>
          <cell r="AC135">
            <v>0</v>
          </cell>
          <cell r="AD135">
            <v>1000000</v>
          </cell>
          <cell r="AE135">
            <v>7.5</v>
          </cell>
          <cell r="AF135">
            <v>0</v>
          </cell>
          <cell r="AG135">
            <v>26</v>
          </cell>
          <cell r="AH135">
            <v>70</v>
          </cell>
          <cell r="AI135">
            <v>7</v>
          </cell>
        </row>
        <row r="136">
          <cell r="A136" t="str">
            <v>A719</v>
          </cell>
          <cell r="B136" t="str">
            <v>Trần Văn Tuấn</v>
          </cell>
          <cell r="C136" t="str">
            <v>EN</v>
          </cell>
          <cell r="D136" t="str">
            <v>Công nhân</v>
          </cell>
          <cell r="E136" t="str">
            <v>T2/16</v>
          </cell>
          <cell r="F136">
            <v>26</v>
          </cell>
          <cell r="G136" t="str">
            <v>C</v>
          </cell>
          <cell r="H136" t="str">
            <v>8.I</v>
          </cell>
          <cell r="I136">
            <v>3500</v>
          </cell>
          <cell r="J136">
            <v>0</v>
          </cell>
          <cell r="K136">
            <v>3500</v>
          </cell>
          <cell r="L136">
            <v>4220</v>
          </cell>
          <cell r="M136">
            <v>0</v>
          </cell>
          <cell r="N136">
            <v>4220</v>
          </cell>
          <cell r="O136">
            <v>9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6</v>
          </cell>
          <cell r="U136">
            <v>0</v>
          </cell>
          <cell r="V136">
            <v>15</v>
          </cell>
          <cell r="W136">
            <v>48</v>
          </cell>
          <cell r="X136">
            <v>12</v>
          </cell>
          <cell r="Y136">
            <v>0</v>
          </cell>
          <cell r="Z136">
            <v>0</v>
          </cell>
          <cell r="AA136">
            <v>336</v>
          </cell>
          <cell r="AB136">
            <v>0</v>
          </cell>
          <cell r="AC136">
            <v>0</v>
          </cell>
          <cell r="AD136">
            <v>2000000</v>
          </cell>
          <cell r="AE136">
            <v>0</v>
          </cell>
          <cell r="AF136">
            <v>0</v>
          </cell>
          <cell r="AG136">
            <v>25</v>
          </cell>
          <cell r="AH136">
            <v>70</v>
          </cell>
          <cell r="AI136">
            <v>8</v>
          </cell>
        </row>
        <row r="137">
          <cell r="A137" t="str">
            <v>A721</v>
          </cell>
          <cell r="B137" t="str">
            <v>Trương Tuấn Vũ</v>
          </cell>
          <cell r="C137" t="str">
            <v xml:space="preserve">XLN </v>
          </cell>
          <cell r="D137" t="str">
            <v>Công nhân</v>
          </cell>
          <cell r="E137" t="str">
            <v>T2/16</v>
          </cell>
          <cell r="F137">
            <v>26</v>
          </cell>
          <cell r="G137" t="str">
            <v>B</v>
          </cell>
          <cell r="H137" t="str">
            <v>8.I</v>
          </cell>
          <cell r="I137">
            <v>3500</v>
          </cell>
          <cell r="J137">
            <v>300</v>
          </cell>
          <cell r="K137">
            <v>3800</v>
          </cell>
          <cell r="L137">
            <v>4220</v>
          </cell>
          <cell r="M137">
            <v>0</v>
          </cell>
          <cell r="N137">
            <v>4220</v>
          </cell>
          <cell r="O137">
            <v>4</v>
          </cell>
          <cell r="P137">
            <v>1</v>
          </cell>
          <cell r="Q137">
            <v>0</v>
          </cell>
          <cell r="R137">
            <v>0</v>
          </cell>
          <cell r="S137">
            <v>1</v>
          </cell>
          <cell r="T137">
            <v>6</v>
          </cell>
          <cell r="U137">
            <v>0</v>
          </cell>
          <cell r="V137">
            <v>12</v>
          </cell>
          <cell r="W137">
            <v>62.5</v>
          </cell>
          <cell r="X137">
            <v>8</v>
          </cell>
          <cell r="Y137">
            <v>0</v>
          </cell>
          <cell r="Z137">
            <v>80</v>
          </cell>
          <cell r="AA137">
            <v>272</v>
          </cell>
          <cell r="AB137">
            <v>-70</v>
          </cell>
          <cell r="AC137">
            <v>0</v>
          </cell>
          <cell r="AD137">
            <v>0</v>
          </cell>
          <cell r="AE137">
            <v>9</v>
          </cell>
          <cell r="AF137">
            <v>0</v>
          </cell>
          <cell r="AG137">
            <v>25</v>
          </cell>
          <cell r="AH137">
            <v>70</v>
          </cell>
          <cell r="AI137">
            <v>8</v>
          </cell>
        </row>
        <row r="138">
          <cell r="A138" t="str">
            <v>A722</v>
          </cell>
          <cell r="B138" t="str">
            <v>Vũ Văn Thụ</v>
          </cell>
          <cell r="C138" t="str">
            <v>TXBVTV</v>
          </cell>
          <cell r="D138" t="str">
            <v>BAOVE</v>
          </cell>
          <cell r="E138" t="str">
            <v>T2/16</v>
          </cell>
          <cell r="F138">
            <v>26</v>
          </cell>
          <cell r="G138" t="str">
            <v>C</v>
          </cell>
          <cell r="H138" t="str">
            <v>10.I</v>
          </cell>
          <cell r="I138">
            <v>3500</v>
          </cell>
          <cell r="J138">
            <v>2100</v>
          </cell>
          <cell r="K138">
            <v>5600</v>
          </cell>
          <cell r="L138">
            <v>4220</v>
          </cell>
          <cell r="M138">
            <v>1492</v>
          </cell>
          <cell r="N138">
            <v>5712</v>
          </cell>
          <cell r="O138">
            <v>0</v>
          </cell>
          <cell r="P138">
            <v>18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18</v>
          </cell>
          <cell r="W138">
            <v>0</v>
          </cell>
          <cell r="X138">
            <v>0</v>
          </cell>
          <cell r="Y138">
            <v>0</v>
          </cell>
          <cell r="Z138">
            <v>400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25</v>
          </cell>
          <cell r="AH138">
            <v>70</v>
          </cell>
          <cell r="AI138">
            <v>10</v>
          </cell>
        </row>
        <row r="139">
          <cell r="A139" t="str">
            <v>A726</v>
          </cell>
          <cell r="B139" t="str">
            <v>Phan Thị Mỹ Trinh</v>
          </cell>
          <cell r="C139" t="str">
            <v>PHOI</v>
          </cell>
          <cell r="D139" t="str">
            <v>Công nhân</v>
          </cell>
          <cell r="E139" t="str">
            <v>T2/16</v>
          </cell>
          <cell r="F139">
            <v>26</v>
          </cell>
          <cell r="G139" t="str">
            <v>B</v>
          </cell>
          <cell r="H139" t="str">
            <v>8.I</v>
          </cell>
          <cell r="I139">
            <v>3500</v>
          </cell>
          <cell r="J139">
            <v>0</v>
          </cell>
          <cell r="K139">
            <v>3500</v>
          </cell>
          <cell r="L139">
            <v>4220</v>
          </cell>
          <cell r="M139">
            <v>0</v>
          </cell>
          <cell r="N139">
            <v>4220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-140</v>
          </cell>
          <cell r="AC139">
            <v>0</v>
          </cell>
          <cell r="AD139">
            <v>0</v>
          </cell>
          <cell r="AE139">
            <v>3</v>
          </cell>
          <cell r="AF139">
            <v>0</v>
          </cell>
          <cell r="AG139">
            <v>25</v>
          </cell>
          <cell r="AH139">
            <v>70</v>
          </cell>
          <cell r="AI139">
            <v>8</v>
          </cell>
        </row>
        <row r="140">
          <cell r="A140" t="str">
            <v>A727</v>
          </cell>
          <cell r="B140" t="str">
            <v>Phan Văn Thành</v>
          </cell>
          <cell r="C140" t="str">
            <v>Kho</v>
          </cell>
          <cell r="D140" t="str">
            <v>Công nhân</v>
          </cell>
          <cell r="E140" t="str">
            <v>T2/16</v>
          </cell>
          <cell r="F140">
            <v>26</v>
          </cell>
          <cell r="G140" t="str">
            <v>B</v>
          </cell>
          <cell r="H140" t="str">
            <v>8.I</v>
          </cell>
          <cell r="I140">
            <v>3940</v>
          </cell>
          <cell r="J140">
            <v>1010</v>
          </cell>
          <cell r="K140">
            <v>4950</v>
          </cell>
          <cell r="L140">
            <v>4259</v>
          </cell>
          <cell r="M140">
            <v>1389</v>
          </cell>
          <cell r="N140">
            <v>5648</v>
          </cell>
          <cell r="O140">
            <v>14.5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0.5</v>
          </cell>
          <cell r="V140">
            <v>15</v>
          </cell>
          <cell r="W140">
            <v>49</v>
          </cell>
          <cell r="X140">
            <v>8</v>
          </cell>
          <cell r="Y140">
            <v>0</v>
          </cell>
          <cell r="Z140">
            <v>0</v>
          </cell>
          <cell r="AA140">
            <v>232</v>
          </cell>
          <cell r="AB140">
            <v>0</v>
          </cell>
          <cell r="AC140">
            <v>0</v>
          </cell>
          <cell r="AD140">
            <v>2000000</v>
          </cell>
          <cell r="AE140">
            <v>1</v>
          </cell>
          <cell r="AF140">
            <v>0</v>
          </cell>
          <cell r="AG140">
            <v>25</v>
          </cell>
          <cell r="AH140">
            <v>70</v>
          </cell>
          <cell r="AI140">
            <v>8</v>
          </cell>
        </row>
        <row r="141">
          <cell r="A141" t="str">
            <v>A728</v>
          </cell>
          <cell r="B141" t="str">
            <v>Nguyễn Văn Tuấn Linh</v>
          </cell>
          <cell r="C141" t="str">
            <v>EN</v>
          </cell>
          <cell r="D141" t="str">
            <v>Công nhân</v>
          </cell>
          <cell r="E141" t="str">
            <v>T2/16</v>
          </cell>
          <cell r="F141">
            <v>26</v>
          </cell>
          <cell r="G141" t="str">
            <v>B</v>
          </cell>
          <cell r="H141" t="str">
            <v>8.I</v>
          </cell>
          <cell r="I141">
            <v>3500</v>
          </cell>
          <cell r="J141">
            <v>0</v>
          </cell>
          <cell r="K141">
            <v>3500</v>
          </cell>
          <cell r="L141">
            <v>4220</v>
          </cell>
          <cell r="M141">
            <v>0</v>
          </cell>
          <cell r="N141">
            <v>4220</v>
          </cell>
          <cell r="O141">
            <v>9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6</v>
          </cell>
          <cell r="U141">
            <v>0</v>
          </cell>
          <cell r="V141">
            <v>15</v>
          </cell>
          <cell r="W141">
            <v>48</v>
          </cell>
          <cell r="X141">
            <v>12</v>
          </cell>
          <cell r="Y141">
            <v>0</v>
          </cell>
          <cell r="Z141">
            <v>16</v>
          </cell>
          <cell r="AA141">
            <v>336</v>
          </cell>
          <cell r="AB141">
            <v>0</v>
          </cell>
          <cell r="AC141">
            <v>0</v>
          </cell>
          <cell r="AD141">
            <v>2000000</v>
          </cell>
          <cell r="AE141">
            <v>2</v>
          </cell>
          <cell r="AF141">
            <v>0</v>
          </cell>
          <cell r="AG141">
            <v>25</v>
          </cell>
          <cell r="AH141">
            <v>70</v>
          </cell>
          <cell r="AI141">
            <v>8</v>
          </cell>
        </row>
        <row r="142">
          <cell r="A142" t="str">
            <v>A729</v>
          </cell>
          <cell r="B142" t="str">
            <v>Trương Văn Bé</v>
          </cell>
          <cell r="C142" t="str">
            <v>CII.1</v>
          </cell>
          <cell r="D142" t="str">
            <v>Công nhân</v>
          </cell>
          <cell r="E142" t="str">
            <v>T2/16</v>
          </cell>
          <cell r="F142">
            <v>26</v>
          </cell>
          <cell r="G142" t="str">
            <v>A</v>
          </cell>
          <cell r="H142" t="str">
            <v>8.I</v>
          </cell>
          <cell r="I142">
            <v>3500</v>
          </cell>
          <cell r="J142">
            <v>200</v>
          </cell>
          <cell r="K142">
            <v>3700</v>
          </cell>
          <cell r="L142">
            <v>4220</v>
          </cell>
          <cell r="M142">
            <v>0</v>
          </cell>
          <cell r="N142">
            <v>4220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16</v>
          </cell>
          <cell r="AA142">
            <v>0</v>
          </cell>
          <cell r="AB142">
            <v>-140</v>
          </cell>
          <cell r="AC142">
            <v>0</v>
          </cell>
          <cell r="AD142">
            <v>2000000</v>
          </cell>
          <cell r="AE142">
            <v>0</v>
          </cell>
          <cell r="AF142">
            <v>0</v>
          </cell>
          <cell r="AG142">
            <v>25</v>
          </cell>
          <cell r="AH142">
            <v>70</v>
          </cell>
          <cell r="AI142">
            <v>8</v>
          </cell>
        </row>
        <row r="143">
          <cell r="A143" t="str">
            <v>A733</v>
          </cell>
          <cell r="B143" t="str">
            <v>Trương Văn Hải</v>
          </cell>
          <cell r="C143" t="str">
            <v>EN</v>
          </cell>
          <cell r="D143" t="str">
            <v>Công nhân</v>
          </cell>
          <cell r="E143" t="str">
            <v>T2/16</v>
          </cell>
          <cell r="F143">
            <v>26</v>
          </cell>
          <cell r="G143" t="str">
            <v>B</v>
          </cell>
          <cell r="H143" t="str">
            <v>8.I</v>
          </cell>
          <cell r="I143">
            <v>3500</v>
          </cell>
          <cell r="J143">
            <v>0</v>
          </cell>
          <cell r="K143">
            <v>3500</v>
          </cell>
          <cell r="L143">
            <v>4220</v>
          </cell>
          <cell r="M143">
            <v>0</v>
          </cell>
          <cell r="N143">
            <v>4220</v>
          </cell>
          <cell r="O143">
            <v>6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8</v>
          </cell>
          <cell r="U143">
            <v>1</v>
          </cell>
          <cell r="V143">
            <v>15</v>
          </cell>
          <cell r="W143">
            <v>79.5</v>
          </cell>
          <cell r="X143">
            <v>8</v>
          </cell>
          <cell r="Y143">
            <v>0</v>
          </cell>
          <cell r="Z143">
            <v>32</v>
          </cell>
          <cell r="AA143">
            <v>352</v>
          </cell>
          <cell r="AB143">
            <v>0</v>
          </cell>
          <cell r="AC143">
            <v>0</v>
          </cell>
          <cell r="AD143">
            <v>2000000</v>
          </cell>
          <cell r="AE143">
            <v>2.5</v>
          </cell>
          <cell r="AF143">
            <v>0</v>
          </cell>
          <cell r="AG143">
            <v>25</v>
          </cell>
          <cell r="AH143">
            <v>70</v>
          </cell>
          <cell r="AI143">
            <v>8</v>
          </cell>
        </row>
        <row r="144">
          <cell r="A144" t="str">
            <v>A734</v>
          </cell>
          <cell r="B144" t="str">
            <v>Trương Chí Tâm</v>
          </cell>
          <cell r="C144" t="str">
            <v>EN</v>
          </cell>
          <cell r="D144" t="str">
            <v>Công nhân</v>
          </cell>
          <cell r="E144" t="str">
            <v>T2/16</v>
          </cell>
          <cell r="F144">
            <v>26</v>
          </cell>
          <cell r="G144" t="str">
            <v>C</v>
          </cell>
          <cell r="H144" t="str">
            <v>8.I</v>
          </cell>
          <cell r="I144">
            <v>3500</v>
          </cell>
          <cell r="J144">
            <v>0</v>
          </cell>
          <cell r="K144">
            <v>3500</v>
          </cell>
          <cell r="L144">
            <v>4220</v>
          </cell>
          <cell r="M144">
            <v>0</v>
          </cell>
          <cell r="N144">
            <v>4220</v>
          </cell>
          <cell r="O144">
            <v>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9</v>
          </cell>
          <cell r="U144">
            <v>0</v>
          </cell>
          <cell r="V144">
            <v>15</v>
          </cell>
          <cell r="W144">
            <v>46</v>
          </cell>
          <cell r="X144">
            <v>12</v>
          </cell>
          <cell r="Y144">
            <v>0</v>
          </cell>
          <cell r="Z144">
            <v>0</v>
          </cell>
          <cell r="AA144">
            <v>384</v>
          </cell>
          <cell r="AB144">
            <v>0</v>
          </cell>
          <cell r="AC144">
            <v>0</v>
          </cell>
          <cell r="AD144">
            <v>2000000</v>
          </cell>
          <cell r="AE144">
            <v>2</v>
          </cell>
          <cell r="AF144">
            <v>0</v>
          </cell>
          <cell r="AG144">
            <v>25</v>
          </cell>
          <cell r="AH144">
            <v>70</v>
          </cell>
          <cell r="AI144">
            <v>8</v>
          </cell>
        </row>
        <row r="145">
          <cell r="A145" t="str">
            <v>A747</v>
          </cell>
          <cell r="B145" t="str">
            <v>Bùi Minh Tâm</v>
          </cell>
          <cell r="C145" t="str">
            <v>CI.1</v>
          </cell>
          <cell r="D145" t="str">
            <v>Công Nhân</v>
          </cell>
          <cell r="E145" t="str">
            <v>T3/16</v>
          </cell>
          <cell r="F145">
            <v>25</v>
          </cell>
          <cell r="G145" t="str">
            <v>B</v>
          </cell>
          <cell r="H145" t="str">
            <v>8.I</v>
          </cell>
          <cell r="I145">
            <v>3500</v>
          </cell>
          <cell r="J145">
            <v>400</v>
          </cell>
          <cell r="K145">
            <v>3900</v>
          </cell>
          <cell r="L145">
            <v>4220</v>
          </cell>
          <cell r="M145">
            <v>0</v>
          </cell>
          <cell r="N145">
            <v>4220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4</v>
          </cell>
          <cell r="T145">
            <v>2</v>
          </cell>
          <cell r="U145">
            <v>0</v>
          </cell>
          <cell r="V145">
            <v>6</v>
          </cell>
          <cell r="W145">
            <v>4</v>
          </cell>
          <cell r="X145">
            <v>0.5</v>
          </cell>
          <cell r="Y145">
            <v>0</v>
          </cell>
          <cell r="Z145">
            <v>0</v>
          </cell>
          <cell r="AA145">
            <v>128</v>
          </cell>
          <cell r="AB145">
            <v>-70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24</v>
          </cell>
          <cell r="AH145">
            <v>70</v>
          </cell>
          <cell r="AI145">
            <v>8</v>
          </cell>
        </row>
        <row r="146">
          <cell r="A146" t="str">
            <v>A752</v>
          </cell>
          <cell r="B146" t="str">
            <v>Đặng Hải Hưng</v>
          </cell>
          <cell r="C146" t="str">
            <v>Kho</v>
          </cell>
          <cell r="D146" t="str">
            <v>QUANLY</v>
          </cell>
          <cell r="E146" t="str">
            <v>T4/16</v>
          </cell>
          <cell r="F146">
            <v>24</v>
          </cell>
          <cell r="G146" t="str">
            <v>B</v>
          </cell>
          <cell r="H146" t="str">
            <v>6.I</v>
          </cell>
          <cell r="I146">
            <v>4100</v>
          </cell>
          <cell r="J146">
            <v>2500</v>
          </cell>
          <cell r="K146">
            <v>6600</v>
          </cell>
          <cell r="L146">
            <v>4361</v>
          </cell>
          <cell r="M146">
            <v>2503</v>
          </cell>
          <cell r="N146">
            <v>6864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13</v>
          </cell>
          <cell r="V146">
            <v>13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1000000</v>
          </cell>
          <cell r="AE146">
            <v>10</v>
          </cell>
          <cell r="AF146">
            <v>1</v>
          </cell>
          <cell r="AG146">
            <v>23</v>
          </cell>
          <cell r="AH146">
            <v>150</v>
          </cell>
          <cell r="AI146">
            <v>6</v>
          </cell>
        </row>
        <row r="147">
          <cell r="A147" t="str">
            <v>A754</v>
          </cell>
          <cell r="B147" t="str">
            <v>Trần Đăng Huy</v>
          </cell>
          <cell r="C147" t="str">
            <v>CD</v>
          </cell>
          <cell r="D147" t="str">
            <v>Nhân viên bảo trì</v>
          </cell>
          <cell r="E147" t="str">
            <v>T4/16</v>
          </cell>
          <cell r="F147">
            <v>24</v>
          </cell>
          <cell r="G147" t="str">
            <v>B</v>
          </cell>
          <cell r="H147" t="str">
            <v>5.I</v>
          </cell>
          <cell r="I147">
            <v>5130</v>
          </cell>
          <cell r="J147">
            <v>1370</v>
          </cell>
          <cell r="K147">
            <v>6500</v>
          </cell>
          <cell r="L147">
            <v>5130</v>
          </cell>
          <cell r="M147">
            <v>1630</v>
          </cell>
          <cell r="N147">
            <v>6760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48</v>
          </cell>
          <cell r="AA147">
            <v>0</v>
          </cell>
          <cell r="AB147">
            <v>-300</v>
          </cell>
          <cell r="AC147">
            <v>0</v>
          </cell>
          <cell r="AD147">
            <v>2000000</v>
          </cell>
          <cell r="AE147">
            <v>0</v>
          </cell>
          <cell r="AF147">
            <v>0</v>
          </cell>
          <cell r="AG147">
            <v>23</v>
          </cell>
          <cell r="AH147">
            <v>150</v>
          </cell>
          <cell r="AI147">
            <v>5</v>
          </cell>
        </row>
        <row r="148">
          <cell r="A148" t="str">
            <v>A758</v>
          </cell>
          <cell r="B148" t="str">
            <v>Trần Văn Cảm</v>
          </cell>
          <cell r="C148" t="str">
            <v>CII.1</v>
          </cell>
          <cell r="D148" t="str">
            <v>Trưởng ca xi mạ</v>
          </cell>
          <cell r="E148" t="str">
            <v>T5/16</v>
          </cell>
          <cell r="F148">
            <v>23</v>
          </cell>
          <cell r="G148" t="str">
            <v>A</v>
          </cell>
          <cell r="H148" t="str">
            <v>5.VII</v>
          </cell>
          <cell r="I148">
            <v>5130</v>
          </cell>
          <cell r="J148">
            <v>3370</v>
          </cell>
          <cell r="K148">
            <v>8500</v>
          </cell>
          <cell r="L148">
            <v>5130</v>
          </cell>
          <cell r="M148">
            <v>3880</v>
          </cell>
          <cell r="N148">
            <v>9010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-300</v>
          </cell>
          <cell r="AC148">
            <v>0</v>
          </cell>
          <cell r="AD148">
            <v>0</v>
          </cell>
          <cell r="AE148">
            <v>0</v>
          </cell>
          <cell r="AF148">
            <v>2</v>
          </cell>
          <cell r="AG148">
            <v>22</v>
          </cell>
          <cell r="AH148">
            <v>150</v>
          </cell>
          <cell r="AI148">
            <v>5</v>
          </cell>
        </row>
        <row r="149">
          <cell r="A149" t="str">
            <v>A760</v>
          </cell>
          <cell r="B149" t="str">
            <v>Lại Văn Thắng</v>
          </cell>
          <cell r="C149" t="str">
            <v>CII.4</v>
          </cell>
          <cell r="D149" t="str">
            <v>Phó ca xi mạ</v>
          </cell>
          <cell r="E149" t="str">
            <v>T5/16</v>
          </cell>
          <cell r="F149">
            <v>23</v>
          </cell>
          <cell r="G149" t="str">
            <v>B</v>
          </cell>
          <cell r="H149" t="str">
            <v>5.I</v>
          </cell>
          <cell r="I149">
            <v>3800</v>
          </cell>
          <cell r="J149">
            <v>3050</v>
          </cell>
          <cell r="K149">
            <v>6850</v>
          </cell>
          <cell r="L149">
            <v>4436</v>
          </cell>
          <cell r="M149">
            <v>2688</v>
          </cell>
          <cell r="N149">
            <v>7124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96</v>
          </cell>
          <cell r="AA149">
            <v>0</v>
          </cell>
          <cell r="AB149">
            <v>-300</v>
          </cell>
          <cell r="AC149">
            <v>0</v>
          </cell>
          <cell r="AD149">
            <v>2000000</v>
          </cell>
          <cell r="AE149">
            <v>3</v>
          </cell>
          <cell r="AF149">
            <v>0</v>
          </cell>
          <cell r="AG149">
            <v>22</v>
          </cell>
          <cell r="AH149">
            <v>150</v>
          </cell>
          <cell r="AI149">
            <v>5</v>
          </cell>
        </row>
        <row r="150">
          <cell r="A150" t="str">
            <v>A761</v>
          </cell>
          <cell r="B150" t="str">
            <v>Nguyễn Nhật Trường</v>
          </cell>
          <cell r="C150" t="str">
            <v>EN</v>
          </cell>
          <cell r="D150" t="str">
            <v>Kỹ thuật</v>
          </cell>
          <cell r="E150" t="str">
            <v>T5/16</v>
          </cell>
          <cell r="F150">
            <v>23</v>
          </cell>
          <cell r="G150" t="str">
            <v>B</v>
          </cell>
          <cell r="H150" t="str">
            <v>4.VII</v>
          </cell>
          <cell r="I150">
            <v>5390</v>
          </cell>
          <cell r="J150">
            <v>1610</v>
          </cell>
          <cell r="K150">
            <v>7000</v>
          </cell>
          <cell r="L150">
            <v>5390</v>
          </cell>
          <cell r="M150">
            <v>1890</v>
          </cell>
          <cell r="N150">
            <v>7280</v>
          </cell>
          <cell r="O150">
            <v>4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9</v>
          </cell>
          <cell r="U150">
            <v>2</v>
          </cell>
          <cell r="V150">
            <v>15</v>
          </cell>
          <cell r="W150">
            <v>36</v>
          </cell>
          <cell r="X150">
            <v>12</v>
          </cell>
          <cell r="Y150">
            <v>0</v>
          </cell>
          <cell r="Z150">
            <v>32</v>
          </cell>
          <cell r="AA150">
            <v>352</v>
          </cell>
          <cell r="AB150">
            <v>0</v>
          </cell>
          <cell r="AC150">
            <v>0</v>
          </cell>
          <cell r="AD150">
            <v>2000000</v>
          </cell>
          <cell r="AE150">
            <v>5</v>
          </cell>
          <cell r="AF150">
            <v>0</v>
          </cell>
          <cell r="AG150">
            <v>22</v>
          </cell>
          <cell r="AH150">
            <v>150</v>
          </cell>
          <cell r="AI150">
            <v>4</v>
          </cell>
        </row>
        <row r="151">
          <cell r="A151" t="str">
            <v>A764</v>
          </cell>
          <cell r="B151" t="str">
            <v>Văn Đình Thành</v>
          </cell>
          <cell r="C151" t="str">
            <v>CD</v>
          </cell>
          <cell r="D151" t="str">
            <v>Kỹ thuật</v>
          </cell>
          <cell r="E151" t="str">
            <v>T6/16</v>
          </cell>
          <cell r="F151">
            <v>22</v>
          </cell>
          <cell r="G151" t="str">
            <v>B</v>
          </cell>
          <cell r="H151" t="str">
            <v>5.VI</v>
          </cell>
          <cell r="I151">
            <v>4880</v>
          </cell>
          <cell r="J151">
            <v>3120</v>
          </cell>
          <cell r="K151">
            <v>8000</v>
          </cell>
          <cell r="L151">
            <v>4880</v>
          </cell>
          <cell r="M151">
            <v>3280</v>
          </cell>
          <cell r="N151">
            <v>8160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32</v>
          </cell>
          <cell r="AA151">
            <v>0</v>
          </cell>
          <cell r="AB151">
            <v>-300</v>
          </cell>
          <cell r="AC151">
            <v>0</v>
          </cell>
          <cell r="AD151">
            <v>2000000</v>
          </cell>
          <cell r="AE151">
            <v>1.5</v>
          </cell>
          <cell r="AF151">
            <v>0</v>
          </cell>
          <cell r="AG151">
            <v>21</v>
          </cell>
          <cell r="AH151">
            <v>150</v>
          </cell>
          <cell r="AI151">
            <v>5</v>
          </cell>
        </row>
        <row r="152">
          <cell r="A152" t="str">
            <v>A771</v>
          </cell>
          <cell r="B152" t="str">
            <v>Châu Thành An</v>
          </cell>
          <cell r="C152" t="str">
            <v>CI.1</v>
          </cell>
          <cell r="D152" t="str">
            <v>Trưởng ca xi mạ</v>
          </cell>
          <cell r="E152" t="str">
            <v>T7/16</v>
          </cell>
          <cell r="F152">
            <v>21</v>
          </cell>
          <cell r="G152" t="str">
            <v>B</v>
          </cell>
          <cell r="H152" t="str">
            <v>5.I</v>
          </cell>
          <cell r="I152">
            <v>3800</v>
          </cell>
          <cell r="J152">
            <v>3200</v>
          </cell>
          <cell r="K152">
            <v>7000</v>
          </cell>
          <cell r="L152">
            <v>4436</v>
          </cell>
          <cell r="M152">
            <v>2704</v>
          </cell>
          <cell r="N152">
            <v>7140</v>
          </cell>
          <cell r="O152">
            <v>6</v>
          </cell>
          <cell r="P152">
            <v>1</v>
          </cell>
          <cell r="Q152">
            <v>0</v>
          </cell>
          <cell r="R152">
            <v>1</v>
          </cell>
          <cell r="S152">
            <v>3</v>
          </cell>
          <cell r="T152">
            <v>3</v>
          </cell>
          <cell r="U152">
            <v>0</v>
          </cell>
          <cell r="V152">
            <v>14</v>
          </cell>
          <cell r="W152">
            <v>20.5</v>
          </cell>
          <cell r="X152">
            <v>8</v>
          </cell>
          <cell r="Y152">
            <v>0</v>
          </cell>
          <cell r="Z152">
            <v>16</v>
          </cell>
          <cell r="AA152">
            <v>240</v>
          </cell>
          <cell r="AB152">
            <v>-150</v>
          </cell>
          <cell r="AC152">
            <v>0</v>
          </cell>
          <cell r="AD152">
            <v>2000000</v>
          </cell>
          <cell r="AE152">
            <v>0</v>
          </cell>
          <cell r="AF152">
            <v>0</v>
          </cell>
          <cell r="AG152">
            <v>20</v>
          </cell>
          <cell r="AH152">
            <v>150</v>
          </cell>
          <cell r="AI152">
            <v>5</v>
          </cell>
        </row>
        <row r="153">
          <cell r="A153" t="str">
            <v>A775</v>
          </cell>
          <cell r="B153" t="str">
            <v>Nguyễn Minh Trường</v>
          </cell>
          <cell r="C153" t="str">
            <v>CII.3</v>
          </cell>
          <cell r="D153" t="str">
            <v>công nhân</v>
          </cell>
          <cell r="E153" t="str">
            <v>T7/16</v>
          </cell>
          <cell r="F153">
            <v>21</v>
          </cell>
          <cell r="G153" t="str">
            <v>B</v>
          </cell>
          <cell r="H153" t="str">
            <v>8.I</v>
          </cell>
          <cell r="I153">
            <v>3500</v>
          </cell>
          <cell r="J153">
            <v>0</v>
          </cell>
          <cell r="K153">
            <v>3500</v>
          </cell>
          <cell r="L153">
            <v>4220</v>
          </cell>
          <cell r="M153">
            <v>0</v>
          </cell>
          <cell r="N153">
            <v>4220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32</v>
          </cell>
          <cell r="AA153">
            <v>0</v>
          </cell>
          <cell r="AB153">
            <v>-140</v>
          </cell>
          <cell r="AC153">
            <v>0</v>
          </cell>
          <cell r="AD153">
            <v>0</v>
          </cell>
          <cell r="AE153">
            <v>0.5</v>
          </cell>
          <cell r="AF153">
            <v>0</v>
          </cell>
          <cell r="AG153">
            <v>20</v>
          </cell>
          <cell r="AH153">
            <v>70</v>
          </cell>
          <cell r="AI153">
            <v>8</v>
          </cell>
        </row>
        <row r="154">
          <cell r="A154" t="str">
            <v>A776</v>
          </cell>
          <cell r="B154" t="str">
            <v>Nguyễn Tuấn Nhàn</v>
          </cell>
          <cell r="C154" t="str">
            <v>KHUON</v>
          </cell>
          <cell r="D154" t="str">
            <v>Kỹ thuật</v>
          </cell>
          <cell r="E154" t="str">
            <v>T7/16</v>
          </cell>
          <cell r="F154">
            <v>21</v>
          </cell>
          <cell r="G154" t="str">
            <v>C</v>
          </cell>
          <cell r="H154" t="str">
            <v>5.III</v>
          </cell>
          <cell r="I154">
            <v>4200</v>
          </cell>
          <cell r="J154">
            <v>3300</v>
          </cell>
          <cell r="K154">
            <v>7500</v>
          </cell>
          <cell r="L154">
            <v>4436</v>
          </cell>
          <cell r="M154">
            <v>3139</v>
          </cell>
          <cell r="N154">
            <v>7575</v>
          </cell>
          <cell r="O154">
            <v>6.5</v>
          </cell>
          <cell r="P154">
            <v>0</v>
          </cell>
          <cell r="Q154">
            <v>0</v>
          </cell>
          <cell r="R154">
            <v>0</v>
          </cell>
          <cell r="S154">
            <v>7</v>
          </cell>
          <cell r="T154">
            <v>0</v>
          </cell>
          <cell r="U154">
            <v>1.5</v>
          </cell>
          <cell r="V154">
            <v>15</v>
          </cell>
          <cell r="W154">
            <v>28.5</v>
          </cell>
          <cell r="X154">
            <v>4.5</v>
          </cell>
          <cell r="Y154">
            <v>0</v>
          </cell>
          <cell r="Z154">
            <v>0</v>
          </cell>
          <cell r="AA154">
            <v>216</v>
          </cell>
          <cell r="AB154">
            <v>0</v>
          </cell>
          <cell r="AC154">
            <v>0</v>
          </cell>
          <cell r="AD154">
            <v>3000000</v>
          </cell>
          <cell r="AE154">
            <v>1</v>
          </cell>
          <cell r="AF154">
            <v>0</v>
          </cell>
          <cell r="AG154">
            <v>20</v>
          </cell>
          <cell r="AH154">
            <v>150</v>
          </cell>
          <cell r="AI154">
            <v>5</v>
          </cell>
        </row>
        <row r="155">
          <cell r="A155" t="str">
            <v>A779</v>
          </cell>
          <cell r="B155" t="str">
            <v>Khưu Lọnl</v>
          </cell>
          <cell r="C155" t="str">
            <v xml:space="preserve">XLN </v>
          </cell>
          <cell r="D155" t="str">
            <v>Công Nhân</v>
          </cell>
          <cell r="E155" t="str">
            <v>T7/16</v>
          </cell>
          <cell r="F155">
            <v>21</v>
          </cell>
          <cell r="G155" t="str">
            <v>A</v>
          </cell>
          <cell r="H155" t="str">
            <v>7.I</v>
          </cell>
          <cell r="I155">
            <v>3500</v>
          </cell>
          <cell r="J155">
            <v>300</v>
          </cell>
          <cell r="K155">
            <v>3800</v>
          </cell>
          <cell r="L155">
            <v>4290</v>
          </cell>
          <cell r="M155">
            <v>0</v>
          </cell>
          <cell r="N155">
            <v>4290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96</v>
          </cell>
          <cell r="AA155">
            <v>0</v>
          </cell>
          <cell r="AB155">
            <v>-140</v>
          </cell>
          <cell r="AC155">
            <v>0</v>
          </cell>
          <cell r="AD155">
            <v>0</v>
          </cell>
          <cell r="AE155">
            <v>5</v>
          </cell>
          <cell r="AF155">
            <v>0</v>
          </cell>
          <cell r="AG155">
            <v>20</v>
          </cell>
          <cell r="AH155">
            <v>70</v>
          </cell>
          <cell r="AI155">
            <v>7</v>
          </cell>
        </row>
        <row r="156">
          <cell r="A156" t="str">
            <v>A784</v>
          </cell>
          <cell r="B156" t="str">
            <v>Nguyễn Ngọc Tươi</v>
          </cell>
          <cell r="C156" t="str">
            <v>KHUON</v>
          </cell>
          <cell r="D156" t="str">
            <v>Kỹ thuật</v>
          </cell>
          <cell r="E156" t="str">
            <v>T8/16</v>
          </cell>
          <cell r="F156">
            <v>20</v>
          </cell>
          <cell r="G156" t="str">
            <v>A</v>
          </cell>
          <cell r="H156" t="str">
            <v>4.I</v>
          </cell>
          <cell r="I156">
            <v>4000</v>
          </cell>
          <cell r="J156">
            <v>4500</v>
          </cell>
          <cell r="K156">
            <v>8500</v>
          </cell>
          <cell r="L156">
            <v>4980</v>
          </cell>
          <cell r="M156">
            <v>4275</v>
          </cell>
          <cell r="N156">
            <v>9255</v>
          </cell>
          <cell r="O156">
            <v>13</v>
          </cell>
          <cell r="P156">
            <v>1</v>
          </cell>
          <cell r="Q156">
            <v>0</v>
          </cell>
          <cell r="R156">
            <v>0</v>
          </cell>
          <cell r="S156">
            <v>1</v>
          </cell>
          <cell r="T156">
            <v>0</v>
          </cell>
          <cell r="U156">
            <v>0</v>
          </cell>
          <cell r="V156">
            <v>15</v>
          </cell>
          <cell r="W156">
            <v>63.5</v>
          </cell>
          <cell r="X156">
            <v>15</v>
          </cell>
          <cell r="Y156">
            <v>0</v>
          </cell>
          <cell r="Z156">
            <v>0</v>
          </cell>
          <cell r="AA156">
            <v>224</v>
          </cell>
          <cell r="AB156">
            <v>0</v>
          </cell>
          <cell r="AC156">
            <v>0</v>
          </cell>
          <cell r="AD156">
            <v>0</v>
          </cell>
          <cell r="AE156">
            <v>5.5</v>
          </cell>
          <cell r="AF156">
            <v>0</v>
          </cell>
          <cell r="AG156">
            <v>19</v>
          </cell>
          <cell r="AH156">
            <v>150</v>
          </cell>
          <cell r="AI156">
            <v>4</v>
          </cell>
        </row>
        <row r="157">
          <cell r="A157" t="str">
            <v>A785</v>
          </cell>
          <cell r="B157" t="str">
            <v>Hoàng Minh Ngọc</v>
          </cell>
          <cell r="C157" t="str">
            <v>KHUON</v>
          </cell>
          <cell r="D157" t="str">
            <v>Kỹ thuật</v>
          </cell>
          <cell r="E157" t="str">
            <v>T8/16</v>
          </cell>
          <cell r="F157">
            <v>20</v>
          </cell>
          <cell r="G157" t="str">
            <v>B</v>
          </cell>
          <cell r="H157" t="str">
            <v>5.II</v>
          </cell>
          <cell r="I157">
            <v>4000</v>
          </cell>
          <cell r="J157">
            <v>3500</v>
          </cell>
          <cell r="K157">
            <v>7500</v>
          </cell>
          <cell r="L157">
            <v>4436</v>
          </cell>
          <cell r="M157">
            <v>3214</v>
          </cell>
          <cell r="N157">
            <v>7650</v>
          </cell>
          <cell r="O157">
            <v>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9</v>
          </cell>
          <cell r="U157">
            <v>0</v>
          </cell>
          <cell r="V157">
            <v>15</v>
          </cell>
          <cell r="W157">
            <v>61</v>
          </cell>
          <cell r="X157">
            <v>12</v>
          </cell>
          <cell r="Y157">
            <v>0</v>
          </cell>
          <cell r="Z157">
            <v>16</v>
          </cell>
          <cell r="AA157">
            <v>384</v>
          </cell>
          <cell r="AB157">
            <v>0</v>
          </cell>
          <cell r="AC157">
            <v>0</v>
          </cell>
          <cell r="AD157">
            <v>2000000</v>
          </cell>
          <cell r="AE157">
            <v>4.5</v>
          </cell>
          <cell r="AF157">
            <v>0</v>
          </cell>
          <cell r="AG157">
            <v>19</v>
          </cell>
          <cell r="AH157">
            <v>150</v>
          </cell>
          <cell r="AI157">
            <v>5</v>
          </cell>
        </row>
        <row r="158">
          <cell r="A158" t="str">
            <v>A788</v>
          </cell>
          <cell r="B158" t="str">
            <v>Mai Vủ Khanh</v>
          </cell>
          <cell r="C158" t="str">
            <v>CI.1</v>
          </cell>
          <cell r="D158" t="str">
            <v>Công nhân</v>
          </cell>
          <cell r="E158" t="str">
            <v>T8/16</v>
          </cell>
          <cell r="F158">
            <v>20</v>
          </cell>
          <cell r="G158" t="str">
            <v>B</v>
          </cell>
          <cell r="H158" t="str">
            <v>8.I</v>
          </cell>
          <cell r="I158">
            <v>3500</v>
          </cell>
          <cell r="J158">
            <v>0</v>
          </cell>
          <cell r="K158">
            <v>3500</v>
          </cell>
          <cell r="L158">
            <v>4220</v>
          </cell>
          <cell r="M158">
            <v>0</v>
          </cell>
          <cell r="N158">
            <v>4220</v>
          </cell>
          <cell r="O158">
            <v>2</v>
          </cell>
          <cell r="P158">
            <v>0</v>
          </cell>
          <cell r="Q158">
            <v>0</v>
          </cell>
          <cell r="R158">
            <v>0</v>
          </cell>
          <cell r="S158">
            <v>7</v>
          </cell>
          <cell r="T158">
            <v>3</v>
          </cell>
          <cell r="U158">
            <v>1</v>
          </cell>
          <cell r="V158">
            <v>13</v>
          </cell>
          <cell r="W158">
            <v>16</v>
          </cell>
          <cell r="X158">
            <v>4</v>
          </cell>
          <cell r="Y158">
            <v>0</v>
          </cell>
          <cell r="Z158">
            <v>16</v>
          </cell>
          <cell r="AA158">
            <v>240</v>
          </cell>
          <cell r="AB158">
            <v>0</v>
          </cell>
          <cell r="AC158">
            <v>0</v>
          </cell>
          <cell r="AD158">
            <v>0</v>
          </cell>
          <cell r="AE158">
            <v>1</v>
          </cell>
          <cell r="AF158">
            <v>0</v>
          </cell>
          <cell r="AG158">
            <v>19</v>
          </cell>
          <cell r="AH158">
            <v>70</v>
          </cell>
          <cell r="AI158">
            <v>8</v>
          </cell>
        </row>
        <row r="159">
          <cell r="A159" t="str">
            <v>A791</v>
          </cell>
          <cell r="B159" t="str">
            <v>Nguyễn Văn Nhân</v>
          </cell>
          <cell r="C159" t="str">
            <v>Kho</v>
          </cell>
          <cell r="D159" t="str">
            <v xml:space="preserve">Tài xế </v>
          </cell>
          <cell r="E159" t="str">
            <v>T8/16</v>
          </cell>
          <cell r="F159">
            <v>20</v>
          </cell>
          <cell r="G159" t="str">
            <v>B</v>
          </cell>
          <cell r="H159" t="str">
            <v>9.IV</v>
          </cell>
          <cell r="I159">
            <v>5220</v>
          </cell>
          <cell r="J159">
            <v>2280</v>
          </cell>
          <cell r="K159">
            <v>7500</v>
          </cell>
          <cell r="L159">
            <v>5920</v>
          </cell>
          <cell r="M159">
            <v>1730</v>
          </cell>
          <cell r="N159">
            <v>7650</v>
          </cell>
          <cell r="O159">
            <v>15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</v>
          </cell>
          <cell r="W159">
            <v>41.5</v>
          </cell>
          <cell r="X159">
            <v>14</v>
          </cell>
          <cell r="Y159">
            <v>0</v>
          </cell>
          <cell r="Z159">
            <v>0</v>
          </cell>
          <cell r="AA159">
            <v>240</v>
          </cell>
          <cell r="AB159">
            <v>0</v>
          </cell>
          <cell r="AC159">
            <v>0</v>
          </cell>
          <cell r="AD159">
            <v>0</v>
          </cell>
          <cell r="AE159">
            <v>5.5</v>
          </cell>
          <cell r="AF159">
            <v>0</v>
          </cell>
          <cell r="AG159">
            <v>19</v>
          </cell>
          <cell r="AH159">
            <v>70</v>
          </cell>
          <cell r="AI159">
            <v>9</v>
          </cell>
        </row>
        <row r="160">
          <cell r="A160" t="str">
            <v>A793</v>
          </cell>
          <cell r="B160" t="str">
            <v>Nguyễn Thành Ngộ</v>
          </cell>
          <cell r="C160" t="str">
            <v>CD</v>
          </cell>
          <cell r="D160" t="str">
            <v>Nhân viên bảo trì</v>
          </cell>
          <cell r="E160" t="str">
            <v>T8/16</v>
          </cell>
          <cell r="F160">
            <v>20</v>
          </cell>
          <cell r="G160" t="str">
            <v>A</v>
          </cell>
          <cell r="H160" t="str">
            <v>5.IV</v>
          </cell>
          <cell r="I160">
            <v>4410</v>
          </cell>
          <cell r="J160">
            <v>2590</v>
          </cell>
          <cell r="K160">
            <v>7000</v>
          </cell>
          <cell r="L160">
            <v>4436</v>
          </cell>
          <cell r="M160">
            <v>2774</v>
          </cell>
          <cell r="N160">
            <v>7210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-140</v>
          </cell>
          <cell r="AC160">
            <v>0</v>
          </cell>
          <cell r="AD160">
            <v>1000000</v>
          </cell>
          <cell r="AE160">
            <v>0</v>
          </cell>
          <cell r="AF160">
            <v>0</v>
          </cell>
          <cell r="AG160">
            <v>19</v>
          </cell>
          <cell r="AH160">
            <v>70</v>
          </cell>
          <cell r="AI160">
            <v>5</v>
          </cell>
        </row>
        <row r="161">
          <cell r="A161" t="str">
            <v>A797</v>
          </cell>
          <cell r="B161" t="str">
            <v>Trần Quan Phúc</v>
          </cell>
          <cell r="C161" t="str">
            <v>QCX</v>
          </cell>
          <cell r="D161" t="str">
            <v>Công nhân</v>
          </cell>
          <cell r="E161" t="str">
            <v>T8/16</v>
          </cell>
          <cell r="F161">
            <v>20</v>
          </cell>
          <cell r="G161">
            <v>0</v>
          </cell>
          <cell r="H161" t="str">
            <v>8.I</v>
          </cell>
          <cell r="I161">
            <v>3900</v>
          </cell>
          <cell r="J161">
            <v>0</v>
          </cell>
          <cell r="K161">
            <v>3900</v>
          </cell>
          <cell r="L161">
            <v>4220</v>
          </cell>
          <cell r="M161">
            <v>0</v>
          </cell>
          <cell r="N161">
            <v>4220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8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-140</v>
          </cell>
          <cell r="AC161">
            <v>0</v>
          </cell>
          <cell r="AD161">
            <v>0</v>
          </cell>
          <cell r="AE161">
            <v>8</v>
          </cell>
          <cell r="AF161">
            <v>0</v>
          </cell>
          <cell r="AG161">
            <v>19</v>
          </cell>
          <cell r="AH161">
            <v>70</v>
          </cell>
          <cell r="AI161">
            <v>8</v>
          </cell>
        </row>
        <row r="162">
          <cell r="A162" t="str">
            <v>A799</v>
          </cell>
          <cell r="B162" t="str">
            <v>Trần Minh Trung</v>
          </cell>
          <cell r="C162" t="str">
            <v>CII.4</v>
          </cell>
          <cell r="D162" t="str">
            <v>quản lý ca - xi mạ</v>
          </cell>
          <cell r="E162" t="str">
            <v>T9/16</v>
          </cell>
          <cell r="F162">
            <v>19</v>
          </cell>
          <cell r="G162" t="str">
            <v>B</v>
          </cell>
          <cell r="H162" t="str">
            <v>5.I</v>
          </cell>
          <cell r="I162">
            <v>3800</v>
          </cell>
          <cell r="J162">
            <v>2700</v>
          </cell>
          <cell r="K162">
            <v>6500</v>
          </cell>
          <cell r="L162">
            <v>4436</v>
          </cell>
          <cell r="M162">
            <v>2194</v>
          </cell>
          <cell r="N162">
            <v>6630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32</v>
          </cell>
          <cell r="AA162">
            <v>0</v>
          </cell>
          <cell r="AB162">
            <v>-300</v>
          </cell>
          <cell r="AC162">
            <v>0</v>
          </cell>
          <cell r="AD162">
            <v>2000000</v>
          </cell>
          <cell r="AE162">
            <v>4.5</v>
          </cell>
          <cell r="AF162">
            <v>0</v>
          </cell>
          <cell r="AG162">
            <v>18</v>
          </cell>
          <cell r="AH162">
            <v>150</v>
          </cell>
          <cell r="AI162">
            <v>5</v>
          </cell>
        </row>
        <row r="163">
          <cell r="A163" t="str">
            <v>A800</v>
          </cell>
          <cell r="B163" t="str">
            <v>Trần Hoàng Thắng</v>
          </cell>
          <cell r="C163" t="str">
            <v>Gián tiếp</v>
          </cell>
          <cell r="D163" t="str">
            <v>IT</v>
          </cell>
          <cell r="E163" t="str">
            <v>T9/16</v>
          </cell>
          <cell r="F163">
            <v>19</v>
          </cell>
          <cell r="G163" t="str">
            <v>A</v>
          </cell>
          <cell r="H163" t="str">
            <v>3.I</v>
          </cell>
          <cell r="I163">
            <v>4800</v>
          </cell>
          <cell r="J163">
            <v>9200</v>
          </cell>
          <cell r="K163">
            <v>14000</v>
          </cell>
          <cell r="L163">
            <v>6125</v>
          </cell>
          <cell r="M163">
            <v>8295</v>
          </cell>
          <cell r="N163">
            <v>14420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-300</v>
          </cell>
          <cell r="AC163">
            <v>0</v>
          </cell>
          <cell r="AD163">
            <v>0</v>
          </cell>
          <cell r="AE163">
            <v>2.5</v>
          </cell>
          <cell r="AF163">
            <v>0</v>
          </cell>
          <cell r="AG163">
            <v>18</v>
          </cell>
          <cell r="AH163">
            <v>150</v>
          </cell>
          <cell r="AI163">
            <v>3</v>
          </cell>
        </row>
        <row r="164">
          <cell r="A164" t="str">
            <v>A801</v>
          </cell>
          <cell r="B164" t="str">
            <v>Trần Sớt</v>
          </cell>
          <cell r="C164" t="str">
            <v>CI.1</v>
          </cell>
          <cell r="D164" t="str">
            <v>Quản lý ca xi mạ</v>
          </cell>
          <cell r="E164" t="str">
            <v>T9/16</v>
          </cell>
          <cell r="F164">
            <v>19</v>
          </cell>
          <cell r="G164" t="str">
            <v>B</v>
          </cell>
          <cell r="H164" t="str">
            <v>5.I</v>
          </cell>
          <cell r="I164">
            <v>3800</v>
          </cell>
          <cell r="J164">
            <v>2700</v>
          </cell>
          <cell r="K164">
            <v>6500</v>
          </cell>
          <cell r="L164">
            <v>4436</v>
          </cell>
          <cell r="M164">
            <v>2194</v>
          </cell>
          <cell r="N164">
            <v>6630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16</v>
          </cell>
          <cell r="AA164">
            <v>0</v>
          </cell>
          <cell r="AB164">
            <v>-300</v>
          </cell>
          <cell r="AC164">
            <v>0</v>
          </cell>
          <cell r="AD164">
            <v>2000000</v>
          </cell>
          <cell r="AE164">
            <v>0</v>
          </cell>
          <cell r="AF164">
            <v>0</v>
          </cell>
          <cell r="AG164">
            <v>18</v>
          </cell>
          <cell r="AH164">
            <v>150</v>
          </cell>
          <cell r="AI164">
            <v>5</v>
          </cell>
        </row>
        <row r="165">
          <cell r="A165" t="str">
            <v>A802</v>
          </cell>
          <cell r="B165" t="str">
            <v>Nguyễn Thái Phát</v>
          </cell>
          <cell r="C165" t="str">
            <v>CII.3</v>
          </cell>
          <cell r="D165" t="str">
            <v>công nhân</v>
          </cell>
          <cell r="E165" t="str">
            <v>T9/16</v>
          </cell>
          <cell r="F165">
            <v>19</v>
          </cell>
          <cell r="G165" t="str">
            <v>B</v>
          </cell>
          <cell r="H165" t="str">
            <v>7.I</v>
          </cell>
          <cell r="I165">
            <v>3500</v>
          </cell>
          <cell r="J165">
            <v>200</v>
          </cell>
          <cell r="K165">
            <v>3700</v>
          </cell>
          <cell r="L165">
            <v>4290</v>
          </cell>
          <cell r="M165">
            <v>0</v>
          </cell>
          <cell r="N165">
            <v>4290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32</v>
          </cell>
          <cell r="AA165">
            <v>0</v>
          </cell>
          <cell r="AB165">
            <v>-140</v>
          </cell>
          <cell r="AC165">
            <v>0</v>
          </cell>
          <cell r="AD165">
            <v>1000000</v>
          </cell>
          <cell r="AE165">
            <v>0</v>
          </cell>
          <cell r="AF165">
            <v>0</v>
          </cell>
          <cell r="AG165">
            <v>18</v>
          </cell>
          <cell r="AH165">
            <v>70</v>
          </cell>
          <cell r="AI165">
            <v>7</v>
          </cell>
        </row>
        <row r="166">
          <cell r="A166" t="str">
            <v>A804</v>
          </cell>
          <cell r="B166" t="str">
            <v>Nguyễn Văn Chúc  Đang</v>
          </cell>
          <cell r="C166" t="str">
            <v>CII.4</v>
          </cell>
          <cell r="D166" t="str">
            <v>công nhân</v>
          </cell>
          <cell r="E166" t="str">
            <v>T9/16</v>
          </cell>
          <cell r="F166">
            <v>19</v>
          </cell>
          <cell r="G166" t="str">
            <v>A</v>
          </cell>
          <cell r="H166" t="str">
            <v>7.I</v>
          </cell>
          <cell r="I166">
            <v>3500</v>
          </cell>
          <cell r="J166">
            <v>200</v>
          </cell>
          <cell r="K166">
            <v>3700</v>
          </cell>
          <cell r="L166">
            <v>4290</v>
          </cell>
          <cell r="M166">
            <v>0</v>
          </cell>
          <cell r="N166">
            <v>4290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32</v>
          </cell>
          <cell r="AA166">
            <v>0</v>
          </cell>
          <cell r="AB166">
            <v>-140</v>
          </cell>
          <cell r="AC166">
            <v>0</v>
          </cell>
          <cell r="AD166">
            <v>2000000</v>
          </cell>
          <cell r="AE166">
            <v>0</v>
          </cell>
          <cell r="AF166">
            <v>0</v>
          </cell>
          <cell r="AG166">
            <v>18</v>
          </cell>
          <cell r="AH166">
            <v>70</v>
          </cell>
          <cell r="AI166">
            <v>7</v>
          </cell>
        </row>
        <row r="167">
          <cell r="A167" t="str">
            <v>A806</v>
          </cell>
          <cell r="B167" t="str">
            <v>Trần Nguyễn Thanh Duy</v>
          </cell>
          <cell r="C167" t="str">
            <v>CII.4</v>
          </cell>
          <cell r="D167" t="str">
            <v>Công nhân</v>
          </cell>
          <cell r="E167" t="str">
            <v>T10/16</v>
          </cell>
          <cell r="F167">
            <v>18</v>
          </cell>
          <cell r="G167" t="str">
            <v>A</v>
          </cell>
          <cell r="H167" t="str">
            <v>7.I</v>
          </cell>
          <cell r="I167">
            <v>3500</v>
          </cell>
          <cell r="J167">
            <v>200</v>
          </cell>
          <cell r="K167">
            <v>3700</v>
          </cell>
          <cell r="L167">
            <v>4290</v>
          </cell>
          <cell r="M167">
            <v>0</v>
          </cell>
          <cell r="N167">
            <v>4290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32</v>
          </cell>
          <cell r="AA167">
            <v>0</v>
          </cell>
          <cell r="AB167">
            <v>-140</v>
          </cell>
          <cell r="AC167">
            <v>90.090000000000032</v>
          </cell>
          <cell r="AD167">
            <v>2000000</v>
          </cell>
          <cell r="AE167">
            <v>3</v>
          </cell>
          <cell r="AF167">
            <v>0</v>
          </cell>
          <cell r="AG167">
            <v>17</v>
          </cell>
          <cell r="AH167">
            <v>70</v>
          </cell>
          <cell r="AI167">
            <v>7</v>
          </cell>
        </row>
        <row r="168">
          <cell r="A168" t="str">
            <v>A807</v>
          </cell>
          <cell r="B168" t="str">
            <v>Nguyễn Văn Lơn</v>
          </cell>
          <cell r="C168" t="str">
            <v>CD</v>
          </cell>
          <cell r="D168" t="str">
            <v>Kỹ thuật</v>
          </cell>
          <cell r="E168" t="str">
            <v>T10/16</v>
          </cell>
          <cell r="F168">
            <v>18</v>
          </cell>
          <cell r="G168" t="str">
            <v>A</v>
          </cell>
          <cell r="H168" t="str">
            <v>4.VII</v>
          </cell>
          <cell r="I168">
            <v>5390</v>
          </cell>
          <cell r="J168">
            <v>1610</v>
          </cell>
          <cell r="K168">
            <v>7000</v>
          </cell>
          <cell r="L168">
            <v>5900</v>
          </cell>
          <cell r="M168">
            <v>1310</v>
          </cell>
          <cell r="N168">
            <v>7210</v>
          </cell>
          <cell r="O168">
            <v>15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15</v>
          </cell>
          <cell r="W168">
            <v>79</v>
          </cell>
          <cell r="X168">
            <v>12</v>
          </cell>
          <cell r="Y168">
            <v>0</v>
          </cell>
          <cell r="Z168">
            <v>32</v>
          </cell>
          <cell r="AA168">
            <v>240</v>
          </cell>
          <cell r="AB168">
            <v>0</v>
          </cell>
          <cell r="AC168">
            <v>0</v>
          </cell>
          <cell r="AD168">
            <v>0</v>
          </cell>
          <cell r="AE168">
            <v>7</v>
          </cell>
          <cell r="AF168">
            <v>0</v>
          </cell>
          <cell r="AG168">
            <v>17</v>
          </cell>
          <cell r="AH168">
            <v>150</v>
          </cell>
          <cell r="AI168">
            <v>4</v>
          </cell>
        </row>
        <row r="169">
          <cell r="A169" t="str">
            <v>A808</v>
          </cell>
          <cell r="B169" t="str">
            <v>Nguyễn Thanh Nam</v>
          </cell>
          <cell r="C169" t="str">
            <v>CII.4</v>
          </cell>
          <cell r="D169" t="str">
            <v>Công Nhân</v>
          </cell>
          <cell r="E169" t="str">
            <v>T10/16</v>
          </cell>
          <cell r="F169">
            <v>18</v>
          </cell>
          <cell r="G169" t="str">
            <v>A</v>
          </cell>
          <cell r="H169" t="str">
            <v>7.I</v>
          </cell>
          <cell r="I169">
            <v>3500</v>
          </cell>
          <cell r="J169">
            <v>200</v>
          </cell>
          <cell r="K169">
            <v>3700</v>
          </cell>
          <cell r="L169">
            <v>4290</v>
          </cell>
          <cell r="M169">
            <v>0</v>
          </cell>
          <cell r="N169">
            <v>4290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64</v>
          </cell>
          <cell r="AA169">
            <v>0</v>
          </cell>
          <cell r="AB169">
            <v>-140</v>
          </cell>
          <cell r="AC169">
            <v>0</v>
          </cell>
          <cell r="AD169">
            <v>2000000</v>
          </cell>
          <cell r="AE169">
            <v>10.5</v>
          </cell>
          <cell r="AF169">
            <v>2</v>
          </cell>
          <cell r="AG169">
            <v>17</v>
          </cell>
          <cell r="AH169">
            <v>70</v>
          </cell>
          <cell r="AI169">
            <v>7</v>
          </cell>
        </row>
        <row r="170">
          <cell r="A170" t="str">
            <v>A809</v>
          </cell>
          <cell r="B170" t="str">
            <v>Phạm Đình Tấn Phát</v>
          </cell>
          <cell r="C170" t="str">
            <v>CII.1</v>
          </cell>
          <cell r="D170" t="str">
            <v>Kỹ thuật</v>
          </cell>
          <cell r="E170" t="str">
            <v>T10/16</v>
          </cell>
          <cell r="F170">
            <v>18</v>
          </cell>
          <cell r="G170" t="str">
            <v>A</v>
          </cell>
          <cell r="H170" t="str">
            <v>5.I</v>
          </cell>
          <cell r="I170">
            <v>3800</v>
          </cell>
          <cell r="J170">
            <v>2700</v>
          </cell>
          <cell r="K170">
            <v>6500</v>
          </cell>
          <cell r="L170">
            <v>4436</v>
          </cell>
          <cell r="M170">
            <v>2259</v>
          </cell>
          <cell r="N170">
            <v>6695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32</v>
          </cell>
          <cell r="AA170">
            <v>0</v>
          </cell>
          <cell r="AB170">
            <v>-300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17</v>
          </cell>
          <cell r="AH170">
            <v>150</v>
          </cell>
          <cell r="AI170">
            <v>5</v>
          </cell>
        </row>
        <row r="171">
          <cell r="A171" t="str">
            <v>A815</v>
          </cell>
          <cell r="B171" t="str">
            <v>Nguyễn Tấn Vinh</v>
          </cell>
          <cell r="C171" t="str">
            <v>XLN</v>
          </cell>
          <cell r="D171" t="str">
            <v>nhân viên</v>
          </cell>
          <cell r="E171" t="str">
            <v>T10/16</v>
          </cell>
          <cell r="F171">
            <v>18</v>
          </cell>
          <cell r="G171" t="str">
            <v>tăng đặc biệt</v>
          </cell>
          <cell r="H171" t="str">
            <v>4.II</v>
          </cell>
          <cell r="I171">
            <v>4200</v>
          </cell>
          <cell r="J171">
            <v>2800</v>
          </cell>
          <cell r="K171">
            <v>7000</v>
          </cell>
          <cell r="L171">
            <v>4740</v>
          </cell>
          <cell r="M171">
            <v>3760</v>
          </cell>
          <cell r="N171">
            <v>8500</v>
          </cell>
          <cell r="O171">
            <v>0</v>
          </cell>
          <cell r="P171">
            <v>1</v>
          </cell>
          <cell r="Q171">
            <v>0</v>
          </cell>
          <cell r="R171">
            <v>0</v>
          </cell>
          <cell r="S171">
            <v>12</v>
          </cell>
          <cell r="T171">
            <v>0</v>
          </cell>
          <cell r="U171">
            <v>0</v>
          </cell>
          <cell r="V171">
            <v>13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192</v>
          </cell>
          <cell r="AB171">
            <v>-70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17</v>
          </cell>
          <cell r="AH171">
            <v>70</v>
          </cell>
          <cell r="AI171">
            <v>4</v>
          </cell>
        </row>
        <row r="172">
          <cell r="A172" t="str">
            <v>A817</v>
          </cell>
          <cell r="B172" t="str">
            <v>Nguyễn Hùng Ngọc</v>
          </cell>
          <cell r="C172" t="str">
            <v>CII.4</v>
          </cell>
          <cell r="D172" t="str">
            <v>Công nhân</v>
          </cell>
          <cell r="E172" t="str">
            <v>T10/16</v>
          </cell>
          <cell r="F172">
            <v>18</v>
          </cell>
          <cell r="G172" t="str">
            <v>B</v>
          </cell>
          <cell r="H172" t="str">
            <v>7.I</v>
          </cell>
          <cell r="I172">
            <v>3500</v>
          </cell>
          <cell r="J172">
            <v>200</v>
          </cell>
          <cell r="K172">
            <v>3700</v>
          </cell>
          <cell r="L172">
            <v>4290</v>
          </cell>
          <cell r="M172">
            <v>0</v>
          </cell>
          <cell r="N172">
            <v>4290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32</v>
          </cell>
          <cell r="AA172">
            <v>0</v>
          </cell>
          <cell r="AB172">
            <v>-140</v>
          </cell>
          <cell r="AC172">
            <v>0</v>
          </cell>
          <cell r="AD172">
            <v>2000000</v>
          </cell>
          <cell r="AE172">
            <v>1</v>
          </cell>
          <cell r="AF172">
            <v>0</v>
          </cell>
          <cell r="AG172">
            <v>17</v>
          </cell>
          <cell r="AH172">
            <v>70</v>
          </cell>
          <cell r="AI172">
            <v>7</v>
          </cell>
        </row>
        <row r="173">
          <cell r="A173" t="str">
            <v>A821</v>
          </cell>
          <cell r="B173" t="str">
            <v>Nguyễn Tuấn Vũ</v>
          </cell>
          <cell r="C173" t="str">
            <v>KHUON</v>
          </cell>
          <cell r="D173" t="str">
            <v>Kỹ thuật</v>
          </cell>
          <cell r="E173" t="str">
            <v>T11/16</v>
          </cell>
          <cell r="F173">
            <v>17</v>
          </cell>
          <cell r="G173">
            <v>0</v>
          </cell>
          <cell r="H173" t="str">
            <v>5.I</v>
          </cell>
          <cell r="I173">
            <v>4000</v>
          </cell>
          <cell r="J173">
            <v>1000</v>
          </cell>
          <cell r="K173">
            <v>5000</v>
          </cell>
          <cell r="L173">
            <v>4436</v>
          </cell>
          <cell r="M173">
            <v>1764</v>
          </cell>
          <cell r="N173">
            <v>6200</v>
          </cell>
          <cell r="O173">
            <v>13</v>
          </cell>
          <cell r="P173">
            <v>0</v>
          </cell>
          <cell r="Q173">
            <v>0</v>
          </cell>
          <cell r="R173">
            <v>0</v>
          </cell>
          <cell r="S173">
            <v>1</v>
          </cell>
          <cell r="T173">
            <v>0</v>
          </cell>
          <cell r="U173">
            <v>1</v>
          </cell>
          <cell r="V173">
            <v>15</v>
          </cell>
          <cell r="W173">
            <v>64</v>
          </cell>
          <cell r="X173">
            <v>12</v>
          </cell>
          <cell r="Y173">
            <v>0</v>
          </cell>
          <cell r="Z173">
            <v>0</v>
          </cell>
          <cell r="AA173">
            <v>224</v>
          </cell>
          <cell r="AB173">
            <v>0</v>
          </cell>
          <cell r="AC173">
            <v>0</v>
          </cell>
          <cell r="AD173">
            <v>0</v>
          </cell>
          <cell r="AE173">
            <v>2.5</v>
          </cell>
          <cell r="AF173">
            <v>0</v>
          </cell>
          <cell r="AG173">
            <v>16</v>
          </cell>
          <cell r="AH173">
            <v>150</v>
          </cell>
          <cell r="AI173">
            <v>5</v>
          </cell>
        </row>
        <row r="174">
          <cell r="A174" t="str">
            <v>A826</v>
          </cell>
          <cell r="B174" t="str">
            <v>Trần Đình Ngọ</v>
          </cell>
          <cell r="C174" t="str">
            <v>Gián tiếp</v>
          </cell>
          <cell r="D174" t="str">
            <v>Kỹ thuật</v>
          </cell>
          <cell r="E174" t="str">
            <v>T2/17</v>
          </cell>
          <cell r="F174">
            <v>14</v>
          </cell>
          <cell r="G174">
            <v>0</v>
          </cell>
          <cell r="H174" t="str">
            <v>4.II</v>
          </cell>
          <cell r="I174">
            <v>5173</v>
          </cell>
          <cell r="J174">
            <v>5010</v>
          </cell>
          <cell r="K174">
            <v>10183</v>
          </cell>
          <cell r="L174">
            <v>5173</v>
          </cell>
          <cell r="M174">
            <v>5010</v>
          </cell>
          <cell r="N174">
            <v>10183</v>
          </cell>
          <cell r="O174">
            <v>0</v>
          </cell>
          <cell r="P174">
            <v>1</v>
          </cell>
          <cell r="Q174">
            <v>0</v>
          </cell>
          <cell r="R174">
            <v>0</v>
          </cell>
          <cell r="S174">
            <v>13</v>
          </cell>
          <cell r="T174">
            <v>0</v>
          </cell>
          <cell r="U174">
            <v>1</v>
          </cell>
          <cell r="V174">
            <v>15</v>
          </cell>
          <cell r="W174">
            <v>2</v>
          </cell>
          <cell r="X174">
            <v>0</v>
          </cell>
          <cell r="Y174">
            <v>0</v>
          </cell>
          <cell r="Z174">
            <v>0</v>
          </cell>
          <cell r="AA174">
            <v>208</v>
          </cell>
          <cell r="AB174">
            <v>-150</v>
          </cell>
          <cell r="AC174">
            <v>0</v>
          </cell>
          <cell r="AD174">
            <v>0</v>
          </cell>
          <cell r="AE174">
            <v>1</v>
          </cell>
          <cell r="AF174">
            <v>0</v>
          </cell>
          <cell r="AG174">
            <v>13</v>
          </cell>
          <cell r="AH174">
            <v>150</v>
          </cell>
          <cell r="AI174">
            <v>4</v>
          </cell>
        </row>
        <row r="175">
          <cell r="A175" t="str">
            <v>A828</v>
          </cell>
          <cell r="B175" t="str">
            <v>Hồ Thái Hưng</v>
          </cell>
          <cell r="C175" t="str">
            <v>GA</v>
          </cell>
          <cell r="D175" t="str">
            <v xml:space="preserve">công nhân </v>
          </cell>
          <cell r="E175" t="str">
            <v>T2/17</v>
          </cell>
          <cell r="F175">
            <v>14</v>
          </cell>
          <cell r="G175">
            <v>0</v>
          </cell>
          <cell r="H175" t="str">
            <v>7.I</v>
          </cell>
          <cell r="I175">
            <v>3300</v>
          </cell>
          <cell r="J175">
            <v>0</v>
          </cell>
          <cell r="K175">
            <v>3300</v>
          </cell>
          <cell r="L175">
            <v>3750</v>
          </cell>
          <cell r="M175">
            <v>50</v>
          </cell>
          <cell r="N175">
            <v>3800</v>
          </cell>
          <cell r="O175">
            <v>9.5</v>
          </cell>
          <cell r="P175">
            <v>0</v>
          </cell>
          <cell r="Q175">
            <v>0</v>
          </cell>
          <cell r="R175">
            <v>0</v>
          </cell>
          <cell r="S175">
            <v>4</v>
          </cell>
          <cell r="T175">
            <v>0</v>
          </cell>
          <cell r="U175">
            <v>0.5</v>
          </cell>
          <cell r="V175">
            <v>14</v>
          </cell>
          <cell r="W175">
            <v>30.5</v>
          </cell>
          <cell r="X175">
            <v>4</v>
          </cell>
          <cell r="Y175">
            <v>0</v>
          </cell>
          <cell r="Z175">
            <v>0</v>
          </cell>
          <cell r="AA175">
            <v>216</v>
          </cell>
          <cell r="AB175">
            <v>0</v>
          </cell>
          <cell r="AC175">
            <v>0</v>
          </cell>
          <cell r="AD175">
            <v>2000000</v>
          </cell>
          <cell r="AE175">
            <v>0.5</v>
          </cell>
          <cell r="AF175">
            <v>0</v>
          </cell>
          <cell r="AG175">
            <v>13</v>
          </cell>
          <cell r="AH175">
            <v>70</v>
          </cell>
          <cell r="AI175">
            <v>7</v>
          </cell>
        </row>
        <row r="176">
          <cell r="A176" t="str">
            <v>A829</v>
          </cell>
          <cell r="B176" t="str">
            <v>Võ Thị Ngọc Giàu</v>
          </cell>
          <cell r="C176" t="str">
            <v>EN</v>
          </cell>
          <cell r="D176" t="str">
            <v xml:space="preserve">công nhân </v>
          </cell>
          <cell r="E176" t="str">
            <v>T2/17</v>
          </cell>
          <cell r="F176">
            <v>14</v>
          </cell>
          <cell r="G176">
            <v>0</v>
          </cell>
          <cell r="H176" t="str">
            <v>8.I</v>
          </cell>
          <cell r="I176">
            <v>3300</v>
          </cell>
          <cell r="J176">
            <v>0</v>
          </cell>
          <cell r="K176">
            <v>3300</v>
          </cell>
          <cell r="L176">
            <v>3750</v>
          </cell>
          <cell r="M176">
            <v>0</v>
          </cell>
          <cell r="N176">
            <v>3750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16</v>
          </cell>
          <cell r="AA176">
            <v>0</v>
          </cell>
          <cell r="AB176">
            <v>-140</v>
          </cell>
          <cell r="AC176">
            <v>0</v>
          </cell>
          <cell r="AD176">
            <v>0</v>
          </cell>
          <cell r="AE176">
            <v>4.5</v>
          </cell>
          <cell r="AF176">
            <v>0</v>
          </cell>
          <cell r="AG176">
            <v>13</v>
          </cell>
          <cell r="AH176">
            <v>70</v>
          </cell>
          <cell r="AI176">
            <v>8</v>
          </cell>
        </row>
        <row r="177">
          <cell r="A177" t="str">
            <v>A831</v>
          </cell>
          <cell r="B177" t="str">
            <v>Trần Phước Dư</v>
          </cell>
          <cell r="C177" t="str">
            <v>CII.4</v>
          </cell>
          <cell r="D177" t="str">
            <v>công nhân</v>
          </cell>
          <cell r="E177" t="str">
            <v>T2/17</v>
          </cell>
          <cell r="F177">
            <v>14</v>
          </cell>
          <cell r="G177" t="str">
            <v>A</v>
          </cell>
          <cell r="H177" t="str">
            <v>8.I</v>
          </cell>
          <cell r="I177">
            <v>3300</v>
          </cell>
          <cell r="J177">
            <v>200</v>
          </cell>
          <cell r="K177">
            <v>3500</v>
          </cell>
          <cell r="L177">
            <v>3750</v>
          </cell>
          <cell r="M177">
            <v>400</v>
          </cell>
          <cell r="N177">
            <v>4150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32</v>
          </cell>
          <cell r="AA177">
            <v>0</v>
          </cell>
          <cell r="AB177">
            <v>-140</v>
          </cell>
          <cell r="AC177">
            <v>0</v>
          </cell>
          <cell r="AD177">
            <v>2000000</v>
          </cell>
          <cell r="AE177">
            <v>1.5</v>
          </cell>
          <cell r="AF177">
            <v>0</v>
          </cell>
          <cell r="AG177">
            <v>13</v>
          </cell>
          <cell r="AH177">
            <v>70</v>
          </cell>
          <cell r="AI177">
            <v>8</v>
          </cell>
        </row>
        <row r="178">
          <cell r="A178" t="str">
            <v>A832</v>
          </cell>
          <cell r="B178" t="str">
            <v>Hoàng Văn Định</v>
          </cell>
          <cell r="C178" t="str">
            <v>CII.4</v>
          </cell>
          <cell r="D178" t="str">
            <v>công nhân</v>
          </cell>
          <cell r="E178" t="str">
            <v>T2/17</v>
          </cell>
          <cell r="F178">
            <v>14</v>
          </cell>
          <cell r="G178">
            <v>0</v>
          </cell>
          <cell r="H178" t="str">
            <v>8.I</v>
          </cell>
          <cell r="I178">
            <v>3300</v>
          </cell>
          <cell r="J178">
            <v>0</v>
          </cell>
          <cell r="K178">
            <v>3300</v>
          </cell>
          <cell r="L178">
            <v>3750</v>
          </cell>
          <cell r="M178">
            <v>0</v>
          </cell>
          <cell r="N178">
            <v>3750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16</v>
          </cell>
          <cell r="AA178">
            <v>0</v>
          </cell>
          <cell r="AB178">
            <v>-140</v>
          </cell>
          <cell r="AC178">
            <v>345.66</v>
          </cell>
          <cell r="AD178">
            <v>2000000</v>
          </cell>
          <cell r="AE178">
            <v>0</v>
          </cell>
          <cell r="AF178">
            <v>0</v>
          </cell>
          <cell r="AG178">
            <v>13</v>
          </cell>
          <cell r="AH178">
            <v>70</v>
          </cell>
          <cell r="AI178">
            <v>8</v>
          </cell>
        </row>
        <row r="179">
          <cell r="A179" t="str">
            <v>A836</v>
          </cell>
          <cell r="B179" t="str">
            <v>Nguyễn Văn Tuấn XI 1</v>
          </cell>
          <cell r="C179" t="str">
            <v>CII.1</v>
          </cell>
          <cell r="D179" t="str">
            <v>công nhân</v>
          </cell>
          <cell r="E179" t="str">
            <v>T2/17</v>
          </cell>
          <cell r="F179">
            <v>14</v>
          </cell>
          <cell r="G179">
            <v>0</v>
          </cell>
          <cell r="H179" t="str">
            <v>8.I</v>
          </cell>
          <cell r="I179">
            <v>3300</v>
          </cell>
          <cell r="J179">
            <v>0</v>
          </cell>
          <cell r="K179">
            <v>3300</v>
          </cell>
          <cell r="L179">
            <v>3750</v>
          </cell>
          <cell r="M179">
            <v>0</v>
          </cell>
          <cell r="N179">
            <v>3750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-140</v>
          </cell>
          <cell r="AC179">
            <v>345.66</v>
          </cell>
          <cell r="AD179">
            <v>2000000</v>
          </cell>
          <cell r="AE179">
            <v>2</v>
          </cell>
          <cell r="AF179">
            <v>0</v>
          </cell>
          <cell r="AG179">
            <v>13</v>
          </cell>
          <cell r="AH179">
            <v>70</v>
          </cell>
          <cell r="AI179">
            <v>8</v>
          </cell>
        </row>
        <row r="180">
          <cell r="A180" t="str">
            <v>A837</v>
          </cell>
          <cell r="B180" t="str">
            <v>Đào Đức Thịnh</v>
          </cell>
          <cell r="C180" t="str">
            <v>Gián tiếp</v>
          </cell>
          <cell r="D180" t="str">
            <v>Quản đốc Xưởng xi mạ</v>
          </cell>
          <cell r="E180" t="str">
            <v>T3/17</v>
          </cell>
          <cell r="F180">
            <v>13</v>
          </cell>
          <cell r="G180">
            <v>0</v>
          </cell>
          <cell r="H180" t="str">
            <v>3.I</v>
          </cell>
          <cell r="I180">
            <v>6125</v>
          </cell>
          <cell r="J180">
            <v>7375</v>
          </cell>
          <cell r="K180">
            <v>13500</v>
          </cell>
          <cell r="L180">
            <v>6125</v>
          </cell>
          <cell r="M180">
            <v>11875</v>
          </cell>
          <cell r="N180">
            <v>18000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2</v>
          </cell>
          <cell r="AG180">
            <v>12</v>
          </cell>
          <cell r="AH180">
            <v>0</v>
          </cell>
          <cell r="AI180">
            <v>3</v>
          </cell>
        </row>
        <row r="181">
          <cell r="A181" t="str">
            <v>A838</v>
          </cell>
          <cell r="B181" t="str">
            <v>Lê Văn Quý</v>
          </cell>
          <cell r="C181" t="str">
            <v>Gián tiếp</v>
          </cell>
          <cell r="D181" t="str">
            <v>Phó Giám đốc</v>
          </cell>
          <cell r="E181" t="str">
            <v>T3/17</v>
          </cell>
          <cell r="F181">
            <v>13</v>
          </cell>
          <cell r="G181">
            <v>0</v>
          </cell>
          <cell r="H181" t="str">
            <v>1.I</v>
          </cell>
          <cell r="I181">
            <v>15050</v>
          </cell>
          <cell r="J181">
            <v>10950</v>
          </cell>
          <cell r="K181">
            <v>26000</v>
          </cell>
          <cell r="L181">
            <v>15049.9995</v>
          </cell>
          <cell r="M181">
            <v>10950</v>
          </cell>
          <cell r="N181">
            <v>25999.999499999998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4</v>
          </cell>
          <cell r="AF181">
            <v>1</v>
          </cell>
          <cell r="AG181">
            <v>12</v>
          </cell>
          <cell r="AH181">
            <v>0</v>
          </cell>
          <cell r="AI181">
            <v>1</v>
          </cell>
        </row>
        <row r="182">
          <cell r="A182" t="str">
            <v>A839</v>
          </cell>
          <cell r="B182" t="str">
            <v>Cao Thị Hoài Nhi</v>
          </cell>
          <cell r="C182" t="str">
            <v>TN</v>
          </cell>
          <cell r="D182" t="str">
            <v>Nhân viên phòng thí nghiệm</v>
          </cell>
          <cell r="E182" t="str">
            <v>T3/17</v>
          </cell>
          <cell r="F182">
            <v>13</v>
          </cell>
          <cell r="G182">
            <v>0</v>
          </cell>
          <cell r="H182" t="str">
            <v>5.I</v>
          </cell>
          <cell r="I182">
            <v>4436</v>
          </cell>
          <cell r="J182">
            <v>564</v>
          </cell>
          <cell r="K182">
            <v>5000</v>
          </cell>
          <cell r="L182">
            <v>4436</v>
          </cell>
          <cell r="M182">
            <v>2064</v>
          </cell>
          <cell r="N182">
            <v>6500</v>
          </cell>
          <cell r="O182">
            <v>0</v>
          </cell>
          <cell r="P182">
            <v>1</v>
          </cell>
          <cell r="Q182">
            <v>0</v>
          </cell>
          <cell r="R182">
            <v>0</v>
          </cell>
          <cell r="S182">
            <v>14</v>
          </cell>
          <cell r="T182">
            <v>0</v>
          </cell>
          <cell r="U182">
            <v>0</v>
          </cell>
          <cell r="V182">
            <v>15</v>
          </cell>
          <cell r="W182">
            <v>13.5</v>
          </cell>
          <cell r="X182">
            <v>3.5</v>
          </cell>
          <cell r="Y182">
            <v>0</v>
          </cell>
          <cell r="Z182">
            <v>0</v>
          </cell>
          <cell r="AA182">
            <v>224</v>
          </cell>
          <cell r="AB182">
            <v>-150</v>
          </cell>
          <cell r="AC182">
            <v>0</v>
          </cell>
          <cell r="AD182">
            <v>0</v>
          </cell>
          <cell r="AE182">
            <v>3.5</v>
          </cell>
          <cell r="AF182">
            <v>0</v>
          </cell>
          <cell r="AG182">
            <v>12</v>
          </cell>
          <cell r="AH182">
            <v>150</v>
          </cell>
          <cell r="AI182">
            <v>5</v>
          </cell>
        </row>
        <row r="183">
          <cell r="A183" t="str">
            <v>A840</v>
          </cell>
          <cell r="B183" t="str">
            <v>Ngô Trọng Thảo</v>
          </cell>
          <cell r="C183" t="str">
            <v>CD</v>
          </cell>
          <cell r="D183" t="str">
            <v>Nhân viên Cơ điện</v>
          </cell>
          <cell r="E183" t="str">
            <v>T3/17</v>
          </cell>
          <cell r="F183">
            <v>13</v>
          </cell>
          <cell r="G183">
            <v>0</v>
          </cell>
          <cell r="H183" t="str">
            <v>5.I</v>
          </cell>
          <cell r="I183">
            <v>4436</v>
          </cell>
          <cell r="J183">
            <v>1234</v>
          </cell>
          <cell r="K183">
            <v>5670</v>
          </cell>
          <cell r="L183">
            <v>4436</v>
          </cell>
          <cell r="M183">
            <v>1864</v>
          </cell>
          <cell r="N183">
            <v>6300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16</v>
          </cell>
          <cell r="AA183">
            <v>0</v>
          </cell>
          <cell r="AB183">
            <v>-140</v>
          </cell>
          <cell r="AC183">
            <v>0</v>
          </cell>
          <cell r="AD183">
            <v>2000000</v>
          </cell>
          <cell r="AE183">
            <v>5</v>
          </cell>
          <cell r="AF183">
            <v>0</v>
          </cell>
          <cell r="AG183">
            <v>12</v>
          </cell>
          <cell r="AH183">
            <v>70</v>
          </cell>
          <cell r="AI183">
            <v>5</v>
          </cell>
        </row>
        <row r="184">
          <cell r="A184" t="str">
            <v>A842</v>
          </cell>
          <cell r="B184" t="str">
            <v>Bùi Thị Lượm</v>
          </cell>
          <cell r="C184" t="str">
            <v>QCE</v>
          </cell>
          <cell r="D184" t="str">
            <v>Công nhân QC</v>
          </cell>
          <cell r="E184" t="str">
            <v>T3/17</v>
          </cell>
          <cell r="F184">
            <v>13</v>
          </cell>
          <cell r="G184">
            <v>0</v>
          </cell>
          <cell r="H184" t="str">
            <v>8.I</v>
          </cell>
          <cell r="I184">
            <v>3500</v>
          </cell>
          <cell r="J184">
            <v>0</v>
          </cell>
          <cell r="K184">
            <v>3500</v>
          </cell>
          <cell r="L184">
            <v>3750</v>
          </cell>
          <cell r="M184">
            <v>0</v>
          </cell>
          <cell r="N184">
            <v>3750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-140</v>
          </cell>
          <cell r="AC184">
            <v>660.66000000000008</v>
          </cell>
          <cell r="AD184">
            <v>0</v>
          </cell>
          <cell r="AE184">
            <v>0.5</v>
          </cell>
          <cell r="AF184">
            <v>0</v>
          </cell>
          <cell r="AG184">
            <v>12</v>
          </cell>
          <cell r="AH184">
            <v>70</v>
          </cell>
          <cell r="AI184">
            <v>8</v>
          </cell>
        </row>
        <row r="185">
          <cell r="A185" t="str">
            <v>A843</v>
          </cell>
          <cell r="B185" t="str">
            <v>Dương Vũ Linh</v>
          </cell>
          <cell r="C185" t="str">
            <v>Gián tiếp</v>
          </cell>
          <cell r="D185" t="str">
            <v>Công nhân Phụ xi mẫu</v>
          </cell>
          <cell r="E185" t="str">
            <v>T3/17</v>
          </cell>
          <cell r="F185">
            <v>13</v>
          </cell>
          <cell r="G185">
            <v>0</v>
          </cell>
          <cell r="H185" t="str">
            <v>8.I</v>
          </cell>
          <cell r="I185">
            <v>3830</v>
          </cell>
          <cell r="J185">
            <v>0</v>
          </cell>
          <cell r="K185">
            <v>3830</v>
          </cell>
          <cell r="L185">
            <v>4220</v>
          </cell>
          <cell r="M185">
            <v>290</v>
          </cell>
          <cell r="N185">
            <v>4510</v>
          </cell>
          <cell r="O185">
            <v>0.5</v>
          </cell>
          <cell r="P185">
            <v>1</v>
          </cell>
          <cell r="Q185">
            <v>0</v>
          </cell>
          <cell r="R185">
            <v>0</v>
          </cell>
          <cell r="S185">
            <v>8</v>
          </cell>
          <cell r="T185">
            <v>0</v>
          </cell>
          <cell r="U185">
            <v>0.5</v>
          </cell>
          <cell r="V185">
            <v>10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136</v>
          </cell>
          <cell r="AB185">
            <v>-140</v>
          </cell>
          <cell r="AC185">
            <v>620.34</v>
          </cell>
          <cell r="AD185">
            <v>2000000</v>
          </cell>
          <cell r="AE185">
            <v>0.5</v>
          </cell>
          <cell r="AF185">
            <v>0</v>
          </cell>
          <cell r="AG185">
            <v>12</v>
          </cell>
          <cell r="AH185">
            <v>70</v>
          </cell>
          <cell r="AI185">
            <v>8</v>
          </cell>
        </row>
        <row r="186">
          <cell r="A186" t="str">
            <v>A844</v>
          </cell>
          <cell r="B186" t="str">
            <v>Đặng Thái Vinh</v>
          </cell>
          <cell r="C186" t="str">
            <v>KHUON</v>
          </cell>
          <cell r="D186" t="str">
            <v>Kỹ sư Thiết kế khuôn mẫu</v>
          </cell>
          <cell r="E186" t="str">
            <v>T3/17</v>
          </cell>
          <cell r="F186">
            <v>13</v>
          </cell>
          <cell r="G186">
            <v>0</v>
          </cell>
          <cell r="H186" t="str">
            <v>4.I</v>
          </cell>
          <cell r="I186">
            <v>4511</v>
          </cell>
          <cell r="J186">
            <v>1989</v>
          </cell>
          <cell r="K186">
            <v>6500</v>
          </cell>
          <cell r="L186">
            <v>4511</v>
          </cell>
          <cell r="M186">
            <v>2589</v>
          </cell>
          <cell r="N186">
            <v>7100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-300</v>
          </cell>
          <cell r="AC186">
            <v>0</v>
          </cell>
          <cell r="AD186">
            <v>3000000</v>
          </cell>
          <cell r="AE186">
            <v>1.5</v>
          </cell>
          <cell r="AF186">
            <v>0</v>
          </cell>
          <cell r="AG186">
            <v>12</v>
          </cell>
          <cell r="AH186">
            <v>150</v>
          </cell>
          <cell r="AI186">
            <v>4</v>
          </cell>
        </row>
        <row r="187">
          <cell r="A187" t="str">
            <v>A848</v>
          </cell>
          <cell r="B187" t="str">
            <v>Thị Mỹ Tho</v>
          </cell>
          <cell r="C187" t="str">
            <v>PHOI</v>
          </cell>
          <cell r="D187" t="str">
            <v>Công nhân phôi</v>
          </cell>
          <cell r="E187" t="str">
            <v>T3/17</v>
          </cell>
          <cell r="F187">
            <v>13</v>
          </cell>
          <cell r="G187">
            <v>0</v>
          </cell>
          <cell r="H187" t="str">
            <v>8.I</v>
          </cell>
          <cell r="I187">
            <v>3500</v>
          </cell>
          <cell r="J187">
            <v>0</v>
          </cell>
          <cell r="K187">
            <v>3500</v>
          </cell>
          <cell r="L187">
            <v>3750</v>
          </cell>
          <cell r="M187">
            <v>0</v>
          </cell>
          <cell r="N187">
            <v>3750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32</v>
          </cell>
          <cell r="AA187">
            <v>0</v>
          </cell>
          <cell r="AB187">
            <v>-140</v>
          </cell>
          <cell r="AC187">
            <v>660.66000000000008</v>
          </cell>
          <cell r="AD187">
            <v>0</v>
          </cell>
          <cell r="AE187">
            <v>4.5</v>
          </cell>
          <cell r="AF187">
            <v>0</v>
          </cell>
          <cell r="AG187">
            <v>12</v>
          </cell>
          <cell r="AH187">
            <v>70</v>
          </cell>
          <cell r="AI187">
            <v>8</v>
          </cell>
        </row>
        <row r="188">
          <cell r="A188" t="str">
            <v>A849</v>
          </cell>
          <cell r="B188" t="str">
            <v>Lê Thị Kim Yến</v>
          </cell>
          <cell r="C188" t="str">
            <v>EN</v>
          </cell>
          <cell r="D188" t="str">
            <v>Công nhân QC</v>
          </cell>
          <cell r="E188" t="str">
            <v>T3/17</v>
          </cell>
          <cell r="F188">
            <v>13</v>
          </cell>
          <cell r="G188">
            <v>0</v>
          </cell>
          <cell r="H188" t="str">
            <v>8.I</v>
          </cell>
          <cell r="I188">
            <v>3500</v>
          </cell>
          <cell r="K188">
            <v>3500</v>
          </cell>
          <cell r="L188">
            <v>3750</v>
          </cell>
          <cell r="M188">
            <v>0</v>
          </cell>
          <cell r="N188">
            <v>3750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32</v>
          </cell>
          <cell r="AA188">
            <v>0</v>
          </cell>
          <cell r="AB188">
            <v>-140</v>
          </cell>
          <cell r="AC188">
            <v>493.50000000000011</v>
          </cell>
          <cell r="AD188">
            <v>0</v>
          </cell>
          <cell r="AE188">
            <v>5.5</v>
          </cell>
          <cell r="AF188">
            <v>0</v>
          </cell>
          <cell r="AG188">
            <v>12</v>
          </cell>
          <cell r="AH188">
            <v>70</v>
          </cell>
          <cell r="AI188">
            <v>8</v>
          </cell>
        </row>
        <row r="189">
          <cell r="A189" t="str">
            <v>A852</v>
          </cell>
          <cell r="B189" t="str">
            <v>Nguyễn Văn Thật</v>
          </cell>
          <cell r="C189" t="str">
            <v>GA</v>
          </cell>
          <cell r="D189" t="str">
            <v>Công nhân gá</v>
          </cell>
          <cell r="E189" t="str">
            <v>T3/17</v>
          </cell>
          <cell r="F189">
            <v>13</v>
          </cell>
          <cell r="G189">
            <v>0</v>
          </cell>
          <cell r="H189" t="str">
            <v>8.I</v>
          </cell>
          <cell r="I189">
            <v>3500</v>
          </cell>
          <cell r="J189">
            <v>0</v>
          </cell>
          <cell r="K189">
            <v>3500</v>
          </cell>
          <cell r="L189">
            <v>3900</v>
          </cell>
          <cell r="M189">
            <v>0</v>
          </cell>
          <cell r="N189">
            <v>3900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-140</v>
          </cell>
          <cell r="AC189">
            <v>660.66000000000008</v>
          </cell>
          <cell r="AD189">
            <v>2000000</v>
          </cell>
          <cell r="AE189">
            <v>3</v>
          </cell>
          <cell r="AF189">
            <v>0</v>
          </cell>
          <cell r="AG189">
            <v>12</v>
          </cell>
          <cell r="AH189">
            <v>70</v>
          </cell>
          <cell r="AI189">
            <v>8</v>
          </cell>
        </row>
        <row r="190">
          <cell r="A190" t="str">
            <v>A853</v>
          </cell>
          <cell r="B190" t="str">
            <v>Nguyễn Văn Minh</v>
          </cell>
          <cell r="C190" t="str">
            <v>CII.1</v>
          </cell>
          <cell r="D190" t="str">
            <v>Công nhân gá</v>
          </cell>
          <cell r="E190" t="str">
            <v>T3/17</v>
          </cell>
          <cell r="F190">
            <v>13</v>
          </cell>
          <cell r="G190" t="str">
            <v>B</v>
          </cell>
          <cell r="H190" t="str">
            <v>8.I</v>
          </cell>
          <cell r="I190">
            <v>3500</v>
          </cell>
          <cell r="J190">
            <v>0</v>
          </cell>
          <cell r="K190">
            <v>3500</v>
          </cell>
          <cell r="L190">
            <v>3750</v>
          </cell>
          <cell r="M190">
            <v>0</v>
          </cell>
          <cell r="N190">
            <v>3750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-140</v>
          </cell>
          <cell r="AC190">
            <v>660.66000000000008</v>
          </cell>
          <cell r="AD190">
            <v>2000000</v>
          </cell>
          <cell r="AE190">
            <v>1.5</v>
          </cell>
          <cell r="AF190">
            <v>0</v>
          </cell>
          <cell r="AG190">
            <v>12</v>
          </cell>
          <cell r="AH190">
            <v>70</v>
          </cell>
          <cell r="AI190">
            <v>8</v>
          </cell>
        </row>
        <row r="191">
          <cell r="A191" t="str">
            <v>A854</v>
          </cell>
          <cell r="B191" t="str">
            <v>Nguyễn Ái Hậu</v>
          </cell>
          <cell r="C191" t="str">
            <v>KHUON</v>
          </cell>
          <cell r="D191" t="str">
            <v xml:space="preserve"> kỹ thuật Khuôn</v>
          </cell>
          <cell r="E191" t="str">
            <v>T3/17</v>
          </cell>
          <cell r="F191">
            <v>13</v>
          </cell>
          <cell r="G191">
            <v>0</v>
          </cell>
          <cell r="H191" t="str">
            <v>5.II</v>
          </cell>
          <cell r="I191">
            <v>4660</v>
          </cell>
          <cell r="J191">
            <v>2540</v>
          </cell>
          <cell r="K191">
            <v>7200</v>
          </cell>
          <cell r="L191">
            <v>4660</v>
          </cell>
          <cell r="M191">
            <v>2540</v>
          </cell>
          <cell r="N191">
            <v>7200</v>
          </cell>
          <cell r="O191">
            <v>10</v>
          </cell>
          <cell r="P191">
            <v>0</v>
          </cell>
          <cell r="Q191">
            <v>0</v>
          </cell>
          <cell r="R191">
            <v>0</v>
          </cell>
          <cell r="S191">
            <v>5</v>
          </cell>
          <cell r="T191">
            <v>0</v>
          </cell>
          <cell r="U191">
            <v>0</v>
          </cell>
          <cell r="V191">
            <v>15</v>
          </cell>
          <cell r="W191">
            <v>48</v>
          </cell>
          <cell r="X191">
            <v>4.5</v>
          </cell>
          <cell r="Y191">
            <v>0</v>
          </cell>
          <cell r="Z191">
            <v>0</v>
          </cell>
          <cell r="AA191">
            <v>240</v>
          </cell>
          <cell r="AB191">
            <v>0</v>
          </cell>
          <cell r="AC191">
            <v>0</v>
          </cell>
          <cell r="AD191">
            <v>0</v>
          </cell>
          <cell r="AE191">
            <v>2</v>
          </cell>
          <cell r="AF191">
            <v>0</v>
          </cell>
          <cell r="AG191">
            <v>12</v>
          </cell>
          <cell r="AH191">
            <v>150</v>
          </cell>
          <cell r="AI191">
            <v>5</v>
          </cell>
        </row>
        <row r="192">
          <cell r="A192" t="str">
            <v>A855</v>
          </cell>
          <cell r="B192" t="str">
            <v>Nguyễn Phương Đạt</v>
          </cell>
          <cell r="C192" t="str">
            <v>CI.1</v>
          </cell>
          <cell r="D192" t="str">
            <v>Công nhân</v>
          </cell>
          <cell r="E192" t="str">
            <v>T3/17</v>
          </cell>
          <cell r="F192">
            <v>13</v>
          </cell>
          <cell r="G192">
            <v>0</v>
          </cell>
          <cell r="H192" t="str">
            <v>8.I</v>
          </cell>
          <cell r="I192">
            <v>3500</v>
          </cell>
          <cell r="J192">
            <v>0</v>
          </cell>
          <cell r="K192">
            <v>3500</v>
          </cell>
          <cell r="L192">
            <v>3750</v>
          </cell>
          <cell r="M192">
            <v>0</v>
          </cell>
          <cell r="N192">
            <v>3750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-140</v>
          </cell>
          <cell r="AC192">
            <v>493.5</v>
          </cell>
          <cell r="AD192">
            <v>0</v>
          </cell>
          <cell r="AE192">
            <v>0</v>
          </cell>
          <cell r="AF192">
            <v>0</v>
          </cell>
          <cell r="AG192">
            <v>12</v>
          </cell>
          <cell r="AH192">
            <v>70</v>
          </cell>
          <cell r="AI192">
            <v>8</v>
          </cell>
        </row>
        <row r="193">
          <cell r="A193" t="str">
            <v>A858</v>
          </cell>
          <cell r="B193" t="str">
            <v>Huỳnh Ngọc Độ</v>
          </cell>
          <cell r="C193" t="str">
            <v>GA</v>
          </cell>
          <cell r="D193" t="str">
            <v>Công nhân sơn in</v>
          </cell>
          <cell r="E193" t="str">
            <v>T4/17</v>
          </cell>
          <cell r="F193">
            <v>12</v>
          </cell>
          <cell r="G193">
            <v>0</v>
          </cell>
          <cell r="H193" t="str">
            <v>8.I</v>
          </cell>
          <cell r="I193">
            <v>3500</v>
          </cell>
          <cell r="J193">
            <v>0</v>
          </cell>
          <cell r="K193">
            <v>3500</v>
          </cell>
          <cell r="L193">
            <v>4220</v>
          </cell>
          <cell r="M193">
            <v>0</v>
          </cell>
          <cell r="N193">
            <v>4220</v>
          </cell>
          <cell r="O193">
            <v>9</v>
          </cell>
          <cell r="P193">
            <v>0</v>
          </cell>
          <cell r="Q193">
            <v>0</v>
          </cell>
          <cell r="R193">
            <v>0</v>
          </cell>
          <cell r="S193">
            <v>4</v>
          </cell>
          <cell r="T193">
            <v>0</v>
          </cell>
          <cell r="U193">
            <v>2</v>
          </cell>
          <cell r="V193">
            <v>15</v>
          </cell>
          <cell r="W193">
            <v>38.5</v>
          </cell>
          <cell r="X193">
            <v>8</v>
          </cell>
          <cell r="Y193">
            <v>0</v>
          </cell>
          <cell r="Z193">
            <v>16</v>
          </cell>
          <cell r="AA193">
            <v>208</v>
          </cell>
          <cell r="AB193">
            <v>0</v>
          </cell>
          <cell r="AC193">
            <v>620.34</v>
          </cell>
          <cell r="AD193">
            <v>2000000</v>
          </cell>
          <cell r="AE193">
            <v>1</v>
          </cell>
          <cell r="AF193">
            <v>0</v>
          </cell>
          <cell r="AG193">
            <v>11</v>
          </cell>
          <cell r="AH193">
            <v>70</v>
          </cell>
          <cell r="AI193">
            <v>8</v>
          </cell>
        </row>
        <row r="194">
          <cell r="A194" t="str">
            <v>A860</v>
          </cell>
          <cell r="B194" t="str">
            <v>Nguyễn Ngọc Tâm</v>
          </cell>
          <cell r="C194" t="str">
            <v>CII.3</v>
          </cell>
          <cell r="D194" t="str">
            <v xml:space="preserve">Công nhân xi mạ </v>
          </cell>
          <cell r="E194" t="str">
            <v>T4/17</v>
          </cell>
          <cell r="F194">
            <v>12</v>
          </cell>
          <cell r="G194">
            <v>0</v>
          </cell>
          <cell r="H194" t="str">
            <v>8.I</v>
          </cell>
          <cell r="I194">
            <v>3500</v>
          </cell>
          <cell r="J194">
            <v>0</v>
          </cell>
          <cell r="K194">
            <v>3500</v>
          </cell>
          <cell r="L194">
            <v>3750</v>
          </cell>
          <cell r="M194">
            <v>0</v>
          </cell>
          <cell r="N194">
            <v>3750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16</v>
          </cell>
          <cell r="AA194">
            <v>0</v>
          </cell>
          <cell r="AB194">
            <v>-140</v>
          </cell>
          <cell r="AC194">
            <v>660.66000000000008</v>
          </cell>
          <cell r="AD194">
            <v>1000000</v>
          </cell>
          <cell r="AE194">
            <v>1</v>
          </cell>
          <cell r="AF194">
            <v>0</v>
          </cell>
          <cell r="AG194">
            <v>11</v>
          </cell>
          <cell r="AH194">
            <v>70</v>
          </cell>
          <cell r="AI194">
            <v>8</v>
          </cell>
        </row>
        <row r="195">
          <cell r="A195" t="str">
            <v>A861</v>
          </cell>
          <cell r="B195" t="str">
            <v>Nguyễn Thanh Quốc Dương</v>
          </cell>
          <cell r="C195" t="str">
            <v>CI.1</v>
          </cell>
          <cell r="D195" t="str">
            <v xml:space="preserve">Công nhân xi mạ </v>
          </cell>
          <cell r="E195" t="str">
            <v>T4/17</v>
          </cell>
          <cell r="F195">
            <v>12</v>
          </cell>
          <cell r="G195">
            <v>0</v>
          </cell>
          <cell r="H195" t="str">
            <v>8.I</v>
          </cell>
          <cell r="I195">
            <v>3500</v>
          </cell>
          <cell r="J195">
            <v>0</v>
          </cell>
          <cell r="K195">
            <v>3500</v>
          </cell>
          <cell r="L195">
            <v>4259</v>
          </cell>
          <cell r="M195">
            <v>241</v>
          </cell>
          <cell r="N195">
            <v>4500</v>
          </cell>
          <cell r="O195">
            <v>14</v>
          </cell>
          <cell r="P195">
            <v>1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15</v>
          </cell>
          <cell r="W195">
            <v>68.5</v>
          </cell>
          <cell r="X195">
            <v>10</v>
          </cell>
          <cell r="Y195">
            <v>0</v>
          </cell>
          <cell r="Z195">
            <v>0</v>
          </cell>
          <cell r="AA195">
            <v>224</v>
          </cell>
          <cell r="AB195">
            <v>0</v>
          </cell>
          <cell r="AC195">
            <v>613.78800000000001</v>
          </cell>
          <cell r="AD195">
            <v>0</v>
          </cell>
          <cell r="AE195">
            <v>4.5</v>
          </cell>
          <cell r="AF195">
            <v>0</v>
          </cell>
          <cell r="AG195">
            <v>11</v>
          </cell>
          <cell r="AH195">
            <v>70</v>
          </cell>
          <cell r="AI195">
            <v>8</v>
          </cell>
        </row>
        <row r="196">
          <cell r="A196" t="str">
            <v>A862</v>
          </cell>
          <cell r="B196" t="str">
            <v>Trần Thị Mỹ Loan</v>
          </cell>
          <cell r="C196" t="str">
            <v>CII.4</v>
          </cell>
          <cell r="D196" t="str">
            <v xml:space="preserve">Công nhân xi mạ </v>
          </cell>
          <cell r="E196" t="str">
            <v>T4/17</v>
          </cell>
          <cell r="F196">
            <v>12</v>
          </cell>
          <cell r="G196">
            <v>0</v>
          </cell>
          <cell r="H196" t="str">
            <v>8.I</v>
          </cell>
          <cell r="I196">
            <v>3500</v>
          </cell>
          <cell r="J196">
            <v>0</v>
          </cell>
          <cell r="K196">
            <v>3500</v>
          </cell>
          <cell r="L196">
            <v>3750</v>
          </cell>
          <cell r="M196">
            <v>0</v>
          </cell>
          <cell r="N196">
            <v>3750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48</v>
          </cell>
          <cell r="AA196">
            <v>0</v>
          </cell>
          <cell r="AB196">
            <v>-140</v>
          </cell>
          <cell r="AC196">
            <v>660.66000000000008</v>
          </cell>
          <cell r="AD196">
            <v>2000000</v>
          </cell>
          <cell r="AE196">
            <v>2</v>
          </cell>
          <cell r="AF196">
            <v>0</v>
          </cell>
          <cell r="AG196">
            <v>11</v>
          </cell>
          <cell r="AH196">
            <v>70</v>
          </cell>
          <cell r="AI196">
            <v>8</v>
          </cell>
        </row>
        <row r="197">
          <cell r="A197" t="str">
            <v>A864</v>
          </cell>
          <cell r="B197" t="str">
            <v>Trần Hoàng Vũ</v>
          </cell>
          <cell r="C197" t="str">
            <v>CI.1</v>
          </cell>
          <cell r="D197" t="str">
            <v xml:space="preserve">Công nhân xi mạ </v>
          </cell>
          <cell r="E197" t="str">
            <v>T4/17</v>
          </cell>
          <cell r="F197">
            <v>12</v>
          </cell>
          <cell r="G197">
            <v>0</v>
          </cell>
          <cell r="H197" t="str">
            <v>8.I</v>
          </cell>
          <cell r="I197">
            <v>3500</v>
          </cell>
          <cell r="J197">
            <v>0</v>
          </cell>
          <cell r="K197">
            <v>3500</v>
          </cell>
          <cell r="L197">
            <v>3750</v>
          </cell>
          <cell r="M197">
            <v>0</v>
          </cell>
          <cell r="N197">
            <v>3750</v>
          </cell>
          <cell r="O197">
            <v>2</v>
          </cell>
          <cell r="P197">
            <v>0</v>
          </cell>
          <cell r="Q197">
            <v>0</v>
          </cell>
          <cell r="R197">
            <v>0</v>
          </cell>
          <cell r="S197">
            <v>6</v>
          </cell>
          <cell r="T197">
            <v>3</v>
          </cell>
          <cell r="U197">
            <v>3</v>
          </cell>
          <cell r="V197">
            <v>14</v>
          </cell>
          <cell r="W197">
            <v>16</v>
          </cell>
          <cell r="X197">
            <v>4</v>
          </cell>
          <cell r="Y197">
            <v>0</v>
          </cell>
          <cell r="Z197">
            <v>16</v>
          </cell>
          <cell r="AA197">
            <v>224</v>
          </cell>
          <cell r="AB197">
            <v>0</v>
          </cell>
          <cell r="AC197">
            <v>660.66000000000008</v>
          </cell>
          <cell r="AD197">
            <v>2000000</v>
          </cell>
          <cell r="AE197">
            <v>3.5</v>
          </cell>
          <cell r="AF197">
            <v>0</v>
          </cell>
          <cell r="AG197">
            <v>11</v>
          </cell>
          <cell r="AH197">
            <v>70</v>
          </cell>
          <cell r="AI197">
            <v>8</v>
          </cell>
        </row>
        <row r="198">
          <cell r="A198" t="str">
            <v>A865</v>
          </cell>
          <cell r="B198" t="str">
            <v>Võ Trọng Thịnh</v>
          </cell>
          <cell r="C198" t="str">
            <v>CII.4</v>
          </cell>
          <cell r="D198" t="str">
            <v xml:space="preserve">Công nhân xi mạ </v>
          </cell>
          <cell r="E198" t="str">
            <v>T4/17</v>
          </cell>
          <cell r="F198">
            <v>12</v>
          </cell>
          <cell r="G198">
            <v>0</v>
          </cell>
          <cell r="H198" t="str">
            <v>8.I</v>
          </cell>
          <cell r="I198">
            <v>3500</v>
          </cell>
          <cell r="J198">
            <v>0</v>
          </cell>
          <cell r="K198">
            <v>3500</v>
          </cell>
          <cell r="L198">
            <v>3750</v>
          </cell>
          <cell r="M198">
            <v>0</v>
          </cell>
          <cell r="N198">
            <v>3750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-140</v>
          </cell>
          <cell r="AC198">
            <v>660.66000000000008</v>
          </cell>
          <cell r="AD198">
            <v>2000000</v>
          </cell>
          <cell r="AE198">
            <v>0.5</v>
          </cell>
          <cell r="AF198">
            <v>0</v>
          </cell>
          <cell r="AG198">
            <v>11</v>
          </cell>
          <cell r="AH198">
            <v>70</v>
          </cell>
          <cell r="AI198">
            <v>8</v>
          </cell>
        </row>
        <row r="199">
          <cell r="A199" t="str">
            <v>A867</v>
          </cell>
          <cell r="B199" t="str">
            <v>Đoàn Văn Lý</v>
          </cell>
          <cell r="C199" t="str">
            <v>PHOI</v>
          </cell>
          <cell r="D199" t="str">
            <v>Công nhân ép nhựa</v>
          </cell>
          <cell r="E199" t="str">
            <v>T4/17</v>
          </cell>
          <cell r="F199">
            <v>12</v>
          </cell>
          <cell r="G199">
            <v>0</v>
          </cell>
          <cell r="H199" t="str">
            <v>8.I</v>
          </cell>
          <cell r="I199">
            <v>3500</v>
          </cell>
          <cell r="J199">
            <v>0</v>
          </cell>
          <cell r="K199">
            <v>3500</v>
          </cell>
          <cell r="L199">
            <v>3750</v>
          </cell>
          <cell r="M199">
            <v>0</v>
          </cell>
          <cell r="N199">
            <v>3750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-140</v>
          </cell>
          <cell r="AC199">
            <v>994.98000000000013</v>
          </cell>
          <cell r="AD199">
            <v>0</v>
          </cell>
          <cell r="AE199">
            <v>4</v>
          </cell>
          <cell r="AF199">
            <v>0</v>
          </cell>
          <cell r="AG199">
            <v>11</v>
          </cell>
          <cell r="AH199">
            <v>70</v>
          </cell>
          <cell r="AI199">
            <v>8</v>
          </cell>
        </row>
        <row r="200">
          <cell r="A200" t="str">
            <v>A869</v>
          </cell>
          <cell r="B200" t="str">
            <v>Nguyễn Văn Xuân</v>
          </cell>
          <cell r="C200" t="str">
            <v>EN</v>
          </cell>
          <cell r="D200" t="str">
            <v>Công nhân ép nhựa</v>
          </cell>
          <cell r="E200" t="str">
            <v>T4/17</v>
          </cell>
          <cell r="F200">
            <v>12</v>
          </cell>
          <cell r="G200">
            <v>0</v>
          </cell>
          <cell r="H200" t="str">
            <v>8.I</v>
          </cell>
          <cell r="I200">
            <v>3500</v>
          </cell>
          <cell r="J200">
            <v>0</v>
          </cell>
          <cell r="K200">
            <v>3500</v>
          </cell>
          <cell r="L200">
            <v>3750</v>
          </cell>
          <cell r="M200">
            <v>0</v>
          </cell>
          <cell r="N200">
            <v>3750</v>
          </cell>
          <cell r="O200">
            <v>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8</v>
          </cell>
          <cell r="U200">
            <v>2</v>
          </cell>
          <cell r="V200">
            <v>15</v>
          </cell>
          <cell r="W200">
            <v>44</v>
          </cell>
          <cell r="X200">
            <v>8</v>
          </cell>
          <cell r="Y200">
            <v>0</v>
          </cell>
          <cell r="Z200">
            <v>0</v>
          </cell>
          <cell r="AA200">
            <v>336</v>
          </cell>
          <cell r="AB200">
            <v>0</v>
          </cell>
          <cell r="AC200">
            <v>660.66000000000008</v>
          </cell>
          <cell r="AD200">
            <v>2000000</v>
          </cell>
          <cell r="AE200">
            <v>4.5</v>
          </cell>
          <cell r="AF200">
            <v>0</v>
          </cell>
          <cell r="AG200">
            <v>11</v>
          </cell>
          <cell r="AH200">
            <v>70</v>
          </cell>
          <cell r="AI200">
            <v>8</v>
          </cell>
        </row>
        <row r="201">
          <cell r="A201" t="str">
            <v>A870</v>
          </cell>
          <cell r="B201" t="str">
            <v>Đoàn Thị Thương</v>
          </cell>
          <cell r="C201" t="str">
            <v>QCX</v>
          </cell>
          <cell r="D201" t="str">
            <v xml:space="preserve">Công nhân QC </v>
          </cell>
          <cell r="E201" t="str">
            <v>T4/17</v>
          </cell>
          <cell r="F201">
            <v>12</v>
          </cell>
          <cell r="G201">
            <v>0</v>
          </cell>
          <cell r="H201" t="str">
            <v>8.I</v>
          </cell>
          <cell r="I201">
            <v>3500</v>
          </cell>
          <cell r="J201">
            <v>0</v>
          </cell>
          <cell r="K201">
            <v>3500</v>
          </cell>
          <cell r="L201">
            <v>3750</v>
          </cell>
          <cell r="M201">
            <v>0</v>
          </cell>
          <cell r="N201">
            <v>3750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16</v>
          </cell>
          <cell r="AA201">
            <v>0</v>
          </cell>
          <cell r="AB201">
            <v>-140</v>
          </cell>
          <cell r="AC201">
            <v>660.66000000000008</v>
          </cell>
          <cell r="AD201">
            <v>0</v>
          </cell>
          <cell r="AE201">
            <v>0</v>
          </cell>
          <cell r="AF201">
            <v>0</v>
          </cell>
          <cell r="AG201">
            <v>11</v>
          </cell>
          <cell r="AH201">
            <v>70</v>
          </cell>
          <cell r="AI201">
            <v>8</v>
          </cell>
        </row>
        <row r="202">
          <cell r="A202" t="str">
            <v>A871</v>
          </cell>
          <cell r="B202" t="str">
            <v>Trần Thanh An</v>
          </cell>
          <cell r="C202" t="str">
            <v>EN</v>
          </cell>
          <cell r="D202" t="str">
            <v>Công nhân nguội</v>
          </cell>
          <cell r="E202" t="str">
            <v>T4/17</v>
          </cell>
          <cell r="F202">
            <v>12</v>
          </cell>
          <cell r="G202">
            <v>0</v>
          </cell>
          <cell r="H202" t="str">
            <v>8.I</v>
          </cell>
          <cell r="I202">
            <v>3500</v>
          </cell>
          <cell r="J202">
            <v>0</v>
          </cell>
          <cell r="K202">
            <v>3500</v>
          </cell>
          <cell r="L202">
            <v>3750</v>
          </cell>
          <cell r="M202">
            <v>0</v>
          </cell>
          <cell r="N202">
            <v>3750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-140</v>
          </cell>
          <cell r="AC202">
            <v>660.66000000000008</v>
          </cell>
          <cell r="AD202">
            <v>0</v>
          </cell>
          <cell r="AE202">
            <v>0.5</v>
          </cell>
          <cell r="AF202">
            <v>0</v>
          </cell>
          <cell r="AG202">
            <v>11</v>
          </cell>
          <cell r="AH202">
            <v>70</v>
          </cell>
          <cell r="AI202">
            <v>8</v>
          </cell>
        </row>
        <row r="203">
          <cell r="A203" t="str">
            <v>A872</v>
          </cell>
          <cell r="B203" t="str">
            <v>Bùi Văn Cảnh</v>
          </cell>
          <cell r="C203" t="str">
            <v>EN</v>
          </cell>
          <cell r="D203" t="str">
            <v>Công nhân ép nhựa</v>
          </cell>
          <cell r="E203" t="str">
            <v>T4/17</v>
          </cell>
          <cell r="F203">
            <v>12</v>
          </cell>
          <cell r="G203">
            <v>0</v>
          </cell>
          <cell r="H203" t="str">
            <v>8.I</v>
          </cell>
          <cell r="I203">
            <v>3500</v>
          </cell>
          <cell r="J203">
            <v>0</v>
          </cell>
          <cell r="K203">
            <v>3500</v>
          </cell>
          <cell r="L203">
            <v>3750</v>
          </cell>
          <cell r="M203">
            <v>0</v>
          </cell>
          <cell r="N203">
            <v>3750</v>
          </cell>
          <cell r="O203">
            <v>6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9</v>
          </cell>
          <cell r="U203">
            <v>0</v>
          </cell>
          <cell r="V203">
            <v>15</v>
          </cell>
          <cell r="W203">
            <v>48</v>
          </cell>
          <cell r="X203">
            <v>12</v>
          </cell>
          <cell r="Y203">
            <v>0</v>
          </cell>
          <cell r="Z203">
            <v>16</v>
          </cell>
          <cell r="AA203">
            <v>384</v>
          </cell>
          <cell r="AB203">
            <v>0</v>
          </cell>
          <cell r="AC203">
            <v>660.66000000000008</v>
          </cell>
          <cell r="AD203">
            <v>2000000</v>
          </cell>
          <cell r="AE203">
            <v>2.5</v>
          </cell>
          <cell r="AF203">
            <v>0</v>
          </cell>
          <cell r="AG203">
            <v>11</v>
          </cell>
          <cell r="AH203">
            <v>70</v>
          </cell>
          <cell r="AI203">
            <v>8</v>
          </cell>
        </row>
        <row r="204">
          <cell r="A204" t="str">
            <v>A875</v>
          </cell>
          <cell r="B204" t="str">
            <v>Lê Văn Đồng</v>
          </cell>
          <cell r="C204" t="str">
            <v>CI.1</v>
          </cell>
          <cell r="D204" t="str">
            <v xml:space="preserve">Công nhân xi mạ </v>
          </cell>
          <cell r="E204" t="str">
            <v>T4/17</v>
          </cell>
          <cell r="F204">
            <v>12</v>
          </cell>
          <cell r="G204">
            <v>0</v>
          </cell>
          <cell r="H204" t="str">
            <v>8.I</v>
          </cell>
          <cell r="I204">
            <v>3500</v>
          </cell>
          <cell r="J204">
            <v>0</v>
          </cell>
          <cell r="K204">
            <v>3500</v>
          </cell>
          <cell r="L204">
            <v>3750</v>
          </cell>
          <cell r="M204">
            <v>0</v>
          </cell>
          <cell r="N204">
            <v>3750</v>
          </cell>
          <cell r="O204">
            <v>2</v>
          </cell>
          <cell r="P204">
            <v>0</v>
          </cell>
          <cell r="Q204">
            <v>0</v>
          </cell>
          <cell r="R204">
            <v>1</v>
          </cell>
          <cell r="S204">
            <v>8</v>
          </cell>
          <cell r="T204">
            <v>3</v>
          </cell>
          <cell r="U204">
            <v>0</v>
          </cell>
          <cell r="V204">
            <v>14</v>
          </cell>
          <cell r="W204">
            <v>16</v>
          </cell>
          <cell r="X204">
            <v>4</v>
          </cell>
          <cell r="Y204">
            <v>0</v>
          </cell>
          <cell r="Z204">
            <v>16</v>
          </cell>
          <cell r="AA204">
            <v>256</v>
          </cell>
          <cell r="AB204">
            <v>0</v>
          </cell>
          <cell r="AC204">
            <v>660.66000000000008</v>
          </cell>
          <cell r="AD204">
            <v>2000000</v>
          </cell>
          <cell r="AE204">
            <v>0</v>
          </cell>
          <cell r="AF204">
            <v>0</v>
          </cell>
          <cell r="AG204">
            <v>11</v>
          </cell>
          <cell r="AH204">
            <v>70</v>
          </cell>
          <cell r="AI204">
            <v>8</v>
          </cell>
        </row>
        <row r="205">
          <cell r="A205" t="str">
            <v>A877</v>
          </cell>
          <cell r="B205" t="str">
            <v>Bùi Văn Kiệt</v>
          </cell>
          <cell r="C205" t="str">
            <v>CI.1</v>
          </cell>
          <cell r="D205" t="str">
            <v xml:space="preserve">Công nhân xi mạ </v>
          </cell>
          <cell r="E205" t="str">
            <v>T4/17</v>
          </cell>
          <cell r="F205">
            <v>12</v>
          </cell>
          <cell r="G205">
            <v>0</v>
          </cell>
          <cell r="H205" t="str">
            <v>8.I</v>
          </cell>
          <cell r="I205">
            <v>3500</v>
          </cell>
          <cell r="J205">
            <v>0</v>
          </cell>
          <cell r="K205">
            <v>3500</v>
          </cell>
          <cell r="L205">
            <v>3750</v>
          </cell>
          <cell r="M205">
            <v>0</v>
          </cell>
          <cell r="N205">
            <v>3750</v>
          </cell>
          <cell r="O205">
            <v>2</v>
          </cell>
          <cell r="P205">
            <v>0</v>
          </cell>
          <cell r="Q205">
            <v>0</v>
          </cell>
          <cell r="R205">
            <v>0</v>
          </cell>
          <cell r="S205">
            <v>6</v>
          </cell>
          <cell r="T205">
            <v>3</v>
          </cell>
          <cell r="U205">
            <v>1</v>
          </cell>
          <cell r="V205">
            <v>12</v>
          </cell>
          <cell r="W205">
            <v>16</v>
          </cell>
          <cell r="X205">
            <v>4</v>
          </cell>
          <cell r="Y205">
            <v>0</v>
          </cell>
          <cell r="Z205">
            <v>16</v>
          </cell>
          <cell r="AA205">
            <v>224</v>
          </cell>
          <cell r="AB205">
            <v>-70</v>
          </cell>
          <cell r="AC205">
            <v>660.66000000000008</v>
          </cell>
          <cell r="AD205">
            <v>0</v>
          </cell>
          <cell r="AE205">
            <v>1</v>
          </cell>
          <cell r="AF205">
            <v>0</v>
          </cell>
          <cell r="AG205">
            <v>11</v>
          </cell>
          <cell r="AH205">
            <v>70</v>
          </cell>
          <cell r="AI205">
            <v>8</v>
          </cell>
        </row>
        <row r="206">
          <cell r="A206" t="str">
            <v>A882</v>
          </cell>
          <cell r="B206" t="str">
            <v>Ngô Minh Hiếu</v>
          </cell>
          <cell r="C206" t="str">
            <v>EN</v>
          </cell>
          <cell r="D206" t="str">
            <v>Công nhân nguội</v>
          </cell>
          <cell r="E206" t="str">
            <v>T4/17</v>
          </cell>
          <cell r="F206">
            <v>12</v>
          </cell>
          <cell r="G206">
            <v>0</v>
          </cell>
          <cell r="H206" t="str">
            <v>8.I</v>
          </cell>
          <cell r="I206">
            <v>3500</v>
          </cell>
          <cell r="J206">
            <v>0</v>
          </cell>
          <cell r="K206">
            <v>3500</v>
          </cell>
          <cell r="L206">
            <v>3750</v>
          </cell>
          <cell r="M206">
            <v>0</v>
          </cell>
          <cell r="N206">
            <v>3750</v>
          </cell>
          <cell r="O206">
            <v>6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7</v>
          </cell>
          <cell r="U206">
            <v>2</v>
          </cell>
          <cell r="V206">
            <v>15</v>
          </cell>
          <cell r="W206">
            <v>40</v>
          </cell>
          <cell r="X206">
            <v>12</v>
          </cell>
          <cell r="Y206">
            <v>0</v>
          </cell>
          <cell r="Z206">
            <v>0</v>
          </cell>
          <cell r="AA206">
            <v>320</v>
          </cell>
          <cell r="AB206">
            <v>0</v>
          </cell>
          <cell r="AC206">
            <v>911.39999999999986</v>
          </cell>
          <cell r="AD206">
            <v>2000000</v>
          </cell>
          <cell r="AE206">
            <v>7</v>
          </cell>
          <cell r="AF206">
            <v>0</v>
          </cell>
          <cell r="AG206">
            <v>11</v>
          </cell>
          <cell r="AH206">
            <v>70</v>
          </cell>
          <cell r="AI206">
            <v>8</v>
          </cell>
        </row>
        <row r="207">
          <cell r="A207" t="str">
            <v>A883</v>
          </cell>
          <cell r="B207" t="str">
            <v>Lê Thanh Truyền</v>
          </cell>
          <cell r="C207" t="str">
            <v>EN</v>
          </cell>
          <cell r="D207" t="str">
            <v>Công nhân ép nhựa</v>
          </cell>
          <cell r="E207" t="str">
            <v>T4/17</v>
          </cell>
          <cell r="F207">
            <v>12</v>
          </cell>
          <cell r="G207">
            <v>0</v>
          </cell>
          <cell r="H207" t="str">
            <v>8.I</v>
          </cell>
          <cell r="I207">
            <v>3500</v>
          </cell>
          <cell r="J207">
            <v>0</v>
          </cell>
          <cell r="K207">
            <v>3500</v>
          </cell>
          <cell r="L207">
            <v>3750</v>
          </cell>
          <cell r="M207">
            <v>0</v>
          </cell>
          <cell r="N207">
            <v>3750</v>
          </cell>
          <cell r="O207">
            <v>7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6</v>
          </cell>
          <cell r="U207">
            <v>2</v>
          </cell>
          <cell r="V207">
            <v>15</v>
          </cell>
          <cell r="W207">
            <v>44</v>
          </cell>
          <cell r="X207">
            <v>8</v>
          </cell>
          <cell r="Y207">
            <v>0</v>
          </cell>
          <cell r="Z207">
            <v>0</v>
          </cell>
          <cell r="AA207">
            <v>304</v>
          </cell>
          <cell r="AB207">
            <v>0</v>
          </cell>
          <cell r="AC207">
            <v>911.39999999999986</v>
          </cell>
          <cell r="AD207">
            <v>2000000</v>
          </cell>
          <cell r="AE207">
            <v>8</v>
          </cell>
          <cell r="AF207">
            <v>0</v>
          </cell>
          <cell r="AG207">
            <v>11</v>
          </cell>
          <cell r="AH207">
            <v>70</v>
          </cell>
          <cell r="AI207">
            <v>8</v>
          </cell>
        </row>
        <row r="208">
          <cell r="A208" t="str">
            <v>A884</v>
          </cell>
          <cell r="B208" t="str">
            <v>Lâm Văn Thật</v>
          </cell>
          <cell r="C208" t="str">
            <v>CI.1</v>
          </cell>
          <cell r="D208" t="str">
            <v>Công nhân Gá</v>
          </cell>
          <cell r="E208" t="str">
            <v>T4/17</v>
          </cell>
          <cell r="F208">
            <v>12</v>
          </cell>
          <cell r="G208">
            <v>0</v>
          </cell>
          <cell r="H208" t="str">
            <v>8.I</v>
          </cell>
          <cell r="I208">
            <v>3500</v>
          </cell>
          <cell r="J208">
            <v>0</v>
          </cell>
          <cell r="K208">
            <v>3500</v>
          </cell>
          <cell r="L208">
            <v>3750</v>
          </cell>
          <cell r="M208">
            <v>0</v>
          </cell>
          <cell r="N208">
            <v>3750</v>
          </cell>
          <cell r="O208">
            <v>5</v>
          </cell>
          <cell r="P208">
            <v>0</v>
          </cell>
          <cell r="Q208">
            <v>0</v>
          </cell>
          <cell r="R208">
            <v>0</v>
          </cell>
          <cell r="S208">
            <v>2</v>
          </cell>
          <cell r="T208">
            <v>0</v>
          </cell>
          <cell r="U208">
            <v>2</v>
          </cell>
          <cell r="V208">
            <v>9</v>
          </cell>
          <cell r="W208">
            <v>16</v>
          </cell>
          <cell r="X208">
            <v>4</v>
          </cell>
          <cell r="Y208">
            <v>0</v>
          </cell>
          <cell r="Z208">
            <v>0</v>
          </cell>
          <cell r="AA208">
            <v>112</v>
          </cell>
          <cell r="AB208">
            <v>-70</v>
          </cell>
          <cell r="AC208">
            <v>911.39999999999986</v>
          </cell>
          <cell r="AD208">
            <v>0</v>
          </cell>
          <cell r="AE208">
            <v>2</v>
          </cell>
          <cell r="AF208">
            <v>0</v>
          </cell>
          <cell r="AG208">
            <v>11</v>
          </cell>
          <cell r="AH208">
            <v>70</v>
          </cell>
          <cell r="AI208">
            <v>8</v>
          </cell>
        </row>
        <row r="209">
          <cell r="A209" t="str">
            <v>A886</v>
          </cell>
          <cell r="B209" t="str">
            <v>Nguyễn Thị Nhi</v>
          </cell>
          <cell r="C209" t="str">
            <v>CI.1</v>
          </cell>
          <cell r="D209" t="str">
            <v xml:space="preserve">Công nhân xi mạ </v>
          </cell>
          <cell r="E209" t="str">
            <v>T4/17</v>
          </cell>
          <cell r="F209">
            <v>12</v>
          </cell>
          <cell r="G209">
            <v>0</v>
          </cell>
          <cell r="H209" t="str">
            <v>8.I</v>
          </cell>
          <cell r="I209">
            <v>3500</v>
          </cell>
          <cell r="J209">
            <v>0</v>
          </cell>
          <cell r="K209">
            <v>3500</v>
          </cell>
          <cell r="L209">
            <v>3750</v>
          </cell>
          <cell r="M209">
            <v>0</v>
          </cell>
          <cell r="N209">
            <v>3750</v>
          </cell>
          <cell r="O209">
            <v>2</v>
          </cell>
          <cell r="P209">
            <v>0</v>
          </cell>
          <cell r="Q209">
            <v>0</v>
          </cell>
          <cell r="R209">
            <v>0</v>
          </cell>
          <cell r="S209">
            <v>6</v>
          </cell>
          <cell r="T209">
            <v>3</v>
          </cell>
          <cell r="U209">
            <v>4</v>
          </cell>
          <cell r="V209">
            <v>15</v>
          </cell>
          <cell r="W209">
            <v>16</v>
          </cell>
          <cell r="X209">
            <v>4</v>
          </cell>
          <cell r="Y209">
            <v>0</v>
          </cell>
          <cell r="Z209">
            <v>16</v>
          </cell>
          <cell r="AA209">
            <v>224</v>
          </cell>
          <cell r="AB209">
            <v>0</v>
          </cell>
          <cell r="AC209">
            <v>911.39999999999986</v>
          </cell>
          <cell r="AD209">
            <v>2000000</v>
          </cell>
          <cell r="AE209">
            <v>4</v>
          </cell>
          <cell r="AF209">
            <v>0</v>
          </cell>
          <cell r="AG209">
            <v>11</v>
          </cell>
          <cell r="AH209">
            <v>70</v>
          </cell>
          <cell r="AI209">
            <v>8</v>
          </cell>
        </row>
        <row r="210">
          <cell r="A210" t="str">
            <v>A887</v>
          </cell>
          <cell r="B210" t="str">
            <v>Nguyễn Hồng Hạnh</v>
          </cell>
          <cell r="C210" t="str">
            <v>CII.1</v>
          </cell>
          <cell r="D210" t="str">
            <v xml:space="preserve">Công nhân xi mạ </v>
          </cell>
          <cell r="E210" t="str">
            <v>T4/17</v>
          </cell>
          <cell r="F210">
            <v>12</v>
          </cell>
          <cell r="G210">
            <v>0</v>
          </cell>
          <cell r="H210" t="str">
            <v>8.I</v>
          </cell>
          <cell r="I210">
            <v>3500</v>
          </cell>
          <cell r="J210">
            <v>0</v>
          </cell>
          <cell r="K210">
            <v>3500</v>
          </cell>
          <cell r="L210">
            <v>3750</v>
          </cell>
          <cell r="M210">
            <v>0</v>
          </cell>
          <cell r="N210">
            <v>3750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-140</v>
          </cell>
          <cell r="AC210">
            <v>911.39999999999986</v>
          </cell>
          <cell r="AD210">
            <v>2000000</v>
          </cell>
          <cell r="AE210">
            <v>1</v>
          </cell>
          <cell r="AF210">
            <v>0</v>
          </cell>
          <cell r="AG210">
            <v>11</v>
          </cell>
          <cell r="AH210">
            <v>70</v>
          </cell>
          <cell r="AI210">
            <v>8</v>
          </cell>
        </row>
        <row r="211">
          <cell r="A211" t="str">
            <v>A891</v>
          </cell>
          <cell r="B211" t="str">
            <v>Trần Duy Khánh</v>
          </cell>
          <cell r="C211" t="str">
            <v>QCX</v>
          </cell>
          <cell r="D211" t="str">
            <v xml:space="preserve">Công nhân xi mạ </v>
          </cell>
          <cell r="E211" t="str">
            <v>T4/17</v>
          </cell>
          <cell r="F211">
            <v>12</v>
          </cell>
          <cell r="G211">
            <v>0</v>
          </cell>
          <cell r="H211" t="str">
            <v>8.I</v>
          </cell>
          <cell r="I211">
            <v>3500</v>
          </cell>
          <cell r="J211">
            <v>0</v>
          </cell>
          <cell r="K211">
            <v>3500</v>
          </cell>
          <cell r="L211">
            <v>3750</v>
          </cell>
          <cell r="M211">
            <v>0</v>
          </cell>
          <cell r="N211">
            <v>3750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12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-140</v>
          </cell>
          <cell r="AC211">
            <v>911.39999999999986</v>
          </cell>
          <cell r="AD211">
            <v>0</v>
          </cell>
          <cell r="AE211">
            <v>0</v>
          </cell>
          <cell r="AF211">
            <v>0</v>
          </cell>
          <cell r="AG211">
            <v>11</v>
          </cell>
          <cell r="AH211">
            <v>70</v>
          </cell>
          <cell r="AI211">
            <v>8</v>
          </cell>
        </row>
        <row r="212">
          <cell r="A212" t="str">
            <v>A651</v>
          </cell>
          <cell r="B212" t="str">
            <v>Trần Thị Kiều Tiên</v>
          </cell>
          <cell r="C212" t="str">
            <v>CI.1</v>
          </cell>
          <cell r="D212" t="str">
            <v xml:space="preserve">Công nhân QC </v>
          </cell>
          <cell r="E212" t="str">
            <v>T11/15</v>
          </cell>
          <cell r="F212">
            <v>29</v>
          </cell>
          <cell r="G212">
            <v>0</v>
          </cell>
          <cell r="H212" t="str">
            <v>8.I</v>
          </cell>
          <cell r="I212">
            <v>3553</v>
          </cell>
          <cell r="J212">
            <v>0</v>
          </cell>
          <cell r="K212">
            <v>3553</v>
          </cell>
          <cell r="L212">
            <v>4220</v>
          </cell>
          <cell r="M212">
            <v>0</v>
          </cell>
          <cell r="N212">
            <v>4220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</v>
          </cell>
          <cell r="T212">
            <v>0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16</v>
          </cell>
          <cell r="AB212">
            <v>-140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28</v>
          </cell>
          <cell r="AH212">
            <v>70</v>
          </cell>
        </row>
        <row r="213">
          <cell r="A213" t="str">
            <v>A894</v>
          </cell>
          <cell r="B213" t="str">
            <v>Nguyễn Văn Đời</v>
          </cell>
          <cell r="C213" t="str">
            <v>CII.4</v>
          </cell>
          <cell r="D213" t="str">
            <v>Công nhân</v>
          </cell>
          <cell r="E213" t="str">
            <v>T5/17</v>
          </cell>
          <cell r="F213">
            <v>11</v>
          </cell>
          <cell r="G213">
            <v>0</v>
          </cell>
          <cell r="H213" t="str">
            <v>8.I</v>
          </cell>
          <cell r="L213">
            <v>3750</v>
          </cell>
          <cell r="N213">
            <v>3750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16</v>
          </cell>
          <cell r="AA213">
            <v>0</v>
          </cell>
          <cell r="AB213">
            <v>-140</v>
          </cell>
          <cell r="AC213">
            <v>911.39999999999986</v>
          </cell>
          <cell r="AD213">
            <v>2000000</v>
          </cell>
          <cell r="AE213">
            <v>0</v>
          </cell>
          <cell r="AF213">
            <v>0</v>
          </cell>
          <cell r="AG213">
            <v>10</v>
          </cell>
          <cell r="AH213">
            <v>70</v>
          </cell>
        </row>
        <row r="214">
          <cell r="A214" t="str">
            <v>A895</v>
          </cell>
          <cell r="B214" t="str">
            <v>Phạm Thị Kim Chi</v>
          </cell>
          <cell r="C214" t="str">
            <v>CII.4</v>
          </cell>
          <cell r="D214" t="str">
            <v>Công nhân</v>
          </cell>
          <cell r="E214" t="str">
            <v>T5/17</v>
          </cell>
          <cell r="F214">
            <v>11</v>
          </cell>
          <cell r="G214">
            <v>0</v>
          </cell>
          <cell r="H214" t="str">
            <v>8.I</v>
          </cell>
          <cell r="L214">
            <v>3750</v>
          </cell>
          <cell r="N214">
            <v>3750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16</v>
          </cell>
          <cell r="AA214">
            <v>0</v>
          </cell>
          <cell r="AB214">
            <v>-140</v>
          </cell>
          <cell r="AC214">
            <v>0</v>
          </cell>
          <cell r="AD214">
            <v>1000000</v>
          </cell>
          <cell r="AE214">
            <v>5</v>
          </cell>
          <cell r="AF214">
            <v>0</v>
          </cell>
          <cell r="AG214">
            <v>10</v>
          </cell>
          <cell r="AH214">
            <v>70</v>
          </cell>
        </row>
        <row r="215">
          <cell r="A215" t="str">
            <v>A896</v>
          </cell>
          <cell r="B215" t="str">
            <v>Trần Nhật Nam</v>
          </cell>
          <cell r="C215" t="str">
            <v>CII.4</v>
          </cell>
          <cell r="D215" t="str">
            <v>Công nhân</v>
          </cell>
          <cell r="E215" t="str">
            <v>T5/17</v>
          </cell>
          <cell r="F215">
            <v>11</v>
          </cell>
          <cell r="G215">
            <v>0</v>
          </cell>
          <cell r="H215" t="str">
            <v>8.I</v>
          </cell>
          <cell r="L215">
            <v>3750</v>
          </cell>
          <cell r="N215">
            <v>3750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32</v>
          </cell>
          <cell r="AA215">
            <v>0</v>
          </cell>
          <cell r="AB215">
            <v>-140</v>
          </cell>
          <cell r="AC215">
            <v>911.39999999999986</v>
          </cell>
          <cell r="AD215">
            <v>2000000</v>
          </cell>
          <cell r="AE215">
            <v>1</v>
          </cell>
          <cell r="AF215">
            <v>0</v>
          </cell>
          <cell r="AG215">
            <v>10</v>
          </cell>
          <cell r="AH215">
            <v>70</v>
          </cell>
        </row>
        <row r="216">
          <cell r="A216" t="str">
            <v>A898</v>
          </cell>
          <cell r="B216" t="str">
            <v>Trần Trung Hiếu</v>
          </cell>
          <cell r="C216" t="str">
            <v>CII.4</v>
          </cell>
          <cell r="D216" t="str">
            <v>Công nhân</v>
          </cell>
          <cell r="E216" t="str">
            <v>T5/17</v>
          </cell>
          <cell r="F216">
            <v>11</v>
          </cell>
          <cell r="G216">
            <v>0</v>
          </cell>
          <cell r="H216" t="str">
            <v>8.I</v>
          </cell>
          <cell r="L216">
            <v>3750</v>
          </cell>
          <cell r="N216">
            <v>3750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16</v>
          </cell>
          <cell r="AA216">
            <v>0</v>
          </cell>
          <cell r="AB216">
            <v>-140</v>
          </cell>
          <cell r="AC216">
            <v>911.39999999999986</v>
          </cell>
          <cell r="AD216">
            <v>2000000</v>
          </cell>
          <cell r="AE216">
            <v>1.5</v>
          </cell>
          <cell r="AF216">
            <v>0</v>
          </cell>
          <cell r="AG216">
            <v>10</v>
          </cell>
          <cell r="AH216">
            <v>70</v>
          </cell>
        </row>
        <row r="217">
          <cell r="A217" t="str">
            <v>A899</v>
          </cell>
          <cell r="B217" t="str">
            <v>Nguyễn Văn Đương</v>
          </cell>
          <cell r="C217" t="str">
            <v>CII.1</v>
          </cell>
          <cell r="D217" t="str">
            <v>Công nhân</v>
          </cell>
          <cell r="E217" t="str">
            <v>T5/17</v>
          </cell>
          <cell r="F217">
            <v>11</v>
          </cell>
          <cell r="G217">
            <v>0</v>
          </cell>
          <cell r="H217" t="str">
            <v>8.I</v>
          </cell>
          <cell r="L217">
            <v>3750</v>
          </cell>
          <cell r="N217">
            <v>3750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80</v>
          </cell>
          <cell r="AA217">
            <v>0</v>
          </cell>
          <cell r="AB217">
            <v>-140</v>
          </cell>
          <cell r="AC217">
            <v>911.39999999999986</v>
          </cell>
          <cell r="AD217">
            <v>2000000</v>
          </cell>
          <cell r="AE217">
            <v>0</v>
          </cell>
          <cell r="AF217">
            <v>0</v>
          </cell>
          <cell r="AG217">
            <v>10</v>
          </cell>
          <cell r="AH217">
            <v>70</v>
          </cell>
        </row>
        <row r="218">
          <cell r="A218" t="str">
            <v>A902</v>
          </cell>
          <cell r="B218" t="str">
            <v>Trần Văn Tấn Dũng</v>
          </cell>
          <cell r="C218" t="str">
            <v>CII.1</v>
          </cell>
          <cell r="D218" t="str">
            <v>Công nhân</v>
          </cell>
          <cell r="E218" t="str">
            <v>T5/17</v>
          </cell>
          <cell r="F218">
            <v>11</v>
          </cell>
          <cell r="G218">
            <v>0</v>
          </cell>
          <cell r="H218" t="str">
            <v>8.I</v>
          </cell>
          <cell r="L218">
            <v>3750</v>
          </cell>
          <cell r="N218">
            <v>3750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-140</v>
          </cell>
          <cell r="AC218">
            <v>911.39999999999986</v>
          </cell>
          <cell r="AD218">
            <v>2000000</v>
          </cell>
          <cell r="AE218">
            <v>0</v>
          </cell>
          <cell r="AF218">
            <v>0</v>
          </cell>
          <cell r="AG218">
            <v>10</v>
          </cell>
          <cell r="AH218">
            <v>70</v>
          </cell>
        </row>
        <row r="219">
          <cell r="A219" t="str">
            <v>A903</v>
          </cell>
          <cell r="B219" t="str">
            <v>Nguyễn Minh Nhựt</v>
          </cell>
          <cell r="C219" t="str">
            <v>XLN</v>
          </cell>
          <cell r="D219" t="str">
            <v>Công nhân</v>
          </cell>
          <cell r="E219" t="str">
            <v>T5/17</v>
          </cell>
          <cell r="F219">
            <v>11</v>
          </cell>
          <cell r="G219">
            <v>0</v>
          </cell>
          <cell r="H219" t="str">
            <v>8.I</v>
          </cell>
          <cell r="L219">
            <v>3800</v>
          </cell>
          <cell r="N219">
            <v>3800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112</v>
          </cell>
          <cell r="AA219">
            <v>0</v>
          </cell>
          <cell r="AB219">
            <v>-140</v>
          </cell>
          <cell r="AC219">
            <v>911.39999999999986</v>
          </cell>
          <cell r="AD219">
            <v>0</v>
          </cell>
          <cell r="AE219">
            <v>7.5</v>
          </cell>
          <cell r="AF219">
            <v>0</v>
          </cell>
          <cell r="AG219">
            <v>10</v>
          </cell>
          <cell r="AH219">
            <v>70</v>
          </cell>
        </row>
        <row r="220">
          <cell r="A220" t="str">
            <v>A904</v>
          </cell>
          <cell r="B220" t="str">
            <v>Hoàng Lâm Bảo Quỳnh</v>
          </cell>
          <cell r="C220" t="str">
            <v>QCX</v>
          </cell>
          <cell r="D220" t="str">
            <v>Công nhân</v>
          </cell>
          <cell r="E220" t="str">
            <v>T5/17</v>
          </cell>
          <cell r="F220">
            <v>11</v>
          </cell>
          <cell r="G220">
            <v>0</v>
          </cell>
          <cell r="H220" t="str">
            <v>8.I</v>
          </cell>
          <cell r="L220">
            <v>3750</v>
          </cell>
          <cell r="N220">
            <v>3750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16</v>
          </cell>
          <cell r="AA220">
            <v>0</v>
          </cell>
          <cell r="AB220">
            <v>-140</v>
          </cell>
          <cell r="AC220">
            <v>911.39999999999986</v>
          </cell>
          <cell r="AD220">
            <v>2000000</v>
          </cell>
          <cell r="AE220">
            <v>0</v>
          </cell>
          <cell r="AF220">
            <v>0</v>
          </cell>
          <cell r="AG220">
            <v>10</v>
          </cell>
          <cell r="AH220">
            <v>70</v>
          </cell>
        </row>
        <row r="221">
          <cell r="A221" t="str">
            <v>A906</v>
          </cell>
          <cell r="B221" t="str">
            <v>Trần Thị Bích Luyến</v>
          </cell>
          <cell r="C221" t="str">
            <v>QCX</v>
          </cell>
          <cell r="D221" t="str">
            <v>Công nhân</v>
          </cell>
          <cell r="E221" t="str">
            <v>T5/17</v>
          </cell>
          <cell r="F221">
            <v>11</v>
          </cell>
          <cell r="G221">
            <v>0</v>
          </cell>
          <cell r="H221" t="str">
            <v>8.I</v>
          </cell>
          <cell r="L221">
            <v>3750</v>
          </cell>
          <cell r="N221">
            <v>3750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-140</v>
          </cell>
          <cell r="AC221">
            <v>692.5</v>
          </cell>
          <cell r="AD221">
            <v>0</v>
          </cell>
          <cell r="AE221">
            <v>2</v>
          </cell>
          <cell r="AF221">
            <v>0</v>
          </cell>
          <cell r="AG221">
            <v>10</v>
          </cell>
          <cell r="AH221">
            <v>70</v>
          </cell>
        </row>
        <row r="222">
          <cell r="A222" t="str">
            <v>A910</v>
          </cell>
          <cell r="B222" t="str">
            <v>Trương Ngọc Thịnh</v>
          </cell>
          <cell r="C222" t="str">
            <v>Kho</v>
          </cell>
          <cell r="D222" t="str">
            <v>Công nhân</v>
          </cell>
          <cell r="E222" t="str">
            <v>T5/17</v>
          </cell>
          <cell r="F222">
            <v>11</v>
          </cell>
          <cell r="G222">
            <v>0</v>
          </cell>
          <cell r="H222" t="str">
            <v>8.I</v>
          </cell>
          <cell r="L222">
            <v>3750</v>
          </cell>
          <cell r="M222">
            <v>1250</v>
          </cell>
          <cell r="N222">
            <v>5000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-140</v>
          </cell>
          <cell r="AC222">
            <v>692.5</v>
          </cell>
          <cell r="AD222">
            <v>2000000</v>
          </cell>
          <cell r="AE222">
            <v>1.5</v>
          </cell>
          <cell r="AF222">
            <v>0</v>
          </cell>
          <cell r="AG222">
            <v>10</v>
          </cell>
          <cell r="AH222">
            <v>70</v>
          </cell>
        </row>
        <row r="223">
          <cell r="A223" t="str">
            <v>A911</v>
          </cell>
          <cell r="B223" t="str">
            <v>Bùi Thị Lụa</v>
          </cell>
          <cell r="C223" t="str">
            <v>QCX</v>
          </cell>
          <cell r="D223" t="str">
            <v>Công nhân</v>
          </cell>
          <cell r="E223" t="str">
            <v>T5/17</v>
          </cell>
          <cell r="F223">
            <v>11</v>
          </cell>
          <cell r="G223">
            <v>0</v>
          </cell>
          <cell r="H223" t="str">
            <v>8.I</v>
          </cell>
          <cell r="L223">
            <v>3750</v>
          </cell>
          <cell r="N223">
            <v>3750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12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-140</v>
          </cell>
          <cell r="AC223">
            <v>911.39999999999986</v>
          </cell>
          <cell r="AD223">
            <v>0</v>
          </cell>
          <cell r="AE223">
            <v>5</v>
          </cell>
          <cell r="AF223">
            <v>0</v>
          </cell>
          <cell r="AG223">
            <v>10</v>
          </cell>
          <cell r="AH223">
            <v>70</v>
          </cell>
        </row>
        <row r="224">
          <cell r="A224" t="str">
            <v>A918</v>
          </cell>
          <cell r="B224" t="str">
            <v>Nguyễn Phùng Vinh</v>
          </cell>
          <cell r="C224" t="str">
            <v>TN</v>
          </cell>
          <cell r="D224" t="str">
            <v>NV thí nghiệm</v>
          </cell>
          <cell r="E224" t="str">
            <v>T5/17</v>
          </cell>
          <cell r="F224">
            <v>11</v>
          </cell>
          <cell r="G224">
            <v>0</v>
          </cell>
          <cell r="H224" t="str">
            <v>5.I</v>
          </cell>
          <cell r="L224">
            <v>4436</v>
          </cell>
          <cell r="M224">
            <v>2364</v>
          </cell>
          <cell r="N224">
            <v>6800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-300</v>
          </cell>
          <cell r="AC224">
            <v>1397.34</v>
          </cell>
          <cell r="AD224">
            <v>0</v>
          </cell>
          <cell r="AE224">
            <v>1</v>
          </cell>
          <cell r="AF224">
            <v>0</v>
          </cell>
          <cell r="AG224">
            <v>10</v>
          </cell>
          <cell r="AH224">
            <v>150</v>
          </cell>
        </row>
        <row r="225">
          <cell r="A225" t="str">
            <v>A921</v>
          </cell>
          <cell r="B225" t="str">
            <v>Nguyễn Nhựt Linh</v>
          </cell>
          <cell r="C225" t="str">
            <v>CII.1</v>
          </cell>
          <cell r="D225" t="str">
            <v>Công nhân</v>
          </cell>
          <cell r="E225" t="str">
            <v>T5/17</v>
          </cell>
          <cell r="F225">
            <v>11</v>
          </cell>
          <cell r="G225">
            <v>0</v>
          </cell>
          <cell r="H225" t="str">
            <v>8.I</v>
          </cell>
          <cell r="L225">
            <v>3750</v>
          </cell>
          <cell r="N225">
            <v>3750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16</v>
          </cell>
          <cell r="AA225">
            <v>0</v>
          </cell>
          <cell r="AB225">
            <v>-140</v>
          </cell>
          <cell r="AC225">
            <v>692.5</v>
          </cell>
          <cell r="AD225">
            <v>2000000</v>
          </cell>
          <cell r="AE225">
            <v>0</v>
          </cell>
          <cell r="AF225">
            <v>0</v>
          </cell>
          <cell r="AG225">
            <v>10</v>
          </cell>
          <cell r="AH225">
            <v>70</v>
          </cell>
        </row>
        <row r="226">
          <cell r="A226" t="str">
            <v>A922</v>
          </cell>
          <cell r="B226" t="str">
            <v>Hồ Thị Hiếu</v>
          </cell>
          <cell r="C226" t="str">
            <v>CI.1</v>
          </cell>
          <cell r="D226" t="str">
            <v>Công nhân</v>
          </cell>
          <cell r="E226" t="str">
            <v>T5/17</v>
          </cell>
          <cell r="F226">
            <v>11</v>
          </cell>
          <cell r="G226">
            <v>0</v>
          </cell>
          <cell r="H226" t="str">
            <v>8.I</v>
          </cell>
          <cell r="L226">
            <v>3750</v>
          </cell>
          <cell r="N226">
            <v>3750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</v>
          </cell>
          <cell r="V226">
            <v>1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-140</v>
          </cell>
          <cell r="AC226">
            <v>593</v>
          </cell>
          <cell r="AD226">
            <v>2000000</v>
          </cell>
          <cell r="AE226">
            <v>1.5</v>
          </cell>
          <cell r="AF226">
            <v>0</v>
          </cell>
          <cell r="AG226">
            <v>10</v>
          </cell>
          <cell r="AH226">
            <v>70</v>
          </cell>
        </row>
        <row r="227">
          <cell r="A227" t="str">
            <v>A925</v>
          </cell>
          <cell r="B227" t="str">
            <v>Đinh Thị Thùy Dương</v>
          </cell>
          <cell r="C227" t="str">
            <v>CI.1</v>
          </cell>
          <cell r="D227" t="str">
            <v>Công nhân</v>
          </cell>
          <cell r="E227" t="str">
            <v>T5/17</v>
          </cell>
          <cell r="F227">
            <v>11</v>
          </cell>
          <cell r="G227">
            <v>0</v>
          </cell>
          <cell r="H227" t="str">
            <v>8.I</v>
          </cell>
          <cell r="L227">
            <v>3750</v>
          </cell>
          <cell r="N227">
            <v>3750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1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16</v>
          </cell>
          <cell r="AA227">
            <v>0</v>
          </cell>
          <cell r="AB227">
            <v>-140</v>
          </cell>
          <cell r="AC227">
            <v>593</v>
          </cell>
          <cell r="AD227">
            <v>2000000</v>
          </cell>
          <cell r="AE227">
            <v>1</v>
          </cell>
          <cell r="AF227">
            <v>0</v>
          </cell>
          <cell r="AG227">
            <v>10</v>
          </cell>
          <cell r="AH227">
            <v>70</v>
          </cell>
        </row>
        <row r="228">
          <cell r="A228" t="str">
            <v>A926</v>
          </cell>
          <cell r="B228" t="str">
            <v>Bùi Anh Tâm</v>
          </cell>
          <cell r="C228" t="str">
            <v>CI.1</v>
          </cell>
          <cell r="D228" t="str">
            <v>Công nhân</v>
          </cell>
          <cell r="E228" t="str">
            <v>T5/17</v>
          </cell>
          <cell r="F228">
            <v>11</v>
          </cell>
          <cell r="G228">
            <v>0</v>
          </cell>
          <cell r="H228" t="str">
            <v>8.I</v>
          </cell>
          <cell r="L228">
            <v>3750</v>
          </cell>
          <cell r="N228">
            <v>3750</v>
          </cell>
          <cell r="O228">
            <v>7</v>
          </cell>
          <cell r="P228">
            <v>0</v>
          </cell>
          <cell r="Q228">
            <v>0</v>
          </cell>
          <cell r="R228">
            <v>0</v>
          </cell>
          <cell r="S228">
            <v>6</v>
          </cell>
          <cell r="T228">
            <v>0</v>
          </cell>
          <cell r="U228">
            <v>1</v>
          </cell>
          <cell r="V228">
            <v>14</v>
          </cell>
          <cell r="W228">
            <v>26</v>
          </cell>
          <cell r="X228">
            <v>4.5</v>
          </cell>
          <cell r="Y228">
            <v>0</v>
          </cell>
          <cell r="Z228">
            <v>0</v>
          </cell>
          <cell r="AA228">
            <v>208</v>
          </cell>
          <cell r="AB228">
            <v>0</v>
          </cell>
          <cell r="AC228">
            <v>593</v>
          </cell>
          <cell r="AD228">
            <v>2000000</v>
          </cell>
          <cell r="AE228">
            <v>1.5</v>
          </cell>
          <cell r="AF228">
            <v>0</v>
          </cell>
          <cell r="AG228">
            <v>10</v>
          </cell>
          <cell r="AH228">
            <v>70</v>
          </cell>
        </row>
        <row r="229">
          <cell r="A229" t="str">
            <v>A928</v>
          </cell>
          <cell r="B229" t="str">
            <v>Huỳnh Thị Diễm</v>
          </cell>
          <cell r="C229" t="str">
            <v>CI.1</v>
          </cell>
          <cell r="D229" t="str">
            <v>Công nhân</v>
          </cell>
          <cell r="E229" t="str">
            <v>T5/17</v>
          </cell>
          <cell r="F229">
            <v>11</v>
          </cell>
          <cell r="G229">
            <v>0</v>
          </cell>
          <cell r="H229" t="str">
            <v>8.I</v>
          </cell>
          <cell r="L229">
            <v>3750</v>
          </cell>
          <cell r="N229">
            <v>3750</v>
          </cell>
          <cell r="O229">
            <v>0</v>
          </cell>
          <cell r="P229">
            <v>0</v>
          </cell>
          <cell r="Q229">
            <v>0</v>
          </cell>
          <cell r="R229">
            <v>1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-140</v>
          </cell>
          <cell r="AC229">
            <v>593</v>
          </cell>
          <cell r="AD229">
            <v>2000000</v>
          </cell>
          <cell r="AE229">
            <v>0</v>
          </cell>
          <cell r="AF229">
            <v>0</v>
          </cell>
          <cell r="AG229">
            <v>10</v>
          </cell>
          <cell r="AH229">
            <v>70</v>
          </cell>
        </row>
        <row r="230">
          <cell r="A230" t="str">
            <v>A929</v>
          </cell>
          <cell r="B230" t="str">
            <v>Trần Thị Muội</v>
          </cell>
          <cell r="C230" t="str">
            <v>CI.1</v>
          </cell>
          <cell r="D230" t="str">
            <v>Công nhân</v>
          </cell>
          <cell r="E230" t="str">
            <v>T5/17</v>
          </cell>
          <cell r="F230">
            <v>11</v>
          </cell>
          <cell r="G230">
            <v>0</v>
          </cell>
          <cell r="H230" t="str">
            <v>8.I</v>
          </cell>
          <cell r="L230">
            <v>3750</v>
          </cell>
          <cell r="N230">
            <v>3750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1</v>
          </cell>
          <cell r="V230">
            <v>1</v>
          </cell>
          <cell r="W230">
            <v>0</v>
          </cell>
          <cell r="X230">
            <v>0</v>
          </cell>
          <cell r="Y230">
            <v>0</v>
          </cell>
          <cell r="Z230">
            <v>16</v>
          </cell>
          <cell r="AA230">
            <v>0</v>
          </cell>
          <cell r="AB230">
            <v>-140</v>
          </cell>
          <cell r="AC230">
            <v>593</v>
          </cell>
          <cell r="AD230">
            <v>2000000</v>
          </cell>
          <cell r="AE230">
            <v>1</v>
          </cell>
          <cell r="AF230">
            <v>0</v>
          </cell>
          <cell r="AG230">
            <v>10</v>
          </cell>
          <cell r="AH230">
            <v>70</v>
          </cell>
        </row>
        <row r="231">
          <cell r="A231" t="str">
            <v>A930</v>
          </cell>
          <cell r="B231" t="str">
            <v>Trương Thị Giàu</v>
          </cell>
          <cell r="C231" t="str">
            <v>CI.1</v>
          </cell>
          <cell r="D231" t="str">
            <v>Công nhân</v>
          </cell>
          <cell r="E231" t="str">
            <v>T5/17</v>
          </cell>
          <cell r="F231">
            <v>11</v>
          </cell>
          <cell r="G231">
            <v>0</v>
          </cell>
          <cell r="H231" t="str">
            <v>8.I</v>
          </cell>
          <cell r="L231">
            <v>3750</v>
          </cell>
          <cell r="N231">
            <v>3750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1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-140</v>
          </cell>
          <cell r="AC231">
            <v>593</v>
          </cell>
          <cell r="AD231">
            <v>2000000</v>
          </cell>
          <cell r="AE231">
            <v>2.5</v>
          </cell>
          <cell r="AF231">
            <v>0</v>
          </cell>
          <cell r="AG231">
            <v>10</v>
          </cell>
          <cell r="AH231">
            <v>70</v>
          </cell>
        </row>
        <row r="232">
          <cell r="A232" t="str">
            <v>A931</v>
          </cell>
          <cell r="B232" t="str">
            <v>Cao Văn Phú</v>
          </cell>
          <cell r="C232" t="str">
            <v>CI.1</v>
          </cell>
          <cell r="D232" t="str">
            <v>Trưởng chuyền xi I.1</v>
          </cell>
          <cell r="E232" t="str">
            <v>T5/17</v>
          </cell>
          <cell r="F232">
            <v>11</v>
          </cell>
          <cell r="G232">
            <v>0</v>
          </cell>
          <cell r="H232" t="str">
            <v>4.IV</v>
          </cell>
          <cell r="L232">
            <v>5230</v>
          </cell>
          <cell r="M232">
            <v>10470</v>
          </cell>
          <cell r="N232">
            <v>15700</v>
          </cell>
          <cell r="O232">
            <v>0</v>
          </cell>
          <cell r="P232">
            <v>2</v>
          </cell>
          <cell r="Q232">
            <v>0</v>
          </cell>
          <cell r="R232">
            <v>0</v>
          </cell>
          <cell r="S232">
            <v>13</v>
          </cell>
          <cell r="T232">
            <v>0</v>
          </cell>
          <cell r="U232">
            <v>0</v>
          </cell>
          <cell r="V232">
            <v>15</v>
          </cell>
          <cell r="W232">
            <v>4.5</v>
          </cell>
          <cell r="X232">
            <v>0.5</v>
          </cell>
          <cell r="Y232">
            <v>0</v>
          </cell>
          <cell r="Z232">
            <v>0</v>
          </cell>
          <cell r="AA232">
            <v>208</v>
          </cell>
          <cell r="AB232">
            <v>-300</v>
          </cell>
          <cell r="AC232">
            <v>0</v>
          </cell>
          <cell r="AD232">
            <v>3000000</v>
          </cell>
          <cell r="AE232">
            <v>0.5</v>
          </cell>
          <cell r="AF232">
            <v>0</v>
          </cell>
          <cell r="AG232">
            <v>10</v>
          </cell>
          <cell r="AH232">
            <v>150</v>
          </cell>
        </row>
        <row r="233">
          <cell r="A233" t="str">
            <v>A932</v>
          </cell>
          <cell r="B233" t="str">
            <v>Nguyễn Giang Hải</v>
          </cell>
          <cell r="C233" t="str">
            <v>CI.1</v>
          </cell>
          <cell r="D233" t="str">
            <v>Công nhân</v>
          </cell>
          <cell r="E233" t="str">
            <v>T5/17</v>
          </cell>
          <cell r="F233">
            <v>11</v>
          </cell>
          <cell r="G233">
            <v>0</v>
          </cell>
          <cell r="H233" t="str">
            <v>8.I</v>
          </cell>
          <cell r="L233">
            <v>3750</v>
          </cell>
          <cell r="N233">
            <v>3750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6</v>
          </cell>
          <cell r="T233">
            <v>1</v>
          </cell>
          <cell r="U233">
            <v>2</v>
          </cell>
          <cell r="V233">
            <v>9</v>
          </cell>
          <cell r="W233">
            <v>0</v>
          </cell>
          <cell r="X233">
            <v>4</v>
          </cell>
          <cell r="Y233">
            <v>0</v>
          </cell>
          <cell r="Z233">
            <v>16</v>
          </cell>
          <cell r="AA233">
            <v>128</v>
          </cell>
          <cell r="AB233">
            <v>-70</v>
          </cell>
          <cell r="AC233">
            <v>692.5</v>
          </cell>
          <cell r="AD233">
            <v>1000000</v>
          </cell>
          <cell r="AE233">
            <v>2</v>
          </cell>
          <cell r="AF233">
            <v>0</v>
          </cell>
          <cell r="AG233">
            <v>10</v>
          </cell>
          <cell r="AH233">
            <v>70</v>
          </cell>
        </row>
        <row r="234">
          <cell r="A234" t="str">
            <v>A933</v>
          </cell>
          <cell r="B234" t="str">
            <v>Nguyễn Minh Mẫn</v>
          </cell>
          <cell r="C234" t="str">
            <v>EN</v>
          </cell>
          <cell r="D234" t="str">
            <v>Công nhân</v>
          </cell>
          <cell r="E234" t="str">
            <v>T5/17</v>
          </cell>
          <cell r="F234">
            <v>11</v>
          </cell>
          <cell r="G234">
            <v>0</v>
          </cell>
          <cell r="H234" t="str">
            <v>8.I</v>
          </cell>
          <cell r="L234">
            <v>3750</v>
          </cell>
          <cell r="N234">
            <v>3750</v>
          </cell>
          <cell r="O234">
            <v>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8</v>
          </cell>
          <cell r="U234">
            <v>1</v>
          </cell>
          <cell r="V234">
            <v>14</v>
          </cell>
          <cell r="W234">
            <v>37</v>
          </cell>
          <cell r="X234">
            <v>12</v>
          </cell>
          <cell r="Y234">
            <v>0</v>
          </cell>
          <cell r="Z234">
            <v>0</v>
          </cell>
          <cell r="AA234">
            <v>336</v>
          </cell>
          <cell r="AB234">
            <v>0</v>
          </cell>
          <cell r="AC234">
            <v>692.5</v>
          </cell>
          <cell r="AD234">
            <v>2000000</v>
          </cell>
          <cell r="AE234">
            <v>0</v>
          </cell>
          <cell r="AF234">
            <v>0</v>
          </cell>
          <cell r="AG234">
            <v>10</v>
          </cell>
          <cell r="AH234">
            <v>70</v>
          </cell>
        </row>
        <row r="235">
          <cell r="A235" t="str">
            <v>A934</v>
          </cell>
          <cell r="B235" t="str">
            <v>Lê Hoàng Tuấn An</v>
          </cell>
          <cell r="C235" t="str">
            <v>EN</v>
          </cell>
          <cell r="D235" t="str">
            <v>Công nhân</v>
          </cell>
          <cell r="E235" t="str">
            <v>T5/17</v>
          </cell>
          <cell r="F235">
            <v>11</v>
          </cell>
          <cell r="G235">
            <v>0</v>
          </cell>
          <cell r="H235" t="str">
            <v>8.I</v>
          </cell>
          <cell r="L235">
            <v>3750</v>
          </cell>
          <cell r="N235">
            <v>3750</v>
          </cell>
          <cell r="O235">
            <v>1</v>
          </cell>
          <cell r="P235">
            <v>1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2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16</v>
          </cell>
          <cell r="AB235">
            <v>-140</v>
          </cell>
          <cell r="AC235">
            <v>692.5</v>
          </cell>
          <cell r="AD235">
            <v>0</v>
          </cell>
          <cell r="AE235">
            <v>0.5</v>
          </cell>
          <cell r="AF235">
            <v>0</v>
          </cell>
          <cell r="AG235">
            <v>10</v>
          </cell>
          <cell r="AH235">
            <v>70</v>
          </cell>
        </row>
        <row r="236">
          <cell r="A236" t="str">
            <v>A935</v>
          </cell>
          <cell r="B236" t="str">
            <v>Nguyễn Thị Thanh Thúy</v>
          </cell>
          <cell r="C236" t="str">
            <v>EN</v>
          </cell>
          <cell r="D236" t="str">
            <v>Công nhân</v>
          </cell>
          <cell r="E236" t="str">
            <v>T5/17</v>
          </cell>
          <cell r="F236">
            <v>11</v>
          </cell>
          <cell r="G236">
            <v>0</v>
          </cell>
          <cell r="H236" t="str">
            <v>8.I</v>
          </cell>
          <cell r="L236">
            <v>3625</v>
          </cell>
          <cell r="M236">
            <v>250</v>
          </cell>
          <cell r="N236">
            <v>3875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-140</v>
          </cell>
          <cell r="AC236">
            <v>1329.3</v>
          </cell>
          <cell r="AD236">
            <v>0</v>
          </cell>
          <cell r="AE236">
            <v>4</v>
          </cell>
          <cell r="AF236">
            <v>0</v>
          </cell>
          <cell r="AG236">
            <v>10</v>
          </cell>
          <cell r="AH236">
            <v>70</v>
          </cell>
        </row>
        <row r="237">
          <cell r="A237" t="str">
            <v>A940</v>
          </cell>
          <cell r="B237" t="str">
            <v>Hoàng Thị Quý</v>
          </cell>
          <cell r="C237" t="str">
            <v>Gián tiếp</v>
          </cell>
          <cell r="D237" t="str">
            <v>Nhân viên kế hoạch</v>
          </cell>
          <cell r="E237" t="str">
            <v>T6/17</v>
          </cell>
          <cell r="F237">
            <v>10</v>
          </cell>
          <cell r="G237">
            <v>0</v>
          </cell>
          <cell r="H237" t="str">
            <v>4.II</v>
          </cell>
          <cell r="L237">
            <v>4740</v>
          </cell>
          <cell r="M237">
            <v>4760</v>
          </cell>
          <cell r="N237">
            <v>9500</v>
          </cell>
          <cell r="O237">
            <v>0</v>
          </cell>
          <cell r="P237">
            <v>1</v>
          </cell>
          <cell r="Q237">
            <v>0</v>
          </cell>
          <cell r="R237">
            <v>0</v>
          </cell>
          <cell r="S237">
            <v>10</v>
          </cell>
          <cell r="T237">
            <v>0</v>
          </cell>
          <cell r="U237">
            <v>2</v>
          </cell>
          <cell r="V237">
            <v>13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160</v>
          </cell>
          <cell r="AB237">
            <v>-150</v>
          </cell>
          <cell r="AC237">
            <v>0</v>
          </cell>
          <cell r="AD237">
            <v>0</v>
          </cell>
          <cell r="AE237">
            <v>2.5</v>
          </cell>
          <cell r="AF237">
            <v>0</v>
          </cell>
          <cell r="AG237">
            <v>9</v>
          </cell>
          <cell r="AH237">
            <v>150</v>
          </cell>
        </row>
        <row r="238">
          <cell r="A238" t="str">
            <v>A941</v>
          </cell>
          <cell r="B238" t="str">
            <v>Dương Văn Phú</v>
          </cell>
          <cell r="C238" t="str">
            <v>CII.4</v>
          </cell>
          <cell r="D238" t="str">
            <v>công nhân</v>
          </cell>
          <cell r="E238" t="str">
            <v>T6/17</v>
          </cell>
          <cell r="F238">
            <v>10</v>
          </cell>
          <cell r="G238">
            <v>0</v>
          </cell>
          <cell r="H238" t="str">
            <v>8.I</v>
          </cell>
          <cell r="L238">
            <v>3750</v>
          </cell>
          <cell r="N238">
            <v>3750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64</v>
          </cell>
          <cell r="AA238">
            <v>0</v>
          </cell>
          <cell r="AB238">
            <v>-140</v>
          </cell>
          <cell r="AC238">
            <v>692.5</v>
          </cell>
          <cell r="AD238">
            <v>2000000</v>
          </cell>
          <cell r="AE238">
            <v>6.5</v>
          </cell>
          <cell r="AF238">
            <v>0</v>
          </cell>
          <cell r="AG238">
            <v>9</v>
          </cell>
          <cell r="AH238">
            <v>70</v>
          </cell>
        </row>
        <row r="239">
          <cell r="A239" t="str">
            <v>A944</v>
          </cell>
          <cell r="B239" t="str">
            <v>Nguyễn Văn Tuấn EP</v>
          </cell>
          <cell r="C239" t="str">
            <v>EN</v>
          </cell>
          <cell r="D239" t="str">
            <v>Công nhân</v>
          </cell>
          <cell r="E239" t="str">
            <v>T6/17</v>
          </cell>
          <cell r="F239">
            <v>10</v>
          </cell>
          <cell r="G239">
            <v>0</v>
          </cell>
          <cell r="H239" t="str">
            <v>8.I</v>
          </cell>
          <cell r="L239">
            <v>3750</v>
          </cell>
          <cell r="N239">
            <v>3750</v>
          </cell>
          <cell r="O239">
            <v>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9</v>
          </cell>
          <cell r="U239">
            <v>1</v>
          </cell>
          <cell r="V239">
            <v>15</v>
          </cell>
          <cell r="W239">
            <v>56</v>
          </cell>
          <cell r="X239">
            <v>8</v>
          </cell>
          <cell r="Y239">
            <v>0</v>
          </cell>
          <cell r="Z239">
            <v>0</v>
          </cell>
          <cell r="AA239">
            <v>368</v>
          </cell>
          <cell r="AB239">
            <v>0</v>
          </cell>
          <cell r="AC239">
            <v>692.5</v>
          </cell>
          <cell r="AD239">
            <v>2000000</v>
          </cell>
          <cell r="AE239">
            <v>4</v>
          </cell>
          <cell r="AF239">
            <v>0</v>
          </cell>
          <cell r="AG239">
            <v>9</v>
          </cell>
          <cell r="AH239">
            <v>70</v>
          </cell>
        </row>
        <row r="240">
          <cell r="A240" t="str">
            <v>A945</v>
          </cell>
          <cell r="B240" t="str">
            <v>Hồ Thị Liên</v>
          </cell>
          <cell r="C240" t="str">
            <v>QCE</v>
          </cell>
          <cell r="D240" t="str">
            <v>Công nhân</v>
          </cell>
          <cell r="E240" t="str">
            <v>T6/17</v>
          </cell>
          <cell r="F240">
            <v>10</v>
          </cell>
          <cell r="G240">
            <v>0</v>
          </cell>
          <cell r="H240" t="str">
            <v>8.I</v>
          </cell>
          <cell r="L240">
            <v>3750</v>
          </cell>
          <cell r="N240">
            <v>3750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16</v>
          </cell>
          <cell r="AA240">
            <v>0</v>
          </cell>
          <cell r="AB240">
            <v>-140</v>
          </cell>
          <cell r="AC240">
            <v>692.5</v>
          </cell>
          <cell r="AD240">
            <v>0</v>
          </cell>
          <cell r="AE240">
            <v>0</v>
          </cell>
          <cell r="AF240">
            <v>0</v>
          </cell>
          <cell r="AG240">
            <v>9</v>
          </cell>
          <cell r="AH240">
            <v>70</v>
          </cell>
        </row>
        <row r="241">
          <cell r="A241" t="str">
            <v>A946</v>
          </cell>
          <cell r="B241" t="str">
            <v>Đoàn Huỳnh Như</v>
          </cell>
          <cell r="C241" t="str">
            <v>QCX</v>
          </cell>
          <cell r="D241" t="str">
            <v>Công nhân</v>
          </cell>
          <cell r="E241" t="str">
            <v>T6/17</v>
          </cell>
          <cell r="F241">
            <v>10</v>
          </cell>
          <cell r="G241">
            <v>0</v>
          </cell>
          <cell r="H241" t="str">
            <v>8.I</v>
          </cell>
          <cell r="L241">
            <v>3750</v>
          </cell>
          <cell r="N241">
            <v>3750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-140</v>
          </cell>
          <cell r="AC241">
            <v>692.5</v>
          </cell>
          <cell r="AD241">
            <v>0</v>
          </cell>
          <cell r="AE241">
            <v>2</v>
          </cell>
          <cell r="AF241">
            <v>0</v>
          </cell>
          <cell r="AG241">
            <v>9</v>
          </cell>
          <cell r="AH241">
            <v>70</v>
          </cell>
        </row>
        <row r="242">
          <cell r="A242" t="str">
            <v>A947</v>
          </cell>
          <cell r="B242" t="str">
            <v>Phạm Văn Hào</v>
          </cell>
          <cell r="C242" t="str">
            <v>CII.4</v>
          </cell>
          <cell r="D242" t="str">
            <v>Công nhân</v>
          </cell>
          <cell r="E242" t="str">
            <v>T6/17</v>
          </cell>
          <cell r="F242">
            <v>10</v>
          </cell>
          <cell r="G242">
            <v>0</v>
          </cell>
          <cell r="H242" t="str">
            <v>8.I</v>
          </cell>
          <cell r="L242">
            <v>3750</v>
          </cell>
          <cell r="N242">
            <v>3750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48</v>
          </cell>
          <cell r="AA242">
            <v>0</v>
          </cell>
          <cell r="AB242">
            <v>-140</v>
          </cell>
          <cell r="AC242">
            <v>692.5</v>
          </cell>
          <cell r="AD242">
            <v>2000000</v>
          </cell>
          <cell r="AE242">
            <v>0</v>
          </cell>
          <cell r="AF242">
            <v>0</v>
          </cell>
          <cell r="AG242">
            <v>9</v>
          </cell>
          <cell r="AH242">
            <v>70</v>
          </cell>
        </row>
        <row r="243">
          <cell r="A243" t="str">
            <v>A948</v>
          </cell>
          <cell r="B243" t="str">
            <v>Trần Văn Thấm</v>
          </cell>
          <cell r="C243" t="str">
            <v>CII.4</v>
          </cell>
          <cell r="D243" t="str">
            <v>Công nhân</v>
          </cell>
          <cell r="E243" t="str">
            <v>T6/17</v>
          </cell>
          <cell r="F243">
            <v>10</v>
          </cell>
          <cell r="G243">
            <v>0</v>
          </cell>
          <cell r="H243" t="str">
            <v>8.I</v>
          </cell>
          <cell r="L243">
            <v>3750</v>
          </cell>
          <cell r="N243">
            <v>3750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16</v>
          </cell>
          <cell r="AA243">
            <v>0</v>
          </cell>
          <cell r="AB243">
            <v>-140</v>
          </cell>
          <cell r="AC243">
            <v>692.5</v>
          </cell>
          <cell r="AD243">
            <v>2000000</v>
          </cell>
          <cell r="AE243">
            <v>0</v>
          </cell>
          <cell r="AF243">
            <v>0</v>
          </cell>
          <cell r="AG243">
            <v>9</v>
          </cell>
          <cell r="AH243">
            <v>70</v>
          </cell>
        </row>
        <row r="244">
          <cell r="A244" t="str">
            <v>A950</v>
          </cell>
          <cell r="B244" t="str">
            <v>Nguyễn Minh Hiền</v>
          </cell>
          <cell r="C244" t="str">
            <v>CI.1</v>
          </cell>
          <cell r="D244" t="str">
            <v>Công nhân</v>
          </cell>
          <cell r="E244" t="str">
            <v>T6/17</v>
          </cell>
          <cell r="F244">
            <v>10</v>
          </cell>
          <cell r="G244">
            <v>0</v>
          </cell>
          <cell r="H244" t="str">
            <v>8.I</v>
          </cell>
          <cell r="L244">
            <v>3750</v>
          </cell>
          <cell r="N244">
            <v>3750</v>
          </cell>
          <cell r="O244">
            <v>2</v>
          </cell>
          <cell r="P244">
            <v>0</v>
          </cell>
          <cell r="Q244">
            <v>0</v>
          </cell>
          <cell r="R244">
            <v>0</v>
          </cell>
          <cell r="S244">
            <v>6</v>
          </cell>
          <cell r="T244">
            <v>3</v>
          </cell>
          <cell r="U244">
            <v>3</v>
          </cell>
          <cell r="V244">
            <v>14</v>
          </cell>
          <cell r="W244">
            <v>16</v>
          </cell>
          <cell r="X244">
            <v>4</v>
          </cell>
          <cell r="Y244">
            <v>0</v>
          </cell>
          <cell r="Z244">
            <v>16</v>
          </cell>
          <cell r="AA244">
            <v>224</v>
          </cell>
          <cell r="AB244">
            <v>0</v>
          </cell>
          <cell r="AC244">
            <v>-318.39999999999998</v>
          </cell>
          <cell r="AD244">
            <v>2000000</v>
          </cell>
          <cell r="AE244">
            <v>3</v>
          </cell>
          <cell r="AF244">
            <v>0</v>
          </cell>
          <cell r="AG244">
            <v>9</v>
          </cell>
          <cell r="AH244">
            <v>70</v>
          </cell>
        </row>
        <row r="245">
          <cell r="A245" t="str">
            <v>A951</v>
          </cell>
          <cell r="B245" t="str">
            <v>Nguyễn Văn Tuấn XI 2</v>
          </cell>
          <cell r="C245" t="str">
            <v>CI.1</v>
          </cell>
          <cell r="D245" t="str">
            <v>Công nhân</v>
          </cell>
          <cell r="E245" t="str">
            <v>T6/17</v>
          </cell>
          <cell r="F245">
            <v>10</v>
          </cell>
          <cell r="G245">
            <v>0</v>
          </cell>
          <cell r="H245" t="str">
            <v>8.I</v>
          </cell>
          <cell r="L245">
            <v>3750</v>
          </cell>
          <cell r="N245">
            <v>3750</v>
          </cell>
          <cell r="O245">
            <v>3</v>
          </cell>
          <cell r="P245">
            <v>0</v>
          </cell>
          <cell r="Q245">
            <v>0</v>
          </cell>
          <cell r="R245">
            <v>0</v>
          </cell>
          <cell r="S245">
            <v>6</v>
          </cell>
          <cell r="T245">
            <v>2</v>
          </cell>
          <cell r="U245">
            <v>4</v>
          </cell>
          <cell r="V245">
            <v>15</v>
          </cell>
          <cell r="W245">
            <v>26</v>
          </cell>
          <cell r="X245">
            <v>4</v>
          </cell>
          <cell r="Y245">
            <v>0</v>
          </cell>
          <cell r="Z245">
            <v>16</v>
          </cell>
          <cell r="AA245">
            <v>208</v>
          </cell>
          <cell r="AB245">
            <v>0</v>
          </cell>
          <cell r="AC245">
            <v>-318.39999999999998</v>
          </cell>
          <cell r="AD245">
            <v>2000000</v>
          </cell>
          <cell r="AE245">
            <v>4</v>
          </cell>
          <cell r="AF245">
            <v>0</v>
          </cell>
          <cell r="AG245">
            <v>9</v>
          </cell>
          <cell r="AH245">
            <v>70</v>
          </cell>
        </row>
        <row r="246">
          <cell r="A246" t="str">
            <v>A955</v>
          </cell>
          <cell r="B246" t="str">
            <v>Đỗ Vũ Anh Thuỳ</v>
          </cell>
          <cell r="C246" t="str">
            <v>Gián tiếp</v>
          </cell>
          <cell r="D246" t="str">
            <v>Phó Giám đốc</v>
          </cell>
          <cell r="E246" t="str">
            <v>T7/17</v>
          </cell>
          <cell r="F246">
            <v>9</v>
          </cell>
          <cell r="G246">
            <v>0</v>
          </cell>
          <cell r="H246" t="str">
            <v>1.I</v>
          </cell>
          <cell r="L246">
            <v>15050</v>
          </cell>
          <cell r="M246">
            <v>13950</v>
          </cell>
          <cell r="N246">
            <v>29000</v>
          </cell>
          <cell r="O246">
            <v>0</v>
          </cell>
          <cell r="P246">
            <v>1</v>
          </cell>
          <cell r="Q246">
            <v>0</v>
          </cell>
          <cell r="R246">
            <v>0</v>
          </cell>
          <cell r="S246">
            <v>16</v>
          </cell>
          <cell r="T246">
            <v>0</v>
          </cell>
          <cell r="U246">
            <v>0</v>
          </cell>
          <cell r="V246">
            <v>17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256</v>
          </cell>
          <cell r="AB246">
            <v>0</v>
          </cell>
          <cell r="AC246">
            <v>-316.04999999999995</v>
          </cell>
          <cell r="AD246">
            <v>0</v>
          </cell>
          <cell r="AE246">
            <v>2</v>
          </cell>
          <cell r="AF246">
            <v>3</v>
          </cell>
          <cell r="AG246">
            <v>8</v>
          </cell>
          <cell r="AH246">
            <v>0</v>
          </cell>
        </row>
        <row r="247">
          <cell r="A247" t="str">
            <v>A956</v>
          </cell>
          <cell r="B247" t="str">
            <v>Phan Ngọc Thanh Trí</v>
          </cell>
          <cell r="C247" t="str">
            <v>Gián tiếp</v>
          </cell>
          <cell r="D247" t="str">
            <v>NV Kinh doanh</v>
          </cell>
          <cell r="E247" t="str">
            <v>T7/17</v>
          </cell>
          <cell r="F247">
            <v>9</v>
          </cell>
          <cell r="G247">
            <v>0</v>
          </cell>
          <cell r="H247" t="str">
            <v>4.I</v>
          </cell>
          <cell r="L247">
            <v>4511</v>
          </cell>
          <cell r="M247">
            <v>5489</v>
          </cell>
          <cell r="N247">
            <v>10000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16</v>
          </cell>
          <cell r="AA247">
            <v>0</v>
          </cell>
          <cell r="AB247">
            <v>-300</v>
          </cell>
          <cell r="AC247">
            <v>-568.38599999999997</v>
          </cell>
          <cell r="AD247">
            <v>0</v>
          </cell>
          <cell r="AE247">
            <v>0</v>
          </cell>
          <cell r="AF247">
            <v>0</v>
          </cell>
          <cell r="AG247">
            <v>8</v>
          </cell>
          <cell r="AH247">
            <v>150</v>
          </cell>
        </row>
        <row r="248">
          <cell r="A248" t="str">
            <v>A957</v>
          </cell>
          <cell r="B248" t="str">
            <v>Trần Út Nhỏ</v>
          </cell>
          <cell r="C248" t="str">
            <v>SON</v>
          </cell>
          <cell r="D248" t="str">
            <v>Công nhân</v>
          </cell>
          <cell r="E248" t="str">
            <v>T7/17</v>
          </cell>
          <cell r="F248">
            <v>9</v>
          </cell>
          <cell r="G248">
            <v>0</v>
          </cell>
          <cell r="H248" t="str">
            <v>8.I</v>
          </cell>
          <cell r="L248">
            <v>4200</v>
          </cell>
          <cell r="M248">
            <v>280</v>
          </cell>
          <cell r="N248">
            <v>4480</v>
          </cell>
          <cell r="O248">
            <v>15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15</v>
          </cell>
          <cell r="W248">
            <v>77</v>
          </cell>
          <cell r="X248">
            <v>12</v>
          </cell>
          <cell r="Y248">
            <v>0</v>
          </cell>
          <cell r="Z248">
            <v>16</v>
          </cell>
          <cell r="AA248">
            <v>240</v>
          </cell>
          <cell r="AB248">
            <v>0</v>
          </cell>
          <cell r="AC248">
            <v>-336</v>
          </cell>
          <cell r="AD248">
            <v>0</v>
          </cell>
          <cell r="AE248">
            <v>2</v>
          </cell>
          <cell r="AF248">
            <v>0</v>
          </cell>
          <cell r="AG248">
            <v>8</v>
          </cell>
          <cell r="AH248">
            <v>70</v>
          </cell>
        </row>
        <row r="249">
          <cell r="A249" t="str">
            <v>A960</v>
          </cell>
          <cell r="B249" t="str">
            <v>Dương Thị Diệu Hiền</v>
          </cell>
          <cell r="C249" t="str">
            <v>EN</v>
          </cell>
          <cell r="D249" t="str">
            <v>Công nhân</v>
          </cell>
          <cell r="E249" t="str">
            <v>T7/17</v>
          </cell>
          <cell r="F249">
            <v>9</v>
          </cell>
          <cell r="G249">
            <v>0</v>
          </cell>
          <cell r="H249" t="str">
            <v>8.I</v>
          </cell>
          <cell r="L249">
            <v>3750</v>
          </cell>
          <cell r="N249">
            <v>3750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16</v>
          </cell>
          <cell r="AA249">
            <v>0</v>
          </cell>
          <cell r="AB249">
            <v>-140</v>
          </cell>
          <cell r="AC249">
            <v>692.5</v>
          </cell>
          <cell r="AD249">
            <v>0</v>
          </cell>
          <cell r="AE249">
            <v>2</v>
          </cell>
          <cell r="AF249">
            <v>0</v>
          </cell>
          <cell r="AG249">
            <v>8</v>
          </cell>
          <cell r="AH249">
            <v>70</v>
          </cell>
        </row>
        <row r="250">
          <cell r="A250" t="str">
            <v>A963</v>
          </cell>
          <cell r="B250" t="str">
            <v>Hoàng Thị Bé</v>
          </cell>
          <cell r="C250" t="str">
            <v>QCX</v>
          </cell>
          <cell r="D250" t="str">
            <v>Công nhân</v>
          </cell>
          <cell r="E250" t="str">
            <v>T7/17</v>
          </cell>
          <cell r="F250">
            <v>9</v>
          </cell>
          <cell r="G250">
            <v>0</v>
          </cell>
          <cell r="H250" t="str">
            <v>8.I</v>
          </cell>
          <cell r="L250">
            <v>3750</v>
          </cell>
          <cell r="M250">
            <v>250</v>
          </cell>
          <cell r="N250">
            <v>4000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8</v>
          </cell>
          <cell r="X250">
            <v>0</v>
          </cell>
          <cell r="Y250">
            <v>0</v>
          </cell>
          <cell r="Z250">
            <v>16</v>
          </cell>
          <cell r="AA250">
            <v>0</v>
          </cell>
          <cell r="AB250">
            <v>-140</v>
          </cell>
          <cell r="AC250">
            <v>-318.39999999999998</v>
          </cell>
          <cell r="AD250">
            <v>0</v>
          </cell>
          <cell r="AE250">
            <v>1.5</v>
          </cell>
          <cell r="AF250">
            <v>0</v>
          </cell>
          <cell r="AG250">
            <v>8</v>
          </cell>
          <cell r="AH250">
            <v>70</v>
          </cell>
        </row>
        <row r="251">
          <cell r="A251" t="str">
            <v>A964</v>
          </cell>
          <cell r="B251" t="str">
            <v>Lê Văn Thành</v>
          </cell>
          <cell r="C251" t="str">
            <v>CII.4</v>
          </cell>
          <cell r="D251" t="str">
            <v>Công nhân</v>
          </cell>
          <cell r="E251" t="str">
            <v>T7/17</v>
          </cell>
          <cell r="F251">
            <v>9</v>
          </cell>
          <cell r="G251">
            <v>0</v>
          </cell>
          <cell r="H251" t="str">
            <v>8.I</v>
          </cell>
          <cell r="L251">
            <v>3750</v>
          </cell>
          <cell r="N251">
            <v>3750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16</v>
          </cell>
          <cell r="AA251">
            <v>0</v>
          </cell>
          <cell r="AB251">
            <v>-140</v>
          </cell>
          <cell r="AC251">
            <v>-318.39999999999998</v>
          </cell>
          <cell r="AD251">
            <v>2000000</v>
          </cell>
          <cell r="AE251">
            <v>2.5</v>
          </cell>
          <cell r="AF251">
            <v>0</v>
          </cell>
          <cell r="AG251">
            <v>8</v>
          </cell>
          <cell r="AH251">
            <v>70</v>
          </cell>
        </row>
        <row r="252">
          <cell r="A252" t="str">
            <v>A965</v>
          </cell>
          <cell r="B252" t="str">
            <v>Nguyễn Thị Hiền</v>
          </cell>
          <cell r="C252" t="str">
            <v>Gián tiếp</v>
          </cell>
          <cell r="D252" t="str">
            <v>Nv Iso</v>
          </cell>
          <cell r="E252" t="str">
            <v>T7/17</v>
          </cell>
          <cell r="F252">
            <v>9</v>
          </cell>
          <cell r="G252">
            <v>0</v>
          </cell>
          <cell r="H252" t="str">
            <v>4.I</v>
          </cell>
          <cell r="L252">
            <v>4511</v>
          </cell>
          <cell r="M252">
            <v>2489</v>
          </cell>
          <cell r="N252">
            <v>7000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18</v>
          </cell>
          <cell r="T252">
            <v>0</v>
          </cell>
          <cell r="U252">
            <v>0</v>
          </cell>
          <cell r="V252">
            <v>18</v>
          </cell>
          <cell r="W252">
            <v>16</v>
          </cell>
          <cell r="X252">
            <v>0</v>
          </cell>
          <cell r="Y252">
            <v>0</v>
          </cell>
          <cell r="Z252">
            <v>0</v>
          </cell>
          <cell r="AA252">
            <v>288</v>
          </cell>
          <cell r="AB252">
            <v>0</v>
          </cell>
          <cell r="AC252">
            <v>-473.65499999999997</v>
          </cell>
          <cell r="AD252">
            <v>0</v>
          </cell>
          <cell r="AE252">
            <v>1</v>
          </cell>
          <cell r="AF252">
            <v>0</v>
          </cell>
          <cell r="AG252">
            <v>8</v>
          </cell>
          <cell r="AH252">
            <v>150</v>
          </cell>
        </row>
        <row r="253">
          <cell r="A253" t="str">
            <v>A967</v>
          </cell>
          <cell r="B253" t="str">
            <v>Nguyễn Thị Kiều Trang</v>
          </cell>
          <cell r="C253" t="str">
            <v>CI.1</v>
          </cell>
          <cell r="D253" t="str">
            <v>Công nhân</v>
          </cell>
          <cell r="E253" t="str">
            <v>T7/17</v>
          </cell>
          <cell r="F253">
            <v>9</v>
          </cell>
          <cell r="G253">
            <v>0</v>
          </cell>
          <cell r="H253" t="str">
            <v>8.I</v>
          </cell>
          <cell r="L253">
            <v>3750</v>
          </cell>
          <cell r="N253">
            <v>3750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1</v>
          </cell>
          <cell r="V253">
            <v>1</v>
          </cell>
          <cell r="W253">
            <v>0</v>
          </cell>
          <cell r="X253">
            <v>0</v>
          </cell>
          <cell r="Y253">
            <v>0</v>
          </cell>
          <cell r="Z253">
            <v>32</v>
          </cell>
          <cell r="AA253">
            <v>0</v>
          </cell>
          <cell r="AB253">
            <v>-140</v>
          </cell>
          <cell r="AC253">
            <v>-318.39999999999998</v>
          </cell>
          <cell r="AD253">
            <v>2000000</v>
          </cell>
          <cell r="AE253">
            <v>2</v>
          </cell>
          <cell r="AF253">
            <v>0</v>
          </cell>
          <cell r="AG253">
            <v>8</v>
          </cell>
          <cell r="AH253">
            <v>70</v>
          </cell>
        </row>
        <row r="254">
          <cell r="A254" t="str">
            <v>A968</v>
          </cell>
          <cell r="B254" t="str">
            <v>Lê Thị Trúc Cẩm</v>
          </cell>
          <cell r="C254" t="str">
            <v>CI.1</v>
          </cell>
          <cell r="D254" t="str">
            <v>Công nhân</v>
          </cell>
          <cell r="E254" t="str">
            <v>T7/17</v>
          </cell>
          <cell r="F254">
            <v>9</v>
          </cell>
          <cell r="G254">
            <v>0</v>
          </cell>
          <cell r="H254" t="str">
            <v>8.I</v>
          </cell>
          <cell r="L254">
            <v>3750</v>
          </cell>
          <cell r="N254">
            <v>3750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1</v>
          </cell>
          <cell r="V254">
            <v>1</v>
          </cell>
          <cell r="W254">
            <v>0</v>
          </cell>
          <cell r="X254">
            <v>0</v>
          </cell>
          <cell r="Y254">
            <v>0</v>
          </cell>
          <cell r="Z254">
            <v>32</v>
          </cell>
          <cell r="AA254">
            <v>0</v>
          </cell>
          <cell r="AB254">
            <v>-140</v>
          </cell>
          <cell r="AC254">
            <v>-318.39999999999998</v>
          </cell>
          <cell r="AD254">
            <v>2000000</v>
          </cell>
          <cell r="AE254">
            <v>2</v>
          </cell>
          <cell r="AF254">
            <v>0</v>
          </cell>
          <cell r="AG254">
            <v>8</v>
          </cell>
          <cell r="AH254">
            <v>70</v>
          </cell>
        </row>
        <row r="255">
          <cell r="A255" t="str">
            <v>A969</v>
          </cell>
          <cell r="B255" t="str">
            <v>Dương Trúc Phương</v>
          </cell>
          <cell r="C255" t="str">
            <v>EN</v>
          </cell>
          <cell r="D255" t="str">
            <v>Công nhân</v>
          </cell>
          <cell r="E255" t="str">
            <v>T7/17</v>
          </cell>
          <cell r="F255">
            <v>9</v>
          </cell>
          <cell r="G255">
            <v>0</v>
          </cell>
          <cell r="H255" t="str">
            <v>8.I</v>
          </cell>
          <cell r="L255">
            <v>3750</v>
          </cell>
          <cell r="N255">
            <v>3750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-140</v>
          </cell>
          <cell r="AC255">
            <v>-318.39999999999998</v>
          </cell>
          <cell r="AD255">
            <v>0</v>
          </cell>
          <cell r="AE255">
            <v>3</v>
          </cell>
          <cell r="AF255">
            <v>0</v>
          </cell>
          <cell r="AG255">
            <v>8</v>
          </cell>
          <cell r="AH255">
            <v>70</v>
          </cell>
        </row>
        <row r="256">
          <cell r="A256" t="str">
            <v>A970</v>
          </cell>
          <cell r="B256" t="str">
            <v>Thạch Út Mười</v>
          </cell>
          <cell r="C256" t="str">
            <v>Kho</v>
          </cell>
          <cell r="D256" t="str">
            <v>Công nhân</v>
          </cell>
          <cell r="E256" t="str">
            <v>T7/17</v>
          </cell>
          <cell r="F256">
            <v>9</v>
          </cell>
          <cell r="G256">
            <v>0</v>
          </cell>
          <cell r="H256" t="str">
            <v>8.I</v>
          </cell>
          <cell r="L256">
            <v>3750</v>
          </cell>
          <cell r="M256">
            <v>750</v>
          </cell>
          <cell r="N256">
            <v>4500</v>
          </cell>
          <cell r="O256">
            <v>15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15</v>
          </cell>
          <cell r="W256">
            <v>29.5</v>
          </cell>
          <cell r="X256">
            <v>14.5</v>
          </cell>
          <cell r="Y256">
            <v>0</v>
          </cell>
          <cell r="Z256">
            <v>0</v>
          </cell>
          <cell r="AA256">
            <v>240</v>
          </cell>
          <cell r="AB256">
            <v>0</v>
          </cell>
          <cell r="AC256">
            <v>-318.39999999999998</v>
          </cell>
          <cell r="AD256">
            <v>1000000</v>
          </cell>
          <cell r="AE256">
            <v>2</v>
          </cell>
          <cell r="AF256">
            <v>0</v>
          </cell>
          <cell r="AG256">
            <v>8</v>
          </cell>
          <cell r="AH256">
            <v>70</v>
          </cell>
        </row>
        <row r="257">
          <cell r="A257" t="str">
            <v>A971</v>
          </cell>
          <cell r="B257" t="str">
            <v>Phan Khánh Phi</v>
          </cell>
          <cell r="C257" t="str">
            <v>CII.4</v>
          </cell>
          <cell r="D257" t="str">
            <v>Công nhân</v>
          </cell>
          <cell r="E257" t="str">
            <v>T7/17</v>
          </cell>
          <cell r="F257">
            <v>9</v>
          </cell>
          <cell r="G257">
            <v>0</v>
          </cell>
          <cell r="H257" t="str">
            <v>8.I</v>
          </cell>
          <cell r="L257">
            <v>3750</v>
          </cell>
          <cell r="N257">
            <v>3750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64</v>
          </cell>
          <cell r="AA257">
            <v>0</v>
          </cell>
          <cell r="AB257">
            <v>-140</v>
          </cell>
          <cell r="AC257">
            <v>-318.39999999999998</v>
          </cell>
          <cell r="AD257">
            <v>2000000</v>
          </cell>
          <cell r="AE257">
            <v>1</v>
          </cell>
          <cell r="AF257">
            <v>0</v>
          </cell>
          <cell r="AG257">
            <v>8</v>
          </cell>
          <cell r="AH257">
            <v>70</v>
          </cell>
        </row>
        <row r="258">
          <cell r="A258" t="str">
            <v>A972</v>
          </cell>
          <cell r="B258" t="str">
            <v>Nguyễn Thị Bích Tuyền</v>
          </cell>
          <cell r="C258" t="str">
            <v>CII.4</v>
          </cell>
          <cell r="D258" t="str">
            <v>Công nhân</v>
          </cell>
          <cell r="E258" t="str">
            <v>T7/17</v>
          </cell>
          <cell r="F258">
            <v>9</v>
          </cell>
          <cell r="G258">
            <v>0</v>
          </cell>
          <cell r="H258" t="str">
            <v>8.I</v>
          </cell>
          <cell r="L258">
            <v>3750</v>
          </cell>
          <cell r="N258">
            <v>3750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32</v>
          </cell>
          <cell r="AA258">
            <v>0</v>
          </cell>
          <cell r="AB258">
            <v>-140</v>
          </cell>
          <cell r="AC258">
            <v>-318.39999999999998</v>
          </cell>
          <cell r="AD258">
            <v>2000000</v>
          </cell>
          <cell r="AE258">
            <v>0</v>
          </cell>
          <cell r="AF258">
            <v>0</v>
          </cell>
          <cell r="AG258">
            <v>8</v>
          </cell>
          <cell r="AH258">
            <v>70</v>
          </cell>
        </row>
        <row r="259">
          <cell r="A259" t="str">
            <v>A975</v>
          </cell>
          <cell r="B259" t="str">
            <v>Trương Hoàng Thuận</v>
          </cell>
          <cell r="C259" t="str">
            <v>CI.1</v>
          </cell>
          <cell r="D259" t="str">
            <v>Công nhân</v>
          </cell>
          <cell r="E259" t="str">
            <v>T7/17</v>
          </cell>
          <cell r="F259">
            <v>9</v>
          </cell>
          <cell r="G259">
            <v>0</v>
          </cell>
          <cell r="H259" t="str">
            <v>8.I</v>
          </cell>
          <cell r="L259">
            <v>4220</v>
          </cell>
          <cell r="M259">
            <v>130</v>
          </cell>
          <cell r="N259">
            <v>4350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8</v>
          </cell>
          <cell r="T259">
            <v>4</v>
          </cell>
          <cell r="U259">
            <v>0</v>
          </cell>
          <cell r="V259">
            <v>13</v>
          </cell>
          <cell r="W259">
            <v>20</v>
          </cell>
          <cell r="X259">
            <v>0</v>
          </cell>
          <cell r="Y259">
            <v>0</v>
          </cell>
          <cell r="Z259">
            <v>32</v>
          </cell>
          <cell r="AA259">
            <v>272</v>
          </cell>
          <cell r="AB259">
            <v>0</v>
          </cell>
          <cell r="AC259">
            <v>-337.6</v>
          </cell>
          <cell r="AD259">
            <v>2000000</v>
          </cell>
          <cell r="AE259">
            <v>0</v>
          </cell>
          <cell r="AF259">
            <v>0</v>
          </cell>
          <cell r="AG259">
            <v>8</v>
          </cell>
          <cell r="AH259">
            <v>70</v>
          </cell>
        </row>
        <row r="260">
          <cell r="A260" t="str">
            <v>A976</v>
          </cell>
          <cell r="B260" t="str">
            <v>Tăng Văn Tưởng</v>
          </cell>
          <cell r="C260" t="str">
            <v>CI.1</v>
          </cell>
          <cell r="D260" t="str">
            <v>Công nhân</v>
          </cell>
          <cell r="E260" t="str">
            <v>T8/17</v>
          </cell>
          <cell r="F260">
            <v>8</v>
          </cell>
          <cell r="G260">
            <v>0</v>
          </cell>
          <cell r="H260" t="str">
            <v>8.I</v>
          </cell>
          <cell r="L260">
            <v>4220</v>
          </cell>
          <cell r="M260">
            <v>180</v>
          </cell>
          <cell r="N260">
            <v>4400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48</v>
          </cell>
          <cell r="AA260">
            <v>0</v>
          </cell>
          <cell r="AB260">
            <v>-140</v>
          </cell>
          <cell r="AC260">
            <v>-337.6</v>
          </cell>
          <cell r="AD260">
            <v>2000000</v>
          </cell>
          <cell r="AE260">
            <v>0</v>
          </cell>
          <cell r="AF260">
            <v>0</v>
          </cell>
          <cell r="AG260">
            <v>7</v>
          </cell>
          <cell r="AH260">
            <v>70</v>
          </cell>
        </row>
        <row r="261">
          <cell r="A261" t="str">
            <v>A977</v>
          </cell>
          <cell r="B261" t="str">
            <v>Nguyễn Kim Anh</v>
          </cell>
          <cell r="C261" t="str">
            <v>QCX</v>
          </cell>
          <cell r="D261" t="str">
            <v>Công nhân</v>
          </cell>
          <cell r="E261" t="str">
            <v>T8/17</v>
          </cell>
          <cell r="F261">
            <v>8</v>
          </cell>
          <cell r="G261">
            <v>0</v>
          </cell>
          <cell r="H261" t="str">
            <v>8.I</v>
          </cell>
          <cell r="L261">
            <v>3750</v>
          </cell>
          <cell r="N261">
            <v>3750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12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-140</v>
          </cell>
          <cell r="AC261">
            <v>-318.39999999999998</v>
          </cell>
          <cell r="AD261">
            <v>0</v>
          </cell>
          <cell r="AE261">
            <v>3.5</v>
          </cell>
          <cell r="AF261">
            <v>0</v>
          </cell>
          <cell r="AG261">
            <v>7</v>
          </cell>
          <cell r="AH261">
            <v>70</v>
          </cell>
        </row>
        <row r="262">
          <cell r="A262" t="str">
            <v>A978</v>
          </cell>
          <cell r="B262" t="str">
            <v>Thạch Thị Trang</v>
          </cell>
          <cell r="C262" t="str">
            <v>QCX</v>
          </cell>
          <cell r="D262" t="str">
            <v>Công nhân</v>
          </cell>
          <cell r="E262" t="str">
            <v>T8/17</v>
          </cell>
          <cell r="F262">
            <v>8</v>
          </cell>
          <cell r="G262">
            <v>0</v>
          </cell>
          <cell r="H262" t="str">
            <v>8.I</v>
          </cell>
          <cell r="L262">
            <v>3750</v>
          </cell>
          <cell r="N262">
            <v>3750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16</v>
          </cell>
          <cell r="AA262">
            <v>0</v>
          </cell>
          <cell r="AB262">
            <v>-140</v>
          </cell>
          <cell r="AC262">
            <v>-318.39999999999998</v>
          </cell>
          <cell r="AD262">
            <v>0</v>
          </cell>
          <cell r="AE262">
            <v>0.5</v>
          </cell>
          <cell r="AF262">
            <v>0</v>
          </cell>
          <cell r="AG262">
            <v>7</v>
          </cell>
          <cell r="AH262">
            <v>70</v>
          </cell>
        </row>
        <row r="263">
          <cell r="A263" t="str">
            <v>A981</v>
          </cell>
          <cell r="B263" t="str">
            <v>Hồ Tấn Tuy</v>
          </cell>
          <cell r="C263" t="str">
            <v>Gián tiếp</v>
          </cell>
          <cell r="D263" t="str">
            <v>Kế toán</v>
          </cell>
          <cell r="E263" t="str">
            <v>T8/17</v>
          </cell>
          <cell r="F263">
            <v>8</v>
          </cell>
          <cell r="G263">
            <v>0</v>
          </cell>
          <cell r="H263" t="str">
            <v>4.I</v>
          </cell>
          <cell r="L263">
            <v>4511</v>
          </cell>
          <cell r="M263">
            <v>2489</v>
          </cell>
          <cell r="N263">
            <v>7000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473.65499999999997</v>
          </cell>
          <cell r="AD263">
            <v>0</v>
          </cell>
          <cell r="AE263">
            <v>0</v>
          </cell>
          <cell r="AF263">
            <v>0</v>
          </cell>
          <cell r="AG263">
            <v>7</v>
          </cell>
          <cell r="AH263">
            <v>150</v>
          </cell>
        </row>
        <row r="264">
          <cell r="A264" t="str">
            <v>A982</v>
          </cell>
          <cell r="B264" t="str">
            <v>Nguyễn Hoàng Tuấn</v>
          </cell>
          <cell r="C264" t="str">
            <v>KHUON</v>
          </cell>
          <cell r="D264" t="str">
            <v>Khuôn</v>
          </cell>
          <cell r="E264" t="str">
            <v>T8/17</v>
          </cell>
          <cell r="F264">
            <v>8</v>
          </cell>
          <cell r="G264">
            <v>0</v>
          </cell>
          <cell r="H264" t="str">
            <v>5.I</v>
          </cell>
          <cell r="L264">
            <v>4436</v>
          </cell>
          <cell r="M264">
            <v>1064</v>
          </cell>
          <cell r="N264">
            <v>5500</v>
          </cell>
          <cell r="O264">
            <v>6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9</v>
          </cell>
          <cell r="U264">
            <v>0</v>
          </cell>
          <cell r="V264">
            <v>15</v>
          </cell>
          <cell r="W264">
            <v>71</v>
          </cell>
          <cell r="X264">
            <v>12</v>
          </cell>
          <cell r="Y264">
            <v>0</v>
          </cell>
          <cell r="Z264">
            <v>48</v>
          </cell>
          <cell r="AA264">
            <v>384</v>
          </cell>
          <cell r="AB264">
            <v>0</v>
          </cell>
          <cell r="AC264">
            <v>-465.78</v>
          </cell>
          <cell r="AD264">
            <v>0</v>
          </cell>
          <cell r="AE264">
            <v>1</v>
          </cell>
          <cell r="AF264">
            <v>0</v>
          </cell>
          <cell r="AG264">
            <v>7</v>
          </cell>
          <cell r="AH264">
            <v>150</v>
          </cell>
        </row>
        <row r="265">
          <cell r="A265" t="str">
            <v>A983</v>
          </cell>
          <cell r="B265" t="str">
            <v>Nguyễn Đức Thành</v>
          </cell>
          <cell r="C265" t="str">
            <v>CI.1</v>
          </cell>
          <cell r="D265" t="str">
            <v>Công nhân</v>
          </cell>
          <cell r="E265" t="str">
            <v>T8/17</v>
          </cell>
          <cell r="F265">
            <v>8</v>
          </cell>
          <cell r="G265">
            <v>0</v>
          </cell>
          <cell r="H265" t="str">
            <v>8.I</v>
          </cell>
          <cell r="L265">
            <v>3750</v>
          </cell>
          <cell r="N265">
            <v>3750</v>
          </cell>
          <cell r="O265">
            <v>2</v>
          </cell>
          <cell r="P265">
            <v>0</v>
          </cell>
          <cell r="Q265">
            <v>0</v>
          </cell>
          <cell r="R265">
            <v>1</v>
          </cell>
          <cell r="S265">
            <v>4</v>
          </cell>
          <cell r="T265">
            <v>3</v>
          </cell>
          <cell r="U265">
            <v>0</v>
          </cell>
          <cell r="V265">
            <v>10</v>
          </cell>
          <cell r="W265">
            <v>16</v>
          </cell>
          <cell r="X265">
            <v>4</v>
          </cell>
          <cell r="Y265">
            <v>0</v>
          </cell>
          <cell r="Z265">
            <v>16</v>
          </cell>
          <cell r="AA265">
            <v>192</v>
          </cell>
          <cell r="AB265">
            <v>-70</v>
          </cell>
          <cell r="AC265">
            <v>-318.39999999999998</v>
          </cell>
          <cell r="AD265">
            <v>2000000</v>
          </cell>
          <cell r="AE265">
            <v>0</v>
          </cell>
          <cell r="AF265">
            <v>0</v>
          </cell>
          <cell r="AG265">
            <v>7</v>
          </cell>
          <cell r="AH265">
            <v>70</v>
          </cell>
        </row>
        <row r="266">
          <cell r="A266" t="str">
            <v>A985</v>
          </cell>
          <cell r="B266" t="str">
            <v>Nguyễn Văn Tiện</v>
          </cell>
          <cell r="C266" t="str">
            <v>CI.1</v>
          </cell>
          <cell r="D266" t="str">
            <v>Công nhân</v>
          </cell>
          <cell r="E266" t="str">
            <v>T8/17</v>
          </cell>
          <cell r="F266">
            <v>8</v>
          </cell>
          <cell r="G266">
            <v>0</v>
          </cell>
          <cell r="H266" t="str">
            <v>8.I</v>
          </cell>
          <cell r="L266">
            <v>3750</v>
          </cell>
          <cell r="N266">
            <v>3750</v>
          </cell>
          <cell r="O266">
            <v>0</v>
          </cell>
          <cell r="P266">
            <v>0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0</v>
          </cell>
          <cell r="V266">
            <v>1</v>
          </cell>
          <cell r="W266">
            <v>0</v>
          </cell>
          <cell r="X266">
            <v>0</v>
          </cell>
          <cell r="Y266">
            <v>0</v>
          </cell>
          <cell r="Z266">
            <v>16</v>
          </cell>
          <cell r="AA266">
            <v>0</v>
          </cell>
          <cell r="AB266">
            <v>-140</v>
          </cell>
          <cell r="AC266">
            <v>-318.39999999999998</v>
          </cell>
          <cell r="AD266">
            <v>1000000</v>
          </cell>
          <cell r="AE266">
            <v>0</v>
          </cell>
          <cell r="AF266">
            <v>0</v>
          </cell>
          <cell r="AG266">
            <v>7</v>
          </cell>
          <cell r="AH266">
            <v>70</v>
          </cell>
        </row>
        <row r="267">
          <cell r="A267" t="str">
            <v>A986</v>
          </cell>
          <cell r="B267" t="str">
            <v>Nguyễn Thị Yến Nhi</v>
          </cell>
          <cell r="C267" t="str">
            <v>CII.4</v>
          </cell>
          <cell r="D267" t="str">
            <v>Công nhân</v>
          </cell>
          <cell r="E267" t="str">
            <v>T8/17</v>
          </cell>
          <cell r="F267">
            <v>8</v>
          </cell>
          <cell r="G267">
            <v>0</v>
          </cell>
          <cell r="H267" t="str">
            <v>8.I</v>
          </cell>
          <cell r="L267">
            <v>3500</v>
          </cell>
          <cell r="N267">
            <v>3500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16</v>
          </cell>
          <cell r="AA267">
            <v>0</v>
          </cell>
          <cell r="AB267">
            <v>-140</v>
          </cell>
          <cell r="AC267">
            <v>-443.1</v>
          </cell>
          <cell r="AD267">
            <v>2000000</v>
          </cell>
          <cell r="AE267">
            <v>1</v>
          </cell>
          <cell r="AF267">
            <v>0</v>
          </cell>
          <cell r="AG267">
            <v>7</v>
          </cell>
          <cell r="AH267">
            <v>70</v>
          </cell>
        </row>
        <row r="268">
          <cell r="A268" t="str">
            <v>A987</v>
          </cell>
          <cell r="B268" t="str">
            <v>Nguyễn Thị Thu Trang</v>
          </cell>
          <cell r="C268" t="str">
            <v>EN</v>
          </cell>
          <cell r="D268" t="str">
            <v>Công nhân</v>
          </cell>
          <cell r="E268" t="str">
            <v>T8/17</v>
          </cell>
          <cell r="F268">
            <v>8</v>
          </cell>
          <cell r="G268">
            <v>0</v>
          </cell>
          <cell r="H268" t="str">
            <v>8.I</v>
          </cell>
          <cell r="L268">
            <v>3500</v>
          </cell>
          <cell r="N268">
            <v>3500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16</v>
          </cell>
          <cell r="AA268">
            <v>0</v>
          </cell>
          <cell r="AB268">
            <v>-140</v>
          </cell>
          <cell r="AC268">
            <v>-318.39999999999998</v>
          </cell>
          <cell r="AD268">
            <v>0</v>
          </cell>
          <cell r="AE268">
            <v>4</v>
          </cell>
          <cell r="AF268">
            <v>0</v>
          </cell>
          <cell r="AG268">
            <v>7</v>
          </cell>
          <cell r="AH268">
            <v>70</v>
          </cell>
        </row>
        <row r="269">
          <cell r="A269" t="str">
            <v>A988</v>
          </cell>
          <cell r="B269" t="str">
            <v>Huỳnh Vũ Ý Nhi</v>
          </cell>
          <cell r="C269" t="str">
            <v>QCE</v>
          </cell>
          <cell r="D269" t="str">
            <v>tổ trưởng QC</v>
          </cell>
          <cell r="E269" t="str">
            <v>T8/17</v>
          </cell>
          <cell r="F269">
            <v>8</v>
          </cell>
          <cell r="G269">
            <v>0</v>
          </cell>
          <cell r="H269" t="str">
            <v>4.I</v>
          </cell>
          <cell r="L269">
            <v>4511</v>
          </cell>
          <cell r="M269">
            <v>3489</v>
          </cell>
          <cell r="N269">
            <v>8000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-300</v>
          </cell>
          <cell r="AC269">
            <v>473.65499999999997</v>
          </cell>
          <cell r="AD269">
            <v>0</v>
          </cell>
          <cell r="AE269">
            <v>1.5</v>
          </cell>
          <cell r="AF269">
            <v>0</v>
          </cell>
          <cell r="AG269">
            <v>7</v>
          </cell>
          <cell r="AH269">
            <v>150</v>
          </cell>
        </row>
        <row r="270">
          <cell r="A270" t="str">
            <v>A989</v>
          </cell>
          <cell r="B270" t="str">
            <v>Hoàng Văn Quốc Trưởng</v>
          </cell>
          <cell r="C270" t="str">
            <v>CI.1</v>
          </cell>
          <cell r="D270" t="str">
            <v>Trưởng ca chuyền I.1</v>
          </cell>
          <cell r="E270" t="str">
            <v>T8/17</v>
          </cell>
          <cell r="F270">
            <v>8</v>
          </cell>
          <cell r="G270">
            <v>0</v>
          </cell>
          <cell r="H270" t="str">
            <v>4.I</v>
          </cell>
          <cell r="L270">
            <v>4511</v>
          </cell>
          <cell r="M270">
            <v>3489</v>
          </cell>
          <cell r="N270">
            <v>8000</v>
          </cell>
          <cell r="O270">
            <v>10</v>
          </cell>
          <cell r="P270">
            <v>0</v>
          </cell>
          <cell r="Q270">
            <v>0</v>
          </cell>
          <cell r="R270">
            <v>0</v>
          </cell>
          <cell r="S270">
            <v>3</v>
          </cell>
          <cell r="T270">
            <v>0</v>
          </cell>
          <cell r="U270">
            <v>3</v>
          </cell>
          <cell r="V270">
            <v>16</v>
          </cell>
          <cell r="W270">
            <v>46</v>
          </cell>
          <cell r="X270">
            <v>8</v>
          </cell>
          <cell r="Y270">
            <v>0</v>
          </cell>
          <cell r="Z270">
            <v>16</v>
          </cell>
          <cell r="AA270">
            <v>208</v>
          </cell>
          <cell r="AB270">
            <v>0</v>
          </cell>
          <cell r="AC270">
            <v>-947.31</v>
          </cell>
          <cell r="AD270">
            <v>2000000</v>
          </cell>
          <cell r="AE270">
            <v>3</v>
          </cell>
          <cell r="AF270">
            <v>0</v>
          </cell>
          <cell r="AG270">
            <v>7</v>
          </cell>
          <cell r="AH270">
            <v>150</v>
          </cell>
        </row>
        <row r="271">
          <cell r="A271" t="str">
            <v>A991</v>
          </cell>
          <cell r="B271" t="str">
            <v>Nguyễn Hoàn Kiếm</v>
          </cell>
          <cell r="C271" t="str">
            <v>CII.1</v>
          </cell>
          <cell r="D271" t="str">
            <v>Kỹ thuật xi mạ</v>
          </cell>
          <cell r="E271" t="str">
            <v>T9/17</v>
          </cell>
          <cell r="F271">
            <v>7</v>
          </cell>
          <cell r="G271">
            <v>0</v>
          </cell>
          <cell r="H271" t="str">
            <v>4.I</v>
          </cell>
          <cell r="L271">
            <v>4511</v>
          </cell>
          <cell r="M271">
            <v>3489</v>
          </cell>
          <cell r="N271">
            <v>8000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-300</v>
          </cell>
          <cell r="AC271">
            <v>-947.31</v>
          </cell>
          <cell r="AD271">
            <v>2000000</v>
          </cell>
          <cell r="AE271">
            <v>1.5</v>
          </cell>
          <cell r="AF271">
            <v>0</v>
          </cell>
          <cell r="AG271">
            <v>6</v>
          </cell>
          <cell r="AH271">
            <v>150</v>
          </cell>
        </row>
        <row r="272">
          <cell r="A272" t="str">
            <v>A993</v>
          </cell>
          <cell r="B272" t="str">
            <v>Đinh Thị Mỹ Linh</v>
          </cell>
          <cell r="C272" t="str">
            <v>QCX</v>
          </cell>
          <cell r="D272" t="str">
            <v>Công nhân</v>
          </cell>
          <cell r="E272" t="str">
            <v>T9/17</v>
          </cell>
          <cell r="F272">
            <v>7</v>
          </cell>
          <cell r="G272">
            <v>0</v>
          </cell>
          <cell r="H272" t="str">
            <v>8.I</v>
          </cell>
          <cell r="L272">
            <v>3750</v>
          </cell>
          <cell r="N272">
            <v>3750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-140</v>
          </cell>
          <cell r="AC272">
            <v>-318.39999999999998</v>
          </cell>
          <cell r="AD272">
            <v>0</v>
          </cell>
          <cell r="AE272">
            <v>1.5</v>
          </cell>
          <cell r="AF272">
            <v>0</v>
          </cell>
          <cell r="AG272">
            <v>6</v>
          </cell>
          <cell r="AH272">
            <v>70</v>
          </cell>
        </row>
        <row r="273">
          <cell r="A273" t="str">
            <v>A995</v>
          </cell>
          <cell r="B273" t="str">
            <v>Lê Vũ Thuật</v>
          </cell>
          <cell r="C273" t="str">
            <v>Gián tiếp</v>
          </cell>
          <cell r="D273" t="str">
            <v>kế toán quản trị</v>
          </cell>
          <cell r="E273" t="str">
            <v>T9/17</v>
          </cell>
          <cell r="F273">
            <v>7</v>
          </cell>
          <cell r="G273">
            <v>0</v>
          </cell>
          <cell r="H273" t="str">
            <v>4.III</v>
          </cell>
          <cell r="L273">
            <v>4980</v>
          </cell>
          <cell r="M273">
            <v>8020</v>
          </cell>
          <cell r="N273">
            <v>13000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-300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6</v>
          </cell>
          <cell r="AH273">
            <v>150</v>
          </cell>
        </row>
        <row r="274">
          <cell r="A274" t="str">
            <v>A997</v>
          </cell>
          <cell r="B274" t="str">
            <v>Võ Tấn Tài</v>
          </cell>
          <cell r="C274" t="str">
            <v>EN</v>
          </cell>
          <cell r="D274" t="str">
            <v>Công nhân</v>
          </cell>
          <cell r="E274" t="str">
            <v>T9/17</v>
          </cell>
          <cell r="F274">
            <v>7</v>
          </cell>
          <cell r="G274">
            <v>0</v>
          </cell>
          <cell r="H274" t="str">
            <v>8.I</v>
          </cell>
          <cell r="L274">
            <v>3500</v>
          </cell>
          <cell r="M274">
            <v>0</v>
          </cell>
          <cell r="N274">
            <v>3500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15</v>
          </cell>
          <cell r="U274">
            <v>0</v>
          </cell>
          <cell r="V274">
            <v>15</v>
          </cell>
          <cell r="W274">
            <v>48</v>
          </cell>
          <cell r="X274">
            <v>12</v>
          </cell>
          <cell r="Y274">
            <v>0</v>
          </cell>
          <cell r="Z274">
            <v>0</v>
          </cell>
          <cell r="AA274">
            <v>480</v>
          </cell>
          <cell r="AB274">
            <v>0</v>
          </cell>
          <cell r="AC274">
            <v>-318.39999999999998</v>
          </cell>
          <cell r="AD274">
            <v>2000000</v>
          </cell>
          <cell r="AE274">
            <v>1</v>
          </cell>
          <cell r="AF274">
            <v>0</v>
          </cell>
          <cell r="AG274">
            <v>6</v>
          </cell>
          <cell r="AH274">
            <v>70</v>
          </cell>
        </row>
        <row r="275">
          <cell r="A275" t="str">
            <v>A998</v>
          </cell>
          <cell r="B275" t="str">
            <v>Trương Thanh Phong</v>
          </cell>
          <cell r="C275" t="str">
            <v>EN</v>
          </cell>
          <cell r="D275" t="str">
            <v>Công nhân</v>
          </cell>
          <cell r="E275" t="str">
            <v>T9/17</v>
          </cell>
          <cell r="F275">
            <v>7</v>
          </cell>
          <cell r="G275">
            <v>0</v>
          </cell>
          <cell r="H275" t="str">
            <v>8.I</v>
          </cell>
          <cell r="L275">
            <v>3500</v>
          </cell>
          <cell r="N275">
            <v>3500</v>
          </cell>
          <cell r="O275">
            <v>6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8</v>
          </cell>
          <cell r="U275">
            <v>1</v>
          </cell>
          <cell r="V275">
            <v>15</v>
          </cell>
          <cell r="W275">
            <v>42</v>
          </cell>
          <cell r="X275">
            <v>12</v>
          </cell>
          <cell r="Y275">
            <v>0</v>
          </cell>
          <cell r="Z275">
            <v>0</v>
          </cell>
          <cell r="AA275">
            <v>352</v>
          </cell>
          <cell r="AB275">
            <v>0</v>
          </cell>
          <cell r="AC275">
            <v>-318.39999999999998</v>
          </cell>
          <cell r="AD275">
            <v>2000000</v>
          </cell>
          <cell r="AE275">
            <v>2</v>
          </cell>
          <cell r="AF275">
            <v>0</v>
          </cell>
          <cell r="AG275">
            <v>6</v>
          </cell>
          <cell r="AH275">
            <v>70</v>
          </cell>
        </row>
        <row r="276">
          <cell r="A276" t="str">
            <v>A1007</v>
          </cell>
          <cell r="B276" t="str">
            <v>Ngô Văn Ba</v>
          </cell>
          <cell r="C276" t="str">
            <v>CII.1</v>
          </cell>
          <cell r="D276" t="str">
            <v>Kỹ thuật xi mạ</v>
          </cell>
          <cell r="E276" t="str">
            <v>T10/17</v>
          </cell>
          <cell r="F276">
            <v>6</v>
          </cell>
          <cell r="G276">
            <v>0</v>
          </cell>
          <cell r="H276" t="str">
            <v>4.I</v>
          </cell>
          <cell r="L276">
            <v>4511</v>
          </cell>
          <cell r="M276">
            <v>3489</v>
          </cell>
          <cell r="N276">
            <v>8000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-300</v>
          </cell>
          <cell r="AC276">
            <v>-710.48249999999996</v>
          </cell>
          <cell r="AD276">
            <v>2000000</v>
          </cell>
          <cell r="AE276">
            <v>4</v>
          </cell>
          <cell r="AF276">
            <v>1</v>
          </cell>
          <cell r="AG276">
            <v>5</v>
          </cell>
          <cell r="AH276">
            <v>150</v>
          </cell>
        </row>
        <row r="277">
          <cell r="A277" t="str">
            <v>A1008</v>
          </cell>
          <cell r="B277" t="str">
            <v>Nguyễn Thiện Tâm</v>
          </cell>
          <cell r="C277" t="str">
            <v>CD</v>
          </cell>
          <cell r="D277" t="str">
            <v>Nhân viên bảo trì</v>
          </cell>
          <cell r="E277" t="str">
            <v>T10/17</v>
          </cell>
          <cell r="F277">
            <v>6</v>
          </cell>
          <cell r="G277">
            <v>0</v>
          </cell>
          <cell r="H277" t="str">
            <v>4.I</v>
          </cell>
          <cell r="L277">
            <v>4511</v>
          </cell>
          <cell r="M277">
            <v>1489</v>
          </cell>
          <cell r="N277">
            <v>6000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16</v>
          </cell>
          <cell r="AA277">
            <v>0</v>
          </cell>
          <cell r="AB277">
            <v>-140</v>
          </cell>
          <cell r="AC277">
            <v>-710.48249999999996</v>
          </cell>
          <cell r="AD277">
            <v>2000000</v>
          </cell>
          <cell r="AE277">
            <v>2</v>
          </cell>
          <cell r="AF277">
            <v>0</v>
          </cell>
          <cell r="AG277">
            <v>5</v>
          </cell>
          <cell r="AH277">
            <v>70</v>
          </cell>
        </row>
        <row r="278">
          <cell r="A278" t="str">
            <v>A1013</v>
          </cell>
          <cell r="B278" t="str">
            <v>Hữu Thị Sà Phép</v>
          </cell>
          <cell r="C278" t="str">
            <v>QCX</v>
          </cell>
          <cell r="D278" t="str">
            <v>Công nhân</v>
          </cell>
          <cell r="E278" t="str">
            <v>T10/17</v>
          </cell>
          <cell r="F278">
            <v>6</v>
          </cell>
          <cell r="G278">
            <v>0</v>
          </cell>
          <cell r="H278" t="str">
            <v>11.I</v>
          </cell>
          <cell r="L278">
            <v>3750</v>
          </cell>
          <cell r="N278">
            <v>3750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12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-140</v>
          </cell>
          <cell r="AC278">
            <v>-318.39999999999998</v>
          </cell>
          <cell r="AD278">
            <v>0</v>
          </cell>
          <cell r="AE278">
            <v>0</v>
          </cell>
          <cell r="AF278">
            <v>0</v>
          </cell>
          <cell r="AG278">
            <v>5</v>
          </cell>
          <cell r="AH278">
            <v>70</v>
          </cell>
        </row>
        <row r="279">
          <cell r="A279" t="str">
            <v>A1016</v>
          </cell>
          <cell r="B279" t="str">
            <v>Trần Thiên Tân</v>
          </cell>
          <cell r="C279" t="str">
            <v>EN</v>
          </cell>
          <cell r="D279" t="str">
            <v>Công nhân</v>
          </cell>
          <cell r="E279" t="str">
            <v>T11/17</v>
          </cell>
          <cell r="F279">
            <v>5</v>
          </cell>
          <cell r="G279">
            <v>0</v>
          </cell>
          <cell r="H279" t="str">
            <v>11.I</v>
          </cell>
          <cell r="L279">
            <v>3750</v>
          </cell>
          <cell r="N279">
            <v>3750</v>
          </cell>
          <cell r="O279">
            <v>9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6</v>
          </cell>
          <cell r="U279">
            <v>0</v>
          </cell>
          <cell r="V279">
            <v>15</v>
          </cell>
          <cell r="W279">
            <v>48</v>
          </cell>
          <cell r="X279">
            <v>12</v>
          </cell>
          <cell r="Y279">
            <v>0</v>
          </cell>
          <cell r="Z279">
            <v>16</v>
          </cell>
          <cell r="AA279">
            <v>336</v>
          </cell>
          <cell r="AB279">
            <v>0</v>
          </cell>
          <cell r="AC279">
            <v>-318.39999999999998</v>
          </cell>
          <cell r="AD279">
            <v>2000000</v>
          </cell>
          <cell r="AE279">
            <v>1</v>
          </cell>
          <cell r="AF279">
            <v>0</v>
          </cell>
          <cell r="AG279">
            <v>4</v>
          </cell>
          <cell r="AH279">
            <v>70</v>
          </cell>
        </row>
        <row r="280">
          <cell r="A280" t="str">
            <v>A1018</v>
          </cell>
          <cell r="B280" t="str">
            <v>Nguyễn Văn Đạm</v>
          </cell>
          <cell r="C280" t="str">
            <v>EN</v>
          </cell>
          <cell r="D280" t="str">
            <v>Công nhân</v>
          </cell>
          <cell r="E280" t="str">
            <v>T11/17</v>
          </cell>
          <cell r="F280">
            <v>5</v>
          </cell>
          <cell r="G280">
            <v>0</v>
          </cell>
          <cell r="H280" t="str">
            <v>11.I</v>
          </cell>
          <cell r="L280">
            <v>3750</v>
          </cell>
          <cell r="N280">
            <v>3750</v>
          </cell>
          <cell r="O280">
            <v>8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6</v>
          </cell>
          <cell r="U280">
            <v>1</v>
          </cell>
          <cell r="V280">
            <v>15</v>
          </cell>
          <cell r="W280">
            <v>46</v>
          </cell>
          <cell r="X280">
            <v>8</v>
          </cell>
          <cell r="Y280">
            <v>0</v>
          </cell>
          <cell r="Z280">
            <v>0</v>
          </cell>
          <cell r="AA280">
            <v>320</v>
          </cell>
          <cell r="AB280">
            <v>0</v>
          </cell>
          <cell r="AC280">
            <v>-318.39999999999998</v>
          </cell>
          <cell r="AD280">
            <v>2000000</v>
          </cell>
          <cell r="AE280">
            <v>1</v>
          </cell>
          <cell r="AF280">
            <v>0</v>
          </cell>
          <cell r="AG280">
            <v>4</v>
          </cell>
          <cell r="AH280">
            <v>70</v>
          </cell>
        </row>
        <row r="281">
          <cell r="A281" t="str">
            <v>A1019</v>
          </cell>
          <cell r="B281" t="str">
            <v>Nguyễn Tấn Phát</v>
          </cell>
          <cell r="C281" t="str">
            <v>EN</v>
          </cell>
          <cell r="D281" t="str">
            <v>Công nhân</v>
          </cell>
          <cell r="E281" t="str">
            <v>T11/17</v>
          </cell>
          <cell r="F281">
            <v>5</v>
          </cell>
          <cell r="G281">
            <v>0</v>
          </cell>
          <cell r="H281" t="str">
            <v>11.I</v>
          </cell>
          <cell r="L281">
            <v>3750</v>
          </cell>
          <cell r="N281">
            <v>3750</v>
          </cell>
          <cell r="O281">
            <v>9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6</v>
          </cell>
          <cell r="U281">
            <v>0</v>
          </cell>
          <cell r="V281">
            <v>15</v>
          </cell>
          <cell r="W281">
            <v>48</v>
          </cell>
          <cell r="X281">
            <v>12</v>
          </cell>
          <cell r="Y281">
            <v>0</v>
          </cell>
          <cell r="Z281">
            <v>0</v>
          </cell>
          <cell r="AA281">
            <v>336</v>
          </cell>
          <cell r="AB281">
            <v>0</v>
          </cell>
          <cell r="AC281">
            <v>-318.39999999999998</v>
          </cell>
          <cell r="AD281">
            <v>1000000</v>
          </cell>
          <cell r="AE281">
            <v>1</v>
          </cell>
          <cell r="AF281">
            <v>0</v>
          </cell>
          <cell r="AG281">
            <v>4</v>
          </cell>
          <cell r="AH281">
            <v>70</v>
          </cell>
        </row>
        <row r="282">
          <cell r="A282" t="str">
            <v>A1020</v>
          </cell>
          <cell r="B282" t="str">
            <v>Trần Thị Cẩm Hường</v>
          </cell>
          <cell r="C282" t="str">
            <v>CI.1</v>
          </cell>
          <cell r="D282" t="str">
            <v>Công nhân</v>
          </cell>
          <cell r="E282" t="str">
            <v>T11/17</v>
          </cell>
          <cell r="F282">
            <v>5</v>
          </cell>
          <cell r="G282">
            <v>0</v>
          </cell>
          <cell r="H282" t="str">
            <v>11.I</v>
          </cell>
          <cell r="L282">
            <v>3750</v>
          </cell>
          <cell r="N282">
            <v>3750</v>
          </cell>
          <cell r="O282">
            <v>0</v>
          </cell>
          <cell r="P282">
            <v>0</v>
          </cell>
          <cell r="Q282">
            <v>0</v>
          </cell>
          <cell r="R282">
            <v>1</v>
          </cell>
          <cell r="S282">
            <v>0</v>
          </cell>
          <cell r="T282">
            <v>0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-140</v>
          </cell>
          <cell r="AC282">
            <v>-318.39999999999998</v>
          </cell>
          <cell r="AD282">
            <v>2000000</v>
          </cell>
          <cell r="AE282">
            <v>0</v>
          </cell>
          <cell r="AF282">
            <v>0</v>
          </cell>
          <cell r="AG282">
            <v>4</v>
          </cell>
          <cell r="AH282">
            <v>70</v>
          </cell>
        </row>
        <row r="283">
          <cell r="A283" t="str">
            <v>A1024</v>
          </cell>
          <cell r="B283" t="str">
            <v>Ngô Trọng Kính</v>
          </cell>
          <cell r="C283" t="str">
            <v>CD</v>
          </cell>
          <cell r="D283" t="str">
            <v>Nhân viên Cơ điện</v>
          </cell>
          <cell r="E283" t="str">
            <v>T11/17</v>
          </cell>
          <cell r="F283">
            <v>5</v>
          </cell>
          <cell r="G283">
            <v>0</v>
          </cell>
          <cell r="H283" t="str">
            <v>7.I</v>
          </cell>
          <cell r="L283">
            <v>4290</v>
          </cell>
          <cell r="M283">
            <v>1710</v>
          </cell>
          <cell r="N283">
            <v>6000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-140</v>
          </cell>
          <cell r="AC283">
            <v>-225.22499999999999</v>
          </cell>
          <cell r="AD283">
            <v>2000000</v>
          </cell>
          <cell r="AE283">
            <v>1</v>
          </cell>
          <cell r="AF283">
            <v>0</v>
          </cell>
          <cell r="AG283">
            <v>4</v>
          </cell>
          <cell r="AH283">
            <v>70</v>
          </cell>
        </row>
        <row r="284">
          <cell r="A284" t="str">
            <v>A1025</v>
          </cell>
          <cell r="B284" t="str">
            <v>Phạm Thị Ngọc Ánh</v>
          </cell>
          <cell r="C284" t="str">
            <v>TN</v>
          </cell>
          <cell r="D284" t="str">
            <v>Nhân viên phòng thí nghiệm</v>
          </cell>
          <cell r="E284" t="str">
            <v>T11/17</v>
          </cell>
          <cell r="F284">
            <v>5</v>
          </cell>
          <cell r="G284">
            <v>0</v>
          </cell>
          <cell r="H284" t="str">
            <v>4.I</v>
          </cell>
          <cell r="L284">
            <v>4511</v>
          </cell>
          <cell r="M284">
            <v>2463</v>
          </cell>
          <cell r="N284">
            <v>6974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15</v>
          </cell>
          <cell r="T284">
            <v>0</v>
          </cell>
          <cell r="U284">
            <v>0</v>
          </cell>
          <cell r="V284">
            <v>15</v>
          </cell>
          <cell r="W284">
            <v>0.5</v>
          </cell>
          <cell r="X284">
            <v>0</v>
          </cell>
          <cell r="Y284">
            <v>0</v>
          </cell>
          <cell r="Z284">
            <v>0</v>
          </cell>
          <cell r="AA284">
            <v>240</v>
          </cell>
          <cell r="AB284">
            <v>0</v>
          </cell>
          <cell r="AC284">
            <v>-236.82749999999999</v>
          </cell>
          <cell r="AD284">
            <v>0</v>
          </cell>
          <cell r="AE284">
            <v>0</v>
          </cell>
          <cell r="AF284">
            <v>0</v>
          </cell>
          <cell r="AG284">
            <v>4</v>
          </cell>
          <cell r="AH284">
            <v>150</v>
          </cell>
        </row>
        <row r="285">
          <cell r="A285" t="str">
            <v>A309</v>
          </cell>
          <cell r="B285" t="str">
            <v>Nguyễn Thị Trang</v>
          </cell>
          <cell r="C285" t="str">
            <v>QCE</v>
          </cell>
          <cell r="D285" t="str">
            <v xml:space="preserve">Công nhân </v>
          </cell>
          <cell r="E285" t="str">
            <v>T11/17</v>
          </cell>
          <cell r="F285">
            <v>5</v>
          </cell>
          <cell r="G285">
            <v>0</v>
          </cell>
          <cell r="H285" t="str">
            <v>8.I</v>
          </cell>
          <cell r="L285">
            <v>4440</v>
          </cell>
          <cell r="M285">
            <v>229</v>
          </cell>
          <cell r="N285">
            <v>4669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8</v>
          </cell>
          <cell r="X285">
            <v>0</v>
          </cell>
          <cell r="Y285">
            <v>0</v>
          </cell>
          <cell r="Z285">
            <v>16</v>
          </cell>
          <cell r="AA285">
            <v>0</v>
          </cell>
          <cell r="AB285">
            <v>-140</v>
          </cell>
          <cell r="AC285">
            <v>0</v>
          </cell>
          <cell r="AD285">
            <v>0</v>
          </cell>
          <cell r="AE285">
            <v>2</v>
          </cell>
          <cell r="AF285">
            <v>0</v>
          </cell>
          <cell r="AG285">
            <v>4</v>
          </cell>
          <cell r="AH285">
            <v>70</v>
          </cell>
        </row>
        <row r="286">
          <cell r="A286" t="str">
            <v>A905</v>
          </cell>
          <cell r="B286" t="str">
            <v>Nguyễn Thanh Quân</v>
          </cell>
          <cell r="C286" t="str">
            <v>QCE</v>
          </cell>
          <cell r="D286" t="str">
            <v>Công nhân</v>
          </cell>
          <cell r="E286" t="str">
            <v>T11/17</v>
          </cell>
          <cell r="F286">
            <v>5</v>
          </cell>
          <cell r="G286">
            <v>0</v>
          </cell>
          <cell r="H286" t="str">
            <v>11.I</v>
          </cell>
          <cell r="L286">
            <v>3750</v>
          </cell>
          <cell r="N286">
            <v>3750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-140</v>
          </cell>
          <cell r="AC286">
            <v>-1022</v>
          </cell>
          <cell r="AD286">
            <v>0</v>
          </cell>
          <cell r="AE286">
            <v>1</v>
          </cell>
          <cell r="AF286">
            <v>0</v>
          </cell>
          <cell r="AG286">
            <v>4</v>
          </cell>
          <cell r="AH286">
            <v>70</v>
          </cell>
        </row>
        <row r="287">
          <cell r="A287" t="str">
            <v>A1027</v>
          </cell>
          <cell r="B287" t="str">
            <v>Trần Thị Ngọc Lan</v>
          </cell>
          <cell r="C287" t="str">
            <v>Gián tiếp</v>
          </cell>
          <cell r="D287" t="str">
            <v>Quanly</v>
          </cell>
          <cell r="E287" t="str">
            <v>T12/17</v>
          </cell>
          <cell r="F287">
            <v>4</v>
          </cell>
          <cell r="G287">
            <v>0</v>
          </cell>
          <cell r="H287" t="str">
            <v>3.III</v>
          </cell>
          <cell r="L287">
            <v>6770</v>
          </cell>
          <cell r="M287">
            <v>17230</v>
          </cell>
          <cell r="N287">
            <v>24000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5000000</v>
          </cell>
          <cell r="AE287">
            <v>0</v>
          </cell>
          <cell r="AF287">
            <v>0</v>
          </cell>
          <cell r="AG287">
            <v>3</v>
          </cell>
          <cell r="AH287">
            <v>0</v>
          </cell>
        </row>
        <row r="288">
          <cell r="A288" t="str">
            <v>A663</v>
          </cell>
          <cell r="B288" t="str">
            <v>Trần Thị Cúc</v>
          </cell>
          <cell r="C288" t="str">
            <v>EN</v>
          </cell>
          <cell r="D288" t="str">
            <v>Công nhân</v>
          </cell>
          <cell r="E288" t="str">
            <v>T8/15</v>
          </cell>
          <cell r="F288">
            <v>32</v>
          </cell>
          <cell r="G288" t="str">
            <v>B</v>
          </cell>
          <cell r="H288" t="str">
            <v>8.I</v>
          </cell>
          <cell r="L288">
            <v>4290</v>
          </cell>
          <cell r="N288">
            <v>4290</v>
          </cell>
          <cell r="O288">
            <v>14</v>
          </cell>
          <cell r="P288">
            <v>0</v>
          </cell>
          <cell r="Q288">
            <v>0</v>
          </cell>
          <cell r="R288">
            <v>0</v>
          </cell>
          <cell r="S288">
            <v>1</v>
          </cell>
          <cell r="T288">
            <v>0</v>
          </cell>
          <cell r="U288">
            <v>0</v>
          </cell>
          <cell r="V288">
            <v>15</v>
          </cell>
          <cell r="W288">
            <v>87.5</v>
          </cell>
          <cell r="X288">
            <v>15</v>
          </cell>
          <cell r="Y288">
            <v>0</v>
          </cell>
          <cell r="Z288">
            <v>32</v>
          </cell>
          <cell r="AA288">
            <v>240</v>
          </cell>
          <cell r="AB288">
            <v>0</v>
          </cell>
          <cell r="AC288">
            <v>0</v>
          </cell>
          <cell r="AD288">
            <v>2000000</v>
          </cell>
          <cell r="AE288">
            <v>1</v>
          </cell>
          <cell r="AF288">
            <v>0</v>
          </cell>
          <cell r="AG288">
            <v>31</v>
          </cell>
          <cell r="AH288">
            <v>70</v>
          </cell>
        </row>
        <row r="289">
          <cell r="A289" t="str">
            <v>A435</v>
          </cell>
          <cell r="B289" t="str">
            <v>Châu Thanh Kiệt</v>
          </cell>
          <cell r="C289" t="str">
            <v>EN</v>
          </cell>
          <cell r="D289" t="str">
            <v>Trưởng ca</v>
          </cell>
          <cell r="E289" t="str">
            <v>T12/13</v>
          </cell>
          <cell r="F289">
            <v>52</v>
          </cell>
          <cell r="G289" t="str">
            <v>B</v>
          </cell>
          <cell r="H289" t="str">
            <v>5.I</v>
          </cell>
          <cell r="L289">
            <v>4740</v>
          </cell>
          <cell r="N289">
            <v>4740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32</v>
          </cell>
          <cell r="AA289">
            <v>0</v>
          </cell>
          <cell r="AB289">
            <v>-300</v>
          </cell>
          <cell r="AC289">
            <v>0</v>
          </cell>
          <cell r="AD289">
            <v>2000000</v>
          </cell>
          <cell r="AE289">
            <v>0</v>
          </cell>
          <cell r="AF289">
            <v>0</v>
          </cell>
          <cell r="AG289">
            <v>51</v>
          </cell>
          <cell r="AH289">
            <v>150</v>
          </cell>
        </row>
        <row r="290">
          <cell r="A290" t="str">
            <v>A601</v>
          </cell>
          <cell r="B290" t="str">
            <v>Đào Nhã Tâm</v>
          </cell>
          <cell r="C290" t="str">
            <v>Gián tiếp</v>
          </cell>
          <cell r="D290" t="str">
            <v>Quanly</v>
          </cell>
          <cell r="E290" t="str">
            <v>T4/15</v>
          </cell>
          <cell r="F290">
            <v>36</v>
          </cell>
          <cell r="G290" t="str">
            <v>A</v>
          </cell>
          <cell r="H290" t="str">
            <v>3.III</v>
          </cell>
          <cell r="L290">
            <v>10260</v>
          </cell>
          <cell r="M290">
            <v>14048</v>
          </cell>
          <cell r="N290">
            <v>24308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1</v>
          </cell>
          <cell r="AG290">
            <v>35</v>
          </cell>
          <cell r="AH290">
            <v>0</v>
          </cell>
        </row>
        <row r="291">
          <cell r="A291" t="str">
            <v>A1029</v>
          </cell>
          <cell r="B291" t="str">
            <v>Võ Kế Hậu</v>
          </cell>
          <cell r="C291" t="str">
            <v>CII.4</v>
          </cell>
          <cell r="D291" t="str">
            <v>Trưởng ca</v>
          </cell>
          <cell r="E291" t="str">
            <v>T1/18</v>
          </cell>
          <cell r="F291">
            <v>3</v>
          </cell>
          <cell r="G291">
            <v>0</v>
          </cell>
          <cell r="H291" t="str">
            <v>5.I</v>
          </cell>
          <cell r="L291">
            <v>4436</v>
          </cell>
          <cell r="M291">
            <v>3728</v>
          </cell>
          <cell r="N291">
            <v>8164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32</v>
          </cell>
          <cell r="AA291">
            <v>0</v>
          </cell>
          <cell r="AB291">
            <v>-300</v>
          </cell>
          <cell r="AC291">
            <v>-1038.0239999999999</v>
          </cell>
          <cell r="AD291">
            <v>2000000</v>
          </cell>
          <cell r="AE291">
            <v>0</v>
          </cell>
          <cell r="AF291">
            <v>0</v>
          </cell>
          <cell r="AG291">
            <v>2</v>
          </cell>
          <cell r="AH291">
            <v>150</v>
          </cell>
        </row>
        <row r="292">
          <cell r="A292" t="str">
            <v>A1030</v>
          </cell>
          <cell r="B292" t="str">
            <v>Ngô Hoàng Nam</v>
          </cell>
          <cell r="C292" t="str">
            <v>Gián tiếp</v>
          </cell>
          <cell r="D292" t="str">
            <v>Kỹ thuật</v>
          </cell>
          <cell r="E292" t="str">
            <v>T1/18</v>
          </cell>
          <cell r="F292">
            <v>3</v>
          </cell>
          <cell r="G292">
            <v>0</v>
          </cell>
          <cell r="H292" t="str">
            <v>5.I</v>
          </cell>
          <cell r="L292">
            <v>4436</v>
          </cell>
          <cell r="M292">
            <v>1564</v>
          </cell>
          <cell r="N292">
            <v>6000</v>
          </cell>
          <cell r="O292">
            <v>0</v>
          </cell>
          <cell r="P292">
            <v>1</v>
          </cell>
          <cell r="Q292">
            <v>0</v>
          </cell>
          <cell r="R292">
            <v>0</v>
          </cell>
          <cell r="S292">
            <v>14</v>
          </cell>
          <cell r="T292">
            <v>0</v>
          </cell>
          <cell r="U292">
            <v>0</v>
          </cell>
          <cell r="V292">
            <v>15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224</v>
          </cell>
          <cell r="AB292">
            <v>-150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2</v>
          </cell>
          <cell r="AH292">
            <v>150</v>
          </cell>
        </row>
        <row r="293">
          <cell r="A293" t="str">
            <v>A1032</v>
          </cell>
          <cell r="B293" t="str">
            <v>Đặng Duy Vũ</v>
          </cell>
          <cell r="C293" t="str">
            <v>CII.4</v>
          </cell>
          <cell r="D293" t="str">
            <v>Trưởng ca</v>
          </cell>
          <cell r="E293" t="str">
            <v>T1/18</v>
          </cell>
          <cell r="F293">
            <v>3</v>
          </cell>
          <cell r="G293">
            <v>0</v>
          </cell>
          <cell r="H293" t="str">
            <v>5.I</v>
          </cell>
          <cell r="L293">
            <v>4436</v>
          </cell>
          <cell r="M293">
            <v>2064</v>
          </cell>
          <cell r="N293">
            <v>6500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-300</v>
          </cell>
          <cell r="AC293">
            <v>0</v>
          </cell>
          <cell r="AD293">
            <v>2000000</v>
          </cell>
          <cell r="AE293">
            <v>0</v>
          </cell>
          <cell r="AF293">
            <v>0</v>
          </cell>
          <cell r="AG293">
            <v>2</v>
          </cell>
          <cell r="AH293">
            <v>150</v>
          </cell>
        </row>
        <row r="294">
          <cell r="A294" t="str">
            <v>A1033</v>
          </cell>
          <cell r="B294" t="str">
            <v>Lê Thị Kim Ngân</v>
          </cell>
          <cell r="C294" t="str">
            <v>Gián tiếp</v>
          </cell>
          <cell r="D294" t="str">
            <v>Nhân viên thống kê</v>
          </cell>
          <cell r="E294" t="str">
            <v>T2/18</v>
          </cell>
          <cell r="F294">
            <v>2</v>
          </cell>
          <cell r="G294">
            <v>0</v>
          </cell>
          <cell r="H294" t="str">
            <v>6.I</v>
          </cell>
          <cell r="L294">
            <v>4361</v>
          </cell>
          <cell r="M294">
            <v>2139</v>
          </cell>
          <cell r="N294">
            <v>6500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-300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1</v>
          </cell>
          <cell r="AH294">
            <v>150</v>
          </cell>
        </row>
        <row r="295">
          <cell r="A295" t="str">
            <v>A1038</v>
          </cell>
          <cell r="B295" t="str">
            <v>Hồ Nhựt  Minh</v>
          </cell>
          <cell r="C295" t="str">
            <v>CD</v>
          </cell>
          <cell r="D295" t="str">
            <v>Nhân viên bảo trì</v>
          </cell>
          <cell r="E295" t="str">
            <v>T2/18</v>
          </cell>
          <cell r="F295">
            <v>2</v>
          </cell>
          <cell r="G295">
            <v>0</v>
          </cell>
          <cell r="H295" t="str">
            <v>5.I</v>
          </cell>
          <cell r="L295">
            <v>4436</v>
          </cell>
          <cell r="M295">
            <v>2064</v>
          </cell>
          <cell r="N295">
            <v>6500</v>
          </cell>
          <cell r="O295">
            <v>15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15</v>
          </cell>
          <cell r="W295">
            <v>79</v>
          </cell>
          <cell r="X295">
            <v>12</v>
          </cell>
          <cell r="Y295">
            <v>0</v>
          </cell>
          <cell r="Z295">
            <v>16</v>
          </cell>
          <cell r="AA295">
            <v>240</v>
          </cell>
          <cell r="AB295">
            <v>0</v>
          </cell>
          <cell r="AC295">
            <v>0</v>
          </cell>
          <cell r="AD295">
            <v>2000000</v>
          </cell>
          <cell r="AE295">
            <v>0</v>
          </cell>
          <cell r="AF295">
            <v>0</v>
          </cell>
          <cell r="AG295">
            <v>1</v>
          </cell>
          <cell r="AH295">
            <v>150</v>
          </cell>
        </row>
        <row r="296">
          <cell r="A296" t="str">
            <v>A1036</v>
          </cell>
          <cell r="B296" t="str">
            <v>Huỳnh Quang Trung</v>
          </cell>
          <cell r="C296" t="str">
            <v>Gián tiếp</v>
          </cell>
          <cell r="D296" t="str">
            <v>Nhân viên HC-NS</v>
          </cell>
          <cell r="E296" t="str">
            <v>T2/18</v>
          </cell>
          <cell r="F296">
            <v>2</v>
          </cell>
          <cell r="G296">
            <v>0</v>
          </cell>
          <cell r="H296" t="str">
            <v>4.I</v>
          </cell>
          <cell r="L296">
            <v>4511</v>
          </cell>
          <cell r="M296">
            <v>2489</v>
          </cell>
          <cell r="N296">
            <v>7000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-300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1</v>
          </cell>
          <cell r="AH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 t="str">
            <v>Nhân viên HC-NS</v>
          </cell>
          <cell r="E297" t="str">
            <v>T2/18</v>
          </cell>
          <cell r="F297">
            <v>2</v>
          </cell>
          <cell r="G297">
            <v>0</v>
          </cell>
          <cell r="H297" t="str">
            <v>4.I</v>
          </cell>
          <cell r="L297">
            <v>4511</v>
          </cell>
          <cell r="M297">
            <v>6489</v>
          </cell>
          <cell r="N297">
            <v>11000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-300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1</v>
          </cell>
          <cell r="AH297">
            <v>150</v>
          </cell>
        </row>
        <row r="298">
          <cell r="A298" t="str">
            <v>A1042</v>
          </cell>
          <cell r="B298" t="str">
            <v>Diệp Hoài Ân</v>
          </cell>
          <cell r="C298" t="str">
            <v>CI.1</v>
          </cell>
          <cell r="D298" t="str">
            <v>Công nhân</v>
          </cell>
          <cell r="E298" t="str">
            <v>T2/18</v>
          </cell>
          <cell r="F298">
            <v>2</v>
          </cell>
          <cell r="G298">
            <v>0</v>
          </cell>
          <cell r="H298" t="str">
            <v>11.I</v>
          </cell>
          <cell r="L298">
            <v>3500</v>
          </cell>
          <cell r="N298">
            <v>3500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16</v>
          </cell>
          <cell r="AA298">
            <v>0</v>
          </cell>
          <cell r="AB298">
            <v>-140</v>
          </cell>
          <cell r="AC298">
            <v>0</v>
          </cell>
          <cell r="AD298">
            <v>2000000</v>
          </cell>
          <cell r="AE298">
            <v>0</v>
          </cell>
          <cell r="AF298">
            <v>0</v>
          </cell>
          <cell r="AG298">
            <v>1</v>
          </cell>
          <cell r="AH298">
            <v>70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 t="str">
            <v>Công nhân</v>
          </cell>
          <cell r="E299" t="str">
            <v>T2/18</v>
          </cell>
          <cell r="F299">
            <v>2</v>
          </cell>
          <cell r="G299">
            <v>0</v>
          </cell>
          <cell r="H299" t="str">
            <v>11.I</v>
          </cell>
          <cell r="L299">
            <v>3500</v>
          </cell>
          <cell r="N299">
            <v>3500</v>
          </cell>
          <cell r="O299">
            <v>5</v>
          </cell>
          <cell r="P299">
            <v>0</v>
          </cell>
          <cell r="Q299">
            <v>0</v>
          </cell>
          <cell r="R299">
            <v>1</v>
          </cell>
          <cell r="S299">
            <v>9</v>
          </cell>
          <cell r="T299">
            <v>0</v>
          </cell>
          <cell r="U299">
            <v>0</v>
          </cell>
          <cell r="V299">
            <v>15</v>
          </cell>
          <cell r="W299">
            <v>24</v>
          </cell>
          <cell r="X299">
            <v>4</v>
          </cell>
          <cell r="Y299">
            <v>0</v>
          </cell>
          <cell r="Z299">
            <v>16</v>
          </cell>
          <cell r="AA299">
            <v>224</v>
          </cell>
          <cell r="AB299">
            <v>0</v>
          </cell>
          <cell r="AC299">
            <v>0</v>
          </cell>
          <cell r="AD299">
            <v>2000000</v>
          </cell>
          <cell r="AE299">
            <v>0</v>
          </cell>
          <cell r="AF299">
            <v>0</v>
          </cell>
          <cell r="AG299">
            <v>1</v>
          </cell>
          <cell r="AH299">
            <v>70</v>
          </cell>
        </row>
        <row r="300">
          <cell r="A300" t="str">
            <v>A1039</v>
          </cell>
          <cell r="B300" t="str">
            <v>Đặng Văn Pháp</v>
          </cell>
          <cell r="C300" t="str">
            <v>CI.1</v>
          </cell>
          <cell r="D300" t="str">
            <v>Công nhân</v>
          </cell>
          <cell r="E300" t="str">
            <v>T2/18</v>
          </cell>
          <cell r="F300">
            <v>2</v>
          </cell>
          <cell r="G300">
            <v>0</v>
          </cell>
          <cell r="H300" t="str">
            <v>11.I</v>
          </cell>
          <cell r="L300">
            <v>3500</v>
          </cell>
          <cell r="N300">
            <v>3500</v>
          </cell>
          <cell r="O300">
            <v>0</v>
          </cell>
          <cell r="P300">
            <v>0</v>
          </cell>
          <cell r="Q300">
            <v>0</v>
          </cell>
          <cell r="R300">
            <v>1</v>
          </cell>
          <cell r="S300">
            <v>0</v>
          </cell>
          <cell r="T300">
            <v>0</v>
          </cell>
          <cell r="U300">
            <v>0</v>
          </cell>
          <cell r="V300">
            <v>1</v>
          </cell>
          <cell r="W300">
            <v>0</v>
          </cell>
          <cell r="X300">
            <v>0</v>
          </cell>
          <cell r="Y300">
            <v>0</v>
          </cell>
          <cell r="Z300">
            <v>32</v>
          </cell>
          <cell r="AA300">
            <v>0</v>
          </cell>
          <cell r="AB300">
            <v>-140</v>
          </cell>
          <cell r="AC300">
            <v>0</v>
          </cell>
          <cell r="AD300">
            <v>500000</v>
          </cell>
          <cell r="AE300">
            <v>0</v>
          </cell>
          <cell r="AF300">
            <v>0</v>
          </cell>
          <cell r="AG300">
            <v>1</v>
          </cell>
          <cell r="AH300">
            <v>70</v>
          </cell>
        </row>
        <row r="301">
          <cell r="A301" t="str">
            <v>A1040</v>
          </cell>
          <cell r="B301" t="str">
            <v>Hồ Văn Tân</v>
          </cell>
          <cell r="C301" t="str">
            <v>CI.1</v>
          </cell>
          <cell r="D301" t="str">
            <v>Công nhân</v>
          </cell>
          <cell r="E301" t="str">
            <v>T2/18</v>
          </cell>
          <cell r="F301">
            <v>2</v>
          </cell>
          <cell r="G301">
            <v>0</v>
          </cell>
          <cell r="H301" t="str">
            <v>11.I</v>
          </cell>
          <cell r="L301">
            <v>3500</v>
          </cell>
          <cell r="N301">
            <v>3500</v>
          </cell>
          <cell r="O301">
            <v>3</v>
          </cell>
          <cell r="P301">
            <v>0</v>
          </cell>
          <cell r="Q301">
            <v>0</v>
          </cell>
          <cell r="R301">
            <v>1</v>
          </cell>
          <cell r="S301">
            <v>9</v>
          </cell>
          <cell r="T301">
            <v>2</v>
          </cell>
          <cell r="U301">
            <v>0</v>
          </cell>
          <cell r="V301">
            <v>15</v>
          </cell>
          <cell r="W301">
            <v>28</v>
          </cell>
          <cell r="X301">
            <v>4</v>
          </cell>
          <cell r="Y301">
            <v>0</v>
          </cell>
          <cell r="Z301">
            <v>16</v>
          </cell>
          <cell r="AA301">
            <v>256</v>
          </cell>
          <cell r="AB301">
            <v>0</v>
          </cell>
          <cell r="AC301">
            <v>0</v>
          </cell>
          <cell r="AD301">
            <v>2000000</v>
          </cell>
          <cell r="AE301">
            <v>0</v>
          </cell>
          <cell r="AF301">
            <v>0</v>
          </cell>
          <cell r="AG301">
            <v>1</v>
          </cell>
          <cell r="AH301">
            <v>70</v>
          </cell>
        </row>
        <row r="302">
          <cell r="A302" t="str">
            <v>A1046</v>
          </cell>
          <cell r="B302" t="str">
            <v>Huỳnh Thị Quyền Trân</v>
          </cell>
          <cell r="C302" t="str">
            <v>CI.1</v>
          </cell>
          <cell r="D302" t="str">
            <v>Công nhân</v>
          </cell>
          <cell r="E302" t="str">
            <v>T2/18</v>
          </cell>
          <cell r="F302">
            <v>2</v>
          </cell>
          <cell r="G302">
            <v>0</v>
          </cell>
          <cell r="H302" t="str">
            <v>11.I</v>
          </cell>
          <cell r="L302">
            <v>3500</v>
          </cell>
          <cell r="N302">
            <v>3500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-140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</v>
          </cell>
          <cell r="AH302">
            <v>70</v>
          </cell>
        </row>
        <row r="303">
          <cell r="A303" t="str">
            <v>A1041</v>
          </cell>
          <cell r="B303" t="str">
            <v>Nguyễn Chí Linh</v>
          </cell>
          <cell r="C303" t="str">
            <v>CI.1</v>
          </cell>
          <cell r="D303" t="str">
            <v>Công nhân</v>
          </cell>
          <cell r="E303" t="str">
            <v>T2/18</v>
          </cell>
          <cell r="F303">
            <v>2</v>
          </cell>
          <cell r="G303">
            <v>0</v>
          </cell>
          <cell r="H303" t="str">
            <v>11.I</v>
          </cell>
          <cell r="L303">
            <v>3500</v>
          </cell>
          <cell r="N303">
            <v>3500</v>
          </cell>
          <cell r="O303">
            <v>5</v>
          </cell>
          <cell r="P303">
            <v>0</v>
          </cell>
          <cell r="Q303">
            <v>0</v>
          </cell>
          <cell r="R303">
            <v>1</v>
          </cell>
          <cell r="S303">
            <v>7</v>
          </cell>
          <cell r="T303">
            <v>2</v>
          </cell>
          <cell r="U303">
            <v>0</v>
          </cell>
          <cell r="V303">
            <v>15</v>
          </cell>
          <cell r="W303">
            <v>33</v>
          </cell>
          <cell r="X303">
            <v>4</v>
          </cell>
          <cell r="Y303">
            <v>0</v>
          </cell>
          <cell r="Z303">
            <v>16</v>
          </cell>
          <cell r="AA303">
            <v>256</v>
          </cell>
          <cell r="AB303">
            <v>0</v>
          </cell>
          <cell r="AC303">
            <v>0</v>
          </cell>
          <cell r="AD303">
            <v>1000000</v>
          </cell>
          <cell r="AE303">
            <v>0</v>
          </cell>
          <cell r="AF303">
            <v>0</v>
          </cell>
          <cell r="AG303">
            <v>1</v>
          </cell>
          <cell r="AH303">
            <v>70</v>
          </cell>
        </row>
        <row r="304">
          <cell r="A304" t="str">
            <v>A1044</v>
          </cell>
          <cell r="B304" t="str">
            <v>Dương Tấn Mạnh</v>
          </cell>
          <cell r="C304" t="str">
            <v>CI.1</v>
          </cell>
          <cell r="D304" t="str">
            <v>Công nhân</v>
          </cell>
          <cell r="E304" t="str">
            <v>T2/18</v>
          </cell>
          <cell r="F304">
            <v>2</v>
          </cell>
          <cell r="G304">
            <v>0</v>
          </cell>
          <cell r="H304" t="str">
            <v>11.I</v>
          </cell>
          <cell r="L304">
            <v>3500</v>
          </cell>
          <cell r="N304">
            <v>3500</v>
          </cell>
          <cell r="O304">
            <v>2</v>
          </cell>
          <cell r="P304">
            <v>0</v>
          </cell>
          <cell r="Q304">
            <v>0</v>
          </cell>
          <cell r="R304">
            <v>1</v>
          </cell>
          <cell r="S304">
            <v>7</v>
          </cell>
          <cell r="T304">
            <v>3</v>
          </cell>
          <cell r="U304">
            <v>0</v>
          </cell>
          <cell r="V304">
            <v>13</v>
          </cell>
          <cell r="W304">
            <v>16</v>
          </cell>
          <cell r="X304">
            <v>4</v>
          </cell>
          <cell r="Y304">
            <v>0</v>
          </cell>
          <cell r="Z304">
            <v>16</v>
          </cell>
          <cell r="AA304">
            <v>240</v>
          </cell>
          <cell r="AB304">
            <v>0</v>
          </cell>
          <cell r="AC304">
            <v>0</v>
          </cell>
          <cell r="AD304">
            <v>1000000</v>
          </cell>
          <cell r="AE304">
            <v>0</v>
          </cell>
          <cell r="AF304">
            <v>0</v>
          </cell>
          <cell r="AG304">
            <v>1</v>
          </cell>
          <cell r="AH304">
            <v>70</v>
          </cell>
        </row>
        <row r="305">
          <cell r="A305" t="str">
            <v>A1047</v>
          </cell>
          <cell r="B305" t="str">
            <v>Trần Lý Quản</v>
          </cell>
          <cell r="C305" t="str">
            <v>QCE</v>
          </cell>
          <cell r="D305" t="str">
            <v>Công nhân</v>
          </cell>
          <cell r="E305" t="str">
            <v>T2/18</v>
          </cell>
          <cell r="F305">
            <v>2</v>
          </cell>
          <cell r="G305">
            <v>0</v>
          </cell>
          <cell r="H305" t="str">
            <v>11.I</v>
          </cell>
          <cell r="L305">
            <v>3500</v>
          </cell>
          <cell r="N305">
            <v>3500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-140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1</v>
          </cell>
          <cell r="AH305">
            <v>70</v>
          </cell>
        </row>
        <row r="306">
          <cell r="A306" t="str">
            <v>A1043</v>
          </cell>
          <cell r="B306" t="str">
            <v>Lê Thị Kim Nhí</v>
          </cell>
          <cell r="C306" t="str">
            <v>QCX</v>
          </cell>
          <cell r="D306" t="str">
            <v>Công nhân Xưởng 1</v>
          </cell>
          <cell r="E306" t="str">
            <v>T2/18</v>
          </cell>
          <cell r="F306">
            <v>2</v>
          </cell>
          <cell r="G306">
            <v>0</v>
          </cell>
          <cell r="H306" t="str">
            <v>11.I</v>
          </cell>
          <cell r="L306">
            <v>3500</v>
          </cell>
          <cell r="N306">
            <v>3500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32</v>
          </cell>
          <cell r="AA306">
            <v>0</v>
          </cell>
          <cell r="AB306">
            <v>-140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</v>
          </cell>
          <cell r="AH306">
            <v>70</v>
          </cell>
        </row>
        <row r="307">
          <cell r="A307" t="str">
            <v>A1048</v>
          </cell>
          <cell r="B307" t="str">
            <v>Trần Đức Trọng</v>
          </cell>
          <cell r="C307" t="str">
            <v>CI.1</v>
          </cell>
          <cell r="D307" t="str">
            <v>Công nhân Xưởng 1</v>
          </cell>
          <cell r="E307" t="str">
            <v>T2/18</v>
          </cell>
          <cell r="F307">
            <v>2</v>
          </cell>
          <cell r="G307">
            <v>0</v>
          </cell>
          <cell r="H307" t="str">
            <v>11.I</v>
          </cell>
          <cell r="L307">
            <v>3500</v>
          </cell>
          <cell r="N307">
            <v>3500</v>
          </cell>
          <cell r="O307">
            <v>5</v>
          </cell>
          <cell r="P307">
            <v>0</v>
          </cell>
          <cell r="Q307">
            <v>0</v>
          </cell>
          <cell r="R307">
            <v>1</v>
          </cell>
          <cell r="S307">
            <v>7</v>
          </cell>
          <cell r="T307">
            <v>2</v>
          </cell>
          <cell r="U307">
            <v>0</v>
          </cell>
          <cell r="V307">
            <v>15</v>
          </cell>
          <cell r="W307">
            <v>34</v>
          </cell>
          <cell r="X307">
            <v>4</v>
          </cell>
          <cell r="Y307">
            <v>0</v>
          </cell>
          <cell r="Z307">
            <v>16</v>
          </cell>
          <cell r="AA307">
            <v>256</v>
          </cell>
          <cell r="AB307">
            <v>0</v>
          </cell>
          <cell r="AD307">
            <v>2000000</v>
          </cell>
          <cell r="AE307">
            <v>0</v>
          </cell>
          <cell r="AF307">
            <v>0</v>
          </cell>
          <cell r="AG307">
            <v>1</v>
          </cell>
          <cell r="AH307">
            <v>70</v>
          </cell>
        </row>
        <row r="308">
          <cell r="A308" t="str">
            <v>A1049</v>
          </cell>
          <cell r="B308" t="str">
            <v>Phạm Thị Nhi</v>
          </cell>
          <cell r="C308" t="str">
            <v>CI.1</v>
          </cell>
          <cell r="D308" t="str">
            <v>Công nhân Xưởng 1</v>
          </cell>
          <cell r="E308" t="str">
            <v>T3/18</v>
          </cell>
          <cell r="F308">
            <v>2</v>
          </cell>
          <cell r="G308">
            <v>0</v>
          </cell>
          <cell r="H308" t="str">
            <v>11.I</v>
          </cell>
          <cell r="L308">
            <v>3500</v>
          </cell>
          <cell r="N308">
            <v>3500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-140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1</v>
          </cell>
          <cell r="AH308">
            <v>70</v>
          </cell>
        </row>
        <row r="309">
          <cell r="A309" t="str">
            <v>A1050</v>
          </cell>
          <cell r="B309" t="str">
            <v>Nguyễn Thị Thanh Hằng</v>
          </cell>
          <cell r="C309" t="str">
            <v>CII.4</v>
          </cell>
          <cell r="D309" t="str">
            <v>Công nhân Xưởng 2</v>
          </cell>
          <cell r="E309" t="str">
            <v>T3/18</v>
          </cell>
          <cell r="F309">
            <v>2</v>
          </cell>
          <cell r="G309">
            <v>0</v>
          </cell>
          <cell r="H309" t="str">
            <v>11.I</v>
          </cell>
          <cell r="L309">
            <v>3500</v>
          </cell>
          <cell r="N309">
            <v>3500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16</v>
          </cell>
          <cell r="AA309">
            <v>0</v>
          </cell>
          <cell r="AB309">
            <v>-140</v>
          </cell>
          <cell r="AC309">
            <v>0</v>
          </cell>
          <cell r="AD309">
            <v>1000000</v>
          </cell>
          <cell r="AE309">
            <v>0</v>
          </cell>
          <cell r="AF309">
            <v>0</v>
          </cell>
          <cell r="AG309">
            <v>1</v>
          </cell>
          <cell r="AH309">
            <v>70</v>
          </cell>
        </row>
        <row r="310">
          <cell r="A310" t="str">
            <v>A1051</v>
          </cell>
          <cell r="B310" t="str">
            <v>Trần Chí Hào</v>
          </cell>
          <cell r="C310" t="str">
            <v>CI.1</v>
          </cell>
          <cell r="D310" t="str">
            <v>Công nhân Xưởng 1</v>
          </cell>
          <cell r="E310" t="str">
            <v>T3/18</v>
          </cell>
          <cell r="F310">
            <v>2</v>
          </cell>
          <cell r="G310">
            <v>0</v>
          </cell>
          <cell r="H310" t="str">
            <v>11.I</v>
          </cell>
          <cell r="L310">
            <v>3500</v>
          </cell>
          <cell r="N310">
            <v>3500</v>
          </cell>
          <cell r="O310">
            <v>2</v>
          </cell>
          <cell r="P310">
            <v>0</v>
          </cell>
          <cell r="Q310">
            <v>0</v>
          </cell>
          <cell r="R310">
            <v>1</v>
          </cell>
          <cell r="S310">
            <v>5</v>
          </cell>
          <cell r="T310">
            <v>3</v>
          </cell>
          <cell r="U310">
            <v>0</v>
          </cell>
          <cell r="V310">
            <v>11</v>
          </cell>
          <cell r="W310">
            <v>16</v>
          </cell>
          <cell r="X310">
            <v>4</v>
          </cell>
          <cell r="Y310">
            <v>0</v>
          </cell>
          <cell r="Z310">
            <v>16</v>
          </cell>
          <cell r="AA310">
            <v>208</v>
          </cell>
          <cell r="AB310">
            <v>-70</v>
          </cell>
          <cell r="AC310">
            <v>0</v>
          </cell>
          <cell r="AD310">
            <v>2000000</v>
          </cell>
          <cell r="AE310">
            <v>0</v>
          </cell>
          <cell r="AF310">
            <v>0</v>
          </cell>
          <cell r="AG310">
            <v>1</v>
          </cell>
          <cell r="AH310">
            <v>70</v>
          </cell>
        </row>
        <row r="311">
          <cell r="A311" t="str">
            <v>A1052</v>
          </cell>
          <cell r="B311" t="str">
            <v>Đinh Tấn Vũ</v>
          </cell>
          <cell r="C311" t="str">
            <v>CII.4</v>
          </cell>
          <cell r="D311" t="str">
            <v>Công nhân Xưởng 2</v>
          </cell>
          <cell r="E311" t="str">
            <v>T3/18</v>
          </cell>
          <cell r="F311">
            <v>2</v>
          </cell>
          <cell r="G311">
            <v>0</v>
          </cell>
          <cell r="H311" t="str">
            <v>11.I</v>
          </cell>
          <cell r="L311">
            <v>3500</v>
          </cell>
          <cell r="N311">
            <v>3500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-140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1</v>
          </cell>
          <cell r="AH311">
            <v>70</v>
          </cell>
        </row>
        <row r="312">
          <cell r="A312" t="str">
            <v>A1054</v>
          </cell>
          <cell r="B312" t="str">
            <v>Nguyễn Ngọc Thanh Trí</v>
          </cell>
          <cell r="C312" t="str">
            <v>CI.1</v>
          </cell>
          <cell r="D312" t="str">
            <v>Công nhân Xưởng 1</v>
          </cell>
          <cell r="E312" t="str">
            <v>T3/18</v>
          </cell>
          <cell r="F312">
            <v>2</v>
          </cell>
          <cell r="G312">
            <v>0</v>
          </cell>
          <cell r="H312" t="str">
            <v>11.I</v>
          </cell>
          <cell r="L312">
            <v>3500</v>
          </cell>
          <cell r="N312">
            <v>3500</v>
          </cell>
          <cell r="O312">
            <v>1</v>
          </cell>
          <cell r="P312">
            <v>0</v>
          </cell>
          <cell r="Q312">
            <v>0</v>
          </cell>
          <cell r="R312">
            <v>1</v>
          </cell>
          <cell r="S312">
            <v>8</v>
          </cell>
          <cell r="T312">
            <v>3</v>
          </cell>
          <cell r="U312">
            <v>0</v>
          </cell>
          <cell r="V312">
            <v>13</v>
          </cell>
          <cell r="W312">
            <v>16</v>
          </cell>
          <cell r="X312">
            <v>0</v>
          </cell>
          <cell r="Y312">
            <v>0</v>
          </cell>
          <cell r="Z312">
            <v>0</v>
          </cell>
          <cell r="AA312">
            <v>240</v>
          </cell>
          <cell r="AB312">
            <v>0</v>
          </cell>
          <cell r="AC312">
            <v>0</v>
          </cell>
          <cell r="AD312">
            <v>1000000</v>
          </cell>
          <cell r="AE312">
            <v>0</v>
          </cell>
          <cell r="AF312">
            <v>0</v>
          </cell>
          <cell r="AG312">
            <v>1</v>
          </cell>
          <cell r="AH312">
            <v>70</v>
          </cell>
        </row>
        <row r="313">
          <cell r="A313" t="str">
            <v>A1055</v>
          </cell>
          <cell r="B313" t="str">
            <v>Phạm Thành Nam</v>
          </cell>
          <cell r="C313" t="str">
            <v>CII.4</v>
          </cell>
          <cell r="D313" t="str">
            <v>Công nhân Xưởng 2</v>
          </cell>
          <cell r="E313" t="str">
            <v>T3/18</v>
          </cell>
          <cell r="F313">
            <v>2</v>
          </cell>
          <cell r="G313">
            <v>0</v>
          </cell>
          <cell r="H313" t="str">
            <v>11.I</v>
          </cell>
          <cell r="L313">
            <v>3500</v>
          </cell>
          <cell r="N313">
            <v>3500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-140</v>
          </cell>
          <cell r="AC313">
            <v>0</v>
          </cell>
          <cell r="AD313">
            <v>1000000</v>
          </cell>
          <cell r="AE313">
            <v>0</v>
          </cell>
          <cell r="AF313">
            <v>0</v>
          </cell>
          <cell r="AG313">
            <v>1</v>
          </cell>
          <cell r="AH313">
            <v>70</v>
          </cell>
        </row>
        <row r="314">
          <cell r="A314" t="str">
            <v>A1056</v>
          </cell>
          <cell r="B314" t="str">
            <v>Trần Duy Hưng</v>
          </cell>
          <cell r="C314" t="str">
            <v>Gián tiếp</v>
          </cell>
          <cell r="D314" t="str">
            <v>Kế toán tổng hợp</v>
          </cell>
          <cell r="E314" t="str">
            <v>T3/18</v>
          </cell>
          <cell r="F314">
            <v>2</v>
          </cell>
          <cell r="G314">
            <v>0</v>
          </cell>
          <cell r="H314" t="str">
            <v>4.III</v>
          </cell>
          <cell r="L314">
            <v>4980</v>
          </cell>
          <cell r="M314">
            <v>8020</v>
          </cell>
          <cell r="N314">
            <v>13000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-300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1</v>
          </cell>
          <cell r="AH314">
            <v>150</v>
          </cell>
        </row>
        <row r="315">
          <cell r="A315" t="str">
            <v>A1057</v>
          </cell>
          <cell r="B315" t="str">
            <v>Nguyễn Châu Điền</v>
          </cell>
          <cell r="C315" t="str">
            <v>CI.1</v>
          </cell>
          <cell r="D315" t="str">
            <v>Trưởng ca Xưởng 1</v>
          </cell>
          <cell r="E315" t="str">
            <v>T3/18</v>
          </cell>
          <cell r="F315">
            <v>2</v>
          </cell>
          <cell r="G315">
            <v>0</v>
          </cell>
          <cell r="H315" t="str">
            <v>5.I</v>
          </cell>
          <cell r="L315">
            <v>4436</v>
          </cell>
          <cell r="M315">
            <v>3564</v>
          </cell>
          <cell r="N315">
            <v>8000</v>
          </cell>
          <cell r="O315">
            <v>5</v>
          </cell>
          <cell r="P315">
            <v>0</v>
          </cell>
          <cell r="Q315">
            <v>0</v>
          </cell>
          <cell r="R315">
            <v>1</v>
          </cell>
          <cell r="S315">
            <v>4</v>
          </cell>
          <cell r="T315">
            <v>3</v>
          </cell>
          <cell r="U315">
            <v>0</v>
          </cell>
          <cell r="V315">
            <v>13</v>
          </cell>
          <cell r="W315">
            <v>22.5</v>
          </cell>
          <cell r="X315">
            <v>4</v>
          </cell>
          <cell r="Y315">
            <v>0</v>
          </cell>
          <cell r="Z315">
            <v>16</v>
          </cell>
          <cell r="AA315">
            <v>240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1</v>
          </cell>
          <cell r="AH315">
            <v>150</v>
          </cell>
        </row>
        <row r="316">
          <cell r="A316" t="str">
            <v>A1058</v>
          </cell>
          <cell r="B316" t="str">
            <v>Trương Quốc Tiến</v>
          </cell>
          <cell r="C316" t="str">
            <v>Kho</v>
          </cell>
          <cell r="D316" t="str">
            <v>Phụ kho</v>
          </cell>
          <cell r="E316" t="str">
            <v>T3/18</v>
          </cell>
          <cell r="F316">
            <v>2</v>
          </cell>
          <cell r="G316">
            <v>0</v>
          </cell>
          <cell r="H316" t="str">
            <v>11.I</v>
          </cell>
          <cell r="L316">
            <v>3980</v>
          </cell>
          <cell r="M316">
            <v>520</v>
          </cell>
          <cell r="N316">
            <v>4500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-140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1</v>
          </cell>
          <cell r="AH316">
            <v>70</v>
          </cell>
        </row>
        <row r="317">
          <cell r="A317" t="str">
            <v>A1059</v>
          </cell>
          <cell r="B317" t="str">
            <v>Lê Nguyễn Thanh Sang</v>
          </cell>
          <cell r="C317" t="str">
            <v>CI.1</v>
          </cell>
          <cell r="D317" t="str">
            <v>Công nhân Xưởng 1</v>
          </cell>
          <cell r="E317" t="str">
            <v>T3/18</v>
          </cell>
          <cell r="F317">
            <v>2</v>
          </cell>
          <cell r="G317">
            <v>0</v>
          </cell>
          <cell r="H317" t="str">
            <v>11.I</v>
          </cell>
          <cell r="L317">
            <v>3500</v>
          </cell>
          <cell r="N317">
            <v>3500</v>
          </cell>
          <cell r="O317">
            <v>10</v>
          </cell>
          <cell r="P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3</v>
          </cell>
          <cell r="U317">
            <v>1</v>
          </cell>
          <cell r="V317">
            <v>15</v>
          </cell>
          <cell r="W317">
            <v>92</v>
          </cell>
          <cell r="X317">
            <v>18</v>
          </cell>
          <cell r="Y317">
            <v>0</v>
          </cell>
          <cell r="Z317">
            <v>0</v>
          </cell>
          <cell r="AA317">
            <v>256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1</v>
          </cell>
          <cell r="AH317">
            <v>70</v>
          </cell>
        </row>
        <row r="318">
          <cell r="A318" t="str">
            <v>A1060</v>
          </cell>
          <cell r="B318" t="str">
            <v>Hồng Thị Hằng</v>
          </cell>
          <cell r="C318" t="str">
            <v>CI.1</v>
          </cell>
          <cell r="D318" t="str">
            <v>Công nhân Xưởng 1</v>
          </cell>
          <cell r="E318" t="str">
            <v>T3/18</v>
          </cell>
          <cell r="F318">
            <v>2</v>
          </cell>
          <cell r="G318">
            <v>0</v>
          </cell>
          <cell r="H318" t="str">
            <v>11.I</v>
          </cell>
          <cell r="L318">
            <v>3500</v>
          </cell>
          <cell r="N318">
            <v>3500</v>
          </cell>
          <cell r="O318">
            <v>0</v>
          </cell>
          <cell r="P318">
            <v>0</v>
          </cell>
          <cell r="Q318">
            <v>0</v>
          </cell>
          <cell r="R318">
            <v>1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-140</v>
          </cell>
          <cell r="AC318">
            <v>0</v>
          </cell>
          <cell r="AD318">
            <v>2000000</v>
          </cell>
          <cell r="AE318">
            <v>0</v>
          </cell>
          <cell r="AF318">
            <v>0</v>
          </cell>
          <cell r="AG318">
            <v>1</v>
          </cell>
          <cell r="AH318">
            <v>70</v>
          </cell>
        </row>
        <row r="319">
          <cell r="A319" t="str">
            <v>A1061</v>
          </cell>
          <cell r="B319" t="str">
            <v>Võ Minh Kiệt</v>
          </cell>
          <cell r="C319" t="str">
            <v>QCX</v>
          </cell>
          <cell r="D319" t="str">
            <v>Công nhân Xưởng 1</v>
          </cell>
          <cell r="E319" t="str">
            <v>T3/18</v>
          </cell>
          <cell r="F319">
            <v>2</v>
          </cell>
          <cell r="G319">
            <v>0</v>
          </cell>
          <cell r="H319" t="str">
            <v>11.I</v>
          </cell>
          <cell r="L319">
            <v>3500</v>
          </cell>
          <cell r="N319">
            <v>3500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-140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1</v>
          </cell>
          <cell r="AH319">
            <v>70</v>
          </cell>
        </row>
        <row r="320">
          <cell r="A320" t="str">
            <v>A1062</v>
          </cell>
          <cell r="B320" t="str">
            <v>Lê Minh Chiêu</v>
          </cell>
          <cell r="C320" t="str">
            <v>EN</v>
          </cell>
          <cell r="D320" t="str">
            <v>Công nhân Xưởng 1</v>
          </cell>
          <cell r="E320" t="str">
            <v>T3/18</v>
          </cell>
          <cell r="F320">
            <v>2</v>
          </cell>
          <cell r="G320">
            <v>0</v>
          </cell>
          <cell r="H320" t="str">
            <v>11.I</v>
          </cell>
          <cell r="L320">
            <v>3500</v>
          </cell>
          <cell r="N320">
            <v>3500</v>
          </cell>
          <cell r="O320">
            <v>9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6</v>
          </cell>
          <cell r="U320">
            <v>0</v>
          </cell>
          <cell r="V320">
            <v>15</v>
          </cell>
          <cell r="W320">
            <v>48</v>
          </cell>
          <cell r="X320">
            <v>12</v>
          </cell>
          <cell r="Y320">
            <v>0</v>
          </cell>
          <cell r="Z320">
            <v>0</v>
          </cell>
          <cell r="AA320">
            <v>336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1</v>
          </cell>
          <cell r="AH320">
            <v>70</v>
          </cell>
        </row>
        <row r="321">
          <cell r="A321" t="str">
            <v>A1063</v>
          </cell>
          <cell r="B321" t="str">
            <v>Đỗ Quốc Trí</v>
          </cell>
          <cell r="C321" t="str">
            <v>Gián tiếp</v>
          </cell>
          <cell r="D321" t="str">
            <v>Phó GĐ</v>
          </cell>
          <cell r="E321" t="str">
            <v>T3/18</v>
          </cell>
          <cell r="F321">
            <v>2</v>
          </cell>
          <cell r="G321">
            <v>0</v>
          </cell>
          <cell r="H321" t="str">
            <v>1.I</v>
          </cell>
          <cell r="L321">
            <v>15050</v>
          </cell>
          <cell r="M321">
            <v>10950</v>
          </cell>
          <cell r="N321">
            <v>26000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5000000</v>
          </cell>
          <cell r="AE321">
            <v>0</v>
          </cell>
          <cell r="AF321">
            <v>0</v>
          </cell>
          <cell r="AG321">
            <v>1</v>
          </cell>
        </row>
        <row r="322">
          <cell r="A322" t="str">
            <v>A1064</v>
          </cell>
          <cell r="B322" t="str">
            <v>Nguyễn Thị Cẩm Loan</v>
          </cell>
          <cell r="C322" t="str">
            <v>TXBVTV</v>
          </cell>
          <cell r="D322" t="str">
            <v>Tạp vụ Xưởng 1</v>
          </cell>
          <cell r="E322" t="str">
            <v>T3/18</v>
          </cell>
          <cell r="F322">
            <v>2</v>
          </cell>
          <cell r="G322">
            <v>0</v>
          </cell>
          <cell r="H322" t="str">
            <v>11.I</v>
          </cell>
          <cell r="L322">
            <v>3980</v>
          </cell>
          <cell r="M322">
            <v>520</v>
          </cell>
          <cell r="N322">
            <v>4500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14</v>
          </cell>
          <cell r="T322">
            <v>0</v>
          </cell>
          <cell r="U322">
            <v>0</v>
          </cell>
          <cell r="V322">
            <v>14</v>
          </cell>
          <cell r="W322">
            <v>14</v>
          </cell>
          <cell r="X322">
            <v>0</v>
          </cell>
          <cell r="Y322">
            <v>0</v>
          </cell>
          <cell r="Z322">
            <v>0</v>
          </cell>
          <cell r="AA322">
            <v>224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1</v>
          </cell>
          <cell r="AH322">
            <v>70</v>
          </cell>
        </row>
        <row r="323">
          <cell r="A323" t="str">
            <v>A1065</v>
          </cell>
          <cell r="B323" t="str">
            <v>Huỳnh Tí Nị</v>
          </cell>
          <cell r="C323" t="str">
            <v>CI.1</v>
          </cell>
          <cell r="D323" t="str">
            <v>Công nhân Xưởng 1</v>
          </cell>
          <cell r="E323" t="str">
            <v>T3/18</v>
          </cell>
          <cell r="F323">
            <v>2</v>
          </cell>
          <cell r="G323">
            <v>0</v>
          </cell>
          <cell r="H323" t="str">
            <v>11.I</v>
          </cell>
          <cell r="L323">
            <v>3500</v>
          </cell>
          <cell r="N323">
            <v>3500</v>
          </cell>
          <cell r="O323">
            <v>0</v>
          </cell>
          <cell r="P323">
            <v>0</v>
          </cell>
          <cell r="Q323">
            <v>0</v>
          </cell>
          <cell r="R323">
            <v>1</v>
          </cell>
          <cell r="S323">
            <v>0</v>
          </cell>
          <cell r="T323">
            <v>0</v>
          </cell>
          <cell r="U323">
            <v>0</v>
          </cell>
          <cell r="V323">
            <v>1</v>
          </cell>
          <cell r="W323">
            <v>0</v>
          </cell>
          <cell r="X323">
            <v>0</v>
          </cell>
          <cell r="Y323">
            <v>0</v>
          </cell>
          <cell r="Z323">
            <v>16</v>
          </cell>
          <cell r="AA323">
            <v>0</v>
          </cell>
          <cell r="AB323">
            <v>-140</v>
          </cell>
          <cell r="AC323">
            <v>0</v>
          </cell>
          <cell r="AD323">
            <v>1000000</v>
          </cell>
          <cell r="AE323">
            <v>0</v>
          </cell>
          <cell r="AF323">
            <v>0</v>
          </cell>
          <cell r="AG323">
            <v>1</v>
          </cell>
          <cell r="AH323">
            <v>70</v>
          </cell>
        </row>
        <row r="324">
          <cell r="A324" t="str">
            <v>A1067</v>
          </cell>
          <cell r="B324" t="str">
            <v>Ngô Văn Thanh</v>
          </cell>
          <cell r="C324" t="str">
            <v>QCX</v>
          </cell>
          <cell r="D324" t="str">
            <v>Công nhân Xưởng 1</v>
          </cell>
          <cell r="E324" t="str">
            <v>T3/18</v>
          </cell>
          <cell r="F324">
            <v>2</v>
          </cell>
          <cell r="G324">
            <v>0</v>
          </cell>
          <cell r="H324" t="str">
            <v>11.I</v>
          </cell>
          <cell r="L324">
            <v>3500</v>
          </cell>
          <cell r="N324">
            <v>3500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12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-140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1</v>
          </cell>
          <cell r="AH324">
            <v>70</v>
          </cell>
        </row>
        <row r="325">
          <cell r="A325" t="str">
            <v>A1068</v>
          </cell>
          <cell r="B325" t="str">
            <v>Lương Đức Phương</v>
          </cell>
          <cell r="C325" t="str">
            <v>CII.1</v>
          </cell>
          <cell r="D325" t="str">
            <v>Công nhân Xưởng 2</v>
          </cell>
          <cell r="E325" t="str">
            <v>T3/18</v>
          </cell>
          <cell r="F325">
            <v>2</v>
          </cell>
          <cell r="G325">
            <v>0</v>
          </cell>
          <cell r="H325" t="str">
            <v>11.I</v>
          </cell>
          <cell r="L325">
            <v>3500</v>
          </cell>
          <cell r="N325">
            <v>3500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-140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1</v>
          </cell>
          <cell r="AH325">
            <v>70</v>
          </cell>
        </row>
        <row r="326">
          <cell r="A326" t="str">
            <v>A1069</v>
          </cell>
          <cell r="B326" t="str">
            <v>Huỳnh Thị Ly</v>
          </cell>
          <cell r="C326" t="str">
            <v>QCX</v>
          </cell>
          <cell r="D326" t="str">
            <v>Công nhân Xưởng 1</v>
          </cell>
          <cell r="E326" t="str">
            <v>T3/18</v>
          </cell>
          <cell r="F326">
            <v>2</v>
          </cell>
          <cell r="G326">
            <v>0</v>
          </cell>
          <cell r="H326" t="str">
            <v>11.I</v>
          </cell>
          <cell r="L326">
            <v>3500</v>
          </cell>
          <cell r="N326">
            <v>3500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8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-140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</v>
          </cell>
          <cell r="AH326">
            <v>70</v>
          </cell>
        </row>
        <row r="327">
          <cell r="A327" t="str">
            <v>A1071</v>
          </cell>
          <cell r="B327" t="str">
            <v>Nguyễn Tấn Thành</v>
          </cell>
          <cell r="C327" t="str">
            <v>EN</v>
          </cell>
          <cell r="D327" t="str">
            <v>Công nhân Xưởng 1</v>
          </cell>
          <cell r="E327" t="str">
            <v>T3/18</v>
          </cell>
          <cell r="F327">
            <v>2</v>
          </cell>
          <cell r="G327">
            <v>0</v>
          </cell>
          <cell r="H327" t="str">
            <v>11.I</v>
          </cell>
          <cell r="L327">
            <v>3500</v>
          </cell>
          <cell r="N327">
            <v>3500</v>
          </cell>
          <cell r="O327">
            <v>6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9</v>
          </cell>
          <cell r="U327">
            <v>0</v>
          </cell>
          <cell r="V327">
            <v>15</v>
          </cell>
          <cell r="W327">
            <v>43</v>
          </cell>
          <cell r="X327">
            <v>12</v>
          </cell>
          <cell r="Y327">
            <v>0</v>
          </cell>
          <cell r="Z327">
            <v>0</v>
          </cell>
          <cell r="AA327">
            <v>384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1</v>
          </cell>
          <cell r="AH327">
            <v>70</v>
          </cell>
        </row>
        <row r="328">
          <cell r="A328" t="str">
            <v>A1072</v>
          </cell>
          <cell r="B328" t="str">
            <v>Nguyễn Thị Tiếm</v>
          </cell>
          <cell r="C328" t="str">
            <v>TXBVTV</v>
          </cell>
          <cell r="D328" t="str">
            <v>Tạp vụ xưởng 2</v>
          </cell>
          <cell r="E328" t="str">
            <v>T3/18</v>
          </cell>
          <cell r="F328">
            <v>2</v>
          </cell>
          <cell r="G328">
            <v>0</v>
          </cell>
          <cell r="H328" t="str">
            <v>11.I</v>
          </cell>
          <cell r="L328">
            <v>3980</v>
          </cell>
          <cell r="M328">
            <v>520</v>
          </cell>
          <cell r="N328">
            <v>4500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-140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1</v>
          </cell>
          <cell r="AH328">
            <v>70</v>
          </cell>
        </row>
        <row r="329">
          <cell r="A329" t="str">
            <v>A1073</v>
          </cell>
          <cell r="B329" t="str">
            <v>Đoàn Cao Cường</v>
          </cell>
          <cell r="C329" t="str">
            <v>QCE</v>
          </cell>
          <cell r="D329" t="str">
            <v>Nhân viên Thí nghiệm</v>
          </cell>
          <cell r="E329" t="str">
            <v>T3/18</v>
          </cell>
          <cell r="F329">
            <v>2</v>
          </cell>
          <cell r="G329">
            <v>0</v>
          </cell>
          <cell r="H329" t="str">
            <v>6.I</v>
          </cell>
          <cell r="L329">
            <v>4361</v>
          </cell>
          <cell r="M329">
            <v>1639</v>
          </cell>
          <cell r="N329">
            <v>6000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15</v>
          </cell>
          <cell r="T329">
            <v>0</v>
          </cell>
          <cell r="U329">
            <v>0</v>
          </cell>
          <cell r="V329">
            <v>15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240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1</v>
          </cell>
          <cell r="AH329">
            <v>150</v>
          </cell>
        </row>
        <row r="330">
          <cell r="A330" t="str">
            <v>A1074</v>
          </cell>
          <cell r="B330" t="str">
            <v>Nguyễn Tuấn Anh</v>
          </cell>
          <cell r="C330" t="str">
            <v>EN</v>
          </cell>
          <cell r="D330" t="str">
            <v>Công nhân Xưởng 1</v>
          </cell>
          <cell r="E330" t="str">
            <v>T3/18</v>
          </cell>
          <cell r="F330">
            <v>2</v>
          </cell>
          <cell r="G330">
            <v>0</v>
          </cell>
          <cell r="H330" t="str">
            <v>11.I</v>
          </cell>
          <cell r="L330">
            <v>3500</v>
          </cell>
          <cell r="N330">
            <v>3500</v>
          </cell>
          <cell r="O330">
            <v>6</v>
          </cell>
          <cell r="P330">
            <v>0</v>
          </cell>
          <cell r="Q330">
            <v>0</v>
          </cell>
          <cell r="R330">
            <v>0</v>
          </cell>
          <cell r="S330">
            <v>6</v>
          </cell>
          <cell r="T330">
            <v>3</v>
          </cell>
          <cell r="U330">
            <v>0</v>
          </cell>
          <cell r="V330">
            <v>15</v>
          </cell>
          <cell r="W330">
            <v>28</v>
          </cell>
          <cell r="X330">
            <v>8</v>
          </cell>
          <cell r="Y330">
            <v>0</v>
          </cell>
          <cell r="Z330">
            <v>0</v>
          </cell>
          <cell r="AA330">
            <v>288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1</v>
          </cell>
          <cell r="AH330">
            <v>70</v>
          </cell>
        </row>
        <row r="331">
          <cell r="A331" t="str">
            <v>A1075</v>
          </cell>
          <cell r="B331" t="str">
            <v>Huỳnh Đức Lợi</v>
          </cell>
          <cell r="C331" t="str">
            <v>GA</v>
          </cell>
          <cell r="D331" t="str">
            <v>Công nhân Xưởng 1</v>
          </cell>
          <cell r="E331" t="str">
            <v>T3/18</v>
          </cell>
          <cell r="F331">
            <v>2</v>
          </cell>
          <cell r="G331">
            <v>0</v>
          </cell>
          <cell r="H331" t="str">
            <v>11.I</v>
          </cell>
          <cell r="L331">
            <v>3500</v>
          </cell>
          <cell r="N331">
            <v>3500</v>
          </cell>
          <cell r="O331">
            <v>13</v>
          </cell>
          <cell r="P331">
            <v>0</v>
          </cell>
          <cell r="Q331">
            <v>0</v>
          </cell>
          <cell r="R331">
            <v>0</v>
          </cell>
          <cell r="S331">
            <v>1</v>
          </cell>
          <cell r="T331">
            <v>0</v>
          </cell>
          <cell r="U331">
            <v>0</v>
          </cell>
          <cell r="V331">
            <v>14</v>
          </cell>
          <cell r="W331">
            <v>61</v>
          </cell>
          <cell r="X331">
            <v>12</v>
          </cell>
          <cell r="Y331">
            <v>0</v>
          </cell>
          <cell r="Z331">
            <v>0</v>
          </cell>
          <cell r="AA331">
            <v>224</v>
          </cell>
          <cell r="AB331">
            <v>0</v>
          </cell>
          <cell r="AC331">
            <v>0</v>
          </cell>
          <cell r="AD331">
            <v>1000000</v>
          </cell>
          <cell r="AE331">
            <v>0</v>
          </cell>
          <cell r="AF331">
            <v>0</v>
          </cell>
          <cell r="AG331">
            <v>1</v>
          </cell>
          <cell r="AH331">
            <v>70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HINH SACH LUONG"/>
      <sheetName val="ABC"/>
      <sheetName val="CACH TINH LUONG"/>
      <sheetName val="QUY DINH CHAM CONG"/>
      <sheetName val="THANG LUONG BHXH 2017"/>
      <sheetName val="quy dinh khau tru thue tncn"/>
      <sheetName val="pivot THANG LUONG 2017"/>
      <sheetName val="BHXH2018"/>
      <sheetName val="CHAMCONG"/>
      <sheetName val="DATA"/>
      <sheetName val="TONGHOP"/>
      <sheetName val="Sheet1"/>
      <sheetName val="TK"/>
      <sheetName val="TAM UNG"/>
      <sheetName val="truy thu luong T2"/>
      <sheetName val="CK"/>
      <sheetName val="TM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A7" t="str">
            <v>A001</v>
          </cell>
          <cell r="B7" t="str">
            <v>Tống Viết Cường</v>
          </cell>
          <cell r="C7" t="str">
            <v>Gián tiếp</v>
          </cell>
          <cell r="D7">
            <v>0</v>
          </cell>
          <cell r="E7">
            <v>37987</v>
          </cell>
          <cell r="F7">
            <v>13</v>
          </cell>
          <cell r="G7" t="str">
            <v>D</v>
          </cell>
          <cell r="H7">
            <v>0</v>
          </cell>
          <cell r="I7" t="str">
            <v>D</v>
          </cell>
          <cell r="J7">
            <v>0</v>
          </cell>
          <cell r="K7" t="str">
            <v>D</v>
          </cell>
          <cell r="L7">
            <v>0</v>
          </cell>
          <cell r="M7">
            <v>0</v>
          </cell>
          <cell r="N7">
            <v>0</v>
          </cell>
          <cell r="O7" t="str">
            <v>D</v>
          </cell>
          <cell r="P7">
            <v>0</v>
          </cell>
          <cell r="Q7" t="str">
            <v>D</v>
          </cell>
          <cell r="R7">
            <v>0</v>
          </cell>
          <cell r="S7" t="str">
            <v>D</v>
          </cell>
          <cell r="T7">
            <v>0</v>
          </cell>
          <cell r="U7" t="str">
            <v>D</v>
          </cell>
          <cell r="V7">
            <v>0</v>
          </cell>
          <cell r="W7" t="str">
            <v>D</v>
          </cell>
          <cell r="X7">
            <v>0</v>
          </cell>
          <cell r="Y7" t="str">
            <v>NT7</v>
          </cell>
          <cell r="Z7">
            <v>0</v>
          </cell>
          <cell r="AA7">
            <v>0</v>
          </cell>
          <cell r="AB7">
            <v>0</v>
          </cell>
          <cell r="AC7" t="str">
            <v>D</v>
          </cell>
          <cell r="AD7">
            <v>0</v>
          </cell>
          <cell r="AE7" t="str">
            <v>D</v>
          </cell>
          <cell r="AF7">
            <v>0</v>
          </cell>
          <cell r="AG7" t="str">
            <v>D</v>
          </cell>
          <cell r="AH7">
            <v>0</v>
          </cell>
          <cell r="AI7" t="str">
            <v>D</v>
          </cell>
          <cell r="AJ7">
            <v>0</v>
          </cell>
          <cell r="AK7" t="str">
            <v>D</v>
          </cell>
          <cell r="AL7">
            <v>0</v>
          </cell>
          <cell r="AM7" t="str">
            <v>NT7</v>
          </cell>
          <cell r="AN7">
            <v>0</v>
          </cell>
          <cell r="AO7">
            <v>0</v>
          </cell>
          <cell r="AP7">
            <v>0</v>
          </cell>
          <cell r="AQ7" t="str">
            <v>D</v>
          </cell>
          <cell r="AR7">
            <v>0</v>
          </cell>
          <cell r="AS7" t="str">
            <v>D</v>
          </cell>
          <cell r="AT7">
            <v>0</v>
          </cell>
          <cell r="AU7" t="str">
            <v>D</v>
          </cell>
          <cell r="AV7">
            <v>0</v>
          </cell>
          <cell r="AW7" t="str">
            <v>D</v>
          </cell>
          <cell r="AX7">
            <v>0</v>
          </cell>
          <cell r="AY7" t="str">
            <v>D</v>
          </cell>
          <cell r="AZ7">
            <v>0</v>
          </cell>
          <cell r="BA7" t="str">
            <v>D</v>
          </cell>
          <cell r="BB7">
            <v>0</v>
          </cell>
          <cell r="BC7">
            <v>0</v>
          </cell>
          <cell r="BD7">
            <v>0</v>
          </cell>
          <cell r="BE7" t="str">
            <v>D</v>
          </cell>
          <cell r="BF7">
            <v>0</v>
          </cell>
          <cell r="BG7" t="str">
            <v>D</v>
          </cell>
          <cell r="BH7">
            <v>0</v>
          </cell>
          <cell r="BI7" t="str">
            <v>D</v>
          </cell>
          <cell r="BJ7">
            <v>0</v>
          </cell>
          <cell r="BK7" t="str">
            <v>D</v>
          </cell>
          <cell r="BL7">
            <v>0</v>
          </cell>
          <cell r="BM7" t="str">
            <v>D</v>
          </cell>
          <cell r="BN7">
            <v>0</v>
          </cell>
          <cell r="BO7" t="str">
            <v>D</v>
          </cell>
          <cell r="BP7">
            <v>0</v>
          </cell>
          <cell r="BQ7">
            <v>0</v>
          </cell>
          <cell r="BR7">
            <v>25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2</v>
          </cell>
          <cell r="BY7">
            <v>0</v>
          </cell>
          <cell r="BZ7">
            <v>27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14</v>
          </cell>
          <cell r="CH7">
            <v>0</v>
          </cell>
          <cell r="CI7">
            <v>0</v>
          </cell>
        </row>
        <row r="8">
          <cell r="A8" t="str">
            <v>A003</v>
          </cell>
          <cell r="B8" t="str">
            <v>Tống Phước Tiến</v>
          </cell>
          <cell r="C8" t="str">
            <v>Gián tiếp</v>
          </cell>
          <cell r="D8">
            <v>0</v>
          </cell>
          <cell r="E8">
            <v>37987</v>
          </cell>
          <cell r="F8">
            <v>13</v>
          </cell>
          <cell r="G8" t="str">
            <v>D</v>
          </cell>
          <cell r="H8">
            <v>0</v>
          </cell>
          <cell r="I8" t="str">
            <v>D</v>
          </cell>
          <cell r="J8">
            <v>0</v>
          </cell>
          <cell r="K8" t="str">
            <v>D</v>
          </cell>
          <cell r="L8">
            <v>0</v>
          </cell>
          <cell r="M8">
            <v>0</v>
          </cell>
          <cell r="N8">
            <v>0</v>
          </cell>
          <cell r="O8" t="str">
            <v>D</v>
          </cell>
          <cell r="P8">
            <v>0</v>
          </cell>
          <cell r="Q8" t="str">
            <v>D</v>
          </cell>
          <cell r="R8">
            <v>0</v>
          </cell>
          <cell r="S8" t="str">
            <v>D</v>
          </cell>
          <cell r="T8">
            <v>0</v>
          </cell>
          <cell r="U8" t="str">
            <v>D</v>
          </cell>
          <cell r="V8">
            <v>0</v>
          </cell>
          <cell r="W8" t="str">
            <v>D</v>
          </cell>
          <cell r="X8">
            <v>0</v>
          </cell>
          <cell r="Y8" t="str">
            <v>NT7</v>
          </cell>
          <cell r="Z8">
            <v>0</v>
          </cell>
          <cell r="AA8">
            <v>0</v>
          </cell>
          <cell r="AB8">
            <v>0</v>
          </cell>
          <cell r="AC8" t="str">
            <v>D</v>
          </cell>
          <cell r="AD8">
            <v>0</v>
          </cell>
          <cell r="AE8" t="str">
            <v>D</v>
          </cell>
          <cell r="AF8">
            <v>0</v>
          </cell>
          <cell r="AG8" t="str">
            <v>D</v>
          </cell>
          <cell r="AH8">
            <v>0</v>
          </cell>
          <cell r="AI8" t="str">
            <v>D</v>
          </cell>
          <cell r="AJ8">
            <v>0</v>
          </cell>
          <cell r="AK8" t="str">
            <v>D</v>
          </cell>
          <cell r="AL8">
            <v>0</v>
          </cell>
          <cell r="AM8" t="str">
            <v>NT7</v>
          </cell>
          <cell r="AN8">
            <v>0</v>
          </cell>
          <cell r="AO8">
            <v>0</v>
          </cell>
          <cell r="AP8">
            <v>0</v>
          </cell>
          <cell r="AQ8" t="str">
            <v>D</v>
          </cell>
          <cell r="AR8">
            <v>0</v>
          </cell>
          <cell r="AS8" t="str">
            <v>D</v>
          </cell>
          <cell r="AT8">
            <v>0</v>
          </cell>
          <cell r="AU8" t="str">
            <v>D</v>
          </cell>
          <cell r="AV8">
            <v>0</v>
          </cell>
          <cell r="AW8" t="str">
            <v>D</v>
          </cell>
          <cell r="AX8">
            <v>0</v>
          </cell>
          <cell r="AY8" t="str">
            <v>D</v>
          </cell>
          <cell r="AZ8">
            <v>0</v>
          </cell>
          <cell r="BA8" t="str">
            <v>D</v>
          </cell>
          <cell r="BB8">
            <v>0</v>
          </cell>
          <cell r="BC8">
            <v>0</v>
          </cell>
          <cell r="BD8">
            <v>0</v>
          </cell>
          <cell r="BE8" t="str">
            <v>D</v>
          </cell>
          <cell r="BF8">
            <v>0</v>
          </cell>
          <cell r="BG8" t="str">
            <v>D</v>
          </cell>
          <cell r="BH8">
            <v>0</v>
          </cell>
          <cell r="BI8" t="str">
            <v>D</v>
          </cell>
          <cell r="BJ8">
            <v>0</v>
          </cell>
          <cell r="BK8" t="str">
            <v>D</v>
          </cell>
          <cell r="BL8">
            <v>0</v>
          </cell>
          <cell r="BM8" t="str">
            <v>D</v>
          </cell>
          <cell r="BN8">
            <v>0</v>
          </cell>
          <cell r="BO8" t="str">
            <v>D</v>
          </cell>
          <cell r="BP8">
            <v>0</v>
          </cell>
          <cell r="BQ8">
            <v>0</v>
          </cell>
          <cell r="BR8">
            <v>25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2</v>
          </cell>
          <cell r="BY8">
            <v>0</v>
          </cell>
          <cell r="BZ8">
            <v>27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14</v>
          </cell>
          <cell r="CH8">
            <v>0</v>
          </cell>
          <cell r="CI8">
            <v>0</v>
          </cell>
        </row>
        <row r="9">
          <cell r="A9" t="str">
            <v>A005</v>
          </cell>
          <cell r="B9" t="str">
            <v>Trần Thanh Bình</v>
          </cell>
          <cell r="C9" t="str">
            <v>Kho</v>
          </cell>
          <cell r="D9">
            <v>0</v>
          </cell>
          <cell r="E9">
            <v>38384</v>
          </cell>
          <cell r="F9">
            <v>4</v>
          </cell>
          <cell r="G9" t="str">
            <v>P5,D5</v>
          </cell>
          <cell r="H9">
            <v>0</v>
          </cell>
          <cell r="I9" t="str">
            <v>D</v>
          </cell>
          <cell r="J9">
            <v>0</v>
          </cell>
          <cell r="K9" t="str">
            <v>D</v>
          </cell>
          <cell r="L9">
            <v>0</v>
          </cell>
          <cell r="M9">
            <v>0</v>
          </cell>
          <cell r="N9">
            <v>0</v>
          </cell>
          <cell r="O9" t="str">
            <v>D</v>
          </cell>
          <cell r="P9">
            <v>0</v>
          </cell>
          <cell r="Q9" t="str">
            <v>D</v>
          </cell>
          <cell r="R9">
            <v>0</v>
          </cell>
          <cell r="S9" t="str">
            <v>P5,D5</v>
          </cell>
          <cell r="T9">
            <v>0</v>
          </cell>
          <cell r="U9" t="str">
            <v>D</v>
          </cell>
          <cell r="V9">
            <v>0</v>
          </cell>
          <cell r="W9" t="str">
            <v>D</v>
          </cell>
          <cell r="X9">
            <v>0</v>
          </cell>
          <cell r="Y9" t="str">
            <v>NT7</v>
          </cell>
          <cell r="Z9">
            <v>0</v>
          </cell>
          <cell r="AA9">
            <v>0</v>
          </cell>
          <cell r="AB9">
            <v>0</v>
          </cell>
          <cell r="AC9" t="str">
            <v>D</v>
          </cell>
          <cell r="AD9">
            <v>0</v>
          </cell>
          <cell r="AE9" t="str">
            <v>D</v>
          </cell>
          <cell r="AF9">
            <v>0</v>
          </cell>
          <cell r="AG9" t="str">
            <v>D</v>
          </cell>
          <cell r="AH9">
            <v>0</v>
          </cell>
          <cell r="AI9" t="str">
            <v>D</v>
          </cell>
          <cell r="AJ9">
            <v>0</v>
          </cell>
          <cell r="AK9" t="str">
            <v>P</v>
          </cell>
          <cell r="AL9">
            <v>0</v>
          </cell>
          <cell r="AM9" t="str">
            <v>NT7</v>
          </cell>
          <cell r="AN9">
            <v>0</v>
          </cell>
          <cell r="AO9">
            <v>0</v>
          </cell>
          <cell r="AP9">
            <v>0</v>
          </cell>
          <cell r="AQ9" t="str">
            <v>D</v>
          </cell>
          <cell r="AR9">
            <v>0</v>
          </cell>
          <cell r="AS9" t="str">
            <v>D</v>
          </cell>
          <cell r="AT9">
            <v>0</v>
          </cell>
          <cell r="AU9" t="str">
            <v>D</v>
          </cell>
          <cell r="AV9">
            <v>0</v>
          </cell>
          <cell r="AW9" t="str">
            <v>D</v>
          </cell>
          <cell r="AX9">
            <v>0</v>
          </cell>
          <cell r="AY9" t="str">
            <v>D</v>
          </cell>
          <cell r="AZ9">
            <v>0</v>
          </cell>
          <cell r="BA9" t="str">
            <v>D</v>
          </cell>
          <cell r="BB9">
            <v>0</v>
          </cell>
          <cell r="BC9">
            <v>0</v>
          </cell>
          <cell r="BD9">
            <v>0</v>
          </cell>
          <cell r="BE9" t="str">
            <v>D</v>
          </cell>
          <cell r="BF9">
            <v>0</v>
          </cell>
          <cell r="BG9" t="str">
            <v>D</v>
          </cell>
          <cell r="BH9">
            <v>0</v>
          </cell>
          <cell r="BI9" t="str">
            <v>D</v>
          </cell>
          <cell r="BJ9">
            <v>0</v>
          </cell>
          <cell r="BK9" t="str">
            <v>D</v>
          </cell>
          <cell r="BL9">
            <v>0</v>
          </cell>
          <cell r="BM9" t="str">
            <v>D</v>
          </cell>
          <cell r="BN9">
            <v>0</v>
          </cell>
          <cell r="BO9" t="str">
            <v>D</v>
          </cell>
          <cell r="BP9">
            <v>0</v>
          </cell>
          <cell r="BQ9">
            <v>0</v>
          </cell>
          <cell r="BR9">
            <v>23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2</v>
          </cell>
          <cell r="BY9">
            <v>2</v>
          </cell>
          <cell r="BZ9">
            <v>27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3</v>
          </cell>
          <cell r="CH9">
            <v>0</v>
          </cell>
          <cell r="CI9">
            <v>150</v>
          </cell>
        </row>
        <row r="10">
          <cell r="A10" t="str">
            <v>A007</v>
          </cell>
          <cell r="B10" t="str">
            <v>Đào Thanh Điền</v>
          </cell>
          <cell r="C10" t="str">
            <v>CII.1</v>
          </cell>
          <cell r="D10">
            <v>0</v>
          </cell>
          <cell r="E10">
            <v>38384</v>
          </cell>
          <cell r="F10">
            <v>12.5</v>
          </cell>
          <cell r="G10" t="str">
            <v>A</v>
          </cell>
          <cell r="H10">
            <v>4</v>
          </cell>
          <cell r="I10" t="str">
            <v>A</v>
          </cell>
          <cell r="J10">
            <v>4</v>
          </cell>
          <cell r="K10" t="str">
            <v>D</v>
          </cell>
          <cell r="L10">
            <v>2</v>
          </cell>
          <cell r="M10">
            <v>0</v>
          </cell>
          <cell r="N10">
            <v>11</v>
          </cell>
          <cell r="O10" t="str">
            <v>A</v>
          </cell>
          <cell r="P10">
            <v>4</v>
          </cell>
          <cell r="Q10" t="str">
            <v>A</v>
          </cell>
          <cell r="R10">
            <v>4</v>
          </cell>
          <cell r="S10" t="str">
            <v>A</v>
          </cell>
          <cell r="T10">
            <v>4</v>
          </cell>
          <cell r="U10" t="str">
            <v>A</v>
          </cell>
          <cell r="V10">
            <v>4</v>
          </cell>
          <cell r="W10" t="str">
            <v>A</v>
          </cell>
          <cell r="X10">
            <v>4</v>
          </cell>
          <cell r="Y10" t="str">
            <v>D</v>
          </cell>
          <cell r="Z10">
            <v>2.5</v>
          </cell>
          <cell r="AA10">
            <v>0</v>
          </cell>
          <cell r="AB10">
            <v>11</v>
          </cell>
          <cell r="AC10" t="str">
            <v>A</v>
          </cell>
          <cell r="AD10">
            <v>4</v>
          </cell>
          <cell r="AE10" t="str">
            <v>A</v>
          </cell>
          <cell r="AF10">
            <v>4</v>
          </cell>
          <cell r="AG10" t="str">
            <v>A</v>
          </cell>
          <cell r="AH10">
            <v>4</v>
          </cell>
          <cell r="AI10" t="str">
            <v>A</v>
          </cell>
          <cell r="AJ10">
            <v>4</v>
          </cell>
          <cell r="AK10" t="str">
            <v>A</v>
          </cell>
          <cell r="AL10">
            <v>4</v>
          </cell>
          <cell r="AM10" t="str">
            <v>D</v>
          </cell>
          <cell r="AN10">
            <v>1</v>
          </cell>
          <cell r="AO10">
            <v>0</v>
          </cell>
          <cell r="AP10">
            <v>11</v>
          </cell>
          <cell r="AQ10" t="str">
            <v>A</v>
          </cell>
          <cell r="AR10">
            <v>4</v>
          </cell>
          <cell r="AS10" t="str">
            <v>A</v>
          </cell>
          <cell r="AT10">
            <v>4</v>
          </cell>
          <cell r="AU10" t="str">
            <v>A</v>
          </cell>
          <cell r="AV10">
            <v>4</v>
          </cell>
          <cell r="AW10" t="str">
            <v>A</v>
          </cell>
          <cell r="AX10">
            <v>4</v>
          </cell>
          <cell r="AY10" t="str">
            <v>A</v>
          </cell>
          <cell r="AZ10">
            <v>4</v>
          </cell>
          <cell r="BA10" t="str">
            <v>D</v>
          </cell>
          <cell r="BB10">
            <v>1</v>
          </cell>
          <cell r="BC10">
            <v>0</v>
          </cell>
          <cell r="BD10">
            <v>11</v>
          </cell>
          <cell r="BE10" t="str">
            <v>A</v>
          </cell>
          <cell r="BF10">
            <v>4</v>
          </cell>
          <cell r="BG10" t="str">
            <v>A</v>
          </cell>
          <cell r="BH10">
            <v>4</v>
          </cell>
          <cell r="BI10" t="str">
            <v>NT7</v>
          </cell>
          <cell r="BJ10">
            <v>0</v>
          </cell>
          <cell r="BK10" t="str">
            <v>A</v>
          </cell>
          <cell r="BL10">
            <v>4</v>
          </cell>
          <cell r="BM10" t="str">
            <v>A</v>
          </cell>
          <cell r="BN10">
            <v>4</v>
          </cell>
          <cell r="BO10" t="str">
            <v>D</v>
          </cell>
          <cell r="BP10">
            <v>2</v>
          </cell>
          <cell r="BQ10">
            <v>21</v>
          </cell>
          <cell r="BR10">
            <v>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1</v>
          </cell>
          <cell r="BY10">
            <v>0</v>
          </cell>
          <cell r="BZ10">
            <v>27</v>
          </cell>
          <cell r="CA10">
            <v>92.5</v>
          </cell>
          <cell r="CB10">
            <v>44</v>
          </cell>
          <cell r="CC10">
            <v>0</v>
          </cell>
          <cell r="CD10">
            <v>1</v>
          </cell>
          <cell r="CE10">
            <v>0</v>
          </cell>
          <cell r="CF10">
            <v>150</v>
          </cell>
          <cell r="CG10">
            <v>13.5</v>
          </cell>
          <cell r="CH10">
            <v>0</v>
          </cell>
          <cell r="CI10">
            <v>150</v>
          </cell>
        </row>
        <row r="11">
          <cell r="A11" t="str">
            <v>A010</v>
          </cell>
          <cell r="B11" t="str">
            <v>Dương Khánh Linh</v>
          </cell>
          <cell r="C11" t="str">
            <v>Gián tiếp</v>
          </cell>
          <cell r="D11">
            <v>0</v>
          </cell>
          <cell r="E11">
            <v>38412</v>
          </cell>
          <cell r="F11">
            <v>3</v>
          </cell>
          <cell r="G11" t="str">
            <v>D</v>
          </cell>
          <cell r="H11">
            <v>0</v>
          </cell>
          <cell r="I11" t="str">
            <v>D</v>
          </cell>
          <cell r="J11">
            <v>0</v>
          </cell>
          <cell r="K11" t="str">
            <v>D</v>
          </cell>
          <cell r="L11">
            <v>0</v>
          </cell>
          <cell r="M11">
            <v>0</v>
          </cell>
          <cell r="N11">
            <v>0</v>
          </cell>
          <cell r="O11" t="str">
            <v>D</v>
          </cell>
          <cell r="P11">
            <v>0</v>
          </cell>
          <cell r="Q11" t="str">
            <v>D</v>
          </cell>
          <cell r="R11">
            <v>0</v>
          </cell>
          <cell r="S11" t="str">
            <v>D</v>
          </cell>
          <cell r="T11">
            <v>0</v>
          </cell>
          <cell r="U11" t="str">
            <v>D</v>
          </cell>
          <cell r="V11">
            <v>0</v>
          </cell>
          <cell r="W11" t="str">
            <v>D</v>
          </cell>
          <cell r="X11">
            <v>0</v>
          </cell>
          <cell r="Y11" t="str">
            <v>D</v>
          </cell>
          <cell r="Z11">
            <v>0</v>
          </cell>
          <cell r="AA11">
            <v>0</v>
          </cell>
          <cell r="AB11">
            <v>0</v>
          </cell>
          <cell r="AC11" t="str">
            <v>D</v>
          </cell>
          <cell r="AD11">
            <v>0</v>
          </cell>
          <cell r="AE11" t="str">
            <v>D</v>
          </cell>
          <cell r="AF11">
            <v>0</v>
          </cell>
          <cell r="AG11" t="str">
            <v>D</v>
          </cell>
          <cell r="AH11">
            <v>0</v>
          </cell>
          <cell r="AI11" t="str">
            <v>D</v>
          </cell>
          <cell r="AJ11">
            <v>0</v>
          </cell>
          <cell r="AK11" t="str">
            <v>NT7</v>
          </cell>
          <cell r="AL11">
            <v>0</v>
          </cell>
          <cell r="AM11" t="str">
            <v>NT7</v>
          </cell>
          <cell r="AN11">
            <v>0</v>
          </cell>
          <cell r="AO11">
            <v>0</v>
          </cell>
          <cell r="AP11">
            <v>0</v>
          </cell>
          <cell r="AQ11" t="str">
            <v>P</v>
          </cell>
          <cell r="AR11">
            <v>0</v>
          </cell>
          <cell r="AS11" t="str">
            <v>P</v>
          </cell>
          <cell r="AT11">
            <v>0</v>
          </cell>
          <cell r="AU11" t="str">
            <v>D</v>
          </cell>
          <cell r="AV11">
            <v>0</v>
          </cell>
          <cell r="AW11" t="str">
            <v>D</v>
          </cell>
          <cell r="AX11">
            <v>0</v>
          </cell>
          <cell r="AY11" t="str">
            <v>D</v>
          </cell>
          <cell r="AZ11">
            <v>0</v>
          </cell>
          <cell r="BA11" t="str">
            <v>D</v>
          </cell>
          <cell r="BB11">
            <v>0</v>
          </cell>
          <cell r="BC11">
            <v>0</v>
          </cell>
          <cell r="BD11">
            <v>0</v>
          </cell>
          <cell r="BE11" t="str">
            <v>D</v>
          </cell>
          <cell r="BF11">
            <v>0</v>
          </cell>
          <cell r="BG11" t="str">
            <v>D</v>
          </cell>
          <cell r="BH11">
            <v>0</v>
          </cell>
          <cell r="BI11" t="str">
            <v>D</v>
          </cell>
          <cell r="BJ11">
            <v>0</v>
          </cell>
          <cell r="BK11" t="str">
            <v>D</v>
          </cell>
          <cell r="BL11">
            <v>0</v>
          </cell>
          <cell r="BM11" t="str">
            <v>D</v>
          </cell>
          <cell r="BN11">
            <v>0</v>
          </cell>
          <cell r="BO11" t="str">
            <v>D</v>
          </cell>
          <cell r="BP11">
            <v>0</v>
          </cell>
          <cell r="BQ11">
            <v>0</v>
          </cell>
          <cell r="BR11">
            <v>23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2</v>
          </cell>
          <cell r="BY11">
            <v>2</v>
          </cell>
          <cell r="BZ11">
            <v>27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2</v>
          </cell>
          <cell r="CH11">
            <v>0</v>
          </cell>
          <cell r="CI11">
            <v>150</v>
          </cell>
        </row>
        <row r="12">
          <cell r="A12" t="str">
            <v>A015</v>
          </cell>
          <cell r="B12" t="str">
            <v>Nguyễn Văn Năm</v>
          </cell>
          <cell r="C12" t="str">
            <v>CII.4</v>
          </cell>
          <cell r="D12">
            <v>0</v>
          </cell>
          <cell r="E12">
            <v>38446</v>
          </cell>
          <cell r="F12">
            <v>7</v>
          </cell>
          <cell r="G12" t="str">
            <v>D</v>
          </cell>
          <cell r="H12">
            <v>0</v>
          </cell>
          <cell r="I12" t="str">
            <v>A</v>
          </cell>
          <cell r="J12">
            <v>4</v>
          </cell>
          <cell r="K12" t="str">
            <v>A</v>
          </cell>
          <cell r="L12">
            <v>4</v>
          </cell>
          <cell r="M12">
            <v>0</v>
          </cell>
          <cell r="N12">
            <v>12</v>
          </cell>
          <cell r="O12" t="str">
            <v>C</v>
          </cell>
          <cell r="P12">
            <v>4</v>
          </cell>
          <cell r="Q12" t="str">
            <v>C</v>
          </cell>
          <cell r="R12">
            <v>4</v>
          </cell>
          <cell r="S12" t="str">
            <v>C</v>
          </cell>
          <cell r="T12">
            <v>4</v>
          </cell>
          <cell r="U12" t="str">
            <v>C</v>
          </cell>
          <cell r="V12">
            <v>4</v>
          </cell>
          <cell r="W12" t="str">
            <v>C</v>
          </cell>
          <cell r="X12">
            <v>4</v>
          </cell>
          <cell r="Y12" t="str">
            <v>C</v>
          </cell>
          <cell r="Z12">
            <v>4</v>
          </cell>
          <cell r="AA12">
            <v>0</v>
          </cell>
          <cell r="AB12">
            <v>0</v>
          </cell>
          <cell r="AC12" t="str">
            <v>A</v>
          </cell>
          <cell r="AD12">
            <v>4</v>
          </cell>
          <cell r="AE12" t="str">
            <v>A</v>
          </cell>
          <cell r="AF12">
            <v>4</v>
          </cell>
          <cell r="AG12" t="str">
            <v>A</v>
          </cell>
          <cell r="AH12">
            <v>4</v>
          </cell>
          <cell r="AI12" t="str">
            <v>A</v>
          </cell>
          <cell r="AJ12">
            <v>4</v>
          </cell>
          <cell r="AK12" t="str">
            <v>A</v>
          </cell>
          <cell r="AL12">
            <v>4</v>
          </cell>
          <cell r="AM12" t="str">
            <v>A</v>
          </cell>
          <cell r="AN12">
            <v>4</v>
          </cell>
          <cell r="AO12">
            <v>0</v>
          </cell>
          <cell r="AP12">
            <v>8</v>
          </cell>
          <cell r="AQ12" t="str">
            <v>C</v>
          </cell>
          <cell r="AR12">
            <v>4</v>
          </cell>
          <cell r="AS12" t="str">
            <v>C</v>
          </cell>
          <cell r="AT12">
            <v>4</v>
          </cell>
          <cell r="AU12" t="str">
            <v>NT7</v>
          </cell>
          <cell r="AV12">
            <v>0</v>
          </cell>
          <cell r="AW12" t="str">
            <v>C</v>
          </cell>
          <cell r="AX12">
            <v>4</v>
          </cell>
          <cell r="AY12" t="str">
            <v>C</v>
          </cell>
          <cell r="AZ12">
            <v>4</v>
          </cell>
          <cell r="BA12" t="str">
            <v>C</v>
          </cell>
          <cell r="BB12">
            <v>4</v>
          </cell>
          <cell r="BC12">
            <v>0</v>
          </cell>
          <cell r="BD12">
            <v>12</v>
          </cell>
          <cell r="BE12" t="str">
            <v>P</v>
          </cell>
          <cell r="BF12">
            <v>0</v>
          </cell>
          <cell r="BG12" t="str">
            <v>P</v>
          </cell>
          <cell r="BH12">
            <v>0</v>
          </cell>
          <cell r="BI12" t="str">
            <v>P</v>
          </cell>
          <cell r="BJ12">
            <v>0</v>
          </cell>
          <cell r="BK12" t="str">
            <v>P</v>
          </cell>
          <cell r="BL12">
            <v>0</v>
          </cell>
          <cell r="BM12" t="str">
            <v>P</v>
          </cell>
          <cell r="BN12">
            <v>0</v>
          </cell>
          <cell r="BO12" t="str">
            <v>NT7</v>
          </cell>
          <cell r="BP12">
            <v>0</v>
          </cell>
          <cell r="BQ12">
            <v>8</v>
          </cell>
          <cell r="BR12">
            <v>1</v>
          </cell>
          <cell r="BS12">
            <v>0</v>
          </cell>
          <cell r="BT12">
            <v>11</v>
          </cell>
          <cell r="BU12">
            <v>0</v>
          </cell>
          <cell r="BV12">
            <v>0</v>
          </cell>
          <cell r="BW12">
            <v>0</v>
          </cell>
          <cell r="BX12">
            <v>2</v>
          </cell>
          <cell r="BY12">
            <v>5</v>
          </cell>
          <cell r="BZ12">
            <v>27</v>
          </cell>
          <cell r="CA12">
            <v>76</v>
          </cell>
          <cell r="CB12">
            <v>32</v>
          </cell>
          <cell r="CC12">
            <v>0</v>
          </cell>
          <cell r="CD12">
            <v>0</v>
          </cell>
          <cell r="CE12">
            <v>3</v>
          </cell>
          <cell r="CF12">
            <v>0</v>
          </cell>
          <cell r="CG12">
            <v>3</v>
          </cell>
          <cell r="CH12">
            <v>48</v>
          </cell>
          <cell r="CI12">
            <v>70</v>
          </cell>
        </row>
        <row r="13">
          <cell r="A13" t="str">
            <v>A019</v>
          </cell>
          <cell r="B13" t="str">
            <v>Đoàn Thanh Hải</v>
          </cell>
          <cell r="C13" t="str">
            <v>CII.4</v>
          </cell>
          <cell r="D13">
            <v>0</v>
          </cell>
          <cell r="E13">
            <v>38608</v>
          </cell>
          <cell r="F13">
            <v>7.5</v>
          </cell>
          <cell r="G13" t="str">
            <v>A</v>
          </cell>
          <cell r="H13">
            <v>4</v>
          </cell>
          <cell r="I13" t="str">
            <v>A</v>
          </cell>
          <cell r="J13">
            <v>4</v>
          </cell>
          <cell r="K13" t="str">
            <v>A</v>
          </cell>
          <cell r="L13">
            <v>4</v>
          </cell>
          <cell r="M13">
            <v>0</v>
          </cell>
          <cell r="N13">
            <v>0</v>
          </cell>
          <cell r="O13" t="str">
            <v>A</v>
          </cell>
          <cell r="P13">
            <v>4</v>
          </cell>
          <cell r="Q13" t="str">
            <v>A</v>
          </cell>
          <cell r="R13">
            <v>4</v>
          </cell>
          <cell r="S13" t="str">
            <v>A</v>
          </cell>
          <cell r="T13">
            <v>4</v>
          </cell>
          <cell r="U13" t="str">
            <v>A</v>
          </cell>
          <cell r="V13">
            <v>4</v>
          </cell>
          <cell r="W13" t="str">
            <v>A</v>
          </cell>
          <cell r="X13">
            <v>4</v>
          </cell>
          <cell r="Y13" t="str">
            <v>A</v>
          </cell>
          <cell r="Z13">
            <v>4</v>
          </cell>
          <cell r="AA13">
            <v>0</v>
          </cell>
          <cell r="AB13">
            <v>0</v>
          </cell>
          <cell r="AC13" t="str">
            <v>D</v>
          </cell>
          <cell r="AD13">
            <v>0</v>
          </cell>
          <cell r="AE13" t="str">
            <v>D</v>
          </cell>
          <cell r="AF13">
            <v>0</v>
          </cell>
          <cell r="AG13" t="str">
            <v>P</v>
          </cell>
          <cell r="AH13">
            <v>0</v>
          </cell>
          <cell r="AI13" t="str">
            <v>NT7</v>
          </cell>
          <cell r="AJ13">
            <v>0</v>
          </cell>
          <cell r="AK13" t="str">
            <v>A</v>
          </cell>
          <cell r="AL13">
            <v>4</v>
          </cell>
          <cell r="AM13" t="str">
            <v>A</v>
          </cell>
          <cell r="AN13">
            <v>4</v>
          </cell>
          <cell r="AO13">
            <v>0</v>
          </cell>
          <cell r="AP13">
            <v>0</v>
          </cell>
          <cell r="AQ13" t="str">
            <v>A</v>
          </cell>
          <cell r="AR13">
            <v>4</v>
          </cell>
          <cell r="AS13" t="str">
            <v>D</v>
          </cell>
          <cell r="AT13">
            <v>0</v>
          </cell>
          <cell r="AU13" t="str">
            <v>A</v>
          </cell>
          <cell r="AV13">
            <v>4</v>
          </cell>
          <cell r="AW13" t="str">
            <v>D</v>
          </cell>
          <cell r="AX13">
            <v>1.5</v>
          </cell>
          <cell r="AY13" t="str">
            <v>A</v>
          </cell>
          <cell r="AZ13">
            <v>4</v>
          </cell>
          <cell r="BA13" t="str">
            <v>A</v>
          </cell>
          <cell r="BB13">
            <v>4</v>
          </cell>
          <cell r="BC13">
            <v>0</v>
          </cell>
          <cell r="BD13">
            <v>12</v>
          </cell>
          <cell r="BE13" t="str">
            <v>A</v>
          </cell>
          <cell r="BF13">
            <v>4</v>
          </cell>
          <cell r="BG13" t="str">
            <v>A</v>
          </cell>
          <cell r="BH13">
            <v>6</v>
          </cell>
          <cell r="BI13" t="str">
            <v>A</v>
          </cell>
          <cell r="BJ13">
            <v>6</v>
          </cell>
          <cell r="BK13" t="str">
            <v>A</v>
          </cell>
          <cell r="BL13">
            <v>6</v>
          </cell>
          <cell r="BM13" t="str">
            <v>A</v>
          </cell>
          <cell r="BN13">
            <v>4</v>
          </cell>
          <cell r="BO13" t="str">
            <v>NT7</v>
          </cell>
          <cell r="BP13">
            <v>0</v>
          </cell>
          <cell r="BQ13">
            <v>20</v>
          </cell>
          <cell r="BR13">
            <v>4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2</v>
          </cell>
          <cell r="BY13">
            <v>1</v>
          </cell>
          <cell r="BZ13">
            <v>27</v>
          </cell>
          <cell r="CA13">
            <v>87.5</v>
          </cell>
          <cell r="CB13">
            <v>12</v>
          </cell>
          <cell r="CC13">
            <v>0</v>
          </cell>
          <cell r="CD13">
            <v>0</v>
          </cell>
          <cell r="CE13">
            <v>1</v>
          </cell>
          <cell r="CF13">
            <v>0</v>
          </cell>
          <cell r="CG13">
            <v>7.5</v>
          </cell>
          <cell r="CH13">
            <v>16</v>
          </cell>
          <cell r="CI13">
            <v>70</v>
          </cell>
        </row>
        <row r="14">
          <cell r="A14" t="str">
            <v>A021</v>
          </cell>
          <cell r="B14" t="str">
            <v>Cao Thị Kim Thu</v>
          </cell>
          <cell r="C14" t="str">
            <v>QCE</v>
          </cell>
          <cell r="D14">
            <v>0</v>
          </cell>
          <cell r="E14">
            <v>38811</v>
          </cell>
          <cell r="F14">
            <v>7</v>
          </cell>
          <cell r="G14" t="str">
            <v>A</v>
          </cell>
          <cell r="H14">
            <v>4</v>
          </cell>
          <cell r="I14" t="str">
            <v>A</v>
          </cell>
          <cell r="J14">
            <v>4</v>
          </cell>
          <cell r="K14" t="str">
            <v>A</v>
          </cell>
          <cell r="L14">
            <v>4</v>
          </cell>
          <cell r="M14">
            <v>0</v>
          </cell>
          <cell r="N14">
            <v>10</v>
          </cell>
          <cell r="O14" t="str">
            <v>A</v>
          </cell>
          <cell r="P14">
            <v>4</v>
          </cell>
          <cell r="Q14" t="str">
            <v>A</v>
          </cell>
          <cell r="R14">
            <v>6.5</v>
          </cell>
          <cell r="S14" t="str">
            <v>A</v>
          </cell>
          <cell r="T14">
            <v>4</v>
          </cell>
          <cell r="U14" t="str">
            <v>A</v>
          </cell>
          <cell r="V14">
            <v>4</v>
          </cell>
          <cell r="W14" t="str">
            <v>A</v>
          </cell>
          <cell r="X14">
            <v>4</v>
          </cell>
          <cell r="Y14" t="str">
            <v>A</v>
          </cell>
          <cell r="Z14">
            <v>4</v>
          </cell>
          <cell r="AA14">
            <v>0</v>
          </cell>
          <cell r="AB14">
            <v>7</v>
          </cell>
          <cell r="AC14" t="str">
            <v>A</v>
          </cell>
          <cell r="AD14">
            <v>4.5</v>
          </cell>
          <cell r="AE14" t="str">
            <v>A</v>
          </cell>
          <cell r="AF14">
            <v>4</v>
          </cell>
          <cell r="AG14" t="str">
            <v>A</v>
          </cell>
          <cell r="AH14">
            <v>4</v>
          </cell>
          <cell r="AI14" t="str">
            <v>A</v>
          </cell>
          <cell r="AJ14">
            <v>4</v>
          </cell>
          <cell r="AK14" t="str">
            <v>A</v>
          </cell>
          <cell r="AL14">
            <v>4</v>
          </cell>
          <cell r="AM14" t="str">
            <v>A</v>
          </cell>
          <cell r="AN14">
            <v>4</v>
          </cell>
          <cell r="AO14">
            <v>0</v>
          </cell>
          <cell r="AP14">
            <v>8</v>
          </cell>
          <cell r="AQ14" t="str">
            <v>A</v>
          </cell>
          <cell r="AR14">
            <v>4</v>
          </cell>
          <cell r="AS14" t="str">
            <v>A</v>
          </cell>
          <cell r="AT14">
            <v>4</v>
          </cell>
          <cell r="AU14" t="str">
            <v>A</v>
          </cell>
          <cell r="AV14">
            <v>4</v>
          </cell>
          <cell r="AW14" t="str">
            <v>D</v>
          </cell>
          <cell r="AX14">
            <v>1</v>
          </cell>
          <cell r="AY14" t="str">
            <v>A</v>
          </cell>
          <cell r="AZ14">
            <v>4</v>
          </cell>
          <cell r="BA14" t="str">
            <v>A</v>
          </cell>
          <cell r="BB14">
            <v>4</v>
          </cell>
          <cell r="BC14">
            <v>0</v>
          </cell>
          <cell r="BD14">
            <v>8</v>
          </cell>
          <cell r="BE14" t="str">
            <v>A</v>
          </cell>
          <cell r="BF14">
            <v>4</v>
          </cell>
          <cell r="BG14" t="str">
            <v>A</v>
          </cell>
          <cell r="BH14">
            <v>4</v>
          </cell>
          <cell r="BI14" t="str">
            <v>A</v>
          </cell>
          <cell r="BJ14">
            <v>4</v>
          </cell>
          <cell r="BK14" t="str">
            <v>A</v>
          </cell>
          <cell r="BL14">
            <v>4</v>
          </cell>
          <cell r="BM14" t="str">
            <v>A</v>
          </cell>
          <cell r="BN14">
            <v>4</v>
          </cell>
          <cell r="BO14" t="str">
            <v>A</v>
          </cell>
          <cell r="BP14">
            <v>4</v>
          </cell>
          <cell r="BQ14">
            <v>26</v>
          </cell>
          <cell r="BR14">
            <v>1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27</v>
          </cell>
          <cell r="CA14">
            <v>108</v>
          </cell>
          <cell r="CB14">
            <v>33</v>
          </cell>
          <cell r="CC14">
            <v>0</v>
          </cell>
          <cell r="CD14">
            <v>2</v>
          </cell>
          <cell r="CE14">
            <v>1</v>
          </cell>
          <cell r="CF14">
            <v>140</v>
          </cell>
          <cell r="CG14">
            <v>8</v>
          </cell>
          <cell r="CH14">
            <v>16</v>
          </cell>
          <cell r="CI14">
            <v>70</v>
          </cell>
        </row>
        <row r="15">
          <cell r="A15" t="str">
            <v>A023</v>
          </cell>
          <cell r="B15" t="str">
            <v>Nguyễn Văn Mừng</v>
          </cell>
          <cell r="C15" t="str">
            <v>CI.1</v>
          </cell>
          <cell r="D15">
            <v>0</v>
          </cell>
          <cell r="E15">
            <v>38930</v>
          </cell>
          <cell r="F15">
            <v>5</v>
          </cell>
          <cell r="G15" t="str">
            <v>C</v>
          </cell>
          <cell r="H15">
            <v>4</v>
          </cell>
          <cell r="I15" t="str">
            <v>C</v>
          </cell>
          <cell r="J15">
            <v>4</v>
          </cell>
          <cell r="K15" t="str">
            <v>C</v>
          </cell>
          <cell r="L15">
            <v>4</v>
          </cell>
          <cell r="M15">
            <v>0</v>
          </cell>
          <cell r="N15">
            <v>0</v>
          </cell>
          <cell r="O15" t="str">
            <v>A</v>
          </cell>
          <cell r="P15">
            <v>4</v>
          </cell>
          <cell r="Q15" t="str">
            <v>A</v>
          </cell>
          <cell r="R15">
            <v>4.5</v>
          </cell>
          <cell r="S15" t="str">
            <v>A</v>
          </cell>
          <cell r="T15">
            <v>4</v>
          </cell>
          <cell r="U15" t="str">
            <v>A</v>
          </cell>
          <cell r="V15">
            <v>4</v>
          </cell>
          <cell r="W15" t="str">
            <v>A</v>
          </cell>
          <cell r="X15">
            <v>4</v>
          </cell>
          <cell r="Y15" t="str">
            <v>A</v>
          </cell>
          <cell r="Z15">
            <v>4</v>
          </cell>
          <cell r="AA15">
            <v>0</v>
          </cell>
          <cell r="AB15">
            <v>0</v>
          </cell>
          <cell r="AC15" t="str">
            <v>HH</v>
          </cell>
          <cell r="AD15">
            <v>0</v>
          </cell>
          <cell r="AE15" t="str">
            <v>C</v>
          </cell>
          <cell r="AF15">
            <v>4</v>
          </cell>
          <cell r="AG15" t="str">
            <v>C</v>
          </cell>
          <cell r="AH15">
            <v>4</v>
          </cell>
          <cell r="AI15" t="str">
            <v>C</v>
          </cell>
          <cell r="AJ15">
            <v>4</v>
          </cell>
          <cell r="AK15" t="str">
            <v>C</v>
          </cell>
          <cell r="AL15">
            <v>4</v>
          </cell>
          <cell r="AM15" t="str">
            <v>C</v>
          </cell>
          <cell r="AN15">
            <v>4</v>
          </cell>
          <cell r="AO15">
            <v>0</v>
          </cell>
          <cell r="AP15">
            <v>0</v>
          </cell>
          <cell r="AQ15" t="str">
            <v>D</v>
          </cell>
          <cell r="AR15">
            <v>0</v>
          </cell>
          <cell r="AS15" t="str">
            <v>D</v>
          </cell>
          <cell r="AT15">
            <v>0</v>
          </cell>
          <cell r="AU15" t="str">
            <v>A</v>
          </cell>
          <cell r="AV15">
            <v>4</v>
          </cell>
          <cell r="AW15" t="str">
            <v>D</v>
          </cell>
          <cell r="AX15">
            <v>1</v>
          </cell>
          <cell r="AY15" t="str">
            <v>A</v>
          </cell>
          <cell r="AZ15">
            <v>4</v>
          </cell>
          <cell r="BA15" t="str">
            <v>A</v>
          </cell>
          <cell r="BB15">
            <v>4</v>
          </cell>
          <cell r="BC15">
            <v>0</v>
          </cell>
          <cell r="BD15">
            <v>16</v>
          </cell>
          <cell r="BE15" t="str">
            <v>C</v>
          </cell>
          <cell r="BF15">
            <v>4</v>
          </cell>
          <cell r="BG15" t="str">
            <v>C</v>
          </cell>
          <cell r="BH15">
            <v>4</v>
          </cell>
          <cell r="BI15" t="str">
            <v>B</v>
          </cell>
          <cell r="BJ15">
            <v>0</v>
          </cell>
          <cell r="BK15" t="str">
            <v>C</v>
          </cell>
          <cell r="BL15">
            <v>4</v>
          </cell>
          <cell r="BM15" t="str">
            <v>C</v>
          </cell>
          <cell r="BN15">
            <v>4</v>
          </cell>
          <cell r="BO15" t="str">
            <v>HH</v>
          </cell>
          <cell r="BP15">
            <v>0</v>
          </cell>
          <cell r="BQ15">
            <v>9</v>
          </cell>
          <cell r="BR15">
            <v>3</v>
          </cell>
          <cell r="BS15">
            <v>1</v>
          </cell>
          <cell r="BT15">
            <v>12</v>
          </cell>
          <cell r="BU15">
            <v>0</v>
          </cell>
          <cell r="BV15">
            <v>0</v>
          </cell>
          <cell r="BW15">
            <v>2</v>
          </cell>
          <cell r="BX15">
            <v>0</v>
          </cell>
          <cell r="BY15">
            <v>0</v>
          </cell>
          <cell r="BZ15">
            <v>27</v>
          </cell>
          <cell r="CA15">
            <v>85.5</v>
          </cell>
          <cell r="CB15">
            <v>16</v>
          </cell>
          <cell r="CC15">
            <v>0</v>
          </cell>
          <cell r="CD15">
            <v>2</v>
          </cell>
          <cell r="CE15">
            <v>1</v>
          </cell>
          <cell r="CF15">
            <v>140</v>
          </cell>
          <cell r="CG15">
            <v>6</v>
          </cell>
          <cell r="CH15">
            <v>16</v>
          </cell>
          <cell r="CI15">
            <v>70</v>
          </cell>
        </row>
        <row r="16">
          <cell r="A16" t="str">
            <v>A026</v>
          </cell>
          <cell r="B16" t="str">
            <v>Nguyễn Văn Bình</v>
          </cell>
          <cell r="C16" t="str">
            <v>CII.1</v>
          </cell>
          <cell r="D16">
            <v>0</v>
          </cell>
          <cell r="E16">
            <v>39224</v>
          </cell>
          <cell r="F16">
            <v>2</v>
          </cell>
          <cell r="G16" t="str">
            <v>C</v>
          </cell>
          <cell r="H16">
            <v>4</v>
          </cell>
          <cell r="I16" t="str">
            <v>C</v>
          </cell>
          <cell r="J16">
            <v>4</v>
          </cell>
          <cell r="K16" t="str">
            <v>HH</v>
          </cell>
          <cell r="L16">
            <v>0</v>
          </cell>
          <cell r="M16">
            <v>0</v>
          </cell>
          <cell r="N16">
            <v>0</v>
          </cell>
          <cell r="O16" t="str">
            <v>P</v>
          </cell>
          <cell r="P16">
            <v>0</v>
          </cell>
          <cell r="Q16" t="str">
            <v>D</v>
          </cell>
          <cell r="R16">
            <v>0</v>
          </cell>
          <cell r="S16" t="str">
            <v>D</v>
          </cell>
          <cell r="T16">
            <v>0</v>
          </cell>
          <cell r="U16" t="str">
            <v>D</v>
          </cell>
          <cell r="V16">
            <v>0</v>
          </cell>
          <cell r="W16" t="str">
            <v>D</v>
          </cell>
          <cell r="X16">
            <v>0</v>
          </cell>
          <cell r="Y16" t="str">
            <v>D</v>
          </cell>
          <cell r="Z16">
            <v>0</v>
          </cell>
          <cell r="AA16">
            <v>0</v>
          </cell>
          <cell r="AB16">
            <v>0</v>
          </cell>
          <cell r="AC16" t="str">
            <v>C</v>
          </cell>
          <cell r="AD16">
            <v>4</v>
          </cell>
          <cell r="AE16" t="str">
            <v>C</v>
          </cell>
          <cell r="AF16">
            <v>4</v>
          </cell>
          <cell r="AG16" t="str">
            <v>C</v>
          </cell>
          <cell r="AH16">
            <v>4</v>
          </cell>
          <cell r="AI16" t="str">
            <v>C</v>
          </cell>
          <cell r="AJ16">
            <v>4</v>
          </cell>
          <cell r="AK16" t="str">
            <v>C</v>
          </cell>
          <cell r="AL16">
            <v>4</v>
          </cell>
          <cell r="AM16" t="str">
            <v>NT7</v>
          </cell>
          <cell r="AN16">
            <v>0</v>
          </cell>
          <cell r="AO16">
            <v>0</v>
          </cell>
          <cell r="AP16">
            <v>0</v>
          </cell>
          <cell r="AQ16" t="str">
            <v>A</v>
          </cell>
          <cell r="AR16">
            <v>4</v>
          </cell>
          <cell r="AS16" t="str">
            <v>P</v>
          </cell>
          <cell r="AT16">
            <v>0</v>
          </cell>
          <cell r="AU16" t="str">
            <v>A</v>
          </cell>
          <cell r="AV16">
            <v>4</v>
          </cell>
          <cell r="AW16" t="str">
            <v>A</v>
          </cell>
          <cell r="AX16">
            <v>4</v>
          </cell>
          <cell r="AY16" t="str">
            <v>A</v>
          </cell>
          <cell r="AZ16">
            <v>4</v>
          </cell>
          <cell r="BA16" t="str">
            <v>D</v>
          </cell>
          <cell r="BB16">
            <v>0</v>
          </cell>
          <cell r="BC16">
            <v>0</v>
          </cell>
          <cell r="BD16">
            <v>0</v>
          </cell>
          <cell r="BE16" t="str">
            <v>C</v>
          </cell>
          <cell r="BF16">
            <v>4</v>
          </cell>
          <cell r="BG16" t="str">
            <v>C</v>
          </cell>
          <cell r="BH16">
            <v>4</v>
          </cell>
          <cell r="BI16" t="str">
            <v>C</v>
          </cell>
          <cell r="BJ16">
            <v>4</v>
          </cell>
          <cell r="BK16" t="str">
            <v>C</v>
          </cell>
          <cell r="BL16">
            <v>4</v>
          </cell>
          <cell r="BM16" t="str">
            <v>C</v>
          </cell>
          <cell r="BN16">
            <v>4</v>
          </cell>
          <cell r="BO16" t="str">
            <v>NT7</v>
          </cell>
          <cell r="BP16">
            <v>0</v>
          </cell>
          <cell r="BQ16">
            <v>4</v>
          </cell>
          <cell r="BR16">
            <v>6</v>
          </cell>
          <cell r="BS16">
            <v>0</v>
          </cell>
          <cell r="BT16">
            <v>12</v>
          </cell>
          <cell r="BU16">
            <v>0</v>
          </cell>
          <cell r="BV16">
            <v>0</v>
          </cell>
          <cell r="BW16">
            <v>1</v>
          </cell>
          <cell r="BX16">
            <v>2</v>
          </cell>
          <cell r="BY16">
            <v>2</v>
          </cell>
          <cell r="BZ16">
            <v>27</v>
          </cell>
          <cell r="CA16">
            <v>64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1</v>
          </cell>
          <cell r="CH16">
            <v>0</v>
          </cell>
          <cell r="CI16">
            <v>70</v>
          </cell>
        </row>
        <row r="17">
          <cell r="A17" t="str">
            <v>A027</v>
          </cell>
          <cell r="B17" t="str">
            <v>Đỗ Tấn Lạnh</v>
          </cell>
          <cell r="C17" t="str">
            <v>CII.1</v>
          </cell>
          <cell r="D17">
            <v>0</v>
          </cell>
          <cell r="E17">
            <v>39265</v>
          </cell>
          <cell r="F17">
            <v>11.5</v>
          </cell>
          <cell r="G17" t="str">
            <v>D</v>
          </cell>
          <cell r="H17">
            <v>1</v>
          </cell>
          <cell r="I17" t="str">
            <v>D</v>
          </cell>
          <cell r="J17">
            <v>1</v>
          </cell>
          <cell r="K17" t="str">
            <v>D</v>
          </cell>
          <cell r="L17">
            <v>1</v>
          </cell>
          <cell r="M17">
            <v>0</v>
          </cell>
          <cell r="N17">
            <v>10</v>
          </cell>
          <cell r="O17" t="str">
            <v>D</v>
          </cell>
          <cell r="P17">
            <v>1</v>
          </cell>
          <cell r="Q17" t="str">
            <v>D</v>
          </cell>
          <cell r="R17">
            <v>1</v>
          </cell>
          <cell r="S17" t="str">
            <v>D</v>
          </cell>
          <cell r="T17">
            <v>1</v>
          </cell>
          <cell r="U17" t="str">
            <v>D</v>
          </cell>
          <cell r="V17">
            <v>1</v>
          </cell>
          <cell r="W17" t="str">
            <v>D</v>
          </cell>
          <cell r="X17">
            <v>1</v>
          </cell>
          <cell r="Y17" t="str">
            <v>D</v>
          </cell>
          <cell r="Z17">
            <v>1</v>
          </cell>
          <cell r="AA17">
            <v>0</v>
          </cell>
          <cell r="AB17">
            <v>10</v>
          </cell>
          <cell r="AC17" t="str">
            <v>D</v>
          </cell>
          <cell r="AD17">
            <v>1</v>
          </cell>
          <cell r="AE17" t="str">
            <v>D</v>
          </cell>
          <cell r="AF17">
            <v>1</v>
          </cell>
          <cell r="AG17" t="str">
            <v>D</v>
          </cell>
          <cell r="AH17">
            <v>1</v>
          </cell>
          <cell r="AI17" t="str">
            <v>D</v>
          </cell>
          <cell r="AJ17">
            <v>0</v>
          </cell>
          <cell r="AK17" t="str">
            <v>NT7</v>
          </cell>
          <cell r="AL17">
            <v>0</v>
          </cell>
          <cell r="AM17" t="str">
            <v>D</v>
          </cell>
          <cell r="AN17">
            <v>0</v>
          </cell>
          <cell r="AO17">
            <v>0</v>
          </cell>
          <cell r="AP17">
            <v>0</v>
          </cell>
          <cell r="AQ17" t="str">
            <v>D</v>
          </cell>
          <cell r="AR17">
            <v>1</v>
          </cell>
          <cell r="AS17" t="str">
            <v>D</v>
          </cell>
          <cell r="AT17">
            <v>1</v>
          </cell>
          <cell r="AU17" t="str">
            <v>D</v>
          </cell>
          <cell r="AV17">
            <v>1</v>
          </cell>
          <cell r="AW17" t="str">
            <v>D</v>
          </cell>
          <cell r="AX17">
            <v>1</v>
          </cell>
          <cell r="AY17" t="str">
            <v>D</v>
          </cell>
          <cell r="AZ17">
            <v>1</v>
          </cell>
          <cell r="BA17" t="str">
            <v>D</v>
          </cell>
          <cell r="BB17">
            <v>1</v>
          </cell>
          <cell r="BC17">
            <v>0</v>
          </cell>
          <cell r="BD17">
            <v>0</v>
          </cell>
          <cell r="BE17" t="str">
            <v>D</v>
          </cell>
          <cell r="BF17">
            <v>1</v>
          </cell>
          <cell r="BG17" t="str">
            <v>D</v>
          </cell>
          <cell r="BH17">
            <v>1</v>
          </cell>
          <cell r="BI17" t="str">
            <v>D</v>
          </cell>
          <cell r="BJ17">
            <v>1</v>
          </cell>
          <cell r="BK17" t="str">
            <v>D</v>
          </cell>
          <cell r="BL17">
            <v>1</v>
          </cell>
          <cell r="BM17" t="str">
            <v>D</v>
          </cell>
          <cell r="BN17">
            <v>1</v>
          </cell>
          <cell r="BO17" t="str">
            <v>D</v>
          </cell>
          <cell r="BP17">
            <v>1</v>
          </cell>
          <cell r="BQ17">
            <v>0</v>
          </cell>
          <cell r="BR17">
            <v>26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  <cell r="BY17">
            <v>0</v>
          </cell>
          <cell r="BZ17">
            <v>27</v>
          </cell>
          <cell r="CA17">
            <v>24</v>
          </cell>
          <cell r="CB17">
            <v>20</v>
          </cell>
          <cell r="CC17">
            <v>0</v>
          </cell>
          <cell r="CD17">
            <v>1</v>
          </cell>
          <cell r="CE17">
            <v>0</v>
          </cell>
          <cell r="CF17">
            <v>70</v>
          </cell>
          <cell r="CG17">
            <v>12.5</v>
          </cell>
          <cell r="CH17">
            <v>0</v>
          </cell>
          <cell r="CI17">
            <v>70</v>
          </cell>
        </row>
        <row r="18">
          <cell r="A18" t="str">
            <v>A028</v>
          </cell>
          <cell r="B18" t="str">
            <v>Nguyễn Trung Lập</v>
          </cell>
          <cell r="C18" t="str">
            <v>CII.2</v>
          </cell>
          <cell r="D18">
            <v>0</v>
          </cell>
          <cell r="E18">
            <v>39272</v>
          </cell>
          <cell r="F18">
            <v>3.5</v>
          </cell>
          <cell r="G18" t="str">
            <v>C</v>
          </cell>
          <cell r="H18">
            <v>4</v>
          </cell>
          <cell r="I18" t="str">
            <v>C</v>
          </cell>
          <cell r="J18">
            <v>4</v>
          </cell>
          <cell r="K18" t="str">
            <v>C</v>
          </cell>
          <cell r="L18">
            <v>4</v>
          </cell>
          <cell r="M18">
            <v>0</v>
          </cell>
          <cell r="N18">
            <v>0</v>
          </cell>
          <cell r="O18" t="str">
            <v>A</v>
          </cell>
          <cell r="P18">
            <v>4</v>
          </cell>
          <cell r="Q18" t="str">
            <v>D</v>
          </cell>
          <cell r="R18">
            <v>2</v>
          </cell>
          <cell r="S18" t="str">
            <v>A</v>
          </cell>
          <cell r="T18">
            <v>4</v>
          </cell>
          <cell r="U18" t="str">
            <v>A</v>
          </cell>
          <cell r="V18">
            <v>4</v>
          </cell>
          <cell r="W18" t="str">
            <v>A</v>
          </cell>
          <cell r="X18">
            <v>4</v>
          </cell>
          <cell r="Y18" t="str">
            <v>D</v>
          </cell>
          <cell r="Z18">
            <v>0</v>
          </cell>
          <cell r="AA18">
            <v>0</v>
          </cell>
          <cell r="AB18">
            <v>0</v>
          </cell>
          <cell r="AC18" t="str">
            <v>C</v>
          </cell>
          <cell r="AD18">
            <v>4</v>
          </cell>
          <cell r="AE18" t="str">
            <v>NT7</v>
          </cell>
          <cell r="AF18">
            <v>0</v>
          </cell>
          <cell r="AG18" t="str">
            <v>A</v>
          </cell>
          <cell r="AH18">
            <v>4</v>
          </cell>
          <cell r="AI18" t="str">
            <v>D</v>
          </cell>
          <cell r="AJ18">
            <v>2</v>
          </cell>
          <cell r="AK18" t="str">
            <v>D</v>
          </cell>
          <cell r="AL18">
            <v>0</v>
          </cell>
          <cell r="AM18" t="str">
            <v>NT7</v>
          </cell>
          <cell r="AN18">
            <v>0</v>
          </cell>
          <cell r="AO18">
            <v>0</v>
          </cell>
          <cell r="AP18">
            <v>0</v>
          </cell>
          <cell r="AQ18" t="str">
            <v>P</v>
          </cell>
          <cell r="AR18">
            <v>0</v>
          </cell>
          <cell r="AS18" t="str">
            <v>P</v>
          </cell>
          <cell r="AT18">
            <v>0</v>
          </cell>
          <cell r="AU18" t="str">
            <v>C</v>
          </cell>
          <cell r="AV18">
            <v>4</v>
          </cell>
          <cell r="AW18" t="str">
            <v>HH</v>
          </cell>
          <cell r="AX18">
            <v>0</v>
          </cell>
          <cell r="AY18" t="str">
            <v>C</v>
          </cell>
          <cell r="AZ18">
            <v>4</v>
          </cell>
          <cell r="BA18" t="str">
            <v>HH</v>
          </cell>
          <cell r="BB18">
            <v>0</v>
          </cell>
          <cell r="BC18">
            <v>0</v>
          </cell>
          <cell r="BD18">
            <v>0</v>
          </cell>
          <cell r="BE18" t="str">
            <v>D</v>
          </cell>
          <cell r="BF18">
            <v>0</v>
          </cell>
          <cell r="BG18" t="str">
            <v>A</v>
          </cell>
          <cell r="BH18">
            <v>4</v>
          </cell>
          <cell r="BI18" t="str">
            <v>D</v>
          </cell>
          <cell r="BJ18">
            <v>0</v>
          </cell>
          <cell r="BK18" t="str">
            <v>D</v>
          </cell>
          <cell r="BL18">
            <v>0</v>
          </cell>
          <cell r="BM18" t="str">
            <v>D</v>
          </cell>
          <cell r="BN18">
            <v>1</v>
          </cell>
          <cell r="BO18" t="str">
            <v>D</v>
          </cell>
          <cell r="BP18">
            <v>0</v>
          </cell>
          <cell r="BQ18">
            <v>6</v>
          </cell>
          <cell r="BR18">
            <v>9</v>
          </cell>
          <cell r="BS18">
            <v>0</v>
          </cell>
          <cell r="BT18">
            <v>6</v>
          </cell>
          <cell r="BU18">
            <v>0</v>
          </cell>
          <cell r="BV18">
            <v>0</v>
          </cell>
          <cell r="BW18">
            <v>2</v>
          </cell>
          <cell r="BX18">
            <v>2</v>
          </cell>
          <cell r="BY18">
            <v>2</v>
          </cell>
          <cell r="BZ18">
            <v>27</v>
          </cell>
          <cell r="CA18">
            <v>53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2.5</v>
          </cell>
          <cell r="CH18">
            <v>0</v>
          </cell>
          <cell r="CI18">
            <v>150</v>
          </cell>
        </row>
        <row r="19">
          <cell r="A19" t="str">
            <v>A030</v>
          </cell>
          <cell r="B19" t="str">
            <v>Phạm Tấn Minh</v>
          </cell>
          <cell r="C19" t="str">
            <v>CII.2</v>
          </cell>
          <cell r="D19">
            <v>0</v>
          </cell>
          <cell r="E19">
            <v>39360</v>
          </cell>
          <cell r="F19">
            <v>8</v>
          </cell>
          <cell r="G19" t="str">
            <v>A</v>
          </cell>
          <cell r="H19">
            <v>4</v>
          </cell>
          <cell r="I19" t="str">
            <v>A</v>
          </cell>
          <cell r="J19">
            <v>4</v>
          </cell>
          <cell r="K19" t="str">
            <v>A</v>
          </cell>
          <cell r="L19">
            <v>4</v>
          </cell>
          <cell r="M19">
            <v>0</v>
          </cell>
          <cell r="N19">
            <v>0</v>
          </cell>
          <cell r="O19" t="str">
            <v>C</v>
          </cell>
          <cell r="P19">
            <v>4</v>
          </cell>
          <cell r="Q19" t="str">
            <v>NT7</v>
          </cell>
          <cell r="R19">
            <v>0</v>
          </cell>
          <cell r="S19" t="str">
            <v>C</v>
          </cell>
          <cell r="T19">
            <v>4</v>
          </cell>
          <cell r="U19" t="str">
            <v>C</v>
          </cell>
          <cell r="V19">
            <v>4</v>
          </cell>
          <cell r="W19" t="str">
            <v>C</v>
          </cell>
          <cell r="X19">
            <v>4</v>
          </cell>
          <cell r="Y19" t="str">
            <v>C</v>
          </cell>
          <cell r="Z19">
            <v>4</v>
          </cell>
          <cell r="AA19">
            <v>0</v>
          </cell>
          <cell r="AB19">
            <v>0</v>
          </cell>
          <cell r="AC19" t="str">
            <v>A</v>
          </cell>
          <cell r="AD19">
            <v>4</v>
          </cell>
          <cell r="AE19" t="str">
            <v>A</v>
          </cell>
          <cell r="AF19">
            <v>4</v>
          </cell>
          <cell r="AG19" t="str">
            <v>A</v>
          </cell>
          <cell r="AH19">
            <v>4</v>
          </cell>
          <cell r="AI19" t="str">
            <v>D</v>
          </cell>
          <cell r="AJ19">
            <v>0</v>
          </cell>
          <cell r="AK19" t="str">
            <v>P</v>
          </cell>
          <cell r="AL19">
            <v>0</v>
          </cell>
          <cell r="AM19" t="str">
            <v>P</v>
          </cell>
          <cell r="AN19">
            <v>0</v>
          </cell>
          <cell r="AO19">
            <v>0</v>
          </cell>
          <cell r="AP19">
            <v>0</v>
          </cell>
          <cell r="AQ19" t="str">
            <v>P</v>
          </cell>
          <cell r="AR19">
            <v>0</v>
          </cell>
          <cell r="AS19" t="str">
            <v>P</v>
          </cell>
          <cell r="AT19">
            <v>0</v>
          </cell>
          <cell r="AU19" t="str">
            <v>A</v>
          </cell>
          <cell r="AV19">
            <v>4</v>
          </cell>
          <cell r="AW19" t="str">
            <v>A</v>
          </cell>
          <cell r="AX19">
            <v>4</v>
          </cell>
          <cell r="AY19" t="str">
            <v>A</v>
          </cell>
          <cell r="AZ19">
            <v>4</v>
          </cell>
          <cell r="BA19" t="str">
            <v>D</v>
          </cell>
          <cell r="BB19">
            <v>0</v>
          </cell>
          <cell r="BC19">
            <v>0</v>
          </cell>
          <cell r="BD19">
            <v>0</v>
          </cell>
          <cell r="BE19" t="str">
            <v>C</v>
          </cell>
          <cell r="BF19">
            <v>4</v>
          </cell>
          <cell r="BG19" t="str">
            <v>C</v>
          </cell>
          <cell r="BH19">
            <v>4</v>
          </cell>
          <cell r="BI19" t="str">
            <v>NT7</v>
          </cell>
          <cell r="BJ19">
            <v>0</v>
          </cell>
          <cell r="BK19" t="str">
            <v>D</v>
          </cell>
          <cell r="BL19">
            <v>0</v>
          </cell>
          <cell r="BM19" t="str">
            <v>D</v>
          </cell>
          <cell r="BN19">
            <v>1</v>
          </cell>
          <cell r="BO19" t="str">
            <v>D</v>
          </cell>
          <cell r="BP19">
            <v>0</v>
          </cell>
          <cell r="BQ19">
            <v>9</v>
          </cell>
          <cell r="BR19">
            <v>5</v>
          </cell>
          <cell r="BS19">
            <v>0</v>
          </cell>
          <cell r="BT19">
            <v>7</v>
          </cell>
          <cell r="BU19">
            <v>0</v>
          </cell>
          <cell r="BV19">
            <v>0</v>
          </cell>
          <cell r="BW19">
            <v>0</v>
          </cell>
          <cell r="BX19">
            <v>2</v>
          </cell>
          <cell r="BY19">
            <v>4</v>
          </cell>
          <cell r="BZ19">
            <v>27</v>
          </cell>
          <cell r="CA19">
            <v>65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5</v>
          </cell>
          <cell r="CH19">
            <v>0</v>
          </cell>
          <cell r="CI19">
            <v>150</v>
          </cell>
        </row>
        <row r="20">
          <cell r="A20" t="str">
            <v>A032</v>
          </cell>
          <cell r="B20" t="str">
            <v>Lý Tuệ Vân</v>
          </cell>
          <cell r="C20" t="str">
            <v>Gián tiếp</v>
          </cell>
          <cell r="D20">
            <v>0</v>
          </cell>
          <cell r="E20">
            <v>39508</v>
          </cell>
          <cell r="F20">
            <v>10</v>
          </cell>
          <cell r="G20" t="str">
            <v>D</v>
          </cell>
          <cell r="H20">
            <v>0</v>
          </cell>
          <cell r="I20" t="str">
            <v>D</v>
          </cell>
          <cell r="J20">
            <v>0</v>
          </cell>
          <cell r="K20" t="str">
            <v>D</v>
          </cell>
          <cell r="L20">
            <v>0</v>
          </cell>
          <cell r="M20">
            <v>0</v>
          </cell>
          <cell r="N20">
            <v>0</v>
          </cell>
          <cell r="O20" t="str">
            <v>D</v>
          </cell>
          <cell r="P20">
            <v>0</v>
          </cell>
          <cell r="Q20" t="str">
            <v>D</v>
          </cell>
          <cell r="R20">
            <v>0</v>
          </cell>
          <cell r="S20" t="str">
            <v>D</v>
          </cell>
          <cell r="T20">
            <v>0</v>
          </cell>
          <cell r="U20" t="str">
            <v>D</v>
          </cell>
          <cell r="V20">
            <v>0</v>
          </cell>
          <cell r="W20" t="str">
            <v>D</v>
          </cell>
          <cell r="X20">
            <v>0</v>
          </cell>
          <cell r="Y20" t="str">
            <v>NT7</v>
          </cell>
          <cell r="Z20">
            <v>0</v>
          </cell>
          <cell r="AA20">
            <v>0</v>
          </cell>
          <cell r="AB20">
            <v>0</v>
          </cell>
          <cell r="AC20" t="str">
            <v>D</v>
          </cell>
          <cell r="AD20">
            <v>0</v>
          </cell>
          <cell r="AE20" t="str">
            <v>D</v>
          </cell>
          <cell r="AF20">
            <v>0</v>
          </cell>
          <cell r="AG20" t="str">
            <v>D</v>
          </cell>
          <cell r="AH20">
            <v>0</v>
          </cell>
          <cell r="AI20" t="str">
            <v>D</v>
          </cell>
          <cell r="AJ20">
            <v>0</v>
          </cell>
          <cell r="AK20" t="str">
            <v>D</v>
          </cell>
          <cell r="AL20">
            <v>0</v>
          </cell>
          <cell r="AM20" t="str">
            <v>D</v>
          </cell>
          <cell r="AN20">
            <v>0</v>
          </cell>
          <cell r="AO20">
            <v>0</v>
          </cell>
          <cell r="AP20">
            <v>0</v>
          </cell>
          <cell r="AQ20" t="str">
            <v>D</v>
          </cell>
          <cell r="AR20">
            <v>0</v>
          </cell>
          <cell r="AS20" t="str">
            <v>D</v>
          </cell>
          <cell r="AT20">
            <v>0</v>
          </cell>
          <cell r="AU20" t="str">
            <v>D</v>
          </cell>
          <cell r="AV20">
            <v>0</v>
          </cell>
          <cell r="AW20" t="str">
            <v>D</v>
          </cell>
          <cell r="AX20">
            <v>0</v>
          </cell>
          <cell r="AY20" t="str">
            <v>D</v>
          </cell>
          <cell r="AZ20">
            <v>0</v>
          </cell>
          <cell r="BA20" t="str">
            <v>D</v>
          </cell>
          <cell r="BB20">
            <v>0</v>
          </cell>
          <cell r="BC20">
            <v>0</v>
          </cell>
          <cell r="BD20">
            <v>0</v>
          </cell>
          <cell r="BE20" t="str">
            <v>D</v>
          </cell>
          <cell r="BF20">
            <v>0</v>
          </cell>
          <cell r="BG20" t="str">
            <v>D</v>
          </cell>
          <cell r="BH20">
            <v>0</v>
          </cell>
          <cell r="BI20" t="str">
            <v>D</v>
          </cell>
          <cell r="BJ20">
            <v>0</v>
          </cell>
          <cell r="BK20" t="str">
            <v>D</v>
          </cell>
          <cell r="BL20">
            <v>0</v>
          </cell>
          <cell r="BM20" t="str">
            <v>D</v>
          </cell>
          <cell r="BN20">
            <v>0</v>
          </cell>
          <cell r="BO20" t="str">
            <v>NT7</v>
          </cell>
          <cell r="BP20">
            <v>0</v>
          </cell>
          <cell r="BQ20">
            <v>0</v>
          </cell>
          <cell r="BR20">
            <v>25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2</v>
          </cell>
          <cell r="BY20">
            <v>0</v>
          </cell>
          <cell r="BZ20">
            <v>27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11</v>
          </cell>
          <cell r="CH20">
            <v>0</v>
          </cell>
          <cell r="CI20">
            <v>150</v>
          </cell>
        </row>
        <row r="21">
          <cell r="A21" t="str">
            <v>A033</v>
          </cell>
          <cell r="B21" t="str">
            <v>Hà Công Hoàng Minh</v>
          </cell>
          <cell r="C21" t="str">
            <v>CII.1</v>
          </cell>
          <cell r="D21">
            <v>0</v>
          </cell>
          <cell r="E21">
            <v>39520</v>
          </cell>
          <cell r="F21">
            <v>7</v>
          </cell>
          <cell r="G21" t="str">
            <v>NT7</v>
          </cell>
          <cell r="H21">
            <v>0</v>
          </cell>
          <cell r="I21" t="str">
            <v>A</v>
          </cell>
          <cell r="J21">
            <v>4</v>
          </cell>
          <cell r="K21" t="str">
            <v>D</v>
          </cell>
          <cell r="L21">
            <v>0</v>
          </cell>
          <cell r="M21">
            <v>0</v>
          </cell>
          <cell r="N21">
            <v>0</v>
          </cell>
          <cell r="O21" t="str">
            <v>C</v>
          </cell>
          <cell r="P21">
            <v>4</v>
          </cell>
          <cell r="Q21" t="str">
            <v>C</v>
          </cell>
          <cell r="R21">
            <v>4</v>
          </cell>
          <cell r="S21" t="str">
            <v>C</v>
          </cell>
          <cell r="T21">
            <v>4</v>
          </cell>
          <cell r="U21" t="str">
            <v>C</v>
          </cell>
          <cell r="V21">
            <v>4</v>
          </cell>
          <cell r="W21" t="str">
            <v>C</v>
          </cell>
          <cell r="X21">
            <v>4</v>
          </cell>
          <cell r="Y21" t="str">
            <v>HH</v>
          </cell>
          <cell r="Z21">
            <v>0</v>
          </cell>
          <cell r="AA21">
            <v>0</v>
          </cell>
          <cell r="AB21">
            <v>0</v>
          </cell>
          <cell r="AC21" t="str">
            <v>A</v>
          </cell>
          <cell r="AD21">
            <v>4</v>
          </cell>
          <cell r="AE21" t="str">
            <v>A</v>
          </cell>
          <cell r="AF21">
            <v>4</v>
          </cell>
          <cell r="AG21" t="str">
            <v>A</v>
          </cell>
          <cell r="AH21">
            <v>4</v>
          </cell>
          <cell r="AI21" t="str">
            <v>A</v>
          </cell>
          <cell r="AJ21">
            <v>4</v>
          </cell>
          <cell r="AK21" t="str">
            <v>A</v>
          </cell>
          <cell r="AL21">
            <v>4</v>
          </cell>
          <cell r="AM21" t="str">
            <v>D</v>
          </cell>
          <cell r="AN21">
            <v>0</v>
          </cell>
          <cell r="AO21">
            <v>0</v>
          </cell>
          <cell r="AP21">
            <v>0</v>
          </cell>
          <cell r="AQ21" t="str">
            <v>C</v>
          </cell>
          <cell r="AR21">
            <v>4</v>
          </cell>
          <cell r="AS21" t="str">
            <v>C</v>
          </cell>
          <cell r="AT21">
            <v>4</v>
          </cell>
          <cell r="AU21" t="str">
            <v>C</v>
          </cell>
          <cell r="AV21">
            <v>4</v>
          </cell>
          <cell r="AW21" t="str">
            <v>C</v>
          </cell>
          <cell r="AX21">
            <v>4</v>
          </cell>
          <cell r="AY21" t="str">
            <v>C</v>
          </cell>
          <cell r="AZ21">
            <v>4</v>
          </cell>
          <cell r="BA21" t="str">
            <v>HH</v>
          </cell>
          <cell r="BB21">
            <v>0</v>
          </cell>
          <cell r="BC21">
            <v>0</v>
          </cell>
          <cell r="BD21">
            <v>0</v>
          </cell>
          <cell r="BE21" t="str">
            <v>A</v>
          </cell>
          <cell r="BF21">
            <v>4</v>
          </cell>
          <cell r="BG21" t="str">
            <v>A</v>
          </cell>
          <cell r="BH21">
            <v>4</v>
          </cell>
          <cell r="BI21" t="str">
            <v>NT7</v>
          </cell>
          <cell r="BJ21">
            <v>0</v>
          </cell>
          <cell r="BK21" t="str">
            <v>A</v>
          </cell>
          <cell r="BL21">
            <v>4</v>
          </cell>
          <cell r="BM21" t="str">
            <v>A</v>
          </cell>
          <cell r="BN21">
            <v>4</v>
          </cell>
          <cell r="BO21" t="str">
            <v>D</v>
          </cell>
          <cell r="BP21">
            <v>0</v>
          </cell>
          <cell r="BQ21">
            <v>10</v>
          </cell>
          <cell r="BR21">
            <v>3</v>
          </cell>
          <cell r="BS21">
            <v>0</v>
          </cell>
          <cell r="BT21">
            <v>10</v>
          </cell>
          <cell r="BU21">
            <v>0</v>
          </cell>
          <cell r="BV21">
            <v>0</v>
          </cell>
          <cell r="BW21">
            <v>2</v>
          </cell>
          <cell r="BX21">
            <v>2</v>
          </cell>
          <cell r="BY21">
            <v>0</v>
          </cell>
          <cell r="BZ21">
            <v>27</v>
          </cell>
          <cell r="CA21">
            <v>80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8</v>
          </cell>
          <cell r="CH21">
            <v>0</v>
          </cell>
          <cell r="CI21">
            <v>70</v>
          </cell>
        </row>
        <row r="22">
          <cell r="A22" t="str">
            <v>A034</v>
          </cell>
          <cell r="B22" t="str">
            <v>Võ Thái Nguyên</v>
          </cell>
          <cell r="C22" t="str">
            <v>SON</v>
          </cell>
          <cell r="D22">
            <v>0</v>
          </cell>
          <cell r="E22">
            <v>39548</v>
          </cell>
          <cell r="F22">
            <v>6</v>
          </cell>
          <cell r="G22" t="str">
            <v>D</v>
          </cell>
          <cell r="H22">
            <v>0.5</v>
          </cell>
          <cell r="I22" t="str">
            <v>D</v>
          </cell>
          <cell r="J22">
            <v>0.5</v>
          </cell>
          <cell r="K22" t="str">
            <v>NT7</v>
          </cell>
          <cell r="L22">
            <v>0</v>
          </cell>
          <cell r="M22">
            <v>0</v>
          </cell>
          <cell r="N22">
            <v>0</v>
          </cell>
          <cell r="O22" t="str">
            <v>P</v>
          </cell>
          <cell r="P22">
            <v>0</v>
          </cell>
          <cell r="Q22" t="str">
            <v>D</v>
          </cell>
          <cell r="R22">
            <v>1</v>
          </cell>
          <cell r="S22" t="str">
            <v>D</v>
          </cell>
          <cell r="T22">
            <v>0.5</v>
          </cell>
          <cell r="U22" t="str">
            <v>D</v>
          </cell>
          <cell r="V22">
            <v>0</v>
          </cell>
          <cell r="W22" t="str">
            <v>D</v>
          </cell>
          <cell r="X22">
            <v>0</v>
          </cell>
          <cell r="Y22" t="str">
            <v>NT7</v>
          </cell>
          <cell r="Z22">
            <v>0</v>
          </cell>
          <cell r="AA22">
            <v>0</v>
          </cell>
          <cell r="AB22">
            <v>0</v>
          </cell>
          <cell r="AC22" t="str">
            <v>D</v>
          </cell>
          <cell r="AD22">
            <v>0</v>
          </cell>
          <cell r="AE22" t="str">
            <v>D</v>
          </cell>
          <cell r="AF22">
            <v>0.5</v>
          </cell>
          <cell r="AG22" t="str">
            <v>D</v>
          </cell>
          <cell r="AH22">
            <v>0.5</v>
          </cell>
          <cell r="AI22" t="str">
            <v>D</v>
          </cell>
          <cell r="AJ22">
            <v>0</v>
          </cell>
          <cell r="AK22" t="str">
            <v>D</v>
          </cell>
          <cell r="AL22">
            <v>0.5</v>
          </cell>
          <cell r="AM22" t="str">
            <v>D</v>
          </cell>
          <cell r="AN22">
            <v>0</v>
          </cell>
          <cell r="AO22">
            <v>0</v>
          </cell>
          <cell r="AP22">
            <v>0</v>
          </cell>
          <cell r="AQ22" t="str">
            <v>D</v>
          </cell>
          <cell r="AR22">
            <v>0</v>
          </cell>
          <cell r="AS22" t="str">
            <v>D</v>
          </cell>
          <cell r="AT22">
            <v>0.5</v>
          </cell>
          <cell r="AU22" t="str">
            <v>D</v>
          </cell>
          <cell r="AV22">
            <v>0</v>
          </cell>
          <cell r="AW22" t="str">
            <v>D</v>
          </cell>
          <cell r="AX22">
            <v>0</v>
          </cell>
          <cell r="AY22" t="str">
            <v>D</v>
          </cell>
          <cell r="AZ22">
            <v>0</v>
          </cell>
          <cell r="BA22" t="str">
            <v>P</v>
          </cell>
          <cell r="BB22">
            <v>0</v>
          </cell>
          <cell r="BC22">
            <v>0</v>
          </cell>
          <cell r="BD22">
            <v>0</v>
          </cell>
          <cell r="BE22" t="str">
            <v>D</v>
          </cell>
          <cell r="BF22">
            <v>0</v>
          </cell>
          <cell r="BG22" t="str">
            <v>D</v>
          </cell>
          <cell r="BH22">
            <v>1</v>
          </cell>
          <cell r="BI22" t="str">
            <v>D</v>
          </cell>
          <cell r="BJ22">
            <v>0</v>
          </cell>
          <cell r="BK22" t="str">
            <v>D</v>
          </cell>
          <cell r="BL22">
            <v>0.5</v>
          </cell>
          <cell r="BM22" t="str">
            <v>D</v>
          </cell>
          <cell r="BN22">
            <v>0</v>
          </cell>
          <cell r="BO22" t="str">
            <v>D</v>
          </cell>
          <cell r="BP22">
            <v>0</v>
          </cell>
          <cell r="BQ22">
            <v>0</v>
          </cell>
          <cell r="BR22">
            <v>23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2</v>
          </cell>
          <cell r="BY22">
            <v>2</v>
          </cell>
          <cell r="BZ22">
            <v>27</v>
          </cell>
          <cell r="CA22">
            <v>6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5</v>
          </cell>
          <cell r="CH22">
            <v>0</v>
          </cell>
          <cell r="CI22">
            <v>150</v>
          </cell>
        </row>
        <row r="23">
          <cell r="A23" t="str">
            <v>A038</v>
          </cell>
          <cell r="B23" t="str">
            <v>Nguyễn Văn Chung</v>
          </cell>
          <cell r="C23" t="str">
            <v>CII.1</v>
          </cell>
          <cell r="D23">
            <v>0</v>
          </cell>
          <cell r="E23">
            <v>39716</v>
          </cell>
          <cell r="F23">
            <v>3</v>
          </cell>
          <cell r="G23" t="str">
            <v>A</v>
          </cell>
          <cell r="H23">
            <v>4</v>
          </cell>
          <cell r="I23" t="str">
            <v>A</v>
          </cell>
          <cell r="J23">
            <v>4</v>
          </cell>
          <cell r="K23" t="str">
            <v>D</v>
          </cell>
          <cell r="L23">
            <v>0</v>
          </cell>
          <cell r="M23">
            <v>0</v>
          </cell>
          <cell r="N23">
            <v>12</v>
          </cell>
          <cell r="O23" t="str">
            <v>C</v>
          </cell>
          <cell r="P23">
            <v>4</v>
          </cell>
          <cell r="Q23" t="str">
            <v>C</v>
          </cell>
          <cell r="R23">
            <v>4</v>
          </cell>
          <cell r="S23" t="str">
            <v>C</v>
          </cell>
          <cell r="T23">
            <v>4</v>
          </cell>
          <cell r="U23" t="str">
            <v>C</v>
          </cell>
          <cell r="V23">
            <v>4</v>
          </cell>
          <cell r="W23" t="str">
            <v>C</v>
          </cell>
          <cell r="X23">
            <v>4</v>
          </cell>
          <cell r="Y23" t="str">
            <v>HH</v>
          </cell>
          <cell r="Z23">
            <v>0</v>
          </cell>
          <cell r="AA23">
            <v>0</v>
          </cell>
          <cell r="AB23">
            <v>10</v>
          </cell>
          <cell r="AC23" t="str">
            <v>A</v>
          </cell>
          <cell r="AD23">
            <v>4</v>
          </cell>
          <cell r="AE23" t="str">
            <v>A</v>
          </cell>
          <cell r="AF23">
            <v>4</v>
          </cell>
          <cell r="AG23" t="str">
            <v>A</v>
          </cell>
          <cell r="AH23">
            <v>4</v>
          </cell>
          <cell r="AI23" t="str">
            <v>A</v>
          </cell>
          <cell r="AJ23">
            <v>4</v>
          </cell>
          <cell r="AK23" t="str">
            <v>A</v>
          </cell>
          <cell r="AL23">
            <v>4</v>
          </cell>
          <cell r="AM23" t="str">
            <v>A</v>
          </cell>
          <cell r="AN23">
            <v>4</v>
          </cell>
          <cell r="AO23">
            <v>0</v>
          </cell>
          <cell r="AP23">
            <v>12</v>
          </cell>
          <cell r="AQ23" t="str">
            <v>C</v>
          </cell>
          <cell r="AR23">
            <v>4</v>
          </cell>
          <cell r="AS23" t="str">
            <v>C</v>
          </cell>
          <cell r="AT23">
            <v>4</v>
          </cell>
          <cell r="AU23" t="str">
            <v>C</v>
          </cell>
          <cell r="AV23">
            <v>4</v>
          </cell>
          <cell r="AW23" t="str">
            <v>C</v>
          </cell>
          <cell r="AX23">
            <v>4</v>
          </cell>
          <cell r="AY23" t="str">
            <v>C</v>
          </cell>
          <cell r="AZ23">
            <v>4</v>
          </cell>
          <cell r="BA23" t="str">
            <v>HH</v>
          </cell>
          <cell r="BB23">
            <v>0</v>
          </cell>
          <cell r="BC23">
            <v>0</v>
          </cell>
          <cell r="BD23">
            <v>12</v>
          </cell>
          <cell r="BE23" t="str">
            <v>C</v>
          </cell>
          <cell r="BF23">
            <v>4</v>
          </cell>
          <cell r="BG23" t="str">
            <v>C</v>
          </cell>
          <cell r="BH23">
            <v>4</v>
          </cell>
          <cell r="BI23" t="str">
            <v>C</v>
          </cell>
          <cell r="BJ23">
            <v>4</v>
          </cell>
          <cell r="BK23" t="str">
            <v>C</v>
          </cell>
          <cell r="BL23">
            <v>4</v>
          </cell>
          <cell r="BM23" t="str">
            <v>C</v>
          </cell>
          <cell r="BN23">
            <v>4</v>
          </cell>
          <cell r="BO23" t="str">
            <v>NT7</v>
          </cell>
          <cell r="BP23">
            <v>0</v>
          </cell>
          <cell r="BQ23">
            <v>8</v>
          </cell>
          <cell r="BR23">
            <v>1</v>
          </cell>
          <cell r="BS23">
            <v>0</v>
          </cell>
          <cell r="BT23">
            <v>15</v>
          </cell>
          <cell r="BU23">
            <v>0</v>
          </cell>
          <cell r="BV23">
            <v>0</v>
          </cell>
          <cell r="BW23">
            <v>2</v>
          </cell>
          <cell r="BX23">
            <v>1</v>
          </cell>
          <cell r="BY23">
            <v>0</v>
          </cell>
          <cell r="BZ23">
            <v>27</v>
          </cell>
          <cell r="CA23">
            <v>92</v>
          </cell>
          <cell r="CB23">
            <v>46</v>
          </cell>
          <cell r="CC23">
            <v>0</v>
          </cell>
          <cell r="CD23">
            <v>1</v>
          </cell>
          <cell r="CE23">
            <v>6</v>
          </cell>
          <cell r="CF23">
            <v>150</v>
          </cell>
          <cell r="CG23">
            <v>4</v>
          </cell>
          <cell r="CH23">
            <v>96</v>
          </cell>
          <cell r="CI23">
            <v>150</v>
          </cell>
        </row>
        <row r="24">
          <cell r="A24" t="str">
            <v>A042</v>
          </cell>
          <cell r="B24" t="str">
            <v>Phạm Hoàng Khanh</v>
          </cell>
          <cell r="C24" t="str">
            <v>Gián tiếp</v>
          </cell>
          <cell r="D24">
            <v>0</v>
          </cell>
          <cell r="E24">
            <v>39867</v>
          </cell>
          <cell r="F24">
            <v>7</v>
          </cell>
          <cell r="G24" t="str">
            <v>D</v>
          </cell>
          <cell r="H24">
            <v>0</v>
          </cell>
          <cell r="I24" t="str">
            <v>D</v>
          </cell>
          <cell r="J24">
            <v>0</v>
          </cell>
          <cell r="K24" t="str">
            <v>D</v>
          </cell>
          <cell r="L24">
            <v>0</v>
          </cell>
          <cell r="M24">
            <v>0</v>
          </cell>
          <cell r="N24">
            <v>0</v>
          </cell>
          <cell r="O24" t="str">
            <v>D</v>
          </cell>
          <cell r="P24">
            <v>0</v>
          </cell>
          <cell r="Q24" t="str">
            <v>D</v>
          </cell>
          <cell r="R24">
            <v>0</v>
          </cell>
          <cell r="S24" t="str">
            <v>D</v>
          </cell>
          <cell r="T24">
            <v>0</v>
          </cell>
          <cell r="U24" t="str">
            <v>D</v>
          </cell>
          <cell r="V24">
            <v>0</v>
          </cell>
          <cell r="W24" t="str">
            <v>D</v>
          </cell>
          <cell r="X24">
            <v>0</v>
          </cell>
          <cell r="Y24" t="str">
            <v>NT7</v>
          </cell>
          <cell r="Z24">
            <v>0</v>
          </cell>
          <cell r="AA24">
            <v>0</v>
          </cell>
          <cell r="AB24">
            <v>0</v>
          </cell>
          <cell r="AC24" t="str">
            <v>P5,D5</v>
          </cell>
          <cell r="AD24">
            <v>0</v>
          </cell>
          <cell r="AE24" t="str">
            <v>D</v>
          </cell>
          <cell r="AF24">
            <v>0</v>
          </cell>
          <cell r="AG24" t="str">
            <v>D</v>
          </cell>
          <cell r="AH24">
            <v>0</v>
          </cell>
          <cell r="AI24" t="str">
            <v>D</v>
          </cell>
          <cell r="AJ24">
            <v>0</v>
          </cell>
          <cell r="AK24" t="str">
            <v>D</v>
          </cell>
          <cell r="AL24">
            <v>0</v>
          </cell>
          <cell r="AM24" t="str">
            <v>D</v>
          </cell>
          <cell r="AN24">
            <v>0</v>
          </cell>
          <cell r="AO24">
            <v>0</v>
          </cell>
          <cell r="AP24">
            <v>0</v>
          </cell>
          <cell r="AQ24" t="str">
            <v>D</v>
          </cell>
          <cell r="AR24">
            <v>0</v>
          </cell>
          <cell r="AS24" t="str">
            <v>D</v>
          </cell>
          <cell r="AT24">
            <v>0</v>
          </cell>
          <cell r="AU24" t="str">
            <v>D</v>
          </cell>
          <cell r="AV24">
            <v>0</v>
          </cell>
          <cell r="AW24" t="str">
            <v>D</v>
          </cell>
          <cell r="AX24">
            <v>0</v>
          </cell>
          <cell r="AY24" t="str">
            <v>D</v>
          </cell>
          <cell r="AZ24">
            <v>0</v>
          </cell>
          <cell r="BA24" t="str">
            <v>NT7</v>
          </cell>
          <cell r="BB24">
            <v>0</v>
          </cell>
          <cell r="BC24">
            <v>0</v>
          </cell>
          <cell r="BD24">
            <v>0</v>
          </cell>
          <cell r="BE24" t="str">
            <v>D</v>
          </cell>
          <cell r="BF24">
            <v>0</v>
          </cell>
          <cell r="BG24" t="str">
            <v>D</v>
          </cell>
          <cell r="BH24">
            <v>0</v>
          </cell>
          <cell r="BI24" t="str">
            <v>D</v>
          </cell>
          <cell r="BJ24">
            <v>0</v>
          </cell>
          <cell r="BK24" t="str">
            <v>D</v>
          </cell>
          <cell r="BL24">
            <v>0</v>
          </cell>
          <cell r="BM24" t="str">
            <v>D</v>
          </cell>
          <cell r="BN24">
            <v>0</v>
          </cell>
          <cell r="BO24" t="str">
            <v>D</v>
          </cell>
          <cell r="BP24">
            <v>0</v>
          </cell>
          <cell r="BQ24">
            <v>0</v>
          </cell>
          <cell r="BR24">
            <v>24.5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2</v>
          </cell>
          <cell r="BY24">
            <v>0.5</v>
          </cell>
          <cell r="BZ24">
            <v>27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7.5</v>
          </cell>
          <cell r="CH24">
            <v>0</v>
          </cell>
          <cell r="CI24">
            <v>0</v>
          </cell>
        </row>
        <row r="25">
          <cell r="A25" t="str">
            <v>A046</v>
          </cell>
          <cell r="B25" t="str">
            <v>Lê Văn Hà</v>
          </cell>
          <cell r="C25" t="str">
            <v>CII.1</v>
          </cell>
          <cell r="D25">
            <v>0</v>
          </cell>
          <cell r="E25">
            <v>39910</v>
          </cell>
          <cell r="F25">
            <v>0</v>
          </cell>
          <cell r="G25" t="str">
            <v>C</v>
          </cell>
          <cell r="H25">
            <v>4</v>
          </cell>
          <cell r="I25" t="str">
            <v>C</v>
          </cell>
          <cell r="J25">
            <v>4</v>
          </cell>
          <cell r="K25" t="str">
            <v>HH</v>
          </cell>
          <cell r="L25">
            <v>0</v>
          </cell>
          <cell r="M25">
            <v>0</v>
          </cell>
          <cell r="N25">
            <v>11</v>
          </cell>
          <cell r="O25" t="str">
            <v>A</v>
          </cell>
          <cell r="P25">
            <v>4</v>
          </cell>
          <cell r="Q25" t="str">
            <v>A</v>
          </cell>
          <cell r="R25">
            <v>4</v>
          </cell>
          <cell r="S25" t="str">
            <v>A</v>
          </cell>
          <cell r="T25">
            <v>4</v>
          </cell>
          <cell r="U25" t="str">
            <v>NT7</v>
          </cell>
          <cell r="V25">
            <v>0</v>
          </cell>
          <cell r="W25" t="str">
            <v>A</v>
          </cell>
          <cell r="X25">
            <v>4</v>
          </cell>
          <cell r="Y25" t="str">
            <v>D</v>
          </cell>
          <cell r="Z25">
            <v>1</v>
          </cell>
          <cell r="AA25">
            <v>0</v>
          </cell>
          <cell r="AB25">
            <v>0</v>
          </cell>
          <cell r="AC25" t="str">
            <v>C</v>
          </cell>
          <cell r="AD25">
            <v>4</v>
          </cell>
          <cell r="AE25" t="str">
            <v>C</v>
          </cell>
          <cell r="AF25">
            <v>4</v>
          </cell>
          <cell r="AG25" t="str">
            <v>C</v>
          </cell>
          <cell r="AH25">
            <v>4</v>
          </cell>
          <cell r="AI25" t="str">
            <v>C</v>
          </cell>
          <cell r="AJ25">
            <v>4</v>
          </cell>
          <cell r="AK25" t="str">
            <v>C</v>
          </cell>
          <cell r="AL25">
            <v>4</v>
          </cell>
          <cell r="AM25" t="str">
            <v>P</v>
          </cell>
          <cell r="AN25">
            <v>0</v>
          </cell>
          <cell r="AO25">
            <v>0</v>
          </cell>
          <cell r="AP25">
            <v>0</v>
          </cell>
          <cell r="AQ25" t="str">
            <v>A</v>
          </cell>
          <cell r="AR25">
            <v>4</v>
          </cell>
          <cell r="AS25" t="str">
            <v>A</v>
          </cell>
          <cell r="AT25">
            <v>4</v>
          </cell>
          <cell r="AU25" t="str">
            <v>A</v>
          </cell>
          <cell r="AV25">
            <v>4</v>
          </cell>
          <cell r="AW25" t="str">
            <v>A</v>
          </cell>
          <cell r="AX25">
            <v>4</v>
          </cell>
          <cell r="AY25" t="str">
            <v>A</v>
          </cell>
          <cell r="AZ25">
            <v>4</v>
          </cell>
          <cell r="BA25" t="str">
            <v>D</v>
          </cell>
          <cell r="BB25">
            <v>0</v>
          </cell>
          <cell r="BC25">
            <v>0</v>
          </cell>
          <cell r="BD25">
            <v>0</v>
          </cell>
          <cell r="BE25" t="str">
            <v>C</v>
          </cell>
          <cell r="BF25">
            <v>4</v>
          </cell>
          <cell r="BG25" t="str">
            <v>C</v>
          </cell>
          <cell r="BH25">
            <v>4</v>
          </cell>
          <cell r="BI25" t="str">
            <v>C</v>
          </cell>
          <cell r="BJ25">
            <v>4</v>
          </cell>
          <cell r="BK25" t="str">
            <v>C</v>
          </cell>
          <cell r="BL25">
            <v>4</v>
          </cell>
          <cell r="BM25" t="str">
            <v>C</v>
          </cell>
          <cell r="BN25">
            <v>4</v>
          </cell>
          <cell r="BO25" t="str">
            <v>NT7</v>
          </cell>
          <cell r="BP25">
            <v>0</v>
          </cell>
          <cell r="BQ25">
            <v>9</v>
          </cell>
          <cell r="BR25">
            <v>2</v>
          </cell>
          <cell r="BS25">
            <v>0</v>
          </cell>
          <cell r="BT25">
            <v>12</v>
          </cell>
          <cell r="BU25">
            <v>0</v>
          </cell>
          <cell r="BV25">
            <v>0</v>
          </cell>
          <cell r="BW25">
            <v>1</v>
          </cell>
          <cell r="BX25">
            <v>2</v>
          </cell>
          <cell r="BY25">
            <v>1</v>
          </cell>
          <cell r="BZ25">
            <v>27</v>
          </cell>
          <cell r="CA25">
            <v>85</v>
          </cell>
          <cell r="CB25">
            <v>11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70</v>
          </cell>
        </row>
        <row r="26">
          <cell r="A26" t="str">
            <v>A049</v>
          </cell>
          <cell r="B26" t="str">
            <v>Phạm Tấn Việt</v>
          </cell>
          <cell r="C26" t="str">
            <v>CI.1</v>
          </cell>
          <cell r="D26">
            <v>0</v>
          </cell>
          <cell r="E26">
            <v>39916</v>
          </cell>
          <cell r="F26">
            <v>8</v>
          </cell>
          <cell r="G26" t="str">
            <v>C</v>
          </cell>
          <cell r="H26">
            <v>4</v>
          </cell>
          <cell r="I26" t="str">
            <v>C</v>
          </cell>
          <cell r="J26">
            <v>4</v>
          </cell>
          <cell r="K26" t="str">
            <v>C</v>
          </cell>
          <cell r="L26">
            <v>4</v>
          </cell>
          <cell r="M26">
            <v>0</v>
          </cell>
          <cell r="N26">
            <v>0</v>
          </cell>
          <cell r="O26" t="str">
            <v>A</v>
          </cell>
          <cell r="P26">
            <v>4</v>
          </cell>
          <cell r="Q26" t="str">
            <v>A</v>
          </cell>
          <cell r="R26">
            <v>4</v>
          </cell>
          <cell r="S26" t="str">
            <v>A</v>
          </cell>
          <cell r="T26">
            <v>4</v>
          </cell>
          <cell r="U26" t="str">
            <v>A</v>
          </cell>
          <cell r="V26">
            <v>4</v>
          </cell>
          <cell r="W26" t="str">
            <v>A</v>
          </cell>
          <cell r="X26">
            <v>4</v>
          </cell>
          <cell r="Y26" t="str">
            <v>A</v>
          </cell>
          <cell r="Z26">
            <v>4</v>
          </cell>
          <cell r="AA26">
            <v>0</v>
          </cell>
          <cell r="AB26">
            <v>0</v>
          </cell>
          <cell r="AC26" t="str">
            <v>HH</v>
          </cell>
          <cell r="AD26">
            <v>0</v>
          </cell>
          <cell r="AE26" t="str">
            <v>C</v>
          </cell>
          <cell r="AF26">
            <v>4</v>
          </cell>
          <cell r="AG26" t="str">
            <v>C</v>
          </cell>
          <cell r="AH26">
            <v>4</v>
          </cell>
          <cell r="AI26" t="str">
            <v>C</v>
          </cell>
          <cell r="AJ26">
            <v>4</v>
          </cell>
          <cell r="AK26" t="str">
            <v>C</v>
          </cell>
          <cell r="AL26">
            <v>4</v>
          </cell>
          <cell r="AM26" t="str">
            <v>C</v>
          </cell>
          <cell r="AN26">
            <v>4</v>
          </cell>
          <cell r="AO26">
            <v>0</v>
          </cell>
          <cell r="AP26">
            <v>0</v>
          </cell>
          <cell r="AQ26" t="str">
            <v>D</v>
          </cell>
          <cell r="AR26">
            <v>1</v>
          </cell>
          <cell r="AS26" t="str">
            <v>D</v>
          </cell>
          <cell r="AT26">
            <v>0</v>
          </cell>
          <cell r="AU26" t="str">
            <v>D</v>
          </cell>
          <cell r="AV26">
            <v>3</v>
          </cell>
          <cell r="AW26" t="str">
            <v>D</v>
          </cell>
          <cell r="AX26">
            <v>1</v>
          </cell>
          <cell r="AY26" t="str">
            <v>A</v>
          </cell>
          <cell r="AZ26">
            <v>4</v>
          </cell>
          <cell r="BA26" t="str">
            <v>A</v>
          </cell>
          <cell r="BB26">
            <v>4</v>
          </cell>
          <cell r="BC26">
            <v>0</v>
          </cell>
          <cell r="BD26">
            <v>16</v>
          </cell>
          <cell r="BE26" t="str">
            <v>C</v>
          </cell>
          <cell r="BF26">
            <v>4</v>
          </cell>
          <cell r="BG26" t="str">
            <v>C</v>
          </cell>
          <cell r="BH26">
            <v>4</v>
          </cell>
          <cell r="BI26" t="str">
            <v>C</v>
          </cell>
          <cell r="BJ26">
            <v>4</v>
          </cell>
          <cell r="BK26" t="str">
            <v>C</v>
          </cell>
          <cell r="BL26">
            <v>4</v>
          </cell>
          <cell r="BM26" t="str">
            <v>C</v>
          </cell>
          <cell r="BN26">
            <v>4</v>
          </cell>
          <cell r="BO26" t="str">
            <v>HH</v>
          </cell>
          <cell r="BP26">
            <v>0</v>
          </cell>
          <cell r="BQ26">
            <v>8</v>
          </cell>
          <cell r="BR26">
            <v>4</v>
          </cell>
          <cell r="BS26">
            <v>0</v>
          </cell>
          <cell r="BT26">
            <v>13</v>
          </cell>
          <cell r="BU26">
            <v>0</v>
          </cell>
          <cell r="BV26">
            <v>0</v>
          </cell>
          <cell r="BW26">
            <v>2</v>
          </cell>
          <cell r="BX26">
            <v>0</v>
          </cell>
          <cell r="BY26">
            <v>0</v>
          </cell>
          <cell r="BZ26">
            <v>27</v>
          </cell>
          <cell r="CA26">
            <v>89</v>
          </cell>
          <cell r="CB26">
            <v>16</v>
          </cell>
          <cell r="CC26">
            <v>0</v>
          </cell>
          <cell r="CD26">
            <v>2</v>
          </cell>
          <cell r="CE26">
            <v>1</v>
          </cell>
          <cell r="CF26">
            <v>140</v>
          </cell>
          <cell r="CG26">
            <v>9</v>
          </cell>
          <cell r="CH26">
            <v>16</v>
          </cell>
          <cell r="CI26">
            <v>70</v>
          </cell>
        </row>
        <row r="27">
          <cell r="A27" t="str">
            <v>A055</v>
          </cell>
          <cell r="B27" t="str">
            <v>Nguyễn Thị Dung Em</v>
          </cell>
          <cell r="C27" t="str">
            <v>CI.1</v>
          </cell>
          <cell r="D27">
            <v>0</v>
          </cell>
          <cell r="E27">
            <v>39951</v>
          </cell>
          <cell r="F27">
            <v>8.5</v>
          </cell>
          <cell r="G27" t="str">
            <v>C</v>
          </cell>
          <cell r="H27">
            <v>4</v>
          </cell>
          <cell r="I27" t="str">
            <v>C</v>
          </cell>
          <cell r="J27">
            <v>4</v>
          </cell>
          <cell r="K27" t="str">
            <v>C</v>
          </cell>
          <cell r="L27">
            <v>4</v>
          </cell>
          <cell r="M27">
            <v>0</v>
          </cell>
          <cell r="N27">
            <v>0</v>
          </cell>
          <cell r="O27" t="str">
            <v>A</v>
          </cell>
          <cell r="P27">
            <v>4</v>
          </cell>
          <cell r="Q27" t="str">
            <v>A</v>
          </cell>
          <cell r="R27">
            <v>4</v>
          </cell>
          <cell r="S27" t="str">
            <v>A</v>
          </cell>
          <cell r="T27">
            <v>4</v>
          </cell>
          <cell r="U27" t="str">
            <v>A</v>
          </cell>
          <cell r="V27">
            <v>4</v>
          </cell>
          <cell r="W27" t="str">
            <v>A</v>
          </cell>
          <cell r="X27">
            <v>4</v>
          </cell>
          <cell r="Y27" t="str">
            <v>A</v>
          </cell>
          <cell r="Z27">
            <v>4</v>
          </cell>
          <cell r="AA27">
            <v>0</v>
          </cell>
          <cell r="AB27">
            <v>0</v>
          </cell>
          <cell r="AC27" t="str">
            <v>HH</v>
          </cell>
          <cell r="AD27">
            <v>0</v>
          </cell>
          <cell r="AE27" t="str">
            <v>C</v>
          </cell>
          <cell r="AF27">
            <v>4</v>
          </cell>
          <cell r="AG27" t="str">
            <v>C</v>
          </cell>
          <cell r="AH27">
            <v>4</v>
          </cell>
          <cell r="AI27" t="str">
            <v>C</v>
          </cell>
          <cell r="AJ27">
            <v>4</v>
          </cell>
          <cell r="AK27" t="str">
            <v>C</v>
          </cell>
          <cell r="AL27">
            <v>4</v>
          </cell>
          <cell r="AM27" t="str">
            <v>C</v>
          </cell>
          <cell r="AN27">
            <v>4</v>
          </cell>
          <cell r="AO27">
            <v>0</v>
          </cell>
          <cell r="AP27">
            <v>0</v>
          </cell>
          <cell r="AQ27" t="str">
            <v>D</v>
          </cell>
          <cell r="AR27">
            <v>0</v>
          </cell>
          <cell r="AS27" t="str">
            <v>D</v>
          </cell>
          <cell r="AT27">
            <v>0</v>
          </cell>
          <cell r="AU27" t="str">
            <v>A</v>
          </cell>
          <cell r="AV27">
            <v>4</v>
          </cell>
          <cell r="AW27" t="str">
            <v>D</v>
          </cell>
          <cell r="AX27">
            <v>1</v>
          </cell>
          <cell r="AY27" t="str">
            <v>A</v>
          </cell>
          <cell r="AZ27">
            <v>4</v>
          </cell>
          <cell r="BA27" t="str">
            <v>A</v>
          </cell>
          <cell r="BB27">
            <v>4</v>
          </cell>
          <cell r="BC27">
            <v>0</v>
          </cell>
          <cell r="BD27">
            <v>16</v>
          </cell>
          <cell r="BE27" t="str">
            <v>C</v>
          </cell>
          <cell r="BF27">
            <v>4</v>
          </cell>
          <cell r="BG27" t="str">
            <v>C</v>
          </cell>
          <cell r="BH27">
            <v>4</v>
          </cell>
          <cell r="BI27" t="str">
            <v>C</v>
          </cell>
          <cell r="BJ27">
            <v>4</v>
          </cell>
          <cell r="BK27" t="str">
            <v>C</v>
          </cell>
          <cell r="BL27">
            <v>4</v>
          </cell>
          <cell r="BM27" t="str">
            <v>C</v>
          </cell>
          <cell r="BN27">
            <v>4</v>
          </cell>
          <cell r="BO27" t="str">
            <v>HH</v>
          </cell>
          <cell r="BP27">
            <v>0</v>
          </cell>
          <cell r="BQ27">
            <v>9</v>
          </cell>
          <cell r="BR27">
            <v>3</v>
          </cell>
          <cell r="BS27">
            <v>0</v>
          </cell>
          <cell r="BT27">
            <v>13</v>
          </cell>
          <cell r="BU27">
            <v>0</v>
          </cell>
          <cell r="BV27">
            <v>0</v>
          </cell>
          <cell r="BW27">
            <v>2</v>
          </cell>
          <cell r="BX27">
            <v>0</v>
          </cell>
          <cell r="BY27">
            <v>0</v>
          </cell>
          <cell r="BZ27">
            <v>27</v>
          </cell>
          <cell r="CA27">
            <v>89</v>
          </cell>
          <cell r="CB27">
            <v>16</v>
          </cell>
          <cell r="CC27">
            <v>0</v>
          </cell>
          <cell r="CD27">
            <v>2</v>
          </cell>
          <cell r="CE27">
            <v>0</v>
          </cell>
          <cell r="CF27">
            <v>140</v>
          </cell>
          <cell r="CG27">
            <v>9.5</v>
          </cell>
          <cell r="CH27">
            <v>0</v>
          </cell>
          <cell r="CI27">
            <v>70</v>
          </cell>
        </row>
        <row r="28">
          <cell r="A28" t="str">
            <v>A059</v>
          </cell>
          <cell r="B28" t="str">
            <v>Ngô Nhật Thanh</v>
          </cell>
          <cell r="C28" t="str">
            <v>CII.1</v>
          </cell>
          <cell r="D28">
            <v>0</v>
          </cell>
          <cell r="E28">
            <v>39968</v>
          </cell>
          <cell r="F28">
            <v>7</v>
          </cell>
          <cell r="G28" t="str">
            <v>C</v>
          </cell>
          <cell r="H28">
            <v>4</v>
          </cell>
          <cell r="I28" t="str">
            <v>C</v>
          </cell>
          <cell r="J28">
            <v>4</v>
          </cell>
          <cell r="K28" t="str">
            <v>HH</v>
          </cell>
          <cell r="L28">
            <v>0</v>
          </cell>
          <cell r="M28">
            <v>0</v>
          </cell>
          <cell r="N28">
            <v>0</v>
          </cell>
          <cell r="O28" t="str">
            <v>A</v>
          </cell>
          <cell r="P28">
            <v>4</v>
          </cell>
          <cell r="Q28" t="str">
            <v>A</v>
          </cell>
          <cell r="R28">
            <v>4</v>
          </cell>
          <cell r="S28" t="str">
            <v>A</v>
          </cell>
          <cell r="T28">
            <v>4</v>
          </cell>
          <cell r="U28" t="str">
            <v>A</v>
          </cell>
          <cell r="V28">
            <v>4</v>
          </cell>
          <cell r="W28" t="str">
            <v>A</v>
          </cell>
          <cell r="X28">
            <v>4</v>
          </cell>
          <cell r="Y28" t="str">
            <v>D</v>
          </cell>
          <cell r="Z28">
            <v>2</v>
          </cell>
          <cell r="AA28">
            <v>0</v>
          </cell>
          <cell r="AB28">
            <v>12</v>
          </cell>
          <cell r="AC28" t="str">
            <v>C</v>
          </cell>
          <cell r="AD28">
            <v>4</v>
          </cell>
          <cell r="AE28" t="str">
            <v>C</v>
          </cell>
          <cell r="AF28">
            <v>4</v>
          </cell>
          <cell r="AG28" t="str">
            <v>C</v>
          </cell>
          <cell r="AH28">
            <v>4</v>
          </cell>
          <cell r="AI28" t="str">
            <v>C</v>
          </cell>
          <cell r="AJ28">
            <v>4</v>
          </cell>
          <cell r="AK28" t="str">
            <v>C</v>
          </cell>
          <cell r="AL28">
            <v>4</v>
          </cell>
          <cell r="AM28" t="str">
            <v>P</v>
          </cell>
          <cell r="AN28">
            <v>0</v>
          </cell>
          <cell r="AO28">
            <v>0</v>
          </cell>
          <cell r="AP28">
            <v>0</v>
          </cell>
          <cell r="AQ28" t="str">
            <v>A</v>
          </cell>
          <cell r="AR28">
            <v>4</v>
          </cell>
          <cell r="AS28" t="str">
            <v>A</v>
          </cell>
          <cell r="AT28">
            <v>4</v>
          </cell>
          <cell r="AU28" t="str">
            <v>A</v>
          </cell>
          <cell r="AV28">
            <v>4</v>
          </cell>
          <cell r="AW28" t="str">
            <v>A</v>
          </cell>
          <cell r="AX28">
            <v>4</v>
          </cell>
          <cell r="AY28" t="str">
            <v>D</v>
          </cell>
          <cell r="AZ28">
            <v>0</v>
          </cell>
          <cell r="BA28" t="str">
            <v>NT7</v>
          </cell>
          <cell r="BB28">
            <v>0</v>
          </cell>
          <cell r="BC28">
            <v>0</v>
          </cell>
          <cell r="BD28">
            <v>0</v>
          </cell>
          <cell r="BE28" t="str">
            <v>C</v>
          </cell>
          <cell r="BF28">
            <v>4</v>
          </cell>
          <cell r="BG28" t="str">
            <v>C</v>
          </cell>
          <cell r="BH28">
            <v>4</v>
          </cell>
          <cell r="BI28" t="str">
            <v>C</v>
          </cell>
          <cell r="BJ28">
            <v>4</v>
          </cell>
          <cell r="BK28" t="str">
            <v>C</v>
          </cell>
          <cell r="BL28">
            <v>4</v>
          </cell>
          <cell r="BM28" t="str">
            <v>C</v>
          </cell>
          <cell r="BN28">
            <v>4</v>
          </cell>
          <cell r="BO28" t="str">
            <v>NT7</v>
          </cell>
          <cell r="BP28">
            <v>0</v>
          </cell>
          <cell r="BQ28">
            <v>9</v>
          </cell>
          <cell r="BR28">
            <v>2</v>
          </cell>
          <cell r="BS28">
            <v>0</v>
          </cell>
          <cell r="BT28">
            <v>12</v>
          </cell>
          <cell r="BU28">
            <v>0</v>
          </cell>
          <cell r="BV28">
            <v>0</v>
          </cell>
          <cell r="BW28">
            <v>1</v>
          </cell>
          <cell r="BX28">
            <v>2</v>
          </cell>
          <cell r="BY28">
            <v>1</v>
          </cell>
          <cell r="BZ28">
            <v>27</v>
          </cell>
          <cell r="CA28">
            <v>86</v>
          </cell>
          <cell r="CB28">
            <v>12</v>
          </cell>
          <cell r="CC28">
            <v>0</v>
          </cell>
          <cell r="CD28">
            <v>0</v>
          </cell>
          <cell r="CE28">
            <v>2</v>
          </cell>
          <cell r="CF28">
            <v>0</v>
          </cell>
          <cell r="CG28">
            <v>7</v>
          </cell>
          <cell r="CH28">
            <v>32</v>
          </cell>
          <cell r="CI28">
            <v>70</v>
          </cell>
        </row>
        <row r="29">
          <cell r="A29" t="str">
            <v>A061</v>
          </cell>
          <cell r="B29" t="str">
            <v>Đỗ Thị Thanh Thảo</v>
          </cell>
          <cell r="C29" t="str">
            <v>QCX</v>
          </cell>
          <cell r="D29">
            <v>0</v>
          </cell>
          <cell r="E29">
            <v>39969</v>
          </cell>
          <cell r="F29">
            <v>4</v>
          </cell>
          <cell r="G29" t="str">
            <v>D</v>
          </cell>
          <cell r="H29">
            <v>3</v>
          </cell>
          <cell r="I29" t="str">
            <v>NT7</v>
          </cell>
          <cell r="J29">
            <v>0</v>
          </cell>
          <cell r="K29" t="str">
            <v>D</v>
          </cell>
          <cell r="L29">
            <v>1</v>
          </cell>
          <cell r="M29">
            <v>0</v>
          </cell>
          <cell r="N29">
            <v>8</v>
          </cell>
          <cell r="O29" t="str">
            <v>A</v>
          </cell>
          <cell r="P29">
            <v>4</v>
          </cell>
          <cell r="Q29" t="str">
            <v>A</v>
          </cell>
          <cell r="R29">
            <v>4</v>
          </cell>
          <cell r="S29" t="str">
            <v>A</v>
          </cell>
          <cell r="T29">
            <v>4</v>
          </cell>
          <cell r="U29" t="str">
            <v>D</v>
          </cell>
          <cell r="V29">
            <v>2</v>
          </cell>
          <cell r="W29" t="str">
            <v>A</v>
          </cell>
          <cell r="X29">
            <v>4</v>
          </cell>
          <cell r="Y29" t="str">
            <v>A</v>
          </cell>
          <cell r="Z29">
            <v>4</v>
          </cell>
          <cell r="AA29">
            <v>0</v>
          </cell>
          <cell r="AB29">
            <v>0</v>
          </cell>
          <cell r="AC29" t="str">
            <v>A</v>
          </cell>
          <cell r="AD29">
            <v>4</v>
          </cell>
          <cell r="AE29" t="str">
            <v>A</v>
          </cell>
          <cell r="AF29">
            <v>4</v>
          </cell>
          <cell r="AG29" t="str">
            <v>A</v>
          </cell>
          <cell r="AH29">
            <v>4</v>
          </cell>
          <cell r="AI29" t="str">
            <v>A</v>
          </cell>
          <cell r="AJ29">
            <v>4</v>
          </cell>
          <cell r="AK29" t="str">
            <v>A</v>
          </cell>
          <cell r="AL29">
            <v>4</v>
          </cell>
          <cell r="AM29" t="str">
            <v>D</v>
          </cell>
          <cell r="AN29">
            <v>0</v>
          </cell>
          <cell r="AO29">
            <v>0</v>
          </cell>
          <cell r="AP29">
            <v>0</v>
          </cell>
          <cell r="AQ29" t="str">
            <v>A</v>
          </cell>
          <cell r="AR29">
            <v>4</v>
          </cell>
          <cell r="AS29" t="str">
            <v>D</v>
          </cell>
          <cell r="AT29">
            <v>0</v>
          </cell>
          <cell r="AU29" t="str">
            <v>A</v>
          </cell>
          <cell r="AV29">
            <v>4</v>
          </cell>
          <cell r="AW29" t="str">
            <v>A</v>
          </cell>
          <cell r="AX29">
            <v>4</v>
          </cell>
          <cell r="AY29" t="str">
            <v>A</v>
          </cell>
          <cell r="AZ29">
            <v>4</v>
          </cell>
          <cell r="BA29" t="str">
            <v>D</v>
          </cell>
          <cell r="BB29">
            <v>0</v>
          </cell>
          <cell r="BC29">
            <v>0</v>
          </cell>
          <cell r="BD29">
            <v>0</v>
          </cell>
          <cell r="BE29" t="str">
            <v>NT7</v>
          </cell>
          <cell r="BF29">
            <v>0</v>
          </cell>
          <cell r="BG29" t="str">
            <v>D</v>
          </cell>
          <cell r="BH29">
            <v>3</v>
          </cell>
          <cell r="BI29" t="str">
            <v>D</v>
          </cell>
          <cell r="BJ29">
            <v>3</v>
          </cell>
          <cell r="BK29" t="str">
            <v>D</v>
          </cell>
          <cell r="BL29">
            <v>3</v>
          </cell>
          <cell r="BM29" t="str">
            <v>D</v>
          </cell>
          <cell r="BN29">
            <v>3</v>
          </cell>
          <cell r="BO29" t="str">
            <v>D</v>
          </cell>
          <cell r="BP29">
            <v>2</v>
          </cell>
          <cell r="BQ29">
            <v>14</v>
          </cell>
          <cell r="BR29">
            <v>11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2</v>
          </cell>
          <cell r="BY29">
            <v>0</v>
          </cell>
          <cell r="BZ29">
            <v>27</v>
          </cell>
          <cell r="CA29">
            <v>76</v>
          </cell>
          <cell r="CB29">
            <v>8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5</v>
          </cell>
          <cell r="CH29">
            <v>0</v>
          </cell>
          <cell r="CI29">
            <v>70</v>
          </cell>
        </row>
        <row r="30">
          <cell r="A30" t="str">
            <v>A063</v>
          </cell>
          <cell r="B30" t="str">
            <v>Nguyễn Thị Liễu</v>
          </cell>
          <cell r="C30" t="str">
            <v>EN</v>
          </cell>
          <cell r="D30">
            <v>0</v>
          </cell>
          <cell r="E30">
            <v>39998</v>
          </cell>
          <cell r="F30">
            <v>4.5</v>
          </cell>
          <cell r="G30" t="str">
            <v>A</v>
          </cell>
          <cell r="H30">
            <v>4</v>
          </cell>
          <cell r="I30" t="str">
            <v>A</v>
          </cell>
          <cell r="J30">
            <v>4</v>
          </cell>
          <cell r="K30" t="str">
            <v>A</v>
          </cell>
          <cell r="L30">
            <v>4</v>
          </cell>
          <cell r="M30">
            <v>0</v>
          </cell>
          <cell r="N30">
            <v>8</v>
          </cell>
          <cell r="O30" t="str">
            <v>C</v>
          </cell>
          <cell r="P30">
            <v>4</v>
          </cell>
          <cell r="Q30" t="str">
            <v>C</v>
          </cell>
          <cell r="R30">
            <v>4</v>
          </cell>
          <cell r="S30" t="str">
            <v>C</v>
          </cell>
          <cell r="T30">
            <v>4</v>
          </cell>
          <cell r="U30" t="str">
            <v>C</v>
          </cell>
          <cell r="V30">
            <v>4</v>
          </cell>
          <cell r="W30" t="str">
            <v>C</v>
          </cell>
          <cell r="X30">
            <v>4</v>
          </cell>
          <cell r="Y30" t="str">
            <v>C</v>
          </cell>
          <cell r="Z30">
            <v>4</v>
          </cell>
          <cell r="AA30">
            <v>0</v>
          </cell>
          <cell r="AB30">
            <v>0</v>
          </cell>
          <cell r="AC30" t="str">
            <v>A</v>
          </cell>
          <cell r="AD30">
            <v>6</v>
          </cell>
          <cell r="AE30" t="str">
            <v>A</v>
          </cell>
          <cell r="AF30">
            <v>4</v>
          </cell>
          <cell r="AG30" t="str">
            <v>A</v>
          </cell>
          <cell r="AH30">
            <v>4</v>
          </cell>
          <cell r="AI30" t="str">
            <v>A</v>
          </cell>
          <cell r="AJ30">
            <v>4</v>
          </cell>
          <cell r="AK30" t="str">
            <v>A</v>
          </cell>
          <cell r="AL30">
            <v>4</v>
          </cell>
          <cell r="AM30" t="str">
            <v>A</v>
          </cell>
          <cell r="AN30">
            <v>4</v>
          </cell>
          <cell r="AO30">
            <v>0</v>
          </cell>
          <cell r="AP30">
            <v>15</v>
          </cell>
          <cell r="AQ30" t="str">
            <v>C</v>
          </cell>
          <cell r="AR30">
            <v>4</v>
          </cell>
          <cell r="AS30" t="str">
            <v>C</v>
          </cell>
          <cell r="AT30">
            <v>4</v>
          </cell>
          <cell r="AU30" t="str">
            <v>C</v>
          </cell>
          <cell r="AV30">
            <v>4</v>
          </cell>
          <cell r="AW30" t="str">
            <v>C</v>
          </cell>
          <cell r="AX30">
            <v>4</v>
          </cell>
          <cell r="AY30" t="str">
            <v>C</v>
          </cell>
          <cell r="AZ30">
            <v>4</v>
          </cell>
          <cell r="BA30" t="str">
            <v>NT7</v>
          </cell>
          <cell r="BB30">
            <v>0</v>
          </cell>
          <cell r="BC30">
            <v>0</v>
          </cell>
          <cell r="BD30">
            <v>0</v>
          </cell>
          <cell r="BE30" t="str">
            <v>A</v>
          </cell>
          <cell r="BF30">
            <v>4</v>
          </cell>
          <cell r="BG30" t="str">
            <v>A</v>
          </cell>
          <cell r="BH30">
            <v>4</v>
          </cell>
          <cell r="BI30" t="str">
            <v>A</v>
          </cell>
          <cell r="BJ30">
            <v>4</v>
          </cell>
          <cell r="BK30" t="str">
            <v>A</v>
          </cell>
          <cell r="BL30">
            <v>4</v>
          </cell>
          <cell r="BM30" t="str">
            <v>A</v>
          </cell>
          <cell r="BN30">
            <v>4</v>
          </cell>
          <cell r="BO30" t="str">
            <v>A</v>
          </cell>
          <cell r="BP30">
            <v>4</v>
          </cell>
          <cell r="BQ30">
            <v>15</v>
          </cell>
          <cell r="BR30">
            <v>0</v>
          </cell>
          <cell r="BS30">
            <v>0</v>
          </cell>
          <cell r="BT30">
            <v>11</v>
          </cell>
          <cell r="BU30">
            <v>0</v>
          </cell>
          <cell r="BV30">
            <v>0</v>
          </cell>
          <cell r="BW30">
            <v>0</v>
          </cell>
          <cell r="BX30">
            <v>1</v>
          </cell>
          <cell r="BY30">
            <v>0</v>
          </cell>
          <cell r="BZ30">
            <v>27</v>
          </cell>
          <cell r="CA30">
            <v>106</v>
          </cell>
          <cell r="CB30">
            <v>23</v>
          </cell>
          <cell r="CC30">
            <v>0</v>
          </cell>
          <cell r="CD30">
            <v>1</v>
          </cell>
          <cell r="CE30">
            <v>1</v>
          </cell>
          <cell r="CF30">
            <v>70</v>
          </cell>
          <cell r="CG30">
            <v>5.5</v>
          </cell>
          <cell r="CH30">
            <v>16</v>
          </cell>
          <cell r="CI30">
            <v>70</v>
          </cell>
        </row>
        <row r="31">
          <cell r="A31" t="str">
            <v>A068</v>
          </cell>
          <cell r="B31" t="str">
            <v>Nguyễn Văn PhúcCD</v>
          </cell>
          <cell r="C31" t="str">
            <v>CD</v>
          </cell>
          <cell r="D31">
            <v>0</v>
          </cell>
          <cell r="E31">
            <v>40063</v>
          </cell>
          <cell r="F31">
            <v>10</v>
          </cell>
          <cell r="G31" t="str">
            <v>D</v>
          </cell>
          <cell r="H31">
            <v>3</v>
          </cell>
          <cell r="I31" t="str">
            <v>D</v>
          </cell>
          <cell r="J31">
            <v>3</v>
          </cell>
          <cell r="K31" t="str">
            <v>D</v>
          </cell>
          <cell r="L31">
            <v>3</v>
          </cell>
          <cell r="M31">
            <v>0</v>
          </cell>
          <cell r="N31">
            <v>11</v>
          </cell>
          <cell r="O31" t="str">
            <v>NT7</v>
          </cell>
          <cell r="P31">
            <v>0</v>
          </cell>
          <cell r="Q31" t="str">
            <v>D</v>
          </cell>
          <cell r="R31">
            <v>3</v>
          </cell>
          <cell r="S31" t="str">
            <v>D</v>
          </cell>
          <cell r="T31">
            <v>2</v>
          </cell>
          <cell r="U31" t="str">
            <v>P5,D5</v>
          </cell>
          <cell r="V31">
            <v>0</v>
          </cell>
          <cell r="W31" t="str">
            <v>D</v>
          </cell>
          <cell r="X31">
            <v>3</v>
          </cell>
          <cell r="Y31" t="str">
            <v>D</v>
          </cell>
          <cell r="Z31">
            <v>3</v>
          </cell>
          <cell r="AA31">
            <v>0</v>
          </cell>
          <cell r="AB31">
            <v>12</v>
          </cell>
          <cell r="AC31" t="str">
            <v>D</v>
          </cell>
          <cell r="AD31">
            <v>1</v>
          </cell>
          <cell r="AE31" t="str">
            <v>D</v>
          </cell>
          <cell r="AF31">
            <v>3</v>
          </cell>
          <cell r="AG31" t="str">
            <v>D</v>
          </cell>
          <cell r="AH31">
            <v>3</v>
          </cell>
          <cell r="AI31" t="str">
            <v>D</v>
          </cell>
          <cell r="AJ31">
            <v>3</v>
          </cell>
          <cell r="AK31" t="str">
            <v>D</v>
          </cell>
          <cell r="AL31">
            <v>3</v>
          </cell>
          <cell r="AM31" t="str">
            <v>D</v>
          </cell>
          <cell r="AN31">
            <v>3</v>
          </cell>
          <cell r="AO31">
            <v>0</v>
          </cell>
          <cell r="AP31">
            <v>11</v>
          </cell>
          <cell r="AQ31" t="str">
            <v>D</v>
          </cell>
          <cell r="AR31">
            <v>3</v>
          </cell>
          <cell r="AS31" t="str">
            <v>D</v>
          </cell>
          <cell r="AT31">
            <v>3</v>
          </cell>
          <cell r="AU31" t="str">
            <v>D</v>
          </cell>
          <cell r="AV31">
            <v>3</v>
          </cell>
          <cell r="AW31" t="str">
            <v>D</v>
          </cell>
          <cell r="AX31">
            <v>3</v>
          </cell>
          <cell r="AY31" t="str">
            <v>D</v>
          </cell>
          <cell r="AZ31">
            <v>2</v>
          </cell>
          <cell r="BA31" t="str">
            <v>D</v>
          </cell>
          <cell r="BB31">
            <v>2</v>
          </cell>
          <cell r="BC31">
            <v>0</v>
          </cell>
          <cell r="BD31">
            <v>10</v>
          </cell>
          <cell r="BE31" t="str">
            <v>D</v>
          </cell>
          <cell r="BF31">
            <v>3</v>
          </cell>
          <cell r="BG31" t="str">
            <v>D</v>
          </cell>
          <cell r="BH31">
            <v>3</v>
          </cell>
          <cell r="BI31" t="str">
            <v>D</v>
          </cell>
          <cell r="BJ31">
            <v>4</v>
          </cell>
          <cell r="BK31" t="str">
            <v>D</v>
          </cell>
          <cell r="BL31">
            <v>4</v>
          </cell>
          <cell r="BM31" t="str">
            <v>D</v>
          </cell>
          <cell r="BN31">
            <v>3</v>
          </cell>
          <cell r="BO31" t="str">
            <v>D</v>
          </cell>
          <cell r="BP31">
            <v>3</v>
          </cell>
          <cell r="BQ31">
            <v>0</v>
          </cell>
          <cell r="BR31">
            <v>25.5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1</v>
          </cell>
          <cell r="BY31">
            <v>0.5</v>
          </cell>
          <cell r="BZ31">
            <v>27</v>
          </cell>
          <cell r="CA31">
            <v>72</v>
          </cell>
          <cell r="CB31">
            <v>44</v>
          </cell>
          <cell r="CC31">
            <v>0</v>
          </cell>
          <cell r="CD31">
            <v>1</v>
          </cell>
          <cell r="CE31">
            <v>1</v>
          </cell>
          <cell r="CF31">
            <v>150</v>
          </cell>
          <cell r="CG31">
            <v>10.5</v>
          </cell>
          <cell r="CH31">
            <v>16</v>
          </cell>
          <cell r="CI31">
            <v>150</v>
          </cell>
        </row>
        <row r="32">
          <cell r="A32" t="str">
            <v>A080</v>
          </cell>
          <cell r="B32" t="str">
            <v>Trần Minh Thuận</v>
          </cell>
          <cell r="C32" t="str">
            <v>PHOI</v>
          </cell>
          <cell r="D32">
            <v>0</v>
          </cell>
          <cell r="E32">
            <v>40268</v>
          </cell>
          <cell r="F32">
            <v>3.5</v>
          </cell>
          <cell r="G32" t="str">
            <v>A</v>
          </cell>
          <cell r="H32">
            <v>6</v>
          </cell>
          <cell r="I32" t="str">
            <v>D</v>
          </cell>
          <cell r="J32">
            <v>0</v>
          </cell>
          <cell r="K32" t="str">
            <v>A</v>
          </cell>
          <cell r="L32">
            <v>6</v>
          </cell>
          <cell r="M32">
            <v>0</v>
          </cell>
          <cell r="N32">
            <v>12</v>
          </cell>
          <cell r="O32" t="str">
            <v>A</v>
          </cell>
          <cell r="P32">
            <v>6</v>
          </cell>
          <cell r="Q32" t="str">
            <v>A</v>
          </cell>
          <cell r="R32">
            <v>6</v>
          </cell>
          <cell r="S32" t="str">
            <v>A</v>
          </cell>
          <cell r="T32">
            <v>6</v>
          </cell>
          <cell r="U32" t="str">
            <v>A</v>
          </cell>
          <cell r="V32">
            <v>4</v>
          </cell>
          <cell r="W32" t="str">
            <v>A</v>
          </cell>
          <cell r="X32">
            <v>6</v>
          </cell>
          <cell r="Y32" t="str">
            <v>A</v>
          </cell>
          <cell r="Z32">
            <v>6</v>
          </cell>
          <cell r="AA32">
            <v>0</v>
          </cell>
          <cell r="AB32">
            <v>0</v>
          </cell>
          <cell r="AC32" t="str">
            <v>A</v>
          </cell>
          <cell r="AD32">
            <v>6</v>
          </cell>
          <cell r="AE32" t="str">
            <v>A</v>
          </cell>
          <cell r="AF32">
            <v>6</v>
          </cell>
          <cell r="AG32" t="str">
            <v>A</v>
          </cell>
          <cell r="AH32">
            <v>6</v>
          </cell>
          <cell r="AI32" t="str">
            <v>A</v>
          </cell>
          <cell r="AJ32">
            <v>6</v>
          </cell>
          <cell r="AK32" t="str">
            <v>A</v>
          </cell>
          <cell r="AL32">
            <v>6</v>
          </cell>
          <cell r="AM32" t="str">
            <v>A</v>
          </cell>
          <cell r="AN32">
            <v>4</v>
          </cell>
          <cell r="AO32">
            <v>0</v>
          </cell>
          <cell r="AP32">
            <v>0</v>
          </cell>
          <cell r="AQ32" t="str">
            <v>A</v>
          </cell>
          <cell r="AR32">
            <v>6</v>
          </cell>
          <cell r="AS32" t="str">
            <v>A</v>
          </cell>
          <cell r="AT32">
            <v>6</v>
          </cell>
          <cell r="AU32" t="str">
            <v>A</v>
          </cell>
          <cell r="AV32">
            <v>6</v>
          </cell>
          <cell r="AW32" t="str">
            <v>A</v>
          </cell>
          <cell r="AX32">
            <v>6</v>
          </cell>
          <cell r="AY32" t="str">
            <v>A</v>
          </cell>
          <cell r="AZ32">
            <v>6</v>
          </cell>
          <cell r="BA32" t="str">
            <v>A</v>
          </cell>
          <cell r="BB32">
            <v>4</v>
          </cell>
          <cell r="BC32">
            <v>0</v>
          </cell>
          <cell r="BD32">
            <v>12</v>
          </cell>
          <cell r="BE32" t="str">
            <v>A</v>
          </cell>
          <cell r="BF32">
            <v>6</v>
          </cell>
          <cell r="BG32" t="str">
            <v>A</v>
          </cell>
          <cell r="BH32">
            <v>4</v>
          </cell>
          <cell r="BI32" t="str">
            <v>A</v>
          </cell>
          <cell r="BJ32">
            <v>6</v>
          </cell>
          <cell r="BK32" t="str">
            <v>A</v>
          </cell>
          <cell r="BL32">
            <v>4</v>
          </cell>
          <cell r="BM32" t="str">
            <v>A</v>
          </cell>
          <cell r="BN32">
            <v>4</v>
          </cell>
          <cell r="BO32" t="str">
            <v>A</v>
          </cell>
          <cell r="BP32">
            <v>4</v>
          </cell>
          <cell r="BQ32">
            <v>26</v>
          </cell>
          <cell r="BR32">
            <v>1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27</v>
          </cell>
          <cell r="CA32">
            <v>142</v>
          </cell>
          <cell r="CB32">
            <v>24</v>
          </cell>
          <cell r="CC32">
            <v>0</v>
          </cell>
          <cell r="CD32">
            <v>2</v>
          </cell>
          <cell r="CE32">
            <v>2</v>
          </cell>
          <cell r="CF32">
            <v>140</v>
          </cell>
          <cell r="CG32">
            <v>4.5</v>
          </cell>
          <cell r="CH32">
            <v>32</v>
          </cell>
          <cell r="CI32">
            <v>70</v>
          </cell>
        </row>
        <row r="33">
          <cell r="A33" t="str">
            <v>A082</v>
          </cell>
          <cell r="B33" t="str">
            <v>Bùi Văn Đá</v>
          </cell>
          <cell r="C33" t="str">
            <v>CII.1</v>
          </cell>
          <cell r="D33">
            <v>0</v>
          </cell>
          <cell r="E33">
            <v>40274</v>
          </cell>
          <cell r="F33">
            <v>0</v>
          </cell>
          <cell r="G33" t="str">
            <v>A</v>
          </cell>
          <cell r="H33">
            <v>4</v>
          </cell>
          <cell r="I33" t="str">
            <v>A</v>
          </cell>
          <cell r="J33">
            <v>4</v>
          </cell>
          <cell r="K33" t="str">
            <v>D</v>
          </cell>
          <cell r="L33">
            <v>2</v>
          </cell>
          <cell r="M33">
            <v>0</v>
          </cell>
          <cell r="N33">
            <v>0</v>
          </cell>
          <cell r="O33" t="str">
            <v>C</v>
          </cell>
          <cell r="P33">
            <v>4</v>
          </cell>
          <cell r="Q33" t="str">
            <v>C</v>
          </cell>
          <cell r="R33">
            <v>4</v>
          </cell>
          <cell r="S33" t="str">
            <v>C</v>
          </cell>
          <cell r="T33">
            <v>4</v>
          </cell>
          <cell r="U33" t="str">
            <v>C</v>
          </cell>
          <cell r="V33">
            <v>4</v>
          </cell>
          <cell r="W33" t="str">
            <v>C</v>
          </cell>
          <cell r="X33">
            <v>4</v>
          </cell>
          <cell r="Y33" t="str">
            <v>HH</v>
          </cell>
          <cell r="Z33">
            <v>0</v>
          </cell>
          <cell r="AA33">
            <v>0</v>
          </cell>
          <cell r="AB33">
            <v>0</v>
          </cell>
          <cell r="AC33" t="str">
            <v>NT7</v>
          </cell>
          <cell r="AD33">
            <v>0</v>
          </cell>
          <cell r="AE33" t="str">
            <v>A</v>
          </cell>
          <cell r="AF33">
            <v>4</v>
          </cell>
          <cell r="AG33" t="str">
            <v>A</v>
          </cell>
          <cell r="AH33">
            <v>4</v>
          </cell>
          <cell r="AI33" t="str">
            <v>A</v>
          </cell>
          <cell r="AJ33">
            <v>4</v>
          </cell>
          <cell r="AK33" t="str">
            <v>D</v>
          </cell>
          <cell r="AL33">
            <v>0</v>
          </cell>
          <cell r="AM33" t="str">
            <v>D</v>
          </cell>
          <cell r="AN33">
            <v>0</v>
          </cell>
          <cell r="AO33">
            <v>0</v>
          </cell>
          <cell r="AP33">
            <v>0</v>
          </cell>
          <cell r="AQ33" t="str">
            <v>C</v>
          </cell>
          <cell r="AR33">
            <v>4</v>
          </cell>
          <cell r="AS33" t="str">
            <v>C</v>
          </cell>
          <cell r="AT33">
            <v>4</v>
          </cell>
          <cell r="AU33" t="str">
            <v>C</v>
          </cell>
          <cell r="AV33">
            <v>4</v>
          </cell>
          <cell r="AW33" t="str">
            <v>C</v>
          </cell>
          <cell r="AX33">
            <v>4</v>
          </cell>
          <cell r="AY33" t="str">
            <v>C</v>
          </cell>
          <cell r="AZ33">
            <v>4</v>
          </cell>
          <cell r="BA33" t="str">
            <v>HH</v>
          </cell>
          <cell r="BB33">
            <v>0</v>
          </cell>
          <cell r="BC33">
            <v>0</v>
          </cell>
          <cell r="BD33">
            <v>0</v>
          </cell>
          <cell r="BE33" t="str">
            <v>C</v>
          </cell>
          <cell r="BF33">
            <v>4</v>
          </cell>
          <cell r="BG33" t="str">
            <v>C</v>
          </cell>
          <cell r="BH33">
            <v>4</v>
          </cell>
          <cell r="BI33" t="str">
            <v>C</v>
          </cell>
          <cell r="BJ33">
            <v>4</v>
          </cell>
          <cell r="BK33" t="str">
            <v>C</v>
          </cell>
          <cell r="BL33">
            <v>4</v>
          </cell>
          <cell r="BM33" t="str">
            <v>C</v>
          </cell>
          <cell r="BN33">
            <v>4</v>
          </cell>
          <cell r="BO33" t="str">
            <v>D</v>
          </cell>
          <cell r="BP33">
            <v>0</v>
          </cell>
          <cell r="BQ33">
            <v>5</v>
          </cell>
          <cell r="BR33">
            <v>4</v>
          </cell>
          <cell r="BS33">
            <v>0</v>
          </cell>
          <cell r="BT33">
            <v>15</v>
          </cell>
          <cell r="BU33">
            <v>0</v>
          </cell>
          <cell r="BV33">
            <v>0</v>
          </cell>
          <cell r="BW33">
            <v>2</v>
          </cell>
          <cell r="BX33">
            <v>1</v>
          </cell>
          <cell r="BY33">
            <v>0</v>
          </cell>
          <cell r="BZ33">
            <v>27</v>
          </cell>
          <cell r="CA33">
            <v>82</v>
          </cell>
          <cell r="CB33">
            <v>0</v>
          </cell>
          <cell r="CC33">
            <v>0</v>
          </cell>
          <cell r="CD33">
            <v>1</v>
          </cell>
          <cell r="CE33">
            <v>0</v>
          </cell>
          <cell r="CF33">
            <v>70</v>
          </cell>
          <cell r="CG33">
            <v>1</v>
          </cell>
          <cell r="CH33">
            <v>0</v>
          </cell>
          <cell r="CI33">
            <v>70</v>
          </cell>
        </row>
        <row r="34">
          <cell r="A34" t="str">
            <v>A084</v>
          </cell>
          <cell r="B34" t="str">
            <v>Trần Kim Thoa</v>
          </cell>
          <cell r="C34" t="str">
            <v>PHOI</v>
          </cell>
          <cell r="D34">
            <v>0</v>
          </cell>
          <cell r="E34">
            <v>40288</v>
          </cell>
          <cell r="F34">
            <v>6.5</v>
          </cell>
          <cell r="G34" t="str">
            <v>A</v>
          </cell>
          <cell r="H34">
            <v>7</v>
          </cell>
          <cell r="I34" t="str">
            <v>A</v>
          </cell>
          <cell r="J34">
            <v>6</v>
          </cell>
          <cell r="K34" t="str">
            <v>A</v>
          </cell>
          <cell r="L34">
            <v>7</v>
          </cell>
          <cell r="M34">
            <v>0</v>
          </cell>
          <cell r="N34">
            <v>10</v>
          </cell>
          <cell r="O34" t="str">
            <v>A</v>
          </cell>
          <cell r="P34">
            <v>7</v>
          </cell>
          <cell r="Q34" t="str">
            <v>A</v>
          </cell>
          <cell r="R34">
            <v>7</v>
          </cell>
          <cell r="S34" t="str">
            <v>A</v>
          </cell>
          <cell r="T34">
            <v>7</v>
          </cell>
          <cell r="U34" t="str">
            <v>A</v>
          </cell>
          <cell r="V34">
            <v>7</v>
          </cell>
          <cell r="W34" t="str">
            <v>A</v>
          </cell>
          <cell r="X34">
            <v>7</v>
          </cell>
          <cell r="Y34" t="str">
            <v>A</v>
          </cell>
          <cell r="Z34">
            <v>7</v>
          </cell>
          <cell r="AA34">
            <v>0</v>
          </cell>
          <cell r="AB34">
            <v>0</v>
          </cell>
          <cell r="AC34" t="str">
            <v>A</v>
          </cell>
          <cell r="AD34">
            <v>7</v>
          </cell>
          <cell r="AE34" t="str">
            <v>A</v>
          </cell>
          <cell r="AF34">
            <v>7</v>
          </cell>
          <cell r="AG34" t="str">
            <v>A</v>
          </cell>
          <cell r="AH34">
            <v>7</v>
          </cell>
          <cell r="AI34" t="str">
            <v>A</v>
          </cell>
          <cell r="AJ34">
            <v>7</v>
          </cell>
          <cell r="AK34" t="str">
            <v>A</v>
          </cell>
          <cell r="AL34">
            <v>7</v>
          </cell>
          <cell r="AM34" t="str">
            <v>A</v>
          </cell>
          <cell r="AN34">
            <v>7</v>
          </cell>
          <cell r="AO34">
            <v>0</v>
          </cell>
          <cell r="AP34">
            <v>0</v>
          </cell>
          <cell r="AQ34" t="str">
            <v>A</v>
          </cell>
          <cell r="AR34">
            <v>7</v>
          </cell>
          <cell r="AS34" t="str">
            <v>A</v>
          </cell>
          <cell r="AT34">
            <v>7</v>
          </cell>
          <cell r="AU34" t="str">
            <v>A</v>
          </cell>
          <cell r="AV34">
            <v>7</v>
          </cell>
          <cell r="AW34" t="str">
            <v>A</v>
          </cell>
          <cell r="AX34">
            <v>7</v>
          </cell>
          <cell r="AY34" t="str">
            <v>A</v>
          </cell>
          <cell r="AZ34">
            <v>7</v>
          </cell>
          <cell r="BA34" t="str">
            <v>A</v>
          </cell>
          <cell r="BB34">
            <v>7</v>
          </cell>
          <cell r="BC34">
            <v>0</v>
          </cell>
          <cell r="BD34">
            <v>12</v>
          </cell>
          <cell r="BE34" t="str">
            <v>A</v>
          </cell>
          <cell r="BF34">
            <v>7</v>
          </cell>
          <cell r="BG34" t="str">
            <v>A</v>
          </cell>
          <cell r="BH34">
            <v>7</v>
          </cell>
          <cell r="BI34" t="str">
            <v>A</v>
          </cell>
          <cell r="BJ34">
            <v>7</v>
          </cell>
          <cell r="BK34" t="str">
            <v>A</v>
          </cell>
          <cell r="BL34">
            <v>7</v>
          </cell>
          <cell r="BM34" t="str">
            <v>A</v>
          </cell>
          <cell r="BN34">
            <v>7</v>
          </cell>
          <cell r="BO34" t="str">
            <v>A</v>
          </cell>
          <cell r="BP34">
            <v>7</v>
          </cell>
          <cell r="BQ34">
            <v>27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27</v>
          </cell>
          <cell r="CA34">
            <v>188</v>
          </cell>
          <cell r="CB34">
            <v>22</v>
          </cell>
          <cell r="CC34">
            <v>0</v>
          </cell>
          <cell r="CD34">
            <v>2</v>
          </cell>
          <cell r="CE34">
            <v>1</v>
          </cell>
          <cell r="CF34">
            <v>140</v>
          </cell>
          <cell r="CG34">
            <v>7.5</v>
          </cell>
          <cell r="CH34">
            <v>16</v>
          </cell>
          <cell r="CI34">
            <v>70</v>
          </cell>
        </row>
        <row r="35">
          <cell r="A35" t="str">
            <v>A086</v>
          </cell>
          <cell r="B35" t="str">
            <v>Nguyễn Tấn Hưng</v>
          </cell>
          <cell r="C35" t="str">
            <v>CD</v>
          </cell>
          <cell r="D35">
            <v>0</v>
          </cell>
          <cell r="E35">
            <v>40294</v>
          </cell>
          <cell r="F35">
            <v>12</v>
          </cell>
          <cell r="G35" t="str">
            <v>A</v>
          </cell>
          <cell r="H35">
            <v>4</v>
          </cell>
          <cell r="I35" t="str">
            <v>A</v>
          </cell>
          <cell r="J35">
            <v>4</v>
          </cell>
          <cell r="K35" t="str">
            <v>D</v>
          </cell>
          <cell r="L35">
            <v>2.5</v>
          </cell>
          <cell r="M35">
            <v>0</v>
          </cell>
          <cell r="N35">
            <v>11</v>
          </cell>
          <cell r="O35" t="str">
            <v>D</v>
          </cell>
          <cell r="P35">
            <v>2.5</v>
          </cell>
          <cell r="Q35" t="str">
            <v>D</v>
          </cell>
          <cell r="R35">
            <v>2.5</v>
          </cell>
          <cell r="S35" t="str">
            <v>D</v>
          </cell>
          <cell r="T35">
            <v>2.5</v>
          </cell>
          <cell r="U35" t="str">
            <v>D</v>
          </cell>
          <cell r="V35">
            <v>2.5</v>
          </cell>
          <cell r="W35" t="str">
            <v>D</v>
          </cell>
          <cell r="X35">
            <v>2.5</v>
          </cell>
          <cell r="Y35" t="str">
            <v>D</v>
          </cell>
          <cell r="Z35">
            <v>2.5</v>
          </cell>
          <cell r="AA35">
            <v>0</v>
          </cell>
          <cell r="AB35">
            <v>12</v>
          </cell>
          <cell r="AC35" t="str">
            <v>D</v>
          </cell>
          <cell r="AD35">
            <v>2.5</v>
          </cell>
          <cell r="AE35" t="str">
            <v>D</v>
          </cell>
          <cell r="AF35">
            <v>2.5</v>
          </cell>
          <cell r="AG35" t="str">
            <v>D</v>
          </cell>
          <cell r="AH35">
            <v>2.5</v>
          </cell>
          <cell r="AI35" t="str">
            <v>D</v>
          </cell>
          <cell r="AJ35">
            <v>2.5</v>
          </cell>
          <cell r="AK35" t="str">
            <v>D</v>
          </cell>
          <cell r="AL35">
            <v>2.5</v>
          </cell>
          <cell r="AM35" t="str">
            <v>D</v>
          </cell>
          <cell r="AN35">
            <v>2.5</v>
          </cell>
          <cell r="AO35">
            <v>0</v>
          </cell>
          <cell r="AP35">
            <v>12</v>
          </cell>
          <cell r="AQ35" t="str">
            <v>D</v>
          </cell>
          <cell r="AR35">
            <v>2.5</v>
          </cell>
          <cell r="AS35" t="str">
            <v>D</v>
          </cell>
          <cell r="AT35">
            <v>2.5</v>
          </cell>
          <cell r="AU35" t="str">
            <v>D</v>
          </cell>
          <cell r="AV35">
            <v>2.5</v>
          </cell>
          <cell r="AW35" t="str">
            <v>D</v>
          </cell>
          <cell r="AX35">
            <v>2.5</v>
          </cell>
          <cell r="AY35" t="str">
            <v>D</v>
          </cell>
          <cell r="AZ35">
            <v>2.5</v>
          </cell>
          <cell r="BA35" t="str">
            <v>D</v>
          </cell>
          <cell r="BB35">
            <v>2</v>
          </cell>
          <cell r="BC35">
            <v>0</v>
          </cell>
          <cell r="BD35">
            <v>11</v>
          </cell>
          <cell r="BE35" t="str">
            <v>D</v>
          </cell>
          <cell r="BF35">
            <v>2.5</v>
          </cell>
          <cell r="BG35" t="str">
            <v>D</v>
          </cell>
          <cell r="BH35">
            <v>2.5</v>
          </cell>
          <cell r="BI35" t="str">
            <v>A</v>
          </cell>
          <cell r="BJ35">
            <v>4</v>
          </cell>
          <cell r="BK35" t="str">
            <v>A</v>
          </cell>
          <cell r="BL35">
            <v>7</v>
          </cell>
          <cell r="BM35" t="str">
            <v>A</v>
          </cell>
          <cell r="BN35">
            <v>6</v>
          </cell>
          <cell r="BO35" t="str">
            <v>A</v>
          </cell>
          <cell r="BP35">
            <v>4</v>
          </cell>
          <cell r="BQ35">
            <v>6</v>
          </cell>
          <cell r="BR35">
            <v>21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27</v>
          </cell>
          <cell r="CA35">
            <v>81</v>
          </cell>
          <cell r="CB35">
            <v>46</v>
          </cell>
          <cell r="CC35">
            <v>0</v>
          </cell>
          <cell r="CD35">
            <v>2</v>
          </cell>
          <cell r="CE35">
            <v>2</v>
          </cell>
          <cell r="CF35">
            <v>300</v>
          </cell>
          <cell r="CG35">
            <v>13</v>
          </cell>
          <cell r="CH35">
            <v>32</v>
          </cell>
          <cell r="CI35">
            <v>150</v>
          </cell>
        </row>
        <row r="36">
          <cell r="A36" t="str">
            <v>A087</v>
          </cell>
          <cell r="B36" t="str">
            <v>Đoàn Văn Cường</v>
          </cell>
          <cell r="C36" t="str">
            <v>GA</v>
          </cell>
          <cell r="D36">
            <v>0</v>
          </cell>
          <cell r="E36">
            <v>40294</v>
          </cell>
          <cell r="F36">
            <v>5</v>
          </cell>
          <cell r="G36" t="str">
            <v>A</v>
          </cell>
          <cell r="H36">
            <v>4</v>
          </cell>
          <cell r="I36" t="str">
            <v>D</v>
          </cell>
          <cell r="J36">
            <v>3</v>
          </cell>
          <cell r="K36" t="str">
            <v>A</v>
          </cell>
          <cell r="L36">
            <v>4</v>
          </cell>
          <cell r="M36">
            <v>0</v>
          </cell>
          <cell r="N36">
            <v>12</v>
          </cell>
          <cell r="O36" t="str">
            <v>A</v>
          </cell>
          <cell r="P36">
            <v>4</v>
          </cell>
          <cell r="Q36" t="str">
            <v>A</v>
          </cell>
          <cell r="R36">
            <v>4</v>
          </cell>
          <cell r="S36" t="str">
            <v>A</v>
          </cell>
          <cell r="T36">
            <v>4</v>
          </cell>
          <cell r="U36" t="str">
            <v>P5,D5</v>
          </cell>
          <cell r="V36">
            <v>0</v>
          </cell>
          <cell r="W36" t="str">
            <v>NT7</v>
          </cell>
          <cell r="X36">
            <v>0</v>
          </cell>
          <cell r="Y36" t="str">
            <v>NT7</v>
          </cell>
          <cell r="Z36">
            <v>0</v>
          </cell>
          <cell r="AA36">
            <v>0</v>
          </cell>
          <cell r="AB36">
            <v>0</v>
          </cell>
          <cell r="AC36" t="str">
            <v>P</v>
          </cell>
          <cell r="AD36">
            <v>0</v>
          </cell>
          <cell r="AE36" t="str">
            <v>P</v>
          </cell>
          <cell r="AF36">
            <v>0</v>
          </cell>
          <cell r="AG36" t="str">
            <v>P</v>
          </cell>
          <cell r="AH36">
            <v>0</v>
          </cell>
          <cell r="AI36" t="str">
            <v>P5,D5</v>
          </cell>
          <cell r="AJ36">
            <v>0</v>
          </cell>
          <cell r="AK36" t="str">
            <v>A</v>
          </cell>
          <cell r="AL36">
            <v>4</v>
          </cell>
          <cell r="AM36" t="str">
            <v>A</v>
          </cell>
          <cell r="AN36">
            <v>4</v>
          </cell>
          <cell r="AO36">
            <v>0</v>
          </cell>
          <cell r="AP36">
            <v>0</v>
          </cell>
          <cell r="AQ36" t="str">
            <v>A</v>
          </cell>
          <cell r="AR36">
            <v>4</v>
          </cell>
          <cell r="AS36" t="str">
            <v>A</v>
          </cell>
          <cell r="AT36">
            <v>4</v>
          </cell>
          <cell r="AU36" t="str">
            <v>A</v>
          </cell>
          <cell r="AV36">
            <v>4</v>
          </cell>
          <cell r="AW36" t="str">
            <v>D</v>
          </cell>
          <cell r="AX36">
            <v>2</v>
          </cell>
          <cell r="AY36" t="str">
            <v>A</v>
          </cell>
          <cell r="AZ36">
            <v>4</v>
          </cell>
          <cell r="BA36" t="str">
            <v>D</v>
          </cell>
          <cell r="BB36">
            <v>1.5</v>
          </cell>
          <cell r="BC36">
            <v>0</v>
          </cell>
          <cell r="BD36">
            <v>10.5</v>
          </cell>
          <cell r="BE36" t="str">
            <v>A</v>
          </cell>
          <cell r="BF36">
            <v>4</v>
          </cell>
          <cell r="BG36" t="str">
            <v>A</v>
          </cell>
          <cell r="BH36">
            <v>4</v>
          </cell>
          <cell r="BI36" t="str">
            <v>A</v>
          </cell>
          <cell r="BJ36">
            <v>4</v>
          </cell>
          <cell r="BK36" t="str">
            <v>A</v>
          </cell>
          <cell r="BL36">
            <v>4</v>
          </cell>
          <cell r="BM36" t="str">
            <v>A</v>
          </cell>
          <cell r="BN36">
            <v>4</v>
          </cell>
          <cell r="BO36" t="str">
            <v>A</v>
          </cell>
          <cell r="BP36">
            <v>4</v>
          </cell>
          <cell r="BQ36">
            <v>17</v>
          </cell>
          <cell r="BR36">
            <v>4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2</v>
          </cell>
          <cell r="BY36">
            <v>4</v>
          </cell>
          <cell r="BZ36">
            <v>27</v>
          </cell>
          <cell r="CA36">
            <v>74.5</v>
          </cell>
          <cell r="CB36">
            <v>22.5</v>
          </cell>
          <cell r="CC36">
            <v>0</v>
          </cell>
          <cell r="CD36">
            <v>0</v>
          </cell>
          <cell r="CE36">
            <v>1</v>
          </cell>
          <cell r="CF36">
            <v>0</v>
          </cell>
          <cell r="CG36">
            <v>2</v>
          </cell>
          <cell r="CH36">
            <v>16</v>
          </cell>
          <cell r="CI36">
            <v>70</v>
          </cell>
        </row>
        <row r="37">
          <cell r="A37" t="str">
            <v>A093</v>
          </cell>
          <cell r="B37" t="str">
            <v>Trần Văn Đông</v>
          </cell>
          <cell r="C37" t="str">
            <v>GA</v>
          </cell>
          <cell r="D37">
            <v>0</v>
          </cell>
          <cell r="E37">
            <v>40312</v>
          </cell>
          <cell r="F37">
            <v>10.5</v>
          </cell>
          <cell r="G37" t="str">
            <v>A</v>
          </cell>
          <cell r="H37">
            <v>4</v>
          </cell>
          <cell r="I37" t="str">
            <v>A</v>
          </cell>
          <cell r="J37">
            <v>4</v>
          </cell>
          <cell r="K37" t="str">
            <v>D</v>
          </cell>
          <cell r="L37">
            <v>2</v>
          </cell>
          <cell r="M37">
            <v>0</v>
          </cell>
          <cell r="N37">
            <v>0</v>
          </cell>
          <cell r="O37" t="str">
            <v>A</v>
          </cell>
          <cell r="P37">
            <v>4</v>
          </cell>
          <cell r="Q37" t="str">
            <v>A</v>
          </cell>
          <cell r="R37">
            <v>4</v>
          </cell>
          <cell r="S37" t="str">
            <v>A</v>
          </cell>
          <cell r="T37">
            <v>4</v>
          </cell>
          <cell r="U37" t="str">
            <v>D</v>
          </cell>
          <cell r="V37">
            <v>0</v>
          </cell>
          <cell r="W37" t="str">
            <v>A</v>
          </cell>
          <cell r="X37">
            <v>4</v>
          </cell>
          <cell r="Y37" t="str">
            <v>A</v>
          </cell>
          <cell r="Z37">
            <v>4</v>
          </cell>
          <cell r="AA37">
            <v>0</v>
          </cell>
          <cell r="AB37">
            <v>12</v>
          </cell>
          <cell r="AC37" t="str">
            <v>A</v>
          </cell>
          <cell r="AD37">
            <v>4</v>
          </cell>
          <cell r="AE37" t="str">
            <v>A</v>
          </cell>
          <cell r="AF37">
            <v>4</v>
          </cell>
          <cell r="AG37" t="str">
            <v>A</v>
          </cell>
          <cell r="AH37">
            <v>4</v>
          </cell>
          <cell r="AI37" t="str">
            <v>A</v>
          </cell>
          <cell r="AJ37">
            <v>4</v>
          </cell>
          <cell r="AK37" t="str">
            <v>A</v>
          </cell>
          <cell r="AL37">
            <v>4</v>
          </cell>
          <cell r="AM37" t="str">
            <v>D</v>
          </cell>
          <cell r="AN37">
            <v>0</v>
          </cell>
          <cell r="AO37">
            <v>0</v>
          </cell>
          <cell r="AP37">
            <v>0</v>
          </cell>
          <cell r="AQ37" t="str">
            <v>NT7</v>
          </cell>
          <cell r="AR37">
            <v>0</v>
          </cell>
          <cell r="AS37" t="str">
            <v>A</v>
          </cell>
          <cell r="AT37">
            <v>4</v>
          </cell>
          <cell r="AU37" t="str">
            <v>A</v>
          </cell>
          <cell r="AV37">
            <v>4</v>
          </cell>
          <cell r="AW37" t="str">
            <v>D</v>
          </cell>
          <cell r="AX37">
            <v>2</v>
          </cell>
          <cell r="AY37" t="str">
            <v>A</v>
          </cell>
          <cell r="AZ37">
            <v>4</v>
          </cell>
          <cell r="BA37" t="str">
            <v>D</v>
          </cell>
          <cell r="BB37">
            <v>0</v>
          </cell>
          <cell r="BC37">
            <v>0</v>
          </cell>
          <cell r="BD37">
            <v>8</v>
          </cell>
          <cell r="BE37" t="str">
            <v>A</v>
          </cell>
          <cell r="BF37">
            <v>4</v>
          </cell>
          <cell r="BG37" t="str">
            <v>A</v>
          </cell>
          <cell r="BH37">
            <v>4</v>
          </cell>
          <cell r="BI37" t="str">
            <v>A</v>
          </cell>
          <cell r="BJ37">
            <v>4</v>
          </cell>
          <cell r="BK37" t="str">
            <v>A</v>
          </cell>
          <cell r="BL37">
            <v>4</v>
          </cell>
          <cell r="BM37" t="str">
            <v>A</v>
          </cell>
          <cell r="BN37">
            <v>4</v>
          </cell>
          <cell r="BO37" t="str">
            <v>A</v>
          </cell>
          <cell r="BP37">
            <v>4</v>
          </cell>
          <cell r="BQ37">
            <v>21</v>
          </cell>
          <cell r="BR37">
            <v>5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1</v>
          </cell>
          <cell r="BY37">
            <v>0</v>
          </cell>
          <cell r="BZ37">
            <v>27</v>
          </cell>
          <cell r="CA37">
            <v>88</v>
          </cell>
          <cell r="CB37">
            <v>20</v>
          </cell>
          <cell r="CC37">
            <v>0</v>
          </cell>
          <cell r="CD37">
            <v>1</v>
          </cell>
          <cell r="CE37">
            <v>1</v>
          </cell>
          <cell r="CF37">
            <v>70</v>
          </cell>
          <cell r="CG37">
            <v>11.5</v>
          </cell>
          <cell r="CH37">
            <v>16</v>
          </cell>
          <cell r="CI37">
            <v>70</v>
          </cell>
        </row>
        <row r="38">
          <cell r="A38" t="str">
            <v>A094</v>
          </cell>
          <cell r="B38" t="str">
            <v>Trần Thanh Trực</v>
          </cell>
          <cell r="C38" t="str">
            <v>CD</v>
          </cell>
          <cell r="D38">
            <v>0</v>
          </cell>
          <cell r="E38">
            <v>40319</v>
          </cell>
          <cell r="F38">
            <v>10.5</v>
          </cell>
          <cell r="G38" t="str">
            <v>D</v>
          </cell>
          <cell r="H38">
            <v>0</v>
          </cell>
          <cell r="I38" t="str">
            <v>D</v>
          </cell>
          <cell r="J38">
            <v>2</v>
          </cell>
          <cell r="K38" t="str">
            <v>D</v>
          </cell>
          <cell r="L38">
            <v>1.5</v>
          </cell>
          <cell r="M38">
            <v>0</v>
          </cell>
          <cell r="N38">
            <v>9</v>
          </cell>
          <cell r="O38" t="str">
            <v>D</v>
          </cell>
          <cell r="P38">
            <v>2</v>
          </cell>
          <cell r="Q38" t="str">
            <v>D</v>
          </cell>
          <cell r="R38">
            <v>2</v>
          </cell>
          <cell r="S38" t="str">
            <v>D</v>
          </cell>
          <cell r="T38">
            <v>2</v>
          </cell>
          <cell r="U38" t="str">
            <v>D</v>
          </cell>
          <cell r="V38">
            <v>2</v>
          </cell>
          <cell r="W38" t="str">
            <v>D</v>
          </cell>
          <cell r="X38">
            <v>2</v>
          </cell>
          <cell r="Y38" t="str">
            <v>D</v>
          </cell>
          <cell r="Z38">
            <v>2</v>
          </cell>
          <cell r="AA38">
            <v>0</v>
          </cell>
          <cell r="AB38">
            <v>0</v>
          </cell>
          <cell r="AC38" t="str">
            <v>D</v>
          </cell>
          <cell r="AD38">
            <v>0</v>
          </cell>
          <cell r="AE38" t="str">
            <v>D</v>
          </cell>
          <cell r="AF38">
            <v>2</v>
          </cell>
          <cell r="AG38" t="str">
            <v>D</v>
          </cell>
          <cell r="AH38">
            <v>2</v>
          </cell>
          <cell r="AI38" t="str">
            <v>D</v>
          </cell>
          <cell r="AJ38">
            <v>2</v>
          </cell>
          <cell r="AK38" t="str">
            <v>D</v>
          </cell>
          <cell r="AL38">
            <v>2</v>
          </cell>
          <cell r="AM38" t="str">
            <v>D</v>
          </cell>
          <cell r="AN38">
            <v>2</v>
          </cell>
          <cell r="AO38">
            <v>0</v>
          </cell>
          <cell r="AP38">
            <v>10</v>
          </cell>
          <cell r="AQ38" t="str">
            <v>A</v>
          </cell>
          <cell r="AR38">
            <v>4.5</v>
          </cell>
          <cell r="AS38" t="str">
            <v>D</v>
          </cell>
          <cell r="AT38">
            <v>0</v>
          </cell>
          <cell r="AU38" t="str">
            <v>D</v>
          </cell>
          <cell r="AV38">
            <v>0</v>
          </cell>
          <cell r="AW38" t="str">
            <v>D</v>
          </cell>
          <cell r="AX38">
            <v>0</v>
          </cell>
          <cell r="AY38" t="str">
            <v>D</v>
          </cell>
          <cell r="AZ38">
            <v>0</v>
          </cell>
          <cell r="BA38" t="str">
            <v>D</v>
          </cell>
          <cell r="BB38">
            <v>0</v>
          </cell>
          <cell r="BC38">
            <v>0</v>
          </cell>
          <cell r="BD38">
            <v>9</v>
          </cell>
          <cell r="BE38" t="str">
            <v>D</v>
          </cell>
          <cell r="BF38">
            <v>2</v>
          </cell>
          <cell r="BG38" t="str">
            <v>A</v>
          </cell>
          <cell r="BH38">
            <v>4</v>
          </cell>
          <cell r="BI38" t="str">
            <v>D</v>
          </cell>
          <cell r="BJ38">
            <v>2</v>
          </cell>
          <cell r="BK38" t="str">
            <v>D</v>
          </cell>
          <cell r="BL38">
            <v>0</v>
          </cell>
          <cell r="BM38" t="str">
            <v>A</v>
          </cell>
          <cell r="BN38">
            <v>4</v>
          </cell>
          <cell r="BO38" t="str">
            <v>D</v>
          </cell>
          <cell r="BP38">
            <v>3</v>
          </cell>
          <cell r="BQ38">
            <v>3</v>
          </cell>
          <cell r="BR38">
            <v>24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27</v>
          </cell>
          <cell r="CA38">
            <v>45</v>
          </cell>
          <cell r="CB38">
            <v>28</v>
          </cell>
          <cell r="CC38">
            <v>0</v>
          </cell>
          <cell r="CD38">
            <v>2</v>
          </cell>
          <cell r="CE38">
            <v>0</v>
          </cell>
          <cell r="CF38">
            <v>300</v>
          </cell>
          <cell r="CG38">
            <v>11.5</v>
          </cell>
          <cell r="CH38">
            <v>0</v>
          </cell>
          <cell r="CI38">
            <v>150</v>
          </cell>
        </row>
        <row r="39">
          <cell r="A39" t="str">
            <v>A105</v>
          </cell>
          <cell r="B39" t="str">
            <v>Trần Thị Diệp</v>
          </cell>
          <cell r="C39" t="str">
            <v>EN</v>
          </cell>
          <cell r="D39">
            <v>0</v>
          </cell>
          <cell r="E39">
            <v>40366</v>
          </cell>
          <cell r="F39">
            <v>8</v>
          </cell>
          <cell r="G39" t="str">
            <v>A</v>
          </cell>
          <cell r="H39">
            <v>7</v>
          </cell>
          <cell r="I39" t="str">
            <v>A</v>
          </cell>
          <cell r="J39">
            <v>7</v>
          </cell>
          <cell r="K39" t="str">
            <v>A</v>
          </cell>
          <cell r="L39">
            <v>7</v>
          </cell>
          <cell r="M39">
            <v>0</v>
          </cell>
          <cell r="N39">
            <v>0</v>
          </cell>
          <cell r="O39" t="str">
            <v>C</v>
          </cell>
          <cell r="P39">
            <v>4</v>
          </cell>
          <cell r="Q39" t="str">
            <v>C</v>
          </cell>
          <cell r="R39">
            <v>4</v>
          </cell>
          <cell r="S39" t="str">
            <v>C</v>
          </cell>
          <cell r="T39">
            <v>4</v>
          </cell>
          <cell r="U39" t="str">
            <v>C</v>
          </cell>
          <cell r="V39">
            <v>4</v>
          </cell>
          <cell r="W39" t="str">
            <v>C</v>
          </cell>
          <cell r="X39">
            <v>4</v>
          </cell>
          <cell r="Y39" t="str">
            <v>C</v>
          </cell>
          <cell r="Z39">
            <v>4</v>
          </cell>
          <cell r="AA39">
            <v>0</v>
          </cell>
          <cell r="AB39">
            <v>0</v>
          </cell>
          <cell r="AC39" t="str">
            <v>C</v>
          </cell>
          <cell r="AD39">
            <v>4</v>
          </cell>
          <cell r="AE39" t="str">
            <v>C</v>
          </cell>
          <cell r="AF39">
            <v>4</v>
          </cell>
          <cell r="AG39" t="str">
            <v>C</v>
          </cell>
          <cell r="AH39">
            <v>4</v>
          </cell>
          <cell r="AI39" t="str">
            <v>C</v>
          </cell>
          <cell r="AJ39">
            <v>4</v>
          </cell>
          <cell r="AK39" t="str">
            <v>C</v>
          </cell>
          <cell r="AL39">
            <v>4</v>
          </cell>
          <cell r="AM39" t="str">
            <v>C</v>
          </cell>
          <cell r="AN39">
            <v>4</v>
          </cell>
          <cell r="AO39">
            <v>0</v>
          </cell>
          <cell r="AP39">
            <v>0</v>
          </cell>
          <cell r="AQ39" t="str">
            <v>C</v>
          </cell>
          <cell r="AR39">
            <v>4</v>
          </cell>
          <cell r="AS39" t="str">
            <v>C</v>
          </cell>
          <cell r="AT39">
            <v>4</v>
          </cell>
          <cell r="AU39" t="str">
            <v>C</v>
          </cell>
          <cell r="AV39">
            <v>4</v>
          </cell>
          <cell r="AW39" t="str">
            <v>C</v>
          </cell>
          <cell r="AX39">
            <v>4</v>
          </cell>
          <cell r="AY39" t="str">
            <v>C</v>
          </cell>
          <cell r="AZ39">
            <v>4</v>
          </cell>
          <cell r="BA39" t="str">
            <v>C</v>
          </cell>
          <cell r="BB39">
            <v>4</v>
          </cell>
          <cell r="BC39">
            <v>0</v>
          </cell>
          <cell r="BD39">
            <v>0</v>
          </cell>
          <cell r="BE39" t="str">
            <v>NT7</v>
          </cell>
          <cell r="BF39">
            <v>0</v>
          </cell>
          <cell r="BG39" t="str">
            <v>A</v>
          </cell>
          <cell r="BH39">
            <v>4</v>
          </cell>
          <cell r="BI39" t="str">
            <v>A</v>
          </cell>
          <cell r="BJ39">
            <v>4</v>
          </cell>
          <cell r="BK39" t="str">
            <v>A</v>
          </cell>
          <cell r="BL39">
            <v>4</v>
          </cell>
          <cell r="BM39" t="str">
            <v>A</v>
          </cell>
          <cell r="BN39">
            <v>4</v>
          </cell>
          <cell r="BO39" t="str">
            <v>A</v>
          </cell>
          <cell r="BP39">
            <v>4</v>
          </cell>
          <cell r="BQ39">
            <v>8</v>
          </cell>
          <cell r="BR39">
            <v>0</v>
          </cell>
          <cell r="BS39">
            <v>0</v>
          </cell>
          <cell r="BT39">
            <v>18</v>
          </cell>
          <cell r="BU39">
            <v>0</v>
          </cell>
          <cell r="BV39">
            <v>0</v>
          </cell>
          <cell r="BW39">
            <v>0</v>
          </cell>
          <cell r="BX39">
            <v>1</v>
          </cell>
          <cell r="BY39">
            <v>0</v>
          </cell>
          <cell r="BZ39">
            <v>27</v>
          </cell>
          <cell r="CA39">
            <v>113</v>
          </cell>
          <cell r="CB39">
            <v>0</v>
          </cell>
          <cell r="CC39">
            <v>0</v>
          </cell>
          <cell r="CD39">
            <v>1</v>
          </cell>
          <cell r="CE39">
            <v>0</v>
          </cell>
          <cell r="CF39">
            <v>70</v>
          </cell>
          <cell r="CG39">
            <v>9</v>
          </cell>
          <cell r="CH39">
            <v>0</v>
          </cell>
          <cell r="CI39">
            <v>70</v>
          </cell>
        </row>
        <row r="40">
          <cell r="A40" t="str">
            <v>A113</v>
          </cell>
          <cell r="B40" t="str">
            <v xml:space="preserve"> Bùi Văn Vũ </v>
          </cell>
          <cell r="C40" t="str">
            <v>CII.2</v>
          </cell>
          <cell r="D40">
            <v>0</v>
          </cell>
          <cell r="E40">
            <v>40392</v>
          </cell>
          <cell r="F40">
            <v>3.5</v>
          </cell>
          <cell r="G40" t="str">
            <v>C</v>
          </cell>
          <cell r="H40">
            <v>4</v>
          </cell>
          <cell r="I40" t="str">
            <v>C</v>
          </cell>
          <cell r="J40">
            <v>4</v>
          </cell>
          <cell r="K40" t="str">
            <v>C</v>
          </cell>
          <cell r="L40">
            <v>4</v>
          </cell>
          <cell r="M40">
            <v>0</v>
          </cell>
          <cell r="N40">
            <v>0</v>
          </cell>
          <cell r="O40" t="str">
            <v>A</v>
          </cell>
          <cell r="P40">
            <v>4</v>
          </cell>
          <cell r="Q40" t="str">
            <v>D</v>
          </cell>
          <cell r="R40">
            <v>2</v>
          </cell>
          <cell r="S40" t="str">
            <v>A</v>
          </cell>
          <cell r="T40">
            <v>4</v>
          </cell>
          <cell r="U40" t="str">
            <v>A</v>
          </cell>
          <cell r="V40">
            <v>4</v>
          </cell>
          <cell r="W40" t="str">
            <v>A</v>
          </cell>
          <cell r="X40">
            <v>4</v>
          </cell>
          <cell r="Y40" t="str">
            <v>A</v>
          </cell>
          <cell r="Z40">
            <v>4</v>
          </cell>
          <cell r="AA40">
            <v>0</v>
          </cell>
          <cell r="AB40">
            <v>0</v>
          </cell>
          <cell r="AC40" t="str">
            <v>C</v>
          </cell>
          <cell r="AD40">
            <v>4</v>
          </cell>
          <cell r="AE40" t="str">
            <v>NT7</v>
          </cell>
          <cell r="AF40">
            <v>0</v>
          </cell>
          <cell r="AG40" t="str">
            <v>NT7</v>
          </cell>
          <cell r="AH40">
            <v>0</v>
          </cell>
          <cell r="AI40" t="str">
            <v>D</v>
          </cell>
          <cell r="AJ40">
            <v>2</v>
          </cell>
          <cell r="AK40" t="str">
            <v>D</v>
          </cell>
          <cell r="AL40">
            <v>0</v>
          </cell>
          <cell r="AM40" t="str">
            <v>P</v>
          </cell>
          <cell r="AN40">
            <v>0</v>
          </cell>
          <cell r="AO40">
            <v>0</v>
          </cell>
          <cell r="AP40">
            <v>0</v>
          </cell>
          <cell r="AQ40" t="str">
            <v>P</v>
          </cell>
          <cell r="AR40">
            <v>0</v>
          </cell>
          <cell r="AS40" t="str">
            <v>D</v>
          </cell>
          <cell r="AT40">
            <v>0</v>
          </cell>
          <cell r="AU40" t="str">
            <v>C</v>
          </cell>
          <cell r="AV40">
            <v>4</v>
          </cell>
          <cell r="AW40" t="str">
            <v>HH</v>
          </cell>
          <cell r="AX40">
            <v>0</v>
          </cell>
          <cell r="AY40" t="str">
            <v>C</v>
          </cell>
          <cell r="AZ40">
            <v>4</v>
          </cell>
          <cell r="BA40" t="str">
            <v>HH</v>
          </cell>
          <cell r="BB40">
            <v>0</v>
          </cell>
          <cell r="BC40">
            <v>0</v>
          </cell>
          <cell r="BD40">
            <v>0</v>
          </cell>
          <cell r="BE40" t="str">
            <v>A</v>
          </cell>
          <cell r="BF40">
            <v>4</v>
          </cell>
          <cell r="BG40" t="str">
            <v>A</v>
          </cell>
          <cell r="BH40">
            <v>4</v>
          </cell>
          <cell r="BI40" t="str">
            <v>D</v>
          </cell>
          <cell r="BJ40">
            <v>0</v>
          </cell>
          <cell r="BK40" t="str">
            <v>D</v>
          </cell>
          <cell r="BL40">
            <v>0</v>
          </cell>
          <cell r="BM40" t="str">
            <v>D</v>
          </cell>
          <cell r="BN40">
            <v>1</v>
          </cell>
          <cell r="BO40" t="str">
            <v>D</v>
          </cell>
          <cell r="BP40">
            <v>0</v>
          </cell>
          <cell r="BQ40">
            <v>7</v>
          </cell>
          <cell r="BR40">
            <v>8</v>
          </cell>
          <cell r="BS40">
            <v>0</v>
          </cell>
          <cell r="BT40">
            <v>6</v>
          </cell>
          <cell r="BU40">
            <v>0</v>
          </cell>
          <cell r="BV40">
            <v>0</v>
          </cell>
          <cell r="BW40">
            <v>2</v>
          </cell>
          <cell r="BX40">
            <v>2</v>
          </cell>
          <cell r="BY40">
            <v>2</v>
          </cell>
          <cell r="BZ40">
            <v>27</v>
          </cell>
          <cell r="CA40">
            <v>57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2.5</v>
          </cell>
          <cell r="CH40">
            <v>0</v>
          </cell>
          <cell r="CI40">
            <v>150</v>
          </cell>
        </row>
        <row r="41">
          <cell r="A41" t="str">
            <v>A120</v>
          </cell>
          <cell r="B41" t="str">
            <v>Bùi Thị Kim Liên</v>
          </cell>
          <cell r="C41" t="str">
            <v>QCX</v>
          </cell>
          <cell r="D41">
            <v>0</v>
          </cell>
          <cell r="E41">
            <v>40404</v>
          </cell>
          <cell r="F41">
            <v>0.5</v>
          </cell>
          <cell r="G41" t="str">
            <v>D</v>
          </cell>
          <cell r="H41">
            <v>3</v>
          </cell>
          <cell r="I41" t="str">
            <v>D</v>
          </cell>
          <cell r="J41">
            <v>3</v>
          </cell>
          <cell r="K41" t="str">
            <v>D</v>
          </cell>
          <cell r="L41">
            <v>0</v>
          </cell>
          <cell r="M41">
            <v>0</v>
          </cell>
          <cell r="N41">
            <v>0</v>
          </cell>
          <cell r="O41" t="str">
            <v>D</v>
          </cell>
          <cell r="P41">
            <v>3</v>
          </cell>
          <cell r="Q41" t="str">
            <v>D</v>
          </cell>
          <cell r="R41">
            <v>3</v>
          </cell>
          <cell r="S41" t="str">
            <v>P5,D5</v>
          </cell>
          <cell r="T41">
            <v>0</v>
          </cell>
          <cell r="U41" t="str">
            <v>D</v>
          </cell>
          <cell r="V41">
            <v>0</v>
          </cell>
          <cell r="W41" t="str">
            <v>D</v>
          </cell>
          <cell r="X41">
            <v>3</v>
          </cell>
          <cell r="Y41" t="str">
            <v>D</v>
          </cell>
          <cell r="Z41">
            <v>1</v>
          </cell>
          <cell r="AA41">
            <v>0</v>
          </cell>
          <cell r="AB41">
            <v>0</v>
          </cell>
          <cell r="AC41" t="str">
            <v>D</v>
          </cell>
          <cell r="AD41">
            <v>3</v>
          </cell>
          <cell r="AE41" t="str">
            <v>D</v>
          </cell>
          <cell r="AF41">
            <v>3</v>
          </cell>
          <cell r="AG41" t="str">
            <v>D</v>
          </cell>
          <cell r="AH41">
            <v>3</v>
          </cell>
          <cell r="AI41" t="str">
            <v>D</v>
          </cell>
          <cell r="AJ41">
            <v>3</v>
          </cell>
          <cell r="AK41" t="str">
            <v>D</v>
          </cell>
          <cell r="AL41">
            <v>1</v>
          </cell>
          <cell r="AM41" t="str">
            <v>D</v>
          </cell>
          <cell r="AN41">
            <v>0</v>
          </cell>
          <cell r="AO41">
            <v>0</v>
          </cell>
          <cell r="AP41">
            <v>0</v>
          </cell>
          <cell r="AQ41" t="str">
            <v>D</v>
          </cell>
          <cell r="AR41">
            <v>3</v>
          </cell>
          <cell r="AS41" t="str">
            <v>D</v>
          </cell>
          <cell r="AT41">
            <v>3</v>
          </cell>
          <cell r="AU41" t="str">
            <v>D</v>
          </cell>
          <cell r="AV41">
            <v>3</v>
          </cell>
          <cell r="AW41" t="str">
            <v>D</v>
          </cell>
          <cell r="AX41">
            <v>3</v>
          </cell>
          <cell r="AY41" t="str">
            <v>P5,D5</v>
          </cell>
          <cell r="AZ41">
            <v>0</v>
          </cell>
          <cell r="BA41" t="str">
            <v>D</v>
          </cell>
          <cell r="BB41">
            <v>1</v>
          </cell>
          <cell r="BC41">
            <v>0</v>
          </cell>
          <cell r="BD41">
            <v>0</v>
          </cell>
          <cell r="BE41" t="str">
            <v>D</v>
          </cell>
          <cell r="BF41">
            <v>1</v>
          </cell>
          <cell r="BG41" t="str">
            <v>D</v>
          </cell>
          <cell r="BH41">
            <v>3</v>
          </cell>
          <cell r="BI41" t="str">
            <v>D</v>
          </cell>
          <cell r="BJ41">
            <v>3</v>
          </cell>
          <cell r="BK41" t="str">
            <v>D</v>
          </cell>
          <cell r="BL41">
            <v>3</v>
          </cell>
          <cell r="BM41" t="str">
            <v>D</v>
          </cell>
          <cell r="BN41">
            <v>3</v>
          </cell>
          <cell r="BO41" t="str">
            <v>D</v>
          </cell>
          <cell r="BP41">
            <v>2</v>
          </cell>
          <cell r="BQ41">
            <v>0</v>
          </cell>
          <cell r="BR41">
            <v>26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1</v>
          </cell>
          <cell r="BZ41">
            <v>27</v>
          </cell>
          <cell r="CA41">
            <v>57</v>
          </cell>
          <cell r="CB41">
            <v>0</v>
          </cell>
          <cell r="CC41">
            <v>0</v>
          </cell>
          <cell r="CD41">
            <v>2</v>
          </cell>
          <cell r="CE41">
            <v>0</v>
          </cell>
          <cell r="CF41">
            <v>140</v>
          </cell>
          <cell r="CG41">
            <v>0.5</v>
          </cell>
          <cell r="CH41">
            <v>0</v>
          </cell>
          <cell r="CI41">
            <v>70</v>
          </cell>
        </row>
        <row r="42">
          <cell r="A42" t="str">
            <v>A122</v>
          </cell>
          <cell r="B42" t="str">
            <v xml:space="preserve">Nguyễn Thị Ánh Nguyệt </v>
          </cell>
          <cell r="C42" t="str">
            <v>CII.4</v>
          </cell>
          <cell r="D42">
            <v>0</v>
          </cell>
          <cell r="E42">
            <v>40408</v>
          </cell>
          <cell r="F42">
            <v>2</v>
          </cell>
          <cell r="G42" t="str">
            <v>TS</v>
          </cell>
          <cell r="H42">
            <v>0</v>
          </cell>
          <cell r="I42" t="str">
            <v>TS</v>
          </cell>
          <cell r="J42">
            <v>0</v>
          </cell>
          <cell r="K42" t="str">
            <v>TS</v>
          </cell>
          <cell r="L42">
            <v>0</v>
          </cell>
          <cell r="M42">
            <v>0</v>
          </cell>
          <cell r="N42">
            <v>0</v>
          </cell>
          <cell r="O42" t="str">
            <v>TS</v>
          </cell>
          <cell r="P42">
            <v>0</v>
          </cell>
          <cell r="Q42" t="str">
            <v>TS</v>
          </cell>
          <cell r="R42">
            <v>0</v>
          </cell>
          <cell r="S42" t="str">
            <v>TS</v>
          </cell>
          <cell r="T42">
            <v>0</v>
          </cell>
          <cell r="U42" t="str">
            <v>TS</v>
          </cell>
          <cell r="V42">
            <v>0</v>
          </cell>
          <cell r="W42" t="str">
            <v>TS</v>
          </cell>
          <cell r="X42">
            <v>0</v>
          </cell>
          <cell r="Y42" t="str">
            <v>TS</v>
          </cell>
          <cell r="Z42">
            <v>0</v>
          </cell>
          <cell r="AA42">
            <v>0</v>
          </cell>
          <cell r="AB42">
            <v>0</v>
          </cell>
          <cell r="AC42" t="str">
            <v>TS</v>
          </cell>
          <cell r="AD42">
            <v>0</v>
          </cell>
          <cell r="AE42" t="str">
            <v>TS</v>
          </cell>
          <cell r="AF42">
            <v>0</v>
          </cell>
          <cell r="AG42" t="str">
            <v>TS</v>
          </cell>
          <cell r="AH42">
            <v>0</v>
          </cell>
          <cell r="AI42" t="str">
            <v>TS</v>
          </cell>
          <cell r="AJ42">
            <v>0</v>
          </cell>
          <cell r="AK42" t="str">
            <v>TS</v>
          </cell>
          <cell r="AL42">
            <v>0</v>
          </cell>
          <cell r="AM42" t="str">
            <v>TS</v>
          </cell>
          <cell r="AN42">
            <v>0</v>
          </cell>
          <cell r="AO42">
            <v>0</v>
          </cell>
          <cell r="AP42">
            <v>0</v>
          </cell>
          <cell r="AQ42" t="str">
            <v>TS</v>
          </cell>
          <cell r="AR42">
            <v>0</v>
          </cell>
          <cell r="AS42" t="str">
            <v>TS</v>
          </cell>
          <cell r="AT42">
            <v>0</v>
          </cell>
          <cell r="AU42" t="str">
            <v>TS</v>
          </cell>
          <cell r="AV42">
            <v>0</v>
          </cell>
          <cell r="AW42" t="str">
            <v>TS</v>
          </cell>
          <cell r="AX42">
            <v>0</v>
          </cell>
          <cell r="AY42" t="str">
            <v>TS</v>
          </cell>
          <cell r="AZ42">
            <v>0</v>
          </cell>
          <cell r="BA42" t="str">
            <v>TS</v>
          </cell>
          <cell r="BB42">
            <v>0</v>
          </cell>
          <cell r="BC42">
            <v>0</v>
          </cell>
          <cell r="BD42">
            <v>0</v>
          </cell>
          <cell r="BE42" t="str">
            <v>TS</v>
          </cell>
          <cell r="BF42">
            <v>0</v>
          </cell>
          <cell r="BG42" t="str">
            <v>TS</v>
          </cell>
          <cell r="BH42">
            <v>0</v>
          </cell>
          <cell r="BI42" t="str">
            <v>TS</v>
          </cell>
          <cell r="BJ42">
            <v>0</v>
          </cell>
          <cell r="BK42" t="str">
            <v>TS</v>
          </cell>
          <cell r="BL42">
            <v>0</v>
          </cell>
          <cell r="BM42" t="str">
            <v>TS</v>
          </cell>
          <cell r="BN42">
            <v>0</v>
          </cell>
          <cell r="BO42" t="str">
            <v>TS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3</v>
          </cell>
          <cell r="CH42">
            <v>0</v>
          </cell>
          <cell r="CI42">
            <v>70</v>
          </cell>
        </row>
        <row r="43">
          <cell r="A43" t="str">
            <v>A123</v>
          </cell>
          <cell r="B43" t="str">
            <v>Phạm Thị Kim Xuyến</v>
          </cell>
          <cell r="C43" t="str">
            <v>CI.1</v>
          </cell>
          <cell r="D43">
            <v>0</v>
          </cell>
          <cell r="E43">
            <v>40410</v>
          </cell>
          <cell r="F43">
            <v>3.5</v>
          </cell>
          <cell r="G43" t="str">
            <v>A</v>
          </cell>
          <cell r="H43">
            <v>4</v>
          </cell>
          <cell r="I43" t="str">
            <v>A</v>
          </cell>
          <cell r="J43">
            <v>4</v>
          </cell>
          <cell r="K43" t="str">
            <v>NT7</v>
          </cell>
          <cell r="L43">
            <v>0</v>
          </cell>
          <cell r="M43">
            <v>0</v>
          </cell>
          <cell r="N43">
            <v>0</v>
          </cell>
          <cell r="O43" t="str">
            <v>C</v>
          </cell>
          <cell r="P43">
            <v>4</v>
          </cell>
          <cell r="Q43" t="str">
            <v>C</v>
          </cell>
          <cell r="R43">
            <v>4</v>
          </cell>
          <cell r="S43" t="str">
            <v>C</v>
          </cell>
          <cell r="T43">
            <v>4</v>
          </cell>
          <cell r="U43" t="str">
            <v>C</v>
          </cell>
          <cell r="V43">
            <v>4</v>
          </cell>
          <cell r="W43" t="str">
            <v>C</v>
          </cell>
          <cell r="X43">
            <v>4</v>
          </cell>
          <cell r="Y43" t="str">
            <v>B</v>
          </cell>
          <cell r="Z43">
            <v>3.5</v>
          </cell>
          <cell r="AA43">
            <v>0</v>
          </cell>
          <cell r="AB43">
            <v>0</v>
          </cell>
          <cell r="AC43" t="str">
            <v>NT7</v>
          </cell>
          <cell r="AD43">
            <v>0</v>
          </cell>
          <cell r="AE43" t="str">
            <v>D</v>
          </cell>
          <cell r="AF43">
            <v>0</v>
          </cell>
          <cell r="AG43" t="str">
            <v>A</v>
          </cell>
          <cell r="AH43">
            <v>4</v>
          </cell>
          <cell r="AI43" t="str">
            <v>A</v>
          </cell>
          <cell r="AJ43">
            <v>4</v>
          </cell>
          <cell r="AK43" t="str">
            <v>A</v>
          </cell>
          <cell r="AL43">
            <v>4</v>
          </cell>
          <cell r="AM43" t="str">
            <v>A</v>
          </cell>
          <cell r="AN43">
            <v>4</v>
          </cell>
          <cell r="AO43">
            <v>0</v>
          </cell>
          <cell r="AP43">
            <v>0</v>
          </cell>
          <cell r="AQ43" t="str">
            <v>HH</v>
          </cell>
          <cell r="AR43">
            <v>0</v>
          </cell>
          <cell r="AS43" t="str">
            <v>HH</v>
          </cell>
          <cell r="AT43">
            <v>0</v>
          </cell>
          <cell r="AU43" t="str">
            <v>C</v>
          </cell>
          <cell r="AV43">
            <v>4</v>
          </cell>
          <cell r="AW43" t="str">
            <v>C</v>
          </cell>
          <cell r="AX43">
            <v>4</v>
          </cell>
          <cell r="AY43" t="str">
            <v>C</v>
          </cell>
          <cell r="AZ43">
            <v>4</v>
          </cell>
          <cell r="BA43" t="str">
            <v>C</v>
          </cell>
          <cell r="BB43">
            <v>4</v>
          </cell>
          <cell r="BC43">
            <v>0</v>
          </cell>
          <cell r="BD43">
            <v>8</v>
          </cell>
          <cell r="BE43" t="str">
            <v>A</v>
          </cell>
          <cell r="BF43">
            <v>4</v>
          </cell>
          <cell r="BG43" t="str">
            <v>A</v>
          </cell>
          <cell r="BH43">
            <v>4</v>
          </cell>
          <cell r="BI43" t="str">
            <v>D</v>
          </cell>
          <cell r="BJ43">
            <v>0</v>
          </cell>
          <cell r="BK43" t="str">
            <v>A</v>
          </cell>
          <cell r="BL43">
            <v>4</v>
          </cell>
          <cell r="BM43" t="str">
            <v>A</v>
          </cell>
          <cell r="BN43">
            <v>4</v>
          </cell>
          <cell r="BO43" t="str">
            <v>P</v>
          </cell>
          <cell r="BP43">
            <v>0</v>
          </cell>
          <cell r="BQ43">
            <v>10</v>
          </cell>
          <cell r="BR43">
            <v>2</v>
          </cell>
          <cell r="BS43">
            <v>1</v>
          </cell>
          <cell r="BT43">
            <v>9</v>
          </cell>
          <cell r="BU43">
            <v>0</v>
          </cell>
          <cell r="BV43">
            <v>0</v>
          </cell>
          <cell r="BW43">
            <v>2</v>
          </cell>
          <cell r="BX43">
            <v>2</v>
          </cell>
          <cell r="BY43">
            <v>1</v>
          </cell>
          <cell r="BZ43">
            <v>27</v>
          </cell>
          <cell r="CA43">
            <v>79.5</v>
          </cell>
          <cell r="CB43">
            <v>8</v>
          </cell>
          <cell r="CC43">
            <v>0</v>
          </cell>
          <cell r="CD43">
            <v>0</v>
          </cell>
          <cell r="CE43">
            <v>1</v>
          </cell>
          <cell r="CF43">
            <v>0</v>
          </cell>
          <cell r="CG43">
            <v>3.5</v>
          </cell>
          <cell r="CH43">
            <v>16</v>
          </cell>
          <cell r="CI43">
            <v>70</v>
          </cell>
        </row>
        <row r="44">
          <cell r="A44" t="str">
            <v>A128</v>
          </cell>
          <cell r="B44" t="str">
            <v>Nguyễn Minh Hải</v>
          </cell>
          <cell r="C44" t="str">
            <v>Kho</v>
          </cell>
          <cell r="D44">
            <v>0</v>
          </cell>
          <cell r="E44">
            <v>40425</v>
          </cell>
          <cell r="F44">
            <v>6</v>
          </cell>
          <cell r="G44" t="str">
            <v>NT7</v>
          </cell>
          <cell r="H44">
            <v>0</v>
          </cell>
          <cell r="I44" t="str">
            <v>D</v>
          </cell>
          <cell r="J44">
            <v>2</v>
          </cell>
          <cell r="K44" t="str">
            <v>D</v>
          </cell>
          <cell r="L44">
            <v>1.5</v>
          </cell>
          <cell r="M44">
            <v>0</v>
          </cell>
          <cell r="N44">
            <v>0</v>
          </cell>
          <cell r="O44" t="str">
            <v>D</v>
          </cell>
          <cell r="P44">
            <v>0.5</v>
          </cell>
          <cell r="Q44" t="str">
            <v>D</v>
          </cell>
          <cell r="R44">
            <v>1.5</v>
          </cell>
          <cell r="S44" t="str">
            <v>D</v>
          </cell>
          <cell r="T44">
            <v>3</v>
          </cell>
          <cell r="U44" t="str">
            <v>D</v>
          </cell>
          <cell r="V44">
            <v>0.5</v>
          </cell>
          <cell r="W44" t="str">
            <v>D</v>
          </cell>
          <cell r="X44">
            <v>3</v>
          </cell>
          <cell r="Y44" t="str">
            <v>D</v>
          </cell>
          <cell r="Z44">
            <v>0</v>
          </cell>
          <cell r="AA44">
            <v>0</v>
          </cell>
          <cell r="AB44">
            <v>0</v>
          </cell>
          <cell r="AC44" t="str">
            <v>D</v>
          </cell>
          <cell r="AD44">
            <v>3</v>
          </cell>
          <cell r="AE44" t="str">
            <v>D</v>
          </cell>
          <cell r="AF44">
            <v>0.5</v>
          </cell>
          <cell r="AG44" t="str">
            <v>D</v>
          </cell>
          <cell r="AH44">
            <v>2.5</v>
          </cell>
          <cell r="AI44" t="str">
            <v>D</v>
          </cell>
          <cell r="AJ44">
            <v>0.5</v>
          </cell>
          <cell r="AK44" t="str">
            <v>D</v>
          </cell>
          <cell r="AL44">
            <v>2</v>
          </cell>
          <cell r="AM44" t="str">
            <v>D</v>
          </cell>
          <cell r="AN44">
            <v>0</v>
          </cell>
          <cell r="AO44">
            <v>0</v>
          </cell>
          <cell r="AP44">
            <v>0</v>
          </cell>
          <cell r="AQ44" t="str">
            <v>D</v>
          </cell>
          <cell r="AR44">
            <v>0.5</v>
          </cell>
          <cell r="AS44" t="str">
            <v>D</v>
          </cell>
          <cell r="AT44">
            <v>3</v>
          </cell>
          <cell r="AU44" t="str">
            <v>D</v>
          </cell>
          <cell r="AV44">
            <v>1.5</v>
          </cell>
          <cell r="AW44" t="str">
            <v>A</v>
          </cell>
          <cell r="AX44">
            <v>4</v>
          </cell>
          <cell r="AY44" t="str">
            <v>D</v>
          </cell>
          <cell r="AZ44">
            <v>0.5</v>
          </cell>
          <cell r="BA44" t="str">
            <v>D</v>
          </cell>
          <cell r="BB44">
            <v>0.5</v>
          </cell>
          <cell r="BC44">
            <v>0</v>
          </cell>
          <cell r="BD44">
            <v>0</v>
          </cell>
          <cell r="BE44" t="str">
            <v>A</v>
          </cell>
          <cell r="BF44">
            <v>4</v>
          </cell>
          <cell r="BG44" t="str">
            <v>D</v>
          </cell>
          <cell r="BH44">
            <v>2.5</v>
          </cell>
          <cell r="BI44" t="str">
            <v>D</v>
          </cell>
          <cell r="BJ44">
            <v>1.5</v>
          </cell>
          <cell r="BK44" t="str">
            <v>D</v>
          </cell>
          <cell r="BL44">
            <v>0.5</v>
          </cell>
          <cell r="BM44" t="str">
            <v>A</v>
          </cell>
          <cell r="BN44">
            <v>4.5</v>
          </cell>
          <cell r="BO44" t="str">
            <v>D</v>
          </cell>
          <cell r="BP44">
            <v>2</v>
          </cell>
          <cell r="BQ44">
            <v>3</v>
          </cell>
          <cell r="BR44">
            <v>23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1</v>
          </cell>
          <cell r="BY44">
            <v>0</v>
          </cell>
          <cell r="BZ44">
            <v>27</v>
          </cell>
          <cell r="CA44">
            <v>45.5</v>
          </cell>
          <cell r="CB44">
            <v>0</v>
          </cell>
          <cell r="CC44">
            <v>0</v>
          </cell>
          <cell r="CD44">
            <v>1</v>
          </cell>
          <cell r="CE44">
            <v>0</v>
          </cell>
          <cell r="CF44">
            <v>70</v>
          </cell>
          <cell r="CG44">
            <v>7</v>
          </cell>
          <cell r="CH44">
            <v>0</v>
          </cell>
          <cell r="CI44">
            <v>70</v>
          </cell>
        </row>
        <row r="45">
          <cell r="A45" t="str">
            <v>A133</v>
          </cell>
          <cell r="B45" t="str">
            <v>Trần Thị Nương</v>
          </cell>
          <cell r="C45" t="str">
            <v>CII.1</v>
          </cell>
          <cell r="D45">
            <v>0</v>
          </cell>
          <cell r="E45">
            <v>40430</v>
          </cell>
          <cell r="F45">
            <v>0</v>
          </cell>
          <cell r="G45" t="str">
            <v>A</v>
          </cell>
          <cell r="H45">
            <v>4</v>
          </cell>
          <cell r="I45" t="str">
            <v>A</v>
          </cell>
          <cell r="J45">
            <v>4</v>
          </cell>
          <cell r="K45" t="str">
            <v>D</v>
          </cell>
          <cell r="L45">
            <v>0</v>
          </cell>
          <cell r="M45">
            <v>0</v>
          </cell>
          <cell r="N45">
            <v>0</v>
          </cell>
          <cell r="O45" t="str">
            <v>C</v>
          </cell>
          <cell r="P45">
            <v>4</v>
          </cell>
          <cell r="Q45" t="str">
            <v>C</v>
          </cell>
          <cell r="R45">
            <v>4</v>
          </cell>
          <cell r="S45" t="str">
            <v>C</v>
          </cell>
          <cell r="T45">
            <v>4</v>
          </cell>
          <cell r="U45" t="str">
            <v>C</v>
          </cell>
          <cell r="V45">
            <v>4</v>
          </cell>
          <cell r="W45" t="str">
            <v>C</v>
          </cell>
          <cell r="X45">
            <v>4</v>
          </cell>
          <cell r="Y45" t="str">
            <v>HH</v>
          </cell>
          <cell r="Z45">
            <v>0</v>
          </cell>
          <cell r="AA45">
            <v>0</v>
          </cell>
          <cell r="AB45">
            <v>0</v>
          </cell>
          <cell r="AC45" t="str">
            <v>A</v>
          </cell>
          <cell r="AD45">
            <v>4</v>
          </cell>
          <cell r="AE45" t="str">
            <v>A</v>
          </cell>
          <cell r="AF45">
            <v>4</v>
          </cell>
          <cell r="AG45" t="str">
            <v>A</v>
          </cell>
          <cell r="AH45">
            <v>4</v>
          </cell>
          <cell r="AI45" t="str">
            <v>A</v>
          </cell>
          <cell r="AJ45">
            <v>4</v>
          </cell>
          <cell r="AK45" t="str">
            <v>A</v>
          </cell>
          <cell r="AL45">
            <v>4</v>
          </cell>
          <cell r="AM45" t="str">
            <v>D</v>
          </cell>
          <cell r="AN45">
            <v>0</v>
          </cell>
          <cell r="AO45">
            <v>0</v>
          </cell>
          <cell r="AP45">
            <v>0</v>
          </cell>
          <cell r="AQ45" t="str">
            <v>C</v>
          </cell>
          <cell r="AR45">
            <v>4</v>
          </cell>
          <cell r="AS45" t="str">
            <v>C</v>
          </cell>
          <cell r="AT45">
            <v>4</v>
          </cell>
          <cell r="AU45" t="str">
            <v>C</v>
          </cell>
          <cell r="AV45">
            <v>4</v>
          </cell>
          <cell r="AW45" t="str">
            <v>C</v>
          </cell>
          <cell r="AX45">
            <v>4</v>
          </cell>
          <cell r="AY45" t="str">
            <v>C</v>
          </cell>
          <cell r="AZ45">
            <v>4</v>
          </cell>
          <cell r="BA45" t="str">
            <v>HH</v>
          </cell>
          <cell r="BB45">
            <v>0</v>
          </cell>
          <cell r="BC45">
            <v>0</v>
          </cell>
          <cell r="BD45">
            <v>0</v>
          </cell>
          <cell r="BE45" t="str">
            <v>A</v>
          </cell>
          <cell r="BF45">
            <v>4</v>
          </cell>
          <cell r="BG45" t="str">
            <v>A</v>
          </cell>
          <cell r="BH45">
            <v>4</v>
          </cell>
          <cell r="BI45" t="str">
            <v>A</v>
          </cell>
          <cell r="BJ45">
            <v>4</v>
          </cell>
          <cell r="BK45" t="str">
            <v>A</v>
          </cell>
          <cell r="BL45">
            <v>4</v>
          </cell>
          <cell r="BM45" t="str">
            <v>A</v>
          </cell>
          <cell r="BN45">
            <v>4</v>
          </cell>
          <cell r="BO45" t="str">
            <v>D</v>
          </cell>
          <cell r="BP45">
            <v>0</v>
          </cell>
          <cell r="BQ45">
            <v>12</v>
          </cell>
          <cell r="BR45">
            <v>3</v>
          </cell>
          <cell r="BS45">
            <v>0</v>
          </cell>
          <cell r="BT45">
            <v>10</v>
          </cell>
          <cell r="BU45">
            <v>0</v>
          </cell>
          <cell r="BV45">
            <v>0</v>
          </cell>
          <cell r="BW45">
            <v>2</v>
          </cell>
          <cell r="BX45">
            <v>0</v>
          </cell>
          <cell r="BY45">
            <v>0</v>
          </cell>
          <cell r="BZ45">
            <v>27</v>
          </cell>
          <cell r="CA45">
            <v>88</v>
          </cell>
          <cell r="CB45">
            <v>0</v>
          </cell>
          <cell r="CC45">
            <v>0</v>
          </cell>
          <cell r="CD45">
            <v>2</v>
          </cell>
          <cell r="CE45">
            <v>0</v>
          </cell>
          <cell r="CF45">
            <v>300</v>
          </cell>
          <cell r="CG45">
            <v>1</v>
          </cell>
          <cell r="CH45">
            <v>0</v>
          </cell>
          <cell r="CI45">
            <v>150</v>
          </cell>
        </row>
        <row r="46">
          <cell r="A46" t="str">
            <v>A135</v>
          </cell>
          <cell r="B46" t="str">
            <v>Nguyễn Thị Kim Phương</v>
          </cell>
          <cell r="C46" t="str">
            <v>CII.4</v>
          </cell>
          <cell r="D46">
            <v>0</v>
          </cell>
          <cell r="E46">
            <v>40432</v>
          </cell>
          <cell r="F46">
            <v>2.5</v>
          </cell>
          <cell r="G46" t="str">
            <v>A</v>
          </cell>
          <cell r="H46">
            <v>4</v>
          </cell>
          <cell r="I46" t="str">
            <v>A</v>
          </cell>
          <cell r="J46">
            <v>4</v>
          </cell>
          <cell r="K46" t="str">
            <v>A</v>
          </cell>
          <cell r="L46">
            <v>4</v>
          </cell>
          <cell r="M46">
            <v>0</v>
          </cell>
          <cell r="N46">
            <v>0</v>
          </cell>
          <cell r="O46" t="str">
            <v>C</v>
          </cell>
          <cell r="P46">
            <v>4</v>
          </cell>
          <cell r="Q46" t="str">
            <v>HH</v>
          </cell>
          <cell r="R46">
            <v>0</v>
          </cell>
          <cell r="S46" t="str">
            <v>NT7</v>
          </cell>
          <cell r="T46">
            <v>0</v>
          </cell>
          <cell r="U46" t="str">
            <v>C</v>
          </cell>
          <cell r="V46">
            <v>4</v>
          </cell>
          <cell r="W46" t="str">
            <v>C</v>
          </cell>
          <cell r="X46">
            <v>4</v>
          </cell>
          <cell r="Y46" t="str">
            <v>C</v>
          </cell>
          <cell r="Z46">
            <v>4</v>
          </cell>
          <cell r="AA46">
            <v>0</v>
          </cell>
          <cell r="AB46">
            <v>0</v>
          </cell>
          <cell r="AC46" t="str">
            <v>D</v>
          </cell>
          <cell r="AD46">
            <v>0</v>
          </cell>
          <cell r="AE46" t="str">
            <v>A</v>
          </cell>
          <cell r="AF46">
            <v>4</v>
          </cell>
          <cell r="AG46" t="str">
            <v>A</v>
          </cell>
          <cell r="AH46">
            <v>4</v>
          </cell>
          <cell r="AI46" t="str">
            <v>A</v>
          </cell>
          <cell r="AJ46">
            <v>4</v>
          </cell>
          <cell r="AK46" t="str">
            <v>P</v>
          </cell>
          <cell r="AL46">
            <v>0</v>
          </cell>
          <cell r="AM46" t="str">
            <v>A</v>
          </cell>
          <cell r="AN46">
            <v>4</v>
          </cell>
          <cell r="AO46">
            <v>0</v>
          </cell>
          <cell r="AP46">
            <v>12</v>
          </cell>
          <cell r="AQ46" t="str">
            <v>C</v>
          </cell>
          <cell r="AR46">
            <v>4</v>
          </cell>
          <cell r="AS46" t="str">
            <v>C</v>
          </cell>
          <cell r="AT46">
            <v>4</v>
          </cell>
          <cell r="AU46" t="str">
            <v>C</v>
          </cell>
          <cell r="AV46">
            <v>4</v>
          </cell>
          <cell r="AW46" t="str">
            <v>C</v>
          </cell>
          <cell r="AX46">
            <v>4</v>
          </cell>
          <cell r="AY46" t="str">
            <v>C</v>
          </cell>
          <cell r="AZ46">
            <v>4</v>
          </cell>
          <cell r="BA46" t="str">
            <v>C</v>
          </cell>
          <cell r="BB46">
            <v>4</v>
          </cell>
          <cell r="BC46">
            <v>0</v>
          </cell>
          <cell r="BD46">
            <v>12</v>
          </cell>
          <cell r="BE46" t="str">
            <v>C</v>
          </cell>
          <cell r="BF46">
            <v>4</v>
          </cell>
          <cell r="BG46" t="str">
            <v>C</v>
          </cell>
          <cell r="BH46">
            <v>4</v>
          </cell>
          <cell r="BI46" t="str">
            <v>C</v>
          </cell>
          <cell r="BJ46">
            <v>4</v>
          </cell>
          <cell r="BK46" t="str">
            <v>NT7</v>
          </cell>
          <cell r="BL46">
            <v>0</v>
          </cell>
          <cell r="BM46" t="str">
            <v>A</v>
          </cell>
          <cell r="BN46">
            <v>4</v>
          </cell>
          <cell r="BO46" t="str">
            <v>A</v>
          </cell>
          <cell r="BP46">
            <v>4</v>
          </cell>
          <cell r="BQ46">
            <v>9</v>
          </cell>
          <cell r="BR46">
            <v>1</v>
          </cell>
          <cell r="BS46">
            <v>0</v>
          </cell>
          <cell r="BT46">
            <v>13</v>
          </cell>
          <cell r="BU46">
            <v>0</v>
          </cell>
          <cell r="BV46">
            <v>0</v>
          </cell>
          <cell r="BW46">
            <v>1</v>
          </cell>
          <cell r="BX46">
            <v>2</v>
          </cell>
          <cell r="BY46">
            <v>1</v>
          </cell>
          <cell r="BZ46">
            <v>27</v>
          </cell>
          <cell r="CA46">
            <v>88</v>
          </cell>
          <cell r="CB46">
            <v>24</v>
          </cell>
          <cell r="CC46">
            <v>0</v>
          </cell>
          <cell r="CD46">
            <v>0</v>
          </cell>
          <cell r="CE46">
            <v>3</v>
          </cell>
          <cell r="CF46">
            <v>0</v>
          </cell>
          <cell r="CG46">
            <v>2.5</v>
          </cell>
          <cell r="CH46">
            <v>48</v>
          </cell>
          <cell r="CI46">
            <v>150</v>
          </cell>
        </row>
        <row r="47">
          <cell r="A47" t="str">
            <v>A144</v>
          </cell>
          <cell r="B47" t="str">
            <v>Bùi Thị Bòn</v>
          </cell>
          <cell r="C47" t="str">
            <v>QCX</v>
          </cell>
          <cell r="D47">
            <v>0</v>
          </cell>
          <cell r="E47">
            <v>40438</v>
          </cell>
          <cell r="F47">
            <v>0</v>
          </cell>
          <cell r="G47" t="str">
            <v>A</v>
          </cell>
          <cell r="H47">
            <v>4</v>
          </cell>
          <cell r="I47" t="str">
            <v>D</v>
          </cell>
          <cell r="J47">
            <v>0</v>
          </cell>
          <cell r="K47" t="str">
            <v>D</v>
          </cell>
          <cell r="L47">
            <v>0</v>
          </cell>
          <cell r="M47">
            <v>0</v>
          </cell>
          <cell r="N47">
            <v>8</v>
          </cell>
          <cell r="O47" t="str">
            <v>C</v>
          </cell>
          <cell r="P47">
            <v>4</v>
          </cell>
          <cell r="Q47" t="str">
            <v>C</v>
          </cell>
          <cell r="R47">
            <v>4</v>
          </cell>
          <cell r="S47" t="str">
            <v>NT7</v>
          </cell>
          <cell r="T47">
            <v>0</v>
          </cell>
          <cell r="U47" t="str">
            <v>C</v>
          </cell>
          <cell r="V47">
            <v>4</v>
          </cell>
          <cell r="W47" t="str">
            <v>C</v>
          </cell>
          <cell r="X47">
            <v>4</v>
          </cell>
          <cell r="Y47" t="str">
            <v>NT7</v>
          </cell>
          <cell r="Z47">
            <v>0</v>
          </cell>
          <cell r="AA47">
            <v>0</v>
          </cell>
          <cell r="AB47">
            <v>8</v>
          </cell>
          <cell r="AC47" t="str">
            <v>A</v>
          </cell>
          <cell r="AD47">
            <v>4</v>
          </cell>
          <cell r="AE47" t="str">
            <v>A</v>
          </cell>
          <cell r="AF47">
            <v>4</v>
          </cell>
          <cell r="AG47" t="str">
            <v>A</v>
          </cell>
          <cell r="AH47">
            <v>4</v>
          </cell>
          <cell r="AI47" t="str">
            <v>A</v>
          </cell>
          <cell r="AJ47">
            <v>4</v>
          </cell>
          <cell r="AK47" t="str">
            <v>A</v>
          </cell>
          <cell r="AL47">
            <v>4</v>
          </cell>
          <cell r="AM47" t="str">
            <v>D</v>
          </cell>
          <cell r="AN47">
            <v>0</v>
          </cell>
          <cell r="AO47">
            <v>0</v>
          </cell>
          <cell r="AP47">
            <v>6</v>
          </cell>
          <cell r="AQ47" t="str">
            <v>C</v>
          </cell>
          <cell r="AR47">
            <v>4</v>
          </cell>
          <cell r="AS47" t="str">
            <v>C</v>
          </cell>
          <cell r="AT47">
            <v>4</v>
          </cell>
          <cell r="AU47" t="str">
            <v>C</v>
          </cell>
          <cell r="AV47">
            <v>4</v>
          </cell>
          <cell r="AW47" t="str">
            <v>C</v>
          </cell>
          <cell r="AX47">
            <v>4</v>
          </cell>
          <cell r="AY47" t="str">
            <v>C</v>
          </cell>
          <cell r="AZ47">
            <v>4</v>
          </cell>
          <cell r="BA47" t="str">
            <v>P</v>
          </cell>
          <cell r="BB47">
            <v>0</v>
          </cell>
          <cell r="BC47">
            <v>0</v>
          </cell>
          <cell r="BD47">
            <v>0</v>
          </cell>
          <cell r="BE47" t="str">
            <v>A</v>
          </cell>
          <cell r="BF47">
            <v>4</v>
          </cell>
          <cell r="BG47" t="str">
            <v>A</v>
          </cell>
          <cell r="BH47">
            <v>4</v>
          </cell>
          <cell r="BI47" t="str">
            <v>A</v>
          </cell>
          <cell r="BJ47">
            <v>4</v>
          </cell>
          <cell r="BK47" t="str">
            <v>A</v>
          </cell>
          <cell r="BL47">
            <v>4</v>
          </cell>
          <cell r="BM47" t="str">
            <v>A</v>
          </cell>
          <cell r="BN47">
            <v>4</v>
          </cell>
          <cell r="BO47" t="str">
            <v>A</v>
          </cell>
          <cell r="BP47">
            <v>4</v>
          </cell>
          <cell r="BQ47">
            <v>12</v>
          </cell>
          <cell r="BR47">
            <v>3</v>
          </cell>
          <cell r="BS47">
            <v>0</v>
          </cell>
          <cell r="BT47">
            <v>9</v>
          </cell>
          <cell r="BU47">
            <v>0</v>
          </cell>
          <cell r="BV47">
            <v>0</v>
          </cell>
          <cell r="BW47">
            <v>0</v>
          </cell>
          <cell r="BX47">
            <v>2</v>
          </cell>
          <cell r="BY47">
            <v>1</v>
          </cell>
          <cell r="BZ47">
            <v>27</v>
          </cell>
          <cell r="CA47">
            <v>84</v>
          </cell>
          <cell r="CB47">
            <v>22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70</v>
          </cell>
        </row>
        <row r="48">
          <cell r="A48" t="str">
            <v>A145</v>
          </cell>
          <cell r="B48" t="str">
            <v>Bùi Thị Linh</v>
          </cell>
          <cell r="C48" t="str">
            <v>PHOI</v>
          </cell>
          <cell r="D48">
            <v>0</v>
          </cell>
          <cell r="E48">
            <v>40438</v>
          </cell>
          <cell r="F48">
            <v>3</v>
          </cell>
          <cell r="G48" t="str">
            <v>A</v>
          </cell>
          <cell r="H48">
            <v>5</v>
          </cell>
          <cell r="I48" t="str">
            <v>A</v>
          </cell>
          <cell r="J48">
            <v>6</v>
          </cell>
          <cell r="K48" t="str">
            <v>D</v>
          </cell>
          <cell r="L48">
            <v>0</v>
          </cell>
          <cell r="M48">
            <v>0</v>
          </cell>
          <cell r="N48">
            <v>12</v>
          </cell>
          <cell r="O48" t="str">
            <v>A</v>
          </cell>
          <cell r="P48">
            <v>6</v>
          </cell>
          <cell r="Q48" t="str">
            <v>A</v>
          </cell>
          <cell r="R48">
            <v>6</v>
          </cell>
          <cell r="S48" t="str">
            <v>A</v>
          </cell>
          <cell r="T48">
            <v>6</v>
          </cell>
          <cell r="U48" t="str">
            <v>A</v>
          </cell>
          <cell r="V48">
            <v>4</v>
          </cell>
          <cell r="W48" t="str">
            <v>A</v>
          </cell>
          <cell r="X48">
            <v>6</v>
          </cell>
          <cell r="Y48" t="str">
            <v>A</v>
          </cell>
          <cell r="Z48">
            <v>6</v>
          </cell>
          <cell r="AA48">
            <v>0</v>
          </cell>
          <cell r="AB48">
            <v>0</v>
          </cell>
          <cell r="AC48" t="str">
            <v>A</v>
          </cell>
          <cell r="AD48">
            <v>6</v>
          </cell>
          <cell r="AE48" t="str">
            <v>A</v>
          </cell>
          <cell r="AF48">
            <v>6</v>
          </cell>
          <cell r="AG48" t="str">
            <v>A</v>
          </cell>
          <cell r="AH48">
            <v>6</v>
          </cell>
          <cell r="AI48" t="str">
            <v>A</v>
          </cell>
          <cell r="AJ48">
            <v>6</v>
          </cell>
          <cell r="AK48" t="str">
            <v>A</v>
          </cell>
          <cell r="AL48">
            <v>6</v>
          </cell>
          <cell r="AM48" t="str">
            <v>A</v>
          </cell>
          <cell r="AN48">
            <v>6</v>
          </cell>
          <cell r="AO48">
            <v>0</v>
          </cell>
          <cell r="AP48">
            <v>0</v>
          </cell>
          <cell r="AQ48" t="str">
            <v>A</v>
          </cell>
          <cell r="AR48">
            <v>6</v>
          </cell>
          <cell r="AS48" t="str">
            <v>A</v>
          </cell>
          <cell r="AT48">
            <v>6</v>
          </cell>
          <cell r="AU48" t="str">
            <v>A</v>
          </cell>
          <cell r="AV48">
            <v>6</v>
          </cell>
          <cell r="AW48" t="str">
            <v>A</v>
          </cell>
          <cell r="AX48">
            <v>6</v>
          </cell>
          <cell r="AY48" t="str">
            <v>A</v>
          </cell>
          <cell r="AZ48">
            <v>6</v>
          </cell>
          <cell r="BA48" t="str">
            <v>A</v>
          </cell>
          <cell r="BB48">
            <v>4</v>
          </cell>
          <cell r="BC48">
            <v>0</v>
          </cell>
          <cell r="BD48">
            <v>12</v>
          </cell>
          <cell r="BE48" t="str">
            <v>A</v>
          </cell>
          <cell r="BF48">
            <v>6</v>
          </cell>
          <cell r="BG48" t="str">
            <v>A</v>
          </cell>
          <cell r="BH48">
            <v>6</v>
          </cell>
          <cell r="BI48" t="str">
            <v>A</v>
          </cell>
          <cell r="BJ48">
            <v>6</v>
          </cell>
          <cell r="BK48" t="str">
            <v>D</v>
          </cell>
          <cell r="BL48">
            <v>0</v>
          </cell>
          <cell r="BM48" t="str">
            <v>A</v>
          </cell>
          <cell r="BN48">
            <v>6</v>
          </cell>
          <cell r="BO48" t="str">
            <v>A</v>
          </cell>
          <cell r="BP48">
            <v>4</v>
          </cell>
          <cell r="BQ48">
            <v>25</v>
          </cell>
          <cell r="BR48">
            <v>2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27</v>
          </cell>
          <cell r="CA48">
            <v>143</v>
          </cell>
          <cell r="CB48">
            <v>24</v>
          </cell>
          <cell r="CC48">
            <v>0</v>
          </cell>
          <cell r="CD48">
            <v>2</v>
          </cell>
          <cell r="CE48">
            <v>2</v>
          </cell>
          <cell r="CF48">
            <v>140</v>
          </cell>
          <cell r="CG48">
            <v>4</v>
          </cell>
          <cell r="CH48">
            <v>32</v>
          </cell>
          <cell r="CI48">
            <v>70</v>
          </cell>
        </row>
        <row r="49">
          <cell r="A49" t="str">
            <v>A148</v>
          </cell>
          <cell r="B49" t="str">
            <v>Huỳnh Thị Châu</v>
          </cell>
          <cell r="C49" t="str">
            <v>EN</v>
          </cell>
          <cell r="D49">
            <v>0</v>
          </cell>
          <cell r="E49">
            <v>40441</v>
          </cell>
          <cell r="F49">
            <v>8.5</v>
          </cell>
          <cell r="G49" t="str">
            <v>A</v>
          </cell>
          <cell r="H49">
            <v>7</v>
          </cell>
          <cell r="I49" t="str">
            <v>A</v>
          </cell>
          <cell r="J49">
            <v>4</v>
          </cell>
          <cell r="K49" t="str">
            <v>A</v>
          </cell>
          <cell r="L49">
            <v>7</v>
          </cell>
          <cell r="M49">
            <v>0</v>
          </cell>
          <cell r="N49">
            <v>0</v>
          </cell>
          <cell r="O49" t="str">
            <v>C</v>
          </cell>
          <cell r="P49">
            <v>4</v>
          </cell>
          <cell r="Q49" t="str">
            <v>C</v>
          </cell>
          <cell r="R49">
            <v>4</v>
          </cell>
          <cell r="S49" t="str">
            <v>C</v>
          </cell>
          <cell r="T49">
            <v>4</v>
          </cell>
          <cell r="U49" t="str">
            <v>C</v>
          </cell>
          <cell r="V49">
            <v>4</v>
          </cell>
          <cell r="W49" t="str">
            <v>C</v>
          </cell>
          <cell r="X49">
            <v>4</v>
          </cell>
          <cell r="Y49" t="str">
            <v>C</v>
          </cell>
          <cell r="Z49">
            <v>4</v>
          </cell>
          <cell r="AA49">
            <v>0</v>
          </cell>
          <cell r="AB49">
            <v>0</v>
          </cell>
          <cell r="AC49" t="str">
            <v>NT7</v>
          </cell>
          <cell r="AD49">
            <v>0</v>
          </cell>
          <cell r="AE49" t="str">
            <v>A</v>
          </cell>
          <cell r="AF49">
            <v>4</v>
          </cell>
          <cell r="AG49" t="str">
            <v>A</v>
          </cell>
          <cell r="AH49">
            <v>4</v>
          </cell>
          <cell r="AI49" t="str">
            <v>A</v>
          </cell>
          <cell r="AJ49">
            <v>4</v>
          </cell>
          <cell r="AK49" t="str">
            <v>A</v>
          </cell>
          <cell r="AL49">
            <v>4</v>
          </cell>
          <cell r="AM49" t="str">
            <v>A</v>
          </cell>
          <cell r="AN49">
            <v>4</v>
          </cell>
          <cell r="AO49">
            <v>0</v>
          </cell>
          <cell r="AP49">
            <v>0</v>
          </cell>
          <cell r="AQ49" t="str">
            <v>C</v>
          </cell>
          <cell r="AR49">
            <v>4</v>
          </cell>
          <cell r="AS49" t="str">
            <v>C</v>
          </cell>
          <cell r="AT49">
            <v>4</v>
          </cell>
          <cell r="AU49" t="str">
            <v>C</v>
          </cell>
          <cell r="AV49">
            <v>4</v>
          </cell>
          <cell r="AW49" t="str">
            <v>C</v>
          </cell>
          <cell r="AX49">
            <v>4</v>
          </cell>
          <cell r="AY49" t="str">
            <v>C</v>
          </cell>
          <cell r="AZ49">
            <v>7</v>
          </cell>
          <cell r="BA49" t="str">
            <v>C</v>
          </cell>
          <cell r="BB49">
            <v>4</v>
          </cell>
          <cell r="BC49">
            <v>0</v>
          </cell>
          <cell r="BD49">
            <v>0</v>
          </cell>
          <cell r="BE49" t="str">
            <v>A</v>
          </cell>
          <cell r="BF49">
            <v>4</v>
          </cell>
          <cell r="BG49" t="str">
            <v>A</v>
          </cell>
          <cell r="BH49">
            <v>4</v>
          </cell>
          <cell r="BI49" t="str">
            <v>A</v>
          </cell>
          <cell r="BJ49">
            <v>4</v>
          </cell>
          <cell r="BK49" t="str">
            <v>A</v>
          </cell>
          <cell r="BL49">
            <v>4</v>
          </cell>
          <cell r="BM49" t="str">
            <v>A</v>
          </cell>
          <cell r="BN49">
            <v>4</v>
          </cell>
          <cell r="BO49" t="str">
            <v>A</v>
          </cell>
          <cell r="BP49">
            <v>4</v>
          </cell>
          <cell r="BQ49">
            <v>14</v>
          </cell>
          <cell r="BR49">
            <v>0</v>
          </cell>
          <cell r="BS49">
            <v>0</v>
          </cell>
          <cell r="BT49">
            <v>12</v>
          </cell>
          <cell r="BU49">
            <v>0</v>
          </cell>
          <cell r="BV49">
            <v>0</v>
          </cell>
          <cell r="BW49">
            <v>0</v>
          </cell>
          <cell r="BX49">
            <v>1</v>
          </cell>
          <cell r="BY49">
            <v>0</v>
          </cell>
          <cell r="BZ49">
            <v>27</v>
          </cell>
          <cell r="CA49">
            <v>113</v>
          </cell>
          <cell r="CB49">
            <v>0</v>
          </cell>
          <cell r="CC49">
            <v>0</v>
          </cell>
          <cell r="CD49">
            <v>1</v>
          </cell>
          <cell r="CE49">
            <v>0</v>
          </cell>
          <cell r="CF49">
            <v>70</v>
          </cell>
          <cell r="CG49">
            <v>9.5</v>
          </cell>
          <cell r="CH49">
            <v>0</v>
          </cell>
          <cell r="CI49">
            <v>70</v>
          </cell>
        </row>
        <row r="50">
          <cell r="A50" t="str">
            <v>A172</v>
          </cell>
          <cell r="B50" t="str">
            <v>Trần Văn Ướt</v>
          </cell>
          <cell r="C50" t="str">
            <v>CII.1</v>
          </cell>
          <cell r="D50">
            <v>0</v>
          </cell>
          <cell r="E50">
            <v>40446</v>
          </cell>
          <cell r="F50">
            <v>1.5</v>
          </cell>
          <cell r="G50" t="str">
            <v>C</v>
          </cell>
          <cell r="H50">
            <v>4</v>
          </cell>
          <cell r="I50" t="str">
            <v>C</v>
          </cell>
          <cell r="J50">
            <v>4</v>
          </cell>
          <cell r="K50" t="str">
            <v>HH</v>
          </cell>
          <cell r="L50">
            <v>0</v>
          </cell>
          <cell r="M50">
            <v>0</v>
          </cell>
          <cell r="N50">
            <v>0</v>
          </cell>
          <cell r="O50" t="str">
            <v>A</v>
          </cell>
          <cell r="P50">
            <v>4</v>
          </cell>
          <cell r="Q50" t="str">
            <v>A</v>
          </cell>
          <cell r="R50">
            <v>4</v>
          </cell>
          <cell r="S50" t="str">
            <v>A</v>
          </cell>
          <cell r="T50">
            <v>4</v>
          </cell>
          <cell r="U50" t="str">
            <v>A</v>
          </cell>
          <cell r="V50">
            <v>4</v>
          </cell>
          <cell r="W50" t="str">
            <v>A</v>
          </cell>
          <cell r="X50">
            <v>4</v>
          </cell>
          <cell r="Y50" t="str">
            <v>D</v>
          </cell>
          <cell r="Z50">
            <v>2</v>
          </cell>
          <cell r="AA50">
            <v>0</v>
          </cell>
          <cell r="AB50">
            <v>0</v>
          </cell>
          <cell r="AC50" t="str">
            <v>C</v>
          </cell>
          <cell r="AD50">
            <v>4</v>
          </cell>
          <cell r="AE50" t="str">
            <v>C</v>
          </cell>
          <cell r="AF50">
            <v>4</v>
          </cell>
          <cell r="AG50" t="str">
            <v>C</v>
          </cell>
          <cell r="AH50">
            <v>4</v>
          </cell>
          <cell r="AI50" t="str">
            <v>C</v>
          </cell>
          <cell r="AJ50">
            <v>4</v>
          </cell>
          <cell r="AK50" t="str">
            <v>C</v>
          </cell>
          <cell r="AL50">
            <v>4</v>
          </cell>
          <cell r="AM50" t="str">
            <v>P</v>
          </cell>
          <cell r="AN50">
            <v>0</v>
          </cell>
          <cell r="AO50">
            <v>0</v>
          </cell>
          <cell r="AP50">
            <v>0</v>
          </cell>
          <cell r="AQ50" t="str">
            <v>A</v>
          </cell>
          <cell r="AR50">
            <v>4</v>
          </cell>
          <cell r="AS50" t="str">
            <v>A</v>
          </cell>
          <cell r="AT50">
            <v>4</v>
          </cell>
          <cell r="AU50" t="str">
            <v>A</v>
          </cell>
          <cell r="AV50">
            <v>4</v>
          </cell>
          <cell r="AW50" t="str">
            <v>A</v>
          </cell>
          <cell r="AX50">
            <v>4</v>
          </cell>
          <cell r="AY50" t="str">
            <v>A</v>
          </cell>
          <cell r="AZ50">
            <v>4</v>
          </cell>
          <cell r="BA50" t="str">
            <v>NT7</v>
          </cell>
          <cell r="BB50">
            <v>0</v>
          </cell>
          <cell r="BC50">
            <v>0</v>
          </cell>
          <cell r="BD50">
            <v>0</v>
          </cell>
          <cell r="BE50" t="str">
            <v>C</v>
          </cell>
          <cell r="BF50">
            <v>4</v>
          </cell>
          <cell r="BG50" t="str">
            <v>C</v>
          </cell>
          <cell r="BH50">
            <v>4</v>
          </cell>
          <cell r="BI50" t="str">
            <v>C</v>
          </cell>
          <cell r="BJ50">
            <v>4</v>
          </cell>
          <cell r="BK50" t="str">
            <v>C</v>
          </cell>
          <cell r="BL50">
            <v>4</v>
          </cell>
          <cell r="BM50" t="str">
            <v>C</v>
          </cell>
          <cell r="BN50">
            <v>4</v>
          </cell>
          <cell r="BO50" t="str">
            <v>NT7</v>
          </cell>
          <cell r="BP50">
            <v>0</v>
          </cell>
          <cell r="BQ50">
            <v>10</v>
          </cell>
          <cell r="BR50">
            <v>1</v>
          </cell>
          <cell r="BS50">
            <v>0</v>
          </cell>
          <cell r="BT50">
            <v>12</v>
          </cell>
          <cell r="BU50">
            <v>0</v>
          </cell>
          <cell r="BV50">
            <v>0</v>
          </cell>
          <cell r="BW50">
            <v>1</v>
          </cell>
          <cell r="BX50">
            <v>2</v>
          </cell>
          <cell r="BY50">
            <v>1</v>
          </cell>
          <cell r="BZ50">
            <v>27</v>
          </cell>
          <cell r="CA50">
            <v>90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1.5</v>
          </cell>
          <cell r="CH50">
            <v>0</v>
          </cell>
          <cell r="CI50">
            <v>70</v>
          </cell>
        </row>
        <row r="51">
          <cell r="A51" t="str">
            <v>A173</v>
          </cell>
          <cell r="B51" t="str">
            <v>Lê Thị Lệ Hồng</v>
          </cell>
          <cell r="C51" t="str">
            <v>CII.1</v>
          </cell>
          <cell r="D51">
            <v>0</v>
          </cell>
          <cell r="E51">
            <v>40446</v>
          </cell>
          <cell r="F51">
            <v>0</v>
          </cell>
          <cell r="G51" t="str">
            <v>C</v>
          </cell>
          <cell r="H51">
            <v>4</v>
          </cell>
          <cell r="I51" t="str">
            <v>C</v>
          </cell>
          <cell r="J51">
            <v>4</v>
          </cell>
          <cell r="K51" t="str">
            <v>HH</v>
          </cell>
          <cell r="L51">
            <v>0</v>
          </cell>
          <cell r="M51">
            <v>0</v>
          </cell>
          <cell r="N51">
            <v>0</v>
          </cell>
          <cell r="O51" t="str">
            <v>A</v>
          </cell>
          <cell r="P51">
            <v>4</v>
          </cell>
          <cell r="Q51" t="str">
            <v>A</v>
          </cell>
          <cell r="R51">
            <v>4</v>
          </cell>
          <cell r="S51" t="str">
            <v>A</v>
          </cell>
          <cell r="T51">
            <v>4</v>
          </cell>
          <cell r="U51" t="str">
            <v>A</v>
          </cell>
          <cell r="V51">
            <v>4</v>
          </cell>
          <cell r="W51" t="str">
            <v>A</v>
          </cell>
          <cell r="X51">
            <v>4</v>
          </cell>
          <cell r="Y51" t="str">
            <v>D</v>
          </cell>
          <cell r="Z51">
            <v>2</v>
          </cell>
          <cell r="AA51">
            <v>0</v>
          </cell>
          <cell r="AB51">
            <v>0</v>
          </cell>
          <cell r="AC51" t="str">
            <v>C</v>
          </cell>
          <cell r="AD51">
            <v>4</v>
          </cell>
          <cell r="AE51" t="str">
            <v>C</v>
          </cell>
          <cell r="AF51">
            <v>4</v>
          </cell>
          <cell r="AG51" t="str">
            <v>C</v>
          </cell>
          <cell r="AH51">
            <v>4</v>
          </cell>
          <cell r="AI51" t="str">
            <v>C</v>
          </cell>
          <cell r="AJ51">
            <v>4</v>
          </cell>
          <cell r="AK51" t="str">
            <v>C</v>
          </cell>
          <cell r="AL51">
            <v>4</v>
          </cell>
          <cell r="AM51" t="str">
            <v>NT7</v>
          </cell>
          <cell r="AN51">
            <v>0</v>
          </cell>
          <cell r="AO51">
            <v>0</v>
          </cell>
          <cell r="AP51">
            <v>0</v>
          </cell>
          <cell r="AQ51" t="str">
            <v>A</v>
          </cell>
          <cell r="AR51">
            <v>4</v>
          </cell>
          <cell r="AS51" t="str">
            <v>A</v>
          </cell>
          <cell r="AT51">
            <v>4</v>
          </cell>
          <cell r="AU51" t="str">
            <v>A</v>
          </cell>
          <cell r="AV51">
            <v>4</v>
          </cell>
          <cell r="AW51" t="str">
            <v>A</v>
          </cell>
          <cell r="AX51">
            <v>4</v>
          </cell>
          <cell r="AY51" t="str">
            <v>A</v>
          </cell>
          <cell r="AZ51">
            <v>4</v>
          </cell>
          <cell r="BA51" t="str">
            <v>NT7</v>
          </cell>
          <cell r="BB51">
            <v>0</v>
          </cell>
          <cell r="BC51">
            <v>0</v>
          </cell>
          <cell r="BD51">
            <v>0</v>
          </cell>
          <cell r="BE51" t="str">
            <v>C</v>
          </cell>
          <cell r="BF51">
            <v>4</v>
          </cell>
          <cell r="BG51" t="str">
            <v>C</v>
          </cell>
          <cell r="BH51">
            <v>4</v>
          </cell>
          <cell r="BI51" t="str">
            <v>C</v>
          </cell>
          <cell r="BJ51">
            <v>4</v>
          </cell>
          <cell r="BK51" t="str">
            <v>C</v>
          </cell>
          <cell r="BL51">
            <v>4</v>
          </cell>
          <cell r="BM51" t="str">
            <v>C</v>
          </cell>
          <cell r="BN51">
            <v>4</v>
          </cell>
          <cell r="BO51" t="str">
            <v>P</v>
          </cell>
          <cell r="BP51">
            <v>0</v>
          </cell>
          <cell r="BQ51">
            <v>10</v>
          </cell>
          <cell r="BR51">
            <v>1</v>
          </cell>
          <cell r="BS51">
            <v>0</v>
          </cell>
          <cell r="BT51">
            <v>12</v>
          </cell>
          <cell r="BU51">
            <v>0</v>
          </cell>
          <cell r="BV51">
            <v>0</v>
          </cell>
          <cell r="BW51">
            <v>1</v>
          </cell>
          <cell r="BX51">
            <v>2</v>
          </cell>
          <cell r="BY51">
            <v>1</v>
          </cell>
          <cell r="BZ51">
            <v>27</v>
          </cell>
          <cell r="CA51">
            <v>90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70</v>
          </cell>
        </row>
        <row r="52">
          <cell r="A52" t="str">
            <v>A178</v>
          </cell>
          <cell r="B52" t="str">
            <v>Phạm Thanh Tú</v>
          </cell>
          <cell r="C52" t="str">
            <v>CII.1</v>
          </cell>
          <cell r="D52">
            <v>0</v>
          </cell>
          <cell r="E52">
            <v>40449</v>
          </cell>
          <cell r="F52">
            <v>6</v>
          </cell>
          <cell r="G52" t="str">
            <v>A</v>
          </cell>
          <cell r="H52">
            <v>4</v>
          </cell>
          <cell r="I52" t="str">
            <v>A</v>
          </cell>
          <cell r="J52">
            <v>4</v>
          </cell>
          <cell r="K52" t="str">
            <v>D</v>
          </cell>
          <cell r="L52">
            <v>0</v>
          </cell>
          <cell r="M52">
            <v>0</v>
          </cell>
          <cell r="N52">
            <v>0</v>
          </cell>
          <cell r="O52" t="str">
            <v>C</v>
          </cell>
          <cell r="P52">
            <v>4</v>
          </cell>
          <cell r="Q52" t="str">
            <v>C</v>
          </cell>
          <cell r="R52">
            <v>4</v>
          </cell>
          <cell r="S52" t="str">
            <v>C</v>
          </cell>
          <cell r="T52">
            <v>4</v>
          </cell>
          <cell r="U52" t="str">
            <v>C</v>
          </cell>
          <cell r="V52">
            <v>4</v>
          </cell>
          <cell r="W52" t="str">
            <v>C</v>
          </cell>
          <cell r="X52">
            <v>4</v>
          </cell>
          <cell r="Y52" t="str">
            <v>HH</v>
          </cell>
          <cell r="Z52">
            <v>0</v>
          </cell>
          <cell r="AA52">
            <v>0</v>
          </cell>
          <cell r="AB52">
            <v>0</v>
          </cell>
          <cell r="AC52" t="str">
            <v>A</v>
          </cell>
          <cell r="AD52">
            <v>4</v>
          </cell>
          <cell r="AE52" t="str">
            <v>A</v>
          </cell>
          <cell r="AF52">
            <v>4</v>
          </cell>
          <cell r="AG52" t="str">
            <v>A</v>
          </cell>
          <cell r="AH52">
            <v>4</v>
          </cell>
          <cell r="AI52" t="str">
            <v>A</v>
          </cell>
          <cell r="AJ52">
            <v>4</v>
          </cell>
          <cell r="AK52" t="str">
            <v>A</v>
          </cell>
          <cell r="AL52">
            <v>4</v>
          </cell>
          <cell r="AM52" t="str">
            <v>NT7</v>
          </cell>
          <cell r="AN52">
            <v>0</v>
          </cell>
          <cell r="AO52">
            <v>0</v>
          </cell>
          <cell r="AP52">
            <v>0</v>
          </cell>
          <cell r="AQ52" t="str">
            <v>C</v>
          </cell>
          <cell r="AR52">
            <v>4</v>
          </cell>
          <cell r="AS52" t="str">
            <v>C</v>
          </cell>
          <cell r="AT52">
            <v>4</v>
          </cell>
          <cell r="AU52" t="str">
            <v>C</v>
          </cell>
          <cell r="AV52">
            <v>4</v>
          </cell>
          <cell r="AW52" t="str">
            <v>C</v>
          </cell>
          <cell r="AX52">
            <v>4</v>
          </cell>
          <cell r="AY52" t="str">
            <v>C</v>
          </cell>
          <cell r="AZ52">
            <v>4</v>
          </cell>
          <cell r="BA52" t="str">
            <v>HH</v>
          </cell>
          <cell r="BB52">
            <v>0</v>
          </cell>
          <cell r="BC52">
            <v>0</v>
          </cell>
          <cell r="BD52">
            <v>0</v>
          </cell>
          <cell r="BE52" t="str">
            <v>A</v>
          </cell>
          <cell r="BF52">
            <v>4</v>
          </cell>
          <cell r="BG52" t="str">
            <v>A</v>
          </cell>
          <cell r="BH52">
            <v>4</v>
          </cell>
          <cell r="BI52" t="str">
            <v>A</v>
          </cell>
          <cell r="BJ52">
            <v>4</v>
          </cell>
          <cell r="BK52" t="str">
            <v>A</v>
          </cell>
          <cell r="BL52">
            <v>4</v>
          </cell>
          <cell r="BM52" t="str">
            <v>A</v>
          </cell>
          <cell r="BN52">
            <v>4</v>
          </cell>
          <cell r="BO52" t="str">
            <v>NT7</v>
          </cell>
          <cell r="BP52">
            <v>0</v>
          </cell>
          <cell r="BQ52">
            <v>12</v>
          </cell>
          <cell r="BR52">
            <v>1</v>
          </cell>
          <cell r="BS52">
            <v>0</v>
          </cell>
          <cell r="BT52">
            <v>10</v>
          </cell>
          <cell r="BU52">
            <v>0</v>
          </cell>
          <cell r="BV52">
            <v>0</v>
          </cell>
          <cell r="BW52">
            <v>2</v>
          </cell>
          <cell r="BX52">
            <v>2</v>
          </cell>
          <cell r="BY52">
            <v>0</v>
          </cell>
          <cell r="BZ52">
            <v>27</v>
          </cell>
          <cell r="CA52">
            <v>88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7</v>
          </cell>
          <cell r="CH52">
            <v>0</v>
          </cell>
          <cell r="CI52">
            <v>70</v>
          </cell>
        </row>
        <row r="53">
          <cell r="A53" t="str">
            <v>A187</v>
          </cell>
          <cell r="B53" t="str">
            <v>Trần Thị Hồng</v>
          </cell>
          <cell r="C53" t="str">
            <v>CII.4</v>
          </cell>
          <cell r="D53">
            <v>0</v>
          </cell>
          <cell r="E53">
            <v>40456</v>
          </cell>
          <cell r="F53">
            <v>1</v>
          </cell>
          <cell r="G53" t="str">
            <v>NT7</v>
          </cell>
          <cell r="H53">
            <v>0</v>
          </cell>
          <cell r="I53" t="str">
            <v>C</v>
          </cell>
          <cell r="J53">
            <v>4</v>
          </cell>
          <cell r="K53" t="str">
            <v>C</v>
          </cell>
          <cell r="L53">
            <v>4</v>
          </cell>
          <cell r="M53">
            <v>0</v>
          </cell>
          <cell r="N53">
            <v>0</v>
          </cell>
          <cell r="O53" t="str">
            <v>A</v>
          </cell>
          <cell r="P53">
            <v>4</v>
          </cell>
          <cell r="Q53" t="str">
            <v>A</v>
          </cell>
          <cell r="R53">
            <v>4</v>
          </cell>
          <cell r="S53" t="str">
            <v>A</v>
          </cell>
          <cell r="T53">
            <v>4</v>
          </cell>
          <cell r="U53" t="str">
            <v>A</v>
          </cell>
          <cell r="V53">
            <v>4</v>
          </cell>
          <cell r="W53" t="str">
            <v>A</v>
          </cell>
          <cell r="X53">
            <v>4</v>
          </cell>
          <cell r="Y53" t="str">
            <v>A</v>
          </cell>
          <cell r="Z53">
            <v>4</v>
          </cell>
          <cell r="AA53">
            <v>0</v>
          </cell>
          <cell r="AB53">
            <v>0</v>
          </cell>
          <cell r="AC53" t="str">
            <v>C</v>
          </cell>
          <cell r="AD53">
            <v>4</v>
          </cell>
          <cell r="AE53" t="str">
            <v>C</v>
          </cell>
          <cell r="AF53">
            <v>4</v>
          </cell>
          <cell r="AG53" t="str">
            <v>C</v>
          </cell>
          <cell r="AH53">
            <v>4</v>
          </cell>
          <cell r="AI53" t="str">
            <v>C</v>
          </cell>
          <cell r="AJ53">
            <v>4</v>
          </cell>
          <cell r="AK53" t="str">
            <v>C</v>
          </cell>
          <cell r="AL53">
            <v>4</v>
          </cell>
          <cell r="AM53" t="str">
            <v>C</v>
          </cell>
          <cell r="AN53">
            <v>4</v>
          </cell>
          <cell r="AO53">
            <v>0</v>
          </cell>
          <cell r="AP53">
            <v>0</v>
          </cell>
          <cell r="AQ53" t="str">
            <v>A</v>
          </cell>
          <cell r="AR53">
            <v>4</v>
          </cell>
          <cell r="AS53" t="str">
            <v>A</v>
          </cell>
          <cell r="AT53">
            <v>4</v>
          </cell>
          <cell r="AU53" t="str">
            <v>D</v>
          </cell>
          <cell r="AV53">
            <v>0</v>
          </cell>
          <cell r="AW53" t="str">
            <v>A</v>
          </cell>
          <cell r="AX53">
            <v>4</v>
          </cell>
          <cell r="AY53" t="str">
            <v>A</v>
          </cell>
          <cell r="AZ53">
            <v>4</v>
          </cell>
          <cell r="BA53" t="str">
            <v>A</v>
          </cell>
          <cell r="BB53">
            <v>4</v>
          </cell>
          <cell r="BC53">
            <v>0</v>
          </cell>
          <cell r="BD53">
            <v>12</v>
          </cell>
          <cell r="BE53" t="str">
            <v>A</v>
          </cell>
          <cell r="BF53">
            <v>4</v>
          </cell>
          <cell r="BG53" t="str">
            <v>P</v>
          </cell>
          <cell r="BH53">
            <v>0</v>
          </cell>
          <cell r="BI53" t="str">
            <v>A</v>
          </cell>
          <cell r="BJ53">
            <v>4</v>
          </cell>
          <cell r="BK53" t="str">
            <v>NT7</v>
          </cell>
          <cell r="BL53">
            <v>0</v>
          </cell>
          <cell r="BM53" t="str">
            <v>A</v>
          </cell>
          <cell r="BN53">
            <v>4</v>
          </cell>
          <cell r="BO53" t="str">
            <v>A</v>
          </cell>
          <cell r="BP53">
            <v>4</v>
          </cell>
          <cell r="BQ53">
            <v>15</v>
          </cell>
          <cell r="BR53">
            <v>1</v>
          </cell>
          <cell r="BS53">
            <v>0</v>
          </cell>
          <cell r="BT53">
            <v>8</v>
          </cell>
          <cell r="BU53">
            <v>0</v>
          </cell>
          <cell r="BV53">
            <v>0</v>
          </cell>
          <cell r="BW53">
            <v>0</v>
          </cell>
          <cell r="BX53">
            <v>2</v>
          </cell>
          <cell r="BY53">
            <v>1</v>
          </cell>
          <cell r="BZ53">
            <v>27</v>
          </cell>
          <cell r="CA53">
            <v>92</v>
          </cell>
          <cell r="CB53">
            <v>12</v>
          </cell>
          <cell r="CC53">
            <v>0</v>
          </cell>
          <cell r="CD53">
            <v>0</v>
          </cell>
          <cell r="CE53">
            <v>1</v>
          </cell>
          <cell r="CF53">
            <v>0</v>
          </cell>
          <cell r="CG53">
            <v>1</v>
          </cell>
          <cell r="CH53">
            <v>16</v>
          </cell>
          <cell r="CI53">
            <v>70</v>
          </cell>
        </row>
        <row r="54">
          <cell r="A54" t="str">
            <v>A191</v>
          </cell>
          <cell r="B54" t="str">
            <v>Nguyễn Thị Mộng Cầm</v>
          </cell>
          <cell r="C54" t="str">
            <v>TXBVTV</v>
          </cell>
          <cell r="D54">
            <v>0</v>
          </cell>
          <cell r="E54">
            <v>40459</v>
          </cell>
          <cell r="F54">
            <v>4.5</v>
          </cell>
          <cell r="G54" t="str">
            <v>D</v>
          </cell>
          <cell r="H54">
            <v>0</v>
          </cell>
          <cell r="I54" t="str">
            <v>D</v>
          </cell>
          <cell r="J54">
            <v>0</v>
          </cell>
          <cell r="K54" t="str">
            <v>D</v>
          </cell>
          <cell r="L54">
            <v>0</v>
          </cell>
          <cell r="M54">
            <v>0</v>
          </cell>
          <cell r="N54">
            <v>0</v>
          </cell>
          <cell r="O54" t="str">
            <v>D</v>
          </cell>
          <cell r="P54">
            <v>0</v>
          </cell>
          <cell r="Q54" t="str">
            <v>D</v>
          </cell>
          <cell r="R54">
            <v>0</v>
          </cell>
          <cell r="S54" t="str">
            <v>D</v>
          </cell>
          <cell r="T54">
            <v>0</v>
          </cell>
          <cell r="U54" t="str">
            <v>D</v>
          </cell>
          <cell r="V54">
            <v>0</v>
          </cell>
          <cell r="W54" t="str">
            <v>D</v>
          </cell>
          <cell r="X54">
            <v>0</v>
          </cell>
          <cell r="Y54" t="str">
            <v>NT7</v>
          </cell>
          <cell r="Z54">
            <v>0</v>
          </cell>
          <cell r="AA54">
            <v>0</v>
          </cell>
          <cell r="AB54">
            <v>0</v>
          </cell>
          <cell r="AC54" t="str">
            <v>D</v>
          </cell>
          <cell r="AD54">
            <v>0</v>
          </cell>
          <cell r="AE54" t="str">
            <v>D</v>
          </cell>
          <cell r="AF54">
            <v>0</v>
          </cell>
          <cell r="AG54" t="str">
            <v>D</v>
          </cell>
          <cell r="AH54">
            <v>0</v>
          </cell>
          <cell r="AI54" t="str">
            <v>D</v>
          </cell>
          <cell r="AJ54">
            <v>0</v>
          </cell>
          <cell r="AK54" t="str">
            <v>D</v>
          </cell>
          <cell r="AL54">
            <v>0</v>
          </cell>
          <cell r="AM54" t="str">
            <v>D</v>
          </cell>
          <cell r="AN54">
            <v>0</v>
          </cell>
          <cell r="AO54">
            <v>0</v>
          </cell>
          <cell r="AP54">
            <v>4</v>
          </cell>
          <cell r="AQ54" t="str">
            <v>D</v>
          </cell>
          <cell r="AR54">
            <v>0</v>
          </cell>
          <cell r="AS54" t="str">
            <v>D</v>
          </cell>
          <cell r="AT54">
            <v>0</v>
          </cell>
          <cell r="AU54" t="str">
            <v>D</v>
          </cell>
          <cell r="AV54">
            <v>0</v>
          </cell>
          <cell r="AW54" t="str">
            <v>D</v>
          </cell>
          <cell r="AX54">
            <v>0</v>
          </cell>
          <cell r="AY54" t="str">
            <v>D</v>
          </cell>
          <cell r="AZ54">
            <v>0</v>
          </cell>
          <cell r="BA54" t="str">
            <v>NT7</v>
          </cell>
          <cell r="BB54">
            <v>0</v>
          </cell>
          <cell r="BC54">
            <v>0</v>
          </cell>
          <cell r="BD54">
            <v>0</v>
          </cell>
          <cell r="BE54" t="str">
            <v>D</v>
          </cell>
          <cell r="BF54">
            <v>0</v>
          </cell>
          <cell r="BG54" t="str">
            <v>D</v>
          </cell>
          <cell r="BH54">
            <v>0</v>
          </cell>
          <cell r="BI54" t="str">
            <v>D</v>
          </cell>
          <cell r="BJ54">
            <v>0</v>
          </cell>
          <cell r="BK54" t="str">
            <v>D</v>
          </cell>
          <cell r="BL54">
            <v>0</v>
          </cell>
          <cell r="BM54" t="str">
            <v>P5,D5</v>
          </cell>
          <cell r="BN54">
            <v>0</v>
          </cell>
          <cell r="BO54" t="str">
            <v>D</v>
          </cell>
          <cell r="BP54">
            <v>0</v>
          </cell>
          <cell r="BQ54">
            <v>0</v>
          </cell>
          <cell r="BR54">
            <v>24.5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2</v>
          </cell>
          <cell r="BY54">
            <v>0.5</v>
          </cell>
          <cell r="BZ54">
            <v>27</v>
          </cell>
          <cell r="CA54">
            <v>0</v>
          </cell>
          <cell r="CB54">
            <v>4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5</v>
          </cell>
          <cell r="CH54">
            <v>0</v>
          </cell>
          <cell r="CI54">
            <v>70</v>
          </cell>
        </row>
        <row r="55">
          <cell r="A55" t="str">
            <v>A193</v>
          </cell>
          <cell r="B55" t="str">
            <v>Trần Thị Diệu</v>
          </cell>
          <cell r="C55" t="str">
            <v>PHOI</v>
          </cell>
          <cell r="D55">
            <v>0</v>
          </cell>
          <cell r="E55">
            <v>40459</v>
          </cell>
          <cell r="F55">
            <v>5.5</v>
          </cell>
          <cell r="G55" t="str">
            <v>A</v>
          </cell>
          <cell r="H55">
            <v>4</v>
          </cell>
          <cell r="I55" t="str">
            <v>A</v>
          </cell>
          <cell r="J55">
            <v>6</v>
          </cell>
          <cell r="K55" t="str">
            <v>A</v>
          </cell>
          <cell r="L55">
            <v>6</v>
          </cell>
          <cell r="M55">
            <v>0</v>
          </cell>
          <cell r="N55">
            <v>10</v>
          </cell>
          <cell r="O55" t="str">
            <v>A</v>
          </cell>
          <cell r="P55">
            <v>6.5</v>
          </cell>
          <cell r="Q55" t="str">
            <v>A</v>
          </cell>
          <cell r="R55">
            <v>7</v>
          </cell>
          <cell r="S55" t="str">
            <v>A</v>
          </cell>
          <cell r="T55">
            <v>7</v>
          </cell>
          <cell r="U55" t="str">
            <v>A</v>
          </cell>
          <cell r="V55">
            <v>7</v>
          </cell>
          <cell r="W55" t="str">
            <v>A</v>
          </cell>
          <cell r="X55">
            <v>7</v>
          </cell>
          <cell r="Y55" t="str">
            <v>A</v>
          </cell>
          <cell r="Z55">
            <v>7</v>
          </cell>
          <cell r="AA55">
            <v>0</v>
          </cell>
          <cell r="AB55">
            <v>0</v>
          </cell>
          <cell r="AC55" t="str">
            <v>A</v>
          </cell>
          <cell r="AD55">
            <v>7</v>
          </cell>
          <cell r="AE55" t="str">
            <v>A</v>
          </cell>
          <cell r="AF55">
            <v>6.5</v>
          </cell>
          <cell r="AG55" t="str">
            <v>A</v>
          </cell>
          <cell r="AH55">
            <v>7</v>
          </cell>
          <cell r="AI55" t="str">
            <v>A</v>
          </cell>
          <cell r="AJ55">
            <v>7</v>
          </cell>
          <cell r="AK55" t="str">
            <v>A</v>
          </cell>
          <cell r="AL55">
            <v>7</v>
          </cell>
          <cell r="AM55" t="str">
            <v>A</v>
          </cell>
          <cell r="AN55">
            <v>7</v>
          </cell>
          <cell r="AO55">
            <v>0</v>
          </cell>
          <cell r="AP55">
            <v>0</v>
          </cell>
          <cell r="AQ55" t="str">
            <v>A</v>
          </cell>
          <cell r="AR55">
            <v>5</v>
          </cell>
          <cell r="AS55" t="str">
            <v>P5,D5</v>
          </cell>
          <cell r="AT55">
            <v>0</v>
          </cell>
          <cell r="AU55" t="str">
            <v>A</v>
          </cell>
          <cell r="AV55">
            <v>7</v>
          </cell>
          <cell r="AW55" t="str">
            <v>A</v>
          </cell>
          <cell r="AX55">
            <v>7</v>
          </cell>
          <cell r="AY55" t="str">
            <v>A</v>
          </cell>
          <cell r="AZ55">
            <v>7</v>
          </cell>
          <cell r="BA55" t="str">
            <v>A</v>
          </cell>
          <cell r="BB55">
            <v>7</v>
          </cell>
          <cell r="BC55">
            <v>0</v>
          </cell>
          <cell r="BD55">
            <v>11</v>
          </cell>
          <cell r="BE55" t="str">
            <v>A</v>
          </cell>
          <cell r="BF55">
            <v>7</v>
          </cell>
          <cell r="BG55" t="str">
            <v>A</v>
          </cell>
          <cell r="BH55">
            <v>7</v>
          </cell>
          <cell r="BI55" t="str">
            <v>A</v>
          </cell>
          <cell r="BJ55">
            <v>7</v>
          </cell>
          <cell r="BK55" t="str">
            <v>A</v>
          </cell>
          <cell r="BL55">
            <v>7</v>
          </cell>
          <cell r="BM55" t="str">
            <v>A</v>
          </cell>
          <cell r="BN55">
            <v>7</v>
          </cell>
          <cell r="BO55" t="str">
            <v>A</v>
          </cell>
          <cell r="BP55">
            <v>4</v>
          </cell>
          <cell r="BQ55">
            <v>26</v>
          </cell>
          <cell r="BR55">
            <v>0.5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0.5</v>
          </cell>
          <cell r="BZ55">
            <v>27</v>
          </cell>
          <cell r="CA55">
            <v>171</v>
          </cell>
          <cell r="CB55">
            <v>21</v>
          </cell>
          <cell r="CC55">
            <v>0</v>
          </cell>
          <cell r="CD55">
            <v>2</v>
          </cell>
          <cell r="CE55">
            <v>0</v>
          </cell>
          <cell r="CF55">
            <v>140</v>
          </cell>
          <cell r="CG55">
            <v>6</v>
          </cell>
          <cell r="CH55">
            <v>0</v>
          </cell>
          <cell r="CI55">
            <v>70</v>
          </cell>
        </row>
        <row r="56">
          <cell r="A56" t="str">
            <v>A211</v>
          </cell>
          <cell r="B56" t="str">
            <v>Nguyễn Thị Thanh Tuyền</v>
          </cell>
          <cell r="C56" t="str">
            <v>QCX</v>
          </cell>
          <cell r="D56">
            <v>0</v>
          </cell>
          <cell r="E56">
            <v>40490</v>
          </cell>
          <cell r="F56">
            <v>8</v>
          </cell>
          <cell r="G56" t="str">
            <v>A</v>
          </cell>
          <cell r="H56">
            <v>4</v>
          </cell>
          <cell r="I56" t="str">
            <v>A</v>
          </cell>
          <cell r="J56">
            <v>4</v>
          </cell>
          <cell r="K56" t="str">
            <v>D</v>
          </cell>
          <cell r="L56">
            <v>2</v>
          </cell>
          <cell r="M56">
            <v>0</v>
          </cell>
          <cell r="N56">
            <v>6</v>
          </cell>
          <cell r="O56" t="str">
            <v>A</v>
          </cell>
          <cell r="P56">
            <v>4</v>
          </cell>
          <cell r="Q56" t="str">
            <v>A</v>
          </cell>
          <cell r="R56">
            <v>4</v>
          </cell>
          <cell r="S56" t="str">
            <v>A</v>
          </cell>
          <cell r="T56">
            <v>4</v>
          </cell>
          <cell r="U56" t="str">
            <v>A</v>
          </cell>
          <cell r="V56">
            <v>4</v>
          </cell>
          <cell r="W56" t="str">
            <v>A</v>
          </cell>
          <cell r="X56">
            <v>4</v>
          </cell>
          <cell r="Y56" t="str">
            <v>A</v>
          </cell>
          <cell r="Z56">
            <v>4</v>
          </cell>
          <cell r="AA56">
            <v>0</v>
          </cell>
          <cell r="AB56">
            <v>8</v>
          </cell>
          <cell r="AC56" t="str">
            <v>A</v>
          </cell>
          <cell r="AD56">
            <v>4</v>
          </cell>
          <cell r="AE56" t="str">
            <v>A</v>
          </cell>
          <cell r="AF56">
            <v>4</v>
          </cell>
          <cell r="AG56" t="str">
            <v>A</v>
          </cell>
          <cell r="AH56">
            <v>4</v>
          </cell>
          <cell r="AI56" t="str">
            <v>A</v>
          </cell>
          <cell r="AJ56">
            <v>4</v>
          </cell>
          <cell r="AK56" t="str">
            <v>A</v>
          </cell>
          <cell r="AL56">
            <v>4</v>
          </cell>
          <cell r="AM56" t="str">
            <v>D</v>
          </cell>
          <cell r="AN56">
            <v>0</v>
          </cell>
          <cell r="AO56">
            <v>0</v>
          </cell>
          <cell r="AP56">
            <v>0</v>
          </cell>
          <cell r="AQ56" t="str">
            <v>A</v>
          </cell>
          <cell r="AR56">
            <v>4</v>
          </cell>
          <cell r="AS56" t="str">
            <v>A</v>
          </cell>
          <cell r="AT56">
            <v>4</v>
          </cell>
          <cell r="AU56" t="str">
            <v>A</v>
          </cell>
          <cell r="AV56">
            <v>4</v>
          </cell>
          <cell r="AW56" t="str">
            <v>A</v>
          </cell>
          <cell r="AX56">
            <v>4</v>
          </cell>
          <cell r="AY56" t="str">
            <v>D</v>
          </cell>
          <cell r="AZ56">
            <v>3</v>
          </cell>
          <cell r="BA56" t="str">
            <v>D</v>
          </cell>
          <cell r="BB56">
            <v>2</v>
          </cell>
          <cell r="BC56">
            <v>0</v>
          </cell>
          <cell r="BD56">
            <v>0</v>
          </cell>
          <cell r="BE56" t="str">
            <v>A</v>
          </cell>
          <cell r="BF56">
            <v>4</v>
          </cell>
          <cell r="BG56" t="str">
            <v>A</v>
          </cell>
          <cell r="BH56">
            <v>4</v>
          </cell>
          <cell r="BI56" t="str">
            <v>C</v>
          </cell>
          <cell r="BJ56">
            <v>9</v>
          </cell>
          <cell r="BK56" t="str">
            <v>A</v>
          </cell>
          <cell r="BL56">
            <v>4</v>
          </cell>
          <cell r="BM56" t="str">
            <v>B</v>
          </cell>
          <cell r="BN56">
            <v>2</v>
          </cell>
          <cell r="BO56" t="str">
            <v>B</v>
          </cell>
          <cell r="BP56">
            <v>0</v>
          </cell>
          <cell r="BQ56">
            <v>20</v>
          </cell>
          <cell r="BR56">
            <v>4</v>
          </cell>
          <cell r="BS56">
            <v>2</v>
          </cell>
          <cell r="BT56">
            <v>1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27</v>
          </cell>
          <cell r="CA56">
            <v>98</v>
          </cell>
          <cell r="CB56">
            <v>14</v>
          </cell>
          <cell r="CC56">
            <v>0</v>
          </cell>
          <cell r="CD56">
            <v>2</v>
          </cell>
          <cell r="CE56">
            <v>0</v>
          </cell>
          <cell r="CF56">
            <v>140</v>
          </cell>
          <cell r="CG56">
            <v>9</v>
          </cell>
          <cell r="CH56">
            <v>0</v>
          </cell>
          <cell r="CI56">
            <v>70</v>
          </cell>
        </row>
        <row r="57">
          <cell r="A57" t="str">
            <v>A228</v>
          </cell>
          <cell r="B57" t="str">
            <v>Lê Hoàng Thảo</v>
          </cell>
          <cell r="C57" t="str">
            <v>CII.2</v>
          </cell>
          <cell r="D57">
            <v>0</v>
          </cell>
          <cell r="E57">
            <v>40238</v>
          </cell>
          <cell r="F57">
            <v>6</v>
          </cell>
          <cell r="G57" t="str">
            <v>A</v>
          </cell>
          <cell r="H57">
            <v>4</v>
          </cell>
          <cell r="I57" t="str">
            <v>A</v>
          </cell>
          <cell r="J57">
            <v>4</v>
          </cell>
          <cell r="K57" t="str">
            <v>A</v>
          </cell>
          <cell r="L57">
            <v>4</v>
          </cell>
          <cell r="M57">
            <v>0</v>
          </cell>
          <cell r="N57">
            <v>0</v>
          </cell>
          <cell r="O57" t="str">
            <v>C</v>
          </cell>
          <cell r="P57">
            <v>4</v>
          </cell>
          <cell r="Q57" t="str">
            <v>NT7</v>
          </cell>
          <cell r="R57">
            <v>0</v>
          </cell>
          <cell r="S57" t="str">
            <v>C</v>
          </cell>
          <cell r="T57">
            <v>4</v>
          </cell>
          <cell r="U57" t="str">
            <v>C</v>
          </cell>
          <cell r="V57">
            <v>4</v>
          </cell>
          <cell r="W57" t="str">
            <v>C</v>
          </cell>
          <cell r="X57">
            <v>4</v>
          </cell>
          <cell r="Y57" t="str">
            <v>C</v>
          </cell>
          <cell r="Z57">
            <v>4</v>
          </cell>
          <cell r="AA57">
            <v>0</v>
          </cell>
          <cell r="AB57">
            <v>0</v>
          </cell>
          <cell r="AC57" t="str">
            <v>A</v>
          </cell>
          <cell r="AD57">
            <v>4</v>
          </cell>
          <cell r="AE57" t="str">
            <v>A</v>
          </cell>
          <cell r="AF57">
            <v>4</v>
          </cell>
          <cell r="AG57" t="str">
            <v>A</v>
          </cell>
          <cell r="AH57">
            <v>4</v>
          </cell>
          <cell r="AI57" t="str">
            <v>D</v>
          </cell>
          <cell r="AJ57">
            <v>0</v>
          </cell>
          <cell r="AK57" t="str">
            <v>P</v>
          </cell>
          <cell r="AL57">
            <v>0</v>
          </cell>
          <cell r="AM57" t="str">
            <v>P</v>
          </cell>
          <cell r="AN57">
            <v>0</v>
          </cell>
          <cell r="AO57">
            <v>0</v>
          </cell>
          <cell r="AP57">
            <v>0</v>
          </cell>
          <cell r="AQ57" t="str">
            <v>P</v>
          </cell>
          <cell r="AR57">
            <v>0</v>
          </cell>
          <cell r="AS57" t="str">
            <v>P</v>
          </cell>
          <cell r="AT57">
            <v>0</v>
          </cell>
          <cell r="AU57" t="str">
            <v>A</v>
          </cell>
          <cell r="AV57">
            <v>4</v>
          </cell>
          <cell r="AW57" t="str">
            <v>A</v>
          </cell>
          <cell r="AX57">
            <v>4</v>
          </cell>
          <cell r="AY57" t="str">
            <v>A</v>
          </cell>
          <cell r="AZ57">
            <v>4</v>
          </cell>
          <cell r="BA57" t="str">
            <v>D</v>
          </cell>
          <cell r="BB57">
            <v>0</v>
          </cell>
          <cell r="BC57">
            <v>0</v>
          </cell>
          <cell r="BD57">
            <v>9</v>
          </cell>
          <cell r="BE57" t="str">
            <v>C</v>
          </cell>
          <cell r="BF57">
            <v>4</v>
          </cell>
          <cell r="BG57" t="str">
            <v>C</v>
          </cell>
          <cell r="BH57">
            <v>4</v>
          </cell>
          <cell r="BI57" t="str">
            <v>NT7</v>
          </cell>
          <cell r="BJ57">
            <v>0</v>
          </cell>
          <cell r="BK57" t="str">
            <v>D</v>
          </cell>
          <cell r="BL57">
            <v>0</v>
          </cell>
          <cell r="BM57" t="str">
            <v>A</v>
          </cell>
          <cell r="BN57">
            <v>6</v>
          </cell>
          <cell r="BO57" t="str">
            <v>A</v>
          </cell>
          <cell r="BP57">
            <v>4</v>
          </cell>
          <cell r="BQ57">
            <v>11</v>
          </cell>
          <cell r="BR57">
            <v>3</v>
          </cell>
          <cell r="BS57">
            <v>0</v>
          </cell>
          <cell r="BT57">
            <v>7</v>
          </cell>
          <cell r="BU57">
            <v>0</v>
          </cell>
          <cell r="BV57">
            <v>0</v>
          </cell>
          <cell r="BW57">
            <v>0</v>
          </cell>
          <cell r="BX57">
            <v>2</v>
          </cell>
          <cell r="BY57">
            <v>4</v>
          </cell>
          <cell r="BZ57">
            <v>27</v>
          </cell>
          <cell r="CA57">
            <v>74</v>
          </cell>
          <cell r="CB57">
            <v>9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3</v>
          </cell>
          <cell r="CH57">
            <v>0</v>
          </cell>
          <cell r="CI57">
            <v>70</v>
          </cell>
        </row>
        <row r="58">
          <cell r="A58" t="str">
            <v>A230</v>
          </cell>
          <cell r="B58" t="str">
            <v>Trương Thị Tuyết</v>
          </cell>
          <cell r="C58" t="str">
            <v>Gián tiếp</v>
          </cell>
          <cell r="D58">
            <v>0</v>
          </cell>
          <cell r="E58">
            <v>40602</v>
          </cell>
          <cell r="F58">
            <v>0.5</v>
          </cell>
          <cell r="G58" t="str">
            <v>D</v>
          </cell>
          <cell r="H58">
            <v>0</v>
          </cell>
          <cell r="I58" t="str">
            <v>D</v>
          </cell>
          <cell r="J58">
            <v>0</v>
          </cell>
          <cell r="K58" t="str">
            <v>D</v>
          </cell>
          <cell r="L58">
            <v>0</v>
          </cell>
          <cell r="M58">
            <v>0</v>
          </cell>
          <cell r="N58">
            <v>0</v>
          </cell>
          <cell r="O58" t="str">
            <v>D</v>
          </cell>
          <cell r="P58">
            <v>0</v>
          </cell>
          <cell r="Q58" t="str">
            <v>D</v>
          </cell>
          <cell r="R58">
            <v>0</v>
          </cell>
          <cell r="S58" t="str">
            <v>D</v>
          </cell>
          <cell r="T58">
            <v>0</v>
          </cell>
          <cell r="U58" t="str">
            <v>D</v>
          </cell>
          <cell r="V58">
            <v>0</v>
          </cell>
          <cell r="W58" t="str">
            <v>D</v>
          </cell>
          <cell r="X58">
            <v>0</v>
          </cell>
          <cell r="Y58" t="str">
            <v>D</v>
          </cell>
          <cell r="Z58">
            <v>0</v>
          </cell>
          <cell r="AA58">
            <v>0</v>
          </cell>
          <cell r="AB58">
            <v>0</v>
          </cell>
          <cell r="AC58" t="str">
            <v>NT7</v>
          </cell>
          <cell r="AD58">
            <v>0</v>
          </cell>
          <cell r="AE58" t="str">
            <v>D</v>
          </cell>
          <cell r="AF58">
            <v>0</v>
          </cell>
          <cell r="AG58" t="str">
            <v>D</v>
          </cell>
          <cell r="AH58">
            <v>0</v>
          </cell>
          <cell r="AI58" t="str">
            <v>D</v>
          </cell>
          <cell r="AJ58">
            <v>0</v>
          </cell>
          <cell r="AK58" t="str">
            <v>D</v>
          </cell>
          <cell r="AL58">
            <v>0</v>
          </cell>
          <cell r="AM58" t="str">
            <v>D</v>
          </cell>
          <cell r="AN58">
            <v>0</v>
          </cell>
          <cell r="AO58">
            <v>0</v>
          </cell>
          <cell r="AP58">
            <v>0</v>
          </cell>
          <cell r="AQ58" t="str">
            <v>D</v>
          </cell>
          <cell r="AR58">
            <v>0</v>
          </cell>
          <cell r="AS58" t="str">
            <v>D</v>
          </cell>
          <cell r="AT58">
            <v>0</v>
          </cell>
          <cell r="AU58" t="str">
            <v>D</v>
          </cell>
          <cell r="AV58">
            <v>0</v>
          </cell>
          <cell r="AW58" t="str">
            <v>D</v>
          </cell>
          <cell r="AX58">
            <v>0</v>
          </cell>
          <cell r="AY58" t="str">
            <v>D</v>
          </cell>
          <cell r="AZ58">
            <v>0</v>
          </cell>
          <cell r="BA58" t="str">
            <v>NT7</v>
          </cell>
          <cell r="BB58">
            <v>0</v>
          </cell>
          <cell r="BC58">
            <v>0</v>
          </cell>
          <cell r="BD58">
            <v>0</v>
          </cell>
          <cell r="BE58" t="str">
            <v>P5,D5</v>
          </cell>
          <cell r="BF58">
            <v>0</v>
          </cell>
          <cell r="BG58" t="str">
            <v>D</v>
          </cell>
          <cell r="BH58">
            <v>0</v>
          </cell>
          <cell r="BI58" t="str">
            <v>D</v>
          </cell>
          <cell r="BJ58">
            <v>0</v>
          </cell>
          <cell r="BK58" t="str">
            <v>D</v>
          </cell>
          <cell r="BL58">
            <v>0</v>
          </cell>
          <cell r="BM58" t="str">
            <v>D</v>
          </cell>
          <cell r="BN58">
            <v>0</v>
          </cell>
          <cell r="BO58" t="str">
            <v>D</v>
          </cell>
          <cell r="BP58">
            <v>0</v>
          </cell>
          <cell r="BQ58">
            <v>0</v>
          </cell>
          <cell r="BR58">
            <v>24.5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2</v>
          </cell>
          <cell r="BY58">
            <v>0.5</v>
          </cell>
          <cell r="BZ58">
            <v>27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1</v>
          </cell>
          <cell r="CH58">
            <v>0</v>
          </cell>
          <cell r="CI58">
            <v>150</v>
          </cell>
        </row>
        <row r="59">
          <cell r="A59" t="str">
            <v>A231</v>
          </cell>
          <cell r="B59" t="str">
            <v>Trần Thị Phường</v>
          </cell>
          <cell r="C59" t="str">
            <v>QCE</v>
          </cell>
          <cell r="D59">
            <v>0</v>
          </cell>
          <cell r="E59">
            <v>40603</v>
          </cell>
          <cell r="F59">
            <v>0</v>
          </cell>
          <cell r="G59" t="str">
            <v>D</v>
          </cell>
          <cell r="H59">
            <v>0</v>
          </cell>
          <cell r="I59" t="str">
            <v>A</v>
          </cell>
          <cell r="J59">
            <v>4</v>
          </cell>
          <cell r="K59" t="str">
            <v>D</v>
          </cell>
          <cell r="L59">
            <v>0</v>
          </cell>
          <cell r="M59">
            <v>0</v>
          </cell>
          <cell r="N59">
            <v>8</v>
          </cell>
          <cell r="O59" t="str">
            <v>D</v>
          </cell>
          <cell r="P59">
            <v>0</v>
          </cell>
          <cell r="Q59" t="str">
            <v>D</v>
          </cell>
          <cell r="R59">
            <v>0</v>
          </cell>
          <cell r="S59" t="str">
            <v>NT7</v>
          </cell>
          <cell r="T59">
            <v>0</v>
          </cell>
          <cell r="U59" t="str">
            <v>D</v>
          </cell>
          <cell r="V59">
            <v>0</v>
          </cell>
          <cell r="W59" t="str">
            <v>A</v>
          </cell>
          <cell r="X59">
            <v>4</v>
          </cell>
          <cell r="Y59" t="str">
            <v>D</v>
          </cell>
          <cell r="Z59">
            <v>0</v>
          </cell>
          <cell r="AA59">
            <v>0</v>
          </cell>
          <cell r="AB59">
            <v>0</v>
          </cell>
          <cell r="AC59" t="str">
            <v>D</v>
          </cell>
          <cell r="AD59">
            <v>0</v>
          </cell>
          <cell r="AE59" t="str">
            <v>D</v>
          </cell>
          <cell r="AF59">
            <v>3</v>
          </cell>
          <cell r="AG59" t="str">
            <v>D</v>
          </cell>
          <cell r="AH59">
            <v>3</v>
          </cell>
          <cell r="AI59" t="str">
            <v>D</v>
          </cell>
          <cell r="AJ59">
            <v>0</v>
          </cell>
          <cell r="AK59" t="str">
            <v>D</v>
          </cell>
          <cell r="AL59">
            <v>0</v>
          </cell>
          <cell r="AM59" t="str">
            <v>NT7</v>
          </cell>
          <cell r="AN59">
            <v>0</v>
          </cell>
          <cell r="AO59">
            <v>0</v>
          </cell>
          <cell r="AP59">
            <v>0</v>
          </cell>
          <cell r="AQ59" t="str">
            <v>D</v>
          </cell>
          <cell r="AR59">
            <v>0</v>
          </cell>
          <cell r="AS59" t="str">
            <v>D</v>
          </cell>
          <cell r="AT59">
            <v>0</v>
          </cell>
          <cell r="AU59" t="str">
            <v>A</v>
          </cell>
          <cell r="AV59">
            <v>4</v>
          </cell>
          <cell r="AW59" t="str">
            <v>D</v>
          </cell>
          <cell r="AX59">
            <v>0</v>
          </cell>
          <cell r="AY59" t="str">
            <v>A</v>
          </cell>
          <cell r="AZ59">
            <v>4</v>
          </cell>
          <cell r="BA59" t="str">
            <v>D</v>
          </cell>
          <cell r="BB59">
            <v>0</v>
          </cell>
          <cell r="BC59">
            <v>0</v>
          </cell>
          <cell r="BD59">
            <v>0</v>
          </cell>
          <cell r="BE59" t="str">
            <v>A</v>
          </cell>
          <cell r="BF59">
            <v>4</v>
          </cell>
          <cell r="BG59" t="str">
            <v>D</v>
          </cell>
          <cell r="BH59">
            <v>1</v>
          </cell>
          <cell r="BI59" t="str">
            <v>A</v>
          </cell>
          <cell r="BJ59">
            <v>4</v>
          </cell>
          <cell r="BK59" t="str">
            <v>D</v>
          </cell>
          <cell r="BL59">
            <v>3</v>
          </cell>
          <cell r="BM59" t="str">
            <v>D</v>
          </cell>
          <cell r="BN59">
            <v>1</v>
          </cell>
          <cell r="BO59" t="str">
            <v>D</v>
          </cell>
          <cell r="BP59">
            <v>0</v>
          </cell>
          <cell r="BQ59">
            <v>6</v>
          </cell>
          <cell r="BR59">
            <v>19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2</v>
          </cell>
          <cell r="BY59">
            <v>0</v>
          </cell>
          <cell r="BZ59">
            <v>27</v>
          </cell>
          <cell r="CA59">
            <v>35</v>
          </cell>
          <cell r="CB59">
            <v>8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1</v>
          </cell>
          <cell r="CH59">
            <v>0</v>
          </cell>
          <cell r="CI59">
            <v>70</v>
          </cell>
        </row>
        <row r="60">
          <cell r="A60" t="str">
            <v>A232</v>
          </cell>
          <cell r="B60" t="str">
            <v>Lê Thanh Sang</v>
          </cell>
          <cell r="C60" t="str">
            <v>XLN</v>
          </cell>
          <cell r="D60">
            <v>0</v>
          </cell>
          <cell r="E60">
            <v>40603</v>
          </cell>
          <cell r="F60">
            <v>3.5</v>
          </cell>
          <cell r="G60" t="str">
            <v>C</v>
          </cell>
          <cell r="H60">
            <v>4</v>
          </cell>
          <cell r="I60" t="str">
            <v>C</v>
          </cell>
          <cell r="J60">
            <v>4</v>
          </cell>
          <cell r="K60" t="str">
            <v>C</v>
          </cell>
          <cell r="L60">
            <v>4</v>
          </cell>
          <cell r="M60">
            <v>0</v>
          </cell>
          <cell r="N60">
            <v>12</v>
          </cell>
          <cell r="O60" t="str">
            <v>C</v>
          </cell>
          <cell r="P60">
            <v>4</v>
          </cell>
          <cell r="Q60" t="str">
            <v>C</v>
          </cell>
          <cell r="R60">
            <v>4</v>
          </cell>
          <cell r="S60" t="str">
            <v>C</v>
          </cell>
          <cell r="T60">
            <v>4</v>
          </cell>
          <cell r="U60" t="str">
            <v>C</v>
          </cell>
          <cell r="V60">
            <v>10</v>
          </cell>
          <cell r="W60" t="str">
            <v>C</v>
          </cell>
          <cell r="X60">
            <v>4</v>
          </cell>
          <cell r="Y60" t="str">
            <v>C</v>
          </cell>
          <cell r="Z60">
            <v>4</v>
          </cell>
          <cell r="AA60">
            <v>0</v>
          </cell>
          <cell r="AB60">
            <v>8</v>
          </cell>
          <cell r="AC60" t="str">
            <v>A</v>
          </cell>
          <cell r="AD60">
            <v>4</v>
          </cell>
          <cell r="AE60" t="str">
            <v>A</v>
          </cell>
          <cell r="AF60">
            <v>4</v>
          </cell>
          <cell r="AG60" t="str">
            <v>A</v>
          </cell>
          <cell r="AH60">
            <v>4</v>
          </cell>
          <cell r="AI60" t="str">
            <v>A</v>
          </cell>
          <cell r="AJ60">
            <v>4</v>
          </cell>
          <cell r="AK60" t="str">
            <v>A</v>
          </cell>
          <cell r="AL60">
            <v>4</v>
          </cell>
          <cell r="AM60" t="str">
            <v>A</v>
          </cell>
          <cell r="AN60">
            <v>4</v>
          </cell>
          <cell r="AO60">
            <v>0</v>
          </cell>
          <cell r="AP60">
            <v>12</v>
          </cell>
          <cell r="AQ60" t="str">
            <v>C</v>
          </cell>
          <cell r="AR60">
            <v>4</v>
          </cell>
          <cell r="AS60" t="str">
            <v>C</v>
          </cell>
          <cell r="AT60">
            <v>4</v>
          </cell>
          <cell r="AU60" t="str">
            <v>C</v>
          </cell>
          <cell r="AV60">
            <v>4</v>
          </cell>
          <cell r="AW60" t="str">
            <v>C</v>
          </cell>
          <cell r="AX60">
            <v>4</v>
          </cell>
          <cell r="AY60" t="str">
            <v>C</v>
          </cell>
          <cell r="AZ60">
            <v>4</v>
          </cell>
          <cell r="BA60" t="str">
            <v>C</v>
          </cell>
          <cell r="BB60">
            <v>4</v>
          </cell>
          <cell r="BC60">
            <v>0</v>
          </cell>
          <cell r="BD60">
            <v>12</v>
          </cell>
          <cell r="BE60" t="str">
            <v>C</v>
          </cell>
          <cell r="BF60">
            <v>4</v>
          </cell>
          <cell r="BG60" t="str">
            <v>C</v>
          </cell>
          <cell r="BH60">
            <v>4</v>
          </cell>
          <cell r="BI60" t="str">
            <v>C</v>
          </cell>
          <cell r="BJ60">
            <v>4</v>
          </cell>
          <cell r="BK60" t="str">
            <v>C</v>
          </cell>
          <cell r="BL60">
            <v>4</v>
          </cell>
          <cell r="BM60" t="str">
            <v>C</v>
          </cell>
          <cell r="BN60">
            <v>4</v>
          </cell>
          <cell r="BO60" t="str">
            <v>C</v>
          </cell>
          <cell r="BP60">
            <v>4</v>
          </cell>
          <cell r="BQ60">
            <v>6</v>
          </cell>
          <cell r="BR60">
            <v>0</v>
          </cell>
          <cell r="BS60">
            <v>0</v>
          </cell>
          <cell r="BT60">
            <v>21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27</v>
          </cell>
          <cell r="CA60">
            <v>114</v>
          </cell>
          <cell r="CB60">
            <v>44</v>
          </cell>
          <cell r="CC60">
            <v>0</v>
          </cell>
          <cell r="CD60">
            <v>2</v>
          </cell>
          <cell r="CE60">
            <v>6</v>
          </cell>
          <cell r="CF60">
            <v>140</v>
          </cell>
          <cell r="CG60">
            <v>4.5</v>
          </cell>
          <cell r="CH60">
            <v>96</v>
          </cell>
          <cell r="CI60">
            <v>70</v>
          </cell>
        </row>
        <row r="61">
          <cell r="A61" t="str">
            <v>A272</v>
          </cell>
          <cell r="B61" t="str">
            <v>Võ Minh Vân</v>
          </cell>
          <cell r="C61" t="str">
            <v>EN</v>
          </cell>
          <cell r="D61">
            <v>0</v>
          </cell>
          <cell r="E61">
            <v>40829</v>
          </cell>
          <cell r="F61">
            <v>4</v>
          </cell>
          <cell r="G61" t="str">
            <v>A</v>
          </cell>
          <cell r="H61">
            <v>7</v>
          </cell>
          <cell r="I61" t="str">
            <v>A</v>
          </cell>
          <cell r="J61">
            <v>7</v>
          </cell>
          <cell r="K61" t="str">
            <v>A</v>
          </cell>
          <cell r="L61">
            <v>4</v>
          </cell>
          <cell r="M61">
            <v>0</v>
          </cell>
          <cell r="N61">
            <v>0</v>
          </cell>
          <cell r="O61" t="str">
            <v>C</v>
          </cell>
          <cell r="P61">
            <v>4</v>
          </cell>
          <cell r="Q61" t="str">
            <v>C</v>
          </cell>
          <cell r="R61">
            <v>4</v>
          </cell>
          <cell r="S61" t="str">
            <v>C</v>
          </cell>
          <cell r="T61">
            <v>4</v>
          </cell>
          <cell r="U61" t="str">
            <v>C</v>
          </cell>
          <cell r="V61">
            <v>4</v>
          </cell>
          <cell r="W61" t="str">
            <v>C</v>
          </cell>
          <cell r="X61">
            <v>4</v>
          </cell>
          <cell r="Y61" t="str">
            <v>C</v>
          </cell>
          <cell r="Z61">
            <v>4</v>
          </cell>
          <cell r="AA61">
            <v>0</v>
          </cell>
          <cell r="AB61">
            <v>0</v>
          </cell>
          <cell r="AC61" t="str">
            <v>A</v>
          </cell>
          <cell r="AD61">
            <v>4</v>
          </cell>
          <cell r="AE61" t="str">
            <v>NT7</v>
          </cell>
          <cell r="AF61">
            <v>0</v>
          </cell>
          <cell r="AG61" t="str">
            <v>A</v>
          </cell>
          <cell r="AH61">
            <v>4</v>
          </cell>
          <cell r="AI61" t="str">
            <v>A</v>
          </cell>
          <cell r="AJ61">
            <v>4</v>
          </cell>
          <cell r="AK61" t="str">
            <v>A</v>
          </cell>
          <cell r="AL61">
            <v>4</v>
          </cell>
          <cell r="AM61" t="str">
            <v>A</v>
          </cell>
          <cell r="AN61">
            <v>4</v>
          </cell>
          <cell r="AO61">
            <v>0</v>
          </cell>
          <cell r="AP61">
            <v>16</v>
          </cell>
          <cell r="AQ61" t="str">
            <v>C</v>
          </cell>
          <cell r="AR61">
            <v>4</v>
          </cell>
          <cell r="AS61" t="str">
            <v>C</v>
          </cell>
          <cell r="AT61">
            <v>4</v>
          </cell>
          <cell r="AU61" t="str">
            <v>C</v>
          </cell>
          <cell r="AV61">
            <v>4</v>
          </cell>
          <cell r="AW61" t="str">
            <v>C</v>
          </cell>
          <cell r="AX61">
            <v>4</v>
          </cell>
          <cell r="AY61" t="str">
            <v>C</v>
          </cell>
          <cell r="AZ61">
            <v>4</v>
          </cell>
          <cell r="BA61" t="str">
            <v>C</v>
          </cell>
          <cell r="BB61">
            <v>4</v>
          </cell>
          <cell r="BC61">
            <v>0</v>
          </cell>
          <cell r="BD61">
            <v>0</v>
          </cell>
          <cell r="BE61" t="str">
            <v>D</v>
          </cell>
          <cell r="BF61">
            <v>2</v>
          </cell>
          <cell r="BG61" t="str">
            <v>A</v>
          </cell>
          <cell r="BH61">
            <v>4</v>
          </cell>
          <cell r="BI61" t="str">
            <v>A</v>
          </cell>
          <cell r="BJ61">
            <v>4</v>
          </cell>
          <cell r="BK61" t="str">
            <v>A</v>
          </cell>
          <cell r="BL61">
            <v>4</v>
          </cell>
          <cell r="BM61" t="str">
            <v>A</v>
          </cell>
          <cell r="BN61">
            <v>4</v>
          </cell>
          <cell r="BO61" t="str">
            <v>A</v>
          </cell>
          <cell r="BP61">
            <v>4</v>
          </cell>
          <cell r="BQ61">
            <v>13</v>
          </cell>
          <cell r="BR61">
            <v>1</v>
          </cell>
          <cell r="BS61">
            <v>0</v>
          </cell>
          <cell r="BT61">
            <v>12</v>
          </cell>
          <cell r="BU61">
            <v>0</v>
          </cell>
          <cell r="BV61">
            <v>0</v>
          </cell>
          <cell r="BW61">
            <v>0</v>
          </cell>
          <cell r="BX61">
            <v>1</v>
          </cell>
          <cell r="BY61">
            <v>0</v>
          </cell>
          <cell r="BZ61">
            <v>27</v>
          </cell>
          <cell r="CA61">
            <v>108</v>
          </cell>
          <cell r="CB61">
            <v>16</v>
          </cell>
          <cell r="CC61">
            <v>0</v>
          </cell>
          <cell r="CD61">
            <v>1</v>
          </cell>
          <cell r="CE61">
            <v>2</v>
          </cell>
          <cell r="CF61">
            <v>70</v>
          </cell>
          <cell r="CG61">
            <v>5</v>
          </cell>
          <cell r="CH61">
            <v>32</v>
          </cell>
          <cell r="CI61">
            <v>70</v>
          </cell>
        </row>
        <row r="62">
          <cell r="A62" t="str">
            <v>A280</v>
          </cell>
          <cell r="B62" t="str">
            <v xml:space="preserve"> Trần Tâm </v>
          </cell>
          <cell r="C62" t="str">
            <v>CII.4</v>
          </cell>
          <cell r="D62">
            <v>0</v>
          </cell>
          <cell r="E62">
            <v>40957</v>
          </cell>
          <cell r="F62">
            <v>0.5</v>
          </cell>
          <cell r="G62" t="str">
            <v>NT7</v>
          </cell>
          <cell r="H62">
            <v>0</v>
          </cell>
          <cell r="I62" t="str">
            <v>C</v>
          </cell>
          <cell r="J62">
            <v>4</v>
          </cell>
          <cell r="K62" t="str">
            <v>C</v>
          </cell>
          <cell r="L62">
            <v>4</v>
          </cell>
          <cell r="M62">
            <v>0</v>
          </cell>
          <cell r="N62">
            <v>0</v>
          </cell>
          <cell r="O62" t="str">
            <v>A</v>
          </cell>
          <cell r="P62">
            <v>4</v>
          </cell>
          <cell r="Q62" t="str">
            <v>P5,D5</v>
          </cell>
          <cell r="R62">
            <v>0</v>
          </cell>
          <cell r="S62" t="str">
            <v>A</v>
          </cell>
          <cell r="T62">
            <v>4</v>
          </cell>
          <cell r="U62" t="str">
            <v>A</v>
          </cell>
          <cell r="V62">
            <v>4</v>
          </cell>
          <cell r="W62" t="str">
            <v>A</v>
          </cell>
          <cell r="X62">
            <v>4</v>
          </cell>
          <cell r="Y62" t="str">
            <v>A</v>
          </cell>
          <cell r="Z62">
            <v>4</v>
          </cell>
          <cell r="AA62">
            <v>0</v>
          </cell>
          <cell r="AB62">
            <v>12</v>
          </cell>
          <cell r="AC62" t="str">
            <v>NT7</v>
          </cell>
          <cell r="AD62">
            <v>0</v>
          </cell>
          <cell r="AE62" t="str">
            <v>C</v>
          </cell>
          <cell r="AF62">
            <v>4</v>
          </cell>
          <cell r="AG62" t="str">
            <v>C</v>
          </cell>
          <cell r="AH62">
            <v>4</v>
          </cell>
          <cell r="AI62" t="str">
            <v>C</v>
          </cell>
          <cell r="AJ62">
            <v>4</v>
          </cell>
          <cell r="AK62" t="str">
            <v>C</v>
          </cell>
          <cell r="AL62">
            <v>4</v>
          </cell>
          <cell r="AM62" t="str">
            <v>C</v>
          </cell>
          <cell r="AN62">
            <v>4</v>
          </cell>
          <cell r="AO62">
            <v>0</v>
          </cell>
          <cell r="AP62">
            <v>0</v>
          </cell>
          <cell r="AQ62" t="str">
            <v>P</v>
          </cell>
          <cell r="AR62">
            <v>0</v>
          </cell>
          <cell r="AS62" t="str">
            <v>A</v>
          </cell>
          <cell r="AT62">
            <v>4</v>
          </cell>
          <cell r="AU62" t="str">
            <v>A</v>
          </cell>
          <cell r="AV62">
            <v>4</v>
          </cell>
          <cell r="AW62" t="str">
            <v>A</v>
          </cell>
          <cell r="AX62">
            <v>4</v>
          </cell>
          <cell r="AY62" t="str">
            <v>A</v>
          </cell>
          <cell r="AZ62">
            <v>4</v>
          </cell>
          <cell r="BA62" t="str">
            <v>D</v>
          </cell>
          <cell r="BB62">
            <v>0</v>
          </cell>
          <cell r="BC62">
            <v>0</v>
          </cell>
          <cell r="BD62">
            <v>12</v>
          </cell>
          <cell r="BE62" t="str">
            <v>D</v>
          </cell>
          <cell r="BF62">
            <v>2</v>
          </cell>
          <cell r="BG62" t="str">
            <v>D</v>
          </cell>
          <cell r="BH62">
            <v>0</v>
          </cell>
          <cell r="BI62" t="str">
            <v>A</v>
          </cell>
          <cell r="BJ62">
            <v>4</v>
          </cell>
          <cell r="BK62" t="str">
            <v>A</v>
          </cell>
          <cell r="BL62">
            <v>4</v>
          </cell>
          <cell r="BM62" t="str">
            <v>A</v>
          </cell>
          <cell r="BN62">
            <v>4</v>
          </cell>
          <cell r="BO62" t="str">
            <v>A</v>
          </cell>
          <cell r="BP62">
            <v>4</v>
          </cell>
          <cell r="BQ62">
            <v>13</v>
          </cell>
          <cell r="BR62">
            <v>3.5</v>
          </cell>
          <cell r="BS62">
            <v>0</v>
          </cell>
          <cell r="BT62">
            <v>7</v>
          </cell>
          <cell r="BU62">
            <v>0</v>
          </cell>
          <cell r="BV62">
            <v>0</v>
          </cell>
          <cell r="BW62">
            <v>0</v>
          </cell>
          <cell r="BX62">
            <v>2</v>
          </cell>
          <cell r="BY62">
            <v>1.5</v>
          </cell>
          <cell r="BZ62">
            <v>27</v>
          </cell>
          <cell r="CA62">
            <v>82</v>
          </cell>
          <cell r="CB62">
            <v>24</v>
          </cell>
          <cell r="CC62">
            <v>0</v>
          </cell>
          <cell r="CD62">
            <v>0</v>
          </cell>
          <cell r="CE62">
            <v>2</v>
          </cell>
          <cell r="CF62">
            <v>0</v>
          </cell>
          <cell r="CG62">
            <v>0</v>
          </cell>
          <cell r="CH62">
            <v>32</v>
          </cell>
          <cell r="CI62">
            <v>70</v>
          </cell>
        </row>
        <row r="63">
          <cell r="A63" t="str">
            <v>A293</v>
          </cell>
          <cell r="B63" t="str">
            <v>Nguyễn Văn Hồng</v>
          </cell>
          <cell r="C63" t="str">
            <v>Gián tiếp</v>
          </cell>
          <cell r="D63">
            <v>0</v>
          </cell>
          <cell r="E63">
            <v>41008</v>
          </cell>
          <cell r="F63">
            <v>3.5</v>
          </cell>
          <cell r="G63" t="str">
            <v>D</v>
          </cell>
          <cell r="H63">
            <v>0</v>
          </cell>
          <cell r="I63" t="str">
            <v>D</v>
          </cell>
          <cell r="J63">
            <v>0</v>
          </cell>
          <cell r="K63" t="str">
            <v>D</v>
          </cell>
          <cell r="L63">
            <v>0</v>
          </cell>
          <cell r="M63">
            <v>0</v>
          </cell>
          <cell r="N63">
            <v>0</v>
          </cell>
          <cell r="O63" t="str">
            <v>D</v>
          </cell>
          <cell r="P63">
            <v>0</v>
          </cell>
          <cell r="Q63" t="str">
            <v>D</v>
          </cell>
          <cell r="R63">
            <v>0</v>
          </cell>
          <cell r="S63" t="str">
            <v>D</v>
          </cell>
          <cell r="T63">
            <v>0</v>
          </cell>
          <cell r="U63" t="str">
            <v>D</v>
          </cell>
          <cell r="V63">
            <v>0</v>
          </cell>
          <cell r="W63" t="str">
            <v>D</v>
          </cell>
          <cell r="X63">
            <v>0</v>
          </cell>
          <cell r="Y63" t="str">
            <v>NT7</v>
          </cell>
          <cell r="Z63">
            <v>0</v>
          </cell>
          <cell r="AA63">
            <v>0</v>
          </cell>
          <cell r="AB63">
            <v>0</v>
          </cell>
          <cell r="AC63" t="str">
            <v>D</v>
          </cell>
          <cell r="AD63">
            <v>0</v>
          </cell>
          <cell r="AE63" t="str">
            <v>D</v>
          </cell>
          <cell r="AF63">
            <v>0</v>
          </cell>
          <cell r="AG63" t="str">
            <v>D</v>
          </cell>
          <cell r="AH63">
            <v>0</v>
          </cell>
          <cell r="AI63" t="str">
            <v>D</v>
          </cell>
          <cell r="AJ63">
            <v>0</v>
          </cell>
          <cell r="AK63" t="str">
            <v>D</v>
          </cell>
          <cell r="AL63">
            <v>0</v>
          </cell>
          <cell r="AM63" t="str">
            <v>D</v>
          </cell>
          <cell r="AN63">
            <v>0</v>
          </cell>
          <cell r="AO63">
            <v>0</v>
          </cell>
          <cell r="AP63">
            <v>0</v>
          </cell>
          <cell r="AQ63" t="str">
            <v>D</v>
          </cell>
          <cell r="AR63">
            <v>0</v>
          </cell>
          <cell r="AS63" t="str">
            <v>D</v>
          </cell>
          <cell r="AT63">
            <v>0</v>
          </cell>
          <cell r="AU63" t="str">
            <v>D</v>
          </cell>
          <cell r="AV63">
            <v>0</v>
          </cell>
          <cell r="AW63" t="str">
            <v>P</v>
          </cell>
          <cell r="AX63">
            <v>0</v>
          </cell>
          <cell r="AY63" t="str">
            <v>D</v>
          </cell>
          <cell r="AZ63">
            <v>0</v>
          </cell>
          <cell r="BA63" t="str">
            <v>NT7</v>
          </cell>
          <cell r="BB63">
            <v>0</v>
          </cell>
          <cell r="BC63">
            <v>0</v>
          </cell>
          <cell r="BD63">
            <v>0</v>
          </cell>
          <cell r="BE63" t="str">
            <v>D</v>
          </cell>
          <cell r="BF63">
            <v>0</v>
          </cell>
          <cell r="BG63" t="str">
            <v>D</v>
          </cell>
          <cell r="BH63">
            <v>0</v>
          </cell>
          <cell r="BI63" t="str">
            <v>D</v>
          </cell>
          <cell r="BJ63">
            <v>0</v>
          </cell>
          <cell r="BK63" t="str">
            <v>D</v>
          </cell>
          <cell r="BL63">
            <v>0</v>
          </cell>
          <cell r="BM63" t="str">
            <v>D</v>
          </cell>
          <cell r="BN63">
            <v>0</v>
          </cell>
          <cell r="BO63" t="str">
            <v>D</v>
          </cell>
          <cell r="BP63">
            <v>0</v>
          </cell>
          <cell r="BQ63">
            <v>0</v>
          </cell>
          <cell r="BR63">
            <v>24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2</v>
          </cell>
          <cell r="BY63">
            <v>1</v>
          </cell>
          <cell r="BZ63">
            <v>27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3.5</v>
          </cell>
          <cell r="CH63">
            <v>0</v>
          </cell>
          <cell r="CI63">
            <v>0</v>
          </cell>
        </row>
        <row r="64">
          <cell r="A64" t="str">
            <v>A296</v>
          </cell>
          <cell r="B64" t="str">
            <v>Phạm Thanh Ngọc</v>
          </cell>
          <cell r="C64" t="str">
            <v>XLN</v>
          </cell>
          <cell r="D64">
            <v>0</v>
          </cell>
          <cell r="E64">
            <v>41020</v>
          </cell>
          <cell r="F64">
            <v>11</v>
          </cell>
          <cell r="G64" t="str">
            <v>A</v>
          </cell>
          <cell r="H64">
            <v>4</v>
          </cell>
          <cell r="I64" t="str">
            <v>A</v>
          </cell>
          <cell r="J64">
            <v>4</v>
          </cell>
          <cell r="K64" t="str">
            <v>A</v>
          </cell>
          <cell r="L64">
            <v>4</v>
          </cell>
          <cell r="M64">
            <v>0</v>
          </cell>
          <cell r="N64">
            <v>12</v>
          </cell>
          <cell r="O64" t="str">
            <v>A</v>
          </cell>
          <cell r="P64">
            <v>4</v>
          </cell>
          <cell r="Q64" t="str">
            <v>A</v>
          </cell>
          <cell r="R64">
            <v>4</v>
          </cell>
          <cell r="S64" t="str">
            <v>A</v>
          </cell>
          <cell r="T64">
            <v>4</v>
          </cell>
          <cell r="U64" t="str">
            <v>A</v>
          </cell>
          <cell r="V64">
            <v>4</v>
          </cell>
          <cell r="W64" t="str">
            <v>A</v>
          </cell>
          <cell r="X64">
            <v>4</v>
          </cell>
          <cell r="Y64" t="str">
            <v>A</v>
          </cell>
          <cell r="Z64">
            <v>4</v>
          </cell>
          <cell r="AA64">
            <v>0</v>
          </cell>
          <cell r="AB64">
            <v>12</v>
          </cell>
          <cell r="AC64" t="str">
            <v>A</v>
          </cell>
          <cell r="AD64">
            <v>4</v>
          </cell>
          <cell r="AE64" t="str">
            <v>A</v>
          </cell>
          <cell r="AF64">
            <v>4</v>
          </cell>
          <cell r="AG64" t="str">
            <v>A</v>
          </cell>
          <cell r="AH64">
            <v>4</v>
          </cell>
          <cell r="AI64" t="str">
            <v>A</v>
          </cell>
          <cell r="AJ64">
            <v>4</v>
          </cell>
          <cell r="AK64" t="str">
            <v>A</v>
          </cell>
          <cell r="AL64">
            <v>4</v>
          </cell>
          <cell r="AM64" t="str">
            <v>NT7</v>
          </cell>
          <cell r="AN64">
            <v>0</v>
          </cell>
          <cell r="AO64">
            <v>0</v>
          </cell>
          <cell r="AP64">
            <v>10</v>
          </cell>
          <cell r="AQ64" t="str">
            <v>A</v>
          </cell>
          <cell r="AR64">
            <v>4</v>
          </cell>
          <cell r="AS64" t="str">
            <v>A</v>
          </cell>
          <cell r="AT64">
            <v>4</v>
          </cell>
          <cell r="AU64" t="str">
            <v>A</v>
          </cell>
          <cell r="AV64">
            <v>4</v>
          </cell>
          <cell r="AW64" t="str">
            <v>A</v>
          </cell>
          <cell r="AX64">
            <v>4</v>
          </cell>
          <cell r="AY64" t="str">
            <v>A</v>
          </cell>
          <cell r="AZ64">
            <v>4</v>
          </cell>
          <cell r="BA64" t="str">
            <v>A</v>
          </cell>
          <cell r="BB64">
            <v>4</v>
          </cell>
          <cell r="BC64">
            <v>0</v>
          </cell>
          <cell r="BD64">
            <v>12</v>
          </cell>
          <cell r="BE64" t="str">
            <v>A</v>
          </cell>
          <cell r="BF64">
            <v>4</v>
          </cell>
          <cell r="BG64" t="str">
            <v>A</v>
          </cell>
          <cell r="BH64">
            <v>4</v>
          </cell>
          <cell r="BI64" t="str">
            <v>A</v>
          </cell>
          <cell r="BJ64">
            <v>4</v>
          </cell>
          <cell r="BK64" t="str">
            <v>A</v>
          </cell>
          <cell r="BL64">
            <v>4</v>
          </cell>
          <cell r="BM64" t="str">
            <v>A</v>
          </cell>
          <cell r="BN64">
            <v>4</v>
          </cell>
          <cell r="BO64" t="str">
            <v>A</v>
          </cell>
          <cell r="BP64">
            <v>4</v>
          </cell>
          <cell r="BQ64">
            <v>26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1</v>
          </cell>
          <cell r="BY64">
            <v>0</v>
          </cell>
          <cell r="BZ64">
            <v>27</v>
          </cell>
          <cell r="CA64">
            <v>104</v>
          </cell>
          <cell r="CB64">
            <v>46</v>
          </cell>
          <cell r="CC64">
            <v>0</v>
          </cell>
          <cell r="CD64">
            <v>1</v>
          </cell>
          <cell r="CE64">
            <v>3</v>
          </cell>
          <cell r="CF64">
            <v>70</v>
          </cell>
          <cell r="CG64">
            <v>12</v>
          </cell>
          <cell r="CH64">
            <v>48</v>
          </cell>
          <cell r="CI64">
            <v>70</v>
          </cell>
        </row>
        <row r="65">
          <cell r="A65" t="str">
            <v>A309</v>
          </cell>
          <cell r="B65" t="str">
            <v>Nguyễn Thị Trang</v>
          </cell>
          <cell r="C65" t="str">
            <v>QCE</v>
          </cell>
          <cell r="D65">
            <v>0</v>
          </cell>
          <cell r="E65">
            <v>41062</v>
          </cell>
          <cell r="F65">
            <v>2</v>
          </cell>
          <cell r="G65" t="str">
            <v>D</v>
          </cell>
          <cell r="H65">
            <v>3</v>
          </cell>
          <cell r="I65" t="str">
            <v>D</v>
          </cell>
          <cell r="J65">
            <v>3</v>
          </cell>
          <cell r="K65" t="str">
            <v>D</v>
          </cell>
          <cell r="L65">
            <v>3</v>
          </cell>
          <cell r="M65">
            <v>0</v>
          </cell>
          <cell r="N65">
            <v>7</v>
          </cell>
          <cell r="O65" t="str">
            <v>D</v>
          </cell>
          <cell r="P65">
            <v>2</v>
          </cell>
          <cell r="Q65" t="str">
            <v>P5,D5</v>
          </cell>
          <cell r="R65">
            <v>0</v>
          </cell>
          <cell r="S65" t="str">
            <v>P5,D5</v>
          </cell>
          <cell r="T65">
            <v>0</v>
          </cell>
          <cell r="U65" t="str">
            <v>NT7</v>
          </cell>
          <cell r="V65">
            <v>0</v>
          </cell>
          <cell r="W65" t="str">
            <v>NT7</v>
          </cell>
          <cell r="X65">
            <v>0</v>
          </cell>
          <cell r="Y65" t="str">
            <v>P</v>
          </cell>
          <cell r="Z65">
            <v>0</v>
          </cell>
          <cell r="AA65">
            <v>0</v>
          </cell>
          <cell r="AB65">
            <v>0</v>
          </cell>
          <cell r="AC65" t="str">
            <v>P</v>
          </cell>
          <cell r="AD65">
            <v>0</v>
          </cell>
          <cell r="AE65" t="str">
            <v>R0</v>
          </cell>
          <cell r="AF65">
            <v>0</v>
          </cell>
          <cell r="AG65" t="str">
            <v>R0</v>
          </cell>
          <cell r="AH65">
            <v>0</v>
          </cell>
          <cell r="AI65" t="str">
            <v>R0</v>
          </cell>
          <cell r="AJ65">
            <v>0</v>
          </cell>
          <cell r="AK65" t="str">
            <v>A</v>
          </cell>
          <cell r="AL65">
            <v>4</v>
          </cell>
          <cell r="AM65" t="str">
            <v>D</v>
          </cell>
          <cell r="AN65">
            <v>6</v>
          </cell>
          <cell r="AO65">
            <v>0</v>
          </cell>
          <cell r="AP65">
            <v>6</v>
          </cell>
          <cell r="AQ65" t="str">
            <v>D</v>
          </cell>
          <cell r="AR65">
            <v>3</v>
          </cell>
          <cell r="AS65" t="str">
            <v>D</v>
          </cell>
          <cell r="AT65">
            <v>0</v>
          </cell>
          <cell r="AU65" t="str">
            <v>A</v>
          </cell>
          <cell r="AV65">
            <v>4</v>
          </cell>
          <cell r="AW65" t="str">
            <v>D</v>
          </cell>
          <cell r="AX65">
            <v>0</v>
          </cell>
          <cell r="AY65" t="str">
            <v>A</v>
          </cell>
          <cell r="AZ65">
            <v>5</v>
          </cell>
          <cell r="BA65" t="str">
            <v>A</v>
          </cell>
          <cell r="BB65">
            <v>4</v>
          </cell>
          <cell r="BC65">
            <v>0</v>
          </cell>
          <cell r="BD65">
            <v>16</v>
          </cell>
          <cell r="BE65" t="str">
            <v>A</v>
          </cell>
          <cell r="BF65">
            <v>4</v>
          </cell>
          <cell r="BG65" t="str">
            <v>D</v>
          </cell>
          <cell r="BH65">
            <v>1</v>
          </cell>
          <cell r="BI65" t="str">
            <v>A</v>
          </cell>
          <cell r="BJ65">
            <v>5</v>
          </cell>
          <cell r="BK65" t="str">
            <v>D</v>
          </cell>
          <cell r="BL65">
            <v>0</v>
          </cell>
          <cell r="BM65" t="str">
            <v>D</v>
          </cell>
          <cell r="BN65">
            <v>0</v>
          </cell>
          <cell r="BO65" t="str">
            <v>R0</v>
          </cell>
          <cell r="BP65">
            <v>0</v>
          </cell>
          <cell r="BQ65">
            <v>6</v>
          </cell>
          <cell r="BR65">
            <v>12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2</v>
          </cell>
          <cell r="BY65">
            <v>3</v>
          </cell>
          <cell r="BZ65">
            <v>23</v>
          </cell>
          <cell r="CA65">
            <v>47</v>
          </cell>
          <cell r="CB65">
            <v>29</v>
          </cell>
          <cell r="CC65">
            <v>0</v>
          </cell>
          <cell r="CD65">
            <v>0</v>
          </cell>
          <cell r="CE65">
            <v>1</v>
          </cell>
          <cell r="CF65">
            <v>0</v>
          </cell>
          <cell r="CG65">
            <v>0</v>
          </cell>
          <cell r="CH65">
            <v>16</v>
          </cell>
          <cell r="CI65">
            <v>150</v>
          </cell>
        </row>
        <row r="66">
          <cell r="A66" t="str">
            <v>A310</v>
          </cell>
          <cell r="B66" t="str">
            <v>Phạm Thị Bông</v>
          </cell>
          <cell r="C66" t="str">
            <v>CI.1</v>
          </cell>
          <cell r="D66">
            <v>0</v>
          </cell>
          <cell r="E66">
            <v>41062</v>
          </cell>
          <cell r="F66">
            <v>4</v>
          </cell>
          <cell r="G66" t="str">
            <v>A</v>
          </cell>
          <cell r="H66">
            <v>4</v>
          </cell>
          <cell r="I66" t="str">
            <v>A</v>
          </cell>
          <cell r="J66">
            <v>4</v>
          </cell>
          <cell r="K66" t="str">
            <v>A</v>
          </cell>
          <cell r="L66">
            <v>4</v>
          </cell>
          <cell r="M66">
            <v>0</v>
          </cell>
          <cell r="N66">
            <v>0</v>
          </cell>
          <cell r="O66" t="str">
            <v>C</v>
          </cell>
          <cell r="P66">
            <v>4</v>
          </cell>
          <cell r="Q66" t="str">
            <v>C</v>
          </cell>
          <cell r="R66">
            <v>4</v>
          </cell>
          <cell r="S66" t="str">
            <v>C</v>
          </cell>
          <cell r="T66">
            <v>4</v>
          </cell>
          <cell r="U66" t="str">
            <v>NT7</v>
          </cell>
          <cell r="V66">
            <v>0</v>
          </cell>
          <cell r="W66" t="str">
            <v>C</v>
          </cell>
          <cell r="X66">
            <v>4</v>
          </cell>
          <cell r="Y66" t="str">
            <v>C</v>
          </cell>
          <cell r="Z66">
            <v>4</v>
          </cell>
          <cell r="AA66">
            <v>0</v>
          </cell>
          <cell r="AB66">
            <v>0</v>
          </cell>
          <cell r="AC66" t="str">
            <v>HH</v>
          </cell>
          <cell r="AD66">
            <v>0</v>
          </cell>
          <cell r="AE66" t="str">
            <v>D</v>
          </cell>
          <cell r="AF66">
            <v>0</v>
          </cell>
          <cell r="AG66" t="str">
            <v>A</v>
          </cell>
          <cell r="AH66">
            <v>4</v>
          </cell>
          <cell r="AI66" t="str">
            <v>A</v>
          </cell>
          <cell r="AJ66">
            <v>4</v>
          </cell>
          <cell r="AK66" t="str">
            <v>A</v>
          </cell>
          <cell r="AL66">
            <v>4</v>
          </cell>
          <cell r="AM66" t="str">
            <v>A</v>
          </cell>
          <cell r="AN66">
            <v>4</v>
          </cell>
          <cell r="AO66">
            <v>0</v>
          </cell>
          <cell r="AP66">
            <v>0</v>
          </cell>
          <cell r="AQ66" t="str">
            <v>HH</v>
          </cell>
          <cell r="AR66">
            <v>0</v>
          </cell>
          <cell r="AS66" t="str">
            <v>HH</v>
          </cell>
          <cell r="AT66">
            <v>0</v>
          </cell>
          <cell r="AU66" t="str">
            <v>C</v>
          </cell>
          <cell r="AV66">
            <v>4</v>
          </cell>
          <cell r="AW66" t="str">
            <v>C</v>
          </cell>
          <cell r="AX66">
            <v>4</v>
          </cell>
          <cell r="AY66" t="str">
            <v>C</v>
          </cell>
          <cell r="AZ66">
            <v>4</v>
          </cell>
          <cell r="BA66" t="str">
            <v>C</v>
          </cell>
          <cell r="BB66">
            <v>4</v>
          </cell>
          <cell r="BC66">
            <v>0</v>
          </cell>
          <cell r="BD66">
            <v>0</v>
          </cell>
          <cell r="BE66" t="str">
            <v>A</v>
          </cell>
          <cell r="BF66">
            <v>4</v>
          </cell>
          <cell r="BG66" t="str">
            <v>A</v>
          </cell>
          <cell r="BH66">
            <v>4</v>
          </cell>
          <cell r="BI66" t="str">
            <v>D</v>
          </cell>
          <cell r="BJ66">
            <v>1.5</v>
          </cell>
          <cell r="BK66" t="str">
            <v>A</v>
          </cell>
          <cell r="BL66">
            <v>4</v>
          </cell>
          <cell r="BM66" t="str">
            <v>A</v>
          </cell>
          <cell r="BN66">
            <v>4</v>
          </cell>
          <cell r="BO66" t="str">
            <v>D</v>
          </cell>
          <cell r="BP66">
            <v>0</v>
          </cell>
          <cell r="BQ66">
            <v>11</v>
          </cell>
          <cell r="BR66">
            <v>3</v>
          </cell>
          <cell r="BS66">
            <v>0</v>
          </cell>
          <cell r="BT66">
            <v>9</v>
          </cell>
          <cell r="BU66">
            <v>0</v>
          </cell>
          <cell r="BV66">
            <v>0</v>
          </cell>
          <cell r="BW66">
            <v>3</v>
          </cell>
          <cell r="BX66">
            <v>1</v>
          </cell>
          <cell r="BY66">
            <v>0</v>
          </cell>
          <cell r="BZ66">
            <v>27</v>
          </cell>
          <cell r="CA66">
            <v>81.5</v>
          </cell>
          <cell r="CB66">
            <v>0</v>
          </cell>
          <cell r="CC66">
            <v>0</v>
          </cell>
          <cell r="CD66">
            <v>1</v>
          </cell>
          <cell r="CE66">
            <v>0</v>
          </cell>
          <cell r="CF66">
            <v>70</v>
          </cell>
          <cell r="CG66">
            <v>5</v>
          </cell>
          <cell r="CH66">
            <v>0</v>
          </cell>
          <cell r="CI66">
            <v>70</v>
          </cell>
        </row>
        <row r="67">
          <cell r="A67" t="str">
            <v>A326</v>
          </cell>
          <cell r="B67" t="str">
            <v>Nguyễn Lê Thọ</v>
          </cell>
          <cell r="C67" t="str">
            <v>Gián tiếp</v>
          </cell>
          <cell r="D67">
            <v>0</v>
          </cell>
          <cell r="E67">
            <v>41183</v>
          </cell>
          <cell r="F67">
            <v>2.5</v>
          </cell>
          <cell r="G67" t="str">
            <v>P</v>
          </cell>
          <cell r="H67">
            <v>0</v>
          </cell>
          <cell r="I67" t="str">
            <v>P</v>
          </cell>
          <cell r="J67">
            <v>0</v>
          </cell>
          <cell r="K67" t="str">
            <v>NT7</v>
          </cell>
          <cell r="L67">
            <v>0</v>
          </cell>
          <cell r="M67">
            <v>0</v>
          </cell>
          <cell r="N67">
            <v>0</v>
          </cell>
          <cell r="O67" t="str">
            <v>D</v>
          </cell>
          <cell r="P67">
            <v>0</v>
          </cell>
          <cell r="Q67" t="str">
            <v>D</v>
          </cell>
          <cell r="R67">
            <v>0</v>
          </cell>
          <cell r="S67" t="str">
            <v>D</v>
          </cell>
          <cell r="T67">
            <v>0</v>
          </cell>
          <cell r="U67" t="str">
            <v>D</v>
          </cell>
          <cell r="V67">
            <v>0</v>
          </cell>
          <cell r="W67" t="str">
            <v>D</v>
          </cell>
          <cell r="X67">
            <v>0</v>
          </cell>
          <cell r="Y67" t="str">
            <v>D</v>
          </cell>
          <cell r="Z67">
            <v>0</v>
          </cell>
          <cell r="AA67">
            <v>0</v>
          </cell>
          <cell r="AB67">
            <v>0</v>
          </cell>
          <cell r="AC67" t="str">
            <v>D</v>
          </cell>
          <cell r="AD67">
            <v>0</v>
          </cell>
          <cell r="AE67" t="str">
            <v>D</v>
          </cell>
          <cell r="AF67">
            <v>0</v>
          </cell>
          <cell r="AG67" t="str">
            <v>D</v>
          </cell>
          <cell r="AH67">
            <v>0</v>
          </cell>
          <cell r="AI67" t="str">
            <v>D</v>
          </cell>
          <cell r="AJ67">
            <v>0</v>
          </cell>
          <cell r="AK67" t="str">
            <v>D</v>
          </cell>
          <cell r="AL67">
            <v>0</v>
          </cell>
          <cell r="AM67" t="str">
            <v>D</v>
          </cell>
          <cell r="AN67">
            <v>0</v>
          </cell>
          <cell r="AO67">
            <v>0</v>
          </cell>
          <cell r="AP67">
            <v>0</v>
          </cell>
          <cell r="AQ67" t="str">
            <v>NT7</v>
          </cell>
          <cell r="AR67">
            <v>0</v>
          </cell>
          <cell r="AS67" t="str">
            <v>D</v>
          </cell>
          <cell r="AT67">
            <v>0</v>
          </cell>
          <cell r="AU67" t="str">
            <v>D</v>
          </cell>
          <cell r="AV67">
            <v>0</v>
          </cell>
          <cell r="AW67" t="str">
            <v>D</v>
          </cell>
          <cell r="AX67">
            <v>0</v>
          </cell>
          <cell r="AY67" t="str">
            <v>D</v>
          </cell>
          <cell r="AZ67">
            <v>0</v>
          </cell>
          <cell r="BA67" t="str">
            <v>P</v>
          </cell>
          <cell r="BB67">
            <v>0</v>
          </cell>
          <cell r="BC67">
            <v>0</v>
          </cell>
          <cell r="BD67">
            <v>0</v>
          </cell>
          <cell r="BE67" t="str">
            <v>D</v>
          </cell>
          <cell r="BF67">
            <v>0</v>
          </cell>
          <cell r="BG67" t="str">
            <v>D</v>
          </cell>
          <cell r="BH67">
            <v>0</v>
          </cell>
          <cell r="BI67" t="str">
            <v>D</v>
          </cell>
          <cell r="BJ67">
            <v>0</v>
          </cell>
          <cell r="BK67" t="str">
            <v>D</v>
          </cell>
          <cell r="BL67">
            <v>0</v>
          </cell>
          <cell r="BM67" t="str">
            <v>D</v>
          </cell>
          <cell r="BN67">
            <v>0</v>
          </cell>
          <cell r="BO67" t="str">
            <v>D</v>
          </cell>
          <cell r="BP67">
            <v>1</v>
          </cell>
          <cell r="BQ67">
            <v>0</v>
          </cell>
          <cell r="BR67">
            <v>22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2</v>
          </cell>
          <cell r="BY67">
            <v>3</v>
          </cell>
          <cell r="BZ67">
            <v>27</v>
          </cell>
          <cell r="CA67">
            <v>1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0.5</v>
          </cell>
          <cell r="CH67">
            <v>0</v>
          </cell>
          <cell r="CI67">
            <v>0</v>
          </cell>
        </row>
        <row r="68">
          <cell r="A68" t="str">
            <v>A328</v>
          </cell>
          <cell r="B68" t="str">
            <v>Bùi Thị Bé Tư</v>
          </cell>
          <cell r="C68" t="str">
            <v>CII.4</v>
          </cell>
          <cell r="D68">
            <v>0</v>
          </cell>
          <cell r="E68">
            <v>41198</v>
          </cell>
          <cell r="F68">
            <v>4</v>
          </cell>
          <cell r="G68" t="str">
            <v>D</v>
          </cell>
          <cell r="H68">
            <v>0</v>
          </cell>
          <cell r="I68" t="str">
            <v>A</v>
          </cell>
          <cell r="J68">
            <v>4</v>
          </cell>
          <cell r="K68" t="str">
            <v>A</v>
          </cell>
          <cell r="L68">
            <v>4</v>
          </cell>
          <cell r="M68">
            <v>0</v>
          </cell>
          <cell r="N68">
            <v>0</v>
          </cell>
          <cell r="O68" t="str">
            <v>C</v>
          </cell>
          <cell r="P68">
            <v>4</v>
          </cell>
          <cell r="Q68" t="str">
            <v>C</v>
          </cell>
          <cell r="R68">
            <v>4</v>
          </cell>
          <cell r="S68" t="str">
            <v>C</v>
          </cell>
          <cell r="T68">
            <v>4</v>
          </cell>
          <cell r="U68" t="str">
            <v>C</v>
          </cell>
          <cell r="V68">
            <v>4</v>
          </cell>
          <cell r="W68" t="str">
            <v>C</v>
          </cell>
          <cell r="X68">
            <v>4</v>
          </cell>
          <cell r="Y68" t="str">
            <v>C</v>
          </cell>
          <cell r="Z68">
            <v>4</v>
          </cell>
          <cell r="AA68">
            <v>0</v>
          </cell>
          <cell r="AB68">
            <v>0</v>
          </cell>
          <cell r="AC68" t="str">
            <v>A</v>
          </cell>
          <cell r="AD68">
            <v>4</v>
          </cell>
          <cell r="AE68" t="str">
            <v>A</v>
          </cell>
          <cell r="AF68">
            <v>4</v>
          </cell>
          <cell r="AG68" t="str">
            <v>A</v>
          </cell>
          <cell r="AH68">
            <v>4</v>
          </cell>
          <cell r="AI68" t="str">
            <v>A</v>
          </cell>
          <cell r="AJ68">
            <v>4</v>
          </cell>
          <cell r="AK68" t="str">
            <v>A</v>
          </cell>
          <cell r="AL68">
            <v>4</v>
          </cell>
          <cell r="AM68" t="str">
            <v>A</v>
          </cell>
          <cell r="AN68">
            <v>4</v>
          </cell>
          <cell r="AO68">
            <v>0</v>
          </cell>
          <cell r="AP68">
            <v>0</v>
          </cell>
          <cell r="AQ68" t="str">
            <v>C</v>
          </cell>
          <cell r="AR68">
            <v>4</v>
          </cell>
          <cell r="AS68" t="str">
            <v>C</v>
          </cell>
          <cell r="AT68">
            <v>4</v>
          </cell>
          <cell r="AU68" t="str">
            <v>NT7</v>
          </cell>
          <cell r="AV68">
            <v>0</v>
          </cell>
          <cell r="AW68" t="str">
            <v>C</v>
          </cell>
          <cell r="AX68">
            <v>4</v>
          </cell>
          <cell r="AY68" t="str">
            <v>C</v>
          </cell>
          <cell r="AZ68">
            <v>4</v>
          </cell>
          <cell r="BA68" t="str">
            <v>C</v>
          </cell>
          <cell r="BB68">
            <v>4</v>
          </cell>
          <cell r="BC68">
            <v>0</v>
          </cell>
          <cell r="BD68">
            <v>12</v>
          </cell>
          <cell r="BE68" t="str">
            <v>C</v>
          </cell>
          <cell r="BF68">
            <v>4</v>
          </cell>
          <cell r="BG68" t="str">
            <v>C</v>
          </cell>
          <cell r="BH68">
            <v>4</v>
          </cell>
          <cell r="BI68" t="str">
            <v>C</v>
          </cell>
          <cell r="BJ68">
            <v>4</v>
          </cell>
          <cell r="BK68" t="str">
            <v>C</v>
          </cell>
          <cell r="BL68">
            <v>4</v>
          </cell>
          <cell r="BM68" t="str">
            <v>C</v>
          </cell>
          <cell r="BN68">
            <v>4</v>
          </cell>
          <cell r="BO68" t="str">
            <v>NT7</v>
          </cell>
          <cell r="BP68">
            <v>0</v>
          </cell>
          <cell r="BQ68">
            <v>8</v>
          </cell>
          <cell r="BR68">
            <v>1</v>
          </cell>
          <cell r="BS68">
            <v>0</v>
          </cell>
          <cell r="BT68">
            <v>16</v>
          </cell>
          <cell r="BU68">
            <v>0</v>
          </cell>
          <cell r="BV68">
            <v>0</v>
          </cell>
          <cell r="BW68">
            <v>0</v>
          </cell>
          <cell r="BX68">
            <v>2</v>
          </cell>
          <cell r="BY68">
            <v>0</v>
          </cell>
          <cell r="BZ68">
            <v>27</v>
          </cell>
          <cell r="CA68">
            <v>96</v>
          </cell>
          <cell r="CB68">
            <v>12</v>
          </cell>
          <cell r="CC68">
            <v>0</v>
          </cell>
          <cell r="CD68">
            <v>0</v>
          </cell>
          <cell r="CE68">
            <v>2</v>
          </cell>
          <cell r="CF68">
            <v>0</v>
          </cell>
          <cell r="CG68">
            <v>5</v>
          </cell>
          <cell r="CH68">
            <v>32</v>
          </cell>
          <cell r="CI68">
            <v>70</v>
          </cell>
        </row>
        <row r="69">
          <cell r="A69" t="str">
            <v>A330</v>
          </cell>
          <cell r="B69" t="str">
            <v>Nguyễn Thị Tuyết Nhung</v>
          </cell>
          <cell r="C69" t="str">
            <v>CII.4</v>
          </cell>
          <cell r="D69">
            <v>0</v>
          </cell>
          <cell r="E69">
            <v>41220</v>
          </cell>
          <cell r="F69">
            <v>2.5</v>
          </cell>
          <cell r="G69" t="str">
            <v>A</v>
          </cell>
          <cell r="H69">
            <v>4</v>
          </cell>
          <cell r="I69" t="str">
            <v>A</v>
          </cell>
          <cell r="J69">
            <v>4</v>
          </cell>
          <cell r="K69" t="str">
            <v>A</v>
          </cell>
          <cell r="L69">
            <v>4</v>
          </cell>
          <cell r="M69">
            <v>0</v>
          </cell>
          <cell r="N69">
            <v>0</v>
          </cell>
          <cell r="O69" t="str">
            <v>A</v>
          </cell>
          <cell r="P69">
            <v>4</v>
          </cell>
          <cell r="Q69" t="str">
            <v>A</v>
          </cell>
          <cell r="R69">
            <v>4</v>
          </cell>
          <cell r="S69" t="str">
            <v>A</v>
          </cell>
          <cell r="T69">
            <v>4</v>
          </cell>
          <cell r="U69" t="str">
            <v>A</v>
          </cell>
          <cell r="V69">
            <v>4</v>
          </cell>
          <cell r="W69" t="str">
            <v>A</v>
          </cell>
          <cell r="X69">
            <v>4</v>
          </cell>
          <cell r="Y69" t="str">
            <v>A</v>
          </cell>
          <cell r="Z69">
            <v>4</v>
          </cell>
          <cell r="AA69">
            <v>0</v>
          </cell>
          <cell r="AB69">
            <v>0</v>
          </cell>
          <cell r="AC69" t="str">
            <v>C</v>
          </cell>
          <cell r="AD69">
            <v>4</v>
          </cell>
          <cell r="AE69" t="str">
            <v>C</v>
          </cell>
          <cell r="AF69">
            <v>4</v>
          </cell>
          <cell r="AG69" t="str">
            <v>C</v>
          </cell>
          <cell r="AH69">
            <v>4</v>
          </cell>
          <cell r="AI69" t="str">
            <v>C</v>
          </cell>
          <cell r="AJ69">
            <v>4</v>
          </cell>
          <cell r="AK69" t="str">
            <v>C</v>
          </cell>
          <cell r="AL69">
            <v>4</v>
          </cell>
          <cell r="AM69" t="str">
            <v>C</v>
          </cell>
          <cell r="AN69">
            <v>4</v>
          </cell>
          <cell r="AO69">
            <v>0</v>
          </cell>
          <cell r="AP69">
            <v>0</v>
          </cell>
          <cell r="AQ69" t="str">
            <v>A</v>
          </cell>
          <cell r="AR69">
            <v>4</v>
          </cell>
          <cell r="AS69" t="str">
            <v>A</v>
          </cell>
          <cell r="AT69">
            <v>4</v>
          </cell>
          <cell r="AU69" t="str">
            <v>D</v>
          </cell>
          <cell r="AV69">
            <v>0</v>
          </cell>
          <cell r="AW69" t="str">
            <v>D</v>
          </cell>
          <cell r="AX69">
            <v>1.5</v>
          </cell>
          <cell r="AY69" t="str">
            <v>A</v>
          </cell>
          <cell r="AZ69">
            <v>4</v>
          </cell>
          <cell r="BA69" t="str">
            <v>A</v>
          </cell>
          <cell r="BB69">
            <v>4</v>
          </cell>
          <cell r="BC69">
            <v>0</v>
          </cell>
          <cell r="BD69">
            <v>0</v>
          </cell>
          <cell r="BE69" t="str">
            <v>A</v>
          </cell>
          <cell r="BF69">
            <v>4</v>
          </cell>
          <cell r="BG69" t="str">
            <v>A</v>
          </cell>
          <cell r="BH69">
            <v>6</v>
          </cell>
          <cell r="BI69" t="str">
            <v>A</v>
          </cell>
          <cell r="BJ69">
            <v>6</v>
          </cell>
          <cell r="BK69" t="str">
            <v>A</v>
          </cell>
          <cell r="BL69">
            <v>6</v>
          </cell>
          <cell r="BM69" t="str">
            <v>A</v>
          </cell>
          <cell r="BN69">
            <v>4</v>
          </cell>
          <cell r="BO69" t="str">
            <v>A</v>
          </cell>
          <cell r="BP69">
            <v>4</v>
          </cell>
          <cell r="BQ69">
            <v>19</v>
          </cell>
          <cell r="BR69">
            <v>2</v>
          </cell>
          <cell r="BS69">
            <v>0</v>
          </cell>
          <cell r="BT69">
            <v>6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27</v>
          </cell>
          <cell r="CA69">
            <v>107.5</v>
          </cell>
          <cell r="CB69">
            <v>0</v>
          </cell>
          <cell r="CC69">
            <v>0</v>
          </cell>
          <cell r="CD69">
            <v>2</v>
          </cell>
          <cell r="CE69">
            <v>0</v>
          </cell>
          <cell r="CF69">
            <v>140</v>
          </cell>
          <cell r="CG69">
            <v>3.5</v>
          </cell>
          <cell r="CH69">
            <v>0</v>
          </cell>
          <cell r="CI69">
            <v>70</v>
          </cell>
        </row>
        <row r="70">
          <cell r="A70" t="str">
            <v>A336</v>
          </cell>
          <cell r="B70" t="str">
            <v>Dương Văn Minh Thanh</v>
          </cell>
          <cell r="C70" t="str">
            <v>QCX</v>
          </cell>
          <cell r="D70">
            <v>0</v>
          </cell>
          <cell r="E70">
            <v>41242</v>
          </cell>
          <cell r="F70">
            <v>4</v>
          </cell>
          <cell r="G70" t="str">
            <v>A</v>
          </cell>
          <cell r="H70">
            <v>4</v>
          </cell>
          <cell r="I70" t="str">
            <v>A</v>
          </cell>
          <cell r="J70">
            <v>4</v>
          </cell>
          <cell r="K70" t="str">
            <v>NT7</v>
          </cell>
          <cell r="L70">
            <v>0</v>
          </cell>
          <cell r="M70">
            <v>0</v>
          </cell>
          <cell r="N70">
            <v>0</v>
          </cell>
          <cell r="O70" t="str">
            <v>A</v>
          </cell>
          <cell r="P70">
            <v>4</v>
          </cell>
          <cell r="Q70" t="str">
            <v>A</v>
          </cell>
          <cell r="R70">
            <v>4</v>
          </cell>
          <cell r="S70" t="str">
            <v>A</v>
          </cell>
          <cell r="T70">
            <v>4</v>
          </cell>
          <cell r="U70" t="str">
            <v>D</v>
          </cell>
          <cell r="V70">
            <v>2</v>
          </cell>
          <cell r="W70" t="str">
            <v>A</v>
          </cell>
          <cell r="X70">
            <v>4</v>
          </cell>
          <cell r="Y70" t="str">
            <v>A</v>
          </cell>
          <cell r="Z70">
            <v>4</v>
          </cell>
          <cell r="AA70">
            <v>0</v>
          </cell>
          <cell r="AB70">
            <v>0</v>
          </cell>
          <cell r="AC70" t="str">
            <v>A</v>
          </cell>
          <cell r="AD70">
            <v>4</v>
          </cell>
          <cell r="AE70" t="str">
            <v>A</v>
          </cell>
          <cell r="AF70">
            <v>4</v>
          </cell>
          <cell r="AG70" t="str">
            <v>P5,D5</v>
          </cell>
          <cell r="AH70">
            <v>0</v>
          </cell>
          <cell r="AI70" t="str">
            <v>A</v>
          </cell>
          <cell r="AJ70">
            <v>4</v>
          </cell>
          <cell r="AK70" t="str">
            <v>A</v>
          </cell>
          <cell r="AL70">
            <v>4</v>
          </cell>
          <cell r="AM70" t="str">
            <v>D</v>
          </cell>
          <cell r="AN70">
            <v>0</v>
          </cell>
          <cell r="AO70">
            <v>0</v>
          </cell>
          <cell r="AP70">
            <v>0</v>
          </cell>
          <cell r="AQ70" t="str">
            <v>NT7</v>
          </cell>
          <cell r="AR70">
            <v>0</v>
          </cell>
          <cell r="AS70" t="str">
            <v>A</v>
          </cell>
          <cell r="AT70">
            <v>4</v>
          </cell>
          <cell r="AU70" t="str">
            <v>A</v>
          </cell>
          <cell r="AV70">
            <v>4</v>
          </cell>
          <cell r="AW70" t="str">
            <v>A</v>
          </cell>
          <cell r="AX70">
            <v>4</v>
          </cell>
          <cell r="AY70" t="str">
            <v>A</v>
          </cell>
          <cell r="AZ70">
            <v>4</v>
          </cell>
          <cell r="BA70" t="str">
            <v>D</v>
          </cell>
          <cell r="BB70">
            <v>2</v>
          </cell>
          <cell r="BC70">
            <v>0</v>
          </cell>
          <cell r="BD70">
            <v>0</v>
          </cell>
          <cell r="BE70" t="str">
            <v>P</v>
          </cell>
          <cell r="BF70">
            <v>0</v>
          </cell>
          <cell r="BG70" t="str">
            <v>A</v>
          </cell>
          <cell r="BH70">
            <v>4</v>
          </cell>
          <cell r="BI70" t="str">
            <v>A</v>
          </cell>
          <cell r="BJ70">
            <v>4</v>
          </cell>
          <cell r="BK70" t="str">
            <v>A</v>
          </cell>
          <cell r="BL70">
            <v>4</v>
          </cell>
          <cell r="BM70" t="str">
            <v>A</v>
          </cell>
          <cell r="BN70">
            <v>4</v>
          </cell>
          <cell r="BO70" t="str">
            <v>A</v>
          </cell>
          <cell r="BP70">
            <v>4</v>
          </cell>
          <cell r="BQ70">
            <v>20</v>
          </cell>
          <cell r="BR70">
            <v>3.5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2</v>
          </cell>
          <cell r="BY70">
            <v>1.5</v>
          </cell>
          <cell r="BZ70">
            <v>27</v>
          </cell>
          <cell r="CA70">
            <v>84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3.5</v>
          </cell>
          <cell r="CH70">
            <v>0</v>
          </cell>
          <cell r="CI70">
            <v>70</v>
          </cell>
        </row>
        <row r="71">
          <cell r="A71" t="str">
            <v>A341</v>
          </cell>
          <cell r="B71" t="str">
            <v>Đặng Phước Hoàng</v>
          </cell>
          <cell r="C71" t="str">
            <v>CII.4</v>
          </cell>
          <cell r="D71">
            <v>0</v>
          </cell>
          <cell r="E71">
            <v>41325</v>
          </cell>
          <cell r="F71">
            <v>3</v>
          </cell>
          <cell r="G71" t="str">
            <v>A</v>
          </cell>
          <cell r="H71">
            <v>4</v>
          </cell>
          <cell r="I71" t="str">
            <v>A</v>
          </cell>
          <cell r="J71">
            <v>4</v>
          </cell>
          <cell r="K71" t="str">
            <v>D</v>
          </cell>
          <cell r="L71">
            <v>0</v>
          </cell>
          <cell r="M71">
            <v>0</v>
          </cell>
          <cell r="N71">
            <v>0</v>
          </cell>
          <cell r="O71" t="str">
            <v>A</v>
          </cell>
          <cell r="P71">
            <v>4</v>
          </cell>
          <cell r="Q71" t="str">
            <v>A</v>
          </cell>
          <cell r="R71">
            <v>4</v>
          </cell>
          <cell r="S71" t="str">
            <v>A</v>
          </cell>
          <cell r="T71">
            <v>4</v>
          </cell>
          <cell r="U71" t="str">
            <v>A</v>
          </cell>
          <cell r="V71">
            <v>4</v>
          </cell>
          <cell r="W71" t="str">
            <v>A</v>
          </cell>
          <cell r="X71">
            <v>4</v>
          </cell>
          <cell r="Y71" t="str">
            <v>A</v>
          </cell>
          <cell r="Z71">
            <v>4</v>
          </cell>
          <cell r="AA71">
            <v>0</v>
          </cell>
          <cell r="AB71">
            <v>12</v>
          </cell>
          <cell r="AC71" t="str">
            <v>A</v>
          </cell>
          <cell r="AD71">
            <v>4</v>
          </cell>
          <cell r="AE71" t="str">
            <v>A</v>
          </cell>
          <cell r="AF71">
            <v>4</v>
          </cell>
          <cell r="AG71" t="str">
            <v>A</v>
          </cell>
          <cell r="AH71">
            <v>4</v>
          </cell>
          <cell r="AI71" t="str">
            <v>A</v>
          </cell>
          <cell r="AJ71">
            <v>4</v>
          </cell>
          <cell r="AK71" t="str">
            <v>A</v>
          </cell>
          <cell r="AL71">
            <v>4</v>
          </cell>
          <cell r="AM71" t="str">
            <v>A</v>
          </cell>
          <cell r="AN71">
            <v>4</v>
          </cell>
          <cell r="AO71">
            <v>0</v>
          </cell>
          <cell r="AP71">
            <v>12</v>
          </cell>
          <cell r="AQ71" t="str">
            <v>A</v>
          </cell>
          <cell r="AR71">
            <v>4</v>
          </cell>
          <cell r="AS71" t="str">
            <v>NT7</v>
          </cell>
          <cell r="AT71">
            <v>0</v>
          </cell>
          <cell r="AU71" t="str">
            <v>A</v>
          </cell>
          <cell r="AV71">
            <v>4</v>
          </cell>
          <cell r="AW71" t="str">
            <v>D</v>
          </cell>
          <cell r="AX71">
            <v>1.5</v>
          </cell>
          <cell r="AY71" t="str">
            <v>A</v>
          </cell>
          <cell r="AZ71">
            <v>4</v>
          </cell>
          <cell r="BA71" t="str">
            <v>A</v>
          </cell>
          <cell r="BB71">
            <v>4</v>
          </cell>
          <cell r="BC71">
            <v>0</v>
          </cell>
          <cell r="BD71">
            <v>12</v>
          </cell>
          <cell r="BE71" t="str">
            <v>A</v>
          </cell>
          <cell r="BF71">
            <v>4</v>
          </cell>
          <cell r="BG71" t="str">
            <v>D</v>
          </cell>
          <cell r="BH71">
            <v>0</v>
          </cell>
          <cell r="BI71" t="str">
            <v>A</v>
          </cell>
          <cell r="BJ71">
            <v>4</v>
          </cell>
          <cell r="BK71" t="str">
            <v>A</v>
          </cell>
          <cell r="BL71">
            <v>4</v>
          </cell>
          <cell r="BM71" t="str">
            <v>A</v>
          </cell>
          <cell r="BN71">
            <v>8</v>
          </cell>
          <cell r="BO71" t="str">
            <v>D</v>
          </cell>
          <cell r="BP71">
            <v>2.5</v>
          </cell>
          <cell r="BQ71">
            <v>22</v>
          </cell>
          <cell r="BR71">
            <v>4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1</v>
          </cell>
          <cell r="BY71">
            <v>0</v>
          </cell>
          <cell r="BZ71">
            <v>27</v>
          </cell>
          <cell r="CA71">
            <v>96</v>
          </cell>
          <cell r="CB71">
            <v>36</v>
          </cell>
          <cell r="CC71">
            <v>0</v>
          </cell>
          <cell r="CD71">
            <v>1</v>
          </cell>
          <cell r="CE71">
            <v>3</v>
          </cell>
          <cell r="CF71">
            <v>70</v>
          </cell>
          <cell r="CG71">
            <v>4</v>
          </cell>
          <cell r="CH71">
            <v>48</v>
          </cell>
          <cell r="CI71">
            <v>70</v>
          </cell>
        </row>
        <row r="72">
          <cell r="A72" t="str">
            <v>A355</v>
          </cell>
          <cell r="B72" t="str">
            <v>Đặng Văn Thật</v>
          </cell>
          <cell r="C72" t="str">
            <v>CII.1</v>
          </cell>
          <cell r="D72">
            <v>0</v>
          </cell>
          <cell r="E72">
            <v>41338</v>
          </cell>
          <cell r="F72">
            <v>0</v>
          </cell>
          <cell r="G72" t="str">
            <v>A</v>
          </cell>
          <cell r="H72">
            <v>4</v>
          </cell>
          <cell r="I72" t="str">
            <v>D</v>
          </cell>
          <cell r="J72">
            <v>3</v>
          </cell>
          <cell r="K72" t="str">
            <v>D</v>
          </cell>
          <cell r="L72">
            <v>0</v>
          </cell>
          <cell r="M72">
            <v>0</v>
          </cell>
          <cell r="N72">
            <v>11.5</v>
          </cell>
          <cell r="O72" t="str">
            <v>B</v>
          </cell>
          <cell r="P72">
            <v>0</v>
          </cell>
          <cell r="Q72" t="str">
            <v>B</v>
          </cell>
          <cell r="R72">
            <v>3.5</v>
          </cell>
          <cell r="S72" t="str">
            <v>B</v>
          </cell>
          <cell r="T72">
            <v>3.5</v>
          </cell>
          <cell r="U72" t="str">
            <v>B</v>
          </cell>
          <cell r="V72">
            <v>3.5</v>
          </cell>
          <cell r="W72" t="str">
            <v>B</v>
          </cell>
          <cell r="X72">
            <v>3.5</v>
          </cell>
          <cell r="Y72" t="str">
            <v>HH</v>
          </cell>
          <cell r="Z72">
            <v>0</v>
          </cell>
          <cell r="AA72">
            <v>0</v>
          </cell>
          <cell r="AB72">
            <v>0</v>
          </cell>
          <cell r="AC72" t="str">
            <v>A</v>
          </cell>
          <cell r="AD72">
            <v>4</v>
          </cell>
          <cell r="AE72" t="str">
            <v>A</v>
          </cell>
          <cell r="AF72">
            <v>4</v>
          </cell>
          <cell r="AG72" t="str">
            <v>D</v>
          </cell>
          <cell r="AH72">
            <v>0</v>
          </cell>
          <cell r="AI72" t="str">
            <v>A</v>
          </cell>
          <cell r="AJ72">
            <v>4</v>
          </cell>
          <cell r="AK72" t="str">
            <v>A</v>
          </cell>
          <cell r="AL72">
            <v>4</v>
          </cell>
          <cell r="AM72" t="str">
            <v>D</v>
          </cell>
          <cell r="AN72">
            <v>0</v>
          </cell>
          <cell r="AO72">
            <v>0</v>
          </cell>
          <cell r="AP72">
            <v>11.5</v>
          </cell>
          <cell r="AQ72" t="str">
            <v>B</v>
          </cell>
          <cell r="AR72">
            <v>2</v>
          </cell>
          <cell r="AS72" t="str">
            <v>B</v>
          </cell>
          <cell r="AT72">
            <v>3.5</v>
          </cell>
          <cell r="AU72" t="str">
            <v>B</v>
          </cell>
          <cell r="AV72">
            <v>3.5</v>
          </cell>
          <cell r="AW72" t="str">
            <v>NT7</v>
          </cell>
          <cell r="AX72">
            <v>0</v>
          </cell>
          <cell r="AY72" t="str">
            <v>B</v>
          </cell>
          <cell r="AZ72">
            <v>3.5</v>
          </cell>
          <cell r="BA72" t="str">
            <v>HH</v>
          </cell>
          <cell r="BB72">
            <v>0</v>
          </cell>
          <cell r="BC72">
            <v>0</v>
          </cell>
          <cell r="BD72">
            <v>0</v>
          </cell>
          <cell r="BE72" t="str">
            <v>A</v>
          </cell>
          <cell r="BF72">
            <v>4</v>
          </cell>
          <cell r="BG72" t="str">
            <v>A</v>
          </cell>
          <cell r="BH72">
            <v>4</v>
          </cell>
          <cell r="BI72" t="str">
            <v>A</v>
          </cell>
          <cell r="BJ72">
            <v>4</v>
          </cell>
          <cell r="BK72" t="str">
            <v>A</v>
          </cell>
          <cell r="BL72">
            <v>4</v>
          </cell>
          <cell r="BM72" t="str">
            <v>A</v>
          </cell>
          <cell r="BN72">
            <v>4</v>
          </cell>
          <cell r="BO72" t="str">
            <v>D</v>
          </cell>
          <cell r="BP72">
            <v>0</v>
          </cell>
          <cell r="BQ72">
            <v>10</v>
          </cell>
          <cell r="BR72">
            <v>5</v>
          </cell>
          <cell r="BS72">
            <v>9</v>
          </cell>
          <cell r="BT72">
            <v>0</v>
          </cell>
          <cell r="BU72">
            <v>0</v>
          </cell>
          <cell r="BV72">
            <v>0</v>
          </cell>
          <cell r="BW72">
            <v>2</v>
          </cell>
          <cell r="BX72">
            <v>1</v>
          </cell>
          <cell r="BY72">
            <v>0</v>
          </cell>
          <cell r="BZ72">
            <v>27</v>
          </cell>
          <cell r="CA72">
            <v>69.5</v>
          </cell>
          <cell r="CB72">
            <v>23</v>
          </cell>
          <cell r="CC72">
            <v>0</v>
          </cell>
          <cell r="CD72">
            <v>1</v>
          </cell>
          <cell r="CE72">
            <v>1</v>
          </cell>
          <cell r="CF72">
            <v>70</v>
          </cell>
          <cell r="CG72">
            <v>1</v>
          </cell>
          <cell r="CH72">
            <v>16</v>
          </cell>
          <cell r="CI72">
            <v>70</v>
          </cell>
        </row>
        <row r="73">
          <cell r="A73" t="str">
            <v>A356</v>
          </cell>
          <cell r="B73" t="str">
            <v>Nguyễn Văn Tùng</v>
          </cell>
          <cell r="C73" t="str">
            <v>CII.1</v>
          </cell>
          <cell r="D73">
            <v>0</v>
          </cell>
          <cell r="E73">
            <v>41339</v>
          </cell>
          <cell r="F73">
            <v>0</v>
          </cell>
          <cell r="G73" t="str">
            <v>D</v>
          </cell>
          <cell r="H73">
            <v>0</v>
          </cell>
          <cell r="I73" t="str">
            <v>A</v>
          </cell>
          <cell r="J73">
            <v>4</v>
          </cell>
          <cell r="K73" t="str">
            <v>D</v>
          </cell>
          <cell r="L73">
            <v>2</v>
          </cell>
          <cell r="M73">
            <v>0</v>
          </cell>
          <cell r="N73">
            <v>0</v>
          </cell>
          <cell r="O73" t="str">
            <v>C</v>
          </cell>
          <cell r="P73">
            <v>4</v>
          </cell>
          <cell r="Q73" t="str">
            <v>C</v>
          </cell>
          <cell r="R73">
            <v>4</v>
          </cell>
          <cell r="S73" t="str">
            <v>C</v>
          </cell>
          <cell r="T73">
            <v>4</v>
          </cell>
          <cell r="U73" t="str">
            <v>C</v>
          </cell>
          <cell r="V73">
            <v>4</v>
          </cell>
          <cell r="W73" t="str">
            <v>C</v>
          </cell>
          <cell r="X73">
            <v>4</v>
          </cell>
          <cell r="Y73" t="str">
            <v>HH</v>
          </cell>
          <cell r="Z73">
            <v>0</v>
          </cell>
          <cell r="AA73">
            <v>0</v>
          </cell>
          <cell r="AB73">
            <v>10</v>
          </cell>
          <cell r="AC73" t="str">
            <v>A</v>
          </cell>
          <cell r="AD73">
            <v>4</v>
          </cell>
          <cell r="AE73" t="str">
            <v>A</v>
          </cell>
          <cell r="AF73">
            <v>4</v>
          </cell>
          <cell r="AG73" t="str">
            <v>A</v>
          </cell>
          <cell r="AH73">
            <v>4</v>
          </cell>
          <cell r="AI73" t="str">
            <v>A</v>
          </cell>
          <cell r="AJ73">
            <v>4</v>
          </cell>
          <cell r="AK73" t="str">
            <v>A</v>
          </cell>
          <cell r="AL73">
            <v>4</v>
          </cell>
          <cell r="AM73" t="str">
            <v>D</v>
          </cell>
          <cell r="AN73">
            <v>0</v>
          </cell>
          <cell r="AO73">
            <v>0</v>
          </cell>
          <cell r="AP73">
            <v>0</v>
          </cell>
          <cell r="AQ73" t="str">
            <v>C</v>
          </cell>
          <cell r="AR73">
            <v>4</v>
          </cell>
          <cell r="AS73" t="str">
            <v>C</v>
          </cell>
          <cell r="AT73">
            <v>4</v>
          </cell>
          <cell r="AU73" t="str">
            <v>C</v>
          </cell>
          <cell r="AV73">
            <v>4</v>
          </cell>
          <cell r="AW73" t="str">
            <v>C</v>
          </cell>
          <cell r="AX73">
            <v>4</v>
          </cell>
          <cell r="AY73" t="str">
            <v>C</v>
          </cell>
          <cell r="AZ73">
            <v>4</v>
          </cell>
          <cell r="BA73" t="str">
            <v>HH</v>
          </cell>
          <cell r="BB73">
            <v>0</v>
          </cell>
          <cell r="BC73">
            <v>0</v>
          </cell>
          <cell r="BD73">
            <v>0</v>
          </cell>
          <cell r="BE73" t="str">
            <v>A</v>
          </cell>
          <cell r="BF73">
            <v>4</v>
          </cell>
          <cell r="BG73" t="str">
            <v>A</v>
          </cell>
          <cell r="BH73">
            <v>4</v>
          </cell>
          <cell r="BI73" t="str">
            <v>A</v>
          </cell>
          <cell r="BJ73">
            <v>4</v>
          </cell>
          <cell r="BK73" t="str">
            <v>A</v>
          </cell>
          <cell r="BL73">
            <v>4</v>
          </cell>
          <cell r="BM73" t="str">
            <v>A</v>
          </cell>
          <cell r="BN73">
            <v>4</v>
          </cell>
          <cell r="BO73" t="str">
            <v>D</v>
          </cell>
          <cell r="BP73">
            <v>0</v>
          </cell>
          <cell r="BQ73">
            <v>11</v>
          </cell>
          <cell r="BR73">
            <v>4</v>
          </cell>
          <cell r="BS73">
            <v>0</v>
          </cell>
          <cell r="BT73">
            <v>10</v>
          </cell>
          <cell r="BU73">
            <v>0</v>
          </cell>
          <cell r="BV73">
            <v>0</v>
          </cell>
          <cell r="BW73">
            <v>2</v>
          </cell>
          <cell r="BX73">
            <v>0</v>
          </cell>
          <cell r="BY73">
            <v>0</v>
          </cell>
          <cell r="BZ73">
            <v>27</v>
          </cell>
          <cell r="CA73">
            <v>86</v>
          </cell>
          <cell r="CB73">
            <v>10</v>
          </cell>
          <cell r="CC73">
            <v>0</v>
          </cell>
          <cell r="CD73">
            <v>2</v>
          </cell>
          <cell r="CE73">
            <v>0</v>
          </cell>
          <cell r="CF73">
            <v>140</v>
          </cell>
          <cell r="CG73">
            <v>1</v>
          </cell>
          <cell r="CH73">
            <v>0</v>
          </cell>
          <cell r="CI73">
            <v>70</v>
          </cell>
        </row>
        <row r="74">
          <cell r="A74" t="str">
            <v>A380</v>
          </cell>
          <cell r="B74" t="str">
            <v>Đỗ Thị Phương</v>
          </cell>
          <cell r="C74" t="str">
            <v>QCE</v>
          </cell>
          <cell r="D74">
            <v>0</v>
          </cell>
          <cell r="E74">
            <v>41379</v>
          </cell>
          <cell r="F74">
            <v>4</v>
          </cell>
          <cell r="G74" t="str">
            <v>D</v>
          </cell>
          <cell r="H74">
            <v>1</v>
          </cell>
          <cell r="I74" t="str">
            <v>D</v>
          </cell>
          <cell r="J74">
            <v>0.5</v>
          </cell>
          <cell r="K74" t="str">
            <v>D</v>
          </cell>
          <cell r="L74">
            <v>0</v>
          </cell>
          <cell r="M74">
            <v>0</v>
          </cell>
          <cell r="N74">
            <v>0</v>
          </cell>
          <cell r="O74" t="str">
            <v>D</v>
          </cell>
          <cell r="P74">
            <v>0</v>
          </cell>
          <cell r="Q74" t="str">
            <v>D</v>
          </cell>
          <cell r="R74">
            <v>0</v>
          </cell>
          <cell r="S74" t="str">
            <v>D</v>
          </cell>
          <cell r="T74">
            <v>2</v>
          </cell>
          <cell r="U74" t="str">
            <v>D</v>
          </cell>
          <cell r="V74">
            <v>0</v>
          </cell>
          <cell r="W74" t="str">
            <v>D</v>
          </cell>
          <cell r="X74">
            <v>0</v>
          </cell>
          <cell r="Y74" t="str">
            <v>D</v>
          </cell>
          <cell r="Z74">
            <v>0</v>
          </cell>
          <cell r="AA74">
            <v>0</v>
          </cell>
          <cell r="AB74">
            <v>0</v>
          </cell>
          <cell r="AC74" t="str">
            <v>D</v>
          </cell>
          <cell r="AD74">
            <v>1</v>
          </cell>
          <cell r="AE74" t="str">
            <v>D</v>
          </cell>
          <cell r="AF74">
            <v>0.5</v>
          </cell>
          <cell r="AG74" t="str">
            <v>D</v>
          </cell>
          <cell r="AH74">
            <v>0.5</v>
          </cell>
          <cell r="AI74" t="str">
            <v>D</v>
          </cell>
          <cell r="AJ74">
            <v>2.5</v>
          </cell>
          <cell r="AK74" t="str">
            <v>D</v>
          </cell>
          <cell r="AL74">
            <v>0.5</v>
          </cell>
          <cell r="AM74" t="str">
            <v>NT7</v>
          </cell>
          <cell r="AN74">
            <v>0</v>
          </cell>
          <cell r="AO74">
            <v>0</v>
          </cell>
          <cell r="AP74">
            <v>0</v>
          </cell>
          <cell r="AQ74" t="str">
            <v>D</v>
          </cell>
          <cell r="AR74">
            <v>0.5</v>
          </cell>
          <cell r="AS74" t="str">
            <v>D</v>
          </cell>
          <cell r="AT74">
            <v>0.5</v>
          </cell>
          <cell r="AU74" t="str">
            <v>D</v>
          </cell>
          <cell r="AV74">
            <v>0</v>
          </cell>
          <cell r="AW74" t="str">
            <v>D</v>
          </cell>
          <cell r="AX74">
            <v>0</v>
          </cell>
          <cell r="AY74" t="str">
            <v>D</v>
          </cell>
          <cell r="AZ74">
            <v>0</v>
          </cell>
          <cell r="BA74" t="str">
            <v>D</v>
          </cell>
          <cell r="BB74">
            <v>1</v>
          </cell>
          <cell r="BC74">
            <v>0</v>
          </cell>
          <cell r="BD74">
            <v>0</v>
          </cell>
          <cell r="BE74" t="str">
            <v>D</v>
          </cell>
          <cell r="BF74">
            <v>0.5</v>
          </cell>
          <cell r="BG74" t="str">
            <v>D</v>
          </cell>
          <cell r="BH74">
            <v>0</v>
          </cell>
          <cell r="BI74" t="str">
            <v>D</v>
          </cell>
          <cell r="BJ74">
            <v>0</v>
          </cell>
          <cell r="BK74" t="str">
            <v>D</v>
          </cell>
          <cell r="BL74">
            <v>0.5</v>
          </cell>
          <cell r="BM74" t="str">
            <v>D</v>
          </cell>
          <cell r="BN74">
            <v>0</v>
          </cell>
          <cell r="BO74" t="str">
            <v>D</v>
          </cell>
          <cell r="BP74">
            <v>2</v>
          </cell>
          <cell r="BQ74">
            <v>0</v>
          </cell>
          <cell r="BR74">
            <v>26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1</v>
          </cell>
          <cell r="BY74">
            <v>0</v>
          </cell>
          <cell r="BZ74">
            <v>27</v>
          </cell>
          <cell r="CA74">
            <v>13.5</v>
          </cell>
          <cell r="CB74">
            <v>0</v>
          </cell>
          <cell r="CC74">
            <v>0</v>
          </cell>
          <cell r="CD74">
            <v>1</v>
          </cell>
          <cell r="CE74">
            <v>0</v>
          </cell>
          <cell r="CF74">
            <v>150</v>
          </cell>
          <cell r="CG74">
            <v>5</v>
          </cell>
          <cell r="CH74">
            <v>0</v>
          </cell>
          <cell r="CI74">
            <v>150</v>
          </cell>
        </row>
        <row r="75">
          <cell r="A75" t="str">
            <v>A416</v>
          </cell>
          <cell r="B75" t="str">
            <v>Huỳnh Ngọc Tịnh</v>
          </cell>
          <cell r="C75" t="str">
            <v>CI.1</v>
          </cell>
          <cell r="D75">
            <v>0</v>
          </cell>
          <cell r="E75">
            <v>41487</v>
          </cell>
          <cell r="F75">
            <v>0</v>
          </cell>
          <cell r="G75" t="str">
            <v>A</v>
          </cell>
          <cell r="H75">
            <v>4</v>
          </cell>
          <cell r="I75" t="str">
            <v>A</v>
          </cell>
          <cell r="J75">
            <v>4</v>
          </cell>
          <cell r="K75" t="str">
            <v>A</v>
          </cell>
          <cell r="L75">
            <v>4</v>
          </cell>
          <cell r="M75">
            <v>0</v>
          </cell>
          <cell r="N75">
            <v>8</v>
          </cell>
          <cell r="O75" t="str">
            <v>C</v>
          </cell>
          <cell r="P75">
            <v>4</v>
          </cell>
          <cell r="Q75" t="str">
            <v>C</v>
          </cell>
          <cell r="R75">
            <v>4</v>
          </cell>
          <cell r="S75" t="str">
            <v>C</v>
          </cell>
          <cell r="T75">
            <v>4</v>
          </cell>
          <cell r="U75" t="str">
            <v>C</v>
          </cell>
          <cell r="V75">
            <v>4</v>
          </cell>
          <cell r="W75" t="str">
            <v>C</v>
          </cell>
          <cell r="X75">
            <v>4</v>
          </cell>
          <cell r="Y75" t="str">
            <v>C</v>
          </cell>
          <cell r="Z75">
            <v>4</v>
          </cell>
          <cell r="AA75">
            <v>0</v>
          </cell>
          <cell r="AB75">
            <v>0</v>
          </cell>
          <cell r="AC75" t="str">
            <v>D</v>
          </cell>
          <cell r="AD75">
            <v>0</v>
          </cell>
          <cell r="AE75" t="str">
            <v>A</v>
          </cell>
          <cell r="AF75">
            <v>4</v>
          </cell>
          <cell r="AG75" t="str">
            <v>A</v>
          </cell>
          <cell r="AH75">
            <v>4</v>
          </cell>
          <cell r="AI75" t="str">
            <v>NT7</v>
          </cell>
          <cell r="AJ75">
            <v>0</v>
          </cell>
          <cell r="AK75" t="str">
            <v>A</v>
          </cell>
          <cell r="AL75">
            <v>4</v>
          </cell>
          <cell r="AM75" t="str">
            <v>A</v>
          </cell>
          <cell r="AN75">
            <v>4</v>
          </cell>
          <cell r="AO75">
            <v>0</v>
          </cell>
          <cell r="AP75">
            <v>0</v>
          </cell>
          <cell r="AQ75" t="str">
            <v>HH</v>
          </cell>
          <cell r="AR75">
            <v>0</v>
          </cell>
          <cell r="AS75" t="str">
            <v>HH</v>
          </cell>
          <cell r="AT75">
            <v>0</v>
          </cell>
          <cell r="AU75" t="str">
            <v>C</v>
          </cell>
          <cell r="AV75">
            <v>4</v>
          </cell>
          <cell r="AW75" t="str">
            <v>C</v>
          </cell>
          <cell r="AX75">
            <v>4</v>
          </cell>
          <cell r="AY75" t="str">
            <v>C</v>
          </cell>
          <cell r="AZ75">
            <v>4</v>
          </cell>
          <cell r="BA75" t="str">
            <v>NT7</v>
          </cell>
          <cell r="BB75">
            <v>0</v>
          </cell>
          <cell r="BC75">
            <v>0</v>
          </cell>
          <cell r="BD75">
            <v>8</v>
          </cell>
          <cell r="BE75" t="str">
            <v>A</v>
          </cell>
          <cell r="BF75">
            <v>4</v>
          </cell>
          <cell r="BG75" t="str">
            <v>A</v>
          </cell>
          <cell r="BH75">
            <v>4</v>
          </cell>
          <cell r="BI75" t="str">
            <v>A</v>
          </cell>
          <cell r="BJ75">
            <v>4</v>
          </cell>
          <cell r="BK75" t="str">
            <v>A</v>
          </cell>
          <cell r="BL75">
            <v>4</v>
          </cell>
          <cell r="BM75" t="str">
            <v>A</v>
          </cell>
          <cell r="BN75">
            <v>4</v>
          </cell>
          <cell r="BO75" t="str">
            <v>D</v>
          </cell>
          <cell r="BP75">
            <v>0</v>
          </cell>
          <cell r="BQ75">
            <v>12</v>
          </cell>
          <cell r="BR75">
            <v>2</v>
          </cell>
          <cell r="BS75">
            <v>0</v>
          </cell>
          <cell r="BT75">
            <v>9</v>
          </cell>
          <cell r="BU75">
            <v>0</v>
          </cell>
          <cell r="BV75">
            <v>0</v>
          </cell>
          <cell r="BW75">
            <v>2</v>
          </cell>
          <cell r="BX75">
            <v>2</v>
          </cell>
          <cell r="BY75">
            <v>0</v>
          </cell>
          <cell r="BZ75">
            <v>27</v>
          </cell>
          <cell r="CA75">
            <v>84</v>
          </cell>
          <cell r="CB75">
            <v>16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1</v>
          </cell>
          <cell r="CH75">
            <v>0</v>
          </cell>
          <cell r="CI75">
            <v>70</v>
          </cell>
        </row>
        <row r="76">
          <cell r="A76" t="str">
            <v>A417</v>
          </cell>
          <cell r="B76" t="str">
            <v>Lê Thanh Tùng</v>
          </cell>
          <cell r="C76" t="str">
            <v>EN</v>
          </cell>
          <cell r="D76">
            <v>0</v>
          </cell>
          <cell r="E76">
            <v>41494</v>
          </cell>
          <cell r="F76">
            <v>2</v>
          </cell>
          <cell r="G76" t="str">
            <v>C</v>
          </cell>
          <cell r="H76">
            <v>4</v>
          </cell>
          <cell r="I76" t="str">
            <v>C</v>
          </cell>
          <cell r="J76">
            <v>4</v>
          </cell>
          <cell r="K76" t="str">
            <v>C</v>
          </cell>
          <cell r="L76">
            <v>4</v>
          </cell>
          <cell r="M76">
            <v>0</v>
          </cell>
          <cell r="N76">
            <v>0</v>
          </cell>
          <cell r="O76" t="str">
            <v>A</v>
          </cell>
          <cell r="P76">
            <v>4</v>
          </cell>
          <cell r="Q76" t="str">
            <v>A</v>
          </cell>
          <cell r="R76">
            <v>4</v>
          </cell>
          <cell r="S76" t="str">
            <v>A</v>
          </cell>
          <cell r="T76">
            <v>4</v>
          </cell>
          <cell r="U76" t="str">
            <v>A</v>
          </cell>
          <cell r="V76">
            <v>4</v>
          </cell>
          <cell r="W76" t="str">
            <v>A</v>
          </cell>
          <cell r="X76">
            <v>4</v>
          </cell>
          <cell r="Y76" t="str">
            <v>A</v>
          </cell>
          <cell r="Z76">
            <v>4</v>
          </cell>
          <cell r="AA76">
            <v>0</v>
          </cell>
          <cell r="AB76">
            <v>0</v>
          </cell>
          <cell r="AC76" t="str">
            <v>C</v>
          </cell>
          <cell r="AD76">
            <v>4</v>
          </cell>
          <cell r="AE76" t="str">
            <v>C</v>
          </cell>
          <cell r="AF76">
            <v>4</v>
          </cell>
          <cell r="AG76" t="str">
            <v>C</v>
          </cell>
          <cell r="AH76">
            <v>4</v>
          </cell>
          <cell r="AI76" t="str">
            <v>C</v>
          </cell>
          <cell r="AJ76">
            <v>4</v>
          </cell>
          <cell r="AK76" t="str">
            <v>C</v>
          </cell>
          <cell r="AL76">
            <v>4</v>
          </cell>
          <cell r="AM76" t="str">
            <v>C</v>
          </cell>
          <cell r="AN76">
            <v>4</v>
          </cell>
          <cell r="AO76">
            <v>0</v>
          </cell>
          <cell r="AP76">
            <v>0</v>
          </cell>
          <cell r="AQ76" t="str">
            <v>A</v>
          </cell>
          <cell r="AR76">
            <v>7</v>
          </cell>
          <cell r="AS76" t="str">
            <v>A</v>
          </cell>
          <cell r="AT76">
            <v>4</v>
          </cell>
          <cell r="AU76" t="str">
            <v>A</v>
          </cell>
          <cell r="AV76">
            <v>4</v>
          </cell>
          <cell r="AW76" t="str">
            <v>A</v>
          </cell>
          <cell r="AX76">
            <v>4</v>
          </cell>
          <cell r="AY76" t="str">
            <v>A</v>
          </cell>
          <cell r="AZ76">
            <v>4</v>
          </cell>
          <cell r="BA76" t="str">
            <v>A</v>
          </cell>
          <cell r="BB76">
            <v>4</v>
          </cell>
          <cell r="BC76">
            <v>0</v>
          </cell>
          <cell r="BD76">
            <v>0</v>
          </cell>
          <cell r="BE76" t="str">
            <v>C</v>
          </cell>
          <cell r="BF76">
            <v>4</v>
          </cell>
          <cell r="BG76" t="str">
            <v>C</v>
          </cell>
          <cell r="BH76">
            <v>4</v>
          </cell>
          <cell r="BI76" t="str">
            <v>C</v>
          </cell>
          <cell r="BJ76">
            <v>4</v>
          </cell>
          <cell r="BK76" t="str">
            <v>C</v>
          </cell>
          <cell r="BL76">
            <v>4</v>
          </cell>
          <cell r="BM76" t="str">
            <v>C</v>
          </cell>
          <cell r="BN76">
            <v>4</v>
          </cell>
          <cell r="BO76" t="str">
            <v>C</v>
          </cell>
          <cell r="BP76">
            <v>4</v>
          </cell>
          <cell r="BQ76">
            <v>12</v>
          </cell>
          <cell r="BR76">
            <v>0</v>
          </cell>
          <cell r="BS76">
            <v>0</v>
          </cell>
          <cell r="BT76">
            <v>15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27</v>
          </cell>
          <cell r="CA76">
            <v>111</v>
          </cell>
          <cell r="CB76">
            <v>0</v>
          </cell>
          <cell r="CC76">
            <v>0</v>
          </cell>
          <cell r="CD76">
            <v>2</v>
          </cell>
          <cell r="CE76">
            <v>0</v>
          </cell>
          <cell r="CF76">
            <v>140</v>
          </cell>
          <cell r="CG76">
            <v>3</v>
          </cell>
          <cell r="CH76">
            <v>0</v>
          </cell>
          <cell r="CI76">
            <v>70</v>
          </cell>
        </row>
        <row r="77">
          <cell r="A77" t="str">
            <v>A424</v>
          </cell>
          <cell r="B77" t="str">
            <v>Nguyễn Văn Song</v>
          </cell>
          <cell r="C77" t="str">
            <v>CD</v>
          </cell>
          <cell r="D77">
            <v>0</v>
          </cell>
          <cell r="E77">
            <v>41522</v>
          </cell>
          <cell r="F77">
            <v>1</v>
          </cell>
          <cell r="G77" t="str">
            <v>A</v>
          </cell>
          <cell r="H77">
            <v>4</v>
          </cell>
          <cell r="I77" t="str">
            <v>A</v>
          </cell>
          <cell r="J77">
            <v>4.5</v>
          </cell>
          <cell r="K77" t="str">
            <v>A</v>
          </cell>
          <cell r="L77">
            <v>4</v>
          </cell>
          <cell r="M77">
            <v>0</v>
          </cell>
          <cell r="N77">
            <v>10</v>
          </cell>
          <cell r="O77" t="str">
            <v>A</v>
          </cell>
          <cell r="P77">
            <v>4</v>
          </cell>
          <cell r="Q77" t="str">
            <v>A</v>
          </cell>
          <cell r="R77">
            <v>4</v>
          </cell>
          <cell r="S77" t="str">
            <v>A</v>
          </cell>
          <cell r="T77">
            <v>4</v>
          </cell>
          <cell r="U77" t="str">
            <v>A</v>
          </cell>
          <cell r="V77">
            <v>4</v>
          </cell>
          <cell r="W77" t="str">
            <v>A</v>
          </cell>
          <cell r="X77">
            <v>4</v>
          </cell>
          <cell r="Y77" t="str">
            <v>A</v>
          </cell>
          <cell r="Z77">
            <v>4</v>
          </cell>
          <cell r="AA77">
            <v>0</v>
          </cell>
          <cell r="AB77">
            <v>0</v>
          </cell>
          <cell r="AC77" t="str">
            <v>C</v>
          </cell>
          <cell r="AD77">
            <v>4</v>
          </cell>
          <cell r="AE77" t="str">
            <v>C</v>
          </cell>
          <cell r="AF77">
            <v>4</v>
          </cell>
          <cell r="AG77" t="str">
            <v>C</v>
          </cell>
          <cell r="AH77">
            <v>4</v>
          </cell>
          <cell r="AI77" t="str">
            <v>C</v>
          </cell>
          <cell r="AJ77">
            <v>4</v>
          </cell>
          <cell r="AK77" t="str">
            <v>C</v>
          </cell>
          <cell r="AL77">
            <v>4</v>
          </cell>
          <cell r="AM77" t="str">
            <v>C</v>
          </cell>
          <cell r="AN77">
            <v>4</v>
          </cell>
          <cell r="AO77">
            <v>0</v>
          </cell>
          <cell r="AP77">
            <v>0</v>
          </cell>
          <cell r="AQ77" t="str">
            <v>A</v>
          </cell>
          <cell r="AR77">
            <v>4</v>
          </cell>
          <cell r="AS77" t="str">
            <v>D</v>
          </cell>
          <cell r="AT77">
            <v>0</v>
          </cell>
          <cell r="AU77" t="str">
            <v>NT7</v>
          </cell>
          <cell r="AV77">
            <v>0</v>
          </cell>
          <cell r="AW77" t="str">
            <v>A</v>
          </cell>
          <cell r="AX77">
            <v>4</v>
          </cell>
          <cell r="AY77" t="str">
            <v>A</v>
          </cell>
          <cell r="AZ77">
            <v>4</v>
          </cell>
          <cell r="BA77" t="str">
            <v>D</v>
          </cell>
          <cell r="BB77">
            <v>2</v>
          </cell>
          <cell r="BC77">
            <v>0</v>
          </cell>
          <cell r="BD77">
            <v>0</v>
          </cell>
          <cell r="BE77" t="str">
            <v>A</v>
          </cell>
          <cell r="BF77">
            <v>4</v>
          </cell>
          <cell r="BG77" t="str">
            <v>A</v>
          </cell>
          <cell r="BH77">
            <v>4</v>
          </cell>
          <cell r="BI77" t="str">
            <v>A</v>
          </cell>
          <cell r="BJ77">
            <v>4</v>
          </cell>
          <cell r="BK77" t="str">
            <v>A</v>
          </cell>
          <cell r="BL77">
            <v>4</v>
          </cell>
          <cell r="BM77" t="str">
            <v>A</v>
          </cell>
          <cell r="BN77">
            <v>4</v>
          </cell>
          <cell r="BO77" t="str">
            <v>D</v>
          </cell>
          <cell r="BP77">
            <v>2.5</v>
          </cell>
          <cell r="BQ77">
            <v>17</v>
          </cell>
          <cell r="BR77">
            <v>3</v>
          </cell>
          <cell r="BS77">
            <v>0</v>
          </cell>
          <cell r="BT77">
            <v>6</v>
          </cell>
          <cell r="BU77">
            <v>0</v>
          </cell>
          <cell r="BV77">
            <v>0</v>
          </cell>
          <cell r="BW77">
            <v>0</v>
          </cell>
          <cell r="BX77">
            <v>1</v>
          </cell>
          <cell r="BY77">
            <v>0</v>
          </cell>
          <cell r="BZ77">
            <v>27</v>
          </cell>
          <cell r="CA77">
            <v>97</v>
          </cell>
          <cell r="CB77">
            <v>10</v>
          </cell>
          <cell r="CC77">
            <v>0</v>
          </cell>
          <cell r="CD77">
            <v>1</v>
          </cell>
          <cell r="CE77">
            <v>0</v>
          </cell>
          <cell r="CF77">
            <v>150</v>
          </cell>
          <cell r="CG77">
            <v>2</v>
          </cell>
          <cell r="CH77">
            <v>0</v>
          </cell>
          <cell r="CI77">
            <v>150</v>
          </cell>
        </row>
        <row r="78">
          <cell r="A78" t="str">
            <v>A428</v>
          </cell>
          <cell r="B78" t="str">
            <v>Nguyễn Hồng Nhật</v>
          </cell>
          <cell r="C78" t="str">
            <v>TXBVTV</v>
          </cell>
          <cell r="D78">
            <v>0</v>
          </cell>
          <cell r="E78">
            <v>41564</v>
          </cell>
          <cell r="F78">
            <v>9</v>
          </cell>
          <cell r="G78" t="str">
            <v>A</v>
          </cell>
          <cell r="H78">
            <v>5</v>
          </cell>
          <cell r="I78" t="str">
            <v>A</v>
          </cell>
          <cell r="J78">
            <v>4.5</v>
          </cell>
          <cell r="K78" t="str">
            <v>A</v>
          </cell>
          <cell r="L78">
            <v>4</v>
          </cell>
          <cell r="M78">
            <v>0</v>
          </cell>
          <cell r="N78">
            <v>0</v>
          </cell>
          <cell r="O78" t="str">
            <v>A</v>
          </cell>
          <cell r="P78">
            <v>5</v>
          </cell>
          <cell r="Q78" t="str">
            <v>A</v>
          </cell>
          <cell r="R78">
            <v>4.5</v>
          </cell>
          <cell r="S78" t="str">
            <v>A</v>
          </cell>
          <cell r="T78">
            <v>5</v>
          </cell>
          <cell r="U78" t="str">
            <v>A</v>
          </cell>
          <cell r="V78">
            <v>7</v>
          </cell>
          <cell r="W78" t="str">
            <v>A</v>
          </cell>
          <cell r="X78">
            <v>4.5</v>
          </cell>
          <cell r="Y78" t="str">
            <v>D</v>
          </cell>
          <cell r="Z78">
            <v>3</v>
          </cell>
          <cell r="AA78">
            <v>0</v>
          </cell>
          <cell r="AB78">
            <v>10</v>
          </cell>
          <cell r="AC78" t="str">
            <v>A</v>
          </cell>
          <cell r="AD78">
            <v>7.5</v>
          </cell>
          <cell r="AE78" t="str">
            <v>A</v>
          </cell>
          <cell r="AF78">
            <v>4.5</v>
          </cell>
          <cell r="AG78" t="str">
            <v>A</v>
          </cell>
          <cell r="AH78">
            <v>5</v>
          </cell>
          <cell r="AI78" t="str">
            <v>A</v>
          </cell>
          <cell r="AJ78">
            <v>5</v>
          </cell>
          <cell r="AK78" t="str">
            <v>A</v>
          </cell>
          <cell r="AL78">
            <v>4.5</v>
          </cell>
          <cell r="AM78" t="str">
            <v>A</v>
          </cell>
          <cell r="AN78">
            <v>4.5</v>
          </cell>
          <cell r="AO78">
            <v>0</v>
          </cell>
          <cell r="AP78">
            <v>0</v>
          </cell>
          <cell r="AQ78" t="str">
            <v>A</v>
          </cell>
          <cell r="AR78">
            <v>4.5</v>
          </cell>
          <cell r="AS78" t="str">
            <v>A</v>
          </cell>
          <cell r="AT78">
            <v>5</v>
          </cell>
          <cell r="AU78" t="str">
            <v>A</v>
          </cell>
          <cell r="AV78">
            <v>4.5</v>
          </cell>
          <cell r="AW78" t="str">
            <v>A</v>
          </cell>
          <cell r="AX78">
            <v>4.5</v>
          </cell>
          <cell r="AY78" t="str">
            <v>A</v>
          </cell>
          <cell r="AZ78">
            <v>5</v>
          </cell>
          <cell r="BA78" t="str">
            <v>A</v>
          </cell>
          <cell r="BB78">
            <v>3</v>
          </cell>
          <cell r="BC78">
            <v>0</v>
          </cell>
          <cell r="BD78">
            <v>0</v>
          </cell>
          <cell r="BE78" t="str">
            <v>A</v>
          </cell>
          <cell r="BF78">
            <v>4.5</v>
          </cell>
          <cell r="BG78" t="str">
            <v>A</v>
          </cell>
          <cell r="BH78">
            <v>5</v>
          </cell>
          <cell r="BI78" t="str">
            <v>A</v>
          </cell>
          <cell r="BJ78">
            <v>4.5</v>
          </cell>
          <cell r="BK78" t="str">
            <v>A</v>
          </cell>
          <cell r="BL78">
            <v>5</v>
          </cell>
          <cell r="BM78" t="str">
            <v>A</v>
          </cell>
          <cell r="BN78">
            <v>4.5</v>
          </cell>
          <cell r="BO78" t="str">
            <v>A</v>
          </cell>
          <cell r="BP78">
            <v>3</v>
          </cell>
          <cell r="BQ78">
            <v>26</v>
          </cell>
          <cell r="BR78">
            <v>1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27</v>
          </cell>
          <cell r="CA78">
            <v>126.5</v>
          </cell>
          <cell r="CB78">
            <v>10</v>
          </cell>
          <cell r="CC78">
            <v>0</v>
          </cell>
          <cell r="CD78">
            <v>2</v>
          </cell>
          <cell r="CE78">
            <v>0</v>
          </cell>
          <cell r="CF78">
            <v>140</v>
          </cell>
          <cell r="CG78">
            <v>10</v>
          </cell>
          <cell r="CH78">
            <v>0</v>
          </cell>
          <cell r="CI78">
            <v>70</v>
          </cell>
        </row>
        <row r="79">
          <cell r="A79" t="str">
            <v>A432</v>
          </cell>
          <cell r="B79" t="str">
            <v>Đặng Văn Việt</v>
          </cell>
          <cell r="C79" t="str">
            <v>GA</v>
          </cell>
          <cell r="D79">
            <v>0</v>
          </cell>
          <cell r="E79">
            <v>41592</v>
          </cell>
          <cell r="F79">
            <v>1</v>
          </cell>
          <cell r="G79" t="str">
            <v>A</v>
          </cell>
          <cell r="H79">
            <v>4</v>
          </cell>
          <cell r="I79" t="str">
            <v>D</v>
          </cell>
          <cell r="J79">
            <v>3</v>
          </cell>
          <cell r="K79" t="str">
            <v>NT7</v>
          </cell>
          <cell r="L79">
            <v>0</v>
          </cell>
          <cell r="M79">
            <v>0</v>
          </cell>
          <cell r="N79">
            <v>0</v>
          </cell>
          <cell r="O79" t="str">
            <v>A</v>
          </cell>
          <cell r="P79">
            <v>4</v>
          </cell>
          <cell r="Q79" t="str">
            <v>A</v>
          </cell>
          <cell r="R79">
            <v>4</v>
          </cell>
          <cell r="S79" t="str">
            <v>NT7</v>
          </cell>
          <cell r="T79">
            <v>0</v>
          </cell>
          <cell r="U79" t="str">
            <v>D</v>
          </cell>
          <cell r="V79">
            <v>0</v>
          </cell>
          <cell r="W79" t="str">
            <v>P</v>
          </cell>
          <cell r="X79">
            <v>0</v>
          </cell>
          <cell r="Y79" t="str">
            <v>A</v>
          </cell>
          <cell r="Z79">
            <v>4</v>
          </cell>
          <cell r="AA79">
            <v>0</v>
          </cell>
          <cell r="AB79">
            <v>0</v>
          </cell>
          <cell r="AC79" t="str">
            <v>A</v>
          </cell>
          <cell r="AD79">
            <v>4</v>
          </cell>
          <cell r="AE79" t="str">
            <v>A</v>
          </cell>
          <cell r="AF79">
            <v>4</v>
          </cell>
          <cell r="AG79" t="str">
            <v>A</v>
          </cell>
          <cell r="AH79">
            <v>4</v>
          </cell>
          <cell r="AI79" t="str">
            <v>A</v>
          </cell>
          <cell r="AJ79">
            <v>4</v>
          </cell>
          <cell r="AK79" t="str">
            <v>A</v>
          </cell>
          <cell r="AL79">
            <v>4</v>
          </cell>
          <cell r="AM79" t="str">
            <v>D</v>
          </cell>
          <cell r="AN79">
            <v>0</v>
          </cell>
          <cell r="AO79">
            <v>0</v>
          </cell>
          <cell r="AP79">
            <v>0</v>
          </cell>
          <cell r="AQ79" t="str">
            <v>A</v>
          </cell>
          <cell r="AR79">
            <v>4</v>
          </cell>
          <cell r="AS79" t="str">
            <v>A</v>
          </cell>
          <cell r="AT79">
            <v>4</v>
          </cell>
          <cell r="AU79" t="str">
            <v>A</v>
          </cell>
          <cell r="AV79">
            <v>4</v>
          </cell>
          <cell r="AW79" t="str">
            <v>D</v>
          </cell>
          <cell r="AX79">
            <v>2</v>
          </cell>
          <cell r="AY79" t="str">
            <v>A</v>
          </cell>
          <cell r="AZ79">
            <v>4</v>
          </cell>
          <cell r="BA79" t="str">
            <v>A</v>
          </cell>
          <cell r="BB79">
            <v>4</v>
          </cell>
          <cell r="BC79">
            <v>0</v>
          </cell>
          <cell r="BD79">
            <v>0</v>
          </cell>
          <cell r="BE79" t="str">
            <v>A</v>
          </cell>
          <cell r="BF79">
            <v>4</v>
          </cell>
          <cell r="BG79" t="str">
            <v>A</v>
          </cell>
          <cell r="BH79">
            <v>4</v>
          </cell>
          <cell r="BI79" t="str">
            <v>A</v>
          </cell>
          <cell r="BJ79">
            <v>4</v>
          </cell>
          <cell r="BK79" t="str">
            <v>A</v>
          </cell>
          <cell r="BL79">
            <v>4</v>
          </cell>
          <cell r="BM79" t="str">
            <v>A</v>
          </cell>
          <cell r="BN79">
            <v>4</v>
          </cell>
          <cell r="BO79" t="str">
            <v>D</v>
          </cell>
          <cell r="BP79">
            <v>0</v>
          </cell>
          <cell r="BQ79">
            <v>19</v>
          </cell>
          <cell r="BR79">
            <v>5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2</v>
          </cell>
          <cell r="BY79">
            <v>1</v>
          </cell>
          <cell r="BZ79">
            <v>27</v>
          </cell>
          <cell r="CA79">
            <v>84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1</v>
          </cell>
          <cell r="CH79">
            <v>0</v>
          </cell>
          <cell r="CI79">
            <v>70</v>
          </cell>
        </row>
        <row r="80">
          <cell r="A80" t="str">
            <v>A433</v>
          </cell>
          <cell r="B80" t="str">
            <v>Ngô Văn Thương</v>
          </cell>
          <cell r="C80" t="str">
            <v>PHOI</v>
          </cell>
          <cell r="D80">
            <v>0</v>
          </cell>
          <cell r="E80">
            <v>41633</v>
          </cell>
          <cell r="F80">
            <v>3.5</v>
          </cell>
          <cell r="G80" t="str">
            <v>A</v>
          </cell>
          <cell r="H80">
            <v>7</v>
          </cell>
          <cell r="I80" t="str">
            <v>A</v>
          </cell>
          <cell r="J80">
            <v>4</v>
          </cell>
          <cell r="K80" t="str">
            <v>A</v>
          </cell>
          <cell r="L80">
            <v>7</v>
          </cell>
          <cell r="M80">
            <v>0</v>
          </cell>
          <cell r="N80">
            <v>12</v>
          </cell>
          <cell r="O80" t="str">
            <v>A</v>
          </cell>
          <cell r="P80">
            <v>7</v>
          </cell>
          <cell r="Q80" t="str">
            <v>A</v>
          </cell>
          <cell r="R80">
            <v>7</v>
          </cell>
          <cell r="S80" t="str">
            <v>A</v>
          </cell>
          <cell r="T80">
            <v>7</v>
          </cell>
          <cell r="U80" t="str">
            <v>A</v>
          </cell>
          <cell r="V80">
            <v>7</v>
          </cell>
          <cell r="W80" t="str">
            <v>A</v>
          </cell>
          <cell r="X80">
            <v>7</v>
          </cell>
          <cell r="Y80" t="str">
            <v>A</v>
          </cell>
          <cell r="Z80">
            <v>7</v>
          </cell>
          <cell r="AA80">
            <v>0</v>
          </cell>
          <cell r="AB80">
            <v>0</v>
          </cell>
          <cell r="AC80" t="str">
            <v>A</v>
          </cell>
          <cell r="AD80">
            <v>7</v>
          </cell>
          <cell r="AE80" t="str">
            <v>A</v>
          </cell>
          <cell r="AF80">
            <v>7</v>
          </cell>
          <cell r="AG80" t="str">
            <v>A</v>
          </cell>
          <cell r="AH80">
            <v>7</v>
          </cell>
          <cell r="AI80" t="str">
            <v>A</v>
          </cell>
          <cell r="AJ80">
            <v>7</v>
          </cell>
          <cell r="AK80" t="str">
            <v>A</v>
          </cell>
          <cell r="AL80">
            <v>7</v>
          </cell>
          <cell r="AM80" t="str">
            <v>A</v>
          </cell>
          <cell r="AN80">
            <v>7</v>
          </cell>
          <cell r="AO80">
            <v>0</v>
          </cell>
          <cell r="AP80">
            <v>0</v>
          </cell>
          <cell r="AQ80" t="str">
            <v>A</v>
          </cell>
          <cell r="AR80">
            <v>7</v>
          </cell>
          <cell r="AS80" t="str">
            <v>A</v>
          </cell>
          <cell r="AT80">
            <v>7</v>
          </cell>
          <cell r="AU80" t="str">
            <v>A</v>
          </cell>
          <cell r="AV80">
            <v>7</v>
          </cell>
          <cell r="AW80" t="str">
            <v>A</v>
          </cell>
          <cell r="AX80">
            <v>7</v>
          </cell>
          <cell r="AY80" t="str">
            <v>A</v>
          </cell>
          <cell r="AZ80">
            <v>7</v>
          </cell>
          <cell r="BA80" t="str">
            <v>P5,D5</v>
          </cell>
          <cell r="BB80">
            <v>0</v>
          </cell>
          <cell r="BC80">
            <v>0</v>
          </cell>
          <cell r="BD80">
            <v>0</v>
          </cell>
          <cell r="BE80" t="str">
            <v>A</v>
          </cell>
          <cell r="BF80">
            <v>7</v>
          </cell>
          <cell r="BG80" t="str">
            <v>A</v>
          </cell>
          <cell r="BH80">
            <v>7</v>
          </cell>
          <cell r="BI80" t="str">
            <v>A</v>
          </cell>
          <cell r="BJ80">
            <v>7</v>
          </cell>
          <cell r="BK80" t="str">
            <v>A</v>
          </cell>
          <cell r="BL80">
            <v>7</v>
          </cell>
          <cell r="BM80" t="str">
            <v>A</v>
          </cell>
          <cell r="BN80">
            <v>7</v>
          </cell>
          <cell r="BO80" t="str">
            <v>A</v>
          </cell>
          <cell r="BP80">
            <v>7</v>
          </cell>
          <cell r="BQ80">
            <v>26</v>
          </cell>
          <cell r="BR80">
            <v>0.5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0.5</v>
          </cell>
          <cell r="BZ80">
            <v>27</v>
          </cell>
          <cell r="CA80">
            <v>179</v>
          </cell>
          <cell r="CB80">
            <v>12</v>
          </cell>
          <cell r="CC80">
            <v>0</v>
          </cell>
          <cell r="CD80">
            <v>2</v>
          </cell>
          <cell r="CE80">
            <v>1</v>
          </cell>
          <cell r="CF80">
            <v>140</v>
          </cell>
          <cell r="CG80">
            <v>4</v>
          </cell>
          <cell r="CH80">
            <v>16</v>
          </cell>
          <cell r="CI80">
            <v>70</v>
          </cell>
        </row>
        <row r="81">
          <cell r="A81" t="str">
            <v>A435</v>
          </cell>
          <cell r="B81" t="str">
            <v>Châu Thanh Kiệt</v>
          </cell>
          <cell r="C81" t="str">
            <v>EN</v>
          </cell>
          <cell r="D81">
            <v>0</v>
          </cell>
          <cell r="E81">
            <v>41635</v>
          </cell>
          <cell r="F81">
            <v>0</v>
          </cell>
          <cell r="G81" t="str">
            <v>A</v>
          </cell>
          <cell r="H81">
            <v>7</v>
          </cell>
          <cell r="I81" t="str">
            <v>A</v>
          </cell>
          <cell r="J81">
            <v>7</v>
          </cell>
          <cell r="K81" t="str">
            <v>A</v>
          </cell>
          <cell r="L81">
            <v>7</v>
          </cell>
          <cell r="M81">
            <v>0</v>
          </cell>
          <cell r="N81">
            <v>12</v>
          </cell>
          <cell r="O81" t="str">
            <v>BHXH</v>
          </cell>
          <cell r="P81">
            <v>0</v>
          </cell>
          <cell r="Q81" t="str">
            <v>BHXH</v>
          </cell>
          <cell r="R81">
            <v>0</v>
          </cell>
          <cell r="S81" t="str">
            <v>A</v>
          </cell>
          <cell r="T81">
            <v>7</v>
          </cell>
          <cell r="U81" t="str">
            <v>A</v>
          </cell>
          <cell r="V81">
            <v>4</v>
          </cell>
          <cell r="W81" t="str">
            <v>A</v>
          </cell>
          <cell r="X81">
            <v>7</v>
          </cell>
          <cell r="Y81" t="str">
            <v>A</v>
          </cell>
          <cell r="Z81">
            <v>7</v>
          </cell>
          <cell r="AA81">
            <v>0</v>
          </cell>
          <cell r="AB81">
            <v>0</v>
          </cell>
          <cell r="AC81" t="str">
            <v>A</v>
          </cell>
          <cell r="AD81">
            <v>7</v>
          </cell>
          <cell r="AE81" t="str">
            <v>A</v>
          </cell>
          <cell r="AF81">
            <v>7</v>
          </cell>
          <cell r="AG81" t="str">
            <v>NT7</v>
          </cell>
          <cell r="AH81">
            <v>0</v>
          </cell>
          <cell r="AI81" t="str">
            <v>A</v>
          </cell>
          <cell r="AJ81">
            <v>7</v>
          </cell>
          <cell r="AK81" t="str">
            <v>A</v>
          </cell>
          <cell r="AL81">
            <v>7</v>
          </cell>
          <cell r="AM81" t="str">
            <v>A</v>
          </cell>
          <cell r="AN81">
            <v>7</v>
          </cell>
          <cell r="AO81">
            <v>0</v>
          </cell>
          <cell r="AP81">
            <v>0</v>
          </cell>
          <cell r="AQ81" t="str">
            <v>A</v>
          </cell>
          <cell r="AR81">
            <v>7</v>
          </cell>
          <cell r="AS81" t="str">
            <v>A</v>
          </cell>
          <cell r="AT81">
            <v>7</v>
          </cell>
          <cell r="AU81" t="str">
            <v>A</v>
          </cell>
          <cell r="AV81">
            <v>7</v>
          </cell>
          <cell r="AW81" t="str">
            <v>A</v>
          </cell>
          <cell r="AX81">
            <v>7</v>
          </cell>
          <cell r="AY81" t="str">
            <v>A</v>
          </cell>
          <cell r="AZ81">
            <v>7</v>
          </cell>
          <cell r="BA81" t="str">
            <v>A</v>
          </cell>
          <cell r="BB81">
            <v>7</v>
          </cell>
          <cell r="BC81">
            <v>0</v>
          </cell>
          <cell r="BD81">
            <v>12</v>
          </cell>
          <cell r="BE81" t="str">
            <v>A</v>
          </cell>
          <cell r="BF81">
            <v>7</v>
          </cell>
          <cell r="BG81" t="str">
            <v>A</v>
          </cell>
          <cell r="BH81">
            <v>7</v>
          </cell>
          <cell r="BI81" t="str">
            <v>A</v>
          </cell>
          <cell r="BJ81">
            <v>7</v>
          </cell>
          <cell r="BK81" t="str">
            <v>A</v>
          </cell>
          <cell r="BL81">
            <v>7</v>
          </cell>
          <cell r="BM81" t="str">
            <v>A</v>
          </cell>
          <cell r="BN81">
            <v>7</v>
          </cell>
          <cell r="BO81" t="str">
            <v>A</v>
          </cell>
          <cell r="BP81">
            <v>4</v>
          </cell>
          <cell r="BQ81">
            <v>24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1</v>
          </cell>
          <cell r="BY81">
            <v>0</v>
          </cell>
          <cell r="BZ81">
            <v>25</v>
          </cell>
          <cell r="CA81">
            <v>162</v>
          </cell>
          <cell r="CB81">
            <v>24</v>
          </cell>
          <cell r="CC81">
            <v>0</v>
          </cell>
          <cell r="CD81">
            <v>1</v>
          </cell>
          <cell r="CE81">
            <v>2</v>
          </cell>
          <cell r="CF81">
            <v>150</v>
          </cell>
          <cell r="CG81">
            <v>1</v>
          </cell>
          <cell r="CH81">
            <v>32</v>
          </cell>
          <cell r="CI81">
            <v>150</v>
          </cell>
        </row>
        <row r="82">
          <cell r="A82" t="str">
            <v>A439</v>
          </cell>
          <cell r="B82" t="str">
            <v>Huỳnh Thị Kiều</v>
          </cell>
          <cell r="C82" t="str">
            <v>PHOI</v>
          </cell>
          <cell r="D82">
            <v>0</v>
          </cell>
          <cell r="E82">
            <v>41639</v>
          </cell>
          <cell r="F82">
            <v>5.5</v>
          </cell>
          <cell r="G82" t="str">
            <v>A</v>
          </cell>
          <cell r="H82">
            <v>7</v>
          </cell>
          <cell r="I82" t="str">
            <v>A</v>
          </cell>
          <cell r="J82">
            <v>4</v>
          </cell>
          <cell r="K82" t="str">
            <v>A</v>
          </cell>
          <cell r="L82">
            <v>7</v>
          </cell>
          <cell r="M82">
            <v>0</v>
          </cell>
          <cell r="N82">
            <v>12</v>
          </cell>
          <cell r="O82" t="str">
            <v>A</v>
          </cell>
          <cell r="P82">
            <v>7</v>
          </cell>
          <cell r="Q82" t="str">
            <v>A</v>
          </cell>
          <cell r="R82">
            <v>7</v>
          </cell>
          <cell r="S82" t="str">
            <v>A</v>
          </cell>
          <cell r="T82">
            <v>7</v>
          </cell>
          <cell r="U82" t="str">
            <v>A</v>
          </cell>
          <cell r="V82">
            <v>7</v>
          </cell>
          <cell r="W82" t="str">
            <v>A</v>
          </cell>
          <cell r="X82">
            <v>7</v>
          </cell>
          <cell r="Y82" t="str">
            <v>A</v>
          </cell>
          <cell r="Z82">
            <v>7</v>
          </cell>
          <cell r="AA82">
            <v>0</v>
          </cell>
          <cell r="AB82">
            <v>0</v>
          </cell>
          <cell r="AC82" t="str">
            <v>A</v>
          </cell>
          <cell r="AD82">
            <v>7</v>
          </cell>
          <cell r="AE82" t="str">
            <v>A</v>
          </cell>
          <cell r="AF82">
            <v>7</v>
          </cell>
          <cell r="AG82" t="str">
            <v>A</v>
          </cell>
          <cell r="AH82">
            <v>7</v>
          </cell>
          <cell r="AI82" t="str">
            <v>A</v>
          </cell>
          <cell r="AJ82">
            <v>7</v>
          </cell>
          <cell r="AK82" t="str">
            <v>A</v>
          </cell>
          <cell r="AL82">
            <v>7</v>
          </cell>
          <cell r="AM82" t="str">
            <v>A</v>
          </cell>
          <cell r="AN82">
            <v>7</v>
          </cell>
          <cell r="AO82">
            <v>0</v>
          </cell>
          <cell r="AP82">
            <v>0</v>
          </cell>
          <cell r="AQ82" t="str">
            <v>A</v>
          </cell>
          <cell r="AR82">
            <v>7</v>
          </cell>
          <cell r="AS82" t="str">
            <v>A</v>
          </cell>
          <cell r="AT82">
            <v>7</v>
          </cell>
          <cell r="AU82" t="str">
            <v>A</v>
          </cell>
          <cell r="AV82">
            <v>7</v>
          </cell>
          <cell r="AW82" t="str">
            <v>A</v>
          </cell>
          <cell r="AX82">
            <v>7</v>
          </cell>
          <cell r="AY82" t="str">
            <v>A</v>
          </cell>
          <cell r="AZ82">
            <v>7</v>
          </cell>
          <cell r="BA82" t="str">
            <v>P5,D5</v>
          </cell>
          <cell r="BB82">
            <v>0</v>
          </cell>
          <cell r="BC82">
            <v>0</v>
          </cell>
          <cell r="BD82">
            <v>0</v>
          </cell>
          <cell r="BE82" t="str">
            <v>A</v>
          </cell>
          <cell r="BF82">
            <v>7</v>
          </cell>
          <cell r="BG82" t="str">
            <v>A</v>
          </cell>
          <cell r="BH82">
            <v>7</v>
          </cell>
          <cell r="BI82" t="str">
            <v>A</v>
          </cell>
          <cell r="BJ82">
            <v>7</v>
          </cell>
          <cell r="BK82" t="str">
            <v>A</v>
          </cell>
          <cell r="BL82">
            <v>7</v>
          </cell>
          <cell r="BM82" t="str">
            <v>A</v>
          </cell>
          <cell r="BN82">
            <v>7</v>
          </cell>
          <cell r="BO82" t="str">
            <v>A</v>
          </cell>
          <cell r="BP82">
            <v>7</v>
          </cell>
          <cell r="BQ82">
            <v>26</v>
          </cell>
          <cell r="BR82">
            <v>0.5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0.5</v>
          </cell>
          <cell r="BZ82">
            <v>27</v>
          </cell>
          <cell r="CA82">
            <v>179</v>
          </cell>
          <cell r="CB82">
            <v>12</v>
          </cell>
          <cell r="CC82">
            <v>0</v>
          </cell>
          <cell r="CD82">
            <v>2</v>
          </cell>
          <cell r="CE82">
            <v>1</v>
          </cell>
          <cell r="CF82">
            <v>140</v>
          </cell>
          <cell r="CG82">
            <v>6</v>
          </cell>
          <cell r="CH82">
            <v>16</v>
          </cell>
          <cell r="CI82">
            <v>70</v>
          </cell>
        </row>
        <row r="83">
          <cell r="A83" t="str">
            <v>A440</v>
          </cell>
          <cell r="B83" t="str">
            <v>Lâm Quốc Phong</v>
          </cell>
          <cell r="C83" t="str">
            <v>EN</v>
          </cell>
          <cell r="D83">
            <v>0</v>
          </cell>
          <cell r="E83">
            <v>41646</v>
          </cell>
          <cell r="F83">
            <v>11.5</v>
          </cell>
          <cell r="G83" t="str">
            <v>A</v>
          </cell>
          <cell r="H83">
            <v>6</v>
          </cell>
          <cell r="I83" t="str">
            <v>A</v>
          </cell>
          <cell r="J83">
            <v>6</v>
          </cell>
          <cell r="K83" t="str">
            <v>A</v>
          </cell>
          <cell r="L83">
            <v>4</v>
          </cell>
          <cell r="M83">
            <v>0</v>
          </cell>
          <cell r="N83">
            <v>12</v>
          </cell>
          <cell r="O83" t="str">
            <v>A</v>
          </cell>
          <cell r="P83">
            <v>6</v>
          </cell>
          <cell r="Q83" t="str">
            <v>A</v>
          </cell>
          <cell r="R83">
            <v>6</v>
          </cell>
          <cell r="S83" t="str">
            <v>A</v>
          </cell>
          <cell r="T83">
            <v>6</v>
          </cell>
          <cell r="U83" t="str">
            <v>A</v>
          </cell>
          <cell r="V83">
            <v>4</v>
          </cell>
          <cell r="W83" t="str">
            <v>A</v>
          </cell>
          <cell r="X83">
            <v>6</v>
          </cell>
          <cell r="Y83" t="str">
            <v>A</v>
          </cell>
          <cell r="Z83">
            <v>4</v>
          </cell>
          <cell r="AA83">
            <v>0</v>
          </cell>
          <cell r="AB83">
            <v>12</v>
          </cell>
          <cell r="AC83" t="str">
            <v>A</v>
          </cell>
          <cell r="AD83">
            <v>6</v>
          </cell>
          <cell r="AE83" t="str">
            <v>A</v>
          </cell>
          <cell r="AF83">
            <v>6</v>
          </cell>
          <cell r="AG83" t="str">
            <v>A</v>
          </cell>
          <cell r="AH83">
            <v>6</v>
          </cell>
          <cell r="AI83" t="str">
            <v>A</v>
          </cell>
          <cell r="AJ83">
            <v>6</v>
          </cell>
          <cell r="AK83" t="str">
            <v>A</v>
          </cell>
          <cell r="AL83">
            <v>6</v>
          </cell>
          <cell r="AM83" t="str">
            <v>D</v>
          </cell>
          <cell r="AN83">
            <v>3</v>
          </cell>
          <cell r="AO83">
            <v>0</v>
          </cell>
          <cell r="AP83">
            <v>12</v>
          </cell>
          <cell r="AQ83" t="str">
            <v>A</v>
          </cell>
          <cell r="AR83">
            <v>6</v>
          </cell>
          <cell r="AS83" t="str">
            <v>A</v>
          </cell>
          <cell r="AT83">
            <v>6</v>
          </cell>
          <cell r="AU83" t="str">
            <v>A</v>
          </cell>
          <cell r="AV83">
            <v>6</v>
          </cell>
          <cell r="AW83" t="str">
            <v>A</v>
          </cell>
          <cell r="AX83">
            <v>6</v>
          </cell>
          <cell r="AY83" t="str">
            <v>A</v>
          </cell>
          <cell r="AZ83">
            <v>6</v>
          </cell>
          <cell r="BA83" t="str">
            <v>A</v>
          </cell>
          <cell r="BB83">
            <v>4</v>
          </cell>
          <cell r="BC83">
            <v>0</v>
          </cell>
          <cell r="BD83">
            <v>12</v>
          </cell>
          <cell r="BE83" t="str">
            <v>A</v>
          </cell>
          <cell r="BF83">
            <v>6</v>
          </cell>
          <cell r="BG83" t="str">
            <v>A</v>
          </cell>
          <cell r="BH83">
            <v>6</v>
          </cell>
          <cell r="BI83" t="str">
            <v>A</v>
          </cell>
          <cell r="BJ83">
            <v>6</v>
          </cell>
          <cell r="BK83" t="str">
            <v>A</v>
          </cell>
          <cell r="BL83">
            <v>6</v>
          </cell>
          <cell r="BM83" t="str">
            <v>A</v>
          </cell>
          <cell r="BN83">
            <v>6</v>
          </cell>
          <cell r="BO83" t="str">
            <v>D</v>
          </cell>
          <cell r="BP83">
            <v>3</v>
          </cell>
          <cell r="BQ83">
            <v>25</v>
          </cell>
          <cell r="BR83">
            <v>2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27</v>
          </cell>
          <cell r="CA83">
            <v>148</v>
          </cell>
          <cell r="CB83">
            <v>48</v>
          </cell>
          <cell r="CC83">
            <v>0</v>
          </cell>
          <cell r="CD83">
            <v>2</v>
          </cell>
          <cell r="CE83">
            <v>4</v>
          </cell>
          <cell r="CF83">
            <v>140</v>
          </cell>
          <cell r="CG83">
            <v>12.5</v>
          </cell>
          <cell r="CH83">
            <v>64</v>
          </cell>
          <cell r="CI83">
            <v>70</v>
          </cell>
        </row>
        <row r="84">
          <cell r="A84" t="str">
            <v>A451</v>
          </cell>
          <cell r="B84" t="str">
            <v>Lê Thị Quế</v>
          </cell>
          <cell r="C84" t="str">
            <v>Gián tiếp</v>
          </cell>
          <cell r="D84">
            <v>0</v>
          </cell>
          <cell r="E84">
            <v>41699</v>
          </cell>
          <cell r="F84">
            <v>5</v>
          </cell>
          <cell r="G84" t="str">
            <v>D</v>
          </cell>
          <cell r="H84">
            <v>0</v>
          </cell>
          <cell r="I84" t="str">
            <v>D</v>
          </cell>
          <cell r="J84">
            <v>0</v>
          </cell>
          <cell r="K84" t="str">
            <v>D</v>
          </cell>
          <cell r="L84">
            <v>0</v>
          </cell>
          <cell r="M84">
            <v>0</v>
          </cell>
          <cell r="N84">
            <v>0</v>
          </cell>
          <cell r="O84" t="str">
            <v>D</v>
          </cell>
          <cell r="P84">
            <v>0</v>
          </cell>
          <cell r="Q84" t="str">
            <v>D</v>
          </cell>
          <cell r="R84">
            <v>0</v>
          </cell>
          <cell r="S84" t="str">
            <v>D</v>
          </cell>
          <cell r="T84">
            <v>0</v>
          </cell>
          <cell r="U84" t="str">
            <v>P5,D5</v>
          </cell>
          <cell r="V84">
            <v>0</v>
          </cell>
          <cell r="W84" t="str">
            <v>D</v>
          </cell>
          <cell r="X84">
            <v>0</v>
          </cell>
          <cell r="Y84" t="str">
            <v>NT7</v>
          </cell>
          <cell r="Z84">
            <v>0</v>
          </cell>
          <cell r="AA84">
            <v>0</v>
          </cell>
          <cell r="AB84">
            <v>0</v>
          </cell>
          <cell r="AC84" t="str">
            <v>D</v>
          </cell>
          <cell r="AD84">
            <v>0</v>
          </cell>
          <cell r="AE84" t="str">
            <v>P5,D5</v>
          </cell>
          <cell r="AF84">
            <v>0</v>
          </cell>
          <cell r="AG84" t="str">
            <v>D</v>
          </cell>
          <cell r="AH84">
            <v>0</v>
          </cell>
          <cell r="AI84" t="str">
            <v>D</v>
          </cell>
          <cell r="AJ84">
            <v>0</v>
          </cell>
          <cell r="AK84" t="str">
            <v>D</v>
          </cell>
          <cell r="AL84">
            <v>0</v>
          </cell>
          <cell r="AM84" t="str">
            <v>D</v>
          </cell>
          <cell r="AN84">
            <v>0</v>
          </cell>
          <cell r="AO84">
            <v>0</v>
          </cell>
          <cell r="AP84">
            <v>0</v>
          </cell>
          <cell r="AQ84" t="str">
            <v>D</v>
          </cell>
          <cell r="AR84">
            <v>0</v>
          </cell>
          <cell r="AS84" t="str">
            <v>D</v>
          </cell>
          <cell r="AT84">
            <v>0</v>
          </cell>
          <cell r="AU84" t="str">
            <v>D</v>
          </cell>
          <cell r="AV84">
            <v>0</v>
          </cell>
          <cell r="AW84" t="str">
            <v>D</v>
          </cell>
          <cell r="AX84">
            <v>0</v>
          </cell>
          <cell r="AY84" t="str">
            <v>D</v>
          </cell>
          <cell r="AZ84">
            <v>0</v>
          </cell>
          <cell r="BA84" t="str">
            <v>NT7</v>
          </cell>
          <cell r="BB84">
            <v>0</v>
          </cell>
          <cell r="BC84">
            <v>0</v>
          </cell>
          <cell r="BD84">
            <v>0</v>
          </cell>
          <cell r="BE84" t="str">
            <v>D</v>
          </cell>
          <cell r="BF84">
            <v>0</v>
          </cell>
          <cell r="BG84" t="str">
            <v>D</v>
          </cell>
          <cell r="BH84">
            <v>0</v>
          </cell>
          <cell r="BI84" t="str">
            <v>D</v>
          </cell>
          <cell r="BJ84">
            <v>0</v>
          </cell>
          <cell r="BK84" t="str">
            <v>D</v>
          </cell>
          <cell r="BL84">
            <v>0</v>
          </cell>
          <cell r="BM84" t="str">
            <v>D</v>
          </cell>
          <cell r="BN84">
            <v>0</v>
          </cell>
          <cell r="BO84" t="str">
            <v>P</v>
          </cell>
          <cell r="BP84">
            <v>0</v>
          </cell>
          <cell r="BQ84">
            <v>0</v>
          </cell>
          <cell r="BR84">
            <v>23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2</v>
          </cell>
          <cell r="BY84">
            <v>2</v>
          </cell>
          <cell r="BZ84">
            <v>27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4</v>
          </cell>
          <cell r="CH84">
            <v>0</v>
          </cell>
          <cell r="CI84">
            <v>150</v>
          </cell>
        </row>
        <row r="85">
          <cell r="A85" t="str">
            <v>A463</v>
          </cell>
          <cell r="B85" t="str">
            <v>Phạm Minh Tuấn</v>
          </cell>
          <cell r="C85" t="str">
            <v>QCX</v>
          </cell>
          <cell r="D85">
            <v>0</v>
          </cell>
          <cell r="E85">
            <v>41716</v>
          </cell>
          <cell r="F85">
            <v>3</v>
          </cell>
          <cell r="G85" t="str">
            <v>A</v>
          </cell>
          <cell r="H85">
            <v>6</v>
          </cell>
          <cell r="I85" t="str">
            <v>A</v>
          </cell>
          <cell r="J85">
            <v>4</v>
          </cell>
          <cell r="K85" t="str">
            <v>A</v>
          </cell>
          <cell r="L85">
            <v>4</v>
          </cell>
          <cell r="M85">
            <v>0</v>
          </cell>
          <cell r="N85">
            <v>0</v>
          </cell>
          <cell r="O85" t="str">
            <v>A</v>
          </cell>
          <cell r="P85">
            <v>4</v>
          </cell>
          <cell r="Q85" t="str">
            <v>A</v>
          </cell>
          <cell r="R85">
            <v>4</v>
          </cell>
          <cell r="S85" t="str">
            <v>NT7</v>
          </cell>
          <cell r="T85">
            <v>0</v>
          </cell>
          <cell r="U85" t="str">
            <v>D</v>
          </cell>
          <cell r="V85">
            <v>2</v>
          </cell>
          <cell r="W85" t="str">
            <v>A</v>
          </cell>
          <cell r="X85">
            <v>4</v>
          </cell>
          <cell r="Y85" t="str">
            <v>D</v>
          </cell>
          <cell r="Z85">
            <v>0</v>
          </cell>
          <cell r="AA85">
            <v>0</v>
          </cell>
          <cell r="AB85">
            <v>0</v>
          </cell>
          <cell r="AC85" t="str">
            <v>C</v>
          </cell>
          <cell r="AD85">
            <v>4</v>
          </cell>
          <cell r="AE85" t="str">
            <v>C</v>
          </cell>
          <cell r="AF85">
            <v>4</v>
          </cell>
          <cell r="AG85" t="str">
            <v>C</v>
          </cell>
          <cell r="AH85">
            <v>4</v>
          </cell>
          <cell r="AI85" t="str">
            <v>C</v>
          </cell>
          <cell r="AJ85">
            <v>4</v>
          </cell>
          <cell r="AK85" t="str">
            <v>P</v>
          </cell>
          <cell r="AL85">
            <v>0</v>
          </cell>
          <cell r="AM85" t="str">
            <v>C</v>
          </cell>
          <cell r="AN85">
            <v>4</v>
          </cell>
          <cell r="AO85">
            <v>0</v>
          </cell>
          <cell r="AP85">
            <v>0</v>
          </cell>
          <cell r="AQ85" t="str">
            <v>NT7</v>
          </cell>
          <cell r="AR85">
            <v>0</v>
          </cell>
          <cell r="AS85" t="str">
            <v>D</v>
          </cell>
          <cell r="AT85">
            <v>0</v>
          </cell>
          <cell r="AU85" t="str">
            <v>D</v>
          </cell>
          <cell r="AV85">
            <v>4</v>
          </cell>
          <cell r="AW85" t="str">
            <v>P</v>
          </cell>
          <cell r="AX85">
            <v>0</v>
          </cell>
          <cell r="AY85" t="str">
            <v>A</v>
          </cell>
          <cell r="AZ85">
            <v>4</v>
          </cell>
          <cell r="BA85" t="str">
            <v>D</v>
          </cell>
          <cell r="BB85">
            <v>2</v>
          </cell>
          <cell r="BC85">
            <v>0</v>
          </cell>
          <cell r="BD85">
            <v>0</v>
          </cell>
          <cell r="BE85" t="str">
            <v>A</v>
          </cell>
          <cell r="BF85">
            <v>4</v>
          </cell>
          <cell r="BG85" t="str">
            <v>D</v>
          </cell>
          <cell r="BH85">
            <v>0</v>
          </cell>
          <cell r="BI85" t="str">
            <v>A</v>
          </cell>
          <cell r="BJ85">
            <v>4</v>
          </cell>
          <cell r="BK85" t="str">
            <v>A</v>
          </cell>
          <cell r="BL85">
            <v>4</v>
          </cell>
          <cell r="BM85" t="str">
            <v>A</v>
          </cell>
          <cell r="BN85">
            <v>4</v>
          </cell>
          <cell r="BO85" t="str">
            <v>P</v>
          </cell>
          <cell r="BP85">
            <v>0</v>
          </cell>
          <cell r="BQ85">
            <v>11</v>
          </cell>
          <cell r="BR85">
            <v>6</v>
          </cell>
          <cell r="BS85">
            <v>0</v>
          </cell>
          <cell r="BT85">
            <v>5</v>
          </cell>
          <cell r="BU85">
            <v>0</v>
          </cell>
          <cell r="BV85">
            <v>0</v>
          </cell>
          <cell r="BW85">
            <v>0</v>
          </cell>
          <cell r="BX85">
            <v>2</v>
          </cell>
          <cell r="BY85">
            <v>3</v>
          </cell>
          <cell r="BZ85">
            <v>27</v>
          </cell>
          <cell r="CA85">
            <v>74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1</v>
          </cell>
          <cell r="CH85">
            <v>0</v>
          </cell>
          <cell r="CI85">
            <v>70</v>
          </cell>
        </row>
        <row r="86">
          <cell r="A86" t="str">
            <v>A471</v>
          </cell>
          <cell r="B86" t="str">
            <v>Trần Duy Lâm</v>
          </cell>
          <cell r="C86" t="str">
            <v>QCX</v>
          </cell>
          <cell r="D86">
            <v>0</v>
          </cell>
          <cell r="E86">
            <v>41754</v>
          </cell>
          <cell r="F86">
            <v>0</v>
          </cell>
          <cell r="G86" t="str">
            <v>A</v>
          </cell>
          <cell r="H86">
            <v>5</v>
          </cell>
          <cell r="I86" t="str">
            <v>A</v>
          </cell>
          <cell r="J86">
            <v>4</v>
          </cell>
          <cell r="K86" t="str">
            <v>A</v>
          </cell>
          <cell r="L86">
            <v>4</v>
          </cell>
          <cell r="M86">
            <v>0</v>
          </cell>
          <cell r="N86">
            <v>12</v>
          </cell>
          <cell r="O86" t="str">
            <v>C</v>
          </cell>
          <cell r="P86">
            <v>4</v>
          </cell>
          <cell r="Q86" t="str">
            <v>C</v>
          </cell>
          <cell r="R86">
            <v>4</v>
          </cell>
          <cell r="S86" t="str">
            <v>C</v>
          </cell>
          <cell r="T86">
            <v>4</v>
          </cell>
          <cell r="U86" t="str">
            <v>NT7</v>
          </cell>
          <cell r="V86">
            <v>0</v>
          </cell>
          <cell r="W86" t="str">
            <v>C</v>
          </cell>
          <cell r="X86">
            <v>4</v>
          </cell>
          <cell r="Y86" t="str">
            <v>C</v>
          </cell>
          <cell r="Z86">
            <v>4</v>
          </cell>
          <cell r="AA86">
            <v>0</v>
          </cell>
          <cell r="AB86">
            <v>0</v>
          </cell>
          <cell r="AC86" t="str">
            <v>NT7</v>
          </cell>
          <cell r="AD86">
            <v>0</v>
          </cell>
          <cell r="AE86" t="str">
            <v>D</v>
          </cell>
          <cell r="AF86">
            <v>2</v>
          </cell>
          <cell r="AG86" t="str">
            <v>D</v>
          </cell>
          <cell r="AH86">
            <v>0</v>
          </cell>
          <cell r="AI86" t="str">
            <v>D</v>
          </cell>
          <cell r="AJ86">
            <v>3</v>
          </cell>
          <cell r="AK86" t="str">
            <v>D</v>
          </cell>
          <cell r="AL86">
            <v>3</v>
          </cell>
          <cell r="AM86" t="str">
            <v>D</v>
          </cell>
          <cell r="AN86">
            <v>3</v>
          </cell>
          <cell r="AO86">
            <v>0</v>
          </cell>
          <cell r="AP86">
            <v>8</v>
          </cell>
          <cell r="AQ86" t="str">
            <v>D</v>
          </cell>
          <cell r="AR86">
            <v>2</v>
          </cell>
          <cell r="AS86" t="str">
            <v>D</v>
          </cell>
          <cell r="AT86">
            <v>6</v>
          </cell>
          <cell r="AU86" t="str">
            <v>D</v>
          </cell>
          <cell r="AV86">
            <v>4</v>
          </cell>
          <cell r="AW86" t="str">
            <v>D</v>
          </cell>
          <cell r="AX86">
            <v>4</v>
          </cell>
          <cell r="AY86" t="str">
            <v>C</v>
          </cell>
          <cell r="AZ86">
            <v>4</v>
          </cell>
          <cell r="BA86" t="str">
            <v>C</v>
          </cell>
          <cell r="BB86">
            <v>4</v>
          </cell>
          <cell r="BC86">
            <v>0</v>
          </cell>
          <cell r="BD86">
            <v>8</v>
          </cell>
          <cell r="BE86" t="str">
            <v>D</v>
          </cell>
          <cell r="BF86">
            <v>5</v>
          </cell>
          <cell r="BG86" t="str">
            <v>D</v>
          </cell>
          <cell r="BH86">
            <v>0</v>
          </cell>
          <cell r="BI86" t="str">
            <v>D</v>
          </cell>
          <cell r="BJ86">
            <v>5</v>
          </cell>
          <cell r="BK86" t="str">
            <v>D</v>
          </cell>
          <cell r="BL86">
            <v>4.5</v>
          </cell>
          <cell r="BM86" t="str">
            <v>D</v>
          </cell>
          <cell r="BN86">
            <v>4.5</v>
          </cell>
          <cell r="BO86" t="str">
            <v>D</v>
          </cell>
          <cell r="BP86">
            <v>0</v>
          </cell>
          <cell r="BQ86">
            <v>3</v>
          </cell>
          <cell r="BR86">
            <v>15</v>
          </cell>
          <cell r="BS86">
            <v>0</v>
          </cell>
          <cell r="BT86">
            <v>7</v>
          </cell>
          <cell r="BU86">
            <v>0</v>
          </cell>
          <cell r="BV86">
            <v>0</v>
          </cell>
          <cell r="BW86">
            <v>0</v>
          </cell>
          <cell r="BX86">
            <v>2</v>
          </cell>
          <cell r="BY86">
            <v>0</v>
          </cell>
          <cell r="BZ86">
            <v>27</v>
          </cell>
          <cell r="CA86">
            <v>87</v>
          </cell>
          <cell r="CB86">
            <v>28</v>
          </cell>
          <cell r="CC86">
            <v>0</v>
          </cell>
          <cell r="CD86">
            <v>0</v>
          </cell>
          <cell r="CE86">
            <v>1</v>
          </cell>
          <cell r="CF86">
            <v>0</v>
          </cell>
          <cell r="CG86">
            <v>1</v>
          </cell>
          <cell r="CH86">
            <v>16</v>
          </cell>
          <cell r="CI86">
            <v>70</v>
          </cell>
        </row>
        <row r="87">
          <cell r="A87" t="str">
            <v>A477</v>
          </cell>
          <cell r="B87" t="str">
            <v>Trần Văn Mến</v>
          </cell>
          <cell r="C87" t="str">
            <v>EN</v>
          </cell>
          <cell r="D87">
            <v>0</v>
          </cell>
          <cell r="E87">
            <v>41755</v>
          </cell>
          <cell r="F87">
            <v>0.5</v>
          </cell>
          <cell r="G87" t="str">
            <v>C</v>
          </cell>
          <cell r="H87">
            <v>4</v>
          </cell>
          <cell r="I87" t="str">
            <v>C</v>
          </cell>
          <cell r="J87">
            <v>4</v>
          </cell>
          <cell r="K87" t="str">
            <v>C</v>
          </cell>
          <cell r="L87">
            <v>4</v>
          </cell>
          <cell r="M87">
            <v>0</v>
          </cell>
          <cell r="N87">
            <v>0</v>
          </cell>
          <cell r="O87" t="str">
            <v>A</v>
          </cell>
          <cell r="P87">
            <v>4</v>
          </cell>
          <cell r="Q87" t="str">
            <v>A</v>
          </cell>
          <cell r="R87">
            <v>4</v>
          </cell>
          <cell r="S87" t="str">
            <v>A</v>
          </cell>
          <cell r="T87">
            <v>4</v>
          </cell>
          <cell r="U87" t="str">
            <v>A</v>
          </cell>
          <cell r="V87">
            <v>4</v>
          </cell>
          <cell r="W87" t="str">
            <v>A</v>
          </cell>
          <cell r="X87">
            <v>4</v>
          </cell>
          <cell r="Y87" t="str">
            <v>A</v>
          </cell>
          <cell r="Z87">
            <v>4</v>
          </cell>
          <cell r="AA87">
            <v>0</v>
          </cell>
          <cell r="AB87">
            <v>0</v>
          </cell>
          <cell r="AC87" t="str">
            <v>C</v>
          </cell>
          <cell r="AD87">
            <v>4</v>
          </cell>
          <cell r="AE87" t="str">
            <v>C</v>
          </cell>
          <cell r="AF87">
            <v>4</v>
          </cell>
          <cell r="AG87" t="str">
            <v>C</v>
          </cell>
          <cell r="AH87">
            <v>4</v>
          </cell>
          <cell r="AI87" t="str">
            <v>C</v>
          </cell>
          <cell r="AJ87">
            <v>4</v>
          </cell>
          <cell r="AK87" t="str">
            <v>C</v>
          </cell>
          <cell r="AL87">
            <v>4</v>
          </cell>
          <cell r="AM87" t="str">
            <v>C</v>
          </cell>
          <cell r="AN87">
            <v>4</v>
          </cell>
          <cell r="AO87">
            <v>0</v>
          </cell>
          <cell r="AP87">
            <v>0</v>
          </cell>
          <cell r="AQ87" t="str">
            <v>A</v>
          </cell>
          <cell r="AR87">
            <v>4</v>
          </cell>
          <cell r="AS87" t="str">
            <v>A</v>
          </cell>
          <cell r="AT87">
            <v>4</v>
          </cell>
          <cell r="AU87" t="str">
            <v>A</v>
          </cell>
          <cell r="AV87">
            <v>4</v>
          </cell>
          <cell r="AW87" t="str">
            <v>A</v>
          </cell>
          <cell r="AX87">
            <v>4</v>
          </cell>
          <cell r="AY87" t="str">
            <v>A</v>
          </cell>
          <cell r="AZ87">
            <v>4</v>
          </cell>
          <cell r="BA87" t="str">
            <v>A</v>
          </cell>
          <cell r="BB87">
            <v>4</v>
          </cell>
          <cell r="BC87">
            <v>0</v>
          </cell>
          <cell r="BD87">
            <v>0</v>
          </cell>
          <cell r="BE87" t="str">
            <v>C</v>
          </cell>
          <cell r="BF87">
            <v>4</v>
          </cell>
          <cell r="BG87" t="str">
            <v>C</v>
          </cell>
          <cell r="BH87">
            <v>4</v>
          </cell>
          <cell r="BI87" t="str">
            <v>C</v>
          </cell>
          <cell r="BJ87">
            <v>4</v>
          </cell>
          <cell r="BK87" t="str">
            <v>C</v>
          </cell>
          <cell r="BL87">
            <v>4</v>
          </cell>
          <cell r="BM87" t="str">
            <v>C</v>
          </cell>
          <cell r="BN87">
            <v>4</v>
          </cell>
          <cell r="BO87" t="str">
            <v>C</v>
          </cell>
          <cell r="BP87">
            <v>4</v>
          </cell>
          <cell r="BQ87">
            <v>12</v>
          </cell>
          <cell r="BR87">
            <v>0</v>
          </cell>
          <cell r="BS87">
            <v>0</v>
          </cell>
          <cell r="BT87">
            <v>15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27</v>
          </cell>
          <cell r="CA87">
            <v>108</v>
          </cell>
          <cell r="CB87">
            <v>0</v>
          </cell>
          <cell r="CC87">
            <v>0</v>
          </cell>
          <cell r="CD87">
            <v>2</v>
          </cell>
          <cell r="CE87">
            <v>0</v>
          </cell>
          <cell r="CF87">
            <v>140</v>
          </cell>
          <cell r="CG87">
            <v>1.5</v>
          </cell>
          <cell r="CH87">
            <v>0</v>
          </cell>
          <cell r="CI87">
            <v>70</v>
          </cell>
        </row>
        <row r="88">
          <cell r="A88" t="str">
            <v>A490</v>
          </cell>
          <cell r="B88" t="str">
            <v>Lâm Huỳnh Lộc</v>
          </cell>
          <cell r="C88" t="str">
            <v>CI.1</v>
          </cell>
          <cell r="D88">
            <v>0</v>
          </cell>
          <cell r="E88">
            <v>41766</v>
          </cell>
          <cell r="F88">
            <v>1</v>
          </cell>
          <cell r="G88" t="str">
            <v>C</v>
          </cell>
          <cell r="H88">
            <v>4</v>
          </cell>
          <cell r="I88" t="str">
            <v>C</v>
          </cell>
          <cell r="J88">
            <v>4</v>
          </cell>
          <cell r="K88" t="str">
            <v>C</v>
          </cell>
          <cell r="L88">
            <v>4</v>
          </cell>
          <cell r="M88">
            <v>0</v>
          </cell>
          <cell r="N88">
            <v>0</v>
          </cell>
          <cell r="O88" t="str">
            <v>B</v>
          </cell>
          <cell r="P88">
            <v>0</v>
          </cell>
          <cell r="Q88" t="str">
            <v>C</v>
          </cell>
          <cell r="R88">
            <v>4</v>
          </cell>
          <cell r="S88" t="str">
            <v>C</v>
          </cell>
          <cell r="T88">
            <v>4</v>
          </cell>
          <cell r="U88" t="str">
            <v>C</v>
          </cell>
          <cell r="V88">
            <v>4</v>
          </cell>
          <cell r="W88" t="str">
            <v>C</v>
          </cell>
          <cell r="X88">
            <v>4</v>
          </cell>
          <cell r="Y88" t="str">
            <v>C</v>
          </cell>
          <cell r="Z88">
            <v>4</v>
          </cell>
          <cell r="AA88">
            <v>0</v>
          </cell>
          <cell r="AB88">
            <v>0</v>
          </cell>
          <cell r="AC88" t="str">
            <v>D</v>
          </cell>
          <cell r="AD88">
            <v>0</v>
          </cell>
          <cell r="AE88" t="str">
            <v>D</v>
          </cell>
          <cell r="AF88">
            <v>3</v>
          </cell>
          <cell r="AG88" t="str">
            <v>P</v>
          </cell>
          <cell r="AH88">
            <v>0</v>
          </cell>
          <cell r="AI88" t="str">
            <v>A</v>
          </cell>
          <cell r="AJ88">
            <v>4.5</v>
          </cell>
          <cell r="AK88" t="str">
            <v>P5,D5</v>
          </cell>
          <cell r="AL88">
            <v>0</v>
          </cell>
          <cell r="AM88" t="str">
            <v>A</v>
          </cell>
          <cell r="AN88">
            <v>4</v>
          </cell>
          <cell r="AO88">
            <v>0</v>
          </cell>
          <cell r="AP88">
            <v>0</v>
          </cell>
          <cell r="AQ88" t="str">
            <v>HH</v>
          </cell>
          <cell r="AR88">
            <v>0</v>
          </cell>
          <cell r="AS88" t="str">
            <v>HH</v>
          </cell>
          <cell r="AT88">
            <v>0</v>
          </cell>
          <cell r="AU88" t="str">
            <v>C</v>
          </cell>
          <cell r="AV88">
            <v>4</v>
          </cell>
          <cell r="AW88" t="str">
            <v>B</v>
          </cell>
          <cell r="AX88">
            <v>0</v>
          </cell>
          <cell r="AY88" t="str">
            <v>C</v>
          </cell>
          <cell r="AZ88">
            <v>4</v>
          </cell>
          <cell r="BA88" t="str">
            <v>C</v>
          </cell>
          <cell r="BB88">
            <v>4</v>
          </cell>
          <cell r="BC88">
            <v>0</v>
          </cell>
          <cell r="BD88">
            <v>8</v>
          </cell>
          <cell r="BE88" t="str">
            <v>A</v>
          </cell>
          <cell r="BF88">
            <v>4</v>
          </cell>
          <cell r="BG88" t="str">
            <v>NT7</v>
          </cell>
          <cell r="BH88">
            <v>0</v>
          </cell>
          <cell r="BI88" t="str">
            <v>NT7</v>
          </cell>
          <cell r="BJ88">
            <v>0</v>
          </cell>
          <cell r="BK88" t="str">
            <v>A</v>
          </cell>
          <cell r="BL88">
            <v>4</v>
          </cell>
          <cell r="BM88" t="str">
            <v>A</v>
          </cell>
          <cell r="BN88">
            <v>4</v>
          </cell>
          <cell r="BO88" t="str">
            <v>D</v>
          </cell>
          <cell r="BP88">
            <v>0</v>
          </cell>
          <cell r="BQ88">
            <v>5</v>
          </cell>
          <cell r="BR88">
            <v>3.5</v>
          </cell>
          <cell r="BS88">
            <v>2</v>
          </cell>
          <cell r="BT88">
            <v>11</v>
          </cell>
          <cell r="BU88">
            <v>0</v>
          </cell>
          <cell r="BV88">
            <v>0</v>
          </cell>
          <cell r="BW88">
            <v>2</v>
          </cell>
          <cell r="BX88">
            <v>2</v>
          </cell>
          <cell r="BY88">
            <v>1.5</v>
          </cell>
          <cell r="BZ88">
            <v>27</v>
          </cell>
          <cell r="CA88">
            <v>67.5</v>
          </cell>
          <cell r="CB88">
            <v>8</v>
          </cell>
          <cell r="CC88">
            <v>0</v>
          </cell>
          <cell r="CD88">
            <v>0</v>
          </cell>
          <cell r="CE88">
            <v>1</v>
          </cell>
          <cell r="CF88">
            <v>0</v>
          </cell>
          <cell r="CG88">
            <v>0.5</v>
          </cell>
          <cell r="CH88">
            <v>16</v>
          </cell>
          <cell r="CI88">
            <v>150</v>
          </cell>
        </row>
        <row r="89">
          <cell r="A89" t="str">
            <v>A495</v>
          </cell>
          <cell r="B89" t="str">
            <v>Phạm Văn Đủ</v>
          </cell>
          <cell r="C89" t="str">
            <v>CD</v>
          </cell>
          <cell r="D89">
            <v>0</v>
          </cell>
          <cell r="E89">
            <v>41768</v>
          </cell>
          <cell r="F89">
            <v>9</v>
          </cell>
          <cell r="G89" t="str">
            <v>A</v>
          </cell>
          <cell r="H89">
            <v>4</v>
          </cell>
          <cell r="I89" t="str">
            <v>A</v>
          </cell>
          <cell r="J89">
            <v>4</v>
          </cell>
          <cell r="K89" t="str">
            <v>D</v>
          </cell>
          <cell r="L89">
            <v>2</v>
          </cell>
          <cell r="M89">
            <v>0</v>
          </cell>
          <cell r="N89">
            <v>11</v>
          </cell>
          <cell r="O89" t="str">
            <v>A</v>
          </cell>
          <cell r="P89">
            <v>4</v>
          </cell>
          <cell r="Q89" t="str">
            <v>A</v>
          </cell>
          <cell r="R89">
            <v>4</v>
          </cell>
          <cell r="S89" t="str">
            <v>A</v>
          </cell>
          <cell r="T89">
            <v>4</v>
          </cell>
          <cell r="U89" t="str">
            <v>A</v>
          </cell>
          <cell r="V89">
            <v>4</v>
          </cell>
          <cell r="W89" t="str">
            <v>NT7</v>
          </cell>
          <cell r="X89">
            <v>0</v>
          </cell>
          <cell r="Y89" t="str">
            <v>A</v>
          </cell>
          <cell r="Z89">
            <v>4</v>
          </cell>
          <cell r="AA89">
            <v>0</v>
          </cell>
          <cell r="AB89">
            <v>9</v>
          </cell>
          <cell r="AC89" t="str">
            <v>A</v>
          </cell>
          <cell r="AD89">
            <v>4</v>
          </cell>
          <cell r="AE89" t="str">
            <v>A</v>
          </cell>
          <cell r="AF89">
            <v>4</v>
          </cell>
          <cell r="AG89" t="str">
            <v>A</v>
          </cell>
          <cell r="AH89">
            <v>4</v>
          </cell>
          <cell r="AI89" t="str">
            <v>NT7</v>
          </cell>
          <cell r="AJ89">
            <v>0</v>
          </cell>
          <cell r="AK89" t="str">
            <v>R0</v>
          </cell>
          <cell r="AL89">
            <v>0</v>
          </cell>
          <cell r="AM89" t="str">
            <v>R0</v>
          </cell>
          <cell r="AN89">
            <v>0</v>
          </cell>
          <cell r="AO89">
            <v>0</v>
          </cell>
          <cell r="AP89">
            <v>0</v>
          </cell>
          <cell r="AQ89" t="str">
            <v>R0</v>
          </cell>
          <cell r="AR89">
            <v>0</v>
          </cell>
          <cell r="AS89" t="str">
            <v>R0</v>
          </cell>
          <cell r="AT89">
            <v>0</v>
          </cell>
          <cell r="AU89" t="str">
            <v>R0</v>
          </cell>
          <cell r="AV89">
            <v>0</v>
          </cell>
          <cell r="AW89" t="str">
            <v>R0</v>
          </cell>
          <cell r="AX89">
            <v>0</v>
          </cell>
          <cell r="AY89" t="str">
            <v>R0</v>
          </cell>
          <cell r="AZ89">
            <v>0</v>
          </cell>
          <cell r="BA89" t="str">
            <v>R0</v>
          </cell>
          <cell r="BB89">
            <v>0</v>
          </cell>
          <cell r="BC89">
            <v>0</v>
          </cell>
          <cell r="BD89">
            <v>0</v>
          </cell>
          <cell r="BE89" t="str">
            <v>R0</v>
          </cell>
          <cell r="BF89">
            <v>0</v>
          </cell>
          <cell r="BG89" t="str">
            <v>R0</v>
          </cell>
          <cell r="BH89">
            <v>0</v>
          </cell>
          <cell r="BI89" t="str">
            <v>R0</v>
          </cell>
          <cell r="BJ89">
            <v>0</v>
          </cell>
          <cell r="BK89" t="str">
            <v>R0</v>
          </cell>
          <cell r="BL89">
            <v>0</v>
          </cell>
          <cell r="BM89" t="str">
            <v>R0</v>
          </cell>
          <cell r="BN89">
            <v>0</v>
          </cell>
          <cell r="BO89" t="str">
            <v>R0</v>
          </cell>
          <cell r="BP89">
            <v>0</v>
          </cell>
          <cell r="BQ89">
            <v>10</v>
          </cell>
          <cell r="BR89">
            <v>1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2</v>
          </cell>
          <cell r="BY89">
            <v>0</v>
          </cell>
          <cell r="BZ89">
            <v>13</v>
          </cell>
          <cell r="CA89">
            <v>42</v>
          </cell>
          <cell r="CB89">
            <v>20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10</v>
          </cell>
          <cell r="CH89">
            <v>0</v>
          </cell>
          <cell r="CI89">
            <v>150</v>
          </cell>
        </row>
        <row r="90">
          <cell r="A90" t="str">
            <v>A501</v>
          </cell>
          <cell r="B90" t="str">
            <v>Phạm Văn Xuyên</v>
          </cell>
          <cell r="C90" t="str">
            <v>EN</v>
          </cell>
          <cell r="D90">
            <v>0</v>
          </cell>
          <cell r="E90">
            <v>41771</v>
          </cell>
          <cell r="F90">
            <v>3</v>
          </cell>
          <cell r="G90" t="str">
            <v>A</v>
          </cell>
          <cell r="H90">
            <v>4</v>
          </cell>
          <cell r="I90" t="str">
            <v>A</v>
          </cell>
          <cell r="J90">
            <v>4</v>
          </cell>
          <cell r="K90" t="str">
            <v>A</v>
          </cell>
          <cell r="L90">
            <v>4</v>
          </cell>
          <cell r="M90">
            <v>0</v>
          </cell>
          <cell r="N90">
            <v>0</v>
          </cell>
          <cell r="O90" t="str">
            <v>C</v>
          </cell>
          <cell r="P90">
            <v>4</v>
          </cell>
          <cell r="Q90" t="str">
            <v>C</v>
          </cell>
          <cell r="R90">
            <v>4</v>
          </cell>
          <cell r="S90" t="str">
            <v>C</v>
          </cell>
          <cell r="T90">
            <v>4</v>
          </cell>
          <cell r="U90" t="str">
            <v>C</v>
          </cell>
          <cell r="V90">
            <v>4</v>
          </cell>
          <cell r="W90" t="str">
            <v>C</v>
          </cell>
          <cell r="X90">
            <v>4</v>
          </cell>
          <cell r="Y90" t="str">
            <v>C</v>
          </cell>
          <cell r="Z90">
            <v>4</v>
          </cell>
          <cell r="AA90">
            <v>0</v>
          </cell>
          <cell r="AB90">
            <v>0</v>
          </cell>
          <cell r="AC90" t="str">
            <v>A</v>
          </cell>
          <cell r="AD90">
            <v>4</v>
          </cell>
          <cell r="AE90" t="str">
            <v>A</v>
          </cell>
          <cell r="AF90">
            <v>4</v>
          </cell>
          <cell r="AG90" t="str">
            <v>A</v>
          </cell>
          <cell r="AH90">
            <v>4</v>
          </cell>
          <cell r="AI90" t="str">
            <v>A</v>
          </cell>
          <cell r="AJ90">
            <v>4</v>
          </cell>
          <cell r="AK90" t="str">
            <v>A</v>
          </cell>
          <cell r="AL90">
            <v>4</v>
          </cell>
          <cell r="AM90" t="str">
            <v>A</v>
          </cell>
          <cell r="AN90">
            <v>4</v>
          </cell>
          <cell r="AO90">
            <v>0</v>
          </cell>
          <cell r="AP90">
            <v>0</v>
          </cell>
          <cell r="AQ90" t="str">
            <v>C</v>
          </cell>
          <cell r="AR90">
            <v>4</v>
          </cell>
          <cell r="AS90" t="str">
            <v>C</v>
          </cell>
          <cell r="AT90">
            <v>4</v>
          </cell>
          <cell r="AU90" t="str">
            <v>C</v>
          </cell>
          <cell r="AV90">
            <v>4</v>
          </cell>
          <cell r="AW90" t="str">
            <v>C</v>
          </cell>
          <cell r="AX90">
            <v>4</v>
          </cell>
          <cell r="AY90" t="str">
            <v>C</v>
          </cell>
          <cell r="AZ90">
            <v>4</v>
          </cell>
          <cell r="BA90" t="str">
            <v>C</v>
          </cell>
          <cell r="BB90">
            <v>4</v>
          </cell>
          <cell r="BC90">
            <v>0</v>
          </cell>
          <cell r="BD90">
            <v>0</v>
          </cell>
          <cell r="BE90" t="str">
            <v>A</v>
          </cell>
          <cell r="BF90">
            <v>4</v>
          </cell>
          <cell r="BG90" t="str">
            <v>A</v>
          </cell>
          <cell r="BH90">
            <v>4</v>
          </cell>
          <cell r="BI90" t="str">
            <v>A</v>
          </cell>
          <cell r="BJ90">
            <v>4</v>
          </cell>
          <cell r="BK90" t="str">
            <v>A</v>
          </cell>
          <cell r="BL90">
            <v>4</v>
          </cell>
          <cell r="BM90" t="str">
            <v>A</v>
          </cell>
          <cell r="BN90">
            <v>2</v>
          </cell>
          <cell r="BO90" t="str">
            <v>A</v>
          </cell>
          <cell r="BP90">
            <v>4</v>
          </cell>
          <cell r="BQ90">
            <v>15</v>
          </cell>
          <cell r="BR90">
            <v>0</v>
          </cell>
          <cell r="BS90">
            <v>0</v>
          </cell>
          <cell r="BT90">
            <v>12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27</v>
          </cell>
          <cell r="CA90">
            <v>106</v>
          </cell>
          <cell r="CB90">
            <v>0</v>
          </cell>
          <cell r="CC90">
            <v>0</v>
          </cell>
          <cell r="CD90">
            <v>2</v>
          </cell>
          <cell r="CE90">
            <v>0</v>
          </cell>
          <cell r="CF90">
            <v>140</v>
          </cell>
          <cell r="CG90">
            <v>4</v>
          </cell>
          <cell r="CH90">
            <v>0</v>
          </cell>
          <cell r="CI90">
            <v>70</v>
          </cell>
        </row>
        <row r="91">
          <cell r="A91" t="str">
            <v>A502</v>
          </cell>
          <cell r="B91" t="str">
            <v>Phạm Thị Ngọc Hân</v>
          </cell>
          <cell r="C91" t="str">
            <v>QCX</v>
          </cell>
          <cell r="D91">
            <v>0</v>
          </cell>
          <cell r="E91">
            <v>41772</v>
          </cell>
          <cell r="F91">
            <v>6</v>
          </cell>
          <cell r="G91" t="str">
            <v>C</v>
          </cell>
          <cell r="H91">
            <v>4</v>
          </cell>
          <cell r="I91" t="str">
            <v>C</v>
          </cell>
          <cell r="J91">
            <v>4</v>
          </cell>
          <cell r="K91" t="str">
            <v>NT7</v>
          </cell>
          <cell r="L91">
            <v>0</v>
          </cell>
          <cell r="M91">
            <v>0</v>
          </cell>
          <cell r="N91">
            <v>12</v>
          </cell>
          <cell r="O91" t="str">
            <v>A</v>
          </cell>
          <cell r="P91">
            <v>4</v>
          </cell>
          <cell r="Q91" t="str">
            <v>A</v>
          </cell>
          <cell r="R91">
            <v>4</v>
          </cell>
          <cell r="S91" t="str">
            <v>A</v>
          </cell>
          <cell r="T91">
            <v>4</v>
          </cell>
          <cell r="U91" t="str">
            <v>D</v>
          </cell>
          <cell r="V91">
            <v>2</v>
          </cell>
          <cell r="W91" t="str">
            <v>A</v>
          </cell>
          <cell r="X91">
            <v>4</v>
          </cell>
          <cell r="Y91" t="str">
            <v>D</v>
          </cell>
          <cell r="Z91">
            <v>0</v>
          </cell>
          <cell r="AA91">
            <v>0</v>
          </cell>
          <cell r="AB91">
            <v>8</v>
          </cell>
          <cell r="AC91" t="str">
            <v>C</v>
          </cell>
          <cell r="AD91">
            <v>4</v>
          </cell>
          <cell r="AE91" t="str">
            <v>C</v>
          </cell>
          <cell r="AF91">
            <v>4</v>
          </cell>
          <cell r="AG91" t="str">
            <v>C</v>
          </cell>
          <cell r="AH91">
            <v>4</v>
          </cell>
          <cell r="AI91" t="str">
            <v>C</v>
          </cell>
          <cell r="AJ91">
            <v>4</v>
          </cell>
          <cell r="AK91" t="str">
            <v>C</v>
          </cell>
          <cell r="AL91">
            <v>4</v>
          </cell>
          <cell r="AM91" t="str">
            <v>P</v>
          </cell>
          <cell r="AN91">
            <v>0</v>
          </cell>
          <cell r="AO91">
            <v>0</v>
          </cell>
          <cell r="AP91">
            <v>0</v>
          </cell>
          <cell r="AQ91" t="str">
            <v>A</v>
          </cell>
          <cell r="AR91">
            <v>4</v>
          </cell>
          <cell r="AS91" t="str">
            <v>A</v>
          </cell>
          <cell r="AT91">
            <v>4</v>
          </cell>
          <cell r="AU91" t="str">
            <v>A</v>
          </cell>
          <cell r="AV91">
            <v>4</v>
          </cell>
          <cell r="AW91" t="str">
            <v>A</v>
          </cell>
          <cell r="AX91">
            <v>4</v>
          </cell>
          <cell r="AY91" t="str">
            <v>A</v>
          </cell>
          <cell r="AZ91">
            <v>4</v>
          </cell>
          <cell r="BA91" t="str">
            <v>D</v>
          </cell>
          <cell r="BB91">
            <v>2</v>
          </cell>
          <cell r="BC91">
            <v>0</v>
          </cell>
          <cell r="BD91">
            <v>0</v>
          </cell>
          <cell r="BE91" t="str">
            <v>C</v>
          </cell>
          <cell r="BF91">
            <v>4</v>
          </cell>
          <cell r="BG91" t="str">
            <v>NT7</v>
          </cell>
          <cell r="BH91">
            <v>0</v>
          </cell>
          <cell r="BI91" t="str">
            <v>C</v>
          </cell>
          <cell r="BJ91">
            <v>4</v>
          </cell>
          <cell r="BK91" t="str">
            <v>C</v>
          </cell>
          <cell r="BL91">
            <v>4</v>
          </cell>
          <cell r="BM91" t="str">
            <v>C</v>
          </cell>
          <cell r="BN91">
            <v>4</v>
          </cell>
          <cell r="BO91" t="str">
            <v>B</v>
          </cell>
          <cell r="BP91">
            <v>0</v>
          </cell>
          <cell r="BQ91">
            <v>9</v>
          </cell>
          <cell r="BR91">
            <v>3</v>
          </cell>
          <cell r="BS91">
            <v>1</v>
          </cell>
          <cell r="BT91">
            <v>11</v>
          </cell>
          <cell r="BU91">
            <v>0</v>
          </cell>
          <cell r="BV91">
            <v>0</v>
          </cell>
          <cell r="BW91">
            <v>0</v>
          </cell>
          <cell r="BX91">
            <v>2</v>
          </cell>
          <cell r="BY91">
            <v>1</v>
          </cell>
          <cell r="BZ91">
            <v>27</v>
          </cell>
          <cell r="CA91">
            <v>84</v>
          </cell>
          <cell r="CB91">
            <v>20</v>
          </cell>
          <cell r="CC91">
            <v>0</v>
          </cell>
          <cell r="CD91">
            <v>0</v>
          </cell>
          <cell r="CE91">
            <v>1</v>
          </cell>
          <cell r="CF91">
            <v>0</v>
          </cell>
          <cell r="CG91">
            <v>6</v>
          </cell>
          <cell r="CH91">
            <v>16</v>
          </cell>
          <cell r="CI91">
            <v>70</v>
          </cell>
        </row>
        <row r="92">
          <cell r="A92" t="str">
            <v>A504</v>
          </cell>
          <cell r="B92" t="str">
            <v>Hồ Quốc Thành</v>
          </cell>
          <cell r="C92" t="str">
            <v>EN</v>
          </cell>
          <cell r="D92">
            <v>0</v>
          </cell>
          <cell r="E92">
            <v>41772</v>
          </cell>
          <cell r="F92">
            <v>5</v>
          </cell>
          <cell r="G92" t="str">
            <v>D</v>
          </cell>
          <cell r="H92">
            <v>3</v>
          </cell>
          <cell r="I92" t="str">
            <v>D</v>
          </cell>
          <cell r="J92">
            <v>1</v>
          </cell>
          <cell r="K92" t="str">
            <v>D</v>
          </cell>
          <cell r="L92">
            <v>2</v>
          </cell>
          <cell r="M92">
            <v>0</v>
          </cell>
          <cell r="N92">
            <v>5.5</v>
          </cell>
          <cell r="O92" t="str">
            <v>A</v>
          </cell>
          <cell r="P92">
            <v>4.5</v>
          </cell>
          <cell r="Q92" t="str">
            <v>A</v>
          </cell>
          <cell r="R92">
            <v>5.5</v>
          </cell>
          <cell r="S92" t="str">
            <v>D</v>
          </cell>
          <cell r="T92">
            <v>2.5</v>
          </cell>
          <cell r="U92" t="str">
            <v>D</v>
          </cell>
          <cell r="V92">
            <v>0</v>
          </cell>
          <cell r="W92" t="str">
            <v>D</v>
          </cell>
          <cell r="X92">
            <v>2</v>
          </cell>
          <cell r="Y92" t="str">
            <v>D</v>
          </cell>
          <cell r="Z92">
            <v>0</v>
          </cell>
          <cell r="AA92">
            <v>0</v>
          </cell>
          <cell r="AB92">
            <v>10</v>
          </cell>
          <cell r="AC92" t="str">
            <v>D</v>
          </cell>
          <cell r="AD92">
            <v>2</v>
          </cell>
          <cell r="AE92" t="str">
            <v>A</v>
          </cell>
          <cell r="AF92">
            <v>5.5</v>
          </cell>
          <cell r="AG92" t="str">
            <v>A</v>
          </cell>
          <cell r="AH92">
            <v>4</v>
          </cell>
          <cell r="AI92" t="str">
            <v>A</v>
          </cell>
          <cell r="AJ92">
            <v>7</v>
          </cell>
          <cell r="AK92" t="str">
            <v>D</v>
          </cell>
          <cell r="AL92">
            <v>0.5</v>
          </cell>
          <cell r="AM92" t="str">
            <v>D</v>
          </cell>
          <cell r="AN92">
            <v>0</v>
          </cell>
          <cell r="AO92">
            <v>0</v>
          </cell>
          <cell r="AP92">
            <v>0</v>
          </cell>
          <cell r="AQ92" t="str">
            <v>D</v>
          </cell>
          <cell r="AR92">
            <v>0</v>
          </cell>
          <cell r="AS92" t="str">
            <v>D</v>
          </cell>
          <cell r="AT92">
            <v>0</v>
          </cell>
          <cell r="AU92" t="str">
            <v>A</v>
          </cell>
          <cell r="AV92">
            <v>5</v>
          </cell>
          <cell r="AW92" t="str">
            <v>D</v>
          </cell>
          <cell r="AX92">
            <v>1</v>
          </cell>
          <cell r="AY92" t="str">
            <v>A</v>
          </cell>
          <cell r="AZ92">
            <v>5.5</v>
          </cell>
          <cell r="BA92" t="str">
            <v>D</v>
          </cell>
          <cell r="BB92">
            <v>2</v>
          </cell>
          <cell r="BC92">
            <v>0</v>
          </cell>
          <cell r="BD92">
            <v>0</v>
          </cell>
          <cell r="BE92" t="str">
            <v>D</v>
          </cell>
          <cell r="BF92">
            <v>2.5</v>
          </cell>
          <cell r="BG92" t="str">
            <v>D</v>
          </cell>
          <cell r="BH92">
            <v>0</v>
          </cell>
          <cell r="BI92" t="str">
            <v>D</v>
          </cell>
          <cell r="BJ92">
            <v>1.5</v>
          </cell>
          <cell r="BK92" t="str">
            <v>D</v>
          </cell>
          <cell r="BL92">
            <v>1.5</v>
          </cell>
          <cell r="BM92" t="str">
            <v>A</v>
          </cell>
          <cell r="BN92">
            <v>5</v>
          </cell>
          <cell r="BO92" t="str">
            <v>D</v>
          </cell>
          <cell r="BP92">
            <v>3</v>
          </cell>
          <cell r="BQ92">
            <v>8</v>
          </cell>
          <cell r="BR92">
            <v>19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27</v>
          </cell>
          <cell r="CA92">
            <v>66.5</v>
          </cell>
          <cell r="CB92">
            <v>15.5</v>
          </cell>
          <cell r="CC92">
            <v>0</v>
          </cell>
          <cell r="CD92">
            <v>2</v>
          </cell>
          <cell r="CE92">
            <v>0</v>
          </cell>
          <cell r="CF92">
            <v>300</v>
          </cell>
          <cell r="CG92">
            <v>6</v>
          </cell>
          <cell r="CH92">
            <v>0</v>
          </cell>
          <cell r="CI92">
            <v>150</v>
          </cell>
        </row>
        <row r="93">
          <cell r="A93" t="str">
            <v>A507</v>
          </cell>
          <cell r="B93" t="str">
            <v>Đào Tấn Trung</v>
          </cell>
          <cell r="C93" t="str">
            <v>QCX</v>
          </cell>
          <cell r="D93">
            <v>0</v>
          </cell>
          <cell r="E93">
            <v>41773</v>
          </cell>
          <cell r="F93">
            <v>1</v>
          </cell>
          <cell r="G93" t="str">
            <v>A</v>
          </cell>
          <cell r="H93">
            <v>4</v>
          </cell>
          <cell r="I93" t="str">
            <v>A</v>
          </cell>
          <cell r="J93">
            <v>4</v>
          </cell>
          <cell r="K93" t="str">
            <v>A</v>
          </cell>
          <cell r="L93">
            <v>4</v>
          </cell>
          <cell r="M93">
            <v>0</v>
          </cell>
          <cell r="N93">
            <v>0</v>
          </cell>
          <cell r="O93" t="str">
            <v>D</v>
          </cell>
          <cell r="P93">
            <v>0</v>
          </cell>
          <cell r="Q93" t="str">
            <v>NT7</v>
          </cell>
          <cell r="R93">
            <v>0</v>
          </cell>
          <cell r="S93" t="str">
            <v>P5,D5</v>
          </cell>
          <cell r="T93">
            <v>0</v>
          </cell>
          <cell r="U93" t="str">
            <v>D</v>
          </cell>
          <cell r="V93">
            <v>4</v>
          </cell>
          <cell r="W93" t="str">
            <v>D</v>
          </cell>
          <cell r="X93">
            <v>4</v>
          </cell>
          <cell r="Y93" t="str">
            <v>D</v>
          </cell>
          <cell r="Z93">
            <v>2</v>
          </cell>
          <cell r="AA93">
            <v>0</v>
          </cell>
          <cell r="AB93">
            <v>0</v>
          </cell>
          <cell r="AC93" t="str">
            <v>NT7</v>
          </cell>
          <cell r="AD93">
            <v>0</v>
          </cell>
          <cell r="AE93" t="str">
            <v>D</v>
          </cell>
          <cell r="AF93">
            <v>0</v>
          </cell>
          <cell r="AG93" t="str">
            <v>D</v>
          </cell>
          <cell r="AH93">
            <v>1.5</v>
          </cell>
          <cell r="AI93" t="str">
            <v>D</v>
          </cell>
          <cell r="AJ93">
            <v>0</v>
          </cell>
          <cell r="AK93" t="str">
            <v>D</v>
          </cell>
          <cell r="AL93">
            <v>2</v>
          </cell>
          <cell r="AM93" t="str">
            <v>D</v>
          </cell>
          <cell r="AN93">
            <v>4</v>
          </cell>
          <cell r="AO93">
            <v>0</v>
          </cell>
          <cell r="AP93">
            <v>6</v>
          </cell>
          <cell r="AQ93" t="str">
            <v>D</v>
          </cell>
          <cell r="AR93">
            <v>2</v>
          </cell>
          <cell r="AS93" t="str">
            <v>D</v>
          </cell>
          <cell r="AT93">
            <v>4</v>
          </cell>
          <cell r="AU93" t="str">
            <v>D</v>
          </cell>
          <cell r="AV93">
            <v>4</v>
          </cell>
          <cell r="AW93" t="str">
            <v>D</v>
          </cell>
          <cell r="AX93">
            <v>4</v>
          </cell>
          <cell r="AY93" t="str">
            <v>D</v>
          </cell>
          <cell r="AZ93">
            <v>0</v>
          </cell>
          <cell r="BA93" t="str">
            <v>D</v>
          </cell>
          <cell r="BB93">
            <v>2</v>
          </cell>
          <cell r="BC93">
            <v>0</v>
          </cell>
          <cell r="BD93">
            <v>0</v>
          </cell>
          <cell r="BE93" t="str">
            <v>D</v>
          </cell>
          <cell r="BF93">
            <v>4</v>
          </cell>
          <cell r="BG93" t="str">
            <v>D</v>
          </cell>
          <cell r="BH93">
            <v>3</v>
          </cell>
          <cell r="BI93" t="str">
            <v>D</v>
          </cell>
          <cell r="BJ93">
            <v>5</v>
          </cell>
          <cell r="BK93" t="str">
            <v>D</v>
          </cell>
          <cell r="BL93">
            <v>4.5</v>
          </cell>
          <cell r="BM93" t="str">
            <v>D</v>
          </cell>
          <cell r="BN93">
            <v>4.5</v>
          </cell>
          <cell r="BO93" t="str">
            <v>D</v>
          </cell>
          <cell r="BP93">
            <v>0</v>
          </cell>
          <cell r="BQ93">
            <v>3</v>
          </cell>
          <cell r="BR93">
            <v>21.5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2</v>
          </cell>
          <cell r="BY93">
            <v>0.5</v>
          </cell>
          <cell r="BZ93">
            <v>27</v>
          </cell>
          <cell r="CA93">
            <v>66.5</v>
          </cell>
          <cell r="CB93">
            <v>6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1.5</v>
          </cell>
          <cell r="CH93">
            <v>0</v>
          </cell>
          <cell r="CI93">
            <v>70</v>
          </cell>
        </row>
        <row r="94">
          <cell r="A94" t="str">
            <v>A508</v>
          </cell>
          <cell r="B94" t="str">
            <v>Đặng Thị Hôn</v>
          </cell>
          <cell r="C94" t="str">
            <v>CII.4</v>
          </cell>
          <cell r="D94">
            <v>0</v>
          </cell>
          <cell r="E94">
            <v>41773</v>
          </cell>
          <cell r="F94">
            <v>3</v>
          </cell>
          <cell r="G94" t="str">
            <v>D</v>
          </cell>
          <cell r="H94">
            <v>0</v>
          </cell>
          <cell r="I94" t="str">
            <v>A</v>
          </cell>
          <cell r="J94">
            <v>4</v>
          </cell>
          <cell r="K94" t="str">
            <v>A</v>
          </cell>
          <cell r="L94">
            <v>4</v>
          </cell>
          <cell r="M94">
            <v>0</v>
          </cell>
          <cell r="N94">
            <v>0</v>
          </cell>
          <cell r="O94" t="str">
            <v>C</v>
          </cell>
          <cell r="P94">
            <v>4</v>
          </cell>
          <cell r="Q94" t="str">
            <v>C</v>
          </cell>
          <cell r="R94">
            <v>4</v>
          </cell>
          <cell r="S94" t="str">
            <v>C</v>
          </cell>
          <cell r="T94">
            <v>4</v>
          </cell>
          <cell r="U94" t="str">
            <v>C</v>
          </cell>
          <cell r="V94">
            <v>4</v>
          </cell>
          <cell r="W94" t="str">
            <v>C</v>
          </cell>
          <cell r="X94">
            <v>4</v>
          </cell>
          <cell r="Y94" t="str">
            <v>C</v>
          </cell>
          <cell r="Z94">
            <v>4</v>
          </cell>
          <cell r="AA94">
            <v>0</v>
          </cell>
          <cell r="AB94">
            <v>0</v>
          </cell>
          <cell r="AC94" t="str">
            <v>A</v>
          </cell>
          <cell r="AD94">
            <v>4</v>
          </cell>
          <cell r="AE94" t="str">
            <v>A</v>
          </cell>
          <cell r="AF94">
            <v>4</v>
          </cell>
          <cell r="AG94" t="str">
            <v>A</v>
          </cell>
          <cell r="AH94">
            <v>4</v>
          </cell>
          <cell r="AI94" t="str">
            <v>A</v>
          </cell>
          <cell r="AJ94">
            <v>4</v>
          </cell>
          <cell r="AK94" t="str">
            <v>A</v>
          </cell>
          <cell r="AL94">
            <v>4</v>
          </cell>
          <cell r="AM94" t="str">
            <v>A</v>
          </cell>
          <cell r="AN94">
            <v>4</v>
          </cell>
          <cell r="AO94">
            <v>0</v>
          </cell>
          <cell r="AP94">
            <v>0</v>
          </cell>
          <cell r="AQ94" t="str">
            <v>C</v>
          </cell>
          <cell r="AR94">
            <v>4</v>
          </cell>
          <cell r="AS94" t="str">
            <v>C</v>
          </cell>
          <cell r="AT94">
            <v>4</v>
          </cell>
          <cell r="AU94" t="str">
            <v>NT7</v>
          </cell>
          <cell r="AV94">
            <v>0</v>
          </cell>
          <cell r="AW94" t="str">
            <v>C</v>
          </cell>
          <cell r="AX94">
            <v>4</v>
          </cell>
          <cell r="AY94" t="str">
            <v>C</v>
          </cell>
          <cell r="AZ94">
            <v>4</v>
          </cell>
          <cell r="BA94" t="str">
            <v>C</v>
          </cell>
          <cell r="BB94">
            <v>4</v>
          </cell>
          <cell r="BC94">
            <v>0</v>
          </cell>
          <cell r="BD94">
            <v>12</v>
          </cell>
          <cell r="BE94" t="str">
            <v>C</v>
          </cell>
          <cell r="BF94">
            <v>4</v>
          </cell>
          <cell r="BG94" t="str">
            <v>C</v>
          </cell>
          <cell r="BH94">
            <v>4</v>
          </cell>
          <cell r="BI94" t="str">
            <v>C</v>
          </cell>
          <cell r="BJ94">
            <v>4</v>
          </cell>
          <cell r="BK94" t="str">
            <v>C</v>
          </cell>
          <cell r="BL94">
            <v>4</v>
          </cell>
          <cell r="BM94" t="str">
            <v>C</v>
          </cell>
          <cell r="BN94">
            <v>4</v>
          </cell>
          <cell r="BO94" t="str">
            <v>NT7</v>
          </cell>
          <cell r="BP94">
            <v>0</v>
          </cell>
          <cell r="BQ94">
            <v>8</v>
          </cell>
          <cell r="BR94">
            <v>1</v>
          </cell>
          <cell r="BS94">
            <v>0</v>
          </cell>
          <cell r="BT94">
            <v>16</v>
          </cell>
          <cell r="BU94">
            <v>0</v>
          </cell>
          <cell r="BV94">
            <v>0</v>
          </cell>
          <cell r="BW94">
            <v>0</v>
          </cell>
          <cell r="BX94">
            <v>2</v>
          </cell>
          <cell r="BY94">
            <v>0</v>
          </cell>
          <cell r="BZ94">
            <v>27</v>
          </cell>
          <cell r="CA94">
            <v>96</v>
          </cell>
          <cell r="CB94">
            <v>12</v>
          </cell>
          <cell r="CC94">
            <v>0</v>
          </cell>
          <cell r="CD94">
            <v>0</v>
          </cell>
          <cell r="CE94">
            <v>2</v>
          </cell>
          <cell r="CF94">
            <v>0</v>
          </cell>
          <cell r="CG94">
            <v>4</v>
          </cell>
          <cell r="CH94">
            <v>32</v>
          </cell>
          <cell r="CI94">
            <v>70</v>
          </cell>
        </row>
        <row r="95">
          <cell r="A95" t="str">
            <v>A510</v>
          </cell>
          <cell r="B95" t="str">
            <v>Nguyễn Ngọc Cần</v>
          </cell>
          <cell r="C95" t="str">
            <v>EN</v>
          </cell>
          <cell r="D95">
            <v>0</v>
          </cell>
          <cell r="E95">
            <v>41773</v>
          </cell>
          <cell r="F95">
            <v>7</v>
          </cell>
          <cell r="G95" t="str">
            <v>A</v>
          </cell>
          <cell r="H95">
            <v>4</v>
          </cell>
          <cell r="I95" t="str">
            <v>A</v>
          </cell>
          <cell r="J95">
            <v>4</v>
          </cell>
          <cell r="K95" t="str">
            <v>A</v>
          </cell>
          <cell r="L95">
            <v>4</v>
          </cell>
          <cell r="M95">
            <v>0</v>
          </cell>
          <cell r="N95">
            <v>18</v>
          </cell>
          <cell r="O95" t="str">
            <v>C</v>
          </cell>
          <cell r="P95">
            <v>4</v>
          </cell>
          <cell r="Q95" t="str">
            <v>C</v>
          </cell>
          <cell r="R95">
            <v>4</v>
          </cell>
          <cell r="S95" t="str">
            <v>C</v>
          </cell>
          <cell r="T95">
            <v>4</v>
          </cell>
          <cell r="U95" t="str">
            <v>C</v>
          </cell>
          <cell r="V95">
            <v>4</v>
          </cell>
          <cell r="W95" t="str">
            <v>C</v>
          </cell>
          <cell r="X95">
            <v>4</v>
          </cell>
          <cell r="Y95" t="str">
            <v>C</v>
          </cell>
          <cell r="Z95">
            <v>4</v>
          </cell>
          <cell r="AA95">
            <v>0</v>
          </cell>
          <cell r="AB95">
            <v>10</v>
          </cell>
          <cell r="AC95" t="str">
            <v>C</v>
          </cell>
          <cell r="AD95">
            <v>4</v>
          </cell>
          <cell r="AE95" t="str">
            <v>C</v>
          </cell>
          <cell r="AF95">
            <v>4</v>
          </cell>
          <cell r="AG95" t="str">
            <v>C</v>
          </cell>
          <cell r="AH95">
            <v>4</v>
          </cell>
          <cell r="AI95" t="str">
            <v>C</v>
          </cell>
          <cell r="AJ95">
            <v>4</v>
          </cell>
          <cell r="AK95" t="str">
            <v>C</v>
          </cell>
          <cell r="AL95">
            <v>4</v>
          </cell>
          <cell r="AM95" t="str">
            <v>C</v>
          </cell>
          <cell r="AN95">
            <v>4</v>
          </cell>
          <cell r="AO95">
            <v>0</v>
          </cell>
          <cell r="AP95">
            <v>8</v>
          </cell>
          <cell r="AQ95" t="str">
            <v>A</v>
          </cell>
          <cell r="AR95">
            <v>4</v>
          </cell>
          <cell r="AS95" t="str">
            <v>A</v>
          </cell>
          <cell r="AT95">
            <v>4</v>
          </cell>
          <cell r="AU95" t="str">
            <v>A</v>
          </cell>
          <cell r="AV95">
            <v>4</v>
          </cell>
          <cell r="AW95" t="str">
            <v>A</v>
          </cell>
          <cell r="AX95">
            <v>4</v>
          </cell>
          <cell r="AY95" t="str">
            <v>A</v>
          </cell>
          <cell r="AZ95">
            <v>4</v>
          </cell>
          <cell r="BA95" t="str">
            <v>A</v>
          </cell>
          <cell r="BB95">
            <v>4</v>
          </cell>
          <cell r="BC95">
            <v>0</v>
          </cell>
          <cell r="BD95">
            <v>16</v>
          </cell>
          <cell r="BE95" t="str">
            <v>C</v>
          </cell>
          <cell r="BF95">
            <v>4</v>
          </cell>
          <cell r="BG95" t="str">
            <v>C</v>
          </cell>
          <cell r="BH95">
            <v>4</v>
          </cell>
          <cell r="BI95" t="str">
            <v>C</v>
          </cell>
          <cell r="BJ95">
            <v>4</v>
          </cell>
          <cell r="BK95" t="str">
            <v>C</v>
          </cell>
          <cell r="BL95">
            <v>4</v>
          </cell>
          <cell r="BM95" t="str">
            <v>C</v>
          </cell>
          <cell r="BN95">
            <v>4</v>
          </cell>
          <cell r="BO95" t="str">
            <v>C</v>
          </cell>
          <cell r="BP95">
            <v>4</v>
          </cell>
          <cell r="BQ95">
            <v>9</v>
          </cell>
          <cell r="BR95">
            <v>0</v>
          </cell>
          <cell r="BS95">
            <v>0</v>
          </cell>
          <cell r="BT95">
            <v>18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27</v>
          </cell>
          <cell r="CA95">
            <v>108</v>
          </cell>
          <cell r="CB95">
            <v>52</v>
          </cell>
          <cell r="CC95">
            <v>0</v>
          </cell>
          <cell r="CD95">
            <v>2</v>
          </cell>
          <cell r="CE95">
            <v>5</v>
          </cell>
          <cell r="CF95">
            <v>300</v>
          </cell>
          <cell r="CG95">
            <v>8</v>
          </cell>
          <cell r="CH95">
            <v>80</v>
          </cell>
          <cell r="CI95">
            <v>150</v>
          </cell>
        </row>
        <row r="96">
          <cell r="A96" t="str">
            <v>A514</v>
          </cell>
          <cell r="B96" t="str">
            <v>Đỗ Thị Kim Pho</v>
          </cell>
          <cell r="C96" t="str">
            <v>PHOI</v>
          </cell>
          <cell r="D96">
            <v>0</v>
          </cell>
          <cell r="E96">
            <v>41774</v>
          </cell>
          <cell r="F96">
            <v>3.5</v>
          </cell>
          <cell r="G96" t="str">
            <v>A</v>
          </cell>
          <cell r="H96">
            <v>6</v>
          </cell>
          <cell r="I96" t="str">
            <v>A</v>
          </cell>
          <cell r="J96">
            <v>6</v>
          </cell>
          <cell r="K96" t="str">
            <v>A</v>
          </cell>
          <cell r="L96">
            <v>4</v>
          </cell>
          <cell r="M96">
            <v>0</v>
          </cell>
          <cell r="N96">
            <v>12</v>
          </cell>
          <cell r="O96" t="str">
            <v>A</v>
          </cell>
          <cell r="P96">
            <v>6</v>
          </cell>
          <cell r="Q96" t="str">
            <v>A</v>
          </cell>
          <cell r="R96">
            <v>4</v>
          </cell>
          <cell r="S96" t="str">
            <v>D</v>
          </cell>
          <cell r="T96">
            <v>2</v>
          </cell>
          <cell r="U96" t="str">
            <v>A</v>
          </cell>
          <cell r="V96">
            <v>4</v>
          </cell>
          <cell r="W96" t="str">
            <v>A</v>
          </cell>
          <cell r="X96">
            <v>6</v>
          </cell>
          <cell r="Y96" t="str">
            <v>A</v>
          </cell>
          <cell r="Z96">
            <v>6</v>
          </cell>
          <cell r="AA96">
            <v>0</v>
          </cell>
          <cell r="AB96">
            <v>0</v>
          </cell>
          <cell r="AC96" t="str">
            <v>A</v>
          </cell>
          <cell r="AD96">
            <v>6</v>
          </cell>
          <cell r="AE96" t="str">
            <v>A</v>
          </cell>
          <cell r="AF96">
            <v>6</v>
          </cell>
          <cell r="AG96" t="str">
            <v>A</v>
          </cell>
          <cell r="AH96">
            <v>6</v>
          </cell>
          <cell r="AI96" t="str">
            <v>A</v>
          </cell>
          <cell r="AJ96">
            <v>6</v>
          </cell>
          <cell r="AK96" t="str">
            <v>A</v>
          </cell>
          <cell r="AL96">
            <v>6</v>
          </cell>
          <cell r="AM96" t="str">
            <v>A</v>
          </cell>
          <cell r="AN96">
            <v>6</v>
          </cell>
          <cell r="AO96">
            <v>0</v>
          </cell>
          <cell r="AP96">
            <v>0</v>
          </cell>
          <cell r="AQ96" t="str">
            <v>D</v>
          </cell>
          <cell r="AR96">
            <v>3</v>
          </cell>
          <cell r="AS96" t="str">
            <v>A</v>
          </cell>
          <cell r="AT96">
            <v>6</v>
          </cell>
          <cell r="AU96" t="str">
            <v>A</v>
          </cell>
          <cell r="AV96">
            <v>6</v>
          </cell>
          <cell r="AW96" t="str">
            <v>A</v>
          </cell>
          <cell r="AX96">
            <v>6</v>
          </cell>
          <cell r="AY96" t="str">
            <v>A</v>
          </cell>
          <cell r="AZ96">
            <v>6</v>
          </cell>
          <cell r="BA96" t="str">
            <v>A</v>
          </cell>
          <cell r="BB96">
            <v>4</v>
          </cell>
          <cell r="BC96">
            <v>0</v>
          </cell>
          <cell r="BD96">
            <v>12</v>
          </cell>
          <cell r="BE96" t="str">
            <v>A</v>
          </cell>
          <cell r="BF96">
            <v>6</v>
          </cell>
          <cell r="BG96" t="str">
            <v>A</v>
          </cell>
          <cell r="BH96">
            <v>4</v>
          </cell>
          <cell r="BI96" t="str">
            <v>A</v>
          </cell>
          <cell r="BJ96">
            <v>6</v>
          </cell>
          <cell r="BK96" t="str">
            <v>A</v>
          </cell>
          <cell r="BL96">
            <v>6</v>
          </cell>
          <cell r="BM96" t="str">
            <v>A</v>
          </cell>
          <cell r="BN96">
            <v>4</v>
          </cell>
          <cell r="BO96" t="str">
            <v>A</v>
          </cell>
          <cell r="BP96">
            <v>4</v>
          </cell>
          <cell r="BQ96">
            <v>25</v>
          </cell>
          <cell r="BR96">
            <v>2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27</v>
          </cell>
          <cell r="CA96">
            <v>141</v>
          </cell>
          <cell r="CB96">
            <v>24</v>
          </cell>
          <cell r="CC96">
            <v>0</v>
          </cell>
          <cell r="CD96">
            <v>2</v>
          </cell>
          <cell r="CE96">
            <v>2</v>
          </cell>
          <cell r="CF96">
            <v>140</v>
          </cell>
          <cell r="CG96">
            <v>4.5</v>
          </cell>
          <cell r="CH96">
            <v>32</v>
          </cell>
          <cell r="CI96">
            <v>70</v>
          </cell>
        </row>
        <row r="97">
          <cell r="A97" t="str">
            <v>A518</v>
          </cell>
          <cell r="B97" t="str">
            <v>Trần Thị Thắm</v>
          </cell>
          <cell r="C97" t="str">
            <v>EN</v>
          </cell>
          <cell r="D97">
            <v>0</v>
          </cell>
          <cell r="E97">
            <v>41781</v>
          </cell>
          <cell r="F97">
            <v>4.5</v>
          </cell>
          <cell r="G97" t="str">
            <v>C</v>
          </cell>
          <cell r="H97">
            <v>4</v>
          </cell>
          <cell r="I97" t="str">
            <v>C</v>
          </cell>
          <cell r="J97">
            <v>4</v>
          </cell>
          <cell r="K97" t="str">
            <v>C</v>
          </cell>
          <cell r="L97">
            <v>4</v>
          </cell>
          <cell r="M97">
            <v>0</v>
          </cell>
          <cell r="N97">
            <v>0</v>
          </cell>
          <cell r="O97" t="str">
            <v>A</v>
          </cell>
          <cell r="P97">
            <v>4</v>
          </cell>
          <cell r="Q97" t="str">
            <v>A</v>
          </cell>
          <cell r="R97">
            <v>4</v>
          </cell>
          <cell r="S97" t="str">
            <v>A</v>
          </cell>
          <cell r="T97">
            <v>4</v>
          </cell>
          <cell r="U97" t="str">
            <v>A</v>
          </cell>
          <cell r="V97">
            <v>4</v>
          </cell>
          <cell r="W97" t="str">
            <v>A</v>
          </cell>
          <cell r="X97">
            <v>4</v>
          </cell>
          <cell r="Y97" t="str">
            <v>A</v>
          </cell>
          <cell r="Z97">
            <v>4</v>
          </cell>
          <cell r="AA97">
            <v>0</v>
          </cell>
          <cell r="AB97">
            <v>8</v>
          </cell>
          <cell r="AC97" t="str">
            <v>C</v>
          </cell>
          <cell r="AD97">
            <v>4</v>
          </cell>
          <cell r="AE97" t="str">
            <v>C</v>
          </cell>
          <cell r="AF97">
            <v>4</v>
          </cell>
          <cell r="AG97" t="str">
            <v>C</v>
          </cell>
          <cell r="AH97">
            <v>4</v>
          </cell>
          <cell r="AI97" t="str">
            <v>C</v>
          </cell>
          <cell r="AJ97">
            <v>4</v>
          </cell>
          <cell r="AK97" t="str">
            <v>C</v>
          </cell>
          <cell r="AL97">
            <v>4</v>
          </cell>
          <cell r="AM97" t="str">
            <v>NT7</v>
          </cell>
          <cell r="AN97">
            <v>0</v>
          </cell>
          <cell r="AO97">
            <v>0</v>
          </cell>
          <cell r="AP97">
            <v>0</v>
          </cell>
          <cell r="AQ97" t="str">
            <v>A</v>
          </cell>
          <cell r="AR97">
            <v>4</v>
          </cell>
          <cell r="AS97" t="str">
            <v>A</v>
          </cell>
          <cell r="AT97">
            <v>4</v>
          </cell>
          <cell r="AU97" t="str">
            <v>A</v>
          </cell>
          <cell r="AV97">
            <v>4</v>
          </cell>
          <cell r="AW97" t="str">
            <v>D</v>
          </cell>
          <cell r="AX97">
            <v>2</v>
          </cell>
          <cell r="AY97" t="str">
            <v>A</v>
          </cell>
          <cell r="AZ97">
            <v>4</v>
          </cell>
          <cell r="BA97" t="str">
            <v>A</v>
          </cell>
          <cell r="BB97">
            <v>4</v>
          </cell>
          <cell r="BC97">
            <v>0</v>
          </cell>
          <cell r="BD97">
            <v>0</v>
          </cell>
          <cell r="BE97" t="str">
            <v>C</v>
          </cell>
          <cell r="BF97">
            <v>4</v>
          </cell>
          <cell r="BG97" t="str">
            <v>C</v>
          </cell>
          <cell r="BH97">
            <v>4</v>
          </cell>
          <cell r="BI97" t="str">
            <v>C</v>
          </cell>
          <cell r="BJ97">
            <v>4</v>
          </cell>
          <cell r="BK97" t="str">
            <v>C</v>
          </cell>
          <cell r="BL97">
            <v>4</v>
          </cell>
          <cell r="BM97" t="str">
            <v>C</v>
          </cell>
          <cell r="BN97">
            <v>4</v>
          </cell>
          <cell r="BO97" t="str">
            <v>C</v>
          </cell>
          <cell r="BP97">
            <v>4</v>
          </cell>
          <cell r="BQ97">
            <v>11</v>
          </cell>
          <cell r="BR97">
            <v>1</v>
          </cell>
          <cell r="BS97">
            <v>0</v>
          </cell>
          <cell r="BT97">
            <v>14</v>
          </cell>
          <cell r="BU97">
            <v>0</v>
          </cell>
          <cell r="BV97">
            <v>0</v>
          </cell>
          <cell r="BW97">
            <v>0</v>
          </cell>
          <cell r="BX97">
            <v>1</v>
          </cell>
          <cell r="BY97">
            <v>0</v>
          </cell>
          <cell r="BZ97">
            <v>27</v>
          </cell>
          <cell r="CA97">
            <v>102</v>
          </cell>
          <cell r="CB97">
            <v>8</v>
          </cell>
          <cell r="CC97">
            <v>0</v>
          </cell>
          <cell r="CD97">
            <v>1</v>
          </cell>
          <cell r="CE97">
            <v>0</v>
          </cell>
          <cell r="CF97">
            <v>150</v>
          </cell>
          <cell r="CG97">
            <v>5.5</v>
          </cell>
          <cell r="CH97">
            <v>0</v>
          </cell>
          <cell r="CI97">
            <v>150</v>
          </cell>
        </row>
        <row r="98">
          <cell r="A98" t="str">
            <v>A524</v>
          </cell>
          <cell r="B98" t="str">
            <v>Phạm Huỳnh Tấn Long</v>
          </cell>
          <cell r="C98" t="str">
            <v>EN</v>
          </cell>
          <cell r="D98">
            <v>0</v>
          </cell>
          <cell r="E98">
            <v>41793</v>
          </cell>
          <cell r="F98">
            <v>5.5</v>
          </cell>
          <cell r="G98" t="str">
            <v>A</v>
          </cell>
          <cell r="H98">
            <v>4</v>
          </cell>
          <cell r="I98" t="str">
            <v>A</v>
          </cell>
          <cell r="J98">
            <v>4</v>
          </cell>
          <cell r="K98" t="str">
            <v>A</v>
          </cell>
          <cell r="L98">
            <v>4</v>
          </cell>
          <cell r="M98">
            <v>0</v>
          </cell>
          <cell r="N98">
            <v>0</v>
          </cell>
          <cell r="O98" t="str">
            <v>C</v>
          </cell>
          <cell r="P98">
            <v>4</v>
          </cell>
          <cell r="Q98" t="str">
            <v>C</v>
          </cell>
          <cell r="R98">
            <v>4</v>
          </cell>
          <cell r="S98" t="str">
            <v>C</v>
          </cell>
          <cell r="T98">
            <v>4</v>
          </cell>
          <cell r="U98" t="str">
            <v>C</v>
          </cell>
          <cell r="V98">
            <v>4</v>
          </cell>
          <cell r="W98" t="str">
            <v>C</v>
          </cell>
          <cell r="X98">
            <v>4</v>
          </cell>
          <cell r="Y98" t="str">
            <v>C</v>
          </cell>
          <cell r="Z98">
            <v>4</v>
          </cell>
          <cell r="AA98">
            <v>0</v>
          </cell>
          <cell r="AB98">
            <v>0</v>
          </cell>
          <cell r="AC98" t="str">
            <v>NT7</v>
          </cell>
          <cell r="AD98">
            <v>0</v>
          </cell>
          <cell r="AE98" t="str">
            <v>A</v>
          </cell>
          <cell r="AF98">
            <v>4</v>
          </cell>
          <cell r="AG98" t="str">
            <v>A</v>
          </cell>
          <cell r="AH98">
            <v>4</v>
          </cell>
          <cell r="AI98" t="str">
            <v>A</v>
          </cell>
          <cell r="AJ98">
            <v>4</v>
          </cell>
          <cell r="AK98" t="str">
            <v>A</v>
          </cell>
          <cell r="AL98">
            <v>4</v>
          </cell>
          <cell r="AM98" t="str">
            <v>A</v>
          </cell>
          <cell r="AN98">
            <v>4</v>
          </cell>
          <cell r="AO98">
            <v>0</v>
          </cell>
          <cell r="AP98">
            <v>0</v>
          </cell>
          <cell r="AQ98" t="str">
            <v>C</v>
          </cell>
          <cell r="AR98">
            <v>4</v>
          </cell>
          <cell r="AS98" t="str">
            <v>C</v>
          </cell>
          <cell r="AT98">
            <v>4</v>
          </cell>
          <cell r="AU98" t="str">
            <v>C</v>
          </cell>
          <cell r="AV98">
            <v>4</v>
          </cell>
          <cell r="AW98" t="str">
            <v>C</v>
          </cell>
          <cell r="AX98">
            <v>4</v>
          </cell>
          <cell r="AY98" t="str">
            <v>C</v>
          </cell>
          <cell r="AZ98">
            <v>4</v>
          </cell>
          <cell r="BA98" t="str">
            <v>C</v>
          </cell>
          <cell r="BB98">
            <v>4</v>
          </cell>
          <cell r="BC98">
            <v>0</v>
          </cell>
          <cell r="BD98">
            <v>0</v>
          </cell>
          <cell r="BE98" t="str">
            <v>D</v>
          </cell>
          <cell r="BF98">
            <v>0</v>
          </cell>
          <cell r="BG98" t="str">
            <v>C</v>
          </cell>
          <cell r="BH98">
            <v>4</v>
          </cell>
          <cell r="BI98" t="str">
            <v>C</v>
          </cell>
          <cell r="BJ98">
            <v>4</v>
          </cell>
          <cell r="BK98" t="str">
            <v>C</v>
          </cell>
          <cell r="BL98">
            <v>4</v>
          </cell>
          <cell r="BM98" t="str">
            <v>C</v>
          </cell>
          <cell r="BN98">
            <v>4</v>
          </cell>
          <cell r="BO98" t="str">
            <v>C</v>
          </cell>
          <cell r="BP98">
            <v>4</v>
          </cell>
          <cell r="BQ98">
            <v>8</v>
          </cell>
          <cell r="BR98">
            <v>1</v>
          </cell>
          <cell r="BS98">
            <v>0</v>
          </cell>
          <cell r="BT98">
            <v>17</v>
          </cell>
          <cell r="BU98">
            <v>0</v>
          </cell>
          <cell r="BV98">
            <v>0</v>
          </cell>
          <cell r="BW98">
            <v>0</v>
          </cell>
          <cell r="BX98">
            <v>1</v>
          </cell>
          <cell r="BY98">
            <v>0</v>
          </cell>
          <cell r="BZ98">
            <v>27</v>
          </cell>
          <cell r="CA98">
            <v>100</v>
          </cell>
          <cell r="CB98">
            <v>0</v>
          </cell>
          <cell r="CC98">
            <v>0</v>
          </cell>
          <cell r="CD98">
            <v>1</v>
          </cell>
          <cell r="CE98">
            <v>0</v>
          </cell>
          <cell r="CF98">
            <v>150</v>
          </cell>
          <cell r="CG98">
            <v>6.5</v>
          </cell>
          <cell r="CH98">
            <v>0</v>
          </cell>
          <cell r="CI98">
            <v>150</v>
          </cell>
        </row>
        <row r="99">
          <cell r="A99" t="str">
            <v>A525</v>
          </cell>
          <cell r="B99" t="str">
            <v>Dương V.V.H. Phong</v>
          </cell>
          <cell r="C99" t="str">
            <v>KHUON</v>
          </cell>
          <cell r="D99">
            <v>0</v>
          </cell>
          <cell r="E99">
            <v>41793</v>
          </cell>
          <cell r="F99">
            <v>0</v>
          </cell>
          <cell r="G99" t="str">
            <v>A</v>
          </cell>
          <cell r="H99">
            <v>6</v>
          </cell>
          <cell r="I99" t="str">
            <v>D</v>
          </cell>
          <cell r="J99">
            <v>3</v>
          </cell>
          <cell r="K99" t="str">
            <v>D</v>
          </cell>
          <cell r="L99">
            <v>2.5</v>
          </cell>
          <cell r="M99">
            <v>0</v>
          </cell>
          <cell r="N99">
            <v>9</v>
          </cell>
          <cell r="O99" t="str">
            <v>A</v>
          </cell>
          <cell r="P99">
            <v>6</v>
          </cell>
          <cell r="Q99" t="str">
            <v>A</v>
          </cell>
          <cell r="R99">
            <v>4</v>
          </cell>
          <cell r="S99" t="str">
            <v>A</v>
          </cell>
          <cell r="T99">
            <v>4</v>
          </cell>
          <cell r="U99" t="str">
            <v>A</v>
          </cell>
          <cell r="V99">
            <v>5</v>
          </cell>
          <cell r="W99" t="str">
            <v>A</v>
          </cell>
          <cell r="X99">
            <v>4</v>
          </cell>
          <cell r="Y99" t="str">
            <v>P5,D5</v>
          </cell>
          <cell r="Z99">
            <v>0</v>
          </cell>
          <cell r="AA99">
            <v>0</v>
          </cell>
          <cell r="AB99">
            <v>6</v>
          </cell>
          <cell r="AC99" t="str">
            <v>A</v>
          </cell>
          <cell r="AD99">
            <v>4</v>
          </cell>
          <cell r="AE99" t="str">
            <v>A</v>
          </cell>
          <cell r="AF99">
            <v>4</v>
          </cell>
          <cell r="AG99" t="str">
            <v>A</v>
          </cell>
          <cell r="AH99">
            <v>4</v>
          </cell>
          <cell r="AI99" t="str">
            <v>A</v>
          </cell>
          <cell r="AJ99">
            <v>4</v>
          </cell>
          <cell r="AK99" t="str">
            <v>A</v>
          </cell>
          <cell r="AL99">
            <v>6</v>
          </cell>
          <cell r="AM99" t="str">
            <v>D</v>
          </cell>
          <cell r="AN99">
            <v>3</v>
          </cell>
          <cell r="AO99">
            <v>0</v>
          </cell>
          <cell r="AP99">
            <v>0</v>
          </cell>
          <cell r="AQ99" t="str">
            <v>A</v>
          </cell>
          <cell r="AR99">
            <v>4</v>
          </cell>
          <cell r="AS99" t="str">
            <v>A</v>
          </cell>
          <cell r="AT99">
            <v>4</v>
          </cell>
          <cell r="AU99" t="str">
            <v>A</v>
          </cell>
          <cell r="AV99">
            <v>4</v>
          </cell>
          <cell r="AW99" t="str">
            <v>P5,D5</v>
          </cell>
          <cell r="AX99">
            <v>0</v>
          </cell>
          <cell r="AY99" t="str">
            <v>D</v>
          </cell>
          <cell r="AZ99">
            <v>2.5</v>
          </cell>
          <cell r="BA99" t="str">
            <v>A</v>
          </cell>
          <cell r="BB99">
            <v>4</v>
          </cell>
          <cell r="BC99">
            <v>0</v>
          </cell>
          <cell r="BD99">
            <v>0</v>
          </cell>
          <cell r="BE99" t="str">
            <v>A</v>
          </cell>
          <cell r="BF99">
            <v>6</v>
          </cell>
          <cell r="BG99" t="str">
            <v>A</v>
          </cell>
          <cell r="BH99">
            <v>4</v>
          </cell>
          <cell r="BI99" t="str">
            <v>NT7</v>
          </cell>
          <cell r="BJ99">
            <v>0</v>
          </cell>
          <cell r="BK99" t="str">
            <v>A</v>
          </cell>
          <cell r="BL99">
            <v>4</v>
          </cell>
          <cell r="BM99" t="str">
            <v>A</v>
          </cell>
          <cell r="BN99">
            <v>4</v>
          </cell>
          <cell r="BO99" t="str">
            <v>A</v>
          </cell>
          <cell r="BP99">
            <v>4</v>
          </cell>
          <cell r="BQ99">
            <v>20</v>
          </cell>
          <cell r="BR99">
            <v>5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1</v>
          </cell>
          <cell r="BY99">
            <v>1</v>
          </cell>
          <cell r="BZ99">
            <v>27</v>
          </cell>
          <cell r="CA99">
            <v>100</v>
          </cell>
          <cell r="CB99">
            <v>15</v>
          </cell>
          <cell r="CC99">
            <v>0</v>
          </cell>
          <cell r="CD99">
            <v>1</v>
          </cell>
          <cell r="CE99">
            <v>0</v>
          </cell>
          <cell r="CF99">
            <v>70</v>
          </cell>
          <cell r="CG99">
            <v>0</v>
          </cell>
          <cell r="CH99">
            <v>0</v>
          </cell>
          <cell r="CI99">
            <v>70</v>
          </cell>
        </row>
        <row r="100">
          <cell r="A100" t="str">
            <v>A529</v>
          </cell>
          <cell r="B100" t="str">
            <v>Võ Minh Tâm</v>
          </cell>
          <cell r="C100" t="str">
            <v>EN</v>
          </cell>
          <cell r="D100">
            <v>0</v>
          </cell>
          <cell r="E100">
            <v>41798</v>
          </cell>
          <cell r="F100">
            <v>7</v>
          </cell>
          <cell r="G100" t="str">
            <v>A</v>
          </cell>
          <cell r="H100">
            <v>4</v>
          </cell>
          <cell r="I100" t="str">
            <v>A</v>
          </cell>
          <cell r="J100">
            <v>4</v>
          </cell>
          <cell r="K100" t="str">
            <v>A</v>
          </cell>
          <cell r="L100">
            <v>4</v>
          </cell>
          <cell r="M100">
            <v>0</v>
          </cell>
          <cell r="N100">
            <v>8</v>
          </cell>
          <cell r="O100" t="str">
            <v>C</v>
          </cell>
          <cell r="P100">
            <v>4</v>
          </cell>
          <cell r="Q100" t="str">
            <v>C</v>
          </cell>
          <cell r="R100">
            <v>4</v>
          </cell>
          <cell r="S100" t="str">
            <v>C</v>
          </cell>
          <cell r="T100">
            <v>4</v>
          </cell>
          <cell r="U100" t="str">
            <v>C</v>
          </cell>
          <cell r="V100">
            <v>4</v>
          </cell>
          <cell r="W100" t="str">
            <v>C</v>
          </cell>
          <cell r="X100">
            <v>4</v>
          </cell>
          <cell r="Y100" t="str">
            <v>C</v>
          </cell>
          <cell r="Z100">
            <v>4</v>
          </cell>
          <cell r="AA100">
            <v>0</v>
          </cell>
          <cell r="AB100">
            <v>0</v>
          </cell>
          <cell r="AC100" t="str">
            <v>A</v>
          </cell>
          <cell r="AD100">
            <v>4</v>
          </cell>
          <cell r="AE100" t="str">
            <v>A</v>
          </cell>
          <cell r="AF100">
            <v>4</v>
          </cell>
          <cell r="AG100" t="str">
            <v>A</v>
          </cell>
          <cell r="AH100">
            <v>4</v>
          </cell>
          <cell r="AI100" t="str">
            <v>A</v>
          </cell>
          <cell r="AJ100">
            <v>4</v>
          </cell>
          <cell r="AK100" t="str">
            <v>A</v>
          </cell>
          <cell r="AL100">
            <v>4</v>
          </cell>
          <cell r="AM100" t="str">
            <v>A</v>
          </cell>
          <cell r="AN100">
            <v>4</v>
          </cell>
          <cell r="AO100">
            <v>0</v>
          </cell>
          <cell r="AP100">
            <v>0</v>
          </cell>
          <cell r="AQ100" t="str">
            <v>C</v>
          </cell>
          <cell r="AR100">
            <v>4</v>
          </cell>
          <cell r="AS100" t="str">
            <v>C</v>
          </cell>
          <cell r="AT100">
            <v>4</v>
          </cell>
          <cell r="AU100" t="str">
            <v>C</v>
          </cell>
          <cell r="AV100">
            <v>4</v>
          </cell>
          <cell r="AW100" t="str">
            <v>C</v>
          </cell>
          <cell r="AX100">
            <v>4</v>
          </cell>
          <cell r="AY100" t="str">
            <v>C</v>
          </cell>
          <cell r="AZ100">
            <v>4</v>
          </cell>
          <cell r="BA100" t="str">
            <v>C</v>
          </cell>
          <cell r="BB100">
            <v>4</v>
          </cell>
          <cell r="BC100">
            <v>0</v>
          </cell>
          <cell r="BD100">
            <v>0</v>
          </cell>
          <cell r="BE100" t="str">
            <v>A</v>
          </cell>
          <cell r="BF100">
            <v>4</v>
          </cell>
          <cell r="BG100" t="str">
            <v>A</v>
          </cell>
          <cell r="BH100">
            <v>4</v>
          </cell>
          <cell r="BI100" t="str">
            <v>A</v>
          </cell>
          <cell r="BJ100">
            <v>4</v>
          </cell>
          <cell r="BK100" t="str">
            <v>A</v>
          </cell>
          <cell r="BL100">
            <v>4</v>
          </cell>
          <cell r="BM100" t="str">
            <v>A</v>
          </cell>
          <cell r="BN100">
            <v>4</v>
          </cell>
          <cell r="BO100" t="str">
            <v>A</v>
          </cell>
          <cell r="BP100">
            <v>4</v>
          </cell>
          <cell r="BQ100">
            <v>15</v>
          </cell>
          <cell r="BR100">
            <v>0</v>
          </cell>
          <cell r="BS100">
            <v>0</v>
          </cell>
          <cell r="BT100">
            <v>12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27</v>
          </cell>
          <cell r="CA100">
            <v>108</v>
          </cell>
          <cell r="CB100">
            <v>8</v>
          </cell>
          <cell r="CC100">
            <v>0</v>
          </cell>
          <cell r="CD100">
            <v>2</v>
          </cell>
          <cell r="CE100">
            <v>0</v>
          </cell>
          <cell r="CF100">
            <v>300</v>
          </cell>
          <cell r="CG100">
            <v>8</v>
          </cell>
          <cell r="CH100">
            <v>0</v>
          </cell>
          <cell r="CI100">
            <v>150</v>
          </cell>
        </row>
        <row r="101">
          <cell r="A101" t="str">
            <v>A538</v>
          </cell>
          <cell r="B101" t="str">
            <v>Lê Bảo Trung</v>
          </cell>
          <cell r="C101" t="str">
            <v>CII.4</v>
          </cell>
          <cell r="D101">
            <v>0</v>
          </cell>
          <cell r="E101">
            <v>41820</v>
          </cell>
          <cell r="F101">
            <v>0</v>
          </cell>
          <cell r="G101" t="str">
            <v>D</v>
          </cell>
          <cell r="H101">
            <v>0</v>
          </cell>
          <cell r="I101" t="str">
            <v>D</v>
          </cell>
          <cell r="J101">
            <v>0</v>
          </cell>
          <cell r="K101" t="str">
            <v>D</v>
          </cell>
          <cell r="L101">
            <v>0</v>
          </cell>
          <cell r="M101">
            <v>0</v>
          </cell>
          <cell r="N101">
            <v>0</v>
          </cell>
          <cell r="O101" t="str">
            <v>D</v>
          </cell>
          <cell r="P101">
            <v>0</v>
          </cell>
          <cell r="Q101" t="str">
            <v>D</v>
          </cell>
          <cell r="R101">
            <v>2</v>
          </cell>
          <cell r="S101" t="str">
            <v>D</v>
          </cell>
          <cell r="T101">
            <v>2</v>
          </cell>
          <cell r="U101" t="str">
            <v>D</v>
          </cell>
          <cell r="V101">
            <v>0</v>
          </cell>
          <cell r="W101" t="str">
            <v>D</v>
          </cell>
          <cell r="X101">
            <v>1</v>
          </cell>
          <cell r="Y101" t="str">
            <v>D</v>
          </cell>
          <cell r="Z101">
            <v>0</v>
          </cell>
          <cell r="AA101">
            <v>0</v>
          </cell>
          <cell r="AB101">
            <v>0</v>
          </cell>
          <cell r="AC101" t="str">
            <v>D</v>
          </cell>
          <cell r="AD101">
            <v>0</v>
          </cell>
          <cell r="AE101" t="str">
            <v>D</v>
          </cell>
          <cell r="AF101">
            <v>2</v>
          </cell>
          <cell r="AG101" t="str">
            <v>A</v>
          </cell>
          <cell r="AH101">
            <v>4</v>
          </cell>
          <cell r="AI101" t="str">
            <v>D</v>
          </cell>
          <cell r="AJ101">
            <v>2</v>
          </cell>
          <cell r="AK101" t="str">
            <v>D</v>
          </cell>
          <cell r="AL101">
            <v>0</v>
          </cell>
          <cell r="AM101" t="str">
            <v>NT7</v>
          </cell>
          <cell r="AN101">
            <v>0</v>
          </cell>
          <cell r="AO101">
            <v>0</v>
          </cell>
          <cell r="AP101">
            <v>0</v>
          </cell>
          <cell r="AQ101" t="str">
            <v>D</v>
          </cell>
          <cell r="AR101">
            <v>0</v>
          </cell>
          <cell r="AS101" t="str">
            <v>D</v>
          </cell>
          <cell r="AT101">
            <v>0</v>
          </cell>
          <cell r="AU101" t="str">
            <v>D</v>
          </cell>
          <cell r="AV101">
            <v>0</v>
          </cell>
          <cell r="AW101" t="str">
            <v>D</v>
          </cell>
          <cell r="AX101">
            <v>0</v>
          </cell>
          <cell r="AY101" t="str">
            <v>D</v>
          </cell>
          <cell r="AZ101">
            <v>0</v>
          </cell>
          <cell r="BA101" t="str">
            <v>D</v>
          </cell>
          <cell r="BB101">
            <v>0</v>
          </cell>
          <cell r="BC101">
            <v>0</v>
          </cell>
          <cell r="BD101">
            <v>8</v>
          </cell>
          <cell r="BE101" t="str">
            <v>D</v>
          </cell>
          <cell r="BF101">
            <v>0</v>
          </cell>
          <cell r="BG101" t="str">
            <v>D</v>
          </cell>
          <cell r="BH101">
            <v>2</v>
          </cell>
          <cell r="BI101" t="str">
            <v>D</v>
          </cell>
          <cell r="BJ101">
            <v>0</v>
          </cell>
          <cell r="BK101" t="str">
            <v>NT7</v>
          </cell>
          <cell r="BL101">
            <v>0</v>
          </cell>
          <cell r="BM101" t="str">
            <v>D</v>
          </cell>
          <cell r="BN101">
            <v>2</v>
          </cell>
          <cell r="BO101" t="str">
            <v>D</v>
          </cell>
          <cell r="BP101">
            <v>0</v>
          </cell>
          <cell r="BQ101">
            <v>1</v>
          </cell>
          <cell r="BR101">
            <v>24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2</v>
          </cell>
          <cell r="BY101">
            <v>0</v>
          </cell>
          <cell r="BZ101">
            <v>27</v>
          </cell>
          <cell r="CA101">
            <v>17</v>
          </cell>
          <cell r="CB101">
            <v>8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1</v>
          </cell>
          <cell r="CH101">
            <v>0</v>
          </cell>
          <cell r="CI101">
            <v>150</v>
          </cell>
        </row>
        <row r="102">
          <cell r="A102" t="str">
            <v>A542</v>
          </cell>
          <cell r="B102" t="str">
            <v>Tăng Mộc Nguyên</v>
          </cell>
          <cell r="C102" t="str">
            <v>EN</v>
          </cell>
          <cell r="D102">
            <v>0</v>
          </cell>
          <cell r="E102">
            <v>41821</v>
          </cell>
          <cell r="F102">
            <v>7</v>
          </cell>
          <cell r="G102" t="str">
            <v>C</v>
          </cell>
          <cell r="H102">
            <v>4</v>
          </cell>
          <cell r="I102" t="str">
            <v>C</v>
          </cell>
          <cell r="J102">
            <v>4</v>
          </cell>
          <cell r="K102" t="str">
            <v>C</v>
          </cell>
          <cell r="L102">
            <v>4</v>
          </cell>
          <cell r="M102">
            <v>0</v>
          </cell>
          <cell r="N102">
            <v>0</v>
          </cell>
          <cell r="O102" t="str">
            <v>A</v>
          </cell>
          <cell r="P102">
            <v>4</v>
          </cell>
          <cell r="Q102" t="str">
            <v>A</v>
          </cell>
          <cell r="R102">
            <v>4</v>
          </cell>
          <cell r="S102" t="str">
            <v>A</v>
          </cell>
          <cell r="T102">
            <v>4</v>
          </cell>
          <cell r="U102" t="str">
            <v>A</v>
          </cell>
          <cell r="V102">
            <v>4</v>
          </cell>
          <cell r="W102" t="str">
            <v>A</v>
          </cell>
          <cell r="X102">
            <v>4</v>
          </cell>
          <cell r="Y102" t="str">
            <v>A</v>
          </cell>
          <cell r="Z102">
            <v>4</v>
          </cell>
          <cell r="AA102">
            <v>0</v>
          </cell>
          <cell r="AB102">
            <v>0</v>
          </cell>
          <cell r="AC102" t="str">
            <v>C</v>
          </cell>
          <cell r="AD102">
            <v>4</v>
          </cell>
          <cell r="AE102" t="str">
            <v>C</v>
          </cell>
          <cell r="AF102">
            <v>4</v>
          </cell>
          <cell r="AG102" t="str">
            <v>C</v>
          </cell>
          <cell r="AH102">
            <v>4</v>
          </cell>
          <cell r="AI102" t="str">
            <v>C</v>
          </cell>
          <cell r="AJ102">
            <v>4</v>
          </cell>
          <cell r="AK102" t="str">
            <v>C</v>
          </cell>
          <cell r="AL102">
            <v>4</v>
          </cell>
          <cell r="AM102" t="str">
            <v>C</v>
          </cell>
          <cell r="AN102">
            <v>4</v>
          </cell>
          <cell r="AO102">
            <v>0</v>
          </cell>
          <cell r="AP102">
            <v>0</v>
          </cell>
          <cell r="AQ102" t="str">
            <v>C</v>
          </cell>
          <cell r="AR102">
            <v>4</v>
          </cell>
          <cell r="AS102" t="str">
            <v>C</v>
          </cell>
          <cell r="AT102">
            <v>4</v>
          </cell>
          <cell r="AU102" t="str">
            <v>C</v>
          </cell>
          <cell r="AV102">
            <v>4</v>
          </cell>
          <cell r="AW102" t="str">
            <v>C</v>
          </cell>
          <cell r="AX102">
            <v>4</v>
          </cell>
          <cell r="AY102" t="str">
            <v>C</v>
          </cell>
          <cell r="AZ102">
            <v>4</v>
          </cell>
          <cell r="BA102" t="str">
            <v>C</v>
          </cell>
          <cell r="BB102">
            <v>4</v>
          </cell>
          <cell r="BC102">
            <v>0</v>
          </cell>
          <cell r="BD102">
            <v>0</v>
          </cell>
          <cell r="BE102" t="str">
            <v>A</v>
          </cell>
          <cell r="BF102">
            <v>4</v>
          </cell>
          <cell r="BG102" t="str">
            <v>A</v>
          </cell>
          <cell r="BH102">
            <v>4</v>
          </cell>
          <cell r="BI102" t="str">
            <v>A</v>
          </cell>
          <cell r="BJ102">
            <v>4</v>
          </cell>
          <cell r="BK102" t="str">
            <v>A</v>
          </cell>
          <cell r="BL102">
            <v>4</v>
          </cell>
          <cell r="BM102" t="str">
            <v>A</v>
          </cell>
          <cell r="BN102">
            <v>4</v>
          </cell>
          <cell r="BO102" t="str">
            <v>A</v>
          </cell>
          <cell r="BP102">
            <v>4</v>
          </cell>
          <cell r="BQ102">
            <v>12</v>
          </cell>
          <cell r="BR102">
            <v>0</v>
          </cell>
          <cell r="BS102">
            <v>0</v>
          </cell>
          <cell r="BT102">
            <v>15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27</v>
          </cell>
          <cell r="CA102">
            <v>108</v>
          </cell>
          <cell r="CB102">
            <v>0</v>
          </cell>
          <cell r="CC102">
            <v>0</v>
          </cell>
          <cell r="CD102">
            <v>2</v>
          </cell>
          <cell r="CE102">
            <v>0</v>
          </cell>
          <cell r="CF102">
            <v>300</v>
          </cell>
          <cell r="CG102">
            <v>8</v>
          </cell>
          <cell r="CH102">
            <v>0</v>
          </cell>
          <cell r="CI102">
            <v>150</v>
          </cell>
        </row>
        <row r="103">
          <cell r="A103" t="str">
            <v>A550</v>
          </cell>
          <cell r="B103" t="str">
            <v>Trần Hữu Phước</v>
          </cell>
          <cell r="C103" t="str">
            <v>SON</v>
          </cell>
          <cell r="D103">
            <v>0</v>
          </cell>
          <cell r="E103">
            <v>41849</v>
          </cell>
          <cell r="F103">
            <v>1</v>
          </cell>
          <cell r="G103" t="str">
            <v>A</v>
          </cell>
          <cell r="H103">
            <v>4</v>
          </cell>
          <cell r="I103" t="str">
            <v>A</v>
          </cell>
          <cell r="J103">
            <v>4</v>
          </cell>
          <cell r="K103" t="str">
            <v>A</v>
          </cell>
          <cell r="L103">
            <v>3</v>
          </cell>
          <cell r="M103">
            <v>0</v>
          </cell>
          <cell r="N103">
            <v>12</v>
          </cell>
          <cell r="O103" t="str">
            <v>D</v>
          </cell>
          <cell r="P103">
            <v>3</v>
          </cell>
          <cell r="Q103" t="str">
            <v>P</v>
          </cell>
          <cell r="R103">
            <v>0</v>
          </cell>
          <cell r="S103" t="str">
            <v>A</v>
          </cell>
          <cell r="T103">
            <v>4</v>
          </cell>
          <cell r="U103" t="str">
            <v>A</v>
          </cell>
          <cell r="V103">
            <v>4</v>
          </cell>
          <cell r="W103" t="str">
            <v>A</v>
          </cell>
          <cell r="X103">
            <v>4</v>
          </cell>
          <cell r="Y103" t="str">
            <v>D</v>
          </cell>
          <cell r="Z103">
            <v>0</v>
          </cell>
          <cell r="AA103">
            <v>0</v>
          </cell>
          <cell r="AB103">
            <v>0</v>
          </cell>
          <cell r="AC103" t="str">
            <v>A</v>
          </cell>
          <cell r="AD103">
            <v>4</v>
          </cell>
          <cell r="AE103" t="str">
            <v>A</v>
          </cell>
          <cell r="AF103">
            <v>4</v>
          </cell>
          <cell r="AG103" t="str">
            <v>A</v>
          </cell>
          <cell r="AH103">
            <v>4</v>
          </cell>
          <cell r="AI103" t="str">
            <v>D</v>
          </cell>
          <cell r="AJ103">
            <v>0</v>
          </cell>
          <cell r="AK103" t="str">
            <v>D</v>
          </cell>
          <cell r="AL103">
            <v>3</v>
          </cell>
          <cell r="AM103" t="str">
            <v>R0,D5</v>
          </cell>
          <cell r="AN103">
            <v>0</v>
          </cell>
          <cell r="AO103">
            <v>0</v>
          </cell>
          <cell r="AP103">
            <v>0</v>
          </cell>
          <cell r="AQ103" t="str">
            <v>D</v>
          </cell>
          <cell r="AR103">
            <v>2</v>
          </cell>
          <cell r="AS103" t="str">
            <v>P5,D5</v>
          </cell>
          <cell r="AT103">
            <v>0</v>
          </cell>
          <cell r="AU103" t="str">
            <v>R0</v>
          </cell>
          <cell r="AV103">
            <v>0</v>
          </cell>
          <cell r="AW103" t="str">
            <v>R0</v>
          </cell>
          <cell r="AX103">
            <v>0</v>
          </cell>
          <cell r="AY103" t="str">
            <v>R0</v>
          </cell>
          <cell r="AZ103">
            <v>0</v>
          </cell>
          <cell r="BA103" t="str">
            <v>R0</v>
          </cell>
          <cell r="BB103">
            <v>0</v>
          </cell>
          <cell r="BC103">
            <v>0</v>
          </cell>
          <cell r="BD103">
            <v>0</v>
          </cell>
          <cell r="BE103" t="str">
            <v>R0</v>
          </cell>
          <cell r="BF103">
            <v>0</v>
          </cell>
          <cell r="BG103" t="str">
            <v>R0</v>
          </cell>
          <cell r="BH103">
            <v>0</v>
          </cell>
          <cell r="BI103" t="str">
            <v>R0</v>
          </cell>
          <cell r="BJ103">
            <v>0</v>
          </cell>
          <cell r="BK103" t="str">
            <v>R0</v>
          </cell>
          <cell r="BL103">
            <v>0</v>
          </cell>
          <cell r="BM103" t="str">
            <v>R0</v>
          </cell>
          <cell r="BN103">
            <v>0</v>
          </cell>
          <cell r="BO103" t="str">
            <v>R0</v>
          </cell>
          <cell r="BP103">
            <v>0</v>
          </cell>
          <cell r="BQ103">
            <v>9</v>
          </cell>
          <cell r="BR103">
            <v>6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1.5</v>
          </cell>
          <cell r="BZ103">
            <v>16.5</v>
          </cell>
          <cell r="CA103">
            <v>43</v>
          </cell>
          <cell r="CB103">
            <v>12</v>
          </cell>
          <cell r="CC103">
            <v>0</v>
          </cell>
          <cell r="CD103">
            <v>2</v>
          </cell>
          <cell r="CE103">
            <v>1</v>
          </cell>
          <cell r="CF103">
            <v>140</v>
          </cell>
          <cell r="CG103">
            <v>0.5</v>
          </cell>
          <cell r="CH103">
            <v>16</v>
          </cell>
          <cell r="CI103">
            <v>70</v>
          </cell>
        </row>
        <row r="104">
          <cell r="A104" t="str">
            <v>A551</v>
          </cell>
          <cell r="B104" t="str">
            <v>Nguyễn Trung Thành</v>
          </cell>
          <cell r="C104" t="str">
            <v>Gián tiếp</v>
          </cell>
          <cell r="D104">
            <v>0</v>
          </cell>
          <cell r="E104">
            <v>41839</v>
          </cell>
          <cell r="F104">
            <v>0</v>
          </cell>
          <cell r="G104" t="str">
            <v>D</v>
          </cell>
          <cell r="H104">
            <v>0</v>
          </cell>
          <cell r="I104" t="str">
            <v>D</v>
          </cell>
          <cell r="J104">
            <v>0</v>
          </cell>
          <cell r="K104" t="str">
            <v>D</v>
          </cell>
          <cell r="L104">
            <v>0</v>
          </cell>
          <cell r="M104">
            <v>0</v>
          </cell>
          <cell r="N104">
            <v>0</v>
          </cell>
          <cell r="O104" t="str">
            <v>D</v>
          </cell>
          <cell r="P104">
            <v>0</v>
          </cell>
          <cell r="Q104" t="str">
            <v>D</v>
          </cell>
          <cell r="R104">
            <v>0</v>
          </cell>
          <cell r="S104" t="str">
            <v>D</v>
          </cell>
          <cell r="T104">
            <v>0</v>
          </cell>
          <cell r="U104" t="str">
            <v>D</v>
          </cell>
          <cell r="V104">
            <v>0</v>
          </cell>
          <cell r="W104" t="str">
            <v>P5,D5</v>
          </cell>
          <cell r="X104">
            <v>0</v>
          </cell>
          <cell r="Y104" t="str">
            <v>NT7</v>
          </cell>
          <cell r="Z104">
            <v>0</v>
          </cell>
          <cell r="AA104">
            <v>0</v>
          </cell>
          <cell r="AB104">
            <v>0</v>
          </cell>
          <cell r="AC104" t="str">
            <v>D</v>
          </cell>
          <cell r="AD104">
            <v>0</v>
          </cell>
          <cell r="AE104" t="str">
            <v>D</v>
          </cell>
          <cell r="AF104">
            <v>0</v>
          </cell>
          <cell r="AG104" t="str">
            <v>D</v>
          </cell>
          <cell r="AH104">
            <v>0</v>
          </cell>
          <cell r="AI104" t="str">
            <v>D</v>
          </cell>
          <cell r="AJ104">
            <v>0</v>
          </cell>
          <cell r="AK104" t="str">
            <v>D</v>
          </cell>
          <cell r="AL104">
            <v>0</v>
          </cell>
          <cell r="AM104" t="str">
            <v>D</v>
          </cell>
          <cell r="AN104">
            <v>0</v>
          </cell>
          <cell r="AO104">
            <v>0</v>
          </cell>
          <cell r="AP104">
            <v>0</v>
          </cell>
          <cell r="AQ104" t="str">
            <v>D</v>
          </cell>
          <cell r="AR104">
            <v>0</v>
          </cell>
          <cell r="AS104" t="str">
            <v>D</v>
          </cell>
          <cell r="AT104">
            <v>0</v>
          </cell>
          <cell r="AU104" t="str">
            <v>P5,D5</v>
          </cell>
          <cell r="AV104">
            <v>0</v>
          </cell>
          <cell r="AW104" t="str">
            <v>D</v>
          </cell>
          <cell r="AX104">
            <v>0</v>
          </cell>
          <cell r="AY104" t="str">
            <v>D</v>
          </cell>
          <cell r="AZ104">
            <v>0</v>
          </cell>
          <cell r="BA104" t="str">
            <v>NT7</v>
          </cell>
          <cell r="BB104">
            <v>0</v>
          </cell>
          <cell r="BC104">
            <v>0</v>
          </cell>
          <cell r="BD104">
            <v>0</v>
          </cell>
          <cell r="BE104" t="str">
            <v>D</v>
          </cell>
          <cell r="BF104">
            <v>0</v>
          </cell>
          <cell r="BG104" t="str">
            <v>D</v>
          </cell>
          <cell r="BH104">
            <v>0</v>
          </cell>
          <cell r="BI104" t="str">
            <v>D</v>
          </cell>
          <cell r="BJ104">
            <v>0</v>
          </cell>
          <cell r="BK104" t="str">
            <v>D</v>
          </cell>
          <cell r="BL104">
            <v>0</v>
          </cell>
          <cell r="BM104" t="str">
            <v>D</v>
          </cell>
          <cell r="BN104">
            <v>0</v>
          </cell>
          <cell r="BO104" t="str">
            <v>R0</v>
          </cell>
          <cell r="BP104">
            <v>0</v>
          </cell>
          <cell r="BQ104">
            <v>0</v>
          </cell>
          <cell r="BR104">
            <v>23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2</v>
          </cell>
          <cell r="BY104">
            <v>1</v>
          </cell>
          <cell r="BZ104">
            <v>26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150</v>
          </cell>
        </row>
        <row r="105">
          <cell r="A105" t="str">
            <v>A567</v>
          </cell>
          <cell r="B105" t="str">
            <v>Lê Thị Kim Cúc</v>
          </cell>
          <cell r="C105" t="str">
            <v>TXBVTV</v>
          </cell>
          <cell r="D105">
            <v>0</v>
          </cell>
          <cell r="E105">
            <v>41871</v>
          </cell>
          <cell r="F105">
            <v>1.5</v>
          </cell>
          <cell r="G105" t="str">
            <v>D</v>
          </cell>
          <cell r="H105">
            <v>2</v>
          </cell>
          <cell r="I105" t="str">
            <v>D</v>
          </cell>
          <cell r="J105">
            <v>4</v>
          </cell>
          <cell r="K105" t="str">
            <v>P</v>
          </cell>
          <cell r="L105">
            <v>0</v>
          </cell>
          <cell r="M105">
            <v>0</v>
          </cell>
          <cell r="N105">
            <v>0</v>
          </cell>
          <cell r="O105" t="str">
            <v>R0,D5</v>
          </cell>
          <cell r="P105">
            <v>0</v>
          </cell>
          <cell r="Q105" t="str">
            <v>P</v>
          </cell>
          <cell r="R105">
            <v>0</v>
          </cell>
          <cell r="S105" t="str">
            <v>NV</v>
          </cell>
          <cell r="T105">
            <v>0</v>
          </cell>
          <cell r="U105" t="str">
            <v>NV</v>
          </cell>
          <cell r="V105">
            <v>0</v>
          </cell>
          <cell r="W105" t="str">
            <v>NV</v>
          </cell>
          <cell r="X105">
            <v>0</v>
          </cell>
          <cell r="Y105" t="str">
            <v>NV</v>
          </cell>
          <cell r="Z105">
            <v>0</v>
          </cell>
          <cell r="AA105">
            <v>0</v>
          </cell>
          <cell r="AB105">
            <v>0</v>
          </cell>
          <cell r="AC105" t="str">
            <v>NV</v>
          </cell>
          <cell r="AD105">
            <v>0</v>
          </cell>
          <cell r="AE105" t="str">
            <v>NV</v>
          </cell>
          <cell r="AF105">
            <v>0</v>
          </cell>
          <cell r="AG105" t="str">
            <v>NV</v>
          </cell>
          <cell r="AH105">
            <v>0</v>
          </cell>
          <cell r="AI105" t="str">
            <v>NV</v>
          </cell>
          <cell r="AJ105">
            <v>0</v>
          </cell>
          <cell r="AK105" t="str">
            <v>NV</v>
          </cell>
          <cell r="AL105">
            <v>0</v>
          </cell>
          <cell r="AM105" t="str">
            <v>NV</v>
          </cell>
          <cell r="AN105">
            <v>0</v>
          </cell>
          <cell r="AO105">
            <v>0</v>
          </cell>
          <cell r="AP105">
            <v>0</v>
          </cell>
          <cell r="AQ105" t="str">
            <v>NV</v>
          </cell>
          <cell r="AR105">
            <v>0</v>
          </cell>
          <cell r="AS105" t="str">
            <v>NV</v>
          </cell>
          <cell r="AT105">
            <v>0</v>
          </cell>
          <cell r="AU105" t="str">
            <v>NV</v>
          </cell>
          <cell r="AV105">
            <v>0</v>
          </cell>
          <cell r="AW105" t="str">
            <v>NV</v>
          </cell>
          <cell r="AX105">
            <v>0</v>
          </cell>
          <cell r="AY105" t="str">
            <v>NV</v>
          </cell>
          <cell r="AZ105">
            <v>0</v>
          </cell>
          <cell r="BA105" t="str">
            <v>NV</v>
          </cell>
          <cell r="BB105">
            <v>0</v>
          </cell>
          <cell r="BC105">
            <v>0</v>
          </cell>
          <cell r="BD105">
            <v>0</v>
          </cell>
          <cell r="BE105" t="str">
            <v>NV</v>
          </cell>
          <cell r="BF105">
            <v>0</v>
          </cell>
          <cell r="BG105" t="str">
            <v>NV</v>
          </cell>
          <cell r="BH105">
            <v>0</v>
          </cell>
          <cell r="BI105" t="str">
            <v>NV</v>
          </cell>
          <cell r="BJ105">
            <v>0</v>
          </cell>
          <cell r="BK105" t="str">
            <v>NV</v>
          </cell>
          <cell r="BL105">
            <v>0</v>
          </cell>
          <cell r="BM105" t="str">
            <v>NV</v>
          </cell>
          <cell r="BN105">
            <v>0</v>
          </cell>
          <cell r="BO105" t="str">
            <v>NV</v>
          </cell>
          <cell r="BP105">
            <v>0</v>
          </cell>
          <cell r="BQ105">
            <v>0</v>
          </cell>
          <cell r="BR105">
            <v>2.5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2</v>
          </cell>
          <cell r="BZ105">
            <v>4.5</v>
          </cell>
          <cell r="CA105">
            <v>6</v>
          </cell>
          <cell r="CB105">
            <v>0</v>
          </cell>
          <cell r="CC105">
            <v>0</v>
          </cell>
          <cell r="CD105">
            <v>2</v>
          </cell>
          <cell r="CE105">
            <v>0</v>
          </cell>
          <cell r="CF105">
            <v>300</v>
          </cell>
          <cell r="CG105">
            <v>0.5</v>
          </cell>
          <cell r="CH105">
            <v>0</v>
          </cell>
          <cell r="CI105">
            <v>150</v>
          </cell>
        </row>
        <row r="106">
          <cell r="A106" t="str">
            <v>A573</v>
          </cell>
          <cell r="B106" t="str">
            <v>Trần Kim Phú</v>
          </cell>
          <cell r="C106" t="str">
            <v>Gián tiếp</v>
          </cell>
          <cell r="D106">
            <v>0</v>
          </cell>
          <cell r="E106">
            <v>41920</v>
          </cell>
          <cell r="F106">
            <v>2</v>
          </cell>
          <cell r="G106" t="str">
            <v>D</v>
          </cell>
          <cell r="H106">
            <v>0</v>
          </cell>
          <cell r="I106" t="str">
            <v>D</v>
          </cell>
          <cell r="J106">
            <v>0</v>
          </cell>
          <cell r="K106" t="str">
            <v>D</v>
          </cell>
          <cell r="L106">
            <v>0</v>
          </cell>
          <cell r="M106">
            <v>0</v>
          </cell>
          <cell r="N106">
            <v>0</v>
          </cell>
          <cell r="O106" t="str">
            <v>D</v>
          </cell>
          <cell r="P106">
            <v>0</v>
          </cell>
          <cell r="Q106" t="str">
            <v>D</v>
          </cell>
          <cell r="R106">
            <v>0</v>
          </cell>
          <cell r="S106" t="str">
            <v>D</v>
          </cell>
          <cell r="T106">
            <v>0</v>
          </cell>
          <cell r="U106" t="str">
            <v>D</v>
          </cell>
          <cell r="V106">
            <v>0</v>
          </cell>
          <cell r="W106" t="str">
            <v>D</v>
          </cell>
          <cell r="X106">
            <v>0</v>
          </cell>
          <cell r="Y106" t="str">
            <v>NT7</v>
          </cell>
          <cell r="Z106">
            <v>0</v>
          </cell>
          <cell r="AA106">
            <v>0</v>
          </cell>
          <cell r="AB106">
            <v>0</v>
          </cell>
          <cell r="AC106" t="str">
            <v>D</v>
          </cell>
          <cell r="AD106">
            <v>0</v>
          </cell>
          <cell r="AE106" t="str">
            <v>D</v>
          </cell>
          <cell r="AF106">
            <v>0</v>
          </cell>
          <cell r="AG106" t="str">
            <v>D</v>
          </cell>
          <cell r="AH106">
            <v>0</v>
          </cell>
          <cell r="AI106" t="str">
            <v>D</v>
          </cell>
          <cell r="AJ106">
            <v>0</v>
          </cell>
          <cell r="AK106" t="str">
            <v>D</v>
          </cell>
          <cell r="AL106">
            <v>0</v>
          </cell>
          <cell r="AM106" t="str">
            <v>D</v>
          </cell>
          <cell r="AN106">
            <v>0</v>
          </cell>
          <cell r="AO106">
            <v>0</v>
          </cell>
          <cell r="AP106">
            <v>0</v>
          </cell>
          <cell r="AQ106" t="str">
            <v>D</v>
          </cell>
          <cell r="AR106">
            <v>0</v>
          </cell>
          <cell r="AS106" t="str">
            <v>D</v>
          </cell>
          <cell r="AT106">
            <v>0</v>
          </cell>
          <cell r="AU106" t="str">
            <v>D</v>
          </cell>
          <cell r="AV106">
            <v>0</v>
          </cell>
          <cell r="AW106" t="str">
            <v>D</v>
          </cell>
          <cell r="AX106">
            <v>0</v>
          </cell>
          <cell r="AY106" t="str">
            <v>D</v>
          </cell>
          <cell r="AZ106">
            <v>0</v>
          </cell>
          <cell r="BA106" t="str">
            <v>NT7</v>
          </cell>
          <cell r="BB106">
            <v>0</v>
          </cell>
          <cell r="BC106">
            <v>0</v>
          </cell>
          <cell r="BD106">
            <v>0</v>
          </cell>
          <cell r="BE106" t="str">
            <v>D</v>
          </cell>
          <cell r="BF106">
            <v>0</v>
          </cell>
          <cell r="BG106" t="str">
            <v>D</v>
          </cell>
          <cell r="BH106">
            <v>0</v>
          </cell>
          <cell r="BI106" t="str">
            <v>D</v>
          </cell>
          <cell r="BJ106">
            <v>0</v>
          </cell>
          <cell r="BK106" t="str">
            <v>D</v>
          </cell>
          <cell r="BL106">
            <v>0</v>
          </cell>
          <cell r="BM106" t="str">
            <v>D</v>
          </cell>
          <cell r="BN106">
            <v>0</v>
          </cell>
          <cell r="BO106" t="str">
            <v>P</v>
          </cell>
          <cell r="BP106">
            <v>0</v>
          </cell>
          <cell r="BQ106">
            <v>0</v>
          </cell>
          <cell r="BR106">
            <v>24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2</v>
          </cell>
          <cell r="BY106">
            <v>1</v>
          </cell>
          <cell r="BZ106">
            <v>27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2</v>
          </cell>
          <cell r="CH106">
            <v>0</v>
          </cell>
          <cell r="CI106">
            <v>0</v>
          </cell>
        </row>
        <row r="107">
          <cell r="A107" t="str">
            <v>A574</v>
          </cell>
          <cell r="B107" t="str">
            <v>Hoàng Văn Linh</v>
          </cell>
          <cell r="C107" t="str">
            <v>Kho</v>
          </cell>
          <cell r="D107">
            <v>0</v>
          </cell>
          <cell r="E107">
            <v>41923</v>
          </cell>
          <cell r="F107">
            <v>4</v>
          </cell>
          <cell r="G107" t="str">
            <v>D</v>
          </cell>
          <cell r="H107">
            <v>0</v>
          </cell>
          <cell r="I107" t="str">
            <v>D</v>
          </cell>
          <cell r="J107">
            <v>0</v>
          </cell>
          <cell r="K107" t="str">
            <v>D</v>
          </cell>
          <cell r="L107">
            <v>0</v>
          </cell>
          <cell r="M107">
            <v>0</v>
          </cell>
          <cell r="N107">
            <v>0</v>
          </cell>
          <cell r="O107" t="str">
            <v>D</v>
          </cell>
          <cell r="P107">
            <v>0</v>
          </cell>
          <cell r="Q107" t="str">
            <v>D</v>
          </cell>
          <cell r="R107">
            <v>0</v>
          </cell>
          <cell r="S107" t="str">
            <v>D</v>
          </cell>
          <cell r="T107">
            <v>0</v>
          </cell>
          <cell r="U107" t="str">
            <v>D</v>
          </cell>
          <cell r="V107">
            <v>0</v>
          </cell>
          <cell r="W107" t="str">
            <v>NT7</v>
          </cell>
          <cell r="X107">
            <v>0</v>
          </cell>
          <cell r="Y107" t="str">
            <v>NT7</v>
          </cell>
          <cell r="Z107">
            <v>0</v>
          </cell>
          <cell r="AA107">
            <v>0</v>
          </cell>
          <cell r="AB107">
            <v>0</v>
          </cell>
          <cell r="AC107" t="str">
            <v>D</v>
          </cell>
          <cell r="AD107">
            <v>0</v>
          </cell>
          <cell r="AE107" t="str">
            <v>D</v>
          </cell>
          <cell r="AF107">
            <v>0</v>
          </cell>
          <cell r="AG107" t="str">
            <v>A</v>
          </cell>
          <cell r="AH107">
            <v>4</v>
          </cell>
          <cell r="AI107" t="str">
            <v>D</v>
          </cell>
          <cell r="AJ107">
            <v>0</v>
          </cell>
          <cell r="AK107" t="str">
            <v>D</v>
          </cell>
          <cell r="AL107">
            <v>0</v>
          </cell>
          <cell r="AM107" t="str">
            <v>D</v>
          </cell>
          <cell r="AN107">
            <v>0</v>
          </cell>
          <cell r="AO107">
            <v>0</v>
          </cell>
          <cell r="AP107">
            <v>0</v>
          </cell>
          <cell r="AQ107" t="str">
            <v>D</v>
          </cell>
          <cell r="AR107">
            <v>0</v>
          </cell>
          <cell r="AS107" t="str">
            <v>A</v>
          </cell>
          <cell r="AT107">
            <v>4</v>
          </cell>
          <cell r="AU107" t="str">
            <v>A</v>
          </cell>
          <cell r="AV107">
            <v>4.5</v>
          </cell>
          <cell r="AW107" t="str">
            <v>A</v>
          </cell>
          <cell r="AX107">
            <v>4</v>
          </cell>
          <cell r="AY107" t="str">
            <v>D</v>
          </cell>
          <cell r="AZ107">
            <v>1</v>
          </cell>
          <cell r="BA107" t="str">
            <v>D</v>
          </cell>
          <cell r="BB107">
            <v>0</v>
          </cell>
          <cell r="BC107">
            <v>0</v>
          </cell>
          <cell r="BD107">
            <v>0</v>
          </cell>
          <cell r="BE107" t="str">
            <v>D</v>
          </cell>
          <cell r="BF107">
            <v>0</v>
          </cell>
          <cell r="BG107" t="str">
            <v>A</v>
          </cell>
          <cell r="BH107">
            <v>4.5</v>
          </cell>
          <cell r="BI107" t="str">
            <v>A</v>
          </cell>
          <cell r="BJ107">
            <v>4.5</v>
          </cell>
          <cell r="BK107" t="str">
            <v>A</v>
          </cell>
          <cell r="BL107">
            <v>4.5</v>
          </cell>
          <cell r="BM107" t="str">
            <v>A</v>
          </cell>
          <cell r="BN107">
            <v>5</v>
          </cell>
          <cell r="BO107" t="str">
            <v>D</v>
          </cell>
          <cell r="BP107">
            <v>0</v>
          </cell>
          <cell r="BQ107">
            <v>8</v>
          </cell>
          <cell r="BR107">
            <v>17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2</v>
          </cell>
          <cell r="BY107">
            <v>0</v>
          </cell>
          <cell r="BZ107">
            <v>27</v>
          </cell>
          <cell r="CA107">
            <v>59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5</v>
          </cell>
          <cell r="CH107">
            <v>0</v>
          </cell>
          <cell r="CI107">
            <v>150</v>
          </cell>
        </row>
        <row r="108">
          <cell r="A108" t="str">
            <v>A583</v>
          </cell>
          <cell r="B108" t="str">
            <v>Trần Quốc Bảo</v>
          </cell>
          <cell r="C108" t="str">
            <v>KHUON</v>
          </cell>
          <cell r="D108">
            <v>0</v>
          </cell>
          <cell r="E108">
            <v>41976</v>
          </cell>
          <cell r="F108">
            <v>2</v>
          </cell>
          <cell r="G108" t="str">
            <v>D</v>
          </cell>
          <cell r="H108">
            <v>0</v>
          </cell>
          <cell r="I108" t="str">
            <v>D</v>
          </cell>
          <cell r="J108">
            <v>0</v>
          </cell>
          <cell r="K108" t="str">
            <v>NT7</v>
          </cell>
          <cell r="L108">
            <v>0</v>
          </cell>
          <cell r="M108">
            <v>0</v>
          </cell>
          <cell r="N108">
            <v>8</v>
          </cell>
          <cell r="O108" t="str">
            <v>D</v>
          </cell>
          <cell r="P108">
            <v>0</v>
          </cell>
          <cell r="Q108" t="str">
            <v>D</v>
          </cell>
          <cell r="R108">
            <v>0</v>
          </cell>
          <cell r="S108" t="str">
            <v>D</v>
          </cell>
          <cell r="T108">
            <v>0</v>
          </cell>
          <cell r="U108" t="str">
            <v>D</v>
          </cell>
          <cell r="V108">
            <v>0</v>
          </cell>
          <cell r="W108" t="str">
            <v>D</v>
          </cell>
          <cell r="X108">
            <v>0</v>
          </cell>
          <cell r="Y108" t="str">
            <v>NT7</v>
          </cell>
          <cell r="Z108">
            <v>0</v>
          </cell>
          <cell r="AA108">
            <v>0</v>
          </cell>
          <cell r="AB108">
            <v>0</v>
          </cell>
          <cell r="AC108" t="str">
            <v>D</v>
          </cell>
          <cell r="AD108">
            <v>0</v>
          </cell>
          <cell r="AE108" t="str">
            <v>P</v>
          </cell>
          <cell r="AF108">
            <v>0</v>
          </cell>
          <cell r="AG108" t="str">
            <v>D</v>
          </cell>
          <cell r="AH108">
            <v>0</v>
          </cell>
          <cell r="AI108" t="str">
            <v>D</v>
          </cell>
          <cell r="AJ108">
            <v>0</v>
          </cell>
          <cell r="AK108" t="str">
            <v>P5,D5</v>
          </cell>
          <cell r="AL108">
            <v>0</v>
          </cell>
          <cell r="AM108" t="str">
            <v>D</v>
          </cell>
          <cell r="AN108">
            <v>0</v>
          </cell>
          <cell r="AO108">
            <v>0</v>
          </cell>
          <cell r="AP108">
            <v>0</v>
          </cell>
          <cell r="AQ108" t="str">
            <v>D</v>
          </cell>
          <cell r="AR108">
            <v>0</v>
          </cell>
          <cell r="AS108" t="str">
            <v>D</v>
          </cell>
          <cell r="AT108">
            <v>0</v>
          </cell>
          <cell r="AU108" t="str">
            <v>D</v>
          </cell>
          <cell r="AV108">
            <v>0</v>
          </cell>
          <cell r="AW108" t="str">
            <v>D</v>
          </cell>
          <cell r="AX108">
            <v>0</v>
          </cell>
          <cell r="AY108" t="str">
            <v>D</v>
          </cell>
          <cell r="AZ108">
            <v>0</v>
          </cell>
          <cell r="BA108" t="str">
            <v>P</v>
          </cell>
          <cell r="BB108">
            <v>0</v>
          </cell>
          <cell r="BC108">
            <v>0</v>
          </cell>
          <cell r="BD108">
            <v>0</v>
          </cell>
          <cell r="BE108" t="str">
            <v>D</v>
          </cell>
          <cell r="BF108">
            <v>0</v>
          </cell>
          <cell r="BG108" t="str">
            <v>D</v>
          </cell>
          <cell r="BH108">
            <v>0</v>
          </cell>
          <cell r="BI108" t="str">
            <v>D</v>
          </cell>
          <cell r="BJ108">
            <v>0</v>
          </cell>
          <cell r="BK108" t="str">
            <v>D</v>
          </cell>
          <cell r="BL108">
            <v>0</v>
          </cell>
          <cell r="BM108" t="str">
            <v>D</v>
          </cell>
          <cell r="BN108">
            <v>0</v>
          </cell>
          <cell r="BO108" t="str">
            <v>D</v>
          </cell>
          <cell r="BP108">
            <v>0</v>
          </cell>
          <cell r="BQ108">
            <v>0</v>
          </cell>
          <cell r="BR108">
            <v>22.5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2</v>
          </cell>
          <cell r="BY108">
            <v>2.5</v>
          </cell>
          <cell r="BZ108">
            <v>27</v>
          </cell>
          <cell r="CA108">
            <v>0</v>
          </cell>
          <cell r="CB108">
            <v>8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0.5</v>
          </cell>
          <cell r="CH108">
            <v>0</v>
          </cell>
          <cell r="CI108">
            <v>150</v>
          </cell>
        </row>
        <row r="109">
          <cell r="A109" t="str">
            <v>A594</v>
          </cell>
          <cell r="B109" t="str">
            <v>Nguyễn Viết Lợi</v>
          </cell>
          <cell r="C109" t="str">
            <v>CD</v>
          </cell>
          <cell r="D109">
            <v>0</v>
          </cell>
          <cell r="E109">
            <v>42082</v>
          </cell>
          <cell r="F109">
            <v>3</v>
          </cell>
          <cell r="G109" t="str">
            <v>D</v>
          </cell>
          <cell r="H109">
            <v>0</v>
          </cell>
          <cell r="I109" t="str">
            <v>D</v>
          </cell>
          <cell r="J109">
            <v>0</v>
          </cell>
          <cell r="K109" t="str">
            <v>D</v>
          </cell>
          <cell r="L109">
            <v>0</v>
          </cell>
          <cell r="M109">
            <v>0</v>
          </cell>
          <cell r="N109">
            <v>0</v>
          </cell>
          <cell r="O109" t="str">
            <v>D</v>
          </cell>
          <cell r="P109">
            <v>0</v>
          </cell>
          <cell r="Q109" t="str">
            <v>D</v>
          </cell>
          <cell r="R109">
            <v>0</v>
          </cell>
          <cell r="S109" t="str">
            <v>D</v>
          </cell>
          <cell r="T109">
            <v>0</v>
          </cell>
          <cell r="U109" t="str">
            <v>D</v>
          </cell>
          <cell r="V109">
            <v>0</v>
          </cell>
          <cell r="W109" t="str">
            <v>D</v>
          </cell>
          <cell r="X109">
            <v>0</v>
          </cell>
          <cell r="Y109" t="str">
            <v>D</v>
          </cell>
          <cell r="Z109">
            <v>0</v>
          </cell>
          <cell r="AA109">
            <v>0</v>
          </cell>
          <cell r="AB109">
            <v>0</v>
          </cell>
          <cell r="AC109" t="str">
            <v>D</v>
          </cell>
          <cell r="AD109">
            <v>0</v>
          </cell>
          <cell r="AE109" t="str">
            <v>D</v>
          </cell>
          <cell r="AF109">
            <v>0</v>
          </cell>
          <cell r="AG109" t="str">
            <v>D</v>
          </cell>
          <cell r="AH109">
            <v>0</v>
          </cell>
          <cell r="AI109" t="str">
            <v>D</v>
          </cell>
          <cell r="AJ109">
            <v>0</v>
          </cell>
          <cell r="AK109" t="str">
            <v>D</v>
          </cell>
          <cell r="AL109">
            <v>0</v>
          </cell>
          <cell r="AM109" t="str">
            <v>D</v>
          </cell>
          <cell r="AN109">
            <v>0</v>
          </cell>
          <cell r="AO109">
            <v>0</v>
          </cell>
          <cell r="AP109">
            <v>0</v>
          </cell>
          <cell r="AQ109" t="str">
            <v>D</v>
          </cell>
          <cell r="AR109">
            <v>0</v>
          </cell>
          <cell r="AS109" t="str">
            <v>D</v>
          </cell>
          <cell r="AT109">
            <v>0</v>
          </cell>
          <cell r="AU109" t="str">
            <v>D</v>
          </cell>
          <cell r="AV109">
            <v>0</v>
          </cell>
          <cell r="AW109" t="str">
            <v>D</v>
          </cell>
          <cell r="AX109">
            <v>0</v>
          </cell>
          <cell r="AY109" t="str">
            <v>D</v>
          </cell>
          <cell r="AZ109">
            <v>0</v>
          </cell>
          <cell r="BA109" t="str">
            <v>NT7</v>
          </cell>
          <cell r="BB109">
            <v>0</v>
          </cell>
          <cell r="BC109">
            <v>0</v>
          </cell>
          <cell r="BD109">
            <v>0</v>
          </cell>
          <cell r="BE109" t="str">
            <v>D</v>
          </cell>
          <cell r="BF109">
            <v>0</v>
          </cell>
          <cell r="BG109" t="str">
            <v>D</v>
          </cell>
          <cell r="BH109">
            <v>0</v>
          </cell>
          <cell r="BI109" t="str">
            <v>D</v>
          </cell>
          <cell r="BJ109">
            <v>0</v>
          </cell>
          <cell r="BK109" t="str">
            <v>D</v>
          </cell>
          <cell r="BL109">
            <v>0</v>
          </cell>
          <cell r="BM109" t="str">
            <v>D</v>
          </cell>
          <cell r="BN109">
            <v>0</v>
          </cell>
          <cell r="BO109" t="str">
            <v>D</v>
          </cell>
          <cell r="BP109">
            <v>0</v>
          </cell>
          <cell r="BQ109">
            <v>0</v>
          </cell>
          <cell r="BR109">
            <v>26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1</v>
          </cell>
          <cell r="BY109">
            <v>0</v>
          </cell>
          <cell r="BZ109">
            <v>27</v>
          </cell>
          <cell r="CA109">
            <v>0</v>
          </cell>
          <cell r="CB109">
            <v>0</v>
          </cell>
          <cell r="CC109">
            <v>0</v>
          </cell>
          <cell r="CD109">
            <v>1</v>
          </cell>
          <cell r="CE109">
            <v>0</v>
          </cell>
          <cell r="CF109">
            <v>150</v>
          </cell>
          <cell r="CG109">
            <v>4</v>
          </cell>
          <cell r="CH109">
            <v>0</v>
          </cell>
          <cell r="CI109">
            <v>150</v>
          </cell>
        </row>
        <row r="110">
          <cell r="A110" t="str">
            <v>A596</v>
          </cell>
          <cell r="B110" t="str">
            <v>Nguyễn Văn Phúc</v>
          </cell>
          <cell r="C110" t="str">
            <v xml:space="preserve">XLN </v>
          </cell>
          <cell r="D110">
            <v>0</v>
          </cell>
          <cell r="E110">
            <v>42088</v>
          </cell>
          <cell r="F110">
            <v>1</v>
          </cell>
          <cell r="G110" t="str">
            <v>A</v>
          </cell>
          <cell r="H110">
            <v>4</v>
          </cell>
          <cell r="I110" t="str">
            <v>A</v>
          </cell>
          <cell r="J110">
            <v>4</v>
          </cell>
          <cell r="K110" t="str">
            <v>A</v>
          </cell>
          <cell r="L110">
            <v>4</v>
          </cell>
          <cell r="M110">
            <v>0</v>
          </cell>
          <cell r="N110">
            <v>0</v>
          </cell>
          <cell r="O110" t="str">
            <v>C</v>
          </cell>
          <cell r="P110">
            <v>4</v>
          </cell>
          <cell r="Q110" t="str">
            <v>C</v>
          </cell>
          <cell r="R110">
            <v>8</v>
          </cell>
          <cell r="S110" t="str">
            <v>C</v>
          </cell>
          <cell r="T110">
            <v>4</v>
          </cell>
          <cell r="U110" t="str">
            <v>C</v>
          </cell>
          <cell r="V110">
            <v>10</v>
          </cell>
          <cell r="W110" t="str">
            <v>C</v>
          </cell>
          <cell r="X110">
            <v>4</v>
          </cell>
          <cell r="Y110" t="str">
            <v>NT7</v>
          </cell>
          <cell r="Z110">
            <v>0</v>
          </cell>
          <cell r="AA110">
            <v>0</v>
          </cell>
          <cell r="AB110">
            <v>0</v>
          </cell>
          <cell r="AC110" t="str">
            <v>A</v>
          </cell>
          <cell r="AD110">
            <v>4</v>
          </cell>
          <cell r="AE110" t="str">
            <v>A</v>
          </cell>
          <cell r="AF110">
            <v>4</v>
          </cell>
          <cell r="AG110" t="str">
            <v>NT7</v>
          </cell>
          <cell r="AH110">
            <v>0</v>
          </cell>
          <cell r="AI110" t="str">
            <v>A</v>
          </cell>
          <cell r="AJ110">
            <v>4</v>
          </cell>
          <cell r="AK110" t="str">
            <v>A</v>
          </cell>
          <cell r="AL110">
            <v>4</v>
          </cell>
          <cell r="AM110" t="str">
            <v>A</v>
          </cell>
          <cell r="AN110">
            <v>4</v>
          </cell>
          <cell r="AO110">
            <v>0</v>
          </cell>
          <cell r="AP110">
            <v>12</v>
          </cell>
          <cell r="AQ110" t="str">
            <v>C</v>
          </cell>
          <cell r="AR110">
            <v>4</v>
          </cell>
          <cell r="AS110" t="str">
            <v>C</v>
          </cell>
          <cell r="AT110">
            <v>4</v>
          </cell>
          <cell r="AU110" t="str">
            <v>C</v>
          </cell>
          <cell r="AV110">
            <v>4</v>
          </cell>
          <cell r="AW110" t="str">
            <v>C</v>
          </cell>
          <cell r="AX110">
            <v>4</v>
          </cell>
          <cell r="AY110" t="str">
            <v>C</v>
          </cell>
          <cell r="AZ110">
            <v>4</v>
          </cell>
          <cell r="BA110" t="str">
            <v>C</v>
          </cell>
          <cell r="BB110">
            <v>4</v>
          </cell>
          <cell r="BC110">
            <v>0</v>
          </cell>
          <cell r="BD110">
            <v>4</v>
          </cell>
          <cell r="BE110" t="str">
            <v>A</v>
          </cell>
          <cell r="BF110">
            <v>4</v>
          </cell>
          <cell r="BG110" t="str">
            <v>A</v>
          </cell>
          <cell r="BH110">
            <v>4</v>
          </cell>
          <cell r="BI110" t="str">
            <v>D</v>
          </cell>
          <cell r="BJ110">
            <v>2</v>
          </cell>
          <cell r="BK110" t="str">
            <v>A</v>
          </cell>
          <cell r="BL110">
            <v>4</v>
          </cell>
          <cell r="BM110" t="str">
            <v>A</v>
          </cell>
          <cell r="BN110">
            <v>4</v>
          </cell>
          <cell r="BO110" t="str">
            <v>A</v>
          </cell>
          <cell r="BP110">
            <v>4</v>
          </cell>
          <cell r="BQ110">
            <v>13</v>
          </cell>
          <cell r="BR110">
            <v>1</v>
          </cell>
          <cell r="BS110">
            <v>0</v>
          </cell>
          <cell r="BT110">
            <v>11</v>
          </cell>
          <cell r="BU110">
            <v>0</v>
          </cell>
          <cell r="BV110">
            <v>0</v>
          </cell>
          <cell r="BW110">
            <v>0</v>
          </cell>
          <cell r="BX110">
            <v>2</v>
          </cell>
          <cell r="BY110">
            <v>0</v>
          </cell>
          <cell r="BZ110">
            <v>27</v>
          </cell>
          <cell r="CA110">
            <v>108</v>
          </cell>
          <cell r="CB110">
            <v>16</v>
          </cell>
          <cell r="CC110">
            <v>0</v>
          </cell>
          <cell r="CD110">
            <v>0</v>
          </cell>
          <cell r="CE110">
            <v>2</v>
          </cell>
          <cell r="CF110">
            <v>0</v>
          </cell>
          <cell r="CG110">
            <v>2</v>
          </cell>
          <cell r="CH110">
            <v>32</v>
          </cell>
          <cell r="CI110">
            <v>70</v>
          </cell>
        </row>
        <row r="111">
          <cell r="A111" t="str">
            <v>A598</v>
          </cell>
          <cell r="B111" t="str">
            <v>Nguyễn Hải Âu</v>
          </cell>
          <cell r="C111" t="str">
            <v>CII.4</v>
          </cell>
          <cell r="D111">
            <v>0</v>
          </cell>
          <cell r="E111">
            <v>42103</v>
          </cell>
          <cell r="F111">
            <v>1</v>
          </cell>
          <cell r="G111" t="str">
            <v>HH</v>
          </cell>
          <cell r="H111">
            <v>0</v>
          </cell>
          <cell r="I111" t="str">
            <v>D</v>
          </cell>
          <cell r="J111">
            <v>0</v>
          </cell>
          <cell r="K111" t="str">
            <v>D</v>
          </cell>
          <cell r="L111">
            <v>0</v>
          </cell>
          <cell r="M111">
            <v>0</v>
          </cell>
          <cell r="N111">
            <v>0</v>
          </cell>
          <cell r="O111" t="str">
            <v>D</v>
          </cell>
          <cell r="P111">
            <v>0</v>
          </cell>
          <cell r="Q111" t="str">
            <v>D</v>
          </cell>
          <cell r="R111">
            <v>2</v>
          </cell>
          <cell r="S111" t="str">
            <v>D</v>
          </cell>
          <cell r="T111">
            <v>0</v>
          </cell>
          <cell r="U111" t="str">
            <v>D</v>
          </cell>
          <cell r="V111">
            <v>0</v>
          </cell>
          <cell r="W111" t="str">
            <v>D</v>
          </cell>
          <cell r="X111">
            <v>1</v>
          </cell>
          <cell r="Y111" t="str">
            <v>D</v>
          </cell>
          <cell r="Z111">
            <v>0</v>
          </cell>
          <cell r="AA111">
            <v>0</v>
          </cell>
          <cell r="AB111">
            <v>0</v>
          </cell>
          <cell r="AC111" t="str">
            <v>D</v>
          </cell>
          <cell r="AD111">
            <v>0</v>
          </cell>
          <cell r="AE111" t="str">
            <v>D</v>
          </cell>
          <cell r="AF111">
            <v>1.5</v>
          </cell>
          <cell r="AG111" t="str">
            <v>D</v>
          </cell>
          <cell r="AH111">
            <v>2</v>
          </cell>
          <cell r="AI111" t="str">
            <v>D</v>
          </cell>
          <cell r="AJ111">
            <v>2</v>
          </cell>
          <cell r="AK111" t="str">
            <v>NT7</v>
          </cell>
          <cell r="AL111">
            <v>0</v>
          </cell>
          <cell r="AM111" t="str">
            <v>NT7</v>
          </cell>
          <cell r="AN111">
            <v>0</v>
          </cell>
          <cell r="AO111">
            <v>0</v>
          </cell>
          <cell r="AP111">
            <v>0</v>
          </cell>
          <cell r="AQ111" t="str">
            <v>D</v>
          </cell>
          <cell r="AR111">
            <v>0</v>
          </cell>
          <cell r="AS111" t="str">
            <v>D</v>
          </cell>
          <cell r="AT111">
            <v>0</v>
          </cell>
          <cell r="AU111" t="str">
            <v>D</v>
          </cell>
          <cell r="AV111">
            <v>2</v>
          </cell>
          <cell r="AW111" t="str">
            <v>D</v>
          </cell>
          <cell r="AX111">
            <v>0</v>
          </cell>
          <cell r="AY111" t="str">
            <v>D</v>
          </cell>
          <cell r="AZ111">
            <v>0</v>
          </cell>
          <cell r="BA111" t="str">
            <v>D</v>
          </cell>
          <cell r="BB111">
            <v>0</v>
          </cell>
          <cell r="BC111">
            <v>0</v>
          </cell>
          <cell r="BD111">
            <v>0</v>
          </cell>
          <cell r="BE111" t="str">
            <v>D</v>
          </cell>
          <cell r="BF111">
            <v>0</v>
          </cell>
          <cell r="BG111" t="str">
            <v>HH</v>
          </cell>
          <cell r="BH111">
            <v>0</v>
          </cell>
          <cell r="BI111" t="str">
            <v>D</v>
          </cell>
          <cell r="BJ111">
            <v>0</v>
          </cell>
          <cell r="BK111" t="str">
            <v>D</v>
          </cell>
          <cell r="BL111">
            <v>0</v>
          </cell>
          <cell r="BM111" t="str">
            <v>D</v>
          </cell>
          <cell r="BN111">
            <v>0</v>
          </cell>
          <cell r="BO111" t="str">
            <v>D</v>
          </cell>
          <cell r="BP111">
            <v>0</v>
          </cell>
          <cell r="BQ111">
            <v>0</v>
          </cell>
          <cell r="BR111">
            <v>23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2</v>
          </cell>
          <cell r="BX111">
            <v>2</v>
          </cell>
          <cell r="BY111">
            <v>0</v>
          </cell>
          <cell r="BZ111">
            <v>27</v>
          </cell>
          <cell r="CA111">
            <v>10.5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2</v>
          </cell>
          <cell r="CH111">
            <v>0</v>
          </cell>
          <cell r="CI111">
            <v>150</v>
          </cell>
        </row>
        <row r="112">
          <cell r="A112" t="str">
            <v>A599</v>
          </cell>
          <cell r="B112" t="str">
            <v>Đỗ Thành Nhân</v>
          </cell>
          <cell r="C112" t="str">
            <v>KHUON</v>
          </cell>
          <cell r="D112">
            <v>0</v>
          </cell>
          <cell r="E112">
            <v>42114</v>
          </cell>
          <cell r="F112">
            <v>0.5</v>
          </cell>
          <cell r="G112" t="str">
            <v>D</v>
          </cell>
          <cell r="H112">
            <v>0</v>
          </cell>
          <cell r="I112" t="str">
            <v>D</v>
          </cell>
          <cell r="J112">
            <v>0</v>
          </cell>
          <cell r="K112" t="str">
            <v>D</v>
          </cell>
          <cell r="L112">
            <v>2</v>
          </cell>
          <cell r="M112">
            <v>0</v>
          </cell>
          <cell r="N112">
            <v>0</v>
          </cell>
          <cell r="O112" t="str">
            <v>D</v>
          </cell>
          <cell r="P112">
            <v>0</v>
          </cell>
          <cell r="Q112" t="str">
            <v>D</v>
          </cell>
          <cell r="R112">
            <v>0</v>
          </cell>
          <cell r="S112" t="str">
            <v>D</v>
          </cell>
          <cell r="T112">
            <v>0</v>
          </cell>
          <cell r="U112" t="str">
            <v>D</v>
          </cell>
          <cell r="V112">
            <v>0</v>
          </cell>
          <cell r="W112" t="str">
            <v>P5,D5</v>
          </cell>
          <cell r="X112">
            <v>0</v>
          </cell>
          <cell r="Y112" t="str">
            <v>NT7</v>
          </cell>
          <cell r="Z112">
            <v>0</v>
          </cell>
          <cell r="AA112">
            <v>0</v>
          </cell>
          <cell r="AB112">
            <v>0</v>
          </cell>
          <cell r="AC112" t="str">
            <v>D</v>
          </cell>
          <cell r="AD112">
            <v>0</v>
          </cell>
          <cell r="AE112" t="str">
            <v>D</v>
          </cell>
          <cell r="AF112">
            <v>0</v>
          </cell>
          <cell r="AG112" t="str">
            <v>D</v>
          </cell>
          <cell r="AH112">
            <v>0</v>
          </cell>
          <cell r="AI112" t="str">
            <v>D</v>
          </cell>
          <cell r="AJ112">
            <v>0</v>
          </cell>
          <cell r="AK112" t="str">
            <v>D</v>
          </cell>
          <cell r="AL112">
            <v>0</v>
          </cell>
          <cell r="AM112" t="str">
            <v>D</v>
          </cell>
          <cell r="AN112">
            <v>0</v>
          </cell>
          <cell r="AO112">
            <v>0</v>
          </cell>
          <cell r="AP112">
            <v>0</v>
          </cell>
          <cell r="AQ112" t="str">
            <v>D</v>
          </cell>
          <cell r="AR112">
            <v>0</v>
          </cell>
          <cell r="AS112" t="str">
            <v>D</v>
          </cell>
          <cell r="AT112">
            <v>0</v>
          </cell>
          <cell r="AU112" t="str">
            <v>D</v>
          </cell>
          <cell r="AV112">
            <v>1.5</v>
          </cell>
          <cell r="AW112" t="str">
            <v>D</v>
          </cell>
          <cell r="AX112">
            <v>0</v>
          </cell>
          <cell r="AY112" t="str">
            <v>D</v>
          </cell>
          <cell r="AZ112">
            <v>2</v>
          </cell>
          <cell r="BA112" t="str">
            <v>NT7</v>
          </cell>
          <cell r="BB112">
            <v>0</v>
          </cell>
          <cell r="BC112">
            <v>0</v>
          </cell>
          <cell r="BD112">
            <v>8.5</v>
          </cell>
          <cell r="BE112" t="str">
            <v>D</v>
          </cell>
          <cell r="BF112">
            <v>0.5</v>
          </cell>
          <cell r="BG112" t="str">
            <v>D</v>
          </cell>
          <cell r="BH112">
            <v>0</v>
          </cell>
          <cell r="BI112" t="str">
            <v>D</v>
          </cell>
          <cell r="BJ112">
            <v>0</v>
          </cell>
          <cell r="BK112" t="str">
            <v>D</v>
          </cell>
          <cell r="BL112">
            <v>0</v>
          </cell>
          <cell r="BM112" t="str">
            <v>D</v>
          </cell>
          <cell r="BN112">
            <v>0</v>
          </cell>
          <cell r="BO112" t="str">
            <v>D</v>
          </cell>
          <cell r="BP112">
            <v>0</v>
          </cell>
          <cell r="BQ112">
            <v>0</v>
          </cell>
          <cell r="BR112">
            <v>24.5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2</v>
          </cell>
          <cell r="BY112">
            <v>0.5</v>
          </cell>
          <cell r="BZ112">
            <v>27</v>
          </cell>
          <cell r="CA112">
            <v>6</v>
          </cell>
          <cell r="CB112">
            <v>8.5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1</v>
          </cell>
          <cell r="CH112">
            <v>0</v>
          </cell>
          <cell r="CI112">
            <v>150</v>
          </cell>
        </row>
        <row r="113">
          <cell r="A113" t="str">
            <v>A600</v>
          </cell>
          <cell r="B113" t="str">
            <v xml:space="preserve">Võ Minh Tuân </v>
          </cell>
          <cell r="C113" t="str">
            <v>KHUON</v>
          </cell>
          <cell r="D113">
            <v>0</v>
          </cell>
          <cell r="E113">
            <v>42116</v>
          </cell>
          <cell r="F113">
            <v>5</v>
          </cell>
          <cell r="G113" t="str">
            <v>A</v>
          </cell>
          <cell r="H113">
            <v>4.5</v>
          </cell>
          <cell r="I113" t="str">
            <v>A</v>
          </cell>
          <cell r="J113">
            <v>4.5</v>
          </cell>
          <cell r="K113" t="str">
            <v>D</v>
          </cell>
          <cell r="L113">
            <v>1</v>
          </cell>
          <cell r="M113">
            <v>0</v>
          </cell>
          <cell r="N113">
            <v>8</v>
          </cell>
          <cell r="O113" t="str">
            <v>A</v>
          </cell>
          <cell r="P113">
            <v>4.5</v>
          </cell>
          <cell r="Q113" t="str">
            <v>A</v>
          </cell>
          <cell r="R113">
            <v>4</v>
          </cell>
          <cell r="S113" t="str">
            <v>A</v>
          </cell>
          <cell r="T113">
            <v>6</v>
          </cell>
          <cell r="U113" t="str">
            <v>A</v>
          </cell>
          <cell r="V113">
            <v>6</v>
          </cell>
          <cell r="W113" t="str">
            <v>A</v>
          </cell>
          <cell r="X113">
            <v>4</v>
          </cell>
          <cell r="Y113" t="str">
            <v>A</v>
          </cell>
          <cell r="Z113">
            <v>4</v>
          </cell>
          <cell r="AA113">
            <v>0</v>
          </cell>
          <cell r="AB113">
            <v>0</v>
          </cell>
          <cell r="AC113" t="str">
            <v>A</v>
          </cell>
          <cell r="AD113">
            <v>4</v>
          </cell>
          <cell r="AE113" t="str">
            <v>A</v>
          </cell>
          <cell r="AF113">
            <v>5.5</v>
          </cell>
          <cell r="AG113" t="str">
            <v>D</v>
          </cell>
          <cell r="AH113">
            <v>0</v>
          </cell>
          <cell r="AI113" t="str">
            <v>A</v>
          </cell>
          <cell r="AJ113">
            <v>6.5</v>
          </cell>
          <cell r="AK113" t="str">
            <v>A</v>
          </cell>
          <cell r="AL113">
            <v>4.5</v>
          </cell>
          <cell r="AM113" t="str">
            <v>D</v>
          </cell>
          <cell r="AN113">
            <v>0</v>
          </cell>
          <cell r="AO113">
            <v>0</v>
          </cell>
          <cell r="AP113">
            <v>8</v>
          </cell>
          <cell r="AQ113" t="str">
            <v>A</v>
          </cell>
          <cell r="AR113">
            <v>4.5</v>
          </cell>
          <cell r="AS113" t="str">
            <v>A</v>
          </cell>
          <cell r="AT113">
            <v>5</v>
          </cell>
          <cell r="AU113" t="str">
            <v>A</v>
          </cell>
          <cell r="AV113">
            <v>4.5</v>
          </cell>
          <cell r="AW113" t="str">
            <v>D</v>
          </cell>
          <cell r="AX113">
            <v>0</v>
          </cell>
          <cell r="AY113" t="str">
            <v>A</v>
          </cell>
          <cell r="AZ113">
            <v>4.5</v>
          </cell>
          <cell r="BA113" t="str">
            <v>D</v>
          </cell>
          <cell r="BB113">
            <v>0</v>
          </cell>
          <cell r="BC113">
            <v>0</v>
          </cell>
          <cell r="BD113">
            <v>0</v>
          </cell>
          <cell r="BE113" t="str">
            <v>A</v>
          </cell>
          <cell r="BF113">
            <v>4.5</v>
          </cell>
          <cell r="BG113" t="str">
            <v>A</v>
          </cell>
          <cell r="BH113">
            <v>4</v>
          </cell>
          <cell r="BI113" t="str">
            <v>D</v>
          </cell>
          <cell r="BJ113">
            <v>0</v>
          </cell>
          <cell r="BK113" t="str">
            <v>A</v>
          </cell>
          <cell r="BL113">
            <v>4.5</v>
          </cell>
          <cell r="BM113" t="str">
            <v>A</v>
          </cell>
          <cell r="BN113">
            <v>4.5</v>
          </cell>
          <cell r="BO113" t="str">
            <v>D</v>
          </cell>
          <cell r="BP113">
            <v>0.5</v>
          </cell>
          <cell r="BQ113">
            <v>20</v>
          </cell>
          <cell r="BR113">
            <v>7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27</v>
          </cell>
          <cell r="CA113">
            <v>95.5</v>
          </cell>
          <cell r="CB113">
            <v>16</v>
          </cell>
          <cell r="CC113">
            <v>0</v>
          </cell>
          <cell r="CD113">
            <v>2</v>
          </cell>
          <cell r="CE113">
            <v>0</v>
          </cell>
          <cell r="CF113">
            <v>300</v>
          </cell>
          <cell r="CG113">
            <v>6</v>
          </cell>
          <cell r="CH113">
            <v>0</v>
          </cell>
          <cell r="CI113">
            <v>150</v>
          </cell>
        </row>
        <row r="114">
          <cell r="A114" t="str">
            <v>A601</v>
          </cell>
          <cell r="B114" t="str">
            <v>Đào Nhã Tâm</v>
          </cell>
          <cell r="C114" t="str">
            <v>Gián tiếp</v>
          </cell>
          <cell r="D114">
            <v>0</v>
          </cell>
          <cell r="E114">
            <v>42128</v>
          </cell>
          <cell r="F114">
            <v>0</v>
          </cell>
          <cell r="G114" t="str">
            <v>D</v>
          </cell>
          <cell r="H114">
            <v>0</v>
          </cell>
          <cell r="I114" t="str">
            <v>D</v>
          </cell>
          <cell r="J114">
            <v>0</v>
          </cell>
          <cell r="K114" t="str">
            <v>NT7</v>
          </cell>
          <cell r="L114">
            <v>0</v>
          </cell>
          <cell r="M114">
            <v>0</v>
          </cell>
          <cell r="N114">
            <v>0</v>
          </cell>
          <cell r="O114" t="str">
            <v>D</v>
          </cell>
          <cell r="P114">
            <v>0</v>
          </cell>
          <cell r="Q114" t="str">
            <v>D</v>
          </cell>
          <cell r="R114">
            <v>0</v>
          </cell>
          <cell r="S114" t="str">
            <v>D</v>
          </cell>
          <cell r="T114">
            <v>0</v>
          </cell>
          <cell r="U114" t="str">
            <v>D</v>
          </cell>
          <cell r="V114">
            <v>0</v>
          </cell>
          <cell r="W114" t="str">
            <v>D</v>
          </cell>
          <cell r="X114">
            <v>0</v>
          </cell>
          <cell r="Y114" t="str">
            <v>R0</v>
          </cell>
          <cell r="Z114">
            <v>0</v>
          </cell>
          <cell r="AA114">
            <v>0</v>
          </cell>
          <cell r="AB114">
            <v>0</v>
          </cell>
          <cell r="AC114" t="str">
            <v>D</v>
          </cell>
          <cell r="AD114">
            <v>0</v>
          </cell>
          <cell r="AE114" t="str">
            <v>D</v>
          </cell>
          <cell r="AF114">
            <v>0</v>
          </cell>
          <cell r="AG114" t="str">
            <v>D</v>
          </cell>
          <cell r="AH114">
            <v>0</v>
          </cell>
          <cell r="AI114" t="str">
            <v>D</v>
          </cell>
          <cell r="AJ114">
            <v>0</v>
          </cell>
          <cell r="AK114" t="str">
            <v>D</v>
          </cell>
          <cell r="AL114">
            <v>0</v>
          </cell>
          <cell r="AM114" t="str">
            <v>NT7</v>
          </cell>
          <cell r="AN114">
            <v>0</v>
          </cell>
          <cell r="AO114">
            <v>0</v>
          </cell>
          <cell r="AP114">
            <v>0</v>
          </cell>
          <cell r="AQ114" t="str">
            <v>D</v>
          </cell>
          <cell r="AR114">
            <v>0</v>
          </cell>
          <cell r="AS114" t="str">
            <v>D</v>
          </cell>
          <cell r="AT114">
            <v>0</v>
          </cell>
          <cell r="AU114" t="str">
            <v>D</v>
          </cell>
          <cell r="AV114">
            <v>0</v>
          </cell>
          <cell r="AW114" t="str">
            <v>D</v>
          </cell>
          <cell r="AX114">
            <v>0</v>
          </cell>
          <cell r="AY114" t="str">
            <v>D</v>
          </cell>
          <cell r="AZ114">
            <v>0</v>
          </cell>
          <cell r="BA114" t="str">
            <v>R0</v>
          </cell>
          <cell r="BB114">
            <v>0</v>
          </cell>
          <cell r="BC114">
            <v>0</v>
          </cell>
          <cell r="BD114">
            <v>0</v>
          </cell>
          <cell r="BE114" t="str">
            <v>D</v>
          </cell>
          <cell r="BF114">
            <v>0</v>
          </cell>
          <cell r="BG114" t="str">
            <v>D</v>
          </cell>
          <cell r="BH114">
            <v>0</v>
          </cell>
          <cell r="BI114" t="str">
            <v>D</v>
          </cell>
          <cell r="BJ114">
            <v>0</v>
          </cell>
          <cell r="BK114" t="str">
            <v>D</v>
          </cell>
          <cell r="BL114">
            <v>0</v>
          </cell>
          <cell r="BM114" t="str">
            <v>D</v>
          </cell>
          <cell r="BN114">
            <v>0</v>
          </cell>
          <cell r="BO114" t="str">
            <v>P</v>
          </cell>
          <cell r="BP114">
            <v>0</v>
          </cell>
          <cell r="BQ114">
            <v>0</v>
          </cell>
          <cell r="BR114">
            <v>22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2</v>
          </cell>
          <cell r="BY114">
            <v>1</v>
          </cell>
          <cell r="BZ114">
            <v>25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</row>
        <row r="115">
          <cell r="A115" t="str">
            <v>A604</v>
          </cell>
          <cell r="B115" t="str">
            <v>Lê Thanh Tòng</v>
          </cell>
          <cell r="C115" t="str">
            <v>TXBVTV</v>
          </cell>
          <cell r="D115">
            <v>0</v>
          </cell>
          <cell r="E115">
            <v>42147</v>
          </cell>
          <cell r="F115">
            <v>3.5</v>
          </cell>
          <cell r="G115" t="str">
            <v>D</v>
          </cell>
          <cell r="H115">
            <v>0</v>
          </cell>
          <cell r="I115" t="str">
            <v>D</v>
          </cell>
          <cell r="J115">
            <v>0</v>
          </cell>
          <cell r="K115" t="str">
            <v>D</v>
          </cell>
          <cell r="L115">
            <v>0</v>
          </cell>
          <cell r="M115" t="str">
            <v>D</v>
          </cell>
          <cell r="N115">
            <v>0</v>
          </cell>
          <cell r="O115" t="str">
            <v>D</v>
          </cell>
          <cell r="P115">
            <v>0</v>
          </cell>
          <cell r="Q115" t="str">
            <v>D</v>
          </cell>
          <cell r="R115">
            <v>0</v>
          </cell>
          <cell r="S115" t="str">
            <v>D</v>
          </cell>
          <cell r="T115">
            <v>0</v>
          </cell>
          <cell r="U115" t="str">
            <v>D</v>
          </cell>
          <cell r="V115">
            <v>0</v>
          </cell>
          <cell r="W115" t="str">
            <v>D</v>
          </cell>
          <cell r="X115">
            <v>0</v>
          </cell>
          <cell r="Y115" t="str">
            <v>D</v>
          </cell>
          <cell r="Z115">
            <v>0</v>
          </cell>
          <cell r="AA115" t="str">
            <v>D</v>
          </cell>
          <cell r="AB115">
            <v>0</v>
          </cell>
          <cell r="AC115" t="str">
            <v>D</v>
          </cell>
          <cell r="AD115">
            <v>0</v>
          </cell>
          <cell r="AE115" t="str">
            <v>D</v>
          </cell>
          <cell r="AF115">
            <v>0</v>
          </cell>
          <cell r="AG115" t="str">
            <v>D</v>
          </cell>
          <cell r="AH115">
            <v>0</v>
          </cell>
          <cell r="AI115" t="str">
            <v>D</v>
          </cell>
          <cell r="AJ115">
            <v>0</v>
          </cell>
          <cell r="AK115" t="str">
            <v>D</v>
          </cell>
          <cell r="AL115">
            <v>0</v>
          </cell>
          <cell r="AM115" t="str">
            <v>D</v>
          </cell>
          <cell r="AN115">
            <v>0</v>
          </cell>
          <cell r="AO115" t="str">
            <v>D</v>
          </cell>
          <cell r="AP115">
            <v>0</v>
          </cell>
          <cell r="AQ115" t="str">
            <v>P</v>
          </cell>
          <cell r="AR115">
            <v>0</v>
          </cell>
          <cell r="AS115" t="str">
            <v>D</v>
          </cell>
          <cell r="AT115">
            <v>0</v>
          </cell>
          <cell r="AU115" t="str">
            <v>D</v>
          </cell>
          <cell r="AV115">
            <v>0</v>
          </cell>
          <cell r="AW115" t="str">
            <v>D</v>
          </cell>
          <cell r="AX115">
            <v>0</v>
          </cell>
          <cell r="AY115" t="str">
            <v>D</v>
          </cell>
          <cell r="AZ115">
            <v>0</v>
          </cell>
          <cell r="BA115" t="str">
            <v>D</v>
          </cell>
          <cell r="BB115">
            <v>0</v>
          </cell>
          <cell r="BC115" t="str">
            <v>D</v>
          </cell>
          <cell r="BD115">
            <v>0</v>
          </cell>
          <cell r="BE115" t="str">
            <v>D</v>
          </cell>
          <cell r="BF115">
            <v>0</v>
          </cell>
          <cell r="BG115" t="str">
            <v>D</v>
          </cell>
          <cell r="BH115">
            <v>0</v>
          </cell>
          <cell r="BI115" t="str">
            <v>D</v>
          </cell>
          <cell r="BJ115">
            <v>0</v>
          </cell>
          <cell r="BK115" t="str">
            <v>D</v>
          </cell>
          <cell r="BL115">
            <v>0</v>
          </cell>
          <cell r="BM115" t="str">
            <v>D</v>
          </cell>
          <cell r="BN115">
            <v>0</v>
          </cell>
          <cell r="BO115" t="str">
            <v>D</v>
          </cell>
          <cell r="BP115">
            <v>0</v>
          </cell>
          <cell r="BQ115">
            <v>0</v>
          </cell>
          <cell r="BR115">
            <v>30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1</v>
          </cell>
          <cell r="BZ115">
            <v>31</v>
          </cell>
          <cell r="CA115">
            <v>0</v>
          </cell>
          <cell r="CB115">
            <v>0</v>
          </cell>
          <cell r="CC115">
            <v>0</v>
          </cell>
          <cell r="CD115">
            <v>2</v>
          </cell>
          <cell r="CE115">
            <v>28</v>
          </cell>
          <cell r="CF115">
            <v>0</v>
          </cell>
          <cell r="CG115">
            <v>3.5</v>
          </cell>
          <cell r="CH115">
            <v>448</v>
          </cell>
          <cell r="CI115">
            <v>0</v>
          </cell>
        </row>
        <row r="116">
          <cell r="A116" t="str">
            <v>A605</v>
          </cell>
          <cell r="B116" t="str">
            <v>Cao Trần Thanh Hòa</v>
          </cell>
          <cell r="C116" t="str">
            <v>Gián tiếp</v>
          </cell>
          <cell r="D116">
            <v>0</v>
          </cell>
          <cell r="E116">
            <v>42147</v>
          </cell>
          <cell r="F116">
            <v>2.5</v>
          </cell>
          <cell r="G116" t="str">
            <v>D</v>
          </cell>
          <cell r="H116">
            <v>0</v>
          </cell>
          <cell r="I116" t="str">
            <v>D</v>
          </cell>
          <cell r="J116">
            <v>0</v>
          </cell>
          <cell r="K116" t="str">
            <v>D</v>
          </cell>
          <cell r="L116">
            <v>0</v>
          </cell>
          <cell r="M116">
            <v>0</v>
          </cell>
          <cell r="N116">
            <v>0</v>
          </cell>
          <cell r="O116" t="str">
            <v>D</v>
          </cell>
          <cell r="P116">
            <v>0</v>
          </cell>
          <cell r="Q116" t="str">
            <v>D</v>
          </cell>
          <cell r="R116">
            <v>0</v>
          </cell>
          <cell r="S116" t="str">
            <v>D</v>
          </cell>
          <cell r="T116">
            <v>0</v>
          </cell>
          <cell r="U116" t="str">
            <v>D</v>
          </cell>
          <cell r="V116">
            <v>0</v>
          </cell>
          <cell r="W116" t="str">
            <v>D</v>
          </cell>
          <cell r="X116">
            <v>0</v>
          </cell>
          <cell r="Y116" t="str">
            <v>NT7</v>
          </cell>
          <cell r="Z116">
            <v>0</v>
          </cell>
          <cell r="AA116">
            <v>0</v>
          </cell>
          <cell r="AB116">
            <v>0</v>
          </cell>
          <cell r="AC116" t="str">
            <v>D</v>
          </cell>
          <cell r="AD116">
            <v>0</v>
          </cell>
          <cell r="AE116" t="str">
            <v>D</v>
          </cell>
          <cell r="AF116">
            <v>0</v>
          </cell>
          <cell r="AG116" t="str">
            <v>D</v>
          </cell>
          <cell r="AH116">
            <v>0</v>
          </cell>
          <cell r="AI116" t="str">
            <v>D</v>
          </cell>
          <cell r="AJ116">
            <v>0</v>
          </cell>
          <cell r="AK116" t="str">
            <v>D</v>
          </cell>
          <cell r="AL116">
            <v>0</v>
          </cell>
          <cell r="AM116" t="str">
            <v>D</v>
          </cell>
          <cell r="AN116">
            <v>0</v>
          </cell>
          <cell r="AO116">
            <v>0</v>
          </cell>
          <cell r="AP116">
            <v>0</v>
          </cell>
          <cell r="AQ116" t="str">
            <v>D</v>
          </cell>
          <cell r="AR116">
            <v>0</v>
          </cell>
          <cell r="AS116" t="str">
            <v>D</v>
          </cell>
          <cell r="AT116">
            <v>0</v>
          </cell>
          <cell r="AU116" t="str">
            <v>D</v>
          </cell>
          <cell r="AV116">
            <v>0</v>
          </cell>
          <cell r="AW116" t="str">
            <v>D</v>
          </cell>
          <cell r="AX116">
            <v>0</v>
          </cell>
          <cell r="AY116" t="str">
            <v>D</v>
          </cell>
          <cell r="AZ116">
            <v>0</v>
          </cell>
          <cell r="BA116" t="str">
            <v>NT7</v>
          </cell>
          <cell r="BB116">
            <v>0</v>
          </cell>
          <cell r="BC116">
            <v>0</v>
          </cell>
          <cell r="BD116">
            <v>0</v>
          </cell>
          <cell r="BE116" t="str">
            <v>D</v>
          </cell>
          <cell r="BF116">
            <v>0</v>
          </cell>
          <cell r="BG116" t="str">
            <v>D</v>
          </cell>
          <cell r="BH116">
            <v>0</v>
          </cell>
          <cell r="BI116" t="str">
            <v>D</v>
          </cell>
          <cell r="BJ116">
            <v>0</v>
          </cell>
          <cell r="BK116" t="str">
            <v>D</v>
          </cell>
          <cell r="BL116">
            <v>0</v>
          </cell>
          <cell r="BM116" t="str">
            <v>D</v>
          </cell>
          <cell r="BN116">
            <v>0</v>
          </cell>
          <cell r="BO116" t="str">
            <v>D</v>
          </cell>
          <cell r="BP116">
            <v>0</v>
          </cell>
          <cell r="BQ116">
            <v>0</v>
          </cell>
          <cell r="BR116">
            <v>25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2</v>
          </cell>
          <cell r="BY116">
            <v>0</v>
          </cell>
          <cell r="BZ116">
            <v>27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3.5</v>
          </cell>
          <cell r="CH116">
            <v>0</v>
          </cell>
          <cell r="CI116">
            <v>150</v>
          </cell>
        </row>
        <row r="117">
          <cell r="A117" t="str">
            <v>A610</v>
          </cell>
          <cell r="B117" t="str">
            <v xml:space="preserve">Nguyễn Hồng Thành Tài </v>
          </cell>
          <cell r="C117" t="str">
            <v>CI.1</v>
          </cell>
          <cell r="D117">
            <v>0</v>
          </cell>
          <cell r="E117">
            <v>42161</v>
          </cell>
          <cell r="F117">
            <v>0</v>
          </cell>
          <cell r="G117" t="str">
            <v>C</v>
          </cell>
          <cell r="H117">
            <v>4</v>
          </cell>
          <cell r="I117" t="str">
            <v>C</v>
          </cell>
          <cell r="J117">
            <v>4</v>
          </cell>
          <cell r="K117" t="str">
            <v>C</v>
          </cell>
          <cell r="L117">
            <v>4</v>
          </cell>
          <cell r="M117">
            <v>0</v>
          </cell>
          <cell r="N117">
            <v>12</v>
          </cell>
          <cell r="O117" t="str">
            <v>C</v>
          </cell>
          <cell r="P117">
            <v>4</v>
          </cell>
          <cell r="Q117" t="str">
            <v>P</v>
          </cell>
          <cell r="R117">
            <v>0</v>
          </cell>
          <cell r="S117" t="str">
            <v>C</v>
          </cell>
          <cell r="T117">
            <v>4</v>
          </cell>
          <cell r="U117" t="str">
            <v>C</v>
          </cell>
          <cell r="V117">
            <v>4</v>
          </cell>
          <cell r="W117" t="str">
            <v>C</v>
          </cell>
          <cell r="X117">
            <v>4</v>
          </cell>
          <cell r="Y117" t="str">
            <v>C</v>
          </cell>
          <cell r="Z117">
            <v>4</v>
          </cell>
          <cell r="AA117">
            <v>0</v>
          </cell>
          <cell r="AB117">
            <v>0</v>
          </cell>
          <cell r="AC117" t="str">
            <v>NT7</v>
          </cell>
          <cell r="AD117">
            <v>0</v>
          </cell>
          <cell r="AE117" t="str">
            <v>A</v>
          </cell>
          <cell r="AF117">
            <v>4</v>
          </cell>
          <cell r="AG117" t="str">
            <v>A</v>
          </cell>
          <cell r="AH117">
            <v>4</v>
          </cell>
          <cell r="AI117" t="str">
            <v>D</v>
          </cell>
          <cell r="AJ117">
            <v>3</v>
          </cell>
          <cell r="AK117" t="str">
            <v>A</v>
          </cell>
          <cell r="AL117">
            <v>4</v>
          </cell>
          <cell r="AM117" t="str">
            <v>A</v>
          </cell>
          <cell r="AN117">
            <v>4</v>
          </cell>
          <cell r="AO117">
            <v>0</v>
          </cell>
          <cell r="AP117">
            <v>0</v>
          </cell>
          <cell r="AQ117" t="str">
            <v>HH</v>
          </cell>
          <cell r="AR117">
            <v>0</v>
          </cell>
          <cell r="AS117" t="str">
            <v>C</v>
          </cell>
          <cell r="AT117">
            <v>4</v>
          </cell>
          <cell r="AU117" t="str">
            <v>C</v>
          </cell>
          <cell r="AV117">
            <v>4</v>
          </cell>
          <cell r="AW117" t="str">
            <v>C</v>
          </cell>
          <cell r="AX117">
            <v>4</v>
          </cell>
          <cell r="AY117" t="str">
            <v>NT7</v>
          </cell>
          <cell r="AZ117">
            <v>0</v>
          </cell>
          <cell r="BA117" t="str">
            <v>C</v>
          </cell>
          <cell r="BB117">
            <v>4</v>
          </cell>
          <cell r="BC117">
            <v>0</v>
          </cell>
          <cell r="BD117">
            <v>8</v>
          </cell>
          <cell r="BE117" t="str">
            <v>A</v>
          </cell>
          <cell r="BF117">
            <v>4</v>
          </cell>
          <cell r="BG117" t="str">
            <v>A</v>
          </cell>
          <cell r="BH117">
            <v>4</v>
          </cell>
          <cell r="BI117" t="str">
            <v>A</v>
          </cell>
          <cell r="BJ117">
            <v>4</v>
          </cell>
          <cell r="BK117" t="str">
            <v>D</v>
          </cell>
          <cell r="BL117">
            <v>2</v>
          </cell>
          <cell r="BM117" t="str">
            <v>A</v>
          </cell>
          <cell r="BN117">
            <v>4</v>
          </cell>
          <cell r="BO117" t="str">
            <v>D</v>
          </cell>
          <cell r="BP117">
            <v>0</v>
          </cell>
          <cell r="BQ117">
            <v>8</v>
          </cell>
          <cell r="BR117">
            <v>3</v>
          </cell>
          <cell r="BS117">
            <v>0</v>
          </cell>
          <cell r="BT117">
            <v>12</v>
          </cell>
          <cell r="BU117">
            <v>0</v>
          </cell>
          <cell r="BV117">
            <v>0</v>
          </cell>
          <cell r="BW117">
            <v>1</v>
          </cell>
          <cell r="BX117">
            <v>2</v>
          </cell>
          <cell r="BY117">
            <v>1</v>
          </cell>
          <cell r="BZ117">
            <v>27</v>
          </cell>
          <cell r="CA117">
            <v>85</v>
          </cell>
          <cell r="CB117">
            <v>20</v>
          </cell>
          <cell r="CC117">
            <v>0</v>
          </cell>
          <cell r="CD117">
            <v>0</v>
          </cell>
          <cell r="CE117">
            <v>3</v>
          </cell>
          <cell r="CF117">
            <v>0</v>
          </cell>
          <cell r="CG117">
            <v>0</v>
          </cell>
          <cell r="CH117">
            <v>48</v>
          </cell>
          <cell r="CI117">
            <v>70</v>
          </cell>
        </row>
        <row r="118">
          <cell r="A118" t="str">
            <v>A612</v>
          </cell>
          <cell r="B118" t="str">
            <v>Trần Văn Minh</v>
          </cell>
          <cell r="C118" t="str">
            <v>TXBVTV</v>
          </cell>
          <cell r="D118">
            <v>0</v>
          </cell>
          <cell r="E118">
            <v>42192</v>
          </cell>
          <cell r="F118">
            <v>6</v>
          </cell>
          <cell r="G118" t="str">
            <v>D</v>
          </cell>
          <cell r="H118">
            <v>0</v>
          </cell>
          <cell r="I118" t="str">
            <v>D</v>
          </cell>
          <cell r="J118">
            <v>0</v>
          </cell>
          <cell r="K118" t="str">
            <v>D</v>
          </cell>
          <cell r="L118">
            <v>0</v>
          </cell>
          <cell r="M118" t="str">
            <v>D</v>
          </cell>
          <cell r="N118">
            <v>0</v>
          </cell>
          <cell r="O118" t="str">
            <v>D</v>
          </cell>
          <cell r="P118">
            <v>0</v>
          </cell>
          <cell r="Q118" t="str">
            <v>D</v>
          </cell>
          <cell r="R118">
            <v>0</v>
          </cell>
          <cell r="S118" t="str">
            <v>D</v>
          </cell>
          <cell r="T118">
            <v>0</v>
          </cell>
          <cell r="U118" t="str">
            <v>D</v>
          </cell>
          <cell r="V118">
            <v>0</v>
          </cell>
          <cell r="W118" t="str">
            <v>D</v>
          </cell>
          <cell r="X118">
            <v>0</v>
          </cell>
          <cell r="Y118" t="str">
            <v>D</v>
          </cell>
          <cell r="Z118">
            <v>0</v>
          </cell>
          <cell r="AA118" t="str">
            <v>D</v>
          </cell>
          <cell r="AB118">
            <v>0</v>
          </cell>
          <cell r="AC118" t="str">
            <v>D</v>
          </cell>
          <cell r="AD118">
            <v>0</v>
          </cell>
          <cell r="AE118" t="str">
            <v>D</v>
          </cell>
          <cell r="AF118">
            <v>0</v>
          </cell>
          <cell r="AG118" t="str">
            <v>D</v>
          </cell>
          <cell r="AH118">
            <v>0</v>
          </cell>
          <cell r="AI118" t="str">
            <v>D</v>
          </cell>
          <cell r="AJ118">
            <v>0</v>
          </cell>
          <cell r="AK118" t="str">
            <v>D</v>
          </cell>
          <cell r="AL118">
            <v>0</v>
          </cell>
          <cell r="AM118" t="str">
            <v>D</v>
          </cell>
          <cell r="AN118">
            <v>0</v>
          </cell>
          <cell r="AO118" t="str">
            <v>D</v>
          </cell>
          <cell r="AP118">
            <v>0</v>
          </cell>
          <cell r="AQ118" t="str">
            <v>D</v>
          </cell>
          <cell r="AR118">
            <v>12</v>
          </cell>
          <cell r="AS118" t="str">
            <v>D</v>
          </cell>
          <cell r="AT118">
            <v>0</v>
          </cell>
          <cell r="AU118" t="str">
            <v>D</v>
          </cell>
          <cell r="AV118">
            <v>0</v>
          </cell>
          <cell r="AW118" t="str">
            <v>D</v>
          </cell>
          <cell r="AX118">
            <v>0</v>
          </cell>
          <cell r="AY118" t="str">
            <v>D</v>
          </cell>
          <cell r="AZ118">
            <v>0</v>
          </cell>
          <cell r="BA118" t="str">
            <v>D</v>
          </cell>
          <cell r="BB118">
            <v>0</v>
          </cell>
          <cell r="BC118" t="str">
            <v>D</v>
          </cell>
          <cell r="BD118">
            <v>0</v>
          </cell>
          <cell r="BE118" t="str">
            <v>D</v>
          </cell>
          <cell r="BF118">
            <v>0</v>
          </cell>
          <cell r="BG118" t="str">
            <v>D</v>
          </cell>
          <cell r="BH118">
            <v>0</v>
          </cell>
          <cell r="BI118" t="str">
            <v>D</v>
          </cell>
          <cell r="BJ118">
            <v>0</v>
          </cell>
          <cell r="BK118" t="str">
            <v>D</v>
          </cell>
          <cell r="BL118">
            <v>0</v>
          </cell>
          <cell r="BM118" t="str">
            <v>D</v>
          </cell>
          <cell r="BN118">
            <v>0</v>
          </cell>
          <cell r="BO118" t="str">
            <v>D</v>
          </cell>
          <cell r="BP118">
            <v>0</v>
          </cell>
          <cell r="BQ118">
            <v>0</v>
          </cell>
          <cell r="BR118">
            <v>31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31</v>
          </cell>
          <cell r="CA118">
            <v>12</v>
          </cell>
          <cell r="CB118">
            <v>0</v>
          </cell>
          <cell r="CC118">
            <v>0</v>
          </cell>
          <cell r="CD118">
            <v>2</v>
          </cell>
          <cell r="CE118">
            <v>21</v>
          </cell>
          <cell r="CF118">
            <v>0</v>
          </cell>
          <cell r="CG118">
            <v>7</v>
          </cell>
          <cell r="CH118">
            <v>336</v>
          </cell>
          <cell r="CI118">
            <v>0</v>
          </cell>
        </row>
        <row r="119">
          <cell r="A119" t="str">
            <v>A613</v>
          </cell>
          <cell r="B119" t="str">
            <v>Mai Thị Tuyết Nhung</v>
          </cell>
          <cell r="C119" t="str">
            <v>Gián tiếp</v>
          </cell>
          <cell r="D119">
            <v>0</v>
          </cell>
          <cell r="E119">
            <v>42194</v>
          </cell>
          <cell r="F119">
            <v>1</v>
          </cell>
          <cell r="G119" t="str">
            <v>D</v>
          </cell>
          <cell r="H119">
            <v>0</v>
          </cell>
          <cell r="I119" t="str">
            <v>D</v>
          </cell>
          <cell r="J119">
            <v>0</v>
          </cell>
          <cell r="K119" t="str">
            <v>D</v>
          </cell>
          <cell r="L119">
            <v>0</v>
          </cell>
          <cell r="M119">
            <v>0</v>
          </cell>
          <cell r="N119">
            <v>0</v>
          </cell>
          <cell r="O119" t="str">
            <v>D</v>
          </cell>
          <cell r="P119">
            <v>0</v>
          </cell>
          <cell r="Q119" t="str">
            <v>D</v>
          </cell>
          <cell r="R119">
            <v>0</v>
          </cell>
          <cell r="S119" t="str">
            <v>D</v>
          </cell>
          <cell r="T119">
            <v>0</v>
          </cell>
          <cell r="U119" t="str">
            <v>D</v>
          </cell>
          <cell r="V119">
            <v>0</v>
          </cell>
          <cell r="W119" t="str">
            <v>D</v>
          </cell>
          <cell r="X119">
            <v>0</v>
          </cell>
          <cell r="Y119" t="str">
            <v>D</v>
          </cell>
          <cell r="Z119">
            <v>0</v>
          </cell>
          <cell r="AA119">
            <v>0</v>
          </cell>
          <cell r="AB119">
            <v>0</v>
          </cell>
          <cell r="AC119" t="str">
            <v>D</v>
          </cell>
          <cell r="AD119">
            <v>0</v>
          </cell>
          <cell r="AE119" t="str">
            <v>D</v>
          </cell>
          <cell r="AF119">
            <v>0</v>
          </cell>
          <cell r="AG119" t="str">
            <v>D</v>
          </cell>
          <cell r="AH119">
            <v>0</v>
          </cell>
          <cell r="AI119" t="str">
            <v>D</v>
          </cell>
          <cell r="AJ119">
            <v>0</v>
          </cell>
          <cell r="AK119" t="str">
            <v>D</v>
          </cell>
          <cell r="AL119">
            <v>0</v>
          </cell>
          <cell r="AM119" t="str">
            <v>D</v>
          </cell>
          <cell r="AN119">
            <v>0</v>
          </cell>
          <cell r="AO119">
            <v>0</v>
          </cell>
          <cell r="AP119">
            <v>0</v>
          </cell>
          <cell r="AQ119" t="str">
            <v>D</v>
          </cell>
          <cell r="AR119">
            <v>0</v>
          </cell>
          <cell r="AS119" t="str">
            <v>D</v>
          </cell>
          <cell r="AT119">
            <v>0</v>
          </cell>
          <cell r="AU119" t="str">
            <v>D</v>
          </cell>
          <cell r="AV119">
            <v>0</v>
          </cell>
          <cell r="AW119" t="str">
            <v>NT7</v>
          </cell>
          <cell r="AX119">
            <v>0</v>
          </cell>
          <cell r="AY119" t="str">
            <v>D</v>
          </cell>
          <cell r="AZ119">
            <v>0</v>
          </cell>
          <cell r="BA119" t="str">
            <v>NT7</v>
          </cell>
          <cell r="BB119">
            <v>0</v>
          </cell>
          <cell r="BC119">
            <v>0</v>
          </cell>
          <cell r="BD119">
            <v>0</v>
          </cell>
          <cell r="BE119" t="str">
            <v>D</v>
          </cell>
          <cell r="BF119">
            <v>0</v>
          </cell>
          <cell r="BG119" t="str">
            <v>D</v>
          </cell>
          <cell r="BH119">
            <v>0</v>
          </cell>
          <cell r="BI119" t="str">
            <v>D</v>
          </cell>
          <cell r="BJ119">
            <v>0</v>
          </cell>
          <cell r="BK119" t="str">
            <v>D</v>
          </cell>
          <cell r="BL119">
            <v>0</v>
          </cell>
          <cell r="BM119" t="str">
            <v>D</v>
          </cell>
          <cell r="BN119">
            <v>0</v>
          </cell>
          <cell r="BO119" t="str">
            <v>D</v>
          </cell>
          <cell r="BP119">
            <v>0</v>
          </cell>
          <cell r="BQ119">
            <v>0</v>
          </cell>
          <cell r="BR119">
            <v>25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2</v>
          </cell>
          <cell r="BY119">
            <v>0</v>
          </cell>
          <cell r="BZ119">
            <v>27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2</v>
          </cell>
          <cell r="CH119">
            <v>0</v>
          </cell>
          <cell r="CI119">
            <v>0</v>
          </cell>
        </row>
        <row r="120">
          <cell r="A120" t="str">
            <v>A617</v>
          </cell>
          <cell r="B120" t="str">
            <v>Dương Văn Kiệm</v>
          </cell>
          <cell r="C120" t="str">
            <v>CII.3</v>
          </cell>
          <cell r="D120">
            <v>0</v>
          </cell>
          <cell r="E120">
            <v>42212</v>
          </cell>
          <cell r="F120">
            <v>3</v>
          </cell>
          <cell r="G120" t="str">
            <v>A</v>
          </cell>
          <cell r="H120">
            <v>4</v>
          </cell>
          <cell r="I120" t="str">
            <v>A</v>
          </cell>
          <cell r="J120">
            <v>4</v>
          </cell>
          <cell r="K120" t="str">
            <v>A</v>
          </cell>
          <cell r="L120">
            <v>4</v>
          </cell>
          <cell r="M120">
            <v>0</v>
          </cell>
          <cell r="N120">
            <v>12</v>
          </cell>
          <cell r="O120" t="str">
            <v>A</v>
          </cell>
          <cell r="P120">
            <v>4</v>
          </cell>
          <cell r="Q120" t="str">
            <v>A</v>
          </cell>
          <cell r="R120">
            <v>4</v>
          </cell>
          <cell r="S120" t="str">
            <v>A</v>
          </cell>
          <cell r="T120">
            <v>4</v>
          </cell>
          <cell r="U120" t="str">
            <v>A</v>
          </cell>
          <cell r="V120">
            <v>4</v>
          </cell>
          <cell r="W120" t="str">
            <v>A</v>
          </cell>
          <cell r="X120">
            <v>4</v>
          </cell>
          <cell r="Y120" t="str">
            <v>A</v>
          </cell>
          <cell r="Z120">
            <v>4</v>
          </cell>
          <cell r="AA120">
            <v>0</v>
          </cell>
          <cell r="AB120">
            <v>12</v>
          </cell>
          <cell r="AC120" t="str">
            <v>A</v>
          </cell>
          <cell r="AD120">
            <v>4</v>
          </cell>
          <cell r="AE120" t="str">
            <v>A</v>
          </cell>
          <cell r="AF120">
            <v>4</v>
          </cell>
          <cell r="AG120" t="str">
            <v>A</v>
          </cell>
          <cell r="AH120">
            <v>4</v>
          </cell>
          <cell r="AI120" t="str">
            <v>A</v>
          </cell>
          <cell r="AJ120">
            <v>4</v>
          </cell>
          <cell r="AK120" t="str">
            <v>A</v>
          </cell>
          <cell r="AL120">
            <v>4</v>
          </cell>
          <cell r="AM120" t="str">
            <v>A</v>
          </cell>
          <cell r="AN120">
            <v>4</v>
          </cell>
          <cell r="AO120">
            <v>0</v>
          </cell>
          <cell r="AP120">
            <v>12</v>
          </cell>
          <cell r="AQ120" t="str">
            <v>A</v>
          </cell>
          <cell r="AR120">
            <v>4</v>
          </cell>
          <cell r="AS120" t="str">
            <v>A</v>
          </cell>
          <cell r="AT120">
            <v>4</v>
          </cell>
          <cell r="AU120" t="str">
            <v>A</v>
          </cell>
          <cell r="AV120">
            <v>4</v>
          </cell>
          <cell r="AW120" t="str">
            <v>A</v>
          </cell>
          <cell r="AX120">
            <v>4</v>
          </cell>
          <cell r="AY120" t="str">
            <v>A</v>
          </cell>
          <cell r="AZ120">
            <v>4</v>
          </cell>
          <cell r="BA120" t="str">
            <v>A</v>
          </cell>
          <cell r="BB120">
            <v>4</v>
          </cell>
          <cell r="BC120">
            <v>0</v>
          </cell>
          <cell r="BD120">
            <v>12</v>
          </cell>
          <cell r="BE120" t="str">
            <v>A</v>
          </cell>
          <cell r="BF120">
            <v>4</v>
          </cell>
          <cell r="BG120" t="str">
            <v>A</v>
          </cell>
          <cell r="BH120">
            <v>4</v>
          </cell>
          <cell r="BI120" t="str">
            <v>A</v>
          </cell>
          <cell r="BJ120">
            <v>4</v>
          </cell>
          <cell r="BK120" t="str">
            <v>A</v>
          </cell>
          <cell r="BL120">
            <v>4</v>
          </cell>
          <cell r="BM120" t="str">
            <v>A</v>
          </cell>
          <cell r="BN120">
            <v>4</v>
          </cell>
          <cell r="BO120" t="str">
            <v>A</v>
          </cell>
          <cell r="BP120">
            <v>4</v>
          </cell>
          <cell r="BQ120">
            <v>27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27</v>
          </cell>
          <cell r="CA120">
            <v>108</v>
          </cell>
          <cell r="CB120">
            <v>48</v>
          </cell>
          <cell r="CC120">
            <v>0</v>
          </cell>
          <cell r="CD120">
            <v>2</v>
          </cell>
          <cell r="CE120">
            <v>4</v>
          </cell>
          <cell r="CF120">
            <v>140</v>
          </cell>
          <cell r="CG120">
            <v>4</v>
          </cell>
          <cell r="CH120">
            <v>64</v>
          </cell>
          <cell r="CI120">
            <v>70</v>
          </cell>
        </row>
        <row r="121">
          <cell r="A121" t="str">
            <v>A625</v>
          </cell>
          <cell r="B121" t="str">
            <v xml:space="preserve"> Huỳnh Thị Mỹ Vân </v>
          </cell>
          <cell r="C121" t="str">
            <v>CII.4</v>
          </cell>
          <cell r="D121">
            <v>0</v>
          </cell>
          <cell r="E121">
            <v>42247</v>
          </cell>
          <cell r="F121">
            <v>5.5</v>
          </cell>
          <cell r="G121" t="str">
            <v>NT7</v>
          </cell>
          <cell r="H121">
            <v>0</v>
          </cell>
          <cell r="I121" t="str">
            <v>C</v>
          </cell>
          <cell r="J121">
            <v>4</v>
          </cell>
          <cell r="K121" t="str">
            <v>C</v>
          </cell>
          <cell r="L121">
            <v>4</v>
          </cell>
          <cell r="M121">
            <v>0</v>
          </cell>
          <cell r="N121">
            <v>0</v>
          </cell>
          <cell r="O121" t="str">
            <v>A</v>
          </cell>
          <cell r="P121">
            <v>4</v>
          </cell>
          <cell r="Q121" t="str">
            <v>P5,D5</v>
          </cell>
          <cell r="R121">
            <v>0</v>
          </cell>
          <cell r="S121" t="str">
            <v>A</v>
          </cell>
          <cell r="T121">
            <v>4</v>
          </cell>
          <cell r="U121" t="str">
            <v>A</v>
          </cell>
          <cell r="V121">
            <v>4</v>
          </cell>
          <cell r="W121" t="str">
            <v>A</v>
          </cell>
          <cell r="X121">
            <v>4</v>
          </cell>
          <cell r="Y121" t="str">
            <v>A</v>
          </cell>
          <cell r="Z121">
            <v>4</v>
          </cell>
          <cell r="AA121">
            <v>0</v>
          </cell>
          <cell r="AB121">
            <v>0</v>
          </cell>
          <cell r="AC121" t="str">
            <v>C</v>
          </cell>
          <cell r="AD121">
            <v>4</v>
          </cell>
          <cell r="AE121" t="str">
            <v>C</v>
          </cell>
          <cell r="AF121">
            <v>4</v>
          </cell>
          <cell r="AG121" t="str">
            <v>C</v>
          </cell>
          <cell r="AH121">
            <v>4</v>
          </cell>
          <cell r="AI121" t="str">
            <v>C</v>
          </cell>
          <cell r="AJ121">
            <v>4</v>
          </cell>
          <cell r="AK121" t="str">
            <v>C</v>
          </cell>
          <cell r="AL121">
            <v>4</v>
          </cell>
          <cell r="AM121" t="str">
            <v>C</v>
          </cell>
          <cell r="AN121">
            <v>4</v>
          </cell>
          <cell r="AO121">
            <v>0</v>
          </cell>
          <cell r="AP121">
            <v>0</v>
          </cell>
          <cell r="AQ121" t="str">
            <v>A</v>
          </cell>
          <cell r="AR121">
            <v>4</v>
          </cell>
          <cell r="AS121" t="str">
            <v>A</v>
          </cell>
          <cell r="AT121">
            <v>4</v>
          </cell>
          <cell r="AU121" t="str">
            <v>P</v>
          </cell>
          <cell r="AV121">
            <v>0</v>
          </cell>
          <cell r="AW121" t="str">
            <v>A</v>
          </cell>
          <cell r="AX121">
            <v>4</v>
          </cell>
          <cell r="AY121" t="str">
            <v>A</v>
          </cell>
          <cell r="AZ121">
            <v>4</v>
          </cell>
          <cell r="BA121" t="str">
            <v>NT7</v>
          </cell>
          <cell r="BB121">
            <v>0</v>
          </cell>
          <cell r="BC121">
            <v>0</v>
          </cell>
          <cell r="BD121">
            <v>12</v>
          </cell>
          <cell r="BE121" t="str">
            <v>A</v>
          </cell>
          <cell r="BF121">
            <v>4</v>
          </cell>
          <cell r="BG121" t="str">
            <v>A</v>
          </cell>
          <cell r="BH121">
            <v>4</v>
          </cell>
          <cell r="BI121" t="str">
            <v>A</v>
          </cell>
          <cell r="BJ121">
            <v>4</v>
          </cell>
          <cell r="BK121" t="str">
            <v>A</v>
          </cell>
          <cell r="BL121">
            <v>4</v>
          </cell>
          <cell r="BM121" t="str">
            <v>A</v>
          </cell>
          <cell r="BN121">
            <v>4</v>
          </cell>
          <cell r="BO121" t="str">
            <v>A</v>
          </cell>
          <cell r="BP121">
            <v>4</v>
          </cell>
          <cell r="BQ121">
            <v>15</v>
          </cell>
          <cell r="BR121">
            <v>0.5</v>
          </cell>
          <cell r="BS121">
            <v>0</v>
          </cell>
          <cell r="BT121">
            <v>8</v>
          </cell>
          <cell r="BU121">
            <v>0</v>
          </cell>
          <cell r="BV121">
            <v>0</v>
          </cell>
          <cell r="BW121">
            <v>0</v>
          </cell>
          <cell r="BX121">
            <v>2</v>
          </cell>
          <cell r="BY121">
            <v>1.5</v>
          </cell>
          <cell r="BZ121">
            <v>27</v>
          </cell>
          <cell r="CA121">
            <v>92</v>
          </cell>
          <cell r="CB121">
            <v>12</v>
          </cell>
          <cell r="CC121">
            <v>0</v>
          </cell>
          <cell r="CD121">
            <v>0</v>
          </cell>
          <cell r="CE121">
            <v>1</v>
          </cell>
          <cell r="CF121">
            <v>0</v>
          </cell>
          <cell r="CG121">
            <v>5</v>
          </cell>
          <cell r="CH121">
            <v>16</v>
          </cell>
          <cell r="CI121">
            <v>70</v>
          </cell>
        </row>
        <row r="122">
          <cell r="A122" t="str">
            <v>A636</v>
          </cell>
          <cell r="B122" t="str">
            <v>Nguyễn Văn Thu</v>
          </cell>
          <cell r="C122" t="str">
            <v>TXBVTV</v>
          </cell>
          <cell r="D122">
            <v>0</v>
          </cell>
          <cell r="E122">
            <v>42262</v>
          </cell>
          <cell r="F122">
            <v>0</v>
          </cell>
          <cell r="G122" t="str">
            <v>D</v>
          </cell>
          <cell r="H122">
            <v>0</v>
          </cell>
          <cell r="I122" t="str">
            <v>D</v>
          </cell>
          <cell r="J122">
            <v>0</v>
          </cell>
          <cell r="K122" t="str">
            <v>D</v>
          </cell>
          <cell r="L122">
            <v>0</v>
          </cell>
          <cell r="M122">
            <v>0</v>
          </cell>
          <cell r="N122">
            <v>0</v>
          </cell>
          <cell r="O122" t="str">
            <v>D</v>
          </cell>
          <cell r="P122">
            <v>0</v>
          </cell>
          <cell r="Q122" t="str">
            <v>D</v>
          </cell>
          <cell r="R122">
            <v>12</v>
          </cell>
          <cell r="S122" t="str">
            <v>D</v>
          </cell>
          <cell r="T122">
            <v>12</v>
          </cell>
          <cell r="U122" t="str">
            <v>D</v>
          </cell>
          <cell r="V122">
            <v>0</v>
          </cell>
          <cell r="W122" t="str">
            <v>D</v>
          </cell>
          <cell r="X122">
            <v>0</v>
          </cell>
          <cell r="Y122" t="str">
            <v>D</v>
          </cell>
          <cell r="Z122">
            <v>0</v>
          </cell>
          <cell r="AA122">
            <v>0</v>
          </cell>
          <cell r="AB122">
            <v>0</v>
          </cell>
          <cell r="AC122" t="str">
            <v>D</v>
          </cell>
          <cell r="AD122">
            <v>0</v>
          </cell>
          <cell r="AE122" t="str">
            <v>D</v>
          </cell>
          <cell r="AF122">
            <v>0</v>
          </cell>
          <cell r="AG122" t="str">
            <v>D</v>
          </cell>
          <cell r="AH122">
            <v>0</v>
          </cell>
          <cell r="AI122" t="str">
            <v>D</v>
          </cell>
          <cell r="AJ122">
            <v>0</v>
          </cell>
          <cell r="AK122" t="str">
            <v>D</v>
          </cell>
          <cell r="AL122">
            <v>0</v>
          </cell>
          <cell r="AM122" t="str">
            <v>D</v>
          </cell>
          <cell r="AN122">
            <v>0</v>
          </cell>
          <cell r="AO122" t="str">
            <v>D</v>
          </cell>
          <cell r="AP122">
            <v>0</v>
          </cell>
          <cell r="AQ122" t="str">
            <v>D</v>
          </cell>
          <cell r="AR122">
            <v>0</v>
          </cell>
          <cell r="AS122" t="str">
            <v>D</v>
          </cell>
          <cell r="AT122">
            <v>0</v>
          </cell>
          <cell r="AU122" t="str">
            <v>D</v>
          </cell>
          <cell r="AV122">
            <v>0</v>
          </cell>
          <cell r="AW122" t="str">
            <v>D</v>
          </cell>
          <cell r="AX122">
            <v>0</v>
          </cell>
          <cell r="AY122" t="str">
            <v>D</v>
          </cell>
          <cell r="AZ122">
            <v>0</v>
          </cell>
          <cell r="BA122" t="str">
            <v>D</v>
          </cell>
          <cell r="BB122">
            <v>0</v>
          </cell>
          <cell r="BC122" t="str">
            <v>D</v>
          </cell>
          <cell r="BD122">
            <v>0</v>
          </cell>
          <cell r="BE122" t="str">
            <v>D</v>
          </cell>
          <cell r="BF122">
            <v>0</v>
          </cell>
          <cell r="BG122" t="str">
            <v>D</v>
          </cell>
          <cell r="BH122">
            <v>0</v>
          </cell>
          <cell r="BI122" t="str">
            <v>D</v>
          </cell>
          <cell r="BJ122">
            <v>0</v>
          </cell>
          <cell r="BK122" t="str">
            <v>D</v>
          </cell>
          <cell r="BL122">
            <v>0</v>
          </cell>
          <cell r="BM122" t="str">
            <v>D</v>
          </cell>
          <cell r="BN122">
            <v>0</v>
          </cell>
          <cell r="BO122" t="str">
            <v>D</v>
          </cell>
          <cell r="BP122">
            <v>0</v>
          </cell>
          <cell r="BQ122">
            <v>0</v>
          </cell>
          <cell r="BR122">
            <v>29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29</v>
          </cell>
          <cell r="CA122">
            <v>24</v>
          </cell>
          <cell r="CB122">
            <v>0</v>
          </cell>
          <cell r="CC122">
            <v>0</v>
          </cell>
          <cell r="CD122">
            <v>2</v>
          </cell>
          <cell r="CE122">
            <v>28</v>
          </cell>
          <cell r="CF122">
            <v>0</v>
          </cell>
          <cell r="CG122">
            <v>1</v>
          </cell>
          <cell r="CH122">
            <v>448</v>
          </cell>
          <cell r="CI122">
            <v>0</v>
          </cell>
        </row>
        <row r="123">
          <cell r="A123" t="str">
            <v>A645</v>
          </cell>
          <cell r="B123" t="str">
            <v>Đỗ Nhật Quan</v>
          </cell>
          <cell r="C123" t="str">
            <v>CI.1</v>
          </cell>
          <cell r="D123">
            <v>0</v>
          </cell>
          <cell r="E123">
            <v>42328</v>
          </cell>
          <cell r="F123">
            <v>2</v>
          </cell>
          <cell r="G123" t="str">
            <v>C</v>
          </cell>
          <cell r="H123">
            <v>4</v>
          </cell>
          <cell r="I123" t="str">
            <v>C</v>
          </cell>
          <cell r="J123">
            <v>4</v>
          </cell>
          <cell r="K123" t="str">
            <v>C</v>
          </cell>
          <cell r="L123">
            <v>4</v>
          </cell>
          <cell r="M123">
            <v>0</v>
          </cell>
          <cell r="N123">
            <v>0</v>
          </cell>
          <cell r="O123" t="str">
            <v>A</v>
          </cell>
          <cell r="P123">
            <v>4</v>
          </cell>
          <cell r="Q123" t="str">
            <v>A</v>
          </cell>
          <cell r="R123">
            <v>4</v>
          </cell>
          <cell r="S123" t="str">
            <v>A</v>
          </cell>
          <cell r="T123">
            <v>4</v>
          </cell>
          <cell r="U123" t="str">
            <v>A</v>
          </cell>
          <cell r="V123">
            <v>4</v>
          </cell>
          <cell r="W123" t="str">
            <v>A</v>
          </cell>
          <cell r="X123">
            <v>4</v>
          </cell>
          <cell r="Y123" t="str">
            <v>A</v>
          </cell>
          <cell r="Z123">
            <v>4</v>
          </cell>
          <cell r="AA123">
            <v>0</v>
          </cell>
          <cell r="AB123">
            <v>0</v>
          </cell>
          <cell r="AC123" t="str">
            <v>HH</v>
          </cell>
          <cell r="AD123">
            <v>0</v>
          </cell>
          <cell r="AE123" t="str">
            <v>C</v>
          </cell>
          <cell r="AF123">
            <v>4</v>
          </cell>
          <cell r="AG123" t="str">
            <v>C</v>
          </cell>
          <cell r="AH123">
            <v>4</v>
          </cell>
          <cell r="AI123" t="str">
            <v>C</v>
          </cell>
          <cell r="AJ123">
            <v>4</v>
          </cell>
          <cell r="AK123" t="str">
            <v>C</v>
          </cell>
          <cell r="AL123">
            <v>4</v>
          </cell>
          <cell r="AM123" t="str">
            <v>C</v>
          </cell>
          <cell r="AN123">
            <v>4</v>
          </cell>
          <cell r="AO123">
            <v>0</v>
          </cell>
          <cell r="AP123">
            <v>0</v>
          </cell>
          <cell r="AQ123" t="str">
            <v>D</v>
          </cell>
          <cell r="AR123">
            <v>1</v>
          </cell>
          <cell r="AS123" t="str">
            <v>NT7</v>
          </cell>
          <cell r="AT123">
            <v>0</v>
          </cell>
          <cell r="AU123" t="str">
            <v>A</v>
          </cell>
          <cell r="AV123">
            <v>4</v>
          </cell>
          <cell r="AW123" t="str">
            <v>D</v>
          </cell>
          <cell r="AX123">
            <v>1</v>
          </cell>
          <cell r="AY123" t="str">
            <v>A</v>
          </cell>
          <cell r="AZ123">
            <v>4</v>
          </cell>
          <cell r="BA123" t="str">
            <v>A</v>
          </cell>
          <cell r="BB123">
            <v>4</v>
          </cell>
          <cell r="BC123">
            <v>0</v>
          </cell>
          <cell r="BD123">
            <v>16</v>
          </cell>
          <cell r="BE123" t="str">
            <v>C</v>
          </cell>
          <cell r="BF123">
            <v>4</v>
          </cell>
          <cell r="BG123" t="str">
            <v>C</v>
          </cell>
          <cell r="BH123">
            <v>4</v>
          </cell>
          <cell r="BI123" t="str">
            <v>C</v>
          </cell>
          <cell r="BJ123">
            <v>4</v>
          </cell>
          <cell r="BK123" t="str">
            <v>C</v>
          </cell>
          <cell r="BL123">
            <v>4</v>
          </cell>
          <cell r="BM123" t="str">
            <v>C</v>
          </cell>
          <cell r="BN123">
            <v>4</v>
          </cell>
          <cell r="BO123" t="str">
            <v>HH</v>
          </cell>
          <cell r="BP123">
            <v>0</v>
          </cell>
          <cell r="BQ123">
            <v>9</v>
          </cell>
          <cell r="BR123">
            <v>2</v>
          </cell>
          <cell r="BS123">
            <v>0</v>
          </cell>
          <cell r="BT123">
            <v>13</v>
          </cell>
          <cell r="BU123">
            <v>0</v>
          </cell>
          <cell r="BV123">
            <v>0</v>
          </cell>
          <cell r="BW123">
            <v>2</v>
          </cell>
          <cell r="BX123">
            <v>1</v>
          </cell>
          <cell r="BY123">
            <v>0</v>
          </cell>
          <cell r="BZ123">
            <v>27</v>
          </cell>
          <cell r="CA123">
            <v>90</v>
          </cell>
          <cell r="CB123">
            <v>16</v>
          </cell>
          <cell r="CC123">
            <v>0</v>
          </cell>
          <cell r="CD123">
            <v>1</v>
          </cell>
          <cell r="CE123">
            <v>1</v>
          </cell>
          <cell r="CF123">
            <v>70</v>
          </cell>
          <cell r="CG123">
            <v>3</v>
          </cell>
          <cell r="CH123">
            <v>16</v>
          </cell>
          <cell r="CI123">
            <v>70</v>
          </cell>
        </row>
        <row r="124">
          <cell r="A124" t="str">
            <v>A648</v>
          </cell>
          <cell r="B124" t="str">
            <v>Bùi Văn Tài</v>
          </cell>
          <cell r="C124" t="str">
            <v>EN</v>
          </cell>
          <cell r="D124">
            <v>0</v>
          </cell>
          <cell r="E124">
            <v>42326</v>
          </cell>
          <cell r="F124">
            <v>0.5</v>
          </cell>
          <cell r="G124" t="str">
            <v>C</v>
          </cell>
          <cell r="H124">
            <v>4</v>
          </cell>
          <cell r="I124" t="str">
            <v>C</v>
          </cell>
          <cell r="J124">
            <v>4</v>
          </cell>
          <cell r="K124" t="str">
            <v>C</v>
          </cell>
          <cell r="L124">
            <v>4</v>
          </cell>
          <cell r="M124">
            <v>0</v>
          </cell>
          <cell r="N124">
            <v>0</v>
          </cell>
          <cell r="O124" t="str">
            <v>C</v>
          </cell>
          <cell r="P124">
            <v>4</v>
          </cell>
          <cell r="Q124" t="str">
            <v>C</v>
          </cell>
          <cell r="R124">
            <v>4</v>
          </cell>
          <cell r="S124" t="str">
            <v>C</v>
          </cell>
          <cell r="T124">
            <v>4</v>
          </cell>
          <cell r="U124" t="str">
            <v>C</v>
          </cell>
          <cell r="V124">
            <v>4</v>
          </cell>
          <cell r="W124" t="str">
            <v>C</v>
          </cell>
          <cell r="X124">
            <v>4</v>
          </cell>
          <cell r="Y124" t="str">
            <v>C</v>
          </cell>
          <cell r="Z124">
            <v>4</v>
          </cell>
          <cell r="AA124">
            <v>0</v>
          </cell>
          <cell r="AB124">
            <v>0</v>
          </cell>
          <cell r="AC124" t="str">
            <v>C</v>
          </cell>
          <cell r="AD124">
            <v>4</v>
          </cell>
          <cell r="AE124" t="str">
            <v>C</v>
          </cell>
          <cell r="AF124">
            <v>4</v>
          </cell>
          <cell r="AG124" t="str">
            <v>C</v>
          </cell>
          <cell r="AH124">
            <v>4</v>
          </cell>
          <cell r="AI124" t="str">
            <v>C</v>
          </cell>
          <cell r="AJ124">
            <v>4</v>
          </cell>
          <cell r="AK124" t="str">
            <v>C</v>
          </cell>
          <cell r="AL124">
            <v>4</v>
          </cell>
          <cell r="AM124" t="str">
            <v>C</v>
          </cell>
          <cell r="AN124">
            <v>4</v>
          </cell>
          <cell r="AO124">
            <v>0</v>
          </cell>
          <cell r="AP124">
            <v>0</v>
          </cell>
          <cell r="AQ124" t="str">
            <v>A</v>
          </cell>
          <cell r="AR124">
            <v>4</v>
          </cell>
          <cell r="AS124" t="str">
            <v>A</v>
          </cell>
          <cell r="AT124">
            <v>4</v>
          </cell>
          <cell r="AU124" t="str">
            <v>A</v>
          </cell>
          <cell r="AV124">
            <v>7</v>
          </cell>
          <cell r="AW124" t="str">
            <v>A</v>
          </cell>
          <cell r="AX124">
            <v>7</v>
          </cell>
          <cell r="AY124" t="str">
            <v>A</v>
          </cell>
          <cell r="AZ124">
            <v>7</v>
          </cell>
          <cell r="BA124" t="str">
            <v>A</v>
          </cell>
          <cell r="BB124">
            <v>4</v>
          </cell>
          <cell r="BC124">
            <v>0</v>
          </cell>
          <cell r="BD124">
            <v>0</v>
          </cell>
          <cell r="BE124" t="str">
            <v>C</v>
          </cell>
          <cell r="BF124">
            <v>4</v>
          </cell>
          <cell r="BG124" t="str">
            <v>C</v>
          </cell>
          <cell r="BH124">
            <v>4</v>
          </cell>
          <cell r="BI124" t="str">
            <v>C</v>
          </cell>
          <cell r="BJ124">
            <v>4</v>
          </cell>
          <cell r="BK124" t="str">
            <v>C</v>
          </cell>
          <cell r="BL124">
            <v>4</v>
          </cell>
          <cell r="BM124" t="str">
            <v>C</v>
          </cell>
          <cell r="BN124">
            <v>4</v>
          </cell>
          <cell r="BO124" t="str">
            <v>C</v>
          </cell>
          <cell r="BP124">
            <v>4</v>
          </cell>
          <cell r="BQ124">
            <v>6</v>
          </cell>
          <cell r="BR124">
            <v>0</v>
          </cell>
          <cell r="BS124">
            <v>0</v>
          </cell>
          <cell r="BT124">
            <v>21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27</v>
          </cell>
          <cell r="CA124">
            <v>117</v>
          </cell>
          <cell r="CB124">
            <v>0</v>
          </cell>
          <cell r="CC124">
            <v>0</v>
          </cell>
          <cell r="CD124">
            <v>2</v>
          </cell>
          <cell r="CE124">
            <v>0</v>
          </cell>
          <cell r="CF124">
            <v>140</v>
          </cell>
          <cell r="CG124">
            <v>1.5</v>
          </cell>
          <cell r="CH124">
            <v>0</v>
          </cell>
          <cell r="CI124">
            <v>70</v>
          </cell>
        </row>
        <row r="125">
          <cell r="A125" t="str">
            <v>A651</v>
          </cell>
          <cell r="B125" t="str">
            <v>Trần Thị Kiều Tiên</v>
          </cell>
          <cell r="C125" t="str">
            <v>CI.1</v>
          </cell>
          <cell r="D125">
            <v>0</v>
          </cell>
          <cell r="E125">
            <v>42870</v>
          </cell>
          <cell r="F125">
            <v>0</v>
          </cell>
          <cell r="G125" t="str">
            <v>B</v>
          </cell>
          <cell r="H125">
            <v>2</v>
          </cell>
          <cell r="I125" t="str">
            <v>C</v>
          </cell>
          <cell r="J125">
            <v>4</v>
          </cell>
          <cell r="K125" t="str">
            <v>C</v>
          </cell>
          <cell r="L125">
            <v>4</v>
          </cell>
          <cell r="M125">
            <v>0</v>
          </cell>
          <cell r="N125">
            <v>0</v>
          </cell>
          <cell r="O125" t="str">
            <v>A</v>
          </cell>
          <cell r="P125">
            <v>4</v>
          </cell>
          <cell r="Q125" t="str">
            <v>A</v>
          </cell>
          <cell r="R125">
            <v>4</v>
          </cell>
          <cell r="S125" t="str">
            <v>P</v>
          </cell>
          <cell r="T125">
            <v>0</v>
          </cell>
          <cell r="U125" t="str">
            <v>A</v>
          </cell>
          <cell r="V125">
            <v>4</v>
          </cell>
          <cell r="W125" t="str">
            <v>A</v>
          </cell>
          <cell r="X125">
            <v>4</v>
          </cell>
          <cell r="Y125" t="str">
            <v>A</v>
          </cell>
          <cell r="Z125">
            <v>4</v>
          </cell>
          <cell r="AA125">
            <v>0</v>
          </cell>
          <cell r="AB125">
            <v>0</v>
          </cell>
          <cell r="AC125" t="str">
            <v>HH</v>
          </cell>
          <cell r="AD125">
            <v>0</v>
          </cell>
          <cell r="AE125" t="str">
            <v>C</v>
          </cell>
          <cell r="AF125">
            <v>4</v>
          </cell>
          <cell r="AG125" t="str">
            <v>C</v>
          </cell>
          <cell r="AH125">
            <v>4</v>
          </cell>
          <cell r="AI125" t="str">
            <v>C</v>
          </cell>
          <cell r="AJ125">
            <v>4</v>
          </cell>
          <cell r="AK125" t="str">
            <v>C</v>
          </cell>
          <cell r="AL125">
            <v>4</v>
          </cell>
          <cell r="AM125" t="str">
            <v>C</v>
          </cell>
          <cell r="AN125">
            <v>4</v>
          </cell>
          <cell r="AO125">
            <v>0</v>
          </cell>
          <cell r="AP125">
            <v>0</v>
          </cell>
          <cell r="AQ125" t="str">
            <v>A</v>
          </cell>
          <cell r="AR125">
            <v>4</v>
          </cell>
          <cell r="AS125" t="str">
            <v>R0</v>
          </cell>
          <cell r="AT125">
            <v>0</v>
          </cell>
          <cell r="AU125" t="str">
            <v>R0</v>
          </cell>
          <cell r="AV125">
            <v>0</v>
          </cell>
          <cell r="AW125" t="str">
            <v>R0</v>
          </cell>
          <cell r="AX125">
            <v>0</v>
          </cell>
          <cell r="AY125" t="str">
            <v>R0</v>
          </cell>
          <cell r="AZ125">
            <v>0</v>
          </cell>
          <cell r="BA125" t="str">
            <v>NT7</v>
          </cell>
          <cell r="BB125">
            <v>0</v>
          </cell>
          <cell r="BC125">
            <v>0</v>
          </cell>
          <cell r="BD125">
            <v>0</v>
          </cell>
          <cell r="BE125" t="str">
            <v>NT7</v>
          </cell>
          <cell r="BF125">
            <v>0</v>
          </cell>
          <cell r="BG125" t="str">
            <v>C</v>
          </cell>
          <cell r="BH125">
            <v>4</v>
          </cell>
          <cell r="BI125" t="str">
            <v>C</v>
          </cell>
          <cell r="BJ125">
            <v>4</v>
          </cell>
          <cell r="BK125" t="str">
            <v>C</v>
          </cell>
          <cell r="BL125">
            <v>4</v>
          </cell>
          <cell r="BM125" t="str">
            <v>C</v>
          </cell>
          <cell r="BN125">
            <v>4</v>
          </cell>
          <cell r="BO125" t="str">
            <v>HH</v>
          </cell>
          <cell r="BP125">
            <v>0</v>
          </cell>
          <cell r="BQ125">
            <v>6</v>
          </cell>
          <cell r="BR125">
            <v>0</v>
          </cell>
          <cell r="BS125">
            <v>1</v>
          </cell>
          <cell r="BT125">
            <v>11</v>
          </cell>
          <cell r="BU125">
            <v>0</v>
          </cell>
          <cell r="BV125">
            <v>0</v>
          </cell>
          <cell r="BW125">
            <v>2</v>
          </cell>
          <cell r="BX125">
            <v>2</v>
          </cell>
          <cell r="BY125">
            <v>1</v>
          </cell>
          <cell r="BZ125">
            <v>23</v>
          </cell>
          <cell r="CA125">
            <v>70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70</v>
          </cell>
        </row>
        <row r="126">
          <cell r="A126" t="str">
            <v>A658</v>
          </cell>
          <cell r="B126" t="str">
            <v>Đặng Ngọc Hân</v>
          </cell>
          <cell r="C126" t="str">
            <v>EN</v>
          </cell>
          <cell r="D126">
            <v>0</v>
          </cell>
          <cell r="E126">
            <v>42345</v>
          </cell>
          <cell r="F126">
            <v>1</v>
          </cell>
          <cell r="G126" t="str">
            <v>C</v>
          </cell>
          <cell r="H126">
            <v>4</v>
          </cell>
          <cell r="I126" t="str">
            <v>C</v>
          </cell>
          <cell r="J126">
            <v>4</v>
          </cell>
          <cell r="K126" t="str">
            <v>C</v>
          </cell>
          <cell r="L126">
            <v>4</v>
          </cell>
          <cell r="M126">
            <v>0</v>
          </cell>
          <cell r="N126">
            <v>0</v>
          </cell>
          <cell r="O126" t="str">
            <v>C</v>
          </cell>
          <cell r="P126">
            <v>4</v>
          </cell>
          <cell r="Q126" t="str">
            <v>C</v>
          </cell>
          <cell r="R126">
            <v>4</v>
          </cell>
          <cell r="S126" t="str">
            <v>C</v>
          </cell>
          <cell r="T126">
            <v>4</v>
          </cell>
          <cell r="U126" t="str">
            <v>C</v>
          </cell>
          <cell r="V126">
            <v>4</v>
          </cell>
          <cell r="W126" t="str">
            <v>C</v>
          </cell>
          <cell r="X126">
            <v>4</v>
          </cell>
          <cell r="Y126" t="str">
            <v>C</v>
          </cell>
          <cell r="Z126">
            <v>4</v>
          </cell>
          <cell r="AA126">
            <v>0</v>
          </cell>
          <cell r="AB126">
            <v>0</v>
          </cell>
          <cell r="AC126" t="str">
            <v>C</v>
          </cell>
          <cell r="AD126">
            <v>4</v>
          </cell>
          <cell r="AE126" t="str">
            <v>C</v>
          </cell>
          <cell r="AF126">
            <v>4</v>
          </cell>
          <cell r="AG126" t="str">
            <v>C</v>
          </cell>
          <cell r="AH126">
            <v>4</v>
          </cell>
          <cell r="AI126" t="str">
            <v>C</v>
          </cell>
          <cell r="AJ126">
            <v>4</v>
          </cell>
          <cell r="AK126" t="str">
            <v>C</v>
          </cell>
          <cell r="AL126">
            <v>4</v>
          </cell>
          <cell r="AM126" t="str">
            <v>C</v>
          </cell>
          <cell r="AN126">
            <v>4</v>
          </cell>
          <cell r="AO126">
            <v>0</v>
          </cell>
          <cell r="AP126">
            <v>0</v>
          </cell>
          <cell r="AQ126" t="str">
            <v>A</v>
          </cell>
          <cell r="AR126">
            <v>4</v>
          </cell>
          <cell r="AS126" t="str">
            <v>A</v>
          </cell>
          <cell r="AT126">
            <v>4</v>
          </cell>
          <cell r="AU126" t="str">
            <v>A</v>
          </cell>
          <cell r="AV126">
            <v>7</v>
          </cell>
          <cell r="AW126" t="str">
            <v>A</v>
          </cell>
          <cell r="AX126">
            <v>7</v>
          </cell>
          <cell r="AY126" t="str">
            <v>A</v>
          </cell>
          <cell r="AZ126">
            <v>7</v>
          </cell>
          <cell r="BA126" t="str">
            <v>A</v>
          </cell>
          <cell r="BB126">
            <v>4</v>
          </cell>
          <cell r="BC126">
            <v>0</v>
          </cell>
          <cell r="BD126">
            <v>0</v>
          </cell>
          <cell r="BE126" t="str">
            <v>C</v>
          </cell>
          <cell r="BF126">
            <v>4</v>
          </cell>
          <cell r="BG126" t="str">
            <v>C</v>
          </cell>
          <cell r="BH126">
            <v>4</v>
          </cell>
          <cell r="BI126" t="str">
            <v>C</v>
          </cell>
          <cell r="BJ126">
            <v>4</v>
          </cell>
          <cell r="BK126" t="str">
            <v>C</v>
          </cell>
          <cell r="BL126">
            <v>4</v>
          </cell>
          <cell r="BM126" t="str">
            <v>C</v>
          </cell>
          <cell r="BN126">
            <v>4</v>
          </cell>
          <cell r="BO126" t="str">
            <v>C</v>
          </cell>
          <cell r="BP126">
            <v>4</v>
          </cell>
          <cell r="BQ126">
            <v>6</v>
          </cell>
          <cell r="BR126">
            <v>0</v>
          </cell>
          <cell r="BS126">
            <v>0</v>
          </cell>
          <cell r="BT126">
            <v>21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27</v>
          </cell>
          <cell r="CA126">
            <v>117</v>
          </cell>
          <cell r="CB126">
            <v>0</v>
          </cell>
          <cell r="CC126">
            <v>0</v>
          </cell>
          <cell r="CD126">
            <v>2</v>
          </cell>
          <cell r="CE126">
            <v>0</v>
          </cell>
          <cell r="CF126">
            <v>140</v>
          </cell>
          <cell r="CG126">
            <v>2</v>
          </cell>
          <cell r="CH126">
            <v>0</v>
          </cell>
          <cell r="CI126">
            <v>70</v>
          </cell>
        </row>
        <row r="127">
          <cell r="A127" t="str">
            <v>A663</v>
          </cell>
          <cell r="B127" t="str">
            <v>Trần Thị Cúc</v>
          </cell>
          <cell r="C127" t="str">
            <v>EN</v>
          </cell>
          <cell r="D127">
            <v>0</v>
          </cell>
          <cell r="E127">
            <v>42346</v>
          </cell>
          <cell r="F127">
            <v>1</v>
          </cell>
          <cell r="G127" t="str">
            <v>A</v>
          </cell>
          <cell r="H127">
            <v>4</v>
          </cell>
          <cell r="I127" t="str">
            <v>A</v>
          </cell>
          <cell r="J127">
            <v>4</v>
          </cell>
          <cell r="K127" t="str">
            <v>A</v>
          </cell>
          <cell r="L127">
            <v>4</v>
          </cell>
          <cell r="M127">
            <v>0</v>
          </cell>
          <cell r="N127">
            <v>12</v>
          </cell>
          <cell r="O127" t="str">
            <v>A</v>
          </cell>
          <cell r="P127">
            <v>4</v>
          </cell>
          <cell r="Q127" t="str">
            <v>A</v>
          </cell>
          <cell r="R127">
            <v>4</v>
          </cell>
          <cell r="S127" t="str">
            <v>A</v>
          </cell>
          <cell r="T127">
            <v>4</v>
          </cell>
          <cell r="U127" t="str">
            <v>A</v>
          </cell>
          <cell r="V127">
            <v>4</v>
          </cell>
          <cell r="W127" t="str">
            <v>A</v>
          </cell>
          <cell r="X127">
            <v>4</v>
          </cell>
          <cell r="Y127" t="str">
            <v>A</v>
          </cell>
          <cell r="Z127">
            <v>4</v>
          </cell>
          <cell r="AA127">
            <v>0</v>
          </cell>
          <cell r="AB127">
            <v>0</v>
          </cell>
          <cell r="AC127" t="str">
            <v>D</v>
          </cell>
          <cell r="AD127">
            <v>2</v>
          </cell>
          <cell r="AE127" t="str">
            <v>A</v>
          </cell>
          <cell r="AF127">
            <v>4</v>
          </cell>
          <cell r="AG127" t="str">
            <v>A</v>
          </cell>
          <cell r="AH127">
            <v>4</v>
          </cell>
          <cell r="AI127" t="str">
            <v>A</v>
          </cell>
          <cell r="AJ127">
            <v>4</v>
          </cell>
          <cell r="AK127" t="str">
            <v>A</v>
          </cell>
          <cell r="AL127">
            <v>4</v>
          </cell>
          <cell r="AM127" t="str">
            <v>A</v>
          </cell>
          <cell r="AN127">
            <v>4</v>
          </cell>
          <cell r="AO127">
            <v>0</v>
          </cell>
          <cell r="AP127">
            <v>0</v>
          </cell>
          <cell r="AQ127" t="str">
            <v>A</v>
          </cell>
          <cell r="AR127">
            <v>4</v>
          </cell>
          <cell r="AS127" t="str">
            <v>NT7</v>
          </cell>
          <cell r="AT127">
            <v>0</v>
          </cell>
          <cell r="AU127" t="str">
            <v>A</v>
          </cell>
          <cell r="AV127">
            <v>4</v>
          </cell>
          <cell r="AW127" t="str">
            <v>A</v>
          </cell>
          <cell r="AX127">
            <v>4</v>
          </cell>
          <cell r="AY127" t="str">
            <v>A</v>
          </cell>
          <cell r="AZ127">
            <v>4</v>
          </cell>
          <cell r="BA127" t="str">
            <v>A</v>
          </cell>
          <cell r="BB127">
            <v>4</v>
          </cell>
          <cell r="BC127">
            <v>0</v>
          </cell>
          <cell r="BD127">
            <v>12</v>
          </cell>
          <cell r="BE127" t="str">
            <v>A</v>
          </cell>
          <cell r="BF127">
            <v>4</v>
          </cell>
          <cell r="BG127" t="str">
            <v>D</v>
          </cell>
          <cell r="BH127">
            <v>2</v>
          </cell>
          <cell r="BI127" t="str">
            <v>A</v>
          </cell>
          <cell r="BJ127">
            <v>4</v>
          </cell>
          <cell r="BK127" t="str">
            <v>A</v>
          </cell>
          <cell r="BL127">
            <v>4</v>
          </cell>
          <cell r="BM127" t="str">
            <v>A</v>
          </cell>
          <cell r="BN127">
            <v>4</v>
          </cell>
          <cell r="BO127" t="str">
            <v>A</v>
          </cell>
          <cell r="BP127">
            <v>4</v>
          </cell>
          <cell r="BQ127">
            <v>24</v>
          </cell>
          <cell r="BR127">
            <v>2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1</v>
          </cell>
          <cell r="BY127">
            <v>0</v>
          </cell>
          <cell r="BZ127">
            <v>27</v>
          </cell>
          <cell r="CA127">
            <v>100</v>
          </cell>
          <cell r="CB127">
            <v>24</v>
          </cell>
          <cell r="CC127">
            <v>0</v>
          </cell>
          <cell r="CD127">
            <v>1</v>
          </cell>
          <cell r="CE127">
            <v>2</v>
          </cell>
          <cell r="CF127">
            <v>0</v>
          </cell>
          <cell r="CG127">
            <v>2</v>
          </cell>
          <cell r="CH127">
            <v>32</v>
          </cell>
          <cell r="CI127">
            <v>0</v>
          </cell>
        </row>
        <row r="128">
          <cell r="A128" t="str">
            <v>A664</v>
          </cell>
          <cell r="B128" t="str">
            <v>Huỳnh Thanh Tâm</v>
          </cell>
          <cell r="C128" t="str">
            <v>EN</v>
          </cell>
          <cell r="D128">
            <v>0</v>
          </cell>
          <cell r="E128">
            <v>42346</v>
          </cell>
          <cell r="F128">
            <v>4</v>
          </cell>
          <cell r="G128" t="str">
            <v>D</v>
          </cell>
          <cell r="H128">
            <v>0.5</v>
          </cell>
          <cell r="I128" t="str">
            <v>D</v>
          </cell>
          <cell r="J128">
            <v>0.5</v>
          </cell>
          <cell r="K128" t="str">
            <v>D</v>
          </cell>
          <cell r="L128">
            <v>0.5</v>
          </cell>
          <cell r="M128">
            <v>0</v>
          </cell>
          <cell r="N128">
            <v>0</v>
          </cell>
          <cell r="O128" t="str">
            <v>D</v>
          </cell>
          <cell r="P128">
            <v>2.5</v>
          </cell>
          <cell r="Q128" t="str">
            <v>D</v>
          </cell>
          <cell r="R128">
            <v>2</v>
          </cell>
          <cell r="S128" t="str">
            <v>D</v>
          </cell>
          <cell r="T128">
            <v>0.5</v>
          </cell>
          <cell r="U128" t="str">
            <v>D</v>
          </cell>
          <cell r="V128">
            <v>2</v>
          </cell>
          <cell r="W128" t="str">
            <v>P5,D5</v>
          </cell>
          <cell r="X128">
            <v>0</v>
          </cell>
          <cell r="Y128" t="str">
            <v>D</v>
          </cell>
          <cell r="Z128">
            <v>0</v>
          </cell>
          <cell r="AA128">
            <v>0</v>
          </cell>
          <cell r="AB128">
            <v>0</v>
          </cell>
          <cell r="AC128" t="str">
            <v>D</v>
          </cell>
          <cell r="AD128">
            <v>1</v>
          </cell>
          <cell r="AE128" t="str">
            <v>NT7</v>
          </cell>
          <cell r="AF128">
            <v>0</v>
          </cell>
          <cell r="AG128" t="str">
            <v>D</v>
          </cell>
          <cell r="AH128">
            <v>2</v>
          </cell>
          <cell r="AI128" t="str">
            <v>D</v>
          </cell>
          <cell r="AJ128">
            <v>2.5</v>
          </cell>
          <cell r="AK128" t="str">
            <v>D</v>
          </cell>
          <cell r="AL128">
            <v>0.5</v>
          </cell>
          <cell r="AM128" t="str">
            <v>D</v>
          </cell>
          <cell r="AN128">
            <v>0</v>
          </cell>
          <cell r="AO128">
            <v>0</v>
          </cell>
          <cell r="AP128">
            <v>0</v>
          </cell>
          <cell r="AQ128" t="str">
            <v>D</v>
          </cell>
          <cell r="AR128">
            <v>1</v>
          </cell>
          <cell r="AS128" t="str">
            <v>D</v>
          </cell>
          <cell r="AT128">
            <v>0</v>
          </cell>
          <cell r="AU128" t="str">
            <v>D</v>
          </cell>
          <cell r="AV128">
            <v>1.5</v>
          </cell>
          <cell r="AW128" t="str">
            <v>D</v>
          </cell>
          <cell r="AX128">
            <v>0.5</v>
          </cell>
          <cell r="AY128" t="str">
            <v>D</v>
          </cell>
          <cell r="AZ128">
            <v>0</v>
          </cell>
          <cell r="BA128" t="str">
            <v>D</v>
          </cell>
          <cell r="BB128">
            <v>2.5</v>
          </cell>
          <cell r="BC128">
            <v>0</v>
          </cell>
          <cell r="BD128">
            <v>0</v>
          </cell>
          <cell r="BE128" t="str">
            <v>D</v>
          </cell>
          <cell r="BF128">
            <v>2</v>
          </cell>
          <cell r="BG128" t="str">
            <v>D</v>
          </cell>
          <cell r="BH128">
            <v>0</v>
          </cell>
          <cell r="BI128" t="str">
            <v>D</v>
          </cell>
          <cell r="BJ128">
            <v>1.5</v>
          </cell>
          <cell r="BK128" t="str">
            <v>D</v>
          </cell>
          <cell r="BL128">
            <v>2</v>
          </cell>
          <cell r="BM128" t="str">
            <v>D</v>
          </cell>
          <cell r="BN128">
            <v>0</v>
          </cell>
          <cell r="BO128" t="str">
            <v>D</v>
          </cell>
          <cell r="BP128">
            <v>0</v>
          </cell>
          <cell r="BQ128">
            <v>0</v>
          </cell>
          <cell r="BR128">
            <v>25.5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1</v>
          </cell>
          <cell r="BY128">
            <v>0.5</v>
          </cell>
          <cell r="BZ128">
            <v>27</v>
          </cell>
          <cell r="CA128">
            <v>25.5</v>
          </cell>
          <cell r="CB128">
            <v>0</v>
          </cell>
          <cell r="CC128">
            <v>0</v>
          </cell>
          <cell r="CD128">
            <v>1</v>
          </cell>
          <cell r="CE128">
            <v>0</v>
          </cell>
          <cell r="CF128">
            <v>150</v>
          </cell>
          <cell r="CG128">
            <v>4.5</v>
          </cell>
          <cell r="CH128">
            <v>0</v>
          </cell>
          <cell r="CI128">
            <v>150</v>
          </cell>
        </row>
        <row r="129">
          <cell r="A129" t="str">
            <v>A666</v>
          </cell>
          <cell r="B129" t="str">
            <v>Trần Thị Ngọc Hạnh</v>
          </cell>
          <cell r="C129" t="str">
            <v>QCX</v>
          </cell>
          <cell r="D129">
            <v>0</v>
          </cell>
          <cell r="E129">
            <v>42348</v>
          </cell>
          <cell r="F129">
            <v>7.5</v>
          </cell>
          <cell r="G129" t="str">
            <v>A</v>
          </cell>
          <cell r="H129">
            <v>4</v>
          </cell>
          <cell r="I129" t="str">
            <v>A</v>
          </cell>
          <cell r="J129">
            <v>4</v>
          </cell>
          <cell r="K129" t="str">
            <v>D</v>
          </cell>
          <cell r="L129">
            <v>2</v>
          </cell>
          <cell r="M129">
            <v>0</v>
          </cell>
          <cell r="N129">
            <v>11</v>
          </cell>
          <cell r="O129" t="str">
            <v>A</v>
          </cell>
          <cell r="P129">
            <v>4</v>
          </cell>
          <cell r="Q129" t="str">
            <v>A</v>
          </cell>
          <cell r="R129">
            <v>4</v>
          </cell>
          <cell r="S129" t="str">
            <v>A</v>
          </cell>
          <cell r="T129">
            <v>4</v>
          </cell>
          <cell r="U129" t="str">
            <v>A</v>
          </cell>
          <cell r="V129">
            <v>4</v>
          </cell>
          <cell r="W129" t="str">
            <v>P</v>
          </cell>
          <cell r="X129">
            <v>0</v>
          </cell>
          <cell r="Y129" t="str">
            <v>A</v>
          </cell>
          <cell r="Z129">
            <v>4</v>
          </cell>
          <cell r="AA129">
            <v>0</v>
          </cell>
          <cell r="AB129">
            <v>8</v>
          </cell>
          <cell r="AC129" t="str">
            <v>A</v>
          </cell>
          <cell r="AD129">
            <v>4</v>
          </cell>
          <cell r="AE129" t="str">
            <v>A</v>
          </cell>
          <cell r="AF129">
            <v>4</v>
          </cell>
          <cell r="AG129" t="str">
            <v>NT7</v>
          </cell>
          <cell r="AH129">
            <v>0</v>
          </cell>
          <cell r="AI129" t="str">
            <v>NT7</v>
          </cell>
          <cell r="AJ129">
            <v>0</v>
          </cell>
          <cell r="AK129" t="str">
            <v>P</v>
          </cell>
          <cell r="AL129">
            <v>0</v>
          </cell>
          <cell r="AM129" t="str">
            <v>P</v>
          </cell>
          <cell r="AN129">
            <v>0</v>
          </cell>
          <cell r="AO129">
            <v>0</v>
          </cell>
          <cell r="AP129">
            <v>0</v>
          </cell>
          <cell r="AQ129" t="str">
            <v>P</v>
          </cell>
          <cell r="AR129">
            <v>0</v>
          </cell>
          <cell r="AS129" t="str">
            <v>P</v>
          </cell>
          <cell r="AT129">
            <v>0</v>
          </cell>
          <cell r="AU129" t="str">
            <v>P</v>
          </cell>
          <cell r="AV129">
            <v>0</v>
          </cell>
          <cell r="AW129" t="str">
            <v>D</v>
          </cell>
          <cell r="AX129">
            <v>0</v>
          </cell>
          <cell r="AY129" t="str">
            <v>D</v>
          </cell>
          <cell r="AZ129">
            <v>1</v>
          </cell>
          <cell r="BA129" t="str">
            <v>D</v>
          </cell>
          <cell r="BB129">
            <v>0</v>
          </cell>
          <cell r="BC129">
            <v>0</v>
          </cell>
          <cell r="BD129">
            <v>0</v>
          </cell>
          <cell r="BE129" t="str">
            <v>D</v>
          </cell>
          <cell r="BF129">
            <v>1</v>
          </cell>
          <cell r="BG129" t="str">
            <v>D</v>
          </cell>
          <cell r="BH129">
            <v>1</v>
          </cell>
          <cell r="BI129" t="str">
            <v>D</v>
          </cell>
          <cell r="BJ129">
            <v>1</v>
          </cell>
          <cell r="BK129" t="str">
            <v>D</v>
          </cell>
          <cell r="BL129">
            <v>1</v>
          </cell>
          <cell r="BM129" t="str">
            <v>D</v>
          </cell>
          <cell r="BN129">
            <v>0</v>
          </cell>
          <cell r="BO129" t="str">
            <v>D</v>
          </cell>
          <cell r="BP129">
            <v>0</v>
          </cell>
          <cell r="BQ129">
            <v>9</v>
          </cell>
          <cell r="BR129">
            <v>10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2</v>
          </cell>
          <cell r="BY129">
            <v>6</v>
          </cell>
          <cell r="BZ129">
            <v>27</v>
          </cell>
          <cell r="CA129">
            <v>43</v>
          </cell>
          <cell r="CB129">
            <v>19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2.5</v>
          </cell>
          <cell r="CH129">
            <v>0</v>
          </cell>
          <cell r="CI129">
            <v>70</v>
          </cell>
        </row>
        <row r="130">
          <cell r="A130" t="str">
            <v>A669</v>
          </cell>
          <cell r="B130" t="str">
            <v>Nguyễn Văn Thi</v>
          </cell>
          <cell r="C130" t="str">
            <v>EN</v>
          </cell>
          <cell r="D130">
            <v>0</v>
          </cell>
          <cell r="E130">
            <v>42349</v>
          </cell>
          <cell r="F130">
            <v>5</v>
          </cell>
          <cell r="G130" t="str">
            <v>C</v>
          </cell>
          <cell r="H130">
            <v>4</v>
          </cell>
          <cell r="I130" t="str">
            <v>C</v>
          </cell>
          <cell r="J130">
            <v>4</v>
          </cell>
          <cell r="K130" t="str">
            <v>C</v>
          </cell>
          <cell r="L130">
            <v>4</v>
          </cell>
          <cell r="M130">
            <v>0</v>
          </cell>
          <cell r="N130">
            <v>0</v>
          </cell>
          <cell r="O130" t="str">
            <v>A</v>
          </cell>
          <cell r="P130">
            <v>4</v>
          </cell>
          <cell r="Q130" t="str">
            <v>A</v>
          </cell>
          <cell r="R130">
            <v>4</v>
          </cell>
          <cell r="S130" t="str">
            <v>A</v>
          </cell>
          <cell r="T130">
            <v>4</v>
          </cell>
          <cell r="U130" t="str">
            <v>A</v>
          </cell>
          <cell r="V130">
            <v>4</v>
          </cell>
          <cell r="W130" t="str">
            <v>A</v>
          </cell>
          <cell r="X130">
            <v>4</v>
          </cell>
          <cell r="Y130" t="str">
            <v>A</v>
          </cell>
          <cell r="Z130">
            <v>4</v>
          </cell>
          <cell r="AA130">
            <v>0</v>
          </cell>
          <cell r="AB130">
            <v>0</v>
          </cell>
          <cell r="AC130" t="str">
            <v>C</v>
          </cell>
          <cell r="AD130">
            <v>4</v>
          </cell>
          <cell r="AE130" t="str">
            <v>C</v>
          </cell>
          <cell r="AF130">
            <v>4</v>
          </cell>
          <cell r="AG130" t="str">
            <v>C</v>
          </cell>
          <cell r="AH130">
            <v>4</v>
          </cell>
          <cell r="AI130" t="str">
            <v>C</v>
          </cell>
          <cell r="AJ130">
            <v>4</v>
          </cell>
          <cell r="AK130" t="str">
            <v>C</v>
          </cell>
          <cell r="AL130">
            <v>4</v>
          </cell>
          <cell r="AM130" t="str">
            <v>C</v>
          </cell>
          <cell r="AN130">
            <v>4</v>
          </cell>
          <cell r="AO130">
            <v>0</v>
          </cell>
          <cell r="AP130">
            <v>0</v>
          </cell>
          <cell r="AQ130" t="str">
            <v>A</v>
          </cell>
          <cell r="AR130">
            <v>4</v>
          </cell>
          <cell r="AS130" t="str">
            <v>A</v>
          </cell>
          <cell r="AT130">
            <v>4</v>
          </cell>
          <cell r="AU130" t="str">
            <v>A</v>
          </cell>
          <cell r="AV130">
            <v>4</v>
          </cell>
          <cell r="AW130" t="str">
            <v>A</v>
          </cell>
          <cell r="AX130">
            <v>4</v>
          </cell>
          <cell r="AY130" t="str">
            <v>A</v>
          </cell>
          <cell r="AZ130">
            <v>4</v>
          </cell>
          <cell r="BA130" t="str">
            <v>A</v>
          </cell>
          <cell r="BB130">
            <v>4</v>
          </cell>
          <cell r="BC130">
            <v>0</v>
          </cell>
          <cell r="BD130">
            <v>0</v>
          </cell>
          <cell r="BE130" t="str">
            <v>C</v>
          </cell>
          <cell r="BF130">
            <v>4</v>
          </cell>
          <cell r="BG130" t="str">
            <v>C</v>
          </cell>
          <cell r="BH130">
            <v>4</v>
          </cell>
          <cell r="BI130" t="str">
            <v>C</v>
          </cell>
          <cell r="BJ130">
            <v>4</v>
          </cell>
          <cell r="BK130" t="str">
            <v>C</v>
          </cell>
          <cell r="BL130">
            <v>4</v>
          </cell>
          <cell r="BM130" t="str">
            <v>C</v>
          </cell>
          <cell r="BN130">
            <v>4</v>
          </cell>
          <cell r="BO130" t="str">
            <v>C</v>
          </cell>
          <cell r="BP130">
            <v>4</v>
          </cell>
          <cell r="BQ130">
            <v>12</v>
          </cell>
          <cell r="BR130">
            <v>0</v>
          </cell>
          <cell r="BS130">
            <v>0</v>
          </cell>
          <cell r="BT130">
            <v>15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27</v>
          </cell>
          <cell r="CA130">
            <v>108</v>
          </cell>
          <cell r="CB130">
            <v>0</v>
          </cell>
          <cell r="CC130">
            <v>0</v>
          </cell>
          <cell r="CD130">
            <v>2</v>
          </cell>
          <cell r="CE130">
            <v>0</v>
          </cell>
          <cell r="CF130">
            <v>140</v>
          </cell>
          <cell r="CG130">
            <v>6</v>
          </cell>
          <cell r="CH130">
            <v>0</v>
          </cell>
          <cell r="CI130">
            <v>70</v>
          </cell>
        </row>
        <row r="131">
          <cell r="A131" t="str">
            <v>A673</v>
          </cell>
          <cell r="B131" t="str">
            <v>Phan Trí Cường</v>
          </cell>
          <cell r="C131" t="str">
            <v>EN</v>
          </cell>
          <cell r="D131">
            <v>0</v>
          </cell>
          <cell r="E131">
            <v>42353</v>
          </cell>
          <cell r="F131">
            <v>6</v>
          </cell>
          <cell r="G131" t="str">
            <v>C</v>
          </cell>
          <cell r="H131">
            <v>4</v>
          </cell>
          <cell r="I131" t="str">
            <v>C</v>
          </cell>
          <cell r="J131">
            <v>4</v>
          </cell>
          <cell r="K131" t="str">
            <v>C</v>
          </cell>
          <cell r="L131">
            <v>4</v>
          </cell>
          <cell r="M131">
            <v>0</v>
          </cell>
          <cell r="N131">
            <v>0</v>
          </cell>
          <cell r="O131" t="str">
            <v>A</v>
          </cell>
          <cell r="P131">
            <v>4</v>
          </cell>
          <cell r="Q131" t="str">
            <v>A</v>
          </cell>
          <cell r="R131">
            <v>4</v>
          </cell>
          <cell r="S131" t="str">
            <v>A</v>
          </cell>
          <cell r="T131">
            <v>4</v>
          </cell>
          <cell r="U131" t="str">
            <v>A</v>
          </cell>
          <cell r="V131">
            <v>4</v>
          </cell>
          <cell r="W131" t="str">
            <v>A</v>
          </cell>
          <cell r="X131">
            <v>4</v>
          </cell>
          <cell r="Y131" t="str">
            <v>A</v>
          </cell>
          <cell r="Z131">
            <v>4</v>
          </cell>
          <cell r="AA131">
            <v>0</v>
          </cell>
          <cell r="AB131">
            <v>0</v>
          </cell>
          <cell r="AC131" t="str">
            <v>C</v>
          </cell>
          <cell r="AD131">
            <v>4</v>
          </cell>
          <cell r="AE131" t="str">
            <v>C</v>
          </cell>
          <cell r="AF131">
            <v>4</v>
          </cell>
          <cell r="AG131" t="str">
            <v>NT7</v>
          </cell>
          <cell r="AH131">
            <v>0</v>
          </cell>
          <cell r="AI131" t="str">
            <v>C</v>
          </cell>
          <cell r="AJ131">
            <v>4</v>
          </cell>
          <cell r="AK131" t="str">
            <v>C</v>
          </cell>
          <cell r="AL131">
            <v>4</v>
          </cell>
          <cell r="AM131" t="str">
            <v>C</v>
          </cell>
          <cell r="AN131">
            <v>4</v>
          </cell>
          <cell r="AO131">
            <v>0</v>
          </cell>
          <cell r="AP131">
            <v>0</v>
          </cell>
          <cell r="AQ131" t="str">
            <v>A</v>
          </cell>
          <cell r="AR131">
            <v>4</v>
          </cell>
          <cell r="AS131" t="str">
            <v>A</v>
          </cell>
          <cell r="AT131">
            <v>4</v>
          </cell>
          <cell r="AU131" t="str">
            <v>A</v>
          </cell>
          <cell r="AV131">
            <v>4</v>
          </cell>
          <cell r="AW131" t="str">
            <v>A</v>
          </cell>
          <cell r="AX131">
            <v>4</v>
          </cell>
          <cell r="AY131" t="str">
            <v>A</v>
          </cell>
          <cell r="AZ131">
            <v>4</v>
          </cell>
          <cell r="BA131" t="str">
            <v>A</v>
          </cell>
          <cell r="BB131">
            <v>4</v>
          </cell>
          <cell r="BC131">
            <v>0</v>
          </cell>
          <cell r="BD131">
            <v>0</v>
          </cell>
          <cell r="BE131" t="str">
            <v>C</v>
          </cell>
          <cell r="BF131">
            <v>4</v>
          </cell>
          <cell r="BG131" t="str">
            <v>C</v>
          </cell>
          <cell r="BH131">
            <v>4</v>
          </cell>
          <cell r="BI131" t="str">
            <v>C</v>
          </cell>
          <cell r="BJ131">
            <v>4</v>
          </cell>
          <cell r="BK131" t="str">
            <v>C</v>
          </cell>
          <cell r="BL131">
            <v>4</v>
          </cell>
          <cell r="BM131" t="str">
            <v>C</v>
          </cell>
          <cell r="BN131">
            <v>4</v>
          </cell>
          <cell r="BO131" t="str">
            <v>C</v>
          </cell>
          <cell r="BP131">
            <v>4</v>
          </cell>
          <cell r="BQ131">
            <v>12</v>
          </cell>
          <cell r="BR131">
            <v>0</v>
          </cell>
          <cell r="BS131">
            <v>0</v>
          </cell>
          <cell r="BT131">
            <v>14</v>
          </cell>
          <cell r="BU131">
            <v>0</v>
          </cell>
          <cell r="BV131">
            <v>0</v>
          </cell>
          <cell r="BW131">
            <v>0</v>
          </cell>
          <cell r="BX131">
            <v>1</v>
          </cell>
          <cell r="BY131">
            <v>0</v>
          </cell>
          <cell r="BZ131">
            <v>27</v>
          </cell>
          <cell r="CA131">
            <v>104</v>
          </cell>
          <cell r="CB131">
            <v>0</v>
          </cell>
          <cell r="CC131">
            <v>0</v>
          </cell>
          <cell r="CD131">
            <v>1</v>
          </cell>
          <cell r="CE131">
            <v>0</v>
          </cell>
          <cell r="CF131">
            <v>70</v>
          </cell>
          <cell r="CG131">
            <v>7</v>
          </cell>
          <cell r="CH131">
            <v>0</v>
          </cell>
          <cell r="CI131">
            <v>70</v>
          </cell>
        </row>
        <row r="132">
          <cell r="A132" t="str">
            <v>A681</v>
          </cell>
          <cell r="B132" t="str">
            <v>Lê Thị Kim Tho</v>
          </cell>
          <cell r="C132" t="str">
            <v>QCX</v>
          </cell>
          <cell r="D132">
            <v>0</v>
          </cell>
          <cell r="E132">
            <v>42357</v>
          </cell>
          <cell r="F132">
            <v>3</v>
          </cell>
          <cell r="G132" t="str">
            <v>A</v>
          </cell>
          <cell r="H132">
            <v>4</v>
          </cell>
          <cell r="I132" t="str">
            <v>D</v>
          </cell>
          <cell r="J132">
            <v>0</v>
          </cell>
          <cell r="K132" t="str">
            <v>D</v>
          </cell>
          <cell r="L132">
            <v>2</v>
          </cell>
          <cell r="M132">
            <v>0</v>
          </cell>
          <cell r="N132">
            <v>8</v>
          </cell>
          <cell r="O132" t="str">
            <v>C</v>
          </cell>
          <cell r="P132">
            <v>4</v>
          </cell>
          <cell r="Q132" t="str">
            <v>C</v>
          </cell>
          <cell r="R132">
            <v>4</v>
          </cell>
          <cell r="S132" t="str">
            <v>C</v>
          </cell>
          <cell r="T132">
            <v>4</v>
          </cell>
          <cell r="U132" t="str">
            <v>C</v>
          </cell>
          <cell r="V132">
            <v>4</v>
          </cell>
          <cell r="W132" t="str">
            <v>C</v>
          </cell>
          <cell r="X132">
            <v>4</v>
          </cell>
          <cell r="Y132" t="str">
            <v>NT7</v>
          </cell>
          <cell r="Z132">
            <v>0</v>
          </cell>
          <cell r="AA132">
            <v>0</v>
          </cell>
          <cell r="AB132">
            <v>8</v>
          </cell>
          <cell r="AC132" t="str">
            <v>A</v>
          </cell>
          <cell r="AD132">
            <v>4</v>
          </cell>
          <cell r="AE132" t="str">
            <v>A</v>
          </cell>
          <cell r="AF132">
            <v>4</v>
          </cell>
          <cell r="AG132" t="str">
            <v>A</v>
          </cell>
          <cell r="AH132">
            <v>4</v>
          </cell>
          <cell r="AI132" t="str">
            <v>A</v>
          </cell>
          <cell r="AJ132">
            <v>4</v>
          </cell>
          <cell r="AK132" t="str">
            <v>A</v>
          </cell>
          <cell r="AL132">
            <v>4</v>
          </cell>
          <cell r="AM132" t="str">
            <v>D</v>
          </cell>
          <cell r="AN132">
            <v>0</v>
          </cell>
          <cell r="AO132">
            <v>0</v>
          </cell>
          <cell r="AP132">
            <v>0</v>
          </cell>
          <cell r="AQ132" t="str">
            <v>C</v>
          </cell>
          <cell r="AR132">
            <v>4</v>
          </cell>
          <cell r="AS132" t="str">
            <v>C</v>
          </cell>
          <cell r="AT132">
            <v>4</v>
          </cell>
          <cell r="AU132" t="str">
            <v>C</v>
          </cell>
          <cell r="AV132">
            <v>4</v>
          </cell>
          <cell r="AW132" t="str">
            <v>C</v>
          </cell>
          <cell r="AX132">
            <v>4</v>
          </cell>
          <cell r="AY132" t="str">
            <v>C</v>
          </cell>
          <cell r="AZ132">
            <v>4</v>
          </cell>
          <cell r="BA132" t="str">
            <v>NT7</v>
          </cell>
          <cell r="BB132">
            <v>0</v>
          </cell>
          <cell r="BC132">
            <v>0</v>
          </cell>
          <cell r="BD132">
            <v>0</v>
          </cell>
          <cell r="BE132" t="str">
            <v>A</v>
          </cell>
          <cell r="BF132">
            <v>4</v>
          </cell>
          <cell r="BG132" t="str">
            <v>A</v>
          </cell>
          <cell r="BH132">
            <v>4</v>
          </cell>
          <cell r="BI132" t="str">
            <v>A</v>
          </cell>
          <cell r="BJ132">
            <v>4</v>
          </cell>
          <cell r="BK132" t="str">
            <v>A</v>
          </cell>
          <cell r="BL132">
            <v>4</v>
          </cell>
          <cell r="BM132" t="str">
            <v>A</v>
          </cell>
          <cell r="BN132">
            <v>4</v>
          </cell>
          <cell r="BO132" t="str">
            <v>A</v>
          </cell>
          <cell r="BP132">
            <v>4</v>
          </cell>
          <cell r="BQ132">
            <v>12</v>
          </cell>
          <cell r="BR132">
            <v>3</v>
          </cell>
          <cell r="BS132">
            <v>0</v>
          </cell>
          <cell r="BT132">
            <v>10</v>
          </cell>
          <cell r="BU132">
            <v>0</v>
          </cell>
          <cell r="BV132">
            <v>0</v>
          </cell>
          <cell r="BW132">
            <v>0</v>
          </cell>
          <cell r="BX132">
            <v>2</v>
          </cell>
          <cell r="BY132">
            <v>0</v>
          </cell>
          <cell r="BZ132">
            <v>27</v>
          </cell>
          <cell r="CA132">
            <v>90</v>
          </cell>
          <cell r="CB132">
            <v>16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4</v>
          </cell>
          <cell r="CH132">
            <v>0</v>
          </cell>
          <cell r="CI132">
            <v>70</v>
          </cell>
        </row>
        <row r="133">
          <cell r="A133" t="str">
            <v>A687</v>
          </cell>
          <cell r="B133" t="str">
            <v>Lê Hoàng Trung</v>
          </cell>
          <cell r="C133" t="str">
            <v>GA</v>
          </cell>
          <cell r="D133">
            <v>0</v>
          </cell>
          <cell r="E133">
            <v>42360</v>
          </cell>
          <cell r="F133">
            <v>1.5</v>
          </cell>
          <cell r="G133" t="str">
            <v>A</v>
          </cell>
          <cell r="H133">
            <v>4</v>
          </cell>
          <cell r="I133" t="str">
            <v>D</v>
          </cell>
          <cell r="J133">
            <v>3</v>
          </cell>
          <cell r="K133" t="str">
            <v>D</v>
          </cell>
          <cell r="L133">
            <v>0</v>
          </cell>
          <cell r="M133">
            <v>0</v>
          </cell>
          <cell r="N133">
            <v>0</v>
          </cell>
          <cell r="O133" t="str">
            <v>NT7</v>
          </cell>
          <cell r="P133">
            <v>0</v>
          </cell>
          <cell r="Q133" t="str">
            <v>A</v>
          </cell>
          <cell r="R133">
            <v>4</v>
          </cell>
          <cell r="S133" t="str">
            <v>A</v>
          </cell>
          <cell r="T133">
            <v>4</v>
          </cell>
          <cell r="U133" t="str">
            <v>D</v>
          </cell>
          <cell r="V133">
            <v>0</v>
          </cell>
          <cell r="W133" t="str">
            <v>A</v>
          </cell>
          <cell r="X133">
            <v>4</v>
          </cell>
          <cell r="Y133" t="str">
            <v>D</v>
          </cell>
          <cell r="Z133">
            <v>2</v>
          </cell>
          <cell r="AA133">
            <v>0</v>
          </cell>
          <cell r="AB133">
            <v>8</v>
          </cell>
          <cell r="AC133" t="str">
            <v>A</v>
          </cell>
          <cell r="AD133">
            <v>4</v>
          </cell>
          <cell r="AE133" t="str">
            <v>A</v>
          </cell>
          <cell r="AF133">
            <v>4</v>
          </cell>
          <cell r="AG133" t="str">
            <v>A</v>
          </cell>
          <cell r="AH133">
            <v>4</v>
          </cell>
          <cell r="AI133" t="str">
            <v>A</v>
          </cell>
          <cell r="AJ133">
            <v>4</v>
          </cell>
          <cell r="AK133" t="str">
            <v>A</v>
          </cell>
          <cell r="AL133">
            <v>4</v>
          </cell>
          <cell r="AM133" t="str">
            <v>D</v>
          </cell>
          <cell r="AN133">
            <v>0</v>
          </cell>
          <cell r="AO133">
            <v>0</v>
          </cell>
          <cell r="AP133">
            <v>0</v>
          </cell>
          <cell r="AQ133" t="str">
            <v>A</v>
          </cell>
          <cell r="AR133">
            <v>4</v>
          </cell>
          <cell r="AS133" t="str">
            <v>A</v>
          </cell>
          <cell r="AT133">
            <v>4</v>
          </cell>
          <cell r="AU133" t="str">
            <v>D</v>
          </cell>
          <cell r="AV133">
            <v>0</v>
          </cell>
          <cell r="AW133" t="str">
            <v>D</v>
          </cell>
          <cell r="AX133">
            <v>2</v>
          </cell>
          <cell r="AY133" t="str">
            <v>D</v>
          </cell>
          <cell r="AZ133">
            <v>3</v>
          </cell>
          <cell r="BA133" t="str">
            <v>A</v>
          </cell>
          <cell r="BB133">
            <v>4</v>
          </cell>
          <cell r="BC133">
            <v>0</v>
          </cell>
          <cell r="BD133">
            <v>0</v>
          </cell>
          <cell r="BE133" t="str">
            <v>A</v>
          </cell>
          <cell r="BF133">
            <v>4</v>
          </cell>
          <cell r="BG133" t="str">
            <v>A</v>
          </cell>
          <cell r="BH133">
            <v>4</v>
          </cell>
          <cell r="BI133" t="str">
            <v>A</v>
          </cell>
          <cell r="BJ133">
            <v>4</v>
          </cell>
          <cell r="BK133" t="str">
            <v>A</v>
          </cell>
          <cell r="BL133">
            <v>4</v>
          </cell>
          <cell r="BM133" t="str">
            <v>D</v>
          </cell>
          <cell r="BN133">
            <v>0</v>
          </cell>
          <cell r="BO133" t="str">
            <v>NT7</v>
          </cell>
          <cell r="BP133">
            <v>0</v>
          </cell>
          <cell r="BQ133">
            <v>16</v>
          </cell>
          <cell r="BR133">
            <v>9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2</v>
          </cell>
          <cell r="BY133">
            <v>0</v>
          </cell>
          <cell r="BZ133">
            <v>27</v>
          </cell>
          <cell r="CA133">
            <v>74</v>
          </cell>
          <cell r="CB133">
            <v>8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2.5</v>
          </cell>
          <cell r="CH133">
            <v>0</v>
          </cell>
          <cell r="CI133">
            <v>70</v>
          </cell>
        </row>
        <row r="134">
          <cell r="A134" t="str">
            <v>A697</v>
          </cell>
          <cell r="B134" t="str">
            <v>Lê Thanh Thảo</v>
          </cell>
          <cell r="C134" t="str">
            <v>EN</v>
          </cell>
          <cell r="D134">
            <v>0</v>
          </cell>
          <cell r="E134">
            <v>42369</v>
          </cell>
          <cell r="F134">
            <v>2.5</v>
          </cell>
          <cell r="G134" t="str">
            <v>A</v>
          </cell>
          <cell r="H134">
            <v>7</v>
          </cell>
          <cell r="I134" t="str">
            <v>A</v>
          </cell>
          <cell r="J134">
            <v>7</v>
          </cell>
          <cell r="K134" t="str">
            <v>A</v>
          </cell>
          <cell r="L134">
            <v>7</v>
          </cell>
          <cell r="M134">
            <v>0</v>
          </cell>
          <cell r="N134">
            <v>12</v>
          </cell>
          <cell r="O134" t="str">
            <v>A</v>
          </cell>
          <cell r="P134">
            <v>7</v>
          </cell>
          <cell r="Q134" t="str">
            <v>A</v>
          </cell>
          <cell r="R134">
            <v>7</v>
          </cell>
          <cell r="S134" t="str">
            <v>A</v>
          </cell>
          <cell r="T134">
            <v>7</v>
          </cell>
          <cell r="U134" t="str">
            <v>A</v>
          </cell>
          <cell r="V134">
            <v>7</v>
          </cell>
          <cell r="W134" t="str">
            <v>A</v>
          </cell>
          <cell r="X134">
            <v>7</v>
          </cell>
          <cell r="Y134" t="str">
            <v>A</v>
          </cell>
          <cell r="Z134">
            <v>7</v>
          </cell>
          <cell r="AA134">
            <v>0</v>
          </cell>
          <cell r="AB134">
            <v>12</v>
          </cell>
          <cell r="AC134" t="str">
            <v>A</v>
          </cell>
          <cell r="AD134">
            <v>5</v>
          </cell>
          <cell r="AE134" t="str">
            <v>A</v>
          </cell>
          <cell r="AF134">
            <v>6</v>
          </cell>
          <cell r="AG134" t="str">
            <v>A</v>
          </cell>
          <cell r="AH134">
            <v>5</v>
          </cell>
          <cell r="AI134" t="str">
            <v>A</v>
          </cell>
          <cell r="AJ134">
            <v>7</v>
          </cell>
          <cell r="AK134" t="str">
            <v>A</v>
          </cell>
          <cell r="AL134">
            <v>5</v>
          </cell>
          <cell r="AM134" t="str">
            <v>A</v>
          </cell>
          <cell r="AN134">
            <v>5</v>
          </cell>
          <cell r="AO134">
            <v>0</v>
          </cell>
          <cell r="AP134">
            <v>12</v>
          </cell>
          <cell r="AQ134" t="str">
            <v>NT7</v>
          </cell>
          <cell r="AR134">
            <v>0</v>
          </cell>
          <cell r="AS134" t="str">
            <v>A</v>
          </cell>
          <cell r="AT134">
            <v>7</v>
          </cell>
          <cell r="AU134" t="str">
            <v>A</v>
          </cell>
          <cell r="AV134">
            <v>6</v>
          </cell>
          <cell r="AW134" t="str">
            <v>A</v>
          </cell>
          <cell r="AX134">
            <v>6</v>
          </cell>
          <cell r="AY134" t="str">
            <v>A</v>
          </cell>
          <cell r="AZ134">
            <v>6</v>
          </cell>
          <cell r="BA134" t="str">
            <v>A</v>
          </cell>
          <cell r="BB134">
            <v>6</v>
          </cell>
          <cell r="BC134">
            <v>0</v>
          </cell>
          <cell r="BD134">
            <v>12</v>
          </cell>
          <cell r="BE134" t="str">
            <v>A</v>
          </cell>
          <cell r="BF134">
            <v>7</v>
          </cell>
          <cell r="BG134" t="str">
            <v>A</v>
          </cell>
          <cell r="BH134">
            <v>5</v>
          </cell>
          <cell r="BI134" t="str">
            <v>A</v>
          </cell>
          <cell r="BJ134">
            <v>7</v>
          </cell>
          <cell r="BK134" t="str">
            <v>A</v>
          </cell>
          <cell r="BL134">
            <v>7</v>
          </cell>
          <cell r="BM134" t="str">
            <v>A</v>
          </cell>
          <cell r="BN134">
            <v>7</v>
          </cell>
          <cell r="BO134" t="str">
            <v>A</v>
          </cell>
          <cell r="BP134">
            <v>7</v>
          </cell>
          <cell r="BQ134">
            <v>26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1</v>
          </cell>
          <cell r="BY134">
            <v>0</v>
          </cell>
          <cell r="BZ134">
            <v>27</v>
          </cell>
          <cell r="CA134">
            <v>167</v>
          </cell>
          <cell r="CB134">
            <v>48</v>
          </cell>
          <cell r="CC134">
            <v>0</v>
          </cell>
          <cell r="CD134">
            <v>1</v>
          </cell>
          <cell r="CE134">
            <v>4</v>
          </cell>
          <cell r="CF134">
            <v>70</v>
          </cell>
          <cell r="CG134">
            <v>3.5</v>
          </cell>
          <cell r="CH134">
            <v>64</v>
          </cell>
          <cell r="CI134">
            <v>70</v>
          </cell>
        </row>
        <row r="135">
          <cell r="A135" t="str">
            <v>A698</v>
          </cell>
          <cell r="B135" t="str">
            <v>Tô Thị Mỹ Trang</v>
          </cell>
          <cell r="C135" t="str">
            <v>CI.1</v>
          </cell>
          <cell r="D135">
            <v>0</v>
          </cell>
          <cell r="E135">
            <v>42369</v>
          </cell>
          <cell r="F135">
            <v>3.5</v>
          </cell>
          <cell r="G135" t="str">
            <v>C</v>
          </cell>
          <cell r="H135">
            <v>4</v>
          </cell>
          <cell r="I135" t="str">
            <v>C</v>
          </cell>
          <cell r="J135">
            <v>4</v>
          </cell>
          <cell r="K135" t="str">
            <v>C</v>
          </cell>
          <cell r="L135">
            <v>4</v>
          </cell>
          <cell r="M135">
            <v>0</v>
          </cell>
          <cell r="N135">
            <v>0</v>
          </cell>
          <cell r="O135" t="str">
            <v>A</v>
          </cell>
          <cell r="P135">
            <v>4</v>
          </cell>
          <cell r="Q135" t="str">
            <v>A</v>
          </cell>
          <cell r="R135">
            <v>4</v>
          </cell>
          <cell r="S135" t="str">
            <v>D</v>
          </cell>
          <cell r="T135">
            <v>2</v>
          </cell>
          <cell r="U135" t="str">
            <v>A</v>
          </cell>
          <cell r="V135">
            <v>4</v>
          </cell>
          <cell r="W135" t="str">
            <v>A</v>
          </cell>
          <cell r="X135">
            <v>4</v>
          </cell>
          <cell r="Y135" t="str">
            <v>A</v>
          </cell>
          <cell r="Z135">
            <v>4</v>
          </cell>
          <cell r="AA135">
            <v>0</v>
          </cell>
          <cell r="AB135">
            <v>0</v>
          </cell>
          <cell r="AC135" t="str">
            <v>HH</v>
          </cell>
          <cell r="AD135">
            <v>0</v>
          </cell>
          <cell r="AE135" t="str">
            <v>C</v>
          </cell>
          <cell r="AF135">
            <v>4</v>
          </cell>
          <cell r="AG135" t="str">
            <v>NT7</v>
          </cell>
          <cell r="AH135">
            <v>0</v>
          </cell>
          <cell r="AI135" t="str">
            <v>C</v>
          </cell>
          <cell r="AJ135">
            <v>4</v>
          </cell>
          <cell r="AK135" t="str">
            <v>C</v>
          </cell>
          <cell r="AL135">
            <v>4</v>
          </cell>
          <cell r="AM135" t="str">
            <v>C</v>
          </cell>
          <cell r="AN135">
            <v>4</v>
          </cell>
          <cell r="AO135">
            <v>0</v>
          </cell>
          <cell r="AP135">
            <v>0</v>
          </cell>
          <cell r="AQ135" t="str">
            <v>A</v>
          </cell>
          <cell r="AR135">
            <v>4</v>
          </cell>
          <cell r="AS135" t="str">
            <v>A</v>
          </cell>
          <cell r="AT135">
            <v>4</v>
          </cell>
          <cell r="AU135" t="str">
            <v>A</v>
          </cell>
          <cell r="AV135">
            <v>4</v>
          </cell>
          <cell r="AW135" t="str">
            <v>D</v>
          </cell>
          <cell r="AX135">
            <v>1</v>
          </cell>
          <cell r="AY135" t="str">
            <v>NT7</v>
          </cell>
          <cell r="AZ135">
            <v>0</v>
          </cell>
          <cell r="BA135" t="str">
            <v>D</v>
          </cell>
          <cell r="BB135">
            <v>2</v>
          </cell>
          <cell r="BC135">
            <v>0</v>
          </cell>
          <cell r="BD135">
            <v>16</v>
          </cell>
          <cell r="BE135" t="str">
            <v>C</v>
          </cell>
          <cell r="BF135">
            <v>4</v>
          </cell>
          <cell r="BG135" t="str">
            <v>C</v>
          </cell>
          <cell r="BH135">
            <v>4</v>
          </cell>
          <cell r="BI135" t="str">
            <v>C</v>
          </cell>
          <cell r="BJ135">
            <v>4</v>
          </cell>
          <cell r="BK135" t="str">
            <v>C</v>
          </cell>
          <cell r="BL135">
            <v>4</v>
          </cell>
          <cell r="BM135" t="str">
            <v>C</v>
          </cell>
          <cell r="BN135">
            <v>4</v>
          </cell>
          <cell r="BO135" t="str">
            <v>HH</v>
          </cell>
          <cell r="BP135">
            <v>0</v>
          </cell>
          <cell r="BQ135">
            <v>8</v>
          </cell>
          <cell r="BR135">
            <v>3</v>
          </cell>
          <cell r="BS135">
            <v>0</v>
          </cell>
          <cell r="BT135">
            <v>12</v>
          </cell>
          <cell r="BU135">
            <v>0</v>
          </cell>
          <cell r="BV135">
            <v>0</v>
          </cell>
          <cell r="BW135">
            <v>2</v>
          </cell>
          <cell r="BX135">
            <v>2</v>
          </cell>
          <cell r="BY135">
            <v>0</v>
          </cell>
          <cell r="BZ135">
            <v>27</v>
          </cell>
          <cell r="CA135">
            <v>85</v>
          </cell>
          <cell r="CB135">
            <v>16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4.5</v>
          </cell>
          <cell r="CH135">
            <v>0</v>
          </cell>
          <cell r="CI135">
            <v>70</v>
          </cell>
        </row>
        <row r="136">
          <cell r="A136" t="str">
            <v>A702</v>
          </cell>
          <cell r="B136" t="str">
            <v>Lê Tùng Quân</v>
          </cell>
          <cell r="C136" t="str">
            <v>EN</v>
          </cell>
          <cell r="D136">
            <v>0</v>
          </cell>
          <cell r="E136">
            <v>42376</v>
          </cell>
          <cell r="F136">
            <v>11</v>
          </cell>
          <cell r="G136" t="str">
            <v>A</v>
          </cell>
          <cell r="H136">
            <v>7</v>
          </cell>
          <cell r="I136" t="str">
            <v>A</v>
          </cell>
          <cell r="J136">
            <v>6</v>
          </cell>
          <cell r="K136" t="str">
            <v>A</v>
          </cell>
          <cell r="L136">
            <v>7</v>
          </cell>
          <cell r="M136">
            <v>0</v>
          </cell>
          <cell r="N136">
            <v>0</v>
          </cell>
          <cell r="O136" t="str">
            <v>C</v>
          </cell>
          <cell r="P136">
            <v>4</v>
          </cell>
          <cell r="Q136" t="str">
            <v>C</v>
          </cell>
          <cell r="R136">
            <v>4</v>
          </cell>
          <cell r="S136" t="str">
            <v>C</v>
          </cell>
          <cell r="T136">
            <v>4</v>
          </cell>
          <cell r="U136" t="str">
            <v>C</v>
          </cell>
          <cell r="V136">
            <v>4</v>
          </cell>
          <cell r="W136" t="str">
            <v>C</v>
          </cell>
          <cell r="X136">
            <v>4</v>
          </cell>
          <cell r="Y136" t="str">
            <v>C</v>
          </cell>
          <cell r="Z136">
            <v>8</v>
          </cell>
          <cell r="AA136">
            <v>0</v>
          </cell>
          <cell r="AB136">
            <v>0</v>
          </cell>
          <cell r="AC136" t="str">
            <v>A</v>
          </cell>
          <cell r="AD136">
            <v>4</v>
          </cell>
          <cell r="AE136" t="str">
            <v>A</v>
          </cell>
          <cell r="AF136">
            <v>4</v>
          </cell>
          <cell r="AG136" t="str">
            <v>A</v>
          </cell>
          <cell r="AH136">
            <v>4</v>
          </cell>
          <cell r="AI136" t="str">
            <v>A</v>
          </cell>
          <cell r="AJ136">
            <v>4</v>
          </cell>
          <cell r="AK136" t="str">
            <v>A</v>
          </cell>
          <cell r="AL136">
            <v>7</v>
          </cell>
          <cell r="AM136" t="str">
            <v>A</v>
          </cell>
          <cell r="AN136">
            <v>7</v>
          </cell>
          <cell r="AO136">
            <v>0</v>
          </cell>
          <cell r="AP136">
            <v>0</v>
          </cell>
          <cell r="AQ136" t="str">
            <v>C</v>
          </cell>
          <cell r="AR136">
            <v>7</v>
          </cell>
          <cell r="AS136" t="str">
            <v>C</v>
          </cell>
          <cell r="AT136">
            <v>7</v>
          </cell>
          <cell r="AU136" t="str">
            <v>C</v>
          </cell>
          <cell r="AV136">
            <v>7</v>
          </cell>
          <cell r="AW136" t="str">
            <v>C</v>
          </cell>
          <cell r="AX136">
            <v>7</v>
          </cell>
          <cell r="AY136" t="str">
            <v>C</v>
          </cell>
          <cell r="AZ136">
            <v>7</v>
          </cell>
          <cell r="BA136" t="str">
            <v>C</v>
          </cell>
          <cell r="BB136">
            <v>4</v>
          </cell>
          <cell r="BC136">
            <v>0</v>
          </cell>
          <cell r="BD136">
            <v>0</v>
          </cell>
          <cell r="BE136" t="str">
            <v>A</v>
          </cell>
          <cell r="BF136">
            <v>7</v>
          </cell>
          <cell r="BG136" t="str">
            <v>NT7</v>
          </cell>
          <cell r="BH136">
            <v>0</v>
          </cell>
          <cell r="BI136" t="str">
            <v>A</v>
          </cell>
          <cell r="BJ136">
            <v>7</v>
          </cell>
          <cell r="BK136" t="str">
            <v>A</v>
          </cell>
          <cell r="BL136">
            <v>7</v>
          </cell>
          <cell r="BM136" t="str">
            <v>A</v>
          </cell>
          <cell r="BN136">
            <v>7</v>
          </cell>
          <cell r="BO136" t="str">
            <v>A</v>
          </cell>
          <cell r="BP136">
            <v>7</v>
          </cell>
          <cell r="BQ136">
            <v>14</v>
          </cell>
          <cell r="BR136">
            <v>0</v>
          </cell>
          <cell r="BS136">
            <v>0</v>
          </cell>
          <cell r="BT136">
            <v>12</v>
          </cell>
          <cell r="BU136">
            <v>0</v>
          </cell>
          <cell r="BV136">
            <v>0</v>
          </cell>
          <cell r="BW136">
            <v>0</v>
          </cell>
          <cell r="BX136">
            <v>1</v>
          </cell>
          <cell r="BY136">
            <v>0</v>
          </cell>
          <cell r="BZ136">
            <v>27</v>
          </cell>
          <cell r="CA136">
            <v>152</v>
          </cell>
          <cell r="CB136">
            <v>0</v>
          </cell>
          <cell r="CC136">
            <v>0</v>
          </cell>
          <cell r="CD136">
            <v>1</v>
          </cell>
          <cell r="CE136">
            <v>0</v>
          </cell>
          <cell r="CF136">
            <v>70</v>
          </cell>
          <cell r="CG136">
            <v>12</v>
          </cell>
          <cell r="CH136">
            <v>0</v>
          </cell>
          <cell r="CI136">
            <v>70</v>
          </cell>
        </row>
        <row r="137">
          <cell r="A137" t="str">
            <v>A703</v>
          </cell>
          <cell r="B137" t="str">
            <v>Nguyễn Văn Danh</v>
          </cell>
          <cell r="C137" t="str">
            <v>EN</v>
          </cell>
          <cell r="D137">
            <v>0</v>
          </cell>
          <cell r="E137">
            <v>42376</v>
          </cell>
          <cell r="F137">
            <v>3</v>
          </cell>
          <cell r="G137" t="str">
            <v>C</v>
          </cell>
          <cell r="H137">
            <v>4</v>
          </cell>
          <cell r="I137" t="str">
            <v>C</v>
          </cell>
          <cell r="J137">
            <v>4</v>
          </cell>
          <cell r="K137" t="str">
            <v>C</v>
          </cell>
          <cell r="L137">
            <v>4</v>
          </cell>
          <cell r="M137">
            <v>0</v>
          </cell>
          <cell r="N137">
            <v>0</v>
          </cell>
          <cell r="O137" t="str">
            <v>A</v>
          </cell>
          <cell r="P137">
            <v>4</v>
          </cell>
          <cell r="Q137" t="str">
            <v>A</v>
          </cell>
          <cell r="R137">
            <v>4</v>
          </cell>
          <cell r="S137" t="str">
            <v>A</v>
          </cell>
          <cell r="T137">
            <v>4</v>
          </cell>
          <cell r="U137" t="str">
            <v>A</v>
          </cell>
          <cell r="V137">
            <v>4</v>
          </cell>
          <cell r="W137" t="str">
            <v>A</v>
          </cell>
          <cell r="X137">
            <v>4</v>
          </cell>
          <cell r="Y137" t="str">
            <v>A</v>
          </cell>
          <cell r="Z137">
            <v>4</v>
          </cell>
          <cell r="AA137">
            <v>0</v>
          </cell>
          <cell r="AB137">
            <v>12</v>
          </cell>
          <cell r="AC137" t="str">
            <v>C</v>
          </cell>
          <cell r="AD137">
            <v>4</v>
          </cell>
          <cell r="AE137" t="str">
            <v>C</v>
          </cell>
          <cell r="AF137">
            <v>4</v>
          </cell>
          <cell r="AG137" t="str">
            <v>C</v>
          </cell>
          <cell r="AH137">
            <v>4</v>
          </cell>
          <cell r="AI137" t="str">
            <v>C</v>
          </cell>
          <cell r="AJ137">
            <v>4</v>
          </cell>
          <cell r="AK137" t="str">
            <v>C</v>
          </cell>
          <cell r="AL137">
            <v>4</v>
          </cell>
          <cell r="AM137" t="str">
            <v>C</v>
          </cell>
          <cell r="AN137">
            <v>4</v>
          </cell>
          <cell r="AO137">
            <v>0</v>
          </cell>
          <cell r="AP137">
            <v>0</v>
          </cell>
          <cell r="AQ137" t="str">
            <v>A</v>
          </cell>
          <cell r="AR137">
            <v>7</v>
          </cell>
          <cell r="AS137" t="str">
            <v>A</v>
          </cell>
          <cell r="AT137">
            <v>4</v>
          </cell>
          <cell r="AU137" t="str">
            <v>A</v>
          </cell>
          <cell r="AV137">
            <v>4</v>
          </cell>
          <cell r="AW137" t="str">
            <v>A</v>
          </cell>
          <cell r="AX137">
            <v>4</v>
          </cell>
          <cell r="AY137" t="str">
            <v>A</v>
          </cell>
          <cell r="AZ137">
            <v>4</v>
          </cell>
          <cell r="BA137" t="str">
            <v>A</v>
          </cell>
          <cell r="BB137">
            <v>4</v>
          </cell>
          <cell r="BC137">
            <v>0</v>
          </cell>
          <cell r="BD137">
            <v>0</v>
          </cell>
          <cell r="BE137" t="str">
            <v>C</v>
          </cell>
          <cell r="BF137">
            <v>4</v>
          </cell>
          <cell r="BG137" t="str">
            <v>C</v>
          </cell>
          <cell r="BH137">
            <v>4</v>
          </cell>
          <cell r="BI137" t="str">
            <v>C</v>
          </cell>
          <cell r="BJ137">
            <v>4</v>
          </cell>
          <cell r="BK137" t="str">
            <v>C</v>
          </cell>
          <cell r="BL137">
            <v>4</v>
          </cell>
          <cell r="BM137" t="str">
            <v>NT7</v>
          </cell>
          <cell r="BN137">
            <v>0</v>
          </cell>
          <cell r="BO137" t="str">
            <v>C</v>
          </cell>
          <cell r="BP137">
            <v>4</v>
          </cell>
          <cell r="BQ137">
            <v>12</v>
          </cell>
          <cell r="BR137">
            <v>0</v>
          </cell>
          <cell r="BS137">
            <v>0</v>
          </cell>
          <cell r="BT137">
            <v>14</v>
          </cell>
          <cell r="BU137">
            <v>0</v>
          </cell>
          <cell r="BV137">
            <v>0</v>
          </cell>
          <cell r="BW137">
            <v>0</v>
          </cell>
          <cell r="BX137">
            <v>1</v>
          </cell>
          <cell r="BY137">
            <v>0</v>
          </cell>
          <cell r="BZ137">
            <v>27</v>
          </cell>
          <cell r="CA137">
            <v>107</v>
          </cell>
          <cell r="CB137">
            <v>12</v>
          </cell>
          <cell r="CC137">
            <v>0</v>
          </cell>
          <cell r="CD137">
            <v>1</v>
          </cell>
          <cell r="CE137">
            <v>1</v>
          </cell>
          <cell r="CF137">
            <v>70</v>
          </cell>
          <cell r="CG137">
            <v>4</v>
          </cell>
          <cell r="CH137">
            <v>16</v>
          </cell>
          <cell r="CI137">
            <v>70</v>
          </cell>
        </row>
        <row r="138">
          <cell r="A138" t="str">
            <v>A709</v>
          </cell>
          <cell r="B138" t="str">
            <v>Trần Văn Hoàng</v>
          </cell>
          <cell r="C138" t="str">
            <v>TXBVTV</v>
          </cell>
          <cell r="D138">
            <v>0</v>
          </cell>
          <cell r="E138">
            <v>42387</v>
          </cell>
          <cell r="F138">
            <v>4</v>
          </cell>
          <cell r="G138" t="str">
            <v>D</v>
          </cell>
          <cell r="H138">
            <v>0</v>
          </cell>
          <cell r="I138" t="str">
            <v>D</v>
          </cell>
          <cell r="J138">
            <v>0</v>
          </cell>
          <cell r="K138" t="str">
            <v>D</v>
          </cell>
          <cell r="L138">
            <v>0</v>
          </cell>
          <cell r="M138" t="str">
            <v>D</v>
          </cell>
          <cell r="N138">
            <v>0</v>
          </cell>
          <cell r="O138" t="str">
            <v>D</v>
          </cell>
          <cell r="P138">
            <v>0</v>
          </cell>
          <cell r="Q138" t="str">
            <v>D</v>
          </cell>
          <cell r="R138">
            <v>0</v>
          </cell>
          <cell r="S138" t="str">
            <v>D</v>
          </cell>
          <cell r="T138">
            <v>0</v>
          </cell>
          <cell r="U138" t="str">
            <v>D</v>
          </cell>
          <cell r="V138">
            <v>0</v>
          </cell>
          <cell r="W138" t="str">
            <v>D</v>
          </cell>
          <cell r="X138">
            <v>0</v>
          </cell>
          <cell r="Y138" t="str">
            <v>D</v>
          </cell>
          <cell r="Z138">
            <v>0</v>
          </cell>
          <cell r="AA138" t="str">
            <v>D</v>
          </cell>
          <cell r="AB138">
            <v>0</v>
          </cell>
          <cell r="AC138" t="str">
            <v>P</v>
          </cell>
          <cell r="AD138">
            <v>0</v>
          </cell>
          <cell r="AE138" t="str">
            <v>P</v>
          </cell>
          <cell r="AF138">
            <v>0</v>
          </cell>
          <cell r="AG138" t="str">
            <v>D</v>
          </cell>
          <cell r="AH138">
            <v>0</v>
          </cell>
          <cell r="AI138" t="str">
            <v>D</v>
          </cell>
          <cell r="AJ138">
            <v>0</v>
          </cell>
          <cell r="AK138" t="str">
            <v>D</v>
          </cell>
          <cell r="AL138">
            <v>0</v>
          </cell>
          <cell r="AM138" t="str">
            <v>D</v>
          </cell>
          <cell r="AN138">
            <v>0</v>
          </cell>
          <cell r="AO138" t="str">
            <v>D</v>
          </cell>
          <cell r="AP138">
            <v>0</v>
          </cell>
          <cell r="AQ138" t="str">
            <v>D</v>
          </cell>
          <cell r="AR138">
            <v>0</v>
          </cell>
          <cell r="AS138" t="str">
            <v>D</v>
          </cell>
          <cell r="AT138">
            <v>0</v>
          </cell>
          <cell r="AU138" t="str">
            <v>D</v>
          </cell>
          <cell r="AV138">
            <v>0</v>
          </cell>
          <cell r="AW138" t="str">
            <v>D</v>
          </cell>
          <cell r="AX138">
            <v>0</v>
          </cell>
          <cell r="AY138" t="str">
            <v>D</v>
          </cell>
          <cell r="AZ138">
            <v>0</v>
          </cell>
          <cell r="BA138" t="str">
            <v>D</v>
          </cell>
          <cell r="BB138">
            <v>0</v>
          </cell>
          <cell r="BC138" t="str">
            <v>D</v>
          </cell>
          <cell r="BD138">
            <v>0</v>
          </cell>
          <cell r="BE138" t="str">
            <v>D</v>
          </cell>
          <cell r="BF138">
            <v>0</v>
          </cell>
          <cell r="BG138" t="str">
            <v>D</v>
          </cell>
          <cell r="BH138">
            <v>0</v>
          </cell>
          <cell r="BI138" t="str">
            <v>D</v>
          </cell>
          <cell r="BJ138">
            <v>0</v>
          </cell>
          <cell r="BK138" t="str">
            <v>D</v>
          </cell>
          <cell r="BL138">
            <v>0</v>
          </cell>
          <cell r="BM138" t="str">
            <v>D</v>
          </cell>
          <cell r="BN138">
            <v>0</v>
          </cell>
          <cell r="BO138" t="str">
            <v>D</v>
          </cell>
          <cell r="BP138">
            <v>0</v>
          </cell>
          <cell r="BQ138">
            <v>0</v>
          </cell>
          <cell r="BR138">
            <v>29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2</v>
          </cell>
          <cell r="BZ138">
            <v>31</v>
          </cell>
          <cell r="CA138">
            <v>0</v>
          </cell>
          <cell r="CB138">
            <v>0</v>
          </cell>
          <cell r="CC138">
            <v>0</v>
          </cell>
          <cell r="CD138">
            <v>2</v>
          </cell>
          <cell r="CE138">
            <v>24</v>
          </cell>
          <cell r="CF138">
            <v>140</v>
          </cell>
          <cell r="CG138">
            <v>3</v>
          </cell>
          <cell r="CH138">
            <v>384</v>
          </cell>
          <cell r="CI138">
            <v>70</v>
          </cell>
        </row>
        <row r="139">
          <cell r="A139" t="str">
            <v>A711</v>
          </cell>
          <cell r="B139" t="str">
            <v>Nguyễn Phước Trực</v>
          </cell>
          <cell r="C139" t="str">
            <v>KHUON</v>
          </cell>
          <cell r="D139">
            <v>0</v>
          </cell>
          <cell r="E139">
            <v>42384</v>
          </cell>
          <cell r="F139">
            <v>2</v>
          </cell>
          <cell r="G139" t="str">
            <v>C</v>
          </cell>
          <cell r="H139">
            <v>4</v>
          </cell>
          <cell r="I139" t="str">
            <v>B</v>
          </cell>
          <cell r="J139">
            <v>2</v>
          </cell>
          <cell r="K139" t="str">
            <v>C</v>
          </cell>
          <cell r="L139">
            <v>4</v>
          </cell>
          <cell r="M139">
            <v>0</v>
          </cell>
          <cell r="N139">
            <v>0</v>
          </cell>
          <cell r="O139" t="str">
            <v>C</v>
          </cell>
          <cell r="P139">
            <v>4</v>
          </cell>
          <cell r="Q139" t="str">
            <v>C</v>
          </cell>
          <cell r="R139">
            <v>4</v>
          </cell>
          <cell r="S139" t="str">
            <v>C</v>
          </cell>
          <cell r="T139">
            <v>4</v>
          </cell>
          <cell r="U139" t="str">
            <v>C</v>
          </cell>
          <cell r="V139">
            <v>4</v>
          </cell>
          <cell r="W139" t="str">
            <v>C</v>
          </cell>
          <cell r="X139">
            <v>4</v>
          </cell>
          <cell r="Y139" t="str">
            <v>C</v>
          </cell>
          <cell r="Z139">
            <v>4</v>
          </cell>
          <cell r="AA139">
            <v>0</v>
          </cell>
          <cell r="AB139">
            <v>0</v>
          </cell>
          <cell r="AC139" t="str">
            <v>C</v>
          </cell>
          <cell r="AD139">
            <v>4</v>
          </cell>
          <cell r="AE139" t="str">
            <v>C</v>
          </cell>
          <cell r="AF139">
            <v>4</v>
          </cell>
          <cell r="AG139" t="str">
            <v>C</v>
          </cell>
          <cell r="AH139">
            <v>4</v>
          </cell>
          <cell r="AI139" t="str">
            <v>C</v>
          </cell>
          <cell r="AJ139">
            <v>4</v>
          </cell>
          <cell r="AK139" t="str">
            <v>C</v>
          </cell>
          <cell r="AL139">
            <v>4</v>
          </cell>
          <cell r="AM139" t="str">
            <v>C</v>
          </cell>
          <cell r="AN139">
            <v>4</v>
          </cell>
          <cell r="AO139">
            <v>0</v>
          </cell>
          <cell r="AP139">
            <v>0</v>
          </cell>
          <cell r="AQ139" t="str">
            <v>B</v>
          </cell>
          <cell r="AR139">
            <v>2.5</v>
          </cell>
          <cell r="AS139" t="str">
            <v>C</v>
          </cell>
          <cell r="AT139">
            <v>4</v>
          </cell>
          <cell r="AU139" t="str">
            <v>C</v>
          </cell>
          <cell r="AV139">
            <v>4</v>
          </cell>
          <cell r="AW139" t="str">
            <v>C</v>
          </cell>
          <cell r="AX139">
            <v>4</v>
          </cell>
          <cell r="AY139" t="str">
            <v>C</v>
          </cell>
          <cell r="AZ139">
            <v>4</v>
          </cell>
          <cell r="BA139" t="str">
            <v>C</v>
          </cell>
          <cell r="BB139">
            <v>4</v>
          </cell>
          <cell r="BC139">
            <v>0</v>
          </cell>
          <cell r="BD139">
            <v>0</v>
          </cell>
          <cell r="BE139" t="str">
            <v>A</v>
          </cell>
          <cell r="BF139">
            <v>4</v>
          </cell>
          <cell r="BG139" t="str">
            <v>A</v>
          </cell>
          <cell r="BH139">
            <v>4</v>
          </cell>
          <cell r="BI139" t="str">
            <v>A</v>
          </cell>
          <cell r="BJ139">
            <v>4</v>
          </cell>
          <cell r="BK139" t="str">
            <v>A</v>
          </cell>
          <cell r="BL139">
            <v>4</v>
          </cell>
          <cell r="BM139" t="str">
            <v>C</v>
          </cell>
          <cell r="BN139">
            <v>4</v>
          </cell>
          <cell r="BO139" t="str">
            <v>C</v>
          </cell>
          <cell r="BP139">
            <v>4</v>
          </cell>
          <cell r="BQ139">
            <v>4</v>
          </cell>
          <cell r="BR139">
            <v>0</v>
          </cell>
          <cell r="BS139">
            <v>2</v>
          </cell>
          <cell r="BT139">
            <v>21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27</v>
          </cell>
          <cell r="CA139">
            <v>104.5</v>
          </cell>
          <cell r="CB139">
            <v>0</v>
          </cell>
          <cell r="CC139">
            <v>0</v>
          </cell>
          <cell r="CD139">
            <v>2</v>
          </cell>
          <cell r="CE139">
            <v>0</v>
          </cell>
          <cell r="CF139">
            <v>300</v>
          </cell>
          <cell r="CG139">
            <v>3</v>
          </cell>
          <cell r="CH139">
            <v>0</v>
          </cell>
          <cell r="CI139">
            <v>150</v>
          </cell>
        </row>
        <row r="140">
          <cell r="A140" t="str">
            <v>A713</v>
          </cell>
          <cell r="B140" t="str">
            <v>Lê Văn Quang</v>
          </cell>
          <cell r="C140" t="str">
            <v>TXBVTV</v>
          </cell>
          <cell r="D140">
            <v>0</v>
          </cell>
          <cell r="E140">
            <v>42395</v>
          </cell>
          <cell r="F140">
            <v>9</v>
          </cell>
          <cell r="G140" t="str">
            <v>D</v>
          </cell>
          <cell r="H140">
            <v>0</v>
          </cell>
          <cell r="I140" t="str">
            <v>D</v>
          </cell>
          <cell r="J140">
            <v>0</v>
          </cell>
          <cell r="K140" t="str">
            <v>D</v>
          </cell>
          <cell r="L140">
            <v>0</v>
          </cell>
          <cell r="M140">
            <v>0</v>
          </cell>
          <cell r="N140">
            <v>0</v>
          </cell>
          <cell r="O140" t="str">
            <v>D</v>
          </cell>
          <cell r="P140">
            <v>0</v>
          </cell>
          <cell r="Q140" t="str">
            <v>P</v>
          </cell>
          <cell r="R140">
            <v>0</v>
          </cell>
          <cell r="S140" t="str">
            <v>P</v>
          </cell>
          <cell r="T140">
            <v>0</v>
          </cell>
          <cell r="U140" t="str">
            <v>D</v>
          </cell>
          <cell r="V140">
            <v>0</v>
          </cell>
          <cell r="W140" t="str">
            <v>D</v>
          </cell>
          <cell r="X140">
            <v>0</v>
          </cell>
          <cell r="Y140" t="str">
            <v>D</v>
          </cell>
          <cell r="Z140">
            <v>0</v>
          </cell>
          <cell r="AA140">
            <v>0</v>
          </cell>
          <cell r="AB140">
            <v>0</v>
          </cell>
          <cell r="AC140" t="str">
            <v>D</v>
          </cell>
          <cell r="AD140">
            <v>0</v>
          </cell>
          <cell r="AE140" t="str">
            <v>D</v>
          </cell>
          <cell r="AF140">
            <v>0</v>
          </cell>
          <cell r="AG140" t="str">
            <v>D</v>
          </cell>
          <cell r="AH140">
            <v>0</v>
          </cell>
          <cell r="AI140" t="str">
            <v>D</v>
          </cell>
          <cell r="AJ140">
            <v>0</v>
          </cell>
          <cell r="AK140" t="str">
            <v>D</v>
          </cell>
          <cell r="AL140">
            <v>0</v>
          </cell>
          <cell r="AM140" t="str">
            <v>D</v>
          </cell>
          <cell r="AN140">
            <v>0</v>
          </cell>
          <cell r="AO140" t="str">
            <v>D</v>
          </cell>
          <cell r="AP140">
            <v>0</v>
          </cell>
          <cell r="AQ140" t="str">
            <v>D</v>
          </cell>
          <cell r="AR140">
            <v>0</v>
          </cell>
          <cell r="AS140" t="str">
            <v>D</v>
          </cell>
          <cell r="AT140">
            <v>0</v>
          </cell>
          <cell r="AU140" t="str">
            <v>D</v>
          </cell>
          <cell r="AV140">
            <v>0</v>
          </cell>
          <cell r="AW140" t="str">
            <v>D</v>
          </cell>
          <cell r="AX140">
            <v>0</v>
          </cell>
          <cell r="AY140" t="str">
            <v>D</v>
          </cell>
          <cell r="AZ140">
            <v>0</v>
          </cell>
          <cell r="BA140" t="str">
            <v>D</v>
          </cell>
          <cell r="BB140">
            <v>0</v>
          </cell>
          <cell r="BC140" t="str">
            <v>D</v>
          </cell>
          <cell r="BD140">
            <v>0</v>
          </cell>
          <cell r="BE140" t="str">
            <v>D</v>
          </cell>
          <cell r="BF140">
            <v>0</v>
          </cell>
          <cell r="BG140" t="str">
            <v>D</v>
          </cell>
          <cell r="BH140">
            <v>0</v>
          </cell>
          <cell r="BI140" t="str">
            <v>D</v>
          </cell>
          <cell r="BJ140">
            <v>0</v>
          </cell>
          <cell r="BK140" t="str">
            <v>D</v>
          </cell>
          <cell r="BL140">
            <v>0</v>
          </cell>
          <cell r="BM140" t="str">
            <v>D</v>
          </cell>
          <cell r="BN140">
            <v>0</v>
          </cell>
          <cell r="BO140" t="str">
            <v>D</v>
          </cell>
          <cell r="BP140">
            <v>0</v>
          </cell>
          <cell r="BQ140">
            <v>0</v>
          </cell>
          <cell r="BR140">
            <v>27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2</v>
          </cell>
          <cell r="BZ140">
            <v>29</v>
          </cell>
          <cell r="CA140">
            <v>0</v>
          </cell>
          <cell r="CB140">
            <v>0</v>
          </cell>
          <cell r="CC140">
            <v>0</v>
          </cell>
          <cell r="CD140">
            <v>2</v>
          </cell>
          <cell r="CE140">
            <v>21</v>
          </cell>
          <cell r="CF140">
            <v>140</v>
          </cell>
          <cell r="CG140">
            <v>8</v>
          </cell>
          <cell r="CH140">
            <v>336</v>
          </cell>
          <cell r="CI140">
            <v>70</v>
          </cell>
        </row>
        <row r="141">
          <cell r="A141" t="str">
            <v>A717</v>
          </cell>
          <cell r="B141" t="str">
            <v>Ngô Nhất Linh</v>
          </cell>
          <cell r="C141" t="str">
            <v>Kho</v>
          </cell>
          <cell r="D141">
            <v>0</v>
          </cell>
          <cell r="E141">
            <v>42391</v>
          </cell>
          <cell r="F141">
            <v>7.5</v>
          </cell>
          <cell r="G141" t="str">
            <v>D</v>
          </cell>
          <cell r="H141">
            <v>0</v>
          </cell>
          <cell r="I141" t="str">
            <v>A</v>
          </cell>
          <cell r="J141">
            <v>4</v>
          </cell>
          <cell r="K141" t="str">
            <v>D</v>
          </cell>
          <cell r="L141">
            <v>0</v>
          </cell>
          <cell r="M141">
            <v>0</v>
          </cell>
          <cell r="N141">
            <v>0</v>
          </cell>
          <cell r="O141" t="str">
            <v>A</v>
          </cell>
          <cell r="P141">
            <v>4</v>
          </cell>
          <cell r="Q141" t="str">
            <v>D</v>
          </cell>
          <cell r="R141">
            <v>3</v>
          </cell>
          <cell r="S141" t="str">
            <v>A</v>
          </cell>
          <cell r="T141">
            <v>4</v>
          </cell>
          <cell r="U141" t="str">
            <v>D</v>
          </cell>
          <cell r="V141">
            <v>0</v>
          </cell>
          <cell r="W141" t="str">
            <v>D</v>
          </cell>
          <cell r="X141">
            <v>3</v>
          </cell>
          <cell r="Y141" t="str">
            <v>D</v>
          </cell>
          <cell r="Z141">
            <v>0</v>
          </cell>
          <cell r="AA141">
            <v>0</v>
          </cell>
          <cell r="AB141">
            <v>0</v>
          </cell>
          <cell r="AC141" t="str">
            <v>D</v>
          </cell>
          <cell r="AD141">
            <v>3</v>
          </cell>
          <cell r="AE141" t="str">
            <v>A</v>
          </cell>
          <cell r="AF141">
            <v>4</v>
          </cell>
          <cell r="AG141" t="str">
            <v>D</v>
          </cell>
          <cell r="AH141">
            <v>2.5</v>
          </cell>
          <cell r="AI141" t="str">
            <v>D</v>
          </cell>
          <cell r="AJ141">
            <v>0</v>
          </cell>
          <cell r="AK141" t="str">
            <v>A</v>
          </cell>
          <cell r="AL141">
            <v>4.5</v>
          </cell>
          <cell r="AM141" t="str">
            <v>D</v>
          </cell>
          <cell r="AN141">
            <v>0</v>
          </cell>
          <cell r="AO141">
            <v>0</v>
          </cell>
          <cell r="AP141">
            <v>0</v>
          </cell>
          <cell r="AQ141" t="str">
            <v>A</v>
          </cell>
          <cell r="AR141">
            <v>4</v>
          </cell>
          <cell r="AS141" t="str">
            <v>A</v>
          </cell>
          <cell r="AT141">
            <v>4</v>
          </cell>
          <cell r="AU141" t="str">
            <v>D</v>
          </cell>
          <cell r="AV141">
            <v>1.5</v>
          </cell>
          <cell r="AW141" t="str">
            <v>A</v>
          </cell>
          <cell r="AX141">
            <v>4</v>
          </cell>
          <cell r="AY141" t="str">
            <v>A</v>
          </cell>
          <cell r="AZ141">
            <v>4</v>
          </cell>
          <cell r="BA141" t="str">
            <v>D</v>
          </cell>
          <cell r="BB141">
            <v>0</v>
          </cell>
          <cell r="BC141">
            <v>0</v>
          </cell>
          <cell r="BD141">
            <v>0</v>
          </cell>
          <cell r="BE141" t="str">
            <v>A</v>
          </cell>
          <cell r="BF141">
            <v>4</v>
          </cell>
          <cell r="BG141" t="str">
            <v>A</v>
          </cell>
          <cell r="BH141">
            <v>4</v>
          </cell>
          <cell r="BI141" t="str">
            <v>A</v>
          </cell>
          <cell r="BJ141">
            <v>4.5</v>
          </cell>
          <cell r="BK141" t="str">
            <v>P5,D5</v>
          </cell>
          <cell r="BL141">
            <v>0</v>
          </cell>
          <cell r="BM141" t="str">
            <v>D</v>
          </cell>
          <cell r="BN141">
            <v>1</v>
          </cell>
          <cell r="BO141" t="str">
            <v>NT7</v>
          </cell>
          <cell r="BP141">
            <v>0</v>
          </cell>
          <cell r="BQ141">
            <v>12</v>
          </cell>
          <cell r="BR141">
            <v>13.5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1</v>
          </cell>
          <cell r="BY141">
            <v>0.5</v>
          </cell>
          <cell r="BZ141">
            <v>27</v>
          </cell>
          <cell r="CA141">
            <v>63</v>
          </cell>
          <cell r="CB141">
            <v>0</v>
          </cell>
          <cell r="CC141">
            <v>0</v>
          </cell>
          <cell r="CD141">
            <v>1</v>
          </cell>
          <cell r="CE141">
            <v>0</v>
          </cell>
          <cell r="CF141">
            <v>70</v>
          </cell>
          <cell r="CG141">
            <v>8</v>
          </cell>
          <cell r="CH141">
            <v>0</v>
          </cell>
          <cell r="CI141">
            <v>70</v>
          </cell>
        </row>
        <row r="142">
          <cell r="A142" t="str">
            <v>A719</v>
          </cell>
          <cell r="B142" t="str">
            <v>Trần Văn Tuấn</v>
          </cell>
          <cell r="C142" t="str">
            <v>EN</v>
          </cell>
          <cell r="D142">
            <v>0</v>
          </cell>
          <cell r="E142" t="str">
            <v>18/02/2016</v>
          </cell>
          <cell r="F142">
            <v>0</v>
          </cell>
          <cell r="G142" t="str">
            <v>C</v>
          </cell>
          <cell r="H142">
            <v>4</v>
          </cell>
          <cell r="I142" t="str">
            <v>NT7</v>
          </cell>
          <cell r="J142">
            <v>0</v>
          </cell>
          <cell r="K142" t="str">
            <v>C</v>
          </cell>
          <cell r="L142">
            <v>4</v>
          </cell>
          <cell r="M142">
            <v>0</v>
          </cell>
          <cell r="N142">
            <v>0</v>
          </cell>
          <cell r="O142" t="str">
            <v>A</v>
          </cell>
          <cell r="P142">
            <v>4</v>
          </cell>
          <cell r="Q142" t="str">
            <v>A</v>
          </cell>
          <cell r="R142">
            <v>4</v>
          </cell>
          <cell r="S142" t="str">
            <v>A</v>
          </cell>
          <cell r="T142">
            <v>4</v>
          </cell>
          <cell r="U142" t="str">
            <v>A</v>
          </cell>
          <cell r="V142">
            <v>4</v>
          </cell>
          <cell r="W142" t="str">
            <v>A</v>
          </cell>
          <cell r="X142">
            <v>4</v>
          </cell>
          <cell r="Y142" t="str">
            <v>A</v>
          </cell>
          <cell r="Z142">
            <v>4</v>
          </cell>
          <cell r="AA142">
            <v>0</v>
          </cell>
          <cell r="AB142">
            <v>0</v>
          </cell>
          <cell r="AC142" t="str">
            <v>C</v>
          </cell>
          <cell r="AD142">
            <v>4</v>
          </cell>
          <cell r="AE142" t="str">
            <v>C</v>
          </cell>
          <cell r="AF142">
            <v>4</v>
          </cell>
          <cell r="AG142" t="str">
            <v>C</v>
          </cell>
          <cell r="AH142">
            <v>4</v>
          </cell>
          <cell r="AI142" t="str">
            <v>C</v>
          </cell>
          <cell r="AJ142">
            <v>4</v>
          </cell>
          <cell r="AK142" t="str">
            <v>C</v>
          </cell>
          <cell r="AL142">
            <v>4</v>
          </cell>
          <cell r="AM142" t="str">
            <v>C</v>
          </cell>
          <cell r="AN142">
            <v>4</v>
          </cell>
          <cell r="AO142">
            <v>0</v>
          </cell>
          <cell r="AP142">
            <v>0</v>
          </cell>
          <cell r="AQ142" t="str">
            <v>A</v>
          </cell>
          <cell r="AR142">
            <v>4</v>
          </cell>
          <cell r="AS142" t="str">
            <v>A</v>
          </cell>
          <cell r="AT142">
            <v>4</v>
          </cell>
          <cell r="AU142" t="str">
            <v>A</v>
          </cell>
          <cell r="AV142">
            <v>4</v>
          </cell>
          <cell r="AW142" t="str">
            <v>A</v>
          </cell>
          <cell r="AX142">
            <v>4</v>
          </cell>
          <cell r="AY142" t="str">
            <v>A</v>
          </cell>
          <cell r="AZ142">
            <v>4</v>
          </cell>
          <cell r="BA142" t="str">
            <v>A</v>
          </cell>
          <cell r="BB142">
            <v>4</v>
          </cell>
          <cell r="BC142">
            <v>0</v>
          </cell>
          <cell r="BD142">
            <v>0</v>
          </cell>
          <cell r="BE142" t="str">
            <v>C</v>
          </cell>
          <cell r="BF142">
            <v>4</v>
          </cell>
          <cell r="BG142" t="str">
            <v>C</v>
          </cell>
          <cell r="BH142">
            <v>4</v>
          </cell>
          <cell r="BI142" t="str">
            <v>C</v>
          </cell>
          <cell r="BJ142">
            <v>4</v>
          </cell>
          <cell r="BK142" t="str">
            <v>C</v>
          </cell>
          <cell r="BL142">
            <v>4</v>
          </cell>
          <cell r="BM142" t="str">
            <v>C</v>
          </cell>
          <cell r="BN142">
            <v>4</v>
          </cell>
          <cell r="BO142" t="str">
            <v>C</v>
          </cell>
          <cell r="BP142">
            <v>4</v>
          </cell>
          <cell r="BQ142">
            <v>12</v>
          </cell>
          <cell r="BR142">
            <v>0</v>
          </cell>
          <cell r="BS142">
            <v>0</v>
          </cell>
          <cell r="BT142">
            <v>14</v>
          </cell>
          <cell r="BU142">
            <v>0</v>
          </cell>
          <cell r="BV142">
            <v>0</v>
          </cell>
          <cell r="BW142">
            <v>0</v>
          </cell>
          <cell r="BX142">
            <v>1</v>
          </cell>
          <cell r="BY142">
            <v>0</v>
          </cell>
          <cell r="BZ142">
            <v>27</v>
          </cell>
          <cell r="CA142">
            <v>104</v>
          </cell>
          <cell r="CB142">
            <v>0</v>
          </cell>
          <cell r="CC142">
            <v>0</v>
          </cell>
          <cell r="CD142">
            <v>1</v>
          </cell>
          <cell r="CE142">
            <v>0</v>
          </cell>
          <cell r="CF142">
            <v>70</v>
          </cell>
          <cell r="CG142">
            <v>1</v>
          </cell>
          <cell r="CH142">
            <v>0</v>
          </cell>
          <cell r="CI142">
            <v>70</v>
          </cell>
        </row>
        <row r="143">
          <cell r="A143" t="str">
            <v>A721</v>
          </cell>
          <cell r="B143" t="str">
            <v>Trương Tuấn Vũ</v>
          </cell>
          <cell r="C143" t="str">
            <v xml:space="preserve">XLN </v>
          </cell>
          <cell r="D143">
            <v>0</v>
          </cell>
          <cell r="E143" t="str">
            <v>18/02/2016</v>
          </cell>
          <cell r="F143">
            <v>9</v>
          </cell>
          <cell r="G143" t="str">
            <v>A</v>
          </cell>
          <cell r="H143">
            <v>5</v>
          </cell>
          <cell r="I143" t="str">
            <v>A</v>
          </cell>
          <cell r="J143">
            <v>4</v>
          </cell>
          <cell r="K143" t="str">
            <v>A</v>
          </cell>
          <cell r="L143">
            <v>4</v>
          </cell>
          <cell r="M143">
            <v>0</v>
          </cell>
          <cell r="N143">
            <v>17</v>
          </cell>
          <cell r="O143" t="str">
            <v>A</v>
          </cell>
          <cell r="P143">
            <v>4</v>
          </cell>
          <cell r="Q143" t="str">
            <v>D</v>
          </cell>
          <cell r="R143">
            <v>0</v>
          </cell>
          <cell r="S143" t="str">
            <v>A</v>
          </cell>
          <cell r="T143">
            <v>4</v>
          </cell>
          <cell r="U143" t="str">
            <v>NT7</v>
          </cell>
          <cell r="V143">
            <v>0</v>
          </cell>
          <cell r="W143" t="str">
            <v>A</v>
          </cell>
          <cell r="X143">
            <v>4</v>
          </cell>
          <cell r="Y143" t="str">
            <v>A</v>
          </cell>
          <cell r="Z143">
            <v>4</v>
          </cell>
          <cell r="AA143">
            <v>0</v>
          </cell>
          <cell r="AB143">
            <v>12</v>
          </cell>
          <cell r="AC143" t="str">
            <v>C</v>
          </cell>
          <cell r="AD143">
            <v>4</v>
          </cell>
          <cell r="AE143" t="str">
            <v>C</v>
          </cell>
          <cell r="AF143">
            <v>4</v>
          </cell>
          <cell r="AG143" t="str">
            <v>C</v>
          </cell>
          <cell r="AH143">
            <v>10</v>
          </cell>
          <cell r="AI143" t="str">
            <v>C</v>
          </cell>
          <cell r="AJ143">
            <v>4</v>
          </cell>
          <cell r="AK143" t="str">
            <v>C</v>
          </cell>
          <cell r="AL143">
            <v>4</v>
          </cell>
          <cell r="AM143" t="str">
            <v>B</v>
          </cell>
          <cell r="AN143">
            <v>2.5</v>
          </cell>
          <cell r="AO143">
            <v>0</v>
          </cell>
          <cell r="AP143">
            <v>12</v>
          </cell>
          <cell r="AQ143" t="str">
            <v>NT7</v>
          </cell>
          <cell r="AR143">
            <v>0</v>
          </cell>
          <cell r="AS143" t="str">
            <v>P</v>
          </cell>
          <cell r="AT143">
            <v>0</v>
          </cell>
          <cell r="AU143" t="str">
            <v>A</v>
          </cell>
          <cell r="AV143">
            <v>4</v>
          </cell>
          <cell r="AW143" t="str">
            <v>D</v>
          </cell>
          <cell r="AX143">
            <v>2</v>
          </cell>
          <cell r="AY143" t="str">
            <v>A</v>
          </cell>
          <cell r="AZ143">
            <v>4</v>
          </cell>
          <cell r="BA143" t="str">
            <v>A</v>
          </cell>
          <cell r="BB143">
            <v>4</v>
          </cell>
          <cell r="BC143">
            <v>0</v>
          </cell>
          <cell r="BD143">
            <v>12</v>
          </cell>
          <cell r="BE143" t="str">
            <v>C</v>
          </cell>
          <cell r="BF143">
            <v>4</v>
          </cell>
          <cell r="BG143" t="str">
            <v>C</v>
          </cell>
          <cell r="BH143">
            <v>4</v>
          </cell>
          <cell r="BI143" t="str">
            <v>C</v>
          </cell>
          <cell r="BJ143">
            <v>6</v>
          </cell>
          <cell r="BK143" t="str">
            <v>C</v>
          </cell>
          <cell r="BL143">
            <v>4</v>
          </cell>
          <cell r="BM143" t="str">
            <v>C</v>
          </cell>
          <cell r="BN143">
            <v>4</v>
          </cell>
          <cell r="BO143" t="str">
            <v>B</v>
          </cell>
          <cell r="BP143">
            <v>2</v>
          </cell>
          <cell r="BQ143">
            <v>10</v>
          </cell>
          <cell r="BR143">
            <v>2</v>
          </cell>
          <cell r="BS143">
            <v>2</v>
          </cell>
          <cell r="BT143">
            <v>10</v>
          </cell>
          <cell r="BU143">
            <v>0</v>
          </cell>
          <cell r="BV143">
            <v>0</v>
          </cell>
          <cell r="BW143">
            <v>0</v>
          </cell>
          <cell r="BX143">
            <v>2</v>
          </cell>
          <cell r="BY143">
            <v>1</v>
          </cell>
          <cell r="BZ143">
            <v>27</v>
          </cell>
          <cell r="CA143">
            <v>95.5</v>
          </cell>
          <cell r="CB143">
            <v>53</v>
          </cell>
          <cell r="CC143">
            <v>0</v>
          </cell>
          <cell r="CD143">
            <v>0</v>
          </cell>
          <cell r="CE143">
            <v>5</v>
          </cell>
          <cell r="CF143">
            <v>0</v>
          </cell>
          <cell r="CG143">
            <v>9</v>
          </cell>
          <cell r="CH143">
            <v>80</v>
          </cell>
          <cell r="CI143">
            <v>70</v>
          </cell>
        </row>
        <row r="144">
          <cell r="A144" t="str">
            <v>A722</v>
          </cell>
          <cell r="B144" t="str">
            <v>Vũ Văn Thụ</v>
          </cell>
          <cell r="C144" t="str">
            <v>TXBVTV</v>
          </cell>
          <cell r="D144">
            <v>0</v>
          </cell>
          <cell r="E144" t="str">
            <v>18/02/2016</v>
          </cell>
          <cell r="F144">
            <v>0</v>
          </cell>
          <cell r="G144" t="str">
            <v>D</v>
          </cell>
          <cell r="H144">
            <v>0</v>
          </cell>
          <cell r="I144" t="str">
            <v>D</v>
          </cell>
          <cell r="J144">
            <v>0</v>
          </cell>
          <cell r="K144" t="str">
            <v>D</v>
          </cell>
          <cell r="L144">
            <v>0</v>
          </cell>
          <cell r="M144" t="str">
            <v>D</v>
          </cell>
          <cell r="N144">
            <v>0</v>
          </cell>
          <cell r="O144" t="str">
            <v>D</v>
          </cell>
          <cell r="P144">
            <v>0</v>
          </cell>
          <cell r="Q144" t="str">
            <v>D</v>
          </cell>
          <cell r="R144">
            <v>0</v>
          </cell>
          <cell r="S144" t="str">
            <v>D</v>
          </cell>
          <cell r="T144">
            <v>0</v>
          </cell>
          <cell r="U144" t="str">
            <v>D</v>
          </cell>
          <cell r="V144">
            <v>0</v>
          </cell>
          <cell r="W144" t="str">
            <v>D</v>
          </cell>
          <cell r="X144">
            <v>0</v>
          </cell>
          <cell r="Y144" t="str">
            <v>D</v>
          </cell>
          <cell r="Z144">
            <v>0</v>
          </cell>
          <cell r="AA144" t="str">
            <v>D</v>
          </cell>
          <cell r="AB144">
            <v>0</v>
          </cell>
          <cell r="AC144" t="str">
            <v>D</v>
          </cell>
          <cell r="AD144">
            <v>12</v>
          </cell>
          <cell r="AE144" t="str">
            <v>D</v>
          </cell>
          <cell r="AF144">
            <v>12</v>
          </cell>
          <cell r="AG144" t="str">
            <v>D</v>
          </cell>
          <cell r="AH144">
            <v>0</v>
          </cell>
          <cell r="AI144" t="str">
            <v>D</v>
          </cell>
          <cell r="AJ144">
            <v>0</v>
          </cell>
          <cell r="AK144" t="str">
            <v>D</v>
          </cell>
          <cell r="AL144">
            <v>0</v>
          </cell>
          <cell r="AM144" t="str">
            <v>D</v>
          </cell>
          <cell r="AN144">
            <v>0</v>
          </cell>
          <cell r="AO144" t="str">
            <v>D</v>
          </cell>
          <cell r="AP144">
            <v>0</v>
          </cell>
          <cell r="AQ144" t="str">
            <v>D</v>
          </cell>
          <cell r="AR144">
            <v>0</v>
          </cell>
          <cell r="AS144" t="str">
            <v>D</v>
          </cell>
          <cell r="AT144">
            <v>0</v>
          </cell>
          <cell r="AU144" t="str">
            <v>D</v>
          </cell>
          <cell r="AV144">
            <v>0</v>
          </cell>
          <cell r="AW144" t="str">
            <v>D</v>
          </cell>
          <cell r="AX144">
            <v>0</v>
          </cell>
          <cell r="AY144" t="str">
            <v>D</v>
          </cell>
          <cell r="AZ144">
            <v>0</v>
          </cell>
          <cell r="BA144" t="str">
            <v>D</v>
          </cell>
          <cell r="BB144">
            <v>0</v>
          </cell>
          <cell r="BC144" t="str">
            <v>D</v>
          </cell>
          <cell r="BD144">
            <v>0</v>
          </cell>
          <cell r="BE144" t="str">
            <v>D</v>
          </cell>
          <cell r="BF144">
            <v>0</v>
          </cell>
          <cell r="BG144" t="str">
            <v>D</v>
          </cell>
          <cell r="BH144">
            <v>0</v>
          </cell>
          <cell r="BI144" t="str">
            <v>D</v>
          </cell>
          <cell r="BJ144">
            <v>0</v>
          </cell>
          <cell r="BK144" t="str">
            <v>D</v>
          </cell>
          <cell r="BL144">
            <v>0</v>
          </cell>
          <cell r="BM144" t="str">
            <v>D</v>
          </cell>
          <cell r="BN144">
            <v>0</v>
          </cell>
          <cell r="BO144" t="str">
            <v>D</v>
          </cell>
          <cell r="BP144">
            <v>0</v>
          </cell>
          <cell r="BQ144">
            <v>0</v>
          </cell>
          <cell r="BR144">
            <v>31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31</v>
          </cell>
          <cell r="CA144">
            <v>24</v>
          </cell>
          <cell r="CB144">
            <v>0</v>
          </cell>
          <cell r="CC144">
            <v>0</v>
          </cell>
          <cell r="CD144">
            <v>2</v>
          </cell>
          <cell r="CE144">
            <v>25</v>
          </cell>
          <cell r="CF144">
            <v>140</v>
          </cell>
          <cell r="CG144">
            <v>1</v>
          </cell>
          <cell r="CH144">
            <v>400</v>
          </cell>
          <cell r="CI144">
            <v>70</v>
          </cell>
        </row>
        <row r="145">
          <cell r="A145" t="str">
            <v>A726</v>
          </cell>
          <cell r="B145" t="str">
            <v>Phan Thị Mỹ Trinh</v>
          </cell>
          <cell r="C145" t="str">
            <v>PHOI</v>
          </cell>
          <cell r="D145">
            <v>0</v>
          </cell>
          <cell r="E145" t="str">
            <v>22/02/2016</v>
          </cell>
          <cell r="F145">
            <v>3</v>
          </cell>
          <cell r="G145" t="str">
            <v>A</v>
          </cell>
          <cell r="H145">
            <v>6</v>
          </cell>
          <cell r="I145" t="str">
            <v>A</v>
          </cell>
          <cell r="J145">
            <v>6</v>
          </cell>
          <cell r="K145" t="str">
            <v>A</v>
          </cell>
          <cell r="L145">
            <v>4</v>
          </cell>
          <cell r="M145">
            <v>0</v>
          </cell>
          <cell r="N145">
            <v>9</v>
          </cell>
          <cell r="O145" t="str">
            <v>A</v>
          </cell>
          <cell r="P145">
            <v>6</v>
          </cell>
          <cell r="Q145" t="str">
            <v>A</v>
          </cell>
          <cell r="R145">
            <v>6</v>
          </cell>
          <cell r="S145" t="str">
            <v>A</v>
          </cell>
          <cell r="T145">
            <v>6</v>
          </cell>
          <cell r="U145" t="str">
            <v>A</v>
          </cell>
          <cell r="V145">
            <v>4</v>
          </cell>
          <cell r="W145" t="str">
            <v>A</v>
          </cell>
          <cell r="X145">
            <v>6</v>
          </cell>
          <cell r="Y145" t="str">
            <v>A</v>
          </cell>
          <cell r="Z145">
            <v>4</v>
          </cell>
          <cell r="AA145">
            <v>0</v>
          </cell>
          <cell r="AB145">
            <v>0</v>
          </cell>
          <cell r="AC145" t="str">
            <v>A</v>
          </cell>
          <cell r="AD145">
            <v>5</v>
          </cell>
          <cell r="AE145" t="str">
            <v>A</v>
          </cell>
          <cell r="AF145">
            <v>6</v>
          </cell>
          <cell r="AG145" t="str">
            <v>A</v>
          </cell>
          <cell r="AH145">
            <v>6</v>
          </cell>
          <cell r="AI145" t="str">
            <v>A</v>
          </cell>
          <cell r="AJ145">
            <v>6</v>
          </cell>
          <cell r="AK145" t="str">
            <v>A</v>
          </cell>
          <cell r="AL145">
            <v>6</v>
          </cell>
          <cell r="AM145" t="str">
            <v>A</v>
          </cell>
          <cell r="AN145">
            <v>6</v>
          </cell>
          <cell r="AO145">
            <v>0</v>
          </cell>
          <cell r="AP145">
            <v>0</v>
          </cell>
          <cell r="AQ145" t="str">
            <v>A</v>
          </cell>
          <cell r="AR145">
            <v>6</v>
          </cell>
          <cell r="AS145" t="str">
            <v>A</v>
          </cell>
          <cell r="AT145">
            <v>6</v>
          </cell>
          <cell r="AU145" t="str">
            <v>A</v>
          </cell>
          <cell r="AV145">
            <v>6</v>
          </cell>
          <cell r="AW145" t="str">
            <v>A</v>
          </cell>
          <cell r="AX145">
            <v>5</v>
          </cell>
          <cell r="AY145" t="str">
            <v>A</v>
          </cell>
          <cell r="AZ145">
            <v>6</v>
          </cell>
          <cell r="BA145" t="str">
            <v>A</v>
          </cell>
          <cell r="BB145">
            <v>4</v>
          </cell>
          <cell r="BC145">
            <v>0</v>
          </cell>
          <cell r="BD145">
            <v>4</v>
          </cell>
          <cell r="BE145" t="str">
            <v>A</v>
          </cell>
          <cell r="BF145">
            <v>6</v>
          </cell>
          <cell r="BG145" t="str">
            <v>A</v>
          </cell>
          <cell r="BH145">
            <v>5</v>
          </cell>
          <cell r="BI145" t="str">
            <v>A</v>
          </cell>
          <cell r="BJ145">
            <v>6</v>
          </cell>
          <cell r="BK145" t="str">
            <v>A</v>
          </cell>
          <cell r="BL145">
            <v>6</v>
          </cell>
          <cell r="BM145" t="str">
            <v>A</v>
          </cell>
          <cell r="BN145">
            <v>6</v>
          </cell>
          <cell r="BO145" t="str">
            <v>A</v>
          </cell>
          <cell r="BP145">
            <v>4</v>
          </cell>
          <cell r="BQ145">
            <v>27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27</v>
          </cell>
          <cell r="CA145">
            <v>149</v>
          </cell>
          <cell r="CB145">
            <v>13</v>
          </cell>
          <cell r="CC145">
            <v>0</v>
          </cell>
          <cell r="CD145">
            <v>2</v>
          </cell>
          <cell r="CE145">
            <v>0</v>
          </cell>
          <cell r="CF145">
            <v>140</v>
          </cell>
          <cell r="CG145">
            <v>4</v>
          </cell>
          <cell r="CH145">
            <v>0</v>
          </cell>
          <cell r="CI145">
            <v>70</v>
          </cell>
        </row>
        <row r="146">
          <cell r="A146" t="str">
            <v>A727</v>
          </cell>
          <cell r="B146" t="str">
            <v>Phan Văn Thành</v>
          </cell>
          <cell r="C146" t="str">
            <v>Kho</v>
          </cell>
          <cell r="D146">
            <v>0</v>
          </cell>
          <cell r="E146" t="str">
            <v>22/02/2016</v>
          </cell>
          <cell r="F146">
            <v>1</v>
          </cell>
          <cell r="G146" t="str">
            <v>A</v>
          </cell>
          <cell r="H146">
            <v>4</v>
          </cell>
          <cell r="I146" t="str">
            <v>D</v>
          </cell>
          <cell r="J146">
            <v>2</v>
          </cell>
          <cell r="K146" t="str">
            <v>D</v>
          </cell>
          <cell r="L146">
            <v>1.5</v>
          </cell>
          <cell r="M146">
            <v>0</v>
          </cell>
          <cell r="N146">
            <v>9.5</v>
          </cell>
          <cell r="O146" t="str">
            <v>D</v>
          </cell>
          <cell r="P146">
            <v>2</v>
          </cell>
          <cell r="Q146" t="str">
            <v>D</v>
          </cell>
          <cell r="R146">
            <v>2</v>
          </cell>
          <cell r="S146" t="str">
            <v>D</v>
          </cell>
          <cell r="T146">
            <v>2</v>
          </cell>
          <cell r="U146" t="str">
            <v>D</v>
          </cell>
          <cell r="V146">
            <v>2</v>
          </cell>
          <cell r="W146" t="str">
            <v>D</v>
          </cell>
          <cell r="X146">
            <v>1.5</v>
          </cell>
          <cell r="Y146" t="str">
            <v>D</v>
          </cell>
          <cell r="Z146">
            <v>0</v>
          </cell>
          <cell r="AA146">
            <v>0</v>
          </cell>
          <cell r="AB146">
            <v>0</v>
          </cell>
          <cell r="AC146" t="str">
            <v>D</v>
          </cell>
          <cell r="AD146">
            <v>0</v>
          </cell>
          <cell r="AE146" t="str">
            <v>D</v>
          </cell>
          <cell r="AF146">
            <v>0</v>
          </cell>
          <cell r="AG146" t="str">
            <v>D</v>
          </cell>
          <cell r="AH146">
            <v>2</v>
          </cell>
          <cell r="AI146" t="str">
            <v>D</v>
          </cell>
          <cell r="AJ146">
            <v>2</v>
          </cell>
          <cell r="AK146" t="str">
            <v>A</v>
          </cell>
          <cell r="AL146">
            <v>5.5</v>
          </cell>
          <cell r="AM146" t="str">
            <v>D</v>
          </cell>
          <cell r="AN146">
            <v>1.5</v>
          </cell>
          <cell r="AO146">
            <v>0</v>
          </cell>
          <cell r="AP146">
            <v>7</v>
          </cell>
          <cell r="AQ146" t="str">
            <v>D</v>
          </cell>
          <cell r="AR146">
            <v>0</v>
          </cell>
          <cell r="AS146" t="str">
            <v>NT7</v>
          </cell>
          <cell r="AT146">
            <v>0</v>
          </cell>
          <cell r="AU146" t="str">
            <v>D</v>
          </cell>
          <cell r="AV146">
            <v>2</v>
          </cell>
          <cell r="AW146" t="str">
            <v>D</v>
          </cell>
          <cell r="AX146">
            <v>1</v>
          </cell>
          <cell r="AY146" t="str">
            <v>D</v>
          </cell>
          <cell r="AZ146">
            <v>2</v>
          </cell>
          <cell r="BA146" t="str">
            <v>D</v>
          </cell>
          <cell r="BB146">
            <v>0</v>
          </cell>
          <cell r="BC146">
            <v>0</v>
          </cell>
          <cell r="BD146">
            <v>8</v>
          </cell>
          <cell r="BE146" t="str">
            <v>A</v>
          </cell>
          <cell r="BF146">
            <v>5.5</v>
          </cell>
          <cell r="BG146" t="str">
            <v>A</v>
          </cell>
          <cell r="BH146">
            <v>1.5</v>
          </cell>
          <cell r="BI146" t="str">
            <v>A</v>
          </cell>
          <cell r="BJ146">
            <v>1.5</v>
          </cell>
          <cell r="BK146" t="str">
            <v>A</v>
          </cell>
          <cell r="BL146">
            <v>4</v>
          </cell>
          <cell r="BM146" t="str">
            <v>A</v>
          </cell>
          <cell r="BN146">
            <v>4</v>
          </cell>
          <cell r="BO146" t="str">
            <v>D</v>
          </cell>
          <cell r="BP146">
            <v>0</v>
          </cell>
          <cell r="BQ146">
            <v>7</v>
          </cell>
          <cell r="BR146">
            <v>19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1</v>
          </cell>
          <cell r="BY146">
            <v>0</v>
          </cell>
          <cell r="BZ146">
            <v>27</v>
          </cell>
          <cell r="CA146">
            <v>49.5</v>
          </cell>
          <cell r="CB146">
            <v>24.5</v>
          </cell>
          <cell r="CC146">
            <v>0</v>
          </cell>
          <cell r="CD146">
            <v>1</v>
          </cell>
          <cell r="CE146">
            <v>0</v>
          </cell>
          <cell r="CF146">
            <v>70</v>
          </cell>
          <cell r="CG146">
            <v>2</v>
          </cell>
          <cell r="CH146">
            <v>0</v>
          </cell>
          <cell r="CI146">
            <v>70</v>
          </cell>
        </row>
        <row r="147">
          <cell r="A147" t="str">
            <v>A728</v>
          </cell>
          <cell r="B147" t="str">
            <v>Nguyễn Văn Tuấn Linh</v>
          </cell>
          <cell r="C147" t="str">
            <v>EN</v>
          </cell>
          <cell r="D147">
            <v>0</v>
          </cell>
          <cell r="E147" t="str">
            <v>22/02/2016</v>
          </cell>
          <cell r="F147">
            <v>2</v>
          </cell>
          <cell r="G147" t="str">
            <v>A</v>
          </cell>
          <cell r="H147">
            <v>7</v>
          </cell>
          <cell r="I147" t="str">
            <v>A</v>
          </cell>
          <cell r="J147">
            <v>7</v>
          </cell>
          <cell r="K147" t="str">
            <v>A</v>
          </cell>
          <cell r="L147">
            <v>7</v>
          </cell>
          <cell r="M147">
            <v>0</v>
          </cell>
          <cell r="N147">
            <v>12</v>
          </cell>
          <cell r="O147" t="str">
            <v>C</v>
          </cell>
          <cell r="P147">
            <v>4</v>
          </cell>
          <cell r="Q147" t="str">
            <v>C</v>
          </cell>
          <cell r="R147">
            <v>4</v>
          </cell>
          <cell r="S147" t="str">
            <v>C</v>
          </cell>
          <cell r="T147">
            <v>4</v>
          </cell>
          <cell r="U147" t="str">
            <v>C</v>
          </cell>
          <cell r="V147">
            <v>4</v>
          </cell>
          <cell r="W147" t="str">
            <v>C</v>
          </cell>
          <cell r="X147">
            <v>4</v>
          </cell>
          <cell r="Y147" t="str">
            <v>C</v>
          </cell>
          <cell r="Z147">
            <v>4</v>
          </cell>
          <cell r="AA147">
            <v>0</v>
          </cell>
          <cell r="AB147">
            <v>0</v>
          </cell>
          <cell r="AC147" t="str">
            <v>A</v>
          </cell>
          <cell r="AD147">
            <v>4</v>
          </cell>
          <cell r="AE147" t="str">
            <v>A</v>
          </cell>
          <cell r="AF147">
            <v>4</v>
          </cell>
          <cell r="AG147" t="str">
            <v>A</v>
          </cell>
          <cell r="AH147">
            <v>7</v>
          </cell>
          <cell r="AI147" t="str">
            <v>A</v>
          </cell>
          <cell r="AJ147">
            <v>7</v>
          </cell>
          <cell r="AK147" t="str">
            <v>A</v>
          </cell>
          <cell r="AL147">
            <v>7</v>
          </cell>
          <cell r="AM147" t="str">
            <v>A</v>
          </cell>
          <cell r="AN147">
            <v>7</v>
          </cell>
          <cell r="AO147">
            <v>0</v>
          </cell>
          <cell r="AP147">
            <v>0</v>
          </cell>
          <cell r="AQ147" t="str">
            <v>C</v>
          </cell>
          <cell r="AR147">
            <v>4</v>
          </cell>
          <cell r="AS147" t="str">
            <v>C</v>
          </cell>
          <cell r="AT147">
            <v>4</v>
          </cell>
          <cell r="AU147" t="str">
            <v>C</v>
          </cell>
          <cell r="AV147">
            <v>4</v>
          </cell>
          <cell r="AW147" t="str">
            <v>C</v>
          </cell>
          <cell r="AX147">
            <v>4</v>
          </cell>
          <cell r="AY147" t="str">
            <v>C</v>
          </cell>
          <cell r="AZ147">
            <v>4</v>
          </cell>
          <cell r="BA147" t="str">
            <v>C</v>
          </cell>
          <cell r="BB147">
            <v>4</v>
          </cell>
          <cell r="BC147">
            <v>0</v>
          </cell>
          <cell r="BD147">
            <v>0</v>
          </cell>
          <cell r="BE147" t="str">
            <v>A</v>
          </cell>
          <cell r="BF147">
            <v>7</v>
          </cell>
          <cell r="BG147" t="str">
            <v>A</v>
          </cell>
          <cell r="BH147">
            <v>7</v>
          </cell>
          <cell r="BI147" t="str">
            <v>A</v>
          </cell>
          <cell r="BJ147">
            <v>7</v>
          </cell>
          <cell r="BK147" t="str">
            <v>A</v>
          </cell>
          <cell r="BL147">
            <v>7</v>
          </cell>
          <cell r="BM147" t="str">
            <v>A</v>
          </cell>
          <cell r="BN147">
            <v>7</v>
          </cell>
          <cell r="BO147" t="str">
            <v>A</v>
          </cell>
          <cell r="BP147">
            <v>4</v>
          </cell>
          <cell r="BQ147">
            <v>15</v>
          </cell>
          <cell r="BR147">
            <v>0</v>
          </cell>
          <cell r="BS147">
            <v>0</v>
          </cell>
          <cell r="BT147">
            <v>12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27</v>
          </cell>
          <cell r="CA147">
            <v>144</v>
          </cell>
          <cell r="CB147">
            <v>12</v>
          </cell>
          <cell r="CC147">
            <v>0</v>
          </cell>
          <cell r="CD147">
            <v>2</v>
          </cell>
          <cell r="CE147">
            <v>1</v>
          </cell>
          <cell r="CF147">
            <v>140</v>
          </cell>
          <cell r="CG147">
            <v>3</v>
          </cell>
          <cell r="CH147">
            <v>16</v>
          </cell>
          <cell r="CI147">
            <v>70</v>
          </cell>
        </row>
        <row r="148">
          <cell r="A148" t="str">
            <v>A729</v>
          </cell>
          <cell r="B148" t="str">
            <v>Trương Văn Bé</v>
          </cell>
          <cell r="C148" t="str">
            <v>CII.1</v>
          </cell>
          <cell r="D148">
            <v>0</v>
          </cell>
          <cell r="E148">
            <v>42419</v>
          </cell>
          <cell r="F148">
            <v>0</v>
          </cell>
          <cell r="G148" t="str">
            <v>C</v>
          </cell>
          <cell r="H148">
            <v>4</v>
          </cell>
          <cell r="I148" t="str">
            <v>C</v>
          </cell>
          <cell r="J148">
            <v>4</v>
          </cell>
          <cell r="K148" t="str">
            <v>HH</v>
          </cell>
          <cell r="L148">
            <v>0</v>
          </cell>
          <cell r="M148">
            <v>0</v>
          </cell>
          <cell r="N148">
            <v>11</v>
          </cell>
          <cell r="O148" t="str">
            <v>A</v>
          </cell>
          <cell r="P148">
            <v>4</v>
          </cell>
          <cell r="Q148" t="str">
            <v>A</v>
          </cell>
          <cell r="R148">
            <v>4</v>
          </cell>
          <cell r="S148" t="str">
            <v>A</v>
          </cell>
          <cell r="T148">
            <v>4</v>
          </cell>
          <cell r="U148" t="str">
            <v>A</v>
          </cell>
          <cell r="V148">
            <v>4</v>
          </cell>
          <cell r="W148" t="str">
            <v>A</v>
          </cell>
          <cell r="X148">
            <v>4</v>
          </cell>
          <cell r="Y148" t="str">
            <v>D</v>
          </cell>
          <cell r="Z148">
            <v>0</v>
          </cell>
          <cell r="AA148">
            <v>0</v>
          </cell>
          <cell r="AB148">
            <v>12</v>
          </cell>
          <cell r="AC148" t="str">
            <v>C</v>
          </cell>
          <cell r="AD148">
            <v>4</v>
          </cell>
          <cell r="AE148" t="str">
            <v>C</v>
          </cell>
          <cell r="AF148">
            <v>4</v>
          </cell>
          <cell r="AG148" t="str">
            <v>C</v>
          </cell>
          <cell r="AH148">
            <v>4</v>
          </cell>
          <cell r="AI148" t="str">
            <v>C</v>
          </cell>
          <cell r="AJ148">
            <v>4</v>
          </cell>
          <cell r="AK148" t="str">
            <v>C</v>
          </cell>
          <cell r="AL148">
            <v>4</v>
          </cell>
          <cell r="AM148" t="str">
            <v>NT7</v>
          </cell>
          <cell r="AN148">
            <v>0</v>
          </cell>
          <cell r="AO148">
            <v>0</v>
          </cell>
          <cell r="AP148">
            <v>0</v>
          </cell>
          <cell r="AQ148" t="str">
            <v>A</v>
          </cell>
          <cell r="AR148">
            <v>4</v>
          </cell>
          <cell r="AS148" t="str">
            <v>A</v>
          </cell>
          <cell r="AT148">
            <v>4</v>
          </cell>
          <cell r="AU148" t="str">
            <v>A</v>
          </cell>
          <cell r="AV148">
            <v>4</v>
          </cell>
          <cell r="AW148" t="str">
            <v>D</v>
          </cell>
          <cell r="AX148">
            <v>3</v>
          </cell>
          <cell r="AY148" t="str">
            <v>A</v>
          </cell>
          <cell r="AZ148">
            <v>4</v>
          </cell>
          <cell r="BA148" t="str">
            <v>D</v>
          </cell>
          <cell r="BB148">
            <v>0</v>
          </cell>
          <cell r="BC148">
            <v>0</v>
          </cell>
          <cell r="BD148">
            <v>0</v>
          </cell>
          <cell r="BE148" t="str">
            <v>C</v>
          </cell>
          <cell r="BF148">
            <v>4</v>
          </cell>
          <cell r="BG148" t="str">
            <v>C</v>
          </cell>
          <cell r="BH148">
            <v>4</v>
          </cell>
          <cell r="BI148" t="str">
            <v>C</v>
          </cell>
          <cell r="BJ148">
            <v>4</v>
          </cell>
          <cell r="BK148" t="str">
            <v>C</v>
          </cell>
          <cell r="BL148">
            <v>4</v>
          </cell>
          <cell r="BM148" t="str">
            <v>C</v>
          </cell>
          <cell r="BN148">
            <v>4</v>
          </cell>
          <cell r="BO148" t="str">
            <v>NT7</v>
          </cell>
          <cell r="BP148">
            <v>0</v>
          </cell>
          <cell r="BQ148">
            <v>9</v>
          </cell>
          <cell r="BR148">
            <v>3</v>
          </cell>
          <cell r="BS148">
            <v>0</v>
          </cell>
          <cell r="BT148">
            <v>12</v>
          </cell>
          <cell r="BU148">
            <v>0</v>
          </cell>
          <cell r="BV148">
            <v>0</v>
          </cell>
          <cell r="BW148">
            <v>1</v>
          </cell>
          <cell r="BX148">
            <v>2</v>
          </cell>
          <cell r="BY148">
            <v>0</v>
          </cell>
          <cell r="BZ148">
            <v>27</v>
          </cell>
          <cell r="CA148">
            <v>87</v>
          </cell>
          <cell r="CB148">
            <v>23</v>
          </cell>
          <cell r="CC148">
            <v>0</v>
          </cell>
          <cell r="CD148">
            <v>0</v>
          </cell>
          <cell r="CE148">
            <v>1</v>
          </cell>
          <cell r="CF148">
            <v>0</v>
          </cell>
          <cell r="CG148">
            <v>1</v>
          </cell>
          <cell r="CH148">
            <v>16</v>
          </cell>
          <cell r="CI148">
            <v>70</v>
          </cell>
        </row>
        <row r="149">
          <cell r="A149" t="str">
            <v>A733</v>
          </cell>
          <cell r="B149" t="str">
            <v>Trương Văn Hải</v>
          </cell>
          <cell r="C149" t="str">
            <v>EN</v>
          </cell>
          <cell r="D149">
            <v>0</v>
          </cell>
          <cell r="E149" t="str">
            <v>19/02/2016</v>
          </cell>
          <cell r="F149">
            <v>2.5</v>
          </cell>
          <cell r="G149" t="str">
            <v>A</v>
          </cell>
          <cell r="H149">
            <v>7</v>
          </cell>
          <cell r="I149" t="str">
            <v>A</v>
          </cell>
          <cell r="J149">
            <v>4</v>
          </cell>
          <cell r="K149" t="str">
            <v>A</v>
          </cell>
          <cell r="L149">
            <v>4</v>
          </cell>
          <cell r="M149">
            <v>0</v>
          </cell>
          <cell r="N149">
            <v>0</v>
          </cell>
          <cell r="O149" t="str">
            <v>C</v>
          </cell>
          <cell r="P149">
            <v>4</v>
          </cell>
          <cell r="Q149" t="str">
            <v>C</v>
          </cell>
          <cell r="R149">
            <v>4</v>
          </cell>
          <cell r="S149" t="str">
            <v>C</v>
          </cell>
          <cell r="T149">
            <v>4</v>
          </cell>
          <cell r="U149" t="str">
            <v>C</v>
          </cell>
          <cell r="V149">
            <v>4</v>
          </cell>
          <cell r="W149" t="str">
            <v>C</v>
          </cell>
          <cell r="X149">
            <v>4</v>
          </cell>
          <cell r="Y149" t="str">
            <v>C</v>
          </cell>
          <cell r="Z149">
            <v>4</v>
          </cell>
          <cell r="AA149">
            <v>0</v>
          </cell>
          <cell r="AB149">
            <v>0</v>
          </cell>
          <cell r="AC149" t="str">
            <v>A</v>
          </cell>
          <cell r="AD149">
            <v>4</v>
          </cell>
          <cell r="AE149" t="str">
            <v>A</v>
          </cell>
          <cell r="AF149">
            <v>4</v>
          </cell>
          <cell r="AG149" t="str">
            <v>A</v>
          </cell>
          <cell r="AH149">
            <v>4</v>
          </cell>
          <cell r="AI149" t="str">
            <v>A</v>
          </cell>
          <cell r="AJ149">
            <v>4</v>
          </cell>
          <cell r="AK149" t="str">
            <v>A</v>
          </cell>
          <cell r="AL149">
            <v>4</v>
          </cell>
          <cell r="AM149" t="str">
            <v>A</v>
          </cell>
          <cell r="AN149">
            <v>4</v>
          </cell>
          <cell r="AO149">
            <v>0</v>
          </cell>
          <cell r="AP149">
            <v>16</v>
          </cell>
          <cell r="AQ149" t="str">
            <v>C</v>
          </cell>
          <cell r="AR149">
            <v>4</v>
          </cell>
          <cell r="AS149" t="str">
            <v>C</v>
          </cell>
          <cell r="AT149">
            <v>4</v>
          </cell>
          <cell r="AU149" t="str">
            <v>C</v>
          </cell>
          <cell r="AV149">
            <v>4</v>
          </cell>
          <cell r="AW149" t="str">
            <v>C</v>
          </cell>
          <cell r="AX149">
            <v>4</v>
          </cell>
          <cell r="AY149" t="str">
            <v>C</v>
          </cell>
          <cell r="AZ149">
            <v>4</v>
          </cell>
          <cell r="BA149" t="str">
            <v>C</v>
          </cell>
          <cell r="BB149">
            <v>4</v>
          </cell>
          <cell r="BC149">
            <v>0</v>
          </cell>
          <cell r="BD149">
            <v>0</v>
          </cell>
          <cell r="BE149" t="str">
            <v>A</v>
          </cell>
          <cell r="BF149">
            <v>4</v>
          </cell>
          <cell r="BG149" t="str">
            <v>A</v>
          </cell>
          <cell r="BH149">
            <v>4</v>
          </cell>
          <cell r="BI149" t="str">
            <v>A</v>
          </cell>
          <cell r="BJ149">
            <v>4</v>
          </cell>
          <cell r="BK149" t="str">
            <v>A</v>
          </cell>
          <cell r="BL149">
            <v>4</v>
          </cell>
          <cell r="BM149" t="str">
            <v>A</v>
          </cell>
          <cell r="BN149">
            <v>4</v>
          </cell>
          <cell r="BO149" t="str">
            <v>A</v>
          </cell>
          <cell r="BP149">
            <v>4</v>
          </cell>
          <cell r="BQ149">
            <v>15</v>
          </cell>
          <cell r="BR149">
            <v>0</v>
          </cell>
          <cell r="BS149">
            <v>0</v>
          </cell>
          <cell r="BT149">
            <v>12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27</v>
          </cell>
          <cell r="CA149">
            <v>111</v>
          </cell>
          <cell r="CB149">
            <v>16</v>
          </cell>
          <cell r="CC149">
            <v>0</v>
          </cell>
          <cell r="CD149">
            <v>2</v>
          </cell>
          <cell r="CE149">
            <v>2</v>
          </cell>
          <cell r="CF149">
            <v>140</v>
          </cell>
          <cell r="CG149">
            <v>3.5</v>
          </cell>
          <cell r="CH149">
            <v>32</v>
          </cell>
          <cell r="CI149">
            <v>70</v>
          </cell>
        </row>
        <row r="150">
          <cell r="A150" t="str">
            <v>A734</v>
          </cell>
          <cell r="B150" t="str">
            <v>Trương Chí Tâm</v>
          </cell>
          <cell r="C150" t="str">
            <v>EN</v>
          </cell>
          <cell r="D150">
            <v>0</v>
          </cell>
          <cell r="E150" t="str">
            <v>19/02/2016</v>
          </cell>
          <cell r="F150">
            <v>2</v>
          </cell>
          <cell r="G150" t="str">
            <v>C</v>
          </cell>
          <cell r="H150">
            <v>4</v>
          </cell>
          <cell r="I150" t="str">
            <v>C</v>
          </cell>
          <cell r="J150">
            <v>4</v>
          </cell>
          <cell r="K150" t="str">
            <v>C</v>
          </cell>
          <cell r="L150">
            <v>4</v>
          </cell>
          <cell r="M150">
            <v>0</v>
          </cell>
          <cell r="N150">
            <v>0</v>
          </cell>
          <cell r="O150" t="str">
            <v>A</v>
          </cell>
          <cell r="P150">
            <v>4</v>
          </cell>
          <cell r="Q150" t="str">
            <v>A</v>
          </cell>
          <cell r="R150">
            <v>4</v>
          </cell>
          <cell r="S150" t="str">
            <v>A</v>
          </cell>
          <cell r="T150">
            <v>4</v>
          </cell>
          <cell r="U150" t="str">
            <v>A</v>
          </cell>
          <cell r="V150">
            <v>4</v>
          </cell>
          <cell r="W150" t="str">
            <v>A</v>
          </cell>
          <cell r="X150">
            <v>4</v>
          </cell>
          <cell r="Y150" t="str">
            <v>A</v>
          </cell>
          <cell r="Z150">
            <v>4</v>
          </cell>
          <cell r="AA150">
            <v>0</v>
          </cell>
          <cell r="AB150">
            <v>0</v>
          </cell>
          <cell r="AC150" t="str">
            <v>C</v>
          </cell>
          <cell r="AD150">
            <v>4</v>
          </cell>
          <cell r="AE150" t="str">
            <v>C</v>
          </cell>
          <cell r="AF150">
            <v>4</v>
          </cell>
          <cell r="AG150" t="str">
            <v>C</v>
          </cell>
          <cell r="AH150">
            <v>4</v>
          </cell>
          <cell r="AI150" t="str">
            <v>C</v>
          </cell>
          <cell r="AJ150">
            <v>4</v>
          </cell>
          <cell r="AK150" t="str">
            <v>C</v>
          </cell>
          <cell r="AL150">
            <v>4</v>
          </cell>
          <cell r="AM150" t="str">
            <v>C</v>
          </cell>
          <cell r="AN150">
            <v>4</v>
          </cell>
          <cell r="AO150">
            <v>0</v>
          </cell>
          <cell r="AP150">
            <v>0</v>
          </cell>
          <cell r="AQ150" t="str">
            <v>C</v>
          </cell>
          <cell r="AR150">
            <v>4</v>
          </cell>
          <cell r="AS150" t="str">
            <v>C</v>
          </cell>
          <cell r="AT150">
            <v>4</v>
          </cell>
          <cell r="AU150" t="str">
            <v>C</v>
          </cell>
          <cell r="AV150">
            <v>4</v>
          </cell>
          <cell r="AW150" t="str">
            <v>C</v>
          </cell>
          <cell r="AX150">
            <v>4</v>
          </cell>
          <cell r="AY150" t="str">
            <v>C</v>
          </cell>
          <cell r="AZ150">
            <v>4</v>
          </cell>
          <cell r="BA150" t="str">
            <v>C</v>
          </cell>
          <cell r="BB150">
            <v>4</v>
          </cell>
          <cell r="BC150">
            <v>0</v>
          </cell>
          <cell r="BD150">
            <v>0</v>
          </cell>
          <cell r="BE150" t="str">
            <v>A</v>
          </cell>
          <cell r="BF150">
            <v>4</v>
          </cell>
          <cell r="BG150" t="str">
            <v>A</v>
          </cell>
          <cell r="BH150">
            <v>4</v>
          </cell>
          <cell r="BI150" t="str">
            <v>A</v>
          </cell>
          <cell r="BJ150">
            <v>4</v>
          </cell>
          <cell r="BK150" t="str">
            <v>A</v>
          </cell>
          <cell r="BL150">
            <v>4</v>
          </cell>
          <cell r="BM150" t="str">
            <v>A</v>
          </cell>
          <cell r="BN150">
            <v>4</v>
          </cell>
          <cell r="BO150" t="str">
            <v>A</v>
          </cell>
          <cell r="BP150">
            <v>4</v>
          </cell>
          <cell r="BQ150">
            <v>12</v>
          </cell>
          <cell r="BR150">
            <v>0</v>
          </cell>
          <cell r="BS150">
            <v>0</v>
          </cell>
          <cell r="BT150">
            <v>15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27</v>
          </cell>
          <cell r="CA150">
            <v>108</v>
          </cell>
          <cell r="CB150">
            <v>0</v>
          </cell>
          <cell r="CC150">
            <v>0</v>
          </cell>
          <cell r="CD150">
            <v>2</v>
          </cell>
          <cell r="CE150">
            <v>0</v>
          </cell>
          <cell r="CF150">
            <v>140</v>
          </cell>
          <cell r="CG150">
            <v>3</v>
          </cell>
          <cell r="CH150">
            <v>0</v>
          </cell>
          <cell r="CI150">
            <v>70</v>
          </cell>
        </row>
        <row r="151">
          <cell r="A151" t="str">
            <v>A747</v>
          </cell>
          <cell r="B151" t="str">
            <v>Bùi Minh Tâm</v>
          </cell>
          <cell r="C151" t="str">
            <v>CI.1</v>
          </cell>
          <cell r="D151">
            <v>0</v>
          </cell>
          <cell r="E151">
            <v>42445</v>
          </cell>
          <cell r="F151">
            <v>0</v>
          </cell>
          <cell r="G151" t="str">
            <v>R0</v>
          </cell>
          <cell r="H151">
            <v>0</v>
          </cell>
          <cell r="I151" t="str">
            <v>R0</v>
          </cell>
          <cell r="J151">
            <v>0</v>
          </cell>
          <cell r="K151" t="str">
            <v>R0</v>
          </cell>
          <cell r="L151">
            <v>0</v>
          </cell>
          <cell r="M151">
            <v>0</v>
          </cell>
          <cell r="N151">
            <v>0</v>
          </cell>
          <cell r="O151" t="str">
            <v>R0</v>
          </cell>
          <cell r="P151">
            <v>0</v>
          </cell>
          <cell r="Q151" t="str">
            <v>R0</v>
          </cell>
          <cell r="R151">
            <v>0</v>
          </cell>
          <cell r="S151" t="str">
            <v>R0</v>
          </cell>
          <cell r="T151">
            <v>0</v>
          </cell>
          <cell r="U151" t="str">
            <v>R0</v>
          </cell>
          <cell r="V151">
            <v>0</v>
          </cell>
          <cell r="W151" t="str">
            <v>R0</v>
          </cell>
          <cell r="X151">
            <v>0</v>
          </cell>
          <cell r="Y151" t="str">
            <v>R0</v>
          </cell>
          <cell r="Z151">
            <v>0</v>
          </cell>
          <cell r="AA151">
            <v>0</v>
          </cell>
          <cell r="AB151">
            <v>0</v>
          </cell>
          <cell r="AC151" t="str">
            <v>R0</v>
          </cell>
          <cell r="AD151">
            <v>0</v>
          </cell>
          <cell r="AE151" t="str">
            <v>R0</v>
          </cell>
          <cell r="AF151">
            <v>0</v>
          </cell>
          <cell r="AG151" t="str">
            <v>R0</v>
          </cell>
          <cell r="AH151">
            <v>0</v>
          </cell>
          <cell r="AI151" t="str">
            <v>R0</v>
          </cell>
          <cell r="AJ151">
            <v>0</v>
          </cell>
          <cell r="AK151" t="str">
            <v>R0</v>
          </cell>
          <cell r="AL151">
            <v>0</v>
          </cell>
          <cell r="AM151" t="str">
            <v>NT7</v>
          </cell>
          <cell r="AN151">
            <v>0</v>
          </cell>
          <cell r="AO151">
            <v>0</v>
          </cell>
          <cell r="AP151">
            <v>0</v>
          </cell>
          <cell r="AQ151" t="str">
            <v>R0</v>
          </cell>
          <cell r="AR151">
            <v>0</v>
          </cell>
          <cell r="AS151" t="str">
            <v>R0</v>
          </cell>
          <cell r="AT151">
            <v>0</v>
          </cell>
          <cell r="AU151" t="str">
            <v>R0</v>
          </cell>
          <cell r="AV151">
            <v>0</v>
          </cell>
          <cell r="AW151" t="str">
            <v>R0</v>
          </cell>
          <cell r="AX151">
            <v>0</v>
          </cell>
          <cell r="AY151" t="str">
            <v>R0</v>
          </cell>
          <cell r="AZ151">
            <v>0</v>
          </cell>
          <cell r="BA151" t="str">
            <v>NT7</v>
          </cell>
          <cell r="BB151">
            <v>0</v>
          </cell>
          <cell r="BC151">
            <v>0</v>
          </cell>
          <cell r="BD151">
            <v>0</v>
          </cell>
          <cell r="BE151" t="str">
            <v>R0</v>
          </cell>
          <cell r="BF151">
            <v>0</v>
          </cell>
          <cell r="BG151" t="str">
            <v>D</v>
          </cell>
          <cell r="BH151">
            <v>0</v>
          </cell>
          <cell r="BI151" t="str">
            <v>D</v>
          </cell>
          <cell r="BJ151">
            <v>1</v>
          </cell>
          <cell r="BK151" t="str">
            <v>D</v>
          </cell>
          <cell r="BL151">
            <v>0</v>
          </cell>
          <cell r="BM151" t="str">
            <v>D</v>
          </cell>
          <cell r="BN151">
            <v>0</v>
          </cell>
          <cell r="BO151" t="str">
            <v>D</v>
          </cell>
          <cell r="BP151">
            <v>0</v>
          </cell>
          <cell r="BQ151">
            <v>0</v>
          </cell>
          <cell r="BR151">
            <v>5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2</v>
          </cell>
          <cell r="BY151">
            <v>0</v>
          </cell>
          <cell r="BZ151">
            <v>7</v>
          </cell>
          <cell r="CA151">
            <v>1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1</v>
          </cell>
          <cell r="CH151">
            <v>0</v>
          </cell>
          <cell r="CI151">
            <v>70</v>
          </cell>
        </row>
        <row r="152">
          <cell r="A152" t="str">
            <v>A752</v>
          </cell>
          <cell r="B152" t="str">
            <v>Đặng Hải Hưng</v>
          </cell>
          <cell r="C152" t="str">
            <v>Kho</v>
          </cell>
          <cell r="D152">
            <v>0</v>
          </cell>
          <cell r="E152">
            <v>42464</v>
          </cell>
          <cell r="F152">
            <v>10</v>
          </cell>
          <cell r="G152" t="str">
            <v>D</v>
          </cell>
          <cell r="H152">
            <v>1</v>
          </cell>
          <cell r="I152" t="str">
            <v>A</v>
          </cell>
          <cell r="J152">
            <v>4</v>
          </cell>
          <cell r="K152" t="str">
            <v>NT7</v>
          </cell>
          <cell r="L152">
            <v>0</v>
          </cell>
          <cell r="M152">
            <v>0</v>
          </cell>
          <cell r="N152">
            <v>0</v>
          </cell>
          <cell r="O152" t="str">
            <v>D</v>
          </cell>
          <cell r="P152">
            <v>0</v>
          </cell>
          <cell r="Q152" t="str">
            <v>D</v>
          </cell>
          <cell r="R152">
            <v>1</v>
          </cell>
          <cell r="S152" t="str">
            <v>A</v>
          </cell>
          <cell r="T152">
            <v>5</v>
          </cell>
          <cell r="U152" t="str">
            <v>D</v>
          </cell>
          <cell r="V152">
            <v>0</v>
          </cell>
          <cell r="W152" t="str">
            <v>D</v>
          </cell>
          <cell r="X152">
            <v>0</v>
          </cell>
          <cell r="Y152" t="str">
            <v>D</v>
          </cell>
          <cell r="Z152">
            <v>0</v>
          </cell>
          <cell r="AA152">
            <v>0</v>
          </cell>
          <cell r="AB152">
            <v>0</v>
          </cell>
          <cell r="AC152" t="str">
            <v>D</v>
          </cell>
          <cell r="AD152">
            <v>0</v>
          </cell>
          <cell r="AE152" t="str">
            <v>D</v>
          </cell>
          <cell r="AF152">
            <v>1</v>
          </cell>
          <cell r="AG152" t="str">
            <v>D</v>
          </cell>
          <cell r="AH152">
            <v>0</v>
          </cell>
          <cell r="AI152" t="str">
            <v>D</v>
          </cell>
          <cell r="AJ152">
            <v>0</v>
          </cell>
          <cell r="AK152" t="str">
            <v>A</v>
          </cell>
          <cell r="AL152">
            <v>4.5</v>
          </cell>
          <cell r="AM152" t="str">
            <v>D</v>
          </cell>
          <cell r="AN152">
            <v>1.5</v>
          </cell>
          <cell r="AO152">
            <v>0</v>
          </cell>
          <cell r="AP152">
            <v>0</v>
          </cell>
          <cell r="AQ152" t="str">
            <v>D</v>
          </cell>
          <cell r="AR152">
            <v>0</v>
          </cell>
          <cell r="AS152" t="str">
            <v>D</v>
          </cell>
          <cell r="AT152">
            <v>0</v>
          </cell>
          <cell r="AU152" t="str">
            <v>D</v>
          </cell>
          <cell r="AV152">
            <v>0</v>
          </cell>
          <cell r="AW152" t="str">
            <v>D</v>
          </cell>
          <cell r="AX152">
            <v>0</v>
          </cell>
          <cell r="AY152" t="str">
            <v>D</v>
          </cell>
          <cell r="AZ152">
            <v>1.5</v>
          </cell>
          <cell r="BA152" t="str">
            <v>NT7</v>
          </cell>
          <cell r="BB152">
            <v>0</v>
          </cell>
          <cell r="BC152">
            <v>0</v>
          </cell>
          <cell r="BD152">
            <v>0</v>
          </cell>
          <cell r="BE152" t="str">
            <v>D</v>
          </cell>
          <cell r="BF152">
            <v>0</v>
          </cell>
          <cell r="BG152" t="str">
            <v>D</v>
          </cell>
          <cell r="BH152">
            <v>0</v>
          </cell>
          <cell r="BI152" t="str">
            <v>D</v>
          </cell>
          <cell r="BJ152">
            <v>0</v>
          </cell>
          <cell r="BK152" t="str">
            <v>D</v>
          </cell>
          <cell r="BL152">
            <v>2</v>
          </cell>
          <cell r="BM152" t="str">
            <v>D</v>
          </cell>
          <cell r="BN152">
            <v>0</v>
          </cell>
          <cell r="BO152" t="str">
            <v>D</v>
          </cell>
          <cell r="BP152">
            <v>0</v>
          </cell>
          <cell r="BQ152">
            <v>3</v>
          </cell>
          <cell r="BR152">
            <v>22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2</v>
          </cell>
          <cell r="BY152">
            <v>0</v>
          </cell>
          <cell r="BZ152">
            <v>27</v>
          </cell>
          <cell r="CA152">
            <v>21.5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11</v>
          </cell>
          <cell r="CH152">
            <v>0</v>
          </cell>
          <cell r="CI152">
            <v>70</v>
          </cell>
        </row>
        <row r="153">
          <cell r="A153" t="str">
            <v>A754</v>
          </cell>
          <cell r="B153" t="str">
            <v>Trần Đăng Huy</v>
          </cell>
          <cell r="C153" t="str">
            <v>CD</v>
          </cell>
          <cell r="D153">
            <v>0</v>
          </cell>
          <cell r="E153" t="str">
            <v>04/04/2016</v>
          </cell>
          <cell r="F153">
            <v>0</v>
          </cell>
          <cell r="G153" t="str">
            <v>NT7</v>
          </cell>
          <cell r="H153">
            <v>0</v>
          </cell>
          <cell r="I153" t="str">
            <v>A</v>
          </cell>
          <cell r="J153">
            <v>4</v>
          </cell>
          <cell r="K153" t="str">
            <v>A</v>
          </cell>
          <cell r="L153">
            <v>4</v>
          </cell>
          <cell r="M153">
            <v>0</v>
          </cell>
          <cell r="N153">
            <v>12</v>
          </cell>
          <cell r="O153" t="str">
            <v>A</v>
          </cell>
          <cell r="P153">
            <v>4</v>
          </cell>
          <cell r="Q153" t="str">
            <v>A</v>
          </cell>
          <cell r="R153">
            <v>4</v>
          </cell>
          <cell r="S153" t="str">
            <v>A</v>
          </cell>
          <cell r="T153">
            <v>4</v>
          </cell>
          <cell r="U153" t="str">
            <v>A</v>
          </cell>
          <cell r="V153">
            <v>4</v>
          </cell>
          <cell r="W153" t="str">
            <v>A</v>
          </cell>
          <cell r="X153">
            <v>4</v>
          </cell>
          <cell r="Y153" t="str">
            <v>A</v>
          </cell>
          <cell r="Z153">
            <v>4</v>
          </cell>
          <cell r="AA153">
            <v>0</v>
          </cell>
          <cell r="AB153">
            <v>12</v>
          </cell>
          <cell r="AC153" t="str">
            <v>D</v>
          </cell>
          <cell r="AD153">
            <v>2</v>
          </cell>
          <cell r="AE153" t="str">
            <v>A</v>
          </cell>
          <cell r="AF153">
            <v>4</v>
          </cell>
          <cell r="AG153" t="str">
            <v>A</v>
          </cell>
          <cell r="AH153">
            <v>4</v>
          </cell>
          <cell r="AI153" t="str">
            <v>A</v>
          </cell>
          <cell r="AJ153">
            <v>4</v>
          </cell>
          <cell r="AK153" t="str">
            <v>A</v>
          </cell>
          <cell r="AL153">
            <v>4</v>
          </cell>
          <cell r="AM153" t="str">
            <v>A</v>
          </cell>
          <cell r="AN153">
            <v>4</v>
          </cell>
          <cell r="AO153">
            <v>0</v>
          </cell>
          <cell r="AP153">
            <v>12</v>
          </cell>
          <cell r="AQ153" t="str">
            <v>A</v>
          </cell>
          <cell r="AR153">
            <v>6.5</v>
          </cell>
          <cell r="AS153" t="str">
            <v>A</v>
          </cell>
          <cell r="AT153">
            <v>4</v>
          </cell>
          <cell r="AU153" t="str">
            <v>A</v>
          </cell>
          <cell r="AV153">
            <v>4</v>
          </cell>
          <cell r="AW153" t="str">
            <v>A</v>
          </cell>
          <cell r="AX153">
            <v>4</v>
          </cell>
          <cell r="AY153" t="str">
            <v>D</v>
          </cell>
          <cell r="AZ153">
            <v>2.5</v>
          </cell>
          <cell r="BA153" t="str">
            <v>A</v>
          </cell>
          <cell r="BB153">
            <v>4</v>
          </cell>
          <cell r="BC153">
            <v>0</v>
          </cell>
          <cell r="BD153">
            <v>11</v>
          </cell>
          <cell r="BE153" t="str">
            <v>A</v>
          </cell>
          <cell r="BF153">
            <v>5</v>
          </cell>
          <cell r="BG153" t="str">
            <v>A</v>
          </cell>
          <cell r="BH153">
            <v>5</v>
          </cell>
          <cell r="BI153" t="str">
            <v>A</v>
          </cell>
          <cell r="BJ153">
            <v>6</v>
          </cell>
          <cell r="BK153" t="str">
            <v>A</v>
          </cell>
          <cell r="BL153">
            <v>6</v>
          </cell>
          <cell r="BM153" t="str">
            <v>A</v>
          </cell>
          <cell r="BN153">
            <v>5</v>
          </cell>
          <cell r="BO153" t="str">
            <v>A</v>
          </cell>
          <cell r="BP153">
            <v>5</v>
          </cell>
          <cell r="BQ153">
            <v>24</v>
          </cell>
          <cell r="BR153">
            <v>2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1</v>
          </cell>
          <cell r="BY153">
            <v>0</v>
          </cell>
          <cell r="BZ153">
            <v>27</v>
          </cell>
          <cell r="CA153">
            <v>111</v>
          </cell>
          <cell r="CB153">
            <v>47</v>
          </cell>
          <cell r="CC153">
            <v>0</v>
          </cell>
          <cell r="CD153">
            <v>1</v>
          </cell>
          <cell r="CE153">
            <v>3</v>
          </cell>
          <cell r="CF153">
            <v>150</v>
          </cell>
          <cell r="CG153">
            <v>1</v>
          </cell>
          <cell r="CH153">
            <v>48</v>
          </cell>
          <cell r="CI153">
            <v>150</v>
          </cell>
        </row>
        <row r="154">
          <cell r="A154" t="str">
            <v>A758</v>
          </cell>
          <cell r="B154" t="str">
            <v>Trần Văn Cảm</v>
          </cell>
          <cell r="C154" t="str">
            <v>CII.1</v>
          </cell>
          <cell r="D154">
            <v>0</v>
          </cell>
          <cell r="E154">
            <v>42499</v>
          </cell>
          <cell r="F154">
            <v>0</v>
          </cell>
          <cell r="G154" t="str">
            <v>C</v>
          </cell>
          <cell r="H154">
            <v>4</v>
          </cell>
          <cell r="I154" t="str">
            <v>P</v>
          </cell>
          <cell r="J154">
            <v>0</v>
          </cell>
          <cell r="K154" t="str">
            <v>R0</v>
          </cell>
          <cell r="L154">
            <v>0</v>
          </cell>
          <cell r="M154">
            <v>0</v>
          </cell>
          <cell r="N154">
            <v>0</v>
          </cell>
          <cell r="O154" t="str">
            <v>R0</v>
          </cell>
          <cell r="P154">
            <v>0</v>
          </cell>
          <cell r="Q154" t="str">
            <v>R0</v>
          </cell>
          <cell r="R154">
            <v>0</v>
          </cell>
          <cell r="S154" t="str">
            <v>R0</v>
          </cell>
          <cell r="T154">
            <v>0</v>
          </cell>
          <cell r="U154" t="str">
            <v>R0</v>
          </cell>
          <cell r="V154">
            <v>0</v>
          </cell>
          <cell r="W154" t="str">
            <v>R0</v>
          </cell>
          <cell r="X154">
            <v>0</v>
          </cell>
          <cell r="Y154" t="str">
            <v>R0</v>
          </cell>
          <cell r="Z154">
            <v>0</v>
          </cell>
          <cell r="AA154">
            <v>0</v>
          </cell>
          <cell r="AB154">
            <v>0</v>
          </cell>
          <cell r="AC154" t="str">
            <v>R0</v>
          </cell>
          <cell r="AD154">
            <v>0</v>
          </cell>
          <cell r="AE154" t="str">
            <v>R0</v>
          </cell>
          <cell r="AF154">
            <v>0</v>
          </cell>
          <cell r="AG154" t="str">
            <v>R0</v>
          </cell>
          <cell r="AH154">
            <v>0</v>
          </cell>
          <cell r="AI154" t="str">
            <v>R0</v>
          </cell>
          <cell r="AJ154">
            <v>0</v>
          </cell>
          <cell r="AK154" t="str">
            <v>NV</v>
          </cell>
          <cell r="AL154">
            <v>0</v>
          </cell>
          <cell r="AM154" t="str">
            <v>NV</v>
          </cell>
          <cell r="AN154">
            <v>0</v>
          </cell>
          <cell r="AO154">
            <v>0</v>
          </cell>
          <cell r="AP154">
            <v>0</v>
          </cell>
          <cell r="AQ154" t="str">
            <v>NV</v>
          </cell>
          <cell r="AR154">
            <v>0</v>
          </cell>
          <cell r="AS154" t="str">
            <v>NV</v>
          </cell>
          <cell r="AT154">
            <v>0</v>
          </cell>
          <cell r="AU154" t="str">
            <v>NV</v>
          </cell>
          <cell r="AV154">
            <v>0</v>
          </cell>
          <cell r="AW154" t="str">
            <v>NV</v>
          </cell>
          <cell r="AX154">
            <v>0</v>
          </cell>
          <cell r="AY154" t="str">
            <v>NV</v>
          </cell>
          <cell r="AZ154">
            <v>0</v>
          </cell>
          <cell r="BA154" t="str">
            <v>NV</v>
          </cell>
          <cell r="BB154">
            <v>0</v>
          </cell>
          <cell r="BC154">
            <v>0</v>
          </cell>
          <cell r="BD154">
            <v>0</v>
          </cell>
          <cell r="BE154" t="str">
            <v>NV</v>
          </cell>
          <cell r="BF154">
            <v>0</v>
          </cell>
          <cell r="BG154" t="str">
            <v>NV</v>
          </cell>
          <cell r="BH154">
            <v>0</v>
          </cell>
          <cell r="BI154" t="str">
            <v>NV</v>
          </cell>
          <cell r="BJ154">
            <v>0</v>
          </cell>
          <cell r="BK154" t="str">
            <v>NV</v>
          </cell>
          <cell r="BL154">
            <v>0</v>
          </cell>
          <cell r="BM154" t="str">
            <v>NV</v>
          </cell>
          <cell r="BN154">
            <v>0</v>
          </cell>
          <cell r="BO154" t="str">
            <v>NV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1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1</v>
          </cell>
          <cell r="BZ154">
            <v>2</v>
          </cell>
          <cell r="CA154">
            <v>4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150</v>
          </cell>
        </row>
        <row r="155">
          <cell r="A155" t="str">
            <v>A760</v>
          </cell>
          <cell r="B155" t="str">
            <v>Lại Văn Thắng</v>
          </cell>
          <cell r="C155" t="str">
            <v>CII.4</v>
          </cell>
          <cell r="D155">
            <v>0</v>
          </cell>
          <cell r="E155">
            <v>42513</v>
          </cell>
          <cell r="F155">
            <v>3</v>
          </cell>
          <cell r="G155" t="str">
            <v>D</v>
          </cell>
          <cell r="H155">
            <v>0</v>
          </cell>
          <cell r="I155" t="str">
            <v>A</v>
          </cell>
          <cell r="J155">
            <v>4</v>
          </cell>
          <cell r="K155" t="str">
            <v>A</v>
          </cell>
          <cell r="L155">
            <v>4</v>
          </cell>
          <cell r="M155">
            <v>0</v>
          </cell>
          <cell r="N155">
            <v>12</v>
          </cell>
          <cell r="O155" t="str">
            <v>C</v>
          </cell>
          <cell r="P155">
            <v>4</v>
          </cell>
          <cell r="Q155" t="str">
            <v>C</v>
          </cell>
          <cell r="R155">
            <v>4</v>
          </cell>
          <cell r="S155" t="str">
            <v>C</v>
          </cell>
          <cell r="T155">
            <v>4</v>
          </cell>
          <cell r="U155" t="str">
            <v>C</v>
          </cell>
          <cell r="V155">
            <v>4</v>
          </cell>
          <cell r="W155" t="str">
            <v>C</v>
          </cell>
          <cell r="X155">
            <v>4</v>
          </cell>
          <cell r="Y155" t="str">
            <v>C</v>
          </cell>
          <cell r="Z155">
            <v>4</v>
          </cell>
          <cell r="AA155">
            <v>0</v>
          </cell>
          <cell r="AB155">
            <v>0</v>
          </cell>
          <cell r="AC155" t="str">
            <v>A</v>
          </cell>
          <cell r="AD155">
            <v>4</v>
          </cell>
          <cell r="AE155" t="str">
            <v>A</v>
          </cell>
          <cell r="AF155">
            <v>4</v>
          </cell>
          <cell r="AG155" t="str">
            <v>A</v>
          </cell>
          <cell r="AH155">
            <v>4</v>
          </cell>
          <cell r="AI155" t="str">
            <v>A</v>
          </cell>
          <cell r="AJ155">
            <v>4</v>
          </cell>
          <cell r="AK155" t="str">
            <v>A</v>
          </cell>
          <cell r="AL155">
            <v>4</v>
          </cell>
          <cell r="AM155" t="str">
            <v>A</v>
          </cell>
          <cell r="AN155">
            <v>4</v>
          </cell>
          <cell r="AO155">
            <v>0</v>
          </cell>
          <cell r="AP155">
            <v>20</v>
          </cell>
          <cell r="AQ155" t="str">
            <v>C</v>
          </cell>
          <cell r="AR155">
            <v>4</v>
          </cell>
          <cell r="AS155" t="str">
            <v>C</v>
          </cell>
          <cell r="AT155">
            <v>4</v>
          </cell>
          <cell r="AU155" t="str">
            <v>C</v>
          </cell>
          <cell r="AV155">
            <v>4</v>
          </cell>
          <cell r="AW155" t="str">
            <v>C</v>
          </cell>
          <cell r="AX155">
            <v>4</v>
          </cell>
          <cell r="AY155" t="str">
            <v>C</v>
          </cell>
          <cell r="AZ155">
            <v>4</v>
          </cell>
          <cell r="BA155" t="str">
            <v>C</v>
          </cell>
          <cell r="BB155">
            <v>4</v>
          </cell>
          <cell r="BC155">
            <v>0</v>
          </cell>
          <cell r="BD155">
            <v>12</v>
          </cell>
          <cell r="BE155" t="str">
            <v>C</v>
          </cell>
          <cell r="BF155">
            <v>4</v>
          </cell>
          <cell r="BG155" t="str">
            <v>C</v>
          </cell>
          <cell r="BH155">
            <v>4</v>
          </cell>
          <cell r="BI155" t="str">
            <v>C</v>
          </cell>
          <cell r="BJ155">
            <v>4</v>
          </cell>
          <cell r="BK155" t="str">
            <v>C</v>
          </cell>
          <cell r="BL155">
            <v>4</v>
          </cell>
          <cell r="BM155" t="str">
            <v>C</v>
          </cell>
          <cell r="BN155">
            <v>4</v>
          </cell>
          <cell r="BO155" t="str">
            <v>NT7</v>
          </cell>
          <cell r="BP155">
            <v>0</v>
          </cell>
          <cell r="BQ155">
            <v>8</v>
          </cell>
          <cell r="BR155">
            <v>1</v>
          </cell>
          <cell r="BS155">
            <v>0</v>
          </cell>
          <cell r="BT155">
            <v>17</v>
          </cell>
          <cell r="BU155">
            <v>0</v>
          </cell>
          <cell r="BV155">
            <v>0</v>
          </cell>
          <cell r="BW155">
            <v>0</v>
          </cell>
          <cell r="BX155">
            <v>1</v>
          </cell>
          <cell r="BY155">
            <v>0</v>
          </cell>
          <cell r="BZ155">
            <v>27</v>
          </cell>
          <cell r="CA155">
            <v>100</v>
          </cell>
          <cell r="CB155">
            <v>44</v>
          </cell>
          <cell r="CC155">
            <v>0</v>
          </cell>
          <cell r="CD155">
            <v>1</v>
          </cell>
          <cell r="CE155">
            <v>6</v>
          </cell>
          <cell r="CF155">
            <v>150</v>
          </cell>
          <cell r="CG155">
            <v>4</v>
          </cell>
          <cell r="CH155">
            <v>96</v>
          </cell>
          <cell r="CI155">
            <v>150</v>
          </cell>
        </row>
        <row r="156">
          <cell r="A156" t="str">
            <v>A761</v>
          </cell>
          <cell r="B156" t="str">
            <v>Nguyễn Nhật Trường</v>
          </cell>
          <cell r="C156" t="str">
            <v>EN</v>
          </cell>
          <cell r="D156">
            <v>0</v>
          </cell>
          <cell r="E156">
            <v>42520</v>
          </cell>
          <cell r="F156">
            <v>5</v>
          </cell>
          <cell r="G156" t="str">
            <v>C</v>
          </cell>
          <cell r="H156">
            <v>4</v>
          </cell>
          <cell r="I156" t="str">
            <v>C</v>
          </cell>
          <cell r="J156">
            <v>4</v>
          </cell>
          <cell r="K156" t="str">
            <v>C</v>
          </cell>
          <cell r="L156">
            <v>4</v>
          </cell>
          <cell r="M156">
            <v>0</v>
          </cell>
          <cell r="N156">
            <v>0</v>
          </cell>
          <cell r="O156" t="str">
            <v>C</v>
          </cell>
          <cell r="P156">
            <v>4</v>
          </cell>
          <cell r="Q156" t="str">
            <v>C</v>
          </cell>
          <cell r="R156">
            <v>4</v>
          </cell>
          <cell r="S156" t="str">
            <v>C</v>
          </cell>
          <cell r="T156">
            <v>4</v>
          </cell>
          <cell r="U156" t="str">
            <v>B</v>
          </cell>
          <cell r="V156">
            <v>0</v>
          </cell>
          <cell r="W156" t="str">
            <v>C</v>
          </cell>
          <cell r="X156">
            <v>4</v>
          </cell>
          <cell r="Y156" t="str">
            <v>C</v>
          </cell>
          <cell r="Z156">
            <v>4</v>
          </cell>
          <cell r="AA156">
            <v>0</v>
          </cell>
          <cell r="AB156">
            <v>0</v>
          </cell>
          <cell r="AC156" t="str">
            <v>A</v>
          </cell>
          <cell r="AD156">
            <v>4</v>
          </cell>
          <cell r="AE156" t="str">
            <v>A</v>
          </cell>
          <cell r="AF156">
            <v>4</v>
          </cell>
          <cell r="AG156" t="str">
            <v>A</v>
          </cell>
          <cell r="AH156">
            <v>4</v>
          </cell>
          <cell r="AI156" t="str">
            <v>A</v>
          </cell>
          <cell r="AJ156">
            <v>4</v>
          </cell>
          <cell r="AK156" t="str">
            <v>A</v>
          </cell>
          <cell r="AL156">
            <v>4</v>
          </cell>
          <cell r="AM156" t="str">
            <v>A</v>
          </cell>
          <cell r="AN156">
            <v>4</v>
          </cell>
          <cell r="AO156">
            <v>0</v>
          </cell>
          <cell r="AP156">
            <v>10</v>
          </cell>
          <cell r="AQ156" t="str">
            <v>C</v>
          </cell>
          <cell r="AR156">
            <v>4</v>
          </cell>
          <cell r="AS156" t="str">
            <v>C</v>
          </cell>
          <cell r="AT156">
            <v>4</v>
          </cell>
          <cell r="AU156" t="str">
            <v>C</v>
          </cell>
          <cell r="AV156">
            <v>4</v>
          </cell>
          <cell r="AW156" t="str">
            <v>C</v>
          </cell>
          <cell r="AX156">
            <v>4</v>
          </cell>
          <cell r="AY156" t="str">
            <v>C</v>
          </cell>
          <cell r="AZ156">
            <v>4</v>
          </cell>
          <cell r="BA156" t="str">
            <v>C</v>
          </cell>
          <cell r="BB156">
            <v>4</v>
          </cell>
          <cell r="BC156">
            <v>0</v>
          </cell>
          <cell r="BD156">
            <v>0</v>
          </cell>
          <cell r="BE156" t="str">
            <v>C</v>
          </cell>
          <cell r="BF156">
            <v>4</v>
          </cell>
          <cell r="BG156" t="str">
            <v>C</v>
          </cell>
          <cell r="BH156">
            <v>4</v>
          </cell>
          <cell r="BI156" t="str">
            <v>C</v>
          </cell>
          <cell r="BJ156">
            <v>4</v>
          </cell>
          <cell r="BK156" t="str">
            <v>C</v>
          </cell>
          <cell r="BL156">
            <v>4</v>
          </cell>
          <cell r="BM156" t="str">
            <v>C</v>
          </cell>
          <cell r="BN156">
            <v>4</v>
          </cell>
          <cell r="BO156" t="str">
            <v>C</v>
          </cell>
          <cell r="BP156">
            <v>4</v>
          </cell>
          <cell r="BQ156">
            <v>6</v>
          </cell>
          <cell r="BR156">
            <v>0</v>
          </cell>
          <cell r="BS156">
            <v>1</v>
          </cell>
          <cell r="BT156">
            <v>20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27</v>
          </cell>
          <cell r="CA156">
            <v>104</v>
          </cell>
          <cell r="CB156">
            <v>10</v>
          </cell>
          <cell r="CC156">
            <v>0</v>
          </cell>
          <cell r="CD156">
            <v>2</v>
          </cell>
          <cell r="CE156">
            <v>2</v>
          </cell>
          <cell r="CF156">
            <v>300</v>
          </cell>
          <cell r="CG156">
            <v>6</v>
          </cell>
          <cell r="CH156">
            <v>32</v>
          </cell>
          <cell r="CI156">
            <v>150</v>
          </cell>
        </row>
        <row r="157">
          <cell r="A157" t="str">
            <v>A764</v>
          </cell>
          <cell r="B157" t="str">
            <v>Văn Đình Thành</v>
          </cell>
          <cell r="C157" t="str">
            <v>CD</v>
          </cell>
          <cell r="D157">
            <v>0</v>
          </cell>
          <cell r="E157" t="str">
            <v>06/06/2016</v>
          </cell>
          <cell r="F157">
            <v>1.5</v>
          </cell>
          <cell r="G157" t="str">
            <v>C</v>
          </cell>
          <cell r="H157">
            <v>4</v>
          </cell>
          <cell r="I157" t="str">
            <v>C</v>
          </cell>
          <cell r="J157">
            <v>4</v>
          </cell>
          <cell r="K157" t="str">
            <v>C</v>
          </cell>
          <cell r="L157">
            <v>4</v>
          </cell>
          <cell r="M157">
            <v>0</v>
          </cell>
          <cell r="N157">
            <v>0</v>
          </cell>
          <cell r="O157" t="str">
            <v>NT7</v>
          </cell>
          <cell r="P157">
            <v>0</v>
          </cell>
          <cell r="Q157" t="str">
            <v>D</v>
          </cell>
          <cell r="R157">
            <v>3</v>
          </cell>
          <cell r="S157" t="str">
            <v>D</v>
          </cell>
          <cell r="T157">
            <v>2</v>
          </cell>
          <cell r="U157" t="str">
            <v>D</v>
          </cell>
          <cell r="V157">
            <v>2</v>
          </cell>
          <cell r="W157" t="str">
            <v>D</v>
          </cell>
          <cell r="X157">
            <v>2</v>
          </cell>
          <cell r="Y157" t="str">
            <v>D</v>
          </cell>
          <cell r="Z157">
            <v>2</v>
          </cell>
          <cell r="AA157">
            <v>0</v>
          </cell>
          <cell r="AB157">
            <v>11</v>
          </cell>
          <cell r="AC157" t="str">
            <v>NT7</v>
          </cell>
          <cell r="AD157">
            <v>0</v>
          </cell>
          <cell r="AE157" t="str">
            <v>D</v>
          </cell>
          <cell r="AF157">
            <v>2</v>
          </cell>
          <cell r="AG157" t="str">
            <v>D</v>
          </cell>
          <cell r="AH157">
            <v>3</v>
          </cell>
          <cell r="AI157" t="str">
            <v>D</v>
          </cell>
          <cell r="AJ157">
            <v>3</v>
          </cell>
          <cell r="AK157" t="str">
            <v>D</v>
          </cell>
          <cell r="AL157">
            <v>3</v>
          </cell>
          <cell r="AM157" t="str">
            <v>D</v>
          </cell>
          <cell r="AN157">
            <v>3</v>
          </cell>
          <cell r="AO157">
            <v>0</v>
          </cell>
          <cell r="AP157">
            <v>11</v>
          </cell>
          <cell r="AQ157" t="str">
            <v>D</v>
          </cell>
          <cell r="AR157">
            <v>3</v>
          </cell>
          <cell r="AS157" t="str">
            <v>D</v>
          </cell>
          <cell r="AT157">
            <v>3</v>
          </cell>
          <cell r="AU157" t="str">
            <v>D</v>
          </cell>
          <cell r="AV157">
            <v>3</v>
          </cell>
          <cell r="AW157" t="str">
            <v>D</v>
          </cell>
          <cell r="AX157">
            <v>3</v>
          </cell>
          <cell r="AY157" t="str">
            <v>D</v>
          </cell>
          <cell r="AZ157">
            <v>3</v>
          </cell>
          <cell r="BA157" t="str">
            <v>D</v>
          </cell>
          <cell r="BB157">
            <v>3</v>
          </cell>
          <cell r="BC157">
            <v>0</v>
          </cell>
          <cell r="BD157">
            <v>12</v>
          </cell>
          <cell r="BE157" t="str">
            <v>D</v>
          </cell>
          <cell r="BF157">
            <v>3</v>
          </cell>
          <cell r="BG157" t="str">
            <v>D</v>
          </cell>
          <cell r="BH157">
            <v>2</v>
          </cell>
          <cell r="BI157" t="str">
            <v>D</v>
          </cell>
          <cell r="BJ157">
            <v>2</v>
          </cell>
          <cell r="BK157" t="str">
            <v>D</v>
          </cell>
          <cell r="BL157">
            <v>2</v>
          </cell>
          <cell r="BM157" t="str">
            <v>D</v>
          </cell>
          <cell r="BN157">
            <v>2</v>
          </cell>
          <cell r="BO157" t="str">
            <v>P</v>
          </cell>
          <cell r="BP157">
            <v>0</v>
          </cell>
          <cell r="BQ157">
            <v>0</v>
          </cell>
          <cell r="BR157">
            <v>21</v>
          </cell>
          <cell r="BS157">
            <v>0</v>
          </cell>
          <cell r="BT157">
            <v>3</v>
          </cell>
          <cell r="BU157">
            <v>0</v>
          </cell>
          <cell r="BV157">
            <v>0</v>
          </cell>
          <cell r="BW157">
            <v>0</v>
          </cell>
          <cell r="BX157">
            <v>2</v>
          </cell>
          <cell r="BY157">
            <v>1</v>
          </cell>
          <cell r="BZ157">
            <v>27</v>
          </cell>
          <cell r="CA157">
            <v>66</v>
          </cell>
          <cell r="CB157">
            <v>34</v>
          </cell>
          <cell r="CC157">
            <v>0</v>
          </cell>
          <cell r="CD157">
            <v>0</v>
          </cell>
          <cell r="CE157">
            <v>2</v>
          </cell>
          <cell r="CF157">
            <v>0</v>
          </cell>
          <cell r="CG157">
            <v>1.5</v>
          </cell>
          <cell r="CH157">
            <v>32</v>
          </cell>
          <cell r="CI157">
            <v>150</v>
          </cell>
        </row>
        <row r="158">
          <cell r="A158" t="str">
            <v>A771</v>
          </cell>
          <cell r="B158" t="str">
            <v>Châu Thành An</v>
          </cell>
          <cell r="C158" t="str">
            <v>CI.1</v>
          </cell>
          <cell r="D158">
            <v>0</v>
          </cell>
          <cell r="E158" t="str">
            <v>11/07/2016</v>
          </cell>
          <cell r="F158">
            <v>0</v>
          </cell>
          <cell r="G158" t="str">
            <v>NT7</v>
          </cell>
          <cell r="H158">
            <v>0</v>
          </cell>
          <cell r="I158" t="str">
            <v>D</v>
          </cell>
          <cell r="J158">
            <v>2</v>
          </cell>
          <cell r="K158" t="str">
            <v>A</v>
          </cell>
          <cell r="L158">
            <v>4.5</v>
          </cell>
          <cell r="M158">
            <v>0</v>
          </cell>
          <cell r="N158">
            <v>4</v>
          </cell>
          <cell r="O158" t="str">
            <v>D</v>
          </cell>
          <cell r="P158">
            <v>0</v>
          </cell>
          <cell r="Q158" t="str">
            <v>A</v>
          </cell>
          <cell r="R158">
            <v>4</v>
          </cell>
          <cell r="S158" t="str">
            <v>D</v>
          </cell>
          <cell r="T158">
            <v>3</v>
          </cell>
          <cell r="U158" t="str">
            <v>D</v>
          </cell>
          <cell r="V158">
            <v>3</v>
          </cell>
          <cell r="W158" t="str">
            <v>KH</v>
          </cell>
          <cell r="X158">
            <v>0</v>
          </cell>
          <cell r="Y158" t="str">
            <v>KH</v>
          </cell>
          <cell r="Z158">
            <v>0</v>
          </cell>
          <cell r="AA158">
            <v>0</v>
          </cell>
          <cell r="AB158">
            <v>0</v>
          </cell>
          <cell r="AC158" t="str">
            <v>KH</v>
          </cell>
          <cell r="AD158">
            <v>0</v>
          </cell>
          <cell r="AE158" t="str">
            <v>NT7</v>
          </cell>
          <cell r="AF158">
            <v>0</v>
          </cell>
          <cell r="AG158" t="str">
            <v>P</v>
          </cell>
          <cell r="AH158">
            <v>0</v>
          </cell>
          <cell r="AI158" t="str">
            <v>R0</v>
          </cell>
          <cell r="AJ158">
            <v>0</v>
          </cell>
          <cell r="AK158" t="str">
            <v>R0</v>
          </cell>
          <cell r="AL158">
            <v>0</v>
          </cell>
          <cell r="AM158" t="str">
            <v>R0</v>
          </cell>
          <cell r="AN158">
            <v>0</v>
          </cell>
          <cell r="AO158">
            <v>0</v>
          </cell>
          <cell r="AP158">
            <v>0</v>
          </cell>
          <cell r="AQ158" t="str">
            <v>D</v>
          </cell>
          <cell r="AR158">
            <v>1</v>
          </cell>
          <cell r="AS158" t="str">
            <v>A</v>
          </cell>
          <cell r="AT158">
            <v>4.5</v>
          </cell>
          <cell r="AU158" t="str">
            <v>D</v>
          </cell>
          <cell r="AV158">
            <v>2.5</v>
          </cell>
          <cell r="AW158" t="str">
            <v>D</v>
          </cell>
          <cell r="AX158">
            <v>1</v>
          </cell>
          <cell r="AY158" t="str">
            <v>A</v>
          </cell>
          <cell r="AZ158">
            <v>4</v>
          </cell>
          <cell r="BA158" t="str">
            <v>A</v>
          </cell>
          <cell r="BB158">
            <v>4</v>
          </cell>
          <cell r="BC158">
            <v>0</v>
          </cell>
          <cell r="BD158">
            <v>8</v>
          </cell>
          <cell r="BE158" t="str">
            <v>C</v>
          </cell>
          <cell r="BF158">
            <v>4</v>
          </cell>
          <cell r="BG158" t="str">
            <v>C</v>
          </cell>
          <cell r="BH158">
            <v>4</v>
          </cell>
          <cell r="BI158" t="str">
            <v>B</v>
          </cell>
          <cell r="BJ158">
            <v>0</v>
          </cell>
          <cell r="BK158" t="str">
            <v>C</v>
          </cell>
          <cell r="BL158">
            <v>4</v>
          </cell>
          <cell r="BM158" t="str">
            <v>C</v>
          </cell>
          <cell r="BN158">
            <v>4</v>
          </cell>
          <cell r="BO158" t="str">
            <v>HH</v>
          </cell>
          <cell r="BP158">
            <v>0</v>
          </cell>
          <cell r="BQ158">
            <v>5</v>
          </cell>
          <cell r="BR158">
            <v>7</v>
          </cell>
          <cell r="BS158">
            <v>1</v>
          </cell>
          <cell r="BT158">
            <v>4</v>
          </cell>
          <cell r="BU158">
            <v>3</v>
          </cell>
          <cell r="BV158">
            <v>0</v>
          </cell>
          <cell r="BW158">
            <v>1</v>
          </cell>
          <cell r="BX158">
            <v>2</v>
          </cell>
          <cell r="BY158">
            <v>1</v>
          </cell>
          <cell r="BZ158">
            <v>24</v>
          </cell>
          <cell r="CA158">
            <v>49.5</v>
          </cell>
          <cell r="CB158">
            <v>12</v>
          </cell>
          <cell r="CC158">
            <v>0</v>
          </cell>
          <cell r="CD158">
            <v>0</v>
          </cell>
          <cell r="CE158">
            <v>1</v>
          </cell>
          <cell r="CF158">
            <v>0</v>
          </cell>
          <cell r="CG158">
            <v>0</v>
          </cell>
          <cell r="CH158">
            <v>16</v>
          </cell>
          <cell r="CI158">
            <v>70</v>
          </cell>
        </row>
        <row r="159">
          <cell r="A159" t="str">
            <v>A775</v>
          </cell>
          <cell r="B159" t="str">
            <v>Nguyễn Minh Trường</v>
          </cell>
          <cell r="C159" t="str">
            <v>CII.3</v>
          </cell>
          <cell r="D159">
            <v>0</v>
          </cell>
          <cell r="E159" t="str">
            <v>12/07/2016</v>
          </cell>
          <cell r="F159">
            <v>0.5</v>
          </cell>
          <cell r="G159" t="str">
            <v>D</v>
          </cell>
          <cell r="H159">
            <v>0</v>
          </cell>
          <cell r="I159" t="str">
            <v>A</v>
          </cell>
          <cell r="J159">
            <v>4</v>
          </cell>
          <cell r="K159" t="str">
            <v>A</v>
          </cell>
          <cell r="L159">
            <v>4</v>
          </cell>
          <cell r="M159">
            <v>0</v>
          </cell>
          <cell r="N159">
            <v>0</v>
          </cell>
          <cell r="O159" t="str">
            <v>C</v>
          </cell>
          <cell r="P159">
            <v>4</v>
          </cell>
          <cell r="Q159" t="str">
            <v>C</v>
          </cell>
          <cell r="R159">
            <v>4</v>
          </cell>
          <cell r="S159" t="str">
            <v>C</v>
          </cell>
          <cell r="T159">
            <v>4</v>
          </cell>
          <cell r="U159" t="str">
            <v>C</v>
          </cell>
          <cell r="V159">
            <v>4</v>
          </cell>
          <cell r="W159" t="str">
            <v>C</v>
          </cell>
          <cell r="X159">
            <v>4</v>
          </cell>
          <cell r="Y159" t="str">
            <v>C</v>
          </cell>
          <cell r="Z159">
            <v>4</v>
          </cell>
          <cell r="AA159">
            <v>0</v>
          </cell>
          <cell r="AB159">
            <v>0</v>
          </cell>
          <cell r="AC159" t="str">
            <v>A</v>
          </cell>
          <cell r="AD159">
            <v>4</v>
          </cell>
          <cell r="AE159" t="str">
            <v>A</v>
          </cell>
          <cell r="AF159">
            <v>4</v>
          </cell>
          <cell r="AG159" t="str">
            <v>A</v>
          </cell>
          <cell r="AH159">
            <v>4</v>
          </cell>
          <cell r="AI159" t="str">
            <v>P</v>
          </cell>
          <cell r="AJ159">
            <v>0</v>
          </cell>
          <cell r="AK159" t="str">
            <v>A</v>
          </cell>
          <cell r="AL159">
            <v>4</v>
          </cell>
          <cell r="AM159" t="str">
            <v>A</v>
          </cell>
          <cell r="AN159">
            <v>4</v>
          </cell>
          <cell r="AO159">
            <v>0</v>
          </cell>
          <cell r="AP159">
            <v>8</v>
          </cell>
          <cell r="AQ159" t="str">
            <v>C</v>
          </cell>
          <cell r="AR159">
            <v>4</v>
          </cell>
          <cell r="AS159" t="str">
            <v>C</v>
          </cell>
          <cell r="AT159">
            <v>4</v>
          </cell>
          <cell r="AU159" t="str">
            <v>NT7</v>
          </cell>
          <cell r="AV159">
            <v>0</v>
          </cell>
          <cell r="AW159" t="str">
            <v>C</v>
          </cell>
          <cell r="AX159">
            <v>4</v>
          </cell>
          <cell r="AY159" t="str">
            <v>C</v>
          </cell>
          <cell r="AZ159">
            <v>4</v>
          </cell>
          <cell r="BA159" t="str">
            <v>C</v>
          </cell>
          <cell r="BB159">
            <v>4</v>
          </cell>
          <cell r="BC159">
            <v>0</v>
          </cell>
          <cell r="BD159">
            <v>12</v>
          </cell>
          <cell r="BE159" t="str">
            <v>C</v>
          </cell>
          <cell r="BF159">
            <v>4</v>
          </cell>
          <cell r="BG159" t="str">
            <v>C</v>
          </cell>
          <cell r="BH159">
            <v>4</v>
          </cell>
          <cell r="BI159" t="str">
            <v>C</v>
          </cell>
          <cell r="BJ159">
            <v>4</v>
          </cell>
          <cell r="BK159" t="str">
            <v>C</v>
          </cell>
          <cell r="BL159">
            <v>4</v>
          </cell>
          <cell r="BM159" t="str">
            <v>C</v>
          </cell>
          <cell r="BN159">
            <v>4</v>
          </cell>
          <cell r="BO159" t="str">
            <v>NT7</v>
          </cell>
          <cell r="BP159">
            <v>0</v>
          </cell>
          <cell r="BQ159">
            <v>7</v>
          </cell>
          <cell r="BR159">
            <v>1</v>
          </cell>
          <cell r="BS159">
            <v>0</v>
          </cell>
          <cell r="BT159">
            <v>16</v>
          </cell>
          <cell r="BU159">
            <v>0</v>
          </cell>
          <cell r="BV159">
            <v>0</v>
          </cell>
          <cell r="BW159">
            <v>0</v>
          </cell>
          <cell r="BX159">
            <v>2</v>
          </cell>
          <cell r="BY159">
            <v>1</v>
          </cell>
          <cell r="BZ159">
            <v>27</v>
          </cell>
          <cell r="CA159">
            <v>92</v>
          </cell>
          <cell r="CB159">
            <v>20</v>
          </cell>
          <cell r="CC159">
            <v>0</v>
          </cell>
          <cell r="CD159">
            <v>0</v>
          </cell>
          <cell r="CE159">
            <v>2</v>
          </cell>
          <cell r="CF159">
            <v>0</v>
          </cell>
          <cell r="CG159">
            <v>0.5</v>
          </cell>
          <cell r="CH159">
            <v>32</v>
          </cell>
          <cell r="CI159">
            <v>70</v>
          </cell>
        </row>
        <row r="160">
          <cell r="A160" t="str">
            <v>A776</v>
          </cell>
          <cell r="B160" t="str">
            <v>Nguyễn Tuấn Nhàn</v>
          </cell>
          <cell r="C160" t="str">
            <v>KHUON</v>
          </cell>
          <cell r="D160">
            <v>0</v>
          </cell>
          <cell r="E160" t="str">
            <v>01/07/2016</v>
          </cell>
          <cell r="F160">
            <v>1</v>
          </cell>
          <cell r="G160" t="str">
            <v>A</v>
          </cell>
          <cell r="H160">
            <v>4.5</v>
          </cell>
          <cell r="I160" t="str">
            <v>A</v>
          </cell>
          <cell r="J160">
            <v>4.5</v>
          </cell>
          <cell r="K160" t="str">
            <v>D</v>
          </cell>
          <cell r="L160">
            <v>0</v>
          </cell>
          <cell r="M160">
            <v>0</v>
          </cell>
          <cell r="N160">
            <v>8</v>
          </cell>
          <cell r="O160" t="str">
            <v>A</v>
          </cell>
          <cell r="P160">
            <v>4.5</v>
          </cell>
          <cell r="Q160" t="str">
            <v>A</v>
          </cell>
          <cell r="R160">
            <v>4</v>
          </cell>
          <cell r="S160" t="str">
            <v>NT7</v>
          </cell>
          <cell r="T160">
            <v>0</v>
          </cell>
          <cell r="U160" t="str">
            <v>A</v>
          </cell>
          <cell r="V160">
            <v>4</v>
          </cell>
          <cell r="W160" t="str">
            <v>A</v>
          </cell>
          <cell r="X160">
            <v>4</v>
          </cell>
          <cell r="Y160" t="str">
            <v>A</v>
          </cell>
          <cell r="Z160">
            <v>4</v>
          </cell>
          <cell r="AA160">
            <v>0</v>
          </cell>
          <cell r="AB160">
            <v>7</v>
          </cell>
          <cell r="AC160" t="str">
            <v>A</v>
          </cell>
          <cell r="AD160">
            <v>4</v>
          </cell>
          <cell r="AE160" t="str">
            <v>A</v>
          </cell>
          <cell r="AF160">
            <v>4.5</v>
          </cell>
          <cell r="AG160" t="str">
            <v>D</v>
          </cell>
          <cell r="AH160">
            <v>0</v>
          </cell>
          <cell r="AI160" t="str">
            <v>A</v>
          </cell>
          <cell r="AJ160">
            <v>4.5</v>
          </cell>
          <cell r="AK160" t="str">
            <v>A</v>
          </cell>
          <cell r="AL160">
            <v>4.5</v>
          </cell>
          <cell r="AM160" t="str">
            <v>D</v>
          </cell>
          <cell r="AN160">
            <v>0</v>
          </cell>
          <cell r="AO160">
            <v>0</v>
          </cell>
          <cell r="AP160">
            <v>0</v>
          </cell>
          <cell r="AQ160" t="str">
            <v>A</v>
          </cell>
          <cell r="AR160">
            <v>4.5</v>
          </cell>
          <cell r="AS160" t="str">
            <v>A</v>
          </cell>
          <cell r="AT160">
            <v>4.5</v>
          </cell>
          <cell r="AU160" t="str">
            <v>A</v>
          </cell>
          <cell r="AV160">
            <v>4.5</v>
          </cell>
          <cell r="AW160" t="str">
            <v>D</v>
          </cell>
          <cell r="AX160">
            <v>0</v>
          </cell>
          <cell r="AY160" t="str">
            <v>D</v>
          </cell>
          <cell r="AZ160">
            <v>0</v>
          </cell>
          <cell r="BA160" t="str">
            <v>NT7</v>
          </cell>
          <cell r="BB160">
            <v>0</v>
          </cell>
          <cell r="BC160">
            <v>0</v>
          </cell>
          <cell r="BD160">
            <v>0</v>
          </cell>
          <cell r="BE160" t="str">
            <v>A</v>
          </cell>
          <cell r="BF160">
            <v>4.5</v>
          </cell>
          <cell r="BG160" t="str">
            <v>A</v>
          </cell>
          <cell r="BH160">
            <v>4</v>
          </cell>
          <cell r="BI160" t="str">
            <v>D</v>
          </cell>
          <cell r="BJ160">
            <v>0</v>
          </cell>
          <cell r="BK160" t="str">
            <v>A</v>
          </cell>
          <cell r="BL160">
            <v>4.5</v>
          </cell>
          <cell r="BM160" t="str">
            <v>A</v>
          </cell>
          <cell r="BN160">
            <v>4.5</v>
          </cell>
          <cell r="BO160" t="str">
            <v>D</v>
          </cell>
          <cell r="BP160">
            <v>0</v>
          </cell>
          <cell r="BQ160">
            <v>18</v>
          </cell>
          <cell r="BR160">
            <v>7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2</v>
          </cell>
          <cell r="BY160">
            <v>0</v>
          </cell>
          <cell r="BZ160">
            <v>27</v>
          </cell>
          <cell r="CA160">
            <v>78</v>
          </cell>
          <cell r="CB160">
            <v>15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2</v>
          </cell>
          <cell r="CH160">
            <v>0</v>
          </cell>
          <cell r="CI160">
            <v>70</v>
          </cell>
        </row>
        <row r="161">
          <cell r="A161" t="str">
            <v>A779</v>
          </cell>
          <cell r="B161" t="str">
            <v>Khưu Lọnl</v>
          </cell>
          <cell r="C161" t="str">
            <v xml:space="preserve">XLN </v>
          </cell>
          <cell r="D161">
            <v>0</v>
          </cell>
          <cell r="E161">
            <v>42578</v>
          </cell>
          <cell r="F161">
            <v>5</v>
          </cell>
          <cell r="G161" t="str">
            <v>A</v>
          </cell>
          <cell r="H161">
            <v>4</v>
          </cell>
          <cell r="I161" t="str">
            <v>A</v>
          </cell>
          <cell r="J161">
            <v>4</v>
          </cell>
          <cell r="K161" t="str">
            <v>A</v>
          </cell>
          <cell r="L161">
            <v>4</v>
          </cell>
          <cell r="M161">
            <v>0</v>
          </cell>
          <cell r="N161">
            <v>9</v>
          </cell>
          <cell r="O161" t="str">
            <v>C</v>
          </cell>
          <cell r="P161">
            <v>5</v>
          </cell>
          <cell r="Q161" t="str">
            <v>C</v>
          </cell>
          <cell r="R161">
            <v>4</v>
          </cell>
          <cell r="S161" t="str">
            <v>C</v>
          </cell>
          <cell r="T161">
            <v>4</v>
          </cell>
          <cell r="U161" t="str">
            <v>C</v>
          </cell>
          <cell r="V161">
            <v>4</v>
          </cell>
          <cell r="W161" t="str">
            <v>C</v>
          </cell>
          <cell r="X161">
            <v>4</v>
          </cell>
          <cell r="Y161" t="str">
            <v>C</v>
          </cell>
          <cell r="Z161">
            <v>4</v>
          </cell>
          <cell r="AA161">
            <v>0</v>
          </cell>
          <cell r="AB161">
            <v>12</v>
          </cell>
          <cell r="AC161" t="str">
            <v>C</v>
          </cell>
          <cell r="AD161">
            <v>4</v>
          </cell>
          <cell r="AE161" t="str">
            <v>C</v>
          </cell>
          <cell r="AF161">
            <v>4</v>
          </cell>
          <cell r="AG161" t="str">
            <v>C</v>
          </cell>
          <cell r="AH161">
            <v>4</v>
          </cell>
          <cell r="AI161" t="str">
            <v>C</v>
          </cell>
          <cell r="AJ161">
            <v>4</v>
          </cell>
          <cell r="AK161" t="str">
            <v>C</v>
          </cell>
          <cell r="AL161">
            <v>4</v>
          </cell>
          <cell r="AM161" t="str">
            <v>C</v>
          </cell>
          <cell r="AN161">
            <v>10</v>
          </cell>
          <cell r="AO161">
            <v>0</v>
          </cell>
          <cell r="AP161">
            <v>10</v>
          </cell>
          <cell r="AQ161" t="str">
            <v>A</v>
          </cell>
          <cell r="AR161">
            <v>4</v>
          </cell>
          <cell r="AS161" t="str">
            <v>A</v>
          </cell>
          <cell r="AT161">
            <v>4</v>
          </cell>
          <cell r="AU161" t="str">
            <v>A</v>
          </cell>
          <cell r="AV161">
            <v>4</v>
          </cell>
          <cell r="AW161" t="str">
            <v>A</v>
          </cell>
          <cell r="AX161">
            <v>4</v>
          </cell>
          <cell r="AY161" t="str">
            <v>A</v>
          </cell>
          <cell r="AZ161">
            <v>4</v>
          </cell>
          <cell r="BA161" t="str">
            <v>A</v>
          </cell>
          <cell r="BB161">
            <v>4</v>
          </cell>
          <cell r="BC161">
            <v>0</v>
          </cell>
          <cell r="BD161">
            <v>20</v>
          </cell>
          <cell r="BE161" t="str">
            <v>C</v>
          </cell>
          <cell r="BF161">
            <v>4</v>
          </cell>
          <cell r="BG161" t="str">
            <v>C</v>
          </cell>
          <cell r="BH161">
            <v>4</v>
          </cell>
          <cell r="BI161" t="str">
            <v>C</v>
          </cell>
          <cell r="BJ161">
            <v>4</v>
          </cell>
          <cell r="BK161" t="str">
            <v>C</v>
          </cell>
          <cell r="BL161">
            <v>4</v>
          </cell>
          <cell r="BM161" t="str">
            <v>C</v>
          </cell>
          <cell r="BN161">
            <v>4</v>
          </cell>
          <cell r="BO161" t="str">
            <v>C</v>
          </cell>
          <cell r="BP161">
            <v>4</v>
          </cell>
          <cell r="BQ161">
            <v>9</v>
          </cell>
          <cell r="BR161">
            <v>0</v>
          </cell>
          <cell r="BS161">
            <v>0</v>
          </cell>
          <cell r="BT161">
            <v>18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27</v>
          </cell>
          <cell r="CA161">
            <v>115</v>
          </cell>
          <cell r="CB161">
            <v>51</v>
          </cell>
          <cell r="CC161">
            <v>0</v>
          </cell>
          <cell r="CD161">
            <v>2</v>
          </cell>
          <cell r="CE161">
            <v>6</v>
          </cell>
          <cell r="CF161">
            <v>140</v>
          </cell>
          <cell r="CG161">
            <v>6</v>
          </cell>
          <cell r="CH161">
            <v>96</v>
          </cell>
          <cell r="CI161">
            <v>70</v>
          </cell>
        </row>
        <row r="162">
          <cell r="A162" t="str">
            <v>A784</v>
          </cell>
          <cell r="B162" t="str">
            <v>Nguyễn Ngọc Tươi</v>
          </cell>
          <cell r="C162" t="str">
            <v>KHUON</v>
          </cell>
          <cell r="D162">
            <v>0</v>
          </cell>
          <cell r="E162">
            <v>42583</v>
          </cell>
          <cell r="F162">
            <v>5.5</v>
          </cell>
          <cell r="G162" t="str">
            <v>A</v>
          </cell>
          <cell r="H162">
            <v>4</v>
          </cell>
          <cell r="I162" t="str">
            <v>A</v>
          </cell>
          <cell r="J162">
            <v>4</v>
          </cell>
          <cell r="K162" t="str">
            <v>A</v>
          </cell>
          <cell r="L162">
            <v>4</v>
          </cell>
          <cell r="M162">
            <v>0</v>
          </cell>
          <cell r="N162">
            <v>0</v>
          </cell>
          <cell r="O162" t="str">
            <v>D</v>
          </cell>
          <cell r="P162">
            <v>0</v>
          </cell>
          <cell r="Q162" t="str">
            <v>A</v>
          </cell>
          <cell r="R162">
            <v>4</v>
          </cell>
          <cell r="S162" t="str">
            <v>A</v>
          </cell>
          <cell r="T162">
            <v>4</v>
          </cell>
          <cell r="U162" t="str">
            <v>A</v>
          </cell>
          <cell r="V162">
            <v>4</v>
          </cell>
          <cell r="W162" t="str">
            <v>A</v>
          </cell>
          <cell r="X162">
            <v>4</v>
          </cell>
          <cell r="Y162" t="str">
            <v>D</v>
          </cell>
          <cell r="Z162">
            <v>2.5</v>
          </cell>
          <cell r="AA162">
            <v>0</v>
          </cell>
          <cell r="AB162">
            <v>0</v>
          </cell>
          <cell r="AC162" t="str">
            <v>D</v>
          </cell>
          <cell r="AD162">
            <v>0</v>
          </cell>
          <cell r="AE162" t="str">
            <v>D</v>
          </cell>
          <cell r="AF162">
            <v>0</v>
          </cell>
          <cell r="AG162" t="str">
            <v>A</v>
          </cell>
          <cell r="AH162">
            <v>4</v>
          </cell>
          <cell r="AI162" t="str">
            <v>A</v>
          </cell>
          <cell r="AJ162">
            <v>4</v>
          </cell>
          <cell r="AK162" t="str">
            <v>D</v>
          </cell>
          <cell r="AL162">
            <v>2.5</v>
          </cell>
          <cell r="AM162" t="str">
            <v>D</v>
          </cell>
          <cell r="AN162">
            <v>0</v>
          </cell>
          <cell r="AO162">
            <v>0</v>
          </cell>
          <cell r="AP162">
            <v>0</v>
          </cell>
          <cell r="AQ162" t="str">
            <v>D</v>
          </cell>
          <cell r="AR162">
            <v>0</v>
          </cell>
          <cell r="AS162" t="str">
            <v>D</v>
          </cell>
          <cell r="AT162">
            <v>2.5</v>
          </cell>
          <cell r="AU162" t="str">
            <v>A</v>
          </cell>
          <cell r="AV162">
            <v>4</v>
          </cell>
          <cell r="AW162" t="str">
            <v>D</v>
          </cell>
          <cell r="AX162">
            <v>2.5</v>
          </cell>
          <cell r="AY162" t="str">
            <v>A</v>
          </cell>
          <cell r="AZ162">
            <v>4</v>
          </cell>
          <cell r="BA162" t="str">
            <v>D</v>
          </cell>
          <cell r="BB162">
            <v>0</v>
          </cell>
          <cell r="BC162">
            <v>0</v>
          </cell>
          <cell r="BD162">
            <v>0</v>
          </cell>
          <cell r="BE162" t="str">
            <v>NT7</v>
          </cell>
          <cell r="BF162">
            <v>0</v>
          </cell>
          <cell r="BG162" t="str">
            <v>NT7</v>
          </cell>
          <cell r="BH162">
            <v>0</v>
          </cell>
          <cell r="BI162" t="str">
            <v>P</v>
          </cell>
          <cell r="BJ162">
            <v>0</v>
          </cell>
          <cell r="BK162" t="str">
            <v>D</v>
          </cell>
          <cell r="BL162">
            <v>2</v>
          </cell>
          <cell r="BM162" t="str">
            <v>A</v>
          </cell>
          <cell r="BN162">
            <v>4</v>
          </cell>
          <cell r="BO162" t="str">
            <v>A</v>
          </cell>
          <cell r="BP162">
            <v>4</v>
          </cell>
          <cell r="BQ162">
            <v>13</v>
          </cell>
          <cell r="BR162">
            <v>11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2</v>
          </cell>
          <cell r="BY162">
            <v>1</v>
          </cell>
          <cell r="BZ162">
            <v>27</v>
          </cell>
          <cell r="CA162">
            <v>64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5.5</v>
          </cell>
          <cell r="CH162">
            <v>0</v>
          </cell>
          <cell r="CI162">
            <v>150</v>
          </cell>
        </row>
        <row r="163">
          <cell r="A163" t="str">
            <v>A785</v>
          </cell>
          <cell r="B163" t="str">
            <v>Hoàng Minh Ngọc</v>
          </cell>
          <cell r="C163" t="str">
            <v>KHUON</v>
          </cell>
          <cell r="D163">
            <v>0</v>
          </cell>
          <cell r="E163">
            <v>42592</v>
          </cell>
          <cell r="F163">
            <v>4.5</v>
          </cell>
          <cell r="G163" t="str">
            <v>B</v>
          </cell>
          <cell r="H163">
            <v>1</v>
          </cell>
          <cell r="I163" t="str">
            <v>C</v>
          </cell>
          <cell r="J163">
            <v>4</v>
          </cell>
          <cell r="K163" t="str">
            <v>C</v>
          </cell>
          <cell r="L163">
            <v>4</v>
          </cell>
          <cell r="M163">
            <v>0</v>
          </cell>
          <cell r="N163">
            <v>0</v>
          </cell>
          <cell r="O163" t="str">
            <v>A</v>
          </cell>
          <cell r="P163">
            <v>4</v>
          </cell>
          <cell r="Q163" t="str">
            <v>A</v>
          </cell>
          <cell r="R163">
            <v>4</v>
          </cell>
          <cell r="S163" t="str">
            <v>A</v>
          </cell>
          <cell r="T163">
            <v>4</v>
          </cell>
          <cell r="U163" t="str">
            <v>A</v>
          </cell>
          <cell r="V163">
            <v>4</v>
          </cell>
          <cell r="W163" t="str">
            <v>A</v>
          </cell>
          <cell r="X163">
            <v>4</v>
          </cell>
          <cell r="Y163" t="str">
            <v>A</v>
          </cell>
          <cell r="Z163">
            <v>4</v>
          </cell>
          <cell r="AA163">
            <v>0</v>
          </cell>
          <cell r="AB163">
            <v>0</v>
          </cell>
          <cell r="AC163" t="str">
            <v>C</v>
          </cell>
          <cell r="AD163">
            <v>4</v>
          </cell>
          <cell r="AE163" t="str">
            <v>C</v>
          </cell>
          <cell r="AF163">
            <v>4</v>
          </cell>
          <cell r="AG163" t="str">
            <v>C</v>
          </cell>
          <cell r="AH163">
            <v>4</v>
          </cell>
          <cell r="AI163" t="str">
            <v>B</v>
          </cell>
          <cell r="AJ163">
            <v>2</v>
          </cell>
          <cell r="AK163" t="str">
            <v>C</v>
          </cell>
          <cell r="AL163">
            <v>4</v>
          </cell>
          <cell r="AM163" t="str">
            <v>C</v>
          </cell>
          <cell r="AN163">
            <v>4</v>
          </cell>
          <cell r="AO163">
            <v>0</v>
          </cell>
          <cell r="AP163">
            <v>0</v>
          </cell>
          <cell r="AQ163" t="str">
            <v>A</v>
          </cell>
          <cell r="AR163">
            <v>4</v>
          </cell>
          <cell r="AS163" t="str">
            <v>A</v>
          </cell>
          <cell r="AT163">
            <v>4</v>
          </cell>
          <cell r="AU163" t="str">
            <v>A</v>
          </cell>
          <cell r="AV163">
            <v>4</v>
          </cell>
          <cell r="AW163" t="str">
            <v>D</v>
          </cell>
          <cell r="AX163">
            <v>3</v>
          </cell>
          <cell r="AY163" t="str">
            <v>A</v>
          </cell>
          <cell r="AZ163">
            <v>4</v>
          </cell>
          <cell r="BA163" t="str">
            <v>A</v>
          </cell>
          <cell r="BB163">
            <v>4</v>
          </cell>
          <cell r="BC163">
            <v>0</v>
          </cell>
          <cell r="BD163">
            <v>12</v>
          </cell>
          <cell r="BE163" t="str">
            <v>C</v>
          </cell>
          <cell r="BF163">
            <v>4</v>
          </cell>
          <cell r="BG163" t="str">
            <v>C</v>
          </cell>
          <cell r="BH163">
            <v>4</v>
          </cell>
          <cell r="BI163" t="str">
            <v>C</v>
          </cell>
          <cell r="BJ163">
            <v>4</v>
          </cell>
          <cell r="BK163" t="str">
            <v>C</v>
          </cell>
          <cell r="BL163">
            <v>4</v>
          </cell>
          <cell r="BM163" t="str">
            <v>NT7</v>
          </cell>
          <cell r="BN163">
            <v>0</v>
          </cell>
          <cell r="BO163" t="str">
            <v>NT7</v>
          </cell>
          <cell r="BP163">
            <v>0</v>
          </cell>
          <cell r="BQ163">
            <v>11</v>
          </cell>
          <cell r="BR163">
            <v>1</v>
          </cell>
          <cell r="BS163">
            <v>2</v>
          </cell>
          <cell r="BT163">
            <v>11</v>
          </cell>
          <cell r="BU163">
            <v>0</v>
          </cell>
          <cell r="BV163">
            <v>0</v>
          </cell>
          <cell r="BW163">
            <v>0</v>
          </cell>
          <cell r="BX163">
            <v>2</v>
          </cell>
          <cell r="BY163">
            <v>0</v>
          </cell>
          <cell r="BZ163">
            <v>27</v>
          </cell>
          <cell r="CA163">
            <v>94</v>
          </cell>
          <cell r="CB163">
            <v>12</v>
          </cell>
          <cell r="CC163">
            <v>0</v>
          </cell>
          <cell r="CD163">
            <v>0</v>
          </cell>
          <cell r="CE163">
            <v>1</v>
          </cell>
          <cell r="CF163">
            <v>0</v>
          </cell>
          <cell r="CG163">
            <v>5.5</v>
          </cell>
          <cell r="CH163">
            <v>16</v>
          </cell>
          <cell r="CI163">
            <v>70</v>
          </cell>
        </row>
        <row r="164">
          <cell r="A164" t="str">
            <v>A788</v>
          </cell>
          <cell r="B164" t="str">
            <v>Mai Vũ Khanh</v>
          </cell>
          <cell r="C164" t="str">
            <v>CI.1</v>
          </cell>
          <cell r="D164">
            <v>0</v>
          </cell>
          <cell r="E164">
            <v>42592</v>
          </cell>
          <cell r="F164">
            <v>1</v>
          </cell>
          <cell r="G164" t="str">
            <v>C</v>
          </cell>
          <cell r="H164">
            <v>4</v>
          </cell>
          <cell r="I164" t="str">
            <v>C</v>
          </cell>
          <cell r="J164">
            <v>4</v>
          </cell>
          <cell r="K164" t="str">
            <v>C</v>
          </cell>
          <cell r="L164">
            <v>4</v>
          </cell>
          <cell r="M164">
            <v>0</v>
          </cell>
          <cell r="N164">
            <v>0</v>
          </cell>
          <cell r="O164" t="str">
            <v>A</v>
          </cell>
          <cell r="P164">
            <v>4</v>
          </cell>
          <cell r="Q164" t="str">
            <v>A</v>
          </cell>
          <cell r="R164">
            <v>4</v>
          </cell>
          <cell r="S164" t="str">
            <v>A</v>
          </cell>
          <cell r="T164">
            <v>4</v>
          </cell>
          <cell r="U164" t="str">
            <v>A</v>
          </cell>
          <cell r="V164">
            <v>4</v>
          </cell>
          <cell r="W164" t="str">
            <v>A</v>
          </cell>
          <cell r="X164">
            <v>4</v>
          </cell>
          <cell r="Y164" t="str">
            <v>A</v>
          </cell>
          <cell r="Z164">
            <v>4</v>
          </cell>
          <cell r="AA164">
            <v>0</v>
          </cell>
          <cell r="AB164">
            <v>0</v>
          </cell>
          <cell r="AC164" t="str">
            <v>HH</v>
          </cell>
          <cell r="AD164">
            <v>0</v>
          </cell>
          <cell r="AE164" t="str">
            <v>C</v>
          </cell>
          <cell r="AF164">
            <v>4</v>
          </cell>
          <cell r="AG164" t="str">
            <v>C</v>
          </cell>
          <cell r="AH164">
            <v>4</v>
          </cell>
          <cell r="AI164" t="str">
            <v>C</v>
          </cell>
          <cell r="AJ164">
            <v>4</v>
          </cell>
          <cell r="AK164" t="str">
            <v>C</v>
          </cell>
          <cell r="AL164">
            <v>4</v>
          </cell>
          <cell r="AM164" t="str">
            <v>C</v>
          </cell>
          <cell r="AN164">
            <v>4</v>
          </cell>
          <cell r="AO164">
            <v>0</v>
          </cell>
          <cell r="AP164">
            <v>0</v>
          </cell>
          <cell r="AQ164" t="str">
            <v>NT7</v>
          </cell>
          <cell r="AR164">
            <v>0</v>
          </cell>
          <cell r="AS164" t="str">
            <v>NT7</v>
          </cell>
          <cell r="AT164">
            <v>0</v>
          </cell>
          <cell r="AU164" t="str">
            <v>A</v>
          </cell>
          <cell r="AV164">
            <v>4</v>
          </cell>
          <cell r="AW164" t="str">
            <v>D</v>
          </cell>
          <cell r="AX164">
            <v>1</v>
          </cell>
          <cell r="AY164" t="str">
            <v>A</v>
          </cell>
          <cell r="AZ164">
            <v>4</v>
          </cell>
          <cell r="BA164" t="str">
            <v>A</v>
          </cell>
          <cell r="BB164">
            <v>4</v>
          </cell>
          <cell r="BC164">
            <v>0</v>
          </cell>
          <cell r="BD164">
            <v>8</v>
          </cell>
          <cell r="BE164" t="str">
            <v>C</v>
          </cell>
          <cell r="BF164">
            <v>4</v>
          </cell>
          <cell r="BG164" t="str">
            <v>C</v>
          </cell>
          <cell r="BH164">
            <v>4</v>
          </cell>
          <cell r="BI164" t="str">
            <v>C</v>
          </cell>
          <cell r="BJ164">
            <v>4</v>
          </cell>
          <cell r="BK164" t="str">
            <v>C</v>
          </cell>
          <cell r="BL164">
            <v>4</v>
          </cell>
          <cell r="BM164" t="str">
            <v>C</v>
          </cell>
          <cell r="BN164">
            <v>4</v>
          </cell>
          <cell r="BO164" t="str">
            <v>HH</v>
          </cell>
          <cell r="BP164">
            <v>0</v>
          </cell>
          <cell r="BQ164">
            <v>9</v>
          </cell>
          <cell r="BR164">
            <v>1</v>
          </cell>
          <cell r="BS164">
            <v>0</v>
          </cell>
          <cell r="BT164">
            <v>13</v>
          </cell>
          <cell r="BU164">
            <v>0</v>
          </cell>
          <cell r="BV164">
            <v>0</v>
          </cell>
          <cell r="BW164">
            <v>2</v>
          </cell>
          <cell r="BX164">
            <v>2</v>
          </cell>
          <cell r="BY164">
            <v>0</v>
          </cell>
          <cell r="BZ164">
            <v>27</v>
          </cell>
          <cell r="CA164">
            <v>89</v>
          </cell>
          <cell r="CB164">
            <v>8</v>
          </cell>
          <cell r="CC164">
            <v>0</v>
          </cell>
          <cell r="CD164">
            <v>0</v>
          </cell>
          <cell r="CE164">
            <v>1</v>
          </cell>
          <cell r="CF164">
            <v>0</v>
          </cell>
          <cell r="CG164">
            <v>2</v>
          </cell>
          <cell r="CH164">
            <v>16</v>
          </cell>
          <cell r="CI164">
            <v>70</v>
          </cell>
        </row>
        <row r="165">
          <cell r="A165" t="str">
            <v>A791</v>
          </cell>
          <cell r="B165" t="str">
            <v>Nguyễn Văn Nhân</v>
          </cell>
          <cell r="C165" t="str">
            <v>Kho</v>
          </cell>
          <cell r="D165">
            <v>0</v>
          </cell>
          <cell r="E165">
            <v>42583</v>
          </cell>
          <cell r="F165">
            <v>5.5</v>
          </cell>
          <cell r="G165" t="str">
            <v>A</v>
          </cell>
          <cell r="H165">
            <v>4.5</v>
          </cell>
          <cell r="I165" t="str">
            <v>D</v>
          </cell>
          <cell r="J165">
            <v>2</v>
          </cell>
          <cell r="K165" t="str">
            <v>D</v>
          </cell>
          <cell r="L165">
            <v>1.5</v>
          </cell>
          <cell r="M165">
            <v>0</v>
          </cell>
          <cell r="N165">
            <v>0</v>
          </cell>
          <cell r="O165" t="str">
            <v>D</v>
          </cell>
          <cell r="P165">
            <v>3</v>
          </cell>
          <cell r="Q165" t="str">
            <v>D</v>
          </cell>
          <cell r="R165">
            <v>0.5</v>
          </cell>
          <cell r="S165" t="str">
            <v>A</v>
          </cell>
          <cell r="T165">
            <v>5</v>
          </cell>
          <cell r="U165" t="str">
            <v>D</v>
          </cell>
          <cell r="V165">
            <v>1.5</v>
          </cell>
          <cell r="W165" t="str">
            <v>D</v>
          </cell>
          <cell r="X165">
            <v>0</v>
          </cell>
          <cell r="Y165" t="str">
            <v>D</v>
          </cell>
          <cell r="Z165">
            <v>0.5</v>
          </cell>
          <cell r="AA165">
            <v>0</v>
          </cell>
          <cell r="AB165">
            <v>0</v>
          </cell>
          <cell r="AC165" t="str">
            <v>D</v>
          </cell>
          <cell r="AD165">
            <v>1.5</v>
          </cell>
          <cell r="AE165" t="str">
            <v>D</v>
          </cell>
          <cell r="AF165">
            <v>0</v>
          </cell>
          <cell r="AG165" t="str">
            <v>D</v>
          </cell>
          <cell r="AH165">
            <v>2.5</v>
          </cell>
          <cell r="AI165" t="str">
            <v>D</v>
          </cell>
          <cell r="AJ165">
            <v>1</v>
          </cell>
          <cell r="AK165" t="str">
            <v>A</v>
          </cell>
          <cell r="AL165">
            <v>6.5</v>
          </cell>
          <cell r="AM165" t="str">
            <v>D</v>
          </cell>
          <cell r="AN165">
            <v>1</v>
          </cell>
          <cell r="AO165">
            <v>0</v>
          </cell>
          <cell r="AP165">
            <v>0</v>
          </cell>
          <cell r="AQ165" t="str">
            <v>A</v>
          </cell>
          <cell r="AR165">
            <v>5.5</v>
          </cell>
          <cell r="AS165" t="str">
            <v>A</v>
          </cell>
          <cell r="AT165">
            <v>5.5</v>
          </cell>
          <cell r="AU165" t="str">
            <v>D</v>
          </cell>
          <cell r="AV165">
            <v>0</v>
          </cell>
          <cell r="AW165" t="str">
            <v>D</v>
          </cell>
          <cell r="AX165">
            <v>2</v>
          </cell>
          <cell r="AY165" t="str">
            <v>D</v>
          </cell>
          <cell r="AZ165">
            <v>2</v>
          </cell>
          <cell r="BA165" t="str">
            <v>D</v>
          </cell>
          <cell r="BB165">
            <v>1.5</v>
          </cell>
          <cell r="BC165">
            <v>0</v>
          </cell>
          <cell r="BD165">
            <v>0</v>
          </cell>
          <cell r="BE165" t="str">
            <v>A</v>
          </cell>
          <cell r="BF165">
            <v>4</v>
          </cell>
          <cell r="BG165" t="str">
            <v>A</v>
          </cell>
          <cell r="BH165">
            <v>4</v>
          </cell>
          <cell r="BI165" t="str">
            <v>D</v>
          </cell>
          <cell r="BJ165">
            <v>1</v>
          </cell>
          <cell r="BK165" t="str">
            <v>D</v>
          </cell>
          <cell r="BL165">
            <v>3.5</v>
          </cell>
          <cell r="BM165" t="str">
            <v>D</v>
          </cell>
          <cell r="BN165">
            <v>2.5</v>
          </cell>
          <cell r="BO165" t="str">
            <v>D</v>
          </cell>
          <cell r="BP165">
            <v>1.5</v>
          </cell>
          <cell r="BQ165">
            <v>7</v>
          </cell>
          <cell r="BR165">
            <v>20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27</v>
          </cell>
          <cell r="CA165">
            <v>64</v>
          </cell>
          <cell r="CB165">
            <v>0</v>
          </cell>
          <cell r="CC165">
            <v>0</v>
          </cell>
          <cell r="CD165">
            <v>2</v>
          </cell>
          <cell r="CE165">
            <v>0</v>
          </cell>
          <cell r="CF165">
            <v>140</v>
          </cell>
          <cell r="CG165">
            <v>6.5</v>
          </cell>
          <cell r="CH165">
            <v>0</v>
          </cell>
          <cell r="CI165">
            <v>70</v>
          </cell>
        </row>
        <row r="166">
          <cell r="A166" t="str">
            <v>A793</v>
          </cell>
          <cell r="B166" t="str">
            <v>Nguyễn Thành Ngộ</v>
          </cell>
          <cell r="C166" t="str">
            <v>CD</v>
          </cell>
          <cell r="D166">
            <v>0</v>
          </cell>
          <cell r="E166">
            <v>42611</v>
          </cell>
          <cell r="F166">
            <v>0</v>
          </cell>
          <cell r="G166" t="str">
            <v>D</v>
          </cell>
          <cell r="H166">
            <v>0</v>
          </cell>
          <cell r="I166" t="str">
            <v>D</v>
          </cell>
          <cell r="J166">
            <v>2</v>
          </cell>
          <cell r="K166" t="str">
            <v>D</v>
          </cell>
          <cell r="L166">
            <v>1.5</v>
          </cell>
          <cell r="M166">
            <v>0</v>
          </cell>
          <cell r="N166">
            <v>9</v>
          </cell>
          <cell r="O166" t="str">
            <v>C</v>
          </cell>
          <cell r="P166">
            <v>4</v>
          </cell>
          <cell r="Q166" t="str">
            <v>C</v>
          </cell>
          <cell r="R166">
            <v>4</v>
          </cell>
          <cell r="S166" t="str">
            <v>C</v>
          </cell>
          <cell r="T166">
            <v>4</v>
          </cell>
          <cell r="U166" t="str">
            <v>C</v>
          </cell>
          <cell r="V166">
            <v>4</v>
          </cell>
          <cell r="W166" t="str">
            <v>C</v>
          </cell>
          <cell r="X166">
            <v>4</v>
          </cell>
          <cell r="Y166" t="str">
            <v>C</v>
          </cell>
          <cell r="Z166">
            <v>4</v>
          </cell>
          <cell r="AA166">
            <v>0</v>
          </cell>
          <cell r="AB166">
            <v>0</v>
          </cell>
          <cell r="AC166" t="str">
            <v>C</v>
          </cell>
          <cell r="AD166">
            <v>4</v>
          </cell>
          <cell r="AE166" t="str">
            <v>C</v>
          </cell>
          <cell r="AF166">
            <v>4</v>
          </cell>
          <cell r="AG166" t="str">
            <v>C</v>
          </cell>
          <cell r="AH166">
            <v>4</v>
          </cell>
          <cell r="AI166" t="str">
            <v>C</v>
          </cell>
          <cell r="AJ166">
            <v>4</v>
          </cell>
          <cell r="AK166" t="str">
            <v>C</v>
          </cell>
          <cell r="AL166">
            <v>4</v>
          </cell>
          <cell r="AM166" t="str">
            <v>C</v>
          </cell>
          <cell r="AN166">
            <v>4</v>
          </cell>
          <cell r="AO166">
            <v>0</v>
          </cell>
          <cell r="AP166">
            <v>0</v>
          </cell>
          <cell r="AQ166" t="str">
            <v>C</v>
          </cell>
          <cell r="AR166">
            <v>4</v>
          </cell>
          <cell r="AS166" t="str">
            <v>C</v>
          </cell>
          <cell r="AT166">
            <v>4</v>
          </cell>
          <cell r="AU166" t="str">
            <v>C</v>
          </cell>
          <cell r="AV166">
            <v>4</v>
          </cell>
          <cell r="AW166" t="str">
            <v>C</v>
          </cell>
          <cell r="AX166">
            <v>4</v>
          </cell>
          <cell r="AY166" t="str">
            <v>C</v>
          </cell>
          <cell r="AZ166">
            <v>4</v>
          </cell>
          <cell r="BA166" t="str">
            <v>C</v>
          </cell>
          <cell r="BB166">
            <v>4</v>
          </cell>
          <cell r="BC166">
            <v>0</v>
          </cell>
          <cell r="BD166">
            <v>11</v>
          </cell>
          <cell r="BE166" t="str">
            <v>NT7</v>
          </cell>
          <cell r="BF166">
            <v>0</v>
          </cell>
          <cell r="BG166" t="str">
            <v>A</v>
          </cell>
          <cell r="BH166">
            <v>4</v>
          </cell>
          <cell r="BI166" t="str">
            <v>D</v>
          </cell>
          <cell r="BJ166">
            <v>2</v>
          </cell>
          <cell r="BK166" t="str">
            <v>D</v>
          </cell>
          <cell r="BL166">
            <v>2</v>
          </cell>
          <cell r="BM166" t="str">
            <v>A</v>
          </cell>
          <cell r="BN166">
            <v>4</v>
          </cell>
          <cell r="BO166" t="str">
            <v>D</v>
          </cell>
          <cell r="BP166">
            <v>3</v>
          </cell>
          <cell r="BQ166">
            <v>2</v>
          </cell>
          <cell r="BR166">
            <v>6</v>
          </cell>
          <cell r="BS166">
            <v>0</v>
          </cell>
          <cell r="BT166">
            <v>18</v>
          </cell>
          <cell r="BU166">
            <v>0</v>
          </cell>
          <cell r="BV166">
            <v>0</v>
          </cell>
          <cell r="BW166">
            <v>0</v>
          </cell>
          <cell r="BX166">
            <v>1</v>
          </cell>
          <cell r="BY166">
            <v>0</v>
          </cell>
          <cell r="BZ166">
            <v>27</v>
          </cell>
          <cell r="CA166">
            <v>90.5</v>
          </cell>
          <cell r="CB166">
            <v>20</v>
          </cell>
          <cell r="CC166">
            <v>0</v>
          </cell>
          <cell r="CD166">
            <v>1</v>
          </cell>
          <cell r="CE166">
            <v>0</v>
          </cell>
          <cell r="CF166">
            <v>70</v>
          </cell>
          <cell r="CG166">
            <v>1</v>
          </cell>
          <cell r="CH166">
            <v>0</v>
          </cell>
          <cell r="CI166">
            <v>70</v>
          </cell>
        </row>
        <row r="167">
          <cell r="A167" t="str">
            <v>A797</v>
          </cell>
          <cell r="B167" t="str">
            <v>Trần Quang Phúc</v>
          </cell>
          <cell r="C167" t="str">
            <v>QCX</v>
          </cell>
          <cell r="D167">
            <v>0</v>
          </cell>
          <cell r="E167">
            <v>42598</v>
          </cell>
          <cell r="F167">
            <v>8</v>
          </cell>
          <cell r="G167" t="str">
            <v>A</v>
          </cell>
          <cell r="H167">
            <v>4</v>
          </cell>
          <cell r="I167" t="str">
            <v>A</v>
          </cell>
          <cell r="J167">
            <v>4</v>
          </cell>
          <cell r="K167" t="str">
            <v>NT7</v>
          </cell>
          <cell r="L167">
            <v>0</v>
          </cell>
          <cell r="M167">
            <v>0</v>
          </cell>
          <cell r="N167">
            <v>0</v>
          </cell>
          <cell r="O167" t="str">
            <v>P</v>
          </cell>
          <cell r="P167">
            <v>0</v>
          </cell>
          <cell r="Q167" t="str">
            <v>A</v>
          </cell>
          <cell r="R167">
            <v>4</v>
          </cell>
          <cell r="S167" t="str">
            <v>D</v>
          </cell>
          <cell r="T167">
            <v>2</v>
          </cell>
          <cell r="U167" t="str">
            <v>D</v>
          </cell>
          <cell r="V167">
            <v>2</v>
          </cell>
          <cell r="W167" t="str">
            <v>A</v>
          </cell>
          <cell r="X167">
            <v>4</v>
          </cell>
          <cell r="Y167" t="str">
            <v>D</v>
          </cell>
          <cell r="Z167">
            <v>0</v>
          </cell>
          <cell r="AA167">
            <v>0</v>
          </cell>
          <cell r="AB167">
            <v>0</v>
          </cell>
          <cell r="AC167" t="str">
            <v>A</v>
          </cell>
          <cell r="AD167">
            <v>4</v>
          </cell>
          <cell r="AE167" t="str">
            <v>A</v>
          </cell>
          <cell r="AF167">
            <v>4</v>
          </cell>
          <cell r="AG167" t="str">
            <v>P</v>
          </cell>
          <cell r="AH167">
            <v>0</v>
          </cell>
          <cell r="AI167" t="str">
            <v>A</v>
          </cell>
          <cell r="AJ167">
            <v>4</v>
          </cell>
          <cell r="AK167" t="str">
            <v>A</v>
          </cell>
          <cell r="AL167">
            <v>4</v>
          </cell>
          <cell r="AM167" t="str">
            <v>D</v>
          </cell>
          <cell r="AN167">
            <v>0</v>
          </cell>
          <cell r="AO167">
            <v>0</v>
          </cell>
          <cell r="AP167">
            <v>0</v>
          </cell>
          <cell r="AQ167" t="str">
            <v>NT7</v>
          </cell>
          <cell r="AR167">
            <v>0</v>
          </cell>
          <cell r="AS167" t="str">
            <v>D</v>
          </cell>
          <cell r="AT167">
            <v>0</v>
          </cell>
          <cell r="AU167" t="str">
            <v>A</v>
          </cell>
          <cell r="AV167">
            <v>4</v>
          </cell>
          <cell r="AW167" t="str">
            <v>A</v>
          </cell>
          <cell r="AX167">
            <v>4</v>
          </cell>
          <cell r="AY167" t="str">
            <v>A</v>
          </cell>
          <cell r="AZ167">
            <v>4</v>
          </cell>
          <cell r="BA167" t="str">
            <v>D</v>
          </cell>
          <cell r="BB167">
            <v>2</v>
          </cell>
          <cell r="BC167">
            <v>0</v>
          </cell>
          <cell r="BD167">
            <v>8</v>
          </cell>
          <cell r="BE167" t="str">
            <v>A</v>
          </cell>
          <cell r="BF167">
            <v>4</v>
          </cell>
          <cell r="BG167" t="str">
            <v>A</v>
          </cell>
          <cell r="BH167">
            <v>4</v>
          </cell>
          <cell r="BI167" t="str">
            <v>A</v>
          </cell>
          <cell r="BJ167">
            <v>4</v>
          </cell>
          <cell r="BK167" t="str">
            <v>A</v>
          </cell>
          <cell r="BL167">
            <v>4</v>
          </cell>
          <cell r="BM167" t="str">
            <v>A</v>
          </cell>
          <cell r="BN167">
            <v>4</v>
          </cell>
          <cell r="BO167" t="str">
            <v>A</v>
          </cell>
          <cell r="BP167">
            <v>4</v>
          </cell>
          <cell r="BQ167">
            <v>17</v>
          </cell>
          <cell r="BR167">
            <v>6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2</v>
          </cell>
          <cell r="BY167">
            <v>2</v>
          </cell>
          <cell r="BZ167">
            <v>27</v>
          </cell>
          <cell r="CA167">
            <v>74</v>
          </cell>
          <cell r="CB167">
            <v>8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7</v>
          </cell>
          <cell r="CH167">
            <v>0</v>
          </cell>
          <cell r="CI167">
            <v>70</v>
          </cell>
        </row>
        <row r="168">
          <cell r="A168" t="str">
            <v>A799</v>
          </cell>
          <cell r="B168" t="str">
            <v>Trần Minh Trung</v>
          </cell>
          <cell r="C168" t="str">
            <v>CII.4</v>
          </cell>
          <cell r="D168">
            <v>0</v>
          </cell>
          <cell r="E168">
            <v>42625</v>
          </cell>
          <cell r="F168">
            <v>4.5</v>
          </cell>
          <cell r="G168" t="str">
            <v>HH</v>
          </cell>
          <cell r="H168">
            <v>0</v>
          </cell>
          <cell r="I168" t="str">
            <v>C</v>
          </cell>
          <cell r="J168">
            <v>4</v>
          </cell>
          <cell r="K168" t="str">
            <v>C</v>
          </cell>
          <cell r="L168">
            <v>4</v>
          </cell>
          <cell r="M168">
            <v>0</v>
          </cell>
          <cell r="N168">
            <v>0</v>
          </cell>
          <cell r="O168" t="str">
            <v>NT7</v>
          </cell>
          <cell r="P168">
            <v>0</v>
          </cell>
          <cell r="Q168" t="str">
            <v>A</v>
          </cell>
          <cell r="R168">
            <v>4</v>
          </cell>
          <cell r="S168" t="str">
            <v>A</v>
          </cell>
          <cell r="T168">
            <v>4</v>
          </cell>
          <cell r="U168" t="str">
            <v>A</v>
          </cell>
          <cell r="V168">
            <v>4</v>
          </cell>
          <cell r="W168" t="str">
            <v>A</v>
          </cell>
          <cell r="X168">
            <v>4</v>
          </cell>
          <cell r="Y168" t="str">
            <v>NT7</v>
          </cell>
          <cell r="Z168">
            <v>0</v>
          </cell>
          <cell r="AA168">
            <v>0</v>
          </cell>
          <cell r="AB168">
            <v>12</v>
          </cell>
          <cell r="AC168" t="str">
            <v>C</v>
          </cell>
          <cell r="AD168">
            <v>4</v>
          </cell>
          <cell r="AE168" t="str">
            <v>C</v>
          </cell>
          <cell r="AF168">
            <v>4</v>
          </cell>
          <cell r="AG168" t="str">
            <v>C</v>
          </cell>
          <cell r="AH168">
            <v>4</v>
          </cell>
          <cell r="AI168" t="str">
            <v>C</v>
          </cell>
          <cell r="AJ168">
            <v>4</v>
          </cell>
          <cell r="AK168" t="str">
            <v>C</v>
          </cell>
          <cell r="AL168">
            <v>4</v>
          </cell>
          <cell r="AM168" t="str">
            <v>C</v>
          </cell>
          <cell r="AN168">
            <v>4</v>
          </cell>
          <cell r="AO168">
            <v>0</v>
          </cell>
          <cell r="AP168">
            <v>0</v>
          </cell>
          <cell r="AQ168" t="str">
            <v>A</v>
          </cell>
          <cell r="AR168">
            <v>4</v>
          </cell>
          <cell r="AS168" t="str">
            <v>A</v>
          </cell>
          <cell r="AT168">
            <v>4</v>
          </cell>
          <cell r="AU168" t="str">
            <v>P</v>
          </cell>
          <cell r="AV168">
            <v>0</v>
          </cell>
          <cell r="AW168" t="str">
            <v>A</v>
          </cell>
          <cell r="AX168">
            <v>4</v>
          </cell>
          <cell r="AY168" t="str">
            <v>A</v>
          </cell>
          <cell r="AZ168">
            <v>4</v>
          </cell>
          <cell r="BA168" t="str">
            <v>D</v>
          </cell>
          <cell r="BB168">
            <v>0</v>
          </cell>
          <cell r="BC168">
            <v>0</v>
          </cell>
          <cell r="BD168">
            <v>0</v>
          </cell>
          <cell r="BE168" t="str">
            <v>A</v>
          </cell>
          <cell r="BF168">
            <v>4</v>
          </cell>
          <cell r="BG168" t="str">
            <v>HH</v>
          </cell>
          <cell r="BH168">
            <v>0</v>
          </cell>
          <cell r="BI168" t="str">
            <v>A</v>
          </cell>
          <cell r="BJ168">
            <v>4</v>
          </cell>
          <cell r="BK168" t="str">
            <v>A</v>
          </cell>
          <cell r="BL168">
            <v>4</v>
          </cell>
          <cell r="BM168" t="str">
            <v>A</v>
          </cell>
          <cell r="BN168">
            <v>4</v>
          </cell>
          <cell r="BO168" t="str">
            <v>A</v>
          </cell>
          <cell r="BP168">
            <v>4</v>
          </cell>
          <cell r="BQ168">
            <v>13</v>
          </cell>
          <cell r="BR168">
            <v>1</v>
          </cell>
          <cell r="BS168">
            <v>0</v>
          </cell>
          <cell r="BT168">
            <v>8</v>
          </cell>
          <cell r="BU168">
            <v>0</v>
          </cell>
          <cell r="BV168">
            <v>0</v>
          </cell>
          <cell r="BW168">
            <v>2</v>
          </cell>
          <cell r="BX168">
            <v>2</v>
          </cell>
          <cell r="BY168">
            <v>1</v>
          </cell>
          <cell r="BZ168">
            <v>27</v>
          </cell>
          <cell r="CA168">
            <v>84</v>
          </cell>
          <cell r="CB168">
            <v>12</v>
          </cell>
          <cell r="CC168">
            <v>0</v>
          </cell>
          <cell r="CD168">
            <v>0</v>
          </cell>
          <cell r="CE168">
            <v>2</v>
          </cell>
          <cell r="CF168">
            <v>0</v>
          </cell>
          <cell r="CG168">
            <v>4.5</v>
          </cell>
          <cell r="CH168">
            <v>32</v>
          </cell>
          <cell r="CI168">
            <v>150</v>
          </cell>
        </row>
        <row r="169">
          <cell r="A169" t="str">
            <v>A800</v>
          </cell>
          <cell r="B169" t="str">
            <v>Trần Hoàng Thắng</v>
          </cell>
          <cell r="C169" t="str">
            <v>Gián tiếp</v>
          </cell>
          <cell r="D169">
            <v>0</v>
          </cell>
          <cell r="E169">
            <v>42622</v>
          </cell>
          <cell r="F169">
            <v>2.5</v>
          </cell>
          <cell r="G169" t="str">
            <v>D</v>
          </cell>
          <cell r="H169">
            <v>0</v>
          </cell>
          <cell r="I169" t="str">
            <v>D</v>
          </cell>
          <cell r="J169">
            <v>0</v>
          </cell>
          <cell r="K169" t="str">
            <v>D</v>
          </cell>
          <cell r="L169">
            <v>0</v>
          </cell>
          <cell r="M169">
            <v>0</v>
          </cell>
          <cell r="N169">
            <v>0</v>
          </cell>
          <cell r="O169" t="str">
            <v>D</v>
          </cell>
          <cell r="P169">
            <v>0</v>
          </cell>
          <cell r="Q169" t="str">
            <v>D</v>
          </cell>
          <cell r="R169">
            <v>0</v>
          </cell>
          <cell r="S169" t="str">
            <v>D</v>
          </cell>
          <cell r="T169">
            <v>0</v>
          </cell>
          <cell r="U169" t="str">
            <v>D</v>
          </cell>
          <cell r="V169">
            <v>0</v>
          </cell>
          <cell r="W169" t="str">
            <v>D</v>
          </cell>
          <cell r="X169">
            <v>0</v>
          </cell>
          <cell r="Y169" t="str">
            <v>NT7</v>
          </cell>
          <cell r="Z169">
            <v>0</v>
          </cell>
          <cell r="AA169">
            <v>0</v>
          </cell>
          <cell r="AB169">
            <v>0</v>
          </cell>
          <cell r="AC169" t="str">
            <v>D</v>
          </cell>
          <cell r="AD169">
            <v>0</v>
          </cell>
          <cell r="AE169" t="str">
            <v>D</v>
          </cell>
          <cell r="AF169">
            <v>0</v>
          </cell>
          <cell r="AG169" t="str">
            <v>D</v>
          </cell>
          <cell r="AH169">
            <v>0</v>
          </cell>
          <cell r="AI169" t="str">
            <v>D</v>
          </cell>
          <cell r="AJ169">
            <v>0</v>
          </cell>
          <cell r="AK169" t="str">
            <v>D</v>
          </cell>
          <cell r="AL169">
            <v>0</v>
          </cell>
          <cell r="AM169" t="str">
            <v>D</v>
          </cell>
          <cell r="AN169">
            <v>0</v>
          </cell>
          <cell r="AO169">
            <v>0</v>
          </cell>
          <cell r="AP169">
            <v>0</v>
          </cell>
          <cell r="AQ169" t="str">
            <v>D</v>
          </cell>
          <cell r="AR169">
            <v>0</v>
          </cell>
          <cell r="AS169" t="str">
            <v>D</v>
          </cell>
          <cell r="AT169">
            <v>0</v>
          </cell>
          <cell r="AU169" t="str">
            <v>D</v>
          </cell>
          <cell r="AV169">
            <v>0</v>
          </cell>
          <cell r="AW169" t="str">
            <v>D</v>
          </cell>
          <cell r="AX169">
            <v>0</v>
          </cell>
          <cell r="AY169" t="str">
            <v>D</v>
          </cell>
          <cell r="AZ169">
            <v>0</v>
          </cell>
          <cell r="BA169" t="str">
            <v>NT7</v>
          </cell>
          <cell r="BB169">
            <v>0</v>
          </cell>
          <cell r="BC169">
            <v>0</v>
          </cell>
          <cell r="BD169">
            <v>0</v>
          </cell>
          <cell r="BE169" t="str">
            <v>D</v>
          </cell>
          <cell r="BF169">
            <v>0</v>
          </cell>
          <cell r="BG169" t="str">
            <v>D</v>
          </cell>
          <cell r="BH169">
            <v>0</v>
          </cell>
          <cell r="BI169" t="str">
            <v>D</v>
          </cell>
          <cell r="BJ169">
            <v>0</v>
          </cell>
          <cell r="BK169" t="str">
            <v>D</v>
          </cell>
          <cell r="BL169">
            <v>0</v>
          </cell>
          <cell r="BM169" t="str">
            <v>D</v>
          </cell>
          <cell r="BN169">
            <v>0</v>
          </cell>
          <cell r="BO169" t="str">
            <v>D</v>
          </cell>
          <cell r="BP169">
            <v>0</v>
          </cell>
          <cell r="BQ169">
            <v>0</v>
          </cell>
          <cell r="BR169">
            <v>25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2</v>
          </cell>
          <cell r="BY169">
            <v>0</v>
          </cell>
          <cell r="BZ169">
            <v>27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3.5</v>
          </cell>
          <cell r="CH169">
            <v>0</v>
          </cell>
          <cell r="CI169">
            <v>150</v>
          </cell>
        </row>
        <row r="170">
          <cell r="A170" t="str">
            <v>A801</v>
          </cell>
          <cell r="B170" t="str">
            <v>Trần Sớt</v>
          </cell>
          <cell r="C170" t="str">
            <v>CI.1</v>
          </cell>
          <cell r="D170">
            <v>0</v>
          </cell>
          <cell r="E170">
            <v>42632</v>
          </cell>
          <cell r="F170">
            <v>0</v>
          </cell>
          <cell r="G170" t="str">
            <v>C</v>
          </cell>
          <cell r="H170">
            <v>4</v>
          </cell>
          <cell r="I170" t="str">
            <v>C</v>
          </cell>
          <cell r="J170">
            <v>4</v>
          </cell>
          <cell r="K170" t="str">
            <v>C</v>
          </cell>
          <cell r="L170">
            <v>4</v>
          </cell>
          <cell r="M170">
            <v>0</v>
          </cell>
          <cell r="N170">
            <v>0</v>
          </cell>
          <cell r="O170" t="str">
            <v>C</v>
          </cell>
          <cell r="P170">
            <v>4</v>
          </cell>
          <cell r="Q170" t="str">
            <v>C</v>
          </cell>
          <cell r="R170">
            <v>4</v>
          </cell>
          <cell r="S170" t="str">
            <v>C</v>
          </cell>
          <cell r="T170">
            <v>4</v>
          </cell>
          <cell r="U170" t="str">
            <v>C</v>
          </cell>
          <cell r="V170">
            <v>4</v>
          </cell>
          <cell r="W170" t="str">
            <v>C</v>
          </cell>
          <cell r="X170">
            <v>4</v>
          </cell>
          <cell r="Y170" t="str">
            <v>NT7</v>
          </cell>
          <cell r="Z170">
            <v>0</v>
          </cell>
          <cell r="AA170">
            <v>0</v>
          </cell>
          <cell r="AB170">
            <v>0</v>
          </cell>
          <cell r="AC170" t="str">
            <v>D</v>
          </cell>
          <cell r="AD170">
            <v>2.5</v>
          </cell>
          <cell r="AE170" t="str">
            <v>A</v>
          </cell>
          <cell r="AF170">
            <v>4</v>
          </cell>
          <cell r="AG170" t="str">
            <v>D</v>
          </cell>
          <cell r="AH170">
            <v>2</v>
          </cell>
          <cell r="AI170" t="str">
            <v>A</v>
          </cell>
          <cell r="AJ170">
            <v>4.5</v>
          </cell>
          <cell r="AK170" t="str">
            <v>A</v>
          </cell>
          <cell r="AL170">
            <v>4</v>
          </cell>
          <cell r="AM170" t="str">
            <v>A</v>
          </cell>
          <cell r="AN170">
            <v>4</v>
          </cell>
          <cell r="AO170">
            <v>0</v>
          </cell>
          <cell r="AP170">
            <v>0</v>
          </cell>
          <cell r="AQ170" t="str">
            <v>HH</v>
          </cell>
          <cell r="AR170">
            <v>0</v>
          </cell>
          <cell r="AS170" t="str">
            <v>HH</v>
          </cell>
          <cell r="AT170">
            <v>0</v>
          </cell>
          <cell r="AU170" t="str">
            <v>B</v>
          </cell>
          <cell r="AV170">
            <v>0</v>
          </cell>
          <cell r="AW170" t="str">
            <v>C</v>
          </cell>
          <cell r="AX170">
            <v>4</v>
          </cell>
          <cell r="AY170" t="str">
            <v>C</v>
          </cell>
          <cell r="AZ170">
            <v>4</v>
          </cell>
          <cell r="BA170" t="str">
            <v>C</v>
          </cell>
          <cell r="BB170">
            <v>4</v>
          </cell>
          <cell r="BC170">
            <v>0</v>
          </cell>
          <cell r="BD170">
            <v>8</v>
          </cell>
          <cell r="BE170" t="str">
            <v>D</v>
          </cell>
          <cell r="BF170">
            <v>0</v>
          </cell>
          <cell r="BG170" t="str">
            <v>A</v>
          </cell>
          <cell r="BH170">
            <v>4</v>
          </cell>
          <cell r="BI170" t="str">
            <v>D</v>
          </cell>
          <cell r="BJ170">
            <v>1.5</v>
          </cell>
          <cell r="BK170" t="str">
            <v>A</v>
          </cell>
          <cell r="BL170">
            <v>4</v>
          </cell>
          <cell r="BM170" t="str">
            <v>A</v>
          </cell>
          <cell r="BN170">
            <v>4</v>
          </cell>
          <cell r="BO170" t="str">
            <v>D</v>
          </cell>
          <cell r="BP170">
            <v>0</v>
          </cell>
          <cell r="BQ170">
            <v>7</v>
          </cell>
          <cell r="BR170">
            <v>5</v>
          </cell>
          <cell r="BS170">
            <v>1</v>
          </cell>
          <cell r="BT170">
            <v>11</v>
          </cell>
          <cell r="BU170">
            <v>0</v>
          </cell>
          <cell r="BV170">
            <v>0</v>
          </cell>
          <cell r="BW170">
            <v>2</v>
          </cell>
          <cell r="BX170">
            <v>1</v>
          </cell>
          <cell r="BY170">
            <v>0</v>
          </cell>
          <cell r="BZ170">
            <v>27</v>
          </cell>
          <cell r="CA170">
            <v>78.5</v>
          </cell>
          <cell r="CB170">
            <v>8</v>
          </cell>
          <cell r="CC170">
            <v>0</v>
          </cell>
          <cell r="CD170">
            <v>1</v>
          </cell>
          <cell r="CE170">
            <v>1</v>
          </cell>
          <cell r="CF170">
            <v>70</v>
          </cell>
          <cell r="CG170">
            <v>1</v>
          </cell>
          <cell r="CH170">
            <v>16</v>
          </cell>
          <cell r="CI170">
            <v>70</v>
          </cell>
        </row>
        <row r="171">
          <cell r="A171" t="str">
            <v>A802</v>
          </cell>
          <cell r="B171" t="str">
            <v>Nguyễn Thái Phát</v>
          </cell>
          <cell r="C171" t="str">
            <v>CII.3</v>
          </cell>
          <cell r="D171">
            <v>0</v>
          </cell>
          <cell r="E171">
            <v>42637</v>
          </cell>
          <cell r="F171">
            <v>0</v>
          </cell>
          <cell r="G171" t="str">
            <v>HH</v>
          </cell>
          <cell r="H171">
            <v>0</v>
          </cell>
          <cell r="I171" t="str">
            <v>C</v>
          </cell>
          <cell r="J171">
            <v>4</v>
          </cell>
          <cell r="K171" t="str">
            <v>C</v>
          </cell>
          <cell r="L171">
            <v>4</v>
          </cell>
          <cell r="M171">
            <v>0</v>
          </cell>
          <cell r="N171">
            <v>0</v>
          </cell>
          <cell r="O171" t="str">
            <v>A</v>
          </cell>
          <cell r="P171">
            <v>4</v>
          </cell>
          <cell r="Q171" t="str">
            <v>A</v>
          </cell>
          <cell r="R171">
            <v>4</v>
          </cell>
          <cell r="S171" t="str">
            <v>NT7</v>
          </cell>
          <cell r="T171">
            <v>0</v>
          </cell>
          <cell r="U171" t="str">
            <v>A</v>
          </cell>
          <cell r="V171">
            <v>4</v>
          </cell>
          <cell r="W171" t="str">
            <v>A</v>
          </cell>
          <cell r="X171">
            <v>4</v>
          </cell>
          <cell r="Y171" t="str">
            <v>A</v>
          </cell>
          <cell r="Z171">
            <v>4</v>
          </cell>
          <cell r="AA171">
            <v>0</v>
          </cell>
          <cell r="AB171">
            <v>12</v>
          </cell>
          <cell r="AC171" t="str">
            <v>C</v>
          </cell>
          <cell r="AD171">
            <v>4</v>
          </cell>
          <cell r="AE171" t="str">
            <v>C</v>
          </cell>
          <cell r="AF171">
            <v>4</v>
          </cell>
          <cell r="AG171" t="str">
            <v>C</v>
          </cell>
          <cell r="AH171">
            <v>4</v>
          </cell>
          <cell r="AI171" t="str">
            <v>C</v>
          </cell>
          <cell r="AJ171">
            <v>4</v>
          </cell>
          <cell r="AK171" t="str">
            <v>C</v>
          </cell>
          <cell r="AL171">
            <v>4</v>
          </cell>
          <cell r="AM171" t="str">
            <v>C</v>
          </cell>
          <cell r="AN171">
            <v>4</v>
          </cell>
          <cell r="AO171">
            <v>0</v>
          </cell>
          <cell r="AP171">
            <v>0</v>
          </cell>
          <cell r="AQ171" t="str">
            <v>A</v>
          </cell>
          <cell r="AR171">
            <v>4</v>
          </cell>
          <cell r="AS171" t="str">
            <v>A</v>
          </cell>
          <cell r="AT171">
            <v>4</v>
          </cell>
          <cell r="AU171" t="str">
            <v>NT7</v>
          </cell>
          <cell r="AV171">
            <v>0</v>
          </cell>
          <cell r="AW171" t="str">
            <v>A</v>
          </cell>
          <cell r="AX171">
            <v>4</v>
          </cell>
          <cell r="AY171" t="str">
            <v>A</v>
          </cell>
          <cell r="AZ171">
            <v>4</v>
          </cell>
          <cell r="BA171" t="str">
            <v>A</v>
          </cell>
          <cell r="BB171">
            <v>4</v>
          </cell>
          <cell r="BC171">
            <v>0</v>
          </cell>
          <cell r="BD171">
            <v>12</v>
          </cell>
          <cell r="BE171" t="str">
            <v>A</v>
          </cell>
          <cell r="BF171">
            <v>4</v>
          </cell>
          <cell r="BG171" t="str">
            <v>D</v>
          </cell>
          <cell r="BH171">
            <v>0</v>
          </cell>
          <cell r="BI171" t="str">
            <v>R0</v>
          </cell>
          <cell r="BJ171">
            <v>0</v>
          </cell>
          <cell r="BK171" t="str">
            <v>P</v>
          </cell>
          <cell r="BL171">
            <v>0</v>
          </cell>
          <cell r="BM171" t="str">
            <v>A</v>
          </cell>
          <cell r="BN171">
            <v>4</v>
          </cell>
          <cell r="BO171" t="str">
            <v>A</v>
          </cell>
          <cell r="BP171">
            <v>4</v>
          </cell>
          <cell r="BQ171">
            <v>13</v>
          </cell>
          <cell r="BR171">
            <v>1</v>
          </cell>
          <cell r="BS171">
            <v>0</v>
          </cell>
          <cell r="BT171">
            <v>8</v>
          </cell>
          <cell r="BU171">
            <v>0</v>
          </cell>
          <cell r="BV171">
            <v>0</v>
          </cell>
          <cell r="BW171">
            <v>1</v>
          </cell>
          <cell r="BX171">
            <v>2</v>
          </cell>
          <cell r="BY171">
            <v>1</v>
          </cell>
          <cell r="BZ171">
            <v>26</v>
          </cell>
          <cell r="CA171">
            <v>84</v>
          </cell>
          <cell r="CB171">
            <v>24</v>
          </cell>
          <cell r="CC171">
            <v>0</v>
          </cell>
          <cell r="CD171">
            <v>0</v>
          </cell>
          <cell r="CE171">
            <v>2</v>
          </cell>
          <cell r="CF171">
            <v>0</v>
          </cell>
          <cell r="CG171">
            <v>0</v>
          </cell>
          <cell r="CH171">
            <v>32</v>
          </cell>
          <cell r="CI171">
            <v>70</v>
          </cell>
        </row>
        <row r="172">
          <cell r="A172" t="str">
            <v>A804</v>
          </cell>
          <cell r="B172" t="str">
            <v>Nguyễn Văn Chúc Đang</v>
          </cell>
          <cell r="C172" t="str">
            <v>CII.4</v>
          </cell>
          <cell r="D172">
            <v>0</v>
          </cell>
          <cell r="E172">
            <v>42628</v>
          </cell>
          <cell r="F172">
            <v>0</v>
          </cell>
          <cell r="G172" t="str">
            <v>D</v>
          </cell>
          <cell r="H172">
            <v>0</v>
          </cell>
          <cell r="I172" t="str">
            <v>A</v>
          </cell>
          <cell r="J172">
            <v>4</v>
          </cell>
          <cell r="K172" t="str">
            <v>A</v>
          </cell>
          <cell r="L172">
            <v>4</v>
          </cell>
          <cell r="M172">
            <v>0</v>
          </cell>
          <cell r="N172">
            <v>0</v>
          </cell>
          <cell r="O172" t="str">
            <v>C</v>
          </cell>
          <cell r="P172">
            <v>4</v>
          </cell>
          <cell r="Q172" t="str">
            <v>C</v>
          </cell>
          <cell r="R172">
            <v>4</v>
          </cell>
          <cell r="S172" t="str">
            <v>C</v>
          </cell>
          <cell r="T172">
            <v>4</v>
          </cell>
          <cell r="U172" t="str">
            <v>C</v>
          </cell>
          <cell r="V172">
            <v>4</v>
          </cell>
          <cell r="W172" t="str">
            <v>C</v>
          </cell>
          <cell r="X172">
            <v>4</v>
          </cell>
          <cell r="Y172" t="str">
            <v>C</v>
          </cell>
          <cell r="Z172">
            <v>4</v>
          </cell>
          <cell r="AA172">
            <v>0</v>
          </cell>
          <cell r="AB172">
            <v>0</v>
          </cell>
          <cell r="AC172" t="str">
            <v>A</v>
          </cell>
          <cell r="AD172">
            <v>4</v>
          </cell>
          <cell r="AE172" t="str">
            <v>A</v>
          </cell>
          <cell r="AF172">
            <v>4</v>
          </cell>
          <cell r="AG172" t="str">
            <v>A</v>
          </cell>
          <cell r="AH172">
            <v>4</v>
          </cell>
          <cell r="AI172" t="str">
            <v>A</v>
          </cell>
          <cell r="AJ172">
            <v>4</v>
          </cell>
          <cell r="AK172" t="str">
            <v>A</v>
          </cell>
          <cell r="AL172">
            <v>4</v>
          </cell>
          <cell r="AM172" t="str">
            <v>A</v>
          </cell>
          <cell r="AN172">
            <v>4</v>
          </cell>
          <cell r="AO172">
            <v>0</v>
          </cell>
          <cell r="AP172">
            <v>8</v>
          </cell>
          <cell r="AQ172" t="str">
            <v>C</v>
          </cell>
          <cell r="AR172">
            <v>4</v>
          </cell>
          <cell r="AS172" t="str">
            <v>C</v>
          </cell>
          <cell r="AT172">
            <v>4</v>
          </cell>
          <cell r="AU172" t="str">
            <v>NT7</v>
          </cell>
          <cell r="AV172">
            <v>0</v>
          </cell>
          <cell r="AW172" t="str">
            <v>C</v>
          </cell>
          <cell r="AX172">
            <v>4</v>
          </cell>
          <cell r="AY172" t="str">
            <v>C</v>
          </cell>
          <cell r="AZ172">
            <v>4</v>
          </cell>
          <cell r="BA172" t="str">
            <v>C</v>
          </cell>
          <cell r="BB172">
            <v>4</v>
          </cell>
          <cell r="BC172">
            <v>0</v>
          </cell>
          <cell r="BD172">
            <v>12</v>
          </cell>
          <cell r="BE172" t="str">
            <v>C</v>
          </cell>
          <cell r="BF172">
            <v>4</v>
          </cell>
          <cell r="BG172" t="str">
            <v>C</v>
          </cell>
          <cell r="BH172">
            <v>4</v>
          </cell>
          <cell r="BI172" t="str">
            <v>C</v>
          </cell>
          <cell r="BJ172">
            <v>4</v>
          </cell>
          <cell r="BK172" t="str">
            <v>C</v>
          </cell>
          <cell r="BL172">
            <v>4</v>
          </cell>
          <cell r="BM172" t="str">
            <v>C</v>
          </cell>
          <cell r="BN172">
            <v>4</v>
          </cell>
          <cell r="BO172" t="str">
            <v>NT7</v>
          </cell>
          <cell r="BP172">
            <v>0</v>
          </cell>
          <cell r="BQ172">
            <v>8</v>
          </cell>
          <cell r="BR172">
            <v>1</v>
          </cell>
          <cell r="BS172">
            <v>0</v>
          </cell>
          <cell r="BT172">
            <v>16</v>
          </cell>
          <cell r="BU172">
            <v>0</v>
          </cell>
          <cell r="BV172">
            <v>0</v>
          </cell>
          <cell r="BW172">
            <v>0</v>
          </cell>
          <cell r="BX172">
            <v>2</v>
          </cell>
          <cell r="BY172">
            <v>0</v>
          </cell>
          <cell r="BZ172">
            <v>27</v>
          </cell>
          <cell r="CA172">
            <v>96</v>
          </cell>
          <cell r="CB172">
            <v>20</v>
          </cell>
          <cell r="CC172">
            <v>0</v>
          </cell>
          <cell r="CD172">
            <v>0</v>
          </cell>
          <cell r="CE172">
            <v>2</v>
          </cell>
          <cell r="CF172">
            <v>0</v>
          </cell>
          <cell r="CG172">
            <v>1</v>
          </cell>
          <cell r="CH172">
            <v>32</v>
          </cell>
          <cell r="CI172">
            <v>70</v>
          </cell>
        </row>
        <row r="173">
          <cell r="A173" t="str">
            <v>A806</v>
          </cell>
          <cell r="B173" t="str">
            <v>Trần Nguyễn Thanh Duy</v>
          </cell>
          <cell r="C173" t="str">
            <v>CII.4</v>
          </cell>
          <cell r="D173">
            <v>0</v>
          </cell>
          <cell r="E173">
            <v>42671</v>
          </cell>
          <cell r="F173">
            <v>3</v>
          </cell>
          <cell r="G173" t="str">
            <v>D</v>
          </cell>
          <cell r="H173">
            <v>0</v>
          </cell>
          <cell r="I173" t="str">
            <v>A</v>
          </cell>
          <cell r="J173">
            <v>4</v>
          </cell>
          <cell r="K173" t="str">
            <v>A</v>
          </cell>
          <cell r="L173">
            <v>4</v>
          </cell>
          <cell r="M173">
            <v>0</v>
          </cell>
          <cell r="N173">
            <v>0</v>
          </cell>
          <cell r="O173" t="str">
            <v>C</v>
          </cell>
          <cell r="P173">
            <v>4</v>
          </cell>
          <cell r="Q173" t="str">
            <v>C</v>
          </cell>
          <cell r="R173">
            <v>4</v>
          </cell>
          <cell r="S173" t="str">
            <v>C</v>
          </cell>
          <cell r="T173">
            <v>4</v>
          </cell>
          <cell r="U173" t="str">
            <v>C</v>
          </cell>
          <cell r="V173">
            <v>4</v>
          </cell>
          <cell r="W173" t="str">
            <v>C</v>
          </cell>
          <cell r="X173">
            <v>4</v>
          </cell>
          <cell r="Y173" t="str">
            <v>C</v>
          </cell>
          <cell r="Z173">
            <v>4</v>
          </cell>
          <cell r="AA173">
            <v>0</v>
          </cell>
          <cell r="AB173">
            <v>0</v>
          </cell>
          <cell r="AC173" t="str">
            <v>A</v>
          </cell>
          <cell r="AD173">
            <v>4</v>
          </cell>
          <cell r="AE173" t="str">
            <v>A</v>
          </cell>
          <cell r="AF173">
            <v>4</v>
          </cell>
          <cell r="AG173" t="str">
            <v>A</v>
          </cell>
          <cell r="AH173">
            <v>4</v>
          </cell>
          <cell r="AI173" t="str">
            <v>A</v>
          </cell>
          <cell r="AJ173">
            <v>4</v>
          </cell>
          <cell r="AK173" t="str">
            <v>P</v>
          </cell>
          <cell r="AL173">
            <v>0</v>
          </cell>
          <cell r="AM173" t="str">
            <v>P</v>
          </cell>
          <cell r="AN173">
            <v>0</v>
          </cell>
          <cell r="AO173">
            <v>0</v>
          </cell>
          <cell r="AP173">
            <v>0</v>
          </cell>
          <cell r="AQ173" t="str">
            <v>P</v>
          </cell>
          <cell r="AR173">
            <v>0</v>
          </cell>
          <cell r="AS173" t="str">
            <v>C</v>
          </cell>
          <cell r="AT173">
            <v>4</v>
          </cell>
          <cell r="AU173" t="str">
            <v>NT7</v>
          </cell>
          <cell r="AV173">
            <v>0</v>
          </cell>
          <cell r="AW173" t="str">
            <v>C</v>
          </cell>
          <cell r="AX173">
            <v>4</v>
          </cell>
          <cell r="AY173" t="str">
            <v>C</v>
          </cell>
          <cell r="AZ173">
            <v>4</v>
          </cell>
          <cell r="BA173" t="str">
            <v>C</v>
          </cell>
          <cell r="BB173">
            <v>4</v>
          </cell>
          <cell r="BC173">
            <v>0</v>
          </cell>
          <cell r="BD173">
            <v>12</v>
          </cell>
          <cell r="BE173" t="str">
            <v>C</v>
          </cell>
          <cell r="BF173">
            <v>4</v>
          </cell>
          <cell r="BG173" t="str">
            <v>C</v>
          </cell>
          <cell r="BH173">
            <v>4</v>
          </cell>
          <cell r="BI173" t="str">
            <v>C</v>
          </cell>
          <cell r="BJ173">
            <v>4</v>
          </cell>
          <cell r="BK173" t="str">
            <v>C</v>
          </cell>
          <cell r="BL173">
            <v>4</v>
          </cell>
          <cell r="BM173" t="str">
            <v>C</v>
          </cell>
          <cell r="BN173">
            <v>4</v>
          </cell>
          <cell r="BO173" t="str">
            <v>NT7</v>
          </cell>
          <cell r="BP173">
            <v>0</v>
          </cell>
          <cell r="BQ173">
            <v>6</v>
          </cell>
          <cell r="BR173">
            <v>1</v>
          </cell>
          <cell r="BS173">
            <v>0</v>
          </cell>
          <cell r="BT173">
            <v>15</v>
          </cell>
          <cell r="BU173">
            <v>0</v>
          </cell>
          <cell r="BV173">
            <v>0</v>
          </cell>
          <cell r="BW173">
            <v>0</v>
          </cell>
          <cell r="BX173">
            <v>2</v>
          </cell>
          <cell r="BY173">
            <v>3</v>
          </cell>
          <cell r="BZ173">
            <v>27</v>
          </cell>
          <cell r="CA173">
            <v>84</v>
          </cell>
          <cell r="CB173">
            <v>12</v>
          </cell>
          <cell r="CC173">
            <v>0</v>
          </cell>
          <cell r="CD173">
            <v>0</v>
          </cell>
          <cell r="CE173">
            <v>2</v>
          </cell>
          <cell r="CF173">
            <v>0</v>
          </cell>
          <cell r="CG173">
            <v>1</v>
          </cell>
          <cell r="CH173">
            <v>32</v>
          </cell>
          <cell r="CI173">
            <v>70</v>
          </cell>
        </row>
        <row r="174">
          <cell r="A174" t="str">
            <v>A807</v>
          </cell>
          <cell r="B174" t="str">
            <v>Nguyễn Văn Lơn</v>
          </cell>
          <cell r="C174" t="str">
            <v>CD</v>
          </cell>
          <cell r="D174">
            <v>0</v>
          </cell>
          <cell r="E174">
            <v>42663</v>
          </cell>
          <cell r="F174">
            <v>7</v>
          </cell>
          <cell r="G174" t="str">
            <v>C</v>
          </cell>
          <cell r="H174">
            <v>4</v>
          </cell>
          <cell r="I174" t="str">
            <v>C</v>
          </cell>
          <cell r="J174">
            <v>4</v>
          </cell>
          <cell r="K174" t="str">
            <v>C</v>
          </cell>
          <cell r="L174">
            <v>4</v>
          </cell>
          <cell r="M174">
            <v>0</v>
          </cell>
          <cell r="N174">
            <v>0</v>
          </cell>
          <cell r="O174" t="str">
            <v>C</v>
          </cell>
          <cell r="P174">
            <v>4</v>
          </cell>
          <cell r="Q174" t="str">
            <v>C</v>
          </cell>
          <cell r="R174">
            <v>4</v>
          </cell>
          <cell r="S174" t="str">
            <v>C</v>
          </cell>
          <cell r="T174">
            <v>4</v>
          </cell>
          <cell r="U174" t="str">
            <v>C</v>
          </cell>
          <cell r="V174">
            <v>4</v>
          </cell>
          <cell r="W174" t="str">
            <v>C</v>
          </cell>
          <cell r="X174">
            <v>4</v>
          </cell>
          <cell r="Y174" t="str">
            <v>C</v>
          </cell>
          <cell r="Z174">
            <v>4</v>
          </cell>
          <cell r="AA174">
            <v>0</v>
          </cell>
          <cell r="AB174">
            <v>0</v>
          </cell>
          <cell r="AC174" t="str">
            <v>A</v>
          </cell>
          <cell r="AD174">
            <v>4</v>
          </cell>
          <cell r="AE174" t="str">
            <v>A</v>
          </cell>
          <cell r="AF174">
            <v>4</v>
          </cell>
          <cell r="AG174" t="str">
            <v>A</v>
          </cell>
          <cell r="AH174">
            <v>4</v>
          </cell>
          <cell r="AI174" t="str">
            <v>A</v>
          </cell>
          <cell r="AJ174">
            <v>4</v>
          </cell>
          <cell r="AK174" t="str">
            <v>A</v>
          </cell>
          <cell r="AL174">
            <v>4</v>
          </cell>
          <cell r="AM174" t="str">
            <v>A</v>
          </cell>
          <cell r="AN174">
            <v>4</v>
          </cell>
          <cell r="AO174">
            <v>0</v>
          </cell>
          <cell r="AP174">
            <v>12</v>
          </cell>
          <cell r="AQ174" t="str">
            <v>A</v>
          </cell>
          <cell r="AR174">
            <v>4</v>
          </cell>
          <cell r="AS174" t="str">
            <v>D</v>
          </cell>
          <cell r="AT174">
            <v>2.5</v>
          </cell>
          <cell r="AU174" t="str">
            <v>C</v>
          </cell>
          <cell r="AV174">
            <v>4</v>
          </cell>
          <cell r="AW174" t="str">
            <v>C</v>
          </cell>
          <cell r="AX174">
            <v>4</v>
          </cell>
          <cell r="AY174" t="str">
            <v>C</v>
          </cell>
          <cell r="AZ174">
            <v>4</v>
          </cell>
          <cell r="BA174" t="str">
            <v>C</v>
          </cell>
          <cell r="BB174">
            <v>4</v>
          </cell>
          <cell r="BC174">
            <v>0</v>
          </cell>
          <cell r="BD174">
            <v>8</v>
          </cell>
          <cell r="BE174" t="str">
            <v>C</v>
          </cell>
          <cell r="BF174">
            <v>4</v>
          </cell>
          <cell r="BG174" t="str">
            <v>C</v>
          </cell>
          <cell r="BH174">
            <v>4</v>
          </cell>
          <cell r="BI174" t="str">
            <v>C</v>
          </cell>
          <cell r="BJ174">
            <v>4</v>
          </cell>
          <cell r="BK174" t="str">
            <v>C</v>
          </cell>
          <cell r="BL174">
            <v>4</v>
          </cell>
          <cell r="BM174" t="str">
            <v>C</v>
          </cell>
          <cell r="BN174">
            <v>4</v>
          </cell>
          <cell r="BO174" t="str">
            <v>NT7</v>
          </cell>
          <cell r="BP174">
            <v>0</v>
          </cell>
          <cell r="BQ174">
            <v>7</v>
          </cell>
          <cell r="BR174">
            <v>1</v>
          </cell>
          <cell r="BS174">
            <v>0</v>
          </cell>
          <cell r="BT174">
            <v>18</v>
          </cell>
          <cell r="BU174">
            <v>0</v>
          </cell>
          <cell r="BV174">
            <v>0</v>
          </cell>
          <cell r="BW174">
            <v>0</v>
          </cell>
          <cell r="BX174">
            <v>1</v>
          </cell>
          <cell r="BY174">
            <v>0</v>
          </cell>
          <cell r="BZ174">
            <v>27</v>
          </cell>
          <cell r="CA174">
            <v>102.5</v>
          </cell>
          <cell r="CB174">
            <v>20</v>
          </cell>
          <cell r="CC174">
            <v>0</v>
          </cell>
          <cell r="CD174">
            <v>1</v>
          </cell>
          <cell r="CE174">
            <v>2</v>
          </cell>
          <cell r="CF174">
            <v>70</v>
          </cell>
          <cell r="CG174">
            <v>8</v>
          </cell>
          <cell r="CH174">
            <v>32</v>
          </cell>
          <cell r="CI174">
            <v>70</v>
          </cell>
        </row>
        <row r="175">
          <cell r="A175" t="str">
            <v>A808</v>
          </cell>
          <cell r="B175" t="str">
            <v>Nguyễn Thanh Nam</v>
          </cell>
          <cell r="C175" t="str">
            <v>CII.4</v>
          </cell>
          <cell r="D175">
            <v>0</v>
          </cell>
          <cell r="E175">
            <v>42650</v>
          </cell>
          <cell r="F175">
            <v>10.5</v>
          </cell>
          <cell r="G175" t="str">
            <v>A</v>
          </cell>
          <cell r="H175">
            <v>4</v>
          </cell>
          <cell r="I175" t="str">
            <v>A</v>
          </cell>
          <cell r="J175">
            <v>4</v>
          </cell>
          <cell r="K175" t="str">
            <v>A</v>
          </cell>
          <cell r="L175">
            <v>4</v>
          </cell>
          <cell r="M175">
            <v>0</v>
          </cell>
          <cell r="N175">
            <v>12</v>
          </cell>
          <cell r="O175" t="str">
            <v>A</v>
          </cell>
          <cell r="P175">
            <v>4</v>
          </cell>
          <cell r="Q175" t="str">
            <v>A</v>
          </cell>
          <cell r="R175">
            <v>4</v>
          </cell>
          <cell r="S175" t="str">
            <v>A</v>
          </cell>
          <cell r="T175">
            <v>4</v>
          </cell>
          <cell r="U175" t="str">
            <v>A</v>
          </cell>
          <cell r="V175">
            <v>4</v>
          </cell>
          <cell r="W175" t="str">
            <v>D</v>
          </cell>
          <cell r="X175">
            <v>0</v>
          </cell>
          <cell r="Y175" t="str">
            <v>A</v>
          </cell>
          <cell r="Z175">
            <v>4</v>
          </cell>
          <cell r="AA175">
            <v>0</v>
          </cell>
          <cell r="AB175">
            <v>12</v>
          </cell>
          <cell r="AC175" t="str">
            <v>A</v>
          </cell>
          <cell r="AD175">
            <v>4</v>
          </cell>
          <cell r="AE175" t="str">
            <v>A</v>
          </cell>
          <cell r="AF175">
            <v>4</v>
          </cell>
          <cell r="AG175" t="str">
            <v>A</v>
          </cell>
          <cell r="AH175">
            <v>4</v>
          </cell>
          <cell r="AI175" t="str">
            <v>A</v>
          </cell>
          <cell r="AJ175">
            <v>4</v>
          </cell>
          <cell r="AK175" t="str">
            <v>A</v>
          </cell>
          <cell r="AL175">
            <v>4</v>
          </cell>
          <cell r="AM175" t="str">
            <v>A</v>
          </cell>
          <cell r="AN175">
            <v>4</v>
          </cell>
          <cell r="AO175">
            <v>0</v>
          </cell>
          <cell r="AP175">
            <v>12</v>
          </cell>
          <cell r="AQ175" t="str">
            <v>A</v>
          </cell>
          <cell r="AR175">
            <v>4</v>
          </cell>
          <cell r="AS175" t="str">
            <v>NT7</v>
          </cell>
          <cell r="AT175">
            <v>0</v>
          </cell>
          <cell r="AU175" t="str">
            <v>NT7</v>
          </cell>
          <cell r="AV175">
            <v>0</v>
          </cell>
          <cell r="AW175" t="str">
            <v>P</v>
          </cell>
          <cell r="AX175">
            <v>0</v>
          </cell>
          <cell r="AY175" t="str">
            <v>P</v>
          </cell>
          <cell r="AZ175">
            <v>0</v>
          </cell>
          <cell r="BA175" t="str">
            <v>A</v>
          </cell>
          <cell r="BB175">
            <v>6</v>
          </cell>
          <cell r="BC175">
            <v>0</v>
          </cell>
          <cell r="BD175">
            <v>12</v>
          </cell>
          <cell r="BE175" t="str">
            <v>A</v>
          </cell>
          <cell r="BF175">
            <v>4</v>
          </cell>
          <cell r="BG175" t="str">
            <v>A</v>
          </cell>
          <cell r="BH175">
            <v>6</v>
          </cell>
          <cell r="BI175" t="str">
            <v>A</v>
          </cell>
          <cell r="BJ175">
            <v>6</v>
          </cell>
          <cell r="BK175" t="str">
            <v>A</v>
          </cell>
          <cell r="BL175">
            <v>6</v>
          </cell>
          <cell r="BM175" t="str">
            <v>A</v>
          </cell>
          <cell r="BN175">
            <v>5</v>
          </cell>
          <cell r="BO175" t="str">
            <v>A</v>
          </cell>
          <cell r="BP175">
            <v>4</v>
          </cell>
          <cell r="BQ175">
            <v>22</v>
          </cell>
          <cell r="BR175">
            <v>1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2</v>
          </cell>
          <cell r="BY175">
            <v>2</v>
          </cell>
          <cell r="BZ175">
            <v>27</v>
          </cell>
          <cell r="CA175">
            <v>97</v>
          </cell>
          <cell r="CB175">
            <v>48</v>
          </cell>
          <cell r="CC175">
            <v>0</v>
          </cell>
          <cell r="CD175">
            <v>0</v>
          </cell>
          <cell r="CE175">
            <v>4</v>
          </cell>
          <cell r="CF175">
            <v>0</v>
          </cell>
          <cell r="CG175">
            <v>9.5</v>
          </cell>
          <cell r="CH175">
            <v>64</v>
          </cell>
          <cell r="CI175">
            <v>70</v>
          </cell>
        </row>
        <row r="176">
          <cell r="A176" t="str">
            <v>A809</v>
          </cell>
          <cell r="B176" t="str">
            <v>Phạm Đình Tấn Phát</v>
          </cell>
          <cell r="C176" t="str">
            <v>CII.1</v>
          </cell>
          <cell r="D176">
            <v>0</v>
          </cell>
          <cell r="E176">
            <v>42669</v>
          </cell>
          <cell r="F176">
            <v>0</v>
          </cell>
          <cell r="G176" t="str">
            <v>C</v>
          </cell>
          <cell r="H176">
            <v>4</v>
          </cell>
          <cell r="I176" t="str">
            <v>C</v>
          </cell>
          <cell r="J176">
            <v>4</v>
          </cell>
          <cell r="K176" t="str">
            <v>R0</v>
          </cell>
          <cell r="L176">
            <v>0</v>
          </cell>
          <cell r="M176">
            <v>0</v>
          </cell>
          <cell r="N176">
            <v>0</v>
          </cell>
          <cell r="O176" t="str">
            <v>C</v>
          </cell>
          <cell r="P176">
            <v>4</v>
          </cell>
          <cell r="Q176" t="str">
            <v>C</v>
          </cell>
          <cell r="R176">
            <v>4</v>
          </cell>
          <cell r="S176" t="str">
            <v>C</v>
          </cell>
          <cell r="T176">
            <v>4</v>
          </cell>
          <cell r="U176" t="str">
            <v>NT7</v>
          </cell>
          <cell r="V176">
            <v>0</v>
          </cell>
          <cell r="W176" t="str">
            <v>P</v>
          </cell>
          <cell r="X176">
            <v>0</v>
          </cell>
          <cell r="Y176" t="str">
            <v>HH</v>
          </cell>
          <cell r="Z176">
            <v>0</v>
          </cell>
          <cell r="AA176">
            <v>0</v>
          </cell>
          <cell r="AB176">
            <v>12</v>
          </cell>
          <cell r="AC176" t="str">
            <v>C</v>
          </cell>
          <cell r="AD176">
            <v>4</v>
          </cell>
          <cell r="AE176" t="str">
            <v>B</v>
          </cell>
          <cell r="AF176">
            <v>3</v>
          </cell>
          <cell r="AG176" t="str">
            <v>B</v>
          </cell>
          <cell r="AH176">
            <v>0</v>
          </cell>
          <cell r="AI176" t="str">
            <v>C</v>
          </cell>
          <cell r="AJ176">
            <v>4</v>
          </cell>
          <cell r="AK176" t="str">
            <v>NV</v>
          </cell>
          <cell r="AL176">
            <v>0</v>
          </cell>
          <cell r="AM176" t="str">
            <v>NV</v>
          </cell>
          <cell r="AN176">
            <v>0</v>
          </cell>
          <cell r="AO176">
            <v>0</v>
          </cell>
          <cell r="AP176">
            <v>0</v>
          </cell>
          <cell r="AQ176" t="str">
            <v>NV</v>
          </cell>
          <cell r="AR176">
            <v>0</v>
          </cell>
          <cell r="AS176" t="str">
            <v>NV</v>
          </cell>
          <cell r="AT176">
            <v>0</v>
          </cell>
          <cell r="AU176" t="str">
            <v>NV</v>
          </cell>
          <cell r="AV176">
            <v>0</v>
          </cell>
          <cell r="AW176" t="str">
            <v>NV</v>
          </cell>
          <cell r="AX176">
            <v>0</v>
          </cell>
          <cell r="AY176" t="str">
            <v>NV</v>
          </cell>
          <cell r="AZ176">
            <v>0</v>
          </cell>
          <cell r="BA176" t="str">
            <v>NV</v>
          </cell>
          <cell r="BB176">
            <v>0</v>
          </cell>
          <cell r="BC176">
            <v>0</v>
          </cell>
          <cell r="BD176">
            <v>0</v>
          </cell>
          <cell r="BE176" t="str">
            <v>NV</v>
          </cell>
          <cell r="BF176">
            <v>0</v>
          </cell>
          <cell r="BG176" t="str">
            <v>NV</v>
          </cell>
          <cell r="BH176">
            <v>0</v>
          </cell>
          <cell r="BI176" t="str">
            <v>NV</v>
          </cell>
          <cell r="BJ176">
            <v>0</v>
          </cell>
          <cell r="BK176" t="str">
            <v>NV</v>
          </cell>
          <cell r="BL176">
            <v>0</v>
          </cell>
          <cell r="BM176" t="str">
            <v>NV</v>
          </cell>
          <cell r="BN176">
            <v>0</v>
          </cell>
          <cell r="BO176" t="str">
            <v>NV</v>
          </cell>
          <cell r="BP176">
            <v>0</v>
          </cell>
          <cell r="BQ176">
            <v>0</v>
          </cell>
          <cell r="BR176">
            <v>0</v>
          </cell>
          <cell r="BS176">
            <v>2</v>
          </cell>
          <cell r="BT176">
            <v>7</v>
          </cell>
          <cell r="BU176">
            <v>0</v>
          </cell>
          <cell r="BV176">
            <v>0</v>
          </cell>
          <cell r="BW176">
            <v>1</v>
          </cell>
          <cell r="BX176">
            <v>1</v>
          </cell>
          <cell r="BY176">
            <v>1</v>
          </cell>
          <cell r="BZ176">
            <v>12</v>
          </cell>
          <cell r="CA176">
            <v>31</v>
          </cell>
          <cell r="CB176">
            <v>12</v>
          </cell>
          <cell r="CC176">
            <v>0</v>
          </cell>
          <cell r="CD176">
            <v>0</v>
          </cell>
          <cell r="CE176">
            <v>2</v>
          </cell>
          <cell r="CF176">
            <v>0</v>
          </cell>
          <cell r="CG176">
            <v>0</v>
          </cell>
          <cell r="CH176">
            <v>32</v>
          </cell>
          <cell r="CI176">
            <v>150</v>
          </cell>
        </row>
        <row r="177">
          <cell r="A177" t="str">
            <v>A815</v>
          </cell>
          <cell r="B177" t="str">
            <v>Nguyễn Tấn Vinh</v>
          </cell>
          <cell r="C177" t="str">
            <v>XLN</v>
          </cell>
          <cell r="D177">
            <v>0</v>
          </cell>
          <cell r="E177">
            <v>42670</v>
          </cell>
          <cell r="F177">
            <v>0</v>
          </cell>
          <cell r="G177" t="str">
            <v>D</v>
          </cell>
          <cell r="H177">
            <v>0</v>
          </cell>
          <cell r="I177" t="str">
            <v>D</v>
          </cell>
          <cell r="J177">
            <v>0</v>
          </cell>
          <cell r="K177" t="str">
            <v>D</v>
          </cell>
          <cell r="L177">
            <v>0</v>
          </cell>
          <cell r="M177">
            <v>0</v>
          </cell>
          <cell r="N177">
            <v>0</v>
          </cell>
          <cell r="O177" t="str">
            <v>D</v>
          </cell>
          <cell r="P177">
            <v>0</v>
          </cell>
          <cell r="Q177" t="str">
            <v>D</v>
          </cell>
          <cell r="R177">
            <v>0</v>
          </cell>
          <cell r="S177" t="str">
            <v>D</v>
          </cell>
          <cell r="T177">
            <v>0</v>
          </cell>
          <cell r="U177" t="str">
            <v>D</v>
          </cell>
          <cell r="V177">
            <v>0</v>
          </cell>
          <cell r="W177" t="str">
            <v>D</v>
          </cell>
          <cell r="X177">
            <v>0</v>
          </cell>
          <cell r="Y177" t="str">
            <v>NT7</v>
          </cell>
          <cell r="Z177">
            <v>0</v>
          </cell>
          <cell r="AA177">
            <v>0</v>
          </cell>
          <cell r="AB177">
            <v>0</v>
          </cell>
          <cell r="AC177" t="str">
            <v>NT7</v>
          </cell>
          <cell r="AD177">
            <v>0</v>
          </cell>
          <cell r="AE177" t="str">
            <v>D</v>
          </cell>
          <cell r="AF177">
            <v>0</v>
          </cell>
          <cell r="AG177" t="str">
            <v>D</v>
          </cell>
          <cell r="AH177">
            <v>0</v>
          </cell>
          <cell r="AI177" t="str">
            <v>D</v>
          </cell>
          <cell r="AJ177">
            <v>0</v>
          </cell>
          <cell r="AK177" t="str">
            <v>D</v>
          </cell>
          <cell r="AL177">
            <v>0</v>
          </cell>
          <cell r="AM177" t="str">
            <v>P</v>
          </cell>
          <cell r="AN177">
            <v>0</v>
          </cell>
          <cell r="AO177">
            <v>0</v>
          </cell>
          <cell r="AP177">
            <v>0</v>
          </cell>
          <cell r="AQ177" t="str">
            <v>D</v>
          </cell>
          <cell r="AR177">
            <v>0</v>
          </cell>
          <cell r="AS177" t="str">
            <v>D</v>
          </cell>
          <cell r="AT177">
            <v>0</v>
          </cell>
          <cell r="AU177" t="str">
            <v>D</v>
          </cell>
          <cell r="AV177">
            <v>0</v>
          </cell>
          <cell r="AW177" t="str">
            <v>D</v>
          </cell>
          <cell r="AX177">
            <v>0</v>
          </cell>
          <cell r="AY177" t="str">
            <v>D</v>
          </cell>
          <cell r="AZ177">
            <v>0</v>
          </cell>
          <cell r="BA177" t="str">
            <v>D</v>
          </cell>
          <cell r="BB177">
            <v>0</v>
          </cell>
          <cell r="BC177">
            <v>0</v>
          </cell>
          <cell r="BD177">
            <v>0</v>
          </cell>
          <cell r="BE177" t="str">
            <v>D</v>
          </cell>
          <cell r="BF177">
            <v>0</v>
          </cell>
          <cell r="BG177" t="str">
            <v>D</v>
          </cell>
          <cell r="BH177">
            <v>0</v>
          </cell>
          <cell r="BI177" t="str">
            <v>D</v>
          </cell>
          <cell r="BJ177">
            <v>0</v>
          </cell>
          <cell r="BK177" t="str">
            <v>D</v>
          </cell>
          <cell r="BL177">
            <v>0</v>
          </cell>
          <cell r="BM177" t="str">
            <v>D</v>
          </cell>
          <cell r="BN177">
            <v>0</v>
          </cell>
          <cell r="BO177" t="str">
            <v>D</v>
          </cell>
          <cell r="BP177">
            <v>0</v>
          </cell>
          <cell r="BQ177">
            <v>0</v>
          </cell>
          <cell r="BR177">
            <v>24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2</v>
          </cell>
          <cell r="BY177">
            <v>1</v>
          </cell>
          <cell r="BZ177">
            <v>27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70</v>
          </cell>
        </row>
        <row r="178">
          <cell r="A178" t="str">
            <v>A817</v>
          </cell>
          <cell r="B178" t="str">
            <v>Nguyễn Hùng Ngọc</v>
          </cell>
          <cell r="C178" t="str">
            <v>CII.4</v>
          </cell>
          <cell r="D178">
            <v>0</v>
          </cell>
          <cell r="E178">
            <v>42674</v>
          </cell>
          <cell r="F178">
            <v>1</v>
          </cell>
          <cell r="G178" t="str">
            <v>NT7</v>
          </cell>
          <cell r="H178">
            <v>0</v>
          </cell>
          <cell r="I178" t="str">
            <v>A</v>
          </cell>
          <cell r="J178">
            <v>4</v>
          </cell>
          <cell r="K178" t="str">
            <v>A</v>
          </cell>
          <cell r="L178">
            <v>4</v>
          </cell>
          <cell r="M178">
            <v>0</v>
          </cell>
          <cell r="N178">
            <v>12</v>
          </cell>
          <cell r="O178" t="str">
            <v>D</v>
          </cell>
          <cell r="P178">
            <v>0</v>
          </cell>
          <cell r="Q178" t="str">
            <v>A</v>
          </cell>
          <cell r="R178">
            <v>4</v>
          </cell>
          <cell r="S178" t="str">
            <v>A</v>
          </cell>
          <cell r="T178">
            <v>4</v>
          </cell>
          <cell r="U178" t="str">
            <v>D</v>
          </cell>
          <cell r="V178">
            <v>0</v>
          </cell>
          <cell r="W178" t="str">
            <v>A</v>
          </cell>
          <cell r="X178">
            <v>4</v>
          </cell>
          <cell r="Y178" t="str">
            <v>A</v>
          </cell>
          <cell r="Z178">
            <v>4</v>
          </cell>
          <cell r="AA178">
            <v>0</v>
          </cell>
          <cell r="AB178">
            <v>12</v>
          </cell>
          <cell r="AC178" t="str">
            <v>A</v>
          </cell>
          <cell r="AD178">
            <v>4</v>
          </cell>
          <cell r="AE178" t="str">
            <v>A</v>
          </cell>
          <cell r="AF178">
            <v>4</v>
          </cell>
          <cell r="AG178" t="str">
            <v>A</v>
          </cell>
          <cell r="AH178">
            <v>4</v>
          </cell>
          <cell r="AI178" t="str">
            <v>D</v>
          </cell>
          <cell r="AJ178">
            <v>0</v>
          </cell>
          <cell r="AK178" t="str">
            <v>NT7</v>
          </cell>
          <cell r="AL178">
            <v>0</v>
          </cell>
          <cell r="AM178" t="str">
            <v>A</v>
          </cell>
          <cell r="AN178">
            <v>4</v>
          </cell>
          <cell r="AO178">
            <v>0</v>
          </cell>
          <cell r="AP178">
            <v>9</v>
          </cell>
          <cell r="AQ178" t="str">
            <v>P5,D5</v>
          </cell>
          <cell r="AR178">
            <v>0</v>
          </cell>
          <cell r="AS178" t="str">
            <v>P</v>
          </cell>
          <cell r="AT178">
            <v>0</v>
          </cell>
          <cell r="AU178" t="str">
            <v>A</v>
          </cell>
          <cell r="AV178">
            <v>4</v>
          </cell>
          <cell r="AW178" t="str">
            <v>D</v>
          </cell>
          <cell r="AX178">
            <v>1.5</v>
          </cell>
          <cell r="AY178" t="str">
            <v>R0</v>
          </cell>
          <cell r="AZ178">
            <v>0</v>
          </cell>
          <cell r="BA178" t="str">
            <v>A</v>
          </cell>
          <cell r="BB178">
            <v>4</v>
          </cell>
          <cell r="BC178">
            <v>0</v>
          </cell>
          <cell r="BD178">
            <v>9</v>
          </cell>
          <cell r="BE178" t="str">
            <v>P5,D5</v>
          </cell>
          <cell r="BF178">
            <v>0</v>
          </cell>
          <cell r="BG178" t="str">
            <v>A</v>
          </cell>
          <cell r="BH178">
            <v>6</v>
          </cell>
          <cell r="BI178" t="str">
            <v>A</v>
          </cell>
          <cell r="BJ178">
            <v>6</v>
          </cell>
          <cell r="BK178" t="str">
            <v>A</v>
          </cell>
          <cell r="BL178">
            <v>6</v>
          </cell>
          <cell r="BM178" t="str">
            <v>A</v>
          </cell>
          <cell r="BN178">
            <v>4</v>
          </cell>
          <cell r="BO178" t="str">
            <v>D</v>
          </cell>
          <cell r="BP178">
            <v>0</v>
          </cell>
          <cell r="BQ178">
            <v>16</v>
          </cell>
          <cell r="BR178">
            <v>6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2</v>
          </cell>
          <cell r="BY178">
            <v>2</v>
          </cell>
          <cell r="BZ178">
            <v>26</v>
          </cell>
          <cell r="CA178">
            <v>71.5</v>
          </cell>
          <cell r="CB178">
            <v>42</v>
          </cell>
          <cell r="CC178">
            <v>0</v>
          </cell>
          <cell r="CD178">
            <v>0</v>
          </cell>
          <cell r="CE178">
            <v>2</v>
          </cell>
          <cell r="CF178">
            <v>0</v>
          </cell>
          <cell r="CG178">
            <v>0</v>
          </cell>
          <cell r="CH178">
            <v>32</v>
          </cell>
          <cell r="CI178">
            <v>70</v>
          </cell>
        </row>
        <row r="179">
          <cell r="A179" t="str">
            <v>A821</v>
          </cell>
          <cell r="B179" t="str">
            <v>Nguyễn Tuấn Vũ</v>
          </cell>
          <cell r="C179" t="str">
            <v>KHUON</v>
          </cell>
          <cell r="D179">
            <v>0</v>
          </cell>
          <cell r="E179">
            <v>42682</v>
          </cell>
          <cell r="F179">
            <v>2.5</v>
          </cell>
          <cell r="G179" t="str">
            <v>A</v>
          </cell>
          <cell r="H179">
            <v>4.5</v>
          </cell>
          <cell r="I179" t="str">
            <v>A</v>
          </cell>
          <cell r="J179">
            <v>4.5</v>
          </cell>
          <cell r="K179" t="str">
            <v>D</v>
          </cell>
          <cell r="L179">
            <v>0</v>
          </cell>
          <cell r="M179">
            <v>0</v>
          </cell>
          <cell r="N179">
            <v>9</v>
          </cell>
          <cell r="O179" t="str">
            <v>A</v>
          </cell>
          <cell r="P179">
            <v>4.5</v>
          </cell>
          <cell r="Q179" t="str">
            <v>C</v>
          </cell>
          <cell r="R179">
            <v>4</v>
          </cell>
          <cell r="S179" t="str">
            <v>C</v>
          </cell>
          <cell r="T179">
            <v>4</v>
          </cell>
          <cell r="U179" t="str">
            <v>C</v>
          </cell>
          <cell r="V179">
            <v>4</v>
          </cell>
          <cell r="W179" t="str">
            <v>C</v>
          </cell>
          <cell r="X179">
            <v>4</v>
          </cell>
          <cell r="Y179" t="str">
            <v>NT7</v>
          </cell>
          <cell r="Z179">
            <v>0</v>
          </cell>
          <cell r="AA179">
            <v>0</v>
          </cell>
          <cell r="AB179">
            <v>0</v>
          </cell>
          <cell r="AC179" t="str">
            <v>A</v>
          </cell>
          <cell r="AD179">
            <v>4</v>
          </cell>
          <cell r="AE179" t="str">
            <v>A</v>
          </cell>
          <cell r="AF179">
            <v>4.5</v>
          </cell>
          <cell r="AG179" t="str">
            <v>D</v>
          </cell>
          <cell r="AH179">
            <v>0</v>
          </cell>
          <cell r="AI179" t="str">
            <v>A</v>
          </cell>
          <cell r="AJ179">
            <v>4.5</v>
          </cell>
          <cell r="AK179" t="str">
            <v>A</v>
          </cell>
          <cell r="AL179">
            <v>4.5</v>
          </cell>
          <cell r="AM179" t="str">
            <v>D</v>
          </cell>
          <cell r="AN179">
            <v>0</v>
          </cell>
          <cell r="AO179">
            <v>0</v>
          </cell>
          <cell r="AP179">
            <v>0</v>
          </cell>
          <cell r="AQ179" t="str">
            <v>A</v>
          </cell>
          <cell r="AR179">
            <v>4.5</v>
          </cell>
          <cell r="AS179" t="str">
            <v>A</v>
          </cell>
          <cell r="AT179">
            <v>5</v>
          </cell>
          <cell r="AU179" t="str">
            <v>A</v>
          </cell>
          <cell r="AV179">
            <v>4.5</v>
          </cell>
          <cell r="AW179" t="str">
            <v>D</v>
          </cell>
          <cell r="AX179">
            <v>0</v>
          </cell>
          <cell r="AY179" t="str">
            <v>D</v>
          </cell>
          <cell r="AZ179">
            <v>0</v>
          </cell>
          <cell r="BA179" t="str">
            <v>D</v>
          </cell>
          <cell r="BB179">
            <v>0</v>
          </cell>
          <cell r="BC179">
            <v>0</v>
          </cell>
          <cell r="BD179">
            <v>0</v>
          </cell>
          <cell r="BE179" t="str">
            <v>D</v>
          </cell>
          <cell r="BF179">
            <v>0</v>
          </cell>
          <cell r="BG179" t="str">
            <v>D</v>
          </cell>
          <cell r="BH179">
            <v>0</v>
          </cell>
          <cell r="BI179" t="str">
            <v>D</v>
          </cell>
          <cell r="BJ179">
            <v>0</v>
          </cell>
          <cell r="BK179" t="str">
            <v>D</v>
          </cell>
          <cell r="BL179">
            <v>0</v>
          </cell>
          <cell r="BM179" t="str">
            <v>D</v>
          </cell>
          <cell r="BN179">
            <v>0</v>
          </cell>
          <cell r="BO179" t="str">
            <v>NT7</v>
          </cell>
          <cell r="BP179">
            <v>0</v>
          </cell>
          <cell r="BQ179">
            <v>10</v>
          </cell>
          <cell r="BR179">
            <v>11</v>
          </cell>
          <cell r="BS179">
            <v>0</v>
          </cell>
          <cell r="BT179">
            <v>4</v>
          </cell>
          <cell r="BU179">
            <v>0</v>
          </cell>
          <cell r="BV179">
            <v>0</v>
          </cell>
          <cell r="BW179">
            <v>0</v>
          </cell>
          <cell r="BX179">
            <v>2</v>
          </cell>
          <cell r="BY179">
            <v>0</v>
          </cell>
          <cell r="BZ179">
            <v>27</v>
          </cell>
          <cell r="CA179">
            <v>61</v>
          </cell>
          <cell r="CB179">
            <v>9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3.5</v>
          </cell>
          <cell r="CH179">
            <v>0</v>
          </cell>
          <cell r="CI179">
            <v>150</v>
          </cell>
        </row>
        <row r="180">
          <cell r="A180" t="str">
            <v>A826</v>
          </cell>
          <cell r="B180" t="str">
            <v>Trần Đình Ngọ</v>
          </cell>
          <cell r="C180" t="str">
            <v>Gián tiếp</v>
          </cell>
          <cell r="D180">
            <v>0</v>
          </cell>
          <cell r="E180">
            <v>42772</v>
          </cell>
          <cell r="F180">
            <v>1</v>
          </cell>
          <cell r="G180" t="str">
            <v>D</v>
          </cell>
          <cell r="H180">
            <v>0</v>
          </cell>
          <cell r="I180" t="str">
            <v>D</v>
          </cell>
          <cell r="J180">
            <v>0</v>
          </cell>
          <cell r="K180" t="str">
            <v>D</v>
          </cell>
          <cell r="L180">
            <v>0</v>
          </cell>
          <cell r="M180">
            <v>0</v>
          </cell>
          <cell r="N180">
            <v>0</v>
          </cell>
          <cell r="O180" t="str">
            <v>D</v>
          </cell>
          <cell r="P180">
            <v>0</v>
          </cell>
          <cell r="Q180" t="str">
            <v>D</v>
          </cell>
          <cell r="R180">
            <v>0</v>
          </cell>
          <cell r="S180" t="str">
            <v>D</v>
          </cell>
          <cell r="T180">
            <v>0</v>
          </cell>
          <cell r="U180" t="str">
            <v>D</v>
          </cell>
          <cell r="V180">
            <v>0</v>
          </cell>
          <cell r="W180" t="str">
            <v>D</v>
          </cell>
          <cell r="X180">
            <v>0</v>
          </cell>
          <cell r="Y180" t="str">
            <v>NT7</v>
          </cell>
          <cell r="Z180">
            <v>0</v>
          </cell>
          <cell r="AA180">
            <v>0</v>
          </cell>
          <cell r="AB180">
            <v>0</v>
          </cell>
          <cell r="AC180" t="str">
            <v>D</v>
          </cell>
          <cell r="AD180">
            <v>0</v>
          </cell>
          <cell r="AE180" t="str">
            <v>D</v>
          </cell>
          <cell r="AF180">
            <v>0</v>
          </cell>
          <cell r="AG180" t="str">
            <v>D</v>
          </cell>
          <cell r="AH180">
            <v>0</v>
          </cell>
          <cell r="AI180" t="str">
            <v>D</v>
          </cell>
          <cell r="AJ180">
            <v>0</v>
          </cell>
          <cell r="AK180" t="str">
            <v>D</v>
          </cell>
          <cell r="AL180">
            <v>0</v>
          </cell>
          <cell r="AM180" t="str">
            <v>D</v>
          </cell>
          <cell r="AN180">
            <v>0</v>
          </cell>
          <cell r="AO180">
            <v>0</v>
          </cell>
          <cell r="AP180">
            <v>0</v>
          </cell>
          <cell r="AQ180" t="str">
            <v>NT7</v>
          </cell>
          <cell r="AR180">
            <v>0</v>
          </cell>
          <cell r="AS180" t="str">
            <v>D</v>
          </cell>
          <cell r="AT180">
            <v>0</v>
          </cell>
          <cell r="AU180" t="str">
            <v>D</v>
          </cell>
          <cell r="AV180">
            <v>0</v>
          </cell>
          <cell r="AW180" t="str">
            <v>D</v>
          </cell>
          <cell r="AX180">
            <v>0</v>
          </cell>
          <cell r="AY180" t="str">
            <v>D</v>
          </cell>
          <cell r="AZ180">
            <v>0</v>
          </cell>
          <cell r="BA180" t="str">
            <v>D</v>
          </cell>
          <cell r="BB180">
            <v>0</v>
          </cell>
          <cell r="BC180">
            <v>0</v>
          </cell>
          <cell r="BD180">
            <v>0</v>
          </cell>
          <cell r="BE180" t="str">
            <v>D</v>
          </cell>
          <cell r="BF180">
            <v>0</v>
          </cell>
          <cell r="BG180" t="str">
            <v>D</v>
          </cell>
          <cell r="BH180">
            <v>0</v>
          </cell>
          <cell r="BI180" t="str">
            <v>D</v>
          </cell>
          <cell r="BJ180">
            <v>0</v>
          </cell>
          <cell r="BK180" t="str">
            <v>D</v>
          </cell>
          <cell r="BL180">
            <v>0</v>
          </cell>
          <cell r="BM180" t="str">
            <v>D</v>
          </cell>
          <cell r="BN180">
            <v>0</v>
          </cell>
          <cell r="BO180" t="str">
            <v>D</v>
          </cell>
          <cell r="BP180">
            <v>0</v>
          </cell>
          <cell r="BQ180">
            <v>0</v>
          </cell>
          <cell r="BR180">
            <v>25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2</v>
          </cell>
          <cell r="BY180">
            <v>0</v>
          </cell>
          <cell r="BZ180">
            <v>27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2</v>
          </cell>
          <cell r="CH180">
            <v>0</v>
          </cell>
          <cell r="CI180">
            <v>150</v>
          </cell>
        </row>
        <row r="181">
          <cell r="A181" t="str">
            <v>A828</v>
          </cell>
          <cell r="B181" t="str">
            <v>Hồ Thái Hưng</v>
          </cell>
          <cell r="C181" t="str">
            <v>GA</v>
          </cell>
          <cell r="D181">
            <v>0</v>
          </cell>
          <cell r="E181">
            <v>42780</v>
          </cell>
          <cell r="F181">
            <v>0.5</v>
          </cell>
          <cell r="G181" t="str">
            <v>D</v>
          </cell>
          <cell r="H181">
            <v>2.5</v>
          </cell>
          <cell r="I181" t="str">
            <v>D</v>
          </cell>
          <cell r="J181">
            <v>2.5</v>
          </cell>
          <cell r="K181" t="str">
            <v>D</v>
          </cell>
          <cell r="L181">
            <v>0</v>
          </cell>
          <cell r="M181">
            <v>0</v>
          </cell>
          <cell r="N181">
            <v>0</v>
          </cell>
          <cell r="O181" t="str">
            <v>A</v>
          </cell>
          <cell r="P181">
            <v>4</v>
          </cell>
          <cell r="Q181" t="str">
            <v>D</v>
          </cell>
          <cell r="R181">
            <v>0</v>
          </cell>
          <cell r="S181" t="str">
            <v>NT7</v>
          </cell>
          <cell r="T181">
            <v>0</v>
          </cell>
          <cell r="U181" t="str">
            <v>D</v>
          </cell>
          <cell r="V181">
            <v>0</v>
          </cell>
          <cell r="W181" t="str">
            <v>A</v>
          </cell>
          <cell r="X181">
            <v>4</v>
          </cell>
          <cell r="Y181" t="str">
            <v>A</v>
          </cell>
          <cell r="Z181">
            <v>4</v>
          </cell>
          <cell r="AA181">
            <v>0</v>
          </cell>
          <cell r="AB181">
            <v>0</v>
          </cell>
          <cell r="AC181" t="str">
            <v>A</v>
          </cell>
          <cell r="AD181">
            <v>4</v>
          </cell>
          <cell r="AE181" t="str">
            <v>D</v>
          </cell>
          <cell r="AF181">
            <v>2</v>
          </cell>
          <cell r="AG181" t="str">
            <v>A</v>
          </cell>
          <cell r="AH181">
            <v>4</v>
          </cell>
          <cell r="AI181" t="str">
            <v>A</v>
          </cell>
          <cell r="AJ181">
            <v>4</v>
          </cell>
          <cell r="AK181" t="str">
            <v>D</v>
          </cell>
          <cell r="AL181">
            <v>2.5</v>
          </cell>
          <cell r="AM181" t="str">
            <v>A</v>
          </cell>
          <cell r="AN181">
            <v>4</v>
          </cell>
          <cell r="AO181">
            <v>0</v>
          </cell>
          <cell r="AP181">
            <v>0</v>
          </cell>
          <cell r="AQ181" t="str">
            <v>A</v>
          </cell>
          <cell r="AR181">
            <v>4</v>
          </cell>
          <cell r="AS181" t="str">
            <v>A</v>
          </cell>
          <cell r="AT181">
            <v>4</v>
          </cell>
          <cell r="AU181" t="str">
            <v>D</v>
          </cell>
          <cell r="AV181">
            <v>0</v>
          </cell>
          <cell r="AW181" t="str">
            <v>D</v>
          </cell>
          <cell r="AX181">
            <v>2</v>
          </cell>
          <cell r="AY181" t="str">
            <v>A</v>
          </cell>
          <cell r="AZ181">
            <v>4</v>
          </cell>
          <cell r="BA181" t="str">
            <v>D</v>
          </cell>
          <cell r="BB181">
            <v>2.5</v>
          </cell>
          <cell r="BC181">
            <v>0</v>
          </cell>
          <cell r="BD181">
            <v>8</v>
          </cell>
          <cell r="BE181" t="str">
            <v>D</v>
          </cell>
          <cell r="BF181">
            <v>2</v>
          </cell>
          <cell r="BG181" t="str">
            <v>A</v>
          </cell>
          <cell r="BH181">
            <v>4</v>
          </cell>
          <cell r="BI181" t="str">
            <v>A</v>
          </cell>
          <cell r="BJ181">
            <v>4</v>
          </cell>
          <cell r="BK181" t="str">
            <v>A</v>
          </cell>
          <cell r="BL181">
            <v>4</v>
          </cell>
          <cell r="BM181" t="str">
            <v>D</v>
          </cell>
          <cell r="BN181">
            <v>0</v>
          </cell>
          <cell r="BO181" t="str">
            <v>NT7</v>
          </cell>
          <cell r="BP181">
            <v>0</v>
          </cell>
          <cell r="BQ181">
            <v>13</v>
          </cell>
          <cell r="BR181">
            <v>12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2</v>
          </cell>
          <cell r="BY181">
            <v>0</v>
          </cell>
          <cell r="BZ181">
            <v>27</v>
          </cell>
          <cell r="CA181">
            <v>68</v>
          </cell>
          <cell r="CB181">
            <v>8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1.5</v>
          </cell>
          <cell r="CH181">
            <v>0</v>
          </cell>
          <cell r="CI181">
            <v>70</v>
          </cell>
        </row>
        <row r="182">
          <cell r="A182" t="str">
            <v>A829</v>
          </cell>
          <cell r="B182" t="str">
            <v>Võ Thị Ngọc Giàu</v>
          </cell>
          <cell r="C182" t="str">
            <v>EN</v>
          </cell>
          <cell r="D182">
            <v>0</v>
          </cell>
          <cell r="E182">
            <v>42780</v>
          </cell>
          <cell r="F182">
            <v>4.5</v>
          </cell>
          <cell r="G182" t="str">
            <v>C</v>
          </cell>
          <cell r="H182">
            <v>4</v>
          </cell>
          <cell r="I182" t="str">
            <v>C</v>
          </cell>
          <cell r="J182">
            <v>4</v>
          </cell>
          <cell r="K182" t="str">
            <v>C</v>
          </cell>
          <cell r="L182">
            <v>4</v>
          </cell>
          <cell r="M182">
            <v>0</v>
          </cell>
          <cell r="N182">
            <v>0</v>
          </cell>
          <cell r="O182" t="str">
            <v>A</v>
          </cell>
          <cell r="P182">
            <v>4</v>
          </cell>
          <cell r="Q182" t="str">
            <v>A</v>
          </cell>
          <cell r="R182">
            <v>4</v>
          </cell>
          <cell r="S182" t="str">
            <v>A</v>
          </cell>
          <cell r="T182">
            <v>4</v>
          </cell>
          <cell r="U182" t="str">
            <v>A</v>
          </cell>
          <cell r="V182">
            <v>4</v>
          </cell>
          <cell r="W182" t="str">
            <v>A</v>
          </cell>
          <cell r="X182">
            <v>4</v>
          </cell>
          <cell r="Y182" t="str">
            <v>A</v>
          </cell>
          <cell r="Z182">
            <v>4</v>
          </cell>
          <cell r="AA182">
            <v>0</v>
          </cell>
          <cell r="AB182">
            <v>8</v>
          </cell>
          <cell r="AC182" t="str">
            <v>C</v>
          </cell>
          <cell r="AD182">
            <v>4</v>
          </cell>
          <cell r="AE182" t="str">
            <v>C</v>
          </cell>
          <cell r="AF182">
            <v>4</v>
          </cell>
          <cell r="AG182" t="str">
            <v>C</v>
          </cell>
          <cell r="AH182">
            <v>4</v>
          </cell>
          <cell r="AI182" t="str">
            <v>C</v>
          </cell>
          <cell r="AJ182">
            <v>4</v>
          </cell>
          <cell r="AK182" t="str">
            <v>C</v>
          </cell>
          <cell r="AL182">
            <v>4</v>
          </cell>
          <cell r="AM182" t="str">
            <v>C</v>
          </cell>
          <cell r="AN182">
            <v>4</v>
          </cell>
          <cell r="AO182">
            <v>0</v>
          </cell>
          <cell r="AP182">
            <v>8</v>
          </cell>
          <cell r="AQ182" t="str">
            <v>A</v>
          </cell>
          <cell r="AR182">
            <v>4</v>
          </cell>
          <cell r="AS182" t="str">
            <v>A</v>
          </cell>
          <cell r="AT182">
            <v>4</v>
          </cell>
          <cell r="AU182" t="str">
            <v>A</v>
          </cell>
          <cell r="AV182">
            <v>4</v>
          </cell>
          <cell r="AW182" t="str">
            <v>D</v>
          </cell>
          <cell r="AX182">
            <v>2</v>
          </cell>
          <cell r="AY182" t="str">
            <v>A</v>
          </cell>
          <cell r="AZ182">
            <v>4</v>
          </cell>
          <cell r="BA182" t="str">
            <v>A</v>
          </cell>
          <cell r="BB182">
            <v>4</v>
          </cell>
          <cell r="BC182">
            <v>0</v>
          </cell>
          <cell r="BD182">
            <v>0</v>
          </cell>
          <cell r="BE182" t="str">
            <v>C</v>
          </cell>
          <cell r="BF182">
            <v>4</v>
          </cell>
          <cell r="BG182" t="str">
            <v>C</v>
          </cell>
          <cell r="BH182">
            <v>4</v>
          </cell>
          <cell r="BI182" t="str">
            <v>C</v>
          </cell>
          <cell r="BJ182">
            <v>4</v>
          </cell>
          <cell r="BK182" t="str">
            <v>C</v>
          </cell>
          <cell r="BL182">
            <v>4</v>
          </cell>
          <cell r="BM182" t="str">
            <v>C</v>
          </cell>
          <cell r="BN182">
            <v>4</v>
          </cell>
          <cell r="BO182" t="str">
            <v>C</v>
          </cell>
          <cell r="BP182">
            <v>4</v>
          </cell>
          <cell r="BQ182">
            <v>11</v>
          </cell>
          <cell r="BR182">
            <v>1</v>
          </cell>
          <cell r="BS182">
            <v>0</v>
          </cell>
          <cell r="BT182">
            <v>15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27</v>
          </cell>
          <cell r="CA182">
            <v>106</v>
          </cell>
          <cell r="CB182">
            <v>16</v>
          </cell>
          <cell r="CC182">
            <v>0</v>
          </cell>
          <cell r="CD182">
            <v>2</v>
          </cell>
          <cell r="CE182">
            <v>1</v>
          </cell>
          <cell r="CF182">
            <v>140</v>
          </cell>
          <cell r="CG182">
            <v>5.5</v>
          </cell>
          <cell r="CH182">
            <v>16</v>
          </cell>
          <cell r="CI182">
            <v>70</v>
          </cell>
        </row>
        <row r="183">
          <cell r="A183" t="str">
            <v>A831</v>
          </cell>
          <cell r="B183" t="str">
            <v>Trần Phước Dư</v>
          </cell>
          <cell r="C183" t="str">
            <v>CII.4</v>
          </cell>
          <cell r="D183">
            <v>0</v>
          </cell>
          <cell r="E183" t="str">
            <v>14/2/2017</v>
          </cell>
          <cell r="F183">
            <v>1.5</v>
          </cell>
          <cell r="G183" t="str">
            <v>NT7</v>
          </cell>
          <cell r="H183">
            <v>0</v>
          </cell>
          <cell r="I183" t="str">
            <v>C</v>
          </cell>
          <cell r="J183">
            <v>4</v>
          </cell>
          <cell r="K183" t="str">
            <v>NT7</v>
          </cell>
          <cell r="L183">
            <v>0</v>
          </cell>
          <cell r="M183">
            <v>0</v>
          </cell>
          <cell r="N183">
            <v>0</v>
          </cell>
          <cell r="O183" t="str">
            <v>A</v>
          </cell>
          <cell r="P183">
            <v>4</v>
          </cell>
          <cell r="Q183" t="str">
            <v>A</v>
          </cell>
          <cell r="R183">
            <v>4</v>
          </cell>
          <cell r="S183" t="str">
            <v>A</v>
          </cell>
          <cell r="T183">
            <v>4</v>
          </cell>
          <cell r="U183" t="str">
            <v>A</v>
          </cell>
          <cell r="V183">
            <v>4</v>
          </cell>
          <cell r="W183" t="str">
            <v>A</v>
          </cell>
          <cell r="X183">
            <v>4</v>
          </cell>
          <cell r="Y183" t="str">
            <v>A</v>
          </cell>
          <cell r="Z183">
            <v>4</v>
          </cell>
          <cell r="AA183">
            <v>0</v>
          </cell>
          <cell r="AB183">
            <v>12</v>
          </cell>
          <cell r="AC183" t="str">
            <v>C</v>
          </cell>
          <cell r="AD183">
            <v>4</v>
          </cell>
          <cell r="AE183" t="str">
            <v>C</v>
          </cell>
          <cell r="AF183">
            <v>4</v>
          </cell>
          <cell r="AG183" t="str">
            <v>C</v>
          </cell>
          <cell r="AH183">
            <v>4</v>
          </cell>
          <cell r="AI183" t="str">
            <v>C</v>
          </cell>
          <cell r="AJ183">
            <v>4</v>
          </cell>
          <cell r="AK183" t="str">
            <v>C</v>
          </cell>
          <cell r="AL183">
            <v>4</v>
          </cell>
          <cell r="AM183" t="str">
            <v>C</v>
          </cell>
          <cell r="AN183">
            <v>4</v>
          </cell>
          <cell r="AO183">
            <v>0</v>
          </cell>
          <cell r="AP183">
            <v>0</v>
          </cell>
          <cell r="AQ183" t="str">
            <v>A</v>
          </cell>
          <cell r="AR183">
            <v>4</v>
          </cell>
          <cell r="AS183" t="str">
            <v>A</v>
          </cell>
          <cell r="AT183">
            <v>4</v>
          </cell>
          <cell r="AU183" t="str">
            <v>A</v>
          </cell>
          <cell r="AV183">
            <v>4</v>
          </cell>
          <cell r="AW183" t="str">
            <v>A</v>
          </cell>
          <cell r="AX183">
            <v>4</v>
          </cell>
          <cell r="AY183" t="str">
            <v>A</v>
          </cell>
          <cell r="AZ183">
            <v>4</v>
          </cell>
          <cell r="BA183" t="str">
            <v>A</v>
          </cell>
          <cell r="BB183">
            <v>4</v>
          </cell>
          <cell r="BC183">
            <v>0</v>
          </cell>
          <cell r="BD183">
            <v>12</v>
          </cell>
          <cell r="BE183" t="str">
            <v>A</v>
          </cell>
          <cell r="BF183">
            <v>4</v>
          </cell>
          <cell r="BG183" t="str">
            <v>A</v>
          </cell>
          <cell r="BH183">
            <v>6</v>
          </cell>
          <cell r="BI183" t="str">
            <v>A</v>
          </cell>
          <cell r="BJ183">
            <v>4</v>
          </cell>
          <cell r="BK183" t="str">
            <v>A</v>
          </cell>
          <cell r="BL183">
            <v>4</v>
          </cell>
          <cell r="BM183" t="str">
            <v>A</v>
          </cell>
          <cell r="BN183">
            <v>4</v>
          </cell>
          <cell r="BO183" t="str">
            <v>A</v>
          </cell>
          <cell r="BP183">
            <v>4</v>
          </cell>
          <cell r="BQ183">
            <v>18</v>
          </cell>
          <cell r="BR183">
            <v>0</v>
          </cell>
          <cell r="BS183">
            <v>0</v>
          </cell>
          <cell r="BT183">
            <v>7</v>
          </cell>
          <cell r="BU183">
            <v>0</v>
          </cell>
          <cell r="BV183">
            <v>0</v>
          </cell>
          <cell r="BW183">
            <v>0</v>
          </cell>
          <cell r="BX183">
            <v>2</v>
          </cell>
          <cell r="BY183">
            <v>0</v>
          </cell>
          <cell r="BZ183">
            <v>27</v>
          </cell>
          <cell r="CA183">
            <v>102</v>
          </cell>
          <cell r="CB183">
            <v>24</v>
          </cell>
          <cell r="CC183">
            <v>0</v>
          </cell>
          <cell r="CD183">
            <v>0</v>
          </cell>
          <cell r="CE183">
            <v>2</v>
          </cell>
          <cell r="CF183">
            <v>0</v>
          </cell>
          <cell r="CG183">
            <v>2.5</v>
          </cell>
          <cell r="CH183">
            <v>32</v>
          </cell>
          <cell r="CI183">
            <v>70</v>
          </cell>
        </row>
        <row r="184">
          <cell r="A184" t="str">
            <v>A832</v>
          </cell>
          <cell r="B184" t="str">
            <v>Hoàng Văn Định</v>
          </cell>
          <cell r="C184" t="str">
            <v>CII.4</v>
          </cell>
          <cell r="D184">
            <v>0</v>
          </cell>
          <cell r="E184">
            <v>42782</v>
          </cell>
          <cell r="F184">
            <v>0</v>
          </cell>
          <cell r="G184" t="str">
            <v>NT7</v>
          </cell>
          <cell r="H184">
            <v>0</v>
          </cell>
          <cell r="I184" t="str">
            <v>C</v>
          </cell>
          <cell r="J184">
            <v>4</v>
          </cell>
          <cell r="K184" t="str">
            <v>C</v>
          </cell>
          <cell r="L184">
            <v>4</v>
          </cell>
          <cell r="M184">
            <v>0</v>
          </cell>
          <cell r="N184">
            <v>0</v>
          </cell>
          <cell r="O184" t="str">
            <v>A</v>
          </cell>
          <cell r="P184">
            <v>4</v>
          </cell>
          <cell r="Q184" t="str">
            <v>A</v>
          </cell>
          <cell r="R184">
            <v>4</v>
          </cell>
          <cell r="S184" t="str">
            <v>A</v>
          </cell>
          <cell r="T184">
            <v>4</v>
          </cell>
          <cell r="U184" t="str">
            <v>A</v>
          </cell>
          <cell r="V184">
            <v>4</v>
          </cell>
          <cell r="W184" t="str">
            <v>A</v>
          </cell>
          <cell r="X184">
            <v>4</v>
          </cell>
          <cell r="Y184" t="str">
            <v>A</v>
          </cell>
          <cell r="Z184">
            <v>4</v>
          </cell>
          <cell r="AA184">
            <v>0</v>
          </cell>
          <cell r="AB184">
            <v>11</v>
          </cell>
          <cell r="AC184" t="str">
            <v>C</v>
          </cell>
          <cell r="AD184">
            <v>4</v>
          </cell>
          <cell r="AE184" t="str">
            <v>C</v>
          </cell>
          <cell r="AF184">
            <v>4</v>
          </cell>
          <cell r="AG184" t="str">
            <v>C</v>
          </cell>
          <cell r="AH184">
            <v>4</v>
          </cell>
          <cell r="AI184" t="str">
            <v>C</v>
          </cell>
          <cell r="AJ184">
            <v>4</v>
          </cell>
          <cell r="AK184" t="str">
            <v>C</v>
          </cell>
          <cell r="AL184">
            <v>4</v>
          </cell>
          <cell r="AM184" t="str">
            <v>C</v>
          </cell>
          <cell r="AN184">
            <v>4</v>
          </cell>
          <cell r="AO184">
            <v>0</v>
          </cell>
          <cell r="AP184">
            <v>0</v>
          </cell>
          <cell r="AQ184" t="str">
            <v>A</v>
          </cell>
          <cell r="AR184">
            <v>4</v>
          </cell>
          <cell r="AS184" t="str">
            <v>A</v>
          </cell>
          <cell r="AT184">
            <v>4</v>
          </cell>
          <cell r="AU184" t="str">
            <v>A</v>
          </cell>
          <cell r="AV184">
            <v>4</v>
          </cell>
          <cell r="AW184" t="str">
            <v>A</v>
          </cell>
          <cell r="AX184">
            <v>4</v>
          </cell>
          <cell r="AY184" t="str">
            <v>A</v>
          </cell>
          <cell r="AZ184">
            <v>4</v>
          </cell>
          <cell r="BA184" t="str">
            <v>A</v>
          </cell>
          <cell r="BB184">
            <v>4</v>
          </cell>
          <cell r="BC184">
            <v>0</v>
          </cell>
          <cell r="BD184">
            <v>12</v>
          </cell>
          <cell r="BE184" t="str">
            <v>A</v>
          </cell>
          <cell r="BF184">
            <v>4</v>
          </cell>
          <cell r="BG184" t="str">
            <v>P5,D5</v>
          </cell>
          <cell r="BH184">
            <v>0</v>
          </cell>
          <cell r="BI184" t="str">
            <v>A</v>
          </cell>
          <cell r="BJ184">
            <v>4</v>
          </cell>
          <cell r="BK184" t="str">
            <v>NT7</v>
          </cell>
          <cell r="BL184">
            <v>0</v>
          </cell>
          <cell r="BM184" t="str">
            <v>A</v>
          </cell>
          <cell r="BN184">
            <v>4</v>
          </cell>
          <cell r="BO184" t="str">
            <v>A</v>
          </cell>
          <cell r="BP184">
            <v>4</v>
          </cell>
          <cell r="BQ184">
            <v>16</v>
          </cell>
          <cell r="BR184">
            <v>0.5</v>
          </cell>
          <cell r="BS184">
            <v>0</v>
          </cell>
          <cell r="BT184">
            <v>8</v>
          </cell>
          <cell r="BU184">
            <v>0</v>
          </cell>
          <cell r="BV184">
            <v>0</v>
          </cell>
          <cell r="BW184">
            <v>0</v>
          </cell>
          <cell r="BX184">
            <v>2</v>
          </cell>
          <cell r="BY184">
            <v>0.5</v>
          </cell>
          <cell r="BZ184">
            <v>27</v>
          </cell>
          <cell r="CA184">
            <v>96</v>
          </cell>
          <cell r="CB184">
            <v>23</v>
          </cell>
          <cell r="CC184">
            <v>0</v>
          </cell>
          <cell r="CD184">
            <v>0</v>
          </cell>
          <cell r="CE184">
            <v>1</v>
          </cell>
          <cell r="CF184">
            <v>0</v>
          </cell>
          <cell r="CG184">
            <v>0.5</v>
          </cell>
          <cell r="CH184">
            <v>16</v>
          </cell>
          <cell r="CI184">
            <v>70</v>
          </cell>
        </row>
        <row r="185">
          <cell r="A185" t="str">
            <v>A836</v>
          </cell>
          <cell r="B185" t="str">
            <v>Nguyễn Văn Tuấn</v>
          </cell>
          <cell r="C185" t="str">
            <v>CII.1</v>
          </cell>
          <cell r="D185">
            <v>0</v>
          </cell>
          <cell r="E185" t="str">
            <v>23/2/2017</v>
          </cell>
          <cell r="F185">
            <v>2</v>
          </cell>
          <cell r="G185" t="str">
            <v>P</v>
          </cell>
          <cell r="H185">
            <v>0</v>
          </cell>
          <cell r="I185" t="str">
            <v>C</v>
          </cell>
          <cell r="J185">
            <v>4</v>
          </cell>
          <cell r="K185" t="str">
            <v>HH</v>
          </cell>
          <cell r="L185">
            <v>0</v>
          </cell>
          <cell r="M185">
            <v>0</v>
          </cell>
          <cell r="N185">
            <v>0</v>
          </cell>
          <cell r="O185" t="str">
            <v>A</v>
          </cell>
          <cell r="P185">
            <v>4</v>
          </cell>
          <cell r="Q185" t="str">
            <v>A</v>
          </cell>
          <cell r="R185">
            <v>4</v>
          </cell>
          <cell r="S185" t="str">
            <v>A</v>
          </cell>
          <cell r="T185">
            <v>4</v>
          </cell>
          <cell r="U185" t="str">
            <v>A</v>
          </cell>
          <cell r="V185">
            <v>4</v>
          </cell>
          <cell r="W185" t="str">
            <v>A</v>
          </cell>
          <cell r="X185">
            <v>4</v>
          </cell>
          <cell r="Y185" t="str">
            <v>D</v>
          </cell>
          <cell r="Z185">
            <v>1</v>
          </cell>
          <cell r="AA185">
            <v>0</v>
          </cell>
          <cell r="AB185">
            <v>0</v>
          </cell>
          <cell r="AC185" t="str">
            <v>C</v>
          </cell>
          <cell r="AD185">
            <v>4</v>
          </cell>
          <cell r="AE185" t="str">
            <v>C</v>
          </cell>
          <cell r="AF185">
            <v>4</v>
          </cell>
          <cell r="AG185" t="str">
            <v>C</v>
          </cell>
          <cell r="AH185">
            <v>4</v>
          </cell>
          <cell r="AI185" t="str">
            <v>C</v>
          </cell>
          <cell r="AJ185">
            <v>4</v>
          </cell>
          <cell r="AK185" t="str">
            <v>C</v>
          </cell>
          <cell r="AL185">
            <v>4</v>
          </cell>
          <cell r="AM185" t="str">
            <v>NT7</v>
          </cell>
          <cell r="AN185">
            <v>0</v>
          </cell>
          <cell r="AO185">
            <v>0</v>
          </cell>
          <cell r="AP185">
            <v>0</v>
          </cell>
          <cell r="AQ185" t="str">
            <v>A</v>
          </cell>
          <cell r="AR185">
            <v>4</v>
          </cell>
          <cell r="AS185" t="str">
            <v>A</v>
          </cell>
          <cell r="AT185">
            <v>4</v>
          </cell>
          <cell r="AU185" t="str">
            <v>A</v>
          </cell>
          <cell r="AV185">
            <v>4</v>
          </cell>
          <cell r="AW185" t="str">
            <v>A</v>
          </cell>
          <cell r="AX185">
            <v>4</v>
          </cell>
          <cell r="AY185" t="str">
            <v>A</v>
          </cell>
          <cell r="AZ185">
            <v>4</v>
          </cell>
          <cell r="BA185" t="str">
            <v>D</v>
          </cell>
          <cell r="BB185">
            <v>0</v>
          </cell>
          <cell r="BC185">
            <v>0</v>
          </cell>
          <cell r="BD185">
            <v>0</v>
          </cell>
          <cell r="BE185" t="str">
            <v>C</v>
          </cell>
          <cell r="BF185">
            <v>4</v>
          </cell>
          <cell r="BG185" t="str">
            <v>C</v>
          </cell>
          <cell r="BH185">
            <v>4</v>
          </cell>
          <cell r="BI185" t="str">
            <v>C</v>
          </cell>
          <cell r="BJ185">
            <v>4</v>
          </cell>
          <cell r="BK185" t="str">
            <v>C</v>
          </cell>
          <cell r="BL185">
            <v>4</v>
          </cell>
          <cell r="BM185" t="str">
            <v>C</v>
          </cell>
          <cell r="BN185">
            <v>4</v>
          </cell>
          <cell r="BO185" t="str">
            <v>NT7</v>
          </cell>
          <cell r="BP185">
            <v>0</v>
          </cell>
          <cell r="BQ185">
            <v>10</v>
          </cell>
          <cell r="BR185">
            <v>2</v>
          </cell>
          <cell r="BS185">
            <v>0</v>
          </cell>
          <cell r="BT185">
            <v>11</v>
          </cell>
          <cell r="BU185">
            <v>0</v>
          </cell>
          <cell r="BV185">
            <v>0</v>
          </cell>
          <cell r="BW185">
            <v>1</v>
          </cell>
          <cell r="BX185">
            <v>2</v>
          </cell>
          <cell r="BY185">
            <v>1</v>
          </cell>
          <cell r="BZ185">
            <v>27</v>
          </cell>
          <cell r="CA185">
            <v>85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2</v>
          </cell>
          <cell r="CH185">
            <v>0</v>
          </cell>
          <cell r="CI185">
            <v>70</v>
          </cell>
        </row>
        <row r="186">
          <cell r="A186" t="str">
            <v>A837</v>
          </cell>
          <cell r="B186" t="str">
            <v>Đào Đức Thịnh</v>
          </cell>
          <cell r="C186" t="str">
            <v>Gián tiếp</v>
          </cell>
          <cell r="D186">
            <v>0</v>
          </cell>
          <cell r="E186">
            <v>42795</v>
          </cell>
          <cell r="F186">
            <v>0</v>
          </cell>
          <cell r="G186" t="str">
            <v>D</v>
          </cell>
          <cell r="H186">
            <v>0</v>
          </cell>
          <cell r="I186" t="str">
            <v>D</v>
          </cell>
          <cell r="J186">
            <v>0</v>
          </cell>
          <cell r="K186" t="str">
            <v>P</v>
          </cell>
          <cell r="L186">
            <v>0</v>
          </cell>
          <cell r="M186">
            <v>0</v>
          </cell>
          <cell r="N186">
            <v>0</v>
          </cell>
          <cell r="O186" t="str">
            <v>D</v>
          </cell>
          <cell r="P186">
            <v>0</v>
          </cell>
          <cell r="Q186" t="str">
            <v>D</v>
          </cell>
          <cell r="R186">
            <v>0</v>
          </cell>
          <cell r="S186" t="str">
            <v>D</v>
          </cell>
          <cell r="T186">
            <v>0</v>
          </cell>
          <cell r="U186" t="str">
            <v>D</v>
          </cell>
          <cell r="V186">
            <v>0</v>
          </cell>
          <cell r="W186" t="str">
            <v>D</v>
          </cell>
          <cell r="X186">
            <v>0</v>
          </cell>
          <cell r="Y186" t="str">
            <v>NT7</v>
          </cell>
          <cell r="Z186">
            <v>0</v>
          </cell>
          <cell r="AA186">
            <v>0</v>
          </cell>
          <cell r="AB186">
            <v>0</v>
          </cell>
          <cell r="AC186" t="str">
            <v>D</v>
          </cell>
          <cell r="AD186">
            <v>0</v>
          </cell>
          <cell r="AE186" t="str">
            <v>D</v>
          </cell>
          <cell r="AF186">
            <v>0</v>
          </cell>
          <cell r="AG186" t="str">
            <v>D</v>
          </cell>
          <cell r="AH186">
            <v>0</v>
          </cell>
          <cell r="AI186" t="str">
            <v>D</v>
          </cell>
          <cell r="AJ186">
            <v>0</v>
          </cell>
          <cell r="AK186" t="str">
            <v>D</v>
          </cell>
          <cell r="AL186">
            <v>0</v>
          </cell>
          <cell r="AM186" t="str">
            <v>D</v>
          </cell>
          <cell r="AN186">
            <v>0</v>
          </cell>
          <cell r="AO186">
            <v>0</v>
          </cell>
          <cell r="AP186">
            <v>0</v>
          </cell>
          <cell r="AQ186" t="str">
            <v>D</v>
          </cell>
          <cell r="AR186">
            <v>0</v>
          </cell>
          <cell r="AS186" t="str">
            <v>D</v>
          </cell>
          <cell r="AT186">
            <v>0</v>
          </cell>
          <cell r="AU186" t="str">
            <v>D</v>
          </cell>
          <cell r="AV186">
            <v>0</v>
          </cell>
          <cell r="AW186" t="str">
            <v>D</v>
          </cell>
          <cell r="AX186">
            <v>0</v>
          </cell>
          <cell r="AY186" t="str">
            <v>D</v>
          </cell>
          <cell r="AZ186">
            <v>0</v>
          </cell>
          <cell r="BA186" t="str">
            <v>NT7</v>
          </cell>
          <cell r="BB186">
            <v>0</v>
          </cell>
          <cell r="BC186">
            <v>0</v>
          </cell>
          <cell r="BD186">
            <v>0</v>
          </cell>
          <cell r="BE186" t="str">
            <v>D</v>
          </cell>
          <cell r="BF186">
            <v>0</v>
          </cell>
          <cell r="BG186" t="str">
            <v>D</v>
          </cell>
          <cell r="BH186">
            <v>0</v>
          </cell>
          <cell r="BI186" t="str">
            <v>D</v>
          </cell>
          <cell r="BJ186">
            <v>0</v>
          </cell>
          <cell r="BK186" t="str">
            <v>D</v>
          </cell>
          <cell r="BL186">
            <v>0</v>
          </cell>
          <cell r="BM186" t="str">
            <v>D</v>
          </cell>
          <cell r="BN186">
            <v>0</v>
          </cell>
          <cell r="BO186" t="str">
            <v>D</v>
          </cell>
          <cell r="BP186">
            <v>0</v>
          </cell>
          <cell r="BQ186">
            <v>0</v>
          </cell>
          <cell r="BR186">
            <v>24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2</v>
          </cell>
          <cell r="BY186">
            <v>1</v>
          </cell>
          <cell r="BZ186">
            <v>27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</row>
        <row r="187">
          <cell r="A187" t="str">
            <v>A838</v>
          </cell>
          <cell r="B187" t="str">
            <v>Lê Văn Quý</v>
          </cell>
          <cell r="C187" t="str">
            <v>Gián tiếp</v>
          </cell>
          <cell r="D187">
            <v>0</v>
          </cell>
          <cell r="E187">
            <v>42795</v>
          </cell>
          <cell r="F187">
            <v>4</v>
          </cell>
          <cell r="G187" t="str">
            <v>D</v>
          </cell>
          <cell r="H187">
            <v>0</v>
          </cell>
          <cell r="I187" t="str">
            <v>D</v>
          </cell>
          <cell r="J187">
            <v>0</v>
          </cell>
          <cell r="K187" t="str">
            <v>D</v>
          </cell>
          <cell r="L187">
            <v>0</v>
          </cell>
          <cell r="M187">
            <v>0</v>
          </cell>
          <cell r="N187">
            <v>0</v>
          </cell>
          <cell r="O187" t="str">
            <v>D</v>
          </cell>
          <cell r="P187">
            <v>0</v>
          </cell>
          <cell r="Q187" t="str">
            <v>D</v>
          </cell>
          <cell r="R187">
            <v>0</v>
          </cell>
          <cell r="S187" t="str">
            <v>D</v>
          </cell>
          <cell r="T187">
            <v>0</v>
          </cell>
          <cell r="U187" t="str">
            <v>D</v>
          </cell>
          <cell r="V187">
            <v>0</v>
          </cell>
          <cell r="W187" t="str">
            <v>D</v>
          </cell>
          <cell r="X187">
            <v>0</v>
          </cell>
          <cell r="Y187" t="str">
            <v>NT7</v>
          </cell>
          <cell r="Z187">
            <v>0</v>
          </cell>
          <cell r="AA187">
            <v>0</v>
          </cell>
          <cell r="AB187">
            <v>0</v>
          </cell>
          <cell r="AC187" t="str">
            <v>D</v>
          </cell>
          <cell r="AD187">
            <v>0</v>
          </cell>
          <cell r="AE187" t="str">
            <v>D</v>
          </cell>
          <cell r="AF187">
            <v>0</v>
          </cell>
          <cell r="AG187" t="str">
            <v>D</v>
          </cell>
          <cell r="AH187">
            <v>0</v>
          </cell>
          <cell r="AI187" t="str">
            <v>D</v>
          </cell>
          <cell r="AJ187">
            <v>0</v>
          </cell>
          <cell r="AK187" t="str">
            <v>P</v>
          </cell>
          <cell r="AL187">
            <v>0</v>
          </cell>
          <cell r="AM187" t="str">
            <v>P</v>
          </cell>
          <cell r="AN187">
            <v>0</v>
          </cell>
          <cell r="AO187">
            <v>0</v>
          </cell>
          <cell r="AP187">
            <v>0</v>
          </cell>
          <cell r="AQ187" t="str">
            <v>D</v>
          </cell>
          <cell r="AR187">
            <v>0</v>
          </cell>
          <cell r="AS187" t="str">
            <v>D</v>
          </cell>
          <cell r="AT187">
            <v>0</v>
          </cell>
          <cell r="AU187" t="str">
            <v>D</v>
          </cell>
          <cell r="AV187">
            <v>0</v>
          </cell>
          <cell r="AW187" t="str">
            <v>D</v>
          </cell>
          <cell r="AX187">
            <v>0</v>
          </cell>
          <cell r="AY187" t="str">
            <v>D</v>
          </cell>
          <cell r="AZ187">
            <v>0</v>
          </cell>
          <cell r="BA187" t="str">
            <v>NT7</v>
          </cell>
          <cell r="BB187">
            <v>0</v>
          </cell>
          <cell r="BC187">
            <v>0</v>
          </cell>
          <cell r="BD187">
            <v>0</v>
          </cell>
          <cell r="BE187" t="str">
            <v>D</v>
          </cell>
          <cell r="BF187">
            <v>0</v>
          </cell>
          <cell r="BG187" t="str">
            <v>D</v>
          </cell>
          <cell r="BH187">
            <v>0</v>
          </cell>
          <cell r="BI187" t="str">
            <v>D</v>
          </cell>
          <cell r="BJ187">
            <v>0</v>
          </cell>
          <cell r="BK187" t="str">
            <v>P</v>
          </cell>
          <cell r="BL187">
            <v>0</v>
          </cell>
          <cell r="BM187" t="str">
            <v>D</v>
          </cell>
          <cell r="BN187">
            <v>0</v>
          </cell>
          <cell r="BO187" t="str">
            <v>P</v>
          </cell>
          <cell r="BP187">
            <v>0</v>
          </cell>
          <cell r="BQ187">
            <v>0</v>
          </cell>
          <cell r="BR187">
            <v>21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2</v>
          </cell>
          <cell r="BY187">
            <v>4</v>
          </cell>
          <cell r="BZ187">
            <v>27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1</v>
          </cell>
          <cell r="CH187">
            <v>0</v>
          </cell>
          <cell r="CI187">
            <v>0</v>
          </cell>
        </row>
        <row r="188">
          <cell r="A188" t="str">
            <v>A839</v>
          </cell>
          <cell r="B188" t="str">
            <v>Cao Thị Hoài Nhi</v>
          </cell>
          <cell r="C188" t="str">
            <v>TN</v>
          </cell>
          <cell r="D188">
            <v>0</v>
          </cell>
          <cell r="E188">
            <v>42807</v>
          </cell>
          <cell r="F188">
            <v>3.5</v>
          </cell>
          <cell r="G188" t="str">
            <v>D</v>
          </cell>
          <cell r="H188">
            <v>0.5</v>
          </cell>
          <cell r="I188" t="str">
            <v>D</v>
          </cell>
          <cell r="J188">
            <v>0.5</v>
          </cell>
          <cell r="K188" t="str">
            <v>D</v>
          </cell>
          <cell r="L188">
            <v>0.5</v>
          </cell>
          <cell r="M188">
            <v>0</v>
          </cell>
          <cell r="N188">
            <v>0</v>
          </cell>
          <cell r="O188" t="str">
            <v>D</v>
          </cell>
          <cell r="P188">
            <v>1</v>
          </cell>
          <cell r="Q188" t="str">
            <v>D</v>
          </cell>
          <cell r="R188">
            <v>1</v>
          </cell>
          <cell r="S188" t="str">
            <v>D</v>
          </cell>
          <cell r="T188">
            <v>0.5</v>
          </cell>
          <cell r="U188" t="str">
            <v>D</v>
          </cell>
          <cell r="V188">
            <v>0</v>
          </cell>
          <cell r="W188" t="str">
            <v>D</v>
          </cell>
          <cell r="X188">
            <v>0.5</v>
          </cell>
          <cell r="Y188" t="str">
            <v>D</v>
          </cell>
          <cell r="Z188">
            <v>0</v>
          </cell>
          <cell r="AA188">
            <v>0</v>
          </cell>
          <cell r="AB188">
            <v>0</v>
          </cell>
          <cell r="AC188" t="str">
            <v>D</v>
          </cell>
          <cell r="AD188">
            <v>1</v>
          </cell>
          <cell r="AE188" t="str">
            <v>D</v>
          </cell>
          <cell r="AF188">
            <v>0.5</v>
          </cell>
          <cell r="AG188" t="str">
            <v>D</v>
          </cell>
          <cell r="AH188">
            <v>0.5</v>
          </cell>
          <cell r="AI188" t="str">
            <v>P5,D5</v>
          </cell>
          <cell r="AJ188">
            <v>0</v>
          </cell>
          <cell r="AK188" t="str">
            <v>D</v>
          </cell>
          <cell r="AL188">
            <v>0.5</v>
          </cell>
          <cell r="AM188" t="str">
            <v>D</v>
          </cell>
          <cell r="AN188">
            <v>0</v>
          </cell>
          <cell r="AO188">
            <v>0</v>
          </cell>
          <cell r="AP188">
            <v>0</v>
          </cell>
          <cell r="AQ188" t="str">
            <v>D</v>
          </cell>
          <cell r="AR188">
            <v>0.5</v>
          </cell>
          <cell r="AS188" t="str">
            <v>D</v>
          </cell>
          <cell r="AT188">
            <v>0</v>
          </cell>
          <cell r="AU188" t="str">
            <v>D</v>
          </cell>
          <cell r="AV188">
            <v>0</v>
          </cell>
          <cell r="AW188" t="str">
            <v>D</v>
          </cell>
          <cell r="AX188">
            <v>0</v>
          </cell>
          <cell r="AY188" t="str">
            <v>D</v>
          </cell>
          <cell r="AZ188">
            <v>0</v>
          </cell>
          <cell r="BA188" t="str">
            <v>D</v>
          </cell>
          <cell r="BB188">
            <v>0</v>
          </cell>
          <cell r="BC188">
            <v>0</v>
          </cell>
          <cell r="BD188">
            <v>0</v>
          </cell>
          <cell r="BE188" t="str">
            <v>D</v>
          </cell>
          <cell r="BF188">
            <v>0</v>
          </cell>
          <cell r="BG188" t="str">
            <v>D</v>
          </cell>
          <cell r="BH188">
            <v>0</v>
          </cell>
          <cell r="BI188" t="str">
            <v>D</v>
          </cell>
          <cell r="BJ188">
            <v>0</v>
          </cell>
          <cell r="BK188" t="str">
            <v>D</v>
          </cell>
          <cell r="BL188">
            <v>1</v>
          </cell>
          <cell r="BM188" t="str">
            <v>D</v>
          </cell>
          <cell r="BN188">
            <v>0</v>
          </cell>
          <cell r="BO188" t="str">
            <v>D</v>
          </cell>
          <cell r="BP188">
            <v>0</v>
          </cell>
          <cell r="BQ188">
            <v>0</v>
          </cell>
          <cell r="BR188">
            <v>26.5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0.5</v>
          </cell>
          <cell r="BZ188">
            <v>27</v>
          </cell>
          <cell r="CA188">
            <v>8.5</v>
          </cell>
          <cell r="CB188">
            <v>0</v>
          </cell>
          <cell r="CC188">
            <v>0</v>
          </cell>
          <cell r="CD188">
            <v>2</v>
          </cell>
          <cell r="CE188">
            <v>0</v>
          </cell>
          <cell r="CF188">
            <v>300</v>
          </cell>
          <cell r="CG188">
            <v>4</v>
          </cell>
          <cell r="CH188">
            <v>0</v>
          </cell>
          <cell r="CI188">
            <v>150</v>
          </cell>
        </row>
        <row r="189">
          <cell r="A189" t="str">
            <v>A840</v>
          </cell>
          <cell r="B189" t="str">
            <v>Ngô Trọng Thảo</v>
          </cell>
          <cell r="C189" t="str">
            <v>CD</v>
          </cell>
          <cell r="D189">
            <v>0</v>
          </cell>
          <cell r="E189">
            <v>42814</v>
          </cell>
          <cell r="F189">
            <v>5</v>
          </cell>
          <cell r="G189" t="str">
            <v>A</v>
          </cell>
          <cell r="H189">
            <v>4</v>
          </cell>
          <cell r="I189" t="str">
            <v>A</v>
          </cell>
          <cell r="J189">
            <v>4</v>
          </cell>
          <cell r="K189" t="str">
            <v>D</v>
          </cell>
          <cell r="L189">
            <v>3</v>
          </cell>
          <cell r="M189">
            <v>0</v>
          </cell>
          <cell r="N189">
            <v>12</v>
          </cell>
          <cell r="O189" t="str">
            <v>A</v>
          </cell>
          <cell r="P189">
            <v>4</v>
          </cell>
          <cell r="Q189" t="str">
            <v>D</v>
          </cell>
          <cell r="R189">
            <v>3</v>
          </cell>
          <cell r="S189" t="str">
            <v>A</v>
          </cell>
          <cell r="T189">
            <v>4</v>
          </cell>
          <cell r="U189" t="str">
            <v>A</v>
          </cell>
          <cell r="V189">
            <v>4</v>
          </cell>
          <cell r="W189" t="str">
            <v>A</v>
          </cell>
          <cell r="X189">
            <v>4</v>
          </cell>
          <cell r="Y189" t="str">
            <v>A</v>
          </cell>
          <cell r="Z189">
            <v>4</v>
          </cell>
          <cell r="AA189">
            <v>0</v>
          </cell>
          <cell r="AB189">
            <v>11</v>
          </cell>
          <cell r="AC189" t="str">
            <v>A</v>
          </cell>
          <cell r="AD189">
            <v>4</v>
          </cell>
          <cell r="AE189" t="str">
            <v>A</v>
          </cell>
          <cell r="AF189">
            <v>4</v>
          </cell>
          <cell r="AG189" t="str">
            <v>A</v>
          </cell>
          <cell r="AH189">
            <v>4</v>
          </cell>
          <cell r="AI189" t="str">
            <v>A</v>
          </cell>
          <cell r="AJ189">
            <v>4</v>
          </cell>
          <cell r="AK189" t="str">
            <v>A</v>
          </cell>
          <cell r="AL189">
            <v>4</v>
          </cell>
          <cell r="AM189" t="str">
            <v>A</v>
          </cell>
          <cell r="AN189">
            <v>4</v>
          </cell>
          <cell r="AO189">
            <v>0</v>
          </cell>
          <cell r="AP189">
            <v>9.5</v>
          </cell>
          <cell r="AQ189" t="str">
            <v>A</v>
          </cell>
          <cell r="AR189">
            <v>5</v>
          </cell>
          <cell r="AS189" t="str">
            <v>A</v>
          </cell>
          <cell r="AT189">
            <v>4</v>
          </cell>
          <cell r="AU189" t="str">
            <v>A</v>
          </cell>
          <cell r="AV189">
            <v>4</v>
          </cell>
          <cell r="AW189" t="str">
            <v>A</v>
          </cell>
          <cell r="AX189">
            <v>4</v>
          </cell>
          <cell r="AY189" t="str">
            <v>A</v>
          </cell>
          <cell r="AZ189">
            <v>4</v>
          </cell>
          <cell r="BA189" t="str">
            <v>A</v>
          </cell>
          <cell r="BB189">
            <v>4</v>
          </cell>
          <cell r="BC189">
            <v>0</v>
          </cell>
          <cell r="BD189">
            <v>11</v>
          </cell>
          <cell r="BE189" t="str">
            <v>NT7</v>
          </cell>
          <cell r="BF189">
            <v>0</v>
          </cell>
          <cell r="BG189" t="str">
            <v>A</v>
          </cell>
          <cell r="BH189">
            <v>8</v>
          </cell>
          <cell r="BI189" t="str">
            <v>A</v>
          </cell>
          <cell r="BJ189">
            <v>8</v>
          </cell>
          <cell r="BK189" t="str">
            <v>A</v>
          </cell>
          <cell r="BL189">
            <v>8</v>
          </cell>
          <cell r="BM189" t="str">
            <v>D</v>
          </cell>
          <cell r="BN189">
            <v>2.5</v>
          </cell>
          <cell r="BO189" t="str">
            <v>A</v>
          </cell>
          <cell r="BP189">
            <v>4</v>
          </cell>
          <cell r="BQ189">
            <v>23</v>
          </cell>
          <cell r="BR189">
            <v>3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1</v>
          </cell>
          <cell r="BY189">
            <v>0</v>
          </cell>
          <cell r="BZ189">
            <v>27</v>
          </cell>
          <cell r="CA189">
            <v>113.5</v>
          </cell>
          <cell r="CB189">
            <v>43.5</v>
          </cell>
          <cell r="CC189">
            <v>0</v>
          </cell>
          <cell r="CD189">
            <v>1</v>
          </cell>
          <cell r="CE189">
            <v>1</v>
          </cell>
          <cell r="CF189">
            <v>70</v>
          </cell>
          <cell r="CG189">
            <v>6</v>
          </cell>
          <cell r="CH189">
            <v>16</v>
          </cell>
          <cell r="CI189">
            <v>70</v>
          </cell>
        </row>
        <row r="190">
          <cell r="A190" t="str">
            <v>A842</v>
          </cell>
          <cell r="B190" t="str">
            <v>Bùi Thị Lượm</v>
          </cell>
          <cell r="C190" t="str">
            <v>QCE</v>
          </cell>
          <cell r="D190">
            <v>0</v>
          </cell>
          <cell r="E190">
            <v>42814</v>
          </cell>
          <cell r="F190">
            <v>0.5</v>
          </cell>
          <cell r="G190" t="str">
            <v>C</v>
          </cell>
          <cell r="H190">
            <v>4</v>
          </cell>
          <cell r="I190" t="str">
            <v>C</v>
          </cell>
          <cell r="J190">
            <v>4</v>
          </cell>
          <cell r="K190" t="str">
            <v>C</v>
          </cell>
          <cell r="L190">
            <v>4</v>
          </cell>
          <cell r="M190">
            <v>0</v>
          </cell>
          <cell r="N190">
            <v>0</v>
          </cell>
          <cell r="O190" t="str">
            <v>A</v>
          </cell>
          <cell r="P190">
            <v>4</v>
          </cell>
          <cell r="Q190" t="str">
            <v>A</v>
          </cell>
          <cell r="R190">
            <v>4</v>
          </cell>
          <cell r="S190" t="str">
            <v>A</v>
          </cell>
          <cell r="T190">
            <v>4</v>
          </cell>
          <cell r="U190" t="str">
            <v>A</v>
          </cell>
          <cell r="V190">
            <v>4</v>
          </cell>
          <cell r="W190" t="str">
            <v>A</v>
          </cell>
          <cell r="X190">
            <v>4</v>
          </cell>
          <cell r="Y190" t="str">
            <v>A</v>
          </cell>
          <cell r="Z190">
            <v>4</v>
          </cell>
          <cell r="AA190">
            <v>0</v>
          </cell>
          <cell r="AB190">
            <v>0</v>
          </cell>
          <cell r="AC190" t="str">
            <v>NT7</v>
          </cell>
          <cell r="AD190">
            <v>0</v>
          </cell>
          <cell r="AE190" t="str">
            <v>C</v>
          </cell>
          <cell r="AF190">
            <v>4</v>
          </cell>
          <cell r="AG190" t="str">
            <v>C</v>
          </cell>
          <cell r="AH190">
            <v>4</v>
          </cell>
          <cell r="AI190" t="str">
            <v>C</v>
          </cell>
          <cell r="AJ190">
            <v>4</v>
          </cell>
          <cell r="AK190" t="str">
            <v>C</v>
          </cell>
          <cell r="AL190">
            <v>4</v>
          </cell>
          <cell r="AM190" t="str">
            <v>C</v>
          </cell>
          <cell r="AN190">
            <v>4</v>
          </cell>
          <cell r="AO190">
            <v>0</v>
          </cell>
          <cell r="AP190">
            <v>8</v>
          </cell>
          <cell r="AQ190" t="str">
            <v>A</v>
          </cell>
          <cell r="AR190">
            <v>4</v>
          </cell>
          <cell r="AS190" t="str">
            <v>A</v>
          </cell>
          <cell r="AT190">
            <v>4</v>
          </cell>
          <cell r="AU190" t="str">
            <v>A</v>
          </cell>
          <cell r="AV190">
            <v>4</v>
          </cell>
          <cell r="AW190" t="str">
            <v>D</v>
          </cell>
          <cell r="AX190">
            <v>1</v>
          </cell>
          <cell r="AY190" t="str">
            <v>A</v>
          </cell>
          <cell r="AZ190">
            <v>4</v>
          </cell>
          <cell r="BA190" t="str">
            <v>A</v>
          </cell>
          <cell r="BB190">
            <v>4</v>
          </cell>
          <cell r="BC190">
            <v>0</v>
          </cell>
          <cell r="BD190">
            <v>20</v>
          </cell>
          <cell r="BE190" t="str">
            <v>C</v>
          </cell>
          <cell r="BF190">
            <v>4</v>
          </cell>
          <cell r="BG190" t="str">
            <v>C</v>
          </cell>
          <cell r="BH190">
            <v>4</v>
          </cell>
          <cell r="BI190" t="str">
            <v>NT7</v>
          </cell>
          <cell r="BJ190">
            <v>0</v>
          </cell>
          <cell r="BK190" t="str">
            <v>C</v>
          </cell>
          <cell r="BL190">
            <v>4</v>
          </cell>
          <cell r="BM190" t="str">
            <v>C</v>
          </cell>
          <cell r="BN190">
            <v>4</v>
          </cell>
          <cell r="BO190" t="str">
            <v>P</v>
          </cell>
          <cell r="BP190">
            <v>0</v>
          </cell>
          <cell r="BQ190">
            <v>11</v>
          </cell>
          <cell r="BR190">
            <v>1</v>
          </cell>
          <cell r="BS190">
            <v>0</v>
          </cell>
          <cell r="BT190">
            <v>12</v>
          </cell>
          <cell r="BU190">
            <v>0</v>
          </cell>
          <cell r="BV190">
            <v>0</v>
          </cell>
          <cell r="BW190">
            <v>0</v>
          </cell>
          <cell r="BX190">
            <v>2</v>
          </cell>
          <cell r="BY190">
            <v>1</v>
          </cell>
          <cell r="BZ190">
            <v>27</v>
          </cell>
          <cell r="CA190">
            <v>93</v>
          </cell>
          <cell r="CB190">
            <v>28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0.5</v>
          </cell>
          <cell r="CH190">
            <v>0</v>
          </cell>
          <cell r="CI190">
            <v>70</v>
          </cell>
        </row>
        <row r="191">
          <cell r="A191" t="str">
            <v>A843</v>
          </cell>
          <cell r="B191" t="str">
            <v>Dương Vũ Linh</v>
          </cell>
          <cell r="C191" t="str">
            <v>Gián tiếp</v>
          </cell>
          <cell r="D191">
            <v>0</v>
          </cell>
          <cell r="E191">
            <v>42811</v>
          </cell>
          <cell r="F191">
            <v>0.5</v>
          </cell>
          <cell r="G191" t="str">
            <v>D</v>
          </cell>
          <cell r="H191">
            <v>0</v>
          </cell>
          <cell r="I191" t="str">
            <v>D</v>
          </cell>
          <cell r="J191">
            <v>0</v>
          </cell>
          <cell r="K191" t="str">
            <v>NT7</v>
          </cell>
          <cell r="L191">
            <v>0</v>
          </cell>
          <cell r="M191">
            <v>0</v>
          </cell>
          <cell r="N191">
            <v>0</v>
          </cell>
          <cell r="O191" t="str">
            <v>D</v>
          </cell>
          <cell r="P191">
            <v>0</v>
          </cell>
          <cell r="Q191" t="str">
            <v>NT7</v>
          </cell>
          <cell r="R191">
            <v>0</v>
          </cell>
          <cell r="S191" t="str">
            <v>P</v>
          </cell>
          <cell r="T191">
            <v>0</v>
          </cell>
          <cell r="U191" t="str">
            <v>R0</v>
          </cell>
          <cell r="V191">
            <v>0</v>
          </cell>
          <cell r="W191" t="str">
            <v>R0</v>
          </cell>
          <cell r="X191">
            <v>0</v>
          </cell>
          <cell r="Y191" t="str">
            <v>R0</v>
          </cell>
          <cell r="Z191">
            <v>0</v>
          </cell>
          <cell r="AA191">
            <v>0</v>
          </cell>
          <cell r="AB191">
            <v>0</v>
          </cell>
          <cell r="AC191" t="str">
            <v>R0</v>
          </cell>
          <cell r="AD191">
            <v>0</v>
          </cell>
          <cell r="AE191" t="str">
            <v>D</v>
          </cell>
          <cell r="AF191">
            <v>0</v>
          </cell>
          <cell r="AG191" t="str">
            <v>D</v>
          </cell>
          <cell r="AH191">
            <v>0</v>
          </cell>
          <cell r="AI191" t="str">
            <v>D</v>
          </cell>
          <cell r="AJ191">
            <v>0</v>
          </cell>
          <cell r="AK191" t="str">
            <v>D</v>
          </cell>
          <cell r="AL191">
            <v>0</v>
          </cell>
          <cell r="AM191" t="str">
            <v>D</v>
          </cell>
          <cell r="AN191">
            <v>0</v>
          </cell>
          <cell r="AO191">
            <v>0</v>
          </cell>
          <cell r="AP191">
            <v>0</v>
          </cell>
          <cell r="AQ191" t="str">
            <v>D</v>
          </cell>
          <cell r="AR191">
            <v>1</v>
          </cell>
          <cell r="AS191" t="str">
            <v>D</v>
          </cell>
          <cell r="AT191">
            <v>0</v>
          </cell>
          <cell r="AU191" t="str">
            <v>D</v>
          </cell>
          <cell r="AV191">
            <v>0</v>
          </cell>
          <cell r="AW191" t="str">
            <v>D</v>
          </cell>
          <cell r="AX191">
            <v>0</v>
          </cell>
          <cell r="AY191" t="str">
            <v>P5,D5</v>
          </cell>
          <cell r="AZ191">
            <v>0</v>
          </cell>
          <cell r="BA191" t="str">
            <v>R0</v>
          </cell>
          <cell r="BB191">
            <v>0</v>
          </cell>
          <cell r="BC191">
            <v>0</v>
          </cell>
          <cell r="BD191">
            <v>0</v>
          </cell>
          <cell r="BE191" t="str">
            <v>D</v>
          </cell>
          <cell r="BF191">
            <v>0</v>
          </cell>
          <cell r="BG191" t="str">
            <v>D</v>
          </cell>
          <cell r="BH191">
            <v>0</v>
          </cell>
          <cell r="BI191" t="str">
            <v>D</v>
          </cell>
          <cell r="BJ191">
            <v>0</v>
          </cell>
          <cell r="BK191" t="str">
            <v>D</v>
          </cell>
          <cell r="BL191">
            <v>1</v>
          </cell>
          <cell r="BM191" t="str">
            <v>D</v>
          </cell>
          <cell r="BN191">
            <v>0</v>
          </cell>
          <cell r="BO191" t="str">
            <v>D</v>
          </cell>
          <cell r="BP191">
            <v>0</v>
          </cell>
          <cell r="BQ191">
            <v>0</v>
          </cell>
          <cell r="BR191">
            <v>18.5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2</v>
          </cell>
          <cell r="BY191">
            <v>1.5</v>
          </cell>
          <cell r="BZ191">
            <v>22</v>
          </cell>
          <cell r="CA191">
            <v>2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150</v>
          </cell>
        </row>
        <row r="192">
          <cell r="A192" t="str">
            <v>A844</v>
          </cell>
          <cell r="B192" t="str">
            <v>Đặng Thái Vinh</v>
          </cell>
          <cell r="C192" t="str">
            <v>KHUON</v>
          </cell>
          <cell r="D192">
            <v>0</v>
          </cell>
          <cell r="E192">
            <v>42814</v>
          </cell>
          <cell r="F192">
            <v>1.5</v>
          </cell>
          <cell r="G192" t="str">
            <v>D</v>
          </cell>
          <cell r="H192">
            <v>0</v>
          </cell>
          <cell r="I192" t="str">
            <v>D</v>
          </cell>
          <cell r="J192">
            <v>0</v>
          </cell>
          <cell r="K192" t="str">
            <v>D</v>
          </cell>
          <cell r="L192">
            <v>1</v>
          </cell>
          <cell r="M192">
            <v>0</v>
          </cell>
          <cell r="N192">
            <v>8</v>
          </cell>
          <cell r="O192" t="str">
            <v>D</v>
          </cell>
          <cell r="P192">
            <v>0</v>
          </cell>
          <cell r="Q192" t="str">
            <v>A</v>
          </cell>
          <cell r="R192">
            <v>4.5</v>
          </cell>
          <cell r="S192" t="str">
            <v>D</v>
          </cell>
          <cell r="T192">
            <v>2</v>
          </cell>
          <cell r="U192" t="str">
            <v>A</v>
          </cell>
          <cell r="V192">
            <v>4.5</v>
          </cell>
          <cell r="W192" t="str">
            <v>D</v>
          </cell>
          <cell r="X192">
            <v>0</v>
          </cell>
          <cell r="Y192" t="str">
            <v>NT7</v>
          </cell>
          <cell r="Z192">
            <v>0</v>
          </cell>
          <cell r="AA192">
            <v>0</v>
          </cell>
          <cell r="AB192">
            <v>8.5</v>
          </cell>
          <cell r="AC192" t="str">
            <v>D</v>
          </cell>
          <cell r="AD192">
            <v>0</v>
          </cell>
          <cell r="AE192" t="str">
            <v>A</v>
          </cell>
          <cell r="AF192">
            <v>4</v>
          </cell>
          <cell r="AG192" t="str">
            <v>D</v>
          </cell>
          <cell r="AH192">
            <v>0</v>
          </cell>
          <cell r="AI192" t="str">
            <v>D</v>
          </cell>
          <cell r="AJ192">
            <v>0</v>
          </cell>
          <cell r="AK192" t="str">
            <v>D</v>
          </cell>
          <cell r="AL192">
            <v>0</v>
          </cell>
          <cell r="AM192" t="str">
            <v>D</v>
          </cell>
          <cell r="AN192">
            <v>0</v>
          </cell>
          <cell r="AO192">
            <v>0</v>
          </cell>
          <cell r="AP192">
            <v>0</v>
          </cell>
          <cell r="AQ192" t="str">
            <v>D</v>
          </cell>
          <cell r="AR192">
            <v>0</v>
          </cell>
          <cell r="AS192" t="str">
            <v>D</v>
          </cell>
          <cell r="AT192">
            <v>0</v>
          </cell>
          <cell r="AU192" t="str">
            <v>D</v>
          </cell>
          <cell r="AV192">
            <v>0</v>
          </cell>
          <cell r="AW192" t="str">
            <v>D</v>
          </cell>
          <cell r="AX192">
            <v>0</v>
          </cell>
          <cell r="AY192" t="str">
            <v>D</v>
          </cell>
          <cell r="AZ192">
            <v>2.5</v>
          </cell>
          <cell r="BA192" t="str">
            <v>D</v>
          </cell>
          <cell r="BB192">
            <v>0.5</v>
          </cell>
          <cell r="BC192">
            <v>0</v>
          </cell>
          <cell r="BD192">
            <v>8.5</v>
          </cell>
          <cell r="BE192" t="str">
            <v>D</v>
          </cell>
          <cell r="BF192">
            <v>0</v>
          </cell>
          <cell r="BG192" t="str">
            <v>D</v>
          </cell>
          <cell r="BH192">
            <v>0</v>
          </cell>
          <cell r="BI192" t="str">
            <v>D</v>
          </cell>
          <cell r="BJ192">
            <v>0</v>
          </cell>
          <cell r="BK192" t="str">
            <v>D</v>
          </cell>
          <cell r="BL192">
            <v>0</v>
          </cell>
          <cell r="BM192" t="str">
            <v>D</v>
          </cell>
          <cell r="BN192">
            <v>0</v>
          </cell>
          <cell r="BO192" t="str">
            <v>D</v>
          </cell>
          <cell r="BP192">
            <v>0</v>
          </cell>
          <cell r="BQ192">
            <v>3</v>
          </cell>
          <cell r="BR192">
            <v>23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1</v>
          </cell>
          <cell r="BY192">
            <v>0</v>
          </cell>
          <cell r="BZ192">
            <v>27</v>
          </cell>
          <cell r="CA192">
            <v>19</v>
          </cell>
          <cell r="CB192">
            <v>25</v>
          </cell>
          <cell r="CC192">
            <v>0</v>
          </cell>
          <cell r="CD192">
            <v>1</v>
          </cell>
          <cell r="CE192">
            <v>0</v>
          </cell>
          <cell r="CF192">
            <v>70</v>
          </cell>
          <cell r="CG192">
            <v>2.5</v>
          </cell>
          <cell r="CH192">
            <v>0</v>
          </cell>
          <cell r="CI192">
            <v>70</v>
          </cell>
        </row>
        <row r="193">
          <cell r="A193" t="str">
            <v>A848</v>
          </cell>
          <cell r="B193" t="str">
            <v>Thị Mỹ Tho</v>
          </cell>
          <cell r="C193" t="str">
            <v>PHOI</v>
          </cell>
          <cell r="D193">
            <v>0</v>
          </cell>
          <cell r="E193">
            <v>42815</v>
          </cell>
          <cell r="F193">
            <v>4.5</v>
          </cell>
          <cell r="G193" t="str">
            <v>A</v>
          </cell>
          <cell r="H193">
            <v>7</v>
          </cell>
          <cell r="I193" t="str">
            <v>A</v>
          </cell>
          <cell r="J193">
            <v>4</v>
          </cell>
          <cell r="K193" t="str">
            <v>A</v>
          </cell>
          <cell r="L193">
            <v>7</v>
          </cell>
          <cell r="M193">
            <v>0</v>
          </cell>
          <cell r="N193">
            <v>12</v>
          </cell>
          <cell r="O193" t="str">
            <v>A</v>
          </cell>
          <cell r="P193">
            <v>7</v>
          </cell>
          <cell r="Q193" t="str">
            <v>A</v>
          </cell>
          <cell r="R193">
            <v>7</v>
          </cell>
          <cell r="S193" t="str">
            <v>A</v>
          </cell>
          <cell r="T193">
            <v>7</v>
          </cell>
          <cell r="U193" t="str">
            <v>A</v>
          </cell>
          <cell r="V193">
            <v>7</v>
          </cell>
          <cell r="W193" t="str">
            <v>A</v>
          </cell>
          <cell r="X193">
            <v>7</v>
          </cell>
          <cell r="Y193" t="str">
            <v>A</v>
          </cell>
          <cell r="Z193">
            <v>7</v>
          </cell>
          <cell r="AA193">
            <v>0</v>
          </cell>
          <cell r="AB193">
            <v>0</v>
          </cell>
          <cell r="AC193" t="str">
            <v>A</v>
          </cell>
          <cell r="AD193">
            <v>7</v>
          </cell>
          <cell r="AE193" t="str">
            <v>A</v>
          </cell>
          <cell r="AF193">
            <v>7</v>
          </cell>
          <cell r="AG193" t="str">
            <v>A</v>
          </cell>
          <cell r="AH193">
            <v>4</v>
          </cell>
          <cell r="AI193" t="str">
            <v>A</v>
          </cell>
          <cell r="AJ193">
            <v>4</v>
          </cell>
          <cell r="AK193" t="str">
            <v>A</v>
          </cell>
          <cell r="AL193">
            <v>7</v>
          </cell>
          <cell r="AM193" t="str">
            <v>A</v>
          </cell>
          <cell r="AN193">
            <v>7</v>
          </cell>
          <cell r="AO193">
            <v>0</v>
          </cell>
          <cell r="AP193">
            <v>0</v>
          </cell>
          <cell r="AQ193" t="str">
            <v>A</v>
          </cell>
          <cell r="AR193">
            <v>7</v>
          </cell>
          <cell r="AS193" t="str">
            <v>A</v>
          </cell>
          <cell r="AT193">
            <v>7</v>
          </cell>
          <cell r="AU193" t="str">
            <v>A</v>
          </cell>
          <cell r="AV193">
            <v>7</v>
          </cell>
          <cell r="AW193" t="str">
            <v>A</v>
          </cell>
          <cell r="AX193">
            <v>7</v>
          </cell>
          <cell r="AY193" t="str">
            <v>A</v>
          </cell>
          <cell r="AZ193">
            <v>7</v>
          </cell>
          <cell r="BA193" t="str">
            <v>A</v>
          </cell>
          <cell r="BB193">
            <v>4</v>
          </cell>
          <cell r="BC193">
            <v>0</v>
          </cell>
          <cell r="BD193">
            <v>12</v>
          </cell>
          <cell r="BE193" t="str">
            <v>A</v>
          </cell>
          <cell r="BF193">
            <v>7</v>
          </cell>
          <cell r="BG193" t="str">
            <v>A</v>
          </cell>
          <cell r="BH193">
            <v>7</v>
          </cell>
          <cell r="BI193" t="str">
            <v>A</v>
          </cell>
          <cell r="BJ193">
            <v>7</v>
          </cell>
          <cell r="BK193" t="str">
            <v>A</v>
          </cell>
          <cell r="BL193">
            <v>7</v>
          </cell>
          <cell r="BM193" t="str">
            <v>A</v>
          </cell>
          <cell r="BN193">
            <v>7</v>
          </cell>
          <cell r="BO193" t="str">
            <v>A</v>
          </cell>
          <cell r="BP193">
            <v>7</v>
          </cell>
          <cell r="BQ193">
            <v>27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27</v>
          </cell>
          <cell r="CA193">
            <v>177</v>
          </cell>
          <cell r="CB193">
            <v>24</v>
          </cell>
          <cell r="CC193">
            <v>0</v>
          </cell>
          <cell r="CD193">
            <v>2</v>
          </cell>
          <cell r="CE193">
            <v>2</v>
          </cell>
          <cell r="CF193">
            <v>140</v>
          </cell>
          <cell r="CG193">
            <v>5.5</v>
          </cell>
          <cell r="CH193">
            <v>32</v>
          </cell>
          <cell r="CI193">
            <v>70</v>
          </cell>
        </row>
        <row r="194">
          <cell r="A194" t="str">
            <v>A849</v>
          </cell>
          <cell r="B194" t="str">
            <v>Lê Thị Kim Yến</v>
          </cell>
          <cell r="C194" t="str">
            <v>EN</v>
          </cell>
          <cell r="D194">
            <v>0</v>
          </cell>
          <cell r="E194">
            <v>42816</v>
          </cell>
          <cell r="F194">
            <v>5.5</v>
          </cell>
          <cell r="G194" t="str">
            <v>A</v>
          </cell>
          <cell r="H194">
            <v>4</v>
          </cell>
          <cell r="I194" t="str">
            <v>A</v>
          </cell>
          <cell r="J194">
            <v>4</v>
          </cell>
          <cell r="K194" t="str">
            <v>A</v>
          </cell>
          <cell r="L194">
            <v>4</v>
          </cell>
          <cell r="M194">
            <v>0</v>
          </cell>
          <cell r="N194">
            <v>0</v>
          </cell>
          <cell r="O194" t="str">
            <v>C</v>
          </cell>
          <cell r="P194">
            <v>4</v>
          </cell>
          <cell r="Q194" t="str">
            <v>C</v>
          </cell>
          <cell r="R194">
            <v>4</v>
          </cell>
          <cell r="S194" t="str">
            <v>C</v>
          </cell>
          <cell r="T194">
            <v>4</v>
          </cell>
          <cell r="U194" t="str">
            <v>C</v>
          </cell>
          <cell r="V194">
            <v>4</v>
          </cell>
          <cell r="W194" t="str">
            <v>C</v>
          </cell>
          <cell r="X194">
            <v>4</v>
          </cell>
          <cell r="Y194" t="str">
            <v>C</v>
          </cell>
          <cell r="Z194">
            <v>4</v>
          </cell>
          <cell r="AA194">
            <v>0</v>
          </cell>
          <cell r="AB194">
            <v>0</v>
          </cell>
          <cell r="AC194" t="str">
            <v>A</v>
          </cell>
          <cell r="AD194">
            <v>4</v>
          </cell>
          <cell r="AE194" t="str">
            <v>A</v>
          </cell>
          <cell r="AF194">
            <v>4</v>
          </cell>
          <cell r="AG194" t="str">
            <v>A</v>
          </cell>
          <cell r="AH194">
            <v>4</v>
          </cell>
          <cell r="AI194" t="str">
            <v>P</v>
          </cell>
          <cell r="AJ194">
            <v>0</v>
          </cell>
          <cell r="AK194" t="str">
            <v>A</v>
          </cell>
          <cell r="AL194">
            <v>4</v>
          </cell>
          <cell r="AM194" t="str">
            <v>A</v>
          </cell>
          <cell r="AN194">
            <v>4</v>
          </cell>
          <cell r="AO194">
            <v>0</v>
          </cell>
          <cell r="AP194">
            <v>8</v>
          </cell>
          <cell r="AQ194" t="str">
            <v>C</v>
          </cell>
          <cell r="AR194">
            <v>4</v>
          </cell>
          <cell r="AS194" t="str">
            <v>C</v>
          </cell>
          <cell r="AT194">
            <v>4</v>
          </cell>
          <cell r="AU194" t="str">
            <v>C</v>
          </cell>
          <cell r="AV194">
            <v>4</v>
          </cell>
          <cell r="AW194" t="str">
            <v>C</v>
          </cell>
          <cell r="AX194">
            <v>4</v>
          </cell>
          <cell r="AY194" t="str">
            <v>C</v>
          </cell>
          <cell r="AZ194">
            <v>4</v>
          </cell>
          <cell r="BA194" t="str">
            <v>C</v>
          </cell>
          <cell r="BB194">
            <v>4</v>
          </cell>
          <cell r="BC194">
            <v>0</v>
          </cell>
          <cell r="BD194">
            <v>0</v>
          </cell>
          <cell r="BE194" t="str">
            <v>A</v>
          </cell>
          <cell r="BF194">
            <v>4</v>
          </cell>
          <cell r="BG194" t="str">
            <v>A</v>
          </cell>
          <cell r="BH194">
            <v>4</v>
          </cell>
          <cell r="BI194" t="str">
            <v>A</v>
          </cell>
          <cell r="BJ194">
            <v>4</v>
          </cell>
          <cell r="BK194" t="str">
            <v>D</v>
          </cell>
          <cell r="BL194">
            <v>0</v>
          </cell>
          <cell r="BM194" t="str">
            <v>P</v>
          </cell>
          <cell r="BN194">
            <v>0</v>
          </cell>
          <cell r="BO194" t="str">
            <v>P</v>
          </cell>
          <cell r="BP194">
            <v>0</v>
          </cell>
          <cell r="BQ194">
            <v>11</v>
          </cell>
          <cell r="BR194">
            <v>1</v>
          </cell>
          <cell r="BS194">
            <v>0</v>
          </cell>
          <cell r="BT194">
            <v>12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3</v>
          </cell>
          <cell r="BZ194">
            <v>27</v>
          </cell>
          <cell r="CA194">
            <v>92</v>
          </cell>
          <cell r="CB194">
            <v>8</v>
          </cell>
          <cell r="CC194">
            <v>0</v>
          </cell>
          <cell r="CD194">
            <v>2</v>
          </cell>
          <cell r="CE194">
            <v>2</v>
          </cell>
          <cell r="CF194">
            <v>140</v>
          </cell>
          <cell r="CG194">
            <v>3.5</v>
          </cell>
          <cell r="CH194">
            <v>32</v>
          </cell>
          <cell r="CI194">
            <v>70</v>
          </cell>
        </row>
        <row r="195">
          <cell r="A195" t="str">
            <v>A852</v>
          </cell>
          <cell r="B195" t="str">
            <v>Nguyễn Văn Thật</v>
          </cell>
          <cell r="C195" t="str">
            <v>GA</v>
          </cell>
          <cell r="D195">
            <v>0</v>
          </cell>
          <cell r="E195">
            <v>42822</v>
          </cell>
          <cell r="F195">
            <v>3</v>
          </cell>
          <cell r="G195" t="str">
            <v>A</v>
          </cell>
          <cell r="H195">
            <v>4.5</v>
          </cell>
          <cell r="I195" t="str">
            <v>A</v>
          </cell>
          <cell r="J195">
            <v>4.5</v>
          </cell>
          <cell r="K195" t="str">
            <v>D</v>
          </cell>
          <cell r="L195">
            <v>0</v>
          </cell>
          <cell r="M195">
            <v>0</v>
          </cell>
          <cell r="N195">
            <v>7.5</v>
          </cell>
          <cell r="O195" t="str">
            <v>A</v>
          </cell>
          <cell r="P195">
            <v>4.5</v>
          </cell>
          <cell r="Q195" t="str">
            <v>D</v>
          </cell>
          <cell r="R195">
            <v>1</v>
          </cell>
          <cell r="S195" t="str">
            <v>A</v>
          </cell>
          <cell r="T195">
            <v>6</v>
          </cell>
          <cell r="U195" t="str">
            <v>A</v>
          </cell>
          <cell r="V195">
            <v>4</v>
          </cell>
          <cell r="W195" t="str">
            <v>A</v>
          </cell>
          <cell r="X195">
            <v>4</v>
          </cell>
          <cell r="Y195" t="str">
            <v>D</v>
          </cell>
          <cell r="Z195">
            <v>0.5</v>
          </cell>
          <cell r="AA195">
            <v>0</v>
          </cell>
          <cell r="AB195">
            <v>0</v>
          </cell>
          <cell r="AC195" t="str">
            <v>D</v>
          </cell>
          <cell r="AD195">
            <v>0</v>
          </cell>
          <cell r="AE195" t="str">
            <v>A</v>
          </cell>
          <cell r="AF195">
            <v>4.5</v>
          </cell>
          <cell r="AG195" t="str">
            <v>A</v>
          </cell>
          <cell r="AH195">
            <v>4.5</v>
          </cell>
          <cell r="AI195" t="str">
            <v>A</v>
          </cell>
          <cell r="AJ195">
            <v>4.5</v>
          </cell>
          <cell r="AK195" t="str">
            <v>A</v>
          </cell>
          <cell r="AL195">
            <v>4.5</v>
          </cell>
          <cell r="AM195" t="str">
            <v>D</v>
          </cell>
          <cell r="AN195">
            <v>0</v>
          </cell>
          <cell r="AO195">
            <v>0</v>
          </cell>
          <cell r="AP195">
            <v>0</v>
          </cell>
          <cell r="AQ195" t="str">
            <v>A</v>
          </cell>
          <cell r="AR195">
            <v>4.5</v>
          </cell>
          <cell r="AS195" t="str">
            <v>A</v>
          </cell>
          <cell r="AT195">
            <v>5</v>
          </cell>
          <cell r="AU195" t="str">
            <v>A</v>
          </cell>
          <cell r="AV195">
            <v>4.5</v>
          </cell>
          <cell r="AW195" t="str">
            <v>D</v>
          </cell>
          <cell r="AX195">
            <v>0</v>
          </cell>
          <cell r="AY195" t="str">
            <v>NT7</v>
          </cell>
          <cell r="AZ195">
            <v>0</v>
          </cell>
          <cell r="BA195" t="str">
            <v>D</v>
          </cell>
          <cell r="BB195">
            <v>0</v>
          </cell>
          <cell r="BC195">
            <v>0</v>
          </cell>
          <cell r="BD195">
            <v>0</v>
          </cell>
          <cell r="BE195" t="str">
            <v>A</v>
          </cell>
          <cell r="BF195">
            <v>4.5</v>
          </cell>
          <cell r="BG195" t="str">
            <v>A</v>
          </cell>
          <cell r="BH195">
            <v>4</v>
          </cell>
          <cell r="BI195" t="str">
            <v>D</v>
          </cell>
          <cell r="BJ195">
            <v>0</v>
          </cell>
          <cell r="BK195" t="str">
            <v>A</v>
          </cell>
          <cell r="BL195">
            <v>4.5</v>
          </cell>
          <cell r="BM195" t="str">
            <v>D</v>
          </cell>
          <cell r="BN195">
            <v>0</v>
          </cell>
          <cell r="BO195" t="str">
            <v>D</v>
          </cell>
          <cell r="BP195">
            <v>0</v>
          </cell>
          <cell r="BQ195">
            <v>16</v>
          </cell>
          <cell r="BR195">
            <v>10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1</v>
          </cell>
          <cell r="BY195">
            <v>0</v>
          </cell>
          <cell r="BZ195">
            <v>27</v>
          </cell>
          <cell r="CA195">
            <v>74</v>
          </cell>
          <cell r="CB195">
            <v>7.5</v>
          </cell>
          <cell r="CC195">
            <v>0</v>
          </cell>
          <cell r="CD195">
            <v>1</v>
          </cell>
          <cell r="CE195">
            <v>0</v>
          </cell>
          <cell r="CF195">
            <v>70</v>
          </cell>
          <cell r="CG195">
            <v>4</v>
          </cell>
          <cell r="CH195">
            <v>0</v>
          </cell>
          <cell r="CI195">
            <v>70</v>
          </cell>
        </row>
        <row r="196">
          <cell r="A196" t="str">
            <v>A853</v>
          </cell>
          <cell r="B196" t="str">
            <v>Nguyễn Văn Minh</v>
          </cell>
          <cell r="C196" t="str">
            <v>CII.1</v>
          </cell>
          <cell r="D196">
            <v>0</v>
          </cell>
          <cell r="E196">
            <v>42822</v>
          </cell>
          <cell r="F196">
            <v>1.5</v>
          </cell>
          <cell r="G196" t="str">
            <v>A</v>
          </cell>
          <cell r="H196">
            <v>4</v>
          </cell>
          <cell r="I196" t="str">
            <v>A</v>
          </cell>
          <cell r="J196">
            <v>4</v>
          </cell>
          <cell r="K196" t="str">
            <v>D</v>
          </cell>
          <cell r="L196">
            <v>2</v>
          </cell>
          <cell r="M196">
            <v>0</v>
          </cell>
          <cell r="N196">
            <v>0</v>
          </cell>
          <cell r="O196" t="str">
            <v>C</v>
          </cell>
          <cell r="P196">
            <v>4</v>
          </cell>
          <cell r="Q196" t="str">
            <v>C</v>
          </cell>
          <cell r="R196">
            <v>4</v>
          </cell>
          <cell r="S196" t="str">
            <v>C</v>
          </cell>
          <cell r="T196">
            <v>4</v>
          </cell>
          <cell r="U196" t="str">
            <v>C</v>
          </cell>
          <cell r="V196">
            <v>4</v>
          </cell>
          <cell r="W196" t="str">
            <v>C</v>
          </cell>
          <cell r="X196">
            <v>4</v>
          </cell>
          <cell r="Y196" t="str">
            <v>HH</v>
          </cell>
          <cell r="Z196">
            <v>0</v>
          </cell>
          <cell r="AA196">
            <v>0</v>
          </cell>
          <cell r="AB196">
            <v>0</v>
          </cell>
          <cell r="AC196" t="str">
            <v>A</v>
          </cell>
          <cell r="AD196">
            <v>4</v>
          </cell>
          <cell r="AE196" t="str">
            <v>A</v>
          </cell>
          <cell r="AF196">
            <v>4</v>
          </cell>
          <cell r="AG196" t="str">
            <v>NT7</v>
          </cell>
          <cell r="AH196">
            <v>0</v>
          </cell>
          <cell r="AI196" t="str">
            <v>NT7</v>
          </cell>
          <cell r="AJ196">
            <v>0</v>
          </cell>
          <cell r="AK196" t="str">
            <v>A</v>
          </cell>
          <cell r="AL196">
            <v>4</v>
          </cell>
          <cell r="AM196" t="str">
            <v>A</v>
          </cell>
          <cell r="AN196">
            <v>4</v>
          </cell>
          <cell r="AO196">
            <v>0</v>
          </cell>
          <cell r="AP196">
            <v>0</v>
          </cell>
          <cell r="AQ196" t="str">
            <v>C</v>
          </cell>
          <cell r="AR196">
            <v>4</v>
          </cell>
          <cell r="AS196" t="str">
            <v>C</v>
          </cell>
          <cell r="AT196">
            <v>4</v>
          </cell>
          <cell r="AU196" t="str">
            <v>C</v>
          </cell>
          <cell r="AV196">
            <v>4</v>
          </cell>
          <cell r="AW196" t="str">
            <v>C</v>
          </cell>
          <cell r="AX196">
            <v>4</v>
          </cell>
          <cell r="AY196" t="str">
            <v>C</v>
          </cell>
          <cell r="AZ196">
            <v>4</v>
          </cell>
          <cell r="BA196" t="str">
            <v>HH</v>
          </cell>
          <cell r="BB196">
            <v>0</v>
          </cell>
          <cell r="BC196">
            <v>0</v>
          </cell>
          <cell r="BD196">
            <v>0</v>
          </cell>
          <cell r="BE196" t="str">
            <v>A</v>
          </cell>
          <cell r="BF196">
            <v>4</v>
          </cell>
          <cell r="BG196" t="str">
            <v>A</v>
          </cell>
          <cell r="BH196">
            <v>4</v>
          </cell>
          <cell r="BI196" t="str">
            <v>A</v>
          </cell>
          <cell r="BJ196">
            <v>4</v>
          </cell>
          <cell r="BK196" t="str">
            <v>A</v>
          </cell>
          <cell r="BL196">
            <v>4</v>
          </cell>
          <cell r="BM196" t="str">
            <v>A</v>
          </cell>
          <cell r="BN196">
            <v>4</v>
          </cell>
          <cell r="BO196" t="str">
            <v>D</v>
          </cell>
          <cell r="BP196">
            <v>0</v>
          </cell>
          <cell r="BQ196">
            <v>11</v>
          </cell>
          <cell r="BR196">
            <v>2</v>
          </cell>
          <cell r="BS196">
            <v>0</v>
          </cell>
          <cell r="BT196">
            <v>10</v>
          </cell>
          <cell r="BU196">
            <v>0</v>
          </cell>
          <cell r="BV196">
            <v>0</v>
          </cell>
          <cell r="BW196">
            <v>2</v>
          </cell>
          <cell r="BX196">
            <v>2</v>
          </cell>
          <cell r="BY196">
            <v>0</v>
          </cell>
          <cell r="BZ196">
            <v>27</v>
          </cell>
          <cell r="CA196">
            <v>86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2.5</v>
          </cell>
          <cell r="CH196">
            <v>0</v>
          </cell>
          <cell r="CI196">
            <v>70</v>
          </cell>
        </row>
        <row r="197">
          <cell r="A197" t="str">
            <v>A854</v>
          </cell>
          <cell r="B197" t="str">
            <v>Nguyễn Ái Hậu</v>
          </cell>
          <cell r="C197" t="str">
            <v>KHUON</v>
          </cell>
          <cell r="D197">
            <v>0</v>
          </cell>
          <cell r="E197">
            <v>42824</v>
          </cell>
          <cell r="F197">
            <v>2</v>
          </cell>
          <cell r="G197" t="str">
            <v>A</v>
          </cell>
          <cell r="H197">
            <v>4.5</v>
          </cell>
          <cell r="I197" t="str">
            <v>A</v>
          </cell>
          <cell r="J197">
            <v>4.5</v>
          </cell>
          <cell r="K197" t="str">
            <v>D</v>
          </cell>
          <cell r="L197">
            <v>0</v>
          </cell>
          <cell r="M197">
            <v>0</v>
          </cell>
          <cell r="N197">
            <v>0</v>
          </cell>
          <cell r="O197" t="str">
            <v>A</v>
          </cell>
          <cell r="P197">
            <v>4.5</v>
          </cell>
          <cell r="Q197" t="str">
            <v>C</v>
          </cell>
          <cell r="R197">
            <v>4</v>
          </cell>
          <cell r="S197" t="str">
            <v>C</v>
          </cell>
          <cell r="T197">
            <v>4</v>
          </cell>
          <cell r="U197" t="str">
            <v>C</v>
          </cell>
          <cell r="V197">
            <v>4</v>
          </cell>
          <cell r="W197" t="str">
            <v>C</v>
          </cell>
          <cell r="X197">
            <v>4</v>
          </cell>
          <cell r="Y197" t="str">
            <v>C</v>
          </cell>
          <cell r="Z197">
            <v>4</v>
          </cell>
          <cell r="AA197">
            <v>0</v>
          </cell>
          <cell r="AB197">
            <v>0</v>
          </cell>
          <cell r="AC197" t="str">
            <v>NT7</v>
          </cell>
          <cell r="AD197">
            <v>0</v>
          </cell>
          <cell r="AE197" t="str">
            <v>A</v>
          </cell>
          <cell r="AF197">
            <v>4.5</v>
          </cell>
          <cell r="AG197" t="str">
            <v>D</v>
          </cell>
          <cell r="AH197">
            <v>0</v>
          </cell>
          <cell r="AI197" t="str">
            <v>A</v>
          </cell>
          <cell r="AJ197">
            <v>4.5</v>
          </cell>
          <cell r="AK197" t="str">
            <v>A</v>
          </cell>
          <cell r="AL197">
            <v>4.5</v>
          </cell>
          <cell r="AM197" t="str">
            <v>D</v>
          </cell>
          <cell r="AN197">
            <v>0</v>
          </cell>
          <cell r="AO197">
            <v>0</v>
          </cell>
          <cell r="AP197">
            <v>0</v>
          </cell>
          <cell r="AQ197" t="str">
            <v>A</v>
          </cell>
          <cell r="AR197">
            <v>4.5</v>
          </cell>
          <cell r="AS197" t="str">
            <v>A</v>
          </cell>
          <cell r="AT197">
            <v>4.5</v>
          </cell>
          <cell r="AU197" t="str">
            <v>D</v>
          </cell>
          <cell r="AV197">
            <v>0</v>
          </cell>
          <cell r="AW197" t="str">
            <v>D</v>
          </cell>
          <cell r="AX197">
            <v>0</v>
          </cell>
          <cell r="AY197" t="str">
            <v>A</v>
          </cell>
          <cell r="AZ197">
            <v>4.5</v>
          </cell>
          <cell r="BA197" t="str">
            <v>D</v>
          </cell>
          <cell r="BB197">
            <v>0</v>
          </cell>
          <cell r="BC197">
            <v>0</v>
          </cell>
          <cell r="BD197">
            <v>0</v>
          </cell>
          <cell r="BE197" t="str">
            <v>D</v>
          </cell>
          <cell r="BF197">
            <v>0.5</v>
          </cell>
          <cell r="BG197" t="str">
            <v>A</v>
          </cell>
          <cell r="BH197">
            <v>4</v>
          </cell>
          <cell r="BI197" t="str">
            <v>D</v>
          </cell>
          <cell r="BJ197">
            <v>0</v>
          </cell>
          <cell r="BK197" t="str">
            <v>A</v>
          </cell>
          <cell r="BL197">
            <v>4.5</v>
          </cell>
          <cell r="BM197" t="str">
            <v>A</v>
          </cell>
          <cell r="BN197">
            <v>4.5</v>
          </cell>
          <cell r="BO197" t="str">
            <v>D</v>
          </cell>
          <cell r="BP197">
            <v>1</v>
          </cell>
          <cell r="BQ197">
            <v>12</v>
          </cell>
          <cell r="BR197">
            <v>9</v>
          </cell>
          <cell r="BS197">
            <v>0</v>
          </cell>
          <cell r="BT197">
            <v>5</v>
          </cell>
          <cell r="BU197">
            <v>0</v>
          </cell>
          <cell r="BV197">
            <v>0</v>
          </cell>
          <cell r="BW197">
            <v>0</v>
          </cell>
          <cell r="BX197">
            <v>1</v>
          </cell>
          <cell r="BY197">
            <v>0</v>
          </cell>
          <cell r="BZ197">
            <v>27</v>
          </cell>
          <cell r="CA197">
            <v>75</v>
          </cell>
          <cell r="CB197">
            <v>0</v>
          </cell>
          <cell r="CC197">
            <v>0</v>
          </cell>
          <cell r="CD197">
            <v>1</v>
          </cell>
          <cell r="CE197">
            <v>0</v>
          </cell>
          <cell r="CF197">
            <v>70</v>
          </cell>
          <cell r="CG197">
            <v>3</v>
          </cell>
          <cell r="CH197">
            <v>0</v>
          </cell>
          <cell r="CI197">
            <v>70</v>
          </cell>
        </row>
        <row r="198">
          <cell r="A198" t="str">
            <v>A855</v>
          </cell>
          <cell r="B198" t="str">
            <v>Nguyễn Phương Đạt</v>
          </cell>
          <cell r="C198" t="str">
            <v>CI.1</v>
          </cell>
          <cell r="D198">
            <v>0</v>
          </cell>
          <cell r="E198">
            <v>42824</v>
          </cell>
          <cell r="F198">
            <v>0</v>
          </cell>
          <cell r="G198" t="str">
            <v>A</v>
          </cell>
          <cell r="H198">
            <v>4</v>
          </cell>
          <cell r="I198" t="str">
            <v>A</v>
          </cell>
          <cell r="J198">
            <v>4</v>
          </cell>
          <cell r="K198" t="str">
            <v>A</v>
          </cell>
          <cell r="L198">
            <v>4</v>
          </cell>
          <cell r="M198">
            <v>0</v>
          </cell>
          <cell r="N198">
            <v>0</v>
          </cell>
          <cell r="O198" t="str">
            <v>C</v>
          </cell>
          <cell r="P198">
            <v>4</v>
          </cell>
          <cell r="Q198" t="str">
            <v>C</v>
          </cell>
          <cell r="R198">
            <v>4</v>
          </cell>
          <cell r="S198" t="str">
            <v>C</v>
          </cell>
          <cell r="T198">
            <v>4</v>
          </cell>
          <cell r="U198" t="str">
            <v>C</v>
          </cell>
          <cell r="V198">
            <v>4</v>
          </cell>
          <cell r="W198" t="str">
            <v>C</v>
          </cell>
          <cell r="X198">
            <v>4</v>
          </cell>
          <cell r="Y198" t="str">
            <v>C</v>
          </cell>
          <cell r="Z198">
            <v>4</v>
          </cell>
          <cell r="AA198">
            <v>0</v>
          </cell>
          <cell r="AB198">
            <v>0</v>
          </cell>
          <cell r="AC198" t="str">
            <v>P5,D5</v>
          </cell>
          <cell r="AD198">
            <v>0</v>
          </cell>
          <cell r="AE198" t="str">
            <v>NT7</v>
          </cell>
          <cell r="AF198">
            <v>0</v>
          </cell>
          <cell r="AG198" t="str">
            <v>A</v>
          </cell>
          <cell r="AH198">
            <v>4</v>
          </cell>
          <cell r="AI198" t="str">
            <v>A</v>
          </cell>
          <cell r="AJ198">
            <v>4</v>
          </cell>
          <cell r="AK198" t="str">
            <v>P5,D5</v>
          </cell>
          <cell r="AL198">
            <v>0</v>
          </cell>
          <cell r="AM198" t="str">
            <v>NV</v>
          </cell>
          <cell r="AN198">
            <v>0</v>
          </cell>
          <cell r="AO198">
            <v>0</v>
          </cell>
          <cell r="AP198">
            <v>0</v>
          </cell>
          <cell r="AQ198" t="str">
            <v>NV</v>
          </cell>
          <cell r="AR198">
            <v>0</v>
          </cell>
          <cell r="AS198" t="str">
            <v>NV</v>
          </cell>
          <cell r="AT198">
            <v>0</v>
          </cell>
          <cell r="AU198" t="str">
            <v>NV</v>
          </cell>
          <cell r="AV198">
            <v>0</v>
          </cell>
          <cell r="AW198" t="str">
            <v>NV</v>
          </cell>
          <cell r="AX198">
            <v>0</v>
          </cell>
          <cell r="AY198" t="str">
            <v>NV</v>
          </cell>
          <cell r="AZ198">
            <v>0</v>
          </cell>
          <cell r="BA198" t="str">
            <v>NV</v>
          </cell>
          <cell r="BB198">
            <v>0</v>
          </cell>
          <cell r="BC198">
            <v>0</v>
          </cell>
          <cell r="BD198">
            <v>0</v>
          </cell>
          <cell r="BE198" t="str">
            <v>NV</v>
          </cell>
          <cell r="BF198">
            <v>0</v>
          </cell>
          <cell r="BG198" t="str">
            <v>NV</v>
          </cell>
          <cell r="BH198">
            <v>0</v>
          </cell>
          <cell r="BI198" t="str">
            <v>NV</v>
          </cell>
          <cell r="BJ198">
            <v>0</v>
          </cell>
          <cell r="BK198" t="str">
            <v>NV</v>
          </cell>
          <cell r="BL198">
            <v>0</v>
          </cell>
          <cell r="BM198" t="str">
            <v>NV</v>
          </cell>
          <cell r="BN198">
            <v>0</v>
          </cell>
          <cell r="BO198" t="str">
            <v>NV</v>
          </cell>
          <cell r="BP198">
            <v>0</v>
          </cell>
          <cell r="BQ198">
            <v>5</v>
          </cell>
          <cell r="BR198">
            <v>1</v>
          </cell>
          <cell r="BS198">
            <v>0</v>
          </cell>
          <cell r="BT198">
            <v>6</v>
          </cell>
          <cell r="BU198">
            <v>0</v>
          </cell>
          <cell r="BV198">
            <v>0</v>
          </cell>
          <cell r="BW198">
            <v>0</v>
          </cell>
          <cell r="BX198">
            <v>1</v>
          </cell>
          <cell r="BY198">
            <v>1</v>
          </cell>
          <cell r="BZ198">
            <v>14</v>
          </cell>
          <cell r="CA198">
            <v>44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70</v>
          </cell>
        </row>
        <row r="199">
          <cell r="A199" t="str">
            <v>A858</v>
          </cell>
          <cell r="B199" t="str">
            <v>Huỳnh Ngọc Độ</v>
          </cell>
          <cell r="C199" t="str">
            <v>GA</v>
          </cell>
          <cell r="D199">
            <v>0</v>
          </cell>
          <cell r="E199">
            <v>42829</v>
          </cell>
          <cell r="F199">
            <v>1</v>
          </cell>
          <cell r="G199" t="str">
            <v>A</v>
          </cell>
          <cell r="H199">
            <v>4</v>
          </cell>
          <cell r="I199" t="str">
            <v>D</v>
          </cell>
          <cell r="J199">
            <v>3</v>
          </cell>
          <cell r="K199" t="str">
            <v>D</v>
          </cell>
          <cell r="L199">
            <v>0</v>
          </cell>
          <cell r="M199">
            <v>0</v>
          </cell>
          <cell r="N199">
            <v>12</v>
          </cell>
          <cell r="O199" t="str">
            <v>NT7</v>
          </cell>
          <cell r="P199">
            <v>0</v>
          </cell>
          <cell r="Q199" t="str">
            <v>A</v>
          </cell>
          <cell r="R199">
            <v>4</v>
          </cell>
          <cell r="S199" t="str">
            <v>D</v>
          </cell>
          <cell r="T199">
            <v>2</v>
          </cell>
          <cell r="U199" t="str">
            <v>D</v>
          </cell>
          <cell r="V199">
            <v>0</v>
          </cell>
          <cell r="W199" t="str">
            <v>D</v>
          </cell>
          <cell r="X199">
            <v>2.5</v>
          </cell>
          <cell r="Y199" t="str">
            <v>D</v>
          </cell>
          <cell r="Z199">
            <v>0</v>
          </cell>
          <cell r="AA199">
            <v>0</v>
          </cell>
          <cell r="AB199">
            <v>8</v>
          </cell>
          <cell r="AC199" t="str">
            <v>A</v>
          </cell>
          <cell r="AD199">
            <v>4</v>
          </cell>
          <cell r="AE199" t="str">
            <v>A</v>
          </cell>
          <cell r="AF199">
            <v>4</v>
          </cell>
          <cell r="AG199" t="str">
            <v>A</v>
          </cell>
          <cell r="AH199">
            <v>4</v>
          </cell>
          <cell r="AI199" t="str">
            <v>A</v>
          </cell>
          <cell r="AJ199">
            <v>4</v>
          </cell>
          <cell r="AK199" t="str">
            <v>A</v>
          </cell>
          <cell r="AL199">
            <v>4</v>
          </cell>
          <cell r="AM199" t="str">
            <v>A</v>
          </cell>
          <cell r="AN199">
            <v>4</v>
          </cell>
          <cell r="AO199">
            <v>0</v>
          </cell>
          <cell r="AP199">
            <v>0</v>
          </cell>
          <cell r="AQ199" t="str">
            <v>NT7</v>
          </cell>
          <cell r="AR199">
            <v>0</v>
          </cell>
          <cell r="AS199" t="str">
            <v>D</v>
          </cell>
          <cell r="AT199">
            <v>2.5</v>
          </cell>
          <cell r="AU199" t="str">
            <v>A</v>
          </cell>
          <cell r="AV199">
            <v>4</v>
          </cell>
          <cell r="AW199" t="str">
            <v>D</v>
          </cell>
          <cell r="AX199">
            <v>2</v>
          </cell>
          <cell r="AY199" t="str">
            <v>A</v>
          </cell>
          <cell r="AZ199">
            <v>4</v>
          </cell>
          <cell r="BA199" t="str">
            <v>A</v>
          </cell>
          <cell r="BB199">
            <v>4</v>
          </cell>
          <cell r="BC199">
            <v>0</v>
          </cell>
          <cell r="BD199">
            <v>5</v>
          </cell>
          <cell r="BE199" t="str">
            <v>A</v>
          </cell>
          <cell r="BF199">
            <v>4</v>
          </cell>
          <cell r="BG199" t="str">
            <v>A</v>
          </cell>
          <cell r="BH199">
            <v>4</v>
          </cell>
          <cell r="BI199" t="str">
            <v>A</v>
          </cell>
          <cell r="BJ199">
            <v>4</v>
          </cell>
          <cell r="BK199" t="str">
            <v>A</v>
          </cell>
          <cell r="BL199">
            <v>4</v>
          </cell>
          <cell r="BM199" t="str">
            <v>A</v>
          </cell>
          <cell r="BN199">
            <v>4</v>
          </cell>
          <cell r="BO199" t="str">
            <v>A</v>
          </cell>
          <cell r="BP199">
            <v>4</v>
          </cell>
          <cell r="BQ199">
            <v>17</v>
          </cell>
          <cell r="BR199">
            <v>8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2</v>
          </cell>
          <cell r="BY199">
            <v>0</v>
          </cell>
          <cell r="BZ199">
            <v>27</v>
          </cell>
          <cell r="CA199">
            <v>80</v>
          </cell>
          <cell r="CB199">
            <v>25</v>
          </cell>
          <cell r="CC199">
            <v>0</v>
          </cell>
          <cell r="CD199">
            <v>0</v>
          </cell>
          <cell r="CE199">
            <v>1</v>
          </cell>
          <cell r="CF199">
            <v>0</v>
          </cell>
          <cell r="CG199">
            <v>2</v>
          </cell>
          <cell r="CH199">
            <v>16</v>
          </cell>
          <cell r="CI199">
            <v>70</v>
          </cell>
        </row>
        <row r="200">
          <cell r="A200" t="str">
            <v>A860</v>
          </cell>
          <cell r="B200" t="str">
            <v>Nguyễn Ngọc Tâm</v>
          </cell>
          <cell r="C200" t="str">
            <v>CII.3</v>
          </cell>
          <cell r="D200">
            <v>0</v>
          </cell>
          <cell r="E200">
            <v>42829</v>
          </cell>
          <cell r="F200">
            <v>1</v>
          </cell>
          <cell r="G200" t="str">
            <v>A</v>
          </cell>
          <cell r="H200">
            <v>4</v>
          </cell>
          <cell r="I200" t="str">
            <v>A</v>
          </cell>
          <cell r="J200">
            <v>4</v>
          </cell>
          <cell r="K200" t="str">
            <v>D</v>
          </cell>
          <cell r="L200">
            <v>0</v>
          </cell>
          <cell r="M200">
            <v>0</v>
          </cell>
          <cell r="N200">
            <v>0</v>
          </cell>
          <cell r="O200" t="str">
            <v>A</v>
          </cell>
          <cell r="P200">
            <v>4</v>
          </cell>
          <cell r="Q200" t="str">
            <v>D</v>
          </cell>
          <cell r="R200">
            <v>2.5</v>
          </cell>
          <cell r="S200" t="str">
            <v>NT7</v>
          </cell>
          <cell r="T200">
            <v>0</v>
          </cell>
          <cell r="U200" t="str">
            <v>A</v>
          </cell>
          <cell r="V200">
            <v>4</v>
          </cell>
          <cell r="W200" t="str">
            <v>A</v>
          </cell>
          <cell r="X200">
            <v>4</v>
          </cell>
          <cell r="Y200" t="str">
            <v>D</v>
          </cell>
          <cell r="Z200">
            <v>0</v>
          </cell>
          <cell r="AA200">
            <v>0</v>
          </cell>
          <cell r="AB200">
            <v>12</v>
          </cell>
          <cell r="AC200" t="str">
            <v>D</v>
          </cell>
          <cell r="AD200">
            <v>2</v>
          </cell>
          <cell r="AE200" t="str">
            <v>R0,D5</v>
          </cell>
          <cell r="AF200">
            <v>0</v>
          </cell>
          <cell r="AG200" t="str">
            <v>A</v>
          </cell>
          <cell r="AH200">
            <v>4</v>
          </cell>
          <cell r="AI200" t="str">
            <v>A</v>
          </cell>
          <cell r="AJ200">
            <v>4</v>
          </cell>
          <cell r="AK200" t="str">
            <v>A</v>
          </cell>
          <cell r="AL200">
            <v>4</v>
          </cell>
          <cell r="AM200" t="str">
            <v>D</v>
          </cell>
          <cell r="AN200">
            <v>0</v>
          </cell>
          <cell r="AO200">
            <v>0</v>
          </cell>
          <cell r="AP200">
            <v>0</v>
          </cell>
          <cell r="AQ200" t="str">
            <v>D</v>
          </cell>
          <cell r="AR200">
            <v>0</v>
          </cell>
          <cell r="AS200" t="str">
            <v>P</v>
          </cell>
          <cell r="AT200">
            <v>0</v>
          </cell>
          <cell r="AU200" t="str">
            <v>A</v>
          </cell>
          <cell r="AV200">
            <v>4</v>
          </cell>
          <cell r="AW200" t="str">
            <v>D</v>
          </cell>
          <cell r="AX200">
            <v>2</v>
          </cell>
          <cell r="AY200" t="str">
            <v>A</v>
          </cell>
          <cell r="AZ200">
            <v>4</v>
          </cell>
          <cell r="BA200" t="str">
            <v>D</v>
          </cell>
          <cell r="BB200">
            <v>0</v>
          </cell>
          <cell r="BC200">
            <v>0</v>
          </cell>
          <cell r="BD200">
            <v>8</v>
          </cell>
          <cell r="BE200" t="str">
            <v>NT7</v>
          </cell>
          <cell r="BF200">
            <v>0</v>
          </cell>
          <cell r="BG200" t="str">
            <v>A</v>
          </cell>
          <cell r="BH200">
            <v>4</v>
          </cell>
          <cell r="BI200" t="str">
            <v>A</v>
          </cell>
          <cell r="BJ200">
            <v>4</v>
          </cell>
          <cell r="BK200" t="str">
            <v>P</v>
          </cell>
          <cell r="BL200">
            <v>0</v>
          </cell>
          <cell r="BM200" t="str">
            <v>R0</v>
          </cell>
          <cell r="BN200">
            <v>0</v>
          </cell>
          <cell r="BO200" t="str">
            <v>D</v>
          </cell>
          <cell r="BP200">
            <v>2</v>
          </cell>
          <cell r="BQ200">
            <v>12</v>
          </cell>
          <cell r="BR200">
            <v>9.5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2</v>
          </cell>
          <cell r="BY200">
            <v>2</v>
          </cell>
          <cell r="BZ200">
            <v>25.5</v>
          </cell>
          <cell r="CA200">
            <v>56.5</v>
          </cell>
          <cell r="CB200">
            <v>20</v>
          </cell>
          <cell r="CC200">
            <v>0</v>
          </cell>
          <cell r="CD200">
            <v>0</v>
          </cell>
          <cell r="CE200">
            <v>1</v>
          </cell>
          <cell r="CF200">
            <v>0</v>
          </cell>
          <cell r="CG200">
            <v>0</v>
          </cell>
          <cell r="CH200">
            <v>16</v>
          </cell>
          <cell r="CI200">
            <v>150</v>
          </cell>
        </row>
        <row r="201">
          <cell r="A201" t="str">
            <v>A861</v>
          </cell>
          <cell r="B201" t="str">
            <v>Nguyễn Thanh Quốc Dương</v>
          </cell>
          <cell r="C201" t="str">
            <v>CI.1</v>
          </cell>
          <cell r="D201">
            <v>0</v>
          </cell>
          <cell r="E201">
            <v>42832</v>
          </cell>
          <cell r="F201">
            <v>4.5</v>
          </cell>
          <cell r="G201" t="str">
            <v>A</v>
          </cell>
          <cell r="H201">
            <v>6.5</v>
          </cell>
          <cell r="I201" t="str">
            <v>A</v>
          </cell>
          <cell r="J201">
            <v>6.5</v>
          </cell>
          <cell r="K201" t="str">
            <v>D</v>
          </cell>
          <cell r="L201">
            <v>2.5</v>
          </cell>
          <cell r="M201">
            <v>0</v>
          </cell>
          <cell r="N201">
            <v>8</v>
          </cell>
          <cell r="O201" t="str">
            <v>A</v>
          </cell>
          <cell r="P201">
            <v>4.5</v>
          </cell>
          <cell r="Q201" t="str">
            <v>C</v>
          </cell>
          <cell r="R201">
            <v>4</v>
          </cell>
          <cell r="S201" t="str">
            <v>C</v>
          </cell>
          <cell r="T201">
            <v>4</v>
          </cell>
          <cell r="U201" t="str">
            <v>C</v>
          </cell>
          <cell r="V201">
            <v>4</v>
          </cell>
          <cell r="W201" t="str">
            <v>C</v>
          </cell>
          <cell r="X201">
            <v>4</v>
          </cell>
          <cell r="Y201" t="str">
            <v>C</v>
          </cell>
          <cell r="Z201">
            <v>4</v>
          </cell>
          <cell r="AA201">
            <v>0</v>
          </cell>
          <cell r="AB201">
            <v>0</v>
          </cell>
          <cell r="AC201" t="str">
            <v>D</v>
          </cell>
          <cell r="AD201">
            <v>2.5</v>
          </cell>
          <cell r="AE201" t="str">
            <v>A</v>
          </cell>
          <cell r="AF201">
            <v>6.5</v>
          </cell>
          <cell r="AG201" t="str">
            <v>A</v>
          </cell>
          <cell r="AH201">
            <v>4</v>
          </cell>
          <cell r="AI201" t="str">
            <v>A</v>
          </cell>
          <cell r="AJ201">
            <v>6.5</v>
          </cell>
          <cell r="AK201" t="str">
            <v>A</v>
          </cell>
          <cell r="AL201">
            <v>6.5</v>
          </cell>
          <cell r="AM201" t="str">
            <v>D</v>
          </cell>
          <cell r="AN201">
            <v>2.5</v>
          </cell>
          <cell r="AO201">
            <v>0</v>
          </cell>
          <cell r="AP201">
            <v>8</v>
          </cell>
          <cell r="AQ201" t="str">
            <v>A</v>
          </cell>
          <cell r="AR201">
            <v>6.5</v>
          </cell>
          <cell r="AS201" t="str">
            <v>A</v>
          </cell>
          <cell r="AT201">
            <v>7</v>
          </cell>
          <cell r="AU201" t="str">
            <v>A</v>
          </cell>
          <cell r="AV201">
            <v>4.5</v>
          </cell>
          <cell r="AW201" t="str">
            <v>D</v>
          </cell>
          <cell r="AX201">
            <v>0</v>
          </cell>
          <cell r="AY201" t="str">
            <v>A</v>
          </cell>
          <cell r="AZ201">
            <v>6.5</v>
          </cell>
          <cell r="BA201" t="str">
            <v>D</v>
          </cell>
          <cell r="BB201">
            <v>0</v>
          </cell>
          <cell r="BC201">
            <v>0</v>
          </cell>
          <cell r="BD201">
            <v>0</v>
          </cell>
          <cell r="BE201" t="str">
            <v>NT7</v>
          </cell>
          <cell r="BF201">
            <v>0</v>
          </cell>
          <cell r="BG201" t="str">
            <v>NT7</v>
          </cell>
          <cell r="BH201">
            <v>0</v>
          </cell>
          <cell r="BI201" t="str">
            <v>D</v>
          </cell>
          <cell r="BJ201">
            <v>0</v>
          </cell>
          <cell r="BK201" t="str">
            <v>A</v>
          </cell>
          <cell r="BL201">
            <v>4.5</v>
          </cell>
          <cell r="BM201" t="str">
            <v>D</v>
          </cell>
          <cell r="BN201">
            <v>0</v>
          </cell>
          <cell r="BO201" t="str">
            <v>D</v>
          </cell>
          <cell r="BP201">
            <v>2.5</v>
          </cell>
          <cell r="BQ201">
            <v>12</v>
          </cell>
          <cell r="BR201">
            <v>8</v>
          </cell>
          <cell r="BS201">
            <v>0</v>
          </cell>
          <cell r="BT201">
            <v>5</v>
          </cell>
          <cell r="BU201">
            <v>0</v>
          </cell>
          <cell r="BV201">
            <v>0</v>
          </cell>
          <cell r="BW201">
            <v>0</v>
          </cell>
          <cell r="BX201">
            <v>2</v>
          </cell>
          <cell r="BY201">
            <v>0</v>
          </cell>
          <cell r="BZ201">
            <v>27</v>
          </cell>
          <cell r="CA201">
            <v>100</v>
          </cell>
          <cell r="CB201">
            <v>16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5.5</v>
          </cell>
          <cell r="CH201">
            <v>0</v>
          </cell>
          <cell r="CI201">
            <v>70</v>
          </cell>
        </row>
        <row r="202">
          <cell r="A202" t="str">
            <v>A862</v>
          </cell>
          <cell r="B202" t="str">
            <v>Trần Thị Mỹ Loan</v>
          </cell>
          <cell r="C202" t="str">
            <v>CII.4</v>
          </cell>
          <cell r="D202">
            <v>0</v>
          </cell>
          <cell r="E202">
            <v>42835</v>
          </cell>
          <cell r="F202">
            <v>2</v>
          </cell>
          <cell r="G202" t="str">
            <v>A</v>
          </cell>
          <cell r="H202">
            <v>4</v>
          </cell>
          <cell r="I202" t="str">
            <v>A</v>
          </cell>
          <cell r="J202">
            <v>4</v>
          </cell>
          <cell r="K202" t="str">
            <v>A</v>
          </cell>
          <cell r="L202">
            <v>4</v>
          </cell>
          <cell r="M202">
            <v>0</v>
          </cell>
          <cell r="N202">
            <v>0</v>
          </cell>
          <cell r="O202" t="str">
            <v>C</v>
          </cell>
          <cell r="P202">
            <v>4</v>
          </cell>
          <cell r="Q202" t="str">
            <v>HH</v>
          </cell>
          <cell r="R202">
            <v>0</v>
          </cell>
          <cell r="S202" t="str">
            <v>NT7</v>
          </cell>
          <cell r="T202">
            <v>0</v>
          </cell>
          <cell r="U202" t="str">
            <v>C</v>
          </cell>
          <cell r="V202">
            <v>4</v>
          </cell>
          <cell r="W202" t="str">
            <v>C</v>
          </cell>
          <cell r="X202">
            <v>4</v>
          </cell>
          <cell r="Y202" t="str">
            <v>C</v>
          </cell>
          <cell r="Z202">
            <v>4</v>
          </cell>
          <cell r="AA202">
            <v>0</v>
          </cell>
          <cell r="AB202">
            <v>0</v>
          </cell>
          <cell r="AC202" t="str">
            <v>D</v>
          </cell>
          <cell r="AD202">
            <v>0</v>
          </cell>
          <cell r="AE202" t="str">
            <v>A</v>
          </cell>
          <cell r="AF202">
            <v>4</v>
          </cell>
          <cell r="AG202" t="str">
            <v>A</v>
          </cell>
          <cell r="AH202">
            <v>4</v>
          </cell>
          <cell r="AI202" t="str">
            <v>A</v>
          </cell>
          <cell r="AJ202">
            <v>4</v>
          </cell>
          <cell r="AK202" t="str">
            <v>P</v>
          </cell>
          <cell r="AL202">
            <v>0</v>
          </cell>
          <cell r="AM202" t="str">
            <v>A</v>
          </cell>
          <cell r="AN202">
            <v>4</v>
          </cell>
          <cell r="AO202">
            <v>0</v>
          </cell>
          <cell r="AP202">
            <v>12</v>
          </cell>
          <cell r="AQ202" t="str">
            <v>C</v>
          </cell>
          <cell r="AR202">
            <v>4</v>
          </cell>
          <cell r="AS202" t="str">
            <v>C</v>
          </cell>
          <cell r="AT202">
            <v>4</v>
          </cell>
          <cell r="AU202" t="str">
            <v>C</v>
          </cell>
          <cell r="AV202">
            <v>4</v>
          </cell>
          <cell r="AW202" t="str">
            <v>C</v>
          </cell>
          <cell r="AX202">
            <v>4</v>
          </cell>
          <cell r="AY202" t="str">
            <v>C</v>
          </cell>
          <cell r="AZ202">
            <v>4</v>
          </cell>
          <cell r="BA202" t="str">
            <v>C</v>
          </cell>
          <cell r="BB202">
            <v>4</v>
          </cell>
          <cell r="BC202">
            <v>0</v>
          </cell>
          <cell r="BD202">
            <v>12</v>
          </cell>
          <cell r="BE202" t="str">
            <v>C</v>
          </cell>
          <cell r="BF202">
            <v>4</v>
          </cell>
          <cell r="BG202" t="str">
            <v>C</v>
          </cell>
          <cell r="BH202">
            <v>4</v>
          </cell>
          <cell r="BI202" t="str">
            <v>C</v>
          </cell>
          <cell r="BJ202">
            <v>4</v>
          </cell>
          <cell r="BK202" t="str">
            <v>NT7</v>
          </cell>
          <cell r="BL202">
            <v>0</v>
          </cell>
          <cell r="BM202" t="str">
            <v>A</v>
          </cell>
          <cell r="BN202">
            <v>4</v>
          </cell>
          <cell r="BO202" t="str">
            <v>A</v>
          </cell>
          <cell r="BP202">
            <v>4</v>
          </cell>
          <cell r="BQ202">
            <v>9</v>
          </cell>
          <cell r="BR202">
            <v>1</v>
          </cell>
          <cell r="BS202">
            <v>0</v>
          </cell>
          <cell r="BT202">
            <v>13</v>
          </cell>
          <cell r="BU202">
            <v>0</v>
          </cell>
          <cell r="BV202">
            <v>0</v>
          </cell>
          <cell r="BW202">
            <v>1</v>
          </cell>
          <cell r="BX202">
            <v>2</v>
          </cell>
          <cell r="BY202">
            <v>1</v>
          </cell>
          <cell r="BZ202">
            <v>27</v>
          </cell>
          <cell r="CA202">
            <v>88</v>
          </cell>
          <cell r="CB202">
            <v>24</v>
          </cell>
          <cell r="CC202">
            <v>0</v>
          </cell>
          <cell r="CD202">
            <v>0</v>
          </cell>
          <cell r="CE202">
            <v>3</v>
          </cell>
          <cell r="CF202">
            <v>0</v>
          </cell>
          <cell r="CG202">
            <v>2</v>
          </cell>
          <cell r="CH202">
            <v>48</v>
          </cell>
          <cell r="CI202">
            <v>70</v>
          </cell>
        </row>
        <row r="203">
          <cell r="A203" t="str">
            <v>A864</v>
          </cell>
          <cell r="B203" t="str">
            <v>Trần Hoàng Vũ</v>
          </cell>
          <cell r="C203" t="str">
            <v>CI.1</v>
          </cell>
          <cell r="D203">
            <v>0</v>
          </cell>
          <cell r="E203">
            <v>42837</v>
          </cell>
          <cell r="F203">
            <v>3.5</v>
          </cell>
          <cell r="G203" t="str">
            <v>C</v>
          </cell>
          <cell r="H203">
            <v>4</v>
          </cell>
          <cell r="I203" t="str">
            <v>C</v>
          </cell>
          <cell r="J203">
            <v>4</v>
          </cell>
          <cell r="K203" t="str">
            <v>C</v>
          </cell>
          <cell r="L203">
            <v>4</v>
          </cell>
          <cell r="M203">
            <v>0</v>
          </cell>
          <cell r="N203">
            <v>0</v>
          </cell>
          <cell r="O203" t="str">
            <v>A</v>
          </cell>
          <cell r="P203">
            <v>4</v>
          </cell>
          <cell r="Q203" t="str">
            <v>A</v>
          </cell>
          <cell r="R203">
            <v>4</v>
          </cell>
          <cell r="S203" t="str">
            <v>A</v>
          </cell>
          <cell r="T203">
            <v>4</v>
          </cell>
          <cell r="U203" t="str">
            <v>A</v>
          </cell>
          <cell r="V203">
            <v>4</v>
          </cell>
          <cell r="W203" t="str">
            <v>A</v>
          </cell>
          <cell r="X203">
            <v>4</v>
          </cell>
          <cell r="Y203" t="str">
            <v>NT7</v>
          </cell>
          <cell r="Z203">
            <v>0</v>
          </cell>
          <cell r="AA203">
            <v>0</v>
          </cell>
          <cell r="AB203">
            <v>0</v>
          </cell>
          <cell r="AC203" t="str">
            <v>HH</v>
          </cell>
          <cell r="AD203">
            <v>0</v>
          </cell>
          <cell r="AE203" t="str">
            <v>C</v>
          </cell>
          <cell r="AF203">
            <v>4</v>
          </cell>
          <cell r="AG203" t="str">
            <v>C</v>
          </cell>
          <cell r="AH203">
            <v>4</v>
          </cell>
          <cell r="AI203" t="str">
            <v>C</v>
          </cell>
          <cell r="AJ203">
            <v>4</v>
          </cell>
          <cell r="AK203" t="str">
            <v>C</v>
          </cell>
          <cell r="AL203">
            <v>4</v>
          </cell>
          <cell r="AM203" t="str">
            <v>C</v>
          </cell>
          <cell r="AN203">
            <v>4</v>
          </cell>
          <cell r="AO203">
            <v>0</v>
          </cell>
          <cell r="AP203">
            <v>0</v>
          </cell>
          <cell r="AQ203" t="str">
            <v>D</v>
          </cell>
          <cell r="AR203">
            <v>0</v>
          </cell>
          <cell r="AS203" t="str">
            <v>D</v>
          </cell>
          <cell r="AT203">
            <v>0</v>
          </cell>
          <cell r="AU203" t="str">
            <v>A</v>
          </cell>
          <cell r="AV203">
            <v>4</v>
          </cell>
          <cell r="AW203" t="str">
            <v>D</v>
          </cell>
          <cell r="AX203">
            <v>1</v>
          </cell>
          <cell r="AY203" t="str">
            <v>A</v>
          </cell>
          <cell r="AZ203">
            <v>4</v>
          </cell>
          <cell r="BA203" t="str">
            <v>A</v>
          </cell>
          <cell r="BB203">
            <v>4</v>
          </cell>
          <cell r="BC203">
            <v>0</v>
          </cell>
          <cell r="BD203">
            <v>16</v>
          </cell>
          <cell r="BE203" t="str">
            <v>C</v>
          </cell>
          <cell r="BF203">
            <v>4</v>
          </cell>
          <cell r="BG203" t="str">
            <v>C</v>
          </cell>
          <cell r="BH203">
            <v>4</v>
          </cell>
          <cell r="BI203" t="str">
            <v>C</v>
          </cell>
          <cell r="BJ203">
            <v>4</v>
          </cell>
          <cell r="BK203" t="str">
            <v>C</v>
          </cell>
          <cell r="BL203">
            <v>4</v>
          </cell>
          <cell r="BM203" t="str">
            <v>C</v>
          </cell>
          <cell r="BN203">
            <v>4</v>
          </cell>
          <cell r="BO203" t="str">
            <v>HH</v>
          </cell>
          <cell r="BP203">
            <v>0</v>
          </cell>
          <cell r="BQ203">
            <v>8</v>
          </cell>
          <cell r="BR203">
            <v>3</v>
          </cell>
          <cell r="BS203">
            <v>0</v>
          </cell>
          <cell r="BT203">
            <v>13</v>
          </cell>
          <cell r="BU203">
            <v>0</v>
          </cell>
          <cell r="BV203">
            <v>0</v>
          </cell>
          <cell r="BW203">
            <v>2</v>
          </cell>
          <cell r="BX203">
            <v>1</v>
          </cell>
          <cell r="BY203">
            <v>0</v>
          </cell>
          <cell r="BZ203">
            <v>27</v>
          </cell>
          <cell r="CA203">
            <v>85</v>
          </cell>
          <cell r="CB203">
            <v>16</v>
          </cell>
          <cell r="CC203">
            <v>0</v>
          </cell>
          <cell r="CD203">
            <v>1</v>
          </cell>
          <cell r="CE203">
            <v>1</v>
          </cell>
          <cell r="CF203">
            <v>70</v>
          </cell>
          <cell r="CG203">
            <v>4.5</v>
          </cell>
          <cell r="CH203">
            <v>16</v>
          </cell>
          <cell r="CI203">
            <v>70</v>
          </cell>
        </row>
        <row r="204">
          <cell r="A204" t="str">
            <v>A865</v>
          </cell>
          <cell r="B204" t="str">
            <v>Võ Trọng Thịnh</v>
          </cell>
          <cell r="C204" t="str">
            <v>CII.4</v>
          </cell>
          <cell r="D204">
            <v>0</v>
          </cell>
          <cell r="E204">
            <v>42832</v>
          </cell>
          <cell r="F204">
            <v>0.5</v>
          </cell>
          <cell r="G204" t="str">
            <v>D</v>
          </cell>
          <cell r="H204">
            <v>0</v>
          </cell>
          <cell r="I204" t="str">
            <v>A</v>
          </cell>
          <cell r="J204">
            <v>4</v>
          </cell>
          <cell r="K204" t="str">
            <v>A</v>
          </cell>
          <cell r="L204">
            <v>4</v>
          </cell>
          <cell r="M204">
            <v>0</v>
          </cell>
          <cell r="N204">
            <v>0</v>
          </cell>
          <cell r="O204" t="str">
            <v>R0</v>
          </cell>
          <cell r="P204">
            <v>0</v>
          </cell>
          <cell r="Q204" t="str">
            <v>R0</v>
          </cell>
          <cell r="R204">
            <v>0</v>
          </cell>
          <cell r="S204" t="str">
            <v>R0</v>
          </cell>
          <cell r="T204">
            <v>0</v>
          </cell>
          <cell r="U204" t="str">
            <v>R0</v>
          </cell>
          <cell r="V204">
            <v>0</v>
          </cell>
          <cell r="W204" t="str">
            <v>R0</v>
          </cell>
          <cell r="X204">
            <v>0</v>
          </cell>
          <cell r="Y204" t="str">
            <v>R0</v>
          </cell>
          <cell r="Z204">
            <v>0</v>
          </cell>
          <cell r="AA204">
            <v>0</v>
          </cell>
          <cell r="AB204">
            <v>0</v>
          </cell>
          <cell r="AC204" t="str">
            <v>R0</v>
          </cell>
          <cell r="AD204">
            <v>0</v>
          </cell>
          <cell r="AE204" t="str">
            <v>R0</v>
          </cell>
          <cell r="AF204">
            <v>0</v>
          </cell>
          <cell r="AG204" t="str">
            <v>R0</v>
          </cell>
          <cell r="AH204">
            <v>0</v>
          </cell>
          <cell r="AI204" t="str">
            <v>R0</v>
          </cell>
          <cell r="AJ204">
            <v>0</v>
          </cell>
          <cell r="AK204" t="str">
            <v>R0</v>
          </cell>
          <cell r="AL204">
            <v>0</v>
          </cell>
          <cell r="AM204" t="str">
            <v>R0</v>
          </cell>
          <cell r="AN204">
            <v>0</v>
          </cell>
          <cell r="AO204">
            <v>0</v>
          </cell>
          <cell r="AP204">
            <v>0</v>
          </cell>
          <cell r="AQ204" t="str">
            <v>R0</v>
          </cell>
          <cell r="AR204">
            <v>0</v>
          </cell>
          <cell r="AS204" t="str">
            <v>R0</v>
          </cell>
          <cell r="AT204">
            <v>0</v>
          </cell>
          <cell r="AU204" t="str">
            <v>R0</v>
          </cell>
          <cell r="AV204">
            <v>0</v>
          </cell>
          <cell r="AW204" t="str">
            <v>R0</v>
          </cell>
          <cell r="AX204">
            <v>0</v>
          </cell>
          <cell r="AY204" t="str">
            <v>R0</v>
          </cell>
          <cell r="AZ204">
            <v>0</v>
          </cell>
          <cell r="BA204" t="str">
            <v>R0</v>
          </cell>
          <cell r="BB204">
            <v>0</v>
          </cell>
          <cell r="BC204">
            <v>0</v>
          </cell>
          <cell r="BD204">
            <v>0</v>
          </cell>
          <cell r="BE204" t="str">
            <v>R0</v>
          </cell>
          <cell r="BF204">
            <v>0</v>
          </cell>
          <cell r="BG204" t="str">
            <v>R0</v>
          </cell>
          <cell r="BH204">
            <v>0</v>
          </cell>
          <cell r="BI204" t="str">
            <v>R0</v>
          </cell>
          <cell r="BJ204">
            <v>0</v>
          </cell>
          <cell r="BK204" t="str">
            <v>R0</v>
          </cell>
          <cell r="BL204">
            <v>0</v>
          </cell>
          <cell r="BM204" t="str">
            <v>R0</v>
          </cell>
          <cell r="BN204">
            <v>0</v>
          </cell>
          <cell r="BO204" t="str">
            <v>R0</v>
          </cell>
          <cell r="BP204">
            <v>0</v>
          </cell>
          <cell r="BQ204">
            <v>2</v>
          </cell>
          <cell r="BR204">
            <v>1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3</v>
          </cell>
          <cell r="CA204">
            <v>8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1.5</v>
          </cell>
          <cell r="CH204">
            <v>0</v>
          </cell>
          <cell r="CI204">
            <v>70</v>
          </cell>
        </row>
        <row r="205">
          <cell r="A205" t="str">
            <v>A867</v>
          </cell>
          <cell r="B205" t="str">
            <v>Đoàn Văn Lý</v>
          </cell>
          <cell r="C205" t="str">
            <v>PHOI</v>
          </cell>
          <cell r="D205">
            <v>0</v>
          </cell>
          <cell r="E205">
            <v>42842</v>
          </cell>
          <cell r="F205">
            <v>4</v>
          </cell>
          <cell r="G205" t="str">
            <v>A</v>
          </cell>
          <cell r="H205">
            <v>4</v>
          </cell>
          <cell r="I205" t="str">
            <v>A</v>
          </cell>
          <cell r="J205">
            <v>4</v>
          </cell>
          <cell r="K205" t="str">
            <v>A</v>
          </cell>
          <cell r="L205">
            <v>4</v>
          </cell>
          <cell r="M205">
            <v>0</v>
          </cell>
          <cell r="N205">
            <v>10</v>
          </cell>
          <cell r="O205" t="str">
            <v>A</v>
          </cell>
          <cell r="P205">
            <v>6</v>
          </cell>
          <cell r="Q205" t="str">
            <v>A</v>
          </cell>
          <cell r="R205">
            <v>6</v>
          </cell>
          <cell r="S205" t="str">
            <v>A</v>
          </cell>
          <cell r="T205">
            <v>6</v>
          </cell>
          <cell r="U205" t="str">
            <v>A</v>
          </cell>
          <cell r="V205">
            <v>4</v>
          </cell>
          <cell r="W205" t="str">
            <v>A</v>
          </cell>
          <cell r="X205">
            <v>4</v>
          </cell>
          <cell r="Y205" t="str">
            <v>A</v>
          </cell>
          <cell r="Z205">
            <v>4</v>
          </cell>
          <cell r="AA205">
            <v>0</v>
          </cell>
          <cell r="AB205">
            <v>0</v>
          </cell>
          <cell r="AC205" t="str">
            <v>A</v>
          </cell>
          <cell r="AD205">
            <v>4</v>
          </cell>
          <cell r="AE205" t="str">
            <v>A</v>
          </cell>
          <cell r="AF205">
            <v>4</v>
          </cell>
          <cell r="AG205" t="str">
            <v>D</v>
          </cell>
          <cell r="AH205">
            <v>2</v>
          </cell>
          <cell r="AI205" t="str">
            <v>A</v>
          </cell>
          <cell r="AJ205">
            <v>6</v>
          </cell>
          <cell r="AK205" t="str">
            <v>A</v>
          </cell>
          <cell r="AL205">
            <v>4</v>
          </cell>
          <cell r="AM205" t="str">
            <v>A</v>
          </cell>
          <cell r="AN205">
            <v>4</v>
          </cell>
          <cell r="AO205">
            <v>0</v>
          </cell>
          <cell r="AP205">
            <v>0</v>
          </cell>
          <cell r="AQ205" t="str">
            <v>A</v>
          </cell>
          <cell r="AR205">
            <v>6</v>
          </cell>
          <cell r="AS205" t="str">
            <v>A</v>
          </cell>
          <cell r="AT205">
            <v>4</v>
          </cell>
          <cell r="AU205" t="str">
            <v>A</v>
          </cell>
          <cell r="AV205">
            <v>6</v>
          </cell>
          <cell r="AW205" t="str">
            <v>A</v>
          </cell>
          <cell r="AX205">
            <v>6</v>
          </cell>
          <cell r="AY205" t="str">
            <v>A</v>
          </cell>
          <cell r="AZ205">
            <v>4</v>
          </cell>
          <cell r="BA205" t="str">
            <v>A</v>
          </cell>
          <cell r="BB205">
            <v>4</v>
          </cell>
          <cell r="BC205">
            <v>0</v>
          </cell>
          <cell r="BD205">
            <v>10</v>
          </cell>
          <cell r="BE205" t="str">
            <v>D</v>
          </cell>
          <cell r="BF205">
            <v>0</v>
          </cell>
          <cell r="BG205" t="str">
            <v>NT7</v>
          </cell>
          <cell r="BH205">
            <v>0</v>
          </cell>
          <cell r="BI205" t="str">
            <v>NT7</v>
          </cell>
          <cell r="BJ205">
            <v>0</v>
          </cell>
          <cell r="BK205" t="str">
            <v>D</v>
          </cell>
          <cell r="BL205">
            <v>0</v>
          </cell>
          <cell r="BM205" t="str">
            <v>A</v>
          </cell>
          <cell r="BN205">
            <v>6</v>
          </cell>
          <cell r="BO205" t="str">
            <v>A</v>
          </cell>
          <cell r="BP205">
            <v>4</v>
          </cell>
          <cell r="BQ205">
            <v>22</v>
          </cell>
          <cell r="BR205">
            <v>3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2</v>
          </cell>
          <cell r="BY205">
            <v>0</v>
          </cell>
          <cell r="BZ205">
            <v>27</v>
          </cell>
          <cell r="CA205">
            <v>106</v>
          </cell>
          <cell r="CB205">
            <v>20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5</v>
          </cell>
          <cell r="CH205">
            <v>0</v>
          </cell>
          <cell r="CI205">
            <v>70</v>
          </cell>
        </row>
        <row r="206">
          <cell r="A206" t="str">
            <v>A869</v>
          </cell>
          <cell r="B206" t="str">
            <v>Nguyễn Văn Xuân</v>
          </cell>
          <cell r="C206" t="str">
            <v>EN</v>
          </cell>
          <cell r="D206">
            <v>0</v>
          </cell>
          <cell r="E206">
            <v>42836</v>
          </cell>
          <cell r="F206">
            <v>4.5</v>
          </cell>
          <cell r="G206" t="str">
            <v>C</v>
          </cell>
          <cell r="H206">
            <v>4</v>
          </cell>
          <cell r="I206" t="str">
            <v>C</v>
          </cell>
          <cell r="J206">
            <v>4</v>
          </cell>
          <cell r="K206" t="str">
            <v>C</v>
          </cell>
          <cell r="L206">
            <v>4</v>
          </cell>
          <cell r="M206">
            <v>0</v>
          </cell>
          <cell r="N206">
            <v>0</v>
          </cell>
          <cell r="O206" t="str">
            <v>C</v>
          </cell>
          <cell r="P206">
            <v>4</v>
          </cell>
          <cell r="Q206" t="str">
            <v>C</v>
          </cell>
          <cell r="R206">
            <v>4</v>
          </cell>
          <cell r="S206" t="str">
            <v>C</v>
          </cell>
          <cell r="T206">
            <v>4</v>
          </cell>
          <cell r="U206" t="str">
            <v>C</v>
          </cell>
          <cell r="V206">
            <v>4</v>
          </cell>
          <cell r="W206" t="str">
            <v>C</v>
          </cell>
          <cell r="X206">
            <v>4</v>
          </cell>
          <cell r="Y206" t="str">
            <v>C</v>
          </cell>
          <cell r="Z206">
            <v>4</v>
          </cell>
          <cell r="AA206">
            <v>0</v>
          </cell>
          <cell r="AB206">
            <v>0</v>
          </cell>
          <cell r="AC206" t="str">
            <v>A</v>
          </cell>
          <cell r="AD206">
            <v>4</v>
          </cell>
          <cell r="AE206" t="str">
            <v>A</v>
          </cell>
          <cell r="AF206">
            <v>4</v>
          </cell>
          <cell r="AG206" t="str">
            <v>A</v>
          </cell>
          <cell r="AH206">
            <v>4</v>
          </cell>
          <cell r="AI206" t="str">
            <v>A</v>
          </cell>
          <cell r="AJ206">
            <v>4</v>
          </cell>
          <cell r="AK206" t="str">
            <v>A</v>
          </cell>
          <cell r="AL206">
            <v>4</v>
          </cell>
          <cell r="AM206" t="str">
            <v>A</v>
          </cell>
          <cell r="AN206">
            <v>4</v>
          </cell>
          <cell r="AO206">
            <v>0</v>
          </cell>
          <cell r="AP206">
            <v>0</v>
          </cell>
          <cell r="AQ206" t="str">
            <v>C</v>
          </cell>
          <cell r="AR206">
            <v>4</v>
          </cell>
          <cell r="AS206" t="str">
            <v>C</v>
          </cell>
          <cell r="AT206">
            <v>4</v>
          </cell>
          <cell r="AU206" t="str">
            <v>C</v>
          </cell>
          <cell r="AV206">
            <v>4</v>
          </cell>
          <cell r="AW206" t="str">
            <v>C</v>
          </cell>
          <cell r="AX206">
            <v>4</v>
          </cell>
          <cell r="AY206" t="str">
            <v>C</v>
          </cell>
          <cell r="AZ206">
            <v>4</v>
          </cell>
          <cell r="BA206" t="str">
            <v>C</v>
          </cell>
          <cell r="BB206">
            <v>4</v>
          </cell>
          <cell r="BC206">
            <v>0</v>
          </cell>
          <cell r="BD206">
            <v>0</v>
          </cell>
          <cell r="BE206" t="str">
            <v>C</v>
          </cell>
          <cell r="BF206">
            <v>4</v>
          </cell>
          <cell r="BG206" t="str">
            <v>C</v>
          </cell>
          <cell r="BH206">
            <v>4</v>
          </cell>
          <cell r="BI206" t="str">
            <v>C</v>
          </cell>
          <cell r="BJ206">
            <v>4</v>
          </cell>
          <cell r="BK206" t="str">
            <v>C</v>
          </cell>
          <cell r="BL206">
            <v>4</v>
          </cell>
          <cell r="BM206" t="str">
            <v>C</v>
          </cell>
          <cell r="BN206">
            <v>4</v>
          </cell>
          <cell r="BO206" t="str">
            <v>C</v>
          </cell>
          <cell r="BP206">
            <v>4</v>
          </cell>
          <cell r="BQ206">
            <v>6</v>
          </cell>
          <cell r="BR206">
            <v>0</v>
          </cell>
          <cell r="BS206">
            <v>0</v>
          </cell>
          <cell r="BT206">
            <v>21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27</v>
          </cell>
          <cell r="CA206">
            <v>108</v>
          </cell>
          <cell r="CB206">
            <v>0</v>
          </cell>
          <cell r="CC206">
            <v>0</v>
          </cell>
          <cell r="CD206">
            <v>2</v>
          </cell>
          <cell r="CE206">
            <v>0</v>
          </cell>
          <cell r="CF206">
            <v>140</v>
          </cell>
          <cell r="CG206">
            <v>5.5</v>
          </cell>
          <cell r="CH206">
            <v>0</v>
          </cell>
          <cell r="CI206">
            <v>70</v>
          </cell>
        </row>
        <row r="207">
          <cell r="A207" t="str">
            <v>A870</v>
          </cell>
          <cell r="B207" t="str">
            <v>Đoàn Thị Thương</v>
          </cell>
          <cell r="C207" t="str">
            <v>QCX</v>
          </cell>
          <cell r="D207">
            <v>0</v>
          </cell>
          <cell r="E207">
            <v>42837</v>
          </cell>
          <cell r="F207">
            <v>0</v>
          </cell>
          <cell r="G207" t="str">
            <v>A</v>
          </cell>
          <cell r="H207">
            <v>4</v>
          </cell>
          <cell r="I207" t="str">
            <v>A</v>
          </cell>
          <cell r="J207">
            <v>4</v>
          </cell>
          <cell r="K207" t="str">
            <v>A</v>
          </cell>
          <cell r="L207">
            <v>4</v>
          </cell>
          <cell r="M207">
            <v>0</v>
          </cell>
          <cell r="N207">
            <v>12</v>
          </cell>
          <cell r="O207" t="str">
            <v>C</v>
          </cell>
          <cell r="P207">
            <v>4</v>
          </cell>
          <cell r="Q207" t="str">
            <v>C</v>
          </cell>
          <cell r="R207">
            <v>4</v>
          </cell>
          <cell r="S207" t="str">
            <v>C</v>
          </cell>
          <cell r="T207">
            <v>4</v>
          </cell>
          <cell r="U207" t="str">
            <v>B</v>
          </cell>
          <cell r="V207">
            <v>0</v>
          </cell>
          <cell r="W207" t="str">
            <v>C</v>
          </cell>
          <cell r="X207">
            <v>4</v>
          </cell>
          <cell r="Y207" t="str">
            <v>C</v>
          </cell>
          <cell r="Z207">
            <v>4</v>
          </cell>
          <cell r="AA207">
            <v>0</v>
          </cell>
          <cell r="AB207">
            <v>0</v>
          </cell>
          <cell r="AC207" t="str">
            <v>NT7</v>
          </cell>
          <cell r="AD207">
            <v>0</v>
          </cell>
          <cell r="AE207" t="str">
            <v>NT7</v>
          </cell>
          <cell r="AF207">
            <v>0</v>
          </cell>
          <cell r="AG207" t="str">
            <v>D</v>
          </cell>
          <cell r="AH207">
            <v>0</v>
          </cell>
          <cell r="AI207" t="str">
            <v>A</v>
          </cell>
          <cell r="AJ207">
            <v>4</v>
          </cell>
          <cell r="AK207" t="str">
            <v>D</v>
          </cell>
          <cell r="AL207">
            <v>0</v>
          </cell>
          <cell r="AM207" t="str">
            <v>A</v>
          </cell>
          <cell r="AN207">
            <v>4</v>
          </cell>
          <cell r="AO207">
            <v>0</v>
          </cell>
          <cell r="AP207">
            <v>0</v>
          </cell>
          <cell r="AQ207" t="str">
            <v>A</v>
          </cell>
          <cell r="AR207">
            <v>4</v>
          </cell>
          <cell r="AS207" t="str">
            <v>D</v>
          </cell>
          <cell r="AT207">
            <v>2</v>
          </cell>
          <cell r="AU207" t="str">
            <v>C</v>
          </cell>
          <cell r="AV207">
            <v>4</v>
          </cell>
          <cell r="AW207" t="str">
            <v>C</v>
          </cell>
          <cell r="AX207">
            <v>4</v>
          </cell>
          <cell r="AY207" t="str">
            <v>C</v>
          </cell>
          <cell r="AZ207">
            <v>4</v>
          </cell>
          <cell r="BA207" t="str">
            <v>C</v>
          </cell>
          <cell r="BB207">
            <v>4</v>
          </cell>
          <cell r="BC207">
            <v>0</v>
          </cell>
          <cell r="BD207">
            <v>0</v>
          </cell>
          <cell r="BE207" t="str">
            <v>A</v>
          </cell>
          <cell r="BF207">
            <v>4</v>
          </cell>
          <cell r="BG207" t="str">
            <v>A</v>
          </cell>
          <cell r="BH207">
            <v>4</v>
          </cell>
          <cell r="BI207" t="str">
            <v>A</v>
          </cell>
          <cell r="BJ207">
            <v>4</v>
          </cell>
          <cell r="BK207" t="str">
            <v>A</v>
          </cell>
          <cell r="BL207">
            <v>4</v>
          </cell>
          <cell r="BM207" t="str">
            <v>A</v>
          </cell>
          <cell r="BN207">
            <v>4</v>
          </cell>
          <cell r="BO207" t="str">
            <v>D</v>
          </cell>
          <cell r="BP207">
            <v>0</v>
          </cell>
          <cell r="BQ207">
            <v>11</v>
          </cell>
          <cell r="BR207">
            <v>4</v>
          </cell>
          <cell r="BS207">
            <v>1</v>
          </cell>
          <cell r="BT207">
            <v>9</v>
          </cell>
          <cell r="BU207">
            <v>0</v>
          </cell>
          <cell r="BV207">
            <v>0</v>
          </cell>
          <cell r="BW207">
            <v>0</v>
          </cell>
          <cell r="BX207">
            <v>2</v>
          </cell>
          <cell r="BY207">
            <v>0</v>
          </cell>
          <cell r="BZ207">
            <v>27</v>
          </cell>
          <cell r="CA207">
            <v>82</v>
          </cell>
          <cell r="CB207">
            <v>12</v>
          </cell>
          <cell r="CC207">
            <v>0</v>
          </cell>
          <cell r="CD207">
            <v>0</v>
          </cell>
          <cell r="CE207">
            <v>1</v>
          </cell>
          <cell r="CF207">
            <v>0</v>
          </cell>
          <cell r="CG207">
            <v>1</v>
          </cell>
          <cell r="CH207">
            <v>16</v>
          </cell>
          <cell r="CI207">
            <v>70</v>
          </cell>
        </row>
        <row r="208">
          <cell r="A208" t="str">
            <v>A871</v>
          </cell>
          <cell r="B208" t="str">
            <v>Trần Thanh An</v>
          </cell>
          <cell r="C208" t="str">
            <v>EN</v>
          </cell>
          <cell r="D208">
            <v>0</v>
          </cell>
          <cell r="E208">
            <v>42839</v>
          </cell>
          <cell r="F208">
            <v>0.5</v>
          </cell>
          <cell r="G208" t="str">
            <v>C</v>
          </cell>
          <cell r="H208">
            <v>4</v>
          </cell>
          <cell r="I208" t="str">
            <v>C</v>
          </cell>
          <cell r="J208">
            <v>4</v>
          </cell>
          <cell r="K208" t="str">
            <v>C</v>
          </cell>
          <cell r="L208">
            <v>4</v>
          </cell>
          <cell r="M208">
            <v>0</v>
          </cell>
          <cell r="N208">
            <v>0</v>
          </cell>
          <cell r="O208" t="str">
            <v>A</v>
          </cell>
          <cell r="P208">
            <v>4</v>
          </cell>
          <cell r="Q208" t="str">
            <v>A</v>
          </cell>
          <cell r="R208">
            <v>4</v>
          </cell>
          <cell r="S208" t="str">
            <v>A</v>
          </cell>
          <cell r="T208">
            <v>4</v>
          </cell>
          <cell r="U208" t="str">
            <v>NT7</v>
          </cell>
          <cell r="V208">
            <v>0</v>
          </cell>
          <cell r="W208" t="str">
            <v>A</v>
          </cell>
          <cell r="X208">
            <v>4</v>
          </cell>
          <cell r="Y208" t="str">
            <v>A</v>
          </cell>
          <cell r="Z208">
            <v>4</v>
          </cell>
          <cell r="AA208">
            <v>0</v>
          </cell>
          <cell r="AB208">
            <v>0</v>
          </cell>
          <cell r="AC208" t="str">
            <v>C</v>
          </cell>
          <cell r="AD208">
            <v>4</v>
          </cell>
          <cell r="AE208" t="str">
            <v>C</v>
          </cell>
          <cell r="AF208">
            <v>4</v>
          </cell>
          <cell r="AG208" t="str">
            <v>NT7</v>
          </cell>
          <cell r="AH208">
            <v>0</v>
          </cell>
          <cell r="AI208" t="str">
            <v>C</v>
          </cell>
          <cell r="AJ208">
            <v>4</v>
          </cell>
          <cell r="AK208" t="str">
            <v>B</v>
          </cell>
          <cell r="AL208">
            <v>0</v>
          </cell>
          <cell r="AM208" t="str">
            <v>P</v>
          </cell>
          <cell r="AN208">
            <v>0</v>
          </cell>
          <cell r="AO208">
            <v>0</v>
          </cell>
          <cell r="AP208">
            <v>0</v>
          </cell>
          <cell r="AQ208" t="str">
            <v>R0</v>
          </cell>
          <cell r="AR208">
            <v>0</v>
          </cell>
          <cell r="AS208" t="str">
            <v>R0</v>
          </cell>
          <cell r="AT208">
            <v>0</v>
          </cell>
          <cell r="AU208" t="str">
            <v>R0</v>
          </cell>
          <cell r="AV208">
            <v>0</v>
          </cell>
          <cell r="AW208" t="str">
            <v>R0</v>
          </cell>
          <cell r="AX208">
            <v>0</v>
          </cell>
          <cell r="AY208" t="str">
            <v>R0</v>
          </cell>
          <cell r="AZ208">
            <v>0</v>
          </cell>
          <cell r="BA208" t="str">
            <v>R0</v>
          </cell>
          <cell r="BB208">
            <v>0</v>
          </cell>
          <cell r="BC208">
            <v>0</v>
          </cell>
          <cell r="BD208">
            <v>0</v>
          </cell>
          <cell r="BE208" t="str">
            <v>P5,D5</v>
          </cell>
          <cell r="BF208">
            <v>0</v>
          </cell>
          <cell r="BG208" t="str">
            <v>C</v>
          </cell>
          <cell r="BH208">
            <v>4</v>
          </cell>
          <cell r="BI208" t="str">
            <v>C</v>
          </cell>
          <cell r="BJ208">
            <v>4</v>
          </cell>
          <cell r="BK208" t="str">
            <v>C</v>
          </cell>
          <cell r="BL208">
            <v>4</v>
          </cell>
          <cell r="BM208" t="str">
            <v>C</v>
          </cell>
          <cell r="BN208">
            <v>4</v>
          </cell>
          <cell r="BO208" t="str">
            <v>NV</v>
          </cell>
          <cell r="BP208">
            <v>0</v>
          </cell>
          <cell r="BQ208">
            <v>5</v>
          </cell>
          <cell r="BR208">
            <v>0.5</v>
          </cell>
          <cell r="BS208">
            <v>1</v>
          </cell>
          <cell r="BT208">
            <v>10</v>
          </cell>
          <cell r="BU208">
            <v>0</v>
          </cell>
          <cell r="BV208">
            <v>0</v>
          </cell>
          <cell r="BW208">
            <v>0</v>
          </cell>
          <cell r="BX208">
            <v>2</v>
          </cell>
          <cell r="BY208">
            <v>1.5</v>
          </cell>
          <cell r="BZ208">
            <v>20</v>
          </cell>
          <cell r="CA208">
            <v>60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70</v>
          </cell>
        </row>
        <row r="209">
          <cell r="A209" t="str">
            <v>A872</v>
          </cell>
          <cell r="B209" t="str">
            <v>Bùi Văn Cảnh</v>
          </cell>
          <cell r="C209" t="str">
            <v>EN</v>
          </cell>
          <cell r="D209">
            <v>0</v>
          </cell>
          <cell r="E209">
            <v>42839</v>
          </cell>
          <cell r="F209">
            <v>2.5</v>
          </cell>
          <cell r="G209" t="str">
            <v>A</v>
          </cell>
          <cell r="H209">
            <v>4</v>
          </cell>
          <cell r="I209" t="str">
            <v>A</v>
          </cell>
          <cell r="J209">
            <v>4</v>
          </cell>
          <cell r="K209" t="str">
            <v>A</v>
          </cell>
          <cell r="L209">
            <v>4</v>
          </cell>
          <cell r="M209">
            <v>0</v>
          </cell>
          <cell r="N209">
            <v>12</v>
          </cell>
          <cell r="O209" t="str">
            <v>C</v>
          </cell>
          <cell r="P209">
            <v>4</v>
          </cell>
          <cell r="Q209" t="str">
            <v>C</v>
          </cell>
          <cell r="R209">
            <v>4</v>
          </cell>
          <cell r="S209" t="str">
            <v>C</v>
          </cell>
          <cell r="T209">
            <v>4</v>
          </cell>
          <cell r="U209" t="str">
            <v>C</v>
          </cell>
          <cell r="V209">
            <v>4</v>
          </cell>
          <cell r="W209" t="str">
            <v>C</v>
          </cell>
          <cell r="X209">
            <v>4</v>
          </cell>
          <cell r="Y209" t="str">
            <v>C</v>
          </cell>
          <cell r="Z209">
            <v>4</v>
          </cell>
          <cell r="AA209">
            <v>0</v>
          </cell>
          <cell r="AB209">
            <v>0</v>
          </cell>
          <cell r="AC209" t="str">
            <v>C</v>
          </cell>
          <cell r="AD209">
            <v>4</v>
          </cell>
          <cell r="AE209" t="str">
            <v>C</v>
          </cell>
          <cell r="AF209">
            <v>4</v>
          </cell>
          <cell r="AG209" t="str">
            <v>C</v>
          </cell>
          <cell r="AH209">
            <v>4</v>
          </cell>
          <cell r="AI209" t="str">
            <v>C</v>
          </cell>
          <cell r="AJ209">
            <v>4</v>
          </cell>
          <cell r="AK209" t="str">
            <v>C</v>
          </cell>
          <cell r="AL209">
            <v>4</v>
          </cell>
          <cell r="AM209" t="str">
            <v>C</v>
          </cell>
          <cell r="AN209">
            <v>4</v>
          </cell>
          <cell r="AO209">
            <v>0</v>
          </cell>
          <cell r="AP209">
            <v>0</v>
          </cell>
          <cell r="AQ209" t="str">
            <v>C</v>
          </cell>
          <cell r="AR209">
            <v>4</v>
          </cell>
          <cell r="AS209" t="str">
            <v>C</v>
          </cell>
          <cell r="AT209">
            <v>4</v>
          </cell>
          <cell r="AU209" t="str">
            <v>B</v>
          </cell>
          <cell r="AV209">
            <v>3</v>
          </cell>
          <cell r="AW209" t="str">
            <v>C</v>
          </cell>
          <cell r="AX209">
            <v>4</v>
          </cell>
          <cell r="AY209" t="str">
            <v>C</v>
          </cell>
          <cell r="AZ209">
            <v>4</v>
          </cell>
          <cell r="BA209" t="str">
            <v>C</v>
          </cell>
          <cell r="BB209">
            <v>4</v>
          </cell>
          <cell r="BC209">
            <v>0</v>
          </cell>
          <cell r="BD209">
            <v>0</v>
          </cell>
          <cell r="BE209" t="str">
            <v>A</v>
          </cell>
          <cell r="BF209">
            <v>4</v>
          </cell>
          <cell r="BG209" t="str">
            <v>A</v>
          </cell>
          <cell r="BH209">
            <v>4</v>
          </cell>
          <cell r="BI209" t="str">
            <v>A</v>
          </cell>
          <cell r="BJ209">
            <v>4</v>
          </cell>
          <cell r="BK209" t="str">
            <v>A</v>
          </cell>
          <cell r="BL209">
            <v>4</v>
          </cell>
          <cell r="BM209" t="str">
            <v>A</v>
          </cell>
          <cell r="BN209">
            <v>4</v>
          </cell>
          <cell r="BO209" t="str">
            <v>A</v>
          </cell>
          <cell r="BP209">
            <v>4</v>
          </cell>
          <cell r="BQ209">
            <v>9</v>
          </cell>
          <cell r="BR209">
            <v>0</v>
          </cell>
          <cell r="BS209">
            <v>1</v>
          </cell>
          <cell r="BT209">
            <v>17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27</v>
          </cell>
          <cell r="CA209">
            <v>107</v>
          </cell>
          <cell r="CB209">
            <v>12</v>
          </cell>
          <cell r="CC209">
            <v>0</v>
          </cell>
          <cell r="CD209">
            <v>2</v>
          </cell>
          <cell r="CE209">
            <v>1</v>
          </cell>
          <cell r="CF209">
            <v>140</v>
          </cell>
          <cell r="CG209">
            <v>3.5</v>
          </cell>
          <cell r="CH209">
            <v>16</v>
          </cell>
          <cell r="CI209">
            <v>70</v>
          </cell>
        </row>
        <row r="210">
          <cell r="A210" t="str">
            <v>A875</v>
          </cell>
          <cell r="B210" t="str">
            <v>Lê Văn Đồng</v>
          </cell>
          <cell r="C210" t="str">
            <v>CI.1</v>
          </cell>
          <cell r="D210">
            <v>0</v>
          </cell>
          <cell r="E210">
            <v>42839</v>
          </cell>
          <cell r="F210">
            <v>0</v>
          </cell>
          <cell r="G210" t="str">
            <v>C</v>
          </cell>
          <cell r="H210">
            <v>4</v>
          </cell>
          <cell r="I210" t="str">
            <v>C</v>
          </cell>
          <cell r="J210">
            <v>4</v>
          </cell>
          <cell r="K210" t="str">
            <v>C</v>
          </cell>
          <cell r="L210">
            <v>4</v>
          </cell>
          <cell r="M210">
            <v>0</v>
          </cell>
          <cell r="N210">
            <v>0</v>
          </cell>
          <cell r="O210" t="str">
            <v>A</v>
          </cell>
          <cell r="P210">
            <v>4</v>
          </cell>
          <cell r="Q210" t="str">
            <v>A</v>
          </cell>
          <cell r="R210">
            <v>4</v>
          </cell>
          <cell r="S210" t="str">
            <v>A</v>
          </cell>
          <cell r="T210">
            <v>4</v>
          </cell>
          <cell r="U210" t="str">
            <v>A</v>
          </cell>
          <cell r="V210">
            <v>4</v>
          </cell>
          <cell r="W210" t="str">
            <v>A</v>
          </cell>
          <cell r="X210">
            <v>4</v>
          </cell>
          <cell r="Y210" t="str">
            <v>A</v>
          </cell>
          <cell r="Z210">
            <v>4</v>
          </cell>
          <cell r="AA210">
            <v>0</v>
          </cell>
          <cell r="AB210">
            <v>0</v>
          </cell>
          <cell r="AC210" t="str">
            <v>HH</v>
          </cell>
          <cell r="AD210">
            <v>0</v>
          </cell>
          <cell r="AE210" t="str">
            <v>C</v>
          </cell>
          <cell r="AF210">
            <v>4</v>
          </cell>
          <cell r="AG210" t="str">
            <v>C</v>
          </cell>
          <cell r="AH210">
            <v>4</v>
          </cell>
          <cell r="AI210" t="str">
            <v>C</v>
          </cell>
          <cell r="AJ210">
            <v>4</v>
          </cell>
          <cell r="AK210" t="str">
            <v>C</v>
          </cell>
          <cell r="AL210">
            <v>4</v>
          </cell>
          <cell r="AM210" t="str">
            <v>C</v>
          </cell>
          <cell r="AN210">
            <v>4</v>
          </cell>
          <cell r="AO210">
            <v>0</v>
          </cell>
          <cell r="AP210">
            <v>0</v>
          </cell>
          <cell r="AQ210" t="str">
            <v>D</v>
          </cell>
          <cell r="AR210">
            <v>0</v>
          </cell>
          <cell r="AS210" t="str">
            <v>D</v>
          </cell>
          <cell r="AT210">
            <v>0</v>
          </cell>
          <cell r="AU210" t="str">
            <v>A</v>
          </cell>
          <cell r="AV210">
            <v>4</v>
          </cell>
          <cell r="AW210" t="str">
            <v>D</v>
          </cell>
          <cell r="AX210">
            <v>1</v>
          </cell>
          <cell r="AY210" t="str">
            <v>A</v>
          </cell>
          <cell r="AZ210">
            <v>4</v>
          </cell>
          <cell r="BA210" t="str">
            <v>A</v>
          </cell>
          <cell r="BB210">
            <v>4</v>
          </cell>
          <cell r="BC210">
            <v>0</v>
          </cell>
          <cell r="BD210">
            <v>16</v>
          </cell>
          <cell r="BE210" t="str">
            <v>C</v>
          </cell>
          <cell r="BF210">
            <v>4</v>
          </cell>
          <cell r="BG210" t="str">
            <v>C</v>
          </cell>
          <cell r="BH210">
            <v>4</v>
          </cell>
          <cell r="BI210" t="str">
            <v>C</v>
          </cell>
          <cell r="BJ210">
            <v>4</v>
          </cell>
          <cell r="BK210" t="str">
            <v>C</v>
          </cell>
          <cell r="BL210">
            <v>4</v>
          </cell>
          <cell r="BM210" t="str">
            <v>C</v>
          </cell>
          <cell r="BN210">
            <v>4</v>
          </cell>
          <cell r="BO210" t="str">
            <v>HH</v>
          </cell>
          <cell r="BP210">
            <v>0</v>
          </cell>
          <cell r="BQ210">
            <v>9</v>
          </cell>
          <cell r="BR210">
            <v>3</v>
          </cell>
          <cell r="BS210">
            <v>0</v>
          </cell>
          <cell r="BT210">
            <v>13</v>
          </cell>
          <cell r="BU210">
            <v>0</v>
          </cell>
          <cell r="BV210">
            <v>0</v>
          </cell>
          <cell r="BW210">
            <v>2</v>
          </cell>
          <cell r="BX210">
            <v>0</v>
          </cell>
          <cell r="BY210">
            <v>0</v>
          </cell>
          <cell r="BZ210">
            <v>27</v>
          </cell>
          <cell r="CA210">
            <v>89</v>
          </cell>
          <cell r="CB210">
            <v>16</v>
          </cell>
          <cell r="CC210">
            <v>0</v>
          </cell>
          <cell r="CD210">
            <v>2</v>
          </cell>
          <cell r="CE210">
            <v>1</v>
          </cell>
          <cell r="CF210">
            <v>140</v>
          </cell>
          <cell r="CG210">
            <v>1</v>
          </cell>
          <cell r="CH210">
            <v>16</v>
          </cell>
          <cell r="CI210">
            <v>70</v>
          </cell>
        </row>
        <row r="211">
          <cell r="A211" t="str">
            <v>A877</v>
          </cell>
          <cell r="B211" t="str">
            <v>Bùi Văn Kiệt</v>
          </cell>
          <cell r="C211" t="str">
            <v>CI.1</v>
          </cell>
          <cell r="D211">
            <v>0</v>
          </cell>
          <cell r="E211">
            <v>42838</v>
          </cell>
          <cell r="F211">
            <v>1</v>
          </cell>
          <cell r="G211" t="str">
            <v>C</v>
          </cell>
          <cell r="H211">
            <v>4</v>
          </cell>
          <cell r="I211" t="str">
            <v>C</v>
          </cell>
          <cell r="J211">
            <v>4</v>
          </cell>
          <cell r="K211" t="str">
            <v>NT7</v>
          </cell>
          <cell r="L211">
            <v>0</v>
          </cell>
          <cell r="M211">
            <v>0</v>
          </cell>
          <cell r="N211">
            <v>0</v>
          </cell>
          <cell r="O211" t="str">
            <v>A</v>
          </cell>
          <cell r="P211">
            <v>4</v>
          </cell>
          <cell r="Q211" t="str">
            <v>A</v>
          </cell>
          <cell r="R211">
            <v>4</v>
          </cell>
          <cell r="S211" t="str">
            <v>A</v>
          </cell>
          <cell r="T211">
            <v>4</v>
          </cell>
          <cell r="U211" t="str">
            <v>A</v>
          </cell>
          <cell r="V211">
            <v>4</v>
          </cell>
          <cell r="W211" t="str">
            <v>A</v>
          </cell>
          <cell r="X211">
            <v>4</v>
          </cell>
          <cell r="Y211" t="str">
            <v>A</v>
          </cell>
          <cell r="Z211">
            <v>4</v>
          </cell>
          <cell r="AA211">
            <v>0</v>
          </cell>
          <cell r="AB211">
            <v>0</v>
          </cell>
          <cell r="AC211" t="str">
            <v>C</v>
          </cell>
          <cell r="AD211">
            <v>4</v>
          </cell>
          <cell r="AE211" t="str">
            <v>C</v>
          </cell>
          <cell r="AF211">
            <v>4</v>
          </cell>
          <cell r="AG211" t="str">
            <v>C</v>
          </cell>
          <cell r="AH211">
            <v>4</v>
          </cell>
          <cell r="AI211" t="str">
            <v>C</v>
          </cell>
          <cell r="AJ211">
            <v>4</v>
          </cell>
          <cell r="AK211" t="str">
            <v>C</v>
          </cell>
          <cell r="AL211">
            <v>4</v>
          </cell>
          <cell r="AM211" t="str">
            <v>C</v>
          </cell>
          <cell r="AN211">
            <v>4</v>
          </cell>
          <cell r="AO211">
            <v>0</v>
          </cell>
          <cell r="AP211">
            <v>0</v>
          </cell>
          <cell r="AQ211" t="str">
            <v>D</v>
          </cell>
          <cell r="AR211">
            <v>1</v>
          </cell>
          <cell r="AS211" t="str">
            <v>A</v>
          </cell>
          <cell r="AT211">
            <v>4.5</v>
          </cell>
          <cell r="AU211" t="str">
            <v>A</v>
          </cell>
          <cell r="AV211">
            <v>4</v>
          </cell>
          <cell r="AW211" t="str">
            <v>D</v>
          </cell>
          <cell r="AX211">
            <v>1</v>
          </cell>
          <cell r="AY211" t="str">
            <v>A</v>
          </cell>
          <cell r="AZ211">
            <v>4</v>
          </cell>
          <cell r="BA211" t="str">
            <v>A</v>
          </cell>
          <cell r="BB211">
            <v>4</v>
          </cell>
          <cell r="BC211">
            <v>0</v>
          </cell>
          <cell r="BD211">
            <v>16</v>
          </cell>
          <cell r="BE211" t="str">
            <v>C</v>
          </cell>
          <cell r="BF211">
            <v>4</v>
          </cell>
          <cell r="BG211" t="str">
            <v>C</v>
          </cell>
          <cell r="BH211">
            <v>4</v>
          </cell>
          <cell r="BI211" t="str">
            <v>C</v>
          </cell>
          <cell r="BJ211">
            <v>4</v>
          </cell>
          <cell r="BK211" t="str">
            <v>C</v>
          </cell>
          <cell r="BL211">
            <v>4</v>
          </cell>
          <cell r="BM211" t="str">
            <v>C</v>
          </cell>
          <cell r="BN211">
            <v>4</v>
          </cell>
          <cell r="BO211" t="str">
            <v>HH</v>
          </cell>
          <cell r="BP211">
            <v>0</v>
          </cell>
          <cell r="BQ211">
            <v>10</v>
          </cell>
          <cell r="BR211">
            <v>2</v>
          </cell>
          <cell r="BS211">
            <v>0</v>
          </cell>
          <cell r="BT211">
            <v>13</v>
          </cell>
          <cell r="BU211">
            <v>0</v>
          </cell>
          <cell r="BV211">
            <v>0</v>
          </cell>
          <cell r="BW211">
            <v>1</v>
          </cell>
          <cell r="BX211">
            <v>1</v>
          </cell>
          <cell r="BY211">
            <v>0</v>
          </cell>
          <cell r="BZ211">
            <v>27</v>
          </cell>
          <cell r="CA211">
            <v>94.5</v>
          </cell>
          <cell r="CB211">
            <v>16</v>
          </cell>
          <cell r="CC211">
            <v>0</v>
          </cell>
          <cell r="CD211">
            <v>1</v>
          </cell>
          <cell r="CE211">
            <v>1</v>
          </cell>
          <cell r="CF211">
            <v>70</v>
          </cell>
          <cell r="CG211">
            <v>2</v>
          </cell>
          <cell r="CH211">
            <v>16</v>
          </cell>
          <cell r="CI211">
            <v>70</v>
          </cell>
        </row>
        <row r="212">
          <cell r="A212" t="str">
            <v>A882</v>
          </cell>
          <cell r="B212" t="str">
            <v>Ngô Minh Hiếu</v>
          </cell>
          <cell r="C212" t="str">
            <v>EN</v>
          </cell>
          <cell r="D212">
            <v>0</v>
          </cell>
          <cell r="E212">
            <v>42846</v>
          </cell>
          <cell r="F212">
            <v>7</v>
          </cell>
          <cell r="G212" t="str">
            <v>C</v>
          </cell>
          <cell r="H212">
            <v>4</v>
          </cell>
          <cell r="I212" t="str">
            <v>C</v>
          </cell>
          <cell r="J212">
            <v>4</v>
          </cell>
          <cell r="K212" t="str">
            <v>C</v>
          </cell>
          <cell r="L212">
            <v>4</v>
          </cell>
          <cell r="M212">
            <v>0</v>
          </cell>
          <cell r="N212">
            <v>0</v>
          </cell>
          <cell r="O212" t="str">
            <v>C</v>
          </cell>
          <cell r="P212">
            <v>4</v>
          </cell>
          <cell r="Q212" t="str">
            <v>C</v>
          </cell>
          <cell r="R212">
            <v>4</v>
          </cell>
          <cell r="S212" t="str">
            <v>C</v>
          </cell>
          <cell r="T212">
            <v>4</v>
          </cell>
          <cell r="U212" t="str">
            <v>C</v>
          </cell>
          <cell r="V212">
            <v>4</v>
          </cell>
          <cell r="W212" t="str">
            <v>C</v>
          </cell>
          <cell r="X212">
            <v>4</v>
          </cell>
          <cell r="Y212" t="str">
            <v>C</v>
          </cell>
          <cell r="Z212">
            <v>4</v>
          </cell>
          <cell r="AA212">
            <v>0</v>
          </cell>
          <cell r="AB212">
            <v>0</v>
          </cell>
          <cell r="AC212" t="str">
            <v>D</v>
          </cell>
          <cell r="AD212">
            <v>3.5</v>
          </cell>
          <cell r="AE212" t="str">
            <v>A</v>
          </cell>
          <cell r="AF212">
            <v>4</v>
          </cell>
          <cell r="AG212" t="str">
            <v>A</v>
          </cell>
          <cell r="AH212">
            <v>4</v>
          </cell>
          <cell r="AI212" t="str">
            <v>A</v>
          </cell>
          <cell r="AJ212">
            <v>4</v>
          </cell>
          <cell r="AK212" t="str">
            <v>A</v>
          </cell>
          <cell r="AL212">
            <v>4</v>
          </cell>
          <cell r="AM212" t="str">
            <v>A</v>
          </cell>
          <cell r="AN212">
            <v>4</v>
          </cell>
          <cell r="AO212">
            <v>0</v>
          </cell>
          <cell r="AP212">
            <v>0</v>
          </cell>
          <cell r="AQ212" t="str">
            <v>C</v>
          </cell>
          <cell r="AR212">
            <v>4</v>
          </cell>
          <cell r="AS212" t="str">
            <v>C</v>
          </cell>
          <cell r="AT212">
            <v>4</v>
          </cell>
          <cell r="AU212" t="str">
            <v>C</v>
          </cell>
          <cell r="AV212">
            <v>4</v>
          </cell>
          <cell r="AW212" t="str">
            <v>C</v>
          </cell>
          <cell r="AX212">
            <v>4</v>
          </cell>
          <cell r="AY212" t="str">
            <v>C</v>
          </cell>
          <cell r="AZ212">
            <v>4</v>
          </cell>
          <cell r="BA212" t="str">
            <v>C</v>
          </cell>
          <cell r="BB212">
            <v>4</v>
          </cell>
          <cell r="BC212">
            <v>0</v>
          </cell>
          <cell r="BD212">
            <v>0</v>
          </cell>
          <cell r="BE212" t="str">
            <v>A</v>
          </cell>
          <cell r="BF212">
            <v>4</v>
          </cell>
          <cell r="BG212" t="str">
            <v>A</v>
          </cell>
          <cell r="BH212">
            <v>4</v>
          </cell>
          <cell r="BI212" t="str">
            <v>A</v>
          </cell>
          <cell r="BJ212">
            <v>4</v>
          </cell>
          <cell r="BK212" t="str">
            <v>A</v>
          </cell>
          <cell r="BL212">
            <v>4</v>
          </cell>
          <cell r="BM212" t="str">
            <v>A</v>
          </cell>
          <cell r="BN212">
            <v>4</v>
          </cell>
          <cell r="BO212" t="str">
            <v>A</v>
          </cell>
          <cell r="BP212">
            <v>4</v>
          </cell>
          <cell r="BQ212">
            <v>11</v>
          </cell>
          <cell r="BR212">
            <v>1</v>
          </cell>
          <cell r="BS212">
            <v>0</v>
          </cell>
          <cell r="BT212">
            <v>15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27</v>
          </cell>
          <cell r="CA212">
            <v>107.5</v>
          </cell>
          <cell r="CB212">
            <v>0</v>
          </cell>
          <cell r="CC212">
            <v>0</v>
          </cell>
          <cell r="CD212">
            <v>2</v>
          </cell>
          <cell r="CE212">
            <v>0</v>
          </cell>
          <cell r="CF212">
            <v>140</v>
          </cell>
          <cell r="CG212">
            <v>8</v>
          </cell>
          <cell r="CH212">
            <v>0</v>
          </cell>
          <cell r="CI212">
            <v>70</v>
          </cell>
        </row>
        <row r="213">
          <cell r="A213" t="str">
            <v>A883</v>
          </cell>
          <cell r="B213" t="str">
            <v>Lê Thanh Truyền</v>
          </cell>
          <cell r="C213" t="str">
            <v>EN</v>
          </cell>
          <cell r="D213">
            <v>0</v>
          </cell>
          <cell r="E213">
            <v>42846</v>
          </cell>
          <cell r="F213">
            <v>8</v>
          </cell>
          <cell r="G213" t="str">
            <v>A</v>
          </cell>
          <cell r="H213">
            <v>7</v>
          </cell>
          <cell r="I213" t="str">
            <v>A</v>
          </cell>
          <cell r="J213">
            <v>7</v>
          </cell>
          <cell r="K213" t="str">
            <v>A</v>
          </cell>
          <cell r="L213">
            <v>4</v>
          </cell>
          <cell r="M213">
            <v>0</v>
          </cell>
          <cell r="N213">
            <v>0</v>
          </cell>
          <cell r="O213" t="str">
            <v>C</v>
          </cell>
          <cell r="P213">
            <v>4</v>
          </cell>
          <cell r="Q213" t="str">
            <v>C</v>
          </cell>
          <cell r="R213">
            <v>4</v>
          </cell>
          <cell r="S213" t="str">
            <v>C</v>
          </cell>
          <cell r="T213">
            <v>4</v>
          </cell>
          <cell r="U213" t="str">
            <v>C</v>
          </cell>
          <cell r="V213">
            <v>4</v>
          </cell>
          <cell r="W213" t="str">
            <v>B</v>
          </cell>
          <cell r="X213">
            <v>2</v>
          </cell>
          <cell r="Y213" t="str">
            <v>C</v>
          </cell>
          <cell r="Z213">
            <v>4</v>
          </cell>
          <cell r="AA213">
            <v>0</v>
          </cell>
          <cell r="AB213">
            <v>0</v>
          </cell>
          <cell r="AC213" t="str">
            <v>A</v>
          </cell>
          <cell r="AD213">
            <v>4</v>
          </cell>
          <cell r="AE213" t="str">
            <v>A</v>
          </cell>
          <cell r="AF213">
            <v>4</v>
          </cell>
          <cell r="AG213" t="str">
            <v>A</v>
          </cell>
          <cell r="AH213">
            <v>7</v>
          </cell>
          <cell r="AI213" t="str">
            <v>A</v>
          </cell>
          <cell r="AJ213">
            <v>7</v>
          </cell>
          <cell r="AK213" t="str">
            <v>A</v>
          </cell>
          <cell r="AL213">
            <v>7</v>
          </cell>
          <cell r="AM213" t="str">
            <v>A</v>
          </cell>
          <cell r="AN213">
            <v>7</v>
          </cell>
          <cell r="AO213">
            <v>0</v>
          </cell>
          <cell r="AP213">
            <v>0</v>
          </cell>
          <cell r="AQ213" t="str">
            <v>C</v>
          </cell>
          <cell r="AR213">
            <v>4</v>
          </cell>
          <cell r="AS213" t="str">
            <v>C</v>
          </cell>
          <cell r="AT213">
            <v>4</v>
          </cell>
          <cell r="AU213" t="str">
            <v>C</v>
          </cell>
          <cell r="AV213">
            <v>4</v>
          </cell>
          <cell r="AW213" t="str">
            <v>C</v>
          </cell>
          <cell r="AX213">
            <v>4</v>
          </cell>
          <cell r="AY213" t="str">
            <v>C</v>
          </cell>
          <cell r="AZ213">
            <v>4</v>
          </cell>
          <cell r="BA213" t="str">
            <v>C</v>
          </cell>
          <cell r="BB213">
            <v>4</v>
          </cell>
          <cell r="BC213">
            <v>0</v>
          </cell>
          <cell r="BD213">
            <v>0</v>
          </cell>
          <cell r="BE213" t="str">
            <v>C</v>
          </cell>
          <cell r="BF213">
            <v>4</v>
          </cell>
          <cell r="BG213" t="str">
            <v>C</v>
          </cell>
          <cell r="BH213">
            <v>4</v>
          </cell>
          <cell r="BI213" t="str">
            <v>C</v>
          </cell>
          <cell r="BJ213">
            <v>4</v>
          </cell>
          <cell r="BK213" t="str">
            <v>NT7</v>
          </cell>
          <cell r="BL213">
            <v>0</v>
          </cell>
          <cell r="BM213" t="str">
            <v>C</v>
          </cell>
          <cell r="BN213">
            <v>4</v>
          </cell>
          <cell r="BO213" t="str">
            <v>C</v>
          </cell>
          <cell r="BP213">
            <v>4</v>
          </cell>
          <cell r="BQ213">
            <v>9</v>
          </cell>
          <cell r="BR213">
            <v>0</v>
          </cell>
          <cell r="BS213">
            <v>1</v>
          </cell>
          <cell r="BT213">
            <v>16</v>
          </cell>
          <cell r="BU213">
            <v>0</v>
          </cell>
          <cell r="BV213">
            <v>0</v>
          </cell>
          <cell r="BW213">
            <v>0</v>
          </cell>
          <cell r="BX213">
            <v>1</v>
          </cell>
          <cell r="BY213">
            <v>0</v>
          </cell>
          <cell r="BZ213">
            <v>27</v>
          </cell>
          <cell r="CA213">
            <v>120</v>
          </cell>
          <cell r="CB213">
            <v>0</v>
          </cell>
          <cell r="CC213">
            <v>0</v>
          </cell>
          <cell r="CD213">
            <v>1</v>
          </cell>
          <cell r="CE213">
            <v>0</v>
          </cell>
          <cell r="CF213">
            <v>70</v>
          </cell>
          <cell r="CG213">
            <v>9</v>
          </cell>
          <cell r="CH213">
            <v>0</v>
          </cell>
          <cell r="CI213">
            <v>70</v>
          </cell>
        </row>
        <row r="214">
          <cell r="A214" t="str">
            <v>A884</v>
          </cell>
          <cell r="B214" t="str">
            <v>Lâm Văn Thật</v>
          </cell>
          <cell r="C214" t="str">
            <v>CI.1</v>
          </cell>
          <cell r="D214">
            <v>0</v>
          </cell>
          <cell r="E214">
            <v>42849</v>
          </cell>
          <cell r="F214">
            <v>2</v>
          </cell>
          <cell r="G214" t="str">
            <v>A</v>
          </cell>
          <cell r="H214">
            <v>4</v>
          </cell>
          <cell r="I214" t="str">
            <v>A</v>
          </cell>
          <cell r="J214">
            <v>4</v>
          </cell>
          <cell r="K214" t="str">
            <v>A</v>
          </cell>
          <cell r="L214">
            <v>4</v>
          </cell>
          <cell r="M214">
            <v>0</v>
          </cell>
          <cell r="N214">
            <v>0</v>
          </cell>
          <cell r="O214" t="str">
            <v>C</v>
          </cell>
          <cell r="P214">
            <v>4</v>
          </cell>
          <cell r="Q214" t="str">
            <v>C</v>
          </cell>
          <cell r="R214">
            <v>4</v>
          </cell>
          <cell r="S214" t="str">
            <v>C</v>
          </cell>
          <cell r="T214">
            <v>4</v>
          </cell>
          <cell r="U214" t="str">
            <v>C</v>
          </cell>
          <cell r="V214">
            <v>4</v>
          </cell>
          <cell r="W214" t="str">
            <v>C</v>
          </cell>
          <cell r="X214">
            <v>4</v>
          </cell>
          <cell r="Y214" t="str">
            <v>C</v>
          </cell>
          <cell r="Z214">
            <v>4</v>
          </cell>
          <cell r="AA214">
            <v>0</v>
          </cell>
          <cell r="AB214">
            <v>0</v>
          </cell>
          <cell r="AC214" t="str">
            <v>D</v>
          </cell>
          <cell r="AD214">
            <v>0</v>
          </cell>
          <cell r="AE214" t="str">
            <v>D</v>
          </cell>
          <cell r="AF214">
            <v>0</v>
          </cell>
          <cell r="AG214" t="str">
            <v>A</v>
          </cell>
          <cell r="AH214">
            <v>4</v>
          </cell>
          <cell r="AI214" t="str">
            <v>A</v>
          </cell>
          <cell r="AJ214">
            <v>4</v>
          </cell>
          <cell r="AK214" t="str">
            <v>A</v>
          </cell>
          <cell r="AL214">
            <v>4</v>
          </cell>
          <cell r="AM214" t="str">
            <v>A</v>
          </cell>
          <cell r="AN214">
            <v>4</v>
          </cell>
          <cell r="AO214">
            <v>0</v>
          </cell>
          <cell r="AP214">
            <v>0</v>
          </cell>
          <cell r="AQ214" t="str">
            <v>HH</v>
          </cell>
          <cell r="AR214">
            <v>0</v>
          </cell>
          <cell r="AS214" t="str">
            <v>HH</v>
          </cell>
          <cell r="AT214">
            <v>0</v>
          </cell>
          <cell r="AU214" t="str">
            <v>C</v>
          </cell>
          <cell r="AV214">
            <v>4</v>
          </cell>
          <cell r="AW214" t="str">
            <v>C</v>
          </cell>
          <cell r="AX214">
            <v>4</v>
          </cell>
          <cell r="AY214" t="str">
            <v>C</v>
          </cell>
          <cell r="AZ214">
            <v>4</v>
          </cell>
          <cell r="BA214" t="str">
            <v>C</v>
          </cell>
          <cell r="BB214">
            <v>4</v>
          </cell>
          <cell r="BC214">
            <v>0</v>
          </cell>
          <cell r="BD214">
            <v>8</v>
          </cell>
          <cell r="BE214" t="str">
            <v>A</v>
          </cell>
          <cell r="BF214">
            <v>4</v>
          </cell>
          <cell r="BG214" t="str">
            <v>A</v>
          </cell>
          <cell r="BH214">
            <v>4</v>
          </cell>
          <cell r="BI214" t="str">
            <v>D</v>
          </cell>
          <cell r="BJ214">
            <v>0</v>
          </cell>
          <cell r="BK214" t="str">
            <v>A</v>
          </cell>
          <cell r="BL214">
            <v>4</v>
          </cell>
          <cell r="BM214" t="str">
            <v>A</v>
          </cell>
          <cell r="BN214">
            <v>4</v>
          </cell>
          <cell r="BO214" t="str">
            <v>NT7</v>
          </cell>
          <cell r="BP214">
            <v>0</v>
          </cell>
          <cell r="BQ214">
            <v>11</v>
          </cell>
          <cell r="BR214">
            <v>3</v>
          </cell>
          <cell r="BS214">
            <v>0</v>
          </cell>
          <cell r="BT214">
            <v>10</v>
          </cell>
          <cell r="BU214">
            <v>0</v>
          </cell>
          <cell r="BV214">
            <v>0</v>
          </cell>
          <cell r="BW214">
            <v>2</v>
          </cell>
          <cell r="BX214">
            <v>1</v>
          </cell>
          <cell r="BY214">
            <v>0</v>
          </cell>
          <cell r="BZ214">
            <v>27</v>
          </cell>
          <cell r="CA214">
            <v>84</v>
          </cell>
          <cell r="CB214">
            <v>8</v>
          </cell>
          <cell r="CC214">
            <v>0</v>
          </cell>
          <cell r="CD214">
            <v>1</v>
          </cell>
          <cell r="CE214">
            <v>0</v>
          </cell>
          <cell r="CF214">
            <v>70</v>
          </cell>
          <cell r="CG214">
            <v>3</v>
          </cell>
          <cell r="CH214">
            <v>0</v>
          </cell>
          <cell r="CI214">
            <v>70</v>
          </cell>
        </row>
        <row r="215">
          <cell r="A215" t="str">
            <v>A886</v>
          </cell>
          <cell r="B215" t="str">
            <v>Nguyễn Thị Nhi</v>
          </cell>
          <cell r="C215" t="str">
            <v>CI.1</v>
          </cell>
          <cell r="D215">
            <v>0</v>
          </cell>
          <cell r="E215">
            <v>42846</v>
          </cell>
          <cell r="F215">
            <v>4</v>
          </cell>
          <cell r="G215" t="str">
            <v>C</v>
          </cell>
          <cell r="H215">
            <v>4</v>
          </cell>
          <cell r="I215" t="str">
            <v>C</v>
          </cell>
          <cell r="J215">
            <v>4</v>
          </cell>
          <cell r="K215" t="str">
            <v>NT7</v>
          </cell>
          <cell r="L215">
            <v>0</v>
          </cell>
          <cell r="M215">
            <v>0</v>
          </cell>
          <cell r="N215">
            <v>0</v>
          </cell>
          <cell r="O215" t="str">
            <v>A</v>
          </cell>
          <cell r="P215">
            <v>4</v>
          </cell>
          <cell r="Q215" t="str">
            <v>A</v>
          </cell>
          <cell r="R215">
            <v>4</v>
          </cell>
          <cell r="S215" t="str">
            <v>A</v>
          </cell>
          <cell r="T215">
            <v>4</v>
          </cell>
          <cell r="U215" t="str">
            <v>A</v>
          </cell>
          <cell r="V215">
            <v>4</v>
          </cell>
          <cell r="W215" t="str">
            <v>A</v>
          </cell>
          <cell r="X215">
            <v>4</v>
          </cell>
          <cell r="Y215" t="str">
            <v>A</v>
          </cell>
          <cell r="Z215">
            <v>4</v>
          </cell>
          <cell r="AA215">
            <v>0</v>
          </cell>
          <cell r="AB215">
            <v>0</v>
          </cell>
          <cell r="AC215" t="str">
            <v>HH</v>
          </cell>
          <cell r="AD215">
            <v>0</v>
          </cell>
          <cell r="AE215" t="str">
            <v>C</v>
          </cell>
          <cell r="AF215">
            <v>4</v>
          </cell>
          <cell r="AG215" t="str">
            <v>C</v>
          </cell>
          <cell r="AH215">
            <v>4</v>
          </cell>
          <cell r="AI215" t="str">
            <v>C</v>
          </cell>
          <cell r="AJ215">
            <v>4</v>
          </cell>
          <cell r="AK215" t="str">
            <v>C</v>
          </cell>
          <cell r="AL215">
            <v>4</v>
          </cell>
          <cell r="AM215" t="str">
            <v>C</v>
          </cell>
          <cell r="AN215">
            <v>4</v>
          </cell>
          <cell r="AO215">
            <v>0</v>
          </cell>
          <cell r="AP215">
            <v>0</v>
          </cell>
          <cell r="AQ215" t="str">
            <v>D</v>
          </cell>
          <cell r="AR215">
            <v>0</v>
          </cell>
          <cell r="AS215" t="str">
            <v>NT7</v>
          </cell>
          <cell r="AT215">
            <v>0</v>
          </cell>
          <cell r="AU215" t="str">
            <v>A</v>
          </cell>
          <cell r="AV215">
            <v>4</v>
          </cell>
          <cell r="AW215" t="str">
            <v>D</v>
          </cell>
          <cell r="AX215">
            <v>1</v>
          </cell>
          <cell r="AY215" t="str">
            <v>A</v>
          </cell>
          <cell r="AZ215">
            <v>4</v>
          </cell>
          <cell r="BA215" t="str">
            <v>A</v>
          </cell>
          <cell r="BB215">
            <v>4</v>
          </cell>
          <cell r="BC215">
            <v>0</v>
          </cell>
          <cell r="BD215">
            <v>16</v>
          </cell>
          <cell r="BE215" t="str">
            <v>C</v>
          </cell>
          <cell r="BF215">
            <v>4</v>
          </cell>
          <cell r="BG215" t="str">
            <v>C</v>
          </cell>
          <cell r="BH215">
            <v>4</v>
          </cell>
          <cell r="BI215" t="str">
            <v>C</v>
          </cell>
          <cell r="BJ215">
            <v>4</v>
          </cell>
          <cell r="BK215" t="str">
            <v>C</v>
          </cell>
          <cell r="BL215">
            <v>4</v>
          </cell>
          <cell r="BM215" t="str">
            <v>C</v>
          </cell>
          <cell r="BN215">
            <v>4</v>
          </cell>
          <cell r="BO215" t="str">
            <v>HH</v>
          </cell>
          <cell r="BP215">
            <v>0</v>
          </cell>
          <cell r="BQ215">
            <v>9</v>
          </cell>
          <cell r="BR215">
            <v>2</v>
          </cell>
          <cell r="BS215">
            <v>0</v>
          </cell>
          <cell r="BT215">
            <v>12</v>
          </cell>
          <cell r="BU215">
            <v>0</v>
          </cell>
          <cell r="BV215">
            <v>0</v>
          </cell>
          <cell r="BW215">
            <v>2</v>
          </cell>
          <cell r="BX215">
            <v>2</v>
          </cell>
          <cell r="BY215">
            <v>0</v>
          </cell>
          <cell r="BZ215">
            <v>27</v>
          </cell>
          <cell r="CA215">
            <v>85</v>
          </cell>
          <cell r="CB215">
            <v>16</v>
          </cell>
          <cell r="CC215">
            <v>0</v>
          </cell>
          <cell r="CD215">
            <v>0</v>
          </cell>
          <cell r="CE215">
            <v>1</v>
          </cell>
          <cell r="CF215">
            <v>0</v>
          </cell>
          <cell r="CG215">
            <v>5</v>
          </cell>
          <cell r="CH215">
            <v>16</v>
          </cell>
          <cell r="CI215">
            <v>70</v>
          </cell>
        </row>
        <row r="216">
          <cell r="A216" t="str">
            <v>A887</v>
          </cell>
          <cell r="B216" t="str">
            <v>Nguyễn Hồng Hạnh</v>
          </cell>
          <cell r="C216" t="str">
            <v>CII.1</v>
          </cell>
          <cell r="D216">
            <v>0</v>
          </cell>
          <cell r="E216">
            <v>42852</v>
          </cell>
          <cell r="F216">
            <v>1</v>
          </cell>
          <cell r="G216" t="str">
            <v>A</v>
          </cell>
          <cell r="H216">
            <v>4</v>
          </cell>
          <cell r="I216" t="str">
            <v>A</v>
          </cell>
          <cell r="J216">
            <v>4</v>
          </cell>
          <cell r="K216" t="str">
            <v>D</v>
          </cell>
          <cell r="L216">
            <v>0</v>
          </cell>
          <cell r="M216">
            <v>0</v>
          </cell>
          <cell r="N216">
            <v>0</v>
          </cell>
          <cell r="O216" t="str">
            <v>C</v>
          </cell>
          <cell r="P216">
            <v>4</v>
          </cell>
          <cell r="Q216" t="str">
            <v>C</v>
          </cell>
          <cell r="R216">
            <v>4</v>
          </cell>
          <cell r="S216" t="str">
            <v>C</v>
          </cell>
          <cell r="T216">
            <v>4</v>
          </cell>
          <cell r="U216" t="str">
            <v>C</v>
          </cell>
          <cell r="V216">
            <v>4</v>
          </cell>
          <cell r="W216" t="str">
            <v>C</v>
          </cell>
          <cell r="X216">
            <v>4</v>
          </cell>
          <cell r="Y216" t="str">
            <v>HH</v>
          </cell>
          <cell r="Z216">
            <v>0</v>
          </cell>
          <cell r="AA216">
            <v>0</v>
          </cell>
          <cell r="AB216">
            <v>0</v>
          </cell>
          <cell r="AC216" t="str">
            <v>A</v>
          </cell>
          <cell r="AD216">
            <v>4</v>
          </cell>
          <cell r="AE216" t="str">
            <v>A</v>
          </cell>
          <cell r="AF216">
            <v>4</v>
          </cell>
          <cell r="AG216" t="str">
            <v>A</v>
          </cell>
          <cell r="AH216">
            <v>4</v>
          </cell>
          <cell r="AI216" t="str">
            <v>A</v>
          </cell>
          <cell r="AJ216">
            <v>4</v>
          </cell>
          <cell r="AK216" t="str">
            <v>A</v>
          </cell>
          <cell r="AL216">
            <v>4</v>
          </cell>
          <cell r="AM216" t="str">
            <v>D</v>
          </cell>
          <cell r="AN216">
            <v>0</v>
          </cell>
          <cell r="AO216">
            <v>0</v>
          </cell>
          <cell r="AP216">
            <v>0</v>
          </cell>
          <cell r="AQ216" t="str">
            <v>C</v>
          </cell>
          <cell r="AR216">
            <v>4</v>
          </cell>
          <cell r="AS216" t="str">
            <v>C</v>
          </cell>
          <cell r="AT216">
            <v>4</v>
          </cell>
          <cell r="AU216" t="str">
            <v>C</v>
          </cell>
          <cell r="AV216">
            <v>4</v>
          </cell>
          <cell r="AW216" t="str">
            <v>C</v>
          </cell>
          <cell r="AX216">
            <v>4</v>
          </cell>
          <cell r="AY216" t="str">
            <v>C</v>
          </cell>
          <cell r="AZ216">
            <v>4</v>
          </cell>
          <cell r="BA216" t="str">
            <v>HH</v>
          </cell>
          <cell r="BB216">
            <v>0</v>
          </cell>
          <cell r="BC216">
            <v>0</v>
          </cell>
          <cell r="BD216">
            <v>0</v>
          </cell>
          <cell r="BE216" t="str">
            <v>A</v>
          </cell>
          <cell r="BF216">
            <v>4</v>
          </cell>
          <cell r="BG216" t="str">
            <v>A</v>
          </cell>
          <cell r="BH216">
            <v>4</v>
          </cell>
          <cell r="BI216" t="str">
            <v>NT7</v>
          </cell>
          <cell r="BJ216">
            <v>0</v>
          </cell>
          <cell r="BK216" t="str">
            <v>A</v>
          </cell>
          <cell r="BL216">
            <v>4</v>
          </cell>
          <cell r="BM216" t="str">
            <v>A</v>
          </cell>
          <cell r="BN216">
            <v>4</v>
          </cell>
          <cell r="BO216" t="str">
            <v>D</v>
          </cell>
          <cell r="BP216">
            <v>0</v>
          </cell>
          <cell r="BQ216">
            <v>11</v>
          </cell>
          <cell r="BR216">
            <v>3</v>
          </cell>
          <cell r="BS216">
            <v>0</v>
          </cell>
          <cell r="BT216">
            <v>10</v>
          </cell>
          <cell r="BU216">
            <v>0</v>
          </cell>
          <cell r="BV216">
            <v>0</v>
          </cell>
          <cell r="BW216">
            <v>2</v>
          </cell>
          <cell r="BX216">
            <v>1</v>
          </cell>
          <cell r="BY216">
            <v>0</v>
          </cell>
          <cell r="BZ216">
            <v>27</v>
          </cell>
          <cell r="CA216">
            <v>84</v>
          </cell>
          <cell r="CB216">
            <v>0</v>
          </cell>
          <cell r="CC216">
            <v>0</v>
          </cell>
          <cell r="CD216">
            <v>1</v>
          </cell>
          <cell r="CE216">
            <v>0</v>
          </cell>
          <cell r="CF216">
            <v>70</v>
          </cell>
          <cell r="CG216">
            <v>2</v>
          </cell>
          <cell r="CH216">
            <v>0</v>
          </cell>
          <cell r="CI216">
            <v>70</v>
          </cell>
        </row>
        <row r="217">
          <cell r="A217" t="str">
            <v>A891</v>
          </cell>
          <cell r="B217" t="str">
            <v>Trần Duy Khánh</v>
          </cell>
          <cell r="C217" t="str">
            <v>QCX</v>
          </cell>
          <cell r="D217">
            <v>0</v>
          </cell>
          <cell r="E217">
            <v>42850</v>
          </cell>
          <cell r="F217">
            <v>0</v>
          </cell>
          <cell r="G217" t="str">
            <v>C</v>
          </cell>
          <cell r="H217">
            <v>4</v>
          </cell>
          <cell r="I217" t="str">
            <v>B</v>
          </cell>
          <cell r="J217">
            <v>3</v>
          </cell>
          <cell r="K217" t="str">
            <v>C</v>
          </cell>
          <cell r="L217">
            <v>4</v>
          </cell>
          <cell r="M217">
            <v>0</v>
          </cell>
          <cell r="N217">
            <v>8</v>
          </cell>
          <cell r="O217" t="str">
            <v>A</v>
          </cell>
          <cell r="P217">
            <v>4</v>
          </cell>
          <cell r="Q217" t="str">
            <v>A</v>
          </cell>
          <cell r="R217">
            <v>4</v>
          </cell>
          <cell r="S217" t="str">
            <v>A</v>
          </cell>
          <cell r="T217">
            <v>4</v>
          </cell>
          <cell r="U217" t="str">
            <v>D</v>
          </cell>
          <cell r="V217">
            <v>0</v>
          </cell>
          <cell r="W217" t="str">
            <v>A</v>
          </cell>
          <cell r="X217">
            <v>4</v>
          </cell>
          <cell r="Y217" t="str">
            <v>A</v>
          </cell>
          <cell r="Z217">
            <v>4</v>
          </cell>
          <cell r="AA217">
            <v>0</v>
          </cell>
          <cell r="AB217">
            <v>0</v>
          </cell>
          <cell r="AC217" t="str">
            <v>NT7</v>
          </cell>
          <cell r="AD217">
            <v>0</v>
          </cell>
          <cell r="AE217" t="str">
            <v>C</v>
          </cell>
          <cell r="AF217">
            <v>4</v>
          </cell>
          <cell r="AG217" t="str">
            <v>C</v>
          </cell>
          <cell r="AH217">
            <v>4</v>
          </cell>
          <cell r="AI217" t="str">
            <v>C</v>
          </cell>
          <cell r="AJ217">
            <v>4</v>
          </cell>
          <cell r="AK217" t="str">
            <v>C</v>
          </cell>
          <cell r="AL217">
            <v>4</v>
          </cell>
          <cell r="AM217" t="str">
            <v>C</v>
          </cell>
          <cell r="AN217">
            <v>4</v>
          </cell>
          <cell r="AO217">
            <v>0</v>
          </cell>
          <cell r="AP217">
            <v>7</v>
          </cell>
          <cell r="AQ217" t="str">
            <v>A</v>
          </cell>
          <cell r="AR217">
            <v>4</v>
          </cell>
          <cell r="AS217" t="str">
            <v>A</v>
          </cell>
          <cell r="AT217">
            <v>4</v>
          </cell>
          <cell r="AU217" t="str">
            <v>NT7</v>
          </cell>
          <cell r="AV217">
            <v>0</v>
          </cell>
          <cell r="AW217" t="str">
            <v>D</v>
          </cell>
          <cell r="AX217">
            <v>4</v>
          </cell>
          <cell r="AY217" t="str">
            <v>D</v>
          </cell>
          <cell r="AZ217">
            <v>0</v>
          </cell>
          <cell r="BA217" t="str">
            <v>D</v>
          </cell>
          <cell r="BB217">
            <v>2</v>
          </cell>
          <cell r="BC217">
            <v>0</v>
          </cell>
          <cell r="BD217">
            <v>19</v>
          </cell>
          <cell r="BE217" t="str">
            <v>C</v>
          </cell>
          <cell r="BF217">
            <v>4</v>
          </cell>
          <cell r="BG217" t="str">
            <v>C</v>
          </cell>
          <cell r="BH217">
            <v>4</v>
          </cell>
          <cell r="BI217" t="str">
            <v>C</v>
          </cell>
          <cell r="BJ217">
            <v>4</v>
          </cell>
          <cell r="BK217" t="str">
            <v>C</v>
          </cell>
          <cell r="BL217">
            <v>4</v>
          </cell>
          <cell r="BM217" t="str">
            <v>P</v>
          </cell>
          <cell r="BN217">
            <v>0</v>
          </cell>
          <cell r="BO217" t="str">
            <v>R0</v>
          </cell>
          <cell r="BP217">
            <v>0</v>
          </cell>
          <cell r="BQ217">
            <v>7</v>
          </cell>
          <cell r="BR217">
            <v>4</v>
          </cell>
          <cell r="BS217">
            <v>1</v>
          </cell>
          <cell r="BT217">
            <v>11</v>
          </cell>
          <cell r="BU217">
            <v>0</v>
          </cell>
          <cell r="BV217">
            <v>0</v>
          </cell>
          <cell r="BW217">
            <v>0</v>
          </cell>
          <cell r="BX217">
            <v>2</v>
          </cell>
          <cell r="BY217">
            <v>1</v>
          </cell>
          <cell r="BZ217">
            <v>26</v>
          </cell>
          <cell r="CA217">
            <v>81</v>
          </cell>
          <cell r="CB217">
            <v>34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70</v>
          </cell>
        </row>
        <row r="218">
          <cell r="A218" t="str">
            <v>A894</v>
          </cell>
          <cell r="B218" t="str">
            <v>Nguyễn Văn Đời</v>
          </cell>
          <cell r="C218" t="str">
            <v>CII.4</v>
          </cell>
          <cell r="D218">
            <v>0</v>
          </cell>
          <cell r="E218">
            <v>42863</v>
          </cell>
          <cell r="F218">
            <v>0</v>
          </cell>
          <cell r="G218" t="str">
            <v>NT7</v>
          </cell>
          <cell r="H218">
            <v>0</v>
          </cell>
          <cell r="I218" t="str">
            <v>C</v>
          </cell>
          <cell r="J218">
            <v>4</v>
          </cell>
          <cell r="K218" t="str">
            <v>C</v>
          </cell>
          <cell r="L218">
            <v>4</v>
          </cell>
          <cell r="M218">
            <v>0</v>
          </cell>
          <cell r="N218">
            <v>0</v>
          </cell>
          <cell r="O218" t="str">
            <v>A</v>
          </cell>
          <cell r="P218">
            <v>4</v>
          </cell>
          <cell r="Q218" t="str">
            <v>A</v>
          </cell>
          <cell r="R218">
            <v>4</v>
          </cell>
          <cell r="S218" t="str">
            <v>A</v>
          </cell>
          <cell r="T218">
            <v>4</v>
          </cell>
          <cell r="U218" t="str">
            <v>A</v>
          </cell>
          <cell r="V218">
            <v>4</v>
          </cell>
          <cell r="W218" t="str">
            <v>A</v>
          </cell>
          <cell r="X218">
            <v>4</v>
          </cell>
          <cell r="Y218" t="str">
            <v>A</v>
          </cell>
          <cell r="Z218">
            <v>4</v>
          </cell>
          <cell r="AA218">
            <v>0</v>
          </cell>
          <cell r="AB218">
            <v>0</v>
          </cell>
          <cell r="AC218" t="str">
            <v>C</v>
          </cell>
          <cell r="AD218">
            <v>4</v>
          </cell>
          <cell r="AE218" t="str">
            <v>C</v>
          </cell>
          <cell r="AF218">
            <v>4</v>
          </cell>
          <cell r="AG218" t="str">
            <v>C</v>
          </cell>
          <cell r="AH218">
            <v>4</v>
          </cell>
          <cell r="AI218" t="str">
            <v>C</v>
          </cell>
          <cell r="AJ218">
            <v>4</v>
          </cell>
          <cell r="AK218" t="str">
            <v>C</v>
          </cell>
          <cell r="AL218">
            <v>4</v>
          </cell>
          <cell r="AM218" t="str">
            <v>C</v>
          </cell>
          <cell r="AN218">
            <v>4</v>
          </cell>
          <cell r="AO218">
            <v>0</v>
          </cell>
          <cell r="AP218">
            <v>0</v>
          </cell>
          <cell r="AQ218" t="str">
            <v>A</v>
          </cell>
          <cell r="AR218">
            <v>4</v>
          </cell>
          <cell r="AS218" t="str">
            <v>A</v>
          </cell>
          <cell r="AT218">
            <v>4</v>
          </cell>
          <cell r="AU218" t="str">
            <v>A</v>
          </cell>
          <cell r="AV218">
            <v>4</v>
          </cell>
          <cell r="AW218" t="str">
            <v>A</v>
          </cell>
          <cell r="AX218">
            <v>4</v>
          </cell>
          <cell r="AY218" t="str">
            <v>A</v>
          </cell>
          <cell r="AZ218">
            <v>4</v>
          </cell>
          <cell r="BA218" t="str">
            <v>A</v>
          </cell>
          <cell r="BB218">
            <v>4</v>
          </cell>
          <cell r="BC218">
            <v>0</v>
          </cell>
          <cell r="BD218">
            <v>12</v>
          </cell>
          <cell r="BE218" t="str">
            <v>A</v>
          </cell>
          <cell r="BF218">
            <v>4</v>
          </cell>
          <cell r="BG218" t="str">
            <v>NT7</v>
          </cell>
          <cell r="BH218">
            <v>0</v>
          </cell>
          <cell r="BI218" t="str">
            <v>A</v>
          </cell>
          <cell r="BJ218">
            <v>4</v>
          </cell>
          <cell r="BK218" t="str">
            <v>A</v>
          </cell>
          <cell r="BL218">
            <v>4</v>
          </cell>
          <cell r="BM218" t="str">
            <v>A</v>
          </cell>
          <cell r="BN218">
            <v>4</v>
          </cell>
          <cell r="BO218" t="str">
            <v>A</v>
          </cell>
          <cell r="BP218">
            <v>4</v>
          </cell>
          <cell r="BQ218">
            <v>17</v>
          </cell>
          <cell r="BR218">
            <v>0</v>
          </cell>
          <cell r="BS218">
            <v>0</v>
          </cell>
          <cell r="BT218">
            <v>8</v>
          </cell>
          <cell r="BU218">
            <v>0</v>
          </cell>
          <cell r="BV218">
            <v>0</v>
          </cell>
          <cell r="BW218">
            <v>0</v>
          </cell>
          <cell r="BX218">
            <v>2</v>
          </cell>
          <cell r="BY218">
            <v>0</v>
          </cell>
          <cell r="BZ218">
            <v>27</v>
          </cell>
          <cell r="CA218">
            <v>100</v>
          </cell>
          <cell r="CB218">
            <v>12</v>
          </cell>
          <cell r="CC218">
            <v>0</v>
          </cell>
          <cell r="CD218">
            <v>0</v>
          </cell>
          <cell r="CE218">
            <v>1</v>
          </cell>
          <cell r="CF218">
            <v>0</v>
          </cell>
          <cell r="CG218">
            <v>1</v>
          </cell>
          <cell r="CH218">
            <v>16</v>
          </cell>
          <cell r="CI218">
            <v>70</v>
          </cell>
        </row>
        <row r="219">
          <cell r="A219" t="str">
            <v>A895</v>
          </cell>
          <cell r="B219" t="str">
            <v>Phạm Thị Kim Chi</v>
          </cell>
          <cell r="C219" t="str">
            <v>CII.4</v>
          </cell>
          <cell r="D219">
            <v>0</v>
          </cell>
          <cell r="E219">
            <v>42871</v>
          </cell>
          <cell r="F219">
            <v>5</v>
          </cell>
          <cell r="G219" t="str">
            <v>NT7</v>
          </cell>
          <cell r="H219">
            <v>0</v>
          </cell>
          <cell r="I219" t="str">
            <v>C</v>
          </cell>
          <cell r="J219">
            <v>4</v>
          </cell>
          <cell r="K219" t="str">
            <v>C</v>
          </cell>
          <cell r="L219">
            <v>4</v>
          </cell>
          <cell r="M219">
            <v>0</v>
          </cell>
          <cell r="N219">
            <v>0</v>
          </cell>
          <cell r="O219" t="str">
            <v>A</v>
          </cell>
          <cell r="P219">
            <v>4</v>
          </cell>
          <cell r="Q219" t="str">
            <v>A</v>
          </cell>
          <cell r="R219">
            <v>4</v>
          </cell>
          <cell r="S219" t="str">
            <v>A</v>
          </cell>
          <cell r="T219">
            <v>4</v>
          </cell>
          <cell r="U219" t="str">
            <v>A</v>
          </cell>
          <cell r="V219">
            <v>4</v>
          </cell>
          <cell r="W219" t="str">
            <v>A</v>
          </cell>
          <cell r="X219">
            <v>4</v>
          </cell>
          <cell r="Y219" t="str">
            <v>A</v>
          </cell>
          <cell r="Z219">
            <v>4</v>
          </cell>
          <cell r="AA219">
            <v>0</v>
          </cell>
          <cell r="AB219">
            <v>0</v>
          </cell>
          <cell r="AC219" t="str">
            <v>C</v>
          </cell>
          <cell r="AD219">
            <v>4</v>
          </cell>
          <cell r="AE219" t="str">
            <v>C</v>
          </cell>
          <cell r="AF219">
            <v>4</v>
          </cell>
          <cell r="AG219" t="str">
            <v>C</v>
          </cell>
          <cell r="AH219">
            <v>4</v>
          </cell>
          <cell r="AI219" t="str">
            <v>C</v>
          </cell>
          <cell r="AJ219">
            <v>4</v>
          </cell>
          <cell r="AK219" t="str">
            <v>C</v>
          </cell>
          <cell r="AL219">
            <v>4</v>
          </cell>
          <cell r="AM219" t="str">
            <v>C</v>
          </cell>
          <cell r="AN219">
            <v>4</v>
          </cell>
          <cell r="AO219">
            <v>0</v>
          </cell>
          <cell r="AP219">
            <v>0</v>
          </cell>
          <cell r="AQ219" t="str">
            <v>A</v>
          </cell>
          <cell r="AR219">
            <v>4</v>
          </cell>
          <cell r="AS219" t="str">
            <v>A</v>
          </cell>
          <cell r="AT219">
            <v>4</v>
          </cell>
          <cell r="AU219" t="str">
            <v>P</v>
          </cell>
          <cell r="AV219">
            <v>0</v>
          </cell>
          <cell r="AW219" t="str">
            <v>NT7</v>
          </cell>
          <cell r="AX219">
            <v>0</v>
          </cell>
          <cell r="AY219" t="str">
            <v>A</v>
          </cell>
          <cell r="AZ219">
            <v>4</v>
          </cell>
          <cell r="BA219" t="str">
            <v>A</v>
          </cell>
          <cell r="BB219">
            <v>4</v>
          </cell>
          <cell r="BC219">
            <v>0</v>
          </cell>
          <cell r="BD219">
            <v>12</v>
          </cell>
          <cell r="BE219" t="str">
            <v>A</v>
          </cell>
          <cell r="BF219">
            <v>4</v>
          </cell>
          <cell r="BG219" t="str">
            <v>A</v>
          </cell>
          <cell r="BH219">
            <v>4</v>
          </cell>
          <cell r="BI219" t="str">
            <v>A</v>
          </cell>
          <cell r="BJ219">
            <v>4</v>
          </cell>
          <cell r="BK219" t="str">
            <v>A</v>
          </cell>
          <cell r="BL219">
            <v>4</v>
          </cell>
          <cell r="BM219" t="str">
            <v>A</v>
          </cell>
          <cell r="BN219">
            <v>4</v>
          </cell>
          <cell r="BO219" t="str">
            <v>A</v>
          </cell>
          <cell r="BP219">
            <v>4</v>
          </cell>
          <cell r="BQ219">
            <v>16</v>
          </cell>
          <cell r="BR219">
            <v>0</v>
          </cell>
          <cell r="BS219">
            <v>0</v>
          </cell>
          <cell r="BT219">
            <v>8</v>
          </cell>
          <cell r="BU219">
            <v>0</v>
          </cell>
          <cell r="BV219">
            <v>0</v>
          </cell>
          <cell r="BW219">
            <v>0</v>
          </cell>
          <cell r="BX219">
            <v>2</v>
          </cell>
          <cell r="BY219">
            <v>1</v>
          </cell>
          <cell r="BZ219">
            <v>27</v>
          </cell>
          <cell r="CA219">
            <v>96</v>
          </cell>
          <cell r="CB219">
            <v>12</v>
          </cell>
          <cell r="CC219">
            <v>0</v>
          </cell>
          <cell r="CD219">
            <v>0</v>
          </cell>
          <cell r="CE219">
            <v>1</v>
          </cell>
          <cell r="CF219">
            <v>0</v>
          </cell>
          <cell r="CG219">
            <v>5</v>
          </cell>
          <cell r="CH219">
            <v>16</v>
          </cell>
          <cell r="CI219">
            <v>70</v>
          </cell>
        </row>
        <row r="220">
          <cell r="A220" t="str">
            <v>A896</v>
          </cell>
          <cell r="B220" t="str">
            <v>Trần Nhật Nam</v>
          </cell>
          <cell r="C220" t="str">
            <v>CII.4</v>
          </cell>
          <cell r="D220">
            <v>0</v>
          </cell>
          <cell r="E220">
            <v>42867</v>
          </cell>
          <cell r="F220">
            <v>1</v>
          </cell>
          <cell r="G220" t="str">
            <v>A</v>
          </cell>
          <cell r="H220">
            <v>4</v>
          </cell>
          <cell r="I220" t="str">
            <v>C</v>
          </cell>
          <cell r="J220">
            <v>10</v>
          </cell>
          <cell r="K220" t="str">
            <v>C</v>
          </cell>
          <cell r="L220">
            <v>4</v>
          </cell>
          <cell r="M220">
            <v>0</v>
          </cell>
          <cell r="N220">
            <v>12</v>
          </cell>
          <cell r="O220" t="str">
            <v>P</v>
          </cell>
          <cell r="P220">
            <v>0</v>
          </cell>
          <cell r="Q220" t="str">
            <v>A</v>
          </cell>
          <cell r="R220">
            <v>4</v>
          </cell>
          <cell r="S220" t="str">
            <v>A</v>
          </cell>
          <cell r="T220">
            <v>4</v>
          </cell>
          <cell r="U220" t="str">
            <v>D</v>
          </cell>
          <cell r="V220">
            <v>0</v>
          </cell>
          <cell r="W220" t="str">
            <v>A</v>
          </cell>
          <cell r="X220">
            <v>4</v>
          </cell>
          <cell r="Y220" t="str">
            <v>A</v>
          </cell>
          <cell r="Z220">
            <v>4</v>
          </cell>
          <cell r="AA220">
            <v>0</v>
          </cell>
          <cell r="AB220">
            <v>12</v>
          </cell>
          <cell r="AC220" t="str">
            <v>A</v>
          </cell>
          <cell r="AD220">
            <v>4</v>
          </cell>
          <cell r="AE220" t="str">
            <v>A</v>
          </cell>
          <cell r="AF220">
            <v>4</v>
          </cell>
          <cell r="AG220" t="str">
            <v>A</v>
          </cell>
          <cell r="AH220">
            <v>4</v>
          </cell>
          <cell r="AI220" t="str">
            <v>A</v>
          </cell>
          <cell r="AJ220">
            <v>4</v>
          </cell>
          <cell r="AK220" t="str">
            <v>NT7</v>
          </cell>
          <cell r="AL220">
            <v>0</v>
          </cell>
          <cell r="AM220" t="str">
            <v>A</v>
          </cell>
          <cell r="AN220">
            <v>4</v>
          </cell>
          <cell r="AO220">
            <v>0</v>
          </cell>
          <cell r="AP220">
            <v>11</v>
          </cell>
          <cell r="AQ220" t="str">
            <v>A</v>
          </cell>
          <cell r="AR220">
            <v>4</v>
          </cell>
          <cell r="AS220" t="str">
            <v>A</v>
          </cell>
          <cell r="AT220">
            <v>8</v>
          </cell>
          <cell r="AU220" t="str">
            <v>A</v>
          </cell>
          <cell r="AV220">
            <v>4</v>
          </cell>
          <cell r="AW220" t="str">
            <v>A</v>
          </cell>
          <cell r="AX220">
            <v>4</v>
          </cell>
          <cell r="AY220" t="str">
            <v>NT7</v>
          </cell>
          <cell r="AZ220">
            <v>0</v>
          </cell>
          <cell r="BA220" t="str">
            <v>A</v>
          </cell>
          <cell r="BB220">
            <v>4</v>
          </cell>
          <cell r="BC220">
            <v>0</v>
          </cell>
          <cell r="BD220">
            <v>10</v>
          </cell>
          <cell r="BE220" t="str">
            <v>D</v>
          </cell>
          <cell r="BF220">
            <v>0</v>
          </cell>
          <cell r="BG220" t="str">
            <v>A</v>
          </cell>
          <cell r="BH220">
            <v>6</v>
          </cell>
          <cell r="BI220" t="str">
            <v>A</v>
          </cell>
          <cell r="BJ220">
            <v>6</v>
          </cell>
          <cell r="BK220" t="str">
            <v>A</v>
          </cell>
          <cell r="BL220">
            <v>6</v>
          </cell>
          <cell r="BM220" t="str">
            <v>A</v>
          </cell>
          <cell r="BN220">
            <v>8</v>
          </cell>
          <cell r="BO220" t="str">
            <v>D</v>
          </cell>
          <cell r="BP220">
            <v>3</v>
          </cell>
          <cell r="BQ220">
            <v>19</v>
          </cell>
          <cell r="BR220">
            <v>3</v>
          </cell>
          <cell r="BS220">
            <v>0</v>
          </cell>
          <cell r="BT220">
            <v>2</v>
          </cell>
          <cell r="BU220">
            <v>0</v>
          </cell>
          <cell r="BV220">
            <v>0</v>
          </cell>
          <cell r="BW220">
            <v>0</v>
          </cell>
          <cell r="BX220">
            <v>2</v>
          </cell>
          <cell r="BY220">
            <v>1</v>
          </cell>
          <cell r="BZ220">
            <v>27</v>
          </cell>
          <cell r="CA220">
            <v>107</v>
          </cell>
          <cell r="CB220">
            <v>45</v>
          </cell>
          <cell r="CC220">
            <v>0</v>
          </cell>
          <cell r="CD220">
            <v>0</v>
          </cell>
          <cell r="CE220">
            <v>2</v>
          </cell>
          <cell r="CF220">
            <v>0</v>
          </cell>
          <cell r="CG220">
            <v>1</v>
          </cell>
          <cell r="CH220">
            <v>32</v>
          </cell>
          <cell r="CI220">
            <v>70</v>
          </cell>
        </row>
        <row r="221">
          <cell r="A221" t="str">
            <v>A898</v>
          </cell>
          <cell r="B221" t="str">
            <v>Trần Trung Hiếu</v>
          </cell>
          <cell r="C221" t="str">
            <v>CII.4</v>
          </cell>
          <cell r="D221">
            <v>0</v>
          </cell>
          <cell r="E221">
            <v>42868</v>
          </cell>
          <cell r="F221">
            <v>1.5</v>
          </cell>
          <cell r="G221" t="str">
            <v>D</v>
          </cell>
          <cell r="H221">
            <v>0</v>
          </cell>
          <cell r="I221" t="str">
            <v>A</v>
          </cell>
          <cell r="J221">
            <v>4</v>
          </cell>
          <cell r="K221" t="str">
            <v>A</v>
          </cell>
          <cell r="L221">
            <v>4</v>
          </cell>
          <cell r="M221">
            <v>0</v>
          </cell>
          <cell r="N221">
            <v>8</v>
          </cell>
          <cell r="O221" t="str">
            <v>A</v>
          </cell>
          <cell r="P221">
            <v>4</v>
          </cell>
          <cell r="Q221" t="str">
            <v>A</v>
          </cell>
          <cell r="R221">
            <v>4</v>
          </cell>
          <cell r="S221" t="str">
            <v>A</v>
          </cell>
          <cell r="T221">
            <v>4</v>
          </cell>
          <cell r="U221" t="str">
            <v>D</v>
          </cell>
          <cell r="V221">
            <v>0</v>
          </cell>
          <cell r="W221" t="str">
            <v>A</v>
          </cell>
          <cell r="X221">
            <v>5</v>
          </cell>
          <cell r="Y221" t="str">
            <v>A</v>
          </cell>
          <cell r="Z221">
            <v>4</v>
          </cell>
          <cell r="AA221">
            <v>0</v>
          </cell>
          <cell r="AB221">
            <v>12</v>
          </cell>
          <cell r="AC221" t="str">
            <v>D</v>
          </cell>
          <cell r="AD221">
            <v>0</v>
          </cell>
          <cell r="AE221" t="str">
            <v>A</v>
          </cell>
          <cell r="AF221">
            <v>4</v>
          </cell>
          <cell r="AG221" t="str">
            <v>A</v>
          </cell>
          <cell r="AH221">
            <v>4</v>
          </cell>
          <cell r="AI221" t="str">
            <v>D</v>
          </cell>
          <cell r="AJ221">
            <v>0</v>
          </cell>
          <cell r="AK221" t="str">
            <v>A</v>
          </cell>
          <cell r="AL221">
            <v>4</v>
          </cell>
          <cell r="AM221" t="str">
            <v>A</v>
          </cell>
          <cell r="AN221">
            <v>4</v>
          </cell>
          <cell r="AO221">
            <v>0</v>
          </cell>
          <cell r="AP221">
            <v>0</v>
          </cell>
          <cell r="AQ221" t="str">
            <v>A</v>
          </cell>
          <cell r="AR221">
            <v>4</v>
          </cell>
          <cell r="AS221" t="str">
            <v>A</v>
          </cell>
          <cell r="AT221">
            <v>5</v>
          </cell>
          <cell r="AU221" t="str">
            <v>A</v>
          </cell>
          <cell r="AV221">
            <v>4</v>
          </cell>
          <cell r="AW221" t="str">
            <v>D</v>
          </cell>
          <cell r="AX221">
            <v>0</v>
          </cell>
          <cell r="AY221" t="str">
            <v>P</v>
          </cell>
          <cell r="AZ221">
            <v>0</v>
          </cell>
          <cell r="BA221" t="str">
            <v>P</v>
          </cell>
          <cell r="BB221">
            <v>0</v>
          </cell>
          <cell r="BC221">
            <v>0</v>
          </cell>
          <cell r="BD221">
            <v>0</v>
          </cell>
          <cell r="BE221" t="str">
            <v>NT7</v>
          </cell>
          <cell r="BF221">
            <v>0</v>
          </cell>
          <cell r="BG221" t="str">
            <v>NT7</v>
          </cell>
          <cell r="BH221">
            <v>0</v>
          </cell>
          <cell r="BI221" t="str">
            <v>A</v>
          </cell>
          <cell r="BJ221">
            <v>6</v>
          </cell>
          <cell r="BK221" t="str">
            <v>A</v>
          </cell>
          <cell r="BL221">
            <v>4</v>
          </cell>
          <cell r="BM221" t="str">
            <v>A</v>
          </cell>
          <cell r="BN221">
            <v>4</v>
          </cell>
          <cell r="BO221" t="str">
            <v>D</v>
          </cell>
          <cell r="BP221">
            <v>0</v>
          </cell>
          <cell r="BQ221">
            <v>17</v>
          </cell>
          <cell r="BR221">
            <v>6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2</v>
          </cell>
          <cell r="BY221">
            <v>2</v>
          </cell>
          <cell r="BZ221">
            <v>27</v>
          </cell>
          <cell r="CA221">
            <v>72</v>
          </cell>
          <cell r="CB221">
            <v>20</v>
          </cell>
          <cell r="CC221">
            <v>0</v>
          </cell>
          <cell r="CD221">
            <v>0</v>
          </cell>
          <cell r="CE221">
            <v>1</v>
          </cell>
          <cell r="CF221">
            <v>0</v>
          </cell>
          <cell r="CG221">
            <v>0.5</v>
          </cell>
          <cell r="CH221">
            <v>16</v>
          </cell>
          <cell r="CI221">
            <v>70</v>
          </cell>
        </row>
        <row r="222">
          <cell r="A222" t="str">
            <v>A899</v>
          </cell>
          <cell r="B222" t="str">
            <v>Nguyễn Văn Đương</v>
          </cell>
          <cell r="C222" t="str">
            <v>CII.1</v>
          </cell>
          <cell r="D222">
            <v>0</v>
          </cell>
          <cell r="E222">
            <v>42863</v>
          </cell>
          <cell r="F222">
            <v>0</v>
          </cell>
          <cell r="G222" t="str">
            <v>A</v>
          </cell>
          <cell r="H222">
            <v>4</v>
          </cell>
          <cell r="I222" t="str">
            <v>A</v>
          </cell>
          <cell r="J222">
            <v>4</v>
          </cell>
          <cell r="K222" t="str">
            <v>D</v>
          </cell>
          <cell r="L222">
            <v>2</v>
          </cell>
          <cell r="M222">
            <v>0</v>
          </cell>
          <cell r="N222">
            <v>12</v>
          </cell>
          <cell r="O222" t="str">
            <v>A</v>
          </cell>
          <cell r="P222">
            <v>4</v>
          </cell>
          <cell r="Q222" t="str">
            <v>A</v>
          </cell>
          <cell r="R222">
            <v>4</v>
          </cell>
          <cell r="S222" t="str">
            <v>A</v>
          </cell>
          <cell r="T222">
            <v>4</v>
          </cell>
          <cell r="U222" t="str">
            <v>A</v>
          </cell>
          <cell r="V222">
            <v>4</v>
          </cell>
          <cell r="W222" t="str">
            <v>A</v>
          </cell>
          <cell r="X222">
            <v>4</v>
          </cell>
          <cell r="Y222" t="str">
            <v>D</v>
          </cell>
          <cell r="Z222">
            <v>0</v>
          </cell>
          <cell r="AA222">
            <v>0</v>
          </cell>
          <cell r="AB222">
            <v>12</v>
          </cell>
          <cell r="AC222" t="str">
            <v>C</v>
          </cell>
          <cell r="AD222">
            <v>4</v>
          </cell>
          <cell r="AE222" t="str">
            <v>C</v>
          </cell>
          <cell r="AF222">
            <v>4</v>
          </cell>
          <cell r="AG222" t="str">
            <v>C</v>
          </cell>
          <cell r="AH222">
            <v>4</v>
          </cell>
          <cell r="AI222" t="str">
            <v>C</v>
          </cell>
          <cell r="AJ222">
            <v>4</v>
          </cell>
          <cell r="AK222" t="str">
            <v>C</v>
          </cell>
          <cell r="AL222">
            <v>4</v>
          </cell>
          <cell r="AM222" t="str">
            <v>NT7</v>
          </cell>
          <cell r="AN222">
            <v>0</v>
          </cell>
          <cell r="AO222">
            <v>0</v>
          </cell>
          <cell r="AP222">
            <v>0</v>
          </cell>
          <cell r="AQ222" t="str">
            <v>A</v>
          </cell>
          <cell r="AR222">
            <v>4</v>
          </cell>
          <cell r="AS222" t="str">
            <v>A</v>
          </cell>
          <cell r="AT222">
            <v>4</v>
          </cell>
          <cell r="AU222" t="str">
            <v>A</v>
          </cell>
          <cell r="AV222">
            <v>4</v>
          </cell>
          <cell r="AW222" t="str">
            <v>A</v>
          </cell>
          <cell r="AX222">
            <v>4</v>
          </cell>
          <cell r="AY222" t="str">
            <v>A</v>
          </cell>
          <cell r="AZ222">
            <v>4</v>
          </cell>
          <cell r="BA222" t="str">
            <v>D</v>
          </cell>
          <cell r="BB222">
            <v>0</v>
          </cell>
          <cell r="BC222">
            <v>0</v>
          </cell>
          <cell r="BD222">
            <v>12</v>
          </cell>
          <cell r="BE222" t="str">
            <v>C</v>
          </cell>
          <cell r="BF222">
            <v>4</v>
          </cell>
          <cell r="BG222" t="str">
            <v>C</v>
          </cell>
          <cell r="BH222">
            <v>4</v>
          </cell>
          <cell r="BI222" t="str">
            <v>C</v>
          </cell>
          <cell r="BJ222">
            <v>4</v>
          </cell>
          <cell r="BK222" t="str">
            <v>C</v>
          </cell>
          <cell r="BL222">
            <v>4</v>
          </cell>
          <cell r="BM222" t="str">
            <v>C</v>
          </cell>
          <cell r="BN222">
            <v>4</v>
          </cell>
          <cell r="BO222" t="str">
            <v>NT7</v>
          </cell>
          <cell r="BP222">
            <v>0</v>
          </cell>
          <cell r="BQ222">
            <v>12</v>
          </cell>
          <cell r="BR222">
            <v>3</v>
          </cell>
          <cell r="BS222">
            <v>0</v>
          </cell>
          <cell r="BT222">
            <v>10</v>
          </cell>
          <cell r="BU222">
            <v>0</v>
          </cell>
          <cell r="BV222">
            <v>0</v>
          </cell>
          <cell r="BW222">
            <v>0</v>
          </cell>
          <cell r="BX222">
            <v>2</v>
          </cell>
          <cell r="BY222">
            <v>0</v>
          </cell>
          <cell r="BZ222">
            <v>27</v>
          </cell>
          <cell r="CA222">
            <v>90</v>
          </cell>
          <cell r="CB222">
            <v>36</v>
          </cell>
          <cell r="CC222">
            <v>0</v>
          </cell>
          <cell r="CD222">
            <v>0</v>
          </cell>
          <cell r="CE222">
            <v>5</v>
          </cell>
          <cell r="CF222">
            <v>0</v>
          </cell>
          <cell r="CG222">
            <v>1</v>
          </cell>
          <cell r="CH222">
            <v>80</v>
          </cell>
          <cell r="CI222">
            <v>70</v>
          </cell>
        </row>
        <row r="223">
          <cell r="A223" t="str">
            <v>A902</v>
          </cell>
          <cell r="B223" t="str">
            <v>Trần Văn Tấn Dũng</v>
          </cell>
          <cell r="C223" t="str">
            <v>CII.1</v>
          </cell>
          <cell r="D223">
            <v>0</v>
          </cell>
          <cell r="E223">
            <v>42867</v>
          </cell>
          <cell r="F223">
            <v>0</v>
          </cell>
          <cell r="G223" t="str">
            <v>C</v>
          </cell>
          <cell r="H223">
            <v>4</v>
          </cell>
          <cell r="I223" t="str">
            <v>C</v>
          </cell>
          <cell r="J223">
            <v>4</v>
          </cell>
          <cell r="K223" t="str">
            <v>HH</v>
          </cell>
          <cell r="L223">
            <v>0</v>
          </cell>
          <cell r="M223">
            <v>0</v>
          </cell>
          <cell r="N223">
            <v>0</v>
          </cell>
          <cell r="O223" t="str">
            <v>A</v>
          </cell>
          <cell r="P223">
            <v>4</v>
          </cell>
          <cell r="Q223" t="str">
            <v>A</v>
          </cell>
          <cell r="R223">
            <v>4</v>
          </cell>
          <cell r="S223" t="str">
            <v>A</v>
          </cell>
          <cell r="T223">
            <v>4</v>
          </cell>
          <cell r="U223" t="str">
            <v>D</v>
          </cell>
          <cell r="V223">
            <v>3</v>
          </cell>
          <cell r="W223" t="str">
            <v>A</v>
          </cell>
          <cell r="X223">
            <v>4</v>
          </cell>
          <cell r="Y223" t="str">
            <v>D</v>
          </cell>
          <cell r="Z223">
            <v>0</v>
          </cell>
          <cell r="AA223">
            <v>0</v>
          </cell>
          <cell r="AB223">
            <v>0</v>
          </cell>
          <cell r="AC223" t="str">
            <v>C</v>
          </cell>
          <cell r="AD223">
            <v>4</v>
          </cell>
          <cell r="AE223" t="str">
            <v>C</v>
          </cell>
          <cell r="AF223">
            <v>4</v>
          </cell>
          <cell r="AG223" t="str">
            <v>B</v>
          </cell>
          <cell r="AH223">
            <v>1</v>
          </cell>
          <cell r="AI223" t="str">
            <v>C</v>
          </cell>
          <cell r="AJ223">
            <v>4</v>
          </cell>
          <cell r="AK223" t="str">
            <v>C</v>
          </cell>
          <cell r="AL223">
            <v>4</v>
          </cell>
          <cell r="AM223" t="str">
            <v>NT7</v>
          </cell>
          <cell r="AN223">
            <v>0</v>
          </cell>
          <cell r="AO223">
            <v>0</v>
          </cell>
          <cell r="AP223">
            <v>0</v>
          </cell>
          <cell r="AQ223" t="str">
            <v>A</v>
          </cell>
          <cell r="AR223">
            <v>4</v>
          </cell>
          <cell r="AS223" t="str">
            <v>A</v>
          </cell>
          <cell r="AT223">
            <v>4</v>
          </cell>
          <cell r="AU223" t="str">
            <v>P</v>
          </cell>
          <cell r="AV223">
            <v>0</v>
          </cell>
          <cell r="AW223" t="str">
            <v>R0</v>
          </cell>
          <cell r="AX223">
            <v>0</v>
          </cell>
          <cell r="AY223" t="str">
            <v>A</v>
          </cell>
          <cell r="AZ223">
            <v>4</v>
          </cell>
          <cell r="BA223" t="str">
            <v>D</v>
          </cell>
          <cell r="BB223">
            <v>0</v>
          </cell>
          <cell r="BC223">
            <v>0</v>
          </cell>
          <cell r="BD223">
            <v>0</v>
          </cell>
          <cell r="BE223" t="str">
            <v>C</v>
          </cell>
          <cell r="BF223">
            <v>4</v>
          </cell>
          <cell r="BG223" t="str">
            <v>C</v>
          </cell>
          <cell r="BH223">
            <v>4</v>
          </cell>
          <cell r="BI223" t="str">
            <v>C</v>
          </cell>
          <cell r="BJ223">
            <v>4</v>
          </cell>
          <cell r="BK223" t="str">
            <v>C</v>
          </cell>
          <cell r="BL223">
            <v>4</v>
          </cell>
          <cell r="BM223" t="str">
            <v>C</v>
          </cell>
          <cell r="BN223">
            <v>4</v>
          </cell>
          <cell r="BO223" t="str">
            <v>NT7</v>
          </cell>
          <cell r="BP223">
            <v>0</v>
          </cell>
          <cell r="BQ223">
            <v>7</v>
          </cell>
          <cell r="BR223">
            <v>3</v>
          </cell>
          <cell r="BS223">
            <v>1</v>
          </cell>
          <cell r="BT223">
            <v>11</v>
          </cell>
          <cell r="BU223">
            <v>0</v>
          </cell>
          <cell r="BV223">
            <v>0</v>
          </cell>
          <cell r="BW223">
            <v>1</v>
          </cell>
          <cell r="BX223">
            <v>2</v>
          </cell>
          <cell r="BY223">
            <v>1</v>
          </cell>
          <cell r="BZ223">
            <v>26</v>
          </cell>
          <cell r="CA223">
            <v>76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70</v>
          </cell>
        </row>
        <row r="224">
          <cell r="A224" t="str">
            <v>A903</v>
          </cell>
          <cell r="B224" t="str">
            <v>Nguyễn Minh Nhựt</v>
          </cell>
          <cell r="C224" t="str">
            <v>XLN</v>
          </cell>
          <cell r="D224">
            <v>0</v>
          </cell>
          <cell r="E224">
            <v>42870</v>
          </cell>
          <cell r="F224">
            <v>7.5</v>
          </cell>
          <cell r="G224" t="str">
            <v>C</v>
          </cell>
          <cell r="H224">
            <v>5</v>
          </cell>
          <cell r="I224" t="str">
            <v>C</v>
          </cell>
          <cell r="J224">
            <v>4</v>
          </cell>
          <cell r="K224" t="str">
            <v>C</v>
          </cell>
          <cell r="L224">
            <v>4</v>
          </cell>
          <cell r="M224">
            <v>0</v>
          </cell>
          <cell r="N224">
            <v>20</v>
          </cell>
          <cell r="O224" t="str">
            <v>A</v>
          </cell>
          <cell r="P224">
            <v>3</v>
          </cell>
          <cell r="Q224" t="str">
            <v>A</v>
          </cell>
          <cell r="R224">
            <v>4</v>
          </cell>
          <cell r="S224" t="str">
            <v>A</v>
          </cell>
          <cell r="T224">
            <v>4</v>
          </cell>
          <cell r="U224" t="str">
            <v>A</v>
          </cell>
          <cell r="V224">
            <v>4</v>
          </cell>
          <cell r="W224" t="str">
            <v>A</v>
          </cell>
          <cell r="X224">
            <v>4</v>
          </cell>
          <cell r="Y224" t="str">
            <v>C</v>
          </cell>
          <cell r="Z224">
            <v>16</v>
          </cell>
          <cell r="AA224">
            <v>0</v>
          </cell>
          <cell r="AB224">
            <v>12</v>
          </cell>
          <cell r="AC224" t="str">
            <v>C</v>
          </cell>
          <cell r="AD224">
            <v>4</v>
          </cell>
          <cell r="AE224" t="str">
            <v>C</v>
          </cell>
          <cell r="AF224">
            <v>4</v>
          </cell>
          <cell r="AG224" t="str">
            <v>C</v>
          </cell>
          <cell r="AH224">
            <v>10</v>
          </cell>
          <cell r="AI224" t="str">
            <v>C</v>
          </cell>
          <cell r="AJ224">
            <v>4</v>
          </cell>
          <cell r="AK224" t="str">
            <v>C</v>
          </cell>
          <cell r="AL224">
            <v>4</v>
          </cell>
          <cell r="AM224" t="str">
            <v>C</v>
          </cell>
          <cell r="AN224">
            <v>10</v>
          </cell>
          <cell r="AO224">
            <v>0</v>
          </cell>
          <cell r="AP224">
            <v>12</v>
          </cell>
          <cell r="AQ224" t="str">
            <v>C</v>
          </cell>
          <cell r="AR224">
            <v>22</v>
          </cell>
          <cell r="AS224" t="str">
            <v>C</v>
          </cell>
          <cell r="AT224">
            <v>24</v>
          </cell>
          <cell r="AU224" t="str">
            <v>C</v>
          </cell>
          <cell r="AV224">
            <v>4</v>
          </cell>
          <cell r="AW224" t="str">
            <v>C</v>
          </cell>
          <cell r="AX224">
            <v>4</v>
          </cell>
          <cell r="AY224" t="str">
            <v>C</v>
          </cell>
          <cell r="AZ224">
            <v>4</v>
          </cell>
          <cell r="BA224" t="str">
            <v>C</v>
          </cell>
          <cell r="BB224">
            <v>4</v>
          </cell>
          <cell r="BC224">
            <v>0</v>
          </cell>
          <cell r="BD224">
            <v>12</v>
          </cell>
          <cell r="BE224" t="str">
            <v>A</v>
          </cell>
          <cell r="BF224">
            <v>4</v>
          </cell>
          <cell r="BG224" t="str">
            <v>A</v>
          </cell>
          <cell r="BH224">
            <v>4</v>
          </cell>
          <cell r="BI224" t="str">
            <v>A</v>
          </cell>
          <cell r="BJ224">
            <v>4</v>
          </cell>
          <cell r="BK224" t="str">
            <v>A</v>
          </cell>
          <cell r="BL224">
            <v>4</v>
          </cell>
          <cell r="BM224" t="str">
            <v>A</v>
          </cell>
          <cell r="BN224">
            <v>4</v>
          </cell>
          <cell r="BO224" t="str">
            <v>D</v>
          </cell>
          <cell r="BP224">
            <v>2</v>
          </cell>
          <cell r="BQ224">
            <v>10</v>
          </cell>
          <cell r="BR224">
            <v>1</v>
          </cell>
          <cell r="BS224">
            <v>0</v>
          </cell>
          <cell r="BT224">
            <v>16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27</v>
          </cell>
          <cell r="CA224">
            <v>168</v>
          </cell>
          <cell r="CB224">
            <v>56</v>
          </cell>
          <cell r="CC224">
            <v>0</v>
          </cell>
          <cell r="CD224">
            <v>2</v>
          </cell>
          <cell r="CE224">
            <v>7</v>
          </cell>
          <cell r="CF224">
            <v>140</v>
          </cell>
          <cell r="CG224">
            <v>8.5</v>
          </cell>
          <cell r="CH224">
            <v>112</v>
          </cell>
          <cell r="CI224">
            <v>70</v>
          </cell>
        </row>
        <row r="225">
          <cell r="A225" t="str">
            <v>A904</v>
          </cell>
          <cell r="B225" t="str">
            <v>Hoàng Lâm Bảo Quỳnh</v>
          </cell>
          <cell r="C225" t="str">
            <v>QCX</v>
          </cell>
          <cell r="D225">
            <v>0</v>
          </cell>
          <cell r="E225">
            <v>42858</v>
          </cell>
          <cell r="F225">
            <v>0</v>
          </cell>
          <cell r="G225" t="str">
            <v>NT7</v>
          </cell>
          <cell r="H225">
            <v>0</v>
          </cell>
          <cell r="I225" t="str">
            <v>A</v>
          </cell>
          <cell r="J225">
            <v>4</v>
          </cell>
          <cell r="K225" t="str">
            <v>D</v>
          </cell>
          <cell r="L225">
            <v>2</v>
          </cell>
          <cell r="M225">
            <v>0</v>
          </cell>
          <cell r="N225">
            <v>12</v>
          </cell>
          <cell r="O225" t="str">
            <v>A</v>
          </cell>
          <cell r="P225">
            <v>4</v>
          </cell>
          <cell r="Q225" t="str">
            <v>A</v>
          </cell>
          <cell r="R225">
            <v>4</v>
          </cell>
          <cell r="S225" t="str">
            <v>D</v>
          </cell>
          <cell r="T225">
            <v>0</v>
          </cell>
          <cell r="U225" t="str">
            <v>D</v>
          </cell>
          <cell r="V225">
            <v>2</v>
          </cell>
          <cell r="W225" t="str">
            <v>A</v>
          </cell>
          <cell r="X225">
            <v>4</v>
          </cell>
          <cell r="Y225" t="str">
            <v>A</v>
          </cell>
          <cell r="Z225">
            <v>4</v>
          </cell>
          <cell r="AA225">
            <v>0</v>
          </cell>
          <cell r="AB225">
            <v>8</v>
          </cell>
          <cell r="AC225" t="str">
            <v>A</v>
          </cell>
          <cell r="AD225">
            <v>4</v>
          </cell>
          <cell r="AE225" t="str">
            <v>A</v>
          </cell>
          <cell r="AF225">
            <v>4</v>
          </cell>
          <cell r="AG225" t="str">
            <v>A</v>
          </cell>
          <cell r="AH225">
            <v>4</v>
          </cell>
          <cell r="AI225" t="str">
            <v>A</v>
          </cell>
          <cell r="AJ225">
            <v>4</v>
          </cell>
          <cell r="AK225" t="str">
            <v>A</v>
          </cell>
          <cell r="AL225">
            <v>4</v>
          </cell>
          <cell r="AM225" t="str">
            <v>D</v>
          </cell>
          <cell r="AN225">
            <v>2</v>
          </cell>
          <cell r="AO225">
            <v>0</v>
          </cell>
          <cell r="AP225">
            <v>0</v>
          </cell>
          <cell r="AQ225" t="str">
            <v>A</v>
          </cell>
          <cell r="AR225">
            <v>4</v>
          </cell>
          <cell r="AS225" t="str">
            <v>A</v>
          </cell>
          <cell r="AT225">
            <v>4</v>
          </cell>
          <cell r="AU225" t="str">
            <v>A</v>
          </cell>
          <cell r="AV225">
            <v>4</v>
          </cell>
          <cell r="AW225" t="str">
            <v>A</v>
          </cell>
          <cell r="AX225">
            <v>4</v>
          </cell>
          <cell r="AY225" t="str">
            <v>D</v>
          </cell>
          <cell r="AZ225">
            <v>2</v>
          </cell>
          <cell r="BA225" t="str">
            <v>D</v>
          </cell>
          <cell r="BB225">
            <v>2</v>
          </cell>
          <cell r="BC225">
            <v>0</v>
          </cell>
          <cell r="BD225">
            <v>0</v>
          </cell>
          <cell r="BE225" t="str">
            <v>A</v>
          </cell>
          <cell r="BF225">
            <v>4</v>
          </cell>
          <cell r="BG225" t="str">
            <v>A</v>
          </cell>
          <cell r="BH225">
            <v>4</v>
          </cell>
          <cell r="BI225" t="str">
            <v>A</v>
          </cell>
          <cell r="BJ225">
            <v>4</v>
          </cell>
          <cell r="BK225" t="str">
            <v>A</v>
          </cell>
          <cell r="BL225">
            <v>4</v>
          </cell>
          <cell r="BM225" t="str">
            <v>A</v>
          </cell>
          <cell r="BN225">
            <v>4</v>
          </cell>
          <cell r="BO225" t="str">
            <v>D</v>
          </cell>
          <cell r="BP225">
            <v>0</v>
          </cell>
          <cell r="BQ225">
            <v>19</v>
          </cell>
          <cell r="BR225">
            <v>7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1</v>
          </cell>
          <cell r="BY225">
            <v>0</v>
          </cell>
          <cell r="BZ225">
            <v>27</v>
          </cell>
          <cell r="CA225">
            <v>86</v>
          </cell>
          <cell r="CB225">
            <v>20</v>
          </cell>
          <cell r="CC225">
            <v>0</v>
          </cell>
          <cell r="CD225">
            <v>1</v>
          </cell>
          <cell r="CE225">
            <v>1</v>
          </cell>
          <cell r="CF225">
            <v>70</v>
          </cell>
          <cell r="CG225">
            <v>1</v>
          </cell>
          <cell r="CH225">
            <v>16</v>
          </cell>
          <cell r="CI225">
            <v>70</v>
          </cell>
        </row>
        <row r="226">
          <cell r="A226" t="str">
            <v>A905</v>
          </cell>
          <cell r="B226" t="str">
            <v>Nguyễn Thanh Quân</v>
          </cell>
          <cell r="C226" t="str">
            <v>QCE</v>
          </cell>
          <cell r="D226">
            <v>0</v>
          </cell>
          <cell r="E226">
            <v>42858</v>
          </cell>
          <cell r="F226">
            <v>1</v>
          </cell>
          <cell r="G226" t="str">
            <v>NT7</v>
          </cell>
          <cell r="H226">
            <v>0</v>
          </cell>
          <cell r="I226" t="str">
            <v>R0</v>
          </cell>
          <cell r="J226">
            <v>0</v>
          </cell>
          <cell r="K226" t="str">
            <v>P</v>
          </cell>
          <cell r="L226">
            <v>0</v>
          </cell>
          <cell r="M226">
            <v>0</v>
          </cell>
          <cell r="N226">
            <v>0</v>
          </cell>
          <cell r="O226" t="str">
            <v>P</v>
          </cell>
          <cell r="P226">
            <v>0</v>
          </cell>
          <cell r="Q226" t="str">
            <v>D</v>
          </cell>
          <cell r="R226">
            <v>0</v>
          </cell>
          <cell r="S226" t="str">
            <v>D</v>
          </cell>
          <cell r="T226">
            <v>0</v>
          </cell>
          <cell r="U226" t="str">
            <v>D</v>
          </cell>
          <cell r="V226">
            <v>2</v>
          </cell>
          <cell r="W226" t="str">
            <v>D</v>
          </cell>
          <cell r="X226">
            <v>0</v>
          </cell>
          <cell r="Y226" t="str">
            <v>D</v>
          </cell>
          <cell r="Z226">
            <v>0</v>
          </cell>
          <cell r="AA226">
            <v>0</v>
          </cell>
          <cell r="AB226">
            <v>0</v>
          </cell>
          <cell r="AC226" t="str">
            <v>R0</v>
          </cell>
          <cell r="AD226">
            <v>0</v>
          </cell>
          <cell r="AE226" t="str">
            <v>D</v>
          </cell>
          <cell r="AF226">
            <v>3</v>
          </cell>
          <cell r="AG226" t="str">
            <v>D</v>
          </cell>
          <cell r="AH226">
            <v>2.5</v>
          </cell>
          <cell r="AI226" t="str">
            <v>D</v>
          </cell>
          <cell r="AJ226">
            <v>2.5</v>
          </cell>
          <cell r="AK226" t="str">
            <v>A</v>
          </cell>
          <cell r="AL226">
            <v>4</v>
          </cell>
          <cell r="AM226" t="str">
            <v>D</v>
          </cell>
          <cell r="AN226">
            <v>0</v>
          </cell>
          <cell r="AO226">
            <v>0</v>
          </cell>
          <cell r="AP226">
            <v>0</v>
          </cell>
          <cell r="AQ226" t="str">
            <v>R0</v>
          </cell>
          <cell r="AR226">
            <v>0</v>
          </cell>
          <cell r="AS226" t="str">
            <v>D</v>
          </cell>
          <cell r="AT226">
            <v>0</v>
          </cell>
          <cell r="AU226" t="str">
            <v>NV</v>
          </cell>
          <cell r="AV226">
            <v>0</v>
          </cell>
          <cell r="AW226" t="str">
            <v>NV</v>
          </cell>
          <cell r="AX226">
            <v>0</v>
          </cell>
          <cell r="AY226" t="str">
            <v>NV</v>
          </cell>
          <cell r="AZ226">
            <v>0</v>
          </cell>
          <cell r="BA226" t="str">
            <v>NV</v>
          </cell>
          <cell r="BB226">
            <v>0</v>
          </cell>
          <cell r="BC226">
            <v>0</v>
          </cell>
          <cell r="BD226">
            <v>0</v>
          </cell>
          <cell r="BE226" t="str">
            <v>NV</v>
          </cell>
          <cell r="BF226">
            <v>0</v>
          </cell>
          <cell r="BG226" t="str">
            <v>NV</v>
          </cell>
          <cell r="BH226">
            <v>0</v>
          </cell>
          <cell r="BI226" t="str">
            <v>NV</v>
          </cell>
          <cell r="BJ226">
            <v>0</v>
          </cell>
          <cell r="BK226" t="str">
            <v>NV</v>
          </cell>
          <cell r="BL226">
            <v>0</v>
          </cell>
          <cell r="BM226" t="str">
            <v>NV</v>
          </cell>
          <cell r="BN226">
            <v>0</v>
          </cell>
          <cell r="BO226" t="str">
            <v>NV</v>
          </cell>
          <cell r="BP226">
            <v>0</v>
          </cell>
          <cell r="BQ226">
            <v>1</v>
          </cell>
          <cell r="BR226">
            <v>10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1</v>
          </cell>
          <cell r="BY226">
            <v>2</v>
          </cell>
          <cell r="BZ226">
            <v>14</v>
          </cell>
          <cell r="CA226">
            <v>14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70</v>
          </cell>
        </row>
        <row r="227">
          <cell r="A227" t="str">
            <v>A906</v>
          </cell>
          <cell r="B227" t="str">
            <v>Trần Thị Bích Luyến</v>
          </cell>
          <cell r="C227" t="str">
            <v>QCX</v>
          </cell>
          <cell r="D227">
            <v>0</v>
          </cell>
          <cell r="E227">
            <v>42879</v>
          </cell>
          <cell r="F227">
            <v>2</v>
          </cell>
          <cell r="G227" t="str">
            <v>A</v>
          </cell>
          <cell r="H227">
            <v>4</v>
          </cell>
          <cell r="I227" t="str">
            <v>A</v>
          </cell>
          <cell r="J227">
            <v>4</v>
          </cell>
          <cell r="K227" t="str">
            <v>D</v>
          </cell>
          <cell r="L227">
            <v>2</v>
          </cell>
          <cell r="M227">
            <v>0</v>
          </cell>
          <cell r="N227">
            <v>8</v>
          </cell>
          <cell r="O227" t="str">
            <v>D</v>
          </cell>
          <cell r="P227">
            <v>2</v>
          </cell>
          <cell r="Q227" t="str">
            <v>A</v>
          </cell>
          <cell r="R227">
            <v>4</v>
          </cell>
          <cell r="S227" t="str">
            <v>A</v>
          </cell>
          <cell r="T227">
            <v>4</v>
          </cell>
          <cell r="U227" t="str">
            <v>A</v>
          </cell>
          <cell r="V227">
            <v>4</v>
          </cell>
          <cell r="W227" t="str">
            <v>NT7</v>
          </cell>
          <cell r="X227">
            <v>0</v>
          </cell>
          <cell r="Y227" t="str">
            <v>A</v>
          </cell>
          <cell r="Z227">
            <v>4</v>
          </cell>
          <cell r="AA227">
            <v>0</v>
          </cell>
          <cell r="AB227">
            <v>8</v>
          </cell>
          <cell r="AC227" t="str">
            <v>A</v>
          </cell>
          <cell r="AD227">
            <v>4</v>
          </cell>
          <cell r="AE227" t="str">
            <v>D</v>
          </cell>
          <cell r="AF227">
            <v>0</v>
          </cell>
          <cell r="AG227" t="str">
            <v>A</v>
          </cell>
          <cell r="AH227">
            <v>4</v>
          </cell>
          <cell r="AI227" t="str">
            <v>A</v>
          </cell>
          <cell r="AJ227">
            <v>4</v>
          </cell>
          <cell r="AK227" t="str">
            <v>A</v>
          </cell>
          <cell r="AL227">
            <v>4</v>
          </cell>
          <cell r="AM227" t="str">
            <v>D</v>
          </cell>
          <cell r="AN227">
            <v>2</v>
          </cell>
          <cell r="AO227">
            <v>0</v>
          </cell>
          <cell r="AP227">
            <v>0</v>
          </cell>
          <cell r="AQ227" t="str">
            <v>A</v>
          </cell>
          <cell r="AR227">
            <v>4</v>
          </cell>
          <cell r="AS227" t="str">
            <v>A</v>
          </cell>
          <cell r="AT227">
            <v>4</v>
          </cell>
          <cell r="AU227" t="str">
            <v>A</v>
          </cell>
          <cell r="AV227">
            <v>4</v>
          </cell>
          <cell r="AW227" t="str">
            <v>A</v>
          </cell>
          <cell r="AX227">
            <v>4</v>
          </cell>
          <cell r="AY227" t="str">
            <v>A</v>
          </cell>
          <cell r="AZ227">
            <v>4</v>
          </cell>
          <cell r="BA227" t="str">
            <v>D</v>
          </cell>
          <cell r="BB227">
            <v>2</v>
          </cell>
          <cell r="BC227">
            <v>0</v>
          </cell>
          <cell r="BD227">
            <v>0</v>
          </cell>
          <cell r="BE227" t="str">
            <v>A</v>
          </cell>
          <cell r="BF227">
            <v>4</v>
          </cell>
          <cell r="BG227" t="str">
            <v>D</v>
          </cell>
          <cell r="BH227">
            <v>0</v>
          </cell>
          <cell r="BI227" t="str">
            <v>A</v>
          </cell>
          <cell r="BJ227">
            <v>4</v>
          </cell>
          <cell r="BK227" t="str">
            <v>A</v>
          </cell>
          <cell r="BL227">
            <v>4</v>
          </cell>
          <cell r="BM227" t="str">
            <v>NT7</v>
          </cell>
          <cell r="BN227">
            <v>0</v>
          </cell>
          <cell r="BO227" t="str">
            <v>A</v>
          </cell>
          <cell r="BP227">
            <v>4</v>
          </cell>
          <cell r="BQ227">
            <v>19</v>
          </cell>
          <cell r="BR227">
            <v>6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2</v>
          </cell>
          <cell r="BY227">
            <v>0</v>
          </cell>
          <cell r="BZ227">
            <v>27</v>
          </cell>
          <cell r="CA227">
            <v>84</v>
          </cell>
          <cell r="CB227">
            <v>16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3</v>
          </cell>
          <cell r="CH227">
            <v>0</v>
          </cell>
          <cell r="CI227">
            <v>70</v>
          </cell>
        </row>
        <row r="228">
          <cell r="A228" t="str">
            <v>A910</v>
          </cell>
          <cell r="B228" t="str">
            <v>Trương Ngọc Thịnh</v>
          </cell>
          <cell r="C228" t="str">
            <v>Kho</v>
          </cell>
          <cell r="D228">
            <v>0</v>
          </cell>
          <cell r="E228">
            <v>42878</v>
          </cell>
          <cell r="F228">
            <v>1.5</v>
          </cell>
          <cell r="G228" t="str">
            <v>P5,D5</v>
          </cell>
          <cell r="H228">
            <v>0</v>
          </cell>
          <cell r="I228" t="str">
            <v>NT7</v>
          </cell>
          <cell r="J228">
            <v>0</v>
          </cell>
          <cell r="K228" t="str">
            <v>D</v>
          </cell>
          <cell r="L228">
            <v>0</v>
          </cell>
          <cell r="M228">
            <v>0</v>
          </cell>
          <cell r="N228">
            <v>0</v>
          </cell>
          <cell r="O228" t="str">
            <v>A</v>
          </cell>
          <cell r="P228">
            <v>4</v>
          </cell>
          <cell r="Q228" t="str">
            <v>D</v>
          </cell>
          <cell r="R228">
            <v>3</v>
          </cell>
          <cell r="S228" t="str">
            <v>A</v>
          </cell>
          <cell r="T228">
            <v>4</v>
          </cell>
          <cell r="U228" t="str">
            <v>D</v>
          </cell>
          <cell r="V228">
            <v>0</v>
          </cell>
          <cell r="W228" t="str">
            <v>D</v>
          </cell>
          <cell r="X228">
            <v>0</v>
          </cell>
          <cell r="Y228" t="str">
            <v>D</v>
          </cell>
          <cell r="Z228">
            <v>0</v>
          </cell>
          <cell r="AA228">
            <v>0</v>
          </cell>
          <cell r="AB228">
            <v>0</v>
          </cell>
          <cell r="AC228" t="str">
            <v>D</v>
          </cell>
          <cell r="AD228">
            <v>0</v>
          </cell>
          <cell r="AE228" t="str">
            <v>A</v>
          </cell>
          <cell r="AF228">
            <v>4</v>
          </cell>
          <cell r="AG228" t="str">
            <v>A</v>
          </cell>
          <cell r="AH228">
            <v>4</v>
          </cell>
          <cell r="AI228" t="str">
            <v>D</v>
          </cell>
          <cell r="AJ228">
            <v>0</v>
          </cell>
          <cell r="AK228" t="str">
            <v>A</v>
          </cell>
          <cell r="AL228">
            <v>4.5</v>
          </cell>
          <cell r="AM228" t="str">
            <v>D</v>
          </cell>
          <cell r="AN228">
            <v>0</v>
          </cell>
          <cell r="AO228">
            <v>0</v>
          </cell>
          <cell r="AP228">
            <v>0</v>
          </cell>
          <cell r="AQ228" t="str">
            <v>A</v>
          </cell>
          <cell r="AR228">
            <v>4</v>
          </cell>
          <cell r="AS228" t="str">
            <v>A</v>
          </cell>
          <cell r="AT228">
            <v>4</v>
          </cell>
          <cell r="AU228" t="str">
            <v>A</v>
          </cell>
          <cell r="AV228">
            <v>4.5</v>
          </cell>
          <cell r="AW228" t="str">
            <v>A</v>
          </cell>
          <cell r="AX228">
            <v>4.5</v>
          </cell>
          <cell r="AY228" t="str">
            <v>D</v>
          </cell>
          <cell r="AZ228">
            <v>1</v>
          </cell>
          <cell r="BA228" t="str">
            <v>D</v>
          </cell>
          <cell r="BB228">
            <v>1</v>
          </cell>
          <cell r="BC228">
            <v>0</v>
          </cell>
          <cell r="BD228">
            <v>0</v>
          </cell>
          <cell r="BE228" t="str">
            <v>A</v>
          </cell>
          <cell r="BF228">
            <v>4</v>
          </cell>
          <cell r="BG228" t="str">
            <v>D</v>
          </cell>
          <cell r="BH228">
            <v>1</v>
          </cell>
          <cell r="BI228" t="str">
            <v>A</v>
          </cell>
          <cell r="BJ228">
            <v>4.5</v>
          </cell>
          <cell r="BK228" t="str">
            <v>A</v>
          </cell>
          <cell r="BL228">
            <v>4.5</v>
          </cell>
          <cell r="BM228" t="str">
            <v>A</v>
          </cell>
          <cell r="BN228">
            <v>5</v>
          </cell>
          <cell r="BO228" t="str">
            <v>D</v>
          </cell>
          <cell r="BP228">
            <v>0</v>
          </cell>
          <cell r="BQ228">
            <v>13</v>
          </cell>
          <cell r="BR228">
            <v>12.5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1</v>
          </cell>
          <cell r="BY228">
            <v>0.5</v>
          </cell>
          <cell r="BZ228">
            <v>27</v>
          </cell>
          <cell r="CA228">
            <v>61.5</v>
          </cell>
          <cell r="CB228">
            <v>0</v>
          </cell>
          <cell r="CC228">
            <v>0</v>
          </cell>
          <cell r="CD228">
            <v>1</v>
          </cell>
          <cell r="CE228">
            <v>0</v>
          </cell>
          <cell r="CF228">
            <v>70</v>
          </cell>
          <cell r="CG228">
            <v>2</v>
          </cell>
          <cell r="CH228">
            <v>0</v>
          </cell>
          <cell r="CI228">
            <v>70</v>
          </cell>
        </row>
        <row r="229">
          <cell r="A229" t="str">
            <v>A911</v>
          </cell>
          <cell r="B229" t="str">
            <v>Bùi Thị Lụa</v>
          </cell>
          <cell r="C229" t="str">
            <v>QCX</v>
          </cell>
          <cell r="D229">
            <v>0</v>
          </cell>
          <cell r="E229">
            <v>42859</v>
          </cell>
          <cell r="F229">
            <v>5</v>
          </cell>
          <cell r="G229" t="str">
            <v>A</v>
          </cell>
          <cell r="H229">
            <v>4</v>
          </cell>
          <cell r="I229" t="str">
            <v>A</v>
          </cell>
          <cell r="J229">
            <v>4</v>
          </cell>
          <cell r="K229" t="str">
            <v>D</v>
          </cell>
          <cell r="L229">
            <v>2</v>
          </cell>
          <cell r="M229">
            <v>0</v>
          </cell>
          <cell r="N229">
            <v>8</v>
          </cell>
          <cell r="O229" t="str">
            <v>A</v>
          </cell>
          <cell r="P229">
            <v>4</v>
          </cell>
          <cell r="Q229" t="str">
            <v>A</v>
          </cell>
          <cell r="R229">
            <v>4</v>
          </cell>
          <cell r="S229" t="str">
            <v>A</v>
          </cell>
          <cell r="T229">
            <v>4</v>
          </cell>
          <cell r="U229" t="str">
            <v>A</v>
          </cell>
          <cell r="V229">
            <v>4</v>
          </cell>
          <cell r="W229" t="str">
            <v>A</v>
          </cell>
          <cell r="X229">
            <v>4</v>
          </cell>
          <cell r="Y229" t="str">
            <v>A</v>
          </cell>
          <cell r="Z229">
            <v>4</v>
          </cell>
          <cell r="AA229">
            <v>0</v>
          </cell>
          <cell r="AB229">
            <v>8</v>
          </cell>
          <cell r="AC229" t="str">
            <v>A</v>
          </cell>
          <cell r="AD229">
            <v>4</v>
          </cell>
          <cell r="AE229" t="str">
            <v>A</v>
          </cell>
          <cell r="AF229">
            <v>4</v>
          </cell>
          <cell r="AG229" t="str">
            <v>NT7</v>
          </cell>
          <cell r="AH229">
            <v>0</v>
          </cell>
          <cell r="AI229" t="str">
            <v>NT7</v>
          </cell>
          <cell r="AJ229">
            <v>0</v>
          </cell>
          <cell r="AK229" t="str">
            <v>A</v>
          </cell>
          <cell r="AL229">
            <v>4</v>
          </cell>
          <cell r="AM229" t="str">
            <v>D</v>
          </cell>
          <cell r="AN229">
            <v>0</v>
          </cell>
          <cell r="AO229">
            <v>0</v>
          </cell>
          <cell r="AP229">
            <v>0</v>
          </cell>
          <cell r="AQ229" t="str">
            <v>A</v>
          </cell>
          <cell r="AR229">
            <v>4</v>
          </cell>
          <cell r="AS229" t="str">
            <v>A</v>
          </cell>
          <cell r="AT229">
            <v>4</v>
          </cell>
          <cell r="AU229" t="str">
            <v>A</v>
          </cell>
          <cell r="AV229">
            <v>4</v>
          </cell>
          <cell r="AW229" t="str">
            <v>A</v>
          </cell>
          <cell r="AX229">
            <v>4</v>
          </cell>
          <cell r="AY229" t="str">
            <v>A</v>
          </cell>
          <cell r="AZ229">
            <v>4</v>
          </cell>
          <cell r="BA229" t="str">
            <v>A</v>
          </cell>
          <cell r="BB229">
            <v>4</v>
          </cell>
          <cell r="BC229">
            <v>0</v>
          </cell>
          <cell r="BD229">
            <v>0</v>
          </cell>
          <cell r="BE229" t="str">
            <v>A</v>
          </cell>
          <cell r="BF229">
            <v>4</v>
          </cell>
          <cell r="BG229" t="str">
            <v>D</v>
          </cell>
          <cell r="BH229">
            <v>0</v>
          </cell>
          <cell r="BI229" t="str">
            <v>A</v>
          </cell>
          <cell r="BJ229">
            <v>4</v>
          </cell>
          <cell r="BK229" t="str">
            <v>A</v>
          </cell>
          <cell r="BL229">
            <v>4</v>
          </cell>
          <cell r="BM229" t="str">
            <v>A</v>
          </cell>
          <cell r="BN229">
            <v>4</v>
          </cell>
          <cell r="BO229" t="str">
            <v>A</v>
          </cell>
          <cell r="BP229">
            <v>4</v>
          </cell>
          <cell r="BQ229">
            <v>22</v>
          </cell>
          <cell r="BR229">
            <v>3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2</v>
          </cell>
          <cell r="BY229">
            <v>0</v>
          </cell>
          <cell r="BZ229">
            <v>27</v>
          </cell>
          <cell r="CA229">
            <v>90</v>
          </cell>
          <cell r="CB229">
            <v>16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6</v>
          </cell>
          <cell r="CH229">
            <v>0</v>
          </cell>
          <cell r="CI229">
            <v>70</v>
          </cell>
        </row>
        <row r="230">
          <cell r="A230" t="str">
            <v>A918</v>
          </cell>
          <cell r="B230" t="str">
            <v>Nguyễn Phùng Vinh</v>
          </cell>
          <cell r="C230" t="str">
            <v>TN</v>
          </cell>
          <cell r="D230">
            <v>0</v>
          </cell>
          <cell r="E230">
            <v>42877</v>
          </cell>
          <cell r="F230">
            <v>1</v>
          </cell>
          <cell r="G230" t="str">
            <v>D</v>
          </cell>
          <cell r="H230">
            <v>0</v>
          </cell>
          <cell r="I230" t="str">
            <v>D</v>
          </cell>
          <cell r="J230">
            <v>0</v>
          </cell>
          <cell r="K230" t="str">
            <v>NT7</v>
          </cell>
          <cell r="L230">
            <v>0</v>
          </cell>
          <cell r="M230">
            <v>0</v>
          </cell>
          <cell r="N230">
            <v>0</v>
          </cell>
          <cell r="O230" t="str">
            <v>D</v>
          </cell>
          <cell r="P230">
            <v>0</v>
          </cell>
          <cell r="Q230" t="str">
            <v>D</v>
          </cell>
          <cell r="R230">
            <v>0</v>
          </cell>
          <cell r="S230" t="str">
            <v>P5,D5</v>
          </cell>
          <cell r="T230">
            <v>0</v>
          </cell>
          <cell r="U230" t="str">
            <v>D</v>
          </cell>
          <cell r="V230">
            <v>0</v>
          </cell>
          <cell r="W230" t="str">
            <v>D</v>
          </cell>
          <cell r="X230">
            <v>0</v>
          </cell>
          <cell r="Y230" t="str">
            <v>D</v>
          </cell>
          <cell r="Z230">
            <v>0</v>
          </cell>
          <cell r="AA230">
            <v>0</v>
          </cell>
          <cell r="AB230">
            <v>0</v>
          </cell>
          <cell r="AC230" t="str">
            <v>P5,D5</v>
          </cell>
          <cell r="AD230">
            <v>0</v>
          </cell>
          <cell r="AE230" t="str">
            <v>D</v>
          </cell>
          <cell r="AF230">
            <v>0</v>
          </cell>
          <cell r="AG230" t="str">
            <v>P5,D5</v>
          </cell>
          <cell r="AH230">
            <v>0</v>
          </cell>
          <cell r="AI230" t="str">
            <v>D</v>
          </cell>
          <cell r="AJ230">
            <v>0</v>
          </cell>
          <cell r="AK230" t="str">
            <v>D</v>
          </cell>
          <cell r="AL230">
            <v>0</v>
          </cell>
          <cell r="AM230" t="str">
            <v>D</v>
          </cell>
          <cell r="AN230">
            <v>0</v>
          </cell>
          <cell r="AO230">
            <v>0</v>
          </cell>
          <cell r="AP230">
            <v>0</v>
          </cell>
          <cell r="AQ230" t="str">
            <v>D</v>
          </cell>
          <cell r="AR230">
            <v>0</v>
          </cell>
          <cell r="AS230" t="str">
            <v>D</v>
          </cell>
          <cell r="AT230">
            <v>0</v>
          </cell>
          <cell r="AU230" t="str">
            <v>D</v>
          </cell>
          <cell r="AV230">
            <v>0</v>
          </cell>
          <cell r="AW230" t="str">
            <v>D</v>
          </cell>
          <cell r="AX230">
            <v>0</v>
          </cell>
          <cell r="AY230" t="str">
            <v>D</v>
          </cell>
          <cell r="AZ230">
            <v>0</v>
          </cell>
          <cell r="BA230" t="str">
            <v>NT7</v>
          </cell>
          <cell r="BB230">
            <v>0</v>
          </cell>
          <cell r="BC230">
            <v>0</v>
          </cell>
          <cell r="BD230">
            <v>0</v>
          </cell>
          <cell r="BE230" t="str">
            <v>P5,D5</v>
          </cell>
          <cell r="BF230">
            <v>0</v>
          </cell>
          <cell r="BG230" t="str">
            <v>D</v>
          </cell>
          <cell r="BH230">
            <v>0</v>
          </cell>
          <cell r="BI230" t="str">
            <v>D</v>
          </cell>
          <cell r="BJ230">
            <v>0</v>
          </cell>
          <cell r="BK230" t="str">
            <v>D</v>
          </cell>
          <cell r="BL230">
            <v>0</v>
          </cell>
          <cell r="BM230" t="str">
            <v>D</v>
          </cell>
          <cell r="BN230">
            <v>0</v>
          </cell>
          <cell r="BO230" t="str">
            <v>D</v>
          </cell>
          <cell r="BP230">
            <v>0</v>
          </cell>
          <cell r="BQ230">
            <v>0</v>
          </cell>
          <cell r="BR230">
            <v>23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2</v>
          </cell>
          <cell r="BY230">
            <v>2</v>
          </cell>
          <cell r="BZ230">
            <v>27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150</v>
          </cell>
        </row>
        <row r="231">
          <cell r="A231" t="str">
            <v>A921</v>
          </cell>
          <cell r="B231" t="str">
            <v>Nguyễn Nhựt Linh</v>
          </cell>
          <cell r="C231" t="str">
            <v>CII.1</v>
          </cell>
          <cell r="D231">
            <v>0</v>
          </cell>
          <cell r="E231">
            <v>42881</v>
          </cell>
          <cell r="F231">
            <v>0</v>
          </cell>
          <cell r="G231" t="str">
            <v>A</v>
          </cell>
          <cell r="H231">
            <v>4</v>
          </cell>
          <cell r="I231" t="str">
            <v>A</v>
          </cell>
          <cell r="J231">
            <v>4</v>
          </cell>
          <cell r="K231" t="str">
            <v>D</v>
          </cell>
          <cell r="L231">
            <v>2</v>
          </cell>
          <cell r="M231">
            <v>0</v>
          </cell>
          <cell r="N231">
            <v>0</v>
          </cell>
          <cell r="O231" t="str">
            <v>C</v>
          </cell>
          <cell r="P231">
            <v>4</v>
          </cell>
          <cell r="Q231" t="str">
            <v>C</v>
          </cell>
          <cell r="R231">
            <v>4</v>
          </cell>
          <cell r="S231" t="str">
            <v>C</v>
          </cell>
          <cell r="T231">
            <v>4</v>
          </cell>
          <cell r="U231" t="str">
            <v>C</v>
          </cell>
          <cell r="V231">
            <v>4</v>
          </cell>
          <cell r="W231" t="str">
            <v>C</v>
          </cell>
          <cell r="X231">
            <v>4</v>
          </cell>
          <cell r="Y231" t="str">
            <v>HH</v>
          </cell>
          <cell r="Z231">
            <v>0</v>
          </cell>
          <cell r="AA231">
            <v>0</v>
          </cell>
          <cell r="AB231">
            <v>12</v>
          </cell>
          <cell r="AC231" t="str">
            <v>A</v>
          </cell>
          <cell r="AD231">
            <v>4</v>
          </cell>
          <cell r="AE231" t="str">
            <v>A</v>
          </cell>
          <cell r="AF231">
            <v>4</v>
          </cell>
          <cell r="AG231" t="str">
            <v>A</v>
          </cell>
          <cell r="AH231">
            <v>4</v>
          </cell>
          <cell r="AI231" t="str">
            <v>A</v>
          </cell>
          <cell r="AJ231">
            <v>4</v>
          </cell>
          <cell r="AK231" t="str">
            <v>A</v>
          </cell>
          <cell r="AL231">
            <v>4</v>
          </cell>
          <cell r="AM231" t="str">
            <v>D</v>
          </cell>
          <cell r="AN231">
            <v>0</v>
          </cell>
          <cell r="AO231">
            <v>0</v>
          </cell>
          <cell r="AP231">
            <v>0</v>
          </cell>
          <cell r="AQ231" t="str">
            <v>C</v>
          </cell>
          <cell r="AR231">
            <v>4</v>
          </cell>
          <cell r="AS231" t="str">
            <v>C</v>
          </cell>
          <cell r="AT231">
            <v>4</v>
          </cell>
          <cell r="AU231" t="str">
            <v>C</v>
          </cell>
          <cell r="AV231">
            <v>4</v>
          </cell>
          <cell r="AW231" t="str">
            <v>C</v>
          </cell>
          <cell r="AX231">
            <v>4</v>
          </cell>
          <cell r="AY231" t="str">
            <v>C</v>
          </cell>
          <cell r="AZ231">
            <v>4</v>
          </cell>
          <cell r="BA231" t="str">
            <v>HH</v>
          </cell>
          <cell r="BB231">
            <v>0</v>
          </cell>
          <cell r="BC231">
            <v>0</v>
          </cell>
          <cell r="BD231">
            <v>0</v>
          </cell>
          <cell r="BE231" t="str">
            <v>A</v>
          </cell>
          <cell r="BF231">
            <v>4</v>
          </cell>
          <cell r="BG231" t="str">
            <v>A</v>
          </cell>
          <cell r="BH231">
            <v>4</v>
          </cell>
          <cell r="BI231" t="str">
            <v>A</v>
          </cell>
          <cell r="BJ231">
            <v>4</v>
          </cell>
          <cell r="BK231" t="str">
            <v>A</v>
          </cell>
          <cell r="BL231">
            <v>4</v>
          </cell>
          <cell r="BM231" t="str">
            <v>A</v>
          </cell>
          <cell r="BN231">
            <v>4</v>
          </cell>
          <cell r="BO231" t="str">
            <v>D</v>
          </cell>
          <cell r="BP231">
            <v>0</v>
          </cell>
          <cell r="BQ231">
            <v>12</v>
          </cell>
          <cell r="BR231">
            <v>3</v>
          </cell>
          <cell r="BS231">
            <v>0</v>
          </cell>
          <cell r="BT231">
            <v>10</v>
          </cell>
          <cell r="BU231">
            <v>0</v>
          </cell>
          <cell r="BV231">
            <v>0</v>
          </cell>
          <cell r="BW231">
            <v>2</v>
          </cell>
          <cell r="BX231">
            <v>0</v>
          </cell>
          <cell r="BY231">
            <v>0</v>
          </cell>
          <cell r="BZ231">
            <v>27</v>
          </cell>
          <cell r="CA231">
            <v>90</v>
          </cell>
          <cell r="CB231">
            <v>12</v>
          </cell>
          <cell r="CC231">
            <v>0</v>
          </cell>
          <cell r="CD231">
            <v>2</v>
          </cell>
          <cell r="CE231">
            <v>1</v>
          </cell>
          <cell r="CF231">
            <v>140</v>
          </cell>
          <cell r="CG231">
            <v>1</v>
          </cell>
          <cell r="CH231">
            <v>16</v>
          </cell>
          <cell r="CI231">
            <v>70</v>
          </cell>
        </row>
        <row r="232">
          <cell r="A232" t="str">
            <v>A922</v>
          </cell>
          <cell r="B232" t="str">
            <v>Hồ Thị Hiếu</v>
          </cell>
          <cell r="C232" t="str">
            <v>CI.1</v>
          </cell>
          <cell r="D232">
            <v>0</v>
          </cell>
          <cell r="E232">
            <v>42867</v>
          </cell>
          <cell r="F232">
            <v>1.5</v>
          </cell>
          <cell r="G232" t="str">
            <v>C</v>
          </cell>
          <cell r="H232">
            <v>4</v>
          </cell>
          <cell r="I232" t="str">
            <v>C</v>
          </cell>
          <cell r="J232">
            <v>4</v>
          </cell>
          <cell r="K232" t="str">
            <v>C</v>
          </cell>
          <cell r="L232">
            <v>4</v>
          </cell>
          <cell r="M232">
            <v>0</v>
          </cell>
          <cell r="N232">
            <v>0</v>
          </cell>
          <cell r="O232" t="str">
            <v>A</v>
          </cell>
          <cell r="P232">
            <v>4</v>
          </cell>
          <cell r="Q232" t="str">
            <v>A</v>
          </cell>
          <cell r="R232">
            <v>4</v>
          </cell>
          <cell r="S232" t="str">
            <v>A</v>
          </cell>
          <cell r="T232">
            <v>4</v>
          </cell>
          <cell r="U232" t="str">
            <v>A</v>
          </cell>
          <cell r="V232">
            <v>4</v>
          </cell>
          <cell r="W232" t="str">
            <v>A</v>
          </cell>
          <cell r="X232">
            <v>4</v>
          </cell>
          <cell r="Y232" t="str">
            <v>D</v>
          </cell>
          <cell r="Z232">
            <v>0</v>
          </cell>
          <cell r="AA232">
            <v>0</v>
          </cell>
          <cell r="AB232">
            <v>0</v>
          </cell>
          <cell r="AC232" t="str">
            <v>HH</v>
          </cell>
          <cell r="AD232">
            <v>0</v>
          </cell>
          <cell r="AE232" t="str">
            <v>C</v>
          </cell>
          <cell r="AF232">
            <v>4</v>
          </cell>
          <cell r="AG232" t="str">
            <v>C</v>
          </cell>
          <cell r="AH232">
            <v>4</v>
          </cell>
          <cell r="AI232" t="str">
            <v>C</v>
          </cell>
          <cell r="AJ232">
            <v>4</v>
          </cell>
          <cell r="AK232" t="str">
            <v>C</v>
          </cell>
          <cell r="AL232">
            <v>4</v>
          </cell>
          <cell r="AM232" t="str">
            <v>C</v>
          </cell>
          <cell r="AN232">
            <v>4</v>
          </cell>
          <cell r="AO232">
            <v>0</v>
          </cell>
          <cell r="AP232">
            <v>0</v>
          </cell>
          <cell r="AQ232" t="str">
            <v>P</v>
          </cell>
          <cell r="AR232">
            <v>0</v>
          </cell>
          <cell r="AS232" t="str">
            <v>A</v>
          </cell>
          <cell r="AT232">
            <v>4</v>
          </cell>
          <cell r="AU232" t="str">
            <v>A</v>
          </cell>
          <cell r="AV232">
            <v>4</v>
          </cell>
          <cell r="AW232" t="str">
            <v>D</v>
          </cell>
          <cell r="AX232">
            <v>1</v>
          </cell>
          <cell r="AY232" t="str">
            <v>A</v>
          </cell>
          <cell r="AZ232">
            <v>4</v>
          </cell>
          <cell r="BA232" t="str">
            <v>NT7</v>
          </cell>
          <cell r="BB232">
            <v>0</v>
          </cell>
          <cell r="BC232">
            <v>0</v>
          </cell>
          <cell r="BD232">
            <v>16</v>
          </cell>
          <cell r="BE232" t="str">
            <v>C</v>
          </cell>
          <cell r="BF232">
            <v>4</v>
          </cell>
          <cell r="BG232" t="str">
            <v>C</v>
          </cell>
          <cell r="BH232">
            <v>4</v>
          </cell>
          <cell r="BI232" t="str">
            <v>C</v>
          </cell>
          <cell r="BJ232">
            <v>4</v>
          </cell>
          <cell r="BK232" t="str">
            <v>NT7</v>
          </cell>
          <cell r="BL232">
            <v>0</v>
          </cell>
          <cell r="BM232" t="str">
            <v>C</v>
          </cell>
          <cell r="BN232">
            <v>4</v>
          </cell>
          <cell r="BO232" t="str">
            <v>HH</v>
          </cell>
          <cell r="BP232">
            <v>0</v>
          </cell>
          <cell r="BQ232">
            <v>8</v>
          </cell>
          <cell r="BR232">
            <v>2</v>
          </cell>
          <cell r="BS232">
            <v>0</v>
          </cell>
          <cell r="BT232">
            <v>12</v>
          </cell>
          <cell r="BU232">
            <v>0</v>
          </cell>
          <cell r="BV232">
            <v>0</v>
          </cell>
          <cell r="BW232">
            <v>2</v>
          </cell>
          <cell r="BX232">
            <v>2</v>
          </cell>
          <cell r="BY232">
            <v>1</v>
          </cell>
          <cell r="BZ232">
            <v>27</v>
          </cell>
          <cell r="CA232">
            <v>81</v>
          </cell>
          <cell r="CB232">
            <v>16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1.5</v>
          </cell>
          <cell r="CH232">
            <v>0</v>
          </cell>
          <cell r="CI232">
            <v>70</v>
          </cell>
        </row>
        <row r="233">
          <cell r="A233" t="str">
            <v>A925</v>
          </cell>
          <cell r="B233" t="str">
            <v>Đinh Thị Thùy Dương</v>
          </cell>
          <cell r="C233" t="str">
            <v>CI.1</v>
          </cell>
          <cell r="D233">
            <v>0</v>
          </cell>
          <cell r="E233">
            <v>42860</v>
          </cell>
          <cell r="F233">
            <v>1</v>
          </cell>
          <cell r="G233" t="str">
            <v>A</v>
          </cell>
          <cell r="H233">
            <v>4</v>
          </cell>
          <cell r="I233" t="str">
            <v>A</v>
          </cell>
          <cell r="J233">
            <v>4</v>
          </cell>
          <cell r="K233" t="str">
            <v>A</v>
          </cell>
          <cell r="L233">
            <v>4</v>
          </cell>
          <cell r="M233">
            <v>0</v>
          </cell>
          <cell r="N233">
            <v>0</v>
          </cell>
          <cell r="O233" t="str">
            <v>C</v>
          </cell>
          <cell r="P233">
            <v>4</v>
          </cell>
          <cell r="Q233" t="str">
            <v>C</v>
          </cell>
          <cell r="R233">
            <v>4</v>
          </cell>
          <cell r="S233" t="str">
            <v>NT7</v>
          </cell>
          <cell r="T233">
            <v>0</v>
          </cell>
          <cell r="U233" t="str">
            <v>C</v>
          </cell>
          <cell r="V233">
            <v>4</v>
          </cell>
          <cell r="W233" t="str">
            <v>C</v>
          </cell>
          <cell r="X233">
            <v>4</v>
          </cell>
          <cell r="Y233" t="str">
            <v>C</v>
          </cell>
          <cell r="Z233">
            <v>4</v>
          </cell>
          <cell r="AA233">
            <v>0</v>
          </cell>
          <cell r="AB233">
            <v>0</v>
          </cell>
          <cell r="AC233" t="str">
            <v>HH</v>
          </cell>
          <cell r="AD233">
            <v>0</v>
          </cell>
          <cell r="AE233" t="str">
            <v>D</v>
          </cell>
          <cell r="AF233">
            <v>0</v>
          </cell>
          <cell r="AG233" t="str">
            <v>A</v>
          </cell>
          <cell r="AH233">
            <v>4</v>
          </cell>
          <cell r="AI233" t="str">
            <v>A</v>
          </cell>
          <cell r="AJ233">
            <v>4</v>
          </cell>
          <cell r="AK233" t="str">
            <v>A</v>
          </cell>
          <cell r="AL233">
            <v>4</v>
          </cell>
          <cell r="AM233" t="str">
            <v>A</v>
          </cell>
          <cell r="AN233">
            <v>4</v>
          </cell>
          <cell r="AO233">
            <v>0</v>
          </cell>
          <cell r="AP233">
            <v>0</v>
          </cell>
          <cell r="AQ233" t="str">
            <v>HH</v>
          </cell>
          <cell r="AR233">
            <v>0</v>
          </cell>
          <cell r="AS233" t="str">
            <v>HH</v>
          </cell>
          <cell r="AT233">
            <v>0</v>
          </cell>
          <cell r="AU233" t="str">
            <v>C</v>
          </cell>
          <cell r="AV233">
            <v>4</v>
          </cell>
          <cell r="AW233" t="str">
            <v>C</v>
          </cell>
          <cell r="AX233">
            <v>4</v>
          </cell>
          <cell r="AY233" t="str">
            <v>C</v>
          </cell>
          <cell r="AZ233">
            <v>4</v>
          </cell>
          <cell r="BA233" t="str">
            <v>C</v>
          </cell>
          <cell r="BB233">
            <v>4</v>
          </cell>
          <cell r="BC233">
            <v>0</v>
          </cell>
          <cell r="BD233">
            <v>8</v>
          </cell>
          <cell r="BE233" t="str">
            <v>A</v>
          </cell>
          <cell r="BF233">
            <v>4</v>
          </cell>
          <cell r="BG233" t="str">
            <v>A</v>
          </cell>
          <cell r="BH233">
            <v>4</v>
          </cell>
          <cell r="BI233" t="str">
            <v>D</v>
          </cell>
          <cell r="BJ233">
            <v>1</v>
          </cell>
          <cell r="BK233" t="str">
            <v>A</v>
          </cell>
          <cell r="BL233">
            <v>4</v>
          </cell>
          <cell r="BM233" t="str">
            <v>A</v>
          </cell>
          <cell r="BN233">
            <v>4</v>
          </cell>
          <cell r="BO233" t="str">
            <v>NT7</v>
          </cell>
          <cell r="BP233">
            <v>0</v>
          </cell>
          <cell r="BQ233">
            <v>11</v>
          </cell>
          <cell r="BR233">
            <v>2</v>
          </cell>
          <cell r="BS233">
            <v>0</v>
          </cell>
          <cell r="BT233">
            <v>9</v>
          </cell>
          <cell r="BU233">
            <v>0</v>
          </cell>
          <cell r="BV233">
            <v>0</v>
          </cell>
          <cell r="BW233">
            <v>3</v>
          </cell>
          <cell r="BX233">
            <v>2</v>
          </cell>
          <cell r="BY233">
            <v>0</v>
          </cell>
          <cell r="BZ233">
            <v>27</v>
          </cell>
          <cell r="CA233">
            <v>81</v>
          </cell>
          <cell r="CB233">
            <v>8</v>
          </cell>
          <cell r="CC233">
            <v>0</v>
          </cell>
          <cell r="CD233">
            <v>0</v>
          </cell>
          <cell r="CE233">
            <v>1</v>
          </cell>
          <cell r="CF233">
            <v>0</v>
          </cell>
          <cell r="CG233">
            <v>2</v>
          </cell>
          <cell r="CH233">
            <v>16</v>
          </cell>
          <cell r="CI233">
            <v>70</v>
          </cell>
        </row>
        <row r="234">
          <cell r="A234" t="str">
            <v>A926</v>
          </cell>
          <cell r="B234" t="str">
            <v>Bùi Anh Tâm</v>
          </cell>
          <cell r="C234" t="str">
            <v>CI.1</v>
          </cell>
          <cell r="D234">
            <v>0</v>
          </cell>
          <cell r="E234">
            <v>42860</v>
          </cell>
          <cell r="F234">
            <v>1.5</v>
          </cell>
          <cell r="G234" t="str">
            <v>A</v>
          </cell>
          <cell r="H234">
            <v>4</v>
          </cell>
          <cell r="I234" t="str">
            <v>A</v>
          </cell>
          <cell r="J234">
            <v>4</v>
          </cell>
          <cell r="K234" t="str">
            <v>A</v>
          </cell>
          <cell r="L234">
            <v>4</v>
          </cell>
          <cell r="M234">
            <v>0</v>
          </cell>
          <cell r="N234">
            <v>8</v>
          </cell>
          <cell r="O234" t="str">
            <v>C</v>
          </cell>
          <cell r="P234">
            <v>4</v>
          </cell>
          <cell r="Q234" t="str">
            <v>C</v>
          </cell>
          <cell r="R234">
            <v>4</v>
          </cell>
          <cell r="S234" t="str">
            <v>C</v>
          </cell>
          <cell r="T234">
            <v>4</v>
          </cell>
          <cell r="U234" t="str">
            <v>C</v>
          </cell>
          <cell r="V234">
            <v>4</v>
          </cell>
          <cell r="W234" t="str">
            <v>P</v>
          </cell>
          <cell r="X234">
            <v>0</v>
          </cell>
          <cell r="Y234" t="str">
            <v>P</v>
          </cell>
          <cell r="Z234">
            <v>0</v>
          </cell>
          <cell r="AA234">
            <v>0</v>
          </cell>
          <cell r="AB234">
            <v>0</v>
          </cell>
          <cell r="AC234" t="str">
            <v>D</v>
          </cell>
          <cell r="AD234">
            <v>0</v>
          </cell>
          <cell r="AE234" t="str">
            <v>D</v>
          </cell>
          <cell r="AF234">
            <v>0</v>
          </cell>
          <cell r="AG234" t="str">
            <v>A</v>
          </cell>
          <cell r="AH234">
            <v>4</v>
          </cell>
          <cell r="AI234" t="str">
            <v>A</v>
          </cell>
          <cell r="AJ234">
            <v>4</v>
          </cell>
          <cell r="AK234" t="str">
            <v>A</v>
          </cell>
          <cell r="AL234">
            <v>4</v>
          </cell>
          <cell r="AM234" t="str">
            <v>A</v>
          </cell>
          <cell r="AN234">
            <v>4</v>
          </cell>
          <cell r="AO234">
            <v>0</v>
          </cell>
          <cell r="AP234">
            <v>0</v>
          </cell>
          <cell r="AQ234" t="str">
            <v>HH</v>
          </cell>
          <cell r="AR234">
            <v>0</v>
          </cell>
          <cell r="AS234" t="str">
            <v>HH</v>
          </cell>
          <cell r="AT234">
            <v>0</v>
          </cell>
          <cell r="AU234" t="str">
            <v>C</v>
          </cell>
          <cell r="AV234">
            <v>4</v>
          </cell>
          <cell r="AW234" t="str">
            <v>C</v>
          </cell>
          <cell r="AX234">
            <v>4</v>
          </cell>
          <cell r="AY234" t="str">
            <v>NT7</v>
          </cell>
          <cell r="AZ234">
            <v>0</v>
          </cell>
          <cell r="BA234" t="str">
            <v>B</v>
          </cell>
          <cell r="BB234">
            <v>0</v>
          </cell>
          <cell r="BC234">
            <v>0</v>
          </cell>
          <cell r="BD234">
            <v>0</v>
          </cell>
          <cell r="BE234" t="str">
            <v>NT7</v>
          </cell>
          <cell r="BF234">
            <v>0</v>
          </cell>
          <cell r="BG234" t="str">
            <v>A</v>
          </cell>
          <cell r="BH234">
            <v>4</v>
          </cell>
          <cell r="BI234" t="str">
            <v>D</v>
          </cell>
          <cell r="BJ234">
            <v>0</v>
          </cell>
          <cell r="BK234" t="str">
            <v>P5,D5</v>
          </cell>
          <cell r="BL234">
            <v>0</v>
          </cell>
          <cell r="BM234" t="str">
            <v>D</v>
          </cell>
          <cell r="BN234">
            <v>1</v>
          </cell>
          <cell r="BO234" t="str">
            <v>D</v>
          </cell>
          <cell r="BP234">
            <v>0</v>
          </cell>
          <cell r="BQ234">
            <v>8</v>
          </cell>
          <cell r="BR234">
            <v>5.5</v>
          </cell>
          <cell r="BS234">
            <v>1</v>
          </cell>
          <cell r="BT234">
            <v>6</v>
          </cell>
          <cell r="BU234">
            <v>0</v>
          </cell>
          <cell r="BV234">
            <v>0</v>
          </cell>
          <cell r="BW234">
            <v>2</v>
          </cell>
          <cell r="BX234">
            <v>2</v>
          </cell>
          <cell r="BY234">
            <v>2.5</v>
          </cell>
          <cell r="BZ234">
            <v>27</v>
          </cell>
          <cell r="CA234">
            <v>57</v>
          </cell>
          <cell r="CB234">
            <v>8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70</v>
          </cell>
        </row>
        <row r="235">
          <cell r="A235" t="str">
            <v>A928</v>
          </cell>
          <cell r="B235" t="str">
            <v>Huỳnh Thị Diễm</v>
          </cell>
          <cell r="C235" t="str">
            <v>CI.1</v>
          </cell>
          <cell r="D235">
            <v>0</v>
          </cell>
          <cell r="E235">
            <v>42863</v>
          </cell>
          <cell r="F235">
            <v>0</v>
          </cell>
          <cell r="G235" t="str">
            <v>P5,B5</v>
          </cell>
          <cell r="H235">
            <v>0</v>
          </cell>
          <cell r="I235" t="str">
            <v>C</v>
          </cell>
          <cell r="J235">
            <v>4</v>
          </cell>
          <cell r="K235" t="str">
            <v>C</v>
          </cell>
          <cell r="L235">
            <v>4</v>
          </cell>
          <cell r="M235">
            <v>0</v>
          </cell>
          <cell r="N235">
            <v>0</v>
          </cell>
          <cell r="O235" t="str">
            <v>A</v>
          </cell>
          <cell r="P235">
            <v>4</v>
          </cell>
          <cell r="Q235" t="str">
            <v>A</v>
          </cell>
          <cell r="R235">
            <v>4</v>
          </cell>
          <cell r="S235" t="str">
            <v>A</v>
          </cell>
          <cell r="T235">
            <v>4</v>
          </cell>
          <cell r="U235" t="str">
            <v>A</v>
          </cell>
          <cell r="V235">
            <v>4</v>
          </cell>
          <cell r="W235" t="str">
            <v>A</v>
          </cell>
          <cell r="X235">
            <v>4</v>
          </cell>
          <cell r="Y235" t="str">
            <v>A</v>
          </cell>
          <cell r="Z235">
            <v>4</v>
          </cell>
          <cell r="AA235">
            <v>0</v>
          </cell>
          <cell r="AB235">
            <v>0</v>
          </cell>
          <cell r="AC235" t="str">
            <v>HH</v>
          </cell>
          <cell r="AD235">
            <v>0</v>
          </cell>
          <cell r="AE235" t="str">
            <v>C</v>
          </cell>
          <cell r="AF235">
            <v>4</v>
          </cell>
          <cell r="AG235" t="str">
            <v>C</v>
          </cell>
          <cell r="AH235">
            <v>4</v>
          </cell>
          <cell r="AI235" t="str">
            <v>C</v>
          </cell>
          <cell r="AJ235">
            <v>4</v>
          </cell>
          <cell r="AK235" t="str">
            <v>B</v>
          </cell>
          <cell r="AL235">
            <v>3</v>
          </cell>
          <cell r="AM235" t="str">
            <v>C</v>
          </cell>
          <cell r="AN235">
            <v>4</v>
          </cell>
          <cell r="AO235">
            <v>0</v>
          </cell>
          <cell r="AP235">
            <v>0</v>
          </cell>
          <cell r="AQ235" t="str">
            <v>A</v>
          </cell>
          <cell r="AR235">
            <v>4</v>
          </cell>
          <cell r="AS235" t="str">
            <v>A</v>
          </cell>
          <cell r="AT235">
            <v>4</v>
          </cell>
          <cell r="AU235" t="str">
            <v>A</v>
          </cell>
          <cell r="AV235">
            <v>4</v>
          </cell>
          <cell r="AW235" t="str">
            <v>D</v>
          </cell>
          <cell r="AX235">
            <v>1</v>
          </cell>
          <cell r="AY235" t="str">
            <v>NT7</v>
          </cell>
          <cell r="AZ235">
            <v>0</v>
          </cell>
          <cell r="BA235" t="str">
            <v>A</v>
          </cell>
          <cell r="BB235">
            <v>4</v>
          </cell>
          <cell r="BC235">
            <v>0</v>
          </cell>
          <cell r="BD235">
            <v>16</v>
          </cell>
          <cell r="BE235" t="str">
            <v>C</v>
          </cell>
          <cell r="BF235">
            <v>4</v>
          </cell>
          <cell r="BG235" t="str">
            <v>C</v>
          </cell>
          <cell r="BH235">
            <v>4</v>
          </cell>
          <cell r="BI235" t="str">
            <v>C</v>
          </cell>
          <cell r="BJ235">
            <v>4</v>
          </cell>
          <cell r="BK235" t="str">
            <v>C</v>
          </cell>
          <cell r="BL235">
            <v>4</v>
          </cell>
          <cell r="BM235" t="str">
            <v>C</v>
          </cell>
          <cell r="BN235">
            <v>4</v>
          </cell>
          <cell r="BO235" t="str">
            <v>HH</v>
          </cell>
          <cell r="BP235">
            <v>0</v>
          </cell>
          <cell r="BQ235">
            <v>10</v>
          </cell>
          <cell r="BR235">
            <v>1</v>
          </cell>
          <cell r="BS235">
            <v>1.5</v>
          </cell>
          <cell r="BT235">
            <v>11</v>
          </cell>
          <cell r="BU235">
            <v>0</v>
          </cell>
          <cell r="BV235">
            <v>0</v>
          </cell>
          <cell r="BW235">
            <v>2</v>
          </cell>
          <cell r="BX235">
            <v>1</v>
          </cell>
          <cell r="BY235">
            <v>0.5</v>
          </cell>
          <cell r="BZ235">
            <v>27</v>
          </cell>
          <cell r="CA235">
            <v>88</v>
          </cell>
          <cell r="CB235">
            <v>16</v>
          </cell>
          <cell r="CC235">
            <v>0</v>
          </cell>
          <cell r="CD235">
            <v>1</v>
          </cell>
          <cell r="CE235">
            <v>0</v>
          </cell>
          <cell r="CF235">
            <v>70</v>
          </cell>
          <cell r="CG235">
            <v>0.5</v>
          </cell>
          <cell r="CH235">
            <v>0</v>
          </cell>
          <cell r="CI235">
            <v>70</v>
          </cell>
        </row>
        <row r="236">
          <cell r="A236" t="str">
            <v>A929</v>
          </cell>
          <cell r="B236" t="str">
            <v>Trần Thị Muội</v>
          </cell>
          <cell r="C236" t="str">
            <v>CI.1</v>
          </cell>
          <cell r="D236">
            <v>0</v>
          </cell>
          <cell r="E236">
            <v>42866</v>
          </cell>
          <cell r="F236">
            <v>1</v>
          </cell>
          <cell r="G236" t="str">
            <v>A</v>
          </cell>
          <cell r="H236">
            <v>4</v>
          </cell>
          <cell r="I236" t="str">
            <v>A</v>
          </cell>
          <cell r="J236">
            <v>4</v>
          </cell>
          <cell r="K236" t="str">
            <v>A</v>
          </cell>
          <cell r="L236">
            <v>4</v>
          </cell>
          <cell r="M236">
            <v>0</v>
          </cell>
          <cell r="N236">
            <v>0</v>
          </cell>
          <cell r="O236" t="str">
            <v>C</v>
          </cell>
          <cell r="P236">
            <v>4</v>
          </cell>
          <cell r="Q236" t="str">
            <v>C</v>
          </cell>
          <cell r="R236">
            <v>4</v>
          </cell>
          <cell r="S236" t="str">
            <v>C</v>
          </cell>
          <cell r="T236">
            <v>4</v>
          </cell>
          <cell r="U236" t="str">
            <v>C</v>
          </cell>
          <cell r="V236">
            <v>4</v>
          </cell>
          <cell r="W236" t="str">
            <v>C</v>
          </cell>
          <cell r="X236">
            <v>4</v>
          </cell>
          <cell r="Y236" t="str">
            <v>NT7</v>
          </cell>
          <cell r="Z236">
            <v>0</v>
          </cell>
          <cell r="AA236">
            <v>0</v>
          </cell>
          <cell r="AB236">
            <v>0</v>
          </cell>
          <cell r="AC236" t="str">
            <v>HH</v>
          </cell>
          <cell r="AD236">
            <v>0</v>
          </cell>
          <cell r="AE236" t="str">
            <v>D</v>
          </cell>
          <cell r="AF236">
            <v>0</v>
          </cell>
          <cell r="AG236" t="str">
            <v>A</v>
          </cell>
          <cell r="AH236">
            <v>4</v>
          </cell>
          <cell r="AI236" t="str">
            <v>A</v>
          </cell>
          <cell r="AJ236">
            <v>4</v>
          </cell>
          <cell r="AK236" t="str">
            <v>A</v>
          </cell>
          <cell r="AL236">
            <v>4</v>
          </cell>
          <cell r="AM236" t="str">
            <v>A</v>
          </cell>
          <cell r="AN236">
            <v>4</v>
          </cell>
          <cell r="AO236">
            <v>0</v>
          </cell>
          <cell r="AP236">
            <v>0</v>
          </cell>
          <cell r="AQ236" t="str">
            <v>HH</v>
          </cell>
          <cell r="AR236">
            <v>0</v>
          </cell>
          <cell r="AS236" t="str">
            <v>HH</v>
          </cell>
          <cell r="AT236">
            <v>0</v>
          </cell>
          <cell r="AU236" t="str">
            <v>C</v>
          </cell>
          <cell r="AV236">
            <v>4</v>
          </cell>
          <cell r="AW236" t="str">
            <v>C</v>
          </cell>
          <cell r="AX236">
            <v>4</v>
          </cell>
          <cell r="AY236" t="str">
            <v>C</v>
          </cell>
          <cell r="AZ236">
            <v>4</v>
          </cell>
          <cell r="BA236" t="str">
            <v>C</v>
          </cell>
          <cell r="BB236">
            <v>4</v>
          </cell>
          <cell r="BC236">
            <v>0</v>
          </cell>
          <cell r="BD236">
            <v>8</v>
          </cell>
          <cell r="BE236" t="str">
            <v>P5,D5</v>
          </cell>
          <cell r="BF236">
            <v>0</v>
          </cell>
          <cell r="BG236" t="str">
            <v>P</v>
          </cell>
          <cell r="BH236">
            <v>0</v>
          </cell>
          <cell r="BI236" t="str">
            <v>P5,D5</v>
          </cell>
          <cell r="BJ236">
            <v>0</v>
          </cell>
          <cell r="BK236" t="str">
            <v>A</v>
          </cell>
          <cell r="BL236">
            <v>4</v>
          </cell>
          <cell r="BM236" t="str">
            <v>A</v>
          </cell>
          <cell r="BN236">
            <v>4</v>
          </cell>
          <cell r="BO236" t="str">
            <v>D</v>
          </cell>
          <cell r="BP236">
            <v>0</v>
          </cell>
          <cell r="BQ236">
            <v>9</v>
          </cell>
          <cell r="BR236">
            <v>3</v>
          </cell>
          <cell r="BS236">
            <v>0</v>
          </cell>
          <cell r="BT236">
            <v>9</v>
          </cell>
          <cell r="BU236">
            <v>0</v>
          </cell>
          <cell r="BV236">
            <v>0</v>
          </cell>
          <cell r="BW236">
            <v>3</v>
          </cell>
          <cell r="BX236">
            <v>1</v>
          </cell>
          <cell r="BY236">
            <v>2</v>
          </cell>
          <cell r="BZ236">
            <v>27</v>
          </cell>
          <cell r="CA236">
            <v>72</v>
          </cell>
          <cell r="CB236">
            <v>8</v>
          </cell>
          <cell r="CC236">
            <v>0</v>
          </cell>
          <cell r="CD236">
            <v>1</v>
          </cell>
          <cell r="CE236">
            <v>1</v>
          </cell>
          <cell r="CF236">
            <v>70</v>
          </cell>
          <cell r="CG236">
            <v>0</v>
          </cell>
          <cell r="CH236">
            <v>16</v>
          </cell>
          <cell r="CI236">
            <v>70</v>
          </cell>
        </row>
        <row r="237">
          <cell r="A237" t="str">
            <v>A930</v>
          </cell>
          <cell r="B237" t="str">
            <v>Trương Thị Giàu</v>
          </cell>
          <cell r="C237" t="str">
            <v>CI.1</v>
          </cell>
          <cell r="D237">
            <v>0</v>
          </cell>
          <cell r="E237">
            <v>42866</v>
          </cell>
          <cell r="F237">
            <v>2.5</v>
          </cell>
          <cell r="G237" t="str">
            <v>A</v>
          </cell>
          <cell r="H237">
            <v>4</v>
          </cell>
          <cell r="I237" t="str">
            <v>A</v>
          </cell>
          <cell r="J237">
            <v>4</v>
          </cell>
          <cell r="K237" t="str">
            <v>A</v>
          </cell>
          <cell r="L237">
            <v>4</v>
          </cell>
          <cell r="M237">
            <v>0</v>
          </cell>
          <cell r="N237">
            <v>0</v>
          </cell>
          <cell r="O237" t="str">
            <v>C</v>
          </cell>
          <cell r="P237">
            <v>4</v>
          </cell>
          <cell r="Q237" t="str">
            <v>C</v>
          </cell>
          <cell r="R237">
            <v>4</v>
          </cell>
          <cell r="S237" t="str">
            <v>C</v>
          </cell>
          <cell r="T237">
            <v>4</v>
          </cell>
          <cell r="U237" t="str">
            <v>C</v>
          </cell>
          <cell r="V237">
            <v>4</v>
          </cell>
          <cell r="W237" t="str">
            <v>B</v>
          </cell>
          <cell r="X237">
            <v>0</v>
          </cell>
          <cell r="Y237" t="str">
            <v>C</v>
          </cell>
          <cell r="Z237">
            <v>4</v>
          </cell>
          <cell r="AA237">
            <v>0</v>
          </cell>
          <cell r="AB237">
            <v>0</v>
          </cell>
          <cell r="AC237" t="str">
            <v>HH</v>
          </cell>
          <cell r="AD237">
            <v>0</v>
          </cell>
          <cell r="AE237" t="str">
            <v>D</v>
          </cell>
          <cell r="AF237">
            <v>0</v>
          </cell>
          <cell r="AG237" t="str">
            <v>A</v>
          </cell>
          <cell r="AH237">
            <v>4</v>
          </cell>
          <cell r="AI237" t="str">
            <v>A</v>
          </cell>
          <cell r="AJ237">
            <v>4</v>
          </cell>
          <cell r="AK237" t="str">
            <v>A</v>
          </cell>
          <cell r="AL237">
            <v>4</v>
          </cell>
          <cell r="AM237" t="str">
            <v>A</v>
          </cell>
          <cell r="AN237">
            <v>4</v>
          </cell>
          <cell r="AO237">
            <v>0</v>
          </cell>
          <cell r="AP237">
            <v>0</v>
          </cell>
          <cell r="AQ237" t="str">
            <v>HH</v>
          </cell>
          <cell r="AR237">
            <v>0</v>
          </cell>
          <cell r="AS237" t="str">
            <v>HH</v>
          </cell>
          <cell r="AT237">
            <v>0</v>
          </cell>
          <cell r="AU237" t="str">
            <v>C</v>
          </cell>
          <cell r="AV237">
            <v>4</v>
          </cell>
          <cell r="AW237" t="str">
            <v>C</v>
          </cell>
          <cell r="AX237">
            <v>4</v>
          </cell>
          <cell r="AY237" t="str">
            <v>C</v>
          </cell>
          <cell r="AZ237">
            <v>4</v>
          </cell>
          <cell r="BA237" t="str">
            <v>C</v>
          </cell>
          <cell r="BB237">
            <v>4</v>
          </cell>
          <cell r="BC237">
            <v>0</v>
          </cell>
          <cell r="BD237">
            <v>8</v>
          </cell>
          <cell r="BE237" t="str">
            <v>A</v>
          </cell>
          <cell r="BF237">
            <v>4</v>
          </cell>
          <cell r="BG237" t="str">
            <v>A</v>
          </cell>
          <cell r="BH237">
            <v>4</v>
          </cell>
          <cell r="BI237" t="str">
            <v>D</v>
          </cell>
          <cell r="BJ237">
            <v>1.5</v>
          </cell>
          <cell r="BK237" t="str">
            <v>NT7</v>
          </cell>
          <cell r="BL237">
            <v>0</v>
          </cell>
          <cell r="BM237" t="str">
            <v>A</v>
          </cell>
          <cell r="BN237">
            <v>4</v>
          </cell>
          <cell r="BO237" t="str">
            <v>D</v>
          </cell>
          <cell r="BP237">
            <v>0</v>
          </cell>
          <cell r="BQ237">
            <v>10</v>
          </cell>
          <cell r="BR237">
            <v>3</v>
          </cell>
          <cell r="BS237">
            <v>1</v>
          </cell>
          <cell r="BT237">
            <v>9</v>
          </cell>
          <cell r="BU237">
            <v>0</v>
          </cell>
          <cell r="BV237">
            <v>0</v>
          </cell>
          <cell r="BW237">
            <v>3</v>
          </cell>
          <cell r="BX237">
            <v>1</v>
          </cell>
          <cell r="BY237">
            <v>0</v>
          </cell>
          <cell r="BZ237">
            <v>27</v>
          </cell>
          <cell r="CA237">
            <v>77.5</v>
          </cell>
          <cell r="CB237">
            <v>8</v>
          </cell>
          <cell r="CC237">
            <v>0</v>
          </cell>
          <cell r="CD237">
            <v>1</v>
          </cell>
          <cell r="CE237">
            <v>0</v>
          </cell>
          <cell r="CF237">
            <v>70</v>
          </cell>
          <cell r="CG237">
            <v>3.5</v>
          </cell>
          <cell r="CH237">
            <v>0</v>
          </cell>
          <cell r="CI237">
            <v>70</v>
          </cell>
        </row>
        <row r="238">
          <cell r="A238" t="str">
            <v>A931</v>
          </cell>
          <cell r="B238" t="str">
            <v>Cao Văn Phú</v>
          </cell>
          <cell r="C238" t="str">
            <v>CI.1</v>
          </cell>
          <cell r="D238">
            <v>0</v>
          </cell>
          <cell r="E238">
            <v>42872</v>
          </cell>
          <cell r="F238">
            <v>0.5</v>
          </cell>
          <cell r="G238" t="str">
            <v>D</v>
          </cell>
          <cell r="H238">
            <v>2</v>
          </cell>
          <cell r="I238" t="str">
            <v>NT7</v>
          </cell>
          <cell r="J238">
            <v>0</v>
          </cell>
          <cell r="K238" t="str">
            <v>D</v>
          </cell>
          <cell r="L238">
            <v>0</v>
          </cell>
          <cell r="M238">
            <v>0</v>
          </cell>
          <cell r="N238">
            <v>0</v>
          </cell>
          <cell r="O238" t="str">
            <v>D</v>
          </cell>
          <cell r="P238">
            <v>2</v>
          </cell>
          <cell r="Q238" t="str">
            <v>D</v>
          </cell>
          <cell r="R238">
            <v>2.5</v>
          </cell>
          <cell r="S238" t="str">
            <v>D</v>
          </cell>
          <cell r="T238">
            <v>2</v>
          </cell>
          <cell r="U238" t="str">
            <v>D</v>
          </cell>
          <cell r="V238">
            <v>0</v>
          </cell>
          <cell r="W238" t="str">
            <v>D</v>
          </cell>
          <cell r="X238">
            <v>0</v>
          </cell>
          <cell r="Y238" t="str">
            <v>D</v>
          </cell>
          <cell r="Z238">
            <v>0</v>
          </cell>
          <cell r="AA238">
            <v>0</v>
          </cell>
          <cell r="AB238">
            <v>0</v>
          </cell>
          <cell r="AC238" t="str">
            <v>D</v>
          </cell>
          <cell r="AD238">
            <v>0</v>
          </cell>
          <cell r="AE238" t="str">
            <v>D</v>
          </cell>
          <cell r="AF238">
            <v>0</v>
          </cell>
          <cell r="AG238" t="str">
            <v>D</v>
          </cell>
          <cell r="AH238">
            <v>2</v>
          </cell>
          <cell r="AI238" t="str">
            <v>D</v>
          </cell>
          <cell r="AJ238">
            <v>0</v>
          </cell>
          <cell r="AK238" t="str">
            <v>D</v>
          </cell>
          <cell r="AL238">
            <v>2</v>
          </cell>
          <cell r="AM238" t="str">
            <v>D</v>
          </cell>
          <cell r="AN238">
            <v>0</v>
          </cell>
          <cell r="AO238">
            <v>0</v>
          </cell>
          <cell r="AP238">
            <v>0</v>
          </cell>
          <cell r="AQ238" t="str">
            <v>P5,D5</v>
          </cell>
          <cell r="AR238">
            <v>0</v>
          </cell>
          <cell r="AS238" t="str">
            <v>D</v>
          </cell>
          <cell r="AT238">
            <v>0</v>
          </cell>
          <cell r="AU238" t="str">
            <v>D</v>
          </cell>
          <cell r="AV238">
            <v>0</v>
          </cell>
          <cell r="AW238" t="str">
            <v>D</v>
          </cell>
          <cell r="AX238">
            <v>2</v>
          </cell>
          <cell r="AY238" t="str">
            <v>D</v>
          </cell>
          <cell r="AZ238">
            <v>2</v>
          </cell>
          <cell r="BA238" t="str">
            <v>D</v>
          </cell>
          <cell r="BB238">
            <v>2</v>
          </cell>
          <cell r="BC238">
            <v>0</v>
          </cell>
          <cell r="BD238">
            <v>0</v>
          </cell>
          <cell r="BE238" t="str">
            <v>D</v>
          </cell>
          <cell r="BF238">
            <v>2</v>
          </cell>
          <cell r="BG238" t="str">
            <v>D</v>
          </cell>
          <cell r="BH238">
            <v>2</v>
          </cell>
          <cell r="BI238" t="str">
            <v>D</v>
          </cell>
          <cell r="BJ238">
            <v>2</v>
          </cell>
          <cell r="BK238" t="str">
            <v>D</v>
          </cell>
          <cell r="BL238">
            <v>2</v>
          </cell>
          <cell r="BM238" t="str">
            <v>D</v>
          </cell>
          <cell r="BN238">
            <v>0</v>
          </cell>
          <cell r="BO238" t="str">
            <v>D</v>
          </cell>
          <cell r="BP238">
            <v>0</v>
          </cell>
          <cell r="BQ238">
            <v>0</v>
          </cell>
          <cell r="BR238">
            <v>25.5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1</v>
          </cell>
          <cell r="BY238">
            <v>0.5</v>
          </cell>
          <cell r="BZ238">
            <v>27</v>
          </cell>
          <cell r="CA238">
            <v>26.5</v>
          </cell>
          <cell r="CB238">
            <v>0</v>
          </cell>
          <cell r="CC238">
            <v>0</v>
          </cell>
          <cell r="CD238">
            <v>1</v>
          </cell>
          <cell r="CE238">
            <v>0</v>
          </cell>
          <cell r="CF238">
            <v>150</v>
          </cell>
          <cell r="CG238">
            <v>1</v>
          </cell>
          <cell r="CH238">
            <v>0</v>
          </cell>
          <cell r="CI238">
            <v>150</v>
          </cell>
        </row>
        <row r="239">
          <cell r="A239" t="str">
            <v>A932</v>
          </cell>
          <cell r="B239" t="str">
            <v>Nguyễn Giang Hải</v>
          </cell>
          <cell r="C239" t="str">
            <v>CI.1</v>
          </cell>
          <cell r="D239">
            <v>0</v>
          </cell>
          <cell r="E239">
            <v>42872</v>
          </cell>
          <cell r="F239">
            <v>2</v>
          </cell>
          <cell r="G239" t="str">
            <v>A</v>
          </cell>
          <cell r="H239">
            <v>4</v>
          </cell>
          <cell r="I239" t="str">
            <v>A</v>
          </cell>
          <cell r="J239">
            <v>4</v>
          </cell>
          <cell r="K239" t="str">
            <v>A</v>
          </cell>
          <cell r="L239">
            <v>4</v>
          </cell>
          <cell r="M239">
            <v>0</v>
          </cell>
          <cell r="N239">
            <v>8</v>
          </cell>
          <cell r="O239" t="str">
            <v>C</v>
          </cell>
          <cell r="P239">
            <v>4</v>
          </cell>
          <cell r="Q239" t="str">
            <v>C</v>
          </cell>
          <cell r="R239">
            <v>4</v>
          </cell>
          <cell r="S239" t="str">
            <v>C</v>
          </cell>
          <cell r="T239">
            <v>4</v>
          </cell>
          <cell r="U239" t="str">
            <v>C</v>
          </cell>
          <cell r="V239">
            <v>4</v>
          </cell>
          <cell r="W239" t="str">
            <v>C</v>
          </cell>
          <cell r="X239">
            <v>4</v>
          </cell>
          <cell r="Y239" t="str">
            <v>C</v>
          </cell>
          <cell r="Z239">
            <v>4</v>
          </cell>
          <cell r="AA239">
            <v>0</v>
          </cell>
          <cell r="AB239">
            <v>0</v>
          </cell>
          <cell r="AC239" t="str">
            <v>D</v>
          </cell>
          <cell r="AD239">
            <v>0</v>
          </cell>
          <cell r="AE239" t="str">
            <v>A</v>
          </cell>
          <cell r="AF239">
            <v>4</v>
          </cell>
          <cell r="AG239" t="str">
            <v>A</v>
          </cell>
          <cell r="AH239">
            <v>4</v>
          </cell>
          <cell r="AI239" t="str">
            <v>A</v>
          </cell>
          <cell r="AJ239">
            <v>4</v>
          </cell>
          <cell r="AK239" t="str">
            <v>A</v>
          </cell>
          <cell r="AL239">
            <v>4</v>
          </cell>
          <cell r="AM239" t="str">
            <v>A</v>
          </cell>
          <cell r="AN239">
            <v>4</v>
          </cell>
          <cell r="AO239">
            <v>0</v>
          </cell>
          <cell r="AP239">
            <v>0</v>
          </cell>
          <cell r="AQ239" t="str">
            <v>HH</v>
          </cell>
          <cell r="AR239">
            <v>0</v>
          </cell>
          <cell r="AS239" t="str">
            <v>HH</v>
          </cell>
          <cell r="AT239">
            <v>0</v>
          </cell>
          <cell r="AU239" t="str">
            <v>C</v>
          </cell>
          <cell r="AV239">
            <v>4</v>
          </cell>
          <cell r="AW239" t="str">
            <v>C</v>
          </cell>
          <cell r="AX239">
            <v>4</v>
          </cell>
          <cell r="AY239" t="str">
            <v>C</v>
          </cell>
          <cell r="AZ239">
            <v>4</v>
          </cell>
          <cell r="BA239" t="str">
            <v>C</v>
          </cell>
          <cell r="BB239">
            <v>4</v>
          </cell>
          <cell r="BC239">
            <v>0</v>
          </cell>
          <cell r="BD239">
            <v>8</v>
          </cell>
          <cell r="BE239" t="str">
            <v>A</v>
          </cell>
          <cell r="BF239">
            <v>4</v>
          </cell>
          <cell r="BG239" t="str">
            <v>A</v>
          </cell>
          <cell r="BH239">
            <v>4</v>
          </cell>
          <cell r="BI239" t="str">
            <v>D</v>
          </cell>
          <cell r="BJ239">
            <v>1</v>
          </cell>
          <cell r="BK239" t="str">
            <v>A</v>
          </cell>
          <cell r="BL239">
            <v>4</v>
          </cell>
          <cell r="BM239" t="str">
            <v>A</v>
          </cell>
          <cell r="BN239">
            <v>4</v>
          </cell>
          <cell r="BO239" t="str">
            <v>NT7</v>
          </cell>
          <cell r="BP239">
            <v>0</v>
          </cell>
          <cell r="BQ239">
            <v>12</v>
          </cell>
          <cell r="BR239">
            <v>2</v>
          </cell>
          <cell r="BS239">
            <v>0</v>
          </cell>
          <cell r="BT239">
            <v>10</v>
          </cell>
          <cell r="BU239">
            <v>0</v>
          </cell>
          <cell r="BV239">
            <v>0</v>
          </cell>
          <cell r="BW239">
            <v>2</v>
          </cell>
          <cell r="BX239">
            <v>1</v>
          </cell>
          <cell r="BY239">
            <v>0</v>
          </cell>
          <cell r="BZ239">
            <v>27</v>
          </cell>
          <cell r="CA239">
            <v>89</v>
          </cell>
          <cell r="CB239">
            <v>16</v>
          </cell>
          <cell r="CC239">
            <v>0</v>
          </cell>
          <cell r="CD239">
            <v>1</v>
          </cell>
          <cell r="CE239">
            <v>1</v>
          </cell>
          <cell r="CF239">
            <v>70</v>
          </cell>
          <cell r="CG239">
            <v>3</v>
          </cell>
          <cell r="CH239">
            <v>16</v>
          </cell>
          <cell r="CI239">
            <v>70</v>
          </cell>
        </row>
        <row r="240">
          <cell r="A240" t="str">
            <v>A933</v>
          </cell>
          <cell r="B240" t="str">
            <v>Nguyễn Minh Mẫn</v>
          </cell>
          <cell r="C240" t="str">
            <v>EN</v>
          </cell>
          <cell r="D240">
            <v>0</v>
          </cell>
          <cell r="E240">
            <v>42874</v>
          </cell>
          <cell r="F240">
            <v>0</v>
          </cell>
          <cell r="G240" t="str">
            <v>C</v>
          </cell>
          <cell r="H240">
            <v>4</v>
          </cell>
          <cell r="I240" t="str">
            <v>C</v>
          </cell>
          <cell r="J240">
            <v>4</v>
          </cell>
          <cell r="K240" t="str">
            <v>C</v>
          </cell>
          <cell r="L240">
            <v>4</v>
          </cell>
          <cell r="M240">
            <v>0</v>
          </cell>
          <cell r="N240">
            <v>0</v>
          </cell>
          <cell r="O240" t="str">
            <v>A</v>
          </cell>
          <cell r="P240">
            <v>4</v>
          </cell>
          <cell r="Q240" t="str">
            <v>A</v>
          </cell>
          <cell r="R240">
            <v>4</v>
          </cell>
          <cell r="S240" t="str">
            <v>A</v>
          </cell>
          <cell r="T240">
            <v>4</v>
          </cell>
          <cell r="U240" t="str">
            <v>A</v>
          </cell>
          <cell r="V240">
            <v>4</v>
          </cell>
          <cell r="W240" t="str">
            <v>A</v>
          </cell>
          <cell r="X240">
            <v>4</v>
          </cell>
          <cell r="Y240" t="str">
            <v>D</v>
          </cell>
          <cell r="Z240">
            <v>0</v>
          </cell>
          <cell r="AA240">
            <v>0</v>
          </cell>
          <cell r="AB240">
            <v>0</v>
          </cell>
          <cell r="AC240" t="str">
            <v>C</v>
          </cell>
          <cell r="AD240">
            <v>4</v>
          </cell>
          <cell r="AE240" t="str">
            <v>C</v>
          </cell>
          <cell r="AF240">
            <v>4</v>
          </cell>
          <cell r="AG240" t="str">
            <v>NT7</v>
          </cell>
          <cell r="AH240">
            <v>0</v>
          </cell>
          <cell r="AI240" t="str">
            <v>C</v>
          </cell>
          <cell r="AJ240">
            <v>4</v>
          </cell>
          <cell r="AK240" t="str">
            <v>C</v>
          </cell>
          <cell r="AL240">
            <v>4</v>
          </cell>
          <cell r="AM240" t="str">
            <v>C</v>
          </cell>
          <cell r="AN240">
            <v>4</v>
          </cell>
          <cell r="AO240">
            <v>0</v>
          </cell>
          <cell r="AP240">
            <v>0</v>
          </cell>
          <cell r="AQ240" t="str">
            <v>A</v>
          </cell>
          <cell r="AR240">
            <v>4</v>
          </cell>
          <cell r="AS240" t="str">
            <v>A</v>
          </cell>
          <cell r="AT240">
            <v>4</v>
          </cell>
          <cell r="AU240" t="str">
            <v>A</v>
          </cell>
          <cell r="AV240">
            <v>4</v>
          </cell>
          <cell r="AW240" t="str">
            <v>A</v>
          </cell>
          <cell r="AX240">
            <v>4</v>
          </cell>
          <cell r="AY240" t="str">
            <v>A</v>
          </cell>
          <cell r="AZ240">
            <v>4</v>
          </cell>
          <cell r="BA240" t="str">
            <v>A</v>
          </cell>
          <cell r="BB240">
            <v>4</v>
          </cell>
          <cell r="BC240">
            <v>0</v>
          </cell>
          <cell r="BD240">
            <v>0</v>
          </cell>
          <cell r="BE240" t="str">
            <v>C</v>
          </cell>
          <cell r="BF240">
            <v>4</v>
          </cell>
          <cell r="BG240" t="str">
            <v>C</v>
          </cell>
          <cell r="BH240">
            <v>4</v>
          </cell>
          <cell r="BI240" t="str">
            <v>C</v>
          </cell>
          <cell r="BJ240">
            <v>4</v>
          </cell>
          <cell r="BK240" t="str">
            <v>C</v>
          </cell>
          <cell r="BL240">
            <v>4</v>
          </cell>
          <cell r="BM240" t="str">
            <v>C</v>
          </cell>
          <cell r="BN240">
            <v>4</v>
          </cell>
          <cell r="BO240" t="str">
            <v>C</v>
          </cell>
          <cell r="BP240">
            <v>4</v>
          </cell>
          <cell r="BQ240">
            <v>11</v>
          </cell>
          <cell r="BR240">
            <v>1</v>
          </cell>
          <cell r="BS240">
            <v>0</v>
          </cell>
          <cell r="BT240">
            <v>14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  <cell r="BY240">
            <v>0</v>
          </cell>
          <cell r="BZ240">
            <v>27</v>
          </cell>
          <cell r="CA240">
            <v>100</v>
          </cell>
          <cell r="CB240">
            <v>0</v>
          </cell>
          <cell r="CC240">
            <v>0</v>
          </cell>
          <cell r="CD240">
            <v>1</v>
          </cell>
          <cell r="CE240">
            <v>0</v>
          </cell>
          <cell r="CF240">
            <v>70</v>
          </cell>
          <cell r="CG240">
            <v>1</v>
          </cell>
          <cell r="CH240">
            <v>0</v>
          </cell>
          <cell r="CI240">
            <v>70</v>
          </cell>
        </row>
        <row r="241">
          <cell r="A241" t="str">
            <v>A934</v>
          </cell>
          <cell r="B241" t="str">
            <v>Lê Hoàng Tuấn An</v>
          </cell>
          <cell r="C241" t="str">
            <v>EN</v>
          </cell>
          <cell r="D241">
            <v>0</v>
          </cell>
          <cell r="E241">
            <v>42870</v>
          </cell>
          <cell r="F241">
            <v>0.5</v>
          </cell>
          <cell r="G241" t="str">
            <v>A</v>
          </cell>
          <cell r="H241">
            <v>4</v>
          </cell>
          <cell r="I241" t="str">
            <v>A</v>
          </cell>
          <cell r="J241">
            <v>4</v>
          </cell>
          <cell r="K241" t="str">
            <v>NT7</v>
          </cell>
          <cell r="L241">
            <v>0</v>
          </cell>
          <cell r="M241">
            <v>0</v>
          </cell>
          <cell r="N241">
            <v>0</v>
          </cell>
          <cell r="O241" t="str">
            <v>A</v>
          </cell>
          <cell r="P241">
            <v>4</v>
          </cell>
          <cell r="Q241" t="str">
            <v>D</v>
          </cell>
          <cell r="R241">
            <v>2</v>
          </cell>
          <cell r="S241" t="str">
            <v>A</v>
          </cell>
          <cell r="T241">
            <v>4</v>
          </cell>
          <cell r="U241" t="str">
            <v>A</v>
          </cell>
          <cell r="V241">
            <v>4</v>
          </cell>
          <cell r="W241" t="str">
            <v>A</v>
          </cell>
          <cell r="X241">
            <v>4</v>
          </cell>
          <cell r="Y241" t="str">
            <v>P</v>
          </cell>
          <cell r="Z241">
            <v>0</v>
          </cell>
          <cell r="AA241">
            <v>0</v>
          </cell>
          <cell r="AB241">
            <v>0</v>
          </cell>
          <cell r="AC241" t="str">
            <v>P5,D5</v>
          </cell>
          <cell r="AD241">
            <v>0</v>
          </cell>
          <cell r="AE241" t="str">
            <v>A</v>
          </cell>
          <cell r="AF241">
            <v>4</v>
          </cell>
          <cell r="AG241" t="str">
            <v>A</v>
          </cell>
          <cell r="AH241">
            <v>4</v>
          </cell>
          <cell r="AI241" t="str">
            <v>A</v>
          </cell>
          <cell r="AJ241">
            <v>4</v>
          </cell>
          <cell r="AK241" t="str">
            <v>A</v>
          </cell>
          <cell r="AL241">
            <v>4</v>
          </cell>
          <cell r="AM241" t="str">
            <v>A</v>
          </cell>
          <cell r="AN241">
            <v>4</v>
          </cell>
          <cell r="AO241">
            <v>0</v>
          </cell>
          <cell r="AP241">
            <v>0</v>
          </cell>
          <cell r="AQ241" t="str">
            <v>A</v>
          </cell>
          <cell r="AR241">
            <v>4</v>
          </cell>
          <cell r="AS241" t="str">
            <v>C</v>
          </cell>
          <cell r="AT241">
            <v>4</v>
          </cell>
          <cell r="AU241" t="str">
            <v>C</v>
          </cell>
          <cell r="AV241">
            <v>4</v>
          </cell>
          <cell r="AW241" t="str">
            <v>C</v>
          </cell>
          <cell r="AX241">
            <v>4</v>
          </cell>
          <cell r="AY241" t="str">
            <v>C</v>
          </cell>
          <cell r="AZ241">
            <v>4</v>
          </cell>
          <cell r="BA241" t="str">
            <v>C</v>
          </cell>
          <cell r="BB241">
            <v>4</v>
          </cell>
          <cell r="BC241">
            <v>0</v>
          </cell>
          <cell r="BD241">
            <v>0</v>
          </cell>
          <cell r="BE241" t="str">
            <v>A</v>
          </cell>
          <cell r="BF241">
            <v>4</v>
          </cell>
          <cell r="BG241" t="str">
            <v>R0</v>
          </cell>
          <cell r="BH241">
            <v>0</v>
          </cell>
          <cell r="BI241" t="str">
            <v>R0</v>
          </cell>
          <cell r="BJ241">
            <v>0</v>
          </cell>
          <cell r="BK241" t="str">
            <v>NT7</v>
          </cell>
          <cell r="BL241">
            <v>0</v>
          </cell>
          <cell r="BM241" t="str">
            <v>R0</v>
          </cell>
          <cell r="BN241">
            <v>0</v>
          </cell>
          <cell r="BO241" t="str">
            <v>R0</v>
          </cell>
          <cell r="BP241">
            <v>0</v>
          </cell>
          <cell r="BQ241">
            <v>13</v>
          </cell>
          <cell r="BR241">
            <v>1.5</v>
          </cell>
          <cell r="BS241">
            <v>0</v>
          </cell>
          <cell r="BT241">
            <v>5</v>
          </cell>
          <cell r="BU241">
            <v>0</v>
          </cell>
          <cell r="BV241">
            <v>0</v>
          </cell>
          <cell r="BW241">
            <v>0</v>
          </cell>
          <cell r="BX241">
            <v>2</v>
          </cell>
          <cell r="BY241">
            <v>1.5</v>
          </cell>
          <cell r="BZ241">
            <v>23</v>
          </cell>
          <cell r="CA241">
            <v>74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70</v>
          </cell>
        </row>
        <row r="242">
          <cell r="A242" t="str">
            <v>A935</v>
          </cell>
          <cell r="B242" t="str">
            <v>Nguyễn Thị Thanh Thúy</v>
          </cell>
          <cell r="C242" t="str">
            <v>EN</v>
          </cell>
          <cell r="D242">
            <v>0</v>
          </cell>
          <cell r="E242">
            <v>42870</v>
          </cell>
          <cell r="F242">
            <v>4</v>
          </cell>
          <cell r="G242" t="str">
            <v>TS</v>
          </cell>
          <cell r="H242">
            <v>0</v>
          </cell>
          <cell r="I242" t="str">
            <v>TS</v>
          </cell>
          <cell r="J242">
            <v>0</v>
          </cell>
          <cell r="K242" t="str">
            <v>TS</v>
          </cell>
          <cell r="L242">
            <v>0</v>
          </cell>
          <cell r="M242">
            <v>0</v>
          </cell>
          <cell r="N242">
            <v>0</v>
          </cell>
          <cell r="O242" t="str">
            <v>TS</v>
          </cell>
          <cell r="P242">
            <v>0</v>
          </cell>
          <cell r="Q242" t="str">
            <v>TS</v>
          </cell>
          <cell r="R242">
            <v>0</v>
          </cell>
          <cell r="S242" t="str">
            <v>TS</v>
          </cell>
          <cell r="T242">
            <v>0</v>
          </cell>
          <cell r="U242" t="str">
            <v>TS</v>
          </cell>
          <cell r="V242">
            <v>0</v>
          </cell>
          <cell r="W242" t="str">
            <v>TS</v>
          </cell>
          <cell r="X242">
            <v>0</v>
          </cell>
          <cell r="Y242" t="str">
            <v>TS</v>
          </cell>
          <cell r="Z242">
            <v>0</v>
          </cell>
          <cell r="AA242">
            <v>0</v>
          </cell>
          <cell r="AB242">
            <v>0</v>
          </cell>
          <cell r="AC242" t="str">
            <v>TS</v>
          </cell>
          <cell r="AD242">
            <v>0</v>
          </cell>
          <cell r="AE242" t="str">
            <v>TS</v>
          </cell>
          <cell r="AF242">
            <v>0</v>
          </cell>
          <cell r="AG242" t="str">
            <v>TS</v>
          </cell>
          <cell r="AH242">
            <v>0</v>
          </cell>
          <cell r="AI242" t="str">
            <v>TS</v>
          </cell>
          <cell r="AJ242">
            <v>0</v>
          </cell>
          <cell r="AK242" t="str">
            <v>TS</v>
          </cell>
          <cell r="AL242">
            <v>0</v>
          </cell>
          <cell r="AM242" t="str">
            <v>TS</v>
          </cell>
          <cell r="AN242">
            <v>0</v>
          </cell>
          <cell r="AO242">
            <v>0</v>
          </cell>
          <cell r="AP242">
            <v>0</v>
          </cell>
          <cell r="AQ242" t="str">
            <v>TS</v>
          </cell>
          <cell r="AR242">
            <v>0</v>
          </cell>
          <cell r="AS242" t="str">
            <v>TS</v>
          </cell>
          <cell r="AT242">
            <v>0</v>
          </cell>
          <cell r="AU242" t="str">
            <v>TS</v>
          </cell>
          <cell r="AV242">
            <v>0</v>
          </cell>
          <cell r="AW242" t="str">
            <v>TS</v>
          </cell>
          <cell r="AX242">
            <v>0</v>
          </cell>
          <cell r="AY242" t="str">
            <v>TS</v>
          </cell>
          <cell r="AZ242">
            <v>0</v>
          </cell>
          <cell r="BA242" t="str">
            <v>TS</v>
          </cell>
          <cell r="BB242">
            <v>0</v>
          </cell>
          <cell r="BC242">
            <v>0</v>
          </cell>
          <cell r="BD242">
            <v>0</v>
          </cell>
          <cell r="BE242" t="str">
            <v>TS</v>
          </cell>
          <cell r="BF242">
            <v>0</v>
          </cell>
          <cell r="BG242" t="str">
            <v>TS</v>
          </cell>
          <cell r="BH242">
            <v>0</v>
          </cell>
          <cell r="BI242" t="str">
            <v>TS</v>
          </cell>
          <cell r="BJ242">
            <v>0</v>
          </cell>
          <cell r="BK242" t="str">
            <v>TS</v>
          </cell>
          <cell r="BL242">
            <v>0</v>
          </cell>
          <cell r="BM242" t="str">
            <v>TS</v>
          </cell>
          <cell r="BN242">
            <v>0</v>
          </cell>
          <cell r="BO242" t="str">
            <v>TS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5</v>
          </cell>
          <cell r="CH242">
            <v>0</v>
          </cell>
          <cell r="CI242">
            <v>70</v>
          </cell>
        </row>
        <row r="243">
          <cell r="A243" t="str">
            <v>A940</v>
          </cell>
          <cell r="B243" t="str">
            <v>Hoàng Thị Quý</v>
          </cell>
          <cell r="C243" t="str">
            <v>Gián tiếp</v>
          </cell>
          <cell r="D243">
            <v>0</v>
          </cell>
          <cell r="E243">
            <v>42892</v>
          </cell>
          <cell r="F243">
            <v>2.5</v>
          </cell>
          <cell r="G243" t="str">
            <v>D</v>
          </cell>
          <cell r="H243">
            <v>0</v>
          </cell>
          <cell r="I243" t="str">
            <v>D</v>
          </cell>
          <cell r="J243">
            <v>0</v>
          </cell>
          <cell r="K243" t="str">
            <v>D</v>
          </cell>
          <cell r="L243">
            <v>0</v>
          </cell>
          <cell r="M243">
            <v>0</v>
          </cell>
          <cell r="N243">
            <v>0</v>
          </cell>
          <cell r="O243" t="str">
            <v>D</v>
          </cell>
          <cell r="P243">
            <v>0</v>
          </cell>
          <cell r="Q243" t="str">
            <v>D</v>
          </cell>
          <cell r="R243">
            <v>0</v>
          </cell>
          <cell r="S243" t="str">
            <v>D</v>
          </cell>
          <cell r="T243">
            <v>0</v>
          </cell>
          <cell r="U243" t="str">
            <v>D</v>
          </cell>
          <cell r="V243">
            <v>0</v>
          </cell>
          <cell r="W243" t="str">
            <v>D</v>
          </cell>
          <cell r="X243">
            <v>0</v>
          </cell>
          <cell r="Y243" t="str">
            <v>NT7</v>
          </cell>
          <cell r="Z243">
            <v>0</v>
          </cell>
          <cell r="AA243">
            <v>0</v>
          </cell>
          <cell r="AB243">
            <v>0</v>
          </cell>
          <cell r="AC243" t="str">
            <v>P</v>
          </cell>
          <cell r="AD243">
            <v>0</v>
          </cell>
          <cell r="AE243" t="str">
            <v>D</v>
          </cell>
          <cell r="AF243">
            <v>0</v>
          </cell>
          <cell r="AG243" t="str">
            <v>D</v>
          </cell>
          <cell r="AH243">
            <v>0</v>
          </cell>
          <cell r="AI243" t="str">
            <v>D</v>
          </cell>
          <cell r="AJ243">
            <v>0</v>
          </cell>
          <cell r="AK243" t="str">
            <v>D</v>
          </cell>
          <cell r="AL243">
            <v>0</v>
          </cell>
          <cell r="AM243" t="str">
            <v>D</v>
          </cell>
          <cell r="AN243">
            <v>0</v>
          </cell>
          <cell r="AO243">
            <v>0</v>
          </cell>
          <cell r="AP243">
            <v>0</v>
          </cell>
          <cell r="AQ243" t="str">
            <v>D</v>
          </cell>
          <cell r="AR243">
            <v>0</v>
          </cell>
          <cell r="AS243" t="str">
            <v>D</v>
          </cell>
          <cell r="AT243">
            <v>0</v>
          </cell>
          <cell r="AU243" t="str">
            <v>D</v>
          </cell>
          <cell r="AV243">
            <v>0</v>
          </cell>
          <cell r="AW243" t="str">
            <v>D</v>
          </cell>
          <cell r="AX243">
            <v>0</v>
          </cell>
          <cell r="AY243" t="str">
            <v>D</v>
          </cell>
          <cell r="AZ243">
            <v>0</v>
          </cell>
          <cell r="BA243" t="str">
            <v>NT7</v>
          </cell>
          <cell r="BB243">
            <v>0</v>
          </cell>
          <cell r="BC243">
            <v>0</v>
          </cell>
          <cell r="BD243">
            <v>0</v>
          </cell>
          <cell r="BE243" t="str">
            <v>D</v>
          </cell>
          <cell r="BF243">
            <v>0</v>
          </cell>
          <cell r="BG243" t="str">
            <v>D</v>
          </cell>
          <cell r="BH243">
            <v>0</v>
          </cell>
          <cell r="BI243" t="str">
            <v>D</v>
          </cell>
          <cell r="BJ243">
            <v>0</v>
          </cell>
          <cell r="BK243" t="str">
            <v>D</v>
          </cell>
          <cell r="BL243">
            <v>0</v>
          </cell>
          <cell r="BM243" t="str">
            <v>D</v>
          </cell>
          <cell r="BN243">
            <v>0</v>
          </cell>
          <cell r="BO243" t="str">
            <v>D</v>
          </cell>
          <cell r="BP243">
            <v>0</v>
          </cell>
          <cell r="BQ243">
            <v>0</v>
          </cell>
          <cell r="BR243">
            <v>24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2</v>
          </cell>
          <cell r="BY243">
            <v>1</v>
          </cell>
          <cell r="BZ243">
            <v>27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2.5</v>
          </cell>
          <cell r="CH243">
            <v>0</v>
          </cell>
          <cell r="CI243">
            <v>150</v>
          </cell>
        </row>
        <row r="244">
          <cell r="A244" t="str">
            <v>A941</v>
          </cell>
          <cell r="B244" t="str">
            <v>Dương Văn Phú</v>
          </cell>
          <cell r="C244" t="str">
            <v>CII.4</v>
          </cell>
          <cell r="D244">
            <v>0</v>
          </cell>
          <cell r="E244">
            <v>42887</v>
          </cell>
          <cell r="F244">
            <v>6.5</v>
          </cell>
          <cell r="G244" t="str">
            <v>A</v>
          </cell>
          <cell r="H244">
            <v>4</v>
          </cell>
          <cell r="I244" t="str">
            <v>A</v>
          </cell>
          <cell r="J244">
            <v>4</v>
          </cell>
          <cell r="K244" t="str">
            <v>A</v>
          </cell>
          <cell r="L244">
            <v>4</v>
          </cell>
          <cell r="M244">
            <v>0</v>
          </cell>
          <cell r="N244">
            <v>12</v>
          </cell>
          <cell r="O244" t="str">
            <v>A</v>
          </cell>
          <cell r="P244">
            <v>4</v>
          </cell>
          <cell r="Q244" t="str">
            <v>A</v>
          </cell>
          <cell r="R244">
            <v>4</v>
          </cell>
          <cell r="S244" t="str">
            <v>A</v>
          </cell>
          <cell r="T244">
            <v>4</v>
          </cell>
          <cell r="U244" t="str">
            <v>A</v>
          </cell>
          <cell r="V244">
            <v>4</v>
          </cell>
          <cell r="W244" t="str">
            <v>A</v>
          </cell>
          <cell r="X244">
            <v>4</v>
          </cell>
          <cell r="Y244" t="str">
            <v>A</v>
          </cell>
          <cell r="Z244">
            <v>4</v>
          </cell>
          <cell r="AA244">
            <v>0</v>
          </cell>
          <cell r="AB244">
            <v>12</v>
          </cell>
          <cell r="AC244" t="str">
            <v>A</v>
          </cell>
          <cell r="AD244">
            <v>4</v>
          </cell>
          <cell r="AE244" t="str">
            <v>A</v>
          </cell>
          <cell r="AF244">
            <v>4</v>
          </cell>
          <cell r="AG244" t="str">
            <v>A</v>
          </cell>
          <cell r="AH244">
            <v>4</v>
          </cell>
          <cell r="AI244" t="str">
            <v>A</v>
          </cell>
          <cell r="AJ244">
            <v>4</v>
          </cell>
          <cell r="AK244" t="str">
            <v>A</v>
          </cell>
          <cell r="AL244">
            <v>4</v>
          </cell>
          <cell r="AM244" t="str">
            <v>A</v>
          </cell>
          <cell r="AN244">
            <v>4</v>
          </cell>
          <cell r="AO244">
            <v>0</v>
          </cell>
          <cell r="AP244">
            <v>12</v>
          </cell>
          <cell r="AQ244" t="str">
            <v>A</v>
          </cell>
          <cell r="AR244">
            <v>4</v>
          </cell>
          <cell r="AS244" t="str">
            <v>A</v>
          </cell>
          <cell r="AT244">
            <v>4</v>
          </cell>
          <cell r="AU244" t="str">
            <v>A</v>
          </cell>
          <cell r="AV244">
            <v>4</v>
          </cell>
          <cell r="AW244" t="str">
            <v>D</v>
          </cell>
          <cell r="AX244">
            <v>1.5</v>
          </cell>
          <cell r="AY244" t="str">
            <v>A</v>
          </cell>
          <cell r="AZ244">
            <v>4</v>
          </cell>
          <cell r="BA244" t="str">
            <v>A</v>
          </cell>
          <cell r="BB244">
            <v>4</v>
          </cell>
          <cell r="BC244">
            <v>0</v>
          </cell>
          <cell r="BD244">
            <v>12</v>
          </cell>
          <cell r="BE244" t="str">
            <v>A</v>
          </cell>
          <cell r="BF244">
            <v>4</v>
          </cell>
          <cell r="BG244" t="str">
            <v>A</v>
          </cell>
          <cell r="BH244">
            <v>6</v>
          </cell>
          <cell r="BI244" t="str">
            <v>A</v>
          </cell>
          <cell r="BJ244">
            <v>6</v>
          </cell>
          <cell r="BK244" t="str">
            <v>A</v>
          </cell>
          <cell r="BL244">
            <v>6</v>
          </cell>
          <cell r="BM244" t="str">
            <v>A</v>
          </cell>
          <cell r="BN244">
            <v>6</v>
          </cell>
          <cell r="BO244" t="str">
            <v>A</v>
          </cell>
          <cell r="BP244">
            <v>4</v>
          </cell>
          <cell r="BQ244">
            <v>26</v>
          </cell>
          <cell r="BR244">
            <v>1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27</v>
          </cell>
          <cell r="CA244">
            <v>113.5</v>
          </cell>
          <cell r="CB244">
            <v>48</v>
          </cell>
          <cell r="CC244">
            <v>0</v>
          </cell>
          <cell r="CD244">
            <v>2</v>
          </cell>
          <cell r="CE244">
            <v>4</v>
          </cell>
          <cell r="CF244">
            <v>140</v>
          </cell>
          <cell r="CG244">
            <v>7.5</v>
          </cell>
          <cell r="CH244">
            <v>64</v>
          </cell>
          <cell r="CI244">
            <v>70</v>
          </cell>
        </row>
        <row r="245">
          <cell r="A245" t="str">
            <v>A944</v>
          </cell>
          <cell r="B245" t="str">
            <v>Nguyễn Văn Tuấn</v>
          </cell>
          <cell r="C245" t="str">
            <v>EN</v>
          </cell>
          <cell r="D245">
            <v>0</v>
          </cell>
          <cell r="E245">
            <v>42894</v>
          </cell>
          <cell r="F245">
            <v>4</v>
          </cell>
          <cell r="G245" t="str">
            <v>A</v>
          </cell>
          <cell r="H245">
            <v>4</v>
          </cell>
          <cell r="I245" t="str">
            <v>A</v>
          </cell>
          <cell r="J245">
            <v>7</v>
          </cell>
          <cell r="K245" t="str">
            <v>A</v>
          </cell>
          <cell r="L245">
            <v>4</v>
          </cell>
          <cell r="M245">
            <v>0</v>
          </cell>
          <cell r="N245">
            <v>0</v>
          </cell>
          <cell r="O245" t="str">
            <v>C</v>
          </cell>
          <cell r="P245">
            <v>4</v>
          </cell>
          <cell r="Q245" t="str">
            <v>C</v>
          </cell>
          <cell r="R245">
            <v>4</v>
          </cell>
          <cell r="S245" t="str">
            <v>C</v>
          </cell>
          <cell r="T245">
            <v>4</v>
          </cell>
          <cell r="U245" t="str">
            <v>C</v>
          </cell>
          <cell r="V245">
            <v>4</v>
          </cell>
          <cell r="W245" t="str">
            <v>C</v>
          </cell>
          <cell r="X245">
            <v>4</v>
          </cell>
          <cell r="Y245" t="str">
            <v>C</v>
          </cell>
          <cell r="Z245">
            <v>4</v>
          </cell>
          <cell r="AA245">
            <v>0</v>
          </cell>
          <cell r="AB245">
            <v>0</v>
          </cell>
          <cell r="AC245" t="str">
            <v>A</v>
          </cell>
          <cell r="AD245">
            <v>4</v>
          </cell>
          <cell r="AE245" t="str">
            <v>A</v>
          </cell>
          <cell r="AF245">
            <v>4</v>
          </cell>
          <cell r="AG245" t="str">
            <v>A</v>
          </cell>
          <cell r="AH245">
            <v>4</v>
          </cell>
          <cell r="AI245" t="str">
            <v>D</v>
          </cell>
          <cell r="AJ245">
            <v>3.5</v>
          </cell>
          <cell r="AK245" t="str">
            <v>A</v>
          </cell>
          <cell r="AL245">
            <v>4</v>
          </cell>
          <cell r="AM245" t="str">
            <v>A</v>
          </cell>
          <cell r="AN245">
            <v>4</v>
          </cell>
          <cell r="AO245">
            <v>0</v>
          </cell>
          <cell r="AP245">
            <v>0</v>
          </cell>
          <cell r="AQ245" t="str">
            <v>C</v>
          </cell>
          <cell r="AR245">
            <v>4</v>
          </cell>
          <cell r="AS245" t="str">
            <v>C</v>
          </cell>
          <cell r="AT245">
            <v>4</v>
          </cell>
          <cell r="AU245" t="str">
            <v>C</v>
          </cell>
          <cell r="AV245">
            <v>4</v>
          </cell>
          <cell r="AW245" t="str">
            <v>C</v>
          </cell>
          <cell r="AX245">
            <v>4</v>
          </cell>
          <cell r="AY245" t="str">
            <v>C</v>
          </cell>
          <cell r="AZ245">
            <v>4</v>
          </cell>
          <cell r="BA245" t="str">
            <v>C</v>
          </cell>
          <cell r="BB245">
            <v>4</v>
          </cell>
          <cell r="BC245">
            <v>0</v>
          </cell>
          <cell r="BD245">
            <v>0</v>
          </cell>
          <cell r="BE245" t="str">
            <v>A</v>
          </cell>
          <cell r="BF245">
            <v>4</v>
          </cell>
          <cell r="BG245" t="str">
            <v>A</v>
          </cell>
          <cell r="BH245">
            <v>6</v>
          </cell>
          <cell r="BI245" t="str">
            <v>A</v>
          </cell>
          <cell r="BJ245">
            <v>7</v>
          </cell>
          <cell r="BK245" t="str">
            <v>A</v>
          </cell>
          <cell r="BL245">
            <v>7</v>
          </cell>
          <cell r="BM245" t="str">
            <v>A</v>
          </cell>
          <cell r="BN245">
            <v>7</v>
          </cell>
          <cell r="BO245" t="str">
            <v>A</v>
          </cell>
          <cell r="BP245">
            <v>4</v>
          </cell>
          <cell r="BQ245">
            <v>14</v>
          </cell>
          <cell r="BR245">
            <v>1</v>
          </cell>
          <cell r="BS245">
            <v>0</v>
          </cell>
          <cell r="BT245">
            <v>12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27</v>
          </cell>
          <cell r="CA245">
            <v>121.5</v>
          </cell>
          <cell r="CB245">
            <v>0</v>
          </cell>
          <cell r="CC245">
            <v>0</v>
          </cell>
          <cell r="CD245">
            <v>2</v>
          </cell>
          <cell r="CE245">
            <v>0</v>
          </cell>
          <cell r="CF245">
            <v>140</v>
          </cell>
          <cell r="CG245">
            <v>5</v>
          </cell>
          <cell r="CH245">
            <v>0</v>
          </cell>
          <cell r="CI245">
            <v>70</v>
          </cell>
        </row>
        <row r="246">
          <cell r="A246" t="str">
            <v>A945</v>
          </cell>
          <cell r="B246" t="str">
            <v>Hồ Thị Liên</v>
          </cell>
          <cell r="C246" t="str">
            <v>QCE</v>
          </cell>
          <cell r="D246">
            <v>0</v>
          </cell>
          <cell r="E246">
            <v>42894</v>
          </cell>
          <cell r="F246">
            <v>0</v>
          </cell>
          <cell r="G246" t="str">
            <v>D</v>
          </cell>
          <cell r="H246">
            <v>0</v>
          </cell>
          <cell r="I246" t="str">
            <v>A</v>
          </cell>
          <cell r="J246">
            <v>4</v>
          </cell>
          <cell r="K246" t="str">
            <v>D</v>
          </cell>
          <cell r="L246">
            <v>0</v>
          </cell>
          <cell r="M246">
            <v>0</v>
          </cell>
          <cell r="N246">
            <v>12</v>
          </cell>
          <cell r="O246" t="str">
            <v>A</v>
          </cell>
          <cell r="P246">
            <v>4</v>
          </cell>
          <cell r="Q246" t="str">
            <v>D</v>
          </cell>
          <cell r="R246">
            <v>0</v>
          </cell>
          <cell r="S246" t="str">
            <v>A</v>
          </cell>
          <cell r="T246">
            <v>4</v>
          </cell>
          <cell r="U246" t="str">
            <v>D</v>
          </cell>
          <cell r="V246">
            <v>0</v>
          </cell>
          <cell r="W246" t="str">
            <v>A</v>
          </cell>
          <cell r="X246">
            <v>4</v>
          </cell>
          <cell r="Y246" t="str">
            <v>D</v>
          </cell>
          <cell r="Z246">
            <v>0</v>
          </cell>
          <cell r="AA246">
            <v>0</v>
          </cell>
          <cell r="AB246">
            <v>0</v>
          </cell>
          <cell r="AC246" t="str">
            <v>D</v>
          </cell>
          <cell r="AD246">
            <v>0</v>
          </cell>
          <cell r="AE246" t="str">
            <v>NT7</v>
          </cell>
          <cell r="AF246">
            <v>0</v>
          </cell>
          <cell r="AG246" t="str">
            <v>D</v>
          </cell>
          <cell r="AH246">
            <v>3</v>
          </cell>
          <cell r="AI246" t="str">
            <v>D</v>
          </cell>
          <cell r="AJ246">
            <v>0</v>
          </cell>
          <cell r="AK246" t="str">
            <v>D</v>
          </cell>
          <cell r="AL246">
            <v>0</v>
          </cell>
          <cell r="AM246" t="str">
            <v>D</v>
          </cell>
          <cell r="AN246">
            <v>0</v>
          </cell>
          <cell r="AO246">
            <v>0</v>
          </cell>
          <cell r="AP246">
            <v>7</v>
          </cell>
          <cell r="AQ246" t="str">
            <v>D</v>
          </cell>
          <cell r="AR246">
            <v>0</v>
          </cell>
          <cell r="AS246" t="str">
            <v>D</v>
          </cell>
          <cell r="AT246">
            <v>0</v>
          </cell>
          <cell r="AU246" t="str">
            <v>A</v>
          </cell>
          <cell r="AV246">
            <v>4</v>
          </cell>
          <cell r="AW246" t="str">
            <v>D</v>
          </cell>
          <cell r="AX246">
            <v>0</v>
          </cell>
          <cell r="AY246" t="str">
            <v>A</v>
          </cell>
          <cell r="AZ246">
            <v>4</v>
          </cell>
          <cell r="BA246" t="str">
            <v>A</v>
          </cell>
          <cell r="BB246">
            <v>4</v>
          </cell>
          <cell r="BC246">
            <v>0</v>
          </cell>
          <cell r="BD246">
            <v>8</v>
          </cell>
          <cell r="BE246" t="str">
            <v>A</v>
          </cell>
          <cell r="BF246">
            <v>4</v>
          </cell>
          <cell r="BG246" t="str">
            <v>A</v>
          </cell>
          <cell r="BH246">
            <v>4</v>
          </cell>
          <cell r="BI246" t="str">
            <v>A</v>
          </cell>
          <cell r="BJ246">
            <v>4</v>
          </cell>
          <cell r="BK246" t="str">
            <v>A</v>
          </cell>
          <cell r="BL246">
            <v>4</v>
          </cell>
          <cell r="BM246" t="str">
            <v>A</v>
          </cell>
          <cell r="BN246">
            <v>4</v>
          </cell>
          <cell r="BO246" t="str">
            <v>D</v>
          </cell>
          <cell r="BP246">
            <v>0</v>
          </cell>
          <cell r="BQ246">
            <v>12</v>
          </cell>
          <cell r="BR246">
            <v>14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1</v>
          </cell>
          <cell r="BY246">
            <v>0</v>
          </cell>
          <cell r="BZ246">
            <v>27</v>
          </cell>
          <cell r="CA246">
            <v>51</v>
          </cell>
          <cell r="CB246">
            <v>27</v>
          </cell>
          <cell r="CC246">
            <v>0</v>
          </cell>
          <cell r="CD246">
            <v>1</v>
          </cell>
          <cell r="CE246">
            <v>1</v>
          </cell>
          <cell r="CF246">
            <v>70</v>
          </cell>
          <cell r="CG246">
            <v>1</v>
          </cell>
          <cell r="CH246">
            <v>16</v>
          </cell>
          <cell r="CI246">
            <v>70</v>
          </cell>
        </row>
        <row r="247">
          <cell r="A247" t="str">
            <v>A946</v>
          </cell>
          <cell r="B247" t="str">
            <v>Đoàn Huỳnh Như</v>
          </cell>
          <cell r="C247" t="str">
            <v>QCX</v>
          </cell>
          <cell r="D247">
            <v>0</v>
          </cell>
          <cell r="E247">
            <v>42895</v>
          </cell>
          <cell r="F247">
            <v>2</v>
          </cell>
          <cell r="G247" t="str">
            <v>D</v>
          </cell>
          <cell r="H247">
            <v>2</v>
          </cell>
          <cell r="I247" t="str">
            <v>D</v>
          </cell>
          <cell r="J247">
            <v>0</v>
          </cell>
          <cell r="K247" t="str">
            <v>NT7</v>
          </cell>
          <cell r="L247">
            <v>0</v>
          </cell>
          <cell r="M247">
            <v>0</v>
          </cell>
          <cell r="N247">
            <v>0</v>
          </cell>
          <cell r="O247" t="str">
            <v>A</v>
          </cell>
          <cell r="P247">
            <v>4</v>
          </cell>
          <cell r="Q247" t="str">
            <v>A</v>
          </cell>
          <cell r="R247">
            <v>4</v>
          </cell>
          <cell r="S247" t="str">
            <v>A</v>
          </cell>
          <cell r="T247">
            <v>4</v>
          </cell>
          <cell r="U247" t="str">
            <v>D</v>
          </cell>
          <cell r="V247">
            <v>2</v>
          </cell>
          <cell r="W247" t="str">
            <v>A</v>
          </cell>
          <cell r="X247">
            <v>4</v>
          </cell>
          <cell r="Y247" t="str">
            <v>A</v>
          </cell>
          <cell r="Z247">
            <v>4</v>
          </cell>
          <cell r="AA247">
            <v>0</v>
          </cell>
          <cell r="AB247">
            <v>8</v>
          </cell>
          <cell r="AC247" t="str">
            <v>C</v>
          </cell>
          <cell r="AD247">
            <v>4</v>
          </cell>
          <cell r="AE247" t="str">
            <v>C</v>
          </cell>
          <cell r="AF247">
            <v>4</v>
          </cell>
          <cell r="AG247" t="str">
            <v>C</v>
          </cell>
          <cell r="AH247">
            <v>4</v>
          </cell>
          <cell r="AI247" t="str">
            <v>C</v>
          </cell>
          <cell r="AJ247">
            <v>4</v>
          </cell>
          <cell r="AK247" t="str">
            <v>P5,B5</v>
          </cell>
          <cell r="AL247">
            <v>0</v>
          </cell>
          <cell r="AM247" t="str">
            <v>C</v>
          </cell>
          <cell r="AN247">
            <v>4</v>
          </cell>
          <cell r="AO247">
            <v>0</v>
          </cell>
          <cell r="AP247">
            <v>0</v>
          </cell>
          <cell r="AQ247" t="str">
            <v>A</v>
          </cell>
          <cell r="AR247">
            <v>4</v>
          </cell>
          <cell r="AS247" t="str">
            <v>A</v>
          </cell>
          <cell r="AT247">
            <v>4</v>
          </cell>
          <cell r="AU247" t="str">
            <v>P5,D5</v>
          </cell>
          <cell r="AV247">
            <v>0</v>
          </cell>
          <cell r="AW247" t="str">
            <v>A</v>
          </cell>
          <cell r="AX247">
            <v>4</v>
          </cell>
          <cell r="AY247" t="str">
            <v>D</v>
          </cell>
          <cell r="AZ247">
            <v>2</v>
          </cell>
          <cell r="BA247" t="str">
            <v>D</v>
          </cell>
          <cell r="BB247">
            <v>2</v>
          </cell>
          <cell r="BC247">
            <v>0</v>
          </cell>
          <cell r="BD247">
            <v>0</v>
          </cell>
          <cell r="BE247" t="str">
            <v>A</v>
          </cell>
          <cell r="BF247">
            <v>4</v>
          </cell>
          <cell r="BG247" t="str">
            <v>A</v>
          </cell>
          <cell r="BH247">
            <v>4</v>
          </cell>
          <cell r="BI247" t="str">
            <v>A</v>
          </cell>
          <cell r="BJ247">
            <v>4</v>
          </cell>
          <cell r="BK247" t="str">
            <v>A</v>
          </cell>
          <cell r="BL247">
            <v>4</v>
          </cell>
          <cell r="BM247" t="str">
            <v>D</v>
          </cell>
          <cell r="BN247">
            <v>2</v>
          </cell>
          <cell r="BO247" t="str">
            <v>A</v>
          </cell>
          <cell r="BP247">
            <v>4</v>
          </cell>
          <cell r="BQ247">
            <v>13</v>
          </cell>
          <cell r="BR247">
            <v>6.5</v>
          </cell>
          <cell r="BS247">
            <v>0.5</v>
          </cell>
          <cell r="BT247">
            <v>5</v>
          </cell>
          <cell r="BU247">
            <v>0</v>
          </cell>
          <cell r="BV247">
            <v>0</v>
          </cell>
          <cell r="BW247">
            <v>0</v>
          </cell>
          <cell r="BX247">
            <v>1</v>
          </cell>
          <cell r="BY247">
            <v>1</v>
          </cell>
          <cell r="BZ247">
            <v>27</v>
          </cell>
          <cell r="CA247">
            <v>82</v>
          </cell>
          <cell r="CB247">
            <v>8</v>
          </cell>
          <cell r="CC247">
            <v>0</v>
          </cell>
          <cell r="CD247">
            <v>1</v>
          </cell>
          <cell r="CE247">
            <v>0</v>
          </cell>
          <cell r="CF247">
            <v>70</v>
          </cell>
          <cell r="CG247">
            <v>2</v>
          </cell>
          <cell r="CH247">
            <v>0</v>
          </cell>
          <cell r="CI247">
            <v>70</v>
          </cell>
        </row>
        <row r="248">
          <cell r="A248" t="str">
            <v>A947</v>
          </cell>
          <cell r="B248" t="str">
            <v>Phạm Văn Hào</v>
          </cell>
          <cell r="C248" t="str">
            <v>CII.4</v>
          </cell>
          <cell r="D248">
            <v>0</v>
          </cell>
          <cell r="E248">
            <v>42900</v>
          </cell>
          <cell r="F248">
            <v>0</v>
          </cell>
          <cell r="G248" t="str">
            <v>A</v>
          </cell>
          <cell r="H248">
            <v>4</v>
          </cell>
          <cell r="I248" t="str">
            <v>A</v>
          </cell>
          <cell r="J248">
            <v>4</v>
          </cell>
          <cell r="K248" t="str">
            <v>A</v>
          </cell>
          <cell r="L248">
            <v>4</v>
          </cell>
          <cell r="M248">
            <v>0</v>
          </cell>
          <cell r="N248">
            <v>12</v>
          </cell>
          <cell r="O248" t="str">
            <v>NT7</v>
          </cell>
          <cell r="P248">
            <v>0</v>
          </cell>
          <cell r="Q248" t="str">
            <v>A</v>
          </cell>
          <cell r="R248">
            <v>4</v>
          </cell>
          <cell r="S248" t="str">
            <v>A</v>
          </cell>
          <cell r="T248">
            <v>4</v>
          </cell>
          <cell r="U248" t="str">
            <v>D</v>
          </cell>
          <cell r="V248">
            <v>0</v>
          </cell>
          <cell r="W248" t="str">
            <v>A</v>
          </cell>
          <cell r="X248">
            <v>4</v>
          </cell>
          <cell r="Y248" t="str">
            <v>A</v>
          </cell>
          <cell r="Z248">
            <v>4</v>
          </cell>
          <cell r="AA248">
            <v>0</v>
          </cell>
          <cell r="AB248">
            <v>12</v>
          </cell>
          <cell r="AC248" t="str">
            <v>D</v>
          </cell>
          <cell r="AD248">
            <v>0</v>
          </cell>
          <cell r="AE248" t="str">
            <v>A</v>
          </cell>
          <cell r="AF248">
            <v>4</v>
          </cell>
          <cell r="AG248" t="str">
            <v>D</v>
          </cell>
          <cell r="AH248">
            <v>0</v>
          </cell>
          <cell r="AI248" t="str">
            <v>A</v>
          </cell>
          <cell r="AJ248">
            <v>4</v>
          </cell>
          <cell r="AK248" t="str">
            <v>A</v>
          </cell>
          <cell r="AL248">
            <v>4</v>
          </cell>
          <cell r="AM248" t="str">
            <v>A</v>
          </cell>
          <cell r="AN248">
            <v>4</v>
          </cell>
          <cell r="AO248">
            <v>0</v>
          </cell>
          <cell r="AP248">
            <v>11</v>
          </cell>
          <cell r="AQ248" t="str">
            <v>A</v>
          </cell>
          <cell r="AR248">
            <v>4</v>
          </cell>
          <cell r="AS248" t="str">
            <v>A</v>
          </cell>
          <cell r="AT248">
            <v>4</v>
          </cell>
          <cell r="AU248" t="str">
            <v>A</v>
          </cell>
          <cell r="AV248">
            <v>4</v>
          </cell>
          <cell r="AW248" t="str">
            <v>D</v>
          </cell>
          <cell r="AX248">
            <v>1.5</v>
          </cell>
          <cell r="AY248" t="str">
            <v>A</v>
          </cell>
          <cell r="AZ248">
            <v>4</v>
          </cell>
          <cell r="BA248" t="str">
            <v>A</v>
          </cell>
          <cell r="BB248">
            <v>4</v>
          </cell>
          <cell r="BC248">
            <v>0</v>
          </cell>
          <cell r="BD248">
            <v>12</v>
          </cell>
          <cell r="BE248" t="str">
            <v>A</v>
          </cell>
          <cell r="BF248">
            <v>4</v>
          </cell>
          <cell r="BG248" t="str">
            <v>A</v>
          </cell>
          <cell r="BH248">
            <v>6</v>
          </cell>
          <cell r="BI248" t="str">
            <v>A</v>
          </cell>
          <cell r="BJ248">
            <v>6</v>
          </cell>
          <cell r="BK248" t="str">
            <v>A</v>
          </cell>
          <cell r="BL248">
            <v>6</v>
          </cell>
          <cell r="BM248" t="str">
            <v>A</v>
          </cell>
          <cell r="BN248">
            <v>8</v>
          </cell>
          <cell r="BO248" t="str">
            <v>A</v>
          </cell>
          <cell r="BP248">
            <v>4</v>
          </cell>
          <cell r="BQ248">
            <v>22</v>
          </cell>
          <cell r="BR248">
            <v>4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1</v>
          </cell>
          <cell r="BY248">
            <v>0</v>
          </cell>
          <cell r="BZ248">
            <v>27</v>
          </cell>
          <cell r="CA248">
            <v>99.5</v>
          </cell>
          <cell r="CB248">
            <v>47</v>
          </cell>
          <cell r="CC248">
            <v>0</v>
          </cell>
          <cell r="CD248">
            <v>1</v>
          </cell>
          <cell r="CE248">
            <v>3</v>
          </cell>
          <cell r="CF248">
            <v>70</v>
          </cell>
          <cell r="CG248">
            <v>1</v>
          </cell>
          <cell r="CH248">
            <v>48</v>
          </cell>
          <cell r="CI248">
            <v>70</v>
          </cell>
        </row>
        <row r="249">
          <cell r="A249" t="str">
            <v>A948</v>
          </cell>
          <cell r="B249" t="str">
            <v>Trần Văn Thấm</v>
          </cell>
          <cell r="C249" t="str">
            <v>CII.4</v>
          </cell>
          <cell r="D249">
            <v>0</v>
          </cell>
          <cell r="E249">
            <v>42900</v>
          </cell>
          <cell r="F249">
            <v>0</v>
          </cell>
          <cell r="G249" t="str">
            <v>A</v>
          </cell>
          <cell r="H249">
            <v>4</v>
          </cell>
          <cell r="I249" t="str">
            <v>A</v>
          </cell>
          <cell r="J249">
            <v>4</v>
          </cell>
          <cell r="K249" t="str">
            <v>A</v>
          </cell>
          <cell r="L249">
            <v>4</v>
          </cell>
          <cell r="M249">
            <v>0</v>
          </cell>
          <cell r="N249">
            <v>12</v>
          </cell>
          <cell r="O249" t="str">
            <v>D</v>
          </cell>
          <cell r="P249">
            <v>0</v>
          </cell>
          <cell r="Q249" t="str">
            <v>D</v>
          </cell>
          <cell r="R249">
            <v>0</v>
          </cell>
          <cell r="S249" t="str">
            <v>A</v>
          </cell>
          <cell r="T249">
            <v>3</v>
          </cell>
          <cell r="U249" t="str">
            <v>D</v>
          </cell>
          <cell r="V249">
            <v>0</v>
          </cell>
          <cell r="W249" t="str">
            <v>A</v>
          </cell>
          <cell r="X249">
            <v>4</v>
          </cell>
          <cell r="Y249" t="str">
            <v>NT7</v>
          </cell>
          <cell r="Z249">
            <v>0</v>
          </cell>
          <cell r="AA249">
            <v>0</v>
          </cell>
          <cell r="AB249">
            <v>0</v>
          </cell>
          <cell r="AC249" t="str">
            <v>D</v>
          </cell>
          <cell r="AD249">
            <v>0</v>
          </cell>
          <cell r="AE249" t="str">
            <v>A</v>
          </cell>
          <cell r="AF249">
            <v>4</v>
          </cell>
          <cell r="AG249" t="str">
            <v>A</v>
          </cell>
          <cell r="AH249">
            <v>4</v>
          </cell>
          <cell r="AI249" t="str">
            <v>A</v>
          </cell>
          <cell r="AJ249">
            <v>4</v>
          </cell>
          <cell r="AK249" t="str">
            <v>NT7</v>
          </cell>
          <cell r="AL249">
            <v>0</v>
          </cell>
          <cell r="AM249" t="str">
            <v>A</v>
          </cell>
          <cell r="AN249">
            <v>4</v>
          </cell>
          <cell r="AO249">
            <v>0</v>
          </cell>
          <cell r="AP249">
            <v>11</v>
          </cell>
          <cell r="AQ249" t="str">
            <v>A</v>
          </cell>
          <cell r="AR249">
            <v>4</v>
          </cell>
          <cell r="AS249" t="str">
            <v>D</v>
          </cell>
          <cell r="AT249">
            <v>0</v>
          </cell>
          <cell r="AU249" t="str">
            <v>A</v>
          </cell>
          <cell r="AV249">
            <v>4</v>
          </cell>
          <cell r="AW249" t="str">
            <v>D</v>
          </cell>
          <cell r="AX249">
            <v>0</v>
          </cell>
          <cell r="AY249" t="str">
            <v>P</v>
          </cell>
          <cell r="AZ249">
            <v>0</v>
          </cell>
          <cell r="BA249" t="str">
            <v>A</v>
          </cell>
          <cell r="BB249">
            <v>4</v>
          </cell>
          <cell r="BC249">
            <v>0</v>
          </cell>
          <cell r="BD249">
            <v>9</v>
          </cell>
          <cell r="BE249" t="str">
            <v>D</v>
          </cell>
          <cell r="BF249">
            <v>0</v>
          </cell>
          <cell r="BG249" t="str">
            <v>A</v>
          </cell>
          <cell r="BH249">
            <v>4</v>
          </cell>
          <cell r="BI249" t="str">
            <v>A</v>
          </cell>
          <cell r="BJ249">
            <v>5</v>
          </cell>
          <cell r="BK249" t="str">
            <v>A</v>
          </cell>
          <cell r="BL249">
            <v>5</v>
          </cell>
          <cell r="BM249" t="str">
            <v>D</v>
          </cell>
          <cell r="BN249">
            <v>3</v>
          </cell>
          <cell r="BO249" t="str">
            <v>R0</v>
          </cell>
          <cell r="BP249">
            <v>0</v>
          </cell>
          <cell r="BQ249">
            <v>15</v>
          </cell>
          <cell r="BR249">
            <v>8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2</v>
          </cell>
          <cell r="BY249">
            <v>1</v>
          </cell>
          <cell r="BZ249">
            <v>26</v>
          </cell>
          <cell r="CA249">
            <v>64</v>
          </cell>
          <cell r="CB249">
            <v>32</v>
          </cell>
          <cell r="CC249">
            <v>0</v>
          </cell>
          <cell r="CD249">
            <v>0</v>
          </cell>
          <cell r="CE249">
            <v>1</v>
          </cell>
          <cell r="CF249">
            <v>0</v>
          </cell>
          <cell r="CG249">
            <v>0</v>
          </cell>
          <cell r="CH249">
            <v>16</v>
          </cell>
          <cell r="CI249">
            <v>70</v>
          </cell>
        </row>
        <row r="250">
          <cell r="A250" t="str">
            <v>A950</v>
          </cell>
          <cell r="B250" t="str">
            <v>Nguyễn Minh Hiền</v>
          </cell>
          <cell r="C250" t="str">
            <v>CI.1</v>
          </cell>
          <cell r="D250">
            <v>0</v>
          </cell>
          <cell r="E250">
            <v>42905</v>
          </cell>
          <cell r="F250">
            <v>3</v>
          </cell>
          <cell r="G250" t="str">
            <v>C</v>
          </cell>
          <cell r="H250">
            <v>4</v>
          </cell>
          <cell r="I250" t="str">
            <v>C</v>
          </cell>
          <cell r="J250">
            <v>4</v>
          </cell>
          <cell r="K250" t="str">
            <v>C</v>
          </cell>
          <cell r="L250">
            <v>4</v>
          </cell>
          <cell r="M250">
            <v>0</v>
          </cell>
          <cell r="N250">
            <v>0</v>
          </cell>
          <cell r="O250" t="str">
            <v>A</v>
          </cell>
          <cell r="P250">
            <v>4</v>
          </cell>
          <cell r="Q250" t="str">
            <v>A</v>
          </cell>
          <cell r="R250">
            <v>4</v>
          </cell>
          <cell r="S250" t="str">
            <v>A</v>
          </cell>
          <cell r="T250">
            <v>4</v>
          </cell>
          <cell r="U250" t="str">
            <v>A</v>
          </cell>
          <cell r="V250">
            <v>4</v>
          </cell>
          <cell r="W250" t="str">
            <v>A</v>
          </cell>
          <cell r="X250">
            <v>4</v>
          </cell>
          <cell r="Y250" t="str">
            <v>A</v>
          </cell>
          <cell r="Z250">
            <v>4</v>
          </cell>
          <cell r="AA250">
            <v>0</v>
          </cell>
          <cell r="AB250">
            <v>0</v>
          </cell>
          <cell r="AC250" t="str">
            <v>HH</v>
          </cell>
          <cell r="AD250">
            <v>0</v>
          </cell>
          <cell r="AE250" t="str">
            <v>C</v>
          </cell>
          <cell r="AF250">
            <v>4</v>
          </cell>
          <cell r="AG250" t="str">
            <v>C</v>
          </cell>
          <cell r="AH250">
            <v>4</v>
          </cell>
          <cell r="AI250" t="str">
            <v>C</v>
          </cell>
          <cell r="AJ250">
            <v>4</v>
          </cell>
          <cell r="AK250" t="str">
            <v>C</v>
          </cell>
          <cell r="AL250">
            <v>4</v>
          </cell>
          <cell r="AM250" t="str">
            <v>C</v>
          </cell>
          <cell r="AN250">
            <v>4</v>
          </cell>
          <cell r="AO250">
            <v>0</v>
          </cell>
          <cell r="AP250">
            <v>0</v>
          </cell>
          <cell r="AQ250" t="str">
            <v>D</v>
          </cell>
          <cell r="AR250">
            <v>1</v>
          </cell>
          <cell r="AS250" t="str">
            <v>D</v>
          </cell>
          <cell r="AT250">
            <v>3.5</v>
          </cell>
          <cell r="AU250" t="str">
            <v>A</v>
          </cell>
          <cell r="AV250">
            <v>4</v>
          </cell>
          <cell r="AW250" t="str">
            <v>D</v>
          </cell>
          <cell r="AX250">
            <v>1</v>
          </cell>
          <cell r="AY250" t="str">
            <v>A</v>
          </cell>
          <cell r="AZ250">
            <v>4</v>
          </cell>
          <cell r="BA250" t="str">
            <v>A</v>
          </cell>
          <cell r="BB250">
            <v>4</v>
          </cell>
          <cell r="BC250">
            <v>0</v>
          </cell>
          <cell r="BD250">
            <v>16</v>
          </cell>
          <cell r="BE250" t="str">
            <v>C</v>
          </cell>
          <cell r="BF250">
            <v>4</v>
          </cell>
          <cell r="BG250" t="str">
            <v>C</v>
          </cell>
          <cell r="BH250">
            <v>4</v>
          </cell>
          <cell r="BI250" t="str">
            <v>C</v>
          </cell>
          <cell r="BJ250">
            <v>4</v>
          </cell>
          <cell r="BK250" t="str">
            <v>C</v>
          </cell>
          <cell r="BL250">
            <v>4</v>
          </cell>
          <cell r="BM250" t="str">
            <v>C</v>
          </cell>
          <cell r="BN250">
            <v>4</v>
          </cell>
          <cell r="BO250" t="str">
            <v>HH</v>
          </cell>
          <cell r="BP250">
            <v>0</v>
          </cell>
          <cell r="BQ250">
            <v>9</v>
          </cell>
          <cell r="BR250">
            <v>3</v>
          </cell>
          <cell r="BS250">
            <v>0</v>
          </cell>
          <cell r="BT250">
            <v>13</v>
          </cell>
          <cell r="BU250">
            <v>0</v>
          </cell>
          <cell r="BV250">
            <v>0</v>
          </cell>
          <cell r="BW250">
            <v>2</v>
          </cell>
          <cell r="BX250">
            <v>0</v>
          </cell>
          <cell r="BY250">
            <v>0</v>
          </cell>
          <cell r="BZ250">
            <v>27</v>
          </cell>
          <cell r="CA250">
            <v>93.5</v>
          </cell>
          <cell r="CB250">
            <v>16</v>
          </cell>
          <cell r="CC250">
            <v>0</v>
          </cell>
          <cell r="CD250">
            <v>2</v>
          </cell>
          <cell r="CE250">
            <v>1</v>
          </cell>
          <cell r="CF250">
            <v>140</v>
          </cell>
          <cell r="CG250">
            <v>4</v>
          </cell>
          <cell r="CH250">
            <v>16</v>
          </cell>
          <cell r="CI250">
            <v>70</v>
          </cell>
        </row>
        <row r="251">
          <cell r="A251" t="str">
            <v>A951</v>
          </cell>
          <cell r="B251" t="str">
            <v>Nguyễn Văn Tuấn</v>
          </cell>
          <cell r="C251" t="str">
            <v>CI.1</v>
          </cell>
          <cell r="D251">
            <v>0</v>
          </cell>
          <cell r="E251">
            <v>42905</v>
          </cell>
          <cell r="F251">
            <v>4</v>
          </cell>
          <cell r="G251" t="str">
            <v>A</v>
          </cell>
          <cell r="H251">
            <v>4</v>
          </cell>
          <cell r="I251" t="str">
            <v>A</v>
          </cell>
          <cell r="J251">
            <v>4</v>
          </cell>
          <cell r="K251" t="str">
            <v>A</v>
          </cell>
          <cell r="L251">
            <v>4</v>
          </cell>
          <cell r="M251">
            <v>0</v>
          </cell>
          <cell r="N251">
            <v>8</v>
          </cell>
          <cell r="O251" t="str">
            <v>C</v>
          </cell>
          <cell r="P251">
            <v>4</v>
          </cell>
          <cell r="Q251" t="str">
            <v>C</v>
          </cell>
          <cell r="R251">
            <v>4</v>
          </cell>
          <cell r="S251" t="str">
            <v>C</v>
          </cell>
          <cell r="T251">
            <v>4</v>
          </cell>
          <cell r="U251" t="str">
            <v>C</v>
          </cell>
          <cell r="V251">
            <v>4</v>
          </cell>
          <cell r="W251" t="str">
            <v>C</v>
          </cell>
          <cell r="X251">
            <v>4</v>
          </cell>
          <cell r="Y251" t="str">
            <v>B</v>
          </cell>
          <cell r="Z251">
            <v>2</v>
          </cell>
          <cell r="AA251">
            <v>0</v>
          </cell>
          <cell r="AB251">
            <v>0</v>
          </cell>
          <cell r="AC251" t="str">
            <v>NT7</v>
          </cell>
          <cell r="AD251">
            <v>0</v>
          </cell>
          <cell r="AE251" t="str">
            <v>A</v>
          </cell>
          <cell r="AF251">
            <v>4</v>
          </cell>
          <cell r="AG251" t="str">
            <v>A</v>
          </cell>
          <cell r="AH251">
            <v>4</v>
          </cell>
          <cell r="AI251" t="str">
            <v>A</v>
          </cell>
          <cell r="AJ251">
            <v>4</v>
          </cell>
          <cell r="AK251" t="str">
            <v>A</v>
          </cell>
          <cell r="AL251">
            <v>4</v>
          </cell>
          <cell r="AM251" t="str">
            <v>A</v>
          </cell>
          <cell r="AN251">
            <v>4</v>
          </cell>
          <cell r="AO251">
            <v>0</v>
          </cell>
          <cell r="AP251">
            <v>0</v>
          </cell>
          <cell r="AQ251" t="str">
            <v>HH</v>
          </cell>
          <cell r="AR251">
            <v>0</v>
          </cell>
          <cell r="AS251" t="str">
            <v>HH</v>
          </cell>
          <cell r="AT251">
            <v>0</v>
          </cell>
          <cell r="AU251" t="str">
            <v>C</v>
          </cell>
          <cell r="AV251">
            <v>4</v>
          </cell>
          <cell r="AW251" t="str">
            <v>B</v>
          </cell>
          <cell r="AX251">
            <v>0</v>
          </cell>
          <cell r="AY251" t="str">
            <v>C</v>
          </cell>
          <cell r="AZ251">
            <v>4</v>
          </cell>
          <cell r="BA251" t="str">
            <v>C</v>
          </cell>
          <cell r="BB251">
            <v>4</v>
          </cell>
          <cell r="BC251">
            <v>0</v>
          </cell>
          <cell r="BD251">
            <v>8</v>
          </cell>
          <cell r="BE251" t="str">
            <v>A</v>
          </cell>
          <cell r="BF251">
            <v>4</v>
          </cell>
          <cell r="BG251" t="str">
            <v>A</v>
          </cell>
          <cell r="BH251">
            <v>4</v>
          </cell>
          <cell r="BI251" t="str">
            <v>A</v>
          </cell>
          <cell r="BJ251">
            <v>4</v>
          </cell>
          <cell r="BK251" t="str">
            <v>A</v>
          </cell>
          <cell r="BL251">
            <v>4</v>
          </cell>
          <cell r="BM251" t="str">
            <v>A</v>
          </cell>
          <cell r="BN251">
            <v>4</v>
          </cell>
          <cell r="BO251" t="str">
            <v>D</v>
          </cell>
          <cell r="BP251">
            <v>0</v>
          </cell>
          <cell r="BQ251">
            <v>13</v>
          </cell>
          <cell r="BR251">
            <v>1</v>
          </cell>
          <cell r="BS251">
            <v>2</v>
          </cell>
          <cell r="BT251">
            <v>8</v>
          </cell>
          <cell r="BU251">
            <v>0</v>
          </cell>
          <cell r="BV251">
            <v>0</v>
          </cell>
          <cell r="BW251">
            <v>2</v>
          </cell>
          <cell r="BX251">
            <v>1</v>
          </cell>
          <cell r="BY251">
            <v>0</v>
          </cell>
          <cell r="BZ251">
            <v>27</v>
          </cell>
          <cell r="CA251">
            <v>86</v>
          </cell>
          <cell r="CB251">
            <v>16</v>
          </cell>
          <cell r="CC251">
            <v>0</v>
          </cell>
          <cell r="CD251">
            <v>1</v>
          </cell>
          <cell r="CE251">
            <v>1</v>
          </cell>
          <cell r="CF251">
            <v>150</v>
          </cell>
          <cell r="CG251">
            <v>5</v>
          </cell>
          <cell r="CH251">
            <v>16</v>
          </cell>
          <cell r="CI251">
            <v>150</v>
          </cell>
        </row>
        <row r="252">
          <cell r="A252" t="str">
            <v>A955</v>
          </cell>
          <cell r="B252" t="str">
            <v>Đỗ Vũ Anh Thùy</v>
          </cell>
          <cell r="C252" t="str">
            <v>Gián tiếp</v>
          </cell>
          <cell r="D252">
            <v>0</v>
          </cell>
          <cell r="E252">
            <v>42922</v>
          </cell>
          <cell r="F252">
            <v>2</v>
          </cell>
          <cell r="G252" t="str">
            <v>D</v>
          </cell>
          <cell r="H252">
            <v>0</v>
          </cell>
          <cell r="I252" t="str">
            <v>D</v>
          </cell>
          <cell r="J252">
            <v>0</v>
          </cell>
          <cell r="K252" t="str">
            <v>D</v>
          </cell>
          <cell r="L252">
            <v>0</v>
          </cell>
          <cell r="M252">
            <v>0</v>
          </cell>
          <cell r="N252">
            <v>0</v>
          </cell>
          <cell r="O252" t="str">
            <v>D</v>
          </cell>
          <cell r="P252">
            <v>0</v>
          </cell>
          <cell r="Q252" t="str">
            <v>D</v>
          </cell>
          <cell r="R252">
            <v>0</v>
          </cell>
          <cell r="S252" t="str">
            <v>D</v>
          </cell>
          <cell r="T252">
            <v>0</v>
          </cell>
          <cell r="U252" t="str">
            <v>D</v>
          </cell>
          <cell r="V252">
            <v>0</v>
          </cell>
          <cell r="W252" t="str">
            <v>D</v>
          </cell>
          <cell r="X252">
            <v>0</v>
          </cell>
          <cell r="Y252" t="str">
            <v>NT7</v>
          </cell>
          <cell r="Z252">
            <v>0</v>
          </cell>
          <cell r="AA252">
            <v>0</v>
          </cell>
          <cell r="AB252">
            <v>0</v>
          </cell>
          <cell r="AC252" t="str">
            <v>D</v>
          </cell>
          <cell r="AD252">
            <v>0</v>
          </cell>
          <cell r="AE252" t="str">
            <v>D</v>
          </cell>
          <cell r="AF252">
            <v>0</v>
          </cell>
          <cell r="AG252" t="str">
            <v>D</v>
          </cell>
          <cell r="AH252">
            <v>0</v>
          </cell>
          <cell r="AI252" t="str">
            <v>D</v>
          </cell>
          <cell r="AJ252">
            <v>0</v>
          </cell>
          <cell r="AK252" t="str">
            <v>D</v>
          </cell>
          <cell r="AL252">
            <v>0</v>
          </cell>
          <cell r="AM252" t="str">
            <v>D</v>
          </cell>
          <cell r="AN252">
            <v>0</v>
          </cell>
          <cell r="AO252">
            <v>0</v>
          </cell>
          <cell r="AP252">
            <v>0</v>
          </cell>
          <cell r="AQ252" t="str">
            <v>D</v>
          </cell>
          <cell r="AR252">
            <v>0</v>
          </cell>
          <cell r="AS252" t="str">
            <v>D</v>
          </cell>
          <cell r="AT252">
            <v>0</v>
          </cell>
          <cell r="AU252" t="str">
            <v>D</v>
          </cell>
          <cell r="AV252">
            <v>0</v>
          </cell>
          <cell r="AW252" t="str">
            <v>D</v>
          </cell>
          <cell r="AX252">
            <v>0</v>
          </cell>
          <cell r="AY252" t="str">
            <v>D</v>
          </cell>
          <cell r="AZ252">
            <v>0</v>
          </cell>
          <cell r="BA252" t="str">
            <v>NT7</v>
          </cell>
          <cell r="BB252">
            <v>0</v>
          </cell>
          <cell r="BC252">
            <v>0</v>
          </cell>
          <cell r="BD252">
            <v>0</v>
          </cell>
          <cell r="BE252" t="str">
            <v>D</v>
          </cell>
          <cell r="BF252">
            <v>0</v>
          </cell>
          <cell r="BG252" t="str">
            <v>D</v>
          </cell>
          <cell r="BH252">
            <v>0</v>
          </cell>
          <cell r="BI252" t="str">
            <v>D</v>
          </cell>
          <cell r="BJ252">
            <v>0</v>
          </cell>
          <cell r="BK252" t="str">
            <v>D</v>
          </cell>
          <cell r="BL252">
            <v>0</v>
          </cell>
          <cell r="BM252" t="str">
            <v>D</v>
          </cell>
          <cell r="BN252">
            <v>0</v>
          </cell>
          <cell r="BO252" t="str">
            <v>D</v>
          </cell>
          <cell r="BP252">
            <v>0</v>
          </cell>
          <cell r="BQ252">
            <v>0</v>
          </cell>
          <cell r="BR252">
            <v>25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2</v>
          </cell>
          <cell r="BY252">
            <v>0</v>
          </cell>
          <cell r="BZ252">
            <v>27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3</v>
          </cell>
          <cell r="CH252">
            <v>0</v>
          </cell>
          <cell r="CI252">
            <v>0</v>
          </cell>
        </row>
        <row r="253">
          <cell r="A253" t="str">
            <v>A956</v>
          </cell>
          <cell r="B253" t="str">
            <v>Phan Ngọc Thanh Trí</v>
          </cell>
          <cell r="C253" t="str">
            <v>Gián tiếp</v>
          </cell>
          <cell r="D253">
            <v>0</v>
          </cell>
          <cell r="E253">
            <v>42922</v>
          </cell>
          <cell r="F253">
            <v>0</v>
          </cell>
          <cell r="G253" t="str">
            <v>D</v>
          </cell>
          <cell r="H253">
            <v>0</v>
          </cell>
          <cell r="I253" t="str">
            <v>D</v>
          </cell>
          <cell r="J253">
            <v>0</v>
          </cell>
          <cell r="K253" t="str">
            <v>D</v>
          </cell>
          <cell r="L253">
            <v>0</v>
          </cell>
          <cell r="M253">
            <v>0</v>
          </cell>
          <cell r="N253">
            <v>0</v>
          </cell>
          <cell r="O253" t="str">
            <v>D</v>
          </cell>
          <cell r="P253">
            <v>0</v>
          </cell>
          <cell r="Q253" t="str">
            <v>D</v>
          </cell>
          <cell r="R253">
            <v>0</v>
          </cell>
          <cell r="S253" t="str">
            <v>D</v>
          </cell>
          <cell r="T253">
            <v>0</v>
          </cell>
          <cell r="U253" t="str">
            <v>D</v>
          </cell>
          <cell r="V253">
            <v>0</v>
          </cell>
          <cell r="W253" t="str">
            <v>D</v>
          </cell>
          <cell r="X253">
            <v>0</v>
          </cell>
          <cell r="Y253" t="str">
            <v>NT7</v>
          </cell>
          <cell r="Z253">
            <v>0</v>
          </cell>
          <cell r="AA253">
            <v>0</v>
          </cell>
          <cell r="AB253">
            <v>0</v>
          </cell>
          <cell r="AC253" t="str">
            <v>P</v>
          </cell>
          <cell r="AD253">
            <v>0</v>
          </cell>
          <cell r="AE253" t="str">
            <v>D</v>
          </cell>
          <cell r="AF253">
            <v>0</v>
          </cell>
          <cell r="AG253" t="str">
            <v>D</v>
          </cell>
          <cell r="AH253">
            <v>0</v>
          </cell>
          <cell r="AI253" t="str">
            <v>D</v>
          </cell>
          <cell r="AJ253">
            <v>0</v>
          </cell>
          <cell r="AK253" t="str">
            <v>D</v>
          </cell>
          <cell r="AL253">
            <v>0</v>
          </cell>
          <cell r="AM253" t="str">
            <v>D</v>
          </cell>
          <cell r="AN253">
            <v>0</v>
          </cell>
          <cell r="AO253">
            <v>0</v>
          </cell>
          <cell r="AP253">
            <v>0</v>
          </cell>
          <cell r="AQ253" t="str">
            <v>D</v>
          </cell>
          <cell r="AR253">
            <v>0</v>
          </cell>
          <cell r="AS253" t="str">
            <v>D</v>
          </cell>
          <cell r="AT253">
            <v>0</v>
          </cell>
          <cell r="AU253" t="str">
            <v>D</v>
          </cell>
          <cell r="AV253">
            <v>0</v>
          </cell>
          <cell r="AW253" t="str">
            <v>R5,D5</v>
          </cell>
          <cell r="AX253">
            <v>0</v>
          </cell>
          <cell r="AY253" t="str">
            <v>D</v>
          </cell>
          <cell r="AZ253">
            <v>0</v>
          </cell>
          <cell r="BA253" t="str">
            <v>NT7</v>
          </cell>
          <cell r="BB253">
            <v>0</v>
          </cell>
          <cell r="BC253">
            <v>0</v>
          </cell>
          <cell r="BD253">
            <v>0</v>
          </cell>
          <cell r="BE253" t="str">
            <v>D</v>
          </cell>
          <cell r="BF253">
            <v>0</v>
          </cell>
          <cell r="BG253" t="str">
            <v>D</v>
          </cell>
          <cell r="BH253">
            <v>0</v>
          </cell>
          <cell r="BI253" t="str">
            <v>R0</v>
          </cell>
          <cell r="BJ253">
            <v>0</v>
          </cell>
          <cell r="BK253" t="str">
            <v>D</v>
          </cell>
          <cell r="BL253">
            <v>0</v>
          </cell>
          <cell r="BM253" t="str">
            <v>R0</v>
          </cell>
          <cell r="BN253">
            <v>0</v>
          </cell>
          <cell r="BO253" t="str">
            <v>D</v>
          </cell>
          <cell r="BP253">
            <v>0</v>
          </cell>
          <cell r="BQ253">
            <v>0</v>
          </cell>
          <cell r="BR253">
            <v>21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2</v>
          </cell>
          <cell r="BY253">
            <v>1</v>
          </cell>
          <cell r="BZ253">
            <v>24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1</v>
          </cell>
          <cell r="CF253">
            <v>0</v>
          </cell>
          <cell r="CG253">
            <v>0</v>
          </cell>
          <cell r="CH253">
            <v>16</v>
          </cell>
          <cell r="CI253">
            <v>150</v>
          </cell>
        </row>
        <row r="254">
          <cell r="A254" t="str">
            <v>A957</v>
          </cell>
          <cell r="B254" t="str">
            <v>Trần Út Nhỏ</v>
          </cell>
          <cell r="C254" t="str">
            <v>SON</v>
          </cell>
          <cell r="D254">
            <v>0</v>
          </cell>
          <cell r="E254">
            <v>42919</v>
          </cell>
          <cell r="F254">
            <v>2</v>
          </cell>
          <cell r="G254" t="str">
            <v>A</v>
          </cell>
          <cell r="H254">
            <v>4</v>
          </cell>
          <cell r="I254" t="str">
            <v>A</v>
          </cell>
          <cell r="J254">
            <v>4</v>
          </cell>
          <cell r="K254" t="str">
            <v>A</v>
          </cell>
          <cell r="L254">
            <v>4</v>
          </cell>
          <cell r="M254">
            <v>0</v>
          </cell>
          <cell r="N254">
            <v>12</v>
          </cell>
          <cell r="O254" t="str">
            <v>A</v>
          </cell>
          <cell r="P254">
            <v>4</v>
          </cell>
          <cell r="Q254" t="str">
            <v>A</v>
          </cell>
          <cell r="R254">
            <v>4</v>
          </cell>
          <cell r="S254" t="str">
            <v>A</v>
          </cell>
          <cell r="T254">
            <v>4</v>
          </cell>
          <cell r="U254" t="str">
            <v>A</v>
          </cell>
          <cell r="V254">
            <v>4</v>
          </cell>
          <cell r="W254" t="str">
            <v>A</v>
          </cell>
          <cell r="X254">
            <v>4</v>
          </cell>
          <cell r="Y254" t="str">
            <v>A</v>
          </cell>
          <cell r="Z254">
            <v>4</v>
          </cell>
          <cell r="AA254">
            <v>0</v>
          </cell>
          <cell r="AB254">
            <v>0</v>
          </cell>
          <cell r="AC254" t="str">
            <v>A</v>
          </cell>
          <cell r="AD254">
            <v>4</v>
          </cell>
          <cell r="AE254" t="str">
            <v>A</v>
          </cell>
          <cell r="AF254">
            <v>4</v>
          </cell>
          <cell r="AG254" t="str">
            <v>A</v>
          </cell>
          <cell r="AH254">
            <v>4</v>
          </cell>
          <cell r="AI254" t="str">
            <v>A</v>
          </cell>
          <cell r="AJ254">
            <v>4</v>
          </cell>
          <cell r="AK254" t="str">
            <v>A</v>
          </cell>
          <cell r="AL254">
            <v>4</v>
          </cell>
          <cell r="AM254" t="str">
            <v>A</v>
          </cell>
          <cell r="AN254">
            <v>4</v>
          </cell>
          <cell r="AO254">
            <v>0</v>
          </cell>
          <cell r="AP254">
            <v>0</v>
          </cell>
          <cell r="AQ254" t="str">
            <v>D</v>
          </cell>
          <cell r="AR254">
            <v>0</v>
          </cell>
          <cell r="AS254" t="str">
            <v>A</v>
          </cell>
          <cell r="AT254">
            <v>4</v>
          </cell>
          <cell r="AU254" t="str">
            <v>A</v>
          </cell>
          <cell r="AV254">
            <v>4</v>
          </cell>
          <cell r="AW254" t="str">
            <v>D</v>
          </cell>
          <cell r="AX254">
            <v>1</v>
          </cell>
          <cell r="AY254" t="str">
            <v>A</v>
          </cell>
          <cell r="AZ254">
            <v>4</v>
          </cell>
          <cell r="BA254" t="str">
            <v>A</v>
          </cell>
          <cell r="BB254">
            <v>4</v>
          </cell>
          <cell r="BC254">
            <v>0</v>
          </cell>
          <cell r="BD254">
            <v>8</v>
          </cell>
          <cell r="BE254" t="str">
            <v>A</v>
          </cell>
          <cell r="BF254">
            <v>4</v>
          </cell>
          <cell r="BG254" t="str">
            <v>A</v>
          </cell>
          <cell r="BH254">
            <v>4</v>
          </cell>
          <cell r="BI254" t="str">
            <v>A</v>
          </cell>
          <cell r="BJ254">
            <v>4</v>
          </cell>
          <cell r="BK254" t="str">
            <v>A</v>
          </cell>
          <cell r="BL254">
            <v>4</v>
          </cell>
          <cell r="BM254" t="str">
            <v>A</v>
          </cell>
          <cell r="BN254">
            <v>4</v>
          </cell>
          <cell r="BO254" t="str">
            <v>D</v>
          </cell>
          <cell r="BP254">
            <v>0</v>
          </cell>
          <cell r="BQ254">
            <v>24</v>
          </cell>
          <cell r="BR254">
            <v>3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27</v>
          </cell>
          <cell r="CA254">
            <v>97</v>
          </cell>
          <cell r="CB254">
            <v>20</v>
          </cell>
          <cell r="CC254">
            <v>0</v>
          </cell>
          <cell r="CD254">
            <v>2</v>
          </cell>
          <cell r="CE254">
            <v>1</v>
          </cell>
          <cell r="CF254">
            <v>140</v>
          </cell>
          <cell r="CG254">
            <v>3</v>
          </cell>
          <cell r="CH254">
            <v>16</v>
          </cell>
          <cell r="CI254">
            <v>70</v>
          </cell>
        </row>
        <row r="255">
          <cell r="A255" t="str">
            <v>A960</v>
          </cell>
          <cell r="B255" t="str">
            <v>Dương Thị Diệu Hiền</v>
          </cell>
          <cell r="C255" t="str">
            <v>EN</v>
          </cell>
          <cell r="D255">
            <v>0</v>
          </cell>
          <cell r="E255">
            <v>42930</v>
          </cell>
          <cell r="F255">
            <v>2</v>
          </cell>
          <cell r="G255" t="str">
            <v>A</v>
          </cell>
          <cell r="H255">
            <v>4</v>
          </cell>
          <cell r="I255" t="str">
            <v>A</v>
          </cell>
          <cell r="J255">
            <v>4</v>
          </cell>
          <cell r="K255" t="str">
            <v>A</v>
          </cell>
          <cell r="L255">
            <v>4</v>
          </cell>
          <cell r="M255">
            <v>0</v>
          </cell>
          <cell r="N255">
            <v>8</v>
          </cell>
          <cell r="O255" t="str">
            <v>C</v>
          </cell>
          <cell r="P255">
            <v>4</v>
          </cell>
          <cell r="Q255" t="str">
            <v>C</v>
          </cell>
          <cell r="R255">
            <v>4</v>
          </cell>
          <cell r="S255" t="str">
            <v>C</v>
          </cell>
          <cell r="T255">
            <v>4</v>
          </cell>
          <cell r="U255" t="str">
            <v>C</v>
          </cell>
          <cell r="V255">
            <v>4</v>
          </cell>
          <cell r="W255" t="str">
            <v>C</v>
          </cell>
          <cell r="X255">
            <v>4</v>
          </cell>
          <cell r="Y255" t="str">
            <v>C</v>
          </cell>
          <cell r="Z255">
            <v>4</v>
          </cell>
          <cell r="AA255">
            <v>0</v>
          </cell>
          <cell r="AB255">
            <v>0</v>
          </cell>
          <cell r="AC255" t="str">
            <v>A</v>
          </cell>
          <cell r="AD255">
            <v>4</v>
          </cell>
          <cell r="AE255" t="str">
            <v>A</v>
          </cell>
          <cell r="AF255">
            <v>4</v>
          </cell>
          <cell r="AG255" t="str">
            <v>NT7</v>
          </cell>
          <cell r="AH255">
            <v>0</v>
          </cell>
          <cell r="AI255" t="str">
            <v>A</v>
          </cell>
          <cell r="AJ255">
            <v>4</v>
          </cell>
          <cell r="AK255" t="str">
            <v>A</v>
          </cell>
          <cell r="AL255">
            <v>4</v>
          </cell>
          <cell r="AM255" t="str">
            <v>A</v>
          </cell>
          <cell r="AN255">
            <v>4</v>
          </cell>
          <cell r="AO255">
            <v>0</v>
          </cell>
          <cell r="AP255">
            <v>16</v>
          </cell>
          <cell r="AQ255" t="str">
            <v>C</v>
          </cell>
          <cell r="AR255">
            <v>4</v>
          </cell>
          <cell r="AS255" t="str">
            <v>C</v>
          </cell>
          <cell r="AT255">
            <v>4</v>
          </cell>
          <cell r="AU255" t="str">
            <v>C</v>
          </cell>
          <cell r="AV255">
            <v>4</v>
          </cell>
          <cell r="AW255" t="str">
            <v>C</v>
          </cell>
          <cell r="AX255">
            <v>4</v>
          </cell>
          <cell r="AY255" t="str">
            <v>C</v>
          </cell>
          <cell r="AZ255">
            <v>4</v>
          </cell>
          <cell r="BA255" t="str">
            <v>C</v>
          </cell>
          <cell r="BB255">
            <v>4</v>
          </cell>
          <cell r="BC255">
            <v>0</v>
          </cell>
          <cell r="BD255">
            <v>0</v>
          </cell>
          <cell r="BE255" t="str">
            <v>A</v>
          </cell>
          <cell r="BF255">
            <v>4</v>
          </cell>
          <cell r="BG255" t="str">
            <v>A</v>
          </cell>
          <cell r="BH255">
            <v>4</v>
          </cell>
          <cell r="BI255" t="str">
            <v>A</v>
          </cell>
          <cell r="BJ255">
            <v>4</v>
          </cell>
          <cell r="BK255" t="str">
            <v>A</v>
          </cell>
          <cell r="BL255">
            <v>4</v>
          </cell>
          <cell r="BM255" t="str">
            <v>A</v>
          </cell>
          <cell r="BN255">
            <v>4</v>
          </cell>
          <cell r="BO255" t="str">
            <v>A</v>
          </cell>
          <cell r="BP255">
            <v>4</v>
          </cell>
          <cell r="BQ255">
            <v>14</v>
          </cell>
          <cell r="BR255">
            <v>0</v>
          </cell>
          <cell r="BS255">
            <v>0</v>
          </cell>
          <cell r="BT255">
            <v>12</v>
          </cell>
          <cell r="BU255">
            <v>0</v>
          </cell>
          <cell r="BV255">
            <v>0</v>
          </cell>
          <cell r="BW255">
            <v>0</v>
          </cell>
          <cell r="BX255">
            <v>1</v>
          </cell>
          <cell r="BY255">
            <v>0</v>
          </cell>
          <cell r="BZ255">
            <v>27</v>
          </cell>
          <cell r="CA255">
            <v>104</v>
          </cell>
          <cell r="CB255">
            <v>24</v>
          </cell>
          <cell r="CC255">
            <v>0</v>
          </cell>
          <cell r="CD255">
            <v>1</v>
          </cell>
          <cell r="CE255">
            <v>1</v>
          </cell>
          <cell r="CF255">
            <v>70</v>
          </cell>
          <cell r="CG255">
            <v>3</v>
          </cell>
          <cell r="CH255">
            <v>16</v>
          </cell>
          <cell r="CI255">
            <v>70</v>
          </cell>
        </row>
        <row r="256">
          <cell r="A256" t="str">
            <v>A963</v>
          </cell>
          <cell r="B256" t="str">
            <v>Hoàng Thị Bé</v>
          </cell>
          <cell r="C256" t="str">
            <v>QCX</v>
          </cell>
          <cell r="D256">
            <v>0</v>
          </cell>
          <cell r="E256">
            <v>42940</v>
          </cell>
          <cell r="F256">
            <v>1.5</v>
          </cell>
          <cell r="G256" t="str">
            <v>A</v>
          </cell>
          <cell r="H256">
            <v>4</v>
          </cell>
          <cell r="I256" t="str">
            <v>A</v>
          </cell>
          <cell r="J256">
            <v>4</v>
          </cell>
          <cell r="K256" t="str">
            <v>D</v>
          </cell>
          <cell r="L256">
            <v>2</v>
          </cell>
          <cell r="M256">
            <v>0</v>
          </cell>
          <cell r="N256">
            <v>12</v>
          </cell>
          <cell r="O256" t="str">
            <v>A</v>
          </cell>
          <cell r="P256">
            <v>4</v>
          </cell>
          <cell r="Q256" t="str">
            <v>A</v>
          </cell>
          <cell r="R256">
            <v>4</v>
          </cell>
          <cell r="S256" t="str">
            <v>A</v>
          </cell>
          <cell r="T256">
            <v>4</v>
          </cell>
          <cell r="U256" t="str">
            <v>D</v>
          </cell>
          <cell r="V256">
            <v>2</v>
          </cell>
          <cell r="W256" t="str">
            <v>A</v>
          </cell>
          <cell r="X256">
            <v>4</v>
          </cell>
          <cell r="Y256" t="str">
            <v>A</v>
          </cell>
          <cell r="Z256">
            <v>4</v>
          </cell>
          <cell r="AA256">
            <v>0</v>
          </cell>
          <cell r="AB256">
            <v>8</v>
          </cell>
          <cell r="AC256" t="str">
            <v>A</v>
          </cell>
          <cell r="AD256">
            <v>4</v>
          </cell>
          <cell r="AE256" t="str">
            <v>D</v>
          </cell>
          <cell r="AF256">
            <v>0</v>
          </cell>
          <cell r="AG256" t="str">
            <v>A</v>
          </cell>
          <cell r="AH256">
            <v>4</v>
          </cell>
          <cell r="AI256" t="str">
            <v>A</v>
          </cell>
          <cell r="AJ256">
            <v>4</v>
          </cell>
          <cell r="AK256" t="str">
            <v>A</v>
          </cell>
          <cell r="AL256">
            <v>4</v>
          </cell>
          <cell r="AM256" t="str">
            <v>D</v>
          </cell>
          <cell r="AN256">
            <v>0</v>
          </cell>
          <cell r="AO256">
            <v>0</v>
          </cell>
          <cell r="AP256">
            <v>0</v>
          </cell>
          <cell r="AQ256" t="str">
            <v>C</v>
          </cell>
          <cell r="AR256">
            <v>4</v>
          </cell>
          <cell r="AS256" t="str">
            <v>C</v>
          </cell>
          <cell r="AT256">
            <v>4</v>
          </cell>
          <cell r="AU256" t="str">
            <v>C</v>
          </cell>
          <cell r="AV256">
            <v>4</v>
          </cell>
          <cell r="AW256" t="str">
            <v>C</v>
          </cell>
          <cell r="AX256">
            <v>4</v>
          </cell>
          <cell r="AY256" t="str">
            <v>C</v>
          </cell>
          <cell r="AZ256">
            <v>4</v>
          </cell>
          <cell r="BA256" t="str">
            <v>C</v>
          </cell>
          <cell r="BB256">
            <v>4</v>
          </cell>
          <cell r="BC256">
            <v>0</v>
          </cell>
          <cell r="BD256">
            <v>8</v>
          </cell>
          <cell r="BE256" t="str">
            <v>C</v>
          </cell>
          <cell r="BF256">
            <v>4</v>
          </cell>
          <cell r="BG256" t="str">
            <v>C</v>
          </cell>
          <cell r="BH256">
            <v>4</v>
          </cell>
          <cell r="BI256" t="str">
            <v>C</v>
          </cell>
          <cell r="BJ256">
            <v>4</v>
          </cell>
          <cell r="BK256" t="str">
            <v>C</v>
          </cell>
          <cell r="BL256">
            <v>4</v>
          </cell>
          <cell r="BM256" t="str">
            <v>C</v>
          </cell>
          <cell r="BN256">
            <v>4</v>
          </cell>
          <cell r="BO256" t="str">
            <v>C</v>
          </cell>
          <cell r="BP256">
            <v>6</v>
          </cell>
          <cell r="BQ256">
            <v>11</v>
          </cell>
          <cell r="BR256">
            <v>4</v>
          </cell>
          <cell r="BS256">
            <v>0</v>
          </cell>
          <cell r="BT256">
            <v>12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27</v>
          </cell>
          <cell r="CA256">
            <v>98</v>
          </cell>
          <cell r="CB256">
            <v>28</v>
          </cell>
          <cell r="CC256">
            <v>0</v>
          </cell>
          <cell r="CD256">
            <v>2</v>
          </cell>
          <cell r="CE256">
            <v>1</v>
          </cell>
          <cell r="CF256">
            <v>140</v>
          </cell>
          <cell r="CG256">
            <v>2.5</v>
          </cell>
          <cell r="CH256">
            <v>16</v>
          </cell>
          <cell r="CI256">
            <v>70</v>
          </cell>
        </row>
        <row r="257">
          <cell r="A257" t="str">
            <v>A964</v>
          </cell>
          <cell r="B257" t="str">
            <v>Lê Văn Thành</v>
          </cell>
          <cell r="C257" t="str">
            <v>CII.4</v>
          </cell>
          <cell r="D257">
            <v>0</v>
          </cell>
          <cell r="E257">
            <v>42940</v>
          </cell>
          <cell r="F257">
            <v>2.5</v>
          </cell>
          <cell r="G257" t="str">
            <v>A</v>
          </cell>
          <cell r="H257">
            <v>4</v>
          </cell>
          <cell r="I257" t="str">
            <v>A</v>
          </cell>
          <cell r="J257">
            <v>4</v>
          </cell>
          <cell r="K257" t="str">
            <v>A</v>
          </cell>
          <cell r="L257">
            <v>4</v>
          </cell>
          <cell r="M257">
            <v>0</v>
          </cell>
          <cell r="N257">
            <v>12</v>
          </cell>
          <cell r="O257" t="str">
            <v>D</v>
          </cell>
          <cell r="P257">
            <v>0</v>
          </cell>
          <cell r="Q257" t="str">
            <v>A</v>
          </cell>
          <cell r="R257">
            <v>4</v>
          </cell>
          <cell r="S257" t="str">
            <v>A</v>
          </cell>
          <cell r="T257">
            <v>4</v>
          </cell>
          <cell r="U257" t="str">
            <v>A</v>
          </cell>
          <cell r="V257">
            <v>4</v>
          </cell>
          <cell r="W257" t="str">
            <v>A</v>
          </cell>
          <cell r="X257">
            <v>4</v>
          </cell>
          <cell r="Y257" t="str">
            <v>A</v>
          </cell>
          <cell r="Z257">
            <v>4</v>
          </cell>
          <cell r="AA257">
            <v>0</v>
          </cell>
          <cell r="AB257">
            <v>0</v>
          </cell>
          <cell r="AC257" t="str">
            <v>P</v>
          </cell>
          <cell r="AD257">
            <v>0</v>
          </cell>
          <cell r="AE257" t="str">
            <v>P</v>
          </cell>
          <cell r="AF257">
            <v>0</v>
          </cell>
          <cell r="AG257" t="str">
            <v>NT7</v>
          </cell>
          <cell r="AH257">
            <v>0</v>
          </cell>
          <cell r="AI257" t="str">
            <v>NT7</v>
          </cell>
          <cell r="AJ257">
            <v>0</v>
          </cell>
          <cell r="AK257" t="str">
            <v>A</v>
          </cell>
          <cell r="AL257">
            <v>4</v>
          </cell>
          <cell r="AM257" t="str">
            <v>A</v>
          </cell>
          <cell r="AN257">
            <v>4</v>
          </cell>
          <cell r="AO257">
            <v>0</v>
          </cell>
          <cell r="AP257">
            <v>11</v>
          </cell>
          <cell r="AQ257" t="str">
            <v>R0</v>
          </cell>
          <cell r="AR257">
            <v>0</v>
          </cell>
          <cell r="AS257" t="str">
            <v>R0</v>
          </cell>
          <cell r="AT257">
            <v>0</v>
          </cell>
          <cell r="AU257" t="str">
            <v>R0</v>
          </cell>
          <cell r="AV257">
            <v>0</v>
          </cell>
          <cell r="AW257" t="str">
            <v>R0</v>
          </cell>
          <cell r="AX257">
            <v>0</v>
          </cell>
          <cell r="AY257" t="str">
            <v>R0</v>
          </cell>
          <cell r="AZ257">
            <v>0</v>
          </cell>
          <cell r="BA257" t="str">
            <v>R0</v>
          </cell>
          <cell r="BB257">
            <v>0</v>
          </cell>
          <cell r="BC257">
            <v>0</v>
          </cell>
          <cell r="BD257">
            <v>0</v>
          </cell>
          <cell r="BE257" t="str">
            <v>R0</v>
          </cell>
          <cell r="BF257">
            <v>0</v>
          </cell>
          <cell r="BG257" t="str">
            <v>R0</v>
          </cell>
          <cell r="BH257">
            <v>0</v>
          </cell>
          <cell r="BI257" t="str">
            <v>A</v>
          </cell>
          <cell r="BJ257">
            <v>5</v>
          </cell>
          <cell r="BK257" t="str">
            <v>A</v>
          </cell>
          <cell r="BL257">
            <v>6</v>
          </cell>
          <cell r="BM257" t="str">
            <v>A</v>
          </cell>
          <cell r="BN257">
            <v>8</v>
          </cell>
          <cell r="BO257" t="str">
            <v>A</v>
          </cell>
          <cell r="BP257">
            <v>3</v>
          </cell>
          <cell r="BQ257">
            <v>14</v>
          </cell>
          <cell r="BR257">
            <v>1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2</v>
          </cell>
          <cell r="BY257">
            <v>2</v>
          </cell>
          <cell r="BZ257">
            <v>19</v>
          </cell>
          <cell r="CA257">
            <v>62</v>
          </cell>
          <cell r="CB257">
            <v>23</v>
          </cell>
          <cell r="CC257">
            <v>0</v>
          </cell>
          <cell r="CD257">
            <v>0</v>
          </cell>
          <cell r="CE257">
            <v>1</v>
          </cell>
          <cell r="CF257">
            <v>0</v>
          </cell>
          <cell r="CG257">
            <v>1.5</v>
          </cell>
          <cell r="CH257">
            <v>16</v>
          </cell>
          <cell r="CI257">
            <v>70</v>
          </cell>
        </row>
        <row r="258">
          <cell r="A258" t="str">
            <v>A965</v>
          </cell>
          <cell r="B258" t="str">
            <v>Nguyễn Thị Hiền</v>
          </cell>
          <cell r="C258" t="str">
            <v>Gián tiếp</v>
          </cell>
          <cell r="D258">
            <v>0</v>
          </cell>
          <cell r="E258">
            <v>42936</v>
          </cell>
          <cell r="F258">
            <v>1</v>
          </cell>
          <cell r="G258" t="str">
            <v>D</v>
          </cell>
          <cell r="H258">
            <v>0</v>
          </cell>
          <cell r="I258" t="str">
            <v>D</v>
          </cell>
          <cell r="J258">
            <v>0</v>
          </cell>
          <cell r="K258" t="str">
            <v>NT7</v>
          </cell>
          <cell r="L258">
            <v>0</v>
          </cell>
          <cell r="M258">
            <v>0</v>
          </cell>
          <cell r="N258">
            <v>0</v>
          </cell>
          <cell r="O258" t="str">
            <v>P</v>
          </cell>
          <cell r="P258">
            <v>0</v>
          </cell>
          <cell r="Q258" t="str">
            <v>P</v>
          </cell>
          <cell r="R258">
            <v>0</v>
          </cell>
          <cell r="S258" t="str">
            <v>D</v>
          </cell>
          <cell r="T258">
            <v>0</v>
          </cell>
          <cell r="U258" t="str">
            <v>D</v>
          </cell>
          <cell r="V258">
            <v>0</v>
          </cell>
          <cell r="W258" t="str">
            <v>D</v>
          </cell>
          <cell r="X258">
            <v>0</v>
          </cell>
          <cell r="Y258" t="str">
            <v>D</v>
          </cell>
          <cell r="Z258">
            <v>0</v>
          </cell>
          <cell r="AA258">
            <v>0</v>
          </cell>
          <cell r="AB258">
            <v>0</v>
          </cell>
          <cell r="AC258" t="str">
            <v>D</v>
          </cell>
          <cell r="AD258">
            <v>0</v>
          </cell>
          <cell r="AE258" t="str">
            <v>D</v>
          </cell>
          <cell r="AF258">
            <v>0</v>
          </cell>
          <cell r="AG258" t="str">
            <v>D</v>
          </cell>
          <cell r="AH258">
            <v>0</v>
          </cell>
          <cell r="AI258" t="str">
            <v>D</v>
          </cell>
          <cell r="AJ258">
            <v>0</v>
          </cell>
          <cell r="AK258" t="str">
            <v>D</v>
          </cell>
          <cell r="AL258">
            <v>0</v>
          </cell>
          <cell r="AM258" t="str">
            <v>D</v>
          </cell>
          <cell r="AN258">
            <v>0</v>
          </cell>
          <cell r="AO258">
            <v>0</v>
          </cell>
          <cell r="AP258">
            <v>0</v>
          </cell>
          <cell r="AQ258" t="str">
            <v>NT7</v>
          </cell>
          <cell r="AR258">
            <v>0</v>
          </cell>
          <cell r="AS258" t="str">
            <v>R0</v>
          </cell>
          <cell r="AT258">
            <v>0</v>
          </cell>
          <cell r="AU258" t="str">
            <v>D</v>
          </cell>
          <cell r="AV258">
            <v>0</v>
          </cell>
          <cell r="AW258" t="str">
            <v>D</v>
          </cell>
          <cell r="AX258">
            <v>0</v>
          </cell>
          <cell r="AY258" t="str">
            <v>D</v>
          </cell>
          <cell r="AZ258">
            <v>0</v>
          </cell>
          <cell r="BA258" t="str">
            <v>D</v>
          </cell>
          <cell r="BB258">
            <v>0</v>
          </cell>
          <cell r="BC258">
            <v>0</v>
          </cell>
          <cell r="BD258">
            <v>0</v>
          </cell>
          <cell r="BE258" t="str">
            <v>D</v>
          </cell>
          <cell r="BF258">
            <v>0</v>
          </cell>
          <cell r="BG258" t="str">
            <v>D</v>
          </cell>
          <cell r="BH258">
            <v>0</v>
          </cell>
          <cell r="BI258" t="str">
            <v>D</v>
          </cell>
          <cell r="BJ258">
            <v>0</v>
          </cell>
          <cell r="BK258" t="str">
            <v>D</v>
          </cell>
          <cell r="BL258">
            <v>0</v>
          </cell>
          <cell r="BM258" t="str">
            <v>D</v>
          </cell>
          <cell r="BN258">
            <v>0</v>
          </cell>
          <cell r="BO258" t="str">
            <v>D</v>
          </cell>
          <cell r="BP258">
            <v>0</v>
          </cell>
          <cell r="BQ258">
            <v>0</v>
          </cell>
          <cell r="BR258">
            <v>22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2</v>
          </cell>
          <cell r="BY258">
            <v>2</v>
          </cell>
          <cell r="BZ258">
            <v>26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150</v>
          </cell>
        </row>
        <row r="259">
          <cell r="A259" t="str">
            <v>A967</v>
          </cell>
          <cell r="B259" t="str">
            <v>Nguyễn Thị Kiều Trang</v>
          </cell>
          <cell r="C259" t="str">
            <v>CI.1</v>
          </cell>
          <cell r="D259">
            <v>0</v>
          </cell>
          <cell r="E259">
            <v>42936</v>
          </cell>
          <cell r="F259">
            <v>2</v>
          </cell>
          <cell r="G259" t="str">
            <v>A</v>
          </cell>
          <cell r="H259">
            <v>4</v>
          </cell>
          <cell r="I259" t="str">
            <v>A</v>
          </cell>
          <cell r="J259">
            <v>4</v>
          </cell>
          <cell r="K259" t="str">
            <v>A</v>
          </cell>
          <cell r="L259">
            <v>4</v>
          </cell>
          <cell r="M259">
            <v>0</v>
          </cell>
          <cell r="N259">
            <v>12</v>
          </cell>
          <cell r="O259" t="str">
            <v>C</v>
          </cell>
          <cell r="P259">
            <v>4</v>
          </cell>
          <cell r="Q259" t="str">
            <v>C</v>
          </cell>
          <cell r="R259">
            <v>4</v>
          </cell>
          <cell r="S259" t="str">
            <v>C</v>
          </cell>
          <cell r="T259">
            <v>4</v>
          </cell>
          <cell r="U259" t="str">
            <v>C</v>
          </cell>
          <cell r="V259">
            <v>4</v>
          </cell>
          <cell r="W259" t="str">
            <v>C</v>
          </cell>
          <cell r="X259">
            <v>4</v>
          </cell>
          <cell r="Y259" t="str">
            <v>C</v>
          </cell>
          <cell r="Z259">
            <v>4</v>
          </cell>
          <cell r="AA259">
            <v>0</v>
          </cell>
          <cell r="AB259">
            <v>0</v>
          </cell>
          <cell r="AC259" t="str">
            <v>NT7</v>
          </cell>
          <cell r="AD259">
            <v>0</v>
          </cell>
          <cell r="AE259" t="str">
            <v>D</v>
          </cell>
          <cell r="AF259">
            <v>0</v>
          </cell>
          <cell r="AG259" t="str">
            <v>A</v>
          </cell>
          <cell r="AH259">
            <v>4</v>
          </cell>
          <cell r="AI259" t="str">
            <v>A</v>
          </cell>
          <cell r="AJ259">
            <v>4</v>
          </cell>
          <cell r="AK259" t="str">
            <v>A</v>
          </cell>
          <cell r="AL259">
            <v>4</v>
          </cell>
          <cell r="AM259" t="str">
            <v>A</v>
          </cell>
          <cell r="AN259">
            <v>4</v>
          </cell>
          <cell r="AO259">
            <v>0</v>
          </cell>
          <cell r="AP259">
            <v>0</v>
          </cell>
          <cell r="AQ259" t="str">
            <v>HH</v>
          </cell>
          <cell r="AR259">
            <v>0</v>
          </cell>
          <cell r="AS259" t="str">
            <v>HH</v>
          </cell>
          <cell r="AT259">
            <v>0</v>
          </cell>
          <cell r="AU259" t="str">
            <v>C</v>
          </cell>
          <cell r="AV259">
            <v>4</v>
          </cell>
          <cell r="AW259" t="str">
            <v>C</v>
          </cell>
          <cell r="AX259">
            <v>4</v>
          </cell>
          <cell r="AY259" t="str">
            <v>C</v>
          </cell>
          <cell r="AZ259">
            <v>4</v>
          </cell>
          <cell r="BA259" t="str">
            <v>C</v>
          </cell>
          <cell r="BB259">
            <v>4</v>
          </cell>
          <cell r="BC259">
            <v>0</v>
          </cell>
          <cell r="BD259">
            <v>8</v>
          </cell>
          <cell r="BE259" t="str">
            <v>A</v>
          </cell>
          <cell r="BF259">
            <v>4</v>
          </cell>
          <cell r="BG259" t="str">
            <v>A</v>
          </cell>
          <cell r="BH259">
            <v>4</v>
          </cell>
          <cell r="BI259" t="str">
            <v>D</v>
          </cell>
          <cell r="BJ259">
            <v>0</v>
          </cell>
          <cell r="BK259" t="str">
            <v>A</v>
          </cell>
          <cell r="BL259">
            <v>4</v>
          </cell>
          <cell r="BM259" t="str">
            <v>A</v>
          </cell>
          <cell r="BN259">
            <v>4</v>
          </cell>
          <cell r="BO259" t="str">
            <v>NT7</v>
          </cell>
          <cell r="BP259">
            <v>0</v>
          </cell>
          <cell r="BQ259">
            <v>11</v>
          </cell>
          <cell r="BR259">
            <v>2</v>
          </cell>
          <cell r="BS259">
            <v>0</v>
          </cell>
          <cell r="BT259">
            <v>10</v>
          </cell>
          <cell r="BU259">
            <v>0</v>
          </cell>
          <cell r="BV259">
            <v>0</v>
          </cell>
          <cell r="BW259">
            <v>2</v>
          </cell>
          <cell r="BX259">
            <v>2</v>
          </cell>
          <cell r="BY259">
            <v>0</v>
          </cell>
          <cell r="BZ259">
            <v>27</v>
          </cell>
          <cell r="CA259">
            <v>84</v>
          </cell>
          <cell r="CB259">
            <v>20</v>
          </cell>
          <cell r="CC259">
            <v>0</v>
          </cell>
          <cell r="CD259">
            <v>0</v>
          </cell>
          <cell r="CE259">
            <v>2</v>
          </cell>
          <cell r="CF259">
            <v>0</v>
          </cell>
          <cell r="CG259">
            <v>3</v>
          </cell>
          <cell r="CH259">
            <v>32</v>
          </cell>
          <cell r="CI259">
            <v>70</v>
          </cell>
        </row>
        <row r="260">
          <cell r="A260" t="str">
            <v>A968</v>
          </cell>
          <cell r="B260" t="str">
            <v>Lê Thị Trúc Cẩm</v>
          </cell>
          <cell r="C260" t="str">
            <v>CI.1</v>
          </cell>
          <cell r="D260">
            <v>0</v>
          </cell>
          <cell r="E260">
            <v>42936</v>
          </cell>
          <cell r="F260">
            <v>2</v>
          </cell>
          <cell r="G260" t="str">
            <v>A</v>
          </cell>
          <cell r="H260">
            <v>4</v>
          </cell>
          <cell r="I260" t="str">
            <v>A</v>
          </cell>
          <cell r="J260">
            <v>4</v>
          </cell>
          <cell r="K260" t="str">
            <v>A</v>
          </cell>
          <cell r="L260">
            <v>4</v>
          </cell>
          <cell r="M260">
            <v>0</v>
          </cell>
          <cell r="N260">
            <v>12</v>
          </cell>
          <cell r="O260" t="str">
            <v>C</v>
          </cell>
          <cell r="P260">
            <v>4</v>
          </cell>
          <cell r="Q260" t="str">
            <v>C</v>
          </cell>
          <cell r="R260">
            <v>4</v>
          </cell>
          <cell r="S260" t="str">
            <v>C</v>
          </cell>
          <cell r="T260">
            <v>4</v>
          </cell>
          <cell r="U260" t="str">
            <v>C</v>
          </cell>
          <cell r="V260">
            <v>4</v>
          </cell>
          <cell r="W260" t="str">
            <v>C</v>
          </cell>
          <cell r="X260">
            <v>4</v>
          </cell>
          <cell r="Y260" t="str">
            <v>C</v>
          </cell>
          <cell r="Z260">
            <v>4</v>
          </cell>
          <cell r="AA260">
            <v>0</v>
          </cell>
          <cell r="AB260">
            <v>0</v>
          </cell>
          <cell r="AC260" t="str">
            <v>HH</v>
          </cell>
          <cell r="AD260">
            <v>0</v>
          </cell>
          <cell r="AE260" t="str">
            <v>NT7</v>
          </cell>
          <cell r="AF260">
            <v>0</v>
          </cell>
          <cell r="AG260" t="str">
            <v>NT7</v>
          </cell>
          <cell r="AH260">
            <v>0</v>
          </cell>
          <cell r="AI260" t="str">
            <v>A</v>
          </cell>
          <cell r="AJ260">
            <v>4</v>
          </cell>
          <cell r="AK260" t="str">
            <v>A</v>
          </cell>
          <cell r="AL260">
            <v>4</v>
          </cell>
          <cell r="AM260" t="str">
            <v>A</v>
          </cell>
          <cell r="AN260">
            <v>4</v>
          </cell>
          <cell r="AO260">
            <v>0</v>
          </cell>
          <cell r="AP260">
            <v>0</v>
          </cell>
          <cell r="AQ260" t="str">
            <v>HH</v>
          </cell>
          <cell r="AR260">
            <v>0</v>
          </cell>
          <cell r="AS260" t="str">
            <v>HH</v>
          </cell>
          <cell r="AT260">
            <v>0</v>
          </cell>
          <cell r="AU260" t="str">
            <v>C</v>
          </cell>
          <cell r="AV260">
            <v>4</v>
          </cell>
          <cell r="AW260" t="str">
            <v>C</v>
          </cell>
          <cell r="AX260">
            <v>4</v>
          </cell>
          <cell r="AY260" t="str">
            <v>C</v>
          </cell>
          <cell r="AZ260">
            <v>4</v>
          </cell>
          <cell r="BA260" t="str">
            <v>C</v>
          </cell>
          <cell r="BB260">
            <v>4</v>
          </cell>
          <cell r="BC260">
            <v>0</v>
          </cell>
          <cell r="BD260">
            <v>8</v>
          </cell>
          <cell r="BE260" t="str">
            <v>A</v>
          </cell>
          <cell r="BF260">
            <v>4</v>
          </cell>
          <cell r="BG260" t="str">
            <v>A</v>
          </cell>
          <cell r="BH260">
            <v>4</v>
          </cell>
          <cell r="BI260" t="str">
            <v>D</v>
          </cell>
          <cell r="BJ260">
            <v>1</v>
          </cell>
          <cell r="BK260" t="str">
            <v>A</v>
          </cell>
          <cell r="BL260">
            <v>4</v>
          </cell>
          <cell r="BM260" t="str">
            <v>P5,D5</v>
          </cell>
          <cell r="BN260">
            <v>0</v>
          </cell>
          <cell r="BO260" t="str">
            <v>D</v>
          </cell>
          <cell r="BP260">
            <v>0</v>
          </cell>
          <cell r="BQ260">
            <v>9</v>
          </cell>
          <cell r="BR260">
            <v>2.5</v>
          </cell>
          <cell r="BS260">
            <v>0</v>
          </cell>
          <cell r="BT260">
            <v>10</v>
          </cell>
          <cell r="BU260">
            <v>0</v>
          </cell>
          <cell r="BV260">
            <v>0</v>
          </cell>
          <cell r="BW260">
            <v>3</v>
          </cell>
          <cell r="BX260">
            <v>2</v>
          </cell>
          <cell r="BY260">
            <v>0.5</v>
          </cell>
          <cell r="BZ260">
            <v>27</v>
          </cell>
          <cell r="CA260">
            <v>77</v>
          </cell>
          <cell r="CB260">
            <v>20</v>
          </cell>
          <cell r="CC260">
            <v>0</v>
          </cell>
          <cell r="CD260">
            <v>0</v>
          </cell>
          <cell r="CE260">
            <v>2</v>
          </cell>
          <cell r="CF260">
            <v>0</v>
          </cell>
          <cell r="CG260">
            <v>2.5</v>
          </cell>
          <cell r="CH260">
            <v>32</v>
          </cell>
          <cell r="CI260">
            <v>70</v>
          </cell>
        </row>
        <row r="261">
          <cell r="A261" t="str">
            <v>A969</v>
          </cell>
          <cell r="B261" t="str">
            <v>Dương Trúc Phương</v>
          </cell>
          <cell r="C261" t="str">
            <v>EN</v>
          </cell>
          <cell r="D261">
            <v>0</v>
          </cell>
          <cell r="E261">
            <v>42936</v>
          </cell>
          <cell r="F261">
            <v>3</v>
          </cell>
          <cell r="G261" t="str">
            <v>C</v>
          </cell>
          <cell r="H261">
            <v>4</v>
          </cell>
          <cell r="I261" t="str">
            <v>C</v>
          </cell>
          <cell r="J261">
            <v>4</v>
          </cell>
          <cell r="K261" t="str">
            <v>C</v>
          </cell>
          <cell r="L261">
            <v>4</v>
          </cell>
          <cell r="M261">
            <v>0</v>
          </cell>
          <cell r="N261">
            <v>0</v>
          </cell>
          <cell r="O261" t="str">
            <v>A</v>
          </cell>
          <cell r="P261">
            <v>4</v>
          </cell>
          <cell r="Q261" t="str">
            <v>A</v>
          </cell>
          <cell r="R261">
            <v>4</v>
          </cell>
          <cell r="S261" t="str">
            <v>A</v>
          </cell>
          <cell r="T261">
            <v>4</v>
          </cell>
          <cell r="U261" t="str">
            <v>A</v>
          </cell>
          <cell r="V261">
            <v>4</v>
          </cell>
          <cell r="W261" t="str">
            <v>A</v>
          </cell>
          <cell r="X261">
            <v>4</v>
          </cell>
          <cell r="Y261" t="str">
            <v>A</v>
          </cell>
          <cell r="Z261">
            <v>4</v>
          </cell>
          <cell r="AA261">
            <v>0</v>
          </cell>
          <cell r="AB261">
            <v>8</v>
          </cell>
          <cell r="AC261" t="str">
            <v>C</v>
          </cell>
          <cell r="AD261">
            <v>4</v>
          </cell>
          <cell r="AE261" t="str">
            <v>C</v>
          </cell>
          <cell r="AF261">
            <v>4</v>
          </cell>
          <cell r="AG261" t="str">
            <v>C</v>
          </cell>
          <cell r="AH261">
            <v>4</v>
          </cell>
          <cell r="AI261" t="str">
            <v>C</v>
          </cell>
          <cell r="AJ261">
            <v>4</v>
          </cell>
          <cell r="AK261" t="str">
            <v>C</v>
          </cell>
          <cell r="AL261">
            <v>4</v>
          </cell>
          <cell r="AM261" t="str">
            <v>C</v>
          </cell>
          <cell r="AN261">
            <v>4</v>
          </cell>
          <cell r="AO261">
            <v>0</v>
          </cell>
          <cell r="AP261">
            <v>8</v>
          </cell>
          <cell r="AQ261" t="str">
            <v>A</v>
          </cell>
          <cell r="AR261">
            <v>4</v>
          </cell>
          <cell r="AS261" t="str">
            <v>A</v>
          </cell>
          <cell r="AT261">
            <v>4</v>
          </cell>
          <cell r="AU261" t="str">
            <v>A</v>
          </cell>
          <cell r="AV261">
            <v>4</v>
          </cell>
          <cell r="AW261" t="str">
            <v>D</v>
          </cell>
          <cell r="AX261">
            <v>2</v>
          </cell>
          <cell r="AY261" t="str">
            <v>A</v>
          </cell>
          <cell r="AZ261">
            <v>4</v>
          </cell>
          <cell r="BA261" t="str">
            <v>A</v>
          </cell>
          <cell r="BB261">
            <v>4</v>
          </cell>
          <cell r="BC261">
            <v>0</v>
          </cell>
          <cell r="BD261">
            <v>0</v>
          </cell>
          <cell r="BE261" t="str">
            <v>C</v>
          </cell>
          <cell r="BF261">
            <v>4</v>
          </cell>
          <cell r="BG261" t="str">
            <v>C</v>
          </cell>
          <cell r="BH261">
            <v>4</v>
          </cell>
          <cell r="BI261" t="str">
            <v>C</v>
          </cell>
          <cell r="BJ261">
            <v>4</v>
          </cell>
          <cell r="BK261" t="str">
            <v>C</v>
          </cell>
          <cell r="BL261">
            <v>4</v>
          </cell>
          <cell r="BM261" t="str">
            <v>C</v>
          </cell>
          <cell r="BN261">
            <v>4</v>
          </cell>
          <cell r="BO261" t="str">
            <v>C</v>
          </cell>
          <cell r="BP261">
            <v>4</v>
          </cell>
          <cell r="BQ261">
            <v>11</v>
          </cell>
          <cell r="BR261">
            <v>1</v>
          </cell>
          <cell r="BS261">
            <v>0</v>
          </cell>
          <cell r="BT261">
            <v>15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27</v>
          </cell>
          <cell r="CA261">
            <v>106</v>
          </cell>
          <cell r="CB261">
            <v>16</v>
          </cell>
          <cell r="CC261">
            <v>0</v>
          </cell>
          <cell r="CD261">
            <v>2</v>
          </cell>
          <cell r="CE261">
            <v>0</v>
          </cell>
          <cell r="CF261">
            <v>140</v>
          </cell>
          <cell r="CG261">
            <v>4</v>
          </cell>
          <cell r="CH261">
            <v>0</v>
          </cell>
          <cell r="CI261">
            <v>70</v>
          </cell>
        </row>
        <row r="262">
          <cell r="A262" t="str">
            <v>A970</v>
          </cell>
          <cell r="B262" t="str">
            <v>Thạch Út Mười</v>
          </cell>
          <cell r="C262" t="str">
            <v>Kho</v>
          </cell>
          <cell r="D262">
            <v>0</v>
          </cell>
          <cell r="E262">
            <v>42934</v>
          </cell>
          <cell r="F262">
            <v>2</v>
          </cell>
          <cell r="G262" t="str">
            <v>D</v>
          </cell>
          <cell r="H262">
            <v>5</v>
          </cell>
          <cell r="I262" t="str">
            <v>D</v>
          </cell>
          <cell r="J262">
            <v>2</v>
          </cell>
          <cell r="K262" t="str">
            <v>D</v>
          </cell>
          <cell r="L262">
            <v>1.5</v>
          </cell>
          <cell r="M262">
            <v>0</v>
          </cell>
          <cell r="N262">
            <v>0</v>
          </cell>
          <cell r="O262" t="str">
            <v>D</v>
          </cell>
          <cell r="P262">
            <v>3.5</v>
          </cell>
          <cell r="Q262" t="str">
            <v>D</v>
          </cell>
          <cell r="R262">
            <v>2</v>
          </cell>
          <cell r="S262" t="str">
            <v>D</v>
          </cell>
          <cell r="T262">
            <v>5</v>
          </cell>
          <cell r="U262" t="str">
            <v>D</v>
          </cell>
          <cell r="V262">
            <v>2.5</v>
          </cell>
          <cell r="W262" t="str">
            <v>D</v>
          </cell>
          <cell r="X262">
            <v>2</v>
          </cell>
          <cell r="Y262" t="str">
            <v>D</v>
          </cell>
          <cell r="Z262">
            <v>2.5</v>
          </cell>
          <cell r="AA262">
            <v>0</v>
          </cell>
          <cell r="AB262">
            <v>0</v>
          </cell>
          <cell r="AC262" t="str">
            <v>D</v>
          </cell>
          <cell r="AD262">
            <v>1</v>
          </cell>
          <cell r="AE262" t="str">
            <v>D</v>
          </cell>
          <cell r="AF262">
            <v>1.5</v>
          </cell>
          <cell r="AG262" t="str">
            <v>D</v>
          </cell>
          <cell r="AH262">
            <v>2</v>
          </cell>
          <cell r="AI262" t="str">
            <v>D</v>
          </cell>
          <cell r="AJ262">
            <v>3</v>
          </cell>
          <cell r="AK262" t="str">
            <v>D</v>
          </cell>
          <cell r="AL262">
            <v>6.5</v>
          </cell>
          <cell r="AM262" t="str">
            <v>D</v>
          </cell>
          <cell r="AN262">
            <v>3</v>
          </cell>
          <cell r="AO262">
            <v>0</v>
          </cell>
          <cell r="AP262">
            <v>0</v>
          </cell>
          <cell r="AQ262" t="str">
            <v>D</v>
          </cell>
          <cell r="AR262">
            <v>3</v>
          </cell>
          <cell r="AS262" t="str">
            <v>D</v>
          </cell>
          <cell r="AT262">
            <v>2</v>
          </cell>
          <cell r="AU262" t="str">
            <v>D</v>
          </cell>
          <cell r="AV262">
            <v>2</v>
          </cell>
          <cell r="AW262" t="str">
            <v>D</v>
          </cell>
          <cell r="AX262">
            <v>1</v>
          </cell>
          <cell r="AY262" t="str">
            <v>D</v>
          </cell>
          <cell r="AZ262">
            <v>2</v>
          </cell>
          <cell r="BA262" t="str">
            <v>D</v>
          </cell>
          <cell r="BB262">
            <v>2</v>
          </cell>
          <cell r="BC262">
            <v>0</v>
          </cell>
          <cell r="BD262">
            <v>0</v>
          </cell>
          <cell r="BE262" t="str">
            <v>D</v>
          </cell>
          <cell r="BF262">
            <v>5.5</v>
          </cell>
          <cell r="BG262" t="str">
            <v>D</v>
          </cell>
          <cell r="BH262">
            <v>4</v>
          </cell>
          <cell r="BI262" t="str">
            <v>D</v>
          </cell>
          <cell r="BJ262">
            <v>2</v>
          </cell>
          <cell r="BK262" t="str">
            <v>D</v>
          </cell>
          <cell r="BL262">
            <v>4</v>
          </cell>
          <cell r="BM262" t="str">
            <v>D</v>
          </cell>
          <cell r="BN262">
            <v>4</v>
          </cell>
          <cell r="BO262" t="str">
            <v>NT7</v>
          </cell>
          <cell r="BP262">
            <v>0</v>
          </cell>
          <cell r="BQ262">
            <v>0</v>
          </cell>
          <cell r="BR262">
            <v>26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1</v>
          </cell>
          <cell r="BY262">
            <v>0</v>
          </cell>
          <cell r="BZ262">
            <v>27</v>
          </cell>
          <cell r="CA262">
            <v>74.5</v>
          </cell>
          <cell r="CB262">
            <v>0</v>
          </cell>
          <cell r="CC262">
            <v>0</v>
          </cell>
          <cell r="CD262">
            <v>1</v>
          </cell>
          <cell r="CE262">
            <v>0</v>
          </cell>
          <cell r="CF262">
            <v>70</v>
          </cell>
          <cell r="CG262">
            <v>3</v>
          </cell>
          <cell r="CH262">
            <v>0</v>
          </cell>
          <cell r="CI262">
            <v>70</v>
          </cell>
        </row>
        <row r="263">
          <cell r="A263" t="str">
            <v>A971</v>
          </cell>
          <cell r="B263" t="str">
            <v>Phan Khánh Phi</v>
          </cell>
          <cell r="C263" t="str">
            <v>CII.4</v>
          </cell>
          <cell r="D263">
            <v>0</v>
          </cell>
          <cell r="E263">
            <v>42934</v>
          </cell>
          <cell r="F263">
            <v>1</v>
          </cell>
          <cell r="G263" t="str">
            <v>A</v>
          </cell>
          <cell r="H263">
            <v>4</v>
          </cell>
          <cell r="I263" t="str">
            <v>A</v>
          </cell>
          <cell r="J263">
            <v>4</v>
          </cell>
          <cell r="K263" t="str">
            <v>A</v>
          </cell>
          <cell r="L263">
            <v>4</v>
          </cell>
          <cell r="M263">
            <v>0</v>
          </cell>
          <cell r="N263">
            <v>12</v>
          </cell>
          <cell r="O263" t="str">
            <v>A</v>
          </cell>
          <cell r="P263">
            <v>4</v>
          </cell>
          <cell r="Q263" t="str">
            <v>C</v>
          </cell>
          <cell r="R263">
            <v>4</v>
          </cell>
          <cell r="S263" t="str">
            <v>C</v>
          </cell>
          <cell r="T263">
            <v>4</v>
          </cell>
          <cell r="U263" t="str">
            <v>C</v>
          </cell>
          <cell r="V263">
            <v>4</v>
          </cell>
          <cell r="W263" t="str">
            <v>C</v>
          </cell>
          <cell r="X263">
            <v>4</v>
          </cell>
          <cell r="Y263" t="str">
            <v>C</v>
          </cell>
          <cell r="Z263">
            <v>4</v>
          </cell>
          <cell r="AA263">
            <v>0</v>
          </cell>
          <cell r="AB263">
            <v>12</v>
          </cell>
          <cell r="AC263" t="str">
            <v>A</v>
          </cell>
          <cell r="AD263">
            <v>4</v>
          </cell>
          <cell r="AE263" t="str">
            <v>A</v>
          </cell>
          <cell r="AF263">
            <v>4</v>
          </cell>
          <cell r="AG263" t="str">
            <v>A</v>
          </cell>
          <cell r="AH263">
            <v>4</v>
          </cell>
          <cell r="AI263" t="str">
            <v>A</v>
          </cell>
          <cell r="AJ263">
            <v>4</v>
          </cell>
          <cell r="AK263" t="str">
            <v>A</v>
          </cell>
          <cell r="AL263">
            <v>4</v>
          </cell>
          <cell r="AM263" t="str">
            <v>A</v>
          </cell>
          <cell r="AN263">
            <v>4</v>
          </cell>
          <cell r="AO263">
            <v>0</v>
          </cell>
          <cell r="AP263">
            <v>8</v>
          </cell>
          <cell r="AQ263" t="str">
            <v>C</v>
          </cell>
          <cell r="AR263">
            <v>4</v>
          </cell>
          <cell r="AS263" t="str">
            <v>C</v>
          </cell>
          <cell r="AT263">
            <v>4</v>
          </cell>
          <cell r="AU263" t="str">
            <v>NT7</v>
          </cell>
          <cell r="AV263">
            <v>0</v>
          </cell>
          <cell r="AW263" t="str">
            <v>C</v>
          </cell>
          <cell r="AX263">
            <v>4</v>
          </cell>
          <cell r="AY263" t="str">
            <v>C</v>
          </cell>
          <cell r="AZ263">
            <v>4</v>
          </cell>
          <cell r="BA263" t="str">
            <v>C</v>
          </cell>
          <cell r="BB263">
            <v>4</v>
          </cell>
          <cell r="BC263">
            <v>0</v>
          </cell>
          <cell r="BD263">
            <v>12</v>
          </cell>
          <cell r="BE263" t="str">
            <v>C</v>
          </cell>
          <cell r="BF263">
            <v>4</v>
          </cell>
          <cell r="BG263" t="str">
            <v>C</v>
          </cell>
          <cell r="BH263">
            <v>4</v>
          </cell>
          <cell r="BI263" t="str">
            <v>C</v>
          </cell>
          <cell r="BJ263">
            <v>4</v>
          </cell>
          <cell r="BK263" t="str">
            <v>C</v>
          </cell>
          <cell r="BL263">
            <v>4</v>
          </cell>
          <cell r="BM263" t="str">
            <v>C</v>
          </cell>
          <cell r="BN263">
            <v>4</v>
          </cell>
          <cell r="BO263" t="str">
            <v>NT7</v>
          </cell>
          <cell r="BP263">
            <v>0</v>
          </cell>
          <cell r="BQ263">
            <v>10</v>
          </cell>
          <cell r="BR263">
            <v>0</v>
          </cell>
          <cell r="BS263">
            <v>0</v>
          </cell>
          <cell r="BT263">
            <v>15</v>
          </cell>
          <cell r="BU263">
            <v>0</v>
          </cell>
          <cell r="BV263">
            <v>0</v>
          </cell>
          <cell r="BW263">
            <v>0</v>
          </cell>
          <cell r="BX263">
            <v>2</v>
          </cell>
          <cell r="BY263">
            <v>0</v>
          </cell>
          <cell r="BZ263">
            <v>27</v>
          </cell>
          <cell r="CA263">
            <v>100</v>
          </cell>
          <cell r="CB263">
            <v>44</v>
          </cell>
          <cell r="CC263">
            <v>0</v>
          </cell>
          <cell r="CD263">
            <v>0</v>
          </cell>
          <cell r="CE263">
            <v>4</v>
          </cell>
          <cell r="CF263">
            <v>0</v>
          </cell>
          <cell r="CG263">
            <v>2</v>
          </cell>
          <cell r="CH263">
            <v>64</v>
          </cell>
          <cell r="CI263">
            <v>70</v>
          </cell>
        </row>
        <row r="264">
          <cell r="A264" t="str">
            <v>A972</v>
          </cell>
          <cell r="B264" t="str">
            <v>Nguyễn Thị Bích Tuyền</v>
          </cell>
          <cell r="C264" t="str">
            <v>CII.4</v>
          </cell>
          <cell r="D264">
            <v>0</v>
          </cell>
          <cell r="E264">
            <v>42934</v>
          </cell>
          <cell r="F264">
            <v>0</v>
          </cell>
          <cell r="G264" t="str">
            <v>D</v>
          </cell>
          <cell r="H264">
            <v>0</v>
          </cell>
          <cell r="I264" t="str">
            <v>A</v>
          </cell>
          <cell r="J264">
            <v>4</v>
          </cell>
          <cell r="K264" t="str">
            <v>A</v>
          </cell>
          <cell r="L264">
            <v>4</v>
          </cell>
          <cell r="M264">
            <v>0</v>
          </cell>
          <cell r="N264">
            <v>0</v>
          </cell>
          <cell r="O264" t="str">
            <v>C</v>
          </cell>
          <cell r="P264">
            <v>4</v>
          </cell>
          <cell r="Q264" t="str">
            <v>C</v>
          </cell>
          <cell r="R264">
            <v>4</v>
          </cell>
          <cell r="S264" t="str">
            <v>C</v>
          </cell>
          <cell r="T264">
            <v>4</v>
          </cell>
          <cell r="U264" t="str">
            <v>C</v>
          </cell>
          <cell r="V264">
            <v>4</v>
          </cell>
          <cell r="W264" t="str">
            <v>C</v>
          </cell>
          <cell r="X264">
            <v>4</v>
          </cell>
          <cell r="Y264" t="str">
            <v>C</v>
          </cell>
          <cell r="Z264">
            <v>4</v>
          </cell>
          <cell r="AA264">
            <v>0</v>
          </cell>
          <cell r="AB264">
            <v>0</v>
          </cell>
          <cell r="AC264" t="str">
            <v>A</v>
          </cell>
          <cell r="AD264">
            <v>4</v>
          </cell>
          <cell r="AE264" t="str">
            <v>A</v>
          </cell>
          <cell r="AF264">
            <v>4</v>
          </cell>
          <cell r="AG264" t="str">
            <v>A</v>
          </cell>
          <cell r="AH264">
            <v>4</v>
          </cell>
          <cell r="AI264" t="str">
            <v>A</v>
          </cell>
          <cell r="AJ264">
            <v>4</v>
          </cell>
          <cell r="AK264" t="str">
            <v>A</v>
          </cell>
          <cell r="AL264">
            <v>4</v>
          </cell>
          <cell r="AM264" t="str">
            <v>A</v>
          </cell>
          <cell r="AN264">
            <v>4</v>
          </cell>
          <cell r="AO264">
            <v>0</v>
          </cell>
          <cell r="AP264">
            <v>0</v>
          </cell>
          <cell r="AQ264" t="str">
            <v>C</v>
          </cell>
          <cell r="AR264">
            <v>4</v>
          </cell>
          <cell r="AS264" t="str">
            <v>C</v>
          </cell>
          <cell r="AT264">
            <v>4</v>
          </cell>
          <cell r="AU264" t="str">
            <v>NT7</v>
          </cell>
          <cell r="AV264">
            <v>0</v>
          </cell>
          <cell r="AW264" t="str">
            <v>C</v>
          </cell>
          <cell r="AX264">
            <v>4</v>
          </cell>
          <cell r="AY264" t="str">
            <v>C</v>
          </cell>
          <cell r="AZ264">
            <v>4</v>
          </cell>
          <cell r="BA264" t="str">
            <v>C</v>
          </cell>
          <cell r="BB264">
            <v>4</v>
          </cell>
          <cell r="BC264">
            <v>0</v>
          </cell>
          <cell r="BD264">
            <v>12</v>
          </cell>
          <cell r="BE264" t="str">
            <v>C</v>
          </cell>
          <cell r="BF264">
            <v>4</v>
          </cell>
          <cell r="BG264" t="str">
            <v>C</v>
          </cell>
          <cell r="BH264">
            <v>4</v>
          </cell>
          <cell r="BI264" t="str">
            <v>C</v>
          </cell>
          <cell r="BJ264">
            <v>4</v>
          </cell>
          <cell r="BK264" t="str">
            <v>C</v>
          </cell>
          <cell r="BL264">
            <v>4</v>
          </cell>
          <cell r="BM264" t="str">
            <v>C</v>
          </cell>
          <cell r="BN264">
            <v>4</v>
          </cell>
          <cell r="BO264" t="str">
            <v>NT7</v>
          </cell>
          <cell r="BP264">
            <v>0</v>
          </cell>
          <cell r="BQ264">
            <v>8</v>
          </cell>
          <cell r="BR264">
            <v>1</v>
          </cell>
          <cell r="BS264">
            <v>0</v>
          </cell>
          <cell r="BT264">
            <v>16</v>
          </cell>
          <cell r="BU264">
            <v>0</v>
          </cell>
          <cell r="BV264">
            <v>0</v>
          </cell>
          <cell r="BW264">
            <v>0</v>
          </cell>
          <cell r="BX264">
            <v>2</v>
          </cell>
          <cell r="BY264">
            <v>0</v>
          </cell>
          <cell r="BZ264">
            <v>27</v>
          </cell>
          <cell r="CA264">
            <v>96</v>
          </cell>
          <cell r="CB264">
            <v>12</v>
          </cell>
          <cell r="CC264">
            <v>0</v>
          </cell>
          <cell r="CD264">
            <v>0</v>
          </cell>
          <cell r="CE264">
            <v>2</v>
          </cell>
          <cell r="CF264">
            <v>0</v>
          </cell>
          <cell r="CG264">
            <v>1</v>
          </cell>
          <cell r="CH264">
            <v>32</v>
          </cell>
          <cell r="CI264">
            <v>70</v>
          </cell>
        </row>
        <row r="265">
          <cell r="A265" t="str">
            <v>A975</v>
          </cell>
          <cell r="B265" t="str">
            <v>Trương Văn Thuận</v>
          </cell>
          <cell r="C265" t="str">
            <v>CI.1</v>
          </cell>
          <cell r="D265">
            <v>0</v>
          </cell>
          <cell r="E265">
            <v>42944</v>
          </cell>
          <cell r="F265">
            <v>0</v>
          </cell>
          <cell r="G265" t="str">
            <v>D</v>
          </cell>
          <cell r="H265">
            <v>2</v>
          </cell>
          <cell r="I265" t="str">
            <v>A</v>
          </cell>
          <cell r="J265">
            <v>4</v>
          </cell>
          <cell r="K265" t="str">
            <v>A</v>
          </cell>
          <cell r="L265">
            <v>4</v>
          </cell>
          <cell r="M265">
            <v>0</v>
          </cell>
          <cell r="N265">
            <v>12</v>
          </cell>
          <cell r="O265" t="str">
            <v>A</v>
          </cell>
          <cell r="P265">
            <v>4</v>
          </cell>
          <cell r="Q265" t="str">
            <v>A</v>
          </cell>
          <cell r="R265">
            <v>4</v>
          </cell>
          <cell r="S265" t="str">
            <v>D</v>
          </cell>
          <cell r="T265">
            <v>0</v>
          </cell>
          <cell r="U265" t="str">
            <v>D</v>
          </cell>
          <cell r="V265">
            <v>3</v>
          </cell>
          <cell r="W265" t="str">
            <v>A</v>
          </cell>
          <cell r="X265">
            <v>4</v>
          </cell>
          <cell r="Y265" t="str">
            <v>A</v>
          </cell>
          <cell r="Z265">
            <v>4</v>
          </cell>
          <cell r="AA265">
            <v>0</v>
          </cell>
          <cell r="AB265">
            <v>0</v>
          </cell>
          <cell r="AC265" t="str">
            <v>B</v>
          </cell>
          <cell r="AD265">
            <v>2</v>
          </cell>
          <cell r="AE265" t="str">
            <v>C</v>
          </cell>
          <cell r="AF265">
            <v>4</v>
          </cell>
          <cell r="AG265" t="str">
            <v>C</v>
          </cell>
          <cell r="AH265">
            <v>4</v>
          </cell>
          <cell r="AI265" t="str">
            <v>C</v>
          </cell>
          <cell r="AJ265">
            <v>4</v>
          </cell>
          <cell r="AK265" t="str">
            <v>C</v>
          </cell>
          <cell r="AL265">
            <v>4</v>
          </cell>
          <cell r="AM265" t="str">
            <v>C</v>
          </cell>
          <cell r="AN265">
            <v>4</v>
          </cell>
          <cell r="AO265">
            <v>0</v>
          </cell>
          <cell r="AP265">
            <v>0</v>
          </cell>
          <cell r="AQ265" t="str">
            <v>D</v>
          </cell>
          <cell r="AR265">
            <v>1</v>
          </cell>
          <cell r="AS265" t="str">
            <v>A</v>
          </cell>
          <cell r="AT265">
            <v>4.5</v>
          </cell>
          <cell r="AU265" t="str">
            <v>D</v>
          </cell>
          <cell r="AV265">
            <v>0</v>
          </cell>
          <cell r="AW265" t="str">
            <v>D</v>
          </cell>
          <cell r="AX265">
            <v>1</v>
          </cell>
          <cell r="AY265" t="str">
            <v>A</v>
          </cell>
          <cell r="AZ265">
            <v>4</v>
          </cell>
          <cell r="BA265" t="str">
            <v>A</v>
          </cell>
          <cell r="BB265">
            <v>4</v>
          </cell>
          <cell r="BC265">
            <v>0</v>
          </cell>
          <cell r="BD265">
            <v>16</v>
          </cell>
          <cell r="BE265" t="str">
            <v>C</v>
          </cell>
          <cell r="BF265">
            <v>4</v>
          </cell>
          <cell r="BG265" t="str">
            <v>NT7</v>
          </cell>
          <cell r="BH265">
            <v>0</v>
          </cell>
          <cell r="BI265" t="str">
            <v>C</v>
          </cell>
          <cell r="BJ265">
            <v>4</v>
          </cell>
          <cell r="BK265" t="str">
            <v>C</v>
          </cell>
          <cell r="BL265">
            <v>4</v>
          </cell>
          <cell r="BM265" t="str">
            <v>C</v>
          </cell>
          <cell r="BN265">
            <v>4</v>
          </cell>
          <cell r="BO265" t="str">
            <v>HH</v>
          </cell>
          <cell r="BP265">
            <v>0</v>
          </cell>
          <cell r="BQ265">
            <v>9</v>
          </cell>
          <cell r="BR265">
            <v>6</v>
          </cell>
          <cell r="BS265">
            <v>1</v>
          </cell>
          <cell r="BT265">
            <v>9</v>
          </cell>
          <cell r="BU265">
            <v>0</v>
          </cell>
          <cell r="BV265">
            <v>0</v>
          </cell>
          <cell r="BW265">
            <v>1</v>
          </cell>
          <cell r="BX265">
            <v>1</v>
          </cell>
          <cell r="BY265">
            <v>0</v>
          </cell>
          <cell r="BZ265">
            <v>27</v>
          </cell>
          <cell r="CA265">
            <v>81.5</v>
          </cell>
          <cell r="CB265">
            <v>28</v>
          </cell>
          <cell r="CC265">
            <v>0</v>
          </cell>
          <cell r="CD265">
            <v>1</v>
          </cell>
          <cell r="CE265">
            <v>2</v>
          </cell>
          <cell r="CF265">
            <v>70</v>
          </cell>
          <cell r="CG265">
            <v>1</v>
          </cell>
          <cell r="CH265">
            <v>32</v>
          </cell>
          <cell r="CI265">
            <v>70</v>
          </cell>
        </row>
        <row r="266">
          <cell r="A266" t="str">
            <v>A976</v>
          </cell>
          <cell r="B266" t="str">
            <v>Tăng Văn Tưởng</v>
          </cell>
          <cell r="C266" t="str">
            <v>CI.1</v>
          </cell>
          <cell r="D266">
            <v>0</v>
          </cell>
          <cell r="E266">
            <v>42948</v>
          </cell>
          <cell r="F266">
            <v>0</v>
          </cell>
          <cell r="G266" t="str">
            <v>C</v>
          </cell>
          <cell r="H266">
            <v>4</v>
          </cell>
          <cell r="I266" t="str">
            <v>C</v>
          </cell>
          <cell r="J266">
            <v>4</v>
          </cell>
          <cell r="K266" t="str">
            <v>C</v>
          </cell>
          <cell r="L266">
            <v>4</v>
          </cell>
          <cell r="M266">
            <v>0</v>
          </cell>
          <cell r="N266">
            <v>12</v>
          </cell>
          <cell r="O266" t="str">
            <v>C</v>
          </cell>
          <cell r="P266">
            <v>4</v>
          </cell>
          <cell r="Q266" t="str">
            <v>C</v>
          </cell>
          <cell r="R266">
            <v>4</v>
          </cell>
          <cell r="S266" t="str">
            <v>C</v>
          </cell>
          <cell r="T266">
            <v>4</v>
          </cell>
          <cell r="U266" t="str">
            <v>C</v>
          </cell>
          <cell r="V266">
            <v>4</v>
          </cell>
          <cell r="W266" t="str">
            <v>C</v>
          </cell>
          <cell r="X266">
            <v>4</v>
          </cell>
          <cell r="Y266" t="str">
            <v>C</v>
          </cell>
          <cell r="Z266">
            <v>4</v>
          </cell>
          <cell r="AA266">
            <v>0</v>
          </cell>
          <cell r="AB266">
            <v>0</v>
          </cell>
          <cell r="AC266" t="str">
            <v>D</v>
          </cell>
          <cell r="AD266">
            <v>2.5</v>
          </cell>
          <cell r="AE266" t="str">
            <v>A</v>
          </cell>
          <cell r="AF266">
            <v>4</v>
          </cell>
          <cell r="AG266" t="str">
            <v>A</v>
          </cell>
          <cell r="AH266">
            <v>4</v>
          </cell>
          <cell r="AI266" t="str">
            <v>A</v>
          </cell>
          <cell r="AJ266">
            <v>4</v>
          </cell>
          <cell r="AK266" t="str">
            <v>A</v>
          </cell>
          <cell r="AL266">
            <v>4</v>
          </cell>
          <cell r="AM266" t="str">
            <v>A</v>
          </cell>
          <cell r="AN266">
            <v>4</v>
          </cell>
          <cell r="AO266">
            <v>0</v>
          </cell>
          <cell r="AP266">
            <v>0</v>
          </cell>
          <cell r="AQ266" t="str">
            <v>HH</v>
          </cell>
          <cell r="AR266">
            <v>0</v>
          </cell>
          <cell r="AS266" t="str">
            <v>C</v>
          </cell>
          <cell r="AT266">
            <v>4</v>
          </cell>
          <cell r="AU266" t="str">
            <v>C</v>
          </cell>
          <cell r="AV266">
            <v>4</v>
          </cell>
          <cell r="AW266" t="str">
            <v>C</v>
          </cell>
          <cell r="AX266">
            <v>4</v>
          </cell>
          <cell r="AY266" t="str">
            <v>C</v>
          </cell>
          <cell r="AZ266">
            <v>4</v>
          </cell>
          <cell r="BA266" t="str">
            <v>C</v>
          </cell>
          <cell r="BB266">
            <v>4</v>
          </cell>
          <cell r="BC266">
            <v>0</v>
          </cell>
          <cell r="BD266">
            <v>8</v>
          </cell>
          <cell r="BE266" t="str">
            <v>A</v>
          </cell>
          <cell r="BF266">
            <v>4</v>
          </cell>
          <cell r="BG266" t="str">
            <v>A</v>
          </cell>
          <cell r="BH266">
            <v>4</v>
          </cell>
          <cell r="BI266" t="str">
            <v>A</v>
          </cell>
          <cell r="BJ266">
            <v>4</v>
          </cell>
          <cell r="BK266" t="str">
            <v>A</v>
          </cell>
          <cell r="BL266">
            <v>4</v>
          </cell>
          <cell r="BM266" t="str">
            <v>A</v>
          </cell>
          <cell r="BN266">
            <v>4</v>
          </cell>
          <cell r="BO266" t="str">
            <v>P5,D5</v>
          </cell>
          <cell r="BP266">
            <v>0</v>
          </cell>
          <cell r="BQ266">
            <v>10</v>
          </cell>
          <cell r="BR266">
            <v>1.5</v>
          </cell>
          <cell r="BS266">
            <v>0</v>
          </cell>
          <cell r="BT266">
            <v>14</v>
          </cell>
          <cell r="BU266">
            <v>0</v>
          </cell>
          <cell r="BV266">
            <v>0</v>
          </cell>
          <cell r="BW266">
            <v>1</v>
          </cell>
          <cell r="BX266">
            <v>0</v>
          </cell>
          <cell r="BY266">
            <v>0.5</v>
          </cell>
          <cell r="BZ266">
            <v>27</v>
          </cell>
          <cell r="CA266">
            <v>98.5</v>
          </cell>
          <cell r="CB266">
            <v>20</v>
          </cell>
          <cell r="CC266">
            <v>0</v>
          </cell>
          <cell r="CD266">
            <v>2</v>
          </cell>
          <cell r="CE266">
            <v>3</v>
          </cell>
          <cell r="CF266">
            <v>140</v>
          </cell>
          <cell r="CG266">
            <v>0.5</v>
          </cell>
          <cell r="CH266">
            <v>48</v>
          </cell>
          <cell r="CI266">
            <v>70</v>
          </cell>
        </row>
        <row r="267">
          <cell r="A267" t="str">
            <v>A977</v>
          </cell>
          <cell r="B267" t="str">
            <v>Nguyễn Kim Anh</v>
          </cell>
          <cell r="C267" t="str">
            <v>QCX</v>
          </cell>
          <cell r="D267">
            <v>0</v>
          </cell>
          <cell r="E267">
            <v>42948</v>
          </cell>
          <cell r="F267">
            <v>3.5</v>
          </cell>
          <cell r="G267" t="str">
            <v>C</v>
          </cell>
          <cell r="H267">
            <v>4</v>
          </cell>
          <cell r="I267" t="str">
            <v>C</v>
          </cell>
          <cell r="J267">
            <v>4</v>
          </cell>
          <cell r="K267" t="str">
            <v>NT7</v>
          </cell>
          <cell r="L267">
            <v>0</v>
          </cell>
          <cell r="M267">
            <v>0</v>
          </cell>
          <cell r="N267">
            <v>0</v>
          </cell>
          <cell r="O267" t="str">
            <v>A</v>
          </cell>
          <cell r="P267">
            <v>4</v>
          </cell>
          <cell r="Q267" t="str">
            <v>A</v>
          </cell>
          <cell r="R267">
            <v>4</v>
          </cell>
          <cell r="S267" t="str">
            <v>A</v>
          </cell>
          <cell r="T267">
            <v>4</v>
          </cell>
          <cell r="U267" t="str">
            <v>D</v>
          </cell>
          <cell r="V267">
            <v>0</v>
          </cell>
          <cell r="W267" t="str">
            <v>NT7</v>
          </cell>
          <cell r="X267">
            <v>0</v>
          </cell>
          <cell r="Y267" t="str">
            <v>P5,D5</v>
          </cell>
          <cell r="Z267">
            <v>0</v>
          </cell>
          <cell r="AA267">
            <v>0</v>
          </cell>
          <cell r="AB267">
            <v>0</v>
          </cell>
          <cell r="AC267" t="str">
            <v>C</v>
          </cell>
          <cell r="AD267">
            <v>4</v>
          </cell>
          <cell r="AE267" t="str">
            <v>C</v>
          </cell>
          <cell r="AF267">
            <v>4</v>
          </cell>
          <cell r="AG267" t="str">
            <v>C</v>
          </cell>
          <cell r="AH267">
            <v>4</v>
          </cell>
          <cell r="AI267" t="str">
            <v>C</v>
          </cell>
          <cell r="AJ267">
            <v>4</v>
          </cell>
          <cell r="AK267" t="str">
            <v>C</v>
          </cell>
          <cell r="AL267">
            <v>4</v>
          </cell>
          <cell r="AM267" t="str">
            <v>C</v>
          </cell>
          <cell r="AN267">
            <v>4</v>
          </cell>
          <cell r="AO267">
            <v>0</v>
          </cell>
          <cell r="AP267">
            <v>0</v>
          </cell>
          <cell r="AQ267" t="str">
            <v>A</v>
          </cell>
          <cell r="AR267">
            <v>4</v>
          </cell>
          <cell r="AS267" t="str">
            <v>A</v>
          </cell>
          <cell r="AT267">
            <v>4</v>
          </cell>
          <cell r="AU267" t="str">
            <v>A</v>
          </cell>
          <cell r="AV267">
            <v>4</v>
          </cell>
          <cell r="AW267" t="str">
            <v>A</v>
          </cell>
          <cell r="AX267">
            <v>4</v>
          </cell>
          <cell r="AY267" t="str">
            <v>A</v>
          </cell>
          <cell r="AZ267">
            <v>4</v>
          </cell>
          <cell r="BA267" t="str">
            <v>D</v>
          </cell>
          <cell r="BB267">
            <v>0</v>
          </cell>
          <cell r="BC267">
            <v>0</v>
          </cell>
          <cell r="BD267">
            <v>0</v>
          </cell>
          <cell r="BE267" t="str">
            <v>C</v>
          </cell>
          <cell r="BF267">
            <v>4</v>
          </cell>
          <cell r="BG267" t="str">
            <v>C</v>
          </cell>
          <cell r="BH267">
            <v>4</v>
          </cell>
          <cell r="BI267" t="str">
            <v>C</v>
          </cell>
          <cell r="BJ267">
            <v>4</v>
          </cell>
          <cell r="BK267" t="str">
            <v>C</v>
          </cell>
          <cell r="BL267">
            <v>4</v>
          </cell>
          <cell r="BM267" t="str">
            <v>C</v>
          </cell>
          <cell r="BN267">
            <v>4</v>
          </cell>
          <cell r="BO267" t="str">
            <v>C</v>
          </cell>
          <cell r="BP267">
            <v>6</v>
          </cell>
          <cell r="BQ267">
            <v>8</v>
          </cell>
          <cell r="BR267">
            <v>2.5</v>
          </cell>
          <cell r="BS267">
            <v>0</v>
          </cell>
          <cell r="BT267">
            <v>14</v>
          </cell>
          <cell r="BU267">
            <v>0</v>
          </cell>
          <cell r="BV267">
            <v>0</v>
          </cell>
          <cell r="BW267">
            <v>0</v>
          </cell>
          <cell r="BX267">
            <v>2</v>
          </cell>
          <cell r="BY267">
            <v>0.5</v>
          </cell>
          <cell r="BZ267">
            <v>27</v>
          </cell>
          <cell r="CA267">
            <v>90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4</v>
          </cell>
          <cell r="CH267">
            <v>0</v>
          </cell>
          <cell r="CI267">
            <v>70</v>
          </cell>
        </row>
        <row r="268">
          <cell r="A268" t="str">
            <v>A978</v>
          </cell>
          <cell r="B268" t="str">
            <v>Thạch Thị Trang</v>
          </cell>
          <cell r="C268" t="str">
            <v>QCX</v>
          </cell>
          <cell r="D268">
            <v>0</v>
          </cell>
          <cell r="E268">
            <v>42948</v>
          </cell>
          <cell r="F268">
            <v>0.5</v>
          </cell>
          <cell r="G268" t="str">
            <v>A</v>
          </cell>
          <cell r="H268">
            <v>4</v>
          </cell>
          <cell r="I268" t="str">
            <v>A</v>
          </cell>
          <cell r="J268">
            <v>4</v>
          </cell>
          <cell r="K268" t="str">
            <v>D</v>
          </cell>
          <cell r="L268">
            <v>2</v>
          </cell>
          <cell r="M268">
            <v>0</v>
          </cell>
          <cell r="N268">
            <v>12</v>
          </cell>
          <cell r="O268" t="str">
            <v>A</v>
          </cell>
          <cell r="P268">
            <v>4</v>
          </cell>
          <cell r="Q268" t="str">
            <v>P5,D5</v>
          </cell>
          <cell r="R268">
            <v>0</v>
          </cell>
          <cell r="S268" t="str">
            <v>A</v>
          </cell>
          <cell r="T268">
            <v>4</v>
          </cell>
          <cell r="U268" t="str">
            <v>D</v>
          </cell>
          <cell r="V268">
            <v>2</v>
          </cell>
          <cell r="W268" t="str">
            <v>A</v>
          </cell>
          <cell r="X268">
            <v>4</v>
          </cell>
          <cell r="Y268" t="str">
            <v>A</v>
          </cell>
          <cell r="Z268">
            <v>4</v>
          </cell>
          <cell r="AA268">
            <v>0</v>
          </cell>
          <cell r="AB268">
            <v>8</v>
          </cell>
          <cell r="AC268" t="str">
            <v>A</v>
          </cell>
          <cell r="AD268">
            <v>4</v>
          </cell>
          <cell r="AE268" t="str">
            <v>A</v>
          </cell>
          <cell r="AF268">
            <v>4</v>
          </cell>
          <cell r="AG268" t="str">
            <v>A</v>
          </cell>
          <cell r="AH268">
            <v>4</v>
          </cell>
          <cell r="AI268" t="str">
            <v>A</v>
          </cell>
          <cell r="AJ268">
            <v>4</v>
          </cell>
          <cell r="AK268" t="str">
            <v>A</v>
          </cell>
          <cell r="AL268">
            <v>4</v>
          </cell>
          <cell r="AM268" t="str">
            <v>D</v>
          </cell>
          <cell r="AN268">
            <v>2</v>
          </cell>
          <cell r="AO268">
            <v>0</v>
          </cell>
          <cell r="AP268">
            <v>0</v>
          </cell>
          <cell r="AQ268" t="str">
            <v>C</v>
          </cell>
          <cell r="AR268">
            <v>4</v>
          </cell>
          <cell r="AS268" t="str">
            <v>C</v>
          </cell>
          <cell r="AT268">
            <v>4</v>
          </cell>
          <cell r="AU268" t="str">
            <v>C</v>
          </cell>
          <cell r="AV268">
            <v>4</v>
          </cell>
          <cell r="AW268" t="str">
            <v>C</v>
          </cell>
          <cell r="AX268">
            <v>4</v>
          </cell>
          <cell r="AY268" t="str">
            <v>C</v>
          </cell>
          <cell r="AZ268">
            <v>4</v>
          </cell>
          <cell r="BA268" t="str">
            <v>C</v>
          </cell>
          <cell r="BB268">
            <v>4</v>
          </cell>
          <cell r="BC268">
            <v>0</v>
          </cell>
          <cell r="BD268">
            <v>8</v>
          </cell>
          <cell r="BE268" t="str">
            <v>C</v>
          </cell>
          <cell r="BF268">
            <v>4</v>
          </cell>
          <cell r="BG268" t="str">
            <v>C</v>
          </cell>
          <cell r="BH268">
            <v>4</v>
          </cell>
          <cell r="BI268" t="str">
            <v>C</v>
          </cell>
          <cell r="BJ268">
            <v>4</v>
          </cell>
          <cell r="BK268" t="str">
            <v>C</v>
          </cell>
          <cell r="BL268">
            <v>4</v>
          </cell>
          <cell r="BM268" t="str">
            <v>C</v>
          </cell>
          <cell r="BN268">
            <v>4</v>
          </cell>
          <cell r="BO268" t="str">
            <v>C</v>
          </cell>
          <cell r="BP268">
            <v>6</v>
          </cell>
          <cell r="BQ268">
            <v>11</v>
          </cell>
          <cell r="BR268">
            <v>3.5</v>
          </cell>
          <cell r="BS268">
            <v>0</v>
          </cell>
          <cell r="BT268">
            <v>12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0.5</v>
          </cell>
          <cell r="BZ268">
            <v>27</v>
          </cell>
          <cell r="CA268">
            <v>100</v>
          </cell>
          <cell r="CB268">
            <v>28</v>
          </cell>
          <cell r="CC268">
            <v>0</v>
          </cell>
          <cell r="CD268">
            <v>2</v>
          </cell>
          <cell r="CE268">
            <v>1</v>
          </cell>
          <cell r="CF268">
            <v>140</v>
          </cell>
          <cell r="CG268">
            <v>1</v>
          </cell>
          <cell r="CH268">
            <v>16</v>
          </cell>
          <cell r="CI268">
            <v>70</v>
          </cell>
        </row>
        <row r="269">
          <cell r="A269" t="str">
            <v>A981</v>
          </cell>
          <cell r="B269" t="str">
            <v>Hồ Tấn Tuy</v>
          </cell>
          <cell r="C269" t="str">
            <v>Gián tiếp</v>
          </cell>
          <cell r="D269">
            <v>0</v>
          </cell>
          <cell r="E269">
            <v>42956</v>
          </cell>
          <cell r="F269">
            <v>0</v>
          </cell>
          <cell r="G269" t="str">
            <v>D</v>
          </cell>
          <cell r="H269">
            <v>0</v>
          </cell>
          <cell r="I269" t="str">
            <v>D</v>
          </cell>
          <cell r="J269">
            <v>0</v>
          </cell>
          <cell r="K269" t="str">
            <v>D</v>
          </cell>
          <cell r="L269">
            <v>0</v>
          </cell>
          <cell r="M269">
            <v>0</v>
          </cell>
          <cell r="N269">
            <v>0</v>
          </cell>
          <cell r="O269" t="str">
            <v>D</v>
          </cell>
          <cell r="P269">
            <v>0</v>
          </cell>
          <cell r="Q269" t="str">
            <v>D</v>
          </cell>
          <cell r="R269">
            <v>0</v>
          </cell>
          <cell r="S269" t="str">
            <v>D</v>
          </cell>
          <cell r="T269">
            <v>0</v>
          </cell>
          <cell r="U269" t="str">
            <v>D</v>
          </cell>
          <cell r="V269">
            <v>0</v>
          </cell>
          <cell r="W269" t="str">
            <v>D</v>
          </cell>
          <cell r="X269">
            <v>0</v>
          </cell>
          <cell r="Y269" t="str">
            <v>NT7</v>
          </cell>
          <cell r="Z269">
            <v>0</v>
          </cell>
          <cell r="AA269">
            <v>0</v>
          </cell>
          <cell r="AB269">
            <v>0</v>
          </cell>
          <cell r="AC269" t="str">
            <v>D</v>
          </cell>
          <cell r="AD269">
            <v>0</v>
          </cell>
          <cell r="AE269" t="str">
            <v>D</v>
          </cell>
          <cell r="AF269">
            <v>0</v>
          </cell>
          <cell r="AG269" t="str">
            <v>D</v>
          </cell>
          <cell r="AH269">
            <v>0</v>
          </cell>
          <cell r="AI269" t="str">
            <v>D</v>
          </cell>
          <cell r="AJ269">
            <v>0</v>
          </cell>
          <cell r="AK269" t="str">
            <v>D</v>
          </cell>
          <cell r="AL269">
            <v>0</v>
          </cell>
          <cell r="AM269" t="str">
            <v>D</v>
          </cell>
          <cell r="AN269">
            <v>0</v>
          </cell>
          <cell r="AO269">
            <v>0</v>
          </cell>
          <cell r="AP269">
            <v>0</v>
          </cell>
          <cell r="AQ269" t="str">
            <v>D</v>
          </cell>
          <cell r="AR269">
            <v>0</v>
          </cell>
          <cell r="AS269" t="str">
            <v>D</v>
          </cell>
          <cell r="AT269">
            <v>0</v>
          </cell>
          <cell r="AU269" t="str">
            <v>D</v>
          </cell>
          <cell r="AV269">
            <v>0</v>
          </cell>
          <cell r="AW269" t="str">
            <v>D</v>
          </cell>
          <cell r="AX269">
            <v>0</v>
          </cell>
          <cell r="AY269" t="str">
            <v>D</v>
          </cell>
          <cell r="AZ269">
            <v>0</v>
          </cell>
          <cell r="BA269" t="str">
            <v>NT7</v>
          </cell>
          <cell r="BB269">
            <v>0</v>
          </cell>
          <cell r="BC269">
            <v>0</v>
          </cell>
          <cell r="BD269">
            <v>0</v>
          </cell>
          <cell r="BE269" t="str">
            <v>P5,D5</v>
          </cell>
          <cell r="BF269">
            <v>0</v>
          </cell>
          <cell r="BG269" t="str">
            <v>D</v>
          </cell>
          <cell r="BH269">
            <v>0</v>
          </cell>
          <cell r="BI269" t="str">
            <v>D</v>
          </cell>
          <cell r="BJ269">
            <v>0</v>
          </cell>
          <cell r="BK269" t="str">
            <v>D</v>
          </cell>
          <cell r="BL269">
            <v>1</v>
          </cell>
          <cell r="BM269" t="str">
            <v>D</v>
          </cell>
          <cell r="BN269">
            <v>0</v>
          </cell>
          <cell r="BO269" t="str">
            <v>D</v>
          </cell>
          <cell r="BP269">
            <v>0</v>
          </cell>
          <cell r="BQ269">
            <v>0</v>
          </cell>
          <cell r="BR269">
            <v>24.5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2</v>
          </cell>
          <cell r="BY269">
            <v>0.5</v>
          </cell>
          <cell r="BZ269">
            <v>27</v>
          </cell>
          <cell r="CA269">
            <v>1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0.5</v>
          </cell>
          <cell r="CH269">
            <v>0</v>
          </cell>
          <cell r="CI269">
            <v>150</v>
          </cell>
        </row>
        <row r="270">
          <cell r="A270" t="str">
            <v>A982</v>
          </cell>
          <cell r="B270" t="str">
            <v>Nguyễn Hoàng Tuấn</v>
          </cell>
          <cell r="C270" t="str">
            <v>KHUON</v>
          </cell>
          <cell r="D270">
            <v>0</v>
          </cell>
          <cell r="E270">
            <v>42957</v>
          </cell>
          <cell r="F270">
            <v>1</v>
          </cell>
          <cell r="G270" t="str">
            <v>A</v>
          </cell>
          <cell r="H270">
            <v>4</v>
          </cell>
          <cell r="I270" t="str">
            <v>A</v>
          </cell>
          <cell r="J270">
            <v>4</v>
          </cell>
          <cell r="K270" t="str">
            <v>A</v>
          </cell>
          <cell r="L270">
            <v>4</v>
          </cell>
          <cell r="M270">
            <v>0</v>
          </cell>
          <cell r="N270">
            <v>12</v>
          </cell>
          <cell r="O270" t="str">
            <v>C</v>
          </cell>
          <cell r="P270">
            <v>4</v>
          </cell>
          <cell r="Q270" t="str">
            <v>C</v>
          </cell>
          <cell r="R270">
            <v>4</v>
          </cell>
          <cell r="S270" t="str">
            <v>C</v>
          </cell>
          <cell r="T270">
            <v>4</v>
          </cell>
          <cell r="U270" t="str">
            <v>B</v>
          </cell>
          <cell r="V270">
            <v>1</v>
          </cell>
          <cell r="W270" t="str">
            <v>C</v>
          </cell>
          <cell r="X270">
            <v>4</v>
          </cell>
          <cell r="Y270" t="str">
            <v>C</v>
          </cell>
          <cell r="Z270">
            <v>4</v>
          </cell>
          <cell r="AA270">
            <v>0</v>
          </cell>
          <cell r="AB270">
            <v>0</v>
          </cell>
          <cell r="AC270" t="str">
            <v>A</v>
          </cell>
          <cell r="AD270">
            <v>4</v>
          </cell>
          <cell r="AE270" t="str">
            <v>A</v>
          </cell>
          <cell r="AF270">
            <v>4</v>
          </cell>
          <cell r="AG270" t="str">
            <v>A</v>
          </cell>
          <cell r="AH270">
            <v>4</v>
          </cell>
          <cell r="AI270" t="str">
            <v>A</v>
          </cell>
          <cell r="AJ270">
            <v>4</v>
          </cell>
          <cell r="AK270" t="str">
            <v>A</v>
          </cell>
          <cell r="AL270">
            <v>4</v>
          </cell>
          <cell r="AM270" t="str">
            <v>A</v>
          </cell>
          <cell r="AN270">
            <v>4</v>
          </cell>
          <cell r="AO270">
            <v>0</v>
          </cell>
          <cell r="AP270">
            <v>0</v>
          </cell>
          <cell r="AQ270" t="str">
            <v>C</v>
          </cell>
          <cell r="AR270">
            <v>4</v>
          </cell>
          <cell r="AS270" t="str">
            <v>C</v>
          </cell>
          <cell r="AT270">
            <v>4</v>
          </cell>
          <cell r="AU270" t="str">
            <v>C</v>
          </cell>
          <cell r="AV270">
            <v>4</v>
          </cell>
          <cell r="AW270" t="str">
            <v>C</v>
          </cell>
          <cell r="AX270">
            <v>5</v>
          </cell>
          <cell r="AY270" t="str">
            <v>C</v>
          </cell>
          <cell r="AZ270">
            <v>4</v>
          </cell>
          <cell r="BA270" t="str">
            <v>C</v>
          </cell>
          <cell r="BB270">
            <v>4</v>
          </cell>
          <cell r="BC270">
            <v>0</v>
          </cell>
          <cell r="BD270">
            <v>12</v>
          </cell>
          <cell r="BE270" t="str">
            <v>C</v>
          </cell>
          <cell r="BF270">
            <v>4</v>
          </cell>
          <cell r="BG270" t="str">
            <v>C</v>
          </cell>
          <cell r="BH270">
            <v>4</v>
          </cell>
          <cell r="BI270" t="str">
            <v>C</v>
          </cell>
          <cell r="BJ270">
            <v>4</v>
          </cell>
          <cell r="BK270" t="str">
            <v>C</v>
          </cell>
          <cell r="BL270">
            <v>4</v>
          </cell>
          <cell r="BM270" t="str">
            <v>C</v>
          </cell>
          <cell r="BN270">
            <v>4</v>
          </cell>
          <cell r="BO270" t="str">
            <v>C</v>
          </cell>
          <cell r="BP270">
            <v>4</v>
          </cell>
          <cell r="BQ270">
            <v>9</v>
          </cell>
          <cell r="BR270">
            <v>0</v>
          </cell>
          <cell r="BS270">
            <v>1</v>
          </cell>
          <cell r="BT270">
            <v>17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27</v>
          </cell>
          <cell r="CA270">
            <v>106</v>
          </cell>
          <cell r="CB270">
            <v>24</v>
          </cell>
          <cell r="CC270">
            <v>0</v>
          </cell>
          <cell r="CD270">
            <v>2</v>
          </cell>
          <cell r="CE270">
            <v>3</v>
          </cell>
          <cell r="CF270">
            <v>0</v>
          </cell>
          <cell r="CG270">
            <v>2</v>
          </cell>
          <cell r="CH270">
            <v>48</v>
          </cell>
          <cell r="CI270">
            <v>70</v>
          </cell>
        </row>
        <row r="271">
          <cell r="A271" t="str">
            <v>A983</v>
          </cell>
          <cell r="B271" t="str">
            <v>Nguyễn Đức Thành</v>
          </cell>
          <cell r="C271" t="str">
            <v>CI.1</v>
          </cell>
          <cell r="D271">
            <v>0</v>
          </cell>
          <cell r="E271">
            <v>42959</v>
          </cell>
          <cell r="F271">
            <v>0</v>
          </cell>
          <cell r="G271" t="str">
            <v>C</v>
          </cell>
          <cell r="H271">
            <v>4</v>
          </cell>
          <cell r="I271" t="str">
            <v>C</v>
          </cell>
          <cell r="J271">
            <v>4</v>
          </cell>
          <cell r="K271" t="str">
            <v>C</v>
          </cell>
          <cell r="L271">
            <v>4</v>
          </cell>
          <cell r="M271">
            <v>0</v>
          </cell>
          <cell r="N271">
            <v>0</v>
          </cell>
          <cell r="O271" t="str">
            <v>A</v>
          </cell>
          <cell r="P271">
            <v>4</v>
          </cell>
          <cell r="Q271" t="str">
            <v>A</v>
          </cell>
          <cell r="R271">
            <v>4</v>
          </cell>
          <cell r="S271" t="str">
            <v>A</v>
          </cell>
          <cell r="T271">
            <v>4</v>
          </cell>
          <cell r="U271" t="str">
            <v>A</v>
          </cell>
          <cell r="V271">
            <v>4</v>
          </cell>
          <cell r="W271" t="str">
            <v>A</v>
          </cell>
          <cell r="X271">
            <v>4</v>
          </cell>
          <cell r="Y271" t="str">
            <v>A</v>
          </cell>
          <cell r="Z271">
            <v>4</v>
          </cell>
          <cell r="AA271">
            <v>0</v>
          </cell>
          <cell r="AB271">
            <v>0</v>
          </cell>
          <cell r="AC271" t="str">
            <v>HH</v>
          </cell>
          <cell r="AD271">
            <v>0</v>
          </cell>
          <cell r="AE271" t="str">
            <v>C</v>
          </cell>
          <cell r="AF271">
            <v>4</v>
          </cell>
          <cell r="AG271" t="str">
            <v>C</v>
          </cell>
          <cell r="AH271">
            <v>4</v>
          </cell>
          <cell r="AI271" t="str">
            <v>C</v>
          </cell>
          <cell r="AJ271">
            <v>4</v>
          </cell>
          <cell r="AK271" t="str">
            <v>C</v>
          </cell>
          <cell r="AL271">
            <v>4</v>
          </cell>
          <cell r="AM271" t="str">
            <v>C</v>
          </cell>
          <cell r="AN271">
            <v>4</v>
          </cell>
          <cell r="AO271">
            <v>0</v>
          </cell>
          <cell r="AP271">
            <v>0</v>
          </cell>
          <cell r="AQ271" t="str">
            <v>D</v>
          </cell>
          <cell r="AR271">
            <v>1</v>
          </cell>
          <cell r="AS271" t="str">
            <v>D</v>
          </cell>
          <cell r="AT271">
            <v>0</v>
          </cell>
          <cell r="AU271" t="str">
            <v>A</v>
          </cell>
          <cell r="AV271">
            <v>4</v>
          </cell>
          <cell r="AW271" t="str">
            <v>D</v>
          </cell>
          <cell r="AX271">
            <v>1</v>
          </cell>
          <cell r="AY271" t="str">
            <v>A</v>
          </cell>
          <cell r="AZ271">
            <v>4</v>
          </cell>
          <cell r="BA271" t="str">
            <v>A</v>
          </cell>
          <cell r="BB271">
            <v>4</v>
          </cell>
          <cell r="BC271">
            <v>0</v>
          </cell>
          <cell r="BD271">
            <v>8</v>
          </cell>
          <cell r="BE271" t="str">
            <v>C</v>
          </cell>
          <cell r="BF271">
            <v>4</v>
          </cell>
          <cell r="BG271" t="str">
            <v>C</v>
          </cell>
          <cell r="BH271">
            <v>4</v>
          </cell>
          <cell r="BI271" t="str">
            <v>C</v>
          </cell>
          <cell r="BJ271">
            <v>4</v>
          </cell>
          <cell r="BK271" t="str">
            <v>C</v>
          </cell>
          <cell r="BL271">
            <v>4</v>
          </cell>
          <cell r="BM271" t="str">
            <v>C</v>
          </cell>
          <cell r="BN271">
            <v>4</v>
          </cell>
          <cell r="BO271" t="str">
            <v>HH</v>
          </cell>
          <cell r="BP271">
            <v>0</v>
          </cell>
          <cell r="BQ271">
            <v>9</v>
          </cell>
          <cell r="BR271">
            <v>3</v>
          </cell>
          <cell r="BS271">
            <v>0</v>
          </cell>
          <cell r="BT271">
            <v>13</v>
          </cell>
          <cell r="BU271">
            <v>0</v>
          </cell>
          <cell r="BV271">
            <v>0</v>
          </cell>
          <cell r="BW271">
            <v>2</v>
          </cell>
          <cell r="BX271">
            <v>0</v>
          </cell>
          <cell r="BY271">
            <v>0</v>
          </cell>
          <cell r="BZ271">
            <v>27</v>
          </cell>
          <cell r="CA271">
            <v>90</v>
          </cell>
          <cell r="CB271">
            <v>8</v>
          </cell>
          <cell r="CC271">
            <v>0</v>
          </cell>
          <cell r="CD271">
            <v>2</v>
          </cell>
          <cell r="CE271">
            <v>1</v>
          </cell>
          <cell r="CF271">
            <v>300</v>
          </cell>
          <cell r="CG271">
            <v>1</v>
          </cell>
          <cell r="CH271">
            <v>16</v>
          </cell>
          <cell r="CI271">
            <v>150</v>
          </cell>
        </row>
        <row r="272">
          <cell r="A272" t="str">
            <v>A985</v>
          </cell>
          <cell r="B272" t="str">
            <v>Nguyễn Văn Tiện</v>
          </cell>
          <cell r="C272" t="str">
            <v>CI.1</v>
          </cell>
          <cell r="D272">
            <v>0</v>
          </cell>
          <cell r="E272">
            <v>42962</v>
          </cell>
          <cell r="F272">
            <v>0</v>
          </cell>
          <cell r="G272" t="str">
            <v>C</v>
          </cell>
          <cell r="H272">
            <v>4</v>
          </cell>
          <cell r="I272" t="str">
            <v>C</v>
          </cell>
          <cell r="J272">
            <v>4</v>
          </cell>
          <cell r="K272" t="str">
            <v>C</v>
          </cell>
          <cell r="L272">
            <v>4</v>
          </cell>
          <cell r="M272">
            <v>0</v>
          </cell>
          <cell r="N272">
            <v>0</v>
          </cell>
          <cell r="O272" t="str">
            <v>C</v>
          </cell>
          <cell r="P272">
            <v>4</v>
          </cell>
          <cell r="Q272" t="str">
            <v>C</v>
          </cell>
          <cell r="R272">
            <v>4</v>
          </cell>
          <cell r="S272" t="str">
            <v>C</v>
          </cell>
          <cell r="T272">
            <v>4</v>
          </cell>
          <cell r="U272" t="str">
            <v>C</v>
          </cell>
          <cell r="V272">
            <v>4</v>
          </cell>
          <cell r="W272" t="str">
            <v>C</v>
          </cell>
          <cell r="X272">
            <v>4</v>
          </cell>
          <cell r="Y272" t="str">
            <v>C</v>
          </cell>
          <cell r="Z272">
            <v>4</v>
          </cell>
          <cell r="AA272">
            <v>0</v>
          </cell>
          <cell r="AB272">
            <v>0</v>
          </cell>
          <cell r="AC272" t="str">
            <v>D</v>
          </cell>
          <cell r="AD272">
            <v>0</v>
          </cell>
          <cell r="AE272" t="str">
            <v>D</v>
          </cell>
          <cell r="AF272">
            <v>0</v>
          </cell>
          <cell r="AG272" t="str">
            <v>A</v>
          </cell>
          <cell r="AH272">
            <v>4</v>
          </cell>
          <cell r="AI272" t="str">
            <v>A</v>
          </cell>
          <cell r="AJ272">
            <v>4</v>
          </cell>
          <cell r="AK272" t="str">
            <v>A</v>
          </cell>
          <cell r="AL272">
            <v>4</v>
          </cell>
          <cell r="AM272" t="str">
            <v>A</v>
          </cell>
          <cell r="AN272">
            <v>4</v>
          </cell>
          <cell r="AO272">
            <v>0</v>
          </cell>
          <cell r="AP272">
            <v>0</v>
          </cell>
          <cell r="AQ272" t="str">
            <v>HH</v>
          </cell>
          <cell r="AR272">
            <v>0</v>
          </cell>
          <cell r="AS272" t="str">
            <v>HH</v>
          </cell>
          <cell r="AT272">
            <v>0</v>
          </cell>
          <cell r="AU272" t="str">
            <v>C</v>
          </cell>
          <cell r="AV272">
            <v>4</v>
          </cell>
          <cell r="AW272" t="str">
            <v>B</v>
          </cell>
          <cell r="AX272">
            <v>0</v>
          </cell>
          <cell r="AY272" t="str">
            <v>C</v>
          </cell>
          <cell r="AZ272">
            <v>4</v>
          </cell>
          <cell r="BA272" t="str">
            <v>C</v>
          </cell>
          <cell r="BB272">
            <v>4</v>
          </cell>
          <cell r="BC272">
            <v>0</v>
          </cell>
          <cell r="BD272">
            <v>8</v>
          </cell>
          <cell r="BE272" t="str">
            <v>A</v>
          </cell>
          <cell r="BF272">
            <v>4</v>
          </cell>
          <cell r="BG272" t="str">
            <v>A</v>
          </cell>
          <cell r="BH272">
            <v>4</v>
          </cell>
          <cell r="BI272" t="str">
            <v>A</v>
          </cell>
          <cell r="BJ272">
            <v>4</v>
          </cell>
          <cell r="BK272" t="str">
            <v>A</v>
          </cell>
          <cell r="BL272">
            <v>4</v>
          </cell>
          <cell r="BM272" t="str">
            <v>A</v>
          </cell>
          <cell r="BN272">
            <v>4</v>
          </cell>
          <cell r="BO272" t="str">
            <v>D</v>
          </cell>
          <cell r="BP272">
            <v>0</v>
          </cell>
          <cell r="BQ272">
            <v>9</v>
          </cell>
          <cell r="BR272">
            <v>3</v>
          </cell>
          <cell r="BS272">
            <v>1</v>
          </cell>
          <cell r="BT272">
            <v>12</v>
          </cell>
          <cell r="BU272">
            <v>0</v>
          </cell>
          <cell r="BV272">
            <v>0</v>
          </cell>
          <cell r="BW272">
            <v>2</v>
          </cell>
          <cell r="BX272">
            <v>0</v>
          </cell>
          <cell r="BY272">
            <v>0</v>
          </cell>
          <cell r="BZ272">
            <v>27</v>
          </cell>
          <cell r="CA272">
            <v>84</v>
          </cell>
          <cell r="CB272">
            <v>8</v>
          </cell>
          <cell r="CC272">
            <v>0</v>
          </cell>
          <cell r="CD272">
            <v>2</v>
          </cell>
          <cell r="CE272">
            <v>1</v>
          </cell>
          <cell r="CF272">
            <v>140</v>
          </cell>
          <cell r="CG272">
            <v>1</v>
          </cell>
          <cell r="CH272">
            <v>16</v>
          </cell>
          <cell r="CI272">
            <v>70</v>
          </cell>
        </row>
        <row r="273">
          <cell r="A273" t="str">
            <v>A986</v>
          </cell>
          <cell r="B273" t="str">
            <v>Nguyễn Huỳnh Yến Nhi</v>
          </cell>
          <cell r="C273" t="str">
            <v>CII.4</v>
          </cell>
          <cell r="D273">
            <v>0</v>
          </cell>
          <cell r="E273">
            <v>42964</v>
          </cell>
          <cell r="F273">
            <v>1</v>
          </cell>
          <cell r="G273" t="str">
            <v>NT7</v>
          </cell>
          <cell r="H273">
            <v>0</v>
          </cell>
          <cell r="I273" t="str">
            <v>C</v>
          </cell>
          <cell r="J273">
            <v>4</v>
          </cell>
          <cell r="K273" t="str">
            <v>C</v>
          </cell>
          <cell r="L273">
            <v>4</v>
          </cell>
          <cell r="M273">
            <v>0</v>
          </cell>
          <cell r="N273">
            <v>0</v>
          </cell>
          <cell r="O273" t="str">
            <v>A</v>
          </cell>
          <cell r="P273">
            <v>4</v>
          </cell>
          <cell r="Q273" t="str">
            <v>A</v>
          </cell>
          <cell r="R273">
            <v>4</v>
          </cell>
          <cell r="S273" t="str">
            <v>A</v>
          </cell>
          <cell r="T273">
            <v>4</v>
          </cell>
          <cell r="U273" t="str">
            <v>D</v>
          </cell>
          <cell r="V273">
            <v>0</v>
          </cell>
          <cell r="W273" t="str">
            <v>A</v>
          </cell>
          <cell r="X273">
            <v>4</v>
          </cell>
          <cell r="Y273" t="str">
            <v>A</v>
          </cell>
          <cell r="Z273">
            <v>4</v>
          </cell>
          <cell r="AA273">
            <v>0</v>
          </cell>
          <cell r="AB273">
            <v>0</v>
          </cell>
          <cell r="AC273" t="str">
            <v>NT7</v>
          </cell>
          <cell r="AD273">
            <v>0</v>
          </cell>
          <cell r="AE273" t="str">
            <v>C</v>
          </cell>
          <cell r="AF273">
            <v>4</v>
          </cell>
          <cell r="AG273" t="str">
            <v>C</v>
          </cell>
          <cell r="AH273">
            <v>4</v>
          </cell>
          <cell r="AI273" t="str">
            <v>C</v>
          </cell>
          <cell r="AJ273">
            <v>4</v>
          </cell>
          <cell r="AK273" t="str">
            <v>C</v>
          </cell>
          <cell r="AL273">
            <v>4</v>
          </cell>
          <cell r="AM273" t="str">
            <v>C</v>
          </cell>
          <cell r="AN273">
            <v>4</v>
          </cell>
          <cell r="AO273">
            <v>0</v>
          </cell>
          <cell r="AP273">
            <v>0</v>
          </cell>
          <cell r="AQ273" t="str">
            <v>A</v>
          </cell>
          <cell r="AR273">
            <v>4</v>
          </cell>
          <cell r="AS273" t="str">
            <v>A</v>
          </cell>
          <cell r="AT273">
            <v>4</v>
          </cell>
          <cell r="AU273" t="str">
            <v>D</v>
          </cell>
          <cell r="AV273">
            <v>0</v>
          </cell>
          <cell r="AW273" t="str">
            <v>A</v>
          </cell>
          <cell r="AX273">
            <v>4</v>
          </cell>
          <cell r="AY273" t="str">
            <v>A</v>
          </cell>
          <cell r="AZ273">
            <v>4</v>
          </cell>
          <cell r="BA273" t="str">
            <v>A</v>
          </cell>
          <cell r="BB273">
            <v>4</v>
          </cell>
          <cell r="BC273">
            <v>0</v>
          </cell>
          <cell r="BD273">
            <v>12</v>
          </cell>
          <cell r="BE273" t="str">
            <v>A</v>
          </cell>
          <cell r="BF273">
            <v>4</v>
          </cell>
          <cell r="BG273" t="str">
            <v>A</v>
          </cell>
          <cell r="BH273">
            <v>4</v>
          </cell>
          <cell r="BI273" t="str">
            <v>A</v>
          </cell>
          <cell r="BJ273">
            <v>4</v>
          </cell>
          <cell r="BK273" t="str">
            <v>A</v>
          </cell>
          <cell r="BL273">
            <v>4</v>
          </cell>
          <cell r="BM273" t="str">
            <v>A</v>
          </cell>
          <cell r="BN273">
            <v>4</v>
          </cell>
          <cell r="BO273" t="str">
            <v>A</v>
          </cell>
          <cell r="BP273">
            <v>4</v>
          </cell>
          <cell r="BQ273">
            <v>16</v>
          </cell>
          <cell r="BR273">
            <v>2</v>
          </cell>
          <cell r="BS273">
            <v>0</v>
          </cell>
          <cell r="BT273">
            <v>7</v>
          </cell>
          <cell r="BU273">
            <v>0</v>
          </cell>
          <cell r="BV273">
            <v>0</v>
          </cell>
          <cell r="BW273">
            <v>0</v>
          </cell>
          <cell r="BX273">
            <v>2</v>
          </cell>
          <cell r="BY273">
            <v>0</v>
          </cell>
          <cell r="BZ273">
            <v>27</v>
          </cell>
          <cell r="CA273">
            <v>92</v>
          </cell>
          <cell r="CB273">
            <v>12</v>
          </cell>
          <cell r="CC273">
            <v>0</v>
          </cell>
          <cell r="CD273">
            <v>0</v>
          </cell>
          <cell r="CE273">
            <v>1</v>
          </cell>
          <cell r="CF273">
            <v>0</v>
          </cell>
          <cell r="CG273">
            <v>2</v>
          </cell>
          <cell r="CH273">
            <v>16</v>
          </cell>
          <cell r="CI273">
            <v>70</v>
          </cell>
        </row>
        <row r="274">
          <cell r="A274" t="str">
            <v>A987</v>
          </cell>
          <cell r="B274" t="str">
            <v>Lê Thị Thu Trang</v>
          </cell>
          <cell r="C274" t="str">
            <v>EN</v>
          </cell>
          <cell r="D274">
            <v>0</v>
          </cell>
          <cell r="E274">
            <v>42964</v>
          </cell>
          <cell r="F274">
            <v>4</v>
          </cell>
          <cell r="G274" t="str">
            <v>A</v>
          </cell>
          <cell r="H274">
            <v>4</v>
          </cell>
          <cell r="I274" t="str">
            <v>A</v>
          </cell>
          <cell r="J274">
            <v>4</v>
          </cell>
          <cell r="K274" t="str">
            <v>A</v>
          </cell>
          <cell r="L274">
            <v>4</v>
          </cell>
          <cell r="M274">
            <v>0</v>
          </cell>
          <cell r="N274">
            <v>8</v>
          </cell>
          <cell r="O274" t="str">
            <v>C</v>
          </cell>
          <cell r="P274">
            <v>4</v>
          </cell>
          <cell r="Q274" t="str">
            <v>C</v>
          </cell>
          <cell r="R274">
            <v>4</v>
          </cell>
          <cell r="S274" t="str">
            <v>C</v>
          </cell>
          <cell r="T274">
            <v>4</v>
          </cell>
          <cell r="U274" t="str">
            <v>C</v>
          </cell>
          <cell r="V274">
            <v>4</v>
          </cell>
          <cell r="W274" t="str">
            <v>C</v>
          </cell>
          <cell r="X274">
            <v>4</v>
          </cell>
          <cell r="Y274" t="str">
            <v>C</v>
          </cell>
          <cell r="Z274">
            <v>4</v>
          </cell>
          <cell r="AA274">
            <v>0</v>
          </cell>
          <cell r="AB274">
            <v>0</v>
          </cell>
          <cell r="AC274" t="str">
            <v>A</v>
          </cell>
          <cell r="AD274">
            <v>4</v>
          </cell>
          <cell r="AE274" t="str">
            <v>D</v>
          </cell>
          <cell r="AF274">
            <v>3.5</v>
          </cell>
          <cell r="AG274" t="str">
            <v>A</v>
          </cell>
          <cell r="AH274">
            <v>4</v>
          </cell>
          <cell r="AI274" t="str">
            <v>A</v>
          </cell>
          <cell r="AJ274">
            <v>4</v>
          </cell>
          <cell r="AK274" t="str">
            <v>A</v>
          </cell>
          <cell r="AL274">
            <v>4</v>
          </cell>
          <cell r="AM274" t="str">
            <v>A</v>
          </cell>
          <cell r="AN274">
            <v>4</v>
          </cell>
          <cell r="AO274">
            <v>0</v>
          </cell>
          <cell r="AP274">
            <v>16</v>
          </cell>
          <cell r="AQ274" t="str">
            <v>C</v>
          </cell>
          <cell r="AR274">
            <v>4</v>
          </cell>
          <cell r="AS274" t="str">
            <v>C</v>
          </cell>
          <cell r="AT274">
            <v>4</v>
          </cell>
          <cell r="AU274" t="str">
            <v>C</v>
          </cell>
          <cell r="AV274">
            <v>4</v>
          </cell>
          <cell r="AW274" t="str">
            <v>C</v>
          </cell>
          <cell r="AX274">
            <v>4</v>
          </cell>
          <cell r="AY274" t="str">
            <v>C</v>
          </cell>
          <cell r="AZ274">
            <v>4</v>
          </cell>
          <cell r="BA274" t="str">
            <v>C</v>
          </cell>
          <cell r="BB274">
            <v>4</v>
          </cell>
          <cell r="BC274">
            <v>0</v>
          </cell>
          <cell r="BD274">
            <v>0</v>
          </cell>
          <cell r="BE274" t="str">
            <v>NT7</v>
          </cell>
          <cell r="BF274">
            <v>0</v>
          </cell>
          <cell r="BG274" t="str">
            <v>A</v>
          </cell>
          <cell r="BH274">
            <v>4</v>
          </cell>
          <cell r="BI274" t="str">
            <v>A</v>
          </cell>
          <cell r="BJ274">
            <v>4</v>
          </cell>
          <cell r="BK274" t="str">
            <v>A</v>
          </cell>
          <cell r="BL274">
            <v>4</v>
          </cell>
          <cell r="BM274" t="str">
            <v>A</v>
          </cell>
          <cell r="BN274">
            <v>4</v>
          </cell>
          <cell r="BO274" t="str">
            <v>A</v>
          </cell>
          <cell r="BP274">
            <v>4</v>
          </cell>
          <cell r="BQ274">
            <v>13</v>
          </cell>
          <cell r="BR274">
            <v>1</v>
          </cell>
          <cell r="BS274">
            <v>0</v>
          </cell>
          <cell r="BT274">
            <v>12</v>
          </cell>
          <cell r="BU274">
            <v>0</v>
          </cell>
          <cell r="BV274">
            <v>0</v>
          </cell>
          <cell r="BW274">
            <v>0</v>
          </cell>
          <cell r="BX274">
            <v>1</v>
          </cell>
          <cell r="BY274">
            <v>0</v>
          </cell>
          <cell r="BZ274">
            <v>27</v>
          </cell>
          <cell r="CA274">
            <v>103.5</v>
          </cell>
          <cell r="CB274">
            <v>24</v>
          </cell>
          <cell r="CC274">
            <v>0</v>
          </cell>
          <cell r="CD274">
            <v>1</v>
          </cell>
          <cell r="CE274">
            <v>1</v>
          </cell>
          <cell r="CF274">
            <v>70</v>
          </cell>
          <cell r="CG274">
            <v>5</v>
          </cell>
          <cell r="CH274">
            <v>16</v>
          </cell>
          <cell r="CI274">
            <v>70</v>
          </cell>
        </row>
        <row r="275">
          <cell r="A275" t="str">
            <v>A988</v>
          </cell>
          <cell r="B275" t="str">
            <v>Huỳnh Vũ Ý Nhi</v>
          </cell>
          <cell r="C275" t="str">
            <v>QCE</v>
          </cell>
          <cell r="D275">
            <v>0</v>
          </cell>
          <cell r="E275">
            <v>42968</v>
          </cell>
          <cell r="F275">
            <v>1.5</v>
          </cell>
          <cell r="G275" t="str">
            <v>D</v>
          </cell>
          <cell r="H275">
            <v>2</v>
          </cell>
          <cell r="I275" t="str">
            <v>A</v>
          </cell>
          <cell r="J275">
            <v>4</v>
          </cell>
          <cell r="K275" t="str">
            <v>D</v>
          </cell>
          <cell r="L275">
            <v>2</v>
          </cell>
          <cell r="M275">
            <v>0</v>
          </cell>
          <cell r="N275">
            <v>0</v>
          </cell>
          <cell r="O275" t="str">
            <v>D</v>
          </cell>
          <cell r="P275">
            <v>3</v>
          </cell>
          <cell r="Q275" t="str">
            <v>D</v>
          </cell>
          <cell r="R275">
            <v>3</v>
          </cell>
          <cell r="S275" t="str">
            <v>D</v>
          </cell>
          <cell r="T275">
            <v>0.5</v>
          </cell>
          <cell r="U275" t="str">
            <v>D</v>
          </cell>
          <cell r="V275">
            <v>0</v>
          </cell>
          <cell r="W275" t="str">
            <v>D</v>
          </cell>
          <cell r="X275">
            <v>2</v>
          </cell>
          <cell r="Y275" t="str">
            <v>D</v>
          </cell>
          <cell r="Z275">
            <v>0</v>
          </cell>
          <cell r="AA275">
            <v>0</v>
          </cell>
          <cell r="AB275">
            <v>0</v>
          </cell>
          <cell r="AC275" t="str">
            <v>D</v>
          </cell>
          <cell r="AD275">
            <v>0.5</v>
          </cell>
          <cell r="AE275" t="str">
            <v>D</v>
          </cell>
          <cell r="AF275">
            <v>0.5</v>
          </cell>
          <cell r="AG275" t="str">
            <v>D</v>
          </cell>
          <cell r="AH275">
            <v>2</v>
          </cell>
          <cell r="AI275" t="str">
            <v>D</v>
          </cell>
          <cell r="AJ275">
            <v>2.5</v>
          </cell>
          <cell r="AK275" t="str">
            <v>D</v>
          </cell>
          <cell r="AL275">
            <v>0.5</v>
          </cell>
          <cell r="AM275" t="str">
            <v>D</v>
          </cell>
          <cell r="AN275">
            <v>0.5</v>
          </cell>
          <cell r="AO275">
            <v>0</v>
          </cell>
          <cell r="AP275">
            <v>0</v>
          </cell>
          <cell r="AQ275" t="str">
            <v>D</v>
          </cell>
          <cell r="AR275">
            <v>1</v>
          </cell>
          <cell r="AS275" t="str">
            <v>D</v>
          </cell>
          <cell r="AT275">
            <v>1.5</v>
          </cell>
          <cell r="AU275" t="str">
            <v>D</v>
          </cell>
          <cell r="AV275">
            <v>1.5</v>
          </cell>
          <cell r="AW275" t="str">
            <v>D</v>
          </cell>
          <cell r="AX275">
            <v>0</v>
          </cell>
          <cell r="AY275" t="str">
            <v>D</v>
          </cell>
          <cell r="AZ275">
            <v>1.5</v>
          </cell>
          <cell r="BA275" t="str">
            <v>D</v>
          </cell>
          <cell r="BB275">
            <v>0</v>
          </cell>
          <cell r="BC275">
            <v>0</v>
          </cell>
          <cell r="BD275">
            <v>0</v>
          </cell>
          <cell r="BE275" t="str">
            <v>D</v>
          </cell>
          <cell r="BF275">
            <v>2.5</v>
          </cell>
          <cell r="BG275" t="str">
            <v>D</v>
          </cell>
          <cell r="BH275">
            <v>3.5</v>
          </cell>
          <cell r="BI275" t="str">
            <v>D</v>
          </cell>
          <cell r="BJ275">
            <v>0.5</v>
          </cell>
          <cell r="BK275" t="str">
            <v>D</v>
          </cell>
          <cell r="BL275">
            <v>3</v>
          </cell>
          <cell r="BM275" t="str">
            <v>D</v>
          </cell>
          <cell r="BN275">
            <v>0</v>
          </cell>
          <cell r="BO275" t="str">
            <v>NT7</v>
          </cell>
          <cell r="BP275">
            <v>0</v>
          </cell>
          <cell r="BQ275">
            <v>1</v>
          </cell>
          <cell r="BR275">
            <v>25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1</v>
          </cell>
          <cell r="BY275">
            <v>0</v>
          </cell>
          <cell r="BZ275">
            <v>27</v>
          </cell>
          <cell r="CA275">
            <v>38</v>
          </cell>
          <cell r="CB275">
            <v>0</v>
          </cell>
          <cell r="CC275">
            <v>0</v>
          </cell>
          <cell r="CD275">
            <v>1</v>
          </cell>
          <cell r="CE275">
            <v>0</v>
          </cell>
          <cell r="CF275">
            <v>70</v>
          </cell>
          <cell r="CG275">
            <v>2.5</v>
          </cell>
          <cell r="CH275">
            <v>0</v>
          </cell>
          <cell r="CI275">
            <v>70</v>
          </cell>
        </row>
        <row r="276">
          <cell r="A276" t="str">
            <v>A989</v>
          </cell>
          <cell r="B276" t="str">
            <v>Hoàng Văn Quốc Trưởng</v>
          </cell>
          <cell r="C276" t="str">
            <v>CI.1</v>
          </cell>
          <cell r="D276">
            <v>0</v>
          </cell>
          <cell r="E276">
            <v>42970</v>
          </cell>
          <cell r="F276">
            <v>3</v>
          </cell>
          <cell r="G276" t="str">
            <v>A</v>
          </cell>
          <cell r="H276">
            <v>4</v>
          </cell>
          <cell r="I276" t="str">
            <v>A</v>
          </cell>
          <cell r="J276">
            <v>4.5</v>
          </cell>
          <cell r="K276" t="str">
            <v>A</v>
          </cell>
          <cell r="L276">
            <v>4.5</v>
          </cell>
          <cell r="M276">
            <v>0</v>
          </cell>
          <cell r="N276">
            <v>12</v>
          </cell>
          <cell r="O276" t="str">
            <v>A</v>
          </cell>
          <cell r="P276">
            <v>4</v>
          </cell>
          <cell r="Q276" t="str">
            <v>A</v>
          </cell>
          <cell r="R276">
            <v>4</v>
          </cell>
          <cell r="S276" t="str">
            <v>D</v>
          </cell>
          <cell r="T276">
            <v>2</v>
          </cell>
          <cell r="U276" t="str">
            <v>D</v>
          </cell>
          <cell r="V276">
            <v>2</v>
          </cell>
          <cell r="W276" t="str">
            <v>A</v>
          </cell>
          <cell r="X276">
            <v>4</v>
          </cell>
          <cell r="Y276" t="str">
            <v>A</v>
          </cell>
          <cell r="Z276">
            <v>4</v>
          </cell>
          <cell r="AA276">
            <v>0</v>
          </cell>
          <cell r="AB276">
            <v>0</v>
          </cell>
          <cell r="AC276" t="str">
            <v>HH</v>
          </cell>
          <cell r="AD276">
            <v>0</v>
          </cell>
          <cell r="AE276" t="str">
            <v>C</v>
          </cell>
          <cell r="AF276">
            <v>4</v>
          </cell>
          <cell r="AG276" t="str">
            <v>C</v>
          </cell>
          <cell r="AH276">
            <v>4</v>
          </cell>
          <cell r="AI276" t="str">
            <v>C</v>
          </cell>
          <cell r="AJ276">
            <v>4</v>
          </cell>
          <cell r="AK276" t="str">
            <v>C</v>
          </cell>
          <cell r="AL276">
            <v>4</v>
          </cell>
          <cell r="AM276" t="str">
            <v>C</v>
          </cell>
          <cell r="AN276">
            <v>4</v>
          </cell>
          <cell r="AO276">
            <v>0</v>
          </cell>
          <cell r="AP276">
            <v>0</v>
          </cell>
          <cell r="AQ276" t="str">
            <v>A</v>
          </cell>
          <cell r="AR276">
            <v>4</v>
          </cell>
          <cell r="AS276" t="str">
            <v>D</v>
          </cell>
          <cell r="AT276">
            <v>2.5</v>
          </cell>
          <cell r="AU276" t="str">
            <v>D</v>
          </cell>
          <cell r="AV276">
            <v>2</v>
          </cell>
          <cell r="AW276" t="str">
            <v>D</v>
          </cell>
          <cell r="AX276">
            <v>0</v>
          </cell>
          <cell r="AY276" t="str">
            <v>D</v>
          </cell>
          <cell r="AZ276">
            <v>2</v>
          </cell>
          <cell r="BA276" t="str">
            <v>D</v>
          </cell>
          <cell r="BB276">
            <v>2</v>
          </cell>
          <cell r="BC276">
            <v>0</v>
          </cell>
          <cell r="BD276">
            <v>10</v>
          </cell>
          <cell r="BE276" t="str">
            <v>D</v>
          </cell>
          <cell r="BF276">
            <v>2</v>
          </cell>
          <cell r="BG276" t="str">
            <v>D</v>
          </cell>
          <cell r="BH276">
            <v>2</v>
          </cell>
          <cell r="BI276" t="str">
            <v>D</v>
          </cell>
          <cell r="BJ276">
            <v>2</v>
          </cell>
          <cell r="BK276" t="str">
            <v>D</v>
          </cell>
          <cell r="BL276">
            <v>2</v>
          </cell>
          <cell r="BM276" t="str">
            <v>D</v>
          </cell>
          <cell r="BN276">
            <v>2</v>
          </cell>
          <cell r="BO276" t="str">
            <v>D</v>
          </cell>
          <cell r="BP276">
            <v>0</v>
          </cell>
          <cell r="BQ276">
            <v>8</v>
          </cell>
          <cell r="BR276">
            <v>13</v>
          </cell>
          <cell r="BS276">
            <v>0</v>
          </cell>
          <cell r="BT276">
            <v>5</v>
          </cell>
          <cell r="BU276">
            <v>0</v>
          </cell>
          <cell r="BV276">
            <v>0</v>
          </cell>
          <cell r="BW276">
            <v>1</v>
          </cell>
          <cell r="BX276">
            <v>0</v>
          </cell>
          <cell r="BY276">
            <v>0</v>
          </cell>
          <cell r="BZ276">
            <v>27</v>
          </cell>
          <cell r="CA276">
            <v>75.5</v>
          </cell>
          <cell r="CB276">
            <v>22</v>
          </cell>
          <cell r="CC276">
            <v>0</v>
          </cell>
          <cell r="CD276">
            <v>2</v>
          </cell>
          <cell r="CE276">
            <v>1</v>
          </cell>
          <cell r="CF276">
            <v>140</v>
          </cell>
          <cell r="CG276">
            <v>4</v>
          </cell>
          <cell r="CH276">
            <v>16</v>
          </cell>
          <cell r="CI276">
            <v>70</v>
          </cell>
        </row>
        <row r="277">
          <cell r="A277" t="str">
            <v>A991</v>
          </cell>
          <cell r="B277" t="str">
            <v>Nguyễn Hoàn Kiếm</v>
          </cell>
          <cell r="C277" t="str">
            <v>CII.1</v>
          </cell>
          <cell r="D277">
            <v>0</v>
          </cell>
          <cell r="E277">
            <v>42982</v>
          </cell>
          <cell r="F277">
            <v>1.5</v>
          </cell>
          <cell r="G277" t="str">
            <v>A</v>
          </cell>
          <cell r="H277">
            <v>4</v>
          </cell>
          <cell r="I277" t="str">
            <v>A</v>
          </cell>
          <cell r="J277">
            <v>4</v>
          </cell>
          <cell r="K277" t="str">
            <v>D</v>
          </cell>
          <cell r="L277">
            <v>2</v>
          </cell>
          <cell r="M277">
            <v>0</v>
          </cell>
          <cell r="N277">
            <v>0</v>
          </cell>
          <cell r="O277" t="str">
            <v>D</v>
          </cell>
          <cell r="P277">
            <v>0</v>
          </cell>
          <cell r="Q277" t="str">
            <v>D</v>
          </cell>
          <cell r="R277">
            <v>1</v>
          </cell>
          <cell r="S277" t="str">
            <v>D</v>
          </cell>
          <cell r="T277">
            <v>0</v>
          </cell>
          <cell r="U277" t="str">
            <v>A</v>
          </cell>
          <cell r="V277">
            <v>4</v>
          </cell>
          <cell r="W277" t="str">
            <v>D</v>
          </cell>
          <cell r="X277">
            <v>0</v>
          </cell>
          <cell r="Y277" t="str">
            <v>NT7</v>
          </cell>
          <cell r="Z277">
            <v>0</v>
          </cell>
          <cell r="AA277">
            <v>0</v>
          </cell>
          <cell r="AB277">
            <v>0</v>
          </cell>
          <cell r="AC277" t="str">
            <v>D</v>
          </cell>
          <cell r="AD277">
            <v>1</v>
          </cell>
          <cell r="AE277" t="str">
            <v>D</v>
          </cell>
          <cell r="AF277">
            <v>1</v>
          </cell>
          <cell r="AG277" t="str">
            <v>A</v>
          </cell>
          <cell r="AH277">
            <v>4</v>
          </cell>
          <cell r="AI277" t="str">
            <v>D</v>
          </cell>
          <cell r="AJ277">
            <v>0</v>
          </cell>
          <cell r="AK277" t="str">
            <v>C</v>
          </cell>
          <cell r="AL277">
            <v>7</v>
          </cell>
          <cell r="AM277" t="str">
            <v>NT7</v>
          </cell>
          <cell r="AN277">
            <v>0</v>
          </cell>
          <cell r="AO277">
            <v>0</v>
          </cell>
          <cell r="AP277">
            <v>0</v>
          </cell>
          <cell r="AQ277" t="str">
            <v>C</v>
          </cell>
          <cell r="AR277">
            <v>4</v>
          </cell>
          <cell r="AS277" t="str">
            <v>C</v>
          </cell>
          <cell r="AT277">
            <v>4</v>
          </cell>
          <cell r="AU277" t="str">
            <v>C</v>
          </cell>
          <cell r="AV277">
            <v>4</v>
          </cell>
          <cell r="AW277" t="str">
            <v>C</v>
          </cell>
          <cell r="AX277">
            <v>4</v>
          </cell>
          <cell r="AY277" t="str">
            <v>C</v>
          </cell>
          <cell r="AZ277">
            <v>4</v>
          </cell>
          <cell r="BA277" t="str">
            <v>HH</v>
          </cell>
          <cell r="BB277">
            <v>0</v>
          </cell>
          <cell r="BC277">
            <v>0</v>
          </cell>
          <cell r="BD277">
            <v>0</v>
          </cell>
          <cell r="BE277" t="str">
            <v>C</v>
          </cell>
          <cell r="BF277">
            <v>4</v>
          </cell>
          <cell r="BG277" t="str">
            <v>C</v>
          </cell>
          <cell r="BH277">
            <v>4</v>
          </cell>
          <cell r="BI277" t="str">
            <v>C</v>
          </cell>
          <cell r="BJ277">
            <v>4</v>
          </cell>
          <cell r="BK277" t="str">
            <v>C</v>
          </cell>
          <cell r="BL277">
            <v>4</v>
          </cell>
          <cell r="BM277" t="str">
            <v>C</v>
          </cell>
          <cell r="BN277">
            <v>4</v>
          </cell>
          <cell r="BO277" t="str">
            <v>C</v>
          </cell>
          <cell r="BP277">
            <v>4</v>
          </cell>
          <cell r="BQ277">
            <v>4</v>
          </cell>
          <cell r="BR277">
            <v>8</v>
          </cell>
          <cell r="BS277">
            <v>0</v>
          </cell>
          <cell r="BT277">
            <v>12</v>
          </cell>
          <cell r="BU277">
            <v>0</v>
          </cell>
          <cell r="BV277">
            <v>0</v>
          </cell>
          <cell r="BW277">
            <v>1</v>
          </cell>
          <cell r="BX277">
            <v>2</v>
          </cell>
          <cell r="BY277">
            <v>0</v>
          </cell>
          <cell r="BZ277">
            <v>27</v>
          </cell>
          <cell r="CA277">
            <v>72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2.5</v>
          </cell>
          <cell r="CH277">
            <v>0</v>
          </cell>
          <cell r="CI277">
            <v>70</v>
          </cell>
        </row>
        <row r="278">
          <cell r="A278" t="str">
            <v>A993</v>
          </cell>
          <cell r="B278" t="str">
            <v>Đinh Thị Mỹ Linh</v>
          </cell>
          <cell r="C278" t="str">
            <v>QCX</v>
          </cell>
          <cell r="D278">
            <v>0</v>
          </cell>
          <cell r="E278">
            <v>42983</v>
          </cell>
          <cell r="F278">
            <v>1.5</v>
          </cell>
          <cell r="G278" t="str">
            <v>A</v>
          </cell>
          <cell r="H278">
            <v>4</v>
          </cell>
          <cell r="I278" t="str">
            <v>D</v>
          </cell>
          <cell r="J278">
            <v>3</v>
          </cell>
          <cell r="K278" t="str">
            <v>D</v>
          </cell>
          <cell r="L278">
            <v>2</v>
          </cell>
          <cell r="M278">
            <v>0</v>
          </cell>
          <cell r="N278">
            <v>8</v>
          </cell>
          <cell r="O278" t="str">
            <v>C</v>
          </cell>
          <cell r="P278">
            <v>4</v>
          </cell>
          <cell r="Q278" t="str">
            <v>C</v>
          </cell>
          <cell r="R278">
            <v>4</v>
          </cell>
          <cell r="S278" t="str">
            <v>C</v>
          </cell>
          <cell r="T278">
            <v>4</v>
          </cell>
          <cell r="U278" t="str">
            <v>C</v>
          </cell>
          <cell r="V278">
            <v>4</v>
          </cell>
          <cell r="W278" t="str">
            <v>C</v>
          </cell>
          <cell r="X278">
            <v>4</v>
          </cell>
          <cell r="Y278" t="str">
            <v>NT7</v>
          </cell>
          <cell r="Z278">
            <v>0</v>
          </cell>
          <cell r="AA278">
            <v>0</v>
          </cell>
          <cell r="AB278">
            <v>8</v>
          </cell>
          <cell r="AC278" t="str">
            <v>A</v>
          </cell>
          <cell r="AD278">
            <v>4</v>
          </cell>
          <cell r="AE278" t="str">
            <v>D</v>
          </cell>
          <cell r="AF278">
            <v>2</v>
          </cell>
          <cell r="AG278" t="str">
            <v>A</v>
          </cell>
          <cell r="AH278">
            <v>4</v>
          </cell>
          <cell r="AI278" t="str">
            <v>A</v>
          </cell>
          <cell r="AJ278">
            <v>4</v>
          </cell>
          <cell r="AK278" t="str">
            <v>A</v>
          </cell>
          <cell r="AL278">
            <v>4</v>
          </cell>
          <cell r="AM278" t="str">
            <v>D</v>
          </cell>
          <cell r="AN278">
            <v>0</v>
          </cell>
          <cell r="AO278">
            <v>0</v>
          </cell>
          <cell r="AP278">
            <v>0</v>
          </cell>
          <cell r="AQ278" t="str">
            <v>C</v>
          </cell>
          <cell r="AR278">
            <v>4</v>
          </cell>
          <cell r="AS278" t="str">
            <v>C</v>
          </cell>
          <cell r="AT278">
            <v>4</v>
          </cell>
          <cell r="AU278" t="str">
            <v>C</v>
          </cell>
          <cell r="AV278">
            <v>4</v>
          </cell>
          <cell r="AW278" t="str">
            <v>C</v>
          </cell>
          <cell r="AX278">
            <v>4</v>
          </cell>
          <cell r="AY278" t="str">
            <v>C</v>
          </cell>
          <cell r="AZ278">
            <v>4</v>
          </cell>
          <cell r="BA278" t="str">
            <v>NT7</v>
          </cell>
          <cell r="BB278">
            <v>0</v>
          </cell>
          <cell r="BC278">
            <v>0</v>
          </cell>
          <cell r="BD278">
            <v>0</v>
          </cell>
          <cell r="BE278" t="str">
            <v>D</v>
          </cell>
          <cell r="BF278">
            <v>0</v>
          </cell>
          <cell r="BG278" t="str">
            <v>A</v>
          </cell>
          <cell r="BH278">
            <v>4</v>
          </cell>
          <cell r="BI278" t="str">
            <v>A</v>
          </cell>
          <cell r="BJ278">
            <v>4</v>
          </cell>
          <cell r="BK278" t="str">
            <v>A</v>
          </cell>
          <cell r="BL278">
            <v>4</v>
          </cell>
          <cell r="BM278" t="str">
            <v>A</v>
          </cell>
          <cell r="BN278">
            <v>4</v>
          </cell>
          <cell r="BO278" t="str">
            <v>A</v>
          </cell>
          <cell r="BP278">
            <v>4</v>
          </cell>
          <cell r="BQ278">
            <v>10</v>
          </cell>
          <cell r="BR278">
            <v>5</v>
          </cell>
          <cell r="BS278">
            <v>0</v>
          </cell>
          <cell r="BT278">
            <v>10</v>
          </cell>
          <cell r="BU278">
            <v>0</v>
          </cell>
          <cell r="BV278">
            <v>0</v>
          </cell>
          <cell r="BW278">
            <v>0</v>
          </cell>
          <cell r="BX278">
            <v>2</v>
          </cell>
          <cell r="BY278">
            <v>0</v>
          </cell>
          <cell r="BZ278">
            <v>27</v>
          </cell>
          <cell r="CA278">
            <v>87</v>
          </cell>
          <cell r="CB278">
            <v>16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2.5</v>
          </cell>
          <cell r="CH278">
            <v>0</v>
          </cell>
          <cell r="CI278">
            <v>70</v>
          </cell>
        </row>
        <row r="279">
          <cell r="A279" t="str">
            <v>A995</v>
          </cell>
          <cell r="B279" t="str">
            <v>Lê Vũ Thuật</v>
          </cell>
          <cell r="C279" t="str">
            <v>Gián tiếp</v>
          </cell>
          <cell r="D279">
            <v>0</v>
          </cell>
          <cell r="E279">
            <v>42985</v>
          </cell>
          <cell r="F279">
            <v>0</v>
          </cell>
          <cell r="G279" t="str">
            <v>D</v>
          </cell>
          <cell r="H279">
            <v>0</v>
          </cell>
          <cell r="I279" t="str">
            <v>D</v>
          </cell>
          <cell r="J279">
            <v>0</v>
          </cell>
          <cell r="K279" t="str">
            <v>D</v>
          </cell>
          <cell r="L279">
            <v>0</v>
          </cell>
          <cell r="M279">
            <v>0</v>
          </cell>
          <cell r="N279">
            <v>0</v>
          </cell>
          <cell r="O279" t="str">
            <v>D</v>
          </cell>
          <cell r="P279">
            <v>0</v>
          </cell>
          <cell r="Q279" t="str">
            <v>D</v>
          </cell>
          <cell r="R279">
            <v>0</v>
          </cell>
          <cell r="S279" t="str">
            <v>D</v>
          </cell>
          <cell r="T279">
            <v>0</v>
          </cell>
          <cell r="U279" t="str">
            <v>D</v>
          </cell>
          <cell r="V279">
            <v>0</v>
          </cell>
          <cell r="W279" t="str">
            <v>D</v>
          </cell>
          <cell r="X279">
            <v>0</v>
          </cell>
          <cell r="Y279" t="str">
            <v>NT7</v>
          </cell>
          <cell r="Z279">
            <v>0</v>
          </cell>
          <cell r="AA279">
            <v>0</v>
          </cell>
          <cell r="AB279">
            <v>0</v>
          </cell>
          <cell r="AC279" t="str">
            <v>D</v>
          </cell>
          <cell r="AD279">
            <v>0</v>
          </cell>
          <cell r="AE279" t="str">
            <v>D</v>
          </cell>
          <cell r="AF279">
            <v>0</v>
          </cell>
          <cell r="AG279" t="str">
            <v>D</v>
          </cell>
          <cell r="AH279">
            <v>0</v>
          </cell>
          <cell r="AI279" t="str">
            <v>D</v>
          </cell>
          <cell r="AJ279">
            <v>0</v>
          </cell>
          <cell r="AK279" t="str">
            <v>P5,D5</v>
          </cell>
          <cell r="AL279">
            <v>0</v>
          </cell>
          <cell r="AM279" t="str">
            <v>D</v>
          </cell>
          <cell r="AN279">
            <v>0</v>
          </cell>
          <cell r="AO279">
            <v>0</v>
          </cell>
          <cell r="AP279">
            <v>0</v>
          </cell>
          <cell r="AQ279" t="str">
            <v>D</v>
          </cell>
          <cell r="AR279">
            <v>0</v>
          </cell>
          <cell r="AS279" t="str">
            <v>D</v>
          </cell>
          <cell r="AT279">
            <v>0</v>
          </cell>
          <cell r="AU279" t="str">
            <v>D</v>
          </cell>
          <cell r="AV279">
            <v>0</v>
          </cell>
          <cell r="AW279" t="str">
            <v>D</v>
          </cell>
          <cell r="AX279">
            <v>0</v>
          </cell>
          <cell r="AY279" t="str">
            <v>D</v>
          </cell>
          <cell r="AZ279">
            <v>0</v>
          </cell>
          <cell r="BA279" t="str">
            <v>NT7</v>
          </cell>
          <cell r="BB279">
            <v>0</v>
          </cell>
          <cell r="BC279">
            <v>0</v>
          </cell>
          <cell r="BD279">
            <v>0</v>
          </cell>
          <cell r="BE279" t="str">
            <v>D</v>
          </cell>
          <cell r="BF279">
            <v>0</v>
          </cell>
          <cell r="BG279" t="str">
            <v>D</v>
          </cell>
          <cell r="BH279">
            <v>0</v>
          </cell>
          <cell r="BI279" t="str">
            <v>D</v>
          </cell>
          <cell r="BJ279">
            <v>0</v>
          </cell>
          <cell r="BK279" t="str">
            <v>D</v>
          </cell>
          <cell r="BL279">
            <v>0</v>
          </cell>
          <cell r="BM279" t="str">
            <v>D</v>
          </cell>
          <cell r="BN279">
            <v>0</v>
          </cell>
          <cell r="BO279" t="str">
            <v>D</v>
          </cell>
          <cell r="BP279">
            <v>0</v>
          </cell>
          <cell r="BQ279">
            <v>0</v>
          </cell>
          <cell r="BR279">
            <v>24.5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2</v>
          </cell>
          <cell r="BY279">
            <v>0.5</v>
          </cell>
          <cell r="BZ279">
            <v>27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0.5</v>
          </cell>
          <cell r="CH279">
            <v>0</v>
          </cell>
          <cell r="CI279">
            <v>150</v>
          </cell>
        </row>
        <row r="280">
          <cell r="A280" t="str">
            <v>A997</v>
          </cell>
          <cell r="B280" t="str">
            <v>Võ Tấn Tài</v>
          </cell>
          <cell r="C280" t="str">
            <v>EN</v>
          </cell>
          <cell r="D280">
            <v>0</v>
          </cell>
          <cell r="E280">
            <v>42993</v>
          </cell>
          <cell r="F280">
            <v>1</v>
          </cell>
          <cell r="G280" t="str">
            <v>A</v>
          </cell>
          <cell r="H280">
            <v>4</v>
          </cell>
          <cell r="I280" t="str">
            <v>A</v>
          </cell>
          <cell r="J280">
            <v>4</v>
          </cell>
          <cell r="K280" t="str">
            <v>NT7</v>
          </cell>
          <cell r="L280">
            <v>0</v>
          </cell>
          <cell r="M280">
            <v>0</v>
          </cell>
          <cell r="N280">
            <v>0</v>
          </cell>
          <cell r="O280" t="str">
            <v>C</v>
          </cell>
          <cell r="P280">
            <v>4</v>
          </cell>
          <cell r="Q280" t="str">
            <v>C</v>
          </cell>
          <cell r="R280">
            <v>4</v>
          </cell>
          <cell r="S280" t="str">
            <v>C</v>
          </cell>
          <cell r="T280">
            <v>4</v>
          </cell>
          <cell r="U280" t="str">
            <v>C</v>
          </cell>
          <cell r="V280">
            <v>4</v>
          </cell>
          <cell r="W280" t="str">
            <v>C</v>
          </cell>
          <cell r="X280">
            <v>4</v>
          </cell>
          <cell r="Y280" t="str">
            <v>C</v>
          </cell>
          <cell r="Z280">
            <v>4</v>
          </cell>
          <cell r="AA280">
            <v>0</v>
          </cell>
          <cell r="AB280">
            <v>0</v>
          </cell>
          <cell r="AC280" t="str">
            <v>A</v>
          </cell>
          <cell r="AD280">
            <v>4</v>
          </cell>
          <cell r="AE280" t="str">
            <v>A</v>
          </cell>
          <cell r="AF280">
            <v>4</v>
          </cell>
          <cell r="AG280" t="str">
            <v>A</v>
          </cell>
          <cell r="AH280">
            <v>4</v>
          </cell>
          <cell r="AI280" t="str">
            <v>A</v>
          </cell>
          <cell r="AJ280">
            <v>4</v>
          </cell>
          <cell r="AK280" t="str">
            <v>A</v>
          </cell>
          <cell r="AL280">
            <v>4</v>
          </cell>
          <cell r="AM280" t="str">
            <v>A</v>
          </cell>
          <cell r="AN280">
            <v>4</v>
          </cell>
          <cell r="AO280">
            <v>0</v>
          </cell>
          <cell r="AP280">
            <v>0</v>
          </cell>
          <cell r="AQ280" t="str">
            <v>C</v>
          </cell>
          <cell r="AR280">
            <v>4</v>
          </cell>
          <cell r="AS280" t="str">
            <v>C</v>
          </cell>
          <cell r="AT280">
            <v>4</v>
          </cell>
          <cell r="AU280" t="str">
            <v>C</v>
          </cell>
          <cell r="AV280">
            <v>4</v>
          </cell>
          <cell r="AW280" t="str">
            <v>C</v>
          </cell>
          <cell r="AX280">
            <v>4</v>
          </cell>
          <cell r="AY280" t="str">
            <v>C</v>
          </cell>
          <cell r="AZ280">
            <v>4</v>
          </cell>
          <cell r="BA280" t="str">
            <v>C</v>
          </cell>
          <cell r="BB280">
            <v>4</v>
          </cell>
          <cell r="BC280">
            <v>0</v>
          </cell>
          <cell r="BD280">
            <v>0</v>
          </cell>
          <cell r="BE280" t="str">
            <v>C</v>
          </cell>
          <cell r="BF280">
            <v>4</v>
          </cell>
          <cell r="BG280" t="str">
            <v>C</v>
          </cell>
          <cell r="BH280">
            <v>4</v>
          </cell>
          <cell r="BI280" t="str">
            <v>C</v>
          </cell>
          <cell r="BJ280">
            <v>4</v>
          </cell>
          <cell r="BK280" t="str">
            <v>C</v>
          </cell>
          <cell r="BL280">
            <v>4</v>
          </cell>
          <cell r="BM280" t="str">
            <v>C</v>
          </cell>
          <cell r="BN280">
            <v>4</v>
          </cell>
          <cell r="BO280" t="str">
            <v>C</v>
          </cell>
          <cell r="BP280">
            <v>4</v>
          </cell>
          <cell r="BQ280">
            <v>8</v>
          </cell>
          <cell r="BR280">
            <v>0</v>
          </cell>
          <cell r="BS280">
            <v>0</v>
          </cell>
          <cell r="BT280">
            <v>18</v>
          </cell>
          <cell r="BU280">
            <v>0</v>
          </cell>
          <cell r="BV280">
            <v>0</v>
          </cell>
          <cell r="BW280">
            <v>0</v>
          </cell>
          <cell r="BX280">
            <v>1</v>
          </cell>
          <cell r="BY280">
            <v>0</v>
          </cell>
          <cell r="BZ280">
            <v>27</v>
          </cell>
          <cell r="CA280">
            <v>104</v>
          </cell>
          <cell r="CB280">
            <v>0</v>
          </cell>
          <cell r="CC280">
            <v>0</v>
          </cell>
          <cell r="CD280">
            <v>1</v>
          </cell>
          <cell r="CE280">
            <v>0</v>
          </cell>
          <cell r="CF280">
            <v>70</v>
          </cell>
          <cell r="CG280">
            <v>2</v>
          </cell>
          <cell r="CH280">
            <v>0</v>
          </cell>
          <cell r="CI280">
            <v>70</v>
          </cell>
        </row>
        <row r="281">
          <cell r="A281" t="str">
            <v>A998</v>
          </cell>
          <cell r="B281" t="str">
            <v>Trương Thanh Phong</v>
          </cell>
          <cell r="C281" t="str">
            <v>EN</v>
          </cell>
          <cell r="D281">
            <v>0</v>
          </cell>
          <cell r="E281">
            <v>42993</v>
          </cell>
          <cell r="F281">
            <v>2</v>
          </cell>
          <cell r="G281" t="str">
            <v>C</v>
          </cell>
          <cell r="H281">
            <v>4</v>
          </cell>
          <cell r="I281" t="str">
            <v>C</v>
          </cell>
          <cell r="J281">
            <v>4</v>
          </cell>
          <cell r="K281" t="str">
            <v>C</v>
          </cell>
          <cell r="L281">
            <v>4</v>
          </cell>
          <cell r="M281">
            <v>0</v>
          </cell>
          <cell r="N281">
            <v>0</v>
          </cell>
          <cell r="O281" t="str">
            <v>C</v>
          </cell>
          <cell r="P281">
            <v>4</v>
          </cell>
          <cell r="Q281" t="str">
            <v>C</v>
          </cell>
          <cell r="R281">
            <v>4</v>
          </cell>
          <cell r="S281" t="str">
            <v>C</v>
          </cell>
          <cell r="T281">
            <v>4</v>
          </cell>
          <cell r="U281" t="str">
            <v>C</v>
          </cell>
          <cell r="V281">
            <v>4</v>
          </cell>
          <cell r="W281" t="str">
            <v>C</v>
          </cell>
          <cell r="X281">
            <v>4</v>
          </cell>
          <cell r="Y281" t="str">
            <v>C</v>
          </cell>
          <cell r="Z281">
            <v>4</v>
          </cell>
          <cell r="AA281">
            <v>0</v>
          </cell>
          <cell r="AB281">
            <v>0</v>
          </cell>
          <cell r="AC281" t="str">
            <v>C</v>
          </cell>
          <cell r="AD281">
            <v>4</v>
          </cell>
          <cell r="AE281" t="str">
            <v>C</v>
          </cell>
          <cell r="AF281">
            <v>4</v>
          </cell>
          <cell r="AG281" t="str">
            <v>C</v>
          </cell>
          <cell r="AH281">
            <v>4</v>
          </cell>
          <cell r="AI281" t="str">
            <v>C</v>
          </cell>
          <cell r="AJ281">
            <v>4</v>
          </cell>
          <cell r="AK281" t="str">
            <v>C</v>
          </cell>
          <cell r="AL281">
            <v>4</v>
          </cell>
          <cell r="AM281" t="str">
            <v>C</v>
          </cell>
          <cell r="AN281">
            <v>4</v>
          </cell>
          <cell r="AO281">
            <v>0</v>
          </cell>
          <cell r="AP281">
            <v>0</v>
          </cell>
          <cell r="AQ281" t="str">
            <v>A</v>
          </cell>
          <cell r="AR281">
            <v>4</v>
          </cell>
          <cell r="AS281" t="str">
            <v>A</v>
          </cell>
          <cell r="AT281">
            <v>4</v>
          </cell>
          <cell r="AU281" t="str">
            <v>A</v>
          </cell>
          <cell r="AV281">
            <v>4</v>
          </cell>
          <cell r="AW281" t="str">
            <v>A</v>
          </cell>
          <cell r="AX281">
            <v>4</v>
          </cell>
          <cell r="AY281" t="str">
            <v>A</v>
          </cell>
          <cell r="AZ281">
            <v>4</v>
          </cell>
          <cell r="BA281" t="str">
            <v>A</v>
          </cell>
          <cell r="BB281">
            <v>4</v>
          </cell>
          <cell r="BC281">
            <v>0</v>
          </cell>
          <cell r="BD281">
            <v>0</v>
          </cell>
          <cell r="BE281" t="str">
            <v>C</v>
          </cell>
          <cell r="BF281">
            <v>4</v>
          </cell>
          <cell r="BG281" t="str">
            <v>C</v>
          </cell>
          <cell r="BH281">
            <v>4</v>
          </cell>
          <cell r="BI281" t="str">
            <v>C</v>
          </cell>
          <cell r="BJ281">
            <v>4</v>
          </cell>
          <cell r="BK281" t="str">
            <v>C</v>
          </cell>
          <cell r="BL281">
            <v>4</v>
          </cell>
          <cell r="BM281" t="str">
            <v>C</v>
          </cell>
          <cell r="BN281">
            <v>4</v>
          </cell>
          <cell r="BO281" t="str">
            <v>C</v>
          </cell>
          <cell r="BP281">
            <v>4</v>
          </cell>
          <cell r="BQ281">
            <v>6</v>
          </cell>
          <cell r="BR281">
            <v>0</v>
          </cell>
          <cell r="BS281">
            <v>0</v>
          </cell>
          <cell r="BT281">
            <v>21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27</v>
          </cell>
          <cell r="CA281">
            <v>108</v>
          </cell>
          <cell r="CB281">
            <v>0</v>
          </cell>
          <cell r="CC281">
            <v>0</v>
          </cell>
          <cell r="CD281">
            <v>2</v>
          </cell>
          <cell r="CE281">
            <v>0</v>
          </cell>
          <cell r="CF281">
            <v>140</v>
          </cell>
          <cell r="CG281">
            <v>3</v>
          </cell>
          <cell r="CH281">
            <v>0</v>
          </cell>
          <cell r="CI281">
            <v>70</v>
          </cell>
        </row>
        <row r="282">
          <cell r="A282" t="str">
            <v>A1007</v>
          </cell>
          <cell r="B282" t="str">
            <v>Ngô Văn Ba</v>
          </cell>
          <cell r="C282" t="str">
            <v>CII.1</v>
          </cell>
          <cell r="D282">
            <v>0</v>
          </cell>
          <cell r="E282">
            <v>43009</v>
          </cell>
          <cell r="F282">
            <v>4</v>
          </cell>
          <cell r="G282" t="str">
            <v>C</v>
          </cell>
          <cell r="H282">
            <v>4</v>
          </cell>
          <cell r="I282" t="str">
            <v>C</v>
          </cell>
          <cell r="J282">
            <v>4</v>
          </cell>
          <cell r="K282" t="str">
            <v>HH</v>
          </cell>
          <cell r="L282">
            <v>0</v>
          </cell>
          <cell r="M282">
            <v>0</v>
          </cell>
          <cell r="N282">
            <v>0</v>
          </cell>
          <cell r="O282" t="str">
            <v>A</v>
          </cell>
          <cell r="P282">
            <v>4</v>
          </cell>
          <cell r="Q282" t="str">
            <v>A</v>
          </cell>
          <cell r="R282">
            <v>4</v>
          </cell>
          <cell r="S282" t="str">
            <v>A</v>
          </cell>
          <cell r="T282">
            <v>4</v>
          </cell>
          <cell r="U282" t="str">
            <v>A</v>
          </cell>
          <cell r="V282">
            <v>4</v>
          </cell>
          <cell r="W282" t="str">
            <v>A</v>
          </cell>
          <cell r="X282">
            <v>4</v>
          </cell>
          <cell r="Y282" t="str">
            <v>D</v>
          </cell>
          <cell r="Z282">
            <v>2.5</v>
          </cell>
          <cell r="AA282">
            <v>0</v>
          </cell>
          <cell r="AB282">
            <v>0</v>
          </cell>
          <cell r="AC282" t="str">
            <v>C</v>
          </cell>
          <cell r="AD282">
            <v>4</v>
          </cell>
          <cell r="AE282" t="str">
            <v>C</v>
          </cell>
          <cell r="AF282">
            <v>4</v>
          </cell>
          <cell r="AG282" t="str">
            <v>C</v>
          </cell>
          <cell r="AH282">
            <v>4</v>
          </cell>
          <cell r="AI282" t="str">
            <v>C</v>
          </cell>
          <cell r="AJ282">
            <v>4</v>
          </cell>
          <cell r="AK282" t="str">
            <v>C</v>
          </cell>
          <cell r="AL282">
            <v>4</v>
          </cell>
          <cell r="AM282" t="str">
            <v>NT7</v>
          </cell>
          <cell r="AN282">
            <v>0</v>
          </cell>
          <cell r="AO282">
            <v>0</v>
          </cell>
          <cell r="AP282">
            <v>0</v>
          </cell>
          <cell r="AQ282" t="str">
            <v>A</v>
          </cell>
          <cell r="AR282">
            <v>4</v>
          </cell>
          <cell r="AS282" t="str">
            <v>A</v>
          </cell>
          <cell r="AT282">
            <v>4</v>
          </cell>
          <cell r="AU282" t="str">
            <v>A</v>
          </cell>
          <cell r="AV282">
            <v>4</v>
          </cell>
          <cell r="AW282" t="str">
            <v>A</v>
          </cell>
          <cell r="AX282">
            <v>4</v>
          </cell>
          <cell r="AY282" t="str">
            <v>A</v>
          </cell>
          <cell r="AZ282">
            <v>4</v>
          </cell>
          <cell r="BA282" t="str">
            <v>D</v>
          </cell>
          <cell r="BB282">
            <v>1</v>
          </cell>
          <cell r="BC282">
            <v>0</v>
          </cell>
          <cell r="BD282">
            <v>0</v>
          </cell>
          <cell r="BE282" t="str">
            <v>NT7</v>
          </cell>
          <cell r="BF282">
            <v>0</v>
          </cell>
          <cell r="BG282" t="str">
            <v>A</v>
          </cell>
          <cell r="BH282">
            <v>4</v>
          </cell>
          <cell r="BI282" t="str">
            <v>A</v>
          </cell>
          <cell r="BJ282">
            <v>4</v>
          </cell>
          <cell r="BK282" t="str">
            <v>A</v>
          </cell>
          <cell r="BL282">
            <v>4</v>
          </cell>
          <cell r="BM282" t="str">
            <v>A</v>
          </cell>
          <cell r="BN282">
            <v>4</v>
          </cell>
          <cell r="BO282" t="str">
            <v>D</v>
          </cell>
          <cell r="BP282">
            <v>0</v>
          </cell>
          <cell r="BQ282">
            <v>14</v>
          </cell>
          <cell r="BR282">
            <v>3</v>
          </cell>
          <cell r="BS282">
            <v>0</v>
          </cell>
          <cell r="BT282">
            <v>7</v>
          </cell>
          <cell r="BU282">
            <v>0</v>
          </cell>
          <cell r="BV282">
            <v>0</v>
          </cell>
          <cell r="BW282">
            <v>1</v>
          </cell>
          <cell r="BX282">
            <v>2</v>
          </cell>
          <cell r="BY282">
            <v>0</v>
          </cell>
          <cell r="BZ282">
            <v>27</v>
          </cell>
          <cell r="CA282">
            <v>87.5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5</v>
          </cell>
          <cell r="CH282">
            <v>0</v>
          </cell>
          <cell r="CI282">
            <v>150</v>
          </cell>
        </row>
        <row r="283">
          <cell r="A283" t="str">
            <v>A1008</v>
          </cell>
          <cell r="B283" t="str">
            <v>Nguyễn Thiện Tâm</v>
          </cell>
          <cell r="C283" t="str">
            <v>CD</v>
          </cell>
          <cell r="D283">
            <v>0</v>
          </cell>
          <cell r="E283">
            <v>43009</v>
          </cell>
          <cell r="F283">
            <v>2</v>
          </cell>
          <cell r="G283" t="str">
            <v>A</v>
          </cell>
          <cell r="H283">
            <v>4</v>
          </cell>
          <cell r="I283" t="str">
            <v>A</v>
          </cell>
          <cell r="J283">
            <v>4</v>
          </cell>
          <cell r="K283" t="str">
            <v>A</v>
          </cell>
          <cell r="L283">
            <v>4</v>
          </cell>
          <cell r="M283">
            <v>0</v>
          </cell>
          <cell r="N283">
            <v>0</v>
          </cell>
          <cell r="O283" t="str">
            <v>A</v>
          </cell>
          <cell r="P283">
            <v>4</v>
          </cell>
          <cell r="Q283" t="str">
            <v>A</v>
          </cell>
          <cell r="R283">
            <v>4</v>
          </cell>
          <cell r="S283" t="str">
            <v>A</v>
          </cell>
          <cell r="T283">
            <v>4</v>
          </cell>
          <cell r="U283" t="str">
            <v>D</v>
          </cell>
          <cell r="V283">
            <v>2</v>
          </cell>
          <cell r="W283" t="str">
            <v>A</v>
          </cell>
          <cell r="X283">
            <v>4</v>
          </cell>
          <cell r="Y283" t="str">
            <v>D</v>
          </cell>
          <cell r="Z283">
            <v>0</v>
          </cell>
          <cell r="AA283">
            <v>0</v>
          </cell>
          <cell r="AB283">
            <v>12</v>
          </cell>
          <cell r="AC283" t="str">
            <v>D</v>
          </cell>
          <cell r="AD283">
            <v>2</v>
          </cell>
          <cell r="AE283" t="str">
            <v>A</v>
          </cell>
          <cell r="AF283">
            <v>8</v>
          </cell>
          <cell r="AG283" t="str">
            <v>A</v>
          </cell>
          <cell r="AH283">
            <v>4</v>
          </cell>
          <cell r="AI283" t="str">
            <v>A</v>
          </cell>
          <cell r="AJ283">
            <v>4</v>
          </cell>
          <cell r="AK283" t="str">
            <v>D</v>
          </cell>
          <cell r="AL283">
            <v>3</v>
          </cell>
          <cell r="AM283" t="str">
            <v>A</v>
          </cell>
          <cell r="AN283">
            <v>4</v>
          </cell>
          <cell r="AO283">
            <v>0</v>
          </cell>
          <cell r="AP283">
            <v>11</v>
          </cell>
          <cell r="AQ283" t="str">
            <v>A</v>
          </cell>
          <cell r="AR283">
            <v>4</v>
          </cell>
          <cell r="AS283" t="str">
            <v>NT7</v>
          </cell>
          <cell r="AT283">
            <v>0</v>
          </cell>
          <cell r="AU283" t="str">
            <v>A</v>
          </cell>
          <cell r="AV283">
            <v>4</v>
          </cell>
          <cell r="AW283" t="str">
            <v>A</v>
          </cell>
          <cell r="AX283">
            <v>4</v>
          </cell>
          <cell r="AY283" t="str">
            <v>D</v>
          </cell>
          <cell r="AZ283">
            <v>2.5</v>
          </cell>
          <cell r="BA283" t="str">
            <v>D</v>
          </cell>
          <cell r="BB283">
            <v>2</v>
          </cell>
          <cell r="BC283">
            <v>0</v>
          </cell>
          <cell r="BD283">
            <v>5</v>
          </cell>
          <cell r="BE283" t="str">
            <v>A</v>
          </cell>
          <cell r="BF283">
            <v>4</v>
          </cell>
          <cell r="BG283" t="str">
            <v>A</v>
          </cell>
          <cell r="BH283">
            <v>8</v>
          </cell>
          <cell r="BI283" t="str">
            <v>A</v>
          </cell>
          <cell r="BJ283">
            <v>8</v>
          </cell>
          <cell r="BK283" t="str">
            <v>A</v>
          </cell>
          <cell r="BL283">
            <v>8</v>
          </cell>
          <cell r="BM283" t="str">
            <v>D</v>
          </cell>
          <cell r="BN283">
            <v>1</v>
          </cell>
          <cell r="BO283" t="str">
            <v>A</v>
          </cell>
          <cell r="BP283">
            <v>4</v>
          </cell>
          <cell r="BQ283">
            <v>19</v>
          </cell>
          <cell r="BR283">
            <v>7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1</v>
          </cell>
          <cell r="BY283">
            <v>0</v>
          </cell>
          <cell r="BZ283">
            <v>27</v>
          </cell>
          <cell r="CA283">
            <v>104.5</v>
          </cell>
          <cell r="CB283">
            <v>28</v>
          </cell>
          <cell r="CC283">
            <v>0</v>
          </cell>
          <cell r="CD283">
            <v>1</v>
          </cell>
          <cell r="CE283">
            <v>1</v>
          </cell>
          <cell r="CF283">
            <v>70</v>
          </cell>
          <cell r="CG283">
            <v>3</v>
          </cell>
          <cell r="CH283">
            <v>16</v>
          </cell>
          <cell r="CI283">
            <v>70</v>
          </cell>
        </row>
        <row r="284">
          <cell r="A284" t="str">
            <v>A1013</v>
          </cell>
          <cell r="B284" t="str">
            <v>Hữu Thị Sà Phép</v>
          </cell>
          <cell r="C284" t="str">
            <v>QCX</v>
          </cell>
          <cell r="D284">
            <v>0</v>
          </cell>
          <cell r="E284">
            <v>43009</v>
          </cell>
          <cell r="F284">
            <v>0</v>
          </cell>
          <cell r="G284" t="str">
            <v>C</v>
          </cell>
          <cell r="H284">
            <v>4</v>
          </cell>
          <cell r="I284" t="str">
            <v>C</v>
          </cell>
          <cell r="J284">
            <v>4</v>
          </cell>
          <cell r="K284" t="str">
            <v>NT7</v>
          </cell>
          <cell r="L284">
            <v>0</v>
          </cell>
          <cell r="M284">
            <v>0</v>
          </cell>
          <cell r="N284">
            <v>0</v>
          </cell>
          <cell r="O284" t="str">
            <v>A</v>
          </cell>
          <cell r="P284">
            <v>4</v>
          </cell>
          <cell r="Q284" t="str">
            <v>A</v>
          </cell>
          <cell r="R284">
            <v>4</v>
          </cell>
          <cell r="S284" t="str">
            <v>A</v>
          </cell>
          <cell r="T284">
            <v>4</v>
          </cell>
          <cell r="U284" t="str">
            <v>D</v>
          </cell>
          <cell r="V284">
            <v>2</v>
          </cell>
          <cell r="W284" t="str">
            <v>A</v>
          </cell>
          <cell r="X284">
            <v>4</v>
          </cell>
          <cell r="Y284" t="str">
            <v>A</v>
          </cell>
          <cell r="Z284">
            <v>4</v>
          </cell>
          <cell r="AA284">
            <v>0</v>
          </cell>
          <cell r="AB284">
            <v>8</v>
          </cell>
          <cell r="AC284" t="str">
            <v>C</v>
          </cell>
          <cell r="AD284">
            <v>4</v>
          </cell>
          <cell r="AE284" t="str">
            <v>C</v>
          </cell>
          <cell r="AF284">
            <v>4</v>
          </cell>
          <cell r="AG284" t="str">
            <v>C</v>
          </cell>
          <cell r="AH284">
            <v>4</v>
          </cell>
          <cell r="AI284" t="str">
            <v>C</v>
          </cell>
          <cell r="AJ284">
            <v>4</v>
          </cell>
          <cell r="AK284" t="str">
            <v>C</v>
          </cell>
          <cell r="AL284">
            <v>4</v>
          </cell>
          <cell r="AM284" t="str">
            <v>C</v>
          </cell>
          <cell r="AN284">
            <v>4</v>
          </cell>
          <cell r="AO284">
            <v>0</v>
          </cell>
          <cell r="AP284">
            <v>0</v>
          </cell>
          <cell r="AQ284" t="str">
            <v>NT7</v>
          </cell>
          <cell r="AR284">
            <v>0</v>
          </cell>
          <cell r="AS284" t="str">
            <v>A</v>
          </cell>
          <cell r="AT284">
            <v>4</v>
          </cell>
          <cell r="AU284" t="str">
            <v>A</v>
          </cell>
          <cell r="AV284">
            <v>4</v>
          </cell>
          <cell r="AW284" t="str">
            <v>A</v>
          </cell>
          <cell r="AX284">
            <v>4</v>
          </cell>
          <cell r="AY284" t="str">
            <v>A</v>
          </cell>
          <cell r="AZ284">
            <v>4</v>
          </cell>
          <cell r="BA284" t="str">
            <v>D</v>
          </cell>
          <cell r="BB284">
            <v>2</v>
          </cell>
          <cell r="BC284">
            <v>0</v>
          </cell>
          <cell r="BD284">
            <v>0</v>
          </cell>
          <cell r="BE284" t="str">
            <v>C</v>
          </cell>
          <cell r="BF284">
            <v>4</v>
          </cell>
          <cell r="BG284" t="str">
            <v>C</v>
          </cell>
          <cell r="BH284">
            <v>4</v>
          </cell>
          <cell r="BI284" t="str">
            <v>C</v>
          </cell>
          <cell r="BJ284">
            <v>4</v>
          </cell>
          <cell r="BK284" t="str">
            <v>C</v>
          </cell>
          <cell r="BL284">
            <v>4</v>
          </cell>
          <cell r="BM284" t="str">
            <v>C</v>
          </cell>
          <cell r="BN284">
            <v>4</v>
          </cell>
          <cell r="BO284" t="str">
            <v>C</v>
          </cell>
          <cell r="BP284">
            <v>6</v>
          </cell>
          <cell r="BQ284">
            <v>9</v>
          </cell>
          <cell r="BR284">
            <v>2</v>
          </cell>
          <cell r="BS284">
            <v>0</v>
          </cell>
          <cell r="BT284">
            <v>14</v>
          </cell>
          <cell r="BU284">
            <v>0</v>
          </cell>
          <cell r="BV284">
            <v>0</v>
          </cell>
          <cell r="BW284">
            <v>0</v>
          </cell>
          <cell r="BX284">
            <v>2</v>
          </cell>
          <cell r="BY284">
            <v>0</v>
          </cell>
          <cell r="BZ284">
            <v>27</v>
          </cell>
          <cell r="CA284">
            <v>98</v>
          </cell>
          <cell r="CB284">
            <v>8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1</v>
          </cell>
          <cell r="CH284">
            <v>0</v>
          </cell>
          <cell r="CI284">
            <v>70</v>
          </cell>
        </row>
        <row r="285">
          <cell r="A285" t="str">
            <v>A1016</v>
          </cell>
          <cell r="B285" t="str">
            <v>Trần Thiên Tân</v>
          </cell>
          <cell r="C285" t="str">
            <v>EN</v>
          </cell>
          <cell r="D285">
            <v>0</v>
          </cell>
          <cell r="E285">
            <v>42746</v>
          </cell>
          <cell r="F285">
            <v>1</v>
          </cell>
          <cell r="G285" t="str">
            <v>C</v>
          </cell>
          <cell r="H285">
            <v>4</v>
          </cell>
          <cell r="I285" t="str">
            <v>C</v>
          </cell>
          <cell r="J285">
            <v>4</v>
          </cell>
          <cell r="K285" t="str">
            <v>C</v>
          </cell>
          <cell r="L285">
            <v>4</v>
          </cell>
          <cell r="M285">
            <v>0</v>
          </cell>
          <cell r="N285">
            <v>0</v>
          </cell>
          <cell r="O285" t="str">
            <v>A</v>
          </cell>
          <cell r="P285">
            <v>4</v>
          </cell>
          <cell r="Q285" t="str">
            <v>A</v>
          </cell>
          <cell r="R285">
            <v>4</v>
          </cell>
          <cell r="S285" t="str">
            <v>A</v>
          </cell>
          <cell r="T285">
            <v>4</v>
          </cell>
          <cell r="U285" t="str">
            <v>A</v>
          </cell>
          <cell r="V285">
            <v>4</v>
          </cell>
          <cell r="W285" t="str">
            <v>A</v>
          </cell>
          <cell r="X285">
            <v>4</v>
          </cell>
          <cell r="Y285" t="str">
            <v>A</v>
          </cell>
          <cell r="Z285">
            <v>4</v>
          </cell>
          <cell r="AA285">
            <v>0</v>
          </cell>
          <cell r="AB285">
            <v>12</v>
          </cell>
          <cell r="AC285" t="str">
            <v>C</v>
          </cell>
          <cell r="AD285">
            <v>4</v>
          </cell>
          <cell r="AE285" t="str">
            <v>C</v>
          </cell>
          <cell r="AF285">
            <v>4</v>
          </cell>
          <cell r="AG285" t="str">
            <v>C</v>
          </cell>
          <cell r="AH285">
            <v>4</v>
          </cell>
          <cell r="AI285" t="str">
            <v>C</v>
          </cell>
          <cell r="AJ285">
            <v>4</v>
          </cell>
          <cell r="AK285" t="str">
            <v>C</v>
          </cell>
          <cell r="AL285">
            <v>4</v>
          </cell>
          <cell r="AM285" t="str">
            <v>C</v>
          </cell>
          <cell r="AN285">
            <v>4</v>
          </cell>
          <cell r="AO285">
            <v>0</v>
          </cell>
          <cell r="AP285">
            <v>0</v>
          </cell>
          <cell r="AQ285" t="str">
            <v>A</v>
          </cell>
          <cell r="AR285">
            <v>4</v>
          </cell>
          <cell r="AS285" t="str">
            <v>A</v>
          </cell>
          <cell r="AT285">
            <v>4</v>
          </cell>
          <cell r="AU285" t="str">
            <v>A</v>
          </cell>
          <cell r="AV285">
            <v>4</v>
          </cell>
          <cell r="AW285" t="str">
            <v>A</v>
          </cell>
          <cell r="AX285">
            <v>4</v>
          </cell>
          <cell r="AY285" t="str">
            <v>A</v>
          </cell>
          <cell r="AZ285">
            <v>4</v>
          </cell>
          <cell r="BA285" t="str">
            <v>D</v>
          </cell>
          <cell r="BB285">
            <v>2</v>
          </cell>
          <cell r="BC285">
            <v>0</v>
          </cell>
          <cell r="BD285">
            <v>0</v>
          </cell>
          <cell r="BE285" t="str">
            <v>C</v>
          </cell>
          <cell r="BF285">
            <v>4</v>
          </cell>
          <cell r="BG285" t="str">
            <v>C</v>
          </cell>
          <cell r="BH285">
            <v>4</v>
          </cell>
          <cell r="BI285" t="str">
            <v>C</v>
          </cell>
          <cell r="BJ285">
            <v>4</v>
          </cell>
          <cell r="BK285" t="str">
            <v>C</v>
          </cell>
          <cell r="BL285">
            <v>4</v>
          </cell>
          <cell r="BM285" t="str">
            <v>C</v>
          </cell>
          <cell r="BN285">
            <v>4</v>
          </cell>
          <cell r="BO285" t="str">
            <v>C</v>
          </cell>
          <cell r="BP285">
            <v>4</v>
          </cell>
          <cell r="BQ285">
            <v>11</v>
          </cell>
          <cell r="BR285">
            <v>1</v>
          </cell>
          <cell r="BS285">
            <v>0</v>
          </cell>
          <cell r="BT285">
            <v>15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27</v>
          </cell>
          <cell r="CA285">
            <v>106</v>
          </cell>
          <cell r="CB285">
            <v>12</v>
          </cell>
          <cell r="CC285">
            <v>0</v>
          </cell>
          <cell r="CD285">
            <v>2</v>
          </cell>
          <cell r="CE285">
            <v>1</v>
          </cell>
          <cell r="CF285">
            <v>140</v>
          </cell>
          <cell r="CG285">
            <v>2</v>
          </cell>
          <cell r="CH285">
            <v>16</v>
          </cell>
          <cell r="CI285">
            <v>70</v>
          </cell>
        </row>
        <row r="286">
          <cell r="A286" t="str">
            <v>A1018</v>
          </cell>
          <cell r="B286" t="str">
            <v>Nguyễn Văn Đạm</v>
          </cell>
          <cell r="C286" t="str">
            <v>EN</v>
          </cell>
          <cell r="D286">
            <v>0</v>
          </cell>
          <cell r="E286" t="str">
            <v>14/11/2017</v>
          </cell>
          <cell r="F286">
            <v>1</v>
          </cell>
          <cell r="G286" t="str">
            <v>C</v>
          </cell>
          <cell r="H286">
            <v>4</v>
          </cell>
          <cell r="I286" t="str">
            <v>C</v>
          </cell>
          <cell r="J286">
            <v>4</v>
          </cell>
          <cell r="K286" t="str">
            <v>C</v>
          </cell>
          <cell r="L286">
            <v>4</v>
          </cell>
          <cell r="M286">
            <v>0</v>
          </cell>
          <cell r="N286">
            <v>0</v>
          </cell>
          <cell r="O286" t="str">
            <v>A</v>
          </cell>
          <cell r="P286">
            <v>4</v>
          </cell>
          <cell r="Q286" t="str">
            <v>A</v>
          </cell>
          <cell r="R286">
            <v>4</v>
          </cell>
          <cell r="S286" t="str">
            <v>A</v>
          </cell>
          <cell r="T286">
            <v>4</v>
          </cell>
          <cell r="U286" t="str">
            <v>D</v>
          </cell>
          <cell r="V286">
            <v>2</v>
          </cell>
          <cell r="W286" t="str">
            <v>NT7</v>
          </cell>
          <cell r="X286">
            <v>0</v>
          </cell>
          <cell r="Y286" t="str">
            <v>A</v>
          </cell>
          <cell r="Z286">
            <v>4</v>
          </cell>
          <cell r="AA286">
            <v>0</v>
          </cell>
          <cell r="AB286">
            <v>0</v>
          </cell>
          <cell r="AC286" t="str">
            <v>C</v>
          </cell>
          <cell r="AD286">
            <v>4</v>
          </cell>
          <cell r="AE286" t="str">
            <v>C</v>
          </cell>
          <cell r="AF286">
            <v>4</v>
          </cell>
          <cell r="AG286" t="str">
            <v>C</v>
          </cell>
          <cell r="AH286">
            <v>4</v>
          </cell>
          <cell r="AI286" t="str">
            <v>C</v>
          </cell>
          <cell r="AJ286">
            <v>4</v>
          </cell>
          <cell r="AK286" t="str">
            <v>C</v>
          </cell>
          <cell r="AL286">
            <v>4</v>
          </cell>
          <cell r="AM286" t="str">
            <v>C</v>
          </cell>
          <cell r="AN286">
            <v>4</v>
          </cell>
          <cell r="AO286">
            <v>0</v>
          </cell>
          <cell r="AP286">
            <v>0</v>
          </cell>
          <cell r="AQ286" t="str">
            <v>A</v>
          </cell>
          <cell r="AR286">
            <v>4</v>
          </cell>
          <cell r="AS286" t="str">
            <v>C</v>
          </cell>
          <cell r="AT286">
            <v>4</v>
          </cell>
          <cell r="AU286" t="str">
            <v>C</v>
          </cell>
          <cell r="AV286">
            <v>4</v>
          </cell>
          <cell r="AW286" t="str">
            <v>C</v>
          </cell>
          <cell r="AX286">
            <v>4</v>
          </cell>
          <cell r="AY286" t="str">
            <v>C</v>
          </cell>
          <cell r="AZ286">
            <v>4</v>
          </cell>
          <cell r="BA286" t="str">
            <v>C</v>
          </cell>
          <cell r="BB286">
            <v>4</v>
          </cell>
          <cell r="BC286">
            <v>0</v>
          </cell>
          <cell r="BD286">
            <v>0</v>
          </cell>
          <cell r="BE286" t="str">
            <v>C</v>
          </cell>
          <cell r="BF286">
            <v>4</v>
          </cell>
          <cell r="BG286" t="str">
            <v>C</v>
          </cell>
          <cell r="BH286">
            <v>4</v>
          </cell>
          <cell r="BI286" t="str">
            <v>C</v>
          </cell>
          <cell r="BJ286">
            <v>4</v>
          </cell>
          <cell r="BK286" t="str">
            <v>C</v>
          </cell>
          <cell r="BL286">
            <v>4</v>
          </cell>
          <cell r="BM286" t="str">
            <v>C</v>
          </cell>
          <cell r="BN286">
            <v>4</v>
          </cell>
          <cell r="BO286" t="str">
            <v>C</v>
          </cell>
          <cell r="BP286">
            <v>4</v>
          </cell>
          <cell r="BQ286">
            <v>5</v>
          </cell>
          <cell r="BR286">
            <v>1</v>
          </cell>
          <cell r="BS286">
            <v>0</v>
          </cell>
          <cell r="BT286">
            <v>20</v>
          </cell>
          <cell r="BU286">
            <v>0</v>
          </cell>
          <cell r="BV286">
            <v>0</v>
          </cell>
          <cell r="BW286">
            <v>0</v>
          </cell>
          <cell r="BX286">
            <v>1</v>
          </cell>
          <cell r="BY286">
            <v>0</v>
          </cell>
          <cell r="BZ286">
            <v>27</v>
          </cell>
          <cell r="CA286">
            <v>102</v>
          </cell>
          <cell r="CB286">
            <v>0</v>
          </cell>
          <cell r="CC286">
            <v>0</v>
          </cell>
          <cell r="CD286">
            <v>1</v>
          </cell>
          <cell r="CE286">
            <v>0</v>
          </cell>
          <cell r="CF286">
            <v>70</v>
          </cell>
          <cell r="CG286">
            <v>2</v>
          </cell>
          <cell r="CH286">
            <v>0</v>
          </cell>
          <cell r="CI286">
            <v>70</v>
          </cell>
        </row>
        <row r="287">
          <cell r="A287" t="str">
            <v>A1019</v>
          </cell>
          <cell r="B287" t="str">
            <v>Nguyễn Tấn Phát</v>
          </cell>
          <cell r="C287" t="str">
            <v>EN</v>
          </cell>
          <cell r="D287">
            <v>0</v>
          </cell>
          <cell r="E287" t="str">
            <v>14/11/2017</v>
          </cell>
          <cell r="F287">
            <v>1</v>
          </cell>
          <cell r="G287" t="str">
            <v>C</v>
          </cell>
          <cell r="H287">
            <v>4</v>
          </cell>
          <cell r="I287" t="str">
            <v>C</v>
          </cell>
          <cell r="J287">
            <v>4</v>
          </cell>
          <cell r="K287" t="str">
            <v>C</v>
          </cell>
          <cell r="L287">
            <v>4</v>
          </cell>
          <cell r="M287">
            <v>0</v>
          </cell>
          <cell r="N287">
            <v>0</v>
          </cell>
          <cell r="O287" t="str">
            <v>A</v>
          </cell>
          <cell r="P287">
            <v>4</v>
          </cell>
          <cell r="Q287" t="str">
            <v>A</v>
          </cell>
          <cell r="R287">
            <v>4</v>
          </cell>
          <cell r="S287" t="str">
            <v>A</v>
          </cell>
          <cell r="T287">
            <v>4</v>
          </cell>
          <cell r="U287" t="str">
            <v>D</v>
          </cell>
          <cell r="V287">
            <v>3.5</v>
          </cell>
          <cell r="W287" t="str">
            <v>A</v>
          </cell>
          <cell r="X287">
            <v>4</v>
          </cell>
          <cell r="Y287" t="str">
            <v>A</v>
          </cell>
          <cell r="Z287">
            <v>4</v>
          </cell>
          <cell r="AA287">
            <v>0</v>
          </cell>
          <cell r="AB287">
            <v>0</v>
          </cell>
          <cell r="AC287" t="str">
            <v>C</v>
          </cell>
          <cell r="AD287">
            <v>4</v>
          </cell>
          <cell r="AE287" t="str">
            <v>C</v>
          </cell>
          <cell r="AF287">
            <v>4</v>
          </cell>
          <cell r="AG287" t="str">
            <v>C</v>
          </cell>
          <cell r="AH287">
            <v>4</v>
          </cell>
          <cell r="AI287" t="str">
            <v>C</v>
          </cell>
          <cell r="AJ287">
            <v>4</v>
          </cell>
          <cell r="AK287" t="str">
            <v>C</v>
          </cell>
          <cell r="AL287">
            <v>4</v>
          </cell>
          <cell r="AM287" t="str">
            <v>C</v>
          </cell>
          <cell r="AN287">
            <v>4</v>
          </cell>
          <cell r="AO287">
            <v>0</v>
          </cell>
          <cell r="AP287">
            <v>0</v>
          </cell>
          <cell r="AQ287" t="str">
            <v>A</v>
          </cell>
          <cell r="AR287">
            <v>4</v>
          </cell>
          <cell r="AS287" t="str">
            <v>C</v>
          </cell>
          <cell r="AT287">
            <v>4</v>
          </cell>
          <cell r="AU287" t="str">
            <v>C</v>
          </cell>
          <cell r="AV287">
            <v>4</v>
          </cell>
          <cell r="AW287" t="str">
            <v>C</v>
          </cell>
          <cell r="AX287">
            <v>4</v>
          </cell>
          <cell r="AY287" t="str">
            <v>C</v>
          </cell>
          <cell r="AZ287">
            <v>4</v>
          </cell>
          <cell r="BA287" t="str">
            <v>C</v>
          </cell>
          <cell r="BB287">
            <v>4</v>
          </cell>
          <cell r="BC287">
            <v>0</v>
          </cell>
          <cell r="BD287">
            <v>0</v>
          </cell>
          <cell r="BE287" t="str">
            <v>C</v>
          </cell>
          <cell r="BF287">
            <v>4</v>
          </cell>
          <cell r="BG287" t="str">
            <v>C</v>
          </cell>
          <cell r="BH287">
            <v>4</v>
          </cell>
          <cell r="BI287" t="str">
            <v>C</v>
          </cell>
          <cell r="BJ287">
            <v>4</v>
          </cell>
          <cell r="BK287" t="str">
            <v>C</v>
          </cell>
          <cell r="BL287">
            <v>4</v>
          </cell>
          <cell r="BM287" t="str">
            <v>C</v>
          </cell>
          <cell r="BN287">
            <v>4</v>
          </cell>
          <cell r="BO287" t="str">
            <v>NT7</v>
          </cell>
          <cell r="BP287">
            <v>0</v>
          </cell>
          <cell r="BQ287">
            <v>6</v>
          </cell>
          <cell r="BR287">
            <v>1</v>
          </cell>
          <cell r="BS287">
            <v>0</v>
          </cell>
          <cell r="BT287">
            <v>19</v>
          </cell>
          <cell r="BU287">
            <v>0</v>
          </cell>
          <cell r="BV287">
            <v>0</v>
          </cell>
          <cell r="BW287">
            <v>0</v>
          </cell>
          <cell r="BX287">
            <v>1</v>
          </cell>
          <cell r="BY287">
            <v>0</v>
          </cell>
          <cell r="BZ287">
            <v>27</v>
          </cell>
          <cell r="CA287">
            <v>103.5</v>
          </cell>
          <cell r="CB287">
            <v>0</v>
          </cell>
          <cell r="CC287">
            <v>0</v>
          </cell>
          <cell r="CD287">
            <v>1</v>
          </cell>
          <cell r="CE287">
            <v>0</v>
          </cell>
          <cell r="CF287">
            <v>70</v>
          </cell>
          <cell r="CG287">
            <v>2</v>
          </cell>
          <cell r="CH287">
            <v>0</v>
          </cell>
          <cell r="CI287">
            <v>70</v>
          </cell>
        </row>
        <row r="288">
          <cell r="A288" t="str">
            <v>A1020</v>
          </cell>
          <cell r="B288" t="str">
            <v>Trần Thị Cẩm Hường</v>
          </cell>
          <cell r="C288" t="str">
            <v>CI.1</v>
          </cell>
          <cell r="D288">
            <v>0</v>
          </cell>
          <cell r="E288" t="str">
            <v>14/11/2017</v>
          </cell>
          <cell r="F288">
            <v>0</v>
          </cell>
          <cell r="G288" t="str">
            <v>C</v>
          </cell>
          <cell r="H288">
            <v>4</v>
          </cell>
          <cell r="I288" t="str">
            <v>C</v>
          </cell>
          <cell r="J288">
            <v>4</v>
          </cell>
          <cell r="K288" t="str">
            <v>C</v>
          </cell>
          <cell r="L288">
            <v>4</v>
          </cell>
          <cell r="M288">
            <v>0</v>
          </cell>
          <cell r="N288">
            <v>0</v>
          </cell>
          <cell r="O288" t="str">
            <v>A</v>
          </cell>
          <cell r="P288">
            <v>4</v>
          </cell>
          <cell r="Q288" t="str">
            <v>P</v>
          </cell>
          <cell r="R288">
            <v>0</v>
          </cell>
          <cell r="S288" t="str">
            <v>A</v>
          </cell>
          <cell r="T288">
            <v>4</v>
          </cell>
          <cell r="U288" t="str">
            <v>A</v>
          </cell>
          <cell r="V288">
            <v>4</v>
          </cell>
          <cell r="W288" t="str">
            <v>A</v>
          </cell>
          <cell r="X288">
            <v>4</v>
          </cell>
          <cell r="Y288" t="str">
            <v>A</v>
          </cell>
          <cell r="Z288">
            <v>4</v>
          </cell>
          <cell r="AA288">
            <v>0</v>
          </cell>
          <cell r="AB288">
            <v>0</v>
          </cell>
          <cell r="AC288" t="str">
            <v>HH</v>
          </cell>
          <cell r="AD288">
            <v>0</v>
          </cell>
          <cell r="AE288" t="str">
            <v>C</v>
          </cell>
          <cell r="AF288">
            <v>4</v>
          </cell>
          <cell r="AG288" t="str">
            <v>C</v>
          </cell>
          <cell r="AH288">
            <v>4</v>
          </cell>
          <cell r="AI288" t="str">
            <v>C</v>
          </cell>
          <cell r="AJ288">
            <v>4</v>
          </cell>
          <cell r="AK288" t="str">
            <v>C</v>
          </cell>
          <cell r="AL288">
            <v>4</v>
          </cell>
          <cell r="AM288" t="str">
            <v>C</v>
          </cell>
          <cell r="AN288">
            <v>4</v>
          </cell>
          <cell r="AO288">
            <v>0</v>
          </cell>
          <cell r="AP288">
            <v>0</v>
          </cell>
          <cell r="AQ288" t="str">
            <v>A</v>
          </cell>
          <cell r="AR288">
            <v>4</v>
          </cell>
          <cell r="AS288" t="str">
            <v>A</v>
          </cell>
          <cell r="AT288">
            <v>4</v>
          </cell>
          <cell r="AU288" t="str">
            <v>A</v>
          </cell>
          <cell r="AV288">
            <v>4</v>
          </cell>
          <cell r="AW288" t="str">
            <v>D</v>
          </cell>
          <cell r="AX288">
            <v>1</v>
          </cell>
          <cell r="AY288" t="str">
            <v>A</v>
          </cell>
          <cell r="AZ288">
            <v>4</v>
          </cell>
          <cell r="BA288" t="str">
            <v>D</v>
          </cell>
          <cell r="BB288">
            <v>2</v>
          </cell>
          <cell r="BC288">
            <v>0</v>
          </cell>
          <cell r="BD288">
            <v>16</v>
          </cell>
          <cell r="BE288" t="str">
            <v>C</v>
          </cell>
          <cell r="BF288">
            <v>4</v>
          </cell>
          <cell r="BG288" t="str">
            <v>C</v>
          </cell>
          <cell r="BH288">
            <v>4</v>
          </cell>
          <cell r="BI288" t="str">
            <v>C</v>
          </cell>
          <cell r="BJ288">
            <v>4</v>
          </cell>
          <cell r="BK288" t="str">
            <v>C</v>
          </cell>
          <cell r="BL288">
            <v>4</v>
          </cell>
          <cell r="BM288" t="str">
            <v>C</v>
          </cell>
          <cell r="BN288">
            <v>4</v>
          </cell>
          <cell r="BO288" t="str">
            <v>HH</v>
          </cell>
          <cell r="BP288">
            <v>0</v>
          </cell>
          <cell r="BQ288">
            <v>9</v>
          </cell>
          <cell r="BR288">
            <v>2</v>
          </cell>
          <cell r="BS288">
            <v>0</v>
          </cell>
          <cell r="BT288">
            <v>13</v>
          </cell>
          <cell r="BU288">
            <v>0</v>
          </cell>
          <cell r="BV288">
            <v>0</v>
          </cell>
          <cell r="BW288">
            <v>2</v>
          </cell>
          <cell r="BX288">
            <v>0</v>
          </cell>
          <cell r="BY288">
            <v>1</v>
          </cell>
          <cell r="BZ288">
            <v>27</v>
          </cell>
          <cell r="CA288">
            <v>91</v>
          </cell>
          <cell r="CB288">
            <v>16</v>
          </cell>
          <cell r="CC288">
            <v>0</v>
          </cell>
          <cell r="CD288">
            <v>2</v>
          </cell>
          <cell r="CE288">
            <v>0</v>
          </cell>
          <cell r="CF288">
            <v>140</v>
          </cell>
          <cell r="CG288">
            <v>0</v>
          </cell>
          <cell r="CH288">
            <v>0</v>
          </cell>
          <cell r="CI288">
            <v>70</v>
          </cell>
        </row>
        <row r="289">
          <cell r="A289" t="str">
            <v>A1024</v>
          </cell>
          <cell r="B289" t="str">
            <v>Ngô Trọng Kính</v>
          </cell>
          <cell r="C289" t="str">
            <v>CD</v>
          </cell>
          <cell r="D289">
            <v>0</v>
          </cell>
          <cell r="E289" t="str">
            <v>22/11/2017</v>
          </cell>
          <cell r="F289">
            <v>1</v>
          </cell>
          <cell r="G289" t="str">
            <v>A</v>
          </cell>
          <cell r="H289">
            <v>4</v>
          </cell>
          <cell r="I289" t="str">
            <v>A</v>
          </cell>
          <cell r="J289">
            <v>4</v>
          </cell>
          <cell r="K289" t="str">
            <v>D</v>
          </cell>
          <cell r="L289">
            <v>3</v>
          </cell>
          <cell r="M289">
            <v>0</v>
          </cell>
          <cell r="N289">
            <v>0</v>
          </cell>
          <cell r="O289" t="str">
            <v>D</v>
          </cell>
          <cell r="P289">
            <v>0</v>
          </cell>
          <cell r="Q289" t="str">
            <v>D</v>
          </cell>
          <cell r="R289">
            <v>3</v>
          </cell>
          <cell r="S289" t="str">
            <v>A</v>
          </cell>
          <cell r="T289">
            <v>4</v>
          </cell>
          <cell r="U289" t="str">
            <v>A</v>
          </cell>
          <cell r="V289">
            <v>4</v>
          </cell>
          <cell r="W289" t="str">
            <v>A</v>
          </cell>
          <cell r="X289">
            <v>4</v>
          </cell>
          <cell r="Y289" t="str">
            <v>A</v>
          </cell>
          <cell r="Z289">
            <v>4</v>
          </cell>
          <cell r="AA289">
            <v>0</v>
          </cell>
          <cell r="AB289">
            <v>11</v>
          </cell>
          <cell r="AC289" t="str">
            <v>A</v>
          </cell>
          <cell r="AD289">
            <v>4</v>
          </cell>
          <cell r="AE289" t="str">
            <v>A</v>
          </cell>
          <cell r="AF289">
            <v>4</v>
          </cell>
          <cell r="AG289" t="str">
            <v>A</v>
          </cell>
          <cell r="AH289">
            <v>4</v>
          </cell>
          <cell r="AI289" t="str">
            <v>D</v>
          </cell>
          <cell r="AJ289">
            <v>0</v>
          </cell>
          <cell r="AK289" t="str">
            <v>A</v>
          </cell>
          <cell r="AL289">
            <v>4</v>
          </cell>
          <cell r="AM289" t="str">
            <v>A</v>
          </cell>
          <cell r="AN289">
            <v>4</v>
          </cell>
          <cell r="AO289">
            <v>0</v>
          </cell>
          <cell r="AP289">
            <v>9.5</v>
          </cell>
          <cell r="AQ289" t="str">
            <v>A</v>
          </cell>
          <cell r="AR289">
            <v>5</v>
          </cell>
          <cell r="AS289" t="str">
            <v>A</v>
          </cell>
          <cell r="AT289">
            <v>4</v>
          </cell>
          <cell r="AU289" t="str">
            <v>A</v>
          </cell>
          <cell r="AV289">
            <v>4</v>
          </cell>
          <cell r="AW289" t="str">
            <v>A</v>
          </cell>
          <cell r="AX289">
            <v>4</v>
          </cell>
          <cell r="AY289" t="str">
            <v>A</v>
          </cell>
          <cell r="AZ289">
            <v>4</v>
          </cell>
          <cell r="BA289" t="str">
            <v>A</v>
          </cell>
          <cell r="BB289">
            <v>4</v>
          </cell>
          <cell r="BC289">
            <v>0</v>
          </cell>
          <cell r="BD289">
            <v>11</v>
          </cell>
          <cell r="BE289" t="str">
            <v>NT7</v>
          </cell>
          <cell r="BF289">
            <v>0</v>
          </cell>
          <cell r="BG289" t="str">
            <v>D</v>
          </cell>
          <cell r="BH289">
            <v>2</v>
          </cell>
          <cell r="BI289" t="str">
            <v>A</v>
          </cell>
          <cell r="BJ289">
            <v>8</v>
          </cell>
          <cell r="BK289" t="str">
            <v>A</v>
          </cell>
          <cell r="BL289">
            <v>8</v>
          </cell>
          <cell r="BM289" t="str">
            <v>D</v>
          </cell>
          <cell r="BN289">
            <v>2.5</v>
          </cell>
          <cell r="BO289" t="str">
            <v>A</v>
          </cell>
          <cell r="BP289">
            <v>4</v>
          </cell>
          <cell r="BQ289">
            <v>20</v>
          </cell>
          <cell r="BR289">
            <v>6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1</v>
          </cell>
          <cell r="BY289">
            <v>0</v>
          </cell>
          <cell r="BZ289">
            <v>27</v>
          </cell>
          <cell r="CA289">
            <v>99.5</v>
          </cell>
          <cell r="CB289">
            <v>31.5</v>
          </cell>
          <cell r="CC289">
            <v>0</v>
          </cell>
          <cell r="CD289">
            <v>1</v>
          </cell>
          <cell r="CE289">
            <v>0</v>
          </cell>
          <cell r="CF289">
            <v>70</v>
          </cell>
          <cell r="CG289">
            <v>2</v>
          </cell>
          <cell r="CH289">
            <v>0</v>
          </cell>
          <cell r="CI289">
            <v>70</v>
          </cell>
        </row>
        <row r="290">
          <cell r="A290" t="str">
            <v>A1025</v>
          </cell>
          <cell r="B290" t="str">
            <v>Phạm Thị Ngọc Ánh</v>
          </cell>
          <cell r="C290" t="str">
            <v>TN</v>
          </cell>
          <cell r="D290">
            <v>0</v>
          </cell>
          <cell r="E290" t="str">
            <v>27/11/2017</v>
          </cell>
          <cell r="F290">
            <v>0</v>
          </cell>
          <cell r="G290" t="str">
            <v>D</v>
          </cell>
          <cell r="H290">
            <v>0</v>
          </cell>
          <cell r="I290" t="str">
            <v>D</v>
          </cell>
          <cell r="J290">
            <v>0</v>
          </cell>
          <cell r="K290" t="str">
            <v>D</v>
          </cell>
          <cell r="L290">
            <v>0</v>
          </cell>
          <cell r="M290">
            <v>0</v>
          </cell>
          <cell r="N290">
            <v>0</v>
          </cell>
          <cell r="O290" t="str">
            <v>D</v>
          </cell>
          <cell r="P290">
            <v>0</v>
          </cell>
          <cell r="Q290" t="str">
            <v>D</v>
          </cell>
          <cell r="R290">
            <v>0</v>
          </cell>
          <cell r="S290" t="str">
            <v>D</v>
          </cell>
          <cell r="T290">
            <v>0</v>
          </cell>
          <cell r="U290" t="str">
            <v>D</v>
          </cell>
          <cell r="V290">
            <v>0</v>
          </cell>
          <cell r="W290" t="str">
            <v>D</v>
          </cell>
          <cell r="X290">
            <v>0</v>
          </cell>
          <cell r="Y290" t="str">
            <v>D</v>
          </cell>
          <cell r="Z290">
            <v>0</v>
          </cell>
          <cell r="AA290">
            <v>0</v>
          </cell>
          <cell r="AB290">
            <v>0</v>
          </cell>
          <cell r="AC290" t="str">
            <v>D</v>
          </cell>
          <cell r="AD290">
            <v>0</v>
          </cell>
          <cell r="AE290" t="str">
            <v>D</v>
          </cell>
          <cell r="AF290">
            <v>0</v>
          </cell>
          <cell r="AG290" t="str">
            <v>D</v>
          </cell>
          <cell r="AH290">
            <v>0</v>
          </cell>
          <cell r="AI290" t="str">
            <v>D</v>
          </cell>
          <cell r="AJ290">
            <v>0</v>
          </cell>
          <cell r="AK290" t="str">
            <v>D</v>
          </cell>
          <cell r="AL290">
            <v>0</v>
          </cell>
          <cell r="AM290" t="str">
            <v>D</v>
          </cell>
          <cell r="AN290">
            <v>0</v>
          </cell>
          <cell r="AO290">
            <v>0</v>
          </cell>
          <cell r="AP290">
            <v>0</v>
          </cell>
          <cell r="AQ290" t="str">
            <v>D</v>
          </cell>
          <cell r="AR290">
            <v>0</v>
          </cell>
          <cell r="AS290" t="str">
            <v>D</v>
          </cell>
          <cell r="AT290">
            <v>0</v>
          </cell>
          <cell r="AU290" t="str">
            <v>D</v>
          </cell>
          <cell r="AV290">
            <v>0</v>
          </cell>
          <cell r="AW290" t="str">
            <v>D</v>
          </cell>
          <cell r="AX290">
            <v>0</v>
          </cell>
          <cell r="AY290" t="str">
            <v>D</v>
          </cell>
          <cell r="AZ290">
            <v>0</v>
          </cell>
          <cell r="BA290" t="str">
            <v>P5,D5</v>
          </cell>
          <cell r="BB290">
            <v>0</v>
          </cell>
          <cell r="BC290">
            <v>0</v>
          </cell>
          <cell r="BD290">
            <v>0</v>
          </cell>
          <cell r="BE290" t="str">
            <v>D</v>
          </cell>
          <cell r="BF290">
            <v>0</v>
          </cell>
          <cell r="BG290" t="str">
            <v>D</v>
          </cell>
          <cell r="BH290">
            <v>0</v>
          </cell>
          <cell r="BI290" t="str">
            <v>D</v>
          </cell>
          <cell r="BJ290">
            <v>0</v>
          </cell>
          <cell r="BK290" t="str">
            <v>D</v>
          </cell>
          <cell r="BL290">
            <v>0</v>
          </cell>
          <cell r="BM290" t="str">
            <v>D</v>
          </cell>
          <cell r="BN290">
            <v>0</v>
          </cell>
          <cell r="BO290" t="str">
            <v>NT7</v>
          </cell>
          <cell r="BP290">
            <v>0</v>
          </cell>
          <cell r="BQ290">
            <v>0</v>
          </cell>
          <cell r="BR290">
            <v>25.5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1</v>
          </cell>
          <cell r="BY290">
            <v>0.5</v>
          </cell>
          <cell r="BZ290">
            <v>27</v>
          </cell>
          <cell r="CA290">
            <v>0</v>
          </cell>
          <cell r="CB290">
            <v>0</v>
          </cell>
          <cell r="CC290">
            <v>0</v>
          </cell>
          <cell r="CD290">
            <v>1</v>
          </cell>
          <cell r="CE290">
            <v>0</v>
          </cell>
          <cell r="CF290">
            <v>150</v>
          </cell>
          <cell r="CG290">
            <v>0.5</v>
          </cell>
          <cell r="CH290">
            <v>0</v>
          </cell>
          <cell r="CI290">
            <v>150</v>
          </cell>
        </row>
        <row r="291">
          <cell r="A291" t="str">
            <v>A1027</v>
          </cell>
          <cell r="B291" t="str">
            <v>Trần Thị Ngọc Lan</v>
          </cell>
          <cell r="C291" t="str">
            <v>Gián tiếp</v>
          </cell>
          <cell r="D291">
            <v>0</v>
          </cell>
          <cell r="E291" t="str">
            <v>18/12/2017</v>
          </cell>
          <cell r="F291">
            <v>0</v>
          </cell>
          <cell r="G291" t="str">
            <v>D</v>
          </cell>
          <cell r="H291">
            <v>0</v>
          </cell>
          <cell r="I291" t="str">
            <v>D</v>
          </cell>
          <cell r="J291">
            <v>0</v>
          </cell>
          <cell r="K291" t="str">
            <v>D</v>
          </cell>
          <cell r="L291">
            <v>0</v>
          </cell>
          <cell r="M291">
            <v>0</v>
          </cell>
          <cell r="N291">
            <v>0</v>
          </cell>
          <cell r="O291" t="str">
            <v>D</v>
          </cell>
          <cell r="P291">
            <v>0</v>
          </cell>
          <cell r="Q291" t="str">
            <v>D</v>
          </cell>
          <cell r="R291">
            <v>0</v>
          </cell>
          <cell r="S291" t="str">
            <v>D</v>
          </cell>
          <cell r="T291">
            <v>0</v>
          </cell>
          <cell r="U291" t="str">
            <v>D</v>
          </cell>
          <cell r="V291">
            <v>0</v>
          </cell>
          <cell r="W291" t="str">
            <v>D</v>
          </cell>
          <cell r="X291">
            <v>0</v>
          </cell>
          <cell r="Y291" t="str">
            <v>NT7</v>
          </cell>
          <cell r="Z291">
            <v>0</v>
          </cell>
          <cell r="AA291">
            <v>0</v>
          </cell>
          <cell r="AB291">
            <v>0</v>
          </cell>
          <cell r="AC291" t="str">
            <v>D</v>
          </cell>
          <cell r="AD291">
            <v>0</v>
          </cell>
          <cell r="AE291" t="str">
            <v>D</v>
          </cell>
          <cell r="AF291">
            <v>0</v>
          </cell>
          <cell r="AG291" t="str">
            <v>D</v>
          </cell>
          <cell r="AH291">
            <v>0</v>
          </cell>
          <cell r="AI291" t="str">
            <v>D</v>
          </cell>
          <cell r="AJ291">
            <v>0</v>
          </cell>
          <cell r="AK291" t="str">
            <v>D</v>
          </cell>
          <cell r="AL291">
            <v>0</v>
          </cell>
          <cell r="AM291" t="str">
            <v>P</v>
          </cell>
          <cell r="AN291">
            <v>0</v>
          </cell>
          <cell r="AO291">
            <v>0</v>
          </cell>
          <cell r="AP291">
            <v>0</v>
          </cell>
          <cell r="AQ291" t="str">
            <v>D</v>
          </cell>
          <cell r="AR291">
            <v>0</v>
          </cell>
          <cell r="AS291" t="str">
            <v>D</v>
          </cell>
          <cell r="AT291">
            <v>0</v>
          </cell>
          <cell r="AU291" t="str">
            <v>D</v>
          </cell>
          <cell r="AV291">
            <v>0</v>
          </cell>
          <cell r="AW291" t="str">
            <v>D</v>
          </cell>
          <cell r="AX291">
            <v>0</v>
          </cell>
          <cell r="AY291" t="str">
            <v>D</v>
          </cell>
          <cell r="AZ291">
            <v>0</v>
          </cell>
          <cell r="BA291" t="str">
            <v>NT7</v>
          </cell>
          <cell r="BB291">
            <v>0</v>
          </cell>
          <cell r="BC291">
            <v>0</v>
          </cell>
          <cell r="BD291">
            <v>0</v>
          </cell>
          <cell r="BE291" t="str">
            <v>D</v>
          </cell>
          <cell r="BF291">
            <v>0</v>
          </cell>
          <cell r="BG291" t="str">
            <v>D</v>
          </cell>
          <cell r="BH291">
            <v>0</v>
          </cell>
          <cell r="BI291" t="str">
            <v>D</v>
          </cell>
          <cell r="BJ291">
            <v>0</v>
          </cell>
          <cell r="BK291" t="str">
            <v>D</v>
          </cell>
          <cell r="BL291">
            <v>0</v>
          </cell>
          <cell r="BM291" t="str">
            <v>D</v>
          </cell>
          <cell r="BN291">
            <v>0</v>
          </cell>
          <cell r="BO291" t="str">
            <v>D</v>
          </cell>
          <cell r="BP291">
            <v>0</v>
          </cell>
          <cell r="BQ291">
            <v>0</v>
          </cell>
          <cell r="BR291">
            <v>24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2</v>
          </cell>
          <cell r="BY291">
            <v>1</v>
          </cell>
          <cell r="BZ291">
            <v>27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2</v>
          </cell>
          <cell r="CH291">
            <v>0</v>
          </cell>
          <cell r="CI291">
            <v>0</v>
          </cell>
        </row>
        <row r="292">
          <cell r="A292" t="str">
            <v>A1029</v>
          </cell>
          <cell r="B292" t="str">
            <v>Võ Kế Hậu</v>
          </cell>
          <cell r="C292" t="str">
            <v>CII.4</v>
          </cell>
          <cell r="D292">
            <v>0</v>
          </cell>
          <cell r="E292" t="str">
            <v>02/01/2018</v>
          </cell>
          <cell r="F292">
            <v>0</v>
          </cell>
          <cell r="G292" t="str">
            <v>C</v>
          </cell>
          <cell r="H292">
            <v>4</v>
          </cell>
          <cell r="I292" t="str">
            <v>C</v>
          </cell>
          <cell r="J292">
            <v>4</v>
          </cell>
          <cell r="K292" t="str">
            <v>C</v>
          </cell>
          <cell r="L292">
            <v>4</v>
          </cell>
          <cell r="M292">
            <v>0</v>
          </cell>
          <cell r="N292">
            <v>0</v>
          </cell>
          <cell r="O292" t="str">
            <v>A</v>
          </cell>
          <cell r="P292">
            <v>4</v>
          </cell>
          <cell r="Q292" t="str">
            <v>A</v>
          </cell>
          <cell r="R292">
            <v>4</v>
          </cell>
          <cell r="S292" t="str">
            <v>A</v>
          </cell>
          <cell r="T292">
            <v>4</v>
          </cell>
          <cell r="U292" t="str">
            <v>A</v>
          </cell>
          <cell r="V292">
            <v>4</v>
          </cell>
          <cell r="W292" t="str">
            <v>D</v>
          </cell>
          <cell r="X292">
            <v>2</v>
          </cell>
          <cell r="Y292" t="str">
            <v>A</v>
          </cell>
          <cell r="Z292">
            <v>4</v>
          </cell>
          <cell r="AA292">
            <v>0</v>
          </cell>
          <cell r="AB292">
            <v>12</v>
          </cell>
          <cell r="AC292" t="str">
            <v>C</v>
          </cell>
          <cell r="AD292">
            <v>4</v>
          </cell>
          <cell r="AE292" t="str">
            <v>C</v>
          </cell>
          <cell r="AF292">
            <v>4</v>
          </cell>
          <cell r="AG292" t="str">
            <v>C</v>
          </cell>
          <cell r="AH292">
            <v>4</v>
          </cell>
          <cell r="AI292" t="str">
            <v>C</v>
          </cell>
          <cell r="AJ292">
            <v>4</v>
          </cell>
          <cell r="AK292" t="str">
            <v>C</v>
          </cell>
          <cell r="AL292">
            <v>4</v>
          </cell>
          <cell r="AM292" t="str">
            <v>NT7</v>
          </cell>
          <cell r="AN292">
            <v>0</v>
          </cell>
          <cell r="AO292">
            <v>0</v>
          </cell>
          <cell r="AP292">
            <v>0</v>
          </cell>
          <cell r="AQ292" t="str">
            <v>NT7</v>
          </cell>
          <cell r="AR292">
            <v>0</v>
          </cell>
          <cell r="AS292" t="str">
            <v>D</v>
          </cell>
          <cell r="AT292">
            <v>2.5</v>
          </cell>
          <cell r="AU292" t="str">
            <v>D</v>
          </cell>
          <cell r="AV292">
            <v>2.5</v>
          </cell>
          <cell r="AW292" t="str">
            <v>A</v>
          </cell>
          <cell r="AX292">
            <v>4</v>
          </cell>
          <cell r="AY292" t="str">
            <v>A</v>
          </cell>
          <cell r="AZ292">
            <v>4</v>
          </cell>
          <cell r="BA292" t="str">
            <v>A</v>
          </cell>
          <cell r="BB292">
            <v>4</v>
          </cell>
          <cell r="BC292">
            <v>0</v>
          </cell>
          <cell r="BD292">
            <v>12</v>
          </cell>
          <cell r="BE292" t="str">
            <v>P</v>
          </cell>
          <cell r="BF292">
            <v>0</v>
          </cell>
          <cell r="BG292" t="str">
            <v>HH</v>
          </cell>
          <cell r="BH292">
            <v>0</v>
          </cell>
          <cell r="BI292" t="str">
            <v>A</v>
          </cell>
          <cell r="BJ292">
            <v>4</v>
          </cell>
          <cell r="BK292" t="str">
            <v>A</v>
          </cell>
          <cell r="BL292">
            <v>4</v>
          </cell>
          <cell r="BM292" t="str">
            <v>A</v>
          </cell>
          <cell r="BN292">
            <v>4</v>
          </cell>
          <cell r="BO292" t="str">
            <v>A</v>
          </cell>
          <cell r="BP292">
            <v>4</v>
          </cell>
          <cell r="BQ292">
            <v>12</v>
          </cell>
          <cell r="BR292">
            <v>3</v>
          </cell>
          <cell r="BS292">
            <v>0</v>
          </cell>
          <cell r="BT292">
            <v>8</v>
          </cell>
          <cell r="BU292">
            <v>0</v>
          </cell>
          <cell r="BV292">
            <v>0</v>
          </cell>
          <cell r="BW292">
            <v>1</v>
          </cell>
          <cell r="BX292">
            <v>2</v>
          </cell>
          <cell r="BY292">
            <v>1</v>
          </cell>
          <cell r="BZ292">
            <v>27</v>
          </cell>
          <cell r="CA292">
            <v>87</v>
          </cell>
          <cell r="CB292">
            <v>24</v>
          </cell>
          <cell r="CC292">
            <v>0</v>
          </cell>
          <cell r="CD292">
            <v>0</v>
          </cell>
          <cell r="CE292">
            <v>2</v>
          </cell>
          <cell r="CF292">
            <v>0</v>
          </cell>
          <cell r="CG292">
            <v>0</v>
          </cell>
          <cell r="CH292">
            <v>32</v>
          </cell>
          <cell r="CI292">
            <v>150</v>
          </cell>
        </row>
        <row r="293">
          <cell r="A293" t="str">
            <v>A1030</v>
          </cell>
          <cell r="B293" t="str">
            <v>Ngô Hoàng Nam</v>
          </cell>
          <cell r="C293" t="str">
            <v>Gián tiếp</v>
          </cell>
          <cell r="D293">
            <v>0</v>
          </cell>
          <cell r="E293">
            <v>43116</v>
          </cell>
          <cell r="F293">
            <v>0</v>
          </cell>
          <cell r="G293" t="str">
            <v>D</v>
          </cell>
          <cell r="H293">
            <v>0</v>
          </cell>
          <cell r="I293" t="str">
            <v>D</v>
          </cell>
          <cell r="J293">
            <v>0</v>
          </cell>
          <cell r="K293" t="str">
            <v>R0</v>
          </cell>
          <cell r="L293">
            <v>0</v>
          </cell>
          <cell r="M293">
            <v>0</v>
          </cell>
          <cell r="N293">
            <v>0</v>
          </cell>
          <cell r="O293" t="str">
            <v>D</v>
          </cell>
          <cell r="P293">
            <v>0</v>
          </cell>
          <cell r="Q293" t="str">
            <v>D</v>
          </cell>
          <cell r="R293">
            <v>0</v>
          </cell>
          <cell r="S293" t="str">
            <v>D</v>
          </cell>
          <cell r="T293">
            <v>0</v>
          </cell>
          <cell r="U293" t="str">
            <v>D</v>
          </cell>
          <cell r="V293">
            <v>0</v>
          </cell>
          <cell r="W293" t="str">
            <v>P</v>
          </cell>
          <cell r="X293">
            <v>0</v>
          </cell>
          <cell r="Y293" t="str">
            <v>NT7</v>
          </cell>
          <cell r="Z293">
            <v>0</v>
          </cell>
          <cell r="AA293">
            <v>0</v>
          </cell>
          <cell r="AB293">
            <v>0</v>
          </cell>
          <cell r="AC293" t="str">
            <v>D</v>
          </cell>
          <cell r="AD293">
            <v>0</v>
          </cell>
          <cell r="AE293" t="str">
            <v>D</v>
          </cell>
          <cell r="AF293">
            <v>0</v>
          </cell>
          <cell r="AG293" t="str">
            <v>D</v>
          </cell>
          <cell r="AH293">
            <v>0</v>
          </cell>
          <cell r="AI293" t="str">
            <v>D</v>
          </cell>
          <cell r="AJ293">
            <v>0</v>
          </cell>
          <cell r="AK293" t="str">
            <v>D</v>
          </cell>
          <cell r="AL293">
            <v>0</v>
          </cell>
          <cell r="AM293" t="str">
            <v>D</v>
          </cell>
          <cell r="AN293">
            <v>0</v>
          </cell>
          <cell r="AO293">
            <v>0</v>
          </cell>
          <cell r="AP293">
            <v>0</v>
          </cell>
          <cell r="AQ293" t="str">
            <v>D</v>
          </cell>
          <cell r="AR293">
            <v>0</v>
          </cell>
          <cell r="AS293" t="str">
            <v>D</v>
          </cell>
          <cell r="AT293">
            <v>0</v>
          </cell>
          <cell r="AU293" t="str">
            <v>D</v>
          </cell>
          <cell r="AV293">
            <v>0</v>
          </cell>
          <cell r="AW293" t="str">
            <v>R0</v>
          </cell>
          <cell r="AX293">
            <v>0</v>
          </cell>
          <cell r="AY293" t="str">
            <v>D</v>
          </cell>
          <cell r="AZ293">
            <v>0</v>
          </cell>
          <cell r="BA293" t="str">
            <v>NT7</v>
          </cell>
          <cell r="BB293">
            <v>0</v>
          </cell>
          <cell r="BC293">
            <v>0</v>
          </cell>
          <cell r="BD293">
            <v>0</v>
          </cell>
          <cell r="BE293" t="str">
            <v>D</v>
          </cell>
          <cell r="BF293">
            <v>0</v>
          </cell>
          <cell r="BG293" t="str">
            <v>D</v>
          </cell>
          <cell r="BH293">
            <v>0</v>
          </cell>
          <cell r="BI293" t="str">
            <v>D</v>
          </cell>
          <cell r="BJ293">
            <v>0</v>
          </cell>
          <cell r="BK293" t="str">
            <v>D</v>
          </cell>
          <cell r="BL293">
            <v>0</v>
          </cell>
          <cell r="BM293" t="str">
            <v>D</v>
          </cell>
          <cell r="BN293">
            <v>0</v>
          </cell>
          <cell r="BO293" t="str">
            <v>D</v>
          </cell>
          <cell r="BP293">
            <v>0</v>
          </cell>
          <cell r="BQ293">
            <v>0</v>
          </cell>
          <cell r="BR293">
            <v>22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2</v>
          </cell>
          <cell r="BY293">
            <v>1</v>
          </cell>
          <cell r="BZ293">
            <v>25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150</v>
          </cell>
        </row>
        <row r="294">
          <cell r="A294" t="str">
            <v>A1032</v>
          </cell>
          <cell r="B294" t="str">
            <v>Đặng Duy Vũ</v>
          </cell>
          <cell r="C294" t="str">
            <v>CII.4</v>
          </cell>
          <cell r="D294">
            <v>0</v>
          </cell>
          <cell r="E294">
            <v>43115</v>
          </cell>
          <cell r="F294">
            <v>0</v>
          </cell>
          <cell r="G294" t="str">
            <v>D</v>
          </cell>
          <cell r="H294">
            <v>0</v>
          </cell>
          <cell r="I294" t="str">
            <v>D</v>
          </cell>
          <cell r="J294">
            <v>0</v>
          </cell>
          <cell r="K294" t="str">
            <v>D</v>
          </cell>
          <cell r="L294">
            <v>0</v>
          </cell>
          <cell r="M294">
            <v>0</v>
          </cell>
          <cell r="N294">
            <v>0</v>
          </cell>
          <cell r="O294" t="str">
            <v>D</v>
          </cell>
          <cell r="P294">
            <v>0</v>
          </cell>
          <cell r="Q294" t="str">
            <v>D</v>
          </cell>
          <cell r="R294">
            <v>0</v>
          </cell>
          <cell r="S294" t="str">
            <v>D</v>
          </cell>
          <cell r="T294">
            <v>0</v>
          </cell>
          <cell r="U294" t="str">
            <v>D</v>
          </cell>
          <cell r="V294">
            <v>0</v>
          </cell>
          <cell r="W294" t="str">
            <v>D</v>
          </cell>
          <cell r="X294">
            <v>1</v>
          </cell>
          <cell r="Y294" t="str">
            <v>D</v>
          </cell>
          <cell r="Z294">
            <v>0</v>
          </cell>
          <cell r="AA294">
            <v>0</v>
          </cell>
          <cell r="AB294">
            <v>0</v>
          </cell>
          <cell r="AC294" t="str">
            <v>D</v>
          </cell>
          <cell r="AD294">
            <v>0</v>
          </cell>
          <cell r="AE294" t="str">
            <v>D</v>
          </cell>
          <cell r="AF294">
            <v>0</v>
          </cell>
          <cell r="AG294" t="str">
            <v>NT7</v>
          </cell>
          <cell r="AH294">
            <v>0</v>
          </cell>
          <cell r="AI294" t="str">
            <v>D</v>
          </cell>
          <cell r="AJ294">
            <v>2</v>
          </cell>
          <cell r="AK294" t="str">
            <v>D</v>
          </cell>
          <cell r="AL294">
            <v>0</v>
          </cell>
          <cell r="AM294" t="str">
            <v>P5,D5</v>
          </cell>
          <cell r="AN294">
            <v>0</v>
          </cell>
          <cell r="AO294">
            <v>0</v>
          </cell>
          <cell r="AP294">
            <v>0</v>
          </cell>
          <cell r="AQ294" t="str">
            <v>D</v>
          </cell>
          <cell r="AR294">
            <v>0</v>
          </cell>
          <cell r="AS294" t="str">
            <v>A</v>
          </cell>
          <cell r="AT294">
            <v>4</v>
          </cell>
          <cell r="AU294" t="str">
            <v>A</v>
          </cell>
          <cell r="AV294">
            <v>4</v>
          </cell>
          <cell r="AW294" t="str">
            <v>A</v>
          </cell>
          <cell r="AX294">
            <v>4</v>
          </cell>
          <cell r="AY294" t="str">
            <v>A</v>
          </cell>
          <cell r="AZ294">
            <v>4</v>
          </cell>
          <cell r="BA294" t="str">
            <v>D</v>
          </cell>
          <cell r="BB294">
            <v>0</v>
          </cell>
          <cell r="BC294">
            <v>0</v>
          </cell>
          <cell r="BD294">
            <v>0</v>
          </cell>
          <cell r="BE294" t="str">
            <v>A</v>
          </cell>
          <cell r="BF294">
            <v>4</v>
          </cell>
          <cell r="BG294" t="str">
            <v>D</v>
          </cell>
          <cell r="BH294">
            <v>0</v>
          </cell>
          <cell r="BI294" t="str">
            <v>D</v>
          </cell>
          <cell r="BJ294">
            <v>0</v>
          </cell>
          <cell r="BK294" t="str">
            <v>NT7</v>
          </cell>
          <cell r="BL294">
            <v>0</v>
          </cell>
          <cell r="BM294" t="str">
            <v>A</v>
          </cell>
          <cell r="BN294">
            <v>4</v>
          </cell>
          <cell r="BO294" t="str">
            <v>D</v>
          </cell>
          <cell r="BP294">
            <v>0</v>
          </cell>
          <cell r="BQ294">
            <v>6</v>
          </cell>
          <cell r="BR294">
            <v>18.5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2</v>
          </cell>
          <cell r="BY294">
            <v>0.5</v>
          </cell>
          <cell r="BZ294">
            <v>27</v>
          </cell>
          <cell r="CA294">
            <v>27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150</v>
          </cell>
        </row>
        <row r="295">
          <cell r="A295" t="str">
            <v>A1033</v>
          </cell>
          <cell r="B295" t="str">
            <v>Lê Thị Kim Ngân</v>
          </cell>
          <cell r="C295" t="str">
            <v>Gián tiếp</v>
          </cell>
          <cell r="D295">
            <v>0</v>
          </cell>
          <cell r="E295" t="str">
            <v>21/02/2018</v>
          </cell>
          <cell r="F295">
            <v>0</v>
          </cell>
          <cell r="G295" t="str">
            <v>D</v>
          </cell>
          <cell r="H295">
            <v>0</v>
          </cell>
          <cell r="I295" t="str">
            <v>D</v>
          </cell>
          <cell r="J295">
            <v>0</v>
          </cell>
          <cell r="K295" t="str">
            <v>D</v>
          </cell>
          <cell r="L295">
            <v>0</v>
          </cell>
          <cell r="M295">
            <v>0</v>
          </cell>
          <cell r="N295">
            <v>0</v>
          </cell>
          <cell r="O295" t="str">
            <v>D</v>
          </cell>
          <cell r="P295">
            <v>0</v>
          </cell>
          <cell r="Q295" t="str">
            <v>D</v>
          </cell>
          <cell r="R295">
            <v>0</v>
          </cell>
          <cell r="S295" t="str">
            <v>D</v>
          </cell>
          <cell r="T295">
            <v>0</v>
          </cell>
          <cell r="U295" t="str">
            <v>D</v>
          </cell>
          <cell r="V295">
            <v>0</v>
          </cell>
          <cell r="W295" t="str">
            <v>D</v>
          </cell>
          <cell r="X295">
            <v>0</v>
          </cell>
          <cell r="Y295" t="str">
            <v>D</v>
          </cell>
          <cell r="Z295">
            <v>0</v>
          </cell>
          <cell r="AA295">
            <v>0</v>
          </cell>
          <cell r="AB295">
            <v>0</v>
          </cell>
          <cell r="AC295" t="str">
            <v>D</v>
          </cell>
          <cell r="AD295">
            <v>0</v>
          </cell>
          <cell r="AE295" t="str">
            <v>D</v>
          </cell>
          <cell r="AF295">
            <v>0</v>
          </cell>
          <cell r="AG295" t="str">
            <v>D</v>
          </cell>
          <cell r="AH295">
            <v>0</v>
          </cell>
          <cell r="AI295" t="str">
            <v>D</v>
          </cell>
          <cell r="AJ295">
            <v>0</v>
          </cell>
          <cell r="AK295" t="str">
            <v>D</v>
          </cell>
          <cell r="AL295">
            <v>0</v>
          </cell>
          <cell r="AM295" t="str">
            <v>D</v>
          </cell>
          <cell r="AN295">
            <v>0</v>
          </cell>
          <cell r="AO295">
            <v>0</v>
          </cell>
          <cell r="AP295">
            <v>0</v>
          </cell>
          <cell r="AQ295" t="str">
            <v>D</v>
          </cell>
          <cell r="AR295">
            <v>0</v>
          </cell>
          <cell r="AS295" t="str">
            <v>D</v>
          </cell>
          <cell r="AT295">
            <v>0</v>
          </cell>
          <cell r="AU295" t="str">
            <v>D</v>
          </cell>
          <cell r="AV295">
            <v>0</v>
          </cell>
          <cell r="AW295" t="str">
            <v>D</v>
          </cell>
          <cell r="AX295">
            <v>0</v>
          </cell>
          <cell r="AY295" t="str">
            <v>D</v>
          </cell>
          <cell r="AZ295">
            <v>0</v>
          </cell>
          <cell r="BA295" t="str">
            <v>D</v>
          </cell>
          <cell r="BB295">
            <v>0</v>
          </cell>
          <cell r="BC295">
            <v>0</v>
          </cell>
          <cell r="BD295">
            <v>0</v>
          </cell>
          <cell r="BE295" t="str">
            <v>D</v>
          </cell>
          <cell r="BF295">
            <v>0</v>
          </cell>
          <cell r="BG295" t="str">
            <v>D</v>
          </cell>
          <cell r="BH295">
            <v>0</v>
          </cell>
          <cell r="BI295" t="str">
            <v>D</v>
          </cell>
          <cell r="BJ295">
            <v>0</v>
          </cell>
          <cell r="BK295" t="str">
            <v>D</v>
          </cell>
          <cell r="BL295">
            <v>0</v>
          </cell>
          <cell r="BM295" t="str">
            <v>D</v>
          </cell>
          <cell r="BN295">
            <v>0</v>
          </cell>
          <cell r="BO295" t="str">
            <v>D</v>
          </cell>
          <cell r="BP295">
            <v>0</v>
          </cell>
          <cell r="BQ295">
            <v>0</v>
          </cell>
          <cell r="BR295">
            <v>27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27</v>
          </cell>
          <cell r="CA295">
            <v>0</v>
          </cell>
          <cell r="CB295">
            <v>0</v>
          </cell>
          <cell r="CC295">
            <v>0</v>
          </cell>
          <cell r="CD295">
            <v>2</v>
          </cell>
          <cell r="CE295">
            <v>0</v>
          </cell>
          <cell r="CF295">
            <v>300</v>
          </cell>
          <cell r="CG295">
            <v>0</v>
          </cell>
          <cell r="CH295">
            <v>0</v>
          </cell>
          <cell r="CI295">
            <v>150</v>
          </cell>
        </row>
        <row r="296">
          <cell r="A296" t="str">
            <v>A1038</v>
          </cell>
          <cell r="B296" t="str">
            <v>Hồ Nhựt Minh</v>
          </cell>
          <cell r="C296" t="str">
            <v>CD</v>
          </cell>
          <cell r="D296">
            <v>0</v>
          </cell>
          <cell r="E296" t="str">
            <v>26/02/2018</v>
          </cell>
          <cell r="F296">
            <v>0</v>
          </cell>
          <cell r="G296" t="str">
            <v>D</v>
          </cell>
          <cell r="H296">
            <v>0</v>
          </cell>
          <cell r="I296" t="str">
            <v>D</v>
          </cell>
          <cell r="J296">
            <v>0</v>
          </cell>
          <cell r="K296" t="str">
            <v>D</v>
          </cell>
          <cell r="L296">
            <v>0</v>
          </cell>
          <cell r="M296">
            <v>0</v>
          </cell>
          <cell r="N296">
            <v>11</v>
          </cell>
          <cell r="O296" t="str">
            <v>A</v>
          </cell>
          <cell r="P296">
            <v>4</v>
          </cell>
          <cell r="Q296" t="str">
            <v>A</v>
          </cell>
          <cell r="R296">
            <v>4</v>
          </cell>
          <cell r="S296" t="str">
            <v>A</v>
          </cell>
          <cell r="T296">
            <v>4</v>
          </cell>
          <cell r="U296" t="str">
            <v>A</v>
          </cell>
          <cell r="V296">
            <v>4</v>
          </cell>
          <cell r="W296" t="str">
            <v>A</v>
          </cell>
          <cell r="X296">
            <v>4</v>
          </cell>
          <cell r="Y296" t="str">
            <v>A</v>
          </cell>
          <cell r="Z296">
            <v>4</v>
          </cell>
          <cell r="AA296">
            <v>0</v>
          </cell>
          <cell r="AB296">
            <v>9</v>
          </cell>
          <cell r="AC296" t="str">
            <v>A</v>
          </cell>
          <cell r="AD296">
            <v>4</v>
          </cell>
          <cell r="AE296" t="str">
            <v>A</v>
          </cell>
          <cell r="AF296">
            <v>4</v>
          </cell>
          <cell r="AG296" t="str">
            <v>D</v>
          </cell>
          <cell r="AH296">
            <v>1</v>
          </cell>
          <cell r="AI296" t="str">
            <v>NT7</v>
          </cell>
          <cell r="AJ296">
            <v>0</v>
          </cell>
          <cell r="AK296" t="str">
            <v>A</v>
          </cell>
          <cell r="AL296">
            <v>4</v>
          </cell>
          <cell r="AM296" t="str">
            <v>A</v>
          </cell>
          <cell r="AN296">
            <v>4</v>
          </cell>
          <cell r="AO296">
            <v>0</v>
          </cell>
          <cell r="AP296">
            <v>12</v>
          </cell>
          <cell r="AQ296" t="str">
            <v>A</v>
          </cell>
          <cell r="AR296">
            <v>4</v>
          </cell>
          <cell r="AS296" t="str">
            <v>D</v>
          </cell>
          <cell r="AT296">
            <v>2.5</v>
          </cell>
          <cell r="AU296" t="str">
            <v>A</v>
          </cell>
          <cell r="AV296">
            <v>4</v>
          </cell>
          <cell r="AW296" t="str">
            <v>A</v>
          </cell>
          <cell r="AX296">
            <v>4</v>
          </cell>
          <cell r="AY296" t="str">
            <v>D</v>
          </cell>
          <cell r="AZ296">
            <v>2.5</v>
          </cell>
          <cell r="BA296" t="str">
            <v>NT7</v>
          </cell>
          <cell r="BB296">
            <v>0</v>
          </cell>
          <cell r="BC296">
            <v>0</v>
          </cell>
          <cell r="BD296">
            <v>10</v>
          </cell>
          <cell r="BE296" t="str">
            <v>A</v>
          </cell>
          <cell r="BF296">
            <v>4</v>
          </cell>
          <cell r="BG296" t="str">
            <v>A</v>
          </cell>
          <cell r="BH296">
            <v>4</v>
          </cell>
          <cell r="BI296" t="str">
            <v>A</v>
          </cell>
          <cell r="BJ296">
            <v>4</v>
          </cell>
          <cell r="BK296" t="str">
            <v>A</v>
          </cell>
          <cell r="BL296">
            <v>4</v>
          </cell>
          <cell r="BM296" t="str">
            <v>A</v>
          </cell>
          <cell r="BN296">
            <v>4</v>
          </cell>
          <cell r="BO296" t="str">
            <v>A</v>
          </cell>
          <cell r="BP296">
            <v>4</v>
          </cell>
          <cell r="BQ296">
            <v>19</v>
          </cell>
          <cell r="BR296">
            <v>6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2</v>
          </cell>
          <cell r="BY296">
            <v>0</v>
          </cell>
          <cell r="BZ296">
            <v>27</v>
          </cell>
          <cell r="CA296">
            <v>82</v>
          </cell>
          <cell r="CB296">
            <v>42</v>
          </cell>
          <cell r="CC296">
            <v>0</v>
          </cell>
          <cell r="CD296">
            <v>0</v>
          </cell>
          <cell r="CE296">
            <v>1</v>
          </cell>
          <cell r="CF296">
            <v>0</v>
          </cell>
          <cell r="CG296">
            <v>0</v>
          </cell>
          <cell r="CH296">
            <v>16</v>
          </cell>
          <cell r="CI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>
            <v>0</v>
          </cell>
          <cell r="E297" t="str">
            <v>26/02/2018</v>
          </cell>
          <cell r="F297">
            <v>0</v>
          </cell>
          <cell r="G297" t="str">
            <v>D</v>
          </cell>
          <cell r="H297">
            <v>0</v>
          </cell>
          <cell r="I297" t="str">
            <v>D</v>
          </cell>
          <cell r="J297">
            <v>0</v>
          </cell>
          <cell r="K297" t="str">
            <v>D</v>
          </cell>
          <cell r="L297">
            <v>0</v>
          </cell>
          <cell r="M297">
            <v>0</v>
          </cell>
          <cell r="N297">
            <v>4</v>
          </cell>
          <cell r="O297" t="str">
            <v>D</v>
          </cell>
          <cell r="P297">
            <v>0</v>
          </cell>
          <cell r="Q297" t="str">
            <v>D</v>
          </cell>
          <cell r="R297">
            <v>0</v>
          </cell>
          <cell r="S297" t="str">
            <v>D</v>
          </cell>
          <cell r="T297">
            <v>0</v>
          </cell>
          <cell r="U297" t="str">
            <v>D</v>
          </cell>
          <cell r="V297">
            <v>0</v>
          </cell>
          <cell r="W297" t="str">
            <v>D</v>
          </cell>
          <cell r="X297">
            <v>0</v>
          </cell>
          <cell r="Y297" t="str">
            <v>D</v>
          </cell>
          <cell r="Z297">
            <v>0</v>
          </cell>
          <cell r="AA297">
            <v>0</v>
          </cell>
          <cell r="AB297">
            <v>0</v>
          </cell>
          <cell r="AC297" t="str">
            <v>D</v>
          </cell>
          <cell r="AD297">
            <v>0</v>
          </cell>
          <cell r="AE297" t="str">
            <v>D</v>
          </cell>
          <cell r="AF297">
            <v>0</v>
          </cell>
          <cell r="AG297" t="str">
            <v>D</v>
          </cell>
          <cell r="AH297">
            <v>0</v>
          </cell>
          <cell r="AI297" t="str">
            <v>D</v>
          </cell>
          <cell r="AJ297">
            <v>0</v>
          </cell>
          <cell r="AK297" t="str">
            <v>D</v>
          </cell>
          <cell r="AL297">
            <v>2</v>
          </cell>
          <cell r="AM297" t="str">
            <v>D</v>
          </cell>
          <cell r="AN297">
            <v>2</v>
          </cell>
          <cell r="AO297">
            <v>0</v>
          </cell>
          <cell r="AP297">
            <v>0</v>
          </cell>
          <cell r="AQ297" t="str">
            <v>D</v>
          </cell>
          <cell r="AR297">
            <v>0</v>
          </cell>
          <cell r="AS297" t="str">
            <v>D</v>
          </cell>
          <cell r="AT297">
            <v>2</v>
          </cell>
          <cell r="AU297" t="str">
            <v>D</v>
          </cell>
          <cell r="AV297">
            <v>4</v>
          </cell>
          <cell r="AW297" t="str">
            <v>D</v>
          </cell>
          <cell r="AX297">
            <v>0</v>
          </cell>
          <cell r="AY297" t="str">
            <v>D</v>
          </cell>
          <cell r="AZ297">
            <v>2</v>
          </cell>
          <cell r="BA297" t="str">
            <v>NT7</v>
          </cell>
          <cell r="BB297">
            <v>0</v>
          </cell>
          <cell r="BC297">
            <v>0</v>
          </cell>
          <cell r="BD297">
            <v>0</v>
          </cell>
          <cell r="BE297" t="str">
            <v>D</v>
          </cell>
          <cell r="BF297">
            <v>1</v>
          </cell>
          <cell r="BG297" t="str">
            <v>D</v>
          </cell>
          <cell r="BH297">
            <v>1</v>
          </cell>
          <cell r="BI297" t="str">
            <v>D</v>
          </cell>
          <cell r="BJ297">
            <v>2</v>
          </cell>
          <cell r="BK297" t="str">
            <v>D</v>
          </cell>
          <cell r="BL297">
            <v>1</v>
          </cell>
          <cell r="BM297" t="str">
            <v>R0,D5</v>
          </cell>
          <cell r="BN297">
            <v>0</v>
          </cell>
          <cell r="BO297" t="str">
            <v>D</v>
          </cell>
          <cell r="BP297">
            <v>2</v>
          </cell>
          <cell r="BQ297">
            <v>0</v>
          </cell>
          <cell r="BR297">
            <v>25.5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1</v>
          </cell>
          <cell r="BY297">
            <v>0</v>
          </cell>
          <cell r="BZ297">
            <v>26.5</v>
          </cell>
          <cell r="CA297">
            <v>19</v>
          </cell>
          <cell r="CB297">
            <v>4</v>
          </cell>
          <cell r="CC297">
            <v>0</v>
          </cell>
          <cell r="CD297">
            <v>1</v>
          </cell>
          <cell r="CE297">
            <v>0</v>
          </cell>
          <cell r="CF297">
            <v>150</v>
          </cell>
          <cell r="CG297">
            <v>0</v>
          </cell>
          <cell r="CH297">
            <v>0</v>
          </cell>
          <cell r="CI297">
            <v>150</v>
          </cell>
        </row>
        <row r="298">
          <cell r="A298" t="str">
            <v>A1036</v>
          </cell>
          <cell r="B298" t="str">
            <v>Huỳnh Quang Trung</v>
          </cell>
          <cell r="C298" t="str">
            <v>Gián tiếp</v>
          </cell>
          <cell r="D298">
            <v>0</v>
          </cell>
          <cell r="E298" t="str">
            <v>26/02/2018</v>
          </cell>
          <cell r="F298">
            <v>0</v>
          </cell>
          <cell r="G298" t="str">
            <v>D</v>
          </cell>
          <cell r="H298">
            <v>0</v>
          </cell>
          <cell r="I298" t="str">
            <v>D</v>
          </cell>
          <cell r="J298">
            <v>0</v>
          </cell>
          <cell r="K298" t="str">
            <v>D</v>
          </cell>
          <cell r="L298">
            <v>0</v>
          </cell>
          <cell r="M298">
            <v>0</v>
          </cell>
          <cell r="N298">
            <v>5</v>
          </cell>
          <cell r="O298" t="str">
            <v>D</v>
          </cell>
          <cell r="P298">
            <v>0</v>
          </cell>
          <cell r="Q298" t="str">
            <v>D</v>
          </cell>
          <cell r="R298">
            <v>0</v>
          </cell>
          <cell r="S298" t="str">
            <v>D</v>
          </cell>
          <cell r="T298">
            <v>0</v>
          </cell>
          <cell r="U298" t="str">
            <v>D</v>
          </cell>
          <cell r="V298">
            <v>0</v>
          </cell>
          <cell r="W298" t="str">
            <v>D</v>
          </cell>
          <cell r="X298">
            <v>0</v>
          </cell>
          <cell r="Y298" t="str">
            <v>D</v>
          </cell>
          <cell r="Z298">
            <v>0</v>
          </cell>
          <cell r="AA298">
            <v>0</v>
          </cell>
          <cell r="AB298">
            <v>0</v>
          </cell>
          <cell r="AC298" t="str">
            <v>D</v>
          </cell>
          <cell r="AD298">
            <v>0</v>
          </cell>
          <cell r="AE298" t="str">
            <v>D</v>
          </cell>
          <cell r="AF298">
            <v>0</v>
          </cell>
          <cell r="AG298" t="str">
            <v>D</v>
          </cell>
          <cell r="AH298">
            <v>0</v>
          </cell>
          <cell r="AI298" t="str">
            <v>D</v>
          </cell>
          <cell r="AJ298">
            <v>0</v>
          </cell>
          <cell r="AK298" t="str">
            <v>D</v>
          </cell>
          <cell r="AL298">
            <v>2</v>
          </cell>
          <cell r="AM298" t="str">
            <v>NT7</v>
          </cell>
          <cell r="AN298">
            <v>0</v>
          </cell>
          <cell r="AO298">
            <v>0</v>
          </cell>
          <cell r="AP298">
            <v>0</v>
          </cell>
          <cell r="AQ298" t="str">
            <v>D</v>
          </cell>
          <cell r="AR298">
            <v>1.5</v>
          </cell>
          <cell r="AS298" t="str">
            <v>D</v>
          </cell>
          <cell r="AT298">
            <v>2</v>
          </cell>
          <cell r="AU298" t="str">
            <v>D</v>
          </cell>
          <cell r="AV298">
            <v>4</v>
          </cell>
          <cell r="AW298" t="str">
            <v>D</v>
          </cell>
          <cell r="AX298">
            <v>0</v>
          </cell>
          <cell r="AY298" t="str">
            <v>D</v>
          </cell>
          <cell r="AZ298">
            <v>2</v>
          </cell>
          <cell r="BA298" t="str">
            <v>NT7</v>
          </cell>
          <cell r="BB298">
            <v>0</v>
          </cell>
          <cell r="BC298">
            <v>0</v>
          </cell>
          <cell r="BD298">
            <v>0</v>
          </cell>
          <cell r="BE298" t="str">
            <v>D</v>
          </cell>
          <cell r="BF298">
            <v>0</v>
          </cell>
          <cell r="BG298" t="str">
            <v>D</v>
          </cell>
          <cell r="BH298">
            <v>1</v>
          </cell>
          <cell r="BI298" t="str">
            <v>D</v>
          </cell>
          <cell r="BJ298">
            <v>2</v>
          </cell>
          <cell r="BK298" t="str">
            <v>D</v>
          </cell>
          <cell r="BL298">
            <v>0</v>
          </cell>
          <cell r="BM298" t="str">
            <v>R0</v>
          </cell>
          <cell r="BN298">
            <v>0</v>
          </cell>
          <cell r="BO298" t="str">
            <v>D</v>
          </cell>
          <cell r="BP298">
            <v>0</v>
          </cell>
          <cell r="BQ298">
            <v>0</v>
          </cell>
          <cell r="BR298">
            <v>24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2</v>
          </cell>
          <cell r="BY298">
            <v>0</v>
          </cell>
          <cell r="BZ298">
            <v>26</v>
          </cell>
          <cell r="CA298">
            <v>14.5</v>
          </cell>
          <cell r="CB298">
            <v>5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150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>
            <v>0</v>
          </cell>
          <cell r="E299" t="str">
            <v>23/02/2018</v>
          </cell>
          <cell r="F299">
            <v>0</v>
          </cell>
          <cell r="G299" t="str">
            <v>A</v>
          </cell>
          <cell r="H299">
            <v>4</v>
          </cell>
          <cell r="I299" t="str">
            <v>NT7</v>
          </cell>
          <cell r="J299">
            <v>0</v>
          </cell>
          <cell r="K299" t="str">
            <v>A</v>
          </cell>
          <cell r="L299">
            <v>4</v>
          </cell>
          <cell r="M299">
            <v>0</v>
          </cell>
          <cell r="N299">
            <v>8</v>
          </cell>
          <cell r="O299" t="str">
            <v>C</v>
          </cell>
          <cell r="P299">
            <v>4</v>
          </cell>
          <cell r="Q299" t="str">
            <v>C</v>
          </cell>
          <cell r="R299">
            <v>4</v>
          </cell>
          <cell r="S299" t="str">
            <v>C</v>
          </cell>
          <cell r="T299">
            <v>4</v>
          </cell>
          <cell r="U299" t="str">
            <v>C</v>
          </cell>
          <cell r="V299">
            <v>4</v>
          </cell>
          <cell r="W299" t="str">
            <v>C</v>
          </cell>
          <cell r="X299">
            <v>4</v>
          </cell>
          <cell r="Y299" t="str">
            <v>P</v>
          </cell>
          <cell r="Z299">
            <v>0</v>
          </cell>
          <cell r="AA299">
            <v>0</v>
          </cell>
          <cell r="AB299">
            <v>0</v>
          </cell>
          <cell r="AC299" t="str">
            <v>NT7</v>
          </cell>
          <cell r="AD299">
            <v>0</v>
          </cell>
          <cell r="AE299" t="str">
            <v>D</v>
          </cell>
          <cell r="AF299">
            <v>0</v>
          </cell>
          <cell r="AG299" t="str">
            <v>A</v>
          </cell>
          <cell r="AH299">
            <v>4</v>
          </cell>
          <cell r="AI299" t="str">
            <v>A</v>
          </cell>
          <cell r="AJ299">
            <v>4</v>
          </cell>
          <cell r="AK299" t="str">
            <v>A</v>
          </cell>
          <cell r="AL299">
            <v>4</v>
          </cell>
          <cell r="AM299" t="str">
            <v>A</v>
          </cell>
          <cell r="AN299">
            <v>4</v>
          </cell>
          <cell r="AO299">
            <v>0</v>
          </cell>
          <cell r="AP299">
            <v>0</v>
          </cell>
          <cell r="AQ299" t="str">
            <v>HH</v>
          </cell>
          <cell r="AR299">
            <v>0</v>
          </cell>
          <cell r="AS299" t="str">
            <v>HH</v>
          </cell>
          <cell r="AT299">
            <v>0</v>
          </cell>
          <cell r="AU299" t="str">
            <v>C</v>
          </cell>
          <cell r="AV299">
            <v>4</v>
          </cell>
          <cell r="AW299" t="str">
            <v>C</v>
          </cell>
          <cell r="AX299">
            <v>4</v>
          </cell>
          <cell r="AY299" t="str">
            <v>C</v>
          </cell>
          <cell r="AZ299">
            <v>4</v>
          </cell>
          <cell r="BA299" t="str">
            <v>B</v>
          </cell>
          <cell r="BB299">
            <v>0</v>
          </cell>
          <cell r="BC299">
            <v>0</v>
          </cell>
          <cell r="BD299">
            <v>8</v>
          </cell>
          <cell r="BE299" t="str">
            <v>A</v>
          </cell>
          <cell r="BF299">
            <v>4</v>
          </cell>
          <cell r="BG299" t="str">
            <v>A</v>
          </cell>
          <cell r="BH299">
            <v>4</v>
          </cell>
          <cell r="BI299" t="str">
            <v>A</v>
          </cell>
          <cell r="BJ299">
            <v>4</v>
          </cell>
          <cell r="BK299" t="str">
            <v>A</v>
          </cell>
          <cell r="BL299">
            <v>4</v>
          </cell>
          <cell r="BM299" t="str">
            <v>A</v>
          </cell>
          <cell r="BN299">
            <v>4</v>
          </cell>
          <cell r="BO299" t="str">
            <v>D</v>
          </cell>
          <cell r="BP299">
            <v>0</v>
          </cell>
          <cell r="BQ299">
            <v>11</v>
          </cell>
          <cell r="BR299">
            <v>2</v>
          </cell>
          <cell r="BS299">
            <v>1</v>
          </cell>
          <cell r="BT299">
            <v>8</v>
          </cell>
          <cell r="BU299">
            <v>0</v>
          </cell>
          <cell r="BV299">
            <v>0</v>
          </cell>
          <cell r="BW299">
            <v>2</v>
          </cell>
          <cell r="BX299">
            <v>2</v>
          </cell>
          <cell r="BY299">
            <v>1</v>
          </cell>
          <cell r="BZ299">
            <v>27</v>
          </cell>
          <cell r="CA299">
            <v>76</v>
          </cell>
          <cell r="CB299">
            <v>16</v>
          </cell>
          <cell r="CC299">
            <v>0</v>
          </cell>
          <cell r="CD299">
            <v>0</v>
          </cell>
          <cell r="CE299">
            <v>1</v>
          </cell>
          <cell r="CF299">
            <v>0</v>
          </cell>
          <cell r="CG299">
            <v>0</v>
          </cell>
          <cell r="CH299">
            <v>16</v>
          </cell>
          <cell r="CI299">
            <v>70</v>
          </cell>
        </row>
        <row r="300">
          <cell r="A300" t="str">
            <v>A1042</v>
          </cell>
          <cell r="B300" t="str">
            <v>Diệp Hoài Ân</v>
          </cell>
          <cell r="C300" t="str">
            <v>CI.1</v>
          </cell>
          <cell r="D300">
            <v>0</v>
          </cell>
          <cell r="E300" t="str">
            <v>26/02/2018</v>
          </cell>
          <cell r="F300">
            <v>0</v>
          </cell>
          <cell r="G300" t="str">
            <v>C</v>
          </cell>
          <cell r="H300">
            <v>4</v>
          </cell>
          <cell r="I300" t="str">
            <v>C</v>
          </cell>
          <cell r="J300">
            <v>4</v>
          </cell>
          <cell r="K300" t="str">
            <v>C</v>
          </cell>
          <cell r="L300">
            <v>4</v>
          </cell>
          <cell r="M300">
            <v>0</v>
          </cell>
          <cell r="N300">
            <v>0</v>
          </cell>
          <cell r="O300" t="str">
            <v>A</v>
          </cell>
          <cell r="P300">
            <v>4</v>
          </cell>
          <cell r="Q300" t="str">
            <v>A</v>
          </cell>
          <cell r="R300">
            <v>4</v>
          </cell>
          <cell r="S300" t="str">
            <v>A</v>
          </cell>
          <cell r="T300">
            <v>4</v>
          </cell>
          <cell r="U300" t="str">
            <v>A</v>
          </cell>
          <cell r="V300">
            <v>4</v>
          </cell>
          <cell r="W300" t="str">
            <v>A</v>
          </cell>
          <cell r="X300">
            <v>4</v>
          </cell>
          <cell r="Y300" t="str">
            <v>A</v>
          </cell>
          <cell r="Z300">
            <v>4</v>
          </cell>
          <cell r="AA300">
            <v>0</v>
          </cell>
          <cell r="AB300">
            <v>0</v>
          </cell>
          <cell r="AC300" t="str">
            <v>HH</v>
          </cell>
          <cell r="AD300">
            <v>0</v>
          </cell>
          <cell r="AE300" t="str">
            <v>C</v>
          </cell>
          <cell r="AF300">
            <v>4</v>
          </cell>
          <cell r="AG300" t="str">
            <v>C</v>
          </cell>
          <cell r="AH300">
            <v>4</v>
          </cell>
          <cell r="AI300" t="str">
            <v>C</v>
          </cell>
          <cell r="AJ300">
            <v>4</v>
          </cell>
          <cell r="AK300" t="str">
            <v>C</v>
          </cell>
          <cell r="AL300">
            <v>4</v>
          </cell>
          <cell r="AM300" t="str">
            <v>C</v>
          </cell>
          <cell r="AN300">
            <v>4</v>
          </cell>
          <cell r="AO300">
            <v>0</v>
          </cell>
          <cell r="AP300">
            <v>0</v>
          </cell>
          <cell r="AQ300" t="str">
            <v>D</v>
          </cell>
          <cell r="AR300">
            <v>0</v>
          </cell>
          <cell r="AS300" t="str">
            <v>NT7</v>
          </cell>
          <cell r="AT300">
            <v>0</v>
          </cell>
          <cell r="AU300" t="str">
            <v>A</v>
          </cell>
          <cell r="AV300">
            <v>4</v>
          </cell>
          <cell r="AW300" t="str">
            <v>D</v>
          </cell>
          <cell r="AX300">
            <v>1</v>
          </cell>
          <cell r="AY300" t="str">
            <v>A</v>
          </cell>
          <cell r="AZ300">
            <v>4</v>
          </cell>
          <cell r="BA300" t="str">
            <v>A</v>
          </cell>
          <cell r="BB300">
            <v>4</v>
          </cell>
          <cell r="BC300">
            <v>0</v>
          </cell>
          <cell r="BD300">
            <v>16</v>
          </cell>
          <cell r="BE300" t="str">
            <v>C</v>
          </cell>
          <cell r="BF300">
            <v>4</v>
          </cell>
          <cell r="BG300" t="str">
            <v>C</v>
          </cell>
          <cell r="BH300">
            <v>4</v>
          </cell>
          <cell r="BI300" t="str">
            <v>C</v>
          </cell>
          <cell r="BJ300">
            <v>4</v>
          </cell>
          <cell r="BK300" t="str">
            <v>C</v>
          </cell>
          <cell r="BL300">
            <v>4</v>
          </cell>
          <cell r="BM300" t="str">
            <v>C</v>
          </cell>
          <cell r="BN300">
            <v>4</v>
          </cell>
          <cell r="BO300" t="str">
            <v>HH</v>
          </cell>
          <cell r="BP300">
            <v>0</v>
          </cell>
          <cell r="BQ300">
            <v>9</v>
          </cell>
          <cell r="BR300">
            <v>2</v>
          </cell>
          <cell r="BS300">
            <v>0</v>
          </cell>
          <cell r="BT300">
            <v>13</v>
          </cell>
          <cell r="BU300">
            <v>0</v>
          </cell>
          <cell r="BV300">
            <v>0</v>
          </cell>
          <cell r="BW300">
            <v>2</v>
          </cell>
          <cell r="BX300">
            <v>1</v>
          </cell>
          <cell r="BY300">
            <v>0</v>
          </cell>
          <cell r="BZ300">
            <v>27</v>
          </cell>
          <cell r="CA300">
            <v>89</v>
          </cell>
          <cell r="CB300">
            <v>16</v>
          </cell>
          <cell r="CC300">
            <v>0</v>
          </cell>
          <cell r="CD300">
            <v>1</v>
          </cell>
          <cell r="CE300">
            <v>1</v>
          </cell>
          <cell r="CF300">
            <v>70</v>
          </cell>
          <cell r="CG300">
            <v>0</v>
          </cell>
          <cell r="CH300">
            <v>16</v>
          </cell>
          <cell r="CI300">
            <v>70</v>
          </cell>
        </row>
        <row r="301">
          <cell r="A301" t="str">
            <v>A1039</v>
          </cell>
          <cell r="B301" t="str">
            <v>Đặng Văn Pháp</v>
          </cell>
          <cell r="C301" t="str">
            <v>CI.1</v>
          </cell>
          <cell r="D301">
            <v>0</v>
          </cell>
          <cell r="E301" t="str">
            <v>27/02/2018</v>
          </cell>
          <cell r="F301">
            <v>0</v>
          </cell>
          <cell r="G301" t="str">
            <v>A</v>
          </cell>
          <cell r="H301">
            <v>4</v>
          </cell>
          <cell r="I301" t="str">
            <v>A</v>
          </cell>
          <cell r="J301">
            <v>4</v>
          </cell>
          <cell r="K301" t="str">
            <v>A</v>
          </cell>
          <cell r="L301">
            <v>4</v>
          </cell>
          <cell r="M301">
            <v>0</v>
          </cell>
          <cell r="N301">
            <v>12</v>
          </cell>
          <cell r="O301" t="str">
            <v>C</v>
          </cell>
          <cell r="P301">
            <v>4</v>
          </cell>
          <cell r="Q301" t="str">
            <v>C</v>
          </cell>
          <cell r="R301">
            <v>4</v>
          </cell>
          <cell r="S301" t="str">
            <v>C</v>
          </cell>
          <cell r="T301">
            <v>4</v>
          </cell>
          <cell r="U301" t="str">
            <v>C</v>
          </cell>
          <cell r="V301">
            <v>4</v>
          </cell>
          <cell r="W301" t="str">
            <v>C</v>
          </cell>
          <cell r="X301">
            <v>4</v>
          </cell>
          <cell r="Y301" t="str">
            <v>C</v>
          </cell>
          <cell r="Z301">
            <v>4</v>
          </cell>
          <cell r="AA301">
            <v>0</v>
          </cell>
          <cell r="AB301">
            <v>0</v>
          </cell>
          <cell r="AC301" t="str">
            <v>D</v>
          </cell>
          <cell r="AD301">
            <v>0</v>
          </cell>
          <cell r="AE301" t="str">
            <v>D</v>
          </cell>
          <cell r="AF301">
            <v>0</v>
          </cell>
          <cell r="AG301" t="str">
            <v>A</v>
          </cell>
          <cell r="AH301">
            <v>4</v>
          </cell>
          <cell r="AI301" t="str">
            <v>A</v>
          </cell>
          <cell r="AJ301">
            <v>4</v>
          </cell>
          <cell r="AK301" t="str">
            <v>A</v>
          </cell>
          <cell r="AL301">
            <v>4</v>
          </cell>
          <cell r="AM301" t="str">
            <v>A</v>
          </cell>
          <cell r="AN301">
            <v>4</v>
          </cell>
          <cell r="AO301">
            <v>0</v>
          </cell>
          <cell r="AP301">
            <v>0</v>
          </cell>
          <cell r="AQ301" t="str">
            <v>HH</v>
          </cell>
          <cell r="AR301">
            <v>0</v>
          </cell>
          <cell r="AS301" t="str">
            <v>HH</v>
          </cell>
          <cell r="AT301">
            <v>0</v>
          </cell>
          <cell r="AU301" t="str">
            <v>C</v>
          </cell>
          <cell r="AV301">
            <v>4</v>
          </cell>
          <cell r="AW301" t="str">
            <v>C</v>
          </cell>
          <cell r="AX301">
            <v>4</v>
          </cell>
          <cell r="AY301" t="str">
            <v>C</v>
          </cell>
          <cell r="AZ301">
            <v>4</v>
          </cell>
          <cell r="BA301" t="str">
            <v>C</v>
          </cell>
          <cell r="BB301">
            <v>4</v>
          </cell>
          <cell r="BC301">
            <v>0</v>
          </cell>
          <cell r="BD301">
            <v>8</v>
          </cell>
          <cell r="BE301" t="str">
            <v>A</v>
          </cell>
          <cell r="BF301">
            <v>4</v>
          </cell>
          <cell r="BG301" t="str">
            <v>A</v>
          </cell>
          <cell r="BH301">
            <v>4</v>
          </cell>
          <cell r="BI301" t="str">
            <v>A</v>
          </cell>
          <cell r="BJ301">
            <v>4</v>
          </cell>
          <cell r="BK301" t="str">
            <v>A</v>
          </cell>
          <cell r="BL301">
            <v>4</v>
          </cell>
          <cell r="BM301" t="str">
            <v>A</v>
          </cell>
          <cell r="BN301">
            <v>4</v>
          </cell>
          <cell r="BO301" t="str">
            <v>D</v>
          </cell>
          <cell r="BP301">
            <v>0</v>
          </cell>
          <cell r="BQ301">
            <v>12</v>
          </cell>
          <cell r="BR301">
            <v>3</v>
          </cell>
          <cell r="BS301">
            <v>0</v>
          </cell>
          <cell r="BT301">
            <v>10</v>
          </cell>
          <cell r="BU301">
            <v>0</v>
          </cell>
          <cell r="BV301">
            <v>0</v>
          </cell>
          <cell r="BW301">
            <v>2</v>
          </cell>
          <cell r="BX301">
            <v>0</v>
          </cell>
          <cell r="BY301">
            <v>0</v>
          </cell>
          <cell r="BZ301">
            <v>27</v>
          </cell>
          <cell r="CA301">
            <v>88</v>
          </cell>
          <cell r="CB301">
            <v>20</v>
          </cell>
          <cell r="CC301">
            <v>0</v>
          </cell>
          <cell r="CD301">
            <v>2</v>
          </cell>
          <cell r="CE301">
            <v>2</v>
          </cell>
          <cell r="CF301">
            <v>140</v>
          </cell>
          <cell r="CG301">
            <v>0</v>
          </cell>
          <cell r="CH301">
            <v>32</v>
          </cell>
          <cell r="CI301">
            <v>70</v>
          </cell>
        </row>
        <row r="302">
          <cell r="A302" t="str">
            <v>A1040</v>
          </cell>
          <cell r="B302" t="str">
            <v>Hồ Văn Tân</v>
          </cell>
          <cell r="C302" t="str">
            <v>CI.1</v>
          </cell>
          <cell r="D302">
            <v>0</v>
          </cell>
          <cell r="E302" t="str">
            <v>27/02/2018</v>
          </cell>
          <cell r="F302">
            <v>0</v>
          </cell>
          <cell r="G302" t="str">
            <v>A</v>
          </cell>
          <cell r="H302">
            <v>4</v>
          </cell>
          <cell r="I302" t="str">
            <v>A</v>
          </cell>
          <cell r="J302">
            <v>4</v>
          </cell>
          <cell r="K302" t="str">
            <v>A</v>
          </cell>
          <cell r="L302">
            <v>4</v>
          </cell>
          <cell r="M302">
            <v>0</v>
          </cell>
          <cell r="N302">
            <v>0</v>
          </cell>
          <cell r="O302" t="str">
            <v>C</v>
          </cell>
          <cell r="P302">
            <v>4</v>
          </cell>
          <cell r="Q302" t="str">
            <v>C</v>
          </cell>
          <cell r="R302">
            <v>4</v>
          </cell>
          <cell r="S302" t="str">
            <v>C</v>
          </cell>
          <cell r="T302">
            <v>4</v>
          </cell>
          <cell r="U302" t="str">
            <v>C</v>
          </cell>
          <cell r="V302">
            <v>4</v>
          </cell>
          <cell r="W302" t="str">
            <v>C</v>
          </cell>
          <cell r="X302">
            <v>4</v>
          </cell>
          <cell r="Y302" t="str">
            <v>C</v>
          </cell>
          <cell r="Z302">
            <v>4</v>
          </cell>
          <cell r="AA302">
            <v>0</v>
          </cell>
          <cell r="AB302">
            <v>0</v>
          </cell>
          <cell r="AC302" t="str">
            <v>D</v>
          </cell>
          <cell r="AD302">
            <v>0</v>
          </cell>
          <cell r="AE302" t="str">
            <v>D</v>
          </cell>
          <cell r="AF302">
            <v>0</v>
          </cell>
          <cell r="AG302" t="str">
            <v>A</v>
          </cell>
          <cell r="AH302">
            <v>4</v>
          </cell>
          <cell r="AI302" t="str">
            <v>A</v>
          </cell>
          <cell r="AJ302">
            <v>4</v>
          </cell>
          <cell r="AK302" t="str">
            <v>A</v>
          </cell>
          <cell r="AL302">
            <v>4</v>
          </cell>
          <cell r="AM302" t="str">
            <v>A</v>
          </cell>
          <cell r="AN302">
            <v>4</v>
          </cell>
          <cell r="AO302">
            <v>0</v>
          </cell>
          <cell r="AP302">
            <v>0</v>
          </cell>
          <cell r="AQ302" t="str">
            <v>HH</v>
          </cell>
          <cell r="AR302">
            <v>0</v>
          </cell>
          <cell r="AS302" t="str">
            <v>HH</v>
          </cell>
          <cell r="AT302">
            <v>0</v>
          </cell>
          <cell r="AU302" t="str">
            <v>C</v>
          </cell>
          <cell r="AV302">
            <v>4</v>
          </cell>
          <cell r="AW302" t="str">
            <v>C</v>
          </cell>
          <cell r="AX302">
            <v>4</v>
          </cell>
          <cell r="AY302" t="str">
            <v>C</v>
          </cell>
          <cell r="AZ302">
            <v>4</v>
          </cell>
          <cell r="BA302" t="str">
            <v>C</v>
          </cell>
          <cell r="BB302">
            <v>4</v>
          </cell>
          <cell r="BC302">
            <v>0</v>
          </cell>
          <cell r="BD302">
            <v>8</v>
          </cell>
          <cell r="BE302" t="str">
            <v>A</v>
          </cell>
          <cell r="BF302">
            <v>4</v>
          </cell>
          <cell r="BG302" t="str">
            <v>A</v>
          </cell>
          <cell r="BH302">
            <v>4</v>
          </cell>
          <cell r="BI302" t="str">
            <v>D</v>
          </cell>
          <cell r="BJ302">
            <v>0</v>
          </cell>
          <cell r="BK302" t="str">
            <v>A</v>
          </cell>
          <cell r="BL302">
            <v>4</v>
          </cell>
          <cell r="BM302" t="str">
            <v>A</v>
          </cell>
          <cell r="BN302">
            <v>4</v>
          </cell>
          <cell r="BO302" t="str">
            <v>D</v>
          </cell>
          <cell r="BP302">
            <v>2.5</v>
          </cell>
          <cell r="BQ302">
            <v>11</v>
          </cell>
          <cell r="BR302">
            <v>4</v>
          </cell>
          <cell r="BS302">
            <v>0</v>
          </cell>
          <cell r="BT302">
            <v>10</v>
          </cell>
          <cell r="BU302">
            <v>0</v>
          </cell>
          <cell r="BV302">
            <v>0</v>
          </cell>
          <cell r="BW302">
            <v>2</v>
          </cell>
          <cell r="BX302">
            <v>0</v>
          </cell>
          <cell r="BY302">
            <v>0</v>
          </cell>
          <cell r="BZ302">
            <v>27</v>
          </cell>
          <cell r="CA302">
            <v>86.5</v>
          </cell>
          <cell r="CB302">
            <v>8</v>
          </cell>
          <cell r="CC302">
            <v>0</v>
          </cell>
          <cell r="CD302">
            <v>2</v>
          </cell>
          <cell r="CE302">
            <v>1</v>
          </cell>
          <cell r="CF302">
            <v>140</v>
          </cell>
          <cell r="CG302">
            <v>0</v>
          </cell>
          <cell r="CH302">
            <v>16</v>
          </cell>
          <cell r="CI302">
            <v>70</v>
          </cell>
        </row>
        <row r="303">
          <cell r="A303" t="str">
            <v>A1046</v>
          </cell>
          <cell r="B303" t="str">
            <v>Huỳnh Thị Quyền Trân</v>
          </cell>
          <cell r="C303" t="str">
            <v>CI.1</v>
          </cell>
          <cell r="D303">
            <v>0</v>
          </cell>
          <cell r="E303" t="str">
            <v>28/02/2018</v>
          </cell>
          <cell r="F303">
            <v>0</v>
          </cell>
          <cell r="G303" t="str">
            <v>D</v>
          </cell>
          <cell r="H303">
            <v>0</v>
          </cell>
          <cell r="I303" t="str">
            <v>A</v>
          </cell>
          <cell r="J303">
            <v>4</v>
          </cell>
          <cell r="K303" t="str">
            <v>D</v>
          </cell>
          <cell r="L303">
            <v>2</v>
          </cell>
          <cell r="M303">
            <v>0</v>
          </cell>
          <cell r="N303">
            <v>8</v>
          </cell>
          <cell r="O303" t="str">
            <v>C</v>
          </cell>
          <cell r="P303">
            <v>4</v>
          </cell>
          <cell r="Q303" t="str">
            <v>C</v>
          </cell>
          <cell r="R303">
            <v>4</v>
          </cell>
          <cell r="S303" t="str">
            <v>NV</v>
          </cell>
          <cell r="T303">
            <v>0</v>
          </cell>
          <cell r="U303" t="str">
            <v>NV</v>
          </cell>
          <cell r="V303">
            <v>0</v>
          </cell>
          <cell r="W303" t="str">
            <v>NV</v>
          </cell>
          <cell r="X303">
            <v>0</v>
          </cell>
          <cell r="Y303" t="str">
            <v>NV</v>
          </cell>
          <cell r="Z303">
            <v>0</v>
          </cell>
          <cell r="AA303">
            <v>0</v>
          </cell>
          <cell r="AB303">
            <v>0</v>
          </cell>
          <cell r="AC303" t="str">
            <v>NV</v>
          </cell>
          <cell r="AD303">
            <v>0</v>
          </cell>
          <cell r="AE303" t="str">
            <v>NV</v>
          </cell>
          <cell r="AF303">
            <v>0</v>
          </cell>
          <cell r="AG303" t="str">
            <v>NV</v>
          </cell>
          <cell r="AH303">
            <v>0</v>
          </cell>
          <cell r="AI303" t="str">
            <v>NV</v>
          </cell>
          <cell r="AJ303">
            <v>0</v>
          </cell>
          <cell r="AK303" t="str">
            <v>NV</v>
          </cell>
          <cell r="AL303">
            <v>0</v>
          </cell>
          <cell r="AM303" t="str">
            <v>NV</v>
          </cell>
          <cell r="AN303">
            <v>0</v>
          </cell>
          <cell r="AO303">
            <v>0</v>
          </cell>
          <cell r="AP303">
            <v>0</v>
          </cell>
          <cell r="AQ303" t="str">
            <v>NV</v>
          </cell>
          <cell r="AR303">
            <v>0</v>
          </cell>
          <cell r="AS303" t="str">
            <v>NV</v>
          </cell>
          <cell r="AT303">
            <v>0</v>
          </cell>
          <cell r="AU303" t="str">
            <v>NV</v>
          </cell>
          <cell r="AV303">
            <v>0</v>
          </cell>
          <cell r="AW303" t="str">
            <v>NV</v>
          </cell>
          <cell r="AX303">
            <v>0</v>
          </cell>
          <cell r="AY303" t="str">
            <v>NV</v>
          </cell>
          <cell r="AZ303">
            <v>0</v>
          </cell>
          <cell r="BA303" t="str">
            <v>NV</v>
          </cell>
          <cell r="BB303">
            <v>0</v>
          </cell>
          <cell r="BC303">
            <v>0</v>
          </cell>
          <cell r="BD303">
            <v>0</v>
          </cell>
          <cell r="BE303" t="str">
            <v>NV</v>
          </cell>
          <cell r="BF303">
            <v>0</v>
          </cell>
          <cell r="BG303" t="str">
            <v>NV</v>
          </cell>
          <cell r="BH303">
            <v>0</v>
          </cell>
          <cell r="BI303" t="str">
            <v>NV</v>
          </cell>
          <cell r="BJ303">
            <v>0</v>
          </cell>
          <cell r="BK303" t="str">
            <v>NV</v>
          </cell>
          <cell r="BL303">
            <v>0</v>
          </cell>
          <cell r="BM303" t="str">
            <v>NV</v>
          </cell>
          <cell r="BN303">
            <v>0</v>
          </cell>
          <cell r="BO303" t="str">
            <v>NV</v>
          </cell>
          <cell r="BP303">
            <v>0</v>
          </cell>
          <cell r="BQ303">
            <v>1</v>
          </cell>
          <cell r="BR303">
            <v>2</v>
          </cell>
          <cell r="BS303">
            <v>0</v>
          </cell>
          <cell r="BT303">
            <v>2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5</v>
          </cell>
          <cell r="CA303">
            <v>14</v>
          </cell>
          <cell r="CB303">
            <v>8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70</v>
          </cell>
        </row>
        <row r="304">
          <cell r="A304" t="str">
            <v>A1041</v>
          </cell>
          <cell r="B304" t="str">
            <v>Nguyễn Chí Linh</v>
          </cell>
          <cell r="C304" t="str">
            <v>CI.1</v>
          </cell>
          <cell r="D304">
            <v>0</v>
          </cell>
          <cell r="E304" t="str">
            <v>27/02/2018</v>
          </cell>
          <cell r="F304">
            <v>0</v>
          </cell>
          <cell r="G304" t="str">
            <v>A</v>
          </cell>
          <cell r="H304">
            <v>4</v>
          </cell>
          <cell r="I304" t="str">
            <v>A</v>
          </cell>
          <cell r="J304">
            <v>4</v>
          </cell>
          <cell r="K304" t="str">
            <v>A</v>
          </cell>
          <cell r="L304">
            <v>4</v>
          </cell>
          <cell r="M304">
            <v>0</v>
          </cell>
          <cell r="N304">
            <v>0</v>
          </cell>
          <cell r="O304" t="str">
            <v>C</v>
          </cell>
          <cell r="P304">
            <v>4</v>
          </cell>
          <cell r="Q304" t="str">
            <v>C</v>
          </cell>
          <cell r="R304">
            <v>4</v>
          </cell>
          <cell r="S304" t="str">
            <v>C</v>
          </cell>
          <cell r="T304">
            <v>4</v>
          </cell>
          <cell r="U304" t="str">
            <v>C</v>
          </cell>
          <cell r="V304">
            <v>4</v>
          </cell>
          <cell r="W304" t="str">
            <v>C</v>
          </cell>
          <cell r="X304">
            <v>4</v>
          </cell>
          <cell r="Y304" t="str">
            <v>C</v>
          </cell>
          <cell r="Z304">
            <v>4</v>
          </cell>
          <cell r="AA304">
            <v>0</v>
          </cell>
          <cell r="AB304">
            <v>0</v>
          </cell>
          <cell r="AC304" t="str">
            <v>D</v>
          </cell>
          <cell r="AD304">
            <v>0</v>
          </cell>
          <cell r="AE304" t="str">
            <v>D</v>
          </cell>
          <cell r="AF304">
            <v>0</v>
          </cell>
          <cell r="AG304" t="str">
            <v>A</v>
          </cell>
          <cell r="AH304">
            <v>4</v>
          </cell>
          <cell r="AI304" t="str">
            <v>A</v>
          </cell>
          <cell r="AJ304">
            <v>4</v>
          </cell>
          <cell r="AK304" t="str">
            <v>A</v>
          </cell>
          <cell r="AL304">
            <v>4</v>
          </cell>
          <cell r="AM304" t="str">
            <v>A</v>
          </cell>
          <cell r="AN304">
            <v>4</v>
          </cell>
          <cell r="AO304">
            <v>0</v>
          </cell>
          <cell r="AP304">
            <v>0</v>
          </cell>
          <cell r="AQ304" t="str">
            <v>HH</v>
          </cell>
          <cell r="AR304">
            <v>0</v>
          </cell>
          <cell r="AS304" t="str">
            <v>HH</v>
          </cell>
          <cell r="AT304">
            <v>0</v>
          </cell>
          <cell r="AU304" t="str">
            <v>C</v>
          </cell>
          <cell r="AV304">
            <v>4</v>
          </cell>
          <cell r="AW304" t="str">
            <v>C</v>
          </cell>
          <cell r="AX304">
            <v>4</v>
          </cell>
          <cell r="AY304" t="str">
            <v>C</v>
          </cell>
          <cell r="AZ304">
            <v>4</v>
          </cell>
          <cell r="BA304" t="str">
            <v>C</v>
          </cell>
          <cell r="BB304">
            <v>4</v>
          </cell>
          <cell r="BC304">
            <v>0</v>
          </cell>
          <cell r="BD304">
            <v>8</v>
          </cell>
          <cell r="BE304" t="str">
            <v>A</v>
          </cell>
          <cell r="BF304">
            <v>4</v>
          </cell>
          <cell r="BG304" t="str">
            <v>A</v>
          </cell>
          <cell r="BH304">
            <v>4</v>
          </cell>
          <cell r="BI304" t="str">
            <v>A</v>
          </cell>
          <cell r="BJ304">
            <v>4</v>
          </cell>
          <cell r="BK304" t="str">
            <v>A</v>
          </cell>
          <cell r="BL304">
            <v>4</v>
          </cell>
          <cell r="BM304" t="str">
            <v>A</v>
          </cell>
          <cell r="BN304">
            <v>6</v>
          </cell>
          <cell r="BO304" t="str">
            <v>D</v>
          </cell>
          <cell r="BP304">
            <v>0</v>
          </cell>
          <cell r="BQ304">
            <v>12</v>
          </cell>
          <cell r="BR304">
            <v>3</v>
          </cell>
          <cell r="BS304">
            <v>0</v>
          </cell>
          <cell r="BT304">
            <v>10</v>
          </cell>
          <cell r="BU304">
            <v>0</v>
          </cell>
          <cell r="BV304">
            <v>0</v>
          </cell>
          <cell r="BW304">
            <v>2</v>
          </cell>
          <cell r="BX304">
            <v>0</v>
          </cell>
          <cell r="BY304">
            <v>0</v>
          </cell>
          <cell r="BZ304">
            <v>27</v>
          </cell>
          <cell r="CA304">
            <v>90</v>
          </cell>
          <cell r="CB304">
            <v>8</v>
          </cell>
          <cell r="CC304">
            <v>0</v>
          </cell>
          <cell r="CD304">
            <v>2</v>
          </cell>
          <cell r="CE304">
            <v>1</v>
          </cell>
          <cell r="CF304">
            <v>140</v>
          </cell>
          <cell r="CG304">
            <v>0</v>
          </cell>
          <cell r="CH304">
            <v>16</v>
          </cell>
          <cell r="CI304">
            <v>70</v>
          </cell>
        </row>
        <row r="305">
          <cell r="A305" t="str">
            <v>A1044</v>
          </cell>
          <cell r="B305" t="str">
            <v>Dương Tấn Mạnh</v>
          </cell>
          <cell r="C305" t="str">
            <v>CI.1</v>
          </cell>
          <cell r="D305">
            <v>0</v>
          </cell>
          <cell r="E305" t="str">
            <v>27/02/2018</v>
          </cell>
          <cell r="F305">
            <v>0</v>
          </cell>
          <cell r="G305" t="str">
            <v>C</v>
          </cell>
          <cell r="H305">
            <v>4</v>
          </cell>
          <cell r="I305" t="str">
            <v>C</v>
          </cell>
          <cell r="J305">
            <v>4</v>
          </cell>
          <cell r="K305" t="str">
            <v>C</v>
          </cell>
          <cell r="L305">
            <v>4</v>
          </cell>
          <cell r="M305">
            <v>0</v>
          </cell>
          <cell r="N305">
            <v>0</v>
          </cell>
          <cell r="O305" t="str">
            <v>A</v>
          </cell>
          <cell r="P305">
            <v>4</v>
          </cell>
          <cell r="Q305" t="str">
            <v>A</v>
          </cell>
          <cell r="R305">
            <v>4</v>
          </cell>
          <cell r="S305" t="str">
            <v>A</v>
          </cell>
          <cell r="T305">
            <v>4</v>
          </cell>
          <cell r="U305" t="str">
            <v>A</v>
          </cell>
          <cell r="V305">
            <v>4</v>
          </cell>
          <cell r="W305" t="str">
            <v>A</v>
          </cell>
          <cell r="X305">
            <v>4</v>
          </cell>
          <cell r="Y305" t="str">
            <v>A</v>
          </cell>
          <cell r="Z305">
            <v>4</v>
          </cell>
          <cell r="AA305">
            <v>0</v>
          </cell>
          <cell r="AB305">
            <v>0</v>
          </cell>
          <cell r="AC305" t="str">
            <v>HH</v>
          </cell>
          <cell r="AD305">
            <v>0</v>
          </cell>
          <cell r="AE305" t="str">
            <v>C</v>
          </cell>
          <cell r="AF305">
            <v>4</v>
          </cell>
          <cell r="AG305" t="str">
            <v>C</v>
          </cell>
          <cell r="AH305">
            <v>4</v>
          </cell>
          <cell r="AI305" t="str">
            <v>C</v>
          </cell>
          <cell r="AJ305">
            <v>4</v>
          </cell>
          <cell r="AK305" t="str">
            <v>C</v>
          </cell>
          <cell r="AL305">
            <v>4</v>
          </cell>
          <cell r="AM305" t="str">
            <v>C</v>
          </cell>
          <cell r="AN305">
            <v>4</v>
          </cell>
          <cell r="AO305">
            <v>0</v>
          </cell>
          <cell r="AP305">
            <v>0</v>
          </cell>
          <cell r="AQ305" t="str">
            <v>D</v>
          </cell>
          <cell r="AR305">
            <v>0</v>
          </cell>
          <cell r="AS305" t="str">
            <v>D</v>
          </cell>
          <cell r="AT305">
            <v>0</v>
          </cell>
          <cell r="AU305" t="str">
            <v>A</v>
          </cell>
          <cell r="AV305">
            <v>4</v>
          </cell>
          <cell r="AW305" t="str">
            <v>D</v>
          </cell>
          <cell r="AX305">
            <v>1</v>
          </cell>
          <cell r="AY305" t="str">
            <v>A</v>
          </cell>
          <cell r="AZ305">
            <v>4</v>
          </cell>
          <cell r="BA305" t="str">
            <v>A</v>
          </cell>
          <cell r="BB305">
            <v>4</v>
          </cell>
          <cell r="BC305">
            <v>0</v>
          </cell>
          <cell r="BD305">
            <v>16</v>
          </cell>
          <cell r="BE305" t="str">
            <v>C</v>
          </cell>
          <cell r="BF305">
            <v>4</v>
          </cell>
          <cell r="BG305" t="str">
            <v>C</v>
          </cell>
          <cell r="BH305">
            <v>4</v>
          </cell>
          <cell r="BI305" t="str">
            <v>C</v>
          </cell>
          <cell r="BJ305">
            <v>4</v>
          </cell>
          <cell r="BK305" t="str">
            <v>C</v>
          </cell>
          <cell r="BL305">
            <v>4</v>
          </cell>
          <cell r="BM305" t="str">
            <v>C</v>
          </cell>
          <cell r="BN305">
            <v>4</v>
          </cell>
          <cell r="BO305" t="str">
            <v>HH</v>
          </cell>
          <cell r="BP305">
            <v>0</v>
          </cell>
          <cell r="BQ305">
            <v>9</v>
          </cell>
          <cell r="BR305">
            <v>3</v>
          </cell>
          <cell r="BS305">
            <v>0</v>
          </cell>
          <cell r="BT305">
            <v>13</v>
          </cell>
          <cell r="BU305">
            <v>0</v>
          </cell>
          <cell r="BV305">
            <v>0</v>
          </cell>
          <cell r="BW305">
            <v>2</v>
          </cell>
          <cell r="BX305">
            <v>0</v>
          </cell>
          <cell r="BY305">
            <v>0</v>
          </cell>
          <cell r="BZ305">
            <v>27</v>
          </cell>
          <cell r="CA305">
            <v>89</v>
          </cell>
          <cell r="CB305">
            <v>16</v>
          </cell>
          <cell r="CC305">
            <v>0</v>
          </cell>
          <cell r="CD305">
            <v>2</v>
          </cell>
          <cell r="CE305">
            <v>1</v>
          </cell>
          <cell r="CF305">
            <v>140</v>
          </cell>
          <cell r="CG305">
            <v>0</v>
          </cell>
          <cell r="CH305">
            <v>16</v>
          </cell>
          <cell r="CI305">
            <v>70</v>
          </cell>
        </row>
        <row r="306">
          <cell r="A306" t="str">
            <v>A1047</v>
          </cell>
          <cell r="B306" t="str">
            <v>Trần Lý Quản</v>
          </cell>
          <cell r="C306" t="str">
            <v>QCE</v>
          </cell>
          <cell r="D306">
            <v>0</v>
          </cell>
          <cell r="E306" t="str">
            <v>27/02/2018</v>
          </cell>
          <cell r="F306">
            <v>0</v>
          </cell>
          <cell r="G306" t="str">
            <v>A</v>
          </cell>
          <cell r="H306">
            <v>4</v>
          </cell>
          <cell r="I306" t="str">
            <v>A</v>
          </cell>
          <cell r="J306">
            <v>4</v>
          </cell>
          <cell r="K306" t="str">
            <v>A</v>
          </cell>
          <cell r="L306">
            <v>4</v>
          </cell>
          <cell r="M306">
            <v>0</v>
          </cell>
          <cell r="N306">
            <v>8</v>
          </cell>
          <cell r="O306" t="str">
            <v>C</v>
          </cell>
          <cell r="P306">
            <v>4</v>
          </cell>
          <cell r="Q306" t="str">
            <v>C</v>
          </cell>
          <cell r="R306">
            <v>4</v>
          </cell>
          <cell r="S306" t="str">
            <v>C</v>
          </cell>
          <cell r="T306">
            <v>4</v>
          </cell>
          <cell r="U306" t="str">
            <v>B</v>
          </cell>
          <cell r="V306">
            <v>1.5</v>
          </cell>
          <cell r="W306" t="str">
            <v>C</v>
          </cell>
          <cell r="X306">
            <v>4</v>
          </cell>
          <cell r="Y306" t="str">
            <v>C</v>
          </cell>
          <cell r="Z306">
            <v>4</v>
          </cell>
          <cell r="AA306">
            <v>0</v>
          </cell>
          <cell r="AB306">
            <v>0</v>
          </cell>
          <cell r="AC306" t="str">
            <v>NT7</v>
          </cell>
          <cell r="AD306">
            <v>0</v>
          </cell>
          <cell r="AE306" t="str">
            <v>D</v>
          </cell>
          <cell r="AF306">
            <v>3</v>
          </cell>
          <cell r="AG306" t="str">
            <v>A</v>
          </cell>
          <cell r="AH306">
            <v>4</v>
          </cell>
          <cell r="AI306" t="str">
            <v>A</v>
          </cell>
          <cell r="AJ306">
            <v>4</v>
          </cell>
          <cell r="AK306" t="str">
            <v>A</v>
          </cell>
          <cell r="AL306">
            <v>4</v>
          </cell>
          <cell r="AM306" t="str">
            <v>NT7</v>
          </cell>
          <cell r="AN306">
            <v>0</v>
          </cell>
          <cell r="AO306">
            <v>0</v>
          </cell>
          <cell r="AP306">
            <v>0</v>
          </cell>
          <cell r="AQ306" t="str">
            <v>A</v>
          </cell>
          <cell r="AR306">
            <v>4</v>
          </cell>
          <cell r="AS306" t="str">
            <v>A</v>
          </cell>
          <cell r="AT306">
            <v>4</v>
          </cell>
          <cell r="AU306" t="str">
            <v>C</v>
          </cell>
          <cell r="AV306">
            <v>4</v>
          </cell>
          <cell r="AW306" t="str">
            <v>R0</v>
          </cell>
          <cell r="AX306">
            <v>0</v>
          </cell>
          <cell r="AY306" t="str">
            <v>C</v>
          </cell>
          <cell r="AZ306">
            <v>4</v>
          </cell>
          <cell r="BA306" t="str">
            <v>C</v>
          </cell>
          <cell r="BB306">
            <v>4</v>
          </cell>
          <cell r="BC306">
            <v>0</v>
          </cell>
          <cell r="BD306">
            <v>0</v>
          </cell>
          <cell r="BE306" t="str">
            <v>A</v>
          </cell>
          <cell r="BF306">
            <v>4</v>
          </cell>
          <cell r="BG306" t="str">
            <v>A</v>
          </cell>
          <cell r="BH306">
            <v>4</v>
          </cell>
          <cell r="BI306" t="str">
            <v>A</v>
          </cell>
          <cell r="BJ306">
            <v>4</v>
          </cell>
          <cell r="BK306" t="str">
            <v>A</v>
          </cell>
          <cell r="BL306">
            <v>4</v>
          </cell>
          <cell r="BM306" t="str">
            <v>A</v>
          </cell>
          <cell r="BN306">
            <v>4</v>
          </cell>
          <cell r="BO306" t="str">
            <v>D</v>
          </cell>
          <cell r="BP306">
            <v>0</v>
          </cell>
          <cell r="BQ306">
            <v>13</v>
          </cell>
          <cell r="BR306">
            <v>2</v>
          </cell>
          <cell r="BS306">
            <v>1</v>
          </cell>
          <cell r="BT306">
            <v>8</v>
          </cell>
          <cell r="BU306">
            <v>0</v>
          </cell>
          <cell r="BV306">
            <v>0</v>
          </cell>
          <cell r="BW306">
            <v>0</v>
          </cell>
          <cell r="BX306">
            <v>2</v>
          </cell>
          <cell r="BY306">
            <v>0</v>
          </cell>
          <cell r="BZ306">
            <v>26</v>
          </cell>
          <cell r="CA306">
            <v>88.5</v>
          </cell>
          <cell r="CB306">
            <v>8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70</v>
          </cell>
        </row>
        <row r="307">
          <cell r="A307" t="str">
            <v>A1043</v>
          </cell>
          <cell r="B307" t="str">
            <v>Lê Thị Kim Nhí</v>
          </cell>
          <cell r="C307" t="str">
            <v>QCX</v>
          </cell>
          <cell r="D307">
            <v>0</v>
          </cell>
          <cell r="E307" t="str">
            <v>27/02/2018</v>
          </cell>
          <cell r="F307">
            <v>0</v>
          </cell>
          <cell r="G307" t="str">
            <v>A</v>
          </cell>
          <cell r="H307">
            <v>4</v>
          </cell>
          <cell r="I307" t="str">
            <v>A</v>
          </cell>
          <cell r="J307">
            <v>4</v>
          </cell>
          <cell r="K307" t="str">
            <v>A</v>
          </cell>
          <cell r="L307">
            <v>4</v>
          </cell>
          <cell r="M307">
            <v>0</v>
          </cell>
          <cell r="N307">
            <v>12</v>
          </cell>
          <cell r="O307" t="str">
            <v>A</v>
          </cell>
          <cell r="P307">
            <v>4</v>
          </cell>
          <cell r="Q307" t="str">
            <v>A</v>
          </cell>
          <cell r="R307">
            <v>4</v>
          </cell>
          <cell r="S307" t="str">
            <v>A</v>
          </cell>
          <cell r="T307">
            <v>4</v>
          </cell>
          <cell r="U307" t="str">
            <v>A</v>
          </cell>
          <cell r="V307">
            <v>4</v>
          </cell>
          <cell r="W307" t="str">
            <v>A</v>
          </cell>
          <cell r="X307">
            <v>4</v>
          </cell>
          <cell r="Y307" t="str">
            <v>A</v>
          </cell>
          <cell r="Z307">
            <v>4</v>
          </cell>
          <cell r="AA307">
            <v>0</v>
          </cell>
          <cell r="AB307">
            <v>0</v>
          </cell>
          <cell r="AC307" t="str">
            <v>NT7</v>
          </cell>
          <cell r="AD307">
            <v>0</v>
          </cell>
          <cell r="AE307" t="str">
            <v>C</v>
          </cell>
          <cell r="AF307">
            <v>4</v>
          </cell>
          <cell r="AG307" t="str">
            <v>C</v>
          </cell>
          <cell r="AH307">
            <v>4</v>
          </cell>
          <cell r="AI307" t="str">
            <v>C</v>
          </cell>
          <cell r="AJ307">
            <v>4</v>
          </cell>
          <cell r="AK307" t="str">
            <v>C</v>
          </cell>
          <cell r="AL307">
            <v>4</v>
          </cell>
          <cell r="AM307" t="str">
            <v>C</v>
          </cell>
          <cell r="AN307">
            <v>4</v>
          </cell>
          <cell r="AO307">
            <v>0</v>
          </cell>
          <cell r="AP307">
            <v>8</v>
          </cell>
          <cell r="AQ307" t="str">
            <v>A</v>
          </cell>
          <cell r="AR307">
            <v>4</v>
          </cell>
          <cell r="AS307" t="str">
            <v>A</v>
          </cell>
          <cell r="AT307">
            <v>4</v>
          </cell>
          <cell r="AU307" t="str">
            <v>D</v>
          </cell>
          <cell r="AV307">
            <v>6</v>
          </cell>
          <cell r="AW307" t="str">
            <v>D</v>
          </cell>
          <cell r="AX307">
            <v>1</v>
          </cell>
          <cell r="AY307" t="str">
            <v>A</v>
          </cell>
          <cell r="AZ307">
            <v>4</v>
          </cell>
          <cell r="BA307" t="str">
            <v>A</v>
          </cell>
          <cell r="BB307">
            <v>4</v>
          </cell>
          <cell r="BC307">
            <v>0</v>
          </cell>
          <cell r="BD307">
            <v>20</v>
          </cell>
          <cell r="BE307" t="str">
            <v>C</v>
          </cell>
          <cell r="BF307">
            <v>4</v>
          </cell>
          <cell r="BG307" t="str">
            <v>C</v>
          </cell>
          <cell r="BH307">
            <v>4</v>
          </cell>
          <cell r="BI307" t="str">
            <v>C</v>
          </cell>
          <cell r="BJ307">
            <v>4</v>
          </cell>
          <cell r="BK307" t="str">
            <v>NT7</v>
          </cell>
          <cell r="BL307">
            <v>0</v>
          </cell>
          <cell r="BM307" t="str">
            <v>C</v>
          </cell>
          <cell r="BN307">
            <v>4</v>
          </cell>
          <cell r="BO307" t="str">
            <v>R0</v>
          </cell>
          <cell r="BP307">
            <v>0</v>
          </cell>
          <cell r="BQ307">
            <v>13</v>
          </cell>
          <cell r="BR307">
            <v>2</v>
          </cell>
          <cell r="BS307">
            <v>0</v>
          </cell>
          <cell r="BT307">
            <v>9</v>
          </cell>
          <cell r="BU307">
            <v>0</v>
          </cell>
          <cell r="BV307">
            <v>0</v>
          </cell>
          <cell r="BW307">
            <v>0</v>
          </cell>
          <cell r="BX307">
            <v>2</v>
          </cell>
          <cell r="BY307">
            <v>0</v>
          </cell>
          <cell r="BZ307">
            <v>28</v>
          </cell>
          <cell r="CA307">
            <v>95</v>
          </cell>
          <cell r="CB307">
            <v>40</v>
          </cell>
          <cell r="CC307">
            <v>0</v>
          </cell>
          <cell r="CD307">
            <v>0</v>
          </cell>
          <cell r="CE307">
            <v>2</v>
          </cell>
          <cell r="CF307">
            <v>0</v>
          </cell>
          <cell r="CG307">
            <v>0</v>
          </cell>
          <cell r="CH307">
            <v>32</v>
          </cell>
          <cell r="CI307">
            <v>70</v>
          </cell>
        </row>
        <row r="308">
          <cell r="A308" t="str">
            <v>A1048</v>
          </cell>
          <cell r="B308" t="str">
            <v>Trần Đức Trọng</v>
          </cell>
          <cell r="C308" t="str">
            <v>CI.1</v>
          </cell>
          <cell r="D308">
            <v>0</v>
          </cell>
          <cell r="E308" t="str">
            <v>27/02/2018</v>
          </cell>
          <cell r="F308">
            <v>0</v>
          </cell>
          <cell r="G308" t="str">
            <v>A</v>
          </cell>
          <cell r="H308">
            <v>4</v>
          </cell>
          <cell r="I308" t="str">
            <v>A</v>
          </cell>
          <cell r="J308">
            <v>4</v>
          </cell>
          <cell r="K308" t="str">
            <v>A</v>
          </cell>
          <cell r="L308">
            <v>4</v>
          </cell>
          <cell r="M308">
            <v>0</v>
          </cell>
          <cell r="N308">
            <v>0</v>
          </cell>
          <cell r="O308" t="str">
            <v>C</v>
          </cell>
          <cell r="P308">
            <v>4</v>
          </cell>
          <cell r="Q308" t="str">
            <v>C</v>
          </cell>
          <cell r="R308">
            <v>4</v>
          </cell>
          <cell r="S308" t="str">
            <v>C</v>
          </cell>
          <cell r="T308">
            <v>4</v>
          </cell>
          <cell r="U308" t="str">
            <v>C</v>
          </cell>
          <cell r="V308">
            <v>4</v>
          </cell>
          <cell r="W308" t="str">
            <v>C</v>
          </cell>
          <cell r="X308">
            <v>4</v>
          </cell>
          <cell r="Y308" t="str">
            <v>C</v>
          </cell>
          <cell r="Z308">
            <v>4</v>
          </cell>
          <cell r="AA308">
            <v>0</v>
          </cell>
          <cell r="AB308">
            <v>0</v>
          </cell>
          <cell r="AC308" t="str">
            <v>D</v>
          </cell>
          <cell r="AD308">
            <v>0</v>
          </cell>
          <cell r="AE308" t="str">
            <v>D</v>
          </cell>
          <cell r="AF308">
            <v>0</v>
          </cell>
          <cell r="AG308" t="str">
            <v>A</v>
          </cell>
          <cell r="AH308">
            <v>4</v>
          </cell>
          <cell r="AI308" t="str">
            <v>A</v>
          </cell>
          <cell r="AJ308">
            <v>4</v>
          </cell>
          <cell r="AK308" t="str">
            <v>A</v>
          </cell>
          <cell r="AL308">
            <v>4</v>
          </cell>
          <cell r="AM308" t="str">
            <v>A</v>
          </cell>
          <cell r="AN308">
            <v>4</v>
          </cell>
          <cell r="AO308">
            <v>0</v>
          </cell>
          <cell r="AP308">
            <v>0</v>
          </cell>
          <cell r="AQ308" t="str">
            <v>HH</v>
          </cell>
          <cell r="AR308">
            <v>0</v>
          </cell>
          <cell r="AS308" t="str">
            <v>HH</v>
          </cell>
          <cell r="AT308">
            <v>0</v>
          </cell>
          <cell r="AU308" t="str">
            <v>C</v>
          </cell>
          <cell r="AV308">
            <v>4</v>
          </cell>
          <cell r="AW308" t="str">
            <v>C</v>
          </cell>
          <cell r="AX308">
            <v>4</v>
          </cell>
          <cell r="AY308" t="str">
            <v>C</v>
          </cell>
          <cell r="AZ308">
            <v>4</v>
          </cell>
          <cell r="BA308" t="str">
            <v>C</v>
          </cell>
          <cell r="BB308">
            <v>4</v>
          </cell>
          <cell r="BC308">
            <v>0</v>
          </cell>
          <cell r="BD308">
            <v>8</v>
          </cell>
          <cell r="BE308" t="str">
            <v>A</v>
          </cell>
          <cell r="BF308">
            <v>4</v>
          </cell>
          <cell r="BG308" t="str">
            <v>A</v>
          </cell>
          <cell r="BH308">
            <v>4</v>
          </cell>
          <cell r="BI308" t="str">
            <v>A</v>
          </cell>
          <cell r="BJ308">
            <v>4</v>
          </cell>
          <cell r="BK308" t="str">
            <v>A</v>
          </cell>
          <cell r="BL308">
            <v>4</v>
          </cell>
          <cell r="BM308" t="str">
            <v>A</v>
          </cell>
          <cell r="BN308">
            <v>4</v>
          </cell>
          <cell r="BO308" t="str">
            <v>D</v>
          </cell>
          <cell r="BP308">
            <v>2</v>
          </cell>
          <cell r="BQ308">
            <v>12</v>
          </cell>
          <cell r="BR308">
            <v>3</v>
          </cell>
          <cell r="BS308">
            <v>0</v>
          </cell>
          <cell r="BT308">
            <v>10</v>
          </cell>
          <cell r="BU308">
            <v>0</v>
          </cell>
          <cell r="BV308">
            <v>0</v>
          </cell>
          <cell r="BW308">
            <v>2</v>
          </cell>
          <cell r="BX308">
            <v>0</v>
          </cell>
          <cell r="BY308">
            <v>0</v>
          </cell>
          <cell r="BZ308">
            <v>29</v>
          </cell>
          <cell r="CA308">
            <v>90</v>
          </cell>
          <cell r="CB308">
            <v>8</v>
          </cell>
          <cell r="CC308">
            <v>0</v>
          </cell>
          <cell r="CD308">
            <v>2</v>
          </cell>
          <cell r="CE308">
            <v>1</v>
          </cell>
          <cell r="CF308">
            <v>140</v>
          </cell>
          <cell r="CG308">
            <v>0</v>
          </cell>
          <cell r="CH308">
            <v>16</v>
          </cell>
          <cell r="CI308">
            <v>70</v>
          </cell>
        </row>
        <row r="309">
          <cell r="A309" t="str">
            <v>A1049</v>
          </cell>
          <cell r="B309" t="str">
            <v>Phạm Thị Nhi</v>
          </cell>
          <cell r="C309" t="str">
            <v>CI.1</v>
          </cell>
          <cell r="D309">
            <v>0</v>
          </cell>
          <cell r="E309" t="str">
            <v>02/03/2018</v>
          </cell>
          <cell r="F309">
            <v>0</v>
          </cell>
          <cell r="G309" t="str">
            <v>NOT</v>
          </cell>
          <cell r="H309">
            <v>0</v>
          </cell>
          <cell r="I309" t="str">
            <v>A</v>
          </cell>
          <cell r="J309">
            <v>4</v>
          </cell>
          <cell r="K309" t="str">
            <v>A</v>
          </cell>
          <cell r="L309">
            <v>4</v>
          </cell>
          <cell r="M309">
            <v>0</v>
          </cell>
          <cell r="N309">
            <v>0</v>
          </cell>
          <cell r="O309" t="str">
            <v>C</v>
          </cell>
          <cell r="P309">
            <v>4</v>
          </cell>
          <cell r="Q309" t="str">
            <v>C</v>
          </cell>
          <cell r="R309">
            <v>4</v>
          </cell>
          <cell r="S309" t="str">
            <v>C</v>
          </cell>
          <cell r="T309">
            <v>4</v>
          </cell>
          <cell r="U309" t="str">
            <v>C</v>
          </cell>
          <cell r="V309">
            <v>4</v>
          </cell>
          <cell r="W309" t="str">
            <v>C</v>
          </cell>
          <cell r="X309">
            <v>4</v>
          </cell>
          <cell r="Y309" t="str">
            <v>C</v>
          </cell>
          <cell r="Z309">
            <v>4</v>
          </cell>
          <cell r="AA309">
            <v>0</v>
          </cell>
          <cell r="AB309">
            <v>0</v>
          </cell>
          <cell r="AC309" t="str">
            <v>HH</v>
          </cell>
          <cell r="AD309">
            <v>0</v>
          </cell>
          <cell r="AE309" t="str">
            <v>D</v>
          </cell>
          <cell r="AF309">
            <v>0</v>
          </cell>
          <cell r="AG309" t="str">
            <v>A</v>
          </cell>
          <cell r="AH309">
            <v>4</v>
          </cell>
          <cell r="AI309" t="str">
            <v>D</v>
          </cell>
          <cell r="AJ309">
            <v>1</v>
          </cell>
          <cell r="AK309" t="str">
            <v>A</v>
          </cell>
          <cell r="AL309">
            <v>4</v>
          </cell>
          <cell r="AM309" t="str">
            <v>A</v>
          </cell>
          <cell r="AN309">
            <v>4</v>
          </cell>
          <cell r="AO309">
            <v>0</v>
          </cell>
          <cell r="AP309">
            <v>0</v>
          </cell>
          <cell r="AQ309" t="str">
            <v>NV</v>
          </cell>
          <cell r="AR309">
            <v>0</v>
          </cell>
          <cell r="AS309" t="str">
            <v>NV</v>
          </cell>
          <cell r="AT309">
            <v>0</v>
          </cell>
          <cell r="AU309" t="str">
            <v>NV</v>
          </cell>
          <cell r="AV309">
            <v>0</v>
          </cell>
          <cell r="AW309" t="str">
            <v>NV</v>
          </cell>
          <cell r="AX309">
            <v>0</v>
          </cell>
          <cell r="AY309" t="str">
            <v>NV</v>
          </cell>
          <cell r="AZ309">
            <v>0</v>
          </cell>
          <cell r="BA309" t="str">
            <v>NV</v>
          </cell>
          <cell r="BB309">
            <v>0</v>
          </cell>
          <cell r="BC309">
            <v>0</v>
          </cell>
          <cell r="BD309">
            <v>0</v>
          </cell>
          <cell r="BE309" t="str">
            <v>NV</v>
          </cell>
          <cell r="BF309">
            <v>0</v>
          </cell>
          <cell r="BG309" t="str">
            <v>NV</v>
          </cell>
          <cell r="BH309">
            <v>0</v>
          </cell>
          <cell r="BI309" t="str">
            <v>NV</v>
          </cell>
          <cell r="BJ309">
            <v>0</v>
          </cell>
          <cell r="BK309" t="str">
            <v>NV</v>
          </cell>
          <cell r="BL309">
            <v>0</v>
          </cell>
          <cell r="BM309" t="str">
            <v>NV</v>
          </cell>
          <cell r="BN309">
            <v>0</v>
          </cell>
          <cell r="BO309" t="str">
            <v>NV</v>
          </cell>
          <cell r="BP309">
            <v>0</v>
          </cell>
          <cell r="BQ309">
            <v>5</v>
          </cell>
          <cell r="BR309">
            <v>2</v>
          </cell>
          <cell r="BS309">
            <v>0</v>
          </cell>
          <cell r="BT309">
            <v>6</v>
          </cell>
          <cell r="BU309">
            <v>0</v>
          </cell>
          <cell r="BV309">
            <v>0</v>
          </cell>
          <cell r="BW309">
            <v>1</v>
          </cell>
          <cell r="BX309">
            <v>0</v>
          </cell>
          <cell r="BY309">
            <v>0</v>
          </cell>
          <cell r="BZ309">
            <v>14</v>
          </cell>
          <cell r="CA309">
            <v>45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70</v>
          </cell>
        </row>
        <row r="310">
          <cell r="A310" t="str">
            <v>A1050</v>
          </cell>
          <cell r="B310" t="str">
            <v>Nguyễn Thị Thanh Hằng</v>
          </cell>
          <cell r="C310" t="str">
            <v>CII.4</v>
          </cell>
          <cell r="D310">
            <v>0</v>
          </cell>
          <cell r="E310" t="str">
            <v>03/03/2018</v>
          </cell>
          <cell r="F310">
            <v>0</v>
          </cell>
          <cell r="G310" t="str">
            <v>NOT</v>
          </cell>
          <cell r="H310">
            <v>0</v>
          </cell>
          <cell r="I310" t="str">
            <v>NOT</v>
          </cell>
          <cell r="J310">
            <v>0</v>
          </cell>
          <cell r="K310" t="str">
            <v>D</v>
          </cell>
          <cell r="L310">
            <v>0</v>
          </cell>
          <cell r="M310">
            <v>0</v>
          </cell>
          <cell r="N310">
            <v>0</v>
          </cell>
          <cell r="O310" t="str">
            <v>D</v>
          </cell>
          <cell r="P310">
            <v>0</v>
          </cell>
          <cell r="Q310" t="str">
            <v>D</v>
          </cell>
          <cell r="R310">
            <v>0</v>
          </cell>
          <cell r="S310" t="str">
            <v>D</v>
          </cell>
          <cell r="T310">
            <v>0</v>
          </cell>
          <cell r="U310" t="str">
            <v>D</v>
          </cell>
          <cell r="V310">
            <v>0</v>
          </cell>
          <cell r="W310" t="str">
            <v>A</v>
          </cell>
          <cell r="X310">
            <v>4</v>
          </cell>
          <cell r="Y310" t="str">
            <v>A</v>
          </cell>
          <cell r="Z310">
            <v>4</v>
          </cell>
          <cell r="AA310">
            <v>0</v>
          </cell>
          <cell r="AB310">
            <v>0</v>
          </cell>
          <cell r="AC310" t="str">
            <v>A</v>
          </cell>
          <cell r="AD310">
            <v>4</v>
          </cell>
          <cell r="AE310" t="str">
            <v>A</v>
          </cell>
          <cell r="AF310">
            <v>4</v>
          </cell>
          <cell r="AG310" t="str">
            <v>A</v>
          </cell>
          <cell r="AH310">
            <v>4</v>
          </cell>
          <cell r="AI310" t="str">
            <v>A</v>
          </cell>
          <cell r="AJ310">
            <v>4</v>
          </cell>
          <cell r="AK310" t="str">
            <v>A</v>
          </cell>
          <cell r="AL310">
            <v>4</v>
          </cell>
          <cell r="AM310" t="str">
            <v>A</v>
          </cell>
          <cell r="AN310">
            <v>4</v>
          </cell>
          <cell r="AO310">
            <v>0</v>
          </cell>
          <cell r="AP310">
            <v>0</v>
          </cell>
          <cell r="AQ310" t="str">
            <v>A</v>
          </cell>
          <cell r="AR310">
            <v>4</v>
          </cell>
          <cell r="AS310" t="str">
            <v>A</v>
          </cell>
          <cell r="AT310">
            <v>4</v>
          </cell>
          <cell r="AU310" t="str">
            <v>A</v>
          </cell>
          <cell r="AV310">
            <v>4</v>
          </cell>
          <cell r="AW310" t="str">
            <v>NT7</v>
          </cell>
          <cell r="AX310">
            <v>0</v>
          </cell>
          <cell r="AY310" t="str">
            <v>A</v>
          </cell>
          <cell r="AZ310">
            <v>4</v>
          </cell>
          <cell r="BA310" t="str">
            <v>A</v>
          </cell>
          <cell r="BB310">
            <v>4</v>
          </cell>
          <cell r="BC310">
            <v>0</v>
          </cell>
          <cell r="BD310">
            <v>12</v>
          </cell>
          <cell r="BE310" t="str">
            <v>A</v>
          </cell>
          <cell r="BF310">
            <v>4</v>
          </cell>
          <cell r="BG310" t="str">
            <v>A</v>
          </cell>
          <cell r="BH310">
            <v>4</v>
          </cell>
          <cell r="BI310" t="str">
            <v>A</v>
          </cell>
          <cell r="BJ310">
            <v>4</v>
          </cell>
          <cell r="BK310" t="str">
            <v>A</v>
          </cell>
          <cell r="BL310">
            <v>4</v>
          </cell>
          <cell r="BM310" t="str">
            <v>NT7</v>
          </cell>
          <cell r="BN310">
            <v>0</v>
          </cell>
          <cell r="BO310" t="str">
            <v>A</v>
          </cell>
          <cell r="BP310">
            <v>4</v>
          </cell>
          <cell r="BQ310">
            <v>18</v>
          </cell>
          <cell r="BR310">
            <v>5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2</v>
          </cell>
          <cell r="BY310">
            <v>0</v>
          </cell>
          <cell r="BZ310">
            <v>25</v>
          </cell>
          <cell r="CA310">
            <v>72</v>
          </cell>
          <cell r="CB310">
            <v>12</v>
          </cell>
          <cell r="CC310">
            <v>0</v>
          </cell>
          <cell r="CD310">
            <v>0</v>
          </cell>
          <cell r="CE310">
            <v>1</v>
          </cell>
          <cell r="CF310">
            <v>0</v>
          </cell>
          <cell r="CG310">
            <v>0</v>
          </cell>
          <cell r="CH310">
            <v>16</v>
          </cell>
          <cell r="CI310">
            <v>70</v>
          </cell>
        </row>
        <row r="311">
          <cell r="A311" t="str">
            <v>A1051</v>
          </cell>
          <cell r="B311" t="str">
            <v>Trần Chí Hào</v>
          </cell>
          <cell r="C311" t="str">
            <v>CI.1</v>
          </cell>
          <cell r="D311">
            <v>0</v>
          </cell>
          <cell r="E311" t="str">
            <v>03/03/2018</v>
          </cell>
          <cell r="F311">
            <v>0</v>
          </cell>
          <cell r="G311" t="str">
            <v>NOT</v>
          </cell>
          <cell r="H311">
            <v>0</v>
          </cell>
          <cell r="I311" t="str">
            <v>NOT</v>
          </cell>
          <cell r="J311">
            <v>0</v>
          </cell>
          <cell r="K311" t="str">
            <v>C</v>
          </cell>
          <cell r="L311">
            <v>4</v>
          </cell>
          <cell r="M311">
            <v>0</v>
          </cell>
          <cell r="N311">
            <v>0</v>
          </cell>
          <cell r="O311" t="str">
            <v>A</v>
          </cell>
          <cell r="P311">
            <v>4</v>
          </cell>
          <cell r="Q311" t="str">
            <v>A</v>
          </cell>
          <cell r="R311">
            <v>4</v>
          </cell>
          <cell r="S311" t="str">
            <v>A</v>
          </cell>
          <cell r="T311">
            <v>4</v>
          </cell>
          <cell r="U311" t="str">
            <v>A</v>
          </cell>
          <cell r="V311">
            <v>4</v>
          </cell>
          <cell r="W311" t="str">
            <v>A</v>
          </cell>
          <cell r="X311">
            <v>4</v>
          </cell>
          <cell r="Y311" t="str">
            <v>A</v>
          </cell>
          <cell r="Z311">
            <v>4</v>
          </cell>
          <cell r="AA311">
            <v>0</v>
          </cell>
          <cell r="AB311">
            <v>0</v>
          </cell>
          <cell r="AC311" t="str">
            <v>HH</v>
          </cell>
          <cell r="AD311">
            <v>0</v>
          </cell>
          <cell r="AE311" t="str">
            <v>C</v>
          </cell>
          <cell r="AF311">
            <v>4</v>
          </cell>
          <cell r="AG311" t="str">
            <v>C</v>
          </cell>
          <cell r="AH311">
            <v>4</v>
          </cell>
          <cell r="AI311" t="str">
            <v>C</v>
          </cell>
          <cell r="AJ311">
            <v>4</v>
          </cell>
          <cell r="AK311" t="str">
            <v>C</v>
          </cell>
          <cell r="AL311">
            <v>4</v>
          </cell>
          <cell r="AM311" t="str">
            <v>C</v>
          </cell>
          <cell r="AN311">
            <v>4</v>
          </cell>
          <cell r="AO311">
            <v>0</v>
          </cell>
          <cell r="AP311">
            <v>0</v>
          </cell>
          <cell r="AQ311" t="str">
            <v>D</v>
          </cell>
          <cell r="AR311">
            <v>1</v>
          </cell>
          <cell r="AS311" t="str">
            <v>D</v>
          </cell>
          <cell r="AT311">
            <v>0</v>
          </cell>
          <cell r="AU311" t="str">
            <v>A</v>
          </cell>
          <cell r="AV311">
            <v>4</v>
          </cell>
          <cell r="AW311" t="str">
            <v>D</v>
          </cell>
          <cell r="AX311">
            <v>1</v>
          </cell>
          <cell r="AY311" t="str">
            <v>A</v>
          </cell>
          <cell r="AZ311">
            <v>4</v>
          </cell>
          <cell r="BA311" t="str">
            <v>A</v>
          </cell>
          <cell r="BB311">
            <v>4</v>
          </cell>
          <cell r="BC311">
            <v>0</v>
          </cell>
          <cell r="BD311">
            <v>16</v>
          </cell>
          <cell r="BE311" t="str">
            <v>C</v>
          </cell>
          <cell r="BF311">
            <v>4</v>
          </cell>
          <cell r="BG311" t="str">
            <v>C</v>
          </cell>
          <cell r="BH311">
            <v>4</v>
          </cell>
          <cell r="BI311" t="str">
            <v>C</v>
          </cell>
          <cell r="BJ311">
            <v>4</v>
          </cell>
          <cell r="BK311" t="str">
            <v>C</v>
          </cell>
          <cell r="BL311">
            <v>4</v>
          </cell>
          <cell r="BM311" t="str">
            <v>C</v>
          </cell>
          <cell r="BN311">
            <v>4</v>
          </cell>
          <cell r="BO311" t="str">
            <v>HH</v>
          </cell>
          <cell r="BP311">
            <v>0</v>
          </cell>
          <cell r="BQ311">
            <v>9</v>
          </cell>
          <cell r="BR311">
            <v>3</v>
          </cell>
          <cell r="BS311">
            <v>0</v>
          </cell>
          <cell r="BT311">
            <v>11</v>
          </cell>
          <cell r="BU311">
            <v>0</v>
          </cell>
          <cell r="BV311">
            <v>0</v>
          </cell>
          <cell r="BW311">
            <v>2</v>
          </cell>
          <cell r="BX311">
            <v>0</v>
          </cell>
          <cell r="BY311">
            <v>0</v>
          </cell>
          <cell r="BZ311">
            <v>25</v>
          </cell>
          <cell r="CA311">
            <v>82</v>
          </cell>
          <cell r="CB311">
            <v>16</v>
          </cell>
          <cell r="CC311">
            <v>0</v>
          </cell>
          <cell r="CD311">
            <v>2</v>
          </cell>
          <cell r="CE311">
            <v>1</v>
          </cell>
          <cell r="CF311">
            <v>140</v>
          </cell>
          <cell r="CG311">
            <v>0</v>
          </cell>
          <cell r="CH311">
            <v>16</v>
          </cell>
          <cell r="CI311">
            <v>70</v>
          </cell>
        </row>
        <row r="312">
          <cell r="A312" t="str">
            <v>A1052</v>
          </cell>
          <cell r="B312" t="str">
            <v>Đinh Tấn Vũ</v>
          </cell>
          <cell r="C312" t="str">
            <v>CII.4</v>
          </cell>
          <cell r="D312">
            <v>0</v>
          </cell>
          <cell r="E312" t="str">
            <v>05/03/2018</v>
          </cell>
          <cell r="F312">
            <v>0</v>
          </cell>
          <cell r="G312" t="str">
            <v>NOT</v>
          </cell>
          <cell r="H312">
            <v>0</v>
          </cell>
          <cell r="I312" t="str">
            <v>NOT</v>
          </cell>
          <cell r="J312">
            <v>0</v>
          </cell>
          <cell r="K312" t="str">
            <v>NOT</v>
          </cell>
          <cell r="L312">
            <v>0</v>
          </cell>
          <cell r="M312">
            <v>0</v>
          </cell>
          <cell r="N312">
            <v>0</v>
          </cell>
          <cell r="O312" t="str">
            <v>D</v>
          </cell>
          <cell r="P312">
            <v>0</v>
          </cell>
          <cell r="Q312" t="str">
            <v>D</v>
          </cell>
          <cell r="R312">
            <v>0</v>
          </cell>
          <cell r="S312" t="str">
            <v>A</v>
          </cell>
          <cell r="T312">
            <v>4</v>
          </cell>
          <cell r="U312" t="str">
            <v>D</v>
          </cell>
          <cell r="V312">
            <v>0</v>
          </cell>
          <cell r="W312" t="str">
            <v>A</v>
          </cell>
          <cell r="X312">
            <v>4</v>
          </cell>
          <cell r="Y312" t="str">
            <v>A</v>
          </cell>
          <cell r="Z312">
            <v>4</v>
          </cell>
          <cell r="AA312">
            <v>0</v>
          </cell>
          <cell r="AB312">
            <v>0</v>
          </cell>
          <cell r="AC312" t="str">
            <v>D</v>
          </cell>
          <cell r="AD312">
            <v>0</v>
          </cell>
          <cell r="AE312" t="str">
            <v>A</v>
          </cell>
          <cell r="AF312">
            <v>4</v>
          </cell>
          <cell r="AG312" t="str">
            <v>A</v>
          </cell>
          <cell r="AH312">
            <v>4</v>
          </cell>
          <cell r="AI312" t="str">
            <v>A</v>
          </cell>
          <cell r="AJ312">
            <v>4</v>
          </cell>
          <cell r="AK312" t="str">
            <v>D</v>
          </cell>
          <cell r="AL312">
            <v>0</v>
          </cell>
          <cell r="AM312" t="str">
            <v>A</v>
          </cell>
          <cell r="AN312">
            <v>4</v>
          </cell>
          <cell r="AO312">
            <v>0</v>
          </cell>
          <cell r="AP312">
            <v>0</v>
          </cell>
          <cell r="AQ312" t="str">
            <v>A</v>
          </cell>
          <cell r="AR312">
            <v>7.5</v>
          </cell>
          <cell r="AS312" t="str">
            <v>D</v>
          </cell>
          <cell r="AT312">
            <v>0</v>
          </cell>
          <cell r="AU312" t="str">
            <v>A</v>
          </cell>
          <cell r="AV312">
            <v>4</v>
          </cell>
          <cell r="AW312" t="str">
            <v>D</v>
          </cell>
          <cell r="AX312">
            <v>0</v>
          </cell>
          <cell r="AY312" t="str">
            <v>D</v>
          </cell>
          <cell r="AZ312">
            <v>0</v>
          </cell>
          <cell r="BA312" t="str">
            <v>NT7</v>
          </cell>
          <cell r="BB312">
            <v>0</v>
          </cell>
          <cell r="BC312">
            <v>0</v>
          </cell>
          <cell r="BD312">
            <v>0</v>
          </cell>
          <cell r="BE312" t="str">
            <v>A</v>
          </cell>
          <cell r="BF312">
            <v>4</v>
          </cell>
          <cell r="BG312" t="str">
            <v>A</v>
          </cell>
          <cell r="BH312">
            <v>6</v>
          </cell>
          <cell r="BI312" t="str">
            <v>A</v>
          </cell>
          <cell r="BJ312">
            <v>6</v>
          </cell>
          <cell r="BK312" t="str">
            <v>A</v>
          </cell>
          <cell r="BL312">
            <v>5</v>
          </cell>
          <cell r="BM312" t="str">
            <v>D</v>
          </cell>
          <cell r="BN312">
            <v>1</v>
          </cell>
          <cell r="BO312" t="str">
            <v>NT7</v>
          </cell>
          <cell r="BP312">
            <v>0</v>
          </cell>
          <cell r="BQ312">
            <v>13</v>
          </cell>
          <cell r="BR312">
            <v>9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2</v>
          </cell>
          <cell r="BY312">
            <v>0</v>
          </cell>
          <cell r="BZ312">
            <v>24</v>
          </cell>
          <cell r="CA312">
            <v>61.5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70</v>
          </cell>
        </row>
        <row r="313">
          <cell r="A313" t="str">
            <v>A1054</v>
          </cell>
          <cell r="B313" t="str">
            <v>Nguyễn Ngọc Thanh Trí</v>
          </cell>
          <cell r="C313" t="str">
            <v>CI.1</v>
          </cell>
          <cell r="D313">
            <v>0</v>
          </cell>
          <cell r="E313" t="str">
            <v>07/03/2018</v>
          </cell>
          <cell r="F313">
            <v>0</v>
          </cell>
          <cell r="G313" t="str">
            <v>NOT</v>
          </cell>
          <cell r="H313">
            <v>0</v>
          </cell>
          <cell r="I313" t="str">
            <v>NOT</v>
          </cell>
          <cell r="J313">
            <v>0</v>
          </cell>
          <cell r="K313" t="str">
            <v>NOT</v>
          </cell>
          <cell r="L313">
            <v>0</v>
          </cell>
          <cell r="M313">
            <v>0</v>
          </cell>
          <cell r="N313">
            <v>0</v>
          </cell>
          <cell r="O313" t="str">
            <v>NOT</v>
          </cell>
          <cell r="P313">
            <v>0</v>
          </cell>
          <cell r="Q313" t="str">
            <v>NOT</v>
          </cell>
          <cell r="R313">
            <v>0</v>
          </cell>
          <cell r="S313" t="str">
            <v>D</v>
          </cell>
          <cell r="T313">
            <v>2</v>
          </cell>
          <cell r="U313" t="str">
            <v>A</v>
          </cell>
          <cell r="V313">
            <v>4</v>
          </cell>
          <cell r="W313" t="str">
            <v>A</v>
          </cell>
          <cell r="X313">
            <v>4</v>
          </cell>
          <cell r="Y313" t="str">
            <v>A</v>
          </cell>
          <cell r="Z313">
            <v>4</v>
          </cell>
          <cell r="AA313">
            <v>0</v>
          </cell>
          <cell r="AB313">
            <v>0</v>
          </cell>
          <cell r="AC313" t="str">
            <v>HH</v>
          </cell>
          <cell r="AD313">
            <v>0</v>
          </cell>
          <cell r="AE313" t="str">
            <v>C</v>
          </cell>
          <cell r="AF313">
            <v>4</v>
          </cell>
          <cell r="AG313" t="str">
            <v>C</v>
          </cell>
          <cell r="AH313">
            <v>4</v>
          </cell>
          <cell r="AI313" t="str">
            <v>C</v>
          </cell>
          <cell r="AJ313">
            <v>4</v>
          </cell>
          <cell r="AK313" t="str">
            <v>C</v>
          </cell>
          <cell r="AL313">
            <v>4</v>
          </cell>
          <cell r="AM313" t="str">
            <v>C</v>
          </cell>
          <cell r="AN313">
            <v>4</v>
          </cell>
          <cell r="AO313">
            <v>0</v>
          </cell>
          <cell r="AP313">
            <v>0</v>
          </cell>
          <cell r="AQ313" t="str">
            <v>D</v>
          </cell>
          <cell r="AR313">
            <v>1</v>
          </cell>
          <cell r="AS313" t="str">
            <v>D</v>
          </cell>
          <cell r="AT313">
            <v>0</v>
          </cell>
          <cell r="AU313" t="str">
            <v>A</v>
          </cell>
          <cell r="AV313">
            <v>4</v>
          </cell>
          <cell r="AW313" t="str">
            <v>D</v>
          </cell>
          <cell r="AX313">
            <v>1</v>
          </cell>
          <cell r="AY313" t="str">
            <v>A</v>
          </cell>
          <cell r="AZ313">
            <v>4</v>
          </cell>
          <cell r="BA313" t="str">
            <v>A</v>
          </cell>
          <cell r="BB313">
            <v>4</v>
          </cell>
          <cell r="BC313">
            <v>0</v>
          </cell>
          <cell r="BD313">
            <v>16</v>
          </cell>
          <cell r="BE313" t="str">
            <v>C</v>
          </cell>
          <cell r="BF313">
            <v>4</v>
          </cell>
          <cell r="BG313" t="str">
            <v>C</v>
          </cell>
          <cell r="BH313">
            <v>4</v>
          </cell>
          <cell r="BI313" t="str">
            <v>C</v>
          </cell>
          <cell r="BJ313">
            <v>4</v>
          </cell>
          <cell r="BK313" t="str">
            <v>C</v>
          </cell>
          <cell r="BL313">
            <v>4</v>
          </cell>
          <cell r="BM313" t="str">
            <v>C</v>
          </cell>
          <cell r="BN313">
            <v>4</v>
          </cell>
          <cell r="BO313" t="str">
            <v>HH</v>
          </cell>
          <cell r="BP313">
            <v>0</v>
          </cell>
          <cell r="BQ313">
            <v>6</v>
          </cell>
          <cell r="BR313">
            <v>4</v>
          </cell>
          <cell r="BS313">
            <v>0</v>
          </cell>
          <cell r="BT313">
            <v>10</v>
          </cell>
          <cell r="BU313">
            <v>0</v>
          </cell>
          <cell r="BV313">
            <v>0</v>
          </cell>
          <cell r="BW313">
            <v>2</v>
          </cell>
          <cell r="BX313">
            <v>0</v>
          </cell>
          <cell r="BY313">
            <v>0</v>
          </cell>
          <cell r="BZ313">
            <v>22</v>
          </cell>
          <cell r="CA313">
            <v>68</v>
          </cell>
          <cell r="CB313">
            <v>16</v>
          </cell>
          <cell r="CC313">
            <v>0</v>
          </cell>
          <cell r="CD313">
            <v>2</v>
          </cell>
          <cell r="CE313">
            <v>0</v>
          </cell>
          <cell r="CF313">
            <v>140</v>
          </cell>
          <cell r="CG313">
            <v>0</v>
          </cell>
          <cell r="CH313">
            <v>0</v>
          </cell>
          <cell r="CI313">
            <v>70</v>
          </cell>
        </row>
        <row r="314">
          <cell r="A314" t="str">
            <v>A1055</v>
          </cell>
          <cell r="B314" t="str">
            <v>Phạm Thành Nam</v>
          </cell>
          <cell r="C314" t="str">
            <v>CII.4</v>
          </cell>
          <cell r="D314">
            <v>0</v>
          </cell>
          <cell r="E314" t="str">
            <v>05/03/2018</v>
          </cell>
          <cell r="F314">
            <v>0</v>
          </cell>
          <cell r="G314" t="str">
            <v>NOT</v>
          </cell>
          <cell r="H314">
            <v>0</v>
          </cell>
          <cell r="I314" t="str">
            <v>NOT</v>
          </cell>
          <cell r="J314">
            <v>0</v>
          </cell>
          <cell r="K314" t="str">
            <v>NOT</v>
          </cell>
          <cell r="L314">
            <v>0</v>
          </cell>
          <cell r="M314">
            <v>0</v>
          </cell>
          <cell r="N314">
            <v>0</v>
          </cell>
          <cell r="O314" t="str">
            <v>D</v>
          </cell>
          <cell r="P314">
            <v>0</v>
          </cell>
          <cell r="Q314" t="str">
            <v>A</v>
          </cell>
          <cell r="R314">
            <v>4</v>
          </cell>
          <cell r="S314" t="str">
            <v>A</v>
          </cell>
          <cell r="T314">
            <v>4</v>
          </cell>
          <cell r="U314" t="str">
            <v>D</v>
          </cell>
          <cell r="V314">
            <v>0</v>
          </cell>
          <cell r="W314" t="str">
            <v>A</v>
          </cell>
          <cell r="X314">
            <v>4</v>
          </cell>
          <cell r="Y314" t="str">
            <v>A</v>
          </cell>
          <cell r="Z314">
            <v>4</v>
          </cell>
          <cell r="AA314">
            <v>0</v>
          </cell>
          <cell r="AB314">
            <v>8</v>
          </cell>
          <cell r="AC314" t="str">
            <v>D</v>
          </cell>
          <cell r="AD314">
            <v>0</v>
          </cell>
          <cell r="AE314" t="str">
            <v>NT7</v>
          </cell>
          <cell r="AF314">
            <v>0</v>
          </cell>
          <cell r="AG314" t="str">
            <v>A</v>
          </cell>
          <cell r="AH314">
            <v>4</v>
          </cell>
          <cell r="AI314" t="str">
            <v>D</v>
          </cell>
          <cell r="AJ314">
            <v>0</v>
          </cell>
          <cell r="AK314" t="str">
            <v>A</v>
          </cell>
          <cell r="AL314">
            <v>4</v>
          </cell>
          <cell r="AM314" t="str">
            <v>A</v>
          </cell>
          <cell r="AN314">
            <v>4</v>
          </cell>
          <cell r="AO314">
            <v>0</v>
          </cell>
          <cell r="AP314">
            <v>11</v>
          </cell>
          <cell r="AQ314" t="str">
            <v>A</v>
          </cell>
          <cell r="AR314">
            <v>4</v>
          </cell>
          <cell r="AS314" t="str">
            <v>A</v>
          </cell>
          <cell r="AT314">
            <v>4</v>
          </cell>
          <cell r="AU314" t="str">
            <v>D</v>
          </cell>
          <cell r="AV314">
            <v>0</v>
          </cell>
          <cell r="AW314" t="str">
            <v>D</v>
          </cell>
          <cell r="AX314">
            <v>1.5</v>
          </cell>
          <cell r="AY314" t="str">
            <v>A</v>
          </cell>
          <cell r="AZ314">
            <v>4</v>
          </cell>
          <cell r="BA314" t="str">
            <v>A</v>
          </cell>
          <cell r="BB314">
            <v>4</v>
          </cell>
          <cell r="BC314">
            <v>0</v>
          </cell>
          <cell r="BD314">
            <v>9</v>
          </cell>
          <cell r="BE314" t="str">
            <v>A</v>
          </cell>
          <cell r="BF314">
            <v>4</v>
          </cell>
          <cell r="BG314" t="str">
            <v>A</v>
          </cell>
          <cell r="BH314">
            <v>4</v>
          </cell>
          <cell r="BI314" t="str">
            <v>A</v>
          </cell>
          <cell r="BJ314">
            <v>5</v>
          </cell>
          <cell r="BK314" t="str">
            <v>A</v>
          </cell>
          <cell r="BL314">
            <v>5</v>
          </cell>
          <cell r="BM314" t="str">
            <v>A</v>
          </cell>
          <cell r="BN314">
            <v>4</v>
          </cell>
          <cell r="BO314" t="str">
            <v>A</v>
          </cell>
          <cell r="BP314">
            <v>4</v>
          </cell>
          <cell r="BQ314">
            <v>17</v>
          </cell>
          <cell r="BR314">
            <v>6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1</v>
          </cell>
          <cell r="BY314">
            <v>0</v>
          </cell>
          <cell r="BZ314">
            <v>24</v>
          </cell>
          <cell r="CA314">
            <v>71.5</v>
          </cell>
          <cell r="CB314">
            <v>28</v>
          </cell>
          <cell r="CC314">
            <v>0</v>
          </cell>
          <cell r="CD314">
            <v>1</v>
          </cell>
          <cell r="CE314">
            <v>0</v>
          </cell>
          <cell r="CF314">
            <v>70</v>
          </cell>
          <cell r="CG314">
            <v>0</v>
          </cell>
          <cell r="CH314">
            <v>0</v>
          </cell>
          <cell r="CI314">
            <v>70</v>
          </cell>
        </row>
        <row r="315">
          <cell r="A315" t="str">
            <v>A1056</v>
          </cell>
          <cell r="B315" t="str">
            <v>Trần Duy Hưng</v>
          </cell>
          <cell r="C315" t="str">
            <v>Gián tiếp</v>
          </cell>
          <cell r="D315">
            <v>0</v>
          </cell>
          <cell r="E315" t="str">
            <v>05/03/2018</v>
          </cell>
          <cell r="F315">
            <v>0</v>
          </cell>
          <cell r="G315" t="str">
            <v>NOT</v>
          </cell>
          <cell r="H315">
            <v>0</v>
          </cell>
          <cell r="I315" t="str">
            <v>NOT</v>
          </cell>
          <cell r="J315">
            <v>0</v>
          </cell>
          <cell r="K315" t="str">
            <v>NOT</v>
          </cell>
          <cell r="L315">
            <v>0</v>
          </cell>
          <cell r="M315">
            <v>0</v>
          </cell>
          <cell r="N315">
            <v>0</v>
          </cell>
          <cell r="O315" t="str">
            <v>D</v>
          </cell>
          <cell r="P315">
            <v>0</v>
          </cell>
          <cell r="Q315" t="str">
            <v>D</v>
          </cell>
          <cell r="R315">
            <v>0</v>
          </cell>
          <cell r="S315" t="str">
            <v>D</v>
          </cell>
          <cell r="T315">
            <v>0</v>
          </cell>
          <cell r="U315" t="str">
            <v>D</v>
          </cell>
          <cell r="V315">
            <v>0</v>
          </cell>
          <cell r="W315" t="str">
            <v>D</v>
          </cell>
          <cell r="X315">
            <v>0</v>
          </cell>
          <cell r="Y315" t="str">
            <v>D</v>
          </cell>
          <cell r="Z315">
            <v>0</v>
          </cell>
          <cell r="AA315">
            <v>0</v>
          </cell>
          <cell r="AB315">
            <v>0</v>
          </cell>
          <cell r="AC315" t="str">
            <v>D</v>
          </cell>
          <cell r="AD315">
            <v>0</v>
          </cell>
          <cell r="AE315" t="str">
            <v>D</v>
          </cell>
          <cell r="AF315">
            <v>0</v>
          </cell>
          <cell r="AG315" t="str">
            <v>D</v>
          </cell>
          <cell r="AH315">
            <v>0</v>
          </cell>
          <cell r="AI315" t="str">
            <v>D</v>
          </cell>
          <cell r="AJ315">
            <v>0</v>
          </cell>
          <cell r="AK315" t="str">
            <v>D</v>
          </cell>
          <cell r="AL315">
            <v>0</v>
          </cell>
          <cell r="AM315" t="str">
            <v>D</v>
          </cell>
          <cell r="AN315">
            <v>0</v>
          </cell>
          <cell r="AO315">
            <v>0</v>
          </cell>
          <cell r="AP315">
            <v>0</v>
          </cell>
          <cell r="AQ315" t="str">
            <v>D</v>
          </cell>
          <cell r="AR315">
            <v>0</v>
          </cell>
          <cell r="AS315" t="str">
            <v>D</v>
          </cell>
          <cell r="AT315">
            <v>0</v>
          </cell>
          <cell r="AU315" t="str">
            <v>D</v>
          </cell>
          <cell r="AV315">
            <v>0</v>
          </cell>
          <cell r="AW315" t="str">
            <v>D</v>
          </cell>
          <cell r="AX315">
            <v>0</v>
          </cell>
          <cell r="AY315" t="str">
            <v>D</v>
          </cell>
          <cell r="AZ315">
            <v>0</v>
          </cell>
          <cell r="BA315" t="str">
            <v>NT7</v>
          </cell>
          <cell r="BB315">
            <v>0</v>
          </cell>
          <cell r="BC315">
            <v>0</v>
          </cell>
          <cell r="BD315">
            <v>0</v>
          </cell>
          <cell r="BE315" t="str">
            <v>D</v>
          </cell>
          <cell r="BF315">
            <v>0</v>
          </cell>
          <cell r="BG315" t="str">
            <v>D</v>
          </cell>
          <cell r="BH315">
            <v>0</v>
          </cell>
          <cell r="BI315" t="str">
            <v>D</v>
          </cell>
          <cell r="BJ315">
            <v>0</v>
          </cell>
          <cell r="BK315" t="str">
            <v>R0</v>
          </cell>
          <cell r="BL315">
            <v>0</v>
          </cell>
          <cell r="BM315" t="str">
            <v>D</v>
          </cell>
          <cell r="BN315">
            <v>0</v>
          </cell>
          <cell r="BO315" t="str">
            <v>D</v>
          </cell>
          <cell r="BP315">
            <v>0</v>
          </cell>
          <cell r="BQ315">
            <v>0</v>
          </cell>
          <cell r="BR315">
            <v>22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1</v>
          </cell>
          <cell r="BY315">
            <v>0</v>
          </cell>
          <cell r="BZ315">
            <v>23</v>
          </cell>
          <cell r="CA315">
            <v>0</v>
          </cell>
          <cell r="CB315">
            <v>0</v>
          </cell>
          <cell r="CC315">
            <v>0</v>
          </cell>
          <cell r="CD315">
            <v>1</v>
          </cell>
          <cell r="CE315">
            <v>0</v>
          </cell>
          <cell r="CF315">
            <v>150</v>
          </cell>
          <cell r="CG315">
            <v>0</v>
          </cell>
          <cell r="CH315">
            <v>0</v>
          </cell>
          <cell r="CI315">
            <v>150</v>
          </cell>
        </row>
        <row r="316">
          <cell r="A316" t="str">
            <v>A1057</v>
          </cell>
          <cell r="B316" t="str">
            <v>Nguyễn Châu Điền</v>
          </cell>
          <cell r="C316" t="str">
            <v>CI.1</v>
          </cell>
          <cell r="D316">
            <v>0</v>
          </cell>
          <cell r="E316" t="str">
            <v>05/03/2018</v>
          </cell>
          <cell r="F316">
            <v>0</v>
          </cell>
          <cell r="G316" t="str">
            <v>NOT</v>
          </cell>
          <cell r="H316">
            <v>0</v>
          </cell>
          <cell r="I316" t="str">
            <v>NOT</v>
          </cell>
          <cell r="J316">
            <v>0</v>
          </cell>
          <cell r="K316" t="str">
            <v>NOT</v>
          </cell>
          <cell r="L316">
            <v>0</v>
          </cell>
          <cell r="M316">
            <v>0</v>
          </cell>
          <cell r="N316">
            <v>0</v>
          </cell>
          <cell r="O316" t="str">
            <v>D</v>
          </cell>
          <cell r="P316">
            <v>0</v>
          </cell>
          <cell r="Q316" t="str">
            <v>D</v>
          </cell>
          <cell r="R316">
            <v>2.5</v>
          </cell>
          <cell r="S316" t="str">
            <v>A</v>
          </cell>
          <cell r="T316">
            <v>4</v>
          </cell>
          <cell r="U316" t="str">
            <v>A</v>
          </cell>
          <cell r="V316">
            <v>4</v>
          </cell>
          <cell r="W316" t="str">
            <v>A</v>
          </cell>
          <cell r="X316">
            <v>4</v>
          </cell>
          <cell r="Y316" t="str">
            <v>A</v>
          </cell>
          <cell r="Z316">
            <v>4</v>
          </cell>
          <cell r="AA316">
            <v>0</v>
          </cell>
          <cell r="AB316">
            <v>0</v>
          </cell>
          <cell r="AC316" t="str">
            <v>HH</v>
          </cell>
          <cell r="AD316">
            <v>0</v>
          </cell>
          <cell r="AE316" t="str">
            <v>C</v>
          </cell>
          <cell r="AF316">
            <v>4</v>
          </cell>
          <cell r="AG316" t="str">
            <v>C</v>
          </cell>
          <cell r="AH316">
            <v>4</v>
          </cell>
          <cell r="AI316" t="str">
            <v>C</v>
          </cell>
          <cell r="AJ316">
            <v>4</v>
          </cell>
          <cell r="AK316" t="str">
            <v>C</v>
          </cell>
          <cell r="AL316">
            <v>4</v>
          </cell>
          <cell r="AM316" t="str">
            <v>C</v>
          </cell>
          <cell r="AN316">
            <v>4</v>
          </cell>
          <cell r="AO316">
            <v>0</v>
          </cell>
          <cell r="AP316">
            <v>0</v>
          </cell>
          <cell r="AQ316" t="str">
            <v>D</v>
          </cell>
          <cell r="AR316">
            <v>1</v>
          </cell>
          <cell r="AS316" t="str">
            <v>D</v>
          </cell>
          <cell r="AT316">
            <v>0</v>
          </cell>
          <cell r="AU316" t="str">
            <v>A</v>
          </cell>
          <cell r="AV316">
            <v>4</v>
          </cell>
          <cell r="AW316" t="str">
            <v>D</v>
          </cell>
          <cell r="AX316">
            <v>1</v>
          </cell>
          <cell r="AY316" t="str">
            <v>A</v>
          </cell>
          <cell r="AZ316">
            <v>4</v>
          </cell>
          <cell r="BA316" t="str">
            <v>A</v>
          </cell>
          <cell r="BB316">
            <v>4</v>
          </cell>
          <cell r="BC316">
            <v>0</v>
          </cell>
          <cell r="BD316">
            <v>16</v>
          </cell>
          <cell r="BE316" t="str">
            <v>C</v>
          </cell>
          <cell r="BF316">
            <v>4</v>
          </cell>
          <cell r="BG316" t="str">
            <v>B</v>
          </cell>
          <cell r="BH316">
            <v>3</v>
          </cell>
          <cell r="BI316" t="str">
            <v>C</v>
          </cell>
          <cell r="BJ316">
            <v>4</v>
          </cell>
          <cell r="BK316" t="str">
            <v>C</v>
          </cell>
          <cell r="BL316">
            <v>4</v>
          </cell>
          <cell r="BM316" t="str">
            <v>C</v>
          </cell>
          <cell r="BN316">
            <v>4</v>
          </cell>
          <cell r="BO316" t="str">
            <v>HH</v>
          </cell>
          <cell r="BP316">
            <v>0</v>
          </cell>
          <cell r="BQ316">
            <v>7</v>
          </cell>
          <cell r="BR316">
            <v>5</v>
          </cell>
          <cell r="BS316">
            <v>1</v>
          </cell>
          <cell r="BT316">
            <v>9</v>
          </cell>
          <cell r="BU316">
            <v>0</v>
          </cell>
          <cell r="BV316">
            <v>0</v>
          </cell>
          <cell r="BW316">
            <v>2</v>
          </cell>
          <cell r="BX316">
            <v>0</v>
          </cell>
          <cell r="BY316">
            <v>0</v>
          </cell>
          <cell r="BZ316">
            <v>24</v>
          </cell>
          <cell r="CA316">
            <v>71.5</v>
          </cell>
          <cell r="CB316">
            <v>16</v>
          </cell>
          <cell r="CC316">
            <v>0</v>
          </cell>
          <cell r="CD316">
            <v>2</v>
          </cell>
          <cell r="CE316">
            <v>1</v>
          </cell>
          <cell r="CF316">
            <v>300</v>
          </cell>
          <cell r="CG316">
            <v>0</v>
          </cell>
          <cell r="CH316">
            <v>16</v>
          </cell>
          <cell r="CI316">
            <v>150</v>
          </cell>
        </row>
        <row r="317">
          <cell r="A317" t="str">
            <v>A1058</v>
          </cell>
          <cell r="B317" t="str">
            <v>Trương Quốc Tiến</v>
          </cell>
          <cell r="C317" t="str">
            <v>Kho</v>
          </cell>
          <cell r="D317">
            <v>0</v>
          </cell>
          <cell r="E317" t="str">
            <v>08/03/2018</v>
          </cell>
          <cell r="F317">
            <v>0</v>
          </cell>
          <cell r="G317" t="str">
            <v>NOT</v>
          </cell>
          <cell r="H317">
            <v>0</v>
          </cell>
          <cell r="I317" t="str">
            <v>NOT</v>
          </cell>
          <cell r="J317">
            <v>0</v>
          </cell>
          <cell r="K317" t="str">
            <v>NOT</v>
          </cell>
          <cell r="L317">
            <v>0</v>
          </cell>
          <cell r="M317">
            <v>0</v>
          </cell>
          <cell r="N317">
            <v>0</v>
          </cell>
          <cell r="O317" t="str">
            <v>NOT</v>
          </cell>
          <cell r="P317">
            <v>0</v>
          </cell>
          <cell r="Q317" t="str">
            <v>NOT</v>
          </cell>
          <cell r="R317">
            <v>0</v>
          </cell>
          <cell r="S317" t="str">
            <v>NOT</v>
          </cell>
          <cell r="T317">
            <v>0</v>
          </cell>
          <cell r="U317" t="str">
            <v>D</v>
          </cell>
          <cell r="V317">
            <v>0</v>
          </cell>
          <cell r="W317" t="str">
            <v>D</v>
          </cell>
          <cell r="X317">
            <v>3</v>
          </cell>
          <cell r="Y317" t="str">
            <v>D</v>
          </cell>
          <cell r="Z317">
            <v>0</v>
          </cell>
          <cell r="AA317">
            <v>0</v>
          </cell>
          <cell r="AB317">
            <v>0</v>
          </cell>
          <cell r="AC317" t="str">
            <v>D</v>
          </cell>
          <cell r="AD317">
            <v>0</v>
          </cell>
          <cell r="AE317" t="str">
            <v>D</v>
          </cell>
          <cell r="AF317">
            <v>3</v>
          </cell>
          <cell r="AG317" t="str">
            <v>D</v>
          </cell>
          <cell r="AH317">
            <v>0</v>
          </cell>
          <cell r="AI317" t="str">
            <v>D</v>
          </cell>
          <cell r="AJ317">
            <v>0</v>
          </cell>
          <cell r="AK317" t="str">
            <v>A</v>
          </cell>
          <cell r="AL317">
            <v>4.5</v>
          </cell>
          <cell r="AM317" t="str">
            <v>D</v>
          </cell>
          <cell r="AN317">
            <v>0</v>
          </cell>
          <cell r="AO317">
            <v>0</v>
          </cell>
          <cell r="AP317">
            <v>0</v>
          </cell>
          <cell r="AQ317" t="str">
            <v>D</v>
          </cell>
          <cell r="AR317">
            <v>0</v>
          </cell>
          <cell r="AS317" t="str">
            <v>D</v>
          </cell>
          <cell r="AT317">
            <v>0</v>
          </cell>
          <cell r="AU317" t="str">
            <v>D</v>
          </cell>
          <cell r="AV317">
            <v>1.5</v>
          </cell>
          <cell r="AW317" t="str">
            <v>D</v>
          </cell>
          <cell r="AX317">
            <v>1.5</v>
          </cell>
          <cell r="AY317" t="str">
            <v>D</v>
          </cell>
          <cell r="AZ317">
            <v>1.5</v>
          </cell>
          <cell r="BA317" t="str">
            <v>D</v>
          </cell>
          <cell r="BB317">
            <v>0</v>
          </cell>
          <cell r="BC317">
            <v>0</v>
          </cell>
          <cell r="BD317">
            <v>0</v>
          </cell>
          <cell r="BE317" t="str">
            <v>A</v>
          </cell>
          <cell r="BF317">
            <v>4</v>
          </cell>
          <cell r="BG317" t="str">
            <v>A</v>
          </cell>
          <cell r="BH317">
            <v>4</v>
          </cell>
          <cell r="BI317" t="str">
            <v>A</v>
          </cell>
          <cell r="BJ317">
            <v>4.5</v>
          </cell>
          <cell r="BK317" t="str">
            <v>D</v>
          </cell>
          <cell r="BL317">
            <v>1.5</v>
          </cell>
          <cell r="BM317" t="str">
            <v>D</v>
          </cell>
          <cell r="BN317">
            <v>1.5</v>
          </cell>
          <cell r="BO317" t="str">
            <v>D</v>
          </cell>
          <cell r="BP317">
            <v>0</v>
          </cell>
          <cell r="BQ317">
            <v>4</v>
          </cell>
          <cell r="BR317">
            <v>17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21</v>
          </cell>
          <cell r="CA317">
            <v>30.5</v>
          </cell>
          <cell r="CB317">
            <v>0</v>
          </cell>
          <cell r="CC317">
            <v>0</v>
          </cell>
          <cell r="CD317">
            <v>2</v>
          </cell>
          <cell r="CE317">
            <v>0</v>
          </cell>
          <cell r="CF317">
            <v>140</v>
          </cell>
          <cell r="CG317">
            <v>0</v>
          </cell>
          <cell r="CH317">
            <v>0</v>
          </cell>
          <cell r="CI317">
            <v>70</v>
          </cell>
        </row>
        <row r="318">
          <cell r="A318" t="str">
            <v>A1059</v>
          </cell>
          <cell r="B318" t="str">
            <v>Lê Nguyễn Thanh Sang</v>
          </cell>
          <cell r="C318" t="str">
            <v>CI.1</v>
          </cell>
          <cell r="D318">
            <v>0</v>
          </cell>
          <cell r="E318" t="str">
            <v>05/03/2018</v>
          </cell>
          <cell r="F318">
            <v>0</v>
          </cell>
          <cell r="G318" t="str">
            <v>NOT</v>
          </cell>
          <cell r="H318">
            <v>0</v>
          </cell>
          <cell r="I318" t="str">
            <v>NOT</v>
          </cell>
          <cell r="J318">
            <v>0</v>
          </cell>
          <cell r="K318" t="str">
            <v>NOT</v>
          </cell>
          <cell r="L318">
            <v>0</v>
          </cell>
          <cell r="M318">
            <v>0</v>
          </cell>
          <cell r="N318">
            <v>0</v>
          </cell>
          <cell r="O318" t="str">
            <v>C</v>
          </cell>
          <cell r="P318">
            <v>4</v>
          </cell>
          <cell r="Q318" t="str">
            <v>C</v>
          </cell>
          <cell r="R318">
            <v>4</v>
          </cell>
          <cell r="S318" t="str">
            <v>C</v>
          </cell>
          <cell r="T318">
            <v>4</v>
          </cell>
          <cell r="U318" t="str">
            <v>C</v>
          </cell>
          <cell r="V318">
            <v>4</v>
          </cell>
          <cell r="W318" t="str">
            <v>C</v>
          </cell>
          <cell r="X318">
            <v>4</v>
          </cell>
          <cell r="Y318" t="str">
            <v>C</v>
          </cell>
          <cell r="Z318">
            <v>4</v>
          </cell>
          <cell r="AA318">
            <v>0</v>
          </cell>
          <cell r="AB318">
            <v>0</v>
          </cell>
          <cell r="AC318" t="str">
            <v>HH</v>
          </cell>
          <cell r="AD318">
            <v>0</v>
          </cell>
          <cell r="AE318" t="str">
            <v>D</v>
          </cell>
          <cell r="AF318">
            <v>0</v>
          </cell>
          <cell r="AG318" t="str">
            <v>D</v>
          </cell>
          <cell r="AH318">
            <v>0</v>
          </cell>
          <cell r="AI318" t="str">
            <v>A</v>
          </cell>
          <cell r="AJ318">
            <v>4</v>
          </cell>
          <cell r="AK318" t="str">
            <v>A</v>
          </cell>
          <cell r="AL318">
            <v>4</v>
          </cell>
          <cell r="AM318" t="str">
            <v>A</v>
          </cell>
          <cell r="AN318">
            <v>4</v>
          </cell>
          <cell r="AO318">
            <v>0</v>
          </cell>
          <cell r="AP318">
            <v>0</v>
          </cell>
          <cell r="AQ318" t="str">
            <v>HH</v>
          </cell>
          <cell r="AR318">
            <v>0</v>
          </cell>
          <cell r="AS318" t="str">
            <v>HH</v>
          </cell>
          <cell r="AT318">
            <v>0</v>
          </cell>
          <cell r="AU318" t="str">
            <v>C</v>
          </cell>
          <cell r="AV318">
            <v>4</v>
          </cell>
          <cell r="AW318" t="str">
            <v>C</v>
          </cell>
          <cell r="AX318">
            <v>4</v>
          </cell>
          <cell r="AY318" t="str">
            <v>C</v>
          </cell>
          <cell r="AZ318">
            <v>4</v>
          </cell>
          <cell r="BA318" t="str">
            <v>C</v>
          </cell>
          <cell r="BB318">
            <v>4</v>
          </cell>
          <cell r="BC318">
            <v>0</v>
          </cell>
          <cell r="BD318">
            <v>8</v>
          </cell>
          <cell r="BE318" t="str">
            <v>D</v>
          </cell>
          <cell r="BF318">
            <v>2</v>
          </cell>
          <cell r="BG318" t="str">
            <v>A</v>
          </cell>
          <cell r="BH318">
            <v>4</v>
          </cell>
          <cell r="BI318" t="str">
            <v>D</v>
          </cell>
          <cell r="BJ318">
            <v>1</v>
          </cell>
          <cell r="BK318" t="str">
            <v>A</v>
          </cell>
          <cell r="BL318">
            <v>4</v>
          </cell>
          <cell r="BM318" t="str">
            <v>A</v>
          </cell>
          <cell r="BN318">
            <v>4</v>
          </cell>
          <cell r="BO318" t="str">
            <v>NV</v>
          </cell>
          <cell r="BP318">
            <v>0</v>
          </cell>
          <cell r="BQ318">
            <v>6</v>
          </cell>
          <cell r="BR318">
            <v>4</v>
          </cell>
          <cell r="BS318">
            <v>0</v>
          </cell>
          <cell r="BT318">
            <v>10</v>
          </cell>
          <cell r="BU318">
            <v>0</v>
          </cell>
          <cell r="BV318">
            <v>0</v>
          </cell>
          <cell r="BW318">
            <v>3</v>
          </cell>
          <cell r="BX318">
            <v>0</v>
          </cell>
          <cell r="BY318">
            <v>0</v>
          </cell>
          <cell r="BZ318">
            <v>23</v>
          </cell>
          <cell r="CA318">
            <v>67</v>
          </cell>
          <cell r="CB318">
            <v>8</v>
          </cell>
          <cell r="CC318">
            <v>0</v>
          </cell>
          <cell r="CD318">
            <v>2</v>
          </cell>
          <cell r="CE318">
            <v>0</v>
          </cell>
          <cell r="CF318">
            <v>140</v>
          </cell>
          <cell r="CG318">
            <v>0</v>
          </cell>
          <cell r="CH318">
            <v>0</v>
          </cell>
          <cell r="CI318">
            <v>70</v>
          </cell>
        </row>
        <row r="319">
          <cell r="A319" t="str">
            <v>A1060</v>
          </cell>
          <cell r="B319" t="str">
            <v>Hồng Thị Hằng</v>
          </cell>
          <cell r="C319" t="str">
            <v>CI.1</v>
          </cell>
          <cell r="D319">
            <v>0</v>
          </cell>
          <cell r="E319" t="str">
            <v>05/03/2018</v>
          </cell>
          <cell r="F319">
            <v>0</v>
          </cell>
          <cell r="G319" t="str">
            <v>NOT</v>
          </cell>
          <cell r="H319">
            <v>0</v>
          </cell>
          <cell r="I319" t="str">
            <v>NOT</v>
          </cell>
          <cell r="J319">
            <v>0</v>
          </cell>
          <cell r="K319" t="str">
            <v>NOT</v>
          </cell>
          <cell r="L319">
            <v>0</v>
          </cell>
          <cell r="M319">
            <v>0</v>
          </cell>
          <cell r="N319">
            <v>0</v>
          </cell>
          <cell r="O319" t="str">
            <v>A</v>
          </cell>
          <cell r="P319">
            <v>4</v>
          </cell>
          <cell r="Q319" t="str">
            <v>A</v>
          </cell>
          <cell r="R319">
            <v>4</v>
          </cell>
          <cell r="S319" t="str">
            <v>A</v>
          </cell>
          <cell r="T319">
            <v>4</v>
          </cell>
          <cell r="U319" t="str">
            <v>A</v>
          </cell>
          <cell r="V319">
            <v>4</v>
          </cell>
          <cell r="W319" t="str">
            <v>A</v>
          </cell>
          <cell r="X319">
            <v>4</v>
          </cell>
          <cell r="Y319" t="str">
            <v>A</v>
          </cell>
          <cell r="Z319">
            <v>4</v>
          </cell>
          <cell r="AA319">
            <v>0</v>
          </cell>
          <cell r="AB319">
            <v>0</v>
          </cell>
          <cell r="AC319" t="str">
            <v>HH</v>
          </cell>
          <cell r="AD319">
            <v>0</v>
          </cell>
          <cell r="AE319" t="str">
            <v>C</v>
          </cell>
          <cell r="AF319">
            <v>4</v>
          </cell>
          <cell r="AG319" t="str">
            <v>C</v>
          </cell>
          <cell r="AH319">
            <v>4</v>
          </cell>
          <cell r="AI319" t="str">
            <v>C</v>
          </cell>
          <cell r="AJ319">
            <v>4</v>
          </cell>
          <cell r="AK319" t="str">
            <v>C</v>
          </cell>
          <cell r="AL319">
            <v>4</v>
          </cell>
          <cell r="AM319" t="str">
            <v>C</v>
          </cell>
          <cell r="AN319">
            <v>4</v>
          </cell>
          <cell r="AO319">
            <v>0</v>
          </cell>
          <cell r="AP319">
            <v>0</v>
          </cell>
          <cell r="AQ319" t="str">
            <v>NT7</v>
          </cell>
          <cell r="AR319">
            <v>0</v>
          </cell>
          <cell r="AS319" t="str">
            <v>A</v>
          </cell>
          <cell r="AT319">
            <v>4</v>
          </cell>
          <cell r="AU319" t="str">
            <v>A</v>
          </cell>
          <cell r="AV319">
            <v>4</v>
          </cell>
          <cell r="AW319" t="str">
            <v>D</v>
          </cell>
          <cell r="AX319">
            <v>1</v>
          </cell>
          <cell r="AY319" t="str">
            <v>A</v>
          </cell>
          <cell r="AZ319">
            <v>4</v>
          </cell>
          <cell r="BA319" t="str">
            <v>A</v>
          </cell>
          <cell r="BB319">
            <v>4</v>
          </cell>
          <cell r="BC319">
            <v>0</v>
          </cell>
          <cell r="BD319">
            <v>16</v>
          </cell>
          <cell r="BE319" t="str">
            <v>C</v>
          </cell>
          <cell r="BF319">
            <v>4</v>
          </cell>
          <cell r="BG319" t="str">
            <v>C</v>
          </cell>
          <cell r="BH319">
            <v>4</v>
          </cell>
          <cell r="BI319" t="str">
            <v>C</v>
          </cell>
          <cell r="BJ319">
            <v>4</v>
          </cell>
          <cell r="BK319" t="str">
            <v>C</v>
          </cell>
          <cell r="BL319">
            <v>4</v>
          </cell>
          <cell r="BM319" t="str">
            <v>C</v>
          </cell>
          <cell r="BN319">
            <v>4</v>
          </cell>
          <cell r="BO319" t="str">
            <v>HH</v>
          </cell>
          <cell r="BP319">
            <v>0</v>
          </cell>
          <cell r="BQ319">
            <v>10</v>
          </cell>
          <cell r="BR319">
            <v>1</v>
          </cell>
          <cell r="BS319">
            <v>0</v>
          </cell>
          <cell r="BT319">
            <v>10</v>
          </cell>
          <cell r="BU319">
            <v>0</v>
          </cell>
          <cell r="BV319">
            <v>0</v>
          </cell>
          <cell r="BW319">
            <v>2</v>
          </cell>
          <cell r="BX319">
            <v>1</v>
          </cell>
          <cell r="BY319">
            <v>0</v>
          </cell>
          <cell r="BZ319">
            <v>24</v>
          </cell>
          <cell r="CA319">
            <v>81</v>
          </cell>
          <cell r="CB319">
            <v>16</v>
          </cell>
          <cell r="CC319">
            <v>0</v>
          </cell>
          <cell r="CD319">
            <v>1</v>
          </cell>
          <cell r="CE319">
            <v>0</v>
          </cell>
          <cell r="CF319">
            <v>70</v>
          </cell>
          <cell r="CG319">
            <v>0</v>
          </cell>
          <cell r="CH319">
            <v>0</v>
          </cell>
          <cell r="CI319">
            <v>70</v>
          </cell>
        </row>
        <row r="320">
          <cell r="A320" t="str">
            <v>A1061</v>
          </cell>
          <cell r="B320" t="str">
            <v>Võ Minh Kiệt</v>
          </cell>
          <cell r="C320" t="str">
            <v>QCX</v>
          </cell>
          <cell r="D320">
            <v>0</v>
          </cell>
          <cell r="E320" t="str">
            <v>10/03/2018</v>
          </cell>
          <cell r="F320">
            <v>0</v>
          </cell>
          <cell r="G320" t="str">
            <v>NOT</v>
          </cell>
          <cell r="H320">
            <v>0</v>
          </cell>
          <cell r="I320" t="str">
            <v>NOT</v>
          </cell>
          <cell r="J320">
            <v>0</v>
          </cell>
          <cell r="K320" t="str">
            <v>NOT</v>
          </cell>
          <cell r="L320">
            <v>0</v>
          </cell>
          <cell r="M320">
            <v>0</v>
          </cell>
          <cell r="N320">
            <v>0</v>
          </cell>
          <cell r="O320" t="str">
            <v>NOT</v>
          </cell>
          <cell r="P320">
            <v>0</v>
          </cell>
          <cell r="Q320" t="str">
            <v>NOT</v>
          </cell>
          <cell r="R320">
            <v>0</v>
          </cell>
          <cell r="S320" t="str">
            <v>NOT</v>
          </cell>
          <cell r="T320">
            <v>0</v>
          </cell>
          <cell r="U320" t="str">
            <v>NOT</v>
          </cell>
          <cell r="V320">
            <v>0</v>
          </cell>
          <cell r="W320" t="str">
            <v>NOT</v>
          </cell>
          <cell r="X320">
            <v>0</v>
          </cell>
          <cell r="Y320" t="str">
            <v>D</v>
          </cell>
          <cell r="Z320">
            <v>0</v>
          </cell>
          <cell r="AA320">
            <v>0</v>
          </cell>
          <cell r="AB320">
            <v>0</v>
          </cell>
          <cell r="AC320" t="str">
            <v>R0</v>
          </cell>
          <cell r="AD320">
            <v>0</v>
          </cell>
          <cell r="AE320" t="str">
            <v>R0</v>
          </cell>
          <cell r="AF320">
            <v>0</v>
          </cell>
          <cell r="AG320" t="str">
            <v>R0</v>
          </cell>
          <cell r="AH320">
            <v>0</v>
          </cell>
          <cell r="AI320" t="str">
            <v>R0</v>
          </cell>
          <cell r="AJ320">
            <v>0</v>
          </cell>
          <cell r="AK320" t="str">
            <v>A</v>
          </cell>
          <cell r="AL320">
            <v>4</v>
          </cell>
          <cell r="AM320" t="str">
            <v>D</v>
          </cell>
          <cell r="AN320">
            <v>0</v>
          </cell>
          <cell r="AO320">
            <v>0</v>
          </cell>
          <cell r="AP320">
            <v>0</v>
          </cell>
          <cell r="AQ320" t="str">
            <v>C</v>
          </cell>
          <cell r="AR320">
            <v>4</v>
          </cell>
          <cell r="AS320" t="str">
            <v>C</v>
          </cell>
          <cell r="AT320">
            <v>4</v>
          </cell>
          <cell r="AU320" t="str">
            <v>C</v>
          </cell>
          <cell r="AV320">
            <v>4</v>
          </cell>
          <cell r="AW320" t="str">
            <v>C</v>
          </cell>
          <cell r="AX320">
            <v>4</v>
          </cell>
          <cell r="AY320" t="str">
            <v>C</v>
          </cell>
          <cell r="AZ320">
            <v>4</v>
          </cell>
          <cell r="BA320" t="str">
            <v>R0</v>
          </cell>
          <cell r="BB320">
            <v>0</v>
          </cell>
          <cell r="BC320">
            <v>0</v>
          </cell>
          <cell r="BD320">
            <v>0</v>
          </cell>
          <cell r="BE320" t="str">
            <v>A</v>
          </cell>
          <cell r="BF320">
            <v>4</v>
          </cell>
          <cell r="BG320" t="str">
            <v>A</v>
          </cell>
          <cell r="BH320">
            <v>4</v>
          </cell>
          <cell r="BI320" t="str">
            <v>A</v>
          </cell>
          <cell r="BJ320">
            <v>4</v>
          </cell>
          <cell r="BK320" t="str">
            <v>A</v>
          </cell>
          <cell r="BL320">
            <v>4</v>
          </cell>
          <cell r="BM320" t="str">
            <v>A</v>
          </cell>
          <cell r="BN320">
            <v>4</v>
          </cell>
          <cell r="BO320" t="str">
            <v>A</v>
          </cell>
          <cell r="BP320">
            <v>4</v>
          </cell>
          <cell r="BQ320">
            <v>7</v>
          </cell>
          <cell r="BR320">
            <v>2</v>
          </cell>
          <cell r="BS320">
            <v>0</v>
          </cell>
          <cell r="BT320">
            <v>5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14</v>
          </cell>
          <cell r="CA320">
            <v>48</v>
          </cell>
          <cell r="CB320">
            <v>0</v>
          </cell>
          <cell r="CC320">
            <v>0</v>
          </cell>
          <cell r="CD320">
            <v>2</v>
          </cell>
          <cell r="CE320">
            <v>0</v>
          </cell>
          <cell r="CF320">
            <v>140</v>
          </cell>
          <cell r="CG320">
            <v>0</v>
          </cell>
          <cell r="CH320">
            <v>0</v>
          </cell>
          <cell r="CI320">
            <v>70</v>
          </cell>
        </row>
        <row r="321">
          <cell r="A321" t="str">
            <v>A1062</v>
          </cell>
          <cell r="B321" t="str">
            <v>Lê Minh Chiêu</v>
          </cell>
          <cell r="C321" t="str">
            <v>EN</v>
          </cell>
          <cell r="D321">
            <v>0</v>
          </cell>
          <cell r="E321" t="str">
            <v>10/03/2018</v>
          </cell>
          <cell r="F321">
            <v>0</v>
          </cell>
          <cell r="G321" t="str">
            <v>NOT</v>
          </cell>
          <cell r="H321">
            <v>0</v>
          </cell>
          <cell r="I321" t="str">
            <v>NOT</v>
          </cell>
          <cell r="J321">
            <v>0</v>
          </cell>
          <cell r="K321" t="str">
            <v>NOT</v>
          </cell>
          <cell r="L321">
            <v>0</v>
          </cell>
          <cell r="M321">
            <v>0</v>
          </cell>
          <cell r="N321">
            <v>0</v>
          </cell>
          <cell r="O321" t="str">
            <v>NOT</v>
          </cell>
          <cell r="P321">
            <v>0</v>
          </cell>
          <cell r="Q321" t="str">
            <v>NOT</v>
          </cell>
          <cell r="R321">
            <v>0</v>
          </cell>
          <cell r="S321" t="str">
            <v>NOT</v>
          </cell>
          <cell r="T321">
            <v>0</v>
          </cell>
          <cell r="U321" t="str">
            <v>NOT</v>
          </cell>
          <cell r="V321">
            <v>0</v>
          </cell>
          <cell r="W321" t="str">
            <v>NOT</v>
          </cell>
          <cell r="X321">
            <v>0</v>
          </cell>
          <cell r="Y321" t="str">
            <v>NOT</v>
          </cell>
          <cell r="Z321">
            <v>0</v>
          </cell>
          <cell r="AA321">
            <v>0</v>
          </cell>
          <cell r="AB321">
            <v>0</v>
          </cell>
          <cell r="AC321" t="str">
            <v>NOT</v>
          </cell>
          <cell r="AD321">
            <v>0</v>
          </cell>
          <cell r="AE321" t="str">
            <v>NOT</v>
          </cell>
          <cell r="AF321">
            <v>0</v>
          </cell>
          <cell r="AG321" t="str">
            <v>NOT</v>
          </cell>
          <cell r="AH321">
            <v>0</v>
          </cell>
          <cell r="AI321" t="str">
            <v>NOT</v>
          </cell>
          <cell r="AJ321">
            <v>0</v>
          </cell>
          <cell r="AK321" t="str">
            <v>D</v>
          </cell>
          <cell r="AL321">
            <v>0</v>
          </cell>
          <cell r="AM321" t="str">
            <v>D</v>
          </cell>
          <cell r="AN321">
            <v>0</v>
          </cell>
          <cell r="AO321">
            <v>0</v>
          </cell>
          <cell r="AP321">
            <v>0</v>
          </cell>
          <cell r="AQ321" t="str">
            <v>D</v>
          </cell>
          <cell r="AR321">
            <v>0</v>
          </cell>
          <cell r="AS321" t="str">
            <v>A</v>
          </cell>
          <cell r="AT321">
            <v>4</v>
          </cell>
          <cell r="AU321" t="str">
            <v>A</v>
          </cell>
          <cell r="AV321">
            <v>4</v>
          </cell>
          <cell r="AW321" t="str">
            <v>A</v>
          </cell>
          <cell r="AX321">
            <v>4</v>
          </cell>
          <cell r="AY321" t="str">
            <v>A</v>
          </cell>
          <cell r="AZ321">
            <v>4</v>
          </cell>
          <cell r="BA321" t="str">
            <v>A</v>
          </cell>
          <cell r="BB321">
            <v>4</v>
          </cell>
          <cell r="BC321">
            <v>0</v>
          </cell>
          <cell r="BD321">
            <v>0</v>
          </cell>
          <cell r="BE321" t="str">
            <v>C</v>
          </cell>
          <cell r="BF321">
            <v>4</v>
          </cell>
          <cell r="BG321" t="str">
            <v>C</v>
          </cell>
          <cell r="BH321">
            <v>4</v>
          </cell>
          <cell r="BI321" t="str">
            <v>C</v>
          </cell>
          <cell r="BJ321">
            <v>4</v>
          </cell>
          <cell r="BK321" t="str">
            <v>C</v>
          </cell>
          <cell r="BL321">
            <v>4</v>
          </cell>
          <cell r="BM321" t="str">
            <v>C</v>
          </cell>
          <cell r="BN321">
            <v>4</v>
          </cell>
          <cell r="BO321" t="str">
            <v>C</v>
          </cell>
          <cell r="BP321">
            <v>4</v>
          </cell>
          <cell r="BQ321">
            <v>5</v>
          </cell>
          <cell r="BR321">
            <v>3</v>
          </cell>
          <cell r="BS321">
            <v>0</v>
          </cell>
          <cell r="BT321">
            <v>6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14</v>
          </cell>
          <cell r="CA321">
            <v>44</v>
          </cell>
          <cell r="CB321">
            <v>0</v>
          </cell>
          <cell r="CC321">
            <v>0</v>
          </cell>
          <cell r="CD321">
            <v>2</v>
          </cell>
          <cell r="CE321">
            <v>0</v>
          </cell>
          <cell r="CF321">
            <v>140</v>
          </cell>
          <cell r="CG321">
            <v>0</v>
          </cell>
          <cell r="CH321">
            <v>0</v>
          </cell>
          <cell r="CI321">
            <v>70</v>
          </cell>
        </row>
        <row r="322">
          <cell r="A322" t="str">
            <v>A1063</v>
          </cell>
          <cell r="B322" t="str">
            <v>Đỗ Quốc Trí</v>
          </cell>
          <cell r="C322" t="str">
            <v>Gián tiếp</v>
          </cell>
          <cell r="D322">
            <v>0</v>
          </cell>
          <cell r="E322" t="str">
            <v>15/03/2018</v>
          </cell>
          <cell r="F322">
            <v>0</v>
          </cell>
          <cell r="G322" t="str">
            <v>NOT</v>
          </cell>
          <cell r="H322">
            <v>0</v>
          </cell>
          <cell r="I322" t="str">
            <v>NOT</v>
          </cell>
          <cell r="J322">
            <v>0</v>
          </cell>
          <cell r="K322" t="str">
            <v>NOT</v>
          </cell>
          <cell r="L322">
            <v>0</v>
          </cell>
          <cell r="M322">
            <v>0</v>
          </cell>
          <cell r="N322">
            <v>0</v>
          </cell>
          <cell r="O322" t="str">
            <v>NOT</v>
          </cell>
          <cell r="P322">
            <v>0</v>
          </cell>
          <cell r="Q322" t="str">
            <v>NOT</v>
          </cell>
          <cell r="R322">
            <v>0</v>
          </cell>
          <cell r="S322" t="str">
            <v>NOT</v>
          </cell>
          <cell r="T322">
            <v>0</v>
          </cell>
          <cell r="U322" t="str">
            <v>NOT</v>
          </cell>
          <cell r="V322">
            <v>0</v>
          </cell>
          <cell r="W322" t="str">
            <v>NOT</v>
          </cell>
          <cell r="X322">
            <v>0</v>
          </cell>
          <cell r="Y322" t="str">
            <v>NOT</v>
          </cell>
          <cell r="Z322">
            <v>0</v>
          </cell>
          <cell r="AA322">
            <v>0</v>
          </cell>
          <cell r="AB322">
            <v>0</v>
          </cell>
          <cell r="AC322" t="str">
            <v>NOT</v>
          </cell>
          <cell r="AD322">
            <v>0</v>
          </cell>
          <cell r="AE322" t="str">
            <v>NOT</v>
          </cell>
          <cell r="AF322">
            <v>0</v>
          </cell>
          <cell r="AG322" t="str">
            <v>NOT</v>
          </cell>
          <cell r="AH322">
            <v>0</v>
          </cell>
          <cell r="AI322" t="str">
            <v>D</v>
          </cell>
          <cell r="AJ322">
            <v>0</v>
          </cell>
          <cell r="AK322" t="str">
            <v>D</v>
          </cell>
          <cell r="AL322">
            <v>0</v>
          </cell>
          <cell r="AM322" t="str">
            <v>D</v>
          </cell>
          <cell r="AN322">
            <v>0</v>
          </cell>
          <cell r="AO322">
            <v>0</v>
          </cell>
          <cell r="AP322">
            <v>0</v>
          </cell>
          <cell r="AQ322" t="str">
            <v>D</v>
          </cell>
          <cell r="AR322">
            <v>0</v>
          </cell>
          <cell r="AS322" t="str">
            <v>D</v>
          </cell>
          <cell r="AT322">
            <v>0</v>
          </cell>
          <cell r="AU322" t="str">
            <v>D</v>
          </cell>
          <cell r="AV322">
            <v>0</v>
          </cell>
          <cell r="AW322" t="str">
            <v>D</v>
          </cell>
          <cell r="AX322">
            <v>0</v>
          </cell>
          <cell r="AY322" t="str">
            <v>D</v>
          </cell>
          <cell r="AZ322">
            <v>0</v>
          </cell>
          <cell r="BA322" t="str">
            <v>NT7</v>
          </cell>
          <cell r="BB322">
            <v>0</v>
          </cell>
          <cell r="BC322">
            <v>0</v>
          </cell>
          <cell r="BD322">
            <v>0</v>
          </cell>
          <cell r="BE322" t="str">
            <v>D</v>
          </cell>
          <cell r="BF322">
            <v>0</v>
          </cell>
          <cell r="BG322" t="str">
            <v>D</v>
          </cell>
          <cell r="BH322">
            <v>0</v>
          </cell>
          <cell r="BI322" t="str">
            <v>D</v>
          </cell>
          <cell r="BJ322">
            <v>0</v>
          </cell>
          <cell r="BK322" t="str">
            <v>D</v>
          </cell>
          <cell r="BL322">
            <v>0</v>
          </cell>
          <cell r="BM322" t="str">
            <v>D</v>
          </cell>
          <cell r="BN322">
            <v>0</v>
          </cell>
          <cell r="BO322" t="str">
            <v>D</v>
          </cell>
          <cell r="BP322">
            <v>0</v>
          </cell>
          <cell r="BQ322">
            <v>0</v>
          </cell>
          <cell r="BR322">
            <v>14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1</v>
          </cell>
          <cell r="BY322">
            <v>0</v>
          </cell>
          <cell r="BZ322">
            <v>15</v>
          </cell>
          <cell r="CA322">
            <v>0</v>
          </cell>
          <cell r="CB322">
            <v>0</v>
          </cell>
          <cell r="CC322">
            <v>0</v>
          </cell>
          <cell r="CD322">
            <v>1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</row>
        <row r="323">
          <cell r="A323" t="str">
            <v>A1064</v>
          </cell>
          <cell r="B323" t="str">
            <v>Nguyễn Thị Cẩm Loan</v>
          </cell>
          <cell r="C323" t="str">
            <v>TXBVTV</v>
          </cell>
          <cell r="D323">
            <v>0</v>
          </cell>
          <cell r="E323" t="str">
            <v>13/03/2018</v>
          </cell>
          <cell r="F323">
            <v>0</v>
          </cell>
          <cell r="G323" t="str">
            <v>NOT</v>
          </cell>
          <cell r="H323">
            <v>0</v>
          </cell>
          <cell r="I323" t="str">
            <v>NOT</v>
          </cell>
          <cell r="J323">
            <v>0</v>
          </cell>
          <cell r="K323" t="str">
            <v>NOT</v>
          </cell>
          <cell r="L323">
            <v>0</v>
          </cell>
          <cell r="M323">
            <v>0</v>
          </cell>
          <cell r="N323">
            <v>0</v>
          </cell>
          <cell r="O323" t="str">
            <v>NOT</v>
          </cell>
          <cell r="P323">
            <v>0</v>
          </cell>
          <cell r="Q323" t="str">
            <v>NOT</v>
          </cell>
          <cell r="R323">
            <v>0</v>
          </cell>
          <cell r="S323" t="str">
            <v>NOT</v>
          </cell>
          <cell r="T323">
            <v>0</v>
          </cell>
          <cell r="U323" t="str">
            <v>NOT</v>
          </cell>
          <cell r="V323">
            <v>0</v>
          </cell>
          <cell r="W323" t="str">
            <v>NOT</v>
          </cell>
          <cell r="X323">
            <v>0</v>
          </cell>
          <cell r="Y323" t="str">
            <v>NOT</v>
          </cell>
          <cell r="Z323">
            <v>0</v>
          </cell>
          <cell r="AA323">
            <v>0</v>
          </cell>
          <cell r="AB323">
            <v>0</v>
          </cell>
          <cell r="AC323" t="str">
            <v>NOT</v>
          </cell>
          <cell r="AD323">
            <v>0</v>
          </cell>
          <cell r="AE323" t="str">
            <v>D</v>
          </cell>
          <cell r="AF323">
            <v>0</v>
          </cell>
          <cell r="AG323" t="str">
            <v>D</v>
          </cell>
          <cell r="AH323">
            <v>0</v>
          </cell>
          <cell r="AI323" t="str">
            <v>D</v>
          </cell>
          <cell r="AJ323">
            <v>0</v>
          </cell>
          <cell r="AK323" t="str">
            <v>D</v>
          </cell>
          <cell r="AL323">
            <v>0</v>
          </cell>
          <cell r="AM323" t="str">
            <v>D</v>
          </cell>
          <cell r="AN323">
            <v>0</v>
          </cell>
          <cell r="AO323">
            <v>0</v>
          </cell>
          <cell r="AP323">
            <v>0</v>
          </cell>
          <cell r="AQ323" t="str">
            <v>D</v>
          </cell>
          <cell r="AR323">
            <v>0</v>
          </cell>
          <cell r="AS323" t="str">
            <v>D</v>
          </cell>
          <cell r="AT323">
            <v>0</v>
          </cell>
          <cell r="AU323" t="str">
            <v>D</v>
          </cell>
          <cell r="AV323">
            <v>0</v>
          </cell>
          <cell r="AW323" t="str">
            <v>D</v>
          </cell>
          <cell r="AX323">
            <v>0</v>
          </cell>
          <cell r="AY323" t="str">
            <v>D</v>
          </cell>
          <cell r="AZ323">
            <v>0</v>
          </cell>
          <cell r="BA323" t="str">
            <v>D</v>
          </cell>
          <cell r="BB323">
            <v>0</v>
          </cell>
          <cell r="BC323">
            <v>0</v>
          </cell>
          <cell r="BD323">
            <v>8</v>
          </cell>
          <cell r="BE323" t="str">
            <v>D</v>
          </cell>
          <cell r="BF323">
            <v>0</v>
          </cell>
          <cell r="BG323" t="str">
            <v>D</v>
          </cell>
          <cell r="BH323">
            <v>0</v>
          </cell>
          <cell r="BI323" t="str">
            <v>D</v>
          </cell>
          <cell r="BJ323">
            <v>0</v>
          </cell>
          <cell r="BK323" t="str">
            <v>D</v>
          </cell>
          <cell r="BL323">
            <v>0</v>
          </cell>
          <cell r="BM323" t="str">
            <v>D</v>
          </cell>
          <cell r="BN323">
            <v>0</v>
          </cell>
          <cell r="BO323" t="str">
            <v>D</v>
          </cell>
          <cell r="BP323">
            <v>0</v>
          </cell>
          <cell r="BQ323">
            <v>0</v>
          </cell>
          <cell r="BR323">
            <v>17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17</v>
          </cell>
          <cell r="CA323">
            <v>0</v>
          </cell>
          <cell r="CB323">
            <v>8</v>
          </cell>
          <cell r="CC323">
            <v>0</v>
          </cell>
          <cell r="CD323">
            <v>2</v>
          </cell>
          <cell r="CE323">
            <v>0</v>
          </cell>
          <cell r="CF323">
            <v>140</v>
          </cell>
          <cell r="CG323">
            <v>0</v>
          </cell>
          <cell r="CH323">
            <v>0</v>
          </cell>
          <cell r="CI323">
            <v>70</v>
          </cell>
        </row>
        <row r="324">
          <cell r="A324" t="str">
            <v>A1065</v>
          </cell>
          <cell r="B324" t="str">
            <v>Huỳnh Tí Nị</v>
          </cell>
          <cell r="C324" t="str">
            <v>CI.1</v>
          </cell>
          <cell r="D324">
            <v>0</v>
          </cell>
          <cell r="E324" t="str">
            <v>13/03/2018</v>
          </cell>
          <cell r="F324">
            <v>0</v>
          </cell>
          <cell r="G324" t="str">
            <v>NOT</v>
          </cell>
          <cell r="H324">
            <v>0</v>
          </cell>
          <cell r="I324" t="str">
            <v>NOT</v>
          </cell>
          <cell r="J324">
            <v>0</v>
          </cell>
          <cell r="K324" t="str">
            <v>NOT</v>
          </cell>
          <cell r="L324">
            <v>0</v>
          </cell>
          <cell r="M324">
            <v>0</v>
          </cell>
          <cell r="N324">
            <v>0</v>
          </cell>
          <cell r="O324" t="str">
            <v>NOT</v>
          </cell>
          <cell r="P324">
            <v>0</v>
          </cell>
          <cell r="Q324" t="str">
            <v>NOT</v>
          </cell>
          <cell r="R324">
            <v>0</v>
          </cell>
          <cell r="S324" t="str">
            <v>NOT</v>
          </cell>
          <cell r="T324">
            <v>0</v>
          </cell>
          <cell r="U324" t="str">
            <v>NOT</v>
          </cell>
          <cell r="V324">
            <v>0</v>
          </cell>
          <cell r="W324" t="str">
            <v>NOT</v>
          </cell>
          <cell r="X324">
            <v>0</v>
          </cell>
          <cell r="Y324" t="str">
            <v>NOT</v>
          </cell>
          <cell r="Z324">
            <v>0</v>
          </cell>
          <cell r="AA324">
            <v>0</v>
          </cell>
          <cell r="AB324">
            <v>0</v>
          </cell>
          <cell r="AC324" t="str">
            <v>NOT</v>
          </cell>
          <cell r="AD324">
            <v>0</v>
          </cell>
          <cell r="AE324" t="str">
            <v>D</v>
          </cell>
          <cell r="AF324">
            <v>0</v>
          </cell>
          <cell r="AG324" t="str">
            <v>A</v>
          </cell>
          <cell r="AH324">
            <v>4</v>
          </cell>
          <cell r="AI324" t="str">
            <v>A</v>
          </cell>
          <cell r="AJ324">
            <v>4</v>
          </cell>
          <cell r="AK324" t="str">
            <v>A</v>
          </cell>
          <cell r="AL324">
            <v>4</v>
          </cell>
          <cell r="AM324" t="str">
            <v>A</v>
          </cell>
          <cell r="AN324">
            <v>4</v>
          </cell>
          <cell r="AO324">
            <v>0</v>
          </cell>
          <cell r="AP324">
            <v>0</v>
          </cell>
          <cell r="AQ324" t="str">
            <v>HH</v>
          </cell>
          <cell r="AR324">
            <v>0</v>
          </cell>
          <cell r="AS324" t="str">
            <v>HH</v>
          </cell>
          <cell r="AT324">
            <v>0</v>
          </cell>
          <cell r="AU324" t="str">
            <v>C</v>
          </cell>
          <cell r="AV324">
            <v>4</v>
          </cell>
          <cell r="AW324" t="str">
            <v>C</v>
          </cell>
          <cell r="AX324">
            <v>4</v>
          </cell>
          <cell r="AY324" t="str">
            <v>C</v>
          </cell>
          <cell r="AZ324">
            <v>4</v>
          </cell>
          <cell r="BA324" t="str">
            <v>C</v>
          </cell>
          <cell r="BB324">
            <v>4</v>
          </cell>
          <cell r="BC324">
            <v>0</v>
          </cell>
          <cell r="BD324">
            <v>8</v>
          </cell>
          <cell r="BE324" t="str">
            <v>A</v>
          </cell>
          <cell r="BF324">
            <v>4</v>
          </cell>
          <cell r="BG324" t="str">
            <v>R0</v>
          </cell>
          <cell r="BH324">
            <v>0</v>
          </cell>
          <cell r="BI324" t="str">
            <v>D</v>
          </cell>
          <cell r="BJ324">
            <v>0</v>
          </cell>
          <cell r="BK324" t="str">
            <v>A</v>
          </cell>
          <cell r="BL324">
            <v>4</v>
          </cell>
          <cell r="BM324" t="str">
            <v>A</v>
          </cell>
          <cell r="BN324">
            <v>4</v>
          </cell>
          <cell r="BO324" t="str">
            <v>R0</v>
          </cell>
          <cell r="BP324">
            <v>0</v>
          </cell>
          <cell r="BQ324">
            <v>7</v>
          </cell>
          <cell r="BR324">
            <v>2</v>
          </cell>
          <cell r="BS324">
            <v>0</v>
          </cell>
          <cell r="BT324">
            <v>4</v>
          </cell>
          <cell r="BU324">
            <v>0</v>
          </cell>
          <cell r="BV324">
            <v>0</v>
          </cell>
          <cell r="BW324">
            <v>2</v>
          </cell>
          <cell r="BX324">
            <v>0</v>
          </cell>
          <cell r="BY324">
            <v>0</v>
          </cell>
          <cell r="BZ324">
            <v>15</v>
          </cell>
          <cell r="CA324">
            <v>44</v>
          </cell>
          <cell r="CB324">
            <v>8</v>
          </cell>
          <cell r="CC324">
            <v>0</v>
          </cell>
          <cell r="CD324">
            <v>2</v>
          </cell>
          <cell r="CE324">
            <v>1</v>
          </cell>
          <cell r="CF324">
            <v>140</v>
          </cell>
          <cell r="CG324">
            <v>0</v>
          </cell>
          <cell r="CH324">
            <v>16</v>
          </cell>
          <cell r="CI324">
            <v>70</v>
          </cell>
        </row>
        <row r="325">
          <cell r="A325" t="str">
            <v>A1066</v>
          </cell>
          <cell r="B325" t="str">
            <v>Nguyễn Quốc Việt</v>
          </cell>
          <cell r="C325" t="str">
            <v>EN</v>
          </cell>
          <cell r="D325">
            <v>0</v>
          </cell>
          <cell r="E325">
            <v>43175</v>
          </cell>
          <cell r="F325">
            <v>0</v>
          </cell>
          <cell r="G325" t="str">
            <v>NOT</v>
          </cell>
          <cell r="H325">
            <v>0</v>
          </cell>
          <cell r="I325" t="str">
            <v>NOT</v>
          </cell>
          <cell r="J325">
            <v>0</v>
          </cell>
          <cell r="K325" t="str">
            <v>NOT</v>
          </cell>
          <cell r="L325">
            <v>0</v>
          </cell>
          <cell r="M325">
            <v>0</v>
          </cell>
          <cell r="N325">
            <v>0</v>
          </cell>
          <cell r="O325" t="str">
            <v>NOT</v>
          </cell>
          <cell r="P325">
            <v>0</v>
          </cell>
          <cell r="Q325" t="str">
            <v>NOT</v>
          </cell>
          <cell r="R325">
            <v>0</v>
          </cell>
          <cell r="S325" t="str">
            <v>NOT</v>
          </cell>
          <cell r="T325">
            <v>0</v>
          </cell>
          <cell r="U325" t="str">
            <v>NOT</v>
          </cell>
          <cell r="V325">
            <v>0</v>
          </cell>
          <cell r="W325" t="str">
            <v>NOT</v>
          </cell>
          <cell r="X325">
            <v>0</v>
          </cell>
          <cell r="Y325" t="str">
            <v>NOT</v>
          </cell>
          <cell r="Z325">
            <v>0</v>
          </cell>
          <cell r="AA325">
            <v>0</v>
          </cell>
          <cell r="AB325">
            <v>0</v>
          </cell>
          <cell r="AC325" t="str">
            <v>NOT</v>
          </cell>
          <cell r="AD325">
            <v>0</v>
          </cell>
          <cell r="AE325" t="str">
            <v>NOT</v>
          </cell>
          <cell r="AF325">
            <v>0</v>
          </cell>
          <cell r="AG325" t="str">
            <v>NOT</v>
          </cell>
          <cell r="AH325">
            <v>0</v>
          </cell>
          <cell r="AI325" t="str">
            <v>NOT</v>
          </cell>
          <cell r="AJ325">
            <v>0</v>
          </cell>
          <cell r="AK325" t="str">
            <v>NV</v>
          </cell>
          <cell r="AL325">
            <v>0</v>
          </cell>
          <cell r="AM325" t="str">
            <v>NV</v>
          </cell>
          <cell r="AN325">
            <v>0</v>
          </cell>
          <cell r="AO325">
            <v>0</v>
          </cell>
          <cell r="AP325">
            <v>0</v>
          </cell>
          <cell r="AQ325" t="str">
            <v>NV</v>
          </cell>
          <cell r="AR325">
            <v>0</v>
          </cell>
          <cell r="AS325" t="str">
            <v>NV</v>
          </cell>
          <cell r="AT325">
            <v>0</v>
          </cell>
          <cell r="AU325" t="str">
            <v>NV</v>
          </cell>
          <cell r="AV325">
            <v>0</v>
          </cell>
          <cell r="AW325" t="str">
            <v>NV</v>
          </cell>
          <cell r="AX325">
            <v>0</v>
          </cell>
          <cell r="AY325" t="str">
            <v>NV</v>
          </cell>
          <cell r="AZ325">
            <v>0</v>
          </cell>
          <cell r="BA325" t="str">
            <v>NV</v>
          </cell>
          <cell r="BB325">
            <v>0</v>
          </cell>
          <cell r="BC325">
            <v>0</v>
          </cell>
          <cell r="BD325">
            <v>0</v>
          </cell>
          <cell r="BE325" t="str">
            <v>NV</v>
          </cell>
          <cell r="BF325">
            <v>0</v>
          </cell>
          <cell r="BG325" t="str">
            <v>NV</v>
          </cell>
          <cell r="BH325">
            <v>0</v>
          </cell>
          <cell r="BI325" t="str">
            <v>NV</v>
          </cell>
          <cell r="BJ325">
            <v>0</v>
          </cell>
          <cell r="BK325" t="str">
            <v>NV</v>
          </cell>
          <cell r="BL325">
            <v>0</v>
          </cell>
          <cell r="BM325" t="str">
            <v>NV</v>
          </cell>
          <cell r="BN325">
            <v>0</v>
          </cell>
          <cell r="BO325" t="str">
            <v>NV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70</v>
          </cell>
        </row>
        <row r="326">
          <cell r="A326" t="str">
            <v>A1067</v>
          </cell>
          <cell r="B326" t="str">
            <v>Ngô Văn Thanh</v>
          </cell>
          <cell r="C326" t="str">
            <v>QCX</v>
          </cell>
          <cell r="D326">
            <v>0</v>
          </cell>
          <cell r="E326" t="str">
            <v>06/03/2018</v>
          </cell>
          <cell r="F326">
            <v>0</v>
          </cell>
          <cell r="G326" t="str">
            <v>NOT</v>
          </cell>
          <cell r="H326">
            <v>0</v>
          </cell>
          <cell r="I326" t="str">
            <v>NOT</v>
          </cell>
          <cell r="J326">
            <v>0</v>
          </cell>
          <cell r="K326" t="str">
            <v>NOT</v>
          </cell>
          <cell r="L326">
            <v>0</v>
          </cell>
          <cell r="M326">
            <v>0</v>
          </cell>
          <cell r="N326">
            <v>0</v>
          </cell>
          <cell r="O326" t="str">
            <v>NOT</v>
          </cell>
          <cell r="P326">
            <v>0</v>
          </cell>
          <cell r="Q326" t="str">
            <v>D</v>
          </cell>
          <cell r="R326">
            <v>0</v>
          </cell>
          <cell r="S326" t="str">
            <v>D</v>
          </cell>
          <cell r="T326">
            <v>3</v>
          </cell>
          <cell r="U326" t="str">
            <v>D</v>
          </cell>
          <cell r="V326">
            <v>2</v>
          </cell>
          <cell r="W326" t="str">
            <v>A</v>
          </cell>
          <cell r="X326">
            <v>4</v>
          </cell>
          <cell r="Y326" t="str">
            <v>D</v>
          </cell>
          <cell r="Z326">
            <v>2</v>
          </cell>
          <cell r="AA326">
            <v>0</v>
          </cell>
          <cell r="AB326">
            <v>8</v>
          </cell>
          <cell r="AC326" t="str">
            <v>C</v>
          </cell>
          <cell r="AD326">
            <v>4</v>
          </cell>
          <cell r="AE326" t="str">
            <v>C</v>
          </cell>
          <cell r="AF326">
            <v>4</v>
          </cell>
          <cell r="AG326" t="str">
            <v>C</v>
          </cell>
          <cell r="AH326">
            <v>4</v>
          </cell>
          <cell r="AI326" t="str">
            <v>C</v>
          </cell>
          <cell r="AJ326">
            <v>4</v>
          </cell>
          <cell r="AK326" t="str">
            <v>C</v>
          </cell>
          <cell r="AL326">
            <v>4</v>
          </cell>
          <cell r="AM326" t="str">
            <v>C</v>
          </cell>
          <cell r="AN326">
            <v>4</v>
          </cell>
          <cell r="AO326">
            <v>0</v>
          </cell>
          <cell r="AP326">
            <v>0</v>
          </cell>
          <cell r="AQ326" t="str">
            <v>A</v>
          </cell>
          <cell r="AR326">
            <v>4</v>
          </cell>
          <cell r="AS326" t="str">
            <v>A</v>
          </cell>
          <cell r="AT326">
            <v>4</v>
          </cell>
          <cell r="AU326" t="str">
            <v>A</v>
          </cell>
          <cell r="AV326">
            <v>4</v>
          </cell>
          <cell r="AW326" t="str">
            <v>A</v>
          </cell>
          <cell r="AX326">
            <v>4</v>
          </cell>
          <cell r="AY326" t="str">
            <v>D</v>
          </cell>
          <cell r="AZ326">
            <v>3</v>
          </cell>
          <cell r="BA326" t="str">
            <v>D</v>
          </cell>
          <cell r="BB326">
            <v>2</v>
          </cell>
          <cell r="BC326">
            <v>0</v>
          </cell>
          <cell r="BD326">
            <v>0</v>
          </cell>
          <cell r="BE326" t="str">
            <v>C</v>
          </cell>
          <cell r="BF326">
            <v>4</v>
          </cell>
          <cell r="BG326" t="str">
            <v>C</v>
          </cell>
          <cell r="BH326">
            <v>4</v>
          </cell>
          <cell r="BI326" t="str">
            <v>C</v>
          </cell>
          <cell r="BJ326">
            <v>4</v>
          </cell>
          <cell r="BK326" t="str">
            <v>C</v>
          </cell>
          <cell r="BL326">
            <v>4</v>
          </cell>
          <cell r="BM326" t="str">
            <v>C</v>
          </cell>
          <cell r="BN326">
            <v>4</v>
          </cell>
          <cell r="BO326" t="str">
            <v>C</v>
          </cell>
          <cell r="BP326">
            <v>6</v>
          </cell>
          <cell r="BQ326">
            <v>5</v>
          </cell>
          <cell r="BR326">
            <v>6</v>
          </cell>
          <cell r="BS326">
            <v>0</v>
          </cell>
          <cell r="BT326">
            <v>12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23</v>
          </cell>
          <cell r="CA326">
            <v>82</v>
          </cell>
          <cell r="CB326">
            <v>8</v>
          </cell>
          <cell r="CC326">
            <v>0</v>
          </cell>
          <cell r="CD326">
            <v>2</v>
          </cell>
          <cell r="CE326">
            <v>0</v>
          </cell>
          <cell r="CF326">
            <v>140</v>
          </cell>
          <cell r="CG326">
            <v>0</v>
          </cell>
          <cell r="CH326">
            <v>0</v>
          </cell>
          <cell r="CI326">
            <v>70</v>
          </cell>
        </row>
        <row r="327">
          <cell r="A327" t="str">
            <v>A1068</v>
          </cell>
          <cell r="B327" t="str">
            <v>Lương Đức Phương</v>
          </cell>
          <cell r="C327" t="str">
            <v>CII.1</v>
          </cell>
          <cell r="D327">
            <v>0</v>
          </cell>
          <cell r="E327" t="str">
            <v>12/03/2018</v>
          </cell>
          <cell r="F327">
            <v>0</v>
          </cell>
          <cell r="G327" t="str">
            <v>NOT</v>
          </cell>
          <cell r="H327">
            <v>0</v>
          </cell>
          <cell r="I327" t="str">
            <v>NOT</v>
          </cell>
          <cell r="J327">
            <v>0</v>
          </cell>
          <cell r="K327" t="str">
            <v>NOT</v>
          </cell>
          <cell r="L327">
            <v>0</v>
          </cell>
          <cell r="M327">
            <v>0</v>
          </cell>
          <cell r="N327">
            <v>0</v>
          </cell>
          <cell r="O327" t="str">
            <v>NOT</v>
          </cell>
          <cell r="P327">
            <v>0</v>
          </cell>
          <cell r="Q327" t="str">
            <v>NOT</v>
          </cell>
          <cell r="R327">
            <v>0</v>
          </cell>
          <cell r="S327" t="str">
            <v>NOT</v>
          </cell>
          <cell r="T327">
            <v>0</v>
          </cell>
          <cell r="U327" t="str">
            <v>NOT</v>
          </cell>
          <cell r="V327">
            <v>0</v>
          </cell>
          <cell r="W327" t="str">
            <v>NOT</v>
          </cell>
          <cell r="X327">
            <v>0</v>
          </cell>
          <cell r="Y327" t="str">
            <v>NOT</v>
          </cell>
          <cell r="Z327">
            <v>0</v>
          </cell>
          <cell r="AA327">
            <v>0</v>
          </cell>
          <cell r="AB327">
            <v>0</v>
          </cell>
          <cell r="AC327" t="str">
            <v>C</v>
          </cell>
          <cell r="AD327">
            <v>4</v>
          </cell>
          <cell r="AE327" t="str">
            <v>C</v>
          </cell>
          <cell r="AF327">
            <v>4</v>
          </cell>
          <cell r="AG327" t="str">
            <v>C</v>
          </cell>
          <cell r="AH327">
            <v>4</v>
          </cell>
          <cell r="AI327" t="str">
            <v>C</v>
          </cell>
          <cell r="AJ327">
            <v>4</v>
          </cell>
          <cell r="AK327" t="str">
            <v>C</v>
          </cell>
          <cell r="AL327">
            <v>4</v>
          </cell>
          <cell r="AM327" t="str">
            <v>R0</v>
          </cell>
          <cell r="AN327">
            <v>0</v>
          </cell>
          <cell r="AO327">
            <v>0</v>
          </cell>
          <cell r="AP327">
            <v>0</v>
          </cell>
          <cell r="AQ327" t="str">
            <v>A</v>
          </cell>
          <cell r="AR327">
            <v>4</v>
          </cell>
          <cell r="AS327" t="str">
            <v>A</v>
          </cell>
          <cell r="AT327">
            <v>4</v>
          </cell>
          <cell r="AU327" t="str">
            <v>A</v>
          </cell>
          <cell r="AV327">
            <v>4</v>
          </cell>
          <cell r="AW327" t="str">
            <v>A</v>
          </cell>
          <cell r="AX327">
            <v>4</v>
          </cell>
          <cell r="AY327" t="str">
            <v>NT7</v>
          </cell>
          <cell r="AZ327">
            <v>0</v>
          </cell>
          <cell r="BA327" t="str">
            <v>D</v>
          </cell>
          <cell r="BB327">
            <v>0</v>
          </cell>
          <cell r="BC327">
            <v>0</v>
          </cell>
          <cell r="BD327">
            <v>0</v>
          </cell>
          <cell r="BE327" t="str">
            <v>C</v>
          </cell>
          <cell r="BF327">
            <v>4</v>
          </cell>
          <cell r="BG327" t="str">
            <v>C</v>
          </cell>
          <cell r="BH327">
            <v>4</v>
          </cell>
          <cell r="BI327" t="str">
            <v>C</v>
          </cell>
          <cell r="BJ327">
            <v>4</v>
          </cell>
          <cell r="BK327" t="str">
            <v>C</v>
          </cell>
          <cell r="BL327">
            <v>4</v>
          </cell>
          <cell r="BM327" t="str">
            <v>C</v>
          </cell>
          <cell r="BN327">
            <v>4</v>
          </cell>
          <cell r="BO327" t="str">
            <v>NT7</v>
          </cell>
          <cell r="BP327">
            <v>0</v>
          </cell>
          <cell r="BQ327">
            <v>4</v>
          </cell>
          <cell r="BR327">
            <v>1</v>
          </cell>
          <cell r="BS327">
            <v>0</v>
          </cell>
          <cell r="BT327">
            <v>10</v>
          </cell>
          <cell r="BU327">
            <v>0</v>
          </cell>
          <cell r="BV327">
            <v>0</v>
          </cell>
          <cell r="BW327">
            <v>0</v>
          </cell>
          <cell r="BX327">
            <v>2</v>
          </cell>
          <cell r="BY327">
            <v>0</v>
          </cell>
          <cell r="BZ327">
            <v>17</v>
          </cell>
          <cell r="CA327">
            <v>56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70</v>
          </cell>
        </row>
        <row r="328">
          <cell r="A328" t="str">
            <v>A1069</v>
          </cell>
          <cell r="B328" t="str">
            <v>Huỳnh Thị Ly</v>
          </cell>
          <cell r="C328" t="str">
            <v>QCX</v>
          </cell>
          <cell r="D328">
            <v>0</v>
          </cell>
          <cell r="E328" t="str">
            <v>13/03/2018</v>
          </cell>
          <cell r="F328">
            <v>0</v>
          </cell>
          <cell r="G328" t="str">
            <v>NOT</v>
          </cell>
          <cell r="H328">
            <v>0</v>
          </cell>
          <cell r="I328" t="str">
            <v>NOT</v>
          </cell>
          <cell r="J328">
            <v>0</v>
          </cell>
          <cell r="K328" t="str">
            <v>NOT</v>
          </cell>
          <cell r="L328">
            <v>0</v>
          </cell>
          <cell r="M328">
            <v>0</v>
          </cell>
          <cell r="N328">
            <v>0</v>
          </cell>
          <cell r="O328" t="str">
            <v>NOT</v>
          </cell>
          <cell r="P328">
            <v>0</v>
          </cell>
          <cell r="Q328" t="str">
            <v>NOT</v>
          </cell>
          <cell r="R328">
            <v>0</v>
          </cell>
          <cell r="S328" t="str">
            <v>NOT</v>
          </cell>
          <cell r="T328">
            <v>0</v>
          </cell>
          <cell r="U328" t="str">
            <v>NOT</v>
          </cell>
          <cell r="V328">
            <v>0</v>
          </cell>
          <cell r="W328" t="str">
            <v>NOT</v>
          </cell>
          <cell r="X328">
            <v>0</v>
          </cell>
          <cell r="Y328" t="str">
            <v>NOT</v>
          </cell>
          <cell r="Z328">
            <v>0</v>
          </cell>
          <cell r="AA328">
            <v>0</v>
          </cell>
          <cell r="AB328">
            <v>0</v>
          </cell>
          <cell r="AC328" t="str">
            <v>NOT</v>
          </cell>
          <cell r="AD328">
            <v>0</v>
          </cell>
          <cell r="AE328" t="str">
            <v>A</v>
          </cell>
          <cell r="AF328">
            <v>4</v>
          </cell>
          <cell r="AG328" t="str">
            <v>A</v>
          </cell>
          <cell r="AH328">
            <v>4</v>
          </cell>
          <cell r="AI328" t="str">
            <v>A</v>
          </cell>
          <cell r="AJ328">
            <v>4</v>
          </cell>
          <cell r="AK328" t="str">
            <v>A</v>
          </cell>
          <cell r="AL328">
            <v>4</v>
          </cell>
          <cell r="AM328" t="str">
            <v>D</v>
          </cell>
          <cell r="AN328">
            <v>2</v>
          </cell>
          <cell r="AO328">
            <v>0</v>
          </cell>
          <cell r="AP328">
            <v>0</v>
          </cell>
          <cell r="AQ328" t="str">
            <v>A</v>
          </cell>
          <cell r="AR328">
            <v>4</v>
          </cell>
          <cell r="AS328" t="str">
            <v>A</v>
          </cell>
          <cell r="AT328">
            <v>4</v>
          </cell>
          <cell r="AU328" t="str">
            <v>A</v>
          </cell>
          <cell r="AV328">
            <v>4</v>
          </cell>
          <cell r="AW328" t="str">
            <v>R0,D5</v>
          </cell>
          <cell r="AX328">
            <v>0</v>
          </cell>
          <cell r="AY328" t="str">
            <v>A</v>
          </cell>
          <cell r="AZ328">
            <v>4</v>
          </cell>
          <cell r="BA328" t="str">
            <v>D</v>
          </cell>
          <cell r="BB328">
            <v>2</v>
          </cell>
          <cell r="BC328">
            <v>0</v>
          </cell>
          <cell r="BD328">
            <v>0</v>
          </cell>
          <cell r="BE328" t="str">
            <v>C</v>
          </cell>
          <cell r="BF328">
            <v>4</v>
          </cell>
          <cell r="BG328" t="str">
            <v>C</v>
          </cell>
          <cell r="BH328">
            <v>4</v>
          </cell>
          <cell r="BI328" t="str">
            <v>C</v>
          </cell>
          <cell r="BJ328">
            <v>4</v>
          </cell>
          <cell r="BK328" t="str">
            <v>C</v>
          </cell>
          <cell r="BL328">
            <v>4</v>
          </cell>
          <cell r="BM328" t="str">
            <v>C</v>
          </cell>
          <cell r="BN328">
            <v>4</v>
          </cell>
          <cell r="BO328" t="str">
            <v>C</v>
          </cell>
          <cell r="BP328">
            <v>4</v>
          </cell>
          <cell r="BQ328">
            <v>8</v>
          </cell>
          <cell r="BR328">
            <v>2.5</v>
          </cell>
          <cell r="BS328">
            <v>0</v>
          </cell>
          <cell r="BT328">
            <v>6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16.5</v>
          </cell>
          <cell r="CA328">
            <v>60</v>
          </cell>
          <cell r="CB328">
            <v>0</v>
          </cell>
          <cell r="CC328">
            <v>0</v>
          </cell>
          <cell r="CD328">
            <v>2</v>
          </cell>
          <cell r="CE328">
            <v>0</v>
          </cell>
          <cell r="CF328">
            <v>140</v>
          </cell>
          <cell r="CG328">
            <v>0</v>
          </cell>
          <cell r="CH328">
            <v>0</v>
          </cell>
          <cell r="CI328">
            <v>70</v>
          </cell>
        </row>
        <row r="329">
          <cell r="A329" t="str">
            <v>A1071</v>
          </cell>
          <cell r="B329" t="str">
            <v>Nguyễn Tấn Thành</v>
          </cell>
          <cell r="C329" t="str">
            <v>EN</v>
          </cell>
          <cell r="D329">
            <v>0</v>
          </cell>
          <cell r="E329" t="str">
            <v>26/03/2018</v>
          </cell>
          <cell r="F329">
            <v>0</v>
          </cell>
          <cell r="G329" t="str">
            <v>NOT</v>
          </cell>
          <cell r="H329">
            <v>0</v>
          </cell>
          <cell r="I329" t="str">
            <v>NOT</v>
          </cell>
          <cell r="J329">
            <v>0</v>
          </cell>
          <cell r="K329" t="str">
            <v>NOT</v>
          </cell>
          <cell r="L329">
            <v>0</v>
          </cell>
          <cell r="M329">
            <v>0</v>
          </cell>
          <cell r="N329">
            <v>0</v>
          </cell>
          <cell r="O329" t="str">
            <v>NOT</v>
          </cell>
          <cell r="P329">
            <v>0</v>
          </cell>
          <cell r="Q329" t="str">
            <v>NOT</v>
          </cell>
          <cell r="R329">
            <v>0</v>
          </cell>
          <cell r="S329" t="str">
            <v>NOT</v>
          </cell>
          <cell r="T329">
            <v>0</v>
          </cell>
          <cell r="U329" t="str">
            <v>NOT</v>
          </cell>
          <cell r="V329">
            <v>0</v>
          </cell>
          <cell r="W329" t="str">
            <v>NOT</v>
          </cell>
          <cell r="X329">
            <v>0</v>
          </cell>
          <cell r="Y329" t="str">
            <v>NOT</v>
          </cell>
          <cell r="Z329">
            <v>0</v>
          </cell>
          <cell r="AA329">
            <v>0</v>
          </cell>
          <cell r="AB329">
            <v>0</v>
          </cell>
          <cell r="AC329" t="str">
            <v>NOT</v>
          </cell>
          <cell r="AD329">
            <v>0</v>
          </cell>
          <cell r="AE329" t="str">
            <v>NOT</v>
          </cell>
          <cell r="AF329">
            <v>0</v>
          </cell>
          <cell r="AG329" t="str">
            <v>NOT</v>
          </cell>
          <cell r="AH329">
            <v>0</v>
          </cell>
          <cell r="AI329" t="str">
            <v>NOT</v>
          </cell>
          <cell r="AJ329">
            <v>0</v>
          </cell>
          <cell r="AK329" t="str">
            <v>NOT</v>
          </cell>
          <cell r="AL329">
            <v>0</v>
          </cell>
          <cell r="AM329" t="str">
            <v>NOT</v>
          </cell>
          <cell r="AN329">
            <v>0</v>
          </cell>
          <cell r="AO329">
            <v>0</v>
          </cell>
          <cell r="AP329">
            <v>0</v>
          </cell>
          <cell r="AQ329" t="str">
            <v>NOT</v>
          </cell>
          <cell r="AR329">
            <v>0</v>
          </cell>
          <cell r="AS329" t="str">
            <v>NOT</v>
          </cell>
          <cell r="AT329">
            <v>0</v>
          </cell>
          <cell r="AU329" t="str">
            <v>NOT</v>
          </cell>
          <cell r="AV329">
            <v>0</v>
          </cell>
          <cell r="AW329" t="str">
            <v>NOT</v>
          </cell>
          <cell r="AX329">
            <v>0</v>
          </cell>
          <cell r="AY329" t="str">
            <v>NOT</v>
          </cell>
          <cell r="AZ329">
            <v>0</v>
          </cell>
          <cell r="BA329" t="str">
            <v>NOT</v>
          </cell>
          <cell r="BB329">
            <v>0</v>
          </cell>
          <cell r="BC329">
            <v>0</v>
          </cell>
          <cell r="BD329">
            <v>0</v>
          </cell>
          <cell r="BE329" t="str">
            <v>D</v>
          </cell>
          <cell r="BF329">
            <v>0</v>
          </cell>
          <cell r="BG329" t="str">
            <v>D</v>
          </cell>
          <cell r="BH329">
            <v>0</v>
          </cell>
          <cell r="BI329" t="str">
            <v>D</v>
          </cell>
          <cell r="BJ329">
            <v>0</v>
          </cell>
          <cell r="BK329" t="str">
            <v>D</v>
          </cell>
          <cell r="BL329">
            <v>0</v>
          </cell>
          <cell r="BM329" t="str">
            <v>D</v>
          </cell>
          <cell r="BN329">
            <v>0</v>
          </cell>
          <cell r="BO329" t="str">
            <v>D</v>
          </cell>
          <cell r="BP329">
            <v>0</v>
          </cell>
          <cell r="BQ329">
            <v>0</v>
          </cell>
          <cell r="BR329">
            <v>6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6</v>
          </cell>
          <cell r="CA329">
            <v>0</v>
          </cell>
          <cell r="CB329">
            <v>0</v>
          </cell>
          <cell r="CC329">
            <v>0</v>
          </cell>
          <cell r="CD329">
            <v>2</v>
          </cell>
          <cell r="CE329">
            <v>0</v>
          </cell>
          <cell r="CF329">
            <v>140</v>
          </cell>
          <cell r="CG329">
            <v>0</v>
          </cell>
          <cell r="CH329">
            <v>0</v>
          </cell>
          <cell r="CI329">
            <v>70</v>
          </cell>
        </row>
        <row r="330">
          <cell r="A330" t="str">
            <v>A1072</v>
          </cell>
          <cell r="B330" t="str">
            <v>Nguyễn Thị Tiếm</v>
          </cell>
          <cell r="C330" t="str">
            <v>TXBVTV</v>
          </cell>
          <cell r="D330">
            <v>0</v>
          </cell>
          <cell r="E330" t="str">
            <v>22/03/2018</v>
          </cell>
          <cell r="F330">
            <v>0</v>
          </cell>
          <cell r="G330" t="str">
            <v>NOT</v>
          </cell>
          <cell r="H330">
            <v>0</v>
          </cell>
          <cell r="I330" t="str">
            <v>NOT</v>
          </cell>
          <cell r="J330">
            <v>0</v>
          </cell>
          <cell r="K330" t="str">
            <v>NOT</v>
          </cell>
          <cell r="L330">
            <v>0</v>
          </cell>
          <cell r="M330">
            <v>0</v>
          </cell>
          <cell r="N330">
            <v>0</v>
          </cell>
          <cell r="O330" t="str">
            <v>NOT</v>
          </cell>
          <cell r="P330">
            <v>0</v>
          </cell>
          <cell r="Q330" t="str">
            <v>NOT</v>
          </cell>
          <cell r="R330">
            <v>0</v>
          </cell>
          <cell r="S330" t="str">
            <v>NOT</v>
          </cell>
          <cell r="T330">
            <v>0</v>
          </cell>
          <cell r="U330" t="str">
            <v>NOT</v>
          </cell>
          <cell r="V330">
            <v>0</v>
          </cell>
          <cell r="W330" t="str">
            <v>NOT</v>
          </cell>
          <cell r="X330">
            <v>0</v>
          </cell>
          <cell r="Y330" t="str">
            <v>NOT</v>
          </cell>
          <cell r="Z330">
            <v>0</v>
          </cell>
          <cell r="AA330">
            <v>0</v>
          </cell>
          <cell r="AB330">
            <v>0</v>
          </cell>
          <cell r="AC330" t="str">
            <v>NOT</v>
          </cell>
          <cell r="AD330">
            <v>0</v>
          </cell>
          <cell r="AE330" t="str">
            <v>NOT</v>
          </cell>
          <cell r="AF330">
            <v>0</v>
          </cell>
          <cell r="AG330" t="str">
            <v>NOT</v>
          </cell>
          <cell r="AH330">
            <v>0</v>
          </cell>
          <cell r="AI330" t="str">
            <v>NOT</v>
          </cell>
          <cell r="AJ330">
            <v>0</v>
          </cell>
          <cell r="AK330" t="str">
            <v>NOT</v>
          </cell>
          <cell r="AL330">
            <v>0</v>
          </cell>
          <cell r="AM330" t="str">
            <v>NOT</v>
          </cell>
          <cell r="AN330">
            <v>0</v>
          </cell>
          <cell r="AO330">
            <v>0</v>
          </cell>
          <cell r="AP330">
            <v>0</v>
          </cell>
          <cell r="AQ330" t="str">
            <v>NOT</v>
          </cell>
          <cell r="AR330">
            <v>0</v>
          </cell>
          <cell r="AS330" t="str">
            <v>NOT</v>
          </cell>
          <cell r="AT330">
            <v>0</v>
          </cell>
          <cell r="AU330" t="str">
            <v>NOT</v>
          </cell>
          <cell r="AV330">
            <v>0</v>
          </cell>
          <cell r="AW330" t="str">
            <v>D</v>
          </cell>
          <cell r="AX330">
            <v>0</v>
          </cell>
          <cell r="AY330" t="str">
            <v>D</v>
          </cell>
          <cell r="AZ330">
            <v>0</v>
          </cell>
          <cell r="BA330" t="str">
            <v>D</v>
          </cell>
          <cell r="BB330">
            <v>0</v>
          </cell>
          <cell r="BC330">
            <v>0</v>
          </cell>
          <cell r="BD330">
            <v>0</v>
          </cell>
          <cell r="BE330" t="str">
            <v>D</v>
          </cell>
          <cell r="BF330">
            <v>0</v>
          </cell>
          <cell r="BG330" t="str">
            <v>D</v>
          </cell>
          <cell r="BH330">
            <v>0</v>
          </cell>
          <cell r="BI330" t="str">
            <v>D</v>
          </cell>
          <cell r="BJ330">
            <v>0</v>
          </cell>
          <cell r="BK330" t="str">
            <v>D</v>
          </cell>
          <cell r="BL330">
            <v>0</v>
          </cell>
          <cell r="BM330" t="str">
            <v>D</v>
          </cell>
          <cell r="BN330">
            <v>0</v>
          </cell>
          <cell r="BO330" t="str">
            <v>D</v>
          </cell>
          <cell r="BP330">
            <v>0</v>
          </cell>
          <cell r="BQ330">
            <v>0</v>
          </cell>
          <cell r="BR330">
            <v>9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9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150</v>
          </cell>
        </row>
        <row r="331">
          <cell r="A331" t="str">
            <v>A1073</v>
          </cell>
          <cell r="B331" t="str">
            <v>Đoàn Cao Cường</v>
          </cell>
          <cell r="C331" t="str">
            <v>QCE</v>
          </cell>
          <cell r="D331">
            <v>0</v>
          </cell>
          <cell r="E331" t="str">
            <v>30/03/2018</v>
          </cell>
          <cell r="F331">
            <v>0</v>
          </cell>
          <cell r="G331" t="str">
            <v>NOT</v>
          </cell>
          <cell r="H331">
            <v>0</v>
          </cell>
          <cell r="I331" t="str">
            <v>NOT</v>
          </cell>
          <cell r="J331">
            <v>0</v>
          </cell>
          <cell r="K331" t="str">
            <v>NOT</v>
          </cell>
          <cell r="L331">
            <v>0</v>
          </cell>
          <cell r="M331">
            <v>0</v>
          </cell>
          <cell r="N331">
            <v>0</v>
          </cell>
          <cell r="O331" t="str">
            <v>NOT</v>
          </cell>
          <cell r="P331">
            <v>0</v>
          </cell>
          <cell r="Q331" t="str">
            <v>NOT</v>
          </cell>
          <cell r="R331">
            <v>0</v>
          </cell>
          <cell r="S331" t="str">
            <v>NOT</v>
          </cell>
          <cell r="T331">
            <v>0</v>
          </cell>
          <cell r="U331" t="str">
            <v>NOT</v>
          </cell>
          <cell r="V331">
            <v>0</v>
          </cell>
          <cell r="W331" t="str">
            <v>NOT</v>
          </cell>
          <cell r="X331">
            <v>0</v>
          </cell>
          <cell r="Y331" t="str">
            <v>NOT</v>
          </cell>
          <cell r="Z331">
            <v>0</v>
          </cell>
          <cell r="AA331">
            <v>0</v>
          </cell>
          <cell r="AB331">
            <v>0</v>
          </cell>
          <cell r="AC331" t="str">
            <v>NOT</v>
          </cell>
          <cell r="AD331">
            <v>0</v>
          </cell>
          <cell r="AE331" t="str">
            <v>NOT</v>
          </cell>
          <cell r="AF331">
            <v>0</v>
          </cell>
          <cell r="AG331" t="str">
            <v>NOT</v>
          </cell>
          <cell r="AH331">
            <v>0</v>
          </cell>
          <cell r="AI331" t="str">
            <v>NOT</v>
          </cell>
          <cell r="AJ331">
            <v>0</v>
          </cell>
          <cell r="AK331" t="str">
            <v>NOT</v>
          </cell>
          <cell r="AL331">
            <v>0</v>
          </cell>
          <cell r="AM331" t="str">
            <v>NOT</v>
          </cell>
          <cell r="AN331">
            <v>0</v>
          </cell>
          <cell r="AO331">
            <v>0</v>
          </cell>
          <cell r="AP331">
            <v>0</v>
          </cell>
          <cell r="AQ331" t="str">
            <v>NOT</v>
          </cell>
          <cell r="AR331">
            <v>0</v>
          </cell>
          <cell r="AS331" t="str">
            <v>NOT</v>
          </cell>
          <cell r="AT331">
            <v>0</v>
          </cell>
          <cell r="AU331" t="str">
            <v>NOT</v>
          </cell>
          <cell r="AV331">
            <v>0</v>
          </cell>
          <cell r="AW331" t="str">
            <v>NOT</v>
          </cell>
          <cell r="AX331">
            <v>0</v>
          </cell>
          <cell r="AY331" t="str">
            <v>NOT</v>
          </cell>
          <cell r="AZ331">
            <v>0</v>
          </cell>
          <cell r="BA331" t="str">
            <v>NOT</v>
          </cell>
          <cell r="BB331">
            <v>0</v>
          </cell>
          <cell r="BC331">
            <v>0</v>
          </cell>
          <cell r="BD331">
            <v>0</v>
          </cell>
          <cell r="BE331" t="str">
            <v>NOT</v>
          </cell>
          <cell r="BF331">
            <v>0</v>
          </cell>
          <cell r="BG331" t="str">
            <v>NOT</v>
          </cell>
          <cell r="BH331">
            <v>0</v>
          </cell>
          <cell r="BI331" t="str">
            <v>NOT</v>
          </cell>
          <cell r="BJ331">
            <v>0</v>
          </cell>
          <cell r="BK331" t="str">
            <v>NOT</v>
          </cell>
          <cell r="BL331">
            <v>0</v>
          </cell>
          <cell r="BM331" t="str">
            <v>D</v>
          </cell>
          <cell r="BN331">
            <v>0</v>
          </cell>
          <cell r="BO331" t="str">
            <v>D</v>
          </cell>
          <cell r="BP331">
            <v>0</v>
          </cell>
          <cell r="BQ331">
            <v>0</v>
          </cell>
          <cell r="BR331">
            <v>2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2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150</v>
          </cell>
        </row>
        <row r="332">
          <cell r="A332" t="str">
            <v>A1074</v>
          </cell>
          <cell r="B332" t="str">
            <v>Nguyễn Tuấn Anh</v>
          </cell>
          <cell r="C332" t="str">
            <v>EN</v>
          </cell>
          <cell r="D332">
            <v>0</v>
          </cell>
          <cell r="E332" t="str">
            <v>31/03/2018</v>
          </cell>
          <cell r="F332">
            <v>0</v>
          </cell>
          <cell r="G332" t="str">
            <v>NOT</v>
          </cell>
          <cell r="H332">
            <v>0</v>
          </cell>
          <cell r="I332" t="str">
            <v>NOT</v>
          </cell>
          <cell r="J332">
            <v>0</v>
          </cell>
          <cell r="K332" t="str">
            <v>NOT</v>
          </cell>
          <cell r="L332">
            <v>0</v>
          </cell>
          <cell r="M332">
            <v>0</v>
          </cell>
          <cell r="N332">
            <v>0</v>
          </cell>
          <cell r="O332" t="str">
            <v>NOT</v>
          </cell>
          <cell r="P332">
            <v>0</v>
          </cell>
          <cell r="Q332" t="str">
            <v>NOT</v>
          </cell>
          <cell r="R332">
            <v>0</v>
          </cell>
          <cell r="S332" t="str">
            <v>NOT</v>
          </cell>
          <cell r="T332">
            <v>0</v>
          </cell>
          <cell r="U332" t="str">
            <v>NOT</v>
          </cell>
          <cell r="V332">
            <v>0</v>
          </cell>
          <cell r="W332" t="str">
            <v>NOT</v>
          </cell>
          <cell r="X332">
            <v>0</v>
          </cell>
          <cell r="Y332" t="str">
            <v>NOT</v>
          </cell>
          <cell r="Z332">
            <v>0</v>
          </cell>
          <cell r="AA332">
            <v>0</v>
          </cell>
          <cell r="AB332">
            <v>0</v>
          </cell>
          <cell r="AC332" t="str">
            <v>NOT</v>
          </cell>
          <cell r="AD332">
            <v>0</v>
          </cell>
          <cell r="AE332" t="str">
            <v>NOT</v>
          </cell>
          <cell r="AF332">
            <v>0</v>
          </cell>
          <cell r="AG332" t="str">
            <v>NOT</v>
          </cell>
          <cell r="AH332">
            <v>0</v>
          </cell>
          <cell r="AI332" t="str">
            <v>NOT</v>
          </cell>
          <cell r="AJ332">
            <v>0</v>
          </cell>
          <cell r="AK332" t="str">
            <v>NOT</v>
          </cell>
          <cell r="AL332">
            <v>0</v>
          </cell>
          <cell r="AM332" t="str">
            <v>NOT</v>
          </cell>
          <cell r="AN332">
            <v>0</v>
          </cell>
          <cell r="AO332">
            <v>0</v>
          </cell>
          <cell r="AP332">
            <v>0</v>
          </cell>
          <cell r="AQ332" t="str">
            <v>NOT</v>
          </cell>
          <cell r="AR332">
            <v>0</v>
          </cell>
          <cell r="AS332" t="str">
            <v>NOT</v>
          </cell>
          <cell r="AT332">
            <v>0</v>
          </cell>
          <cell r="AU332" t="str">
            <v>NOT</v>
          </cell>
          <cell r="AV332">
            <v>0</v>
          </cell>
          <cell r="AW332" t="str">
            <v>NOT</v>
          </cell>
          <cell r="AX332">
            <v>0</v>
          </cell>
          <cell r="AY332" t="str">
            <v>NOT</v>
          </cell>
          <cell r="AZ332">
            <v>0</v>
          </cell>
          <cell r="BA332" t="str">
            <v>NOT</v>
          </cell>
          <cell r="BB332">
            <v>0</v>
          </cell>
          <cell r="BC332">
            <v>0</v>
          </cell>
          <cell r="BD332">
            <v>0</v>
          </cell>
          <cell r="BE332" t="str">
            <v>NOT</v>
          </cell>
          <cell r="BF332">
            <v>0</v>
          </cell>
          <cell r="BG332" t="str">
            <v>NOT</v>
          </cell>
          <cell r="BH332">
            <v>0</v>
          </cell>
          <cell r="BI332" t="str">
            <v>NOT</v>
          </cell>
          <cell r="BJ332">
            <v>0</v>
          </cell>
          <cell r="BK332" t="str">
            <v>NOT</v>
          </cell>
          <cell r="BL332">
            <v>0</v>
          </cell>
          <cell r="BM332" t="str">
            <v>NOT</v>
          </cell>
          <cell r="BN332">
            <v>0</v>
          </cell>
          <cell r="BO332" t="str">
            <v>D</v>
          </cell>
          <cell r="BP332">
            <v>0</v>
          </cell>
          <cell r="BQ332">
            <v>0</v>
          </cell>
          <cell r="BR332">
            <v>1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1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150</v>
          </cell>
        </row>
        <row r="333">
          <cell r="A333" t="str">
            <v>A1075</v>
          </cell>
          <cell r="B333" t="str">
            <v>Huỳnh Đức Lợi</v>
          </cell>
          <cell r="C333" t="str">
            <v>GA</v>
          </cell>
          <cell r="D333">
            <v>0</v>
          </cell>
          <cell r="E333" t="str">
            <v>31/03/2018</v>
          </cell>
          <cell r="F333">
            <v>0</v>
          </cell>
          <cell r="G333" t="str">
            <v>NOT</v>
          </cell>
          <cell r="H333">
            <v>0</v>
          </cell>
          <cell r="I333" t="str">
            <v>NOT</v>
          </cell>
          <cell r="J333">
            <v>0</v>
          </cell>
          <cell r="K333" t="str">
            <v>NOT</v>
          </cell>
          <cell r="L333">
            <v>0</v>
          </cell>
          <cell r="M333">
            <v>0</v>
          </cell>
          <cell r="N333">
            <v>0</v>
          </cell>
          <cell r="O333" t="str">
            <v>NOT</v>
          </cell>
          <cell r="P333">
            <v>0</v>
          </cell>
          <cell r="Q333" t="str">
            <v>NOT</v>
          </cell>
          <cell r="R333">
            <v>0</v>
          </cell>
          <cell r="S333" t="str">
            <v>NOT</v>
          </cell>
          <cell r="T333">
            <v>0</v>
          </cell>
          <cell r="U333" t="str">
            <v>NOT</v>
          </cell>
          <cell r="V333">
            <v>0</v>
          </cell>
          <cell r="W333" t="str">
            <v>NOT</v>
          </cell>
          <cell r="X333">
            <v>0</v>
          </cell>
          <cell r="Y333" t="str">
            <v>NOT</v>
          </cell>
          <cell r="Z333">
            <v>0</v>
          </cell>
          <cell r="AA333">
            <v>0</v>
          </cell>
          <cell r="AB333">
            <v>0</v>
          </cell>
          <cell r="AC333" t="str">
            <v>NOT</v>
          </cell>
          <cell r="AD333">
            <v>0</v>
          </cell>
          <cell r="AE333" t="str">
            <v>NOT</v>
          </cell>
          <cell r="AF333">
            <v>0</v>
          </cell>
          <cell r="AG333" t="str">
            <v>NOT</v>
          </cell>
          <cell r="AH333">
            <v>0</v>
          </cell>
          <cell r="AI333" t="str">
            <v>NOT</v>
          </cell>
          <cell r="AJ333">
            <v>0</v>
          </cell>
          <cell r="AK333" t="str">
            <v>NOT</v>
          </cell>
          <cell r="AL333">
            <v>0</v>
          </cell>
          <cell r="AM333" t="str">
            <v>NOT</v>
          </cell>
          <cell r="AN333">
            <v>0</v>
          </cell>
          <cell r="AO333">
            <v>0</v>
          </cell>
          <cell r="AP333">
            <v>0</v>
          </cell>
          <cell r="AQ333" t="str">
            <v>NOT</v>
          </cell>
          <cell r="AR333">
            <v>0</v>
          </cell>
          <cell r="AS333" t="str">
            <v>NOT</v>
          </cell>
          <cell r="AT333">
            <v>0</v>
          </cell>
          <cell r="AU333" t="str">
            <v>NOT</v>
          </cell>
          <cell r="AV333">
            <v>0</v>
          </cell>
          <cell r="AW333" t="str">
            <v>NOT</v>
          </cell>
          <cell r="AX333">
            <v>0</v>
          </cell>
          <cell r="AY333" t="str">
            <v>NOT</v>
          </cell>
          <cell r="AZ333">
            <v>0</v>
          </cell>
          <cell r="BA333" t="str">
            <v>NOT</v>
          </cell>
          <cell r="BB333">
            <v>0</v>
          </cell>
          <cell r="BC333">
            <v>0</v>
          </cell>
          <cell r="BD333">
            <v>0</v>
          </cell>
          <cell r="BE333" t="str">
            <v>NOT</v>
          </cell>
          <cell r="BF333">
            <v>0</v>
          </cell>
          <cell r="BG333" t="str">
            <v>NOT</v>
          </cell>
          <cell r="BH333">
            <v>0</v>
          </cell>
          <cell r="BI333" t="str">
            <v>NOT</v>
          </cell>
          <cell r="BJ333">
            <v>0</v>
          </cell>
          <cell r="BK333" t="str">
            <v>NOT</v>
          </cell>
          <cell r="BL333">
            <v>0</v>
          </cell>
          <cell r="BM333" t="str">
            <v>NOT</v>
          </cell>
          <cell r="BN333">
            <v>0</v>
          </cell>
          <cell r="BO333" t="str">
            <v>D</v>
          </cell>
          <cell r="BP333">
            <v>0</v>
          </cell>
          <cell r="BQ333">
            <v>0</v>
          </cell>
          <cell r="BR333">
            <v>1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1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150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DR2003"/>
  <sheetViews>
    <sheetView workbookViewId="0">
      <selection activeCell="B4" sqref="A1:XFD1048576"/>
    </sheetView>
  </sheetViews>
  <sheetFormatPr baseColWidth="8" defaultColWidth="8" defaultRowHeight="15"/>
  <cols>
    <col width="5.625" customWidth="1" style="8" min="1" max="1"/>
    <col width="23.125" customWidth="1" style="9" min="2" max="2"/>
    <col width="9.625" customWidth="1" style="8" min="3" max="3"/>
    <col width="12.375" customWidth="1" style="10" min="4" max="4"/>
    <col width="14.625" customWidth="1" style="8" min="5" max="5"/>
    <col width="6.75" customWidth="1" style="8" min="6" max="6"/>
    <col outlineLevel="1" width="5.625" customWidth="1" style="11" min="7" max="7"/>
    <col outlineLevel="1" width="4.75" customWidth="1" style="11" min="8" max="8"/>
    <col outlineLevel="1" width="5" customWidth="1" style="12" min="9" max="9"/>
    <col outlineLevel="1" width="4.75" customWidth="1" style="156" min="10" max="10"/>
    <col outlineLevel="1" width="5.25" customWidth="1" style="11" min="11" max="11"/>
    <col outlineLevel="1" width="4.75" customWidth="1" style="157" min="12" max="12"/>
    <col outlineLevel="1" width="4.75" customWidth="1" style="11" min="13" max="13"/>
    <col outlineLevel="1" width="4.75" customWidth="1" style="157" min="14" max="14"/>
    <col outlineLevel="1" width="5" customWidth="1" style="12" min="15" max="15"/>
    <col outlineLevel="1" width="4.75" customWidth="1" style="156" min="16" max="16"/>
    <col outlineLevel="1" width="4.75" customWidth="1" style="11" min="17" max="17"/>
    <col outlineLevel="1" width="4.75" customWidth="1" style="157" min="18" max="18"/>
    <col outlineLevel="1" width="6.875" customWidth="1" style="11" min="19" max="19"/>
    <col outlineLevel="1" width="4.75" customWidth="1" style="157" min="20" max="20"/>
    <col outlineLevel="1" width="5.625" customWidth="1" style="11" min="21" max="21"/>
    <col outlineLevel="1" width="4.75" customWidth="1" style="11" min="22" max="22"/>
    <col outlineLevel="1" width="6.125" customWidth="1" style="11" min="23" max="23"/>
    <col outlineLevel="1" width="4.75" customWidth="1" style="157" min="24" max="24"/>
    <col outlineLevel="1" width="6.125" customWidth="1" style="11" min="25" max="25"/>
    <col outlineLevel="1" width="4.75" customWidth="1" style="157" min="26" max="26"/>
    <col outlineLevel="1" width="6.375" customWidth="1" style="11" min="27" max="27"/>
    <col outlineLevel="1" width="4.75" customWidth="1" style="157" min="28" max="28"/>
    <col outlineLevel="1" width="5.625" customWidth="1" style="11" min="29" max="29"/>
    <col outlineLevel="1" width="4.75" customWidth="1" style="157" min="30" max="30"/>
    <col outlineLevel="1" width="5.875" customWidth="1" style="11" min="31" max="31"/>
    <col outlineLevel="1" width="4.75" customWidth="1" style="157" min="32" max="32"/>
    <col outlineLevel="1" width="6.875" customWidth="1" style="11" min="33" max="33"/>
    <col outlineLevel="1" width="4.75" customWidth="1" style="157" min="34" max="34"/>
    <col outlineLevel="1" width="5.125" customWidth="1" style="11" min="35" max="35"/>
    <col outlineLevel="1" width="6.5" customWidth="1" style="157" min="36" max="36"/>
    <col outlineLevel="1" width="5.25" customWidth="1" style="11" min="37" max="37"/>
    <col outlineLevel="1" width="4.75" customWidth="1" style="157" min="38" max="38"/>
    <col outlineLevel="1" width="4.75" customWidth="1" style="11" min="39" max="39"/>
    <col outlineLevel="1" width="4.75" customWidth="1" style="157" min="40" max="40"/>
    <col outlineLevel="1" width="5.375" customWidth="1" style="11" min="41" max="41"/>
    <col outlineLevel="1" width="5.25" customWidth="1" style="157" min="42" max="42"/>
    <col outlineLevel="1" width="4.75" customWidth="1" style="11" min="43" max="43"/>
    <col outlineLevel="1" width="4.75" customWidth="1" style="157" min="44" max="44"/>
    <col outlineLevel="1" width="6.125" customWidth="1" style="11" min="45" max="45"/>
    <col outlineLevel="1" width="4.75" customWidth="1" style="157" min="46" max="46"/>
    <col outlineLevel="1" width="5" customWidth="1" style="11" min="47" max="47"/>
    <col outlineLevel="1" width="4.75" customWidth="1" style="157" min="48" max="48"/>
    <col outlineLevel="1" width="6.25" customWidth="1" style="11" min="49" max="49"/>
    <col outlineLevel="1" width="4.75" customWidth="1" style="157" min="50" max="50"/>
    <col outlineLevel="1" width="5.375" customWidth="1" style="11" min="51" max="51"/>
    <col outlineLevel="1" width="4.75" customWidth="1" style="157" min="52" max="52"/>
    <col outlineLevel="1" width="5" customWidth="1" style="11" min="53" max="53"/>
    <col outlineLevel="1" width="4.75" customWidth="1" style="157" min="54" max="54"/>
    <col outlineLevel="1" width="4.75" customWidth="1" style="11" min="55" max="55"/>
    <col outlineLevel="1" width="4.75" customWidth="1" style="157" min="56" max="56"/>
    <col outlineLevel="1" width="4.875" customWidth="1" style="11" min="57" max="57"/>
    <col outlineLevel="1" width="4.75" customWidth="1" style="11" min="58" max="58"/>
    <col outlineLevel="1" width="4.375" customWidth="1" style="11" min="59" max="59"/>
    <col outlineLevel="1" width="5.625" customWidth="1" style="157" min="60" max="60"/>
    <col outlineLevel="1" width="4.75" customWidth="1" style="11" min="61" max="61"/>
    <col outlineLevel="1" width="4.75" customWidth="1" style="157" min="62" max="62"/>
    <col outlineLevel="1" width="4.75" customWidth="1" style="11" min="63" max="63"/>
    <col outlineLevel="1" width="4.75" customWidth="1" style="157" min="64" max="64"/>
    <col outlineLevel="1" width="4.75" customWidth="1" style="11" min="65" max="65"/>
    <col outlineLevel="1" width="4.75" customWidth="1" style="157" min="66" max="66"/>
    <col outlineLevel="1" width="4.75" customWidth="1" style="11" min="67" max="67"/>
    <col outlineLevel="1" width="4.75" customWidth="1" style="157" min="68" max="68"/>
    <col outlineLevel="1" collapsed="1" width="9.375" customWidth="1" style="97" min="69" max="69"/>
    <col outlineLevel="1" width="8.875" customWidth="1" style="97" min="70" max="70"/>
    <col outlineLevel="1" width="8.25" customWidth="1" style="97" min="71" max="71"/>
    <col outlineLevel="1" width="9.375" customWidth="1" style="97" min="72" max="72"/>
    <col outlineLevel="1" width="13.25" customWidth="1" style="97" min="73" max="73"/>
    <col outlineLevel="1" width="4.75" customWidth="1" style="97" min="74" max="74"/>
    <col outlineLevel="1" width="9.5" customWidth="1" style="97" min="75" max="75"/>
    <col outlineLevel="1" width="9.75" customWidth="1" style="97" min="76" max="76"/>
    <col width="7" customWidth="1" style="97" min="77" max="77"/>
    <col width="9.75" customWidth="1" style="98" min="78" max="78"/>
    <col width="9.125" customWidth="1" style="97" min="79" max="79"/>
    <col width="8.125" customWidth="1" style="98" min="80" max="80"/>
    <col width="7.375" customWidth="1" style="97" min="81" max="81"/>
    <col width="9.375" customWidth="1" style="99" min="82" max="82"/>
    <col width="6.375" customWidth="1" style="100" min="83" max="83"/>
    <col width="9.75" customWidth="1" style="97" min="84" max="84"/>
    <col width="8.25" customWidth="1" style="97" min="85" max="85"/>
    <col width="12" customWidth="1" style="97" min="86" max="86"/>
    <col width="10.375" customWidth="1" style="101" min="87" max="87"/>
    <col width="10.375" customWidth="1" style="102" min="88" max="88"/>
    <col width="8" customWidth="1" style="102" min="89" max="89"/>
    <col width="8" customWidth="1" style="102" min="90" max="16384"/>
  </cols>
  <sheetData>
    <row r="5" ht="15.75" customHeight="1" s="128"/>
    <row r="6" ht="34.5" customFormat="1" customHeight="1" s="108">
      <c r="A6" s="1" t="n"/>
      <c r="B6" s="2" t="inlineStr">
        <is>
          <t xml:space="preserve">BẢNG CHẤM CÔNG THÁNG </t>
        </is>
      </c>
      <c r="C6" s="1" t="n"/>
      <c r="D6" s="1" t="inlineStr">
        <is>
          <t>6</t>
        </is>
      </c>
      <c r="E6" s="1" t="inlineStr">
        <is>
          <t xml:space="preserve">Năm </t>
        </is>
      </c>
      <c r="F6" s="1" t="inlineStr">
        <is>
          <t>2022</t>
        </is>
      </c>
      <c r="G6" s="3" t="n"/>
      <c r="H6" s="3" t="n"/>
      <c r="I6" s="1" t="n"/>
      <c r="J6" s="158" t="n"/>
      <c r="K6" s="3" t="n"/>
      <c r="L6" s="159" t="n"/>
      <c r="M6" s="3" t="n"/>
      <c r="N6" s="159" t="n"/>
      <c r="O6" s="1" t="n"/>
      <c r="P6" s="158" t="n"/>
      <c r="Q6" s="3" t="n"/>
      <c r="R6" s="159" t="n"/>
      <c r="S6" s="3" t="n"/>
      <c r="T6" s="159" t="n"/>
      <c r="U6" s="3" t="n"/>
      <c r="V6" s="3" t="n"/>
      <c r="W6" s="3" t="n"/>
      <c r="X6" s="159" t="n"/>
      <c r="Y6" s="3" t="n"/>
      <c r="Z6" s="159" t="n"/>
      <c r="AA6" s="3" t="n"/>
      <c r="AB6" s="159" t="n"/>
      <c r="AC6" s="3" t="n"/>
      <c r="AD6" s="159" t="n"/>
      <c r="AE6" s="3" t="n"/>
      <c r="AF6" s="159" t="n"/>
      <c r="AG6" s="3" t="n"/>
      <c r="AH6" s="159" t="n"/>
      <c r="AI6" s="3" t="n"/>
      <c r="AJ6" s="159" t="n"/>
      <c r="AK6" s="3" t="n"/>
      <c r="AL6" s="159" t="n"/>
      <c r="AM6" s="3" t="n"/>
      <c r="AN6" s="159" t="n"/>
      <c r="AO6" s="3" t="n"/>
      <c r="AP6" s="159" t="n"/>
      <c r="AQ6" s="3" t="n"/>
      <c r="AR6" s="159" t="n"/>
      <c r="AS6" s="3" t="n"/>
      <c r="AT6" s="159" t="n"/>
      <c r="AU6" s="3" t="n"/>
      <c r="AV6" s="159" t="n"/>
      <c r="AW6" s="3" t="n"/>
      <c r="AX6" s="159" t="n"/>
      <c r="AY6" s="3" t="n"/>
      <c r="AZ6" s="159" t="n"/>
      <c r="BA6" s="3" t="n"/>
      <c r="BB6" s="159" t="n"/>
      <c r="BC6" s="3" t="n"/>
      <c r="BD6" s="159" t="n"/>
      <c r="BE6" s="3" t="n"/>
      <c r="BF6" s="3" t="n"/>
      <c r="BG6" s="3" t="n"/>
      <c r="BH6" s="159" t="n"/>
      <c r="BI6" s="3" t="n"/>
      <c r="BJ6" s="159" t="n"/>
      <c r="BK6" s="3" t="n"/>
      <c r="BL6" s="159" t="n"/>
      <c r="BM6" s="3" t="n"/>
      <c r="BN6" s="159" t="n"/>
      <c r="BO6" s="3" t="n"/>
      <c r="BP6" s="159" t="n"/>
      <c r="BQ6" s="103" t="n"/>
      <c r="BR6" s="103" t="n"/>
      <c r="BS6" s="103" t="n"/>
      <c r="BT6" s="103" t="n"/>
      <c r="BU6" s="103" t="n"/>
      <c r="BV6" s="103" t="n"/>
      <c r="BW6" s="103" t="n"/>
      <c r="BX6" s="103" t="n"/>
      <c r="BY6" s="103" t="n"/>
      <c r="BZ6" s="104" t="n"/>
      <c r="CA6" s="160" t="n"/>
      <c r="CB6" s="104" t="n"/>
      <c r="CC6" s="103" t="n"/>
      <c r="CD6" s="106" t="n"/>
      <c r="CE6" s="104" t="n"/>
      <c r="CF6" s="103" t="n"/>
      <c r="CG6" s="103" t="n"/>
      <c r="CH6" s="103" t="n"/>
      <c r="CI6" s="107" t="n"/>
    </row>
    <row r="7" ht="34.5" customFormat="1" customHeight="1" s="106">
      <c r="A7" s="132" t="n">
        <v>1</v>
      </c>
      <c r="B7" s="135" t="n">
        <v>2</v>
      </c>
      <c r="C7" s="17" t="n">
        <v>3</v>
      </c>
      <c r="D7" s="135" t="n"/>
      <c r="E7" s="135" t="n">
        <v>5</v>
      </c>
      <c r="F7" s="135" t="n">
        <v>6</v>
      </c>
      <c r="G7" s="135" t="n">
        <v>7</v>
      </c>
      <c r="H7" s="135" t="n">
        <v>8</v>
      </c>
      <c r="I7" s="132" t="n">
        <v>9</v>
      </c>
      <c r="J7" s="132" t="n">
        <v>10</v>
      </c>
      <c r="K7" s="135" t="n">
        <v>11</v>
      </c>
      <c r="L7" s="135" t="n">
        <v>12</v>
      </c>
      <c r="M7" s="135" t="n">
        <v>13</v>
      </c>
      <c r="N7" s="135" t="n">
        <v>14</v>
      </c>
      <c r="O7" s="132" t="n">
        <v>15</v>
      </c>
      <c r="P7" s="132" t="n">
        <v>16</v>
      </c>
      <c r="Q7" s="135" t="n">
        <v>17</v>
      </c>
      <c r="R7" s="135" t="n">
        <v>18</v>
      </c>
      <c r="S7" s="135" t="n">
        <v>19</v>
      </c>
      <c r="T7" s="135" t="n">
        <v>20</v>
      </c>
      <c r="U7" s="135" t="n">
        <v>21</v>
      </c>
      <c r="V7" s="135" t="n">
        <v>22</v>
      </c>
      <c r="W7" s="135" t="n">
        <v>23</v>
      </c>
      <c r="X7" s="135" t="n">
        <v>24</v>
      </c>
      <c r="Y7" s="135" t="n">
        <v>25</v>
      </c>
      <c r="Z7" s="135" t="n">
        <v>26</v>
      </c>
      <c r="AA7" s="135" t="n">
        <v>27</v>
      </c>
      <c r="AB7" s="161" t="n">
        <v>28</v>
      </c>
      <c r="AC7" s="135" t="n">
        <v>29</v>
      </c>
      <c r="AD7" s="135" t="n">
        <v>30</v>
      </c>
      <c r="AE7" s="135" t="n">
        <v>31</v>
      </c>
      <c r="AF7" s="135" t="n">
        <v>32</v>
      </c>
      <c r="AG7" s="135" t="n">
        <v>33</v>
      </c>
      <c r="AH7" s="135" t="n">
        <v>34</v>
      </c>
      <c r="AI7" s="135" t="n">
        <v>35</v>
      </c>
      <c r="AJ7" s="135" t="n">
        <v>36</v>
      </c>
      <c r="AK7" s="135" t="n">
        <v>37</v>
      </c>
      <c r="AL7" s="135" t="n">
        <v>38</v>
      </c>
      <c r="AM7" s="135" t="n">
        <v>39</v>
      </c>
      <c r="AN7" s="135" t="n">
        <v>40</v>
      </c>
      <c r="AO7" s="135" t="n">
        <v>41</v>
      </c>
      <c r="AP7" s="135" t="n">
        <v>42</v>
      </c>
      <c r="AQ7" s="135" t="n">
        <v>43</v>
      </c>
      <c r="AR7" s="135" t="n">
        <v>44</v>
      </c>
      <c r="AS7" s="135" t="n">
        <v>45</v>
      </c>
      <c r="AT7" s="135" t="n">
        <v>46</v>
      </c>
      <c r="AU7" s="135" t="n">
        <v>47</v>
      </c>
      <c r="AV7" s="135" t="n">
        <v>48</v>
      </c>
      <c r="AW7" s="135" t="n">
        <v>49</v>
      </c>
      <c r="AX7" s="135" t="n">
        <v>50</v>
      </c>
      <c r="AY7" s="135" t="n">
        <v>51</v>
      </c>
      <c r="AZ7" s="135" t="n">
        <v>52</v>
      </c>
      <c r="BA7" s="135" t="n">
        <v>53</v>
      </c>
      <c r="BB7" s="135" t="n">
        <v>54</v>
      </c>
      <c r="BC7" s="135" t="n">
        <v>55</v>
      </c>
      <c r="BD7" s="135" t="n">
        <v>56</v>
      </c>
      <c r="BE7" s="135" t="n">
        <v>57</v>
      </c>
      <c r="BF7" s="135" t="n">
        <v>58</v>
      </c>
      <c r="BG7" s="135" t="n">
        <v>59</v>
      </c>
      <c r="BH7" s="135" t="n">
        <v>60</v>
      </c>
      <c r="BI7" s="135" t="n">
        <v>61</v>
      </c>
      <c r="BJ7" s="135" t="n">
        <v>62</v>
      </c>
      <c r="BK7" s="135" t="n">
        <v>63</v>
      </c>
      <c r="BL7" s="135" t="n">
        <v>64</v>
      </c>
      <c r="BM7" s="135" t="n">
        <v>65</v>
      </c>
      <c r="BN7" s="135" t="n">
        <v>66</v>
      </c>
      <c r="BO7" s="135" t="n">
        <v>67</v>
      </c>
      <c r="BP7" s="135" t="n">
        <v>68</v>
      </c>
      <c r="BQ7" s="16" t="n">
        <v>69</v>
      </c>
      <c r="BR7" s="16" t="n">
        <v>70</v>
      </c>
      <c r="BS7" s="16" t="n">
        <v>71</v>
      </c>
      <c r="BT7" s="16" t="n">
        <v>72</v>
      </c>
      <c r="BU7" s="16" t="n">
        <v>73</v>
      </c>
      <c r="BV7" s="16" t="n">
        <v>74</v>
      </c>
      <c r="BW7" s="16" t="n">
        <v>75</v>
      </c>
      <c r="BX7" s="16" t="n">
        <v>76</v>
      </c>
      <c r="BY7" s="16" t="n">
        <v>77</v>
      </c>
      <c r="BZ7" s="16" t="n">
        <v>78</v>
      </c>
      <c r="CA7" s="16" t="n">
        <v>79</v>
      </c>
      <c r="CB7" s="16" t="n">
        <v>80</v>
      </c>
      <c r="CC7" s="16" t="n">
        <v>81</v>
      </c>
      <c r="CD7" s="16" t="n">
        <v>82</v>
      </c>
      <c r="CE7" s="16" t="n">
        <v>83</v>
      </c>
      <c r="CF7" s="16" t="n">
        <v>84</v>
      </c>
      <c r="CG7" s="16" t="n">
        <v>85</v>
      </c>
      <c r="CH7" s="16" t="n">
        <v>86</v>
      </c>
      <c r="CI7" s="18" t="n">
        <v>87</v>
      </c>
      <c r="CJ7" s="16" t="n"/>
      <c r="CK7" s="16" t="n"/>
    </row>
    <row r="8" ht="34.5" customFormat="1" customHeight="1" s="108">
      <c r="A8" s="132" t="inlineStr">
        <is>
          <t>Mã số</t>
        </is>
      </c>
      <c r="B8" s="135" t="inlineStr">
        <is>
          <t>Họ và tên</t>
        </is>
      </c>
      <c r="C8" s="136" t="inlineStr">
        <is>
          <t>Bộ 
phận</t>
        </is>
      </c>
      <c r="D8" s="137" t="inlineStr">
        <is>
          <t>Khối làm việc</t>
        </is>
      </c>
      <c r="E8" s="137" t="inlineStr">
        <is>
          <t>Ngày nhận việc</t>
        </is>
      </c>
      <c r="F8" s="162" t="inlineStr">
        <is>
          <t>Ngày phép còn lại đầu tháng 05</t>
        </is>
      </c>
      <c r="G8" s="163">
        <f>DATE(F6,D6,1)</f>
        <v/>
      </c>
      <c r="H8" s="131" t="n"/>
      <c r="I8" s="163">
        <f>G8+1</f>
        <v/>
      </c>
      <c r="J8" s="131" t="n"/>
      <c r="K8" s="163">
        <f>I8+1</f>
        <v/>
      </c>
      <c r="L8" s="131" t="n"/>
      <c r="M8" s="163">
        <f>K8+1</f>
        <v/>
      </c>
      <c r="N8" s="131" t="n"/>
      <c r="O8" s="163">
        <f>M8+1</f>
        <v/>
      </c>
      <c r="P8" s="131" t="n"/>
      <c r="Q8" s="163">
        <f>O8+1</f>
        <v/>
      </c>
      <c r="R8" s="131" t="n"/>
      <c r="S8" s="163">
        <f>Q8+1</f>
        <v/>
      </c>
      <c r="T8" s="131" t="n"/>
      <c r="U8" s="163">
        <f>S8+1</f>
        <v/>
      </c>
      <c r="V8" s="131" t="n"/>
      <c r="W8" s="163">
        <f>U8+1</f>
        <v/>
      </c>
      <c r="X8" s="131" t="n"/>
      <c r="Y8" s="163">
        <f>W8+1</f>
        <v/>
      </c>
      <c r="Z8" s="131" t="n"/>
      <c r="AA8" s="163">
        <f>Y8+1</f>
        <v/>
      </c>
      <c r="AB8" s="131" t="n"/>
      <c r="AC8" s="163">
        <f>AA8+1</f>
        <v/>
      </c>
      <c r="AD8" s="131" t="n"/>
      <c r="AE8" s="163">
        <f>AC8+1</f>
        <v/>
      </c>
      <c r="AF8" s="131" t="n"/>
      <c r="AG8" s="163">
        <f>AE8+1</f>
        <v/>
      </c>
      <c r="AH8" s="131" t="n"/>
      <c r="AI8" s="163">
        <f>AG8+1</f>
        <v/>
      </c>
      <c r="AJ8" s="131" t="n"/>
      <c r="AK8" s="163">
        <f>AI8+1</f>
        <v/>
      </c>
      <c r="AL8" s="131" t="n"/>
      <c r="AM8" s="163">
        <f>AK8+1</f>
        <v/>
      </c>
      <c r="AN8" s="131" t="n"/>
      <c r="AO8" s="163">
        <f>AM8+1</f>
        <v/>
      </c>
      <c r="AP8" s="131" t="n"/>
      <c r="AQ8" s="163">
        <f>AO8+1</f>
        <v/>
      </c>
      <c r="AR8" s="131" t="n"/>
      <c r="AS8" s="163">
        <f>AQ8+1</f>
        <v/>
      </c>
      <c r="AT8" s="131" t="n"/>
      <c r="AU8" s="163">
        <f>AS8+1</f>
        <v/>
      </c>
      <c r="AV8" s="131" t="n"/>
      <c r="AW8" s="163">
        <f>AU8+1</f>
        <v/>
      </c>
      <c r="AX8" s="131" t="n"/>
      <c r="AY8" s="163">
        <f>AW8+1</f>
        <v/>
      </c>
      <c r="AZ8" s="131" t="n"/>
      <c r="BA8" s="163">
        <f>AY8+1</f>
        <v/>
      </c>
      <c r="BB8" s="131" t="n"/>
      <c r="BC8" s="163">
        <f>BA8+1</f>
        <v/>
      </c>
      <c r="BD8" s="131" t="n"/>
      <c r="BE8" s="163">
        <f>BC8+1</f>
        <v/>
      </c>
      <c r="BF8" s="131" t="n"/>
      <c r="BG8" s="163">
        <f>BE8+1</f>
        <v/>
      </c>
      <c r="BH8" s="131" t="n"/>
      <c r="BI8" s="163">
        <f>IF(BG8="","",IF(BG8=EOMONTH(DATE($F$6,$D$6,1),0),"",BG8+1))</f>
        <v/>
      </c>
      <c r="BJ8" s="131" t="n"/>
      <c r="BK8" s="163">
        <f>IF(BI8="","",IF(BI8=EOMONTH(DATE($F$6,$D$6,1),0),"",BI8+1))</f>
        <v/>
      </c>
      <c r="BL8" s="131" t="n"/>
      <c r="BM8" s="163">
        <f>IF(BK8="","",IF(BK8=EOMONTH(DATE($F$6,$D$6,1),0),"",BK8+1))</f>
        <v/>
      </c>
      <c r="BN8" s="131" t="n"/>
      <c r="BO8" s="163">
        <f>IF(BM8="","",IF(BM8=EOMONTH(DATE($F$6,$D$6,1),0),"",BM8+1))</f>
        <v/>
      </c>
      <c r="BP8" s="131" t="n"/>
      <c r="BQ8" s="149" t="inlineStr">
        <is>
          <t>A</t>
        </is>
      </c>
      <c r="BR8" s="149" t="inlineStr">
        <is>
          <t>D</t>
        </is>
      </c>
      <c r="BS8" s="149" t="inlineStr">
        <is>
          <t>B</t>
        </is>
      </c>
      <c r="BT8" s="35" t="inlineStr">
        <is>
          <t>C</t>
        </is>
      </c>
      <c r="BU8" s="146" t="inlineStr">
        <is>
          <t>Nghỉ chế độ có hưởng lương</t>
        </is>
      </c>
      <c r="BV8" s="35" t="n"/>
      <c r="BW8" s="146" t="inlineStr">
        <is>
          <t>Nghỉ hưởng 70% 
( hết hàng)</t>
        </is>
      </c>
      <c r="BX8" s="147" t="inlineStr">
        <is>
          <t>Nghỉ thứ 7 hàng tuần</t>
        </is>
      </c>
      <c r="BY8" s="146" t="inlineStr">
        <is>
          <t>Nghỉ phép năm có hưởng lương</t>
        </is>
      </c>
      <c r="BZ8" s="148" t="inlineStr">
        <is>
          <t>TỔNG CỘNG NGÀY CÔNG 
(trừ cột nghỉ thứ 7)</t>
        </is>
      </c>
      <c r="CA8" s="149" t="inlineStr">
        <is>
          <t>Giờ làm thêm</t>
        </is>
      </c>
      <c r="CB8" s="150" t="n"/>
      <c r="CC8" s="131" t="n"/>
      <c r="CD8" s="151" t="inlineStr">
        <is>
          <t>Hưởng phụ cấp thứ 7 
(Cty cho nghỉ nhưng có vào làm)</t>
        </is>
      </c>
      <c r="CE8" s="152" t="inlineStr">
        <is>
          <t>Trả/thu tiền cơm ngày CN, Lễ ( làm việc trên 12h)</t>
        </is>
      </c>
      <c r="CF8" s="144" t="inlineStr">
        <is>
          <t>Tiền phụ cấp làm thứ 7 (KẾ TOÁN TÍNH)</t>
        </is>
      </c>
      <c r="CG8" s="143" t="inlineStr">
        <is>
          <t>Số phép năm còn lại cuối tháng</t>
        </is>
      </c>
      <c r="CH8" s="144" t="inlineStr">
        <is>
          <t>Số tiền cơm ngày CN, Lễ  (KẾ TOÁN TÍNH)</t>
        </is>
      </c>
      <c r="CI8" s="145" t="inlineStr">
        <is>
          <t>mức  phụ cấp thứ bảy/ ngày</t>
        </is>
      </c>
      <c r="CJ8" s="143" t="n"/>
      <c r="CK8" s="34" t="n"/>
    </row>
    <row r="9" ht="71.25" customFormat="1" customHeight="1" s="113">
      <c r="A9" s="133" t="n"/>
      <c r="B9" s="133" t="n"/>
      <c r="C9" s="133" t="n"/>
      <c r="D9" s="133" t="n"/>
      <c r="E9" s="133" t="n"/>
      <c r="F9" s="133" t="n"/>
      <c r="G9" s="139" t="inlineStr">
        <is>
          <t>NC</t>
        </is>
      </c>
      <c r="H9" s="135" t="inlineStr">
        <is>
          <t>TC</t>
        </is>
      </c>
      <c r="I9" s="140" t="inlineStr">
        <is>
          <t>NC</t>
        </is>
      </c>
      <c r="J9" s="164" t="inlineStr">
        <is>
          <t>TC</t>
        </is>
      </c>
      <c r="K9" s="139" t="inlineStr">
        <is>
          <t>NC</t>
        </is>
      </c>
      <c r="L9" s="161" t="inlineStr">
        <is>
          <t>TC</t>
        </is>
      </c>
      <c r="M9" s="139" t="inlineStr">
        <is>
          <t>NC</t>
        </is>
      </c>
      <c r="N9" s="161" t="inlineStr">
        <is>
          <t>TC</t>
        </is>
      </c>
      <c r="O9" s="140" t="inlineStr">
        <is>
          <t>NC</t>
        </is>
      </c>
      <c r="P9" s="164" t="inlineStr">
        <is>
          <t>TC</t>
        </is>
      </c>
      <c r="Q9" s="139" t="inlineStr">
        <is>
          <t>NC</t>
        </is>
      </c>
      <c r="R9" s="161" t="inlineStr">
        <is>
          <t>TC</t>
        </is>
      </c>
      <c r="S9" s="139" t="inlineStr">
        <is>
          <t>NC</t>
        </is>
      </c>
      <c r="T9" s="161" t="inlineStr">
        <is>
          <t>TC</t>
        </is>
      </c>
      <c r="U9" s="139" t="inlineStr">
        <is>
          <t>NC</t>
        </is>
      </c>
      <c r="V9" s="135" t="inlineStr">
        <is>
          <t>TC</t>
        </is>
      </c>
      <c r="W9" s="139" t="inlineStr">
        <is>
          <t>NC</t>
        </is>
      </c>
      <c r="X9" s="161" t="inlineStr">
        <is>
          <t>TC</t>
        </is>
      </c>
      <c r="Y9" s="139" t="inlineStr">
        <is>
          <t>NC</t>
        </is>
      </c>
      <c r="Z9" s="161" t="inlineStr">
        <is>
          <t>TC</t>
        </is>
      </c>
      <c r="AA9" s="139" t="inlineStr">
        <is>
          <t>NC</t>
        </is>
      </c>
      <c r="AB9" s="161" t="inlineStr">
        <is>
          <t>TC</t>
        </is>
      </c>
      <c r="AC9" s="139" t="inlineStr">
        <is>
          <t>NC</t>
        </is>
      </c>
      <c r="AD9" s="161" t="inlineStr">
        <is>
          <t>TC</t>
        </is>
      </c>
      <c r="AE9" s="139" t="inlineStr">
        <is>
          <t>NC</t>
        </is>
      </c>
      <c r="AF9" s="161" t="inlineStr">
        <is>
          <t>TC</t>
        </is>
      </c>
      <c r="AG9" s="139" t="inlineStr">
        <is>
          <t>NC</t>
        </is>
      </c>
      <c r="AH9" s="161" t="inlineStr">
        <is>
          <t>TC</t>
        </is>
      </c>
      <c r="AI9" s="139" t="inlineStr">
        <is>
          <t>NC</t>
        </is>
      </c>
      <c r="AJ9" s="161" t="inlineStr">
        <is>
          <t>TC</t>
        </is>
      </c>
      <c r="AK9" s="139" t="inlineStr">
        <is>
          <t>NC</t>
        </is>
      </c>
      <c r="AL9" s="161" t="inlineStr">
        <is>
          <t>TC</t>
        </is>
      </c>
      <c r="AM9" s="139" t="inlineStr">
        <is>
          <t>NC</t>
        </is>
      </c>
      <c r="AN9" s="161" t="inlineStr">
        <is>
          <t>TC</t>
        </is>
      </c>
      <c r="AO9" s="139" t="inlineStr">
        <is>
          <t>NC</t>
        </is>
      </c>
      <c r="AP9" s="161" t="inlineStr">
        <is>
          <t>TC</t>
        </is>
      </c>
      <c r="AQ9" s="139" t="inlineStr">
        <is>
          <t>NC</t>
        </is>
      </c>
      <c r="AR9" s="161" t="inlineStr">
        <is>
          <t>TC</t>
        </is>
      </c>
      <c r="AS9" s="139" t="inlineStr">
        <is>
          <t>NC</t>
        </is>
      </c>
      <c r="AT9" s="161" t="inlineStr">
        <is>
          <t>TC</t>
        </is>
      </c>
      <c r="AU9" s="139" t="inlineStr">
        <is>
          <t>NC</t>
        </is>
      </c>
      <c r="AV9" s="161" t="inlineStr">
        <is>
          <t>TC</t>
        </is>
      </c>
      <c r="AW9" s="139" t="inlineStr">
        <is>
          <t>NC</t>
        </is>
      </c>
      <c r="AX9" s="161" t="inlineStr">
        <is>
          <t>TC</t>
        </is>
      </c>
      <c r="AY9" s="139" t="inlineStr">
        <is>
          <t>NC</t>
        </is>
      </c>
      <c r="AZ9" s="161" t="inlineStr">
        <is>
          <t>TC</t>
        </is>
      </c>
      <c r="BA9" s="139" t="inlineStr">
        <is>
          <t>NC</t>
        </is>
      </c>
      <c r="BB9" s="161" t="inlineStr">
        <is>
          <t>TC</t>
        </is>
      </c>
      <c r="BC9" s="139" t="inlineStr">
        <is>
          <t>NC</t>
        </is>
      </c>
      <c r="BD9" s="161" t="inlineStr">
        <is>
          <t>TC</t>
        </is>
      </c>
      <c r="BE9" s="139" t="inlineStr">
        <is>
          <t>NC</t>
        </is>
      </c>
      <c r="BF9" s="139" t="inlineStr">
        <is>
          <t>TC</t>
        </is>
      </c>
      <c r="BG9" s="139" t="inlineStr">
        <is>
          <t>NC</t>
        </is>
      </c>
      <c r="BH9" s="139" t="inlineStr">
        <is>
          <t>TC</t>
        </is>
      </c>
      <c r="BI9" s="139" t="inlineStr">
        <is>
          <t>NC</t>
        </is>
      </c>
      <c r="BJ9" s="139" t="inlineStr">
        <is>
          <t>TC</t>
        </is>
      </c>
      <c r="BK9" s="139" t="inlineStr">
        <is>
          <t>NC</t>
        </is>
      </c>
      <c r="BL9" s="161" t="inlineStr">
        <is>
          <t>TC</t>
        </is>
      </c>
      <c r="BM9" s="139" t="inlineStr">
        <is>
          <t>NC</t>
        </is>
      </c>
      <c r="BN9" s="161" t="inlineStr">
        <is>
          <t>TC</t>
        </is>
      </c>
      <c r="BO9" s="139" t="inlineStr">
        <is>
          <t>NC</t>
        </is>
      </c>
      <c r="BP9" s="161" t="inlineStr">
        <is>
          <t>TC</t>
        </is>
      </c>
      <c r="BQ9" s="19" t="inlineStr">
        <is>
          <t>Ca ngày phụ cấp 1 phần cơm cho 4 h tăng ca</t>
        </is>
      </c>
      <c r="BR9" s="19" t="inlineStr">
        <is>
          <t>Ca ngày</t>
        </is>
      </c>
      <c r="BS9" s="19" t="inlineStr">
        <is>
          <t>Ca đêm phụ cấp 01 phần cơm ( 8h)</t>
        </is>
      </c>
      <c r="BT9" s="19" t="inlineStr">
        <is>
          <t>Ca đêm phụ cấp 02 phần cơm (8h + 4 h TC)</t>
        </is>
      </c>
      <c r="BU9" s="134" t="n"/>
      <c r="BV9" s="148" t="n"/>
      <c r="BW9" s="134" t="n"/>
      <c r="BX9" s="134" t="n"/>
      <c r="BY9" s="134" t="n"/>
      <c r="BZ9" s="134" t="n"/>
      <c r="CA9" s="146" t="inlineStr">
        <is>
          <t>Thường</t>
        </is>
      </c>
      <c r="CB9" s="20" t="inlineStr">
        <is>
          <t>Chủ nhật</t>
        </is>
      </c>
      <c r="CC9" s="146" t="inlineStr">
        <is>
          <t>Ngày lễ</t>
        </is>
      </c>
      <c r="CD9" s="134" t="n"/>
      <c r="CE9" s="134" t="n"/>
      <c r="CF9" s="134" t="n"/>
      <c r="CG9" s="134" t="n"/>
      <c r="CH9" s="134" t="n"/>
      <c r="CI9" s="134" t="n"/>
      <c r="CJ9" s="143" t="n"/>
      <c r="CK9" s="36" t="n"/>
    </row>
    <row r="10" ht="49.5" customFormat="1" customHeight="1" s="108">
      <c r="A10" s="134" t="n"/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  <c r="O10" s="134" t="n"/>
      <c r="P10" s="134" t="n"/>
      <c r="Q10" s="134" t="n"/>
      <c r="R10" s="134" t="n"/>
      <c r="S10" s="134" t="n"/>
      <c r="T10" s="134" t="n"/>
      <c r="U10" s="134" t="n"/>
      <c r="V10" s="134" t="n"/>
      <c r="W10" s="134" t="n"/>
      <c r="X10" s="134" t="n"/>
      <c r="Y10" s="134" t="n"/>
      <c r="Z10" s="134" t="n"/>
      <c r="AA10" s="134" t="n"/>
      <c r="AB10" s="134" t="n"/>
      <c r="AC10" s="134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  <c r="AL10" s="134" t="n"/>
      <c r="AM10" s="134" t="n"/>
      <c r="AN10" s="134" t="n"/>
      <c r="AO10" s="134" t="n"/>
      <c r="AP10" s="134" t="n"/>
      <c r="AQ10" s="134" t="n"/>
      <c r="AR10" s="134" t="n"/>
      <c r="AS10" s="134" t="n"/>
      <c r="AT10" s="134" t="n"/>
      <c r="AU10" s="134" t="n"/>
      <c r="AV10" s="134" t="n"/>
      <c r="AW10" s="134" t="n"/>
      <c r="AX10" s="134" t="n"/>
      <c r="AY10" s="134" t="n"/>
      <c r="AZ10" s="134" t="n"/>
      <c r="BA10" s="134" t="n"/>
      <c r="BB10" s="134" t="n"/>
      <c r="BC10" s="134" t="n"/>
      <c r="BD10" s="134" t="n"/>
      <c r="BE10" s="134" t="n"/>
      <c r="BF10" s="134" t="n"/>
      <c r="BG10" s="134" t="n"/>
      <c r="BH10" s="134" t="n"/>
      <c r="BI10" s="134" t="n"/>
      <c r="BJ10" s="134" t="n"/>
      <c r="BK10" s="134" t="n"/>
      <c r="BL10" s="134" t="n"/>
      <c r="BM10" s="134" t="n"/>
      <c r="BN10" s="134" t="n"/>
      <c r="BO10" s="134" t="n"/>
      <c r="BP10" s="134" t="n"/>
      <c r="BQ10" s="37" t="inlineStr">
        <is>
          <t>ngày</t>
        </is>
      </c>
      <c r="BR10" s="37" t="inlineStr">
        <is>
          <t>ngày</t>
        </is>
      </c>
      <c r="BS10" s="37" t="inlineStr">
        <is>
          <t>ngày</t>
        </is>
      </c>
      <c r="BT10" s="37" t="inlineStr">
        <is>
          <t>ngày</t>
        </is>
      </c>
      <c r="BU10" s="38" t="inlineStr">
        <is>
          <t>ngày</t>
        </is>
      </c>
      <c r="BV10" s="38" t="n"/>
      <c r="BW10" s="38" t="inlineStr">
        <is>
          <t>ngày</t>
        </is>
      </c>
      <c r="BX10" s="38" t="inlineStr">
        <is>
          <t>ngày</t>
        </is>
      </c>
      <c r="BY10" s="38" t="inlineStr">
        <is>
          <t>ngày</t>
        </is>
      </c>
      <c r="BZ10" s="39" t="inlineStr">
        <is>
          <t>ngày</t>
        </is>
      </c>
      <c r="CA10" s="146" t="inlineStr">
        <is>
          <t>giờ</t>
        </is>
      </c>
      <c r="CB10" s="20" t="inlineStr">
        <is>
          <t>giờ</t>
        </is>
      </c>
      <c r="CC10" s="146" t="inlineStr">
        <is>
          <t>giờ</t>
        </is>
      </c>
      <c r="CD10" s="40" t="inlineStr">
        <is>
          <t>ngày</t>
        </is>
      </c>
      <c r="CE10" s="41" t="inlineStr">
        <is>
          <t>lần</t>
        </is>
      </c>
      <c r="CF10" s="147" t="inlineStr">
        <is>
          <t>VNĐ</t>
        </is>
      </c>
      <c r="CG10" s="143" t="inlineStr">
        <is>
          <t>ngày</t>
        </is>
      </c>
      <c r="CH10" s="6" t="inlineStr">
        <is>
          <t>VND</t>
        </is>
      </c>
      <c r="CI10" s="33" t="n"/>
      <c r="CJ10" s="34" t="n"/>
      <c r="CK10" s="34" t="n"/>
    </row>
    <row r="11" ht="15.75" customFormat="1" customHeight="1" s="25">
      <c r="A11" s="69" t="inlineStr">
        <is>
          <t>A001</t>
        </is>
      </c>
      <c r="B11" s="70" t="inlineStr">
        <is>
          <t>Tống Viết Cường</t>
        </is>
      </c>
      <c r="C11" s="71" t="inlineStr">
        <is>
          <t>BAN GIÁM ĐỐC</t>
        </is>
      </c>
      <c r="D11" s="72" t="inlineStr">
        <is>
          <t>Gián tiếp</t>
        </is>
      </c>
      <c r="E11" s="73" t="inlineStr">
        <is>
          <t>2004-01-01</t>
        </is>
      </c>
      <c r="F11" s="73" t="inlineStr"/>
      <c r="G11" s="74" t="inlineStr">
        <is>
          <t>P</t>
        </is>
      </c>
      <c r="H11" s="74" t="n">
        <v>0</v>
      </c>
      <c r="I11" s="75" t="inlineStr">
        <is>
          <t>P</t>
        </is>
      </c>
      <c r="J11" s="74" t="n">
        <v>0</v>
      </c>
      <c r="K11" s="74" t="inlineStr">
        <is>
          <t>P</t>
        </is>
      </c>
      <c r="L11" s="74" t="n">
        <v>0</v>
      </c>
      <c r="M11" s="74" t="inlineStr">
        <is>
          <t>P</t>
        </is>
      </c>
      <c r="N11" s="74" t="n">
        <v>0</v>
      </c>
      <c r="O11" s="75" t="inlineStr"/>
      <c r="P11" s="74" t="n">
        <v>0</v>
      </c>
      <c r="Q11" s="74" t="inlineStr">
        <is>
          <t>P</t>
        </is>
      </c>
      <c r="R11" s="74" t="n">
        <v>0</v>
      </c>
      <c r="S11" s="74" t="inlineStr">
        <is>
          <t>P</t>
        </is>
      </c>
      <c r="T11" s="74" t="n">
        <v>0</v>
      </c>
      <c r="U11" s="74" t="inlineStr">
        <is>
          <t>P</t>
        </is>
      </c>
      <c r="V11" s="74" t="n">
        <v>0</v>
      </c>
      <c r="W11" s="74" t="inlineStr">
        <is>
          <t>P</t>
        </is>
      </c>
      <c r="X11" s="74" t="n">
        <v>0</v>
      </c>
      <c r="Y11" s="74" t="inlineStr">
        <is>
          <t>P</t>
        </is>
      </c>
      <c r="Z11" s="74" t="n">
        <v>0</v>
      </c>
      <c r="AA11" s="74" t="inlineStr">
        <is>
          <t>P</t>
        </is>
      </c>
      <c r="AB11" s="74" t="n">
        <v>0</v>
      </c>
      <c r="AC11" s="74" t="inlineStr"/>
      <c r="AD11" s="74" t="n">
        <v>0</v>
      </c>
      <c r="AE11" s="74" t="inlineStr">
        <is>
          <t>P</t>
        </is>
      </c>
      <c r="AF11" s="74" t="n">
        <v>0</v>
      </c>
      <c r="AG11" s="74" t="inlineStr">
        <is>
          <t>P</t>
        </is>
      </c>
      <c r="AH11" s="74" t="n">
        <v>0</v>
      </c>
      <c r="AI11" s="74" t="inlineStr">
        <is>
          <t>P</t>
        </is>
      </c>
      <c r="AJ11" s="74" t="n">
        <v>0</v>
      </c>
      <c r="AK11" s="74" t="inlineStr">
        <is>
          <t>P</t>
        </is>
      </c>
      <c r="AL11" s="74" t="n">
        <v>0</v>
      </c>
      <c r="AM11" s="74" t="inlineStr">
        <is>
          <t>P</t>
        </is>
      </c>
      <c r="AN11" s="74" t="n">
        <v>0</v>
      </c>
      <c r="AO11" s="74" t="inlineStr">
        <is>
          <t>P</t>
        </is>
      </c>
      <c r="AP11" s="74" t="n">
        <v>0</v>
      </c>
      <c r="AQ11" s="74" t="inlineStr"/>
      <c r="AR11" s="74" t="n">
        <v>0</v>
      </c>
      <c r="AS11" s="74" t="inlineStr">
        <is>
          <t>P</t>
        </is>
      </c>
      <c r="AT11" s="74" t="n">
        <v>0</v>
      </c>
      <c r="AU11" s="74" t="inlineStr">
        <is>
          <t>P</t>
        </is>
      </c>
      <c r="AV11" s="74" t="n">
        <v>0</v>
      </c>
      <c r="AW11" s="74" t="inlineStr">
        <is>
          <t>P</t>
        </is>
      </c>
      <c r="AX11" s="74" t="n">
        <v>0</v>
      </c>
      <c r="AY11" s="74" t="inlineStr">
        <is>
          <t>P</t>
        </is>
      </c>
      <c r="AZ11" s="74" t="n">
        <v>0</v>
      </c>
      <c r="BA11" s="74" t="inlineStr">
        <is>
          <t>P</t>
        </is>
      </c>
      <c r="BB11" s="74" t="n">
        <v>0</v>
      </c>
      <c r="BC11" s="74" t="inlineStr">
        <is>
          <t>P</t>
        </is>
      </c>
      <c r="BD11" s="74" t="n">
        <v>0</v>
      </c>
      <c r="BE11" s="74" t="inlineStr"/>
      <c r="BF11" s="74" t="n">
        <v>0</v>
      </c>
      <c r="BG11" s="74" t="inlineStr">
        <is>
          <t>P</t>
        </is>
      </c>
      <c r="BH11" s="74" t="n">
        <v>0</v>
      </c>
      <c r="BI11" s="74" t="inlineStr">
        <is>
          <t>P</t>
        </is>
      </c>
      <c r="BJ11" s="74" t="n">
        <v>0</v>
      </c>
      <c r="BK11" s="74" t="inlineStr">
        <is>
          <t>P</t>
        </is>
      </c>
      <c r="BL11" s="74" t="n">
        <v>0</v>
      </c>
      <c r="BM11" s="74" t="inlineStr">
        <is>
          <t>P</t>
        </is>
      </c>
      <c r="BN11" s="74" t="n">
        <v>0</v>
      </c>
      <c r="BO11" s="74" t="n"/>
      <c r="BP11" s="74" t="n"/>
      <c r="BQ11" s="165">
        <f>COUNTIF($G11:$BP11,"a")+COUNTIF($G11:$BP11,"r0,a5")/2+COUNTIF($G11:$BP11,"p5,a5")/2</f>
        <v/>
      </c>
      <c r="BR11" s="165">
        <f>COUNTIF($G11:$BP11,"d")+COUNTIF($G11:$BP11,"r0,d5")/2+COUNTIF($G11:$BP11,"p5,d5")/2</f>
        <v/>
      </c>
      <c r="BS11" s="165">
        <f>COUNTIF($G11:$BP11,"b")+COUNTIF($G11:$BP11,"r0,b5")/2+COUNTIF($G11:$BP11,"p5,b5")/2</f>
        <v/>
      </c>
      <c r="BT11" s="165">
        <f>COUNTIF($G11:$BP11,"c")+COUNTIF($G11:$BP11,"r0,c5")/2+COUNTIF($G11:$BP11,"p5,c5")/2</f>
        <v/>
      </c>
      <c r="BU11" s="165">
        <f>COUNTIF($G11:$BP11,"KH")+COUNTIF($G11:$BP11,"TL")+COUNTIF($G11:$BP11,"L")</f>
        <v/>
      </c>
      <c r="BV11" s="165" t="n"/>
      <c r="BW11" s="165">
        <f>COUNTIF($G11:$BP11,"hh")</f>
        <v/>
      </c>
      <c r="BX11" s="165">
        <f>COUNTIF($G11:$BP11,"nt7")</f>
        <v/>
      </c>
      <c r="BY11" s="165">
        <f>COUNTIF($G11:$BP11,"P")+COUNTIF($G11:$BP11,"p5,a5")/2+COUNTIF($G11:$BP11,"p5,b5")/2+COUNTIF($G11:$BP11,"p5,c5")/2+COUNTIF($G11:$BP11,"p5,d5")/2</f>
        <v/>
      </c>
      <c r="BZ11" s="166">
        <f>SUBTOTAL(9,BQ11:BY11)</f>
        <v/>
      </c>
      <c r="CA11" s="167">
        <f>SUM(J11,L11,N11,P11,R11,T11,X11,Z11,AB11,AD11,AF11,AH11,AL11,AN11,AP11,AR11,AT11,AV11,AZ11,BB11,BD11,BF11,BH11,BP11)</f>
        <v/>
      </c>
      <c r="CB11" s="168">
        <f>SUM(H11,V11,AJ11,AX11,BL11)</f>
        <v/>
      </c>
      <c r="CC11" s="24">
        <f>SUM(BJ11,BN11)</f>
        <v/>
      </c>
      <c r="CD11" s="169">
        <f>IF(BZ11&gt;25,4,IF(BZ11&gt;18,3,IF(BZ11&gt;12,2,IF(BZ11&gt;4,1,0))))-BX11-2+1</f>
        <v/>
      </c>
      <c r="CE11" s="30" t="n"/>
      <c r="CF11" s="169">
        <f>CD11*CI11</f>
        <v/>
      </c>
      <c r="CG11" s="170">
        <f>F11-BY11+1</f>
        <v/>
      </c>
      <c r="CH11" s="169">
        <f>CE11*16</f>
        <v/>
      </c>
      <c r="CI11" s="171">
        <f>VLOOKUP(A11,[1]DATA!$A$6:$AI$331,34,0)</f>
        <v/>
      </c>
      <c r="CJ11" s="172">
        <f>VLOOKUP(A11,[2]CHAMCONG!A$7:CI$333,79,0)</f>
        <v/>
      </c>
      <c r="CK11" s="173">
        <f>CJ11-CA11</f>
        <v/>
      </c>
    </row>
    <row r="12" ht="15.75" customFormat="1" customHeight="1" s="25">
      <c r="A12" s="69" t="inlineStr">
        <is>
          <t>A003</t>
        </is>
      </c>
      <c r="B12" s="70" t="inlineStr">
        <is>
          <t>Tống Phước Tiến</t>
        </is>
      </c>
      <c r="C12" s="71" t="inlineStr">
        <is>
          <t>MUA HÀNG</t>
        </is>
      </c>
      <c r="D12" s="72" t="inlineStr">
        <is>
          <t>Gián tiếp</t>
        </is>
      </c>
      <c r="E12" s="73" t="inlineStr">
        <is>
          <t>2004-01-01</t>
        </is>
      </c>
      <c r="F12" s="73" t="inlineStr"/>
      <c r="G12" s="74" t="inlineStr">
        <is>
          <t>P</t>
        </is>
      </c>
      <c r="H12" s="74" t="n">
        <v>0</v>
      </c>
      <c r="I12" s="75" t="inlineStr">
        <is>
          <t>P</t>
        </is>
      </c>
      <c r="J12" s="74" t="n">
        <v>0</v>
      </c>
      <c r="K12" s="74" t="inlineStr">
        <is>
          <t>P</t>
        </is>
      </c>
      <c r="L12" s="74" t="n">
        <v>0</v>
      </c>
      <c r="M12" s="74" t="inlineStr">
        <is>
          <t>P</t>
        </is>
      </c>
      <c r="N12" s="74" t="n">
        <v>0</v>
      </c>
      <c r="O12" s="75" t="inlineStr"/>
      <c r="P12" s="74" t="n">
        <v>0</v>
      </c>
      <c r="Q12" s="74" t="inlineStr">
        <is>
          <t>P</t>
        </is>
      </c>
      <c r="R12" s="74" t="n">
        <v>0</v>
      </c>
      <c r="S12" s="74" t="inlineStr">
        <is>
          <t>P</t>
        </is>
      </c>
      <c r="T12" s="74" t="n">
        <v>0</v>
      </c>
      <c r="U12" s="74" t="inlineStr">
        <is>
          <t>P</t>
        </is>
      </c>
      <c r="V12" s="74" t="n">
        <v>0</v>
      </c>
      <c r="W12" s="74" t="inlineStr">
        <is>
          <t>P</t>
        </is>
      </c>
      <c r="X12" s="74" t="n">
        <v>0</v>
      </c>
      <c r="Y12" s="74" t="inlineStr">
        <is>
          <t>P</t>
        </is>
      </c>
      <c r="Z12" s="74" t="n">
        <v>0</v>
      </c>
      <c r="AA12" s="74" t="inlineStr">
        <is>
          <t>P</t>
        </is>
      </c>
      <c r="AB12" s="74" t="n">
        <v>0</v>
      </c>
      <c r="AC12" s="74" t="inlineStr"/>
      <c r="AD12" s="74" t="n">
        <v>0</v>
      </c>
      <c r="AE12" s="74" t="inlineStr">
        <is>
          <t>P</t>
        </is>
      </c>
      <c r="AF12" s="74" t="n">
        <v>0</v>
      </c>
      <c r="AG12" s="74" t="inlineStr">
        <is>
          <t>P</t>
        </is>
      </c>
      <c r="AH12" s="74" t="n">
        <v>0</v>
      </c>
      <c r="AI12" s="74" t="inlineStr">
        <is>
          <t>P</t>
        </is>
      </c>
      <c r="AJ12" s="74" t="n">
        <v>0</v>
      </c>
      <c r="AK12" s="74" t="inlineStr">
        <is>
          <t>P</t>
        </is>
      </c>
      <c r="AL12" s="74" t="n">
        <v>0</v>
      </c>
      <c r="AM12" s="74" t="inlineStr">
        <is>
          <t>P</t>
        </is>
      </c>
      <c r="AN12" s="74" t="n">
        <v>0</v>
      </c>
      <c r="AO12" s="74" t="inlineStr">
        <is>
          <t>P</t>
        </is>
      </c>
      <c r="AP12" s="74" t="n">
        <v>0</v>
      </c>
      <c r="AQ12" s="74" t="inlineStr"/>
      <c r="AR12" s="74" t="n">
        <v>0</v>
      </c>
      <c r="AS12" s="74" t="inlineStr">
        <is>
          <t>P</t>
        </is>
      </c>
      <c r="AT12" s="74" t="n">
        <v>0</v>
      </c>
      <c r="AU12" s="74" t="inlineStr">
        <is>
          <t>P</t>
        </is>
      </c>
      <c r="AV12" s="74" t="n">
        <v>0</v>
      </c>
      <c r="AW12" s="74" t="inlineStr">
        <is>
          <t>P</t>
        </is>
      </c>
      <c r="AX12" s="74" t="n">
        <v>0</v>
      </c>
      <c r="AY12" s="74" t="inlineStr">
        <is>
          <t>P</t>
        </is>
      </c>
      <c r="AZ12" s="74" t="n">
        <v>0</v>
      </c>
      <c r="BA12" s="74" t="inlineStr">
        <is>
          <t>P</t>
        </is>
      </c>
      <c r="BB12" s="74" t="n">
        <v>0</v>
      </c>
      <c r="BC12" s="74" t="inlineStr">
        <is>
          <t>P</t>
        </is>
      </c>
      <c r="BD12" s="74" t="n">
        <v>0</v>
      </c>
      <c r="BE12" s="74" t="inlineStr"/>
      <c r="BF12" s="74" t="n">
        <v>0</v>
      </c>
      <c r="BG12" s="74" t="inlineStr">
        <is>
          <t>P</t>
        </is>
      </c>
      <c r="BH12" s="74" t="n">
        <v>0</v>
      </c>
      <c r="BI12" s="74" t="inlineStr">
        <is>
          <t>P</t>
        </is>
      </c>
      <c r="BJ12" s="74" t="n">
        <v>0</v>
      </c>
      <c r="BK12" s="74" t="inlineStr">
        <is>
          <t>P</t>
        </is>
      </c>
      <c r="BL12" s="74" t="n">
        <v>0</v>
      </c>
      <c r="BM12" s="74" t="inlineStr">
        <is>
          <t>P</t>
        </is>
      </c>
      <c r="BN12" s="74" t="n">
        <v>0</v>
      </c>
      <c r="BO12" s="74" t="n"/>
      <c r="BP12" s="74" t="n"/>
      <c r="BQ12" s="165">
        <f>COUNTIF($G12:$BP12,"a")+COUNTIF($G12:$BP12,"r0,a5")/2+COUNTIF($G12:$BP12,"p5,a5")/2</f>
        <v/>
      </c>
      <c r="BR12" s="165">
        <f>COUNTIF($G12:$BP12,"d")+COUNTIF($G12:$BP12,"r0,d5")/2+COUNTIF($G12:$BP12,"p5,d5")/2</f>
        <v/>
      </c>
      <c r="BS12" s="165">
        <f>COUNTIF($G12:$BP12,"b")+COUNTIF($G12:$BP12,"r0,b5")/2+COUNTIF($G12:$BP12,"p5,b5")/2</f>
        <v/>
      </c>
      <c r="BT12" s="165">
        <f>COUNTIF($G12:$BP12,"c")+COUNTIF($G12:$BP12,"r0,c5")/2+COUNTIF($G12:$BP12,"p5,c5")/2</f>
        <v/>
      </c>
      <c r="BU12" s="165">
        <f>COUNTIF($G12:$BP12,"KH")+COUNTIF($G12:$BP12,"TL")+COUNTIF($G12:$BP12,"L")</f>
        <v/>
      </c>
      <c r="BV12" s="165" t="n"/>
      <c r="BW12" s="165">
        <f>COUNTIF($G12:$BP12,"hh")</f>
        <v/>
      </c>
      <c r="BX12" s="165">
        <f>COUNTIF($G12:$BP12,"nt7")</f>
        <v/>
      </c>
      <c r="BY12" s="165">
        <f>COUNTIF($G12:$BP12,"P")+COUNTIF($G12:$BP12,"p5,a5")/2+COUNTIF($G12:$BP12,"p5,b5")/2+COUNTIF($G12:$BP12,"p5,c5")/2+COUNTIF($G12:$BP12,"p5,d5")/2</f>
        <v/>
      </c>
      <c r="BZ12" s="166">
        <f>SUBTOTAL(9,BQ12:BY12)</f>
        <v/>
      </c>
      <c r="CA12" s="167">
        <f>SUM(J12,L12,N12,P12,R12,T12,X12,Z12,AB12,AD12,AF12,AH12,AL12,AN12,AP12,AR12,AT12,AV12,AZ12,BB12,BD12,BF12,BH12,BP12)</f>
        <v/>
      </c>
      <c r="CB12" s="168">
        <f>SUM(H12,V12,AJ12,AX12,BL12)</f>
        <v/>
      </c>
      <c r="CC12" s="24">
        <f>SUM(BJ12,BN12)</f>
        <v/>
      </c>
      <c r="CD12" s="169">
        <f>IF(BZ12&gt;25,4,IF(BZ12&gt;18,3,IF(BZ12&gt;12,2,IF(BZ12&gt;4,1,0))))-BX12-2+1</f>
        <v/>
      </c>
      <c r="CE12" s="30" t="n"/>
      <c r="CF12" s="169">
        <f>CD12*CI12</f>
        <v/>
      </c>
      <c r="CG12" s="170">
        <f>F12-BY12+1</f>
        <v/>
      </c>
      <c r="CH12" s="169">
        <f>CE12*16</f>
        <v/>
      </c>
      <c r="CI12" s="171">
        <f>VLOOKUP(A12,[1]DATA!$A$6:$AI$331,34,0)</f>
        <v/>
      </c>
      <c r="CJ12" s="172">
        <f>VLOOKUP(A12,[2]CHAMCONG!A$7:CI$333,79,0)</f>
        <v/>
      </c>
      <c r="CK12" s="173">
        <f>CJ12-CA12</f>
        <v/>
      </c>
    </row>
    <row r="13" ht="15.75" customFormat="1" customHeight="1" s="25">
      <c r="A13" s="69" t="inlineStr">
        <is>
          <t>A007</t>
        </is>
      </c>
      <c r="B13" s="70" t="inlineStr">
        <is>
          <t>Đào Thanh Điền</t>
        </is>
      </c>
      <c r="C13" s="71" t="inlineStr">
        <is>
          <t>X2 Line 2-1</t>
        </is>
      </c>
      <c r="D13" s="72" t="inlineStr">
        <is>
          <t>Trực tiếp</t>
        </is>
      </c>
      <c r="E13" s="73" t="inlineStr">
        <is>
          <t>2005-02-01</t>
        </is>
      </c>
      <c r="F13" s="73" t="inlineStr"/>
      <c r="G13" s="74" t="inlineStr">
        <is>
          <t>C</t>
        </is>
      </c>
      <c r="H13" s="74" t="n">
        <v>4</v>
      </c>
      <c r="I13" s="75" t="inlineStr">
        <is>
          <t>C</t>
        </is>
      </c>
      <c r="J13" s="74" t="n">
        <v>4</v>
      </c>
      <c r="K13" s="74" t="inlineStr">
        <is>
          <t>C</t>
        </is>
      </c>
      <c r="L13" s="74" t="n">
        <v>4</v>
      </c>
      <c r="M13" s="74" t="inlineStr">
        <is>
          <t>C</t>
        </is>
      </c>
      <c r="N13" s="74" t="n">
        <v>4</v>
      </c>
      <c r="O13" s="75" t="inlineStr"/>
      <c r="P13" s="74" t="n">
        <v>0</v>
      </c>
      <c r="Q13" s="74" t="inlineStr">
        <is>
          <t>A</t>
        </is>
      </c>
      <c r="R13" s="74" t="n">
        <v>4</v>
      </c>
      <c r="S13" s="74" t="inlineStr">
        <is>
          <t>A</t>
        </is>
      </c>
      <c r="T13" s="74" t="n">
        <v>2</v>
      </c>
      <c r="U13" s="74" t="inlineStr">
        <is>
          <t>A</t>
        </is>
      </c>
      <c r="V13" s="74" t="n">
        <v>4</v>
      </c>
      <c r="W13" s="74" t="inlineStr">
        <is>
          <t>A</t>
        </is>
      </c>
      <c r="X13" s="74" t="n">
        <v>4</v>
      </c>
      <c r="Y13" s="74" t="inlineStr">
        <is>
          <t>A</t>
        </is>
      </c>
      <c r="Z13" s="74" t="n">
        <v>4</v>
      </c>
      <c r="AA13" s="74" t="inlineStr">
        <is>
          <t>A</t>
        </is>
      </c>
      <c r="AB13" s="74" t="n">
        <v>4</v>
      </c>
      <c r="AC13" s="74" t="inlineStr"/>
      <c r="AD13" s="74" t="n">
        <v>12</v>
      </c>
      <c r="AE13" s="74" t="inlineStr">
        <is>
          <t>C</t>
        </is>
      </c>
      <c r="AF13" s="74" t="n">
        <v>4</v>
      </c>
      <c r="AG13" s="74" t="inlineStr">
        <is>
          <t>C</t>
        </is>
      </c>
      <c r="AH13" s="74" t="n">
        <v>4</v>
      </c>
      <c r="AI13" s="74" t="inlineStr">
        <is>
          <t>C</t>
        </is>
      </c>
      <c r="AJ13" s="74" t="n">
        <v>4</v>
      </c>
      <c r="AK13" s="74" t="inlineStr">
        <is>
          <t>C</t>
        </is>
      </c>
      <c r="AL13" s="74" t="n">
        <v>4</v>
      </c>
      <c r="AM13" s="74" t="inlineStr">
        <is>
          <t>C</t>
        </is>
      </c>
      <c r="AN13" s="74" t="n">
        <v>4</v>
      </c>
      <c r="AO13" s="74" t="inlineStr">
        <is>
          <t>C</t>
        </is>
      </c>
      <c r="AP13" s="74" t="n">
        <v>4</v>
      </c>
      <c r="AQ13" s="74" t="inlineStr"/>
      <c r="AR13" s="74" t="n">
        <v>0</v>
      </c>
      <c r="AS13" s="74" t="inlineStr">
        <is>
          <t>P</t>
        </is>
      </c>
      <c r="AT13" s="74" t="n">
        <v>0</v>
      </c>
      <c r="AU13" s="74" t="inlineStr">
        <is>
          <t>P</t>
        </is>
      </c>
      <c r="AV13" s="74" t="n">
        <v>0</v>
      </c>
      <c r="AW13" s="74" t="inlineStr">
        <is>
          <t>P</t>
        </is>
      </c>
      <c r="AX13" s="74" t="n">
        <v>0</v>
      </c>
      <c r="AY13" s="74" t="inlineStr">
        <is>
          <t>P</t>
        </is>
      </c>
      <c r="AZ13" s="74" t="n">
        <v>0</v>
      </c>
      <c r="BA13" s="74" t="inlineStr">
        <is>
          <t>P</t>
        </is>
      </c>
      <c r="BB13" s="74" t="n">
        <v>0</v>
      </c>
      <c r="BC13" s="74" t="inlineStr">
        <is>
          <t>P</t>
        </is>
      </c>
      <c r="BD13" s="74" t="n">
        <v>0</v>
      </c>
      <c r="BE13" s="74" t="inlineStr"/>
      <c r="BF13" s="74" t="n">
        <v>0</v>
      </c>
      <c r="BG13" s="74" t="inlineStr">
        <is>
          <t>P</t>
        </is>
      </c>
      <c r="BH13" s="74" t="n">
        <v>0</v>
      </c>
      <c r="BI13" s="74" t="inlineStr">
        <is>
          <t>A</t>
        </is>
      </c>
      <c r="BJ13" s="74" t="n">
        <v>4</v>
      </c>
      <c r="BK13" s="74" t="inlineStr">
        <is>
          <t>A</t>
        </is>
      </c>
      <c r="BL13" s="74" t="n">
        <v>3</v>
      </c>
      <c r="BM13" s="74" t="inlineStr">
        <is>
          <t>A</t>
        </is>
      </c>
      <c r="BN13" s="74" t="n">
        <v>4</v>
      </c>
      <c r="BO13" s="74" t="n"/>
      <c r="BP13" s="74" t="n"/>
      <c r="BQ13" s="165">
        <f>COUNTIF($G13:$BP13,"a")+COUNTIF($G13:$BP13,"r0,a5")/2+COUNTIF($G13:$BP13,"p5,a5")/2</f>
        <v/>
      </c>
      <c r="BR13" s="165">
        <f>COUNTIF($G13:$BP13,"d")+COUNTIF($G13:$BP13,"r0,d5")/2+COUNTIF($G13:$BP13,"p5,d5")/2</f>
        <v/>
      </c>
      <c r="BS13" s="165">
        <f>COUNTIF($G13:$BP13,"b")+COUNTIF($G13:$BP13,"r0,b5")/2+COUNTIF($G13:$BP13,"p5,b5")/2</f>
        <v/>
      </c>
      <c r="BT13" s="165">
        <f>COUNTIF($G13:$BP13,"c")+COUNTIF($G13:$BP13,"r0,c5")/2+COUNTIF($G13:$BP13,"p5,c5")/2</f>
        <v/>
      </c>
      <c r="BU13" s="165">
        <f>COUNTIF($G13:$BP13,"KH")+COUNTIF($G13:$BP13,"TL")+COUNTIF($G13:$BP13,"L")</f>
        <v/>
      </c>
      <c r="BV13" s="165" t="n"/>
      <c r="BW13" s="165">
        <f>COUNTIF($G13:$BP13,"hh")</f>
        <v/>
      </c>
      <c r="BX13" s="165">
        <f>COUNTIF($G13:$BP13,"nt7")</f>
        <v/>
      </c>
      <c r="BY13" s="165">
        <f>COUNTIF($G13:$BP13,"P")+COUNTIF($G13:$BP13,"p5,a5")/2+COUNTIF($G13:$BP13,"p5,b5")/2+COUNTIF($G13:$BP13,"p5,c5")/2+COUNTIF($G13:$BP13,"p5,d5")/2</f>
        <v/>
      </c>
      <c r="BZ13" s="166">
        <f>SUBTOTAL(9,BQ13:BY13)</f>
        <v/>
      </c>
      <c r="CA13" s="167">
        <f>SUM(J13,L13,N13,P13,R13,T13,X13,Z13,AB13,AD13,AF13,AH13,AL13,AN13,AP13,AR13,AT13,AV13,AZ13,BB13,BD13,BF13,BH13,BP13)</f>
        <v/>
      </c>
      <c r="CB13" s="168">
        <f>SUM(H13,V13,AJ13,AX13,BL13)</f>
        <v/>
      </c>
      <c r="CC13" s="24">
        <f>SUM(BJ13,BN13)</f>
        <v/>
      </c>
      <c r="CD13" s="169">
        <f>IF(BZ13&gt;25,4,IF(BZ13&gt;18,3,IF(BZ13&gt;12,2,IF(BZ13&gt;4,1,0))))-BX13-2+1</f>
        <v/>
      </c>
      <c r="CE13" s="30" t="n"/>
      <c r="CF13" s="169">
        <f>CD13*CI13</f>
        <v/>
      </c>
      <c r="CG13" s="170">
        <f>F13-BY13+1</f>
        <v/>
      </c>
      <c r="CH13" s="169">
        <f>CE13*16</f>
        <v/>
      </c>
      <c r="CI13" s="171">
        <f>VLOOKUP(A13,[1]DATA!$A$6:$AI$331,34,0)</f>
        <v/>
      </c>
      <c r="CJ13" s="172">
        <f>VLOOKUP(A13,[2]CHAMCONG!A$7:CI$333,79,0)</f>
        <v/>
      </c>
      <c r="CK13" s="173">
        <f>CJ13-CA13</f>
        <v/>
      </c>
    </row>
    <row r="14" ht="17.25" customFormat="1" customHeight="1" s="25">
      <c r="A14" s="69" t="inlineStr">
        <is>
          <t>A010</t>
        </is>
      </c>
      <c r="B14" s="70" t="inlineStr">
        <is>
          <t>Dương Khánh Linh</t>
        </is>
      </c>
      <c r="C14" s="71" t="inlineStr">
        <is>
          <t>MUA HÀNG</t>
        </is>
      </c>
      <c r="D14" s="72" t="inlineStr">
        <is>
          <t>Gián tiếp</t>
        </is>
      </c>
      <c r="E14" s="73" t="inlineStr">
        <is>
          <t>2005-03-01</t>
        </is>
      </c>
      <c r="F14" s="73" t="inlineStr"/>
      <c r="G14" s="74" t="inlineStr">
        <is>
          <t>D</t>
        </is>
      </c>
      <c r="H14" s="74" t="n">
        <v>0</v>
      </c>
      <c r="I14" s="74" t="inlineStr">
        <is>
          <t>D</t>
        </is>
      </c>
      <c r="J14" s="74" t="n">
        <v>0</v>
      </c>
      <c r="K14" s="74" t="inlineStr">
        <is>
          <t>D</t>
        </is>
      </c>
      <c r="L14" s="74" t="n">
        <v>0</v>
      </c>
      <c r="M14" s="74" t="inlineStr">
        <is>
          <t>P</t>
        </is>
      </c>
      <c r="N14" s="74" t="n">
        <v>0</v>
      </c>
      <c r="O14" s="74" t="inlineStr"/>
      <c r="P14" s="74" t="n">
        <v>0</v>
      </c>
      <c r="Q14" s="74" t="inlineStr">
        <is>
          <t>D</t>
        </is>
      </c>
      <c r="R14" s="74" t="n">
        <v>0</v>
      </c>
      <c r="S14" s="75" t="inlineStr">
        <is>
          <t>D</t>
        </is>
      </c>
      <c r="T14" s="74" t="n">
        <v>0</v>
      </c>
      <c r="U14" s="75" t="inlineStr">
        <is>
          <t>D</t>
        </is>
      </c>
      <c r="V14" s="74" t="n">
        <v>0</v>
      </c>
      <c r="W14" s="75" t="inlineStr">
        <is>
          <t>D</t>
        </is>
      </c>
      <c r="X14" s="74" t="n">
        <v>0</v>
      </c>
      <c r="Y14" s="75" t="inlineStr">
        <is>
          <t>D</t>
        </is>
      </c>
      <c r="Z14" s="74" t="n">
        <v>0</v>
      </c>
      <c r="AA14" s="75" t="inlineStr">
        <is>
          <t>P0</t>
        </is>
      </c>
      <c r="AB14" s="74" t="n">
        <v>0</v>
      </c>
      <c r="AC14" s="74" t="inlineStr"/>
      <c r="AD14" s="74" t="n">
        <v>0</v>
      </c>
      <c r="AE14" s="74" t="inlineStr">
        <is>
          <t>D</t>
        </is>
      </c>
      <c r="AF14" s="74" t="n">
        <v>0</v>
      </c>
      <c r="AG14" s="74" t="inlineStr">
        <is>
          <t>D</t>
        </is>
      </c>
      <c r="AH14" s="74" t="n">
        <v>0</v>
      </c>
      <c r="AI14" s="74" t="inlineStr">
        <is>
          <t>D</t>
        </is>
      </c>
      <c r="AJ14" s="74" t="n">
        <v>0</v>
      </c>
      <c r="AK14" s="74" t="inlineStr">
        <is>
          <t>D</t>
        </is>
      </c>
      <c r="AL14" s="74" t="n">
        <v>0</v>
      </c>
      <c r="AM14" s="74" t="inlineStr">
        <is>
          <t>P</t>
        </is>
      </c>
      <c r="AN14" s="74" t="n">
        <v>0</v>
      </c>
      <c r="AO14" s="74" t="inlineStr">
        <is>
          <t>P</t>
        </is>
      </c>
      <c r="AP14" s="74" t="n">
        <v>0</v>
      </c>
      <c r="AQ14" s="74" t="inlineStr"/>
      <c r="AR14" s="74" t="n">
        <v>0</v>
      </c>
      <c r="AS14" s="74" t="inlineStr">
        <is>
          <t>P</t>
        </is>
      </c>
      <c r="AT14" s="74" t="n">
        <v>0</v>
      </c>
      <c r="AU14" s="74" t="inlineStr">
        <is>
          <t>D</t>
        </is>
      </c>
      <c r="AV14" s="74" t="n">
        <v>0</v>
      </c>
      <c r="AW14" s="74" t="inlineStr">
        <is>
          <t>D</t>
        </is>
      </c>
      <c r="AX14" s="74" t="n">
        <v>0</v>
      </c>
      <c r="AY14" s="75" t="inlineStr">
        <is>
          <t>D</t>
        </is>
      </c>
      <c r="AZ14" s="74" t="n">
        <v>0</v>
      </c>
      <c r="BA14" s="75" t="inlineStr">
        <is>
          <t>D</t>
        </is>
      </c>
      <c r="BB14" s="74" t="n">
        <v>0</v>
      </c>
      <c r="BC14" s="75" t="inlineStr">
        <is>
          <t>P</t>
        </is>
      </c>
      <c r="BD14" s="74" t="n">
        <v>0</v>
      </c>
      <c r="BE14" s="74" t="inlineStr"/>
      <c r="BF14" s="74" t="n">
        <v>0</v>
      </c>
      <c r="BG14" s="74" t="inlineStr">
        <is>
          <t>D</t>
        </is>
      </c>
      <c r="BH14" s="74" t="n">
        <v>0</v>
      </c>
      <c r="BI14" s="74" t="inlineStr">
        <is>
          <t>D</t>
        </is>
      </c>
      <c r="BJ14" s="74" t="n">
        <v>0</v>
      </c>
      <c r="BK14" s="74" t="inlineStr">
        <is>
          <t>D</t>
        </is>
      </c>
      <c r="BL14" s="74" t="n">
        <v>0</v>
      </c>
      <c r="BM14" s="74" t="inlineStr">
        <is>
          <t>D</t>
        </is>
      </c>
      <c r="BN14" s="74" t="n">
        <v>0</v>
      </c>
      <c r="BO14" s="74" t="n"/>
      <c r="BP14" s="74" t="n"/>
      <c r="BQ14" s="165">
        <f>COUNTIF($G14:$BP14,"a")+COUNTIF($G14:$BP14,"r0,a5")/2+COUNTIF($G14:$BP14,"p5,a5")/2</f>
        <v/>
      </c>
      <c r="BR14" s="165">
        <f>COUNTIF($G14:$BP14,"d")+COUNTIF($G14:$BP14,"r0,d5")/2+COUNTIF($G14:$BP14,"p5,d5")/2</f>
        <v/>
      </c>
      <c r="BS14" s="165">
        <f>COUNTIF($G14:$BP14,"b")+COUNTIF($G14:$BP14,"r0,b5")/2+COUNTIF($G14:$BP14,"p5,b5")/2</f>
        <v/>
      </c>
      <c r="BT14" s="165">
        <f>COUNTIF($G14:$BP14,"c")+COUNTIF($G14:$BP14,"r0,c5")/2+COUNTIF($G14:$BP14,"p5,c5")/2</f>
        <v/>
      </c>
      <c r="BU14" s="165">
        <f>COUNTIF($G14:$BP14,"KH")+COUNTIF($G14:$BP14,"TL")+COUNTIF($G14:$BP14,"L")</f>
        <v/>
      </c>
      <c r="BV14" s="165" t="n"/>
      <c r="BW14" s="165">
        <f>COUNTIF($G14:$BP14,"hh")</f>
        <v/>
      </c>
      <c r="BX14" s="165">
        <f>COUNTIF($G14:$BP14,"nt7")</f>
        <v/>
      </c>
      <c r="BY14" s="165">
        <f>COUNTIF($G14:$BP14,"P")+COUNTIF($G14:$BP14,"p5,a5")/2+COUNTIF($G14:$BP14,"p5,b5")/2+COUNTIF($G14:$BP14,"p5,c5")/2+COUNTIF($G14:$BP14,"p5,d5")/2</f>
        <v/>
      </c>
      <c r="BZ14" s="166">
        <f>SUBTOTAL(9,BQ14:BY14)</f>
        <v/>
      </c>
      <c r="CA14" s="167">
        <f>SUM(J14,L14,N14,P14,R14,T14,X14,Z14,AB14,AD14,AF14,AH14,AL14,AN14,AP14,AR14,AT14,AV14,AZ14,BB14,BD14,BF14,BH14,BP14)</f>
        <v/>
      </c>
      <c r="CB14" s="168">
        <f>SUM(H14,V14,AJ14,AX14,BL14)</f>
        <v/>
      </c>
      <c r="CC14" s="24">
        <f>SUM(BJ14,BN14)</f>
        <v/>
      </c>
      <c r="CD14" s="169">
        <f>IF(BZ14&gt;25,4,IF(BZ14&gt;18,3,IF(BZ14&gt;12,2,IF(BZ14&gt;4,1,0))))-BX14-2+1</f>
        <v/>
      </c>
      <c r="CE14" s="30" t="n"/>
      <c r="CF14" s="169">
        <f>CD14*CI14</f>
        <v/>
      </c>
      <c r="CG14" s="170">
        <f>F14-BY14+1</f>
        <v/>
      </c>
      <c r="CH14" s="169">
        <f>CE14*16</f>
        <v/>
      </c>
      <c r="CI14" s="171">
        <f>VLOOKUP(A14,[1]DATA!$A$6:$AI$331,34,0)</f>
        <v/>
      </c>
      <c r="CJ14" s="172">
        <f>VLOOKUP(A14,[2]CHAMCONG!A$7:CI$333,79,0)</f>
        <v/>
      </c>
      <c r="CK14" s="173">
        <f>CJ14-CA14</f>
        <v/>
      </c>
    </row>
    <row r="15" ht="15" customFormat="1" customHeight="1" s="25">
      <c r="A15" s="69" t="inlineStr">
        <is>
          <t>A015</t>
        </is>
      </c>
      <c r="B15" s="70" t="inlineStr">
        <is>
          <t>Nguyễn Văn Năm</t>
        </is>
      </c>
      <c r="C15" s="71" t="inlineStr">
        <is>
          <t>X2 Line 2-4</t>
        </is>
      </c>
      <c r="D15" s="72" t="inlineStr">
        <is>
          <t>Trực tiếp</t>
        </is>
      </c>
      <c r="E15" s="73" t="inlineStr">
        <is>
          <t>2005-04-04</t>
        </is>
      </c>
      <c r="F15" s="73" t="inlineStr"/>
      <c r="G15" s="74" t="inlineStr">
        <is>
          <t>A</t>
        </is>
      </c>
      <c r="H15" s="74" t="n">
        <v>4</v>
      </c>
      <c r="I15" s="75" t="inlineStr">
        <is>
          <t>A</t>
        </is>
      </c>
      <c r="J15" s="74" t="n">
        <v>4</v>
      </c>
      <c r="K15" s="74" t="inlineStr">
        <is>
          <t>A</t>
        </is>
      </c>
      <c r="L15" s="74" t="n">
        <v>4</v>
      </c>
      <c r="M15" s="74" t="inlineStr">
        <is>
          <t>A</t>
        </is>
      </c>
      <c r="N15" s="74" t="n">
        <v>4</v>
      </c>
      <c r="O15" s="75" t="inlineStr"/>
      <c r="P15" s="74" t="n">
        <v>11</v>
      </c>
      <c r="Q15" s="74" t="inlineStr">
        <is>
          <t>A</t>
        </is>
      </c>
      <c r="R15" s="74" t="n">
        <v>4</v>
      </c>
      <c r="S15" s="74" t="inlineStr">
        <is>
          <t>A</t>
        </is>
      </c>
      <c r="T15" s="74" t="n">
        <v>4</v>
      </c>
      <c r="U15" s="74" t="inlineStr">
        <is>
          <t>A</t>
        </is>
      </c>
      <c r="V15" s="74" t="n">
        <v>4</v>
      </c>
      <c r="W15" s="75" t="inlineStr">
        <is>
          <t>A</t>
        </is>
      </c>
      <c r="X15" s="74" t="n">
        <v>4</v>
      </c>
      <c r="Y15" s="74" t="inlineStr">
        <is>
          <t>P</t>
        </is>
      </c>
      <c r="Z15" s="74" t="n">
        <v>0</v>
      </c>
      <c r="AA15" s="74" t="inlineStr">
        <is>
          <t>A</t>
        </is>
      </c>
      <c r="AB15" s="74" t="n">
        <v>4</v>
      </c>
      <c r="AC15" s="75" t="inlineStr"/>
      <c r="AD15" s="74" t="n">
        <v>12</v>
      </c>
      <c r="AE15" s="74" t="inlineStr">
        <is>
          <t>C</t>
        </is>
      </c>
      <c r="AF15" s="74" t="n">
        <v>4</v>
      </c>
      <c r="AG15" s="74" t="inlineStr">
        <is>
          <t>C</t>
        </is>
      </c>
      <c r="AH15" s="74" t="n">
        <v>4</v>
      </c>
      <c r="AI15" s="74" t="inlineStr">
        <is>
          <t>C</t>
        </is>
      </c>
      <c r="AJ15" s="74" t="n">
        <v>4</v>
      </c>
      <c r="AK15" s="75" t="inlineStr">
        <is>
          <t>C</t>
        </is>
      </c>
      <c r="AL15" s="74" t="n">
        <v>4</v>
      </c>
      <c r="AM15" s="74" t="inlineStr">
        <is>
          <t>C</t>
        </is>
      </c>
      <c r="AN15" s="74" t="n">
        <v>4</v>
      </c>
      <c r="AO15" s="74" t="inlineStr">
        <is>
          <t>C</t>
        </is>
      </c>
      <c r="AP15" s="74" t="n">
        <v>4</v>
      </c>
      <c r="AQ15" s="75" t="inlineStr"/>
      <c r="AR15" s="74" t="n">
        <v>0</v>
      </c>
      <c r="AS15" s="74" t="inlineStr">
        <is>
          <t>P0</t>
        </is>
      </c>
      <c r="AT15" s="74" t="n">
        <v>0</v>
      </c>
      <c r="AU15" s="74" t="inlineStr">
        <is>
          <t>C</t>
        </is>
      </c>
      <c r="AV15" s="74" t="n">
        <v>4</v>
      </c>
      <c r="AW15" s="74" t="inlineStr">
        <is>
          <t>C</t>
        </is>
      </c>
      <c r="AX15" s="74" t="n">
        <v>4</v>
      </c>
      <c r="AY15" s="75" t="inlineStr">
        <is>
          <t>C</t>
        </is>
      </c>
      <c r="AZ15" s="74" t="n">
        <v>4</v>
      </c>
      <c r="BA15" s="74" t="inlineStr">
        <is>
          <t>C</t>
        </is>
      </c>
      <c r="BB15" s="74" t="n">
        <v>4</v>
      </c>
      <c r="BC15" s="74" t="inlineStr">
        <is>
          <t>C</t>
        </is>
      </c>
      <c r="BD15" s="74" t="n">
        <v>4</v>
      </c>
      <c r="BE15" s="75" t="inlineStr"/>
      <c r="BF15" s="74" t="n">
        <v>12</v>
      </c>
      <c r="BG15" s="74" t="inlineStr">
        <is>
          <t>A</t>
        </is>
      </c>
      <c r="BH15" s="74" t="n">
        <v>4</v>
      </c>
      <c r="BI15" s="74" t="inlineStr">
        <is>
          <t>A</t>
        </is>
      </c>
      <c r="BJ15" s="74" t="n">
        <v>4</v>
      </c>
      <c r="BK15" s="74" t="inlineStr">
        <is>
          <t>A</t>
        </is>
      </c>
      <c r="BL15" s="74" t="n">
        <v>4</v>
      </c>
      <c r="BM15" s="74" t="inlineStr">
        <is>
          <t>A</t>
        </is>
      </c>
      <c r="BN15" s="74" t="n">
        <v>4</v>
      </c>
      <c r="BO15" s="74" t="n"/>
      <c r="BP15" s="74" t="n"/>
      <c r="BQ15" s="165">
        <f>COUNTIF($G15:$BP15,"a")+COUNTIF($G15:$BP15,"r0,a5")/2+COUNTIF($G15:$BP15,"p5,a5")/2</f>
        <v/>
      </c>
      <c r="BR15" s="165">
        <f>COUNTIF($G15:$BP15,"d")+COUNTIF($G15:$BP15,"r0,d5")/2+COUNTIF($G15:$BP15,"p5,d5")/2</f>
        <v/>
      </c>
      <c r="BS15" s="165">
        <f>COUNTIF($G15:$BP15,"b")+COUNTIF($G15:$BP15,"r0,b5")/2+COUNTIF($G15:$BP15,"p5,b5")/2</f>
        <v/>
      </c>
      <c r="BT15" s="165">
        <f>COUNTIF($G15:$BP15,"c")+COUNTIF($G15:$BP15,"r0,c5")/2+COUNTIF($G15:$BP15,"p5,c5")/2</f>
        <v/>
      </c>
      <c r="BU15" s="165">
        <f>COUNTIF($G15:$BP15,"KH")+COUNTIF($G15:$BP15,"TL")+COUNTIF($G15:$BP15,"L")</f>
        <v/>
      </c>
      <c r="BV15" s="165" t="n"/>
      <c r="BW15" s="165">
        <f>COUNTIF($G15:$BP15,"hh")</f>
        <v/>
      </c>
      <c r="BX15" s="165">
        <f>COUNTIF($G15:$BP15,"nt7")</f>
        <v/>
      </c>
      <c r="BY15" s="165">
        <f>COUNTIF($G15:$BP15,"P")+COUNTIF($G15:$BP15,"p5,a5")/2+COUNTIF($G15:$BP15,"p5,b5")/2+COUNTIF($G15:$BP15,"p5,c5")/2+COUNTIF($G15:$BP15,"p5,d5")/2</f>
        <v/>
      </c>
      <c r="BZ15" s="166">
        <f>SUBTOTAL(9,BQ15:BY15)</f>
        <v/>
      </c>
      <c r="CA15" s="167">
        <f>SUM(J15,L15,N15,P15,R15,T15,X15,Z15,AB15,AD15,AF15,AH15,AL15,AN15,AP15,AR15,AT15,AV15,AZ15,BB15,BD15,BF15,BH15,BP15)</f>
        <v/>
      </c>
      <c r="CB15" s="168">
        <f>SUM(H15,V15,AJ15,AX15,BL15)</f>
        <v/>
      </c>
      <c r="CC15" s="24">
        <f>SUM(BJ15,BN15)</f>
        <v/>
      </c>
      <c r="CD15" s="169">
        <f>IF(BZ15&gt;25,4,IF(BZ15&gt;18,3,IF(BZ15&gt;12,2,IF(BZ15&gt;4,1,0))))-BX15-2+1</f>
        <v/>
      </c>
      <c r="CE15" s="30" t="n"/>
      <c r="CF15" s="169">
        <f>CD15*CI15</f>
        <v/>
      </c>
      <c r="CG15" s="170">
        <f>F15-BY15+1</f>
        <v/>
      </c>
      <c r="CH15" s="169">
        <f>CE15*16</f>
        <v/>
      </c>
      <c r="CI15" s="171">
        <f>VLOOKUP(A15,[1]DATA!$A$6:$AI$331,34,0)</f>
        <v/>
      </c>
      <c r="CJ15" s="172">
        <f>VLOOKUP(A15,[2]CHAMCONG!A$7:CI$333,79,0)</f>
        <v/>
      </c>
      <c r="CK15" s="173">
        <f>CJ15-CA15</f>
        <v/>
      </c>
    </row>
    <row r="16" ht="13.5" customFormat="1" customHeight="1" s="26">
      <c r="A16" s="69" t="inlineStr">
        <is>
          <t>A021</t>
        </is>
      </c>
      <c r="B16" s="70" t="inlineStr">
        <is>
          <t>Cao Thị Kim Thu</t>
        </is>
      </c>
      <c r="C16" s="71" t="inlineStr">
        <is>
          <t>QA/QC X1 Ép</t>
        </is>
      </c>
      <c r="D16" s="72" t="inlineStr">
        <is>
          <t>Trực tiếp</t>
        </is>
      </c>
      <c r="E16" s="73" t="inlineStr">
        <is>
          <t>2006-04-04</t>
        </is>
      </c>
      <c r="F16" s="73" t="inlineStr"/>
      <c r="G16" s="74" t="inlineStr">
        <is>
          <t>A</t>
        </is>
      </c>
      <c r="H16" s="74" t="n">
        <v>4</v>
      </c>
      <c r="I16" s="74" t="inlineStr">
        <is>
          <t>A</t>
        </is>
      </c>
      <c r="J16" s="74" t="n">
        <v>4</v>
      </c>
      <c r="K16" s="74" t="inlineStr">
        <is>
          <t>A</t>
        </is>
      </c>
      <c r="L16" s="74" t="n">
        <v>4</v>
      </c>
      <c r="M16" s="74" t="inlineStr">
        <is>
          <t>A</t>
        </is>
      </c>
      <c r="N16" s="74" t="n">
        <v>4</v>
      </c>
      <c r="O16" s="74" t="inlineStr"/>
      <c r="P16" s="74" t="n">
        <v>0</v>
      </c>
      <c r="Q16" s="74" t="inlineStr">
        <is>
          <t>C</t>
        </is>
      </c>
      <c r="R16" s="74" t="n">
        <v>4</v>
      </c>
      <c r="S16" s="74" t="inlineStr">
        <is>
          <t>C</t>
        </is>
      </c>
      <c r="T16" s="74" t="n">
        <v>4</v>
      </c>
      <c r="U16" s="74" t="inlineStr">
        <is>
          <t>C</t>
        </is>
      </c>
      <c r="V16" s="74" t="n">
        <v>4</v>
      </c>
      <c r="W16" s="74" t="inlineStr">
        <is>
          <t>C</t>
        </is>
      </c>
      <c r="X16" s="74" t="n">
        <v>4</v>
      </c>
      <c r="Y16" s="74" t="inlineStr">
        <is>
          <t>C</t>
        </is>
      </c>
      <c r="Z16" s="74" t="n">
        <v>4</v>
      </c>
      <c r="AA16" s="74" t="inlineStr">
        <is>
          <t>C</t>
        </is>
      </c>
      <c r="AB16" s="74" t="n">
        <v>4</v>
      </c>
      <c r="AC16" s="74" t="inlineStr"/>
      <c r="AD16" s="74" t="n">
        <v>0</v>
      </c>
      <c r="AE16" s="74" t="inlineStr">
        <is>
          <t>A</t>
        </is>
      </c>
      <c r="AF16" s="74" t="n">
        <v>4</v>
      </c>
      <c r="AG16" s="74" t="inlineStr">
        <is>
          <t>A</t>
        </is>
      </c>
      <c r="AH16" s="74" t="n">
        <v>4</v>
      </c>
      <c r="AI16" s="74" t="inlineStr">
        <is>
          <t>A</t>
        </is>
      </c>
      <c r="AJ16" s="74" t="n">
        <v>4</v>
      </c>
      <c r="AK16" s="74" t="inlineStr">
        <is>
          <t>A</t>
        </is>
      </c>
      <c r="AL16" s="74" t="n">
        <v>4</v>
      </c>
      <c r="AM16" s="74" t="inlineStr">
        <is>
          <t>A</t>
        </is>
      </c>
      <c r="AN16" s="74" t="n">
        <v>4</v>
      </c>
      <c r="AO16" s="74" t="inlineStr">
        <is>
          <t>A</t>
        </is>
      </c>
      <c r="AP16" s="74" t="n">
        <v>4</v>
      </c>
      <c r="AQ16" s="74" t="inlineStr"/>
      <c r="AR16" s="74" t="n">
        <v>0</v>
      </c>
      <c r="AS16" s="74" t="inlineStr">
        <is>
          <t>P</t>
        </is>
      </c>
      <c r="AT16" s="74" t="n">
        <v>0</v>
      </c>
      <c r="AU16" s="74" t="inlineStr">
        <is>
          <t>C</t>
        </is>
      </c>
      <c r="AV16" s="74" t="n">
        <v>4</v>
      </c>
      <c r="AW16" s="74" t="inlineStr">
        <is>
          <t>C</t>
        </is>
      </c>
      <c r="AX16" s="74" t="n">
        <v>4</v>
      </c>
      <c r="AY16" s="74" t="inlineStr">
        <is>
          <t>P</t>
        </is>
      </c>
      <c r="AZ16" s="74" t="n">
        <v>0</v>
      </c>
      <c r="BA16" s="74" t="inlineStr">
        <is>
          <t>C</t>
        </is>
      </c>
      <c r="BB16" s="74" t="n">
        <v>4</v>
      </c>
      <c r="BC16" s="74" t="inlineStr">
        <is>
          <t>C</t>
        </is>
      </c>
      <c r="BD16" s="74" t="n">
        <v>4</v>
      </c>
      <c r="BE16" s="74" t="inlineStr"/>
      <c r="BF16" s="74" t="n">
        <v>0</v>
      </c>
      <c r="BG16" s="74" t="inlineStr">
        <is>
          <t>A</t>
        </is>
      </c>
      <c r="BH16" s="74" t="n">
        <v>4</v>
      </c>
      <c r="BI16" s="74" t="inlineStr">
        <is>
          <t>A</t>
        </is>
      </c>
      <c r="BJ16" s="74" t="n">
        <v>4</v>
      </c>
      <c r="BK16" s="74" t="inlineStr">
        <is>
          <t>A</t>
        </is>
      </c>
      <c r="BL16" s="74" t="n">
        <v>4</v>
      </c>
      <c r="BM16" s="74" t="inlineStr">
        <is>
          <t>A</t>
        </is>
      </c>
      <c r="BN16" s="74" t="n">
        <v>4</v>
      </c>
      <c r="BO16" s="74" t="n"/>
      <c r="BP16" s="74" t="n"/>
      <c r="BQ16" s="165">
        <f>COUNTIF($G16:$BP16,"a")+COUNTIF($G16:$BP16,"r0,a5")/2+COUNTIF($G16:$BP16,"p5,a5")/2</f>
        <v/>
      </c>
      <c r="BR16" s="165">
        <f>COUNTIF($G16:$BP16,"d")+COUNTIF($G16:$BP16,"r0,d5")/2+COUNTIF($G16:$BP16,"p5,d5")/2</f>
        <v/>
      </c>
      <c r="BS16" s="165">
        <f>COUNTIF($G16:$BP16,"b")+COUNTIF($G16:$BP16,"r0,b5")/2+COUNTIF($G16:$BP16,"p5,b5")/2</f>
        <v/>
      </c>
      <c r="BT16" s="165">
        <f>COUNTIF($G16:$BP16,"c")+COUNTIF($G16:$BP16,"r0,c5")/2+COUNTIF($G16:$BP16,"p5,c5")/2</f>
        <v/>
      </c>
      <c r="BU16" s="165">
        <f>COUNTIF($G16:$BP16,"KH")+COUNTIF($G16:$BP16,"TL")+COUNTIF($G16:$BP16,"L")</f>
        <v/>
      </c>
      <c r="BV16" s="165" t="n"/>
      <c r="BW16" s="165">
        <f>COUNTIF($G16:$BP16,"hh")</f>
        <v/>
      </c>
      <c r="BX16" s="165">
        <f>COUNTIF($G16:$BP16,"nt7")</f>
        <v/>
      </c>
      <c r="BY16" s="165">
        <f>COUNTIF($G16:$BP16,"P")+COUNTIF($G16:$BP16,"p5,a5")/2+COUNTIF($G16:$BP16,"p5,b5")/2+COUNTIF($G16:$BP16,"p5,c5")/2+COUNTIF($G16:$BP16,"p5,d5")/2</f>
        <v/>
      </c>
      <c r="BZ16" s="166">
        <f>SUBTOTAL(9,BQ16:BY16)</f>
        <v/>
      </c>
      <c r="CA16" s="167">
        <f>SUM(J16,L16,N16,P16,R16,T16,X16,Z16,AB16,AD16,AF16,AH16,AL16,AN16,AP16,AR16,AT16,AV16,AZ16,BB16,BD16,BF16,BH16,BP16)</f>
        <v/>
      </c>
      <c r="CB16" s="168">
        <f>SUM(H16,V16,AJ16,AX16,BL16)</f>
        <v/>
      </c>
      <c r="CC16" s="24">
        <f>SUM(BJ16,BN16)</f>
        <v/>
      </c>
      <c r="CD16" s="169">
        <f>IF(BZ16&gt;25,4,IF(BZ16&gt;18,3,IF(BZ16&gt;12,2,IF(BZ16&gt;4,1,0))))-BX16-2+1</f>
        <v/>
      </c>
      <c r="CE16" s="30" t="n"/>
      <c r="CF16" s="169">
        <f>CD16*CI16</f>
        <v/>
      </c>
      <c r="CG16" s="170">
        <f>F16-BY16+1</f>
        <v/>
      </c>
      <c r="CH16" s="169">
        <f>CE16*16</f>
        <v/>
      </c>
      <c r="CI16" s="171">
        <f>VLOOKUP(A16,[1]DATA!$A$6:$AI$331,34,0)</f>
        <v/>
      </c>
      <c r="CJ16" s="172">
        <f>VLOOKUP(A16,[2]CHAMCONG!A$7:CI$333,79,0)</f>
        <v/>
      </c>
      <c r="CK16" s="173">
        <f>CJ16-CA16</f>
        <v/>
      </c>
      <c r="CL16" s="25" t="n"/>
      <c r="CM16" s="25" t="n"/>
    </row>
    <row r="17" ht="16.5" customFormat="1" customHeight="1" s="25">
      <c r="A17" s="69" t="inlineStr">
        <is>
          <t>A023</t>
        </is>
      </c>
      <c r="B17" s="70" t="inlineStr">
        <is>
          <t>Nguyễn Văn Mừng</t>
        </is>
      </c>
      <c r="C17" s="71" t="inlineStr">
        <is>
          <t>X1 Xi Line 1-1</t>
        </is>
      </c>
      <c r="D17" s="72" t="inlineStr">
        <is>
          <t>Trực tiếp</t>
        </is>
      </c>
      <c r="E17" s="73" t="inlineStr">
        <is>
          <t>2006-08-01</t>
        </is>
      </c>
      <c r="F17" s="73" t="inlineStr"/>
      <c r="G17" s="74" t="inlineStr">
        <is>
          <t>C</t>
        </is>
      </c>
      <c r="H17" s="74" t="n">
        <v>4</v>
      </c>
      <c r="I17" s="74" t="inlineStr">
        <is>
          <t>C</t>
        </is>
      </c>
      <c r="J17" s="74" t="n">
        <v>4</v>
      </c>
      <c r="K17" s="74" t="inlineStr">
        <is>
          <t>C</t>
        </is>
      </c>
      <c r="L17" s="74" t="n">
        <v>4</v>
      </c>
      <c r="M17" s="74" t="inlineStr">
        <is>
          <t>P</t>
        </is>
      </c>
      <c r="N17" s="74" t="n">
        <v>0</v>
      </c>
      <c r="O17" s="74" t="inlineStr"/>
      <c r="P17" s="74" t="n">
        <v>0</v>
      </c>
      <c r="Q17" s="74" t="inlineStr">
        <is>
          <t>A</t>
        </is>
      </c>
      <c r="R17" s="74" t="n">
        <v>4</v>
      </c>
      <c r="S17" s="74" t="inlineStr">
        <is>
          <t>A</t>
        </is>
      </c>
      <c r="T17" s="74" t="n">
        <v>4</v>
      </c>
      <c r="U17" s="74" t="inlineStr">
        <is>
          <t>A</t>
        </is>
      </c>
      <c r="V17" s="74" t="n">
        <v>4</v>
      </c>
      <c r="W17" s="74" t="inlineStr">
        <is>
          <t>A</t>
        </is>
      </c>
      <c r="X17" s="74" t="n">
        <v>4</v>
      </c>
      <c r="Y17" s="74" t="inlineStr">
        <is>
          <t>A</t>
        </is>
      </c>
      <c r="Z17" s="74" t="n">
        <v>4</v>
      </c>
      <c r="AA17" s="74" t="inlineStr">
        <is>
          <t>A</t>
        </is>
      </c>
      <c r="AB17" s="74" t="n">
        <v>0</v>
      </c>
      <c r="AC17" s="74" t="inlineStr"/>
      <c r="AD17" s="74" t="n">
        <v>0</v>
      </c>
      <c r="AE17" s="74" t="inlineStr">
        <is>
          <t>C</t>
        </is>
      </c>
      <c r="AF17" s="74" t="n">
        <v>4</v>
      </c>
      <c r="AG17" s="74" t="inlineStr">
        <is>
          <t>C</t>
        </is>
      </c>
      <c r="AH17" s="74" t="n">
        <v>4</v>
      </c>
      <c r="AI17" s="74" t="inlineStr">
        <is>
          <t>C</t>
        </is>
      </c>
      <c r="AJ17" s="74" t="n">
        <v>4</v>
      </c>
      <c r="AK17" s="74" t="inlineStr">
        <is>
          <t>C</t>
        </is>
      </c>
      <c r="AL17" s="74" t="n">
        <v>4</v>
      </c>
      <c r="AM17" s="74" t="inlineStr">
        <is>
          <t>C</t>
        </is>
      </c>
      <c r="AN17" s="74" t="n">
        <v>4</v>
      </c>
      <c r="AO17" s="74" t="inlineStr">
        <is>
          <t>P</t>
        </is>
      </c>
      <c r="AP17" s="74" t="n">
        <v>0</v>
      </c>
      <c r="AQ17" s="74" t="inlineStr"/>
      <c r="AR17" s="74" t="n">
        <v>0</v>
      </c>
      <c r="AS17" s="74" t="inlineStr">
        <is>
          <t>P</t>
        </is>
      </c>
      <c r="AT17" s="74" t="n">
        <v>0</v>
      </c>
      <c r="AU17" s="74" t="inlineStr">
        <is>
          <t>P</t>
        </is>
      </c>
      <c r="AV17" s="74" t="n">
        <v>0</v>
      </c>
      <c r="AW17" s="74" t="inlineStr">
        <is>
          <t>A</t>
        </is>
      </c>
      <c r="AX17" s="74" t="n">
        <v>4</v>
      </c>
      <c r="AY17" s="74" t="inlineStr">
        <is>
          <t>A</t>
        </is>
      </c>
      <c r="AZ17" s="74" t="n">
        <v>4</v>
      </c>
      <c r="BA17" s="74" t="inlineStr">
        <is>
          <t>A</t>
        </is>
      </c>
      <c r="BB17" s="74" t="n">
        <v>4</v>
      </c>
      <c r="BC17" s="74" t="inlineStr">
        <is>
          <t>A</t>
        </is>
      </c>
      <c r="BD17" s="74" t="n">
        <v>4</v>
      </c>
      <c r="BE17" s="74" t="inlineStr"/>
      <c r="BF17" s="74" t="n">
        <v>0</v>
      </c>
      <c r="BG17" s="74" t="inlineStr">
        <is>
          <t>C</t>
        </is>
      </c>
      <c r="BH17" s="74" t="n">
        <v>4</v>
      </c>
      <c r="BI17" s="74" t="inlineStr">
        <is>
          <t>C</t>
        </is>
      </c>
      <c r="BJ17" s="74" t="n">
        <v>4</v>
      </c>
      <c r="BK17" s="74" t="inlineStr">
        <is>
          <t>C</t>
        </is>
      </c>
      <c r="BL17" s="74" t="n">
        <v>4</v>
      </c>
      <c r="BM17" s="74" t="inlineStr">
        <is>
          <t>C</t>
        </is>
      </c>
      <c r="BN17" s="74" t="n">
        <v>4</v>
      </c>
      <c r="BO17" s="74" t="n"/>
      <c r="BP17" s="74" t="n"/>
      <c r="BQ17" s="165">
        <f>COUNTIF($G17:$BP17,"a")+COUNTIF($G17:$BP17,"r0,a5")/2+COUNTIF($G17:$BP17,"p5,a5")/2</f>
        <v/>
      </c>
      <c r="BR17" s="165">
        <f>COUNTIF($G17:$BP17,"d")+COUNTIF($G17:$BP17,"r0,d5")/2+COUNTIF($G17:$BP17,"p5,d5")/2</f>
        <v/>
      </c>
      <c r="BS17" s="165">
        <f>COUNTIF($G17:$BP17,"b")+COUNTIF($G17:$BP17,"r0,b5")/2+COUNTIF($G17:$BP17,"p5,b5")/2</f>
        <v/>
      </c>
      <c r="BT17" s="165">
        <f>COUNTIF($G17:$BP17,"c")+COUNTIF($G17:$BP17,"r0,c5")/2+COUNTIF($G17:$BP17,"p5,c5")/2</f>
        <v/>
      </c>
      <c r="BU17" s="165">
        <f>COUNTIF($G17:$BP17,"KH")+COUNTIF($G17:$BP17,"TL")+COUNTIF($G17:$BP17,"L")</f>
        <v/>
      </c>
      <c r="BV17" s="165" t="n"/>
      <c r="BW17" s="165">
        <f>COUNTIF($G17:$BP17,"hh")</f>
        <v/>
      </c>
      <c r="BX17" s="165">
        <f>COUNTIF($G17:$BP17,"nt7")</f>
        <v/>
      </c>
      <c r="BY17" s="165">
        <f>COUNTIF($G17:$BP17,"P")+COUNTIF($G17:$BP17,"p5,a5")/2+COUNTIF($G17:$BP17,"p5,b5")/2+COUNTIF($G17:$BP17,"p5,c5")/2+COUNTIF($G17:$BP17,"p5,d5")/2</f>
        <v/>
      </c>
      <c r="BZ17" s="166">
        <f>SUBTOTAL(9,BQ17:BY17)</f>
        <v/>
      </c>
      <c r="CA17" s="167">
        <f>SUM(J17,L17,N17,P17,R17,T17,X17,Z17,AB17,AD17,AF17,AH17,AL17,AN17,AP17,AR17,AT17,AV17,AZ17,BB17,BD17,BF17,BH17,BP17)</f>
        <v/>
      </c>
      <c r="CB17" s="168">
        <f>SUM(H17,V17,AJ17,AX17,BL17)</f>
        <v/>
      </c>
      <c r="CC17" s="24">
        <f>SUM(BJ17,BN17)</f>
        <v/>
      </c>
      <c r="CD17" s="169">
        <f>IF(BZ17&gt;25,4,IF(BZ17&gt;18,3,IF(BZ17&gt;12,2,IF(BZ17&gt;4,1,0))))-BX17-2+1</f>
        <v/>
      </c>
      <c r="CE17" s="30" t="n"/>
      <c r="CF17" s="169">
        <f>CD17*CI17</f>
        <v/>
      </c>
      <c r="CG17" s="170">
        <f>F17-BY17+1</f>
        <v/>
      </c>
      <c r="CH17" s="169">
        <f>CE17*16</f>
        <v/>
      </c>
      <c r="CI17" s="171">
        <f>VLOOKUP(A17,[1]DATA!$A$6:$AI$331,34,0)</f>
        <v/>
      </c>
      <c r="CJ17" s="172">
        <f>VLOOKUP(A17,[2]CHAMCONG!A$7:CI$333,79,0)</f>
        <v/>
      </c>
      <c r="CK17" s="173">
        <f>CJ17-CA17</f>
        <v/>
      </c>
    </row>
    <row r="18" ht="14.25" customFormat="1" customHeight="1" s="25">
      <c r="A18" s="69" t="inlineStr">
        <is>
          <t>A027</t>
        </is>
      </c>
      <c r="B18" s="70" t="inlineStr">
        <is>
          <t>Đỗ Tấn Lạnh</t>
        </is>
      </c>
      <c r="C18" s="71" t="inlineStr">
        <is>
          <t>X2 Line 2-1</t>
        </is>
      </c>
      <c r="D18" s="72" t="inlineStr">
        <is>
          <t>Trực tiếp</t>
        </is>
      </c>
      <c r="E18" s="73" t="inlineStr">
        <is>
          <t>2007-07-02</t>
        </is>
      </c>
      <c r="F18" s="73" t="inlineStr"/>
      <c r="G18" s="74" t="inlineStr">
        <is>
          <t>A</t>
        </is>
      </c>
      <c r="H18" s="74" t="n">
        <v>4</v>
      </c>
      <c r="I18" s="74" t="inlineStr">
        <is>
          <t>A</t>
        </is>
      </c>
      <c r="J18" s="74" t="n">
        <v>4</v>
      </c>
      <c r="K18" s="74" t="inlineStr">
        <is>
          <t>A</t>
        </is>
      </c>
      <c r="L18" s="74" t="n">
        <v>4</v>
      </c>
      <c r="M18" s="74" t="inlineStr">
        <is>
          <t>A</t>
        </is>
      </c>
      <c r="N18" s="74" t="n">
        <v>0</v>
      </c>
      <c r="O18" s="74" t="inlineStr"/>
      <c r="P18" s="74" t="n">
        <v>12</v>
      </c>
      <c r="Q18" s="74" t="inlineStr">
        <is>
          <t>A</t>
        </is>
      </c>
      <c r="R18" s="74" t="n">
        <v>4</v>
      </c>
      <c r="S18" s="74" t="inlineStr">
        <is>
          <t>A</t>
        </is>
      </c>
      <c r="T18" s="74" t="n">
        <v>4</v>
      </c>
      <c r="U18" s="74" t="inlineStr">
        <is>
          <t>A</t>
        </is>
      </c>
      <c r="V18" s="74" t="n">
        <v>4</v>
      </c>
      <c r="W18" s="74" t="inlineStr">
        <is>
          <t>A</t>
        </is>
      </c>
      <c r="X18" s="74" t="n">
        <v>4</v>
      </c>
      <c r="Y18" s="74" t="inlineStr">
        <is>
          <t>A</t>
        </is>
      </c>
      <c r="Z18" s="74" t="n">
        <v>4</v>
      </c>
      <c r="AA18" s="74" t="inlineStr">
        <is>
          <t>A</t>
        </is>
      </c>
      <c r="AB18" s="74" t="n">
        <v>4</v>
      </c>
      <c r="AC18" s="74" t="inlineStr"/>
      <c r="AD18" s="74" t="n">
        <v>12</v>
      </c>
      <c r="AE18" s="74" t="inlineStr">
        <is>
          <t>A</t>
        </is>
      </c>
      <c r="AF18" s="74" t="n">
        <v>4</v>
      </c>
      <c r="AG18" s="74" t="inlineStr">
        <is>
          <t>A</t>
        </is>
      </c>
      <c r="AH18" s="74" t="n">
        <v>4</v>
      </c>
      <c r="AI18" s="74" t="inlineStr">
        <is>
          <t>A</t>
        </is>
      </c>
      <c r="AJ18" s="74" t="n">
        <v>4</v>
      </c>
      <c r="AK18" s="74" t="inlineStr">
        <is>
          <t>P</t>
        </is>
      </c>
      <c r="AL18" s="74" t="n">
        <v>0</v>
      </c>
      <c r="AM18" s="74" t="inlineStr">
        <is>
          <t>A</t>
        </is>
      </c>
      <c r="AN18" s="74" t="n">
        <v>4</v>
      </c>
      <c r="AO18" s="74" t="inlineStr">
        <is>
          <t>A</t>
        </is>
      </c>
      <c r="AP18" s="74" t="n">
        <v>4</v>
      </c>
      <c r="AQ18" s="74" t="inlineStr"/>
      <c r="AR18" s="74" t="n">
        <v>0</v>
      </c>
      <c r="AS18" s="74" t="inlineStr">
        <is>
          <t>P</t>
        </is>
      </c>
      <c r="AT18" s="74" t="n">
        <v>0</v>
      </c>
      <c r="AU18" s="74" t="inlineStr">
        <is>
          <t>P0</t>
        </is>
      </c>
      <c r="AV18" s="74" t="n">
        <v>0</v>
      </c>
      <c r="AW18" s="74" t="inlineStr">
        <is>
          <t>A</t>
        </is>
      </c>
      <c r="AX18" s="74" t="n">
        <v>4</v>
      </c>
      <c r="AY18" s="74" t="inlineStr">
        <is>
          <t>A</t>
        </is>
      </c>
      <c r="AZ18" s="74" t="n">
        <v>4</v>
      </c>
      <c r="BA18" s="74" t="inlineStr">
        <is>
          <t>A</t>
        </is>
      </c>
      <c r="BB18" s="74" t="n">
        <v>4</v>
      </c>
      <c r="BC18" s="74" t="inlineStr">
        <is>
          <t>A</t>
        </is>
      </c>
      <c r="BD18" s="74" t="n">
        <v>4</v>
      </c>
      <c r="BE18" s="74" t="inlineStr"/>
      <c r="BF18" s="74" t="n">
        <v>11</v>
      </c>
      <c r="BG18" s="74" t="inlineStr">
        <is>
          <t>A</t>
        </is>
      </c>
      <c r="BH18" s="74" t="n">
        <v>4</v>
      </c>
      <c r="BI18" s="74" t="inlineStr">
        <is>
          <t>A</t>
        </is>
      </c>
      <c r="BJ18" s="74" t="n">
        <v>4</v>
      </c>
      <c r="BK18" s="74" t="inlineStr">
        <is>
          <t>A</t>
        </is>
      </c>
      <c r="BL18" s="74" t="n">
        <v>4</v>
      </c>
      <c r="BM18" s="74" t="inlineStr">
        <is>
          <t>A</t>
        </is>
      </c>
      <c r="BN18" s="74" t="n">
        <v>4</v>
      </c>
      <c r="BO18" s="74" t="n"/>
      <c r="BP18" s="74" t="n"/>
      <c r="BQ18" s="165">
        <f>COUNTIF($G18:$BP18,"a")+COUNTIF($G18:$BP18,"r0,a5")/2+COUNTIF($G18:$BP18,"p5,a5")/2</f>
        <v/>
      </c>
      <c r="BR18" s="165">
        <f>COUNTIF($G18:$BP18,"d")+COUNTIF($G18:$BP18,"r0,d5")/2+COUNTIF($G18:$BP18,"p5,d5")/2</f>
        <v/>
      </c>
      <c r="BS18" s="165">
        <f>COUNTIF($G18:$BP18,"b")+COUNTIF($G18:$BP18,"r0,b5")/2+COUNTIF($G18:$BP18,"p5,b5")/2</f>
        <v/>
      </c>
      <c r="BT18" s="165">
        <f>COUNTIF($G18:$BP18,"c")+COUNTIF($G18:$BP18,"r0,c5")/2+COUNTIF($G18:$BP18,"p5,c5")/2</f>
        <v/>
      </c>
      <c r="BU18" s="165">
        <f>COUNTIF($G18:$BP18,"KH")+COUNTIF($G18:$BP18,"TL")+COUNTIF($G18:$BP18,"L")</f>
        <v/>
      </c>
      <c r="BV18" s="165" t="n"/>
      <c r="BW18" s="165">
        <f>COUNTIF($G18:$BP18,"hh")</f>
        <v/>
      </c>
      <c r="BX18" s="165">
        <f>COUNTIF($G18:$BP18,"nt7")</f>
        <v/>
      </c>
      <c r="BY18" s="165">
        <f>COUNTIF($G18:$BP18,"P")+COUNTIF($G18:$BP18,"p5,a5")/2+COUNTIF($G18:$BP18,"p5,b5")/2+COUNTIF($G18:$BP18,"p5,c5")/2+COUNTIF($G18:$BP18,"p5,d5")/2</f>
        <v/>
      </c>
      <c r="BZ18" s="166">
        <f>SUBTOTAL(9,BQ18:BY18)</f>
        <v/>
      </c>
      <c r="CA18" s="167">
        <f>SUM(J18,L18,N18,P18,R18,T18,X18,Z18,AB18,AD18,AF18,AH18,AL18,AN18,AP18,AR18,AT18,AV18,AZ18,BB18,BD18,BF18,BH18,BP18)</f>
        <v/>
      </c>
      <c r="CB18" s="168">
        <f>SUM(H18,V18,AJ18,AX18,BL18)</f>
        <v/>
      </c>
      <c r="CC18" s="24">
        <f>SUM(BJ18,BN18)</f>
        <v/>
      </c>
      <c r="CD18" s="169">
        <f>IF(BZ18&gt;25,4,IF(BZ18&gt;18,3,IF(BZ18&gt;12,2,IF(BZ18&gt;4,1,0))))-BX18-2+1</f>
        <v/>
      </c>
      <c r="CE18" s="30" t="n"/>
      <c r="CF18" s="169">
        <f>CD18*CI18</f>
        <v/>
      </c>
      <c r="CG18" s="170">
        <f>F18-BY18+1</f>
        <v/>
      </c>
      <c r="CH18" s="169">
        <f>CE18*16</f>
        <v/>
      </c>
      <c r="CI18" s="171">
        <f>VLOOKUP(A18,[1]DATA!$A$6:$AI$331,34,0)</f>
        <v/>
      </c>
      <c r="CJ18" s="172">
        <f>VLOOKUP(A18,[2]CHAMCONG!A$7:CI$333,79,0)</f>
        <v/>
      </c>
      <c r="CK18" s="173">
        <f>CJ18-CA18</f>
        <v/>
      </c>
    </row>
    <row r="19" ht="14.25" customFormat="1" customHeight="1" s="25">
      <c r="A19" s="69" t="inlineStr">
        <is>
          <t>A028</t>
        </is>
      </c>
      <c r="B19" s="70" t="inlineStr">
        <is>
          <t>Nguyễn Trung Lập</t>
        </is>
      </c>
      <c r="C19" s="71" t="inlineStr">
        <is>
          <t>X2 Line 2-2</t>
        </is>
      </c>
      <c r="D19" s="72" t="inlineStr">
        <is>
          <t>Trực tiếp</t>
        </is>
      </c>
      <c r="E19" s="73" t="inlineStr">
        <is>
          <t>2007-07-09</t>
        </is>
      </c>
      <c r="F19" s="73" t="inlineStr"/>
      <c r="G19" s="74" t="inlineStr">
        <is>
          <t>A</t>
        </is>
      </c>
      <c r="H19" s="74" t="n">
        <v>4</v>
      </c>
      <c r="I19" s="74" t="inlineStr">
        <is>
          <t>A</t>
        </is>
      </c>
      <c r="J19" s="74" t="n">
        <v>4</v>
      </c>
      <c r="K19" s="74" t="inlineStr">
        <is>
          <t>A</t>
        </is>
      </c>
      <c r="L19" s="74" t="n">
        <v>4</v>
      </c>
      <c r="M19" s="74" t="inlineStr">
        <is>
          <t>A</t>
        </is>
      </c>
      <c r="N19" s="74" t="n">
        <v>4</v>
      </c>
      <c r="O19" s="74" t="inlineStr"/>
      <c r="P19" s="74" t="n">
        <v>12</v>
      </c>
      <c r="Q19" s="75" t="inlineStr">
        <is>
          <t>C</t>
        </is>
      </c>
      <c r="R19" s="75" t="n">
        <v>4</v>
      </c>
      <c r="S19" s="75" t="inlineStr">
        <is>
          <t>C</t>
        </is>
      </c>
      <c r="T19" s="74" t="n">
        <v>4</v>
      </c>
      <c r="U19" s="75" t="inlineStr">
        <is>
          <t>C</t>
        </is>
      </c>
      <c r="V19" s="74" t="n">
        <v>4</v>
      </c>
      <c r="W19" s="75" t="inlineStr">
        <is>
          <t>C</t>
        </is>
      </c>
      <c r="X19" s="74" t="n">
        <v>4</v>
      </c>
      <c r="Y19" s="75" t="inlineStr">
        <is>
          <t>C</t>
        </is>
      </c>
      <c r="Z19" s="74" t="n">
        <v>4</v>
      </c>
      <c r="AA19" s="75" t="inlineStr">
        <is>
          <t>C</t>
        </is>
      </c>
      <c r="AB19" s="74" t="n">
        <v>4</v>
      </c>
      <c r="AC19" s="75" t="inlineStr"/>
      <c r="AD19" s="74" t="n">
        <v>0</v>
      </c>
      <c r="AE19" s="74" t="inlineStr">
        <is>
          <t>A</t>
        </is>
      </c>
      <c r="AF19" s="74" t="n">
        <v>4</v>
      </c>
      <c r="AG19" s="74" t="inlineStr">
        <is>
          <t>A</t>
        </is>
      </c>
      <c r="AH19" s="74" t="n">
        <v>2</v>
      </c>
      <c r="AI19" s="74" t="inlineStr">
        <is>
          <t>A</t>
        </is>
      </c>
      <c r="AJ19" s="74" t="n">
        <v>4</v>
      </c>
      <c r="AK19" s="74" t="inlineStr">
        <is>
          <t>A</t>
        </is>
      </c>
      <c r="AL19" s="74" t="n">
        <v>4</v>
      </c>
      <c r="AM19" s="74" t="inlineStr">
        <is>
          <t>A</t>
        </is>
      </c>
      <c r="AN19" s="74" t="n">
        <v>4</v>
      </c>
      <c r="AO19" s="74" t="inlineStr">
        <is>
          <t>A</t>
        </is>
      </c>
      <c r="AP19" s="74" t="n">
        <v>4</v>
      </c>
      <c r="AQ19" s="74" t="inlineStr"/>
      <c r="AR19" s="74" t="n">
        <v>0</v>
      </c>
      <c r="AS19" s="74" t="inlineStr">
        <is>
          <t>P</t>
        </is>
      </c>
      <c r="AT19" s="74" t="n">
        <v>0</v>
      </c>
      <c r="AU19" s="74" t="inlineStr">
        <is>
          <t>C</t>
        </is>
      </c>
      <c r="AV19" s="74" t="n">
        <v>4</v>
      </c>
      <c r="AW19" s="74" t="inlineStr">
        <is>
          <t>C</t>
        </is>
      </c>
      <c r="AX19" s="74" t="n">
        <v>4</v>
      </c>
      <c r="AY19" s="74" t="inlineStr">
        <is>
          <t>C</t>
        </is>
      </c>
      <c r="AZ19" s="74" t="n">
        <v>4</v>
      </c>
      <c r="BA19" s="74" t="inlineStr">
        <is>
          <t>C</t>
        </is>
      </c>
      <c r="BB19" s="74" t="n">
        <v>4</v>
      </c>
      <c r="BC19" s="74" t="inlineStr">
        <is>
          <t>C</t>
        </is>
      </c>
      <c r="BD19" s="74" t="n">
        <v>4</v>
      </c>
      <c r="BE19" s="74" t="inlineStr"/>
      <c r="BF19" s="74" t="n">
        <v>0</v>
      </c>
      <c r="BG19" s="74" t="inlineStr">
        <is>
          <t>P</t>
        </is>
      </c>
      <c r="BH19" s="74" t="n">
        <v>0</v>
      </c>
      <c r="BI19" s="74" t="inlineStr">
        <is>
          <t>P</t>
        </is>
      </c>
      <c r="BJ19" s="74" t="n">
        <v>0</v>
      </c>
      <c r="BK19" s="74" t="inlineStr">
        <is>
          <t>A</t>
        </is>
      </c>
      <c r="BL19" s="74" t="n">
        <v>4</v>
      </c>
      <c r="BM19" s="74" t="inlineStr">
        <is>
          <t>A</t>
        </is>
      </c>
      <c r="BN19" s="74" t="n">
        <v>4</v>
      </c>
      <c r="BO19" s="74" t="n"/>
      <c r="BP19" s="74" t="n"/>
      <c r="BQ19" s="165">
        <f>COUNTIF($G19:$BP19,"a")+COUNTIF($G19:$BP19,"r0,a5")/2+COUNTIF($G19:$BP19,"p5,a5")/2</f>
        <v/>
      </c>
      <c r="BR19" s="165">
        <f>COUNTIF($G19:$BP19,"d")+COUNTIF($G19:$BP19,"r0,d5")/2+COUNTIF($G19:$BP19,"p5,d5")/2</f>
        <v/>
      </c>
      <c r="BS19" s="165">
        <f>COUNTIF($G19:$BP19,"b")+COUNTIF($G19:$BP19,"r0,b5")/2+COUNTIF($G19:$BP19,"p5,b5")/2</f>
        <v/>
      </c>
      <c r="BT19" s="165">
        <f>COUNTIF($G19:$BP19,"c")+COUNTIF($G19:$BP19,"r0,c5")/2+COUNTIF($G19:$BP19,"p5,c5")/2</f>
        <v/>
      </c>
      <c r="BU19" s="165">
        <f>COUNTIF($G19:$BP19,"KH")+COUNTIF($G19:$BP19,"TL")+COUNTIF($G19:$BP19,"L")</f>
        <v/>
      </c>
      <c r="BV19" s="165" t="n"/>
      <c r="BW19" s="165">
        <f>COUNTIF($G19:$BP19,"hh")</f>
        <v/>
      </c>
      <c r="BX19" s="165">
        <f>COUNTIF($G19:$BP19,"nt7")</f>
        <v/>
      </c>
      <c r="BY19" s="165">
        <f>COUNTIF($G19:$BP19,"P")+COUNTIF($G19:$BP19,"p5,a5")/2+COUNTIF($G19:$BP19,"p5,b5")/2+COUNTIF($G19:$BP19,"p5,c5")/2+COUNTIF($G19:$BP19,"p5,d5")/2</f>
        <v/>
      </c>
      <c r="BZ19" s="166">
        <f>SUBTOTAL(9,BQ19:BY19)</f>
        <v/>
      </c>
      <c r="CA19" s="167">
        <f>SUM(J19,L19,N19,P19,R19,T19,X19,Z19,AB19,AD19,AF19,AH19,AL19,AN19,AP19,AR19,AT19,AV19,AZ19,BB19,BD19,BF19,BH19,BP19)</f>
        <v/>
      </c>
      <c r="CB19" s="168">
        <f>SUM(H19,V19,AJ19,AX19,BL19)</f>
        <v/>
      </c>
      <c r="CC19" s="24">
        <f>SUM(BJ19,BN19)</f>
        <v/>
      </c>
      <c r="CD19" s="169">
        <f>IF(BZ19&gt;25,4,IF(BZ19&gt;18,3,IF(BZ19&gt;12,2,IF(BZ19&gt;4,1,0))))-BX19-2+1</f>
        <v/>
      </c>
      <c r="CE19" s="30" t="n"/>
      <c r="CF19" s="169">
        <f>CD19*CI19</f>
        <v/>
      </c>
      <c r="CG19" s="170">
        <f>F19-BY19+1</f>
        <v/>
      </c>
      <c r="CH19" s="169">
        <f>CE19*16</f>
        <v/>
      </c>
      <c r="CI19" s="171">
        <f>VLOOKUP(A19,[1]DATA!$A$6:$AI$331,34,0)</f>
        <v/>
      </c>
      <c r="CJ19" s="172">
        <f>VLOOKUP(A19,[2]CHAMCONG!A$7:CI$333,79,0)</f>
        <v/>
      </c>
      <c r="CK19" s="173">
        <f>CJ19-CA19</f>
        <v/>
      </c>
    </row>
    <row r="20" ht="15.75" customFormat="1" customHeight="1" s="25">
      <c r="A20" s="69" t="inlineStr">
        <is>
          <t>A030</t>
        </is>
      </c>
      <c r="B20" s="70" t="inlineStr">
        <is>
          <t>Phạm Tấn Minh</t>
        </is>
      </c>
      <c r="C20" s="71" t="inlineStr">
        <is>
          <t>X2 Line 2-2</t>
        </is>
      </c>
      <c r="D20" s="72" t="inlineStr">
        <is>
          <t>Trực tiếp</t>
        </is>
      </c>
      <c r="E20" s="73" t="inlineStr">
        <is>
          <t>2007-10-05</t>
        </is>
      </c>
      <c r="F20" s="73" t="inlineStr"/>
      <c r="G20" s="74" t="inlineStr">
        <is>
          <t>C</t>
        </is>
      </c>
      <c r="H20" s="74" t="n">
        <v>4</v>
      </c>
      <c r="I20" s="75" t="inlineStr">
        <is>
          <t>C</t>
        </is>
      </c>
      <c r="J20" s="74" t="n">
        <v>4</v>
      </c>
      <c r="K20" s="75" t="inlineStr">
        <is>
          <t>C</t>
        </is>
      </c>
      <c r="L20" s="74" t="n">
        <v>4</v>
      </c>
      <c r="M20" s="75" t="inlineStr">
        <is>
          <t>C</t>
        </is>
      </c>
      <c r="N20" s="74" t="n">
        <v>4</v>
      </c>
      <c r="O20" s="74" t="inlineStr"/>
      <c r="P20" s="74" t="n">
        <v>0</v>
      </c>
      <c r="Q20" s="74" t="inlineStr">
        <is>
          <t>A</t>
        </is>
      </c>
      <c r="R20" s="74" t="n">
        <v>3</v>
      </c>
      <c r="S20" s="74" t="inlineStr">
        <is>
          <t>A</t>
        </is>
      </c>
      <c r="T20" s="74" t="n">
        <v>4</v>
      </c>
      <c r="U20" s="74" t="inlineStr">
        <is>
          <t>A</t>
        </is>
      </c>
      <c r="V20" s="74" t="n">
        <v>4</v>
      </c>
      <c r="W20" s="74" t="inlineStr">
        <is>
          <t>A</t>
        </is>
      </c>
      <c r="X20" s="74" t="n">
        <v>4</v>
      </c>
      <c r="Y20" s="74" t="inlineStr">
        <is>
          <t>A</t>
        </is>
      </c>
      <c r="Z20" s="74" t="n">
        <v>4</v>
      </c>
      <c r="AA20" s="74" t="inlineStr">
        <is>
          <t>A</t>
        </is>
      </c>
      <c r="AB20" s="74" t="n">
        <v>4</v>
      </c>
      <c r="AC20" s="74" t="inlineStr"/>
      <c r="AD20" s="74" t="n">
        <v>12</v>
      </c>
      <c r="AE20" s="74" t="inlineStr">
        <is>
          <t>C</t>
        </is>
      </c>
      <c r="AF20" s="74" t="n">
        <v>4</v>
      </c>
      <c r="AG20" s="75" t="inlineStr">
        <is>
          <t>C</t>
        </is>
      </c>
      <c r="AH20" s="74" t="n">
        <v>4</v>
      </c>
      <c r="AI20" s="75" t="inlineStr">
        <is>
          <t>C</t>
        </is>
      </c>
      <c r="AJ20" s="74" t="n">
        <v>4</v>
      </c>
      <c r="AK20" s="75" t="inlineStr">
        <is>
          <t>C</t>
        </is>
      </c>
      <c r="AL20" s="74" t="n">
        <v>4</v>
      </c>
      <c r="AM20" s="74" t="inlineStr">
        <is>
          <t>C</t>
        </is>
      </c>
      <c r="AN20" s="74" t="n">
        <v>4</v>
      </c>
      <c r="AO20" s="75" t="inlineStr">
        <is>
          <t>P</t>
        </is>
      </c>
      <c r="AP20" s="74" t="n">
        <v>0</v>
      </c>
      <c r="AQ20" s="74" t="inlineStr"/>
      <c r="AR20" s="74" t="n">
        <v>0</v>
      </c>
      <c r="AS20" s="74" t="inlineStr">
        <is>
          <t>P</t>
        </is>
      </c>
      <c r="AT20" s="74" t="n">
        <v>0</v>
      </c>
      <c r="AU20" s="74" t="inlineStr">
        <is>
          <t>A</t>
        </is>
      </c>
      <c r="AV20" s="74" t="n">
        <v>4</v>
      </c>
      <c r="AW20" s="74" t="inlineStr">
        <is>
          <t>A</t>
        </is>
      </c>
      <c r="AX20" s="74" t="n">
        <v>4</v>
      </c>
      <c r="AY20" s="74" t="inlineStr">
        <is>
          <t>A</t>
        </is>
      </c>
      <c r="AZ20" s="74" t="n">
        <v>4</v>
      </c>
      <c r="BA20" s="74" t="inlineStr">
        <is>
          <t>P0</t>
        </is>
      </c>
      <c r="BB20" s="74" t="n">
        <v>0</v>
      </c>
      <c r="BC20" s="74" t="inlineStr">
        <is>
          <t>A</t>
        </is>
      </c>
      <c r="BD20" s="74" t="n">
        <v>3</v>
      </c>
      <c r="BE20" s="74" t="inlineStr"/>
      <c r="BF20" s="74" t="n">
        <v>12</v>
      </c>
      <c r="BG20" s="74" t="inlineStr">
        <is>
          <t>C</t>
        </is>
      </c>
      <c r="BH20" s="74" t="n">
        <v>4</v>
      </c>
      <c r="BI20" s="74" t="inlineStr">
        <is>
          <t>C</t>
        </is>
      </c>
      <c r="BJ20" s="74" t="n">
        <v>4</v>
      </c>
      <c r="BK20" s="74" t="inlineStr">
        <is>
          <t>C</t>
        </is>
      </c>
      <c r="BL20" s="74" t="n">
        <v>4</v>
      </c>
      <c r="BM20" s="74" t="inlineStr">
        <is>
          <t>C</t>
        </is>
      </c>
      <c r="BN20" s="74" t="n">
        <v>4</v>
      </c>
      <c r="BO20" s="74" t="n"/>
      <c r="BP20" s="74" t="n"/>
      <c r="BQ20" s="165">
        <f>COUNTIF($G20:$BP20,"a")+COUNTIF($G20:$BP20,"r0,a5")/2+COUNTIF($G20:$BP20,"p5,a5")/2</f>
        <v/>
      </c>
      <c r="BR20" s="165">
        <f>COUNTIF($G20:$BP20,"d")+COUNTIF($G20:$BP20,"r0,d5")/2+COUNTIF($G20:$BP20,"p5,d5")/2</f>
        <v/>
      </c>
      <c r="BS20" s="165">
        <f>COUNTIF($G20:$BP20,"b")+COUNTIF($G20:$BP20,"r0,b5")/2+COUNTIF($G20:$BP20,"p5,b5")/2</f>
        <v/>
      </c>
      <c r="BT20" s="165">
        <f>COUNTIF($G20:$BP20,"c")+COUNTIF($G20:$BP20,"r0,c5")/2+COUNTIF($G20:$BP20,"p5,c5")/2</f>
        <v/>
      </c>
      <c r="BU20" s="165">
        <f>COUNTIF($G20:$BP20,"KH")+COUNTIF($G20:$BP20,"TL")+COUNTIF($G20:$BP20,"L")</f>
        <v/>
      </c>
      <c r="BV20" s="165" t="n"/>
      <c r="BW20" s="165">
        <f>COUNTIF($G20:$BP20,"hh")</f>
        <v/>
      </c>
      <c r="BX20" s="165">
        <f>COUNTIF($G20:$BP20,"nt7")</f>
        <v/>
      </c>
      <c r="BY20" s="165">
        <f>COUNTIF($G20:$BP20,"P")+COUNTIF($G20:$BP20,"p5,a5")/2+COUNTIF($G20:$BP20,"p5,b5")/2+COUNTIF($G20:$BP20,"p5,c5")/2+COUNTIF($G20:$BP20,"p5,d5")/2</f>
        <v/>
      </c>
      <c r="BZ20" s="166">
        <f>SUBTOTAL(9,BQ20:BY20)</f>
        <v/>
      </c>
      <c r="CA20" s="167">
        <f>SUM(J20,L20,N20,P20,R20,T20,X20,Z20,AB20,AD20,AF20,AH20,AL20,AN20,AP20,AR20,AT20,AV20,AZ20,BB20,BD20,BF20,BH20,BP20)</f>
        <v/>
      </c>
      <c r="CB20" s="168">
        <f>SUM(H20,V20,AJ20,AX20,BL20)</f>
        <v/>
      </c>
      <c r="CC20" s="24">
        <f>SUM(BJ20,BN20)</f>
        <v/>
      </c>
      <c r="CD20" s="169">
        <f>IF(BZ20&gt;25,4,IF(BZ20&gt;18,3,IF(BZ20&gt;12,2,IF(BZ20&gt;4,1,0))))-BX20-2+1</f>
        <v/>
      </c>
      <c r="CE20" s="30" t="n"/>
      <c r="CF20" s="169">
        <f>CD20*CI20</f>
        <v/>
      </c>
      <c r="CG20" s="170">
        <f>F20-BY20+1</f>
        <v/>
      </c>
      <c r="CH20" s="169">
        <f>CE20*16</f>
        <v/>
      </c>
      <c r="CI20" s="171">
        <f>VLOOKUP(A20,[1]DATA!$A$6:$AI$331,34,0)</f>
        <v/>
      </c>
      <c r="CJ20" s="172">
        <f>VLOOKUP(A20,[2]CHAMCONG!A$7:CI$333,79,0)</f>
        <v/>
      </c>
      <c r="CK20" s="173">
        <f>CJ20-CA20</f>
        <v/>
      </c>
    </row>
    <row r="21" ht="15.75" customFormat="1" customHeight="1" s="25">
      <c r="A21" s="69" t="inlineStr">
        <is>
          <t>A032</t>
        </is>
      </c>
      <c r="B21" s="70" t="inlineStr">
        <is>
          <t>Lý Tuệ Vân</t>
        </is>
      </c>
      <c r="C21" s="71" t="inlineStr">
        <is>
          <t>Kế Toán Tài Chính</t>
        </is>
      </c>
      <c r="D21" s="72" t="inlineStr">
        <is>
          <t>Gián tiếp</t>
        </is>
      </c>
      <c r="E21" s="73" t="inlineStr">
        <is>
          <t>2008-03-01</t>
        </is>
      </c>
      <c r="F21" s="73" t="inlineStr"/>
      <c r="G21" s="74" t="inlineStr">
        <is>
          <t>D</t>
        </is>
      </c>
      <c r="H21" s="74" t="n">
        <v>0</v>
      </c>
      <c r="I21" s="75" t="inlineStr">
        <is>
          <t>D</t>
        </is>
      </c>
      <c r="J21" s="74" t="n">
        <v>0</v>
      </c>
      <c r="K21" s="75" t="inlineStr">
        <is>
          <t>D</t>
        </is>
      </c>
      <c r="L21" s="74" t="n">
        <v>0</v>
      </c>
      <c r="M21" s="75" t="inlineStr">
        <is>
          <t>P0</t>
        </is>
      </c>
      <c r="N21" s="74" t="n">
        <v>0</v>
      </c>
      <c r="O21" s="75" t="inlineStr"/>
      <c r="P21" s="74" t="n">
        <v>0</v>
      </c>
      <c r="Q21" s="74" t="inlineStr">
        <is>
          <t>D</t>
        </is>
      </c>
      <c r="R21" s="74" t="n">
        <v>0</v>
      </c>
      <c r="S21" s="75" t="inlineStr">
        <is>
          <t>D</t>
        </is>
      </c>
      <c r="T21" s="74" t="n">
        <v>0</v>
      </c>
      <c r="U21" s="75" t="inlineStr">
        <is>
          <t>D</t>
        </is>
      </c>
      <c r="V21" s="74" t="n">
        <v>0</v>
      </c>
      <c r="W21" s="75" t="inlineStr">
        <is>
          <t>D</t>
        </is>
      </c>
      <c r="X21" s="74" t="n">
        <v>0</v>
      </c>
      <c r="Y21" s="75" t="inlineStr">
        <is>
          <t>P0</t>
        </is>
      </c>
      <c r="Z21" s="74" t="n">
        <v>0</v>
      </c>
      <c r="AA21" s="75" t="inlineStr">
        <is>
          <t>P</t>
        </is>
      </c>
      <c r="AB21" s="74" t="n">
        <v>0</v>
      </c>
      <c r="AC21" s="74" t="inlineStr"/>
      <c r="AD21" s="74" t="n">
        <v>0</v>
      </c>
      <c r="AE21" s="74" t="inlineStr">
        <is>
          <t>D</t>
        </is>
      </c>
      <c r="AF21" s="74" t="n">
        <v>0</v>
      </c>
      <c r="AG21" s="75" t="inlineStr">
        <is>
          <t>D</t>
        </is>
      </c>
      <c r="AH21" s="74" t="n">
        <v>0</v>
      </c>
      <c r="AI21" s="75" t="inlineStr">
        <is>
          <t>D</t>
        </is>
      </c>
      <c r="AJ21" s="74" t="n">
        <v>0</v>
      </c>
      <c r="AK21" s="75" t="inlineStr">
        <is>
          <t>P</t>
        </is>
      </c>
      <c r="AL21" s="74" t="n">
        <v>0</v>
      </c>
      <c r="AM21" s="74" t="inlineStr">
        <is>
          <t>P</t>
        </is>
      </c>
      <c r="AN21" s="74" t="n">
        <v>0</v>
      </c>
      <c r="AO21" s="75" t="inlineStr">
        <is>
          <t>P</t>
        </is>
      </c>
      <c r="AP21" s="74" t="n">
        <v>0</v>
      </c>
      <c r="AQ21" s="74" t="inlineStr"/>
      <c r="AR21" s="74" t="n">
        <v>0</v>
      </c>
      <c r="AS21" s="74" t="inlineStr">
        <is>
          <t>D</t>
        </is>
      </c>
      <c r="AT21" s="74" t="n">
        <v>0</v>
      </c>
      <c r="AU21" s="74" t="inlineStr">
        <is>
          <t>D</t>
        </is>
      </c>
      <c r="AV21" s="74" t="n">
        <v>0</v>
      </c>
      <c r="AW21" s="74" t="inlineStr">
        <is>
          <t>D</t>
        </is>
      </c>
      <c r="AX21" s="74" t="n">
        <v>0</v>
      </c>
      <c r="AY21" s="74" t="inlineStr">
        <is>
          <t>D</t>
        </is>
      </c>
      <c r="AZ21" s="74" t="n">
        <v>0</v>
      </c>
      <c r="BA21" s="74" t="inlineStr">
        <is>
          <t>D</t>
        </is>
      </c>
      <c r="BB21" s="74" t="n">
        <v>0</v>
      </c>
      <c r="BC21" s="74" t="inlineStr">
        <is>
          <t>D</t>
        </is>
      </c>
      <c r="BD21" s="74" t="n">
        <v>0</v>
      </c>
      <c r="BE21" s="74" t="inlineStr"/>
      <c r="BF21" s="74" t="n">
        <v>0</v>
      </c>
      <c r="BG21" s="74" t="inlineStr">
        <is>
          <t>D</t>
        </is>
      </c>
      <c r="BH21" s="74" t="n">
        <v>0</v>
      </c>
      <c r="BI21" s="74" t="inlineStr">
        <is>
          <t>D</t>
        </is>
      </c>
      <c r="BJ21" s="74" t="n">
        <v>0</v>
      </c>
      <c r="BK21" s="74" t="inlineStr">
        <is>
          <t>D</t>
        </is>
      </c>
      <c r="BL21" s="74" t="n">
        <v>0</v>
      </c>
      <c r="BM21" s="74" t="inlineStr">
        <is>
          <t>D</t>
        </is>
      </c>
      <c r="BN21" s="74" t="n">
        <v>0</v>
      </c>
      <c r="BO21" s="74" t="n"/>
      <c r="BP21" s="74" t="n"/>
      <c r="BQ21" s="165">
        <f>COUNTIF($G21:$BP21,"a")+COUNTIF($G21:$BP21,"r0,a5")/2+COUNTIF($G21:$BP21,"p5,a5")/2</f>
        <v/>
      </c>
      <c r="BR21" s="165">
        <f>COUNTIF($G21:$BP21,"d")+COUNTIF($G21:$BP21,"r0,d5")/2+COUNTIF($G21:$BP21,"p5,d5")/2</f>
        <v/>
      </c>
      <c r="BS21" s="165">
        <f>COUNTIF($G21:$BP21,"b")+COUNTIF($G21:$BP21,"r0,b5")/2+COUNTIF($G21:$BP21,"p5,b5")/2</f>
        <v/>
      </c>
      <c r="BT21" s="165">
        <f>COUNTIF($G21:$BP21,"c")+COUNTIF($G21:$BP21,"r0,c5")/2+COUNTIF($G21:$BP21,"p5,c5")/2</f>
        <v/>
      </c>
      <c r="BU21" s="165">
        <f>COUNTIF($G21:$BP21,"KH")+COUNTIF($G21:$BP21,"TL")+COUNTIF($G21:$BP21,"L")</f>
        <v/>
      </c>
      <c r="BV21" s="165" t="n"/>
      <c r="BW21" s="165">
        <f>COUNTIF($G21:$BP21,"hh")</f>
        <v/>
      </c>
      <c r="BX21" s="165">
        <f>COUNTIF($G21:$BP21,"nt7")</f>
        <v/>
      </c>
      <c r="BY21" s="165">
        <f>COUNTIF($G21:$BP21,"P")+COUNTIF($G21:$BP21,"p5,a5")/2+COUNTIF($G21:$BP21,"p5,b5")/2+COUNTIF($G21:$BP21,"p5,c5")/2+COUNTIF($G21:$BP21,"p5,d5")/2</f>
        <v/>
      </c>
      <c r="BZ21" s="166">
        <f>SUBTOTAL(9,BQ21:BY21)</f>
        <v/>
      </c>
      <c r="CA21" s="167">
        <f>SUM(J21,L21,N21,P21,R21,T21,X21,Z21,AB21,AD21,AF21,AH21,AL21,AN21,AP21,AR21,AT21,AV21,AZ21,BB21,BD21,BF21,BH21,BP21)</f>
        <v/>
      </c>
      <c r="CB21" s="168">
        <f>SUM(H21,V21,AJ21,AX21,BL21)</f>
        <v/>
      </c>
      <c r="CC21" s="24">
        <f>SUM(BJ21,BN21)</f>
        <v/>
      </c>
      <c r="CD21" s="169">
        <f>IF(BZ21&gt;25,4,IF(BZ21&gt;18,3,IF(BZ21&gt;12,2,IF(BZ21&gt;4,1,0))))-BX21-2+1</f>
        <v/>
      </c>
      <c r="CE21" s="30" t="n"/>
      <c r="CF21" s="169">
        <f>CD21*CI21</f>
        <v/>
      </c>
      <c r="CG21" s="170">
        <f>F21-BY21+1</f>
        <v/>
      </c>
      <c r="CH21" s="169">
        <f>CE21*16</f>
        <v/>
      </c>
      <c r="CI21" s="171">
        <f>VLOOKUP(A21,[1]DATA!$A$6:$AI$331,34,0)</f>
        <v/>
      </c>
      <c r="CJ21" s="172">
        <f>VLOOKUP(A21,[2]CHAMCONG!A$7:CI$333,79,0)</f>
        <v/>
      </c>
      <c r="CK21" s="173">
        <f>CJ21-CA21</f>
        <v/>
      </c>
    </row>
    <row r="22" ht="15.75" customFormat="1" customHeight="1" s="25">
      <c r="A22" s="69" t="inlineStr">
        <is>
          <t>A033</t>
        </is>
      </c>
      <c r="B22" s="70" t="inlineStr">
        <is>
          <t>Hà Công Hoàng Minh</t>
        </is>
      </c>
      <c r="C22" s="71" t="inlineStr">
        <is>
          <t>X2 Line 2-1</t>
        </is>
      </c>
      <c r="D22" s="72" t="inlineStr">
        <is>
          <t>Trực tiếp</t>
        </is>
      </c>
      <c r="E22" s="73" t="inlineStr">
        <is>
          <t>2008-03-13</t>
        </is>
      </c>
      <c r="F22" s="73" t="inlineStr"/>
      <c r="G22" s="74" t="inlineStr">
        <is>
          <t>P</t>
        </is>
      </c>
      <c r="H22" s="74" t="n">
        <v>0</v>
      </c>
      <c r="I22" s="74" t="inlineStr">
        <is>
          <t>A</t>
        </is>
      </c>
      <c r="J22" s="74" t="n">
        <v>3</v>
      </c>
      <c r="K22" s="74" t="inlineStr">
        <is>
          <t>A</t>
        </is>
      </c>
      <c r="L22" s="74" t="n">
        <v>4</v>
      </c>
      <c r="M22" s="74" t="inlineStr">
        <is>
          <t>A</t>
        </is>
      </c>
      <c r="N22" s="74" t="n">
        <v>4</v>
      </c>
      <c r="O22" s="75" t="inlineStr"/>
      <c r="P22" s="74" t="n">
        <v>12</v>
      </c>
      <c r="Q22" s="75" t="inlineStr">
        <is>
          <t>C</t>
        </is>
      </c>
      <c r="R22" s="75" t="n">
        <v>4</v>
      </c>
      <c r="S22" s="75" t="inlineStr">
        <is>
          <t>C</t>
        </is>
      </c>
      <c r="T22" s="74" t="n">
        <v>4</v>
      </c>
      <c r="U22" s="74" t="inlineStr">
        <is>
          <t>C</t>
        </is>
      </c>
      <c r="V22" s="74" t="n">
        <v>4</v>
      </c>
      <c r="W22" s="75" t="inlineStr">
        <is>
          <t>C</t>
        </is>
      </c>
      <c r="X22" s="74" t="n">
        <v>4</v>
      </c>
      <c r="Y22" s="75" t="inlineStr">
        <is>
          <t>C</t>
        </is>
      </c>
      <c r="Z22" s="74" t="n">
        <v>4</v>
      </c>
      <c r="AA22" s="74" t="inlineStr">
        <is>
          <t>C</t>
        </is>
      </c>
      <c r="AB22" s="74" t="n">
        <v>4</v>
      </c>
      <c r="AC22" s="74" t="inlineStr"/>
      <c r="AD22" s="74" t="n">
        <v>0</v>
      </c>
      <c r="AE22" s="74" t="inlineStr">
        <is>
          <t>A</t>
        </is>
      </c>
      <c r="AF22" s="74" t="n">
        <v>3</v>
      </c>
      <c r="AG22" s="74" t="inlineStr">
        <is>
          <t>A</t>
        </is>
      </c>
      <c r="AH22" s="74" t="n">
        <v>3</v>
      </c>
      <c r="AI22" s="74" t="inlineStr">
        <is>
          <t>P</t>
        </is>
      </c>
      <c r="AJ22" s="74" t="n">
        <v>0</v>
      </c>
      <c r="AK22" s="74" t="inlineStr">
        <is>
          <t>A</t>
        </is>
      </c>
      <c r="AL22" s="74" t="n">
        <v>3</v>
      </c>
      <c r="AM22" s="74" t="inlineStr">
        <is>
          <t>A</t>
        </is>
      </c>
      <c r="AN22" s="74" t="n">
        <v>3</v>
      </c>
      <c r="AO22" s="74" t="inlineStr">
        <is>
          <t>A</t>
        </is>
      </c>
      <c r="AP22" s="74" t="n">
        <v>4</v>
      </c>
      <c r="AQ22" s="75" t="inlineStr"/>
      <c r="AR22" s="74" t="n">
        <v>0</v>
      </c>
      <c r="AS22" s="75" t="inlineStr">
        <is>
          <t>P</t>
        </is>
      </c>
      <c r="AT22" s="75" t="n">
        <v>0</v>
      </c>
      <c r="AU22" s="75" t="inlineStr">
        <is>
          <t>P</t>
        </is>
      </c>
      <c r="AV22" s="74" t="n">
        <v>0</v>
      </c>
      <c r="AW22" s="74" t="inlineStr">
        <is>
          <t>C</t>
        </is>
      </c>
      <c r="AX22" s="74" t="n">
        <v>4</v>
      </c>
      <c r="AY22" s="74" t="inlineStr">
        <is>
          <t>C</t>
        </is>
      </c>
      <c r="AZ22" s="74" t="n">
        <v>4</v>
      </c>
      <c r="BA22" s="74" t="inlineStr">
        <is>
          <t>C</t>
        </is>
      </c>
      <c r="BB22" s="74" t="n">
        <v>4</v>
      </c>
      <c r="BC22" s="74" t="inlineStr">
        <is>
          <t>C</t>
        </is>
      </c>
      <c r="BD22" s="74" t="n">
        <v>4</v>
      </c>
      <c r="BE22" s="74" t="inlineStr"/>
      <c r="BF22" s="74" t="n">
        <v>12</v>
      </c>
      <c r="BG22" s="74" t="inlineStr">
        <is>
          <t>C</t>
        </is>
      </c>
      <c r="BH22" s="74" t="n">
        <v>4</v>
      </c>
      <c r="BI22" s="74" t="inlineStr">
        <is>
          <t>C</t>
        </is>
      </c>
      <c r="BJ22" s="74" t="n">
        <v>4</v>
      </c>
      <c r="BK22" s="74" t="inlineStr">
        <is>
          <t>C</t>
        </is>
      </c>
      <c r="BL22" s="74" t="n">
        <v>4</v>
      </c>
      <c r="BM22" s="74" t="inlineStr">
        <is>
          <t>C</t>
        </is>
      </c>
      <c r="BN22" s="74" t="n">
        <v>4</v>
      </c>
      <c r="BO22" s="74" t="n"/>
      <c r="BP22" s="74" t="n"/>
      <c r="BQ22" s="165">
        <f>COUNTIF($G22:$BP22,"a")+COUNTIF($G22:$BP22,"r0,a5")/2+COUNTIF($G22:$BP22,"p5,a5")/2</f>
        <v/>
      </c>
      <c r="BR22" s="165">
        <f>COUNTIF($G22:$BP22,"d")+COUNTIF($G22:$BP22,"r0,d5")/2+COUNTIF($G22:$BP22,"p5,d5")/2</f>
        <v/>
      </c>
      <c r="BS22" s="165">
        <f>COUNTIF($G22:$BP22,"b")+COUNTIF($G22:$BP22,"r0,b5")/2+COUNTIF($G22:$BP22,"p5,b5")/2</f>
        <v/>
      </c>
      <c r="BT22" s="165">
        <f>COUNTIF($G22:$BP22,"c")+COUNTIF($G22:$BP22,"r0,c5")/2+COUNTIF($G22:$BP22,"p5,c5")/2</f>
        <v/>
      </c>
      <c r="BU22" s="165">
        <f>COUNTIF($G22:$BP22,"KH")+COUNTIF($G22:$BP22,"TL")+COUNTIF($G22:$BP22,"L")</f>
        <v/>
      </c>
      <c r="BV22" s="165" t="n"/>
      <c r="BW22" s="165">
        <f>COUNTIF($G22:$BP22,"hh")</f>
        <v/>
      </c>
      <c r="BX22" s="165">
        <f>COUNTIF($G22:$BP22,"nt7")</f>
        <v/>
      </c>
      <c r="BY22" s="165">
        <f>COUNTIF($G22:$BP22,"P")+COUNTIF($G22:$BP22,"p5,a5")/2+COUNTIF($G22:$BP22,"p5,b5")/2+COUNTIF($G22:$BP22,"p5,c5")/2+COUNTIF($G22:$BP22,"p5,d5")/2</f>
        <v/>
      </c>
      <c r="BZ22" s="166">
        <f>SUBTOTAL(9,BQ22:BY22)</f>
        <v/>
      </c>
      <c r="CA22" s="167">
        <f>SUM(J22,L22,N22,P22,R22,T22,X22,Z22,AB22,AD22,AF22,AH22,AL22,AN22,AP22,AR22,AT22,AV22,AZ22,BB22,BD22,BF22,BH22,BP22)</f>
        <v/>
      </c>
      <c r="CB22" s="168">
        <f>SUM(H22,V22,AJ22,AX22,BL22)</f>
        <v/>
      </c>
      <c r="CC22" s="24">
        <f>SUM(BJ22,BN22)</f>
        <v/>
      </c>
      <c r="CD22" s="169">
        <f>IF(BZ22&gt;25,4,IF(BZ22&gt;18,3,IF(BZ22&gt;12,2,IF(BZ22&gt;4,1,0))))-BX22-2+1</f>
        <v/>
      </c>
      <c r="CE22" s="30" t="n"/>
      <c r="CF22" s="169">
        <f>CD22*CI22</f>
        <v/>
      </c>
      <c r="CG22" s="170">
        <f>F22-BY22+1</f>
        <v/>
      </c>
      <c r="CH22" s="169">
        <f>CE22*16</f>
        <v/>
      </c>
      <c r="CI22" s="171">
        <f>VLOOKUP(A22,[1]DATA!$A$6:$AI$331,34,0)</f>
        <v/>
      </c>
      <c r="CJ22" s="172">
        <f>VLOOKUP(A22,[2]CHAMCONG!A$7:CI$333,79,0)</f>
        <v/>
      </c>
      <c r="CK22" s="173">
        <f>CJ22-CA22</f>
        <v/>
      </c>
    </row>
    <row r="23" ht="15.75" customFormat="1" customHeight="1" s="25">
      <c r="A23" s="69" t="inlineStr">
        <is>
          <t>A042</t>
        </is>
      </c>
      <c r="B23" s="70" t="inlineStr">
        <is>
          <t>Phạm Hoàng Khanh</t>
        </is>
      </c>
      <c r="C23" s="71" t="inlineStr">
        <is>
          <t>R&amp;D</t>
        </is>
      </c>
      <c r="D23" s="72" t="inlineStr">
        <is>
          <t>Gián tiếp</t>
        </is>
      </c>
      <c r="E23" s="73" t="inlineStr">
        <is>
          <t>2009-02-23</t>
        </is>
      </c>
      <c r="F23" s="73" t="inlineStr"/>
      <c r="G23" s="74" t="inlineStr">
        <is>
          <t>D</t>
        </is>
      </c>
      <c r="H23" s="74" t="n">
        <v>0</v>
      </c>
      <c r="I23" s="74" t="inlineStr">
        <is>
          <t>P</t>
        </is>
      </c>
      <c r="J23" s="74" t="n">
        <v>0</v>
      </c>
      <c r="K23" s="74" t="inlineStr">
        <is>
          <t>D</t>
        </is>
      </c>
      <c r="L23" s="74" t="n">
        <v>0</v>
      </c>
      <c r="M23" s="74" t="inlineStr">
        <is>
          <t>P</t>
        </is>
      </c>
      <c r="N23" s="74" t="n">
        <v>0</v>
      </c>
      <c r="O23" s="74" t="inlineStr"/>
      <c r="P23" s="74" t="n">
        <v>0</v>
      </c>
      <c r="Q23" s="74" t="inlineStr">
        <is>
          <t>D</t>
        </is>
      </c>
      <c r="R23" s="74" t="n">
        <v>0</v>
      </c>
      <c r="S23" s="74" t="inlineStr">
        <is>
          <t>P5,D5</t>
        </is>
      </c>
      <c r="T23" s="74" t="n">
        <v>0</v>
      </c>
      <c r="U23" s="74" t="inlineStr">
        <is>
          <t>D</t>
        </is>
      </c>
      <c r="V23" s="74" t="n">
        <v>0</v>
      </c>
      <c r="W23" s="74" t="inlineStr">
        <is>
          <t>D</t>
        </is>
      </c>
      <c r="X23" s="74" t="n">
        <v>0</v>
      </c>
      <c r="Y23" s="74" t="inlineStr">
        <is>
          <t>D</t>
        </is>
      </c>
      <c r="Z23" s="74" t="n">
        <v>0</v>
      </c>
      <c r="AA23" s="74" t="inlineStr">
        <is>
          <t>P</t>
        </is>
      </c>
      <c r="AB23" s="74" t="n">
        <v>0</v>
      </c>
      <c r="AC23" s="75" t="inlineStr"/>
      <c r="AD23" s="74" t="n">
        <v>0</v>
      </c>
      <c r="AE23" s="75" t="inlineStr">
        <is>
          <t>P0</t>
        </is>
      </c>
      <c r="AF23" s="75" t="n">
        <v>0</v>
      </c>
      <c r="AG23" s="75" t="inlineStr">
        <is>
          <t>P0</t>
        </is>
      </c>
      <c r="AH23" s="74" t="n">
        <v>0</v>
      </c>
      <c r="AI23" s="74" t="inlineStr">
        <is>
          <t>P5,D5</t>
        </is>
      </c>
      <c r="AJ23" s="74" t="n">
        <v>0</v>
      </c>
      <c r="AK23" s="74" t="inlineStr">
        <is>
          <t>D</t>
        </is>
      </c>
      <c r="AL23" s="74" t="n">
        <v>0</v>
      </c>
      <c r="AM23" s="74" t="inlineStr">
        <is>
          <t>D</t>
        </is>
      </c>
      <c r="AN23" s="74" t="n">
        <v>0</v>
      </c>
      <c r="AO23" s="74" t="inlineStr">
        <is>
          <t>D</t>
        </is>
      </c>
      <c r="AP23" s="74" t="n">
        <v>0</v>
      </c>
      <c r="AQ23" s="74" t="inlineStr"/>
      <c r="AR23" s="74" t="n">
        <v>0</v>
      </c>
      <c r="AS23" s="74" t="inlineStr">
        <is>
          <t>P</t>
        </is>
      </c>
      <c r="AT23" s="74" t="n">
        <v>0</v>
      </c>
      <c r="AU23" s="74" t="inlineStr">
        <is>
          <t>D</t>
        </is>
      </c>
      <c r="AV23" s="74" t="n">
        <v>0</v>
      </c>
      <c r="AW23" s="74" t="inlineStr">
        <is>
          <t>D</t>
        </is>
      </c>
      <c r="AX23" s="74" t="n">
        <v>0</v>
      </c>
      <c r="AY23" s="74" t="inlineStr">
        <is>
          <t>P</t>
        </is>
      </c>
      <c r="AZ23" s="74" t="n">
        <v>0</v>
      </c>
      <c r="BA23" s="74" t="inlineStr">
        <is>
          <t>D</t>
        </is>
      </c>
      <c r="BB23" s="74" t="n">
        <v>0</v>
      </c>
      <c r="BC23" s="74" t="inlineStr">
        <is>
          <t>P</t>
        </is>
      </c>
      <c r="BD23" s="74" t="n">
        <v>0</v>
      </c>
      <c r="BE23" s="74" t="inlineStr"/>
      <c r="BF23" s="74" t="n">
        <v>0</v>
      </c>
      <c r="BG23" s="74" t="inlineStr">
        <is>
          <t>P0</t>
        </is>
      </c>
      <c r="BH23" s="74" t="n">
        <v>0</v>
      </c>
      <c r="BI23" s="74" t="inlineStr">
        <is>
          <t>D</t>
        </is>
      </c>
      <c r="BJ23" s="74" t="n">
        <v>0</v>
      </c>
      <c r="BK23" s="74" t="inlineStr">
        <is>
          <t>D</t>
        </is>
      </c>
      <c r="BL23" s="74" t="n">
        <v>0</v>
      </c>
      <c r="BM23" s="74" t="inlineStr">
        <is>
          <t>D</t>
        </is>
      </c>
      <c r="BN23" s="74" t="n">
        <v>0</v>
      </c>
      <c r="BO23" s="74" t="n"/>
      <c r="BP23" s="74" t="n"/>
      <c r="BQ23" s="165">
        <f>COUNTIF($G23:$BP23,"a")+COUNTIF($G23:$BP23,"r0,a5")/2+COUNTIF($G23:$BP23,"p5,a5")/2</f>
        <v/>
      </c>
      <c r="BR23" s="165">
        <f>COUNTIF($G23:$BP23,"d")+COUNTIF($G23:$BP23,"r0,d5")/2+COUNTIF($G23:$BP23,"p5,d5")/2</f>
        <v/>
      </c>
      <c r="BS23" s="165">
        <f>COUNTIF($G23:$BP23,"b")+COUNTIF($G23:$BP23,"r0,b5")/2+COUNTIF($G23:$BP23,"p5,b5")/2</f>
        <v/>
      </c>
      <c r="BT23" s="165">
        <f>COUNTIF($G23:$BP23,"c")+COUNTIF($G23:$BP23,"r0,c5")/2+COUNTIF($G23:$BP23,"p5,c5")/2</f>
        <v/>
      </c>
      <c r="BU23" s="165">
        <f>COUNTIF($G23:$BP23,"KH")+COUNTIF($G23:$BP23,"TL")+COUNTIF($G23:$BP23,"L")</f>
        <v/>
      </c>
      <c r="BV23" s="165" t="n"/>
      <c r="BW23" s="165">
        <f>COUNTIF($G23:$BP23,"hh")</f>
        <v/>
      </c>
      <c r="BX23" s="165">
        <f>COUNTIF($G23:$BP23,"nt7")</f>
        <v/>
      </c>
      <c r="BY23" s="165">
        <f>COUNTIF($G23:$BP23,"P")+COUNTIF($G23:$BP23,"p5,a5")/2+COUNTIF($G23:$BP23,"p5,b5")/2+COUNTIF($G23:$BP23,"p5,c5")/2+COUNTIF($G23:$BP23,"p5,d5")/2</f>
        <v/>
      </c>
      <c r="BZ23" s="166">
        <f>SUBTOTAL(9,BQ23:BY23)</f>
        <v/>
      </c>
      <c r="CA23" s="167">
        <f>SUM(J23,L23,N23,P23,R23,T23,X23,Z23,AB23,AD23,AF23,AH23,AL23,AN23,AP23,AR23,AT23,AV23,AZ23,BB23,BD23,BF23,BH23,BP23)</f>
        <v/>
      </c>
      <c r="CB23" s="168">
        <f>SUM(H23,V23,AJ23,AX23,BL23)</f>
        <v/>
      </c>
      <c r="CC23" s="24">
        <f>SUM(BJ23,BN23)</f>
        <v/>
      </c>
      <c r="CD23" s="169">
        <f>IF(BZ23&gt;25,4,IF(BZ23&gt;18,3,IF(BZ23&gt;12,2,IF(BZ23&gt;4,1,0))))-BX23-2+1</f>
        <v/>
      </c>
      <c r="CE23" s="30" t="n"/>
      <c r="CF23" s="169">
        <f>CD23*CI23</f>
        <v/>
      </c>
      <c r="CG23" s="170">
        <f>F23-BY23+1</f>
        <v/>
      </c>
      <c r="CH23" s="169">
        <f>CE23*16</f>
        <v/>
      </c>
      <c r="CI23" s="171">
        <f>VLOOKUP(A23,[1]DATA!$A$6:$AI$331,34,0)</f>
        <v/>
      </c>
      <c r="CJ23" s="172">
        <f>VLOOKUP(A23,[2]CHAMCONG!A$7:CI$333,79,0)</f>
        <v/>
      </c>
      <c r="CK23" s="173">
        <f>CJ23-CA23</f>
        <v/>
      </c>
    </row>
    <row r="24" ht="17.25" customFormat="1" customHeight="1" s="25">
      <c r="A24" s="69" t="inlineStr">
        <is>
          <t>A046</t>
        </is>
      </c>
      <c r="B24" s="70" t="inlineStr">
        <is>
          <t>Lê Văn Hà</t>
        </is>
      </c>
      <c r="C24" s="71" t="inlineStr">
        <is>
          <t>X2 Line 2-1</t>
        </is>
      </c>
      <c r="D24" s="72" t="inlineStr">
        <is>
          <t>Trực tiếp</t>
        </is>
      </c>
      <c r="E24" s="73" t="inlineStr">
        <is>
          <t>2009-04-07</t>
        </is>
      </c>
      <c r="F24" s="73" t="inlineStr"/>
      <c r="G24" s="74" t="inlineStr">
        <is>
          <t>A</t>
        </is>
      </c>
      <c r="H24" s="74" t="n">
        <v>4</v>
      </c>
      <c r="I24" s="75" t="inlineStr">
        <is>
          <t>A</t>
        </is>
      </c>
      <c r="J24" s="74" t="n">
        <v>4</v>
      </c>
      <c r="K24" s="74" t="inlineStr">
        <is>
          <t>A</t>
        </is>
      </c>
      <c r="L24" s="74" t="n">
        <v>0</v>
      </c>
      <c r="M24" s="74" t="inlineStr">
        <is>
          <t>A</t>
        </is>
      </c>
      <c r="N24" s="74" t="n">
        <v>4</v>
      </c>
      <c r="O24" s="75" t="inlineStr"/>
      <c r="P24" s="74" t="n">
        <v>11</v>
      </c>
      <c r="Q24" s="74" t="inlineStr">
        <is>
          <t>C</t>
        </is>
      </c>
      <c r="R24" s="74" t="n">
        <v>4</v>
      </c>
      <c r="S24" s="74" t="inlineStr">
        <is>
          <t>C</t>
        </is>
      </c>
      <c r="T24" s="74" t="n">
        <v>4</v>
      </c>
      <c r="U24" s="74" t="inlineStr">
        <is>
          <t>C</t>
        </is>
      </c>
      <c r="V24" s="74" t="n">
        <v>4</v>
      </c>
      <c r="W24" s="75" t="inlineStr">
        <is>
          <t>C</t>
        </is>
      </c>
      <c r="X24" s="74" t="n">
        <v>4</v>
      </c>
      <c r="Y24" s="74" t="inlineStr">
        <is>
          <t>C</t>
        </is>
      </c>
      <c r="Z24" s="74" t="n">
        <v>2</v>
      </c>
      <c r="AA24" s="74" t="inlineStr">
        <is>
          <t>C</t>
        </is>
      </c>
      <c r="AB24" s="74" t="n">
        <v>4</v>
      </c>
      <c r="AC24" s="75" t="inlineStr"/>
      <c r="AD24" s="74" t="n">
        <v>0</v>
      </c>
      <c r="AE24" s="74" t="inlineStr">
        <is>
          <t>A</t>
        </is>
      </c>
      <c r="AF24" s="74" t="n">
        <v>4</v>
      </c>
      <c r="AG24" s="74" t="inlineStr">
        <is>
          <t>A</t>
        </is>
      </c>
      <c r="AH24" s="74" t="n">
        <v>4</v>
      </c>
      <c r="AI24" s="74" t="inlineStr">
        <is>
          <t>A</t>
        </is>
      </c>
      <c r="AJ24" s="74" t="n">
        <v>4</v>
      </c>
      <c r="AK24" s="75" t="inlineStr">
        <is>
          <t>A</t>
        </is>
      </c>
      <c r="AL24" s="74" t="n">
        <v>4</v>
      </c>
      <c r="AM24" s="74" t="inlineStr">
        <is>
          <t>A</t>
        </is>
      </c>
      <c r="AN24" s="74" t="n">
        <v>0</v>
      </c>
      <c r="AO24" s="74" t="inlineStr">
        <is>
          <t>P</t>
        </is>
      </c>
      <c r="AP24" s="74" t="n">
        <v>0</v>
      </c>
      <c r="AQ24" s="75" t="inlineStr"/>
      <c r="AR24" s="74" t="n">
        <v>0</v>
      </c>
      <c r="AS24" s="74" t="inlineStr">
        <is>
          <t>P</t>
        </is>
      </c>
      <c r="AT24" s="74" t="n">
        <v>0</v>
      </c>
      <c r="AU24" s="74" t="inlineStr">
        <is>
          <t>A</t>
        </is>
      </c>
      <c r="AV24" s="74" t="n">
        <v>1</v>
      </c>
      <c r="AW24" s="74" t="inlineStr">
        <is>
          <t>C</t>
        </is>
      </c>
      <c r="AX24" s="74" t="n">
        <v>4</v>
      </c>
      <c r="AY24" s="75" t="inlineStr">
        <is>
          <t>C</t>
        </is>
      </c>
      <c r="AZ24" s="74" t="n">
        <v>4</v>
      </c>
      <c r="BA24" s="74" t="inlineStr">
        <is>
          <t>C</t>
        </is>
      </c>
      <c r="BB24" s="74" t="n">
        <v>4</v>
      </c>
      <c r="BC24" s="74" t="inlineStr">
        <is>
          <t>C</t>
        </is>
      </c>
      <c r="BD24" s="74" t="n">
        <v>4</v>
      </c>
      <c r="BE24" s="75" t="inlineStr"/>
      <c r="BF24" s="74" t="n">
        <v>12</v>
      </c>
      <c r="BG24" s="74" t="inlineStr">
        <is>
          <t>C</t>
        </is>
      </c>
      <c r="BH24" s="74" t="n">
        <v>4</v>
      </c>
      <c r="BI24" s="74" t="inlineStr">
        <is>
          <t>C</t>
        </is>
      </c>
      <c r="BJ24" s="74" t="n">
        <v>4</v>
      </c>
      <c r="BK24" s="74" t="inlineStr">
        <is>
          <t>C</t>
        </is>
      </c>
      <c r="BL24" s="74" t="n">
        <v>4</v>
      </c>
      <c r="BM24" s="74" t="inlineStr">
        <is>
          <t>C</t>
        </is>
      </c>
      <c r="BN24" s="74" t="n">
        <v>4</v>
      </c>
      <c r="BO24" s="74" t="n"/>
      <c r="BP24" s="74" t="n"/>
      <c r="BQ24" s="165">
        <f>COUNTIF($G24:$BP24,"a")+COUNTIF($G24:$BP24,"r0,a5")/2+COUNTIF($G24:$BP24,"p5,a5")/2</f>
        <v/>
      </c>
      <c r="BR24" s="165">
        <f>COUNTIF($G24:$BP24,"d")+COUNTIF($G24:$BP24,"r0,d5")/2+COUNTIF($G24:$BP24,"p5,d5")/2</f>
        <v/>
      </c>
      <c r="BS24" s="165">
        <f>COUNTIF($G24:$BP24,"b")+COUNTIF($G24:$BP24,"r0,b5")/2+COUNTIF($G24:$BP24,"p5,b5")/2</f>
        <v/>
      </c>
      <c r="BT24" s="165">
        <f>COUNTIF($G24:$BP24,"c")+COUNTIF($G24:$BP24,"r0,c5")/2+COUNTIF($G24:$BP24,"p5,c5")/2</f>
        <v/>
      </c>
      <c r="BU24" s="165">
        <f>COUNTIF($G24:$BP24,"KH")+COUNTIF($G24:$BP24,"TL")+COUNTIF($G24:$BP24,"L")</f>
        <v/>
      </c>
      <c r="BV24" s="165" t="n"/>
      <c r="BW24" s="165">
        <f>COUNTIF($G24:$BP24,"hh")</f>
        <v/>
      </c>
      <c r="BX24" s="165">
        <f>COUNTIF($G24:$BP24,"nt7")</f>
        <v/>
      </c>
      <c r="BY24" s="165">
        <f>COUNTIF($G24:$BP24,"P")+COUNTIF($G24:$BP24,"p5,a5")/2+COUNTIF($G24:$BP24,"p5,b5")/2+COUNTIF($G24:$BP24,"p5,c5")/2+COUNTIF($G24:$BP24,"p5,d5")/2</f>
        <v/>
      </c>
      <c r="BZ24" s="166">
        <f>SUBTOTAL(9,BQ24:BY24)</f>
        <v/>
      </c>
      <c r="CA24" s="167">
        <f>SUM(J24,L24,N24,P24,R24,T24,X24,Z24,AB24,AD24,AF24,AH24,AL24,AN24,AP24,AR24,AT24,AV24,AZ24,BB24,BD24,BF24,BH24,BP24)</f>
        <v/>
      </c>
      <c r="CB24" s="168">
        <f>SUM(H24,V24,AJ24,AX24,BL24)</f>
        <v/>
      </c>
      <c r="CC24" s="24">
        <f>SUM(BJ24,BN24)</f>
        <v/>
      </c>
      <c r="CD24" s="169">
        <f>IF(BZ24&gt;25,4,IF(BZ24&gt;18,3,IF(BZ24&gt;12,2,IF(BZ24&gt;4,1,0))))-BX24-2+1</f>
        <v/>
      </c>
      <c r="CE24" s="30" t="n"/>
      <c r="CF24" s="169">
        <f>CD24*CI24</f>
        <v/>
      </c>
      <c r="CG24" s="170">
        <f>F24-BY24+1</f>
        <v/>
      </c>
      <c r="CH24" s="169">
        <f>CE24*16</f>
        <v/>
      </c>
      <c r="CI24" s="171">
        <f>VLOOKUP(A24,[1]DATA!$A$6:$AI$331,34,0)</f>
        <v/>
      </c>
      <c r="CJ24" s="172">
        <f>VLOOKUP(A24,[2]CHAMCONG!A$7:CI$333,79,0)</f>
        <v/>
      </c>
      <c r="CK24" s="173">
        <f>CJ24-CA24</f>
        <v/>
      </c>
    </row>
    <row r="25" ht="15.75" customFormat="1" customHeight="1" s="25">
      <c r="A25" s="69" t="inlineStr">
        <is>
          <t>A049</t>
        </is>
      </c>
      <c r="B25" s="70" t="inlineStr">
        <is>
          <t>Phạm Tấn Việt</t>
        </is>
      </c>
      <c r="C25" s="71" t="inlineStr">
        <is>
          <t>X1 Xi Line 1-1</t>
        </is>
      </c>
      <c r="D25" s="72" t="inlineStr">
        <is>
          <t>Trực tiếp</t>
        </is>
      </c>
      <c r="E25" s="73" t="inlineStr">
        <is>
          <t>2009-04-13</t>
        </is>
      </c>
      <c r="F25" s="73" t="inlineStr"/>
      <c r="G25" s="74" t="inlineStr">
        <is>
          <t>A</t>
        </is>
      </c>
      <c r="H25" s="74" t="n">
        <v>4</v>
      </c>
      <c r="I25" s="74" t="inlineStr">
        <is>
          <t>A</t>
        </is>
      </c>
      <c r="J25" s="74" t="n">
        <v>4</v>
      </c>
      <c r="K25" s="74" t="inlineStr">
        <is>
          <t>A</t>
        </is>
      </c>
      <c r="L25" s="74" t="n">
        <v>4</v>
      </c>
      <c r="M25" s="74" t="inlineStr">
        <is>
          <t>A</t>
        </is>
      </c>
      <c r="N25" s="74" t="n">
        <v>4</v>
      </c>
      <c r="O25" s="74" t="inlineStr"/>
      <c r="P25" s="74" t="n">
        <v>12</v>
      </c>
      <c r="Q25" s="75" t="inlineStr">
        <is>
          <t>C</t>
        </is>
      </c>
      <c r="R25" s="75" t="n">
        <v>4</v>
      </c>
      <c r="S25" s="75" t="inlineStr">
        <is>
          <t>C</t>
        </is>
      </c>
      <c r="T25" s="74" t="n">
        <v>4</v>
      </c>
      <c r="U25" s="75" t="inlineStr">
        <is>
          <t>C</t>
        </is>
      </c>
      <c r="V25" s="74" t="n">
        <v>4</v>
      </c>
      <c r="W25" s="75" t="inlineStr">
        <is>
          <t>C</t>
        </is>
      </c>
      <c r="X25" s="74" t="n">
        <v>4</v>
      </c>
      <c r="Y25" s="75" t="inlineStr">
        <is>
          <t>C</t>
        </is>
      </c>
      <c r="Z25" s="74" t="n">
        <v>4</v>
      </c>
      <c r="AA25" s="75" t="inlineStr">
        <is>
          <t>P</t>
        </is>
      </c>
      <c r="AB25" s="74" t="n">
        <v>0</v>
      </c>
      <c r="AC25" s="74" t="inlineStr"/>
      <c r="AD25" s="74" t="n">
        <v>12</v>
      </c>
      <c r="AE25" s="74" t="inlineStr">
        <is>
          <t>A</t>
        </is>
      </c>
      <c r="AF25" s="74" t="n">
        <v>4</v>
      </c>
      <c r="AG25" s="74" t="inlineStr">
        <is>
          <t>A</t>
        </is>
      </c>
      <c r="AH25" s="74" t="n">
        <v>4</v>
      </c>
      <c r="AI25" s="74" t="inlineStr">
        <is>
          <t>A</t>
        </is>
      </c>
      <c r="AJ25" s="74" t="n">
        <v>4</v>
      </c>
      <c r="AK25" s="74" t="inlineStr">
        <is>
          <t>A</t>
        </is>
      </c>
      <c r="AL25" s="74" t="n">
        <v>4</v>
      </c>
      <c r="AM25" s="74" t="inlineStr">
        <is>
          <t>A</t>
        </is>
      </c>
      <c r="AN25" s="74" t="n">
        <v>4</v>
      </c>
      <c r="AO25" s="74" t="inlineStr">
        <is>
          <t>A</t>
        </is>
      </c>
      <c r="AP25" s="74" t="n">
        <v>4</v>
      </c>
      <c r="AQ25" s="74" t="inlineStr"/>
      <c r="AR25" s="74" t="n">
        <v>0</v>
      </c>
      <c r="AS25" s="74" t="inlineStr">
        <is>
          <t>P</t>
        </is>
      </c>
      <c r="AT25" s="74" t="n">
        <v>0</v>
      </c>
      <c r="AU25" s="74" t="inlineStr">
        <is>
          <t>C</t>
        </is>
      </c>
      <c r="AV25" s="74" t="n">
        <v>4</v>
      </c>
      <c r="AW25" s="74" t="inlineStr">
        <is>
          <t>C</t>
        </is>
      </c>
      <c r="AX25" s="74" t="n">
        <v>4</v>
      </c>
      <c r="AY25" s="75" t="inlineStr">
        <is>
          <t>C</t>
        </is>
      </c>
      <c r="AZ25" s="74" t="n">
        <v>4</v>
      </c>
      <c r="BA25" s="75" t="inlineStr">
        <is>
          <t>C</t>
        </is>
      </c>
      <c r="BB25" s="74" t="n">
        <v>4</v>
      </c>
      <c r="BC25" s="75" t="inlineStr">
        <is>
          <t>C</t>
        </is>
      </c>
      <c r="BD25" s="74" t="n">
        <v>4</v>
      </c>
      <c r="BE25" s="74" t="inlineStr"/>
      <c r="BF25" s="74" t="n">
        <v>12</v>
      </c>
      <c r="BG25" s="74" t="inlineStr">
        <is>
          <t>A</t>
        </is>
      </c>
      <c r="BH25" s="74" t="n">
        <v>4</v>
      </c>
      <c r="BI25" s="74" t="inlineStr">
        <is>
          <t>A</t>
        </is>
      </c>
      <c r="BJ25" s="74" t="n">
        <v>4</v>
      </c>
      <c r="BK25" s="74" t="inlineStr">
        <is>
          <t>A</t>
        </is>
      </c>
      <c r="BL25" s="74" t="n">
        <v>4</v>
      </c>
      <c r="BM25" s="74" t="inlineStr">
        <is>
          <t>A</t>
        </is>
      </c>
      <c r="BN25" s="74" t="n">
        <v>4</v>
      </c>
      <c r="BO25" s="74" t="n"/>
      <c r="BP25" s="74" t="n"/>
      <c r="BQ25" s="165">
        <f>COUNTIF($G25:$BP25,"a")+COUNTIF($G25:$BP25,"r0,a5")/2+COUNTIF($G25:$BP25,"p5,a5")/2</f>
        <v/>
      </c>
      <c r="BR25" s="165">
        <f>COUNTIF($G25:$BP25,"d")+COUNTIF($G25:$BP25,"r0,d5")/2+COUNTIF($G25:$BP25,"p5,d5")/2</f>
        <v/>
      </c>
      <c r="BS25" s="165">
        <f>COUNTIF($G25:$BP25,"b")+COUNTIF($G25:$BP25,"r0,b5")/2+COUNTIF($G25:$BP25,"p5,b5")/2</f>
        <v/>
      </c>
      <c r="BT25" s="165">
        <f>COUNTIF($G25:$BP25,"c")+COUNTIF($G25:$BP25,"r0,c5")/2+COUNTIF($G25:$BP25,"p5,c5")/2</f>
        <v/>
      </c>
      <c r="BU25" s="165">
        <f>COUNTIF($G25:$BP25,"KH")+COUNTIF($G25:$BP25,"TL")+COUNTIF($G25:$BP25,"L")</f>
        <v/>
      </c>
      <c r="BV25" s="165" t="n"/>
      <c r="BW25" s="165">
        <f>COUNTIF($G25:$BP25,"hh")</f>
        <v/>
      </c>
      <c r="BX25" s="165">
        <f>COUNTIF($G25:$BP25,"nt7")</f>
        <v/>
      </c>
      <c r="BY25" s="165">
        <f>COUNTIF($G25:$BP25,"P")+COUNTIF($G25:$BP25,"p5,a5")/2+COUNTIF($G25:$BP25,"p5,b5")/2+COUNTIF($G25:$BP25,"p5,c5")/2+COUNTIF($G25:$BP25,"p5,d5")/2</f>
        <v/>
      </c>
      <c r="BZ25" s="166">
        <f>SUBTOTAL(9,BQ25:BY25)</f>
        <v/>
      </c>
      <c r="CA25" s="167">
        <f>SUM(J25,L25,N25,P25,R25,T25,X25,Z25,AB25,AD25,AF25,AH25,AL25,AN25,AP25,AR25,AT25,AV25,AZ25,BB25,BD25,BF25,BH25,BP25)</f>
        <v/>
      </c>
      <c r="CB25" s="168">
        <f>SUM(H25,V25,AJ25,AX25,BL25)</f>
        <v/>
      </c>
      <c r="CC25" s="24">
        <f>SUM(BJ25,BN25)</f>
        <v/>
      </c>
      <c r="CD25" s="169">
        <f>IF(BZ25&gt;25,4,IF(BZ25&gt;18,3,IF(BZ25&gt;12,2,IF(BZ25&gt;4,1,0))))-BX25-2+1</f>
        <v/>
      </c>
      <c r="CE25" s="30" t="n"/>
      <c r="CF25" s="169">
        <f>CD25*CI25</f>
        <v/>
      </c>
      <c r="CG25" s="170">
        <f>F25-BY25+1</f>
        <v/>
      </c>
      <c r="CH25" s="169">
        <f>CE25*16</f>
        <v/>
      </c>
      <c r="CI25" s="171">
        <f>VLOOKUP(A25,[1]DATA!$A$6:$AI$331,34,0)</f>
        <v/>
      </c>
      <c r="CJ25" s="172">
        <f>VLOOKUP(A25,[2]CHAMCONG!A$7:CI$333,79,0)</f>
        <v/>
      </c>
      <c r="CK25" s="173">
        <f>CJ25-CA25</f>
        <v/>
      </c>
    </row>
    <row r="26" ht="17.25" customFormat="1" customHeight="1" s="25">
      <c r="A26" s="69" t="inlineStr">
        <is>
          <t>A055</t>
        </is>
      </c>
      <c r="B26" s="70" t="inlineStr">
        <is>
          <t>Nguyễn Thị Dung Em</t>
        </is>
      </c>
      <c r="C26" s="71" t="inlineStr">
        <is>
          <t>X1 Xi Line 1-1</t>
        </is>
      </c>
      <c r="D26" s="72" t="inlineStr">
        <is>
          <t>Trực tiếp</t>
        </is>
      </c>
      <c r="E26" s="73" t="inlineStr">
        <is>
          <t>2009-05-18</t>
        </is>
      </c>
      <c r="F26" s="73" t="inlineStr"/>
      <c r="G26" s="74" t="inlineStr">
        <is>
          <t>C</t>
        </is>
      </c>
      <c r="H26" s="74" t="n">
        <v>4</v>
      </c>
      <c r="I26" s="75" t="inlineStr">
        <is>
          <t>C</t>
        </is>
      </c>
      <c r="J26" s="74" t="n">
        <v>4</v>
      </c>
      <c r="K26" s="74" t="inlineStr">
        <is>
          <t>C</t>
        </is>
      </c>
      <c r="L26" s="74" t="n">
        <v>4</v>
      </c>
      <c r="M26" s="74" t="inlineStr">
        <is>
          <t>C</t>
        </is>
      </c>
      <c r="N26" s="74" t="n">
        <v>4</v>
      </c>
      <c r="O26" s="75" t="inlineStr"/>
      <c r="P26" s="74" t="n">
        <v>0</v>
      </c>
      <c r="Q26" s="74" t="inlineStr">
        <is>
          <t>A</t>
        </is>
      </c>
      <c r="R26" s="74" t="n">
        <v>4</v>
      </c>
      <c r="S26" s="74" t="inlineStr">
        <is>
          <t>A</t>
        </is>
      </c>
      <c r="T26" s="74" t="n">
        <v>4</v>
      </c>
      <c r="U26" s="74" t="inlineStr">
        <is>
          <t>A</t>
        </is>
      </c>
      <c r="V26" s="74" t="n">
        <v>4</v>
      </c>
      <c r="W26" s="74" t="inlineStr">
        <is>
          <t>A</t>
        </is>
      </c>
      <c r="X26" s="74" t="n">
        <v>4</v>
      </c>
      <c r="Y26" s="74" t="inlineStr">
        <is>
          <t>A</t>
        </is>
      </c>
      <c r="Z26" s="74" t="n">
        <v>4</v>
      </c>
      <c r="AA26" s="74" t="inlineStr">
        <is>
          <t>A</t>
        </is>
      </c>
      <c r="AB26" s="74" t="n">
        <v>4</v>
      </c>
      <c r="AC26" s="74" t="inlineStr"/>
      <c r="AD26" s="74" t="n">
        <v>12</v>
      </c>
      <c r="AE26" s="74" t="inlineStr">
        <is>
          <t>C</t>
        </is>
      </c>
      <c r="AF26" s="74" t="n">
        <v>4</v>
      </c>
      <c r="AG26" s="74" t="inlineStr">
        <is>
          <t>C</t>
        </is>
      </c>
      <c r="AH26" s="74" t="n">
        <v>4</v>
      </c>
      <c r="AI26" s="74" t="inlineStr">
        <is>
          <t>C</t>
        </is>
      </c>
      <c r="AJ26" s="74" t="n">
        <v>4</v>
      </c>
      <c r="AK26" s="74" t="inlineStr">
        <is>
          <t>C</t>
        </is>
      </c>
      <c r="AL26" s="74" t="n">
        <v>4</v>
      </c>
      <c r="AM26" s="74" t="inlineStr">
        <is>
          <t>C</t>
        </is>
      </c>
      <c r="AN26" s="74" t="n">
        <v>4</v>
      </c>
      <c r="AO26" s="74" t="inlineStr">
        <is>
          <t>P</t>
        </is>
      </c>
      <c r="AP26" s="74" t="n">
        <v>0</v>
      </c>
      <c r="AQ26" s="74" t="inlineStr"/>
      <c r="AR26" s="74" t="n">
        <v>0</v>
      </c>
      <c r="AS26" s="74" t="inlineStr">
        <is>
          <t>P</t>
        </is>
      </c>
      <c r="AT26" s="74" t="n">
        <v>0</v>
      </c>
      <c r="AU26" s="74" t="inlineStr">
        <is>
          <t>P</t>
        </is>
      </c>
      <c r="AV26" s="74" t="n">
        <v>0</v>
      </c>
      <c r="AW26" s="74" t="inlineStr">
        <is>
          <t>A</t>
        </is>
      </c>
      <c r="AX26" s="74" t="n">
        <v>4</v>
      </c>
      <c r="AY26" s="74" t="inlineStr">
        <is>
          <t>A</t>
        </is>
      </c>
      <c r="AZ26" s="74" t="n">
        <v>4</v>
      </c>
      <c r="BA26" s="74" t="inlineStr">
        <is>
          <t>A</t>
        </is>
      </c>
      <c r="BB26" s="74" t="n">
        <v>4</v>
      </c>
      <c r="BC26" s="74" t="inlineStr">
        <is>
          <t>A</t>
        </is>
      </c>
      <c r="BD26" s="74" t="n">
        <v>4</v>
      </c>
      <c r="BE26" s="74" t="inlineStr"/>
      <c r="BF26" s="74" t="n">
        <v>0</v>
      </c>
      <c r="BG26" s="74" t="inlineStr">
        <is>
          <t>C</t>
        </is>
      </c>
      <c r="BH26" s="74" t="n">
        <v>4</v>
      </c>
      <c r="BI26" s="74" t="inlineStr">
        <is>
          <t>C</t>
        </is>
      </c>
      <c r="BJ26" s="74" t="n">
        <v>4</v>
      </c>
      <c r="BK26" s="74" t="inlineStr">
        <is>
          <t>C</t>
        </is>
      </c>
      <c r="BL26" s="74" t="n">
        <v>4</v>
      </c>
      <c r="BM26" s="74" t="inlineStr">
        <is>
          <t>C</t>
        </is>
      </c>
      <c r="BN26" s="74" t="n">
        <v>4</v>
      </c>
      <c r="BO26" s="74" t="n"/>
      <c r="BP26" s="74" t="n"/>
      <c r="BQ26" s="165">
        <f>COUNTIF($G26:$BP26,"a")+COUNTIF($G26:$BP26,"r0,a5")/2+COUNTIF($G26:$BP26,"p5,a5")/2</f>
        <v/>
      </c>
      <c r="BR26" s="165">
        <f>COUNTIF($G26:$BP26,"d")+COUNTIF($G26:$BP26,"r0,d5")/2+COUNTIF($G26:$BP26,"p5,d5")/2</f>
        <v/>
      </c>
      <c r="BS26" s="165">
        <f>COUNTIF($G26:$BP26,"b")+COUNTIF($G26:$BP26,"r0,b5")/2+COUNTIF($G26:$BP26,"p5,b5")/2</f>
        <v/>
      </c>
      <c r="BT26" s="165">
        <f>COUNTIF($G26:$BP26,"c")+COUNTIF($G26:$BP26,"r0,c5")/2+COUNTIF($G26:$BP26,"p5,c5")/2</f>
        <v/>
      </c>
      <c r="BU26" s="165">
        <f>COUNTIF($G26:$BP26,"KH")+COUNTIF($G26:$BP26,"TL")+COUNTIF($G26:$BP26,"L")</f>
        <v/>
      </c>
      <c r="BV26" s="165" t="n"/>
      <c r="BW26" s="165">
        <f>COUNTIF($G26:$BP26,"hh")</f>
        <v/>
      </c>
      <c r="BX26" s="165">
        <f>COUNTIF($G26:$BP26,"nt7")</f>
        <v/>
      </c>
      <c r="BY26" s="165">
        <f>COUNTIF($G26:$BP26,"P")+COUNTIF($G26:$BP26,"p5,a5")/2+COUNTIF($G26:$BP26,"p5,b5")/2+COUNTIF($G26:$BP26,"p5,c5")/2+COUNTIF($G26:$BP26,"p5,d5")/2</f>
        <v/>
      </c>
      <c r="BZ26" s="166">
        <f>SUBTOTAL(9,BQ26:BY26)</f>
        <v/>
      </c>
      <c r="CA26" s="167">
        <f>SUM(J26,L26,N26,P26,R26,T26,X26,Z26,AB26,AD26,AF26,AH26,AL26,AN26,AP26,AR26,AT26,AV26,AZ26,BB26,BD26,BF26,BH26,BP26)</f>
        <v/>
      </c>
      <c r="CB26" s="168">
        <f>SUM(H26,V26,AJ26,AX26,BL26)</f>
        <v/>
      </c>
      <c r="CC26" s="24">
        <f>SUM(BJ26,BN26)</f>
        <v/>
      </c>
      <c r="CD26" s="169">
        <f>IF(BZ26&gt;25,4,IF(BZ26&gt;18,3,IF(BZ26&gt;12,2,IF(BZ26&gt;4,1,0))))-BX26-2+1</f>
        <v/>
      </c>
      <c r="CE26" s="30" t="n"/>
      <c r="CF26" s="169">
        <f>CD26*CI26</f>
        <v/>
      </c>
      <c r="CG26" s="170">
        <f>F26-BY26+1</f>
        <v/>
      </c>
      <c r="CH26" s="169">
        <f>CE26*16</f>
        <v/>
      </c>
      <c r="CI26" s="171">
        <f>VLOOKUP(A26,[1]DATA!$A$6:$AI$331,34,0)</f>
        <v/>
      </c>
      <c r="CJ26" s="172">
        <f>VLOOKUP(A26,[2]CHAMCONG!A$7:CI$333,79,0)</f>
        <v/>
      </c>
      <c r="CK26" s="173">
        <f>CJ26-CA26</f>
        <v/>
      </c>
    </row>
    <row r="27" ht="17.25" customFormat="1" customHeight="1" s="25">
      <c r="A27" s="69" t="inlineStr">
        <is>
          <t>A059</t>
        </is>
      </c>
      <c r="B27" s="70" t="inlineStr">
        <is>
          <t>Ngô Nhật Thanh</t>
        </is>
      </c>
      <c r="C27" s="71" t="inlineStr">
        <is>
          <t>X2 Line 2-1</t>
        </is>
      </c>
      <c r="D27" s="72" t="inlineStr">
        <is>
          <t>Trực tiếp</t>
        </is>
      </c>
      <c r="E27" s="73" t="inlineStr">
        <is>
          <t>2009-06-04</t>
        </is>
      </c>
      <c r="F27" s="73" t="inlineStr"/>
      <c r="G27" s="74" t="inlineStr">
        <is>
          <t>A</t>
        </is>
      </c>
      <c r="H27" s="74" t="n">
        <v>4</v>
      </c>
      <c r="I27" s="75" t="inlineStr">
        <is>
          <t>A</t>
        </is>
      </c>
      <c r="J27" s="74" t="n">
        <v>4</v>
      </c>
      <c r="K27" s="75" t="inlineStr">
        <is>
          <t>A</t>
        </is>
      </c>
      <c r="L27" s="74" t="n">
        <v>0</v>
      </c>
      <c r="M27" s="75" t="inlineStr">
        <is>
          <t>A</t>
        </is>
      </c>
      <c r="N27" s="74" t="n">
        <v>4</v>
      </c>
      <c r="O27" s="75" t="inlineStr"/>
      <c r="P27" s="74" t="n">
        <v>12</v>
      </c>
      <c r="Q27" s="74" t="inlineStr">
        <is>
          <t>C</t>
        </is>
      </c>
      <c r="R27" s="74" t="n">
        <v>4</v>
      </c>
      <c r="S27" s="74" t="inlineStr">
        <is>
          <t>C</t>
        </is>
      </c>
      <c r="T27" s="74" t="n">
        <v>4</v>
      </c>
      <c r="U27" s="74" t="inlineStr">
        <is>
          <t>C</t>
        </is>
      </c>
      <c r="V27" s="74" t="n">
        <v>4</v>
      </c>
      <c r="W27" s="74" t="inlineStr">
        <is>
          <t>C</t>
        </is>
      </c>
      <c r="X27" s="74" t="n">
        <v>4</v>
      </c>
      <c r="Y27" s="74" t="inlineStr">
        <is>
          <t>C</t>
        </is>
      </c>
      <c r="Z27" s="74" t="n">
        <v>4</v>
      </c>
      <c r="AA27" s="74" t="inlineStr">
        <is>
          <t>C</t>
        </is>
      </c>
      <c r="AB27" s="74" t="n">
        <v>4</v>
      </c>
      <c r="AC27" s="74" t="inlineStr"/>
      <c r="AD27" s="74" t="n">
        <v>0</v>
      </c>
      <c r="AE27" s="74" t="inlineStr">
        <is>
          <t>A</t>
        </is>
      </c>
      <c r="AF27" s="74" t="n">
        <v>4</v>
      </c>
      <c r="AG27" s="75" t="inlineStr">
        <is>
          <t>A</t>
        </is>
      </c>
      <c r="AH27" s="74" t="n">
        <v>4</v>
      </c>
      <c r="AI27" s="75" t="inlineStr">
        <is>
          <t>A</t>
        </is>
      </c>
      <c r="AJ27" s="74" t="n">
        <v>4</v>
      </c>
      <c r="AK27" s="75" t="inlineStr">
        <is>
          <t>A</t>
        </is>
      </c>
      <c r="AL27" s="74" t="n">
        <v>4</v>
      </c>
      <c r="AM27" s="75" t="inlineStr">
        <is>
          <t>A</t>
        </is>
      </c>
      <c r="AN27" s="74" t="n">
        <v>4</v>
      </c>
      <c r="AO27" s="75" t="inlineStr">
        <is>
          <t>A</t>
        </is>
      </c>
      <c r="AP27" s="74" t="n">
        <v>0</v>
      </c>
      <c r="AQ27" s="74" t="inlineStr"/>
      <c r="AR27" s="74" t="n">
        <v>0</v>
      </c>
      <c r="AS27" s="74" t="inlineStr">
        <is>
          <t>P</t>
        </is>
      </c>
      <c r="AT27" s="74" t="n">
        <v>0</v>
      </c>
      <c r="AU27" s="74" t="inlineStr">
        <is>
          <t>C</t>
        </is>
      </c>
      <c r="AV27" s="74" t="n">
        <v>4</v>
      </c>
      <c r="AW27" s="74" t="inlineStr">
        <is>
          <t>C</t>
        </is>
      </c>
      <c r="AX27" s="74" t="n">
        <v>4</v>
      </c>
      <c r="AY27" s="74" t="inlineStr">
        <is>
          <t>C</t>
        </is>
      </c>
      <c r="AZ27" s="74" t="n">
        <v>4</v>
      </c>
      <c r="BA27" s="74" t="inlineStr">
        <is>
          <t>P</t>
        </is>
      </c>
      <c r="BB27" s="74" t="n">
        <v>0</v>
      </c>
      <c r="BC27" s="74" t="inlineStr">
        <is>
          <t>C</t>
        </is>
      </c>
      <c r="BD27" s="74" t="n">
        <v>4</v>
      </c>
      <c r="BE27" s="74" t="inlineStr"/>
      <c r="BF27" s="74" t="n">
        <v>12</v>
      </c>
      <c r="BG27" s="74" t="inlineStr">
        <is>
          <t>C</t>
        </is>
      </c>
      <c r="BH27" s="74" t="n">
        <v>4</v>
      </c>
      <c r="BI27" s="74" t="inlineStr">
        <is>
          <t>C</t>
        </is>
      </c>
      <c r="BJ27" s="74" t="n">
        <v>4</v>
      </c>
      <c r="BK27" s="74" t="inlineStr">
        <is>
          <t>C</t>
        </is>
      </c>
      <c r="BL27" s="74" t="n">
        <v>4</v>
      </c>
      <c r="BM27" s="74" t="inlineStr">
        <is>
          <t>C</t>
        </is>
      </c>
      <c r="BN27" s="74" t="n">
        <v>4</v>
      </c>
      <c r="BO27" s="74" t="n"/>
      <c r="BP27" s="74" t="n"/>
      <c r="BQ27" s="165">
        <f>COUNTIF($G27:$BP27,"a")+COUNTIF($G27:$BP27,"r0,a5")/2+COUNTIF($G27:$BP27,"p5,a5")/2</f>
        <v/>
      </c>
      <c r="BR27" s="165">
        <f>COUNTIF($G27:$BP27,"d")+COUNTIF($G27:$BP27,"r0,d5")/2+COUNTIF($G27:$BP27,"p5,d5")/2</f>
        <v/>
      </c>
      <c r="BS27" s="165">
        <f>COUNTIF($G27:$BP27,"b")+COUNTIF($G27:$BP27,"r0,b5")/2+COUNTIF($G27:$BP27,"p5,b5")/2</f>
        <v/>
      </c>
      <c r="BT27" s="165">
        <f>COUNTIF($G27:$BP27,"c")+COUNTIF($G27:$BP27,"r0,c5")/2+COUNTIF($G27:$BP27,"p5,c5")/2</f>
        <v/>
      </c>
      <c r="BU27" s="165">
        <f>COUNTIF($G27:$BP27,"KH")+COUNTIF($G27:$BP27,"TL")+COUNTIF($G27:$BP27,"L")</f>
        <v/>
      </c>
      <c r="BV27" s="165" t="n"/>
      <c r="BW27" s="165">
        <f>COUNTIF($G27:$BP27,"hh")</f>
        <v/>
      </c>
      <c r="BX27" s="165">
        <f>COUNTIF($G27:$BP27,"nt7")</f>
        <v/>
      </c>
      <c r="BY27" s="165">
        <f>COUNTIF($G27:$BP27,"P")+COUNTIF($G27:$BP27,"p5,a5")/2+COUNTIF($G27:$BP27,"p5,b5")/2+COUNTIF($G27:$BP27,"p5,c5")/2+COUNTIF($G27:$BP27,"p5,d5")/2</f>
        <v/>
      </c>
      <c r="BZ27" s="166">
        <f>SUBTOTAL(9,BQ27:BY27)</f>
        <v/>
      </c>
      <c r="CA27" s="167">
        <f>SUM(J27,L27,N27,P27,R27,T27,X27,Z27,AB27,AD27,AF27,AH27,AL27,AN27,AP27,AR27,AT27,AV27,AZ27,BB27,BD27,BF27,BH27,BP27)</f>
        <v/>
      </c>
      <c r="CB27" s="168">
        <f>SUM(H27,V27,AJ27,AX27,BL27)</f>
        <v/>
      </c>
      <c r="CC27" s="24">
        <f>SUM(BJ27,BN27)</f>
        <v/>
      </c>
      <c r="CD27" s="169">
        <f>IF(BZ27&gt;25,4,IF(BZ27&gt;18,3,IF(BZ27&gt;12,2,IF(BZ27&gt;4,1,0))))-BX27-2+1</f>
        <v/>
      </c>
      <c r="CE27" s="30" t="n"/>
      <c r="CF27" s="169">
        <f>CD27*CI27</f>
        <v/>
      </c>
      <c r="CG27" s="170">
        <f>F27-BY27+1</f>
        <v/>
      </c>
      <c r="CH27" s="169">
        <f>CE27*16</f>
        <v/>
      </c>
      <c r="CI27" s="171">
        <f>VLOOKUP(A27,[1]DATA!$A$6:$AI$331,34,0)</f>
        <v/>
      </c>
      <c r="CJ27" s="172">
        <f>VLOOKUP(A27,[2]CHAMCONG!A$7:CI$333,79,0)</f>
        <v/>
      </c>
      <c r="CK27" s="173">
        <f>CJ27-CA27</f>
        <v/>
      </c>
    </row>
    <row r="28" ht="17.25" customFormat="1" customHeight="1" s="25">
      <c r="A28" s="69" t="inlineStr">
        <is>
          <t>A061</t>
        </is>
      </c>
      <c r="B28" s="70" t="inlineStr">
        <is>
          <t>Đỗ Thị Thanh Thảo</t>
        </is>
      </c>
      <c r="C28" s="71" t="inlineStr">
        <is>
          <t>QA/QC X2</t>
        </is>
      </c>
      <c r="D28" s="72" t="inlineStr">
        <is>
          <t>Trực tiếp</t>
        </is>
      </c>
      <c r="E28" s="73" t="inlineStr">
        <is>
          <t>2009-06-05</t>
        </is>
      </c>
      <c r="F28" s="73" t="inlineStr"/>
      <c r="G28" s="74" t="inlineStr">
        <is>
          <t>A</t>
        </is>
      </c>
      <c r="H28" s="74" t="n">
        <v>3</v>
      </c>
      <c r="I28" s="75" t="inlineStr">
        <is>
          <t>A</t>
        </is>
      </c>
      <c r="J28" s="74" t="n">
        <v>3</v>
      </c>
      <c r="K28" s="75" t="inlineStr">
        <is>
          <t>A</t>
        </is>
      </c>
      <c r="L28" s="74" t="n">
        <v>3</v>
      </c>
      <c r="M28" s="75" t="inlineStr">
        <is>
          <t>A</t>
        </is>
      </c>
      <c r="N28" s="74" t="n">
        <v>3</v>
      </c>
      <c r="O28" s="75" t="inlineStr"/>
      <c r="P28" s="74" t="n">
        <v>3</v>
      </c>
      <c r="Q28" s="74" t="inlineStr">
        <is>
          <t>A</t>
        </is>
      </c>
      <c r="R28" s="74" t="n">
        <v>3</v>
      </c>
      <c r="S28" s="75" t="inlineStr">
        <is>
          <t>A</t>
        </is>
      </c>
      <c r="T28" s="74" t="n">
        <v>3</v>
      </c>
      <c r="U28" s="75" t="inlineStr">
        <is>
          <t>A</t>
        </is>
      </c>
      <c r="V28" s="74" t="n">
        <v>3</v>
      </c>
      <c r="W28" s="75" t="inlineStr">
        <is>
          <t>A</t>
        </is>
      </c>
      <c r="X28" s="74" t="n">
        <v>3</v>
      </c>
      <c r="Y28" s="75" t="inlineStr">
        <is>
          <t>A</t>
        </is>
      </c>
      <c r="Z28" s="74" t="n">
        <v>3</v>
      </c>
      <c r="AA28" s="75" t="inlineStr">
        <is>
          <t>A</t>
        </is>
      </c>
      <c r="AB28" s="74" t="n">
        <v>3</v>
      </c>
      <c r="AC28" s="75" t="inlineStr"/>
      <c r="AD28" s="74" t="n">
        <v>0</v>
      </c>
      <c r="AE28" s="74" t="inlineStr">
        <is>
          <t>A</t>
        </is>
      </c>
      <c r="AF28" s="74" t="n">
        <v>3</v>
      </c>
      <c r="AG28" s="75" t="inlineStr">
        <is>
          <t>P</t>
        </is>
      </c>
      <c r="AH28" s="74" t="n">
        <v>0</v>
      </c>
      <c r="AI28" s="75" t="inlineStr">
        <is>
          <t>A</t>
        </is>
      </c>
      <c r="AJ28" s="74" t="n">
        <v>3</v>
      </c>
      <c r="AK28" s="75" t="inlineStr">
        <is>
          <t>A</t>
        </is>
      </c>
      <c r="AL28" s="74" t="n">
        <v>2</v>
      </c>
      <c r="AM28" s="75" t="inlineStr">
        <is>
          <t>A</t>
        </is>
      </c>
      <c r="AN28" s="74" t="n">
        <v>3</v>
      </c>
      <c r="AO28" s="75" t="inlineStr">
        <is>
          <t>P</t>
        </is>
      </c>
      <c r="AP28" s="74" t="n">
        <v>0</v>
      </c>
      <c r="AQ28" s="75" t="inlineStr"/>
      <c r="AR28" s="74" t="n">
        <v>0</v>
      </c>
      <c r="AS28" s="74" t="inlineStr">
        <is>
          <t>P</t>
        </is>
      </c>
      <c r="AT28" s="74" t="n">
        <v>0</v>
      </c>
      <c r="AU28" s="74" t="inlineStr">
        <is>
          <t>A</t>
        </is>
      </c>
      <c r="AV28" s="74" t="n">
        <v>3</v>
      </c>
      <c r="AW28" s="74" t="inlineStr">
        <is>
          <t>P</t>
        </is>
      </c>
      <c r="AX28" s="74" t="n">
        <v>0</v>
      </c>
      <c r="AY28" s="75" t="inlineStr">
        <is>
          <t>A</t>
        </is>
      </c>
      <c r="AZ28" s="74" t="n">
        <v>3</v>
      </c>
      <c r="BA28" s="74" t="inlineStr">
        <is>
          <t>A</t>
        </is>
      </c>
      <c r="BB28" s="74" t="n">
        <v>3</v>
      </c>
      <c r="BC28" s="74" t="inlineStr">
        <is>
          <t>A</t>
        </is>
      </c>
      <c r="BD28" s="74" t="n">
        <v>3</v>
      </c>
      <c r="BE28" s="75" t="inlineStr"/>
      <c r="BF28" s="74" t="n">
        <v>11</v>
      </c>
      <c r="BG28" s="74" t="inlineStr">
        <is>
          <t>A</t>
        </is>
      </c>
      <c r="BH28" s="74" t="n">
        <v>3</v>
      </c>
      <c r="BI28" s="74" t="inlineStr">
        <is>
          <t>A</t>
        </is>
      </c>
      <c r="BJ28" s="74" t="n">
        <v>3</v>
      </c>
      <c r="BK28" s="74" t="inlineStr">
        <is>
          <t>A</t>
        </is>
      </c>
      <c r="BL28" s="74" t="n">
        <v>3</v>
      </c>
      <c r="BM28" s="74" t="inlineStr">
        <is>
          <t>A</t>
        </is>
      </c>
      <c r="BN28" s="74" t="n">
        <v>3</v>
      </c>
      <c r="BO28" s="74" t="n"/>
      <c r="BP28" s="74" t="n"/>
      <c r="BQ28" s="165">
        <f>COUNTIF($G28:$BP28,"a")+COUNTIF($G28:$BP28,"r0,a5")/2+COUNTIF($G28:$BP28,"p5,a5")/2</f>
        <v/>
      </c>
      <c r="BR28" s="165">
        <f>COUNTIF($G28:$BP28,"d")+COUNTIF($G28:$BP28,"r0,d5")/2+COUNTIF($G28:$BP28,"p5,d5")/2</f>
        <v/>
      </c>
      <c r="BS28" s="165">
        <f>COUNTIF($G28:$BP28,"b")+COUNTIF($G28:$BP28,"r0,b5")/2+COUNTIF($G28:$BP28,"p5,b5")/2</f>
        <v/>
      </c>
      <c r="BT28" s="165">
        <f>COUNTIF($G28:$BP28,"c")+COUNTIF($G28:$BP28,"r0,c5")/2+COUNTIF($G28:$BP28,"p5,c5")/2</f>
        <v/>
      </c>
      <c r="BU28" s="165">
        <f>COUNTIF($G28:$BP28,"KH")+COUNTIF($G28:$BP28,"TL")+COUNTIF($G28:$BP28,"L")</f>
        <v/>
      </c>
      <c r="BV28" s="165" t="n"/>
      <c r="BW28" s="165">
        <f>COUNTIF($G28:$BP28,"hh")</f>
        <v/>
      </c>
      <c r="BX28" s="165">
        <f>COUNTIF($G28:$BP28,"nt7")</f>
        <v/>
      </c>
      <c r="BY28" s="165">
        <f>COUNTIF($G28:$BP28,"P")+COUNTIF($G28:$BP28,"p5,a5")/2+COUNTIF($G28:$BP28,"p5,b5")/2+COUNTIF($G28:$BP28,"p5,c5")/2+COUNTIF($G28:$BP28,"p5,d5")/2</f>
        <v/>
      </c>
      <c r="BZ28" s="166">
        <f>SUBTOTAL(9,BQ28:BY28)</f>
        <v/>
      </c>
      <c r="CA28" s="167">
        <f>SUM(J28,L28,N28,P28,R28,T28,X28,Z28,AB28,AD28,AF28,AH28,AL28,AN28,AP28,AR28,AT28,AV28,AZ28,BB28,BD28,BF28,BH28,BP28)</f>
        <v/>
      </c>
      <c r="CB28" s="168">
        <f>SUM(H28,V28,AJ28,AX28,BL28)</f>
        <v/>
      </c>
      <c r="CC28" s="24">
        <f>SUM(BJ28,BN28)</f>
        <v/>
      </c>
      <c r="CD28" s="169">
        <f>IF(BZ28&gt;25,4,IF(BZ28&gt;18,3,IF(BZ28&gt;12,2,IF(BZ28&gt;4,1,0))))-BX28-2+1</f>
        <v/>
      </c>
      <c r="CE28" s="30" t="n"/>
      <c r="CF28" s="169">
        <f>CD28*CI28</f>
        <v/>
      </c>
      <c r="CG28" s="170">
        <f>F28-BY28+1</f>
        <v/>
      </c>
      <c r="CH28" s="169">
        <f>CE28*16</f>
        <v/>
      </c>
      <c r="CI28" s="171">
        <f>VLOOKUP(A28,[1]DATA!$A$6:$AI$331,34,0)</f>
        <v/>
      </c>
      <c r="CJ28" s="172">
        <f>VLOOKUP(A28,[2]CHAMCONG!A$7:CI$333,79,0)</f>
        <v/>
      </c>
      <c r="CK28" s="173">
        <f>CJ28-CA28</f>
        <v/>
      </c>
    </row>
    <row r="29" ht="15" customFormat="1" customHeight="1" s="25">
      <c r="A29" s="69" t="inlineStr">
        <is>
          <t>A068</t>
        </is>
      </c>
      <c r="B29" s="70" t="inlineStr">
        <is>
          <t>Nguyễn Văn Phúc</t>
        </is>
      </c>
      <c r="C29" s="71" t="inlineStr">
        <is>
          <t>BT Gia Công</t>
        </is>
      </c>
      <c r="D29" s="72" t="inlineStr">
        <is>
          <t>Trực tiếp</t>
        </is>
      </c>
      <c r="E29" s="73" t="inlineStr">
        <is>
          <t>2009-09-07</t>
        </is>
      </c>
      <c r="F29" s="73" t="inlineStr"/>
      <c r="G29" s="74" t="inlineStr">
        <is>
          <t>A</t>
        </is>
      </c>
      <c r="H29" s="74" t="n">
        <v>3</v>
      </c>
      <c r="I29" s="75" t="inlineStr">
        <is>
          <t>A</t>
        </is>
      </c>
      <c r="J29" s="74" t="n">
        <v>3</v>
      </c>
      <c r="K29" s="75" t="inlineStr">
        <is>
          <t>A</t>
        </is>
      </c>
      <c r="L29" s="74" t="n">
        <v>3</v>
      </c>
      <c r="M29" s="75" t="inlineStr">
        <is>
          <t>A</t>
        </is>
      </c>
      <c r="N29" s="74" t="n">
        <v>2</v>
      </c>
      <c r="O29" s="75" t="inlineStr"/>
      <c r="P29" s="74" t="n">
        <v>10</v>
      </c>
      <c r="Q29" s="74" t="inlineStr">
        <is>
          <t>A</t>
        </is>
      </c>
      <c r="R29" s="74" t="n">
        <v>2</v>
      </c>
      <c r="S29" s="74" t="inlineStr">
        <is>
          <t>A</t>
        </is>
      </c>
      <c r="T29" s="74" t="n">
        <v>2</v>
      </c>
      <c r="U29" s="74" t="inlineStr">
        <is>
          <t>A</t>
        </is>
      </c>
      <c r="V29" s="74" t="n">
        <v>3</v>
      </c>
      <c r="W29" s="74" t="inlineStr">
        <is>
          <t>A</t>
        </is>
      </c>
      <c r="X29" s="74" t="n">
        <v>2</v>
      </c>
      <c r="Y29" s="74" t="inlineStr">
        <is>
          <t>P</t>
        </is>
      </c>
      <c r="Z29" s="74" t="n">
        <v>0</v>
      </c>
      <c r="AA29" s="74" t="inlineStr">
        <is>
          <t>A</t>
        </is>
      </c>
      <c r="AB29" s="74" t="n">
        <v>3</v>
      </c>
      <c r="AC29" s="74" t="inlineStr"/>
      <c r="AD29" s="74" t="n">
        <v>11</v>
      </c>
      <c r="AE29" s="74" t="inlineStr">
        <is>
          <t>A</t>
        </is>
      </c>
      <c r="AF29" s="74" t="n">
        <v>3</v>
      </c>
      <c r="AG29" s="74" t="inlineStr">
        <is>
          <t>A</t>
        </is>
      </c>
      <c r="AH29" s="74" t="n">
        <v>2</v>
      </c>
      <c r="AI29" s="74" t="inlineStr">
        <is>
          <t>A</t>
        </is>
      </c>
      <c r="AJ29" s="74" t="n">
        <v>3</v>
      </c>
      <c r="AK29" s="75" t="inlineStr">
        <is>
          <t>A</t>
        </is>
      </c>
      <c r="AL29" s="74" t="n">
        <v>2</v>
      </c>
      <c r="AM29" s="75" t="inlineStr">
        <is>
          <t>A</t>
        </is>
      </c>
      <c r="AN29" s="74" t="n">
        <v>2</v>
      </c>
      <c r="AO29" s="75" t="inlineStr">
        <is>
          <t>A</t>
        </is>
      </c>
      <c r="AP29" s="74" t="n">
        <v>2</v>
      </c>
      <c r="AQ29" s="74" t="inlineStr"/>
      <c r="AR29" s="74" t="n">
        <v>0</v>
      </c>
      <c r="AS29" s="74" t="inlineStr">
        <is>
          <t>P</t>
        </is>
      </c>
      <c r="AT29" s="74" t="n">
        <v>0</v>
      </c>
      <c r="AU29" s="74" t="inlineStr">
        <is>
          <t>A</t>
        </is>
      </c>
      <c r="AV29" s="74" t="n">
        <v>3</v>
      </c>
      <c r="AW29" s="74" t="inlineStr">
        <is>
          <t>A</t>
        </is>
      </c>
      <c r="AX29" s="74" t="n">
        <v>2</v>
      </c>
      <c r="AY29" s="74" t="inlineStr">
        <is>
          <t>A</t>
        </is>
      </c>
      <c r="AZ29" s="74" t="n">
        <v>3</v>
      </c>
      <c r="BA29" s="74" t="inlineStr">
        <is>
          <t>A</t>
        </is>
      </c>
      <c r="BB29" s="74" t="n">
        <v>3</v>
      </c>
      <c r="BC29" s="74" t="inlineStr">
        <is>
          <t>A</t>
        </is>
      </c>
      <c r="BD29" s="74" t="n">
        <v>2</v>
      </c>
      <c r="BE29" s="74" t="inlineStr"/>
      <c r="BF29" s="74" t="n">
        <v>10</v>
      </c>
      <c r="BG29" s="74" t="inlineStr">
        <is>
          <t>A</t>
        </is>
      </c>
      <c r="BH29" s="74" t="n">
        <v>3</v>
      </c>
      <c r="BI29" s="74" t="inlineStr">
        <is>
          <t>A</t>
        </is>
      </c>
      <c r="BJ29" s="74" t="n">
        <v>1</v>
      </c>
      <c r="BK29" s="74" t="inlineStr">
        <is>
          <t>A</t>
        </is>
      </c>
      <c r="BL29" s="74" t="n">
        <v>3</v>
      </c>
      <c r="BM29" s="74" t="inlineStr">
        <is>
          <t>A</t>
        </is>
      </c>
      <c r="BN29" s="74" t="n">
        <v>3</v>
      </c>
      <c r="BO29" s="74" t="n"/>
      <c r="BP29" s="74" t="n"/>
      <c r="BQ29" s="165">
        <f>COUNTIF($G29:$BP29,"a")+COUNTIF($G29:$BP29,"r0,a5")/2+COUNTIF($G29:$BP29,"p5,a5")/2</f>
        <v/>
      </c>
      <c r="BR29" s="165">
        <f>COUNTIF($G29:$BP29,"d")+COUNTIF($G29:$BP29,"r0,d5")/2+COUNTIF($G29:$BP29,"p5,d5")/2</f>
        <v/>
      </c>
      <c r="BS29" s="165">
        <f>COUNTIF($G29:$BP29,"b")+COUNTIF($G29:$BP29,"r0,b5")/2+COUNTIF($G29:$BP29,"p5,b5")/2</f>
        <v/>
      </c>
      <c r="BT29" s="165">
        <f>COUNTIF($G29:$BP29,"c")+COUNTIF($G29:$BP29,"r0,c5")/2+COUNTIF($G29:$BP29,"p5,c5")/2</f>
        <v/>
      </c>
      <c r="BU29" s="165">
        <f>COUNTIF($G29:$BP29,"KH")+COUNTIF($G29:$BP29,"TL")+COUNTIF($G29:$BP29,"L")</f>
        <v/>
      </c>
      <c r="BV29" s="165" t="n"/>
      <c r="BW29" s="165">
        <f>COUNTIF($G29:$BP29,"hh")</f>
        <v/>
      </c>
      <c r="BX29" s="165">
        <f>COUNTIF($G29:$BP29,"nt7")</f>
        <v/>
      </c>
      <c r="BY29" s="165">
        <f>COUNTIF($G29:$BP29,"P")+COUNTIF($G29:$BP29,"p5,a5")/2+COUNTIF($G29:$BP29,"p5,b5")/2+COUNTIF($G29:$BP29,"p5,c5")/2+COUNTIF($G29:$BP29,"p5,d5")/2</f>
        <v/>
      </c>
      <c r="BZ29" s="166">
        <f>SUBTOTAL(9,BQ29:BY29)</f>
        <v/>
      </c>
      <c r="CA29" s="167">
        <f>SUM(J29,L29,N29,P29,R29,T29,X29,Z29,AB29,AD29,AF29,AH29,AL29,AN29,AP29,AR29,AT29,AV29,AZ29,BB29,BD29,BF29,BH29,BP29)</f>
        <v/>
      </c>
      <c r="CB29" s="168">
        <f>SUM(H29,V29,AJ29,AX29,BL29)</f>
        <v/>
      </c>
      <c r="CC29" s="24">
        <f>SUM(BJ29,BN29)</f>
        <v/>
      </c>
      <c r="CD29" s="169">
        <f>IF(BZ29&gt;25,4,IF(BZ29&gt;18,3,IF(BZ29&gt;12,2,IF(BZ29&gt;4,1,0))))-BX29-2+1</f>
        <v/>
      </c>
      <c r="CE29" s="30" t="n"/>
      <c r="CF29" s="169">
        <f>CD29*CI29</f>
        <v/>
      </c>
      <c r="CG29" s="170">
        <f>F29-BY29+1</f>
        <v/>
      </c>
      <c r="CH29" s="169">
        <f>CE29*16</f>
        <v/>
      </c>
      <c r="CI29" s="171">
        <f>VLOOKUP(A29,[1]DATA!$A$6:$AI$331,34,0)</f>
        <v/>
      </c>
      <c r="CJ29" s="172">
        <f>VLOOKUP(A29,[2]CHAMCONG!A$7:CI$333,79,0)</f>
        <v/>
      </c>
      <c r="CK29" s="173">
        <f>CJ29-CA29</f>
        <v/>
      </c>
    </row>
    <row r="30" ht="15.75" customFormat="1" customHeight="1" s="25">
      <c r="A30" s="69" t="inlineStr">
        <is>
          <t>A080</t>
        </is>
      </c>
      <c r="B30" s="70" t="inlineStr">
        <is>
          <t>Trần Minh Thuận</t>
        </is>
      </c>
      <c r="C30" s="71" t="inlineStr">
        <is>
          <t>X1 Ép - Nguội</t>
        </is>
      </c>
      <c r="D30" s="72" t="inlineStr">
        <is>
          <t>Trực tiếp</t>
        </is>
      </c>
      <c r="E30" s="73" t="inlineStr">
        <is>
          <t>2010-03-31</t>
        </is>
      </c>
      <c r="F30" s="73" t="inlineStr"/>
      <c r="G30" s="74" t="inlineStr">
        <is>
          <t>A</t>
        </is>
      </c>
      <c r="H30" s="74" t="n">
        <v>4</v>
      </c>
      <c r="I30" s="74" t="inlineStr">
        <is>
          <t>A</t>
        </is>
      </c>
      <c r="J30" s="74" t="n">
        <v>4</v>
      </c>
      <c r="K30" s="74" t="inlineStr">
        <is>
          <t>A</t>
        </is>
      </c>
      <c r="L30" s="74" t="n">
        <v>4</v>
      </c>
      <c r="M30" s="74" t="inlineStr">
        <is>
          <t>A</t>
        </is>
      </c>
      <c r="N30" s="74" t="n">
        <v>4</v>
      </c>
      <c r="O30" s="74" t="inlineStr"/>
      <c r="P30" s="74" t="n">
        <v>0</v>
      </c>
      <c r="Q30" s="75" t="inlineStr">
        <is>
          <t>A</t>
        </is>
      </c>
      <c r="R30" s="75" t="n">
        <v>4</v>
      </c>
      <c r="S30" s="75" t="inlineStr">
        <is>
          <t>A</t>
        </is>
      </c>
      <c r="T30" s="74" t="n">
        <v>4</v>
      </c>
      <c r="U30" s="75" t="inlineStr">
        <is>
          <t>A</t>
        </is>
      </c>
      <c r="V30" s="74" t="n">
        <v>4</v>
      </c>
      <c r="W30" s="75" t="inlineStr">
        <is>
          <t>A</t>
        </is>
      </c>
      <c r="X30" s="74" t="n">
        <v>4</v>
      </c>
      <c r="Y30" s="75" t="inlineStr">
        <is>
          <t>A</t>
        </is>
      </c>
      <c r="Z30" s="74" t="n">
        <v>4</v>
      </c>
      <c r="AA30" s="75" t="inlineStr">
        <is>
          <t>A</t>
        </is>
      </c>
      <c r="AB30" s="74" t="n">
        <v>4</v>
      </c>
      <c r="AC30" s="75" t="inlineStr"/>
      <c r="AD30" s="74" t="n">
        <v>0</v>
      </c>
      <c r="AE30" s="74" t="inlineStr">
        <is>
          <t>A</t>
        </is>
      </c>
      <c r="AF30" s="74" t="n">
        <v>4</v>
      </c>
      <c r="AG30" s="74" t="inlineStr">
        <is>
          <t>A</t>
        </is>
      </c>
      <c r="AH30" s="74" t="n">
        <v>4</v>
      </c>
      <c r="AI30" s="74" t="inlineStr">
        <is>
          <t>A</t>
        </is>
      </c>
      <c r="AJ30" s="74" t="n">
        <v>4</v>
      </c>
      <c r="AK30" s="74" t="inlineStr">
        <is>
          <t>A</t>
        </is>
      </c>
      <c r="AL30" s="74" t="n">
        <v>4</v>
      </c>
      <c r="AM30" s="74" t="inlineStr">
        <is>
          <t>A</t>
        </is>
      </c>
      <c r="AN30" s="74" t="n">
        <v>4</v>
      </c>
      <c r="AO30" s="74" t="inlineStr">
        <is>
          <t>A</t>
        </is>
      </c>
      <c r="AP30" s="74" t="n">
        <v>4</v>
      </c>
      <c r="AQ30" s="74" t="inlineStr"/>
      <c r="AR30" s="74" t="n">
        <v>0</v>
      </c>
      <c r="AS30" s="74" t="inlineStr">
        <is>
          <t>P</t>
        </is>
      </c>
      <c r="AT30" s="74" t="n">
        <v>0</v>
      </c>
      <c r="AU30" s="74" t="inlineStr">
        <is>
          <t>A</t>
        </is>
      </c>
      <c r="AV30" s="74" t="n">
        <v>4</v>
      </c>
      <c r="AW30" s="74" t="inlineStr">
        <is>
          <t>A</t>
        </is>
      </c>
      <c r="AX30" s="74" t="n">
        <v>4</v>
      </c>
      <c r="AY30" s="74" t="inlineStr">
        <is>
          <t>A</t>
        </is>
      </c>
      <c r="AZ30" s="74" t="n">
        <v>4</v>
      </c>
      <c r="BA30" s="74" t="inlineStr">
        <is>
          <t>A</t>
        </is>
      </c>
      <c r="BB30" s="74" t="n">
        <v>4</v>
      </c>
      <c r="BC30" s="74" t="inlineStr">
        <is>
          <t>A</t>
        </is>
      </c>
      <c r="BD30" s="74" t="n">
        <v>4</v>
      </c>
      <c r="BE30" s="74" t="inlineStr"/>
      <c r="BF30" s="74" t="n">
        <v>12</v>
      </c>
      <c r="BG30" s="74" t="inlineStr">
        <is>
          <t>A</t>
        </is>
      </c>
      <c r="BH30" s="74" t="n">
        <v>4</v>
      </c>
      <c r="BI30" s="74" t="inlineStr">
        <is>
          <t>A</t>
        </is>
      </c>
      <c r="BJ30" s="74" t="n">
        <v>4</v>
      </c>
      <c r="BK30" s="74" t="inlineStr">
        <is>
          <t>A</t>
        </is>
      </c>
      <c r="BL30" s="74" t="n">
        <v>1</v>
      </c>
      <c r="BM30" s="74" t="inlineStr">
        <is>
          <t>A</t>
        </is>
      </c>
      <c r="BN30" s="74" t="n">
        <v>0</v>
      </c>
      <c r="BO30" s="74" t="n"/>
      <c r="BP30" s="74" t="n"/>
      <c r="BQ30" s="165">
        <f>COUNTIF($G30:$BP30,"a")+COUNTIF($G30:$BP30,"r0,a5")/2+COUNTIF($G30:$BP30,"p5,a5")/2</f>
        <v/>
      </c>
      <c r="BR30" s="165">
        <f>COUNTIF($G30:$BP30,"d")+COUNTIF($G30:$BP30,"r0,d5")/2+COUNTIF($G30:$BP30,"p5,d5")/2</f>
        <v/>
      </c>
      <c r="BS30" s="165">
        <f>COUNTIF($G30:$BP30,"b")+COUNTIF($G30:$BP30,"r0,b5")/2+COUNTIF($G30:$BP30,"p5,b5")/2</f>
        <v/>
      </c>
      <c r="BT30" s="165">
        <f>COUNTIF($G30:$BP30,"c")+COUNTIF($G30:$BP30,"r0,c5")/2+COUNTIF($G30:$BP30,"p5,c5")/2</f>
        <v/>
      </c>
      <c r="BU30" s="165">
        <f>COUNTIF($G30:$BP30,"KH")+COUNTIF($G30:$BP30,"TL")+COUNTIF($G30:$BP30,"L")</f>
        <v/>
      </c>
      <c r="BV30" s="165" t="n"/>
      <c r="BW30" s="165">
        <f>COUNTIF($G30:$BP30,"hh")</f>
        <v/>
      </c>
      <c r="BX30" s="165">
        <f>COUNTIF($G30:$BP30,"nt7")</f>
        <v/>
      </c>
      <c r="BY30" s="165">
        <f>COUNTIF($G30:$BP30,"P")+COUNTIF($G30:$BP30,"p5,a5")/2+COUNTIF($G30:$BP30,"p5,b5")/2+COUNTIF($G30:$BP30,"p5,c5")/2+COUNTIF($G30:$BP30,"p5,d5")/2</f>
        <v/>
      </c>
      <c r="BZ30" s="166">
        <f>SUBTOTAL(9,BQ30:BY30)</f>
        <v/>
      </c>
      <c r="CA30" s="167">
        <f>SUM(J30,L30,N30,P30,R30,T30,X30,Z30,AB30,AD30,AF30,AH30,AL30,AN30,AP30,AR30,AT30,AV30,AZ30,BB30,BD30,BF30,BH30,BP30)</f>
        <v/>
      </c>
      <c r="CB30" s="168">
        <f>SUM(H30,V30,AJ30,AX30,BL30)</f>
        <v/>
      </c>
      <c r="CC30" s="24">
        <f>SUM(BJ30,BN30)</f>
        <v/>
      </c>
      <c r="CD30" s="169">
        <f>IF(BZ30&gt;25,4,IF(BZ30&gt;18,3,IF(BZ30&gt;12,2,IF(BZ30&gt;4,1,0))))-BX30-2+1</f>
        <v/>
      </c>
      <c r="CE30" s="30" t="n"/>
      <c r="CF30" s="169">
        <f>CD30*CI30</f>
        <v/>
      </c>
      <c r="CG30" s="170">
        <f>F30-BY30+1</f>
        <v/>
      </c>
      <c r="CH30" s="169">
        <f>CE30*16</f>
        <v/>
      </c>
      <c r="CI30" s="171">
        <f>VLOOKUP(A30,[1]DATA!$A$6:$AI$331,34,0)</f>
        <v/>
      </c>
      <c r="CJ30" s="172">
        <f>VLOOKUP(A30,[2]CHAMCONG!A$7:CI$333,79,0)</f>
        <v/>
      </c>
      <c r="CK30" s="173">
        <f>CJ30-CA30</f>
        <v/>
      </c>
    </row>
    <row r="31" ht="15.75" customFormat="1" customHeight="1" s="25">
      <c r="A31" s="69" t="inlineStr">
        <is>
          <t>A084</t>
        </is>
      </c>
      <c r="B31" s="70" t="inlineStr">
        <is>
          <t>Trần Kim Thoa</t>
        </is>
      </c>
      <c r="C31" s="71" t="inlineStr">
        <is>
          <t>X1 Ép - A</t>
        </is>
      </c>
      <c r="D31" s="72" t="inlineStr">
        <is>
          <t>Trực tiếp</t>
        </is>
      </c>
      <c r="E31" s="73" t="inlineStr">
        <is>
          <t>2010-04-20</t>
        </is>
      </c>
      <c r="F31" s="73" t="inlineStr"/>
      <c r="G31" s="74" t="inlineStr">
        <is>
          <t>A</t>
        </is>
      </c>
      <c r="H31" s="74" t="n">
        <v>4</v>
      </c>
      <c r="I31" s="74" t="inlineStr">
        <is>
          <t>C</t>
        </is>
      </c>
      <c r="J31" s="74" t="n">
        <v>4</v>
      </c>
      <c r="K31" s="74" t="inlineStr">
        <is>
          <t>C</t>
        </is>
      </c>
      <c r="L31" s="74" t="n">
        <v>4</v>
      </c>
      <c r="M31" s="74" t="inlineStr">
        <is>
          <t>C</t>
        </is>
      </c>
      <c r="N31" s="74" t="n">
        <v>4</v>
      </c>
      <c r="O31" s="74" t="inlineStr"/>
      <c r="P31" s="74" t="n">
        <v>0</v>
      </c>
      <c r="Q31" s="74" t="inlineStr">
        <is>
          <t>A</t>
        </is>
      </c>
      <c r="R31" s="74" t="n">
        <v>4</v>
      </c>
      <c r="S31" s="75" t="inlineStr">
        <is>
          <t>A</t>
        </is>
      </c>
      <c r="T31" s="74" t="n">
        <v>4</v>
      </c>
      <c r="U31" s="75" t="inlineStr">
        <is>
          <t>A</t>
        </is>
      </c>
      <c r="V31" s="74" t="n">
        <v>4</v>
      </c>
      <c r="W31" s="75" t="inlineStr">
        <is>
          <t>A</t>
        </is>
      </c>
      <c r="X31" s="74" t="n">
        <v>4</v>
      </c>
      <c r="Y31" s="75" t="inlineStr">
        <is>
          <t>A</t>
        </is>
      </c>
      <c r="Z31" s="74" t="n">
        <v>4</v>
      </c>
      <c r="AA31" s="75" t="inlineStr">
        <is>
          <t>A</t>
        </is>
      </c>
      <c r="AB31" s="74" t="n">
        <v>4</v>
      </c>
      <c r="AC31" s="75" t="inlineStr"/>
      <c r="AD31" s="74" t="n">
        <v>0</v>
      </c>
      <c r="AE31" s="74" t="inlineStr">
        <is>
          <t>C</t>
        </is>
      </c>
      <c r="AF31" s="74" t="n">
        <v>4</v>
      </c>
      <c r="AG31" s="74" t="inlineStr">
        <is>
          <t>P0</t>
        </is>
      </c>
      <c r="AH31" s="74" t="n">
        <v>0</v>
      </c>
      <c r="AI31" s="74" t="inlineStr">
        <is>
          <t>C</t>
        </is>
      </c>
      <c r="AJ31" s="74" t="n">
        <v>4</v>
      </c>
      <c r="AK31" s="74" t="inlineStr">
        <is>
          <t>C</t>
        </is>
      </c>
      <c r="AL31" s="74" t="n">
        <v>4</v>
      </c>
      <c r="AM31" s="74" t="inlineStr">
        <is>
          <t>C</t>
        </is>
      </c>
      <c r="AN31" s="74" t="n">
        <v>4</v>
      </c>
      <c r="AO31" s="74" t="inlineStr">
        <is>
          <t>P</t>
        </is>
      </c>
      <c r="AP31" s="74" t="n">
        <v>0</v>
      </c>
      <c r="AQ31" s="74" t="inlineStr"/>
      <c r="AR31" s="74" t="n">
        <v>0</v>
      </c>
      <c r="AS31" s="74" t="inlineStr">
        <is>
          <t>P</t>
        </is>
      </c>
      <c r="AT31" s="74" t="n">
        <v>0</v>
      </c>
      <c r="AU31" s="74" t="inlineStr">
        <is>
          <t>A</t>
        </is>
      </c>
      <c r="AV31" s="74" t="n">
        <v>4</v>
      </c>
      <c r="AW31" s="74" t="inlineStr">
        <is>
          <t>A</t>
        </is>
      </c>
      <c r="AX31" s="74" t="n">
        <v>4</v>
      </c>
      <c r="AY31" s="74" t="inlineStr">
        <is>
          <t>A</t>
        </is>
      </c>
      <c r="AZ31" s="74" t="n">
        <v>4</v>
      </c>
      <c r="BA31" s="74" t="inlineStr">
        <is>
          <t>A</t>
        </is>
      </c>
      <c r="BB31" s="74" t="n">
        <v>4</v>
      </c>
      <c r="BC31" s="74" t="inlineStr">
        <is>
          <t>A</t>
        </is>
      </c>
      <c r="BD31" s="74" t="n">
        <v>4</v>
      </c>
      <c r="BE31" s="74" t="inlineStr"/>
      <c r="BF31" s="74" t="n">
        <v>16</v>
      </c>
      <c r="BG31" s="74" t="inlineStr">
        <is>
          <t>P</t>
        </is>
      </c>
      <c r="BH31" s="74" t="n">
        <v>0</v>
      </c>
      <c r="BI31" s="74" t="inlineStr">
        <is>
          <t>C</t>
        </is>
      </c>
      <c r="BJ31" s="74" t="n">
        <v>4</v>
      </c>
      <c r="BK31" s="74" t="inlineStr">
        <is>
          <t>C</t>
        </is>
      </c>
      <c r="BL31" s="74" t="n">
        <v>4</v>
      </c>
      <c r="BM31" s="74" t="inlineStr">
        <is>
          <t>C</t>
        </is>
      </c>
      <c r="BN31" s="74" t="n">
        <v>4</v>
      </c>
      <c r="BO31" s="74" t="n"/>
      <c r="BP31" s="74" t="n"/>
      <c r="BQ31" s="165">
        <f>COUNTIF($G31:$BP31,"a")+COUNTIF($G31:$BP31,"r0,a5")/2+COUNTIF($G31:$BP31,"p5,a5")/2</f>
        <v/>
      </c>
      <c r="BR31" s="165">
        <f>COUNTIF($G31:$BP31,"d")+COUNTIF($G31:$BP31,"r0,d5")/2+COUNTIF($G31:$BP31,"p5,d5")/2</f>
        <v/>
      </c>
      <c r="BS31" s="165">
        <f>COUNTIF($G31:$BP31,"b")+COUNTIF($G31:$BP31,"r0,b5")/2+COUNTIF($G31:$BP31,"p5,b5")/2</f>
        <v/>
      </c>
      <c r="BT31" s="165">
        <f>COUNTIF($G31:$BP31,"c")+COUNTIF($G31:$BP31,"r0,c5")/2+COUNTIF($G31:$BP31,"p5,c5")/2</f>
        <v/>
      </c>
      <c r="BU31" s="165">
        <f>COUNTIF($G31:$BP31,"KH")+COUNTIF($G31:$BP31,"TL")+COUNTIF($G31:$BP31,"L")</f>
        <v/>
      </c>
      <c r="BV31" s="165" t="n"/>
      <c r="BW31" s="165">
        <f>COUNTIF($G31:$BP31,"hh")</f>
        <v/>
      </c>
      <c r="BX31" s="165">
        <f>COUNTIF($G31:$BP31,"nt7")</f>
        <v/>
      </c>
      <c r="BY31" s="165">
        <f>COUNTIF($G31:$BP31,"P")+COUNTIF($G31:$BP31,"p5,a5")/2+COUNTIF($G31:$BP31,"p5,b5")/2+COUNTIF($G31:$BP31,"p5,c5")/2+COUNTIF($G31:$BP31,"p5,d5")/2</f>
        <v/>
      </c>
      <c r="BZ31" s="166">
        <f>SUBTOTAL(9,BQ31:BY31)</f>
        <v/>
      </c>
      <c r="CA31" s="167">
        <f>SUM(J31,L31,N31,P31,R31,T31,X31,Z31,AB31,AD31,AF31,AH31,AL31,AN31,AP31,AR31,AT31,AV31,AZ31,BB31,BD31,BF31,BH31,BP31)</f>
        <v/>
      </c>
      <c r="CB31" s="168">
        <f>SUM(H31,V31,AJ31,AX31,BL31)</f>
        <v/>
      </c>
      <c r="CC31" s="24">
        <f>SUM(BJ31,BN31)</f>
        <v/>
      </c>
      <c r="CD31" s="169">
        <f>IF(BZ31&gt;25,4,IF(BZ31&gt;18,3,IF(BZ31&gt;12,2,IF(BZ31&gt;4,1,0))))-BX31-2+1</f>
        <v/>
      </c>
      <c r="CE31" s="30" t="n"/>
      <c r="CF31" s="169">
        <f>CD31*CI31</f>
        <v/>
      </c>
      <c r="CG31" s="170">
        <f>F31-BY31+1</f>
        <v/>
      </c>
      <c r="CH31" s="169">
        <f>CE31*16</f>
        <v/>
      </c>
      <c r="CI31" s="171">
        <f>VLOOKUP(A31,[1]DATA!$A$6:$AI$331,34,0)</f>
        <v/>
      </c>
      <c r="CJ31" s="172">
        <f>VLOOKUP(A31,[2]CHAMCONG!A$7:CI$333,79,0)</f>
        <v/>
      </c>
      <c r="CK31" s="173">
        <f>CJ31-CA31</f>
        <v/>
      </c>
    </row>
    <row r="32" ht="15.75" customFormat="1" customHeight="1" s="25">
      <c r="A32" s="69" t="inlineStr">
        <is>
          <t>A086</t>
        </is>
      </c>
      <c r="B32" s="70" t="inlineStr">
        <is>
          <t>Nguyễn Tấn Hưng</t>
        </is>
      </c>
      <c r="C32" s="71" t="inlineStr">
        <is>
          <t>BT Gia Công</t>
        </is>
      </c>
      <c r="D32" s="72" t="inlineStr">
        <is>
          <t>Trực tiếp</t>
        </is>
      </c>
      <c r="E32" s="73" t="inlineStr">
        <is>
          <t>2010-04-26</t>
        </is>
      </c>
      <c r="F32" s="73" t="inlineStr"/>
      <c r="G32" s="74" t="inlineStr">
        <is>
          <t>A</t>
        </is>
      </c>
      <c r="H32" s="74" t="n">
        <v>4</v>
      </c>
      <c r="I32" s="75" t="inlineStr">
        <is>
          <t>A</t>
        </is>
      </c>
      <c r="J32" s="74" t="n">
        <v>4</v>
      </c>
      <c r="K32" s="75" t="inlineStr">
        <is>
          <t>A</t>
        </is>
      </c>
      <c r="L32" s="74" t="n">
        <v>3</v>
      </c>
      <c r="M32" s="75" t="inlineStr">
        <is>
          <t>A</t>
        </is>
      </c>
      <c r="N32" s="74" t="n">
        <v>3</v>
      </c>
      <c r="O32" s="75" t="inlineStr"/>
      <c r="P32" s="74" t="n">
        <v>10</v>
      </c>
      <c r="Q32" s="74" t="inlineStr">
        <is>
          <t>A</t>
        </is>
      </c>
      <c r="R32" s="74" t="n">
        <v>3</v>
      </c>
      <c r="S32" s="74" t="inlineStr">
        <is>
          <t>A</t>
        </is>
      </c>
      <c r="T32" s="74" t="n">
        <v>3</v>
      </c>
      <c r="U32" s="74" t="inlineStr">
        <is>
          <t>A</t>
        </is>
      </c>
      <c r="V32" s="74" t="n">
        <v>3</v>
      </c>
      <c r="W32" s="74" t="inlineStr">
        <is>
          <t>A</t>
        </is>
      </c>
      <c r="X32" s="74" t="n">
        <v>3</v>
      </c>
      <c r="Y32" s="74" t="inlineStr">
        <is>
          <t>A</t>
        </is>
      </c>
      <c r="Z32" s="74" t="n">
        <v>3</v>
      </c>
      <c r="AA32" s="74" t="inlineStr">
        <is>
          <t>A</t>
        </is>
      </c>
      <c r="AB32" s="74" t="n">
        <v>2</v>
      </c>
      <c r="AC32" s="74" t="inlineStr"/>
      <c r="AD32" s="74" t="n">
        <v>11</v>
      </c>
      <c r="AE32" s="74" t="inlineStr">
        <is>
          <t>A</t>
        </is>
      </c>
      <c r="AF32" s="74" t="n">
        <v>4</v>
      </c>
      <c r="AG32" s="74" t="inlineStr">
        <is>
          <t>A</t>
        </is>
      </c>
      <c r="AH32" s="74" t="n">
        <v>4</v>
      </c>
      <c r="AI32" s="74" t="inlineStr">
        <is>
          <t>A</t>
        </is>
      </c>
      <c r="AJ32" s="74" t="n">
        <v>4</v>
      </c>
      <c r="AK32" s="74" t="inlineStr">
        <is>
          <t>A</t>
        </is>
      </c>
      <c r="AL32" s="74" t="n">
        <v>3</v>
      </c>
      <c r="AM32" s="74" t="inlineStr">
        <is>
          <t>A</t>
        </is>
      </c>
      <c r="AN32" s="74" t="n">
        <v>4</v>
      </c>
      <c r="AO32" s="74" t="inlineStr">
        <is>
          <t>A</t>
        </is>
      </c>
      <c r="AP32" s="74" t="n">
        <v>2</v>
      </c>
      <c r="AQ32" s="74" t="inlineStr"/>
      <c r="AR32" s="74" t="n">
        <v>0</v>
      </c>
      <c r="AS32" s="74" t="inlineStr">
        <is>
          <t>P</t>
        </is>
      </c>
      <c r="AT32" s="74" t="n">
        <v>0</v>
      </c>
      <c r="AU32" s="74" t="inlineStr">
        <is>
          <t>A</t>
        </is>
      </c>
      <c r="AV32" s="74" t="n">
        <v>2</v>
      </c>
      <c r="AW32" s="74" t="inlineStr">
        <is>
          <t>A</t>
        </is>
      </c>
      <c r="AX32" s="74" t="n">
        <v>4</v>
      </c>
      <c r="AY32" s="74" t="inlineStr">
        <is>
          <t>A</t>
        </is>
      </c>
      <c r="AZ32" s="74" t="n">
        <v>4</v>
      </c>
      <c r="BA32" s="74" t="inlineStr">
        <is>
          <t>A</t>
        </is>
      </c>
      <c r="BB32" s="74" t="n">
        <v>4</v>
      </c>
      <c r="BC32" s="74" t="inlineStr">
        <is>
          <t>A</t>
        </is>
      </c>
      <c r="BD32" s="74" t="n">
        <v>3</v>
      </c>
      <c r="BE32" s="74" t="inlineStr"/>
      <c r="BF32" s="74" t="n">
        <v>11</v>
      </c>
      <c r="BG32" s="74" t="inlineStr">
        <is>
          <t>A</t>
        </is>
      </c>
      <c r="BH32" s="74" t="n">
        <v>3</v>
      </c>
      <c r="BI32" s="74" t="inlineStr">
        <is>
          <t>A</t>
        </is>
      </c>
      <c r="BJ32" s="74" t="n">
        <v>3</v>
      </c>
      <c r="BK32" s="74" t="inlineStr">
        <is>
          <t>A</t>
        </is>
      </c>
      <c r="BL32" s="74" t="n">
        <v>3</v>
      </c>
      <c r="BM32" s="74" t="inlineStr">
        <is>
          <t>A</t>
        </is>
      </c>
      <c r="BN32" s="74" t="n">
        <v>3</v>
      </c>
      <c r="BO32" s="74" t="n"/>
      <c r="BP32" s="74" t="n"/>
      <c r="BQ32" s="165">
        <f>COUNTIF($G32:$BP32,"a")+COUNTIF($G32:$BP32,"r0,a5")/2+COUNTIF($G32:$BP32,"p5,a5")/2</f>
        <v/>
      </c>
      <c r="BR32" s="165">
        <f>COUNTIF($G32:$BP32,"d")+COUNTIF($G32:$BP32,"r0,d5")/2+COUNTIF($G32:$BP32,"p5,d5")/2</f>
        <v/>
      </c>
      <c r="BS32" s="165">
        <f>COUNTIF($G32:$BP32,"b")+COUNTIF($G32:$BP32,"r0,b5")/2+COUNTIF($G32:$BP32,"p5,b5")/2</f>
        <v/>
      </c>
      <c r="BT32" s="165">
        <f>COUNTIF($G32:$BP32,"c")+COUNTIF($G32:$BP32,"r0,c5")/2+COUNTIF($G32:$BP32,"p5,c5")/2</f>
        <v/>
      </c>
      <c r="BU32" s="165">
        <f>COUNTIF($G32:$BP32,"KH")+COUNTIF($G32:$BP32,"TL")+COUNTIF($G32:$BP32,"L")</f>
        <v/>
      </c>
      <c r="BV32" s="165" t="n"/>
      <c r="BW32" s="165">
        <f>COUNTIF($G32:$BP32,"hh")</f>
        <v/>
      </c>
      <c r="BX32" s="165">
        <f>COUNTIF($G32:$BP32,"nt7")</f>
        <v/>
      </c>
      <c r="BY32" s="165">
        <f>COUNTIF($G32:$BP32,"P")+COUNTIF($G32:$BP32,"p5,a5")/2+COUNTIF($G32:$BP32,"p5,b5")/2+COUNTIF($G32:$BP32,"p5,c5")/2+COUNTIF($G32:$BP32,"p5,d5")/2</f>
        <v/>
      </c>
      <c r="BZ32" s="166">
        <f>SUBTOTAL(9,BQ32:BY32)</f>
        <v/>
      </c>
      <c r="CA32" s="167">
        <f>SUM(J32,L32,N32,P32,R32,T32,X32,Z32,AB32,AD32,AF32,AH32,AL32,AN32,AP32,AR32,AT32,AV32,AZ32,BB32,BD32,BF32,BH32,BP32)</f>
        <v/>
      </c>
      <c r="CB32" s="168">
        <f>SUM(H32,V32,AJ32,AX32,BL32)</f>
        <v/>
      </c>
      <c r="CC32" s="24">
        <f>SUM(BJ32,BN32)</f>
        <v/>
      </c>
      <c r="CD32" s="169">
        <f>IF(BZ32&gt;25,4,IF(BZ32&gt;18,3,IF(BZ32&gt;12,2,IF(BZ32&gt;4,1,0))))-BX32-2+1</f>
        <v/>
      </c>
      <c r="CE32" s="30" t="n"/>
      <c r="CF32" s="169">
        <f>CD32*CI32</f>
        <v/>
      </c>
      <c r="CG32" s="170">
        <f>F32-BY32+1</f>
        <v/>
      </c>
      <c r="CH32" s="169">
        <f>CE32*16</f>
        <v/>
      </c>
      <c r="CI32" s="171">
        <f>VLOOKUP(A32,[1]DATA!$A$6:$AI$331,34,0)</f>
        <v/>
      </c>
      <c r="CJ32" s="172">
        <f>VLOOKUP(A32,[2]CHAMCONG!A$7:CI$333,79,0)</f>
        <v/>
      </c>
      <c r="CK32" s="173">
        <f>CJ32-CA32</f>
        <v/>
      </c>
    </row>
    <row r="33" ht="15.75" customFormat="1" customHeight="1" s="25">
      <c r="A33" s="69" t="inlineStr">
        <is>
          <t>A087</t>
        </is>
      </c>
      <c r="B33" s="70" t="inlineStr">
        <is>
          <t>Đoàn Văn Cường</t>
        </is>
      </c>
      <c r="C33" s="71" t="inlineStr">
        <is>
          <t>X1 Gá</t>
        </is>
      </c>
      <c r="D33" s="72" t="inlineStr">
        <is>
          <t>Trực tiếp</t>
        </is>
      </c>
      <c r="E33" s="73" t="inlineStr">
        <is>
          <t>2010-04-26</t>
        </is>
      </c>
      <c r="F33" s="73" t="inlineStr"/>
      <c r="G33" s="74" t="inlineStr">
        <is>
          <t>A</t>
        </is>
      </c>
      <c r="H33" s="74" t="n">
        <v>4</v>
      </c>
      <c r="I33" s="74" t="inlineStr">
        <is>
          <t>A</t>
        </is>
      </c>
      <c r="J33" s="74" t="n">
        <v>8</v>
      </c>
      <c r="K33" s="74" t="inlineStr">
        <is>
          <t>A</t>
        </is>
      </c>
      <c r="L33" s="74" t="n">
        <v>8</v>
      </c>
      <c r="M33" s="74" t="inlineStr">
        <is>
          <t>A</t>
        </is>
      </c>
      <c r="N33" s="74" t="n">
        <v>9</v>
      </c>
      <c r="O33" s="75" t="inlineStr"/>
      <c r="P33" s="74" t="n">
        <v>0</v>
      </c>
      <c r="Q33" s="75" t="inlineStr">
        <is>
          <t>A</t>
        </is>
      </c>
      <c r="R33" s="75" t="n">
        <v>7</v>
      </c>
      <c r="S33" s="74" t="inlineStr">
        <is>
          <t>A</t>
        </is>
      </c>
      <c r="T33" s="74" t="n">
        <v>7</v>
      </c>
      <c r="U33" s="74" t="inlineStr">
        <is>
          <t>A</t>
        </is>
      </c>
      <c r="V33" s="74" t="n">
        <v>8</v>
      </c>
      <c r="W33" s="74" t="inlineStr">
        <is>
          <t>A</t>
        </is>
      </c>
      <c r="X33" s="74" t="n">
        <v>8</v>
      </c>
      <c r="Y33" s="74" t="inlineStr">
        <is>
          <t>A</t>
        </is>
      </c>
      <c r="Z33" s="74" t="n">
        <v>8</v>
      </c>
      <c r="AA33" s="74" t="inlineStr">
        <is>
          <t>A</t>
        </is>
      </c>
      <c r="AB33" s="74" t="n">
        <v>8</v>
      </c>
      <c r="AC33" s="74" t="inlineStr"/>
      <c r="AD33" s="74" t="n">
        <v>0</v>
      </c>
      <c r="AE33" s="74" t="inlineStr">
        <is>
          <t>A</t>
        </is>
      </c>
      <c r="AF33" s="74" t="n">
        <v>7</v>
      </c>
      <c r="AG33" s="74" t="inlineStr">
        <is>
          <t>A</t>
        </is>
      </c>
      <c r="AH33" s="74" t="n">
        <v>7</v>
      </c>
      <c r="AI33" s="74" t="inlineStr">
        <is>
          <t>A</t>
        </is>
      </c>
      <c r="AJ33" s="74" t="n">
        <v>8</v>
      </c>
      <c r="AK33" s="74" t="inlineStr">
        <is>
          <t>A</t>
        </is>
      </c>
      <c r="AL33" s="74" t="n">
        <v>7</v>
      </c>
      <c r="AM33" s="74" t="inlineStr">
        <is>
          <t>A</t>
        </is>
      </c>
      <c r="AN33" s="74" t="n">
        <v>8</v>
      </c>
      <c r="AO33" s="74" t="inlineStr">
        <is>
          <t>A</t>
        </is>
      </c>
      <c r="AP33" s="74" t="n">
        <v>8</v>
      </c>
      <c r="AQ33" s="74" t="inlineStr"/>
      <c r="AR33" s="74" t="n">
        <v>0</v>
      </c>
      <c r="AS33" s="74" t="inlineStr">
        <is>
          <t>P</t>
        </is>
      </c>
      <c r="AT33" s="74" t="n">
        <v>0</v>
      </c>
      <c r="AU33" s="74" t="inlineStr">
        <is>
          <t>A</t>
        </is>
      </c>
      <c r="AV33" s="74" t="n">
        <v>7</v>
      </c>
      <c r="AW33" s="74" t="inlineStr">
        <is>
          <t>A</t>
        </is>
      </c>
      <c r="AX33" s="74" t="n">
        <v>8</v>
      </c>
      <c r="AY33" s="74" t="inlineStr">
        <is>
          <t>A</t>
        </is>
      </c>
      <c r="AZ33" s="74" t="n">
        <v>8</v>
      </c>
      <c r="BA33" s="74" t="inlineStr">
        <is>
          <t>A</t>
        </is>
      </c>
      <c r="BB33" s="74" t="n">
        <v>9</v>
      </c>
      <c r="BC33" s="74" t="inlineStr">
        <is>
          <t>A</t>
        </is>
      </c>
      <c r="BD33" s="74" t="n">
        <v>9</v>
      </c>
      <c r="BE33" s="74" t="inlineStr"/>
      <c r="BF33" s="74" t="n">
        <v>0</v>
      </c>
      <c r="BG33" s="74" t="inlineStr">
        <is>
          <t>A</t>
        </is>
      </c>
      <c r="BH33" s="74" t="n">
        <v>8</v>
      </c>
      <c r="BI33" s="74" t="inlineStr">
        <is>
          <t>A</t>
        </is>
      </c>
      <c r="BJ33" s="74" t="n">
        <v>7</v>
      </c>
      <c r="BK33" s="74" t="inlineStr">
        <is>
          <t>A</t>
        </is>
      </c>
      <c r="BL33" s="74" t="n">
        <v>7</v>
      </c>
      <c r="BM33" s="74" t="inlineStr">
        <is>
          <t>A</t>
        </is>
      </c>
      <c r="BN33" s="74" t="n">
        <v>7</v>
      </c>
      <c r="BO33" s="74" t="n"/>
      <c r="BP33" s="74" t="n"/>
      <c r="BQ33" s="165">
        <f>COUNTIF($G33:$BP33,"a")+COUNTIF($G33:$BP33,"r0,a5")/2+COUNTIF($G33:$BP33,"p5,a5")/2</f>
        <v/>
      </c>
      <c r="BR33" s="165">
        <f>COUNTIF($G33:$BP33,"d")+COUNTIF($G33:$BP33,"r0,d5")/2+COUNTIF($G33:$BP33,"p5,d5")/2</f>
        <v/>
      </c>
      <c r="BS33" s="165">
        <f>COUNTIF($G33:$BP33,"b")+COUNTIF($G33:$BP33,"r0,b5")/2+COUNTIF($G33:$BP33,"p5,b5")/2</f>
        <v/>
      </c>
      <c r="BT33" s="165">
        <f>COUNTIF($G33:$BP33,"c")+COUNTIF($G33:$BP33,"r0,c5")/2+COUNTIF($G33:$BP33,"p5,c5")/2</f>
        <v/>
      </c>
      <c r="BU33" s="165">
        <f>COUNTIF($G33:$BP33,"KH")+COUNTIF($G33:$BP33,"TL")+COUNTIF($G33:$BP33,"L")</f>
        <v/>
      </c>
      <c r="BV33" s="165" t="n"/>
      <c r="BW33" s="165">
        <f>COUNTIF($G33:$BP33,"hh")</f>
        <v/>
      </c>
      <c r="BX33" s="165">
        <f>COUNTIF($G33:$BP33,"nt7")</f>
        <v/>
      </c>
      <c r="BY33" s="165">
        <f>COUNTIF($G33:$BP33,"P")+COUNTIF($G33:$BP33,"p5,a5")/2+COUNTIF($G33:$BP33,"p5,b5")/2+COUNTIF($G33:$BP33,"p5,c5")/2+COUNTIF($G33:$BP33,"p5,d5")/2</f>
        <v/>
      </c>
      <c r="BZ33" s="166">
        <f>SUBTOTAL(9,BQ33:BY33)</f>
        <v/>
      </c>
      <c r="CA33" s="167">
        <f>SUM(J33,L33,N33,P33,R33,T33,X33,Z33,AB33,AD33,AF33,AH33,AL33,AN33,AP33,AR33,AT33,AV33,AZ33,BB33,BD33,BF33,BH33,BP33)</f>
        <v/>
      </c>
      <c r="CB33" s="168">
        <f>SUM(H33,V33,AJ33,AX33,BL33)</f>
        <v/>
      </c>
      <c r="CC33" s="24">
        <f>SUM(BJ33,BN33)</f>
        <v/>
      </c>
      <c r="CD33" s="169">
        <f>IF(BZ33&gt;25,4,IF(BZ33&gt;18,3,IF(BZ33&gt;12,2,IF(BZ33&gt;4,1,0))))-BX33-2+1</f>
        <v/>
      </c>
      <c r="CE33" s="30" t="n"/>
      <c r="CF33" s="169">
        <f>CD33*CI33</f>
        <v/>
      </c>
      <c r="CG33" s="170">
        <f>F33-BY33+1</f>
        <v/>
      </c>
      <c r="CH33" s="169">
        <f>CE33*16</f>
        <v/>
      </c>
      <c r="CI33" s="171">
        <f>VLOOKUP(A33,[1]DATA!$A$6:$AI$331,34,0)</f>
        <v/>
      </c>
      <c r="CJ33" s="172">
        <f>VLOOKUP(A33,[2]CHAMCONG!A$7:CI$333,79,0)</f>
        <v/>
      </c>
      <c r="CK33" s="173">
        <f>CJ33-CA33</f>
        <v/>
      </c>
    </row>
    <row r="34" ht="15.75" customFormat="1" customHeight="1" s="25">
      <c r="A34" s="69" t="inlineStr">
        <is>
          <t>A093</t>
        </is>
      </c>
      <c r="B34" s="70" t="inlineStr">
        <is>
          <t>Trần Văn Đông</t>
        </is>
      </c>
      <c r="C34" s="71" t="inlineStr">
        <is>
          <t>X1 Gá</t>
        </is>
      </c>
      <c r="D34" s="72" t="inlineStr">
        <is>
          <t>Trực tiếp</t>
        </is>
      </c>
      <c r="E34" s="73" t="inlineStr">
        <is>
          <t>2010-05-14</t>
        </is>
      </c>
      <c r="F34" s="73" t="inlineStr"/>
      <c r="G34" s="74" t="inlineStr">
        <is>
          <t>A</t>
        </is>
      </c>
      <c r="H34" s="74" t="n">
        <v>4</v>
      </c>
      <c r="I34" s="75" t="inlineStr">
        <is>
          <t>A</t>
        </is>
      </c>
      <c r="J34" s="74" t="n">
        <v>8</v>
      </c>
      <c r="K34" s="75" t="inlineStr">
        <is>
          <t>A</t>
        </is>
      </c>
      <c r="L34" s="74" t="n">
        <v>8</v>
      </c>
      <c r="M34" s="75" t="inlineStr">
        <is>
          <t>A</t>
        </is>
      </c>
      <c r="N34" s="74" t="n">
        <v>9</v>
      </c>
      <c r="O34" s="75" t="inlineStr"/>
      <c r="P34" s="74" t="n">
        <v>0</v>
      </c>
      <c r="Q34" s="75" t="inlineStr">
        <is>
          <t>A</t>
        </is>
      </c>
      <c r="R34" s="75" t="n">
        <v>7</v>
      </c>
      <c r="S34" s="75" t="inlineStr">
        <is>
          <t>A</t>
        </is>
      </c>
      <c r="T34" s="74" t="n">
        <v>7</v>
      </c>
      <c r="U34" s="74" t="inlineStr">
        <is>
          <t>A</t>
        </is>
      </c>
      <c r="V34" s="74" t="n">
        <v>8</v>
      </c>
      <c r="W34" s="74" t="inlineStr">
        <is>
          <t>A</t>
        </is>
      </c>
      <c r="X34" s="74" t="n">
        <v>8</v>
      </c>
      <c r="Y34" s="74" t="inlineStr">
        <is>
          <t>A</t>
        </is>
      </c>
      <c r="Z34" s="74" t="n">
        <v>8</v>
      </c>
      <c r="AA34" s="74" t="inlineStr">
        <is>
          <t>A</t>
        </is>
      </c>
      <c r="AB34" s="74" t="n">
        <v>8</v>
      </c>
      <c r="AC34" s="74" t="inlineStr"/>
      <c r="AD34" s="74" t="n">
        <v>0</v>
      </c>
      <c r="AE34" s="74" t="inlineStr">
        <is>
          <t>A</t>
        </is>
      </c>
      <c r="AF34" s="74" t="n">
        <v>4</v>
      </c>
      <c r="AG34" s="74" t="inlineStr">
        <is>
          <t>A</t>
        </is>
      </c>
      <c r="AH34" s="74" t="n">
        <v>7</v>
      </c>
      <c r="AI34" s="74" t="inlineStr">
        <is>
          <t>A</t>
        </is>
      </c>
      <c r="AJ34" s="74" t="n">
        <v>8</v>
      </c>
      <c r="AK34" s="74" t="inlineStr">
        <is>
          <t>A</t>
        </is>
      </c>
      <c r="AL34" s="74" t="n">
        <v>4</v>
      </c>
      <c r="AM34" s="74" t="inlineStr">
        <is>
          <t>A</t>
        </is>
      </c>
      <c r="AN34" s="74" t="n">
        <v>8</v>
      </c>
      <c r="AO34" s="74" t="inlineStr">
        <is>
          <t>A</t>
        </is>
      </c>
      <c r="AP34" s="74" t="n">
        <v>8</v>
      </c>
      <c r="AQ34" s="74" t="inlineStr"/>
      <c r="AR34" s="74" t="n">
        <v>0</v>
      </c>
      <c r="AS34" s="74" t="inlineStr">
        <is>
          <t>P</t>
        </is>
      </c>
      <c r="AT34" s="74" t="n">
        <v>0</v>
      </c>
      <c r="AU34" s="74" t="inlineStr">
        <is>
          <t>A</t>
        </is>
      </c>
      <c r="AV34" s="74" t="n">
        <v>7</v>
      </c>
      <c r="AW34" s="74" t="inlineStr">
        <is>
          <t>A</t>
        </is>
      </c>
      <c r="AX34" s="74" t="n">
        <v>8</v>
      </c>
      <c r="AY34" s="74" t="inlineStr">
        <is>
          <t>A</t>
        </is>
      </c>
      <c r="AZ34" s="74" t="n">
        <v>8</v>
      </c>
      <c r="BA34" s="74" t="inlineStr">
        <is>
          <t>A</t>
        </is>
      </c>
      <c r="BB34" s="74" t="n">
        <v>9</v>
      </c>
      <c r="BC34" s="75" t="inlineStr">
        <is>
          <t>A</t>
        </is>
      </c>
      <c r="BD34" s="74" t="n">
        <v>9</v>
      </c>
      <c r="BE34" s="75" t="inlineStr"/>
      <c r="BF34" s="74" t="n">
        <v>0</v>
      </c>
      <c r="BG34" s="75" t="inlineStr">
        <is>
          <t>A</t>
        </is>
      </c>
      <c r="BH34" s="75" t="n">
        <v>8</v>
      </c>
      <c r="BI34" s="74" t="inlineStr">
        <is>
          <t>A</t>
        </is>
      </c>
      <c r="BJ34" s="74" t="n">
        <v>7</v>
      </c>
      <c r="BK34" s="74" t="inlineStr">
        <is>
          <t>A</t>
        </is>
      </c>
      <c r="BL34" s="74" t="n">
        <v>7</v>
      </c>
      <c r="BM34" s="74" t="inlineStr">
        <is>
          <t>A</t>
        </is>
      </c>
      <c r="BN34" s="74" t="n">
        <v>7</v>
      </c>
      <c r="BO34" s="74" t="n"/>
      <c r="BP34" s="74" t="n"/>
      <c r="BQ34" s="165">
        <f>COUNTIF($G34:$BP34,"a")+COUNTIF($G34:$BP34,"r0,a5")/2+COUNTIF($G34:$BP34,"p5,a5")/2</f>
        <v/>
      </c>
      <c r="BR34" s="165">
        <f>COUNTIF($G34:$BP34,"d")+COUNTIF($G34:$BP34,"r0,d5")/2+COUNTIF($G34:$BP34,"p5,d5")/2</f>
        <v/>
      </c>
      <c r="BS34" s="165">
        <f>COUNTIF($G34:$BP34,"b")+COUNTIF($G34:$BP34,"r0,b5")/2+COUNTIF($G34:$BP34,"p5,b5")/2</f>
        <v/>
      </c>
      <c r="BT34" s="165">
        <f>COUNTIF($G34:$BP34,"c")+COUNTIF($G34:$BP34,"r0,c5")/2+COUNTIF($G34:$BP34,"p5,c5")/2</f>
        <v/>
      </c>
      <c r="BU34" s="165">
        <f>COUNTIF($G34:$BP34,"KH")+COUNTIF($G34:$BP34,"TL")+COUNTIF($G34:$BP34,"L")</f>
        <v/>
      </c>
      <c r="BV34" s="165" t="n"/>
      <c r="BW34" s="165">
        <f>COUNTIF($G34:$BP34,"hh")</f>
        <v/>
      </c>
      <c r="BX34" s="165">
        <f>COUNTIF($G34:$BP34,"nt7")</f>
        <v/>
      </c>
      <c r="BY34" s="165">
        <f>COUNTIF($G34:$BP34,"P")+COUNTIF($G34:$BP34,"p5,a5")/2+COUNTIF($G34:$BP34,"p5,b5")/2+COUNTIF($G34:$BP34,"p5,c5")/2+COUNTIF($G34:$BP34,"p5,d5")/2</f>
        <v/>
      </c>
      <c r="BZ34" s="166">
        <f>SUBTOTAL(9,BQ34:BY34)</f>
        <v/>
      </c>
      <c r="CA34" s="167">
        <f>SUM(J34,L34,N34,P34,R34,T34,X34,Z34,AB34,AD34,AF34,AH34,AL34,AN34,AP34,AR34,AT34,AV34,AZ34,BB34,BD34,BF34,BH34,BP34)</f>
        <v/>
      </c>
      <c r="CB34" s="168">
        <f>SUM(H34,V34,AJ34,AX34,BL34)</f>
        <v/>
      </c>
      <c r="CC34" s="24">
        <f>SUM(BJ34,BN34)</f>
        <v/>
      </c>
      <c r="CD34" s="169">
        <f>IF(BZ34&gt;25,4,IF(BZ34&gt;18,3,IF(BZ34&gt;12,2,IF(BZ34&gt;4,1,0))))-BX34-2+1</f>
        <v/>
      </c>
      <c r="CE34" s="30" t="n"/>
      <c r="CF34" s="169">
        <f>CD34*CI34</f>
        <v/>
      </c>
      <c r="CG34" s="170">
        <f>F34-BY34+1</f>
        <v/>
      </c>
      <c r="CH34" s="169">
        <f>CE34*16</f>
        <v/>
      </c>
      <c r="CI34" s="171">
        <f>VLOOKUP(A34,[1]DATA!$A$6:$AI$331,34,0)</f>
        <v/>
      </c>
      <c r="CJ34" s="172">
        <f>VLOOKUP(A34,[2]CHAMCONG!A$7:CI$333,79,0)</f>
        <v/>
      </c>
      <c r="CK34" s="173">
        <f>CJ34-CA34</f>
        <v/>
      </c>
    </row>
    <row r="35" ht="15.75" customFormat="1" customHeight="1" s="25">
      <c r="A35" s="69" t="inlineStr">
        <is>
          <t>A1025</t>
        </is>
      </c>
      <c r="B35" s="70" t="inlineStr">
        <is>
          <t>Phạm Thị Ngọc Ánh</t>
        </is>
      </c>
      <c r="C35" s="71" t="inlineStr">
        <is>
          <t>QA/QC Hành Chính</t>
        </is>
      </c>
      <c r="D35" s="72" t="inlineStr">
        <is>
          <t>Gián tiếp</t>
        </is>
      </c>
      <c r="E35" s="73" t="inlineStr">
        <is>
          <t>2017-11-27</t>
        </is>
      </c>
      <c r="F35" s="73" t="inlineStr"/>
      <c r="G35" s="74" t="inlineStr">
        <is>
          <t>D</t>
        </is>
      </c>
      <c r="H35" s="74" t="n">
        <v>2</v>
      </c>
      <c r="I35" s="74" t="inlineStr">
        <is>
          <t>D</t>
        </is>
      </c>
      <c r="J35" s="74" t="n">
        <v>3</v>
      </c>
      <c r="K35" s="74" t="inlineStr">
        <is>
          <t>D</t>
        </is>
      </c>
      <c r="L35" s="74" t="n">
        <v>2</v>
      </c>
      <c r="M35" s="74" t="inlineStr">
        <is>
          <t>D</t>
        </is>
      </c>
      <c r="N35" s="74" t="n">
        <v>2</v>
      </c>
      <c r="O35" s="75" t="inlineStr"/>
      <c r="P35" s="74" t="n">
        <v>0</v>
      </c>
      <c r="Q35" s="74" t="inlineStr">
        <is>
          <t>D</t>
        </is>
      </c>
      <c r="R35" s="74" t="n">
        <v>2</v>
      </c>
      <c r="S35" s="74" t="inlineStr">
        <is>
          <t>D</t>
        </is>
      </c>
      <c r="T35" s="74" t="n">
        <v>2</v>
      </c>
      <c r="U35" s="74" t="inlineStr">
        <is>
          <t>D</t>
        </is>
      </c>
      <c r="V35" s="74" t="n">
        <v>1</v>
      </c>
      <c r="W35" s="74" t="inlineStr">
        <is>
          <t>D</t>
        </is>
      </c>
      <c r="X35" s="74" t="n">
        <v>4</v>
      </c>
      <c r="Y35" s="74" t="inlineStr">
        <is>
          <t>D</t>
        </is>
      </c>
      <c r="Z35" s="74" t="n">
        <v>1</v>
      </c>
      <c r="AA35" s="74" t="inlineStr">
        <is>
          <t>D</t>
        </is>
      </c>
      <c r="AB35" s="74" t="n">
        <v>2</v>
      </c>
      <c r="AC35" s="75" t="inlineStr"/>
      <c r="AD35" s="74" t="n">
        <v>0</v>
      </c>
      <c r="AE35" s="74" t="inlineStr">
        <is>
          <t>D</t>
        </is>
      </c>
      <c r="AF35" s="74" t="n">
        <v>2</v>
      </c>
      <c r="AG35" s="74" t="inlineStr">
        <is>
          <t>D</t>
        </is>
      </c>
      <c r="AH35" s="74" t="n">
        <v>2</v>
      </c>
      <c r="AI35" s="74" t="inlineStr">
        <is>
          <t>D</t>
        </is>
      </c>
      <c r="AJ35" s="74" t="n">
        <v>2</v>
      </c>
      <c r="AK35" s="74" t="inlineStr">
        <is>
          <t>D</t>
        </is>
      </c>
      <c r="AL35" s="74" t="n">
        <v>1</v>
      </c>
      <c r="AM35" s="74" t="inlineStr">
        <is>
          <t>D</t>
        </is>
      </c>
      <c r="AN35" s="74" t="n">
        <v>2</v>
      </c>
      <c r="AO35" s="74" t="inlineStr">
        <is>
          <t>D</t>
        </is>
      </c>
      <c r="AP35" s="74" t="n">
        <v>2</v>
      </c>
      <c r="AQ35" s="75" t="inlineStr"/>
      <c r="AR35" s="74" t="n">
        <v>0</v>
      </c>
      <c r="AS35" s="74" t="inlineStr">
        <is>
          <t>P</t>
        </is>
      </c>
      <c r="AT35" s="74" t="n">
        <v>0</v>
      </c>
      <c r="AU35" s="74" t="inlineStr">
        <is>
          <t>D</t>
        </is>
      </c>
      <c r="AV35" s="74" t="n">
        <v>1</v>
      </c>
      <c r="AW35" s="74" t="inlineStr">
        <is>
          <t>D</t>
        </is>
      </c>
      <c r="AX35" s="74" t="n">
        <v>2</v>
      </c>
      <c r="AY35" s="74" t="inlineStr">
        <is>
          <t>D</t>
        </is>
      </c>
      <c r="AZ35" s="74" t="n">
        <v>2</v>
      </c>
      <c r="BA35" s="74" t="inlineStr">
        <is>
          <t>D</t>
        </is>
      </c>
      <c r="BB35" s="74" t="n">
        <v>2</v>
      </c>
      <c r="BC35" s="74" t="inlineStr">
        <is>
          <t>D</t>
        </is>
      </c>
      <c r="BD35" s="74" t="n">
        <v>0</v>
      </c>
      <c r="BE35" s="75" t="inlineStr"/>
      <c r="BF35" s="74" t="n">
        <v>0</v>
      </c>
      <c r="BG35" s="74" t="inlineStr">
        <is>
          <t>D</t>
        </is>
      </c>
      <c r="BH35" s="74" t="n">
        <v>2</v>
      </c>
      <c r="BI35" s="74" t="inlineStr">
        <is>
          <t>D</t>
        </is>
      </c>
      <c r="BJ35" s="74" t="n">
        <v>2</v>
      </c>
      <c r="BK35" s="74" t="inlineStr">
        <is>
          <t>D</t>
        </is>
      </c>
      <c r="BL35" s="74" t="n">
        <v>0</v>
      </c>
      <c r="BM35" s="74" t="inlineStr">
        <is>
          <t>D</t>
        </is>
      </c>
      <c r="BN35" s="74" t="n">
        <v>3</v>
      </c>
      <c r="BO35" s="74" t="n"/>
      <c r="BP35" s="74" t="n"/>
      <c r="BQ35" s="165">
        <f>COUNTIF($G35:$BP35,"a")+COUNTIF($G35:$BP35,"r0,a5")/2+COUNTIF($G35:$BP35,"p5,a5")/2</f>
        <v/>
      </c>
      <c r="BR35" s="165">
        <f>COUNTIF($G35:$BP35,"d")+COUNTIF($G35:$BP35,"r0,d5")/2+COUNTIF($G35:$BP35,"p5,d5")/2</f>
        <v/>
      </c>
      <c r="BS35" s="165">
        <f>COUNTIF($G35:$BP35,"b")+COUNTIF($G35:$BP35,"r0,b5")/2+COUNTIF($G35:$BP35,"p5,b5")/2</f>
        <v/>
      </c>
      <c r="BT35" s="165">
        <f>COUNTIF($G35:$BP35,"c")+COUNTIF($G35:$BP35,"r0,c5")/2+COUNTIF($G35:$BP35,"p5,c5")/2</f>
        <v/>
      </c>
      <c r="BU35" s="165">
        <f>COUNTIF($G35:$BP35,"KH")+COUNTIF($G35:$BP35,"TL")+COUNTIF($G35:$BP35,"L")</f>
        <v/>
      </c>
      <c r="BV35" s="165" t="n"/>
      <c r="BW35" s="165">
        <f>COUNTIF($G35:$BP35,"hh")</f>
        <v/>
      </c>
      <c r="BX35" s="165">
        <f>COUNTIF($G35:$BP35,"nt7")</f>
        <v/>
      </c>
      <c r="BY35" s="165">
        <f>COUNTIF($G35:$BP35,"P")+COUNTIF($G35:$BP35,"p5,a5")/2+COUNTIF($G35:$BP35,"p5,b5")/2+COUNTIF($G35:$BP35,"p5,c5")/2+COUNTIF($G35:$BP35,"p5,d5")/2</f>
        <v/>
      </c>
      <c r="BZ35" s="166">
        <f>SUBTOTAL(9,BQ35:BY35)</f>
        <v/>
      </c>
      <c r="CA35" s="167">
        <f>SUM(J35,L35,N35,P35,R35,T35,X35,Z35,AB35,AD35,AF35,AH35,AL35,AN35,AP35,AR35,AT35,AV35,AZ35,BB35,BD35,BF35,BH35,BP35)</f>
        <v/>
      </c>
      <c r="CB35" s="168">
        <f>SUM(H35,V35,AJ35,AX35,BL35)</f>
        <v/>
      </c>
      <c r="CC35" s="24">
        <f>SUM(BJ35,BN35)</f>
        <v/>
      </c>
      <c r="CD35" s="169">
        <f>IF(BZ35&gt;25,4,IF(BZ35&gt;18,3,IF(BZ35&gt;12,2,IF(BZ35&gt;4,1,0))))-BX35-2+1</f>
        <v/>
      </c>
      <c r="CE35" s="30" t="n"/>
      <c r="CF35" s="169">
        <f>CD35*CI35</f>
        <v/>
      </c>
      <c r="CG35" s="170">
        <f>F35-BY35+1</f>
        <v/>
      </c>
      <c r="CH35" s="169">
        <f>CE35*16</f>
        <v/>
      </c>
      <c r="CI35" s="171">
        <f>VLOOKUP(A35,[1]DATA!$A$6:$AI$331,34,0)</f>
        <v/>
      </c>
      <c r="CJ35" s="172">
        <f>VLOOKUP(A35,[2]CHAMCONG!A$7:CI$333,79,0)</f>
        <v/>
      </c>
      <c r="CK35" s="173">
        <f>CJ35-CA35</f>
        <v/>
      </c>
    </row>
    <row r="36" ht="15.75" customFormat="1" customHeight="1" s="25">
      <c r="A36" s="69" t="inlineStr">
        <is>
          <t>A1039</t>
        </is>
      </c>
      <c r="B36" s="70" t="inlineStr">
        <is>
          <t>Đặng Văn Pháp</t>
        </is>
      </c>
      <c r="C36" s="71" t="inlineStr">
        <is>
          <t>X1 Xi Line 1-1</t>
        </is>
      </c>
      <c r="D36" s="72" t="inlineStr">
        <is>
          <t>Trực tiếp</t>
        </is>
      </c>
      <c r="E36" s="73" t="inlineStr">
        <is>
          <t>2018-02-27</t>
        </is>
      </c>
      <c r="F36" s="73" t="inlineStr"/>
      <c r="G36" s="74" t="inlineStr">
        <is>
          <t>A</t>
        </is>
      </c>
      <c r="H36" s="74" t="n">
        <v>4</v>
      </c>
      <c r="I36" s="75" t="inlineStr">
        <is>
          <t>A</t>
        </is>
      </c>
      <c r="J36" s="74" t="n">
        <v>4</v>
      </c>
      <c r="K36" s="75" t="inlineStr">
        <is>
          <t>A</t>
        </is>
      </c>
      <c r="L36" s="74" t="n">
        <v>1</v>
      </c>
      <c r="M36" s="75" t="inlineStr">
        <is>
          <t>A</t>
        </is>
      </c>
      <c r="N36" s="74" t="n">
        <v>4</v>
      </c>
      <c r="O36" s="75" t="inlineStr"/>
      <c r="P36" s="74" t="n">
        <v>12</v>
      </c>
      <c r="Q36" s="75" t="inlineStr">
        <is>
          <t>C</t>
        </is>
      </c>
      <c r="R36" s="75" t="n">
        <v>4</v>
      </c>
      <c r="S36" s="75" t="inlineStr">
        <is>
          <t>C</t>
        </is>
      </c>
      <c r="T36" s="74" t="n">
        <v>4</v>
      </c>
      <c r="U36" s="75" t="inlineStr">
        <is>
          <t>C</t>
        </is>
      </c>
      <c r="V36" s="74" t="n">
        <v>4</v>
      </c>
      <c r="W36" s="75" t="inlineStr">
        <is>
          <t>C</t>
        </is>
      </c>
      <c r="X36" s="74" t="n">
        <v>4</v>
      </c>
      <c r="Y36" s="75" t="inlineStr">
        <is>
          <t>C</t>
        </is>
      </c>
      <c r="Z36" s="74" t="n">
        <v>4</v>
      </c>
      <c r="AA36" s="75" t="inlineStr">
        <is>
          <t>P0</t>
        </is>
      </c>
      <c r="AB36" s="74" t="n">
        <v>0</v>
      </c>
      <c r="AC36" s="75" t="inlineStr"/>
      <c r="AD36" s="74" t="n">
        <v>12</v>
      </c>
      <c r="AE36" s="75" t="inlineStr">
        <is>
          <t>A</t>
        </is>
      </c>
      <c r="AF36" s="75" t="n">
        <v>4</v>
      </c>
      <c r="AG36" s="75" t="inlineStr">
        <is>
          <t>A</t>
        </is>
      </c>
      <c r="AH36" s="74" t="n">
        <v>4</v>
      </c>
      <c r="AI36" s="74" t="inlineStr">
        <is>
          <t>A</t>
        </is>
      </c>
      <c r="AJ36" s="74" t="n">
        <v>4</v>
      </c>
      <c r="AK36" s="75" t="inlineStr">
        <is>
          <t>A</t>
        </is>
      </c>
      <c r="AL36" s="74" t="n">
        <v>4</v>
      </c>
      <c r="AM36" s="75" t="inlineStr">
        <is>
          <t>A</t>
        </is>
      </c>
      <c r="AN36" s="74" t="n">
        <v>4</v>
      </c>
      <c r="AO36" s="75" t="inlineStr">
        <is>
          <t>A</t>
        </is>
      </c>
      <c r="AP36" s="74" t="n">
        <v>4</v>
      </c>
      <c r="AQ36" s="75" t="inlineStr"/>
      <c r="AR36" s="74" t="n">
        <v>0</v>
      </c>
      <c r="AS36" s="75" t="inlineStr">
        <is>
          <t>P</t>
        </is>
      </c>
      <c r="AT36" s="75" t="n">
        <v>0</v>
      </c>
      <c r="AU36" s="75" t="inlineStr">
        <is>
          <t>C</t>
        </is>
      </c>
      <c r="AV36" s="74" t="n">
        <v>4</v>
      </c>
      <c r="AW36" s="74" t="inlineStr">
        <is>
          <t>C</t>
        </is>
      </c>
      <c r="AX36" s="74" t="n">
        <v>4</v>
      </c>
      <c r="AY36" s="75" t="inlineStr">
        <is>
          <t>C</t>
        </is>
      </c>
      <c r="AZ36" s="74" t="n">
        <v>4</v>
      </c>
      <c r="BA36" s="75" t="inlineStr">
        <is>
          <t>C</t>
        </is>
      </c>
      <c r="BB36" s="74" t="n">
        <v>4</v>
      </c>
      <c r="BC36" s="75" t="inlineStr">
        <is>
          <t>C</t>
        </is>
      </c>
      <c r="BD36" s="74" t="n">
        <v>4</v>
      </c>
      <c r="BE36" s="75" t="inlineStr"/>
      <c r="BF36" s="74" t="n">
        <v>12</v>
      </c>
      <c r="BG36" s="75" t="inlineStr">
        <is>
          <t>A</t>
        </is>
      </c>
      <c r="BH36" s="75" t="n">
        <v>4</v>
      </c>
      <c r="BI36" s="74" t="inlineStr">
        <is>
          <t>A</t>
        </is>
      </c>
      <c r="BJ36" s="74" t="n">
        <v>4</v>
      </c>
      <c r="BK36" s="74" t="inlineStr">
        <is>
          <t>A</t>
        </is>
      </c>
      <c r="BL36" s="74" t="n">
        <v>4</v>
      </c>
      <c r="BM36" s="74" t="inlineStr">
        <is>
          <t>A</t>
        </is>
      </c>
      <c r="BN36" s="74" t="n">
        <v>4</v>
      </c>
      <c r="BO36" s="74" t="n"/>
      <c r="BP36" s="74" t="n"/>
      <c r="BQ36" s="165">
        <f>COUNTIF($G36:$BP36,"a")+COUNTIF($G36:$BP36,"r0,a5")/2+COUNTIF($G36:$BP36,"p5,a5")/2</f>
        <v/>
      </c>
      <c r="BR36" s="165">
        <f>COUNTIF($G36:$BP36,"d")+COUNTIF($G36:$BP36,"r0,d5")/2+COUNTIF($G36:$BP36,"p5,d5")/2</f>
        <v/>
      </c>
      <c r="BS36" s="165">
        <f>COUNTIF($G36:$BP36,"b")+COUNTIF($G36:$BP36,"r0,b5")/2+COUNTIF($G36:$BP36,"p5,b5")/2</f>
        <v/>
      </c>
      <c r="BT36" s="165">
        <f>COUNTIF($G36:$BP36,"c")+COUNTIF($G36:$BP36,"r0,c5")/2+COUNTIF($G36:$BP36,"p5,c5")/2</f>
        <v/>
      </c>
      <c r="BU36" s="165">
        <f>COUNTIF($G36:$BP36,"KH")+COUNTIF($G36:$BP36,"TL")+COUNTIF($G36:$BP36,"L")</f>
        <v/>
      </c>
      <c r="BV36" s="165" t="n"/>
      <c r="BW36" s="165">
        <f>COUNTIF($G36:$BP36,"hh")</f>
        <v/>
      </c>
      <c r="BX36" s="165">
        <f>COUNTIF($G36:$BP36,"nt7")</f>
        <v/>
      </c>
      <c r="BY36" s="165">
        <f>COUNTIF($G36:$BP36,"P")+COUNTIF($G36:$BP36,"p5,a5")/2+COUNTIF($G36:$BP36,"p5,b5")/2+COUNTIF($G36:$BP36,"p5,c5")/2+COUNTIF($G36:$BP36,"p5,d5")/2</f>
        <v/>
      </c>
      <c r="BZ36" s="166">
        <f>SUBTOTAL(9,BQ36:BY36)</f>
        <v/>
      </c>
      <c r="CA36" s="167">
        <f>SUM(J36,L36,N36,P36,R36,T36,X36,Z36,AB36,AD36,AF36,AH36,AL36,AN36,AP36,AR36,AT36,AV36,AZ36,BB36,BD36,BF36,BH36,BP36)</f>
        <v/>
      </c>
      <c r="CB36" s="168">
        <f>SUM(H36,V36,AJ36,AX36,BL36)</f>
        <v/>
      </c>
      <c r="CC36" s="24">
        <f>SUM(BJ36,BN36)</f>
        <v/>
      </c>
      <c r="CD36" s="169">
        <f>IF(BZ36&gt;25,4,IF(BZ36&gt;18,3,IF(BZ36&gt;12,2,IF(BZ36&gt;4,1,0))))-BX36-2+1</f>
        <v/>
      </c>
      <c r="CE36" s="30" t="n"/>
      <c r="CF36" s="169">
        <f>CD36*CI36</f>
        <v/>
      </c>
      <c r="CG36" s="170">
        <f>F36-BY36+1</f>
        <v/>
      </c>
      <c r="CH36" s="169">
        <f>CE36*16</f>
        <v/>
      </c>
      <c r="CI36" s="171">
        <f>VLOOKUP(A36,[1]DATA!$A$6:$AI$331,34,0)</f>
        <v/>
      </c>
      <c r="CJ36" s="172">
        <f>VLOOKUP(A36,[2]CHAMCONG!A$7:CI$333,79,0)</f>
        <v/>
      </c>
      <c r="CK36" s="173">
        <f>CJ36-CA36</f>
        <v/>
      </c>
    </row>
    <row r="37" ht="15.75" customFormat="1" customHeight="1" s="25">
      <c r="A37" s="69" t="inlineStr">
        <is>
          <t>A105</t>
        </is>
      </c>
      <c r="B37" s="70" t="inlineStr">
        <is>
          <t>Trần Thị Diệp</t>
        </is>
      </c>
      <c r="C37" s="71" t="inlineStr">
        <is>
          <t>X1 Ép - B</t>
        </is>
      </c>
      <c r="D37" s="72" t="inlineStr">
        <is>
          <t>Trực tiếp</t>
        </is>
      </c>
      <c r="E37" s="73" t="inlineStr">
        <is>
          <t>2010-07-07</t>
        </is>
      </c>
      <c r="F37" s="73" t="inlineStr"/>
      <c r="G37" s="74" t="inlineStr">
        <is>
          <t>A</t>
        </is>
      </c>
      <c r="H37" s="74" t="n">
        <v>4</v>
      </c>
      <c r="I37" s="74" t="inlineStr">
        <is>
          <t>A</t>
        </is>
      </c>
      <c r="J37" s="74" t="n">
        <v>4</v>
      </c>
      <c r="K37" s="74" t="inlineStr">
        <is>
          <t>A</t>
        </is>
      </c>
      <c r="L37" s="74" t="n">
        <v>4</v>
      </c>
      <c r="M37" s="74" t="inlineStr">
        <is>
          <t>A</t>
        </is>
      </c>
      <c r="N37" s="74" t="n">
        <v>4</v>
      </c>
      <c r="O37" s="74" t="inlineStr"/>
      <c r="P37" s="74" t="n">
        <v>0</v>
      </c>
      <c r="Q37" s="75" t="inlineStr">
        <is>
          <t>C</t>
        </is>
      </c>
      <c r="R37" s="75" t="n">
        <v>4</v>
      </c>
      <c r="S37" s="75" t="inlineStr">
        <is>
          <t>C</t>
        </is>
      </c>
      <c r="T37" s="74" t="n">
        <v>4</v>
      </c>
      <c r="U37" s="75" t="inlineStr">
        <is>
          <t>C</t>
        </is>
      </c>
      <c r="V37" s="74" t="n">
        <v>4</v>
      </c>
      <c r="W37" s="75" t="inlineStr">
        <is>
          <t>C</t>
        </is>
      </c>
      <c r="X37" s="74" t="n">
        <v>4</v>
      </c>
      <c r="Y37" s="75" t="inlineStr">
        <is>
          <t>C</t>
        </is>
      </c>
      <c r="Z37" s="74" t="n">
        <v>4</v>
      </c>
      <c r="AA37" s="75" t="inlineStr">
        <is>
          <t>C</t>
        </is>
      </c>
      <c r="AB37" s="74" t="n">
        <v>4</v>
      </c>
      <c r="AC37" s="74" t="inlineStr"/>
      <c r="AD37" s="74" t="n">
        <v>8</v>
      </c>
      <c r="AE37" s="74" t="inlineStr">
        <is>
          <t>A</t>
        </is>
      </c>
      <c r="AF37" s="74" t="n">
        <v>4</v>
      </c>
      <c r="AG37" s="74" t="inlineStr">
        <is>
          <t>A</t>
        </is>
      </c>
      <c r="AH37" s="74" t="n">
        <v>4</v>
      </c>
      <c r="AI37" s="74" t="inlineStr">
        <is>
          <t>P</t>
        </is>
      </c>
      <c r="AJ37" s="74" t="n">
        <v>0</v>
      </c>
      <c r="AK37" s="74" t="inlineStr">
        <is>
          <t>A</t>
        </is>
      </c>
      <c r="AL37" s="74" t="n">
        <v>4</v>
      </c>
      <c r="AM37" s="74" t="inlineStr">
        <is>
          <t>A</t>
        </is>
      </c>
      <c r="AN37" s="74" t="n">
        <v>4</v>
      </c>
      <c r="AO37" s="74" t="inlineStr">
        <is>
          <t>A</t>
        </is>
      </c>
      <c r="AP37" s="74" t="n">
        <v>4</v>
      </c>
      <c r="AQ37" s="74" t="inlineStr"/>
      <c r="AR37" s="74" t="n">
        <v>0</v>
      </c>
      <c r="AS37" s="74" t="inlineStr">
        <is>
          <t>P</t>
        </is>
      </c>
      <c r="AT37" s="74" t="n">
        <v>0</v>
      </c>
      <c r="AU37" s="74" t="inlineStr">
        <is>
          <t>C</t>
        </is>
      </c>
      <c r="AV37" s="74" t="n">
        <v>4</v>
      </c>
      <c r="AW37" s="74" t="inlineStr">
        <is>
          <t>C</t>
        </is>
      </c>
      <c r="AX37" s="74" t="n">
        <v>4</v>
      </c>
      <c r="AY37" s="75" t="inlineStr">
        <is>
          <t>C</t>
        </is>
      </c>
      <c r="AZ37" s="74" t="n">
        <v>4</v>
      </c>
      <c r="BA37" s="75" t="inlineStr">
        <is>
          <t>C</t>
        </is>
      </c>
      <c r="BB37" s="74" t="n">
        <v>4</v>
      </c>
      <c r="BC37" s="75" t="inlineStr">
        <is>
          <t>P</t>
        </is>
      </c>
      <c r="BD37" s="74" t="n">
        <v>0</v>
      </c>
      <c r="BE37" s="74" t="inlineStr"/>
      <c r="BF37" s="74" t="n">
        <v>0</v>
      </c>
      <c r="BG37" s="74" t="inlineStr">
        <is>
          <t>A</t>
        </is>
      </c>
      <c r="BH37" s="74" t="n">
        <v>4</v>
      </c>
      <c r="BI37" s="74" t="inlineStr">
        <is>
          <t>P</t>
        </is>
      </c>
      <c r="BJ37" s="74" t="n">
        <v>0</v>
      </c>
      <c r="BK37" s="74" t="inlineStr">
        <is>
          <t>P</t>
        </is>
      </c>
      <c r="BL37" s="74" t="n">
        <v>0</v>
      </c>
      <c r="BM37" s="74" t="inlineStr">
        <is>
          <t>P</t>
        </is>
      </c>
      <c r="BN37" s="74" t="n">
        <v>0</v>
      </c>
      <c r="BO37" s="74" t="n"/>
      <c r="BP37" s="74" t="n"/>
      <c r="BQ37" s="165">
        <f>COUNTIF($G37:$BP37,"a")+COUNTIF($G37:$BP37,"r0,a5")/2+COUNTIF($G37:$BP37,"p5,a5")/2</f>
        <v/>
      </c>
      <c r="BR37" s="165">
        <f>COUNTIF($G37:$BP37,"d")+COUNTIF($G37:$BP37,"r0,d5")/2+COUNTIF($G37:$BP37,"p5,d5")/2</f>
        <v/>
      </c>
      <c r="BS37" s="165">
        <f>COUNTIF($G37:$BP37,"b")+COUNTIF($G37:$BP37,"r0,b5")/2+COUNTIF($G37:$BP37,"p5,b5")/2</f>
        <v/>
      </c>
      <c r="BT37" s="165">
        <f>COUNTIF($G37:$BP37,"c")+COUNTIF($G37:$BP37,"r0,c5")/2+COUNTIF($G37:$BP37,"p5,c5")/2</f>
        <v/>
      </c>
      <c r="BU37" s="165">
        <f>COUNTIF($G37:$BP37,"KH")+COUNTIF($G37:$BP37,"TL")+COUNTIF($G37:$BP37,"L")</f>
        <v/>
      </c>
      <c r="BV37" s="165" t="n"/>
      <c r="BW37" s="165">
        <f>COUNTIF($G37:$BP37,"hh")</f>
        <v/>
      </c>
      <c r="BX37" s="165">
        <f>COUNTIF($G37:$BP37,"nt7")</f>
        <v/>
      </c>
      <c r="BY37" s="165">
        <f>COUNTIF($G37:$BP37,"P")+COUNTIF($G37:$BP37,"p5,a5")/2+COUNTIF($G37:$BP37,"p5,b5")/2+COUNTIF($G37:$BP37,"p5,c5")/2+COUNTIF($G37:$BP37,"p5,d5")/2</f>
        <v/>
      </c>
      <c r="BZ37" s="166">
        <f>SUBTOTAL(9,BQ37:BY37)</f>
        <v/>
      </c>
      <c r="CA37" s="167">
        <f>SUM(J37,L37,N37,P37,R37,T37,X37,Z37,AB37,AD37,AF37,AH37,AL37,AN37,AP37,AR37,AT37,AV37,AZ37,BB37,BD37,BF37,BH37,BP37)</f>
        <v/>
      </c>
      <c r="CB37" s="168">
        <f>SUM(H37,V37,AJ37,AX37,BL37)</f>
        <v/>
      </c>
      <c r="CC37" s="24">
        <f>SUM(BJ37,BN37)</f>
        <v/>
      </c>
      <c r="CD37" s="169">
        <f>IF(BZ37&gt;25,4,IF(BZ37&gt;18,3,IF(BZ37&gt;12,2,IF(BZ37&gt;4,1,0))))-BX37-2+1</f>
        <v/>
      </c>
      <c r="CE37" s="30" t="n"/>
      <c r="CF37" s="169">
        <f>CD37*CI37</f>
        <v/>
      </c>
      <c r="CG37" s="170">
        <f>F37-BY37+1</f>
        <v/>
      </c>
      <c r="CH37" s="169">
        <f>CE37*16</f>
        <v/>
      </c>
      <c r="CI37" s="171">
        <f>VLOOKUP(A37,[1]DATA!$A$6:$AI$331,34,0)</f>
        <v/>
      </c>
      <c r="CJ37" s="172">
        <f>VLOOKUP(A37,[2]CHAMCONG!A$7:CI$333,79,0)</f>
        <v/>
      </c>
      <c r="CK37" s="173">
        <f>CJ37-CA37</f>
        <v/>
      </c>
    </row>
    <row r="38" ht="15.75" customFormat="1" customHeight="1" s="25">
      <c r="A38" s="69" t="inlineStr">
        <is>
          <t>A1061</t>
        </is>
      </c>
      <c r="B38" s="70" t="inlineStr">
        <is>
          <t>Võ Minh Kiệt</t>
        </is>
      </c>
      <c r="C38" s="71" t="inlineStr">
        <is>
          <t>QA/QC X2</t>
        </is>
      </c>
      <c r="D38" s="72" t="inlineStr">
        <is>
          <t>Trực tiếp</t>
        </is>
      </c>
      <c r="E38" s="73" t="inlineStr">
        <is>
          <t>2018-03-10</t>
        </is>
      </c>
      <c r="F38" s="73" t="inlineStr"/>
      <c r="G38" s="74" t="inlineStr">
        <is>
          <t>A</t>
        </is>
      </c>
      <c r="H38" s="74" t="n">
        <v>6</v>
      </c>
      <c r="I38" s="75" t="inlineStr">
        <is>
          <t>A</t>
        </is>
      </c>
      <c r="J38" s="74" t="n">
        <v>8</v>
      </c>
      <c r="K38" s="75" t="inlineStr">
        <is>
          <t>A</t>
        </is>
      </c>
      <c r="L38" s="74" t="n">
        <v>4</v>
      </c>
      <c r="M38" s="75" t="inlineStr">
        <is>
          <t>A</t>
        </is>
      </c>
      <c r="N38" s="74" t="n">
        <v>4</v>
      </c>
      <c r="O38" s="75" t="inlineStr"/>
      <c r="P38" s="74" t="n">
        <v>12</v>
      </c>
      <c r="Q38" s="75" t="inlineStr">
        <is>
          <t>C</t>
        </is>
      </c>
      <c r="R38" s="75" t="n">
        <v>4</v>
      </c>
      <c r="S38" s="75" t="inlineStr">
        <is>
          <t>C</t>
        </is>
      </c>
      <c r="T38" s="74" t="n">
        <v>4</v>
      </c>
      <c r="U38" s="75" t="inlineStr">
        <is>
          <t>C</t>
        </is>
      </c>
      <c r="V38" s="74" t="n">
        <v>4</v>
      </c>
      <c r="W38" s="75" t="inlineStr">
        <is>
          <t>C</t>
        </is>
      </c>
      <c r="X38" s="74" t="n">
        <v>4</v>
      </c>
      <c r="Y38" s="75" t="inlineStr">
        <is>
          <t>C</t>
        </is>
      </c>
      <c r="Z38" s="74" t="n">
        <v>4</v>
      </c>
      <c r="AA38" s="75" t="inlineStr">
        <is>
          <t>C</t>
        </is>
      </c>
      <c r="AB38" s="74" t="n">
        <v>4</v>
      </c>
      <c r="AC38" s="75" t="inlineStr"/>
      <c r="AD38" s="74" t="n">
        <v>0</v>
      </c>
      <c r="AE38" s="75" t="inlineStr">
        <is>
          <t>C</t>
        </is>
      </c>
      <c r="AF38" s="75" t="n">
        <v>4</v>
      </c>
      <c r="AG38" s="75" t="inlineStr">
        <is>
          <t>C</t>
        </is>
      </c>
      <c r="AH38" s="74" t="n">
        <v>4</v>
      </c>
      <c r="AI38" s="75" t="inlineStr">
        <is>
          <t>C</t>
        </is>
      </c>
      <c r="AJ38" s="74" t="n">
        <v>4</v>
      </c>
      <c r="AK38" s="75" t="inlineStr">
        <is>
          <t>C</t>
        </is>
      </c>
      <c r="AL38" s="74" t="n">
        <v>4</v>
      </c>
      <c r="AM38" s="75" t="inlineStr">
        <is>
          <t>C</t>
        </is>
      </c>
      <c r="AN38" s="74" t="n">
        <v>4</v>
      </c>
      <c r="AO38" s="75" t="inlineStr">
        <is>
          <t>P</t>
        </is>
      </c>
      <c r="AP38" s="74" t="n">
        <v>0</v>
      </c>
      <c r="AQ38" s="75" t="inlineStr"/>
      <c r="AR38" s="74" t="n">
        <v>0</v>
      </c>
      <c r="AS38" s="75" t="inlineStr">
        <is>
          <t>P</t>
        </is>
      </c>
      <c r="AT38" s="75" t="n">
        <v>0</v>
      </c>
      <c r="AU38" s="75" t="inlineStr">
        <is>
          <t>P</t>
        </is>
      </c>
      <c r="AV38" s="74" t="n">
        <v>0</v>
      </c>
      <c r="AW38" s="74" t="inlineStr">
        <is>
          <t>A</t>
        </is>
      </c>
      <c r="AX38" s="74" t="n">
        <v>4</v>
      </c>
      <c r="AY38" s="75" t="inlineStr">
        <is>
          <t>A</t>
        </is>
      </c>
      <c r="AZ38" s="74" t="n">
        <v>4</v>
      </c>
      <c r="BA38" s="75" t="inlineStr">
        <is>
          <t>A</t>
        </is>
      </c>
      <c r="BB38" s="74" t="n">
        <v>4</v>
      </c>
      <c r="BC38" s="75" t="inlineStr">
        <is>
          <t>A</t>
        </is>
      </c>
      <c r="BD38" s="74" t="n">
        <v>4</v>
      </c>
      <c r="BE38" s="75" t="inlineStr"/>
      <c r="BF38" s="74" t="n">
        <v>12</v>
      </c>
      <c r="BG38" s="75" t="inlineStr">
        <is>
          <t>A</t>
        </is>
      </c>
      <c r="BH38" s="75" t="n">
        <v>4</v>
      </c>
      <c r="BI38" s="74" t="inlineStr">
        <is>
          <t>A</t>
        </is>
      </c>
      <c r="BJ38" s="74" t="n">
        <v>4</v>
      </c>
      <c r="BK38" s="74" t="inlineStr">
        <is>
          <t>A</t>
        </is>
      </c>
      <c r="BL38" s="74" t="n">
        <v>0</v>
      </c>
      <c r="BM38" s="74" t="inlineStr">
        <is>
          <t>A</t>
        </is>
      </c>
      <c r="BN38" s="74" t="n">
        <v>4</v>
      </c>
      <c r="BO38" s="74" t="n"/>
      <c r="BP38" s="74" t="n"/>
      <c r="BQ38" s="165">
        <f>COUNTIF($G38:$BP38,"a")+COUNTIF($G38:$BP38,"r0,a5")/2+COUNTIF($G38:$BP38,"p5,a5")/2</f>
        <v/>
      </c>
      <c r="BR38" s="165">
        <f>COUNTIF($G38:$BP38,"d")+COUNTIF($G38:$BP38,"r0,d5")/2+COUNTIF($G38:$BP38,"p5,d5")/2</f>
        <v/>
      </c>
      <c r="BS38" s="165">
        <f>COUNTIF($G38:$BP38,"b")+COUNTIF($G38:$BP38,"r0,b5")/2+COUNTIF($G38:$BP38,"p5,b5")/2</f>
        <v/>
      </c>
      <c r="BT38" s="165">
        <f>COUNTIF($G38:$BP38,"c")+COUNTIF($G38:$BP38,"r0,c5")/2+COUNTIF($G38:$BP38,"p5,c5")/2</f>
        <v/>
      </c>
      <c r="BU38" s="165">
        <f>COUNTIF($G38:$BP38,"KH")+COUNTIF($G38:$BP38,"TL")+COUNTIF($G38:$BP38,"L")</f>
        <v/>
      </c>
      <c r="BV38" s="165" t="n"/>
      <c r="BW38" s="165">
        <f>COUNTIF($G38:$BP38,"hh")</f>
        <v/>
      </c>
      <c r="BX38" s="165">
        <f>COUNTIF($G38:$BP38,"nt7")</f>
        <v/>
      </c>
      <c r="BY38" s="165">
        <f>COUNTIF($G38:$BP38,"P")+COUNTIF($G38:$BP38,"p5,a5")/2+COUNTIF($G38:$BP38,"p5,b5")/2+COUNTIF($G38:$BP38,"p5,c5")/2+COUNTIF($G38:$BP38,"p5,d5")/2</f>
        <v/>
      </c>
      <c r="BZ38" s="166">
        <f>SUBTOTAL(9,BQ38:BY38)</f>
        <v/>
      </c>
      <c r="CA38" s="167">
        <f>SUM(J38,L38,N38,P38,R38,T38,X38,Z38,AB38,AD38,AF38,AH38,AL38,AN38,AP38,AR38,AT38,AV38,AZ38,BB38,BD38,BF38,BH38,BP38)</f>
        <v/>
      </c>
      <c r="CB38" s="168">
        <f>SUM(H38,V38,AJ38,AX38,BL38)</f>
        <v/>
      </c>
      <c r="CC38" s="24">
        <f>SUM(BJ38,BN38)</f>
        <v/>
      </c>
      <c r="CD38" s="169">
        <f>IF(BZ38&gt;25,4,IF(BZ38&gt;18,3,IF(BZ38&gt;12,2,IF(BZ38&gt;4,1,0))))-BX38-2+1</f>
        <v/>
      </c>
      <c r="CE38" s="30" t="n"/>
      <c r="CF38" s="169">
        <f>CD38*CI38</f>
        <v/>
      </c>
      <c r="CG38" s="170">
        <f>F38-BY38+1</f>
        <v/>
      </c>
      <c r="CH38" s="169">
        <f>CE38*16</f>
        <v/>
      </c>
      <c r="CI38" s="171">
        <f>VLOOKUP(A38,[1]DATA!$A$6:$AI$331,34,0)</f>
        <v/>
      </c>
      <c r="CJ38" s="172">
        <f>VLOOKUP(A38,[2]CHAMCONG!A$7:CI$333,79,0)</f>
        <v/>
      </c>
      <c r="CK38" s="173">
        <f>CJ38-CA38</f>
        <v/>
      </c>
    </row>
    <row r="39" ht="15.75" customFormat="1" customHeight="1" s="25">
      <c r="A39" s="69" t="inlineStr">
        <is>
          <t>A1074</t>
        </is>
      </c>
      <c r="B39" s="70" t="inlineStr">
        <is>
          <t>Nguyễn Tuấn Anh</t>
        </is>
      </c>
      <c r="C39" s="71" t="inlineStr">
        <is>
          <t>X1 Ép - A</t>
        </is>
      </c>
      <c r="D39" s="72" t="inlineStr">
        <is>
          <t>Trực tiếp</t>
        </is>
      </c>
      <c r="E39" s="73" t="inlineStr">
        <is>
          <t>2018-03-01</t>
        </is>
      </c>
      <c r="F39" s="73" t="inlineStr"/>
      <c r="G39" s="74" t="inlineStr">
        <is>
          <t>A</t>
        </is>
      </c>
      <c r="H39" s="74" t="n">
        <v>4</v>
      </c>
      <c r="I39" s="74" t="inlineStr">
        <is>
          <t>C</t>
        </is>
      </c>
      <c r="J39" s="74" t="n">
        <v>4</v>
      </c>
      <c r="K39" s="74" t="inlineStr">
        <is>
          <t>C</t>
        </is>
      </c>
      <c r="L39" s="74" t="n">
        <v>4</v>
      </c>
      <c r="M39" s="74" t="inlineStr">
        <is>
          <t>C</t>
        </is>
      </c>
      <c r="N39" s="74" t="n">
        <v>4</v>
      </c>
      <c r="O39" s="74" t="inlineStr"/>
      <c r="P39" s="74" t="n">
        <v>0</v>
      </c>
      <c r="Q39" s="75" t="inlineStr">
        <is>
          <t>A</t>
        </is>
      </c>
      <c r="R39" s="75" t="n">
        <v>4</v>
      </c>
      <c r="S39" s="74" t="inlineStr">
        <is>
          <t>A</t>
        </is>
      </c>
      <c r="T39" s="74" t="n">
        <v>4</v>
      </c>
      <c r="U39" s="74" t="inlineStr">
        <is>
          <t>A</t>
        </is>
      </c>
      <c r="V39" s="74" t="n">
        <v>4</v>
      </c>
      <c r="W39" s="75" t="inlineStr">
        <is>
          <t>A</t>
        </is>
      </c>
      <c r="X39" s="74" t="n">
        <v>4</v>
      </c>
      <c r="Y39" s="75" t="inlineStr">
        <is>
          <t>A</t>
        </is>
      </c>
      <c r="Z39" s="74" t="n">
        <v>4</v>
      </c>
      <c r="AA39" s="75" t="inlineStr">
        <is>
          <t>A</t>
        </is>
      </c>
      <c r="AB39" s="74" t="n">
        <v>4</v>
      </c>
      <c r="AC39" s="75" t="inlineStr"/>
      <c r="AD39" s="74" t="n">
        <v>0</v>
      </c>
      <c r="AE39" s="75" t="inlineStr">
        <is>
          <t>C</t>
        </is>
      </c>
      <c r="AF39" s="75" t="n">
        <v>4</v>
      </c>
      <c r="AG39" s="75" t="inlineStr">
        <is>
          <t>C</t>
        </is>
      </c>
      <c r="AH39" s="74" t="n">
        <v>4</v>
      </c>
      <c r="AI39" s="74" t="inlineStr">
        <is>
          <t>C</t>
        </is>
      </c>
      <c r="AJ39" s="74" t="n">
        <v>4</v>
      </c>
      <c r="AK39" s="75" t="inlineStr">
        <is>
          <t>P</t>
        </is>
      </c>
      <c r="AL39" s="74" t="n">
        <v>0</v>
      </c>
      <c r="AM39" s="75" t="inlineStr">
        <is>
          <t>C</t>
        </is>
      </c>
      <c r="AN39" s="74" t="n">
        <v>4</v>
      </c>
      <c r="AO39" s="75" t="inlineStr">
        <is>
          <t>P</t>
        </is>
      </c>
      <c r="AP39" s="74" t="n">
        <v>0</v>
      </c>
      <c r="AQ39" s="75" t="inlineStr"/>
      <c r="AR39" s="74" t="n">
        <v>0</v>
      </c>
      <c r="AS39" s="75" t="inlineStr">
        <is>
          <t>P</t>
        </is>
      </c>
      <c r="AT39" s="75" t="n">
        <v>0</v>
      </c>
      <c r="AU39" s="75" t="inlineStr">
        <is>
          <t>A</t>
        </is>
      </c>
      <c r="AV39" s="74" t="n">
        <v>4</v>
      </c>
      <c r="AW39" s="74" t="inlineStr">
        <is>
          <t>A</t>
        </is>
      </c>
      <c r="AX39" s="74" t="n">
        <v>4</v>
      </c>
      <c r="AY39" s="75" t="inlineStr">
        <is>
          <t>A</t>
        </is>
      </c>
      <c r="AZ39" s="74" t="n">
        <v>4</v>
      </c>
      <c r="BA39" s="75" t="inlineStr">
        <is>
          <t>A</t>
        </is>
      </c>
      <c r="BB39" s="74" t="n">
        <v>4</v>
      </c>
      <c r="BC39" s="75" t="inlineStr">
        <is>
          <t>A</t>
        </is>
      </c>
      <c r="BD39" s="74" t="n">
        <v>4</v>
      </c>
      <c r="BE39" s="75" t="inlineStr"/>
      <c r="BF39" s="74" t="n">
        <v>0</v>
      </c>
      <c r="BG39" s="75" t="inlineStr">
        <is>
          <t>C</t>
        </is>
      </c>
      <c r="BH39" s="75" t="n">
        <v>4</v>
      </c>
      <c r="BI39" s="74" t="inlineStr">
        <is>
          <t>C</t>
        </is>
      </c>
      <c r="BJ39" s="74" t="n">
        <v>4</v>
      </c>
      <c r="BK39" s="74" t="inlineStr">
        <is>
          <t>C</t>
        </is>
      </c>
      <c r="BL39" s="74" t="n">
        <v>4</v>
      </c>
      <c r="BM39" s="74" t="inlineStr">
        <is>
          <t>P</t>
        </is>
      </c>
      <c r="BN39" s="74" t="n">
        <v>0</v>
      </c>
      <c r="BO39" s="74" t="n"/>
      <c r="BP39" s="74" t="n"/>
      <c r="BQ39" s="165">
        <f>COUNTIF($G39:$BP39,"a")+COUNTIF($G39:$BP39,"r0,a5")/2+COUNTIF($G39:$BP39,"p5,a5")/2</f>
        <v/>
      </c>
      <c r="BR39" s="165">
        <f>COUNTIF($G39:$BP39,"d")+COUNTIF($G39:$BP39,"r0,d5")/2+COUNTIF($G39:$BP39,"p5,d5")/2</f>
        <v/>
      </c>
      <c r="BS39" s="165">
        <f>COUNTIF($G39:$BP39,"b")+COUNTIF($G39:$BP39,"r0,b5")/2+COUNTIF($G39:$BP39,"p5,b5")/2</f>
        <v/>
      </c>
      <c r="BT39" s="165">
        <f>COUNTIF($G39:$BP39,"c")+COUNTIF($G39:$BP39,"r0,c5")/2+COUNTIF($G39:$BP39,"p5,c5")/2</f>
        <v/>
      </c>
      <c r="BU39" s="165">
        <f>COUNTIF($G39:$BP39,"KH")+COUNTIF($G39:$BP39,"TL")+COUNTIF($G39:$BP39,"L")</f>
        <v/>
      </c>
      <c r="BV39" s="165" t="n"/>
      <c r="BW39" s="165">
        <f>COUNTIF($G39:$BP39,"hh")</f>
        <v/>
      </c>
      <c r="BX39" s="165">
        <f>COUNTIF($G39:$BP39,"nt7")</f>
        <v/>
      </c>
      <c r="BY39" s="165">
        <f>COUNTIF($G39:$BP39,"P")+COUNTIF($G39:$BP39,"p5,a5")/2+COUNTIF($G39:$BP39,"p5,b5")/2+COUNTIF($G39:$BP39,"p5,c5")/2+COUNTIF($G39:$BP39,"p5,d5")/2</f>
        <v/>
      </c>
      <c r="BZ39" s="166">
        <f>SUBTOTAL(9,BQ39:BY39)</f>
        <v/>
      </c>
      <c r="CA39" s="167">
        <f>SUM(J39,L39,N39,P39,R39,T39,X39,Z39,AB39,AD39,AF39,AH39,AL39,AN39,AP39,AR39,AT39,AV39,AZ39,BB39,BD39,BF39,BH39,BP39)</f>
        <v/>
      </c>
      <c r="CB39" s="168">
        <f>SUM(H39,V39,AJ39,AX39,BL39)</f>
        <v/>
      </c>
      <c r="CC39" s="24">
        <f>SUM(BJ39,BN39)</f>
        <v/>
      </c>
      <c r="CD39" s="169">
        <f>IF(BZ39&gt;25,4,IF(BZ39&gt;18,3,IF(BZ39&gt;12,2,IF(BZ39&gt;4,1,0))))-BX39-2+1</f>
        <v/>
      </c>
      <c r="CE39" s="30" t="n"/>
      <c r="CF39" s="169">
        <f>CD39*CI39</f>
        <v/>
      </c>
      <c r="CG39" s="170">
        <f>F39-BY39+1</f>
        <v/>
      </c>
      <c r="CH39" s="169">
        <f>CE39*16</f>
        <v/>
      </c>
      <c r="CI39" s="171">
        <f>VLOOKUP(A39,[1]DATA!$A$6:$AI$331,34,0)</f>
        <v/>
      </c>
      <c r="CJ39" s="172">
        <f>VLOOKUP(A39,[2]CHAMCONG!A$7:CI$333,79,0)</f>
        <v/>
      </c>
      <c r="CK39" s="173">
        <f>CJ39-CA39</f>
        <v/>
      </c>
    </row>
    <row r="40" ht="15.75" customFormat="1" customHeight="1" s="25">
      <c r="A40" s="69" t="inlineStr">
        <is>
          <t>A1076</t>
        </is>
      </c>
      <c r="B40" s="70" t="inlineStr">
        <is>
          <t>Nguyễn Thành Lâm</t>
        </is>
      </c>
      <c r="C40" s="71" t="inlineStr">
        <is>
          <t>QA/QC X2</t>
        </is>
      </c>
      <c r="D40" s="72" t="inlineStr">
        <is>
          <t>Trực tiếp</t>
        </is>
      </c>
      <c r="E40" s="73" t="inlineStr">
        <is>
          <t>2018-04-05</t>
        </is>
      </c>
      <c r="F40" s="73" t="inlineStr"/>
      <c r="G40" s="74" t="inlineStr">
        <is>
          <t>A</t>
        </is>
      </c>
      <c r="H40" s="74" t="n">
        <v>4</v>
      </c>
      <c r="I40" s="75" t="inlineStr">
        <is>
          <t>P0</t>
        </is>
      </c>
      <c r="J40" s="74" t="n">
        <v>0</v>
      </c>
      <c r="K40" s="74" t="inlineStr">
        <is>
          <t>A</t>
        </is>
      </c>
      <c r="L40" s="74" t="n">
        <v>4</v>
      </c>
      <c r="M40" s="74" t="inlineStr">
        <is>
          <t>P</t>
        </is>
      </c>
      <c r="N40" s="74" t="n">
        <v>0</v>
      </c>
      <c r="O40" s="74" t="inlineStr"/>
      <c r="P40" s="74" t="n">
        <v>0</v>
      </c>
      <c r="Q40" s="74" t="inlineStr">
        <is>
          <t>A</t>
        </is>
      </c>
      <c r="R40" s="74" t="n">
        <v>4</v>
      </c>
      <c r="S40" s="75" t="inlineStr">
        <is>
          <t>A</t>
        </is>
      </c>
      <c r="T40" s="74" t="n">
        <v>4</v>
      </c>
      <c r="U40" s="75" t="inlineStr">
        <is>
          <t>A</t>
        </is>
      </c>
      <c r="V40" s="74" t="n">
        <v>4</v>
      </c>
      <c r="W40" s="75" t="inlineStr">
        <is>
          <t>A</t>
        </is>
      </c>
      <c r="X40" s="74" t="n">
        <v>4</v>
      </c>
      <c r="Y40" s="75" t="inlineStr">
        <is>
          <t>A</t>
        </is>
      </c>
      <c r="Z40" s="74" t="n">
        <v>4</v>
      </c>
      <c r="AA40" s="75" t="inlineStr">
        <is>
          <t>A</t>
        </is>
      </c>
      <c r="AB40" s="74" t="n">
        <v>4</v>
      </c>
      <c r="AC40" s="75" t="inlineStr"/>
      <c r="AD40" s="74" t="n">
        <v>0</v>
      </c>
      <c r="AE40" s="74" t="inlineStr">
        <is>
          <t>A</t>
        </is>
      </c>
      <c r="AF40" s="74" t="n">
        <v>4</v>
      </c>
      <c r="AG40" s="74" t="inlineStr">
        <is>
          <t>A</t>
        </is>
      </c>
      <c r="AH40" s="74" t="n">
        <v>4</v>
      </c>
      <c r="AI40" s="74" t="inlineStr">
        <is>
          <t>A</t>
        </is>
      </c>
      <c r="AJ40" s="74" t="n">
        <v>4</v>
      </c>
      <c r="AK40" s="74" t="inlineStr">
        <is>
          <t>A</t>
        </is>
      </c>
      <c r="AL40" s="74" t="n">
        <v>4</v>
      </c>
      <c r="AM40" s="74" t="inlineStr">
        <is>
          <t>A</t>
        </is>
      </c>
      <c r="AN40" s="74" t="n">
        <v>4</v>
      </c>
      <c r="AO40" s="74" t="inlineStr">
        <is>
          <t>A</t>
        </is>
      </c>
      <c r="AP40" s="74" t="n">
        <v>4</v>
      </c>
      <c r="AQ40" s="74" t="inlineStr"/>
      <c r="AR40" s="74" t="n">
        <v>0</v>
      </c>
      <c r="AS40" s="74" t="inlineStr">
        <is>
          <t>P</t>
        </is>
      </c>
      <c r="AT40" s="74" t="n">
        <v>0</v>
      </c>
      <c r="AU40" s="74" t="inlineStr">
        <is>
          <t>A</t>
        </is>
      </c>
      <c r="AV40" s="74" t="n">
        <v>4</v>
      </c>
      <c r="AW40" s="74" t="inlineStr">
        <is>
          <t>A</t>
        </is>
      </c>
      <c r="AX40" s="74" t="n">
        <v>4</v>
      </c>
      <c r="AY40" s="74" t="inlineStr">
        <is>
          <t>A</t>
        </is>
      </c>
      <c r="AZ40" s="74" t="n">
        <v>4</v>
      </c>
      <c r="BA40" s="74" t="inlineStr">
        <is>
          <t>A</t>
        </is>
      </c>
      <c r="BB40" s="74" t="n">
        <v>4</v>
      </c>
      <c r="BC40" s="74" t="inlineStr">
        <is>
          <t>P</t>
        </is>
      </c>
      <c r="BD40" s="74" t="n">
        <v>0</v>
      </c>
      <c r="BE40" s="74" t="inlineStr"/>
      <c r="BF40" s="74" t="n">
        <v>0</v>
      </c>
      <c r="BG40" s="74" t="inlineStr">
        <is>
          <t>A</t>
        </is>
      </c>
      <c r="BH40" s="74" t="n">
        <v>4</v>
      </c>
      <c r="BI40" s="74" t="inlineStr">
        <is>
          <t>A</t>
        </is>
      </c>
      <c r="BJ40" s="74" t="n">
        <v>4</v>
      </c>
      <c r="BK40" s="74" t="inlineStr">
        <is>
          <t>A</t>
        </is>
      </c>
      <c r="BL40" s="74" t="n">
        <v>4</v>
      </c>
      <c r="BM40" s="74" t="inlineStr">
        <is>
          <t>A</t>
        </is>
      </c>
      <c r="BN40" s="74" t="n">
        <v>4</v>
      </c>
      <c r="BO40" s="74" t="n"/>
      <c r="BP40" s="74" t="n"/>
      <c r="BQ40" s="165">
        <f>COUNTIF($G40:$BP40,"a")+COUNTIF($G40:$BP40,"r0,a5")/2+COUNTIF($G40:$BP40,"p5,a5")/2</f>
        <v/>
      </c>
      <c r="BR40" s="165">
        <f>COUNTIF($G40:$BP40,"d")+COUNTIF($G40:$BP40,"r0,d5")/2+COUNTIF($G40:$BP40,"p5,d5")/2</f>
        <v/>
      </c>
      <c r="BS40" s="165">
        <f>COUNTIF($G40:$BP40,"b")+COUNTIF($G40:$BP40,"r0,b5")/2+COUNTIF($G40:$BP40,"p5,b5")/2</f>
        <v/>
      </c>
      <c r="BT40" s="165">
        <f>COUNTIF($G40:$BP40,"c")+COUNTIF($G40:$BP40,"r0,c5")/2+COUNTIF($G40:$BP40,"p5,c5")/2</f>
        <v/>
      </c>
      <c r="BU40" s="165">
        <f>COUNTIF($G40:$BP40,"KH")+COUNTIF($G40:$BP40,"TL")+COUNTIF($G40:$BP40,"L")</f>
        <v/>
      </c>
      <c r="BV40" s="165" t="n"/>
      <c r="BW40" s="165">
        <f>COUNTIF($G40:$BP40,"hh")</f>
        <v/>
      </c>
      <c r="BX40" s="165">
        <f>COUNTIF($G40:$BP40,"nt7")</f>
        <v/>
      </c>
      <c r="BY40" s="165">
        <f>COUNTIF($G40:$BP40,"P")+COUNTIF($G40:$BP40,"p5,a5")/2+COUNTIF($G40:$BP40,"p5,b5")/2+COUNTIF($G40:$BP40,"p5,c5")/2+COUNTIF($G40:$BP40,"p5,d5")/2</f>
        <v/>
      </c>
      <c r="BZ40" s="166">
        <f>SUBTOTAL(9,BQ40:BY40)</f>
        <v/>
      </c>
      <c r="CA40" s="167">
        <f>SUM(J40,L40,N40,P40,R40,T40,X40,Z40,AB40,AD40,AF40,AH40,AL40,AN40,AP40,AR40,AT40,AV40,AZ40,BB40,BD40,BF40,BH40,BP40)</f>
        <v/>
      </c>
      <c r="CB40" s="168">
        <f>SUM(H40,V40,AJ40,AX40,BL40)</f>
        <v/>
      </c>
      <c r="CC40" s="24">
        <f>SUM(BJ40,BN40)</f>
        <v/>
      </c>
      <c r="CD40" s="169">
        <f>IF(BZ40&gt;25,4,IF(BZ40&gt;18,3,IF(BZ40&gt;12,2,IF(BZ40&gt;4,1,0))))-BX40-2+1</f>
        <v/>
      </c>
      <c r="CE40" s="30" t="n"/>
      <c r="CF40" s="169">
        <f>CD40*CI40</f>
        <v/>
      </c>
      <c r="CG40" s="170">
        <f>F40-BY40+1</f>
        <v/>
      </c>
      <c r="CH40" s="169">
        <f>CE40*16</f>
        <v/>
      </c>
      <c r="CI40" s="171">
        <f>VLOOKUP(A40,[1]DATA!$A$6:$AI$331,34,0)</f>
        <v/>
      </c>
      <c r="CJ40" s="172">
        <f>VLOOKUP(A40,[2]CHAMCONG!A$7:CI$333,79,0)</f>
        <v/>
      </c>
      <c r="CK40" s="173">
        <f>CJ40-CA40</f>
        <v/>
      </c>
    </row>
    <row r="41" ht="15.75" customFormat="1" customHeight="1" s="25">
      <c r="A41" s="69" t="inlineStr">
        <is>
          <t>A1083</t>
        </is>
      </c>
      <c r="B41" s="70" t="inlineStr">
        <is>
          <t>Nguyễn Thùy Linh</t>
        </is>
      </c>
      <c r="C41" s="71" t="inlineStr">
        <is>
          <t>Nhân Sự</t>
        </is>
      </c>
      <c r="D41" s="72" t="inlineStr">
        <is>
          <t>Gián tiếp</t>
        </is>
      </c>
      <c r="E41" s="73" t="inlineStr">
        <is>
          <t>2018-05-18</t>
        </is>
      </c>
      <c r="F41" s="73" t="inlineStr"/>
      <c r="G41" s="74" t="inlineStr">
        <is>
          <t>P0</t>
        </is>
      </c>
      <c r="H41" s="74" t="n">
        <v>0</v>
      </c>
      <c r="I41" s="75" t="inlineStr">
        <is>
          <t>D</t>
        </is>
      </c>
      <c r="J41" s="74" t="n">
        <v>0</v>
      </c>
      <c r="K41" s="74" t="inlineStr">
        <is>
          <t>P0</t>
        </is>
      </c>
      <c r="L41" s="74" t="n">
        <v>0</v>
      </c>
      <c r="M41" s="74" t="inlineStr">
        <is>
          <t>P</t>
        </is>
      </c>
      <c r="N41" s="74" t="n">
        <v>0</v>
      </c>
      <c r="O41" s="74" t="inlineStr"/>
      <c r="P41" s="74" t="n">
        <v>0</v>
      </c>
      <c r="Q41" s="74" t="inlineStr">
        <is>
          <t>D</t>
        </is>
      </c>
      <c r="R41" s="74" t="n">
        <v>0</v>
      </c>
      <c r="S41" s="74" t="inlineStr">
        <is>
          <t>D</t>
        </is>
      </c>
      <c r="T41" s="74" t="n">
        <v>0</v>
      </c>
      <c r="U41" s="74" t="inlineStr">
        <is>
          <t>D</t>
        </is>
      </c>
      <c r="V41" s="74" t="n">
        <v>0</v>
      </c>
      <c r="W41" s="74" t="inlineStr">
        <is>
          <t>D</t>
        </is>
      </c>
      <c r="X41" s="74" t="n">
        <v>0</v>
      </c>
      <c r="Y41" s="74" t="inlineStr">
        <is>
          <t>D</t>
        </is>
      </c>
      <c r="Z41" s="74" t="n">
        <v>0</v>
      </c>
      <c r="AA41" s="74" t="inlineStr">
        <is>
          <t>D</t>
        </is>
      </c>
      <c r="AB41" s="74" t="n">
        <v>0</v>
      </c>
      <c r="AC41" s="74" t="inlineStr"/>
      <c r="AD41" s="74" t="n">
        <v>0</v>
      </c>
      <c r="AE41" s="74" t="inlineStr">
        <is>
          <t>D</t>
        </is>
      </c>
      <c r="AF41" s="74" t="n">
        <v>0</v>
      </c>
      <c r="AG41" s="74" t="inlineStr">
        <is>
          <t>D</t>
        </is>
      </c>
      <c r="AH41" s="74" t="n">
        <v>0</v>
      </c>
      <c r="AI41" s="74" t="inlineStr">
        <is>
          <t>P</t>
        </is>
      </c>
      <c r="AJ41" s="74" t="n">
        <v>0</v>
      </c>
      <c r="AK41" s="74" t="inlineStr">
        <is>
          <t>D</t>
        </is>
      </c>
      <c r="AL41" s="74" t="n">
        <v>0</v>
      </c>
      <c r="AM41" s="74" t="inlineStr">
        <is>
          <t>P0</t>
        </is>
      </c>
      <c r="AN41" s="74" t="n">
        <v>0</v>
      </c>
      <c r="AO41" s="74" t="inlineStr">
        <is>
          <t>P</t>
        </is>
      </c>
      <c r="AP41" s="74" t="n">
        <v>0</v>
      </c>
      <c r="AQ41" s="74" t="inlineStr"/>
      <c r="AR41" s="74" t="n">
        <v>0</v>
      </c>
      <c r="AS41" s="74" t="inlineStr">
        <is>
          <t>P</t>
        </is>
      </c>
      <c r="AT41" s="74" t="n">
        <v>0</v>
      </c>
      <c r="AU41" s="74" t="inlineStr">
        <is>
          <t>D</t>
        </is>
      </c>
      <c r="AV41" s="74" t="n">
        <v>0</v>
      </c>
      <c r="AW41" s="74" t="inlineStr">
        <is>
          <t>D</t>
        </is>
      </c>
      <c r="AX41" s="74" t="n">
        <v>0</v>
      </c>
      <c r="AY41" s="74" t="inlineStr">
        <is>
          <t>D</t>
        </is>
      </c>
      <c r="AZ41" s="74" t="n">
        <v>0</v>
      </c>
      <c r="BA41" s="74" t="inlineStr">
        <is>
          <t>D</t>
        </is>
      </c>
      <c r="BB41" s="74" t="n">
        <v>0</v>
      </c>
      <c r="BC41" s="74" t="inlineStr">
        <is>
          <t>D</t>
        </is>
      </c>
      <c r="BD41" s="74" t="n">
        <v>0</v>
      </c>
      <c r="BE41" s="74" t="inlineStr"/>
      <c r="BF41" s="74" t="n">
        <v>0</v>
      </c>
      <c r="BG41" s="74" t="inlineStr">
        <is>
          <t>P5,D5</t>
        </is>
      </c>
      <c r="BH41" s="74" t="n">
        <v>0</v>
      </c>
      <c r="BI41" s="74" t="inlineStr">
        <is>
          <t>D</t>
        </is>
      </c>
      <c r="BJ41" s="74" t="n">
        <v>0</v>
      </c>
      <c r="BK41" s="74" t="inlineStr">
        <is>
          <t>D</t>
        </is>
      </c>
      <c r="BL41" s="74" t="n">
        <v>0</v>
      </c>
      <c r="BM41" s="74" t="inlineStr">
        <is>
          <t>D</t>
        </is>
      </c>
      <c r="BN41" s="74" t="n">
        <v>0</v>
      </c>
      <c r="BO41" s="74" t="n"/>
      <c r="BP41" s="74" t="n"/>
      <c r="BQ41" s="165">
        <f>COUNTIF($G41:$BP41,"a")+COUNTIF($G41:$BP41,"r0,a5")/2+COUNTIF($G41:$BP41,"p5,a5")/2</f>
        <v/>
      </c>
      <c r="BR41" s="165">
        <f>COUNTIF($G41:$BP41,"d")+COUNTIF($G41:$BP41,"r0,d5")/2+COUNTIF($G41:$BP41,"p5,d5")/2</f>
        <v/>
      </c>
      <c r="BS41" s="165">
        <f>COUNTIF($G41:$BP41,"b")+COUNTIF($G41:$BP41,"r0,b5")/2+COUNTIF($G41:$BP41,"p5,b5")/2</f>
        <v/>
      </c>
      <c r="BT41" s="165">
        <f>COUNTIF($G41:$BP41,"c")+COUNTIF($G41:$BP41,"r0,c5")/2+COUNTIF($G41:$BP41,"p5,c5")/2</f>
        <v/>
      </c>
      <c r="BU41" s="165">
        <f>COUNTIF($G41:$BP41,"KH")+COUNTIF($G41:$BP41,"TL")+COUNTIF($G41:$BP41,"L")</f>
        <v/>
      </c>
      <c r="BV41" s="165" t="n"/>
      <c r="BW41" s="165">
        <f>COUNTIF($G41:$BP41,"hh")</f>
        <v/>
      </c>
      <c r="BX41" s="165">
        <f>COUNTIF($G41:$BP41,"nt7")</f>
        <v/>
      </c>
      <c r="BY41" s="165">
        <f>COUNTIF($G41:$BP41,"P")+COUNTIF($G41:$BP41,"p5,a5")/2+COUNTIF($G41:$BP41,"p5,b5")/2+COUNTIF($G41:$BP41,"p5,c5")/2+COUNTIF($G41:$BP41,"p5,d5")/2</f>
        <v/>
      </c>
      <c r="BZ41" s="166">
        <f>SUBTOTAL(9,BQ41:BY41)</f>
        <v/>
      </c>
      <c r="CA41" s="167">
        <f>SUM(J41,L41,N41,P41,R41,T41,X41,Z41,AB41,AD41,AF41,AH41,AL41,AN41,AP41,AR41,AT41,AV41,AZ41,BB41,BD41,BF41,BH41,BP41)</f>
        <v/>
      </c>
      <c r="CB41" s="168">
        <f>SUM(H41,V41,AJ41,AX41,BL41)</f>
        <v/>
      </c>
      <c r="CC41" s="24">
        <f>SUM(BJ41,BN41)</f>
        <v/>
      </c>
      <c r="CD41" s="169">
        <f>IF(BZ41&gt;25,4,IF(BZ41&gt;18,3,IF(BZ41&gt;12,2,IF(BZ41&gt;4,1,0))))-BX41-2+1</f>
        <v/>
      </c>
      <c r="CE41" s="30" t="n"/>
      <c r="CF41" s="169">
        <f>CD41*CI41</f>
        <v/>
      </c>
      <c r="CG41" s="170">
        <f>F41-BY41+1</f>
        <v/>
      </c>
      <c r="CH41" s="169">
        <f>CE41*16</f>
        <v/>
      </c>
      <c r="CI41" s="171">
        <f>VLOOKUP(A41,[1]DATA!$A$6:$AI$331,34,0)</f>
        <v/>
      </c>
      <c r="CJ41" s="172">
        <f>VLOOKUP(A41,[2]CHAMCONG!A$7:CI$333,79,0)</f>
        <v/>
      </c>
      <c r="CK41" s="173">
        <f>CJ41-CA41</f>
        <v/>
      </c>
    </row>
    <row r="42" ht="15.75" customFormat="1" customHeight="1" s="25">
      <c r="A42" s="69" t="inlineStr">
        <is>
          <t>A1089</t>
        </is>
      </c>
      <c r="B42" s="70" t="inlineStr">
        <is>
          <t>Thái Khắc Thiện</t>
        </is>
      </c>
      <c r="C42" s="71" t="inlineStr">
        <is>
          <t>Khuôn Lập trình-gia công</t>
        </is>
      </c>
      <c r="D42" s="72" t="inlineStr">
        <is>
          <t>Gián tiếp</t>
        </is>
      </c>
      <c r="E42" s="73" t="inlineStr">
        <is>
          <t>2018-05-26</t>
        </is>
      </c>
      <c r="F42" s="73" t="inlineStr"/>
      <c r="G42" s="74" t="inlineStr">
        <is>
          <t>C</t>
        </is>
      </c>
      <c r="H42" s="74" t="n">
        <v>4</v>
      </c>
      <c r="I42" s="74" t="inlineStr">
        <is>
          <t>C</t>
        </is>
      </c>
      <c r="J42" s="74" t="n">
        <v>4</v>
      </c>
      <c r="K42" s="74" t="inlineStr">
        <is>
          <t>P</t>
        </is>
      </c>
      <c r="L42" s="74" t="n">
        <v>0</v>
      </c>
      <c r="M42" s="74" t="inlineStr">
        <is>
          <t>P</t>
        </is>
      </c>
      <c r="N42" s="74" t="n">
        <v>0</v>
      </c>
      <c r="O42" s="74" t="inlineStr"/>
      <c r="P42" s="74" t="n">
        <v>0</v>
      </c>
      <c r="Q42" s="75" t="inlineStr">
        <is>
          <t>D</t>
        </is>
      </c>
      <c r="R42" s="75" t="n">
        <v>0</v>
      </c>
      <c r="S42" s="74" t="inlineStr">
        <is>
          <t>D</t>
        </is>
      </c>
      <c r="T42" s="74" t="n">
        <v>4</v>
      </c>
      <c r="U42" s="74" t="inlineStr">
        <is>
          <t>D</t>
        </is>
      </c>
      <c r="V42" s="74" t="n">
        <v>0</v>
      </c>
      <c r="W42" s="75" t="inlineStr">
        <is>
          <t>D</t>
        </is>
      </c>
      <c r="X42" s="74" t="n">
        <v>0</v>
      </c>
      <c r="Y42" s="75" t="inlineStr">
        <is>
          <t>D</t>
        </is>
      </c>
      <c r="Z42" s="74" t="n">
        <v>0</v>
      </c>
      <c r="AA42" s="75" t="inlineStr">
        <is>
          <t>D</t>
        </is>
      </c>
      <c r="AB42" s="74" t="n">
        <v>0</v>
      </c>
      <c r="AC42" s="75" t="inlineStr"/>
      <c r="AD42" s="74" t="n">
        <v>12</v>
      </c>
      <c r="AE42" s="75" t="inlineStr">
        <is>
          <t>D</t>
        </is>
      </c>
      <c r="AF42" s="75" t="n">
        <v>4</v>
      </c>
      <c r="AG42" s="75" t="inlineStr">
        <is>
          <t>D</t>
        </is>
      </c>
      <c r="AH42" s="74" t="n">
        <v>4</v>
      </c>
      <c r="AI42" s="74" t="inlineStr">
        <is>
          <t>D</t>
        </is>
      </c>
      <c r="AJ42" s="74" t="n">
        <v>0</v>
      </c>
      <c r="AK42" s="75" t="inlineStr">
        <is>
          <t>D</t>
        </is>
      </c>
      <c r="AL42" s="74" t="n">
        <v>0</v>
      </c>
      <c r="AM42" s="75" t="inlineStr">
        <is>
          <t>D</t>
        </is>
      </c>
      <c r="AN42" s="74" t="n">
        <v>0</v>
      </c>
      <c r="AO42" s="75" t="inlineStr">
        <is>
          <t>D</t>
        </is>
      </c>
      <c r="AP42" s="74" t="n">
        <v>0</v>
      </c>
      <c r="AQ42" s="75" t="inlineStr"/>
      <c r="AR42" s="74" t="n">
        <v>0</v>
      </c>
      <c r="AS42" s="75" t="inlineStr">
        <is>
          <t>P</t>
        </is>
      </c>
      <c r="AT42" s="75" t="n">
        <v>0</v>
      </c>
      <c r="AU42" s="74" t="inlineStr">
        <is>
          <t>D</t>
        </is>
      </c>
      <c r="AV42" s="74" t="n">
        <v>0</v>
      </c>
      <c r="AW42" s="74" t="inlineStr">
        <is>
          <t>D</t>
        </is>
      </c>
      <c r="AX42" s="74" t="n">
        <v>4</v>
      </c>
      <c r="AY42" s="75" t="inlineStr">
        <is>
          <t>D</t>
        </is>
      </c>
      <c r="AZ42" s="74" t="n">
        <v>4</v>
      </c>
      <c r="BA42" s="75" t="inlineStr">
        <is>
          <t>D</t>
        </is>
      </c>
      <c r="BB42" s="74" t="n">
        <v>0</v>
      </c>
      <c r="BC42" s="75" t="inlineStr">
        <is>
          <t>D</t>
        </is>
      </c>
      <c r="BD42" s="74" t="n">
        <v>0</v>
      </c>
      <c r="BE42" s="75" t="inlineStr"/>
      <c r="BF42" s="74" t="n">
        <v>12</v>
      </c>
      <c r="BG42" s="75" t="inlineStr">
        <is>
          <t>D</t>
        </is>
      </c>
      <c r="BH42" s="75" t="n">
        <v>5</v>
      </c>
      <c r="BI42" s="74" t="inlineStr">
        <is>
          <t>D</t>
        </is>
      </c>
      <c r="BJ42" s="74" t="n">
        <v>6</v>
      </c>
      <c r="BK42" s="74" t="inlineStr">
        <is>
          <t>A</t>
        </is>
      </c>
      <c r="BL42" s="74" t="n">
        <v>5</v>
      </c>
      <c r="BM42" s="74" t="inlineStr">
        <is>
          <t>D</t>
        </is>
      </c>
      <c r="BN42" s="74" t="n">
        <v>4</v>
      </c>
      <c r="BO42" s="74" t="n"/>
      <c r="BP42" s="74" t="n"/>
      <c r="BQ42" s="165">
        <f>COUNTIF($G42:$BP42,"a")+COUNTIF($G42:$BP42,"r0,a5")/2+COUNTIF($G42:$BP42,"p5,a5")/2</f>
        <v/>
      </c>
      <c r="BR42" s="165">
        <f>COUNTIF($G42:$BP42,"d")+COUNTIF($G42:$BP42,"r0,d5")/2+COUNTIF($G42:$BP42,"p5,d5")/2</f>
        <v/>
      </c>
      <c r="BS42" s="165">
        <f>COUNTIF($G42:$BP42,"b")+COUNTIF($G42:$BP42,"r0,b5")/2+COUNTIF($G42:$BP42,"p5,b5")/2</f>
        <v/>
      </c>
      <c r="BT42" s="165">
        <f>COUNTIF($G42:$BP42,"c")+COUNTIF($G42:$BP42,"r0,c5")/2+COUNTIF($G42:$BP42,"p5,c5")/2</f>
        <v/>
      </c>
      <c r="BU42" s="165">
        <f>COUNTIF($G42:$BP42,"KH")+COUNTIF($G42:$BP42,"TL")+COUNTIF($G42:$BP42,"L")</f>
        <v/>
      </c>
      <c r="BV42" s="165" t="n"/>
      <c r="BW42" s="165">
        <f>COUNTIF($G42:$BP42,"hh")</f>
        <v/>
      </c>
      <c r="BX42" s="165">
        <f>COUNTIF($G42:$BP42,"nt7")</f>
        <v/>
      </c>
      <c r="BY42" s="165">
        <f>COUNTIF($G42:$BP42,"P")+COUNTIF($G42:$BP42,"p5,a5")/2+COUNTIF($G42:$BP42,"p5,b5")/2+COUNTIF($G42:$BP42,"p5,c5")/2+COUNTIF($G42:$BP42,"p5,d5")/2</f>
        <v/>
      </c>
      <c r="BZ42" s="166">
        <f>SUBTOTAL(9,BQ42:BY42)</f>
        <v/>
      </c>
      <c r="CA42" s="167">
        <f>SUM(J42,L42,N42,P42,R42,T42,X42,Z42,AB42,AD42,AF42,AH42,AL42,AN42,AP42,AR42,AT42,AV42,AZ42,BB42,BD42,BF42,BH42,BP42)</f>
        <v/>
      </c>
      <c r="CB42" s="168">
        <f>SUM(H42,V42,AJ42,AX42,BL42)</f>
        <v/>
      </c>
      <c r="CC42" s="24">
        <f>SUM(BJ42,BN42)</f>
        <v/>
      </c>
      <c r="CD42" s="169">
        <f>IF(BZ42&gt;25,4,IF(BZ42&gt;18,3,IF(BZ42&gt;12,2,IF(BZ42&gt;4,1,0))))-BX42-2+1</f>
        <v/>
      </c>
      <c r="CE42" s="30" t="n"/>
      <c r="CF42" s="169">
        <f>CD42*CI42</f>
        <v/>
      </c>
      <c r="CG42" s="170">
        <f>F42-BY42+1</f>
        <v/>
      </c>
      <c r="CH42" s="169">
        <f>CE42*16</f>
        <v/>
      </c>
      <c r="CI42" s="171">
        <f>VLOOKUP(A42,[1]DATA!$A$6:$AI$331,34,0)</f>
        <v/>
      </c>
      <c r="CJ42" s="172">
        <f>VLOOKUP(A42,[2]CHAMCONG!A$7:CI$333,79,0)</f>
        <v/>
      </c>
      <c r="CK42" s="173">
        <f>CJ42-CA42</f>
        <v/>
      </c>
    </row>
    <row r="43" ht="15.75" customFormat="1" customHeight="1" s="25">
      <c r="A43" s="69" t="inlineStr">
        <is>
          <t>A1100</t>
        </is>
      </c>
      <c r="B43" s="70" t="inlineStr">
        <is>
          <t>Phạm Thị Trúc Ly</t>
        </is>
      </c>
      <c r="C43" s="71" t="inlineStr">
        <is>
          <t>QA/QC X1 Xi</t>
        </is>
      </c>
      <c r="D43" s="72" t="inlineStr">
        <is>
          <t>Trực tiếp</t>
        </is>
      </c>
      <c r="E43" s="73" t="inlineStr">
        <is>
          <t>2018-05-10</t>
        </is>
      </c>
      <c r="F43" s="73" t="inlineStr"/>
      <c r="G43" s="74" t="inlineStr">
        <is>
          <t>A</t>
        </is>
      </c>
      <c r="H43" s="74" t="n">
        <v>4</v>
      </c>
      <c r="I43" s="74" t="inlineStr">
        <is>
          <t>A</t>
        </is>
      </c>
      <c r="J43" s="74" t="n">
        <v>4</v>
      </c>
      <c r="K43" s="74" t="inlineStr">
        <is>
          <t>A</t>
        </is>
      </c>
      <c r="L43" s="74" t="n">
        <v>1</v>
      </c>
      <c r="M43" s="74" t="inlineStr">
        <is>
          <t>A</t>
        </is>
      </c>
      <c r="N43" s="74" t="n">
        <v>4</v>
      </c>
      <c r="O43" s="74" t="inlineStr"/>
      <c r="P43" s="74" t="n">
        <v>12</v>
      </c>
      <c r="Q43" s="75" t="inlineStr">
        <is>
          <t>A</t>
        </is>
      </c>
      <c r="R43" s="75" t="n">
        <v>4</v>
      </c>
      <c r="S43" s="75" t="inlineStr">
        <is>
          <t>P</t>
        </is>
      </c>
      <c r="T43" s="74" t="n">
        <v>0</v>
      </c>
      <c r="U43" s="75" t="inlineStr">
        <is>
          <t>A</t>
        </is>
      </c>
      <c r="V43" s="74" t="n">
        <v>4</v>
      </c>
      <c r="W43" s="75" t="inlineStr">
        <is>
          <t>A</t>
        </is>
      </c>
      <c r="X43" s="74" t="n">
        <v>4</v>
      </c>
      <c r="Y43" s="75" t="inlineStr">
        <is>
          <t>A</t>
        </is>
      </c>
      <c r="Z43" s="74" t="n">
        <v>4</v>
      </c>
      <c r="AA43" s="75" t="inlineStr">
        <is>
          <t>A</t>
        </is>
      </c>
      <c r="AB43" s="74" t="n">
        <v>4</v>
      </c>
      <c r="AC43" s="75" t="inlineStr"/>
      <c r="AD43" s="74" t="n">
        <v>12</v>
      </c>
      <c r="AE43" s="75" t="inlineStr">
        <is>
          <t>A</t>
        </is>
      </c>
      <c r="AF43" s="75" t="n">
        <v>4</v>
      </c>
      <c r="AG43" s="74" t="inlineStr">
        <is>
          <t>A</t>
        </is>
      </c>
      <c r="AH43" s="74" t="n">
        <v>4</v>
      </c>
      <c r="AI43" s="74" t="inlineStr">
        <is>
          <t>A</t>
        </is>
      </c>
      <c r="AJ43" s="74" t="n">
        <v>4</v>
      </c>
      <c r="AK43" s="74" t="inlineStr">
        <is>
          <t>A</t>
        </is>
      </c>
      <c r="AL43" s="74" t="n">
        <v>4</v>
      </c>
      <c r="AM43" s="74" t="inlineStr">
        <is>
          <t>A</t>
        </is>
      </c>
      <c r="AN43" s="74" t="n">
        <v>4</v>
      </c>
      <c r="AO43" s="74" t="inlineStr">
        <is>
          <t>A</t>
        </is>
      </c>
      <c r="AP43" s="74" t="n">
        <v>4</v>
      </c>
      <c r="AQ43" s="74" t="inlineStr"/>
      <c r="AR43" s="74" t="n">
        <v>0</v>
      </c>
      <c r="AS43" s="74" t="inlineStr">
        <is>
          <t>P</t>
        </is>
      </c>
      <c r="AT43" s="74" t="n">
        <v>0</v>
      </c>
      <c r="AU43" s="74" t="inlineStr">
        <is>
          <t>P</t>
        </is>
      </c>
      <c r="AV43" s="74" t="n">
        <v>0</v>
      </c>
      <c r="AW43" s="74" t="inlineStr">
        <is>
          <t>A</t>
        </is>
      </c>
      <c r="AX43" s="74" t="n">
        <v>4</v>
      </c>
      <c r="AY43" s="74" t="inlineStr">
        <is>
          <t>A</t>
        </is>
      </c>
      <c r="AZ43" s="74" t="n">
        <v>4</v>
      </c>
      <c r="BA43" s="74" t="inlineStr">
        <is>
          <t>A</t>
        </is>
      </c>
      <c r="BB43" s="74" t="n">
        <v>4</v>
      </c>
      <c r="BC43" s="74" t="inlineStr">
        <is>
          <t>A</t>
        </is>
      </c>
      <c r="BD43" s="74" t="n">
        <v>4</v>
      </c>
      <c r="BE43" s="74" t="inlineStr"/>
      <c r="BF43" s="74" t="n">
        <v>12</v>
      </c>
      <c r="BG43" s="74" t="inlineStr">
        <is>
          <t>A</t>
        </is>
      </c>
      <c r="BH43" s="74" t="n">
        <v>4</v>
      </c>
      <c r="BI43" s="74" t="inlineStr">
        <is>
          <t>A</t>
        </is>
      </c>
      <c r="BJ43" s="74" t="n">
        <v>4</v>
      </c>
      <c r="BK43" s="74" t="inlineStr">
        <is>
          <t>A</t>
        </is>
      </c>
      <c r="BL43" s="74" t="n">
        <v>4</v>
      </c>
      <c r="BM43" s="74" t="inlineStr">
        <is>
          <t>A</t>
        </is>
      </c>
      <c r="BN43" s="74" t="n">
        <v>4</v>
      </c>
      <c r="BO43" s="74" t="n"/>
      <c r="BP43" s="74" t="n"/>
      <c r="BQ43" s="165">
        <f>COUNTIF($G43:$BP43,"a")+COUNTIF($G43:$BP43,"r0,a5")/2+COUNTIF($G43:$BP43,"p5,a5")/2</f>
        <v/>
      </c>
      <c r="BR43" s="165">
        <f>COUNTIF($G43:$BP43,"d")+COUNTIF($G43:$BP43,"r0,d5")/2+COUNTIF($G43:$BP43,"p5,d5")/2</f>
        <v/>
      </c>
      <c r="BS43" s="165">
        <f>COUNTIF($G43:$BP43,"b")+COUNTIF($G43:$BP43,"r0,b5")/2+COUNTIF($G43:$BP43,"p5,b5")/2</f>
        <v/>
      </c>
      <c r="BT43" s="165">
        <f>COUNTIF($G43:$BP43,"c")+COUNTIF($G43:$BP43,"r0,c5")/2+COUNTIF($G43:$BP43,"p5,c5")/2</f>
        <v/>
      </c>
      <c r="BU43" s="165">
        <f>COUNTIF($G43:$BP43,"KH")+COUNTIF($G43:$BP43,"TL")+COUNTIF($G43:$BP43,"L")</f>
        <v/>
      </c>
      <c r="BV43" s="165" t="n"/>
      <c r="BW43" s="165">
        <f>COUNTIF($G43:$BP43,"hh")</f>
        <v/>
      </c>
      <c r="BX43" s="165">
        <f>COUNTIF($G43:$BP43,"nt7")</f>
        <v/>
      </c>
      <c r="BY43" s="165">
        <f>COUNTIF($G43:$BP43,"P")+COUNTIF($G43:$BP43,"p5,a5")/2+COUNTIF($G43:$BP43,"p5,b5")/2+COUNTIF($G43:$BP43,"p5,c5")/2+COUNTIF($G43:$BP43,"p5,d5")/2</f>
        <v/>
      </c>
      <c r="BZ43" s="166">
        <f>SUBTOTAL(9,BQ43:BY43)</f>
        <v/>
      </c>
      <c r="CA43" s="167">
        <f>SUM(J43,L43,N43,P43,R43,T43,X43,Z43,AB43,AD43,AF43,AH43,AL43,AN43,AP43,AR43,AT43,AV43,AZ43,BB43,BD43,BF43,BH43,BP43)</f>
        <v/>
      </c>
      <c r="CB43" s="168">
        <f>SUM(H43,V43,AJ43,AX43,BL43)</f>
        <v/>
      </c>
      <c r="CC43" s="24">
        <f>SUM(BJ43,BN43)</f>
        <v/>
      </c>
      <c r="CD43" s="169">
        <f>IF(BZ43&gt;25,4,IF(BZ43&gt;18,3,IF(BZ43&gt;12,2,IF(BZ43&gt;4,1,0))))-BX43-2+1</f>
        <v/>
      </c>
      <c r="CE43" s="30" t="n"/>
      <c r="CF43" s="169">
        <f>CD43*CI43</f>
        <v/>
      </c>
      <c r="CG43" s="170">
        <f>F43-BY43+1</f>
        <v/>
      </c>
      <c r="CH43" s="169">
        <f>CE43*16</f>
        <v/>
      </c>
      <c r="CI43" s="171">
        <f>VLOOKUP(A43,[1]DATA!$A$6:$AI$331,34,0)</f>
        <v/>
      </c>
      <c r="CJ43" s="172">
        <f>VLOOKUP(A43,[2]CHAMCONG!A$7:CI$333,79,0)</f>
        <v/>
      </c>
      <c r="CK43" s="173">
        <f>CJ43-CA43</f>
        <v/>
      </c>
    </row>
    <row r="44" ht="15.75" customFormat="1" customHeight="1" s="25">
      <c r="A44" s="69" t="inlineStr">
        <is>
          <t>A1109</t>
        </is>
      </c>
      <c r="B44" s="70" t="inlineStr">
        <is>
          <t>Nguyễn Thị Huyền Chân</t>
        </is>
      </c>
      <c r="C44" s="71" t="inlineStr">
        <is>
          <t>X1 Xi Line 1-1</t>
        </is>
      </c>
      <c r="D44" s="72" t="inlineStr">
        <is>
          <t>Trực tiếp</t>
        </is>
      </c>
      <c r="E44" s="73" t="inlineStr">
        <is>
          <t>2018-06-20</t>
        </is>
      </c>
      <c r="F44" s="73" t="inlineStr"/>
      <c r="G44" s="74" t="inlineStr">
        <is>
          <t>A</t>
        </is>
      </c>
      <c r="H44" s="74" t="n">
        <v>4</v>
      </c>
      <c r="I44" s="74" t="inlineStr">
        <is>
          <t>A</t>
        </is>
      </c>
      <c r="J44" s="74" t="n">
        <v>4</v>
      </c>
      <c r="K44" s="74" t="inlineStr">
        <is>
          <t>A</t>
        </is>
      </c>
      <c r="L44" s="74" t="n">
        <v>4</v>
      </c>
      <c r="M44" s="74" t="inlineStr">
        <is>
          <t>A</t>
        </is>
      </c>
      <c r="N44" s="74" t="n">
        <v>4</v>
      </c>
      <c r="O44" s="75" t="inlineStr"/>
      <c r="P44" s="74" t="n">
        <v>12</v>
      </c>
      <c r="Q44" s="75" t="inlineStr">
        <is>
          <t>C</t>
        </is>
      </c>
      <c r="R44" s="75" t="n">
        <v>4</v>
      </c>
      <c r="S44" s="75" t="inlineStr">
        <is>
          <t>C</t>
        </is>
      </c>
      <c r="T44" s="74" t="n">
        <v>4</v>
      </c>
      <c r="U44" s="74" t="inlineStr">
        <is>
          <t>C</t>
        </is>
      </c>
      <c r="V44" s="74" t="n">
        <v>4</v>
      </c>
      <c r="W44" s="75" t="inlineStr">
        <is>
          <t>C</t>
        </is>
      </c>
      <c r="X44" s="74" t="n">
        <v>4</v>
      </c>
      <c r="Y44" s="75" t="inlineStr">
        <is>
          <t>C</t>
        </is>
      </c>
      <c r="Z44" s="74" t="n">
        <v>4</v>
      </c>
      <c r="AA44" s="74" t="inlineStr">
        <is>
          <t>P</t>
        </is>
      </c>
      <c r="AB44" s="74" t="n">
        <v>0</v>
      </c>
      <c r="AC44" s="74" t="inlineStr"/>
      <c r="AD44" s="74" t="n">
        <v>0</v>
      </c>
      <c r="AE44" s="74" t="inlineStr">
        <is>
          <t>A</t>
        </is>
      </c>
      <c r="AF44" s="74" t="n">
        <v>4</v>
      </c>
      <c r="AG44" s="74" t="inlineStr">
        <is>
          <t>A</t>
        </is>
      </c>
      <c r="AH44" s="74" t="n">
        <v>4</v>
      </c>
      <c r="AI44" s="74" t="inlineStr">
        <is>
          <t>A</t>
        </is>
      </c>
      <c r="AJ44" s="74" t="n">
        <v>4</v>
      </c>
      <c r="AK44" s="74" t="inlineStr">
        <is>
          <t>A</t>
        </is>
      </c>
      <c r="AL44" s="74" t="n">
        <v>4</v>
      </c>
      <c r="AM44" s="74" t="inlineStr">
        <is>
          <t>A</t>
        </is>
      </c>
      <c r="AN44" s="74" t="n">
        <v>4</v>
      </c>
      <c r="AO44" s="74" t="inlineStr">
        <is>
          <t>A</t>
        </is>
      </c>
      <c r="AP44" s="74" t="n">
        <v>4</v>
      </c>
      <c r="AQ44" s="75" t="inlineStr"/>
      <c r="AR44" s="74" t="n">
        <v>0</v>
      </c>
      <c r="AS44" s="75" t="inlineStr">
        <is>
          <t>P</t>
        </is>
      </c>
      <c r="AT44" s="75" t="n">
        <v>0</v>
      </c>
      <c r="AU44" s="75" t="inlineStr">
        <is>
          <t>C</t>
        </is>
      </c>
      <c r="AV44" s="74" t="n">
        <v>4</v>
      </c>
      <c r="AW44" s="74" t="inlineStr">
        <is>
          <t>C</t>
        </is>
      </c>
      <c r="AX44" s="74" t="n">
        <v>4</v>
      </c>
      <c r="AY44" s="74" t="inlineStr">
        <is>
          <t>C</t>
        </is>
      </c>
      <c r="AZ44" s="74" t="n">
        <v>4</v>
      </c>
      <c r="BA44" s="74" t="inlineStr">
        <is>
          <t>C</t>
        </is>
      </c>
      <c r="BB44" s="74" t="n">
        <v>4</v>
      </c>
      <c r="BC44" s="74" t="inlineStr">
        <is>
          <t>C</t>
        </is>
      </c>
      <c r="BD44" s="74" t="n">
        <v>4</v>
      </c>
      <c r="BE44" s="74" t="inlineStr"/>
      <c r="BF44" s="74" t="n">
        <v>0</v>
      </c>
      <c r="BG44" s="74" t="inlineStr">
        <is>
          <t>A</t>
        </is>
      </c>
      <c r="BH44" s="74" t="n">
        <v>4</v>
      </c>
      <c r="BI44" s="74" t="inlineStr">
        <is>
          <t>A</t>
        </is>
      </c>
      <c r="BJ44" s="74" t="n">
        <v>4</v>
      </c>
      <c r="BK44" s="74" t="inlineStr">
        <is>
          <t>A</t>
        </is>
      </c>
      <c r="BL44" s="74" t="n">
        <v>4</v>
      </c>
      <c r="BM44" s="74" t="inlineStr">
        <is>
          <t>A</t>
        </is>
      </c>
      <c r="BN44" s="74" t="n">
        <v>4</v>
      </c>
      <c r="BO44" s="74" t="n"/>
      <c r="BP44" s="74" t="n"/>
      <c r="BQ44" s="165">
        <f>COUNTIF($G44:$BP44,"a")+COUNTIF($G44:$BP44,"r0,a5")/2+COUNTIF($G44:$BP44,"p5,a5")/2</f>
        <v/>
      </c>
      <c r="BR44" s="165">
        <f>COUNTIF($G44:$BP44,"d")+COUNTIF($G44:$BP44,"r0,d5")/2+COUNTIF($G44:$BP44,"p5,d5")/2</f>
        <v/>
      </c>
      <c r="BS44" s="165">
        <f>COUNTIF($G44:$BP44,"b")+COUNTIF($G44:$BP44,"r0,b5")/2+COUNTIF($G44:$BP44,"p5,b5")/2</f>
        <v/>
      </c>
      <c r="BT44" s="165">
        <f>COUNTIF($G44:$BP44,"c")+COUNTIF($G44:$BP44,"r0,c5")/2+COUNTIF($G44:$BP44,"p5,c5")/2</f>
        <v/>
      </c>
      <c r="BU44" s="165">
        <f>COUNTIF($G44:$BP44,"KH")+COUNTIF($G44:$BP44,"TL")+COUNTIF($G44:$BP44,"L")</f>
        <v/>
      </c>
      <c r="BV44" s="165" t="n"/>
      <c r="BW44" s="165">
        <f>COUNTIF($G44:$BP44,"hh")</f>
        <v/>
      </c>
      <c r="BX44" s="165">
        <f>COUNTIF($G44:$BP44,"nt7")</f>
        <v/>
      </c>
      <c r="BY44" s="165">
        <f>COUNTIF($G44:$BP44,"P")+COUNTIF($G44:$BP44,"p5,a5")/2+COUNTIF($G44:$BP44,"p5,b5")/2+COUNTIF($G44:$BP44,"p5,c5")/2+COUNTIF($G44:$BP44,"p5,d5")/2</f>
        <v/>
      </c>
      <c r="BZ44" s="166">
        <f>SUBTOTAL(9,BQ44:BY44)</f>
        <v/>
      </c>
      <c r="CA44" s="167">
        <f>SUM(J44,L44,N44,P44,R44,T44,X44,Z44,AB44,AD44,AF44,AH44,AL44,AN44,AP44,AR44,AT44,AV44,AZ44,BB44,BD44,BF44,BH44,BP44)</f>
        <v/>
      </c>
      <c r="CB44" s="168">
        <f>SUM(H44,V44,AJ44,AX44,BL44)</f>
        <v/>
      </c>
      <c r="CC44" s="24">
        <f>SUM(BJ44,BN44)</f>
        <v/>
      </c>
      <c r="CD44" s="169">
        <f>IF(BZ44&gt;25,4,IF(BZ44&gt;18,3,IF(BZ44&gt;12,2,IF(BZ44&gt;4,1,0))))-BX44-2+1</f>
        <v/>
      </c>
      <c r="CE44" s="30" t="n"/>
      <c r="CF44" s="169">
        <f>CD44*CI44</f>
        <v/>
      </c>
      <c r="CG44" s="170">
        <f>F44-BY44+1</f>
        <v/>
      </c>
      <c r="CH44" s="169">
        <f>CE44*16</f>
        <v/>
      </c>
      <c r="CI44" s="171">
        <f>VLOOKUP(A44,[1]DATA!$A$6:$AI$331,34,0)</f>
        <v/>
      </c>
      <c r="CJ44" s="172">
        <f>VLOOKUP(A44,[2]CHAMCONG!A$7:CI$333,79,0)</f>
        <v/>
      </c>
      <c r="CK44" s="173">
        <f>CJ44-CA44</f>
        <v/>
      </c>
    </row>
    <row r="45" ht="15.75" customFormat="1" customHeight="1" s="25">
      <c r="A45" s="69" t="inlineStr">
        <is>
          <t>A1110</t>
        </is>
      </c>
      <c r="B45" s="70" t="inlineStr">
        <is>
          <t>Nguyễn Hữu Bạc</t>
        </is>
      </c>
      <c r="C45" s="71" t="inlineStr">
        <is>
          <t>X1 Xi Line 1-1</t>
        </is>
      </c>
      <c r="D45" s="72" t="inlineStr">
        <is>
          <t>Trực tiếp</t>
        </is>
      </c>
      <c r="E45" s="73" t="inlineStr">
        <is>
          <t>2018-06-20</t>
        </is>
      </c>
      <c r="F45" s="73" t="inlineStr"/>
      <c r="G45" s="74" t="inlineStr">
        <is>
          <t>P</t>
        </is>
      </c>
      <c r="H45" s="74" t="n">
        <v>0</v>
      </c>
      <c r="I45" s="75" t="inlineStr">
        <is>
          <t>A</t>
        </is>
      </c>
      <c r="J45" s="74" t="n">
        <v>4</v>
      </c>
      <c r="K45" s="74" t="inlineStr">
        <is>
          <t>A</t>
        </is>
      </c>
      <c r="L45" s="74" t="n">
        <v>4</v>
      </c>
      <c r="M45" s="74" t="inlineStr">
        <is>
          <t>P</t>
        </is>
      </c>
      <c r="N45" s="74" t="n">
        <v>0</v>
      </c>
      <c r="O45" s="75" t="inlineStr"/>
      <c r="P45" s="74" t="n">
        <v>12</v>
      </c>
      <c r="Q45" s="75" t="inlineStr">
        <is>
          <t>C</t>
        </is>
      </c>
      <c r="R45" s="75" t="n">
        <v>4</v>
      </c>
      <c r="S45" s="75" t="inlineStr">
        <is>
          <t>C</t>
        </is>
      </c>
      <c r="T45" s="74" t="n">
        <v>4</v>
      </c>
      <c r="U45" s="74" t="inlineStr">
        <is>
          <t>C</t>
        </is>
      </c>
      <c r="V45" s="74" t="n">
        <v>4</v>
      </c>
      <c r="W45" s="75" t="inlineStr">
        <is>
          <t>C</t>
        </is>
      </c>
      <c r="X45" s="74" t="n">
        <v>4</v>
      </c>
      <c r="Y45" s="75" t="inlineStr">
        <is>
          <t>C</t>
        </is>
      </c>
      <c r="Z45" s="74" t="n">
        <v>4</v>
      </c>
      <c r="AA45" s="74" t="inlineStr">
        <is>
          <t>C</t>
        </is>
      </c>
      <c r="AB45" s="74" t="n">
        <v>4</v>
      </c>
      <c r="AC45" s="74" t="inlineStr"/>
      <c r="AD45" s="74" t="n">
        <v>0</v>
      </c>
      <c r="AE45" s="74" t="inlineStr">
        <is>
          <t>A</t>
        </is>
      </c>
      <c r="AF45" s="74" t="n">
        <v>4</v>
      </c>
      <c r="AG45" s="74" t="inlineStr">
        <is>
          <t>A</t>
        </is>
      </c>
      <c r="AH45" s="74" t="n">
        <v>4</v>
      </c>
      <c r="AI45" s="74" t="inlineStr">
        <is>
          <t>P</t>
        </is>
      </c>
      <c r="AJ45" s="74" t="n">
        <v>0</v>
      </c>
      <c r="AK45" s="74" t="inlineStr">
        <is>
          <t>A</t>
        </is>
      </c>
      <c r="AL45" s="74" t="n">
        <v>4</v>
      </c>
      <c r="AM45" s="74" t="inlineStr">
        <is>
          <t>A</t>
        </is>
      </c>
      <c r="AN45" s="74" t="n">
        <v>4</v>
      </c>
      <c r="AO45" s="74" t="inlineStr">
        <is>
          <t>A</t>
        </is>
      </c>
      <c r="AP45" s="74" t="n">
        <v>4</v>
      </c>
      <c r="AQ45" s="74" t="inlineStr"/>
      <c r="AR45" s="74" t="n">
        <v>0</v>
      </c>
      <c r="AS45" s="74" t="inlineStr">
        <is>
          <t>P</t>
        </is>
      </c>
      <c r="AT45" s="74" t="n">
        <v>0</v>
      </c>
      <c r="AU45" s="74" t="inlineStr">
        <is>
          <t>C</t>
        </is>
      </c>
      <c r="AV45" s="74" t="n">
        <v>4</v>
      </c>
      <c r="AW45" s="74" t="inlineStr">
        <is>
          <t>C</t>
        </is>
      </c>
      <c r="AX45" s="74" t="n">
        <v>4</v>
      </c>
      <c r="AY45" s="74" t="inlineStr">
        <is>
          <t>C</t>
        </is>
      </c>
      <c r="AZ45" s="74" t="n">
        <v>4</v>
      </c>
      <c r="BA45" s="74" t="inlineStr">
        <is>
          <t>C</t>
        </is>
      </c>
      <c r="BB45" s="74" t="n">
        <v>4</v>
      </c>
      <c r="BC45" s="74" t="inlineStr">
        <is>
          <t>C</t>
        </is>
      </c>
      <c r="BD45" s="74" t="n">
        <v>4</v>
      </c>
      <c r="BE45" s="74" t="inlineStr"/>
      <c r="BF45" s="74" t="n">
        <v>0</v>
      </c>
      <c r="BG45" s="74" t="inlineStr">
        <is>
          <t>A</t>
        </is>
      </c>
      <c r="BH45" s="74" t="n">
        <v>4</v>
      </c>
      <c r="BI45" s="74" t="inlineStr">
        <is>
          <t>P</t>
        </is>
      </c>
      <c r="BJ45" s="74" t="n">
        <v>0</v>
      </c>
      <c r="BK45" s="74" t="inlineStr">
        <is>
          <t>A</t>
        </is>
      </c>
      <c r="BL45" s="74" t="n">
        <v>4</v>
      </c>
      <c r="BM45" s="74" t="inlineStr">
        <is>
          <t>A</t>
        </is>
      </c>
      <c r="BN45" s="74" t="n">
        <v>4</v>
      </c>
      <c r="BO45" s="74" t="n"/>
      <c r="BP45" s="74" t="n"/>
      <c r="BQ45" s="165">
        <f>COUNTIF($G45:$BP45,"a")+COUNTIF($G45:$BP45,"r0,a5")/2+COUNTIF($G45:$BP45,"p5,a5")/2</f>
        <v/>
      </c>
      <c r="BR45" s="165">
        <f>COUNTIF($G45:$BP45,"d")+COUNTIF($G45:$BP45,"r0,d5")/2+COUNTIF($G45:$BP45,"p5,d5")/2</f>
        <v/>
      </c>
      <c r="BS45" s="165">
        <f>COUNTIF($G45:$BP45,"b")+COUNTIF($G45:$BP45,"r0,b5")/2+COUNTIF($G45:$BP45,"p5,b5")/2</f>
        <v/>
      </c>
      <c r="BT45" s="165">
        <f>COUNTIF($G45:$BP45,"c")+COUNTIF($G45:$BP45,"r0,c5")/2+COUNTIF($G45:$BP45,"p5,c5")/2</f>
        <v/>
      </c>
      <c r="BU45" s="165">
        <f>COUNTIF($G45:$BP45,"KH")+COUNTIF($G45:$BP45,"TL")+COUNTIF($G45:$BP45,"L")</f>
        <v/>
      </c>
      <c r="BV45" s="165" t="n"/>
      <c r="BW45" s="165">
        <f>COUNTIF($G45:$BP45,"hh")</f>
        <v/>
      </c>
      <c r="BX45" s="165">
        <f>COUNTIF($G45:$BP45,"nt7")</f>
        <v/>
      </c>
      <c r="BY45" s="165">
        <f>COUNTIF($G45:$BP45,"P")+COUNTIF($G45:$BP45,"p5,a5")/2+COUNTIF($G45:$BP45,"p5,b5")/2+COUNTIF($G45:$BP45,"p5,c5")/2+COUNTIF($G45:$BP45,"p5,d5")/2</f>
        <v/>
      </c>
      <c r="BZ45" s="166">
        <f>SUBTOTAL(9,BQ45:BY45)</f>
        <v/>
      </c>
      <c r="CA45" s="167">
        <f>SUM(J45,L45,N45,P45,R45,T45,X45,Z45,AB45,AD45,AF45,AH45,AL45,AN45,AP45,AR45,AT45,AV45,AZ45,BB45,BD45,BF45,BH45,BP45)</f>
        <v/>
      </c>
      <c r="CB45" s="168">
        <f>SUM(H45,V45,AJ45,AX45,BL45)</f>
        <v/>
      </c>
      <c r="CC45" s="24">
        <f>SUM(BJ45,BN45)</f>
        <v/>
      </c>
      <c r="CD45" s="169">
        <f>IF(BZ45&gt;25,4,IF(BZ45&gt;18,3,IF(BZ45&gt;12,2,IF(BZ45&gt;4,1,0))))-BX45-2+1</f>
        <v/>
      </c>
      <c r="CE45" s="30" t="n"/>
      <c r="CF45" s="169">
        <f>CD45*CI45</f>
        <v/>
      </c>
      <c r="CG45" s="170">
        <f>F45-BY45+1</f>
        <v/>
      </c>
      <c r="CH45" s="169">
        <f>CE45*16</f>
        <v/>
      </c>
      <c r="CI45" s="171">
        <f>VLOOKUP(A45,[1]DATA!$A$6:$AI$331,34,0)</f>
        <v/>
      </c>
      <c r="CJ45" s="172">
        <f>VLOOKUP(A45,[2]CHAMCONG!A$7:CI$333,79,0)</f>
        <v/>
      </c>
      <c r="CK45" s="173">
        <f>CJ45-CA45</f>
        <v/>
      </c>
    </row>
    <row r="46" ht="15.75" customFormat="1" customHeight="1" s="27">
      <c r="A46" s="69" t="inlineStr">
        <is>
          <t>A1124</t>
        </is>
      </c>
      <c r="B46" s="70" t="inlineStr">
        <is>
          <t>Ngô Thị Kim Hân</t>
        </is>
      </c>
      <c r="C46" s="71" t="inlineStr">
        <is>
          <t>Kho X3</t>
        </is>
      </c>
      <c r="D46" s="72" t="inlineStr">
        <is>
          <t>Trực tiếp</t>
        </is>
      </c>
      <c r="E46" s="73" t="inlineStr">
        <is>
          <t>2018-07-11</t>
        </is>
      </c>
      <c r="F46" s="73" t="inlineStr"/>
      <c r="G46" s="74" t="inlineStr">
        <is>
          <t>A</t>
        </is>
      </c>
      <c r="H46" s="74" t="n">
        <v>4</v>
      </c>
      <c r="I46" s="74" t="inlineStr">
        <is>
          <t>A</t>
        </is>
      </c>
      <c r="J46" s="74" t="n">
        <v>3</v>
      </c>
      <c r="K46" s="74" t="inlineStr">
        <is>
          <t>A</t>
        </is>
      </c>
      <c r="L46" s="74" t="n">
        <v>4</v>
      </c>
      <c r="M46" s="74" t="inlineStr">
        <is>
          <t>A</t>
        </is>
      </c>
      <c r="N46" s="74" t="n">
        <v>3</v>
      </c>
      <c r="O46" s="74" t="inlineStr"/>
      <c r="P46" s="74" t="n">
        <v>8</v>
      </c>
      <c r="Q46" s="74" t="inlineStr">
        <is>
          <t>A</t>
        </is>
      </c>
      <c r="R46" s="74" t="n">
        <v>4</v>
      </c>
      <c r="S46" s="74" t="inlineStr">
        <is>
          <t>A</t>
        </is>
      </c>
      <c r="T46" s="74" t="n">
        <v>4</v>
      </c>
      <c r="U46" s="74" t="inlineStr">
        <is>
          <t>A</t>
        </is>
      </c>
      <c r="V46" s="74" t="n">
        <v>3</v>
      </c>
      <c r="W46" s="74" t="inlineStr">
        <is>
          <t>A</t>
        </is>
      </c>
      <c r="X46" s="74" t="n">
        <v>4</v>
      </c>
      <c r="Y46" s="74" t="inlineStr">
        <is>
          <t>A</t>
        </is>
      </c>
      <c r="Z46" s="74" t="n">
        <v>3</v>
      </c>
      <c r="AA46" s="74" t="inlineStr">
        <is>
          <t>A</t>
        </is>
      </c>
      <c r="AB46" s="74" t="n">
        <v>3</v>
      </c>
      <c r="AC46" s="74" t="inlineStr"/>
      <c r="AD46" s="74" t="n">
        <v>8</v>
      </c>
      <c r="AE46" s="74" t="inlineStr">
        <is>
          <t>A</t>
        </is>
      </c>
      <c r="AF46" s="74" t="n">
        <v>4</v>
      </c>
      <c r="AG46" s="74" t="inlineStr">
        <is>
          <t>A</t>
        </is>
      </c>
      <c r="AH46" s="74" t="n">
        <v>4</v>
      </c>
      <c r="AI46" s="74" t="inlineStr">
        <is>
          <t>A</t>
        </is>
      </c>
      <c r="AJ46" s="74" t="n">
        <v>3</v>
      </c>
      <c r="AK46" s="74" t="inlineStr">
        <is>
          <t>A</t>
        </is>
      </c>
      <c r="AL46" s="74" t="n">
        <v>4</v>
      </c>
      <c r="AM46" s="74" t="inlineStr">
        <is>
          <t>A</t>
        </is>
      </c>
      <c r="AN46" s="74" t="n">
        <v>3</v>
      </c>
      <c r="AO46" s="74" t="inlineStr">
        <is>
          <t>A</t>
        </is>
      </c>
      <c r="AP46" s="74" t="n">
        <v>2</v>
      </c>
      <c r="AQ46" s="74" t="inlineStr"/>
      <c r="AR46" s="74" t="n">
        <v>0</v>
      </c>
      <c r="AS46" s="74" t="inlineStr">
        <is>
          <t>P</t>
        </is>
      </c>
      <c r="AT46" s="74" t="n">
        <v>0</v>
      </c>
      <c r="AU46" s="74" t="inlineStr">
        <is>
          <t>A</t>
        </is>
      </c>
      <c r="AV46" s="74" t="n">
        <v>4</v>
      </c>
      <c r="AW46" s="74" t="inlineStr">
        <is>
          <t>A</t>
        </is>
      </c>
      <c r="AX46" s="74" t="n">
        <v>4</v>
      </c>
      <c r="AY46" s="74" t="inlineStr">
        <is>
          <t>A</t>
        </is>
      </c>
      <c r="AZ46" s="74" t="n">
        <v>4</v>
      </c>
      <c r="BA46" s="74" t="inlineStr">
        <is>
          <t>A</t>
        </is>
      </c>
      <c r="BB46" s="74" t="n">
        <v>3</v>
      </c>
      <c r="BC46" s="74" t="inlineStr">
        <is>
          <t>A</t>
        </is>
      </c>
      <c r="BD46" s="74" t="n">
        <v>3</v>
      </c>
      <c r="BE46" s="74" t="inlineStr"/>
      <c r="BF46" s="74" t="n">
        <v>8</v>
      </c>
      <c r="BG46" s="74" t="inlineStr">
        <is>
          <t>A</t>
        </is>
      </c>
      <c r="BH46" s="74" t="n">
        <v>4</v>
      </c>
      <c r="BI46" s="74" t="inlineStr">
        <is>
          <t>A</t>
        </is>
      </c>
      <c r="BJ46" s="74" t="n">
        <v>4</v>
      </c>
      <c r="BK46" s="74" t="inlineStr">
        <is>
          <t>A</t>
        </is>
      </c>
      <c r="BL46" s="74" t="n">
        <v>4</v>
      </c>
      <c r="BM46" s="74" t="inlineStr">
        <is>
          <t>A</t>
        </is>
      </c>
      <c r="BN46" s="74" t="n">
        <v>4</v>
      </c>
      <c r="BO46" s="74" t="n"/>
      <c r="BP46" s="74" t="n"/>
      <c r="BQ46" s="165">
        <f>COUNTIF($G46:$BP46,"a")+COUNTIF($G46:$BP46,"r0,a5")/2+COUNTIF($G46:$BP46,"p5,a5")/2</f>
        <v/>
      </c>
      <c r="BR46" s="165">
        <f>COUNTIF($G46:$BP46,"d")+COUNTIF($G46:$BP46,"r0,d5")/2+COUNTIF($G46:$BP46,"p5,d5")/2</f>
        <v/>
      </c>
      <c r="BS46" s="165">
        <f>COUNTIF($G46:$BP46,"b")+COUNTIF($G46:$BP46,"r0,b5")/2+COUNTIF($G46:$BP46,"p5,b5")/2</f>
        <v/>
      </c>
      <c r="BT46" s="165">
        <f>COUNTIF($G46:$BP46,"c")+COUNTIF($G46:$BP46,"r0,c5")/2+COUNTIF($G46:$BP46,"p5,c5")/2</f>
        <v/>
      </c>
      <c r="BU46" s="165">
        <f>COUNTIF($G46:$BP46,"KH")+COUNTIF($G46:$BP46,"TL")+COUNTIF($G46:$BP46,"L")</f>
        <v/>
      </c>
      <c r="BV46" s="165" t="n"/>
      <c r="BW46" s="165">
        <f>COUNTIF($G46:$BP46,"hh")</f>
        <v/>
      </c>
      <c r="BX46" s="165">
        <f>COUNTIF($G46:$BP46,"nt7")</f>
        <v/>
      </c>
      <c r="BY46" s="165">
        <f>COUNTIF($G46:$BP46,"P")+COUNTIF($G46:$BP46,"p5,a5")/2+COUNTIF($G46:$BP46,"p5,b5")/2+COUNTIF($G46:$BP46,"p5,c5")/2+COUNTIF($G46:$BP46,"p5,d5")/2</f>
        <v/>
      </c>
      <c r="BZ46" s="166">
        <f>SUBTOTAL(9,BQ46:BY46)</f>
        <v/>
      </c>
      <c r="CA46" s="167">
        <f>SUM(J46,L46,N46,P46,R46,T46,X46,Z46,AB46,AD46,AF46,AH46,AL46,AN46,AP46,AR46,AT46,AV46,AZ46,BB46,BD46,BF46,BH46,BP46)</f>
        <v/>
      </c>
      <c r="CB46" s="168">
        <f>SUM(H46,V46,AJ46,AX46,BL46)</f>
        <v/>
      </c>
      <c r="CC46" s="24">
        <f>SUM(BJ46,BN46)</f>
        <v/>
      </c>
      <c r="CD46" s="169">
        <f>IF(BZ46&gt;25,4,IF(BZ46&gt;18,3,IF(BZ46&gt;12,2,IF(BZ46&gt;4,1,0))))-BX46-2+1</f>
        <v/>
      </c>
      <c r="CE46" s="30" t="n"/>
      <c r="CF46" s="169">
        <f>CD46*CI46</f>
        <v/>
      </c>
      <c r="CG46" s="170">
        <f>F46-BY46+1</f>
        <v/>
      </c>
      <c r="CH46" s="169">
        <f>CE46*16</f>
        <v/>
      </c>
      <c r="CI46" s="171">
        <f>VLOOKUP(A46,[1]DATA!$A$6:$AI$331,34,0)</f>
        <v/>
      </c>
      <c r="CJ46" s="172">
        <f>VLOOKUP(A46,[2]CHAMCONG!A$7:CI$333,79,0)</f>
        <v/>
      </c>
      <c r="CK46" s="173">
        <f>CJ46-CA46</f>
        <v/>
      </c>
      <c r="CL46" s="25" t="n"/>
      <c r="CM46" s="25" t="n"/>
    </row>
    <row r="47" ht="15.75" customFormat="1" customHeight="1" s="25">
      <c r="A47" s="69" t="inlineStr">
        <is>
          <t>A1126</t>
        </is>
      </c>
      <c r="B47" s="70" t="inlineStr">
        <is>
          <t>Dương Văn Trí</t>
        </is>
      </c>
      <c r="C47" s="71" t="inlineStr">
        <is>
          <t>Bảo trì X2</t>
        </is>
      </c>
      <c r="D47" s="72" t="inlineStr">
        <is>
          <t>Trực tiếp</t>
        </is>
      </c>
      <c r="E47" s="73" t="inlineStr">
        <is>
          <t>2018-07-16</t>
        </is>
      </c>
      <c r="F47" s="73" t="inlineStr"/>
      <c r="G47" s="74" t="inlineStr">
        <is>
          <t>C</t>
        </is>
      </c>
      <c r="H47" s="74" t="n">
        <v>4</v>
      </c>
      <c r="I47" s="74" t="inlineStr">
        <is>
          <t>C</t>
        </is>
      </c>
      <c r="J47" s="74" t="n">
        <v>4</v>
      </c>
      <c r="K47" s="74" t="inlineStr">
        <is>
          <t>C</t>
        </is>
      </c>
      <c r="L47" s="74" t="n">
        <v>4</v>
      </c>
      <c r="M47" s="74" t="inlineStr">
        <is>
          <t>C</t>
        </is>
      </c>
      <c r="N47" s="74" t="n">
        <v>4</v>
      </c>
      <c r="O47" s="75" t="inlineStr"/>
      <c r="P47" s="74" t="n">
        <v>10</v>
      </c>
      <c r="Q47" s="75" t="inlineStr">
        <is>
          <t>A</t>
        </is>
      </c>
      <c r="R47" s="74" t="n">
        <v>4</v>
      </c>
      <c r="S47" s="75" t="inlineStr">
        <is>
          <t>A</t>
        </is>
      </c>
      <c r="T47" s="74" t="n">
        <v>4</v>
      </c>
      <c r="U47" s="74" t="inlineStr">
        <is>
          <t>A</t>
        </is>
      </c>
      <c r="V47" s="74" t="n">
        <v>4</v>
      </c>
      <c r="W47" s="75" t="inlineStr">
        <is>
          <t>A</t>
        </is>
      </c>
      <c r="X47" s="74" t="n">
        <v>4</v>
      </c>
      <c r="Y47" s="75" t="inlineStr">
        <is>
          <t>P</t>
        </is>
      </c>
      <c r="Z47" s="74" t="n">
        <v>0</v>
      </c>
      <c r="AA47" s="74" t="inlineStr">
        <is>
          <t>A</t>
        </is>
      </c>
      <c r="AB47" s="74" t="n">
        <v>2</v>
      </c>
      <c r="AC47" s="74" t="inlineStr"/>
      <c r="AD47" s="74" t="n">
        <v>0</v>
      </c>
      <c r="AE47" s="74" t="inlineStr">
        <is>
          <t>A</t>
        </is>
      </c>
      <c r="AF47" s="74" t="n">
        <v>4</v>
      </c>
      <c r="AG47" s="74" t="inlineStr">
        <is>
          <t>A</t>
        </is>
      </c>
      <c r="AH47" s="74" t="n">
        <v>4</v>
      </c>
      <c r="AI47" s="74" t="inlineStr">
        <is>
          <t>A</t>
        </is>
      </c>
      <c r="AJ47" s="74" t="n">
        <v>4</v>
      </c>
      <c r="AK47" s="74" t="inlineStr">
        <is>
          <t>A</t>
        </is>
      </c>
      <c r="AL47" s="74" t="n">
        <v>4</v>
      </c>
      <c r="AM47" s="74" t="inlineStr">
        <is>
          <t>A</t>
        </is>
      </c>
      <c r="AN47" s="74" t="n">
        <v>4</v>
      </c>
      <c r="AO47" s="74" t="inlineStr">
        <is>
          <t>P</t>
        </is>
      </c>
      <c r="AP47" s="74" t="n">
        <v>0</v>
      </c>
      <c r="AQ47" s="74" t="inlineStr"/>
      <c r="AR47" s="74" t="n">
        <v>0</v>
      </c>
      <c r="AS47" s="74" t="inlineStr">
        <is>
          <t>P</t>
        </is>
      </c>
      <c r="AT47" s="74" t="n">
        <v>0</v>
      </c>
      <c r="AU47" s="74" t="inlineStr">
        <is>
          <t>C</t>
        </is>
      </c>
      <c r="AV47" s="74" t="n">
        <v>4</v>
      </c>
      <c r="AW47" s="74" t="inlineStr">
        <is>
          <t>C</t>
        </is>
      </c>
      <c r="AX47" s="74" t="n">
        <v>4</v>
      </c>
      <c r="AY47" s="74" t="inlineStr">
        <is>
          <t>C</t>
        </is>
      </c>
      <c r="AZ47" s="74" t="n">
        <v>4</v>
      </c>
      <c r="BA47" s="74" t="inlineStr">
        <is>
          <t>C</t>
        </is>
      </c>
      <c r="BB47" s="74" t="n">
        <v>4</v>
      </c>
      <c r="BC47" s="74" t="inlineStr">
        <is>
          <t>C</t>
        </is>
      </c>
      <c r="BD47" s="74" t="n">
        <v>4</v>
      </c>
      <c r="BE47" s="74" t="inlineStr"/>
      <c r="BF47" s="74" t="n">
        <v>12</v>
      </c>
      <c r="BG47" s="74" t="inlineStr">
        <is>
          <t>C</t>
        </is>
      </c>
      <c r="BH47" s="74" t="n">
        <v>4</v>
      </c>
      <c r="BI47" s="74" t="inlineStr">
        <is>
          <t>C</t>
        </is>
      </c>
      <c r="BJ47" s="74" t="n">
        <v>4</v>
      </c>
      <c r="BK47" s="74" t="inlineStr">
        <is>
          <t>C</t>
        </is>
      </c>
      <c r="BL47" s="74" t="n">
        <v>4</v>
      </c>
      <c r="BM47" s="74" t="inlineStr">
        <is>
          <t>C</t>
        </is>
      </c>
      <c r="BN47" s="74" t="n">
        <v>4</v>
      </c>
      <c r="BO47" s="74" t="n"/>
      <c r="BP47" s="74" t="n"/>
      <c r="BQ47" s="165">
        <f>COUNTIF($G47:$BP47,"a")+COUNTIF($G47:$BP47,"r0,a5")/2+COUNTIF($G47:$BP47,"p5,a5")/2</f>
        <v/>
      </c>
      <c r="BR47" s="165">
        <f>COUNTIF($G47:$BP47,"d")+COUNTIF($G47:$BP47,"r0,d5")/2+COUNTIF($G47:$BP47,"p5,d5")/2</f>
        <v/>
      </c>
      <c r="BS47" s="165">
        <f>COUNTIF($G47:$BP47,"b")+COUNTIF($G47:$BP47,"r0,b5")/2+COUNTIF($G47:$BP47,"p5,b5")/2</f>
        <v/>
      </c>
      <c r="BT47" s="165">
        <f>COUNTIF($G47:$BP47,"c")+COUNTIF($G47:$BP47,"r0,c5")/2+COUNTIF($G47:$BP47,"p5,c5")/2</f>
        <v/>
      </c>
      <c r="BU47" s="165">
        <f>COUNTIF($G47:$BP47,"KH")+COUNTIF($G47:$BP47,"TL")+COUNTIF($G47:$BP47,"L")</f>
        <v/>
      </c>
      <c r="BV47" s="165" t="n"/>
      <c r="BW47" s="165">
        <f>COUNTIF($G47:$BP47,"hh")</f>
        <v/>
      </c>
      <c r="BX47" s="165">
        <f>COUNTIF($G47:$BP47,"nt7")</f>
        <v/>
      </c>
      <c r="BY47" s="165">
        <f>COUNTIF($G47:$BP47,"P")+COUNTIF($G47:$BP47,"p5,a5")/2+COUNTIF($G47:$BP47,"p5,b5")/2+COUNTIF($G47:$BP47,"p5,c5")/2+COUNTIF($G47:$BP47,"p5,d5")/2</f>
        <v/>
      </c>
      <c r="BZ47" s="166">
        <f>SUBTOTAL(9,BQ47:BY47)</f>
        <v/>
      </c>
      <c r="CA47" s="167">
        <f>SUM(J47,L47,N47,P47,R47,T47,X47,Z47,AB47,AD47,AF47,AH47,AL47,AN47,AP47,AR47,AT47,AV47,AZ47,BB47,BD47,BF47,BH47,BP47)</f>
        <v/>
      </c>
      <c r="CB47" s="168">
        <f>SUM(H47,V47,AJ47,AX47,BL47)</f>
        <v/>
      </c>
      <c r="CC47" s="24">
        <f>SUM(BJ47,BN47)</f>
        <v/>
      </c>
      <c r="CD47" s="169">
        <f>IF(BZ47&gt;25,4,IF(BZ47&gt;18,3,IF(BZ47&gt;12,2,IF(BZ47&gt;4,1,0))))-BX47-2+1</f>
        <v/>
      </c>
      <c r="CE47" s="30" t="n"/>
      <c r="CF47" s="169">
        <f>CD47*CI47</f>
        <v/>
      </c>
      <c r="CG47" s="170">
        <f>F47-BY47+1</f>
        <v/>
      </c>
      <c r="CH47" s="169">
        <f>CE47*16</f>
        <v/>
      </c>
      <c r="CI47" s="171">
        <f>VLOOKUP(A47,[1]DATA!$A$6:$AI$331,34,0)</f>
        <v/>
      </c>
      <c r="CJ47" s="172">
        <f>VLOOKUP(A47,[2]CHAMCONG!A$7:CI$333,79,0)</f>
        <v/>
      </c>
      <c r="CK47" s="173">
        <f>CJ47-CA47</f>
        <v/>
      </c>
    </row>
    <row r="48" ht="15.75" customFormat="1" customHeight="1" s="25">
      <c r="A48" s="69" t="inlineStr">
        <is>
          <t>A1128</t>
        </is>
      </c>
      <c r="B48" s="70" t="inlineStr">
        <is>
          <t>Trần Thị Cẩm Tú</t>
        </is>
      </c>
      <c r="C48" s="71" t="inlineStr">
        <is>
          <t>QA/QC X1 Ép</t>
        </is>
      </c>
      <c r="D48" s="72" t="inlineStr">
        <is>
          <t>Trực tiếp</t>
        </is>
      </c>
      <c r="E48" s="73" t="inlineStr">
        <is>
          <t>2018-07-17</t>
        </is>
      </c>
      <c r="F48" s="73" t="inlineStr"/>
      <c r="G48" s="74" t="inlineStr">
        <is>
          <t>P</t>
        </is>
      </c>
      <c r="H48" s="74" t="n">
        <v>0</v>
      </c>
      <c r="I48" s="75" t="inlineStr">
        <is>
          <t>P</t>
        </is>
      </c>
      <c r="J48" s="74" t="n">
        <v>0</v>
      </c>
      <c r="K48" s="74" t="inlineStr">
        <is>
          <t>P</t>
        </is>
      </c>
      <c r="L48" s="74" t="n">
        <v>0</v>
      </c>
      <c r="M48" s="74" t="inlineStr">
        <is>
          <t>P</t>
        </is>
      </c>
      <c r="N48" s="74" t="n">
        <v>0</v>
      </c>
      <c r="O48" s="75" t="inlineStr"/>
      <c r="P48" s="74" t="n">
        <v>0</v>
      </c>
      <c r="Q48" s="74" t="inlineStr">
        <is>
          <t>P</t>
        </is>
      </c>
      <c r="R48" s="74" t="n">
        <v>0</v>
      </c>
      <c r="S48" s="74" t="inlineStr">
        <is>
          <t>P</t>
        </is>
      </c>
      <c r="T48" s="74" t="n">
        <v>0</v>
      </c>
      <c r="U48" s="74" t="inlineStr">
        <is>
          <t>P</t>
        </is>
      </c>
      <c r="V48" s="74" t="n">
        <v>0</v>
      </c>
      <c r="W48" s="74" t="inlineStr">
        <is>
          <t>P</t>
        </is>
      </c>
      <c r="X48" s="74" t="n">
        <v>0</v>
      </c>
      <c r="Y48" s="74" t="inlineStr">
        <is>
          <t>P</t>
        </is>
      </c>
      <c r="Z48" s="74" t="n">
        <v>0</v>
      </c>
      <c r="AA48" s="74" t="inlineStr">
        <is>
          <t>P</t>
        </is>
      </c>
      <c r="AB48" s="74" t="n">
        <v>0</v>
      </c>
      <c r="AC48" s="74" t="inlineStr"/>
      <c r="AD48" s="74" t="n">
        <v>0</v>
      </c>
      <c r="AE48" s="74" t="inlineStr">
        <is>
          <t>P</t>
        </is>
      </c>
      <c r="AF48" s="74" t="n">
        <v>0</v>
      </c>
      <c r="AG48" s="74" t="inlineStr">
        <is>
          <t>P</t>
        </is>
      </c>
      <c r="AH48" s="74" t="n">
        <v>0</v>
      </c>
      <c r="AI48" s="74" t="inlineStr">
        <is>
          <t>P</t>
        </is>
      </c>
      <c r="AJ48" s="74" t="n">
        <v>0</v>
      </c>
      <c r="AK48" s="74" t="inlineStr">
        <is>
          <t>P</t>
        </is>
      </c>
      <c r="AL48" s="74" t="n">
        <v>0</v>
      </c>
      <c r="AM48" s="74" t="inlineStr">
        <is>
          <t>P</t>
        </is>
      </c>
      <c r="AN48" s="74" t="n">
        <v>0</v>
      </c>
      <c r="AO48" s="74" t="inlineStr">
        <is>
          <t>P</t>
        </is>
      </c>
      <c r="AP48" s="74" t="n">
        <v>0</v>
      </c>
      <c r="AQ48" s="74" t="inlineStr"/>
      <c r="AR48" s="74" t="n">
        <v>0</v>
      </c>
      <c r="AS48" s="74" t="inlineStr">
        <is>
          <t>P</t>
        </is>
      </c>
      <c r="AT48" s="74" t="n">
        <v>0</v>
      </c>
      <c r="AU48" s="74" t="inlineStr">
        <is>
          <t>P</t>
        </is>
      </c>
      <c r="AV48" s="74" t="n">
        <v>0</v>
      </c>
      <c r="AW48" s="74" t="inlineStr">
        <is>
          <t>P</t>
        </is>
      </c>
      <c r="AX48" s="74" t="n">
        <v>0</v>
      </c>
      <c r="AY48" s="74" t="inlineStr">
        <is>
          <t>P</t>
        </is>
      </c>
      <c r="AZ48" s="74" t="n">
        <v>0</v>
      </c>
      <c r="BA48" s="74" t="inlineStr">
        <is>
          <t>P</t>
        </is>
      </c>
      <c r="BB48" s="74" t="n">
        <v>0</v>
      </c>
      <c r="BC48" s="74" t="inlineStr">
        <is>
          <t>P</t>
        </is>
      </c>
      <c r="BD48" s="74" t="n">
        <v>0</v>
      </c>
      <c r="BE48" s="74" t="inlineStr"/>
      <c r="BF48" s="74" t="n">
        <v>0</v>
      </c>
      <c r="BG48" s="74" t="inlineStr">
        <is>
          <t>P</t>
        </is>
      </c>
      <c r="BH48" s="74" t="n">
        <v>0</v>
      </c>
      <c r="BI48" s="74" t="inlineStr">
        <is>
          <t>P</t>
        </is>
      </c>
      <c r="BJ48" s="74" t="n">
        <v>0</v>
      </c>
      <c r="BK48" s="74" t="inlineStr">
        <is>
          <t>P</t>
        </is>
      </c>
      <c r="BL48" s="74" t="n">
        <v>0</v>
      </c>
      <c r="BM48" s="74" t="inlineStr">
        <is>
          <t>P</t>
        </is>
      </c>
      <c r="BN48" s="74" t="n">
        <v>0</v>
      </c>
      <c r="BO48" s="74" t="n"/>
      <c r="BP48" s="74" t="n"/>
      <c r="BQ48" s="165">
        <f>COUNTIF($G48:$BP48,"a")+COUNTIF($G48:$BP48,"r0,a5")/2+COUNTIF($G48:$BP48,"p5,a5")/2</f>
        <v/>
      </c>
      <c r="BR48" s="165">
        <f>COUNTIF($G48:$BP48,"d")+COUNTIF($G48:$BP48,"r0,d5")/2+COUNTIF($G48:$BP48,"p5,d5")/2</f>
        <v/>
      </c>
      <c r="BS48" s="165">
        <f>COUNTIF($G48:$BP48,"b")+COUNTIF($G48:$BP48,"r0,b5")/2+COUNTIF($G48:$BP48,"p5,b5")/2</f>
        <v/>
      </c>
      <c r="BT48" s="165">
        <f>COUNTIF($G48:$BP48,"c")+COUNTIF($G48:$BP48,"r0,c5")/2+COUNTIF($G48:$BP48,"p5,c5")/2</f>
        <v/>
      </c>
      <c r="BU48" s="165">
        <f>COUNTIF($G48:$BP48,"KH")+COUNTIF($G48:$BP48,"TL")+COUNTIF($G48:$BP48,"L")</f>
        <v/>
      </c>
      <c r="BV48" s="165" t="n"/>
      <c r="BW48" s="165">
        <f>COUNTIF($G48:$BP48,"hh")</f>
        <v/>
      </c>
      <c r="BX48" s="165">
        <f>COUNTIF($G48:$BP48,"nt7")</f>
        <v/>
      </c>
      <c r="BY48" s="165">
        <f>COUNTIF($G48:$BP48,"P")+COUNTIF($G48:$BP48,"p5,a5")/2+COUNTIF($G48:$BP48,"p5,b5")/2+COUNTIF($G48:$BP48,"p5,c5")/2+COUNTIF($G48:$BP48,"p5,d5")/2</f>
        <v/>
      </c>
      <c r="BZ48" s="166">
        <f>SUBTOTAL(9,BQ48:BY48)</f>
        <v/>
      </c>
      <c r="CA48" s="167">
        <f>SUM(J48,L48,N48,P48,R48,T48,X48,Z48,AB48,AD48,AF48,AH48,AL48,AN48,AP48,AR48,AT48,AV48,AZ48,BB48,BD48,BF48,BH48,BP48)</f>
        <v/>
      </c>
      <c r="CB48" s="168">
        <f>SUM(H48,V48,AJ48,AX48,BL48)</f>
        <v/>
      </c>
      <c r="CC48" s="24">
        <f>SUM(BJ48,BN48)</f>
        <v/>
      </c>
      <c r="CD48" s="169">
        <f>IF(BZ48&gt;25,4,IF(BZ48&gt;18,3,IF(BZ48&gt;12,2,IF(BZ48&gt;4,1,0))))-BX48-2+1</f>
        <v/>
      </c>
      <c r="CE48" s="30" t="n"/>
      <c r="CF48" s="169">
        <f>CD48*CI48</f>
        <v/>
      </c>
      <c r="CG48" s="170">
        <f>F48-BY48+1</f>
        <v/>
      </c>
      <c r="CH48" s="169">
        <f>CE48*16</f>
        <v/>
      </c>
      <c r="CI48" s="171">
        <f>VLOOKUP(A48,[1]DATA!$A$6:$AI$331,34,0)</f>
        <v/>
      </c>
      <c r="CJ48" s="172">
        <f>VLOOKUP(A48,[2]CHAMCONG!A$7:CI$333,79,0)</f>
        <v/>
      </c>
      <c r="CK48" s="173">
        <f>CJ48-CA48</f>
        <v/>
      </c>
    </row>
    <row r="49" ht="15.75" customFormat="1" customHeight="1" s="25">
      <c r="A49" s="69" t="inlineStr">
        <is>
          <t>A1129</t>
        </is>
      </c>
      <c r="B49" s="70" t="inlineStr">
        <is>
          <t>Quách Kim Phúc</t>
        </is>
      </c>
      <c r="C49" s="71" t="inlineStr">
        <is>
          <t>X1 Xi Line 1-1</t>
        </is>
      </c>
      <c r="D49" s="72" t="inlineStr">
        <is>
          <t>Trực tiếp</t>
        </is>
      </c>
      <c r="E49" s="73" t="inlineStr">
        <is>
          <t>2018-07-18</t>
        </is>
      </c>
      <c r="F49" s="73" t="inlineStr"/>
      <c r="G49" s="74" t="inlineStr">
        <is>
          <t>C</t>
        </is>
      </c>
      <c r="H49" s="74" t="n">
        <v>4</v>
      </c>
      <c r="I49" s="74" t="inlineStr">
        <is>
          <t>C</t>
        </is>
      </c>
      <c r="J49" s="74" t="n">
        <v>4</v>
      </c>
      <c r="K49" s="74" t="inlineStr">
        <is>
          <t>C</t>
        </is>
      </c>
      <c r="L49" s="74" t="n">
        <v>4</v>
      </c>
      <c r="M49" s="74" t="inlineStr">
        <is>
          <t>P</t>
        </is>
      </c>
      <c r="N49" s="74" t="n">
        <v>0</v>
      </c>
      <c r="O49" s="74" t="inlineStr"/>
      <c r="P49" s="74" t="n">
        <v>0</v>
      </c>
      <c r="Q49" s="75" t="inlineStr">
        <is>
          <t>A</t>
        </is>
      </c>
      <c r="R49" s="75" t="n">
        <v>4</v>
      </c>
      <c r="S49" s="75" t="inlineStr">
        <is>
          <t>A</t>
        </is>
      </c>
      <c r="T49" s="74" t="n">
        <v>4</v>
      </c>
      <c r="U49" s="75" t="inlineStr">
        <is>
          <t>A</t>
        </is>
      </c>
      <c r="V49" s="74" t="n">
        <v>4</v>
      </c>
      <c r="W49" s="75" t="inlineStr">
        <is>
          <t>A</t>
        </is>
      </c>
      <c r="X49" s="74" t="n">
        <v>4</v>
      </c>
      <c r="Y49" s="75" t="inlineStr">
        <is>
          <t>A</t>
        </is>
      </c>
      <c r="Z49" s="74" t="n">
        <v>4</v>
      </c>
      <c r="AA49" s="75" t="inlineStr">
        <is>
          <t>A</t>
        </is>
      </c>
      <c r="AB49" s="74" t="n">
        <v>0</v>
      </c>
      <c r="AC49" s="74" t="inlineStr"/>
      <c r="AD49" s="74" t="n">
        <v>0</v>
      </c>
      <c r="AE49" s="74" t="inlineStr">
        <is>
          <t>C</t>
        </is>
      </c>
      <c r="AF49" s="74" t="n">
        <v>4</v>
      </c>
      <c r="AG49" s="74" t="inlineStr">
        <is>
          <t>C</t>
        </is>
      </c>
      <c r="AH49" s="74" t="n">
        <v>4</v>
      </c>
      <c r="AI49" s="74" t="inlineStr">
        <is>
          <t>C</t>
        </is>
      </c>
      <c r="AJ49" s="74" t="n">
        <v>4</v>
      </c>
      <c r="AK49" s="74" t="inlineStr">
        <is>
          <t>C</t>
        </is>
      </c>
      <c r="AL49" s="74" t="n">
        <v>4</v>
      </c>
      <c r="AM49" s="74" t="inlineStr">
        <is>
          <t>C</t>
        </is>
      </c>
      <c r="AN49" s="74" t="n">
        <v>4</v>
      </c>
      <c r="AO49" s="74" t="inlineStr">
        <is>
          <t>P</t>
        </is>
      </c>
      <c r="AP49" s="74" t="n">
        <v>0</v>
      </c>
      <c r="AQ49" s="74" t="inlineStr"/>
      <c r="AR49" s="74" t="n">
        <v>0</v>
      </c>
      <c r="AS49" s="74" t="inlineStr">
        <is>
          <t>P</t>
        </is>
      </c>
      <c r="AT49" s="74" t="n">
        <v>0</v>
      </c>
      <c r="AU49" s="74" t="inlineStr">
        <is>
          <t>A</t>
        </is>
      </c>
      <c r="AV49" s="74" t="n">
        <v>4</v>
      </c>
      <c r="AW49" s="74" t="inlineStr">
        <is>
          <t>A</t>
        </is>
      </c>
      <c r="AX49" s="74" t="n">
        <v>4</v>
      </c>
      <c r="AY49" s="75" t="inlineStr">
        <is>
          <t>A</t>
        </is>
      </c>
      <c r="AZ49" s="74" t="n">
        <v>4</v>
      </c>
      <c r="BA49" s="75" t="inlineStr">
        <is>
          <t>A</t>
        </is>
      </c>
      <c r="BB49" s="74" t="n">
        <v>4</v>
      </c>
      <c r="BC49" s="75" t="inlineStr">
        <is>
          <t>A</t>
        </is>
      </c>
      <c r="BD49" s="74" t="n">
        <v>4</v>
      </c>
      <c r="BE49" s="74" t="inlineStr"/>
      <c r="BF49" s="74" t="n">
        <v>0</v>
      </c>
      <c r="BG49" s="74" t="inlineStr">
        <is>
          <t>C</t>
        </is>
      </c>
      <c r="BH49" s="74" t="n">
        <v>4</v>
      </c>
      <c r="BI49" s="74" t="inlineStr">
        <is>
          <t>C</t>
        </is>
      </c>
      <c r="BJ49" s="74" t="n">
        <v>4</v>
      </c>
      <c r="BK49" s="74" t="inlineStr">
        <is>
          <t>C</t>
        </is>
      </c>
      <c r="BL49" s="74" t="n">
        <v>4</v>
      </c>
      <c r="BM49" s="74" t="inlineStr">
        <is>
          <t>C</t>
        </is>
      </c>
      <c r="BN49" s="74" t="n">
        <v>4</v>
      </c>
      <c r="BO49" s="74" t="n"/>
      <c r="BP49" s="74" t="n"/>
      <c r="BQ49" s="165">
        <f>COUNTIF($G49:$BP49,"a")+COUNTIF($G49:$BP49,"r0,a5")/2+COUNTIF($G49:$BP49,"p5,a5")/2</f>
        <v/>
      </c>
      <c r="BR49" s="165">
        <f>COUNTIF($G49:$BP49,"d")+COUNTIF($G49:$BP49,"r0,d5")/2+COUNTIF($G49:$BP49,"p5,d5")/2</f>
        <v/>
      </c>
      <c r="BS49" s="165">
        <f>COUNTIF($G49:$BP49,"b")+COUNTIF($G49:$BP49,"r0,b5")/2+COUNTIF($G49:$BP49,"p5,b5")/2</f>
        <v/>
      </c>
      <c r="BT49" s="165">
        <f>COUNTIF($G49:$BP49,"c")+COUNTIF($G49:$BP49,"r0,c5")/2+COUNTIF($G49:$BP49,"p5,c5")/2</f>
        <v/>
      </c>
      <c r="BU49" s="165">
        <f>COUNTIF($G49:$BP49,"KH")+COUNTIF($G49:$BP49,"TL")+COUNTIF($G49:$BP49,"L")</f>
        <v/>
      </c>
      <c r="BV49" s="165" t="n"/>
      <c r="BW49" s="165">
        <f>COUNTIF($G49:$BP49,"hh")</f>
        <v/>
      </c>
      <c r="BX49" s="165">
        <f>COUNTIF($G49:$BP49,"nt7")</f>
        <v/>
      </c>
      <c r="BY49" s="165">
        <f>COUNTIF($G49:$BP49,"P")+COUNTIF($G49:$BP49,"p5,a5")/2+COUNTIF($G49:$BP49,"p5,b5")/2+COUNTIF($G49:$BP49,"p5,c5")/2+COUNTIF($G49:$BP49,"p5,d5")/2</f>
        <v/>
      </c>
      <c r="BZ49" s="166">
        <f>SUBTOTAL(9,BQ49:BY49)</f>
        <v/>
      </c>
      <c r="CA49" s="167">
        <f>SUM(J49,L49,N49,P49,R49,T49,X49,Z49,AB49,AD49,AF49,AH49,AL49,AN49,AP49,AR49,AT49,AV49,AZ49,BB49,BD49,BF49,BH49,BP49)</f>
        <v/>
      </c>
      <c r="CB49" s="168">
        <f>SUM(H49,V49,AJ49,AX49,BL49)</f>
        <v/>
      </c>
      <c r="CC49" s="24">
        <f>SUM(BJ49,BN49)</f>
        <v/>
      </c>
      <c r="CD49" s="169">
        <f>IF(BZ49&gt;25,4,IF(BZ49&gt;18,3,IF(BZ49&gt;12,2,IF(BZ49&gt;4,1,0))))-BX49-2+1</f>
        <v/>
      </c>
      <c r="CE49" s="30" t="n"/>
      <c r="CF49" s="169">
        <f>CD49*CI49</f>
        <v/>
      </c>
      <c r="CG49" s="170">
        <f>F49-BY49+1</f>
        <v/>
      </c>
      <c r="CH49" s="169">
        <f>CE49*16</f>
        <v/>
      </c>
      <c r="CI49" s="171">
        <f>VLOOKUP(A49,[1]DATA!$A$6:$AI$331,34,0)</f>
        <v/>
      </c>
      <c r="CJ49" s="172">
        <f>VLOOKUP(A49,[2]CHAMCONG!A$7:CI$333,79,0)</f>
        <v/>
      </c>
      <c r="CK49" s="173">
        <f>CJ49-CA49</f>
        <v/>
      </c>
    </row>
    <row r="50" ht="15.75" customFormat="1" customHeight="1" s="25">
      <c r="A50" s="69" t="inlineStr">
        <is>
          <t>A113</t>
        </is>
      </c>
      <c r="B50" s="70" t="inlineStr">
        <is>
          <t>Bùi Văn Vũ</t>
        </is>
      </c>
      <c r="C50" s="71" t="inlineStr">
        <is>
          <t>X2 Line 2-4</t>
        </is>
      </c>
      <c r="D50" s="72" t="inlineStr">
        <is>
          <t>Trực tiếp</t>
        </is>
      </c>
      <c r="E50" s="73" t="inlineStr">
        <is>
          <t>2010-08-02</t>
        </is>
      </c>
      <c r="F50" s="73" t="inlineStr"/>
      <c r="G50" s="74" t="inlineStr">
        <is>
          <t>C</t>
        </is>
      </c>
      <c r="H50" s="74" t="n">
        <v>4</v>
      </c>
      <c r="I50" s="74" t="inlineStr">
        <is>
          <t>C</t>
        </is>
      </c>
      <c r="J50" s="74" t="n">
        <v>4</v>
      </c>
      <c r="K50" s="74" t="inlineStr">
        <is>
          <t>C</t>
        </is>
      </c>
      <c r="L50" s="74" t="n">
        <v>4</v>
      </c>
      <c r="M50" s="74" t="inlineStr">
        <is>
          <t>C</t>
        </is>
      </c>
      <c r="N50" s="74" t="n">
        <v>4</v>
      </c>
      <c r="O50" s="74" t="inlineStr"/>
      <c r="P50" s="74" t="n">
        <v>12</v>
      </c>
      <c r="Q50" s="74" t="inlineStr">
        <is>
          <t>C</t>
        </is>
      </c>
      <c r="R50" s="74" t="n">
        <v>4</v>
      </c>
      <c r="S50" s="74" t="inlineStr">
        <is>
          <t>C</t>
        </is>
      </c>
      <c r="T50" s="74" t="n">
        <v>4</v>
      </c>
      <c r="U50" s="74" t="inlineStr">
        <is>
          <t>C</t>
        </is>
      </c>
      <c r="V50" s="74" t="n">
        <v>4</v>
      </c>
      <c r="W50" s="74" t="inlineStr">
        <is>
          <t>C</t>
        </is>
      </c>
      <c r="X50" s="74" t="n">
        <v>4</v>
      </c>
      <c r="Y50" s="74" t="inlineStr">
        <is>
          <t>C</t>
        </is>
      </c>
      <c r="Z50" s="74" t="n">
        <v>4</v>
      </c>
      <c r="AA50" s="74" t="inlineStr">
        <is>
          <t>C</t>
        </is>
      </c>
      <c r="AB50" s="74" t="n">
        <v>4</v>
      </c>
      <c r="AC50" s="74" t="inlineStr"/>
      <c r="AD50" s="74" t="n">
        <v>12</v>
      </c>
      <c r="AE50" s="74" t="inlineStr">
        <is>
          <t>A</t>
        </is>
      </c>
      <c r="AF50" s="74" t="n">
        <v>4</v>
      </c>
      <c r="AG50" s="74" t="inlineStr">
        <is>
          <t>A</t>
        </is>
      </c>
      <c r="AH50" s="74" t="n">
        <v>4</v>
      </c>
      <c r="AI50" s="74" t="inlineStr">
        <is>
          <t>A</t>
        </is>
      </c>
      <c r="AJ50" s="74" t="n">
        <v>4</v>
      </c>
      <c r="AK50" s="74" t="inlineStr">
        <is>
          <t>A</t>
        </is>
      </c>
      <c r="AL50" s="74" t="n">
        <v>4</v>
      </c>
      <c r="AM50" s="74" t="inlineStr">
        <is>
          <t>A</t>
        </is>
      </c>
      <c r="AN50" s="74" t="n">
        <v>4</v>
      </c>
      <c r="AO50" s="74" t="inlineStr">
        <is>
          <t>P</t>
        </is>
      </c>
      <c r="AP50" s="74" t="n">
        <v>0</v>
      </c>
      <c r="AQ50" s="74" t="inlineStr"/>
      <c r="AR50" s="74" t="n">
        <v>0</v>
      </c>
      <c r="AS50" s="74" t="inlineStr">
        <is>
          <t>P</t>
        </is>
      </c>
      <c r="AT50" s="74" t="n">
        <v>0</v>
      </c>
      <c r="AU50" s="74" t="inlineStr">
        <is>
          <t>A</t>
        </is>
      </c>
      <c r="AV50" s="74" t="n">
        <v>4</v>
      </c>
      <c r="AW50" s="74" t="inlineStr">
        <is>
          <t>A</t>
        </is>
      </c>
      <c r="AX50" s="74" t="n">
        <v>4</v>
      </c>
      <c r="AY50" s="74" t="inlineStr">
        <is>
          <t>A</t>
        </is>
      </c>
      <c r="AZ50" s="74" t="n">
        <v>4</v>
      </c>
      <c r="BA50" s="74" t="inlineStr">
        <is>
          <t>A</t>
        </is>
      </c>
      <c r="BB50" s="74" t="n">
        <v>4</v>
      </c>
      <c r="BC50" s="74" t="inlineStr">
        <is>
          <t>A</t>
        </is>
      </c>
      <c r="BD50" s="74" t="n">
        <v>4</v>
      </c>
      <c r="BE50" s="74" t="inlineStr"/>
      <c r="BF50" s="74" t="n">
        <v>12</v>
      </c>
      <c r="BG50" s="74" t="inlineStr">
        <is>
          <t>C</t>
        </is>
      </c>
      <c r="BH50" s="74" t="n">
        <v>4</v>
      </c>
      <c r="BI50" s="74" t="inlineStr">
        <is>
          <t>C</t>
        </is>
      </c>
      <c r="BJ50" s="74" t="n">
        <v>4</v>
      </c>
      <c r="BK50" s="74" t="inlineStr">
        <is>
          <t>C</t>
        </is>
      </c>
      <c r="BL50" s="74" t="n">
        <v>4</v>
      </c>
      <c r="BM50" s="74" t="inlineStr">
        <is>
          <t>C</t>
        </is>
      </c>
      <c r="BN50" s="74" t="n">
        <v>4</v>
      </c>
      <c r="BO50" s="74" t="n"/>
      <c r="BP50" s="74" t="n"/>
      <c r="BQ50" s="165">
        <f>COUNTIF($G50:$BP50,"a")+COUNTIF($G50:$BP50,"r0,a5")/2+COUNTIF($G50:$BP50,"p5,a5")/2</f>
        <v/>
      </c>
      <c r="BR50" s="165">
        <f>COUNTIF($G50:$BP50,"d")+COUNTIF($G50:$BP50,"r0,d5")/2+COUNTIF($G50:$BP50,"p5,d5")/2</f>
        <v/>
      </c>
      <c r="BS50" s="165">
        <f>COUNTIF($G50:$BP50,"b")+COUNTIF($G50:$BP50,"r0,b5")/2+COUNTIF($G50:$BP50,"p5,b5")/2</f>
        <v/>
      </c>
      <c r="BT50" s="165">
        <f>COUNTIF($G50:$BP50,"c")+COUNTIF($G50:$BP50,"r0,c5")/2+COUNTIF($G50:$BP50,"p5,c5")/2</f>
        <v/>
      </c>
      <c r="BU50" s="165">
        <f>COUNTIF($G50:$BP50,"KH")+COUNTIF($G50:$BP50,"TL")+COUNTIF($G50:$BP50,"L")</f>
        <v/>
      </c>
      <c r="BV50" s="165" t="n"/>
      <c r="BW50" s="165">
        <f>COUNTIF($G50:$BP50,"hh")</f>
        <v/>
      </c>
      <c r="BX50" s="165">
        <f>COUNTIF($G50:$BP50,"nt7")</f>
        <v/>
      </c>
      <c r="BY50" s="165">
        <f>COUNTIF($G50:$BP50,"P")+COUNTIF($G50:$BP50,"p5,a5")/2+COUNTIF($G50:$BP50,"p5,b5")/2+COUNTIF($G50:$BP50,"p5,c5")/2+COUNTIF($G50:$BP50,"p5,d5")/2</f>
        <v/>
      </c>
      <c r="BZ50" s="166">
        <f>SUBTOTAL(9,BQ50:BY50)</f>
        <v/>
      </c>
      <c r="CA50" s="167">
        <f>SUM(J50,L50,N50,P50,R50,T50,X50,Z50,AB50,AD50,AF50,AH50,AL50,AN50,AP50,AR50,AT50,AV50,AZ50,BB50,BD50,BF50,BH50,BP50)</f>
        <v/>
      </c>
      <c r="CB50" s="168">
        <f>SUM(H50,V50,AJ50,AX50,BL50)</f>
        <v/>
      </c>
      <c r="CC50" s="24">
        <f>SUM(BJ50,BN50)</f>
        <v/>
      </c>
      <c r="CD50" s="169">
        <f>IF(BZ50&gt;25,4,IF(BZ50&gt;18,3,IF(BZ50&gt;12,2,IF(BZ50&gt;4,1,0))))-BX50-2+1</f>
        <v/>
      </c>
      <c r="CE50" s="30" t="n"/>
      <c r="CF50" s="169">
        <f>CD50*CI50</f>
        <v/>
      </c>
      <c r="CG50" s="170">
        <f>F50-BY50+1</f>
        <v/>
      </c>
      <c r="CH50" s="169">
        <f>CE50*16</f>
        <v/>
      </c>
      <c r="CI50" s="171">
        <f>VLOOKUP(A50,[1]DATA!$A$6:$AI$331,34,0)</f>
        <v/>
      </c>
      <c r="CJ50" s="172">
        <f>VLOOKUP(A50,[2]CHAMCONG!A$7:CI$333,79,0)</f>
        <v/>
      </c>
      <c r="CK50" s="173">
        <f>CJ50-CA50</f>
        <v/>
      </c>
    </row>
    <row r="51" ht="15.75" customFormat="1" customHeight="1" s="25">
      <c r="A51" s="69" t="inlineStr">
        <is>
          <t>A1144</t>
        </is>
      </c>
      <c r="B51" s="76" t="inlineStr">
        <is>
          <t>Nguyễn Thị Thanh Thảo</t>
        </is>
      </c>
      <c r="C51" s="71" t="inlineStr">
        <is>
          <t>HÀNH CHÍNH NHÂN SỰ</t>
        </is>
      </c>
      <c r="D51" s="72" t="inlineStr">
        <is>
          <t>Gián tiếp</t>
        </is>
      </c>
      <c r="E51" s="73" t="inlineStr">
        <is>
          <t>2018-08-08</t>
        </is>
      </c>
      <c r="F51" s="73" t="inlineStr"/>
      <c r="G51" s="74" t="inlineStr">
        <is>
          <t>D</t>
        </is>
      </c>
      <c r="H51" s="74" t="n">
        <v>0</v>
      </c>
      <c r="I51" s="75" t="inlineStr">
        <is>
          <t>D</t>
        </is>
      </c>
      <c r="J51" s="74" t="n">
        <v>0</v>
      </c>
      <c r="K51" s="74" t="inlineStr">
        <is>
          <t>P0</t>
        </is>
      </c>
      <c r="L51" s="74" t="n">
        <v>0</v>
      </c>
      <c r="M51" s="75" t="inlineStr">
        <is>
          <t>P</t>
        </is>
      </c>
      <c r="N51" s="74" t="n">
        <v>0</v>
      </c>
      <c r="O51" s="74" t="inlineStr"/>
      <c r="P51" s="74" t="n">
        <v>0</v>
      </c>
      <c r="Q51" s="74" t="inlineStr">
        <is>
          <t>D</t>
        </is>
      </c>
      <c r="R51" s="74" t="n">
        <v>0</v>
      </c>
      <c r="S51" s="74" t="inlineStr">
        <is>
          <t>D</t>
        </is>
      </c>
      <c r="T51" s="74" t="n">
        <v>0</v>
      </c>
      <c r="U51" s="74" t="inlineStr">
        <is>
          <t>P0</t>
        </is>
      </c>
      <c r="V51" s="74" t="n">
        <v>0</v>
      </c>
      <c r="W51" s="74" t="inlineStr">
        <is>
          <t>P0</t>
        </is>
      </c>
      <c r="X51" s="74" t="n">
        <v>0</v>
      </c>
      <c r="Y51" s="74" t="inlineStr">
        <is>
          <t>P</t>
        </is>
      </c>
      <c r="Z51" s="74" t="n">
        <v>0</v>
      </c>
      <c r="AA51" s="74" t="inlineStr">
        <is>
          <t>P</t>
        </is>
      </c>
      <c r="AB51" s="74" t="n">
        <v>0</v>
      </c>
      <c r="AC51" s="74" t="inlineStr"/>
      <c r="AD51" s="74" t="n">
        <v>0</v>
      </c>
      <c r="AE51" s="74" t="inlineStr">
        <is>
          <t>D</t>
        </is>
      </c>
      <c r="AF51" s="74" t="n">
        <v>0</v>
      </c>
      <c r="AG51" s="74" t="inlineStr">
        <is>
          <t>D</t>
        </is>
      </c>
      <c r="AH51" s="74" t="n">
        <v>0</v>
      </c>
      <c r="AI51" s="74" t="inlineStr">
        <is>
          <t>P</t>
        </is>
      </c>
      <c r="AJ51" s="74" t="n">
        <v>0</v>
      </c>
      <c r="AK51" s="74" t="inlineStr">
        <is>
          <t>P</t>
        </is>
      </c>
      <c r="AL51" s="74" t="n">
        <v>0</v>
      </c>
      <c r="AM51" s="74" t="inlineStr">
        <is>
          <t>P</t>
        </is>
      </c>
      <c r="AN51" s="74" t="n">
        <v>0</v>
      </c>
      <c r="AO51" s="74" t="inlineStr">
        <is>
          <t>P</t>
        </is>
      </c>
      <c r="AP51" s="74" t="n">
        <v>0</v>
      </c>
      <c r="AQ51" s="74" t="inlineStr"/>
      <c r="AR51" s="74" t="n">
        <v>0</v>
      </c>
      <c r="AS51" s="74" t="inlineStr">
        <is>
          <t>P</t>
        </is>
      </c>
      <c r="AT51" s="74" t="n">
        <v>0</v>
      </c>
      <c r="AU51" s="74" t="inlineStr">
        <is>
          <t>D</t>
        </is>
      </c>
      <c r="AV51" s="74" t="n">
        <v>0</v>
      </c>
      <c r="AW51" s="74" t="inlineStr">
        <is>
          <t>P</t>
        </is>
      </c>
      <c r="AX51" s="74" t="n">
        <v>0</v>
      </c>
      <c r="AY51" s="74" t="inlineStr">
        <is>
          <t>D</t>
        </is>
      </c>
      <c r="AZ51" s="74" t="n">
        <v>0</v>
      </c>
      <c r="BA51" s="74" t="inlineStr">
        <is>
          <t>P0</t>
        </is>
      </c>
      <c r="BB51" s="74" t="n">
        <v>0</v>
      </c>
      <c r="BC51" s="74" t="inlineStr">
        <is>
          <t>P</t>
        </is>
      </c>
      <c r="BD51" s="74" t="n">
        <v>0</v>
      </c>
      <c r="BE51" s="74" t="inlineStr"/>
      <c r="BF51" s="74" t="n">
        <v>0</v>
      </c>
      <c r="BG51" s="74" t="inlineStr">
        <is>
          <t>P0</t>
        </is>
      </c>
      <c r="BH51" s="74" t="n">
        <v>0</v>
      </c>
      <c r="BI51" s="74" t="inlineStr">
        <is>
          <t>P0</t>
        </is>
      </c>
      <c r="BJ51" s="74" t="n">
        <v>0</v>
      </c>
      <c r="BK51" s="74" t="inlineStr">
        <is>
          <t>P0</t>
        </is>
      </c>
      <c r="BL51" s="74" t="n">
        <v>0</v>
      </c>
      <c r="BM51" s="74" t="inlineStr">
        <is>
          <t>P0</t>
        </is>
      </c>
      <c r="BN51" s="74" t="n">
        <v>0</v>
      </c>
      <c r="BO51" s="74" t="n"/>
      <c r="BP51" s="74" t="n"/>
      <c r="BQ51" s="165">
        <f>COUNTIF($G51:$BP51,"a")+COUNTIF($G51:$BP51,"r0,a5")/2+COUNTIF($G51:$BP51,"p5,a5")/2</f>
        <v/>
      </c>
      <c r="BR51" s="165">
        <f>COUNTIF($G51:$BP51,"d")+COUNTIF($G51:$BP51,"r0,d5")/2+COUNTIF($G51:$BP51,"p5,d5")/2</f>
        <v/>
      </c>
      <c r="BS51" s="165">
        <f>COUNTIF($G51:$BP51,"b")+COUNTIF($G51:$BP51,"r0,b5")/2+COUNTIF($G51:$BP51,"p5,b5")/2</f>
        <v/>
      </c>
      <c r="BT51" s="165">
        <f>COUNTIF($G51:$BP51,"c")+COUNTIF($G51:$BP51,"r0,c5")/2+COUNTIF($G51:$BP51,"p5,c5")/2</f>
        <v/>
      </c>
      <c r="BU51" s="165">
        <f>COUNTIF($G51:$BP51,"KH")+COUNTIF($G51:$BP51,"TL")+COUNTIF($G51:$BP51,"L")</f>
        <v/>
      </c>
      <c r="BV51" s="165" t="n"/>
      <c r="BW51" s="165">
        <f>COUNTIF($G51:$BP51,"hh")</f>
        <v/>
      </c>
      <c r="BX51" s="165">
        <f>COUNTIF($G51:$BP51,"nt7")</f>
        <v/>
      </c>
      <c r="BY51" s="165">
        <f>COUNTIF($G51:$BP51,"P")+COUNTIF($G51:$BP51,"p5,a5")/2+COUNTIF($G51:$BP51,"p5,b5")/2+COUNTIF($G51:$BP51,"p5,c5")/2+COUNTIF($G51:$BP51,"p5,d5")/2</f>
        <v/>
      </c>
      <c r="BZ51" s="166">
        <f>SUBTOTAL(9,BQ51:BY51)</f>
        <v/>
      </c>
      <c r="CA51" s="167">
        <f>SUM(J51,L51,N51,P51,R51,T51,X51,Z51,AB51,AD51,AF51,AH51,AL51,AN51,AP51,AR51,AT51,AV51,AZ51,BB51,BD51,BF51,BH51,BP51)</f>
        <v/>
      </c>
      <c r="CB51" s="168">
        <f>SUM(H51,V51,AJ51,AX51,BL51)</f>
        <v/>
      </c>
      <c r="CC51" s="24">
        <f>SUM(BJ51,BN51)</f>
        <v/>
      </c>
      <c r="CD51" s="169">
        <f>IF(BZ51&gt;25,4,IF(BZ51&gt;18,3,IF(BZ51&gt;12,2,IF(BZ51&gt;4,1,0))))-BX51-2+1</f>
        <v/>
      </c>
      <c r="CE51" s="30" t="n"/>
      <c r="CF51" s="169">
        <f>CD51*CI51</f>
        <v/>
      </c>
      <c r="CG51" s="170">
        <f>F51-BY51+1</f>
        <v/>
      </c>
      <c r="CH51" s="169">
        <f>CE51*16</f>
        <v/>
      </c>
      <c r="CI51" s="171">
        <f>VLOOKUP(A51,[1]DATA!$A$6:$AI$331,34,0)</f>
        <v/>
      </c>
      <c r="CJ51" s="172">
        <f>VLOOKUP(A51,[2]CHAMCONG!A$7:CI$333,79,0)</f>
        <v/>
      </c>
      <c r="CK51" s="173">
        <f>CJ51-CA51</f>
        <v/>
      </c>
    </row>
    <row r="52" ht="15.75" customFormat="1" customHeight="1" s="25">
      <c r="A52" s="69" t="inlineStr">
        <is>
          <t>A1148</t>
        </is>
      </c>
      <c r="B52" s="70" t="inlineStr">
        <is>
          <t>Ngô Thanh Thủy</t>
        </is>
      </c>
      <c r="C52" s="71" t="inlineStr">
        <is>
          <t>Qms</t>
        </is>
      </c>
      <c r="D52" s="72" t="inlineStr">
        <is>
          <t>Gián tiếp</t>
        </is>
      </c>
      <c r="E52" s="73" t="inlineStr">
        <is>
          <t>2018-08-20</t>
        </is>
      </c>
      <c r="F52" s="73" t="inlineStr"/>
      <c r="G52" s="74" t="inlineStr">
        <is>
          <t>D</t>
        </is>
      </c>
      <c r="H52" s="74" t="n">
        <v>0</v>
      </c>
      <c r="I52" s="75" t="inlineStr">
        <is>
          <t>D</t>
        </is>
      </c>
      <c r="J52" s="74" t="n">
        <v>0</v>
      </c>
      <c r="K52" s="75" t="inlineStr">
        <is>
          <t>D</t>
        </is>
      </c>
      <c r="L52" s="74" t="n">
        <v>0</v>
      </c>
      <c r="M52" s="75" t="inlineStr">
        <is>
          <t>P</t>
        </is>
      </c>
      <c r="N52" s="74" t="n">
        <v>0</v>
      </c>
      <c r="O52" s="75" t="inlineStr"/>
      <c r="P52" s="74" t="n">
        <v>0</v>
      </c>
      <c r="Q52" s="75" t="inlineStr">
        <is>
          <t>D</t>
        </is>
      </c>
      <c r="R52" s="75" t="n">
        <v>0</v>
      </c>
      <c r="S52" s="75" t="inlineStr">
        <is>
          <t>D</t>
        </is>
      </c>
      <c r="T52" s="74" t="n">
        <v>0</v>
      </c>
      <c r="U52" s="75" t="inlineStr">
        <is>
          <t>P</t>
        </is>
      </c>
      <c r="V52" s="74" t="n">
        <v>0</v>
      </c>
      <c r="W52" s="75" t="inlineStr">
        <is>
          <t>D</t>
        </is>
      </c>
      <c r="X52" s="74" t="n">
        <v>0</v>
      </c>
      <c r="Y52" s="75" t="inlineStr">
        <is>
          <t>D</t>
        </is>
      </c>
      <c r="Z52" s="74" t="n">
        <v>0</v>
      </c>
      <c r="AA52" s="75" t="inlineStr">
        <is>
          <t>D</t>
        </is>
      </c>
      <c r="AB52" s="74" t="n">
        <v>0</v>
      </c>
      <c r="AC52" s="75" t="inlineStr"/>
      <c r="AD52" s="74" t="n">
        <v>0</v>
      </c>
      <c r="AE52" s="75" t="inlineStr">
        <is>
          <t>D</t>
        </is>
      </c>
      <c r="AF52" s="75" t="n">
        <v>0</v>
      </c>
      <c r="AG52" s="75" t="inlineStr">
        <is>
          <t>D</t>
        </is>
      </c>
      <c r="AH52" s="74" t="n">
        <v>0</v>
      </c>
      <c r="AI52" s="75" t="inlineStr">
        <is>
          <t>D</t>
        </is>
      </c>
      <c r="AJ52" s="74" t="n">
        <v>0</v>
      </c>
      <c r="AK52" s="75" t="inlineStr">
        <is>
          <t>D</t>
        </is>
      </c>
      <c r="AL52" s="74" t="n">
        <v>0</v>
      </c>
      <c r="AM52" s="75" t="inlineStr">
        <is>
          <t>D</t>
        </is>
      </c>
      <c r="AN52" s="74" t="n">
        <v>0</v>
      </c>
      <c r="AO52" s="75" t="inlineStr">
        <is>
          <t>D</t>
        </is>
      </c>
      <c r="AP52" s="74" t="n">
        <v>0</v>
      </c>
      <c r="AQ52" s="75" t="inlineStr"/>
      <c r="AR52" s="74" t="n">
        <v>0</v>
      </c>
      <c r="AS52" s="75" t="inlineStr">
        <is>
          <t>P</t>
        </is>
      </c>
      <c r="AT52" s="75" t="n">
        <v>0</v>
      </c>
      <c r="AU52" s="75" t="inlineStr">
        <is>
          <t>D</t>
        </is>
      </c>
      <c r="AV52" s="74" t="n">
        <v>0</v>
      </c>
      <c r="AW52" s="74" t="inlineStr">
        <is>
          <t>D</t>
        </is>
      </c>
      <c r="AX52" s="74" t="n">
        <v>0</v>
      </c>
      <c r="AY52" s="75" t="inlineStr">
        <is>
          <t>D</t>
        </is>
      </c>
      <c r="AZ52" s="74" t="n">
        <v>0</v>
      </c>
      <c r="BA52" s="75" t="inlineStr">
        <is>
          <t>D</t>
        </is>
      </c>
      <c r="BB52" s="74" t="n">
        <v>0</v>
      </c>
      <c r="BC52" s="75" t="inlineStr">
        <is>
          <t>P</t>
        </is>
      </c>
      <c r="BD52" s="74" t="n">
        <v>0</v>
      </c>
      <c r="BE52" s="75" t="inlineStr"/>
      <c r="BF52" s="74" t="n">
        <v>0</v>
      </c>
      <c r="BG52" s="75" t="inlineStr">
        <is>
          <t>D</t>
        </is>
      </c>
      <c r="BH52" s="75" t="n">
        <v>0</v>
      </c>
      <c r="BI52" s="74" t="inlineStr">
        <is>
          <t>D</t>
        </is>
      </c>
      <c r="BJ52" s="74" t="n">
        <v>0</v>
      </c>
      <c r="BK52" s="74" t="inlineStr">
        <is>
          <t>P5,D5</t>
        </is>
      </c>
      <c r="BL52" s="74" t="n">
        <v>0</v>
      </c>
      <c r="BM52" s="74" t="inlineStr">
        <is>
          <t>D</t>
        </is>
      </c>
      <c r="BN52" s="74" t="n">
        <v>0</v>
      </c>
      <c r="BO52" s="74" t="n"/>
      <c r="BP52" s="74" t="n"/>
      <c r="BQ52" s="165">
        <f>COUNTIF($G52:$BP52,"a")+COUNTIF($G52:$BP52,"r0,a5")/2+COUNTIF($G52:$BP52,"p5,a5")/2</f>
        <v/>
      </c>
      <c r="BR52" s="165">
        <f>COUNTIF($G52:$BP52,"d")+COUNTIF($G52:$BP52,"r0,d5")/2+COUNTIF($G52:$BP52,"p5,d5")/2</f>
        <v/>
      </c>
      <c r="BS52" s="165">
        <f>COUNTIF($G52:$BP52,"b")+COUNTIF($G52:$BP52,"r0,b5")/2+COUNTIF($G52:$BP52,"p5,b5")/2</f>
        <v/>
      </c>
      <c r="BT52" s="165">
        <f>COUNTIF($G52:$BP52,"c")+COUNTIF($G52:$BP52,"r0,c5")/2+COUNTIF($G52:$BP52,"p5,c5")/2</f>
        <v/>
      </c>
      <c r="BU52" s="165">
        <f>COUNTIF($G52:$BP52,"KH")+COUNTIF($G52:$BP52,"TL")+COUNTIF($G52:$BP52,"L")</f>
        <v/>
      </c>
      <c r="BV52" s="165" t="n"/>
      <c r="BW52" s="165">
        <f>COUNTIF($G52:$BP52,"hh")</f>
        <v/>
      </c>
      <c r="BX52" s="165">
        <f>COUNTIF($G52:$BP52,"nt7")</f>
        <v/>
      </c>
      <c r="BY52" s="165">
        <f>COUNTIF($G52:$BP52,"P")+COUNTIF($G52:$BP52,"p5,a5")/2+COUNTIF($G52:$BP52,"p5,b5")/2+COUNTIF($G52:$BP52,"p5,c5")/2+COUNTIF($G52:$BP52,"p5,d5")/2</f>
        <v/>
      </c>
      <c r="BZ52" s="166">
        <f>SUBTOTAL(9,BQ52:BY52)</f>
        <v/>
      </c>
      <c r="CA52" s="167">
        <f>SUM(J52,L52,N52,P52,R52,T52,X52,Z52,AB52,AD52,AF52,AH52,AL52,AN52,AP52,AR52,AT52,AV52,AZ52,BB52,BD52,BF52,BH52,BP52)</f>
        <v/>
      </c>
      <c r="CB52" s="168">
        <f>SUM(H52,V52,AJ52,AX52,BL52)</f>
        <v/>
      </c>
      <c r="CC52" s="24">
        <f>SUM(BJ52,BN52)</f>
        <v/>
      </c>
      <c r="CD52" s="169">
        <f>IF(BZ52&gt;25,4,IF(BZ52&gt;18,3,IF(BZ52&gt;12,2,IF(BZ52&gt;4,1,0))))-BX52-2+1</f>
        <v/>
      </c>
      <c r="CE52" s="30" t="n"/>
      <c r="CF52" s="169">
        <f>CD52*CI52</f>
        <v/>
      </c>
      <c r="CG52" s="170">
        <f>F52-BY52+1</f>
        <v/>
      </c>
      <c r="CH52" s="169">
        <f>CE52*16</f>
        <v/>
      </c>
      <c r="CI52" s="171">
        <f>VLOOKUP(A52,[1]DATA!$A$6:$AI$331,34,0)</f>
        <v/>
      </c>
      <c r="CJ52" s="172">
        <f>VLOOKUP(A52,[2]CHAMCONG!A$7:CI$333,79,0)</f>
        <v/>
      </c>
      <c r="CK52" s="173">
        <f>CJ52-CA52</f>
        <v/>
      </c>
    </row>
    <row r="53" ht="15.75" customFormat="1" customHeight="1" s="25">
      <c r="A53" s="69" t="inlineStr">
        <is>
          <t>A1149</t>
        </is>
      </c>
      <c r="B53" s="70" t="inlineStr">
        <is>
          <t>Đặng Thanh Sang</t>
        </is>
      </c>
      <c r="C53" s="71" t="inlineStr">
        <is>
          <t>Bảo trì X1</t>
        </is>
      </c>
      <c r="D53" s="72" t="inlineStr">
        <is>
          <t>Trực tiếp</t>
        </is>
      </c>
      <c r="E53" s="73" t="inlineStr">
        <is>
          <t>2018-08-20</t>
        </is>
      </c>
      <c r="F53" s="73" t="inlineStr"/>
      <c r="G53" s="74" t="inlineStr">
        <is>
          <t>C</t>
        </is>
      </c>
      <c r="H53" s="74" t="n">
        <v>4</v>
      </c>
      <c r="I53" s="74" t="inlineStr">
        <is>
          <t>C</t>
        </is>
      </c>
      <c r="J53" s="74" t="n">
        <v>4</v>
      </c>
      <c r="K53" s="75" t="inlineStr">
        <is>
          <t>C</t>
        </is>
      </c>
      <c r="L53" s="74" t="n">
        <v>4</v>
      </c>
      <c r="M53" s="74" t="inlineStr">
        <is>
          <t>C</t>
        </is>
      </c>
      <c r="N53" s="74" t="n">
        <v>4</v>
      </c>
      <c r="O53" s="74" t="inlineStr"/>
      <c r="P53" s="74" t="n">
        <v>13</v>
      </c>
      <c r="Q53" s="75" t="inlineStr">
        <is>
          <t>A</t>
        </is>
      </c>
      <c r="R53" s="75" t="n">
        <v>4</v>
      </c>
      <c r="S53" s="74" t="inlineStr">
        <is>
          <t>A</t>
        </is>
      </c>
      <c r="T53" s="74" t="n">
        <v>4</v>
      </c>
      <c r="U53" s="74" t="inlineStr">
        <is>
          <t>A</t>
        </is>
      </c>
      <c r="V53" s="74" t="n">
        <v>4</v>
      </c>
      <c r="W53" s="74" t="inlineStr">
        <is>
          <t>A</t>
        </is>
      </c>
      <c r="X53" s="74" t="n">
        <v>3</v>
      </c>
      <c r="Y53" s="74" t="inlineStr">
        <is>
          <t>A</t>
        </is>
      </c>
      <c r="Z53" s="74" t="n">
        <v>0</v>
      </c>
      <c r="AA53" s="74" t="inlineStr">
        <is>
          <t>A</t>
        </is>
      </c>
      <c r="AB53" s="74" t="n">
        <v>4</v>
      </c>
      <c r="AC53" s="74" t="inlineStr"/>
      <c r="AD53" s="74" t="n">
        <v>12</v>
      </c>
      <c r="AE53" s="75" t="inlineStr">
        <is>
          <t>A</t>
        </is>
      </c>
      <c r="AF53" s="75" t="n">
        <v>4</v>
      </c>
      <c r="AG53" s="75" t="inlineStr">
        <is>
          <t>P</t>
        </is>
      </c>
      <c r="AH53" s="74" t="n">
        <v>0</v>
      </c>
      <c r="AI53" s="75" t="inlineStr">
        <is>
          <t>A</t>
        </is>
      </c>
      <c r="AJ53" s="74" t="n">
        <v>4</v>
      </c>
      <c r="AK53" s="75" t="inlineStr">
        <is>
          <t>A</t>
        </is>
      </c>
      <c r="AL53" s="74" t="n">
        <v>4</v>
      </c>
      <c r="AM53" s="75" t="inlineStr">
        <is>
          <t>A</t>
        </is>
      </c>
      <c r="AN53" s="74" t="n">
        <v>4</v>
      </c>
      <c r="AO53" s="75" t="inlineStr">
        <is>
          <t>A</t>
        </is>
      </c>
      <c r="AP53" s="74" t="n">
        <v>4</v>
      </c>
      <c r="AQ53" s="74" t="inlineStr"/>
      <c r="AR53" s="74" t="n">
        <v>12</v>
      </c>
      <c r="AS53" s="74" t="inlineStr">
        <is>
          <t>C</t>
        </is>
      </c>
      <c r="AT53" s="74" t="n">
        <v>4</v>
      </c>
      <c r="AU53" s="74" t="inlineStr">
        <is>
          <t>C</t>
        </is>
      </c>
      <c r="AV53" s="74" t="n">
        <v>4</v>
      </c>
      <c r="AW53" s="74" t="inlineStr">
        <is>
          <t>C</t>
        </is>
      </c>
      <c r="AX53" s="74" t="n">
        <v>4</v>
      </c>
      <c r="AY53" s="74" t="inlineStr">
        <is>
          <t>C</t>
        </is>
      </c>
      <c r="AZ53" s="74" t="n">
        <v>4</v>
      </c>
      <c r="BA53" s="74" t="inlineStr">
        <is>
          <t>C</t>
        </is>
      </c>
      <c r="BB53" s="74" t="n">
        <v>4</v>
      </c>
      <c r="BC53" s="74" t="inlineStr">
        <is>
          <t>C</t>
        </is>
      </c>
      <c r="BD53" s="74" t="n">
        <v>4</v>
      </c>
      <c r="BE53" s="74" t="inlineStr"/>
      <c r="BF53" s="74" t="n">
        <v>12</v>
      </c>
      <c r="BG53" s="74" t="inlineStr">
        <is>
          <t>P0</t>
        </is>
      </c>
      <c r="BH53" s="74" t="n">
        <v>0</v>
      </c>
      <c r="BI53" s="74" t="inlineStr">
        <is>
          <t>A</t>
        </is>
      </c>
      <c r="BJ53" s="74" t="n">
        <v>4</v>
      </c>
      <c r="BK53" s="74" t="inlineStr">
        <is>
          <t>A</t>
        </is>
      </c>
      <c r="BL53" s="74" t="n">
        <v>4</v>
      </c>
      <c r="BM53" s="74" t="inlineStr">
        <is>
          <t>A</t>
        </is>
      </c>
      <c r="BN53" s="74" t="n">
        <v>4</v>
      </c>
      <c r="BO53" s="74" t="n"/>
      <c r="BP53" s="74" t="n"/>
      <c r="BQ53" s="165">
        <f>COUNTIF($G53:$BP53,"a")+COUNTIF($G53:$BP53,"r0,a5")/2+COUNTIF($G53:$BP53,"p5,a5")/2</f>
        <v/>
      </c>
      <c r="BR53" s="165">
        <f>COUNTIF($G53:$BP53,"d")+COUNTIF($G53:$BP53,"r0,d5")/2+COUNTIF($G53:$BP53,"p5,d5")/2</f>
        <v/>
      </c>
      <c r="BS53" s="165">
        <f>COUNTIF($G53:$BP53,"b")+COUNTIF($G53:$BP53,"r0,b5")/2+COUNTIF($G53:$BP53,"p5,b5")/2</f>
        <v/>
      </c>
      <c r="BT53" s="165">
        <f>COUNTIF($G53:$BP53,"c")+COUNTIF($G53:$BP53,"r0,c5")/2+COUNTIF($G53:$BP53,"p5,c5")/2</f>
        <v/>
      </c>
      <c r="BU53" s="165">
        <f>COUNTIF($G53:$BP53,"KH")+COUNTIF($G53:$BP53,"TL")+COUNTIF($G53:$BP53,"L")</f>
        <v/>
      </c>
      <c r="BV53" s="165" t="n"/>
      <c r="BW53" s="165">
        <f>COUNTIF($G53:$BP53,"hh")</f>
        <v/>
      </c>
      <c r="BX53" s="165">
        <f>COUNTIF($G53:$BP53,"nt7")</f>
        <v/>
      </c>
      <c r="BY53" s="165">
        <f>COUNTIF($G53:$BP53,"P")+COUNTIF($G53:$BP53,"p5,a5")/2+COUNTIF($G53:$BP53,"p5,b5")/2+COUNTIF($G53:$BP53,"p5,c5")/2+COUNTIF($G53:$BP53,"p5,d5")/2</f>
        <v/>
      </c>
      <c r="BZ53" s="166">
        <f>SUBTOTAL(9,BQ53:BY53)</f>
        <v/>
      </c>
      <c r="CA53" s="167">
        <f>SUM(J53,L53,N53,P53,R53,T53,X53,Z53,AB53,AD53,AF53,AH53,AL53,AN53,AP53,AR53,AT53,AV53,AZ53,BB53,BD53,BF53,BH53,BP53)</f>
        <v/>
      </c>
      <c r="CB53" s="168">
        <f>SUM(H53,V53,AJ53,AX53,BL53)</f>
        <v/>
      </c>
      <c r="CC53" s="24">
        <f>SUM(BJ53,BN53)</f>
        <v/>
      </c>
      <c r="CD53" s="169">
        <f>IF(BZ53&gt;25,4,IF(BZ53&gt;18,3,IF(BZ53&gt;12,2,IF(BZ53&gt;4,1,0))))-BX53-2+1</f>
        <v/>
      </c>
      <c r="CE53" s="30" t="n"/>
      <c r="CF53" s="169">
        <f>CD53*CI53</f>
        <v/>
      </c>
      <c r="CG53" s="170">
        <f>F53-BY53+1</f>
        <v/>
      </c>
      <c r="CH53" s="169">
        <f>CE53*16</f>
        <v/>
      </c>
      <c r="CI53" s="171">
        <f>VLOOKUP(A53,[1]DATA!$A$6:$AI$331,34,0)</f>
        <v/>
      </c>
      <c r="CJ53" s="172">
        <f>VLOOKUP(A53,[2]CHAMCONG!A$7:CI$333,79,0)</f>
        <v/>
      </c>
      <c r="CK53" s="173">
        <f>CJ53-CA53</f>
        <v/>
      </c>
    </row>
    <row r="54" ht="15.75" customFormat="1" customHeight="1" s="25">
      <c r="A54" s="69" t="inlineStr">
        <is>
          <t>A1153</t>
        </is>
      </c>
      <c r="B54" s="70" t="inlineStr">
        <is>
          <t>Nguyễn Tuấn Vũ</t>
        </is>
      </c>
      <c r="C54" s="71" t="inlineStr">
        <is>
          <t>Kế hoạch</t>
        </is>
      </c>
      <c r="D54" s="72" t="inlineStr">
        <is>
          <t>Gián tiếp</t>
        </is>
      </c>
      <c r="E54" s="73" t="inlineStr">
        <is>
          <t>2018-09-10</t>
        </is>
      </c>
      <c r="F54" s="73" t="inlineStr"/>
      <c r="G54" s="74" t="inlineStr">
        <is>
          <t>D</t>
        </is>
      </c>
      <c r="H54" s="74" t="n">
        <v>0</v>
      </c>
      <c r="I54" s="75" t="inlineStr">
        <is>
          <t>D</t>
        </is>
      </c>
      <c r="J54" s="74" t="n">
        <v>0</v>
      </c>
      <c r="K54" s="75" t="inlineStr">
        <is>
          <t>D</t>
        </is>
      </c>
      <c r="L54" s="74" t="n">
        <v>0</v>
      </c>
      <c r="M54" s="75" t="inlineStr">
        <is>
          <t>D</t>
        </is>
      </c>
      <c r="N54" s="74" t="n">
        <v>0</v>
      </c>
      <c r="O54" s="75" t="inlineStr"/>
      <c r="P54" s="74" t="n">
        <v>0</v>
      </c>
      <c r="Q54" s="74" t="inlineStr">
        <is>
          <t>D</t>
        </is>
      </c>
      <c r="R54" s="74" t="n">
        <v>0</v>
      </c>
      <c r="S54" s="74" t="inlineStr">
        <is>
          <t>D</t>
        </is>
      </c>
      <c r="T54" s="74" t="n">
        <v>0</v>
      </c>
      <c r="U54" s="74" t="inlineStr">
        <is>
          <t>D</t>
        </is>
      </c>
      <c r="V54" s="74" t="n">
        <v>0</v>
      </c>
      <c r="W54" s="74" t="inlineStr">
        <is>
          <t>D</t>
        </is>
      </c>
      <c r="X54" s="74" t="n">
        <v>0</v>
      </c>
      <c r="Y54" s="74" t="inlineStr">
        <is>
          <t>D</t>
        </is>
      </c>
      <c r="Z54" s="74" t="n">
        <v>0</v>
      </c>
      <c r="AA54" s="74" t="inlineStr">
        <is>
          <t>P</t>
        </is>
      </c>
      <c r="AB54" s="74" t="n">
        <v>0</v>
      </c>
      <c r="AC54" s="74" t="inlineStr"/>
      <c r="AD54" s="74" t="n">
        <v>0</v>
      </c>
      <c r="AE54" s="74" t="inlineStr">
        <is>
          <t>D</t>
        </is>
      </c>
      <c r="AF54" s="74" t="n">
        <v>0</v>
      </c>
      <c r="AG54" s="74" t="inlineStr">
        <is>
          <t>D</t>
        </is>
      </c>
      <c r="AH54" s="74" t="n">
        <v>0</v>
      </c>
      <c r="AI54" s="74" t="inlineStr">
        <is>
          <t>D</t>
        </is>
      </c>
      <c r="AJ54" s="74" t="n">
        <v>0</v>
      </c>
      <c r="AK54" s="74" t="inlineStr">
        <is>
          <t>D</t>
        </is>
      </c>
      <c r="AL54" s="74" t="n">
        <v>0</v>
      </c>
      <c r="AM54" s="74" t="inlineStr">
        <is>
          <t>D</t>
        </is>
      </c>
      <c r="AN54" s="74" t="n">
        <v>0</v>
      </c>
      <c r="AO54" s="74" t="inlineStr">
        <is>
          <t>D</t>
        </is>
      </c>
      <c r="AP54" s="74" t="n">
        <v>0</v>
      </c>
      <c r="AQ54" s="74" t="inlineStr"/>
      <c r="AR54" s="74" t="n">
        <v>0</v>
      </c>
      <c r="AS54" s="74" t="inlineStr">
        <is>
          <t>P</t>
        </is>
      </c>
      <c r="AT54" s="74" t="n">
        <v>0</v>
      </c>
      <c r="AU54" s="74" t="inlineStr">
        <is>
          <t>D</t>
        </is>
      </c>
      <c r="AV54" s="74" t="n">
        <v>0</v>
      </c>
      <c r="AW54" s="74" t="inlineStr">
        <is>
          <t>D</t>
        </is>
      </c>
      <c r="AX54" s="74" t="n">
        <v>0</v>
      </c>
      <c r="AY54" s="74" t="inlineStr">
        <is>
          <t>D</t>
        </is>
      </c>
      <c r="AZ54" s="74" t="n">
        <v>0</v>
      </c>
      <c r="BA54" s="74" t="inlineStr">
        <is>
          <t>D</t>
        </is>
      </c>
      <c r="BB54" s="74" t="n">
        <v>0</v>
      </c>
      <c r="BC54" s="74" t="inlineStr">
        <is>
          <t>P</t>
        </is>
      </c>
      <c r="BD54" s="74" t="n">
        <v>0</v>
      </c>
      <c r="BE54" s="74" t="inlineStr"/>
      <c r="BF54" s="74" t="n">
        <v>0</v>
      </c>
      <c r="BG54" s="74" t="inlineStr">
        <is>
          <t>D</t>
        </is>
      </c>
      <c r="BH54" s="74" t="n">
        <v>0</v>
      </c>
      <c r="BI54" s="74" t="inlineStr">
        <is>
          <t>D</t>
        </is>
      </c>
      <c r="BJ54" s="74" t="n">
        <v>0</v>
      </c>
      <c r="BK54" s="74" t="inlineStr">
        <is>
          <t>D</t>
        </is>
      </c>
      <c r="BL54" s="74" t="n">
        <v>0</v>
      </c>
      <c r="BM54" s="74" t="inlineStr">
        <is>
          <t>D</t>
        </is>
      </c>
      <c r="BN54" s="74" t="n">
        <v>0</v>
      </c>
      <c r="BO54" s="74" t="n"/>
      <c r="BP54" s="74" t="n"/>
      <c r="BQ54" s="165">
        <f>COUNTIF($G54:$BP54,"a")+COUNTIF($G54:$BP54,"r0,a5")/2+COUNTIF($G54:$BP54,"p5,a5")/2</f>
        <v/>
      </c>
      <c r="BR54" s="165">
        <f>COUNTIF($G54:$BP54,"d")+COUNTIF($G54:$BP54,"r0,d5")/2+COUNTIF($G54:$BP54,"p5,d5")/2</f>
        <v/>
      </c>
      <c r="BS54" s="165">
        <f>COUNTIF($G54:$BP54,"b")+COUNTIF($G54:$BP54,"r0,b5")/2+COUNTIF($G54:$BP54,"p5,b5")/2</f>
        <v/>
      </c>
      <c r="BT54" s="165">
        <f>COUNTIF($G54:$BP54,"c")+COUNTIF($G54:$BP54,"r0,c5")/2+COUNTIF($G54:$BP54,"p5,c5")/2</f>
        <v/>
      </c>
      <c r="BU54" s="165">
        <f>COUNTIF($G54:$BP54,"KH")+COUNTIF($G54:$BP54,"TL")+COUNTIF($G54:$BP54,"L")</f>
        <v/>
      </c>
      <c r="BV54" s="165" t="n"/>
      <c r="BW54" s="165">
        <f>COUNTIF($G54:$BP54,"hh")</f>
        <v/>
      </c>
      <c r="BX54" s="165">
        <f>COUNTIF($G54:$BP54,"nt7")</f>
        <v/>
      </c>
      <c r="BY54" s="165">
        <f>COUNTIF($G54:$BP54,"P")+COUNTIF($G54:$BP54,"p5,a5")/2+COUNTIF($G54:$BP54,"p5,b5")/2+COUNTIF($G54:$BP54,"p5,c5")/2+COUNTIF($G54:$BP54,"p5,d5")/2</f>
        <v/>
      </c>
      <c r="BZ54" s="166">
        <f>SUBTOTAL(9,BQ54:BY54)</f>
        <v/>
      </c>
      <c r="CA54" s="167">
        <f>SUM(J54,L54,N54,P54,R54,T54,X54,Z54,AB54,AD54,AF54,AH54,AL54,AN54,AP54,AR54,AT54,AV54,AZ54,BB54,BD54,BF54,BH54,BP54)</f>
        <v/>
      </c>
      <c r="CB54" s="168">
        <f>SUM(H54,V54,AJ54,AX54,BL54)</f>
        <v/>
      </c>
      <c r="CC54" s="24">
        <f>SUM(BJ54,BN54)</f>
        <v/>
      </c>
      <c r="CD54" s="169">
        <f>IF(BZ54&gt;25,4,IF(BZ54&gt;18,3,IF(BZ54&gt;12,2,IF(BZ54&gt;4,1,0))))-BX54-2+1</f>
        <v/>
      </c>
      <c r="CE54" s="30" t="n"/>
      <c r="CF54" s="169">
        <f>CD54*CI54</f>
        <v/>
      </c>
      <c r="CG54" s="170">
        <f>F54-BY54+1</f>
        <v/>
      </c>
      <c r="CH54" s="169">
        <f>CE54*16</f>
        <v/>
      </c>
      <c r="CI54" s="171">
        <f>VLOOKUP(A54,[1]DATA!$A$6:$AI$331,34,0)</f>
        <v/>
      </c>
      <c r="CJ54" s="172">
        <f>VLOOKUP(A54,[2]CHAMCONG!A$7:CI$333,79,0)</f>
        <v/>
      </c>
      <c r="CK54" s="173">
        <f>CJ54-CA54</f>
        <v/>
      </c>
    </row>
    <row r="55" ht="15.75" customFormat="1" customHeight="1" s="25">
      <c r="A55" s="69" t="inlineStr">
        <is>
          <t>A1154</t>
        </is>
      </c>
      <c r="B55" s="70" t="inlineStr">
        <is>
          <t>Nguyễn Văn Toàn</t>
        </is>
      </c>
      <c r="C55" s="71" t="inlineStr">
        <is>
          <t>X1 Ép - A</t>
        </is>
      </c>
      <c r="D55" s="72" t="inlineStr">
        <is>
          <t>Trực tiếp</t>
        </is>
      </c>
      <c r="E55" s="73" t="inlineStr">
        <is>
          <t>2018-09-13</t>
        </is>
      </c>
      <c r="F55" s="73" t="inlineStr"/>
      <c r="G55" s="74" t="inlineStr">
        <is>
          <t>A</t>
        </is>
      </c>
      <c r="H55" s="74" t="n">
        <v>4</v>
      </c>
      <c r="I55" s="75" t="inlineStr">
        <is>
          <t>C</t>
        </is>
      </c>
      <c r="J55" s="74" t="n">
        <v>4</v>
      </c>
      <c r="K55" s="75" t="inlineStr">
        <is>
          <t>C</t>
        </is>
      </c>
      <c r="L55" s="74" t="n">
        <v>4</v>
      </c>
      <c r="M55" s="75" t="inlineStr">
        <is>
          <t>C</t>
        </is>
      </c>
      <c r="N55" s="74" t="n">
        <v>4</v>
      </c>
      <c r="O55" s="75" t="inlineStr"/>
      <c r="P55" s="74" t="n">
        <v>0</v>
      </c>
      <c r="Q55" s="74" t="inlineStr">
        <is>
          <t>A</t>
        </is>
      </c>
      <c r="R55" s="74" t="n">
        <v>4</v>
      </c>
      <c r="S55" s="74" t="inlineStr">
        <is>
          <t>A</t>
        </is>
      </c>
      <c r="T55" s="74" t="n">
        <v>4</v>
      </c>
      <c r="U55" s="74" t="inlineStr">
        <is>
          <t>A</t>
        </is>
      </c>
      <c r="V55" s="74" t="n">
        <v>4</v>
      </c>
      <c r="W55" s="74" t="inlineStr">
        <is>
          <t>P</t>
        </is>
      </c>
      <c r="X55" s="74" t="n">
        <v>0</v>
      </c>
      <c r="Y55" s="74" t="inlineStr">
        <is>
          <t>A</t>
        </is>
      </c>
      <c r="Z55" s="74" t="n">
        <v>4</v>
      </c>
      <c r="AA55" s="74" t="inlineStr">
        <is>
          <t>A</t>
        </is>
      </c>
      <c r="AB55" s="74" t="n">
        <v>4</v>
      </c>
      <c r="AC55" s="74" t="inlineStr"/>
      <c r="AD55" s="74" t="n">
        <v>0</v>
      </c>
      <c r="AE55" s="74" t="inlineStr">
        <is>
          <t>C</t>
        </is>
      </c>
      <c r="AF55" s="74" t="n">
        <v>4</v>
      </c>
      <c r="AG55" s="74" t="inlineStr">
        <is>
          <t>P0</t>
        </is>
      </c>
      <c r="AH55" s="74" t="n">
        <v>0</v>
      </c>
      <c r="AI55" s="74" t="inlineStr">
        <is>
          <t>C</t>
        </is>
      </c>
      <c r="AJ55" s="74" t="n">
        <v>4</v>
      </c>
      <c r="AK55" s="74" t="inlineStr">
        <is>
          <t>C</t>
        </is>
      </c>
      <c r="AL55" s="74" t="n">
        <v>4</v>
      </c>
      <c r="AM55" s="74" t="inlineStr">
        <is>
          <t>C</t>
        </is>
      </c>
      <c r="AN55" s="74" t="n">
        <v>4</v>
      </c>
      <c r="AO55" s="74" t="inlineStr">
        <is>
          <t>P</t>
        </is>
      </c>
      <c r="AP55" s="74" t="n">
        <v>0</v>
      </c>
      <c r="AQ55" s="74" t="inlineStr"/>
      <c r="AR55" s="74" t="n">
        <v>0</v>
      </c>
      <c r="AS55" s="74" t="inlineStr">
        <is>
          <t>P</t>
        </is>
      </c>
      <c r="AT55" s="74" t="n">
        <v>0</v>
      </c>
      <c r="AU55" s="74" t="inlineStr">
        <is>
          <t>A</t>
        </is>
      </c>
      <c r="AV55" s="74" t="n">
        <v>0</v>
      </c>
      <c r="AW55" s="74" t="inlineStr">
        <is>
          <t>A</t>
        </is>
      </c>
      <c r="AX55" s="74" t="n">
        <v>4</v>
      </c>
      <c r="AY55" s="74" t="inlineStr">
        <is>
          <t>A</t>
        </is>
      </c>
      <c r="AZ55" s="74" t="n">
        <v>4</v>
      </c>
      <c r="BA55" s="74" t="inlineStr">
        <is>
          <t>A</t>
        </is>
      </c>
      <c r="BB55" s="74" t="n">
        <v>4</v>
      </c>
      <c r="BC55" s="74" t="inlineStr">
        <is>
          <t>A</t>
        </is>
      </c>
      <c r="BD55" s="74" t="n">
        <v>4</v>
      </c>
      <c r="BE55" s="74" t="inlineStr"/>
      <c r="BF55" s="74" t="n">
        <v>16</v>
      </c>
      <c r="BG55" s="74" t="inlineStr">
        <is>
          <t>C</t>
        </is>
      </c>
      <c r="BH55" s="74" t="n">
        <v>4</v>
      </c>
      <c r="BI55" s="74" t="inlineStr">
        <is>
          <t>P</t>
        </is>
      </c>
      <c r="BJ55" s="74" t="n">
        <v>0</v>
      </c>
      <c r="BK55" s="74" t="inlineStr">
        <is>
          <t>P</t>
        </is>
      </c>
      <c r="BL55" s="74" t="n">
        <v>0</v>
      </c>
      <c r="BM55" s="74" t="inlineStr">
        <is>
          <t>P</t>
        </is>
      </c>
      <c r="BN55" s="74" t="n">
        <v>0</v>
      </c>
      <c r="BO55" s="74" t="n"/>
      <c r="BP55" s="74" t="n"/>
      <c r="BQ55" s="165">
        <f>COUNTIF($G55:$BP55,"a")+COUNTIF($G55:$BP55,"r0,a5")/2+COUNTIF($G55:$BP55,"p5,a5")/2</f>
        <v/>
      </c>
      <c r="BR55" s="165">
        <f>COUNTIF($G55:$BP55,"d")+COUNTIF($G55:$BP55,"r0,d5")/2+COUNTIF($G55:$BP55,"p5,d5")/2</f>
        <v/>
      </c>
      <c r="BS55" s="165">
        <f>COUNTIF($G55:$BP55,"b")+COUNTIF($G55:$BP55,"r0,b5")/2+COUNTIF($G55:$BP55,"p5,b5")/2</f>
        <v/>
      </c>
      <c r="BT55" s="165">
        <f>COUNTIF($G55:$BP55,"c")+COUNTIF($G55:$BP55,"r0,c5")/2+COUNTIF($G55:$BP55,"p5,c5")/2</f>
        <v/>
      </c>
      <c r="BU55" s="165">
        <f>COUNTIF($G55:$BP55,"KH")+COUNTIF($G55:$BP55,"TL")+COUNTIF($G55:$BP55,"L")</f>
        <v/>
      </c>
      <c r="BV55" s="165" t="n"/>
      <c r="BW55" s="165">
        <f>COUNTIF($G55:$BP55,"hh")</f>
        <v/>
      </c>
      <c r="BX55" s="165">
        <f>COUNTIF($G55:$BP55,"nt7")</f>
        <v/>
      </c>
      <c r="BY55" s="165">
        <f>COUNTIF($G55:$BP55,"P")+COUNTIF($G55:$BP55,"p5,a5")/2+COUNTIF($G55:$BP55,"p5,b5")/2+COUNTIF($G55:$BP55,"p5,c5")/2+COUNTIF($G55:$BP55,"p5,d5")/2</f>
        <v/>
      </c>
      <c r="BZ55" s="166">
        <f>SUBTOTAL(9,BQ55:BY55)</f>
        <v/>
      </c>
      <c r="CA55" s="167">
        <f>SUM(J55,L55,N55,P55,R55,T55,X55,Z55,AB55,AD55,AF55,AH55,AL55,AN55,AP55,AR55,AT55,AV55,AZ55,BB55,BD55,BF55,BH55,BP55)</f>
        <v/>
      </c>
      <c r="CB55" s="168">
        <f>SUM(H55,V55,AJ55,AX55,BL55)</f>
        <v/>
      </c>
      <c r="CC55" s="24">
        <f>SUM(BJ55,BN55)</f>
        <v/>
      </c>
      <c r="CD55" s="169">
        <f>IF(BZ55&gt;25,4,IF(BZ55&gt;18,3,IF(BZ55&gt;12,2,IF(BZ55&gt;4,1,0))))-BX55-2+1</f>
        <v/>
      </c>
      <c r="CE55" s="30" t="n"/>
      <c r="CF55" s="169">
        <f>CD55*CI55</f>
        <v/>
      </c>
      <c r="CG55" s="170">
        <f>F55-BY55+1</f>
        <v/>
      </c>
      <c r="CH55" s="169">
        <f>CE55*16</f>
        <v/>
      </c>
      <c r="CI55" s="171">
        <f>VLOOKUP(A55,[1]DATA!$A$6:$AI$331,34,0)</f>
        <v/>
      </c>
      <c r="CJ55" s="172">
        <f>VLOOKUP(A55,[2]CHAMCONG!A$7:CI$333,79,0)</f>
        <v/>
      </c>
      <c r="CK55" s="173">
        <f>CJ55-CA55</f>
        <v/>
      </c>
    </row>
    <row r="56" ht="15.75" customFormat="1" customHeight="1" s="25">
      <c r="A56" s="69" t="inlineStr">
        <is>
          <t>A1159</t>
        </is>
      </c>
      <c r="B56" s="70" t="inlineStr">
        <is>
          <t>Đinh Thị Hoàng Lan</t>
        </is>
      </c>
      <c r="C56" s="71" t="inlineStr">
        <is>
          <t>QA/QC Hành Chính</t>
        </is>
      </c>
      <c r="D56" s="72" t="inlineStr">
        <is>
          <t>Gián tiếp</t>
        </is>
      </c>
      <c r="E56" s="73" t="inlineStr">
        <is>
          <t>2018-09-24</t>
        </is>
      </c>
      <c r="F56" s="73" t="inlineStr"/>
      <c r="G56" s="74" t="inlineStr">
        <is>
          <t>P</t>
        </is>
      </c>
      <c r="H56" s="74" t="n">
        <v>0</v>
      </c>
      <c r="I56" s="74" t="inlineStr">
        <is>
          <t>P</t>
        </is>
      </c>
      <c r="J56" s="74" t="n">
        <v>0</v>
      </c>
      <c r="K56" s="74" t="inlineStr">
        <is>
          <t>D</t>
        </is>
      </c>
      <c r="L56" s="74" t="n">
        <v>2</v>
      </c>
      <c r="M56" s="74" t="inlineStr">
        <is>
          <t>D</t>
        </is>
      </c>
      <c r="N56" s="74" t="n">
        <v>2</v>
      </c>
      <c r="O56" s="74" t="inlineStr"/>
      <c r="P56" s="74" t="n">
        <v>0</v>
      </c>
      <c r="Q56" s="75" t="inlineStr">
        <is>
          <t>D</t>
        </is>
      </c>
      <c r="R56" s="75" t="n">
        <v>1</v>
      </c>
      <c r="S56" s="75" t="inlineStr">
        <is>
          <t>D</t>
        </is>
      </c>
      <c r="T56" s="74" t="n">
        <v>1</v>
      </c>
      <c r="U56" s="75" t="inlineStr">
        <is>
          <t>D</t>
        </is>
      </c>
      <c r="V56" s="74" t="n">
        <v>2</v>
      </c>
      <c r="W56" s="75" t="inlineStr">
        <is>
          <t>D</t>
        </is>
      </c>
      <c r="X56" s="74" t="n">
        <v>1</v>
      </c>
      <c r="Y56" s="75" t="inlineStr">
        <is>
          <t>D</t>
        </is>
      </c>
      <c r="Z56" s="74" t="n">
        <v>2</v>
      </c>
      <c r="AA56" s="75" t="inlineStr">
        <is>
          <t>D</t>
        </is>
      </c>
      <c r="AB56" s="74" t="n">
        <v>0</v>
      </c>
      <c r="AC56" s="74" t="inlineStr"/>
      <c r="AD56" s="74" t="n">
        <v>0</v>
      </c>
      <c r="AE56" s="74" t="inlineStr">
        <is>
          <t>D</t>
        </is>
      </c>
      <c r="AF56" s="74" t="n">
        <v>1</v>
      </c>
      <c r="AG56" s="74" t="inlineStr">
        <is>
          <t>D</t>
        </is>
      </c>
      <c r="AH56" s="74" t="n">
        <v>0</v>
      </c>
      <c r="AI56" s="74" t="inlineStr">
        <is>
          <t>D</t>
        </is>
      </c>
      <c r="AJ56" s="74" t="n">
        <v>2</v>
      </c>
      <c r="AK56" s="74" t="inlineStr">
        <is>
          <t>D</t>
        </is>
      </c>
      <c r="AL56" s="74" t="n">
        <v>2</v>
      </c>
      <c r="AM56" s="74" t="inlineStr">
        <is>
          <t>D</t>
        </is>
      </c>
      <c r="AN56" s="74" t="n">
        <v>1</v>
      </c>
      <c r="AO56" s="74" t="inlineStr">
        <is>
          <t>P</t>
        </is>
      </c>
      <c r="AP56" s="74" t="n">
        <v>0</v>
      </c>
      <c r="AQ56" s="74" t="inlineStr"/>
      <c r="AR56" s="74" t="n">
        <v>0</v>
      </c>
      <c r="AS56" s="74" t="inlineStr">
        <is>
          <t>P</t>
        </is>
      </c>
      <c r="AT56" s="74" t="n">
        <v>0</v>
      </c>
      <c r="AU56" s="74" t="inlineStr">
        <is>
          <t>P5,D5</t>
        </is>
      </c>
      <c r="AV56" s="74" t="n">
        <v>0</v>
      </c>
      <c r="AW56" s="74" t="inlineStr">
        <is>
          <t>D</t>
        </is>
      </c>
      <c r="AX56" s="74" t="n">
        <v>2</v>
      </c>
      <c r="AY56" s="75" t="inlineStr">
        <is>
          <t>D</t>
        </is>
      </c>
      <c r="AZ56" s="74" t="n">
        <v>1</v>
      </c>
      <c r="BA56" s="75" t="inlineStr">
        <is>
          <t>D</t>
        </is>
      </c>
      <c r="BB56" s="74" t="n">
        <v>2</v>
      </c>
      <c r="BC56" s="75" t="inlineStr">
        <is>
          <t>D</t>
        </is>
      </c>
      <c r="BD56" s="74" t="n">
        <v>0</v>
      </c>
      <c r="BE56" s="74" t="inlineStr"/>
      <c r="BF56" s="74" t="n">
        <v>0</v>
      </c>
      <c r="BG56" s="74" t="inlineStr">
        <is>
          <t>D</t>
        </is>
      </c>
      <c r="BH56" s="74" t="n">
        <v>1</v>
      </c>
      <c r="BI56" s="74" t="inlineStr">
        <is>
          <t>D</t>
        </is>
      </c>
      <c r="BJ56" s="74" t="n">
        <v>2</v>
      </c>
      <c r="BK56" s="74" t="inlineStr">
        <is>
          <t>D</t>
        </is>
      </c>
      <c r="BL56" s="74" t="n">
        <v>0</v>
      </c>
      <c r="BM56" s="74" t="inlineStr">
        <is>
          <t>D</t>
        </is>
      </c>
      <c r="BN56" s="74" t="n">
        <v>0</v>
      </c>
      <c r="BO56" s="74" t="n"/>
      <c r="BP56" s="74" t="n"/>
      <c r="BQ56" s="165">
        <f>COUNTIF($G56:$BP56,"a")+COUNTIF($G56:$BP56,"r0,a5")/2+COUNTIF($G56:$BP56,"p5,a5")/2</f>
        <v/>
      </c>
      <c r="BR56" s="165">
        <f>COUNTIF($G56:$BP56,"d")+COUNTIF($G56:$BP56,"r0,d5")/2+COUNTIF($G56:$BP56,"p5,d5")/2</f>
        <v/>
      </c>
      <c r="BS56" s="165">
        <f>COUNTIF($G56:$BP56,"b")+COUNTIF($G56:$BP56,"r0,b5")/2+COUNTIF($G56:$BP56,"p5,b5")/2</f>
        <v/>
      </c>
      <c r="BT56" s="165">
        <f>COUNTIF($G56:$BP56,"c")+COUNTIF($G56:$BP56,"r0,c5")/2+COUNTIF($G56:$BP56,"p5,c5")/2</f>
        <v/>
      </c>
      <c r="BU56" s="165">
        <f>COUNTIF($G56:$BP56,"KH")+COUNTIF($G56:$BP56,"TL")+COUNTIF($G56:$BP56,"L")</f>
        <v/>
      </c>
      <c r="BV56" s="165" t="n"/>
      <c r="BW56" s="165">
        <f>COUNTIF($G56:$BP56,"hh")</f>
        <v/>
      </c>
      <c r="BX56" s="165">
        <f>COUNTIF($G56:$BP56,"nt7")</f>
        <v/>
      </c>
      <c r="BY56" s="165">
        <f>COUNTIF($G56:$BP56,"P")+COUNTIF($G56:$BP56,"p5,a5")/2+COUNTIF($G56:$BP56,"p5,b5")/2+COUNTIF($G56:$BP56,"p5,c5")/2+COUNTIF($G56:$BP56,"p5,d5")/2</f>
        <v/>
      </c>
      <c r="BZ56" s="166">
        <f>SUBTOTAL(9,BQ56:BY56)</f>
        <v/>
      </c>
      <c r="CA56" s="167">
        <f>SUM(J56,L56,N56,P56,R56,T56,X56,Z56,AB56,AD56,AF56,AH56,AL56,AN56,AP56,AR56,AT56,AV56,AZ56,BB56,BD56,BF56,BH56,BP56)</f>
        <v/>
      </c>
      <c r="CB56" s="168">
        <f>SUM(H56,V56,AJ56,AX56,BL56)</f>
        <v/>
      </c>
      <c r="CC56" s="24">
        <f>SUM(BJ56,BN56)</f>
        <v/>
      </c>
      <c r="CD56" s="169">
        <f>IF(BZ56&gt;25,4,IF(BZ56&gt;18,3,IF(BZ56&gt;12,2,IF(BZ56&gt;4,1,0))))-BX56-2+1</f>
        <v/>
      </c>
      <c r="CE56" s="30" t="n"/>
      <c r="CF56" s="169">
        <f>CD56*CI56</f>
        <v/>
      </c>
      <c r="CG56" s="170">
        <f>F56-BY56+1</f>
        <v/>
      </c>
      <c r="CH56" s="169">
        <f>CE56*16</f>
        <v/>
      </c>
      <c r="CI56" s="171">
        <f>VLOOKUP(A56,[1]DATA!$A$6:$AI$331,34,0)</f>
        <v/>
      </c>
      <c r="CJ56" s="172">
        <f>VLOOKUP(A56,[2]CHAMCONG!A$7:CI$333,79,0)</f>
        <v/>
      </c>
      <c r="CK56" s="173">
        <f>CJ56-CA56</f>
        <v/>
      </c>
    </row>
    <row r="57" ht="15.75" customFormat="1" customHeight="1" s="25">
      <c r="A57" s="69" t="inlineStr">
        <is>
          <t>A1160</t>
        </is>
      </c>
      <c r="B57" s="70" t="inlineStr">
        <is>
          <t>Lê Văn Tiến</t>
        </is>
      </c>
      <c r="C57" s="71" t="inlineStr">
        <is>
          <t>BAN GIÁM ĐỐC</t>
        </is>
      </c>
      <c r="D57" s="72" t="inlineStr">
        <is>
          <t>Gián tiếp</t>
        </is>
      </c>
      <c r="E57" s="73" t="inlineStr">
        <is>
          <t>2018-09-24</t>
        </is>
      </c>
      <c r="F57" s="73" t="inlineStr"/>
      <c r="G57" s="74" t="inlineStr">
        <is>
          <t>P</t>
        </is>
      </c>
      <c r="H57" s="74" t="n">
        <v>0</v>
      </c>
      <c r="I57" s="75" t="inlineStr">
        <is>
          <t>D</t>
        </is>
      </c>
      <c r="J57" s="74" t="n">
        <v>0</v>
      </c>
      <c r="K57" s="75" t="inlineStr">
        <is>
          <t>D</t>
        </is>
      </c>
      <c r="L57" s="74" t="n">
        <v>0</v>
      </c>
      <c r="M57" s="75" t="inlineStr">
        <is>
          <t>P</t>
        </is>
      </c>
      <c r="N57" s="74" t="n">
        <v>0</v>
      </c>
      <c r="O57" s="75" t="inlineStr"/>
      <c r="P57" s="74" t="n">
        <v>0</v>
      </c>
      <c r="Q57" s="74" t="inlineStr">
        <is>
          <t>D</t>
        </is>
      </c>
      <c r="R57" s="74" t="n">
        <v>0</v>
      </c>
      <c r="S57" s="75" t="inlineStr">
        <is>
          <t>D</t>
        </is>
      </c>
      <c r="T57" s="74" t="n">
        <v>0</v>
      </c>
      <c r="U57" s="75" t="inlineStr">
        <is>
          <t>D</t>
        </is>
      </c>
      <c r="V57" s="74" t="n">
        <v>0</v>
      </c>
      <c r="W57" s="75" t="inlineStr">
        <is>
          <t>D</t>
        </is>
      </c>
      <c r="X57" s="74" t="n">
        <v>0</v>
      </c>
      <c r="Y57" s="75" t="inlineStr">
        <is>
          <t>D</t>
        </is>
      </c>
      <c r="Z57" s="74" t="n">
        <v>0</v>
      </c>
      <c r="AA57" s="75" t="inlineStr">
        <is>
          <t>P</t>
        </is>
      </c>
      <c r="AB57" s="74" t="n">
        <v>0</v>
      </c>
      <c r="AC57" s="75" t="inlineStr"/>
      <c r="AD57" s="74" t="n">
        <v>0</v>
      </c>
      <c r="AE57" s="75" t="inlineStr">
        <is>
          <t>D</t>
        </is>
      </c>
      <c r="AF57" s="75" t="n">
        <v>0</v>
      </c>
      <c r="AG57" s="75" t="inlineStr">
        <is>
          <t>D</t>
        </is>
      </c>
      <c r="AH57" s="74" t="n">
        <v>0</v>
      </c>
      <c r="AI57" s="75" t="inlineStr">
        <is>
          <t>D</t>
        </is>
      </c>
      <c r="AJ57" s="74" t="n">
        <v>0</v>
      </c>
      <c r="AK57" s="75" t="inlineStr">
        <is>
          <t>P0</t>
        </is>
      </c>
      <c r="AL57" s="74" t="n">
        <v>0</v>
      </c>
      <c r="AM57" s="75" t="inlineStr">
        <is>
          <t>D</t>
        </is>
      </c>
      <c r="AN57" s="74" t="n">
        <v>0</v>
      </c>
      <c r="AO57" s="75" t="inlineStr">
        <is>
          <t>P</t>
        </is>
      </c>
      <c r="AP57" s="74" t="n">
        <v>0</v>
      </c>
      <c r="AQ57" s="74" t="inlineStr"/>
      <c r="AR57" s="74" t="n">
        <v>0</v>
      </c>
      <c r="AS57" s="74" t="inlineStr">
        <is>
          <t>P</t>
        </is>
      </c>
      <c r="AT57" s="74" t="n">
        <v>0</v>
      </c>
      <c r="AU57" s="74" t="inlineStr">
        <is>
          <t>D</t>
        </is>
      </c>
      <c r="AV57" s="74" t="n">
        <v>0</v>
      </c>
      <c r="AW57" s="74" t="inlineStr">
        <is>
          <t>D</t>
        </is>
      </c>
      <c r="AX57" s="74" t="n">
        <v>0</v>
      </c>
      <c r="AY57" s="74" t="inlineStr">
        <is>
          <t>D</t>
        </is>
      </c>
      <c r="AZ57" s="74" t="n">
        <v>0</v>
      </c>
      <c r="BA57" s="74" t="inlineStr">
        <is>
          <t>D</t>
        </is>
      </c>
      <c r="BB57" s="74" t="n">
        <v>0</v>
      </c>
      <c r="BC57" s="74" t="inlineStr">
        <is>
          <t>P</t>
        </is>
      </c>
      <c r="BD57" s="74" t="n">
        <v>0</v>
      </c>
      <c r="BE57" s="74" t="inlineStr"/>
      <c r="BF57" s="74" t="n">
        <v>0</v>
      </c>
      <c r="BG57" s="74" t="inlineStr">
        <is>
          <t>D</t>
        </is>
      </c>
      <c r="BH57" s="74" t="n">
        <v>0</v>
      </c>
      <c r="BI57" s="74" t="inlineStr">
        <is>
          <t>D</t>
        </is>
      </c>
      <c r="BJ57" s="74" t="n">
        <v>0</v>
      </c>
      <c r="BK57" s="74" t="inlineStr">
        <is>
          <t>P5,D5</t>
        </is>
      </c>
      <c r="BL57" s="74" t="n">
        <v>0</v>
      </c>
      <c r="BM57" s="74" t="inlineStr">
        <is>
          <t>D</t>
        </is>
      </c>
      <c r="BN57" s="74" t="n">
        <v>0</v>
      </c>
      <c r="BO57" s="74" t="n"/>
      <c r="BP57" s="74" t="n"/>
      <c r="BQ57" s="165">
        <f>COUNTIF($G57:$BP57,"a")+COUNTIF($G57:$BP57,"r0,a5")/2+COUNTIF($G57:$BP57,"p5,a5")/2</f>
        <v/>
      </c>
      <c r="BR57" s="165">
        <f>COUNTIF($G57:$BP57,"d")+COUNTIF($G57:$BP57,"r0,d5")/2+COUNTIF($G57:$BP57,"p5,d5")/2</f>
        <v/>
      </c>
      <c r="BS57" s="165">
        <f>COUNTIF($G57:$BP57,"b")+COUNTIF($G57:$BP57,"r0,b5")/2+COUNTIF($G57:$BP57,"p5,b5")/2</f>
        <v/>
      </c>
      <c r="BT57" s="165">
        <f>COUNTIF($G57:$BP57,"c")+COUNTIF($G57:$BP57,"r0,c5")/2+COUNTIF($G57:$BP57,"p5,c5")/2</f>
        <v/>
      </c>
      <c r="BU57" s="165">
        <f>COUNTIF($G57:$BP57,"KH")+COUNTIF($G57:$BP57,"TL")+COUNTIF($G57:$BP57,"L")</f>
        <v/>
      </c>
      <c r="BV57" s="165" t="n"/>
      <c r="BW57" s="165">
        <f>COUNTIF($G57:$BP57,"hh")</f>
        <v/>
      </c>
      <c r="BX57" s="165">
        <f>COUNTIF($G57:$BP57,"nt7")</f>
        <v/>
      </c>
      <c r="BY57" s="165">
        <f>COUNTIF($G57:$BP57,"P")+COUNTIF($G57:$BP57,"p5,a5")/2+COUNTIF($G57:$BP57,"p5,b5")/2+COUNTIF($G57:$BP57,"p5,c5")/2+COUNTIF($G57:$BP57,"p5,d5")/2</f>
        <v/>
      </c>
      <c r="BZ57" s="166">
        <f>SUBTOTAL(9,BQ57:BY57)</f>
        <v/>
      </c>
      <c r="CA57" s="167">
        <f>SUM(J57,L57,N57,P57,R57,T57,X57,Z57,AB57,AD57,AF57,AH57,AL57,AN57,AP57,AR57,AT57,AV57,AZ57,BB57,BD57,BF57,BH57,BP57)</f>
        <v/>
      </c>
      <c r="CB57" s="168">
        <f>SUM(H57,V57,AJ57,AX57,BL57)</f>
        <v/>
      </c>
      <c r="CC57" s="24">
        <f>SUM(BJ57,BN57)</f>
        <v/>
      </c>
      <c r="CD57" s="169">
        <f>IF(BZ57&gt;25,4,IF(BZ57&gt;18,3,IF(BZ57&gt;12,2,IF(BZ57&gt;4,1,0))))-BX57-2+1</f>
        <v/>
      </c>
      <c r="CE57" s="30" t="n"/>
      <c r="CF57" s="169">
        <f>CD57*CI57</f>
        <v/>
      </c>
      <c r="CG57" s="170">
        <f>F57-BY57+1</f>
        <v/>
      </c>
      <c r="CH57" s="169">
        <f>CE57*16</f>
        <v/>
      </c>
      <c r="CI57" s="171">
        <f>VLOOKUP(A57,[1]DATA!$A$6:$AI$331,34,0)</f>
        <v/>
      </c>
      <c r="CJ57" s="172">
        <f>VLOOKUP(A57,[2]CHAMCONG!A$7:CI$333,79,0)</f>
        <v/>
      </c>
      <c r="CK57" s="173">
        <f>CJ57-CA57</f>
        <v/>
      </c>
    </row>
    <row r="58" ht="15.75" customFormat="1" customHeight="1" s="25">
      <c r="A58" s="69" t="inlineStr">
        <is>
          <t>A1161</t>
        </is>
      </c>
      <c r="B58" s="70" t="inlineStr">
        <is>
          <t>Nguyễn Duy Dũng</t>
        </is>
      </c>
      <c r="C58" s="71" t="inlineStr">
        <is>
          <t>Khuôn Thiết kế</t>
        </is>
      </c>
      <c r="D58" s="72" t="inlineStr">
        <is>
          <t>Gián tiếp</t>
        </is>
      </c>
      <c r="E58" s="73" t="inlineStr">
        <is>
          <t>2018-10-15</t>
        </is>
      </c>
      <c r="F58" s="73" t="inlineStr"/>
      <c r="G58" s="74" t="inlineStr">
        <is>
          <t>P0</t>
        </is>
      </c>
      <c r="H58" s="74" t="n">
        <v>0</v>
      </c>
      <c r="I58" s="75" t="inlineStr">
        <is>
          <t>D</t>
        </is>
      </c>
      <c r="J58" s="74" t="n">
        <v>0</v>
      </c>
      <c r="K58" s="74" t="inlineStr">
        <is>
          <t>D</t>
        </is>
      </c>
      <c r="L58" s="74" t="n">
        <v>0</v>
      </c>
      <c r="M58" s="74" t="inlineStr">
        <is>
          <t>P</t>
        </is>
      </c>
      <c r="N58" s="74" t="n">
        <v>0</v>
      </c>
      <c r="O58" s="75" t="inlineStr"/>
      <c r="P58" s="74" t="n">
        <v>0</v>
      </c>
      <c r="Q58" s="74" t="inlineStr">
        <is>
          <t>P0</t>
        </is>
      </c>
      <c r="R58" s="74" t="n">
        <v>0</v>
      </c>
      <c r="S58" s="74" t="inlineStr">
        <is>
          <t>D</t>
        </is>
      </c>
      <c r="T58" s="74" t="n">
        <v>0</v>
      </c>
      <c r="U58" s="74" t="inlineStr">
        <is>
          <t>D</t>
        </is>
      </c>
      <c r="V58" s="74" t="n">
        <v>0</v>
      </c>
      <c r="W58" s="74" t="inlineStr">
        <is>
          <t>D</t>
        </is>
      </c>
      <c r="X58" s="74" t="n">
        <v>0</v>
      </c>
      <c r="Y58" s="74" t="inlineStr">
        <is>
          <t>D</t>
        </is>
      </c>
      <c r="Z58" s="74" t="n">
        <v>0</v>
      </c>
      <c r="AA58" s="74" t="inlineStr">
        <is>
          <t>D</t>
        </is>
      </c>
      <c r="AB58" s="74" t="n">
        <v>0</v>
      </c>
      <c r="AC58" s="74" t="inlineStr"/>
      <c r="AD58" s="74" t="n">
        <v>0</v>
      </c>
      <c r="AE58" s="74" t="inlineStr">
        <is>
          <t>D</t>
        </is>
      </c>
      <c r="AF58" s="74" t="n">
        <v>0</v>
      </c>
      <c r="AG58" s="74" t="inlineStr">
        <is>
          <t>D</t>
        </is>
      </c>
      <c r="AH58" s="74" t="n">
        <v>0</v>
      </c>
      <c r="AI58" s="74" t="inlineStr">
        <is>
          <t>D</t>
        </is>
      </c>
      <c r="AJ58" s="74" t="n">
        <v>0</v>
      </c>
      <c r="AK58" s="74" t="inlineStr">
        <is>
          <t>D</t>
        </is>
      </c>
      <c r="AL58" s="74" t="n">
        <v>0</v>
      </c>
      <c r="AM58" s="74" t="inlineStr">
        <is>
          <t>D</t>
        </is>
      </c>
      <c r="AN58" s="74" t="n">
        <v>0</v>
      </c>
      <c r="AO58" s="74" t="inlineStr">
        <is>
          <t>P</t>
        </is>
      </c>
      <c r="AP58" s="74" t="n">
        <v>0</v>
      </c>
      <c r="AQ58" s="74" t="inlineStr"/>
      <c r="AR58" s="74" t="n">
        <v>0</v>
      </c>
      <c r="AS58" s="74" t="inlineStr">
        <is>
          <t>P</t>
        </is>
      </c>
      <c r="AT58" s="74" t="n">
        <v>0</v>
      </c>
      <c r="AU58" s="74" t="inlineStr">
        <is>
          <t>P</t>
        </is>
      </c>
      <c r="AV58" s="74" t="n">
        <v>0</v>
      </c>
      <c r="AW58" s="74" t="inlineStr">
        <is>
          <t>D</t>
        </is>
      </c>
      <c r="AX58" s="74" t="n">
        <v>0</v>
      </c>
      <c r="AY58" s="74" t="inlineStr">
        <is>
          <t>D</t>
        </is>
      </c>
      <c r="AZ58" s="74" t="n">
        <v>0</v>
      </c>
      <c r="BA58" s="74" t="inlineStr">
        <is>
          <t>D</t>
        </is>
      </c>
      <c r="BB58" s="74" t="n">
        <v>0</v>
      </c>
      <c r="BC58" s="74" t="inlineStr">
        <is>
          <t>D</t>
        </is>
      </c>
      <c r="BD58" s="74" t="n">
        <v>0</v>
      </c>
      <c r="BE58" s="74" t="inlineStr"/>
      <c r="BF58" s="74" t="n">
        <v>0</v>
      </c>
      <c r="BG58" s="74" t="inlineStr">
        <is>
          <t>D</t>
        </is>
      </c>
      <c r="BH58" s="74" t="n">
        <v>0</v>
      </c>
      <c r="BI58" s="74" t="inlineStr">
        <is>
          <t>D</t>
        </is>
      </c>
      <c r="BJ58" s="74" t="n">
        <v>0</v>
      </c>
      <c r="BK58" s="74" t="inlineStr">
        <is>
          <t>D</t>
        </is>
      </c>
      <c r="BL58" s="74" t="n">
        <v>0</v>
      </c>
      <c r="BM58" s="74" t="inlineStr">
        <is>
          <t>D</t>
        </is>
      </c>
      <c r="BN58" s="74" t="n">
        <v>0</v>
      </c>
      <c r="BO58" s="74" t="n"/>
      <c r="BP58" s="74" t="n"/>
      <c r="BQ58" s="165">
        <f>COUNTIF($G58:$BP58,"a")+COUNTIF($G58:$BP58,"r0,a5")/2+COUNTIF($G58:$BP58,"p5,a5")/2</f>
        <v/>
      </c>
      <c r="BR58" s="165">
        <f>COUNTIF($G58:$BP58,"d")+COUNTIF($G58:$BP58,"r0,d5")/2+COUNTIF($G58:$BP58,"p5,d5")/2</f>
        <v/>
      </c>
      <c r="BS58" s="165">
        <f>COUNTIF($G58:$BP58,"b")+COUNTIF($G58:$BP58,"r0,b5")/2+COUNTIF($G58:$BP58,"p5,b5")/2</f>
        <v/>
      </c>
      <c r="BT58" s="165">
        <f>COUNTIF($G58:$BP58,"c")+COUNTIF($G58:$BP58,"r0,c5")/2+COUNTIF($G58:$BP58,"p5,c5")/2</f>
        <v/>
      </c>
      <c r="BU58" s="165">
        <f>COUNTIF($G58:$BP58,"KH")+COUNTIF($G58:$BP58,"TL")+COUNTIF($G58:$BP58,"L")</f>
        <v/>
      </c>
      <c r="BV58" s="165" t="n"/>
      <c r="BW58" s="165">
        <f>COUNTIF($G58:$BP58,"hh")</f>
        <v/>
      </c>
      <c r="BX58" s="165">
        <f>COUNTIF($G58:$BP58,"nt7")</f>
        <v/>
      </c>
      <c r="BY58" s="165">
        <f>COUNTIF($G58:$BP58,"P")+COUNTIF($G58:$BP58,"p5,a5")/2+COUNTIF($G58:$BP58,"p5,b5")/2+COUNTIF($G58:$BP58,"p5,c5")/2+COUNTIF($G58:$BP58,"p5,d5")/2</f>
        <v/>
      </c>
      <c r="BZ58" s="166">
        <f>SUBTOTAL(9,BQ58:BY58)</f>
        <v/>
      </c>
      <c r="CA58" s="167">
        <f>SUM(J58,L58,N58,P58,R58,T58,X58,Z58,AB58,AD58,AF58,AH58,AL58,AN58,AP58,AR58,AT58,AV58,AZ58,BB58,BD58,BF58,BH58,BP58)</f>
        <v/>
      </c>
      <c r="CB58" s="168">
        <f>SUM(H58,V58,AJ58,AX58,BL58)</f>
        <v/>
      </c>
      <c r="CC58" s="24">
        <f>SUM(BJ58,BN58)</f>
        <v/>
      </c>
      <c r="CD58" s="169">
        <f>IF(BZ58&gt;25,4,IF(BZ58&gt;18,3,IF(BZ58&gt;12,2,IF(BZ58&gt;4,1,0))))-BX58-2+1</f>
        <v/>
      </c>
      <c r="CE58" s="30" t="n"/>
      <c r="CF58" s="169">
        <f>CD58*CI58</f>
        <v/>
      </c>
      <c r="CG58" s="170">
        <f>F58-BY58+1</f>
        <v/>
      </c>
      <c r="CH58" s="169">
        <f>CE58*16</f>
        <v/>
      </c>
      <c r="CI58" s="171">
        <f>VLOOKUP(A58,[1]DATA!$A$6:$AI$331,34,0)</f>
        <v/>
      </c>
      <c r="CJ58" s="172">
        <f>VLOOKUP(A58,[2]CHAMCONG!A$7:CI$333,79,0)</f>
        <v/>
      </c>
      <c r="CK58" s="173">
        <f>CJ58-CA58</f>
        <v/>
      </c>
    </row>
    <row r="59" ht="15.75" customFormat="1" customHeight="1" s="25">
      <c r="A59" s="69" t="inlineStr">
        <is>
          <t>A1162</t>
        </is>
      </c>
      <c r="B59" s="70" t="inlineStr">
        <is>
          <t>Lê Đình Bơ</t>
        </is>
      </c>
      <c r="C59" s="71" t="inlineStr">
        <is>
          <t>X1 Ép -  Kỹ thuật</t>
        </is>
      </c>
      <c r="D59" s="72" t="inlineStr">
        <is>
          <t>Gián tiếp</t>
        </is>
      </c>
      <c r="E59" s="73" t="inlineStr">
        <is>
          <t>2018-10-15</t>
        </is>
      </c>
      <c r="F59" s="73" t="inlineStr"/>
      <c r="G59" s="74" t="inlineStr">
        <is>
          <t>D</t>
        </is>
      </c>
      <c r="H59" s="74" t="n">
        <v>0</v>
      </c>
      <c r="I59" s="75" t="inlineStr">
        <is>
          <t>D</t>
        </is>
      </c>
      <c r="J59" s="74" t="n">
        <v>0</v>
      </c>
      <c r="K59" s="75" t="inlineStr">
        <is>
          <t>D</t>
        </is>
      </c>
      <c r="L59" s="74" t="n">
        <v>0</v>
      </c>
      <c r="M59" s="75" t="inlineStr">
        <is>
          <t>D</t>
        </is>
      </c>
      <c r="N59" s="74" t="n">
        <v>0</v>
      </c>
      <c r="O59" s="75" t="inlineStr"/>
      <c r="P59" s="74" t="n">
        <v>0</v>
      </c>
      <c r="Q59" s="75" t="inlineStr">
        <is>
          <t>D</t>
        </is>
      </c>
      <c r="R59" s="75" t="n">
        <v>0</v>
      </c>
      <c r="S59" s="75" t="inlineStr">
        <is>
          <t>D</t>
        </is>
      </c>
      <c r="T59" s="74" t="n">
        <v>0</v>
      </c>
      <c r="U59" s="75" t="inlineStr">
        <is>
          <t>D</t>
        </is>
      </c>
      <c r="V59" s="74" t="n">
        <v>0</v>
      </c>
      <c r="W59" s="75" t="inlineStr">
        <is>
          <t>D</t>
        </is>
      </c>
      <c r="X59" s="74" t="n">
        <v>0</v>
      </c>
      <c r="Y59" s="75" t="inlineStr">
        <is>
          <t>D</t>
        </is>
      </c>
      <c r="Z59" s="74" t="n">
        <v>0</v>
      </c>
      <c r="AA59" s="75" t="inlineStr">
        <is>
          <t>D</t>
        </is>
      </c>
      <c r="AB59" s="74" t="n">
        <v>0</v>
      </c>
      <c r="AC59" s="75" t="inlineStr"/>
      <c r="AD59" s="74" t="n">
        <v>0</v>
      </c>
      <c r="AE59" s="75" t="inlineStr">
        <is>
          <t>D</t>
        </is>
      </c>
      <c r="AF59" s="75" t="n">
        <v>0</v>
      </c>
      <c r="AG59" s="75" t="inlineStr">
        <is>
          <t>P</t>
        </is>
      </c>
      <c r="AH59" s="74" t="n">
        <v>0</v>
      </c>
      <c r="AI59" s="75" t="inlineStr">
        <is>
          <t>D</t>
        </is>
      </c>
      <c r="AJ59" s="74" t="n">
        <v>0</v>
      </c>
      <c r="AK59" s="75" t="inlineStr">
        <is>
          <t>D</t>
        </is>
      </c>
      <c r="AL59" s="74" t="n">
        <v>0</v>
      </c>
      <c r="AM59" s="75" t="inlineStr">
        <is>
          <t>D</t>
        </is>
      </c>
      <c r="AN59" s="74" t="n">
        <v>0</v>
      </c>
      <c r="AO59" s="75" t="inlineStr">
        <is>
          <t>D</t>
        </is>
      </c>
      <c r="AP59" s="74" t="n">
        <v>0</v>
      </c>
      <c r="AQ59" s="75" t="inlineStr"/>
      <c r="AR59" s="74" t="n">
        <v>0</v>
      </c>
      <c r="AS59" s="75" t="inlineStr">
        <is>
          <t>P</t>
        </is>
      </c>
      <c r="AT59" s="75" t="n">
        <v>0</v>
      </c>
      <c r="AU59" s="75" t="inlineStr">
        <is>
          <t>D</t>
        </is>
      </c>
      <c r="AV59" s="74" t="n">
        <v>0</v>
      </c>
      <c r="AW59" s="74" t="inlineStr">
        <is>
          <t>D</t>
        </is>
      </c>
      <c r="AX59" s="74" t="n">
        <v>0</v>
      </c>
      <c r="AY59" s="75" t="inlineStr">
        <is>
          <t>P</t>
        </is>
      </c>
      <c r="AZ59" s="74" t="n">
        <v>0</v>
      </c>
      <c r="BA59" s="75" t="inlineStr">
        <is>
          <t>D</t>
        </is>
      </c>
      <c r="BB59" s="74" t="n">
        <v>0</v>
      </c>
      <c r="BC59" s="75" t="inlineStr">
        <is>
          <t>P</t>
        </is>
      </c>
      <c r="BD59" s="74" t="n">
        <v>0</v>
      </c>
      <c r="BE59" s="75" t="inlineStr"/>
      <c r="BF59" s="74" t="n">
        <v>0</v>
      </c>
      <c r="BG59" s="75" t="inlineStr">
        <is>
          <t>D</t>
        </is>
      </c>
      <c r="BH59" s="75" t="n">
        <v>0</v>
      </c>
      <c r="BI59" s="74" t="inlineStr">
        <is>
          <t>D</t>
        </is>
      </c>
      <c r="BJ59" s="74" t="n">
        <v>0</v>
      </c>
      <c r="BK59" s="74" t="inlineStr">
        <is>
          <t>D</t>
        </is>
      </c>
      <c r="BL59" s="74" t="n">
        <v>0</v>
      </c>
      <c r="BM59" s="74" t="inlineStr">
        <is>
          <t>D</t>
        </is>
      </c>
      <c r="BN59" s="74" t="n">
        <v>3</v>
      </c>
      <c r="BO59" s="74" t="n"/>
      <c r="BP59" s="74" t="n"/>
      <c r="BQ59" s="165">
        <f>COUNTIF($G59:$BP59,"a")+COUNTIF($G59:$BP59,"r0,a5")/2+COUNTIF($G59:$BP59,"p5,a5")/2</f>
        <v/>
      </c>
      <c r="BR59" s="165">
        <f>COUNTIF($G59:$BP59,"d")+COUNTIF($G59:$BP59,"r0,d5")/2+COUNTIF($G59:$BP59,"p5,d5")/2</f>
        <v/>
      </c>
      <c r="BS59" s="165">
        <f>COUNTIF($G59:$BP59,"b")+COUNTIF($G59:$BP59,"r0,b5")/2+COUNTIF($G59:$BP59,"p5,b5")/2</f>
        <v/>
      </c>
      <c r="BT59" s="165">
        <f>COUNTIF($G59:$BP59,"c")+COUNTIF($G59:$BP59,"r0,c5")/2+COUNTIF($G59:$BP59,"p5,c5")/2</f>
        <v/>
      </c>
      <c r="BU59" s="165">
        <f>COUNTIF($G59:$BP59,"KH")+COUNTIF($G59:$BP59,"TL")+COUNTIF($G59:$BP59,"L")</f>
        <v/>
      </c>
      <c r="BV59" s="165" t="n"/>
      <c r="BW59" s="165">
        <f>COUNTIF($G59:$BP59,"hh")</f>
        <v/>
      </c>
      <c r="BX59" s="165">
        <f>COUNTIF($G59:$BP59,"nt7")</f>
        <v/>
      </c>
      <c r="BY59" s="165">
        <f>COUNTIF($G59:$BP59,"P")+COUNTIF($G59:$BP59,"p5,a5")/2+COUNTIF($G59:$BP59,"p5,b5")/2+COUNTIF($G59:$BP59,"p5,c5")/2+COUNTIF($G59:$BP59,"p5,d5")/2</f>
        <v/>
      </c>
      <c r="BZ59" s="166">
        <f>SUBTOTAL(9,BQ59:BY59)</f>
        <v/>
      </c>
      <c r="CA59" s="167">
        <f>SUM(J59,L59,N59,P59,R59,T59,X59,Z59,AB59,AD59,AF59,AH59,AL59,AN59,AP59,AR59,AT59,AV59,AZ59,BB59,BD59,BF59,BH59,BP59)</f>
        <v/>
      </c>
      <c r="CB59" s="168">
        <f>SUM(H59,V59,AJ59,AX59,BL59)</f>
        <v/>
      </c>
      <c r="CC59" s="24">
        <f>SUM(BJ59,BN59)</f>
        <v/>
      </c>
      <c r="CD59" s="169">
        <f>IF(BZ59&gt;25,4,IF(BZ59&gt;18,3,IF(BZ59&gt;12,2,IF(BZ59&gt;4,1,0))))-BX59-2+1</f>
        <v/>
      </c>
      <c r="CE59" s="30" t="n"/>
      <c r="CF59" s="169">
        <f>CD59*CI59</f>
        <v/>
      </c>
      <c r="CG59" s="170">
        <f>F59-BY59+1</f>
        <v/>
      </c>
      <c r="CH59" s="169">
        <f>CE59*16</f>
        <v/>
      </c>
      <c r="CI59" s="171">
        <f>VLOOKUP(A59,[1]DATA!$A$6:$AI$331,34,0)</f>
        <v/>
      </c>
      <c r="CJ59" s="172">
        <f>VLOOKUP(A59,[2]CHAMCONG!A$7:CI$333,79,0)</f>
        <v/>
      </c>
      <c r="CK59" s="173">
        <f>CJ59-CA59</f>
        <v/>
      </c>
    </row>
    <row r="60" ht="15.75" customFormat="1" customHeight="1" s="25">
      <c r="A60" s="69" t="inlineStr">
        <is>
          <t>A1168</t>
        </is>
      </c>
      <c r="B60" s="70" t="inlineStr">
        <is>
          <t>Đinh Thị Thúy Hằng</t>
        </is>
      </c>
      <c r="C60" s="71" t="inlineStr">
        <is>
          <t>Kho X3</t>
        </is>
      </c>
      <c r="D60" s="72" t="inlineStr">
        <is>
          <t>Trực tiếp</t>
        </is>
      </c>
      <c r="E60" s="73" t="inlineStr">
        <is>
          <t>2018-11-05</t>
        </is>
      </c>
      <c r="F60" s="73" t="inlineStr"/>
      <c r="G60" s="74" t="inlineStr">
        <is>
          <t>A</t>
        </is>
      </c>
      <c r="H60" s="74" t="n">
        <v>2</v>
      </c>
      <c r="I60" s="74" t="inlineStr">
        <is>
          <t>A</t>
        </is>
      </c>
      <c r="J60" s="74" t="n">
        <v>2</v>
      </c>
      <c r="K60" s="74" t="inlineStr">
        <is>
          <t>P</t>
        </is>
      </c>
      <c r="L60" s="74" t="n">
        <v>0</v>
      </c>
      <c r="M60" s="74" t="inlineStr">
        <is>
          <t>A</t>
        </is>
      </c>
      <c r="N60" s="74" t="n">
        <v>2</v>
      </c>
      <c r="O60" s="74" t="inlineStr"/>
      <c r="P60" s="74" t="n">
        <v>0</v>
      </c>
      <c r="Q60" s="74" t="inlineStr">
        <is>
          <t>A</t>
        </is>
      </c>
      <c r="R60" s="74" t="n">
        <v>2</v>
      </c>
      <c r="S60" s="74" t="inlineStr">
        <is>
          <t>A</t>
        </is>
      </c>
      <c r="T60" s="74" t="n">
        <v>2</v>
      </c>
      <c r="U60" s="74" t="inlineStr">
        <is>
          <t>A</t>
        </is>
      </c>
      <c r="V60" s="74" t="n">
        <v>2</v>
      </c>
      <c r="W60" s="74" t="inlineStr">
        <is>
          <t>A</t>
        </is>
      </c>
      <c r="X60" s="74" t="n">
        <v>2</v>
      </c>
      <c r="Y60" s="74" t="inlineStr">
        <is>
          <t>A</t>
        </is>
      </c>
      <c r="Z60" s="74" t="n">
        <v>3</v>
      </c>
      <c r="AA60" s="74" t="inlineStr">
        <is>
          <t>A</t>
        </is>
      </c>
      <c r="AB60" s="74" t="n">
        <v>1</v>
      </c>
      <c r="AC60" s="74" t="inlineStr"/>
      <c r="AD60" s="74" t="n">
        <v>0</v>
      </c>
      <c r="AE60" s="74" t="inlineStr">
        <is>
          <t>A</t>
        </is>
      </c>
      <c r="AF60" s="74" t="n">
        <v>2</v>
      </c>
      <c r="AG60" s="74" t="inlineStr">
        <is>
          <t>A</t>
        </is>
      </c>
      <c r="AH60" s="74" t="n">
        <v>3</v>
      </c>
      <c r="AI60" s="74" t="inlineStr">
        <is>
          <t>A</t>
        </is>
      </c>
      <c r="AJ60" s="74" t="n">
        <v>2</v>
      </c>
      <c r="AK60" s="74" t="inlineStr">
        <is>
          <t>A</t>
        </is>
      </c>
      <c r="AL60" s="74" t="n">
        <v>2</v>
      </c>
      <c r="AM60" s="74" t="inlineStr">
        <is>
          <t>A</t>
        </is>
      </c>
      <c r="AN60" s="74" t="n">
        <v>2</v>
      </c>
      <c r="AO60" s="74" t="inlineStr">
        <is>
          <t>A</t>
        </is>
      </c>
      <c r="AP60" s="74" t="n">
        <v>2</v>
      </c>
      <c r="AQ60" s="74" t="inlineStr"/>
      <c r="AR60" s="74" t="n">
        <v>0</v>
      </c>
      <c r="AS60" s="74" t="inlineStr">
        <is>
          <t>P</t>
        </is>
      </c>
      <c r="AT60" s="74" t="n">
        <v>0</v>
      </c>
      <c r="AU60" s="74" t="inlineStr">
        <is>
          <t>A</t>
        </is>
      </c>
      <c r="AV60" s="74" t="n">
        <v>2</v>
      </c>
      <c r="AW60" s="74" t="inlineStr">
        <is>
          <t>A</t>
        </is>
      </c>
      <c r="AX60" s="74" t="n">
        <v>2</v>
      </c>
      <c r="AY60" s="74" t="inlineStr">
        <is>
          <t>A</t>
        </is>
      </c>
      <c r="AZ60" s="74" t="n">
        <v>1</v>
      </c>
      <c r="BA60" s="74" t="inlineStr">
        <is>
          <t>A</t>
        </is>
      </c>
      <c r="BB60" s="74" t="n">
        <v>2</v>
      </c>
      <c r="BC60" s="74" t="inlineStr">
        <is>
          <t>A</t>
        </is>
      </c>
      <c r="BD60" s="74" t="n">
        <v>2</v>
      </c>
      <c r="BE60" s="74" t="inlineStr"/>
      <c r="BF60" s="74" t="n">
        <v>0</v>
      </c>
      <c r="BG60" s="74" t="inlineStr">
        <is>
          <t>A</t>
        </is>
      </c>
      <c r="BH60" s="74" t="n">
        <v>2</v>
      </c>
      <c r="BI60" s="74" t="inlineStr">
        <is>
          <t>A</t>
        </is>
      </c>
      <c r="BJ60" s="74" t="n">
        <v>2</v>
      </c>
      <c r="BK60" s="74" t="inlineStr">
        <is>
          <t>A</t>
        </is>
      </c>
      <c r="BL60" s="74" t="n">
        <v>2</v>
      </c>
      <c r="BM60" s="74" t="inlineStr">
        <is>
          <t>A</t>
        </is>
      </c>
      <c r="BN60" s="74" t="n">
        <v>2</v>
      </c>
      <c r="BO60" s="74" t="n"/>
      <c r="BP60" s="74" t="n"/>
      <c r="BQ60" s="165">
        <f>COUNTIF($G60:$BP60,"a")+COUNTIF($G60:$BP60,"r0,a5")/2+COUNTIF($G60:$BP60,"p5,a5")/2</f>
        <v/>
      </c>
      <c r="BR60" s="165">
        <f>COUNTIF($G60:$BP60,"d")+COUNTIF($G60:$BP60,"r0,d5")/2+COUNTIF($G60:$BP60,"p5,d5")/2</f>
        <v/>
      </c>
      <c r="BS60" s="165">
        <f>COUNTIF($G60:$BP60,"b")+COUNTIF($G60:$BP60,"r0,b5")/2+COUNTIF($G60:$BP60,"p5,b5")/2</f>
        <v/>
      </c>
      <c r="BT60" s="165">
        <f>COUNTIF($G60:$BP60,"c")+COUNTIF($G60:$BP60,"r0,c5")/2+COUNTIF($G60:$BP60,"p5,c5")/2</f>
        <v/>
      </c>
      <c r="BU60" s="165">
        <f>COUNTIF($G60:$BP60,"KH")+COUNTIF($G60:$BP60,"TL")+COUNTIF($G60:$BP60,"L")</f>
        <v/>
      </c>
      <c r="BV60" s="165" t="n"/>
      <c r="BW60" s="165">
        <f>COUNTIF($G60:$BP60,"hh")</f>
        <v/>
      </c>
      <c r="BX60" s="165">
        <f>COUNTIF($G60:$BP60,"nt7")</f>
        <v/>
      </c>
      <c r="BY60" s="165">
        <f>COUNTIF($G60:$BP60,"P")+COUNTIF($G60:$BP60,"p5,a5")/2+COUNTIF($G60:$BP60,"p5,b5")/2+COUNTIF($G60:$BP60,"p5,c5")/2+COUNTIF($G60:$BP60,"p5,d5")/2</f>
        <v/>
      </c>
      <c r="BZ60" s="166">
        <f>SUBTOTAL(9,BQ60:BY60)</f>
        <v/>
      </c>
      <c r="CA60" s="167">
        <f>SUM(J60,L60,N60,P60,R60,T60,X60,Z60,AB60,AD60,AF60,AH60,AL60,AN60,AP60,AR60,AT60,AV60,AZ60,BB60,BD60,BF60,BH60,BP60)</f>
        <v/>
      </c>
      <c r="CB60" s="168">
        <f>SUM(H60,V60,AJ60,AX60,BL60)</f>
        <v/>
      </c>
      <c r="CC60" s="24">
        <f>SUM(BJ60,BN60)</f>
        <v/>
      </c>
      <c r="CD60" s="169">
        <f>IF(BZ60&gt;25,4,IF(BZ60&gt;18,3,IF(BZ60&gt;12,2,IF(BZ60&gt;4,1,0))))-BX60-2+1</f>
        <v/>
      </c>
      <c r="CE60" s="30" t="n"/>
      <c r="CF60" s="169">
        <f>CD60*CI60</f>
        <v/>
      </c>
      <c r="CG60" s="170">
        <f>F60-BY60+1</f>
        <v/>
      </c>
      <c r="CH60" s="169">
        <f>CE60*16</f>
        <v/>
      </c>
      <c r="CI60" s="171">
        <f>VLOOKUP(A60,[1]DATA!$A$6:$AI$331,34,0)</f>
        <v/>
      </c>
      <c r="CJ60" s="172">
        <f>VLOOKUP(A60,[2]CHAMCONG!A$7:CI$333,79,0)</f>
        <v/>
      </c>
      <c r="CK60" s="173">
        <f>CJ60-CA60</f>
        <v/>
      </c>
    </row>
    <row r="61" ht="15.75" customFormat="1" customHeight="1" s="25">
      <c r="A61" s="69" t="inlineStr">
        <is>
          <t>A1188</t>
        </is>
      </c>
      <c r="B61" s="70" t="inlineStr">
        <is>
          <t>Huỳnh Thanh Vũ</t>
        </is>
      </c>
      <c r="C61" s="71" t="inlineStr">
        <is>
          <t>Ehs</t>
        </is>
      </c>
      <c r="D61" s="72" t="inlineStr">
        <is>
          <t>Trực tiếp</t>
        </is>
      </c>
      <c r="E61" s="73" t="inlineStr">
        <is>
          <t>2018-12-10</t>
        </is>
      </c>
      <c r="F61" s="73" t="inlineStr"/>
      <c r="G61" s="74" t="inlineStr">
        <is>
          <t>C</t>
        </is>
      </c>
      <c r="H61" s="74" t="n">
        <v>4</v>
      </c>
      <c r="I61" s="74" t="inlineStr">
        <is>
          <t>C</t>
        </is>
      </c>
      <c r="J61" s="74" t="n">
        <v>4</v>
      </c>
      <c r="K61" s="74" t="inlineStr">
        <is>
          <t>C</t>
        </is>
      </c>
      <c r="L61" s="74" t="n">
        <v>4</v>
      </c>
      <c r="M61" s="74" t="inlineStr">
        <is>
          <t>C</t>
        </is>
      </c>
      <c r="N61" s="74" t="n">
        <v>4</v>
      </c>
      <c r="O61" s="74" t="inlineStr"/>
      <c r="P61" s="74" t="n">
        <v>12</v>
      </c>
      <c r="Q61" s="74" t="inlineStr">
        <is>
          <t>A</t>
        </is>
      </c>
      <c r="R61" s="74" t="n">
        <v>4</v>
      </c>
      <c r="S61" s="74" t="inlineStr">
        <is>
          <t>A</t>
        </is>
      </c>
      <c r="T61" s="74" t="n">
        <v>4</v>
      </c>
      <c r="U61" s="74" t="inlineStr">
        <is>
          <t>A</t>
        </is>
      </c>
      <c r="V61" s="74" t="n">
        <v>4</v>
      </c>
      <c r="W61" s="74" t="inlineStr">
        <is>
          <t>A</t>
        </is>
      </c>
      <c r="X61" s="74" t="n">
        <v>4</v>
      </c>
      <c r="Y61" s="74" t="inlineStr">
        <is>
          <t>A</t>
        </is>
      </c>
      <c r="Z61" s="74" t="n">
        <v>4</v>
      </c>
      <c r="AA61" s="74" t="inlineStr">
        <is>
          <t>A</t>
        </is>
      </c>
      <c r="AB61" s="74" t="n">
        <v>2</v>
      </c>
      <c r="AC61" s="75" t="inlineStr"/>
      <c r="AD61" s="74" t="n">
        <v>12</v>
      </c>
      <c r="AE61" s="75" t="inlineStr">
        <is>
          <t>P</t>
        </is>
      </c>
      <c r="AF61" s="75" t="n">
        <v>0</v>
      </c>
      <c r="AG61" s="75" t="inlineStr">
        <is>
          <t>P</t>
        </is>
      </c>
      <c r="AH61" s="74" t="n">
        <v>0</v>
      </c>
      <c r="AI61" s="74" t="inlineStr">
        <is>
          <t>P</t>
        </is>
      </c>
      <c r="AJ61" s="74" t="n">
        <v>0</v>
      </c>
      <c r="AK61" s="74" t="inlineStr">
        <is>
          <t>P</t>
        </is>
      </c>
      <c r="AL61" s="74" t="n">
        <v>0</v>
      </c>
      <c r="AM61" s="74" t="inlineStr">
        <is>
          <t>P</t>
        </is>
      </c>
      <c r="AN61" s="74" t="n">
        <v>0</v>
      </c>
      <c r="AO61" s="74" t="inlineStr">
        <is>
          <t>P</t>
        </is>
      </c>
      <c r="AP61" s="74" t="n">
        <v>0</v>
      </c>
      <c r="AQ61" s="74" t="inlineStr"/>
      <c r="AR61" s="74" t="n">
        <v>0</v>
      </c>
      <c r="AS61" s="74" t="inlineStr">
        <is>
          <t>P</t>
        </is>
      </c>
      <c r="AT61" s="74" t="n">
        <v>0</v>
      </c>
      <c r="AU61" s="74" t="inlineStr">
        <is>
          <t>A</t>
        </is>
      </c>
      <c r="AV61" s="74" t="n">
        <v>4</v>
      </c>
      <c r="AW61" s="74" t="inlineStr">
        <is>
          <t>A</t>
        </is>
      </c>
      <c r="AX61" s="74" t="n">
        <v>4</v>
      </c>
      <c r="AY61" s="74" t="inlineStr">
        <is>
          <t>A</t>
        </is>
      </c>
      <c r="AZ61" s="74" t="n">
        <v>4</v>
      </c>
      <c r="BA61" s="74" t="inlineStr">
        <is>
          <t>A</t>
        </is>
      </c>
      <c r="BB61" s="74" t="n">
        <v>4</v>
      </c>
      <c r="BC61" s="74" t="inlineStr">
        <is>
          <t>A</t>
        </is>
      </c>
      <c r="BD61" s="74" t="n">
        <v>3</v>
      </c>
      <c r="BE61" s="74" t="inlineStr"/>
      <c r="BF61" s="74" t="n">
        <v>12</v>
      </c>
      <c r="BG61" s="74" t="inlineStr">
        <is>
          <t>C</t>
        </is>
      </c>
      <c r="BH61" s="74" t="n">
        <v>4</v>
      </c>
      <c r="BI61" s="74" t="inlineStr">
        <is>
          <t>C</t>
        </is>
      </c>
      <c r="BJ61" s="74" t="n">
        <v>4</v>
      </c>
      <c r="BK61" s="74" t="inlineStr">
        <is>
          <t>C</t>
        </is>
      </c>
      <c r="BL61" s="74" t="n">
        <v>9</v>
      </c>
      <c r="BM61" s="74" t="inlineStr">
        <is>
          <t>C</t>
        </is>
      </c>
      <c r="BN61" s="74" t="n">
        <v>8</v>
      </c>
      <c r="BO61" s="74" t="n"/>
      <c r="BP61" s="74" t="n"/>
      <c r="BQ61" s="165">
        <f>COUNTIF($G61:$BP61,"a")+COUNTIF($G61:$BP61,"r0,a5")/2+COUNTIF($G61:$BP61,"p5,a5")/2</f>
        <v/>
      </c>
      <c r="BR61" s="165">
        <f>COUNTIF($G61:$BP61,"d")+COUNTIF($G61:$BP61,"r0,d5")/2+COUNTIF($G61:$BP61,"p5,d5")/2</f>
        <v/>
      </c>
      <c r="BS61" s="165">
        <f>COUNTIF($G61:$BP61,"b")+COUNTIF($G61:$BP61,"r0,b5")/2+COUNTIF($G61:$BP61,"p5,b5")/2</f>
        <v/>
      </c>
      <c r="BT61" s="165">
        <f>COUNTIF($G61:$BP61,"c")+COUNTIF($G61:$BP61,"r0,c5")/2+COUNTIF($G61:$BP61,"p5,c5")/2</f>
        <v/>
      </c>
      <c r="BU61" s="165">
        <f>COUNTIF($G61:$BP61,"KH")+COUNTIF($G61:$BP61,"TL")+COUNTIF($G61:$BP61,"L")</f>
        <v/>
      </c>
      <c r="BV61" s="165" t="n"/>
      <c r="BW61" s="165">
        <f>COUNTIF($G61:$BP61,"hh")</f>
        <v/>
      </c>
      <c r="BX61" s="165">
        <f>COUNTIF($G61:$BP61,"nt7")</f>
        <v/>
      </c>
      <c r="BY61" s="165">
        <f>COUNTIF($G61:$BP61,"P")+COUNTIF($G61:$BP61,"p5,a5")/2+COUNTIF($G61:$BP61,"p5,b5")/2+COUNTIF($G61:$BP61,"p5,c5")/2+COUNTIF($G61:$BP61,"p5,d5")/2</f>
        <v/>
      </c>
      <c r="BZ61" s="166">
        <f>SUBTOTAL(9,BQ61:BY61)</f>
        <v/>
      </c>
      <c r="CA61" s="167">
        <f>SUM(J61,L61,N61,P61,R61,T61,X61,Z61,AB61,AD61,AF61,AH61,AL61,AN61,AP61,AR61,AT61,AV61,AZ61,BB61,BD61,BF61,BH61,BP61)</f>
        <v/>
      </c>
      <c r="CB61" s="168">
        <f>SUM(H61,V61,AJ61,AX61,BL61)</f>
        <v/>
      </c>
      <c r="CC61" s="24">
        <f>SUM(BJ61,BN61)</f>
        <v/>
      </c>
      <c r="CD61" s="169">
        <f>IF(BZ61&gt;25,4,IF(BZ61&gt;18,3,IF(BZ61&gt;12,2,IF(BZ61&gt;4,1,0))))-BX61-2+1</f>
        <v/>
      </c>
      <c r="CE61" s="30" t="n"/>
      <c r="CF61" s="169">
        <f>CD61*CI61</f>
        <v/>
      </c>
      <c r="CG61" s="170">
        <f>F61-BY61+1</f>
        <v/>
      </c>
      <c r="CH61" s="169">
        <f>CE61*16</f>
        <v/>
      </c>
      <c r="CI61" s="171">
        <f>VLOOKUP(A61,[1]DATA!$A$6:$AI$331,34,0)</f>
        <v/>
      </c>
      <c r="CJ61" s="172">
        <f>VLOOKUP(A61,[2]CHAMCONG!A$7:CI$333,79,0)</f>
        <v/>
      </c>
      <c r="CK61" s="173">
        <f>CJ61-CA61</f>
        <v/>
      </c>
    </row>
    <row r="62" ht="15.75" customFormat="1" customHeight="1" s="25">
      <c r="A62" s="69" t="inlineStr">
        <is>
          <t>A120</t>
        </is>
      </c>
      <c r="B62" s="70" t="inlineStr">
        <is>
          <t>Bùi Thị Kim Liên</t>
        </is>
      </c>
      <c r="C62" s="71" t="inlineStr">
        <is>
          <t>QA/QC X2</t>
        </is>
      </c>
      <c r="D62" s="72" t="inlineStr">
        <is>
          <t>Trực tiếp</t>
        </is>
      </c>
      <c r="E62" s="73" t="inlineStr">
        <is>
          <t>2010-08-14</t>
        </is>
      </c>
      <c r="F62" s="73" t="inlineStr"/>
      <c r="G62" s="74" t="inlineStr">
        <is>
          <t>C</t>
        </is>
      </c>
      <c r="H62" s="74" t="n">
        <v>4</v>
      </c>
      <c r="I62" s="75" t="inlineStr">
        <is>
          <t>C</t>
        </is>
      </c>
      <c r="J62" s="74" t="n">
        <v>4</v>
      </c>
      <c r="K62" s="75" t="inlineStr">
        <is>
          <t>C</t>
        </is>
      </c>
      <c r="L62" s="74" t="n">
        <v>4</v>
      </c>
      <c r="M62" s="75" t="inlineStr">
        <is>
          <t>C</t>
        </is>
      </c>
      <c r="N62" s="74" t="n">
        <v>4</v>
      </c>
      <c r="O62" s="75" t="inlineStr"/>
      <c r="P62" s="74" t="n">
        <v>8</v>
      </c>
      <c r="Q62" s="75" t="inlineStr">
        <is>
          <t>A</t>
        </is>
      </c>
      <c r="R62" s="75" t="n">
        <v>4</v>
      </c>
      <c r="S62" s="75" t="inlineStr">
        <is>
          <t>A</t>
        </is>
      </c>
      <c r="T62" s="74" t="n">
        <v>1</v>
      </c>
      <c r="U62" s="75" t="inlineStr">
        <is>
          <t>A</t>
        </is>
      </c>
      <c r="V62" s="74" t="n">
        <v>3</v>
      </c>
      <c r="W62" s="75" t="inlineStr">
        <is>
          <t>P0</t>
        </is>
      </c>
      <c r="X62" s="74" t="n">
        <v>0</v>
      </c>
      <c r="Y62" s="75" t="inlineStr">
        <is>
          <t>A</t>
        </is>
      </c>
      <c r="Z62" s="74" t="n">
        <v>4</v>
      </c>
      <c r="AA62" s="75" t="inlineStr">
        <is>
          <t>A</t>
        </is>
      </c>
      <c r="AB62" s="74" t="n">
        <v>4</v>
      </c>
      <c r="AC62" s="75" t="inlineStr"/>
      <c r="AD62" s="74" t="n">
        <v>0</v>
      </c>
      <c r="AE62" s="74" t="inlineStr">
        <is>
          <t>A</t>
        </is>
      </c>
      <c r="AF62" s="74" t="n">
        <v>4</v>
      </c>
      <c r="AG62" s="75" t="inlineStr">
        <is>
          <t>A</t>
        </is>
      </c>
      <c r="AH62" s="74" t="n">
        <v>4</v>
      </c>
      <c r="AI62" s="75" t="inlineStr">
        <is>
          <t>A</t>
        </is>
      </c>
      <c r="AJ62" s="74" t="n">
        <v>3</v>
      </c>
      <c r="AK62" s="74" t="inlineStr">
        <is>
          <t>A</t>
        </is>
      </c>
      <c r="AL62" s="74" t="n">
        <v>4</v>
      </c>
      <c r="AM62" s="74" t="inlineStr">
        <is>
          <t>A</t>
        </is>
      </c>
      <c r="AN62" s="74" t="n">
        <v>4</v>
      </c>
      <c r="AO62" s="74" t="inlineStr">
        <is>
          <t>P5,D5</t>
        </is>
      </c>
      <c r="AP62" s="74" t="n">
        <v>0</v>
      </c>
      <c r="AQ62" s="74" t="inlineStr"/>
      <c r="AR62" s="74" t="n">
        <v>0</v>
      </c>
      <c r="AS62" s="74" t="inlineStr">
        <is>
          <t>P</t>
        </is>
      </c>
      <c r="AT62" s="74" t="n">
        <v>0</v>
      </c>
      <c r="AU62" s="74" t="inlineStr">
        <is>
          <t>P</t>
        </is>
      </c>
      <c r="AV62" s="74" t="n">
        <v>0</v>
      </c>
      <c r="AW62" s="74" t="inlineStr">
        <is>
          <t>C</t>
        </is>
      </c>
      <c r="AX62" s="74" t="n">
        <v>4</v>
      </c>
      <c r="AY62" s="74" t="inlineStr">
        <is>
          <t>C</t>
        </is>
      </c>
      <c r="AZ62" s="74" t="n">
        <v>4</v>
      </c>
      <c r="BA62" s="74" t="inlineStr">
        <is>
          <t>C</t>
        </is>
      </c>
      <c r="BB62" s="74" t="n">
        <v>4</v>
      </c>
      <c r="BC62" s="74" t="inlineStr">
        <is>
          <t>C</t>
        </is>
      </c>
      <c r="BD62" s="74" t="n">
        <v>4</v>
      </c>
      <c r="BE62" s="74" t="inlineStr"/>
      <c r="BF62" s="74" t="n">
        <v>12</v>
      </c>
      <c r="BG62" s="74" t="inlineStr">
        <is>
          <t>C</t>
        </is>
      </c>
      <c r="BH62" s="74" t="n">
        <v>3</v>
      </c>
      <c r="BI62" s="74" t="inlineStr">
        <is>
          <t>C</t>
        </is>
      </c>
      <c r="BJ62" s="74" t="n">
        <v>4</v>
      </c>
      <c r="BK62" s="74" t="inlineStr">
        <is>
          <t>C</t>
        </is>
      </c>
      <c r="BL62" s="74" t="n">
        <v>4</v>
      </c>
      <c r="BM62" s="74" t="inlineStr">
        <is>
          <t>P0</t>
        </is>
      </c>
      <c r="BN62" s="74" t="n">
        <v>0</v>
      </c>
      <c r="BO62" s="74" t="n"/>
      <c r="BP62" s="74" t="n"/>
      <c r="BQ62" s="165">
        <f>COUNTIF($G62:$BP62,"a")+COUNTIF($G62:$BP62,"r0,a5")/2+COUNTIF($G62:$BP62,"p5,a5")/2</f>
        <v/>
      </c>
      <c r="BR62" s="165">
        <f>COUNTIF($G62:$BP62,"d")+COUNTIF($G62:$BP62,"r0,d5")/2+COUNTIF($G62:$BP62,"p5,d5")/2</f>
        <v/>
      </c>
      <c r="BS62" s="165">
        <f>COUNTIF($G62:$BP62,"b")+COUNTIF($G62:$BP62,"r0,b5")/2+COUNTIF($G62:$BP62,"p5,b5")/2</f>
        <v/>
      </c>
      <c r="BT62" s="165">
        <f>COUNTIF($G62:$BP62,"c")+COUNTIF($G62:$BP62,"r0,c5")/2+COUNTIF($G62:$BP62,"p5,c5")/2</f>
        <v/>
      </c>
      <c r="BU62" s="165">
        <f>COUNTIF($G62:$BP62,"KH")+COUNTIF($G62:$BP62,"TL")+COUNTIF($G62:$BP62,"L")</f>
        <v/>
      </c>
      <c r="BV62" s="165" t="n"/>
      <c r="BW62" s="165">
        <f>COUNTIF($G62:$BP62,"hh")</f>
        <v/>
      </c>
      <c r="BX62" s="165">
        <f>COUNTIF($G62:$BP62,"nt7")</f>
        <v/>
      </c>
      <c r="BY62" s="165">
        <f>COUNTIF($G62:$BP62,"P")+COUNTIF($G62:$BP62,"p5,a5")/2+COUNTIF($G62:$BP62,"p5,b5")/2+COUNTIF($G62:$BP62,"p5,c5")/2+COUNTIF($G62:$BP62,"p5,d5")/2</f>
        <v/>
      </c>
      <c r="BZ62" s="166">
        <f>SUBTOTAL(9,BQ62:BY62)</f>
        <v/>
      </c>
      <c r="CA62" s="167">
        <f>SUM(J62,L62,N62,P62,R62,T62,X62,Z62,AB62,AD62,AF62,AH62,AL62,AN62,AP62,AR62,AT62,AV62,AZ62,BB62,BD62,BF62,BH62,BP62)</f>
        <v/>
      </c>
      <c r="CB62" s="168">
        <f>SUM(H62,V62,AJ62,AX62,BL62)</f>
        <v/>
      </c>
      <c r="CC62" s="24">
        <f>SUM(BJ62,BN62)</f>
        <v/>
      </c>
      <c r="CD62" s="169">
        <f>IF(BZ62&gt;25,4,IF(BZ62&gt;18,3,IF(BZ62&gt;12,2,IF(BZ62&gt;4,1,0))))-BX62-2+1</f>
        <v/>
      </c>
      <c r="CE62" s="30" t="n"/>
      <c r="CF62" s="169">
        <f>CD62*CI62</f>
        <v/>
      </c>
      <c r="CG62" s="170">
        <f>F62-BY62+1</f>
        <v/>
      </c>
      <c r="CH62" s="169">
        <f>CE62*16</f>
        <v/>
      </c>
      <c r="CI62" s="171">
        <f>VLOOKUP(A62,[1]DATA!$A$6:$AI$331,34,0)</f>
        <v/>
      </c>
      <c r="CJ62" s="172">
        <f>VLOOKUP(A62,[2]CHAMCONG!A$7:CI$333,79,0)</f>
        <v/>
      </c>
      <c r="CK62" s="173">
        <f>CJ62-CA62</f>
        <v/>
      </c>
    </row>
    <row r="63" ht="15.75" customFormat="1" customHeight="1" s="25">
      <c r="A63" s="69" t="inlineStr">
        <is>
          <t>A1213</t>
        </is>
      </c>
      <c r="B63" s="70" t="inlineStr">
        <is>
          <t>Trần Văn Hầu</t>
        </is>
      </c>
      <c r="C63" s="71" t="inlineStr">
        <is>
          <t>X1 Sơn</t>
        </is>
      </c>
      <c r="D63" s="72" t="inlineStr">
        <is>
          <t>Trực tiếp</t>
        </is>
      </c>
      <c r="E63" s="73" t="inlineStr">
        <is>
          <t>2019-02-18</t>
        </is>
      </c>
      <c r="F63" s="73" t="inlineStr"/>
      <c r="G63" s="74" t="inlineStr">
        <is>
          <t>P</t>
        </is>
      </c>
      <c r="H63" s="74" t="n">
        <v>0</v>
      </c>
      <c r="I63" s="74" t="inlineStr">
        <is>
          <t>A</t>
        </is>
      </c>
      <c r="J63" s="74" t="n">
        <v>4</v>
      </c>
      <c r="K63" s="74" t="inlineStr">
        <is>
          <t>A</t>
        </is>
      </c>
      <c r="L63" s="74" t="n">
        <v>4</v>
      </c>
      <c r="M63" s="74" t="inlineStr">
        <is>
          <t>A</t>
        </is>
      </c>
      <c r="N63" s="74" t="n">
        <v>4</v>
      </c>
      <c r="O63" s="75" t="inlineStr"/>
      <c r="P63" s="74" t="n">
        <v>0</v>
      </c>
      <c r="Q63" s="75" t="inlineStr">
        <is>
          <t>A</t>
        </is>
      </c>
      <c r="R63" s="75" t="n">
        <v>4</v>
      </c>
      <c r="S63" s="75" t="inlineStr">
        <is>
          <t>A</t>
        </is>
      </c>
      <c r="T63" s="74" t="n">
        <v>4</v>
      </c>
      <c r="U63" s="74" t="inlineStr">
        <is>
          <t>A</t>
        </is>
      </c>
      <c r="V63" s="74" t="n">
        <v>4</v>
      </c>
      <c r="W63" s="74" t="inlineStr">
        <is>
          <t>A</t>
        </is>
      </c>
      <c r="X63" s="74" t="n">
        <v>4</v>
      </c>
      <c r="Y63" s="74" t="inlineStr">
        <is>
          <t>A</t>
        </is>
      </c>
      <c r="Z63" s="74" t="n">
        <v>4</v>
      </c>
      <c r="AA63" s="74" t="inlineStr">
        <is>
          <t>A</t>
        </is>
      </c>
      <c r="AB63" s="74" t="n">
        <v>4</v>
      </c>
      <c r="AC63" s="74" t="inlineStr"/>
      <c r="AD63" s="74" t="n">
        <v>0</v>
      </c>
      <c r="AE63" s="74" t="inlineStr">
        <is>
          <t>P</t>
        </is>
      </c>
      <c r="AF63" s="74" t="n">
        <v>0</v>
      </c>
      <c r="AG63" s="74" t="inlineStr">
        <is>
          <t>A</t>
        </is>
      </c>
      <c r="AH63" s="74" t="n">
        <v>4</v>
      </c>
      <c r="AI63" s="74" t="inlineStr">
        <is>
          <t>A</t>
        </is>
      </c>
      <c r="AJ63" s="74" t="n">
        <v>4</v>
      </c>
      <c r="AK63" s="74" t="inlineStr">
        <is>
          <t>A</t>
        </is>
      </c>
      <c r="AL63" s="74" t="n">
        <v>4</v>
      </c>
      <c r="AM63" s="74" t="inlineStr">
        <is>
          <t>A</t>
        </is>
      </c>
      <c r="AN63" s="74" t="n">
        <v>4</v>
      </c>
      <c r="AO63" s="74" t="inlineStr">
        <is>
          <t>A</t>
        </is>
      </c>
      <c r="AP63" s="74" t="n">
        <v>4</v>
      </c>
      <c r="AQ63" s="74" t="inlineStr"/>
      <c r="AR63" s="74" t="n">
        <v>0</v>
      </c>
      <c r="AS63" s="74" t="inlineStr">
        <is>
          <t>P</t>
        </is>
      </c>
      <c r="AT63" s="74" t="n">
        <v>0</v>
      </c>
      <c r="AU63" s="74" t="inlineStr">
        <is>
          <t>A</t>
        </is>
      </c>
      <c r="AV63" s="74" t="n">
        <v>4</v>
      </c>
      <c r="AW63" s="74" t="inlineStr">
        <is>
          <t>A</t>
        </is>
      </c>
      <c r="AX63" s="74" t="n">
        <v>4</v>
      </c>
      <c r="AY63" s="74" t="inlineStr">
        <is>
          <t>A</t>
        </is>
      </c>
      <c r="AZ63" s="74" t="n">
        <v>4</v>
      </c>
      <c r="BA63" s="74" t="inlineStr">
        <is>
          <t>A</t>
        </is>
      </c>
      <c r="BB63" s="74" t="n">
        <v>4</v>
      </c>
      <c r="BC63" s="74" t="inlineStr">
        <is>
          <t>A</t>
        </is>
      </c>
      <c r="BD63" s="74" t="n">
        <v>4</v>
      </c>
      <c r="BE63" s="74" t="inlineStr"/>
      <c r="BF63" s="74" t="n">
        <v>0</v>
      </c>
      <c r="BG63" s="74" t="inlineStr">
        <is>
          <t>A</t>
        </is>
      </c>
      <c r="BH63" s="74" t="n">
        <v>4</v>
      </c>
      <c r="BI63" s="74" t="inlineStr">
        <is>
          <t>A</t>
        </is>
      </c>
      <c r="BJ63" s="74" t="n">
        <v>4</v>
      </c>
      <c r="BK63" s="74" t="inlineStr">
        <is>
          <t>A</t>
        </is>
      </c>
      <c r="BL63" s="74" t="n">
        <v>4</v>
      </c>
      <c r="BM63" s="74" t="inlineStr">
        <is>
          <t>A</t>
        </is>
      </c>
      <c r="BN63" s="74" t="n">
        <v>4</v>
      </c>
      <c r="BO63" s="74" t="n"/>
      <c r="BP63" s="74" t="n"/>
      <c r="BQ63" s="165">
        <f>COUNTIF($G63:$BP63,"a")+COUNTIF($G63:$BP63,"r0,a5")/2+COUNTIF($G63:$BP63,"p5,a5")/2</f>
        <v/>
      </c>
      <c r="BR63" s="165">
        <f>COUNTIF($G63:$BP63,"d")+COUNTIF($G63:$BP63,"r0,d5")/2+COUNTIF($G63:$BP63,"p5,d5")/2</f>
        <v/>
      </c>
      <c r="BS63" s="165">
        <f>COUNTIF($G63:$BP63,"b")+COUNTIF($G63:$BP63,"r0,b5")/2+COUNTIF($G63:$BP63,"p5,b5")/2</f>
        <v/>
      </c>
      <c r="BT63" s="165">
        <f>COUNTIF($G63:$BP63,"c")+COUNTIF($G63:$BP63,"r0,c5")/2+COUNTIF($G63:$BP63,"p5,c5")/2</f>
        <v/>
      </c>
      <c r="BU63" s="165">
        <f>COUNTIF($G63:$BP63,"KH")+COUNTIF($G63:$BP63,"TL")+COUNTIF($G63:$BP63,"L")</f>
        <v/>
      </c>
      <c r="BV63" s="165" t="n"/>
      <c r="BW63" s="165">
        <f>COUNTIF($G63:$BP63,"hh")</f>
        <v/>
      </c>
      <c r="BX63" s="165">
        <f>COUNTIF($G63:$BP63,"nt7")</f>
        <v/>
      </c>
      <c r="BY63" s="165">
        <f>COUNTIF($G63:$BP63,"P")+COUNTIF($G63:$BP63,"p5,a5")/2+COUNTIF($G63:$BP63,"p5,b5")/2+COUNTIF($G63:$BP63,"p5,c5")/2+COUNTIF($G63:$BP63,"p5,d5")/2</f>
        <v/>
      </c>
      <c r="BZ63" s="166">
        <f>SUBTOTAL(9,BQ63:BY63)</f>
        <v/>
      </c>
      <c r="CA63" s="167">
        <f>SUM(J63,L63,N63,P63,R63,T63,X63,Z63,AB63,AD63,AF63,AH63,AL63,AN63,AP63,AR63,AT63,AV63,AZ63,BB63,BD63,BF63,BH63,BP63)</f>
        <v/>
      </c>
      <c r="CB63" s="168">
        <f>SUM(H63,V63,AJ63,AX63,BL63)</f>
        <v/>
      </c>
      <c r="CC63" s="24">
        <f>SUM(BJ63,BN63)</f>
        <v/>
      </c>
      <c r="CD63" s="169">
        <f>IF(BZ63&gt;25,4,IF(BZ63&gt;18,3,IF(BZ63&gt;12,2,IF(BZ63&gt;4,1,0))))-BX63-2+1</f>
        <v/>
      </c>
      <c r="CE63" s="30" t="n"/>
      <c r="CF63" s="169">
        <f>CD63*CI63</f>
        <v/>
      </c>
      <c r="CG63" s="170">
        <f>F63-BY63+1</f>
        <v/>
      </c>
      <c r="CH63" s="169">
        <f>CE63*16</f>
        <v/>
      </c>
      <c r="CI63" s="171">
        <f>VLOOKUP(A63,[1]DATA!$A$6:$AI$331,34,0)</f>
        <v/>
      </c>
      <c r="CJ63" s="172">
        <f>VLOOKUP(A63,[2]CHAMCONG!A$7:CI$333,79,0)</f>
        <v/>
      </c>
      <c r="CK63" s="173">
        <f>CJ63-CA63</f>
        <v/>
      </c>
    </row>
    <row r="64" ht="15.75" customFormat="1" customHeight="1" s="25">
      <c r="A64" s="69" t="inlineStr">
        <is>
          <t>A1214</t>
        </is>
      </c>
      <c r="B64" s="70" t="inlineStr">
        <is>
          <t>Lê Thị Quế</t>
        </is>
      </c>
      <c r="C64" s="71" t="inlineStr">
        <is>
          <t>Kế Toán Tài Chính</t>
        </is>
      </c>
      <c r="D64" s="72" t="inlineStr">
        <is>
          <t>Gián tiếp</t>
        </is>
      </c>
      <c r="E64" s="73" t="inlineStr">
        <is>
          <t>2019-02-18</t>
        </is>
      </c>
      <c r="F64" s="73" t="inlineStr"/>
      <c r="G64" s="74" t="inlineStr">
        <is>
          <t>D</t>
        </is>
      </c>
      <c r="H64" s="74" t="n">
        <v>0</v>
      </c>
      <c r="I64" s="74" t="inlineStr">
        <is>
          <t>D</t>
        </is>
      </c>
      <c r="J64" s="74" t="n">
        <v>0</v>
      </c>
      <c r="K64" s="74" t="inlineStr">
        <is>
          <t>D</t>
        </is>
      </c>
      <c r="L64" s="74" t="n">
        <v>0</v>
      </c>
      <c r="M64" s="74" t="inlineStr">
        <is>
          <t>P</t>
        </is>
      </c>
      <c r="N64" s="74" t="n">
        <v>0</v>
      </c>
      <c r="O64" s="74" t="inlineStr"/>
      <c r="P64" s="74" t="n">
        <v>0</v>
      </c>
      <c r="Q64" s="75" t="inlineStr">
        <is>
          <t>D</t>
        </is>
      </c>
      <c r="R64" s="75" t="n">
        <v>0</v>
      </c>
      <c r="S64" s="75" t="inlineStr">
        <is>
          <t>D</t>
        </is>
      </c>
      <c r="T64" s="74" t="n">
        <v>0</v>
      </c>
      <c r="U64" s="75" t="inlineStr">
        <is>
          <t>D</t>
        </is>
      </c>
      <c r="V64" s="74" t="n">
        <v>0</v>
      </c>
      <c r="W64" s="75" t="inlineStr">
        <is>
          <t>D</t>
        </is>
      </c>
      <c r="X64" s="74" t="n">
        <v>0</v>
      </c>
      <c r="Y64" s="75" t="inlineStr">
        <is>
          <t>P0</t>
        </is>
      </c>
      <c r="Z64" s="74" t="n">
        <v>0</v>
      </c>
      <c r="AA64" s="75" t="inlineStr">
        <is>
          <t>D</t>
        </is>
      </c>
      <c r="AB64" s="74" t="n">
        <v>0</v>
      </c>
      <c r="AC64" s="75" t="inlineStr"/>
      <c r="AD64" s="74" t="n">
        <v>0</v>
      </c>
      <c r="AE64" s="75" t="inlineStr">
        <is>
          <t>D</t>
        </is>
      </c>
      <c r="AF64" s="75" t="n">
        <v>0</v>
      </c>
      <c r="AG64" s="74" t="inlineStr">
        <is>
          <t>D</t>
        </is>
      </c>
      <c r="AH64" s="74" t="n">
        <v>0</v>
      </c>
      <c r="AI64" s="74" t="inlineStr">
        <is>
          <t>D</t>
        </is>
      </c>
      <c r="AJ64" s="74" t="n">
        <v>0</v>
      </c>
      <c r="AK64" s="74" t="inlineStr">
        <is>
          <t>D</t>
        </is>
      </c>
      <c r="AL64" s="74" t="n">
        <v>0</v>
      </c>
      <c r="AM64" s="74" t="inlineStr">
        <is>
          <t>P0</t>
        </is>
      </c>
      <c r="AN64" s="74" t="n">
        <v>0</v>
      </c>
      <c r="AO64" s="74" t="inlineStr">
        <is>
          <t>P</t>
        </is>
      </c>
      <c r="AP64" s="74" t="n">
        <v>0</v>
      </c>
      <c r="AQ64" s="74" t="inlineStr"/>
      <c r="AR64" s="74" t="n">
        <v>0</v>
      </c>
      <c r="AS64" s="74" t="inlineStr">
        <is>
          <t>P</t>
        </is>
      </c>
      <c r="AT64" s="74" t="n">
        <v>0</v>
      </c>
      <c r="AU64" s="74" t="inlineStr">
        <is>
          <t>P0</t>
        </is>
      </c>
      <c r="AV64" s="74" t="n">
        <v>0</v>
      </c>
      <c r="AW64" s="74" t="inlineStr">
        <is>
          <t>D</t>
        </is>
      </c>
      <c r="AX64" s="74" t="n">
        <v>0</v>
      </c>
      <c r="AY64" s="74" t="inlineStr">
        <is>
          <t>D</t>
        </is>
      </c>
      <c r="AZ64" s="74" t="n">
        <v>0</v>
      </c>
      <c r="BA64" s="74" t="inlineStr">
        <is>
          <t>P0</t>
        </is>
      </c>
      <c r="BB64" s="74" t="n">
        <v>0</v>
      </c>
      <c r="BC64" s="74" t="inlineStr">
        <is>
          <t>P</t>
        </is>
      </c>
      <c r="BD64" s="74" t="n">
        <v>0</v>
      </c>
      <c r="BE64" s="74" t="inlineStr"/>
      <c r="BF64" s="74" t="n">
        <v>0</v>
      </c>
      <c r="BG64" s="74" t="inlineStr">
        <is>
          <t>D</t>
        </is>
      </c>
      <c r="BH64" s="74" t="n">
        <v>0</v>
      </c>
      <c r="BI64" s="74" t="inlineStr">
        <is>
          <t>D</t>
        </is>
      </c>
      <c r="BJ64" s="74" t="n">
        <v>0</v>
      </c>
      <c r="BK64" s="74" t="inlineStr">
        <is>
          <t>D</t>
        </is>
      </c>
      <c r="BL64" s="74" t="n">
        <v>0</v>
      </c>
      <c r="BM64" s="74" t="inlineStr">
        <is>
          <t>D</t>
        </is>
      </c>
      <c r="BN64" s="74" t="n">
        <v>0</v>
      </c>
      <c r="BO64" s="74" t="n"/>
      <c r="BP64" s="74" t="n"/>
      <c r="BQ64" s="165">
        <f>COUNTIF($G64:$BP64,"a")+COUNTIF($G64:$BP64,"r0,a5")/2+COUNTIF($G64:$BP64,"p5,a5")/2</f>
        <v/>
      </c>
      <c r="BR64" s="165">
        <f>COUNTIF($G64:$BP64,"d")+COUNTIF($G64:$BP64,"r0,d5")/2+COUNTIF($G64:$BP64,"p5,d5")/2</f>
        <v/>
      </c>
      <c r="BS64" s="165">
        <f>COUNTIF($G64:$BP64,"b")+COUNTIF($G64:$BP64,"r0,b5")/2+COUNTIF($G64:$BP64,"p5,b5")/2</f>
        <v/>
      </c>
      <c r="BT64" s="165">
        <f>COUNTIF($G64:$BP64,"c")+COUNTIF($G64:$BP64,"r0,c5")/2+COUNTIF($G64:$BP64,"p5,c5")/2</f>
        <v/>
      </c>
      <c r="BU64" s="165">
        <f>COUNTIF($G64:$BP64,"KH")+COUNTIF($G64:$BP64,"TL")+COUNTIF($G64:$BP64,"L")</f>
        <v/>
      </c>
      <c r="BV64" s="165" t="n"/>
      <c r="BW64" s="165">
        <f>COUNTIF($G64:$BP64,"hh")</f>
        <v/>
      </c>
      <c r="BX64" s="165">
        <f>COUNTIF($G64:$BP64,"nt7")</f>
        <v/>
      </c>
      <c r="BY64" s="165">
        <f>COUNTIF($G64:$BP64,"P")+COUNTIF($G64:$BP64,"p5,a5")/2+COUNTIF($G64:$BP64,"p5,b5")/2+COUNTIF($G64:$BP64,"p5,c5")/2+COUNTIF($G64:$BP64,"p5,d5")/2</f>
        <v/>
      </c>
      <c r="BZ64" s="166">
        <f>SUBTOTAL(9,BQ64:BY64)</f>
        <v/>
      </c>
      <c r="CA64" s="167">
        <f>SUM(J64,L64,N64,P64,R64,T64,X64,Z64,AB64,AD64,AF64,AH64,AL64,AN64,AP64,AR64,AT64,AV64,AZ64,BB64,BD64,BF64,BH64,BP64)</f>
        <v/>
      </c>
      <c r="CB64" s="168">
        <f>SUM(H64,V64,AJ64,AX64,BL64)</f>
        <v/>
      </c>
      <c r="CC64" s="24">
        <f>SUM(BJ64,BN64)</f>
        <v/>
      </c>
      <c r="CD64" s="169">
        <f>IF(BZ64&gt;25,4,IF(BZ64&gt;18,3,IF(BZ64&gt;12,2,IF(BZ64&gt;4,1,0))))-BX64-2+1</f>
        <v/>
      </c>
      <c r="CE64" s="30" t="n"/>
      <c r="CF64" s="169">
        <f>CD64*CI64</f>
        <v/>
      </c>
      <c r="CG64" s="170">
        <f>F64-BY64+1</f>
        <v/>
      </c>
      <c r="CH64" s="169">
        <f>CE64*16</f>
        <v/>
      </c>
      <c r="CI64" s="171">
        <f>VLOOKUP(A64,[1]DATA!$A$6:$AI$331,34,0)</f>
        <v/>
      </c>
      <c r="CJ64" s="172">
        <f>VLOOKUP(A64,[2]CHAMCONG!A$7:CI$333,79,0)</f>
        <v/>
      </c>
      <c r="CK64" s="173">
        <f>CJ64-CA64</f>
        <v/>
      </c>
    </row>
    <row r="65" ht="15.75" customFormat="1" customHeight="1" s="25">
      <c r="A65" s="69" t="inlineStr">
        <is>
          <t>A1216</t>
        </is>
      </c>
      <c r="B65" s="70" t="inlineStr">
        <is>
          <t>Lê Văn Thiện</t>
        </is>
      </c>
      <c r="C65" s="71" t="inlineStr">
        <is>
          <t>X1 Ép - A</t>
        </is>
      </c>
      <c r="D65" s="72" t="inlineStr">
        <is>
          <t>Trực tiếp</t>
        </is>
      </c>
      <c r="E65" s="73" t="inlineStr">
        <is>
          <t>2019-02-19</t>
        </is>
      </c>
      <c r="F65" s="73" t="inlineStr"/>
      <c r="G65" s="74" t="inlineStr">
        <is>
          <t>A</t>
        </is>
      </c>
      <c r="H65" s="74" t="n">
        <v>4</v>
      </c>
      <c r="I65" s="75" t="inlineStr">
        <is>
          <t>C</t>
        </is>
      </c>
      <c r="J65" s="74" t="n">
        <v>4</v>
      </c>
      <c r="K65" s="74" t="inlineStr">
        <is>
          <t>C</t>
        </is>
      </c>
      <c r="L65" s="74" t="n">
        <v>4</v>
      </c>
      <c r="M65" s="74" t="inlineStr">
        <is>
          <t>C</t>
        </is>
      </c>
      <c r="N65" s="74" t="n">
        <v>4</v>
      </c>
      <c r="O65" s="75" t="inlineStr"/>
      <c r="P65" s="74" t="n">
        <v>0</v>
      </c>
      <c r="Q65" s="74" t="inlineStr">
        <is>
          <t>A</t>
        </is>
      </c>
      <c r="R65" s="74" t="n">
        <v>4</v>
      </c>
      <c r="S65" s="75" t="inlineStr">
        <is>
          <t>A</t>
        </is>
      </c>
      <c r="T65" s="74" t="n">
        <v>4</v>
      </c>
      <c r="U65" s="74" t="inlineStr">
        <is>
          <t>A</t>
        </is>
      </c>
      <c r="V65" s="74" t="n">
        <v>4</v>
      </c>
      <c r="W65" s="75" t="inlineStr">
        <is>
          <t>A</t>
        </is>
      </c>
      <c r="X65" s="74" t="n">
        <v>4</v>
      </c>
      <c r="Y65" s="75" t="inlineStr">
        <is>
          <t>A</t>
        </is>
      </c>
      <c r="Z65" s="74" t="n">
        <v>4</v>
      </c>
      <c r="AA65" s="74" t="inlineStr">
        <is>
          <t>A</t>
        </is>
      </c>
      <c r="AB65" s="74" t="n">
        <v>4</v>
      </c>
      <c r="AC65" s="75" t="inlineStr"/>
      <c r="AD65" s="74" t="n">
        <v>0</v>
      </c>
      <c r="AE65" s="75" t="inlineStr">
        <is>
          <t>C</t>
        </is>
      </c>
      <c r="AF65" s="75" t="n">
        <v>4</v>
      </c>
      <c r="AG65" s="75" t="inlineStr">
        <is>
          <t>C</t>
        </is>
      </c>
      <c r="AH65" s="74" t="n">
        <v>4</v>
      </c>
      <c r="AI65" s="75" t="inlineStr">
        <is>
          <t>C</t>
        </is>
      </c>
      <c r="AJ65" s="74" t="n">
        <v>4</v>
      </c>
      <c r="AK65" s="74" t="inlineStr">
        <is>
          <t>C</t>
        </is>
      </c>
      <c r="AL65" s="74" t="n">
        <v>4</v>
      </c>
      <c r="AM65" s="74" t="inlineStr">
        <is>
          <t>C</t>
        </is>
      </c>
      <c r="AN65" s="74" t="n">
        <v>4</v>
      </c>
      <c r="AO65" s="74" t="inlineStr">
        <is>
          <t>P</t>
        </is>
      </c>
      <c r="AP65" s="74" t="n">
        <v>0</v>
      </c>
      <c r="AQ65" s="74" t="inlineStr"/>
      <c r="AR65" s="74" t="n">
        <v>0</v>
      </c>
      <c r="AS65" s="74" t="inlineStr">
        <is>
          <t>P</t>
        </is>
      </c>
      <c r="AT65" s="74" t="n">
        <v>0</v>
      </c>
      <c r="AU65" s="74" t="inlineStr">
        <is>
          <t>A</t>
        </is>
      </c>
      <c r="AV65" s="74" t="n">
        <v>4</v>
      </c>
      <c r="AW65" s="74" t="inlineStr">
        <is>
          <t>A</t>
        </is>
      </c>
      <c r="AX65" s="74" t="n">
        <v>4</v>
      </c>
      <c r="AY65" s="74" t="inlineStr">
        <is>
          <t>A</t>
        </is>
      </c>
      <c r="AZ65" s="74" t="n">
        <v>4</v>
      </c>
      <c r="BA65" s="74" t="inlineStr">
        <is>
          <t>A</t>
        </is>
      </c>
      <c r="BB65" s="74" t="n">
        <v>4</v>
      </c>
      <c r="BC65" s="74" t="inlineStr">
        <is>
          <t>A</t>
        </is>
      </c>
      <c r="BD65" s="74" t="n">
        <v>4</v>
      </c>
      <c r="BE65" s="74" t="inlineStr"/>
      <c r="BF65" s="74" t="n">
        <v>16</v>
      </c>
      <c r="BG65" s="74" t="inlineStr">
        <is>
          <t>C</t>
        </is>
      </c>
      <c r="BH65" s="74" t="n">
        <v>4</v>
      </c>
      <c r="BI65" s="74" t="inlineStr">
        <is>
          <t>C</t>
        </is>
      </c>
      <c r="BJ65" s="74" t="n">
        <v>4</v>
      </c>
      <c r="BK65" s="74" t="inlineStr">
        <is>
          <t>C</t>
        </is>
      </c>
      <c r="BL65" s="74" t="n">
        <v>4</v>
      </c>
      <c r="BM65" s="74" t="inlineStr">
        <is>
          <t>C</t>
        </is>
      </c>
      <c r="BN65" s="74" t="n">
        <v>4</v>
      </c>
      <c r="BO65" s="74" t="n"/>
      <c r="BP65" s="74" t="n"/>
      <c r="BQ65" s="165">
        <f>COUNTIF($G65:$BP65,"a")+COUNTIF($G65:$BP65,"r0,a5")/2+COUNTIF($G65:$BP65,"p5,a5")/2</f>
        <v/>
      </c>
      <c r="BR65" s="165">
        <f>COUNTIF($G65:$BP65,"d")+COUNTIF($G65:$BP65,"r0,d5")/2+COUNTIF($G65:$BP65,"p5,d5")/2</f>
        <v/>
      </c>
      <c r="BS65" s="165">
        <f>COUNTIF($G65:$BP65,"b")+COUNTIF($G65:$BP65,"r0,b5")/2+COUNTIF($G65:$BP65,"p5,b5")/2</f>
        <v/>
      </c>
      <c r="BT65" s="165">
        <f>COUNTIF($G65:$BP65,"c")+COUNTIF($G65:$BP65,"r0,c5")/2+COUNTIF($G65:$BP65,"p5,c5")/2</f>
        <v/>
      </c>
      <c r="BU65" s="165">
        <f>COUNTIF($G65:$BP65,"KH")+COUNTIF($G65:$BP65,"TL")+COUNTIF($G65:$BP65,"L")</f>
        <v/>
      </c>
      <c r="BV65" s="165" t="n"/>
      <c r="BW65" s="165">
        <f>COUNTIF($G65:$BP65,"hh")</f>
        <v/>
      </c>
      <c r="BX65" s="165">
        <f>COUNTIF($G65:$BP65,"nt7")</f>
        <v/>
      </c>
      <c r="BY65" s="165">
        <f>COUNTIF($G65:$BP65,"P")+COUNTIF($G65:$BP65,"p5,a5")/2+COUNTIF($G65:$BP65,"p5,b5")/2+COUNTIF($G65:$BP65,"p5,c5")/2+COUNTIF($G65:$BP65,"p5,d5")/2</f>
        <v/>
      </c>
      <c r="BZ65" s="166">
        <f>SUBTOTAL(9,BQ65:BY65)</f>
        <v/>
      </c>
      <c r="CA65" s="167">
        <f>SUM(J65,L65,N65,P65,R65,T65,X65,Z65,AB65,AD65,AF65,AH65,AL65,AN65,AP65,AR65,AT65,AV65,AZ65,BB65,BD65,BF65,BH65,BP65)</f>
        <v/>
      </c>
      <c r="CB65" s="168">
        <f>SUM(H65,V65,AJ65,AX65,BL65)</f>
        <v/>
      </c>
      <c r="CC65" s="24">
        <f>SUM(BJ65,BN65)</f>
        <v/>
      </c>
      <c r="CD65" s="169">
        <f>IF(BZ65&gt;25,4,IF(BZ65&gt;18,3,IF(BZ65&gt;12,2,IF(BZ65&gt;4,1,0))))-BX65-2+1</f>
        <v/>
      </c>
      <c r="CE65" s="30" t="n"/>
      <c r="CF65" s="169">
        <f>CD65*CI65</f>
        <v/>
      </c>
      <c r="CG65" s="170">
        <f>F65-BY65+1</f>
        <v/>
      </c>
      <c r="CH65" s="169">
        <f>CE65*16</f>
        <v/>
      </c>
      <c r="CI65" s="171">
        <f>VLOOKUP(A65,[1]DATA!$A$6:$AI$331,34,0)</f>
        <v/>
      </c>
      <c r="CJ65" s="172">
        <f>VLOOKUP(A65,[2]CHAMCONG!A$7:CI$333,79,0)</f>
        <v/>
      </c>
      <c r="CK65" s="173">
        <f>CJ65-CA65</f>
        <v/>
      </c>
    </row>
    <row r="66" ht="15.75" customFormat="1" customHeight="1" s="25">
      <c r="A66" s="69" t="inlineStr">
        <is>
          <t>A1218</t>
        </is>
      </c>
      <c r="B66" s="70" t="inlineStr">
        <is>
          <t>Nguyễn Văn Chất</t>
        </is>
      </c>
      <c r="C66" s="71" t="inlineStr">
        <is>
          <t>X1 Ép - B</t>
        </is>
      </c>
      <c r="D66" s="72" t="inlineStr">
        <is>
          <t>Trực tiếp</t>
        </is>
      </c>
      <c r="E66" s="73" t="inlineStr">
        <is>
          <t>2019-02-19</t>
        </is>
      </c>
      <c r="F66" s="73" t="inlineStr"/>
      <c r="G66" s="74" t="inlineStr">
        <is>
          <t>P</t>
        </is>
      </c>
      <c r="H66" s="74" t="n">
        <v>0</v>
      </c>
      <c r="I66" s="75" t="inlineStr">
        <is>
          <t>A</t>
        </is>
      </c>
      <c r="J66" s="74" t="n">
        <v>4</v>
      </c>
      <c r="K66" s="74" t="inlineStr">
        <is>
          <t>A</t>
        </is>
      </c>
      <c r="L66" s="74" t="n">
        <v>4</v>
      </c>
      <c r="M66" s="74" t="inlineStr">
        <is>
          <t>A</t>
        </is>
      </c>
      <c r="N66" s="74" t="n">
        <v>4</v>
      </c>
      <c r="O66" s="75" t="inlineStr"/>
      <c r="P66" s="74" t="n">
        <v>16</v>
      </c>
      <c r="Q66" s="74" t="inlineStr">
        <is>
          <t>C</t>
        </is>
      </c>
      <c r="R66" s="74" t="n">
        <v>4</v>
      </c>
      <c r="S66" s="74" t="inlineStr">
        <is>
          <t>C</t>
        </is>
      </c>
      <c r="T66" s="74" t="n">
        <v>4</v>
      </c>
      <c r="U66" s="74" t="inlineStr">
        <is>
          <t>C</t>
        </is>
      </c>
      <c r="V66" s="74" t="n">
        <v>4</v>
      </c>
      <c r="W66" s="75" t="inlineStr">
        <is>
          <t>C</t>
        </is>
      </c>
      <c r="X66" s="74" t="n">
        <v>4</v>
      </c>
      <c r="Y66" s="74" t="inlineStr">
        <is>
          <t>C</t>
        </is>
      </c>
      <c r="Z66" s="74" t="n">
        <v>4</v>
      </c>
      <c r="AA66" s="74" t="inlineStr">
        <is>
          <t>C</t>
        </is>
      </c>
      <c r="AB66" s="74" t="n">
        <v>4</v>
      </c>
      <c r="AC66" s="75" t="inlineStr"/>
      <c r="AD66" s="74" t="n">
        <v>8</v>
      </c>
      <c r="AE66" s="74" t="inlineStr">
        <is>
          <t>A</t>
        </is>
      </c>
      <c r="AF66" s="74" t="n">
        <v>4</v>
      </c>
      <c r="AG66" s="74" t="inlineStr">
        <is>
          <t>A</t>
        </is>
      </c>
      <c r="AH66" s="74" t="n">
        <v>0</v>
      </c>
      <c r="AI66" s="74" t="inlineStr">
        <is>
          <t>A</t>
        </is>
      </c>
      <c r="AJ66" s="74" t="n">
        <v>4</v>
      </c>
      <c r="AK66" s="75" t="inlineStr">
        <is>
          <t>A</t>
        </is>
      </c>
      <c r="AL66" s="74" t="n">
        <v>4</v>
      </c>
      <c r="AM66" s="74" t="inlineStr">
        <is>
          <t>A</t>
        </is>
      </c>
      <c r="AN66" s="74" t="n">
        <v>4</v>
      </c>
      <c r="AO66" s="74" t="inlineStr">
        <is>
          <t>A</t>
        </is>
      </c>
      <c r="AP66" s="74" t="n">
        <v>4</v>
      </c>
      <c r="AQ66" s="75" t="inlineStr"/>
      <c r="AR66" s="74" t="n">
        <v>0</v>
      </c>
      <c r="AS66" s="74" t="inlineStr">
        <is>
          <t>P</t>
        </is>
      </c>
      <c r="AT66" s="74" t="n">
        <v>0</v>
      </c>
      <c r="AU66" s="74" t="inlineStr">
        <is>
          <t>P</t>
        </is>
      </c>
      <c r="AV66" s="74" t="n">
        <v>0</v>
      </c>
      <c r="AW66" s="74" t="inlineStr">
        <is>
          <t>P</t>
        </is>
      </c>
      <c r="AX66" s="74" t="n">
        <v>0</v>
      </c>
      <c r="AY66" s="75" t="inlineStr">
        <is>
          <t>C</t>
        </is>
      </c>
      <c r="AZ66" s="74" t="n">
        <v>4</v>
      </c>
      <c r="BA66" s="74" t="inlineStr">
        <is>
          <t>C</t>
        </is>
      </c>
      <c r="BB66" s="74" t="n">
        <v>4</v>
      </c>
      <c r="BC66" s="74" t="inlineStr">
        <is>
          <t>P</t>
        </is>
      </c>
      <c r="BD66" s="74" t="n">
        <v>0</v>
      </c>
      <c r="BE66" s="75" t="inlineStr"/>
      <c r="BF66" s="74" t="n">
        <v>0</v>
      </c>
      <c r="BG66" s="74" t="inlineStr">
        <is>
          <t>A</t>
        </is>
      </c>
      <c r="BH66" s="74" t="n">
        <v>4</v>
      </c>
      <c r="BI66" s="74" t="inlineStr">
        <is>
          <t>P</t>
        </is>
      </c>
      <c r="BJ66" s="74" t="n">
        <v>0</v>
      </c>
      <c r="BK66" s="74" t="inlineStr">
        <is>
          <t>A</t>
        </is>
      </c>
      <c r="BL66" s="74" t="n">
        <v>4</v>
      </c>
      <c r="BM66" s="74" t="inlineStr">
        <is>
          <t>A</t>
        </is>
      </c>
      <c r="BN66" s="74" t="n">
        <v>4</v>
      </c>
      <c r="BO66" s="74" t="n"/>
      <c r="BP66" s="74" t="n"/>
      <c r="BQ66" s="165">
        <f>COUNTIF($G66:$BP66,"a")+COUNTIF($G66:$BP66,"r0,a5")/2+COUNTIF($G66:$BP66,"p5,a5")/2</f>
        <v/>
      </c>
      <c r="BR66" s="165">
        <f>COUNTIF($G66:$BP66,"d")+COUNTIF($G66:$BP66,"r0,d5")/2+COUNTIF($G66:$BP66,"p5,d5")/2</f>
        <v/>
      </c>
      <c r="BS66" s="165">
        <f>COUNTIF($G66:$BP66,"b")+COUNTIF($G66:$BP66,"r0,b5")/2+COUNTIF($G66:$BP66,"p5,b5")/2</f>
        <v/>
      </c>
      <c r="BT66" s="165">
        <f>COUNTIF($G66:$BP66,"c")+COUNTIF($G66:$BP66,"r0,c5")/2+COUNTIF($G66:$BP66,"p5,c5")/2</f>
        <v/>
      </c>
      <c r="BU66" s="165">
        <f>COUNTIF($G66:$BP66,"KH")+COUNTIF($G66:$BP66,"TL")+COUNTIF($G66:$BP66,"L")</f>
        <v/>
      </c>
      <c r="BV66" s="165" t="n"/>
      <c r="BW66" s="165">
        <f>COUNTIF($G66:$BP66,"hh")</f>
        <v/>
      </c>
      <c r="BX66" s="165">
        <f>COUNTIF($G66:$BP66,"nt7")</f>
        <v/>
      </c>
      <c r="BY66" s="165">
        <f>COUNTIF($G66:$BP66,"P")+COUNTIF($G66:$BP66,"p5,a5")/2+COUNTIF($G66:$BP66,"p5,b5")/2+COUNTIF($G66:$BP66,"p5,c5")/2+COUNTIF($G66:$BP66,"p5,d5")/2</f>
        <v/>
      </c>
      <c r="BZ66" s="166">
        <f>SUBTOTAL(9,BQ66:BY66)</f>
        <v/>
      </c>
      <c r="CA66" s="167">
        <f>SUM(J66,L66,N66,P66,R66,T66,X66,Z66,AB66,AD66,AF66,AH66,AL66,AN66,AP66,AR66,AT66,AV66,AZ66,BB66,BD66,BF66,BH66,BP66)</f>
        <v/>
      </c>
      <c r="CB66" s="168">
        <f>SUM(H66,V66,AJ66,AX66,BL66)</f>
        <v/>
      </c>
      <c r="CC66" s="24">
        <f>SUM(BJ66,BN66)</f>
        <v/>
      </c>
      <c r="CD66" s="169">
        <f>IF(BZ66&gt;25,4,IF(BZ66&gt;18,3,IF(BZ66&gt;12,2,IF(BZ66&gt;4,1,0))))-BX66-2+1</f>
        <v/>
      </c>
      <c r="CE66" s="30" t="n"/>
      <c r="CF66" s="169">
        <f>CD66*CI66</f>
        <v/>
      </c>
      <c r="CG66" s="170">
        <f>F66-BY66+1</f>
        <v/>
      </c>
      <c r="CH66" s="169">
        <f>CE66*16</f>
        <v/>
      </c>
      <c r="CI66" s="171">
        <f>VLOOKUP(A66,[1]DATA!$A$6:$AI$331,34,0)</f>
        <v/>
      </c>
      <c r="CJ66" s="172">
        <f>VLOOKUP(A66,[2]CHAMCONG!A$7:CI$333,79,0)</f>
        <v/>
      </c>
      <c r="CK66" s="173">
        <f>CJ66-CA66</f>
        <v/>
      </c>
    </row>
    <row r="67" ht="15.75" customFormat="1" customHeight="1" s="25">
      <c r="A67" s="69" t="inlineStr">
        <is>
          <t>A1220</t>
        </is>
      </c>
      <c r="B67" s="70" t="inlineStr">
        <is>
          <t>Nguyễn Văn Phụng</t>
        </is>
      </c>
      <c r="C67" s="71" t="inlineStr">
        <is>
          <t>X1 Ép - A</t>
        </is>
      </c>
      <c r="D67" s="72" t="inlineStr">
        <is>
          <t>Trực tiếp</t>
        </is>
      </c>
      <c r="E67" s="73" t="inlineStr">
        <is>
          <t>2019-02-19</t>
        </is>
      </c>
      <c r="F67" s="73" t="inlineStr"/>
      <c r="G67" s="74" t="inlineStr">
        <is>
          <t>A</t>
        </is>
      </c>
      <c r="H67" s="74" t="n">
        <v>4</v>
      </c>
      <c r="I67" s="74" t="inlineStr">
        <is>
          <t>C</t>
        </is>
      </c>
      <c r="J67" s="74" t="n">
        <v>4</v>
      </c>
      <c r="K67" s="74" t="inlineStr">
        <is>
          <t>C</t>
        </is>
      </c>
      <c r="L67" s="74" t="n">
        <v>4</v>
      </c>
      <c r="M67" s="74" t="inlineStr">
        <is>
          <t>C</t>
        </is>
      </c>
      <c r="N67" s="74" t="n">
        <v>4</v>
      </c>
      <c r="O67" s="74" t="inlineStr"/>
      <c r="P67" s="74" t="n">
        <v>0</v>
      </c>
      <c r="Q67" s="75" t="inlineStr">
        <is>
          <t>A</t>
        </is>
      </c>
      <c r="R67" s="75" t="n">
        <v>4</v>
      </c>
      <c r="S67" s="74" t="inlineStr">
        <is>
          <t>A</t>
        </is>
      </c>
      <c r="T67" s="74" t="n">
        <v>4</v>
      </c>
      <c r="U67" s="74" t="inlineStr">
        <is>
          <t>A</t>
        </is>
      </c>
      <c r="V67" s="74" t="n">
        <v>4</v>
      </c>
      <c r="W67" s="74" t="inlineStr">
        <is>
          <t>A</t>
        </is>
      </c>
      <c r="X67" s="74" t="n">
        <v>3</v>
      </c>
      <c r="Y67" s="74" t="inlineStr">
        <is>
          <t>A</t>
        </is>
      </c>
      <c r="Z67" s="74" t="n">
        <v>4</v>
      </c>
      <c r="AA67" s="74" t="inlineStr">
        <is>
          <t>A</t>
        </is>
      </c>
      <c r="AB67" s="74" t="n">
        <v>4</v>
      </c>
      <c r="AC67" s="75" t="inlineStr"/>
      <c r="AD67" s="74" t="n">
        <v>16</v>
      </c>
      <c r="AE67" s="75" t="inlineStr">
        <is>
          <t>C</t>
        </is>
      </c>
      <c r="AF67" s="75" t="n">
        <v>4</v>
      </c>
      <c r="AG67" s="74" t="inlineStr">
        <is>
          <t>C</t>
        </is>
      </c>
      <c r="AH67" s="74" t="n">
        <v>4</v>
      </c>
      <c r="AI67" s="74" t="inlineStr">
        <is>
          <t>C</t>
        </is>
      </c>
      <c r="AJ67" s="74" t="n">
        <v>4</v>
      </c>
      <c r="AK67" s="74" t="inlineStr">
        <is>
          <t>C</t>
        </is>
      </c>
      <c r="AL67" s="74" t="n">
        <v>2</v>
      </c>
      <c r="AM67" s="74" t="inlineStr">
        <is>
          <t>C</t>
        </is>
      </c>
      <c r="AN67" s="74" t="n">
        <v>4</v>
      </c>
      <c r="AO67" s="74" t="inlineStr">
        <is>
          <t>C</t>
        </is>
      </c>
      <c r="AP67" s="74" t="n">
        <v>4</v>
      </c>
      <c r="AQ67" s="75" t="inlineStr"/>
      <c r="AR67" s="74" t="n">
        <v>0</v>
      </c>
      <c r="AS67" s="75" t="inlineStr">
        <is>
          <t>P</t>
        </is>
      </c>
      <c r="AT67" s="75" t="n">
        <v>0</v>
      </c>
      <c r="AU67" s="75" t="inlineStr">
        <is>
          <t>A</t>
        </is>
      </c>
      <c r="AV67" s="74" t="n">
        <v>4</v>
      </c>
      <c r="AW67" s="74" t="inlineStr">
        <is>
          <t>P</t>
        </is>
      </c>
      <c r="AX67" s="74" t="n">
        <v>0</v>
      </c>
      <c r="AY67" s="74" t="inlineStr">
        <is>
          <t>P</t>
        </is>
      </c>
      <c r="AZ67" s="74" t="n">
        <v>0</v>
      </c>
      <c r="BA67" s="74" t="inlineStr">
        <is>
          <t>A</t>
        </is>
      </c>
      <c r="BB67" s="74" t="n">
        <v>4</v>
      </c>
      <c r="BC67" s="74" t="inlineStr">
        <is>
          <t>A</t>
        </is>
      </c>
      <c r="BD67" s="74" t="n">
        <v>4</v>
      </c>
      <c r="BE67" s="74" t="inlineStr"/>
      <c r="BF67" s="74" t="n">
        <v>16</v>
      </c>
      <c r="BG67" s="74" t="inlineStr">
        <is>
          <t>C</t>
        </is>
      </c>
      <c r="BH67" s="74" t="n">
        <v>4</v>
      </c>
      <c r="BI67" s="74" t="inlineStr">
        <is>
          <t>C</t>
        </is>
      </c>
      <c r="BJ67" s="74" t="n">
        <v>4</v>
      </c>
      <c r="BK67" s="74" t="inlineStr">
        <is>
          <t>C</t>
        </is>
      </c>
      <c r="BL67" s="74" t="n">
        <v>4</v>
      </c>
      <c r="BM67" s="74" t="inlineStr">
        <is>
          <t>P</t>
        </is>
      </c>
      <c r="BN67" s="74" t="n">
        <v>0</v>
      </c>
      <c r="BO67" s="74" t="n"/>
      <c r="BP67" s="74" t="n"/>
      <c r="BQ67" s="165">
        <f>COUNTIF($G67:$BP67,"a")+COUNTIF($G67:$BP67,"r0,a5")/2+COUNTIF($G67:$BP67,"p5,a5")/2</f>
        <v/>
      </c>
      <c r="BR67" s="165">
        <f>COUNTIF($G67:$BP67,"d")+COUNTIF($G67:$BP67,"r0,d5")/2+COUNTIF($G67:$BP67,"p5,d5")/2</f>
        <v/>
      </c>
      <c r="BS67" s="165">
        <f>COUNTIF($G67:$BP67,"b")+COUNTIF($G67:$BP67,"r0,b5")/2+COUNTIF($G67:$BP67,"p5,b5")/2</f>
        <v/>
      </c>
      <c r="BT67" s="165">
        <f>COUNTIF($G67:$BP67,"c")+COUNTIF($G67:$BP67,"r0,c5")/2+COUNTIF($G67:$BP67,"p5,c5")/2</f>
        <v/>
      </c>
      <c r="BU67" s="165">
        <f>COUNTIF($G67:$BP67,"KH")+COUNTIF($G67:$BP67,"TL")+COUNTIF($G67:$BP67,"L")</f>
        <v/>
      </c>
      <c r="BV67" s="165" t="n"/>
      <c r="BW67" s="165">
        <f>COUNTIF($G67:$BP67,"hh")</f>
        <v/>
      </c>
      <c r="BX67" s="165">
        <f>COUNTIF($G67:$BP67,"nt7")</f>
        <v/>
      </c>
      <c r="BY67" s="165">
        <f>COUNTIF($G67:$BP67,"P")+COUNTIF($G67:$BP67,"p5,a5")/2+COUNTIF($G67:$BP67,"p5,b5")/2+COUNTIF($G67:$BP67,"p5,c5")/2+COUNTIF($G67:$BP67,"p5,d5")/2</f>
        <v/>
      </c>
      <c r="BZ67" s="166">
        <f>SUBTOTAL(9,BQ67:BY67)</f>
        <v/>
      </c>
      <c r="CA67" s="167">
        <f>SUM(J67,L67,N67,P67,R67,T67,X67,Z67,AB67,AD67,AF67,AH67,AL67,AN67,AP67,AR67,AT67,AV67,AZ67,BB67,BD67,BF67,BH67,BP67)</f>
        <v/>
      </c>
      <c r="CB67" s="168">
        <f>SUM(H67,V67,AJ67,AX67,BL67)</f>
        <v/>
      </c>
      <c r="CC67" s="24">
        <f>SUM(BJ67,BN67)</f>
        <v/>
      </c>
      <c r="CD67" s="169">
        <f>IF(BZ67&gt;25,4,IF(BZ67&gt;18,3,IF(BZ67&gt;12,2,IF(BZ67&gt;4,1,0))))-BX67-2+1</f>
        <v/>
      </c>
      <c r="CE67" s="30" t="n"/>
      <c r="CF67" s="169">
        <f>CD67*CI67</f>
        <v/>
      </c>
      <c r="CG67" s="170">
        <f>F67-BY67+1</f>
        <v/>
      </c>
      <c r="CH67" s="169">
        <f>CE67*16</f>
        <v/>
      </c>
      <c r="CI67" s="171">
        <f>VLOOKUP(A67,[1]DATA!$A$6:$AI$331,34,0)</f>
        <v/>
      </c>
      <c r="CJ67" s="172">
        <f>VLOOKUP(A67,[2]CHAMCONG!A$7:CI$333,79,0)</f>
        <v/>
      </c>
      <c r="CK67" s="173">
        <f>CJ67-CA67</f>
        <v/>
      </c>
    </row>
    <row r="68" ht="15.75" customFormat="1" customHeight="1" s="25">
      <c r="A68" s="69" t="inlineStr">
        <is>
          <t>A1222</t>
        </is>
      </c>
      <c r="B68" s="70" t="inlineStr">
        <is>
          <t>Dương Ngọc Trạng</t>
        </is>
      </c>
      <c r="C68" s="71" t="inlineStr">
        <is>
          <t>X2 Line 2-1</t>
        </is>
      </c>
      <c r="D68" s="72" t="inlineStr">
        <is>
          <t>Trực tiếp</t>
        </is>
      </c>
      <c r="E68" s="73" t="inlineStr">
        <is>
          <t>2019-02-19</t>
        </is>
      </c>
      <c r="F68" s="73" t="inlineStr"/>
      <c r="G68" s="74" t="inlineStr">
        <is>
          <t>A</t>
        </is>
      </c>
      <c r="H68" s="74" t="n">
        <v>4</v>
      </c>
      <c r="I68" s="75" t="inlineStr">
        <is>
          <t>A</t>
        </is>
      </c>
      <c r="J68" s="74" t="n">
        <v>4</v>
      </c>
      <c r="K68" s="75" t="inlineStr">
        <is>
          <t>A</t>
        </is>
      </c>
      <c r="L68" s="74" t="n">
        <v>4</v>
      </c>
      <c r="M68" s="75" t="inlineStr">
        <is>
          <t>A</t>
        </is>
      </c>
      <c r="N68" s="74" t="n">
        <v>4</v>
      </c>
      <c r="O68" s="75" t="inlineStr"/>
      <c r="P68" s="74" t="n">
        <v>0</v>
      </c>
      <c r="Q68" s="75" t="inlineStr">
        <is>
          <t>C</t>
        </is>
      </c>
      <c r="R68" s="75" t="n">
        <v>4</v>
      </c>
      <c r="S68" s="75" t="inlineStr">
        <is>
          <t>C</t>
        </is>
      </c>
      <c r="T68" s="74" t="n">
        <v>4</v>
      </c>
      <c r="U68" s="75" t="inlineStr">
        <is>
          <t>C</t>
        </is>
      </c>
      <c r="V68" s="74" t="n">
        <v>4</v>
      </c>
      <c r="W68" s="75" t="inlineStr">
        <is>
          <t>C</t>
        </is>
      </c>
      <c r="X68" s="74" t="n">
        <v>4</v>
      </c>
      <c r="Y68" s="74" t="inlineStr">
        <is>
          <t>C</t>
        </is>
      </c>
      <c r="Z68" s="74" t="n">
        <v>4</v>
      </c>
      <c r="AA68" s="74" t="inlineStr">
        <is>
          <t>P</t>
        </is>
      </c>
      <c r="AB68" s="74" t="n">
        <v>0</v>
      </c>
      <c r="AC68" s="74" t="inlineStr"/>
      <c r="AD68" s="74" t="n">
        <v>0</v>
      </c>
      <c r="AE68" s="74" t="inlineStr">
        <is>
          <t>A</t>
        </is>
      </c>
      <c r="AF68" s="74" t="n">
        <v>4</v>
      </c>
      <c r="AG68" s="74" t="inlineStr">
        <is>
          <t>A</t>
        </is>
      </c>
      <c r="AH68" s="74" t="n">
        <v>4</v>
      </c>
      <c r="AI68" s="74" t="inlineStr">
        <is>
          <t>A</t>
        </is>
      </c>
      <c r="AJ68" s="74" t="n">
        <v>4</v>
      </c>
      <c r="AK68" s="74" t="inlineStr">
        <is>
          <t>A</t>
        </is>
      </c>
      <c r="AL68" s="74" t="n">
        <v>4</v>
      </c>
      <c r="AM68" s="74" t="inlineStr">
        <is>
          <t>A</t>
        </is>
      </c>
      <c r="AN68" s="74" t="n">
        <v>4</v>
      </c>
      <c r="AO68" s="74" t="inlineStr">
        <is>
          <t>A</t>
        </is>
      </c>
      <c r="AP68" s="74" t="n">
        <v>4</v>
      </c>
      <c r="AQ68" s="74" t="inlineStr"/>
      <c r="AR68" s="74" t="n">
        <v>0</v>
      </c>
      <c r="AS68" s="74" t="inlineStr">
        <is>
          <t>P</t>
        </is>
      </c>
      <c r="AT68" s="74" t="n">
        <v>0</v>
      </c>
      <c r="AU68" s="74" t="inlineStr">
        <is>
          <t>P</t>
        </is>
      </c>
      <c r="AV68" s="74" t="n">
        <v>0</v>
      </c>
      <c r="AW68" s="74" t="inlineStr">
        <is>
          <t>C</t>
        </is>
      </c>
      <c r="AX68" s="74" t="n">
        <v>4</v>
      </c>
      <c r="AY68" s="74" t="inlineStr">
        <is>
          <t>C</t>
        </is>
      </c>
      <c r="AZ68" s="74" t="n">
        <v>4</v>
      </c>
      <c r="BA68" s="74" t="inlineStr">
        <is>
          <t>P</t>
        </is>
      </c>
      <c r="BB68" s="74" t="n">
        <v>0</v>
      </c>
      <c r="BC68" s="74" t="inlineStr">
        <is>
          <t>P</t>
        </is>
      </c>
      <c r="BD68" s="74" t="n">
        <v>0</v>
      </c>
      <c r="BE68" s="74" t="inlineStr"/>
      <c r="BF68" s="74" t="n">
        <v>12</v>
      </c>
      <c r="BG68" s="74" t="inlineStr">
        <is>
          <t>C</t>
        </is>
      </c>
      <c r="BH68" s="74" t="n">
        <v>4</v>
      </c>
      <c r="BI68" s="74" t="inlineStr">
        <is>
          <t>C</t>
        </is>
      </c>
      <c r="BJ68" s="74" t="n">
        <v>4</v>
      </c>
      <c r="BK68" s="74" t="inlineStr">
        <is>
          <t>C</t>
        </is>
      </c>
      <c r="BL68" s="74" t="n">
        <v>4</v>
      </c>
      <c r="BM68" s="74" t="inlineStr">
        <is>
          <t>P</t>
        </is>
      </c>
      <c r="BN68" s="74" t="n">
        <v>0</v>
      </c>
      <c r="BO68" s="74" t="n"/>
      <c r="BP68" s="74" t="n"/>
      <c r="BQ68" s="165">
        <f>COUNTIF($G68:$BP68,"a")+COUNTIF($G68:$BP68,"r0,a5")/2+COUNTIF($G68:$BP68,"p5,a5")/2</f>
        <v/>
      </c>
      <c r="BR68" s="165">
        <f>COUNTIF($G68:$BP68,"d")+COUNTIF($G68:$BP68,"r0,d5")/2+COUNTIF($G68:$BP68,"p5,d5")/2</f>
        <v/>
      </c>
      <c r="BS68" s="165">
        <f>COUNTIF($G68:$BP68,"b")+COUNTIF($G68:$BP68,"r0,b5")/2+COUNTIF($G68:$BP68,"p5,b5")/2</f>
        <v/>
      </c>
      <c r="BT68" s="165">
        <f>COUNTIF($G68:$BP68,"c")+COUNTIF($G68:$BP68,"r0,c5")/2+COUNTIF($G68:$BP68,"p5,c5")/2</f>
        <v/>
      </c>
      <c r="BU68" s="165">
        <f>COUNTIF($G68:$BP68,"KH")+COUNTIF($G68:$BP68,"TL")+COUNTIF($G68:$BP68,"L")</f>
        <v/>
      </c>
      <c r="BV68" s="165" t="n"/>
      <c r="BW68" s="165">
        <f>COUNTIF($G68:$BP68,"hh")</f>
        <v/>
      </c>
      <c r="BX68" s="165">
        <f>COUNTIF($G68:$BP68,"nt7")</f>
        <v/>
      </c>
      <c r="BY68" s="165">
        <f>COUNTIF($G68:$BP68,"P")+COUNTIF($G68:$BP68,"p5,a5")/2+COUNTIF($G68:$BP68,"p5,b5")/2+COUNTIF($G68:$BP68,"p5,c5")/2+COUNTIF($G68:$BP68,"p5,d5")/2</f>
        <v/>
      </c>
      <c r="BZ68" s="166">
        <f>SUBTOTAL(9,BQ68:BY68)</f>
        <v/>
      </c>
      <c r="CA68" s="167">
        <f>SUM(J68,L68,N68,P68,R68,T68,X68,Z68,AB68,AD68,AF68,AH68,AL68,AN68,AP68,AR68,AT68,AV68,AZ68,BB68,BD68,BF68,BH68,BP68)</f>
        <v/>
      </c>
      <c r="CB68" s="168">
        <f>SUM(H68,V68,AJ68,AX68,BL68)</f>
        <v/>
      </c>
      <c r="CC68" s="24">
        <f>SUM(BJ68,BN68)</f>
        <v/>
      </c>
      <c r="CD68" s="169">
        <f>IF(BZ68&gt;25,4,IF(BZ68&gt;18,3,IF(BZ68&gt;12,2,IF(BZ68&gt;4,1,0))))-BX68-2+1</f>
        <v/>
      </c>
      <c r="CE68" s="30" t="n"/>
      <c r="CF68" s="169">
        <f>CD68*CI68</f>
        <v/>
      </c>
      <c r="CG68" s="170">
        <f>F68-BY68+1</f>
        <v/>
      </c>
      <c r="CH68" s="169">
        <f>CE68*16</f>
        <v/>
      </c>
      <c r="CI68" s="171">
        <f>VLOOKUP(A68,[1]DATA!$A$6:$AI$331,34,0)</f>
        <v/>
      </c>
      <c r="CJ68" s="172">
        <f>VLOOKUP(A68,[2]CHAMCONG!A$7:CI$333,79,0)</f>
        <v/>
      </c>
      <c r="CK68" s="173">
        <f>CJ68-CA68</f>
        <v/>
      </c>
    </row>
    <row r="69" ht="15.75" customFormat="1" customHeight="1" s="25">
      <c r="A69" s="69" t="inlineStr">
        <is>
          <t>A1224</t>
        </is>
      </c>
      <c r="B69" s="70" t="inlineStr">
        <is>
          <t>Đoàn Thị Thúy</t>
        </is>
      </c>
      <c r="C69" s="71" t="inlineStr">
        <is>
          <t>X1 Xi Line 1-1</t>
        </is>
      </c>
      <c r="D69" s="72" t="inlineStr">
        <is>
          <t>Trực tiếp</t>
        </is>
      </c>
      <c r="E69" s="73" t="inlineStr">
        <is>
          <t>2019-02-21</t>
        </is>
      </c>
      <c r="F69" s="73" t="inlineStr"/>
      <c r="G69" s="74" t="inlineStr">
        <is>
          <t>A</t>
        </is>
      </c>
      <c r="H69" s="74" t="n">
        <v>4</v>
      </c>
      <c r="I69" s="74" t="inlineStr">
        <is>
          <t>A</t>
        </is>
      </c>
      <c r="J69" s="74" t="n">
        <v>4</v>
      </c>
      <c r="K69" s="74" t="inlineStr">
        <is>
          <t>A</t>
        </is>
      </c>
      <c r="L69" s="74" t="n">
        <v>4</v>
      </c>
      <c r="M69" s="74" t="inlineStr">
        <is>
          <t>A</t>
        </is>
      </c>
      <c r="N69" s="74" t="n">
        <v>4</v>
      </c>
      <c r="O69" s="75" t="inlineStr"/>
      <c r="P69" s="74" t="n">
        <v>12</v>
      </c>
      <c r="Q69" s="75" t="inlineStr">
        <is>
          <t>C</t>
        </is>
      </c>
      <c r="R69" s="75" t="n">
        <v>4</v>
      </c>
      <c r="S69" s="74" t="inlineStr">
        <is>
          <t>C</t>
        </is>
      </c>
      <c r="T69" s="74" t="n">
        <v>4</v>
      </c>
      <c r="U69" s="74" t="inlineStr">
        <is>
          <t>C</t>
        </is>
      </c>
      <c r="V69" s="74" t="n">
        <v>4</v>
      </c>
      <c r="W69" s="74" t="inlineStr">
        <is>
          <t>C</t>
        </is>
      </c>
      <c r="X69" s="74" t="n">
        <v>4</v>
      </c>
      <c r="Y69" s="74" t="inlineStr">
        <is>
          <t>C</t>
        </is>
      </c>
      <c r="Z69" s="74" t="n">
        <v>4</v>
      </c>
      <c r="AA69" s="74" t="inlineStr">
        <is>
          <t>A</t>
        </is>
      </c>
      <c r="AB69" s="74" t="n">
        <v>4</v>
      </c>
      <c r="AC69" s="74" t="inlineStr"/>
      <c r="AD69" s="74" t="n">
        <v>0</v>
      </c>
      <c r="AE69" s="74" t="inlineStr">
        <is>
          <t>A</t>
        </is>
      </c>
      <c r="AF69" s="74" t="n">
        <v>4</v>
      </c>
      <c r="AG69" s="74" t="inlineStr">
        <is>
          <t>A</t>
        </is>
      </c>
      <c r="AH69" s="74" t="n">
        <v>4</v>
      </c>
      <c r="AI69" s="74" t="inlineStr">
        <is>
          <t>A</t>
        </is>
      </c>
      <c r="AJ69" s="74" t="n">
        <v>4</v>
      </c>
      <c r="AK69" s="74" t="inlineStr">
        <is>
          <t>A</t>
        </is>
      </c>
      <c r="AL69" s="74" t="n">
        <v>4</v>
      </c>
      <c r="AM69" s="74" t="inlineStr">
        <is>
          <t>A</t>
        </is>
      </c>
      <c r="AN69" s="74" t="n">
        <v>4</v>
      </c>
      <c r="AO69" s="74" t="inlineStr">
        <is>
          <t>A</t>
        </is>
      </c>
      <c r="AP69" s="74" t="n">
        <v>4</v>
      </c>
      <c r="AQ69" s="74" t="inlineStr"/>
      <c r="AR69" s="74" t="n">
        <v>0</v>
      </c>
      <c r="AS69" s="74" t="inlineStr">
        <is>
          <t>P</t>
        </is>
      </c>
      <c r="AT69" s="74" t="n">
        <v>0</v>
      </c>
      <c r="AU69" s="74" t="inlineStr">
        <is>
          <t>C</t>
        </is>
      </c>
      <c r="AV69" s="74" t="n">
        <v>4</v>
      </c>
      <c r="AW69" s="74" t="inlineStr">
        <is>
          <t>C</t>
        </is>
      </c>
      <c r="AX69" s="74" t="n">
        <v>4</v>
      </c>
      <c r="AY69" s="74" t="inlineStr">
        <is>
          <t>C</t>
        </is>
      </c>
      <c r="AZ69" s="74" t="n">
        <v>4</v>
      </c>
      <c r="BA69" s="74" t="inlineStr">
        <is>
          <t>C</t>
        </is>
      </c>
      <c r="BB69" s="74" t="n">
        <v>4</v>
      </c>
      <c r="BC69" s="74" t="inlineStr">
        <is>
          <t>C</t>
        </is>
      </c>
      <c r="BD69" s="74" t="n">
        <v>4</v>
      </c>
      <c r="BE69" s="74" t="inlineStr"/>
      <c r="BF69" s="74" t="n">
        <v>0</v>
      </c>
      <c r="BG69" s="74" t="inlineStr">
        <is>
          <t>A</t>
        </is>
      </c>
      <c r="BH69" s="74" t="n">
        <v>4</v>
      </c>
      <c r="BI69" s="74" t="inlineStr">
        <is>
          <t>A</t>
        </is>
      </c>
      <c r="BJ69" s="74" t="n">
        <v>4</v>
      </c>
      <c r="BK69" s="74" t="inlineStr">
        <is>
          <t>A</t>
        </is>
      </c>
      <c r="BL69" s="74" t="n">
        <v>4</v>
      </c>
      <c r="BM69" s="74" t="inlineStr">
        <is>
          <t>A</t>
        </is>
      </c>
      <c r="BN69" s="74" t="n">
        <v>4</v>
      </c>
      <c r="BO69" s="74" t="n"/>
      <c r="BP69" s="74" t="n"/>
      <c r="BQ69" s="165">
        <f>COUNTIF($G69:$BP69,"a")+COUNTIF($G69:$BP69,"r0,a5")/2+COUNTIF($G69:$BP69,"p5,a5")/2</f>
        <v/>
      </c>
      <c r="BR69" s="165">
        <f>COUNTIF($G69:$BP69,"d")+COUNTIF($G69:$BP69,"r0,d5")/2+COUNTIF($G69:$BP69,"p5,d5")/2</f>
        <v/>
      </c>
      <c r="BS69" s="165">
        <f>COUNTIF($G69:$BP69,"b")+COUNTIF($G69:$BP69,"r0,b5")/2+COUNTIF($G69:$BP69,"p5,b5")/2</f>
        <v/>
      </c>
      <c r="BT69" s="165">
        <f>COUNTIF($G69:$BP69,"c")+COUNTIF($G69:$BP69,"r0,c5")/2+COUNTIF($G69:$BP69,"p5,c5")/2</f>
        <v/>
      </c>
      <c r="BU69" s="165">
        <f>COUNTIF($G69:$BP69,"KH")+COUNTIF($G69:$BP69,"TL")+COUNTIF($G69:$BP69,"L")</f>
        <v/>
      </c>
      <c r="BV69" s="165" t="n"/>
      <c r="BW69" s="165">
        <f>COUNTIF($G69:$BP69,"hh")</f>
        <v/>
      </c>
      <c r="BX69" s="165">
        <f>COUNTIF($G69:$BP69,"nt7")</f>
        <v/>
      </c>
      <c r="BY69" s="165">
        <f>COUNTIF($G69:$BP69,"P")+COUNTIF($G69:$BP69,"p5,a5")/2+COUNTIF($G69:$BP69,"p5,b5")/2+COUNTIF($G69:$BP69,"p5,c5")/2+COUNTIF($G69:$BP69,"p5,d5")/2</f>
        <v/>
      </c>
      <c r="BZ69" s="166">
        <f>SUBTOTAL(9,BQ69:BY69)</f>
        <v/>
      </c>
      <c r="CA69" s="167">
        <f>SUM(J69,L69,N69,P69,R69,T69,X69,Z69,AB69,AD69,AF69,AH69,AL69,AN69,AP69,AR69,AT69,AV69,AZ69,BB69,BD69,BF69,BH69,BP69)</f>
        <v/>
      </c>
      <c r="CB69" s="168">
        <f>SUM(H69,V69,AJ69,AX69,BL69)</f>
        <v/>
      </c>
      <c r="CC69" s="24">
        <f>SUM(BJ69,BN69)</f>
        <v/>
      </c>
      <c r="CD69" s="169">
        <f>IF(BZ69&gt;25,4,IF(BZ69&gt;18,3,IF(BZ69&gt;12,2,IF(BZ69&gt;4,1,0))))-BX69-2+1</f>
        <v/>
      </c>
      <c r="CE69" s="30" t="n"/>
      <c r="CF69" s="169">
        <f>CD69*CI69</f>
        <v/>
      </c>
      <c r="CG69" s="170">
        <f>F69-BY69+1</f>
        <v/>
      </c>
      <c r="CH69" s="169">
        <f>CE69*16</f>
        <v/>
      </c>
      <c r="CI69" s="171">
        <f>VLOOKUP(A69,[1]DATA!$A$6:$AI$331,34,0)</f>
        <v/>
      </c>
      <c r="CJ69" s="172">
        <f>VLOOKUP(A69,[2]CHAMCONG!A$7:CI$333,79,0)</f>
        <v/>
      </c>
      <c r="CK69" s="173">
        <f>CJ69-CA69</f>
        <v/>
      </c>
    </row>
    <row r="70" ht="15.75" customFormat="1" customHeight="1" s="25">
      <c r="A70" s="69" t="inlineStr">
        <is>
          <t>A1228</t>
        </is>
      </c>
      <c r="B70" s="70" t="inlineStr">
        <is>
          <t>Trần Văn Thấm</t>
        </is>
      </c>
      <c r="C70" s="71" t="inlineStr">
        <is>
          <t>X2 Line 2-3</t>
        </is>
      </c>
      <c r="D70" s="72" t="inlineStr">
        <is>
          <t>Trực tiếp</t>
        </is>
      </c>
      <c r="E70" s="73" t="inlineStr">
        <is>
          <t>2019-02-25</t>
        </is>
      </c>
      <c r="F70" s="73" t="inlineStr"/>
      <c r="G70" s="74" t="inlineStr">
        <is>
          <t>A</t>
        </is>
      </c>
      <c r="H70" s="74" t="n">
        <v>4</v>
      </c>
      <c r="I70" s="75" t="inlineStr">
        <is>
          <t>A</t>
        </is>
      </c>
      <c r="J70" s="74" t="n">
        <v>0</v>
      </c>
      <c r="K70" s="75" t="inlineStr">
        <is>
          <t>P</t>
        </is>
      </c>
      <c r="L70" s="74" t="n">
        <v>0</v>
      </c>
      <c r="M70" s="75" t="inlineStr">
        <is>
          <t>A</t>
        </is>
      </c>
      <c r="N70" s="74" t="n">
        <v>4</v>
      </c>
      <c r="O70" s="75" t="inlineStr"/>
      <c r="P70" s="74" t="n">
        <v>12</v>
      </c>
      <c r="Q70" s="74" t="inlineStr">
        <is>
          <t>A</t>
        </is>
      </c>
      <c r="R70" s="74" t="n">
        <v>4</v>
      </c>
      <c r="S70" s="75" t="inlineStr">
        <is>
          <t>A</t>
        </is>
      </c>
      <c r="T70" s="74" t="n">
        <v>4</v>
      </c>
      <c r="U70" s="75" t="inlineStr">
        <is>
          <t>A</t>
        </is>
      </c>
      <c r="V70" s="74" t="n">
        <v>4</v>
      </c>
      <c r="W70" s="75" t="inlineStr">
        <is>
          <t>A</t>
        </is>
      </c>
      <c r="X70" s="74" t="n">
        <v>4</v>
      </c>
      <c r="Y70" s="75" t="inlineStr">
        <is>
          <t>A</t>
        </is>
      </c>
      <c r="Z70" s="74" t="n">
        <v>4</v>
      </c>
      <c r="AA70" s="75" t="inlineStr">
        <is>
          <t>A</t>
        </is>
      </c>
      <c r="AB70" s="74" t="n">
        <v>4</v>
      </c>
      <c r="AC70" s="75" t="inlineStr"/>
      <c r="AD70" s="74" t="n">
        <v>12</v>
      </c>
      <c r="AE70" s="74" t="inlineStr">
        <is>
          <t>A</t>
        </is>
      </c>
      <c r="AF70" s="74" t="n">
        <v>4</v>
      </c>
      <c r="AG70" s="75" t="inlineStr">
        <is>
          <t>A</t>
        </is>
      </c>
      <c r="AH70" s="74" t="n">
        <v>4</v>
      </c>
      <c r="AI70" s="75" t="inlineStr">
        <is>
          <t>A</t>
        </is>
      </c>
      <c r="AJ70" s="74" t="n">
        <v>2</v>
      </c>
      <c r="AK70" s="75" t="inlineStr">
        <is>
          <t>A</t>
        </is>
      </c>
      <c r="AL70" s="74" t="n">
        <v>4</v>
      </c>
      <c r="AM70" s="75" t="inlineStr">
        <is>
          <t>A</t>
        </is>
      </c>
      <c r="AN70" s="74" t="n">
        <v>4</v>
      </c>
      <c r="AO70" s="75" t="inlineStr">
        <is>
          <t>A</t>
        </is>
      </c>
      <c r="AP70" s="74" t="n">
        <v>4</v>
      </c>
      <c r="AQ70" s="75" t="inlineStr"/>
      <c r="AR70" s="74" t="n">
        <v>0</v>
      </c>
      <c r="AS70" s="74" t="inlineStr">
        <is>
          <t>P</t>
        </is>
      </c>
      <c r="AT70" s="74" t="n">
        <v>0</v>
      </c>
      <c r="AU70" s="74" t="inlineStr">
        <is>
          <t>A</t>
        </is>
      </c>
      <c r="AV70" s="74" t="n">
        <v>4</v>
      </c>
      <c r="AW70" s="74" t="inlineStr">
        <is>
          <t>A</t>
        </is>
      </c>
      <c r="AX70" s="74" t="n">
        <v>4</v>
      </c>
      <c r="AY70" s="75" t="inlineStr">
        <is>
          <t>A</t>
        </is>
      </c>
      <c r="AZ70" s="74" t="n">
        <v>0</v>
      </c>
      <c r="BA70" s="74" t="inlineStr">
        <is>
          <t>A</t>
        </is>
      </c>
      <c r="BB70" s="74" t="n">
        <v>4</v>
      </c>
      <c r="BC70" s="74" t="inlineStr">
        <is>
          <t>A</t>
        </is>
      </c>
      <c r="BD70" s="74" t="n">
        <v>4</v>
      </c>
      <c r="BE70" s="75" t="inlineStr"/>
      <c r="BF70" s="74" t="n">
        <v>0</v>
      </c>
      <c r="BG70" s="74" t="inlineStr">
        <is>
          <t>A</t>
        </is>
      </c>
      <c r="BH70" s="74" t="n">
        <v>4</v>
      </c>
      <c r="BI70" s="74" t="inlineStr">
        <is>
          <t>A</t>
        </is>
      </c>
      <c r="BJ70" s="74" t="n">
        <v>4</v>
      </c>
      <c r="BK70" s="74" t="inlineStr">
        <is>
          <t>A</t>
        </is>
      </c>
      <c r="BL70" s="74" t="n">
        <v>4</v>
      </c>
      <c r="BM70" s="74" t="inlineStr">
        <is>
          <t>A</t>
        </is>
      </c>
      <c r="BN70" s="74" t="n">
        <v>4</v>
      </c>
      <c r="BO70" s="74" t="n"/>
      <c r="BP70" s="74" t="n"/>
      <c r="BQ70" s="165">
        <f>COUNTIF($G70:$BP70,"a")+COUNTIF($G70:$BP70,"r0,a5")/2+COUNTIF($G70:$BP70,"p5,a5")/2</f>
        <v/>
      </c>
      <c r="BR70" s="165">
        <f>COUNTIF($G70:$BP70,"d")+COUNTIF($G70:$BP70,"r0,d5")/2+COUNTIF($G70:$BP70,"p5,d5")/2</f>
        <v/>
      </c>
      <c r="BS70" s="165">
        <f>COUNTIF($G70:$BP70,"b")+COUNTIF($G70:$BP70,"r0,b5")/2+COUNTIF($G70:$BP70,"p5,b5")/2</f>
        <v/>
      </c>
      <c r="BT70" s="165">
        <f>COUNTIF($G70:$BP70,"c")+COUNTIF($G70:$BP70,"r0,c5")/2+COUNTIF($G70:$BP70,"p5,c5")/2</f>
        <v/>
      </c>
      <c r="BU70" s="165">
        <f>COUNTIF($G70:$BP70,"KH")+COUNTIF($G70:$BP70,"TL")+COUNTIF($G70:$BP70,"L")</f>
        <v/>
      </c>
      <c r="BV70" s="165" t="n"/>
      <c r="BW70" s="165">
        <f>COUNTIF($G70:$BP70,"hh")</f>
        <v/>
      </c>
      <c r="BX70" s="165">
        <f>COUNTIF($G70:$BP70,"nt7")</f>
        <v/>
      </c>
      <c r="BY70" s="165">
        <f>COUNTIF($G70:$BP70,"P")+COUNTIF($G70:$BP70,"p5,a5")/2+COUNTIF($G70:$BP70,"p5,b5")/2+COUNTIF($G70:$BP70,"p5,c5")/2+COUNTIF($G70:$BP70,"p5,d5")/2</f>
        <v/>
      </c>
      <c r="BZ70" s="166">
        <f>SUBTOTAL(9,BQ70:BY70)</f>
        <v/>
      </c>
      <c r="CA70" s="167">
        <f>SUM(J70,L70,N70,P70,R70,T70,X70,Z70,AB70,AD70,AF70,AH70,AL70,AN70,AP70,AR70,AT70,AV70,AZ70,BB70,BD70,BF70,BH70,BP70)</f>
        <v/>
      </c>
      <c r="CB70" s="168">
        <f>SUM(H70,V70,AJ70,AX70,BL70)</f>
        <v/>
      </c>
      <c r="CC70" s="24">
        <f>SUM(BJ70,BN70)</f>
        <v/>
      </c>
      <c r="CD70" s="169">
        <f>IF(BZ70&gt;25,4,IF(BZ70&gt;18,3,IF(BZ70&gt;12,2,IF(BZ70&gt;4,1,0))))-BX70-2+1</f>
        <v/>
      </c>
      <c r="CE70" s="30" t="n"/>
      <c r="CF70" s="169">
        <f>CD70*CI70</f>
        <v/>
      </c>
      <c r="CG70" s="170">
        <f>F70-BY70+1</f>
        <v/>
      </c>
      <c r="CH70" s="169">
        <f>CE70*16</f>
        <v/>
      </c>
      <c r="CI70" s="171">
        <f>VLOOKUP(A70,[1]DATA!$A$6:$AI$331,34,0)</f>
        <v/>
      </c>
      <c r="CJ70" s="172">
        <f>VLOOKUP(A70,[2]CHAMCONG!A$7:CI$333,79,0)</f>
        <v/>
      </c>
      <c r="CK70" s="173">
        <f>CJ70-CA70</f>
        <v/>
      </c>
    </row>
    <row r="71" ht="15.75" customFormat="1" customHeight="1" s="25">
      <c r="A71" s="69" t="inlineStr">
        <is>
          <t>A123</t>
        </is>
      </c>
      <c r="B71" s="70" t="inlineStr">
        <is>
          <t>Phạm Thị Kim Xuyến</t>
        </is>
      </c>
      <c r="C71" s="71" t="inlineStr">
        <is>
          <t>X1 Xi Line 1-1</t>
        </is>
      </c>
      <c r="D71" s="72" t="inlineStr">
        <is>
          <t>Trực tiếp</t>
        </is>
      </c>
      <c r="E71" s="73" t="inlineStr">
        <is>
          <t>2010-08-20</t>
        </is>
      </c>
      <c r="F71" s="73" t="inlineStr"/>
      <c r="G71" s="74" t="inlineStr">
        <is>
          <t>P</t>
        </is>
      </c>
      <c r="H71" s="74" t="n">
        <v>0</v>
      </c>
      <c r="I71" s="74" t="inlineStr">
        <is>
          <t>P</t>
        </is>
      </c>
      <c r="J71" s="74" t="n">
        <v>0</v>
      </c>
      <c r="K71" s="74" t="inlineStr">
        <is>
          <t>C</t>
        </is>
      </c>
      <c r="L71" s="74" t="n">
        <v>4</v>
      </c>
      <c r="M71" s="74" t="inlineStr">
        <is>
          <t>C</t>
        </is>
      </c>
      <c r="N71" s="74" t="n">
        <v>4</v>
      </c>
      <c r="O71" s="74" t="inlineStr"/>
      <c r="P71" s="74" t="n">
        <v>1</v>
      </c>
      <c r="Q71" s="74" t="inlineStr">
        <is>
          <t>A</t>
        </is>
      </c>
      <c r="R71" s="74" t="n">
        <v>4</v>
      </c>
      <c r="S71" s="74" t="inlineStr">
        <is>
          <t>A</t>
        </is>
      </c>
      <c r="T71" s="74" t="n">
        <v>4</v>
      </c>
      <c r="U71" s="74" t="inlineStr">
        <is>
          <t>A</t>
        </is>
      </c>
      <c r="V71" s="74" t="n">
        <v>4</v>
      </c>
      <c r="W71" s="74" t="inlineStr">
        <is>
          <t>A</t>
        </is>
      </c>
      <c r="X71" s="74" t="n">
        <v>4</v>
      </c>
      <c r="Y71" s="74" t="inlineStr">
        <is>
          <t>A</t>
        </is>
      </c>
      <c r="Z71" s="74" t="n">
        <v>4</v>
      </c>
      <c r="AA71" s="74" t="inlineStr">
        <is>
          <t>A</t>
        </is>
      </c>
      <c r="AB71" s="74" t="n">
        <v>0</v>
      </c>
      <c r="AC71" s="74" t="inlineStr"/>
      <c r="AD71" s="74" t="n">
        <v>12</v>
      </c>
      <c r="AE71" s="74" t="inlineStr">
        <is>
          <t>C</t>
        </is>
      </c>
      <c r="AF71" s="74" t="n">
        <v>4</v>
      </c>
      <c r="AG71" s="74" t="inlineStr">
        <is>
          <t>C</t>
        </is>
      </c>
      <c r="AH71" s="74" t="n">
        <v>4</v>
      </c>
      <c r="AI71" s="74" t="inlineStr">
        <is>
          <t>C</t>
        </is>
      </c>
      <c r="AJ71" s="74" t="n">
        <v>4</v>
      </c>
      <c r="AK71" s="74" t="inlineStr">
        <is>
          <t>C</t>
        </is>
      </c>
      <c r="AL71" s="74" t="n">
        <v>4</v>
      </c>
      <c r="AM71" s="74" t="inlineStr">
        <is>
          <t>C</t>
        </is>
      </c>
      <c r="AN71" s="74" t="n">
        <v>4</v>
      </c>
      <c r="AO71" s="74" t="inlineStr">
        <is>
          <t>P</t>
        </is>
      </c>
      <c r="AP71" s="74" t="n">
        <v>0</v>
      </c>
      <c r="AQ71" s="74" t="inlineStr"/>
      <c r="AR71" s="74" t="n">
        <v>0</v>
      </c>
      <c r="AS71" s="74" t="inlineStr">
        <is>
          <t>P</t>
        </is>
      </c>
      <c r="AT71" s="74" t="n">
        <v>0</v>
      </c>
      <c r="AU71" s="74" t="inlineStr">
        <is>
          <t>A</t>
        </is>
      </c>
      <c r="AV71" s="74" t="n">
        <v>4</v>
      </c>
      <c r="AW71" s="74" t="inlineStr">
        <is>
          <t>A</t>
        </is>
      </c>
      <c r="AX71" s="74" t="n">
        <v>4</v>
      </c>
      <c r="AY71" s="74" t="inlineStr">
        <is>
          <t>A</t>
        </is>
      </c>
      <c r="AZ71" s="74" t="n">
        <v>4</v>
      </c>
      <c r="BA71" s="74" t="inlineStr">
        <is>
          <t>A</t>
        </is>
      </c>
      <c r="BB71" s="74" t="n">
        <v>4</v>
      </c>
      <c r="BC71" s="74" t="inlineStr">
        <is>
          <t>A</t>
        </is>
      </c>
      <c r="BD71" s="74" t="n">
        <v>4</v>
      </c>
      <c r="BE71" s="74" t="inlineStr"/>
      <c r="BF71" s="74" t="n">
        <v>12</v>
      </c>
      <c r="BG71" s="74" t="inlineStr">
        <is>
          <t>C</t>
        </is>
      </c>
      <c r="BH71" s="74" t="n">
        <v>4</v>
      </c>
      <c r="BI71" s="74" t="inlineStr">
        <is>
          <t>C</t>
        </is>
      </c>
      <c r="BJ71" s="74" t="n">
        <v>4</v>
      </c>
      <c r="BK71" s="74" t="inlineStr">
        <is>
          <t>C</t>
        </is>
      </c>
      <c r="BL71" s="74" t="n">
        <v>4</v>
      </c>
      <c r="BM71" s="74" t="inlineStr">
        <is>
          <t>C</t>
        </is>
      </c>
      <c r="BN71" s="74" t="n">
        <v>4</v>
      </c>
      <c r="BO71" s="74" t="n"/>
      <c r="BP71" s="74" t="n"/>
      <c r="BQ71" s="165">
        <f>COUNTIF($G71:$BP71,"a")+COUNTIF($G71:$BP71,"r0,a5")/2+COUNTIF($G71:$BP71,"p5,a5")/2</f>
        <v/>
      </c>
      <c r="BR71" s="165">
        <f>COUNTIF($G71:$BP71,"d")+COUNTIF($G71:$BP71,"r0,d5")/2+COUNTIF($G71:$BP71,"p5,d5")/2</f>
        <v/>
      </c>
      <c r="BS71" s="165">
        <f>COUNTIF($G71:$BP71,"b")+COUNTIF($G71:$BP71,"r0,b5")/2+COUNTIF($G71:$BP71,"p5,b5")/2</f>
        <v/>
      </c>
      <c r="BT71" s="165">
        <f>COUNTIF($G71:$BP71,"c")+COUNTIF($G71:$BP71,"r0,c5")/2+COUNTIF($G71:$BP71,"p5,c5")/2</f>
        <v/>
      </c>
      <c r="BU71" s="165">
        <f>COUNTIF($G71:$BP71,"KH")+COUNTIF($G71:$BP71,"TL")+COUNTIF($G71:$BP71,"L")</f>
        <v/>
      </c>
      <c r="BV71" s="165" t="n"/>
      <c r="BW71" s="165">
        <f>COUNTIF($G71:$BP71,"hh")</f>
        <v/>
      </c>
      <c r="BX71" s="165">
        <f>COUNTIF($G71:$BP71,"nt7")</f>
        <v/>
      </c>
      <c r="BY71" s="165">
        <f>COUNTIF($G71:$BP71,"P")+COUNTIF($G71:$BP71,"p5,a5")/2+COUNTIF($G71:$BP71,"p5,b5")/2+COUNTIF($G71:$BP71,"p5,c5")/2+COUNTIF($G71:$BP71,"p5,d5")/2</f>
        <v/>
      </c>
      <c r="BZ71" s="166">
        <f>SUBTOTAL(9,BQ71:BY71)</f>
        <v/>
      </c>
      <c r="CA71" s="167">
        <f>SUM(J71,L71,N71,P71,R71,T71,X71,Z71,AB71,AD71,AF71,AH71,AL71,AN71,AP71,AR71,AT71,AV71,AZ71,BB71,BD71,BF71,BH71,BP71)</f>
        <v/>
      </c>
      <c r="CB71" s="168">
        <f>SUM(H71,V71,AJ71,AX71,BL71)</f>
        <v/>
      </c>
      <c r="CC71" s="24">
        <f>SUM(BJ71,BN71)</f>
        <v/>
      </c>
      <c r="CD71" s="169">
        <f>IF(BZ71&gt;25,4,IF(BZ71&gt;18,3,IF(BZ71&gt;12,2,IF(BZ71&gt;4,1,0))))-BX71-2+1</f>
        <v/>
      </c>
      <c r="CE71" s="30" t="n"/>
      <c r="CF71" s="169">
        <f>CD71*CI71</f>
        <v/>
      </c>
      <c r="CG71" s="170">
        <f>F71-BY71+1</f>
        <v/>
      </c>
      <c r="CH71" s="169">
        <f>CE71*16</f>
        <v/>
      </c>
      <c r="CI71" s="171">
        <f>VLOOKUP(A71,[1]DATA!$A$6:$AI$331,34,0)</f>
        <v/>
      </c>
      <c r="CJ71" s="172">
        <f>VLOOKUP(A71,[2]CHAMCONG!A$7:CI$333,79,0)</f>
        <v/>
      </c>
      <c r="CK71" s="173">
        <f>CJ71-CA71</f>
        <v/>
      </c>
    </row>
    <row r="72" ht="15.75" customFormat="1" customHeight="1" s="25">
      <c r="A72" s="69" t="inlineStr">
        <is>
          <t>A1237</t>
        </is>
      </c>
      <c r="B72" s="70" t="inlineStr">
        <is>
          <t>Nguyễn Hồng Phát</t>
        </is>
      </c>
      <c r="C72" s="71" t="inlineStr">
        <is>
          <t>Khuôn Lập trình-gia công</t>
        </is>
      </c>
      <c r="D72" s="72" t="inlineStr">
        <is>
          <t>Gián tiếp</t>
        </is>
      </c>
      <c r="E72" s="73" t="inlineStr">
        <is>
          <t>2019-03-01</t>
        </is>
      </c>
      <c r="F72" s="73" t="inlineStr"/>
      <c r="G72" s="74" t="inlineStr">
        <is>
          <t>D</t>
        </is>
      </c>
      <c r="H72" s="74" t="n">
        <v>0</v>
      </c>
      <c r="I72" s="75" t="inlineStr">
        <is>
          <t>D</t>
        </is>
      </c>
      <c r="J72" s="74" t="n">
        <v>3</v>
      </c>
      <c r="K72" s="75" t="inlineStr">
        <is>
          <t>D</t>
        </is>
      </c>
      <c r="L72" s="74" t="n">
        <v>0</v>
      </c>
      <c r="M72" s="75" t="inlineStr">
        <is>
          <t>P</t>
        </is>
      </c>
      <c r="N72" s="74" t="n">
        <v>0</v>
      </c>
      <c r="O72" s="75" t="inlineStr"/>
      <c r="P72" s="74" t="n">
        <v>8</v>
      </c>
      <c r="Q72" s="74" t="inlineStr">
        <is>
          <t>D</t>
        </is>
      </c>
      <c r="R72" s="74" t="n">
        <v>4</v>
      </c>
      <c r="S72" s="75" t="inlineStr">
        <is>
          <t>D</t>
        </is>
      </c>
      <c r="T72" s="74" t="n">
        <v>4</v>
      </c>
      <c r="U72" s="75" t="inlineStr">
        <is>
          <t>D</t>
        </is>
      </c>
      <c r="V72" s="74" t="n">
        <v>0</v>
      </c>
      <c r="W72" s="75" t="inlineStr">
        <is>
          <t>D</t>
        </is>
      </c>
      <c r="X72" s="74" t="n">
        <v>4</v>
      </c>
      <c r="Y72" s="74" t="inlineStr">
        <is>
          <t>D</t>
        </is>
      </c>
      <c r="Z72" s="74" t="n">
        <v>4</v>
      </c>
      <c r="AA72" s="75" t="inlineStr">
        <is>
          <t>P</t>
        </is>
      </c>
      <c r="AB72" s="74" t="n">
        <v>0</v>
      </c>
      <c r="AC72" s="75" t="inlineStr"/>
      <c r="AD72" s="74" t="n">
        <v>8</v>
      </c>
      <c r="AE72" s="74" t="inlineStr">
        <is>
          <t>D</t>
        </is>
      </c>
      <c r="AF72" s="74" t="n">
        <v>4</v>
      </c>
      <c r="AG72" s="75" t="inlineStr">
        <is>
          <t>D</t>
        </is>
      </c>
      <c r="AH72" s="74" t="n">
        <v>4</v>
      </c>
      <c r="AI72" s="75" t="inlineStr">
        <is>
          <t>D</t>
        </is>
      </c>
      <c r="AJ72" s="74" t="n">
        <v>2</v>
      </c>
      <c r="AK72" s="75" t="inlineStr">
        <is>
          <t>D</t>
        </is>
      </c>
      <c r="AL72" s="74" t="n">
        <v>4</v>
      </c>
      <c r="AM72" s="75" t="inlineStr">
        <is>
          <t>P</t>
        </is>
      </c>
      <c r="AN72" s="74" t="n">
        <v>0</v>
      </c>
      <c r="AO72" s="75" t="inlineStr">
        <is>
          <t>D</t>
        </is>
      </c>
      <c r="AP72" s="74" t="n">
        <v>0</v>
      </c>
      <c r="AQ72" s="74" t="inlineStr"/>
      <c r="AR72" s="74" t="n">
        <v>0</v>
      </c>
      <c r="AS72" s="74" t="inlineStr">
        <is>
          <t>P</t>
        </is>
      </c>
      <c r="AT72" s="74" t="n">
        <v>0</v>
      </c>
      <c r="AU72" s="74" t="inlineStr">
        <is>
          <t>D</t>
        </is>
      </c>
      <c r="AV72" s="74" t="n">
        <v>4</v>
      </c>
      <c r="AW72" s="74" t="inlineStr">
        <is>
          <t>D</t>
        </is>
      </c>
      <c r="AX72" s="74" t="n">
        <v>4</v>
      </c>
      <c r="AY72" s="74" t="inlineStr">
        <is>
          <t>D</t>
        </is>
      </c>
      <c r="AZ72" s="74" t="n">
        <v>2</v>
      </c>
      <c r="BA72" s="74" t="inlineStr">
        <is>
          <t>D</t>
        </is>
      </c>
      <c r="BB72" s="74" t="n">
        <v>4</v>
      </c>
      <c r="BC72" s="74" t="inlineStr">
        <is>
          <t>D</t>
        </is>
      </c>
      <c r="BD72" s="74" t="n">
        <v>0</v>
      </c>
      <c r="BE72" s="74" t="inlineStr"/>
      <c r="BF72" s="74" t="n">
        <v>8</v>
      </c>
      <c r="BG72" s="74" t="inlineStr">
        <is>
          <t>D</t>
        </is>
      </c>
      <c r="BH72" s="74" t="n">
        <v>0</v>
      </c>
      <c r="BI72" s="74" t="inlineStr">
        <is>
          <t>D</t>
        </is>
      </c>
      <c r="BJ72" s="74" t="n">
        <v>2</v>
      </c>
      <c r="BK72" s="74" t="inlineStr">
        <is>
          <t>D</t>
        </is>
      </c>
      <c r="BL72" s="74" t="n">
        <v>0</v>
      </c>
      <c r="BM72" s="74" t="inlineStr">
        <is>
          <t>D</t>
        </is>
      </c>
      <c r="BN72" s="74" t="n">
        <v>0</v>
      </c>
      <c r="BO72" s="74" t="n"/>
      <c r="BP72" s="74" t="n"/>
      <c r="BQ72" s="165">
        <f>COUNTIF($G72:$BP72,"a")+COUNTIF($G72:$BP72,"r0,a5")/2+COUNTIF($G72:$BP72,"p5,a5")/2</f>
        <v/>
      </c>
      <c r="BR72" s="165">
        <f>COUNTIF($G72:$BP72,"d")+COUNTIF($G72:$BP72,"r0,d5")/2+COUNTIF($G72:$BP72,"p5,d5")/2</f>
        <v/>
      </c>
      <c r="BS72" s="165">
        <f>COUNTIF($G72:$BP72,"b")+COUNTIF($G72:$BP72,"r0,b5")/2+COUNTIF($G72:$BP72,"p5,b5")/2</f>
        <v/>
      </c>
      <c r="BT72" s="165">
        <f>COUNTIF($G72:$BP72,"c")+COUNTIF($G72:$BP72,"r0,c5")/2+COUNTIF($G72:$BP72,"p5,c5")/2</f>
        <v/>
      </c>
      <c r="BU72" s="165">
        <f>COUNTIF($G72:$BP72,"KH")+COUNTIF($G72:$BP72,"TL")+COUNTIF($G72:$BP72,"L")</f>
        <v/>
      </c>
      <c r="BV72" s="165" t="n"/>
      <c r="BW72" s="165">
        <f>COUNTIF($G72:$BP72,"hh")</f>
        <v/>
      </c>
      <c r="BX72" s="165">
        <f>COUNTIF($G72:$BP72,"nt7")</f>
        <v/>
      </c>
      <c r="BY72" s="165">
        <f>COUNTIF($G72:$BP72,"P")+COUNTIF($G72:$BP72,"p5,a5")/2+COUNTIF($G72:$BP72,"p5,b5")/2+COUNTIF($G72:$BP72,"p5,c5")/2+COUNTIF($G72:$BP72,"p5,d5")/2</f>
        <v/>
      </c>
      <c r="BZ72" s="166">
        <f>SUBTOTAL(9,BQ72:BY72)</f>
        <v/>
      </c>
      <c r="CA72" s="167">
        <f>SUM(J72,L72,N72,P72,R72,T72,X72,Z72,AB72,AD72,AF72,AH72,AL72,AN72,AP72,AR72,AT72,AV72,AZ72,BB72,BD72,BF72,BH72,BP72)</f>
        <v/>
      </c>
      <c r="CB72" s="168">
        <f>SUM(H72,V72,AJ72,AX72,BL72)</f>
        <v/>
      </c>
      <c r="CC72" s="24">
        <f>SUM(BJ72,BN72)</f>
        <v/>
      </c>
      <c r="CD72" s="169">
        <f>IF(BZ72&gt;25,4,IF(BZ72&gt;18,3,IF(BZ72&gt;12,2,IF(BZ72&gt;4,1,0))))-BX72-2+1</f>
        <v/>
      </c>
      <c r="CE72" s="30" t="n"/>
      <c r="CF72" s="169">
        <f>CD72*CI72</f>
        <v/>
      </c>
      <c r="CG72" s="170">
        <f>F72-BY72+1</f>
        <v/>
      </c>
      <c r="CH72" s="169">
        <f>CE72*16</f>
        <v/>
      </c>
      <c r="CI72" s="171">
        <f>VLOOKUP(A72,[1]DATA!$A$6:$AI$331,34,0)</f>
        <v/>
      </c>
      <c r="CJ72" s="172">
        <f>VLOOKUP(A72,[2]CHAMCONG!A$7:CI$333,79,0)</f>
        <v/>
      </c>
      <c r="CK72" s="173">
        <f>CJ72-CA72</f>
        <v/>
      </c>
    </row>
    <row r="73" ht="15.75" customFormat="1" customHeight="1" s="25">
      <c r="A73" s="69" t="inlineStr">
        <is>
          <t>A1242</t>
        </is>
      </c>
      <c r="B73" s="70" t="inlineStr">
        <is>
          <t>Nguyễn Thanh Tuấn</t>
        </is>
      </c>
      <c r="C73" s="71" t="inlineStr">
        <is>
          <t>X2 Line 2-1</t>
        </is>
      </c>
      <c r="D73" s="72" t="inlineStr">
        <is>
          <t>Trực tiếp</t>
        </is>
      </c>
      <c r="E73" s="73" t="inlineStr">
        <is>
          <t>2019-03-12</t>
        </is>
      </c>
      <c r="F73" s="73" t="inlineStr"/>
      <c r="G73" s="74" t="inlineStr">
        <is>
          <t>A</t>
        </is>
      </c>
      <c r="H73" s="74" t="n">
        <v>4</v>
      </c>
      <c r="I73" s="74" t="inlineStr">
        <is>
          <t>A</t>
        </is>
      </c>
      <c r="J73" s="74" t="n">
        <v>4</v>
      </c>
      <c r="K73" s="74" t="inlineStr">
        <is>
          <t>A</t>
        </is>
      </c>
      <c r="L73" s="74" t="n">
        <v>4</v>
      </c>
      <c r="M73" s="74" t="inlineStr">
        <is>
          <t>A</t>
        </is>
      </c>
      <c r="N73" s="74" t="n">
        <v>4</v>
      </c>
      <c r="O73" s="74" t="inlineStr"/>
      <c r="P73" s="74" t="n">
        <v>12</v>
      </c>
      <c r="Q73" s="74" t="inlineStr">
        <is>
          <t>C</t>
        </is>
      </c>
      <c r="R73" s="74" t="n">
        <v>4</v>
      </c>
      <c r="S73" s="74" t="inlineStr">
        <is>
          <t>C</t>
        </is>
      </c>
      <c r="T73" s="74" t="n">
        <v>2</v>
      </c>
      <c r="U73" s="74" t="inlineStr">
        <is>
          <t>C</t>
        </is>
      </c>
      <c r="V73" s="74" t="n">
        <v>4</v>
      </c>
      <c r="W73" s="74" t="inlineStr">
        <is>
          <t>C</t>
        </is>
      </c>
      <c r="X73" s="74" t="n">
        <v>4</v>
      </c>
      <c r="Y73" s="74" t="inlineStr">
        <is>
          <t>C</t>
        </is>
      </c>
      <c r="Z73" s="74" t="n">
        <v>4</v>
      </c>
      <c r="AA73" s="75" t="inlineStr">
        <is>
          <t>C</t>
        </is>
      </c>
      <c r="AB73" s="74" t="n">
        <v>4</v>
      </c>
      <c r="AC73" s="75" t="inlineStr"/>
      <c r="AD73" s="74" t="n">
        <v>0</v>
      </c>
      <c r="AE73" s="75" t="inlineStr">
        <is>
          <t>A</t>
        </is>
      </c>
      <c r="AF73" s="75" t="n">
        <v>4</v>
      </c>
      <c r="AG73" s="75" t="inlineStr">
        <is>
          <t>A</t>
        </is>
      </c>
      <c r="AH73" s="74" t="n">
        <v>4</v>
      </c>
      <c r="AI73" s="74" t="inlineStr">
        <is>
          <t>A</t>
        </is>
      </c>
      <c r="AJ73" s="74" t="n">
        <v>4</v>
      </c>
      <c r="AK73" s="74" t="inlineStr">
        <is>
          <t>A</t>
        </is>
      </c>
      <c r="AL73" s="74" t="n">
        <v>4</v>
      </c>
      <c r="AM73" s="74" t="inlineStr">
        <is>
          <t>A</t>
        </is>
      </c>
      <c r="AN73" s="74" t="n">
        <v>4</v>
      </c>
      <c r="AO73" s="74" t="inlineStr">
        <is>
          <t>A</t>
        </is>
      </c>
      <c r="AP73" s="74" t="n">
        <v>4</v>
      </c>
      <c r="AQ73" s="75" t="inlineStr"/>
      <c r="AR73" s="74" t="n">
        <v>0</v>
      </c>
      <c r="AS73" s="75" t="inlineStr">
        <is>
          <t>P</t>
        </is>
      </c>
      <c r="AT73" s="75" t="n">
        <v>0</v>
      </c>
      <c r="AU73" s="74" t="inlineStr">
        <is>
          <t>P0</t>
        </is>
      </c>
      <c r="AV73" s="74" t="n">
        <v>0</v>
      </c>
      <c r="AW73" s="74" t="inlineStr">
        <is>
          <t>C</t>
        </is>
      </c>
      <c r="AX73" s="74" t="n">
        <v>4</v>
      </c>
      <c r="AY73" s="74" t="inlineStr">
        <is>
          <t>C</t>
        </is>
      </c>
      <c r="AZ73" s="74" t="n">
        <v>4</v>
      </c>
      <c r="BA73" s="74" t="inlineStr">
        <is>
          <t>C</t>
        </is>
      </c>
      <c r="BB73" s="74" t="n">
        <v>4</v>
      </c>
      <c r="BC73" s="74" t="inlineStr">
        <is>
          <t>C</t>
        </is>
      </c>
      <c r="BD73" s="74" t="n">
        <v>4</v>
      </c>
      <c r="BE73" s="74" t="inlineStr"/>
      <c r="BF73" s="74" t="n">
        <v>12</v>
      </c>
      <c r="BG73" s="74" t="inlineStr">
        <is>
          <t>C</t>
        </is>
      </c>
      <c r="BH73" s="74" t="n">
        <v>4</v>
      </c>
      <c r="BI73" s="74" t="inlineStr">
        <is>
          <t>C</t>
        </is>
      </c>
      <c r="BJ73" s="74" t="n">
        <v>4</v>
      </c>
      <c r="BK73" s="74" t="inlineStr">
        <is>
          <t>C</t>
        </is>
      </c>
      <c r="BL73" s="74" t="n">
        <v>4</v>
      </c>
      <c r="BM73" s="74" t="inlineStr">
        <is>
          <t>C</t>
        </is>
      </c>
      <c r="BN73" s="74" t="n">
        <v>4</v>
      </c>
      <c r="BO73" s="74" t="n"/>
      <c r="BP73" s="74" t="n"/>
      <c r="BQ73" s="165">
        <f>COUNTIF($G73:$BP73,"a")+COUNTIF($G73:$BP73,"r0,a5")/2+COUNTIF($G73:$BP73,"p5,a5")/2</f>
        <v/>
      </c>
      <c r="BR73" s="165">
        <f>COUNTIF($G73:$BP73,"d")+COUNTIF($G73:$BP73,"r0,d5")/2+COUNTIF($G73:$BP73,"p5,d5")/2</f>
        <v/>
      </c>
      <c r="BS73" s="165">
        <f>COUNTIF($G73:$BP73,"b")+COUNTIF($G73:$BP73,"r0,b5")/2+COUNTIF($G73:$BP73,"p5,b5")/2</f>
        <v/>
      </c>
      <c r="BT73" s="165">
        <f>COUNTIF($G73:$BP73,"c")+COUNTIF($G73:$BP73,"r0,c5")/2+COUNTIF($G73:$BP73,"p5,c5")/2</f>
        <v/>
      </c>
      <c r="BU73" s="165">
        <f>COUNTIF($G73:$BP73,"KH")+COUNTIF($G73:$BP73,"TL")+COUNTIF($G73:$BP73,"L")</f>
        <v/>
      </c>
      <c r="BV73" s="165" t="n"/>
      <c r="BW73" s="165">
        <f>COUNTIF($G73:$BP73,"hh")</f>
        <v/>
      </c>
      <c r="BX73" s="165">
        <f>COUNTIF($G73:$BP73,"nt7")</f>
        <v/>
      </c>
      <c r="BY73" s="165">
        <f>COUNTIF($G73:$BP73,"P")+COUNTIF($G73:$BP73,"p5,a5")/2+COUNTIF($G73:$BP73,"p5,b5")/2+COUNTIF($G73:$BP73,"p5,c5")/2+COUNTIF($G73:$BP73,"p5,d5")/2</f>
        <v/>
      </c>
      <c r="BZ73" s="166">
        <f>SUBTOTAL(9,BQ73:BY73)</f>
        <v/>
      </c>
      <c r="CA73" s="167">
        <f>SUM(J73,L73,N73,P73,R73,T73,X73,Z73,AB73,AD73,AF73,AH73,AL73,AN73,AP73,AR73,AT73,AV73,AZ73,BB73,BD73,BF73,BH73,BP73)</f>
        <v/>
      </c>
      <c r="CB73" s="168">
        <f>SUM(H73,V73,AJ73,AX73,BL73)</f>
        <v/>
      </c>
      <c r="CC73" s="24">
        <f>SUM(BJ73,BN73)</f>
        <v/>
      </c>
      <c r="CD73" s="169">
        <f>IF(BZ73&gt;25,4,IF(BZ73&gt;18,3,IF(BZ73&gt;12,2,IF(BZ73&gt;4,1,0))))-BX73-2+1</f>
        <v/>
      </c>
      <c r="CE73" s="30" t="n"/>
      <c r="CF73" s="169">
        <f>CD73*CI73</f>
        <v/>
      </c>
      <c r="CG73" s="170">
        <f>F73-BY73+1</f>
        <v/>
      </c>
      <c r="CH73" s="169">
        <f>CE73*16</f>
        <v/>
      </c>
      <c r="CI73" s="171">
        <f>VLOOKUP(A73,[1]DATA!$A$6:$AI$331,34,0)</f>
        <v/>
      </c>
      <c r="CJ73" s="172">
        <f>VLOOKUP(A73,[2]CHAMCONG!A$7:CI$333,79,0)</f>
        <v/>
      </c>
      <c r="CK73" s="173">
        <f>CJ73-CA73</f>
        <v/>
      </c>
    </row>
    <row r="74" ht="15.75" customFormat="1" customHeight="1" s="25">
      <c r="A74" s="69" t="inlineStr">
        <is>
          <t>A1244</t>
        </is>
      </c>
      <c r="B74" s="70" t="inlineStr">
        <is>
          <t>Nguyễn Thị Tú Quyên</t>
        </is>
      </c>
      <c r="C74" s="71" t="inlineStr">
        <is>
          <t>QA/QC X2</t>
        </is>
      </c>
      <c r="D74" s="72" t="inlineStr">
        <is>
          <t>Trực tiếp</t>
        </is>
      </c>
      <c r="E74" s="73" t="inlineStr">
        <is>
          <t>2019-03-14</t>
        </is>
      </c>
      <c r="F74" s="73" t="inlineStr"/>
      <c r="G74" s="74" t="inlineStr">
        <is>
          <t>P</t>
        </is>
      </c>
      <c r="H74" s="74" t="n">
        <v>0</v>
      </c>
      <c r="I74" s="75" t="inlineStr">
        <is>
          <t>A</t>
        </is>
      </c>
      <c r="J74" s="74" t="n">
        <v>3</v>
      </c>
      <c r="K74" s="75" t="inlineStr">
        <is>
          <t>A</t>
        </is>
      </c>
      <c r="L74" s="74" t="n">
        <v>3</v>
      </c>
      <c r="M74" s="75" t="inlineStr">
        <is>
          <t>A</t>
        </is>
      </c>
      <c r="N74" s="74" t="n">
        <v>3</v>
      </c>
      <c r="O74" s="75" t="inlineStr"/>
      <c r="P74" s="74" t="n">
        <v>8</v>
      </c>
      <c r="Q74" s="74" t="inlineStr">
        <is>
          <t>A</t>
        </is>
      </c>
      <c r="R74" s="74" t="n">
        <v>3</v>
      </c>
      <c r="S74" s="75" t="inlineStr">
        <is>
          <t>A</t>
        </is>
      </c>
      <c r="T74" s="74" t="n">
        <v>3</v>
      </c>
      <c r="U74" s="75" t="inlineStr">
        <is>
          <t>A</t>
        </is>
      </c>
      <c r="V74" s="74" t="n">
        <v>3</v>
      </c>
      <c r="W74" s="74" t="inlineStr">
        <is>
          <t>A</t>
        </is>
      </c>
      <c r="X74" s="74" t="n">
        <v>3</v>
      </c>
      <c r="Y74" s="75" t="inlineStr">
        <is>
          <t>A</t>
        </is>
      </c>
      <c r="Z74" s="74" t="n">
        <v>3</v>
      </c>
      <c r="AA74" s="75" t="inlineStr">
        <is>
          <t>A</t>
        </is>
      </c>
      <c r="AB74" s="74" t="n">
        <v>3</v>
      </c>
      <c r="AC74" s="75" t="inlineStr"/>
      <c r="AD74" s="74" t="n">
        <v>0</v>
      </c>
      <c r="AE74" s="74" t="inlineStr">
        <is>
          <t>A</t>
        </is>
      </c>
      <c r="AF74" s="74" t="n">
        <v>0</v>
      </c>
      <c r="AG74" s="75" t="inlineStr">
        <is>
          <t>A</t>
        </is>
      </c>
      <c r="AH74" s="74" t="n">
        <v>3</v>
      </c>
      <c r="AI74" s="75" t="inlineStr">
        <is>
          <t>P</t>
        </is>
      </c>
      <c r="AJ74" s="74" t="n">
        <v>0</v>
      </c>
      <c r="AK74" s="75" t="inlineStr">
        <is>
          <t>A</t>
        </is>
      </c>
      <c r="AL74" s="74" t="n">
        <v>3</v>
      </c>
      <c r="AM74" s="75" t="inlineStr">
        <is>
          <t>A</t>
        </is>
      </c>
      <c r="AN74" s="74" t="n">
        <v>3</v>
      </c>
      <c r="AO74" s="75" t="inlineStr">
        <is>
          <t>A</t>
        </is>
      </c>
      <c r="AP74" s="74" t="n">
        <v>3</v>
      </c>
      <c r="AQ74" s="74" t="inlineStr"/>
      <c r="AR74" s="74" t="n">
        <v>0</v>
      </c>
      <c r="AS74" s="74" t="inlineStr">
        <is>
          <t>P</t>
        </is>
      </c>
      <c r="AT74" s="74" t="n">
        <v>0</v>
      </c>
      <c r="AU74" s="74" t="inlineStr">
        <is>
          <t>A</t>
        </is>
      </c>
      <c r="AV74" s="74" t="n">
        <v>3</v>
      </c>
      <c r="AW74" s="74" t="inlineStr">
        <is>
          <t>A</t>
        </is>
      </c>
      <c r="AX74" s="74" t="n">
        <v>3</v>
      </c>
      <c r="AY74" s="74" t="inlineStr">
        <is>
          <t>A</t>
        </is>
      </c>
      <c r="AZ74" s="74" t="n">
        <v>3</v>
      </c>
      <c r="BA74" s="74" t="inlineStr">
        <is>
          <t>A</t>
        </is>
      </c>
      <c r="BB74" s="74" t="n">
        <v>3</v>
      </c>
      <c r="BC74" s="74" t="inlineStr">
        <is>
          <t>A</t>
        </is>
      </c>
      <c r="BD74" s="74" t="n">
        <v>3</v>
      </c>
      <c r="BE74" s="74" t="inlineStr"/>
      <c r="BF74" s="74" t="n">
        <v>0</v>
      </c>
      <c r="BG74" s="74" t="inlineStr">
        <is>
          <t>A</t>
        </is>
      </c>
      <c r="BH74" s="74" t="n">
        <v>3</v>
      </c>
      <c r="BI74" s="74" t="inlineStr">
        <is>
          <t>A</t>
        </is>
      </c>
      <c r="BJ74" s="74" t="n">
        <v>3</v>
      </c>
      <c r="BK74" s="74" t="inlineStr">
        <is>
          <t>P</t>
        </is>
      </c>
      <c r="BL74" s="74" t="n">
        <v>0</v>
      </c>
      <c r="BM74" s="74" t="inlineStr">
        <is>
          <t>A</t>
        </is>
      </c>
      <c r="BN74" s="74" t="n">
        <v>3</v>
      </c>
      <c r="BO74" s="74" t="n"/>
      <c r="BP74" s="74" t="n"/>
      <c r="BQ74" s="165">
        <f>COUNTIF($G74:$BP74,"a")+COUNTIF($G74:$BP74,"r0,a5")/2+COUNTIF($G74:$BP74,"p5,a5")/2</f>
        <v/>
      </c>
      <c r="BR74" s="165">
        <f>COUNTIF($G74:$BP74,"d")+COUNTIF($G74:$BP74,"r0,d5")/2+COUNTIF($G74:$BP74,"p5,d5")/2</f>
        <v/>
      </c>
      <c r="BS74" s="165">
        <f>COUNTIF($G74:$BP74,"b")+COUNTIF($G74:$BP74,"r0,b5")/2+COUNTIF($G74:$BP74,"p5,b5")/2</f>
        <v/>
      </c>
      <c r="BT74" s="165">
        <f>COUNTIF($G74:$BP74,"c")+COUNTIF($G74:$BP74,"r0,c5")/2+COUNTIF($G74:$BP74,"p5,c5")/2</f>
        <v/>
      </c>
      <c r="BU74" s="165">
        <f>COUNTIF($G74:$BP74,"KH")+COUNTIF($G74:$BP74,"TL")+COUNTIF($G74:$BP74,"L")</f>
        <v/>
      </c>
      <c r="BV74" s="165" t="n"/>
      <c r="BW74" s="165">
        <f>COUNTIF($G74:$BP74,"hh")</f>
        <v/>
      </c>
      <c r="BX74" s="165">
        <f>COUNTIF($G74:$BP74,"nt7")</f>
        <v/>
      </c>
      <c r="BY74" s="165">
        <f>COUNTIF($G74:$BP74,"P")+COUNTIF($G74:$BP74,"p5,a5")/2+COUNTIF($G74:$BP74,"p5,b5")/2+COUNTIF($G74:$BP74,"p5,c5")/2+COUNTIF($G74:$BP74,"p5,d5")/2</f>
        <v/>
      </c>
      <c r="BZ74" s="166">
        <f>SUBTOTAL(9,BQ74:BY74)</f>
        <v/>
      </c>
      <c r="CA74" s="167">
        <f>SUM(J74,L74,N74,P74,R74,T74,X74,Z74,AB74,AD74,AF74,AH74,AL74,AN74,AP74,AR74,AT74,AV74,AZ74,BB74,BD74,BF74,BH74,BP74)</f>
        <v/>
      </c>
      <c r="CB74" s="168">
        <f>SUM(H74,V74,AJ74,AX74,BL74)</f>
        <v/>
      </c>
      <c r="CC74" s="24">
        <f>SUM(BJ74,BN74)</f>
        <v/>
      </c>
      <c r="CD74" s="169">
        <f>IF(BZ74&gt;25,4,IF(BZ74&gt;18,3,IF(BZ74&gt;12,2,IF(BZ74&gt;4,1,0))))-BX74-2+1</f>
        <v/>
      </c>
      <c r="CE74" s="30" t="n"/>
      <c r="CF74" s="169">
        <f>CD74*CI74</f>
        <v/>
      </c>
      <c r="CG74" s="170">
        <f>F74-BY74+1</f>
        <v/>
      </c>
      <c r="CH74" s="169">
        <f>CE74*16</f>
        <v/>
      </c>
      <c r="CI74" s="171">
        <f>VLOOKUP(A74,[1]DATA!$A$6:$AI$331,34,0)</f>
        <v/>
      </c>
      <c r="CJ74" s="172">
        <f>VLOOKUP(A74,[2]CHAMCONG!A$7:CI$333,79,0)</f>
        <v/>
      </c>
      <c r="CK74" s="173">
        <f>CJ74-CA74</f>
        <v/>
      </c>
    </row>
    <row r="75" ht="15.75" customFormat="1" customHeight="1" s="25">
      <c r="A75" s="69" t="inlineStr">
        <is>
          <t>A1245</t>
        </is>
      </c>
      <c r="B75" s="70" t="inlineStr">
        <is>
          <t>Lê Tấn Thanh</t>
        </is>
      </c>
      <c r="C75" s="71" t="inlineStr">
        <is>
          <t>Ehs</t>
        </is>
      </c>
      <c r="D75" s="72" t="inlineStr">
        <is>
          <t>Trực tiếp</t>
        </is>
      </c>
      <c r="E75" s="73" t="inlineStr">
        <is>
          <t>2019-03-14</t>
        </is>
      </c>
      <c r="F75" s="73" t="inlineStr"/>
      <c r="G75" s="74" t="inlineStr">
        <is>
          <t>P0</t>
        </is>
      </c>
      <c r="H75" s="74" t="n">
        <v>0</v>
      </c>
      <c r="I75" s="75" t="inlineStr">
        <is>
          <t>A</t>
        </is>
      </c>
      <c r="J75" s="74" t="n">
        <v>4</v>
      </c>
      <c r="K75" s="74" t="inlineStr">
        <is>
          <t>A</t>
        </is>
      </c>
      <c r="L75" s="74" t="n">
        <v>2</v>
      </c>
      <c r="M75" s="74" t="inlineStr">
        <is>
          <t>A</t>
        </is>
      </c>
      <c r="N75" s="74" t="n">
        <v>2</v>
      </c>
      <c r="O75" s="75" t="inlineStr"/>
      <c r="P75" s="74" t="n">
        <v>12</v>
      </c>
      <c r="Q75" s="74" t="inlineStr">
        <is>
          <t>C</t>
        </is>
      </c>
      <c r="R75" s="74" t="n">
        <v>4</v>
      </c>
      <c r="S75" s="74" t="inlineStr">
        <is>
          <t>C</t>
        </is>
      </c>
      <c r="T75" s="74" t="n">
        <v>4</v>
      </c>
      <c r="U75" s="75" t="inlineStr">
        <is>
          <t>C</t>
        </is>
      </c>
      <c r="V75" s="74" t="n">
        <v>4</v>
      </c>
      <c r="W75" s="74" t="inlineStr">
        <is>
          <t>C</t>
        </is>
      </c>
      <c r="X75" s="74" t="n">
        <v>4</v>
      </c>
      <c r="Y75" s="75" t="inlineStr">
        <is>
          <t>C</t>
        </is>
      </c>
      <c r="Z75" s="74" t="n">
        <v>4</v>
      </c>
      <c r="AA75" s="75" t="inlineStr">
        <is>
          <t>P0</t>
        </is>
      </c>
      <c r="AB75" s="74" t="n">
        <v>0</v>
      </c>
      <c r="AC75" s="74" t="inlineStr"/>
      <c r="AD75" s="74" t="n">
        <v>8</v>
      </c>
      <c r="AE75" s="74" t="inlineStr">
        <is>
          <t>A</t>
        </is>
      </c>
      <c r="AF75" s="74" t="n">
        <v>3</v>
      </c>
      <c r="AG75" s="74" t="inlineStr">
        <is>
          <t>A</t>
        </is>
      </c>
      <c r="AH75" s="74" t="n">
        <v>4</v>
      </c>
      <c r="AI75" s="74" t="inlineStr">
        <is>
          <t>A</t>
        </is>
      </c>
      <c r="AJ75" s="74" t="n">
        <v>3</v>
      </c>
      <c r="AK75" s="74" t="inlineStr">
        <is>
          <t>A</t>
        </is>
      </c>
      <c r="AL75" s="74" t="n">
        <v>4</v>
      </c>
      <c r="AM75" s="74" t="inlineStr">
        <is>
          <t>A</t>
        </is>
      </c>
      <c r="AN75" s="74" t="n">
        <v>0</v>
      </c>
      <c r="AO75" s="74" t="inlineStr">
        <is>
          <t>A</t>
        </is>
      </c>
      <c r="AP75" s="74" t="n">
        <v>4</v>
      </c>
      <c r="AQ75" s="74" t="inlineStr"/>
      <c r="AR75" s="74" t="n">
        <v>0</v>
      </c>
      <c r="AS75" s="74" t="inlineStr">
        <is>
          <t>P</t>
        </is>
      </c>
      <c r="AT75" s="74" t="n">
        <v>0</v>
      </c>
      <c r="AU75" s="74" t="inlineStr">
        <is>
          <t>C</t>
        </is>
      </c>
      <c r="AV75" s="74" t="n">
        <v>3</v>
      </c>
      <c r="AW75" s="74" t="inlineStr">
        <is>
          <t>C</t>
        </is>
      </c>
      <c r="AX75" s="74" t="n">
        <v>4</v>
      </c>
      <c r="AY75" s="75" t="inlineStr">
        <is>
          <t>P0</t>
        </is>
      </c>
      <c r="AZ75" s="74" t="n">
        <v>0</v>
      </c>
      <c r="BA75" s="75" t="inlineStr">
        <is>
          <t>C</t>
        </is>
      </c>
      <c r="BB75" s="74" t="n">
        <v>4</v>
      </c>
      <c r="BC75" s="75" t="inlineStr">
        <is>
          <t>C</t>
        </is>
      </c>
      <c r="BD75" s="74" t="n">
        <v>4</v>
      </c>
      <c r="BE75" s="74" t="inlineStr"/>
      <c r="BF75" s="74" t="inlineStr">
        <is>
          <t>RR24</t>
        </is>
      </c>
      <c r="BG75" s="74" t="inlineStr">
        <is>
          <t>A</t>
        </is>
      </c>
      <c r="BH75" s="74" t="n">
        <v>4</v>
      </c>
      <c r="BI75" s="74" t="inlineStr">
        <is>
          <t>A</t>
        </is>
      </c>
      <c r="BJ75" s="74" t="n">
        <v>2</v>
      </c>
      <c r="BK75" s="74" t="inlineStr">
        <is>
          <t>A</t>
        </is>
      </c>
      <c r="BL75" s="74" t="n">
        <v>2</v>
      </c>
      <c r="BM75" s="74" t="inlineStr">
        <is>
          <t>A</t>
        </is>
      </c>
      <c r="BN75" s="74" t="n">
        <v>2</v>
      </c>
      <c r="BO75" s="74" t="n"/>
      <c r="BP75" s="74" t="n"/>
      <c r="BQ75" s="165">
        <f>COUNTIF($G75:$BP75,"a")+COUNTIF($G75:$BP75,"r0,a5")/2+COUNTIF($G75:$BP75,"p5,a5")/2</f>
        <v/>
      </c>
      <c r="BR75" s="165">
        <f>COUNTIF($G75:$BP75,"d")+COUNTIF($G75:$BP75,"r0,d5")/2+COUNTIF($G75:$BP75,"p5,d5")/2</f>
        <v/>
      </c>
      <c r="BS75" s="165">
        <f>COUNTIF($G75:$BP75,"b")+COUNTIF($G75:$BP75,"r0,b5")/2+COUNTIF($G75:$BP75,"p5,b5")/2</f>
        <v/>
      </c>
      <c r="BT75" s="165">
        <f>COUNTIF($G75:$BP75,"c")+COUNTIF($G75:$BP75,"r0,c5")/2+COUNTIF($G75:$BP75,"p5,c5")/2</f>
        <v/>
      </c>
      <c r="BU75" s="165">
        <f>COUNTIF($G75:$BP75,"KH")+COUNTIF($G75:$BP75,"TL")+COUNTIF($G75:$BP75,"L")</f>
        <v/>
      </c>
      <c r="BV75" s="165" t="n"/>
      <c r="BW75" s="165">
        <f>COUNTIF($G75:$BP75,"hh")</f>
        <v/>
      </c>
      <c r="BX75" s="165">
        <f>COUNTIF($G75:$BP75,"nt7")</f>
        <v/>
      </c>
      <c r="BY75" s="165">
        <f>COUNTIF($G75:$BP75,"P")+COUNTIF($G75:$BP75,"p5,a5")/2+COUNTIF($G75:$BP75,"p5,b5")/2+COUNTIF($G75:$BP75,"p5,c5")/2+COUNTIF($G75:$BP75,"p5,d5")/2</f>
        <v/>
      </c>
      <c r="BZ75" s="166">
        <f>SUBTOTAL(9,BQ75:BY75)</f>
        <v/>
      </c>
      <c r="CA75" s="167">
        <f>SUM(J75,L75,N75,P75,R75,T75,X75,Z75,AB75,AD75,AF75,AH75,AL75,AN75,AP75,AR75,AT75,AV75,AZ75,BB75,BD75,BF75,BH75,BP75)</f>
        <v/>
      </c>
      <c r="CB75" s="168">
        <f>SUM(H75,V75,AJ75,AX75,BL75)</f>
        <v/>
      </c>
      <c r="CC75" s="24">
        <f>SUM(BJ75,BN75)</f>
        <v/>
      </c>
      <c r="CD75" s="169">
        <f>IF(BZ75&gt;25,4,IF(BZ75&gt;18,3,IF(BZ75&gt;12,2,IF(BZ75&gt;4,1,0))))-BX75-2+1</f>
        <v/>
      </c>
      <c r="CE75" s="30" t="n"/>
      <c r="CF75" s="169">
        <f>CD75*CI75</f>
        <v/>
      </c>
      <c r="CG75" s="170">
        <f>F75-BY75+1</f>
        <v/>
      </c>
      <c r="CH75" s="169">
        <f>CE75*16</f>
        <v/>
      </c>
      <c r="CI75" s="171">
        <f>VLOOKUP(A75,[1]DATA!$A$6:$AI$331,34,0)</f>
        <v/>
      </c>
      <c r="CJ75" s="172">
        <f>VLOOKUP(A75,[2]CHAMCONG!A$7:CI$333,79,0)</f>
        <v/>
      </c>
      <c r="CK75" s="173">
        <f>CJ75-CA75</f>
        <v/>
      </c>
    </row>
    <row r="76" ht="15.75" customFormat="1" customHeight="1" s="25">
      <c r="A76" s="69" t="inlineStr">
        <is>
          <t>A1246</t>
        </is>
      </c>
      <c r="B76" s="70" t="inlineStr">
        <is>
          <t>Lê Minh Tiến</t>
        </is>
      </c>
      <c r="C76" s="71" t="inlineStr">
        <is>
          <t>Ehs</t>
        </is>
      </c>
      <c r="D76" s="72" t="inlineStr">
        <is>
          <t>Trực tiếp</t>
        </is>
      </c>
      <c r="E76" s="73" t="inlineStr">
        <is>
          <t>2019-03-14</t>
        </is>
      </c>
      <c r="F76" s="73" t="inlineStr"/>
      <c r="G76" s="74" t="inlineStr">
        <is>
          <t>A</t>
        </is>
      </c>
      <c r="H76" s="74" t="n">
        <v>2</v>
      </c>
      <c r="I76" s="74" t="inlineStr">
        <is>
          <t>A</t>
        </is>
      </c>
      <c r="J76" s="74" t="n">
        <v>4</v>
      </c>
      <c r="K76" s="74" t="inlineStr">
        <is>
          <t>A</t>
        </is>
      </c>
      <c r="L76" s="74" t="n">
        <v>3</v>
      </c>
      <c r="M76" s="74" t="inlineStr">
        <is>
          <t>A</t>
        </is>
      </c>
      <c r="N76" s="74" t="n">
        <v>4</v>
      </c>
      <c r="O76" s="74" t="inlineStr"/>
      <c r="P76" s="74" t="n">
        <v>12</v>
      </c>
      <c r="Q76" s="75" t="inlineStr">
        <is>
          <t>C</t>
        </is>
      </c>
      <c r="R76" s="75" t="n">
        <v>4</v>
      </c>
      <c r="S76" s="74" t="inlineStr">
        <is>
          <t>C</t>
        </is>
      </c>
      <c r="T76" s="74" t="n">
        <v>4</v>
      </c>
      <c r="U76" s="74" t="inlineStr">
        <is>
          <t>C</t>
        </is>
      </c>
      <c r="V76" s="74" t="n">
        <v>4</v>
      </c>
      <c r="W76" s="75" t="inlineStr">
        <is>
          <t>C</t>
        </is>
      </c>
      <c r="X76" s="74" t="n">
        <v>4</v>
      </c>
      <c r="Y76" s="75" t="inlineStr">
        <is>
          <t>C</t>
        </is>
      </c>
      <c r="Z76" s="74" t="n">
        <v>4</v>
      </c>
      <c r="AA76" s="75" t="inlineStr">
        <is>
          <t>C</t>
        </is>
      </c>
      <c r="AB76" s="74" t="n">
        <v>4</v>
      </c>
      <c r="AC76" s="75" t="inlineStr"/>
      <c r="AD76" s="74" t="n">
        <v>12</v>
      </c>
      <c r="AE76" s="75" t="inlineStr">
        <is>
          <t>A</t>
        </is>
      </c>
      <c r="AF76" s="74" t="n">
        <v>4</v>
      </c>
      <c r="AG76" s="74" t="inlineStr">
        <is>
          <t>A</t>
        </is>
      </c>
      <c r="AH76" s="74" t="n">
        <v>4</v>
      </c>
      <c r="AI76" s="74" t="inlineStr">
        <is>
          <t>A</t>
        </is>
      </c>
      <c r="AJ76" s="74" t="n">
        <v>4</v>
      </c>
      <c r="AK76" s="74" t="inlineStr">
        <is>
          <t>A</t>
        </is>
      </c>
      <c r="AL76" s="74" t="n">
        <v>4</v>
      </c>
      <c r="AM76" s="74" t="inlineStr">
        <is>
          <t>A</t>
        </is>
      </c>
      <c r="AN76" s="74" t="n">
        <v>4</v>
      </c>
      <c r="AO76" s="74" t="inlineStr">
        <is>
          <t>A</t>
        </is>
      </c>
      <c r="AP76" s="74" t="n">
        <v>4</v>
      </c>
      <c r="AQ76" s="74" t="inlineStr"/>
      <c r="AR76" s="74" t="n">
        <v>0</v>
      </c>
      <c r="AS76" s="74" t="inlineStr">
        <is>
          <t>P</t>
        </is>
      </c>
      <c r="AT76" s="74" t="n">
        <v>0</v>
      </c>
      <c r="AU76" s="74" t="inlineStr">
        <is>
          <t>C</t>
        </is>
      </c>
      <c r="AV76" s="74" t="n">
        <v>3</v>
      </c>
      <c r="AW76" s="74" t="inlineStr">
        <is>
          <t>C</t>
        </is>
      </c>
      <c r="AX76" s="74" t="n">
        <v>4</v>
      </c>
      <c r="AY76" s="75" t="inlineStr">
        <is>
          <t>C</t>
        </is>
      </c>
      <c r="AZ76" s="74" t="n">
        <v>2</v>
      </c>
      <c r="BA76" s="75" t="inlineStr">
        <is>
          <t>A</t>
        </is>
      </c>
      <c r="BB76" s="74" t="n">
        <v>6</v>
      </c>
      <c r="BC76" s="75" t="inlineStr">
        <is>
          <t>C</t>
        </is>
      </c>
      <c r="BD76" s="74" t="n">
        <v>4</v>
      </c>
      <c r="BE76" s="74" t="inlineStr"/>
      <c r="BF76" s="74" t="n">
        <v>12</v>
      </c>
      <c r="BG76" s="74" t="inlineStr">
        <is>
          <t>A</t>
        </is>
      </c>
      <c r="BH76" s="74" t="n">
        <v>3</v>
      </c>
      <c r="BI76" s="74" t="inlineStr">
        <is>
          <t>P</t>
        </is>
      </c>
      <c r="BJ76" s="74" t="n">
        <v>0</v>
      </c>
      <c r="BK76" s="74" t="inlineStr">
        <is>
          <t>P</t>
        </is>
      </c>
      <c r="BL76" s="74" t="n">
        <v>0</v>
      </c>
      <c r="BM76" s="74" t="inlineStr">
        <is>
          <t>P</t>
        </is>
      </c>
      <c r="BN76" s="74" t="n">
        <v>0</v>
      </c>
      <c r="BO76" s="74" t="n"/>
      <c r="BP76" s="74" t="n"/>
      <c r="BQ76" s="165">
        <f>COUNTIF($G76:$BP76,"a")+COUNTIF($G76:$BP76,"r0,a5")/2+COUNTIF($G76:$BP76,"p5,a5")/2</f>
        <v/>
      </c>
      <c r="BR76" s="165">
        <f>COUNTIF($G76:$BP76,"d")+COUNTIF($G76:$BP76,"r0,d5")/2+COUNTIF($G76:$BP76,"p5,d5")/2</f>
        <v/>
      </c>
      <c r="BS76" s="165">
        <f>COUNTIF($G76:$BP76,"b")+COUNTIF($G76:$BP76,"r0,b5")/2+COUNTIF($G76:$BP76,"p5,b5")/2</f>
        <v/>
      </c>
      <c r="BT76" s="165">
        <f>COUNTIF($G76:$BP76,"c")+COUNTIF($G76:$BP76,"r0,c5")/2+COUNTIF($G76:$BP76,"p5,c5")/2</f>
        <v/>
      </c>
      <c r="BU76" s="165">
        <f>COUNTIF($G76:$BP76,"KH")+COUNTIF($G76:$BP76,"TL")+COUNTIF($G76:$BP76,"L")</f>
        <v/>
      </c>
      <c r="BV76" s="165" t="n"/>
      <c r="BW76" s="165">
        <f>COUNTIF($G76:$BP76,"hh")</f>
        <v/>
      </c>
      <c r="BX76" s="165">
        <f>COUNTIF($G76:$BP76,"nt7")</f>
        <v/>
      </c>
      <c r="BY76" s="165">
        <f>COUNTIF($G76:$BP76,"P")+COUNTIF($G76:$BP76,"p5,a5")/2+COUNTIF($G76:$BP76,"p5,b5")/2+COUNTIF($G76:$BP76,"p5,c5")/2+COUNTIF($G76:$BP76,"p5,d5")/2</f>
        <v/>
      </c>
      <c r="BZ76" s="166">
        <f>SUBTOTAL(9,BQ76:BY76)</f>
        <v/>
      </c>
      <c r="CA76" s="167">
        <f>SUM(J76,L76,N76,P76,R76,T76,X76,Z76,AB76,AD76,AF76,AH76,AL76,AN76,AP76,AR76,AT76,AV76,AZ76,BB76,BD76,BF76,BH76,BP76)</f>
        <v/>
      </c>
      <c r="CB76" s="168">
        <f>SUM(H76,V76,AJ76,AX76,BL76)</f>
        <v/>
      </c>
      <c r="CC76" s="24">
        <f>SUM(BJ76,BN76)</f>
        <v/>
      </c>
      <c r="CD76" s="169">
        <f>IF(BZ76&gt;25,4,IF(BZ76&gt;18,3,IF(BZ76&gt;12,2,IF(BZ76&gt;4,1,0))))-BX76-2+1</f>
        <v/>
      </c>
      <c r="CE76" s="30" t="n"/>
      <c r="CF76" s="169">
        <f>CD76*CI76</f>
        <v/>
      </c>
      <c r="CG76" s="170">
        <f>F76-BY76+1</f>
        <v/>
      </c>
      <c r="CH76" s="169">
        <f>CE76*16</f>
        <v/>
      </c>
      <c r="CI76" s="171">
        <f>VLOOKUP(A76,[1]DATA!$A$6:$AI$331,34,0)</f>
        <v/>
      </c>
      <c r="CJ76" s="172">
        <f>VLOOKUP(A76,[2]CHAMCONG!A$7:CI$333,79,0)</f>
        <v/>
      </c>
      <c r="CK76" s="173">
        <f>CJ76-CA76</f>
        <v/>
      </c>
    </row>
    <row r="77" ht="15.75" customFormat="1" customHeight="1" s="25">
      <c r="A77" s="69" t="inlineStr">
        <is>
          <t>A1252</t>
        </is>
      </c>
      <c r="B77" s="70" t="inlineStr">
        <is>
          <t>Nguyễn Văn Long</t>
        </is>
      </c>
      <c r="C77" s="71" t="inlineStr">
        <is>
          <t>X1 Gá</t>
        </is>
      </c>
      <c r="D77" s="72" t="inlineStr">
        <is>
          <t>Trực tiếp</t>
        </is>
      </c>
      <c r="E77" s="73" t="inlineStr">
        <is>
          <t>2019-03-20</t>
        </is>
      </c>
      <c r="F77" s="73" t="inlineStr"/>
      <c r="G77" s="74" t="inlineStr">
        <is>
          <t>A</t>
        </is>
      </c>
      <c r="H77" s="74" t="n">
        <v>4</v>
      </c>
      <c r="I77" s="75" t="inlineStr">
        <is>
          <t>A</t>
        </is>
      </c>
      <c r="J77" s="74" t="n">
        <v>4</v>
      </c>
      <c r="K77" s="75" t="inlineStr">
        <is>
          <t>A</t>
        </is>
      </c>
      <c r="L77" s="74" t="n">
        <v>4</v>
      </c>
      <c r="M77" s="75" t="inlineStr">
        <is>
          <t>A</t>
        </is>
      </c>
      <c r="N77" s="74" t="n">
        <v>4</v>
      </c>
      <c r="O77" s="75" t="inlineStr"/>
      <c r="P77" s="74" t="n">
        <v>0</v>
      </c>
      <c r="Q77" s="74" t="inlineStr">
        <is>
          <t>A</t>
        </is>
      </c>
      <c r="R77" s="74" t="n">
        <v>4</v>
      </c>
      <c r="S77" s="75" t="inlineStr">
        <is>
          <t>A</t>
        </is>
      </c>
      <c r="T77" s="74" t="n">
        <v>4</v>
      </c>
      <c r="U77" s="75" t="inlineStr">
        <is>
          <t>A</t>
        </is>
      </c>
      <c r="V77" s="74" t="n">
        <v>4</v>
      </c>
      <c r="W77" s="75" t="inlineStr">
        <is>
          <t>A</t>
        </is>
      </c>
      <c r="X77" s="74" t="n">
        <v>4</v>
      </c>
      <c r="Y77" s="75" t="inlineStr">
        <is>
          <t>A</t>
        </is>
      </c>
      <c r="Z77" s="74" t="n">
        <v>4</v>
      </c>
      <c r="AA77" s="75" t="inlineStr">
        <is>
          <t>A</t>
        </is>
      </c>
      <c r="AB77" s="74" t="n">
        <v>4</v>
      </c>
      <c r="AC77" s="75" t="inlineStr"/>
      <c r="AD77" s="74" t="n">
        <v>0</v>
      </c>
      <c r="AE77" s="74" t="inlineStr">
        <is>
          <t>A</t>
        </is>
      </c>
      <c r="AF77" s="74" t="n">
        <v>4</v>
      </c>
      <c r="AG77" s="75" t="inlineStr">
        <is>
          <t>A</t>
        </is>
      </c>
      <c r="AH77" s="74" t="n">
        <v>4</v>
      </c>
      <c r="AI77" s="75" t="inlineStr">
        <is>
          <t>A</t>
        </is>
      </c>
      <c r="AJ77" s="74" t="n">
        <v>4</v>
      </c>
      <c r="AK77" s="75" t="inlineStr">
        <is>
          <t>A</t>
        </is>
      </c>
      <c r="AL77" s="74" t="n">
        <v>4</v>
      </c>
      <c r="AM77" s="75" t="inlineStr">
        <is>
          <t>A</t>
        </is>
      </c>
      <c r="AN77" s="74" t="n">
        <v>4</v>
      </c>
      <c r="AO77" s="75" t="inlineStr">
        <is>
          <t>A</t>
        </is>
      </c>
      <c r="AP77" s="74" t="n">
        <v>4</v>
      </c>
      <c r="AQ77" s="74" t="inlineStr"/>
      <c r="AR77" s="74" t="n">
        <v>0</v>
      </c>
      <c r="AS77" s="74" t="inlineStr">
        <is>
          <t>P</t>
        </is>
      </c>
      <c r="AT77" s="74" t="n">
        <v>0</v>
      </c>
      <c r="AU77" s="74" t="inlineStr">
        <is>
          <t>A</t>
        </is>
      </c>
      <c r="AV77" s="74" t="n">
        <v>4</v>
      </c>
      <c r="AW77" s="74" t="inlineStr">
        <is>
          <t>A</t>
        </is>
      </c>
      <c r="AX77" s="74" t="n">
        <v>4</v>
      </c>
      <c r="AY77" s="74" t="inlineStr">
        <is>
          <t>A</t>
        </is>
      </c>
      <c r="AZ77" s="74" t="n">
        <v>4</v>
      </c>
      <c r="BA77" s="74" t="inlineStr">
        <is>
          <t>A</t>
        </is>
      </c>
      <c r="BB77" s="74" t="n">
        <v>4</v>
      </c>
      <c r="BC77" s="74" t="inlineStr">
        <is>
          <t>A</t>
        </is>
      </c>
      <c r="BD77" s="74" t="n">
        <v>4</v>
      </c>
      <c r="BE77" s="74" t="inlineStr"/>
      <c r="BF77" s="74" t="n">
        <v>0</v>
      </c>
      <c r="BG77" s="74" t="inlineStr">
        <is>
          <t>P</t>
        </is>
      </c>
      <c r="BH77" s="74" t="n">
        <v>0</v>
      </c>
      <c r="BI77" s="74" t="inlineStr">
        <is>
          <t>A</t>
        </is>
      </c>
      <c r="BJ77" s="74" t="n">
        <v>4</v>
      </c>
      <c r="BK77" s="74" t="inlineStr">
        <is>
          <t>A</t>
        </is>
      </c>
      <c r="BL77" s="74" t="n">
        <v>4</v>
      </c>
      <c r="BM77" s="74" t="inlineStr">
        <is>
          <t>A</t>
        </is>
      </c>
      <c r="BN77" s="74" t="n">
        <v>4</v>
      </c>
      <c r="BO77" s="74" t="n"/>
      <c r="BP77" s="74" t="n"/>
      <c r="BQ77" s="165">
        <f>COUNTIF($G77:$BP77,"a")+COUNTIF($G77:$BP77,"r0,a5")/2+COUNTIF($G77:$BP77,"p5,a5")/2</f>
        <v/>
      </c>
      <c r="BR77" s="165">
        <f>COUNTIF($G77:$BP77,"d")+COUNTIF($G77:$BP77,"r0,d5")/2+COUNTIF($G77:$BP77,"p5,d5")/2</f>
        <v/>
      </c>
      <c r="BS77" s="165">
        <f>COUNTIF($G77:$BP77,"b")+COUNTIF($G77:$BP77,"r0,b5")/2+COUNTIF($G77:$BP77,"p5,b5")/2</f>
        <v/>
      </c>
      <c r="BT77" s="165">
        <f>COUNTIF($G77:$BP77,"c")+COUNTIF($G77:$BP77,"r0,c5")/2+COUNTIF($G77:$BP77,"p5,c5")/2</f>
        <v/>
      </c>
      <c r="BU77" s="165">
        <f>COUNTIF($G77:$BP77,"KH")+COUNTIF($G77:$BP77,"TL")+COUNTIF($G77:$BP77,"L")</f>
        <v/>
      </c>
      <c r="BV77" s="165" t="n"/>
      <c r="BW77" s="165">
        <f>COUNTIF($G77:$BP77,"hh")</f>
        <v/>
      </c>
      <c r="BX77" s="165">
        <f>COUNTIF($G77:$BP77,"nt7")</f>
        <v/>
      </c>
      <c r="BY77" s="165">
        <f>COUNTIF($G77:$BP77,"P")+COUNTIF($G77:$BP77,"p5,a5")/2+COUNTIF($G77:$BP77,"p5,b5")/2+COUNTIF($G77:$BP77,"p5,c5")/2+COUNTIF($G77:$BP77,"p5,d5")/2</f>
        <v/>
      </c>
      <c r="BZ77" s="166">
        <f>SUBTOTAL(9,BQ77:BY77)</f>
        <v/>
      </c>
      <c r="CA77" s="167">
        <f>SUM(J77,L77,N77,P77,R77,T77,X77,Z77,AB77,AD77,AF77,AH77,AL77,AN77,AP77,AR77,AT77,AV77,AZ77,BB77,BD77,BF77,BH77,BP77)</f>
        <v/>
      </c>
      <c r="CB77" s="168">
        <f>SUM(H77,V77,AJ77,AX77,BL77)</f>
        <v/>
      </c>
      <c r="CC77" s="24">
        <f>SUM(BJ77,BN77)</f>
        <v/>
      </c>
      <c r="CD77" s="169">
        <f>IF(BZ77&gt;25,4,IF(BZ77&gt;18,3,IF(BZ77&gt;12,2,IF(BZ77&gt;4,1,0))))-BX77-2+1</f>
        <v/>
      </c>
      <c r="CE77" s="30" t="n"/>
      <c r="CF77" s="169">
        <f>CD77*CI77</f>
        <v/>
      </c>
      <c r="CG77" s="170">
        <f>F77-BY77+1</f>
        <v/>
      </c>
      <c r="CH77" s="169">
        <f>CE77*16</f>
        <v/>
      </c>
      <c r="CI77" s="171">
        <f>VLOOKUP(A77,[1]DATA!$A$6:$AI$331,34,0)</f>
        <v/>
      </c>
      <c r="CJ77" s="172">
        <f>VLOOKUP(A77,[2]CHAMCONG!A$7:CI$333,79,0)</f>
        <v/>
      </c>
      <c r="CK77" s="173">
        <f>CJ77-CA77</f>
        <v/>
      </c>
    </row>
    <row r="78" ht="15.75" customFormat="1" customHeight="1" s="25">
      <c r="A78" s="69" t="inlineStr">
        <is>
          <t>A1256</t>
        </is>
      </c>
      <c r="B78" s="70" t="inlineStr">
        <is>
          <t>Trần Quang Minh</t>
        </is>
      </c>
      <c r="C78" s="71" t="inlineStr">
        <is>
          <t>BAN GIÁM ĐỐC</t>
        </is>
      </c>
      <c r="D78" s="72" t="inlineStr">
        <is>
          <t>Gián tiếp</t>
        </is>
      </c>
      <c r="E78" s="73" t="inlineStr">
        <is>
          <t>2019-04-02</t>
        </is>
      </c>
      <c r="F78" s="73" t="inlineStr"/>
      <c r="G78" s="74" t="inlineStr">
        <is>
          <t>P</t>
        </is>
      </c>
      <c r="H78" s="74" t="n">
        <v>0</v>
      </c>
      <c r="I78" s="74" t="inlineStr">
        <is>
          <t>P</t>
        </is>
      </c>
      <c r="J78" s="74" t="n">
        <v>0</v>
      </c>
      <c r="K78" s="74" t="inlineStr">
        <is>
          <t>P</t>
        </is>
      </c>
      <c r="L78" s="74" t="n">
        <v>0</v>
      </c>
      <c r="M78" s="74" t="inlineStr">
        <is>
          <t>P</t>
        </is>
      </c>
      <c r="N78" s="74" t="n">
        <v>0</v>
      </c>
      <c r="O78" s="74" t="inlineStr"/>
      <c r="P78" s="74" t="n">
        <v>0</v>
      </c>
      <c r="Q78" s="75" t="inlineStr">
        <is>
          <t>P</t>
        </is>
      </c>
      <c r="R78" s="75" t="n">
        <v>0</v>
      </c>
      <c r="S78" s="74" t="inlineStr">
        <is>
          <t>P</t>
        </is>
      </c>
      <c r="T78" s="74" t="n">
        <v>0</v>
      </c>
      <c r="U78" s="74" t="inlineStr">
        <is>
          <t>P</t>
        </is>
      </c>
      <c r="V78" s="74" t="n">
        <v>0</v>
      </c>
      <c r="W78" s="74" t="inlineStr">
        <is>
          <t>P</t>
        </is>
      </c>
      <c r="X78" s="74" t="n">
        <v>0</v>
      </c>
      <c r="Y78" s="74" t="inlineStr">
        <is>
          <t>P</t>
        </is>
      </c>
      <c r="Z78" s="74" t="n">
        <v>0</v>
      </c>
      <c r="AA78" s="74" t="inlineStr">
        <is>
          <t>P</t>
        </is>
      </c>
      <c r="AB78" s="74" t="n">
        <v>0</v>
      </c>
      <c r="AC78" s="74" t="inlineStr"/>
      <c r="AD78" s="74" t="n">
        <v>0</v>
      </c>
      <c r="AE78" s="74" t="inlineStr">
        <is>
          <t>P</t>
        </is>
      </c>
      <c r="AF78" s="74" t="n">
        <v>0</v>
      </c>
      <c r="AG78" s="74" t="inlineStr">
        <is>
          <t>P</t>
        </is>
      </c>
      <c r="AH78" s="74" t="n">
        <v>0</v>
      </c>
      <c r="AI78" s="74" t="inlineStr">
        <is>
          <t>P</t>
        </is>
      </c>
      <c r="AJ78" s="74" t="n">
        <v>0</v>
      </c>
      <c r="AK78" s="74" t="inlineStr">
        <is>
          <t>P</t>
        </is>
      </c>
      <c r="AL78" s="74" t="n">
        <v>0</v>
      </c>
      <c r="AM78" s="74" t="inlineStr">
        <is>
          <t>P</t>
        </is>
      </c>
      <c r="AN78" s="74" t="n">
        <v>0</v>
      </c>
      <c r="AO78" s="74" t="inlineStr">
        <is>
          <t>P</t>
        </is>
      </c>
      <c r="AP78" s="74" t="n">
        <v>0</v>
      </c>
      <c r="AQ78" s="74" t="inlineStr"/>
      <c r="AR78" s="74" t="n">
        <v>0</v>
      </c>
      <c r="AS78" s="74" t="inlineStr">
        <is>
          <t>P</t>
        </is>
      </c>
      <c r="AT78" s="74" t="n">
        <v>0</v>
      </c>
      <c r="AU78" s="74" t="inlineStr">
        <is>
          <t>P</t>
        </is>
      </c>
      <c r="AV78" s="74" t="n">
        <v>0</v>
      </c>
      <c r="AW78" s="74" t="inlineStr">
        <is>
          <t>P</t>
        </is>
      </c>
      <c r="AX78" s="74" t="n">
        <v>0</v>
      </c>
      <c r="AY78" s="74" t="inlineStr">
        <is>
          <t>P</t>
        </is>
      </c>
      <c r="AZ78" s="74" t="n">
        <v>0</v>
      </c>
      <c r="BA78" s="74" t="inlineStr">
        <is>
          <t>P</t>
        </is>
      </c>
      <c r="BB78" s="74" t="n">
        <v>0</v>
      </c>
      <c r="BC78" s="74" t="inlineStr">
        <is>
          <t>P</t>
        </is>
      </c>
      <c r="BD78" s="74" t="n">
        <v>0</v>
      </c>
      <c r="BE78" s="74" t="inlineStr"/>
      <c r="BF78" s="74" t="n">
        <v>0</v>
      </c>
      <c r="BG78" s="74" t="inlineStr">
        <is>
          <t>P</t>
        </is>
      </c>
      <c r="BH78" s="74" t="n">
        <v>0</v>
      </c>
      <c r="BI78" s="74" t="inlineStr">
        <is>
          <t>P</t>
        </is>
      </c>
      <c r="BJ78" s="74" t="n">
        <v>0</v>
      </c>
      <c r="BK78" s="74" t="inlineStr">
        <is>
          <t>P</t>
        </is>
      </c>
      <c r="BL78" s="74" t="n">
        <v>0</v>
      </c>
      <c r="BM78" s="74" t="inlineStr">
        <is>
          <t>P</t>
        </is>
      </c>
      <c r="BN78" s="74" t="n">
        <v>0</v>
      </c>
      <c r="BO78" s="74" t="n"/>
      <c r="BP78" s="74" t="n"/>
      <c r="BQ78" s="165">
        <f>COUNTIF($G78:$BP78,"a")+COUNTIF($G78:$BP78,"r0,a5")/2+COUNTIF($G78:$BP78,"p5,a5")/2</f>
        <v/>
      </c>
      <c r="BR78" s="165">
        <f>COUNTIF($G78:$BP78,"d")+COUNTIF($G78:$BP78,"r0,d5")/2+COUNTIF($G78:$BP78,"p5,d5")/2</f>
        <v/>
      </c>
      <c r="BS78" s="165">
        <f>COUNTIF($G78:$BP78,"b")+COUNTIF($G78:$BP78,"r0,b5")/2+COUNTIF($G78:$BP78,"p5,b5")/2</f>
        <v/>
      </c>
      <c r="BT78" s="165">
        <f>COUNTIF($G78:$BP78,"c")+COUNTIF($G78:$BP78,"r0,c5")/2+COUNTIF($G78:$BP78,"p5,c5")/2</f>
        <v/>
      </c>
      <c r="BU78" s="165">
        <f>COUNTIF($G78:$BP78,"KH")+COUNTIF($G78:$BP78,"TL")+COUNTIF($G78:$BP78,"L")</f>
        <v/>
      </c>
      <c r="BV78" s="165" t="n"/>
      <c r="BW78" s="165">
        <f>COUNTIF($G78:$BP78,"hh")</f>
        <v/>
      </c>
      <c r="BX78" s="165">
        <f>COUNTIF($G78:$BP78,"nt7")</f>
        <v/>
      </c>
      <c r="BY78" s="165">
        <f>COUNTIF($G78:$BP78,"P")+COUNTIF($G78:$BP78,"p5,a5")/2+COUNTIF($G78:$BP78,"p5,b5")/2+COUNTIF($G78:$BP78,"p5,c5")/2+COUNTIF($G78:$BP78,"p5,d5")/2</f>
        <v/>
      </c>
      <c r="BZ78" s="166">
        <f>SUBTOTAL(9,BQ78:BY78)</f>
        <v/>
      </c>
      <c r="CA78" s="167">
        <f>SUM(J78,L78,N78,P78,R78,T78,X78,Z78,AB78,AD78,AF78,AH78,AL78,AN78,AP78,AR78,AT78,AV78,AZ78,BB78,BD78,BF78,BH78,BP78)</f>
        <v/>
      </c>
      <c r="CB78" s="168">
        <f>SUM(H78,V78,AJ78,AX78,BL78)</f>
        <v/>
      </c>
      <c r="CC78" s="24">
        <f>SUM(BJ78,BN78)</f>
        <v/>
      </c>
      <c r="CD78" s="169">
        <f>IF(BZ78&gt;25,4,IF(BZ78&gt;18,3,IF(BZ78&gt;12,2,IF(BZ78&gt;4,1,0))))-BX78-2+1</f>
        <v/>
      </c>
      <c r="CE78" s="30" t="n"/>
      <c r="CF78" s="169">
        <f>CD78*CI78</f>
        <v/>
      </c>
      <c r="CG78" s="170">
        <f>F78-BY78+1</f>
        <v/>
      </c>
      <c r="CH78" s="169">
        <f>CE78*16</f>
        <v/>
      </c>
      <c r="CI78" s="171">
        <f>VLOOKUP(A78,[1]DATA!$A$6:$AI$331,34,0)</f>
        <v/>
      </c>
      <c r="CJ78" s="172">
        <f>VLOOKUP(A78,[2]CHAMCONG!A$7:CI$333,79,0)</f>
        <v/>
      </c>
      <c r="CK78" s="173">
        <f>CJ78-CA78</f>
        <v/>
      </c>
    </row>
    <row r="79" ht="15.75" customFormat="1" customHeight="1" s="25">
      <c r="A79" s="69" t="inlineStr">
        <is>
          <t>A1257</t>
        </is>
      </c>
      <c r="B79" s="70" t="inlineStr">
        <is>
          <t>Dương Thanh Hân</t>
        </is>
      </c>
      <c r="C79" s="71" t="inlineStr">
        <is>
          <t>KINH DOANH</t>
        </is>
      </c>
      <c r="D79" s="72" t="inlineStr">
        <is>
          <t>Gián tiếp</t>
        </is>
      </c>
      <c r="E79" s="73" t="inlineStr">
        <is>
          <t>2019-04-01</t>
        </is>
      </c>
      <c r="F79" s="73" t="inlineStr"/>
      <c r="G79" s="74" t="inlineStr">
        <is>
          <t>D</t>
        </is>
      </c>
      <c r="H79" s="74" t="n">
        <v>0</v>
      </c>
      <c r="I79" s="74" t="inlineStr">
        <is>
          <t>P</t>
        </is>
      </c>
      <c r="J79" s="74" t="n">
        <v>0</v>
      </c>
      <c r="K79" s="74" t="inlineStr">
        <is>
          <t>P</t>
        </is>
      </c>
      <c r="L79" s="74" t="n">
        <v>0</v>
      </c>
      <c r="M79" s="74" t="inlineStr">
        <is>
          <t>P</t>
        </is>
      </c>
      <c r="N79" s="74" t="n">
        <v>0</v>
      </c>
      <c r="O79" s="74" t="inlineStr"/>
      <c r="P79" s="74" t="n">
        <v>0</v>
      </c>
      <c r="Q79" s="74" t="inlineStr">
        <is>
          <t>D</t>
        </is>
      </c>
      <c r="R79" s="74" t="n">
        <v>0</v>
      </c>
      <c r="S79" s="74" t="inlineStr">
        <is>
          <t>D</t>
        </is>
      </c>
      <c r="T79" s="74" t="n">
        <v>0</v>
      </c>
      <c r="U79" s="74" t="inlineStr">
        <is>
          <t>D</t>
        </is>
      </c>
      <c r="V79" s="74" t="n">
        <v>0</v>
      </c>
      <c r="W79" s="74" t="inlineStr">
        <is>
          <t>D</t>
        </is>
      </c>
      <c r="X79" s="74" t="n">
        <v>0</v>
      </c>
      <c r="Y79" s="74" t="inlineStr">
        <is>
          <t>P</t>
        </is>
      </c>
      <c r="Z79" s="74" t="n">
        <v>0</v>
      </c>
      <c r="AA79" s="74" t="inlineStr">
        <is>
          <t>P</t>
        </is>
      </c>
      <c r="AB79" s="74" t="n">
        <v>0</v>
      </c>
      <c r="AC79" s="74" t="inlineStr"/>
      <c r="AD79" s="74" t="n">
        <v>0</v>
      </c>
      <c r="AE79" s="75" t="inlineStr">
        <is>
          <t>D</t>
        </is>
      </c>
      <c r="AF79" s="75" t="n">
        <v>0</v>
      </c>
      <c r="AG79" s="75" t="inlineStr">
        <is>
          <t>D</t>
        </is>
      </c>
      <c r="AH79" s="74" t="n">
        <v>0</v>
      </c>
      <c r="AI79" s="74" t="inlineStr">
        <is>
          <t>D</t>
        </is>
      </c>
      <c r="AJ79" s="74" t="n">
        <v>0</v>
      </c>
      <c r="AK79" s="74" t="inlineStr">
        <is>
          <t>D</t>
        </is>
      </c>
      <c r="AL79" s="74" t="n">
        <v>0</v>
      </c>
      <c r="AM79" s="74" t="inlineStr">
        <is>
          <t>D</t>
        </is>
      </c>
      <c r="AN79" s="74" t="n">
        <v>0</v>
      </c>
      <c r="AO79" s="74" t="inlineStr">
        <is>
          <t>P</t>
        </is>
      </c>
      <c r="AP79" s="74" t="n">
        <v>0</v>
      </c>
      <c r="AQ79" s="74" t="inlineStr"/>
      <c r="AR79" s="74" t="n">
        <v>0</v>
      </c>
      <c r="AS79" s="74" t="inlineStr">
        <is>
          <t>P</t>
        </is>
      </c>
      <c r="AT79" s="74" t="n">
        <v>0</v>
      </c>
      <c r="AU79" s="74" t="inlineStr">
        <is>
          <t>D</t>
        </is>
      </c>
      <c r="AV79" s="74" t="n">
        <v>0</v>
      </c>
      <c r="AW79" s="75" t="inlineStr">
        <is>
          <t>D</t>
        </is>
      </c>
      <c r="AX79" s="74" t="n">
        <v>0</v>
      </c>
      <c r="AY79" s="74" t="inlineStr">
        <is>
          <t>D</t>
        </is>
      </c>
      <c r="AZ79" s="74" t="n">
        <v>0</v>
      </c>
      <c r="BA79" s="74" t="inlineStr">
        <is>
          <t>D</t>
        </is>
      </c>
      <c r="BB79" s="74" t="n">
        <v>0</v>
      </c>
      <c r="BC79" s="74" t="inlineStr">
        <is>
          <t>P</t>
        </is>
      </c>
      <c r="BD79" s="74" t="n">
        <v>0</v>
      </c>
      <c r="BE79" s="74" t="inlineStr"/>
      <c r="BF79" s="74" t="n">
        <v>0</v>
      </c>
      <c r="BG79" s="74" t="inlineStr">
        <is>
          <t>D</t>
        </is>
      </c>
      <c r="BH79" s="74" t="n">
        <v>0</v>
      </c>
      <c r="BI79" s="74" t="inlineStr">
        <is>
          <t>D</t>
        </is>
      </c>
      <c r="BJ79" s="74" t="n">
        <v>0</v>
      </c>
      <c r="BK79" s="74" t="inlineStr">
        <is>
          <t>D</t>
        </is>
      </c>
      <c r="BL79" s="74" t="n">
        <v>0</v>
      </c>
      <c r="BM79" s="74" t="inlineStr">
        <is>
          <t>D</t>
        </is>
      </c>
      <c r="BN79" s="74" t="n">
        <v>0</v>
      </c>
      <c r="BO79" s="74" t="n"/>
      <c r="BP79" s="74" t="n"/>
      <c r="BQ79" s="165">
        <f>COUNTIF($G79:$BP79,"a")+COUNTIF($G79:$BP79,"r0,a5")/2+COUNTIF($G79:$BP79,"p5,a5")/2</f>
        <v/>
      </c>
      <c r="BR79" s="165">
        <f>COUNTIF($G79:$BP79,"d")+COUNTIF($G79:$BP79,"r0,d5")/2+COUNTIF($G79:$BP79,"p5,d5")/2</f>
        <v/>
      </c>
      <c r="BS79" s="165">
        <f>COUNTIF($G79:$BP79,"b")+COUNTIF($G79:$BP79,"r0,b5")/2+COUNTIF($G79:$BP79,"p5,b5")/2</f>
        <v/>
      </c>
      <c r="BT79" s="165">
        <f>COUNTIF($G79:$BP79,"c")+COUNTIF($G79:$BP79,"r0,c5")/2+COUNTIF($G79:$BP79,"p5,c5")/2</f>
        <v/>
      </c>
      <c r="BU79" s="165">
        <f>COUNTIF($G79:$BP79,"KH")+COUNTIF($G79:$BP79,"TL")+COUNTIF($G79:$BP79,"L")</f>
        <v/>
      </c>
      <c r="BV79" s="165" t="n"/>
      <c r="BW79" s="165">
        <f>COUNTIF($G79:$BP79,"hh")</f>
        <v/>
      </c>
      <c r="BX79" s="165">
        <f>COUNTIF($G79:$BP79,"nt7")</f>
        <v/>
      </c>
      <c r="BY79" s="165">
        <f>COUNTIF($G79:$BP79,"P")+COUNTIF($G79:$BP79,"p5,a5")/2+COUNTIF($G79:$BP79,"p5,b5")/2+COUNTIF($G79:$BP79,"p5,c5")/2+COUNTIF($G79:$BP79,"p5,d5")/2</f>
        <v/>
      </c>
      <c r="BZ79" s="166">
        <f>SUBTOTAL(9,BQ79:BY79)</f>
        <v/>
      </c>
      <c r="CA79" s="167">
        <f>SUM(J79,L79,N79,P79,R79,T79,X79,Z79,AB79,AD79,AF79,AH79,AL79,AN79,AP79,AR79,AT79,AV79,AZ79,BB79,BD79,BF79,BH79,BP79)</f>
        <v/>
      </c>
      <c r="CB79" s="168">
        <f>SUM(H79,V79,AJ79,AX79,BL79)</f>
        <v/>
      </c>
      <c r="CC79" s="24">
        <f>SUM(BJ79,BN79)</f>
        <v/>
      </c>
      <c r="CD79" s="169">
        <f>IF(BZ79&gt;25,4,IF(BZ79&gt;18,3,IF(BZ79&gt;12,2,IF(BZ79&gt;4,1,0))))-BX79-2+1</f>
        <v/>
      </c>
      <c r="CE79" s="30" t="n"/>
      <c r="CF79" s="169">
        <f>CD79*CI79</f>
        <v/>
      </c>
      <c r="CG79" s="170">
        <f>F79-BY79+1</f>
        <v/>
      </c>
      <c r="CH79" s="169">
        <f>CE79*16</f>
        <v/>
      </c>
      <c r="CI79" s="171">
        <f>VLOOKUP(A79,[1]DATA!$A$6:$AI$331,34,0)</f>
        <v/>
      </c>
      <c r="CJ79" s="172">
        <f>VLOOKUP(A79,[2]CHAMCONG!A$7:CI$333,79,0)</f>
        <v/>
      </c>
      <c r="CK79" s="173">
        <f>CJ79-CA79</f>
        <v/>
      </c>
    </row>
    <row r="80" ht="15.75" customFormat="1" customHeight="1" s="25">
      <c r="A80" s="69" t="inlineStr">
        <is>
          <t>A1275</t>
        </is>
      </c>
      <c r="B80" s="70" t="inlineStr">
        <is>
          <t>Nguyễn Minh Sử</t>
        </is>
      </c>
      <c r="C80" s="71" t="inlineStr">
        <is>
          <t>X1 Gá</t>
        </is>
      </c>
      <c r="D80" s="72" t="inlineStr">
        <is>
          <t>Trực tiếp</t>
        </is>
      </c>
      <c r="E80" s="73" t="inlineStr">
        <is>
          <t>2019-04-18</t>
        </is>
      </c>
      <c r="F80" s="73" t="inlineStr"/>
      <c r="G80" s="74" t="inlineStr">
        <is>
          <t>A</t>
        </is>
      </c>
      <c r="H80" s="74" t="n">
        <v>4</v>
      </c>
      <c r="I80" s="75" t="inlineStr">
        <is>
          <t>A</t>
        </is>
      </c>
      <c r="J80" s="74" t="n">
        <v>8</v>
      </c>
      <c r="K80" s="75" t="inlineStr">
        <is>
          <t>A</t>
        </is>
      </c>
      <c r="L80" s="74" t="n">
        <v>8</v>
      </c>
      <c r="M80" s="75" t="inlineStr">
        <is>
          <t>A</t>
        </is>
      </c>
      <c r="N80" s="74" t="n">
        <v>8</v>
      </c>
      <c r="O80" s="75" t="inlineStr"/>
      <c r="P80" s="74" t="n">
        <v>0</v>
      </c>
      <c r="Q80" s="75" t="inlineStr">
        <is>
          <t>A</t>
        </is>
      </c>
      <c r="R80" s="75" t="n">
        <v>4</v>
      </c>
      <c r="S80" s="75" t="inlineStr">
        <is>
          <t>A</t>
        </is>
      </c>
      <c r="T80" s="74" t="n">
        <v>7</v>
      </c>
      <c r="U80" s="74" t="inlineStr">
        <is>
          <t>A</t>
        </is>
      </c>
      <c r="V80" s="74" t="n">
        <v>8</v>
      </c>
      <c r="W80" s="74" t="inlineStr">
        <is>
          <t>A</t>
        </is>
      </c>
      <c r="X80" s="74" t="n">
        <v>8</v>
      </c>
      <c r="Y80" s="74" t="inlineStr">
        <is>
          <t>A</t>
        </is>
      </c>
      <c r="Z80" s="74" t="n">
        <v>8</v>
      </c>
      <c r="AA80" s="74" t="inlineStr">
        <is>
          <t>A</t>
        </is>
      </c>
      <c r="AB80" s="74" t="n">
        <v>8</v>
      </c>
      <c r="AC80" s="74" t="inlineStr"/>
      <c r="AD80" s="74" t="n">
        <v>0</v>
      </c>
      <c r="AE80" s="74" t="inlineStr">
        <is>
          <t>A</t>
        </is>
      </c>
      <c r="AF80" s="74" t="n">
        <v>7</v>
      </c>
      <c r="AG80" s="74" t="inlineStr">
        <is>
          <t>A</t>
        </is>
      </c>
      <c r="AH80" s="74" t="n">
        <v>7</v>
      </c>
      <c r="AI80" s="74" t="inlineStr">
        <is>
          <t>A</t>
        </is>
      </c>
      <c r="AJ80" s="74" t="n">
        <v>8</v>
      </c>
      <c r="AK80" s="74" t="inlineStr">
        <is>
          <t>A</t>
        </is>
      </c>
      <c r="AL80" s="74" t="n">
        <v>6</v>
      </c>
      <c r="AM80" s="74" t="inlineStr">
        <is>
          <t>A</t>
        </is>
      </c>
      <c r="AN80" s="74" t="n">
        <v>8</v>
      </c>
      <c r="AO80" s="74" t="inlineStr">
        <is>
          <t>P</t>
        </is>
      </c>
      <c r="AP80" s="74" t="n">
        <v>0</v>
      </c>
      <c r="AQ80" s="74" t="inlineStr"/>
      <c r="AR80" s="74" t="n">
        <v>0</v>
      </c>
      <c r="AS80" s="74" t="inlineStr">
        <is>
          <t>P</t>
        </is>
      </c>
      <c r="AT80" s="74" t="n">
        <v>0</v>
      </c>
      <c r="AU80" s="74" t="inlineStr">
        <is>
          <t>A</t>
        </is>
      </c>
      <c r="AV80" s="74" t="n">
        <v>4</v>
      </c>
      <c r="AW80" s="74" t="inlineStr">
        <is>
          <t>A</t>
        </is>
      </c>
      <c r="AX80" s="74" t="n">
        <v>8</v>
      </c>
      <c r="AY80" s="75" t="inlineStr">
        <is>
          <t>A</t>
        </is>
      </c>
      <c r="AZ80" s="74" t="n">
        <v>8</v>
      </c>
      <c r="BA80" s="75" t="inlineStr">
        <is>
          <t>A</t>
        </is>
      </c>
      <c r="BB80" s="74" t="n">
        <v>9</v>
      </c>
      <c r="BC80" s="75" t="inlineStr">
        <is>
          <t>A</t>
        </is>
      </c>
      <c r="BD80" s="74" t="n">
        <v>9</v>
      </c>
      <c r="BE80" s="75" t="inlineStr"/>
      <c r="BF80" s="74" t="n">
        <v>0</v>
      </c>
      <c r="BG80" s="75" t="inlineStr">
        <is>
          <t>P0</t>
        </is>
      </c>
      <c r="BH80" s="75" t="n">
        <v>0</v>
      </c>
      <c r="BI80" s="74" t="inlineStr">
        <is>
          <t>A</t>
        </is>
      </c>
      <c r="BJ80" s="74" t="n">
        <v>7</v>
      </c>
      <c r="BK80" s="74" t="inlineStr">
        <is>
          <t>A</t>
        </is>
      </c>
      <c r="BL80" s="74" t="n">
        <v>7</v>
      </c>
      <c r="BM80" s="74" t="inlineStr">
        <is>
          <t>A</t>
        </is>
      </c>
      <c r="BN80" s="74" t="n">
        <v>7</v>
      </c>
      <c r="BO80" s="74" t="n"/>
      <c r="BP80" s="74" t="n"/>
      <c r="BQ80" s="165">
        <f>COUNTIF($G80:$BP80,"a")+COUNTIF($G80:$BP80,"r0,a5")/2+COUNTIF($G80:$BP80,"p5,a5")/2</f>
        <v/>
      </c>
      <c r="BR80" s="165">
        <f>COUNTIF($G80:$BP80,"d")+COUNTIF($G80:$BP80,"r0,d5")/2+COUNTIF($G80:$BP80,"p5,d5")/2</f>
        <v/>
      </c>
      <c r="BS80" s="165">
        <f>COUNTIF($G80:$BP80,"b")+COUNTIF($G80:$BP80,"r0,b5")/2+COUNTIF($G80:$BP80,"p5,b5")/2</f>
        <v/>
      </c>
      <c r="BT80" s="165">
        <f>COUNTIF($G80:$BP80,"c")+COUNTIF($G80:$BP80,"r0,c5")/2+COUNTIF($G80:$BP80,"p5,c5")/2</f>
        <v/>
      </c>
      <c r="BU80" s="165">
        <f>COUNTIF($G80:$BP80,"KH")+COUNTIF($G80:$BP80,"TL")+COUNTIF($G80:$BP80,"L")</f>
        <v/>
      </c>
      <c r="BV80" s="165" t="n"/>
      <c r="BW80" s="165">
        <f>COUNTIF($G80:$BP80,"hh")</f>
        <v/>
      </c>
      <c r="BX80" s="165">
        <f>COUNTIF($G80:$BP80,"nt7")</f>
        <v/>
      </c>
      <c r="BY80" s="165">
        <f>COUNTIF($G80:$BP80,"P")+COUNTIF($G80:$BP80,"p5,a5")/2+COUNTIF($G80:$BP80,"p5,b5")/2+COUNTIF($G80:$BP80,"p5,c5")/2+COUNTIF($G80:$BP80,"p5,d5")/2</f>
        <v/>
      </c>
      <c r="BZ80" s="166">
        <f>SUBTOTAL(9,BQ80:BY80)</f>
        <v/>
      </c>
      <c r="CA80" s="167">
        <f>SUM(J80,L80,N80,P80,R80,T80,X80,Z80,AB80,AD80,AF80,AH80,AL80,AN80,AP80,AR80,AT80,AV80,AZ80,BB80,BD80,BF80,BH80,BP80)</f>
        <v/>
      </c>
      <c r="CB80" s="168">
        <f>SUM(H80,V80,AJ80,AX80,BL80)</f>
        <v/>
      </c>
      <c r="CC80" s="24">
        <f>SUM(BJ80,BN80)</f>
        <v/>
      </c>
      <c r="CD80" s="169">
        <f>IF(BZ80&gt;25,4,IF(BZ80&gt;18,3,IF(BZ80&gt;12,2,IF(BZ80&gt;4,1,0))))-BX80-2+1</f>
        <v/>
      </c>
      <c r="CE80" s="30" t="n"/>
      <c r="CF80" s="169">
        <f>CD80*CI80</f>
        <v/>
      </c>
      <c r="CG80" s="170">
        <f>F80-BY80+1</f>
        <v/>
      </c>
      <c r="CH80" s="169">
        <f>CE80*16</f>
        <v/>
      </c>
      <c r="CI80" s="171">
        <f>VLOOKUP(A80,[1]DATA!$A$6:$AI$331,34,0)</f>
        <v/>
      </c>
      <c r="CJ80" s="172">
        <f>VLOOKUP(A80,[2]CHAMCONG!A$7:CI$333,79,0)</f>
        <v/>
      </c>
      <c r="CK80" s="173">
        <f>CJ80-CA80</f>
        <v/>
      </c>
    </row>
    <row r="81" ht="15.75" customFormat="1" customHeight="1" s="25">
      <c r="A81" s="69" t="inlineStr">
        <is>
          <t>A1278</t>
        </is>
      </c>
      <c r="B81" s="70" t="inlineStr">
        <is>
          <t>Nguyễn Võ Sơn Trà</t>
        </is>
      </c>
      <c r="C81" s="71" t="inlineStr">
        <is>
          <t>Ehs</t>
        </is>
      </c>
      <c r="D81" s="72" t="inlineStr">
        <is>
          <t>Gián tiếp</t>
        </is>
      </c>
      <c r="E81" s="73" t="inlineStr">
        <is>
          <t>2019-05-06</t>
        </is>
      </c>
      <c r="F81" s="73" t="inlineStr"/>
      <c r="G81" s="74" t="inlineStr">
        <is>
          <t>D</t>
        </is>
      </c>
      <c r="H81" s="74" t="n">
        <v>0</v>
      </c>
      <c r="I81" s="75" t="inlineStr">
        <is>
          <t>D</t>
        </is>
      </c>
      <c r="J81" s="74" t="n">
        <v>0</v>
      </c>
      <c r="K81" s="74" t="inlineStr">
        <is>
          <t>P0</t>
        </is>
      </c>
      <c r="L81" s="74" t="n">
        <v>0</v>
      </c>
      <c r="M81" s="74" t="inlineStr">
        <is>
          <t>P</t>
        </is>
      </c>
      <c r="N81" s="74" t="n">
        <v>0</v>
      </c>
      <c r="O81" s="75" t="inlineStr"/>
      <c r="P81" s="74" t="n">
        <v>0</v>
      </c>
      <c r="Q81" s="74" t="inlineStr">
        <is>
          <t>D</t>
        </is>
      </c>
      <c r="R81" s="75" t="n">
        <v>0</v>
      </c>
      <c r="S81" s="74" t="inlineStr">
        <is>
          <t>D</t>
        </is>
      </c>
      <c r="T81" s="74" t="n">
        <v>0</v>
      </c>
      <c r="U81" s="74" t="inlineStr">
        <is>
          <t>D</t>
        </is>
      </c>
      <c r="V81" s="74" t="n">
        <v>0</v>
      </c>
      <c r="W81" s="75" t="inlineStr">
        <is>
          <t>D</t>
        </is>
      </c>
      <c r="X81" s="74" t="n">
        <v>0</v>
      </c>
      <c r="Y81" s="74" t="inlineStr">
        <is>
          <t>D</t>
        </is>
      </c>
      <c r="Z81" s="74" t="n">
        <v>0</v>
      </c>
      <c r="AA81" s="74" t="inlineStr">
        <is>
          <t>P</t>
        </is>
      </c>
      <c r="AB81" s="74" t="n">
        <v>0</v>
      </c>
      <c r="AC81" s="75" t="inlineStr"/>
      <c r="AD81" s="74" t="n">
        <v>0</v>
      </c>
      <c r="AE81" s="74" t="inlineStr">
        <is>
          <t>D</t>
        </is>
      </c>
      <c r="AF81" s="74" t="n">
        <v>0</v>
      </c>
      <c r="AG81" s="74" t="inlineStr">
        <is>
          <t>P5,D5</t>
        </is>
      </c>
      <c r="AH81" s="74" t="n">
        <v>0</v>
      </c>
      <c r="AI81" s="74" t="inlineStr">
        <is>
          <t>D</t>
        </is>
      </c>
      <c r="AJ81" s="74" t="n">
        <v>0</v>
      </c>
      <c r="AK81" s="75" t="inlineStr">
        <is>
          <t>D</t>
        </is>
      </c>
      <c r="AL81" s="74" t="n">
        <v>0</v>
      </c>
      <c r="AM81" s="74" t="inlineStr">
        <is>
          <t>P5,D5</t>
        </is>
      </c>
      <c r="AN81" s="74" t="n">
        <v>0</v>
      </c>
      <c r="AO81" s="74" t="inlineStr">
        <is>
          <t>P</t>
        </is>
      </c>
      <c r="AP81" s="74" t="n">
        <v>0</v>
      </c>
      <c r="AQ81" s="75" t="inlineStr"/>
      <c r="AR81" s="74" t="n">
        <v>0</v>
      </c>
      <c r="AS81" s="74" t="inlineStr">
        <is>
          <t>P</t>
        </is>
      </c>
      <c r="AT81" s="74" t="n">
        <v>0</v>
      </c>
      <c r="AU81" s="74" t="inlineStr">
        <is>
          <t>P0</t>
        </is>
      </c>
      <c r="AV81" s="74" t="n">
        <v>0</v>
      </c>
      <c r="AW81" s="74" t="inlineStr">
        <is>
          <t>D</t>
        </is>
      </c>
      <c r="AX81" s="74" t="n">
        <v>0</v>
      </c>
      <c r="AY81" s="75" t="inlineStr">
        <is>
          <t>P0</t>
        </is>
      </c>
      <c r="AZ81" s="74" t="n">
        <v>0</v>
      </c>
      <c r="BA81" s="74" t="inlineStr">
        <is>
          <t>P0</t>
        </is>
      </c>
      <c r="BB81" s="74" t="n">
        <v>0</v>
      </c>
      <c r="BC81" s="74" t="inlineStr">
        <is>
          <t>D</t>
        </is>
      </c>
      <c r="BD81" s="74" t="n">
        <v>0</v>
      </c>
      <c r="BE81" s="75" t="inlineStr"/>
      <c r="BF81" s="74" t="n">
        <v>0</v>
      </c>
      <c r="BG81" s="74" t="inlineStr">
        <is>
          <t>D</t>
        </is>
      </c>
      <c r="BH81" s="74" t="n">
        <v>0</v>
      </c>
      <c r="BI81" s="74" t="inlineStr">
        <is>
          <t>D</t>
        </is>
      </c>
      <c r="BJ81" s="74" t="n">
        <v>0</v>
      </c>
      <c r="BK81" s="74" t="inlineStr">
        <is>
          <t>P0</t>
        </is>
      </c>
      <c r="BL81" s="74" t="n">
        <v>0</v>
      </c>
      <c r="BM81" s="74" t="inlineStr">
        <is>
          <t>D</t>
        </is>
      </c>
      <c r="BN81" s="74" t="n">
        <v>0</v>
      </c>
      <c r="BO81" s="74" t="n"/>
      <c r="BP81" s="74" t="n"/>
      <c r="BQ81" s="165">
        <f>COUNTIF($G81:$BP81,"a")+COUNTIF($G81:$BP81,"r0,a5")/2+COUNTIF($G81:$BP81,"p5,a5")/2</f>
        <v/>
      </c>
      <c r="BR81" s="165">
        <f>COUNTIF($G81:$BP81,"d")+COUNTIF($G81:$BP81,"r0,d5")/2+COUNTIF($G81:$BP81,"p5,d5")/2</f>
        <v/>
      </c>
      <c r="BS81" s="165">
        <f>COUNTIF($G81:$BP81,"b")+COUNTIF($G81:$BP81,"r0,b5")/2+COUNTIF($G81:$BP81,"p5,b5")/2</f>
        <v/>
      </c>
      <c r="BT81" s="165">
        <f>COUNTIF($G81:$BP81,"c")+COUNTIF($G81:$BP81,"r0,c5")/2+COUNTIF($G81:$BP81,"p5,c5")/2</f>
        <v/>
      </c>
      <c r="BU81" s="165">
        <f>COUNTIF($G81:$BP81,"KH")+COUNTIF($G81:$BP81,"TL")+COUNTIF($G81:$BP81,"L")</f>
        <v/>
      </c>
      <c r="BV81" s="165" t="n"/>
      <c r="BW81" s="165">
        <f>COUNTIF($G81:$BP81,"hh")</f>
        <v/>
      </c>
      <c r="BX81" s="165">
        <f>COUNTIF($G81:$BP81,"nt7")</f>
        <v/>
      </c>
      <c r="BY81" s="165">
        <f>COUNTIF($G81:$BP81,"P")+COUNTIF($G81:$BP81,"p5,a5")/2+COUNTIF($G81:$BP81,"p5,b5")/2+COUNTIF($G81:$BP81,"p5,c5")/2+COUNTIF($G81:$BP81,"p5,d5")/2</f>
        <v/>
      </c>
      <c r="BZ81" s="166">
        <f>SUBTOTAL(9,BQ81:BY81)</f>
        <v/>
      </c>
      <c r="CA81" s="167">
        <f>SUM(J81,L81,N81,P81,R81,T81,X81,Z81,AB81,AD81,AF81,AH81,AL81,AN81,AP81,AR81,AT81,AV81,AZ81,BB81,BD81,BF81,BH81,BP81)</f>
        <v/>
      </c>
      <c r="CB81" s="168">
        <f>SUM(H81,V81,AJ81,AX81,BL81)</f>
        <v/>
      </c>
      <c r="CC81" s="24">
        <f>SUM(BJ81,BN81)</f>
        <v/>
      </c>
      <c r="CD81" s="169">
        <f>IF(BZ81&gt;25,4,IF(BZ81&gt;18,3,IF(BZ81&gt;12,2,IF(BZ81&gt;4,1,0))))-BX81-2+1</f>
        <v/>
      </c>
      <c r="CE81" s="30" t="n"/>
      <c r="CF81" s="169">
        <f>CD81*CI81</f>
        <v/>
      </c>
      <c r="CG81" s="170">
        <f>F81-BY81+1</f>
        <v/>
      </c>
      <c r="CH81" s="169">
        <f>CE81*16</f>
        <v/>
      </c>
      <c r="CI81" s="171">
        <f>VLOOKUP(A81,[1]DATA!$A$6:$AI$331,34,0)</f>
        <v/>
      </c>
      <c r="CJ81" s="172">
        <f>VLOOKUP(A81,[2]CHAMCONG!A$7:CI$333,79,0)</f>
        <v/>
      </c>
      <c r="CK81" s="173">
        <f>CJ81-CA81</f>
        <v/>
      </c>
    </row>
    <row r="82" ht="15.75" customFormat="1" customHeight="1" s="27">
      <c r="A82" s="69" t="inlineStr">
        <is>
          <t>A1280</t>
        </is>
      </c>
      <c r="B82" s="70" t="inlineStr">
        <is>
          <t>Nguyễn Ngọc Giào</t>
        </is>
      </c>
      <c r="C82" s="71" t="inlineStr">
        <is>
          <t>Bảo trì X1</t>
        </is>
      </c>
      <c r="D82" s="72" t="inlineStr">
        <is>
          <t>Trực tiếp</t>
        </is>
      </c>
      <c r="E82" s="73" t="inlineStr">
        <is>
          <t>2019-05-13</t>
        </is>
      </c>
      <c r="F82" s="73" t="inlineStr"/>
      <c r="G82" s="74" t="inlineStr">
        <is>
          <t>A</t>
        </is>
      </c>
      <c r="H82" s="74" t="n">
        <v>4</v>
      </c>
      <c r="I82" s="75" t="inlineStr">
        <is>
          <t>A</t>
        </is>
      </c>
      <c r="J82" s="74" t="n">
        <v>4</v>
      </c>
      <c r="K82" s="74" t="inlineStr">
        <is>
          <t>A</t>
        </is>
      </c>
      <c r="L82" s="74" t="n">
        <v>4</v>
      </c>
      <c r="M82" s="74" t="inlineStr">
        <is>
          <t>A</t>
        </is>
      </c>
      <c r="N82" s="74" t="n">
        <v>0</v>
      </c>
      <c r="O82" s="75" t="inlineStr"/>
      <c r="P82" s="74" t="n">
        <v>12</v>
      </c>
      <c r="Q82" s="74" t="inlineStr">
        <is>
          <t>C</t>
        </is>
      </c>
      <c r="R82" s="74" t="n">
        <v>4</v>
      </c>
      <c r="S82" s="74" t="inlineStr">
        <is>
          <t>C</t>
        </is>
      </c>
      <c r="T82" s="74" t="n">
        <v>4</v>
      </c>
      <c r="U82" s="74" t="inlineStr">
        <is>
          <t>C</t>
        </is>
      </c>
      <c r="V82" s="74" t="n">
        <v>4</v>
      </c>
      <c r="W82" s="74" t="inlineStr">
        <is>
          <t>C</t>
        </is>
      </c>
      <c r="X82" s="74" t="n">
        <v>4</v>
      </c>
      <c r="Y82" s="74" t="inlineStr">
        <is>
          <t>C</t>
        </is>
      </c>
      <c r="Z82" s="74" t="n">
        <v>4</v>
      </c>
      <c r="AA82" s="74" t="inlineStr">
        <is>
          <t>C</t>
        </is>
      </c>
      <c r="AB82" s="74" t="n">
        <v>4</v>
      </c>
      <c r="AC82" s="74" t="inlineStr"/>
      <c r="AD82" s="74" t="n">
        <v>12</v>
      </c>
      <c r="AE82" s="74" t="inlineStr">
        <is>
          <t>A</t>
        </is>
      </c>
      <c r="AF82" s="74" t="n">
        <v>4</v>
      </c>
      <c r="AG82" s="74" t="inlineStr">
        <is>
          <t>A</t>
        </is>
      </c>
      <c r="AH82" s="74" t="n">
        <v>4</v>
      </c>
      <c r="AI82" s="74" t="inlineStr">
        <is>
          <t>A</t>
        </is>
      </c>
      <c r="AJ82" s="74" t="n">
        <v>4</v>
      </c>
      <c r="AK82" s="74" t="inlineStr">
        <is>
          <t>A</t>
        </is>
      </c>
      <c r="AL82" s="74" t="n">
        <v>4</v>
      </c>
      <c r="AM82" s="74" t="inlineStr">
        <is>
          <t>A</t>
        </is>
      </c>
      <c r="AN82" s="74" t="n">
        <v>4</v>
      </c>
      <c r="AO82" s="74" t="inlineStr">
        <is>
          <t>A</t>
        </is>
      </c>
      <c r="AP82" s="74" t="n">
        <v>4</v>
      </c>
      <c r="AQ82" s="74" t="inlineStr"/>
      <c r="AR82" s="74" t="n">
        <v>12</v>
      </c>
      <c r="AS82" s="74" t="inlineStr">
        <is>
          <t>A</t>
        </is>
      </c>
      <c r="AT82" s="74" t="n">
        <v>4</v>
      </c>
      <c r="AU82" s="74" t="inlineStr">
        <is>
          <t>A</t>
        </is>
      </c>
      <c r="AV82" s="74" t="n">
        <v>2</v>
      </c>
      <c r="AW82" s="74" t="inlineStr">
        <is>
          <t>A</t>
        </is>
      </c>
      <c r="AX82" s="74" t="n">
        <v>4</v>
      </c>
      <c r="AY82" s="74" t="inlineStr">
        <is>
          <t>A</t>
        </is>
      </c>
      <c r="AZ82" s="74" t="n">
        <v>4</v>
      </c>
      <c r="BA82" s="74" t="inlineStr">
        <is>
          <t>A</t>
        </is>
      </c>
      <c r="BB82" s="74" t="n">
        <v>4</v>
      </c>
      <c r="BC82" s="74" t="inlineStr">
        <is>
          <t>A</t>
        </is>
      </c>
      <c r="BD82" s="74" t="n">
        <v>2</v>
      </c>
      <c r="BE82" s="74" t="inlineStr"/>
      <c r="BF82" s="74" t="n">
        <v>12</v>
      </c>
      <c r="BG82" s="74" t="inlineStr">
        <is>
          <t>C</t>
        </is>
      </c>
      <c r="BH82" s="74" t="n">
        <v>4</v>
      </c>
      <c r="BI82" s="74" t="inlineStr">
        <is>
          <t>C</t>
        </is>
      </c>
      <c r="BJ82" s="74" t="n">
        <v>4</v>
      </c>
      <c r="BK82" s="74" t="inlineStr">
        <is>
          <t>C</t>
        </is>
      </c>
      <c r="BL82" s="74" t="n">
        <v>4</v>
      </c>
      <c r="BM82" s="74" t="inlineStr">
        <is>
          <t>C</t>
        </is>
      </c>
      <c r="BN82" s="74" t="n">
        <v>4</v>
      </c>
      <c r="BO82" s="74" t="n"/>
      <c r="BP82" s="74" t="n"/>
      <c r="BQ82" s="165">
        <f>COUNTIF($G82:$BP82,"a")+COUNTIF($G82:$BP82,"r0,a5")/2+COUNTIF($G82:$BP82,"p5,a5")/2</f>
        <v/>
      </c>
      <c r="BR82" s="165">
        <f>COUNTIF($G82:$BP82,"d")+COUNTIF($G82:$BP82,"r0,d5")/2+COUNTIF($G82:$BP82,"p5,d5")/2</f>
        <v/>
      </c>
      <c r="BS82" s="165">
        <f>COUNTIF($G82:$BP82,"b")+COUNTIF($G82:$BP82,"r0,b5")/2+COUNTIF($G82:$BP82,"p5,b5")/2</f>
        <v/>
      </c>
      <c r="BT82" s="165">
        <f>COUNTIF($G82:$BP82,"c")+COUNTIF($G82:$BP82,"r0,c5")/2+COUNTIF($G82:$BP82,"p5,c5")/2</f>
        <v/>
      </c>
      <c r="BU82" s="165">
        <f>COUNTIF($G82:$BP82,"KH")+COUNTIF($G82:$BP82,"TL")+COUNTIF($G82:$BP82,"L")</f>
        <v/>
      </c>
      <c r="BV82" s="165" t="n"/>
      <c r="BW82" s="165">
        <f>COUNTIF($G82:$BP82,"hh")</f>
        <v/>
      </c>
      <c r="BX82" s="165">
        <f>COUNTIF($G82:$BP82,"nt7")</f>
        <v/>
      </c>
      <c r="BY82" s="165">
        <f>COUNTIF($G82:$BP82,"P")+COUNTIF($G82:$BP82,"p5,a5")/2+COUNTIF($G82:$BP82,"p5,b5")/2+COUNTIF($G82:$BP82,"p5,c5")/2+COUNTIF($G82:$BP82,"p5,d5")/2</f>
        <v/>
      </c>
      <c r="BZ82" s="166">
        <f>SUBTOTAL(9,BQ82:BY82)</f>
        <v/>
      </c>
      <c r="CA82" s="167">
        <f>SUM(J82,L82,N82,P82,R82,T82,X82,Z82,AB82,AD82,AF82,AH82,AL82,AN82,AP82,AR82,AT82,AV82,AZ82,BB82,BD82,BF82,BH82,BP82)</f>
        <v/>
      </c>
      <c r="CB82" s="168">
        <f>SUM(H82,V82,AJ82,AX82,BL82)</f>
        <v/>
      </c>
      <c r="CC82" s="24">
        <f>SUM(BJ82,BN82)</f>
        <v/>
      </c>
      <c r="CD82" s="169">
        <f>IF(BZ82&gt;25,4,IF(BZ82&gt;18,3,IF(BZ82&gt;12,2,IF(BZ82&gt;4,1,0))))-BX82-2+1</f>
        <v/>
      </c>
      <c r="CE82" s="30" t="n"/>
      <c r="CF82" s="169">
        <f>CD82*CI82</f>
        <v/>
      </c>
      <c r="CG82" s="170">
        <f>F82-BY82+1</f>
        <v/>
      </c>
      <c r="CH82" s="169">
        <f>CE82*16</f>
        <v/>
      </c>
      <c r="CI82" s="171">
        <f>VLOOKUP(A82,[1]DATA!$A$6:$AI$331,34,0)</f>
        <v/>
      </c>
      <c r="CJ82" s="172">
        <f>VLOOKUP(A82,[2]CHAMCONG!A$7:CI$333,79,0)</f>
        <v/>
      </c>
      <c r="CK82" s="173">
        <f>CJ82-CA82</f>
        <v/>
      </c>
      <c r="CL82" s="25" t="n"/>
      <c r="CM82" s="25" t="n"/>
    </row>
    <row r="83" ht="15.75" customFormat="1" customHeight="1" s="25">
      <c r="A83" s="69" t="inlineStr">
        <is>
          <t>A1290</t>
        </is>
      </c>
      <c r="B83" s="70" t="inlineStr">
        <is>
          <t>Huỳnh Thị Ngọc Hằng</t>
        </is>
      </c>
      <c r="C83" s="71" t="inlineStr">
        <is>
          <t>X2 Line 2-1</t>
        </is>
      </c>
      <c r="D83" s="72" t="inlineStr">
        <is>
          <t>Trực tiếp</t>
        </is>
      </c>
      <c r="E83" s="73" t="inlineStr">
        <is>
          <t>2019-05-22</t>
        </is>
      </c>
      <c r="F83" s="73" t="inlineStr"/>
      <c r="G83" s="74" t="inlineStr">
        <is>
          <t>C</t>
        </is>
      </c>
      <c r="H83" s="74" t="n">
        <v>4</v>
      </c>
      <c r="I83" s="75" t="inlineStr">
        <is>
          <t>C</t>
        </is>
      </c>
      <c r="J83" s="74" t="n">
        <v>4</v>
      </c>
      <c r="K83" s="75" t="inlineStr">
        <is>
          <t>C</t>
        </is>
      </c>
      <c r="L83" s="74" t="n">
        <v>4</v>
      </c>
      <c r="M83" s="75" t="inlineStr">
        <is>
          <t>C</t>
        </is>
      </c>
      <c r="N83" s="74" t="n">
        <v>4</v>
      </c>
      <c r="O83" s="75" t="inlineStr"/>
      <c r="P83" s="74" t="n">
        <v>0</v>
      </c>
      <c r="Q83" s="75" t="inlineStr">
        <is>
          <t>A</t>
        </is>
      </c>
      <c r="R83" s="75" t="n">
        <v>4</v>
      </c>
      <c r="S83" s="75" t="inlineStr">
        <is>
          <t>A</t>
        </is>
      </c>
      <c r="T83" s="74" t="n">
        <v>4</v>
      </c>
      <c r="U83" s="75" t="inlineStr">
        <is>
          <t>A</t>
        </is>
      </c>
      <c r="V83" s="74" t="n">
        <v>4</v>
      </c>
      <c r="W83" s="75" t="inlineStr">
        <is>
          <t>A</t>
        </is>
      </c>
      <c r="X83" s="74" t="n">
        <v>4</v>
      </c>
      <c r="Y83" s="75" t="inlineStr">
        <is>
          <t>A</t>
        </is>
      </c>
      <c r="Z83" s="74" t="n">
        <v>4</v>
      </c>
      <c r="AA83" s="75" t="inlineStr">
        <is>
          <t>A</t>
        </is>
      </c>
      <c r="AB83" s="74" t="n">
        <v>4</v>
      </c>
      <c r="AC83" s="75" t="inlineStr"/>
      <c r="AD83" s="74" t="n">
        <v>0</v>
      </c>
      <c r="AE83" s="75" t="inlineStr">
        <is>
          <t>C</t>
        </is>
      </c>
      <c r="AF83" s="75" t="n">
        <v>4</v>
      </c>
      <c r="AG83" s="75" t="inlineStr">
        <is>
          <t>C</t>
        </is>
      </c>
      <c r="AH83" s="74" t="n">
        <v>4</v>
      </c>
      <c r="AI83" s="75" t="inlineStr">
        <is>
          <t>C</t>
        </is>
      </c>
      <c r="AJ83" s="74" t="n">
        <v>4</v>
      </c>
      <c r="AK83" s="75" t="inlineStr">
        <is>
          <t>C</t>
        </is>
      </c>
      <c r="AL83" s="74" t="n">
        <v>4</v>
      </c>
      <c r="AM83" s="75" t="inlineStr">
        <is>
          <t>C</t>
        </is>
      </c>
      <c r="AN83" s="74" t="n">
        <v>4</v>
      </c>
      <c r="AO83" s="75" t="inlineStr">
        <is>
          <t>P</t>
        </is>
      </c>
      <c r="AP83" s="74" t="n">
        <v>0</v>
      </c>
      <c r="AQ83" s="75" t="inlineStr"/>
      <c r="AR83" s="74" t="n">
        <v>0</v>
      </c>
      <c r="AS83" s="75" t="inlineStr">
        <is>
          <t>P</t>
        </is>
      </c>
      <c r="AT83" s="75" t="n">
        <v>0</v>
      </c>
      <c r="AU83" s="75" t="inlineStr">
        <is>
          <t>P</t>
        </is>
      </c>
      <c r="AV83" s="74" t="n">
        <v>0</v>
      </c>
      <c r="AW83" s="74" t="inlineStr">
        <is>
          <t>A</t>
        </is>
      </c>
      <c r="AX83" s="74" t="n">
        <v>4</v>
      </c>
      <c r="AY83" s="75" t="inlineStr">
        <is>
          <t>A</t>
        </is>
      </c>
      <c r="AZ83" s="74" t="n">
        <v>4</v>
      </c>
      <c r="BA83" s="75" t="inlineStr">
        <is>
          <t>A</t>
        </is>
      </c>
      <c r="BB83" s="74" t="n">
        <v>4</v>
      </c>
      <c r="BC83" s="75" t="inlineStr">
        <is>
          <t>A</t>
        </is>
      </c>
      <c r="BD83" s="74" t="n">
        <v>4</v>
      </c>
      <c r="BE83" s="75" t="inlineStr"/>
      <c r="BF83" s="74" t="n">
        <v>12</v>
      </c>
      <c r="BG83" s="75" t="inlineStr">
        <is>
          <t>A</t>
        </is>
      </c>
      <c r="BH83" s="75" t="n">
        <v>4</v>
      </c>
      <c r="BI83" s="74" t="inlineStr">
        <is>
          <t>A</t>
        </is>
      </c>
      <c r="BJ83" s="74" t="n">
        <v>4</v>
      </c>
      <c r="BK83" s="74" t="inlineStr">
        <is>
          <t>A</t>
        </is>
      </c>
      <c r="BL83" s="74" t="n">
        <v>0</v>
      </c>
      <c r="BM83" s="74" t="inlineStr">
        <is>
          <t>A</t>
        </is>
      </c>
      <c r="BN83" s="74" t="n">
        <v>4</v>
      </c>
      <c r="BO83" s="74" t="n"/>
      <c r="BP83" s="74" t="n"/>
      <c r="BQ83" s="165">
        <f>COUNTIF($G83:$BP83,"a")+COUNTIF($G83:$BP83,"r0,a5")/2+COUNTIF($G83:$BP83,"p5,a5")/2</f>
        <v/>
      </c>
      <c r="BR83" s="165">
        <f>COUNTIF($G83:$BP83,"d")+COUNTIF($G83:$BP83,"r0,d5")/2+COUNTIF($G83:$BP83,"p5,d5")/2</f>
        <v/>
      </c>
      <c r="BS83" s="165">
        <f>COUNTIF($G83:$BP83,"b")+COUNTIF($G83:$BP83,"r0,b5")/2+COUNTIF($G83:$BP83,"p5,b5")/2</f>
        <v/>
      </c>
      <c r="BT83" s="165">
        <f>COUNTIF($G83:$BP83,"c")+COUNTIF($G83:$BP83,"r0,c5")/2+COUNTIF($G83:$BP83,"p5,c5")/2</f>
        <v/>
      </c>
      <c r="BU83" s="165">
        <f>COUNTIF($G83:$BP83,"KH")+COUNTIF($G83:$BP83,"TL")+COUNTIF($G83:$BP83,"L")</f>
        <v/>
      </c>
      <c r="BV83" s="165" t="n"/>
      <c r="BW83" s="165">
        <f>COUNTIF($G83:$BP83,"hh")</f>
        <v/>
      </c>
      <c r="BX83" s="165">
        <f>COUNTIF($G83:$BP83,"nt7")</f>
        <v/>
      </c>
      <c r="BY83" s="165">
        <f>COUNTIF($G83:$BP83,"P")+COUNTIF($G83:$BP83,"p5,a5")/2+COUNTIF($G83:$BP83,"p5,b5")/2+COUNTIF($G83:$BP83,"p5,c5")/2+COUNTIF($G83:$BP83,"p5,d5")/2</f>
        <v/>
      </c>
      <c r="BZ83" s="166">
        <f>SUBTOTAL(9,BQ83:BY83)</f>
        <v/>
      </c>
      <c r="CA83" s="167">
        <f>SUM(J83,L83,N83,P83,R83,T83,X83,Z83,AB83,AD83,AF83,AH83,AL83,AN83,AP83,AR83,AT83,AV83,AZ83,BB83,BD83,BF83,BH83,BP83)</f>
        <v/>
      </c>
      <c r="CB83" s="168">
        <f>SUM(H83,V83,AJ83,AX83,BL83)</f>
        <v/>
      </c>
      <c r="CC83" s="24">
        <f>SUM(BJ83,BN83)</f>
        <v/>
      </c>
      <c r="CD83" s="169">
        <f>IF(BZ83&gt;25,4,IF(BZ83&gt;18,3,IF(BZ83&gt;12,2,IF(BZ83&gt;4,1,0))))-BX83-2+1</f>
        <v/>
      </c>
      <c r="CE83" s="30" t="n"/>
      <c r="CF83" s="169">
        <f>CD83*CI83</f>
        <v/>
      </c>
      <c r="CG83" s="170">
        <f>F83-BY83+1</f>
        <v/>
      </c>
      <c r="CH83" s="169">
        <f>CE83*16</f>
        <v/>
      </c>
      <c r="CI83" s="171">
        <f>VLOOKUP(A83,[1]DATA!$A$6:$AI$331,34,0)</f>
        <v/>
      </c>
      <c r="CJ83" s="172">
        <f>VLOOKUP(A83,[2]CHAMCONG!A$7:CI$333,79,0)</f>
        <v/>
      </c>
      <c r="CK83" s="173">
        <f>CJ83-CA83</f>
        <v/>
      </c>
    </row>
    <row r="84" ht="15.75" customFormat="1" customHeight="1" s="25">
      <c r="A84" s="69" t="inlineStr">
        <is>
          <t>A1296</t>
        </is>
      </c>
      <c r="B84" s="70" t="inlineStr">
        <is>
          <t>Trần Kim Phượng</t>
        </is>
      </c>
      <c r="C84" s="71" t="inlineStr">
        <is>
          <t>X1 Xi Line 1-1</t>
        </is>
      </c>
      <c r="D84" s="72" t="inlineStr">
        <is>
          <t>Trực tiếp</t>
        </is>
      </c>
      <c r="E84" s="73" t="inlineStr">
        <is>
          <t>2019-06-03</t>
        </is>
      </c>
      <c r="F84" s="73" t="inlineStr"/>
      <c r="G84" s="74" t="inlineStr">
        <is>
          <t>C</t>
        </is>
      </c>
      <c r="H84" s="74" t="n">
        <v>4</v>
      </c>
      <c r="I84" s="74" t="inlineStr">
        <is>
          <t>C</t>
        </is>
      </c>
      <c r="J84" s="74" t="n">
        <v>4</v>
      </c>
      <c r="K84" s="74" t="inlineStr">
        <is>
          <t>C</t>
        </is>
      </c>
      <c r="L84" s="74" t="n">
        <v>4</v>
      </c>
      <c r="M84" s="74" t="inlineStr">
        <is>
          <t>C</t>
        </is>
      </c>
      <c r="N84" s="74" t="n">
        <v>4</v>
      </c>
      <c r="O84" s="74" t="inlineStr"/>
      <c r="P84" s="74" t="n">
        <v>12</v>
      </c>
      <c r="Q84" s="74" t="inlineStr">
        <is>
          <t>A</t>
        </is>
      </c>
      <c r="R84" s="74" t="n">
        <v>4</v>
      </c>
      <c r="S84" s="74" t="inlineStr">
        <is>
          <t>A</t>
        </is>
      </c>
      <c r="T84" s="74" t="n">
        <v>4</v>
      </c>
      <c r="U84" s="74" t="inlineStr">
        <is>
          <t>A</t>
        </is>
      </c>
      <c r="V84" s="74" t="n">
        <v>4</v>
      </c>
      <c r="W84" s="74" t="inlineStr">
        <is>
          <t>A</t>
        </is>
      </c>
      <c r="X84" s="74" t="n">
        <v>4</v>
      </c>
      <c r="Y84" s="74" t="inlineStr">
        <is>
          <t>A</t>
        </is>
      </c>
      <c r="Z84" s="74" t="n">
        <v>4</v>
      </c>
      <c r="AA84" s="74" t="inlineStr">
        <is>
          <t>A</t>
        </is>
      </c>
      <c r="AB84" s="74" t="n">
        <v>4</v>
      </c>
      <c r="AC84" s="74" t="inlineStr"/>
      <c r="AD84" s="74" t="n">
        <v>12</v>
      </c>
      <c r="AE84" s="74" t="inlineStr">
        <is>
          <t>C</t>
        </is>
      </c>
      <c r="AF84" s="74" t="n">
        <v>4</v>
      </c>
      <c r="AG84" s="74" t="inlineStr">
        <is>
          <t>C</t>
        </is>
      </c>
      <c r="AH84" s="74" t="n">
        <v>4</v>
      </c>
      <c r="AI84" s="74" t="inlineStr">
        <is>
          <t>C</t>
        </is>
      </c>
      <c r="AJ84" s="74" t="n">
        <v>4</v>
      </c>
      <c r="AK84" s="74" t="inlineStr">
        <is>
          <t>C</t>
        </is>
      </c>
      <c r="AL84" s="74" t="n">
        <v>4</v>
      </c>
      <c r="AM84" s="74" t="inlineStr">
        <is>
          <t>C</t>
        </is>
      </c>
      <c r="AN84" s="74" t="n">
        <v>4</v>
      </c>
      <c r="AO84" s="74" t="inlineStr">
        <is>
          <t>P</t>
        </is>
      </c>
      <c r="AP84" s="74" t="n">
        <v>0</v>
      </c>
      <c r="AQ84" s="74" t="inlineStr"/>
      <c r="AR84" s="74" t="n">
        <v>0</v>
      </c>
      <c r="AS84" s="74" t="inlineStr">
        <is>
          <t>P</t>
        </is>
      </c>
      <c r="AT84" s="74" t="n">
        <v>0</v>
      </c>
      <c r="AU84" s="74" t="inlineStr">
        <is>
          <t>A</t>
        </is>
      </c>
      <c r="AV84" s="74" t="n">
        <v>4</v>
      </c>
      <c r="AW84" s="74" t="inlineStr">
        <is>
          <t>P</t>
        </is>
      </c>
      <c r="AX84" s="74" t="n">
        <v>0</v>
      </c>
      <c r="AY84" s="74" t="inlineStr">
        <is>
          <t>A</t>
        </is>
      </c>
      <c r="AZ84" s="74" t="n">
        <v>4</v>
      </c>
      <c r="BA84" s="74" t="inlineStr">
        <is>
          <t>A</t>
        </is>
      </c>
      <c r="BB84" s="74" t="n">
        <v>4</v>
      </c>
      <c r="BC84" s="74" t="inlineStr">
        <is>
          <t>A</t>
        </is>
      </c>
      <c r="BD84" s="74" t="n">
        <v>4</v>
      </c>
      <c r="BE84" s="74" t="inlineStr"/>
      <c r="BF84" s="74" t="n">
        <v>12</v>
      </c>
      <c r="BG84" s="74" t="inlineStr">
        <is>
          <t>C</t>
        </is>
      </c>
      <c r="BH84" s="74" t="n">
        <v>4</v>
      </c>
      <c r="BI84" s="74" t="inlineStr">
        <is>
          <t>C</t>
        </is>
      </c>
      <c r="BJ84" s="74" t="n">
        <v>4</v>
      </c>
      <c r="BK84" s="74" t="inlineStr">
        <is>
          <t>C</t>
        </is>
      </c>
      <c r="BL84" s="74" t="n">
        <v>4</v>
      </c>
      <c r="BM84" s="74" t="inlineStr">
        <is>
          <t>P0</t>
        </is>
      </c>
      <c r="BN84" s="74" t="n">
        <v>0</v>
      </c>
      <c r="BO84" s="74" t="n"/>
      <c r="BP84" s="74" t="n"/>
      <c r="BQ84" s="165">
        <f>COUNTIF($G84:$BP84,"a")+COUNTIF($G84:$BP84,"r0,a5")/2+COUNTIF($G84:$BP84,"p5,a5")/2</f>
        <v/>
      </c>
      <c r="BR84" s="165">
        <f>COUNTIF($G84:$BP84,"d")+COUNTIF($G84:$BP84,"r0,d5")/2+COUNTIF($G84:$BP84,"p5,d5")/2</f>
        <v/>
      </c>
      <c r="BS84" s="165">
        <f>COUNTIF($G84:$BP84,"b")+COUNTIF($G84:$BP84,"r0,b5")/2+COUNTIF($G84:$BP84,"p5,b5")/2</f>
        <v/>
      </c>
      <c r="BT84" s="165">
        <f>COUNTIF($G84:$BP84,"c")+COUNTIF($G84:$BP84,"r0,c5")/2+COUNTIF($G84:$BP84,"p5,c5")/2</f>
        <v/>
      </c>
      <c r="BU84" s="165">
        <f>COUNTIF($G84:$BP84,"KH")+COUNTIF($G84:$BP84,"TL")+COUNTIF($G84:$BP84,"L")</f>
        <v/>
      </c>
      <c r="BV84" s="165" t="n"/>
      <c r="BW84" s="165">
        <f>COUNTIF($G84:$BP84,"hh")</f>
        <v/>
      </c>
      <c r="BX84" s="165">
        <f>COUNTIF($G84:$BP84,"nt7")</f>
        <v/>
      </c>
      <c r="BY84" s="165">
        <f>COUNTIF($G84:$BP84,"P")+COUNTIF($G84:$BP84,"p5,a5")/2+COUNTIF($G84:$BP84,"p5,b5")/2+COUNTIF($G84:$BP84,"p5,c5")/2+COUNTIF($G84:$BP84,"p5,d5")/2</f>
        <v/>
      </c>
      <c r="BZ84" s="166">
        <f>SUBTOTAL(9,BQ84:BY84)</f>
        <v/>
      </c>
      <c r="CA84" s="167">
        <f>SUM(J84,L84,N84,P84,R84,T84,X84,Z84,AB84,AD84,AF84,AH84,AL84,AN84,AP84,AR84,AT84,AV84,AZ84,BB84,BD84,BF84,BH84,BP84)</f>
        <v/>
      </c>
      <c r="CB84" s="168">
        <f>SUM(H84,V84,AJ84,AX84,BL84)</f>
        <v/>
      </c>
      <c r="CC84" s="24">
        <f>SUM(BJ84,BN84)</f>
        <v/>
      </c>
      <c r="CD84" s="169">
        <f>IF(BZ84&gt;25,4,IF(BZ84&gt;18,3,IF(BZ84&gt;12,2,IF(BZ84&gt;4,1,0))))-BX84-2+1</f>
        <v/>
      </c>
      <c r="CE84" s="30" t="n"/>
      <c r="CF84" s="169">
        <f>CD84*CI84</f>
        <v/>
      </c>
      <c r="CG84" s="170">
        <f>F84-BY84+1</f>
        <v/>
      </c>
      <c r="CH84" s="169">
        <f>CE84*16</f>
        <v/>
      </c>
      <c r="CI84" s="171">
        <f>VLOOKUP(A84,[1]DATA!$A$6:$AI$331,34,0)</f>
        <v/>
      </c>
      <c r="CJ84" s="172">
        <f>VLOOKUP(A84,[2]CHAMCONG!A$7:CI$333,79,0)</f>
        <v/>
      </c>
      <c r="CK84" s="173">
        <f>CJ84-CA84</f>
        <v/>
      </c>
    </row>
    <row r="85" ht="15.75" customFormat="1" customHeight="1" s="25">
      <c r="A85" s="69" t="inlineStr">
        <is>
          <t>A1297</t>
        </is>
      </c>
      <c r="B85" s="70" t="inlineStr">
        <is>
          <t>Nguyễn Xuân Đạt</t>
        </is>
      </c>
      <c r="C85" s="71" t="inlineStr">
        <is>
          <t>X2 Line 2-1</t>
        </is>
      </c>
      <c r="D85" s="72" t="inlineStr">
        <is>
          <t>Trực tiếp</t>
        </is>
      </c>
      <c r="E85" s="73" t="inlineStr">
        <is>
          <t>2019-06-03</t>
        </is>
      </c>
      <c r="F85" s="73" t="inlineStr"/>
      <c r="G85" s="74" t="inlineStr">
        <is>
          <t>A</t>
        </is>
      </c>
      <c r="H85" s="74" t="n">
        <v>4</v>
      </c>
      <c r="I85" s="75" t="inlineStr">
        <is>
          <t>A</t>
        </is>
      </c>
      <c r="J85" s="74" t="n">
        <v>4</v>
      </c>
      <c r="K85" s="75" t="inlineStr">
        <is>
          <t>A</t>
        </is>
      </c>
      <c r="L85" s="74" t="n">
        <v>4</v>
      </c>
      <c r="M85" s="75" t="inlineStr">
        <is>
          <t>A</t>
        </is>
      </c>
      <c r="N85" s="74" t="n">
        <v>3</v>
      </c>
      <c r="O85" s="75" t="inlineStr"/>
      <c r="P85" s="74" t="n">
        <v>12</v>
      </c>
      <c r="Q85" s="75" t="inlineStr">
        <is>
          <t>A</t>
        </is>
      </c>
      <c r="R85" s="75" t="n">
        <v>4</v>
      </c>
      <c r="S85" s="75" t="inlineStr">
        <is>
          <t>A</t>
        </is>
      </c>
      <c r="T85" s="74" t="n">
        <v>7</v>
      </c>
      <c r="U85" s="75" t="inlineStr">
        <is>
          <t>A</t>
        </is>
      </c>
      <c r="V85" s="74" t="n">
        <v>4</v>
      </c>
      <c r="W85" s="75" t="inlineStr">
        <is>
          <t>A</t>
        </is>
      </c>
      <c r="X85" s="74" t="n">
        <v>4</v>
      </c>
      <c r="Y85" s="75" t="inlineStr">
        <is>
          <t>A</t>
        </is>
      </c>
      <c r="Z85" s="74" t="n">
        <v>3</v>
      </c>
      <c r="AA85" s="75" t="inlineStr">
        <is>
          <t>A</t>
        </is>
      </c>
      <c r="AB85" s="74" t="n">
        <v>0</v>
      </c>
      <c r="AC85" s="75" t="inlineStr"/>
      <c r="AD85" s="74" t="n">
        <v>0</v>
      </c>
      <c r="AE85" s="75" t="inlineStr">
        <is>
          <t>A</t>
        </is>
      </c>
      <c r="AF85" s="75" t="n">
        <v>1</v>
      </c>
      <c r="AG85" s="75" t="inlineStr">
        <is>
          <t>A</t>
        </is>
      </c>
      <c r="AH85" s="74" t="n">
        <v>4</v>
      </c>
      <c r="AI85" s="75" t="inlineStr">
        <is>
          <t>A</t>
        </is>
      </c>
      <c r="AJ85" s="74" t="n">
        <v>4</v>
      </c>
      <c r="AK85" s="75" t="inlineStr">
        <is>
          <t>A</t>
        </is>
      </c>
      <c r="AL85" s="74" t="n">
        <v>3</v>
      </c>
      <c r="AM85" s="75" t="inlineStr">
        <is>
          <t>A</t>
        </is>
      </c>
      <c r="AN85" s="74" t="n">
        <v>3</v>
      </c>
      <c r="AO85" s="75" t="inlineStr">
        <is>
          <t>A</t>
        </is>
      </c>
      <c r="AP85" s="74" t="n">
        <v>4</v>
      </c>
      <c r="AQ85" s="75" t="inlineStr"/>
      <c r="AR85" s="74" t="n">
        <v>0</v>
      </c>
      <c r="AS85" s="75" t="inlineStr">
        <is>
          <t>P</t>
        </is>
      </c>
      <c r="AT85" s="75" t="n">
        <v>0</v>
      </c>
      <c r="AU85" s="75" t="inlineStr">
        <is>
          <t>A</t>
        </is>
      </c>
      <c r="AV85" s="74" t="n">
        <v>4</v>
      </c>
      <c r="AW85" s="74" t="inlineStr">
        <is>
          <t>A</t>
        </is>
      </c>
      <c r="AX85" s="74" t="n">
        <v>4</v>
      </c>
      <c r="AY85" s="75" t="inlineStr">
        <is>
          <t>A</t>
        </is>
      </c>
      <c r="AZ85" s="74" t="n">
        <v>4</v>
      </c>
      <c r="BA85" s="75" t="inlineStr">
        <is>
          <t>A</t>
        </is>
      </c>
      <c r="BB85" s="74" t="n">
        <v>3</v>
      </c>
      <c r="BC85" s="75" t="inlineStr">
        <is>
          <t>A</t>
        </is>
      </c>
      <c r="BD85" s="74" t="n">
        <v>2</v>
      </c>
      <c r="BE85" s="75" t="inlineStr"/>
      <c r="BF85" s="74" t="n">
        <v>12</v>
      </c>
      <c r="BG85" s="75" t="inlineStr">
        <is>
          <t>A</t>
        </is>
      </c>
      <c r="BH85" s="75" t="n">
        <v>4</v>
      </c>
      <c r="BI85" s="74" t="inlineStr">
        <is>
          <t>A</t>
        </is>
      </c>
      <c r="BJ85" s="74" t="n">
        <v>4</v>
      </c>
      <c r="BK85" s="74" t="inlineStr">
        <is>
          <t>A</t>
        </is>
      </c>
      <c r="BL85" s="74" t="n">
        <v>4</v>
      </c>
      <c r="BM85" s="74" t="inlineStr">
        <is>
          <t>A</t>
        </is>
      </c>
      <c r="BN85" s="74" t="n">
        <v>4</v>
      </c>
      <c r="BO85" s="74" t="n"/>
      <c r="BP85" s="74" t="n"/>
      <c r="BQ85" s="165">
        <f>COUNTIF($G85:$BP85,"a")+COUNTIF($G85:$BP85,"r0,a5")/2+COUNTIF($G85:$BP85,"p5,a5")/2</f>
        <v/>
      </c>
      <c r="BR85" s="165">
        <f>COUNTIF($G85:$BP85,"d")+COUNTIF($G85:$BP85,"r0,d5")/2+COUNTIF($G85:$BP85,"p5,d5")/2</f>
        <v/>
      </c>
      <c r="BS85" s="165">
        <f>COUNTIF($G85:$BP85,"b")+COUNTIF($G85:$BP85,"r0,b5")/2+COUNTIF($G85:$BP85,"p5,b5")/2</f>
        <v/>
      </c>
      <c r="BT85" s="165">
        <f>COUNTIF($G85:$BP85,"c")+COUNTIF($G85:$BP85,"r0,c5")/2+COUNTIF($G85:$BP85,"p5,c5")/2</f>
        <v/>
      </c>
      <c r="BU85" s="165">
        <f>COUNTIF($G85:$BP85,"KH")+COUNTIF($G85:$BP85,"TL")+COUNTIF($G85:$BP85,"L")</f>
        <v/>
      </c>
      <c r="BV85" s="165" t="n"/>
      <c r="BW85" s="165">
        <f>COUNTIF($G85:$BP85,"hh")</f>
        <v/>
      </c>
      <c r="BX85" s="165">
        <f>COUNTIF($G85:$BP85,"nt7")</f>
        <v/>
      </c>
      <c r="BY85" s="165">
        <f>COUNTIF($G85:$BP85,"P")+COUNTIF($G85:$BP85,"p5,a5")/2+COUNTIF($G85:$BP85,"p5,b5")/2+COUNTIF($G85:$BP85,"p5,c5")/2+COUNTIF($G85:$BP85,"p5,d5")/2</f>
        <v/>
      </c>
      <c r="BZ85" s="166">
        <f>SUBTOTAL(9,BQ85:BY85)</f>
        <v/>
      </c>
      <c r="CA85" s="167">
        <f>SUM(J85,L85,N85,P85,R85,T85,X85,Z85,AB85,AD85,AF85,AH85,AL85,AN85,AP85,AR85,AT85,AV85,AZ85,BB85,BD85,BF85,BH85,BP85)</f>
        <v/>
      </c>
      <c r="CB85" s="168">
        <f>SUM(H85,V85,AJ85,AX85,BL85)</f>
        <v/>
      </c>
      <c r="CC85" s="24">
        <f>SUM(BJ85,BN85)</f>
        <v/>
      </c>
      <c r="CD85" s="169">
        <f>IF(BZ85&gt;25,4,IF(BZ85&gt;18,3,IF(BZ85&gt;12,2,IF(BZ85&gt;4,1,0))))-BX85-2+1</f>
        <v/>
      </c>
      <c r="CE85" s="30" t="n"/>
      <c r="CF85" s="169">
        <f>CD85*CI85</f>
        <v/>
      </c>
      <c r="CG85" s="170">
        <f>F85-BY85+1</f>
        <v/>
      </c>
      <c r="CH85" s="169">
        <f>CE85*16</f>
        <v/>
      </c>
      <c r="CI85" s="171">
        <f>VLOOKUP(A85,[1]DATA!$A$6:$AI$331,34,0)</f>
        <v/>
      </c>
      <c r="CJ85" s="172">
        <f>VLOOKUP(A85,[2]CHAMCONG!A$7:CI$333,79,0)</f>
        <v/>
      </c>
      <c r="CK85" s="173">
        <f>CJ85-CA85</f>
        <v/>
      </c>
    </row>
    <row r="86" ht="15.75" customFormat="1" customHeight="1" s="25">
      <c r="A86" s="69" t="inlineStr">
        <is>
          <t>A1299</t>
        </is>
      </c>
      <c r="B86" s="70" t="inlineStr">
        <is>
          <t>Huỳnh Văn Tuấn</t>
        </is>
      </c>
      <c r="C86" s="71" t="inlineStr">
        <is>
          <t>X1 Xi Line 1-1</t>
        </is>
      </c>
      <c r="D86" s="72" t="inlineStr">
        <is>
          <t>Trực tiếp</t>
        </is>
      </c>
      <c r="E86" s="73" t="inlineStr">
        <is>
          <t>2019-06-05</t>
        </is>
      </c>
      <c r="F86" s="73" t="inlineStr"/>
      <c r="G86" s="74" t="inlineStr">
        <is>
          <t>C</t>
        </is>
      </c>
      <c r="H86" s="74" t="n">
        <v>4</v>
      </c>
      <c r="I86" s="75" t="inlineStr">
        <is>
          <t>C</t>
        </is>
      </c>
      <c r="J86" s="74" t="n">
        <v>4</v>
      </c>
      <c r="K86" s="75" t="inlineStr">
        <is>
          <t>C</t>
        </is>
      </c>
      <c r="L86" s="74" t="n">
        <v>4</v>
      </c>
      <c r="M86" s="75" t="inlineStr">
        <is>
          <t>C</t>
        </is>
      </c>
      <c r="N86" s="74" t="n">
        <v>4</v>
      </c>
      <c r="O86" s="75" t="inlineStr"/>
      <c r="P86" s="74" t="n">
        <v>12</v>
      </c>
      <c r="Q86" s="75" t="inlineStr">
        <is>
          <t>A</t>
        </is>
      </c>
      <c r="R86" s="75" t="n">
        <v>4</v>
      </c>
      <c r="S86" s="75" t="inlineStr">
        <is>
          <t>A</t>
        </is>
      </c>
      <c r="T86" s="74" t="n">
        <v>4</v>
      </c>
      <c r="U86" s="75" t="inlineStr">
        <is>
          <t>P</t>
        </is>
      </c>
      <c r="V86" s="74" t="n">
        <v>0</v>
      </c>
      <c r="W86" s="75" t="inlineStr">
        <is>
          <t>A</t>
        </is>
      </c>
      <c r="X86" s="74" t="n">
        <v>4</v>
      </c>
      <c r="Y86" s="75" t="inlineStr">
        <is>
          <t>A</t>
        </is>
      </c>
      <c r="Z86" s="74" t="n">
        <v>4</v>
      </c>
      <c r="AA86" s="75" t="inlineStr">
        <is>
          <t>A</t>
        </is>
      </c>
      <c r="AB86" s="74" t="n">
        <v>4</v>
      </c>
      <c r="AC86" s="75" t="inlineStr"/>
      <c r="AD86" s="74" t="n">
        <v>12</v>
      </c>
      <c r="AE86" s="75" t="inlineStr">
        <is>
          <t>C</t>
        </is>
      </c>
      <c r="AF86" s="75" t="n">
        <v>4</v>
      </c>
      <c r="AG86" s="75" t="inlineStr">
        <is>
          <t>C</t>
        </is>
      </c>
      <c r="AH86" s="74" t="n">
        <v>4</v>
      </c>
      <c r="AI86" s="75" t="inlineStr">
        <is>
          <t>C</t>
        </is>
      </c>
      <c r="AJ86" s="74" t="n">
        <v>4</v>
      </c>
      <c r="AK86" s="75" t="inlineStr">
        <is>
          <t>C</t>
        </is>
      </c>
      <c r="AL86" s="74" t="n">
        <v>4</v>
      </c>
      <c r="AM86" s="75" t="inlineStr">
        <is>
          <t>C</t>
        </is>
      </c>
      <c r="AN86" s="74" t="n">
        <v>4</v>
      </c>
      <c r="AO86" s="75" t="inlineStr">
        <is>
          <t>P</t>
        </is>
      </c>
      <c r="AP86" s="74" t="n">
        <v>0</v>
      </c>
      <c r="AQ86" s="75" t="inlineStr"/>
      <c r="AR86" s="74" t="n">
        <v>0</v>
      </c>
      <c r="AS86" s="75" t="inlineStr">
        <is>
          <t>C</t>
        </is>
      </c>
      <c r="AT86" s="75" t="n">
        <v>3</v>
      </c>
      <c r="AU86" s="74" t="inlineStr">
        <is>
          <t>A</t>
        </is>
      </c>
      <c r="AV86" s="74" t="n">
        <v>4</v>
      </c>
      <c r="AW86" s="74" t="inlineStr">
        <is>
          <t>P</t>
        </is>
      </c>
      <c r="AX86" s="74" t="n">
        <v>0</v>
      </c>
      <c r="AY86" s="75" t="inlineStr">
        <is>
          <t>A</t>
        </is>
      </c>
      <c r="AZ86" s="74" t="n">
        <v>4</v>
      </c>
      <c r="BA86" s="75" t="inlineStr">
        <is>
          <t>A</t>
        </is>
      </c>
      <c r="BB86" s="74" t="n">
        <v>4</v>
      </c>
      <c r="BC86" s="75" t="inlineStr">
        <is>
          <t>A</t>
        </is>
      </c>
      <c r="BD86" s="74" t="n">
        <v>4</v>
      </c>
      <c r="BE86" s="75" t="inlineStr"/>
      <c r="BF86" s="74" t="n">
        <v>12</v>
      </c>
      <c r="BG86" s="75" t="inlineStr">
        <is>
          <t>C</t>
        </is>
      </c>
      <c r="BH86" s="75" t="n">
        <v>4</v>
      </c>
      <c r="BI86" s="74" t="inlineStr">
        <is>
          <t>C</t>
        </is>
      </c>
      <c r="BJ86" s="74" t="n">
        <v>4</v>
      </c>
      <c r="BK86" s="74" t="inlineStr">
        <is>
          <t>C</t>
        </is>
      </c>
      <c r="BL86" s="74" t="n">
        <v>4</v>
      </c>
      <c r="BM86" s="74" t="inlineStr">
        <is>
          <t>C</t>
        </is>
      </c>
      <c r="BN86" s="74" t="n">
        <v>4</v>
      </c>
      <c r="BO86" s="74" t="n"/>
      <c r="BP86" s="74" t="n"/>
      <c r="BQ86" s="165">
        <f>COUNTIF($G86:$BP86,"a")+COUNTIF($G86:$BP86,"r0,a5")/2+COUNTIF($G86:$BP86,"p5,a5")/2</f>
        <v/>
      </c>
      <c r="BR86" s="165">
        <f>COUNTIF($G86:$BP86,"d")+COUNTIF($G86:$BP86,"r0,d5")/2+COUNTIF($G86:$BP86,"p5,d5")/2</f>
        <v/>
      </c>
      <c r="BS86" s="165">
        <f>COUNTIF($G86:$BP86,"b")+COUNTIF($G86:$BP86,"r0,b5")/2+COUNTIF($G86:$BP86,"p5,b5")/2</f>
        <v/>
      </c>
      <c r="BT86" s="165">
        <f>COUNTIF($G86:$BP86,"c")+COUNTIF($G86:$BP86,"r0,c5")/2+COUNTIF($G86:$BP86,"p5,c5")/2</f>
        <v/>
      </c>
      <c r="BU86" s="165">
        <f>COUNTIF($G86:$BP86,"KH")+COUNTIF($G86:$BP86,"TL")+COUNTIF($G86:$BP86,"L")</f>
        <v/>
      </c>
      <c r="BV86" s="165" t="n"/>
      <c r="BW86" s="165">
        <f>COUNTIF($G86:$BP86,"hh")</f>
        <v/>
      </c>
      <c r="BX86" s="165">
        <f>COUNTIF($G86:$BP86,"nt7")</f>
        <v/>
      </c>
      <c r="BY86" s="165">
        <f>COUNTIF($G86:$BP86,"P")+COUNTIF($G86:$BP86,"p5,a5")/2+COUNTIF($G86:$BP86,"p5,b5")/2+COUNTIF($G86:$BP86,"p5,c5")/2+COUNTIF($G86:$BP86,"p5,d5")/2</f>
        <v/>
      </c>
      <c r="BZ86" s="166">
        <f>SUBTOTAL(9,BQ86:BY86)</f>
        <v/>
      </c>
      <c r="CA86" s="167">
        <f>SUM(J86,L86,N86,P86,R86,T86,X86,Z86,AB86,AD86,AF86,AH86,AL86,AN86,AP86,AR86,AT86,AV86,AZ86,BB86,BD86,BF86,BH86,BP86)</f>
        <v/>
      </c>
      <c r="CB86" s="168">
        <f>SUM(H86,V86,AJ86,AX86,BL86)</f>
        <v/>
      </c>
      <c r="CC86" s="24">
        <f>SUM(BJ86,BN86)</f>
        <v/>
      </c>
      <c r="CD86" s="169">
        <f>IF(BZ86&gt;25,4,IF(BZ86&gt;18,3,IF(BZ86&gt;12,2,IF(BZ86&gt;4,1,0))))-BX86-2+1</f>
        <v/>
      </c>
      <c r="CE86" s="30" t="n"/>
      <c r="CF86" s="169">
        <f>CD86*CI86</f>
        <v/>
      </c>
      <c r="CG86" s="170">
        <f>F86-BY86+1</f>
        <v/>
      </c>
      <c r="CH86" s="169">
        <f>CE86*16</f>
        <v/>
      </c>
      <c r="CI86" s="171">
        <f>VLOOKUP(A86,[1]DATA!$A$6:$AI$331,34,0)</f>
        <v/>
      </c>
      <c r="CJ86" s="172">
        <f>VLOOKUP(A86,[2]CHAMCONG!A$7:CI$333,79,0)</f>
        <v/>
      </c>
      <c r="CK86" s="173">
        <f>CJ86-CA86</f>
        <v/>
      </c>
    </row>
    <row r="87" ht="15.75" customFormat="1" customHeight="1" s="27">
      <c r="A87" s="69" t="inlineStr">
        <is>
          <t>A1300</t>
        </is>
      </c>
      <c r="B87" s="70" t="inlineStr">
        <is>
          <t>Nguyễn Lê Tường Vi</t>
        </is>
      </c>
      <c r="C87" s="71" t="inlineStr">
        <is>
          <t>QA/QC Hành Chính</t>
        </is>
      </c>
      <c r="D87" s="72" t="inlineStr">
        <is>
          <t>Gián tiếp</t>
        </is>
      </c>
      <c r="E87" s="73" t="inlineStr">
        <is>
          <t>2019-06-10</t>
        </is>
      </c>
      <c r="F87" s="73" t="inlineStr"/>
      <c r="G87" s="74" t="inlineStr">
        <is>
          <t>P</t>
        </is>
      </c>
      <c r="H87" s="74" t="n">
        <v>0</v>
      </c>
      <c r="I87" s="75" t="inlineStr">
        <is>
          <t>D</t>
        </is>
      </c>
      <c r="J87" s="74" t="n">
        <v>2</v>
      </c>
      <c r="K87" s="74" t="inlineStr">
        <is>
          <t>D</t>
        </is>
      </c>
      <c r="L87" s="74" t="n">
        <v>0</v>
      </c>
      <c r="M87" s="74" t="inlineStr">
        <is>
          <t>D</t>
        </is>
      </c>
      <c r="N87" s="74" t="n">
        <v>0</v>
      </c>
      <c r="O87" s="75" t="inlineStr"/>
      <c r="P87" s="74" t="n">
        <v>0</v>
      </c>
      <c r="Q87" s="74" t="inlineStr">
        <is>
          <t>D</t>
        </is>
      </c>
      <c r="R87" s="74" t="n">
        <v>1</v>
      </c>
      <c r="S87" s="74" t="inlineStr">
        <is>
          <t>D</t>
        </is>
      </c>
      <c r="T87" s="74" t="n">
        <v>0</v>
      </c>
      <c r="U87" s="74" t="inlineStr">
        <is>
          <t>D</t>
        </is>
      </c>
      <c r="V87" s="74" t="n">
        <v>2</v>
      </c>
      <c r="W87" s="75" t="inlineStr">
        <is>
          <t>D</t>
        </is>
      </c>
      <c r="X87" s="74" t="n">
        <v>0</v>
      </c>
      <c r="Y87" s="74" t="inlineStr">
        <is>
          <t>D</t>
        </is>
      </c>
      <c r="Z87" s="74" t="n">
        <v>0</v>
      </c>
      <c r="AA87" s="74" t="inlineStr">
        <is>
          <t>D</t>
        </is>
      </c>
      <c r="AB87" s="74" t="n">
        <v>0</v>
      </c>
      <c r="AC87" s="75" t="inlineStr"/>
      <c r="AD87" s="74" t="n">
        <v>0</v>
      </c>
      <c r="AE87" s="74" t="inlineStr">
        <is>
          <t>D</t>
        </is>
      </c>
      <c r="AF87" s="74" t="n">
        <v>2</v>
      </c>
      <c r="AG87" s="74" t="inlineStr">
        <is>
          <t>D</t>
        </is>
      </c>
      <c r="AH87" s="74" t="n">
        <v>0</v>
      </c>
      <c r="AI87" s="74" t="inlineStr">
        <is>
          <t>D</t>
        </is>
      </c>
      <c r="AJ87" s="74" t="n">
        <v>1</v>
      </c>
      <c r="AK87" s="74" t="inlineStr">
        <is>
          <t>D</t>
        </is>
      </c>
      <c r="AL87" s="74" t="n">
        <v>0</v>
      </c>
      <c r="AM87" s="74" t="inlineStr">
        <is>
          <t>D</t>
        </is>
      </c>
      <c r="AN87" s="74" t="n">
        <v>1</v>
      </c>
      <c r="AO87" s="74" t="inlineStr">
        <is>
          <t>D</t>
        </is>
      </c>
      <c r="AP87" s="74" t="n">
        <v>0</v>
      </c>
      <c r="AQ87" s="74" t="inlineStr"/>
      <c r="AR87" s="74" t="n">
        <v>0</v>
      </c>
      <c r="AS87" s="74" t="inlineStr">
        <is>
          <t>P</t>
        </is>
      </c>
      <c r="AT87" s="74" t="n">
        <v>0</v>
      </c>
      <c r="AU87" s="74" t="inlineStr">
        <is>
          <t>D</t>
        </is>
      </c>
      <c r="AV87" s="74" t="n">
        <v>2</v>
      </c>
      <c r="AW87" s="74" t="inlineStr">
        <is>
          <t>D</t>
        </is>
      </c>
      <c r="AX87" s="74" t="n">
        <v>4</v>
      </c>
      <c r="AY87" s="74" t="inlineStr">
        <is>
          <t>D</t>
        </is>
      </c>
      <c r="AZ87" s="74" t="n">
        <v>2</v>
      </c>
      <c r="BA87" s="74" t="inlineStr">
        <is>
          <t>D</t>
        </is>
      </c>
      <c r="BB87" s="74" t="n">
        <v>0</v>
      </c>
      <c r="BC87" s="74" t="inlineStr">
        <is>
          <t>D</t>
        </is>
      </c>
      <c r="BD87" s="74" t="n">
        <v>0</v>
      </c>
      <c r="BE87" s="74" t="inlineStr"/>
      <c r="BF87" s="74" t="n">
        <v>0</v>
      </c>
      <c r="BG87" s="74" t="inlineStr">
        <is>
          <t>D</t>
        </is>
      </c>
      <c r="BH87" s="74" t="n">
        <v>1</v>
      </c>
      <c r="BI87" s="74" t="inlineStr">
        <is>
          <t>D</t>
        </is>
      </c>
      <c r="BJ87" s="74" t="n">
        <v>0</v>
      </c>
      <c r="BK87" s="74" t="inlineStr">
        <is>
          <t>D</t>
        </is>
      </c>
      <c r="BL87" s="74" t="n">
        <v>2</v>
      </c>
      <c r="BM87" s="74" t="inlineStr">
        <is>
          <t>D</t>
        </is>
      </c>
      <c r="BN87" s="74" t="n">
        <v>2</v>
      </c>
      <c r="BO87" s="74" t="n"/>
      <c r="BP87" s="74" t="n"/>
      <c r="BQ87" s="165">
        <f>COUNTIF($G87:$BP87,"a")+COUNTIF($G87:$BP87,"r0,a5")/2+COUNTIF($G87:$BP87,"p5,a5")/2</f>
        <v/>
      </c>
      <c r="BR87" s="165">
        <f>COUNTIF($G87:$BP87,"d")+COUNTIF($G87:$BP87,"r0,d5")/2+COUNTIF($G87:$BP87,"p5,d5")/2</f>
        <v/>
      </c>
      <c r="BS87" s="165">
        <f>COUNTIF($G87:$BP87,"b")+COUNTIF($G87:$BP87,"r0,b5")/2+COUNTIF($G87:$BP87,"p5,b5")/2</f>
        <v/>
      </c>
      <c r="BT87" s="165">
        <f>COUNTIF($G87:$BP87,"c")+COUNTIF($G87:$BP87,"r0,c5")/2+COUNTIF($G87:$BP87,"p5,c5")/2</f>
        <v/>
      </c>
      <c r="BU87" s="165">
        <f>COUNTIF($G87:$BP87,"KH")+COUNTIF($G87:$BP87,"TL")+COUNTIF($G87:$BP87,"L")</f>
        <v/>
      </c>
      <c r="BV87" s="165" t="n"/>
      <c r="BW87" s="165">
        <f>COUNTIF($G87:$BP87,"hh")</f>
        <v/>
      </c>
      <c r="BX87" s="165">
        <f>COUNTIF($G87:$BP87,"nt7")</f>
        <v/>
      </c>
      <c r="BY87" s="165">
        <f>COUNTIF($G87:$BP87,"P")+COUNTIF($G87:$BP87,"p5,a5")/2+COUNTIF($G87:$BP87,"p5,b5")/2+COUNTIF($G87:$BP87,"p5,c5")/2+COUNTIF($G87:$BP87,"p5,d5")/2</f>
        <v/>
      </c>
      <c r="BZ87" s="166">
        <f>SUBTOTAL(9,BQ87:BY87)</f>
        <v/>
      </c>
      <c r="CA87" s="167">
        <f>SUM(J87,L87,N87,P87,R87,T87,X87,Z87,AB87,AD87,AF87,AH87,AL87,AN87,AP87,AR87,AT87,AV87,AZ87,BB87,BD87,BF87,BH87,BP87)</f>
        <v/>
      </c>
      <c r="CB87" s="168">
        <f>SUM(H87,V87,AJ87,AX87,BL87)</f>
        <v/>
      </c>
      <c r="CC87" s="24">
        <f>SUM(BJ87,BN87)</f>
        <v/>
      </c>
      <c r="CD87" s="169">
        <f>IF(BZ87&gt;25,4,IF(BZ87&gt;18,3,IF(BZ87&gt;12,2,IF(BZ87&gt;4,1,0))))-BX87-2+1</f>
        <v/>
      </c>
      <c r="CE87" s="30" t="n"/>
      <c r="CF87" s="169">
        <f>CD87*CI87</f>
        <v/>
      </c>
      <c r="CG87" s="170">
        <f>F87-BY87+1</f>
        <v/>
      </c>
      <c r="CH87" s="169">
        <f>CE87*16</f>
        <v/>
      </c>
      <c r="CI87" s="171">
        <f>VLOOKUP(A87,[1]DATA!$A$6:$AI$331,34,0)</f>
        <v/>
      </c>
      <c r="CJ87" s="172">
        <f>VLOOKUP(A87,[2]CHAMCONG!A$7:CI$333,79,0)</f>
        <v/>
      </c>
      <c r="CK87" s="173">
        <f>CJ87-CA87</f>
        <v/>
      </c>
      <c r="CL87" s="25" t="n"/>
      <c r="CM87" s="25" t="n"/>
    </row>
    <row r="88" ht="15.75" customFormat="1" customHeight="1" s="25">
      <c r="A88" s="69" t="inlineStr">
        <is>
          <t>A1301</t>
        </is>
      </c>
      <c r="B88" s="70" t="inlineStr">
        <is>
          <t>Lê Trung Hiếu</t>
        </is>
      </c>
      <c r="C88" s="71" t="inlineStr">
        <is>
          <t>X1 Ép -  Kỹ thuật</t>
        </is>
      </c>
      <c r="D88" s="72" t="inlineStr">
        <is>
          <t>Trực tiếp</t>
        </is>
      </c>
      <c r="E88" s="73" t="inlineStr">
        <is>
          <t>2019-06-10</t>
        </is>
      </c>
      <c r="F88" s="73" t="inlineStr"/>
      <c r="G88" s="74" t="inlineStr">
        <is>
          <t>A</t>
        </is>
      </c>
      <c r="H88" s="74" t="n">
        <v>4</v>
      </c>
      <c r="I88" s="74" t="inlineStr">
        <is>
          <t>A</t>
        </is>
      </c>
      <c r="J88" s="74" t="n">
        <v>3</v>
      </c>
      <c r="K88" s="74" t="inlineStr">
        <is>
          <t>A</t>
        </is>
      </c>
      <c r="L88" s="74" t="n">
        <v>3</v>
      </c>
      <c r="M88" s="74" t="inlineStr">
        <is>
          <t>A</t>
        </is>
      </c>
      <c r="N88" s="74" t="n">
        <v>4</v>
      </c>
      <c r="O88" s="74" t="inlineStr"/>
      <c r="P88" s="74" t="n">
        <v>0</v>
      </c>
      <c r="Q88" s="74" t="inlineStr">
        <is>
          <t>A</t>
        </is>
      </c>
      <c r="R88" s="74" t="n">
        <v>4</v>
      </c>
      <c r="S88" s="74" t="inlineStr">
        <is>
          <t>A</t>
        </is>
      </c>
      <c r="T88" s="74" t="n">
        <v>4</v>
      </c>
      <c r="U88" s="74" t="inlineStr">
        <is>
          <t>A</t>
        </is>
      </c>
      <c r="V88" s="74" t="n">
        <v>4</v>
      </c>
      <c r="W88" s="74" t="inlineStr">
        <is>
          <t>A</t>
        </is>
      </c>
      <c r="X88" s="74" t="n">
        <v>4</v>
      </c>
      <c r="Y88" s="74" t="inlineStr">
        <is>
          <t>A</t>
        </is>
      </c>
      <c r="Z88" s="74" t="n">
        <v>4</v>
      </c>
      <c r="AA88" s="75" t="inlineStr">
        <is>
          <t>A</t>
        </is>
      </c>
      <c r="AB88" s="74" t="n">
        <v>4</v>
      </c>
      <c r="AC88" s="75" t="inlineStr"/>
      <c r="AD88" s="74" t="n">
        <v>12</v>
      </c>
      <c r="AE88" s="75" t="inlineStr">
        <is>
          <t>A</t>
        </is>
      </c>
      <c r="AF88" s="75" t="n">
        <v>4</v>
      </c>
      <c r="AG88" s="75" t="inlineStr">
        <is>
          <t>A</t>
        </is>
      </c>
      <c r="AH88" s="74" t="n">
        <v>4</v>
      </c>
      <c r="AI88" s="74" t="inlineStr">
        <is>
          <t>A</t>
        </is>
      </c>
      <c r="AJ88" s="74" t="n">
        <v>4</v>
      </c>
      <c r="AK88" s="74" t="inlineStr">
        <is>
          <t>A</t>
        </is>
      </c>
      <c r="AL88" s="74" t="n">
        <v>4</v>
      </c>
      <c r="AM88" s="74" t="inlineStr">
        <is>
          <t>A</t>
        </is>
      </c>
      <c r="AN88" s="74" t="n">
        <v>4</v>
      </c>
      <c r="AO88" s="74" t="inlineStr">
        <is>
          <t>P</t>
        </is>
      </c>
      <c r="AP88" s="74" t="n">
        <v>0</v>
      </c>
      <c r="AQ88" s="74" t="inlineStr"/>
      <c r="AR88" s="74" t="n">
        <v>0</v>
      </c>
      <c r="AS88" s="74" t="inlineStr">
        <is>
          <t>P</t>
        </is>
      </c>
      <c r="AT88" s="74" t="n">
        <v>0</v>
      </c>
      <c r="AU88" s="74" t="inlineStr">
        <is>
          <t>A</t>
        </is>
      </c>
      <c r="AV88" s="74" t="n">
        <v>4</v>
      </c>
      <c r="AW88" s="74" t="inlineStr">
        <is>
          <t>A</t>
        </is>
      </c>
      <c r="AX88" s="74" t="n">
        <v>4</v>
      </c>
      <c r="AY88" s="74" t="inlineStr">
        <is>
          <t>A</t>
        </is>
      </c>
      <c r="AZ88" s="74" t="n">
        <v>4</v>
      </c>
      <c r="BA88" s="74" t="inlineStr">
        <is>
          <t>A</t>
        </is>
      </c>
      <c r="BB88" s="74" t="n">
        <v>4</v>
      </c>
      <c r="BC88" s="74" t="inlineStr">
        <is>
          <t>A</t>
        </is>
      </c>
      <c r="BD88" s="74" t="n">
        <v>4</v>
      </c>
      <c r="BE88" s="74" t="inlineStr"/>
      <c r="BF88" s="74" t="n">
        <v>0</v>
      </c>
      <c r="BG88" s="74" t="inlineStr">
        <is>
          <t>A</t>
        </is>
      </c>
      <c r="BH88" s="74" t="n">
        <v>3</v>
      </c>
      <c r="BI88" s="74" t="inlineStr">
        <is>
          <t>A</t>
        </is>
      </c>
      <c r="BJ88" s="74" t="n">
        <v>4</v>
      </c>
      <c r="BK88" s="74" t="inlineStr">
        <is>
          <t>A</t>
        </is>
      </c>
      <c r="BL88" s="74" t="n">
        <v>4</v>
      </c>
      <c r="BM88" s="74" t="inlineStr">
        <is>
          <t>A</t>
        </is>
      </c>
      <c r="BN88" s="74" t="n">
        <v>4</v>
      </c>
      <c r="BO88" s="74" t="n"/>
      <c r="BP88" s="74" t="n"/>
      <c r="BQ88" s="165">
        <f>COUNTIF($G88:$BP88,"a")+COUNTIF($G88:$BP88,"r0,a5")/2+COUNTIF($G88:$BP88,"p5,a5")/2</f>
        <v/>
      </c>
      <c r="BR88" s="165">
        <f>COUNTIF($G88:$BP88,"d")+COUNTIF($G88:$BP88,"r0,d5")/2+COUNTIF($G88:$BP88,"p5,d5")/2</f>
        <v/>
      </c>
      <c r="BS88" s="165">
        <f>COUNTIF($G88:$BP88,"b")+COUNTIF($G88:$BP88,"r0,b5")/2+COUNTIF($G88:$BP88,"p5,b5")/2</f>
        <v/>
      </c>
      <c r="BT88" s="165">
        <f>COUNTIF($G88:$BP88,"c")+COUNTIF($G88:$BP88,"r0,c5")/2+COUNTIF($G88:$BP88,"p5,c5")/2</f>
        <v/>
      </c>
      <c r="BU88" s="165">
        <f>COUNTIF($G88:$BP88,"KH")+COUNTIF($G88:$BP88,"TL")+COUNTIF($G88:$BP88,"L")</f>
        <v/>
      </c>
      <c r="BV88" s="165" t="n"/>
      <c r="BW88" s="165">
        <f>COUNTIF($G88:$BP88,"hh")</f>
        <v/>
      </c>
      <c r="BX88" s="165">
        <f>COUNTIF($G88:$BP88,"nt7")</f>
        <v/>
      </c>
      <c r="BY88" s="165">
        <f>COUNTIF($G88:$BP88,"P")+COUNTIF($G88:$BP88,"p5,a5")/2+COUNTIF($G88:$BP88,"p5,b5")/2+COUNTIF($G88:$BP88,"p5,c5")/2+COUNTIF($G88:$BP88,"p5,d5")/2</f>
        <v/>
      </c>
      <c r="BZ88" s="166">
        <f>SUBTOTAL(9,BQ88:BY88)</f>
        <v/>
      </c>
      <c r="CA88" s="167">
        <f>SUM(J88,L88,N88,P88,R88,T88,X88,Z88,AB88,AD88,AF88,AH88,AL88,AN88,AP88,AR88,AT88,AV88,AZ88,BB88,BD88,BF88,BH88,BP88)</f>
        <v/>
      </c>
      <c r="CB88" s="168">
        <f>SUM(H88,V88,AJ88,AX88,BL88)</f>
        <v/>
      </c>
      <c r="CC88" s="24">
        <f>SUM(BJ88,BN88)</f>
        <v/>
      </c>
      <c r="CD88" s="169">
        <f>IF(BZ88&gt;25,4,IF(BZ88&gt;18,3,IF(BZ88&gt;12,2,IF(BZ88&gt;4,1,0))))-BX88-2+1</f>
        <v/>
      </c>
      <c r="CE88" s="30" t="n"/>
      <c r="CF88" s="169">
        <f>CD88*CI88</f>
        <v/>
      </c>
      <c r="CG88" s="170">
        <f>F88-BY88+1</f>
        <v/>
      </c>
      <c r="CH88" s="169">
        <f>CE88*16</f>
        <v/>
      </c>
      <c r="CI88" s="171">
        <f>VLOOKUP(A88,[1]DATA!$A$6:$AI$331,34,0)</f>
        <v/>
      </c>
      <c r="CJ88" s="172">
        <f>VLOOKUP(A88,[2]CHAMCONG!A$7:CI$333,79,0)</f>
        <v/>
      </c>
      <c r="CK88" s="173">
        <f>CJ88-CA88</f>
        <v/>
      </c>
    </row>
    <row r="89" ht="15.75" customFormat="1" customHeight="1" s="25">
      <c r="A89" s="69" t="inlineStr">
        <is>
          <t>A1314</t>
        </is>
      </c>
      <c r="B89" s="70" t="inlineStr">
        <is>
          <t>Nguyễn Văn Thiện</t>
        </is>
      </c>
      <c r="C89" s="71" t="inlineStr">
        <is>
          <t>X1 Xi Line 1-1</t>
        </is>
      </c>
      <c r="D89" s="72" t="inlineStr">
        <is>
          <t>Trực tiếp</t>
        </is>
      </c>
      <c r="E89" s="73" t="inlineStr">
        <is>
          <t>2019-06-19</t>
        </is>
      </c>
      <c r="F89" s="73" t="inlineStr"/>
      <c r="G89" s="74" t="inlineStr">
        <is>
          <t>A</t>
        </is>
      </c>
      <c r="H89" s="74" t="n">
        <v>4</v>
      </c>
      <c r="I89" s="75" t="inlineStr">
        <is>
          <t>A</t>
        </is>
      </c>
      <c r="J89" s="74" t="n">
        <v>4</v>
      </c>
      <c r="K89" s="75" t="inlineStr">
        <is>
          <t>A</t>
        </is>
      </c>
      <c r="L89" s="74" t="n">
        <v>4</v>
      </c>
      <c r="M89" s="75" t="inlineStr">
        <is>
          <t>A</t>
        </is>
      </c>
      <c r="N89" s="74" t="n">
        <v>1</v>
      </c>
      <c r="O89" s="75" t="inlineStr"/>
      <c r="P89" s="74" t="n">
        <v>12</v>
      </c>
      <c r="Q89" s="75" t="inlineStr">
        <is>
          <t>C</t>
        </is>
      </c>
      <c r="R89" s="75" t="n">
        <v>4</v>
      </c>
      <c r="S89" s="75" t="inlineStr">
        <is>
          <t>C</t>
        </is>
      </c>
      <c r="T89" s="74" t="n">
        <v>4</v>
      </c>
      <c r="U89" s="74" t="inlineStr">
        <is>
          <t>C</t>
        </is>
      </c>
      <c r="V89" s="74" t="n">
        <v>4</v>
      </c>
      <c r="W89" s="74" t="inlineStr">
        <is>
          <t>C</t>
        </is>
      </c>
      <c r="X89" s="74" t="n">
        <v>4</v>
      </c>
      <c r="Y89" s="74" t="inlineStr">
        <is>
          <t>C</t>
        </is>
      </c>
      <c r="Z89" s="74" t="n">
        <v>4</v>
      </c>
      <c r="AA89" s="74" t="inlineStr">
        <is>
          <t>P</t>
        </is>
      </c>
      <c r="AB89" s="74" t="n">
        <v>0</v>
      </c>
      <c r="AC89" s="74" t="inlineStr"/>
      <c r="AD89" s="74" t="n">
        <v>0</v>
      </c>
      <c r="AE89" s="74" t="inlineStr">
        <is>
          <t>A</t>
        </is>
      </c>
      <c r="AF89" s="74" t="n">
        <v>4</v>
      </c>
      <c r="AG89" s="74" t="inlineStr">
        <is>
          <t>A</t>
        </is>
      </c>
      <c r="AH89" s="74" t="n">
        <v>4</v>
      </c>
      <c r="AI89" s="74" t="inlineStr">
        <is>
          <t>A</t>
        </is>
      </c>
      <c r="AJ89" s="74" t="n">
        <v>4</v>
      </c>
      <c r="AK89" s="74" t="inlineStr">
        <is>
          <t>A</t>
        </is>
      </c>
      <c r="AL89" s="74" t="n">
        <v>4</v>
      </c>
      <c r="AM89" s="74" t="inlineStr">
        <is>
          <t>A</t>
        </is>
      </c>
      <c r="AN89" s="74" t="n">
        <v>3</v>
      </c>
      <c r="AO89" s="74" t="inlineStr">
        <is>
          <t>A</t>
        </is>
      </c>
      <c r="AP89" s="74" t="n">
        <v>4</v>
      </c>
      <c r="AQ89" s="74" t="inlineStr"/>
      <c r="AR89" s="74" t="n">
        <v>0</v>
      </c>
      <c r="AS89" s="74" t="inlineStr">
        <is>
          <t>P</t>
        </is>
      </c>
      <c r="AT89" s="74" t="n">
        <v>0</v>
      </c>
      <c r="AU89" s="74" t="inlineStr">
        <is>
          <t>C</t>
        </is>
      </c>
      <c r="AV89" s="74" t="n">
        <v>4</v>
      </c>
      <c r="AW89" s="74" t="inlineStr">
        <is>
          <t>C</t>
        </is>
      </c>
      <c r="AX89" s="74" t="n">
        <v>4</v>
      </c>
      <c r="AY89" s="74" t="inlineStr">
        <is>
          <t>C</t>
        </is>
      </c>
      <c r="AZ89" s="74" t="n">
        <v>4</v>
      </c>
      <c r="BA89" s="74" t="inlineStr">
        <is>
          <t>C</t>
        </is>
      </c>
      <c r="BB89" s="74" t="n">
        <v>4</v>
      </c>
      <c r="BC89" s="74" t="inlineStr">
        <is>
          <t>C</t>
        </is>
      </c>
      <c r="BD89" s="74" t="n">
        <v>4</v>
      </c>
      <c r="BE89" s="74" t="inlineStr"/>
      <c r="BF89" s="74" t="n">
        <v>0</v>
      </c>
      <c r="BG89" s="74" t="inlineStr">
        <is>
          <t>A</t>
        </is>
      </c>
      <c r="BH89" s="74" t="n">
        <v>4</v>
      </c>
      <c r="BI89" s="74" t="inlineStr">
        <is>
          <t>A</t>
        </is>
      </c>
      <c r="BJ89" s="74" t="n">
        <v>4</v>
      </c>
      <c r="BK89" s="74" t="inlineStr">
        <is>
          <t>A</t>
        </is>
      </c>
      <c r="BL89" s="74" t="n">
        <v>4</v>
      </c>
      <c r="BM89" s="74" t="inlineStr">
        <is>
          <t>A</t>
        </is>
      </c>
      <c r="BN89" s="74" t="n">
        <v>4</v>
      </c>
      <c r="BO89" s="74" t="n"/>
      <c r="BP89" s="74" t="n"/>
      <c r="BQ89" s="165">
        <f>COUNTIF($G89:$BP89,"a")+COUNTIF($G89:$BP89,"r0,a5")/2+COUNTIF($G89:$BP89,"p5,a5")/2</f>
        <v/>
      </c>
      <c r="BR89" s="165">
        <f>COUNTIF($G89:$BP89,"d")+COUNTIF($G89:$BP89,"r0,d5")/2+COUNTIF($G89:$BP89,"p5,d5")/2</f>
        <v/>
      </c>
      <c r="BS89" s="165">
        <f>COUNTIF($G89:$BP89,"b")+COUNTIF($G89:$BP89,"r0,b5")/2+COUNTIF($G89:$BP89,"p5,b5")/2</f>
        <v/>
      </c>
      <c r="BT89" s="165">
        <f>COUNTIF($G89:$BP89,"c")+COUNTIF($G89:$BP89,"r0,c5")/2+COUNTIF($G89:$BP89,"p5,c5")/2</f>
        <v/>
      </c>
      <c r="BU89" s="165">
        <f>COUNTIF($G89:$BP89,"KH")+COUNTIF($G89:$BP89,"TL")+COUNTIF($G89:$BP89,"L")</f>
        <v/>
      </c>
      <c r="BV89" s="165" t="n"/>
      <c r="BW89" s="165">
        <f>COUNTIF($G89:$BP89,"hh")</f>
        <v/>
      </c>
      <c r="BX89" s="165">
        <f>COUNTIF($G89:$BP89,"nt7")</f>
        <v/>
      </c>
      <c r="BY89" s="165">
        <f>COUNTIF($G89:$BP89,"P")+COUNTIF($G89:$BP89,"p5,a5")/2+COUNTIF($G89:$BP89,"p5,b5")/2+COUNTIF($G89:$BP89,"p5,c5")/2+COUNTIF($G89:$BP89,"p5,d5")/2</f>
        <v/>
      </c>
      <c r="BZ89" s="166">
        <f>SUBTOTAL(9,BQ89:BY89)</f>
        <v/>
      </c>
      <c r="CA89" s="167">
        <f>SUM(J89,L89,N89,P89,R89,T89,X89,Z89,AB89,AD89,AF89,AH89,AL89,AN89,AP89,AR89,AT89,AV89,AZ89,BB89,BD89,BF89,BH89,BP89)</f>
        <v/>
      </c>
      <c r="CB89" s="168">
        <f>SUM(H89,V89,AJ89,AX89,BL89)</f>
        <v/>
      </c>
      <c r="CC89" s="24">
        <f>SUM(BJ89,BN89)</f>
        <v/>
      </c>
      <c r="CD89" s="169">
        <f>IF(BZ89&gt;25,4,IF(BZ89&gt;18,3,IF(BZ89&gt;12,2,IF(BZ89&gt;4,1,0))))-BX89-2+1</f>
        <v/>
      </c>
      <c r="CE89" s="30" t="n"/>
      <c r="CF89" s="169">
        <f>CD89*CI89</f>
        <v/>
      </c>
      <c r="CG89" s="170">
        <f>F89-BY89+1</f>
        <v/>
      </c>
      <c r="CH89" s="169">
        <f>CE89*16</f>
        <v/>
      </c>
      <c r="CI89" s="171">
        <f>VLOOKUP(A89,[1]DATA!$A$6:$AI$331,34,0)</f>
        <v/>
      </c>
      <c r="CJ89" s="172">
        <f>VLOOKUP(A89,[2]CHAMCONG!A$7:CI$333,79,0)</f>
        <v/>
      </c>
      <c r="CK89" s="173">
        <f>CJ89-CA89</f>
        <v/>
      </c>
    </row>
    <row r="90" ht="15.75" customFormat="1" customHeight="1" s="25">
      <c r="A90" s="69" t="inlineStr">
        <is>
          <t>A1316</t>
        </is>
      </c>
      <c r="B90" s="70" t="inlineStr">
        <is>
          <t>Đặng Sĩ Liêm</t>
        </is>
      </c>
      <c r="C90" s="71" t="inlineStr">
        <is>
          <t>QA/QC Hành Chính</t>
        </is>
      </c>
      <c r="D90" s="72" t="inlineStr">
        <is>
          <t>Gián tiếp</t>
        </is>
      </c>
      <c r="E90" s="73" t="inlineStr">
        <is>
          <t>2019-06-20</t>
        </is>
      </c>
      <c r="F90" s="73" t="inlineStr"/>
      <c r="G90" s="74" t="inlineStr">
        <is>
          <t>D</t>
        </is>
      </c>
      <c r="H90" s="74" t="n">
        <v>3</v>
      </c>
      <c r="I90" s="75" t="inlineStr">
        <is>
          <t>D</t>
        </is>
      </c>
      <c r="J90" s="74" t="n">
        <v>2</v>
      </c>
      <c r="K90" s="75" t="inlineStr">
        <is>
          <t>D</t>
        </is>
      </c>
      <c r="L90" s="74" t="n">
        <v>3</v>
      </c>
      <c r="M90" s="75" t="inlineStr">
        <is>
          <t>D</t>
        </is>
      </c>
      <c r="N90" s="74" t="n">
        <v>0</v>
      </c>
      <c r="O90" s="75" t="inlineStr"/>
      <c r="P90" s="74" t="n">
        <v>0</v>
      </c>
      <c r="Q90" s="74" t="inlineStr">
        <is>
          <t>D</t>
        </is>
      </c>
      <c r="R90" s="74" t="n">
        <v>3</v>
      </c>
      <c r="S90" s="74" t="inlineStr">
        <is>
          <t>D</t>
        </is>
      </c>
      <c r="T90" s="74" t="n">
        <v>2</v>
      </c>
      <c r="U90" s="74" t="inlineStr">
        <is>
          <t>D</t>
        </is>
      </c>
      <c r="V90" s="74" t="n">
        <v>3</v>
      </c>
      <c r="W90" s="74" t="inlineStr">
        <is>
          <t>D</t>
        </is>
      </c>
      <c r="X90" s="74" t="n">
        <v>4</v>
      </c>
      <c r="Y90" s="74" t="inlineStr">
        <is>
          <t>D</t>
        </is>
      </c>
      <c r="Z90" s="74" t="n">
        <v>0</v>
      </c>
      <c r="AA90" s="74" t="inlineStr">
        <is>
          <t>D</t>
        </is>
      </c>
      <c r="AB90" s="74" t="n">
        <v>2</v>
      </c>
      <c r="AC90" s="74" t="inlineStr">
        <is>
          <t>CN</t>
        </is>
      </c>
      <c r="AD90" s="74" t="n">
        <v>7</v>
      </c>
      <c r="AE90" s="75" t="inlineStr">
        <is>
          <t>D</t>
        </is>
      </c>
      <c r="AF90" s="75" t="n">
        <v>2</v>
      </c>
      <c r="AG90" s="75" t="inlineStr">
        <is>
          <t>D</t>
        </is>
      </c>
      <c r="AH90" s="74" t="n">
        <v>3</v>
      </c>
      <c r="AI90" s="75" t="inlineStr">
        <is>
          <t>D</t>
        </is>
      </c>
      <c r="AJ90" s="74" t="n">
        <v>2</v>
      </c>
      <c r="AK90" s="75" t="inlineStr">
        <is>
          <t>D</t>
        </is>
      </c>
      <c r="AL90" s="74" t="n">
        <v>2</v>
      </c>
      <c r="AM90" s="75" t="inlineStr">
        <is>
          <t>D</t>
        </is>
      </c>
      <c r="AN90" s="74" t="n">
        <v>2</v>
      </c>
      <c r="AO90" s="75" t="inlineStr">
        <is>
          <t>D</t>
        </is>
      </c>
      <c r="AP90" s="74" t="n">
        <v>2</v>
      </c>
      <c r="AQ90" s="74" t="inlineStr"/>
      <c r="AR90" s="74" t="n">
        <v>0</v>
      </c>
      <c r="AS90" s="74" t="inlineStr">
        <is>
          <t>P</t>
        </is>
      </c>
      <c r="AT90" s="74" t="n">
        <v>0</v>
      </c>
      <c r="AU90" s="74" t="inlineStr">
        <is>
          <t>D</t>
        </is>
      </c>
      <c r="AV90" s="74" t="n">
        <v>2</v>
      </c>
      <c r="AW90" s="74" t="inlineStr">
        <is>
          <t>D</t>
        </is>
      </c>
      <c r="AX90" s="74" t="n">
        <v>4</v>
      </c>
      <c r="AY90" s="74" t="inlineStr">
        <is>
          <t>D</t>
        </is>
      </c>
      <c r="AZ90" s="74" t="n">
        <v>2</v>
      </c>
      <c r="BA90" s="74" t="inlineStr">
        <is>
          <t>D</t>
        </is>
      </c>
      <c r="BB90" s="74" t="n">
        <v>2</v>
      </c>
      <c r="BC90" s="74" t="inlineStr">
        <is>
          <t>D</t>
        </is>
      </c>
      <c r="BD90" s="74" t="n">
        <v>0</v>
      </c>
      <c r="BE90" s="74" t="inlineStr"/>
      <c r="BF90" s="74" t="n">
        <v>0</v>
      </c>
      <c r="BG90" s="74" t="inlineStr">
        <is>
          <t>D</t>
        </is>
      </c>
      <c r="BH90" s="74" t="n">
        <v>2</v>
      </c>
      <c r="BI90" s="74" t="inlineStr">
        <is>
          <t>D</t>
        </is>
      </c>
      <c r="BJ90" s="74" t="n">
        <v>2</v>
      </c>
      <c r="BK90" s="74" t="inlineStr">
        <is>
          <t>D</t>
        </is>
      </c>
      <c r="BL90" s="74" t="n">
        <v>2</v>
      </c>
      <c r="BM90" s="74" t="inlineStr">
        <is>
          <t>P0</t>
        </is>
      </c>
      <c r="BN90" s="74" t="n">
        <v>0</v>
      </c>
      <c r="BO90" s="74" t="n"/>
      <c r="BP90" s="74" t="n"/>
      <c r="BQ90" s="165">
        <f>COUNTIF($G90:$BP90,"a")+COUNTIF($G90:$BP90,"r0,a5")/2+COUNTIF($G90:$BP90,"p5,a5")/2</f>
        <v/>
      </c>
      <c r="BR90" s="165">
        <f>COUNTIF($G90:$BP90,"d")+COUNTIF($G90:$BP90,"r0,d5")/2+COUNTIF($G90:$BP90,"p5,d5")/2</f>
        <v/>
      </c>
      <c r="BS90" s="165">
        <f>COUNTIF($G90:$BP90,"b")+COUNTIF($G90:$BP90,"r0,b5")/2+COUNTIF($G90:$BP90,"p5,b5")/2</f>
        <v/>
      </c>
      <c r="BT90" s="165">
        <f>COUNTIF($G90:$BP90,"c")+COUNTIF($G90:$BP90,"r0,c5")/2+COUNTIF($G90:$BP90,"p5,c5")/2</f>
        <v/>
      </c>
      <c r="BU90" s="165">
        <f>COUNTIF($G90:$BP90,"KH")+COUNTIF($G90:$BP90,"TL")+COUNTIF($G90:$BP90,"L")</f>
        <v/>
      </c>
      <c r="BV90" s="165" t="n"/>
      <c r="BW90" s="165">
        <f>COUNTIF($G90:$BP90,"hh")</f>
        <v/>
      </c>
      <c r="BX90" s="165">
        <f>COUNTIF($G90:$BP90,"nt7")</f>
        <v/>
      </c>
      <c r="BY90" s="165">
        <f>COUNTIF($G90:$BP90,"P")+COUNTIF($G90:$BP90,"p5,a5")/2+COUNTIF($G90:$BP90,"p5,b5")/2+COUNTIF($G90:$BP90,"p5,c5")/2+COUNTIF($G90:$BP90,"p5,d5")/2</f>
        <v/>
      </c>
      <c r="BZ90" s="166">
        <f>SUBTOTAL(9,BQ90:BY90)</f>
        <v/>
      </c>
      <c r="CA90" s="167">
        <f>SUM(J90,L90,N90,P90,R90,T90,X90,Z90,AB90,AD90,AF90,AH90,AL90,AN90,AP90,AR90,AT90,AV90,AZ90,BB90,BD90,BF90,BH90,BP90)</f>
        <v/>
      </c>
      <c r="CB90" s="168">
        <f>SUM(H90,V90,AJ90,AX90,BL90)</f>
        <v/>
      </c>
      <c r="CC90" s="24">
        <f>SUM(BJ90,BN90)</f>
        <v/>
      </c>
      <c r="CD90" s="169">
        <f>IF(BZ90&gt;25,4,IF(BZ90&gt;18,3,IF(BZ90&gt;12,2,IF(BZ90&gt;4,1,0))))-BX90-2+1</f>
        <v/>
      </c>
      <c r="CE90" s="30" t="n"/>
      <c r="CF90" s="169">
        <f>CD90*CI90</f>
        <v/>
      </c>
      <c r="CG90" s="170">
        <f>F90-BY90+1</f>
        <v/>
      </c>
      <c r="CH90" s="169">
        <f>CE90*16</f>
        <v/>
      </c>
      <c r="CI90" s="171">
        <f>VLOOKUP(A90,[1]DATA!$A$6:$AI$331,34,0)</f>
        <v/>
      </c>
      <c r="CJ90" s="172">
        <f>VLOOKUP(A90,[2]CHAMCONG!A$7:CI$333,79,0)</f>
        <v/>
      </c>
      <c r="CK90" s="173">
        <f>CJ90-CA90</f>
        <v/>
      </c>
    </row>
    <row r="91" ht="15.75" customFormat="1" customHeight="1" s="25">
      <c r="A91" s="69" t="inlineStr">
        <is>
          <t>A1324</t>
        </is>
      </c>
      <c r="B91" s="70" t="inlineStr">
        <is>
          <t>Võ Thị Ngọc Tuyết</t>
        </is>
      </c>
      <c r="C91" s="71" t="inlineStr">
        <is>
          <t>X1 Ép - B</t>
        </is>
      </c>
      <c r="D91" s="72" t="inlineStr">
        <is>
          <t>Trực tiếp</t>
        </is>
      </c>
      <c r="E91" s="73" t="inlineStr">
        <is>
          <t>2019-06-21</t>
        </is>
      </c>
      <c r="F91" s="73" t="inlineStr"/>
      <c r="G91" s="74" t="inlineStr">
        <is>
          <t>A</t>
        </is>
      </c>
      <c r="H91" s="74" t="n">
        <v>0</v>
      </c>
      <c r="I91" s="74" t="inlineStr">
        <is>
          <t>A</t>
        </is>
      </c>
      <c r="J91" s="74" t="n">
        <v>4</v>
      </c>
      <c r="K91" s="74" t="inlineStr">
        <is>
          <t>A</t>
        </is>
      </c>
      <c r="L91" s="74" t="n">
        <v>4</v>
      </c>
      <c r="M91" s="74" t="inlineStr">
        <is>
          <t>A</t>
        </is>
      </c>
      <c r="N91" s="74" t="n">
        <v>4</v>
      </c>
      <c r="O91" s="74" t="inlineStr"/>
      <c r="P91" s="74" t="n">
        <v>0</v>
      </c>
      <c r="Q91" s="74" t="inlineStr">
        <is>
          <t>C</t>
        </is>
      </c>
      <c r="R91" s="75" t="n">
        <v>4</v>
      </c>
      <c r="S91" s="75" t="inlineStr">
        <is>
          <t>C</t>
        </is>
      </c>
      <c r="T91" s="74" t="n">
        <v>4</v>
      </c>
      <c r="U91" s="74" t="inlineStr">
        <is>
          <t>C</t>
        </is>
      </c>
      <c r="V91" s="74" t="n">
        <v>4</v>
      </c>
      <c r="W91" s="75" t="inlineStr">
        <is>
          <t>C</t>
        </is>
      </c>
      <c r="X91" s="74" t="n">
        <v>4</v>
      </c>
      <c r="Y91" s="75" t="inlineStr">
        <is>
          <t>C</t>
        </is>
      </c>
      <c r="Z91" s="74" t="n">
        <v>4</v>
      </c>
      <c r="AA91" s="74" t="inlineStr">
        <is>
          <t>C</t>
        </is>
      </c>
      <c r="AB91" s="74" t="n">
        <v>4</v>
      </c>
      <c r="AC91" s="74" t="inlineStr"/>
      <c r="AD91" s="74" t="n">
        <v>0</v>
      </c>
      <c r="AE91" s="74" t="inlineStr">
        <is>
          <t>A</t>
        </is>
      </c>
      <c r="AF91" s="74" t="n">
        <v>0</v>
      </c>
      <c r="AG91" s="74" t="inlineStr">
        <is>
          <t>P</t>
        </is>
      </c>
      <c r="AH91" s="74" t="n">
        <v>0</v>
      </c>
      <c r="AI91" s="74" t="inlineStr">
        <is>
          <t>A</t>
        </is>
      </c>
      <c r="AJ91" s="74" t="n">
        <v>4</v>
      </c>
      <c r="AK91" s="74" t="inlineStr">
        <is>
          <t>A</t>
        </is>
      </c>
      <c r="AL91" s="74" t="n">
        <v>4</v>
      </c>
      <c r="AM91" s="74" t="inlineStr">
        <is>
          <t>A</t>
        </is>
      </c>
      <c r="AN91" s="74" t="n">
        <v>4</v>
      </c>
      <c r="AO91" s="74" t="inlineStr">
        <is>
          <t>A</t>
        </is>
      </c>
      <c r="AP91" s="74" t="n">
        <v>4</v>
      </c>
      <c r="AQ91" s="74" t="inlineStr"/>
      <c r="AR91" s="74" t="n">
        <v>0</v>
      </c>
      <c r="AS91" s="74" t="inlineStr">
        <is>
          <t>P</t>
        </is>
      </c>
      <c r="AT91" s="74" t="n">
        <v>0</v>
      </c>
      <c r="AU91" s="74" t="inlineStr">
        <is>
          <t>C</t>
        </is>
      </c>
      <c r="AV91" s="74" t="n">
        <v>4</v>
      </c>
      <c r="AW91" s="74" t="inlineStr">
        <is>
          <t>P</t>
        </is>
      </c>
      <c r="AX91" s="74" t="n">
        <v>0</v>
      </c>
      <c r="AY91" s="74" t="inlineStr">
        <is>
          <t>P</t>
        </is>
      </c>
      <c r="AZ91" s="74" t="n">
        <v>0</v>
      </c>
      <c r="BA91" s="74" t="inlineStr">
        <is>
          <t>C</t>
        </is>
      </c>
      <c r="BB91" s="74" t="n">
        <v>4</v>
      </c>
      <c r="BC91" s="74" t="inlineStr">
        <is>
          <t>C</t>
        </is>
      </c>
      <c r="BD91" s="74" t="n">
        <v>4</v>
      </c>
      <c r="BE91" s="74" t="inlineStr"/>
      <c r="BF91" s="74" t="n">
        <v>0</v>
      </c>
      <c r="BG91" s="74" t="inlineStr">
        <is>
          <t>A</t>
        </is>
      </c>
      <c r="BH91" s="74" t="n">
        <v>4</v>
      </c>
      <c r="BI91" s="74" t="inlineStr">
        <is>
          <t>A</t>
        </is>
      </c>
      <c r="BJ91" s="74" t="n">
        <v>0</v>
      </c>
      <c r="BK91" s="74" t="inlineStr">
        <is>
          <t>A</t>
        </is>
      </c>
      <c r="BL91" s="74" t="n">
        <v>4</v>
      </c>
      <c r="BM91" s="74" t="inlineStr">
        <is>
          <t>A</t>
        </is>
      </c>
      <c r="BN91" s="74" t="n">
        <v>4</v>
      </c>
      <c r="BO91" s="74" t="n"/>
      <c r="BP91" s="74" t="n"/>
      <c r="BQ91" s="165">
        <f>COUNTIF($G91:$BP91,"a")+COUNTIF($G91:$BP91,"r0,a5")/2+COUNTIF($G91:$BP91,"p5,a5")/2</f>
        <v/>
      </c>
      <c r="BR91" s="165">
        <f>COUNTIF($G91:$BP91,"d")+COUNTIF($G91:$BP91,"r0,d5")/2+COUNTIF($G91:$BP91,"p5,d5")/2</f>
        <v/>
      </c>
      <c r="BS91" s="165">
        <f>COUNTIF($G91:$BP91,"b")+COUNTIF($G91:$BP91,"r0,b5")/2+COUNTIF($G91:$BP91,"p5,b5")/2</f>
        <v/>
      </c>
      <c r="BT91" s="165">
        <f>COUNTIF($G91:$BP91,"c")+COUNTIF($G91:$BP91,"r0,c5")/2+COUNTIF($G91:$BP91,"p5,c5")/2</f>
        <v/>
      </c>
      <c r="BU91" s="165">
        <f>COUNTIF($G91:$BP91,"KH")+COUNTIF($G91:$BP91,"TL")+COUNTIF($G91:$BP91,"L")</f>
        <v/>
      </c>
      <c r="BV91" s="165" t="n"/>
      <c r="BW91" s="165">
        <f>COUNTIF($G91:$BP91,"hh")</f>
        <v/>
      </c>
      <c r="BX91" s="165">
        <f>COUNTIF($G91:$BP91,"nt7")</f>
        <v/>
      </c>
      <c r="BY91" s="165">
        <f>COUNTIF($G91:$BP91,"P")+COUNTIF($G91:$BP91,"p5,a5")/2+COUNTIF($G91:$BP91,"p5,b5")/2+COUNTIF($G91:$BP91,"p5,c5")/2+COUNTIF($G91:$BP91,"p5,d5")/2</f>
        <v/>
      </c>
      <c r="BZ91" s="166">
        <f>SUBTOTAL(9,BQ91:BY91)</f>
        <v/>
      </c>
      <c r="CA91" s="167">
        <f>SUM(J91,L91,N91,P91,R91,T91,X91,Z91,AB91,AD91,AF91,AH91,AL91,AN91,AP91,AR91,AT91,AV91,AZ91,BB91,BD91,BF91,BH91,BP91)</f>
        <v/>
      </c>
      <c r="CB91" s="168">
        <f>SUM(H91,V91,AJ91,AX91,BL91)</f>
        <v/>
      </c>
      <c r="CC91" s="24">
        <f>SUM(BJ91,BN91)</f>
        <v/>
      </c>
      <c r="CD91" s="169">
        <f>IF(BZ91&gt;25,4,IF(BZ91&gt;18,3,IF(BZ91&gt;12,2,IF(BZ91&gt;4,1,0))))-BX91-2+1</f>
        <v/>
      </c>
      <c r="CE91" s="30" t="n"/>
      <c r="CF91" s="169">
        <f>CD91*CI91</f>
        <v/>
      </c>
      <c r="CG91" s="170">
        <f>F91-BY91+1</f>
        <v/>
      </c>
      <c r="CH91" s="169">
        <f>CE91*16</f>
        <v/>
      </c>
      <c r="CI91" s="171">
        <f>VLOOKUP(A91,[1]DATA!$A$6:$AI$331,34,0)</f>
        <v/>
      </c>
      <c r="CJ91" s="172">
        <f>VLOOKUP(A91,[2]CHAMCONG!A$7:CI$333,79,0)</f>
        <v/>
      </c>
      <c r="CK91" s="173">
        <f>CJ91-CA91</f>
        <v/>
      </c>
    </row>
    <row r="92" ht="15.75" customFormat="1" customHeight="1" s="27">
      <c r="A92" s="69" t="inlineStr">
        <is>
          <t>A133</t>
        </is>
      </c>
      <c r="B92" s="70" t="inlineStr">
        <is>
          <t>Trần Thị Nương</t>
        </is>
      </c>
      <c r="C92" s="71" t="inlineStr">
        <is>
          <t>X2 Line 2-1</t>
        </is>
      </c>
      <c r="D92" s="72" t="inlineStr">
        <is>
          <t>Trực tiếp</t>
        </is>
      </c>
      <c r="E92" s="73" t="inlineStr">
        <is>
          <t>2010-09-09</t>
        </is>
      </c>
      <c r="F92" s="73" t="inlineStr"/>
      <c r="G92" s="74" t="inlineStr">
        <is>
          <t>C</t>
        </is>
      </c>
      <c r="H92" s="74" t="n">
        <v>4</v>
      </c>
      <c r="I92" s="75" t="inlineStr">
        <is>
          <t>C</t>
        </is>
      </c>
      <c r="J92" s="74" t="n">
        <v>4</v>
      </c>
      <c r="K92" s="74" t="inlineStr">
        <is>
          <t>P</t>
        </is>
      </c>
      <c r="L92" s="74" t="n">
        <v>0</v>
      </c>
      <c r="M92" s="74" t="inlineStr">
        <is>
          <t>C</t>
        </is>
      </c>
      <c r="N92" s="74" t="n">
        <v>4</v>
      </c>
      <c r="O92" s="75" t="inlineStr"/>
      <c r="P92" s="74" t="n">
        <v>0</v>
      </c>
      <c r="Q92" s="75" t="inlineStr">
        <is>
          <t>A</t>
        </is>
      </c>
      <c r="R92" s="75" t="n">
        <v>4</v>
      </c>
      <c r="S92" s="75" t="inlineStr">
        <is>
          <t>A</t>
        </is>
      </c>
      <c r="T92" s="74" t="n">
        <v>4</v>
      </c>
      <c r="U92" s="74" t="inlineStr">
        <is>
          <t>A</t>
        </is>
      </c>
      <c r="V92" s="74" t="n">
        <v>4</v>
      </c>
      <c r="W92" s="74" t="inlineStr">
        <is>
          <t>A</t>
        </is>
      </c>
      <c r="X92" s="74" t="n">
        <v>4</v>
      </c>
      <c r="Y92" s="74" t="inlineStr">
        <is>
          <t>A</t>
        </is>
      </c>
      <c r="Z92" s="74" t="n">
        <v>4</v>
      </c>
      <c r="AA92" s="74" t="inlineStr">
        <is>
          <t>A</t>
        </is>
      </c>
      <c r="AB92" s="74" t="n">
        <v>4</v>
      </c>
      <c r="AC92" s="74" t="inlineStr"/>
      <c r="AD92" s="74" t="n">
        <v>0</v>
      </c>
      <c r="AE92" s="74" t="inlineStr">
        <is>
          <t>C</t>
        </is>
      </c>
      <c r="AF92" s="74" t="n">
        <v>4</v>
      </c>
      <c r="AG92" s="74" t="inlineStr">
        <is>
          <t>C</t>
        </is>
      </c>
      <c r="AH92" s="74" t="n">
        <v>4</v>
      </c>
      <c r="AI92" s="74" t="inlineStr">
        <is>
          <t>C</t>
        </is>
      </c>
      <c r="AJ92" s="74" t="n">
        <v>4</v>
      </c>
      <c r="AK92" s="74" t="inlineStr">
        <is>
          <t>C</t>
        </is>
      </c>
      <c r="AL92" s="74" t="n">
        <v>4</v>
      </c>
      <c r="AM92" s="74" t="inlineStr">
        <is>
          <t>C</t>
        </is>
      </c>
      <c r="AN92" s="74" t="n">
        <v>4</v>
      </c>
      <c r="AO92" s="74" t="inlineStr">
        <is>
          <t>P</t>
        </is>
      </c>
      <c r="AP92" s="74" t="n">
        <v>0</v>
      </c>
      <c r="AQ92" s="74" t="inlineStr"/>
      <c r="AR92" s="74" t="n">
        <v>0</v>
      </c>
      <c r="AS92" s="74" t="inlineStr">
        <is>
          <t>P</t>
        </is>
      </c>
      <c r="AT92" s="74" t="n">
        <v>0</v>
      </c>
      <c r="AU92" s="74" t="inlineStr">
        <is>
          <t>P</t>
        </is>
      </c>
      <c r="AV92" s="74" t="n">
        <v>0</v>
      </c>
      <c r="AW92" s="74" t="inlineStr">
        <is>
          <t>A</t>
        </is>
      </c>
      <c r="AX92" s="74" t="n">
        <v>4</v>
      </c>
      <c r="AY92" s="74" t="inlineStr">
        <is>
          <t>A</t>
        </is>
      </c>
      <c r="AZ92" s="74" t="n">
        <v>4</v>
      </c>
      <c r="BA92" s="74" t="inlineStr">
        <is>
          <t>A</t>
        </is>
      </c>
      <c r="BB92" s="74" t="n">
        <v>4</v>
      </c>
      <c r="BC92" s="74" t="inlineStr">
        <is>
          <t>A</t>
        </is>
      </c>
      <c r="BD92" s="74" t="n">
        <v>4</v>
      </c>
      <c r="BE92" s="74" t="inlineStr"/>
      <c r="BF92" s="74" t="n">
        <v>8</v>
      </c>
      <c r="BG92" s="74" t="inlineStr">
        <is>
          <t>P</t>
        </is>
      </c>
      <c r="BH92" s="74" t="n">
        <v>0</v>
      </c>
      <c r="BI92" s="74" t="inlineStr">
        <is>
          <t>A</t>
        </is>
      </c>
      <c r="BJ92" s="74" t="n">
        <v>4</v>
      </c>
      <c r="BK92" s="74" t="inlineStr">
        <is>
          <t>A</t>
        </is>
      </c>
      <c r="BL92" s="74" t="n">
        <v>4</v>
      </c>
      <c r="BM92" s="74" t="inlineStr">
        <is>
          <t>A</t>
        </is>
      </c>
      <c r="BN92" s="74" t="n">
        <v>4</v>
      </c>
      <c r="BO92" s="74" t="n"/>
      <c r="BP92" s="74" t="n"/>
      <c r="BQ92" s="165">
        <f>COUNTIF($G92:$BP92,"a")+COUNTIF($G92:$BP92,"r0,a5")/2+COUNTIF($G92:$BP92,"p5,a5")/2</f>
        <v/>
      </c>
      <c r="BR92" s="165">
        <f>COUNTIF($G92:$BP92,"d")+COUNTIF($G92:$BP92,"r0,d5")/2+COUNTIF($G92:$BP92,"p5,d5")/2</f>
        <v/>
      </c>
      <c r="BS92" s="165">
        <f>COUNTIF($G92:$BP92,"b")+COUNTIF($G92:$BP92,"r0,b5")/2+COUNTIF($G92:$BP92,"p5,b5")/2</f>
        <v/>
      </c>
      <c r="BT92" s="165">
        <f>COUNTIF($G92:$BP92,"c")+COUNTIF($G92:$BP92,"r0,c5")/2+COUNTIF($G92:$BP92,"p5,c5")/2</f>
        <v/>
      </c>
      <c r="BU92" s="165">
        <f>COUNTIF($G92:$BP92,"KH")+COUNTIF($G92:$BP92,"TL")+COUNTIF($G92:$BP92,"L")</f>
        <v/>
      </c>
      <c r="BV92" s="165" t="n"/>
      <c r="BW92" s="165">
        <f>COUNTIF($G92:$BP92,"hh")</f>
        <v/>
      </c>
      <c r="BX92" s="165">
        <f>COUNTIF($G92:$BP92,"nt7")</f>
        <v/>
      </c>
      <c r="BY92" s="165">
        <f>COUNTIF($G92:$BP92,"P")+COUNTIF($G92:$BP92,"p5,a5")/2+COUNTIF($G92:$BP92,"p5,b5")/2+COUNTIF($G92:$BP92,"p5,c5")/2+COUNTIF($G92:$BP92,"p5,d5")/2</f>
        <v/>
      </c>
      <c r="BZ92" s="166">
        <f>SUBTOTAL(9,BQ92:BY92)</f>
        <v/>
      </c>
      <c r="CA92" s="167">
        <f>SUM(J92,L92,N92,P92,R92,T92,X92,Z92,AB92,AD92,AF92,AH92,AL92,AN92,AP92,AR92,AT92,AV92,AZ92,BB92,BD92,BF92,BH92,BP92)</f>
        <v/>
      </c>
      <c r="CB92" s="168">
        <f>SUM(H92,V92,AJ92,AX92,BL92)</f>
        <v/>
      </c>
      <c r="CC92" s="24">
        <f>SUM(BJ92,BN92)</f>
        <v/>
      </c>
      <c r="CD92" s="169">
        <f>IF(BZ92&gt;25,4,IF(BZ92&gt;18,3,IF(BZ92&gt;12,2,IF(BZ92&gt;4,1,0))))-BX92-2+1</f>
        <v/>
      </c>
      <c r="CE92" s="30" t="n"/>
      <c r="CF92" s="169">
        <f>CD92*CI92</f>
        <v/>
      </c>
      <c r="CG92" s="170">
        <f>F92-BY92+1</f>
        <v/>
      </c>
      <c r="CH92" s="169">
        <f>CE92*16</f>
        <v/>
      </c>
      <c r="CI92" s="171">
        <f>VLOOKUP(A92,[1]DATA!$A$6:$AI$331,34,0)</f>
        <v/>
      </c>
      <c r="CJ92" s="172">
        <f>VLOOKUP(A92,[2]CHAMCONG!A$7:CI$333,79,0)</f>
        <v/>
      </c>
      <c r="CK92" s="173">
        <f>CJ92-CA92</f>
        <v/>
      </c>
      <c r="CL92" s="25" t="n"/>
      <c r="CM92" s="25" t="n"/>
    </row>
    <row r="93" ht="15.75" customFormat="1" customHeight="1" s="25">
      <c r="A93" s="69" t="inlineStr">
        <is>
          <t>A1336</t>
        </is>
      </c>
      <c r="B93" s="70" t="inlineStr">
        <is>
          <t>Nguyễn Thị Cẩm Thu</t>
        </is>
      </c>
      <c r="C93" s="71" t="inlineStr">
        <is>
          <t>X1 Ép - B</t>
        </is>
      </c>
      <c r="D93" s="72" t="inlineStr">
        <is>
          <t>Trực tiếp</t>
        </is>
      </c>
      <c r="E93" s="73" t="inlineStr">
        <is>
          <t>2019-07-03</t>
        </is>
      </c>
      <c r="F93" s="73" t="inlineStr"/>
      <c r="G93" s="74" t="inlineStr">
        <is>
          <t>A</t>
        </is>
      </c>
      <c r="H93" s="74" t="n">
        <v>4</v>
      </c>
      <c r="I93" s="74" t="inlineStr">
        <is>
          <t>A</t>
        </is>
      </c>
      <c r="J93" s="74" t="n">
        <v>4</v>
      </c>
      <c r="K93" s="74" t="inlineStr">
        <is>
          <t>A</t>
        </is>
      </c>
      <c r="L93" s="74" t="n">
        <v>4</v>
      </c>
      <c r="M93" s="74" t="inlineStr">
        <is>
          <t>A</t>
        </is>
      </c>
      <c r="N93" s="74" t="n">
        <v>4</v>
      </c>
      <c r="O93" s="74" t="inlineStr"/>
      <c r="P93" s="74" t="n">
        <v>0</v>
      </c>
      <c r="Q93" s="74" t="inlineStr">
        <is>
          <t>P</t>
        </is>
      </c>
      <c r="R93" s="74" t="n">
        <v>0</v>
      </c>
      <c r="S93" s="75" t="inlineStr">
        <is>
          <t>P</t>
        </is>
      </c>
      <c r="T93" s="74" t="n">
        <v>0</v>
      </c>
      <c r="U93" s="75" t="inlineStr">
        <is>
          <t>P</t>
        </is>
      </c>
      <c r="V93" s="74" t="n">
        <v>0</v>
      </c>
      <c r="W93" s="75" t="inlineStr">
        <is>
          <t>P</t>
        </is>
      </c>
      <c r="X93" s="74" t="n">
        <v>0</v>
      </c>
      <c r="Y93" s="75" t="inlineStr">
        <is>
          <t>P</t>
        </is>
      </c>
      <c r="Z93" s="74" t="n">
        <v>0</v>
      </c>
      <c r="AA93" s="74" t="inlineStr">
        <is>
          <t>P</t>
        </is>
      </c>
      <c r="AB93" s="74" t="n">
        <v>0</v>
      </c>
      <c r="AC93" s="75" t="inlineStr"/>
      <c r="AD93" s="74" t="n">
        <v>0</v>
      </c>
      <c r="AE93" s="74" t="inlineStr">
        <is>
          <t>A</t>
        </is>
      </c>
      <c r="AF93" s="74" t="n">
        <v>4</v>
      </c>
      <c r="AG93" s="74" t="inlineStr">
        <is>
          <t>A</t>
        </is>
      </c>
      <c r="AH93" s="74" t="n">
        <v>4</v>
      </c>
      <c r="AI93" s="74" t="inlineStr">
        <is>
          <t>A</t>
        </is>
      </c>
      <c r="AJ93" s="74" t="n">
        <v>4</v>
      </c>
      <c r="AK93" s="74" t="inlineStr">
        <is>
          <t>A</t>
        </is>
      </c>
      <c r="AL93" s="74" t="n">
        <v>4</v>
      </c>
      <c r="AM93" s="74" t="inlineStr">
        <is>
          <t>A</t>
        </is>
      </c>
      <c r="AN93" s="74" t="n">
        <v>4</v>
      </c>
      <c r="AO93" s="74" t="inlineStr">
        <is>
          <t>A</t>
        </is>
      </c>
      <c r="AP93" s="74" t="n">
        <v>4</v>
      </c>
      <c r="AQ93" s="74" t="inlineStr"/>
      <c r="AR93" s="74" t="n">
        <v>0</v>
      </c>
      <c r="AS93" s="74" t="inlineStr">
        <is>
          <t>P</t>
        </is>
      </c>
      <c r="AT93" s="74" t="n">
        <v>0</v>
      </c>
      <c r="AU93" s="74" t="inlineStr">
        <is>
          <t>C</t>
        </is>
      </c>
      <c r="AV93" s="74" t="n">
        <v>4</v>
      </c>
      <c r="AW93" s="74" t="inlineStr">
        <is>
          <t>C</t>
        </is>
      </c>
      <c r="AX93" s="74" t="n">
        <v>4</v>
      </c>
      <c r="AY93" s="74" t="inlineStr">
        <is>
          <t>C</t>
        </is>
      </c>
      <c r="AZ93" s="74" t="n">
        <v>4</v>
      </c>
      <c r="BA93" s="74" t="inlineStr">
        <is>
          <t>C</t>
        </is>
      </c>
      <c r="BB93" s="74" t="n">
        <v>4</v>
      </c>
      <c r="BC93" s="74" t="inlineStr">
        <is>
          <t>C</t>
        </is>
      </c>
      <c r="BD93" s="74" t="n">
        <v>4</v>
      </c>
      <c r="BE93" s="74" t="inlineStr"/>
      <c r="BF93" s="74" t="n">
        <v>0</v>
      </c>
      <c r="BG93" s="74" t="inlineStr">
        <is>
          <t>A</t>
        </is>
      </c>
      <c r="BH93" s="74" t="n">
        <v>4</v>
      </c>
      <c r="BI93" s="74" t="inlineStr">
        <is>
          <t>A</t>
        </is>
      </c>
      <c r="BJ93" s="74" t="n">
        <v>4</v>
      </c>
      <c r="BK93" s="74" t="inlineStr">
        <is>
          <t>P</t>
        </is>
      </c>
      <c r="BL93" s="74" t="n">
        <v>0</v>
      </c>
      <c r="BM93" s="74" t="inlineStr">
        <is>
          <t>A</t>
        </is>
      </c>
      <c r="BN93" s="74" t="n">
        <v>4</v>
      </c>
      <c r="BO93" s="74" t="n"/>
      <c r="BP93" s="74" t="n"/>
      <c r="BQ93" s="165">
        <f>COUNTIF($G93:$BP93,"a")+COUNTIF($G93:$BP93,"r0,a5")/2+COUNTIF($G93:$BP93,"p5,a5")/2</f>
        <v/>
      </c>
      <c r="BR93" s="165">
        <f>COUNTIF($G93:$BP93,"d")+COUNTIF($G93:$BP93,"r0,d5")/2+COUNTIF($G93:$BP93,"p5,d5")/2</f>
        <v/>
      </c>
      <c r="BS93" s="165">
        <f>COUNTIF($G93:$BP93,"b")+COUNTIF($G93:$BP93,"r0,b5")/2+COUNTIF($G93:$BP93,"p5,b5")/2</f>
        <v/>
      </c>
      <c r="BT93" s="165">
        <f>COUNTIF($G93:$BP93,"c")+COUNTIF($G93:$BP93,"r0,c5")/2+COUNTIF($G93:$BP93,"p5,c5")/2</f>
        <v/>
      </c>
      <c r="BU93" s="165">
        <f>COUNTIF($G93:$BP93,"KH")+COUNTIF($G93:$BP93,"TL")+COUNTIF($G93:$BP93,"L")</f>
        <v/>
      </c>
      <c r="BV93" s="165" t="n"/>
      <c r="BW93" s="165">
        <f>COUNTIF($G93:$BP93,"hh")</f>
        <v/>
      </c>
      <c r="BX93" s="165">
        <f>COUNTIF($G93:$BP93,"nt7")</f>
        <v/>
      </c>
      <c r="BY93" s="165">
        <f>COUNTIF($G93:$BP93,"P")+COUNTIF($G93:$BP93,"p5,a5")/2+COUNTIF($G93:$BP93,"p5,b5")/2+COUNTIF($G93:$BP93,"p5,c5")/2+COUNTIF($G93:$BP93,"p5,d5")/2</f>
        <v/>
      </c>
      <c r="BZ93" s="166">
        <f>SUBTOTAL(9,BQ93:BY93)</f>
        <v/>
      </c>
      <c r="CA93" s="167">
        <f>SUM(J93,L93,N93,P93,R93,T93,X93,Z93,AB93,AD93,AF93,AH93,AL93,AN93,AP93,AR93,AT93,AV93,AZ93,BB93,BD93,BF93,BH93,BP93)</f>
        <v/>
      </c>
      <c r="CB93" s="168">
        <f>SUM(H93,V93,AJ93,AX93,BL93)</f>
        <v/>
      </c>
      <c r="CC93" s="24">
        <f>SUM(BJ93,BN93)</f>
        <v/>
      </c>
      <c r="CD93" s="169">
        <f>IF(BZ93&gt;25,4,IF(BZ93&gt;18,3,IF(BZ93&gt;12,2,IF(BZ93&gt;4,1,0))))-BX93-2+1</f>
        <v/>
      </c>
      <c r="CE93" s="30" t="n"/>
      <c r="CF93" s="169">
        <f>CD93*CI93</f>
        <v/>
      </c>
      <c r="CG93" s="170">
        <f>F93-BY93+1</f>
        <v/>
      </c>
      <c r="CH93" s="169">
        <f>CE93*16</f>
        <v/>
      </c>
      <c r="CI93" s="171">
        <f>VLOOKUP(A93,[1]DATA!$A$6:$AI$331,34,0)</f>
        <v/>
      </c>
      <c r="CJ93" s="172">
        <f>VLOOKUP(A93,[2]CHAMCONG!A$7:CI$333,79,0)</f>
        <v/>
      </c>
      <c r="CK93" s="173">
        <f>CJ93-CA93</f>
        <v/>
      </c>
    </row>
    <row r="94" ht="15.75" customFormat="1" customHeight="1" s="25">
      <c r="A94" s="69" t="inlineStr">
        <is>
          <t>A1340</t>
        </is>
      </c>
      <c r="B94" s="70" t="inlineStr">
        <is>
          <t>Phạm Thị Ngọc Huyền</t>
        </is>
      </c>
      <c r="C94" s="71" t="inlineStr">
        <is>
          <t>QA/QC X1 Xi</t>
        </is>
      </c>
      <c r="D94" s="72" t="inlineStr">
        <is>
          <t>Trực tiếp</t>
        </is>
      </c>
      <c r="E94" s="73" t="inlineStr">
        <is>
          <t>2019-07-16</t>
        </is>
      </c>
      <c r="F94" s="73" t="inlineStr"/>
      <c r="G94" s="74" t="inlineStr">
        <is>
          <t>A</t>
        </is>
      </c>
      <c r="H94" s="74" t="n">
        <v>0</v>
      </c>
      <c r="I94" s="74" t="inlineStr">
        <is>
          <t>A</t>
        </is>
      </c>
      <c r="J94" s="74" t="n">
        <v>0</v>
      </c>
      <c r="K94" s="74" t="inlineStr">
        <is>
          <t>A</t>
        </is>
      </c>
      <c r="L94" s="74" t="n">
        <v>0</v>
      </c>
      <c r="M94" s="74" t="inlineStr">
        <is>
          <t>A</t>
        </is>
      </c>
      <c r="N94" s="74" t="n">
        <v>0</v>
      </c>
      <c r="O94" s="74" t="inlineStr"/>
      <c r="P94" s="74" t="n">
        <v>0</v>
      </c>
      <c r="Q94" s="74" t="inlineStr">
        <is>
          <t>A</t>
        </is>
      </c>
      <c r="R94" s="74" t="n">
        <v>4</v>
      </c>
      <c r="S94" s="74" t="inlineStr">
        <is>
          <t>A</t>
        </is>
      </c>
      <c r="T94" s="74" t="n">
        <v>4</v>
      </c>
      <c r="U94" s="74" t="inlineStr">
        <is>
          <t>A</t>
        </is>
      </c>
      <c r="V94" s="74" t="n">
        <v>4</v>
      </c>
      <c r="W94" s="74" t="inlineStr">
        <is>
          <t>P</t>
        </is>
      </c>
      <c r="X94" s="74" t="n">
        <v>0</v>
      </c>
      <c r="Y94" s="74" t="inlineStr">
        <is>
          <t>A</t>
        </is>
      </c>
      <c r="Z94" s="74" t="n">
        <v>4</v>
      </c>
      <c r="AA94" s="74" t="inlineStr">
        <is>
          <t>A</t>
        </is>
      </c>
      <c r="AB94" s="74" t="n">
        <v>0</v>
      </c>
      <c r="AC94" s="74" t="inlineStr"/>
      <c r="AD94" s="74" t="n">
        <v>0</v>
      </c>
      <c r="AE94" s="74" t="inlineStr">
        <is>
          <t>P</t>
        </is>
      </c>
      <c r="AF94" s="74" t="n">
        <v>0</v>
      </c>
      <c r="AG94" s="74" t="inlineStr">
        <is>
          <t>A</t>
        </is>
      </c>
      <c r="AH94" s="74" t="n">
        <v>0</v>
      </c>
      <c r="AI94" s="74" t="inlineStr">
        <is>
          <t>A</t>
        </is>
      </c>
      <c r="AJ94" s="74" t="n">
        <v>0</v>
      </c>
      <c r="AK94" s="74" t="inlineStr">
        <is>
          <t>A</t>
        </is>
      </c>
      <c r="AL94" s="74" t="n">
        <v>0</v>
      </c>
      <c r="AM94" s="74" t="inlineStr">
        <is>
          <t>A</t>
        </is>
      </c>
      <c r="AN94" s="74" t="n">
        <v>0</v>
      </c>
      <c r="AO94" s="74" t="inlineStr">
        <is>
          <t>P</t>
        </is>
      </c>
      <c r="AP94" s="74" t="n">
        <v>0</v>
      </c>
      <c r="AQ94" s="74" t="inlineStr"/>
      <c r="AR94" s="74" t="n">
        <v>0</v>
      </c>
      <c r="AS94" s="74" t="inlineStr">
        <is>
          <t>P</t>
        </is>
      </c>
      <c r="AT94" s="74" t="n">
        <v>0</v>
      </c>
      <c r="AU94" s="74" t="inlineStr">
        <is>
          <t>P</t>
        </is>
      </c>
      <c r="AV94" s="74" t="n">
        <v>0</v>
      </c>
      <c r="AW94" s="75" t="inlineStr">
        <is>
          <t>P</t>
        </is>
      </c>
      <c r="AX94" s="74" t="n">
        <v>0</v>
      </c>
      <c r="AY94" s="74" t="inlineStr">
        <is>
          <t>P</t>
        </is>
      </c>
      <c r="AZ94" s="74" t="n">
        <v>0</v>
      </c>
      <c r="BA94" s="74" t="inlineStr">
        <is>
          <t>P</t>
        </is>
      </c>
      <c r="BB94" s="74" t="n">
        <v>0</v>
      </c>
      <c r="BC94" s="74" t="inlineStr">
        <is>
          <t>P</t>
        </is>
      </c>
      <c r="BD94" s="74" t="n">
        <v>0</v>
      </c>
      <c r="BE94" s="74" t="inlineStr"/>
      <c r="BF94" s="74" t="n">
        <v>0</v>
      </c>
      <c r="BG94" s="74" t="inlineStr">
        <is>
          <t>A</t>
        </is>
      </c>
      <c r="BH94" s="74" t="n">
        <v>0</v>
      </c>
      <c r="BI94" s="74" t="inlineStr">
        <is>
          <t>A</t>
        </is>
      </c>
      <c r="BJ94" s="74" t="n">
        <v>0</v>
      </c>
      <c r="BK94" s="74" t="inlineStr">
        <is>
          <t>A</t>
        </is>
      </c>
      <c r="BL94" s="74" t="n">
        <v>0</v>
      </c>
      <c r="BM94" s="74" t="inlineStr">
        <is>
          <t>P</t>
        </is>
      </c>
      <c r="BN94" s="74" t="n">
        <v>0</v>
      </c>
      <c r="BO94" s="74" t="n"/>
      <c r="BP94" s="74" t="n"/>
      <c r="BQ94" s="165">
        <f>COUNTIF($G94:$BP94,"a")+COUNTIF($G94:$BP94,"r0,a5")/2+COUNTIF($G94:$BP94,"p5,a5")/2</f>
        <v/>
      </c>
      <c r="BR94" s="165">
        <f>COUNTIF($G94:$BP94,"d")+COUNTIF($G94:$BP94,"r0,d5")/2+COUNTIF($G94:$BP94,"p5,d5")/2</f>
        <v/>
      </c>
      <c r="BS94" s="165">
        <f>COUNTIF($G94:$BP94,"b")+COUNTIF($G94:$BP94,"r0,b5")/2+COUNTIF($G94:$BP94,"p5,b5")/2</f>
        <v/>
      </c>
      <c r="BT94" s="165">
        <f>COUNTIF($G94:$BP94,"c")+COUNTIF($G94:$BP94,"r0,c5")/2+COUNTIF($G94:$BP94,"p5,c5")/2</f>
        <v/>
      </c>
      <c r="BU94" s="165">
        <f>COUNTIF($G94:$BP94,"KH")+COUNTIF($G94:$BP94,"TL")+COUNTIF($G94:$BP94,"L")</f>
        <v/>
      </c>
      <c r="BV94" s="165" t="n"/>
      <c r="BW94" s="165">
        <f>COUNTIF($G94:$BP94,"hh")</f>
        <v/>
      </c>
      <c r="BX94" s="165">
        <f>COUNTIF($G94:$BP94,"nt7")</f>
        <v/>
      </c>
      <c r="BY94" s="165">
        <f>COUNTIF($G94:$BP94,"P")+COUNTIF($G94:$BP94,"p5,a5")/2+COUNTIF($G94:$BP94,"p5,b5")/2+COUNTIF($G94:$BP94,"p5,c5")/2+COUNTIF($G94:$BP94,"p5,d5")/2</f>
        <v/>
      </c>
      <c r="BZ94" s="166">
        <f>SUBTOTAL(9,BQ94:BY94)</f>
        <v/>
      </c>
      <c r="CA94" s="167">
        <f>SUM(J94,L94,N94,P94,R94,T94,X94,Z94,AB94,AD94,AF94,AH94,AL94,AN94,AP94,AR94,AT94,AV94,AZ94,BB94,BD94,BF94,BH94,BP94)</f>
        <v/>
      </c>
      <c r="CB94" s="168">
        <f>SUM(H94,V94,AJ94,AX94,BL94)</f>
        <v/>
      </c>
      <c r="CC94" s="24">
        <f>SUM(BJ94,BN94)</f>
        <v/>
      </c>
      <c r="CD94" s="169">
        <f>IF(BZ94&gt;25,4,IF(BZ94&gt;18,3,IF(BZ94&gt;12,2,IF(BZ94&gt;4,1,0))))-BX94-2+1</f>
        <v/>
      </c>
      <c r="CE94" s="30" t="n"/>
      <c r="CF94" s="169">
        <f>CD94*CI94</f>
        <v/>
      </c>
      <c r="CG94" s="170">
        <f>F94-BY94+1</f>
        <v/>
      </c>
      <c r="CH94" s="169">
        <f>CE94*16</f>
        <v/>
      </c>
      <c r="CI94" s="171">
        <f>VLOOKUP(A94,[1]DATA!$A$6:$AI$331,34,0)</f>
        <v/>
      </c>
      <c r="CJ94" s="172">
        <f>VLOOKUP(A94,[2]CHAMCONG!A$7:CI$333,79,0)</f>
        <v/>
      </c>
      <c r="CK94" s="173">
        <f>CJ94-CA94</f>
        <v/>
      </c>
    </row>
    <row r="95" ht="15.75" customFormat="1" customHeight="1" s="25">
      <c r="A95" s="69" t="inlineStr">
        <is>
          <t>A1345</t>
        </is>
      </c>
      <c r="B95" s="70" t="inlineStr">
        <is>
          <t>Nguyễn Thanh Nhàn</t>
        </is>
      </c>
      <c r="C95" s="71" t="inlineStr">
        <is>
          <t>Hành Chính</t>
        </is>
      </c>
      <c r="D95" s="72" t="inlineStr">
        <is>
          <t>Trực tiếp</t>
        </is>
      </c>
      <c r="E95" s="73" t="inlineStr">
        <is>
          <t>2019-07-23</t>
        </is>
      </c>
      <c r="F95" s="73" t="inlineStr"/>
      <c r="G95" s="74" t="inlineStr">
        <is>
          <t>A</t>
        </is>
      </c>
      <c r="H95" s="74" t="n">
        <v>4</v>
      </c>
      <c r="I95" s="75" t="inlineStr">
        <is>
          <t>A</t>
        </is>
      </c>
      <c r="J95" s="74" t="n">
        <v>4</v>
      </c>
      <c r="K95" s="74" t="inlineStr">
        <is>
          <t>A</t>
        </is>
      </c>
      <c r="L95" s="74" t="n">
        <v>4</v>
      </c>
      <c r="M95" s="74" t="inlineStr">
        <is>
          <t>A</t>
        </is>
      </c>
      <c r="N95" s="74" t="n">
        <v>4</v>
      </c>
      <c r="O95" s="75" t="inlineStr"/>
      <c r="P95" s="74" t="n">
        <v>0</v>
      </c>
      <c r="Q95" s="74" t="inlineStr">
        <is>
          <t>C</t>
        </is>
      </c>
      <c r="R95" s="74" t="n">
        <v>4</v>
      </c>
      <c r="S95" s="74" t="inlineStr">
        <is>
          <t>C</t>
        </is>
      </c>
      <c r="T95" s="74" t="n">
        <v>4</v>
      </c>
      <c r="U95" s="74" t="inlineStr">
        <is>
          <t>C</t>
        </is>
      </c>
      <c r="V95" s="74" t="n">
        <v>4</v>
      </c>
      <c r="W95" s="74" t="inlineStr">
        <is>
          <t>C</t>
        </is>
      </c>
      <c r="X95" s="74" t="n">
        <v>4</v>
      </c>
      <c r="Y95" s="74" t="inlineStr">
        <is>
          <t>C</t>
        </is>
      </c>
      <c r="Z95" s="74" t="n">
        <v>4</v>
      </c>
      <c r="AA95" s="74" t="inlineStr">
        <is>
          <t>C</t>
        </is>
      </c>
      <c r="AB95" s="74" t="n">
        <v>3</v>
      </c>
      <c r="AC95" s="74" t="inlineStr"/>
      <c r="AD95" s="74" t="n">
        <v>0</v>
      </c>
      <c r="AE95" s="74" t="inlineStr">
        <is>
          <t>A</t>
        </is>
      </c>
      <c r="AF95" s="74" t="n">
        <v>4</v>
      </c>
      <c r="AG95" s="74" t="inlineStr">
        <is>
          <t>A</t>
        </is>
      </c>
      <c r="AH95" s="74" t="n">
        <v>4</v>
      </c>
      <c r="AI95" s="74" t="inlineStr">
        <is>
          <t>A</t>
        </is>
      </c>
      <c r="AJ95" s="74" t="n">
        <v>4</v>
      </c>
      <c r="AK95" s="74" t="inlineStr">
        <is>
          <t>A</t>
        </is>
      </c>
      <c r="AL95" s="74" t="n">
        <v>4</v>
      </c>
      <c r="AM95" s="74" t="inlineStr">
        <is>
          <t>A</t>
        </is>
      </c>
      <c r="AN95" s="74" t="n">
        <v>4</v>
      </c>
      <c r="AO95" s="74" t="inlineStr">
        <is>
          <t>A</t>
        </is>
      </c>
      <c r="AP95" s="74" t="n">
        <v>4</v>
      </c>
      <c r="AQ95" s="74" t="inlineStr"/>
      <c r="AR95" s="74" t="n">
        <v>0</v>
      </c>
      <c r="AS95" s="74" t="inlineStr">
        <is>
          <t>C</t>
        </is>
      </c>
      <c r="AT95" s="74" t="n">
        <v>4</v>
      </c>
      <c r="AU95" s="74" t="inlineStr">
        <is>
          <t>C</t>
        </is>
      </c>
      <c r="AV95" s="74" t="n">
        <v>4</v>
      </c>
      <c r="AW95" s="74" t="inlineStr">
        <is>
          <t>C</t>
        </is>
      </c>
      <c r="AX95" s="74" t="n">
        <v>4</v>
      </c>
      <c r="AY95" s="74" t="inlineStr">
        <is>
          <t>C</t>
        </is>
      </c>
      <c r="AZ95" s="74" t="n">
        <v>4</v>
      </c>
      <c r="BA95" s="74" t="inlineStr">
        <is>
          <t>C</t>
        </is>
      </c>
      <c r="BB95" s="74" t="n">
        <v>4</v>
      </c>
      <c r="BC95" s="74" t="inlineStr">
        <is>
          <t>C</t>
        </is>
      </c>
      <c r="BD95" s="74" t="n">
        <v>4</v>
      </c>
      <c r="BE95" s="74" t="inlineStr"/>
      <c r="BF95" s="74" t="n">
        <v>0</v>
      </c>
      <c r="BG95" s="74" t="inlineStr">
        <is>
          <t>A</t>
        </is>
      </c>
      <c r="BH95" s="74" t="n">
        <v>4</v>
      </c>
      <c r="BI95" s="74" t="inlineStr">
        <is>
          <t>A</t>
        </is>
      </c>
      <c r="BJ95" s="74" t="n">
        <v>4</v>
      </c>
      <c r="BK95" s="74" t="inlineStr">
        <is>
          <t>A</t>
        </is>
      </c>
      <c r="BL95" s="74" t="n">
        <v>4</v>
      </c>
      <c r="BM95" s="74" t="inlineStr">
        <is>
          <t>A</t>
        </is>
      </c>
      <c r="BN95" s="74" t="n">
        <v>4</v>
      </c>
      <c r="BO95" s="74" t="n"/>
      <c r="BP95" s="74" t="n"/>
      <c r="BQ95" s="165">
        <f>COUNTIF($G95:$BP95,"a")+COUNTIF($G95:$BP95,"r0,a5")/2+COUNTIF($G95:$BP95,"p5,a5")/2</f>
        <v/>
      </c>
      <c r="BR95" s="165">
        <f>COUNTIF($G95:$BP95,"d")+COUNTIF($G95:$BP95,"r0,d5")/2+COUNTIF($G95:$BP95,"p5,d5")/2</f>
        <v/>
      </c>
      <c r="BS95" s="165">
        <f>COUNTIF($G95:$BP95,"b")+COUNTIF($G95:$BP95,"r0,b5")/2+COUNTIF($G95:$BP95,"p5,b5")/2</f>
        <v/>
      </c>
      <c r="BT95" s="165">
        <f>COUNTIF($G95:$BP95,"c")+COUNTIF($G95:$BP95,"r0,c5")/2+COUNTIF($G95:$BP95,"p5,c5")/2</f>
        <v/>
      </c>
      <c r="BU95" s="165">
        <f>COUNTIF($G95:$BP95,"KH")+COUNTIF($G95:$BP95,"TL")+COUNTIF($G95:$BP95,"L")</f>
        <v/>
      </c>
      <c r="BV95" s="165" t="n"/>
      <c r="BW95" s="165">
        <f>COUNTIF($G95:$BP95,"hh")</f>
        <v/>
      </c>
      <c r="BX95" s="165">
        <f>COUNTIF($G95:$BP95,"nt7")</f>
        <v/>
      </c>
      <c r="BY95" s="165">
        <f>COUNTIF($G95:$BP95,"P")+COUNTIF($G95:$BP95,"p5,a5")/2+COUNTIF($G95:$BP95,"p5,b5")/2+COUNTIF($G95:$BP95,"p5,c5")/2+COUNTIF($G95:$BP95,"p5,d5")/2</f>
        <v/>
      </c>
      <c r="BZ95" s="166">
        <f>SUBTOTAL(9,BQ95:BY95)</f>
        <v/>
      </c>
      <c r="CA95" s="167">
        <f>SUM(J95,L95,N95,P95,R95,T95,X95,Z95,AB95,AD95,AF95,AH95,AL95,AN95,AP95,AR95,AT95,AV95,AZ95,BB95,BD95,BF95,BH95,BP95)</f>
        <v/>
      </c>
      <c r="CB95" s="168">
        <f>SUM(H95,V95,AJ95,AX95,BL95)</f>
        <v/>
      </c>
      <c r="CC95" s="24">
        <f>SUM(BJ95,BN95)</f>
        <v/>
      </c>
      <c r="CD95" s="169">
        <f>IF(BZ95&gt;25,4,IF(BZ95&gt;18,3,IF(BZ95&gt;12,2,IF(BZ95&gt;4,1,0))))-BX95-2+1</f>
        <v/>
      </c>
      <c r="CE95" s="30" t="n"/>
      <c r="CF95" s="169">
        <f>CD95*CI95</f>
        <v/>
      </c>
      <c r="CG95" s="170">
        <f>F95-BY95+1</f>
        <v/>
      </c>
      <c r="CH95" s="169">
        <f>CE95*16</f>
        <v/>
      </c>
      <c r="CI95" s="171">
        <f>VLOOKUP(A95,[1]DATA!$A$6:$AI$331,34,0)</f>
        <v/>
      </c>
      <c r="CJ95" s="172">
        <f>VLOOKUP(A95,[2]CHAMCONG!A$7:CI$333,79,0)</f>
        <v/>
      </c>
      <c r="CK95" s="173">
        <f>CJ95-CA95</f>
        <v/>
      </c>
    </row>
    <row r="96" ht="15.75" customFormat="1" customHeight="1" s="25">
      <c r="A96" s="69" t="inlineStr">
        <is>
          <t>A135</t>
        </is>
      </c>
      <c r="B96" s="70" t="inlineStr">
        <is>
          <t>Nguyễn Thị Kim Phương</t>
        </is>
      </c>
      <c r="C96" s="71" t="inlineStr">
        <is>
          <t>X1 Xi Line 1-1</t>
        </is>
      </c>
      <c r="D96" s="72" t="inlineStr">
        <is>
          <t>Trực tiếp</t>
        </is>
      </c>
      <c r="E96" s="73" t="inlineStr">
        <is>
          <t>2010-09-11</t>
        </is>
      </c>
      <c r="F96" s="73" t="inlineStr"/>
      <c r="G96" s="74" t="inlineStr">
        <is>
          <t>A</t>
        </is>
      </c>
      <c r="H96" s="74" t="n">
        <v>4</v>
      </c>
      <c r="I96" s="74" t="inlineStr">
        <is>
          <t>A</t>
        </is>
      </c>
      <c r="J96" s="74" t="n">
        <v>4</v>
      </c>
      <c r="K96" s="74" t="inlineStr">
        <is>
          <t>A</t>
        </is>
      </c>
      <c r="L96" s="74" t="n">
        <v>0</v>
      </c>
      <c r="M96" s="74" t="inlineStr">
        <is>
          <t>P</t>
        </is>
      </c>
      <c r="N96" s="74" t="n">
        <v>0</v>
      </c>
      <c r="O96" s="75" t="inlineStr"/>
      <c r="P96" s="74" t="n">
        <v>12</v>
      </c>
      <c r="Q96" s="74" t="inlineStr">
        <is>
          <t>C</t>
        </is>
      </c>
      <c r="R96" s="74" t="n">
        <v>4</v>
      </c>
      <c r="S96" s="74" t="inlineStr">
        <is>
          <t>C</t>
        </is>
      </c>
      <c r="T96" s="74" t="n">
        <v>4</v>
      </c>
      <c r="U96" s="74" t="inlineStr">
        <is>
          <t>C</t>
        </is>
      </c>
      <c r="V96" s="74" t="n">
        <v>4</v>
      </c>
      <c r="W96" s="75" t="inlineStr">
        <is>
          <t>C</t>
        </is>
      </c>
      <c r="X96" s="74" t="n">
        <v>4</v>
      </c>
      <c r="Y96" s="74" t="inlineStr">
        <is>
          <t>C</t>
        </is>
      </c>
      <c r="Z96" s="74" t="n">
        <v>4</v>
      </c>
      <c r="AA96" s="74" t="inlineStr">
        <is>
          <t>P</t>
        </is>
      </c>
      <c r="AB96" s="74" t="n">
        <v>0</v>
      </c>
      <c r="AC96" s="74" t="inlineStr"/>
      <c r="AD96" s="74" t="n">
        <v>0</v>
      </c>
      <c r="AE96" s="74" t="inlineStr">
        <is>
          <t>A</t>
        </is>
      </c>
      <c r="AF96" s="74" t="n">
        <v>4</v>
      </c>
      <c r="AG96" s="74" t="inlineStr">
        <is>
          <t>A</t>
        </is>
      </c>
      <c r="AH96" s="74" t="n">
        <v>4</v>
      </c>
      <c r="AI96" s="74" t="inlineStr">
        <is>
          <t>P0</t>
        </is>
      </c>
      <c r="AJ96" s="74" t="n">
        <v>0</v>
      </c>
      <c r="AK96" s="74" t="inlineStr">
        <is>
          <t>A</t>
        </is>
      </c>
      <c r="AL96" s="74" t="n">
        <v>4</v>
      </c>
      <c r="AM96" s="74" t="inlineStr">
        <is>
          <t>A</t>
        </is>
      </c>
      <c r="AN96" s="74" t="n">
        <v>4</v>
      </c>
      <c r="AO96" s="74" t="inlineStr">
        <is>
          <t>A</t>
        </is>
      </c>
      <c r="AP96" s="74" t="n">
        <v>4</v>
      </c>
      <c r="AQ96" s="74" t="inlineStr"/>
      <c r="AR96" s="74" t="n">
        <v>0</v>
      </c>
      <c r="AS96" s="74" t="inlineStr">
        <is>
          <t>P</t>
        </is>
      </c>
      <c r="AT96" s="74" t="n">
        <v>0</v>
      </c>
      <c r="AU96" s="74" t="inlineStr">
        <is>
          <t>C</t>
        </is>
      </c>
      <c r="AV96" s="74" t="n">
        <v>4</v>
      </c>
      <c r="AW96" s="74" t="inlineStr">
        <is>
          <t>C</t>
        </is>
      </c>
      <c r="AX96" s="74" t="n">
        <v>4</v>
      </c>
      <c r="AY96" s="74" t="inlineStr">
        <is>
          <t>C</t>
        </is>
      </c>
      <c r="AZ96" s="74" t="n">
        <v>4</v>
      </c>
      <c r="BA96" s="74" t="inlineStr">
        <is>
          <t>C</t>
        </is>
      </c>
      <c r="BB96" s="74" t="n">
        <v>4</v>
      </c>
      <c r="BC96" s="74" t="inlineStr">
        <is>
          <t>C</t>
        </is>
      </c>
      <c r="BD96" s="74" t="n">
        <v>4</v>
      </c>
      <c r="BE96" s="74" t="inlineStr"/>
      <c r="BF96" s="74" t="n">
        <v>0</v>
      </c>
      <c r="BG96" s="74" t="inlineStr">
        <is>
          <t>A</t>
        </is>
      </c>
      <c r="BH96" s="74" t="n">
        <v>4</v>
      </c>
      <c r="BI96" s="74" t="inlineStr">
        <is>
          <t>A</t>
        </is>
      </c>
      <c r="BJ96" s="74" t="n">
        <v>4</v>
      </c>
      <c r="BK96" s="74" t="inlineStr">
        <is>
          <t>A</t>
        </is>
      </c>
      <c r="BL96" s="74" t="n">
        <v>4</v>
      </c>
      <c r="BM96" s="74" t="inlineStr">
        <is>
          <t>A</t>
        </is>
      </c>
      <c r="BN96" s="74" t="n">
        <v>4</v>
      </c>
      <c r="BO96" s="74" t="n"/>
      <c r="BP96" s="74" t="n"/>
      <c r="BQ96" s="165">
        <f>COUNTIF($G96:$BP96,"a")+COUNTIF($G96:$BP96,"r0,a5")/2+COUNTIF($G96:$BP96,"p5,a5")/2</f>
        <v/>
      </c>
      <c r="BR96" s="165">
        <f>COUNTIF($G96:$BP96,"d")+COUNTIF($G96:$BP96,"r0,d5")/2+COUNTIF($G96:$BP96,"p5,d5")/2</f>
        <v/>
      </c>
      <c r="BS96" s="165">
        <f>COUNTIF($G96:$BP96,"b")+COUNTIF($G96:$BP96,"r0,b5")/2+COUNTIF($G96:$BP96,"p5,b5")/2</f>
        <v/>
      </c>
      <c r="BT96" s="165">
        <f>COUNTIF($G96:$BP96,"c")+COUNTIF($G96:$BP96,"r0,c5")/2+COUNTIF($G96:$BP96,"p5,c5")/2</f>
        <v/>
      </c>
      <c r="BU96" s="165">
        <f>COUNTIF($G96:$BP96,"KH")+COUNTIF($G96:$BP96,"TL")+COUNTIF($G96:$BP96,"L")</f>
        <v/>
      </c>
      <c r="BV96" s="165" t="n"/>
      <c r="BW96" s="165">
        <f>COUNTIF($G96:$BP96,"hh")</f>
        <v/>
      </c>
      <c r="BX96" s="165">
        <f>COUNTIF($G96:$BP96,"nt7")</f>
        <v/>
      </c>
      <c r="BY96" s="165">
        <f>COUNTIF($G96:$BP96,"P")+COUNTIF($G96:$BP96,"p5,a5")/2+COUNTIF($G96:$BP96,"p5,b5")/2+COUNTIF($G96:$BP96,"p5,c5")/2+COUNTIF($G96:$BP96,"p5,d5")/2</f>
        <v/>
      </c>
      <c r="BZ96" s="166">
        <f>SUBTOTAL(9,BQ96:BY96)</f>
        <v/>
      </c>
      <c r="CA96" s="167">
        <f>SUM(J96,L96,N96,P96,R96,T96,X96,Z96,AB96,AD96,AF96,AH96,AL96,AN96,AP96,AR96,AT96,AV96,AZ96,BB96,BD96,BF96,BH96,BP96)</f>
        <v/>
      </c>
      <c r="CB96" s="168">
        <f>SUM(H96,V96,AJ96,AX96,BL96)</f>
        <v/>
      </c>
      <c r="CC96" s="24">
        <f>SUM(BJ96,BN96)</f>
        <v/>
      </c>
      <c r="CD96" s="169">
        <f>IF(BZ96&gt;25,4,IF(BZ96&gt;18,3,IF(BZ96&gt;12,2,IF(BZ96&gt;4,1,0))))-BX96-2+1</f>
        <v/>
      </c>
      <c r="CE96" s="30" t="n"/>
      <c r="CF96" s="169">
        <f>CD96*CI96</f>
        <v/>
      </c>
      <c r="CG96" s="170">
        <f>F96-BY96+1</f>
        <v/>
      </c>
      <c r="CH96" s="169">
        <f>CE96*16</f>
        <v/>
      </c>
      <c r="CI96" s="171">
        <f>VLOOKUP(A96,[1]DATA!$A$6:$AI$331,34,0)</f>
        <v/>
      </c>
      <c r="CJ96" s="172">
        <f>VLOOKUP(A96,[2]CHAMCONG!A$7:CI$333,79,0)</f>
        <v/>
      </c>
      <c r="CK96" s="173">
        <f>CJ96-CA96</f>
        <v/>
      </c>
    </row>
    <row r="97" ht="15.75" customFormat="1" customHeight="1" s="25">
      <c r="A97" s="69" t="inlineStr">
        <is>
          <t>A1353</t>
        </is>
      </c>
      <c r="B97" s="70" t="inlineStr">
        <is>
          <t>Hà Vi Huynh</t>
        </is>
      </c>
      <c r="C97" s="71" t="inlineStr">
        <is>
          <t>KỸ THUẬT-MÔI TRƯỜNG</t>
        </is>
      </c>
      <c r="D97" s="72" t="inlineStr">
        <is>
          <t>Gián tiếp</t>
        </is>
      </c>
      <c r="E97" s="73" t="inlineStr">
        <is>
          <t>2019-08-01</t>
        </is>
      </c>
      <c r="F97" s="73" t="inlineStr"/>
      <c r="G97" s="74" t="inlineStr">
        <is>
          <t>D</t>
        </is>
      </c>
      <c r="H97" s="74" t="n">
        <v>0</v>
      </c>
      <c r="I97" s="75" t="inlineStr">
        <is>
          <t>D</t>
        </is>
      </c>
      <c r="J97" s="74" t="n">
        <v>0</v>
      </c>
      <c r="K97" s="75" t="inlineStr">
        <is>
          <t>D</t>
        </is>
      </c>
      <c r="L97" s="74" t="n">
        <v>0</v>
      </c>
      <c r="M97" s="75" t="inlineStr">
        <is>
          <t>P</t>
        </is>
      </c>
      <c r="N97" s="74" t="n">
        <v>0</v>
      </c>
      <c r="O97" s="75" t="inlineStr"/>
      <c r="P97" s="74" t="n">
        <v>0</v>
      </c>
      <c r="Q97" s="74" t="inlineStr">
        <is>
          <t>D</t>
        </is>
      </c>
      <c r="R97" s="74" t="n">
        <v>0</v>
      </c>
      <c r="S97" s="75" t="inlineStr">
        <is>
          <t>D</t>
        </is>
      </c>
      <c r="T97" s="74" t="n">
        <v>0</v>
      </c>
      <c r="U97" s="75" t="inlineStr">
        <is>
          <t>D</t>
        </is>
      </c>
      <c r="V97" s="74" t="n">
        <v>0</v>
      </c>
      <c r="W97" s="75" t="inlineStr">
        <is>
          <t>D</t>
        </is>
      </c>
      <c r="X97" s="74" t="n">
        <v>0</v>
      </c>
      <c r="Y97" s="75" t="inlineStr">
        <is>
          <t>D</t>
        </is>
      </c>
      <c r="Z97" s="74" t="n">
        <v>0</v>
      </c>
      <c r="AA97" s="75" t="inlineStr">
        <is>
          <t>D</t>
        </is>
      </c>
      <c r="AB97" s="74" t="n">
        <v>0</v>
      </c>
      <c r="AC97" s="75" t="inlineStr"/>
      <c r="AD97" s="74" t="n">
        <v>0</v>
      </c>
      <c r="AE97" s="74" t="inlineStr">
        <is>
          <t>D</t>
        </is>
      </c>
      <c r="AF97" s="74" t="n">
        <v>0</v>
      </c>
      <c r="AG97" s="75" t="inlineStr">
        <is>
          <t>D</t>
        </is>
      </c>
      <c r="AH97" s="74" t="n">
        <v>0</v>
      </c>
      <c r="AI97" s="75" t="inlineStr">
        <is>
          <t>D</t>
        </is>
      </c>
      <c r="AJ97" s="74" t="n">
        <v>0</v>
      </c>
      <c r="AK97" s="75" t="inlineStr">
        <is>
          <t>D</t>
        </is>
      </c>
      <c r="AL97" s="74" t="n">
        <v>0</v>
      </c>
      <c r="AM97" s="75" t="inlineStr">
        <is>
          <t>D</t>
        </is>
      </c>
      <c r="AN97" s="74" t="n">
        <v>0</v>
      </c>
      <c r="AO97" s="75" t="inlineStr">
        <is>
          <t>D</t>
        </is>
      </c>
      <c r="AP97" s="74" t="n">
        <v>0</v>
      </c>
      <c r="AQ97" s="74" t="inlineStr"/>
      <c r="AR97" s="74" t="n">
        <v>0</v>
      </c>
      <c r="AS97" s="74" t="inlineStr">
        <is>
          <t>P</t>
        </is>
      </c>
      <c r="AT97" s="74" t="n">
        <v>0</v>
      </c>
      <c r="AU97" s="74" t="inlineStr">
        <is>
          <t>D</t>
        </is>
      </c>
      <c r="AV97" s="74" t="n">
        <v>0</v>
      </c>
      <c r="AW97" s="74" t="inlineStr">
        <is>
          <t>P</t>
        </is>
      </c>
      <c r="AX97" s="74" t="n">
        <v>0</v>
      </c>
      <c r="AY97" s="74" t="inlineStr">
        <is>
          <t>D</t>
        </is>
      </c>
      <c r="AZ97" s="74" t="n">
        <v>0</v>
      </c>
      <c r="BA97" s="74" t="inlineStr">
        <is>
          <t>D</t>
        </is>
      </c>
      <c r="BB97" s="74" t="n">
        <v>0</v>
      </c>
      <c r="BC97" s="74" t="inlineStr">
        <is>
          <t>P</t>
        </is>
      </c>
      <c r="BD97" s="74" t="n">
        <v>0</v>
      </c>
      <c r="BE97" s="74" t="inlineStr"/>
      <c r="BF97" s="74" t="n">
        <v>0</v>
      </c>
      <c r="BG97" s="74" t="inlineStr">
        <is>
          <t>D</t>
        </is>
      </c>
      <c r="BH97" s="74" t="n">
        <v>0</v>
      </c>
      <c r="BI97" s="74" t="inlineStr">
        <is>
          <t>D</t>
        </is>
      </c>
      <c r="BJ97" s="74" t="n">
        <v>0</v>
      </c>
      <c r="BK97" s="74" t="inlineStr">
        <is>
          <t>D</t>
        </is>
      </c>
      <c r="BL97" s="74" t="n">
        <v>0</v>
      </c>
      <c r="BM97" s="74" t="inlineStr">
        <is>
          <t>D</t>
        </is>
      </c>
      <c r="BN97" s="74" t="n">
        <v>0</v>
      </c>
      <c r="BO97" s="74" t="n"/>
      <c r="BP97" s="74" t="n"/>
      <c r="BQ97" s="165">
        <f>COUNTIF($G97:$BP97,"a")+COUNTIF($G97:$BP97,"r0,a5")/2+COUNTIF($G97:$BP97,"p5,a5")/2</f>
        <v/>
      </c>
      <c r="BR97" s="165">
        <f>COUNTIF($G97:$BP97,"d")+COUNTIF($G97:$BP97,"r0,d5")/2+COUNTIF($G97:$BP97,"p5,d5")/2</f>
        <v/>
      </c>
      <c r="BS97" s="165">
        <f>COUNTIF($G97:$BP97,"b")+COUNTIF($G97:$BP97,"r0,b5")/2+COUNTIF($G97:$BP97,"p5,b5")/2</f>
        <v/>
      </c>
      <c r="BT97" s="165">
        <f>COUNTIF($G97:$BP97,"c")+COUNTIF($G97:$BP97,"r0,c5")/2+COUNTIF($G97:$BP97,"p5,c5")/2</f>
        <v/>
      </c>
      <c r="BU97" s="165">
        <f>COUNTIF($G97:$BP97,"KH")+COUNTIF($G97:$BP97,"TL")+COUNTIF($G97:$BP97,"L")</f>
        <v/>
      </c>
      <c r="BV97" s="165" t="n"/>
      <c r="BW97" s="165">
        <f>COUNTIF($G97:$BP97,"hh")</f>
        <v/>
      </c>
      <c r="BX97" s="165">
        <f>COUNTIF($G97:$BP97,"nt7")</f>
        <v/>
      </c>
      <c r="BY97" s="165">
        <f>COUNTIF($G97:$BP97,"P")+COUNTIF($G97:$BP97,"p5,a5")/2+COUNTIF($G97:$BP97,"p5,b5")/2+COUNTIF($G97:$BP97,"p5,c5")/2+COUNTIF($G97:$BP97,"p5,d5")/2</f>
        <v/>
      </c>
      <c r="BZ97" s="166">
        <f>SUBTOTAL(9,BQ97:BY97)</f>
        <v/>
      </c>
      <c r="CA97" s="167">
        <f>SUM(J97,L97,N97,P97,R97,T97,X97,Z97,AB97,AD97,AF97,AH97,AL97,AN97,AP97,AR97,AT97,AV97,AZ97,BB97,BD97,BF97,BH97,BP97)</f>
        <v/>
      </c>
      <c r="CB97" s="168">
        <f>SUM(H97,V97,AJ97,AX97,BL97)</f>
        <v/>
      </c>
      <c r="CC97" s="24">
        <f>SUM(BJ97,BN97)</f>
        <v/>
      </c>
      <c r="CD97" s="169">
        <f>IF(BZ97&gt;25,4,IF(BZ97&gt;18,3,IF(BZ97&gt;12,2,IF(BZ97&gt;4,1,0))))-BX97-2+1</f>
        <v/>
      </c>
      <c r="CE97" s="30" t="n"/>
      <c r="CF97" s="169">
        <f>CD97*CI97</f>
        <v/>
      </c>
      <c r="CG97" s="170">
        <f>F97-BY97+1</f>
        <v/>
      </c>
      <c r="CH97" s="169">
        <f>CE97*16</f>
        <v/>
      </c>
      <c r="CI97" s="171">
        <f>VLOOKUP(A97,[1]DATA!$A$6:$AI$331,34,0)</f>
        <v/>
      </c>
      <c r="CJ97" s="172">
        <f>VLOOKUP(A97,[2]CHAMCONG!A$7:CI$333,79,0)</f>
        <v/>
      </c>
      <c r="CK97" s="173">
        <f>CJ97-CA97</f>
        <v/>
      </c>
    </row>
    <row r="98" ht="15.75" customFormat="1" customHeight="1" s="25">
      <c r="A98" s="69" t="inlineStr">
        <is>
          <t>A1356</t>
        </is>
      </c>
      <c r="B98" s="70" t="inlineStr">
        <is>
          <t>Trần Đỗ Quỳnh Thy</t>
        </is>
      </c>
      <c r="C98" s="71" t="inlineStr">
        <is>
          <t>QA/QC Hành Chính</t>
        </is>
      </c>
      <c r="D98" s="72" t="inlineStr">
        <is>
          <t>Gián tiếp</t>
        </is>
      </c>
      <c r="E98" s="73" t="inlineStr">
        <is>
          <t>2019-08-06</t>
        </is>
      </c>
      <c r="F98" s="73" t="inlineStr"/>
      <c r="G98" s="74" t="inlineStr">
        <is>
          <t>D</t>
        </is>
      </c>
      <c r="H98" s="74" t="n">
        <v>0</v>
      </c>
      <c r="I98" s="75" t="inlineStr">
        <is>
          <t>D</t>
        </is>
      </c>
      <c r="J98" s="74" t="n">
        <v>0</v>
      </c>
      <c r="K98" s="75" t="inlineStr">
        <is>
          <t>D</t>
        </is>
      </c>
      <c r="L98" s="74" t="n">
        <v>0</v>
      </c>
      <c r="M98" s="75" t="inlineStr">
        <is>
          <t>P</t>
        </is>
      </c>
      <c r="N98" s="74" t="n">
        <v>0</v>
      </c>
      <c r="O98" s="75" t="inlineStr"/>
      <c r="P98" s="74" t="n">
        <v>0</v>
      </c>
      <c r="Q98" s="74" t="inlineStr">
        <is>
          <t>D</t>
        </is>
      </c>
      <c r="R98" s="74" t="n">
        <v>0</v>
      </c>
      <c r="S98" s="74" t="inlineStr">
        <is>
          <t>D</t>
        </is>
      </c>
      <c r="T98" s="74" t="n">
        <v>0</v>
      </c>
      <c r="U98" s="74" t="inlineStr">
        <is>
          <t>D</t>
        </is>
      </c>
      <c r="V98" s="74" t="n">
        <v>0</v>
      </c>
      <c r="W98" s="74" t="inlineStr">
        <is>
          <t>D</t>
        </is>
      </c>
      <c r="X98" s="74" t="n">
        <v>0</v>
      </c>
      <c r="Y98" s="74" t="inlineStr">
        <is>
          <t>D</t>
        </is>
      </c>
      <c r="Z98" s="74" t="n">
        <v>0</v>
      </c>
      <c r="AA98" s="74" t="inlineStr">
        <is>
          <t>P</t>
        </is>
      </c>
      <c r="AB98" s="74" t="n">
        <v>0</v>
      </c>
      <c r="AC98" s="74" t="inlineStr"/>
      <c r="AD98" s="74" t="n">
        <v>0</v>
      </c>
      <c r="AE98" s="74" t="inlineStr">
        <is>
          <t>D</t>
        </is>
      </c>
      <c r="AF98" s="74" t="n">
        <v>0</v>
      </c>
      <c r="AG98" s="74" t="inlineStr">
        <is>
          <t>D</t>
        </is>
      </c>
      <c r="AH98" s="74" t="n">
        <v>0</v>
      </c>
      <c r="AI98" s="74" t="inlineStr">
        <is>
          <t>P0</t>
        </is>
      </c>
      <c r="AJ98" s="74" t="n">
        <v>0</v>
      </c>
      <c r="AK98" s="74" t="inlineStr">
        <is>
          <t>D</t>
        </is>
      </c>
      <c r="AL98" s="74" t="n">
        <v>0</v>
      </c>
      <c r="AM98" s="74" t="inlineStr">
        <is>
          <t>D</t>
        </is>
      </c>
      <c r="AN98" s="74" t="n">
        <v>0</v>
      </c>
      <c r="AO98" s="74" t="inlineStr">
        <is>
          <t>P</t>
        </is>
      </c>
      <c r="AP98" s="74" t="n">
        <v>0</v>
      </c>
      <c r="AQ98" s="74" t="inlineStr"/>
      <c r="AR98" s="74" t="n">
        <v>0</v>
      </c>
      <c r="AS98" s="74" t="inlineStr">
        <is>
          <t>P</t>
        </is>
      </c>
      <c r="AT98" s="74" t="n">
        <v>0</v>
      </c>
      <c r="AU98" s="74" t="inlineStr">
        <is>
          <t>D</t>
        </is>
      </c>
      <c r="AV98" s="74" t="n">
        <v>0</v>
      </c>
      <c r="AW98" s="74" t="inlineStr">
        <is>
          <t>D</t>
        </is>
      </c>
      <c r="AX98" s="74" t="n">
        <v>0</v>
      </c>
      <c r="AY98" s="74" t="inlineStr">
        <is>
          <t>P0</t>
        </is>
      </c>
      <c r="AZ98" s="74" t="n">
        <v>0</v>
      </c>
      <c r="BA98" s="74" t="inlineStr">
        <is>
          <t>D</t>
        </is>
      </c>
      <c r="BB98" s="74" t="n">
        <v>0</v>
      </c>
      <c r="BC98" s="74" t="inlineStr">
        <is>
          <t>D</t>
        </is>
      </c>
      <c r="BD98" s="74" t="n">
        <v>0</v>
      </c>
      <c r="BE98" s="74" t="inlineStr"/>
      <c r="BF98" s="74" t="n">
        <v>0</v>
      </c>
      <c r="BG98" s="74" t="inlineStr">
        <is>
          <t>D</t>
        </is>
      </c>
      <c r="BH98" s="74" t="n">
        <v>0</v>
      </c>
      <c r="BI98" s="74" t="inlineStr">
        <is>
          <t>D</t>
        </is>
      </c>
      <c r="BJ98" s="74" t="n">
        <v>0</v>
      </c>
      <c r="BK98" s="74" t="inlineStr">
        <is>
          <t>D</t>
        </is>
      </c>
      <c r="BL98" s="74" t="n">
        <v>0</v>
      </c>
      <c r="BM98" s="74" t="inlineStr">
        <is>
          <t>D</t>
        </is>
      </c>
      <c r="BN98" s="74" t="n">
        <v>0</v>
      </c>
      <c r="BO98" s="74" t="n"/>
      <c r="BP98" s="74" t="n"/>
      <c r="BQ98" s="165">
        <f>COUNTIF($G98:$BP98,"a")+COUNTIF($G98:$BP98,"r0,a5")/2+COUNTIF($G98:$BP98,"p5,a5")/2</f>
        <v/>
      </c>
      <c r="BR98" s="165">
        <f>COUNTIF($G98:$BP98,"d")+COUNTIF($G98:$BP98,"r0,d5")/2+COUNTIF($G98:$BP98,"p5,d5")/2</f>
        <v/>
      </c>
      <c r="BS98" s="165">
        <f>COUNTIF($G98:$BP98,"b")+COUNTIF($G98:$BP98,"r0,b5")/2+COUNTIF($G98:$BP98,"p5,b5")/2</f>
        <v/>
      </c>
      <c r="BT98" s="165">
        <f>COUNTIF($G98:$BP98,"c")+COUNTIF($G98:$BP98,"r0,c5")/2+COUNTIF($G98:$BP98,"p5,c5")/2</f>
        <v/>
      </c>
      <c r="BU98" s="165">
        <f>COUNTIF($G98:$BP98,"KH")+COUNTIF($G98:$BP98,"TL")+COUNTIF($G98:$BP98,"L")</f>
        <v/>
      </c>
      <c r="BV98" s="165" t="n"/>
      <c r="BW98" s="165">
        <f>COUNTIF($G98:$BP98,"hh")</f>
        <v/>
      </c>
      <c r="BX98" s="165">
        <f>COUNTIF($G98:$BP98,"nt7")</f>
        <v/>
      </c>
      <c r="BY98" s="165">
        <f>COUNTIF($G98:$BP98,"P")+COUNTIF($G98:$BP98,"p5,a5")/2+COUNTIF($G98:$BP98,"p5,b5")/2+COUNTIF($G98:$BP98,"p5,c5")/2+COUNTIF($G98:$BP98,"p5,d5")/2</f>
        <v/>
      </c>
      <c r="BZ98" s="166">
        <f>SUBTOTAL(9,BQ98:BY98)</f>
        <v/>
      </c>
      <c r="CA98" s="167">
        <f>SUM(J98,L98,N98,P98,R98,T98,X98,Z98,AB98,AD98,AF98,AH98,AL98,AN98,AP98,AR98,AT98,AV98,AZ98,BB98,BD98,BF98,BH98,BP98)</f>
        <v/>
      </c>
      <c r="CB98" s="168">
        <f>SUM(H98,V98,AJ98,AX98,BL98)</f>
        <v/>
      </c>
      <c r="CC98" s="24">
        <f>SUM(BJ98,BN98)</f>
        <v/>
      </c>
      <c r="CD98" s="169">
        <f>IF(BZ98&gt;25,4,IF(BZ98&gt;18,3,IF(BZ98&gt;12,2,IF(BZ98&gt;4,1,0))))-BX98-2+1</f>
        <v/>
      </c>
      <c r="CE98" s="30" t="n"/>
      <c r="CF98" s="169">
        <f>CD98*CI98</f>
        <v/>
      </c>
      <c r="CG98" s="170">
        <f>F98-BY98+1</f>
        <v/>
      </c>
      <c r="CH98" s="169">
        <f>CE98*16</f>
        <v/>
      </c>
      <c r="CI98" s="171">
        <f>VLOOKUP(A98,[1]DATA!$A$6:$AI$331,34,0)</f>
        <v/>
      </c>
      <c r="CJ98" s="172">
        <f>VLOOKUP(A98,[2]CHAMCONG!A$7:CI$333,79,0)</f>
        <v/>
      </c>
      <c r="CK98" s="173">
        <f>CJ98-CA98</f>
        <v/>
      </c>
    </row>
    <row r="99" ht="15.75" customFormat="1" customHeight="1" s="25">
      <c r="A99" s="69" t="inlineStr">
        <is>
          <t>A1365</t>
        </is>
      </c>
      <c r="B99" s="70" t="inlineStr">
        <is>
          <t>Nguyễn Thanh Hiền</t>
        </is>
      </c>
      <c r="C99" s="71" t="inlineStr">
        <is>
          <t>X1 Ép - Nguội</t>
        </is>
      </c>
      <c r="D99" s="72" t="inlineStr">
        <is>
          <t>Trực tiếp</t>
        </is>
      </c>
      <c r="E99" s="73" t="inlineStr">
        <is>
          <t>2019-08-16</t>
        </is>
      </c>
      <c r="F99" s="73" t="inlineStr"/>
      <c r="G99" s="74" t="inlineStr">
        <is>
          <t>A</t>
        </is>
      </c>
      <c r="H99" s="74" t="n">
        <v>4</v>
      </c>
      <c r="I99" s="75" t="inlineStr">
        <is>
          <t>A</t>
        </is>
      </c>
      <c r="J99" s="74" t="n">
        <v>4</v>
      </c>
      <c r="K99" s="75" t="inlineStr">
        <is>
          <t>A</t>
        </is>
      </c>
      <c r="L99" s="74" t="n">
        <v>4</v>
      </c>
      <c r="M99" s="75" t="inlineStr">
        <is>
          <t>A</t>
        </is>
      </c>
      <c r="N99" s="74" t="n">
        <v>4</v>
      </c>
      <c r="O99" s="75" t="inlineStr"/>
      <c r="P99" s="74" t="n">
        <v>0</v>
      </c>
      <c r="Q99" s="75" t="inlineStr">
        <is>
          <t>A</t>
        </is>
      </c>
      <c r="R99" s="75" t="n">
        <v>4</v>
      </c>
      <c r="S99" s="75" t="inlineStr">
        <is>
          <t>A</t>
        </is>
      </c>
      <c r="T99" s="74" t="n">
        <v>2</v>
      </c>
      <c r="U99" s="75" t="inlineStr">
        <is>
          <t>A</t>
        </is>
      </c>
      <c r="V99" s="74" t="n">
        <v>4</v>
      </c>
      <c r="W99" s="75" t="inlineStr">
        <is>
          <t>A</t>
        </is>
      </c>
      <c r="X99" s="74" t="n">
        <v>4</v>
      </c>
      <c r="Y99" s="75" t="inlineStr">
        <is>
          <t>A</t>
        </is>
      </c>
      <c r="Z99" s="74" t="n">
        <v>4</v>
      </c>
      <c r="AA99" s="75" t="inlineStr">
        <is>
          <t>A</t>
        </is>
      </c>
      <c r="AB99" s="74" t="n">
        <v>4</v>
      </c>
      <c r="AC99" s="75" t="inlineStr"/>
      <c r="AD99" s="74" t="n">
        <v>0</v>
      </c>
      <c r="AE99" s="75" t="inlineStr">
        <is>
          <t>A</t>
        </is>
      </c>
      <c r="AF99" s="75" t="n">
        <v>4</v>
      </c>
      <c r="AG99" s="75" t="inlineStr">
        <is>
          <t>A</t>
        </is>
      </c>
      <c r="AH99" s="74" t="n">
        <v>4</v>
      </c>
      <c r="AI99" s="75" t="inlineStr">
        <is>
          <t>A</t>
        </is>
      </c>
      <c r="AJ99" s="74" t="n">
        <v>4</v>
      </c>
      <c r="AK99" s="75" t="inlineStr">
        <is>
          <t>A</t>
        </is>
      </c>
      <c r="AL99" s="74" t="n">
        <v>4</v>
      </c>
      <c r="AM99" s="75" t="inlineStr">
        <is>
          <t>A</t>
        </is>
      </c>
      <c r="AN99" s="74" t="n">
        <v>4</v>
      </c>
      <c r="AO99" s="75" t="inlineStr">
        <is>
          <t>A</t>
        </is>
      </c>
      <c r="AP99" s="74" t="n">
        <v>4</v>
      </c>
      <c r="AQ99" s="75" t="inlineStr"/>
      <c r="AR99" s="74" t="n">
        <v>0</v>
      </c>
      <c r="AS99" s="75" t="inlineStr">
        <is>
          <t>P</t>
        </is>
      </c>
      <c r="AT99" s="75" t="n">
        <v>0</v>
      </c>
      <c r="AU99" s="75" t="inlineStr">
        <is>
          <t>A</t>
        </is>
      </c>
      <c r="AV99" s="74" t="n">
        <v>4</v>
      </c>
      <c r="AW99" s="74" t="inlineStr">
        <is>
          <t>A</t>
        </is>
      </c>
      <c r="AX99" s="74" t="n">
        <v>4</v>
      </c>
      <c r="AY99" s="75" t="inlineStr">
        <is>
          <t>A</t>
        </is>
      </c>
      <c r="AZ99" s="74" t="n">
        <v>4</v>
      </c>
      <c r="BA99" s="75" t="inlineStr">
        <is>
          <t>P</t>
        </is>
      </c>
      <c r="BB99" s="74" t="n">
        <v>0</v>
      </c>
      <c r="BC99" s="75" t="inlineStr">
        <is>
          <t>P</t>
        </is>
      </c>
      <c r="BD99" s="74" t="n">
        <v>0</v>
      </c>
      <c r="BE99" s="75" t="inlineStr"/>
      <c r="BF99" s="74" t="n">
        <v>0</v>
      </c>
      <c r="BG99" s="75" t="inlineStr">
        <is>
          <t>P</t>
        </is>
      </c>
      <c r="BH99" s="75" t="n">
        <v>0</v>
      </c>
      <c r="BI99" s="74" t="inlineStr">
        <is>
          <t>A</t>
        </is>
      </c>
      <c r="BJ99" s="74" t="n">
        <v>4</v>
      </c>
      <c r="BK99" s="74" t="inlineStr">
        <is>
          <t>A</t>
        </is>
      </c>
      <c r="BL99" s="74" t="n">
        <v>1</v>
      </c>
      <c r="BM99" s="74" t="inlineStr">
        <is>
          <t>A</t>
        </is>
      </c>
      <c r="BN99" s="74" t="n">
        <v>1</v>
      </c>
      <c r="BO99" s="74" t="n"/>
      <c r="BP99" s="74" t="n"/>
      <c r="BQ99" s="165">
        <f>COUNTIF($G99:$BP99,"a")+COUNTIF($G99:$BP99,"r0,a5")/2+COUNTIF($G99:$BP99,"p5,a5")/2</f>
        <v/>
      </c>
      <c r="BR99" s="165">
        <f>COUNTIF($G99:$BP99,"d")+COUNTIF($G99:$BP99,"r0,d5")/2+COUNTIF($G99:$BP99,"p5,d5")/2</f>
        <v/>
      </c>
      <c r="BS99" s="165">
        <f>COUNTIF($G99:$BP99,"b")+COUNTIF($G99:$BP99,"r0,b5")/2+COUNTIF($G99:$BP99,"p5,b5")/2</f>
        <v/>
      </c>
      <c r="BT99" s="165">
        <f>COUNTIF($G99:$BP99,"c")+COUNTIF($G99:$BP99,"r0,c5")/2+COUNTIF($G99:$BP99,"p5,c5")/2</f>
        <v/>
      </c>
      <c r="BU99" s="165">
        <f>COUNTIF($G99:$BP99,"KH")+COUNTIF($G99:$BP99,"TL")+COUNTIF($G99:$BP99,"L")</f>
        <v/>
      </c>
      <c r="BV99" s="165" t="n"/>
      <c r="BW99" s="165">
        <f>COUNTIF($G99:$BP99,"hh")</f>
        <v/>
      </c>
      <c r="BX99" s="165">
        <f>COUNTIF($G99:$BP99,"nt7")</f>
        <v/>
      </c>
      <c r="BY99" s="165">
        <f>COUNTIF($G99:$BP99,"P")+COUNTIF($G99:$BP99,"p5,a5")/2+COUNTIF($G99:$BP99,"p5,b5")/2+COUNTIF($G99:$BP99,"p5,c5")/2+COUNTIF($G99:$BP99,"p5,d5")/2</f>
        <v/>
      </c>
      <c r="BZ99" s="166">
        <f>SUBTOTAL(9,BQ99:BY99)</f>
        <v/>
      </c>
      <c r="CA99" s="167">
        <f>SUM(J99,L99,N99,P99,R99,T99,X99,Z99,AB99,AD99,AF99,AH99,AL99,AN99,AP99,AR99,AT99,AV99,AZ99,BB99,BD99,BF99,BH99,BP99)</f>
        <v/>
      </c>
      <c r="CB99" s="168">
        <f>SUM(H99,V99,AJ99,AX99,BL99)</f>
        <v/>
      </c>
      <c r="CC99" s="24">
        <f>SUM(BJ99,BN99)</f>
        <v/>
      </c>
      <c r="CD99" s="169">
        <f>IF(BZ99&gt;25,4,IF(BZ99&gt;18,3,IF(BZ99&gt;12,2,IF(BZ99&gt;4,1,0))))-BX99-2+1</f>
        <v/>
      </c>
      <c r="CE99" s="30" t="n"/>
      <c r="CF99" s="169">
        <f>CD99*CI99</f>
        <v/>
      </c>
      <c r="CG99" s="170">
        <f>F99-BY99+1</f>
        <v/>
      </c>
      <c r="CH99" s="169">
        <f>CE99*16</f>
        <v/>
      </c>
      <c r="CI99" s="171">
        <f>VLOOKUP(A99,[1]DATA!$A$6:$AI$331,34,0)</f>
        <v/>
      </c>
      <c r="CJ99" s="172">
        <f>VLOOKUP(A99,[2]CHAMCONG!A$7:CI$333,79,0)</f>
        <v/>
      </c>
      <c r="CK99" s="173">
        <f>CJ99-CA99</f>
        <v/>
      </c>
    </row>
    <row r="100" ht="15.75" customFormat="1" customHeight="1" s="25">
      <c r="A100" s="69" t="inlineStr">
        <is>
          <t>A1370</t>
        </is>
      </c>
      <c r="B100" s="70" t="inlineStr">
        <is>
          <t>Nguyễn Thanh Phương</t>
        </is>
      </c>
      <c r="C100" s="71" t="inlineStr">
        <is>
          <t>Khuôn Thiết kế</t>
        </is>
      </c>
      <c r="D100" s="72" t="inlineStr">
        <is>
          <t>Gián tiếp</t>
        </is>
      </c>
      <c r="E100" s="73" t="inlineStr">
        <is>
          <t>2019-08-26</t>
        </is>
      </c>
      <c r="F100" s="73" t="inlineStr"/>
      <c r="G100" s="74" t="inlineStr">
        <is>
          <t>D</t>
        </is>
      </c>
      <c r="H100" s="74" t="n">
        <v>0</v>
      </c>
      <c r="I100" s="74" t="inlineStr">
        <is>
          <t>D</t>
        </is>
      </c>
      <c r="J100" s="74" t="n">
        <v>0</v>
      </c>
      <c r="K100" s="74" t="inlineStr">
        <is>
          <t>D</t>
        </is>
      </c>
      <c r="L100" s="74" t="n">
        <v>0</v>
      </c>
      <c r="M100" s="74" t="inlineStr">
        <is>
          <t>P</t>
        </is>
      </c>
      <c r="N100" s="74" t="n">
        <v>0</v>
      </c>
      <c r="O100" s="74" t="inlineStr"/>
      <c r="P100" s="74" t="n">
        <v>0</v>
      </c>
      <c r="Q100" s="74" t="inlineStr">
        <is>
          <t>D</t>
        </is>
      </c>
      <c r="R100" s="74" t="n">
        <v>0</v>
      </c>
      <c r="S100" s="74" t="inlineStr">
        <is>
          <t>D</t>
        </is>
      </c>
      <c r="T100" s="74" t="n">
        <v>2</v>
      </c>
      <c r="U100" s="74" t="inlineStr">
        <is>
          <t>D</t>
        </is>
      </c>
      <c r="V100" s="74" t="n">
        <v>2</v>
      </c>
      <c r="W100" s="74" t="inlineStr">
        <is>
          <t>D</t>
        </is>
      </c>
      <c r="X100" s="74" t="n">
        <v>2</v>
      </c>
      <c r="Y100" s="74" t="inlineStr">
        <is>
          <t>D</t>
        </is>
      </c>
      <c r="Z100" s="74" t="n">
        <v>2</v>
      </c>
      <c r="AA100" s="74" t="inlineStr">
        <is>
          <t>P5,D5</t>
        </is>
      </c>
      <c r="AB100" s="74" t="n">
        <v>0</v>
      </c>
      <c r="AC100" s="74" t="inlineStr"/>
      <c r="AD100" s="74" t="n">
        <v>0</v>
      </c>
      <c r="AE100" s="74" t="inlineStr">
        <is>
          <t>D</t>
        </is>
      </c>
      <c r="AF100" s="74" t="n">
        <v>0</v>
      </c>
      <c r="AG100" s="74" t="inlineStr">
        <is>
          <t>D</t>
        </is>
      </c>
      <c r="AH100" s="74" t="n">
        <v>0</v>
      </c>
      <c r="AI100" s="74" t="inlineStr">
        <is>
          <t>D</t>
        </is>
      </c>
      <c r="AJ100" s="74" t="n">
        <v>0</v>
      </c>
      <c r="AK100" s="75" t="inlineStr">
        <is>
          <t>D</t>
        </is>
      </c>
      <c r="AL100" s="74" t="n">
        <v>2</v>
      </c>
      <c r="AM100" s="75" t="inlineStr">
        <is>
          <t>D</t>
        </is>
      </c>
      <c r="AN100" s="74" t="n">
        <v>2</v>
      </c>
      <c r="AO100" s="74" t="inlineStr">
        <is>
          <t>P</t>
        </is>
      </c>
      <c r="AP100" s="74" t="n">
        <v>0</v>
      </c>
      <c r="AQ100" s="74" t="inlineStr"/>
      <c r="AR100" s="74" t="n">
        <v>0</v>
      </c>
      <c r="AS100" s="74" t="inlineStr">
        <is>
          <t>P</t>
        </is>
      </c>
      <c r="AT100" s="74" t="n">
        <v>0</v>
      </c>
      <c r="AU100" s="74" t="inlineStr">
        <is>
          <t>D</t>
        </is>
      </c>
      <c r="AV100" s="74" t="n">
        <v>2</v>
      </c>
      <c r="AW100" s="74" t="inlineStr">
        <is>
          <t>D</t>
        </is>
      </c>
      <c r="AX100" s="74" t="n">
        <v>2</v>
      </c>
      <c r="AY100" s="74" t="inlineStr">
        <is>
          <t>D</t>
        </is>
      </c>
      <c r="AZ100" s="74" t="n">
        <v>2</v>
      </c>
      <c r="BA100" s="74" t="inlineStr">
        <is>
          <t>D</t>
        </is>
      </c>
      <c r="BB100" s="74" t="n">
        <v>0</v>
      </c>
      <c r="BC100" s="74" t="inlineStr">
        <is>
          <t>D</t>
        </is>
      </c>
      <c r="BD100" s="74" t="n">
        <v>0</v>
      </c>
      <c r="BE100" s="74" t="inlineStr"/>
      <c r="BF100" s="74" t="n">
        <v>0</v>
      </c>
      <c r="BG100" s="74" t="inlineStr">
        <is>
          <t>D</t>
        </is>
      </c>
      <c r="BH100" s="74" t="n">
        <v>2</v>
      </c>
      <c r="BI100" s="74" t="inlineStr">
        <is>
          <t>D</t>
        </is>
      </c>
      <c r="BJ100" s="74" t="n">
        <v>2</v>
      </c>
      <c r="BK100" s="74" t="inlineStr">
        <is>
          <t>D</t>
        </is>
      </c>
      <c r="BL100" s="74" t="n">
        <v>0</v>
      </c>
      <c r="BM100" s="74" t="inlineStr">
        <is>
          <t>D</t>
        </is>
      </c>
      <c r="BN100" s="74" t="n">
        <v>0</v>
      </c>
      <c r="BO100" s="74" t="n"/>
      <c r="BP100" s="74" t="n"/>
      <c r="BQ100" s="165">
        <f>COUNTIF($G100:$BP100,"a")+COUNTIF($G100:$BP100,"r0,a5")/2+COUNTIF($G100:$BP100,"p5,a5")/2</f>
        <v/>
      </c>
      <c r="BR100" s="165">
        <f>COUNTIF($G100:$BP100,"d")+COUNTIF($G100:$BP100,"r0,d5")/2+COUNTIF($G100:$BP100,"p5,d5")/2</f>
        <v/>
      </c>
      <c r="BS100" s="165">
        <f>COUNTIF($G100:$BP100,"b")+COUNTIF($G100:$BP100,"r0,b5")/2+COUNTIF($G100:$BP100,"p5,b5")/2</f>
        <v/>
      </c>
      <c r="BT100" s="165">
        <f>COUNTIF($G100:$BP100,"c")+COUNTIF($G100:$BP100,"r0,c5")/2+COUNTIF($G100:$BP100,"p5,c5")/2</f>
        <v/>
      </c>
      <c r="BU100" s="165">
        <f>COUNTIF($G100:$BP100,"KH")+COUNTIF($G100:$BP100,"TL")+COUNTIF($G100:$BP100,"L")</f>
        <v/>
      </c>
      <c r="BV100" s="165" t="n"/>
      <c r="BW100" s="165">
        <f>COUNTIF($G100:$BP100,"hh")</f>
        <v/>
      </c>
      <c r="BX100" s="165">
        <f>COUNTIF($G100:$BP100,"nt7")</f>
        <v/>
      </c>
      <c r="BY100" s="165">
        <f>COUNTIF($G100:$BP100,"P")+COUNTIF($G100:$BP100,"p5,a5")/2+COUNTIF($G100:$BP100,"p5,b5")/2+COUNTIF($G100:$BP100,"p5,c5")/2+COUNTIF($G100:$BP100,"p5,d5")/2</f>
        <v/>
      </c>
      <c r="BZ100" s="166">
        <f>SUBTOTAL(9,BQ100:BY100)</f>
        <v/>
      </c>
      <c r="CA100" s="167">
        <f>SUM(J100,L100,N100,P100,R100,T100,X100,Z100,AB100,AD100,AF100,AH100,AL100,AN100,AP100,AR100,AT100,AV100,AZ100,BB100,BD100,BF100,BH100,BP100)</f>
        <v/>
      </c>
      <c r="CB100" s="168">
        <f>SUM(H100,V100,AJ100,AX100,BL100)</f>
        <v/>
      </c>
      <c r="CC100" s="24">
        <f>SUM(BJ100,BN100)</f>
        <v/>
      </c>
      <c r="CD100" s="169">
        <f>IF(BZ100&gt;25,4,IF(BZ100&gt;18,3,IF(BZ100&gt;12,2,IF(BZ100&gt;4,1,0))))-BX100-2+1</f>
        <v/>
      </c>
      <c r="CE100" s="30" t="n"/>
      <c r="CF100" s="169">
        <f>CD100*CI100</f>
        <v/>
      </c>
      <c r="CG100" s="170">
        <f>F100-BY100+1</f>
        <v/>
      </c>
      <c r="CH100" s="169">
        <f>CE100*16</f>
        <v/>
      </c>
      <c r="CI100" s="171">
        <f>VLOOKUP(A100,[1]DATA!$A$6:$AI$331,34,0)</f>
        <v/>
      </c>
      <c r="CJ100" s="172">
        <f>VLOOKUP(A100,[2]CHAMCONG!A$7:CI$333,79,0)</f>
        <v/>
      </c>
      <c r="CK100" s="173">
        <f>CJ100-CA100</f>
        <v/>
      </c>
    </row>
    <row r="101" ht="15.75" customFormat="1" customHeight="1" s="25">
      <c r="A101" s="69" t="inlineStr">
        <is>
          <t>A1376</t>
        </is>
      </c>
      <c r="B101" s="70" t="inlineStr">
        <is>
          <t>Trần Minh Trọng</t>
        </is>
      </c>
      <c r="C101" s="71" t="inlineStr">
        <is>
          <t>X2 Line 2-4</t>
        </is>
      </c>
      <c r="D101" s="72" t="inlineStr">
        <is>
          <t>Trực tiếp</t>
        </is>
      </c>
      <c r="E101" s="73" t="inlineStr">
        <is>
          <t>2019-08-29</t>
        </is>
      </c>
      <c r="F101" s="73" t="inlineStr"/>
      <c r="G101" s="74" t="inlineStr">
        <is>
          <t>P</t>
        </is>
      </c>
      <c r="H101" s="74" t="n">
        <v>0</v>
      </c>
      <c r="I101" s="74" t="inlineStr">
        <is>
          <t>P</t>
        </is>
      </c>
      <c r="J101" s="74" t="n">
        <v>0</v>
      </c>
      <c r="K101" s="74" t="inlineStr">
        <is>
          <t>P</t>
        </is>
      </c>
      <c r="L101" s="74" t="n">
        <v>0</v>
      </c>
      <c r="M101" s="74" t="inlineStr">
        <is>
          <t>P</t>
        </is>
      </c>
      <c r="N101" s="74" t="n">
        <v>0</v>
      </c>
      <c r="O101" s="74" t="inlineStr"/>
      <c r="P101" s="74" t="n">
        <v>0</v>
      </c>
      <c r="Q101" s="74" t="inlineStr">
        <is>
          <t>P</t>
        </is>
      </c>
      <c r="R101" s="74" t="n">
        <v>0</v>
      </c>
      <c r="S101" s="75" t="inlineStr">
        <is>
          <t>P</t>
        </is>
      </c>
      <c r="T101" s="74" t="n">
        <v>0</v>
      </c>
      <c r="U101" s="75" t="inlineStr">
        <is>
          <t>P</t>
        </is>
      </c>
      <c r="V101" s="74" t="n">
        <v>0</v>
      </c>
      <c r="W101" s="75" t="inlineStr">
        <is>
          <t>P</t>
        </is>
      </c>
      <c r="X101" s="74" t="n">
        <v>0</v>
      </c>
      <c r="Y101" s="75" t="inlineStr">
        <is>
          <t>P</t>
        </is>
      </c>
      <c r="Z101" s="74" t="n">
        <v>0</v>
      </c>
      <c r="AA101" s="75" t="inlineStr">
        <is>
          <t>P</t>
        </is>
      </c>
      <c r="AB101" s="74" t="n">
        <v>0</v>
      </c>
      <c r="AC101" s="75" t="inlineStr"/>
      <c r="AD101" s="74" t="n">
        <v>0</v>
      </c>
      <c r="AE101" s="74" t="inlineStr">
        <is>
          <t>P</t>
        </is>
      </c>
      <c r="AF101" s="74" t="n">
        <v>0</v>
      </c>
      <c r="AG101" s="74" t="inlineStr">
        <is>
          <t>P</t>
        </is>
      </c>
      <c r="AH101" s="74" t="n">
        <v>0</v>
      </c>
      <c r="AI101" s="74" t="inlineStr">
        <is>
          <t>P</t>
        </is>
      </c>
      <c r="AJ101" s="74" t="n">
        <v>0</v>
      </c>
      <c r="AK101" s="74" t="inlineStr">
        <is>
          <t>P</t>
        </is>
      </c>
      <c r="AL101" s="74" t="n">
        <v>0</v>
      </c>
      <c r="AM101" s="74" t="inlineStr">
        <is>
          <t>P</t>
        </is>
      </c>
      <c r="AN101" s="74" t="n">
        <v>0</v>
      </c>
      <c r="AO101" s="74" t="inlineStr">
        <is>
          <t>P</t>
        </is>
      </c>
      <c r="AP101" s="74" t="n">
        <v>0</v>
      </c>
      <c r="AQ101" s="74" t="inlineStr"/>
      <c r="AR101" s="74" t="n">
        <v>0</v>
      </c>
      <c r="AS101" s="74" t="inlineStr">
        <is>
          <t>P</t>
        </is>
      </c>
      <c r="AT101" s="74" t="n">
        <v>0</v>
      </c>
      <c r="AU101" s="74" t="inlineStr">
        <is>
          <t>P</t>
        </is>
      </c>
      <c r="AV101" s="74" t="n">
        <v>0</v>
      </c>
      <c r="AW101" s="74" t="inlineStr">
        <is>
          <t>P</t>
        </is>
      </c>
      <c r="AX101" s="74" t="n">
        <v>0</v>
      </c>
      <c r="AY101" s="74" t="inlineStr">
        <is>
          <t>P</t>
        </is>
      </c>
      <c r="AZ101" s="74" t="n">
        <v>0</v>
      </c>
      <c r="BA101" s="74" t="inlineStr">
        <is>
          <t>P</t>
        </is>
      </c>
      <c r="BB101" s="74" t="n">
        <v>0</v>
      </c>
      <c r="BC101" s="74" t="inlineStr">
        <is>
          <t>P</t>
        </is>
      </c>
      <c r="BD101" s="74" t="n">
        <v>0</v>
      </c>
      <c r="BE101" s="74" t="inlineStr"/>
      <c r="BF101" s="74" t="n">
        <v>0</v>
      </c>
      <c r="BG101" s="74" t="inlineStr">
        <is>
          <t>P</t>
        </is>
      </c>
      <c r="BH101" s="74" t="n">
        <v>0</v>
      </c>
      <c r="BI101" s="74" t="inlineStr">
        <is>
          <t>P</t>
        </is>
      </c>
      <c r="BJ101" s="74" t="n">
        <v>0</v>
      </c>
      <c r="BK101" s="74" t="inlineStr">
        <is>
          <t>P</t>
        </is>
      </c>
      <c r="BL101" s="74" t="n">
        <v>0</v>
      </c>
      <c r="BM101" s="74" t="inlineStr">
        <is>
          <t>P</t>
        </is>
      </c>
      <c r="BN101" s="74" t="n">
        <v>0</v>
      </c>
      <c r="BO101" s="74" t="n"/>
      <c r="BP101" s="74" t="n"/>
      <c r="BQ101" s="165">
        <f>COUNTIF($G101:$BP101,"a")+COUNTIF($G101:$BP101,"r0,a5")/2+COUNTIF($G101:$BP101,"p5,a5")/2</f>
        <v/>
      </c>
      <c r="BR101" s="165">
        <f>COUNTIF($G101:$BP101,"d")+COUNTIF($G101:$BP101,"r0,d5")/2+COUNTIF($G101:$BP101,"p5,d5")/2</f>
        <v/>
      </c>
      <c r="BS101" s="165">
        <f>COUNTIF($G101:$BP101,"b")+COUNTIF($G101:$BP101,"r0,b5")/2+COUNTIF($G101:$BP101,"p5,b5")/2</f>
        <v/>
      </c>
      <c r="BT101" s="165">
        <f>COUNTIF($G101:$BP101,"c")+COUNTIF($G101:$BP101,"r0,c5")/2+COUNTIF($G101:$BP101,"p5,c5")/2</f>
        <v/>
      </c>
      <c r="BU101" s="165">
        <f>COUNTIF($G101:$BP101,"KH")+COUNTIF($G101:$BP101,"TL")+COUNTIF($G101:$BP101,"L")</f>
        <v/>
      </c>
      <c r="BV101" s="165" t="n"/>
      <c r="BW101" s="165">
        <f>COUNTIF($G101:$BP101,"hh")</f>
        <v/>
      </c>
      <c r="BX101" s="165">
        <f>COUNTIF($G101:$BP101,"nt7")</f>
        <v/>
      </c>
      <c r="BY101" s="165">
        <f>COUNTIF($G101:$BP101,"P")+COUNTIF($G101:$BP101,"p5,a5")/2+COUNTIF($G101:$BP101,"p5,b5")/2+COUNTIF($G101:$BP101,"p5,c5")/2+COUNTIF($G101:$BP101,"p5,d5")/2</f>
        <v/>
      </c>
      <c r="BZ101" s="166">
        <f>SUBTOTAL(9,BQ101:BY101)</f>
        <v/>
      </c>
      <c r="CA101" s="167">
        <f>SUM(J101,L101,N101,P101,R101,T101,X101,Z101,AB101,AD101,AF101,AH101,AL101,AN101,AP101,AR101,AT101,AV101,AZ101,BB101,BD101,BF101,BH101,BP101)</f>
        <v/>
      </c>
      <c r="CB101" s="168">
        <f>SUM(H101,V101,AJ101,AX101,BL101)</f>
        <v/>
      </c>
      <c r="CC101" s="24">
        <f>SUM(BJ101,BN101)</f>
        <v/>
      </c>
      <c r="CD101" s="169">
        <f>IF(BZ101&gt;25,4,IF(BZ101&gt;18,3,IF(BZ101&gt;12,2,IF(BZ101&gt;4,1,0))))-BX101-2+1</f>
        <v/>
      </c>
      <c r="CE101" s="30" t="n"/>
      <c r="CF101" s="169">
        <f>CD101*CI101</f>
        <v/>
      </c>
      <c r="CG101" s="170">
        <f>F101-BY101+1</f>
        <v/>
      </c>
      <c r="CH101" s="169">
        <f>CE101*16</f>
        <v/>
      </c>
      <c r="CI101" s="171">
        <f>VLOOKUP(A101,[1]DATA!$A$6:$AI$331,34,0)</f>
        <v/>
      </c>
      <c r="CJ101" s="172">
        <f>VLOOKUP(A101,[2]CHAMCONG!A$7:CI$333,79,0)</f>
        <v/>
      </c>
      <c r="CK101" s="173">
        <f>CJ101-CA101</f>
        <v/>
      </c>
    </row>
    <row r="102" ht="15.75" customFormat="1" customHeight="1" s="25">
      <c r="A102" s="69" t="inlineStr">
        <is>
          <t>A1396</t>
        </is>
      </c>
      <c r="B102" s="70" t="inlineStr">
        <is>
          <t>Thạch Chí Linh</t>
        </is>
      </c>
      <c r="C102" s="71" t="inlineStr">
        <is>
          <t>Kho X1</t>
        </is>
      </c>
      <c r="D102" s="72" t="inlineStr">
        <is>
          <t>Trực tiếp</t>
        </is>
      </c>
      <c r="E102" s="73" t="inlineStr">
        <is>
          <t>2019-09-20</t>
        </is>
      </c>
      <c r="F102" s="73" t="inlineStr"/>
      <c r="G102" s="74" t="inlineStr">
        <is>
          <t>A</t>
        </is>
      </c>
      <c r="H102" s="74" t="n">
        <v>1</v>
      </c>
      <c r="I102" s="75" t="inlineStr">
        <is>
          <t>A</t>
        </is>
      </c>
      <c r="J102" s="74" t="n">
        <v>4</v>
      </c>
      <c r="K102" s="74" t="inlineStr">
        <is>
          <t>A</t>
        </is>
      </c>
      <c r="L102" s="74" t="n">
        <v>3</v>
      </c>
      <c r="M102" s="74" t="inlineStr">
        <is>
          <t>P</t>
        </is>
      </c>
      <c r="N102" s="74" t="n">
        <v>0</v>
      </c>
      <c r="O102" s="75" t="inlineStr"/>
      <c r="P102" s="74" t="n">
        <v>0</v>
      </c>
      <c r="Q102" s="74" t="inlineStr">
        <is>
          <t>C</t>
        </is>
      </c>
      <c r="R102" s="74" t="n">
        <v>4</v>
      </c>
      <c r="S102" s="74" t="inlineStr">
        <is>
          <t>C</t>
        </is>
      </c>
      <c r="T102" s="74" t="n">
        <v>4</v>
      </c>
      <c r="U102" s="74" t="inlineStr">
        <is>
          <t>C</t>
        </is>
      </c>
      <c r="V102" s="74" t="n">
        <v>4</v>
      </c>
      <c r="W102" s="74" t="inlineStr">
        <is>
          <t>C</t>
        </is>
      </c>
      <c r="X102" s="74" t="n">
        <v>4</v>
      </c>
      <c r="Y102" s="74" t="inlineStr">
        <is>
          <t>C</t>
        </is>
      </c>
      <c r="Z102" s="74" t="n">
        <v>4</v>
      </c>
      <c r="AA102" s="74" t="inlineStr">
        <is>
          <t>C</t>
        </is>
      </c>
      <c r="AB102" s="74" t="n">
        <v>4</v>
      </c>
      <c r="AC102" s="74" t="inlineStr"/>
      <c r="AD102" s="74" t="n">
        <v>0</v>
      </c>
      <c r="AE102" s="74" t="inlineStr">
        <is>
          <t>A</t>
        </is>
      </c>
      <c r="AF102" s="74" t="n">
        <v>4</v>
      </c>
      <c r="AG102" s="74" t="inlineStr">
        <is>
          <t>A</t>
        </is>
      </c>
      <c r="AH102" s="74" t="n">
        <v>0</v>
      </c>
      <c r="AI102" s="74" t="inlineStr">
        <is>
          <t>A</t>
        </is>
      </c>
      <c r="AJ102" s="74" t="n">
        <v>4</v>
      </c>
      <c r="AK102" s="75" t="inlineStr">
        <is>
          <t>A</t>
        </is>
      </c>
      <c r="AL102" s="74" t="n">
        <v>3</v>
      </c>
      <c r="AM102" s="74" t="inlineStr">
        <is>
          <t>A</t>
        </is>
      </c>
      <c r="AN102" s="74" t="n">
        <v>0</v>
      </c>
      <c r="AO102" s="74" t="inlineStr">
        <is>
          <t>A</t>
        </is>
      </c>
      <c r="AP102" s="74" t="n">
        <v>4</v>
      </c>
      <c r="AQ102" s="75" t="inlineStr"/>
      <c r="AR102" s="74" t="n">
        <v>0</v>
      </c>
      <c r="AS102" s="74" t="inlineStr">
        <is>
          <t>P</t>
        </is>
      </c>
      <c r="AT102" s="74" t="n">
        <v>0</v>
      </c>
      <c r="AU102" s="75" t="inlineStr">
        <is>
          <t>C</t>
        </is>
      </c>
      <c r="AV102" s="74" t="n">
        <v>4</v>
      </c>
      <c r="AW102" s="74" t="inlineStr">
        <is>
          <t>C</t>
        </is>
      </c>
      <c r="AX102" s="74" t="n">
        <v>4</v>
      </c>
      <c r="AY102" s="75" t="inlineStr">
        <is>
          <t>C</t>
        </is>
      </c>
      <c r="AZ102" s="74" t="n">
        <v>4</v>
      </c>
      <c r="BA102" s="75" t="inlineStr">
        <is>
          <t>C</t>
        </is>
      </c>
      <c r="BB102" s="74" t="n">
        <v>4</v>
      </c>
      <c r="BC102" s="75" t="inlineStr">
        <is>
          <t>C</t>
        </is>
      </c>
      <c r="BD102" s="74" t="n">
        <v>4</v>
      </c>
      <c r="BE102" s="75" t="inlineStr"/>
      <c r="BF102" s="74" t="n">
        <v>0</v>
      </c>
      <c r="BG102" s="75" t="inlineStr">
        <is>
          <t>A</t>
        </is>
      </c>
      <c r="BH102" s="75" t="n">
        <v>4</v>
      </c>
      <c r="BI102" s="74" t="inlineStr">
        <is>
          <t>A</t>
        </is>
      </c>
      <c r="BJ102" s="74" t="n">
        <v>4</v>
      </c>
      <c r="BK102" s="74" t="inlineStr">
        <is>
          <t>A</t>
        </is>
      </c>
      <c r="BL102" s="74" t="n">
        <v>0</v>
      </c>
      <c r="BM102" s="74" t="inlineStr">
        <is>
          <t>A</t>
        </is>
      </c>
      <c r="BN102" s="74" t="n">
        <v>4</v>
      </c>
      <c r="BO102" s="74" t="n"/>
      <c r="BP102" s="74" t="n"/>
      <c r="BQ102" s="165">
        <f>COUNTIF($G102:$BP102,"a")+COUNTIF($G102:$BP102,"r0,a5")/2+COUNTIF($G102:$BP102,"p5,a5")/2</f>
        <v/>
      </c>
      <c r="BR102" s="165">
        <f>COUNTIF($G102:$BP102,"d")+COUNTIF($G102:$BP102,"r0,d5")/2+COUNTIF($G102:$BP102,"p5,d5")/2</f>
        <v/>
      </c>
      <c r="BS102" s="165">
        <f>COUNTIF($G102:$BP102,"b")+COUNTIF($G102:$BP102,"r0,b5")/2+COUNTIF($G102:$BP102,"p5,b5")/2</f>
        <v/>
      </c>
      <c r="BT102" s="165">
        <f>COUNTIF($G102:$BP102,"c")+COUNTIF($G102:$BP102,"r0,c5")/2+COUNTIF($G102:$BP102,"p5,c5")/2</f>
        <v/>
      </c>
      <c r="BU102" s="165">
        <f>COUNTIF($G102:$BP102,"KH")+COUNTIF($G102:$BP102,"TL")+COUNTIF($G102:$BP102,"L")</f>
        <v/>
      </c>
      <c r="BV102" s="165" t="n"/>
      <c r="BW102" s="165">
        <f>COUNTIF($G102:$BP102,"hh")</f>
        <v/>
      </c>
      <c r="BX102" s="165">
        <f>COUNTIF($G102:$BP102,"nt7")</f>
        <v/>
      </c>
      <c r="BY102" s="165">
        <f>COUNTIF($G102:$BP102,"P")+COUNTIF($G102:$BP102,"p5,a5")/2+COUNTIF($G102:$BP102,"p5,b5")/2+COUNTIF($G102:$BP102,"p5,c5")/2+COUNTIF($G102:$BP102,"p5,d5")/2</f>
        <v/>
      </c>
      <c r="BZ102" s="166">
        <f>SUBTOTAL(9,BQ102:BY102)</f>
        <v/>
      </c>
      <c r="CA102" s="167">
        <f>SUM(J102,L102,N102,P102,R102,T102,X102,Z102,AB102,AD102,AF102,AH102,AL102,AN102,AP102,AR102,AT102,AV102,AZ102,BB102,BD102,BF102,BH102,BP102)</f>
        <v/>
      </c>
      <c r="CB102" s="168">
        <f>SUM(H102,V102,AJ102,AX102,BL102)</f>
        <v/>
      </c>
      <c r="CC102" s="24">
        <f>SUM(BJ102,BN102)</f>
        <v/>
      </c>
      <c r="CD102" s="169">
        <f>IF(BZ102&gt;25,4,IF(BZ102&gt;18,3,IF(BZ102&gt;12,2,IF(BZ102&gt;4,1,0))))-BX102-2+1</f>
        <v/>
      </c>
      <c r="CE102" s="30" t="n"/>
      <c r="CF102" s="169">
        <f>CD102*CI102</f>
        <v/>
      </c>
      <c r="CG102" s="170">
        <f>F102-BY102+1</f>
        <v/>
      </c>
      <c r="CH102" s="169">
        <f>CE102*16</f>
        <v/>
      </c>
      <c r="CI102" s="171">
        <f>VLOOKUP(A102,[1]DATA!$A$6:$AI$331,34,0)</f>
        <v/>
      </c>
      <c r="CJ102" s="172">
        <f>VLOOKUP(A102,[2]CHAMCONG!A$7:CI$333,79,0)</f>
        <v/>
      </c>
      <c r="CK102" s="173">
        <f>CJ102-CA102</f>
        <v/>
      </c>
    </row>
    <row r="103" ht="14.1" customFormat="1" customHeight="1" s="25">
      <c r="A103" s="69" t="inlineStr">
        <is>
          <t>A1407</t>
        </is>
      </c>
      <c r="B103" s="70" t="inlineStr">
        <is>
          <t>Trần Thị Bích Trâm</t>
        </is>
      </c>
      <c r="C103" s="71" t="inlineStr">
        <is>
          <t>QA/QC X1 Xi</t>
        </is>
      </c>
      <c r="D103" s="72" t="inlineStr">
        <is>
          <t>Trực tiếp</t>
        </is>
      </c>
      <c r="E103" s="73" t="inlineStr">
        <is>
          <t>2019-09-25</t>
        </is>
      </c>
      <c r="F103" s="73" t="inlineStr"/>
      <c r="G103" s="74" t="inlineStr">
        <is>
          <t>P</t>
        </is>
      </c>
      <c r="H103" s="74" t="n">
        <v>0</v>
      </c>
      <c r="I103" s="74" t="inlineStr">
        <is>
          <t>P</t>
        </is>
      </c>
      <c r="J103" s="74" t="n">
        <v>0</v>
      </c>
      <c r="K103" s="74" t="inlineStr">
        <is>
          <t>P</t>
        </is>
      </c>
      <c r="L103" s="74" t="n">
        <v>0</v>
      </c>
      <c r="M103" s="74" t="inlineStr">
        <is>
          <t>P</t>
        </is>
      </c>
      <c r="N103" s="74" t="n">
        <v>0</v>
      </c>
      <c r="O103" s="74" t="inlineStr"/>
      <c r="P103" s="74" t="n">
        <v>0</v>
      </c>
      <c r="Q103" s="74" t="inlineStr">
        <is>
          <t>P</t>
        </is>
      </c>
      <c r="R103" s="74" t="n">
        <v>0</v>
      </c>
      <c r="S103" s="74" t="inlineStr">
        <is>
          <t>P</t>
        </is>
      </c>
      <c r="T103" s="74" t="n">
        <v>0</v>
      </c>
      <c r="U103" s="74" t="inlineStr">
        <is>
          <t>P</t>
        </is>
      </c>
      <c r="V103" s="74" t="n">
        <v>0</v>
      </c>
      <c r="W103" s="74" t="inlineStr">
        <is>
          <t>P</t>
        </is>
      </c>
      <c r="X103" s="74" t="n">
        <v>0</v>
      </c>
      <c r="Y103" s="74" t="inlineStr">
        <is>
          <t>P</t>
        </is>
      </c>
      <c r="Z103" s="74" t="n">
        <v>0</v>
      </c>
      <c r="AA103" s="74" t="inlineStr">
        <is>
          <t>P</t>
        </is>
      </c>
      <c r="AB103" s="74" t="n">
        <v>0</v>
      </c>
      <c r="AC103" s="74" t="inlineStr"/>
      <c r="AD103" s="74" t="n">
        <v>0</v>
      </c>
      <c r="AE103" s="74" t="inlineStr">
        <is>
          <t>P</t>
        </is>
      </c>
      <c r="AF103" s="74" t="n">
        <v>0</v>
      </c>
      <c r="AG103" s="74" t="inlineStr">
        <is>
          <t>P</t>
        </is>
      </c>
      <c r="AH103" s="74" t="n">
        <v>0</v>
      </c>
      <c r="AI103" s="74" t="inlineStr">
        <is>
          <t>P</t>
        </is>
      </c>
      <c r="AJ103" s="74" t="n">
        <v>0</v>
      </c>
      <c r="AK103" s="74" t="inlineStr">
        <is>
          <t>P</t>
        </is>
      </c>
      <c r="AL103" s="74" t="n">
        <v>0</v>
      </c>
      <c r="AM103" s="74" t="inlineStr">
        <is>
          <t>P</t>
        </is>
      </c>
      <c r="AN103" s="74" t="n">
        <v>0</v>
      </c>
      <c r="AO103" s="75" t="inlineStr">
        <is>
          <t>P</t>
        </is>
      </c>
      <c r="AP103" s="74" t="n">
        <v>0</v>
      </c>
      <c r="AQ103" s="75" t="inlineStr"/>
      <c r="AR103" s="74" t="n">
        <v>0</v>
      </c>
      <c r="AS103" s="75" t="inlineStr">
        <is>
          <t>P</t>
        </is>
      </c>
      <c r="AT103" s="75" t="n">
        <v>0</v>
      </c>
      <c r="AU103" s="75" t="inlineStr">
        <is>
          <t>P</t>
        </is>
      </c>
      <c r="AV103" s="74" t="n">
        <v>0</v>
      </c>
      <c r="AW103" s="74" t="inlineStr">
        <is>
          <t>P</t>
        </is>
      </c>
      <c r="AX103" s="74" t="n">
        <v>0</v>
      </c>
      <c r="AY103" s="74" t="inlineStr">
        <is>
          <t>P</t>
        </is>
      </c>
      <c r="AZ103" s="74" t="n">
        <v>0</v>
      </c>
      <c r="BA103" s="74" t="inlineStr">
        <is>
          <t>P</t>
        </is>
      </c>
      <c r="BB103" s="74" t="n">
        <v>0</v>
      </c>
      <c r="BC103" s="74" t="inlineStr">
        <is>
          <t>P</t>
        </is>
      </c>
      <c r="BD103" s="74" t="n">
        <v>0</v>
      </c>
      <c r="BE103" s="74" t="inlineStr"/>
      <c r="BF103" s="74" t="n">
        <v>0</v>
      </c>
      <c r="BG103" s="74" t="inlineStr">
        <is>
          <t>P</t>
        </is>
      </c>
      <c r="BH103" s="74" t="n">
        <v>0</v>
      </c>
      <c r="BI103" s="74" t="inlineStr">
        <is>
          <t>P</t>
        </is>
      </c>
      <c r="BJ103" s="74" t="n">
        <v>0</v>
      </c>
      <c r="BK103" s="74" t="inlineStr">
        <is>
          <t>P</t>
        </is>
      </c>
      <c r="BL103" s="74" t="n">
        <v>0</v>
      </c>
      <c r="BM103" s="74" t="inlineStr">
        <is>
          <t>P</t>
        </is>
      </c>
      <c r="BN103" s="74" t="n">
        <v>0</v>
      </c>
      <c r="BO103" s="74" t="n"/>
      <c r="BP103" s="74" t="n"/>
      <c r="BQ103" s="165">
        <f>COUNTIF($G103:$BP103,"a")+COUNTIF($G103:$BP103,"r0,a5")/2+COUNTIF($G103:$BP103,"p5,a5")/2</f>
        <v/>
      </c>
      <c r="BR103" s="165">
        <f>COUNTIF($G103:$BP103,"d")+COUNTIF($G103:$BP103,"r0,d5")/2+COUNTIF($G103:$BP103,"p5,d5")/2</f>
        <v/>
      </c>
      <c r="BS103" s="165">
        <f>COUNTIF($G103:$BP103,"b")+COUNTIF($G103:$BP103,"r0,b5")/2+COUNTIF($G103:$BP103,"p5,b5")/2</f>
        <v/>
      </c>
      <c r="BT103" s="165">
        <f>COUNTIF($G103:$BP103,"c")+COUNTIF($G103:$BP103,"r0,c5")/2+COUNTIF($G103:$BP103,"p5,c5")/2</f>
        <v/>
      </c>
      <c r="BU103" s="165">
        <f>COUNTIF($G103:$BP103,"KH")+COUNTIF($G103:$BP103,"TL")+COUNTIF($G103:$BP103,"L")</f>
        <v/>
      </c>
      <c r="BV103" s="165" t="n"/>
      <c r="BW103" s="165">
        <f>COUNTIF($G103:$BP103,"hh")</f>
        <v/>
      </c>
      <c r="BX103" s="165">
        <f>COUNTIF($G103:$BP103,"nt7")</f>
        <v/>
      </c>
      <c r="BY103" s="165">
        <f>COUNTIF($G103:$BP103,"P")+COUNTIF($G103:$BP103,"p5,a5")/2+COUNTIF($G103:$BP103,"p5,b5")/2+COUNTIF($G103:$BP103,"p5,c5")/2+COUNTIF($G103:$BP103,"p5,d5")/2</f>
        <v/>
      </c>
      <c r="BZ103" s="166">
        <f>SUBTOTAL(9,BQ103:BY103)</f>
        <v/>
      </c>
      <c r="CA103" s="167">
        <f>SUM(J103,L103,N103,P103,R103,T103,X103,Z103,AB103,AD103,AF103,AH103,AL103,AN103,AP103,AR103,AT103,AV103,AZ103,BB103,BD103,BF103,BH103,BP103)</f>
        <v/>
      </c>
      <c r="CB103" s="168">
        <f>SUM(H103,V103,AJ103,AX103,BL103)</f>
        <v/>
      </c>
      <c r="CC103" s="24">
        <f>SUM(BJ103,BN103)</f>
        <v/>
      </c>
      <c r="CD103" s="169">
        <f>IF(BZ103&gt;25,4,IF(BZ103&gt;18,3,IF(BZ103&gt;12,2,IF(BZ103&gt;4,1,0))))-BX103-2+1</f>
        <v/>
      </c>
      <c r="CE103" s="30" t="n"/>
      <c r="CF103" s="169">
        <f>CD103*CI103</f>
        <v/>
      </c>
      <c r="CG103" s="170">
        <f>F103-BY103+1</f>
        <v/>
      </c>
      <c r="CH103" s="169">
        <f>CE103*16</f>
        <v/>
      </c>
      <c r="CI103" s="171">
        <f>VLOOKUP(A103,[1]DATA!$A$6:$AI$331,34,0)</f>
        <v/>
      </c>
      <c r="CJ103" s="172">
        <f>VLOOKUP(A103,[2]CHAMCONG!A$7:CI$333,79,0)</f>
        <v/>
      </c>
      <c r="CK103" s="173">
        <f>CJ103-CA103</f>
        <v/>
      </c>
    </row>
    <row r="104" ht="15.75" customFormat="1" customHeight="1" s="25">
      <c r="A104" s="69" t="inlineStr">
        <is>
          <t>A1418</t>
        </is>
      </c>
      <c r="B104" s="70" t="inlineStr">
        <is>
          <t>Lê Hoàng Hoài Chân</t>
        </is>
      </c>
      <c r="C104" s="71" t="inlineStr">
        <is>
          <t>MUA HÀNG</t>
        </is>
      </c>
      <c r="D104" s="72" t="inlineStr">
        <is>
          <t>Gián tiếp</t>
        </is>
      </c>
      <c r="E104" s="73" t="inlineStr">
        <is>
          <t>2019-10-01</t>
        </is>
      </c>
      <c r="F104" s="73" t="inlineStr"/>
      <c r="G104" s="74" t="inlineStr">
        <is>
          <t>D</t>
        </is>
      </c>
      <c r="H104" s="74" t="n">
        <v>0</v>
      </c>
      <c r="I104" s="75" t="inlineStr">
        <is>
          <t>D</t>
        </is>
      </c>
      <c r="J104" s="74" t="n">
        <v>0</v>
      </c>
      <c r="K104" s="75" t="inlineStr">
        <is>
          <t>D</t>
        </is>
      </c>
      <c r="L104" s="74" t="n">
        <v>0</v>
      </c>
      <c r="M104" s="75" t="inlineStr">
        <is>
          <t>P</t>
        </is>
      </c>
      <c r="N104" s="74" t="n">
        <v>0</v>
      </c>
      <c r="O104" s="75" t="inlineStr"/>
      <c r="P104" s="74" t="n">
        <v>0</v>
      </c>
      <c r="Q104" s="74" t="inlineStr">
        <is>
          <t>D</t>
        </is>
      </c>
      <c r="R104" s="74" t="n">
        <v>0</v>
      </c>
      <c r="S104" s="75" t="inlineStr">
        <is>
          <t>D</t>
        </is>
      </c>
      <c r="T104" s="74" t="n">
        <v>0</v>
      </c>
      <c r="U104" s="74" t="inlineStr">
        <is>
          <t>P5,D5</t>
        </is>
      </c>
      <c r="V104" s="74" t="n">
        <v>0</v>
      </c>
      <c r="W104" s="74" t="inlineStr">
        <is>
          <t>D</t>
        </is>
      </c>
      <c r="X104" s="74" t="n">
        <v>0</v>
      </c>
      <c r="Y104" s="74" t="inlineStr">
        <is>
          <t>D</t>
        </is>
      </c>
      <c r="Z104" s="74" t="n">
        <v>0</v>
      </c>
      <c r="AA104" s="74" t="inlineStr">
        <is>
          <t>D</t>
        </is>
      </c>
      <c r="AB104" s="74" t="n">
        <v>0</v>
      </c>
      <c r="AC104" s="74" t="inlineStr"/>
      <c r="AD104" s="74" t="n">
        <v>0</v>
      </c>
      <c r="AE104" s="74" t="inlineStr">
        <is>
          <t>P</t>
        </is>
      </c>
      <c r="AF104" s="74" t="n">
        <v>0</v>
      </c>
      <c r="AG104" s="74" t="inlineStr">
        <is>
          <t>D</t>
        </is>
      </c>
      <c r="AH104" s="74" t="n">
        <v>0</v>
      </c>
      <c r="AI104" s="74" t="inlineStr">
        <is>
          <t>D</t>
        </is>
      </c>
      <c r="AJ104" s="74" t="n">
        <v>0</v>
      </c>
      <c r="AK104" s="74" t="inlineStr">
        <is>
          <t>D</t>
        </is>
      </c>
      <c r="AL104" s="74" t="n">
        <v>0</v>
      </c>
      <c r="AM104" s="74" t="inlineStr">
        <is>
          <t>D</t>
        </is>
      </c>
      <c r="AN104" s="74" t="n">
        <v>0</v>
      </c>
      <c r="AO104" s="74" t="inlineStr">
        <is>
          <t>P</t>
        </is>
      </c>
      <c r="AP104" s="74" t="n">
        <v>0</v>
      </c>
      <c r="AQ104" s="74" t="inlineStr"/>
      <c r="AR104" s="74" t="n">
        <v>0</v>
      </c>
      <c r="AS104" s="74" t="inlineStr">
        <is>
          <t>P</t>
        </is>
      </c>
      <c r="AT104" s="74" t="n">
        <v>0</v>
      </c>
      <c r="AU104" s="74" t="inlineStr">
        <is>
          <t>D</t>
        </is>
      </c>
      <c r="AV104" s="74" t="n">
        <v>0</v>
      </c>
      <c r="AW104" s="74" t="inlineStr">
        <is>
          <t>D</t>
        </is>
      </c>
      <c r="AX104" s="74" t="n">
        <v>0</v>
      </c>
      <c r="AY104" s="74" t="inlineStr">
        <is>
          <t>D</t>
        </is>
      </c>
      <c r="AZ104" s="74" t="n">
        <v>0</v>
      </c>
      <c r="BA104" s="74" t="inlineStr">
        <is>
          <t>D</t>
        </is>
      </c>
      <c r="BB104" s="74" t="n">
        <v>0</v>
      </c>
      <c r="BC104" s="74" t="inlineStr">
        <is>
          <t>P0</t>
        </is>
      </c>
      <c r="BD104" s="74" t="n">
        <v>0</v>
      </c>
      <c r="BE104" s="74" t="inlineStr"/>
      <c r="BF104" s="74" t="n">
        <v>0</v>
      </c>
      <c r="BG104" s="74" t="inlineStr">
        <is>
          <t>D</t>
        </is>
      </c>
      <c r="BH104" s="74" t="n">
        <v>0</v>
      </c>
      <c r="BI104" s="74" t="inlineStr">
        <is>
          <t>P0</t>
        </is>
      </c>
      <c r="BJ104" s="74" t="n">
        <v>0</v>
      </c>
      <c r="BK104" s="74" t="inlineStr">
        <is>
          <t>D</t>
        </is>
      </c>
      <c r="BL104" s="74" t="n">
        <v>0</v>
      </c>
      <c r="BM104" s="74" t="inlineStr">
        <is>
          <t>D</t>
        </is>
      </c>
      <c r="BN104" s="74" t="n">
        <v>0</v>
      </c>
      <c r="BO104" s="74" t="n"/>
      <c r="BP104" s="74" t="n"/>
      <c r="BQ104" s="165">
        <f>COUNTIF($G104:$BP104,"a")+COUNTIF($G104:$BP104,"r0,a5")/2+COUNTIF($G104:$BP104,"p5,a5")/2</f>
        <v/>
      </c>
      <c r="BR104" s="165">
        <f>COUNTIF($G104:$BP104,"d")+COUNTIF($G104:$BP104,"r0,d5")/2+COUNTIF($G104:$BP104,"p5,d5")/2</f>
        <v/>
      </c>
      <c r="BS104" s="165">
        <f>COUNTIF($G104:$BP104,"b")+COUNTIF($G104:$BP104,"r0,b5")/2+COUNTIF($G104:$BP104,"p5,b5")/2</f>
        <v/>
      </c>
      <c r="BT104" s="165">
        <f>COUNTIF($G104:$BP104,"c")+COUNTIF($G104:$BP104,"r0,c5")/2+COUNTIF($G104:$BP104,"p5,c5")/2</f>
        <v/>
      </c>
      <c r="BU104" s="165">
        <f>COUNTIF($G104:$BP104,"KH")+COUNTIF($G104:$BP104,"TL")+COUNTIF($G104:$BP104,"L")</f>
        <v/>
      </c>
      <c r="BV104" s="165" t="n"/>
      <c r="BW104" s="165">
        <f>COUNTIF($G104:$BP104,"hh")</f>
        <v/>
      </c>
      <c r="BX104" s="165">
        <f>COUNTIF($G104:$BP104,"nt7")</f>
        <v/>
      </c>
      <c r="BY104" s="165">
        <f>COUNTIF($G104:$BP104,"P")+COUNTIF($G104:$BP104,"p5,a5")/2+COUNTIF($G104:$BP104,"p5,b5")/2+COUNTIF($G104:$BP104,"p5,c5")/2+COUNTIF($G104:$BP104,"p5,d5")/2</f>
        <v/>
      </c>
      <c r="BZ104" s="166">
        <f>SUBTOTAL(9,BQ104:BY104)</f>
        <v/>
      </c>
      <c r="CA104" s="167">
        <f>SUM(J104,L104,N104,P104,R104,T104,X104,Z104,AB104,AD104,AF104,AH104,AL104,AN104,AP104,AR104,AT104,AV104,AZ104,BB104,BD104,BF104,BH104,BP104)</f>
        <v/>
      </c>
      <c r="CB104" s="168">
        <f>SUM(H104,V104,AJ104,AX104,BL104)</f>
        <v/>
      </c>
      <c r="CC104" s="24">
        <f>SUM(BJ104,BN104)</f>
        <v/>
      </c>
      <c r="CD104" s="169">
        <f>IF(BZ104&gt;25,4,IF(BZ104&gt;18,3,IF(BZ104&gt;12,2,IF(BZ104&gt;4,1,0))))-BX104-2+1</f>
        <v/>
      </c>
      <c r="CE104" s="30" t="n"/>
      <c r="CF104" s="169">
        <f>CD104*CI104</f>
        <v/>
      </c>
      <c r="CG104" s="170">
        <f>F104-BY104+1</f>
        <v/>
      </c>
      <c r="CH104" s="169">
        <f>CE104*16</f>
        <v/>
      </c>
      <c r="CI104" s="171">
        <f>VLOOKUP(A104,[1]DATA!$A$6:$AI$331,34,0)</f>
        <v/>
      </c>
      <c r="CJ104" s="172">
        <f>VLOOKUP(A104,[2]CHAMCONG!A$7:CI$333,79,0)</f>
        <v/>
      </c>
      <c r="CK104" s="173">
        <f>CJ104-CA104</f>
        <v/>
      </c>
    </row>
    <row r="105" ht="15.75" customFormat="1" customHeight="1" s="25">
      <c r="A105" s="69" t="inlineStr">
        <is>
          <t>A1419</t>
        </is>
      </c>
      <c r="B105" s="70" t="inlineStr">
        <is>
          <t>Nguyễn Đình Duyệt</t>
        </is>
      </c>
      <c r="C105" s="71" t="inlineStr">
        <is>
          <t>Bảo trì X2</t>
        </is>
      </c>
      <c r="D105" s="72" t="inlineStr">
        <is>
          <t>Trực tiếp</t>
        </is>
      </c>
      <c r="E105" s="73" t="inlineStr">
        <is>
          <t>2019-10-01</t>
        </is>
      </c>
      <c r="F105" s="73" t="inlineStr"/>
      <c r="G105" s="74" t="inlineStr">
        <is>
          <t>A</t>
        </is>
      </c>
      <c r="H105" s="74" t="n">
        <v>4</v>
      </c>
      <c r="I105" s="74" t="inlineStr">
        <is>
          <t>A</t>
        </is>
      </c>
      <c r="J105" s="74" t="n">
        <v>4</v>
      </c>
      <c r="K105" s="74" t="inlineStr">
        <is>
          <t>A</t>
        </is>
      </c>
      <c r="L105" s="74" t="n">
        <v>4</v>
      </c>
      <c r="M105" s="74" t="inlineStr">
        <is>
          <t>A</t>
        </is>
      </c>
      <c r="N105" s="74" t="n">
        <v>4</v>
      </c>
      <c r="O105" s="74" t="inlineStr"/>
      <c r="P105" s="74" t="n">
        <v>12</v>
      </c>
      <c r="Q105" s="74" t="inlineStr">
        <is>
          <t>C</t>
        </is>
      </c>
      <c r="R105" s="74" t="n">
        <v>4</v>
      </c>
      <c r="S105" s="74" t="inlineStr">
        <is>
          <t>C</t>
        </is>
      </c>
      <c r="T105" s="74" t="n">
        <v>4</v>
      </c>
      <c r="U105" s="74" t="inlineStr">
        <is>
          <t>C</t>
        </is>
      </c>
      <c r="V105" s="74" t="n">
        <v>4</v>
      </c>
      <c r="W105" s="74" t="inlineStr">
        <is>
          <t>C</t>
        </is>
      </c>
      <c r="X105" s="74" t="n">
        <v>4</v>
      </c>
      <c r="Y105" s="74" t="inlineStr">
        <is>
          <t>C</t>
        </is>
      </c>
      <c r="Z105" s="74" t="n">
        <v>4</v>
      </c>
      <c r="AA105" s="74" t="inlineStr">
        <is>
          <t>C</t>
        </is>
      </c>
      <c r="AB105" s="74" t="n">
        <v>4</v>
      </c>
      <c r="AC105" s="74" t="inlineStr"/>
      <c r="AD105" s="74" t="n">
        <v>12</v>
      </c>
      <c r="AE105" s="74" t="inlineStr">
        <is>
          <t>C</t>
        </is>
      </c>
      <c r="AF105" s="74" t="n">
        <v>4</v>
      </c>
      <c r="AG105" s="74" t="inlineStr">
        <is>
          <t>C</t>
        </is>
      </c>
      <c r="AH105" s="74" t="n">
        <v>4</v>
      </c>
      <c r="AI105" s="74" t="inlineStr">
        <is>
          <t>C</t>
        </is>
      </c>
      <c r="AJ105" s="74" t="n">
        <v>4</v>
      </c>
      <c r="AK105" s="74" t="inlineStr">
        <is>
          <t>C</t>
        </is>
      </c>
      <c r="AL105" s="74" t="n">
        <v>4</v>
      </c>
      <c r="AM105" s="74" t="inlineStr">
        <is>
          <t>C</t>
        </is>
      </c>
      <c r="AN105" s="74" t="n">
        <v>4</v>
      </c>
      <c r="AO105" s="74" t="inlineStr">
        <is>
          <t>P0</t>
        </is>
      </c>
      <c r="AP105" s="74" t="n">
        <v>0</v>
      </c>
      <c r="AQ105" s="74" t="inlineStr"/>
      <c r="AR105" s="74" t="n">
        <v>0</v>
      </c>
      <c r="AS105" s="74" t="inlineStr">
        <is>
          <t>P</t>
        </is>
      </c>
      <c r="AT105" s="74" t="n">
        <v>0</v>
      </c>
      <c r="AU105" s="74" t="inlineStr">
        <is>
          <t>A</t>
        </is>
      </c>
      <c r="AV105" s="74" t="n">
        <v>4</v>
      </c>
      <c r="AW105" s="74" t="inlineStr">
        <is>
          <t>A</t>
        </is>
      </c>
      <c r="AX105" s="74" t="n">
        <v>4</v>
      </c>
      <c r="AY105" s="74" t="inlineStr">
        <is>
          <t>A</t>
        </is>
      </c>
      <c r="AZ105" s="74" t="n">
        <v>4</v>
      </c>
      <c r="BA105" s="74" t="inlineStr">
        <is>
          <t>A</t>
        </is>
      </c>
      <c r="BB105" s="74" t="n">
        <v>4</v>
      </c>
      <c r="BC105" s="74" t="inlineStr">
        <is>
          <t>A</t>
        </is>
      </c>
      <c r="BD105" s="74" t="n">
        <v>4</v>
      </c>
      <c r="BE105" s="74" t="inlineStr"/>
      <c r="BF105" s="74" t="n">
        <v>12</v>
      </c>
      <c r="BG105" s="74" t="inlineStr">
        <is>
          <t>A</t>
        </is>
      </c>
      <c r="BH105" s="74" t="n">
        <v>4</v>
      </c>
      <c r="BI105" s="74" t="inlineStr">
        <is>
          <t>A</t>
        </is>
      </c>
      <c r="BJ105" s="74" t="n">
        <v>4</v>
      </c>
      <c r="BK105" s="74" t="inlineStr">
        <is>
          <t>A</t>
        </is>
      </c>
      <c r="BL105" s="74" t="n">
        <v>2</v>
      </c>
      <c r="BM105" s="74" t="inlineStr">
        <is>
          <t>A</t>
        </is>
      </c>
      <c r="BN105" s="74" t="n">
        <v>4</v>
      </c>
      <c r="BO105" s="74" t="n"/>
      <c r="BP105" s="74" t="n"/>
      <c r="BQ105" s="165">
        <f>COUNTIF($G105:$BP105,"a")+COUNTIF($G105:$BP105,"r0,a5")/2+COUNTIF($G105:$BP105,"p5,a5")/2</f>
        <v/>
      </c>
      <c r="BR105" s="165">
        <f>COUNTIF($G105:$BP105,"d")+COUNTIF($G105:$BP105,"r0,d5")/2+COUNTIF($G105:$BP105,"p5,d5")/2</f>
        <v/>
      </c>
      <c r="BS105" s="165">
        <f>COUNTIF($G105:$BP105,"b")+COUNTIF($G105:$BP105,"r0,b5")/2+COUNTIF($G105:$BP105,"p5,b5")/2</f>
        <v/>
      </c>
      <c r="BT105" s="165">
        <f>COUNTIF($G105:$BP105,"c")+COUNTIF($G105:$BP105,"r0,c5")/2+COUNTIF($G105:$BP105,"p5,c5")/2</f>
        <v/>
      </c>
      <c r="BU105" s="165">
        <f>COUNTIF($G105:$BP105,"KH")+COUNTIF($G105:$BP105,"TL")+COUNTIF($G105:$BP105,"L")</f>
        <v/>
      </c>
      <c r="BV105" s="165" t="n"/>
      <c r="BW105" s="165">
        <f>COUNTIF($G105:$BP105,"hh")</f>
        <v/>
      </c>
      <c r="BX105" s="165">
        <f>COUNTIF($G105:$BP105,"nt7")</f>
        <v/>
      </c>
      <c r="BY105" s="165">
        <f>COUNTIF($G105:$BP105,"P")+COUNTIF($G105:$BP105,"p5,a5")/2+COUNTIF($G105:$BP105,"p5,b5")/2+COUNTIF($G105:$BP105,"p5,c5")/2+COUNTIF($G105:$BP105,"p5,d5")/2</f>
        <v/>
      </c>
      <c r="BZ105" s="166">
        <f>SUBTOTAL(9,BQ105:BY105)</f>
        <v/>
      </c>
      <c r="CA105" s="167">
        <f>SUM(J105,L105,N105,P105,R105,T105,X105,Z105,AB105,AD105,AF105,AH105,AL105,AN105,AP105,AR105,AT105,AV105,AZ105,BB105,BD105,BF105,BH105,BP105)</f>
        <v/>
      </c>
      <c r="CB105" s="168">
        <f>SUM(H105,V105,AJ105,AX105,BL105)</f>
        <v/>
      </c>
      <c r="CC105" s="24">
        <f>SUM(BJ105,BN105)</f>
        <v/>
      </c>
      <c r="CD105" s="169">
        <f>IF(BZ105&gt;25,4,IF(BZ105&gt;18,3,IF(BZ105&gt;12,2,IF(BZ105&gt;4,1,0))))-BX105-2+1</f>
        <v/>
      </c>
      <c r="CE105" s="30" t="n"/>
      <c r="CF105" s="169">
        <f>CD105*CI105</f>
        <v/>
      </c>
      <c r="CG105" s="170">
        <f>F105-BY105+1</f>
        <v/>
      </c>
      <c r="CH105" s="169">
        <f>CE105*16</f>
        <v/>
      </c>
      <c r="CI105" s="171">
        <f>VLOOKUP(A105,[1]DATA!$A$6:$AI$331,34,0)</f>
        <v/>
      </c>
      <c r="CJ105" s="172">
        <f>VLOOKUP(A105,[2]CHAMCONG!A$7:CI$333,79,0)</f>
        <v/>
      </c>
      <c r="CK105" s="173">
        <f>CJ105-CA105</f>
        <v/>
      </c>
    </row>
    <row r="106" ht="15.75" customFormat="1" customHeight="1" s="27">
      <c r="A106" s="69" t="inlineStr">
        <is>
          <t>A1428</t>
        </is>
      </c>
      <c r="B106" s="70" t="inlineStr">
        <is>
          <t>Lê Văn Phước</t>
        </is>
      </c>
      <c r="C106" s="71" t="inlineStr">
        <is>
          <t>X2 Line 2-1</t>
        </is>
      </c>
      <c r="D106" s="72" t="inlineStr">
        <is>
          <t>Trực tiếp</t>
        </is>
      </c>
      <c r="E106" s="73" t="inlineStr">
        <is>
          <t>2019-10-18</t>
        </is>
      </c>
      <c r="F106" s="73" t="inlineStr"/>
      <c r="G106" s="74" t="inlineStr">
        <is>
          <t>C</t>
        </is>
      </c>
      <c r="H106" s="74" t="n">
        <v>4</v>
      </c>
      <c r="I106" s="75" t="inlineStr">
        <is>
          <t>C</t>
        </is>
      </c>
      <c r="J106" s="74" t="n">
        <v>4</v>
      </c>
      <c r="K106" s="74" t="inlineStr">
        <is>
          <t>C</t>
        </is>
      </c>
      <c r="L106" s="74" t="n">
        <v>4</v>
      </c>
      <c r="M106" s="74" t="inlineStr">
        <is>
          <t>C</t>
        </is>
      </c>
      <c r="N106" s="74" t="n">
        <v>4</v>
      </c>
      <c r="O106" s="75" t="inlineStr"/>
      <c r="P106" s="74" t="n">
        <v>0</v>
      </c>
      <c r="Q106" s="74" t="inlineStr">
        <is>
          <t>A</t>
        </is>
      </c>
      <c r="R106" s="74" t="n">
        <v>4</v>
      </c>
      <c r="S106" s="74" t="inlineStr">
        <is>
          <t>A</t>
        </is>
      </c>
      <c r="T106" s="74" t="n">
        <v>4</v>
      </c>
      <c r="U106" s="74" t="inlineStr">
        <is>
          <t>A</t>
        </is>
      </c>
      <c r="V106" s="74" t="n">
        <v>4</v>
      </c>
      <c r="W106" s="74" t="inlineStr">
        <is>
          <t>A</t>
        </is>
      </c>
      <c r="X106" s="74" t="n">
        <v>4</v>
      </c>
      <c r="Y106" s="74" t="inlineStr">
        <is>
          <t>A</t>
        </is>
      </c>
      <c r="Z106" s="74" t="n">
        <v>4</v>
      </c>
      <c r="AA106" s="74" t="inlineStr">
        <is>
          <t>A</t>
        </is>
      </c>
      <c r="AB106" s="74" t="n">
        <v>4</v>
      </c>
      <c r="AC106" s="74" t="inlineStr"/>
      <c r="AD106" s="74" t="n">
        <v>12</v>
      </c>
      <c r="AE106" s="74" t="inlineStr">
        <is>
          <t>C</t>
        </is>
      </c>
      <c r="AF106" s="74" t="n">
        <v>4</v>
      </c>
      <c r="AG106" s="74" t="inlineStr">
        <is>
          <t>C</t>
        </is>
      </c>
      <c r="AH106" s="74" t="n">
        <v>4</v>
      </c>
      <c r="AI106" s="74" t="inlineStr">
        <is>
          <t>C</t>
        </is>
      </c>
      <c r="AJ106" s="74" t="n">
        <v>4</v>
      </c>
      <c r="AK106" s="74" t="inlineStr">
        <is>
          <t>C</t>
        </is>
      </c>
      <c r="AL106" s="74" t="n">
        <v>4</v>
      </c>
      <c r="AM106" s="74" t="inlineStr">
        <is>
          <t>C</t>
        </is>
      </c>
      <c r="AN106" s="74" t="n">
        <v>4</v>
      </c>
      <c r="AO106" s="74" t="inlineStr">
        <is>
          <t>P</t>
        </is>
      </c>
      <c r="AP106" s="74" t="n">
        <v>0</v>
      </c>
      <c r="AQ106" s="74" t="inlineStr"/>
      <c r="AR106" s="74" t="n">
        <v>0</v>
      </c>
      <c r="AS106" s="74" t="inlineStr">
        <is>
          <t>P</t>
        </is>
      </c>
      <c r="AT106" s="74" t="n">
        <v>0</v>
      </c>
      <c r="AU106" s="74" t="inlineStr">
        <is>
          <t>A</t>
        </is>
      </c>
      <c r="AV106" s="74" t="n">
        <v>4</v>
      </c>
      <c r="AW106" s="74" t="inlineStr">
        <is>
          <t>A</t>
        </is>
      </c>
      <c r="AX106" s="74" t="n">
        <v>4</v>
      </c>
      <c r="AY106" s="74" t="inlineStr">
        <is>
          <t>A</t>
        </is>
      </c>
      <c r="AZ106" s="74" t="n">
        <v>4</v>
      </c>
      <c r="BA106" s="74" t="inlineStr">
        <is>
          <t>A</t>
        </is>
      </c>
      <c r="BB106" s="74" t="n">
        <v>4</v>
      </c>
      <c r="BC106" s="74" t="inlineStr">
        <is>
          <t>A</t>
        </is>
      </c>
      <c r="BD106" s="74" t="n">
        <v>4</v>
      </c>
      <c r="BE106" s="74" t="inlineStr"/>
      <c r="BF106" s="74" t="n">
        <v>12</v>
      </c>
      <c r="BG106" s="74" t="inlineStr">
        <is>
          <t>A</t>
        </is>
      </c>
      <c r="BH106" s="74" t="n">
        <v>4</v>
      </c>
      <c r="BI106" s="74" t="inlineStr">
        <is>
          <t>A</t>
        </is>
      </c>
      <c r="BJ106" s="74" t="n">
        <v>4</v>
      </c>
      <c r="BK106" s="74" t="inlineStr">
        <is>
          <t>A</t>
        </is>
      </c>
      <c r="BL106" s="74" t="n">
        <v>4</v>
      </c>
      <c r="BM106" s="74" t="inlineStr">
        <is>
          <t>A</t>
        </is>
      </c>
      <c r="BN106" s="74" t="n">
        <v>4</v>
      </c>
      <c r="BO106" s="74" t="n"/>
      <c r="BP106" s="74" t="n"/>
      <c r="BQ106" s="165">
        <f>COUNTIF($G106:$BP106,"a")+COUNTIF($G106:$BP106,"r0,a5")/2+COUNTIF($G106:$BP106,"p5,a5")/2</f>
        <v/>
      </c>
      <c r="BR106" s="165">
        <f>COUNTIF($G106:$BP106,"d")+COUNTIF($G106:$BP106,"r0,d5")/2+COUNTIF($G106:$BP106,"p5,d5")/2</f>
        <v/>
      </c>
      <c r="BS106" s="165">
        <f>COUNTIF($G106:$BP106,"b")+COUNTIF($G106:$BP106,"r0,b5")/2+COUNTIF($G106:$BP106,"p5,b5")/2</f>
        <v/>
      </c>
      <c r="BT106" s="165">
        <f>COUNTIF($G106:$BP106,"c")+COUNTIF($G106:$BP106,"r0,c5")/2+COUNTIF($G106:$BP106,"p5,c5")/2</f>
        <v/>
      </c>
      <c r="BU106" s="165">
        <f>COUNTIF($G106:$BP106,"KH")+COUNTIF($G106:$BP106,"TL")+COUNTIF($G106:$BP106,"L")</f>
        <v/>
      </c>
      <c r="BV106" s="165" t="n"/>
      <c r="BW106" s="165">
        <f>COUNTIF($G106:$BP106,"hh")</f>
        <v/>
      </c>
      <c r="BX106" s="165">
        <f>COUNTIF($G106:$BP106,"nt7")</f>
        <v/>
      </c>
      <c r="BY106" s="165">
        <f>COUNTIF($G106:$BP106,"P")+COUNTIF($G106:$BP106,"p5,a5")/2+COUNTIF($G106:$BP106,"p5,b5")/2+COUNTIF($G106:$BP106,"p5,c5")/2+COUNTIF($G106:$BP106,"p5,d5")/2</f>
        <v/>
      </c>
      <c r="BZ106" s="166">
        <f>SUBTOTAL(9,BQ106:BY106)</f>
        <v/>
      </c>
      <c r="CA106" s="167">
        <f>SUM(J106,L106,N106,P106,R106,T106,X106,Z106,AB106,AD106,AF106,AH106,AL106,AN106,AP106,AR106,AT106,AV106,AZ106,BB106,BD106,BF106,BH106,BP106)</f>
        <v/>
      </c>
      <c r="CB106" s="168">
        <f>SUM(H106,V106,AJ106,AX106,BL106)</f>
        <v/>
      </c>
      <c r="CC106" s="24">
        <f>SUM(BJ106,BN106)</f>
        <v/>
      </c>
      <c r="CD106" s="169">
        <f>IF(BZ106&gt;25,4,IF(BZ106&gt;18,3,IF(BZ106&gt;12,2,IF(BZ106&gt;4,1,0))))-BX106-2+1</f>
        <v/>
      </c>
      <c r="CE106" s="30" t="n"/>
      <c r="CF106" s="169">
        <f>CD106*CI106</f>
        <v/>
      </c>
      <c r="CG106" s="170">
        <f>F106-BY106+1</f>
        <v/>
      </c>
      <c r="CH106" s="169">
        <f>CE106*16</f>
        <v/>
      </c>
      <c r="CI106" s="171">
        <f>VLOOKUP(A106,[1]DATA!$A$6:$AI$331,34,0)</f>
        <v/>
      </c>
      <c r="CJ106" s="172">
        <f>VLOOKUP(A106,[2]CHAMCONG!A$7:CI$333,79,0)</f>
        <v/>
      </c>
      <c r="CK106" s="173">
        <f>CJ106-CA106</f>
        <v/>
      </c>
      <c r="CL106" s="25" t="n"/>
      <c r="CM106" s="25" t="n"/>
    </row>
    <row r="107" ht="15.75" customFormat="1" customHeight="1" s="25">
      <c r="A107" s="69" t="inlineStr">
        <is>
          <t>A1434</t>
        </is>
      </c>
      <c r="B107" s="70" t="inlineStr">
        <is>
          <t>Lê Thanh Bảo</t>
        </is>
      </c>
      <c r="C107" s="71" t="inlineStr">
        <is>
          <t>X1 Ép - B</t>
        </is>
      </c>
      <c r="D107" s="72" t="inlineStr">
        <is>
          <t>Trực tiếp</t>
        </is>
      </c>
      <c r="E107" s="73" t="inlineStr">
        <is>
          <t>2019-10-22</t>
        </is>
      </c>
      <c r="F107" s="73" t="inlineStr"/>
      <c r="G107" s="74" t="inlineStr">
        <is>
          <t>A</t>
        </is>
      </c>
      <c r="H107" s="74" t="n">
        <v>4</v>
      </c>
      <c r="I107" s="75" t="inlineStr">
        <is>
          <t>A</t>
        </is>
      </c>
      <c r="J107" s="74" t="n">
        <v>4</v>
      </c>
      <c r="K107" s="75" t="inlineStr">
        <is>
          <t>A</t>
        </is>
      </c>
      <c r="L107" s="74" t="n">
        <v>4</v>
      </c>
      <c r="M107" s="75" t="inlineStr">
        <is>
          <t>A</t>
        </is>
      </c>
      <c r="N107" s="74" t="n">
        <v>4</v>
      </c>
      <c r="O107" s="75" t="inlineStr"/>
      <c r="P107" s="74" t="n">
        <v>0</v>
      </c>
      <c r="Q107" s="74" t="inlineStr">
        <is>
          <t>P</t>
        </is>
      </c>
      <c r="R107" s="74" t="n">
        <v>0</v>
      </c>
      <c r="S107" s="75" t="inlineStr">
        <is>
          <t>C</t>
        </is>
      </c>
      <c r="T107" s="74" t="n">
        <v>4</v>
      </c>
      <c r="U107" s="75" t="inlineStr">
        <is>
          <t>C</t>
        </is>
      </c>
      <c r="V107" s="74" t="n">
        <v>4</v>
      </c>
      <c r="W107" s="75" t="inlineStr">
        <is>
          <t>C</t>
        </is>
      </c>
      <c r="X107" s="74" t="n">
        <v>4</v>
      </c>
      <c r="Y107" s="75" t="inlineStr">
        <is>
          <t>C</t>
        </is>
      </c>
      <c r="Z107" s="74" t="n">
        <v>4</v>
      </c>
      <c r="AA107" s="75" t="inlineStr">
        <is>
          <t>C</t>
        </is>
      </c>
      <c r="AB107" s="74" t="n">
        <v>4</v>
      </c>
      <c r="AC107" s="75" t="inlineStr"/>
      <c r="AD107" s="74" t="n">
        <v>0</v>
      </c>
      <c r="AE107" s="74" t="inlineStr">
        <is>
          <t>A</t>
        </is>
      </c>
      <c r="AF107" s="74" t="n">
        <v>4</v>
      </c>
      <c r="AG107" s="75" t="inlineStr">
        <is>
          <t>A</t>
        </is>
      </c>
      <c r="AH107" s="74" t="n">
        <v>4</v>
      </c>
      <c r="AI107" s="75" t="inlineStr">
        <is>
          <t>P</t>
        </is>
      </c>
      <c r="AJ107" s="74" t="n">
        <v>0</v>
      </c>
      <c r="AK107" s="75" t="inlineStr">
        <is>
          <t>P</t>
        </is>
      </c>
      <c r="AL107" s="74" t="n">
        <v>0</v>
      </c>
      <c r="AM107" s="75" t="inlineStr">
        <is>
          <t>P</t>
        </is>
      </c>
      <c r="AN107" s="74" t="n">
        <v>0</v>
      </c>
      <c r="AO107" s="74" t="inlineStr">
        <is>
          <t>P</t>
        </is>
      </c>
      <c r="AP107" s="74" t="n">
        <v>0</v>
      </c>
      <c r="AQ107" s="75" t="inlineStr"/>
      <c r="AR107" s="74" t="n">
        <v>0</v>
      </c>
      <c r="AS107" s="74" t="inlineStr">
        <is>
          <t>P</t>
        </is>
      </c>
      <c r="AT107" s="74" t="n">
        <v>0</v>
      </c>
      <c r="AU107" s="74" t="inlineStr">
        <is>
          <t>P</t>
        </is>
      </c>
      <c r="AV107" s="74" t="n">
        <v>0</v>
      </c>
      <c r="AW107" s="74" t="inlineStr">
        <is>
          <t>P</t>
        </is>
      </c>
      <c r="AX107" s="74" t="n">
        <v>0</v>
      </c>
      <c r="AY107" s="75" t="inlineStr">
        <is>
          <t>P</t>
        </is>
      </c>
      <c r="AZ107" s="74" t="n">
        <v>0</v>
      </c>
      <c r="BA107" s="74" t="inlineStr">
        <is>
          <t>P</t>
        </is>
      </c>
      <c r="BB107" s="74" t="n">
        <v>0</v>
      </c>
      <c r="BC107" s="74" t="inlineStr">
        <is>
          <t>P</t>
        </is>
      </c>
      <c r="BD107" s="74" t="n">
        <v>0</v>
      </c>
      <c r="BE107" s="75" t="inlineStr"/>
      <c r="BF107" s="74" t="n">
        <v>0</v>
      </c>
      <c r="BG107" s="74" t="inlineStr">
        <is>
          <t>P</t>
        </is>
      </c>
      <c r="BH107" s="74" t="n">
        <v>0</v>
      </c>
      <c r="BI107" s="74" t="inlineStr">
        <is>
          <t>P</t>
        </is>
      </c>
      <c r="BJ107" s="74" t="n">
        <v>0</v>
      </c>
      <c r="BK107" s="74" t="inlineStr">
        <is>
          <t>P</t>
        </is>
      </c>
      <c r="BL107" s="74" t="n">
        <v>0</v>
      </c>
      <c r="BM107" s="74" t="inlineStr">
        <is>
          <t>P</t>
        </is>
      </c>
      <c r="BN107" s="74" t="n">
        <v>0</v>
      </c>
      <c r="BO107" s="74" t="n"/>
      <c r="BP107" s="74" t="n"/>
      <c r="BQ107" s="165">
        <f>COUNTIF($G107:$BP107,"a")+COUNTIF($G107:$BP107,"r0,a5")/2+COUNTIF($G107:$BP107,"p5,a5")/2</f>
        <v/>
      </c>
      <c r="BR107" s="165">
        <f>COUNTIF($G107:$BP107,"d")+COUNTIF($G107:$BP107,"r0,d5")/2+COUNTIF($G107:$BP107,"p5,d5")/2</f>
        <v/>
      </c>
      <c r="BS107" s="165">
        <f>COUNTIF($G107:$BP107,"b")+COUNTIF($G107:$BP107,"r0,b5")/2+COUNTIF($G107:$BP107,"p5,b5")/2</f>
        <v/>
      </c>
      <c r="BT107" s="165">
        <f>COUNTIF($G107:$BP107,"c")+COUNTIF($G107:$BP107,"r0,c5")/2+COUNTIF($G107:$BP107,"p5,c5")/2</f>
        <v/>
      </c>
      <c r="BU107" s="165">
        <f>COUNTIF($G107:$BP107,"KH")+COUNTIF($G107:$BP107,"TL")+COUNTIF($G107:$BP107,"L")</f>
        <v/>
      </c>
      <c r="BV107" s="165" t="n"/>
      <c r="BW107" s="165">
        <f>COUNTIF($G107:$BP107,"hh")</f>
        <v/>
      </c>
      <c r="BX107" s="165">
        <f>COUNTIF($G107:$BP107,"nt7")</f>
        <v/>
      </c>
      <c r="BY107" s="165">
        <f>COUNTIF($G107:$BP107,"P")+COUNTIF($G107:$BP107,"p5,a5")/2+COUNTIF($G107:$BP107,"p5,b5")/2+COUNTIF($G107:$BP107,"p5,c5")/2+COUNTIF($G107:$BP107,"p5,d5")/2</f>
        <v/>
      </c>
      <c r="BZ107" s="166">
        <f>SUBTOTAL(9,BQ107:BY107)</f>
        <v/>
      </c>
      <c r="CA107" s="167">
        <f>SUM(J107,L107,N107,P107,R107,T107,X107,Z107,AB107,AD107,AF107,AH107,AL107,AN107,AP107,AR107,AT107,AV107,AZ107,BB107,BD107,BF107,BH107,BP107)</f>
        <v/>
      </c>
      <c r="CB107" s="168">
        <f>SUM(H107,V107,AJ107,AX107,BL107)</f>
        <v/>
      </c>
      <c r="CC107" s="24">
        <f>SUM(BJ107,BN107)</f>
        <v/>
      </c>
      <c r="CD107" s="169">
        <f>IF(BZ107&gt;25,4,IF(BZ107&gt;18,3,IF(BZ107&gt;12,2,IF(BZ107&gt;4,1,0))))-BX107-2+1</f>
        <v/>
      </c>
      <c r="CE107" s="30" t="n"/>
      <c r="CF107" s="169">
        <f>CD107*CI107</f>
        <v/>
      </c>
      <c r="CG107" s="170">
        <f>F107-BY107+1</f>
        <v/>
      </c>
      <c r="CH107" s="169">
        <f>CE107*16</f>
        <v/>
      </c>
      <c r="CI107" s="171">
        <f>VLOOKUP(A107,[1]DATA!$A$6:$AI$331,34,0)</f>
        <v/>
      </c>
      <c r="CJ107" s="172">
        <f>VLOOKUP(A107,[2]CHAMCONG!A$7:CI$333,79,0)</f>
        <v/>
      </c>
      <c r="CK107" s="173">
        <f>CJ107-CA107</f>
        <v/>
      </c>
    </row>
    <row r="108" ht="15.75" customFormat="1" customHeight="1" s="25">
      <c r="A108" s="69" t="inlineStr">
        <is>
          <t>A1437</t>
        </is>
      </c>
      <c r="B108" s="70" t="inlineStr">
        <is>
          <t>Phạm Thị Thương</t>
        </is>
      </c>
      <c r="C108" s="71" t="inlineStr">
        <is>
          <t>Hành Chính</t>
        </is>
      </c>
      <c r="D108" s="72" t="inlineStr">
        <is>
          <t>Trực tiếp</t>
        </is>
      </c>
      <c r="E108" s="73" t="inlineStr">
        <is>
          <t>2019-10-30</t>
        </is>
      </c>
      <c r="F108" s="73" t="inlineStr"/>
      <c r="G108" s="74" t="inlineStr">
        <is>
          <t>A</t>
        </is>
      </c>
      <c r="H108" s="74" t="n">
        <v>0</v>
      </c>
      <c r="I108" s="75" t="inlineStr">
        <is>
          <t>A</t>
        </is>
      </c>
      <c r="J108" s="74" t="n">
        <v>0</v>
      </c>
      <c r="K108" s="75" t="inlineStr">
        <is>
          <t>A</t>
        </is>
      </c>
      <c r="L108" s="74" t="n">
        <v>0</v>
      </c>
      <c r="M108" s="75" t="inlineStr">
        <is>
          <t>A</t>
        </is>
      </c>
      <c r="N108" s="74" t="n">
        <v>0</v>
      </c>
      <c r="O108" s="75" t="inlineStr"/>
      <c r="P108" s="74" t="n">
        <v>0</v>
      </c>
      <c r="Q108" s="74" t="inlineStr">
        <is>
          <t>A</t>
        </is>
      </c>
      <c r="R108" s="74" t="n">
        <v>0</v>
      </c>
      <c r="S108" s="75" t="inlineStr">
        <is>
          <t>A</t>
        </is>
      </c>
      <c r="T108" s="74" t="n">
        <v>0</v>
      </c>
      <c r="U108" s="75" t="inlineStr">
        <is>
          <t>A</t>
        </is>
      </c>
      <c r="V108" s="74" t="n">
        <v>0</v>
      </c>
      <c r="W108" s="75" t="inlineStr">
        <is>
          <t>A</t>
        </is>
      </c>
      <c r="X108" s="74" t="n">
        <v>0</v>
      </c>
      <c r="Y108" s="75" t="inlineStr">
        <is>
          <t>A</t>
        </is>
      </c>
      <c r="Z108" s="74" t="n">
        <v>0</v>
      </c>
      <c r="AA108" s="75" t="inlineStr">
        <is>
          <t>A</t>
        </is>
      </c>
      <c r="AB108" s="74" t="n">
        <v>0</v>
      </c>
      <c r="AC108" s="75" t="inlineStr"/>
      <c r="AD108" s="74" t="n">
        <v>0</v>
      </c>
      <c r="AE108" s="74" t="inlineStr">
        <is>
          <t>A</t>
        </is>
      </c>
      <c r="AF108" s="74" t="n">
        <v>0</v>
      </c>
      <c r="AG108" s="75" t="inlineStr">
        <is>
          <t>A</t>
        </is>
      </c>
      <c r="AH108" s="74" t="n">
        <v>0</v>
      </c>
      <c r="AI108" s="75" t="inlineStr">
        <is>
          <t>A</t>
        </is>
      </c>
      <c r="AJ108" s="74" t="n">
        <v>0</v>
      </c>
      <c r="AK108" s="75" t="inlineStr">
        <is>
          <t>A</t>
        </is>
      </c>
      <c r="AL108" s="74" t="n">
        <v>0</v>
      </c>
      <c r="AM108" s="74" t="inlineStr">
        <is>
          <t>A</t>
        </is>
      </c>
      <c r="AN108" s="74" t="n">
        <v>0</v>
      </c>
      <c r="AO108" s="74" t="inlineStr">
        <is>
          <t>A</t>
        </is>
      </c>
      <c r="AP108" s="74" t="n">
        <v>0</v>
      </c>
      <c r="AQ108" s="75" t="inlineStr"/>
      <c r="AR108" s="74" t="n">
        <v>0</v>
      </c>
      <c r="AS108" s="74" t="inlineStr">
        <is>
          <t>P</t>
        </is>
      </c>
      <c r="AT108" s="74" t="n">
        <v>0</v>
      </c>
      <c r="AU108" s="74" t="inlineStr">
        <is>
          <t>A</t>
        </is>
      </c>
      <c r="AV108" s="74" t="n">
        <v>0</v>
      </c>
      <c r="AW108" s="74" t="inlineStr">
        <is>
          <t>A</t>
        </is>
      </c>
      <c r="AX108" s="74" t="n">
        <v>0</v>
      </c>
      <c r="AY108" s="75" t="inlineStr">
        <is>
          <t>A</t>
        </is>
      </c>
      <c r="AZ108" s="74" t="n">
        <v>0</v>
      </c>
      <c r="BA108" s="74" t="inlineStr">
        <is>
          <t>A</t>
        </is>
      </c>
      <c r="BB108" s="74" t="n">
        <v>0</v>
      </c>
      <c r="BC108" s="74" t="inlineStr">
        <is>
          <t>A</t>
        </is>
      </c>
      <c r="BD108" s="74" t="n">
        <v>0</v>
      </c>
      <c r="BE108" s="75" t="inlineStr"/>
      <c r="BF108" s="74" t="n">
        <v>0</v>
      </c>
      <c r="BG108" s="74" t="inlineStr">
        <is>
          <t>A</t>
        </is>
      </c>
      <c r="BH108" s="74" t="n">
        <v>0</v>
      </c>
      <c r="BI108" s="74" t="inlineStr">
        <is>
          <t>A</t>
        </is>
      </c>
      <c r="BJ108" s="74" t="n">
        <v>0</v>
      </c>
      <c r="BK108" s="74" t="inlineStr">
        <is>
          <t>A</t>
        </is>
      </c>
      <c r="BL108" s="74" t="n">
        <v>0</v>
      </c>
      <c r="BM108" s="74" t="inlineStr">
        <is>
          <t>A</t>
        </is>
      </c>
      <c r="BN108" s="74" t="n">
        <v>0</v>
      </c>
      <c r="BO108" s="74" t="n"/>
      <c r="BP108" s="74" t="n"/>
      <c r="BQ108" s="165">
        <f>COUNTIF($G108:$BP108,"a")+COUNTIF($G108:$BP108,"r0,a5")/2+COUNTIF($G108:$BP108,"p5,a5")/2</f>
        <v/>
      </c>
      <c r="BR108" s="165">
        <f>COUNTIF($G108:$BP108,"d")+COUNTIF($G108:$BP108,"r0,d5")/2+COUNTIF($G108:$BP108,"p5,d5")/2</f>
        <v/>
      </c>
      <c r="BS108" s="165">
        <f>COUNTIF($G108:$BP108,"b")+COUNTIF($G108:$BP108,"r0,b5")/2+COUNTIF($G108:$BP108,"p5,b5")/2</f>
        <v/>
      </c>
      <c r="BT108" s="165">
        <f>COUNTIF($G108:$BP108,"c")+COUNTIF($G108:$BP108,"r0,c5")/2+COUNTIF($G108:$BP108,"p5,c5")/2</f>
        <v/>
      </c>
      <c r="BU108" s="165">
        <f>COUNTIF($G108:$BP108,"KH")+COUNTIF($G108:$BP108,"TL")+COUNTIF($G108:$BP108,"L")</f>
        <v/>
      </c>
      <c r="BV108" s="165" t="n"/>
      <c r="BW108" s="165">
        <f>COUNTIF($G108:$BP108,"hh")</f>
        <v/>
      </c>
      <c r="BX108" s="165">
        <f>COUNTIF($G108:$BP108,"nt7")</f>
        <v/>
      </c>
      <c r="BY108" s="165">
        <f>COUNTIF($G108:$BP108,"P")+COUNTIF($G108:$BP108,"p5,a5")/2+COUNTIF($G108:$BP108,"p5,b5")/2+COUNTIF($G108:$BP108,"p5,c5")/2+COUNTIF($G108:$BP108,"p5,d5")/2</f>
        <v/>
      </c>
      <c r="BZ108" s="166">
        <f>SUBTOTAL(9,BQ108:BY108)</f>
        <v/>
      </c>
      <c r="CA108" s="167">
        <f>SUM(J108,L108,N108,P108,R108,T108,X108,Z108,AB108,AD108,AF108,AH108,AL108,AN108,AP108,AR108,AT108,AV108,AZ108,BB108,BD108,BF108,BH108,BP108)</f>
        <v/>
      </c>
      <c r="CB108" s="168">
        <f>SUM(H108,V108,AJ108,AX108,BL108)</f>
        <v/>
      </c>
      <c r="CC108" s="24">
        <f>SUM(BJ108,BN108)</f>
        <v/>
      </c>
      <c r="CD108" s="169">
        <f>IF(BZ108&gt;25,4,IF(BZ108&gt;18,3,IF(BZ108&gt;12,2,IF(BZ108&gt;4,1,0))))-BX108-2+1</f>
        <v/>
      </c>
      <c r="CE108" s="30" t="n"/>
      <c r="CF108" s="169">
        <f>CD108*CI108</f>
        <v/>
      </c>
      <c r="CG108" s="170">
        <f>F108-BY108+1</f>
        <v/>
      </c>
      <c r="CH108" s="169">
        <f>CE108*16</f>
        <v/>
      </c>
      <c r="CI108" s="171">
        <f>VLOOKUP(A108,[1]DATA!$A$6:$AI$331,34,0)</f>
        <v/>
      </c>
      <c r="CJ108" s="172">
        <f>VLOOKUP(A108,[2]CHAMCONG!A$7:CI$333,79,0)</f>
        <v/>
      </c>
      <c r="CK108" s="173">
        <f>CJ108-CA108</f>
        <v/>
      </c>
    </row>
    <row r="109" ht="15.75" customFormat="1" customHeight="1" s="25">
      <c r="A109" s="69" t="inlineStr">
        <is>
          <t>A1439</t>
        </is>
      </c>
      <c r="B109" s="70" t="inlineStr">
        <is>
          <t>Nguyễn Hữu Khương</t>
        </is>
      </c>
      <c r="C109" s="71" t="inlineStr">
        <is>
          <t>Kỹ Thuật</t>
        </is>
      </c>
      <c r="D109" s="72" t="inlineStr">
        <is>
          <t>Gián tiếp</t>
        </is>
      </c>
      <c r="E109" s="73" t="inlineStr">
        <is>
          <t>2019-11-01</t>
        </is>
      </c>
      <c r="F109" s="73" t="inlineStr"/>
      <c r="G109" s="74" t="inlineStr">
        <is>
          <t>D</t>
        </is>
      </c>
      <c r="H109" s="74" t="n">
        <v>0</v>
      </c>
      <c r="I109" s="75" t="inlineStr">
        <is>
          <t>D</t>
        </is>
      </c>
      <c r="J109" s="74" t="n">
        <v>0</v>
      </c>
      <c r="K109" s="74" t="inlineStr">
        <is>
          <t>P0</t>
        </is>
      </c>
      <c r="L109" s="74" t="n">
        <v>0</v>
      </c>
      <c r="M109" s="74" t="inlineStr">
        <is>
          <t>P</t>
        </is>
      </c>
      <c r="N109" s="74" t="n">
        <v>0</v>
      </c>
      <c r="O109" s="74" t="inlineStr"/>
      <c r="P109" s="74" t="n">
        <v>0</v>
      </c>
      <c r="Q109" s="74" t="inlineStr">
        <is>
          <t>D</t>
        </is>
      </c>
      <c r="R109" s="74" t="n">
        <v>0</v>
      </c>
      <c r="S109" s="74" t="inlineStr">
        <is>
          <t>D</t>
        </is>
      </c>
      <c r="T109" s="74" t="n">
        <v>0</v>
      </c>
      <c r="U109" s="74" t="inlineStr">
        <is>
          <t>D</t>
        </is>
      </c>
      <c r="V109" s="74" t="n">
        <v>0</v>
      </c>
      <c r="W109" s="74" t="inlineStr">
        <is>
          <t>D</t>
        </is>
      </c>
      <c r="X109" s="74" t="n">
        <v>0</v>
      </c>
      <c r="Y109" s="74" t="inlineStr">
        <is>
          <t>P0</t>
        </is>
      </c>
      <c r="Z109" s="74" t="n">
        <v>0</v>
      </c>
      <c r="AA109" s="74" t="inlineStr">
        <is>
          <t>D</t>
        </is>
      </c>
      <c r="AB109" s="74" t="n">
        <v>0</v>
      </c>
      <c r="AC109" s="74" t="inlineStr"/>
      <c r="AD109" s="74" t="n">
        <v>0</v>
      </c>
      <c r="AE109" s="74" t="inlineStr">
        <is>
          <t>P0</t>
        </is>
      </c>
      <c r="AF109" s="74" t="n">
        <v>0</v>
      </c>
      <c r="AG109" s="74" t="inlineStr">
        <is>
          <t>D</t>
        </is>
      </c>
      <c r="AH109" s="74" t="n">
        <v>0</v>
      </c>
      <c r="AI109" s="74" t="inlineStr">
        <is>
          <t>D</t>
        </is>
      </c>
      <c r="AJ109" s="74" t="n">
        <v>0</v>
      </c>
      <c r="AK109" s="74" t="inlineStr">
        <is>
          <t>D</t>
        </is>
      </c>
      <c r="AL109" s="74" t="n">
        <v>0</v>
      </c>
      <c r="AM109" s="74" t="inlineStr">
        <is>
          <t>D</t>
        </is>
      </c>
      <c r="AN109" s="74" t="n">
        <v>0</v>
      </c>
      <c r="AO109" s="74" t="inlineStr">
        <is>
          <t>P0</t>
        </is>
      </c>
      <c r="AP109" s="74" t="n">
        <v>0</v>
      </c>
      <c r="AQ109" s="74" t="inlineStr"/>
      <c r="AR109" s="74" t="n">
        <v>0</v>
      </c>
      <c r="AS109" s="74" t="inlineStr">
        <is>
          <t>P</t>
        </is>
      </c>
      <c r="AT109" s="74" t="n">
        <v>0</v>
      </c>
      <c r="AU109" s="74" t="inlineStr">
        <is>
          <t>D</t>
        </is>
      </c>
      <c r="AV109" s="74" t="n">
        <v>0</v>
      </c>
      <c r="AW109" s="74" t="inlineStr">
        <is>
          <t>D</t>
        </is>
      </c>
      <c r="AX109" s="74" t="n">
        <v>0</v>
      </c>
      <c r="AY109" s="74" t="inlineStr">
        <is>
          <t>D</t>
        </is>
      </c>
      <c r="AZ109" s="74" t="n">
        <v>0</v>
      </c>
      <c r="BA109" s="74" t="inlineStr">
        <is>
          <t>D</t>
        </is>
      </c>
      <c r="BB109" s="74" t="n">
        <v>0</v>
      </c>
      <c r="BC109" s="74" t="inlineStr">
        <is>
          <t>P</t>
        </is>
      </c>
      <c r="BD109" s="74" t="n">
        <v>0</v>
      </c>
      <c r="BE109" s="74" t="inlineStr"/>
      <c r="BF109" s="74" t="n">
        <v>0</v>
      </c>
      <c r="BG109" s="74" t="inlineStr">
        <is>
          <t>D</t>
        </is>
      </c>
      <c r="BH109" s="74" t="n">
        <v>0</v>
      </c>
      <c r="BI109" s="74" t="inlineStr">
        <is>
          <t>D</t>
        </is>
      </c>
      <c r="BJ109" s="74" t="n">
        <v>0</v>
      </c>
      <c r="BK109" s="74" t="inlineStr">
        <is>
          <t>D</t>
        </is>
      </c>
      <c r="BL109" s="74" t="n">
        <v>0</v>
      </c>
      <c r="BM109" s="74" t="inlineStr">
        <is>
          <t>D</t>
        </is>
      </c>
      <c r="BN109" s="74" t="n">
        <v>0</v>
      </c>
      <c r="BO109" s="74" t="n"/>
      <c r="BP109" s="74" t="n"/>
      <c r="BQ109" s="165">
        <f>COUNTIF($G109:$BP109,"a")+COUNTIF($G109:$BP109,"r0,a5")/2+COUNTIF($G109:$BP109,"p5,a5")/2</f>
        <v/>
      </c>
      <c r="BR109" s="165">
        <f>COUNTIF($G109:$BP109,"d")+COUNTIF($G109:$BP109,"r0,d5")/2+COUNTIF($G109:$BP109,"p5,d5")/2</f>
        <v/>
      </c>
      <c r="BS109" s="165">
        <f>COUNTIF($G109:$BP109,"b")+COUNTIF($G109:$BP109,"r0,b5")/2+COUNTIF($G109:$BP109,"p5,b5")/2</f>
        <v/>
      </c>
      <c r="BT109" s="165">
        <f>COUNTIF($G109:$BP109,"c")+COUNTIF($G109:$BP109,"r0,c5")/2+COUNTIF($G109:$BP109,"p5,c5")/2</f>
        <v/>
      </c>
      <c r="BU109" s="165">
        <f>COUNTIF($G109:$BP109,"KH")+COUNTIF($G109:$BP109,"TL")+COUNTIF($G109:$BP109,"L")</f>
        <v/>
      </c>
      <c r="BV109" s="165" t="n"/>
      <c r="BW109" s="165">
        <f>COUNTIF($G109:$BP109,"hh")</f>
        <v/>
      </c>
      <c r="BX109" s="165">
        <f>COUNTIF($G109:$BP109,"nt7")</f>
        <v/>
      </c>
      <c r="BY109" s="165">
        <f>COUNTIF($G109:$BP109,"P")+COUNTIF($G109:$BP109,"p5,a5")/2+COUNTIF($G109:$BP109,"p5,b5")/2+COUNTIF($G109:$BP109,"p5,c5")/2+COUNTIF($G109:$BP109,"p5,d5")/2</f>
        <v/>
      </c>
      <c r="BZ109" s="166">
        <f>SUBTOTAL(9,BQ109:BY109)</f>
        <v/>
      </c>
      <c r="CA109" s="167">
        <f>SUM(J109,L109,N109,P109,R109,T109,X109,Z109,AB109,AD109,AF109,AH109,AL109,AN109,AP109,AR109,AT109,AV109,AZ109,BB109,BD109,BF109,BH109,BP109)</f>
        <v/>
      </c>
      <c r="CB109" s="168">
        <f>SUM(H109,V109,AJ109,AX109,BL109)</f>
        <v/>
      </c>
      <c r="CC109" s="24">
        <f>SUM(BJ109,BN109)</f>
        <v/>
      </c>
      <c r="CD109" s="169">
        <f>IF(BZ109&gt;25,4,IF(BZ109&gt;18,3,IF(BZ109&gt;12,2,IF(BZ109&gt;4,1,0))))-BX109-2+1</f>
        <v/>
      </c>
      <c r="CE109" s="30" t="n"/>
      <c r="CF109" s="169">
        <f>CD109*CI109</f>
        <v/>
      </c>
      <c r="CG109" s="170">
        <f>F109-BY109+1</f>
        <v/>
      </c>
      <c r="CH109" s="169">
        <f>CE109*16</f>
        <v/>
      </c>
      <c r="CI109" s="171">
        <f>VLOOKUP(A109,[1]DATA!$A$6:$AI$331,34,0)</f>
        <v/>
      </c>
      <c r="CJ109" s="172">
        <f>VLOOKUP(A109,[2]CHAMCONG!A$7:CI$333,79,0)</f>
        <v/>
      </c>
      <c r="CK109" s="173">
        <f>CJ109-CA109</f>
        <v/>
      </c>
    </row>
    <row r="110" ht="15.75" customFormat="1" customHeight="1" s="25">
      <c r="A110" s="69" t="inlineStr">
        <is>
          <t>A144</t>
        </is>
      </c>
      <c r="B110" s="70" t="inlineStr">
        <is>
          <t>Bùi Thị Bòn</t>
        </is>
      </c>
      <c r="C110" s="71" t="inlineStr">
        <is>
          <t>QA/QC X2</t>
        </is>
      </c>
      <c r="D110" s="72" t="inlineStr">
        <is>
          <t>Trực tiếp</t>
        </is>
      </c>
      <c r="E110" s="73" t="inlineStr">
        <is>
          <t>2010-09-17</t>
        </is>
      </c>
      <c r="F110" s="73" t="inlineStr"/>
      <c r="G110" s="74" t="inlineStr">
        <is>
          <t>C</t>
        </is>
      </c>
      <c r="H110" s="74" t="n">
        <v>4</v>
      </c>
      <c r="I110" s="75" t="inlineStr">
        <is>
          <t>C</t>
        </is>
      </c>
      <c r="J110" s="74" t="n">
        <v>4</v>
      </c>
      <c r="K110" s="75" t="inlineStr">
        <is>
          <t>C</t>
        </is>
      </c>
      <c r="L110" s="74" t="n">
        <v>4</v>
      </c>
      <c r="M110" s="75" t="inlineStr">
        <is>
          <t>C</t>
        </is>
      </c>
      <c r="N110" s="74" t="n">
        <v>4</v>
      </c>
      <c r="O110" s="75" t="inlineStr"/>
      <c r="P110" s="74" t="n">
        <v>8</v>
      </c>
      <c r="Q110" s="74" t="inlineStr">
        <is>
          <t>A</t>
        </is>
      </c>
      <c r="R110" s="74" t="n">
        <v>4</v>
      </c>
      <c r="S110" s="75" t="inlineStr">
        <is>
          <t>A</t>
        </is>
      </c>
      <c r="T110" s="74" t="n">
        <v>4</v>
      </c>
      <c r="U110" s="75" t="inlineStr">
        <is>
          <t>A</t>
        </is>
      </c>
      <c r="V110" s="74" t="n">
        <v>4</v>
      </c>
      <c r="W110" s="75" t="inlineStr">
        <is>
          <t>A</t>
        </is>
      </c>
      <c r="X110" s="74" t="n">
        <v>4</v>
      </c>
      <c r="Y110" s="75" t="inlineStr">
        <is>
          <t>A</t>
        </is>
      </c>
      <c r="Z110" s="74" t="n">
        <v>4</v>
      </c>
      <c r="AA110" s="75" t="inlineStr">
        <is>
          <t>A</t>
        </is>
      </c>
      <c r="AB110" s="74" t="n">
        <v>4</v>
      </c>
      <c r="AC110" s="75" t="inlineStr"/>
      <c r="AD110" s="74" t="n">
        <v>0</v>
      </c>
      <c r="AE110" s="74" t="inlineStr">
        <is>
          <t>A</t>
        </is>
      </c>
      <c r="AF110" s="74" t="n">
        <v>4</v>
      </c>
      <c r="AG110" s="75" t="inlineStr">
        <is>
          <t>A</t>
        </is>
      </c>
      <c r="AH110" s="74" t="n">
        <v>4</v>
      </c>
      <c r="AI110" s="75" t="inlineStr">
        <is>
          <t>A</t>
        </is>
      </c>
      <c r="AJ110" s="74" t="n">
        <v>4</v>
      </c>
      <c r="AK110" s="74" t="inlineStr">
        <is>
          <t>A</t>
        </is>
      </c>
      <c r="AL110" s="74" t="n">
        <v>0</v>
      </c>
      <c r="AM110" s="75" t="inlineStr">
        <is>
          <t>A</t>
        </is>
      </c>
      <c r="AN110" s="74" t="n">
        <v>4</v>
      </c>
      <c r="AO110" s="75" t="inlineStr">
        <is>
          <t>A</t>
        </is>
      </c>
      <c r="AP110" s="74" t="n">
        <v>4</v>
      </c>
      <c r="AQ110" s="74" t="inlineStr"/>
      <c r="AR110" s="74" t="n">
        <v>0</v>
      </c>
      <c r="AS110" s="74" t="inlineStr">
        <is>
          <t>P</t>
        </is>
      </c>
      <c r="AT110" s="74" t="n">
        <v>0</v>
      </c>
      <c r="AU110" s="74" t="inlineStr">
        <is>
          <t>P</t>
        </is>
      </c>
      <c r="AV110" s="74" t="n">
        <v>0</v>
      </c>
      <c r="AW110" s="74" t="inlineStr">
        <is>
          <t>C</t>
        </is>
      </c>
      <c r="AX110" s="74" t="n">
        <v>4</v>
      </c>
      <c r="AY110" s="74" t="inlineStr">
        <is>
          <t>C</t>
        </is>
      </c>
      <c r="AZ110" s="74" t="n">
        <v>4</v>
      </c>
      <c r="BA110" s="74" t="inlineStr">
        <is>
          <t>C</t>
        </is>
      </c>
      <c r="BB110" s="74" t="n">
        <v>4</v>
      </c>
      <c r="BC110" s="74" t="inlineStr">
        <is>
          <t>C</t>
        </is>
      </c>
      <c r="BD110" s="74" t="n">
        <v>4</v>
      </c>
      <c r="BE110" s="74" t="inlineStr"/>
      <c r="BF110" s="74" t="n">
        <v>12</v>
      </c>
      <c r="BG110" s="74" t="inlineStr">
        <is>
          <t>C</t>
        </is>
      </c>
      <c r="BH110" s="74" t="n">
        <v>4</v>
      </c>
      <c r="BI110" s="74" t="inlineStr">
        <is>
          <t>C</t>
        </is>
      </c>
      <c r="BJ110" s="74" t="n">
        <v>4</v>
      </c>
      <c r="BK110" s="74" t="inlineStr">
        <is>
          <t>C</t>
        </is>
      </c>
      <c r="BL110" s="74" t="n">
        <v>4</v>
      </c>
      <c r="BM110" s="74" t="inlineStr">
        <is>
          <t>C</t>
        </is>
      </c>
      <c r="BN110" s="74" t="n">
        <v>4</v>
      </c>
      <c r="BO110" s="74" t="n"/>
      <c r="BP110" s="74" t="n"/>
      <c r="BQ110" s="165">
        <f>COUNTIF($G110:$BP110,"a")+COUNTIF($G110:$BP110,"r0,a5")/2+COUNTIF($G110:$BP110,"p5,a5")/2</f>
        <v/>
      </c>
      <c r="BR110" s="165">
        <f>COUNTIF($G110:$BP110,"d")+COUNTIF($G110:$BP110,"r0,d5")/2+COUNTIF($G110:$BP110,"p5,d5")/2</f>
        <v/>
      </c>
      <c r="BS110" s="165">
        <f>COUNTIF($G110:$BP110,"b")+COUNTIF($G110:$BP110,"r0,b5")/2+COUNTIF($G110:$BP110,"p5,b5")/2</f>
        <v/>
      </c>
      <c r="BT110" s="165">
        <f>COUNTIF($G110:$BP110,"c")+COUNTIF($G110:$BP110,"r0,c5")/2+COUNTIF($G110:$BP110,"p5,c5")/2</f>
        <v/>
      </c>
      <c r="BU110" s="165">
        <f>COUNTIF($G110:$BP110,"KH")+COUNTIF($G110:$BP110,"TL")+COUNTIF($G110:$BP110,"L")</f>
        <v/>
      </c>
      <c r="BV110" s="165" t="n"/>
      <c r="BW110" s="165">
        <f>COUNTIF($G110:$BP110,"hh")</f>
        <v/>
      </c>
      <c r="BX110" s="165">
        <f>COUNTIF($G110:$BP110,"nt7")</f>
        <v/>
      </c>
      <c r="BY110" s="165">
        <f>COUNTIF($G110:$BP110,"P")+COUNTIF($G110:$BP110,"p5,a5")/2+COUNTIF($G110:$BP110,"p5,b5")/2+COUNTIF($G110:$BP110,"p5,c5")/2+COUNTIF($G110:$BP110,"p5,d5")/2</f>
        <v/>
      </c>
      <c r="BZ110" s="166">
        <f>SUBTOTAL(9,BQ110:BY110)</f>
        <v/>
      </c>
      <c r="CA110" s="167">
        <f>SUM(J110,L110,N110,P110,R110,T110,X110,Z110,AB110,AD110,AF110,AH110,AL110,AN110,AP110,AR110,AT110,AV110,AZ110,BB110,BD110,BF110,BH110,BP110)</f>
        <v/>
      </c>
      <c r="CB110" s="168">
        <f>SUM(H110,V110,AJ110,AX110,BL110)</f>
        <v/>
      </c>
      <c r="CC110" s="24">
        <f>SUM(BJ110,BN110)</f>
        <v/>
      </c>
      <c r="CD110" s="169">
        <f>IF(BZ110&gt;25,4,IF(BZ110&gt;18,3,IF(BZ110&gt;12,2,IF(BZ110&gt;4,1,0))))-BX110-2+1</f>
        <v/>
      </c>
      <c r="CE110" s="30" t="n"/>
      <c r="CF110" s="169">
        <f>CD110*CI110</f>
        <v/>
      </c>
      <c r="CG110" s="170">
        <f>F110-BY110+1</f>
        <v/>
      </c>
      <c r="CH110" s="169">
        <f>CE110*16</f>
        <v/>
      </c>
      <c r="CI110" s="171">
        <f>VLOOKUP(A110,[1]DATA!$A$6:$AI$331,34,0)</f>
        <v/>
      </c>
      <c r="CJ110" s="172">
        <f>VLOOKUP(A110,[2]CHAMCONG!A$7:CI$333,79,0)</f>
        <v/>
      </c>
      <c r="CK110" s="173">
        <f>CJ110-CA110</f>
        <v/>
      </c>
    </row>
    <row r="111" ht="15.75" customFormat="1" customHeight="1" s="25">
      <c r="A111" s="69" t="inlineStr">
        <is>
          <t>A1440</t>
        </is>
      </c>
      <c r="B111" s="70" t="inlineStr">
        <is>
          <t>Nguyễn Bá Hoàng</t>
        </is>
      </c>
      <c r="C111" s="71" t="inlineStr">
        <is>
          <t>R&amp;D</t>
        </is>
      </c>
      <c r="D111" s="72" t="inlineStr">
        <is>
          <t>Gián tiếp</t>
        </is>
      </c>
      <c r="E111" s="73" t="inlineStr">
        <is>
          <t>2019-11-01</t>
        </is>
      </c>
      <c r="F111" s="73" t="inlineStr"/>
      <c r="G111" s="74" t="inlineStr">
        <is>
          <t>D</t>
        </is>
      </c>
      <c r="H111" s="74" t="n">
        <v>0</v>
      </c>
      <c r="I111" s="75" t="inlineStr">
        <is>
          <t>D</t>
        </is>
      </c>
      <c r="J111" s="74" t="n">
        <v>0</v>
      </c>
      <c r="K111" s="74" t="inlineStr">
        <is>
          <t>D</t>
        </is>
      </c>
      <c r="L111" s="74" t="n">
        <v>0</v>
      </c>
      <c r="M111" s="74" t="inlineStr">
        <is>
          <t>P</t>
        </is>
      </c>
      <c r="N111" s="74" t="n">
        <v>0</v>
      </c>
      <c r="O111" s="75" t="inlineStr"/>
      <c r="P111" s="74" t="n">
        <v>0</v>
      </c>
      <c r="Q111" s="74" t="inlineStr">
        <is>
          <t>D</t>
        </is>
      </c>
      <c r="R111" s="74" t="n">
        <v>0</v>
      </c>
      <c r="S111" s="74" t="inlineStr">
        <is>
          <t>D</t>
        </is>
      </c>
      <c r="T111" s="74" t="n">
        <v>0</v>
      </c>
      <c r="U111" s="74" t="inlineStr">
        <is>
          <t>D</t>
        </is>
      </c>
      <c r="V111" s="74" t="n">
        <v>0</v>
      </c>
      <c r="W111" s="75" t="inlineStr">
        <is>
          <t>D</t>
        </is>
      </c>
      <c r="X111" s="74" t="n">
        <v>0</v>
      </c>
      <c r="Y111" s="74" t="inlineStr">
        <is>
          <t>D</t>
        </is>
      </c>
      <c r="Z111" s="74" t="n">
        <v>0</v>
      </c>
      <c r="AA111" s="74" t="inlineStr">
        <is>
          <t>D</t>
        </is>
      </c>
      <c r="AB111" s="74" t="n">
        <v>0</v>
      </c>
      <c r="AC111" s="75" t="inlineStr"/>
      <c r="AD111" s="74" t="n">
        <v>0</v>
      </c>
      <c r="AE111" s="74" t="inlineStr">
        <is>
          <t>D</t>
        </is>
      </c>
      <c r="AF111" s="74" t="n">
        <v>0</v>
      </c>
      <c r="AG111" s="74" t="inlineStr">
        <is>
          <t>D</t>
        </is>
      </c>
      <c r="AH111" s="74" t="n">
        <v>4</v>
      </c>
      <c r="AI111" s="74" t="inlineStr">
        <is>
          <t>P</t>
        </is>
      </c>
      <c r="AJ111" s="74" t="n">
        <v>0</v>
      </c>
      <c r="AK111" s="75" t="inlineStr">
        <is>
          <t>D</t>
        </is>
      </c>
      <c r="AL111" s="74" t="n">
        <v>0</v>
      </c>
      <c r="AM111" s="74" t="inlineStr">
        <is>
          <t>P</t>
        </is>
      </c>
      <c r="AN111" s="74" t="n">
        <v>0</v>
      </c>
      <c r="AO111" s="74" t="inlineStr">
        <is>
          <t>P</t>
        </is>
      </c>
      <c r="AP111" s="74" t="n">
        <v>0</v>
      </c>
      <c r="AQ111" s="75" t="inlineStr"/>
      <c r="AR111" s="74" t="n">
        <v>0</v>
      </c>
      <c r="AS111" s="74" t="inlineStr">
        <is>
          <t>P</t>
        </is>
      </c>
      <c r="AT111" s="74" t="n">
        <v>0</v>
      </c>
      <c r="AU111" s="74" t="inlineStr">
        <is>
          <t>D</t>
        </is>
      </c>
      <c r="AV111" s="74" t="n">
        <v>0</v>
      </c>
      <c r="AW111" s="74" t="inlineStr">
        <is>
          <t>D</t>
        </is>
      </c>
      <c r="AX111" s="74" t="n">
        <v>0</v>
      </c>
      <c r="AY111" s="74" t="inlineStr">
        <is>
          <t>D</t>
        </is>
      </c>
      <c r="AZ111" s="74" t="n">
        <v>0</v>
      </c>
      <c r="BA111" s="74" t="inlineStr">
        <is>
          <t>D</t>
        </is>
      </c>
      <c r="BB111" s="74" t="n">
        <v>2</v>
      </c>
      <c r="BC111" s="74" t="inlineStr">
        <is>
          <t>D</t>
        </is>
      </c>
      <c r="BD111" s="74" t="n">
        <v>0</v>
      </c>
      <c r="BE111" s="75" t="inlineStr"/>
      <c r="BF111" s="74" t="n">
        <v>0</v>
      </c>
      <c r="BG111" s="74" t="inlineStr">
        <is>
          <t>D</t>
        </is>
      </c>
      <c r="BH111" s="74" t="n">
        <v>0</v>
      </c>
      <c r="BI111" s="74" t="inlineStr">
        <is>
          <t>D</t>
        </is>
      </c>
      <c r="BJ111" s="74" t="n">
        <v>1</v>
      </c>
      <c r="BK111" s="74" t="inlineStr">
        <is>
          <t>D</t>
        </is>
      </c>
      <c r="BL111" s="74" t="n">
        <v>0</v>
      </c>
      <c r="BM111" s="74" t="inlineStr">
        <is>
          <t>D</t>
        </is>
      </c>
      <c r="BN111" s="74" t="n">
        <v>0</v>
      </c>
      <c r="BO111" s="74" t="n"/>
      <c r="BP111" s="74" t="n"/>
      <c r="BQ111" s="165">
        <f>COUNTIF($G111:$BP111,"a")+COUNTIF($G111:$BP111,"r0,a5")/2+COUNTIF($G111:$BP111,"p5,a5")/2</f>
        <v/>
      </c>
      <c r="BR111" s="165">
        <f>COUNTIF($G111:$BP111,"d")+COUNTIF($G111:$BP111,"r0,d5")/2+COUNTIF($G111:$BP111,"p5,d5")/2</f>
        <v/>
      </c>
      <c r="BS111" s="165">
        <f>COUNTIF($G111:$BP111,"b")+COUNTIF($G111:$BP111,"r0,b5")/2+COUNTIF($G111:$BP111,"p5,b5")/2</f>
        <v/>
      </c>
      <c r="BT111" s="165">
        <f>COUNTIF($G111:$BP111,"c")+COUNTIF($G111:$BP111,"r0,c5")/2+COUNTIF($G111:$BP111,"p5,c5")/2</f>
        <v/>
      </c>
      <c r="BU111" s="165">
        <f>COUNTIF($G111:$BP111,"KH")+COUNTIF($G111:$BP111,"TL")+COUNTIF($G111:$BP111,"L")</f>
        <v/>
      </c>
      <c r="BV111" s="165" t="n"/>
      <c r="BW111" s="165">
        <f>COUNTIF($G111:$BP111,"hh")</f>
        <v/>
      </c>
      <c r="BX111" s="165">
        <f>COUNTIF($G111:$BP111,"nt7")</f>
        <v/>
      </c>
      <c r="BY111" s="165">
        <f>COUNTIF($G111:$BP111,"P")+COUNTIF($G111:$BP111,"p5,a5")/2+COUNTIF($G111:$BP111,"p5,b5")/2+COUNTIF($G111:$BP111,"p5,c5")/2+COUNTIF($G111:$BP111,"p5,d5")/2</f>
        <v/>
      </c>
      <c r="BZ111" s="166">
        <f>SUBTOTAL(9,BQ111:BY111)</f>
        <v/>
      </c>
      <c r="CA111" s="167">
        <f>SUM(J111,L111,N111,P111,R111,T111,X111,Z111,AB111,AD111,AF111,AH111,AL111,AN111,AP111,AR111,AT111,AV111,AZ111,BB111,BD111,BF111,BH111,BP111)</f>
        <v/>
      </c>
      <c r="CB111" s="168">
        <f>SUM(H111,V111,AJ111,AX111,BL111)</f>
        <v/>
      </c>
      <c r="CC111" s="24">
        <f>SUM(BJ111,BN111)</f>
        <v/>
      </c>
      <c r="CD111" s="169">
        <f>IF(BZ111&gt;25,4,IF(BZ111&gt;18,3,IF(BZ111&gt;12,2,IF(BZ111&gt;4,1,0))))-BX111-2+1</f>
        <v/>
      </c>
      <c r="CE111" s="30" t="n"/>
      <c r="CF111" s="169">
        <f>CD111*CI111</f>
        <v/>
      </c>
      <c r="CG111" s="170">
        <f>F111-BY111+1</f>
        <v/>
      </c>
      <c r="CH111" s="169">
        <f>CE111*16</f>
        <v/>
      </c>
      <c r="CI111" s="171">
        <f>VLOOKUP(A111,[1]DATA!$A$6:$AI$331,34,0)</f>
        <v/>
      </c>
      <c r="CJ111" s="172">
        <f>VLOOKUP(A111,[2]CHAMCONG!A$7:CI$333,79,0)</f>
        <v/>
      </c>
      <c r="CK111" s="173">
        <f>CJ111-CA111</f>
        <v/>
      </c>
    </row>
    <row r="112" ht="15.75" customFormat="1" customHeight="1" s="25">
      <c r="A112" s="69" t="inlineStr">
        <is>
          <t>A1442</t>
        </is>
      </c>
      <c r="B112" s="70" t="inlineStr">
        <is>
          <t>Đỗ Thành Tài</t>
        </is>
      </c>
      <c r="C112" s="71" t="inlineStr">
        <is>
          <t>Bảo trì X1</t>
        </is>
      </c>
      <c r="D112" s="72" t="inlineStr">
        <is>
          <t>Trực tiếp</t>
        </is>
      </c>
      <c r="E112" s="73" t="inlineStr">
        <is>
          <t>2019-11-05</t>
        </is>
      </c>
      <c r="F112" s="73" t="inlineStr"/>
      <c r="G112" s="74" t="inlineStr">
        <is>
          <t>A</t>
        </is>
      </c>
      <c r="H112" s="74" t="n">
        <v>4</v>
      </c>
      <c r="I112" s="74" t="inlineStr">
        <is>
          <t>A</t>
        </is>
      </c>
      <c r="J112" s="74" t="n">
        <v>4</v>
      </c>
      <c r="K112" s="74" t="inlineStr">
        <is>
          <t>A</t>
        </is>
      </c>
      <c r="L112" s="74" t="n">
        <v>2</v>
      </c>
      <c r="M112" s="74" t="inlineStr">
        <is>
          <t>A</t>
        </is>
      </c>
      <c r="N112" s="74" t="n">
        <v>2</v>
      </c>
      <c r="O112" s="74" t="inlineStr"/>
      <c r="P112" s="74" t="n">
        <v>12</v>
      </c>
      <c r="Q112" s="74" t="inlineStr">
        <is>
          <t>A</t>
        </is>
      </c>
      <c r="R112" s="74" t="n">
        <v>4</v>
      </c>
      <c r="S112" s="74" t="inlineStr">
        <is>
          <t>P</t>
        </is>
      </c>
      <c r="T112" s="74" t="n">
        <v>0</v>
      </c>
      <c r="U112" s="74" t="inlineStr">
        <is>
          <t>A</t>
        </is>
      </c>
      <c r="V112" s="74" t="n">
        <v>4</v>
      </c>
      <c r="W112" s="74" t="inlineStr">
        <is>
          <t>A</t>
        </is>
      </c>
      <c r="X112" s="74" t="n">
        <v>4</v>
      </c>
      <c r="Y112" s="74" t="inlineStr">
        <is>
          <t>A</t>
        </is>
      </c>
      <c r="Z112" s="74" t="n">
        <v>4</v>
      </c>
      <c r="AA112" s="74" t="inlineStr">
        <is>
          <t>A</t>
        </is>
      </c>
      <c r="AB112" s="74" t="n">
        <v>3</v>
      </c>
      <c r="AC112" s="74" t="inlineStr"/>
      <c r="AD112" s="74" t="n">
        <v>0</v>
      </c>
      <c r="AE112" s="74" t="inlineStr">
        <is>
          <t>C</t>
        </is>
      </c>
      <c r="AF112" s="74" t="n">
        <v>4</v>
      </c>
      <c r="AG112" s="74" t="inlineStr">
        <is>
          <t>C</t>
        </is>
      </c>
      <c r="AH112" s="74" t="n">
        <v>4</v>
      </c>
      <c r="AI112" s="74" t="inlineStr">
        <is>
          <t>C</t>
        </is>
      </c>
      <c r="AJ112" s="74" t="n">
        <v>4</v>
      </c>
      <c r="AK112" s="74" t="inlineStr">
        <is>
          <t>C</t>
        </is>
      </c>
      <c r="AL112" s="74" t="n">
        <v>4</v>
      </c>
      <c r="AM112" s="74" t="inlineStr">
        <is>
          <t>C</t>
        </is>
      </c>
      <c r="AN112" s="74" t="n">
        <v>4</v>
      </c>
      <c r="AO112" s="74" t="inlineStr">
        <is>
          <t>C</t>
        </is>
      </c>
      <c r="AP112" s="74" t="n">
        <v>4</v>
      </c>
      <c r="AQ112" s="74" t="inlineStr"/>
      <c r="AR112" s="74" t="n">
        <v>11</v>
      </c>
      <c r="AS112" s="74" t="inlineStr">
        <is>
          <t>A</t>
        </is>
      </c>
      <c r="AT112" s="74" t="n">
        <v>4</v>
      </c>
      <c r="AU112" s="74" t="inlineStr">
        <is>
          <t>A</t>
        </is>
      </c>
      <c r="AV112" s="74" t="n">
        <v>3</v>
      </c>
      <c r="AW112" s="74" t="inlineStr">
        <is>
          <t>A</t>
        </is>
      </c>
      <c r="AX112" s="74" t="n">
        <v>0</v>
      </c>
      <c r="AY112" s="74" t="inlineStr">
        <is>
          <t>P</t>
        </is>
      </c>
      <c r="AZ112" s="74" t="n">
        <v>0</v>
      </c>
      <c r="BA112" s="74" t="inlineStr">
        <is>
          <t>A</t>
        </is>
      </c>
      <c r="BB112" s="74" t="n">
        <v>3</v>
      </c>
      <c r="BC112" s="74" t="inlineStr">
        <is>
          <t>A</t>
        </is>
      </c>
      <c r="BD112" s="74" t="n">
        <v>4</v>
      </c>
      <c r="BE112" s="74" t="inlineStr"/>
      <c r="BF112" s="74" t="n">
        <v>0</v>
      </c>
      <c r="BG112" s="74" t="inlineStr">
        <is>
          <t>A</t>
        </is>
      </c>
      <c r="BH112" s="74" t="n">
        <v>2</v>
      </c>
      <c r="BI112" s="74" t="inlineStr">
        <is>
          <t>A</t>
        </is>
      </c>
      <c r="BJ112" s="74" t="n">
        <v>4</v>
      </c>
      <c r="BK112" s="74" t="inlineStr">
        <is>
          <t>A</t>
        </is>
      </c>
      <c r="BL112" s="74" t="n">
        <v>2</v>
      </c>
      <c r="BM112" s="74" t="inlineStr">
        <is>
          <t>A</t>
        </is>
      </c>
      <c r="BN112" s="74" t="n">
        <v>4</v>
      </c>
      <c r="BO112" s="74" t="n"/>
      <c r="BP112" s="74" t="n"/>
      <c r="BQ112" s="165">
        <f>COUNTIF($G112:$BP112,"a")+COUNTIF($G112:$BP112,"r0,a5")/2+COUNTIF($G112:$BP112,"p5,a5")/2</f>
        <v/>
      </c>
      <c r="BR112" s="165">
        <f>COUNTIF($G112:$BP112,"d")+COUNTIF($G112:$BP112,"r0,d5")/2+COUNTIF($G112:$BP112,"p5,d5")/2</f>
        <v/>
      </c>
      <c r="BS112" s="165">
        <f>COUNTIF($G112:$BP112,"b")+COUNTIF($G112:$BP112,"r0,b5")/2+COUNTIF($G112:$BP112,"p5,b5")/2</f>
        <v/>
      </c>
      <c r="BT112" s="165">
        <f>COUNTIF($G112:$BP112,"c")+COUNTIF($G112:$BP112,"r0,c5")/2+COUNTIF($G112:$BP112,"p5,c5")/2</f>
        <v/>
      </c>
      <c r="BU112" s="165">
        <f>COUNTIF($G112:$BP112,"KH")+COUNTIF($G112:$BP112,"TL")+COUNTIF($G112:$BP112,"L")</f>
        <v/>
      </c>
      <c r="BV112" s="165" t="n"/>
      <c r="BW112" s="165">
        <f>COUNTIF($G112:$BP112,"hh")</f>
        <v/>
      </c>
      <c r="BX112" s="165">
        <f>COUNTIF($G112:$BP112,"nt7")</f>
        <v/>
      </c>
      <c r="BY112" s="165">
        <f>COUNTIF($G112:$BP112,"P")+COUNTIF($G112:$BP112,"p5,a5")/2+COUNTIF($G112:$BP112,"p5,b5")/2+COUNTIF($G112:$BP112,"p5,c5")/2+COUNTIF($G112:$BP112,"p5,d5")/2</f>
        <v/>
      </c>
      <c r="BZ112" s="166">
        <f>SUBTOTAL(9,BQ112:BY112)</f>
        <v/>
      </c>
      <c r="CA112" s="167">
        <f>SUM(J112,L112,N112,P112,R112,T112,X112,Z112,AB112,AD112,AF112,AH112,AL112,AN112,AP112,AR112,AT112,AV112,AZ112,BB112,BD112,BF112,BH112,BP112)</f>
        <v/>
      </c>
      <c r="CB112" s="168">
        <f>SUM(H112,V112,AJ112,AX112,BL112)</f>
        <v/>
      </c>
      <c r="CC112" s="24">
        <f>SUM(BJ112,BN112)</f>
        <v/>
      </c>
      <c r="CD112" s="169">
        <f>IF(BZ112&gt;25,4,IF(BZ112&gt;18,3,IF(BZ112&gt;12,2,IF(BZ112&gt;4,1,0))))-BX112-2+1</f>
        <v/>
      </c>
      <c r="CE112" s="30" t="n"/>
      <c r="CF112" s="169">
        <f>CD112*CI112</f>
        <v/>
      </c>
      <c r="CG112" s="170">
        <f>F112-BY112+1</f>
        <v/>
      </c>
      <c r="CH112" s="169">
        <f>CE112*16</f>
        <v/>
      </c>
      <c r="CI112" s="171">
        <f>VLOOKUP(A112,[1]DATA!$A$6:$AI$331,34,0)</f>
        <v/>
      </c>
      <c r="CJ112" s="172">
        <f>VLOOKUP(A112,[2]CHAMCONG!A$7:CI$333,79,0)</f>
        <v/>
      </c>
      <c r="CK112" s="173">
        <f>CJ112-CA112</f>
        <v/>
      </c>
    </row>
    <row r="113" ht="15.75" customFormat="1" customHeight="1" s="25">
      <c r="A113" s="69" t="inlineStr">
        <is>
          <t>A1446</t>
        </is>
      </c>
      <c r="B113" s="70" t="inlineStr">
        <is>
          <t>Phạm Đình Quân</t>
        </is>
      </c>
      <c r="C113" s="71" t="inlineStr">
        <is>
          <t>X1 Sơn</t>
        </is>
      </c>
      <c r="D113" s="72" t="inlineStr">
        <is>
          <t>Trực tiếp</t>
        </is>
      </c>
      <c r="E113" s="73" t="inlineStr">
        <is>
          <t>2019-11-18</t>
        </is>
      </c>
      <c r="F113" s="73" t="inlineStr"/>
      <c r="G113" s="74" t="inlineStr">
        <is>
          <t>A</t>
        </is>
      </c>
      <c r="H113" s="74" t="n">
        <v>4</v>
      </c>
      <c r="I113" s="75" t="inlineStr">
        <is>
          <t>A</t>
        </is>
      </c>
      <c r="J113" s="74" t="n">
        <v>4</v>
      </c>
      <c r="K113" s="75" t="inlineStr">
        <is>
          <t>A</t>
        </is>
      </c>
      <c r="L113" s="74" t="n">
        <v>4</v>
      </c>
      <c r="M113" s="75" t="inlineStr">
        <is>
          <t>A</t>
        </is>
      </c>
      <c r="N113" s="74" t="n">
        <v>4</v>
      </c>
      <c r="O113" s="75" t="inlineStr"/>
      <c r="P113" s="74" t="n">
        <v>0</v>
      </c>
      <c r="Q113" s="74" t="inlineStr">
        <is>
          <t>A</t>
        </is>
      </c>
      <c r="R113" s="74" t="n">
        <v>4</v>
      </c>
      <c r="S113" s="75" t="inlineStr">
        <is>
          <t>A</t>
        </is>
      </c>
      <c r="T113" s="74" t="n">
        <v>4</v>
      </c>
      <c r="U113" s="75" t="inlineStr">
        <is>
          <t>A</t>
        </is>
      </c>
      <c r="V113" s="74" t="n">
        <v>4</v>
      </c>
      <c r="W113" s="75" t="inlineStr">
        <is>
          <t>A</t>
        </is>
      </c>
      <c r="X113" s="74" t="n">
        <v>4</v>
      </c>
      <c r="Y113" s="75" t="inlineStr">
        <is>
          <t>A</t>
        </is>
      </c>
      <c r="Z113" s="74" t="n">
        <v>0</v>
      </c>
      <c r="AA113" s="75" t="inlineStr">
        <is>
          <t>P</t>
        </is>
      </c>
      <c r="AB113" s="74" t="n">
        <v>0</v>
      </c>
      <c r="AC113" s="74" t="inlineStr"/>
      <c r="AD113" s="74" t="n">
        <v>0</v>
      </c>
      <c r="AE113" s="74" t="inlineStr">
        <is>
          <t>P</t>
        </is>
      </c>
      <c r="AF113" s="74" t="n">
        <v>0</v>
      </c>
      <c r="AG113" s="74" t="inlineStr">
        <is>
          <t>A</t>
        </is>
      </c>
      <c r="AH113" s="74" t="n">
        <v>4</v>
      </c>
      <c r="AI113" s="75" t="inlineStr">
        <is>
          <t>A</t>
        </is>
      </c>
      <c r="AJ113" s="74" t="n">
        <v>4</v>
      </c>
      <c r="AK113" s="75" t="inlineStr">
        <is>
          <t>A</t>
        </is>
      </c>
      <c r="AL113" s="74" t="n">
        <v>4</v>
      </c>
      <c r="AM113" s="74" t="inlineStr">
        <is>
          <t>A</t>
        </is>
      </c>
      <c r="AN113" s="74" t="n">
        <v>4</v>
      </c>
      <c r="AO113" s="74" t="inlineStr">
        <is>
          <t>A</t>
        </is>
      </c>
      <c r="AP113" s="74" t="n">
        <v>4</v>
      </c>
      <c r="AQ113" s="74" t="inlineStr"/>
      <c r="AR113" s="74" t="n">
        <v>0</v>
      </c>
      <c r="AS113" s="74" t="inlineStr">
        <is>
          <t>P</t>
        </is>
      </c>
      <c r="AT113" s="74" t="n">
        <v>0</v>
      </c>
      <c r="AU113" s="74" t="inlineStr">
        <is>
          <t>A</t>
        </is>
      </c>
      <c r="AV113" s="74" t="n">
        <v>4</v>
      </c>
      <c r="AW113" s="74" t="inlineStr">
        <is>
          <t>A</t>
        </is>
      </c>
      <c r="AX113" s="74" t="n">
        <v>4</v>
      </c>
      <c r="AY113" s="74" t="inlineStr">
        <is>
          <t>A</t>
        </is>
      </c>
      <c r="AZ113" s="74" t="n">
        <v>4</v>
      </c>
      <c r="BA113" s="74" t="inlineStr">
        <is>
          <t>A</t>
        </is>
      </c>
      <c r="BB113" s="74" t="n">
        <v>4</v>
      </c>
      <c r="BC113" s="74" t="inlineStr">
        <is>
          <t>A</t>
        </is>
      </c>
      <c r="BD113" s="74" t="n">
        <v>4</v>
      </c>
      <c r="BE113" s="74" t="inlineStr"/>
      <c r="BF113" s="74" t="n">
        <v>0</v>
      </c>
      <c r="BG113" s="74" t="inlineStr">
        <is>
          <t>A</t>
        </is>
      </c>
      <c r="BH113" s="74" t="n">
        <v>4</v>
      </c>
      <c r="BI113" s="74" t="inlineStr">
        <is>
          <t>A</t>
        </is>
      </c>
      <c r="BJ113" s="74" t="n">
        <v>4</v>
      </c>
      <c r="BK113" s="74" t="inlineStr">
        <is>
          <t>A</t>
        </is>
      </c>
      <c r="BL113" s="74" t="n">
        <v>4</v>
      </c>
      <c r="BM113" s="74" t="inlineStr">
        <is>
          <t>A</t>
        </is>
      </c>
      <c r="BN113" s="74" t="n">
        <v>4</v>
      </c>
      <c r="BO113" s="74" t="n"/>
      <c r="BP113" s="74" t="n"/>
      <c r="BQ113" s="165">
        <f>COUNTIF($G113:$BP113,"a")+COUNTIF($G113:$BP113,"r0,a5")/2+COUNTIF($G113:$BP113,"p5,a5")/2</f>
        <v/>
      </c>
      <c r="BR113" s="165">
        <f>COUNTIF($G113:$BP113,"d")+COUNTIF($G113:$BP113,"r0,d5")/2+COUNTIF($G113:$BP113,"p5,d5")/2</f>
        <v/>
      </c>
      <c r="BS113" s="165">
        <f>COUNTIF($G113:$BP113,"b")+COUNTIF($G113:$BP113,"r0,b5")/2+COUNTIF($G113:$BP113,"p5,b5")/2</f>
        <v/>
      </c>
      <c r="BT113" s="165">
        <f>COUNTIF($G113:$BP113,"c")+COUNTIF($G113:$BP113,"r0,c5")/2+COUNTIF($G113:$BP113,"p5,c5")/2</f>
        <v/>
      </c>
      <c r="BU113" s="165">
        <f>COUNTIF($G113:$BP113,"KH")+COUNTIF($G113:$BP113,"TL")+COUNTIF($G113:$BP113,"L")</f>
        <v/>
      </c>
      <c r="BV113" s="165" t="n"/>
      <c r="BW113" s="165">
        <f>COUNTIF($G113:$BP113,"hh")</f>
        <v/>
      </c>
      <c r="BX113" s="165">
        <f>COUNTIF($G113:$BP113,"nt7")</f>
        <v/>
      </c>
      <c r="BY113" s="165">
        <f>COUNTIF($G113:$BP113,"P")+COUNTIF($G113:$BP113,"p5,a5")/2+COUNTIF($G113:$BP113,"p5,b5")/2+COUNTIF($G113:$BP113,"p5,c5")/2+COUNTIF($G113:$BP113,"p5,d5")/2</f>
        <v/>
      </c>
      <c r="BZ113" s="166">
        <f>SUBTOTAL(9,BQ113:BY113)</f>
        <v/>
      </c>
      <c r="CA113" s="167">
        <f>SUM(J113,L113,N113,P113,R113,T113,X113,Z113,AB113,AD113,AF113,AH113,AL113,AN113,AP113,AR113,AT113,AV113,AZ113,BB113,BD113,BF113,BH113,BP113)</f>
        <v/>
      </c>
      <c r="CB113" s="168">
        <f>SUM(H113,V113,AJ113,AX113,BL113)</f>
        <v/>
      </c>
      <c r="CC113" s="24">
        <f>SUM(BJ113,BN113)</f>
        <v/>
      </c>
      <c r="CD113" s="169">
        <f>IF(BZ113&gt;25,4,IF(BZ113&gt;18,3,IF(BZ113&gt;12,2,IF(BZ113&gt;4,1,0))))-BX113-2+1</f>
        <v/>
      </c>
      <c r="CE113" s="30" t="n"/>
      <c r="CF113" s="169">
        <f>CD113*CI113</f>
        <v/>
      </c>
      <c r="CG113" s="170">
        <f>F113-BY113+1</f>
        <v/>
      </c>
      <c r="CH113" s="169">
        <f>CE113*16</f>
        <v/>
      </c>
      <c r="CI113" s="171">
        <f>VLOOKUP(A113,[1]DATA!$A$6:$AI$331,34,0)</f>
        <v/>
      </c>
      <c r="CJ113" s="172">
        <f>VLOOKUP(A113,[2]CHAMCONG!A$7:CI$333,79,0)</f>
        <v/>
      </c>
      <c r="CK113" s="173">
        <f>CJ113-CA113</f>
        <v/>
      </c>
    </row>
    <row r="114" ht="15" customFormat="1" customHeight="1" s="25">
      <c r="A114" s="69" t="inlineStr">
        <is>
          <t>A1448</t>
        </is>
      </c>
      <c r="B114" s="70" t="inlineStr">
        <is>
          <t>Hoàng Văn Hùng</t>
        </is>
      </c>
      <c r="C114" s="71" t="inlineStr">
        <is>
          <t>X1 Sơn</t>
        </is>
      </c>
      <c r="D114" s="72" t="inlineStr">
        <is>
          <t>Trực tiếp</t>
        </is>
      </c>
      <c r="E114" s="73" t="inlineStr">
        <is>
          <t>2019-11-18</t>
        </is>
      </c>
      <c r="F114" s="73" t="inlineStr"/>
      <c r="G114" s="74" t="inlineStr">
        <is>
          <t>A</t>
        </is>
      </c>
      <c r="H114" s="74" t="n">
        <v>4</v>
      </c>
      <c r="I114" s="75" t="inlineStr">
        <is>
          <t>A</t>
        </is>
      </c>
      <c r="J114" s="74" t="n">
        <v>4</v>
      </c>
      <c r="K114" s="75" t="inlineStr">
        <is>
          <t>A</t>
        </is>
      </c>
      <c r="L114" s="74" t="n">
        <v>3</v>
      </c>
      <c r="M114" s="75" t="inlineStr">
        <is>
          <t>A</t>
        </is>
      </c>
      <c r="N114" s="74" t="n">
        <v>4</v>
      </c>
      <c r="O114" s="75" t="inlineStr"/>
      <c r="P114" s="74" t="n">
        <v>0</v>
      </c>
      <c r="Q114" s="75" t="inlineStr">
        <is>
          <t>A</t>
        </is>
      </c>
      <c r="R114" s="74" t="n">
        <v>1</v>
      </c>
      <c r="S114" s="75" t="inlineStr">
        <is>
          <t>P</t>
        </is>
      </c>
      <c r="T114" s="74" t="n">
        <v>0</v>
      </c>
      <c r="U114" s="74" t="inlineStr">
        <is>
          <t>P</t>
        </is>
      </c>
      <c r="V114" s="74" t="n">
        <v>0</v>
      </c>
      <c r="W114" s="75" t="inlineStr">
        <is>
          <t>P</t>
        </is>
      </c>
      <c r="X114" s="74" t="n">
        <v>0</v>
      </c>
      <c r="Y114" s="75" t="inlineStr">
        <is>
          <t>P</t>
        </is>
      </c>
      <c r="Z114" s="74" t="n">
        <v>0</v>
      </c>
      <c r="AA114" s="75" t="inlineStr">
        <is>
          <t>P</t>
        </is>
      </c>
      <c r="AB114" s="74" t="n">
        <v>0</v>
      </c>
      <c r="AC114" s="75" t="inlineStr"/>
      <c r="AD114" s="74" t="n">
        <v>0</v>
      </c>
      <c r="AE114" s="74" t="inlineStr">
        <is>
          <t>A</t>
        </is>
      </c>
      <c r="AF114" s="74" t="n">
        <v>4</v>
      </c>
      <c r="AG114" s="74" t="inlineStr">
        <is>
          <t>A</t>
        </is>
      </c>
      <c r="AH114" s="74" t="n">
        <v>4</v>
      </c>
      <c r="AI114" s="74" t="inlineStr">
        <is>
          <t>A</t>
        </is>
      </c>
      <c r="AJ114" s="74" t="n">
        <v>4</v>
      </c>
      <c r="AK114" s="74" t="inlineStr">
        <is>
          <t>A</t>
        </is>
      </c>
      <c r="AL114" s="74" t="n">
        <v>4</v>
      </c>
      <c r="AM114" s="74" t="inlineStr">
        <is>
          <t>A</t>
        </is>
      </c>
      <c r="AN114" s="74" t="n">
        <v>0</v>
      </c>
      <c r="AO114" s="74" t="inlineStr">
        <is>
          <t>A</t>
        </is>
      </c>
      <c r="AP114" s="74" t="n">
        <v>4</v>
      </c>
      <c r="AQ114" s="74" t="inlineStr"/>
      <c r="AR114" s="74" t="n">
        <v>0</v>
      </c>
      <c r="AS114" s="74" t="inlineStr">
        <is>
          <t>P</t>
        </is>
      </c>
      <c r="AT114" s="74" t="n">
        <v>0</v>
      </c>
      <c r="AU114" s="74" t="inlineStr">
        <is>
          <t>A</t>
        </is>
      </c>
      <c r="AV114" s="74" t="n">
        <v>4</v>
      </c>
      <c r="AW114" s="74" t="inlineStr">
        <is>
          <t>A</t>
        </is>
      </c>
      <c r="AX114" s="74" t="n">
        <v>4</v>
      </c>
      <c r="AY114" s="74" t="inlineStr">
        <is>
          <t>A</t>
        </is>
      </c>
      <c r="AZ114" s="74" t="n">
        <v>4</v>
      </c>
      <c r="BA114" s="74" t="inlineStr">
        <is>
          <t>A</t>
        </is>
      </c>
      <c r="BB114" s="74" t="n">
        <v>4</v>
      </c>
      <c r="BC114" s="74" t="inlineStr">
        <is>
          <t>A</t>
        </is>
      </c>
      <c r="BD114" s="74" t="n">
        <v>4</v>
      </c>
      <c r="BE114" s="74" t="inlineStr"/>
      <c r="BF114" s="74" t="n">
        <v>0</v>
      </c>
      <c r="BG114" s="74" t="inlineStr">
        <is>
          <t>A</t>
        </is>
      </c>
      <c r="BH114" s="74" t="n">
        <v>4</v>
      </c>
      <c r="BI114" s="74" t="inlineStr">
        <is>
          <t>A</t>
        </is>
      </c>
      <c r="BJ114" s="74" t="n">
        <v>4</v>
      </c>
      <c r="BK114" s="74" t="inlineStr">
        <is>
          <t>A</t>
        </is>
      </c>
      <c r="BL114" s="74" t="n">
        <v>4</v>
      </c>
      <c r="BM114" s="74" t="inlineStr">
        <is>
          <t>A</t>
        </is>
      </c>
      <c r="BN114" s="74" t="n">
        <v>4</v>
      </c>
      <c r="BO114" s="74" t="n"/>
      <c r="BP114" s="74" t="n"/>
      <c r="BQ114" s="165">
        <f>COUNTIF($G114:$BP114,"a")+COUNTIF($G114:$BP114,"r0,a5")/2+COUNTIF($G114:$BP114,"p5,a5")/2</f>
        <v/>
      </c>
      <c r="BR114" s="165">
        <f>COUNTIF($G114:$BP114,"d")+COUNTIF($G114:$BP114,"r0,d5")/2+COUNTIF($G114:$BP114,"p5,d5")/2</f>
        <v/>
      </c>
      <c r="BS114" s="165">
        <f>COUNTIF($G114:$BP114,"b")+COUNTIF($G114:$BP114,"r0,b5")/2+COUNTIF($G114:$BP114,"p5,b5")/2</f>
        <v/>
      </c>
      <c r="BT114" s="165">
        <f>COUNTIF($G114:$BP114,"c")+COUNTIF($G114:$BP114,"r0,c5")/2+COUNTIF($G114:$BP114,"p5,c5")/2</f>
        <v/>
      </c>
      <c r="BU114" s="165">
        <f>COUNTIF($G114:$BP114,"KH")+COUNTIF($G114:$BP114,"TL")+COUNTIF($G114:$BP114,"L")</f>
        <v/>
      </c>
      <c r="BV114" s="165" t="n"/>
      <c r="BW114" s="165">
        <f>COUNTIF($G114:$BP114,"hh")</f>
        <v/>
      </c>
      <c r="BX114" s="165">
        <f>COUNTIF($G114:$BP114,"nt7")</f>
        <v/>
      </c>
      <c r="BY114" s="165">
        <f>COUNTIF($G114:$BP114,"P")+COUNTIF($G114:$BP114,"p5,a5")/2+COUNTIF($G114:$BP114,"p5,b5")/2+COUNTIF($G114:$BP114,"p5,c5")/2+COUNTIF($G114:$BP114,"p5,d5")/2</f>
        <v/>
      </c>
      <c r="BZ114" s="166">
        <f>SUBTOTAL(9,BQ114:BY114)</f>
        <v/>
      </c>
      <c r="CA114" s="167">
        <f>SUM(J114,L114,N114,P114,R114,T114,X114,Z114,AB114,AD114,AF114,AH114,AL114,AN114,AP114,AR114,AT114,AV114,AZ114,BB114,BD114,BF114,BH114,BP114)</f>
        <v/>
      </c>
      <c r="CB114" s="168">
        <f>SUM(H114,V114,AJ114,AX114,BL114)</f>
        <v/>
      </c>
      <c r="CC114" s="24">
        <f>SUM(BJ114,BN114)</f>
        <v/>
      </c>
      <c r="CD114" s="169">
        <f>IF(BZ114&gt;25,4,IF(BZ114&gt;18,3,IF(BZ114&gt;12,2,IF(BZ114&gt;4,1,0))))-BX114-2+1</f>
        <v/>
      </c>
      <c r="CE114" s="30" t="n"/>
      <c r="CF114" s="169">
        <f>CD114*CI114</f>
        <v/>
      </c>
      <c r="CG114" s="170">
        <f>F114-BY114+1</f>
        <v/>
      </c>
      <c r="CH114" s="169">
        <f>CE114*16</f>
        <v/>
      </c>
      <c r="CI114" s="171">
        <f>VLOOKUP(A114,[1]DATA!$A$6:$AI$331,34,0)</f>
        <v/>
      </c>
      <c r="CJ114" s="172">
        <f>VLOOKUP(A114,[2]CHAMCONG!A$7:CI$333,79,0)</f>
        <v/>
      </c>
      <c r="CK114" s="173">
        <f>CJ114-CA114</f>
        <v/>
      </c>
    </row>
    <row r="115" ht="15.75" customFormat="1" customHeight="1" s="25">
      <c r="A115" s="69" t="inlineStr">
        <is>
          <t>A1449</t>
        </is>
      </c>
      <c r="B115" s="70" t="inlineStr">
        <is>
          <t>Lê Sỹ Lộc</t>
        </is>
      </c>
      <c r="C115" s="71" t="inlineStr">
        <is>
          <t>KINH DOANH</t>
        </is>
      </c>
      <c r="D115" s="72" t="inlineStr">
        <is>
          <t>Gián tiếp</t>
        </is>
      </c>
      <c r="E115" s="73" t="inlineStr">
        <is>
          <t>2019-11-25</t>
        </is>
      </c>
      <c r="F115" s="73" t="inlineStr"/>
      <c r="G115" s="74" t="inlineStr">
        <is>
          <t>D</t>
        </is>
      </c>
      <c r="H115" s="74" t="n">
        <v>0</v>
      </c>
      <c r="I115" s="75" t="inlineStr">
        <is>
          <t>D</t>
        </is>
      </c>
      <c r="J115" s="74" t="n">
        <v>0</v>
      </c>
      <c r="K115" s="74" t="inlineStr">
        <is>
          <t>D</t>
        </is>
      </c>
      <c r="L115" s="74" t="n">
        <v>0</v>
      </c>
      <c r="M115" s="74" t="inlineStr">
        <is>
          <t>P</t>
        </is>
      </c>
      <c r="N115" s="74" t="n">
        <v>0</v>
      </c>
      <c r="O115" s="75" t="inlineStr"/>
      <c r="P115" s="74" t="n">
        <v>0</v>
      </c>
      <c r="Q115" s="74" t="inlineStr">
        <is>
          <t>D</t>
        </is>
      </c>
      <c r="R115" s="74" t="n">
        <v>0</v>
      </c>
      <c r="S115" s="74" t="inlineStr">
        <is>
          <t>D</t>
        </is>
      </c>
      <c r="T115" s="74" t="n">
        <v>0</v>
      </c>
      <c r="U115" s="74" t="inlineStr">
        <is>
          <t>P0</t>
        </is>
      </c>
      <c r="V115" s="74" t="n">
        <v>0</v>
      </c>
      <c r="W115" s="74" t="inlineStr">
        <is>
          <t>D</t>
        </is>
      </c>
      <c r="X115" s="74" t="n">
        <v>0</v>
      </c>
      <c r="Y115" s="74" t="inlineStr">
        <is>
          <t>D</t>
        </is>
      </c>
      <c r="Z115" s="74" t="n">
        <v>0</v>
      </c>
      <c r="AA115" s="74" t="inlineStr">
        <is>
          <t>D</t>
        </is>
      </c>
      <c r="AB115" s="74" t="n">
        <v>0</v>
      </c>
      <c r="AC115" s="74" t="inlineStr"/>
      <c r="AD115" s="74" t="n">
        <v>0</v>
      </c>
      <c r="AE115" s="74" t="inlineStr">
        <is>
          <t>D</t>
        </is>
      </c>
      <c r="AF115" s="74" t="n">
        <v>0</v>
      </c>
      <c r="AG115" s="74" t="inlineStr">
        <is>
          <t>D</t>
        </is>
      </c>
      <c r="AH115" s="74" t="n">
        <v>0</v>
      </c>
      <c r="AI115" s="74" t="inlineStr">
        <is>
          <t>D</t>
        </is>
      </c>
      <c r="AJ115" s="74" t="n">
        <v>0</v>
      </c>
      <c r="AK115" s="74" t="inlineStr">
        <is>
          <t>P0</t>
        </is>
      </c>
      <c r="AL115" s="74" t="n">
        <v>0</v>
      </c>
      <c r="AM115" s="74" t="inlineStr">
        <is>
          <t>P0</t>
        </is>
      </c>
      <c r="AN115" s="74" t="n">
        <v>0</v>
      </c>
      <c r="AO115" s="74" t="inlineStr">
        <is>
          <t>P0</t>
        </is>
      </c>
      <c r="AP115" s="74" t="n">
        <v>0</v>
      </c>
      <c r="AQ115" s="74" t="inlineStr"/>
      <c r="AR115" s="74" t="n">
        <v>0</v>
      </c>
      <c r="AS115" s="74" t="inlineStr">
        <is>
          <t>P</t>
        </is>
      </c>
      <c r="AT115" s="74" t="n">
        <v>0</v>
      </c>
      <c r="AU115" s="74" t="inlineStr">
        <is>
          <t>P0</t>
        </is>
      </c>
      <c r="AV115" s="74" t="n">
        <v>0</v>
      </c>
      <c r="AW115" s="74" t="inlineStr">
        <is>
          <t>D</t>
        </is>
      </c>
      <c r="AX115" s="74" t="n">
        <v>0</v>
      </c>
      <c r="AY115" s="74" t="inlineStr">
        <is>
          <t>D</t>
        </is>
      </c>
      <c r="AZ115" s="74" t="n">
        <v>0</v>
      </c>
      <c r="BA115" s="74" t="inlineStr">
        <is>
          <t>D</t>
        </is>
      </c>
      <c r="BB115" s="74" t="n">
        <v>0</v>
      </c>
      <c r="BC115" s="74" t="inlineStr">
        <is>
          <t>P</t>
        </is>
      </c>
      <c r="BD115" s="74" t="n">
        <v>0</v>
      </c>
      <c r="BE115" s="74" t="inlineStr"/>
      <c r="BF115" s="74" t="n">
        <v>0</v>
      </c>
      <c r="BG115" s="74" t="inlineStr">
        <is>
          <t>D</t>
        </is>
      </c>
      <c r="BH115" s="74" t="n">
        <v>0</v>
      </c>
      <c r="BI115" s="74" t="inlineStr">
        <is>
          <t>D</t>
        </is>
      </c>
      <c r="BJ115" s="74" t="n">
        <v>0</v>
      </c>
      <c r="BK115" s="74" t="inlineStr">
        <is>
          <t>D</t>
        </is>
      </c>
      <c r="BL115" s="74" t="n">
        <v>0</v>
      </c>
      <c r="BM115" s="74" t="inlineStr">
        <is>
          <t>D</t>
        </is>
      </c>
      <c r="BN115" s="74" t="n">
        <v>0</v>
      </c>
      <c r="BO115" s="74" t="n"/>
      <c r="BP115" s="74" t="n"/>
      <c r="BQ115" s="165">
        <f>COUNTIF($G115:$BP115,"a")+COUNTIF($G115:$BP115,"r0,a5")/2+COUNTIF($G115:$BP115,"p5,a5")/2</f>
        <v/>
      </c>
      <c r="BR115" s="165">
        <f>COUNTIF($G115:$BP115,"d")+COUNTIF($G115:$BP115,"r0,d5")/2+COUNTIF($G115:$BP115,"p5,d5")/2</f>
        <v/>
      </c>
      <c r="BS115" s="165">
        <f>COUNTIF($G115:$BP115,"b")+COUNTIF($G115:$BP115,"r0,b5")/2+COUNTIF($G115:$BP115,"p5,b5")/2</f>
        <v/>
      </c>
      <c r="BT115" s="165">
        <f>COUNTIF($G115:$BP115,"c")+COUNTIF($G115:$BP115,"r0,c5")/2+COUNTIF($G115:$BP115,"p5,c5")/2</f>
        <v/>
      </c>
      <c r="BU115" s="165">
        <f>COUNTIF($G115:$BP115,"KH")+COUNTIF($G115:$BP115,"TL")+COUNTIF($G115:$BP115,"L")</f>
        <v/>
      </c>
      <c r="BV115" s="165" t="n"/>
      <c r="BW115" s="165">
        <f>COUNTIF($G115:$BP115,"hh")</f>
        <v/>
      </c>
      <c r="BX115" s="165">
        <f>COUNTIF($G115:$BP115,"nt7")</f>
        <v/>
      </c>
      <c r="BY115" s="165">
        <f>COUNTIF($G115:$BP115,"P")+COUNTIF($G115:$BP115,"p5,a5")/2+COUNTIF($G115:$BP115,"p5,b5")/2+COUNTIF($G115:$BP115,"p5,c5")/2+COUNTIF($G115:$BP115,"p5,d5")/2</f>
        <v/>
      </c>
      <c r="BZ115" s="166">
        <f>SUBTOTAL(9,BQ115:BY115)</f>
        <v/>
      </c>
      <c r="CA115" s="167">
        <f>SUM(J115,L115,N115,P115,R115,T115,X115,Z115,AB115,AD115,AF115,AH115,AL115,AN115,AP115,AR115,AT115,AV115,AZ115,BB115,BD115,BF115,BH115,BP115)</f>
        <v/>
      </c>
      <c r="CB115" s="168">
        <f>SUM(H115,V115,AJ115,AX115,BL115)</f>
        <v/>
      </c>
      <c r="CC115" s="24">
        <f>SUM(BJ115,BN115)</f>
        <v/>
      </c>
      <c r="CD115" s="169">
        <f>IF(BZ115&gt;25,4,IF(BZ115&gt;18,3,IF(BZ115&gt;12,2,IF(BZ115&gt;4,1,0))))-BX115-2+1</f>
        <v/>
      </c>
      <c r="CE115" s="30" t="n"/>
      <c r="CF115" s="169">
        <f>CD115*CI115</f>
        <v/>
      </c>
      <c r="CG115" s="170">
        <f>F115-BY115+1</f>
        <v/>
      </c>
      <c r="CH115" s="169">
        <f>CE115*16</f>
        <v/>
      </c>
      <c r="CI115" s="171">
        <f>VLOOKUP(A115,[1]DATA!$A$6:$AI$331,34,0)</f>
        <v/>
      </c>
      <c r="CJ115" s="172">
        <f>VLOOKUP(A115,[2]CHAMCONG!A$7:CI$333,79,0)</f>
        <v/>
      </c>
      <c r="CK115" s="173">
        <f>CJ115-CA115</f>
        <v/>
      </c>
    </row>
    <row r="116" ht="15.75" customFormat="1" customHeight="1" s="25">
      <c r="A116" s="69" t="inlineStr">
        <is>
          <t>A145</t>
        </is>
      </c>
      <c r="B116" s="70" t="inlineStr">
        <is>
          <t>Bùi Thị Linh</t>
        </is>
      </c>
      <c r="C116" s="71" t="inlineStr">
        <is>
          <t>X1 Ép - A</t>
        </is>
      </c>
      <c r="D116" s="72" t="inlineStr">
        <is>
          <t>Trực tiếp</t>
        </is>
      </c>
      <c r="E116" s="73" t="inlineStr">
        <is>
          <t>2010-09-17</t>
        </is>
      </c>
      <c r="F116" s="73" t="inlineStr"/>
      <c r="G116" s="74" t="inlineStr">
        <is>
          <t>A</t>
        </is>
      </c>
      <c r="H116" s="74" t="n">
        <v>4</v>
      </c>
      <c r="I116" s="75" t="inlineStr">
        <is>
          <t>C</t>
        </is>
      </c>
      <c r="J116" s="74" t="n">
        <v>4</v>
      </c>
      <c r="K116" s="74" t="inlineStr">
        <is>
          <t>C</t>
        </is>
      </c>
      <c r="L116" s="74" t="n">
        <v>4</v>
      </c>
      <c r="M116" s="74" t="inlineStr">
        <is>
          <t>C</t>
        </is>
      </c>
      <c r="N116" s="74" t="n">
        <v>4</v>
      </c>
      <c r="O116" s="75" t="inlineStr"/>
      <c r="P116" s="74" t="n">
        <v>0</v>
      </c>
      <c r="Q116" s="74" t="inlineStr">
        <is>
          <t>A</t>
        </is>
      </c>
      <c r="R116" s="74" t="n">
        <v>4</v>
      </c>
      <c r="S116" s="74" t="inlineStr">
        <is>
          <t>A</t>
        </is>
      </c>
      <c r="T116" s="74" t="n">
        <v>4</v>
      </c>
      <c r="U116" s="74" t="inlineStr">
        <is>
          <t>A</t>
        </is>
      </c>
      <c r="V116" s="74" t="n">
        <v>4</v>
      </c>
      <c r="W116" s="75" t="inlineStr">
        <is>
          <t>A</t>
        </is>
      </c>
      <c r="X116" s="74" t="n">
        <v>4</v>
      </c>
      <c r="Y116" s="74" t="inlineStr">
        <is>
          <t>A</t>
        </is>
      </c>
      <c r="Z116" s="74" t="n">
        <v>4</v>
      </c>
      <c r="AA116" s="74" t="inlineStr">
        <is>
          <t>A</t>
        </is>
      </c>
      <c r="AB116" s="74" t="n">
        <v>4</v>
      </c>
      <c r="AC116" s="75" t="inlineStr"/>
      <c r="AD116" s="74" t="n">
        <v>0</v>
      </c>
      <c r="AE116" s="74" t="inlineStr">
        <is>
          <t>C</t>
        </is>
      </c>
      <c r="AF116" s="74" t="n">
        <v>4</v>
      </c>
      <c r="AG116" s="74" t="inlineStr">
        <is>
          <t>C</t>
        </is>
      </c>
      <c r="AH116" s="74" t="n">
        <v>4</v>
      </c>
      <c r="AI116" s="74" t="inlineStr">
        <is>
          <t>C</t>
        </is>
      </c>
      <c r="AJ116" s="74" t="n">
        <v>4</v>
      </c>
      <c r="AK116" s="75" t="inlineStr">
        <is>
          <t>P</t>
        </is>
      </c>
      <c r="AL116" s="74" t="n">
        <v>0</v>
      </c>
      <c r="AM116" s="74" t="inlineStr">
        <is>
          <t>C</t>
        </is>
      </c>
      <c r="AN116" s="74" t="n">
        <v>4</v>
      </c>
      <c r="AO116" s="74" t="inlineStr">
        <is>
          <t>P</t>
        </is>
      </c>
      <c r="AP116" s="74" t="n">
        <v>0</v>
      </c>
      <c r="AQ116" s="75" t="inlineStr"/>
      <c r="AR116" s="74" t="n">
        <v>0</v>
      </c>
      <c r="AS116" s="74" t="inlineStr">
        <is>
          <t>P</t>
        </is>
      </c>
      <c r="AT116" s="74" t="n">
        <v>0</v>
      </c>
      <c r="AU116" s="74" t="inlineStr">
        <is>
          <t>A</t>
        </is>
      </c>
      <c r="AV116" s="74" t="n">
        <v>4</v>
      </c>
      <c r="AW116" s="74" t="inlineStr">
        <is>
          <t>A</t>
        </is>
      </c>
      <c r="AX116" s="74" t="n">
        <v>4</v>
      </c>
      <c r="AY116" s="75" t="inlineStr">
        <is>
          <t>A</t>
        </is>
      </c>
      <c r="AZ116" s="74" t="n">
        <v>4</v>
      </c>
      <c r="BA116" s="74" t="inlineStr">
        <is>
          <t>A</t>
        </is>
      </c>
      <c r="BB116" s="74" t="n">
        <v>4</v>
      </c>
      <c r="BC116" s="74" t="inlineStr">
        <is>
          <t>A</t>
        </is>
      </c>
      <c r="BD116" s="74" t="n">
        <v>4</v>
      </c>
      <c r="BE116" s="75" t="inlineStr"/>
      <c r="BF116" s="74" t="n">
        <v>0</v>
      </c>
      <c r="BG116" s="74" t="inlineStr">
        <is>
          <t>C</t>
        </is>
      </c>
      <c r="BH116" s="74" t="n">
        <v>4</v>
      </c>
      <c r="BI116" s="74" t="inlineStr">
        <is>
          <t>C</t>
        </is>
      </c>
      <c r="BJ116" s="74" t="n">
        <v>4</v>
      </c>
      <c r="BK116" s="74" t="inlineStr">
        <is>
          <t>C</t>
        </is>
      </c>
      <c r="BL116" s="74" t="n">
        <v>4</v>
      </c>
      <c r="BM116" s="74" t="inlineStr">
        <is>
          <t>P</t>
        </is>
      </c>
      <c r="BN116" s="74" t="n">
        <v>0</v>
      </c>
      <c r="BO116" s="74" t="n"/>
      <c r="BP116" s="74" t="n"/>
      <c r="BQ116" s="165">
        <f>COUNTIF($G116:$BP116,"a")+COUNTIF($G116:$BP116,"r0,a5")/2+COUNTIF($G116:$BP116,"p5,a5")/2</f>
        <v/>
      </c>
      <c r="BR116" s="165">
        <f>COUNTIF($G116:$BP116,"d")+COUNTIF($G116:$BP116,"r0,d5")/2+COUNTIF($G116:$BP116,"p5,d5")/2</f>
        <v/>
      </c>
      <c r="BS116" s="165">
        <f>COUNTIF($G116:$BP116,"b")+COUNTIF($G116:$BP116,"r0,b5")/2+COUNTIF($G116:$BP116,"p5,b5")/2</f>
        <v/>
      </c>
      <c r="BT116" s="165">
        <f>COUNTIF($G116:$BP116,"c")+COUNTIF($G116:$BP116,"r0,c5")/2+COUNTIF($G116:$BP116,"p5,c5")/2</f>
        <v/>
      </c>
      <c r="BU116" s="165">
        <f>COUNTIF($G116:$BP116,"KH")+COUNTIF($G116:$BP116,"TL")+COUNTIF($G116:$BP116,"L")</f>
        <v/>
      </c>
      <c r="BV116" s="165" t="n"/>
      <c r="BW116" s="165">
        <f>COUNTIF($G116:$BP116,"hh")</f>
        <v/>
      </c>
      <c r="BX116" s="165">
        <f>COUNTIF($G116:$BP116,"nt7")</f>
        <v/>
      </c>
      <c r="BY116" s="165">
        <f>COUNTIF($G116:$BP116,"P")+COUNTIF($G116:$BP116,"p5,a5")/2+COUNTIF($G116:$BP116,"p5,b5")/2+COUNTIF($G116:$BP116,"p5,c5")/2+COUNTIF($G116:$BP116,"p5,d5")/2</f>
        <v/>
      </c>
      <c r="BZ116" s="166">
        <f>SUBTOTAL(9,BQ116:BY116)</f>
        <v/>
      </c>
      <c r="CA116" s="167">
        <f>SUM(J116,L116,N116,P116,R116,T116,X116,Z116,AB116,AD116,AF116,AH116,AL116,AN116,AP116,AR116,AT116,AV116,AZ116,BB116,BD116,BF116,BH116,BP116)</f>
        <v/>
      </c>
      <c r="CB116" s="168">
        <f>SUM(H116,V116,AJ116,AX116,BL116)</f>
        <v/>
      </c>
      <c r="CC116" s="24">
        <f>SUM(BJ116,BN116)</f>
        <v/>
      </c>
      <c r="CD116" s="169">
        <f>IF(BZ116&gt;25,4,IF(BZ116&gt;18,3,IF(BZ116&gt;12,2,IF(BZ116&gt;4,1,0))))-BX116-2+1</f>
        <v/>
      </c>
      <c r="CE116" s="30" t="n"/>
      <c r="CF116" s="169">
        <f>CD116*CI116</f>
        <v/>
      </c>
      <c r="CG116" s="170">
        <f>F116-BY116+1</f>
        <v/>
      </c>
      <c r="CH116" s="169">
        <f>CE116*16</f>
        <v/>
      </c>
      <c r="CI116" s="171">
        <f>VLOOKUP(A116,[1]DATA!$A$6:$AI$331,34,0)</f>
        <v/>
      </c>
      <c r="CJ116" s="172">
        <f>VLOOKUP(A116,[2]CHAMCONG!A$7:CI$333,79,0)</f>
        <v/>
      </c>
      <c r="CK116" s="173">
        <f>CJ116-CA116</f>
        <v/>
      </c>
    </row>
    <row r="117" ht="15.75" customFormat="1" customHeight="1" s="28">
      <c r="A117" s="69" t="inlineStr">
        <is>
          <t>A1451</t>
        </is>
      </c>
      <c r="B117" s="70" t="inlineStr">
        <is>
          <t>Nguyễn Thị Ý Nhi</t>
        </is>
      </c>
      <c r="C117" s="71" t="inlineStr">
        <is>
          <t>KINH DOANH</t>
        </is>
      </c>
      <c r="D117" s="72" t="inlineStr">
        <is>
          <t>Gián tiếp</t>
        </is>
      </c>
      <c r="E117" s="73" t="inlineStr">
        <is>
          <t>2019-12-19</t>
        </is>
      </c>
      <c r="F117" s="73" t="inlineStr"/>
      <c r="G117" s="74" t="inlineStr">
        <is>
          <t>D</t>
        </is>
      </c>
      <c r="H117" s="74" t="n">
        <v>0</v>
      </c>
      <c r="I117" s="75" t="inlineStr">
        <is>
          <t>P</t>
        </is>
      </c>
      <c r="J117" s="74" t="n">
        <v>0</v>
      </c>
      <c r="K117" s="75" t="inlineStr">
        <is>
          <t>D</t>
        </is>
      </c>
      <c r="L117" s="74" t="n">
        <v>0</v>
      </c>
      <c r="M117" s="75" t="inlineStr">
        <is>
          <t>P</t>
        </is>
      </c>
      <c r="N117" s="74" t="n">
        <v>0</v>
      </c>
      <c r="O117" s="75" t="inlineStr"/>
      <c r="P117" s="74" t="n">
        <v>0</v>
      </c>
      <c r="Q117" s="75" t="inlineStr">
        <is>
          <t>D</t>
        </is>
      </c>
      <c r="R117" s="75" t="n">
        <v>0</v>
      </c>
      <c r="S117" s="75" t="inlineStr">
        <is>
          <t>D</t>
        </is>
      </c>
      <c r="T117" s="74" t="n">
        <v>0</v>
      </c>
      <c r="U117" s="75" t="inlineStr">
        <is>
          <t>P</t>
        </is>
      </c>
      <c r="V117" s="74" t="n">
        <v>0</v>
      </c>
      <c r="W117" s="75" t="inlineStr">
        <is>
          <t>P</t>
        </is>
      </c>
      <c r="X117" s="74" t="n">
        <v>0</v>
      </c>
      <c r="Y117" s="75" t="inlineStr">
        <is>
          <t>P</t>
        </is>
      </c>
      <c r="Z117" s="74" t="n">
        <v>0</v>
      </c>
      <c r="AA117" s="75" t="inlineStr">
        <is>
          <t>P</t>
        </is>
      </c>
      <c r="AB117" s="74" t="n">
        <v>0</v>
      </c>
      <c r="AC117" s="75" t="inlineStr"/>
      <c r="AD117" s="74" t="n">
        <v>0</v>
      </c>
      <c r="AE117" s="75" t="inlineStr">
        <is>
          <t>P</t>
        </is>
      </c>
      <c r="AF117" s="75" t="n">
        <v>0</v>
      </c>
      <c r="AG117" s="75" t="inlineStr">
        <is>
          <t>P</t>
        </is>
      </c>
      <c r="AH117" s="74" t="n">
        <v>0</v>
      </c>
      <c r="AI117" s="75" t="inlineStr">
        <is>
          <t>P</t>
        </is>
      </c>
      <c r="AJ117" s="74" t="n">
        <v>0</v>
      </c>
      <c r="AK117" s="75" t="inlineStr">
        <is>
          <t>P</t>
        </is>
      </c>
      <c r="AL117" s="74" t="n">
        <v>0</v>
      </c>
      <c r="AM117" s="75" t="inlineStr">
        <is>
          <t>P</t>
        </is>
      </c>
      <c r="AN117" s="74" t="n">
        <v>0</v>
      </c>
      <c r="AO117" s="75" t="inlineStr">
        <is>
          <t>P</t>
        </is>
      </c>
      <c r="AP117" s="74" t="n">
        <v>0</v>
      </c>
      <c r="AQ117" s="75" t="inlineStr"/>
      <c r="AR117" s="74" t="n">
        <v>0</v>
      </c>
      <c r="AS117" s="74" t="inlineStr">
        <is>
          <t>P</t>
        </is>
      </c>
      <c r="AT117" s="74" t="n">
        <v>0</v>
      </c>
      <c r="AU117" s="75" t="inlineStr">
        <is>
          <t>P0</t>
        </is>
      </c>
      <c r="AV117" s="74" t="n">
        <v>0</v>
      </c>
      <c r="AW117" s="75" t="inlineStr">
        <is>
          <t>D</t>
        </is>
      </c>
      <c r="AX117" s="74" t="n">
        <v>0</v>
      </c>
      <c r="AY117" s="75" t="inlineStr">
        <is>
          <t>D</t>
        </is>
      </c>
      <c r="AZ117" s="74" t="n">
        <v>0</v>
      </c>
      <c r="BA117" s="75" t="inlineStr">
        <is>
          <t>P0</t>
        </is>
      </c>
      <c r="BB117" s="74" t="n">
        <v>0</v>
      </c>
      <c r="BC117" s="75" t="inlineStr">
        <is>
          <t>P</t>
        </is>
      </c>
      <c r="BD117" s="74" t="n">
        <v>0</v>
      </c>
      <c r="BE117" s="75" t="inlineStr"/>
      <c r="BF117" s="74" t="n">
        <v>0</v>
      </c>
      <c r="BG117" s="74" t="inlineStr">
        <is>
          <t>D</t>
        </is>
      </c>
      <c r="BH117" s="74" t="n">
        <v>0</v>
      </c>
      <c r="BI117" s="75" t="inlineStr">
        <is>
          <t>D</t>
        </is>
      </c>
      <c r="BJ117" s="74" t="n">
        <v>0</v>
      </c>
      <c r="BK117" s="74" t="inlineStr">
        <is>
          <t>P0</t>
        </is>
      </c>
      <c r="BL117" s="74" t="n">
        <v>0</v>
      </c>
      <c r="BM117" s="74" t="inlineStr">
        <is>
          <t>D</t>
        </is>
      </c>
      <c r="BN117" s="74" t="n">
        <v>0</v>
      </c>
      <c r="BO117" s="74" t="n"/>
      <c r="BP117" s="74" t="n"/>
      <c r="BQ117" s="165">
        <f>COUNTIF($G117:$BP117,"a")+COUNTIF($G117:$BP117,"r0,a5")/2+COUNTIF($G117:$BP117,"p5,a5")/2</f>
        <v/>
      </c>
      <c r="BR117" s="165">
        <f>COUNTIF($G117:$BP117,"d")+COUNTIF($G117:$BP117,"r0,d5")/2+COUNTIF($G117:$BP117,"p5,d5")/2</f>
        <v/>
      </c>
      <c r="BS117" s="165">
        <f>COUNTIF($G117:$BP117,"b")+COUNTIF($G117:$BP117,"r0,b5")/2+COUNTIF($G117:$BP117,"p5,b5")/2</f>
        <v/>
      </c>
      <c r="BT117" s="165">
        <f>COUNTIF($G117:$BP117,"c")+COUNTIF($G117:$BP117,"r0,c5")/2+COUNTIF($G117:$BP117,"p5,c5")/2</f>
        <v/>
      </c>
      <c r="BU117" s="165">
        <f>COUNTIF($G117:$BP117,"KH")+COUNTIF($G117:$BP117,"TL")+COUNTIF($G117:$BP117,"L")</f>
        <v/>
      </c>
      <c r="BV117" s="165" t="n"/>
      <c r="BW117" s="165">
        <f>COUNTIF($G117:$BP117,"hh")</f>
        <v/>
      </c>
      <c r="BX117" s="165">
        <f>COUNTIF($G117:$BP117,"nt7")</f>
        <v/>
      </c>
      <c r="BY117" s="165">
        <f>COUNTIF($G117:$BP117,"P")+COUNTIF($G117:$BP117,"p5,a5")/2+COUNTIF($G117:$BP117,"p5,b5")/2+COUNTIF($G117:$BP117,"p5,c5")/2+COUNTIF($G117:$BP117,"p5,d5")/2</f>
        <v/>
      </c>
      <c r="BZ117" s="166">
        <f>SUBTOTAL(9,BQ117:BY117)</f>
        <v/>
      </c>
      <c r="CA117" s="167">
        <f>SUM(J117,L117,N117,P117,R117,T117,X117,Z117,AB117,AD117,AF117,AH117,AL117,AN117,AP117,AR117,AT117,AV117,AZ117,BB117,BD117,BF117,BH117,BP117)</f>
        <v/>
      </c>
      <c r="CB117" s="168">
        <f>SUM(H117,V117,AJ117,AX117,BL117)</f>
        <v/>
      </c>
      <c r="CC117" s="24">
        <f>SUM(BJ117,BN117)</f>
        <v/>
      </c>
      <c r="CD117" s="169">
        <f>IF(BZ117&gt;25,4,IF(BZ117&gt;18,3,IF(BZ117&gt;12,2,IF(BZ117&gt;4,1,0))))-BX117-2+1</f>
        <v/>
      </c>
      <c r="CE117" s="30" t="n"/>
      <c r="CF117" s="169">
        <f>CD117*CI117</f>
        <v/>
      </c>
      <c r="CG117" s="170">
        <f>F117-BY117+1</f>
        <v/>
      </c>
      <c r="CH117" s="169">
        <f>CE117*16</f>
        <v/>
      </c>
      <c r="CI117" s="171">
        <f>VLOOKUP(A117,[1]DATA!$A$6:$AI$331,34,0)</f>
        <v/>
      </c>
      <c r="CJ117" s="172">
        <f>VLOOKUP(A117,[2]CHAMCONG!A$7:CI$333,79,0)</f>
        <v/>
      </c>
      <c r="CK117" s="173">
        <f>CJ117-CA117</f>
        <v/>
      </c>
      <c r="CL117" s="25" t="n"/>
      <c r="CM117" s="25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</row>
    <row r="118" ht="15.75" customFormat="1" customHeight="1" s="25">
      <c r="A118" s="69" t="inlineStr">
        <is>
          <t>A1457</t>
        </is>
      </c>
      <c r="B118" s="70" t="inlineStr">
        <is>
          <t>Bùi Thị Thanh Hà</t>
        </is>
      </c>
      <c r="C118" s="71" t="inlineStr">
        <is>
          <t>QA/QC X1 Xi</t>
        </is>
      </c>
      <c r="D118" s="72" t="inlineStr">
        <is>
          <t>Trực tiếp</t>
        </is>
      </c>
      <c r="E118" s="73" t="inlineStr">
        <is>
          <t>2020-02-17</t>
        </is>
      </c>
      <c r="F118" s="73" t="inlineStr"/>
      <c r="G118" s="74" t="inlineStr">
        <is>
          <t>A</t>
        </is>
      </c>
      <c r="H118" s="74" t="n">
        <v>4</v>
      </c>
      <c r="I118" s="75" t="inlineStr">
        <is>
          <t>A</t>
        </is>
      </c>
      <c r="J118" s="74" t="n">
        <v>4</v>
      </c>
      <c r="K118" s="74" t="inlineStr">
        <is>
          <t>A</t>
        </is>
      </c>
      <c r="L118" s="74" t="n">
        <v>4</v>
      </c>
      <c r="M118" s="74" t="inlineStr">
        <is>
          <t>A</t>
        </is>
      </c>
      <c r="N118" s="74" t="n">
        <v>4</v>
      </c>
      <c r="O118" s="75" t="inlineStr"/>
      <c r="P118" s="74" t="n">
        <v>0</v>
      </c>
      <c r="Q118" s="74" t="inlineStr">
        <is>
          <t>C</t>
        </is>
      </c>
      <c r="R118" s="74" t="n">
        <v>4</v>
      </c>
      <c r="S118" s="74" t="inlineStr">
        <is>
          <t>C</t>
        </is>
      </c>
      <c r="T118" s="74" t="n">
        <v>4</v>
      </c>
      <c r="U118" s="74" t="inlineStr">
        <is>
          <t>C</t>
        </is>
      </c>
      <c r="V118" s="74" t="n">
        <v>4</v>
      </c>
      <c r="W118" s="75" t="inlineStr">
        <is>
          <t>C</t>
        </is>
      </c>
      <c r="X118" s="74" t="n">
        <v>4</v>
      </c>
      <c r="Y118" s="74" t="inlineStr">
        <is>
          <t>C</t>
        </is>
      </c>
      <c r="Z118" s="74" t="n">
        <v>4</v>
      </c>
      <c r="AA118" s="74" t="inlineStr">
        <is>
          <t>A</t>
        </is>
      </c>
      <c r="AB118" s="74" t="n">
        <v>0</v>
      </c>
      <c r="AC118" s="75" t="inlineStr"/>
      <c r="AD118" s="74" t="n">
        <v>0</v>
      </c>
      <c r="AE118" s="74" t="inlineStr">
        <is>
          <t>A</t>
        </is>
      </c>
      <c r="AF118" s="74" t="n">
        <v>4</v>
      </c>
      <c r="AG118" s="74" t="inlineStr">
        <is>
          <t>A</t>
        </is>
      </c>
      <c r="AH118" s="74" t="n">
        <v>4</v>
      </c>
      <c r="AI118" s="74" t="inlineStr">
        <is>
          <t>A</t>
        </is>
      </c>
      <c r="AJ118" s="74" t="n">
        <v>4</v>
      </c>
      <c r="AK118" s="75" t="inlineStr">
        <is>
          <t>A</t>
        </is>
      </c>
      <c r="AL118" s="74" t="n">
        <v>4</v>
      </c>
      <c r="AM118" s="74" t="inlineStr">
        <is>
          <t>A</t>
        </is>
      </c>
      <c r="AN118" s="74" t="n">
        <v>4</v>
      </c>
      <c r="AO118" s="74" t="inlineStr">
        <is>
          <t>A</t>
        </is>
      </c>
      <c r="AP118" s="74" t="n">
        <v>4</v>
      </c>
      <c r="AQ118" s="75" t="inlineStr"/>
      <c r="AR118" s="74" t="n">
        <v>0</v>
      </c>
      <c r="AS118" s="74" t="inlineStr">
        <is>
          <t>P</t>
        </is>
      </c>
      <c r="AT118" s="74" t="n">
        <v>0</v>
      </c>
      <c r="AU118" s="74" t="inlineStr">
        <is>
          <t>P</t>
        </is>
      </c>
      <c r="AV118" s="74" t="n">
        <v>0</v>
      </c>
      <c r="AW118" s="74" t="inlineStr">
        <is>
          <t>C</t>
        </is>
      </c>
      <c r="AX118" s="74" t="n">
        <v>4</v>
      </c>
      <c r="AY118" s="75" t="inlineStr">
        <is>
          <t>C</t>
        </is>
      </c>
      <c r="AZ118" s="74" t="n">
        <v>4</v>
      </c>
      <c r="BA118" s="74" t="inlineStr">
        <is>
          <t>C</t>
        </is>
      </c>
      <c r="BB118" s="74" t="n">
        <v>4</v>
      </c>
      <c r="BC118" s="74" t="inlineStr">
        <is>
          <t>C</t>
        </is>
      </c>
      <c r="BD118" s="74" t="n">
        <v>4</v>
      </c>
      <c r="BE118" s="75" t="inlineStr"/>
      <c r="BF118" s="74" t="n">
        <v>0</v>
      </c>
      <c r="BG118" s="74" t="inlineStr">
        <is>
          <t>A</t>
        </is>
      </c>
      <c r="BH118" s="74" t="n">
        <v>4</v>
      </c>
      <c r="BI118" s="74" t="inlineStr">
        <is>
          <t>A</t>
        </is>
      </c>
      <c r="BJ118" s="74" t="n">
        <v>4</v>
      </c>
      <c r="BK118" s="74" t="inlineStr">
        <is>
          <t>A</t>
        </is>
      </c>
      <c r="BL118" s="74" t="n">
        <v>4</v>
      </c>
      <c r="BM118" s="74" t="inlineStr">
        <is>
          <t>A</t>
        </is>
      </c>
      <c r="BN118" s="74" t="n">
        <v>4</v>
      </c>
      <c r="BO118" s="74" t="n"/>
      <c r="BP118" s="74" t="n"/>
      <c r="BQ118" s="165">
        <f>COUNTIF($G118:$BP118,"a")+COUNTIF($G118:$BP118,"r0,a5")/2+COUNTIF($G118:$BP118,"p5,a5")/2</f>
        <v/>
      </c>
      <c r="BR118" s="165">
        <f>COUNTIF($G118:$BP118,"d")+COUNTIF($G118:$BP118,"r0,d5")/2+COUNTIF($G118:$BP118,"p5,d5")/2</f>
        <v/>
      </c>
      <c r="BS118" s="165">
        <f>COUNTIF($G118:$BP118,"b")+COUNTIF($G118:$BP118,"r0,b5")/2+COUNTIF($G118:$BP118,"p5,b5")/2</f>
        <v/>
      </c>
      <c r="BT118" s="165">
        <f>COUNTIF($G118:$BP118,"c")+COUNTIF($G118:$BP118,"r0,c5")/2+COUNTIF($G118:$BP118,"p5,c5")/2</f>
        <v/>
      </c>
      <c r="BU118" s="165">
        <f>COUNTIF($G118:$BP118,"KH")+COUNTIF($G118:$BP118,"TL")+COUNTIF($G118:$BP118,"L")</f>
        <v/>
      </c>
      <c r="BV118" s="165" t="n"/>
      <c r="BW118" s="165">
        <f>COUNTIF($G118:$BP118,"hh")</f>
        <v/>
      </c>
      <c r="BX118" s="165">
        <f>COUNTIF($G118:$BP118,"nt7")</f>
        <v/>
      </c>
      <c r="BY118" s="165">
        <f>COUNTIF($G118:$BP118,"P")+COUNTIF($G118:$BP118,"p5,a5")/2+COUNTIF($G118:$BP118,"p5,b5")/2+COUNTIF($G118:$BP118,"p5,c5")/2+COUNTIF($G118:$BP118,"p5,d5")/2</f>
        <v/>
      </c>
      <c r="BZ118" s="166">
        <f>SUBTOTAL(9,BQ118:BY118)</f>
        <v/>
      </c>
      <c r="CA118" s="167">
        <f>SUM(J118,L118,N118,P118,R118,T118,X118,Z118,AB118,AD118,AF118,AH118,AL118,AN118,AP118,AR118,AT118,AV118,AZ118,BB118,BD118,BF118,BH118,BP118)</f>
        <v/>
      </c>
      <c r="CB118" s="168">
        <f>SUM(H118,V118,AJ118,AX118,BL118)</f>
        <v/>
      </c>
      <c r="CC118" s="24">
        <f>SUM(BJ118,BN118)</f>
        <v/>
      </c>
      <c r="CD118" s="169">
        <f>IF(BZ118&gt;25,4,IF(BZ118&gt;18,3,IF(BZ118&gt;12,2,IF(BZ118&gt;4,1,0))))-BX118-2+1</f>
        <v/>
      </c>
      <c r="CE118" s="30" t="n"/>
      <c r="CF118" s="169">
        <f>CD118*CI118</f>
        <v/>
      </c>
      <c r="CG118" s="170">
        <f>F118-BY118+1</f>
        <v/>
      </c>
      <c r="CH118" s="169">
        <f>CE118*16</f>
        <v/>
      </c>
      <c r="CI118" s="171">
        <f>VLOOKUP(A118,[1]DATA!$A$6:$AI$331,34,0)</f>
        <v/>
      </c>
      <c r="CJ118" s="172">
        <f>VLOOKUP(A118,[2]CHAMCONG!A$7:CI$333,79,0)</f>
        <v/>
      </c>
      <c r="CK118" s="173">
        <f>CJ118-CA118</f>
        <v/>
      </c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</row>
    <row r="119" ht="15.75" customFormat="1" customHeight="1" s="25">
      <c r="A119" s="69" t="inlineStr">
        <is>
          <t>A1459</t>
        </is>
      </c>
      <c r="B119" s="70" t="inlineStr">
        <is>
          <t>Phạm Thanh Nhật Hào</t>
        </is>
      </c>
      <c r="C119" s="71" t="inlineStr">
        <is>
          <t>QA/QC X1 Xi</t>
        </is>
      </c>
      <c r="D119" s="72" t="inlineStr">
        <is>
          <t>Trực tiếp</t>
        </is>
      </c>
      <c r="E119" s="73" t="inlineStr">
        <is>
          <t>2020-02-17</t>
        </is>
      </c>
      <c r="F119" s="73" t="inlineStr"/>
      <c r="G119" s="74" t="inlineStr">
        <is>
          <t>C</t>
        </is>
      </c>
      <c r="H119" s="74" t="n">
        <v>4</v>
      </c>
      <c r="I119" s="74" t="inlineStr">
        <is>
          <t>C</t>
        </is>
      </c>
      <c r="J119" s="74" t="n">
        <v>4</v>
      </c>
      <c r="K119" s="74" t="inlineStr">
        <is>
          <t>C</t>
        </is>
      </c>
      <c r="L119" s="74" t="n">
        <v>4</v>
      </c>
      <c r="M119" s="74" t="inlineStr">
        <is>
          <t>C</t>
        </is>
      </c>
      <c r="N119" s="74" t="n">
        <v>4</v>
      </c>
      <c r="O119" s="74" t="inlineStr"/>
      <c r="P119" s="74" t="n">
        <v>0</v>
      </c>
      <c r="Q119" s="75" t="inlineStr">
        <is>
          <t>A</t>
        </is>
      </c>
      <c r="R119" s="75" t="n">
        <v>4</v>
      </c>
      <c r="S119" s="75" t="inlineStr">
        <is>
          <t>A</t>
        </is>
      </c>
      <c r="T119" s="74" t="n">
        <v>4</v>
      </c>
      <c r="U119" s="74" t="inlineStr">
        <is>
          <t>A</t>
        </is>
      </c>
      <c r="V119" s="74" t="n">
        <v>4</v>
      </c>
      <c r="W119" s="75" t="inlineStr">
        <is>
          <t>A</t>
        </is>
      </c>
      <c r="X119" s="74" t="n">
        <v>4</v>
      </c>
      <c r="Y119" s="75" t="inlineStr">
        <is>
          <t>P</t>
        </is>
      </c>
      <c r="Z119" s="74" t="n">
        <v>0</v>
      </c>
      <c r="AA119" s="74" t="inlineStr">
        <is>
          <t>A</t>
        </is>
      </c>
      <c r="AB119" s="74" t="n">
        <v>4</v>
      </c>
      <c r="AC119" s="74" t="inlineStr"/>
      <c r="AD119" s="74" t="n">
        <v>12</v>
      </c>
      <c r="AE119" s="74" t="inlineStr">
        <is>
          <t>C</t>
        </is>
      </c>
      <c r="AF119" s="74" t="n">
        <v>4</v>
      </c>
      <c r="AG119" s="74" t="inlineStr">
        <is>
          <t>C</t>
        </is>
      </c>
      <c r="AH119" s="74" t="n">
        <v>4</v>
      </c>
      <c r="AI119" s="74" t="inlineStr">
        <is>
          <t>C</t>
        </is>
      </c>
      <c r="AJ119" s="74" t="n">
        <v>4</v>
      </c>
      <c r="AK119" s="74" t="inlineStr">
        <is>
          <t>C</t>
        </is>
      </c>
      <c r="AL119" s="74" t="n">
        <v>4</v>
      </c>
      <c r="AM119" s="74" t="inlineStr">
        <is>
          <t>C</t>
        </is>
      </c>
      <c r="AN119" s="74" t="n">
        <v>4</v>
      </c>
      <c r="AO119" s="74" t="inlineStr">
        <is>
          <t>C</t>
        </is>
      </c>
      <c r="AP119" s="74" t="n">
        <v>4</v>
      </c>
      <c r="AQ119" s="74" t="inlineStr"/>
      <c r="AR119" s="74" t="n">
        <v>0</v>
      </c>
      <c r="AS119" s="74" t="inlineStr">
        <is>
          <t>P</t>
        </is>
      </c>
      <c r="AT119" s="74" t="n">
        <v>0</v>
      </c>
      <c r="AU119" s="74" t="inlineStr">
        <is>
          <t>A</t>
        </is>
      </c>
      <c r="AV119" s="74" t="n">
        <v>4</v>
      </c>
      <c r="AW119" s="74" t="inlineStr">
        <is>
          <t>A</t>
        </is>
      </c>
      <c r="AX119" s="74" t="n">
        <v>4</v>
      </c>
      <c r="AY119" s="74" t="inlineStr">
        <is>
          <t>A</t>
        </is>
      </c>
      <c r="AZ119" s="74" t="n">
        <v>4</v>
      </c>
      <c r="BA119" s="74" t="inlineStr">
        <is>
          <t>A</t>
        </is>
      </c>
      <c r="BB119" s="74" t="n">
        <v>4</v>
      </c>
      <c r="BC119" s="74" t="inlineStr">
        <is>
          <t>A</t>
        </is>
      </c>
      <c r="BD119" s="74" t="n">
        <v>4</v>
      </c>
      <c r="BE119" s="74" t="inlineStr"/>
      <c r="BF119" s="74" t="n">
        <v>0</v>
      </c>
      <c r="BG119" s="74" t="inlineStr">
        <is>
          <t>P</t>
        </is>
      </c>
      <c r="BH119" s="74" t="n">
        <v>0</v>
      </c>
      <c r="BI119" s="74" t="inlineStr">
        <is>
          <t>C</t>
        </is>
      </c>
      <c r="BJ119" s="74" t="n">
        <v>4</v>
      </c>
      <c r="BK119" s="74" t="inlineStr">
        <is>
          <t>C</t>
        </is>
      </c>
      <c r="BL119" s="74" t="n">
        <v>4</v>
      </c>
      <c r="BM119" s="74" t="inlineStr">
        <is>
          <t>C</t>
        </is>
      </c>
      <c r="BN119" s="74" t="n">
        <v>4</v>
      </c>
      <c r="BO119" s="74" t="n"/>
      <c r="BP119" s="74" t="n"/>
      <c r="BQ119" s="165">
        <f>COUNTIF($G119:$BP119,"a")+COUNTIF($G119:$BP119,"r0,a5")/2+COUNTIF($G119:$BP119,"p5,a5")/2</f>
        <v/>
      </c>
      <c r="BR119" s="165">
        <f>COUNTIF($G119:$BP119,"d")+COUNTIF($G119:$BP119,"r0,d5")/2+COUNTIF($G119:$BP119,"p5,d5")/2</f>
        <v/>
      </c>
      <c r="BS119" s="165">
        <f>COUNTIF($G119:$BP119,"b")+COUNTIF($G119:$BP119,"r0,b5")/2+COUNTIF($G119:$BP119,"p5,b5")/2</f>
        <v/>
      </c>
      <c r="BT119" s="165">
        <f>COUNTIF($G119:$BP119,"c")+COUNTIF($G119:$BP119,"r0,c5")/2+COUNTIF($G119:$BP119,"p5,c5")/2</f>
        <v/>
      </c>
      <c r="BU119" s="165">
        <f>COUNTIF($G119:$BP119,"KH")+COUNTIF($G119:$BP119,"TL")+COUNTIF($G119:$BP119,"L")</f>
        <v/>
      </c>
      <c r="BV119" s="165" t="n"/>
      <c r="BW119" s="165">
        <f>COUNTIF($G119:$BP119,"hh")</f>
        <v/>
      </c>
      <c r="BX119" s="165">
        <f>COUNTIF($G119:$BP119,"nt7")</f>
        <v/>
      </c>
      <c r="BY119" s="165">
        <f>COUNTIF($G119:$BP119,"P")+COUNTIF($G119:$BP119,"p5,a5")/2+COUNTIF($G119:$BP119,"p5,b5")/2+COUNTIF($G119:$BP119,"p5,c5")/2+COUNTIF($G119:$BP119,"p5,d5")/2</f>
        <v/>
      </c>
      <c r="BZ119" s="166">
        <f>SUBTOTAL(9,BQ119:BY119)</f>
        <v/>
      </c>
      <c r="CA119" s="167">
        <f>SUM(J119,L119,N119,P119,R119,T119,X119,Z119,AB119,AD119,AF119,AH119,AL119,AN119,AP119,AR119,AT119,AV119,AZ119,BB119,BD119,BF119,BH119,BP119)</f>
        <v/>
      </c>
      <c r="CB119" s="168">
        <f>SUM(H119,V119,AJ119,AX119,BL119)</f>
        <v/>
      </c>
      <c r="CC119" s="24">
        <f>SUM(BJ119,BN119)</f>
        <v/>
      </c>
      <c r="CD119" s="169">
        <f>IF(BZ119&gt;25,4,IF(BZ119&gt;18,3,IF(BZ119&gt;12,2,IF(BZ119&gt;4,1,0))))-BX119-2+1</f>
        <v/>
      </c>
      <c r="CE119" s="30" t="n"/>
      <c r="CF119" s="169">
        <f>CD119*CI119</f>
        <v/>
      </c>
      <c r="CG119" s="170">
        <f>F119-BY119+1</f>
        <v/>
      </c>
      <c r="CH119" s="169">
        <f>CE119*16</f>
        <v/>
      </c>
      <c r="CI119" s="171">
        <f>VLOOKUP(A119,[1]DATA!$A$6:$AI$331,34,0)</f>
        <v/>
      </c>
      <c r="CJ119" s="172">
        <f>VLOOKUP(A119,[2]CHAMCONG!A$7:CI$333,79,0)</f>
        <v/>
      </c>
      <c r="CK119" s="173">
        <f>CJ119-CA119</f>
        <v/>
      </c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</row>
    <row r="120" ht="15.75" customFormat="1" customHeight="1" s="28">
      <c r="A120" s="69" t="inlineStr">
        <is>
          <t>A1463</t>
        </is>
      </c>
      <c r="B120" s="70" t="inlineStr">
        <is>
          <t>Võ Thị Thu Thủy</t>
        </is>
      </c>
      <c r="C120" s="71" t="inlineStr">
        <is>
          <t>QA/QC X2</t>
        </is>
      </c>
      <c r="D120" s="72" t="inlineStr">
        <is>
          <t>Trực tiếp</t>
        </is>
      </c>
      <c r="E120" s="73" t="inlineStr">
        <is>
          <t>2020-03-02</t>
        </is>
      </c>
      <c r="F120" s="73" t="inlineStr"/>
      <c r="G120" s="74" t="inlineStr">
        <is>
          <t>A</t>
        </is>
      </c>
      <c r="H120" s="74" t="n">
        <v>8</v>
      </c>
      <c r="I120" s="75" t="inlineStr">
        <is>
          <t>A</t>
        </is>
      </c>
      <c r="J120" s="74" t="n">
        <v>8</v>
      </c>
      <c r="K120" s="75" t="inlineStr">
        <is>
          <t>A</t>
        </is>
      </c>
      <c r="L120" s="74" t="n">
        <v>4</v>
      </c>
      <c r="M120" s="75" t="inlineStr">
        <is>
          <t>A</t>
        </is>
      </c>
      <c r="N120" s="74" t="n">
        <v>4</v>
      </c>
      <c r="O120" s="75" t="inlineStr"/>
      <c r="P120" s="74" t="n">
        <v>12</v>
      </c>
      <c r="Q120" s="75" t="inlineStr">
        <is>
          <t>C</t>
        </is>
      </c>
      <c r="R120" s="75" t="n">
        <v>4</v>
      </c>
      <c r="S120" s="75" t="inlineStr">
        <is>
          <t>C</t>
        </is>
      </c>
      <c r="T120" s="74" t="n">
        <v>4</v>
      </c>
      <c r="U120" s="75" t="inlineStr">
        <is>
          <t>C</t>
        </is>
      </c>
      <c r="V120" s="74" t="n">
        <v>4</v>
      </c>
      <c r="W120" s="75" t="inlineStr">
        <is>
          <t>C</t>
        </is>
      </c>
      <c r="X120" s="74" t="n">
        <v>4</v>
      </c>
      <c r="Y120" s="75" t="inlineStr">
        <is>
          <t>C</t>
        </is>
      </c>
      <c r="Z120" s="74" t="n">
        <v>4</v>
      </c>
      <c r="AA120" s="75" t="inlineStr">
        <is>
          <t>C</t>
        </is>
      </c>
      <c r="AB120" s="74" t="n">
        <v>4</v>
      </c>
      <c r="AC120" s="75" t="inlineStr"/>
      <c r="AD120" s="74" t="n">
        <v>12</v>
      </c>
      <c r="AE120" s="75" t="inlineStr">
        <is>
          <t>P</t>
        </is>
      </c>
      <c r="AF120" s="75" t="n">
        <v>0</v>
      </c>
      <c r="AG120" s="75" t="inlineStr">
        <is>
          <t>P</t>
        </is>
      </c>
      <c r="AH120" s="74" t="n">
        <v>0</v>
      </c>
      <c r="AI120" s="75" t="inlineStr">
        <is>
          <t>P</t>
        </is>
      </c>
      <c r="AJ120" s="74" t="n">
        <v>0</v>
      </c>
      <c r="AK120" s="75" t="inlineStr">
        <is>
          <t>C</t>
        </is>
      </c>
      <c r="AL120" s="74" t="n">
        <v>4</v>
      </c>
      <c r="AM120" s="75" t="inlineStr">
        <is>
          <t>C</t>
        </is>
      </c>
      <c r="AN120" s="74" t="n">
        <v>4</v>
      </c>
      <c r="AO120" s="75" t="inlineStr">
        <is>
          <t>P</t>
        </is>
      </c>
      <c r="AP120" s="74" t="n">
        <v>0</v>
      </c>
      <c r="AQ120" s="75" t="inlineStr"/>
      <c r="AR120" s="74" t="n">
        <v>0</v>
      </c>
      <c r="AS120" s="74" t="inlineStr">
        <is>
          <t>P</t>
        </is>
      </c>
      <c r="AT120" s="74" t="n">
        <v>0</v>
      </c>
      <c r="AU120" s="75" t="inlineStr">
        <is>
          <t>P</t>
        </is>
      </c>
      <c r="AV120" s="74" t="n">
        <v>0</v>
      </c>
      <c r="AW120" s="74" t="inlineStr">
        <is>
          <t>A</t>
        </is>
      </c>
      <c r="AX120" s="74" t="n">
        <v>4</v>
      </c>
      <c r="AY120" s="74" t="inlineStr">
        <is>
          <t>A</t>
        </is>
      </c>
      <c r="AZ120" s="74" t="n">
        <v>4</v>
      </c>
      <c r="BA120" s="74" t="inlineStr">
        <is>
          <t>A</t>
        </is>
      </c>
      <c r="BB120" s="74" t="n">
        <v>4</v>
      </c>
      <c r="BC120" s="74" t="inlineStr">
        <is>
          <t>A</t>
        </is>
      </c>
      <c r="BD120" s="74" t="n">
        <v>4</v>
      </c>
      <c r="BE120" s="74" t="inlineStr"/>
      <c r="BF120" s="74" t="n">
        <v>12</v>
      </c>
      <c r="BG120" s="74" t="inlineStr">
        <is>
          <t>A</t>
        </is>
      </c>
      <c r="BH120" s="74" t="n">
        <v>4</v>
      </c>
      <c r="BI120" s="74" t="inlineStr">
        <is>
          <t>A</t>
        </is>
      </c>
      <c r="BJ120" s="74" t="n">
        <v>4</v>
      </c>
      <c r="BK120" s="74" t="inlineStr">
        <is>
          <t>A</t>
        </is>
      </c>
      <c r="BL120" s="74" t="n">
        <v>4</v>
      </c>
      <c r="BM120" s="74" t="inlineStr">
        <is>
          <t>A</t>
        </is>
      </c>
      <c r="BN120" s="74" t="n">
        <v>4</v>
      </c>
      <c r="BO120" s="74" t="n"/>
      <c r="BP120" s="74" t="n"/>
      <c r="BQ120" s="165">
        <f>COUNTIF($G120:$BP120,"a")+COUNTIF($G120:$BP120,"r0,a5")/2+COUNTIF($G120:$BP120,"p5,a5")/2</f>
        <v/>
      </c>
      <c r="BR120" s="165">
        <f>COUNTIF($G120:$BP120,"d")+COUNTIF($G120:$BP120,"r0,d5")/2+COUNTIF($G120:$BP120,"p5,d5")/2</f>
        <v/>
      </c>
      <c r="BS120" s="165">
        <f>COUNTIF($G120:$BP120,"b")+COUNTIF($G120:$BP120,"r0,b5")/2+COUNTIF($G120:$BP120,"p5,b5")/2</f>
        <v/>
      </c>
      <c r="BT120" s="165">
        <f>COUNTIF($G120:$BP120,"c")+COUNTIF($G120:$BP120,"r0,c5")/2+COUNTIF($G120:$BP120,"p5,c5")/2</f>
        <v/>
      </c>
      <c r="BU120" s="165">
        <f>COUNTIF($G120:$BP120,"KH")+COUNTIF($G120:$BP120,"TL")+COUNTIF($G120:$BP120,"L")</f>
        <v/>
      </c>
      <c r="BV120" s="165" t="n"/>
      <c r="BW120" s="165">
        <f>COUNTIF($G120:$BP120,"hh")</f>
        <v/>
      </c>
      <c r="BX120" s="165">
        <f>COUNTIF($G120:$BP120,"nt7")</f>
        <v/>
      </c>
      <c r="BY120" s="165">
        <f>COUNTIF($G120:$BP120,"P")+COUNTIF($G120:$BP120,"p5,a5")/2+COUNTIF($G120:$BP120,"p5,b5")/2+COUNTIF($G120:$BP120,"p5,c5")/2+COUNTIF($G120:$BP120,"p5,d5")/2</f>
        <v/>
      </c>
      <c r="BZ120" s="166">
        <f>SUBTOTAL(9,BQ120:BY120)</f>
        <v/>
      </c>
      <c r="CA120" s="167">
        <f>SUM(J120,L120,N120,P120,R120,T120,X120,Z120,AB120,AD120,AF120,AH120,AL120,AN120,AP120,AR120,AT120,AV120,AZ120,BB120,BD120,BF120,BH120,BP120)</f>
        <v/>
      </c>
      <c r="CB120" s="168">
        <f>SUM(H120,V120,AJ120,AX120,BL120)</f>
        <v/>
      </c>
      <c r="CC120" s="24">
        <f>SUM(BJ120,BN120)</f>
        <v/>
      </c>
      <c r="CD120" s="169">
        <f>IF(BZ120&gt;25,4,IF(BZ120&gt;18,3,IF(BZ120&gt;12,2,IF(BZ120&gt;4,1,0))))-BX120-2+1</f>
        <v/>
      </c>
      <c r="CE120" s="30" t="n"/>
      <c r="CF120" s="169">
        <f>CD120*CI120</f>
        <v/>
      </c>
      <c r="CG120" s="170">
        <f>F120-BY120+1</f>
        <v/>
      </c>
      <c r="CH120" s="169">
        <f>CE120*16</f>
        <v/>
      </c>
      <c r="CI120" s="171">
        <f>VLOOKUP(A120,[1]DATA!$A$6:$AI$331,34,0)</f>
        <v/>
      </c>
      <c r="CJ120" s="172">
        <f>VLOOKUP(A120,[2]CHAMCONG!A$7:CI$333,79,0)</f>
        <v/>
      </c>
      <c r="CK120" s="173">
        <f>CJ120-CA120</f>
        <v/>
      </c>
      <c r="CL120" s="25" t="n"/>
      <c r="CM120" s="25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</row>
    <row r="121" ht="15.75" customFormat="1" customHeight="1" s="25">
      <c r="A121" s="69" t="inlineStr">
        <is>
          <t>A1467</t>
        </is>
      </c>
      <c r="B121" s="70" t="inlineStr">
        <is>
          <t>Ngô Thị Thanh Thảo</t>
        </is>
      </c>
      <c r="C121" s="71" t="inlineStr">
        <is>
          <t>QA/QC X1 Xi</t>
        </is>
      </c>
      <c r="D121" s="72" t="inlineStr">
        <is>
          <t>Trực tiếp</t>
        </is>
      </c>
      <c r="E121" s="73" t="inlineStr">
        <is>
          <t>2020-03-04</t>
        </is>
      </c>
      <c r="F121" s="73" t="inlineStr"/>
      <c r="G121" s="74" t="inlineStr">
        <is>
          <t>A</t>
        </is>
      </c>
      <c r="H121" s="74" t="n">
        <v>4</v>
      </c>
      <c r="I121" s="75" t="inlineStr">
        <is>
          <t>A</t>
        </is>
      </c>
      <c r="J121" s="74" t="n">
        <v>4</v>
      </c>
      <c r="K121" s="74" t="inlineStr">
        <is>
          <t>P</t>
        </is>
      </c>
      <c r="L121" s="74" t="n">
        <v>0</v>
      </c>
      <c r="M121" s="74" t="inlineStr">
        <is>
          <t>P</t>
        </is>
      </c>
      <c r="N121" s="74" t="n">
        <v>0</v>
      </c>
      <c r="O121" s="75" t="inlineStr"/>
      <c r="P121" s="74" t="n">
        <v>12</v>
      </c>
      <c r="Q121" s="74" t="inlineStr">
        <is>
          <t>C</t>
        </is>
      </c>
      <c r="R121" s="74" t="n">
        <v>4</v>
      </c>
      <c r="S121" s="74" t="inlineStr">
        <is>
          <t>C</t>
        </is>
      </c>
      <c r="T121" s="74" t="n">
        <v>4</v>
      </c>
      <c r="U121" s="74" t="inlineStr">
        <is>
          <t>C</t>
        </is>
      </c>
      <c r="V121" s="74" t="n">
        <v>4</v>
      </c>
      <c r="W121" s="75" t="inlineStr">
        <is>
          <t>C</t>
        </is>
      </c>
      <c r="X121" s="74" t="n">
        <v>4</v>
      </c>
      <c r="Y121" s="74" t="inlineStr">
        <is>
          <t>C</t>
        </is>
      </c>
      <c r="Z121" s="74" t="n">
        <v>4</v>
      </c>
      <c r="AA121" s="74" t="inlineStr">
        <is>
          <t>P0</t>
        </is>
      </c>
      <c r="AB121" s="74" t="n">
        <v>0</v>
      </c>
      <c r="AC121" s="75" t="inlineStr"/>
      <c r="AD121" s="74" t="n">
        <v>12</v>
      </c>
      <c r="AE121" s="74" t="inlineStr">
        <is>
          <t>A</t>
        </is>
      </c>
      <c r="AF121" s="74" t="n">
        <v>4</v>
      </c>
      <c r="AG121" s="74" t="inlineStr">
        <is>
          <t>A</t>
        </is>
      </c>
      <c r="AH121" s="74" t="n">
        <v>4</v>
      </c>
      <c r="AI121" s="74" t="inlineStr">
        <is>
          <t>A</t>
        </is>
      </c>
      <c r="AJ121" s="74" t="n">
        <v>4</v>
      </c>
      <c r="AK121" s="75" t="inlineStr">
        <is>
          <t>A</t>
        </is>
      </c>
      <c r="AL121" s="74" t="n">
        <v>4</v>
      </c>
      <c r="AM121" s="74" t="inlineStr">
        <is>
          <t>A</t>
        </is>
      </c>
      <c r="AN121" s="74" t="n">
        <v>4</v>
      </c>
      <c r="AO121" s="74" t="inlineStr">
        <is>
          <t>A</t>
        </is>
      </c>
      <c r="AP121" s="74" t="n">
        <v>4</v>
      </c>
      <c r="AQ121" s="75" t="inlineStr"/>
      <c r="AR121" s="74" t="n">
        <v>0</v>
      </c>
      <c r="AS121" s="74" t="inlineStr">
        <is>
          <t>P</t>
        </is>
      </c>
      <c r="AT121" s="74" t="n">
        <v>0</v>
      </c>
      <c r="AU121" s="74" t="inlineStr">
        <is>
          <t>C</t>
        </is>
      </c>
      <c r="AV121" s="74" t="n">
        <v>4</v>
      </c>
      <c r="AW121" s="74" t="inlineStr">
        <is>
          <t>C</t>
        </is>
      </c>
      <c r="AX121" s="74" t="n">
        <v>4</v>
      </c>
      <c r="AY121" s="75" t="inlineStr">
        <is>
          <t>C</t>
        </is>
      </c>
      <c r="AZ121" s="74" t="n">
        <v>4</v>
      </c>
      <c r="BA121" s="74" t="inlineStr">
        <is>
          <t>C</t>
        </is>
      </c>
      <c r="BB121" s="74" t="n">
        <v>4</v>
      </c>
      <c r="BC121" s="74" t="inlineStr">
        <is>
          <t>C</t>
        </is>
      </c>
      <c r="BD121" s="74" t="n">
        <v>4</v>
      </c>
      <c r="BE121" s="75" t="inlineStr"/>
      <c r="BF121" s="74" t="n">
        <v>0</v>
      </c>
      <c r="BG121" s="74" t="inlineStr">
        <is>
          <t>A</t>
        </is>
      </c>
      <c r="BH121" s="74" t="n">
        <v>4</v>
      </c>
      <c r="BI121" s="74" t="inlineStr">
        <is>
          <t>A</t>
        </is>
      </c>
      <c r="BJ121" s="74" t="n">
        <v>4</v>
      </c>
      <c r="BK121" s="74" t="inlineStr">
        <is>
          <t>A</t>
        </is>
      </c>
      <c r="BL121" s="74" t="n">
        <v>4</v>
      </c>
      <c r="BM121" s="74" t="inlineStr">
        <is>
          <t>A</t>
        </is>
      </c>
      <c r="BN121" s="74" t="n">
        <v>4</v>
      </c>
      <c r="BO121" s="74" t="n"/>
      <c r="BP121" s="74" t="n"/>
      <c r="BQ121" s="165">
        <f>COUNTIF($G121:$BP121,"a")+COUNTIF($G121:$BP121,"r0,a5")/2+COUNTIF($G121:$BP121,"p5,a5")/2</f>
        <v/>
      </c>
      <c r="BR121" s="165">
        <f>COUNTIF($G121:$BP121,"d")+COUNTIF($G121:$BP121,"r0,d5")/2+COUNTIF($G121:$BP121,"p5,d5")/2</f>
        <v/>
      </c>
      <c r="BS121" s="165">
        <f>COUNTIF($G121:$BP121,"b")+COUNTIF($G121:$BP121,"r0,b5")/2+COUNTIF($G121:$BP121,"p5,b5")/2</f>
        <v/>
      </c>
      <c r="BT121" s="165">
        <f>COUNTIF($G121:$BP121,"c")+COUNTIF($G121:$BP121,"r0,c5")/2+COUNTIF($G121:$BP121,"p5,c5")/2</f>
        <v/>
      </c>
      <c r="BU121" s="165">
        <f>COUNTIF($G121:$BP121,"KH")+COUNTIF($G121:$BP121,"TL")+COUNTIF($G121:$BP121,"L")</f>
        <v/>
      </c>
      <c r="BV121" s="165" t="n"/>
      <c r="BW121" s="165">
        <f>COUNTIF($G121:$BP121,"hh")</f>
        <v/>
      </c>
      <c r="BX121" s="165">
        <f>COUNTIF($G121:$BP121,"nt7")</f>
        <v/>
      </c>
      <c r="BY121" s="165">
        <f>COUNTIF($G121:$BP121,"P")+COUNTIF($G121:$BP121,"p5,a5")/2+COUNTIF($G121:$BP121,"p5,b5")/2+COUNTIF($G121:$BP121,"p5,c5")/2+COUNTIF($G121:$BP121,"p5,d5")/2</f>
        <v/>
      </c>
      <c r="BZ121" s="166">
        <f>SUBTOTAL(9,BQ121:BY121)</f>
        <v/>
      </c>
      <c r="CA121" s="167">
        <f>SUM(J121,L121,N121,P121,R121,T121,X121,Z121,AB121,AD121,AF121,AH121,AL121,AN121,AP121,AR121,AT121,AV121,AZ121,BB121,BD121,BF121,BH121,BP121)</f>
        <v/>
      </c>
      <c r="CB121" s="168">
        <f>SUM(H121,V121,AJ121,AX121,BL121)</f>
        <v/>
      </c>
      <c r="CC121" s="24">
        <f>SUM(BJ121,BN121)</f>
        <v/>
      </c>
      <c r="CD121" s="169">
        <f>IF(BZ121&gt;25,4,IF(BZ121&gt;18,3,IF(BZ121&gt;12,2,IF(BZ121&gt;4,1,0))))-BX121-2+1</f>
        <v/>
      </c>
      <c r="CE121" s="30" t="n"/>
      <c r="CF121" s="169">
        <f>CD121*CI121</f>
        <v/>
      </c>
      <c r="CG121" s="170">
        <f>F121-BY121+1</f>
        <v/>
      </c>
      <c r="CH121" s="169">
        <f>CE121*16</f>
        <v/>
      </c>
      <c r="CI121" s="171">
        <f>VLOOKUP(A121,[1]DATA!$A$6:$AI$331,34,0)</f>
        <v/>
      </c>
      <c r="CJ121" s="172">
        <f>VLOOKUP(A121,[2]CHAMCONG!A$7:CI$333,79,0)</f>
        <v/>
      </c>
      <c r="CK121" s="173">
        <f>CJ121-CA121</f>
        <v/>
      </c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</row>
    <row r="122" ht="15.75" customFormat="1" customHeight="1" s="25">
      <c r="A122" s="69" t="inlineStr">
        <is>
          <t>A1471</t>
        </is>
      </c>
      <c r="B122" s="70" t="inlineStr">
        <is>
          <t>Kim Thị Thanh Sơn</t>
        </is>
      </c>
      <c r="C122" s="71" t="inlineStr">
        <is>
          <t>X1 Ép - B</t>
        </is>
      </c>
      <c r="D122" s="72" t="inlineStr">
        <is>
          <t>Trực tiếp</t>
        </is>
      </c>
      <c r="E122" s="73" t="inlineStr">
        <is>
          <t>2020-03-02</t>
        </is>
      </c>
      <c r="F122" s="73" t="inlineStr"/>
      <c r="G122" s="74" t="inlineStr">
        <is>
          <t>A</t>
        </is>
      </c>
      <c r="H122" s="74" t="n">
        <v>0</v>
      </c>
      <c r="I122" s="75" t="inlineStr">
        <is>
          <t>A</t>
        </is>
      </c>
      <c r="J122" s="74" t="n">
        <v>4</v>
      </c>
      <c r="K122" s="75" t="inlineStr">
        <is>
          <t>A</t>
        </is>
      </c>
      <c r="L122" s="74" t="n">
        <v>4</v>
      </c>
      <c r="M122" s="75" t="inlineStr">
        <is>
          <t>A</t>
        </is>
      </c>
      <c r="N122" s="74" t="n">
        <v>4</v>
      </c>
      <c r="O122" s="75" t="inlineStr"/>
      <c r="P122" s="74" t="n">
        <v>0</v>
      </c>
      <c r="Q122" s="75" t="inlineStr">
        <is>
          <t>C</t>
        </is>
      </c>
      <c r="R122" s="74" t="n">
        <v>4</v>
      </c>
      <c r="S122" s="75" t="inlineStr">
        <is>
          <t>C</t>
        </is>
      </c>
      <c r="T122" s="74" t="n">
        <v>4</v>
      </c>
      <c r="U122" s="74" t="inlineStr">
        <is>
          <t>C</t>
        </is>
      </c>
      <c r="V122" s="74" t="n">
        <v>4</v>
      </c>
      <c r="W122" s="75" t="inlineStr">
        <is>
          <t>C</t>
        </is>
      </c>
      <c r="X122" s="74" t="n">
        <v>4</v>
      </c>
      <c r="Y122" s="75" t="inlineStr">
        <is>
          <t>C</t>
        </is>
      </c>
      <c r="Z122" s="74" t="n">
        <v>4</v>
      </c>
      <c r="AA122" s="75" t="inlineStr">
        <is>
          <t>C</t>
        </is>
      </c>
      <c r="AB122" s="74" t="n">
        <v>4</v>
      </c>
      <c r="AC122" s="75" t="inlineStr"/>
      <c r="AD122" s="74" t="n">
        <v>0</v>
      </c>
      <c r="AE122" s="75" t="inlineStr">
        <is>
          <t>A</t>
        </is>
      </c>
      <c r="AF122" s="74" t="n">
        <v>0</v>
      </c>
      <c r="AG122" s="75" t="inlineStr">
        <is>
          <t>A</t>
        </is>
      </c>
      <c r="AH122" s="74" t="n">
        <v>4</v>
      </c>
      <c r="AI122" s="74" t="inlineStr">
        <is>
          <t>A</t>
        </is>
      </c>
      <c r="AJ122" s="74" t="n">
        <v>4</v>
      </c>
      <c r="AK122" s="75" t="inlineStr">
        <is>
          <t>A</t>
        </is>
      </c>
      <c r="AL122" s="74" t="n">
        <v>4</v>
      </c>
      <c r="AM122" s="75" t="inlineStr">
        <is>
          <t>A</t>
        </is>
      </c>
      <c r="AN122" s="74" t="n">
        <v>4</v>
      </c>
      <c r="AO122" s="75" t="inlineStr">
        <is>
          <t>A</t>
        </is>
      </c>
      <c r="AP122" s="74" t="n">
        <v>2</v>
      </c>
      <c r="AQ122" s="75" t="inlineStr"/>
      <c r="AR122" s="74" t="n">
        <v>0</v>
      </c>
      <c r="AS122" s="75" t="inlineStr">
        <is>
          <t>P</t>
        </is>
      </c>
      <c r="AT122" s="75" t="n">
        <v>0</v>
      </c>
      <c r="AU122" s="75" t="inlineStr">
        <is>
          <t>P</t>
        </is>
      </c>
      <c r="AV122" s="74" t="n">
        <v>0</v>
      </c>
      <c r="AW122" s="74" t="inlineStr">
        <is>
          <t>P</t>
        </is>
      </c>
      <c r="AX122" s="74" t="n">
        <v>0</v>
      </c>
      <c r="AY122" s="75" t="inlineStr">
        <is>
          <t>C</t>
        </is>
      </c>
      <c r="AZ122" s="74" t="n">
        <v>4</v>
      </c>
      <c r="BA122" s="75" t="inlineStr">
        <is>
          <t>C</t>
        </is>
      </c>
      <c r="BB122" s="74" t="n">
        <v>4</v>
      </c>
      <c r="BC122" s="75" t="inlineStr">
        <is>
          <t>C</t>
        </is>
      </c>
      <c r="BD122" s="74" t="n">
        <v>4</v>
      </c>
      <c r="BE122" s="75" t="inlineStr"/>
      <c r="BF122" s="74" t="n">
        <v>0</v>
      </c>
      <c r="BG122" s="75" t="inlineStr">
        <is>
          <t>A</t>
        </is>
      </c>
      <c r="BH122" s="75" t="n">
        <v>4</v>
      </c>
      <c r="BI122" s="74" t="inlineStr">
        <is>
          <t>A</t>
        </is>
      </c>
      <c r="BJ122" s="74" t="n">
        <v>4</v>
      </c>
      <c r="BK122" s="74" t="inlineStr">
        <is>
          <t>A</t>
        </is>
      </c>
      <c r="BL122" s="74" t="n">
        <v>4</v>
      </c>
      <c r="BM122" s="74" t="inlineStr">
        <is>
          <t>A</t>
        </is>
      </c>
      <c r="BN122" s="74" t="n">
        <v>4</v>
      </c>
      <c r="BO122" s="74" t="n"/>
      <c r="BP122" s="74" t="n"/>
      <c r="BQ122" s="165">
        <f>COUNTIF($G122:$BP122,"a")+COUNTIF($G122:$BP122,"r0,a5")/2+COUNTIF($G122:$BP122,"p5,a5")/2</f>
        <v/>
      </c>
      <c r="BR122" s="165">
        <f>COUNTIF($G122:$BP122,"d")+COUNTIF($G122:$BP122,"r0,d5")/2+COUNTIF($G122:$BP122,"p5,d5")/2</f>
        <v/>
      </c>
      <c r="BS122" s="165">
        <f>COUNTIF($G122:$BP122,"b")+COUNTIF($G122:$BP122,"r0,b5")/2+COUNTIF($G122:$BP122,"p5,b5")/2</f>
        <v/>
      </c>
      <c r="BT122" s="165">
        <f>COUNTIF($G122:$BP122,"c")+COUNTIF($G122:$BP122,"r0,c5")/2+COUNTIF($G122:$BP122,"p5,c5")/2</f>
        <v/>
      </c>
      <c r="BU122" s="165">
        <f>COUNTIF($G122:$BP122,"KH")+COUNTIF($G122:$BP122,"TL")+COUNTIF($G122:$BP122,"L")</f>
        <v/>
      </c>
      <c r="BV122" s="165" t="n"/>
      <c r="BW122" s="165">
        <f>COUNTIF($G122:$BP122,"hh")</f>
        <v/>
      </c>
      <c r="BX122" s="165">
        <f>COUNTIF($G122:$BP122,"nt7")</f>
        <v/>
      </c>
      <c r="BY122" s="165">
        <f>COUNTIF($G122:$BP122,"P")+COUNTIF($G122:$BP122,"p5,a5")/2+COUNTIF($G122:$BP122,"p5,b5")/2+COUNTIF($G122:$BP122,"p5,c5")/2+COUNTIF($G122:$BP122,"p5,d5")/2</f>
        <v/>
      </c>
      <c r="BZ122" s="166">
        <f>SUBTOTAL(9,BQ122:BY122)</f>
        <v/>
      </c>
      <c r="CA122" s="167">
        <f>SUM(J122,L122,N122,P122,R122,T122,X122,Z122,AB122,AD122,AF122,AH122,AL122,AN122,AP122,AR122,AT122,AV122,AZ122,BB122,BD122,BF122,BH122,BP122)</f>
        <v/>
      </c>
      <c r="CB122" s="168">
        <f>SUM(H122,V122,AJ122,AX122,BL122)</f>
        <v/>
      </c>
      <c r="CC122" s="24">
        <f>SUM(BJ122,BN122)</f>
        <v/>
      </c>
      <c r="CD122" s="169">
        <f>IF(BZ122&gt;25,4,IF(BZ122&gt;18,3,IF(BZ122&gt;12,2,IF(BZ122&gt;4,1,0))))-BX122-2+1</f>
        <v/>
      </c>
      <c r="CE122" s="30" t="n"/>
      <c r="CF122" s="169">
        <f>CD122*CI122</f>
        <v/>
      </c>
      <c r="CG122" s="170">
        <f>F122-BY122+1</f>
        <v/>
      </c>
      <c r="CH122" s="169">
        <f>CE122*16</f>
        <v/>
      </c>
      <c r="CI122" s="171">
        <f>VLOOKUP(A122,[1]DATA!$A$6:$AI$331,34,0)</f>
        <v/>
      </c>
      <c r="CJ122" s="172">
        <f>VLOOKUP(A122,[2]CHAMCONG!A$7:CI$333,79,0)</f>
        <v/>
      </c>
      <c r="CK122" s="173">
        <f>CJ122-CA122</f>
        <v/>
      </c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</row>
    <row r="123" ht="15.75" customFormat="1" customHeight="1" s="25">
      <c r="A123" s="69" t="inlineStr">
        <is>
          <t>A148</t>
        </is>
      </c>
      <c r="B123" s="70" t="inlineStr">
        <is>
          <t>Huỳnh Thị Châu</t>
        </is>
      </c>
      <c r="C123" s="71" t="inlineStr">
        <is>
          <t>X1 Ép - A</t>
        </is>
      </c>
      <c r="D123" s="72" t="inlineStr">
        <is>
          <t>Trực tiếp</t>
        </is>
      </c>
      <c r="E123" s="73" t="inlineStr">
        <is>
          <t>2010-09-20</t>
        </is>
      </c>
      <c r="F123" s="73" t="inlineStr"/>
      <c r="G123" s="74" t="inlineStr">
        <is>
          <t>A</t>
        </is>
      </c>
      <c r="H123" s="74" t="n">
        <v>4</v>
      </c>
      <c r="I123" s="75" t="inlineStr">
        <is>
          <t>C</t>
        </is>
      </c>
      <c r="J123" s="74" t="n">
        <v>4</v>
      </c>
      <c r="K123" s="75" t="inlineStr">
        <is>
          <t>C</t>
        </is>
      </c>
      <c r="L123" s="74" t="n">
        <v>4</v>
      </c>
      <c r="M123" s="75" t="inlineStr">
        <is>
          <t>C</t>
        </is>
      </c>
      <c r="N123" s="74" t="n">
        <v>4</v>
      </c>
      <c r="O123" s="75" t="inlineStr"/>
      <c r="P123" s="74" t="n">
        <v>0</v>
      </c>
      <c r="Q123" s="74" t="inlineStr">
        <is>
          <t>A</t>
        </is>
      </c>
      <c r="R123" s="74" t="n">
        <v>4</v>
      </c>
      <c r="S123" s="75" t="inlineStr">
        <is>
          <t>A</t>
        </is>
      </c>
      <c r="T123" s="74" t="n">
        <v>4</v>
      </c>
      <c r="U123" s="75" t="inlineStr">
        <is>
          <t>A</t>
        </is>
      </c>
      <c r="V123" s="74" t="n">
        <v>4</v>
      </c>
      <c r="W123" s="75" t="inlineStr">
        <is>
          <t>A</t>
        </is>
      </c>
      <c r="X123" s="74" t="n">
        <v>4</v>
      </c>
      <c r="Y123" s="75" t="inlineStr">
        <is>
          <t>P</t>
        </is>
      </c>
      <c r="Z123" s="74" t="n">
        <v>0</v>
      </c>
      <c r="AA123" s="75" t="inlineStr">
        <is>
          <t>A</t>
        </is>
      </c>
      <c r="AB123" s="74" t="n">
        <v>4</v>
      </c>
      <c r="AC123" s="75" t="inlineStr"/>
      <c r="AD123" s="74" t="n">
        <v>0</v>
      </c>
      <c r="AE123" s="75" t="inlineStr">
        <is>
          <t>C</t>
        </is>
      </c>
      <c r="AF123" s="75" t="n">
        <v>4</v>
      </c>
      <c r="AG123" s="75" t="inlineStr">
        <is>
          <t>P</t>
        </is>
      </c>
      <c r="AH123" s="74" t="n">
        <v>0</v>
      </c>
      <c r="AI123" s="75" t="inlineStr">
        <is>
          <t>P</t>
        </is>
      </c>
      <c r="AJ123" s="74" t="n">
        <v>0</v>
      </c>
      <c r="AK123" s="75" t="inlineStr">
        <is>
          <t>C</t>
        </is>
      </c>
      <c r="AL123" s="74" t="n">
        <v>4</v>
      </c>
      <c r="AM123" s="75" t="inlineStr">
        <is>
          <t>C</t>
        </is>
      </c>
      <c r="AN123" s="74" t="n">
        <v>4</v>
      </c>
      <c r="AO123" s="75" t="inlineStr">
        <is>
          <t>P</t>
        </is>
      </c>
      <c r="AP123" s="74" t="n">
        <v>0</v>
      </c>
      <c r="AQ123" s="74" t="inlineStr"/>
      <c r="AR123" s="74" t="n">
        <v>0</v>
      </c>
      <c r="AS123" s="74" t="inlineStr">
        <is>
          <t>P</t>
        </is>
      </c>
      <c r="AT123" s="74" t="n">
        <v>0</v>
      </c>
      <c r="AU123" s="74" t="inlineStr">
        <is>
          <t>A</t>
        </is>
      </c>
      <c r="AV123" s="74" t="n">
        <v>4</v>
      </c>
      <c r="AW123" s="74" t="inlineStr">
        <is>
          <t>A</t>
        </is>
      </c>
      <c r="AX123" s="74" t="n">
        <v>4</v>
      </c>
      <c r="AY123" s="74" t="inlineStr">
        <is>
          <t>A</t>
        </is>
      </c>
      <c r="AZ123" s="74" t="n">
        <v>4</v>
      </c>
      <c r="BA123" s="74" t="inlineStr">
        <is>
          <t>A</t>
        </is>
      </c>
      <c r="BB123" s="74" t="n">
        <v>4</v>
      </c>
      <c r="BC123" s="74" t="inlineStr">
        <is>
          <t>A</t>
        </is>
      </c>
      <c r="BD123" s="74" t="n">
        <v>4</v>
      </c>
      <c r="BE123" s="74" t="inlineStr"/>
      <c r="BF123" s="74" t="n">
        <v>0</v>
      </c>
      <c r="BG123" s="74" t="inlineStr">
        <is>
          <t>P</t>
        </is>
      </c>
      <c r="BH123" s="74" t="n">
        <v>0</v>
      </c>
      <c r="BI123" s="74" t="inlineStr">
        <is>
          <t>C</t>
        </is>
      </c>
      <c r="BJ123" s="74" t="n">
        <v>4</v>
      </c>
      <c r="BK123" s="74" t="inlineStr">
        <is>
          <t>C</t>
        </is>
      </c>
      <c r="BL123" s="74" t="n">
        <v>4</v>
      </c>
      <c r="BM123" s="74" t="inlineStr">
        <is>
          <t>P</t>
        </is>
      </c>
      <c r="BN123" s="74" t="n">
        <v>0</v>
      </c>
      <c r="BO123" s="74" t="n"/>
      <c r="BP123" s="74" t="n"/>
      <c r="BQ123" s="165">
        <f>COUNTIF($G123:$BP123,"a")+COUNTIF($G123:$BP123,"r0,a5")/2+COUNTIF($G123:$BP123,"p5,a5")/2</f>
        <v/>
      </c>
      <c r="BR123" s="165">
        <f>COUNTIF($G123:$BP123,"d")+COUNTIF($G123:$BP123,"r0,d5")/2+COUNTIF($G123:$BP123,"p5,d5")/2</f>
        <v/>
      </c>
      <c r="BS123" s="165">
        <f>COUNTIF($G123:$BP123,"b")+COUNTIF($G123:$BP123,"r0,b5")/2+COUNTIF($G123:$BP123,"p5,b5")/2</f>
        <v/>
      </c>
      <c r="BT123" s="165">
        <f>COUNTIF($G123:$BP123,"c")+COUNTIF($G123:$BP123,"r0,c5")/2+COUNTIF($G123:$BP123,"p5,c5")/2</f>
        <v/>
      </c>
      <c r="BU123" s="165">
        <f>COUNTIF($G123:$BP123,"KH")+COUNTIF($G123:$BP123,"TL")+COUNTIF($G123:$BP123,"L")</f>
        <v/>
      </c>
      <c r="BV123" s="165" t="n"/>
      <c r="BW123" s="165">
        <f>COUNTIF($G123:$BP123,"hh")</f>
        <v/>
      </c>
      <c r="BX123" s="165">
        <f>COUNTIF($G123:$BP123,"nt7")</f>
        <v/>
      </c>
      <c r="BY123" s="165">
        <f>COUNTIF($G123:$BP123,"P")+COUNTIF($G123:$BP123,"p5,a5")/2+COUNTIF($G123:$BP123,"p5,b5")/2+COUNTIF($G123:$BP123,"p5,c5")/2+COUNTIF($G123:$BP123,"p5,d5")/2</f>
        <v/>
      </c>
      <c r="BZ123" s="166">
        <f>SUBTOTAL(9,BQ123:BY123)</f>
        <v/>
      </c>
      <c r="CA123" s="167">
        <f>SUM(J123,L123,N123,P123,R123,T123,X123,Z123,AB123,AD123,AF123,AH123,AL123,AN123,AP123,AR123,AT123,AV123,AZ123,BB123,BD123,BF123,BH123,BP123)</f>
        <v/>
      </c>
      <c r="CB123" s="168">
        <f>SUM(H123,V123,AJ123,AX123,BL123)</f>
        <v/>
      </c>
      <c r="CC123" s="24">
        <f>SUM(BJ123,BN123)</f>
        <v/>
      </c>
      <c r="CD123" s="169">
        <f>IF(BZ123&gt;25,4,IF(BZ123&gt;18,3,IF(BZ123&gt;12,2,IF(BZ123&gt;4,1,0))))-BX123-2+1</f>
        <v/>
      </c>
      <c r="CE123" s="30" t="n"/>
      <c r="CF123" s="169">
        <f>CD123*CI123</f>
        <v/>
      </c>
      <c r="CG123" s="170">
        <f>F123-BY123+1</f>
        <v/>
      </c>
      <c r="CH123" s="169">
        <f>CE123*16</f>
        <v/>
      </c>
      <c r="CI123" s="171">
        <f>VLOOKUP(A123,[1]DATA!$A$6:$AI$331,34,0)</f>
        <v/>
      </c>
      <c r="CJ123" s="172">
        <f>VLOOKUP(A123,[2]CHAMCONG!A$7:CI$333,79,0)</f>
        <v/>
      </c>
      <c r="CK123" s="173">
        <f>CJ123-CA123</f>
        <v/>
      </c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</row>
    <row r="124" ht="15.75" customFormat="1" customHeight="1" s="28">
      <c r="A124" s="69" t="inlineStr">
        <is>
          <t>A1480</t>
        </is>
      </c>
      <c r="B124" s="70" t="inlineStr">
        <is>
          <t>Hoàng Trọng Vinh</t>
        </is>
      </c>
      <c r="C124" s="71" t="inlineStr">
        <is>
          <t>Khuôn Lập trình-gia công</t>
        </is>
      </c>
      <c r="D124" s="72" t="inlineStr">
        <is>
          <t>Gián tiếp</t>
        </is>
      </c>
      <c r="E124" s="73" t="inlineStr">
        <is>
          <t>2020-03-12</t>
        </is>
      </c>
      <c r="F124" s="73" t="inlineStr"/>
      <c r="G124" s="74" t="inlineStr">
        <is>
          <t>P</t>
        </is>
      </c>
      <c r="H124" s="74" t="n">
        <v>0</v>
      </c>
      <c r="I124" s="75" t="inlineStr">
        <is>
          <t>A</t>
        </is>
      </c>
      <c r="J124" s="74" t="n">
        <v>4</v>
      </c>
      <c r="K124" s="75" t="inlineStr">
        <is>
          <t>A</t>
        </is>
      </c>
      <c r="L124" s="74" t="n">
        <v>4</v>
      </c>
      <c r="M124" s="75" t="inlineStr">
        <is>
          <t>A</t>
        </is>
      </c>
      <c r="N124" s="74" t="n">
        <v>4</v>
      </c>
      <c r="O124" s="75" t="inlineStr"/>
      <c r="P124" s="74" t="n">
        <v>18</v>
      </c>
      <c r="Q124" s="75" t="inlineStr">
        <is>
          <t>P</t>
        </is>
      </c>
      <c r="R124" s="75" t="n">
        <v>0</v>
      </c>
      <c r="S124" s="75" t="inlineStr">
        <is>
          <t>D</t>
        </is>
      </c>
      <c r="T124" s="74" t="n">
        <v>0</v>
      </c>
      <c r="U124" s="74" t="inlineStr">
        <is>
          <t>D</t>
        </is>
      </c>
      <c r="V124" s="74" t="n">
        <v>4</v>
      </c>
      <c r="W124" s="75" t="inlineStr">
        <is>
          <t>D</t>
        </is>
      </c>
      <c r="X124" s="74" t="n">
        <v>0</v>
      </c>
      <c r="Y124" s="75" t="inlineStr">
        <is>
          <t>D</t>
        </is>
      </c>
      <c r="Z124" s="74" t="n">
        <v>4</v>
      </c>
      <c r="AA124" s="75" t="inlineStr">
        <is>
          <t>D</t>
        </is>
      </c>
      <c r="AB124" s="74" t="n">
        <v>0</v>
      </c>
      <c r="AC124" s="75" t="inlineStr"/>
      <c r="AD124" s="74" t="n">
        <v>8</v>
      </c>
      <c r="AE124" s="75" t="inlineStr">
        <is>
          <t>D</t>
        </is>
      </c>
      <c r="AF124" s="75" t="n">
        <v>4</v>
      </c>
      <c r="AG124" s="75" t="inlineStr">
        <is>
          <t>D</t>
        </is>
      </c>
      <c r="AH124" s="74" t="n">
        <v>0</v>
      </c>
      <c r="AI124" s="74" t="inlineStr">
        <is>
          <t>D</t>
        </is>
      </c>
      <c r="AJ124" s="74" t="n">
        <v>0</v>
      </c>
      <c r="AK124" s="75" t="inlineStr">
        <is>
          <t>P</t>
        </is>
      </c>
      <c r="AL124" s="74" t="n">
        <v>0</v>
      </c>
      <c r="AM124" s="75" t="inlineStr">
        <is>
          <t>P</t>
        </is>
      </c>
      <c r="AN124" s="74" t="n">
        <v>0</v>
      </c>
      <c r="AO124" s="75" t="inlineStr">
        <is>
          <t>P</t>
        </is>
      </c>
      <c r="AP124" s="74" t="n">
        <v>0</v>
      </c>
      <c r="AQ124" s="74" t="inlineStr"/>
      <c r="AR124" s="74" t="n">
        <v>0</v>
      </c>
      <c r="AS124" s="74" t="inlineStr">
        <is>
          <t>P</t>
        </is>
      </c>
      <c r="AT124" s="74" t="n">
        <v>0</v>
      </c>
      <c r="AU124" s="74" t="inlineStr">
        <is>
          <t>D</t>
        </is>
      </c>
      <c r="AV124" s="74" t="n">
        <v>0</v>
      </c>
      <c r="AW124" s="74" t="inlineStr">
        <is>
          <t>D</t>
        </is>
      </c>
      <c r="AX124" s="74" t="n">
        <v>4</v>
      </c>
      <c r="AY124" s="74" t="inlineStr">
        <is>
          <t>D</t>
        </is>
      </c>
      <c r="AZ124" s="74" t="n">
        <v>4</v>
      </c>
      <c r="BA124" s="74" t="inlineStr">
        <is>
          <t>D</t>
        </is>
      </c>
      <c r="BB124" s="74" t="n">
        <v>0</v>
      </c>
      <c r="BC124" s="74" t="inlineStr">
        <is>
          <t>D</t>
        </is>
      </c>
      <c r="BD124" s="74" t="n">
        <v>0</v>
      </c>
      <c r="BE124" s="74" t="inlineStr"/>
      <c r="BF124" s="74" t="n">
        <v>0</v>
      </c>
      <c r="BG124" s="74" t="inlineStr">
        <is>
          <t>D</t>
        </is>
      </c>
      <c r="BH124" s="74" t="n">
        <v>0</v>
      </c>
      <c r="BI124" s="74" t="inlineStr">
        <is>
          <t>D</t>
        </is>
      </c>
      <c r="BJ124" s="74" t="n">
        <v>0</v>
      </c>
      <c r="BK124" s="74" t="inlineStr">
        <is>
          <t>D</t>
        </is>
      </c>
      <c r="BL124" s="74" t="n">
        <v>0</v>
      </c>
      <c r="BM124" s="74" t="inlineStr">
        <is>
          <t>D</t>
        </is>
      </c>
      <c r="BN124" s="74" t="n">
        <v>4</v>
      </c>
      <c r="BO124" s="74" t="n"/>
      <c r="BP124" s="74" t="n"/>
      <c r="BQ124" s="165">
        <f>COUNTIF($G124:$BP124,"a")+COUNTIF($G124:$BP124,"r0,a5")/2+COUNTIF($G124:$BP124,"p5,a5")/2</f>
        <v/>
      </c>
      <c r="BR124" s="165">
        <f>COUNTIF($G124:$BP124,"d")+COUNTIF($G124:$BP124,"r0,d5")/2+COUNTIF($G124:$BP124,"p5,d5")/2</f>
        <v/>
      </c>
      <c r="BS124" s="165">
        <f>COUNTIF($G124:$BP124,"b")+COUNTIF($G124:$BP124,"r0,b5")/2+COUNTIF($G124:$BP124,"p5,b5")/2</f>
        <v/>
      </c>
      <c r="BT124" s="165">
        <f>COUNTIF($G124:$BP124,"c")+COUNTIF($G124:$BP124,"r0,c5")/2+COUNTIF($G124:$BP124,"p5,c5")/2</f>
        <v/>
      </c>
      <c r="BU124" s="165">
        <f>COUNTIF($G124:$BP124,"KH")+COUNTIF($G124:$BP124,"TL")+COUNTIF($G124:$BP124,"L")</f>
        <v/>
      </c>
      <c r="BV124" s="165" t="n"/>
      <c r="BW124" s="165">
        <f>COUNTIF($G124:$BP124,"hh")</f>
        <v/>
      </c>
      <c r="BX124" s="165">
        <f>COUNTIF($G124:$BP124,"nt7")</f>
        <v/>
      </c>
      <c r="BY124" s="165">
        <f>COUNTIF($G124:$BP124,"P")+COUNTIF($G124:$BP124,"p5,a5")/2+COUNTIF($G124:$BP124,"p5,b5")/2+COUNTIF($G124:$BP124,"p5,c5")/2+COUNTIF($G124:$BP124,"p5,d5")/2</f>
        <v/>
      </c>
      <c r="BZ124" s="166">
        <f>SUBTOTAL(9,BQ124:BY124)</f>
        <v/>
      </c>
      <c r="CA124" s="167">
        <f>SUM(J124,L124,N124,P124,R124,T124,X124,Z124,AB124,AD124,AF124,AH124,AL124,AN124,AP124,AR124,AT124,AV124,AZ124,BB124,BD124,BF124,BH124,BP124)</f>
        <v/>
      </c>
      <c r="CB124" s="168">
        <f>SUM(H124,V124,AJ124,AX124,BL124)</f>
        <v/>
      </c>
      <c r="CC124" s="24">
        <f>SUM(BJ124,BN124)</f>
        <v/>
      </c>
      <c r="CD124" s="169">
        <f>IF(BZ124&gt;25,4,IF(BZ124&gt;18,3,IF(BZ124&gt;12,2,IF(BZ124&gt;4,1,0))))-BX124-2+1</f>
        <v/>
      </c>
      <c r="CE124" s="30" t="n"/>
      <c r="CF124" s="169">
        <f>CD124*CI124</f>
        <v/>
      </c>
      <c r="CG124" s="170">
        <f>F124-BY124+1</f>
        <v/>
      </c>
      <c r="CH124" s="169">
        <f>CE124*16</f>
        <v/>
      </c>
      <c r="CI124" s="171">
        <f>VLOOKUP(A124,[1]DATA!$A$6:$AI$331,34,0)</f>
        <v/>
      </c>
      <c r="CJ124" s="172">
        <f>VLOOKUP(A124,[2]CHAMCONG!A$7:CI$333,79,0)</f>
        <v/>
      </c>
      <c r="CK124" s="173">
        <f>CJ124-CA124</f>
        <v/>
      </c>
      <c r="CL124" s="25" t="n"/>
      <c r="CM124" s="25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</row>
    <row r="125" ht="15.75" customFormat="1" customHeight="1" s="25">
      <c r="A125" s="69" t="inlineStr">
        <is>
          <t>A1481</t>
        </is>
      </c>
      <c r="B125" s="70" t="inlineStr">
        <is>
          <t>Nguyễn Thị Thanh Hương</t>
        </is>
      </c>
      <c r="C125" s="71" t="inlineStr">
        <is>
          <t>X1 Ép - A</t>
        </is>
      </c>
      <c r="D125" s="72" t="inlineStr">
        <is>
          <t>Trực tiếp</t>
        </is>
      </c>
      <c r="E125" s="73" t="inlineStr">
        <is>
          <t>2020-03-09</t>
        </is>
      </c>
      <c r="F125" s="73" t="inlineStr"/>
      <c r="G125" s="74" t="inlineStr">
        <is>
          <t>A</t>
        </is>
      </c>
      <c r="H125" s="74" t="n">
        <v>4</v>
      </c>
      <c r="I125" s="74" t="inlineStr">
        <is>
          <t>C</t>
        </is>
      </c>
      <c r="J125" s="74" t="n">
        <v>4</v>
      </c>
      <c r="K125" s="74" t="inlineStr">
        <is>
          <t>C</t>
        </is>
      </c>
      <c r="L125" s="74" t="n">
        <v>4</v>
      </c>
      <c r="M125" s="74" t="inlineStr">
        <is>
          <t>C</t>
        </is>
      </c>
      <c r="N125" s="74" t="n">
        <v>4</v>
      </c>
      <c r="O125" s="75" t="inlineStr"/>
      <c r="P125" s="74" t="n">
        <v>0</v>
      </c>
      <c r="Q125" s="75" t="inlineStr">
        <is>
          <t>A</t>
        </is>
      </c>
      <c r="R125" s="75" t="n">
        <v>4</v>
      </c>
      <c r="S125" s="74" t="inlineStr">
        <is>
          <t>A</t>
        </is>
      </c>
      <c r="T125" s="74" t="n">
        <v>4</v>
      </c>
      <c r="U125" s="74" t="inlineStr">
        <is>
          <t>A</t>
        </is>
      </c>
      <c r="V125" s="74" t="n">
        <v>4</v>
      </c>
      <c r="W125" s="74" t="inlineStr">
        <is>
          <t>A</t>
        </is>
      </c>
      <c r="X125" s="74" t="n">
        <v>4</v>
      </c>
      <c r="Y125" s="74" t="inlineStr">
        <is>
          <t>A</t>
        </is>
      </c>
      <c r="Z125" s="74" t="n">
        <v>4</v>
      </c>
      <c r="AA125" s="74" t="inlineStr">
        <is>
          <t>A</t>
        </is>
      </c>
      <c r="AB125" s="74" t="n">
        <v>4</v>
      </c>
      <c r="AC125" s="74" t="inlineStr"/>
      <c r="AD125" s="74" t="n">
        <v>0</v>
      </c>
      <c r="AE125" s="74" t="inlineStr">
        <is>
          <t>C</t>
        </is>
      </c>
      <c r="AF125" s="74" t="n">
        <v>4</v>
      </c>
      <c r="AG125" s="74" t="inlineStr">
        <is>
          <t>P0</t>
        </is>
      </c>
      <c r="AH125" s="74" t="n">
        <v>0</v>
      </c>
      <c r="AI125" s="74" t="inlineStr">
        <is>
          <t>P</t>
        </is>
      </c>
      <c r="AJ125" s="74" t="n">
        <v>0</v>
      </c>
      <c r="AK125" s="74" t="inlineStr">
        <is>
          <t>P</t>
        </is>
      </c>
      <c r="AL125" s="74" t="n">
        <v>0</v>
      </c>
      <c r="AM125" s="74" t="inlineStr">
        <is>
          <t>P</t>
        </is>
      </c>
      <c r="AN125" s="74" t="n">
        <v>0</v>
      </c>
      <c r="AO125" s="74" t="inlineStr">
        <is>
          <t>P</t>
        </is>
      </c>
      <c r="AP125" s="74" t="n">
        <v>0</v>
      </c>
      <c r="AQ125" s="74" t="inlineStr"/>
      <c r="AR125" s="74" t="n">
        <v>0</v>
      </c>
      <c r="AS125" s="74" t="inlineStr">
        <is>
          <t>P</t>
        </is>
      </c>
      <c r="AT125" s="74" t="n">
        <v>0</v>
      </c>
      <c r="AU125" s="74" t="inlineStr">
        <is>
          <t>A</t>
        </is>
      </c>
      <c r="AV125" s="74" t="n">
        <v>4</v>
      </c>
      <c r="AW125" s="74" t="inlineStr">
        <is>
          <t>A</t>
        </is>
      </c>
      <c r="AX125" s="74" t="n">
        <v>4</v>
      </c>
      <c r="AY125" s="74" t="inlineStr">
        <is>
          <t>A</t>
        </is>
      </c>
      <c r="AZ125" s="74" t="n">
        <v>4</v>
      </c>
      <c r="BA125" s="74" t="inlineStr">
        <is>
          <t>A</t>
        </is>
      </c>
      <c r="BB125" s="74" t="n">
        <v>4</v>
      </c>
      <c r="BC125" s="74" t="inlineStr">
        <is>
          <t>P</t>
        </is>
      </c>
      <c r="BD125" s="74" t="n">
        <v>0</v>
      </c>
      <c r="BE125" s="74" t="inlineStr"/>
      <c r="BF125" s="74" t="n">
        <v>0</v>
      </c>
      <c r="BG125" s="74" t="inlineStr">
        <is>
          <t>P</t>
        </is>
      </c>
      <c r="BH125" s="74" t="n">
        <v>0</v>
      </c>
      <c r="BI125" s="74" t="inlineStr">
        <is>
          <t>P</t>
        </is>
      </c>
      <c r="BJ125" s="74" t="n">
        <v>0</v>
      </c>
      <c r="BK125" s="74" t="inlineStr">
        <is>
          <t>C</t>
        </is>
      </c>
      <c r="BL125" s="74" t="n">
        <v>4</v>
      </c>
      <c r="BM125" s="74" t="inlineStr">
        <is>
          <t>C</t>
        </is>
      </c>
      <c r="BN125" s="74" t="n">
        <v>4</v>
      </c>
      <c r="BO125" s="74" t="n"/>
      <c r="BP125" s="74" t="n"/>
      <c r="BQ125" s="165">
        <f>COUNTIF($G125:$BP125,"a")+COUNTIF($G125:$BP125,"r0,a5")/2+COUNTIF($G125:$BP125,"p5,a5")/2</f>
        <v/>
      </c>
      <c r="BR125" s="165">
        <f>COUNTIF($G125:$BP125,"d")+COUNTIF($G125:$BP125,"r0,d5")/2+COUNTIF($G125:$BP125,"p5,d5")/2</f>
        <v/>
      </c>
      <c r="BS125" s="165">
        <f>COUNTIF($G125:$BP125,"b")+COUNTIF($G125:$BP125,"r0,b5")/2+COUNTIF($G125:$BP125,"p5,b5")/2</f>
        <v/>
      </c>
      <c r="BT125" s="165">
        <f>COUNTIF($G125:$BP125,"c")+COUNTIF($G125:$BP125,"r0,c5")/2+COUNTIF($G125:$BP125,"p5,c5")/2</f>
        <v/>
      </c>
      <c r="BU125" s="165">
        <f>COUNTIF($G125:$BP125,"KH")+COUNTIF($G125:$BP125,"TL")+COUNTIF($G125:$BP125,"L")</f>
        <v/>
      </c>
      <c r="BV125" s="165" t="n"/>
      <c r="BW125" s="165">
        <f>COUNTIF($G125:$BP125,"hh")</f>
        <v/>
      </c>
      <c r="BX125" s="165">
        <f>COUNTIF($G125:$BP125,"nt7")</f>
        <v/>
      </c>
      <c r="BY125" s="165">
        <f>COUNTIF($G125:$BP125,"P")+COUNTIF($G125:$BP125,"p5,a5")/2+COUNTIF($G125:$BP125,"p5,b5")/2+COUNTIF($G125:$BP125,"p5,c5")/2+COUNTIF($G125:$BP125,"p5,d5")/2</f>
        <v/>
      </c>
      <c r="BZ125" s="166">
        <f>SUBTOTAL(9,BQ125:BY125)</f>
        <v/>
      </c>
      <c r="CA125" s="167">
        <f>SUM(J125,L125,N125,P125,R125,T125,X125,Z125,AB125,AD125,AF125,AH125,AL125,AN125,AP125,AR125,AT125,AV125,AZ125,BB125,BD125,BF125,BH125,BP125)</f>
        <v/>
      </c>
      <c r="CB125" s="168">
        <f>SUM(H125,V125,AJ125,AX125,BL125)</f>
        <v/>
      </c>
      <c r="CC125" s="24">
        <f>SUM(BJ125,BN125)</f>
        <v/>
      </c>
      <c r="CD125" s="169">
        <f>IF(BZ125&gt;25,4,IF(BZ125&gt;18,3,IF(BZ125&gt;12,2,IF(BZ125&gt;4,1,0))))-BX125-2+1</f>
        <v/>
      </c>
      <c r="CE125" s="30" t="n"/>
      <c r="CF125" s="169">
        <f>CD125*CI125</f>
        <v/>
      </c>
      <c r="CG125" s="170">
        <f>F125-BY125+1</f>
        <v/>
      </c>
      <c r="CH125" s="169">
        <f>CE125*16</f>
        <v/>
      </c>
      <c r="CI125" s="171">
        <f>VLOOKUP(A125,[1]DATA!$A$6:$AI$331,34,0)</f>
        <v/>
      </c>
      <c r="CJ125" s="172">
        <f>VLOOKUP(A125,[2]CHAMCONG!A$7:CI$333,79,0)</f>
        <v/>
      </c>
      <c r="CK125" s="173">
        <f>CJ125-CA125</f>
        <v/>
      </c>
    </row>
    <row r="126" ht="15.75" customFormat="1" customHeight="1" s="25">
      <c r="A126" s="69" t="inlineStr">
        <is>
          <t>A1483</t>
        </is>
      </c>
      <c r="B126" s="70" t="inlineStr">
        <is>
          <t>Nguyễn Trọng Nghĩa</t>
        </is>
      </c>
      <c r="C126" s="71" t="inlineStr">
        <is>
          <t>X1 Ép - B</t>
        </is>
      </c>
      <c r="D126" s="72" t="inlineStr">
        <is>
          <t>Trực tiếp</t>
        </is>
      </c>
      <c r="E126" s="73" t="inlineStr">
        <is>
          <t>2020-03-12</t>
        </is>
      </c>
      <c r="F126" s="73" t="inlineStr"/>
      <c r="G126" s="74" t="inlineStr">
        <is>
          <t>A</t>
        </is>
      </c>
      <c r="H126" s="74" t="n">
        <v>4</v>
      </c>
      <c r="I126" s="74" t="inlineStr">
        <is>
          <t>A</t>
        </is>
      </c>
      <c r="J126" s="74" t="n">
        <v>4</v>
      </c>
      <c r="K126" s="74" t="inlineStr">
        <is>
          <t>A</t>
        </is>
      </c>
      <c r="L126" s="74" t="n">
        <v>4</v>
      </c>
      <c r="M126" s="74" t="inlineStr">
        <is>
          <t>A</t>
        </is>
      </c>
      <c r="N126" s="74" t="n">
        <v>4</v>
      </c>
      <c r="O126" s="74" t="inlineStr"/>
      <c r="P126" s="74" t="n">
        <v>0</v>
      </c>
      <c r="Q126" s="74" t="inlineStr">
        <is>
          <t>C</t>
        </is>
      </c>
      <c r="R126" s="74" t="n">
        <v>1</v>
      </c>
      <c r="S126" s="74" t="inlineStr">
        <is>
          <t>P</t>
        </is>
      </c>
      <c r="T126" s="74" t="n">
        <v>0</v>
      </c>
      <c r="U126" s="74" t="inlineStr">
        <is>
          <t>P</t>
        </is>
      </c>
      <c r="V126" s="74" t="n">
        <v>0</v>
      </c>
      <c r="W126" s="74" t="inlineStr">
        <is>
          <t>P</t>
        </is>
      </c>
      <c r="X126" s="74" t="n">
        <v>0</v>
      </c>
      <c r="Y126" s="74" t="inlineStr">
        <is>
          <t>P</t>
        </is>
      </c>
      <c r="Z126" s="74" t="n">
        <v>0</v>
      </c>
      <c r="AA126" s="74" t="inlineStr">
        <is>
          <t>C</t>
        </is>
      </c>
      <c r="AB126" s="74" t="n">
        <v>4</v>
      </c>
      <c r="AC126" s="74" t="inlineStr"/>
      <c r="AD126" s="74" t="n">
        <v>0</v>
      </c>
      <c r="AE126" s="74" t="inlineStr">
        <is>
          <t>A</t>
        </is>
      </c>
      <c r="AF126" s="74" t="n">
        <v>0</v>
      </c>
      <c r="AG126" s="74" t="inlineStr">
        <is>
          <t>A</t>
        </is>
      </c>
      <c r="AH126" s="74" t="n">
        <v>4</v>
      </c>
      <c r="AI126" s="74" t="inlineStr">
        <is>
          <t>A</t>
        </is>
      </c>
      <c r="AJ126" s="74" t="n">
        <v>4</v>
      </c>
      <c r="AK126" s="74" t="inlineStr">
        <is>
          <t>A</t>
        </is>
      </c>
      <c r="AL126" s="74" t="n">
        <v>4</v>
      </c>
      <c r="AM126" s="74" t="inlineStr">
        <is>
          <t>A</t>
        </is>
      </c>
      <c r="AN126" s="74" t="n">
        <v>4</v>
      </c>
      <c r="AO126" s="74" t="inlineStr">
        <is>
          <t>A</t>
        </is>
      </c>
      <c r="AP126" s="74" t="n">
        <v>4</v>
      </c>
      <c r="AQ126" s="74" t="inlineStr"/>
      <c r="AR126" s="74" t="n">
        <v>0</v>
      </c>
      <c r="AS126" s="74" t="inlineStr">
        <is>
          <t>P</t>
        </is>
      </c>
      <c r="AT126" s="74" t="n">
        <v>0</v>
      </c>
      <c r="AU126" s="74" t="inlineStr">
        <is>
          <t>C</t>
        </is>
      </c>
      <c r="AV126" s="74" t="n">
        <v>4</v>
      </c>
      <c r="AW126" s="74" t="inlineStr">
        <is>
          <t>C</t>
        </is>
      </c>
      <c r="AX126" s="74" t="n">
        <v>4</v>
      </c>
      <c r="AY126" s="74" t="inlineStr">
        <is>
          <t>C</t>
        </is>
      </c>
      <c r="AZ126" s="74" t="n">
        <v>4</v>
      </c>
      <c r="BA126" s="74" t="inlineStr">
        <is>
          <t>P0</t>
        </is>
      </c>
      <c r="BB126" s="74" t="n">
        <v>0</v>
      </c>
      <c r="BC126" s="74" t="inlineStr">
        <is>
          <t>C</t>
        </is>
      </c>
      <c r="BD126" s="74" t="n">
        <v>4</v>
      </c>
      <c r="BE126" s="74" t="inlineStr"/>
      <c r="BF126" s="74" t="n">
        <v>0</v>
      </c>
      <c r="BG126" s="74" t="inlineStr">
        <is>
          <t>A</t>
        </is>
      </c>
      <c r="BH126" s="74" t="n">
        <v>0</v>
      </c>
      <c r="BI126" s="74" t="inlineStr">
        <is>
          <t>A</t>
        </is>
      </c>
      <c r="BJ126" s="74" t="n">
        <v>4</v>
      </c>
      <c r="BK126" s="74" t="inlineStr">
        <is>
          <t>P</t>
        </is>
      </c>
      <c r="BL126" s="74" t="n">
        <v>0</v>
      </c>
      <c r="BM126" s="74" t="inlineStr">
        <is>
          <t>P</t>
        </is>
      </c>
      <c r="BN126" s="74" t="n">
        <v>0</v>
      </c>
      <c r="BO126" s="74" t="n"/>
      <c r="BP126" s="74" t="n"/>
      <c r="BQ126" s="165">
        <f>COUNTIF($G126:$BP126,"a")+COUNTIF($G126:$BP126,"r0,a5")/2+COUNTIF($G126:$BP126,"p5,a5")/2</f>
        <v/>
      </c>
      <c r="BR126" s="165">
        <f>COUNTIF($G126:$BP126,"d")+COUNTIF($G126:$BP126,"r0,d5")/2+COUNTIF($G126:$BP126,"p5,d5")/2</f>
        <v/>
      </c>
      <c r="BS126" s="165">
        <f>COUNTIF($G126:$BP126,"b")+COUNTIF($G126:$BP126,"r0,b5")/2+COUNTIF($G126:$BP126,"p5,b5")/2</f>
        <v/>
      </c>
      <c r="BT126" s="165">
        <f>COUNTIF($G126:$BP126,"c")+COUNTIF($G126:$BP126,"r0,c5")/2+COUNTIF($G126:$BP126,"p5,c5")/2</f>
        <v/>
      </c>
      <c r="BU126" s="165">
        <f>COUNTIF($G126:$BP126,"KH")+COUNTIF($G126:$BP126,"TL")+COUNTIF($G126:$BP126,"L")</f>
        <v/>
      </c>
      <c r="BV126" s="165" t="n"/>
      <c r="BW126" s="165">
        <f>COUNTIF($G126:$BP126,"hh")</f>
        <v/>
      </c>
      <c r="BX126" s="165">
        <f>COUNTIF($G126:$BP126,"nt7")</f>
        <v/>
      </c>
      <c r="BY126" s="165">
        <f>COUNTIF($G126:$BP126,"P")+COUNTIF($G126:$BP126,"p5,a5")/2+COUNTIF($G126:$BP126,"p5,b5")/2+COUNTIF($G126:$BP126,"p5,c5")/2+COUNTIF($G126:$BP126,"p5,d5")/2</f>
        <v/>
      </c>
      <c r="BZ126" s="166">
        <f>SUBTOTAL(9,BQ126:BY126)</f>
        <v/>
      </c>
      <c r="CA126" s="167">
        <f>SUM(J126,L126,N126,P126,R126,T126,X126,Z126,AB126,AD126,AF126,AH126,AL126,AN126,AP126,AR126,AT126,AV126,AZ126,BB126,BD126,BF126,BH126,BP126)</f>
        <v/>
      </c>
      <c r="CB126" s="168">
        <f>SUM(H126,V126,AJ126,AX126,BL126)</f>
        <v/>
      </c>
      <c r="CC126" s="24">
        <f>SUM(BJ126,BN126)</f>
        <v/>
      </c>
      <c r="CD126" s="169">
        <f>IF(BZ126&gt;25,4,IF(BZ126&gt;18,3,IF(BZ126&gt;12,2,IF(BZ126&gt;4,1,0))))-BX126-2+1</f>
        <v/>
      </c>
      <c r="CE126" s="30" t="n"/>
      <c r="CF126" s="169">
        <f>CD126*CI126</f>
        <v/>
      </c>
      <c r="CG126" s="170">
        <f>F126-BY126+1</f>
        <v/>
      </c>
      <c r="CH126" s="169">
        <f>CE126*16</f>
        <v/>
      </c>
      <c r="CI126" s="171">
        <f>VLOOKUP(A126,[1]DATA!$A$6:$AI$331,34,0)</f>
        <v/>
      </c>
      <c r="CJ126" s="172">
        <f>VLOOKUP(A126,[2]CHAMCONG!A$7:CI$333,79,0)</f>
        <v/>
      </c>
      <c r="CK126" s="173">
        <f>CJ126-CA126</f>
        <v/>
      </c>
    </row>
    <row r="127" ht="15.75" customFormat="1" customHeight="1" s="27">
      <c r="A127" s="69" t="inlineStr">
        <is>
          <t>A1486</t>
        </is>
      </c>
      <c r="B127" s="70" t="inlineStr">
        <is>
          <t>Nguyễn Cán</t>
        </is>
      </c>
      <c r="C127" s="71" t="inlineStr">
        <is>
          <t>X1 Gá</t>
        </is>
      </c>
      <c r="D127" s="72" t="inlineStr">
        <is>
          <t>Trực tiếp</t>
        </is>
      </c>
      <c r="E127" s="73" t="inlineStr">
        <is>
          <t>2020-03-11</t>
        </is>
      </c>
      <c r="F127" s="73" t="inlineStr"/>
      <c r="G127" s="74" t="inlineStr">
        <is>
          <t>A</t>
        </is>
      </c>
      <c r="H127" s="74" t="n">
        <v>4</v>
      </c>
      <c r="I127" s="74" t="inlineStr">
        <is>
          <t>A</t>
        </is>
      </c>
      <c r="J127" s="74" t="n">
        <v>4</v>
      </c>
      <c r="K127" s="74" t="inlineStr">
        <is>
          <t>A</t>
        </is>
      </c>
      <c r="L127" s="74" t="n">
        <v>4</v>
      </c>
      <c r="M127" s="74" t="inlineStr">
        <is>
          <t>A</t>
        </is>
      </c>
      <c r="N127" s="74" t="n">
        <v>4</v>
      </c>
      <c r="O127" s="74" t="inlineStr"/>
      <c r="P127" s="74" t="n">
        <v>0</v>
      </c>
      <c r="Q127" s="74" t="inlineStr">
        <is>
          <t>A</t>
        </is>
      </c>
      <c r="R127" s="74" t="n">
        <v>4</v>
      </c>
      <c r="S127" s="74" t="inlineStr">
        <is>
          <t>A</t>
        </is>
      </c>
      <c r="T127" s="74" t="n">
        <v>4</v>
      </c>
      <c r="U127" s="74" t="inlineStr">
        <is>
          <t>A</t>
        </is>
      </c>
      <c r="V127" s="74" t="n">
        <v>4</v>
      </c>
      <c r="W127" s="74" t="inlineStr">
        <is>
          <t>A</t>
        </is>
      </c>
      <c r="X127" s="74" t="n">
        <v>4</v>
      </c>
      <c r="Y127" s="74" t="inlineStr">
        <is>
          <t>A</t>
        </is>
      </c>
      <c r="Z127" s="74" t="n">
        <v>4</v>
      </c>
      <c r="AA127" s="74" t="inlineStr">
        <is>
          <t>A</t>
        </is>
      </c>
      <c r="AB127" s="74" t="n">
        <v>4</v>
      </c>
      <c r="AC127" s="74" t="inlineStr"/>
      <c r="AD127" s="74" t="n">
        <v>0</v>
      </c>
      <c r="AE127" s="74" t="inlineStr">
        <is>
          <t>A</t>
        </is>
      </c>
      <c r="AF127" s="74" t="n">
        <v>4</v>
      </c>
      <c r="AG127" s="74" t="inlineStr">
        <is>
          <t>A</t>
        </is>
      </c>
      <c r="AH127" s="74" t="n">
        <v>4</v>
      </c>
      <c r="AI127" s="74" t="inlineStr">
        <is>
          <t>A</t>
        </is>
      </c>
      <c r="AJ127" s="74" t="n">
        <v>4</v>
      </c>
      <c r="AK127" s="74" t="inlineStr">
        <is>
          <t>A</t>
        </is>
      </c>
      <c r="AL127" s="74" t="n">
        <v>4</v>
      </c>
      <c r="AM127" s="74" t="inlineStr">
        <is>
          <t>A</t>
        </is>
      </c>
      <c r="AN127" s="74" t="n">
        <v>4</v>
      </c>
      <c r="AO127" s="74" t="inlineStr">
        <is>
          <t>A</t>
        </is>
      </c>
      <c r="AP127" s="74" t="n">
        <v>4</v>
      </c>
      <c r="AQ127" s="74" t="inlineStr"/>
      <c r="AR127" s="74" t="n">
        <v>0</v>
      </c>
      <c r="AS127" s="74" t="inlineStr">
        <is>
          <t>P</t>
        </is>
      </c>
      <c r="AT127" s="74" t="n">
        <v>0</v>
      </c>
      <c r="AU127" s="74" t="inlineStr">
        <is>
          <t>A</t>
        </is>
      </c>
      <c r="AV127" s="74" t="n">
        <v>4</v>
      </c>
      <c r="AW127" s="74" t="inlineStr">
        <is>
          <t>A</t>
        </is>
      </c>
      <c r="AX127" s="74" t="n">
        <v>4</v>
      </c>
      <c r="AY127" s="74" t="inlineStr">
        <is>
          <t>A</t>
        </is>
      </c>
      <c r="AZ127" s="74" t="n">
        <v>4</v>
      </c>
      <c r="BA127" s="74" t="inlineStr">
        <is>
          <t>A</t>
        </is>
      </c>
      <c r="BB127" s="74" t="n">
        <v>4</v>
      </c>
      <c r="BC127" s="74" t="inlineStr">
        <is>
          <t>A</t>
        </is>
      </c>
      <c r="BD127" s="74" t="n">
        <v>4</v>
      </c>
      <c r="BE127" s="74" t="inlineStr"/>
      <c r="BF127" s="74" t="n">
        <v>0</v>
      </c>
      <c r="BG127" s="74" t="inlineStr">
        <is>
          <t>A</t>
        </is>
      </c>
      <c r="BH127" s="74" t="n">
        <v>4</v>
      </c>
      <c r="BI127" s="74" t="inlineStr">
        <is>
          <t>A</t>
        </is>
      </c>
      <c r="BJ127" s="74" t="n">
        <v>4</v>
      </c>
      <c r="BK127" s="74" t="inlineStr">
        <is>
          <t>A</t>
        </is>
      </c>
      <c r="BL127" s="74" t="n">
        <v>4</v>
      </c>
      <c r="BM127" s="74" t="inlineStr">
        <is>
          <t>A</t>
        </is>
      </c>
      <c r="BN127" s="74" t="n">
        <v>4</v>
      </c>
      <c r="BO127" s="74" t="n"/>
      <c r="BP127" s="74" t="n"/>
      <c r="BQ127" s="165">
        <f>COUNTIF($G127:$BP127,"a")+COUNTIF($G127:$BP127,"r0,a5")/2+COUNTIF($G127:$BP127,"p5,a5")/2</f>
        <v/>
      </c>
      <c r="BR127" s="165">
        <f>COUNTIF($G127:$BP127,"d")+COUNTIF($G127:$BP127,"r0,d5")/2+COUNTIF($G127:$BP127,"p5,d5")/2</f>
        <v/>
      </c>
      <c r="BS127" s="165">
        <f>COUNTIF($G127:$BP127,"b")+COUNTIF($G127:$BP127,"r0,b5")/2+COUNTIF($G127:$BP127,"p5,b5")/2</f>
        <v/>
      </c>
      <c r="BT127" s="165">
        <f>COUNTIF($G127:$BP127,"c")+COUNTIF($G127:$BP127,"r0,c5")/2+COUNTIF($G127:$BP127,"p5,c5")/2</f>
        <v/>
      </c>
      <c r="BU127" s="165">
        <f>COUNTIF($G127:$BP127,"KH")+COUNTIF($G127:$BP127,"TL")+COUNTIF($G127:$BP127,"L")</f>
        <v/>
      </c>
      <c r="BV127" s="165" t="n"/>
      <c r="BW127" s="165">
        <f>COUNTIF($G127:$BP127,"hh")</f>
        <v/>
      </c>
      <c r="BX127" s="165">
        <f>COUNTIF($G127:$BP127,"nt7")</f>
        <v/>
      </c>
      <c r="BY127" s="165">
        <f>COUNTIF($G127:$BP127,"P")+COUNTIF($G127:$BP127,"p5,a5")/2+COUNTIF($G127:$BP127,"p5,b5")/2+COUNTIF($G127:$BP127,"p5,c5")/2+COUNTIF($G127:$BP127,"p5,d5")/2</f>
        <v/>
      </c>
      <c r="BZ127" s="166">
        <f>SUBTOTAL(9,BQ127:BY127)</f>
        <v/>
      </c>
      <c r="CA127" s="167">
        <f>SUM(J127,L127,N127,P127,R127,T127,X127,Z127,AB127,AD127,AF127,AH127,AL127,AN127,AP127,AR127,AT127,AV127,AZ127,BB127,BD127,BF127,BH127,BP127)</f>
        <v/>
      </c>
      <c r="CB127" s="168">
        <f>SUM(H127,V127,AJ127,AX127,BL127)</f>
        <v/>
      </c>
      <c r="CC127" s="24">
        <f>SUM(BJ127,BN127)</f>
        <v/>
      </c>
      <c r="CD127" s="169">
        <f>IF(BZ127&gt;25,4,IF(BZ127&gt;18,3,IF(BZ127&gt;12,2,IF(BZ127&gt;4,1,0))))-BX127-2+1</f>
        <v/>
      </c>
      <c r="CE127" s="30" t="n"/>
      <c r="CF127" s="169">
        <f>CD127*CI127</f>
        <v/>
      </c>
      <c r="CG127" s="170">
        <f>F127-BY127+1</f>
        <v/>
      </c>
      <c r="CH127" s="169">
        <f>CE127*16</f>
        <v/>
      </c>
      <c r="CI127" s="171">
        <f>VLOOKUP(A127,[1]DATA!$A$6:$AI$331,34,0)</f>
        <v/>
      </c>
      <c r="CJ127" s="172">
        <f>VLOOKUP(A127,[2]CHAMCONG!A$7:CI$333,79,0)</f>
        <v/>
      </c>
      <c r="CK127" s="173">
        <f>CJ127-CA127</f>
        <v/>
      </c>
      <c r="CL127" s="25" t="n"/>
      <c r="CM127" s="25" t="n"/>
    </row>
    <row r="128" ht="15.75" customFormat="1" customHeight="1" s="25">
      <c r="A128" s="69" t="inlineStr">
        <is>
          <t>A1488</t>
        </is>
      </c>
      <c r="B128" s="70" t="inlineStr">
        <is>
          <t>Lê Thị Minh Thư</t>
        </is>
      </c>
      <c r="C128" s="71" t="inlineStr">
        <is>
          <t>X1 Ép - A</t>
        </is>
      </c>
      <c r="D128" s="72" t="inlineStr">
        <is>
          <t>Trực tiếp</t>
        </is>
      </c>
      <c r="E128" s="73" t="inlineStr">
        <is>
          <t>2020-03-11</t>
        </is>
      </c>
      <c r="F128" s="73" t="inlineStr"/>
      <c r="G128" s="74" t="inlineStr">
        <is>
          <t>A</t>
        </is>
      </c>
      <c r="H128" s="74" t="n">
        <v>4</v>
      </c>
      <c r="I128" s="74" t="inlineStr">
        <is>
          <t>C</t>
        </is>
      </c>
      <c r="J128" s="74" t="n">
        <v>4</v>
      </c>
      <c r="K128" s="74" t="inlineStr">
        <is>
          <t>C</t>
        </is>
      </c>
      <c r="L128" s="74" t="n">
        <v>4</v>
      </c>
      <c r="M128" s="74" t="inlineStr">
        <is>
          <t>C</t>
        </is>
      </c>
      <c r="N128" s="74" t="n">
        <v>4</v>
      </c>
      <c r="O128" s="74" t="inlineStr"/>
      <c r="P128" s="74" t="n">
        <v>0</v>
      </c>
      <c r="Q128" s="74" t="inlineStr">
        <is>
          <t>A</t>
        </is>
      </c>
      <c r="R128" s="74" t="n">
        <v>4</v>
      </c>
      <c r="S128" s="74" t="inlineStr">
        <is>
          <t>A</t>
        </is>
      </c>
      <c r="T128" s="74" t="n">
        <v>4</v>
      </c>
      <c r="U128" s="74" t="inlineStr">
        <is>
          <t>A</t>
        </is>
      </c>
      <c r="V128" s="74" t="n">
        <v>4</v>
      </c>
      <c r="W128" s="74" t="inlineStr">
        <is>
          <t>A</t>
        </is>
      </c>
      <c r="X128" s="74" t="n">
        <v>4</v>
      </c>
      <c r="Y128" s="74" t="inlineStr">
        <is>
          <t>A</t>
        </is>
      </c>
      <c r="Z128" s="74" t="n">
        <v>4</v>
      </c>
      <c r="AA128" s="74" t="inlineStr">
        <is>
          <t>A</t>
        </is>
      </c>
      <c r="AB128" s="74" t="n">
        <v>4</v>
      </c>
      <c r="AC128" s="74" t="inlineStr"/>
      <c r="AD128" s="74" t="n">
        <v>0</v>
      </c>
      <c r="AE128" s="74" t="inlineStr">
        <is>
          <t>C</t>
        </is>
      </c>
      <c r="AF128" s="74" t="n">
        <v>4</v>
      </c>
      <c r="AG128" s="74" t="inlineStr">
        <is>
          <t>C</t>
        </is>
      </c>
      <c r="AH128" s="74" t="n">
        <v>4</v>
      </c>
      <c r="AI128" s="74" t="inlineStr">
        <is>
          <t>C</t>
        </is>
      </c>
      <c r="AJ128" s="74" t="n">
        <v>4</v>
      </c>
      <c r="AK128" s="74" t="inlineStr">
        <is>
          <t>C</t>
        </is>
      </c>
      <c r="AL128" s="74" t="n">
        <v>4</v>
      </c>
      <c r="AM128" s="74" t="inlineStr">
        <is>
          <t>C</t>
        </is>
      </c>
      <c r="AN128" s="74" t="n">
        <v>4</v>
      </c>
      <c r="AO128" s="74" t="inlineStr">
        <is>
          <t>C</t>
        </is>
      </c>
      <c r="AP128" s="74" t="n">
        <v>4</v>
      </c>
      <c r="AQ128" s="74" t="inlineStr"/>
      <c r="AR128" s="74" t="n">
        <v>0</v>
      </c>
      <c r="AS128" s="74" t="inlineStr">
        <is>
          <t>P</t>
        </is>
      </c>
      <c r="AT128" s="74" t="n">
        <v>0</v>
      </c>
      <c r="AU128" s="74" t="inlineStr">
        <is>
          <t>A</t>
        </is>
      </c>
      <c r="AV128" s="74" t="n">
        <v>4</v>
      </c>
      <c r="AW128" s="74" t="inlineStr">
        <is>
          <t>A</t>
        </is>
      </c>
      <c r="AX128" s="74" t="n">
        <v>4</v>
      </c>
      <c r="AY128" s="74" t="inlineStr">
        <is>
          <t>A</t>
        </is>
      </c>
      <c r="AZ128" s="74" t="n">
        <v>4</v>
      </c>
      <c r="BA128" s="74" t="inlineStr">
        <is>
          <t>A</t>
        </is>
      </c>
      <c r="BB128" s="74" t="n">
        <v>4</v>
      </c>
      <c r="BC128" s="74" t="inlineStr">
        <is>
          <t>A</t>
        </is>
      </c>
      <c r="BD128" s="74" t="n">
        <v>4</v>
      </c>
      <c r="BE128" s="74" t="inlineStr"/>
      <c r="BF128" s="74" t="n">
        <v>16</v>
      </c>
      <c r="BG128" s="74" t="inlineStr">
        <is>
          <t>C</t>
        </is>
      </c>
      <c r="BH128" s="74" t="n">
        <v>4</v>
      </c>
      <c r="BI128" s="74" t="inlineStr">
        <is>
          <t>C</t>
        </is>
      </c>
      <c r="BJ128" s="74" t="n">
        <v>4</v>
      </c>
      <c r="BK128" s="74" t="inlineStr">
        <is>
          <t>P</t>
        </is>
      </c>
      <c r="BL128" s="74" t="n">
        <v>0</v>
      </c>
      <c r="BM128" s="74" t="inlineStr">
        <is>
          <t>P</t>
        </is>
      </c>
      <c r="BN128" s="74" t="n">
        <v>0</v>
      </c>
      <c r="BO128" s="74" t="n"/>
      <c r="BP128" s="74" t="n"/>
      <c r="BQ128" s="165">
        <f>COUNTIF($G128:$BP128,"a")+COUNTIF($G128:$BP128,"r0,a5")/2+COUNTIF($G128:$BP128,"p5,a5")/2</f>
        <v/>
      </c>
      <c r="BR128" s="165">
        <f>COUNTIF($G128:$BP128,"d")+COUNTIF($G128:$BP128,"r0,d5")/2+COUNTIF($G128:$BP128,"p5,d5")/2</f>
        <v/>
      </c>
      <c r="BS128" s="165">
        <f>COUNTIF($G128:$BP128,"b")+COUNTIF($G128:$BP128,"r0,b5")/2+COUNTIF($G128:$BP128,"p5,b5")/2</f>
        <v/>
      </c>
      <c r="BT128" s="165">
        <f>COUNTIF($G128:$BP128,"c")+COUNTIF($G128:$BP128,"r0,c5")/2+COUNTIF($G128:$BP128,"p5,c5")/2</f>
        <v/>
      </c>
      <c r="BU128" s="165">
        <f>COUNTIF($G128:$BP128,"KH")+COUNTIF($G128:$BP128,"TL")+COUNTIF($G128:$BP128,"L")</f>
        <v/>
      </c>
      <c r="BV128" s="165" t="n"/>
      <c r="BW128" s="165">
        <f>COUNTIF($G128:$BP128,"hh")</f>
        <v/>
      </c>
      <c r="BX128" s="165">
        <f>COUNTIF($G128:$BP128,"nt7")</f>
        <v/>
      </c>
      <c r="BY128" s="165">
        <f>COUNTIF($G128:$BP128,"P")+COUNTIF($G128:$BP128,"p5,a5")/2+COUNTIF($G128:$BP128,"p5,b5")/2+COUNTIF($G128:$BP128,"p5,c5")/2+COUNTIF($G128:$BP128,"p5,d5")/2</f>
        <v/>
      </c>
      <c r="BZ128" s="166">
        <f>SUBTOTAL(9,BQ128:BY128)</f>
        <v/>
      </c>
      <c r="CA128" s="167">
        <f>SUM(J128,L128,N128,P128,R128,T128,X128,Z128,AB128,AD128,AF128,AH128,AL128,AN128,AP128,AR128,AT128,AV128,AZ128,BB128,BD128,BF128,BH128,BP128)</f>
        <v/>
      </c>
      <c r="CB128" s="168">
        <f>SUM(H128,V128,AJ128,AX128,BL128)</f>
        <v/>
      </c>
      <c r="CC128" s="24">
        <f>SUM(BJ128,BN128)</f>
        <v/>
      </c>
      <c r="CD128" s="169">
        <f>IF(BZ128&gt;25,4,IF(BZ128&gt;18,3,IF(BZ128&gt;12,2,IF(BZ128&gt;4,1,0))))-BX128-2+1</f>
        <v/>
      </c>
      <c r="CE128" s="30" t="n"/>
      <c r="CF128" s="169">
        <f>CD128*CI128</f>
        <v/>
      </c>
      <c r="CG128" s="170">
        <f>F128-BY128+1</f>
        <v/>
      </c>
      <c r="CH128" s="169">
        <f>CE128*16</f>
        <v/>
      </c>
      <c r="CI128" s="171">
        <f>VLOOKUP(A128,[1]DATA!$A$6:$AI$331,34,0)</f>
        <v/>
      </c>
      <c r="CJ128" s="172">
        <f>VLOOKUP(A128,[2]CHAMCONG!A$7:CI$333,79,0)</f>
        <v/>
      </c>
      <c r="CK128" s="173">
        <f>CJ128-CA128</f>
        <v/>
      </c>
    </row>
    <row r="129" ht="15.75" customFormat="1" customHeight="1" s="25">
      <c r="A129" s="69" t="inlineStr">
        <is>
          <t>A1491</t>
        </is>
      </c>
      <c r="B129" s="70" t="inlineStr">
        <is>
          <t>Trần Thành Đạt</t>
        </is>
      </c>
      <c r="C129" s="71" t="inlineStr">
        <is>
          <t>R&amp;D</t>
        </is>
      </c>
      <c r="D129" s="72" t="inlineStr">
        <is>
          <t>Gián tiếp</t>
        </is>
      </c>
      <c r="E129" s="73" t="inlineStr">
        <is>
          <t>2020-03-23</t>
        </is>
      </c>
      <c r="F129" s="73" t="inlineStr"/>
      <c r="G129" s="74" t="inlineStr">
        <is>
          <t>D</t>
        </is>
      </c>
      <c r="H129" s="74" t="n">
        <v>0</v>
      </c>
      <c r="I129" s="74" t="inlineStr">
        <is>
          <t>D</t>
        </is>
      </c>
      <c r="J129" s="74" t="n">
        <v>0</v>
      </c>
      <c r="K129" s="74" t="inlineStr">
        <is>
          <t>D</t>
        </is>
      </c>
      <c r="L129" s="74" t="n">
        <v>0</v>
      </c>
      <c r="M129" s="74" t="inlineStr">
        <is>
          <t>P</t>
        </is>
      </c>
      <c r="N129" s="74" t="n">
        <v>0</v>
      </c>
      <c r="O129" s="74" t="inlineStr"/>
      <c r="P129" s="74" t="n">
        <v>0</v>
      </c>
      <c r="Q129" s="74" t="inlineStr">
        <is>
          <t>P5,D5</t>
        </is>
      </c>
      <c r="R129" s="74" t="n">
        <v>0</v>
      </c>
      <c r="S129" s="74" t="inlineStr">
        <is>
          <t>D</t>
        </is>
      </c>
      <c r="T129" s="74" t="n">
        <v>0</v>
      </c>
      <c r="U129" s="74" t="inlineStr">
        <is>
          <t>D</t>
        </is>
      </c>
      <c r="V129" s="74" t="n">
        <v>0</v>
      </c>
      <c r="W129" s="74" t="inlineStr">
        <is>
          <t>D</t>
        </is>
      </c>
      <c r="X129" s="74" t="n">
        <v>0</v>
      </c>
      <c r="Y129" s="74" t="inlineStr">
        <is>
          <t>D</t>
        </is>
      </c>
      <c r="Z129" s="74" t="n">
        <v>0</v>
      </c>
      <c r="AA129" s="74" t="inlineStr">
        <is>
          <t>P0</t>
        </is>
      </c>
      <c r="AB129" s="74" t="n">
        <v>0</v>
      </c>
      <c r="AC129" s="74" t="inlineStr"/>
      <c r="AD129" s="74" t="n">
        <v>0</v>
      </c>
      <c r="AE129" s="74" t="inlineStr">
        <is>
          <t>D</t>
        </is>
      </c>
      <c r="AF129" s="74" t="n">
        <v>0</v>
      </c>
      <c r="AG129" s="74" t="inlineStr">
        <is>
          <t>P5,D5</t>
        </is>
      </c>
      <c r="AH129" s="74" t="n">
        <v>0</v>
      </c>
      <c r="AI129" s="74" t="inlineStr">
        <is>
          <t>D</t>
        </is>
      </c>
      <c r="AJ129" s="74" t="n">
        <v>0</v>
      </c>
      <c r="AK129" s="74" t="inlineStr">
        <is>
          <t>D</t>
        </is>
      </c>
      <c r="AL129" s="74" t="n">
        <v>0</v>
      </c>
      <c r="AM129" s="74" t="inlineStr">
        <is>
          <t>D</t>
        </is>
      </c>
      <c r="AN129" s="74" t="n">
        <v>0</v>
      </c>
      <c r="AO129" s="74" t="inlineStr">
        <is>
          <t>D</t>
        </is>
      </c>
      <c r="AP129" s="74" t="n">
        <v>0</v>
      </c>
      <c r="AQ129" s="74" t="inlineStr"/>
      <c r="AR129" s="74" t="n">
        <v>0</v>
      </c>
      <c r="AS129" s="74" t="inlineStr">
        <is>
          <t>P</t>
        </is>
      </c>
      <c r="AT129" s="74" t="n">
        <v>0</v>
      </c>
      <c r="AU129" s="74" t="inlineStr">
        <is>
          <t>P</t>
        </is>
      </c>
      <c r="AV129" s="74" t="n">
        <v>0</v>
      </c>
      <c r="AW129" s="74" t="inlineStr">
        <is>
          <t>D</t>
        </is>
      </c>
      <c r="AX129" s="74" t="n">
        <v>0</v>
      </c>
      <c r="AY129" s="74" t="inlineStr">
        <is>
          <t>D</t>
        </is>
      </c>
      <c r="AZ129" s="74" t="n">
        <v>0</v>
      </c>
      <c r="BA129" s="74" t="inlineStr">
        <is>
          <t>D</t>
        </is>
      </c>
      <c r="BB129" s="74" t="n">
        <v>0</v>
      </c>
      <c r="BC129" s="74" t="inlineStr">
        <is>
          <t>P</t>
        </is>
      </c>
      <c r="BD129" s="74" t="n">
        <v>0</v>
      </c>
      <c r="BE129" s="74" t="inlineStr"/>
      <c r="BF129" s="74" t="n">
        <v>0</v>
      </c>
      <c r="BG129" s="74" t="inlineStr">
        <is>
          <t>D</t>
        </is>
      </c>
      <c r="BH129" s="74" t="n">
        <v>0</v>
      </c>
      <c r="BI129" s="74" t="inlineStr">
        <is>
          <t>P0</t>
        </is>
      </c>
      <c r="BJ129" s="74" t="n">
        <v>0</v>
      </c>
      <c r="BK129" s="74" t="inlineStr">
        <is>
          <t>D</t>
        </is>
      </c>
      <c r="BL129" s="74" t="n">
        <v>0</v>
      </c>
      <c r="BM129" s="74" t="inlineStr">
        <is>
          <t>D</t>
        </is>
      </c>
      <c r="BN129" s="74" t="n">
        <v>0</v>
      </c>
      <c r="BO129" s="74" t="n"/>
      <c r="BP129" s="74" t="n"/>
      <c r="BQ129" s="165">
        <f>COUNTIF($G129:$BP129,"a")+COUNTIF($G129:$BP129,"r0,a5")/2+COUNTIF($G129:$BP129,"p5,a5")/2</f>
        <v/>
      </c>
      <c r="BR129" s="165">
        <f>COUNTIF($G129:$BP129,"d")+COUNTIF($G129:$BP129,"r0,d5")/2+COUNTIF($G129:$BP129,"p5,d5")/2</f>
        <v/>
      </c>
      <c r="BS129" s="165">
        <f>COUNTIF($G129:$BP129,"b")+COUNTIF($G129:$BP129,"r0,b5")/2+COUNTIF($G129:$BP129,"p5,b5")/2</f>
        <v/>
      </c>
      <c r="BT129" s="165">
        <f>COUNTIF($G129:$BP129,"c")+COUNTIF($G129:$BP129,"r0,c5")/2+COUNTIF($G129:$BP129,"p5,c5")/2</f>
        <v/>
      </c>
      <c r="BU129" s="165">
        <f>COUNTIF($G129:$BP129,"KH")+COUNTIF($G129:$BP129,"TL")+COUNTIF($G129:$BP129,"L")</f>
        <v/>
      </c>
      <c r="BV129" s="165" t="n"/>
      <c r="BW129" s="165">
        <f>COUNTIF($G129:$BP129,"hh")</f>
        <v/>
      </c>
      <c r="BX129" s="165">
        <f>COUNTIF($G129:$BP129,"nt7")</f>
        <v/>
      </c>
      <c r="BY129" s="165">
        <f>COUNTIF($G129:$BP129,"P")+COUNTIF($G129:$BP129,"p5,a5")/2+COUNTIF($G129:$BP129,"p5,b5")/2+COUNTIF($G129:$BP129,"p5,c5")/2+COUNTIF($G129:$BP129,"p5,d5")/2</f>
        <v/>
      </c>
      <c r="BZ129" s="166">
        <f>SUBTOTAL(9,BQ129:BY129)</f>
        <v/>
      </c>
      <c r="CA129" s="167">
        <f>SUM(J129,L129,N129,P129,R129,T129,X129,Z129,AB129,AD129,AF129,AH129,AL129,AN129,AP129,AR129,AT129,AV129,AZ129,BB129,BD129,BF129,BH129,BP129)</f>
        <v/>
      </c>
      <c r="CB129" s="168">
        <f>SUM(H129,V129,AJ129,AX129,BL129)</f>
        <v/>
      </c>
      <c r="CC129" s="24">
        <f>SUM(BJ129,BN129)</f>
        <v/>
      </c>
      <c r="CD129" s="169">
        <f>IF(BZ129&gt;25,4,IF(BZ129&gt;18,3,IF(BZ129&gt;12,2,IF(BZ129&gt;4,1,0))))-BX129-2+1</f>
        <v/>
      </c>
      <c r="CE129" s="30" t="n"/>
      <c r="CF129" s="169">
        <f>CD129*CI129</f>
        <v/>
      </c>
      <c r="CG129" s="170">
        <f>F129-BY129+1</f>
        <v/>
      </c>
      <c r="CH129" s="169">
        <f>CE129*16</f>
        <v/>
      </c>
      <c r="CI129" s="171">
        <f>VLOOKUP(A129,[1]DATA!$A$6:$AI$331,34,0)</f>
        <v/>
      </c>
      <c r="CJ129" s="172">
        <f>VLOOKUP(A129,[2]CHAMCONG!A$7:CI$333,79,0)</f>
        <v/>
      </c>
      <c r="CK129" s="173">
        <f>CJ129-CA129</f>
        <v/>
      </c>
    </row>
    <row r="130" ht="15.75" customFormat="1" customHeight="1" s="25">
      <c r="A130" s="69" t="inlineStr">
        <is>
          <t>A1492</t>
        </is>
      </c>
      <c r="B130" s="70" t="inlineStr">
        <is>
          <t>Nguyễn An Phú</t>
        </is>
      </c>
      <c r="C130" s="71" t="inlineStr">
        <is>
          <t>X1 Gá</t>
        </is>
      </c>
      <c r="D130" s="72" t="inlineStr">
        <is>
          <t>Trực tiếp</t>
        </is>
      </c>
      <c r="E130" s="73" t="inlineStr">
        <is>
          <t>2020-03-18</t>
        </is>
      </c>
      <c r="F130" s="73" t="inlineStr"/>
      <c r="G130" s="74" t="inlineStr">
        <is>
          <t>A</t>
        </is>
      </c>
      <c r="H130" s="74" t="n">
        <v>4</v>
      </c>
      <c r="I130" s="75" t="inlineStr">
        <is>
          <t>A</t>
        </is>
      </c>
      <c r="J130" s="74" t="n">
        <v>4</v>
      </c>
      <c r="K130" s="74" t="inlineStr">
        <is>
          <t>A</t>
        </is>
      </c>
      <c r="L130" s="74" t="n">
        <v>4</v>
      </c>
      <c r="M130" s="74" t="inlineStr">
        <is>
          <t>A</t>
        </is>
      </c>
      <c r="N130" s="74" t="n">
        <v>4</v>
      </c>
      <c r="O130" s="75" t="inlineStr"/>
      <c r="P130" s="74" t="n">
        <v>0</v>
      </c>
      <c r="Q130" s="74" t="inlineStr">
        <is>
          <t>A</t>
        </is>
      </c>
      <c r="R130" s="74" t="n">
        <v>4</v>
      </c>
      <c r="S130" s="74" t="inlineStr">
        <is>
          <t>A</t>
        </is>
      </c>
      <c r="T130" s="74" t="n">
        <v>4</v>
      </c>
      <c r="U130" s="74" t="inlineStr">
        <is>
          <t>A</t>
        </is>
      </c>
      <c r="V130" s="74" t="n">
        <v>4</v>
      </c>
      <c r="W130" s="74" t="inlineStr">
        <is>
          <t>A</t>
        </is>
      </c>
      <c r="X130" s="74" t="n">
        <v>4</v>
      </c>
      <c r="Y130" s="74" t="inlineStr">
        <is>
          <t>A</t>
        </is>
      </c>
      <c r="Z130" s="74" t="n">
        <v>4</v>
      </c>
      <c r="AA130" s="74" t="inlineStr">
        <is>
          <t>A</t>
        </is>
      </c>
      <c r="AB130" s="74" t="n">
        <v>4</v>
      </c>
      <c r="AC130" s="74" t="inlineStr"/>
      <c r="AD130" s="74" t="n">
        <v>0</v>
      </c>
      <c r="AE130" s="74" t="inlineStr">
        <is>
          <t>A</t>
        </is>
      </c>
      <c r="AF130" s="74" t="n">
        <v>4</v>
      </c>
      <c r="AG130" s="74" t="inlineStr">
        <is>
          <t>A</t>
        </is>
      </c>
      <c r="AH130" s="74" t="n">
        <v>4</v>
      </c>
      <c r="AI130" s="74" t="inlineStr">
        <is>
          <t>A</t>
        </is>
      </c>
      <c r="AJ130" s="74" t="n">
        <v>4</v>
      </c>
      <c r="AK130" s="74" t="inlineStr">
        <is>
          <t>A</t>
        </is>
      </c>
      <c r="AL130" s="74" t="n">
        <v>4</v>
      </c>
      <c r="AM130" s="74" t="inlineStr">
        <is>
          <t>A</t>
        </is>
      </c>
      <c r="AN130" s="74" t="n">
        <v>4</v>
      </c>
      <c r="AO130" s="74" t="inlineStr">
        <is>
          <t>A</t>
        </is>
      </c>
      <c r="AP130" s="74" t="n">
        <v>4</v>
      </c>
      <c r="AQ130" s="74" t="inlineStr"/>
      <c r="AR130" s="74" t="n">
        <v>0</v>
      </c>
      <c r="AS130" s="74" t="inlineStr">
        <is>
          <t>P</t>
        </is>
      </c>
      <c r="AT130" s="74" t="n">
        <v>0</v>
      </c>
      <c r="AU130" s="74" t="inlineStr">
        <is>
          <t>A</t>
        </is>
      </c>
      <c r="AV130" s="74" t="n">
        <v>4</v>
      </c>
      <c r="AW130" s="74" t="inlineStr">
        <is>
          <t>A</t>
        </is>
      </c>
      <c r="AX130" s="74" t="n">
        <v>4</v>
      </c>
      <c r="AY130" s="74" t="inlineStr">
        <is>
          <t>A</t>
        </is>
      </c>
      <c r="AZ130" s="74" t="n">
        <v>4</v>
      </c>
      <c r="BA130" s="74" t="inlineStr">
        <is>
          <t>A</t>
        </is>
      </c>
      <c r="BB130" s="74" t="n">
        <v>4</v>
      </c>
      <c r="BC130" s="74" t="inlineStr">
        <is>
          <t>A</t>
        </is>
      </c>
      <c r="BD130" s="74" t="n">
        <v>4</v>
      </c>
      <c r="BE130" s="74" t="inlineStr"/>
      <c r="BF130" s="74" t="n">
        <v>0</v>
      </c>
      <c r="BG130" s="74" t="inlineStr">
        <is>
          <t>A</t>
        </is>
      </c>
      <c r="BH130" s="74" t="n">
        <v>4</v>
      </c>
      <c r="BI130" s="74" t="inlineStr">
        <is>
          <t>A</t>
        </is>
      </c>
      <c r="BJ130" s="74" t="n">
        <v>4</v>
      </c>
      <c r="BK130" s="74" t="inlineStr">
        <is>
          <t>A</t>
        </is>
      </c>
      <c r="BL130" s="74" t="n">
        <v>4</v>
      </c>
      <c r="BM130" s="74" t="inlineStr">
        <is>
          <t>A</t>
        </is>
      </c>
      <c r="BN130" s="74" t="n">
        <v>4</v>
      </c>
      <c r="BO130" s="74" t="n"/>
      <c r="BP130" s="74" t="n"/>
      <c r="BQ130" s="165">
        <f>COUNTIF($G130:$BP130,"a")+COUNTIF($G130:$BP130,"r0,a5")/2+COUNTIF($G130:$BP130,"p5,a5")/2</f>
        <v/>
      </c>
      <c r="BR130" s="165">
        <f>COUNTIF($G130:$BP130,"d")+COUNTIF($G130:$BP130,"r0,d5")/2+COUNTIF($G130:$BP130,"p5,d5")/2</f>
        <v/>
      </c>
      <c r="BS130" s="165">
        <f>COUNTIF($G130:$BP130,"b")+COUNTIF($G130:$BP130,"r0,b5")/2+COUNTIF($G130:$BP130,"p5,b5")/2</f>
        <v/>
      </c>
      <c r="BT130" s="165">
        <f>COUNTIF($G130:$BP130,"c")+COUNTIF($G130:$BP130,"r0,c5")/2+COUNTIF($G130:$BP130,"p5,c5")/2</f>
        <v/>
      </c>
      <c r="BU130" s="165">
        <f>COUNTIF($G130:$BP130,"KH")+COUNTIF($G130:$BP130,"TL")+COUNTIF($G130:$BP130,"L")</f>
        <v/>
      </c>
      <c r="BV130" s="165" t="n"/>
      <c r="BW130" s="165">
        <f>COUNTIF($G130:$BP130,"hh")</f>
        <v/>
      </c>
      <c r="BX130" s="165">
        <f>COUNTIF($G130:$BP130,"nt7")</f>
        <v/>
      </c>
      <c r="BY130" s="165">
        <f>COUNTIF($G130:$BP130,"P")+COUNTIF($G130:$BP130,"p5,a5")/2+COUNTIF($G130:$BP130,"p5,b5")/2+COUNTIF($G130:$BP130,"p5,c5")/2+COUNTIF($G130:$BP130,"p5,d5")/2</f>
        <v/>
      </c>
      <c r="BZ130" s="166">
        <f>SUBTOTAL(9,BQ130:BY130)</f>
        <v/>
      </c>
      <c r="CA130" s="167">
        <f>SUM(J130,L130,N130,P130,R130,T130,X130,Z130,AB130,AD130,AF130,AH130,AL130,AN130,AP130,AR130,AT130,AV130,AZ130,BB130,BD130,BF130,BH130,BP130)</f>
        <v/>
      </c>
      <c r="CB130" s="168">
        <f>SUM(H130,V130,AJ130,AX130,BL130)</f>
        <v/>
      </c>
      <c r="CC130" s="24">
        <f>SUM(BJ130,BN130)</f>
        <v/>
      </c>
      <c r="CD130" s="169">
        <f>IF(BZ130&gt;25,4,IF(BZ130&gt;18,3,IF(BZ130&gt;12,2,IF(BZ130&gt;4,1,0))))-BX130-2+1</f>
        <v/>
      </c>
      <c r="CE130" s="30" t="n"/>
      <c r="CF130" s="169">
        <f>CD130*CI130</f>
        <v/>
      </c>
      <c r="CG130" s="170">
        <f>F130-BY130+1</f>
        <v/>
      </c>
      <c r="CH130" s="169">
        <f>CE130*16</f>
        <v/>
      </c>
      <c r="CI130" s="171">
        <f>VLOOKUP(A130,[1]DATA!$A$6:$AI$331,34,0)</f>
        <v/>
      </c>
      <c r="CJ130" s="172">
        <f>VLOOKUP(A130,[2]CHAMCONG!A$7:CI$333,79,0)</f>
        <v/>
      </c>
      <c r="CK130" s="173">
        <f>CJ130-CA130</f>
        <v/>
      </c>
    </row>
    <row r="131" ht="15.75" customFormat="1" customHeight="1" s="25">
      <c r="A131" s="69" t="inlineStr">
        <is>
          <t>A1493</t>
        </is>
      </c>
      <c r="B131" s="70" t="inlineStr">
        <is>
          <t>Phan Văn Cương</t>
        </is>
      </c>
      <c r="C131" s="71" t="inlineStr">
        <is>
          <t>Kho X3</t>
        </is>
      </c>
      <c r="D131" s="72" t="inlineStr">
        <is>
          <t>Trực tiếp</t>
        </is>
      </c>
      <c r="E131" s="73" t="inlineStr">
        <is>
          <t>2020-03-23</t>
        </is>
      </c>
      <c r="F131" s="73" t="inlineStr"/>
      <c r="G131" s="74" t="inlineStr">
        <is>
          <t>A</t>
        </is>
      </c>
      <c r="H131" s="74" t="n">
        <v>4</v>
      </c>
      <c r="I131" s="75" t="inlineStr">
        <is>
          <t>A</t>
        </is>
      </c>
      <c r="J131" s="74" t="n">
        <v>3</v>
      </c>
      <c r="K131" s="74" t="inlineStr">
        <is>
          <t>A</t>
        </is>
      </c>
      <c r="L131" s="74" t="n">
        <v>4</v>
      </c>
      <c r="M131" s="74" t="inlineStr">
        <is>
          <t>A</t>
        </is>
      </c>
      <c r="N131" s="74" t="n">
        <v>3</v>
      </c>
      <c r="O131" s="75" t="inlineStr"/>
      <c r="P131" s="74" t="n">
        <v>0</v>
      </c>
      <c r="Q131" s="75" t="inlineStr">
        <is>
          <t>A</t>
        </is>
      </c>
      <c r="R131" s="75" t="n">
        <v>3</v>
      </c>
      <c r="S131" s="75" t="inlineStr">
        <is>
          <t>A</t>
        </is>
      </c>
      <c r="T131" s="74" t="n">
        <v>4</v>
      </c>
      <c r="U131" s="74" t="inlineStr">
        <is>
          <t>A</t>
        </is>
      </c>
      <c r="V131" s="74" t="n">
        <v>4</v>
      </c>
      <c r="W131" s="75" t="inlineStr">
        <is>
          <t>A</t>
        </is>
      </c>
      <c r="X131" s="74" t="n">
        <v>4</v>
      </c>
      <c r="Y131" s="75" t="inlineStr">
        <is>
          <t>A</t>
        </is>
      </c>
      <c r="Z131" s="74" t="n">
        <v>5</v>
      </c>
      <c r="AA131" s="74" t="inlineStr">
        <is>
          <t>P</t>
        </is>
      </c>
      <c r="AB131" s="74" t="n">
        <v>0</v>
      </c>
      <c r="AC131" s="74" t="inlineStr"/>
      <c r="AD131" s="74" t="n">
        <v>0</v>
      </c>
      <c r="AE131" s="74" t="inlineStr">
        <is>
          <t>P</t>
        </is>
      </c>
      <c r="AF131" s="74" t="n">
        <v>0</v>
      </c>
      <c r="AG131" s="74" t="inlineStr">
        <is>
          <t>P</t>
        </is>
      </c>
      <c r="AH131" s="74" t="n">
        <v>0</v>
      </c>
      <c r="AI131" s="74" t="inlineStr">
        <is>
          <t>P</t>
        </is>
      </c>
      <c r="AJ131" s="74" t="n">
        <v>0</v>
      </c>
      <c r="AK131" s="74" t="inlineStr">
        <is>
          <t>P</t>
        </is>
      </c>
      <c r="AL131" s="74" t="n">
        <v>0</v>
      </c>
      <c r="AM131" s="74" t="inlineStr">
        <is>
          <t>P</t>
        </is>
      </c>
      <c r="AN131" s="74" t="n">
        <v>0</v>
      </c>
      <c r="AO131" s="74" t="inlineStr">
        <is>
          <t>P</t>
        </is>
      </c>
      <c r="AP131" s="74" t="n">
        <v>0</v>
      </c>
      <c r="AQ131" s="74" t="inlineStr"/>
      <c r="AR131" s="74" t="n">
        <v>0</v>
      </c>
      <c r="AS131" s="74" t="inlineStr">
        <is>
          <t>P</t>
        </is>
      </c>
      <c r="AT131" s="74" t="n">
        <v>0</v>
      </c>
      <c r="AU131" s="74" t="inlineStr">
        <is>
          <t>A</t>
        </is>
      </c>
      <c r="AV131" s="74" t="n">
        <v>5</v>
      </c>
      <c r="AW131" s="74" t="inlineStr">
        <is>
          <t>A</t>
        </is>
      </c>
      <c r="AX131" s="74" t="n">
        <v>4</v>
      </c>
      <c r="AY131" s="74" t="inlineStr">
        <is>
          <t>A</t>
        </is>
      </c>
      <c r="AZ131" s="74" t="n">
        <v>3</v>
      </c>
      <c r="BA131" s="74" t="inlineStr">
        <is>
          <t>A</t>
        </is>
      </c>
      <c r="BB131" s="74" t="n">
        <v>3</v>
      </c>
      <c r="BC131" s="74" t="inlineStr">
        <is>
          <t>A</t>
        </is>
      </c>
      <c r="BD131" s="74" t="n">
        <v>4</v>
      </c>
      <c r="BE131" s="74" t="inlineStr"/>
      <c r="BF131" s="74" t="n">
        <v>0</v>
      </c>
      <c r="BG131" s="74" t="inlineStr">
        <is>
          <t>A</t>
        </is>
      </c>
      <c r="BH131" s="74" t="n">
        <v>4</v>
      </c>
      <c r="BI131" s="74" t="inlineStr">
        <is>
          <t>A</t>
        </is>
      </c>
      <c r="BJ131" s="74" t="n">
        <v>3</v>
      </c>
      <c r="BK131" s="74" t="inlineStr">
        <is>
          <t>A</t>
        </is>
      </c>
      <c r="BL131" s="74" t="n">
        <v>4</v>
      </c>
      <c r="BM131" s="74" t="inlineStr">
        <is>
          <t>A</t>
        </is>
      </c>
      <c r="BN131" s="74" t="n">
        <v>4</v>
      </c>
      <c r="BO131" s="74" t="n"/>
      <c r="BP131" s="74" t="n"/>
      <c r="BQ131" s="165">
        <f>COUNTIF($G131:$BP131,"a")+COUNTIF($G131:$BP131,"r0,a5")/2+COUNTIF($G131:$BP131,"p5,a5")/2</f>
        <v/>
      </c>
      <c r="BR131" s="165">
        <f>COUNTIF($G131:$BP131,"d")+COUNTIF($G131:$BP131,"r0,d5")/2+COUNTIF($G131:$BP131,"p5,d5")/2</f>
        <v/>
      </c>
      <c r="BS131" s="165">
        <f>COUNTIF($G131:$BP131,"b")+COUNTIF($G131:$BP131,"r0,b5")/2+COUNTIF($G131:$BP131,"p5,b5")/2</f>
        <v/>
      </c>
      <c r="BT131" s="165">
        <f>COUNTIF($G131:$BP131,"c")+COUNTIF($G131:$BP131,"r0,c5")/2+COUNTIF($G131:$BP131,"p5,c5")/2</f>
        <v/>
      </c>
      <c r="BU131" s="165">
        <f>COUNTIF($G131:$BP131,"KH")+COUNTIF($G131:$BP131,"TL")+COUNTIF($G131:$BP131,"L")</f>
        <v/>
      </c>
      <c r="BV131" s="165" t="n"/>
      <c r="BW131" s="165">
        <f>COUNTIF($G131:$BP131,"hh")</f>
        <v/>
      </c>
      <c r="BX131" s="165">
        <f>COUNTIF($G131:$BP131,"nt7")</f>
        <v/>
      </c>
      <c r="BY131" s="165">
        <f>COUNTIF($G131:$BP131,"P")+COUNTIF($G131:$BP131,"p5,a5")/2+COUNTIF($G131:$BP131,"p5,b5")/2+COUNTIF($G131:$BP131,"p5,c5")/2+COUNTIF($G131:$BP131,"p5,d5")/2</f>
        <v/>
      </c>
      <c r="BZ131" s="166">
        <f>SUBTOTAL(9,BQ131:BY131)</f>
        <v/>
      </c>
      <c r="CA131" s="167">
        <f>SUM(J131,L131,N131,P131,R131,T131,X131,Z131,AB131,AD131,AF131,AH131,AL131,AN131,AP131,AR131,AT131,AV131,AZ131,BB131,BD131,BF131,BH131,BP131)</f>
        <v/>
      </c>
      <c r="CB131" s="168">
        <f>SUM(H131,V131,AJ131,AX131,BL131)</f>
        <v/>
      </c>
      <c r="CC131" s="24">
        <f>SUM(BJ131,BN131)</f>
        <v/>
      </c>
      <c r="CD131" s="169">
        <f>IF(BZ131&gt;25,4,IF(BZ131&gt;18,3,IF(BZ131&gt;12,2,IF(BZ131&gt;4,1,0))))-BX131-2+1</f>
        <v/>
      </c>
      <c r="CE131" s="30" t="n"/>
      <c r="CF131" s="169">
        <f>CD131*CI131</f>
        <v/>
      </c>
      <c r="CG131" s="170">
        <f>F131-BY131+1</f>
        <v/>
      </c>
      <c r="CH131" s="169">
        <f>CE131*16</f>
        <v/>
      </c>
      <c r="CI131" s="171">
        <f>VLOOKUP(A131,[1]DATA!$A$6:$AI$331,34,0)</f>
        <v/>
      </c>
      <c r="CJ131" s="172">
        <f>VLOOKUP(A131,[2]CHAMCONG!A$7:CI$333,79,0)</f>
        <v/>
      </c>
      <c r="CK131" s="173">
        <f>CJ131-CA131</f>
        <v/>
      </c>
    </row>
    <row r="132" ht="15.75" customFormat="1" customHeight="1" s="25">
      <c r="A132" s="69" t="inlineStr">
        <is>
          <t>A1494</t>
        </is>
      </c>
      <c r="B132" s="70" t="inlineStr">
        <is>
          <t>Nguyễn Ái Hậu</t>
        </is>
      </c>
      <c r="C132" s="71" t="inlineStr">
        <is>
          <t>Khuôn Lập trình-gia công</t>
        </is>
      </c>
      <c r="D132" s="72" t="inlineStr">
        <is>
          <t>Gián tiếp</t>
        </is>
      </c>
      <c r="E132" s="73" t="inlineStr">
        <is>
          <t>2020-03-23</t>
        </is>
      </c>
      <c r="F132" s="73" t="inlineStr"/>
      <c r="G132" s="74" t="inlineStr">
        <is>
          <t>A</t>
        </is>
      </c>
      <c r="H132" s="74" t="n">
        <v>4</v>
      </c>
      <c r="I132" s="74" t="inlineStr">
        <is>
          <t>P</t>
        </is>
      </c>
      <c r="J132" s="74" t="n">
        <v>0</v>
      </c>
      <c r="K132" s="74" t="inlineStr">
        <is>
          <t>D</t>
        </is>
      </c>
      <c r="L132" s="74" t="n">
        <v>0</v>
      </c>
      <c r="M132" s="74" t="inlineStr">
        <is>
          <t>A</t>
        </is>
      </c>
      <c r="N132" s="74" t="n">
        <v>4</v>
      </c>
      <c r="O132" s="74" t="inlineStr"/>
      <c r="P132" s="74" t="n">
        <v>0</v>
      </c>
      <c r="Q132" s="74" t="inlineStr">
        <is>
          <t>D</t>
        </is>
      </c>
      <c r="R132" s="74" t="n">
        <v>0</v>
      </c>
      <c r="S132" s="74" t="inlineStr">
        <is>
          <t>D</t>
        </is>
      </c>
      <c r="T132" s="74" t="n">
        <v>4</v>
      </c>
      <c r="U132" s="74" t="inlineStr">
        <is>
          <t>D</t>
        </is>
      </c>
      <c r="V132" s="74" t="n">
        <v>4</v>
      </c>
      <c r="W132" s="74" t="inlineStr">
        <is>
          <t>D</t>
        </is>
      </c>
      <c r="X132" s="74" t="n">
        <v>0</v>
      </c>
      <c r="Y132" s="74" t="inlineStr">
        <is>
          <t>D</t>
        </is>
      </c>
      <c r="Z132" s="74" t="n">
        <v>4</v>
      </c>
      <c r="AA132" s="74" t="inlineStr">
        <is>
          <t>D</t>
        </is>
      </c>
      <c r="AB132" s="74" t="n">
        <v>0</v>
      </c>
      <c r="AC132" s="74" t="inlineStr"/>
      <c r="AD132" s="74" t="n">
        <v>12</v>
      </c>
      <c r="AE132" s="75" t="inlineStr">
        <is>
          <t>D</t>
        </is>
      </c>
      <c r="AF132" s="75" t="n">
        <v>4</v>
      </c>
      <c r="AG132" s="74" t="inlineStr">
        <is>
          <t>D</t>
        </is>
      </c>
      <c r="AH132" s="74" t="n">
        <v>4</v>
      </c>
      <c r="AI132" s="74" t="inlineStr">
        <is>
          <t>D</t>
        </is>
      </c>
      <c r="AJ132" s="74" t="n">
        <v>0</v>
      </c>
      <c r="AK132" s="74" t="inlineStr">
        <is>
          <t>D</t>
        </is>
      </c>
      <c r="AL132" s="74" t="n">
        <v>0</v>
      </c>
      <c r="AM132" s="74" t="inlineStr">
        <is>
          <t>D</t>
        </is>
      </c>
      <c r="AN132" s="74" t="n">
        <v>0</v>
      </c>
      <c r="AO132" s="74" t="inlineStr">
        <is>
          <t>D</t>
        </is>
      </c>
      <c r="AP132" s="74" t="n">
        <v>0</v>
      </c>
      <c r="AQ132" s="74" t="inlineStr"/>
      <c r="AR132" s="74" t="n">
        <v>0</v>
      </c>
      <c r="AS132" s="74" t="inlineStr">
        <is>
          <t>P</t>
        </is>
      </c>
      <c r="AT132" s="74" t="n">
        <v>0</v>
      </c>
      <c r="AU132" s="74" t="inlineStr">
        <is>
          <t>D</t>
        </is>
      </c>
      <c r="AV132" s="74" t="n">
        <v>4</v>
      </c>
      <c r="AW132" s="74" t="inlineStr">
        <is>
          <t>D</t>
        </is>
      </c>
      <c r="AX132" s="74" t="n">
        <v>4</v>
      </c>
      <c r="AY132" s="74" t="inlineStr">
        <is>
          <t>D</t>
        </is>
      </c>
      <c r="AZ132" s="74" t="n">
        <v>0</v>
      </c>
      <c r="BA132" s="74" t="inlineStr">
        <is>
          <t>D</t>
        </is>
      </c>
      <c r="BB132" s="74" t="n">
        <v>0</v>
      </c>
      <c r="BC132" s="74" t="inlineStr">
        <is>
          <t>D</t>
        </is>
      </c>
      <c r="BD132" s="74" t="n">
        <v>0</v>
      </c>
      <c r="BE132" s="74" t="inlineStr"/>
      <c r="BF132" s="74" t="n">
        <v>0</v>
      </c>
      <c r="BG132" s="74" t="inlineStr">
        <is>
          <t>D</t>
        </is>
      </c>
      <c r="BH132" s="74" t="n">
        <v>5</v>
      </c>
      <c r="BI132" s="74" t="inlineStr">
        <is>
          <t>D</t>
        </is>
      </c>
      <c r="BJ132" s="74" t="n">
        <v>0</v>
      </c>
      <c r="BK132" s="74" t="inlineStr">
        <is>
          <t>D</t>
        </is>
      </c>
      <c r="BL132" s="74" t="n">
        <v>0</v>
      </c>
      <c r="BM132" s="74" t="inlineStr">
        <is>
          <t>D</t>
        </is>
      </c>
      <c r="BN132" s="74" t="n">
        <v>4</v>
      </c>
      <c r="BO132" s="74" t="n"/>
      <c r="BP132" s="74" t="n"/>
      <c r="BQ132" s="165">
        <f>COUNTIF($G132:$BP132,"a")+COUNTIF($G132:$BP132,"r0,a5")/2+COUNTIF($G132:$BP132,"p5,a5")/2</f>
        <v/>
      </c>
      <c r="BR132" s="165">
        <f>COUNTIF($G132:$BP132,"d")+COUNTIF($G132:$BP132,"r0,d5")/2+COUNTIF($G132:$BP132,"p5,d5")/2</f>
        <v/>
      </c>
      <c r="BS132" s="165">
        <f>COUNTIF($G132:$BP132,"b")+COUNTIF($G132:$BP132,"r0,b5")/2+COUNTIF($G132:$BP132,"p5,b5")/2</f>
        <v/>
      </c>
      <c r="BT132" s="165">
        <f>COUNTIF($G132:$BP132,"c")+COUNTIF($G132:$BP132,"r0,c5")/2+COUNTIF($G132:$BP132,"p5,c5")/2</f>
        <v/>
      </c>
      <c r="BU132" s="165">
        <f>COUNTIF($G132:$BP132,"KH")+COUNTIF($G132:$BP132,"TL")+COUNTIF($G132:$BP132,"L")</f>
        <v/>
      </c>
      <c r="BV132" s="165" t="n"/>
      <c r="BW132" s="165">
        <f>COUNTIF($G132:$BP132,"hh")</f>
        <v/>
      </c>
      <c r="BX132" s="165">
        <f>COUNTIF($G132:$BP132,"nt7")</f>
        <v/>
      </c>
      <c r="BY132" s="165">
        <f>COUNTIF($G132:$BP132,"P")+COUNTIF($G132:$BP132,"p5,a5")/2+COUNTIF($G132:$BP132,"p5,b5")/2+COUNTIF($G132:$BP132,"p5,c5")/2+COUNTIF($G132:$BP132,"p5,d5")/2</f>
        <v/>
      </c>
      <c r="BZ132" s="166">
        <f>SUBTOTAL(9,BQ132:BY132)</f>
        <v/>
      </c>
      <c r="CA132" s="167">
        <f>SUM(J132,L132,N132,P132,R132,T132,X132,Z132,AB132,AD132,AF132,AH132,AL132,AN132,AP132,AR132,AT132,AV132,AZ132,BB132,BD132,BF132,BH132,BP132)</f>
        <v/>
      </c>
      <c r="CB132" s="168">
        <f>SUM(H132,V132,AJ132,AX132,BL132)</f>
        <v/>
      </c>
      <c r="CC132" s="24">
        <f>SUM(BJ132,BN132)</f>
        <v/>
      </c>
      <c r="CD132" s="169">
        <f>IF(BZ132&gt;25,4,IF(BZ132&gt;18,3,IF(BZ132&gt;12,2,IF(BZ132&gt;4,1,0))))-BX132-2+1</f>
        <v/>
      </c>
      <c r="CE132" s="30" t="n"/>
      <c r="CF132" s="169">
        <f>CD132*CI132</f>
        <v/>
      </c>
      <c r="CG132" s="170">
        <f>F132-BY132+1</f>
        <v/>
      </c>
      <c r="CH132" s="169">
        <f>CE132*16</f>
        <v/>
      </c>
      <c r="CI132" s="171">
        <f>VLOOKUP(A132,[1]DATA!$A$6:$AI$331,34,0)</f>
        <v/>
      </c>
      <c r="CJ132" s="172">
        <f>VLOOKUP(A132,[2]CHAMCONG!A$7:CI$333,79,0)</f>
        <v/>
      </c>
      <c r="CK132" s="173">
        <f>CJ132-CA132</f>
        <v/>
      </c>
    </row>
    <row r="133" ht="15.75" customFormat="1" customHeight="1" s="25">
      <c r="A133" s="69" t="inlineStr">
        <is>
          <t>A1507</t>
        </is>
      </c>
      <c r="B133" s="70" t="inlineStr">
        <is>
          <t>Lê Hải Đăng</t>
        </is>
      </c>
      <c r="C133" s="71" t="inlineStr">
        <is>
          <t>Kho X1</t>
        </is>
      </c>
      <c r="D133" s="72" t="inlineStr">
        <is>
          <t>Trực tiếp</t>
        </is>
      </c>
      <c r="E133" s="73" t="inlineStr">
        <is>
          <t>2020-03-26</t>
        </is>
      </c>
      <c r="F133" s="73" t="inlineStr"/>
      <c r="G133" s="74" t="inlineStr">
        <is>
          <t>C</t>
        </is>
      </c>
      <c r="H133" s="74" t="n">
        <v>4</v>
      </c>
      <c r="I133" s="74" t="inlineStr">
        <is>
          <t>C</t>
        </is>
      </c>
      <c r="J133" s="74" t="n">
        <v>4</v>
      </c>
      <c r="K133" s="74" t="inlineStr">
        <is>
          <t>C</t>
        </is>
      </c>
      <c r="L133" s="74" t="n">
        <v>4</v>
      </c>
      <c r="M133" s="74" t="inlineStr">
        <is>
          <t>C</t>
        </is>
      </c>
      <c r="N133" s="74" t="n">
        <v>4</v>
      </c>
      <c r="O133" s="74" t="inlineStr"/>
      <c r="P133" s="74" t="n">
        <v>0</v>
      </c>
      <c r="Q133" s="74" t="inlineStr">
        <is>
          <t>A</t>
        </is>
      </c>
      <c r="R133" s="74" t="n">
        <v>2</v>
      </c>
      <c r="S133" s="74" t="inlineStr">
        <is>
          <t>A</t>
        </is>
      </c>
      <c r="T133" s="74" t="n">
        <v>4</v>
      </c>
      <c r="U133" s="74" t="inlineStr">
        <is>
          <t>A</t>
        </is>
      </c>
      <c r="V133" s="74" t="n">
        <v>4</v>
      </c>
      <c r="W133" s="74" t="inlineStr">
        <is>
          <t>A</t>
        </is>
      </c>
      <c r="X133" s="74" t="n">
        <v>6</v>
      </c>
      <c r="Y133" s="74" t="inlineStr">
        <is>
          <t>A</t>
        </is>
      </c>
      <c r="Z133" s="74" t="n">
        <v>4</v>
      </c>
      <c r="AA133" s="74" t="inlineStr">
        <is>
          <t>A</t>
        </is>
      </c>
      <c r="AB133" s="74" t="n">
        <v>4</v>
      </c>
      <c r="AC133" s="74" t="inlineStr"/>
      <c r="AD133" s="74" t="n">
        <v>0</v>
      </c>
      <c r="AE133" s="75" t="inlineStr">
        <is>
          <t>C</t>
        </is>
      </c>
      <c r="AF133" s="75" t="n">
        <v>4</v>
      </c>
      <c r="AG133" s="74" t="inlineStr">
        <is>
          <t>C</t>
        </is>
      </c>
      <c r="AH133" s="74" t="n">
        <v>4</v>
      </c>
      <c r="AI133" s="74" t="inlineStr">
        <is>
          <t>C</t>
        </is>
      </c>
      <c r="AJ133" s="74" t="n">
        <v>4</v>
      </c>
      <c r="AK133" s="74" t="inlineStr">
        <is>
          <t>C</t>
        </is>
      </c>
      <c r="AL133" s="74" t="n">
        <v>4</v>
      </c>
      <c r="AM133" s="74" t="inlineStr">
        <is>
          <t>C</t>
        </is>
      </c>
      <c r="AN133" s="74" t="n">
        <v>4</v>
      </c>
      <c r="AO133" s="74" t="inlineStr">
        <is>
          <t>C</t>
        </is>
      </c>
      <c r="AP133" s="74" t="n">
        <v>4</v>
      </c>
      <c r="AQ133" s="74" t="inlineStr"/>
      <c r="AR133" s="74" t="n">
        <v>0</v>
      </c>
      <c r="AS133" s="74" t="inlineStr">
        <is>
          <t>P</t>
        </is>
      </c>
      <c r="AT133" s="74" t="n">
        <v>0</v>
      </c>
      <c r="AU133" s="74" t="inlineStr">
        <is>
          <t>A</t>
        </is>
      </c>
      <c r="AV133" s="74" t="n">
        <v>4</v>
      </c>
      <c r="AW133" s="74" t="inlineStr">
        <is>
          <t>A</t>
        </is>
      </c>
      <c r="AX133" s="74" t="n">
        <v>0</v>
      </c>
      <c r="AY133" s="74" t="inlineStr">
        <is>
          <t>A</t>
        </is>
      </c>
      <c r="AZ133" s="74" t="n">
        <v>5</v>
      </c>
      <c r="BA133" s="74" t="inlineStr">
        <is>
          <t>A</t>
        </is>
      </c>
      <c r="BB133" s="74" t="n">
        <v>4</v>
      </c>
      <c r="BC133" s="74" t="inlineStr">
        <is>
          <t>A</t>
        </is>
      </c>
      <c r="BD133" s="74" t="n">
        <v>4</v>
      </c>
      <c r="BE133" s="74" t="inlineStr"/>
      <c r="BF133" s="74" t="n">
        <v>12</v>
      </c>
      <c r="BG133" s="74" t="inlineStr">
        <is>
          <t>C</t>
        </is>
      </c>
      <c r="BH133" s="74" t="n">
        <v>4</v>
      </c>
      <c r="BI133" s="74" t="inlineStr">
        <is>
          <t>C</t>
        </is>
      </c>
      <c r="BJ133" s="74" t="n">
        <v>4</v>
      </c>
      <c r="BK133" s="74" t="inlineStr">
        <is>
          <t>C</t>
        </is>
      </c>
      <c r="BL133" s="74" t="n">
        <v>4</v>
      </c>
      <c r="BM133" s="74" t="inlineStr">
        <is>
          <t>C</t>
        </is>
      </c>
      <c r="BN133" s="74" t="n">
        <v>4</v>
      </c>
      <c r="BO133" s="74" t="n"/>
      <c r="BP133" s="74" t="n"/>
      <c r="BQ133" s="165">
        <f>COUNTIF($G133:$BP133,"a")+COUNTIF($G133:$BP133,"r0,a5")/2+COUNTIF($G133:$BP133,"p5,a5")/2</f>
        <v/>
      </c>
      <c r="BR133" s="165">
        <f>COUNTIF($G133:$BP133,"d")+COUNTIF($G133:$BP133,"r0,d5")/2+COUNTIF($G133:$BP133,"p5,d5")/2</f>
        <v/>
      </c>
      <c r="BS133" s="165">
        <f>COUNTIF($G133:$BP133,"b")+COUNTIF($G133:$BP133,"r0,b5")/2+COUNTIF($G133:$BP133,"p5,b5")/2</f>
        <v/>
      </c>
      <c r="BT133" s="165">
        <f>COUNTIF($G133:$BP133,"c")+COUNTIF($G133:$BP133,"r0,c5")/2+COUNTIF($G133:$BP133,"p5,c5")/2</f>
        <v/>
      </c>
      <c r="BU133" s="165">
        <f>COUNTIF($G133:$BP133,"KH")+COUNTIF($G133:$BP133,"TL")+COUNTIF($G133:$BP133,"L")</f>
        <v/>
      </c>
      <c r="BV133" s="165" t="n"/>
      <c r="BW133" s="165">
        <f>COUNTIF($G133:$BP133,"hh")</f>
        <v/>
      </c>
      <c r="BX133" s="165">
        <f>COUNTIF($G133:$BP133,"nt7")</f>
        <v/>
      </c>
      <c r="BY133" s="165">
        <f>COUNTIF($G133:$BP133,"P")+COUNTIF($G133:$BP133,"p5,a5")/2+COUNTIF($G133:$BP133,"p5,b5")/2+COUNTIF($G133:$BP133,"p5,c5")/2+COUNTIF($G133:$BP133,"p5,d5")/2</f>
        <v/>
      </c>
      <c r="BZ133" s="166">
        <f>SUBTOTAL(9,BQ133:BY133)</f>
        <v/>
      </c>
      <c r="CA133" s="167">
        <f>SUM(J133,L133,N133,P133,R133,T133,X133,Z133,AB133,AD133,AF133,AH133,AL133,AN133,AP133,AR133,AT133,AV133,AZ133,BB133,BD133,BF133,BH133,BP133)</f>
        <v/>
      </c>
      <c r="CB133" s="168">
        <f>SUM(H133,V133,AJ133,AX133,BL133)</f>
        <v/>
      </c>
      <c r="CC133" s="24">
        <f>SUM(BJ133,BN133)</f>
        <v/>
      </c>
      <c r="CD133" s="169">
        <f>IF(BZ133&gt;25,4,IF(BZ133&gt;18,3,IF(BZ133&gt;12,2,IF(BZ133&gt;4,1,0))))-BX133-2+1</f>
        <v/>
      </c>
      <c r="CE133" s="30" t="n"/>
      <c r="CF133" s="169">
        <f>CD133*CI133</f>
        <v/>
      </c>
      <c r="CG133" s="170">
        <f>F133-BY133+1</f>
        <v/>
      </c>
      <c r="CH133" s="169">
        <f>CE133*16</f>
        <v/>
      </c>
      <c r="CI133" s="171">
        <f>VLOOKUP(A133,[1]DATA!$A$6:$AI$331,34,0)</f>
        <v/>
      </c>
      <c r="CJ133" s="172">
        <f>VLOOKUP(A133,[2]CHAMCONG!A$7:CI$333,79,0)</f>
        <v/>
      </c>
      <c r="CK133" s="173">
        <f>CJ133-CA133</f>
        <v/>
      </c>
    </row>
    <row r="134" ht="15.75" customFormat="1" customHeight="1" s="25">
      <c r="A134" s="69" t="inlineStr">
        <is>
          <t>A1509</t>
        </is>
      </c>
      <c r="B134" s="70" t="inlineStr">
        <is>
          <t>Lê Minh Quân</t>
        </is>
      </c>
      <c r="C134" s="71" t="inlineStr">
        <is>
          <t>Kế hoạch</t>
        </is>
      </c>
      <c r="D134" s="72" t="inlineStr">
        <is>
          <t>Gián tiếp</t>
        </is>
      </c>
      <c r="E134" s="73" t="inlineStr">
        <is>
          <t>2020-03-26</t>
        </is>
      </c>
      <c r="F134" s="73" t="inlineStr"/>
      <c r="G134" s="74" t="inlineStr">
        <is>
          <t>D</t>
        </is>
      </c>
      <c r="H134" s="74" t="n">
        <v>0</v>
      </c>
      <c r="I134" s="74" t="inlineStr">
        <is>
          <t>D</t>
        </is>
      </c>
      <c r="J134" s="74" t="n">
        <v>1</v>
      </c>
      <c r="K134" s="74" t="inlineStr">
        <is>
          <t>D</t>
        </is>
      </c>
      <c r="L134" s="74" t="n">
        <v>1</v>
      </c>
      <c r="M134" s="74" t="inlineStr">
        <is>
          <t>D</t>
        </is>
      </c>
      <c r="N134" s="74" t="n">
        <v>0</v>
      </c>
      <c r="O134" s="74" t="inlineStr"/>
      <c r="P134" s="74" t="n">
        <v>0</v>
      </c>
      <c r="Q134" s="74" t="inlineStr">
        <is>
          <t>D</t>
        </is>
      </c>
      <c r="R134" s="74" t="n">
        <v>0</v>
      </c>
      <c r="S134" s="75" t="inlineStr">
        <is>
          <t>D</t>
        </is>
      </c>
      <c r="T134" s="74" t="n">
        <v>1</v>
      </c>
      <c r="U134" s="75" t="inlineStr">
        <is>
          <t>D</t>
        </is>
      </c>
      <c r="V134" s="74" t="n">
        <v>1</v>
      </c>
      <c r="W134" s="75" t="inlineStr">
        <is>
          <t>D</t>
        </is>
      </c>
      <c r="X134" s="74" t="n">
        <v>0</v>
      </c>
      <c r="Y134" s="75" t="inlineStr">
        <is>
          <t>D</t>
        </is>
      </c>
      <c r="Z134" s="74" t="n">
        <v>1</v>
      </c>
      <c r="AA134" s="75" t="inlineStr">
        <is>
          <t>D</t>
        </is>
      </c>
      <c r="AB134" s="74" t="n">
        <v>1</v>
      </c>
      <c r="AC134" s="75" t="inlineStr"/>
      <c r="AD134" s="74" t="n">
        <v>0</v>
      </c>
      <c r="AE134" s="75" t="inlineStr">
        <is>
          <t>D</t>
        </is>
      </c>
      <c r="AF134" s="75" t="n">
        <v>1</v>
      </c>
      <c r="AG134" s="74" t="inlineStr">
        <is>
          <t>D</t>
        </is>
      </c>
      <c r="AH134" s="74" t="n">
        <v>1</v>
      </c>
      <c r="AI134" s="74" t="inlineStr">
        <is>
          <t>D</t>
        </is>
      </c>
      <c r="AJ134" s="74" t="n">
        <v>1</v>
      </c>
      <c r="AK134" s="74" t="inlineStr">
        <is>
          <t>D</t>
        </is>
      </c>
      <c r="AL134" s="74" t="n">
        <v>1</v>
      </c>
      <c r="AM134" s="74" t="inlineStr">
        <is>
          <t>D</t>
        </is>
      </c>
      <c r="AN134" s="74" t="n">
        <v>1</v>
      </c>
      <c r="AO134" s="74" t="inlineStr">
        <is>
          <t>P</t>
        </is>
      </c>
      <c r="AP134" s="74" t="n">
        <v>0</v>
      </c>
      <c r="AQ134" s="74" t="inlineStr"/>
      <c r="AR134" s="74" t="n">
        <v>0</v>
      </c>
      <c r="AS134" s="74" t="inlineStr">
        <is>
          <t>P</t>
        </is>
      </c>
      <c r="AT134" s="74" t="n">
        <v>0</v>
      </c>
      <c r="AU134" s="74" t="inlineStr">
        <is>
          <t>D</t>
        </is>
      </c>
      <c r="AV134" s="74" t="n">
        <v>1</v>
      </c>
      <c r="AW134" s="74" t="inlineStr">
        <is>
          <t>D</t>
        </is>
      </c>
      <c r="AX134" s="74" t="n">
        <v>1</v>
      </c>
      <c r="AY134" s="74" t="inlineStr">
        <is>
          <t>D</t>
        </is>
      </c>
      <c r="AZ134" s="74" t="n">
        <v>1</v>
      </c>
      <c r="BA134" s="74" t="inlineStr">
        <is>
          <t>D</t>
        </is>
      </c>
      <c r="BB134" s="74" t="n">
        <v>1</v>
      </c>
      <c r="BC134" s="74" t="inlineStr">
        <is>
          <t>D</t>
        </is>
      </c>
      <c r="BD134" s="74" t="n">
        <v>0</v>
      </c>
      <c r="BE134" s="74" t="inlineStr"/>
      <c r="BF134" s="74" t="n">
        <v>0</v>
      </c>
      <c r="BG134" s="74" t="inlineStr">
        <is>
          <t>D</t>
        </is>
      </c>
      <c r="BH134" s="74" t="n">
        <v>1</v>
      </c>
      <c r="BI134" s="74" t="inlineStr">
        <is>
          <t>D</t>
        </is>
      </c>
      <c r="BJ134" s="74" t="n">
        <v>1</v>
      </c>
      <c r="BK134" s="74" t="inlineStr">
        <is>
          <t>D</t>
        </is>
      </c>
      <c r="BL134" s="74" t="n">
        <v>1</v>
      </c>
      <c r="BM134" s="74" t="inlineStr">
        <is>
          <t>D</t>
        </is>
      </c>
      <c r="BN134" s="74" t="n">
        <v>1</v>
      </c>
      <c r="BO134" s="74" t="n"/>
      <c r="BP134" s="74" t="n"/>
      <c r="BQ134" s="165">
        <f>COUNTIF($G134:$BP134,"a")+COUNTIF($G134:$BP134,"r0,a5")/2+COUNTIF($G134:$BP134,"p5,a5")/2</f>
        <v/>
      </c>
      <c r="BR134" s="165">
        <f>COUNTIF($G134:$BP134,"d")+COUNTIF($G134:$BP134,"r0,d5")/2+COUNTIF($G134:$BP134,"p5,d5")/2</f>
        <v/>
      </c>
      <c r="BS134" s="165">
        <f>COUNTIF($G134:$BP134,"b")+COUNTIF($G134:$BP134,"r0,b5")/2+COUNTIF($G134:$BP134,"p5,b5")/2</f>
        <v/>
      </c>
      <c r="BT134" s="165">
        <f>COUNTIF($G134:$BP134,"c")+COUNTIF($G134:$BP134,"r0,c5")/2+COUNTIF($G134:$BP134,"p5,c5")/2</f>
        <v/>
      </c>
      <c r="BU134" s="165">
        <f>COUNTIF($G134:$BP134,"KH")+COUNTIF($G134:$BP134,"TL")+COUNTIF($G134:$BP134,"L")</f>
        <v/>
      </c>
      <c r="BV134" s="165" t="n"/>
      <c r="BW134" s="165">
        <f>COUNTIF($G134:$BP134,"hh")</f>
        <v/>
      </c>
      <c r="BX134" s="165">
        <f>COUNTIF($G134:$BP134,"nt7")</f>
        <v/>
      </c>
      <c r="BY134" s="165">
        <f>COUNTIF($G134:$BP134,"P")+COUNTIF($G134:$BP134,"p5,a5")/2+COUNTIF($G134:$BP134,"p5,b5")/2+COUNTIF($G134:$BP134,"p5,c5")/2+COUNTIF($G134:$BP134,"p5,d5")/2</f>
        <v/>
      </c>
      <c r="BZ134" s="166">
        <f>SUBTOTAL(9,BQ134:BY134)</f>
        <v/>
      </c>
      <c r="CA134" s="167">
        <f>SUM(J134,L134,N134,P134,R134,T134,X134,Z134,AB134,AD134,AF134,AH134,AL134,AN134,AP134,AR134,AT134,AV134,AZ134,BB134,BD134,BF134,BH134,BP134)</f>
        <v/>
      </c>
      <c r="CB134" s="168">
        <f>SUM(H134,V134,AJ134,AX134,BL134)</f>
        <v/>
      </c>
      <c r="CC134" s="24">
        <f>SUM(BJ134,BN134)</f>
        <v/>
      </c>
      <c r="CD134" s="169">
        <f>IF(BZ134&gt;25,4,IF(BZ134&gt;18,3,IF(BZ134&gt;12,2,IF(BZ134&gt;4,1,0))))-BX134-2+1</f>
        <v/>
      </c>
      <c r="CE134" s="30" t="n"/>
      <c r="CF134" s="169">
        <f>CD134*CI134</f>
        <v/>
      </c>
      <c r="CG134" s="170">
        <f>F134-BY134+1</f>
        <v/>
      </c>
      <c r="CH134" s="169">
        <f>CE134*16</f>
        <v/>
      </c>
      <c r="CI134" s="171">
        <f>VLOOKUP(A134,[1]DATA!$A$6:$AI$331,34,0)</f>
        <v/>
      </c>
      <c r="CJ134" s="172">
        <f>VLOOKUP(A134,[2]CHAMCONG!A$7:CI$333,79,0)</f>
        <v/>
      </c>
      <c r="CK134" s="173">
        <f>CJ134-CA134</f>
        <v/>
      </c>
    </row>
    <row r="135" ht="15.75" customFormat="1" customHeight="1" s="25">
      <c r="A135" s="69" t="inlineStr">
        <is>
          <t>A1510</t>
        </is>
      </c>
      <c r="B135" s="70" t="inlineStr">
        <is>
          <t>Nguyễn Văn Hòa</t>
        </is>
      </c>
      <c r="C135" s="71" t="inlineStr">
        <is>
          <t>X1 Gá</t>
        </is>
      </c>
      <c r="D135" s="72" t="inlineStr">
        <is>
          <t>Trực tiếp</t>
        </is>
      </c>
      <c r="E135" s="73" t="inlineStr">
        <is>
          <t>2020-04-01</t>
        </is>
      </c>
      <c r="F135" s="73" t="inlineStr"/>
      <c r="G135" s="74" t="inlineStr">
        <is>
          <t>A</t>
        </is>
      </c>
      <c r="H135" s="74" t="n">
        <v>4</v>
      </c>
      <c r="I135" s="75" t="inlineStr">
        <is>
          <t>A</t>
        </is>
      </c>
      <c r="J135" s="74" t="n">
        <v>4</v>
      </c>
      <c r="K135" s="74" t="inlineStr">
        <is>
          <t>A</t>
        </is>
      </c>
      <c r="L135" s="74" t="n">
        <v>4</v>
      </c>
      <c r="M135" s="74" t="inlineStr">
        <is>
          <t>P</t>
        </is>
      </c>
      <c r="N135" s="74" t="n">
        <v>0</v>
      </c>
      <c r="O135" s="74" t="inlineStr"/>
      <c r="P135" s="74" t="n">
        <v>0</v>
      </c>
      <c r="Q135" s="74" t="inlineStr">
        <is>
          <t>C</t>
        </is>
      </c>
      <c r="R135" s="74" t="n">
        <v>4</v>
      </c>
      <c r="S135" s="74" t="inlineStr">
        <is>
          <t>P0</t>
        </is>
      </c>
      <c r="T135" s="74" t="n">
        <v>2</v>
      </c>
      <c r="U135" s="75" t="inlineStr">
        <is>
          <t>C</t>
        </is>
      </c>
      <c r="V135" s="74" t="n">
        <v>4</v>
      </c>
      <c r="W135" s="75" t="inlineStr">
        <is>
          <t>C</t>
        </is>
      </c>
      <c r="X135" s="74" t="n">
        <v>6</v>
      </c>
      <c r="Y135" s="75" t="inlineStr">
        <is>
          <t>C</t>
        </is>
      </c>
      <c r="Z135" s="74" t="n">
        <v>7</v>
      </c>
      <c r="AA135" s="75" t="inlineStr">
        <is>
          <t>C</t>
        </is>
      </c>
      <c r="AB135" s="74" t="n">
        <v>7</v>
      </c>
      <c r="AC135" s="74" t="inlineStr"/>
      <c r="AD135" s="74" t="n">
        <v>0</v>
      </c>
      <c r="AE135" s="74" t="inlineStr">
        <is>
          <t>A</t>
        </is>
      </c>
      <c r="AF135" s="74" t="n">
        <v>7</v>
      </c>
      <c r="AG135" s="74" t="inlineStr">
        <is>
          <t>A</t>
        </is>
      </c>
      <c r="AH135" s="74" t="n">
        <v>7</v>
      </c>
      <c r="AI135" s="74" t="inlineStr">
        <is>
          <t>A</t>
        </is>
      </c>
      <c r="AJ135" s="74" t="n">
        <v>4</v>
      </c>
      <c r="AK135" s="74" t="inlineStr">
        <is>
          <t>A</t>
        </is>
      </c>
      <c r="AL135" s="74" t="n">
        <v>7</v>
      </c>
      <c r="AM135" s="74" t="inlineStr">
        <is>
          <t>A</t>
        </is>
      </c>
      <c r="AN135" s="74" t="n">
        <v>4</v>
      </c>
      <c r="AO135" s="74" t="inlineStr">
        <is>
          <t>A</t>
        </is>
      </c>
      <c r="AP135" s="74" t="n">
        <v>4</v>
      </c>
      <c r="AQ135" s="74" t="inlineStr"/>
      <c r="AR135" s="74" t="n">
        <v>0</v>
      </c>
      <c r="AS135" s="74" t="inlineStr">
        <is>
          <t>P</t>
        </is>
      </c>
      <c r="AT135" s="74" t="n">
        <v>0</v>
      </c>
      <c r="AU135" s="74" t="inlineStr">
        <is>
          <t>A</t>
        </is>
      </c>
      <c r="AV135" s="74" t="n">
        <v>7</v>
      </c>
      <c r="AW135" s="74" t="inlineStr">
        <is>
          <t>P0</t>
        </is>
      </c>
      <c r="AX135" s="74" t="n">
        <v>0</v>
      </c>
      <c r="AY135" s="74" t="inlineStr">
        <is>
          <t>A</t>
        </is>
      </c>
      <c r="AZ135" s="74" t="n">
        <v>8</v>
      </c>
      <c r="BA135" s="74" t="inlineStr"/>
      <c r="BB135" s="74" t="n">
        <v>6</v>
      </c>
      <c r="BC135" s="74" t="inlineStr">
        <is>
          <t>P</t>
        </is>
      </c>
      <c r="BD135" s="74" t="n">
        <v>0</v>
      </c>
      <c r="BE135" s="74" t="inlineStr"/>
      <c r="BF135" s="74" t="n">
        <v>0</v>
      </c>
      <c r="BG135" s="74" t="inlineStr">
        <is>
          <t>A</t>
        </is>
      </c>
      <c r="BH135" s="74" t="n">
        <v>8</v>
      </c>
      <c r="BI135" s="74" t="inlineStr">
        <is>
          <t>A</t>
        </is>
      </c>
      <c r="BJ135" s="74" t="n">
        <v>6</v>
      </c>
      <c r="BK135" s="74" t="inlineStr">
        <is>
          <t>A</t>
        </is>
      </c>
      <c r="BL135" s="74" t="n">
        <v>7</v>
      </c>
      <c r="BM135" s="74" t="inlineStr">
        <is>
          <t>A</t>
        </is>
      </c>
      <c r="BN135" s="74" t="n">
        <v>7</v>
      </c>
      <c r="BO135" s="74" t="n"/>
      <c r="BP135" s="74" t="n"/>
      <c r="BQ135" s="165">
        <f>COUNTIF($G135:$BP135,"a")+COUNTIF($G135:$BP135,"r0,a5")/2+COUNTIF($G135:$BP135,"p5,a5")/2</f>
        <v/>
      </c>
      <c r="BR135" s="165">
        <f>COUNTIF($G135:$BP135,"d")+COUNTIF($G135:$BP135,"r0,d5")/2+COUNTIF($G135:$BP135,"p5,d5")/2</f>
        <v/>
      </c>
      <c r="BS135" s="165">
        <f>COUNTIF($G135:$BP135,"b")+COUNTIF($G135:$BP135,"r0,b5")/2+COUNTIF($G135:$BP135,"p5,b5")/2</f>
        <v/>
      </c>
      <c r="BT135" s="165">
        <f>COUNTIF($G135:$BP135,"c")+COUNTIF($G135:$BP135,"r0,c5")/2+COUNTIF($G135:$BP135,"p5,c5")/2</f>
        <v/>
      </c>
      <c r="BU135" s="165">
        <f>COUNTIF($G135:$BP135,"KH")+COUNTIF($G135:$BP135,"TL")+COUNTIF($G135:$BP135,"L")</f>
        <v/>
      </c>
      <c r="BV135" s="165" t="n"/>
      <c r="BW135" s="165">
        <f>COUNTIF($G135:$BP135,"hh")</f>
        <v/>
      </c>
      <c r="BX135" s="165">
        <f>COUNTIF($G135:$BP135,"nt7")</f>
        <v/>
      </c>
      <c r="BY135" s="165">
        <f>COUNTIF($G135:$BP135,"P")+COUNTIF($G135:$BP135,"p5,a5")/2+COUNTIF($G135:$BP135,"p5,b5")/2+COUNTIF($G135:$BP135,"p5,c5")/2+COUNTIF($G135:$BP135,"p5,d5")/2</f>
        <v/>
      </c>
      <c r="BZ135" s="166">
        <f>SUBTOTAL(9,BQ135:BY135)</f>
        <v/>
      </c>
      <c r="CA135" s="167">
        <f>SUM(J135,L135,N135,P135,R135,T135,X135,Z135,AB135,AD135,AF135,AH135,AL135,AN135,AP135,AR135,AT135,AV135,AZ135,BB135,BD135,BF135,BH135,BP135)</f>
        <v/>
      </c>
      <c r="CB135" s="168">
        <f>SUM(H135,V135,AJ135,AX135,BL135)</f>
        <v/>
      </c>
      <c r="CC135" s="24">
        <f>SUM(BJ135,BN135)</f>
        <v/>
      </c>
      <c r="CD135" s="169">
        <f>IF(BZ135&gt;25,4,IF(BZ135&gt;18,3,IF(BZ135&gt;12,2,IF(BZ135&gt;4,1,0))))-BX135-2+1</f>
        <v/>
      </c>
      <c r="CE135" s="30" t="n"/>
      <c r="CF135" s="169">
        <f>CD135*CI135</f>
        <v/>
      </c>
      <c r="CG135" s="170">
        <f>F135-BY135+1</f>
        <v/>
      </c>
      <c r="CH135" s="169">
        <f>CE135*16</f>
        <v/>
      </c>
      <c r="CI135" s="171">
        <f>VLOOKUP(A135,[1]DATA!$A$6:$AI$331,34,0)</f>
        <v/>
      </c>
      <c r="CJ135" s="172">
        <f>VLOOKUP(A135,[2]CHAMCONG!A$7:CI$333,79,0)</f>
        <v/>
      </c>
      <c r="CK135" s="173">
        <f>CJ135-CA135</f>
        <v/>
      </c>
    </row>
    <row r="136" ht="15.75" customFormat="1" customHeight="1" s="25">
      <c r="A136" s="69" t="inlineStr">
        <is>
          <t>A1511</t>
        </is>
      </c>
      <c r="B136" s="70" t="inlineStr">
        <is>
          <t>Lê Duy Tuấn</t>
        </is>
      </c>
      <c r="C136" s="71" t="inlineStr">
        <is>
          <t>Kho X1</t>
        </is>
      </c>
      <c r="D136" s="72" t="inlineStr">
        <is>
          <t>Trực tiếp</t>
        </is>
      </c>
      <c r="E136" s="73" t="inlineStr">
        <is>
          <t>2020-04-01</t>
        </is>
      </c>
      <c r="F136" s="73" t="inlineStr"/>
      <c r="G136" s="74" t="inlineStr">
        <is>
          <t>A</t>
        </is>
      </c>
      <c r="H136" s="74" t="n">
        <v>3</v>
      </c>
      <c r="I136" s="74" t="inlineStr">
        <is>
          <t>P</t>
        </is>
      </c>
      <c r="J136" s="74" t="n">
        <v>0</v>
      </c>
      <c r="K136" s="74" t="inlineStr">
        <is>
          <t>A</t>
        </is>
      </c>
      <c r="L136" s="74" t="n">
        <v>3</v>
      </c>
      <c r="M136" s="74" t="inlineStr">
        <is>
          <t>A</t>
        </is>
      </c>
      <c r="N136" s="74" t="n">
        <v>2</v>
      </c>
      <c r="O136" s="74" t="inlineStr"/>
      <c r="P136" s="74" t="n">
        <v>0</v>
      </c>
      <c r="Q136" s="74" t="inlineStr">
        <is>
          <t>P</t>
        </is>
      </c>
      <c r="R136" s="74" t="n">
        <v>0</v>
      </c>
      <c r="S136" s="74" t="inlineStr">
        <is>
          <t>P</t>
        </is>
      </c>
      <c r="T136" s="74" t="n">
        <v>0</v>
      </c>
      <c r="U136" s="74" t="inlineStr">
        <is>
          <t>P</t>
        </is>
      </c>
      <c r="V136" s="74" t="n">
        <v>0</v>
      </c>
      <c r="W136" s="74" t="inlineStr">
        <is>
          <t>P</t>
        </is>
      </c>
      <c r="X136" s="74" t="n">
        <v>0</v>
      </c>
      <c r="Y136" s="74" t="inlineStr">
        <is>
          <t>P</t>
        </is>
      </c>
      <c r="Z136" s="74" t="n">
        <v>0</v>
      </c>
      <c r="AA136" s="74" t="inlineStr">
        <is>
          <t>P</t>
        </is>
      </c>
      <c r="AB136" s="74" t="n">
        <v>0</v>
      </c>
      <c r="AC136" s="74" t="inlineStr"/>
      <c r="AD136" s="74" t="n">
        <v>0</v>
      </c>
      <c r="AE136" s="74" t="inlineStr">
        <is>
          <t>P</t>
        </is>
      </c>
      <c r="AF136" s="74" t="n">
        <v>0</v>
      </c>
      <c r="AG136" s="74" t="inlineStr">
        <is>
          <t>D</t>
        </is>
      </c>
      <c r="AH136" s="74" t="n">
        <v>0</v>
      </c>
      <c r="AI136" s="74" t="inlineStr">
        <is>
          <t>D</t>
        </is>
      </c>
      <c r="AJ136" s="74" t="n">
        <v>0</v>
      </c>
      <c r="AK136" s="74" t="inlineStr">
        <is>
          <t>D</t>
        </is>
      </c>
      <c r="AL136" s="74" t="n">
        <v>0</v>
      </c>
      <c r="AM136" s="74" t="inlineStr">
        <is>
          <t>D</t>
        </is>
      </c>
      <c r="AN136" s="74" t="n">
        <v>0</v>
      </c>
      <c r="AO136" s="74" t="inlineStr">
        <is>
          <t>D</t>
        </is>
      </c>
      <c r="AP136" s="74" t="n">
        <v>0</v>
      </c>
      <c r="AQ136" s="74" t="inlineStr"/>
      <c r="AR136" s="74" t="n">
        <v>0</v>
      </c>
      <c r="AS136" s="74" t="inlineStr">
        <is>
          <t>P</t>
        </is>
      </c>
      <c r="AT136" s="74" t="n">
        <v>0</v>
      </c>
      <c r="AU136" s="74" t="inlineStr">
        <is>
          <t>D</t>
        </is>
      </c>
      <c r="AV136" s="74" t="n">
        <v>0</v>
      </c>
      <c r="AW136" s="74" t="inlineStr">
        <is>
          <t>D</t>
        </is>
      </c>
      <c r="AX136" s="74" t="n">
        <v>0</v>
      </c>
      <c r="AY136" s="74" t="inlineStr">
        <is>
          <t>D</t>
        </is>
      </c>
      <c r="AZ136" s="74" t="n">
        <v>0</v>
      </c>
      <c r="BA136" s="74" t="inlineStr">
        <is>
          <t>D</t>
        </is>
      </c>
      <c r="BB136" s="74" t="n">
        <v>0</v>
      </c>
      <c r="BC136" s="74" t="inlineStr">
        <is>
          <t>D</t>
        </is>
      </c>
      <c r="BD136" s="74" t="n">
        <v>0</v>
      </c>
      <c r="BE136" s="74" t="inlineStr"/>
      <c r="BF136" s="74" t="n">
        <v>0</v>
      </c>
      <c r="BG136" s="74" t="inlineStr">
        <is>
          <t>A</t>
        </is>
      </c>
      <c r="BH136" s="74" t="n">
        <v>2</v>
      </c>
      <c r="BI136" s="74" t="inlineStr">
        <is>
          <t>A</t>
        </is>
      </c>
      <c r="BJ136" s="74" t="n">
        <v>2</v>
      </c>
      <c r="BK136" s="74" t="inlineStr">
        <is>
          <t>A</t>
        </is>
      </c>
      <c r="BL136" s="74" t="n">
        <v>2</v>
      </c>
      <c r="BM136" s="74" t="inlineStr">
        <is>
          <t>A</t>
        </is>
      </c>
      <c r="BN136" s="74" t="n">
        <v>2</v>
      </c>
      <c r="BO136" s="74" t="n"/>
      <c r="BP136" s="74" t="n"/>
      <c r="BQ136" s="165">
        <f>COUNTIF($G136:$BP136,"a")+COUNTIF($G136:$BP136,"r0,a5")/2+COUNTIF($G136:$BP136,"p5,a5")/2</f>
        <v/>
      </c>
      <c r="BR136" s="165">
        <f>COUNTIF($G136:$BP136,"d")+COUNTIF($G136:$BP136,"r0,d5")/2+COUNTIF($G136:$BP136,"p5,d5")/2</f>
        <v/>
      </c>
      <c r="BS136" s="165">
        <f>COUNTIF($G136:$BP136,"b")+COUNTIF($G136:$BP136,"r0,b5")/2+COUNTIF($G136:$BP136,"p5,b5")/2</f>
        <v/>
      </c>
      <c r="BT136" s="165">
        <f>COUNTIF($G136:$BP136,"c")+COUNTIF($G136:$BP136,"r0,c5")/2+COUNTIF($G136:$BP136,"p5,c5")/2</f>
        <v/>
      </c>
      <c r="BU136" s="165">
        <f>COUNTIF($G136:$BP136,"KH")+COUNTIF($G136:$BP136,"TL")+COUNTIF($G136:$BP136,"L")</f>
        <v/>
      </c>
      <c r="BV136" s="165" t="n"/>
      <c r="BW136" s="165">
        <f>COUNTIF($G136:$BP136,"hh")</f>
        <v/>
      </c>
      <c r="BX136" s="165">
        <f>COUNTIF($G136:$BP136,"nt7")</f>
        <v/>
      </c>
      <c r="BY136" s="165">
        <f>COUNTIF($G136:$BP136,"P")+COUNTIF($G136:$BP136,"p5,a5")/2+COUNTIF($G136:$BP136,"p5,b5")/2+COUNTIF($G136:$BP136,"p5,c5")/2+COUNTIF($G136:$BP136,"p5,d5")/2</f>
        <v/>
      </c>
      <c r="BZ136" s="166">
        <f>SUBTOTAL(9,BQ136:BY136)</f>
        <v/>
      </c>
      <c r="CA136" s="167">
        <f>SUM(J136,L136,N136,P136,R136,T136,X136,Z136,AB136,AD136,AF136,AH136,AL136,AN136,AP136,AR136,AT136,AV136,AZ136,BB136,BD136,BF136,BH136,BP136)</f>
        <v/>
      </c>
      <c r="CB136" s="168">
        <f>SUM(H136,V136,AJ136,AX136,BL136)</f>
        <v/>
      </c>
      <c r="CC136" s="24">
        <f>SUM(BJ136,BN136)</f>
        <v/>
      </c>
      <c r="CD136" s="169">
        <f>IF(BZ136&gt;25,4,IF(BZ136&gt;18,3,IF(BZ136&gt;12,2,IF(BZ136&gt;4,1,0))))-BX136-2+1</f>
        <v/>
      </c>
      <c r="CE136" s="30" t="n"/>
      <c r="CF136" s="169">
        <f>CD136*CI136</f>
        <v/>
      </c>
      <c r="CG136" s="170">
        <f>F136-BY136+1</f>
        <v/>
      </c>
      <c r="CH136" s="169">
        <f>CE136*16</f>
        <v/>
      </c>
      <c r="CI136" s="171">
        <f>VLOOKUP(A136,[1]DATA!$A$6:$AI$331,34,0)</f>
        <v/>
      </c>
      <c r="CJ136" s="172">
        <f>VLOOKUP(A136,[2]CHAMCONG!A$7:CI$333,79,0)</f>
        <v/>
      </c>
      <c r="CK136" s="173">
        <f>CJ136-CA136</f>
        <v/>
      </c>
    </row>
    <row r="137" ht="15.75" customFormat="1" customHeight="1" s="25">
      <c r="A137" s="69" t="inlineStr">
        <is>
          <t>A1515</t>
        </is>
      </c>
      <c r="B137" s="70" t="inlineStr">
        <is>
          <t>Nguyễn Thái Nguyên</t>
        </is>
      </c>
      <c r="C137" s="71" t="inlineStr">
        <is>
          <t>X2 Line 2-1</t>
        </is>
      </c>
      <c r="D137" s="72" t="inlineStr">
        <is>
          <t>Trực tiếp</t>
        </is>
      </c>
      <c r="E137" s="73" t="inlineStr">
        <is>
          <t>2020-05-04</t>
        </is>
      </c>
      <c r="F137" s="73" t="inlineStr"/>
      <c r="G137" s="74" t="inlineStr">
        <is>
          <t>C</t>
        </is>
      </c>
      <c r="H137" s="74" t="n">
        <v>4</v>
      </c>
      <c r="I137" s="74" t="inlineStr">
        <is>
          <t>P</t>
        </is>
      </c>
      <c r="J137" s="74" t="n">
        <v>0</v>
      </c>
      <c r="K137" s="74" t="inlineStr">
        <is>
          <t>C</t>
        </is>
      </c>
      <c r="L137" s="74" t="n">
        <v>4</v>
      </c>
      <c r="M137" s="74" t="inlineStr">
        <is>
          <t>C</t>
        </is>
      </c>
      <c r="N137" s="74" t="n">
        <v>4</v>
      </c>
      <c r="O137" s="74" t="inlineStr"/>
      <c r="P137" s="74" t="n">
        <v>0</v>
      </c>
      <c r="Q137" s="74" t="inlineStr">
        <is>
          <t>A</t>
        </is>
      </c>
      <c r="R137" s="74" t="n">
        <v>4</v>
      </c>
      <c r="S137" s="74" t="inlineStr">
        <is>
          <t>A</t>
        </is>
      </c>
      <c r="T137" s="74" t="n">
        <v>4</v>
      </c>
      <c r="U137" s="74" t="inlineStr">
        <is>
          <t>A</t>
        </is>
      </c>
      <c r="V137" s="74" t="n">
        <v>4</v>
      </c>
      <c r="W137" s="74" t="inlineStr">
        <is>
          <t>A</t>
        </is>
      </c>
      <c r="X137" s="74" t="n">
        <v>4</v>
      </c>
      <c r="Y137" s="74" t="inlineStr">
        <is>
          <t>A</t>
        </is>
      </c>
      <c r="Z137" s="74" t="n">
        <v>3</v>
      </c>
      <c r="AA137" s="74" t="inlineStr">
        <is>
          <t>A</t>
        </is>
      </c>
      <c r="AB137" s="74" t="n">
        <v>3</v>
      </c>
      <c r="AC137" s="74" t="inlineStr"/>
      <c r="AD137" s="74" t="n">
        <v>12</v>
      </c>
      <c r="AE137" s="75" t="inlineStr">
        <is>
          <t>C</t>
        </is>
      </c>
      <c r="AF137" s="75" t="n">
        <v>4</v>
      </c>
      <c r="AG137" s="75" t="inlineStr">
        <is>
          <t>C</t>
        </is>
      </c>
      <c r="AH137" s="74" t="n">
        <v>4</v>
      </c>
      <c r="AI137" s="75" t="inlineStr">
        <is>
          <t>C</t>
        </is>
      </c>
      <c r="AJ137" s="74" t="n">
        <v>4</v>
      </c>
      <c r="AK137" s="75" t="inlineStr">
        <is>
          <t>C</t>
        </is>
      </c>
      <c r="AL137" s="74" t="n">
        <v>4</v>
      </c>
      <c r="AM137" s="75" t="inlineStr">
        <is>
          <t>C</t>
        </is>
      </c>
      <c r="AN137" s="74" t="n">
        <v>4</v>
      </c>
      <c r="AO137" s="75" t="inlineStr">
        <is>
          <t>C</t>
        </is>
      </c>
      <c r="AP137" s="74" t="n">
        <v>2</v>
      </c>
      <c r="AQ137" s="74" t="inlineStr"/>
      <c r="AR137" s="74" t="n">
        <v>0</v>
      </c>
      <c r="AS137" s="74" t="inlineStr">
        <is>
          <t>P</t>
        </is>
      </c>
      <c r="AT137" s="74" t="n">
        <v>0</v>
      </c>
      <c r="AU137" s="74" t="inlineStr">
        <is>
          <t>A</t>
        </is>
      </c>
      <c r="AV137" s="74" t="n">
        <v>4</v>
      </c>
      <c r="AW137" s="75" t="inlineStr">
        <is>
          <t>A</t>
        </is>
      </c>
      <c r="AX137" s="74" t="n">
        <v>4</v>
      </c>
      <c r="AY137" s="74" t="inlineStr">
        <is>
          <t>A</t>
        </is>
      </c>
      <c r="AZ137" s="74" t="n">
        <v>4</v>
      </c>
      <c r="BA137" s="74" t="inlineStr">
        <is>
          <t>A</t>
        </is>
      </c>
      <c r="BB137" s="74" t="n">
        <v>4</v>
      </c>
      <c r="BC137" s="74" t="inlineStr">
        <is>
          <t>A</t>
        </is>
      </c>
      <c r="BD137" s="74" t="n">
        <v>4</v>
      </c>
      <c r="BE137" s="74" t="inlineStr"/>
      <c r="BF137" s="74" t="n">
        <v>12</v>
      </c>
      <c r="BG137" s="74" t="inlineStr">
        <is>
          <t>A</t>
        </is>
      </c>
      <c r="BH137" s="74" t="n">
        <v>0</v>
      </c>
      <c r="BI137" s="74" t="inlineStr">
        <is>
          <t>A</t>
        </is>
      </c>
      <c r="BJ137" s="74" t="n">
        <v>4</v>
      </c>
      <c r="BK137" s="74" t="inlineStr">
        <is>
          <t>A</t>
        </is>
      </c>
      <c r="BL137" s="74" t="n">
        <v>4</v>
      </c>
      <c r="BM137" s="74" t="inlineStr">
        <is>
          <t>A</t>
        </is>
      </c>
      <c r="BN137" s="74" t="n">
        <v>4</v>
      </c>
      <c r="BO137" s="74" t="n"/>
      <c r="BP137" s="74" t="n"/>
      <c r="BQ137" s="165">
        <f>COUNTIF($G137:$BP137,"a")+COUNTIF($G137:$BP137,"r0,a5")/2+COUNTIF($G137:$BP137,"p5,a5")/2</f>
        <v/>
      </c>
      <c r="BR137" s="165">
        <f>COUNTIF($G137:$BP137,"d")+COUNTIF($G137:$BP137,"r0,d5")/2+COUNTIF($G137:$BP137,"p5,d5")/2</f>
        <v/>
      </c>
      <c r="BS137" s="165">
        <f>COUNTIF($G137:$BP137,"b")+COUNTIF($G137:$BP137,"r0,b5")/2+COUNTIF($G137:$BP137,"p5,b5")/2</f>
        <v/>
      </c>
      <c r="BT137" s="165">
        <f>COUNTIF($G137:$BP137,"c")+COUNTIF($G137:$BP137,"r0,c5")/2+COUNTIF($G137:$BP137,"p5,c5")/2</f>
        <v/>
      </c>
      <c r="BU137" s="165">
        <f>COUNTIF($G137:$BP137,"KH")+COUNTIF($G137:$BP137,"TL")+COUNTIF($G137:$BP137,"L")</f>
        <v/>
      </c>
      <c r="BV137" s="165" t="n"/>
      <c r="BW137" s="165">
        <f>COUNTIF($G137:$BP137,"hh")</f>
        <v/>
      </c>
      <c r="BX137" s="165">
        <f>COUNTIF($G137:$BP137,"nt7")</f>
        <v/>
      </c>
      <c r="BY137" s="165">
        <f>COUNTIF($G137:$BP137,"P")+COUNTIF($G137:$BP137,"p5,a5")/2+COUNTIF($G137:$BP137,"p5,b5")/2+COUNTIF($G137:$BP137,"p5,c5")/2+COUNTIF($G137:$BP137,"p5,d5")/2</f>
        <v/>
      </c>
      <c r="BZ137" s="166">
        <f>SUBTOTAL(9,BQ137:BY137)</f>
        <v/>
      </c>
      <c r="CA137" s="167">
        <f>SUM(J137,L137,N137,P137,R137,T137,X137,Z137,AB137,AD137,AF137,AH137,AL137,AN137,AP137,AR137,AT137,AV137,AZ137,BB137,BD137,BF137,BH137,BP137)</f>
        <v/>
      </c>
      <c r="CB137" s="168">
        <f>SUM(H137,V137,AJ137,AX137,BL137)</f>
        <v/>
      </c>
      <c r="CC137" s="24">
        <f>SUM(BJ137,BN137)</f>
        <v/>
      </c>
      <c r="CD137" s="169">
        <f>IF(BZ137&gt;25,4,IF(BZ137&gt;18,3,IF(BZ137&gt;12,2,IF(BZ137&gt;4,1,0))))-BX137-2+1</f>
        <v/>
      </c>
      <c r="CE137" s="30" t="n"/>
      <c r="CF137" s="169">
        <f>CD137*CI137</f>
        <v/>
      </c>
      <c r="CG137" s="170">
        <f>F137-BY137+1</f>
        <v/>
      </c>
      <c r="CH137" s="169">
        <f>CE137*16</f>
        <v/>
      </c>
      <c r="CI137" s="171">
        <f>VLOOKUP(A137,[1]DATA!$A$6:$AI$331,34,0)</f>
        <v/>
      </c>
      <c r="CJ137" s="172">
        <f>VLOOKUP(A137,[2]CHAMCONG!A$7:CI$333,79,0)</f>
        <v/>
      </c>
      <c r="CK137" s="173">
        <f>CJ137-CA137</f>
        <v/>
      </c>
    </row>
    <row r="138" ht="15.75" customFormat="1" customHeight="1" s="25">
      <c r="A138" s="69" t="inlineStr">
        <is>
          <t>A1517</t>
        </is>
      </c>
      <c r="B138" s="70" t="inlineStr">
        <is>
          <t>Nguyễn Thị Tuyết Hồng</t>
        </is>
      </c>
      <c r="C138" s="71" t="inlineStr">
        <is>
          <t>Kế Toán Tài Chính</t>
        </is>
      </c>
      <c r="D138" s="72" t="inlineStr">
        <is>
          <t>Gián tiếp</t>
        </is>
      </c>
      <c r="E138" s="73" t="inlineStr">
        <is>
          <t>2020-05-14</t>
        </is>
      </c>
      <c r="F138" s="73" t="inlineStr"/>
      <c r="G138" s="74" t="inlineStr">
        <is>
          <t>D</t>
        </is>
      </c>
      <c r="H138" s="74" t="n">
        <v>0</v>
      </c>
      <c r="I138" s="74" t="inlineStr">
        <is>
          <t>D</t>
        </is>
      </c>
      <c r="J138" s="74" t="n">
        <v>0</v>
      </c>
      <c r="K138" s="74" t="inlineStr">
        <is>
          <t>D</t>
        </is>
      </c>
      <c r="L138" s="74" t="n">
        <v>0</v>
      </c>
      <c r="M138" s="74" t="inlineStr">
        <is>
          <t>D</t>
        </is>
      </c>
      <c r="N138" s="74" t="n">
        <v>0</v>
      </c>
      <c r="O138" s="74" t="inlineStr"/>
      <c r="P138" s="74" t="n">
        <v>0</v>
      </c>
      <c r="Q138" s="74" t="inlineStr">
        <is>
          <t>D</t>
        </is>
      </c>
      <c r="R138" s="74" t="n">
        <v>0</v>
      </c>
      <c r="S138" s="75" t="inlineStr">
        <is>
          <t>D</t>
        </is>
      </c>
      <c r="T138" s="74" t="n">
        <v>0</v>
      </c>
      <c r="U138" s="75" t="inlineStr">
        <is>
          <t>D</t>
        </is>
      </c>
      <c r="V138" s="74" t="n">
        <v>0</v>
      </c>
      <c r="W138" s="75" t="inlineStr">
        <is>
          <t>D</t>
        </is>
      </c>
      <c r="X138" s="74" t="n">
        <v>0</v>
      </c>
      <c r="Y138" s="75" t="inlineStr">
        <is>
          <t>D</t>
        </is>
      </c>
      <c r="Z138" s="74" t="n">
        <v>0</v>
      </c>
      <c r="AA138" s="75" t="inlineStr">
        <is>
          <t>D</t>
        </is>
      </c>
      <c r="AB138" s="74" t="n">
        <v>0</v>
      </c>
      <c r="AC138" s="75" t="inlineStr"/>
      <c r="AD138" s="74" t="n">
        <v>0</v>
      </c>
      <c r="AE138" s="74" t="inlineStr">
        <is>
          <t>D</t>
        </is>
      </c>
      <c r="AF138" s="74" t="n">
        <v>0</v>
      </c>
      <c r="AG138" s="74" t="inlineStr">
        <is>
          <t>D</t>
        </is>
      </c>
      <c r="AH138" s="74" t="n">
        <v>0</v>
      </c>
      <c r="AI138" s="74" t="inlineStr">
        <is>
          <t>D</t>
        </is>
      </c>
      <c r="AJ138" s="74" t="n">
        <v>0</v>
      </c>
      <c r="AK138" s="74" t="inlineStr">
        <is>
          <t>D</t>
        </is>
      </c>
      <c r="AL138" s="74" t="n">
        <v>0</v>
      </c>
      <c r="AM138" s="74" t="inlineStr">
        <is>
          <t>D</t>
        </is>
      </c>
      <c r="AN138" s="74" t="n">
        <v>0</v>
      </c>
      <c r="AO138" s="74" t="inlineStr">
        <is>
          <t>P</t>
        </is>
      </c>
      <c r="AP138" s="74" t="n">
        <v>0</v>
      </c>
      <c r="AQ138" s="74" t="inlineStr"/>
      <c r="AR138" s="74" t="n">
        <v>0</v>
      </c>
      <c r="AS138" s="74" t="inlineStr">
        <is>
          <t>P</t>
        </is>
      </c>
      <c r="AT138" s="74" t="n">
        <v>0</v>
      </c>
      <c r="AU138" s="74" t="inlineStr">
        <is>
          <t>D</t>
        </is>
      </c>
      <c r="AV138" s="74" t="n">
        <v>0</v>
      </c>
      <c r="AW138" s="74" t="inlineStr">
        <is>
          <t>D</t>
        </is>
      </c>
      <c r="AX138" s="74" t="n">
        <v>0</v>
      </c>
      <c r="AY138" s="74" t="inlineStr">
        <is>
          <t>D</t>
        </is>
      </c>
      <c r="AZ138" s="74" t="n">
        <v>0</v>
      </c>
      <c r="BA138" s="74" t="inlineStr">
        <is>
          <t>D</t>
        </is>
      </c>
      <c r="BB138" s="74" t="n">
        <v>0</v>
      </c>
      <c r="BC138" s="74" t="inlineStr">
        <is>
          <t>P</t>
        </is>
      </c>
      <c r="BD138" s="74" t="n">
        <v>0</v>
      </c>
      <c r="BE138" s="74" t="inlineStr"/>
      <c r="BF138" s="74" t="n">
        <v>0</v>
      </c>
      <c r="BG138" s="74" t="inlineStr">
        <is>
          <t>D</t>
        </is>
      </c>
      <c r="BH138" s="74" t="n">
        <v>0</v>
      </c>
      <c r="BI138" s="74" t="inlineStr">
        <is>
          <t>D</t>
        </is>
      </c>
      <c r="BJ138" s="74" t="n">
        <v>0</v>
      </c>
      <c r="BK138" s="74" t="inlineStr">
        <is>
          <t>D</t>
        </is>
      </c>
      <c r="BL138" s="74" t="n">
        <v>0</v>
      </c>
      <c r="BM138" s="74" t="inlineStr">
        <is>
          <t>D</t>
        </is>
      </c>
      <c r="BN138" s="74" t="n">
        <v>0</v>
      </c>
      <c r="BO138" s="74" t="n"/>
      <c r="BP138" s="74" t="n"/>
      <c r="BQ138" s="165">
        <f>COUNTIF($G138:$BP138,"a")+COUNTIF($G138:$BP138,"r0,a5")/2+COUNTIF($G138:$BP138,"p5,a5")/2</f>
        <v/>
      </c>
      <c r="BR138" s="165">
        <f>COUNTIF($G138:$BP138,"d")+COUNTIF($G138:$BP138,"r0,d5")/2+COUNTIF($G138:$BP138,"p5,d5")/2</f>
        <v/>
      </c>
      <c r="BS138" s="165">
        <f>COUNTIF($G138:$BP138,"b")+COUNTIF($G138:$BP138,"r0,b5")/2+COUNTIF($G138:$BP138,"p5,b5")/2</f>
        <v/>
      </c>
      <c r="BT138" s="165">
        <f>COUNTIF($G138:$BP138,"c")+COUNTIF($G138:$BP138,"r0,c5")/2+COUNTIF($G138:$BP138,"p5,c5")/2</f>
        <v/>
      </c>
      <c r="BU138" s="165">
        <f>COUNTIF($G138:$BP138,"KH")+COUNTIF($G138:$BP138,"TL")+COUNTIF($G138:$BP138,"L")</f>
        <v/>
      </c>
      <c r="BV138" s="165" t="n"/>
      <c r="BW138" s="165">
        <f>COUNTIF($G138:$BP138,"hh")</f>
        <v/>
      </c>
      <c r="BX138" s="165">
        <f>COUNTIF($G138:$BP138,"nt7")</f>
        <v/>
      </c>
      <c r="BY138" s="165">
        <f>COUNTIF($G138:$BP138,"P")+COUNTIF($G138:$BP138,"p5,a5")/2+COUNTIF($G138:$BP138,"p5,b5")/2+COUNTIF($G138:$BP138,"p5,c5")/2+COUNTIF($G138:$BP138,"p5,d5")/2</f>
        <v/>
      </c>
      <c r="BZ138" s="166">
        <f>SUBTOTAL(9,BQ138:BY138)</f>
        <v/>
      </c>
      <c r="CA138" s="167">
        <f>SUM(J138,L138,N138,P138,R138,T138,X138,Z138,AB138,AD138,AF138,AH138,AL138,AN138,AP138,AR138,AT138,AV138,AZ138,BB138,BD138,BF138,BH138,BP138)</f>
        <v/>
      </c>
      <c r="CB138" s="168">
        <f>SUM(H138,V138,AJ138,AX138,BL138)</f>
        <v/>
      </c>
      <c r="CC138" s="24">
        <f>SUM(BJ138,BN138)</f>
        <v/>
      </c>
      <c r="CD138" s="169">
        <f>IF(BZ138&gt;25,4,IF(BZ138&gt;18,3,IF(BZ138&gt;12,2,IF(BZ138&gt;4,1,0))))-BX138-2+1</f>
        <v/>
      </c>
      <c r="CE138" s="30" t="n"/>
      <c r="CF138" s="169">
        <f>CD138*CI138</f>
        <v/>
      </c>
      <c r="CG138" s="170">
        <f>F138-BY138+1</f>
        <v/>
      </c>
      <c r="CH138" s="169">
        <f>CE138*16</f>
        <v/>
      </c>
      <c r="CI138" s="171">
        <f>VLOOKUP(A138,[1]DATA!$A$6:$AI$331,34,0)</f>
        <v/>
      </c>
      <c r="CJ138" s="172">
        <f>VLOOKUP(A138,[2]CHAMCONG!A$7:CI$333,79,0)</f>
        <v/>
      </c>
      <c r="CK138" s="173">
        <f>CJ138-CA138</f>
        <v/>
      </c>
    </row>
    <row r="139" ht="15.75" customFormat="1" customHeight="1" s="25">
      <c r="A139" s="69" t="inlineStr">
        <is>
          <t>A1519</t>
        </is>
      </c>
      <c r="B139" s="70" t="inlineStr">
        <is>
          <t>Nguyễn Tấn Lộc</t>
        </is>
      </c>
      <c r="C139" s="71" t="inlineStr">
        <is>
          <t>Khuôn Lập trình-gia công</t>
        </is>
      </c>
      <c r="D139" s="72" t="inlineStr">
        <is>
          <t>Trực tiếp</t>
        </is>
      </c>
      <c r="E139" s="73" t="inlineStr">
        <is>
          <t>2020-05-26</t>
        </is>
      </c>
      <c r="F139" s="73" t="inlineStr"/>
      <c r="G139" s="74" t="inlineStr">
        <is>
          <t>C</t>
        </is>
      </c>
      <c r="H139" s="74" t="n">
        <v>4</v>
      </c>
      <c r="I139" s="74" t="inlineStr">
        <is>
          <t>C</t>
        </is>
      </c>
      <c r="J139" s="74" t="n">
        <v>4</v>
      </c>
      <c r="K139" s="74" t="inlineStr">
        <is>
          <t>C</t>
        </is>
      </c>
      <c r="L139" s="74" t="n">
        <v>4</v>
      </c>
      <c r="M139" s="74" t="inlineStr">
        <is>
          <t>C</t>
        </is>
      </c>
      <c r="N139" s="74" t="n">
        <v>4</v>
      </c>
      <c r="O139" s="74" t="inlineStr"/>
      <c r="P139" s="74" t="n">
        <v>0</v>
      </c>
      <c r="Q139" s="74" t="inlineStr">
        <is>
          <t>A</t>
        </is>
      </c>
      <c r="R139" s="74" t="n">
        <v>4</v>
      </c>
      <c r="S139" s="74" t="inlineStr">
        <is>
          <t>A</t>
        </is>
      </c>
      <c r="T139" s="74" t="n">
        <v>4</v>
      </c>
      <c r="U139" s="74" t="inlineStr">
        <is>
          <t>A</t>
        </is>
      </c>
      <c r="V139" s="74" t="n">
        <v>4</v>
      </c>
      <c r="W139" s="74" t="inlineStr">
        <is>
          <t>A</t>
        </is>
      </c>
      <c r="X139" s="74" t="n">
        <v>4</v>
      </c>
      <c r="Y139" s="74" t="inlineStr">
        <is>
          <t>A</t>
        </is>
      </c>
      <c r="Z139" s="74" t="n">
        <v>4</v>
      </c>
      <c r="AA139" s="74" t="inlineStr">
        <is>
          <t>A</t>
        </is>
      </c>
      <c r="AB139" s="74" t="n">
        <v>4</v>
      </c>
      <c r="AC139" s="74" t="inlineStr"/>
      <c r="AD139" s="74" t="n">
        <v>12</v>
      </c>
      <c r="AE139" s="75" t="inlineStr">
        <is>
          <t>A</t>
        </is>
      </c>
      <c r="AF139" s="75" t="n">
        <v>4</v>
      </c>
      <c r="AG139" s="75" t="inlineStr">
        <is>
          <t>A</t>
        </is>
      </c>
      <c r="AH139" s="74" t="n">
        <v>4</v>
      </c>
      <c r="AI139" s="75" t="inlineStr">
        <is>
          <t>A</t>
        </is>
      </c>
      <c r="AJ139" s="74" t="n">
        <v>4</v>
      </c>
      <c r="AK139" s="75" t="inlineStr">
        <is>
          <t>A</t>
        </is>
      </c>
      <c r="AL139" s="74" t="n">
        <v>4</v>
      </c>
      <c r="AM139" s="75" t="inlineStr">
        <is>
          <t>A</t>
        </is>
      </c>
      <c r="AN139" s="74" t="n">
        <v>4</v>
      </c>
      <c r="AO139" s="75" t="inlineStr">
        <is>
          <t>A</t>
        </is>
      </c>
      <c r="AP139" s="74" t="n">
        <v>4</v>
      </c>
      <c r="AQ139" s="74" t="inlineStr"/>
      <c r="AR139" s="74" t="n">
        <v>0</v>
      </c>
      <c r="AS139" s="74" t="inlineStr">
        <is>
          <t>P</t>
        </is>
      </c>
      <c r="AT139" s="74" t="n">
        <v>0</v>
      </c>
      <c r="AU139" s="74" t="inlineStr">
        <is>
          <t>C</t>
        </is>
      </c>
      <c r="AV139" s="74" t="n">
        <v>4</v>
      </c>
      <c r="AW139" s="75" t="inlineStr">
        <is>
          <t>C</t>
        </is>
      </c>
      <c r="AX139" s="74" t="n">
        <v>4</v>
      </c>
      <c r="AY139" s="74" t="inlineStr">
        <is>
          <t>C</t>
        </is>
      </c>
      <c r="AZ139" s="74" t="n">
        <v>4</v>
      </c>
      <c r="BA139" s="74" t="inlineStr">
        <is>
          <t>C</t>
        </is>
      </c>
      <c r="BB139" s="74" t="n">
        <v>4</v>
      </c>
      <c r="BC139" s="74" t="inlineStr">
        <is>
          <t>C</t>
        </is>
      </c>
      <c r="BD139" s="74" t="n">
        <v>4</v>
      </c>
      <c r="BE139" s="74" t="inlineStr"/>
      <c r="BF139" s="74" t="n">
        <v>12</v>
      </c>
      <c r="BG139" s="74" t="inlineStr">
        <is>
          <t>C</t>
        </is>
      </c>
      <c r="BH139" s="74" t="n">
        <v>4</v>
      </c>
      <c r="BI139" s="74" t="inlineStr">
        <is>
          <t>C</t>
        </is>
      </c>
      <c r="BJ139" s="74" t="n">
        <v>4</v>
      </c>
      <c r="BK139" s="74" t="inlineStr">
        <is>
          <t>C</t>
        </is>
      </c>
      <c r="BL139" s="74" t="n">
        <v>4</v>
      </c>
      <c r="BM139" s="74" t="inlineStr">
        <is>
          <t>C</t>
        </is>
      </c>
      <c r="BN139" s="74" t="n">
        <v>4</v>
      </c>
      <c r="BO139" s="74" t="n"/>
      <c r="BP139" s="74" t="n"/>
      <c r="BQ139" s="165">
        <f>COUNTIF($G139:$BP139,"a")+COUNTIF($G139:$BP139,"r0,a5")/2+COUNTIF($G139:$BP139,"p5,a5")/2</f>
        <v/>
      </c>
      <c r="BR139" s="165">
        <f>COUNTIF($G139:$BP139,"d")+COUNTIF($G139:$BP139,"r0,d5")/2+COUNTIF($G139:$BP139,"p5,d5")/2</f>
        <v/>
      </c>
      <c r="BS139" s="165">
        <f>COUNTIF($G139:$BP139,"b")+COUNTIF($G139:$BP139,"r0,b5")/2+COUNTIF($G139:$BP139,"p5,b5")/2</f>
        <v/>
      </c>
      <c r="BT139" s="165">
        <f>COUNTIF($G139:$BP139,"c")+COUNTIF($G139:$BP139,"r0,c5")/2+COUNTIF($G139:$BP139,"p5,c5")/2</f>
        <v/>
      </c>
      <c r="BU139" s="165">
        <f>COUNTIF($G139:$BP139,"KH")+COUNTIF($G139:$BP139,"TL")+COUNTIF($G139:$BP139,"L")</f>
        <v/>
      </c>
      <c r="BV139" s="165" t="n"/>
      <c r="BW139" s="165">
        <f>COUNTIF($G139:$BP139,"hh")</f>
        <v/>
      </c>
      <c r="BX139" s="165">
        <f>COUNTIF($G139:$BP139,"nt7")</f>
        <v/>
      </c>
      <c r="BY139" s="165">
        <f>COUNTIF($G139:$BP139,"P")+COUNTIF($G139:$BP139,"p5,a5")/2+COUNTIF($G139:$BP139,"p5,b5")/2+COUNTIF($G139:$BP139,"p5,c5")/2+COUNTIF($G139:$BP139,"p5,d5")/2</f>
        <v/>
      </c>
      <c r="BZ139" s="166">
        <f>SUBTOTAL(9,BQ139:BY139)</f>
        <v/>
      </c>
      <c r="CA139" s="167">
        <f>SUM(J139,L139,N139,P139,R139,T139,X139,Z139,AB139,AD139,AF139,AH139,AL139,AN139,AP139,AR139,AT139,AV139,AZ139,BB139,BD139,BF139,BH139,BP139)</f>
        <v/>
      </c>
      <c r="CB139" s="168">
        <f>SUM(H139,V139,AJ139,AX139,BL139)</f>
        <v/>
      </c>
      <c r="CC139" s="24">
        <f>SUM(BJ139,BN139)</f>
        <v/>
      </c>
      <c r="CD139" s="169">
        <f>IF(BZ139&gt;25,4,IF(BZ139&gt;18,3,IF(BZ139&gt;12,2,IF(BZ139&gt;4,1,0))))-BX139-2+1</f>
        <v/>
      </c>
      <c r="CE139" s="30" t="n"/>
      <c r="CF139" s="169">
        <f>CD139*CI139</f>
        <v/>
      </c>
      <c r="CG139" s="170">
        <f>F139-BY139+1</f>
        <v/>
      </c>
      <c r="CH139" s="169">
        <f>CE139*16</f>
        <v/>
      </c>
      <c r="CI139" s="171">
        <f>VLOOKUP(A139,[1]DATA!$A$6:$AI$331,34,0)</f>
        <v/>
      </c>
      <c r="CJ139" s="172">
        <f>VLOOKUP(A139,[2]CHAMCONG!A$7:CI$333,79,0)</f>
        <v/>
      </c>
      <c r="CK139" s="173">
        <f>CJ139-CA139</f>
        <v/>
      </c>
    </row>
    <row r="140" ht="15.75" customFormat="1" customHeight="1" s="28">
      <c r="A140" s="69" t="inlineStr">
        <is>
          <t>A1522</t>
        </is>
      </c>
      <c r="B140" s="70" t="inlineStr">
        <is>
          <t>Nguyễn Ngọc Danh</t>
        </is>
      </c>
      <c r="C140" s="71" t="inlineStr">
        <is>
          <t>Bảo trì X2</t>
        </is>
      </c>
      <c r="D140" s="72" t="inlineStr">
        <is>
          <t>Trực tiếp</t>
        </is>
      </c>
      <c r="E140" s="73" t="inlineStr">
        <is>
          <t>2020-06-01</t>
        </is>
      </c>
      <c r="F140" s="73" t="inlineStr"/>
      <c r="G140" s="74" t="inlineStr">
        <is>
          <t>A</t>
        </is>
      </c>
      <c r="H140" s="74" t="n">
        <v>4</v>
      </c>
      <c r="I140" s="75" t="inlineStr">
        <is>
          <t>A</t>
        </is>
      </c>
      <c r="J140" s="74" t="n">
        <v>4</v>
      </c>
      <c r="K140" s="75" t="inlineStr">
        <is>
          <t>A</t>
        </is>
      </c>
      <c r="L140" s="74" t="n">
        <v>4</v>
      </c>
      <c r="M140" s="75" t="inlineStr">
        <is>
          <t>A</t>
        </is>
      </c>
      <c r="N140" s="74" t="n">
        <v>4</v>
      </c>
      <c r="O140" s="75" t="inlineStr"/>
      <c r="P140" s="74" t="n">
        <v>0</v>
      </c>
      <c r="Q140" s="75" t="inlineStr">
        <is>
          <t>A</t>
        </is>
      </c>
      <c r="R140" s="75" t="n">
        <v>3</v>
      </c>
      <c r="S140" s="75" t="inlineStr">
        <is>
          <t>A</t>
        </is>
      </c>
      <c r="T140" s="74" t="n">
        <v>4</v>
      </c>
      <c r="U140" s="75" t="inlineStr">
        <is>
          <t>A</t>
        </is>
      </c>
      <c r="V140" s="74" t="n">
        <v>4</v>
      </c>
      <c r="W140" s="75" t="inlineStr">
        <is>
          <t>A</t>
        </is>
      </c>
      <c r="X140" s="74" t="n">
        <v>4</v>
      </c>
      <c r="Y140" s="75" t="inlineStr">
        <is>
          <t>A</t>
        </is>
      </c>
      <c r="Z140" s="74" t="n">
        <v>4</v>
      </c>
      <c r="AA140" s="75" t="inlineStr">
        <is>
          <t>A</t>
        </is>
      </c>
      <c r="AB140" s="74" t="n">
        <v>4</v>
      </c>
      <c r="AC140" s="75" t="inlineStr"/>
      <c r="AD140" s="74" t="n">
        <v>12</v>
      </c>
      <c r="AE140" s="75" t="inlineStr">
        <is>
          <t>A</t>
        </is>
      </c>
      <c r="AF140" s="75" t="n">
        <v>4</v>
      </c>
      <c r="AG140" s="75" t="inlineStr">
        <is>
          <t>A</t>
        </is>
      </c>
      <c r="AH140" s="74" t="n">
        <v>4</v>
      </c>
      <c r="AI140" s="75" t="inlineStr">
        <is>
          <t>A</t>
        </is>
      </c>
      <c r="AJ140" s="74" t="n">
        <v>4</v>
      </c>
      <c r="AK140" s="75" t="inlineStr">
        <is>
          <t>A</t>
        </is>
      </c>
      <c r="AL140" s="74" t="n">
        <v>4</v>
      </c>
      <c r="AM140" s="75" t="inlineStr">
        <is>
          <t>A</t>
        </is>
      </c>
      <c r="AN140" s="74" t="n">
        <v>4</v>
      </c>
      <c r="AO140" s="75" t="inlineStr">
        <is>
          <t>A</t>
        </is>
      </c>
      <c r="AP140" s="74" t="n">
        <v>4</v>
      </c>
      <c r="AQ140" s="75" t="inlineStr"/>
      <c r="AR140" s="74" t="n">
        <v>0</v>
      </c>
      <c r="AS140" s="75" t="inlineStr">
        <is>
          <t>P</t>
        </is>
      </c>
      <c r="AT140" s="75" t="n">
        <v>0</v>
      </c>
      <c r="AU140" s="75" t="inlineStr">
        <is>
          <t>A</t>
        </is>
      </c>
      <c r="AV140" s="74" t="n">
        <v>4</v>
      </c>
      <c r="AW140" s="74" t="inlineStr">
        <is>
          <t>A</t>
        </is>
      </c>
      <c r="AX140" s="74" t="n">
        <v>3</v>
      </c>
      <c r="AY140" s="74" t="inlineStr">
        <is>
          <t>A</t>
        </is>
      </c>
      <c r="AZ140" s="74" t="n">
        <v>4</v>
      </c>
      <c r="BA140" s="74" t="inlineStr">
        <is>
          <t>A</t>
        </is>
      </c>
      <c r="BB140" s="74" t="n">
        <v>4</v>
      </c>
      <c r="BC140" s="74" t="inlineStr">
        <is>
          <t>A</t>
        </is>
      </c>
      <c r="BD140" s="74" t="n">
        <v>4</v>
      </c>
      <c r="BE140" s="74" t="inlineStr"/>
      <c r="BF140" s="74" t="n">
        <v>12</v>
      </c>
      <c r="BG140" s="74" t="inlineStr">
        <is>
          <t>A</t>
        </is>
      </c>
      <c r="BH140" s="74" t="n">
        <v>2</v>
      </c>
      <c r="BI140" s="74" t="inlineStr">
        <is>
          <t>P0</t>
        </is>
      </c>
      <c r="BJ140" s="74" t="n">
        <v>0</v>
      </c>
      <c r="BK140" s="74" t="inlineStr">
        <is>
          <t>P</t>
        </is>
      </c>
      <c r="BL140" s="74" t="n">
        <v>0</v>
      </c>
      <c r="BM140" s="74" t="inlineStr">
        <is>
          <t>P</t>
        </is>
      </c>
      <c r="BN140" s="74" t="n">
        <v>0</v>
      </c>
      <c r="BO140" s="74" t="n"/>
      <c r="BP140" s="74" t="n"/>
      <c r="BQ140" s="165">
        <f>COUNTIF($G140:$BP140,"a")+COUNTIF($G140:$BP140,"r0,a5")/2+COUNTIF($G140:$BP140,"p5,a5")/2</f>
        <v/>
      </c>
      <c r="BR140" s="165">
        <f>COUNTIF($G140:$BP140,"d")+COUNTIF($G140:$BP140,"r0,d5")/2+COUNTIF($G140:$BP140,"p5,d5")/2</f>
        <v/>
      </c>
      <c r="BS140" s="165">
        <f>COUNTIF($G140:$BP140,"b")+COUNTIF($G140:$BP140,"r0,b5")/2+COUNTIF($G140:$BP140,"p5,b5")/2</f>
        <v/>
      </c>
      <c r="BT140" s="165">
        <f>COUNTIF($G140:$BP140,"c")+COUNTIF($G140:$BP140,"r0,c5")/2+COUNTIF($G140:$BP140,"p5,c5")/2</f>
        <v/>
      </c>
      <c r="BU140" s="165">
        <f>COUNTIF($G140:$BP140,"KH")+COUNTIF($G140:$BP140,"TL")+COUNTIF($G140:$BP140,"L")</f>
        <v/>
      </c>
      <c r="BV140" s="165" t="n"/>
      <c r="BW140" s="165">
        <f>COUNTIF($G140:$BP140,"hh")</f>
        <v/>
      </c>
      <c r="BX140" s="165">
        <f>COUNTIF($G140:$BP140,"nt7")</f>
        <v/>
      </c>
      <c r="BY140" s="165">
        <f>COUNTIF($G140:$BP140,"P")+COUNTIF($G140:$BP140,"p5,a5")/2+COUNTIF($G140:$BP140,"p5,b5")/2+COUNTIF($G140:$BP140,"p5,c5")/2+COUNTIF($G140:$BP140,"p5,d5")/2</f>
        <v/>
      </c>
      <c r="BZ140" s="166">
        <f>SUBTOTAL(9,BQ140:BY140)</f>
        <v/>
      </c>
      <c r="CA140" s="167">
        <f>SUM(J140,L140,N140,P140,R140,T140,X140,Z140,AB140,AD140,AF140,AH140,AL140,AN140,AP140,AR140,AT140,AV140,AZ140,BB140,BD140,BF140,BH140,BP140)</f>
        <v/>
      </c>
      <c r="CB140" s="168">
        <f>SUM(H140,V140,AJ140,AX140,BL140)</f>
        <v/>
      </c>
      <c r="CC140" s="24">
        <f>SUM(BJ140,BN140)</f>
        <v/>
      </c>
      <c r="CD140" s="169">
        <f>IF(BZ140&gt;25,4,IF(BZ140&gt;18,3,IF(BZ140&gt;12,2,IF(BZ140&gt;4,1,0))))-BX140-2+1</f>
        <v/>
      </c>
      <c r="CE140" s="30" t="n"/>
      <c r="CF140" s="169">
        <f>CD140*CI140</f>
        <v/>
      </c>
      <c r="CG140" s="170">
        <f>F140-BY140+1</f>
        <v/>
      </c>
      <c r="CH140" s="169">
        <f>CE140*16</f>
        <v/>
      </c>
      <c r="CI140" s="171">
        <f>VLOOKUP(A140,[1]DATA!$A$6:$AI$331,34,0)</f>
        <v/>
      </c>
      <c r="CJ140" s="172">
        <f>VLOOKUP(A140,[2]CHAMCONG!A$7:CI$333,79,0)</f>
        <v/>
      </c>
      <c r="CK140" s="173">
        <f>CJ140-CA140</f>
        <v/>
      </c>
      <c r="CL140" s="25" t="n"/>
      <c r="CM140" s="25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</row>
    <row r="141" ht="15.75" customFormat="1" customHeight="1" s="25">
      <c r="A141" s="69" t="inlineStr">
        <is>
          <t>A1528</t>
        </is>
      </c>
      <c r="B141" s="70" t="inlineStr">
        <is>
          <t>Nguyễn Thiện Chí</t>
        </is>
      </c>
      <c r="C141" s="71" t="inlineStr">
        <is>
          <t>X1 Ép - B</t>
        </is>
      </c>
      <c r="D141" s="72" t="inlineStr">
        <is>
          <t>Trực tiếp</t>
        </is>
      </c>
      <c r="E141" s="73" t="inlineStr">
        <is>
          <t>2020-06-01</t>
        </is>
      </c>
      <c r="F141" s="73" t="inlineStr"/>
      <c r="G141" s="74" t="inlineStr">
        <is>
          <t>A</t>
        </is>
      </c>
      <c r="H141" s="74" t="n">
        <v>4</v>
      </c>
      <c r="I141" s="74" t="inlineStr">
        <is>
          <t>A</t>
        </is>
      </c>
      <c r="J141" s="74" t="n">
        <v>4</v>
      </c>
      <c r="K141" s="74" t="inlineStr">
        <is>
          <t>A</t>
        </is>
      </c>
      <c r="L141" s="74" t="n">
        <v>4</v>
      </c>
      <c r="M141" s="74" t="inlineStr">
        <is>
          <t>A</t>
        </is>
      </c>
      <c r="N141" s="74" t="n">
        <v>4</v>
      </c>
      <c r="O141" s="74" t="inlineStr"/>
      <c r="P141" s="74" t="n">
        <v>12</v>
      </c>
      <c r="Q141" s="74" t="inlineStr">
        <is>
          <t>C</t>
        </is>
      </c>
      <c r="R141" s="74" t="n">
        <v>4</v>
      </c>
      <c r="S141" s="75" t="inlineStr">
        <is>
          <t>C</t>
        </is>
      </c>
      <c r="T141" s="74" t="n">
        <v>4</v>
      </c>
      <c r="U141" s="75" t="inlineStr">
        <is>
          <t>C</t>
        </is>
      </c>
      <c r="V141" s="74" t="n">
        <v>4</v>
      </c>
      <c r="W141" s="74" t="inlineStr">
        <is>
          <t>C</t>
        </is>
      </c>
      <c r="X141" s="74" t="n">
        <v>4</v>
      </c>
      <c r="Y141" s="75" t="inlineStr">
        <is>
          <t>C</t>
        </is>
      </c>
      <c r="Z141" s="74" t="n">
        <v>4</v>
      </c>
      <c r="AA141" s="75" t="inlineStr">
        <is>
          <t>C</t>
        </is>
      </c>
      <c r="AB141" s="74" t="n">
        <v>4</v>
      </c>
      <c r="AC141" s="75" t="inlineStr"/>
      <c r="AD141" s="74" t="n">
        <v>0</v>
      </c>
      <c r="AE141" s="74" t="inlineStr">
        <is>
          <t>A</t>
        </is>
      </c>
      <c r="AF141" s="74" t="n">
        <v>4</v>
      </c>
      <c r="AG141" s="74" t="inlineStr">
        <is>
          <t>A</t>
        </is>
      </c>
      <c r="AH141" s="74" t="n">
        <v>4</v>
      </c>
      <c r="AI141" s="74" t="inlineStr">
        <is>
          <t>A</t>
        </is>
      </c>
      <c r="AJ141" s="74" t="n">
        <v>4</v>
      </c>
      <c r="AK141" s="74" t="inlineStr">
        <is>
          <t>A</t>
        </is>
      </c>
      <c r="AL141" s="74" t="n">
        <v>2</v>
      </c>
      <c r="AM141" s="74" t="inlineStr">
        <is>
          <t>P</t>
        </is>
      </c>
      <c r="AN141" s="74" t="n">
        <v>0</v>
      </c>
      <c r="AO141" s="74" t="inlineStr">
        <is>
          <t>P</t>
        </is>
      </c>
      <c r="AP141" s="74" t="n">
        <v>0</v>
      </c>
      <c r="AQ141" s="74" t="inlineStr"/>
      <c r="AR141" s="74" t="n">
        <v>0</v>
      </c>
      <c r="AS141" s="75" t="inlineStr">
        <is>
          <t>P</t>
        </is>
      </c>
      <c r="AT141" s="75" t="n">
        <v>0</v>
      </c>
      <c r="AU141" s="75" t="inlineStr">
        <is>
          <t>C</t>
        </is>
      </c>
      <c r="AV141" s="74" t="n">
        <v>4</v>
      </c>
      <c r="AW141" s="74" t="inlineStr">
        <is>
          <t>C</t>
        </is>
      </c>
      <c r="AX141" s="74" t="n">
        <v>4</v>
      </c>
      <c r="AY141" s="74" t="inlineStr">
        <is>
          <t>C</t>
        </is>
      </c>
      <c r="AZ141" s="74" t="n">
        <v>4</v>
      </c>
      <c r="BA141" s="74" t="inlineStr">
        <is>
          <t>C</t>
        </is>
      </c>
      <c r="BB141" s="74" t="n">
        <v>4</v>
      </c>
      <c r="BC141" s="74" t="inlineStr">
        <is>
          <t>C</t>
        </is>
      </c>
      <c r="BD141" s="74" t="n">
        <v>4</v>
      </c>
      <c r="BE141" s="74" t="inlineStr"/>
      <c r="BF141" s="74" t="n">
        <v>0</v>
      </c>
      <c r="BG141" s="74" t="inlineStr">
        <is>
          <t>A</t>
        </is>
      </c>
      <c r="BH141" s="74" t="n">
        <v>4</v>
      </c>
      <c r="BI141" s="74" t="inlineStr">
        <is>
          <t>A</t>
        </is>
      </c>
      <c r="BJ141" s="74" t="n">
        <v>4</v>
      </c>
      <c r="BK141" s="74" t="inlineStr">
        <is>
          <t>P</t>
        </is>
      </c>
      <c r="BL141" s="74" t="n">
        <v>0</v>
      </c>
      <c r="BM141" s="74" t="inlineStr">
        <is>
          <t>A</t>
        </is>
      </c>
      <c r="BN141" s="74" t="n">
        <v>4</v>
      </c>
      <c r="BO141" s="74" t="n"/>
      <c r="BP141" s="74" t="n"/>
      <c r="BQ141" s="165">
        <f>COUNTIF($G141:$BP141,"a")+COUNTIF($G141:$BP141,"r0,a5")/2+COUNTIF($G141:$BP141,"p5,a5")/2</f>
        <v/>
      </c>
      <c r="BR141" s="165">
        <f>COUNTIF($G141:$BP141,"d")+COUNTIF($G141:$BP141,"r0,d5")/2+COUNTIF($G141:$BP141,"p5,d5")/2</f>
        <v/>
      </c>
      <c r="BS141" s="165">
        <f>COUNTIF($G141:$BP141,"b")+COUNTIF($G141:$BP141,"r0,b5")/2+COUNTIF($G141:$BP141,"p5,b5")/2</f>
        <v/>
      </c>
      <c r="BT141" s="165">
        <f>COUNTIF($G141:$BP141,"c")+COUNTIF($G141:$BP141,"r0,c5")/2+COUNTIF($G141:$BP141,"p5,c5")/2</f>
        <v/>
      </c>
      <c r="BU141" s="165">
        <f>COUNTIF($G141:$BP141,"KH")+COUNTIF($G141:$BP141,"TL")+COUNTIF($G141:$BP141,"L")</f>
        <v/>
      </c>
      <c r="BV141" s="165" t="n"/>
      <c r="BW141" s="165">
        <f>COUNTIF($G141:$BP141,"hh")</f>
        <v/>
      </c>
      <c r="BX141" s="165">
        <f>COUNTIF($G141:$BP141,"nt7")</f>
        <v/>
      </c>
      <c r="BY141" s="165">
        <f>COUNTIF($G141:$BP141,"P")+COUNTIF($G141:$BP141,"p5,a5")/2+COUNTIF($G141:$BP141,"p5,b5")/2+COUNTIF($G141:$BP141,"p5,c5")/2+COUNTIF($G141:$BP141,"p5,d5")/2</f>
        <v/>
      </c>
      <c r="BZ141" s="166">
        <f>SUBTOTAL(9,BQ141:BY141)</f>
        <v/>
      </c>
      <c r="CA141" s="167">
        <f>SUM(J141,L141,N141,P141,R141,T141,X141,Z141,AB141,AD141,AF141,AH141,AL141,AN141,AP141,AR141,AT141,AV141,AZ141,BB141,BD141,BF141,BH141,BP141)</f>
        <v/>
      </c>
      <c r="CB141" s="168">
        <f>SUM(H141,V141,AJ141,AX141,BL141)</f>
        <v/>
      </c>
      <c r="CC141" s="24">
        <f>SUM(BJ141,BN141)</f>
        <v/>
      </c>
      <c r="CD141" s="169">
        <f>IF(BZ141&gt;25,4,IF(BZ141&gt;18,3,IF(BZ141&gt;12,2,IF(BZ141&gt;4,1,0))))-BX141-2+1</f>
        <v/>
      </c>
      <c r="CE141" s="30" t="n"/>
      <c r="CF141" s="169">
        <f>CD141*CI141</f>
        <v/>
      </c>
      <c r="CG141" s="170">
        <f>F141-BY141+1</f>
        <v/>
      </c>
      <c r="CH141" s="169">
        <f>CE141*16</f>
        <v/>
      </c>
      <c r="CI141" s="171">
        <f>VLOOKUP(A141,[1]DATA!$A$6:$AI$331,34,0)</f>
        <v/>
      </c>
      <c r="CJ141" s="172">
        <f>VLOOKUP(A141,[2]CHAMCONG!A$7:CI$333,79,0)</f>
        <v/>
      </c>
      <c r="CK141" s="173">
        <f>CJ141-CA141</f>
        <v/>
      </c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</row>
    <row r="142" ht="15.75" customFormat="1" customHeight="1" s="28">
      <c r="A142" s="69" t="inlineStr">
        <is>
          <t>A1530</t>
        </is>
      </c>
      <c r="B142" s="70" t="inlineStr">
        <is>
          <t>Nguyễn Tấn Vũ</t>
        </is>
      </c>
      <c r="C142" s="71" t="inlineStr">
        <is>
          <t>X1 Ép - A</t>
        </is>
      </c>
      <c r="D142" s="72" t="inlineStr">
        <is>
          <t>Trực tiếp</t>
        </is>
      </c>
      <c r="E142" s="73" t="inlineStr">
        <is>
          <t>2020-06-01</t>
        </is>
      </c>
      <c r="F142" s="73" t="inlineStr"/>
      <c r="G142" s="74" t="inlineStr">
        <is>
          <t>A</t>
        </is>
      </c>
      <c r="H142" s="74" t="n">
        <v>4</v>
      </c>
      <c r="I142" s="75" t="inlineStr">
        <is>
          <t>C</t>
        </is>
      </c>
      <c r="J142" s="74" t="n">
        <v>4</v>
      </c>
      <c r="K142" s="75" t="inlineStr">
        <is>
          <t>P0</t>
        </is>
      </c>
      <c r="L142" s="74" t="n">
        <v>0</v>
      </c>
      <c r="M142" s="75" t="inlineStr">
        <is>
          <t>C</t>
        </is>
      </c>
      <c r="N142" s="74" t="n">
        <v>4</v>
      </c>
      <c r="O142" s="75" t="inlineStr"/>
      <c r="P142" s="74" t="n">
        <v>0</v>
      </c>
      <c r="Q142" s="75" t="inlineStr">
        <is>
          <t>A</t>
        </is>
      </c>
      <c r="R142" s="75" t="n">
        <v>4</v>
      </c>
      <c r="S142" s="75" t="inlineStr">
        <is>
          <t>P</t>
        </is>
      </c>
      <c r="T142" s="74" t="n">
        <v>0</v>
      </c>
      <c r="U142" s="74" t="inlineStr">
        <is>
          <t>P</t>
        </is>
      </c>
      <c r="V142" s="74" t="n">
        <v>0</v>
      </c>
      <c r="W142" s="75" t="inlineStr">
        <is>
          <t>P</t>
        </is>
      </c>
      <c r="X142" s="74" t="n">
        <v>0</v>
      </c>
      <c r="Y142" s="75" t="inlineStr">
        <is>
          <t>P</t>
        </is>
      </c>
      <c r="Z142" s="74" t="n">
        <v>0</v>
      </c>
      <c r="AA142" s="75" t="inlineStr">
        <is>
          <t>A</t>
        </is>
      </c>
      <c r="AB142" s="74" t="n">
        <v>4</v>
      </c>
      <c r="AC142" s="75" t="inlineStr"/>
      <c r="AD142" s="74" t="n">
        <v>0</v>
      </c>
      <c r="AE142" s="75" t="inlineStr">
        <is>
          <t>C</t>
        </is>
      </c>
      <c r="AF142" s="75" t="n">
        <v>4</v>
      </c>
      <c r="AG142" s="75" t="inlineStr">
        <is>
          <t>C</t>
        </is>
      </c>
      <c r="AH142" s="74" t="n">
        <v>4</v>
      </c>
      <c r="AI142" s="74" t="inlineStr">
        <is>
          <t>C</t>
        </is>
      </c>
      <c r="AJ142" s="74" t="n">
        <v>4</v>
      </c>
      <c r="AK142" s="75" t="inlineStr">
        <is>
          <t>C</t>
        </is>
      </c>
      <c r="AL142" s="74" t="n">
        <v>4</v>
      </c>
      <c r="AM142" s="75" t="inlineStr">
        <is>
          <t>C</t>
        </is>
      </c>
      <c r="AN142" s="74" t="n">
        <v>4</v>
      </c>
      <c r="AO142" s="75" t="inlineStr">
        <is>
          <t>P</t>
        </is>
      </c>
      <c r="AP142" s="74" t="n">
        <v>0</v>
      </c>
      <c r="AQ142" s="74" t="inlineStr"/>
      <c r="AR142" s="74" t="n">
        <v>0</v>
      </c>
      <c r="AS142" s="74" t="inlineStr">
        <is>
          <t>P</t>
        </is>
      </c>
      <c r="AT142" s="74" t="n">
        <v>0</v>
      </c>
      <c r="AU142" s="74" t="inlineStr">
        <is>
          <t>A</t>
        </is>
      </c>
      <c r="AV142" s="74" t="n">
        <v>0</v>
      </c>
      <c r="AW142" s="74" t="inlineStr">
        <is>
          <t>A</t>
        </is>
      </c>
      <c r="AX142" s="74" t="n">
        <v>4</v>
      </c>
      <c r="AY142" s="74" t="inlineStr">
        <is>
          <t>A</t>
        </is>
      </c>
      <c r="AZ142" s="74" t="n">
        <v>4</v>
      </c>
      <c r="BA142" s="74" t="inlineStr">
        <is>
          <t>A</t>
        </is>
      </c>
      <c r="BB142" s="74" t="n">
        <v>4</v>
      </c>
      <c r="BC142" s="74" t="inlineStr">
        <is>
          <t>A</t>
        </is>
      </c>
      <c r="BD142" s="74" t="n">
        <v>4</v>
      </c>
      <c r="BE142" s="74" t="inlineStr"/>
      <c r="BF142" s="74" t="n">
        <v>0</v>
      </c>
      <c r="BG142" s="74" t="inlineStr">
        <is>
          <t>P</t>
        </is>
      </c>
      <c r="BH142" s="74" t="n">
        <v>0</v>
      </c>
      <c r="BI142" s="74" t="inlineStr">
        <is>
          <t>C</t>
        </is>
      </c>
      <c r="BJ142" s="74" t="n">
        <v>4</v>
      </c>
      <c r="BK142" s="74" t="inlineStr">
        <is>
          <t>C</t>
        </is>
      </c>
      <c r="BL142" s="74" t="n">
        <v>4</v>
      </c>
      <c r="BM142" s="74" t="inlineStr">
        <is>
          <t>C</t>
        </is>
      </c>
      <c r="BN142" s="74" t="n">
        <v>4</v>
      </c>
      <c r="BO142" s="74" t="n"/>
      <c r="BP142" s="74" t="n"/>
      <c r="BQ142" s="165">
        <f>COUNTIF($G142:$BP142,"a")+COUNTIF($G142:$BP142,"r0,a5")/2+COUNTIF($G142:$BP142,"p5,a5")/2</f>
        <v/>
      </c>
      <c r="BR142" s="165">
        <f>COUNTIF($G142:$BP142,"d")+COUNTIF($G142:$BP142,"r0,d5")/2+COUNTIF($G142:$BP142,"p5,d5")/2</f>
        <v/>
      </c>
      <c r="BS142" s="165">
        <f>COUNTIF($G142:$BP142,"b")+COUNTIF($G142:$BP142,"r0,b5")/2+COUNTIF($G142:$BP142,"p5,b5")/2</f>
        <v/>
      </c>
      <c r="BT142" s="165">
        <f>COUNTIF($G142:$BP142,"c")+COUNTIF($G142:$BP142,"r0,c5")/2+COUNTIF($G142:$BP142,"p5,c5")/2</f>
        <v/>
      </c>
      <c r="BU142" s="165">
        <f>COUNTIF($G142:$BP142,"KH")+COUNTIF($G142:$BP142,"TL")+COUNTIF($G142:$BP142,"L")</f>
        <v/>
      </c>
      <c r="BV142" s="165" t="n"/>
      <c r="BW142" s="165">
        <f>COUNTIF($G142:$BP142,"hh")</f>
        <v/>
      </c>
      <c r="BX142" s="165">
        <f>COUNTIF($G142:$BP142,"nt7")</f>
        <v/>
      </c>
      <c r="BY142" s="165">
        <f>COUNTIF($G142:$BP142,"P")+COUNTIF($G142:$BP142,"p5,a5")/2+COUNTIF($G142:$BP142,"p5,b5")/2+COUNTIF($G142:$BP142,"p5,c5")/2+COUNTIF($G142:$BP142,"p5,d5")/2</f>
        <v/>
      </c>
      <c r="BZ142" s="166">
        <f>SUBTOTAL(9,BQ142:BY142)</f>
        <v/>
      </c>
      <c r="CA142" s="167">
        <f>SUM(J142,L142,N142,P142,R142,T142,X142,Z142,AB142,AD142,AF142,AH142,AL142,AN142,AP142,AR142,AT142,AV142,AZ142,BB142,BD142,BF142,BH142,BP142)</f>
        <v/>
      </c>
      <c r="CB142" s="168">
        <f>SUM(H142,V142,AJ142,AX142,BL142)</f>
        <v/>
      </c>
      <c r="CC142" s="24">
        <f>SUM(BJ142,BN142)</f>
        <v/>
      </c>
      <c r="CD142" s="169">
        <f>IF(BZ142&gt;25,4,IF(BZ142&gt;18,3,IF(BZ142&gt;12,2,IF(BZ142&gt;4,1,0))))-BX142-2+1</f>
        <v/>
      </c>
      <c r="CE142" s="30" t="n"/>
      <c r="CF142" s="169">
        <f>CD142*CI142</f>
        <v/>
      </c>
      <c r="CG142" s="170">
        <f>F142-BY142+1</f>
        <v/>
      </c>
      <c r="CH142" s="169">
        <f>CE142*16</f>
        <v/>
      </c>
      <c r="CI142" s="171">
        <f>VLOOKUP(A142,[1]DATA!$A$6:$AI$331,34,0)</f>
        <v/>
      </c>
      <c r="CJ142" s="172">
        <f>VLOOKUP(A142,[2]CHAMCONG!A$7:CI$333,79,0)</f>
        <v/>
      </c>
      <c r="CK142" s="173">
        <f>CJ142-CA142</f>
        <v/>
      </c>
      <c r="CL142" s="25" t="n"/>
      <c r="CM142" s="25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</row>
    <row r="143" ht="15.75" customFormat="1" customHeight="1" s="25">
      <c r="A143" s="69" t="inlineStr">
        <is>
          <t>A1532</t>
        </is>
      </c>
      <c r="B143" s="70" t="inlineStr">
        <is>
          <t>Trần Hoàng Sinh</t>
        </is>
      </c>
      <c r="C143" s="71" t="inlineStr">
        <is>
          <t>Kho X1</t>
        </is>
      </c>
      <c r="D143" s="72" t="inlineStr">
        <is>
          <t>Trực tiếp</t>
        </is>
      </c>
      <c r="E143" s="73" t="inlineStr">
        <is>
          <t>2020-06-01</t>
        </is>
      </c>
      <c r="F143" s="73" t="inlineStr"/>
      <c r="G143" s="74" t="inlineStr">
        <is>
          <t>A</t>
        </is>
      </c>
      <c r="H143" s="74" t="n">
        <v>0</v>
      </c>
      <c r="I143" s="74" t="inlineStr">
        <is>
          <t>A</t>
        </is>
      </c>
      <c r="J143" s="74" t="n">
        <v>4</v>
      </c>
      <c r="K143" s="74" t="inlineStr">
        <is>
          <t>A</t>
        </is>
      </c>
      <c r="L143" s="74" t="n">
        <v>4</v>
      </c>
      <c r="M143" s="74" t="inlineStr">
        <is>
          <t>A</t>
        </is>
      </c>
      <c r="N143" s="74" t="n">
        <v>4</v>
      </c>
      <c r="O143" s="74" t="inlineStr"/>
      <c r="P143" s="74" t="n">
        <v>12</v>
      </c>
      <c r="Q143" s="74" t="inlineStr">
        <is>
          <t>C</t>
        </is>
      </c>
      <c r="R143" s="74" t="n">
        <v>4</v>
      </c>
      <c r="S143" s="74" t="inlineStr">
        <is>
          <t>C</t>
        </is>
      </c>
      <c r="T143" s="74" t="n">
        <v>4</v>
      </c>
      <c r="U143" s="74" t="inlineStr">
        <is>
          <t>C</t>
        </is>
      </c>
      <c r="V143" s="74" t="n">
        <v>4</v>
      </c>
      <c r="W143" s="75" t="inlineStr">
        <is>
          <t>C</t>
        </is>
      </c>
      <c r="X143" s="74" t="n">
        <v>4</v>
      </c>
      <c r="Y143" s="74" t="inlineStr">
        <is>
          <t>C</t>
        </is>
      </c>
      <c r="Z143" s="74" t="n">
        <v>4</v>
      </c>
      <c r="AA143" s="75" t="inlineStr">
        <is>
          <t>C</t>
        </is>
      </c>
      <c r="AB143" s="74" t="n">
        <v>4</v>
      </c>
      <c r="AC143" s="75" t="inlineStr"/>
      <c r="AD143" s="74" t="n">
        <v>0</v>
      </c>
      <c r="AE143" s="75" t="inlineStr">
        <is>
          <t>A</t>
        </is>
      </c>
      <c r="AF143" s="75" t="n">
        <v>4</v>
      </c>
      <c r="AG143" s="74" t="inlineStr">
        <is>
          <t>A</t>
        </is>
      </c>
      <c r="AH143" s="74" t="n">
        <v>4</v>
      </c>
      <c r="AI143" s="74" t="inlineStr">
        <is>
          <t>A</t>
        </is>
      </c>
      <c r="AJ143" s="74" t="n">
        <v>6</v>
      </c>
      <c r="AK143" s="75" t="inlineStr">
        <is>
          <t>A</t>
        </is>
      </c>
      <c r="AL143" s="74" t="n">
        <v>4</v>
      </c>
      <c r="AM143" s="75" t="inlineStr">
        <is>
          <t>A</t>
        </is>
      </c>
      <c r="AN143" s="74" t="n">
        <v>4</v>
      </c>
      <c r="AO143" s="75" t="inlineStr">
        <is>
          <t>A</t>
        </is>
      </c>
      <c r="AP143" s="74" t="n">
        <v>4</v>
      </c>
      <c r="AQ143" s="75" t="inlineStr"/>
      <c r="AR143" s="74" t="n">
        <v>0</v>
      </c>
      <c r="AS143" s="75" t="inlineStr">
        <is>
          <t>P</t>
        </is>
      </c>
      <c r="AT143" s="75" t="n">
        <v>0</v>
      </c>
      <c r="AU143" s="75" t="inlineStr">
        <is>
          <t>C</t>
        </is>
      </c>
      <c r="AV143" s="74" t="n">
        <v>4</v>
      </c>
      <c r="AW143" s="74" t="inlineStr">
        <is>
          <t>C</t>
        </is>
      </c>
      <c r="AX143" s="74" t="n">
        <v>4</v>
      </c>
      <c r="AY143" s="75" t="inlineStr">
        <is>
          <t>C</t>
        </is>
      </c>
      <c r="AZ143" s="74" t="n">
        <v>4</v>
      </c>
      <c r="BA143" s="75" t="inlineStr">
        <is>
          <t>C</t>
        </is>
      </c>
      <c r="BB143" s="74" t="n">
        <v>4</v>
      </c>
      <c r="BC143" s="75" t="inlineStr">
        <is>
          <t>C</t>
        </is>
      </c>
      <c r="BD143" s="74" t="n">
        <v>4</v>
      </c>
      <c r="BE143" s="75" t="inlineStr"/>
      <c r="BF143" s="74" t="n">
        <v>0</v>
      </c>
      <c r="BG143" s="75" t="inlineStr">
        <is>
          <t>A</t>
        </is>
      </c>
      <c r="BH143" s="75" t="n">
        <v>4</v>
      </c>
      <c r="BI143" s="74" t="inlineStr">
        <is>
          <t>A</t>
        </is>
      </c>
      <c r="BJ143" s="74" t="n">
        <v>4</v>
      </c>
      <c r="BK143" s="74" t="inlineStr">
        <is>
          <t>A</t>
        </is>
      </c>
      <c r="BL143" s="74" t="n">
        <v>0</v>
      </c>
      <c r="BM143" s="74" t="inlineStr">
        <is>
          <t>A</t>
        </is>
      </c>
      <c r="BN143" s="74" t="n">
        <v>4</v>
      </c>
      <c r="BO143" s="74" t="n"/>
      <c r="BP143" s="74" t="n"/>
      <c r="BQ143" s="165">
        <f>COUNTIF($G143:$BP143,"a")+COUNTIF($G143:$BP143,"r0,a5")/2+COUNTIF($G143:$BP143,"p5,a5")/2</f>
        <v/>
      </c>
      <c r="BR143" s="165">
        <f>COUNTIF($G143:$BP143,"d")+COUNTIF($G143:$BP143,"r0,d5")/2+COUNTIF($G143:$BP143,"p5,d5")/2</f>
        <v/>
      </c>
      <c r="BS143" s="165">
        <f>COUNTIF($G143:$BP143,"b")+COUNTIF($G143:$BP143,"r0,b5")/2+COUNTIF($G143:$BP143,"p5,b5")/2</f>
        <v/>
      </c>
      <c r="BT143" s="165">
        <f>COUNTIF($G143:$BP143,"c")+COUNTIF($G143:$BP143,"r0,c5")/2+COUNTIF($G143:$BP143,"p5,c5")/2</f>
        <v/>
      </c>
      <c r="BU143" s="165">
        <f>COUNTIF($G143:$BP143,"KH")+COUNTIF($G143:$BP143,"TL")+COUNTIF($G143:$BP143,"L")</f>
        <v/>
      </c>
      <c r="BV143" s="165" t="n"/>
      <c r="BW143" s="165">
        <f>COUNTIF($G143:$BP143,"hh")</f>
        <v/>
      </c>
      <c r="BX143" s="165">
        <f>COUNTIF($G143:$BP143,"nt7")</f>
        <v/>
      </c>
      <c r="BY143" s="165">
        <f>COUNTIF($G143:$BP143,"P")+COUNTIF($G143:$BP143,"p5,a5")/2+COUNTIF($G143:$BP143,"p5,b5")/2+COUNTIF($G143:$BP143,"p5,c5")/2+COUNTIF($G143:$BP143,"p5,d5")/2</f>
        <v/>
      </c>
      <c r="BZ143" s="166">
        <f>SUBTOTAL(9,BQ143:BY143)</f>
        <v/>
      </c>
      <c r="CA143" s="167">
        <f>SUM(J143,L143,N143,P143,R143,T143,X143,Z143,AB143,AD143,AF143,AH143,AL143,AN143,AP143,AR143,AT143,AV143,AZ143,BB143,BD143,BF143,BH143,BP143)</f>
        <v/>
      </c>
      <c r="CB143" s="168">
        <f>SUM(H143,V143,AJ143,AX143,BL143)</f>
        <v/>
      </c>
      <c r="CC143" s="24">
        <f>SUM(BJ143,BN143)</f>
        <v/>
      </c>
      <c r="CD143" s="169">
        <f>IF(BZ143&gt;25,4,IF(BZ143&gt;18,3,IF(BZ143&gt;12,2,IF(BZ143&gt;4,1,0))))-BX143-2+1</f>
        <v/>
      </c>
      <c r="CE143" s="30" t="n"/>
      <c r="CF143" s="169">
        <f>CD143*CI143</f>
        <v/>
      </c>
      <c r="CG143" s="170">
        <f>F143-BY143+1</f>
        <v/>
      </c>
      <c r="CH143" s="169">
        <f>CE143*16</f>
        <v/>
      </c>
      <c r="CI143" s="171">
        <f>VLOOKUP(A143,[1]DATA!$A$6:$AI$331,34,0)</f>
        <v/>
      </c>
      <c r="CJ143" s="172">
        <f>VLOOKUP(A143,[2]CHAMCONG!A$7:CI$333,79,0)</f>
        <v/>
      </c>
      <c r="CK143" s="173">
        <f>CJ143-CA143</f>
        <v/>
      </c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</row>
    <row r="144" ht="15.75" customFormat="1" customHeight="1" s="25">
      <c r="A144" s="69" t="inlineStr">
        <is>
          <t>A1534</t>
        </is>
      </c>
      <c r="B144" s="70" t="inlineStr">
        <is>
          <t>Nguyễn Thị Ánh Nguyệt</t>
        </is>
      </c>
      <c r="C144" s="71" t="inlineStr">
        <is>
          <t>X2 Line 2-6</t>
        </is>
      </c>
      <c r="D144" s="72" t="inlineStr">
        <is>
          <t>Trực tiếp</t>
        </is>
      </c>
      <c r="E144" s="73" t="inlineStr">
        <is>
          <t>2020-06-02</t>
        </is>
      </c>
      <c r="F144" s="73" t="inlineStr"/>
      <c r="G144" s="74" t="inlineStr">
        <is>
          <t>A</t>
        </is>
      </c>
      <c r="H144" s="74" t="n">
        <v>4</v>
      </c>
      <c r="I144" s="75" t="inlineStr">
        <is>
          <t>A</t>
        </is>
      </c>
      <c r="J144" s="74" t="n">
        <v>4</v>
      </c>
      <c r="K144" s="74" t="inlineStr">
        <is>
          <t>A</t>
        </is>
      </c>
      <c r="L144" s="74" t="n">
        <v>4</v>
      </c>
      <c r="M144" s="74" t="inlineStr">
        <is>
          <t>A</t>
        </is>
      </c>
      <c r="N144" s="74" t="n">
        <v>1</v>
      </c>
      <c r="O144" s="74" t="inlineStr"/>
      <c r="P144" s="74" t="n">
        <v>0</v>
      </c>
      <c r="Q144" s="75" t="inlineStr">
        <is>
          <t>A</t>
        </is>
      </c>
      <c r="R144" s="75" t="n">
        <v>4</v>
      </c>
      <c r="S144" s="74" t="inlineStr">
        <is>
          <t>A</t>
        </is>
      </c>
      <c r="T144" s="74" t="n">
        <v>4</v>
      </c>
      <c r="U144" s="74" t="inlineStr">
        <is>
          <t>A</t>
        </is>
      </c>
      <c r="V144" s="74" t="n">
        <v>4</v>
      </c>
      <c r="W144" s="74" t="inlineStr">
        <is>
          <t>A</t>
        </is>
      </c>
      <c r="X144" s="74" t="n">
        <v>4</v>
      </c>
      <c r="Y144" s="74" t="inlineStr">
        <is>
          <t>A</t>
        </is>
      </c>
      <c r="Z144" s="74" t="n">
        <v>4</v>
      </c>
      <c r="AA144" s="74" t="inlineStr">
        <is>
          <t>A</t>
        </is>
      </c>
      <c r="AB144" s="74" t="n">
        <v>4</v>
      </c>
      <c r="AC144" s="74" t="inlineStr"/>
      <c r="AD144" s="74" t="n">
        <v>0</v>
      </c>
      <c r="AE144" s="75" t="inlineStr">
        <is>
          <t>A</t>
        </is>
      </c>
      <c r="AF144" s="75" t="n">
        <v>4</v>
      </c>
      <c r="AG144" s="75" t="inlineStr">
        <is>
          <t>A</t>
        </is>
      </c>
      <c r="AH144" s="74" t="n">
        <v>4</v>
      </c>
      <c r="AI144" s="75" t="inlineStr">
        <is>
          <t>A</t>
        </is>
      </c>
      <c r="AJ144" s="74" t="n">
        <v>4</v>
      </c>
      <c r="AK144" s="74" t="inlineStr">
        <is>
          <t>A</t>
        </is>
      </c>
      <c r="AL144" s="74" t="n">
        <v>4</v>
      </c>
      <c r="AM144" s="75" t="inlineStr">
        <is>
          <t>A</t>
        </is>
      </c>
      <c r="AN144" s="74" t="n">
        <v>4</v>
      </c>
      <c r="AO144" s="75" t="inlineStr">
        <is>
          <t>A</t>
        </is>
      </c>
      <c r="AP144" s="74" t="n">
        <v>0</v>
      </c>
      <c r="AQ144" s="74" t="inlineStr"/>
      <c r="AR144" s="74" t="n">
        <v>0</v>
      </c>
      <c r="AS144" s="74" t="inlineStr">
        <is>
          <t>P</t>
        </is>
      </c>
      <c r="AT144" s="74" t="n">
        <v>0</v>
      </c>
      <c r="AU144" s="74" t="inlineStr">
        <is>
          <t>P</t>
        </is>
      </c>
      <c r="AV144" s="74" t="n">
        <v>0</v>
      </c>
      <c r="AW144" s="74" t="inlineStr">
        <is>
          <t>A</t>
        </is>
      </c>
      <c r="AX144" s="74" t="n">
        <v>4</v>
      </c>
      <c r="AY144" s="74" t="inlineStr">
        <is>
          <t>A</t>
        </is>
      </c>
      <c r="AZ144" s="74" t="n">
        <v>4</v>
      </c>
      <c r="BA144" s="74" t="inlineStr">
        <is>
          <t>A</t>
        </is>
      </c>
      <c r="BB144" s="74" t="n">
        <v>4</v>
      </c>
      <c r="BC144" s="74" t="inlineStr">
        <is>
          <t>A</t>
        </is>
      </c>
      <c r="BD144" s="74" t="n">
        <v>4</v>
      </c>
      <c r="BE144" s="74" t="inlineStr"/>
      <c r="BF144" s="74" t="n">
        <v>12</v>
      </c>
      <c r="BG144" s="74" t="inlineStr">
        <is>
          <t>A</t>
        </is>
      </c>
      <c r="BH144" s="74" t="n">
        <v>4</v>
      </c>
      <c r="BI144" s="74" t="inlineStr">
        <is>
          <t>A</t>
        </is>
      </c>
      <c r="BJ144" s="74" t="n">
        <v>4</v>
      </c>
      <c r="BK144" s="74" t="inlineStr">
        <is>
          <t>A</t>
        </is>
      </c>
      <c r="BL144" s="74" t="n">
        <v>4</v>
      </c>
      <c r="BM144" s="74" t="inlineStr">
        <is>
          <t>A</t>
        </is>
      </c>
      <c r="BN144" s="74" t="n">
        <v>4</v>
      </c>
      <c r="BO144" s="74" t="n"/>
      <c r="BP144" s="74" t="n"/>
      <c r="BQ144" s="165">
        <f>COUNTIF($G144:$BP144,"a")+COUNTIF($G144:$BP144,"r0,a5")/2+COUNTIF($G144:$BP144,"p5,a5")/2</f>
        <v/>
      </c>
      <c r="BR144" s="165">
        <f>COUNTIF($G144:$BP144,"d")+COUNTIF($G144:$BP144,"r0,d5")/2+COUNTIF($G144:$BP144,"p5,d5")/2</f>
        <v/>
      </c>
      <c r="BS144" s="165">
        <f>COUNTIF($G144:$BP144,"b")+COUNTIF($G144:$BP144,"r0,b5")/2+COUNTIF($G144:$BP144,"p5,b5")/2</f>
        <v/>
      </c>
      <c r="BT144" s="165">
        <f>COUNTIF($G144:$BP144,"c")+COUNTIF($G144:$BP144,"r0,c5")/2+COUNTIF($G144:$BP144,"p5,c5")/2</f>
        <v/>
      </c>
      <c r="BU144" s="165">
        <f>COUNTIF($G144:$BP144,"KH")+COUNTIF($G144:$BP144,"TL")+COUNTIF($G144:$BP144,"L")</f>
        <v/>
      </c>
      <c r="BV144" s="165" t="n"/>
      <c r="BW144" s="165">
        <f>COUNTIF($G144:$BP144,"hh")</f>
        <v/>
      </c>
      <c r="BX144" s="165">
        <f>COUNTIF($G144:$BP144,"nt7")</f>
        <v/>
      </c>
      <c r="BY144" s="165">
        <f>COUNTIF($G144:$BP144,"P")+COUNTIF($G144:$BP144,"p5,a5")/2+COUNTIF($G144:$BP144,"p5,b5")/2+COUNTIF($G144:$BP144,"p5,c5")/2+COUNTIF($G144:$BP144,"p5,d5")/2</f>
        <v/>
      </c>
      <c r="BZ144" s="166">
        <f>SUBTOTAL(9,BQ144:BY144)</f>
        <v/>
      </c>
      <c r="CA144" s="167">
        <f>SUM(J144,L144,N144,P144,R144,T144,X144,Z144,AB144,AD144,AF144,AH144,AL144,AN144,AP144,AR144,AT144,AV144,AZ144,BB144,BD144,BF144,BH144,BP144)</f>
        <v/>
      </c>
      <c r="CB144" s="168">
        <f>SUM(H144,V144,AJ144,AX144,BL144)</f>
        <v/>
      </c>
      <c r="CC144" s="24">
        <f>SUM(BJ144,BN144)</f>
        <v/>
      </c>
      <c r="CD144" s="169">
        <f>IF(BZ144&gt;25,4,IF(BZ144&gt;18,3,IF(BZ144&gt;12,2,IF(BZ144&gt;4,1,0))))-BX144-2+1</f>
        <v/>
      </c>
      <c r="CE144" s="30" t="n"/>
      <c r="CF144" s="169">
        <f>CD144*CI144</f>
        <v/>
      </c>
      <c r="CG144" s="170">
        <f>F144-BY144+1</f>
        <v/>
      </c>
      <c r="CH144" s="169">
        <f>CE144*16</f>
        <v/>
      </c>
      <c r="CI144" s="171">
        <f>VLOOKUP(A144,[1]DATA!$A$6:$AI$331,34,0)</f>
        <v/>
      </c>
      <c r="CJ144" s="172">
        <f>VLOOKUP(A144,[2]CHAMCONG!A$7:CI$333,79,0)</f>
        <v/>
      </c>
      <c r="CK144" s="173">
        <f>CJ144-CA144</f>
        <v/>
      </c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</row>
    <row r="145" ht="15.75" customFormat="1" customHeight="1" s="25">
      <c r="A145" s="69" t="inlineStr">
        <is>
          <t>A1535</t>
        </is>
      </c>
      <c r="B145" s="70" t="inlineStr">
        <is>
          <t>Trần Thị Thu Loan</t>
        </is>
      </c>
      <c r="C145" s="71" t="inlineStr">
        <is>
          <t>X1 Ép - A</t>
        </is>
      </c>
      <c r="D145" s="72" t="inlineStr">
        <is>
          <t>Trực tiếp</t>
        </is>
      </c>
      <c r="E145" s="73" t="inlineStr">
        <is>
          <t>2020-06-02</t>
        </is>
      </c>
      <c r="F145" s="73" t="inlineStr"/>
      <c r="G145" s="74" t="inlineStr">
        <is>
          <t>A</t>
        </is>
      </c>
      <c r="H145" s="74" t="n">
        <v>4</v>
      </c>
      <c r="I145" s="75" t="inlineStr">
        <is>
          <t>C</t>
        </is>
      </c>
      <c r="J145" s="74" t="n">
        <v>4</v>
      </c>
      <c r="K145" s="74" t="inlineStr">
        <is>
          <t>C</t>
        </is>
      </c>
      <c r="L145" s="74" t="n">
        <v>4</v>
      </c>
      <c r="M145" s="74" t="inlineStr">
        <is>
          <t>C</t>
        </is>
      </c>
      <c r="N145" s="74" t="n">
        <v>4</v>
      </c>
      <c r="O145" s="75" t="inlineStr"/>
      <c r="P145" s="74" t="n">
        <v>8</v>
      </c>
      <c r="Q145" s="74" t="inlineStr">
        <is>
          <t>A</t>
        </is>
      </c>
      <c r="R145" s="74" t="n">
        <v>4</v>
      </c>
      <c r="S145" s="74" t="inlineStr">
        <is>
          <t>A</t>
        </is>
      </c>
      <c r="T145" s="74" t="n">
        <v>4</v>
      </c>
      <c r="U145" s="74" t="inlineStr">
        <is>
          <t>A</t>
        </is>
      </c>
      <c r="V145" s="74" t="n">
        <v>4</v>
      </c>
      <c r="W145" s="74" t="inlineStr">
        <is>
          <t>A</t>
        </is>
      </c>
      <c r="X145" s="74" t="n">
        <v>4</v>
      </c>
      <c r="Y145" s="74" t="inlineStr">
        <is>
          <t>A</t>
        </is>
      </c>
      <c r="Z145" s="74" t="n">
        <v>4</v>
      </c>
      <c r="AA145" s="74" t="inlineStr">
        <is>
          <t>A</t>
        </is>
      </c>
      <c r="AB145" s="74" t="n">
        <v>4</v>
      </c>
      <c r="AC145" s="74" t="inlineStr"/>
      <c r="AD145" s="74" t="n">
        <v>16</v>
      </c>
      <c r="AE145" s="74" t="inlineStr">
        <is>
          <t>C</t>
        </is>
      </c>
      <c r="AF145" s="74" t="n">
        <v>4</v>
      </c>
      <c r="AG145" s="74" t="inlineStr">
        <is>
          <t>C</t>
        </is>
      </c>
      <c r="AH145" s="74" t="n">
        <v>4</v>
      </c>
      <c r="AI145" s="74" t="inlineStr">
        <is>
          <t>C</t>
        </is>
      </c>
      <c r="AJ145" s="74" t="n">
        <v>4</v>
      </c>
      <c r="AK145" s="74" t="inlineStr">
        <is>
          <t>C</t>
        </is>
      </c>
      <c r="AL145" s="74" t="n">
        <v>4</v>
      </c>
      <c r="AM145" s="74" t="inlineStr">
        <is>
          <t>C</t>
        </is>
      </c>
      <c r="AN145" s="74" t="n">
        <v>4</v>
      </c>
      <c r="AO145" s="74" t="inlineStr">
        <is>
          <t>C</t>
        </is>
      </c>
      <c r="AP145" s="74" t="n">
        <v>4</v>
      </c>
      <c r="AQ145" s="74" t="inlineStr"/>
      <c r="AR145" s="74" t="n">
        <v>0</v>
      </c>
      <c r="AS145" s="74" t="inlineStr">
        <is>
          <t>P</t>
        </is>
      </c>
      <c r="AT145" s="74" t="n">
        <v>0</v>
      </c>
      <c r="AU145" s="74" t="inlineStr">
        <is>
          <t>A</t>
        </is>
      </c>
      <c r="AV145" s="74" t="n">
        <v>4</v>
      </c>
      <c r="AW145" s="74" t="inlineStr">
        <is>
          <t>A</t>
        </is>
      </c>
      <c r="AX145" s="74" t="n">
        <v>4</v>
      </c>
      <c r="AY145" s="74" t="inlineStr">
        <is>
          <t>A</t>
        </is>
      </c>
      <c r="AZ145" s="74" t="n">
        <v>4</v>
      </c>
      <c r="BA145" s="74" t="inlineStr">
        <is>
          <t>A</t>
        </is>
      </c>
      <c r="BB145" s="74" t="n">
        <v>4</v>
      </c>
      <c r="BC145" s="74" t="inlineStr">
        <is>
          <t>A</t>
        </is>
      </c>
      <c r="BD145" s="74" t="n">
        <v>4</v>
      </c>
      <c r="BE145" s="74" t="inlineStr"/>
      <c r="BF145" s="74" t="n">
        <v>16</v>
      </c>
      <c r="BG145" s="74" t="inlineStr">
        <is>
          <t>C</t>
        </is>
      </c>
      <c r="BH145" s="74" t="n">
        <v>4</v>
      </c>
      <c r="BI145" s="74" t="inlineStr">
        <is>
          <t>C</t>
        </is>
      </c>
      <c r="BJ145" s="74" t="n">
        <v>4</v>
      </c>
      <c r="BK145" s="74" t="inlineStr">
        <is>
          <t>P</t>
        </is>
      </c>
      <c r="BL145" s="74" t="n">
        <v>0</v>
      </c>
      <c r="BM145" s="74" t="inlineStr">
        <is>
          <t>P</t>
        </is>
      </c>
      <c r="BN145" s="74" t="n">
        <v>0</v>
      </c>
      <c r="BO145" s="74" t="n"/>
      <c r="BP145" s="74" t="n"/>
      <c r="BQ145" s="165">
        <f>COUNTIF($G145:$BP145,"a")+COUNTIF($G145:$BP145,"r0,a5")/2+COUNTIF($G145:$BP145,"p5,a5")/2</f>
        <v/>
      </c>
      <c r="BR145" s="165">
        <f>COUNTIF($G145:$BP145,"d")+COUNTIF($G145:$BP145,"r0,d5")/2+COUNTIF($G145:$BP145,"p5,d5")/2</f>
        <v/>
      </c>
      <c r="BS145" s="165">
        <f>COUNTIF($G145:$BP145,"b")+COUNTIF($G145:$BP145,"r0,b5")/2+COUNTIF($G145:$BP145,"p5,b5")/2</f>
        <v/>
      </c>
      <c r="BT145" s="165">
        <f>COUNTIF($G145:$BP145,"c")+COUNTIF($G145:$BP145,"r0,c5")/2+COUNTIF($G145:$BP145,"p5,c5")/2</f>
        <v/>
      </c>
      <c r="BU145" s="165">
        <f>COUNTIF($G145:$BP145,"KH")+COUNTIF($G145:$BP145,"TL")+COUNTIF($G145:$BP145,"L")</f>
        <v/>
      </c>
      <c r="BV145" s="165" t="n"/>
      <c r="BW145" s="165">
        <f>COUNTIF($G145:$BP145,"hh")</f>
        <v/>
      </c>
      <c r="BX145" s="165">
        <f>COUNTIF($G145:$BP145,"nt7")</f>
        <v/>
      </c>
      <c r="BY145" s="165">
        <f>COUNTIF($G145:$BP145,"P")+COUNTIF($G145:$BP145,"p5,a5")/2+COUNTIF($G145:$BP145,"p5,b5")/2+COUNTIF($G145:$BP145,"p5,c5")/2+COUNTIF($G145:$BP145,"p5,d5")/2</f>
        <v/>
      </c>
      <c r="BZ145" s="166">
        <f>SUBTOTAL(9,BQ145:BY145)</f>
        <v/>
      </c>
      <c r="CA145" s="167">
        <f>SUM(J145,L145,N145,P145,R145,T145,X145,Z145,AB145,AD145,AF145,AH145,AL145,AN145,AP145,AR145,AT145,AV145,AZ145,BB145,BD145,BF145,BH145,BP145)</f>
        <v/>
      </c>
      <c r="CB145" s="168">
        <f>SUM(H145,V145,AJ145,AX145,BL145)</f>
        <v/>
      </c>
      <c r="CC145" s="24">
        <f>SUM(BJ145,BN145)</f>
        <v/>
      </c>
      <c r="CD145" s="169">
        <f>IF(BZ145&gt;25,4,IF(BZ145&gt;18,3,IF(BZ145&gt;12,2,IF(BZ145&gt;4,1,0))))-BX145-2+1</f>
        <v/>
      </c>
      <c r="CE145" s="30" t="n"/>
      <c r="CF145" s="169">
        <f>CD145*CI145</f>
        <v/>
      </c>
      <c r="CG145" s="170">
        <f>F145-BY145+1</f>
        <v/>
      </c>
      <c r="CH145" s="169">
        <f>CE145*16</f>
        <v/>
      </c>
      <c r="CI145" s="171">
        <f>VLOOKUP(A145,[1]DATA!$A$6:$AI$331,34,0)</f>
        <v/>
      </c>
      <c r="CJ145" s="172">
        <f>VLOOKUP(A145,[2]CHAMCONG!A$7:CI$333,79,0)</f>
        <v/>
      </c>
      <c r="CK145" s="173">
        <f>CJ145-CA145</f>
        <v/>
      </c>
      <c r="CN145" s="7" t="n"/>
      <c r="CO145" s="7" t="n"/>
      <c r="CP145" s="7" t="n"/>
      <c r="CQ145" s="7" t="n"/>
      <c r="CR145" s="7" t="n"/>
      <c r="CS145" s="7" t="n"/>
      <c r="CT145" s="7" t="n"/>
      <c r="CU145" s="7" t="n"/>
      <c r="CV145" s="7" t="n"/>
      <c r="CW145" s="7" t="n"/>
      <c r="CX145" s="7" t="n"/>
      <c r="CY145" s="7" t="n"/>
      <c r="CZ145" s="7" t="n"/>
      <c r="DA145" s="7" t="n"/>
      <c r="DB145" s="7" t="n"/>
      <c r="DC145" s="7" t="n"/>
      <c r="DD145" s="7" t="n"/>
      <c r="DE145" s="7" t="n"/>
      <c r="DF145" s="7" t="n"/>
      <c r="DG145" s="7" t="n"/>
      <c r="DH145" s="7" t="n"/>
      <c r="DI145" s="7" t="n"/>
      <c r="DJ145" s="7" t="n"/>
      <c r="DK145" s="7" t="n"/>
      <c r="DL145" s="7" t="n"/>
      <c r="DM145" s="7" t="n"/>
      <c r="DN145" s="7" t="n"/>
      <c r="DO145" s="7" t="n"/>
      <c r="DP145" s="7" t="n"/>
      <c r="DQ145" s="7" t="n"/>
      <c r="DR145" s="7" t="n"/>
    </row>
    <row r="146" ht="15.75" customFormat="1" customHeight="1" s="28">
      <c r="A146" s="69" t="inlineStr">
        <is>
          <t>A1540</t>
        </is>
      </c>
      <c r="B146" s="70" t="inlineStr">
        <is>
          <t>Huỳnh Bé Hai</t>
        </is>
      </c>
      <c r="C146" s="71" t="inlineStr">
        <is>
          <t>X1 Ép - A</t>
        </is>
      </c>
      <c r="D146" s="72" t="inlineStr">
        <is>
          <t>Trực tiếp</t>
        </is>
      </c>
      <c r="E146" s="73" t="inlineStr">
        <is>
          <t>2020-06-02</t>
        </is>
      </c>
      <c r="F146" s="73" t="inlineStr"/>
      <c r="G146" s="74" t="inlineStr">
        <is>
          <t>A</t>
        </is>
      </c>
      <c r="H146" s="74" t="n">
        <v>4</v>
      </c>
      <c r="I146" s="75" t="inlineStr">
        <is>
          <t>C</t>
        </is>
      </c>
      <c r="J146" s="74" t="n">
        <v>4</v>
      </c>
      <c r="K146" s="75" t="inlineStr">
        <is>
          <t>C</t>
        </is>
      </c>
      <c r="L146" s="74" t="n">
        <v>4</v>
      </c>
      <c r="M146" s="75" t="inlineStr">
        <is>
          <t>C</t>
        </is>
      </c>
      <c r="N146" s="74" t="n">
        <v>4</v>
      </c>
      <c r="O146" s="75" t="inlineStr"/>
      <c r="P146" s="74" t="n">
        <v>0</v>
      </c>
      <c r="Q146" s="75" t="inlineStr">
        <is>
          <t>A</t>
        </is>
      </c>
      <c r="R146" s="74" t="n">
        <v>4</v>
      </c>
      <c r="S146" s="75" t="inlineStr">
        <is>
          <t>A</t>
        </is>
      </c>
      <c r="T146" s="74" t="n">
        <v>4</v>
      </c>
      <c r="U146" s="75" t="inlineStr">
        <is>
          <t>A</t>
        </is>
      </c>
      <c r="V146" s="74" t="n">
        <v>4</v>
      </c>
      <c r="W146" s="75" t="inlineStr">
        <is>
          <t>A</t>
        </is>
      </c>
      <c r="X146" s="74" t="n">
        <v>4</v>
      </c>
      <c r="Y146" s="75" t="inlineStr">
        <is>
          <t>A</t>
        </is>
      </c>
      <c r="Z146" s="74" t="n">
        <v>4</v>
      </c>
      <c r="AA146" s="75" t="inlineStr">
        <is>
          <t>A</t>
        </is>
      </c>
      <c r="AB146" s="74" t="n">
        <v>4</v>
      </c>
      <c r="AC146" s="75" t="inlineStr"/>
      <c r="AD146" s="74" t="n">
        <v>0</v>
      </c>
      <c r="AE146" s="75" t="inlineStr">
        <is>
          <t>C</t>
        </is>
      </c>
      <c r="AF146" s="74" t="n">
        <v>4</v>
      </c>
      <c r="AG146" s="75" t="inlineStr">
        <is>
          <t>C</t>
        </is>
      </c>
      <c r="AH146" s="74" t="n">
        <v>4</v>
      </c>
      <c r="AI146" s="75" t="inlineStr">
        <is>
          <t>C</t>
        </is>
      </c>
      <c r="AJ146" s="74" t="n">
        <v>4</v>
      </c>
      <c r="AK146" s="75" t="inlineStr">
        <is>
          <t>C</t>
        </is>
      </c>
      <c r="AL146" s="74" t="n">
        <v>4</v>
      </c>
      <c r="AM146" s="75" t="inlineStr">
        <is>
          <t>C</t>
        </is>
      </c>
      <c r="AN146" s="74" t="n">
        <v>4</v>
      </c>
      <c r="AO146" s="75" t="inlineStr">
        <is>
          <t>P</t>
        </is>
      </c>
      <c r="AP146" s="74" t="n">
        <v>0</v>
      </c>
      <c r="AQ146" s="75" t="inlineStr"/>
      <c r="AR146" s="74" t="n">
        <v>0</v>
      </c>
      <c r="AS146" s="75" t="inlineStr">
        <is>
          <t>P</t>
        </is>
      </c>
      <c r="AT146" s="74" t="n">
        <v>0</v>
      </c>
      <c r="AU146" s="75" t="inlineStr">
        <is>
          <t>P</t>
        </is>
      </c>
      <c r="AV146" s="74" t="n">
        <v>0</v>
      </c>
      <c r="AW146" s="74" t="inlineStr">
        <is>
          <t>A</t>
        </is>
      </c>
      <c r="AX146" s="74" t="n">
        <v>4</v>
      </c>
      <c r="AY146" s="75" t="inlineStr">
        <is>
          <t>A</t>
        </is>
      </c>
      <c r="AZ146" s="74" t="n">
        <v>4</v>
      </c>
      <c r="BA146" s="75" t="inlineStr">
        <is>
          <t>A</t>
        </is>
      </c>
      <c r="BB146" s="74" t="n">
        <v>4</v>
      </c>
      <c r="BC146" s="75" t="inlineStr">
        <is>
          <t>A</t>
        </is>
      </c>
      <c r="BD146" s="74" t="n">
        <v>4</v>
      </c>
      <c r="BE146" s="75" t="inlineStr"/>
      <c r="BF146" s="74" t="n">
        <v>0</v>
      </c>
      <c r="BG146" s="75" t="inlineStr">
        <is>
          <t>C</t>
        </is>
      </c>
      <c r="BH146" s="74" t="n">
        <v>4</v>
      </c>
      <c r="BI146" s="74" t="inlineStr">
        <is>
          <t>P</t>
        </is>
      </c>
      <c r="BJ146" s="74" t="n">
        <v>0</v>
      </c>
      <c r="BK146" s="74" t="inlineStr">
        <is>
          <t>P</t>
        </is>
      </c>
      <c r="BL146" s="74" t="n">
        <v>0</v>
      </c>
      <c r="BM146" s="74" t="inlineStr">
        <is>
          <t>C</t>
        </is>
      </c>
      <c r="BN146" s="74" t="n">
        <v>4</v>
      </c>
      <c r="BO146" s="74" t="n"/>
      <c r="BP146" s="74" t="n"/>
      <c r="BQ146" s="165">
        <f>COUNTIF($G146:$BP146,"a")+COUNTIF($G146:$BP146,"r0,a5")/2+COUNTIF($G146:$BP146,"p5,a5")/2</f>
        <v/>
      </c>
      <c r="BR146" s="165">
        <f>COUNTIF($G146:$BP146,"d")+COUNTIF($G146:$BP146,"r0,d5")/2+COUNTIF($G146:$BP146,"p5,d5")/2</f>
        <v/>
      </c>
      <c r="BS146" s="165">
        <f>COUNTIF($G146:$BP146,"b")+COUNTIF($G146:$BP146,"r0,b5")/2+COUNTIF($G146:$BP146,"p5,b5")/2</f>
        <v/>
      </c>
      <c r="BT146" s="165">
        <f>COUNTIF($G146:$BP146,"c")+COUNTIF($G146:$BP146,"r0,c5")/2+COUNTIF($G146:$BP146,"p5,c5")/2</f>
        <v/>
      </c>
      <c r="BU146" s="165">
        <f>COUNTIF($G146:$BP146,"KH")+COUNTIF($G146:$BP146,"TL")+COUNTIF($G146:$BP146,"L")</f>
        <v/>
      </c>
      <c r="BV146" s="165" t="n"/>
      <c r="BW146" s="165">
        <f>COUNTIF($G146:$BP146,"hh")</f>
        <v/>
      </c>
      <c r="BX146" s="165">
        <f>COUNTIF($G146:$BP146,"nt7")</f>
        <v/>
      </c>
      <c r="BY146" s="165">
        <f>COUNTIF($G146:$BP146,"P")+COUNTIF($G146:$BP146,"p5,a5")/2+COUNTIF($G146:$BP146,"p5,b5")/2+COUNTIF($G146:$BP146,"p5,c5")/2+COUNTIF($G146:$BP146,"p5,d5")/2</f>
        <v/>
      </c>
      <c r="BZ146" s="166">
        <f>SUBTOTAL(9,BQ146:BY146)</f>
        <v/>
      </c>
      <c r="CA146" s="167">
        <f>SUM(J146,L146,N146,P146,R146,T146,X146,Z146,AB146,AD146,AF146,AH146,AL146,AN146,AP146,AR146,AT146,AV146,AZ146,BB146,BD146,BF146,BH146,BP146)</f>
        <v/>
      </c>
      <c r="CB146" s="168">
        <f>SUM(H146,V146,AJ146,AX146,BL146)</f>
        <v/>
      </c>
      <c r="CC146" s="24">
        <f>SUM(BJ146,BN146)</f>
        <v/>
      </c>
      <c r="CD146" s="169">
        <f>IF(BZ146&gt;25,4,IF(BZ146&gt;18,3,IF(BZ146&gt;12,2,IF(BZ146&gt;4,1,0))))-BX146-2+1</f>
        <v/>
      </c>
      <c r="CE146" s="30" t="n"/>
      <c r="CF146" s="169">
        <f>CD146*CI146</f>
        <v/>
      </c>
      <c r="CG146" s="170">
        <f>F146-BY146+1</f>
        <v/>
      </c>
      <c r="CH146" s="169">
        <f>CE146*16</f>
        <v/>
      </c>
      <c r="CI146" s="171">
        <f>VLOOKUP(A146,[1]DATA!$A$6:$AI$331,34,0)</f>
        <v/>
      </c>
      <c r="CJ146" s="172">
        <f>VLOOKUP(A146,[2]CHAMCONG!A$7:CI$333,79,0)</f>
        <v/>
      </c>
      <c r="CK146" s="173">
        <f>CJ146-CA146</f>
        <v/>
      </c>
      <c r="CL146" s="25" t="n"/>
      <c r="CM146" s="25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</row>
    <row r="147" ht="15.75" customFormat="1" customHeight="1" s="25">
      <c r="A147" s="69" t="inlineStr">
        <is>
          <t>A1542</t>
        </is>
      </c>
      <c r="B147" s="70" t="inlineStr">
        <is>
          <t>Lê Phước Hiếu</t>
        </is>
      </c>
      <c r="C147" s="71" t="inlineStr">
        <is>
          <t>X1 Ép - A</t>
        </is>
      </c>
      <c r="D147" s="72" t="inlineStr">
        <is>
          <t>Trực tiếp</t>
        </is>
      </c>
      <c r="E147" s="73" t="inlineStr">
        <is>
          <t>2020-06-09</t>
        </is>
      </c>
      <c r="F147" s="73" t="inlineStr"/>
      <c r="G147" s="74" t="inlineStr">
        <is>
          <t>A</t>
        </is>
      </c>
      <c r="H147" s="74" t="n">
        <v>4</v>
      </c>
      <c r="I147" s="75" t="inlineStr">
        <is>
          <t>C</t>
        </is>
      </c>
      <c r="J147" s="74" t="n">
        <v>4</v>
      </c>
      <c r="K147" s="75" t="inlineStr">
        <is>
          <t>C</t>
        </is>
      </c>
      <c r="L147" s="74" t="n">
        <v>4</v>
      </c>
      <c r="M147" s="75" t="inlineStr">
        <is>
          <t>C</t>
        </is>
      </c>
      <c r="N147" s="74" t="n">
        <v>4</v>
      </c>
      <c r="O147" s="75" t="inlineStr"/>
      <c r="P147" s="74" t="n">
        <v>0</v>
      </c>
      <c r="Q147" s="75" t="inlineStr">
        <is>
          <t>A</t>
        </is>
      </c>
      <c r="R147" s="75" t="n">
        <v>4</v>
      </c>
      <c r="S147" s="75" t="inlineStr">
        <is>
          <t>A</t>
        </is>
      </c>
      <c r="T147" s="74" t="n">
        <v>4</v>
      </c>
      <c r="U147" s="75" t="inlineStr">
        <is>
          <t>A</t>
        </is>
      </c>
      <c r="V147" s="74" t="n">
        <v>4</v>
      </c>
      <c r="W147" s="75" t="inlineStr">
        <is>
          <t>P</t>
        </is>
      </c>
      <c r="X147" s="74" t="n">
        <v>0</v>
      </c>
      <c r="Y147" s="75" t="inlineStr">
        <is>
          <t>A</t>
        </is>
      </c>
      <c r="Z147" s="74" t="n">
        <v>4</v>
      </c>
      <c r="AA147" s="75" t="inlineStr">
        <is>
          <t>A</t>
        </is>
      </c>
      <c r="AB147" s="74" t="n">
        <v>4</v>
      </c>
      <c r="AC147" s="75" t="inlineStr"/>
      <c r="AD147" s="74" t="n">
        <v>0</v>
      </c>
      <c r="AE147" s="75" t="inlineStr">
        <is>
          <t>C</t>
        </is>
      </c>
      <c r="AF147" s="75" t="n">
        <v>4</v>
      </c>
      <c r="AG147" s="75" t="inlineStr">
        <is>
          <t>P0</t>
        </is>
      </c>
      <c r="AH147" s="74" t="n">
        <v>0</v>
      </c>
      <c r="AI147" s="75" t="inlineStr">
        <is>
          <t>C</t>
        </is>
      </c>
      <c r="AJ147" s="74" t="n">
        <v>4</v>
      </c>
      <c r="AK147" s="75" t="inlineStr">
        <is>
          <t>C</t>
        </is>
      </c>
      <c r="AL147" s="74" t="n">
        <v>4</v>
      </c>
      <c r="AM147" s="75" t="inlineStr">
        <is>
          <t>C</t>
        </is>
      </c>
      <c r="AN147" s="74" t="n">
        <v>4</v>
      </c>
      <c r="AO147" s="75" t="inlineStr">
        <is>
          <t>P</t>
        </is>
      </c>
      <c r="AP147" s="74" t="n">
        <v>0</v>
      </c>
      <c r="AQ147" s="75" t="inlineStr"/>
      <c r="AR147" s="74" t="n">
        <v>0</v>
      </c>
      <c r="AS147" s="75" t="inlineStr">
        <is>
          <t>P</t>
        </is>
      </c>
      <c r="AT147" s="75" t="n">
        <v>0</v>
      </c>
      <c r="AU147" s="75" t="inlineStr">
        <is>
          <t>A</t>
        </is>
      </c>
      <c r="AV147" s="74" t="n">
        <v>4</v>
      </c>
      <c r="AW147" s="74" t="inlineStr">
        <is>
          <t>A</t>
        </is>
      </c>
      <c r="AX147" s="74" t="n">
        <v>4</v>
      </c>
      <c r="AY147" s="75" t="inlineStr">
        <is>
          <t>A</t>
        </is>
      </c>
      <c r="AZ147" s="74" t="n">
        <v>4</v>
      </c>
      <c r="BA147" s="75" t="inlineStr">
        <is>
          <t>A</t>
        </is>
      </c>
      <c r="BB147" s="74" t="n">
        <v>4</v>
      </c>
      <c r="BC147" s="75" t="inlineStr">
        <is>
          <t>A</t>
        </is>
      </c>
      <c r="BD147" s="74" t="n">
        <v>0</v>
      </c>
      <c r="BE147" s="75" t="inlineStr"/>
      <c r="BF147" s="74" t="n">
        <v>0</v>
      </c>
      <c r="BG147" s="75" t="inlineStr">
        <is>
          <t>C</t>
        </is>
      </c>
      <c r="BH147" s="75" t="n">
        <v>4</v>
      </c>
      <c r="BI147" s="74" t="inlineStr">
        <is>
          <t>P</t>
        </is>
      </c>
      <c r="BJ147" s="74" t="n">
        <v>0</v>
      </c>
      <c r="BK147" s="74" t="inlineStr">
        <is>
          <t>P</t>
        </is>
      </c>
      <c r="BL147" s="74" t="n">
        <v>0</v>
      </c>
      <c r="BM147" s="74" t="inlineStr">
        <is>
          <t>C</t>
        </is>
      </c>
      <c r="BN147" s="74" t="n">
        <v>4</v>
      </c>
      <c r="BO147" s="74" t="n"/>
      <c r="BP147" s="74" t="n"/>
      <c r="BQ147" s="165">
        <f>COUNTIF($G147:$BP147,"a")+COUNTIF($G147:$BP147,"r0,a5")/2+COUNTIF($G147:$BP147,"p5,a5")/2</f>
        <v/>
      </c>
      <c r="BR147" s="165">
        <f>COUNTIF($G147:$BP147,"d")+COUNTIF($G147:$BP147,"r0,d5")/2+COUNTIF($G147:$BP147,"p5,d5")/2</f>
        <v/>
      </c>
      <c r="BS147" s="165">
        <f>COUNTIF($G147:$BP147,"b")+COUNTIF($G147:$BP147,"r0,b5")/2+COUNTIF($G147:$BP147,"p5,b5")/2</f>
        <v/>
      </c>
      <c r="BT147" s="165">
        <f>COUNTIF($G147:$BP147,"c")+COUNTIF($G147:$BP147,"r0,c5")/2+COUNTIF($G147:$BP147,"p5,c5")/2</f>
        <v/>
      </c>
      <c r="BU147" s="165">
        <f>COUNTIF($G147:$BP147,"KH")+COUNTIF($G147:$BP147,"TL")+COUNTIF($G147:$BP147,"L")</f>
        <v/>
      </c>
      <c r="BV147" s="165" t="n"/>
      <c r="BW147" s="165">
        <f>COUNTIF($G147:$BP147,"hh")</f>
        <v/>
      </c>
      <c r="BX147" s="165">
        <f>COUNTIF($G147:$BP147,"nt7")</f>
        <v/>
      </c>
      <c r="BY147" s="165">
        <f>COUNTIF($G147:$BP147,"P")+COUNTIF($G147:$BP147,"p5,a5")/2+COUNTIF($G147:$BP147,"p5,b5")/2+COUNTIF($G147:$BP147,"p5,c5")/2+COUNTIF($G147:$BP147,"p5,d5")/2</f>
        <v/>
      </c>
      <c r="BZ147" s="166">
        <f>SUBTOTAL(9,BQ147:BY147)</f>
        <v/>
      </c>
      <c r="CA147" s="167">
        <f>SUM(J147,L147,N147,P147,R147,T147,X147,Z147,AB147,AD147,AF147,AH147,AL147,AN147,AP147,AR147,AT147,AV147,AZ147,BB147,BD147,BF147,BH147,BP147)</f>
        <v/>
      </c>
      <c r="CB147" s="168">
        <f>SUM(H147,V147,AJ147,AX147,BL147)</f>
        <v/>
      </c>
      <c r="CC147" s="24">
        <f>SUM(BJ147,BN147)</f>
        <v/>
      </c>
      <c r="CD147" s="169">
        <f>IF(BZ147&gt;25,4,IF(BZ147&gt;18,3,IF(BZ147&gt;12,2,IF(BZ147&gt;4,1,0))))-BX147-2+1</f>
        <v/>
      </c>
      <c r="CE147" s="30" t="n"/>
      <c r="CF147" s="169">
        <f>CD147*CI147</f>
        <v/>
      </c>
      <c r="CG147" s="170">
        <f>F147-BY147+1</f>
        <v/>
      </c>
      <c r="CH147" s="169">
        <f>CE147*16</f>
        <v/>
      </c>
      <c r="CI147" s="171">
        <f>VLOOKUP(A147,[1]DATA!$A$6:$AI$331,34,0)</f>
        <v/>
      </c>
      <c r="CJ147" s="172">
        <f>VLOOKUP(A147,[2]CHAMCONG!A$7:CI$333,79,0)</f>
        <v/>
      </c>
      <c r="CK147" s="173">
        <f>CJ147-CA147</f>
        <v/>
      </c>
    </row>
    <row r="148" ht="15.75" customFormat="1" customHeight="1" s="25">
      <c r="A148" s="69" t="inlineStr">
        <is>
          <t>A1545</t>
        </is>
      </c>
      <c r="B148" s="70" t="inlineStr">
        <is>
          <t>Lê Trung Tính</t>
        </is>
      </c>
      <c r="C148" s="71" t="inlineStr">
        <is>
          <t>X1 Sơn</t>
        </is>
      </c>
      <c r="D148" s="72" t="inlineStr">
        <is>
          <t>Trực tiếp</t>
        </is>
      </c>
      <c r="E148" s="73" t="inlineStr">
        <is>
          <t>2020-06-04</t>
        </is>
      </c>
      <c r="F148" s="73" t="inlineStr"/>
      <c r="G148" s="74" t="inlineStr">
        <is>
          <t>A</t>
        </is>
      </c>
      <c r="H148" s="74" t="n">
        <v>4</v>
      </c>
      <c r="I148" s="75" t="inlineStr">
        <is>
          <t>A</t>
        </is>
      </c>
      <c r="J148" s="74" t="n">
        <v>4</v>
      </c>
      <c r="K148" s="74" t="inlineStr">
        <is>
          <t>A</t>
        </is>
      </c>
      <c r="L148" s="74" t="n">
        <v>4</v>
      </c>
      <c r="M148" s="74" t="inlineStr">
        <is>
          <t>A</t>
        </is>
      </c>
      <c r="N148" s="74" t="n">
        <v>4</v>
      </c>
      <c r="O148" s="75" t="inlineStr"/>
      <c r="P148" s="74" t="n">
        <v>0</v>
      </c>
      <c r="Q148" s="75" t="inlineStr">
        <is>
          <t>A</t>
        </is>
      </c>
      <c r="R148" s="75" t="n">
        <v>4</v>
      </c>
      <c r="S148" s="75" t="inlineStr">
        <is>
          <t>A</t>
        </is>
      </c>
      <c r="T148" s="74" t="n">
        <v>4</v>
      </c>
      <c r="U148" s="74" t="inlineStr">
        <is>
          <t>A</t>
        </is>
      </c>
      <c r="V148" s="74" t="n">
        <v>4</v>
      </c>
      <c r="W148" s="74" t="inlineStr">
        <is>
          <t>A</t>
        </is>
      </c>
      <c r="X148" s="74" t="n">
        <v>4</v>
      </c>
      <c r="Y148" s="74" t="inlineStr">
        <is>
          <t>A</t>
        </is>
      </c>
      <c r="Z148" s="74" t="n">
        <v>4</v>
      </c>
      <c r="AA148" s="74" t="inlineStr">
        <is>
          <t>A</t>
        </is>
      </c>
      <c r="AB148" s="74" t="n">
        <v>4</v>
      </c>
      <c r="AC148" s="74" t="inlineStr"/>
      <c r="AD148" s="74" t="n">
        <v>0</v>
      </c>
      <c r="AE148" s="74" t="inlineStr">
        <is>
          <t>A</t>
        </is>
      </c>
      <c r="AF148" s="74" t="n">
        <v>4</v>
      </c>
      <c r="AG148" s="74" t="inlineStr">
        <is>
          <t>P</t>
        </is>
      </c>
      <c r="AH148" s="74" t="n">
        <v>0</v>
      </c>
      <c r="AI148" s="74" t="inlineStr">
        <is>
          <t>A</t>
        </is>
      </c>
      <c r="AJ148" s="74" t="n">
        <v>4</v>
      </c>
      <c r="AK148" s="74" t="inlineStr">
        <is>
          <t>A</t>
        </is>
      </c>
      <c r="AL148" s="74" t="n">
        <v>4</v>
      </c>
      <c r="AM148" s="74" t="inlineStr">
        <is>
          <t>A</t>
        </is>
      </c>
      <c r="AN148" s="74" t="n">
        <v>4</v>
      </c>
      <c r="AO148" s="74" t="inlineStr">
        <is>
          <t>A</t>
        </is>
      </c>
      <c r="AP148" s="74" t="n">
        <v>4</v>
      </c>
      <c r="AQ148" s="74" t="inlineStr"/>
      <c r="AR148" s="74" t="n">
        <v>0</v>
      </c>
      <c r="AS148" s="75" t="inlineStr">
        <is>
          <t>P</t>
        </is>
      </c>
      <c r="AT148" s="75" t="n">
        <v>0</v>
      </c>
      <c r="AU148" s="75" t="inlineStr">
        <is>
          <t>A</t>
        </is>
      </c>
      <c r="AV148" s="74" t="n">
        <v>4</v>
      </c>
      <c r="AW148" s="74" t="inlineStr">
        <is>
          <t>A</t>
        </is>
      </c>
      <c r="AX148" s="74" t="n">
        <v>4</v>
      </c>
      <c r="AY148" s="74" t="inlineStr">
        <is>
          <t>A</t>
        </is>
      </c>
      <c r="AZ148" s="74" t="n">
        <v>4</v>
      </c>
      <c r="BA148" s="74" t="inlineStr">
        <is>
          <t>A</t>
        </is>
      </c>
      <c r="BB148" s="74" t="n">
        <v>0</v>
      </c>
      <c r="BC148" s="74" t="inlineStr">
        <is>
          <t>A</t>
        </is>
      </c>
      <c r="BD148" s="74" t="n">
        <v>4</v>
      </c>
      <c r="BE148" s="75" t="inlineStr"/>
      <c r="BF148" s="74" t="n">
        <v>0</v>
      </c>
      <c r="BG148" s="74" t="inlineStr">
        <is>
          <t>P</t>
        </is>
      </c>
      <c r="BH148" s="74" t="n">
        <v>0</v>
      </c>
      <c r="BI148" s="74" t="inlineStr">
        <is>
          <t>A</t>
        </is>
      </c>
      <c r="BJ148" s="74" t="n">
        <v>4</v>
      </c>
      <c r="BK148" s="74" t="inlineStr">
        <is>
          <t>A</t>
        </is>
      </c>
      <c r="BL148" s="74" t="n">
        <v>4</v>
      </c>
      <c r="BM148" s="74" t="inlineStr">
        <is>
          <t>A</t>
        </is>
      </c>
      <c r="BN148" s="74" t="n">
        <v>4</v>
      </c>
      <c r="BO148" s="74" t="n"/>
      <c r="BP148" s="74" t="n"/>
      <c r="BQ148" s="165">
        <f>COUNTIF($G148:$BP148,"a")+COUNTIF($G148:$BP148,"r0,a5")/2+COUNTIF($G148:$BP148,"p5,a5")/2</f>
        <v/>
      </c>
      <c r="BR148" s="165">
        <f>COUNTIF($G148:$BP148,"d")+COUNTIF($G148:$BP148,"r0,d5")/2+COUNTIF($G148:$BP148,"p5,d5")/2</f>
        <v/>
      </c>
      <c r="BS148" s="165">
        <f>COUNTIF($G148:$BP148,"b")+COUNTIF($G148:$BP148,"r0,b5")/2+COUNTIF($G148:$BP148,"p5,b5")/2</f>
        <v/>
      </c>
      <c r="BT148" s="165">
        <f>COUNTIF($G148:$BP148,"c")+COUNTIF($G148:$BP148,"r0,c5")/2+COUNTIF($G148:$BP148,"p5,c5")/2</f>
        <v/>
      </c>
      <c r="BU148" s="165">
        <f>COUNTIF($G148:$BP148,"KH")+COUNTIF($G148:$BP148,"TL")+COUNTIF($G148:$BP148,"L")</f>
        <v/>
      </c>
      <c r="BV148" s="165" t="n"/>
      <c r="BW148" s="165">
        <f>COUNTIF($G148:$BP148,"hh")</f>
        <v/>
      </c>
      <c r="BX148" s="165">
        <f>COUNTIF($G148:$BP148,"nt7")</f>
        <v/>
      </c>
      <c r="BY148" s="165">
        <f>COUNTIF($G148:$BP148,"P")+COUNTIF($G148:$BP148,"p5,a5")/2+COUNTIF($G148:$BP148,"p5,b5")/2+COUNTIF($G148:$BP148,"p5,c5")/2+COUNTIF($G148:$BP148,"p5,d5")/2</f>
        <v/>
      </c>
      <c r="BZ148" s="166">
        <f>SUBTOTAL(9,BQ148:BY148)</f>
        <v/>
      </c>
      <c r="CA148" s="167">
        <f>SUM(J148,L148,N148,P148,R148,T148,X148,Z148,AB148,AD148,AF148,AH148,AL148,AN148,AP148,AR148,AT148,AV148,AZ148,BB148,BD148,BF148,BH148,BP148)</f>
        <v/>
      </c>
      <c r="CB148" s="168">
        <f>SUM(H148,V148,AJ148,AX148,BL148)</f>
        <v/>
      </c>
      <c r="CC148" s="24">
        <f>SUM(BJ148,BN148)</f>
        <v/>
      </c>
      <c r="CD148" s="169">
        <f>IF(BZ148&gt;25,4,IF(BZ148&gt;18,3,IF(BZ148&gt;12,2,IF(BZ148&gt;4,1,0))))-BX148-2+1</f>
        <v/>
      </c>
      <c r="CE148" s="30" t="n"/>
      <c r="CF148" s="169">
        <f>CD148*CI148</f>
        <v/>
      </c>
      <c r="CG148" s="170">
        <f>F148-BY148+1</f>
        <v/>
      </c>
      <c r="CH148" s="169">
        <f>CE148*16</f>
        <v/>
      </c>
      <c r="CI148" s="171">
        <f>VLOOKUP(A148,[1]DATA!$A$6:$AI$331,34,0)</f>
        <v/>
      </c>
      <c r="CJ148" s="172">
        <f>VLOOKUP(A148,[2]CHAMCONG!A$7:CI$333,79,0)</f>
        <v/>
      </c>
      <c r="CK148" s="173">
        <f>CJ148-CA148</f>
        <v/>
      </c>
    </row>
    <row r="149" ht="15.75" customFormat="1" customHeight="1" s="25">
      <c r="A149" s="69" t="inlineStr">
        <is>
          <t>A1547</t>
        </is>
      </c>
      <c r="B149" s="70" t="inlineStr">
        <is>
          <t>Hoàng Tiến Thịnh</t>
        </is>
      </c>
      <c r="C149" s="71" t="inlineStr">
        <is>
          <t>X1 Gá</t>
        </is>
      </c>
      <c r="D149" s="72" t="inlineStr">
        <is>
          <t>Trực tiếp</t>
        </is>
      </c>
      <c r="E149" s="73" t="inlineStr">
        <is>
          <t>2020-06-08</t>
        </is>
      </c>
      <c r="F149" s="73" t="inlineStr"/>
      <c r="G149" s="74" t="inlineStr">
        <is>
          <t>A</t>
        </is>
      </c>
      <c r="H149" s="74" t="n">
        <v>4</v>
      </c>
      <c r="I149" s="74" t="inlineStr">
        <is>
          <t>A</t>
        </is>
      </c>
      <c r="J149" s="74" t="n">
        <v>8</v>
      </c>
      <c r="K149" s="74" t="inlineStr">
        <is>
          <t>A</t>
        </is>
      </c>
      <c r="L149" s="74" t="n">
        <v>8</v>
      </c>
      <c r="M149" s="74" t="inlineStr">
        <is>
          <t>A</t>
        </is>
      </c>
      <c r="N149" s="74" t="n">
        <v>9</v>
      </c>
      <c r="O149" s="74" t="inlineStr"/>
      <c r="P149" s="74" t="n">
        <v>0</v>
      </c>
      <c r="Q149" s="74" t="inlineStr">
        <is>
          <t>A</t>
        </is>
      </c>
      <c r="R149" s="74" t="n">
        <v>4</v>
      </c>
      <c r="S149" s="74" t="inlineStr">
        <is>
          <t>A</t>
        </is>
      </c>
      <c r="T149" s="74" t="n">
        <v>7</v>
      </c>
      <c r="U149" s="74" t="inlineStr">
        <is>
          <t>A</t>
        </is>
      </c>
      <c r="V149" s="74" t="n">
        <v>8</v>
      </c>
      <c r="W149" s="74" t="inlineStr">
        <is>
          <t>A</t>
        </is>
      </c>
      <c r="X149" s="74" t="n">
        <v>8</v>
      </c>
      <c r="Y149" s="74" t="inlineStr">
        <is>
          <t>A</t>
        </is>
      </c>
      <c r="Z149" s="74" t="n">
        <v>8</v>
      </c>
      <c r="AA149" s="74" t="inlineStr">
        <is>
          <t>A</t>
        </is>
      </c>
      <c r="AB149" s="74" t="n">
        <v>8</v>
      </c>
      <c r="AC149" s="74" t="inlineStr"/>
      <c r="AD149" s="74" t="n">
        <v>0</v>
      </c>
      <c r="AE149" s="74" t="inlineStr">
        <is>
          <t>A</t>
        </is>
      </c>
      <c r="AF149" s="74" t="n">
        <v>4</v>
      </c>
      <c r="AG149" s="74" t="inlineStr">
        <is>
          <t>A</t>
        </is>
      </c>
      <c r="AH149" s="74" t="n">
        <v>7</v>
      </c>
      <c r="AI149" s="74" t="inlineStr">
        <is>
          <t>A</t>
        </is>
      </c>
      <c r="AJ149" s="74" t="n">
        <v>8</v>
      </c>
      <c r="AK149" s="74" t="inlineStr">
        <is>
          <t>A</t>
        </is>
      </c>
      <c r="AL149" s="74" t="n">
        <v>7</v>
      </c>
      <c r="AM149" s="74" t="inlineStr">
        <is>
          <t>A</t>
        </is>
      </c>
      <c r="AN149" s="74" t="n">
        <v>8</v>
      </c>
      <c r="AO149" s="74" t="inlineStr">
        <is>
          <t>A</t>
        </is>
      </c>
      <c r="AP149" s="74" t="n">
        <v>8</v>
      </c>
      <c r="AQ149" s="74" t="inlineStr"/>
      <c r="AR149" s="74" t="n">
        <v>0</v>
      </c>
      <c r="AS149" s="74" t="inlineStr">
        <is>
          <t>P</t>
        </is>
      </c>
      <c r="AT149" s="74" t="n">
        <v>0</v>
      </c>
      <c r="AU149" s="74" t="inlineStr">
        <is>
          <t>A</t>
        </is>
      </c>
      <c r="AV149" s="74" t="n">
        <v>7</v>
      </c>
      <c r="AW149" s="74" t="inlineStr">
        <is>
          <t>A</t>
        </is>
      </c>
      <c r="AX149" s="74" t="n">
        <v>8</v>
      </c>
      <c r="AY149" s="74" t="inlineStr">
        <is>
          <t>A</t>
        </is>
      </c>
      <c r="AZ149" s="74" t="n">
        <v>8</v>
      </c>
      <c r="BA149" s="74" t="inlineStr">
        <is>
          <t>A</t>
        </is>
      </c>
      <c r="BB149" s="74" t="n">
        <v>9</v>
      </c>
      <c r="BC149" s="74" t="inlineStr">
        <is>
          <t>A</t>
        </is>
      </c>
      <c r="BD149" s="74" t="n">
        <v>9</v>
      </c>
      <c r="BE149" s="74" t="inlineStr"/>
      <c r="BF149" s="74" t="n">
        <v>0</v>
      </c>
      <c r="BG149" s="74" t="inlineStr">
        <is>
          <t>A</t>
        </is>
      </c>
      <c r="BH149" s="74" t="n">
        <v>8</v>
      </c>
      <c r="BI149" s="74" t="inlineStr">
        <is>
          <t>A</t>
        </is>
      </c>
      <c r="BJ149" s="74" t="n">
        <v>7</v>
      </c>
      <c r="BK149" s="74" t="inlineStr">
        <is>
          <t>A</t>
        </is>
      </c>
      <c r="BL149" s="74" t="n">
        <v>7</v>
      </c>
      <c r="BM149" s="74" t="inlineStr">
        <is>
          <t>A</t>
        </is>
      </c>
      <c r="BN149" s="74" t="n">
        <v>7</v>
      </c>
      <c r="BO149" s="74" t="n"/>
      <c r="BP149" s="74" t="n"/>
      <c r="BQ149" s="165">
        <f>COUNTIF($G149:$BP149,"a")+COUNTIF($G149:$BP149,"r0,a5")/2+COUNTIF($G149:$BP149,"p5,a5")/2</f>
        <v/>
      </c>
      <c r="BR149" s="165">
        <f>COUNTIF($G149:$BP149,"d")+COUNTIF($G149:$BP149,"r0,d5")/2+COUNTIF($G149:$BP149,"p5,d5")/2</f>
        <v/>
      </c>
      <c r="BS149" s="165">
        <f>COUNTIF($G149:$BP149,"b")+COUNTIF($G149:$BP149,"r0,b5")/2+COUNTIF($G149:$BP149,"p5,b5")/2</f>
        <v/>
      </c>
      <c r="BT149" s="165">
        <f>COUNTIF($G149:$BP149,"c")+COUNTIF($G149:$BP149,"r0,c5")/2+COUNTIF($G149:$BP149,"p5,c5")/2</f>
        <v/>
      </c>
      <c r="BU149" s="165">
        <f>COUNTIF($G149:$BP149,"KH")+COUNTIF($G149:$BP149,"TL")+COUNTIF($G149:$BP149,"L")</f>
        <v/>
      </c>
      <c r="BV149" s="165" t="n"/>
      <c r="BW149" s="165">
        <f>COUNTIF($G149:$BP149,"hh")</f>
        <v/>
      </c>
      <c r="BX149" s="165">
        <f>COUNTIF($G149:$BP149,"nt7")</f>
        <v/>
      </c>
      <c r="BY149" s="165">
        <f>COUNTIF($G149:$BP149,"P")+COUNTIF($G149:$BP149,"p5,a5")/2+COUNTIF($G149:$BP149,"p5,b5")/2+COUNTIF($G149:$BP149,"p5,c5")/2+COUNTIF($G149:$BP149,"p5,d5")/2</f>
        <v/>
      </c>
      <c r="BZ149" s="166">
        <f>SUBTOTAL(9,BQ149:BY149)</f>
        <v/>
      </c>
      <c r="CA149" s="167">
        <f>SUM(J149,L149,N149,P149,R149,T149,X149,Z149,AB149,AD149,AF149,AH149,AL149,AN149,AP149,AR149,AT149,AV149,AZ149,BB149,BD149,BF149,BH149,BP149)</f>
        <v/>
      </c>
      <c r="CB149" s="168">
        <f>SUM(H149,V149,AJ149,AX149,BL149)</f>
        <v/>
      </c>
      <c r="CC149" s="24">
        <f>SUM(BJ149,BN149)</f>
        <v/>
      </c>
      <c r="CD149" s="169">
        <f>IF(BZ149&gt;25,4,IF(BZ149&gt;18,3,IF(BZ149&gt;12,2,IF(BZ149&gt;4,1,0))))-BX149-2+1</f>
        <v/>
      </c>
      <c r="CE149" s="30" t="n"/>
      <c r="CF149" s="169">
        <f>CD149*CI149</f>
        <v/>
      </c>
      <c r="CG149" s="170">
        <f>F149-BY149+1</f>
        <v/>
      </c>
      <c r="CH149" s="169">
        <f>CE149*16</f>
        <v/>
      </c>
      <c r="CI149" s="171">
        <f>VLOOKUP(A149,[1]DATA!$A$6:$AI$331,34,0)</f>
        <v/>
      </c>
      <c r="CJ149" s="172">
        <f>VLOOKUP(A149,[2]CHAMCONG!A$7:CI$333,79,0)</f>
        <v/>
      </c>
      <c r="CK149" s="173">
        <f>CJ149-CA149</f>
        <v/>
      </c>
    </row>
    <row r="150" ht="15.75" customFormat="1" customHeight="1" s="25">
      <c r="A150" s="69" t="inlineStr">
        <is>
          <t>A1549</t>
        </is>
      </c>
      <c r="B150" s="70" t="inlineStr">
        <is>
          <t>Nguyễn Văn Đủ</t>
        </is>
      </c>
      <c r="C150" s="71" t="inlineStr">
        <is>
          <t>X1 Ép - A</t>
        </is>
      </c>
      <c r="D150" s="72" t="inlineStr">
        <is>
          <t>Trực tiếp</t>
        </is>
      </c>
      <c r="E150" s="73" t="inlineStr">
        <is>
          <t>2020-06-11</t>
        </is>
      </c>
      <c r="F150" s="73" t="inlineStr"/>
      <c r="G150" s="74" t="inlineStr">
        <is>
          <t>A</t>
        </is>
      </c>
      <c r="H150" s="74" t="n">
        <v>4</v>
      </c>
      <c r="I150" s="75" t="inlineStr">
        <is>
          <t>C</t>
        </is>
      </c>
      <c r="J150" s="74" t="n">
        <v>4</v>
      </c>
      <c r="K150" s="75" t="inlineStr">
        <is>
          <t>C</t>
        </is>
      </c>
      <c r="L150" s="74" t="n">
        <v>4</v>
      </c>
      <c r="M150" s="75" t="inlineStr">
        <is>
          <t>C</t>
        </is>
      </c>
      <c r="N150" s="74" t="n">
        <v>4</v>
      </c>
      <c r="O150" s="75" t="inlineStr"/>
      <c r="P150" s="74" t="n">
        <v>0</v>
      </c>
      <c r="Q150" s="74" t="inlineStr">
        <is>
          <t>A</t>
        </is>
      </c>
      <c r="R150" s="74" t="n">
        <v>4</v>
      </c>
      <c r="S150" s="74" t="inlineStr">
        <is>
          <t>A</t>
        </is>
      </c>
      <c r="T150" s="74" t="n">
        <v>4</v>
      </c>
      <c r="U150" s="74" t="inlineStr">
        <is>
          <t>A</t>
        </is>
      </c>
      <c r="V150" s="74" t="n">
        <v>4</v>
      </c>
      <c r="W150" s="74" t="inlineStr">
        <is>
          <t>A</t>
        </is>
      </c>
      <c r="X150" s="74" t="n">
        <v>4</v>
      </c>
      <c r="Y150" s="74" t="inlineStr">
        <is>
          <t>A</t>
        </is>
      </c>
      <c r="Z150" s="74" t="n">
        <v>4</v>
      </c>
      <c r="AA150" s="74" t="inlineStr">
        <is>
          <t>A</t>
        </is>
      </c>
      <c r="AB150" s="74" t="n">
        <v>4</v>
      </c>
      <c r="AC150" s="74" t="inlineStr"/>
      <c r="AD150" s="74" t="n">
        <v>16</v>
      </c>
      <c r="AE150" s="74" t="inlineStr">
        <is>
          <t>C</t>
        </is>
      </c>
      <c r="AF150" s="74" t="n">
        <v>4</v>
      </c>
      <c r="AG150" s="75" t="inlineStr">
        <is>
          <t>P0</t>
        </is>
      </c>
      <c r="AH150" s="74" t="n">
        <v>0</v>
      </c>
      <c r="AI150" s="75" t="inlineStr">
        <is>
          <t>C</t>
        </is>
      </c>
      <c r="AJ150" s="74" t="n">
        <v>4</v>
      </c>
      <c r="AK150" s="75" t="inlineStr">
        <is>
          <t>C</t>
        </is>
      </c>
      <c r="AL150" s="74" t="n">
        <v>4</v>
      </c>
      <c r="AM150" s="75" t="inlineStr">
        <is>
          <t>C</t>
        </is>
      </c>
      <c r="AN150" s="74" t="n">
        <v>4</v>
      </c>
      <c r="AO150" s="75" t="inlineStr">
        <is>
          <t>C</t>
        </is>
      </c>
      <c r="AP150" s="74" t="n">
        <v>4</v>
      </c>
      <c r="AQ150" s="74" t="inlineStr"/>
      <c r="AR150" s="74" t="n">
        <v>0</v>
      </c>
      <c r="AS150" s="74" t="inlineStr">
        <is>
          <t>P</t>
        </is>
      </c>
      <c r="AT150" s="74" t="n">
        <v>0</v>
      </c>
      <c r="AU150" s="74" t="inlineStr">
        <is>
          <t>P0</t>
        </is>
      </c>
      <c r="AV150" s="74" t="n">
        <v>0</v>
      </c>
      <c r="AW150" s="74" t="inlineStr">
        <is>
          <t>A</t>
        </is>
      </c>
      <c r="AX150" s="74" t="n">
        <v>4</v>
      </c>
      <c r="AY150" s="74" t="inlineStr">
        <is>
          <t>A</t>
        </is>
      </c>
      <c r="AZ150" s="74" t="n">
        <v>4</v>
      </c>
      <c r="BA150" s="74" t="inlineStr">
        <is>
          <t>A</t>
        </is>
      </c>
      <c r="BB150" s="74" t="n">
        <v>4</v>
      </c>
      <c r="BC150" s="74" t="inlineStr">
        <is>
          <t>A</t>
        </is>
      </c>
      <c r="BD150" s="74" t="n">
        <v>4</v>
      </c>
      <c r="BE150" s="74" t="inlineStr"/>
      <c r="BF150" s="74" t="n">
        <v>0</v>
      </c>
      <c r="BG150" s="74" t="inlineStr">
        <is>
          <t>C</t>
        </is>
      </c>
      <c r="BH150" s="74" t="n">
        <v>4</v>
      </c>
      <c r="BI150" s="74" t="inlineStr">
        <is>
          <t>C</t>
        </is>
      </c>
      <c r="BJ150" s="74" t="n">
        <v>4</v>
      </c>
      <c r="BK150" s="74" t="inlineStr">
        <is>
          <t>P</t>
        </is>
      </c>
      <c r="BL150" s="74" t="n">
        <v>0</v>
      </c>
      <c r="BM150" s="74" t="inlineStr">
        <is>
          <t>P</t>
        </is>
      </c>
      <c r="BN150" s="74" t="n">
        <v>0</v>
      </c>
      <c r="BO150" s="74" t="n"/>
      <c r="BP150" s="74" t="n"/>
      <c r="BQ150" s="165">
        <f>COUNTIF($G150:$BP150,"a")+COUNTIF($G150:$BP150,"r0,a5")/2+COUNTIF($G150:$BP150,"p5,a5")/2</f>
        <v/>
      </c>
      <c r="BR150" s="165">
        <f>COUNTIF($G150:$BP150,"d")+COUNTIF($G150:$BP150,"r0,d5")/2+COUNTIF($G150:$BP150,"p5,d5")/2</f>
        <v/>
      </c>
      <c r="BS150" s="165">
        <f>COUNTIF($G150:$BP150,"b")+COUNTIF($G150:$BP150,"r0,b5")/2+COUNTIF($G150:$BP150,"p5,b5")/2</f>
        <v/>
      </c>
      <c r="BT150" s="165">
        <f>COUNTIF($G150:$BP150,"c")+COUNTIF($G150:$BP150,"r0,c5")/2+COUNTIF($G150:$BP150,"p5,c5")/2</f>
        <v/>
      </c>
      <c r="BU150" s="165">
        <f>COUNTIF($G150:$BP150,"KH")+COUNTIF($G150:$BP150,"TL")+COUNTIF($G150:$BP150,"L")</f>
        <v/>
      </c>
      <c r="BV150" s="165" t="n"/>
      <c r="BW150" s="165">
        <f>COUNTIF($G150:$BP150,"hh")</f>
        <v/>
      </c>
      <c r="BX150" s="165">
        <f>COUNTIF($G150:$BP150,"nt7")</f>
        <v/>
      </c>
      <c r="BY150" s="165">
        <f>COUNTIF($G150:$BP150,"P")+COUNTIF($G150:$BP150,"p5,a5")/2+COUNTIF($G150:$BP150,"p5,b5")/2+COUNTIF($G150:$BP150,"p5,c5")/2+COUNTIF($G150:$BP150,"p5,d5")/2</f>
        <v/>
      </c>
      <c r="BZ150" s="166">
        <f>SUBTOTAL(9,BQ150:BY150)</f>
        <v/>
      </c>
      <c r="CA150" s="167">
        <f>SUM(J150,L150,N150,P150,R150,T150,X150,Z150,AB150,AD150,AF150,AH150,AL150,AN150,AP150,AR150,AT150,AV150,AZ150,BB150,BD150,BF150,BH150,BP150)</f>
        <v/>
      </c>
      <c r="CB150" s="168">
        <f>SUM(H150,V150,AJ150,AX150,BL150)</f>
        <v/>
      </c>
      <c r="CC150" s="24">
        <f>SUM(BJ150,BN150)</f>
        <v/>
      </c>
      <c r="CD150" s="169">
        <f>IF(BZ150&gt;25,4,IF(BZ150&gt;18,3,IF(BZ150&gt;12,2,IF(BZ150&gt;4,1,0))))-BX150-2+1</f>
        <v/>
      </c>
      <c r="CE150" s="30" t="n"/>
      <c r="CF150" s="169">
        <f>CD150*CI150</f>
        <v/>
      </c>
      <c r="CG150" s="170">
        <f>F150-BY150+1</f>
        <v/>
      </c>
      <c r="CH150" s="169">
        <f>CE150*16</f>
        <v/>
      </c>
      <c r="CI150" s="171">
        <f>VLOOKUP(A150,[1]DATA!$A$6:$AI$331,34,0)</f>
        <v/>
      </c>
      <c r="CJ150" s="172">
        <f>VLOOKUP(A150,[2]CHAMCONG!A$7:CI$333,79,0)</f>
        <v/>
      </c>
      <c r="CK150" s="173">
        <f>CJ150-CA150</f>
        <v/>
      </c>
    </row>
    <row r="151" ht="15.75" customFormat="1" customHeight="1" s="25">
      <c r="A151" s="69" t="inlineStr">
        <is>
          <t>A1550</t>
        </is>
      </c>
      <c r="B151" s="70" t="inlineStr">
        <is>
          <t>Phạm Chí Thành</t>
        </is>
      </c>
      <c r="C151" s="71" t="inlineStr">
        <is>
          <t>X1 Sơn</t>
        </is>
      </c>
      <c r="D151" s="72" t="inlineStr">
        <is>
          <t>Trực tiếp</t>
        </is>
      </c>
      <c r="E151" s="73" t="inlineStr">
        <is>
          <t>2020-06-08</t>
        </is>
      </c>
      <c r="F151" s="73" t="inlineStr"/>
      <c r="G151" s="74" t="inlineStr">
        <is>
          <t>A</t>
        </is>
      </c>
      <c r="H151" s="74" t="n">
        <v>4</v>
      </c>
      <c r="I151" s="75" t="inlineStr">
        <is>
          <t>A</t>
        </is>
      </c>
      <c r="J151" s="74" t="n">
        <v>4</v>
      </c>
      <c r="K151" s="75" t="inlineStr">
        <is>
          <t>A</t>
        </is>
      </c>
      <c r="L151" s="74" t="n">
        <v>0</v>
      </c>
      <c r="M151" s="75" t="inlineStr">
        <is>
          <t>P</t>
        </is>
      </c>
      <c r="N151" s="74" t="n">
        <v>0</v>
      </c>
      <c r="O151" s="75" t="inlineStr"/>
      <c r="P151" s="74" t="n">
        <v>0</v>
      </c>
      <c r="Q151" s="75" t="inlineStr">
        <is>
          <t>A</t>
        </is>
      </c>
      <c r="R151" s="75" t="n">
        <v>4</v>
      </c>
      <c r="S151" s="74" t="inlineStr">
        <is>
          <t>A</t>
        </is>
      </c>
      <c r="T151" s="74" t="n">
        <v>4</v>
      </c>
      <c r="U151" s="74" t="inlineStr">
        <is>
          <t>A</t>
        </is>
      </c>
      <c r="V151" s="74" t="n">
        <v>4</v>
      </c>
      <c r="W151" s="74" t="inlineStr">
        <is>
          <t>A</t>
        </is>
      </c>
      <c r="X151" s="74" t="n">
        <v>4</v>
      </c>
      <c r="Y151" s="74" t="inlineStr">
        <is>
          <t>A</t>
        </is>
      </c>
      <c r="Z151" s="74" t="n">
        <v>4</v>
      </c>
      <c r="AA151" s="74" t="inlineStr">
        <is>
          <t>P</t>
        </is>
      </c>
      <c r="AB151" s="74" t="n">
        <v>0</v>
      </c>
      <c r="AC151" s="74" t="inlineStr"/>
      <c r="AD151" s="74" t="n">
        <v>0</v>
      </c>
      <c r="AE151" s="74" t="inlineStr">
        <is>
          <t>A</t>
        </is>
      </c>
      <c r="AF151" s="74" t="n">
        <v>4</v>
      </c>
      <c r="AG151" s="74" t="inlineStr">
        <is>
          <t>A</t>
        </is>
      </c>
      <c r="AH151" s="74" t="n">
        <v>4</v>
      </c>
      <c r="AI151" s="74" t="inlineStr">
        <is>
          <t>A</t>
        </is>
      </c>
      <c r="AJ151" s="74" t="n">
        <v>4</v>
      </c>
      <c r="AK151" s="74" t="inlineStr">
        <is>
          <t>A</t>
        </is>
      </c>
      <c r="AL151" s="74" t="n">
        <v>4</v>
      </c>
      <c r="AM151" s="74" t="inlineStr">
        <is>
          <t>A</t>
        </is>
      </c>
      <c r="AN151" s="74" t="n">
        <v>4</v>
      </c>
      <c r="AO151" s="74" t="inlineStr">
        <is>
          <t>A</t>
        </is>
      </c>
      <c r="AP151" s="74" t="n">
        <v>0</v>
      </c>
      <c r="AQ151" s="75" t="inlineStr"/>
      <c r="AR151" s="74" t="n">
        <v>0</v>
      </c>
      <c r="AS151" s="75" t="inlineStr">
        <is>
          <t>P</t>
        </is>
      </c>
      <c r="AT151" s="75" t="n">
        <v>0</v>
      </c>
      <c r="AU151" s="75" t="inlineStr">
        <is>
          <t>A</t>
        </is>
      </c>
      <c r="AV151" s="74" t="n">
        <v>4</v>
      </c>
      <c r="AW151" s="74" t="inlineStr">
        <is>
          <t>A</t>
        </is>
      </c>
      <c r="AX151" s="74" t="n">
        <v>4</v>
      </c>
      <c r="AY151" s="74" t="inlineStr">
        <is>
          <t>A</t>
        </is>
      </c>
      <c r="AZ151" s="74" t="n">
        <v>4</v>
      </c>
      <c r="BA151" s="74" t="inlineStr">
        <is>
          <t>P</t>
        </is>
      </c>
      <c r="BB151" s="74" t="n">
        <v>0</v>
      </c>
      <c r="BC151" s="74" t="inlineStr">
        <is>
          <t>A</t>
        </is>
      </c>
      <c r="BD151" s="74" t="n">
        <v>4</v>
      </c>
      <c r="BE151" s="74" t="inlineStr"/>
      <c r="BF151" s="74" t="n">
        <v>0</v>
      </c>
      <c r="BG151" s="74" t="inlineStr">
        <is>
          <t>A</t>
        </is>
      </c>
      <c r="BH151" s="74" t="n">
        <v>4</v>
      </c>
      <c r="BI151" s="74" t="inlineStr">
        <is>
          <t>A</t>
        </is>
      </c>
      <c r="BJ151" s="74" t="n">
        <v>4</v>
      </c>
      <c r="BK151" s="74" t="inlineStr">
        <is>
          <t>A</t>
        </is>
      </c>
      <c r="BL151" s="74" t="n">
        <v>4</v>
      </c>
      <c r="BM151" s="74" t="inlineStr">
        <is>
          <t>A</t>
        </is>
      </c>
      <c r="BN151" s="74" t="n">
        <v>4</v>
      </c>
      <c r="BO151" s="74" t="n"/>
      <c r="BP151" s="74" t="n"/>
      <c r="BQ151" s="165">
        <f>COUNTIF($G151:$BP151,"a")+COUNTIF($G151:$BP151,"r0,a5")/2+COUNTIF($G151:$BP151,"p5,a5")/2</f>
        <v/>
      </c>
      <c r="BR151" s="165">
        <f>COUNTIF($G151:$BP151,"d")+COUNTIF($G151:$BP151,"r0,d5")/2+COUNTIF($G151:$BP151,"p5,d5")/2</f>
        <v/>
      </c>
      <c r="BS151" s="165">
        <f>COUNTIF($G151:$BP151,"b")+COUNTIF($G151:$BP151,"r0,b5")/2+COUNTIF($G151:$BP151,"p5,b5")/2</f>
        <v/>
      </c>
      <c r="BT151" s="165">
        <f>COUNTIF($G151:$BP151,"c")+COUNTIF($G151:$BP151,"r0,c5")/2+COUNTIF($G151:$BP151,"p5,c5")/2</f>
        <v/>
      </c>
      <c r="BU151" s="165">
        <f>COUNTIF($G151:$BP151,"KH")+COUNTIF($G151:$BP151,"TL")+COUNTIF($G151:$BP151,"L")</f>
        <v/>
      </c>
      <c r="BV151" s="165" t="n"/>
      <c r="BW151" s="165">
        <f>COUNTIF($G151:$BP151,"hh")</f>
        <v/>
      </c>
      <c r="BX151" s="165">
        <f>COUNTIF($G151:$BP151,"nt7")</f>
        <v/>
      </c>
      <c r="BY151" s="165">
        <f>COUNTIF($G151:$BP151,"P")+COUNTIF($G151:$BP151,"p5,a5")/2+COUNTIF($G151:$BP151,"p5,b5")/2+COUNTIF($G151:$BP151,"p5,c5")/2+COUNTIF($G151:$BP151,"p5,d5")/2</f>
        <v/>
      </c>
      <c r="BZ151" s="166">
        <f>SUBTOTAL(9,BQ151:BY151)</f>
        <v/>
      </c>
      <c r="CA151" s="167">
        <f>SUM(J151,L151,N151,P151,R151,T151,X151,Z151,AB151,AD151,AF151,AH151,AL151,AN151,AP151,AR151,AT151,AV151,AZ151,BB151,BD151,BF151,BH151,BP151)</f>
        <v/>
      </c>
      <c r="CB151" s="168">
        <f>SUM(H151,V151,AJ151,AX151,BL151)</f>
        <v/>
      </c>
      <c r="CC151" s="24">
        <f>SUM(BJ151,BN151)</f>
        <v/>
      </c>
      <c r="CD151" s="169">
        <f>IF(BZ151&gt;25,4,IF(BZ151&gt;18,3,IF(BZ151&gt;12,2,IF(BZ151&gt;4,1,0))))-BX151-2+1</f>
        <v/>
      </c>
      <c r="CE151" s="30" t="n"/>
      <c r="CF151" s="169">
        <f>CD151*CI151</f>
        <v/>
      </c>
      <c r="CG151" s="170">
        <f>F151-BY151+1</f>
        <v/>
      </c>
      <c r="CH151" s="169">
        <f>CE151*16</f>
        <v/>
      </c>
      <c r="CI151" s="171">
        <f>VLOOKUP(A151,[1]DATA!$A$6:$AI$331,34,0)</f>
        <v/>
      </c>
      <c r="CJ151" s="172">
        <f>VLOOKUP(A151,[2]CHAMCONG!A$7:CI$333,79,0)</f>
        <v/>
      </c>
      <c r="CK151" s="173">
        <f>CJ151-CA151</f>
        <v/>
      </c>
    </row>
    <row r="152" ht="15.75" customFormat="1" customHeight="1" s="25">
      <c r="A152" s="69" t="inlineStr">
        <is>
          <t>A1551</t>
        </is>
      </c>
      <c r="B152" s="70" t="inlineStr">
        <is>
          <t>Ngô Thanh Nhủ</t>
        </is>
      </c>
      <c r="C152" s="71" t="inlineStr">
        <is>
          <t>X1 Sơn</t>
        </is>
      </c>
      <c r="D152" s="72" t="inlineStr">
        <is>
          <t>Trực tiếp</t>
        </is>
      </c>
      <c r="E152" s="73" t="inlineStr">
        <is>
          <t>2020-06-09</t>
        </is>
      </c>
      <c r="F152" s="73" t="inlineStr"/>
      <c r="G152" s="74" t="inlineStr">
        <is>
          <t>A</t>
        </is>
      </c>
      <c r="H152" s="74" t="n">
        <v>4</v>
      </c>
      <c r="I152" s="75" t="inlineStr">
        <is>
          <t>A</t>
        </is>
      </c>
      <c r="J152" s="74" t="n">
        <v>4</v>
      </c>
      <c r="K152" s="74" t="inlineStr">
        <is>
          <t>A</t>
        </is>
      </c>
      <c r="L152" s="74" t="n">
        <v>4</v>
      </c>
      <c r="M152" s="74" t="inlineStr">
        <is>
          <t>A</t>
        </is>
      </c>
      <c r="N152" s="74" t="n">
        <v>4</v>
      </c>
      <c r="O152" s="74" t="inlineStr"/>
      <c r="P152" s="74" t="n">
        <v>0</v>
      </c>
      <c r="Q152" s="75" t="inlineStr">
        <is>
          <t>A</t>
        </is>
      </c>
      <c r="R152" s="75" t="n">
        <v>4</v>
      </c>
      <c r="S152" s="74" t="inlineStr">
        <is>
          <t>A</t>
        </is>
      </c>
      <c r="T152" s="74" t="n">
        <v>4</v>
      </c>
      <c r="U152" s="74" t="inlineStr">
        <is>
          <t>A</t>
        </is>
      </c>
      <c r="V152" s="74" t="n">
        <v>4</v>
      </c>
      <c r="W152" s="74" t="inlineStr">
        <is>
          <t>A</t>
        </is>
      </c>
      <c r="X152" s="74" t="n">
        <v>4</v>
      </c>
      <c r="Y152" s="74" t="inlineStr">
        <is>
          <t>A</t>
        </is>
      </c>
      <c r="Z152" s="74" t="n">
        <v>4</v>
      </c>
      <c r="AA152" s="74" t="inlineStr">
        <is>
          <t>A</t>
        </is>
      </c>
      <c r="AB152" s="74" t="n">
        <v>4</v>
      </c>
      <c r="AC152" s="74" t="inlineStr"/>
      <c r="AD152" s="74" t="n">
        <v>0</v>
      </c>
      <c r="AE152" s="74" t="inlineStr">
        <is>
          <t>A</t>
        </is>
      </c>
      <c r="AF152" s="74" t="n">
        <v>4</v>
      </c>
      <c r="AG152" s="74" t="inlineStr">
        <is>
          <t>A</t>
        </is>
      </c>
      <c r="AH152" s="74" t="n">
        <v>4</v>
      </c>
      <c r="AI152" s="74" t="inlineStr">
        <is>
          <t>A</t>
        </is>
      </c>
      <c r="AJ152" s="74" t="n">
        <v>4</v>
      </c>
      <c r="AK152" s="74" t="inlineStr">
        <is>
          <t>A</t>
        </is>
      </c>
      <c r="AL152" s="74" t="n">
        <v>4</v>
      </c>
      <c r="AM152" s="74" t="inlineStr">
        <is>
          <t>A</t>
        </is>
      </c>
      <c r="AN152" s="74" t="n">
        <v>4</v>
      </c>
      <c r="AO152" s="74" t="inlineStr">
        <is>
          <t>A</t>
        </is>
      </c>
      <c r="AP152" s="74" t="n">
        <v>0</v>
      </c>
      <c r="AQ152" s="74" t="inlineStr"/>
      <c r="AR152" s="74" t="n">
        <v>0</v>
      </c>
      <c r="AS152" s="74" t="inlineStr">
        <is>
          <t>P</t>
        </is>
      </c>
      <c r="AT152" s="74" t="n">
        <v>0</v>
      </c>
      <c r="AU152" s="74" t="inlineStr">
        <is>
          <t>A</t>
        </is>
      </c>
      <c r="AV152" s="74" t="n">
        <v>4</v>
      </c>
      <c r="AW152" s="74" t="inlineStr">
        <is>
          <t>A</t>
        </is>
      </c>
      <c r="AX152" s="74" t="n">
        <v>4</v>
      </c>
      <c r="AY152" s="74" t="inlineStr">
        <is>
          <t>A</t>
        </is>
      </c>
      <c r="AZ152" s="74" t="n">
        <v>4</v>
      </c>
      <c r="BA152" s="74" t="inlineStr">
        <is>
          <t>A</t>
        </is>
      </c>
      <c r="BB152" s="74" t="n">
        <v>7</v>
      </c>
      <c r="BC152" s="74" t="inlineStr">
        <is>
          <t>A</t>
        </is>
      </c>
      <c r="BD152" s="74" t="n">
        <v>4</v>
      </c>
      <c r="BE152" s="74" t="inlineStr"/>
      <c r="BF152" s="74" t="n">
        <v>0</v>
      </c>
      <c r="BG152" s="74" t="inlineStr">
        <is>
          <t>A</t>
        </is>
      </c>
      <c r="BH152" s="74" t="n">
        <v>4</v>
      </c>
      <c r="BI152" s="74" t="inlineStr">
        <is>
          <t>A</t>
        </is>
      </c>
      <c r="BJ152" s="74" t="n">
        <v>4</v>
      </c>
      <c r="BK152" s="74" t="inlineStr">
        <is>
          <t>A</t>
        </is>
      </c>
      <c r="BL152" s="74" t="n">
        <v>4</v>
      </c>
      <c r="BM152" s="74" t="inlineStr">
        <is>
          <t>A</t>
        </is>
      </c>
      <c r="BN152" s="74" t="n">
        <v>4</v>
      </c>
      <c r="BO152" s="74" t="n"/>
      <c r="BP152" s="74" t="n"/>
      <c r="BQ152" s="165">
        <f>COUNTIF($G152:$BP152,"a")+COUNTIF($G152:$BP152,"r0,a5")/2+COUNTIF($G152:$BP152,"p5,a5")/2</f>
        <v/>
      </c>
      <c r="BR152" s="165">
        <f>COUNTIF($G152:$BP152,"d")+COUNTIF($G152:$BP152,"r0,d5")/2+COUNTIF($G152:$BP152,"p5,d5")/2</f>
        <v/>
      </c>
      <c r="BS152" s="165">
        <f>COUNTIF($G152:$BP152,"b")+COUNTIF($G152:$BP152,"r0,b5")/2+COUNTIF($G152:$BP152,"p5,b5")/2</f>
        <v/>
      </c>
      <c r="BT152" s="165">
        <f>COUNTIF($G152:$BP152,"c")+COUNTIF($G152:$BP152,"r0,c5")/2+COUNTIF($G152:$BP152,"p5,c5")/2</f>
        <v/>
      </c>
      <c r="BU152" s="165">
        <f>COUNTIF($G152:$BP152,"KH")+COUNTIF($G152:$BP152,"TL")+COUNTIF($G152:$BP152,"L")</f>
        <v/>
      </c>
      <c r="BV152" s="165" t="n"/>
      <c r="BW152" s="165">
        <f>COUNTIF($G152:$BP152,"hh")</f>
        <v/>
      </c>
      <c r="BX152" s="165">
        <f>COUNTIF($G152:$BP152,"nt7")</f>
        <v/>
      </c>
      <c r="BY152" s="165">
        <f>COUNTIF($G152:$BP152,"P")+COUNTIF($G152:$BP152,"p5,a5")/2+COUNTIF($G152:$BP152,"p5,b5")/2+COUNTIF($G152:$BP152,"p5,c5")/2+COUNTIF($G152:$BP152,"p5,d5")/2</f>
        <v/>
      </c>
      <c r="BZ152" s="166">
        <f>SUBTOTAL(9,BQ152:BY152)</f>
        <v/>
      </c>
      <c r="CA152" s="167">
        <f>SUM(J152,L152,N152,P152,R152,T152,X152,Z152,AB152,AD152,AF152,AH152,AL152,AN152,AP152,AR152,AT152,AV152,AZ152,BB152,BD152,BF152,BH152,BP152)</f>
        <v/>
      </c>
      <c r="CB152" s="168">
        <f>SUM(H152,V152,AJ152,AX152,BL152)</f>
        <v/>
      </c>
      <c r="CC152" s="24">
        <f>SUM(BJ152,BN152)</f>
        <v/>
      </c>
      <c r="CD152" s="169">
        <f>IF(BZ152&gt;25,4,IF(BZ152&gt;18,3,IF(BZ152&gt;12,2,IF(BZ152&gt;4,1,0))))-BX152-2+1</f>
        <v/>
      </c>
      <c r="CE152" s="30" t="n"/>
      <c r="CF152" s="169">
        <f>CD152*CI152</f>
        <v/>
      </c>
      <c r="CG152" s="170">
        <f>F152-BY152+1</f>
        <v/>
      </c>
      <c r="CH152" s="169">
        <f>CE152*16</f>
        <v/>
      </c>
      <c r="CI152" s="171">
        <f>VLOOKUP(A152,[1]DATA!$A$6:$AI$331,34,0)</f>
        <v/>
      </c>
      <c r="CJ152" s="172">
        <f>VLOOKUP(A152,[2]CHAMCONG!A$7:CI$333,79,0)</f>
        <v/>
      </c>
      <c r="CK152" s="173">
        <f>CJ152-CA152</f>
        <v/>
      </c>
    </row>
    <row r="153" ht="15.75" customFormat="1" customHeight="1" s="27">
      <c r="A153" s="69" t="inlineStr">
        <is>
          <t>A1560</t>
        </is>
      </c>
      <c r="B153" s="70" t="inlineStr">
        <is>
          <t>Lê Tấn Tâm</t>
        </is>
      </c>
      <c r="C153" s="71" t="inlineStr">
        <is>
          <t>Ehs</t>
        </is>
      </c>
      <c r="D153" s="72" t="inlineStr">
        <is>
          <t>Trực tiếp</t>
        </is>
      </c>
      <c r="E153" s="73" t="inlineStr">
        <is>
          <t>2020-06-11</t>
        </is>
      </c>
      <c r="F153" s="73" t="inlineStr"/>
      <c r="G153" s="74" t="inlineStr">
        <is>
          <t>C</t>
        </is>
      </c>
      <c r="H153" s="74" t="n">
        <v>4</v>
      </c>
      <c r="I153" s="74" t="inlineStr">
        <is>
          <t>C</t>
        </is>
      </c>
      <c r="J153" s="74" t="n">
        <v>4</v>
      </c>
      <c r="K153" s="74" t="inlineStr">
        <is>
          <t>C</t>
        </is>
      </c>
      <c r="L153" s="74" t="n">
        <v>4</v>
      </c>
      <c r="M153" s="74" t="inlineStr">
        <is>
          <t>C</t>
        </is>
      </c>
      <c r="N153" s="74" t="n">
        <v>4</v>
      </c>
      <c r="O153" s="74" t="inlineStr"/>
      <c r="P153" s="74" t="n">
        <v>12</v>
      </c>
      <c r="Q153" s="74" t="inlineStr">
        <is>
          <t>A</t>
        </is>
      </c>
      <c r="R153" s="74" t="n">
        <v>2</v>
      </c>
      <c r="S153" s="74" t="inlineStr">
        <is>
          <t>A</t>
        </is>
      </c>
      <c r="T153" s="74" t="n">
        <v>4</v>
      </c>
      <c r="U153" s="74" t="inlineStr">
        <is>
          <t>A</t>
        </is>
      </c>
      <c r="V153" s="74" t="n">
        <v>3</v>
      </c>
      <c r="W153" s="74" t="inlineStr">
        <is>
          <t>A</t>
        </is>
      </c>
      <c r="X153" s="74" t="n">
        <v>4</v>
      </c>
      <c r="Y153" s="74" t="inlineStr">
        <is>
          <t>A</t>
        </is>
      </c>
      <c r="Z153" s="74" t="n">
        <v>3</v>
      </c>
      <c r="AA153" s="74" t="inlineStr">
        <is>
          <t>A</t>
        </is>
      </c>
      <c r="AB153" s="74" t="n">
        <v>4</v>
      </c>
      <c r="AC153" s="74" t="inlineStr"/>
      <c r="AD153" s="74" t="n">
        <v>12</v>
      </c>
      <c r="AE153" s="74" t="inlineStr">
        <is>
          <t>C</t>
        </is>
      </c>
      <c r="AF153" s="74" t="n">
        <v>4</v>
      </c>
      <c r="AG153" s="74" t="inlineStr">
        <is>
          <t>C</t>
        </is>
      </c>
      <c r="AH153" s="74" t="n">
        <v>4</v>
      </c>
      <c r="AI153" s="74" t="inlineStr">
        <is>
          <t>C</t>
        </is>
      </c>
      <c r="AJ153" s="74" t="n">
        <v>4</v>
      </c>
      <c r="AK153" s="74" t="inlineStr">
        <is>
          <t>P0</t>
        </is>
      </c>
      <c r="AL153" s="74" t="n">
        <v>0</v>
      </c>
      <c r="AM153" s="74" t="inlineStr">
        <is>
          <t>C</t>
        </is>
      </c>
      <c r="AN153" s="74" t="n">
        <v>4</v>
      </c>
      <c r="AO153" s="74" t="inlineStr">
        <is>
          <t>P</t>
        </is>
      </c>
      <c r="AP153" s="74" t="n">
        <v>0</v>
      </c>
      <c r="AQ153" s="74" t="inlineStr"/>
      <c r="AR153" s="74" t="n">
        <v>0</v>
      </c>
      <c r="AS153" s="74" t="inlineStr">
        <is>
          <t>P</t>
        </is>
      </c>
      <c r="AT153" s="74" t="n">
        <v>0</v>
      </c>
      <c r="AU153" s="74" t="inlineStr">
        <is>
          <t>A</t>
        </is>
      </c>
      <c r="AV153" s="74" t="n">
        <v>3</v>
      </c>
      <c r="AW153" s="74" t="inlineStr">
        <is>
          <t>A</t>
        </is>
      </c>
      <c r="AX153" s="74" t="n">
        <v>3</v>
      </c>
      <c r="AY153" s="74" t="inlineStr">
        <is>
          <t>A</t>
        </is>
      </c>
      <c r="AZ153" s="74" t="n">
        <v>4</v>
      </c>
      <c r="BA153" s="74" t="inlineStr">
        <is>
          <t>A</t>
        </is>
      </c>
      <c r="BB153" s="74" t="n">
        <v>3</v>
      </c>
      <c r="BC153" s="74" t="inlineStr">
        <is>
          <t>A</t>
        </is>
      </c>
      <c r="BD153" s="74" t="n">
        <v>0</v>
      </c>
      <c r="BE153" s="74" t="inlineStr"/>
      <c r="BF153" s="74" t="n">
        <v>0</v>
      </c>
      <c r="BG153" s="74" t="inlineStr">
        <is>
          <t>C</t>
        </is>
      </c>
      <c r="BH153" s="74" t="n">
        <v>4</v>
      </c>
      <c r="BI153" s="74" t="inlineStr">
        <is>
          <t>C</t>
        </is>
      </c>
      <c r="BJ153" s="74" t="n">
        <v>10</v>
      </c>
      <c r="BK153" s="74" t="inlineStr">
        <is>
          <t>C</t>
        </is>
      </c>
      <c r="BL153" s="74" t="n">
        <v>4</v>
      </c>
      <c r="BM153" s="74" t="inlineStr">
        <is>
          <t>C</t>
        </is>
      </c>
      <c r="BN153" s="74" t="n">
        <v>4</v>
      </c>
      <c r="BO153" s="74" t="n"/>
      <c r="BP153" s="74" t="n"/>
      <c r="BQ153" s="165">
        <f>COUNTIF($G153:$BP153,"a")+COUNTIF($G153:$BP153,"r0,a5")/2+COUNTIF($G153:$BP153,"p5,a5")/2</f>
        <v/>
      </c>
      <c r="BR153" s="165">
        <f>COUNTIF($G153:$BP153,"d")+COUNTIF($G153:$BP153,"r0,d5")/2+COUNTIF($G153:$BP153,"p5,d5")/2</f>
        <v/>
      </c>
      <c r="BS153" s="165">
        <f>COUNTIF($G153:$BP153,"b")+COUNTIF($G153:$BP153,"r0,b5")/2+COUNTIF($G153:$BP153,"p5,b5")/2</f>
        <v/>
      </c>
      <c r="BT153" s="165">
        <f>COUNTIF($G153:$BP153,"c")+COUNTIF($G153:$BP153,"r0,c5")/2+COUNTIF($G153:$BP153,"p5,c5")/2</f>
        <v/>
      </c>
      <c r="BU153" s="165">
        <f>COUNTIF($G153:$BP153,"KH")+COUNTIF($G153:$BP153,"TL")+COUNTIF($G153:$BP153,"L")</f>
        <v/>
      </c>
      <c r="BV153" s="165" t="n"/>
      <c r="BW153" s="165">
        <f>COUNTIF($G153:$BP153,"hh")</f>
        <v/>
      </c>
      <c r="BX153" s="165">
        <f>COUNTIF($G153:$BP153,"nt7")</f>
        <v/>
      </c>
      <c r="BY153" s="165">
        <f>COUNTIF($G153:$BP153,"P")+COUNTIF($G153:$BP153,"p5,a5")/2+COUNTIF($G153:$BP153,"p5,b5")/2+COUNTIF($G153:$BP153,"p5,c5")/2+COUNTIF($G153:$BP153,"p5,d5")/2</f>
        <v/>
      </c>
      <c r="BZ153" s="166">
        <f>SUBTOTAL(9,BQ153:BY153)</f>
        <v/>
      </c>
      <c r="CA153" s="167">
        <f>SUM(J153,L153,N153,P153,R153,T153,X153,Z153,AB153,AD153,AF153,AH153,AL153,AN153,AP153,AR153,AT153,AV153,AZ153,BB153,BD153,BF153,BH153,BP153)</f>
        <v/>
      </c>
      <c r="CB153" s="168">
        <f>SUM(H153,V153,AJ153,AX153,BL153)</f>
        <v/>
      </c>
      <c r="CC153" s="24">
        <f>SUM(BJ153,BN153)</f>
        <v/>
      </c>
      <c r="CD153" s="169">
        <f>IF(BZ153&gt;25,4,IF(BZ153&gt;18,3,IF(BZ153&gt;12,2,IF(BZ153&gt;4,1,0))))-BX153-2+1</f>
        <v/>
      </c>
      <c r="CE153" s="30" t="n"/>
      <c r="CF153" s="169">
        <f>CD153*CI153</f>
        <v/>
      </c>
      <c r="CG153" s="170">
        <f>F153-BY153+1</f>
        <v/>
      </c>
      <c r="CH153" s="169">
        <f>CE153*16</f>
        <v/>
      </c>
      <c r="CI153" s="171">
        <f>VLOOKUP(A153,[1]DATA!$A$6:$AI$331,34,0)</f>
        <v/>
      </c>
      <c r="CJ153" s="172">
        <f>VLOOKUP(A153,[2]CHAMCONG!A$7:CI$333,79,0)</f>
        <v/>
      </c>
      <c r="CK153" s="173">
        <f>CJ153-CA153</f>
        <v/>
      </c>
      <c r="CL153" s="25" t="n"/>
      <c r="CM153" s="25" t="n"/>
    </row>
    <row r="154" ht="15.75" customFormat="1" customHeight="1" s="25">
      <c r="A154" s="69" t="inlineStr">
        <is>
          <t>A1563</t>
        </is>
      </c>
      <c r="B154" s="70" t="inlineStr">
        <is>
          <t>Nguyễn Thị Ngọc Tuyền</t>
        </is>
      </c>
      <c r="C154" s="71" t="inlineStr">
        <is>
          <t>X1 Ép - B</t>
        </is>
      </c>
      <c r="D154" s="72" t="inlineStr">
        <is>
          <t>Trực tiếp</t>
        </is>
      </c>
      <c r="E154" s="73" t="inlineStr">
        <is>
          <t>2020-06-15</t>
        </is>
      </c>
      <c r="F154" s="73" t="inlineStr"/>
      <c r="G154" s="74" t="inlineStr">
        <is>
          <t>P</t>
        </is>
      </c>
      <c r="H154" s="74" t="n">
        <v>0</v>
      </c>
      <c r="I154" s="75" t="inlineStr">
        <is>
          <t>A</t>
        </is>
      </c>
      <c r="J154" s="74" t="n">
        <v>4</v>
      </c>
      <c r="K154" s="74" t="inlineStr">
        <is>
          <t>A</t>
        </is>
      </c>
      <c r="L154" s="74" t="n">
        <v>4</v>
      </c>
      <c r="M154" s="74" t="inlineStr">
        <is>
          <t>A</t>
        </is>
      </c>
      <c r="N154" s="74" t="n">
        <v>4</v>
      </c>
      <c r="O154" s="75" t="inlineStr"/>
      <c r="P154" s="74" t="n">
        <v>0</v>
      </c>
      <c r="Q154" s="74" t="inlineStr">
        <is>
          <t>C</t>
        </is>
      </c>
      <c r="R154" s="74" t="n">
        <v>4</v>
      </c>
      <c r="S154" s="74" t="inlineStr">
        <is>
          <t>C</t>
        </is>
      </c>
      <c r="T154" s="74" t="n">
        <v>4</v>
      </c>
      <c r="U154" s="74" t="inlineStr">
        <is>
          <t>C</t>
        </is>
      </c>
      <c r="V154" s="74" t="n">
        <v>4</v>
      </c>
      <c r="W154" s="74" t="inlineStr">
        <is>
          <t>C</t>
        </is>
      </c>
      <c r="X154" s="74" t="n">
        <v>4</v>
      </c>
      <c r="Y154" s="74" t="inlineStr">
        <is>
          <t>C</t>
        </is>
      </c>
      <c r="Z154" s="74" t="n">
        <v>4</v>
      </c>
      <c r="AA154" s="74" t="inlineStr">
        <is>
          <t>C</t>
        </is>
      </c>
      <c r="AB154" s="74" t="n">
        <v>4</v>
      </c>
      <c r="AC154" s="74" t="inlineStr"/>
      <c r="AD154" s="74" t="n">
        <v>0</v>
      </c>
      <c r="AE154" s="74" t="inlineStr">
        <is>
          <t>A</t>
        </is>
      </c>
      <c r="AF154" s="74" t="n">
        <v>4</v>
      </c>
      <c r="AG154" s="74" t="inlineStr">
        <is>
          <t>A</t>
        </is>
      </c>
      <c r="AH154" s="74" t="n">
        <v>0</v>
      </c>
      <c r="AI154" s="74" t="inlineStr">
        <is>
          <t>A</t>
        </is>
      </c>
      <c r="AJ154" s="74" t="n">
        <v>4</v>
      </c>
      <c r="AK154" s="74" t="inlineStr">
        <is>
          <t>A</t>
        </is>
      </c>
      <c r="AL154" s="74" t="n">
        <v>4</v>
      </c>
      <c r="AM154" s="74" t="inlineStr">
        <is>
          <t>A</t>
        </is>
      </c>
      <c r="AN154" s="74" t="n">
        <v>4</v>
      </c>
      <c r="AO154" s="74" t="inlineStr">
        <is>
          <t>A</t>
        </is>
      </c>
      <c r="AP154" s="74" t="n">
        <v>4</v>
      </c>
      <c r="AQ154" s="74" t="inlineStr"/>
      <c r="AR154" s="74" t="n">
        <v>0</v>
      </c>
      <c r="AS154" s="74" t="inlineStr">
        <is>
          <t>P</t>
        </is>
      </c>
      <c r="AT154" s="74" t="n">
        <v>0</v>
      </c>
      <c r="AU154" s="74" t="inlineStr">
        <is>
          <t>P</t>
        </is>
      </c>
      <c r="AV154" s="74" t="n">
        <v>0</v>
      </c>
      <c r="AW154" s="74" t="inlineStr">
        <is>
          <t>P</t>
        </is>
      </c>
      <c r="AX154" s="74" t="n">
        <v>0</v>
      </c>
      <c r="AY154" s="74" t="inlineStr">
        <is>
          <t>C</t>
        </is>
      </c>
      <c r="AZ154" s="74" t="n">
        <v>4</v>
      </c>
      <c r="BA154" s="74" t="inlineStr">
        <is>
          <t>C</t>
        </is>
      </c>
      <c r="BB154" s="74" t="n">
        <v>4</v>
      </c>
      <c r="BC154" s="74" t="inlineStr">
        <is>
          <t>C</t>
        </is>
      </c>
      <c r="BD154" s="74" t="n">
        <v>4</v>
      </c>
      <c r="BE154" s="74" t="inlineStr"/>
      <c r="BF154" s="74" t="n">
        <v>0</v>
      </c>
      <c r="BG154" s="74" t="inlineStr">
        <is>
          <t>A</t>
        </is>
      </c>
      <c r="BH154" s="74" t="n">
        <v>4</v>
      </c>
      <c r="BI154" s="74" t="inlineStr">
        <is>
          <t>P</t>
        </is>
      </c>
      <c r="BJ154" s="74" t="n">
        <v>0</v>
      </c>
      <c r="BK154" s="74" t="inlineStr">
        <is>
          <t>A</t>
        </is>
      </c>
      <c r="BL154" s="74" t="n">
        <v>4</v>
      </c>
      <c r="BM154" s="74" t="inlineStr">
        <is>
          <t>A</t>
        </is>
      </c>
      <c r="BN154" s="74" t="n">
        <v>4</v>
      </c>
      <c r="BO154" s="74" t="n"/>
      <c r="BP154" s="74" t="n"/>
      <c r="BQ154" s="165">
        <f>COUNTIF($G154:$BP154,"a")+COUNTIF($G154:$BP154,"r0,a5")/2+COUNTIF($G154:$BP154,"p5,a5")/2</f>
        <v/>
      </c>
      <c r="BR154" s="165">
        <f>COUNTIF($G154:$BP154,"d")+COUNTIF($G154:$BP154,"r0,d5")/2+COUNTIF($G154:$BP154,"p5,d5")/2</f>
        <v/>
      </c>
      <c r="BS154" s="165">
        <f>COUNTIF($G154:$BP154,"b")+COUNTIF($G154:$BP154,"r0,b5")/2+COUNTIF($G154:$BP154,"p5,b5")/2</f>
        <v/>
      </c>
      <c r="BT154" s="165">
        <f>COUNTIF($G154:$BP154,"c")+COUNTIF($G154:$BP154,"r0,c5")/2+COUNTIF($G154:$BP154,"p5,c5")/2</f>
        <v/>
      </c>
      <c r="BU154" s="165">
        <f>COUNTIF($G154:$BP154,"KH")+COUNTIF($G154:$BP154,"TL")+COUNTIF($G154:$BP154,"L")</f>
        <v/>
      </c>
      <c r="BV154" s="165" t="n"/>
      <c r="BW154" s="165">
        <f>COUNTIF($G154:$BP154,"hh")</f>
        <v/>
      </c>
      <c r="BX154" s="165">
        <f>COUNTIF($G154:$BP154,"nt7")</f>
        <v/>
      </c>
      <c r="BY154" s="165">
        <f>COUNTIF($G154:$BP154,"P")+COUNTIF($G154:$BP154,"p5,a5")/2+COUNTIF($G154:$BP154,"p5,b5")/2+COUNTIF($G154:$BP154,"p5,c5")/2+COUNTIF($G154:$BP154,"p5,d5")/2</f>
        <v/>
      </c>
      <c r="BZ154" s="166">
        <f>SUBTOTAL(9,BQ154:BY154)</f>
        <v/>
      </c>
      <c r="CA154" s="167">
        <f>SUM(J154,L154,N154,P154,R154,T154,X154,Z154,AB154,AD154,AF154,AH154,AL154,AN154,AP154,AR154,AT154,AV154,AZ154,BB154,BD154,BF154,BH154,BP154)</f>
        <v/>
      </c>
      <c r="CB154" s="168">
        <f>SUM(H154,V154,AJ154,AX154,BL154)</f>
        <v/>
      </c>
      <c r="CC154" s="24">
        <f>SUM(BJ154,BN154)</f>
        <v/>
      </c>
      <c r="CD154" s="169">
        <f>IF(BZ154&gt;25,4,IF(BZ154&gt;18,3,IF(BZ154&gt;12,2,IF(BZ154&gt;4,1,0))))-BX154-2+1</f>
        <v/>
      </c>
      <c r="CE154" s="30" t="n"/>
      <c r="CF154" s="169">
        <f>CD154*CI154</f>
        <v/>
      </c>
      <c r="CG154" s="170">
        <f>F154-BY154+1</f>
        <v/>
      </c>
      <c r="CH154" s="169">
        <f>CE154*16</f>
        <v/>
      </c>
      <c r="CI154" s="171">
        <f>VLOOKUP(A154,[1]DATA!$A$6:$AI$331,34,0)</f>
        <v/>
      </c>
      <c r="CJ154" s="172">
        <f>VLOOKUP(A154,[2]CHAMCONG!A$7:CI$333,79,0)</f>
        <v/>
      </c>
      <c r="CK154" s="173">
        <f>CJ154-CA154</f>
        <v/>
      </c>
    </row>
    <row r="155" ht="15.75" customFormat="1" customHeight="1" s="25">
      <c r="A155" s="69" t="inlineStr">
        <is>
          <t>A1574</t>
        </is>
      </c>
      <c r="B155" s="70" t="inlineStr">
        <is>
          <t>Lâm Trung Trí</t>
        </is>
      </c>
      <c r="C155" s="71" t="inlineStr">
        <is>
          <t>Khuôn Lập trình-gia công</t>
        </is>
      </c>
      <c r="D155" s="72" t="inlineStr">
        <is>
          <t>Trực tiếp</t>
        </is>
      </c>
      <c r="E155" s="73" t="inlineStr">
        <is>
          <t>2020-06-22</t>
        </is>
      </c>
      <c r="F155" s="73" t="inlineStr"/>
      <c r="G155" s="74" t="inlineStr">
        <is>
          <t>A</t>
        </is>
      </c>
      <c r="H155" s="74" t="n">
        <v>3</v>
      </c>
      <c r="I155" s="75" t="inlineStr">
        <is>
          <t>A</t>
        </is>
      </c>
      <c r="J155" s="74" t="n">
        <v>4</v>
      </c>
      <c r="K155" s="75" t="inlineStr">
        <is>
          <t>A</t>
        </is>
      </c>
      <c r="L155" s="74" t="n">
        <v>4</v>
      </c>
      <c r="M155" s="75" t="inlineStr">
        <is>
          <t>A</t>
        </is>
      </c>
      <c r="N155" s="74" t="n">
        <v>4</v>
      </c>
      <c r="O155" s="75" t="inlineStr"/>
      <c r="P155" s="74" t="n">
        <v>0</v>
      </c>
      <c r="Q155" s="75" t="inlineStr">
        <is>
          <t>P</t>
        </is>
      </c>
      <c r="R155" s="74" t="n">
        <v>0</v>
      </c>
      <c r="S155" s="75" t="inlineStr">
        <is>
          <t>P</t>
        </is>
      </c>
      <c r="T155" s="74" t="n">
        <v>0</v>
      </c>
      <c r="U155" s="74" t="inlineStr">
        <is>
          <t>C</t>
        </is>
      </c>
      <c r="V155" s="74" t="n">
        <v>4</v>
      </c>
      <c r="W155" s="75" t="inlineStr">
        <is>
          <t>C</t>
        </is>
      </c>
      <c r="X155" s="74" t="n">
        <v>4</v>
      </c>
      <c r="Y155" s="75" t="inlineStr">
        <is>
          <t>C</t>
        </is>
      </c>
      <c r="Z155" s="74" t="n">
        <v>4</v>
      </c>
      <c r="AA155" s="75" t="inlineStr">
        <is>
          <t>C</t>
        </is>
      </c>
      <c r="AB155" s="74" t="n">
        <v>4</v>
      </c>
      <c r="AC155" s="75" t="inlineStr"/>
      <c r="AD155" s="74" t="n">
        <v>0</v>
      </c>
      <c r="AE155" s="75" t="inlineStr">
        <is>
          <t>C</t>
        </is>
      </c>
      <c r="AF155" s="75" t="n">
        <v>4</v>
      </c>
      <c r="AG155" s="75" t="inlineStr">
        <is>
          <t>C</t>
        </is>
      </c>
      <c r="AH155" s="74" t="n">
        <v>4</v>
      </c>
      <c r="AI155" s="74" t="inlineStr">
        <is>
          <t>C</t>
        </is>
      </c>
      <c r="AJ155" s="74" t="n">
        <v>4</v>
      </c>
      <c r="AK155" s="75" t="inlineStr">
        <is>
          <t>C</t>
        </is>
      </c>
      <c r="AL155" s="74" t="n">
        <v>4</v>
      </c>
      <c r="AM155" s="75" t="inlineStr">
        <is>
          <t>C</t>
        </is>
      </c>
      <c r="AN155" s="74" t="n">
        <v>3</v>
      </c>
      <c r="AO155" s="75" t="inlineStr">
        <is>
          <t>P</t>
        </is>
      </c>
      <c r="AP155" s="74" t="n">
        <v>0</v>
      </c>
      <c r="AQ155" s="75" t="inlineStr"/>
      <c r="AR155" s="74" t="n">
        <v>0</v>
      </c>
      <c r="AS155" s="75" t="inlineStr">
        <is>
          <t>P</t>
        </is>
      </c>
      <c r="AT155" s="75" t="n">
        <v>0</v>
      </c>
      <c r="AU155" s="75" t="inlineStr">
        <is>
          <t>A</t>
        </is>
      </c>
      <c r="AV155" s="74" t="n">
        <v>3</v>
      </c>
      <c r="AW155" s="74" t="inlineStr">
        <is>
          <t>A</t>
        </is>
      </c>
      <c r="AX155" s="74" t="n">
        <v>4</v>
      </c>
      <c r="AY155" s="74" t="inlineStr">
        <is>
          <t>A</t>
        </is>
      </c>
      <c r="AZ155" s="74" t="n">
        <v>4</v>
      </c>
      <c r="BA155" s="74" t="inlineStr">
        <is>
          <t>A</t>
        </is>
      </c>
      <c r="BB155" s="74" t="n">
        <v>4</v>
      </c>
      <c r="BC155" s="74" t="inlineStr">
        <is>
          <t>A</t>
        </is>
      </c>
      <c r="BD155" s="74" t="n">
        <v>4</v>
      </c>
      <c r="BE155" s="75" t="inlineStr"/>
      <c r="BF155" s="74" t="n">
        <v>12</v>
      </c>
      <c r="BG155" s="74" t="inlineStr">
        <is>
          <t>A</t>
        </is>
      </c>
      <c r="BH155" s="74" t="n">
        <v>3</v>
      </c>
      <c r="BI155" s="74" t="inlineStr">
        <is>
          <t>A</t>
        </is>
      </c>
      <c r="BJ155" s="74" t="n">
        <v>4</v>
      </c>
      <c r="BK155" s="74" t="inlineStr">
        <is>
          <t>A</t>
        </is>
      </c>
      <c r="BL155" s="74" t="n">
        <v>3</v>
      </c>
      <c r="BM155" s="74" t="inlineStr">
        <is>
          <t>A</t>
        </is>
      </c>
      <c r="BN155" s="74" t="n">
        <v>4</v>
      </c>
      <c r="BO155" s="74" t="n"/>
      <c r="BP155" s="74" t="n"/>
      <c r="BQ155" s="165">
        <f>COUNTIF($G155:$BP155,"a")+COUNTIF($G155:$BP155,"r0,a5")/2+COUNTIF($G155:$BP155,"p5,a5")/2</f>
        <v/>
      </c>
      <c r="BR155" s="165">
        <f>COUNTIF($G155:$BP155,"d")+COUNTIF($G155:$BP155,"r0,d5")/2+COUNTIF($G155:$BP155,"p5,d5")/2</f>
        <v/>
      </c>
      <c r="BS155" s="165">
        <f>COUNTIF($G155:$BP155,"b")+COUNTIF($G155:$BP155,"r0,b5")/2+COUNTIF($G155:$BP155,"p5,b5")/2</f>
        <v/>
      </c>
      <c r="BT155" s="165">
        <f>COUNTIF($G155:$BP155,"c")+COUNTIF($G155:$BP155,"r0,c5")/2+COUNTIF($G155:$BP155,"p5,c5")/2</f>
        <v/>
      </c>
      <c r="BU155" s="165">
        <f>COUNTIF($G155:$BP155,"KH")+COUNTIF($G155:$BP155,"TL")+COUNTIF($G155:$BP155,"L")</f>
        <v/>
      </c>
      <c r="BV155" s="165" t="n"/>
      <c r="BW155" s="165">
        <f>COUNTIF($G155:$BP155,"hh")</f>
        <v/>
      </c>
      <c r="BX155" s="165">
        <f>COUNTIF($G155:$BP155,"nt7")</f>
        <v/>
      </c>
      <c r="BY155" s="165">
        <f>COUNTIF($G155:$BP155,"P")+COUNTIF($G155:$BP155,"p5,a5")/2+COUNTIF($G155:$BP155,"p5,b5")/2+COUNTIF($G155:$BP155,"p5,c5")/2+COUNTIF($G155:$BP155,"p5,d5")/2</f>
        <v/>
      </c>
      <c r="BZ155" s="166">
        <f>SUBTOTAL(9,BQ155:BY155)</f>
        <v/>
      </c>
      <c r="CA155" s="167">
        <f>SUM(J155,L155,N155,P155,R155,T155,X155,Z155,AB155,AD155,AF155,AH155,AL155,AN155,AP155,AR155,AT155,AV155,AZ155,BB155,BD155,BF155,BH155,BP155)</f>
        <v/>
      </c>
      <c r="CB155" s="168">
        <f>SUM(H155,V155,AJ155,AX155,BL155)</f>
        <v/>
      </c>
      <c r="CC155" s="24">
        <f>SUM(BJ155,BN155)</f>
        <v/>
      </c>
      <c r="CD155" s="169">
        <f>IF(BZ155&gt;25,4,IF(BZ155&gt;18,3,IF(BZ155&gt;12,2,IF(BZ155&gt;4,1,0))))-BX155-2+1</f>
        <v/>
      </c>
      <c r="CE155" s="30" t="n"/>
      <c r="CF155" s="169">
        <f>CD155*CI155</f>
        <v/>
      </c>
      <c r="CG155" s="170">
        <f>F155-BY155+1</f>
        <v/>
      </c>
      <c r="CH155" s="169">
        <f>CE155*16</f>
        <v/>
      </c>
      <c r="CI155" s="171">
        <f>VLOOKUP(A155,[1]DATA!$A$6:$AI$331,34,0)</f>
        <v/>
      </c>
      <c r="CJ155" s="172">
        <f>VLOOKUP(A155,[2]CHAMCONG!A$7:CI$333,79,0)</f>
        <v/>
      </c>
      <c r="CK155" s="173">
        <f>CJ155-CA155</f>
        <v/>
      </c>
    </row>
    <row r="156" ht="15.75" customFormat="1" customHeight="1" s="25">
      <c r="A156" s="69" t="inlineStr">
        <is>
          <t>A1578</t>
        </is>
      </c>
      <c r="B156" s="70" t="inlineStr">
        <is>
          <t>Nguyễn Thị Kim Cúc</t>
        </is>
      </c>
      <c r="C156" s="71" t="inlineStr">
        <is>
          <t>X1 Ép - A</t>
        </is>
      </c>
      <c r="D156" s="72" t="inlineStr">
        <is>
          <t>Trực tiếp</t>
        </is>
      </c>
      <c r="E156" s="73" t="inlineStr">
        <is>
          <t>2020-06-22</t>
        </is>
      </c>
      <c r="F156" s="73" t="inlineStr"/>
      <c r="G156" s="74" t="inlineStr">
        <is>
          <t>A</t>
        </is>
      </c>
      <c r="H156" s="74" t="n">
        <v>4</v>
      </c>
      <c r="I156" s="74" t="inlineStr">
        <is>
          <t>C</t>
        </is>
      </c>
      <c r="J156" s="74" t="n">
        <v>4</v>
      </c>
      <c r="K156" s="74" t="inlineStr">
        <is>
          <t>C</t>
        </is>
      </c>
      <c r="L156" s="74" t="n">
        <v>4</v>
      </c>
      <c r="M156" s="75" t="inlineStr">
        <is>
          <t>C</t>
        </is>
      </c>
      <c r="N156" s="74" t="n">
        <v>4</v>
      </c>
      <c r="O156" s="75" t="inlineStr"/>
      <c r="P156" s="74" t="n">
        <v>0</v>
      </c>
      <c r="Q156" s="74" t="inlineStr">
        <is>
          <t>A</t>
        </is>
      </c>
      <c r="R156" s="74" t="n">
        <v>4</v>
      </c>
      <c r="S156" s="75" t="inlineStr">
        <is>
          <t>A</t>
        </is>
      </c>
      <c r="T156" s="74" t="n">
        <v>4</v>
      </c>
      <c r="U156" s="75" t="inlineStr">
        <is>
          <t>A</t>
        </is>
      </c>
      <c r="V156" s="74" t="n">
        <v>4</v>
      </c>
      <c r="W156" s="75" t="inlineStr">
        <is>
          <t>A</t>
        </is>
      </c>
      <c r="X156" s="74" t="n">
        <v>4</v>
      </c>
      <c r="Y156" s="75" t="inlineStr">
        <is>
          <t>A</t>
        </is>
      </c>
      <c r="Z156" s="74" t="n">
        <v>4</v>
      </c>
      <c r="AA156" s="75" t="inlineStr">
        <is>
          <t>A</t>
        </is>
      </c>
      <c r="AB156" s="74" t="n">
        <v>4</v>
      </c>
      <c r="AC156" s="75" t="inlineStr"/>
      <c r="AD156" s="74" t="n">
        <v>0</v>
      </c>
      <c r="AE156" s="74" t="inlineStr">
        <is>
          <t>C</t>
        </is>
      </c>
      <c r="AF156" s="74" t="n">
        <v>4</v>
      </c>
      <c r="AG156" s="75" t="inlineStr">
        <is>
          <t>C</t>
        </is>
      </c>
      <c r="AH156" s="74" t="n">
        <v>4</v>
      </c>
      <c r="AI156" s="75" t="inlineStr">
        <is>
          <t>C</t>
        </is>
      </c>
      <c r="AJ156" s="74" t="n">
        <v>4</v>
      </c>
      <c r="AK156" s="75" t="inlineStr">
        <is>
          <t>C</t>
        </is>
      </c>
      <c r="AL156" s="74" t="n">
        <v>4</v>
      </c>
      <c r="AM156" s="75" t="inlineStr">
        <is>
          <t>C</t>
        </is>
      </c>
      <c r="AN156" s="74" t="n">
        <v>4</v>
      </c>
      <c r="AO156" s="75" t="inlineStr">
        <is>
          <t>P</t>
        </is>
      </c>
      <c r="AP156" s="74" t="n">
        <v>0</v>
      </c>
      <c r="AQ156" s="74" t="inlineStr"/>
      <c r="AR156" s="74" t="n">
        <v>0</v>
      </c>
      <c r="AS156" s="74" t="inlineStr">
        <is>
          <t>P</t>
        </is>
      </c>
      <c r="AT156" s="74" t="n">
        <v>0</v>
      </c>
      <c r="AU156" s="74" t="inlineStr">
        <is>
          <t>P</t>
        </is>
      </c>
      <c r="AV156" s="74" t="n">
        <v>0</v>
      </c>
      <c r="AW156" s="74" t="inlineStr">
        <is>
          <t>A</t>
        </is>
      </c>
      <c r="AX156" s="74" t="n">
        <v>4</v>
      </c>
      <c r="AY156" s="74" t="inlineStr">
        <is>
          <t>A</t>
        </is>
      </c>
      <c r="AZ156" s="74" t="n">
        <v>4</v>
      </c>
      <c r="BA156" s="74" t="inlineStr">
        <is>
          <t>A</t>
        </is>
      </c>
      <c r="BB156" s="74" t="n">
        <v>4</v>
      </c>
      <c r="BC156" s="74" t="inlineStr">
        <is>
          <t>A</t>
        </is>
      </c>
      <c r="BD156" s="74" t="n">
        <v>4</v>
      </c>
      <c r="BE156" s="74" t="inlineStr"/>
      <c r="BF156" s="74" t="n">
        <v>0</v>
      </c>
      <c r="BG156" s="74" t="inlineStr">
        <is>
          <t>C</t>
        </is>
      </c>
      <c r="BH156" s="74" t="n">
        <v>4</v>
      </c>
      <c r="BI156" s="74" t="inlineStr">
        <is>
          <t>C</t>
        </is>
      </c>
      <c r="BJ156" s="74" t="n">
        <v>4</v>
      </c>
      <c r="BK156" s="74" t="inlineStr">
        <is>
          <t>C</t>
        </is>
      </c>
      <c r="BL156" s="74" t="n">
        <v>4</v>
      </c>
      <c r="BM156" s="74" t="inlineStr">
        <is>
          <t>C</t>
        </is>
      </c>
      <c r="BN156" s="74" t="n">
        <v>4</v>
      </c>
      <c r="BO156" s="74" t="n"/>
      <c r="BP156" s="74" t="n"/>
      <c r="BQ156" s="165">
        <f>COUNTIF($G156:$BP156,"a")+COUNTIF($G156:$BP156,"r0,a5")/2+COUNTIF($G156:$BP156,"p5,a5")/2</f>
        <v/>
      </c>
      <c r="BR156" s="165">
        <f>COUNTIF($G156:$BP156,"d")+COUNTIF($G156:$BP156,"r0,d5")/2+COUNTIF($G156:$BP156,"p5,d5")/2</f>
        <v/>
      </c>
      <c r="BS156" s="165">
        <f>COUNTIF($G156:$BP156,"b")+COUNTIF($G156:$BP156,"r0,b5")/2+COUNTIF($G156:$BP156,"p5,b5")/2</f>
        <v/>
      </c>
      <c r="BT156" s="165">
        <f>COUNTIF($G156:$BP156,"c")+COUNTIF($G156:$BP156,"r0,c5")/2+COUNTIF($G156:$BP156,"p5,c5")/2</f>
        <v/>
      </c>
      <c r="BU156" s="165">
        <f>COUNTIF($G156:$BP156,"KH")+COUNTIF($G156:$BP156,"TL")+COUNTIF($G156:$BP156,"L")</f>
        <v/>
      </c>
      <c r="BV156" s="165" t="n"/>
      <c r="BW156" s="165">
        <f>COUNTIF($G156:$BP156,"hh")</f>
        <v/>
      </c>
      <c r="BX156" s="165">
        <f>COUNTIF($G156:$BP156,"nt7")</f>
        <v/>
      </c>
      <c r="BY156" s="165">
        <f>COUNTIF($G156:$BP156,"P")+COUNTIF($G156:$BP156,"p5,a5")/2+COUNTIF($G156:$BP156,"p5,b5")/2+COUNTIF($G156:$BP156,"p5,c5")/2+COUNTIF($G156:$BP156,"p5,d5")/2</f>
        <v/>
      </c>
      <c r="BZ156" s="166">
        <f>SUBTOTAL(9,BQ156:BY156)</f>
        <v/>
      </c>
      <c r="CA156" s="167">
        <f>SUM(J156,L156,N156,P156,R156,T156,X156,Z156,AB156,AD156,AF156,AH156,AL156,AN156,AP156,AR156,AT156,AV156,AZ156,BB156,BD156,BF156,BH156,BP156)</f>
        <v/>
      </c>
      <c r="CB156" s="168">
        <f>SUM(H156,V156,AJ156,AX156,BL156)</f>
        <v/>
      </c>
      <c r="CC156" s="24">
        <f>SUM(BJ156,BN156)</f>
        <v/>
      </c>
      <c r="CD156" s="169">
        <f>IF(BZ156&gt;25,4,IF(BZ156&gt;18,3,IF(BZ156&gt;12,2,IF(BZ156&gt;4,1,0))))-BX156-2+1</f>
        <v/>
      </c>
      <c r="CE156" s="30" t="n"/>
      <c r="CF156" s="169">
        <f>CD156*CI156</f>
        <v/>
      </c>
      <c r="CG156" s="170">
        <f>F156-BY156+1</f>
        <v/>
      </c>
      <c r="CH156" s="169">
        <f>CE156*16</f>
        <v/>
      </c>
      <c r="CI156" s="171">
        <f>VLOOKUP(A156,[1]DATA!$A$6:$AI$331,34,0)</f>
        <v/>
      </c>
      <c r="CJ156" s="172">
        <f>VLOOKUP(A156,[2]CHAMCONG!A$7:CI$333,79,0)</f>
        <v/>
      </c>
      <c r="CK156" s="173">
        <f>CJ156-CA156</f>
        <v/>
      </c>
    </row>
    <row r="157" ht="15.75" customFormat="1" customHeight="1" s="25">
      <c r="A157" s="69" t="inlineStr">
        <is>
          <t>A1581</t>
        </is>
      </c>
      <c r="B157" s="70" t="inlineStr">
        <is>
          <t>Đoàn Thanh Hải</t>
        </is>
      </c>
      <c r="C157" s="71" t="inlineStr">
        <is>
          <t>X2 Line 2-1</t>
        </is>
      </c>
      <c r="D157" s="72" t="inlineStr">
        <is>
          <t>Trực tiếp</t>
        </is>
      </c>
      <c r="E157" s="73" t="inlineStr">
        <is>
          <t>2020-06-25</t>
        </is>
      </c>
      <c r="F157" s="73" t="inlineStr"/>
      <c r="G157" s="74" t="inlineStr">
        <is>
          <t>A</t>
        </is>
      </c>
      <c r="H157" s="74" t="n">
        <v>4</v>
      </c>
      <c r="I157" s="74" t="inlineStr">
        <is>
          <t>A</t>
        </is>
      </c>
      <c r="J157" s="74" t="n">
        <v>4</v>
      </c>
      <c r="K157" s="74" t="inlineStr">
        <is>
          <t>A</t>
        </is>
      </c>
      <c r="L157" s="74" t="n">
        <v>0</v>
      </c>
      <c r="M157" s="74" t="inlineStr">
        <is>
          <t>A</t>
        </is>
      </c>
      <c r="N157" s="74" t="n">
        <v>4</v>
      </c>
      <c r="O157" s="74" t="inlineStr"/>
      <c r="P157" s="74" t="n">
        <v>11</v>
      </c>
      <c r="Q157" s="74" t="inlineStr">
        <is>
          <t>A</t>
        </is>
      </c>
      <c r="R157" s="74" t="n">
        <v>4</v>
      </c>
      <c r="S157" s="75" t="inlineStr">
        <is>
          <t>A</t>
        </is>
      </c>
      <c r="T157" s="74" t="n">
        <v>4</v>
      </c>
      <c r="U157" s="75" t="inlineStr">
        <is>
          <t>A</t>
        </is>
      </c>
      <c r="V157" s="74" t="n">
        <v>4</v>
      </c>
      <c r="W157" s="75" t="inlineStr">
        <is>
          <t>A</t>
        </is>
      </c>
      <c r="X157" s="74" t="n">
        <v>0</v>
      </c>
      <c r="Y157" s="75" t="inlineStr">
        <is>
          <t>P</t>
        </is>
      </c>
      <c r="Z157" s="74" t="n">
        <v>0</v>
      </c>
      <c r="AA157" s="75" t="inlineStr">
        <is>
          <t>A</t>
        </is>
      </c>
      <c r="AB157" s="74" t="n">
        <v>4</v>
      </c>
      <c r="AC157" s="75" t="inlineStr"/>
      <c r="AD157" s="74" t="n">
        <v>12</v>
      </c>
      <c r="AE157" s="75" t="inlineStr">
        <is>
          <t>A</t>
        </is>
      </c>
      <c r="AF157" s="75" t="n">
        <v>4</v>
      </c>
      <c r="AG157" s="74" t="inlineStr">
        <is>
          <t>A</t>
        </is>
      </c>
      <c r="AH157" s="74" t="n">
        <v>4</v>
      </c>
      <c r="AI157" s="74" t="inlineStr">
        <is>
          <t>A</t>
        </is>
      </c>
      <c r="AJ157" s="74" t="n">
        <v>4</v>
      </c>
      <c r="AK157" s="74" t="inlineStr">
        <is>
          <t>A</t>
        </is>
      </c>
      <c r="AL157" s="74" t="n">
        <v>4</v>
      </c>
      <c r="AM157" s="75" t="inlineStr">
        <is>
          <t>A</t>
        </is>
      </c>
      <c r="AN157" s="74" t="n">
        <v>4</v>
      </c>
      <c r="AO157" s="74" t="inlineStr">
        <is>
          <t>A</t>
        </is>
      </c>
      <c r="AP157" s="74" t="n">
        <v>0</v>
      </c>
      <c r="AQ157" s="75" t="inlineStr"/>
      <c r="AR157" s="74" t="n">
        <v>0</v>
      </c>
      <c r="AS157" s="75" t="inlineStr">
        <is>
          <t>P</t>
        </is>
      </c>
      <c r="AT157" s="75" t="n">
        <v>0</v>
      </c>
      <c r="AU157" s="74" t="inlineStr">
        <is>
          <t>A</t>
        </is>
      </c>
      <c r="AV157" s="74" t="n">
        <v>0</v>
      </c>
      <c r="AW157" s="74" t="inlineStr">
        <is>
          <t>A</t>
        </is>
      </c>
      <c r="AX157" s="74" t="n">
        <v>0</v>
      </c>
      <c r="AY157" s="74" t="inlineStr">
        <is>
          <t>P</t>
        </is>
      </c>
      <c r="AZ157" s="74" t="n">
        <v>0</v>
      </c>
      <c r="BA157" s="74" t="inlineStr">
        <is>
          <t>P</t>
        </is>
      </c>
      <c r="BB157" s="74" t="n">
        <v>0</v>
      </c>
      <c r="BC157" s="74" t="inlineStr">
        <is>
          <t>A</t>
        </is>
      </c>
      <c r="BD157" s="74" t="n">
        <v>4</v>
      </c>
      <c r="BE157" s="74" t="inlineStr"/>
      <c r="BF157" s="74" t="n">
        <v>12</v>
      </c>
      <c r="BG157" s="74" t="inlineStr">
        <is>
          <t>A</t>
        </is>
      </c>
      <c r="BH157" s="74" t="n">
        <v>4</v>
      </c>
      <c r="BI157" s="74" t="inlineStr">
        <is>
          <t>A</t>
        </is>
      </c>
      <c r="BJ157" s="74" t="n">
        <v>4</v>
      </c>
      <c r="BK157" s="74" t="inlineStr">
        <is>
          <t>A</t>
        </is>
      </c>
      <c r="BL157" s="74" t="n">
        <v>4</v>
      </c>
      <c r="BM157" s="74" t="inlineStr">
        <is>
          <t>A</t>
        </is>
      </c>
      <c r="BN157" s="74" t="n">
        <v>4</v>
      </c>
      <c r="BO157" s="74" t="n"/>
      <c r="BP157" s="74" t="n"/>
      <c r="BQ157" s="165">
        <f>COUNTIF($G157:$BP157,"a")+COUNTIF($G157:$BP157,"r0,a5")/2+COUNTIF($G157:$BP157,"p5,a5")/2</f>
        <v/>
      </c>
      <c r="BR157" s="165">
        <f>COUNTIF($G157:$BP157,"d")+COUNTIF($G157:$BP157,"r0,d5")/2+COUNTIF($G157:$BP157,"p5,d5")/2</f>
        <v/>
      </c>
      <c r="BS157" s="165">
        <f>COUNTIF($G157:$BP157,"b")+COUNTIF($G157:$BP157,"r0,b5")/2+COUNTIF($G157:$BP157,"p5,b5")/2</f>
        <v/>
      </c>
      <c r="BT157" s="165">
        <f>COUNTIF($G157:$BP157,"c")+COUNTIF($G157:$BP157,"r0,c5")/2+COUNTIF($G157:$BP157,"p5,c5")/2</f>
        <v/>
      </c>
      <c r="BU157" s="165">
        <f>COUNTIF($G157:$BP157,"KH")+COUNTIF($G157:$BP157,"TL")+COUNTIF($G157:$BP157,"L")</f>
        <v/>
      </c>
      <c r="BV157" s="165" t="n"/>
      <c r="BW157" s="165">
        <f>COUNTIF($G157:$BP157,"hh")</f>
        <v/>
      </c>
      <c r="BX157" s="165">
        <f>COUNTIF($G157:$BP157,"nt7")</f>
        <v/>
      </c>
      <c r="BY157" s="165">
        <f>COUNTIF($G157:$BP157,"P")+COUNTIF($G157:$BP157,"p5,a5")/2+COUNTIF($G157:$BP157,"p5,b5")/2+COUNTIF($G157:$BP157,"p5,c5")/2+COUNTIF($G157:$BP157,"p5,d5")/2</f>
        <v/>
      </c>
      <c r="BZ157" s="166">
        <f>SUBTOTAL(9,BQ157:BY157)</f>
        <v/>
      </c>
      <c r="CA157" s="167">
        <f>SUM(J157,L157,N157,P157,R157,T157,X157,Z157,AB157,AD157,AF157,AH157,AL157,AN157,AP157,AR157,AT157,AV157,AZ157,BB157,BD157,BF157,BH157,BP157)</f>
        <v/>
      </c>
      <c r="CB157" s="168">
        <f>SUM(H157,V157,AJ157,AX157,BL157)</f>
        <v/>
      </c>
      <c r="CC157" s="24">
        <f>SUM(BJ157,BN157)</f>
        <v/>
      </c>
      <c r="CD157" s="169">
        <f>IF(BZ157&gt;25,4,IF(BZ157&gt;18,3,IF(BZ157&gt;12,2,IF(BZ157&gt;4,1,0))))-BX157-2+1</f>
        <v/>
      </c>
      <c r="CE157" s="30" t="n"/>
      <c r="CF157" s="169">
        <f>CD157*CI157</f>
        <v/>
      </c>
      <c r="CG157" s="170">
        <f>F157-BY157+1</f>
        <v/>
      </c>
      <c r="CH157" s="169">
        <f>CE157*16</f>
        <v/>
      </c>
      <c r="CI157" s="171">
        <f>VLOOKUP(A157,[1]DATA!$A$6:$AI$331,34,0)</f>
        <v/>
      </c>
      <c r="CJ157" s="172">
        <f>VLOOKUP(A157,[2]CHAMCONG!A$7:CI$333,79,0)</f>
        <v/>
      </c>
      <c r="CK157" s="173">
        <f>CJ157-CA157</f>
        <v/>
      </c>
    </row>
    <row r="158" ht="15.75" customFormat="1" customHeight="1" s="25">
      <c r="A158" s="69" t="inlineStr">
        <is>
          <t>A1582</t>
        </is>
      </c>
      <c r="B158" s="70" t="inlineStr">
        <is>
          <t>Nguyễn Thị Thu Trang</t>
        </is>
      </c>
      <c r="C158" s="71" t="inlineStr">
        <is>
          <t>X1 Ép - B</t>
        </is>
      </c>
      <c r="D158" s="72" t="inlineStr">
        <is>
          <t>Trực tiếp</t>
        </is>
      </c>
      <c r="E158" s="73" t="inlineStr">
        <is>
          <t>2020-07-01</t>
        </is>
      </c>
      <c r="F158" s="73" t="inlineStr"/>
      <c r="G158" s="74" t="inlineStr">
        <is>
          <t>A</t>
        </is>
      </c>
      <c r="H158" s="74" t="n">
        <v>4</v>
      </c>
      <c r="I158" s="74" t="inlineStr">
        <is>
          <t>A</t>
        </is>
      </c>
      <c r="J158" s="74" t="n">
        <v>4</v>
      </c>
      <c r="K158" s="74" t="inlineStr">
        <is>
          <t>A</t>
        </is>
      </c>
      <c r="L158" s="74" t="n">
        <v>4</v>
      </c>
      <c r="M158" s="74" t="inlineStr">
        <is>
          <t>A</t>
        </is>
      </c>
      <c r="N158" s="74" t="n">
        <v>4</v>
      </c>
      <c r="O158" s="75" t="inlineStr"/>
      <c r="P158" s="74" t="n">
        <v>0</v>
      </c>
      <c r="Q158" s="74" t="inlineStr">
        <is>
          <t>C</t>
        </is>
      </c>
      <c r="R158" s="74" t="n">
        <v>4</v>
      </c>
      <c r="S158" s="74" t="inlineStr">
        <is>
          <t>C</t>
        </is>
      </c>
      <c r="T158" s="74" t="n">
        <v>4</v>
      </c>
      <c r="U158" s="74" t="inlineStr">
        <is>
          <t>C</t>
        </is>
      </c>
      <c r="V158" s="74" t="n">
        <v>4</v>
      </c>
      <c r="W158" s="74" t="inlineStr">
        <is>
          <t>C</t>
        </is>
      </c>
      <c r="X158" s="74" t="n">
        <v>4</v>
      </c>
      <c r="Y158" s="74" t="inlineStr">
        <is>
          <t>C</t>
        </is>
      </c>
      <c r="Z158" s="74" t="n">
        <v>4</v>
      </c>
      <c r="AA158" s="74" t="inlineStr">
        <is>
          <t>C</t>
        </is>
      </c>
      <c r="AB158" s="74" t="n">
        <v>4</v>
      </c>
      <c r="AC158" s="75" t="inlineStr"/>
      <c r="AD158" s="74" t="n">
        <v>0</v>
      </c>
      <c r="AE158" s="74" t="inlineStr">
        <is>
          <t>A</t>
        </is>
      </c>
      <c r="AF158" s="74" t="n">
        <v>4</v>
      </c>
      <c r="AG158" s="74" t="inlineStr">
        <is>
          <t>A</t>
        </is>
      </c>
      <c r="AH158" s="74" t="n">
        <v>4</v>
      </c>
      <c r="AI158" s="74" t="inlineStr">
        <is>
          <t>A</t>
        </is>
      </c>
      <c r="AJ158" s="74" t="n">
        <v>4</v>
      </c>
      <c r="AK158" s="74" t="inlineStr">
        <is>
          <t>A</t>
        </is>
      </c>
      <c r="AL158" s="74" t="n">
        <v>4</v>
      </c>
      <c r="AM158" s="74" t="inlineStr">
        <is>
          <t>A</t>
        </is>
      </c>
      <c r="AN158" s="74" t="n">
        <v>4</v>
      </c>
      <c r="AO158" s="74" t="inlineStr">
        <is>
          <t>A</t>
        </is>
      </c>
      <c r="AP158" s="74" t="n">
        <v>4</v>
      </c>
      <c r="AQ158" s="75" t="inlineStr"/>
      <c r="AR158" s="74" t="n">
        <v>0</v>
      </c>
      <c r="AS158" s="74" t="inlineStr">
        <is>
          <t>P</t>
        </is>
      </c>
      <c r="AT158" s="74" t="n">
        <v>0</v>
      </c>
      <c r="AU158" s="74" t="inlineStr">
        <is>
          <t>C</t>
        </is>
      </c>
      <c r="AV158" s="74" t="n">
        <v>4</v>
      </c>
      <c r="AW158" s="74" t="inlineStr">
        <is>
          <t>C</t>
        </is>
      </c>
      <c r="AX158" s="74" t="n">
        <v>4</v>
      </c>
      <c r="AY158" s="74" t="inlineStr">
        <is>
          <t>C</t>
        </is>
      </c>
      <c r="AZ158" s="74" t="n">
        <v>4</v>
      </c>
      <c r="BA158" s="74" t="inlineStr">
        <is>
          <t>C</t>
        </is>
      </c>
      <c r="BB158" s="74" t="n">
        <v>4</v>
      </c>
      <c r="BC158" s="74" t="inlineStr">
        <is>
          <t>C</t>
        </is>
      </c>
      <c r="BD158" s="74" t="n">
        <v>4</v>
      </c>
      <c r="BE158" s="75" t="inlineStr"/>
      <c r="BF158" s="74" t="n">
        <v>0</v>
      </c>
      <c r="BG158" s="74" t="inlineStr">
        <is>
          <t>A</t>
        </is>
      </c>
      <c r="BH158" s="74" t="n">
        <v>4</v>
      </c>
      <c r="BI158" s="74" t="inlineStr">
        <is>
          <t>A</t>
        </is>
      </c>
      <c r="BJ158" s="74" t="n">
        <v>4</v>
      </c>
      <c r="BK158" s="74" t="inlineStr">
        <is>
          <t>A</t>
        </is>
      </c>
      <c r="BL158" s="74" t="n">
        <v>4</v>
      </c>
      <c r="BM158" s="74" t="inlineStr">
        <is>
          <t>A</t>
        </is>
      </c>
      <c r="BN158" s="74" t="n">
        <v>4</v>
      </c>
      <c r="BO158" s="74" t="n"/>
      <c r="BP158" s="74" t="n"/>
      <c r="BQ158" s="165">
        <f>COUNTIF($G158:$BP158,"a")+COUNTIF($G158:$BP158,"r0,a5")/2+COUNTIF($G158:$BP158,"p5,a5")/2</f>
        <v/>
      </c>
      <c r="BR158" s="165">
        <f>COUNTIF($G158:$BP158,"d")+COUNTIF($G158:$BP158,"r0,d5")/2+COUNTIF($G158:$BP158,"p5,d5")/2</f>
        <v/>
      </c>
      <c r="BS158" s="165">
        <f>COUNTIF($G158:$BP158,"b")+COUNTIF($G158:$BP158,"r0,b5")/2+COUNTIF($G158:$BP158,"p5,b5")/2</f>
        <v/>
      </c>
      <c r="BT158" s="165">
        <f>COUNTIF($G158:$BP158,"c")+COUNTIF($G158:$BP158,"r0,c5")/2+COUNTIF($G158:$BP158,"p5,c5")/2</f>
        <v/>
      </c>
      <c r="BU158" s="165">
        <f>COUNTIF($G158:$BP158,"KH")+COUNTIF($G158:$BP158,"TL")+COUNTIF($G158:$BP158,"L")</f>
        <v/>
      </c>
      <c r="BV158" s="165" t="n"/>
      <c r="BW158" s="165">
        <f>COUNTIF($G158:$BP158,"hh")</f>
        <v/>
      </c>
      <c r="BX158" s="165">
        <f>COUNTIF($G158:$BP158,"nt7")</f>
        <v/>
      </c>
      <c r="BY158" s="165">
        <f>COUNTIF($G158:$BP158,"P")+COUNTIF($G158:$BP158,"p5,a5")/2+COUNTIF($G158:$BP158,"p5,b5")/2+COUNTIF($G158:$BP158,"p5,c5")/2+COUNTIF($G158:$BP158,"p5,d5")/2</f>
        <v/>
      </c>
      <c r="BZ158" s="166">
        <f>SUBTOTAL(9,BQ158:BY158)</f>
        <v/>
      </c>
      <c r="CA158" s="167">
        <f>SUM(J158,L158,N158,P158,R158,T158,X158,Z158,AB158,AD158,AF158,AH158,AL158,AN158,AP158,AR158,AT158,AV158,AZ158,BB158,BD158,BF158,BH158,BP158)</f>
        <v/>
      </c>
      <c r="CB158" s="168">
        <f>SUM(H158,V158,AJ158,AX158,BL158)</f>
        <v/>
      </c>
      <c r="CC158" s="24">
        <f>SUM(BJ158,BN158)</f>
        <v/>
      </c>
      <c r="CD158" s="169">
        <f>IF(BZ158&gt;25,4,IF(BZ158&gt;18,3,IF(BZ158&gt;12,2,IF(BZ158&gt;4,1,0))))-BX158-2+1</f>
        <v/>
      </c>
      <c r="CE158" s="30" t="n"/>
      <c r="CF158" s="169">
        <f>CD158*CI158</f>
        <v/>
      </c>
      <c r="CG158" s="170">
        <f>F158-BY158+1</f>
        <v/>
      </c>
      <c r="CH158" s="169">
        <f>CE158*16</f>
        <v/>
      </c>
      <c r="CI158" s="171">
        <f>VLOOKUP(A158,[1]DATA!$A$6:$AI$331,34,0)</f>
        <v/>
      </c>
      <c r="CJ158" s="172">
        <f>VLOOKUP(A158,[2]CHAMCONG!A$7:CI$333,79,0)</f>
        <v/>
      </c>
      <c r="CK158" s="173">
        <f>CJ158-CA158</f>
        <v/>
      </c>
    </row>
    <row r="159" ht="15.75" customFormat="1" customHeight="1" s="25">
      <c r="A159" s="69" t="inlineStr">
        <is>
          <t>A1584</t>
        </is>
      </c>
      <c r="B159" s="70" t="inlineStr">
        <is>
          <t>Nguyễn Thị Ánh Tuyết</t>
        </is>
      </c>
      <c r="C159" s="71" t="inlineStr">
        <is>
          <t>X1 Ép - A</t>
        </is>
      </c>
      <c r="D159" s="72" t="inlineStr">
        <is>
          <t>Trực tiếp</t>
        </is>
      </c>
      <c r="E159" s="73" t="inlineStr">
        <is>
          <t>2020-07-01</t>
        </is>
      </c>
      <c r="F159" s="73" t="inlineStr"/>
      <c r="G159" s="74" t="inlineStr">
        <is>
          <t>A</t>
        </is>
      </c>
      <c r="H159" s="74" t="n">
        <v>4</v>
      </c>
      <c r="I159" s="75" t="inlineStr">
        <is>
          <t>P5,D5</t>
        </is>
      </c>
      <c r="J159" s="74" t="n">
        <v>0</v>
      </c>
      <c r="K159" s="74" t="inlineStr">
        <is>
          <t>C</t>
        </is>
      </c>
      <c r="L159" s="74" t="n">
        <v>4</v>
      </c>
      <c r="M159" s="74" t="inlineStr">
        <is>
          <t>C</t>
        </is>
      </c>
      <c r="N159" s="74" t="n">
        <v>4</v>
      </c>
      <c r="O159" s="74" t="inlineStr"/>
      <c r="P159" s="74" t="n">
        <v>0</v>
      </c>
      <c r="Q159" s="75" t="inlineStr">
        <is>
          <t>A</t>
        </is>
      </c>
      <c r="R159" s="75" t="n">
        <v>4</v>
      </c>
      <c r="S159" s="75" t="inlineStr">
        <is>
          <t>A</t>
        </is>
      </c>
      <c r="T159" s="74" t="n">
        <v>4</v>
      </c>
      <c r="U159" s="75" t="inlineStr">
        <is>
          <t>A</t>
        </is>
      </c>
      <c r="V159" s="74" t="n">
        <v>4</v>
      </c>
      <c r="W159" s="75" t="inlineStr">
        <is>
          <t>A</t>
        </is>
      </c>
      <c r="X159" s="74" t="n">
        <v>4</v>
      </c>
      <c r="Y159" s="75" t="inlineStr">
        <is>
          <t>A</t>
        </is>
      </c>
      <c r="Z159" s="74" t="n">
        <v>4</v>
      </c>
      <c r="AA159" s="75" t="inlineStr">
        <is>
          <t>A</t>
        </is>
      </c>
      <c r="AB159" s="74" t="n">
        <v>4</v>
      </c>
      <c r="AC159" s="75" t="inlineStr"/>
      <c r="AD159" s="74" t="n">
        <v>0</v>
      </c>
      <c r="AE159" s="75" t="inlineStr">
        <is>
          <t>C</t>
        </is>
      </c>
      <c r="AF159" s="74" t="n">
        <v>4</v>
      </c>
      <c r="AG159" s="75" t="inlineStr">
        <is>
          <t>C</t>
        </is>
      </c>
      <c r="AH159" s="74" t="n">
        <v>4</v>
      </c>
      <c r="AI159" s="75" t="inlineStr">
        <is>
          <t>C</t>
        </is>
      </c>
      <c r="AJ159" s="74" t="n">
        <v>4</v>
      </c>
      <c r="AK159" s="75" t="inlineStr">
        <is>
          <t>C</t>
        </is>
      </c>
      <c r="AL159" s="74" t="n">
        <v>4</v>
      </c>
      <c r="AM159" s="75" t="inlineStr">
        <is>
          <t>C</t>
        </is>
      </c>
      <c r="AN159" s="74" t="n">
        <v>4</v>
      </c>
      <c r="AO159" s="74" t="inlineStr">
        <is>
          <t>P</t>
        </is>
      </c>
      <c r="AP159" s="74" t="n">
        <v>0</v>
      </c>
      <c r="AQ159" s="74" t="inlineStr"/>
      <c r="AR159" s="74" t="n">
        <v>0</v>
      </c>
      <c r="AS159" s="74" t="inlineStr">
        <is>
          <t>P</t>
        </is>
      </c>
      <c r="AT159" s="74" t="n">
        <v>0</v>
      </c>
      <c r="AU159" s="74" t="inlineStr">
        <is>
          <t>A</t>
        </is>
      </c>
      <c r="AV159" s="74" t="n">
        <v>4</v>
      </c>
      <c r="AW159" s="74" t="inlineStr">
        <is>
          <t>A</t>
        </is>
      </c>
      <c r="AX159" s="74" t="n">
        <v>4</v>
      </c>
      <c r="AY159" s="74" t="inlineStr">
        <is>
          <t>A</t>
        </is>
      </c>
      <c r="AZ159" s="74" t="n">
        <v>4</v>
      </c>
      <c r="BA159" s="74" t="inlineStr">
        <is>
          <t>A</t>
        </is>
      </c>
      <c r="BB159" s="74" t="n">
        <v>4</v>
      </c>
      <c r="BC159" s="74" t="inlineStr">
        <is>
          <t>A</t>
        </is>
      </c>
      <c r="BD159" s="74" t="n">
        <v>4</v>
      </c>
      <c r="BE159" s="74" t="inlineStr"/>
      <c r="BF159" s="74" t="n">
        <v>0</v>
      </c>
      <c r="BG159" s="74" t="inlineStr">
        <is>
          <t>P</t>
        </is>
      </c>
      <c r="BH159" s="74" t="n">
        <v>0</v>
      </c>
      <c r="BI159" s="74" t="inlineStr">
        <is>
          <t>C</t>
        </is>
      </c>
      <c r="BJ159" s="74" t="n">
        <v>4</v>
      </c>
      <c r="BK159" s="74" t="inlineStr">
        <is>
          <t>C</t>
        </is>
      </c>
      <c r="BL159" s="74" t="n">
        <v>4</v>
      </c>
      <c r="BM159" s="74" t="inlineStr">
        <is>
          <t>C</t>
        </is>
      </c>
      <c r="BN159" s="74" t="n">
        <v>4</v>
      </c>
      <c r="BO159" s="74" t="n"/>
      <c r="BP159" s="74" t="n"/>
      <c r="BQ159" s="165">
        <f>COUNTIF($G159:$BP159,"a")+COUNTIF($G159:$BP159,"r0,a5")/2+COUNTIF($G159:$BP159,"p5,a5")/2</f>
        <v/>
      </c>
      <c r="BR159" s="165">
        <f>COUNTIF($G159:$BP159,"d")+COUNTIF($G159:$BP159,"r0,d5")/2+COUNTIF($G159:$BP159,"p5,d5")/2</f>
        <v/>
      </c>
      <c r="BS159" s="165">
        <f>COUNTIF($G159:$BP159,"b")+COUNTIF($G159:$BP159,"r0,b5")/2+COUNTIF($G159:$BP159,"p5,b5")/2</f>
        <v/>
      </c>
      <c r="BT159" s="165">
        <f>COUNTIF($G159:$BP159,"c")+COUNTIF($G159:$BP159,"r0,c5")/2+COUNTIF($G159:$BP159,"p5,c5")/2</f>
        <v/>
      </c>
      <c r="BU159" s="165">
        <f>COUNTIF($G159:$BP159,"KH")+COUNTIF($G159:$BP159,"TL")+COUNTIF($G159:$BP159,"L")</f>
        <v/>
      </c>
      <c r="BV159" s="165" t="n"/>
      <c r="BW159" s="165">
        <f>COUNTIF($G159:$BP159,"hh")</f>
        <v/>
      </c>
      <c r="BX159" s="165">
        <f>COUNTIF($G159:$BP159,"nt7")</f>
        <v/>
      </c>
      <c r="BY159" s="165">
        <f>COUNTIF($G159:$BP159,"P")+COUNTIF($G159:$BP159,"p5,a5")/2+COUNTIF($G159:$BP159,"p5,b5")/2+COUNTIF($G159:$BP159,"p5,c5")/2+COUNTIF($G159:$BP159,"p5,d5")/2</f>
        <v/>
      </c>
      <c r="BZ159" s="166">
        <f>SUBTOTAL(9,BQ159:BY159)</f>
        <v/>
      </c>
      <c r="CA159" s="167">
        <f>SUM(J159,L159,N159,P159,R159,T159,X159,Z159,AB159,AD159,AF159,AH159,AL159,AN159,AP159,AR159,AT159,AV159,AZ159,BB159,BD159,BF159,BH159,BP159)</f>
        <v/>
      </c>
      <c r="CB159" s="168">
        <f>SUM(H159,V159,AJ159,AX159,BL159)</f>
        <v/>
      </c>
      <c r="CC159" s="24">
        <f>SUM(BJ159,BN159)</f>
        <v/>
      </c>
      <c r="CD159" s="169">
        <f>IF(BZ159&gt;25,4,IF(BZ159&gt;18,3,IF(BZ159&gt;12,2,IF(BZ159&gt;4,1,0))))-BX159-2+1</f>
        <v/>
      </c>
      <c r="CE159" s="30" t="n"/>
      <c r="CF159" s="169">
        <f>CD159*CI159</f>
        <v/>
      </c>
      <c r="CG159" s="170">
        <f>F159-BY159+1</f>
        <v/>
      </c>
      <c r="CH159" s="169">
        <f>CE159*16</f>
        <v/>
      </c>
      <c r="CI159" s="171">
        <f>VLOOKUP(A159,[1]DATA!$A$6:$AI$331,34,0)</f>
        <v/>
      </c>
      <c r="CJ159" s="172">
        <f>VLOOKUP(A159,[2]CHAMCONG!A$7:CI$333,79,0)</f>
        <v/>
      </c>
      <c r="CK159" s="173">
        <f>CJ159-CA159</f>
        <v/>
      </c>
    </row>
    <row r="160" ht="15.75" customFormat="1" customHeight="1" s="27">
      <c r="A160" s="69" t="inlineStr">
        <is>
          <t>A1592</t>
        </is>
      </c>
      <c r="B160" s="70" t="inlineStr">
        <is>
          <t>Ngô Đăng Sang</t>
        </is>
      </c>
      <c r="C160" s="71" t="inlineStr">
        <is>
          <t>X1 Ép - B</t>
        </is>
      </c>
      <c r="D160" s="72" t="inlineStr">
        <is>
          <t>Trực tiếp</t>
        </is>
      </c>
      <c r="E160" s="73" t="inlineStr">
        <is>
          <t>2020-07-02</t>
        </is>
      </c>
      <c r="F160" s="73" t="inlineStr"/>
      <c r="G160" s="74" t="inlineStr">
        <is>
          <t>A</t>
        </is>
      </c>
      <c r="H160" s="74" t="n">
        <v>4</v>
      </c>
      <c r="I160" s="75" t="inlineStr">
        <is>
          <t>A</t>
        </is>
      </c>
      <c r="J160" s="74" t="n">
        <v>4</v>
      </c>
      <c r="K160" s="74" t="inlineStr">
        <is>
          <t>A</t>
        </is>
      </c>
      <c r="L160" s="74" t="n">
        <v>1</v>
      </c>
      <c r="M160" s="75" t="inlineStr">
        <is>
          <t>P</t>
        </is>
      </c>
      <c r="N160" s="74" t="n">
        <v>0</v>
      </c>
      <c r="O160" s="75" t="inlineStr"/>
      <c r="P160" s="74" t="n">
        <v>0</v>
      </c>
      <c r="Q160" s="75" t="inlineStr">
        <is>
          <t>P</t>
        </is>
      </c>
      <c r="R160" s="75" t="n">
        <v>0</v>
      </c>
      <c r="S160" s="75" t="inlineStr">
        <is>
          <t>P</t>
        </is>
      </c>
      <c r="T160" s="74" t="n">
        <v>0</v>
      </c>
      <c r="U160" s="74" t="inlineStr">
        <is>
          <t>P</t>
        </is>
      </c>
      <c r="V160" s="74" t="n">
        <v>0</v>
      </c>
      <c r="W160" s="75" t="inlineStr">
        <is>
          <t>C</t>
        </is>
      </c>
      <c r="X160" s="74" t="n">
        <v>4</v>
      </c>
      <c r="Y160" s="75" t="inlineStr">
        <is>
          <t>C</t>
        </is>
      </c>
      <c r="Z160" s="74" t="n">
        <v>4</v>
      </c>
      <c r="AA160" s="74" t="inlineStr">
        <is>
          <t>C</t>
        </is>
      </c>
      <c r="AB160" s="74" t="n">
        <v>4</v>
      </c>
      <c r="AC160" s="74" t="inlineStr"/>
      <c r="AD160" s="74" t="n">
        <v>0</v>
      </c>
      <c r="AE160" s="74" t="inlineStr">
        <is>
          <t>A</t>
        </is>
      </c>
      <c r="AF160" s="74" t="n">
        <v>4</v>
      </c>
      <c r="AG160" s="74" t="inlineStr">
        <is>
          <t>A</t>
        </is>
      </c>
      <c r="AH160" s="74" t="n">
        <v>4</v>
      </c>
      <c r="AI160" s="74" t="inlineStr">
        <is>
          <t>A</t>
        </is>
      </c>
      <c r="AJ160" s="74" t="n">
        <v>4</v>
      </c>
      <c r="AK160" s="74" t="inlineStr">
        <is>
          <t>A</t>
        </is>
      </c>
      <c r="AL160" s="74" t="n">
        <v>4</v>
      </c>
      <c r="AM160" s="74" t="inlineStr">
        <is>
          <t>P</t>
        </is>
      </c>
      <c r="AN160" s="74" t="n">
        <v>0</v>
      </c>
      <c r="AO160" s="74" t="inlineStr">
        <is>
          <t>A</t>
        </is>
      </c>
      <c r="AP160" s="74" t="n">
        <v>4</v>
      </c>
      <c r="AQ160" s="74" t="inlineStr"/>
      <c r="AR160" s="74" t="n">
        <v>0</v>
      </c>
      <c r="AS160" s="74" t="inlineStr">
        <is>
          <t>P</t>
        </is>
      </c>
      <c r="AT160" s="74" t="n">
        <v>0</v>
      </c>
      <c r="AU160" s="74" t="inlineStr">
        <is>
          <t>C</t>
        </is>
      </c>
      <c r="AV160" s="74" t="n">
        <v>4</v>
      </c>
      <c r="AW160" s="74" t="inlineStr">
        <is>
          <t>C</t>
        </is>
      </c>
      <c r="AX160" s="74" t="n">
        <v>4</v>
      </c>
      <c r="AY160" s="74" t="inlineStr">
        <is>
          <t>C</t>
        </is>
      </c>
      <c r="AZ160" s="74" t="n">
        <v>4</v>
      </c>
      <c r="BA160" s="74" t="inlineStr">
        <is>
          <t>C</t>
        </is>
      </c>
      <c r="BB160" s="74" t="n">
        <v>4</v>
      </c>
      <c r="BC160" s="74" t="inlineStr">
        <is>
          <t>C</t>
        </is>
      </c>
      <c r="BD160" s="74" t="n">
        <v>4</v>
      </c>
      <c r="BE160" s="74" t="inlineStr"/>
      <c r="BF160" s="74" t="n">
        <v>0</v>
      </c>
      <c r="BG160" s="74" t="inlineStr">
        <is>
          <t>A</t>
        </is>
      </c>
      <c r="BH160" s="74" t="n">
        <v>4</v>
      </c>
      <c r="BI160" s="74" t="inlineStr">
        <is>
          <t>A</t>
        </is>
      </c>
      <c r="BJ160" s="74" t="n">
        <v>4</v>
      </c>
      <c r="BK160" s="74" t="inlineStr">
        <is>
          <t>A</t>
        </is>
      </c>
      <c r="BL160" s="74" t="n">
        <v>4</v>
      </c>
      <c r="BM160" s="74" t="inlineStr">
        <is>
          <t>A</t>
        </is>
      </c>
      <c r="BN160" s="74" t="n">
        <v>4</v>
      </c>
      <c r="BO160" s="74" t="n"/>
      <c r="BP160" s="74" t="n"/>
      <c r="BQ160" s="165">
        <f>COUNTIF($G160:$BP160,"a")+COUNTIF($G160:$BP160,"r0,a5")/2+COUNTIF($G160:$BP160,"p5,a5")/2</f>
        <v/>
      </c>
      <c r="BR160" s="165">
        <f>COUNTIF($G160:$BP160,"d")+COUNTIF($G160:$BP160,"r0,d5")/2+COUNTIF($G160:$BP160,"p5,d5")/2</f>
        <v/>
      </c>
      <c r="BS160" s="165">
        <f>COUNTIF($G160:$BP160,"b")+COUNTIF($G160:$BP160,"r0,b5")/2+COUNTIF($G160:$BP160,"p5,b5")/2</f>
        <v/>
      </c>
      <c r="BT160" s="165">
        <f>COUNTIF($G160:$BP160,"c")+COUNTIF($G160:$BP160,"r0,c5")/2+COUNTIF($G160:$BP160,"p5,c5")/2</f>
        <v/>
      </c>
      <c r="BU160" s="165">
        <f>COUNTIF($G160:$BP160,"KH")+COUNTIF($G160:$BP160,"TL")+COUNTIF($G160:$BP160,"L")</f>
        <v/>
      </c>
      <c r="BV160" s="165" t="n"/>
      <c r="BW160" s="165">
        <f>COUNTIF($G160:$BP160,"hh")</f>
        <v/>
      </c>
      <c r="BX160" s="165">
        <f>COUNTIF($G160:$BP160,"nt7")</f>
        <v/>
      </c>
      <c r="BY160" s="165">
        <f>COUNTIF($G160:$BP160,"P")+COUNTIF($G160:$BP160,"p5,a5")/2+COUNTIF($G160:$BP160,"p5,b5")/2+COUNTIF($G160:$BP160,"p5,c5")/2+COUNTIF($G160:$BP160,"p5,d5")/2</f>
        <v/>
      </c>
      <c r="BZ160" s="166">
        <f>SUBTOTAL(9,BQ160:BY160)</f>
        <v/>
      </c>
      <c r="CA160" s="167">
        <f>SUM(J160,L160,N160,P160,R160,T160,X160,Z160,AB160,AD160,AF160,AH160,AL160,AN160,AP160,AR160,AT160,AV160,AZ160,BB160,BD160,BF160,BH160,BP160)</f>
        <v/>
      </c>
      <c r="CB160" s="168">
        <f>SUM(H160,V160,AJ160,AX160,BL160)</f>
        <v/>
      </c>
      <c r="CC160" s="24">
        <f>SUM(BJ160,BN160)</f>
        <v/>
      </c>
      <c r="CD160" s="169">
        <f>IF(BZ160&gt;25,4,IF(BZ160&gt;18,3,IF(BZ160&gt;12,2,IF(BZ160&gt;4,1,0))))-BX160-2+1</f>
        <v/>
      </c>
      <c r="CE160" s="30" t="n"/>
      <c r="CF160" s="169">
        <f>CD160*CI160</f>
        <v/>
      </c>
      <c r="CG160" s="170">
        <f>F160-BY160+1</f>
        <v/>
      </c>
      <c r="CH160" s="169">
        <f>CE160*16</f>
        <v/>
      </c>
      <c r="CI160" s="171">
        <f>VLOOKUP(A160,[1]DATA!$A$6:$AI$331,34,0)</f>
        <v/>
      </c>
      <c r="CJ160" s="172">
        <f>VLOOKUP(A160,[2]CHAMCONG!A$7:CI$333,79,0)</f>
        <v/>
      </c>
      <c r="CK160" s="173">
        <f>CJ160-CA160</f>
        <v/>
      </c>
      <c r="CL160" s="25" t="n"/>
      <c r="CM160" s="25" t="n"/>
    </row>
    <row r="161" ht="15.75" customFormat="1" customHeight="1" s="25">
      <c r="A161" s="69" t="inlineStr">
        <is>
          <t>A1593</t>
        </is>
      </c>
      <c r="B161" s="70" t="inlineStr">
        <is>
          <t>Bùi Thị Kiều</t>
        </is>
      </c>
      <c r="C161" s="71" t="inlineStr">
        <is>
          <t>Kho X1</t>
        </is>
      </c>
      <c r="D161" s="72" t="inlineStr">
        <is>
          <t>Trực tiếp</t>
        </is>
      </c>
      <c r="E161" s="73" t="inlineStr">
        <is>
          <t>2020-07-10</t>
        </is>
      </c>
      <c r="F161" s="73" t="inlineStr"/>
      <c r="G161" s="74" t="inlineStr">
        <is>
          <t>A</t>
        </is>
      </c>
      <c r="H161" s="74" t="n">
        <v>4</v>
      </c>
      <c r="I161" s="75" t="inlineStr">
        <is>
          <t>A</t>
        </is>
      </c>
      <c r="J161" s="74" t="n">
        <v>4</v>
      </c>
      <c r="K161" s="75" t="inlineStr">
        <is>
          <t>A</t>
        </is>
      </c>
      <c r="L161" s="74" t="n">
        <v>4</v>
      </c>
      <c r="M161" s="75" t="inlineStr">
        <is>
          <t>A</t>
        </is>
      </c>
      <c r="N161" s="74" t="n">
        <v>4</v>
      </c>
      <c r="O161" s="75" t="inlineStr"/>
      <c r="P161" s="74" t="n">
        <v>0</v>
      </c>
      <c r="Q161" s="74" t="inlineStr">
        <is>
          <t>A</t>
        </is>
      </c>
      <c r="R161" s="74" t="n">
        <v>3</v>
      </c>
      <c r="S161" s="75" t="inlineStr">
        <is>
          <t>A</t>
        </is>
      </c>
      <c r="T161" s="74" t="n">
        <v>4</v>
      </c>
      <c r="U161" s="75" t="inlineStr">
        <is>
          <t>A</t>
        </is>
      </c>
      <c r="V161" s="74" t="n">
        <v>2</v>
      </c>
      <c r="W161" s="75" t="inlineStr">
        <is>
          <t>A</t>
        </is>
      </c>
      <c r="X161" s="74" t="n">
        <v>4</v>
      </c>
      <c r="Y161" s="75" t="inlineStr">
        <is>
          <t>A</t>
        </is>
      </c>
      <c r="Z161" s="74" t="n">
        <v>4</v>
      </c>
      <c r="AA161" s="75" t="inlineStr">
        <is>
          <t>A</t>
        </is>
      </c>
      <c r="AB161" s="74" t="n">
        <v>3</v>
      </c>
      <c r="AC161" s="75" t="inlineStr"/>
      <c r="AD161" s="74" t="n">
        <v>0</v>
      </c>
      <c r="AE161" s="74" t="inlineStr">
        <is>
          <t>A</t>
        </is>
      </c>
      <c r="AF161" s="74" t="n">
        <v>4</v>
      </c>
      <c r="AG161" s="75" t="inlineStr">
        <is>
          <t>A</t>
        </is>
      </c>
      <c r="AH161" s="74" t="n">
        <v>4</v>
      </c>
      <c r="AI161" s="75" t="inlineStr">
        <is>
          <t>A</t>
        </is>
      </c>
      <c r="AJ161" s="74" t="n">
        <v>4</v>
      </c>
      <c r="AK161" s="75" t="inlineStr">
        <is>
          <t>A</t>
        </is>
      </c>
      <c r="AL161" s="74" t="n">
        <v>4</v>
      </c>
      <c r="AM161" s="75" t="inlineStr">
        <is>
          <t>A</t>
        </is>
      </c>
      <c r="AN161" s="74" t="n">
        <v>4</v>
      </c>
      <c r="AO161" s="75" t="inlineStr">
        <is>
          <t>A</t>
        </is>
      </c>
      <c r="AP161" s="74" t="n">
        <v>4</v>
      </c>
      <c r="AQ161" s="74" t="inlineStr"/>
      <c r="AR161" s="74" t="n">
        <v>0</v>
      </c>
      <c r="AS161" s="74" t="inlineStr">
        <is>
          <t>P</t>
        </is>
      </c>
      <c r="AT161" s="74" t="n">
        <v>0</v>
      </c>
      <c r="AU161" s="74" t="inlineStr">
        <is>
          <t>A</t>
        </is>
      </c>
      <c r="AV161" s="74" t="n">
        <v>4</v>
      </c>
      <c r="AW161" s="74" t="inlineStr">
        <is>
          <t>A</t>
        </is>
      </c>
      <c r="AX161" s="74" t="n">
        <v>4</v>
      </c>
      <c r="AY161" s="75" t="inlineStr">
        <is>
          <t>A</t>
        </is>
      </c>
      <c r="AZ161" s="74" t="n">
        <v>4</v>
      </c>
      <c r="BA161" s="75" t="inlineStr">
        <is>
          <t>A</t>
        </is>
      </c>
      <c r="BB161" s="74" t="n">
        <v>4</v>
      </c>
      <c r="BC161" s="74" t="inlineStr">
        <is>
          <t>D</t>
        </is>
      </c>
      <c r="BD161" s="74" t="n">
        <v>0</v>
      </c>
      <c r="BE161" s="74" t="inlineStr"/>
      <c r="BF161" s="74" t="n">
        <v>0</v>
      </c>
      <c r="BG161" s="74" t="inlineStr">
        <is>
          <t>A</t>
        </is>
      </c>
      <c r="BH161" s="74" t="n">
        <v>3</v>
      </c>
      <c r="BI161" s="74" t="inlineStr">
        <is>
          <t>A</t>
        </is>
      </c>
      <c r="BJ161" s="74" t="n">
        <v>4</v>
      </c>
      <c r="BK161" s="74" t="inlineStr">
        <is>
          <t>A</t>
        </is>
      </c>
      <c r="BL161" s="74" t="n">
        <v>4</v>
      </c>
      <c r="BM161" s="74" t="inlineStr">
        <is>
          <t>A</t>
        </is>
      </c>
      <c r="BN161" s="74" t="n">
        <v>4</v>
      </c>
      <c r="BO161" s="74" t="n"/>
      <c r="BP161" s="74" t="n"/>
      <c r="BQ161" s="165">
        <f>COUNTIF($G161:$BP161,"a")+COUNTIF($G161:$BP161,"r0,a5")/2+COUNTIF($G161:$BP161,"p5,a5")/2</f>
        <v/>
      </c>
      <c r="BR161" s="165">
        <f>COUNTIF($G161:$BP161,"d")+COUNTIF($G161:$BP161,"r0,d5")/2+COUNTIF($G161:$BP161,"p5,d5")/2</f>
        <v/>
      </c>
      <c r="BS161" s="165">
        <f>COUNTIF($G161:$BP161,"b")+COUNTIF($G161:$BP161,"r0,b5")/2+COUNTIF($G161:$BP161,"p5,b5")/2</f>
        <v/>
      </c>
      <c r="BT161" s="165">
        <f>COUNTIF($G161:$BP161,"c")+COUNTIF($G161:$BP161,"r0,c5")/2+COUNTIF($G161:$BP161,"p5,c5")/2</f>
        <v/>
      </c>
      <c r="BU161" s="165">
        <f>COUNTIF($G161:$BP161,"KH")+COUNTIF($G161:$BP161,"TL")+COUNTIF($G161:$BP161,"L")</f>
        <v/>
      </c>
      <c r="BV161" s="165" t="n"/>
      <c r="BW161" s="165">
        <f>COUNTIF($G161:$BP161,"hh")</f>
        <v/>
      </c>
      <c r="BX161" s="165">
        <f>COUNTIF($G161:$BP161,"nt7")</f>
        <v/>
      </c>
      <c r="BY161" s="165">
        <f>COUNTIF($G161:$BP161,"P")+COUNTIF($G161:$BP161,"p5,a5")/2+COUNTIF($G161:$BP161,"p5,b5")/2+COUNTIF($G161:$BP161,"p5,c5")/2+COUNTIF($G161:$BP161,"p5,d5")/2</f>
        <v/>
      </c>
      <c r="BZ161" s="166">
        <f>SUBTOTAL(9,BQ161:BY161)</f>
        <v/>
      </c>
      <c r="CA161" s="167">
        <f>SUM(J161,L161,N161,P161,R161,T161,X161,Z161,AB161,AD161,AF161,AH161,AL161,AN161,AP161,AR161,AT161,AV161,AZ161,BB161,BD161,BF161,BH161,BP161)</f>
        <v/>
      </c>
      <c r="CB161" s="168">
        <f>SUM(H161,V161,AJ161,AX161,BL161)</f>
        <v/>
      </c>
      <c r="CC161" s="24">
        <f>SUM(BJ161,BN161)</f>
        <v/>
      </c>
      <c r="CD161" s="169">
        <f>IF(BZ161&gt;25,4,IF(BZ161&gt;18,3,IF(BZ161&gt;12,2,IF(BZ161&gt;4,1,0))))-BX161-2+1</f>
        <v/>
      </c>
      <c r="CE161" s="30" t="n"/>
      <c r="CF161" s="169">
        <f>CD161*CI161</f>
        <v/>
      </c>
      <c r="CG161" s="170">
        <f>F161-BY161+1</f>
        <v/>
      </c>
      <c r="CH161" s="169">
        <f>CE161*16</f>
        <v/>
      </c>
      <c r="CI161" s="171">
        <f>VLOOKUP(A161,[1]DATA!$A$6:$AI$331,34,0)</f>
        <v/>
      </c>
      <c r="CJ161" s="172">
        <f>VLOOKUP(A161,[2]CHAMCONG!A$7:CI$333,79,0)</f>
        <v/>
      </c>
      <c r="CK161" s="173">
        <f>CJ161-CA161</f>
        <v/>
      </c>
    </row>
    <row r="162" ht="15.75" customFormat="1" customHeight="1" s="25">
      <c r="A162" s="69" t="inlineStr">
        <is>
          <t>A1596</t>
        </is>
      </c>
      <c r="B162" s="70" t="inlineStr">
        <is>
          <t>Trương Thị Mai Thi</t>
        </is>
      </c>
      <c r="C162" s="71" t="inlineStr">
        <is>
          <t>X1 Ép - A</t>
        </is>
      </c>
      <c r="D162" s="72" t="inlineStr">
        <is>
          <t>Trực tiếp</t>
        </is>
      </c>
      <c r="E162" s="73" t="inlineStr">
        <is>
          <t>2020-07-06</t>
        </is>
      </c>
      <c r="F162" s="73" t="inlineStr"/>
      <c r="G162" s="74" t="inlineStr">
        <is>
          <t>P</t>
        </is>
      </c>
      <c r="H162" s="74" t="n">
        <v>0</v>
      </c>
      <c r="I162" s="74" t="inlineStr">
        <is>
          <t>P0</t>
        </is>
      </c>
      <c r="J162" s="74" t="n">
        <v>0</v>
      </c>
      <c r="K162" s="74" t="inlineStr">
        <is>
          <t>P</t>
        </is>
      </c>
      <c r="L162" s="74" t="n">
        <v>0</v>
      </c>
      <c r="M162" s="74" t="inlineStr">
        <is>
          <t>P</t>
        </is>
      </c>
      <c r="N162" s="74" t="n">
        <v>0</v>
      </c>
      <c r="O162" s="75" t="inlineStr"/>
      <c r="P162" s="74" t="n">
        <v>0</v>
      </c>
      <c r="Q162" s="75" t="inlineStr">
        <is>
          <t>A</t>
        </is>
      </c>
      <c r="R162" s="75" t="n">
        <v>4</v>
      </c>
      <c r="S162" s="75" t="inlineStr">
        <is>
          <t>A</t>
        </is>
      </c>
      <c r="T162" s="74" t="n">
        <v>4</v>
      </c>
      <c r="U162" s="74" t="inlineStr">
        <is>
          <t>A</t>
        </is>
      </c>
      <c r="V162" s="74" t="n">
        <v>4</v>
      </c>
      <c r="W162" s="74" t="inlineStr">
        <is>
          <t>P</t>
        </is>
      </c>
      <c r="X162" s="74" t="n">
        <v>0</v>
      </c>
      <c r="Y162" s="74" t="inlineStr">
        <is>
          <t>A</t>
        </is>
      </c>
      <c r="Z162" s="74" t="n">
        <v>4</v>
      </c>
      <c r="AA162" s="74" t="inlineStr">
        <is>
          <t>A</t>
        </is>
      </c>
      <c r="AB162" s="74" t="n">
        <v>4</v>
      </c>
      <c r="AC162" s="74" t="inlineStr"/>
      <c r="AD162" s="74" t="n">
        <v>0</v>
      </c>
      <c r="AE162" s="74" t="inlineStr">
        <is>
          <t>C</t>
        </is>
      </c>
      <c r="AF162" s="74" t="n">
        <v>4</v>
      </c>
      <c r="AG162" s="74" t="inlineStr">
        <is>
          <t>C</t>
        </is>
      </c>
      <c r="AH162" s="74" t="n">
        <v>4</v>
      </c>
      <c r="AI162" s="74" t="inlineStr">
        <is>
          <t>C</t>
        </is>
      </c>
      <c r="AJ162" s="74" t="n">
        <v>4</v>
      </c>
      <c r="AK162" s="74" t="inlineStr">
        <is>
          <t>C</t>
        </is>
      </c>
      <c r="AL162" s="74" t="n">
        <v>4</v>
      </c>
      <c r="AM162" s="74" t="inlineStr">
        <is>
          <t>C</t>
        </is>
      </c>
      <c r="AN162" s="74" t="n">
        <v>4</v>
      </c>
      <c r="AO162" s="74" t="inlineStr">
        <is>
          <t>P</t>
        </is>
      </c>
      <c r="AP162" s="74" t="n">
        <v>0</v>
      </c>
      <c r="AQ162" s="75" t="inlineStr"/>
      <c r="AR162" s="74" t="n">
        <v>0</v>
      </c>
      <c r="AS162" s="75" t="inlineStr">
        <is>
          <t>P</t>
        </is>
      </c>
      <c r="AT162" s="75" t="n">
        <v>0</v>
      </c>
      <c r="AU162" s="75" t="inlineStr">
        <is>
          <t>A</t>
        </is>
      </c>
      <c r="AV162" s="74" t="n">
        <v>4</v>
      </c>
      <c r="AW162" s="74" t="inlineStr">
        <is>
          <t>A</t>
        </is>
      </c>
      <c r="AX162" s="74" t="n">
        <v>4</v>
      </c>
      <c r="AY162" s="74" t="inlineStr">
        <is>
          <t>A</t>
        </is>
      </c>
      <c r="AZ162" s="74" t="n">
        <v>4</v>
      </c>
      <c r="BA162" s="74" t="inlineStr">
        <is>
          <t>A</t>
        </is>
      </c>
      <c r="BB162" s="74" t="n">
        <v>3</v>
      </c>
      <c r="BC162" s="74" t="inlineStr">
        <is>
          <t>A</t>
        </is>
      </c>
      <c r="BD162" s="74" t="n">
        <v>0</v>
      </c>
      <c r="BE162" s="74" t="inlineStr"/>
      <c r="BF162" s="74" t="n">
        <v>0</v>
      </c>
      <c r="BG162" s="74" t="inlineStr">
        <is>
          <t>C</t>
        </is>
      </c>
      <c r="BH162" s="74" t="n">
        <v>4</v>
      </c>
      <c r="BI162" s="74" t="inlineStr">
        <is>
          <t>P</t>
        </is>
      </c>
      <c r="BJ162" s="74" t="n">
        <v>0</v>
      </c>
      <c r="BK162" s="74" t="inlineStr">
        <is>
          <t>P</t>
        </is>
      </c>
      <c r="BL162" s="74" t="n">
        <v>0</v>
      </c>
      <c r="BM162" s="74" t="inlineStr">
        <is>
          <t>C</t>
        </is>
      </c>
      <c r="BN162" s="74" t="n">
        <v>4</v>
      </c>
      <c r="BO162" s="74" t="n"/>
      <c r="BP162" s="74" t="n"/>
      <c r="BQ162" s="165">
        <f>COUNTIF($G162:$BP162,"a")+COUNTIF($G162:$BP162,"r0,a5")/2+COUNTIF($G162:$BP162,"p5,a5")/2</f>
        <v/>
      </c>
      <c r="BR162" s="165">
        <f>COUNTIF($G162:$BP162,"d")+COUNTIF($G162:$BP162,"r0,d5")/2+COUNTIF($G162:$BP162,"p5,d5")/2</f>
        <v/>
      </c>
      <c r="BS162" s="165">
        <f>COUNTIF($G162:$BP162,"b")+COUNTIF($G162:$BP162,"r0,b5")/2+COUNTIF($G162:$BP162,"p5,b5")/2</f>
        <v/>
      </c>
      <c r="BT162" s="165">
        <f>COUNTIF($G162:$BP162,"c")+COUNTIF($G162:$BP162,"r0,c5")/2+COUNTIF($G162:$BP162,"p5,c5")/2</f>
        <v/>
      </c>
      <c r="BU162" s="165">
        <f>COUNTIF($G162:$BP162,"KH")+COUNTIF($G162:$BP162,"TL")+COUNTIF($G162:$BP162,"L")</f>
        <v/>
      </c>
      <c r="BV162" s="165" t="n"/>
      <c r="BW162" s="165">
        <f>COUNTIF($G162:$BP162,"hh")</f>
        <v/>
      </c>
      <c r="BX162" s="165">
        <f>COUNTIF($G162:$BP162,"nt7")</f>
        <v/>
      </c>
      <c r="BY162" s="165">
        <f>COUNTIF($G162:$BP162,"P")+COUNTIF($G162:$BP162,"p5,a5")/2+COUNTIF($G162:$BP162,"p5,b5")/2+COUNTIF($G162:$BP162,"p5,c5")/2+COUNTIF($G162:$BP162,"p5,d5")/2</f>
        <v/>
      </c>
      <c r="BZ162" s="166">
        <f>SUBTOTAL(9,BQ162:BY162)</f>
        <v/>
      </c>
      <c r="CA162" s="167">
        <f>SUM(J162,L162,N162,P162,R162,T162,X162,Z162,AB162,AD162,AF162,AH162,AL162,AN162,AP162,AR162,AT162,AV162,AZ162,BB162,BD162,BF162,BH162,BP162)</f>
        <v/>
      </c>
      <c r="CB162" s="168">
        <f>SUM(H162,V162,AJ162,AX162,BL162)</f>
        <v/>
      </c>
      <c r="CC162" s="24">
        <f>SUM(BJ162,BN162)</f>
        <v/>
      </c>
      <c r="CD162" s="169">
        <f>IF(BZ162&gt;25,4,IF(BZ162&gt;18,3,IF(BZ162&gt;12,2,IF(BZ162&gt;4,1,0))))-BX162-2+1</f>
        <v/>
      </c>
      <c r="CE162" s="30" t="n"/>
      <c r="CF162" s="169">
        <f>CD162*CI162</f>
        <v/>
      </c>
      <c r="CG162" s="170">
        <f>F162-BY162+1</f>
        <v/>
      </c>
      <c r="CH162" s="169">
        <f>CE162*16</f>
        <v/>
      </c>
      <c r="CI162" s="171">
        <f>VLOOKUP(A162,[1]DATA!$A$6:$AI$331,34,0)</f>
        <v/>
      </c>
      <c r="CJ162" s="172">
        <f>VLOOKUP(A162,[2]CHAMCONG!A$7:CI$333,79,0)</f>
        <v/>
      </c>
      <c r="CK162" s="173">
        <f>CJ162-CA162</f>
        <v/>
      </c>
    </row>
    <row r="163" ht="15.75" customFormat="1" customHeight="1" s="25">
      <c r="A163" s="69" t="inlineStr">
        <is>
          <t>A1598</t>
        </is>
      </c>
      <c r="B163" s="70" t="inlineStr">
        <is>
          <t>Lê Thành Trung</t>
        </is>
      </c>
      <c r="C163" s="71" t="inlineStr">
        <is>
          <t>X1 Ép - A</t>
        </is>
      </c>
      <c r="D163" s="72" t="inlineStr">
        <is>
          <t>Trực tiếp</t>
        </is>
      </c>
      <c r="E163" s="73" t="inlineStr">
        <is>
          <t>2020-07-15</t>
        </is>
      </c>
      <c r="F163" s="73" t="inlineStr"/>
      <c r="G163" s="74" t="inlineStr">
        <is>
          <t>A</t>
        </is>
      </c>
      <c r="H163" s="74" t="n">
        <v>4</v>
      </c>
      <c r="I163" s="74" t="inlineStr">
        <is>
          <t>C</t>
        </is>
      </c>
      <c r="J163" s="74" t="n">
        <v>4</v>
      </c>
      <c r="K163" s="74" t="inlineStr">
        <is>
          <t>C</t>
        </is>
      </c>
      <c r="L163" s="74" t="n">
        <v>4</v>
      </c>
      <c r="M163" s="74" t="inlineStr">
        <is>
          <t>C</t>
        </is>
      </c>
      <c r="N163" s="74" t="n">
        <v>4</v>
      </c>
      <c r="O163" s="75" t="inlineStr"/>
      <c r="P163" s="74" t="n">
        <v>0</v>
      </c>
      <c r="Q163" s="74" t="inlineStr">
        <is>
          <t>A</t>
        </is>
      </c>
      <c r="R163" s="74" t="n">
        <v>4</v>
      </c>
      <c r="S163" s="74" t="inlineStr">
        <is>
          <t>A</t>
        </is>
      </c>
      <c r="T163" s="74" t="n">
        <v>4</v>
      </c>
      <c r="U163" s="74" t="inlineStr">
        <is>
          <t>A</t>
        </is>
      </c>
      <c r="V163" s="74" t="n">
        <v>4</v>
      </c>
      <c r="W163" s="74" t="inlineStr">
        <is>
          <t>A</t>
        </is>
      </c>
      <c r="X163" s="74" t="n">
        <v>4</v>
      </c>
      <c r="Y163" s="74" t="inlineStr">
        <is>
          <t>A</t>
        </is>
      </c>
      <c r="Z163" s="74" t="n">
        <v>4</v>
      </c>
      <c r="AA163" s="74" t="inlineStr">
        <is>
          <t>A</t>
        </is>
      </c>
      <c r="AB163" s="74" t="n">
        <v>4</v>
      </c>
      <c r="AC163" s="74" t="inlineStr"/>
      <c r="AD163" s="74" t="n">
        <v>0</v>
      </c>
      <c r="AE163" s="74" t="inlineStr">
        <is>
          <t>C</t>
        </is>
      </c>
      <c r="AF163" s="74" t="n">
        <v>4</v>
      </c>
      <c r="AG163" s="74" t="inlineStr">
        <is>
          <t>P0</t>
        </is>
      </c>
      <c r="AH163" s="74" t="n">
        <v>0</v>
      </c>
      <c r="AI163" s="74" t="inlineStr">
        <is>
          <t>P</t>
        </is>
      </c>
      <c r="AJ163" s="74" t="n">
        <v>0</v>
      </c>
      <c r="AK163" s="74" t="inlineStr">
        <is>
          <t>C</t>
        </is>
      </c>
      <c r="AL163" s="74" t="n">
        <v>4</v>
      </c>
      <c r="AM163" s="74" t="inlineStr">
        <is>
          <t>C</t>
        </is>
      </c>
      <c r="AN163" s="74" t="n">
        <v>4</v>
      </c>
      <c r="AO163" s="74" t="inlineStr">
        <is>
          <t>C</t>
        </is>
      </c>
      <c r="AP163" s="74" t="n">
        <v>4</v>
      </c>
      <c r="AQ163" s="74" t="inlineStr"/>
      <c r="AR163" s="74" t="n">
        <v>0</v>
      </c>
      <c r="AS163" s="74" t="inlineStr">
        <is>
          <t>P</t>
        </is>
      </c>
      <c r="AT163" s="74" t="n">
        <v>0</v>
      </c>
      <c r="AU163" s="74" t="inlineStr">
        <is>
          <t>A</t>
        </is>
      </c>
      <c r="AV163" s="74" t="n">
        <v>4</v>
      </c>
      <c r="AW163" s="74" t="inlineStr">
        <is>
          <t>A</t>
        </is>
      </c>
      <c r="AX163" s="74" t="n">
        <v>4</v>
      </c>
      <c r="AY163" s="74" t="inlineStr">
        <is>
          <t>A</t>
        </is>
      </c>
      <c r="AZ163" s="74" t="n">
        <v>4</v>
      </c>
      <c r="BA163" s="74" t="inlineStr">
        <is>
          <t>A</t>
        </is>
      </c>
      <c r="BB163" s="74" t="n">
        <v>4</v>
      </c>
      <c r="BC163" s="74" t="inlineStr">
        <is>
          <t>A</t>
        </is>
      </c>
      <c r="BD163" s="74" t="n">
        <v>4</v>
      </c>
      <c r="BE163" s="74" t="inlineStr"/>
      <c r="BF163" s="74" t="n">
        <v>0</v>
      </c>
      <c r="BG163" s="74" t="inlineStr">
        <is>
          <t>C</t>
        </is>
      </c>
      <c r="BH163" s="74" t="n">
        <v>4</v>
      </c>
      <c r="BI163" s="74" t="inlineStr">
        <is>
          <t>C</t>
        </is>
      </c>
      <c r="BJ163" s="74" t="n">
        <v>4</v>
      </c>
      <c r="BK163" s="74" t="inlineStr">
        <is>
          <t>C</t>
        </is>
      </c>
      <c r="BL163" s="74" t="n">
        <v>4</v>
      </c>
      <c r="BM163" s="74" t="inlineStr">
        <is>
          <t>P</t>
        </is>
      </c>
      <c r="BN163" s="74" t="n">
        <v>0</v>
      </c>
      <c r="BO163" s="74" t="n"/>
      <c r="BP163" s="74" t="n"/>
      <c r="BQ163" s="165">
        <f>COUNTIF($G163:$BP163,"a")+COUNTIF($G163:$BP163,"r0,a5")/2+COUNTIF($G163:$BP163,"p5,a5")/2</f>
        <v/>
      </c>
      <c r="BR163" s="165">
        <f>COUNTIF($G163:$BP163,"d")+COUNTIF($G163:$BP163,"r0,d5")/2+COUNTIF($G163:$BP163,"p5,d5")/2</f>
        <v/>
      </c>
      <c r="BS163" s="165">
        <f>COUNTIF($G163:$BP163,"b")+COUNTIF($G163:$BP163,"r0,b5")/2+COUNTIF($G163:$BP163,"p5,b5")/2</f>
        <v/>
      </c>
      <c r="BT163" s="165">
        <f>COUNTIF($G163:$BP163,"c")+COUNTIF($G163:$BP163,"r0,c5")/2+COUNTIF($G163:$BP163,"p5,c5")/2</f>
        <v/>
      </c>
      <c r="BU163" s="165">
        <f>COUNTIF($G163:$BP163,"KH")+COUNTIF($G163:$BP163,"TL")+COUNTIF($G163:$BP163,"L")</f>
        <v/>
      </c>
      <c r="BV163" s="165" t="n"/>
      <c r="BW163" s="165">
        <f>COUNTIF($G163:$BP163,"hh")</f>
        <v/>
      </c>
      <c r="BX163" s="165">
        <f>COUNTIF($G163:$BP163,"nt7")</f>
        <v/>
      </c>
      <c r="BY163" s="165">
        <f>COUNTIF($G163:$BP163,"P")+COUNTIF($G163:$BP163,"p5,a5")/2+COUNTIF($G163:$BP163,"p5,b5")/2+COUNTIF($G163:$BP163,"p5,c5")/2+COUNTIF($G163:$BP163,"p5,d5")/2</f>
        <v/>
      </c>
      <c r="BZ163" s="166">
        <f>SUBTOTAL(9,BQ163:BY163)</f>
        <v/>
      </c>
      <c r="CA163" s="167">
        <f>SUM(J163,L163,N163,P163,R163,T163,X163,Z163,AB163,AD163,AF163,AH163,AL163,AN163,AP163,AR163,AT163,AV163,AZ163,BB163,BD163,BF163,BH163,BP163)</f>
        <v/>
      </c>
      <c r="CB163" s="168">
        <f>SUM(H163,V163,AJ163,AX163,BL163)</f>
        <v/>
      </c>
      <c r="CC163" s="24">
        <f>SUM(BJ163,BN163)</f>
        <v/>
      </c>
      <c r="CD163" s="169">
        <f>IF(BZ163&gt;25,4,IF(BZ163&gt;18,3,IF(BZ163&gt;12,2,IF(BZ163&gt;4,1,0))))-BX163-2+1</f>
        <v/>
      </c>
      <c r="CE163" s="30" t="n"/>
      <c r="CF163" s="169">
        <f>CD163*CI163</f>
        <v/>
      </c>
      <c r="CG163" s="170">
        <f>F163-BY163+1</f>
        <v/>
      </c>
      <c r="CH163" s="169">
        <f>CE163*16</f>
        <v/>
      </c>
      <c r="CI163" s="171">
        <f>VLOOKUP(A163,[1]DATA!$A$6:$AI$331,34,0)</f>
        <v/>
      </c>
      <c r="CJ163" s="172">
        <f>VLOOKUP(A163,[2]CHAMCONG!A$7:CI$333,79,0)</f>
        <v/>
      </c>
      <c r="CK163" s="173">
        <f>CJ163-CA163</f>
        <v/>
      </c>
    </row>
    <row r="164" ht="15.75" customFormat="1" customHeight="1" s="25">
      <c r="A164" s="69" t="inlineStr">
        <is>
          <t>A1603</t>
        </is>
      </c>
      <c r="B164" s="70" t="inlineStr">
        <is>
          <t>Nguyễn Đức Tính</t>
        </is>
      </c>
      <c r="C164" s="71" t="inlineStr">
        <is>
          <t>X1 Ép - B</t>
        </is>
      </c>
      <c r="D164" s="72" t="inlineStr">
        <is>
          <t>Trực tiếp</t>
        </is>
      </c>
      <c r="E164" s="73" t="inlineStr">
        <is>
          <t>2020-07-10</t>
        </is>
      </c>
      <c r="F164" s="73" t="inlineStr"/>
      <c r="G164" s="74" t="inlineStr">
        <is>
          <t>A</t>
        </is>
      </c>
      <c r="H164" s="74" t="n">
        <v>4</v>
      </c>
      <c r="I164" s="75" t="inlineStr">
        <is>
          <t>A</t>
        </is>
      </c>
      <c r="J164" s="74" t="n">
        <v>4</v>
      </c>
      <c r="K164" s="75" t="inlineStr">
        <is>
          <t>A</t>
        </is>
      </c>
      <c r="L164" s="74" t="n">
        <v>4</v>
      </c>
      <c r="M164" s="75" t="inlineStr">
        <is>
          <t>A</t>
        </is>
      </c>
      <c r="N164" s="74" t="n">
        <v>4</v>
      </c>
      <c r="O164" s="75" t="inlineStr"/>
      <c r="P164" s="74" t="n">
        <v>0</v>
      </c>
      <c r="Q164" s="75" t="inlineStr">
        <is>
          <t>P</t>
        </is>
      </c>
      <c r="R164" s="75" t="n">
        <v>0</v>
      </c>
      <c r="S164" s="74" t="inlineStr">
        <is>
          <t>C</t>
        </is>
      </c>
      <c r="T164" s="74" t="n">
        <v>4</v>
      </c>
      <c r="U164" s="74" t="inlineStr">
        <is>
          <t>C</t>
        </is>
      </c>
      <c r="V164" s="74" t="n">
        <v>4</v>
      </c>
      <c r="W164" s="74" t="inlineStr">
        <is>
          <t>C</t>
        </is>
      </c>
      <c r="X164" s="74" t="n">
        <v>4</v>
      </c>
      <c r="Y164" s="74" t="inlineStr">
        <is>
          <t>C</t>
        </is>
      </c>
      <c r="Z164" s="74" t="n">
        <v>4</v>
      </c>
      <c r="AA164" s="74" t="inlineStr">
        <is>
          <t>C</t>
        </is>
      </c>
      <c r="AB164" s="74" t="n">
        <v>4</v>
      </c>
      <c r="AC164" s="74" t="inlineStr"/>
      <c r="AD164" s="74" t="n">
        <v>0</v>
      </c>
      <c r="AE164" s="74" t="inlineStr">
        <is>
          <t>A</t>
        </is>
      </c>
      <c r="AF164" s="74" t="n">
        <v>4</v>
      </c>
      <c r="AG164" s="74" t="inlineStr">
        <is>
          <t>A</t>
        </is>
      </c>
      <c r="AH164" s="74" t="n">
        <v>0</v>
      </c>
      <c r="AI164" s="74" t="inlineStr">
        <is>
          <t>A</t>
        </is>
      </c>
      <c r="AJ164" s="74" t="n">
        <v>4</v>
      </c>
      <c r="AK164" s="74" t="inlineStr">
        <is>
          <t>A</t>
        </is>
      </c>
      <c r="AL164" s="74" t="n">
        <v>4</v>
      </c>
      <c r="AM164" s="74" t="inlineStr">
        <is>
          <t>A</t>
        </is>
      </c>
      <c r="AN164" s="74" t="n">
        <v>4</v>
      </c>
      <c r="AO164" s="74" t="inlineStr">
        <is>
          <t>A</t>
        </is>
      </c>
      <c r="AP164" s="74" t="n">
        <v>4</v>
      </c>
      <c r="AQ164" s="74" t="inlineStr"/>
      <c r="AR164" s="74" t="n">
        <v>0</v>
      </c>
      <c r="AS164" s="74" t="inlineStr">
        <is>
          <t>P</t>
        </is>
      </c>
      <c r="AT164" s="74" t="n">
        <v>0</v>
      </c>
      <c r="AU164" s="74" t="inlineStr">
        <is>
          <t>C</t>
        </is>
      </c>
      <c r="AV164" s="74" t="n">
        <v>4</v>
      </c>
      <c r="AW164" s="74" t="inlineStr">
        <is>
          <t>C</t>
        </is>
      </c>
      <c r="AX164" s="74" t="n">
        <v>4</v>
      </c>
      <c r="AY164" s="75" t="inlineStr">
        <is>
          <t>C</t>
        </is>
      </c>
      <c r="AZ164" s="74" t="n">
        <v>4</v>
      </c>
      <c r="BA164" s="75" t="inlineStr">
        <is>
          <t>C</t>
        </is>
      </c>
      <c r="BB164" s="74" t="n">
        <v>4</v>
      </c>
      <c r="BC164" s="75" t="inlineStr">
        <is>
          <t>C</t>
        </is>
      </c>
      <c r="BD164" s="74" t="n">
        <v>4</v>
      </c>
      <c r="BE164" s="75" t="inlineStr"/>
      <c r="BF164" s="74" t="n">
        <v>0</v>
      </c>
      <c r="BG164" s="75" t="inlineStr">
        <is>
          <t>A</t>
        </is>
      </c>
      <c r="BH164" s="75" t="n">
        <v>4</v>
      </c>
      <c r="BI164" s="74" t="inlineStr">
        <is>
          <t>A</t>
        </is>
      </c>
      <c r="BJ164" s="74" t="n">
        <v>4</v>
      </c>
      <c r="BK164" s="74" t="inlineStr">
        <is>
          <t>A</t>
        </is>
      </c>
      <c r="BL164" s="74" t="n">
        <v>4</v>
      </c>
      <c r="BM164" s="74" t="inlineStr">
        <is>
          <t>A</t>
        </is>
      </c>
      <c r="BN164" s="74" t="n">
        <v>4</v>
      </c>
      <c r="BO164" s="74" t="n"/>
      <c r="BP164" s="74" t="n"/>
      <c r="BQ164" s="165">
        <f>COUNTIF($G164:$BP164,"a")+COUNTIF($G164:$BP164,"r0,a5")/2+COUNTIF($G164:$BP164,"p5,a5")/2</f>
        <v/>
      </c>
      <c r="BR164" s="165">
        <f>COUNTIF($G164:$BP164,"d")+COUNTIF($G164:$BP164,"r0,d5")/2+COUNTIF($G164:$BP164,"p5,d5")/2</f>
        <v/>
      </c>
      <c r="BS164" s="165">
        <f>COUNTIF($G164:$BP164,"b")+COUNTIF($G164:$BP164,"r0,b5")/2+COUNTIF($G164:$BP164,"p5,b5")/2</f>
        <v/>
      </c>
      <c r="BT164" s="165">
        <f>COUNTIF($G164:$BP164,"c")+COUNTIF($G164:$BP164,"r0,c5")/2+COUNTIF($G164:$BP164,"p5,c5")/2</f>
        <v/>
      </c>
      <c r="BU164" s="165">
        <f>COUNTIF($G164:$BP164,"KH")+COUNTIF($G164:$BP164,"TL")+COUNTIF($G164:$BP164,"L")</f>
        <v/>
      </c>
      <c r="BV164" s="165" t="n"/>
      <c r="BW164" s="165">
        <f>COUNTIF($G164:$BP164,"hh")</f>
        <v/>
      </c>
      <c r="BX164" s="165">
        <f>COUNTIF($G164:$BP164,"nt7")</f>
        <v/>
      </c>
      <c r="BY164" s="165">
        <f>COUNTIF($G164:$BP164,"P")+COUNTIF($G164:$BP164,"p5,a5")/2+COUNTIF($G164:$BP164,"p5,b5")/2+COUNTIF($G164:$BP164,"p5,c5")/2+COUNTIF($G164:$BP164,"p5,d5")/2</f>
        <v/>
      </c>
      <c r="BZ164" s="166">
        <f>SUBTOTAL(9,BQ164:BY164)</f>
        <v/>
      </c>
      <c r="CA164" s="167">
        <f>SUM(J164,L164,N164,P164,R164,T164,X164,Z164,AB164,AD164,AF164,AH164,AL164,AN164,AP164,AR164,AT164,AV164,AZ164,BB164,BD164,BF164,BH164,BP164)</f>
        <v/>
      </c>
      <c r="CB164" s="168">
        <f>SUM(H164,V164,AJ164,AX164,BL164)</f>
        <v/>
      </c>
      <c r="CC164" s="24">
        <f>SUM(BJ164,BN164)</f>
        <v/>
      </c>
      <c r="CD164" s="169">
        <f>IF(BZ164&gt;25,4,IF(BZ164&gt;18,3,IF(BZ164&gt;12,2,IF(BZ164&gt;4,1,0))))-BX164-2+1</f>
        <v/>
      </c>
      <c r="CE164" s="30" t="n"/>
      <c r="CF164" s="169">
        <f>CD164*CI164</f>
        <v/>
      </c>
      <c r="CG164" s="170">
        <f>F164-BY164+1</f>
        <v/>
      </c>
      <c r="CH164" s="169">
        <f>CE164*16</f>
        <v/>
      </c>
      <c r="CI164" s="171">
        <f>VLOOKUP(A164,[1]DATA!$A$6:$AI$331,34,0)</f>
        <v/>
      </c>
      <c r="CJ164" s="172">
        <f>VLOOKUP(A164,[2]CHAMCONG!A$7:CI$333,79,0)</f>
        <v/>
      </c>
      <c r="CK164" s="173">
        <f>CJ164-CA164</f>
        <v/>
      </c>
    </row>
    <row r="165" ht="15.75" customFormat="1" customHeight="1" s="25">
      <c r="A165" s="69" t="inlineStr">
        <is>
          <t>A1604</t>
        </is>
      </c>
      <c r="B165" s="70" t="inlineStr">
        <is>
          <t>Lê Văn Cảm</t>
        </is>
      </c>
      <c r="C165" s="71" t="inlineStr">
        <is>
          <t>X1 Ép - B</t>
        </is>
      </c>
      <c r="D165" s="72" t="inlineStr">
        <is>
          <t>Trực tiếp</t>
        </is>
      </c>
      <c r="E165" s="73" t="inlineStr">
        <is>
          <t>2020-07-10</t>
        </is>
      </c>
      <c r="F165" s="73" t="inlineStr"/>
      <c r="G165" s="74" t="inlineStr">
        <is>
          <t>A</t>
        </is>
      </c>
      <c r="H165" s="74" t="n">
        <v>4</v>
      </c>
      <c r="I165" s="74" t="inlineStr">
        <is>
          <t>A</t>
        </is>
      </c>
      <c r="J165" s="74" t="n">
        <v>4</v>
      </c>
      <c r="K165" s="74" t="inlineStr">
        <is>
          <t>A</t>
        </is>
      </c>
      <c r="L165" s="74" t="n">
        <v>4</v>
      </c>
      <c r="M165" s="75" t="inlineStr">
        <is>
          <t>A</t>
        </is>
      </c>
      <c r="N165" s="74" t="n">
        <v>4</v>
      </c>
      <c r="O165" s="74" t="inlineStr"/>
      <c r="P165" s="74" t="n">
        <v>0</v>
      </c>
      <c r="Q165" s="74" t="inlineStr">
        <is>
          <t>C</t>
        </is>
      </c>
      <c r="R165" s="74" t="n">
        <v>4</v>
      </c>
      <c r="S165" s="74" t="inlineStr">
        <is>
          <t>C</t>
        </is>
      </c>
      <c r="T165" s="74" t="n">
        <v>4</v>
      </c>
      <c r="U165" s="74" t="inlineStr">
        <is>
          <t>C</t>
        </is>
      </c>
      <c r="V165" s="74" t="n">
        <v>4</v>
      </c>
      <c r="W165" s="74" t="inlineStr">
        <is>
          <t>C</t>
        </is>
      </c>
      <c r="X165" s="74" t="n">
        <v>4</v>
      </c>
      <c r="Y165" s="74" t="inlineStr">
        <is>
          <t>C</t>
        </is>
      </c>
      <c r="Z165" s="74" t="n">
        <v>4</v>
      </c>
      <c r="AA165" s="75" t="inlineStr">
        <is>
          <t>C</t>
        </is>
      </c>
      <c r="AB165" s="74" t="n">
        <v>4</v>
      </c>
      <c r="AC165" s="74" t="inlineStr"/>
      <c r="AD165" s="74" t="n">
        <v>0</v>
      </c>
      <c r="AE165" s="74" t="inlineStr">
        <is>
          <t>A</t>
        </is>
      </c>
      <c r="AF165" s="74" t="n">
        <v>4</v>
      </c>
      <c r="AG165" s="74" t="inlineStr">
        <is>
          <t>P</t>
        </is>
      </c>
      <c r="AH165" s="74" t="n">
        <v>0</v>
      </c>
      <c r="AI165" s="74" t="inlineStr">
        <is>
          <t>P</t>
        </is>
      </c>
      <c r="AJ165" s="74" t="n">
        <v>0</v>
      </c>
      <c r="AK165" s="74" t="inlineStr">
        <is>
          <t>A</t>
        </is>
      </c>
      <c r="AL165" s="74" t="n">
        <v>4</v>
      </c>
      <c r="AM165" s="74" t="inlineStr">
        <is>
          <t>A</t>
        </is>
      </c>
      <c r="AN165" s="74" t="n">
        <v>4</v>
      </c>
      <c r="AO165" s="74" t="inlineStr">
        <is>
          <t>A</t>
        </is>
      </c>
      <c r="AP165" s="74" t="n">
        <v>4</v>
      </c>
      <c r="AQ165" s="74" t="inlineStr"/>
      <c r="AR165" s="74" t="n">
        <v>0</v>
      </c>
      <c r="AS165" s="74" t="inlineStr">
        <is>
          <t>P</t>
        </is>
      </c>
      <c r="AT165" s="74" t="n">
        <v>0</v>
      </c>
      <c r="AU165" s="74" t="inlineStr">
        <is>
          <t>C</t>
        </is>
      </c>
      <c r="AV165" s="74" t="n">
        <v>4</v>
      </c>
      <c r="AW165" s="74" t="inlineStr">
        <is>
          <t>P</t>
        </is>
      </c>
      <c r="AX165" s="74" t="n">
        <v>0</v>
      </c>
      <c r="AY165" s="74" t="inlineStr">
        <is>
          <t>C</t>
        </is>
      </c>
      <c r="AZ165" s="74" t="n">
        <v>4</v>
      </c>
      <c r="BA165" s="74" t="inlineStr">
        <is>
          <t>C</t>
        </is>
      </c>
      <c r="BB165" s="74" t="n">
        <v>4</v>
      </c>
      <c r="BC165" s="74" t="inlineStr">
        <is>
          <t>C</t>
        </is>
      </c>
      <c r="BD165" s="74" t="n">
        <v>4</v>
      </c>
      <c r="BE165" s="74" t="inlineStr"/>
      <c r="BF165" s="74" t="n">
        <v>0</v>
      </c>
      <c r="BG165" s="74" t="inlineStr">
        <is>
          <t>A</t>
        </is>
      </c>
      <c r="BH165" s="74" t="n">
        <v>4</v>
      </c>
      <c r="BI165" s="74" t="inlineStr">
        <is>
          <t>A</t>
        </is>
      </c>
      <c r="BJ165" s="74" t="n">
        <v>4</v>
      </c>
      <c r="BK165" s="74" t="inlineStr">
        <is>
          <t>P</t>
        </is>
      </c>
      <c r="BL165" s="74" t="n">
        <v>0</v>
      </c>
      <c r="BM165" s="74" t="inlineStr">
        <is>
          <t>A</t>
        </is>
      </c>
      <c r="BN165" s="74" t="n">
        <v>4</v>
      </c>
      <c r="BO165" s="74" t="n"/>
      <c r="BP165" s="74" t="n"/>
      <c r="BQ165" s="165">
        <f>COUNTIF($G165:$BP165,"a")+COUNTIF($G165:$BP165,"r0,a5")/2+COUNTIF($G165:$BP165,"p5,a5")/2</f>
        <v/>
      </c>
      <c r="BR165" s="165">
        <f>COUNTIF($G165:$BP165,"d")+COUNTIF($G165:$BP165,"r0,d5")/2+COUNTIF($G165:$BP165,"p5,d5")/2</f>
        <v/>
      </c>
      <c r="BS165" s="165">
        <f>COUNTIF($G165:$BP165,"b")+COUNTIF($G165:$BP165,"r0,b5")/2+COUNTIF($G165:$BP165,"p5,b5")/2</f>
        <v/>
      </c>
      <c r="BT165" s="165">
        <f>COUNTIF($G165:$BP165,"c")+COUNTIF($G165:$BP165,"r0,c5")/2+COUNTIF($G165:$BP165,"p5,c5")/2</f>
        <v/>
      </c>
      <c r="BU165" s="165">
        <f>COUNTIF($G165:$BP165,"KH")+COUNTIF($G165:$BP165,"TL")+COUNTIF($G165:$BP165,"L")</f>
        <v/>
      </c>
      <c r="BV165" s="165" t="n"/>
      <c r="BW165" s="165">
        <f>COUNTIF($G165:$BP165,"hh")</f>
        <v/>
      </c>
      <c r="BX165" s="165">
        <f>COUNTIF($G165:$BP165,"nt7")</f>
        <v/>
      </c>
      <c r="BY165" s="165">
        <f>COUNTIF($G165:$BP165,"P")+COUNTIF($G165:$BP165,"p5,a5")/2+COUNTIF($G165:$BP165,"p5,b5")/2+COUNTIF($G165:$BP165,"p5,c5")/2+COUNTIF($G165:$BP165,"p5,d5")/2</f>
        <v/>
      </c>
      <c r="BZ165" s="166">
        <f>SUBTOTAL(9,BQ165:BY165)</f>
        <v/>
      </c>
      <c r="CA165" s="167">
        <f>SUM(J165,L165,N165,P165,R165,T165,X165,Z165,AB165,AD165,AF165,AH165,AL165,AN165,AP165,AR165,AT165,AV165,AZ165,BB165,BD165,BF165,BH165,BP165)</f>
        <v/>
      </c>
      <c r="CB165" s="168">
        <f>SUM(H165,V165,AJ165,AX165,BL165)</f>
        <v/>
      </c>
      <c r="CC165" s="24">
        <f>SUM(BJ165,BN165)</f>
        <v/>
      </c>
      <c r="CD165" s="169">
        <f>IF(BZ165&gt;25,4,IF(BZ165&gt;18,3,IF(BZ165&gt;12,2,IF(BZ165&gt;4,1,0))))-BX165-2+1</f>
        <v/>
      </c>
      <c r="CE165" s="30" t="n"/>
      <c r="CF165" s="169">
        <f>CD165*CI165</f>
        <v/>
      </c>
      <c r="CG165" s="170">
        <f>F165-BY165+1</f>
        <v/>
      </c>
      <c r="CH165" s="169">
        <f>CE165*16</f>
        <v/>
      </c>
      <c r="CI165" s="171">
        <f>VLOOKUP(A165,[1]DATA!$A$6:$AI$331,34,0)</f>
        <v/>
      </c>
      <c r="CJ165" s="172">
        <f>VLOOKUP(A165,[2]CHAMCONG!A$7:CI$333,79,0)</f>
        <v/>
      </c>
      <c r="CK165" s="173">
        <f>CJ165-CA165</f>
        <v/>
      </c>
    </row>
    <row r="166" ht="15.75" customFormat="1" customHeight="1" s="26">
      <c r="A166" s="69" t="inlineStr">
        <is>
          <t>A1607</t>
        </is>
      </c>
      <c r="B166" s="70" t="inlineStr">
        <is>
          <t>Phạm Hồng Hải</t>
        </is>
      </c>
      <c r="C166" s="71" t="inlineStr">
        <is>
          <t>X1 Ép - B</t>
        </is>
      </c>
      <c r="D166" s="72" t="inlineStr">
        <is>
          <t>Trực tiếp</t>
        </is>
      </c>
      <c r="E166" s="73" t="inlineStr">
        <is>
          <t>2020-07-10</t>
        </is>
      </c>
      <c r="F166" s="73" t="inlineStr"/>
      <c r="G166" s="74" t="inlineStr">
        <is>
          <t>A</t>
        </is>
      </c>
      <c r="H166" s="74" t="n">
        <v>4</v>
      </c>
      <c r="I166" s="75" t="inlineStr">
        <is>
          <t>A</t>
        </is>
      </c>
      <c r="J166" s="74" t="n">
        <v>4</v>
      </c>
      <c r="K166" s="74" t="inlineStr">
        <is>
          <t>A</t>
        </is>
      </c>
      <c r="L166" s="74" t="n">
        <v>4</v>
      </c>
      <c r="M166" s="74" t="inlineStr">
        <is>
          <t>A</t>
        </is>
      </c>
      <c r="N166" s="74" t="n">
        <v>4</v>
      </c>
      <c r="O166" s="75" t="inlineStr"/>
      <c r="P166" s="74" t="n">
        <v>12</v>
      </c>
      <c r="Q166" s="74" t="inlineStr">
        <is>
          <t>C</t>
        </is>
      </c>
      <c r="R166" s="74" t="n">
        <v>4</v>
      </c>
      <c r="S166" s="74" t="inlineStr">
        <is>
          <t>C</t>
        </is>
      </c>
      <c r="T166" s="74" t="n">
        <v>4</v>
      </c>
      <c r="U166" s="74" t="inlineStr">
        <is>
          <t>C</t>
        </is>
      </c>
      <c r="V166" s="74" t="n">
        <v>4</v>
      </c>
      <c r="W166" s="74" t="inlineStr">
        <is>
          <t>C</t>
        </is>
      </c>
      <c r="X166" s="74" t="n">
        <v>4</v>
      </c>
      <c r="Y166" s="74" t="inlineStr">
        <is>
          <t>C</t>
        </is>
      </c>
      <c r="Z166" s="74" t="n">
        <v>4</v>
      </c>
      <c r="AA166" s="74" t="inlineStr">
        <is>
          <t>C</t>
        </is>
      </c>
      <c r="AB166" s="74" t="n">
        <v>4</v>
      </c>
      <c r="AC166" s="74" t="inlineStr"/>
      <c r="AD166" s="74" t="n">
        <v>0</v>
      </c>
      <c r="AE166" s="74" t="inlineStr">
        <is>
          <t>A</t>
        </is>
      </c>
      <c r="AF166" s="74" t="n">
        <v>0</v>
      </c>
      <c r="AG166" s="74" t="inlineStr">
        <is>
          <t>A</t>
        </is>
      </c>
      <c r="AH166" s="74" t="n">
        <v>0</v>
      </c>
      <c r="AI166" s="74" t="inlineStr">
        <is>
          <t>A</t>
        </is>
      </c>
      <c r="AJ166" s="74" t="n">
        <v>4</v>
      </c>
      <c r="AK166" s="74" t="inlineStr">
        <is>
          <t>P0</t>
        </is>
      </c>
      <c r="AL166" s="74" t="n">
        <v>0</v>
      </c>
      <c r="AM166" s="74" t="inlineStr">
        <is>
          <t>P0</t>
        </is>
      </c>
      <c r="AN166" s="74" t="n">
        <v>0</v>
      </c>
      <c r="AO166" s="74" t="inlineStr">
        <is>
          <t>A</t>
        </is>
      </c>
      <c r="AP166" s="74" t="n">
        <v>4</v>
      </c>
      <c r="AQ166" s="75" t="inlineStr"/>
      <c r="AR166" s="74" t="n">
        <v>0</v>
      </c>
      <c r="AS166" s="75" t="inlineStr">
        <is>
          <t>P</t>
        </is>
      </c>
      <c r="AT166" s="75" t="n">
        <v>0</v>
      </c>
      <c r="AU166" s="75" t="inlineStr">
        <is>
          <t>P</t>
        </is>
      </c>
      <c r="AV166" s="74" t="n">
        <v>0</v>
      </c>
      <c r="AW166" s="74" t="inlineStr">
        <is>
          <t>C</t>
        </is>
      </c>
      <c r="AX166" s="74" t="n">
        <v>4</v>
      </c>
      <c r="AY166" s="74" t="inlineStr">
        <is>
          <t>C</t>
        </is>
      </c>
      <c r="AZ166" s="74" t="n">
        <v>4</v>
      </c>
      <c r="BA166" s="74" t="inlineStr">
        <is>
          <t>C</t>
        </is>
      </c>
      <c r="BB166" s="74" t="n">
        <v>4</v>
      </c>
      <c r="BC166" s="74" t="inlineStr">
        <is>
          <t>C</t>
        </is>
      </c>
      <c r="BD166" s="74" t="n">
        <v>4</v>
      </c>
      <c r="BE166" s="74" t="inlineStr"/>
      <c r="BF166" s="74" t="n">
        <v>0</v>
      </c>
      <c r="BG166" s="74" t="inlineStr">
        <is>
          <t>A</t>
        </is>
      </c>
      <c r="BH166" s="74" t="n">
        <v>4</v>
      </c>
      <c r="BI166" s="74" t="inlineStr">
        <is>
          <t>P0</t>
        </is>
      </c>
      <c r="BJ166" s="74" t="n">
        <v>0</v>
      </c>
      <c r="BK166" s="74" t="inlineStr">
        <is>
          <t>A</t>
        </is>
      </c>
      <c r="BL166" s="74" t="n">
        <v>4</v>
      </c>
      <c r="BM166" s="74" t="inlineStr">
        <is>
          <t>A</t>
        </is>
      </c>
      <c r="BN166" s="74" t="n">
        <v>4</v>
      </c>
      <c r="BO166" s="74" t="n"/>
      <c r="BP166" s="74" t="n"/>
      <c r="BQ166" s="165">
        <f>COUNTIF($G166:$BP166,"a")+COUNTIF($G166:$BP166,"r0,a5")/2+COUNTIF($G166:$BP166,"p5,a5")/2</f>
        <v/>
      </c>
      <c r="BR166" s="165">
        <f>COUNTIF($G166:$BP166,"d")+COUNTIF($G166:$BP166,"r0,d5")/2+COUNTIF($G166:$BP166,"p5,d5")/2</f>
        <v/>
      </c>
      <c r="BS166" s="165">
        <f>COUNTIF($G166:$BP166,"b")+COUNTIF($G166:$BP166,"r0,b5")/2+COUNTIF($G166:$BP166,"p5,b5")/2</f>
        <v/>
      </c>
      <c r="BT166" s="165">
        <f>COUNTIF($G166:$BP166,"c")+COUNTIF($G166:$BP166,"r0,c5")/2+COUNTIF($G166:$BP166,"p5,c5")/2</f>
        <v/>
      </c>
      <c r="BU166" s="165">
        <f>COUNTIF($G166:$BP166,"KH")+COUNTIF($G166:$BP166,"TL")+COUNTIF($G166:$BP166,"L")</f>
        <v/>
      </c>
      <c r="BV166" s="165" t="n"/>
      <c r="BW166" s="165">
        <f>COUNTIF($G166:$BP166,"hh")</f>
        <v/>
      </c>
      <c r="BX166" s="165">
        <f>COUNTIF($G166:$BP166,"nt7")</f>
        <v/>
      </c>
      <c r="BY166" s="165">
        <f>COUNTIF($G166:$BP166,"P")+COUNTIF($G166:$BP166,"p5,a5")/2+COUNTIF($G166:$BP166,"p5,b5")/2+COUNTIF($G166:$BP166,"p5,c5")/2+COUNTIF($G166:$BP166,"p5,d5")/2</f>
        <v/>
      </c>
      <c r="BZ166" s="166">
        <f>SUBTOTAL(9,BQ166:BY166)</f>
        <v/>
      </c>
      <c r="CA166" s="167">
        <f>SUM(J166,L166,N166,P166,R166,T166,X166,Z166,AB166,AD166,AF166,AH166,AL166,AN166,AP166,AR166,AT166,AV166,AZ166,BB166,BD166,BF166,BH166,BP166)</f>
        <v/>
      </c>
      <c r="CB166" s="168">
        <f>SUM(H166,V166,AJ166,AX166,BL166)</f>
        <v/>
      </c>
      <c r="CC166" s="24">
        <f>SUM(BJ166,BN166)</f>
        <v/>
      </c>
      <c r="CD166" s="169">
        <f>IF(BZ166&gt;25,4,IF(BZ166&gt;18,3,IF(BZ166&gt;12,2,IF(BZ166&gt;4,1,0))))-BX166-2+1</f>
        <v/>
      </c>
      <c r="CE166" s="30" t="n"/>
      <c r="CF166" s="169">
        <f>CD166*CI166</f>
        <v/>
      </c>
      <c r="CG166" s="170">
        <f>F166-BY166+1</f>
        <v/>
      </c>
      <c r="CH166" s="169">
        <f>CE166*16</f>
        <v/>
      </c>
      <c r="CI166" s="171">
        <f>VLOOKUP(A166,[1]DATA!$A$6:$AI$331,34,0)</f>
        <v/>
      </c>
      <c r="CJ166" s="172">
        <f>VLOOKUP(A166,[2]CHAMCONG!A$7:CI$333,79,0)</f>
        <v/>
      </c>
      <c r="CK166" s="173">
        <f>CJ166-CA166</f>
        <v/>
      </c>
      <c r="CL166" s="25" t="n"/>
      <c r="CM166" s="25" t="n"/>
    </row>
    <row r="167" ht="15.75" customFormat="1" customHeight="1" s="25">
      <c r="A167" s="69" t="inlineStr">
        <is>
          <t>A1611</t>
        </is>
      </c>
      <c r="B167" s="70" t="inlineStr">
        <is>
          <t>Phan Phú Hậu</t>
        </is>
      </c>
      <c r="C167" s="71" t="inlineStr">
        <is>
          <t>Khuôn Lập trình-gia công</t>
        </is>
      </c>
      <c r="D167" s="72" t="inlineStr">
        <is>
          <t>Gián tiếp</t>
        </is>
      </c>
      <c r="E167" s="73" t="inlineStr">
        <is>
          <t>2020-07-15</t>
        </is>
      </c>
      <c r="F167" s="73" t="inlineStr"/>
      <c r="G167" s="74" t="inlineStr">
        <is>
          <t>A</t>
        </is>
      </c>
      <c r="H167" s="74" t="n">
        <v>4</v>
      </c>
      <c r="I167" s="74" t="inlineStr">
        <is>
          <t>A</t>
        </is>
      </c>
      <c r="J167" s="74" t="n">
        <v>4</v>
      </c>
      <c r="K167" s="74" t="inlineStr">
        <is>
          <t>A</t>
        </is>
      </c>
      <c r="L167" s="74" t="n">
        <v>4</v>
      </c>
      <c r="M167" s="74" t="inlineStr">
        <is>
          <t>A</t>
        </is>
      </c>
      <c r="N167" s="74" t="n">
        <v>0</v>
      </c>
      <c r="O167" s="74" t="inlineStr"/>
      <c r="P167" s="74" t="n">
        <v>0</v>
      </c>
      <c r="Q167" s="75" t="inlineStr">
        <is>
          <t>D</t>
        </is>
      </c>
      <c r="R167" s="75" t="n">
        <v>0</v>
      </c>
      <c r="S167" s="74" t="inlineStr">
        <is>
          <t>D</t>
        </is>
      </c>
      <c r="T167" s="74" t="n">
        <v>4</v>
      </c>
      <c r="U167" s="74" t="inlineStr">
        <is>
          <t>D</t>
        </is>
      </c>
      <c r="V167" s="74" t="n">
        <v>4</v>
      </c>
      <c r="W167" s="75" t="inlineStr">
        <is>
          <t>D</t>
        </is>
      </c>
      <c r="X167" s="74" t="n">
        <v>0</v>
      </c>
      <c r="Y167" s="75" t="inlineStr">
        <is>
          <t>D</t>
        </is>
      </c>
      <c r="Z167" s="74" t="n">
        <v>4</v>
      </c>
      <c r="AA167" s="75" t="inlineStr">
        <is>
          <t>D</t>
        </is>
      </c>
      <c r="AB167" s="74" t="n">
        <v>0</v>
      </c>
      <c r="AC167" s="75" t="inlineStr"/>
      <c r="AD167" s="74" t="n">
        <v>12</v>
      </c>
      <c r="AE167" s="75" t="inlineStr">
        <is>
          <t>D</t>
        </is>
      </c>
      <c r="AF167" s="75" t="n">
        <v>4</v>
      </c>
      <c r="AG167" s="75" t="inlineStr">
        <is>
          <t>D</t>
        </is>
      </c>
      <c r="AH167" s="74" t="n">
        <v>4</v>
      </c>
      <c r="AI167" s="74" t="inlineStr">
        <is>
          <t>D</t>
        </is>
      </c>
      <c r="AJ167" s="74" t="n">
        <v>0</v>
      </c>
      <c r="AK167" s="75" t="inlineStr">
        <is>
          <t>D</t>
        </is>
      </c>
      <c r="AL167" s="74" t="n">
        <v>0</v>
      </c>
      <c r="AM167" s="75" t="inlineStr">
        <is>
          <t>D</t>
        </is>
      </c>
      <c r="AN167" s="74" t="n">
        <v>0</v>
      </c>
      <c r="AO167" s="75" t="inlineStr">
        <is>
          <t>D</t>
        </is>
      </c>
      <c r="AP167" s="74" t="n">
        <v>0</v>
      </c>
      <c r="AQ167" s="75" t="inlineStr"/>
      <c r="AR167" s="74" t="n">
        <v>0</v>
      </c>
      <c r="AS167" s="75" t="inlineStr">
        <is>
          <t>P</t>
        </is>
      </c>
      <c r="AT167" s="75" t="n">
        <v>0</v>
      </c>
      <c r="AU167" s="74" t="inlineStr">
        <is>
          <t>D</t>
        </is>
      </c>
      <c r="AV167" s="74" t="n">
        <v>0</v>
      </c>
      <c r="AW167" s="74" t="inlineStr">
        <is>
          <t>D</t>
        </is>
      </c>
      <c r="AX167" s="74" t="n">
        <v>4</v>
      </c>
      <c r="AY167" s="75" t="inlineStr">
        <is>
          <t>D</t>
        </is>
      </c>
      <c r="AZ167" s="74" t="n">
        <v>4</v>
      </c>
      <c r="BA167" s="75" t="inlineStr">
        <is>
          <t>D</t>
        </is>
      </c>
      <c r="BB167" s="74" t="n">
        <v>0</v>
      </c>
      <c r="BC167" s="75" t="inlineStr">
        <is>
          <t>D</t>
        </is>
      </c>
      <c r="BD167" s="74" t="n">
        <v>0</v>
      </c>
      <c r="BE167" s="75" t="inlineStr"/>
      <c r="BF167" s="74" t="n">
        <v>0</v>
      </c>
      <c r="BG167" s="75" t="inlineStr">
        <is>
          <t>D</t>
        </is>
      </c>
      <c r="BH167" s="75" t="n">
        <v>5</v>
      </c>
      <c r="BI167" s="74" t="inlineStr">
        <is>
          <t>D</t>
        </is>
      </c>
      <c r="BJ167" s="74" t="n">
        <v>0</v>
      </c>
      <c r="BK167" s="74" t="inlineStr">
        <is>
          <t>D</t>
        </is>
      </c>
      <c r="BL167" s="74" t="n">
        <v>0</v>
      </c>
      <c r="BM167" s="74" t="inlineStr">
        <is>
          <t>D</t>
        </is>
      </c>
      <c r="BN167" s="74" t="n">
        <v>4</v>
      </c>
      <c r="BO167" s="74" t="n"/>
      <c r="BP167" s="74" t="n"/>
      <c r="BQ167" s="165">
        <f>COUNTIF($G167:$BP167,"a")+COUNTIF($G167:$BP167,"r0,a5")/2+COUNTIF($G167:$BP167,"p5,a5")/2</f>
        <v/>
      </c>
      <c r="BR167" s="165">
        <f>COUNTIF($G167:$BP167,"d")+COUNTIF($G167:$BP167,"r0,d5")/2+COUNTIF($G167:$BP167,"p5,d5")/2</f>
        <v/>
      </c>
      <c r="BS167" s="165">
        <f>COUNTIF($G167:$BP167,"b")+COUNTIF($G167:$BP167,"r0,b5")/2+COUNTIF($G167:$BP167,"p5,b5")/2</f>
        <v/>
      </c>
      <c r="BT167" s="165">
        <f>COUNTIF($G167:$BP167,"c")+COUNTIF($G167:$BP167,"r0,c5")/2+COUNTIF($G167:$BP167,"p5,c5")/2</f>
        <v/>
      </c>
      <c r="BU167" s="165">
        <f>COUNTIF($G167:$BP167,"KH")+COUNTIF($G167:$BP167,"TL")+COUNTIF($G167:$BP167,"L")</f>
        <v/>
      </c>
      <c r="BV167" s="165" t="n"/>
      <c r="BW167" s="165">
        <f>COUNTIF($G167:$BP167,"hh")</f>
        <v/>
      </c>
      <c r="BX167" s="165">
        <f>COUNTIF($G167:$BP167,"nt7")</f>
        <v/>
      </c>
      <c r="BY167" s="165">
        <f>COUNTIF($G167:$BP167,"P")+COUNTIF($G167:$BP167,"p5,a5")/2+COUNTIF($G167:$BP167,"p5,b5")/2+COUNTIF($G167:$BP167,"p5,c5")/2+COUNTIF($G167:$BP167,"p5,d5")/2</f>
        <v/>
      </c>
      <c r="BZ167" s="166">
        <f>SUBTOTAL(9,BQ167:BY167)</f>
        <v/>
      </c>
      <c r="CA167" s="167">
        <f>SUM(J167,L167,N167,P167,R167,T167,X167,Z167,AB167,AD167,AF167,AH167,AL167,AN167,AP167,AR167,AT167,AV167,AZ167,BB167,BD167,BF167,BH167,BP167)</f>
        <v/>
      </c>
      <c r="CB167" s="168">
        <f>SUM(H167,V167,AJ167,AX167,BL167)</f>
        <v/>
      </c>
      <c r="CC167" s="24">
        <f>SUM(BJ167,BN167)</f>
        <v/>
      </c>
      <c r="CD167" s="169">
        <f>IF(BZ167&gt;25,4,IF(BZ167&gt;18,3,IF(BZ167&gt;12,2,IF(BZ167&gt;4,1,0))))-BX167-2+1</f>
        <v/>
      </c>
      <c r="CE167" s="30" t="n"/>
      <c r="CF167" s="169">
        <f>CD167*CI167</f>
        <v/>
      </c>
      <c r="CG167" s="170">
        <f>F167-BY167+1</f>
        <v/>
      </c>
      <c r="CH167" s="169">
        <f>CE167*16</f>
        <v/>
      </c>
      <c r="CI167" s="171">
        <f>VLOOKUP(A167,[1]DATA!$A$6:$AI$331,34,0)</f>
        <v/>
      </c>
      <c r="CJ167" s="172">
        <f>VLOOKUP(A167,[2]CHAMCONG!A$7:CI$333,79,0)</f>
        <v/>
      </c>
      <c r="CK167" s="173">
        <f>CJ167-CA167</f>
        <v/>
      </c>
    </row>
    <row r="168" ht="15.75" customFormat="1" customHeight="1" s="25">
      <c r="A168" s="69" t="inlineStr">
        <is>
          <t>A1612</t>
        </is>
      </c>
      <c r="B168" s="70" t="inlineStr">
        <is>
          <t>Võ Thanh Giàu</t>
        </is>
      </c>
      <c r="C168" s="71" t="inlineStr">
        <is>
          <t>Khuôn Lập trình-gia công</t>
        </is>
      </c>
      <c r="D168" s="72" t="inlineStr">
        <is>
          <t>Gián tiếp</t>
        </is>
      </c>
      <c r="E168" s="73" t="inlineStr">
        <is>
          <t>2020-07-15</t>
        </is>
      </c>
      <c r="F168" s="73" t="inlineStr"/>
      <c r="G168" s="74" t="inlineStr">
        <is>
          <t>A</t>
        </is>
      </c>
      <c r="H168" s="74" t="n">
        <v>4</v>
      </c>
      <c r="I168" s="74" t="inlineStr">
        <is>
          <t>A</t>
        </is>
      </c>
      <c r="J168" s="74" t="n">
        <v>4</v>
      </c>
      <c r="K168" s="74" t="inlineStr">
        <is>
          <t>A</t>
        </is>
      </c>
      <c r="L168" s="74" t="n">
        <v>4</v>
      </c>
      <c r="M168" s="74" t="inlineStr">
        <is>
          <t>A</t>
        </is>
      </c>
      <c r="N168" s="74" t="n">
        <v>8</v>
      </c>
      <c r="O168" s="75" t="inlineStr"/>
      <c r="P168" s="74" t="n">
        <v>0</v>
      </c>
      <c r="Q168" s="74" t="inlineStr">
        <is>
          <t>D</t>
        </is>
      </c>
      <c r="R168" s="74" t="n">
        <v>0</v>
      </c>
      <c r="S168" s="75" t="inlineStr">
        <is>
          <t>D</t>
        </is>
      </c>
      <c r="T168" s="74" t="n">
        <v>0</v>
      </c>
      <c r="U168" s="74" t="inlineStr">
        <is>
          <t>D</t>
        </is>
      </c>
      <c r="V168" s="74" t="n">
        <v>0</v>
      </c>
      <c r="W168" s="75" t="inlineStr">
        <is>
          <t>D</t>
        </is>
      </c>
      <c r="X168" s="74" t="n">
        <v>0</v>
      </c>
      <c r="Y168" s="75" t="inlineStr">
        <is>
          <t>D</t>
        </is>
      </c>
      <c r="Z168" s="74" t="n">
        <v>0</v>
      </c>
      <c r="AA168" s="74" t="inlineStr">
        <is>
          <t>D</t>
        </is>
      </c>
      <c r="AB168" s="74" t="n">
        <v>0</v>
      </c>
      <c r="AC168" s="74" t="inlineStr"/>
      <c r="AD168" s="74" t="n">
        <v>0</v>
      </c>
      <c r="AE168" s="74" t="inlineStr">
        <is>
          <t>P</t>
        </is>
      </c>
      <c r="AF168" s="74" t="n">
        <v>0</v>
      </c>
      <c r="AG168" s="74" t="inlineStr">
        <is>
          <t>P</t>
        </is>
      </c>
      <c r="AH168" s="74" t="n">
        <v>0</v>
      </c>
      <c r="AI168" s="74" t="inlineStr">
        <is>
          <t>P</t>
        </is>
      </c>
      <c r="AJ168" s="74" t="n">
        <v>0</v>
      </c>
      <c r="AK168" s="74" t="inlineStr">
        <is>
          <t>D</t>
        </is>
      </c>
      <c r="AL168" s="74" t="n">
        <v>0</v>
      </c>
      <c r="AM168" s="74" t="inlineStr">
        <is>
          <t>D</t>
        </is>
      </c>
      <c r="AN168" s="74" t="n">
        <v>0</v>
      </c>
      <c r="AO168" s="74" t="inlineStr">
        <is>
          <t>D</t>
        </is>
      </c>
      <c r="AP168" s="74" t="n">
        <v>0</v>
      </c>
      <c r="AQ168" s="74" t="inlineStr"/>
      <c r="AR168" s="74" t="n">
        <v>0</v>
      </c>
      <c r="AS168" s="74" t="inlineStr">
        <is>
          <t>P</t>
        </is>
      </c>
      <c r="AT168" s="74" t="n">
        <v>0</v>
      </c>
      <c r="AU168" s="74" t="inlineStr">
        <is>
          <t>D</t>
        </is>
      </c>
      <c r="AV168" s="74" t="n">
        <v>4</v>
      </c>
      <c r="AW168" s="75" t="inlineStr">
        <is>
          <t>D</t>
        </is>
      </c>
      <c r="AX168" s="74" t="n">
        <v>4</v>
      </c>
      <c r="AY168" s="74" t="inlineStr">
        <is>
          <t>D</t>
        </is>
      </c>
      <c r="AZ168" s="74" t="n">
        <v>4</v>
      </c>
      <c r="BA168" s="74" t="inlineStr">
        <is>
          <t>D</t>
        </is>
      </c>
      <c r="BB168" s="74" t="n">
        <v>0</v>
      </c>
      <c r="BC168" s="74" t="inlineStr">
        <is>
          <t>D</t>
        </is>
      </c>
      <c r="BD168" s="74" t="n">
        <v>0</v>
      </c>
      <c r="BE168" s="74" t="inlineStr"/>
      <c r="BF168" s="74" t="n">
        <v>12</v>
      </c>
      <c r="BG168" s="74" t="inlineStr">
        <is>
          <t>D</t>
        </is>
      </c>
      <c r="BH168" s="74" t="n">
        <v>5</v>
      </c>
      <c r="BI168" s="74" t="inlineStr">
        <is>
          <t>D</t>
        </is>
      </c>
      <c r="BJ168" s="74" t="n">
        <v>0</v>
      </c>
      <c r="BK168" s="74" t="inlineStr">
        <is>
          <t>P</t>
        </is>
      </c>
      <c r="BL168" s="74" t="n">
        <v>0</v>
      </c>
      <c r="BM168" s="74" t="inlineStr">
        <is>
          <t>D</t>
        </is>
      </c>
      <c r="BN168" s="74" t="n">
        <v>0</v>
      </c>
      <c r="BO168" s="74" t="n"/>
      <c r="BP168" s="74" t="n"/>
      <c r="BQ168" s="165">
        <f>COUNTIF($G168:$BP168,"a")+COUNTIF($G168:$BP168,"r0,a5")/2+COUNTIF($G168:$BP168,"p5,a5")/2</f>
        <v/>
      </c>
      <c r="BR168" s="165">
        <f>COUNTIF($G168:$BP168,"d")+COUNTIF($G168:$BP168,"r0,d5")/2+COUNTIF($G168:$BP168,"p5,d5")/2</f>
        <v/>
      </c>
      <c r="BS168" s="165">
        <f>COUNTIF($G168:$BP168,"b")+COUNTIF($G168:$BP168,"r0,b5")/2+COUNTIF($G168:$BP168,"p5,b5")/2</f>
        <v/>
      </c>
      <c r="BT168" s="165">
        <f>COUNTIF($G168:$BP168,"c")+COUNTIF($G168:$BP168,"r0,c5")/2+COUNTIF($G168:$BP168,"p5,c5")/2</f>
        <v/>
      </c>
      <c r="BU168" s="165">
        <f>COUNTIF($G168:$BP168,"KH")+COUNTIF($G168:$BP168,"TL")+COUNTIF($G168:$BP168,"L")</f>
        <v/>
      </c>
      <c r="BV168" s="165" t="n"/>
      <c r="BW168" s="165">
        <f>COUNTIF($G168:$BP168,"hh")</f>
        <v/>
      </c>
      <c r="BX168" s="165">
        <f>COUNTIF($G168:$BP168,"nt7")</f>
        <v/>
      </c>
      <c r="BY168" s="165">
        <f>COUNTIF($G168:$BP168,"P")+COUNTIF($G168:$BP168,"p5,a5")/2+COUNTIF($G168:$BP168,"p5,b5")/2+COUNTIF($G168:$BP168,"p5,c5")/2+COUNTIF($G168:$BP168,"p5,d5")/2</f>
        <v/>
      </c>
      <c r="BZ168" s="166">
        <f>SUBTOTAL(9,BQ168:BY168)</f>
        <v/>
      </c>
      <c r="CA168" s="167">
        <f>SUM(J168,L168,N168,P168,R168,T168,X168,Z168,AB168,AD168,AF168,AH168,AL168,AN168,AP168,AR168,AT168,AV168,AZ168,BB168,BD168,BF168,BH168,BP168)</f>
        <v/>
      </c>
      <c r="CB168" s="168">
        <f>SUM(H168,V168,AJ168,AX168,BL168)</f>
        <v/>
      </c>
      <c r="CC168" s="24">
        <f>SUM(BJ168,BN168)</f>
        <v/>
      </c>
      <c r="CD168" s="169">
        <f>IF(BZ168&gt;25,4,IF(BZ168&gt;18,3,IF(BZ168&gt;12,2,IF(BZ168&gt;4,1,0))))-BX168-2+1</f>
        <v/>
      </c>
      <c r="CE168" s="30" t="n"/>
      <c r="CF168" s="169">
        <f>CD168*CI168</f>
        <v/>
      </c>
      <c r="CG168" s="170">
        <f>F168-BY168+1</f>
        <v/>
      </c>
      <c r="CH168" s="169">
        <f>CE168*16</f>
        <v/>
      </c>
      <c r="CI168" s="171">
        <f>VLOOKUP(A168,[1]DATA!$A$6:$AI$331,34,0)</f>
        <v/>
      </c>
      <c r="CJ168" s="172">
        <f>VLOOKUP(A168,[2]CHAMCONG!A$7:CI$333,79,0)</f>
        <v/>
      </c>
      <c r="CK168" s="173">
        <f>CJ168-CA168</f>
        <v/>
      </c>
    </row>
    <row r="169" ht="15.75" customFormat="1" customHeight="1" s="25">
      <c r="A169" s="69" t="inlineStr">
        <is>
          <t>A1613</t>
        </is>
      </c>
      <c r="B169" s="70" t="inlineStr">
        <is>
          <t>Huỳnh Phước Hậu</t>
        </is>
      </c>
      <c r="C169" s="71" t="inlineStr">
        <is>
          <t>Khuôn Lập trình-gia công</t>
        </is>
      </c>
      <c r="D169" s="72" t="inlineStr">
        <is>
          <t>Gián tiếp</t>
        </is>
      </c>
      <c r="E169" s="73" t="inlineStr">
        <is>
          <t>2020-07-15</t>
        </is>
      </c>
      <c r="F169" s="73" t="inlineStr"/>
      <c r="G169" s="74" t="inlineStr">
        <is>
          <t>C</t>
        </is>
      </c>
      <c r="H169" s="74" t="n">
        <v>4</v>
      </c>
      <c r="I169" s="75" t="inlineStr">
        <is>
          <t>C</t>
        </is>
      </c>
      <c r="J169" s="74" t="n">
        <v>4</v>
      </c>
      <c r="K169" s="74" t="inlineStr">
        <is>
          <t>C</t>
        </is>
      </c>
      <c r="L169" s="74" t="n">
        <v>4</v>
      </c>
      <c r="M169" s="74" t="inlineStr">
        <is>
          <t>P</t>
        </is>
      </c>
      <c r="N169" s="74" t="n">
        <v>0</v>
      </c>
      <c r="O169" s="75" t="inlineStr"/>
      <c r="P169" s="74" t="n">
        <v>18</v>
      </c>
      <c r="Q169" s="74" t="inlineStr">
        <is>
          <t>D</t>
        </is>
      </c>
      <c r="R169" s="74" t="n">
        <v>0</v>
      </c>
      <c r="S169" s="74" t="inlineStr">
        <is>
          <t>D</t>
        </is>
      </c>
      <c r="T169" s="74" t="n">
        <v>0</v>
      </c>
      <c r="U169" s="74" t="inlineStr">
        <is>
          <t>D</t>
        </is>
      </c>
      <c r="V169" s="74" t="n">
        <v>0</v>
      </c>
      <c r="W169" s="74" t="inlineStr">
        <is>
          <t>D</t>
        </is>
      </c>
      <c r="X169" s="74" t="n">
        <v>0</v>
      </c>
      <c r="Y169" s="74" t="inlineStr">
        <is>
          <t>D</t>
        </is>
      </c>
      <c r="Z169" s="74" t="n">
        <v>0</v>
      </c>
      <c r="AA169" s="74" t="inlineStr">
        <is>
          <t>D</t>
        </is>
      </c>
      <c r="AB169" s="74" t="n">
        <v>0</v>
      </c>
      <c r="AC169" s="74" t="inlineStr"/>
      <c r="AD169" s="74" t="n">
        <v>0</v>
      </c>
      <c r="AE169" s="75" t="inlineStr">
        <is>
          <t>P</t>
        </is>
      </c>
      <c r="AF169" s="75" t="n">
        <v>0</v>
      </c>
      <c r="AG169" s="74" t="inlineStr">
        <is>
          <t>P</t>
        </is>
      </c>
      <c r="AH169" s="74" t="n">
        <v>0</v>
      </c>
      <c r="AI169" s="74" t="inlineStr">
        <is>
          <t>D</t>
        </is>
      </c>
      <c r="AJ169" s="74" t="n">
        <v>0</v>
      </c>
      <c r="AK169" s="74" t="inlineStr">
        <is>
          <t>D</t>
        </is>
      </c>
      <c r="AL169" s="74" t="n">
        <v>0</v>
      </c>
      <c r="AM169" s="74" t="inlineStr">
        <is>
          <t>D</t>
        </is>
      </c>
      <c r="AN169" s="74" t="n">
        <v>0</v>
      </c>
      <c r="AO169" s="74" t="inlineStr">
        <is>
          <t>D</t>
        </is>
      </c>
      <c r="AP169" s="74" t="n">
        <v>0</v>
      </c>
      <c r="AQ169" s="74" t="inlineStr"/>
      <c r="AR169" s="74" t="n">
        <v>0</v>
      </c>
      <c r="AS169" s="74" t="inlineStr">
        <is>
          <t>P</t>
        </is>
      </c>
      <c r="AT169" s="74" t="n">
        <v>0</v>
      </c>
      <c r="AU169" s="74" t="inlineStr">
        <is>
          <t>D</t>
        </is>
      </c>
      <c r="AV169" s="74" t="n">
        <v>3</v>
      </c>
      <c r="AW169" s="74" t="inlineStr">
        <is>
          <t>D</t>
        </is>
      </c>
      <c r="AX169" s="74" t="n">
        <v>4</v>
      </c>
      <c r="AY169" s="74" t="inlineStr">
        <is>
          <t>D</t>
        </is>
      </c>
      <c r="AZ169" s="74" t="n">
        <v>3</v>
      </c>
      <c r="BA169" s="74" t="inlineStr">
        <is>
          <t>D</t>
        </is>
      </c>
      <c r="BB169" s="74" t="n">
        <v>0</v>
      </c>
      <c r="BC169" s="74" t="inlineStr">
        <is>
          <t>D</t>
        </is>
      </c>
      <c r="BD169" s="74" t="n">
        <v>0</v>
      </c>
      <c r="BE169" s="74" t="inlineStr"/>
      <c r="BF169" s="74" t="n">
        <v>12</v>
      </c>
      <c r="BG169" s="74" t="inlineStr">
        <is>
          <t>D</t>
        </is>
      </c>
      <c r="BH169" s="74" t="n">
        <v>0</v>
      </c>
      <c r="BI169" s="74" t="inlineStr">
        <is>
          <t>P</t>
        </is>
      </c>
      <c r="BJ169" s="74" t="n">
        <v>0</v>
      </c>
      <c r="BK169" s="74" t="inlineStr">
        <is>
          <t>D</t>
        </is>
      </c>
      <c r="BL169" s="74" t="n">
        <v>0</v>
      </c>
      <c r="BM169" s="74" t="inlineStr">
        <is>
          <t>D</t>
        </is>
      </c>
      <c r="BN169" s="74" t="n">
        <v>0</v>
      </c>
      <c r="BO169" s="74" t="n"/>
      <c r="BP169" s="74" t="n"/>
      <c r="BQ169" s="165">
        <f>COUNTIF($G169:$BP169,"a")+COUNTIF($G169:$BP169,"r0,a5")/2+COUNTIF($G169:$BP169,"p5,a5")/2</f>
        <v/>
      </c>
      <c r="BR169" s="165">
        <f>COUNTIF($G169:$BP169,"d")+COUNTIF($G169:$BP169,"r0,d5")/2+COUNTIF($G169:$BP169,"p5,d5")/2</f>
        <v/>
      </c>
      <c r="BS169" s="165">
        <f>COUNTIF($G169:$BP169,"b")+COUNTIF($G169:$BP169,"r0,b5")/2+COUNTIF($G169:$BP169,"p5,b5")/2</f>
        <v/>
      </c>
      <c r="BT169" s="165">
        <f>COUNTIF($G169:$BP169,"c")+COUNTIF($G169:$BP169,"r0,c5")/2+COUNTIF($G169:$BP169,"p5,c5")/2</f>
        <v/>
      </c>
      <c r="BU169" s="165">
        <f>COUNTIF($G169:$BP169,"KH")+COUNTIF($G169:$BP169,"TL")+COUNTIF($G169:$BP169,"L")</f>
        <v/>
      </c>
      <c r="BV169" s="165" t="n"/>
      <c r="BW169" s="165">
        <f>COUNTIF($G169:$BP169,"hh")</f>
        <v/>
      </c>
      <c r="BX169" s="165">
        <f>COUNTIF($G169:$BP169,"nt7")</f>
        <v/>
      </c>
      <c r="BY169" s="165">
        <f>COUNTIF($G169:$BP169,"P")+COUNTIF($G169:$BP169,"p5,a5")/2+COUNTIF($G169:$BP169,"p5,b5")/2+COUNTIF($G169:$BP169,"p5,c5")/2+COUNTIF($G169:$BP169,"p5,d5")/2</f>
        <v/>
      </c>
      <c r="BZ169" s="166">
        <f>SUBTOTAL(9,BQ169:BY169)</f>
        <v/>
      </c>
      <c r="CA169" s="167">
        <f>SUM(J169,L169,N169,P169,R169,T169,X169,Z169,AB169,AD169,AF169,AH169,AL169,AN169,AP169,AR169,AT169,AV169,AZ169,BB169,BD169,BF169,BH169,BP169)</f>
        <v/>
      </c>
      <c r="CB169" s="168">
        <f>SUM(H169,V169,AJ169,AX169,BL169)</f>
        <v/>
      </c>
      <c r="CC169" s="24">
        <f>SUM(BJ169,BN169)</f>
        <v/>
      </c>
      <c r="CD169" s="169">
        <f>IF(BZ169&gt;25,4,IF(BZ169&gt;18,3,IF(BZ169&gt;12,2,IF(BZ169&gt;4,1,0))))-BX169-2+1</f>
        <v/>
      </c>
      <c r="CE169" s="30" t="n"/>
      <c r="CF169" s="169">
        <f>CD169*CI169</f>
        <v/>
      </c>
      <c r="CG169" s="170">
        <f>F169-BY169+1</f>
        <v/>
      </c>
      <c r="CH169" s="169">
        <f>CE169*16</f>
        <v/>
      </c>
      <c r="CI169" s="171">
        <f>VLOOKUP(A169,[1]DATA!$A$6:$AI$331,34,0)</f>
        <v/>
      </c>
      <c r="CJ169" s="172">
        <f>VLOOKUP(A169,[2]CHAMCONG!A$7:CI$333,79,0)</f>
        <v/>
      </c>
      <c r="CK169" s="173">
        <f>CJ169-CA169</f>
        <v/>
      </c>
    </row>
    <row r="170" ht="15.75" customFormat="1" customHeight="1" s="25">
      <c r="A170" s="69" t="inlineStr">
        <is>
          <t>A1616</t>
        </is>
      </c>
      <c r="B170" s="70" t="inlineStr">
        <is>
          <t>Đặng Hoài Phong</t>
        </is>
      </c>
      <c r="C170" s="71" t="inlineStr">
        <is>
          <t>X1 Ép - A</t>
        </is>
      </c>
      <c r="D170" s="72" t="inlineStr">
        <is>
          <t>Trực tiếp</t>
        </is>
      </c>
      <c r="E170" s="73" t="inlineStr">
        <is>
          <t>2020-07-17</t>
        </is>
      </c>
      <c r="F170" s="73" t="inlineStr"/>
      <c r="G170" s="74" t="inlineStr">
        <is>
          <t>A</t>
        </is>
      </c>
      <c r="H170" s="74" t="n">
        <v>4</v>
      </c>
      <c r="I170" s="75" t="inlineStr">
        <is>
          <t>C</t>
        </is>
      </c>
      <c r="J170" s="74" t="n">
        <v>4</v>
      </c>
      <c r="K170" s="74" t="inlineStr">
        <is>
          <t>C</t>
        </is>
      </c>
      <c r="L170" s="74" t="n">
        <v>4</v>
      </c>
      <c r="M170" s="74" t="inlineStr">
        <is>
          <t>C</t>
        </is>
      </c>
      <c r="N170" s="74" t="n">
        <v>4</v>
      </c>
      <c r="O170" s="75" t="inlineStr"/>
      <c r="P170" s="74" t="n">
        <v>0</v>
      </c>
      <c r="Q170" s="74" t="inlineStr">
        <is>
          <t>P</t>
        </is>
      </c>
      <c r="R170" s="74" t="n">
        <v>0</v>
      </c>
      <c r="S170" s="74" t="inlineStr">
        <is>
          <t>A</t>
        </is>
      </c>
      <c r="T170" s="74" t="n">
        <v>4</v>
      </c>
      <c r="U170" s="74" t="inlineStr">
        <is>
          <t>A</t>
        </is>
      </c>
      <c r="V170" s="74" t="n">
        <v>4</v>
      </c>
      <c r="W170" s="75" t="inlineStr">
        <is>
          <t>A</t>
        </is>
      </c>
      <c r="X170" s="74" t="n">
        <v>4</v>
      </c>
      <c r="Y170" s="74" t="inlineStr">
        <is>
          <t>P</t>
        </is>
      </c>
      <c r="Z170" s="74" t="n">
        <v>0</v>
      </c>
      <c r="AA170" s="74" t="inlineStr">
        <is>
          <t>A</t>
        </is>
      </c>
      <c r="AB170" s="74" t="n">
        <v>4</v>
      </c>
      <c r="AC170" s="75" t="inlineStr"/>
      <c r="AD170" s="74" t="n">
        <v>0</v>
      </c>
      <c r="AE170" s="74" t="inlineStr">
        <is>
          <t>C</t>
        </is>
      </c>
      <c r="AF170" s="74" t="n">
        <v>4</v>
      </c>
      <c r="AG170" s="74" t="inlineStr">
        <is>
          <t>C</t>
        </is>
      </c>
      <c r="AH170" s="74" t="n">
        <v>4</v>
      </c>
      <c r="AI170" s="74" t="inlineStr">
        <is>
          <t>C</t>
        </is>
      </c>
      <c r="AJ170" s="74" t="n">
        <v>3</v>
      </c>
      <c r="AK170" s="75" t="inlineStr">
        <is>
          <t>C</t>
        </is>
      </c>
      <c r="AL170" s="74" t="n">
        <v>4</v>
      </c>
      <c r="AM170" s="74" t="inlineStr">
        <is>
          <t>C</t>
        </is>
      </c>
      <c r="AN170" s="74" t="n">
        <v>4</v>
      </c>
      <c r="AO170" s="74" t="inlineStr">
        <is>
          <t>P</t>
        </is>
      </c>
      <c r="AP170" s="74" t="n">
        <v>0</v>
      </c>
      <c r="AQ170" s="75" t="inlineStr"/>
      <c r="AR170" s="74" t="n">
        <v>0</v>
      </c>
      <c r="AS170" s="74" t="inlineStr">
        <is>
          <t>P</t>
        </is>
      </c>
      <c r="AT170" s="74" t="n">
        <v>0</v>
      </c>
      <c r="AU170" s="74" t="inlineStr">
        <is>
          <t>A</t>
        </is>
      </c>
      <c r="AV170" s="74" t="n">
        <v>4</v>
      </c>
      <c r="AW170" s="74" t="inlineStr">
        <is>
          <t>A</t>
        </is>
      </c>
      <c r="AX170" s="74" t="n">
        <v>4</v>
      </c>
      <c r="AY170" s="75" t="inlineStr">
        <is>
          <t>A</t>
        </is>
      </c>
      <c r="AZ170" s="74" t="n">
        <v>4</v>
      </c>
      <c r="BA170" s="74" t="inlineStr">
        <is>
          <t>A</t>
        </is>
      </c>
      <c r="BB170" s="74" t="n">
        <v>4</v>
      </c>
      <c r="BC170" s="74" t="inlineStr">
        <is>
          <t>A</t>
        </is>
      </c>
      <c r="BD170" s="74" t="n">
        <v>2</v>
      </c>
      <c r="BE170" s="75" t="inlineStr"/>
      <c r="BF170" s="74" t="n">
        <v>0</v>
      </c>
      <c r="BG170" s="74" t="inlineStr">
        <is>
          <t>C</t>
        </is>
      </c>
      <c r="BH170" s="74" t="n">
        <v>4</v>
      </c>
      <c r="BI170" s="74" t="inlineStr">
        <is>
          <t>C</t>
        </is>
      </c>
      <c r="BJ170" s="74" t="n">
        <v>4</v>
      </c>
      <c r="BK170" s="74" t="inlineStr">
        <is>
          <t>P</t>
        </is>
      </c>
      <c r="BL170" s="74" t="n">
        <v>0</v>
      </c>
      <c r="BM170" s="74" t="inlineStr">
        <is>
          <t>C</t>
        </is>
      </c>
      <c r="BN170" s="74" t="n">
        <v>4</v>
      </c>
      <c r="BO170" s="74" t="n"/>
      <c r="BP170" s="74" t="n"/>
      <c r="BQ170" s="165">
        <f>COUNTIF($G170:$BP170,"a")+COUNTIF($G170:$BP170,"r0,a5")/2+COUNTIF($G170:$BP170,"p5,a5")/2</f>
        <v/>
      </c>
      <c r="BR170" s="165">
        <f>COUNTIF($G170:$BP170,"d")+COUNTIF($G170:$BP170,"r0,d5")/2+COUNTIF($G170:$BP170,"p5,d5")/2</f>
        <v/>
      </c>
      <c r="BS170" s="165">
        <f>COUNTIF($G170:$BP170,"b")+COUNTIF($G170:$BP170,"r0,b5")/2+COUNTIF($G170:$BP170,"p5,b5")/2</f>
        <v/>
      </c>
      <c r="BT170" s="165">
        <f>COUNTIF($G170:$BP170,"c")+COUNTIF($G170:$BP170,"r0,c5")/2+COUNTIF($G170:$BP170,"p5,c5")/2</f>
        <v/>
      </c>
      <c r="BU170" s="165">
        <f>COUNTIF($G170:$BP170,"KH")+COUNTIF($G170:$BP170,"TL")+COUNTIF($G170:$BP170,"L")</f>
        <v/>
      </c>
      <c r="BV170" s="165" t="n"/>
      <c r="BW170" s="165">
        <f>COUNTIF($G170:$BP170,"hh")</f>
        <v/>
      </c>
      <c r="BX170" s="165">
        <f>COUNTIF($G170:$BP170,"nt7")</f>
        <v/>
      </c>
      <c r="BY170" s="165">
        <f>COUNTIF($G170:$BP170,"P")+COUNTIF($G170:$BP170,"p5,a5")/2+COUNTIF($G170:$BP170,"p5,b5")/2+COUNTIF($G170:$BP170,"p5,c5")/2+COUNTIF($G170:$BP170,"p5,d5")/2</f>
        <v/>
      </c>
      <c r="BZ170" s="166">
        <f>SUBTOTAL(9,BQ170:BY170)</f>
        <v/>
      </c>
      <c r="CA170" s="167">
        <f>SUM(J170,L170,N170,P170,R170,T170,X170,Z170,AB170,AD170,AF170,AH170,AL170,AN170,AP170,AR170,AT170,AV170,AZ170,BB170,BD170,BF170,BH170,BP170)</f>
        <v/>
      </c>
      <c r="CB170" s="168">
        <f>SUM(H170,V170,AJ170,AX170,BL170)</f>
        <v/>
      </c>
      <c r="CC170" s="24">
        <f>SUM(BJ170,BN170)</f>
        <v/>
      </c>
      <c r="CD170" s="169">
        <f>IF(BZ170&gt;25,4,IF(BZ170&gt;18,3,IF(BZ170&gt;12,2,IF(BZ170&gt;4,1,0))))-BX170-2+1</f>
        <v/>
      </c>
      <c r="CE170" s="30" t="n"/>
      <c r="CF170" s="169">
        <f>CD170*CI170</f>
        <v/>
      </c>
      <c r="CG170" s="170">
        <f>F170-BY170+1</f>
        <v/>
      </c>
      <c r="CH170" s="169">
        <f>CE170*16</f>
        <v/>
      </c>
      <c r="CI170" s="171">
        <f>VLOOKUP(A170,[1]DATA!$A$6:$AI$331,34,0)</f>
        <v/>
      </c>
      <c r="CJ170" s="172">
        <f>VLOOKUP(A170,[2]CHAMCONG!A$7:CI$333,79,0)</f>
        <v/>
      </c>
      <c r="CK170" s="173">
        <f>CJ170-CA170</f>
        <v/>
      </c>
    </row>
    <row r="171" ht="15.75" customFormat="1" customHeight="1" s="25">
      <c r="A171" s="69" t="inlineStr">
        <is>
          <t>A1617</t>
        </is>
      </c>
      <c r="B171" s="70" t="inlineStr">
        <is>
          <t>Huỳnh Như Yến</t>
        </is>
      </c>
      <c r="C171" s="71" t="inlineStr">
        <is>
          <t>X1 Ép - B</t>
        </is>
      </c>
      <c r="D171" s="72" t="inlineStr">
        <is>
          <t>Trực tiếp</t>
        </is>
      </c>
      <c r="E171" s="73" t="inlineStr">
        <is>
          <t>2020-07-17</t>
        </is>
      </c>
      <c r="F171" s="73" t="inlineStr"/>
      <c r="G171" s="74" t="inlineStr">
        <is>
          <t>A</t>
        </is>
      </c>
      <c r="H171" s="74" t="n">
        <v>4</v>
      </c>
      <c r="I171" s="74" t="inlineStr">
        <is>
          <t>A</t>
        </is>
      </c>
      <c r="J171" s="74" t="n">
        <v>4</v>
      </c>
      <c r="K171" s="74" t="inlineStr">
        <is>
          <t>P</t>
        </is>
      </c>
      <c r="L171" s="74" t="n">
        <v>0</v>
      </c>
      <c r="M171" s="74" t="inlineStr">
        <is>
          <t>A</t>
        </is>
      </c>
      <c r="N171" s="74" t="n">
        <v>4</v>
      </c>
      <c r="O171" s="75" t="inlineStr"/>
      <c r="P171" s="74" t="n">
        <v>0</v>
      </c>
      <c r="Q171" s="75" t="inlineStr">
        <is>
          <t>C</t>
        </is>
      </c>
      <c r="R171" s="74" t="n">
        <v>4</v>
      </c>
      <c r="S171" s="75" t="inlineStr">
        <is>
          <t>C</t>
        </is>
      </c>
      <c r="T171" s="74" t="n">
        <v>4</v>
      </c>
      <c r="U171" s="75" t="inlineStr">
        <is>
          <t>C</t>
        </is>
      </c>
      <c r="V171" s="74" t="n">
        <v>4</v>
      </c>
      <c r="W171" s="75" t="inlineStr">
        <is>
          <t>C</t>
        </is>
      </c>
      <c r="X171" s="74" t="n">
        <v>4</v>
      </c>
      <c r="Y171" s="75" t="inlineStr">
        <is>
          <t>C</t>
        </is>
      </c>
      <c r="Z171" s="74" t="n">
        <v>4</v>
      </c>
      <c r="AA171" s="74" t="inlineStr">
        <is>
          <t>C</t>
        </is>
      </c>
      <c r="AB171" s="74" t="n">
        <v>4</v>
      </c>
      <c r="AC171" s="74" t="inlineStr"/>
      <c r="AD171" s="74" t="n">
        <v>0</v>
      </c>
      <c r="AE171" s="74" t="inlineStr">
        <is>
          <t>A</t>
        </is>
      </c>
      <c r="AF171" s="74" t="n">
        <v>4</v>
      </c>
      <c r="AG171" s="74" t="inlineStr">
        <is>
          <t>A</t>
        </is>
      </c>
      <c r="AH171" s="74" t="n">
        <v>4</v>
      </c>
      <c r="AI171" s="74" t="inlineStr">
        <is>
          <t>P</t>
        </is>
      </c>
      <c r="AJ171" s="74" t="n">
        <v>0</v>
      </c>
      <c r="AK171" s="74" t="inlineStr">
        <is>
          <t>A</t>
        </is>
      </c>
      <c r="AL171" s="74" t="n">
        <v>4</v>
      </c>
      <c r="AM171" s="74" t="inlineStr">
        <is>
          <t>A</t>
        </is>
      </c>
      <c r="AN171" s="74" t="n">
        <v>4</v>
      </c>
      <c r="AO171" s="74" t="inlineStr">
        <is>
          <t>A</t>
        </is>
      </c>
      <c r="AP171" s="74" t="n">
        <v>4</v>
      </c>
      <c r="AQ171" s="74" t="inlineStr"/>
      <c r="AR171" s="74" t="n">
        <v>0</v>
      </c>
      <c r="AS171" s="74" t="inlineStr">
        <is>
          <t>P</t>
        </is>
      </c>
      <c r="AT171" s="74" t="n">
        <v>0</v>
      </c>
      <c r="AU171" s="74" t="inlineStr">
        <is>
          <t>C</t>
        </is>
      </c>
      <c r="AV171" s="74" t="n">
        <v>4</v>
      </c>
      <c r="AW171" s="74" t="inlineStr">
        <is>
          <t>C</t>
        </is>
      </c>
      <c r="AX171" s="74" t="n">
        <v>4</v>
      </c>
      <c r="AY171" s="74" t="inlineStr">
        <is>
          <t>C</t>
        </is>
      </c>
      <c r="AZ171" s="74" t="n">
        <v>4</v>
      </c>
      <c r="BA171" s="74" t="inlineStr">
        <is>
          <t>C</t>
        </is>
      </c>
      <c r="BB171" s="74" t="n">
        <v>4</v>
      </c>
      <c r="BC171" s="74" t="inlineStr">
        <is>
          <t>C</t>
        </is>
      </c>
      <c r="BD171" s="74" t="n">
        <v>4</v>
      </c>
      <c r="BE171" s="74" t="inlineStr"/>
      <c r="BF171" s="74" t="n">
        <v>0</v>
      </c>
      <c r="BG171" s="74" t="inlineStr">
        <is>
          <t>A</t>
        </is>
      </c>
      <c r="BH171" s="74" t="n">
        <v>4</v>
      </c>
      <c r="BI171" s="74" t="inlineStr">
        <is>
          <t>A</t>
        </is>
      </c>
      <c r="BJ171" s="74" t="n">
        <v>4</v>
      </c>
      <c r="BK171" s="74" t="inlineStr">
        <is>
          <t>P</t>
        </is>
      </c>
      <c r="BL171" s="74" t="n">
        <v>0</v>
      </c>
      <c r="BM171" s="74" t="inlineStr">
        <is>
          <t>P</t>
        </is>
      </c>
      <c r="BN171" s="74" t="n">
        <v>0</v>
      </c>
      <c r="BO171" s="74" t="n"/>
      <c r="BP171" s="74" t="n"/>
      <c r="BQ171" s="165">
        <f>COUNTIF($G171:$BP171,"a")+COUNTIF($G171:$BP171,"r0,a5")/2+COUNTIF($G171:$BP171,"p5,a5")/2</f>
        <v/>
      </c>
      <c r="BR171" s="165">
        <f>COUNTIF($G171:$BP171,"d")+COUNTIF($G171:$BP171,"r0,d5")/2+COUNTIF($G171:$BP171,"p5,d5")/2</f>
        <v/>
      </c>
      <c r="BS171" s="165">
        <f>COUNTIF($G171:$BP171,"b")+COUNTIF($G171:$BP171,"r0,b5")/2+COUNTIF($G171:$BP171,"p5,b5")/2</f>
        <v/>
      </c>
      <c r="BT171" s="165">
        <f>COUNTIF($G171:$BP171,"c")+COUNTIF($G171:$BP171,"r0,c5")/2+COUNTIF($G171:$BP171,"p5,c5")/2</f>
        <v/>
      </c>
      <c r="BU171" s="165">
        <f>COUNTIF($G171:$BP171,"KH")+COUNTIF($G171:$BP171,"TL")+COUNTIF($G171:$BP171,"L")</f>
        <v/>
      </c>
      <c r="BV171" s="165" t="n"/>
      <c r="BW171" s="165">
        <f>COUNTIF($G171:$BP171,"hh")</f>
        <v/>
      </c>
      <c r="BX171" s="165">
        <f>COUNTIF($G171:$BP171,"nt7")</f>
        <v/>
      </c>
      <c r="BY171" s="165">
        <f>COUNTIF($G171:$BP171,"P")+COUNTIF($G171:$BP171,"p5,a5")/2+COUNTIF($G171:$BP171,"p5,b5")/2+COUNTIF($G171:$BP171,"p5,c5")/2+COUNTIF($G171:$BP171,"p5,d5")/2</f>
        <v/>
      </c>
      <c r="BZ171" s="166">
        <f>SUBTOTAL(9,BQ171:BY171)</f>
        <v/>
      </c>
      <c r="CA171" s="167">
        <f>SUM(J171,L171,N171,P171,R171,T171,X171,Z171,AB171,AD171,AF171,AH171,AL171,AN171,AP171,AR171,AT171,AV171,AZ171,BB171,BD171,BF171,BH171,BP171)</f>
        <v/>
      </c>
      <c r="CB171" s="168">
        <f>SUM(H171,V171,AJ171,AX171,BL171)</f>
        <v/>
      </c>
      <c r="CC171" s="24">
        <f>SUM(BJ171,BN171)</f>
        <v/>
      </c>
      <c r="CD171" s="169">
        <f>IF(BZ171&gt;25,4,IF(BZ171&gt;18,3,IF(BZ171&gt;12,2,IF(BZ171&gt;4,1,0))))-BX171-2+1</f>
        <v/>
      </c>
      <c r="CE171" s="30" t="n"/>
      <c r="CF171" s="169">
        <f>CD171*CI171</f>
        <v/>
      </c>
      <c r="CG171" s="170">
        <f>F171-BY171+1</f>
        <v/>
      </c>
      <c r="CH171" s="169">
        <f>CE171*16</f>
        <v/>
      </c>
      <c r="CI171" s="171">
        <f>VLOOKUP(A171,[1]DATA!$A$6:$AI$331,34,0)</f>
        <v/>
      </c>
      <c r="CJ171" s="172">
        <f>VLOOKUP(A171,[2]CHAMCONG!A$7:CI$333,79,0)</f>
        <v/>
      </c>
      <c r="CK171" s="173">
        <f>CJ171-CA171</f>
        <v/>
      </c>
    </row>
    <row r="172" ht="15.75" customFormat="1" customHeight="1" s="25">
      <c r="A172" s="69" t="inlineStr">
        <is>
          <t>A1618</t>
        </is>
      </c>
      <c r="B172" s="70" t="inlineStr">
        <is>
          <t>Tô Thị Mộng Niềm</t>
        </is>
      </c>
      <c r="C172" s="71" t="inlineStr">
        <is>
          <t>X1 Ép - Nguội</t>
        </is>
      </c>
      <c r="D172" s="72" t="inlineStr">
        <is>
          <t>Trực tiếp</t>
        </is>
      </c>
      <c r="E172" s="73" t="inlineStr">
        <is>
          <t>2020-07-17</t>
        </is>
      </c>
      <c r="F172" s="73" t="inlineStr"/>
      <c r="G172" s="74" t="inlineStr">
        <is>
          <t>A</t>
        </is>
      </c>
      <c r="H172" s="74" t="n">
        <v>4</v>
      </c>
      <c r="I172" s="74" t="inlineStr">
        <is>
          <t>A</t>
        </is>
      </c>
      <c r="J172" s="74" t="n">
        <v>4</v>
      </c>
      <c r="K172" s="74" t="inlineStr">
        <is>
          <t>A</t>
        </is>
      </c>
      <c r="L172" s="74" t="n">
        <v>4</v>
      </c>
      <c r="M172" s="74" t="inlineStr">
        <is>
          <t>A</t>
        </is>
      </c>
      <c r="N172" s="74" t="n">
        <v>4</v>
      </c>
      <c r="O172" s="74" t="inlineStr"/>
      <c r="P172" s="74" t="n">
        <v>0</v>
      </c>
      <c r="Q172" s="74" t="inlineStr">
        <is>
          <t>A</t>
        </is>
      </c>
      <c r="R172" s="74" t="n">
        <v>4</v>
      </c>
      <c r="S172" s="74" t="inlineStr">
        <is>
          <t>A</t>
        </is>
      </c>
      <c r="T172" s="74" t="n">
        <v>4</v>
      </c>
      <c r="U172" s="74" t="inlineStr">
        <is>
          <t>A</t>
        </is>
      </c>
      <c r="V172" s="74" t="n">
        <v>4</v>
      </c>
      <c r="W172" s="74" t="inlineStr">
        <is>
          <t>A</t>
        </is>
      </c>
      <c r="X172" s="74" t="n">
        <v>4</v>
      </c>
      <c r="Y172" s="74" t="inlineStr">
        <is>
          <t>A</t>
        </is>
      </c>
      <c r="Z172" s="74" t="n">
        <v>4</v>
      </c>
      <c r="AA172" s="74" t="inlineStr">
        <is>
          <t>A</t>
        </is>
      </c>
      <c r="AB172" s="74" t="n">
        <v>4</v>
      </c>
      <c r="AC172" s="74" t="inlineStr"/>
      <c r="AD172" s="74" t="n">
        <v>0</v>
      </c>
      <c r="AE172" s="75" t="inlineStr">
        <is>
          <t>A</t>
        </is>
      </c>
      <c r="AF172" s="75" t="n">
        <v>4</v>
      </c>
      <c r="AG172" s="74" t="inlineStr">
        <is>
          <t>A</t>
        </is>
      </c>
      <c r="AH172" s="74" t="n">
        <v>4</v>
      </c>
      <c r="AI172" s="74" t="inlineStr">
        <is>
          <t>A</t>
        </is>
      </c>
      <c r="AJ172" s="74" t="n">
        <v>4</v>
      </c>
      <c r="AK172" s="74" t="inlineStr">
        <is>
          <t>A</t>
        </is>
      </c>
      <c r="AL172" s="74" t="n">
        <v>4</v>
      </c>
      <c r="AM172" s="74" t="inlineStr">
        <is>
          <t>A</t>
        </is>
      </c>
      <c r="AN172" s="74" t="n">
        <v>4</v>
      </c>
      <c r="AO172" s="74" t="inlineStr">
        <is>
          <t>A</t>
        </is>
      </c>
      <c r="AP172" s="74" t="n">
        <v>4</v>
      </c>
      <c r="AQ172" s="75" t="inlineStr"/>
      <c r="AR172" s="74" t="n">
        <v>0</v>
      </c>
      <c r="AS172" s="75" t="inlineStr">
        <is>
          <t>P</t>
        </is>
      </c>
      <c r="AT172" s="75" t="n">
        <v>0</v>
      </c>
      <c r="AU172" s="75" t="inlineStr">
        <is>
          <t>P</t>
        </is>
      </c>
      <c r="AV172" s="74" t="n">
        <v>0</v>
      </c>
      <c r="AW172" s="74" t="inlineStr">
        <is>
          <t>P0</t>
        </is>
      </c>
      <c r="AX172" s="74" t="n">
        <v>0</v>
      </c>
      <c r="AY172" s="75" t="inlineStr">
        <is>
          <t>A</t>
        </is>
      </c>
      <c r="AZ172" s="74" t="n">
        <v>4</v>
      </c>
      <c r="BA172" s="75" t="inlineStr">
        <is>
          <t>A</t>
        </is>
      </c>
      <c r="BB172" s="74" t="n">
        <v>4</v>
      </c>
      <c r="BC172" s="75" t="inlineStr">
        <is>
          <t>A</t>
        </is>
      </c>
      <c r="BD172" s="74" t="n">
        <v>4</v>
      </c>
      <c r="BE172" s="75" t="inlineStr"/>
      <c r="BF172" s="74" t="n">
        <v>12</v>
      </c>
      <c r="BG172" s="74" t="inlineStr">
        <is>
          <t>A</t>
        </is>
      </c>
      <c r="BH172" s="74" t="n">
        <v>4</v>
      </c>
      <c r="BI172" s="74" t="inlineStr">
        <is>
          <t>A</t>
        </is>
      </c>
      <c r="BJ172" s="74" t="n">
        <v>4</v>
      </c>
      <c r="BK172" s="74" t="inlineStr">
        <is>
          <t>A</t>
        </is>
      </c>
      <c r="BL172" s="74" t="n">
        <v>1</v>
      </c>
      <c r="BM172" s="74" t="inlineStr">
        <is>
          <t>A</t>
        </is>
      </c>
      <c r="BN172" s="74" t="n">
        <v>1</v>
      </c>
      <c r="BO172" s="74" t="n"/>
      <c r="BP172" s="74" t="n"/>
      <c r="BQ172" s="165">
        <f>COUNTIF($G172:$BP172,"a")+COUNTIF($G172:$BP172,"r0,a5")/2+COUNTIF($G172:$BP172,"p5,a5")/2</f>
        <v/>
      </c>
      <c r="BR172" s="165">
        <f>COUNTIF($G172:$BP172,"d")+COUNTIF($G172:$BP172,"r0,d5")/2+COUNTIF($G172:$BP172,"p5,d5")/2</f>
        <v/>
      </c>
      <c r="BS172" s="165">
        <f>COUNTIF($G172:$BP172,"b")+COUNTIF($G172:$BP172,"r0,b5")/2+COUNTIF($G172:$BP172,"p5,b5")/2</f>
        <v/>
      </c>
      <c r="BT172" s="165">
        <f>COUNTIF($G172:$BP172,"c")+COUNTIF($G172:$BP172,"r0,c5")/2+COUNTIF($G172:$BP172,"p5,c5")/2</f>
        <v/>
      </c>
      <c r="BU172" s="165">
        <f>COUNTIF($G172:$BP172,"KH")+COUNTIF($G172:$BP172,"TL")+COUNTIF($G172:$BP172,"L")</f>
        <v/>
      </c>
      <c r="BV172" s="165" t="n"/>
      <c r="BW172" s="165">
        <f>COUNTIF($G172:$BP172,"hh")</f>
        <v/>
      </c>
      <c r="BX172" s="165">
        <f>COUNTIF($G172:$BP172,"nt7")</f>
        <v/>
      </c>
      <c r="BY172" s="165">
        <f>COUNTIF($G172:$BP172,"P")+COUNTIF($G172:$BP172,"p5,a5")/2+COUNTIF($G172:$BP172,"p5,b5")/2+COUNTIF($G172:$BP172,"p5,c5")/2+COUNTIF($G172:$BP172,"p5,d5")/2</f>
        <v/>
      </c>
      <c r="BZ172" s="166">
        <f>SUBTOTAL(9,BQ172:BY172)</f>
        <v/>
      </c>
      <c r="CA172" s="167">
        <f>SUM(J172,L172,N172,P172,R172,T172,X172,Z172,AB172,AD172,AF172,AH172,AL172,AN172,AP172,AR172,AT172,AV172,AZ172,BB172,BD172,BF172,BH172,BP172)</f>
        <v/>
      </c>
      <c r="CB172" s="168">
        <f>SUM(H172,V172,AJ172,AX172,BL172)</f>
        <v/>
      </c>
      <c r="CC172" s="24">
        <f>SUM(BJ172,BN172)</f>
        <v/>
      </c>
      <c r="CD172" s="169">
        <f>IF(BZ172&gt;25,4,IF(BZ172&gt;18,3,IF(BZ172&gt;12,2,IF(BZ172&gt;4,1,0))))-BX172-2+1</f>
        <v/>
      </c>
      <c r="CE172" s="30" t="n"/>
      <c r="CF172" s="169">
        <f>CD172*CI172</f>
        <v/>
      </c>
      <c r="CG172" s="170">
        <f>F172-BY172+1</f>
        <v/>
      </c>
      <c r="CH172" s="169">
        <f>CE172*16</f>
        <v/>
      </c>
      <c r="CI172" s="171">
        <f>VLOOKUP(A172,[1]DATA!$A$6:$AI$331,34,0)</f>
        <v/>
      </c>
      <c r="CJ172" s="172">
        <f>VLOOKUP(A172,[2]CHAMCONG!A$7:CI$333,79,0)</f>
        <v/>
      </c>
      <c r="CK172" s="173">
        <f>CJ172-CA172</f>
        <v/>
      </c>
    </row>
    <row r="173" ht="15.75" customFormat="1" customHeight="1" s="25">
      <c r="A173" s="69" t="inlineStr">
        <is>
          <t>A1621</t>
        </is>
      </c>
      <c r="B173" s="70" t="inlineStr">
        <is>
          <t>Trần Quốc Khanh</t>
        </is>
      </c>
      <c r="C173" s="71" t="inlineStr">
        <is>
          <t>X1 Ép - B</t>
        </is>
      </c>
      <c r="D173" s="72" t="inlineStr">
        <is>
          <t>Trực tiếp</t>
        </is>
      </c>
      <c r="E173" s="73" t="inlineStr">
        <is>
          <t>2020-07-17</t>
        </is>
      </c>
      <c r="F173" s="73" t="inlineStr"/>
      <c r="G173" s="74" t="inlineStr">
        <is>
          <t>P</t>
        </is>
      </c>
      <c r="H173" s="74" t="n">
        <v>0</v>
      </c>
      <c r="I173" s="75" t="inlineStr">
        <is>
          <t>A</t>
        </is>
      </c>
      <c r="J173" s="74" t="n">
        <v>4</v>
      </c>
      <c r="K173" s="75" t="inlineStr">
        <is>
          <t>A</t>
        </is>
      </c>
      <c r="L173" s="74" t="n">
        <v>4</v>
      </c>
      <c r="M173" s="74" t="inlineStr">
        <is>
          <t>A</t>
        </is>
      </c>
      <c r="N173" s="74" t="n">
        <v>4</v>
      </c>
      <c r="O173" s="75" t="inlineStr"/>
      <c r="P173" s="74" t="n">
        <v>0</v>
      </c>
      <c r="Q173" s="74" t="inlineStr">
        <is>
          <t>C</t>
        </is>
      </c>
      <c r="R173" s="74" t="n">
        <v>4</v>
      </c>
      <c r="S173" s="75" t="inlineStr">
        <is>
          <t>C</t>
        </is>
      </c>
      <c r="T173" s="74" t="n">
        <v>4</v>
      </c>
      <c r="U173" s="75" t="inlineStr">
        <is>
          <t>C</t>
        </is>
      </c>
      <c r="V173" s="74" t="n">
        <v>4</v>
      </c>
      <c r="W173" s="75" t="inlineStr">
        <is>
          <t>C</t>
        </is>
      </c>
      <c r="X173" s="74" t="n">
        <v>4</v>
      </c>
      <c r="Y173" s="75" t="inlineStr">
        <is>
          <t>C</t>
        </is>
      </c>
      <c r="Z173" s="74" t="n">
        <v>4</v>
      </c>
      <c r="AA173" s="74" t="inlineStr">
        <is>
          <t>P</t>
        </is>
      </c>
      <c r="AB173" s="74" t="n">
        <v>0</v>
      </c>
      <c r="AC173" s="75" t="inlineStr"/>
      <c r="AD173" s="74" t="n">
        <v>0</v>
      </c>
      <c r="AE173" s="74" t="inlineStr">
        <is>
          <t>A</t>
        </is>
      </c>
      <c r="AF173" s="74" t="n">
        <v>4</v>
      </c>
      <c r="AG173" s="75" t="inlineStr">
        <is>
          <t>A</t>
        </is>
      </c>
      <c r="AH173" s="74" t="n">
        <v>0</v>
      </c>
      <c r="AI173" s="75" t="inlineStr">
        <is>
          <t>P</t>
        </is>
      </c>
      <c r="AJ173" s="74" t="n">
        <v>0</v>
      </c>
      <c r="AK173" s="75" t="inlineStr">
        <is>
          <t>A</t>
        </is>
      </c>
      <c r="AL173" s="74" t="n">
        <v>4</v>
      </c>
      <c r="AM173" s="75" t="inlineStr">
        <is>
          <t>A</t>
        </is>
      </c>
      <c r="AN173" s="74" t="n">
        <v>4</v>
      </c>
      <c r="AO173" s="75" t="inlineStr">
        <is>
          <t>A</t>
        </is>
      </c>
      <c r="AP173" s="74" t="n">
        <v>4</v>
      </c>
      <c r="AQ173" s="74" t="inlineStr"/>
      <c r="AR173" s="74" t="n">
        <v>0</v>
      </c>
      <c r="AS173" s="74" t="inlineStr">
        <is>
          <t>P</t>
        </is>
      </c>
      <c r="AT173" s="74" t="n">
        <v>0</v>
      </c>
      <c r="AU173" s="74" t="inlineStr">
        <is>
          <t>C</t>
        </is>
      </c>
      <c r="AV173" s="74" t="n">
        <v>4</v>
      </c>
      <c r="AW173" s="74" t="inlineStr">
        <is>
          <t>C</t>
        </is>
      </c>
      <c r="AX173" s="74" t="n">
        <v>4</v>
      </c>
      <c r="AY173" s="74" t="inlineStr">
        <is>
          <t>C</t>
        </is>
      </c>
      <c r="AZ173" s="74" t="n">
        <v>4</v>
      </c>
      <c r="BA173" s="74" t="inlineStr">
        <is>
          <t>C</t>
        </is>
      </c>
      <c r="BB173" s="74" t="n">
        <v>4</v>
      </c>
      <c r="BC173" s="74" t="inlineStr">
        <is>
          <t>C</t>
        </is>
      </c>
      <c r="BD173" s="74" t="n">
        <v>4</v>
      </c>
      <c r="BE173" s="74" t="inlineStr"/>
      <c r="BF173" s="74" t="n">
        <v>0</v>
      </c>
      <c r="BG173" s="74" t="inlineStr">
        <is>
          <t>P</t>
        </is>
      </c>
      <c r="BH173" s="74" t="n">
        <v>0</v>
      </c>
      <c r="BI173" s="74" t="inlineStr">
        <is>
          <t>A</t>
        </is>
      </c>
      <c r="BJ173" s="74" t="n">
        <v>4</v>
      </c>
      <c r="BK173" s="74" t="inlineStr">
        <is>
          <t>A</t>
        </is>
      </c>
      <c r="BL173" s="74" t="n">
        <v>4</v>
      </c>
      <c r="BM173" s="74" t="inlineStr">
        <is>
          <t>A</t>
        </is>
      </c>
      <c r="BN173" s="74" t="n">
        <v>4</v>
      </c>
      <c r="BO173" s="74" t="n"/>
      <c r="BP173" s="74" t="n"/>
      <c r="BQ173" s="165">
        <f>COUNTIF($G173:$BP173,"a")+COUNTIF($G173:$BP173,"r0,a5")/2+COUNTIF($G173:$BP173,"p5,a5")/2</f>
        <v/>
      </c>
      <c r="BR173" s="165">
        <f>COUNTIF($G173:$BP173,"d")+COUNTIF($G173:$BP173,"r0,d5")/2+COUNTIF($G173:$BP173,"p5,d5")/2</f>
        <v/>
      </c>
      <c r="BS173" s="165">
        <f>COUNTIF($G173:$BP173,"b")+COUNTIF($G173:$BP173,"r0,b5")/2+COUNTIF($G173:$BP173,"p5,b5")/2</f>
        <v/>
      </c>
      <c r="BT173" s="165">
        <f>COUNTIF($G173:$BP173,"c")+COUNTIF($G173:$BP173,"r0,c5")/2+COUNTIF($G173:$BP173,"p5,c5")/2</f>
        <v/>
      </c>
      <c r="BU173" s="165">
        <f>COUNTIF($G173:$BP173,"KH")+COUNTIF($G173:$BP173,"TL")+COUNTIF($G173:$BP173,"L")</f>
        <v/>
      </c>
      <c r="BV173" s="165" t="n"/>
      <c r="BW173" s="165">
        <f>COUNTIF($G173:$BP173,"hh")</f>
        <v/>
      </c>
      <c r="BX173" s="165">
        <f>COUNTIF($G173:$BP173,"nt7")</f>
        <v/>
      </c>
      <c r="BY173" s="165">
        <f>COUNTIF($G173:$BP173,"P")+COUNTIF($G173:$BP173,"p5,a5")/2+COUNTIF($G173:$BP173,"p5,b5")/2+COUNTIF($G173:$BP173,"p5,c5")/2+COUNTIF($G173:$BP173,"p5,d5")/2</f>
        <v/>
      </c>
      <c r="BZ173" s="166">
        <f>SUBTOTAL(9,BQ173:BY173)</f>
        <v/>
      </c>
      <c r="CA173" s="167">
        <f>SUM(J173,L173,N173,P173,R173,T173,X173,Z173,AB173,AD173,AF173,AH173,AL173,AN173,AP173,AR173,AT173,AV173,AZ173,BB173,BD173,BF173,BH173,BP173)</f>
        <v/>
      </c>
      <c r="CB173" s="168">
        <f>SUM(H173,V173,AJ173,AX173,BL173)</f>
        <v/>
      </c>
      <c r="CC173" s="24">
        <f>SUM(BJ173,BN173)</f>
        <v/>
      </c>
      <c r="CD173" s="169">
        <f>IF(BZ173&gt;25,4,IF(BZ173&gt;18,3,IF(BZ173&gt;12,2,IF(BZ173&gt;4,1,0))))-BX173-2+1</f>
        <v/>
      </c>
      <c r="CE173" s="30" t="n"/>
      <c r="CF173" s="169">
        <f>CD173*CI173</f>
        <v/>
      </c>
      <c r="CG173" s="170">
        <f>F173-BY173+1</f>
        <v/>
      </c>
      <c r="CH173" s="169">
        <f>CE173*16</f>
        <v/>
      </c>
      <c r="CI173" s="171">
        <f>VLOOKUP(A173,[1]DATA!$A$6:$AI$331,34,0)</f>
        <v/>
      </c>
      <c r="CJ173" s="172">
        <f>VLOOKUP(A173,[2]CHAMCONG!A$7:CI$333,79,0)</f>
        <v/>
      </c>
      <c r="CK173" s="173">
        <f>CJ173-CA173</f>
        <v/>
      </c>
    </row>
    <row r="174" ht="15.75" customFormat="1" customHeight="1" s="25">
      <c r="A174" s="69" t="inlineStr">
        <is>
          <t>A1626</t>
        </is>
      </c>
      <c r="B174" s="70" t="inlineStr">
        <is>
          <t>Lưu Minh Sang</t>
        </is>
      </c>
      <c r="C174" s="71" t="inlineStr">
        <is>
          <t>X1 Xi Line 1-1</t>
        </is>
      </c>
      <c r="D174" s="72" t="inlineStr">
        <is>
          <t>Trực tiếp</t>
        </is>
      </c>
      <c r="E174" s="73" t="inlineStr">
        <is>
          <t>2020-07-20</t>
        </is>
      </c>
      <c r="F174" s="73" t="inlineStr"/>
      <c r="G174" s="74" t="inlineStr">
        <is>
          <t>A</t>
        </is>
      </c>
      <c r="H174" s="74" t="n">
        <v>2</v>
      </c>
      <c r="I174" s="75" t="inlineStr">
        <is>
          <t>A</t>
        </is>
      </c>
      <c r="J174" s="74" t="n">
        <v>4</v>
      </c>
      <c r="K174" s="75" t="inlineStr">
        <is>
          <t>A</t>
        </is>
      </c>
      <c r="L174" s="74" t="n">
        <v>2</v>
      </c>
      <c r="M174" s="75" t="inlineStr">
        <is>
          <t>A</t>
        </is>
      </c>
      <c r="N174" s="74" t="n">
        <v>0</v>
      </c>
      <c r="O174" s="75" t="inlineStr"/>
      <c r="P174" s="74" t="n">
        <v>0</v>
      </c>
      <c r="Q174" s="74" t="inlineStr">
        <is>
          <t>A</t>
        </is>
      </c>
      <c r="R174" s="74" t="n">
        <v>4</v>
      </c>
      <c r="S174" s="75" t="inlineStr">
        <is>
          <t>A</t>
        </is>
      </c>
      <c r="T174" s="74" t="n">
        <v>3</v>
      </c>
      <c r="U174" s="75" t="inlineStr">
        <is>
          <t>A</t>
        </is>
      </c>
      <c r="V174" s="74" t="n">
        <v>4</v>
      </c>
      <c r="W174" s="75" t="inlineStr">
        <is>
          <t>A</t>
        </is>
      </c>
      <c r="X174" s="74" t="n">
        <v>4</v>
      </c>
      <c r="Y174" s="74" t="inlineStr">
        <is>
          <t>A</t>
        </is>
      </c>
      <c r="Z174" s="74" t="n">
        <v>4</v>
      </c>
      <c r="AA174" s="75" t="inlineStr">
        <is>
          <t>P0</t>
        </is>
      </c>
      <c r="AB174" s="74" t="n">
        <v>0</v>
      </c>
      <c r="AC174" s="75" t="inlineStr"/>
      <c r="AD174" s="74" t="n">
        <v>0</v>
      </c>
      <c r="AE174" s="74" t="inlineStr">
        <is>
          <t>A</t>
        </is>
      </c>
      <c r="AF174" s="74" t="n">
        <v>4</v>
      </c>
      <c r="AG174" s="75" t="inlineStr">
        <is>
          <t>A</t>
        </is>
      </c>
      <c r="AH174" s="74" t="n">
        <v>4</v>
      </c>
      <c r="AI174" s="75" t="inlineStr">
        <is>
          <t>A</t>
        </is>
      </c>
      <c r="AJ174" s="74" t="n">
        <v>3</v>
      </c>
      <c r="AK174" s="75" t="inlineStr">
        <is>
          <t>A</t>
        </is>
      </c>
      <c r="AL174" s="74" t="n">
        <v>3</v>
      </c>
      <c r="AM174" s="75" t="inlineStr">
        <is>
          <t>A</t>
        </is>
      </c>
      <c r="AN174" s="74" t="n">
        <v>2</v>
      </c>
      <c r="AO174" s="75" t="inlineStr">
        <is>
          <t>A</t>
        </is>
      </c>
      <c r="AP174" s="74" t="n">
        <v>2</v>
      </c>
      <c r="AQ174" s="74" t="inlineStr"/>
      <c r="AR174" s="74" t="n">
        <v>0</v>
      </c>
      <c r="AS174" s="74" t="inlineStr">
        <is>
          <t>P</t>
        </is>
      </c>
      <c r="AT174" s="74" t="n">
        <v>0</v>
      </c>
      <c r="AU174" s="74" t="inlineStr">
        <is>
          <t>A</t>
        </is>
      </c>
      <c r="AV174" s="74" t="n">
        <v>4</v>
      </c>
      <c r="AW174" s="74" t="inlineStr">
        <is>
          <t>A</t>
        </is>
      </c>
      <c r="AX174" s="74" t="n">
        <v>0</v>
      </c>
      <c r="AY174" s="74" t="inlineStr">
        <is>
          <t>A</t>
        </is>
      </c>
      <c r="AZ174" s="74" t="n">
        <v>4</v>
      </c>
      <c r="BA174" s="74" t="inlineStr">
        <is>
          <t>A</t>
        </is>
      </c>
      <c r="BB174" s="74" t="n">
        <v>0</v>
      </c>
      <c r="BC174" s="74" t="inlineStr">
        <is>
          <t>A</t>
        </is>
      </c>
      <c r="BD174" s="74" t="n">
        <v>0</v>
      </c>
      <c r="BE174" s="74" t="inlineStr"/>
      <c r="BF174" s="74" t="n">
        <v>0</v>
      </c>
      <c r="BG174" s="74" t="inlineStr">
        <is>
          <t>A</t>
        </is>
      </c>
      <c r="BH174" s="74" t="n">
        <v>2</v>
      </c>
      <c r="BI174" s="74" t="inlineStr">
        <is>
          <t>A</t>
        </is>
      </c>
      <c r="BJ174" s="74" t="n">
        <v>4</v>
      </c>
      <c r="BK174" s="74" t="inlineStr">
        <is>
          <t>A</t>
        </is>
      </c>
      <c r="BL174" s="74" t="n">
        <v>4</v>
      </c>
      <c r="BM174" s="74" t="inlineStr">
        <is>
          <t>A</t>
        </is>
      </c>
      <c r="BN174" s="74" t="n">
        <v>4</v>
      </c>
      <c r="BO174" s="74" t="n"/>
      <c r="BP174" s="74" t="n"/>
      <c r="BQ174" s="165">
        <f>COUNTIF($G174:$BP174,"a")+COUNTIF($G174:$BP174,"r0,a5")/2+COUNTIF($G174:$BP174,"p5,a5")/2</f>
        <v/>
      </c>
      <c r="BR174" s="165">
        <f>COUNTIF($G174:$BP174,"d")+COUNTIF($G174:$BP174,"r0,d5")/2+COUNTIF($G174:$BP174,"p5,d5")/2</f>
        <v/>
      </c>
      <c r="BS174" s="165">
        <f>COUNTIF($G174:$BP174,"b")+COUNTIF($G174:$BP174,"r0,b5")/2+COUNTIF($G174:$BP174,"p5,b5")/2</f>
        <v/>
      </c>
      <c r="BT174" s="165">
        <f>COUNTIF($G174:$BP174,"c")+COUNTIF($G174:$BP174,"r0,c5")/2+COUNTIF($G174:$BP174,"p5,c5")/2</f>
        <v/>
      </c>
      <c r="BU174" s="165">
        <f>COUNTIF($G174:$BP174,"KH")+COUNTIF($G174:$BP174,"TL")+COUNTIF($G174:$BP174,"L")</f>
        <v/>
      </c>
      <c r="BV174" s="165" t="n"/>
      <c r="BW174" s="165">
        <f>COUNTIF($G174:$BP174,"hh")</f>
        <v/>
      </c>
      <c r="BX174" s="165">
        <f>COUNTIF($G174:$BP174,"nt7")</f>
        <v/>
      </c>
      <c r="BY174" s="165">
        <f>COUNTIF($G174:$BP174,"P")+COUNTIF($G174:$BP174,"p5,a5")/2+COUNTIF($G174:$BP174,"p5,b5")/2+COUNTIF($G174:$BP174,"p5,c5")/2+COUNTIF($G174:$BP174,"p5,d5")/2</f>
        <v/>
      </c>
      <c r="BZ174" s="166">
        <f>SUBTOTAL(9,BQ174:BY174)</f>
        <v/>
      </c>
      <c r="CA174" s="167">
        <f>SUM(J174,L174,N174,P174,R174,T174,X174,Z174,AB174,AD174,AF174,AH174,AL174,AN174,AP174,AR174,AT174,AV174,AZ174,BB174,BD174,BF174,BH174,BP174)</f>
        <v/>
      </c>
      <c r="CB174" s="168">
        <f>SUM(H174,V174,AJ174,AX174,BL174)</f>
        <v/>
      </c>
      <c r="CC174" s="24">
        <f>SUM(BJ174,BN174)</f>
        <v/>
      </c>
      <c r="CD174" s="169">
        <f>IF(BZ174&gt;25,4,IF(BZ174&gt;18,3,IF(BZ174&gt;12,2,IF(BZ174&gt;4,1,0))))-BX174-2+1</f>
        <v/>
      </c>
      <c r="CE174" s="30" t="n"/>
      <c r="CF174" s="169">
        <f>CD174*CI174</f>
        <v/>
      </c>
      <c r="CG174" s="170">
        <f>F174-BY174+1</f>
        <v/>
      </c>
      <c r="CH174" s="169">
        <f>CE174*16</f>
        <v/>
      </c>
      <c r="CI174" s="171">
        <f>VLOOKUP(A174,[1]DATA!$A$6:$AI$331,34,0)</f>
        <v/>
      </c>
      <c r="CJ174" s="172">
        <f>VLOOKUP(A174,[2]CHAMCONG!A$7:CI$333,79,0)</f>
        <v/>
      </c>
      <c r="CK174" s="173">
        <f>CJ174-CA174</f>
        <v/>
      </c>
    </row>
    <row r="175" ht="15.75" customFormat="1" customHeight="1" s="25">
      <c r="A175" s="69" t="inlineStr">
        <is>
          <t>A1629</t>
        </is>
      </c>
      <c r="B175" s="70" t="inlineStr">
        <is>
          <t>Lê Thị Duy</t>
        </is>
      </c>
      <c r="C175" s="71" t="inlineStr">
        <is>
          <t>X1 Ép - A</t>
        </is>
      </c>
      <c r="D175" s="72" t="inlineStr">
        <is>
          <t>Trực tiếp</t>
        </is>
      </c>
      <c r="E175" s="73" t="inlineStr">
        <is>
          <t>2020-07-21</t>
        </is>
      </c>
      <c r="F175" s="73" t="inlineStr"/>
      <c r="G175" s="74" t="inlineStr">
        <is>
          <t>A</t>
        </is>
      </c>
      <c r="H175" s="74" t="n">
        <v>4</v>
      </c>
      <c r="I175" s="74" t="inlineStr">
        <is>
          <t>P</t>
        </is>
      </c>
      <c r="J175" s="74" t="n">
        <v>0</v>
      </c>
      <c r="K175" s="74" t="inlineStr">
        <is>
          <t>C</t>
        </is>
      </c>
      <c r="L175" s="74" t="n">
        <v>4</v>
      </c>
      <c r="M175" s="74" t="inlineStr">
        <is>
          <t>C</t>
        </is>
      </c>
      <c r="N175" s="74" t="n">
        <v>4</v>
      </c>
      <c r="O175" s="74" t="inlineStr"/>
      <c r="P175" s="74" t="n">
        <v>0</v>
      </c>
      <c r="Q175" s="74" t="inlineStr">
        <is>
          <t>A</t>
        </is>
      </c>
      <c r="R175" s="74" t="n">
        <v>4</v>
      </c>
      <c r="S175" s="74" t="inlineStr">
        <is>
          <t>A</t>
        </is>
      </c>
      <c r="T175" s="74" t="n">
        <v>4</v>
      </c>
      <c r="U175" s="74" t="inlineStr">
        <is>
          <t>A</t>
        </is>
      </c>
      <c r="V175" s="74" t="n">
        <v>4</v>
      </c>
      <c r="W175" s="74" t="inlineStr">
        <is>
          <t>A</t>
        </is>
      </c>
      <c r="X175" s="74" t="n">
        <v>4</v>
      </c>
      <c r="Y175" s="74" t="inlineStr">
        <is>
          <t>P0</t>
        </is>
      </c>
      <c r="Z175" s="74" t="n">
        <v>0</v>
      </c>
      <c r="AA175" s="74" t="inlineStr">
        <is>
          <t>A</t>
        </is>
      </c>
      <c r="AB175" s="74" t="n">
        <v>4</v>
      </c>
      <c r="AC175" s="74" t="inlineStr"/>
      <c r="AD175" s="74" t="n">
        <v>0</v>
      </c>
      <c r="AE175" s="74" t="inlineStr">
        <is>
          <t>P0</t>
        </is>
      </c>
      <c r="AF175" s="74" t="n">
        <v>0</v>
      </c>
      <c r="AG175" s="74" t="inlineStr">
        <is>
          <t>C</t>
        </is>
      </c>
      <c r="AH175" s="74" t="n">
        <v>4</v>
      </c>
      <c r="AI175" s="74" t="inlineStr">
        <is>
          <t>C</t>
        </is>
      </c>
      <c r="AJ175" s="74" t="n">
        <v>4</v>
      </c>
      <c r="AK175" s="74" t="inlineStr">
        <is>
          <t>C</t>
        </is>
      </c>
      <c r="AL175" s="74" t="n">
        <v>4</v>
      </c>
      <c r="AM175" s="74" t="inlineStr">
        <is>
          <t>C</t>
        </is>
      </c>
      <c r="AN175" s="74" t="n">
        <v>4</v>
      </c>
      <c r="AO175" s="74" t="inlineStr">
        <is>
          <t>P</t>
        </is>
      </c>
      <c r="AP175" s="74" t="n">
        <v>0</v>
      </c>
      <c r="AQ175" s="74" t="inlineStr"/>
      <c r="AR175" s="74" t="n">
        <v>0</v>
      </c>
      <c r="AS175" s="74" t="inlineStr">
        <is>
          <t>P</t>
        </is>
      </c>
      <c r="AT175" s="74" t="n">
        <v>0</v>
      </c>
      <c r="AU175" s="74" t="inlineStr">
        <is>
          <t>P</t>
        </is>
      </c>
      <c r="AV175" s="74" t="n">
        <v>0</v>
      </c>
      <c r="AW175" s="74" t="inlineStr">
        <is>
          <t>A</t>
        </is>
      </c>
      <c r="AX175" s="74" t="n">
        <v>4</v>
      </c>
      <c r="AY175" s="74" t="inlineStr">
        <is>
          <t>A</t>
        </is>
      </c>
      <c r="AZ175" s="74" t="n">
        <v>4</v>
      </c>
      <c r="BA175" s="74" t="inlineStr">
        <is>
          <t>A</t>
        </is>
      </c>
      <c r="BB175" s="74" t="n">
        <v>4</v>
      </c>
      <c r="BC175" s="74" t="inlineStr">
        <is>
          <t>A</t>
        </is>
      </c>
      <c r="BD175" s="74" t="n">
        <v>4</v>
      </c>
      <c r="BE175" s="74" t="inlineStr"/>
      <c r="BF175" s="74" t="n">
        <v>8</v>
      </c>
      <c r="BG175" s="74" t="inlineStr">
        <is>
          <t>P</t>
        </is>
      </c>
      <c r="BH175" s="74" t="n">
        <v>0</v>
      </c>
      <c r="BI175" s="74" t="inlineStr">
        <is>
          <t>C</t>
        </is>
      </c>
      <c r="BJ175" s="74" t="n">
        <v>4</v>
      </c>
      <c r="BK175" s="74" t="inlineStr">
        <is>
          <t>C</t>
        </is>
      </c>
      <c r="BL175" s="74" t="n">
        <v>4</v>
      </c>
      <c r="BM175" s="74" t="inlineStr">
        <is>
          <t>C</t>
        </is>
      </c>
      <c r="BN175" s="74" t="n">
        <v>4</v>
      </c>
      <c r="BO175" s="74" t="n"/>
      <c r="BP175" s="74" t="n"/>
      <c r="BQ175" s="165">
        <f>COUNTIF($G175:$BP175,"a")+COUNTIF($G175:$BP175,"r0,a5")/2+COUNTIF($G175:$BP175,"p5,a5")/2</f>
        <v/>
      </c>
      <c r="BR175" s="165">
        <f>COUNTIF($G175:$BP175,"d")+COUNTIF($G175:$BP175,"r0,d5")/2+COUNTIF($G175:$BP175,"p5,d5")/2</f>
        <v/>
      </c>
      <c r="BS175" s="165">
        <f>COUNTIF($G175:$BP175,"b")+COUNTIF($G175:$BP175,"r0,b5")/2+COUNTIF($G175:$BP175,"p5,b5")/2</f>
        <v/>
      </c>
      <c r="BT175" s="165">
        <f>COUNTIF($G175:$BP175,"c")+COUNTIF($G175:$BP175,"r0,c5")/2+COUNTIF($G175:$BP175,"p5,c5")/2</f>
        <v/>
      </c>
      <c r="BU175" s="165">
        <f>COUNTIF($G175:$BP175,"KH")+COUNTIF($G175:$BP175,"TL")+COUNTIF($G175:$BP175,"L")</f>
        <v/>
      </c>
      <c r="BV175" s="165" t="n"/>
      <c r="BW175" s="165">
        <f>COUNTIF($G175:$BP175,"hh")</f>
        <v/>
      </c>
      <c r="BX175" s="165">
        <f>COUNTIF($G175:$BP175,"nt7")</f>
        <v/>
      </c>
      <c r="BY175" s="165">
        <f>COUNTIF($G175:$BP175,"P")+COUNTIF($G175:$BP175,"p5,a5")/2+COUNTIF($G175:$BP175,"p5,b5")/2+COUNTIF($G175:$BP175,"p5,c5")/2+COUNTIF($G175:$BP175,"p5,d5")/2</f>
        <v/>
      </c>
      <c r="BZ175" s="166">
        <f>SUBTOTAL(9,BQ175:BY175)</f>
        <v/>
      </c>
      <c r="CA175" s="167">
        <f>SUM(J175,L175,N175,P175,R175,T175,X175,Z175,AB175,AD175,AF175,AH175,AL175,AN175,AP175,AR175,AT175,AV175,AZ175,BB175,BD175,BF175,BH175,BP175)</f>
        <v/>
      </c>
      <c r="CB175" s="168">
        <f>SUM(H175,V175,AJ175,AX175,BL175)</f>
        <v/>
      </c>
      <c r="CC175" s="24">
        <f>SUM(BJ175,BN175)</f>
        <v/>
      </c>
      <c r="CD175" s="169">
        <f>IF(BZ175&gt;25,4,IF(BZ175&gt;18,3,IF(BZ175&gt;12,2,IF(BZ175&gt;4,1,0))))-BX175-2+1</f>
        <v/>
      </c>
      <c r="CE175" s="30" t="n"/>
      <c r="CF175" s="169">
        <f>CD175*CI175</f>
        <v/>
      </c>
      <c r="CG175" s="170">
        <f>F175-BY175+1</f>
        <v/>
      </c>
      <c r="CH175" s="169">
        <f>CE175*16</f>
        <v/>
      </c>
      <c r="CI175" s="171">
        <f>VLOOKUP(A175,[1]DATA!$A$6:$AI$331,34,0)</f>
        <v/>
      </c>
      <c r="CJ175" s="172">
        <f>VLOOKUP(A175,[2]CHAMCONG!A$7:CI$333,79,0)</f>
        <v/>
      </c>
      <c r="CK175" s="173">
        <f>CJ175-CA175</f>
        <v/>
      </c>
    </row>
    <row r="176" ht="15.75" customFormat="1" customHeight="1" s="25">
      <c r="A176" s="69" t="inlineStr">
        <is>
          <t>A1631</t>
        </is>
      </c>
      <c r="B176" s="70" t="inlineStr">
        <is>
          <t>Triệu Quỳnh Anh</t>
        </is>
      </c>
      <c r="C176" s="71" t="inlineStr">
        <is>
          <t>X1 Sơn</t>
        </is>
      </c>
      <c r="D176" s="72" t="inlineStr">
        <is>
          <t>Trực tiếp</t>
        </is>
      </c>
      <c r="E176" s="73" t="inlineStr">
        <is>
          <t>2020-07-21</t>
        </is>
      </c>
      <c r="F176" s="73" t="inlineStr"/>
      <c r="G176" s="74" t="inlineStr">
        <is>
          <t>A</t>
        </is>
      </c>
      <c r="H176" s="74" t="n">
        <v>4</v>
      </c>
      <c r="I176" s="75" t="inlineStr">
        <is>
          <t>A</t>
        </is>
      </c>
      <c r="J176" s="74" t="n">
        <v>4</v>
      </c>
      <c r="K176" s="75" t="inlineStr">
        <is>
          <t>A</t>
        </is>
      </c>
      <c r="L176" s="74" t="n">
        <v>4</v>
      </c>
      <c r="M176" s="75" t="inlineStr">
        <is>
          <t>A</t>
        </is>
      </c>
      <c r="N176" s="74" t="n">
        <v>4</v>
      </c>
      <c r="O176" s="75" t="inlineStr"/>
      <c r="P176" s="74" t="n">
        <v>0</v>
      </c>
      <c r="Q176" s="74" t="inlineStr">
        <is>
          <t>A</t>
        </is>
      </c>
      <c r="R176" s="74" t="n">
        <v>4</v>
      </c>
      <c r="S176" s="75" t="inlineStr">
        <is>
          <t>A</t>
        </is>
      </c>
      <c r="T176" s="74" t="n">
        <v>4</v>
      </c>
      <c r="U176" s="75" t="inlineStr">
        <is>
          <t>A</t>
        </is>
      </c>
      <c r="V176" s="74" t="n">
        <v>4</v>
      </c>
      <c r="W176" s="75" t="inlineStr">
        <is>
          <t>A</t>
        </is>
      </c>
      <c r="X176" s="74" t="n">
        <v>4</v>
      </c>
      <c r="Y176" s="75" t="inlineStr">
        <is>
          <t>A</t>
        </is>
      </c>
      <c r="Z176" s="74" t="n">
        <v>4</v>
      </c>
      <c r="AA176" s="75" t="inlineStr">
        <is>
          <t>P</t>
        </is>
      </c>
      <c r="AB176" s="74" t="n">
        <v>0</v>
      </c>
      <c r="AC176" s="75" t="inlineStr"/>
      <c r="AD176" s="74" t="n">
        <v>0</v>
      </c>
      <c r="AE176" s="74" t="inlineStr">
        <is>
          <t>A</t>
        </is>
      </c>
      <c r="AF176" s="74" t="n">
        <v>4</v>
      </c>
      <c r="AG176" s="75" t="inlineStr">
        <is>
          <t>A</t>
        </is>
      </c>
      <c r="AH176" s="74" t="n">
        <v>4</v>
      </c>
      <c r="AI176" s="74" t="inlineStr">
        <is>
          <t>A</t>
        </is>
      </c>
      <c r="AJ176" s="74" t="n">
        <v>4</v>
      </c>
      <c r="AK176" s="75" t="inlineStr">
        <is>
          <t>A</t>
        </is>
      </c>
      <c r="AL176" s="74" t="n">
        <v>4</v>
      </c>
      <c r="AM176" s="75" t="inlineStr">
        <is>
          <t>A</t>
        </is>
      </c>
      <c r="AN176" s="74" t="n">
        <v>0</v>
      </c>
      <c r="AO176" s="75" t="inlineStr">
        <is>
          <t>A</t>
        </is>
      </c>
      <c r="AP176" s="74" t="n">
        <v>4</v>
      </c>
      <c r="AQ176" s="74" t="inlineStr"/>
      <c r="AR176" s="74" t="n">
        <v>0</v>
      </c>
      <c r="AS176" s="74" t="inlineStr">
        <is>
          <t>P</t>
        </is>
      </c>
      <c r="AT176" s="74" t="n">
        <v>0</v>
      </c>
      <c r="AU176" s="74" t="inlineStr">
        <is>
          <t>A</t>
        </is>
      </c>
      <c r="AV176" s="74" t="n">
        <v>4</v>
      </c>
      <c r="AW176" s="74" t="inlineStr">
        <is>
          <t>A</t>
        </is>
      </c>
      <c r="AX176" s="74" t="n">
        <v>4</v>
      </c>
      <c r="AY176" s="74" t="inlineStr">
        <is>
          <t>A</t>
        </is>
      </c>
      <c r="AZ176" s="74" t="n">
        <v>4</v>
      </c>
      <c r="BA176" s="74" t="inlineStr">
        <is>
          <t>A</t>
        </is>
      </c>
      <c r="BB176" s="74" t="n">
        <v>4</v>
      </c>
      <c r="BC176" s="74" t="inlineStr">
        <is>
          <t>A</t>
        </is>
      </c>
      <c r="BD176" s="74" t="n">
        <v>4</v>
      </c>
      <c r="BE176" s="74" t="inlineStr"/>
      <c r="BF176" s="74" t="n">
        <v>0</v>
      </c>
      <c r="BG176" s="74" t="inlineStr">
        <is>
          <t>A</t>
        </is>
      </c>
      <c r="BH176" s="74" t="n">
        <v>4</v>
      </c>
      <c r="BI176" s="74" t="inlineStr">
        <is>
          <t>A</t>
        </is>
      </c>
      <c r="BJ176" s="74" t="n">
        <v>4</v>
      </c>
      <c r="BK176" s="74" t="inlineStr">
        <is>
          <t>D</t>
        </is>
      </c>
      <c r="BL176" s="74" t="n">
        <v>0</v>
      </c>
      <c r="BM176" s="74" t="inlineStr">
        <is>
          <t>A</t>
        </is>
      </c>
      <c r="BN176" s="74" t="n">
        <v>4</v>
      </c>
      <c r="BO176" s="74" t="n"/>
      <c r="BP176" s="74" t="n"/>
      <c r="BQ176" s="165">
        <f>COUNTIF($G176:$BP176,"a")+COUNTIF($G176:$BP176,"r0,a5")/2+COUNTIF($G176:$BP176,"p5,a5")/2</f>
        <v/>
      </c>
      <c r="BR176" s="165">
        <f>COUNTIF($G176:$BP176,"d")+COUNTIF($G176:$BP176,"r0,d5")/2+COUNTIF($G176:$BP176,"p5,d5")/2</f>
        <v/>
      </c>
      <c r="BS176" s="165">
        <f>COUNTIF($G176:$BP176,"b")+COUNTIF($G176:$BP176,"r0,b5")/2+COUNTIF($G176:$BP176,"p5,b5")/2</f>
        <v/>
      </c>
      <c r="BT176" s="165">
        <f>COUNTIF($G176:$BP176,"c")+COUNTIF($G176:$BP176,"r0,c5")/2+COUNTIF($G176:$BP176,"p5,c5")/2</f>
        <v/>
      </c>
      <c r="BU176" s="165">
        <f>COUNTIF($G176:$BP176,"KH")+COUNTIF($G176:$BP176,"TL")+COUNTIF($G176:$BP176,"L")</f>
        <v/>
      </c>
      <c r="BV176" s="165" t="n"/>
      <c r="BW176" s="165">
        <f>COUNTIF($G176:$BP176,"hh")</f>
        <v/>
      </c>
      <c r="BX176" s="165">
        <f>COUNTIF($G176:$BP176,"nt7")</f>
        <v/>
      </c>
      <c r="BY176" s="165">
        <f>COUNTIF($G176:$BP176,"P")+COUNTIF($G176:$BP176,"p5,a5")/2+COUNTIF($G176:$BP176,"p5,b5")/2+COUNTIF($G176:$BP176,"p5,c5")/2+COUNTIF($G176:$BP176,"p5,d5")/2</f>
        <v/>
      </c>
      <c r="BZ176" s="166">
        <f>SUBTOTAL(9,BQ176:BY176)</f>
        <v/>
      </c>
      <c r="CA176" s="167">
        <f>SUM(J176,L176,N176,P176,R176,T176,X176,Z176,AB176,AD176,AF176,AH176,AL176,AN176,AP176,AR176,AT176,AV176,AZ176,BB176,BD176,BF176,BH176,BP176)</f>
        <v/>
      </c>
      <c r="CB176" s="168">
        <f>SUM(H176,V176,AJ176,AX176,BL176)</f>
        <v/>
      </c>
      <c r="CC176" s="24">
        <f>SUM(BJ176,BN176)</f>
        <v/>
      </c>
      <c r="CD176" s="169">
        <f>IF(BZ176&gt;25,4,IF(BZ176&gt;18,3,IF(BZ176&gt;12,2,IF(BZ176&gt;4,1,0))))-BX176-2+1</f>
        <v/>
      </c>
      <c r="CE176" s="30" t="n"/>
      <c r="CF176" s="169">
        <f>CD176*CI176</f>
        <v/>
      </c>
      <c r="CG176" s="170">
        <f>F176-BY176+1</f>
        <v/>
      </c>
      <c r="CH176" s="169">
        <f>CE176*16</f>
        <v/>
      </c>
      <c r="CI176" s="171">
        <f>VLOOKUP(A176,[1]DATA!$A$6:$AI$331,34,0)</f>
        <v/>
      </c>
      <c r="CJ176" s="172">
        <f>VLOOKUP(A176,[2]CHAMCONG!A$7:CI$333,79,0)</f>
        <v/>
      </c>
      <c r="CK176" s="173">
        <f>CJ176-CA176</f>
        <v/>
      </c>
    </row>
    <row r="177" ht="15.75" customFormat="1" customHeight="1" s="25">
      <c r="A177" s="69" t="inlineStr">
        <is>
          <t>A1633</t>
        </is>
      </c>
      <c r="B177" s="70" t="inlineStr">
        <is>
          <t>Trịnh Hồng Út</t>
        </is>
      </c>
      <c r="C177" s="71" t="inlineStr">
        <is>
          <t>X1 Ép - B</t>
        </is>
      </c>
      <c r="D177" s="72" t="inlineStr">
        <is>
          <t>Trực tiếp</t>
        </is>
      </c>
      <c r="E177" s="73" t="inlineStr">
        <is>
          <t>2020-07-28</t>
        </is>
      </c>
      <c r="F177" s="73" t="inlineStr"/>
      <c r="G177" s="74" t="inlineStr">
        <is>
          <t>A</t>
        </is>
      </c>
      <c r="H177" s="74" t="n">
        <v>4</v>
      </c>
      <c r="I177" s="75" t="inlineStr">
        <is>
          <t>A</t>
        </is>
      </c>
      <c r="J177" s="74" t="n">
        <v>4</v>
      </c>
      <c r="K177" s="75" t="inlineStr">
        <is>
          <t>A</t>
        </is>
      </c>
      <c r="L177" s="74" t="n">
        <v>4</v>
      </c>
      <c r="M177" s="75" t="inlineStr">
        <is>
          <t>P</t>
        </is>
      </c>
      <c r="N177" s="74" t="n">
        <v>0</v>
      </c>
      <c r="O177" s="75" t="inlineStr"/>
      <c r="P177" s="74" t="n">
        <v>0</v>
      </c>
      <c r="Q177" s="75" t="inlineStr">
        <is>
          <t>C</t>
        </is>
      </c>
      <c r="R177" s="74" t="n">
        <v>4</v>
      </c>
      <c r="S177" s="75" t="inlineStr">
        <is>
          <t>C</t>
        </is>
      </c>
      <c r="T177" s="74" t="n">
        <v>4</v>
      </c>
      <c r="U177" s="75" t="inlineStr">
        <is>
          <t>C</t>
        </is>
      </c>
      <c r="V177" s="74" t="n">
        <v>4</v>
      </c>
      <c r="W177" s="75" t="inlineStr">
        <is>
          <t>C</t>
        </is>
      </c>
      <c r="X177" s="74" t="n">
        <v>4</v>
      </c>
      <c r="Y177" s="74" t="inlineStr">
        <is>
          <t>C</t>
        </is>
      </c>
      <c r="Z177" s="74" t="n">
        <v>4</v>
      </c>
      <c r="AA177" s="75" t="inlineStr">
        <is>
          <t>C</t>
        </is>
      </c>
      <c r="AB177" s="74" t="n">
        <v>4</v>
      </c>
      <c r="AC177" s="75" t="inlineStr"/>
      <c r="AD177" s="74" t="n">
        <v>0</v>
      </c>
      <c r="AE177" s="74" t="inlineStr">
        <is>
          <t>A</t>
        </is>
      </c>
      <c r="AF177" s="74" t="n">
        <v>4</v>
      </c>
      <c r="AG177" s="74" t="inlineStr">
        <is>
          <t>A</t>
        </is>
      </c>
      <c r="AH177" s="74" t="n">
        <v>0</v>
      </c>
      <c r="AI177" s="74" t="inlineStr">
        <is>
          <t>A</t>
        </is>
      </c>
      <c r="AJ177" s="74" t="n">
        <v>4</v>
      </c>
      <c r="AK177" s="74" t="inlineStr">
        <is>
          <t>A</t>
        </is>
      </c>
      <c r="AL177" s="74" t="n">
        <v>4</v>
      </c>
      <c r="AM177" s="74" t="inlineStr">
        <is>
          <t>P</t>
        </is>
      </c>
      <c r="AN177" s="74" t="n">
        <v>0</v>
      </c>
      <c r="AO177" s="74" t="inlineStr">
        <is>
          <t>A</t>
        </is>
      </c>
      <c r="AP177" s="74" t="n">
        <v>4</v>
      </c>
      <c r="AQ177" s="74" t="inlineStr"/>
      <c r="AR177" s="74" t="n">
        <v>0</v>
      </c>
      <c r="AS177" s="74" t="inlineStr">
        <is>
          <t>P</t>
        </is>
      </c>
      <c r="AT177" s="74" t="n">
        <v>0</v>
      </c>
      <c r="AU177" s="74" t="inlineStr">
        <is>
          <t>C</t>
        </is>
      </c>
      <c r="AV177" s="74" t="n">
        <v>4</v>
      </c>
      <c r="AW177" s="74" t="inlineStr">
        <is>
          <t>C</t>
        </is>
      </c>
      <c r="AX177" s="74" t="n">
        <v>4</v>
      </c>
      <c r="AY177" s="74" t="inlineStr">
        <is>
          <t>C</t>
        </is>
      </c>
      <c r="AZ177" s="74" t="n">
        <v>4</v>
      </c>
      <c r="BA177" s="74" t="inlineStr">
        <is>
          <t>C</t>
        </is>
      </c>
      <c r="BB177" s="74" t="n">
        <v>4</v>
      </c>
      <c r="BC177" s="74" t="inlineStr">
        <is>
          <t>C</t>
        </is>
      </c>
      <c r="BD177" s="74" t="n">
        <v>4</v>
      </c>
      <c r="BE177" s="74" t="inlineStr"/>
      <c r="BF177" s="74" t="n">
        <v>0</v>
      </c>
      <c r="BG177" s="74" t="inlineStr">
        <is>
          <t>A</t>
        </is>
      </c>
      <c r="BH177" s="74" t="n">
        <v>4</v>
      </c>
      <c r="BI177" s="74" t="inlineStr">
        <is>
          <t>A</t>
        </is>
      </c>
      <c r="BJ177" s="74" t="n">
        <v>4</v>
      </c>
      <c r="BK177" s="74" t="inlineStr">
        <is>
          <t>A</t>
        </is>
      </c>
      <c r="BL177" s="74" t="n">
        <v>4</v>
      </c>
      <c r="BM177" s="74" t="inlineStr">
        <is>
          <t>A</t>
        </is>
      </c>
      <c r="BN177" s="74" t="n">
        <v>4</v>
      </c>
      <c r="BO177" s="74" t="n"/>
      <c r="BP177" s="74" t="n"/>
      <c r="BQ177" s="165">
        <f>COUNTIF($G177:$BP177,"a")+COUNTIF($G177:$BP177,"r0,a5")/2+COUNTIF($G177:$BP177,"p5,a5")/2</f>
        <v/>
      </c>
      <c r="BR177" s="165">
        <f>COUNTIF($G177:$BP177,"d")+COUNTIF($G177:$BP177,"r0,d5")/2+COUNTIF($G177:$BP177,"p5,d5")/2</f>
        <v/>
      </c>
      <c r="BS177" s="165">
        <f>COUNTIF($G177:$BP177,"b")+COUNTIF($G177:$BP177,"r0,b5")/2+COUNTIF($G177:$BP177,"p5,b5")/2</f>
        <v/>
      </c>
      <c r="BT177" s="165">
        <f>COUNTIF($G177:$BP177,"c")+COUNTIF($G177:$BP177,"r0,c5")/2+COUNTIF($G177:$BP177,"p5,c5")/2</f>
        <v/>
      </c>
      <c r="BU177" s="165">
        <f>COUNTIF($G177:$BP177,"KH")+COUNTIF($G177:$BP177,"TL")+COUNTIF($G177:$BP177,"L")</f>
        <v/>
      </c>
      <c r="BV177" s="165" t="n"/>
      <c r="BW177" s="165">
        <f>COUNTIF($G177:$BP177,"hh")</f>
        <v/>
      </c>
      <c r="BX177" s="165">
        <f>COUNTIF($G177:$BP177,"nt7")</f>
        <v/>
      </c>
      <c r="BY177" s="165">
        <f>COUNTIF($G177:$BP177,"P")+COUNTIF($G177:$BP177,"p5,a5")/2+COUNTIF($G177:$BP177,"p5,b5")/2+COUNTIF($G177:$BP177,"p5,c5")/2+COUNTIF($G177:$BP177,"p5,d5")/2</f>
        <v/>
      </c>
      <c r="BZ177" s="166">
        <f>SUBTOTAL(9,BQ177:BY177)</f>
        <v/>
      </c>
      <c r="CA177" s="167">
        <f>SUM(J177,L177,N177,P177,R177,T177,X177,Z177,AB177,AD177,AF177,AH177,AL177,AN177,AP177,AR177,AT177,AV177,AZ177,BB177,BD177,BF177,BH177,BP177)</f>
        <v/>
      </c>
      <c r="CB177" s="168">
        <f>SUM(H177,V177,AJ177,AX177,BL177)</f>
        <v/>
      </c>
      <c r="CC177" s="24">
        <f>SUM(BJ177,BN177)</f>
        <v/>
      </c>
      <c r="CD177" s="169">
        <f>IF(BZ177&gt;25,4,IF(BZ177&gt;18,3,IF(BZ177&gt;12,2,IF(BZ177&gt;4,1,0))))-BX177-2+1</f>
        <v/>
      </c>
      <c r="CE177" s="30" t="n"/>
      <c r="CF177" s="169">
        <f>CD177*CI177</f>
        <v/>
      </c>
      <c r="CG177" s="170">
        <f>F177-BY177+1</f>
        <v/>
      </c>
      <c r="CH177" s="169">
        <f>CE177*16</f>
        <v/>
      </c>
      <c r="CI177" s="171">
        <f>VLOOKUP(A177,[1]DATA!$A$6:$AI$331,34,0)</f>
        <v/>
      </c>
      <c r="CJ177" s="172">
        <f>VLOOKUP(A177,[2]CHAMCONG!A$7:CI$333,79,0)</f>
        <v/>
      </c>
      <c r="CK177" s="173">
        <f>CJ177-CA177</f>
        <v/>
      </c>
    </row>
    <row r="178" ht="15.75" customFormat="1" customHeight="1" s="25">
      <c r="A178" s="69" t="inlineStr">
        <is>
          <t>A1637</t>
        </is>
      </c>
      <c r="B178" s="70" t="inlineStr">
        <is>
          <t>Trương Mỹ Phụng</t>
        </is>
      </c>
      <c r="C178" s="71" t="inlineStr">
        <is>
          <t>QA/QC Hành Chính</t>
        </is>
      </c>
      <c r="D178" s="72" t="inlineStr">
        <is>
          <t>Gián tiếp</t>
        </is>
      </c>
      <c r="E178" s="73" t="inlineStr">
        <is>
          <t>2020-07-22</t>
        </is>
      </c>
      <c r="F178" s="73" t="inlineStr"/>
      <c r="G178" s="74" t="inlineStr">
        <is>
          <t>D</t>
        </is>
      </c>
      <c r="H178" s="74" t="n">
        <v>0</v>
      </c>
      <c r="I178" s="75" t="inlineStr">
        <is>
          <t>D</t>
        </is>
      </c>
      <c r="J178" s="74" t="n">
        <v>1</v>
      </c>
      <c r="K178" s="75" t="inlineStr">
        <is>
          <t>D</t>
        </is>
      </c>
      <c r="L178" s="74" t="n">
        <v>0</v>
      </c>
      <c r="M178" s="75" t="inlineStr">
        <is>
          <t>D</t>
        </is>
      </c>
      <c r="N178" s="74" t="n">
        <v>0</v>
      </c>
      <c r="O178" s="74" t="inlineStr"/>
      <c r="P178" s="74" t="n">
        <v>0</v>
      </c>
      <c r="Q178" s="74" t="inlineStr">
        <is>
          <t>D</t>
        </is>
      </c>
      <c r="R178" s="74" t="n">
        <v>1</v>
      </c>
      <c r="S178" s="74" t="inlineStr">
        <is>
          <t>D</t>
        </is>
      </c>
      <c r="T178" s="74" t="n">
        <v>0</v>
      </c>
      <c r="U178" s="74" t="inlineStr">
        <is>
          <t>D</t>
        </is>
      </c>
      <c r="V178" s="74" t="n">
        <v>2</v>
      </c>
      <c r="W178" s="74" t="inlineStr">
        <is>
          <t>D</t>
        </is>
      </c>
      <c r="X178" s="74" t="n">
        <v>0</v>
      </c>
      <c r="Y178" s="74" t="inlineStr">
        <is>
          <t>D</t>
        </is>
      </c>
      <c r="Z178" s="74" t="n">
        <v>0</v>
      </c>
      <c r="AA178" s="74" t="inlineStr">
        <is>
          <t>D</t>
        </is>
      </c>
      <c r="AB178" s="74" t="n">
        <v>0</v>
      </c>
      <c r="AC178" s="74" t="inlineStr"/>
      <c r="AD178" s="74" t="n">
        <v>0</v>
      </c>
      <c r="AE178" s="74" t="inlineStr">
        <is>
          <t>D</t>
        </is>
      </c>
      <c r="AF178" s="74" t="n">
        <v>1</v>
      </c>
      <c r="AG178" s="74" t="inlineStr">
        <is>
          <t>D</t>
        </is>
      </c>
      <c r="AH178" s="74" t="n">
        <v>0</v>
      </c>
      <c r="AI178" s="74" t="inlineStr">
        <is>
          <t>D</t>
        </is>
      </c>
      <c r="AJ178" s="74" t="n">
        <v>1</v>
      </c>
      <c r="AK178" s="74" t="inlineStr">
        <is>
          <t>D</t>
        </is>
      </c>
      <c r="AL178" s="74" t="n">
        <v>0</v>
      </c>
      <c r="AM178" s="74" t="inlineStr">
        <is>
          <t>D</t>
        </is>
      </c>
      <c r="AN178" s="74" t="n">
        <v>0</v>
      </c>
      <c r="AO178" s="74" t="inlineStr">
        <is>
          <t>D</t>
        </is>
      </c>
      <c r="AP178" s="74" t="n">
        <v>0</v>
      </c>
      <c r="AQ178" s="74" t="inlineStr"/>
      <c r="AR178" s="74" t="n">
        <v>0</v>
      </c>
      <c r="AS178" s="74" t="inlineStr">
        <is>
          <t>P</t>
        </is>
      </c>
      <c r="AT178" s="74" t="n">
        <v>0</v>
      </c>
      <c r="AU178" s="74" t="inlineStr">
        <is>
          <t>D</t>
        </is>
      </c>
      <c r="AV178" s="74" t="n">
        <v>2</v>
      </c>
      <c r="AW178" s="74" t="inlineStr">
        <is>
          <t>D</t>
        </is>
      </c>
      <c r="AX178" s="74" t="n">
        <v>4</v>
      </c>
      <c r="AY178" s="74" t="inlineStr">
        <is>
          <t>D</t>
        </is>
      </c>
      <c r="AZ178" s="74" t="n">
        <v>0</v>
      </c>
      <c r="BA178" s="74" t="inlineStr">
        <is>
          <t>D</t>
        </is>
      </c>
      <c r="BB178" s="74" t="n">
        <v>0</v>
      </c>
      <c r="BC178" s="74" t="inlineStr">
        <is>
          <t>D</t>
        </is>
      </c>
      <c r="BD178" s="74" t="n">
        <v>0</v>
      </c>
      <c r="BE178" s="74" t="inlineStr"/>
      <c r="BF178" s="74" t="n">
        <v>0</v>
      </c>
      <c r="BG178" s="74" t="inlineStr">
        <is>
          <t>D</t>
        </is>
      </c>
      <c r="BH178" s="74" t="n">
        <v>1</v>
      </c>
      <c r="BI178" s="74" t="inlineStr">
        <is>
          <t>D</t>
        </is>
      </c>
      <c r="BJ178" s="74" t="n">
        <v>0</v>
      </c>
      <c r="BK178" s="74" t="inlineStr">
        <is>
          <t>D</t>
        </is>
      </c>
      <c r="BL178" s="74" t="n">
        <v>0</v>
      </c>
      <c r="BM178" s="74" t="inlineStr">
        <is>
          <t>P</t>
        </is>
      </c>
      <c r="BN178" s="74" t="n">
        <v>0</v>
      </c>
      <c r="BO178" s="74" t="n"/>
      <c r="BP178" s="74" t="n"/>
      <c r="BQ178" s="165">
        <f>COUNTIF($G178:$BP178,"a")+COUNTIF($G178:$BP178,"r0,a5")/2+COUNTIF($G178:$BP178,"p5,a5")/2</f>
        <v/>
      </c>
      <c r="BR178" s="165">
        <f>COUNTIF($G178:$BP178,"d")+COUNTIF($G178:$BP178,"r0,d5")/2+COUNTIF($G178:$BP178,"p5,d5")/2</f>
        <v/>
      </c>
      <c r="BS178" s="165">
        <f>COUNTIF($G178:$BP178,"b")+COUNTIF($G178:$BP178,"r0,b5")/2+COUNTIF($G178:$BP178,"p5,b5")/2</f>
        <v/>
      </c>
      <c r="BT178" s="165">
        <f>COUNTIF($G178:$BP178,"c")+COUNTIF($G178:$BP178,"r0,c5")/2+COUNTIF($G178:$BP178,"p5,c5")/2</f>
        <v/>
      </c>
      <c r="BU178" s="165">
        <f>COUNTIF($G178:$BP178,"KH")+COUNTIF($G178:$BP178,"TL")+COUNTIF($G178:$BP178,"L")</f>
        <v/>
      </c>
      <c r="BV178" s="165" t="n"/>
      <c r="BW178" s="165">
        <f>COUNTIF($G178:$BP178,"hh")</f>
        <v/>
      </c>
      <c r="BX178" s="165">
        <f>COUNTIF($G178:$BP178,"nt7")</f>
        <v/>
      </c>
      <c r="BY178" s="165">
        <f>COUNTIF($G178:$BP178,"P")+COUNTIF($G178:$BP178,"p5,a5")/2+COUNTIF($G178:$BP178,"p5,b5")/2+COUNTIF($G178:$BP178,"p5,c5")/2+COUNTIF($G178:$BP178,"p5,d5")/2</f>
        <v/>
      </c>
      <c r="BZ178" s="166">
        <f>SUBTOTAL(9,BQ178:BY178)</f>
        <v/>
      </c>
      <c r="CA178" s="167">
        <f>SUM(J178,L178,N178,P178,R178,T178,X178,Z178,AB178,AD178,AF178,AH178,AL178,AN178,AP178,AR178,AT178,AV178,AZ178,BB178,BD178,BF178,BH178,BP178)</f>
        <v/>
      </c>
      <c r="CB178" s="168">
        <f>SUM(H178,V178,AJ178,AX178,BL178)</f>
        <v/>
      </c>
      <c r="CC178" s="24">
        <f>SUM(BJ178,BN178)</f>
        <v/>
      </c>
      <c r="CD178" s="169">
        <f>IF(BZ178&gt;25,4,IF(BZ178&gt;18,3,IF(BZ178&gt;12,2,IF(BZ178&gt;4,1,0))))-BX178-2+1</f>
        <v/>
      </c>
      <c r="CE178" s="30" t="n"/>
      <c r="CF178" s="169">
        <f>CD178*CI178</f>
        <v/>
      </c>
      <c r="CG178" s="170">
        <f>F178-BY178+1</f>
        <v/>
      </c>
      <c r="CH178" s="169">
        <f>CE178*16</f>
        <v/>
      </c>
      <c r="CI178" s="171">
        <f>VLOOKUP(A178,[1]DATA!$A$6:$AI$331,34,0)</f>
        <v/>
      </c>
      <c r="CJ178" s="172">
        <f>VLOOKUP(A178,[2]CHAMCONG!A$7:CI$333,79,0)</f>
        <v/>
      </c>
      <c r="CK178" s="173">
        <f>CJ178-CA178</f>
        <v/>
      </c>
    </row>
    <row r="179" ht="15.75" customFormat="1" customHeight="1" s="25">
      <c r="A179" s="69" t="inlineStr">
        <is>
          <t>A1642</t>
        </is>
      </c>
      <c r="B179" s="70" t="inlineStr">
        <is>
          <t>Phan Thị Anh Đào</t>
        </is>
      </c>
      <c r="C179" s="71" t="inlineStr">
        <is>
          <t>QA/QC X2</t>
        </is>
      </c>
      <c r="D179" s="72" t="inlineStr">
        <is>
          <t>Trực tiếp</t>
        </is>
      </c>
      <c r="E179" s="73" t="inlineStr">
        <is>
          <t>2020-08-05</t>
        </is>
      </c>
      <c r="F179" s="73" t="inlineStr"/>
      <c r="G179" s="74" t="inlineStr">
        <is>
          <t>A</t>
        </is>
      </c>
      <c r="H179" s="74" t="n">
        <v>4</v>
      </c>
      <c r="I179" s="74" t="inlineStr">
        <is>
          <t>A</t>
        </is>
      </c>
      <c r="J179" s="74" t="n">
        <v>4</v>
      </c>
      <c r="K179" s="74" t="inlineStr">
        <is>
          <t>P</t>
        </is>
      </c>
      <c r="L179" s="74" t="n">
        <v>0</v>
      </c>
      <c r="M179" s="74" t="inlineStr">
        <is>
          <t>A</t>
        </is>
      </c>
      <c r="N179" s="74" t="n">
        <v>4</v>
      </c>
      <c r="O179" s="74" t="inlineStr"/>
      <c r="P179" s="74" t="n">
        <v>8</v>
      </c>
      <c r="Q179" s="74" t="inlineStr">
        <is>
          <t>C</t>
        </is>
      </c>
      <c r="R179" s="74" t="n">
        <v>4</v>
      </c>
      <c r="S179" s="74" t="inlineStr">
        <is>
          <t>C</t>
        </is>
      </c>
      <c r="T179" s="74" t="n">
        <v>4</v>
      </c>
      <c r="U179" s="74" t="inlineStr">
        <is>
          <t>C</t>
        </is>
      </c>
      <c r="V179" s="74" t="n">
        <v>4</v>
      </c>
      <c r="W179" s="74" t="inlineStr">
        <is>
          <t>C</t>
        </is>
      </c>
      <c r="X179" s="74" t="n">
        <v>4</v>
      </c>
      <c r="Y179" s="74" t="inlineStr">
        <is>
          <t>C</t>
        </is>
      </c>
      <c r="Z179" s="74" t="n">
        <v>4</v>
      </c>
      <c r="AA179" s="74" t="inlineStr">
        <is>
          <t>C</t>
        </is>
      </c>
      <c r="AB179" s="74" t="n">
        <v>4</v>
      </c>
      <c r="AC179" s="74" t="inlineStr"/>
      <c r="AD179" s="74" t="n">
        <v>0</v>
      </c>
      <c r="AE179" s="74" t="inlineStr">
        <is>
          <t>C</t>
        </is>
      </c>
      <c r="AF179" s="74" t="n">
        <v>4</v>
      </c>
      <c r="AG179" s="74" t="inlineStr">
        <is>
          <t>C</t>
        </is>
      </c>
      <c r="AH179" s="74" t="n">
        <v>4</v>
      </c>
      <c r="AI179" s="74" t="inlineStr">
        <is>
          <t>C</t>
        </is>
      </c>
      <c r="AJ179" s="74" t="n">
        <v>4</v>
      </c>
      <c r="AK179" s="74" t="inlineStr">
        <is>
          <t>C</t>
        </is>
      </c>
      <c r="AL179" s="74" t="n">
        <v>4</v>
      </c>
      <c r="AM179" s="74" t="inlineStr">
        <is>
          <t>C</t>
        </is>
      </c>
      <c r="AN179" s="74" t="n">
        <v>4</v>
      </c>
      <c r="AO179" s="74" t="inlineStr">
        <is>
          <t>P</t>
        </is>
      </c>
      <c r="AP179" s="74" t="n">
        <v>0</v>
      </c>
      <c r="AQ179" s="74" t="inlineStr"/>
      <c r="AR179" s="74" t="n">
        <v>0</v>
      </c>
      <c r="AS179" s="74" t="inlineStr">
        <is>
          <t>P</t>
        </is>
      </c>
      <c r="AT179" s="74" t="n">
        <v>0</v>
      </c>
      <c r="AU179" s="74" t="inlineStr">
        <is>
          <t>A</t>
        </is>
      </c>
      <c r="AV179" s="74" t="n">
        <v>4</v>
      </c>
      <c r="AW179" s="74" t="inlineStr">
        <is>
          <t>A</t>
        </is>
      </c>
      <c r="AX179" s="74" t="n">
        <v>4</v>
      </c>
      <c r="AY179" s="74" t="inlineStr">
        <is>
          <t>A</t>
        </is>
      </c>
      <c r="AZ179" s="74" t="n">
        <v>4</v>
      </c>
      <c r="BA179" s="74" t="inlineStr">
        <is>
          <t>P</t>
        </is>
      </c>
      <c r="BB179" s="74" t="n">
        <v>0</v>
      </c>
      <c r="BC179" s="74" t="inlineStr">
        <is>
          <t>A</t>
        </is>
      </c>
      <c r="BD179" s="74" t="n">
        <v>4</v>
      </c>
      <c r="BE179" s="74" t="inlineStr"/>
      <c r="BF179" s="74" t="n">
        <v>12</v>
      </c>
      <c r="BG179" s="74" t="inlineStr">
        <is>
          <t>A</t>
        </is>
      </c>
      <c r="BH179" s="74" t="n">
        <v>4</v>
      </c>
      <c r="BI179" s="74" t="inlineStr">
        <is>
          <t>A</t>
        </is>
      </c>
      <c r="BJ179" s="74" t="n">
        <v>4</v>
      </c>
      <c r="BK179" s="74" t="inlineStr">
        <is>
          <t>A</t>
        </is>
      </c>
      <c r="BL179" s="74" t="n">
        <v>4</v>
      </c>
      <c r="BM179" s="74" t="inlineStr">
        <is>
          <t>A</t>
        </is>
      </c>
      <c r="BN179" s="74" t="n">
        <v>4</v>
      </c>
      <c r="BO179" s="74" t="n"/>
      <c r="BP179" s="74" t="n"/>
      <c r="BQ179" s="165">
        <f>COUNTIF($G179:$BP179,"a")+COUNTIF($G179:$BP179,"r0,a5")/2+COUNTIF($G179:$BP179,"p5,a5")/2</f>
        <v/>
      </c>
      <c r="BR179" s="165">
        <f>COUNTIF($G179:$BP179,"d")+COUNTIF($G179:$BP179,"r0,d5")/2+COUNTIF($G179:$BP179,"p5,d5")/2</f>
        <v/>
      </c>
      <c r="BS179" s="165">
        <f>COUNTIF($G179:$BP179,"b")+COUNTIF($G179:$BP179,"r0,b5")/2+COUNTIF($G179:$BP179,"p5,b5")/2</f>
        <v/>
      </c>
      <c r="BT179" s="165">
        <f>COUNTIF($G179:$BP179,"c")+COUNTIF($G179:$BP179,"r0,c5")/2+COUNTIF($G179:$BP179,"p5,c5")/2</f>
        <v/>
      </c>
      <c r="BU179" s="165">
        <f>COUNTIF($G179:$BP179,"KH")+COUNTIF($G179:$BP179,"TL")+COUNTIF($G179:$BP179,"L")</f>
        <v/>
      </c>
      <c r="BV179" s="165" t="n"/>
      <c r="BW179" s="165">
        <f>COUNTIF($G179:$BP179,"hh")</f>
        <v/>
      </c>
      <c r="BX179" s="165">
        <f>COUNTIF($G179:$BP179,"nt7")</f>
        <v/>
      </c>
      <c r="BY179" s="165">
        <f>COUNTIF($G179:$BP179,"P")+COUNTIF($G179:$BP179,"p5,a5")/2+COUNTIF($G179:$BP179,"p5,b5")/2+COUNTIF($G179:$BP179,"p5,c5")/2+COUNTIF($G179:$BP179,"p5,d5")/2</f>
        <v/>
      </c>
      <c r="BZ179" s="166">
        <f>SUBTOTAL(9,BQ179:BY179)</f>
        <v/>
      </c>
      <c r="CA179" s="167">
        <f>SUM(J179,L179,N179,P179,R179,T179,X179,Z179,AB179,AD179,AF179,AH179,AL179,AN179,AP179,AR179,AT179,AV179,AZ179,BB179,BD179,BF179,BH179,BP179)</f>
        <v/>
      </c>
      <c r="CB179" s="168">
        <f>SUM(H179,V179,AJ179,AX179,BL179)</f>
        <v/>
      </c>
      <c r="CC179" s="24">
        <f>SUM(BJ179,BN179)</f>
        <v/>
      </c>
      <c r="CD179" s="169">
        <f>IF(BZ179&gt;25,4,IF(BZ179&gt;18,3,IF(BZ179&gt;12,2,IF(BZ179&gt;4,1,0))))-BX179-2+1</f>
        <v/>
      </c>
      <c r="CE179" s="30" t="n"/>
      <c r="CF179" s="169">
        <f>CD179*CI179</f>
        <v/>
      </c>
      <c r="CG179" s="170">
        <f>F179-BY179+1</f>
        <v/>
      </c>
      <c r="CH179" s="169">
        <f>CE179*16</f>
        <v/>
      </c>
      <c r="CI179" s="171">
        <f>VLOOKUP(A179,[1]DATA!$A$6:$AI$331,34,0)</f>
        <v/>
      </c>
      <c r="CJ179" s="172">
        <f>VLOOKUP(A179,[2]CHAMCONG!A$7:CI$333,79,0)</f>
        <v/>
      </c>
      <c r="CK179" s="173">
        <f>CJ179-CA179</f>
        <v/>
      </c>
    </row>
    <row r="180" ht="15.75" customFormat="1" customHeight="1" s="25">
      <c r="A180" s="69" t="inlineStr">
        <is>
          <t>A1643</t>
        </is>
      </c>
      <c r="B180" s="70" t="inlineStr">
        <is>
          <t>Mai Văn Châu</t>
        </is>
      </c>
      <c r="C180" s="71" t="inlineStr">
        <is>
          <t>X1 Ép - A</t>
        </is>
      </c>
      <c r="D180" s="72" t="inlineStr">
        <is>
          <t>Trực tiếp</t>
        </is>
      </c>
      <c r="E180" s="73" t="inlineStr">
        <is>
          <t>2020-07-23</t>
        </is>
      </c>
      <c r="F180" s="73" t="inlineStr"/>
      <c r="G180" s="74" t="inlineStr">
        <is>
          <t>A</t>
        </is>
      </c>
      <c r="H180" s="74" t="n">
        <v>4</v>
      </c>
      <c r="I180" s="75" t="inlineStr">
        <is>
          <t>C</t>
        </is>
      </c>
      <c r="J180" s="74" t="n">
        <v>4</v>
      </c>
      <c r="K180" s="75" t="inlineStr">
        <is>
          <t>C</t>
        </is>
      </c>
      <c r="L180" s="74" t="n">
        <v>4</v>
      </c>
      <c r="M180" s="75" t="inlineStr">
        <is>
          <t>C</t>
        </is>
      </c>
      <c r="N180" s="74" t="n">
        <v>4</v>
      </c>
      <c r="O180" s="75" t="inlineStr"/>
      <c r="P180" s="74" t="n">
        <v>0</v>
      </c>
      <c r="Q180" s="74" t="inlineStr">
        <is>
          <t>A</t>
        </is>
      </c>
      <c r="R180" s="74" t="n">
        <v>4</v>
      </c>
      <c r="S180" s="75" t="inlineStr">
        <is>
          <t>A</t>
        </is>
      </c>
      <c r="T180" s="74" t="n">
        <v>4</v>
      </c>
      <c r="U180" s="75" t="inlineStr">
        <is>
          <t>A</t>
        </is>
      </c>
      <c r="V180" s="74" t="n">
        <v>4</v>
      </c>
      <c r="W180" s="75" t="inlineStr">
        <is>
          <t>A</t>
        </is>
      </c>
      <c r="X180" s="74" t="n">
        <v>4</v>
      </c>
      <c r="Y180" s="75" t="inlineStr">
        <is>
          <t>A</t>
        </is>
      </c>
      <c r="Z180" s="74" t="n">
        <v>4</v>
      </c>
      <c r="AA180" s="75" t="inlineStr">
        <is>
          <t>A</t>
        </is>
      </c>
      <c r="AB180" s="74" t="n">
        <v>4</v>
      </c>
      <c r="AC180" s="75" t="inlineStr"/>
      <c r="AD180" s="74" t="n">
        <v>0</v>
      </c>
      <c r="AE180" s="74" t="inlineStr">
        <is>
          <t>C</t>
        </is>
      </c>
      <c r="AF180" s="74" t="n">
        <v>4</v>
      </c>
      <c r="AG180" s="75" t="inlineStr">
        <is>
          <t>P0</t>
        </is>
      </c>
      <c r="AH180" s="74" t="n">
        <v>0</v>
      </c>
      <c r="AI180" s="75" t="inlineStr">
        <is>
          <t>P</t>
        </is>
      </c>
      <c r="AJ180" s="74" t="n">
        <v>0</v>
      </c>
      <c r="AK180" s="75" t="inlineStr">
        <is>
          <t>P</t>
        </is>
      </c>
      <c r="AL180" s="74" t="n">
        <v>0</v>
      </c>
      <c r="AM180" s="75" t="inlineStr">
        <is>
          <t>P</t>
        </is>
      </c>
      <c r="AN180" s="74" t="n">
        <v>0</v>
      </c>
      <c r="AO180" s="75" t="inlineStr">
        <is>
          <t>P</t>
        </is>
      </c>
      <c r="AP180" s="74" t="n">
        <v>0</v>
      </c>
      <c r="AQ180" s="75" t="inlineStr"/>
      <c r="AR180" s="74" t="n">
        <v>0</v>
      </c>
      <c r="AS180" s="74" t="inlineStr">
        <is>
          <t>P</t>
        </is>
      </c>
      <c r="AT180" s="74" t="n">
        <v>0</v>
      </c>
      <c r="AU180" s="74" t="inlineStr">
        <is>
          <t>A</t>
        </is>
      </c>
      <c r="AV180" s="74" t="n">
        <v>4</v>
      </c>
      <c r="AW180" s="74" t="inlineStr">
        <is>
          <t>A</t>
        </is>
      </c>
      <c r="AX180" s="74" t="n">
        <v>4</v>
      </c>
      <c r="AY180" s="75" t="inlineStr">
        <is>
          <t>A</t>
        </is>
      </c>
      <c r="AZ180" s="74" t="n">
        <v>4</v>
      </c>
      <c r="BA180" s="74" t="inlineStr">
        <is>
          <t>A</t>
        </is>
      </c>
      <c r="BB180" s="74" t="n">
        <v>4</v>
      </c>
      <c r="BC180" s="74" t="inlineStr">
        <is>
          <t>P</t>
        </is>
      </c>
      <c r="BD180" s="74" t="n">
        <v>0</v>
      </c>
      <c r="BE180" s="75" t="inlineStr"/>
      <c r="BF180" s="74" t="n">
        <v>0</v>
      </c>
      <c r="BG180" s="74" t="inlineStr">
        <is>
          <t>P</t>
        </is>
      </c>
      <c r="BH180" s="74" t="n">
        <v>0</v>
      </c>
      <c r="BI180" s="74" t="inlineStr">
        <is>
          <t>P</t>
        </is>
      </c>
      <c r="BJ180" s="74" t="n">
        <v>0</v>
      </c>
      <c r="BK180" s="74" t="inlineStr">
        <is>
          <t>C</t>
        </is>
      </c>
      <c r="BL180" s="74" t="n">
        <v>4</v>
      </c>
      <c r="BM180" s="74" t="inlineStr">
        <is>
          <t>C</t>
        </is>
      </c>
      <c r="BN180" s="74" t="n">
        <v>4</v>
      </c>
      <c r="BO180" s="74" t="n"/>
      <c r="BP180" s="74" t="n"/>
      <c r="BQ180" s="165">
        <f>COUNTIF($G180:$BP180,"a")+COUNTIF($G180:$BP180,"r0,a5")/2+COUNTIF($G180:$BP180,"p5,a5")/2</f>
        <v/>
      </c>
      <c r="BR180" s="165">
        <f>COUNTIF($G180:$BP180,"d")+COUNTIF($G180:$BP180,"r0,d5")/2+COUNTIF($G180:$BP180,"p5,d5")/2</f>
        <v/>
      </c>
      <c r="BS180" s="165">
        <f>COUNTIF($G180:$BP180,"b")+COUNTIF($G180:$BP180,"r0,b5")/2+COUNTIF($G180:$BP180,"p5,b5")/2</f>
        <v/>
      </c>
      <c r="BT180" s="165">
        <f>COUNTIF($G180:$BP180,"c")+COUNTIF($G180:$BP180,"r0,c5")/2+COUNTIF($G180:$BP180,"p5,c5")/2</f>
        <v/>
      </c>
      <c r="BU180" s="165">
        <f>COUNTIF($G180:$BP180,"KH")+COUNTIF($G180:$BP180,"TL")+COUNTIF($G180:$BP180,"L")</f>
        <v/>
      </c>
      <c r="BV180" s="165" t="n"/>
      <c r="BW180" s="165">
        <f>COUNTIF($G180:$BP180,"hh")</f>
        <v/>
      </c>
      <c r="BX180" s="165">
        <f>COUNTIF($G180:$BP180,"nt7")</f>
        <v/>
      </c>
      <c r="BY180" s="165">
        <f>COUNTIF($G180:$BP180,"P")+COUNTIF($G180:$BP180,"p5,a5")/2+COUNTIF($G180:$BP180,"p5,b5")/2+COUNTIF($G180:$BP180,"p5,c5")/2+COUNTIF($G180:$BP180,"p5,d5")/2</f>
        <v/>
      </c>
      <c r="BZ180" s="166">
        <f>SUBTOTAL(9,BQ180:BY180)</f>
        <v/>
      </c>
      <c r="CA180" s="167">
        <f>SUM(J180,L180,N180,P180,R180,T180,X180,Z180,AB180,AD180,AF180,AH180,AL180,AN180,AP180,AR180,AT180,AV180,AZ180,BB180,BD180,BF180,BH180,BP180)</f>
        <v/>
      </c>
      <c r="CB180" s="168">
        <f>SUM(H180,V180,AJ180,AX180,BL180)</f>
        <v/>
      </c>
      <c r="CC180" s="24">
        <f>SUM(BJ180,BN180)</f>
        <v/>
      </c>
      <c r="CD180" s="169">
        <f>IF(BZ180&gt;25,4,IF(BZ180&gt;18,3,IF(BZ180&gt;12,2,IF(BZ180&gt;4,1,0))))-BX180-2+1</f>
        <v/>
      </c>
      <c r="CE180" s="30" t="n"/>
      <c r="CF180" s="169">
        <f>CD180*CI180</f>
        <v/>
      </c>
      <c r="CG180" s="170">
        <f>F180-BY180+1</f>
        <v/>
      </c>
      <c r="CH180" s="169">
        <f>CE180*16</f>
        <v/>
      </c>
      <c r="CI180" s="171">
        <f>VLOOKUP(A180,[1]DATA!$A$6:$AI$331,34,0)</f>
        <v/>
      </c>
      <c r="CJ180" s="172">
        <f>VLOOKUP(A180,[2]CHAMCONG!A$7:CI$333,79,0)</f>
        <v/>
      </c>
      <c r="CK180" s="173">
        <f>CJ180-CA180</f>
        <v/>
      </c>
    </row>
    <row r="181" ht="15.75" customFormat="1" customHeight="1" s="25">
      <c r="A181" s="69" t="inlineStr">
        <is>
          <t>A1646</t>
        </is>
      </c>
      <c r="B181" s="70" t="inlineStr">
        <is>
          <t>Nguyễn Tuấn Khanh</t>
        </is>
      </c>
      <c r="C181" s="71" t="inlineStr">
        <is>
          <t>X1 Ép - A</t>
        </is>
      </c>
      <c r="D181" s="72" t="inlineStr">
        <is>
          <t>Trực tiếp</t>
        </is>
      </c>
      <c r="E181" s="73" t="inlineStr">
        <is>
          <t>2020-07-23</t>
        </is>
      </c>
      <c r="F181" s="73" t="inlineStr"/>
      <c r="G181" s="74" t="inlineStr">
        <is>
          <t>A</t>
        </is>
      </c>
      <c r="H181" s="74" t="n">
        <v>4</v>
      </c>
      <c r="I181" s="75" t="inlineStr">
        <is>
          <t>C</t>
        </is>
      </c>
      <c r="J181" s="74" t="n">
        <v>4</v>
      </c>
      <c r="K181" s="74" t="inlineStr">
        <is>
          <t>C</t>
        </is>
      </c>
      <c r="L181" s="74" t="n">
        <v>4</v>
      </c>
      <c r="M181" s="74" t="inlineStr">
        <is>
          <t>C</t>
        </is>
      </c>
      <c r="N181" s="74" t="n">
        <v>4</v>
      </c>
      <c r="O181" s="74" t="inlineStr"/>
      <c r="P181" s="74" t="n">
        <v>0</v>
      </c>
      <c r="Q181" s="74" t="inlineStr">
        <is>
          <t>A</t>
        </is>
      </c>
      <c r="R181" s="74" t="n">
        <v>4</v>
      </c>
      <c r="S181" s="74" t="inlineStr">
        <is>
          <t>A</t>
        </is>
      </c>
      <c r="T181" s="74" t="n">
        <v>4</v>
      </c>
      <c r="U181" s="74" t="inlineStr">
        <is>
          <t>A</t>
        </is>
      </c>
      <c r="V181" s="74" t="n">
        <v>4</v>
      </c>
      <c r="W181" s="74" t="inlineStr">
        <is>
          <t>A</t>
        </is>
      </c>
      <c r="X181" s="74" t="n">
        <v>4</v>
      </c>
      <c r="Y181" s="74" t="inlineStr">
        <is>
          <t>P0</t>
        </is>
      </c>
      <c r="Z181" s="74" t="n">
        <v>0</v>
      </c>
      <c r="AA181" s="74" t="inlineStr">
        <is>
          <t>A</t>
        </is>
      </c>
      <c r="AB181" s="74" t="n">
        <v>4</v>
      </c>
      <c r="AC181" s="75" t="inlineStr"/>
      <c r="AD181" s="74" t="n">
        <v>0</v>
      </c>
      <c r="AE181" s="75" t="inlineStr">
        <is>
          <t>C</t>
        </is>
      </c>
      <c r="AF181" s="75" t="n">
        <v>4</v>
      </c>
      <c r="AG181" s="75" t="inlineStr">
        <is>
          <t>C</t>
        </is>
      </c>
      <c r="AH181" s="74" t="n">
        <v>4</v>
      </c>
      <c r="AI181" s="75" t="inlineStr">
        <is>
          <t>C</t>
        </is>
      </c>
      <c r="AJ181" s="74" t="n">
        <v>4</v>
      </c>
      <c r="AK181" s="74" t="inlineStr">
        <is>
          <t>C</t>
        </is>
      </c>
      <c r="AL181" s="74" t="n">
        <v>4</v>
      </c>
      <c r="AM181" s="74" t="inlineStr">
        <is>
          <t>C</t>
        </is>
      </c>
      <c r="AN181" s="74" t="n">
        <v>4</v>
      </c>
      <c r="AO181" s="74" t="inlineStr">
        <is>
          <t>P</t>
        </is>
      </c>
      <c r="AP181" s="74" t="n">
        <v>0</v>
      </c>
      <c r="AQ181" s="74" t="inlineStr"/>
      <c r="AR181" s="74" t="n">
        <v>0</v>
      </c>
      <c r="AS181" s="74" t="inlineStr">
        <is>
          <t>P</t>
        </is>
      </c>
      <c r="AT181" s="74" t="n">
        <v>0</v>
      </c>
      <c r="AU181" s="74" t="inlineStr">
        <is>
          <t>A</t>
        </is>
      </c>
      <c r="AV181" s="74" t="n">
        <v>4</v>
      </c>
      <c r="AW181" s="74" t="inlineStr">
        <is>
          <t>A</t>
        </is>
      </c>
      <c r="AX181" s="74" t="n">
        <v>4</v>
      </c>
      <c r="AY181" s="74" t="inlineStr">
        <is>
          <t>A</t>
        </is>
      </c>
      <c r="AZ181" s="74" t="n">
        <v>4</v>
      </c>
      <c r="BA181" s="74" t="inlineStr">
        <is>
          <t>A</t>
        </is>
      </c>
      <c r="BB181" s="74" t="n">
        <v>4</v>
      </c>
      <c r="BC181" s="74" t="inlineStr">
        <is>
          <t>P</t>
        </is>
      </c>
      <c r="BD181" s="74" t="n">
        <v>0</v>
      </c>
      <c r="BE181" s="74" t="inlineStr"/>
      <c r="BF181" s="74" t="n">
        <v>0</v>
      </c>
      <c r="BG181" s="74" t="inlineStr">
        <is>
          <t>C</t>
        </is>
      </c>
      <c r="BH181" s="74" t="n">
        <v>4</v>
      </c>
      <c r="BI181" s="74" t="inlineStr">
        <is>
          <t>C</t>
        </is>
      </c>
      <c r="BJ181" s="74" t="n">
        <v>4</v>
      </c>
      <c r="BK181" s="74" t="inlineStr">
        <is>
          <t>C</t>
        </is>
      </c>
      <c r="BL181" s="74" t="n">
        <v>4</v>
      </c>
      <c r="BM181" s="74" t="inlineStr">
        <is>
          <t>C</t>
        </is>
      </c>
      <c r="BN181" s="74" t="n">
        <v>4</v>
      </c>
      <c r="BO181" s="74" t="n"/>
      <c r="BP181" s="74" t="n"/>
      <c r="BQ181" s="165">
        <f>COUNTIF($G181:$BP181,"a")+COUNTIF($G181:$BP181,"r0,a5")/2+COUNTIF($G181:$BP181,"p5,a5")/2</f>
        <v/>
      </c>
      <c r="BR181" s="165">
        <f>COUNTIF($G181:$BP181,"d")+COUNTIF($G181:$BP181,"r0,d5")/2+COUNTIF($G181:$BP181,"p5,d5")/2</f>
        <v/>
      </c>
      <c r="BS181" s="165">
        <f>COUNTIF($G181:$BP181,"b")+COUNTIF($G181:$BP181,"r0,b5")/2+COUNTIF($G181:$BP181,"p5,b5")/2</f>
        <v/>
      </c>
      <c r="BT181" s="165">
        <f>COUNTIF($G181:$BP181,"c")+COUNTIF($G181:$BP181,"r0,c5")/2+COUNTIF($G181:$BP181,"p5,c5")/2</f>
        <v/>
      </c>
      <c r="BU181" s="165">
        <f>COUNTIF($G181:$BP181,"KH")+COUNTIF($G181:$BP181,"TL")+COUNTIF($G181:$BP181,"L")</f>
        <v/>
      </c>
      <c r="BV181" s="165" t="n"/>
      <c r="BW181" s="165">
        <f>COUNTIF($G181:$BP181,"hh")</f>
        <v/>
      </c>
      <c r="BX181" s="165">
        <f>COUNTIF($G181:$BP181,"nt7")</f>
        <v/>
      </c>
      <c r="BY181" s="165">
        <f>COUNTIF($G181:$BP181,"P")+COUNTIF($G181:$BP181,"p5,a5")/2+COUNTIF($G181:$BP181,"p5,b5")/2+COUNTIF($G181:$BP181,"p5,c5")/2+COUNTIF($G181:$BP181,"p5,d5")/2</f>
        <v/>
      </c>
      <c r="BZ181" s="166">
        <f>SUBTOTAL(9,BQ181:BY181)</f>
        <v/>
      </c>
      <c r="CA181" s="167">
        <f>SUM(J181,L181,N181,P181,R181,T181,X181,Z181,AB181,AD181,AF181,AH181,AL181,AN181,AP181,AR181,AT181,AV181,AZ181,BB181,BD181,BF181,BH181,BP181)</f>
        <v/>
      </c>
      <c r="CB181" s="168">
        <f>SUM(H181,V181,AJ181,AX181,BL181)</f>
        <v/>
      </c>
      <c r="CC181" s="24">
        <f>SUM(BJ181,BN181)</f>
        <v/>
      </c>
      <c r="CD181" s="169">
        <f>IF(BZ181&gt;25,4,IF(BZ181&gt;18,3,IF(BZ181&gt;12,2,IF(BZ181&gt;4,1,0))))-BX181-2+1</f>
        <v/>
      </c>
      <c r="CE181" s="30" t="n"/>
      <c r="CF181" s="169">
        <f>CD181*CI181</f>
        <v/>
      </c>
      <c r="CG181" s="170">
        <f>F181-BY181+1</f>
        <v/>
      </c>
      <c r="CH181" s="169">
        <f>CE181*16</f>
        <v/>
      </c>
      <c r="CI181" s="171">
        <f>VLOOKUP(A181,[1]DATA!$A$6:$AI$331,34,0)</f>
        <v/>
      </c>
      <c r="CJ181" s="172">
        <f>VLOOKUP(A181,[2]CHAMCONG!A$7:CI$333,79,0)</f>
        <v/>
      </c>
      <c r="CK181" s="173">
        <f>CJ181-CA181</f>
        <v/>
      </c>
    </row>
    <row r="182" ht="15.75" customFormat="1" customHeight="1" s="25">
      <c r="A182" s="69" t="inlineStr">
        <is>
          <t>A1652</t>
        </is>
      </c>
      <c r="B182" s="70" t="inlineStr">
        <is>
          <t>Nguyễn Hoàng Phúc</t>
        </is>
      </c>
      <c r="C182" s="71" t="inlineStr">
        <is>
          <t>X1 Xi Line 1-1</t>
        </is>
      </c>
      <c r="D182" s="72" t="inlineStr">
        <is>
          <t>Trực tiếp</t>
        </is>
      </c>
      <c r="E182" s="73" t="inlineStr">
        <is>
          <t>2020-08-05</t>
        </is>
      </c>
      <c r="F182" s="73" t="inlineStr"/>
      <c r="G182" s="74" t="inlineStr">
        <is>
          <t>C</t>
        </is>
      </c>
      <c r="H182" s="74" t="n">
        <v>4</v>
      </c>
      <c r="I182" s="74" t="inlineStr">
        <is>
          <t>C</t>
        </is>
      </c>
      <c r="J182" s="74" t="n">
        <v>4</v>
      </c>
      <c r="K182" s="74" t="inlineStr">
        <is>
          <t>C</t>
        </is>
      </c>
      <c r="L182" s="74" t="n">
        <v>4</v>
      </c>
      <c r="M182" s="74" t="inlineStr">
        <is>
          <t>P</t>
        </is>
      </c>
      <c r="N182" s="74" t="n">
        <v>0</v>
      </c>
      <c r="O182" s="74" t="inlineStr"/>
      <c r="P182" s="74" t="n">
        <v>0</v>
      </c>
      <c r="Q182" s="74" t="inlineStr">
        <is>
          <t>A</t>
        </is>
      </c>
      <c r="R182" s="74" t="n">
        <v>4</v>
      </c>
      <c r="S182" s="74" t="inlineStr">
        <is>
          <t>A</t>
        </is>
      </c>
      <c r="T182" s="74" t="n">
        <v>4</v>
      </c>
      <c r="U182" s="74" t="inlineStr">
        <is>
          <t>P0</t>
        </is>
      </c>
      <c r="V182" s="74" t="n">
        <v>0</v>
      </c>
      <c r="W182" s="74" t="inlineStr">
        <is>
          <t>A</t>
        </is>
      </c>
      <c r="X182" s="74" t="n">
        <v>4</v>
      </c>
      <c r="Y182" s="74" t="inlineStr">
        <is>
          <t>A</t>
        </is>
      </c>
      <c r="Z182" s="74" t="n">
        <v>4</v>
      </c>
      <c r="AA182" s="74" t="inlineStr">
        <is>
          <t>A</t>
        </is>
      </c>
      <c r="AB182" s="74" t="n">
        <v>0</v>
      </c>
      <c r="AC182" s="74" t="inlineStr"/>
      <c r="AD182" s="74" t="n">
        <v>0</v>
      </c>
      <c r="AE182" s="74" t="inlineStr">
        <is>
          <t>A</t>
        </is>
      </c>
      <c r="AF182" s="74" t="n">
        <v>4</v>
      </c>
      <c r="AG182" s="75" t="inlineStr">
        <is>
          <t>A</t>
        </is>
      </c>
      <c r="AH182" s="74" t="n">
        <v>4</v>
      </c>
      <c r="AI182" s="74" t="inlineStr">
        <is>
          <t>A</t>
        </is>
      </c>
      <c r="AJ182" s="74" t="n">
        <v>4</v>
      </c>
      <c r="AK182" s="75" t="inlineStr">
        <is>
          <t>A</t>
        </is>
      </c>
      <c r="AL182" s="74" t="n">
        <v>4</v>
      </c>
      <c r="AM182" s="75" t="inlineStr">
        <is>
          <t>A</t>
        </is>
      </c>
      <c r="AN182" s="74" t="n">
        <v>4</v>
      </c>
      <c r="AO182" s="75" t="inlineStr">
        <is>
          <t>A</t>
        </is>
      </c>
      <c r="AP182" s="74" t="n">
        <v>4</v>
      </c>
      <c r="AQ182" s="74" t="inlineStr"/>
      <c r="AR182" s="74" t="n">
        <v>0</v>
      </c>
      <c r="AS182" s="74" t="inlineStr">
        <is>
          <t>P</t>
        </is>
      </c>
      <c r="AT182" s="74" t="n">
        <v>0</v>
      </c>
      <c r="AU182" s="74" t="inlineStr">
        <is>
          <t>P</t>
        </is>
      </c>
      <c r="AV182" s="74" t="n">
        <v>0</v>
      </c>
      <c r="AW182" s="74" t="inlineStr">
        <is>
          <t>A</t>
        </is>
      </c>
      <c r="AX182" s="74" t="n">
        <v>4</v>
      </c>
      <c r="AY182" s="74" t="inlineStr">
        <is>
          <t>A</t>
        </is>
      </c>
      <c r="AZ182" s="74" t="n">
        <v>4</v>
      </c>
      <c r="BA182" s="74" t="inlineStr">
        <is>
          <t>A</t>
        </is>
      </c>
      <c r="BB182" s="74" t="n">
        <v>4</v>
      </c>
      <c r="BC182" s="74" t="inlineStr">
        <is>
          <t>A</t>
        </is>
      </c>
      <c r="BD182" s="74" t="n">
        <v>4</v>
      </c>
      <c r="BE182" s="74" t="inlineStr"/>
      <c r="BF182" s="74" t="n">
        <v>0</v>
      </c>
      <c r="BG182" s="74" t="inlineStr">
        <is>
          <t>C</t>
        </is>
      </c>
      <c r="BH182" s="74" t="n">
        <v>4</v>
      </c>
      <c r="BI182" s="74" t="inlineStr">
        <is>
          <t>C</t>
        </is>
      </c>
      <c r="BJ182" s="74" t="n">
        <v>4</v>
      </c>
      <c r="BK182" s="74" t="inlineStr">
        <is>
          <t>C</t>
        </is>
      </c>
      <c r="BL182" s="74" t="n">
        <v>4</v>
      </c>
      <c r="BM182" s="74" t="inlineStr">
        <is>
          <t>C</t>
        </is>
      </c>
      <c r="BN182" s="74" t="n">
        <v>4</v>
      </c>
      <c r="BO182" s="74" t="n"/>
      <c r="BP182" s="74" t="n"/>
      <c r="BQ182" s="165">
        <f>COUNTIF($G182:$BP182,"a")+COUNTIF($G182:$BP182,"r0,a5")/2+COUNTIF($G182:$BP182,"p5,a5")/2</f>
        <v/>
      </c>
      <c r="BR182" s="165">
        <f>COUNTIF($G182:$BP182,"d")+COUNTIF($G182:$BP182,"r0,d5")/2+COUNTIF($G182:$BP182,"p5,d5")/2</f>
        <v/>
      </c>
      <c r="BS182" s="165">
        <f>COUNTIF($G182:$BP182,"b")+COUNTIF($G182:$BP182,"r0,b5")/2+COUNTIF($G182:$BP182,"p5,b5")/2</f>
        <v/>
      </c>
      <c r="BT182" s="165">
        <f>COUNTIF($G182:$BP182,"c")+COUNTIF($G182:$BP182,"r0,c5")/2+COUNTIF($G182:$BP182,"p5,c5")/2</f>
        <v/>
      </c>
      <c r="BU182" s="165">
        <f>COUNTIF($G182:$BP182,"KH")+COUNTIF($G182:$BP182,"TL")+COUNTIF($G182:$BP182,"L")</f>
        <v/>
      </c>
      <c r="BV182" s="165" t="n"/>
      <c r="BW182" s="165">
        <f>COUNTIF($G182:$BP182,"hh")</f>
        <v/>
      </c>
      <c r="BX182" s="165">
        <f>COUNTIF($G182:$BP182,"nt7")</f>
        <v/>
      </c>
      <c r="BY182" s="165">
        <f>COUNTIF($G182:$BP182,"P")+COUNTIF($G182:$BP182,"p5,a5")/2+COUNTIF($G182:$BP182,"p5,b5")/2+COUNTIF($G182:$BP182,"p5,c5")/2+COUNTIF($G182:$BP182,"p5,d5")/2</f>
        <v/>
      </c>
      <c r="BZ182" s="166">
        <f>SUBTOTAL(9,BQ182:BY182)</f>
        <v/>
      </c>
      <c r="CA182" s="167">
        <f>SUM(J182,L182,N182,P182,R182,T182,X182,Z182,AB182,AD182,AF182,AH182,AL182,AN182,AP182,AR182,AT182,AV182,AZ182,BB182,BD182,BF182,BH182,BP182)</f>
        <v/>
      </c>
      <c r="CB182" s="168">
        <f>SUM(H182,V182,AJ182,AX182,BL182)</f>
        <v/>
      </c>
      <c r="CC182" s="24">
        <f>SUM(BJ182,BN182)</f>
        <v/>
      </c>
      <c r="CD182" s="169">
        <f>IF(BZ182&gt;25,4,IF(BZ182&gt;18,3,IF(BZ182&gt;12,2,IF(BZ182&gt;4,1,0))))-BX182-2+1</f>
        <v/>
      </c>
      <c r="CE182" s="30" t="n"/>
      <c r="CF182" s="169">
        <f>CD182*CI182</f>
        <v/>
      </c>
      <c r="CG182" s="170">
        <f>F182-BY182+1</f>
        <v/>
      </c>
      <c r="CH182" s="169">
        <f>CE182*16</f>
        <v/>
      </c>
      <c r="CI182" s="171">
        <f>VLOOKUP(A182,[1]DATA!$A$6:$AI$331,34,0)</f>
        <v/>
      </c>
      <c r="CJ182" s="172">
        <f>VLOOKUP(A182,[2]CHAMCONG!A$7:CI$333,79,0)</f>
        <v/>
      </c>
      <c r="CK182" s="173">
        <f>CJ182-CA182</f>
        <v/>
      </c>
    </row>
    <row r="183" ht="15.75" customFormat="1" customHeight="1" s="25">
      <c r="A183" s="69" t="inlineStr">
        <is>
          <t>A1653</t>
        </is>
      </c>
      <c r="B183" s="70" t="inlineStr">
        <is>
          <t>Trương Anh Thoa</t>
        </is>
      </c>
      <c r="C183" s="71" t="inlineStr">
        <is>
          <t>X1 Ép - A</t>
        </is>
      </c>
      <c r="D183" s="72" t="inlineStr">
        <is>
          <t>Trực tiếp</t>
        </is>
      </c>
      <c r="E183" s="73" t="inlineStr">
        <is>
          <t>2020-08-05</t>
        </is>
      </c>
      <c r="F183" s="73" t="inlineStr"/>
      <c r="G183" s="74" t="inlineStr">
        <is>
          <t>A</t>
        </is>
      </c>
      <c r="H183" s="74" t="n">
        <v>4</v>
      </c>
      <c r="I183" s="75" t="inlineStr">
        <is>
          <t>C</t>
        </is>
      </c>
      <c r="J183" s="74" t="n">
        <v>4</v>
      </c>
      <c r="K183" s="75" t="inlineStr">
        <is>
          <t>C</t>
        </is>
      </c>
      <c r="L183" s="74" t="n">
        <v>4</v>
      </c>
      <c r="M183" s="74" t="inlineStr">
        <is>
          <t>C</t>
        </is>
      </c>
      <c r="N183" s="74" t="n">
        <v>4</v>
      </c>
      <c r="O183" s="75" t="inlineStr"/>
      <c r="P183" s="74" t="n">
        <v>0</v>
      </c>
      <c r="Q183" s="74" t="inlineStr">
        <is>
          <t>A</t>
        </is>
      </c>
      <c r="R183" s="74" t="n">
        <v>4</v>
      </c>
      <c r="S183" s="75" t="inlineStr">
        <is>
          <t>A</t>
        </is>
      </c>
      <c r="T183" s="74" t="n">
        <v>4</v>
      </c>
      <c r="U183" s="74" t="inlineStr">
        <is>
          <t>A</t>
        </is>
      </c>
      <c r="V183" s="74" t="n">
        <v>4</v>
      </c>
      <c r="W183" s="75" t="inlineStr">
        <is>
          <t>A</t>
        </is>
      </c>
      <c r="X183" s="74" t="n">
        <v>4</v>
      </c>
      <c r="Y183" s="75" t="inlineStr">
        <is>
          <t>P</t>
        </is>
      </c>
      <c r="Z183" s="74" t="n">
        <v>0</v>
      </c>
      <c r="AA183" s="75" t="inlineStr">
        <is>
          <t>P</t>
        </is>
      </c>
      <c r="AB183" s="74" t="n">
        <v>0</v>
      </c>
      <c r="AC183" s="75" t="inlineStr"/>
      <c r="AD183" s="74" t="n">
        <v>0</v>
      </c>
      <c r="AE183" s="75" t="inlineStr">
        <is>
          <t>C</t>
        </is>
      </c>
      <c r="AF183" s="75" t="n">
        <v>4</v>
      </c>
      <c r="AG183" s="75" t="inlineStr">
        <is>
          <t>C</t>
        </is>
      </c>
      <c r="AH183" s="74" t="n">
        <v>4</v>
      </c>
      <c r="AI183" s="75" t="inlineStr">
        <is>
          <t>C</t>
        </is>
      </c>
      <c r="AJ183" s="74" t="n">
        <v>4</v>
      </c>
      <c r="AK183" s="75" t="inlineStr">
        <is>
          <t>C</t>
        </is>
      </c>
      <c r="AL183" s="74" t="n">
        <v>4</v>
      </c>
      <c r="AM183" s="75" t="inlineStr">
        <is>
          <t>C</t>
        </is>
      </c>
      <c r="AN183" s="74" t="n">
        <v>4</v>
      </c>
      <c r="AO183" s="75" t="inlineStr">
        <is>
          <t>P</t>
        </is>
      </c>
      <c r="AP183" s="74" t="n">
        <v>0</v>
      </c>
      <c r="AQ183" s="74" t="inlineStr"/>
      <c r="AR183" s="74" t="n">
        <v>0</v>
      </c>
      <c r="AS183" s="74" t="inlineStr">
        <is>
          <t>P</t>
        </is>
      </c>
      <c r="AT183" s="74" t="n">
        <v>0</v>
      </c>
      <c r="AU183" s="74" t="inlineStr">
        <is>
          <t>A</t>
        </is>
      </c>
      <c r="AV183" s="74" t="n">
        <v>4</v>
      </c>
      <c r="AW183" s="74" t="inlineStr">
        <is>
          <t>A</t>
        </is>
      </c>
      <c r="AX183" s="74" t="n">
        <v>4</v>
      </c>
      <c r="AY183" s="74" t="inlineStr">
        <is>
          <t>A</t>
        </is>
      </c>
      <c r="AZ183" s="74" t="n">
        <v>4</v>
      </c>
      <c r="BA183" s="74" t="inlineStr">
        <is>
          <t>A</t>
        </is>
      </c>
      <c r="BB183" s="74" t="n">
        <v>4</v>
      </c>
      <c r="BC183" s="74" t="inlineStr">
        <is>
          <t>A</t>
        </is>
      </c>
      <c r="BD183" s="74" t="n">
        <v>4</v>
      </c>
      <c r="BE183" s="74" t="inlineStr"/>
      <c r="BF183" s="74" t="n">
        <v>16</v>
      </c>
      <c r="BG183" s="74" t="inlineStr">
        <is>
          <t>C</t>
        </is>
      </c>
      <c r="BH183" s="74" t="n">
        <v>4</v>
      </c>
      <c r="BI183" s="74" t="inlineStr">
        <is>
          <t>C</t>
        </is>
      </c>
      <c r="BJ183" s="74" t="n">
        <v>4</v>
      </c>
      <c r="BK183" s="74" t="inlineStr">
        <is>
          <t>C</t>
        </is>
      </c>
      <c r="BL183" s="74" t="n">
        <v>4</v>
      </c>
      <c r="BM183" s="74" t="inlineStr">
        <is>
          <t>C</t>
        </is>
      </c>
      <c r="BN183" s="74" t="n">
        <v>4</v>
      </c>
      <c r="BO183" s="74" t="n"/>
      <c r="BP183" s="74" t="n"/>
      <c r="BQ183" s="165">
        <f>COUNTIF($G183:$BP183,"a")+COUNTIF($G183:$BP183,"r0,a5")/2+COUNTIF($G183:$BP183,"p5,a5")/2</f>
        <v/>
      </c>
      <c r="BR183" s="165">
        <f>COUNTIF($G183:$BP183,"d")+COUNTIF($G183:$BP183,"r0,d5")/2+COUNTIF($G183:$BP183,"p5,d5")/2</f>
        <v/>
      </c>
      <c r="BS183" s="165">
        <f>COUNTIF($G183:$BP183,"b")+COUNTIF($G183:$BP183,"r0,b5")/2+COUNTIF($G183:$BP183,"p5,b5")/2</f>
        <v/>
      </c>
      <c r="BT183" s="165">
        <f>COUNTIF($G183:$BP183,"c")+COUNTIF($G183:$BP183,"r0,c5")/2+COUNTIF($G183:$BP183,"p5,c5")/2</f>
        <v/>
      </c>
      <c r="BU183" s="165">
        <f>COUNTIF($G183:$BP183,"KH")+COUNTIF($G183:$BP183,"TL")+COUNTIF($G183:$BP183,"L")</f>
        <v/>
      </c>
      <c r="BV183" s="165" t="n"/>
      <c r="BW183" s="165">
        <f>COUNTIF($G183:$BP183,"hh")</f>
        <v/>
      </c>
      <c r="BX183" s="165">
        <f>COUNTIF($G183:$BP183,"nt7")</f>
        <v/>
      </c>
      <c r="BY183" s="165">
        <f>COUNTIF($G183:$BP183,"P")+COUNTIF($G183:$BP183,"p5,a5")/2+COUNTIF($G183:$BP183,"p5,b5")/2+COUNTIF($G183:$BP183,"p5,c5")/2+COUNTIF($G183:$BP183,"p5,d5")/2</f>
        <v/>
      </c>
      <c r="BZ183" s="166">
        <f>SUBTOTAL(9,BQ183:BY183)</f>
        <v/>
      </c>
      <c r="CA183" s="167">
        <f>SUM(J183,L183,N183,P183,R183,T183,X183,Z183,AB183,AD183,AF183,AH183,AL183,AN183,AP183,AR183,AT183,AV183,AZ183,BB183,BD183,BF183,BH183,BP183)</f>
        <v/>
      </c>
      <c r="CB183" s="168">
        <f>SUM(H183,V183,AJ183,AX183,BL183)</f>
        <v/>
      </c>
      <c r="CC183" s="24">
        <f>SUM(BJ183,BN183)</f>
        <v/>
      </c>
      <c r="CD183" s="169">
        <f>IF(BZ183&gt;25,4,IF(BZ183&gt;18,3,IF(BZ183&gt;12,2,IF(BZ183&gt;4,1,0))))-BX183-2+1</f>
        <v/>
      </c>
      <c r="CE183" s="30" t="n"/>
      <c r="CF183" s="169">
        <f>CD183*CI183</f>
        <v/>
      </c>
      <c r="CG183" s="170">
        <f>F183-BY183+1</f>
        <v/>
      </c>
      <c r="CH183" s="169">
        <f>CE183*16</f>
        <v/>
      </c>
      <c r="CI183" s="171">
        <f>VLOOKUP(A183,[1]DATA!$A$6:$AI$331,34,0)</f>
        <v/>
      </c>
      <c r="CJ183" s="172">
        <f>VLOOKUP(A183,[2]CHAMCONG!A$7:CI$333,79,0)</f>
        <v/>
      </c>
      <c r="CK183" s="173">
        <f>CJ183-CA183</f>
        <v/>
      </c>
    </row>
    <row r="184" ht="15.75" customFormat="1" customHeight="1" s="25">
      <c r="A184" s="69" t="inlineStr">
        <is>
          <t>A1654</t>
        </is>
      </c>
      <c r="B184" s="70" t="inlineStr">
        <is>
          <t>Đặng Hồng Thảo</t>
        </is>
      </c>
      <c r="C184" s="71" t="inlineStr">
        <is>
          <t>X1 Ép</t>
        </is>
      </c>
      <c r="D184" s="72" t="inlineStr">
        <is>
          <t>Trực tiếp</t>
        </is>
      </c>
      <c r="E184" s="73" t="inlineStr">
        <is>
          <t>2020-08-05</t>
        </is>
      </c>
      <c r="F184" s="73" t="inlineStr"/>
      <c r="G184" s="74" t="inlineStr">
        <is>
          <t>P</t>
        </is>
      </c>
      <c r="H184" s="74" t="n">
        <v>0</v>
      </c>
      <c r="I184" s="75" t="inlineStr">
        <is>
          <t>P</t>
        </is>
      </c>
      <c r="J184" s="74" t="n">
        <v>0</v>
      </c>
      <c r="K184" s="74" t="inlineStr">
        <is>
          <t>P</t>
        </is>
      </c>
      <c r="L184" s="74" t="n">
        <v>0</v>
      </c>
      <c r="M184" s="74" t="inlineStr">
        <is>
          <t>P</t>
        </is>
      </c>
      <c r="N184" s="74" t="n">
        <v>0</v>
      </c>
      <c r="O184" s="75" t="inlineStr"/>
      <c r="P184" s="74" t="n">
        <v>0</v>
      </c>
      <c r="Q184" s="74" t="inlineStr">
        <is>
          <t>P</t>
        </is>
      </c>
      <c r="R184" s="74" t="n">
        <v>0</v>
      </c>
      <c r="S184" s="75" t="inlineStr">
        <is>
          <t>P</t>
        </is>
      </c>
      <c r="T184" s="74" t="n">
        <v>0</v>
      </c>
      <c r="U184" s="75" t="inlineStr">
        <is>
          <t>P</t>
        </is>
      </c>
      <c r="V184" s="74" t="n">
        <v>0</v>
      </c>
      <c r="W184" s="75" t="inlineStr">
        <is>
          <t>P</t>
        </is>
      </c>
      <c r="X184" s="74" t="n">
        <v>0</v>
      </c>
      <c r="Y184" s="75" t="inlineStr">
        <is>
          <t>P</t>
        </is>
      </c>
      <c r="Z184" s="74" t="n">
        <v>0</v>
      </c>
      <c r="AA184" s="75" t="inlineStr">
        <is>
          <t>P</t>
        </is>
      </c>
      <c r="AB184" s="74" t="n">
        <v>0</v>
      </c>
      <c r="AC184" s="75" t="inlineStr"/>
      <c r="AD184" s="74" t="n">
        <v>0</v>
      </c>
      <c r="AE184" s="75" t="inlineStr">
        <is>
          <t>P</t>
        </is>
      </c>
      <c r="AF184" s="75" t="n">
        <v>0</v>
      </c>
      <c r="AG184" s="75" t="inlineStr">
        <is>
          <t>A</t>
        </is>
      </c>
      <c r="AH184" s="74" t="n">
        <v>0</v>
      </c>
      <c r="AI184" s="75" t="inlineStr">
        <is>
          <t>A</t>
        </is>
      </c>
      <c r="AJ184" s="74" t="n">
        <v>0</v>
      </c>
      <c r="AK184" s="75" t="inlineStr">
        <is>
          <t>A</t>
        </is>
      </c>
      <c r="AL184" s="74" t="n">
        <v>0</v>
      </c>
      <c r="AM184" s="75" t="inlineStr">
        <is>
          <t>A</t>
        </is>
      </c>
      <c r="AN184" s="74" t="n">
        <v>0</v>
      </c>
      <c r="AO184" s="75" t="inlineStr">
        <is>
          <t>A</t>
        </is>
      </c>
      <c r="AP184" s="74" t="n">
        <v>0</v>
      </c>
      <c r="AQ184" s="75" t="inlineStr"/>
      <c r="AR184" s="74" t="n">
        <v>0</v>
      </c>
      <c r="AS184" s="74" t="inlineStr">
        <is>
          <t>P</t>
        </is>
      </c>
      <c r="AT184" s="74" t="n">
        <v>0</v>
      </c>
      <c r="AU184" s="74" t="inlineStr">
        <is>
          <t>A</t>
        </is>
      </c>
      <c r="AV184" s="74" t="n">
        <v>0</v>
      </c>
      <c r="AW184" s="74" t="inlineStr">
        <is>
          <t>A</t>
        </is>
      </c>
      <c r="AX184" s="74" t="n">
        <v>0</v>
      </c>
      <c r="AY184" s="74" t="inlineStr">
        <is>
          <t>A</t>
        </is>
      </c>
      <c r="AZ184" s="74" t="n">
        <v>0</v>
      </c>
      <c r="BA184" s="74" t="inlineStr">
        <is>
          <t>A</t>
        </is>
      </c>
      <c r="BB184" s="74" t="n">
        <v>0</v>
      </c>
      <c r="BC184" s="74" t="inlineStr">
        <is>
          <t>A</t>
        </is>
      </c>
      <c r="BD184" s="74" t="n">
        <v>0</v>
      </c>
      <c r="BE184" s="74" t="inlineStr"/>
      <c r="BF184" s="74" t="n">
        <v>0</v>
      </c>
      <c r="BG184" s="74" t="inlineStr">
        <is>
          <t>A</t>
        </is>
      </c>
      <c r="BH184" s="74" t="n">
        <v>0</v>
      </c>
      <c r="BI184" s="74" t="inlineStr">
        <is>
          <t>A</t>
        </is>
      </c>
      <c r="BJ184" s="74" t="n">
        <v>0</v>
      </c>
      <c r="BK184" s="74" t="inlineStr">
        <is>
          <t>A</t>
        </is>
      </c>
      <c r="BL184" s="74" t="n">
        <v>0</v>
      </c>
      <c r="BM184" s="74" t="inlineStr">
        <is>
          <t>A</t>
        </is>
      </c>
      <c r="BN184" s="74" t="n">
        <v>0</v>
      </c>
      <c r="BO184" s="74" t="n"/>
      <c r="BP184" s="74" t="n"/>
      <c r="BQ184" s="165">
        <f>COUNTIF($G184:$BP184,"a")+COUNTIF($G184:$BP184,"r0,a5")/2+COUNTIF($G184:$BP184,"p5,a5")/2</f>
        <v/>
      </c>
      <c r="BR184" s="165">
        <f>COUNTIF($G184:$BP184,"d")+COUNTIF($G184:$BP184,"r0,d5")/2+COUNTIF($G184:$BP184,"p5,d5")/2</f>
        <v/>
      </c>
      <c r="BS184" s="165">
        <f>COUNTIF($G184:$BP184,"b")+COUNTIF($G184:$BP184,"r0,b5")/2+COUNTIF($G184:$BP184,"p5,b5")/2</f>
        <v/>
      </c>
      <c r="BT184" s="165">
        <f>COUNTIF($G184:$BP184,"c")+COUNTIF($G184:$BP184,"r0,c5")/2+COUNTIF($G184:$BP184,"p5,c5")/2</f>
        <v/>
      </c>
      <c r="BU184" s="165">
        <f>COUNTIF($G184:$BP184,"KH")+COUNTIF($G184:$BP184,"TL")+COUNTIF($G184:$BP184,"L")</f>
        <v/>
      </c>
      <c r="BV184" s="165" t="n"/>
      <c r="BW184" s="165">
        <f>COUNTIF($G184:$BP184,"hh")</f>
        <v/>
      </c>
      <c r="BX184" s="165">
        <f>COUNTIF($G184:$BP184,"nt7")</f>
        <v/>
      </c>
      <c r="BY184" s="165">
        <f>COUNTIF($G184:$BP184,"P")+COUNTIF($G184:$BP184,"p5,a5")/2+COUNTIF($G184:$BP184,"p5,b5")/2+COUNTIF($G184:$BP184,"p5,c5")/2+COUNTIF($G184:$BP184,"p5,d5")/2</f>
        <v/>
      </c>
      <c r="BZ184" s="166">
        <f>SUBTOTAL(9,BQ184:BY184)</f>
        <v/>
      </c>
      <c r="CA184" s="167">
        <f>SUM(J184,L184,N184,P184,R184,T184,X184,Z184,AB184,AD184,AF184,AH184,AL184,AN184,AP184,AR184,AT184,AV184,AZ184,BB184,BD184,BF184,BH184,BP184)</f>
        <v/>
      </c>
      <c r="CB184" s="168">
        <f>SUM(H184,V184,AJ184,AX184,BL184)</f>
        <v/>
      </c>
      <c r="CC184" s="24">
        <f>SUM(BJ184,BN184)</f>
        <v/>
      </c>
      <c r="CD184" s="169">
        <f>IF(BZ184&gt;25,4,IF(BZ184&gt;18,3,IF(BZ184&gt;12,2,IF(BZ184&gt;4,1,0))))-BX184-2+1</f>
        <v/>
      </c>
      <c r="CE184" s="30" t="n"/>
      <c r="CF184" s="169">
        <f>CD184*CI184</f>
        <v/>
      </c>
      <c r="CG184" s="170">
        <f>F184-BY184+1</f>
        <v/>
      </c>
      <c r="CH184" s="169">
        <f>CE184*16</f>
        <v/>
      </c>
      <c r="CI184" s="171">
        <f>VLOOKUP(A184,[1]DATA!$A$6:$AI$331,34,0)</f>
        <v/>
      </c>
      <c r="CJ184" s="172">
        <f>VLOOKUP(A184,[2]CHAMCONG!A$7:CI$333,79,0)</f>
        <v/>
      </c>
      <c r="CK184" s="173">
        <f>CJ184-CA184</f>
        <v/>
      </c>
    </row>
    <row r="185" ht="15.75" customFormat="1" customHeight="1" s="25">
      <c r="A185" s="69" t="inlineStr">
        <is>
          <t>A1655</t>
        </is>
      </c>
      <c r="B185" s="70" t="inlineStr">
        <is>
          <t>Lê Văn Cần</t>
        </is>
      </c>
      <c r="C185" s="71" t="inlineStr">
        <is>
          <t>Kho X3</t>
        </is>
      </c>
      <c r="D185" s="72" t="inlineStr">
        <is>
          <t>Trực tiếp</t>
        </is>
      </c>
      <c r="E185" s="73" t="inlineStr">
        <is>
          <t>2020-08-07</t>
        </is>
      </c>
      <c r="F185" s="73" t="inlineStr"/>
      <c r="G185" s="74" t="inlineStr">
        <is>
          <t>A</t>
        </is>
      </c>
      <c r="H185" s="74" t="n">
        <v>4</v>
      </c>
      <c r="I185" s="75" t="inlineStr">
        <is>
          <t>A</t>
        </is>
      </c>
      <c r="J185" s="74" t="n">
        <v>4</v>
      </c>
      <c r="K185" s="75" t="inlineStr">
        <is>
          <t>P0</t>
        </is>
      </c>
      <c r="L185" s="74" t="n">
        <v>0</v>
      </c>
      <c r="M185" s="75" t="inlineStr">
        <is>
          <t>A</t>
        </is>
      </c>
      <c r="N185" s="74" t="n">
        <v>3</v>
      </c>
      <c r="O185" s="75" t="inlineStr"/>
      <c r="P185" s="74" t="n">
        <v>8</v>
      </c>
      <c r="Q185" s="74" t="inlineStr">
        <is>
          <t>A</t>
        </is>
      </c>
      <c r="R185" s="74" t="n">
        <v>4</v>
      </c>
      <c r="S185" s="75" t="inlineStr">
        <is>
          <t>A</t>
        </is>
      </c>
      <c r="T185" s="74" t="n">
        <v>3</v>
      </c>
      <c r="U185" s="75" t="inlineStr">
        <is>
          <t>A</t>
        </is>
      </c>
      <c r="V185" s="74" t="n">
        <v>3</v>
      </c>
      <c r="W185" s="75" t="inlineStr">
        <is>
          <t>A</t>
        </is>
      </c>
      <c r="X185" s="74" t="n">
        <v>4</v>
      </c>
      <c r="Y185" s="75" t="inlineStr">
        <is>
          <t>A</t>
        </is>
      </c>
      <c r="Z185" s="74" t="n">
        <v>3</v>
      </c>
      <c r="AA185" s="75" t="inlineStr">
        <is>
          <t>A</t>
        </is>
      </c>
      <c r="AB185" s="74" t="n">
        <v>3</v>
      </c>
      <c r="AC185" s="75" t="inlineStr"/>
      <c r="AD185" s="74" t="n">
        <v>0</v>
      </c>
      <c r="AE185" s="74" t="inlineStr">
        <is>
          <t>A</t>
        </is>
      </c>
      <c r="AF185" s="74" t="n">
        <v>4</v>
      </c>
      <c r="AG185" s="75" t="inlineStr">
        <is>
          <t>P0</t>
        </is>
      </c>
      <c r="AH185" s="74" t="n">
        <v>0</v>
      </c>
      <c r="AI185" s="75" t="inlineStr">
        <is>
          <t>A</t>
        </is>
      </c>
      <c r="AJ185" s="74" t="n">
        <v>3</v>
      </c>
      <c r="AK185" s="75" t="inlineStr">
        <is>
          <t>P0</t>
        </is>
      </c>
      <c r="AL185" s="74" t="n">
        <v>0</v>
      </c>
      <c r="AM185" s="75" t="inlineStr">
        <is>
          <t>P</t>
        </is>
      </c>
      <c r="AN185" s="74" t="n">
        <v>0</v>
      </c>
      <c r="AO185" s="75" t="inlineStr">
        <is>
          <t>P</t>
        </is>
      </c>
      <c r="AP185" s="74" t="n">
        <v>0</v>
      </c>
      <c r="AQ185" s="74" t="inlineStr"/>
      <c r="AR185" s="74" t="n">
        <v>0</v>
      </c>
      <c r="AS185" s="74" t="inlineStr">
        <is>
          <t>P</t>
        </is>
      </c>
      <c r="AT185" s="74" t="n">
        <v>0</v>
      </c>
      <c r="AU185" s="74" t="inlineStr">
        <is>
          <t>A</t>
        </is>
      </c>
      <c r="AV185" s="74" t="n">
        <v>4</v>
      </c>
      <c r="AW185" s="74" t="inlineStr">
        <is>
          <t>A</t>
        </is>
      </c>
      <c r="AX185" s="74" t="n">
        <v>4</v>
      </c>
      <c r="AY185" s="74" t="inlineStr">
        <is>
          <t>A</t>
        </is>
      </c>
      <c r="AZ185" s="74" t="n">
        <v>4</v>
      </c>
      <c r="BA185" s="74" t="inlineStr">
        <is>
          <t>A</t>
        </is>
      </c>
      <c r="BB185" s="74" t="n">
        <v>3</v>
      </c>
      <c r="BC185" s="74" t="inlineStr">
        <is>
          <t>A</t>
        </is>
      </c>
      <c r="BD185" s="74" t="n">
        <v>4</v>
      </c>
      <c r="BE185" s="74" t="inlineStr"/>
      <c r="BF185" s="74" t="n">
        <v>8</v>
      </c>
      <c r="BG185" s="74" t="inlineStr">
        <is>
          <t>A</t>
        </is>
      </c>
      <c r="BH185" s="74" t="n">
        <v>3</v>
      </c>
      <c r="BI185" s="74" t="inlineStr">
        <is>
          <t>A</t>
        </is>
      </c>
      <c r="BJ185" s="74" t="n">
        <v>3</v>
      </c>
      <c r="BK185" s="74" t="inlineStr">
        <is>
          <t>A</t>
        </is>
      </c>
      <c r="BL185" s="74" t="n">
        <v>4</v>
      </c>
      <c r="BM185" s="74" t="inlineStr">
        <is>
          <t>A</t>
        </is>
      </c>
      <c r="BN185" s="74" t="n">
        <v>4</v>
      </c>
      <c r="BO185" s="74" t="n"/>
      <c r="BP185" s="74" t="n"/>
      <c r="BQ185" s="165">
        <f>COUNTIF($G185:$BP185,"a")+COUNTIF($G185:$BP185,"r0,a5")/2+COUNTIF($G185:$BP185,"p5,a5")/2</f>
        <v/>
      </c>
      <c r="BR185" s="165">
        <f>COUNTIF($G185:$BP185,"d")+COUNTIF($G185:$BP185,"r0,d5")/2+COUNTIF($G185:$BP185,"p5,d5")/2</f>
        <v/>
      </c>
      <c r="BS185" s="165">
        <f>COUNTIF($G185:$BP185,"b")+COUNTIF($G185:$BP185,"r0,b5")/2+COUNTIF($G185:$BP185,"p5,b5")/2</f>
        <v/>
      </c>
      <c r="BT185" s="165">
        <f>COUNTIF($G185:$BP185,"c")+COUNTIF($G185:$BP185,"r0,c5")/2+COUNTIF($G185:$BP185,"p5,c5")/2</f>
        <v/>
      </c>
      <c r="BU185" s="165">
        <f>COUNTIF($G185:$BP185,"KH")+COUNTIF($G185:$BP185,"TL")+COUNTIF($G185:$BP185,"L")</f>
        <v/>
      </c>
      <c r="BV185" s="165" t="n"/>
      <c r="BW185" s="165">
        <f>COUNTIF($G185:$BP185,"hh")</f>
        <v/>
      </c>
      <c r="BX185" s="165">
        <f>COUNTIF($G185:$BP185,"nt7")</f>
        <v/>
      </c>
      <c r="BY185" s="165">
        <f>COUNTIF($G185:$BP185,"P")+COUNTIF($G185:$BP185,"p5,a5")/2+COUNTIF($G185:$BP185,"p5,b5")/2+COUNTIF($G185:$BP185,"p5,c5")/2+COUNTIF($G185:$BP185,"p5,d5")/2</f>
        <v/>
      </c>
      <c r="BZ185" s="166">
        <f>SUBTOTAL(9,BQ185:BY185)</f>
        <v/>
      </c>
      <c r="CA185" s="167">
        <f>SUM(J185,L185,N185,P185,R185,T185,X185,Z185,AB185,AD185,AF185,AH185,AL185,AN185,AP185,AR185,AT185,AV185,AZ185,BB185,BD185,BF185,BH185,BP185)</f>
        <v/>
      </c>
      <c r="CB185" s="168">
        <f>SUM(H185,V185,AJ185,AX185,BL185)</f>
        <v/>
      </c>
      <c r="CC185" s="24">
        <f>SUM(BJ185,BN185)</f>
        <v/>
      </c>
      <c r="CD185" s="169">
        <f>IF(BZ185&gt;25,4,IF(BZ185&gt;18,3,IF(BZ185&gt;12,2,IF(BZ185&gt;4,1,0))))-BX185-2+1</f>
        <v/>
      </c>
      <c r="CE185" s="30" t="n"/>
      <c r="CF185" s="169">
        <f>CD185*CI185</f>
        <v/>
      </c>
      <c r="CG185" s="170">
        <f>F185-BY185+1</f>
        <v/>
      </c>
      <c r="CH185" s="169">
        <f>CE185*16</f>
        <v/>
      </c>
      <c r="CI185" s="171">
        <f>VLOOKUP(A185,[1]DATA!$A$6:$AI$331,34,0)</f>
        <v/>
      </c>
      <c r="CJ185" s="172">
        <f>VLOOKUP(A185,[2]CHAMCONG!A$7:CI$333,79,0)</f>
        <v/>
      </c>
      <c r="CK185" s="173">
        <f>CJ185-CA185</f>
        <v/>
      </c>
    </row>
    <row r="186" ht="15.75" customFormat="1" customHeight="1" s="25">
      <c r="A186" s="69" t="inlineStr">
        <is>
          <t>A1657</t>
        </is>
      </c>
      <c r="B186" s="70" t="inlineStr">
        <is>
          <t>Trần Quang Dũng</t>
        </is>
      </c>
      <c r="C186" s="71" t="inlineStr">
        <is>
          <t>X1 Ép - A</t>
        </is>
      </c>
      <c r="D186" s="72" t="inlineStr">
        <is>
          <t>Trực tiếp</t>
        </is>
      </c>
      <c r="E186" s="73" t="inlineStr">
        <is>
          <t>2020-08-07</t>
        </is>
      </c>
      <c r="F186" s="73" t="inlineStr"/>
      <c r="G186" s="74" t="inlineStr">
        <is>
          <t>A</t>
        </is>
      </c>
      <c r="H186" s="74" t="n">
        <v>4</v>
      </c>
      <c r="I186" s="75" t="inlineStr">
        <is>
          <t>P5,D5</t>
        </is>
      </c>
      <c r="J186" s="74" t="n">
        <v>0</v>
      </c>
      <c r="K186" s="74" t="inlineStr">
        <is>
          <t>C</t>
        </is>
      </c>
      <c r="L186" s="74" t="n">
        <v>4</v>
      </c>
      <c r="M186" s="74" t="inlineStr">
        <is>
          <t>C</t>
        </is>
      </c>
      <c r="N186" s="74" t="n">
        <v>4</v>
      </c>
      <c r="O186" s="75" t="inlineStr"/>
      <c r="P186" s="74" t="n">
        <v>0</v>
      </c>
      <c r="Q186" s="74" t="inlineStr">
        <is>
          <t>A</t>
        </is>
      </c>
      <c r="R186" s="74" t="n">
        <v>4</v>
      </c>
      <c r="S186" s="74" t="inlineStr">
        <is>
          <t>A</t>
        </is>
      </c>
      <c r="T186" s="74" t="n">
        <v>4</v>
      </c>
      <c r="U186" s="74" t="inlineStr">
        <is>
          <t>A</t>
        </is>
      </c>
      <c r="V186" s="74" t="n">
        <v>4</v>
      </c>
      <c r="W186" s="75" t="inlineStr">
        <is>
          <t>A</t>
        </is>
      </c>
      <c r="X186" s="74" t="n">
        <v>4</v>
      </c>
      <c r="Y186" s="74" t="inlineStr">
        <is>
          <t>A</t>
        </is>
      </c>
      <c r="Z186" s="74" t="n">
        <v>4</v>
      </c>
      <c r="AA186" s="74" t="inlineStr">
        <is>
          <t>A</t>
        </is>
      </c>
      <c r="AB186" s="74" t="n">
        <v>0</v>
      </c>
      <c r="AC186" s="75" t="inlineStr"/>
      <c r="AD186" s="74" t="n">
        <v>0</v>
      </c>
      <c r="AE186" s="74" t="inlineStr">
        <is>
          <t>C</t>
        </is>
      </c>
      <c r="AF186" s="74" t="n">
        <v>4</v>
      </c>
      <c r="AG186" s="74" t="inlineStr">
        <is>
          <t>C</t>
        </is>
      </c>
      <c r="AH186" s="74" t="n">
        <v>4</v>
      </c>
      <c r="AI186" s="74" t="inlineStr">
        <is>
          <t>C</t>
        </is>
      </c>
      <c r="AJ186" s="74" t="n">
        <v>4</v>
      </c>
      <c r="AK186" s="75" t="inlineStr">
        <is>
          <t>C</t>
        </is>
      </c>
      <c r="AL186" s="74" t="n">
        <v>4</v>
      </c>
      <c r="AM186" s="74" t="inlineStr">
        <is>
          <t>C</t>
        </is>
      </c>
      <c r="AN186" s="74" t="n">
        <v>4</v>
      </c>
      <c r="AO186" s="74" t="inlineStr">
        <is>
          <t>P</t>
        </is>
      </c>
      <c r="AP186" s="74" t="n">
        <v>0</v>
      </c>
      <c r="AQ186" s="75" t="inlineStr"/>
      <c r="AR186" s="74" t="n">
        <v>0</v>
      </c>
      <c r="AS186" s="74" t="inlineStr">
        <is>
          <t>P</t>
        </is>
      </c>
      <c r="AT186" s="74" t="n">
        <v>0</v>
      </c>
      <c r="AU186" s="74" t="inlineStr">
        <is>
          <t>A</t>
        </is>
      </c>
      <c r="AV186" s="74" t="n">
        <v>4</v>
      </c>
      <c r="AW186" s="74" t="inlineStr">
        <is>
          <t>A</t>
        </is>
      </c>
      <c r="AX186" s="74" t="n">
        <v>4</v>
      </c>
      <c r="AY186" s="75" t="inlineStr">
        <is>
          <t>A</t>
        </is>
      </c>
      <c r="AZ186" s="74" t="n">
        <v>0</v>
      </c>
      <c r="BA186" s="74" t="inlineStr">
        <is>
          <t>A</t>
        </is>
      </c>
      <c r="BB186" s="74" t="n">
        <v>4</v>
      </c>
      <c r="BC186" s="74" t="inlineStr">
        <is>
          <t>A</t>
        </is>
      </c>
      <c r="BD186" s="74" t="n">
        <v>4</v>
      </c>
      <c r="BE186" s="75" t="inlineStr"/>
      <c r="BF186" s="74" t="n">
        <v>0</v>
      </c>
      <c r="BG186" s="74" t="inlineStr">
        <is>
          <t>C</t>
        </is>
      </c>
      <c r="BH186" s="74" t="n">
        <v>4</v>
      </c>
      <c r="BI186" s="74" t="inlineStr">
        <is>
          <t>P</t>
        </is>
      </c>
      <c r="BJ186" s="74" t="n">
        <v>0</v>
      </c>
      <c r="BK186" s="74" t="inlineStr">
        <is>
          <t>P</t>
        </is>
      </c>
      <c r="BL186" s="74" t="n">
        <v>0</v>
      </c>
      <c r="BM186" s="74" t="inlineStr">
        <is>
          <t>C</t>
        </is>
      </c>
      <c r="BN186" s="74" t="n">
        <v>4</v>
      </c>
      <c r="BO186" s="74" t="n"/>
      <c r="BP186" s="74" t="n"/>
      <c r="BQ186" s="165">
        <f>COUNTIF($G186:$BP186,"a")+COUNTIF($G186:$BP186,"r0,a5")/2+COUNTIF($G186:$BP186,"p5,a5")/2</f>
        <v/>
      </c>
      <c r="BR186" s="165">
        <f>COUNTIF($G186:$BP186,"d")+COUNTIF($G186:$BP186,"r0,d5")/2+COUNTIF($G186:$BP186,"p5,d5")/2</f>
        <v/>
      </c>
      <c r="BS186" s="165">
        <f>COUNTIF($G186:$BP186,"b")+COUNTIF($G186:$BP186,"r0,b5")/2+COUNTIF($G186:$BP186,"p5,b5")/2</f>
        <v/>
      </c>
      <c r="BT186" s="165">
        <f>COUNTIF($G186:$BP186,"c")+COUNTIF($G186:$BP186,"r0,c5")/2+COUNTIF($G186:$BP186,"p5,c5")/2</f>
        <v/>
      </c>
      <c r="BU186" s="165">
        <f>COUNTIF($G186:$BP186,"KH")+COUNTIF($G186:$BP186,"TL")+COUNTIF($G186:$BP186,"L")</f>
        <v/>
      </c>
      <c r="BV186" s="165" t="n"/>
      <c r="BW186" s="165">
        <f>COUNTIF($G186:$BP186,"hh")</f>
        <v/>
      </c>
      <c r="BX186" s="165">
        <f>COUNTIF($G186:$BP186,"nt7")</f>
        <v/>
      </c>
      <c r="BY186" s="165">
        <f>COUNTIF($G186:$BP186,"P")+COUNTIF($G186:$BP186,"p5,a5")/2+COUNTIF($G186:$BP186,"p5,b5")/2+COUNTIF($G186:$BP186,"p5,c5")/2+COUNTIF($G186:$BP186,"p5,d5")/2</f>
        <v/>
      </c>
      <c r="BZ186" s="166">
        <f>SUBTOTAL(9,BQ186:BY186)</f>
        <v/>
      </c>
      <c r="CA186" s="167">
        <f>SUM(J186,L186,N186,P186,R186,T186,X186,Z186,AB186,AD186,AF186,AH186,AL186,AN186,AP186,AR186,AT186,AV186,AZ186,BB186,BD186,BF186,BH186,BP186)</f>
        <v/>
      </c>
      <c r="CB186" s="168">
        <f>SUM(H186,V186,AJ186,AX186,BL186)</f>
        <v/>
      </c>
      <c r="CC186" s="24">
        <f>SUM(BJ186,BN186)</f>
        <v/>
      </c>
      <c r="CD186" s="169">
        <f>IF(BZ186&gt;25,4,IF(BZ186&gt;18,3,IF(BZ186&gt;12,2,IF(BZ186&gt;4,1,0))))-BX186-2+1</f>
        <v/>
      </c>
      <c r="CE186" s="30" t="n"/>
      <c r="CF186" s="169">
        <f>CD186*CI186</f>
        <v/>
      </c>
      <c r="CG186" s="170">
        <f>F186-BY186+1</f>
        <v/>
      </c>
      <c r="CH186" s="169">
        <f>CE186*16</f>
        <v/>
      </c>
      <c r="CI186" s="171">
        <f>VLOOKUP(A186,[1]DATA!$A$6:$AI$331,34,0)</f>
        <v/>
      </c>
      <c r="CJ186" s="172">
        <f>VLOOKUP(A186,[2]CHAMCONG!A$7:CI$333,79,0)</f>
        <v/>
      </c>
      <c r="CK186" s="173">
        <f>CJ186-CA186</f>
        <v/>
      </c>
    </row>
    <row r="187" ht="15.75" customFormat="1" customHeight="1" s="25">
      <c r="A187" s="69" t="inlineStr">
        <is>
          <t>A1662</t>
        </is>
      </c>
      <c r="B187" s="70" t="inlineStr">
        <is>
          <t>Nguyễn Thị Diễm My</t>
        </is>
      </c>
      <c r="C187" s="71" t="inlineStr">
        <is>
          <t>Khuôn Lập trình-gia công</t>
        </is>
      </c>
      <c r="D187" s="72" t="inlineStr">
        <is>
          <t>Gián tiếp</t>
        </is>
      </c>
      <c r="E187" s="73" t="inlineStr">
        <is>
          <t>2020-08-20</t>
        </is>
      </c>
      <c r="F187" s="73" t="inlineStr"/>
      <c r="G187" s="74" t="inlineStr">
        <is>
          <t>A</t>
        </is>
      </c>
      <c r="H187" s="74" t="n">
        <v>4</v>
      </c>
      <c r="I187" s="75" t="inlineStr">
        <is>
          <t>A</t>
        </is>
      </c>
      <c r="J187" s="74" t="n">
        <v>4</v>
      </c>
      <c r="K187" s="74" t="inlineStr">
        <is>
          <t>A</t>
        </is>
      </c>
      <c r="L187" s="74" t="n">
        <v>4</v>
      </c>
      <c r="M187" s="74" t="inlineStr">
        <is>
          <t>A</t>
        </is>
      </c>
      <c r="N187" s="74" t="n">
        <v>4</v>
      </c>
      <c r="O187" s="75" t="inlineStr"/>
      <c r="P187" s="74" t="n">
        <v>0</v>
      </c>
      <c r="Q187" s="74" t="inlineStr">
        <is>
          <t>D</t>
        </is>
      </c>
      <c r="R187" s="74" t="n">
        <v>0</v>
      </c>
      <c r="S187" s="74" t="inlineStr">
        <is>
          <t>D</t>
        </is>
      </c>
      <c r="T187" s="74" t="n">
        <v>0</v>
      </c>
      <c r="U187" s="74" t="inlineStr">
        <is>
          <t>D</t>
        </is>
      </c>
      <c r="V187" s="74" t="n">
        <v>0</v>
      </c>
      <c r="W187" s="75" t="inlineStr">
        <is>
          <t>D</t>
        </is>
      </c>
      <c r="X187" s="74" t="n">
        <v>4</v>
      </c>
      <c r="Y187" s="74" t="inlineStr">
        <is>
          <t>D</t>
        </is>
      </c>
      <c r="Z187" s="74" t="n">
        <v>4</v>
      </c>
      <c r="AA187" s="74" t="inlineStr">
        <is>
          <t>D</t>
        </is>
      </c>
      <c r="AB187" s="74" t="n">
        <v>0</v>
      </c>
      <c r="AC187" s="75" t="inlineStr"/>
      <c r="AD187" s="74" t="n">
        <v>8</v>
      </c>
      <c r="AE187" s="74" t="inlineStr">
        <is>
          <t>D</t>
        </is>
      </c>
      <c r="AF187" s="74" t="n">
        <v>4</v>
      </c>
      <c r="AG187" s="74" t="inlineStr">
        <is>
          <t>D</t>
        </is>
      </c>
      <c r="AH187" s="74" t="n">
        <v>4</v>
      </c>
      <c r="AI187" s="74" t="inlineStr">
        <is>
          <t>D</t>
        </is>
      </c>
      <c r="AJ187" s="74" t="n">
        <v>0</v>
      </c>
      <c r="AK187" s="75" t="inlineStr">
        <is>
          <t>D</t>
        </is>
      </c>
      <c r="AL187" s="74" t="n">
        <v>0</v>
      </c>
      <c r="AM187" s="74" t="inlineStr">
        <is>
          <t>D</t>
        </is>
      </c>
      <c r="AN187" s="74" t="n">
        <v>0</v>
      </c>
      <c r="AO187" s="74" t="inlineStr">
        <is>
          <t>D</t>
        </is>
      </c>
      <c r="AP187" s="74" t="n">
        <v>0</v>
      </c>
      <c r="AQ187" s="75" t="inlineStr"/>
      <c r="AR187" s="74" t="n">
        <v>8</v>
      </c>
      <c r="AS187" s="74" t="inlineStr">
        <is>
          <t>D</t>
        </is>
      </c>
      <c r="AT187" s="74" t="n">
        <v>0</v>
      </c>
      <c r="AU187" s="74" t="inlineStr">
        <is>
          <t>D</t>
        </is>
      </c>
      <c r="AV187" s="74" t="n">
        <v>0</v>
      </c>
      <c r="AW187" s="74" t="inlineStr">
        <is>
          <t>P</t>
        </is>
      </c>
      <c r="AX187" s="74" t="n">
        <v>0</v>
      </c>
      <c r="AY187" s="75" t="inlineStr">
        <is>
          <t>P</t>
        </is>
      </c>
      <c r="AZ187" s="74" t="n">
        <v>0</v>
      </c>
      <c r="BA187" s="74" t="inlineStr">
        <is>
          <t>D</t>
        </is>
      </c>
      <c r="BB187" s="74" t="n">
        <v>4</v>
      </c>
      <c r="BC187" s="74" t="inlineStr">
        <is>
          <t>D</t>
        </is>
      </c>
      <c r="BD187" s="74" t="n">
        <v>0</v>
      </c>
      <c r="BE187" s="75" t="inlineStr"/>
      <c r="BF187" s="74" t="n">
        <v>8</v>
      </c>
      <c r="BG187" s="74" t="inlineStr">
        <is>
          <t>P5,D5</t>
        </is>
      </c>
      <c r="BH187" s="74" t="n">
        <v>0</v>
      </c>
      <c r="BI187" s="74" t="inlineStr">
        <is>
          <t>P</t>
        </is>
      </c>
      <c r="BJ187" s="74" t="n">
        <v>0</v>
      </c>
      <c r="BK187" s="74" t="inlineStr">
        <is>
          <t>D</t>
        </is>
      </c>
      <c r="BL187" s="74" t="n">
        <v>0</v>
      </c>
      <c r="BM187" s="74" t="inlineStr">
        <is>
          <t>D</t>
        </is>
      </c>
      <c r="BN187" s="74" t="n">
        <v>4</v>
      </c>
      <c r="BO187" s="74" t="n"/>
      <c r="BP187" s="74" t="n"/>
      <c r="BQ187" s="165">
        <f>COUNTIF($G187:$BP187,"a")+COUNTIF($G187:$BP187,"r0,a5")/2+COUNTIF($G187:$BP187,"p5,a5")/2</f>
        <v/>
      </c>
      <c r="BR187" s="165">
        <f>COUNTIF($G187:$BP187,"d")+COUNTIF($G187:$BP187,"r0,d5")/2+COUNTIF($G187:$BP187,"p5,d5")/2</f>
        <v/>
      </c>
      <c r="BS187" s="165">
        <f>COUNTIF($G187:$BP187,"b")+COUNTIF($G187:$BP187,"r0,b5")/2+COUNTIF($G187:$BP187,"p5,b5")/2</f>
        <v/>
      </c>
      <c r="BT187" s="165">
        <f>COUNTIF($G187:$BP187,"c")+COUNTIF($G187:$BP187,"r0,c5")/2+COUNTIF($G187:$BP187,"p5,c5")/2</f>
        <v/>
      </c>
      <c r="BU187" s="165">
        <f>COUNTIF($G187:$BP187,"KH")+COUNTIF($G187:$BP187,"TL")+COUNTIF($G187:$BP187,"L")</f>
        <v/>
      </c>
      <c r="BV187" s="165" t="n"/>
      <c r="BW187" s="165">
        <f>COUNTIF($G187:$BP187,"hh")</f>
        <v/>
      </c>
      <c r="BX187" s="165">
        <f>COUNTIF($G187:$BP187,"nt7")</f>
        <v/>
      </c>
      <c r="BY187" s="165">
        <f>COUNTIF($G187:$BP187,"P")+COUNTIF($G187:$BP187,"p5,a5")/2+COUNTIF($G187:$BP187,"p5,b5")/2+COUNTIF($G187:$BP187,"p5,c5")/2+COUNTIF($G187:$BP187,"p5,d5")/2</f>
        <v/>
      </c>
      <c r="BZ187" s="166">
        <f>SUBTOTAL(9,BQ187:BY187)</f>
        <v/>
      </c>
      <c r="CA187" s="167">
        <f>SUM(J187,L187,N187,P187,R187,T187,X187,Z187,AB187,AD187,AF187,AH187,AL187,AN187,AP187,AR187,AT187,AV187,AZ187,BB187,BD187,BF187,BH187,BP187)</f>
        <v/>
      </c>
      <c r="CB187" s="168">
        <f>SUM(H187,V187,AJ187,AX187,BL187)</f>
        <v/>
      </c>
      <c r="CC187" s="24">
        <f>SUM(BJ187,BN187)</f>
        <v/>
      </c>
      <c r="CD187" s="169">
        <f>IF(BZ187&gt;25,4,IF(BZ187&gt;18,3,IF(BZ187&gt;12,2,IF(BZ187&gt;4,1,0))))-BX187-2+1</f>
        <v/>
      </c>
      <c r="CE187" s="30" t="n"/>
      <c r="CF187" s="169">
        <f>CD187*CI187</f>
        <v/>
      </c>
      <c r="CG187" s="170">
        <f>F187-BY187+1</f>
        <v/>
      </c>
      <c r="CH187" s="169">
        <f>CE187*16</f>
        <v/>
      </c>
      <c r="CI187" s="171">
        <f>VLOOKUP(A187,[1]DATA!$A$6:$AI$331,34,0)</f>
        <v/>
      </c>
      <c r="CJ187" s="172">
        <f>VLOOKUP(A187,[2]CHAMCONG!A$7:CI$333,79,0)</f>
        <v/>
      </c>
      <c r="CK187" s="173">
        <f>CJ187-CA187</f>
        <v/>
      </c>
    </row>
    <row r="188" ht="15.75" customFormat="1" customHeight="1" s="25">
      <c r="A188" s="69" t="inlineStr">
        <is>
          <t>A1666</t>
        </is>
      </c>
      <c r="B188" s="70" t="inlineStr">
        <is>
          <t>Nguyễn Thị Cẩm Nhiên</t>
        </is>
      </c>
      <c r="C188" s="71" t="inlineStr">
        <is>
          <t>QA/QC X1 Ép</t>
        </is>
      </c>
      <c r="D188" s="72" t="inlineStr">
        <is>
          <t>Trực tiếp</t>
        </is>
      </c>
      <c r="E188" s="73" t="inlineStr">
        <is>
          <t>2020-08-28</t>
        </is>
      </c>
      <c r="F188" s="73" t="inlineStr"/>
      <c r="G188" s="74" t="inlineStr">
        <is>
          <t>C</t>
        </is>
      </c>
      <c r="H188" s="74" t="n">
        <v>4</v>
      </c>
      <c r="I188" s="75" t="inlineStr">
        <is>
          <t>C</t>
        </is>
      </c>
      <c r="J188" s="74" t="n">
        <v>4</v>
      </c>
      <c r="K188" s="75" t="inlineStr">
        <is>
          <t>C</t>
        </is>
      </c>
      <c r="L188" s="74" t="n">
        <v>4</v>
      </c>
      <c r="M188" s="75" t="inlineStr">
        <is>
          <t>C</t>
        </is>
      </c>
      <c r="N188" s="74" t="n">
        <v>5</v>
      </c>
      <c r="O188" s="75" t="inlineStr"/>
      <c r="P188" s="74" t="n">
        <v>0</v>
      </c>
      <c r="Q188" s="74" t="inlineStr">
        <is>
          <t>A</t>
        </is>
      </c>
      <c r="R188" s="74" t="n">
        <v>4</v>
      </c>
      <c r="S188" s="75" t="inlineStr">
        <is>
          <t>A</t>
        </is>
      </c>
      <c r="T188" s="74" t="n">
        <v>4</v>
      </c>
      <c r="U188" s="75" t="inlineStr">
        <is>
          <t>A</t>
        </is>
      </c>
      <c r="V188" s="74" t="n">
        <v>4</v>
      </c>
      <c r="W188" s="75" t="inlineStr">
        <is>
          <t>A</t>
        </is>
      </c>
      <c r="X188" s="74" t="n">
        <v>4</v>
      </c>
      <c r="Y188" s="75" t="inlineStr">
        <is>
          <t>A</t>
        </is>
      </c>
      <c r="Z188" s="74" t="n">
        <v>4</v>
      </c>
      <c r="AA188" s="75" t="inlineStr">
        <is>
          <t>A</t>
        </is>
      </c>
      <c r="AB188" s="74" t="n">
        <v>4</v>
      </c>
      <c r="AC188" s="75" t="inlineStr"/>
      <c r="AD188" s="74" t="n">
        <v>0</v>
      </c>
      <c r="AE188" s="74" t="inlineStr">
        <is>
          <t>C</t>
        </is>
      </c>
      <c r="AF188" s="74" t="n">
        <v>4</v>
      </c>
      <c r="AG188" s="75" t="inlineStr">
        <is>
          <t>C</t>
        </is>
      </c>
      <c r="AH188" s="74" t="n">
        <v>4</v>
      </c>
      <c r="AI188" s="75" t="inlineStr">
        <is>
          <t>C</t>
        </is>
      </c>
      <c r="AJ188" s="74" t="n">
        <v>4</v>
      </c>
      <c r="AK188" s="75" t="inlineStr">
        <is>
          <t>C</t>
        </is>
      </c>
      <c r="AL188" s="74" t="n">
        <v>4</v>
      </c>
      <c r="AM188" s="75" t="inlineStr">
        <is>
          <t>C</t>
        </is>
      </c>
      <c r="AN188" s="74" t="n">
        <v>4</v>
      </c>
      <c r="AO188" s="75" t="inlineStr">
        <is>
          <t>P</t>
        </is>
      </c>
      <c r="AP188" s="74" t="n">
        <v>0</v>
      </c>
      <c r="AQ188" s="74" t="inlineStr"/>
      <c r="AR188" s="74" t="n">
        <v>0</v>
      </c>
      <c r="AS188" s="74" t="inlineStr">
        <is>
          <t>P</t>
        </is>
      </c>
      <c r="AT188" s="74" t="n">
        <v>0</v>
      </c>
      <c r="AU188" s="74" t="inlineStr">
        <is>
          <t>A</t>
        </is>
      </c>
      <c r="AV188" s="74" t="n">
        <v>4</v>
      </c>
      <c r="AW188" s="74" t="inlineStr">
        <is>
          <t>A</t>
        </is>
      </c>
      <c r="AX188" s="74" t="n">
        <v>4</v>
      </c>
      <c r="AY188" s="75" t="inlineStr">
        <is>
          <t>A</t>
        </is>
      </c>
      <c r="AZ188" s="74" t="n">
        <v>4</v>
      </c>
      <c r="BA188" s="75" t="inlineStr">
        <is>
          <t>A</t>
        </is>
      </c>
      <c r="BB188" s="74" t="n">
        <v>4</v>
      </c>
      <c r="BC188" s="75" t="inlineStr">
        <is>
          <t>A</t>
        </is>
      </c>
      <c r="BD188" s="74" t="n">
        <v>4</v>
      </c>
      <c r="BE188" s="75" t="inlineStr"/>
      <c r="BF188" s="74" t="n">
        <v>0</v>
      </c>
      <c r="BG188" s="75" t="inlineStr">
        <is>
          <t>C</t>
        </is>
      </c>
      <c r="BH188" s="75" t="n">
        <v>4</v>
      </c>
      <c r="BI188" s="74" t="inlineStr">
        <is>
          <t>C</t>
        </is>
      </c>
      <c r="BJ188" s="74" t="n">
        <v>4</v>
      </c>
      <c r="BK188" s="74" t="inlineStr">
        <is>
          <t>C</t>
        </is>
      </c>
      <c r="BL188" s="74" t="n">
        <v>4</v>
      </c>
      <c r="BM188" s="74" t="inlineStr">
        <is>
          <t>C</t>
        </is>
      </c>
      <c r="BN188" s="74" t="n">
        <v>4</v>
      </c>
      <c r="BO188" s="74" t="n"/>
      <c r="BP188" s="74" t="n"/>
      <c r="BQ188" s="165">
        <f>COUNTIF($G188:$BP188,"a")+COUNTIF($G188:$BP188,"r0,a5")/2+COUNTIF($G188:$BP188,"p5,a5")/2</f>
        <v/>
      </c>
      <c r="BR188" s="165">
        <f>COUNTIF($G188:$BP188,"d")+COUNTIF($G188:$BP188,"r0,d5")/2+COUNTIF($G188:$BP188,"p5,d5")/2</f>
        <v/>
      </c>
      <c r="BS188" s="165">
        <f>COUNTIF($G188:$BP188,"b")+COUNTIF($G188:$BP188,"r0,b5")/2+COUNTIF($G188:$BP188,"p5,b5")/2</f>
        <v/>
      </c>
      <c r="BT188" s="165">
        <f>COUNTIF($G188:$BP188,"c")+COUNTIF($G188:$BP188,"r0,c5")/2+COUNTIF($G188:$BP188,"p5,c5")/2</f>
        <v/>
      </c>
      <c r="BU188" s="165">
        <f>COUNTIF($G188:$BP188,"KH")+COUNTIF($G188:$BP188,"TL")+COUNTIF($G188:$BP188,"L")</f>
        <v/>
      </c>
      <c r="BV188" s="165" t="n"/>
      <c r="BW188" s="165">
        <f>COUNTIF($G188:$BP188,"hh")</f>
        <v/>
      </c>
      <c r="BX188" s="165">
        <f>COUNTIF($G188:$BP188,"nt7")</f>
        <v/>
      </c>
      <c r="BY188" s="165">
        <f>COUNTIF($G188:$BP188,"P")+COUNTIF($G188:$BP188,"p5,a5")/2+COUNTIF($G188:$BP188,"p5,b5")/2+COUNTIF($G188:$BP188,"p5,c5")/2+COUNTIF($G188:$BP188,"p5,d5")/2</f>
        <v/>
      </c>
      <c r="BZ188" s="166">
        <f>SUBTOTAL(9,BQ188:BY188)</f>
        <v/>
      </c>
      <c r="CA188" s="167">
        <f>SUM(J188,L188,N188,P188,R188,T188,X188,Z188,AB188,AD188,AF188,AH188,AL188,AN188,AP188,AR188,AT188,AV188,AZ188,BB188,BD188,BF188,BH188,BP188)</f>
        <v/>
      </c>
      <c r="CB188" s="168">
        <f>SUM(H188,V188,AJ188,AX188,BL188)</f>
        <v/>
      </c>
      <c r="CC188" s="24">
        <f>SUM(BJ188,BN188)</f>
        <v/>
      </c>
      <c r="CD188" s="169">
        <f>IF(BZ188&gt;25,4,IF(BZ188&gt;18,3,IF(BZ188&gt;12,2,IF(BZ188&gt;4,1,0))))-BX188-2+1</f>
        <v/>
      </c>
      <c r="CE188" s="30" t="n"/>
      <c r="CF188" s="169">
        <f>CD188*CI188</f>
        <v/>
      </c>
      <c r="CG188" s="170">
        <f>F188-BY188+1</f>
        <v/>
      </c>
      <c r="CH188" s="169">
        <f>CE188*16</f>
        <v/>
      </c>
      <c r="CI188" s="171">
        <f>VLOOKUP(A188,[1]DATA!$A$6:$AI$331,34,0)</f>
        <v/>
      </c>
      <c r="CJ188" s="172">
        <f>VLOOKUP(A188,[2]CHAMCONG!A$7:CI$333,79,0)</f>
        <v/>
      </c>
      <c r="CK188" s="173">
        <f>CJ188-CA188</f>
        <v/>
      </c>
    </row>
    <row r="189" ht="15.75" customFormat="1" customHeight="1" s="25">
      <c r="A189" s="69" t="inlineStr">
        <is>
          <t>A1669</t>
        </is>
      </c>
      <c r="B189" s="70" t="inlineStr">
        <is>
          <t>Nguyễn Văn Ân</t>
        </is>
      </c>
      <c r="C189" s="71" t="inlineStr">
        <is>
          <t>QC X1 Sơn In</t>
        </is>
      </c>
      <c r="D189" s="72" t="inlineStr">
        <is>
          <t>Trực tiếp</t>
        </is>
      </c>
      <c r="E189" s="73" t="inlineStr">
        <is>
          <t>2020-08-28</t>
        </is>
      </c>
      <c r="F189" s="73" t="inlineStr"/>
      <c r="G189" s="74" t="inlineStr">
        <is>
          <t>A</t>
        </is>
      </c>
      <c r="H189" s="74" t="n">
        <v>4</v>
      </c>
      <c r="I189" s="74" t="inlineStr">
        <is>
          <t>A</t>
        </is>
      </c>
      <c r="J189" s="74" t="n">
        <v>4</v>
      </c>
      <c r="K189" s="74" t="inlineStr">
        <is>
          <t>A</t>
        </is>
      </c>
      <c r="L189" s="74" t="n">
        <v>4</v>
      </c>
      <c r="M189" s="74" t="inlineStr">
        <is>
          <t>A</t>
        </is>
      </c>
      <c r="N189" s="74" t="n">
        <v>4</v>
      </c>
      <c r="O189" s="74" t="inlineStr"/>
      <c r="P189" s="74" t="n">
        <v>0</v>
      </c>
      <c r="Q189" s="75" t="inlineStr">
        <is>
          <t>A</t>
        </is>
      </c>
      <c r="R189" s="75" t="n">
        <v>4</v>
      </c>
      <c r="S189" s="74" t="inlineStr">
        <is>
          <t>A</t>
        </is>
      </c>
      <c r="T189" s="74" t="n">
        <v>4</v>
      </c>
      <c r="U189" s="74" t="inlineStr">
        <is>
          <t>A</t>
        </is>
      </c>
      <c r="V189" s="74" t="n">
        <v>4</v>
      </c>
      <c r="W189" s="75" t="inlineStr">
        <is>
          <t>A</t>
        </is>
      </c>
      <c r="X189" s="74" t="n">
        <v>4</v>
      </c>
      <c r="Y189" s="75" t="inlineStr">
        <is>
          <t>A</t>
        </is>
      </c>
      <c r="Z189" s="74" t="n">
        <v>4</v>
      </c>
      <c r="AA189" s="75" t="inlineStr">
        <is>
          <t>A</t>
        </is>
      </c>
      <c r="AB189" s="74" t="n">
        <v>4</v>
      </c>
      <c r="AC189" s="75" t="inlineStr"/>
      <c r="AD189" s="74" t="n">
        <v>0</v>
      </c>
      <c r="AE189" s="75" t="inlineStr">
        <is>
          <t>A</t>
        </is>
      </c>
      <c r="AF189" s="75" t="n">
        <v>4</v>
      </c>
      <c r="AG189" s="75" t="inlineStr">
        <is>
          <t>A</t>
        </is>
      </c>
      <c r="AH189" s="74" t="n">
        <v>4</v>
      </c>
      <c r="AI189" s="74" t="inlineStr">
        <is>
          <t>A</t>
        </is>
      </c>
      <c r="AJ189" s="74" t="n">
        <v>4</v>
      </c>
      <c r="AK189" s="75" t="inlineStr">
        <is>
          <t>A</t>
        </is>
      </c>
      <c r="AL189" s="74" t="n">
        <v>4</v>
      </c>
      <c r="AM189" s="75" t="inlineStr">
        <is>
          <t>A</t>
        </is>
      </c>
      <c r="AN189" s="74" t="n">
        <v>4</v>
      </c>
      <c r="AO189" s="75" t="inlineStr">
        <is>
          <t>A</t>
        </is>
      </c>
      <c r="AP189" s="74" t="n">
        <v>0</v>
      </c>
      <c r="AQ189" s="75" t="inlineStr"/>
      <c r="AR189" s="74" t="n">
        <v>0</v>
      </c>
      <c r="AS189" s="75" t="inlineStr">
        <is>
          <t>P</t>
        </is>
      </c>
      <c r="AT189" s="75" t="n">
        <v>0</v>
      </c>
      <c r="AU189" s="74" t="inlineStr">
        <is>
          <t>A</t>
        </is>
      </c>
      <c r="AV189" s="74" t="n">
        <v>4</v>
      </c>
      <c r="AW189" s="74" t="inlineStr">
        <is>
          <t>A</t>
        </is>
      </c>
      <c r="AX189" s="74" t="n">
        <v>4</v>
      </c>
      <c r="AY189" s="75" t="inlineStr">
        <is>
          <t>A</t>
        </is>
      </c>
      <c r="AZ189" s="74" t="n">
        <v>4</v>
      </c>
      <c r="BA189" s="75" t="inlineStr">
        <is>
          <t>A</t>
        </is>
      </c>
      <c r="BB189" s="74" t="n">
        <v>4</v>
      </c>
      <c r="BC189" s="75" t="inlineStr">
        <is>
          <t>A</t>
        </is>
      </c>
      <c r="BD189" s="74" t="n">
        <v>4</v>
      </c>
      <c r="BE189" s="75" t="inlineStr"/>
      <c r="BF189" s="74" t="n">
        <v>0</v>
      </c>
      <c r="BG189" s="75" t="inlineStr">
        <is>
          <t>A</t>
        </is>
      </c>
      <c r="BH189" s="75" t="n">
        <v>4</v>
      </c>
      <c r="BI189" s="74" t="inlineStr">
        <is>
          <t>A</t>
        </is>
      </c>
      <c r="BJ189" s="74" t="n">
        <v>4</v>
      </c>
      <c r="BK189" s="74" t="inlineStr">
        <is>
          <t>A</t>
        </is>
      </c>
      <c r="BL189" s="74" t="n">
        <v>4</v>
      </c>
      <c r="BM189" s="74" t="inlineStr">
        <is>
          <t>A</t>
        </is>
      </c>
      <c r="BN189" s="74" t="n">
        <v>4</v>
      </c>
      <c r="BO189" s="74" t="n"/>
      <c r="BP189" s="74" t="n"/>
      <c r="BQ189" s="165">
        <f>COUNTIF($G189:$BP189,"a")+COUNTIF($G189:$BP189,"r0,a5")/2+COUNTIF($G189:$BP189,"p5,a5")/2</f>
        <v/>
      </c>
      <c r="BR189" s="165">
        <f>COUNTIF($G189:$BP189,"d")+COUNTIF($G189:$BP189,"r0,d5")/2+COUNTIF($G189:$BP189,"p5,d5")/2</f>
        <v/>
      </c>
      <c r="BS189" s="165">
        <f>COUNTIF($G189:$BP189,"b")+COUNTIF($G189:$BP189,"r0,b5")/2+COUNTIF($G189:$BP189,"p5,b5")/2</f>
        <v/>
      </c>
      <c r="BT189" s="165">
        <f>COUNTIF($G189:$BP189,"c")+COUNTIF($G189:$BP189,"r0,c5")/2+COUNTIF($G189:$BP189,"p5,c5")/2</f>
        <v/>
      </c>
      <c r="BU189" s="165">
        <f>COUNTIF($G189:$BP189,"KH")+COUNTIF($G189:$BP189,"TL")+COUNTIF($G189:$BP189,"L")</f>
        <v/>
      </c>
      <c r="BV189" s="165" t="n"/>
      <c r="BW189" s="165">
        <f>COUNTIF($G189:$BP189,"hh")</f>
        <v/>
      </c>
      <c r="BX189" s="165">
        <f>COUNTIF($G189:$BP189,"nt7")</f>
        <v/>
      </c>
      <c r="BY189" s="165">
        <f>COUNTIF($G189:$BP189,"P")+COUNTIF($G189:$BP189,"p5,a5")/2+COUNTIF($G189:$BP189,"p5,b5")/2+COUNTIF($G189:$BP189,"p5,c5")/2+COUNTIF($G189:$BP189,"p5,d5")/2</f>
        <v/>
      </c>
      <c r="BZ189" s="166">
        <f>SUBTOTAL(9,BQ189:BY189)</f>
        <v/>
      </c>
      <c r="CA189" s="167">
        <f>SUM(J189,L189,N189,P189,R189,T189,X189,Z189,AB189,AD189,AF189,AH189,AL189,AN189,AP189,AR189,AT189,AV189,AZ189,BB189,BD189,BF189,BH189,BP189)</f>
        <v/>
      </c>
      <c r="CB189" s="168">
        <f>SUM(H189,V189,AJ189,AX189,BL189)</f>
        <v/>
      </c>
      <c r="CC189" s="24">
        <f>SUM(BJ189,BN189)</f>
        <v/>
      </c>
      <c r="CD189" s="169">
        <f>IF(BZ189&gt;25,4,IF(BZ189&gt;18,3,IF(BZ189&gt;12,2,IF(BZ189&gt;4,1,0))))-BX189-2+1</f>
        <v/>
      </c>
      <c r="CE189" s="30" t="n"/>
      <c r="CF189" s="169">
        <f>CD189*CI189</f>
        <v/>
      </c>
      <c r="CG189" s="170">
        <f>F189-BY189+1</f>
        <v/>
      </c>
      <c r="CH189" s="169">
        <f>CE189*16</f>
        <v/>
      </c>
      <c r="CI189" s="171">
        <f>VLOOKUP(A189,[1]DATA!$A$6:$AI$331,34,0)</f>
        <v/>
      </c>
      <c r="CJ189" s="172">
        <f>VLOOKUP(A189,[2]CHAMCONG!A$7:CI$333,79,0)</f>
        <v/>
      </c>
      <c r="CK189" s="173">
        <f>CJ189-CA189</f>
        <v/>
      </c>
    </row>
    <row r="190" ht="15.75" customFormat="1" customHeight="1" s="25">
      <c r="A190" s="69" t="inlineStr">
        <is>
          <t>A1671</t>
        </is>
      </c>
      <c r="B190" s="70" t="inlineStr">
        <is>
          <t>Ông Kim Thi</t>
        </is>
      </c>
      <c r="C190" s="71" t="inlineStr">
        <is>
          <t>X1 Xi Line 1-1</t>
        </is>
      </c>
      <c r="D190" s="72" t="inlineStr">
        <is>
          <t>Trực tiếp</t>
        </is>
      </c>
      <c r="E190" s="73" t="inlineStr">
        <is>
          <t>2020-08-28</t>
        </is>
      </c>
      <c r="F190" s="73" t="inlineStr"/>
      <c r="G190" s="74" t="inlineStr">
        <is>
          <t>A</t>
        </is>
      </c>
      <c r="H190" s="74" t="n">
        <v>4</v>
      </c>
      <c r="I190" s="74" t="inlineStr">
        <is>
          <t>A</t>
        </is>
      </c>
      <c r="J190" s="74" t="n">
        <v>4</v>
      </c>
      <c r="K190" s="74" t="inlineStr">
        <is>
          <t>A</t>
        </is>
      </c>
      <c r="L190" s="74" t="n">
        <v>4</v>
      </c>
      <c r="M190" s="74" t="inlineStr">
        <is>
          <t>A</t>
        </is>
      </c>
      <c r="N190" s="74" t="n">
        <v>4</v>
      </c>
      <c r="O190" s="74" t="inlineStr"/>
      <c r="P190" s="74" t="n">
        <v>12</v>
      </c>
      <c r="Q190" s="74" t="inlineStr">
        <is>
          <t>A</t>
        </is>
      </c>
      <c r="R190" s="74" t="n">
        <v>4</v>
      </c>
      <c r="S190" s="74" t="inlineStr">
        <is>
          <t>A</t>
        </is>
      </c>
      <c r="T190" s="74" t="n">
        <v>4</v>
      </c>
      <c r="U190" s="74" t="inlineStr">
        <is>
          <t>A</t>
        </is>
      </c>
      <c r="V190" s="74" t="n">
        <v>4</v>
      </c>
      <c r="W190" s="75" t="inlineStr">
        <is>
          <t>A</t>
        </is>
      </c>
      <c r="X190" s="74" t="n">
        <v>4</v>
      </c>
      <c r="Y190" s="74" t="inlineStr">
        <is>
          <t>A</t>
        </is>
      </c>
      <c r="Z190" s="74" t="n">
        <v>4</v>
      </c>
      <c r="AA190" s="74" t="inlineStr">
        <is>
          <t>A</t>
        </is>
      </c>
      <c r="AB190" s="74" t="n">
        <v>4</v>
      </c>
      <c r="AC190" s="74" t="inlineStr"/>
      <c r="AD190" s="74" t="n">
        <v>12</v>
      </c>
      <c r="AE190" s="74" t="inlineStr">
        <is>
          <t>A</t>
        </is>
      </c>
      <c r="AF190" s="74" t="n">
        <v>4</v>
      </c>
      <c r="AG190" s="74" t="inlineStr">
        <is>
          <t>A</t>
        </is>
      </c>
      <c r="AH190" s="74" t="n">
        <v>4</v>
      </c>
      <c r="AI190" s="74" t="inlineStr">
        <is>
          <t>A</t>
        </is>
      </c>
      <c r="AJ190" s="74" t="n">
        <v>4</v>
      </c>
      <c r="AK190" s="74" t="inlineStr">
        <is>
          <t>A</t>
        </is>
      </c>
      <c r="AL190" s="74" t="n">
        <v>4</v>
      </c>
      <c r="AM190" s="74" t="inlineStr">
        <is>
          <t>A</t>
        </is>
      </c>
      <c r="AN190" s="74" t="n">
        <v>4</v>
      </c>
      <c r="AO190" s="74" t="inlineStr">
        <is>
          <t>A</t>
        </is>
      </c>
      <c r="AP190" s="74" t="n">
        <v>0</v>
      </c>
      <c r="AQ190" s="74" t="inlineStr"/>
      <c r="AR190" s="74" t="n">
        <v>0</v>
      </c>
      <c r="AS190" s="74" t="inlineStr">
        <is>
          <t>P</t>
        </is>
      </c>
      <c r="AT190" s="74" t="n">
        <v>0</v>
      </c>
      <c r="AU190" s="74" t="inlineStr">
        <is>
          <t>A</t>
        </is>
      </c>
      <c r="AV190" s="74" t="n">
        <v>4</v>
      </c>
      <c r="AW190" s="74" t="inlineStr">
        <is>
          <t>A</t>
        </is>
      </c>
      <c r="AX190" s="74" t="n">
        <v>4</v>
      </c>
      <c r="AY190" s="74" t="inlineStr">
        <is>
          <t>A</t>
        </is>
      </c>
      <c r="AZ190" s="74" t="n">
        <v>4</v>
      </c>
      <c r="BA190" s="74" t="inlineStr">
        <is>
          <t>A</t>
        </is>
      </c>
      <c r="BB190" s="74" t="n">
        <v>4</v>
      </c>
      <c r="BC190" s="74" t="inlineStr">
        <is>
          <t>A</t>
        </is>
      </c>
      <c r="BD190" s="74" t="n">
        <v>4</v>
      </c>
      <c r="BE190" s="74" t="inlineStr"/>
      <c r="BF190" s="74" t="n">
        <v>12</v>
      </c>
      <c r="BG190" s="74" t="inlineStr">
        <is>
          <t>A</t>
        </is>
      </c>
      <c r="BH190" s="74" t="n">
        <v>4</v>
      </c>
      <c r="BI190" s="74" t="inlineStr">
        <is>
          <t>A</t>
        </is>
      </c>
      <c r="BJ190" s="74" t="n">
        <v>4</v>
      </c>
      <c r="BK190" s="74" t="inlineStr">
        <is>
          <t>A</t>
        </is>
      </c>
      <c r="BL190" s="74" t="n">
        <v>4</v>
      </c>
      <c r="BM190" s="74" t="inlineStr">
        <is>
          <t>A</t>
        </is>
      </c>
      <c r="BN190" s="74" t="n">
        <v>4</v>
      </c>
      <c r="BO190" s="74" t="n"/>
      <c r="BP190" s="74" t="n"/>
      <c r="BQ190" s="165">
        <f>COUNTIF($G190:$BP190,"a")+COUNTIF($G190:$BP190,"r0,a5")/2+COUNTIF($G190:$BP190,"p5,a5")/2</f>
        <v/>
      </c>
      <c r="BR190" s="165">
        <f>COUNTIF($G190:$BP190,"d")+COUNTIF($G190:$BP190,"r0,d5")/2+COUNTIF($G190:$BP190,"p5,d5")/2</f>
        <v/>
      </c>
      <c r="BS190" s="165">
        <f>COUNTIF($G190:$BP190,"b")+COUNTIF($G190:$BP190,"r0,b5")/2+COUNTIF($G190:$BP190,"p5,b5")/2</f>
        <v/>
      </c>
      <c r="BT190" s="165">
        <f>COUNTIF($G190:$BP190,"c")+COUNTIF($G190:$BP190,"r0,c5")/2+COUNTIF($G190:$BP190,"p5,c5")/2</f>
        <v/>
      </c>
      <c r="BU190" s="165">
        <f>COUNTIF($G190:$BP190,"KH")+COUNTIF($G190:$BP190,"TL")+COUNTIF($G190:$BP190,"L")</f>
        <v/>
      </c>
      <c r="BV190" s="165" t="n"/>
      <c r="BW190" s="165">
        <f>COUNTIF($G190:$BP190,"hh")</f>
        <v/>
      </c>
      <c r="BX190" s="165">
        <f>COUNTIF($G190:$BP190,"nt7")</f>
        <v/>
      </c>
      <c r="BY190" s="165">
        <f>COUNTIF($G190:$BP190,"P")+COUNTIF($G190:$BP190,"p5,a5")/2+COUNTIF($G190:$BP190,"p5,b5")/2+COUNTIF($G190:$BP190,"p5,c5")/2+COUNTIF($G190:$BP190,"p5,d5")/2</f>
        <v/>
      </c>
      <c r="BZ190" s="166">
        <f>SUBTOTAL(9,BQ190:BY190)</f>
        <v/>
      </c>
      <c r="CA190" s="167">
        <f>SUM(J190,L190,N190,P190,R190,T190,X190,Z190,AB190,AD190,AF190,AH190,AL190,AN190,AP190,AR190,AT190,AV190,AZ190,BB190,BD190,BF190,BH190,BP190)</f>
        <v/>
      </c>
      <c r="CB190" s="168">
        <f>SUM(H190,V190,AJ190,AX190,BL190)</f>
        <v/>
      </c>
      <c r="CC190" s="24">
        <f>SUM(BJ190,BN190)</f>
        <v/>
      </c>
      <c r="CD190" s="169">
        <f>IF(BZ190&gt;25,4,IF(BZ190&gt;18,3,IF(BZ190&gt;12,2,IF(BZ190&gt;4,1,0))))-BX190-2+1</f>
        <v/>
      </c>
      <c r="CE190" s="30" t="n"/>
      <c r="CF190" s="169">
        <f>CD190*CI190</f>
        <v/>
      </c>
      <c r="CG190" s="170">
        <f>F190-BY190+1</f>
        <v/>
      </c>
      <c r="CH190" s="169">
        <f>CE190*16</f>
        <v/>
      </c>
      <c r="CI190" s="171">
        <f>VLOOKUP(A190,[1]DATA!$A$6:$AI$331,34,0)</f>
        <v/>
      </c>
      <c r="CJ190" s="172">
        <f>VLOOKUP(A190,[2]CHAMCONG!A$7:CI$333,79,0)</f>
        <v/>
      </c>
      <c r="CK190" s="173">
        <f>CJ190-CA190</f>
        <v/>
      </c>
    </row>
    <row r="191" ht="15.75" customFormat="1" customHeight="1" s="25">
      <c r="A191" s="69" t="inlineStr">
        <is>
          <t>A1672</t>
        </is>
      </c>
      <c r="B191" s="70" t="inlineStr">
        <is>
          <t>Huỳnh Tấn Tài</t>
        </is>
      </c>
      <c r="C191" s="71" t="inlineStr">
        <is>
          <t>X1 Sơn</t>
        </is>
      </c>
      <c r="D191" s="72" t="inlineStr">
        <is>
          <t>Trực tiếp</t>
        </is>
      </c>
      <c r="E191" s="73" t="inlineStr">
        <is>
          <t>2020-08-28</t>
        </is>
      </c>
      <c r="F191" s="73" t="inlineStr"/>
      <c r="G191" s="74" t="inlineStr">
        <is>
          <t>A</t>
        </is>
      </c>
      <c r="H191" s="74" t="n">
        <v>4</v>
      </c>
      <c r="I191" s="74" t="inlineStr">
        <is>
          <t>A</t>
        </is>
      </c>
      <c r="J191" s="74" t="n">
        <v>4</v>
      </c>
      <c r="K191" s="74" t="inlineStr">
        <is>
          <t>A</t>
        </is>
      </c>
      <c r="L191" s="74" t="n">
        <v>4</v>
      </c>
      <c r="M191" s="74" t="inlineStr">
        <is>
          <t>A</t>
        </is>
      </c>
      <c r="N191" s="74" t="n">
        <v>4</v>
      </c>
      <c r="O191" s="75" t="inlineStr"/>
      <c r="P191" s="74" t="n">
        <v>0</v>
      </c>
      <c r="Q191" s="74" t="inlineStr">
        <is>
          <t>A</t>
        </is>
      </c>
      <c r="R191" s="74" t="n">
        <v>4</v>
      </c>
      <c r="S191" s="74" t="inlineStr">
        <is>
          <t>A</t>
        </is>
      </c>
      <c r="T191" s="74" t="n">
        <v>4</v>
      </c>
      <c r="U191" s="74" t="inlineStr">
        <is>
          <t>A</t>
        </is>
      </c>
      <c r="V191" s="74" t="n">
        <v>4</v>
      </c>
      <c r="W191" s="74" t="inlineStr">
        <is>
          <t>A</t>
        </is>
      </c>
      <c r="X191" s="74" t="n">
        <v>4</v>
      </c>
      <c r="Y191" s="74" t="inlineStr">
        <is>
          <t>A</t>
        </is>
      </c>
      <c r="Z191" s="74" t="n">
        <v>2</v>
      </c>
      <c r="AA191" s="74" t="inlineStr">
        <is>
          <t>A</t>
        </is>
      </c>
      <c r="AB191" s="74" t="n">
        <v>4</v>
      </c>
      <c r="AC191" s="75" t="inlineStr"/>
      <c r="AD191" s="74" t="n">
        <v>0</v>
      </c>
      <c r="AE191" s="74" t="inlineStr">
        <is>
          <t>A</t>
        </is>
      </c>
      <c r="AF191" s="74" t="n">
        <v>4</v>
      </c>
      <c r="AG191" s="74" t="inlineStr">
        <is>
          <t>A</t>
        </is>
      </c>
      <c r="AH191" s="74" t="n">
        <v>4</v>
      </c>
      <c r="AI191" s="74" t="inlineStr">
        <is>
          <t>A</t>
        </is>
      </c>
      <c r="AJ191" s="74" t="n">
        <v>4</v>
      </c>
      <c r="AK191" s="74" t="inlineStr">
        <is>
          <t>A</t>
        </is>
      </c>
      <c r="AL191" s="74" t="n">
        <v>4</v>
      </c>
      <c r="AM191" s="74" t="inlineStr">
        <is>
          <t>A</t>
        </is>
      </c>
      <c r="AN191" s="74" t="n">
        <v>4</v>
      </c>
      <c r="AO191" s="74" t="inlineStr">
        <is>
          <t>A</t>
        </is>
      </c>
      <c r="AP191" s="74" t="n">
        <v>4</v>
      </c>
      <c r="AQ191" s="75" t="inlineStr"/>
      <c r="AR191" s="74" t="n">
        <v>0</v>
      </c>
      <c r="AS191" s="74" t="inlineStr">
        <is>
          <t>P</t>
        </is>
      </c>
      <c r="AT191" s="74" t="n">
        <v>0</v>
      </c>
      <c r="AU191" s="74" t="inlineStr">
        <is>
          <t>A</t>
        </is>
      </c>
      <c r="AV191" s="74" t="n">
        <v>4</v>
      </c>
      <c r="AW191" s="74" t="inlineStr">
        <is>
          <t>A</t>
        </is>
      </c>
      <c r="AX191" s="74" t="n">
        <v>4</v>
      </c>
      <c r="AY191" s="75" t="inlineStr">
        <is>
          <t>A</t>
        </is>
      </c>
      <c r="AZ191" s="74" t="n">
        <v>4</v>
      </c>
      <c r="BA191" s="74" t="inlineStr">
        <is>
          <t>A</t>
        </is>
      </c>
      <c r="BB191" s="74" t="n">
        <v>4</v>
      </c>
      <c r="BC191" s="74" t="inlineStr">
        <is>
          <t>A</t>
        </is>
      </c>
      <c r="BD191" s="74" t="n">
        <v>4</v>
      </c>
      <c r="BE191" s="75" t="inlineStr"/>
      <c r="BF191" s="74" t="n">
        <v>0</v>
      </c>
      <c r="BG191" s="74" t="inlineStr">
        <is>
          <t>A</t>
        </is>
      </c>
      <c r="BH191" s="74" t="n">
        <v>4</v>
      </c>
      <c r="BI191" s="74" t="inlineStr">
        <is>
          <t>A</t>
        </is>
      </c>
      <c r="BJ191" s="74" t="n">
        <v>4</v>
      </c>
      <c r="BK191" s="74" t="inlineStr">
        <is>
          <t>A</t>
        </is>
      </c>
      <c r="BL191" s="74" t="n">
        <v>4</v>
      </c>
      <c r="BM191" s="74" t="inlineStr">
        <is>
          <t>A</t>
        </is>
      </c>
      <c r="BN191" s="74" t="n">
        <v>4</v>
      </c>
      <c r="BO191" s="74" t="n"/>
      <c r="BP191" s="74" t="n"/>
      <c r="BQ191" s="165">
        <f>COUNTIF($G191:$BP191,"a")+COUNTIF($G191:$BP191,"r0,a5")/2+COUNTIF($G191:$BP191,"p5,a5")/2</f>
        <v/>
      </c>
      <c r="BR191" s="165">
        <f>COUNTIF($G191:$BP191,"d")+COUNTIF($G191:$BP191,"r0,d5")/2+COUNTIF($G191:$BP191,"p5,d5")/2</f>
        <v/>
      </c>
      <c r="BS191" s="165">
        <f>COUNTIF($G191:$BP191,"b")+COUNTIF($G191:$BP191,"r0,b5")/2+COUNTIF($G191:$BP191,"p5,b5")/2</f>
        <v/>
      </c>
      <c r="BT191" s="165">
        <f>COUNTIF($G191:$BP191,"c")+COUNTIF($G191:$BP191,"r0,c5")/2+COUNTIF($G191:$BP191,"p5,c5")/2</f>
        <v/>
      </c>
      <c r="BU191" s="165">
        <f>COUNTIF($G191:$BP191,"KH")+COUNTIF($G191:$BP191,"TL")+COUNTIF($G191:$BP191,"L")</f>
        <v/>
      </c>
      <c r="BV191" s="165" t="n"/>
      <c r="BW191" s="165">
        <f>COUNTIF($G191:$BP191,"hh")</f>
        <v/>
      </c>
      <c r="BX191" s="165">
        <f>COUNTIF($G191:$BP191,"nt7")</f>
        <v/>
      </c>
      <c r="BY191" s="165">
        <f>COUNTIF($G191:$BP191,"P")+COUNTIF($G191:$BP191,"p5,a5")/2+COUNTIF($G191:$BP191,"p5,b5")/2+COUNTIF($G191:$BP191,"p5,c5")/2+COUNTIF($G191:$BP191,"p5,d5")/2</f>
        <v/>
      </c>
      <c r="BZ191" s="166">
        <f>SUBTOTAL(9,BQ191:BY191)</f>
        <v/>
      </c>
      <c r="CA191" s="167">
        <f>SUM(J191,L191,N191,P191,R191,T191,X191,Z191,AB191,AD191,AF191,AH191,AL191,AN191,AP191,AR191,AT191,AV191,AZ191,BB191,BD191,BF191,BH191,BP191)</f>
        <v/>
      </c>
      <c r="CB191" s="168">
        <f>SUM(H191,V191,AJ191,AX191,BL191)</f>
        <v/>
      </c>
      <c r="CC191" s="24">
        <f>SUM(BJ191,BN191)</f>
        <v/>
      </c>
      <c r="CD191" s="169">
        <f>IF(BZ191&gt;25,4,IF(BZ191&gt;18,3,IF(BZ191&gt;12,2,IF(BZ191&gt;4,1,0))))-BX191-2+1</f>
        <v/>
      </c>
      <c r="CE191" s="30" t="n"/>
      <c r="CF191" s="169">
        <f>CD191*CI191</f>
        <v/>
      </c>
      <c r="CG191" s="170">
        <f>F191-BY191+1</f>
        <v/>
      </c>
      <c r="CH191" s="169">
        <f>CE191*16</f>
        <v/>
      </c>
      <c r="CI191" s="171">
        <f>VLOOKUP(A191,[1]DATA!$A$6:$AI$331,34,0)</f>
        <v/>
      </c>
      <c r="CJ191" s="172">
        <f>VLOOKUP(A191,[2]CHAMCONG!A$7:CI$333,79,0)</f>
        <v/>
      </c>
      <c r="CK191" s="173">
        <f>CJ191-CA191</f>
        <v/>
      </c>
    </row>
    <row r="192" ht="15.75" customFormat="1" customHeight="1" s="25">
      <c r="A192" s="69" t="inlineStr">
        <is>
          <t>A1677</t>
        </is>
      </c>
      <c r="B192" s="70" t="inlineStr">
        <is>
          <t>Trần Thanh Quang</t>
        </is>
      </c>
      <c r="C192" s="71" t="inlineStr">
        <is>
          <t>Kho X1</t>
        </is>
      </c>
      <c r="D192" s="72" t="inlineStr">
        <is>
          <t>Trực tiếp</t>
        </is>
      </c>
      <c r="E192" s="73" t="inlineStr">
        <is>
          <t>2020-09-03</t>
        </is>
      </c>
      <c r="F192" s="73" t="inlineStr"/>
      <c r="G192" s="74" t="inlineStr">
        <is>
          <t>A</t>
        </is>
      </c>
      <c r="H192" s="74" t="n">
        <v>4</v>
      </c>
      <c r="I192" s="74" t="inlineStr">
        <is>
          <t>A</t>
        </is>
      </c>
      <c r="J192" s="74" t="n">
        <v>2</v>
      </c>
      <c r="K192" s="74" t="inlineStr">
        <is>
          <t>A</t>
        </is>
      </c>
      <c r="L192" s="74" t="n">
        <v>4</v>
      </c>
      <c r="M192" s="74" t="inlineStr">
        <is>
          <t>P</t>
        </is>
      </c>
      <c r="N192" s="74" t="n">
        <v>0</v>
      </c>
      <c r="O192" s="74" t="inlineStr"/>
      <c r="P192" s="74" t="n">
        <v>0</v>
      </c>
      <c r="Q192" s="74" t="inlineStr">
        <is>
          <t>A</t>
        </is>
      </c>
      <c r="R192" s="74" t="n">
        <v>3</v>
      </c>
      <c r="S192" s="74" t="inlineStr">
        <is>
          <t>A</t>
        </is>
      </c>
      <c r="T192" s="74" t="n">
        <v>2</v>
      </c>
      <c r="U192" s="74" t="inlineStr">
        <is>
          <t>P</t>
        </is>
      </c>
      <c r="V192" s="74" t="n">
        <v>0</v>
      </c>
      <c r="W192" s="74" t="inlineStr">
        <is>
          <t>P</t>
        </is>
      </c>
      <c r="X192" s="74" t="n">
        <v>0</v>
      </c>
      <c r="Y192" s="74" t="inlineStr">
        <is>
          <t>P</t>
        </is>
      </c>
      <c r="Z192" s="74" t="n">
        <v>0</v>
      </c>
      <c r="AA192" s="74" t="inlineStr">
        <is>
          <t>P</t>
        </is>
      </c>
      <c r="AB192" s="74" t="n">
        <v>0</v>
      </c>
      <c r="AC192" s="74" t="inlineStr"/>
      <c r="AD192" s="74" t="n">
        <v>0</v>
      </c>
      <c r="AE192" s="74" t="inlineStr">
        <is>
          <t>P</t>
        </is>
      </c>
      <c r="AF192" s="74" t="n">
        <v>0</v>
      </c>
      <c r="AG192" s="74" t="inlineStr">
        <is>
          <t>P</t>
        </is>
      </c>
      <c r="AH192" s="74" t="n">
        <v>0</v>
      </c>
      <c r="AI192" s="74" t="inlineStr">
        <is>
          <t>P</t>
        </is>
      </c>
      <c r="AJ192" s="74" t="n">
        <v>0</v>
      </c>
      <c r="AK192" s="74" t="inlineStr">
        <is>
          <t>P</t>
        </is>
      </c>
      <c r="AL192" s="74" t="n">
        <v>0</v>
      </c>
      <c r="AM192" s="74" t="inlineStr">
        <is>
          <t>P</t>
        </is>
      </c>
      <c r="AN192" s="74" t="n">
        <v>0</v>
      </c>
      <c r="AO192" s="74" t="inlineStr">
        <is>
          <t>P</t>
        </is>
      </c>
      <c r="AP192" s="74" t="n">
        <v>0</v>
      </c>
      <c r="AQ192" s="74" t="inlineStr"/>
      <c r="AR192" s="74" t="n">
        <v>0</v>
      </c>
      <c r="AS192" s="74" t="inlineStr">
        <is>
          <t>P</t>
        </is>
      </c>
      <c r="AT192" s="74" t="n">
        <v>0</v>
      </c>
      <c r="AU192" s="74" t="inlineStr">
        <is>
          <t>P</t>
        </is>
      </c>
      <c r="AV192" s="74" t="n">
        <v>0</v>
      </c>
      <c r="AW192" s="74" t="inlineStr">
        <is>
          <t>P</t>
        </is>
      </c>
      <c r="AX192" s="74" t="n">
        <v>0</v>
      </c>
      <c r="AY192" s="74" t="inlineStr">
        <is>
          <t>P</t>
        </is>
      </c>
      <c r="AZ192" s="74" t="n">
        <v>0</v>
      </c>
      <c r="BA192" s="74" t="inlineStr">
        <is>
          <t>P</t>
        </is>
      </c>
      <c r="BB192" s="74" t="n">
        <v>0</v>
      </c>
      <c r="BC192" s="74" t="inlineStr">
        <is>
          <t>P</t>
        </is>
      </c>
      <c r="BD192" s="74" t="n">
        <v>0</v>
      </c>
      <c r="BE192" s="74" t="inlineStr"/>
      <c r="BF192" s="74" t="n">
        <v>0</v>
      </c>
      <c r="BG192" s="74" t="inlineStr">
        <is>
          <t>A</t>
        </is>
      </c>
      <c r="BH192" s="74" t="n">
        <v>0</v>
      </c>
      <c r="BI192" s="74" t="inlineStr">
        <is>
          <t>A</t>
        </is>
      </c>
      <c r="BJ192" s="74" t="n">
        <v>3</v>
      </c>
      <c r="BK192" s="74" t="inlineStr">
        <is>
          <t>A</t>
        </is>
      </c>
      <c r="BL192" s="74" t="n">
        <v>0</v>
      </c>
      <c r="BM192" s="74" t="inlineStr">
        <is>
          <t>A</t>
        </is>
      </c>
      <c r="BN192" s="74" t="n">
        <v>0</v>
      </c>
      <c r="BO192" s="74" t="n"/>
      <c r="BP192" s="74" t="n"/>
      <c r="BQ192" s="165">
        <f>COUNTIF($G192:$BP192,"a")+COUNTIF($G192:$BP192,"r0,a5")/2+COUNTIF($G192:$BP192,"p5,a5")/2</f>
        <v/>
      </c>
      <c r="BR192" s="165">
        <f>COUNTIF($G192:$BP192,"d")+COUNTIF($G192:$BP192,"r0,d5")/2+COUNTIF($G192:$BP192,"p5,d5")/2</f>
        <v/>
      </c>
      <c r="BS192" s="165">
        <f>COUNTIF($G192:$BP192,"b")+COUNTIF($G192:$BP192,"r0,b5")/2+COUNTIF($G192:$BP192,"p5,b5")/2</f>
        <v/>
      </c>
      <c r="BT192" s="165">
        <f>COUNTIF($G192:$BP192,"c")+COUNTIF($G192:$BP192,"r0,c5")/2+COUNTIF($G192:$BP192,"p5,c5")/2</f>
        <v/>
      </c>
      <c r="BU192" s="165">
        <f>COUNTIF($G192:$BP192,"KH")+COUNTIF($G192:$BP192,"TL")+COUNTIF($G192:$BP192,"L")</f>
        <v/>
      </c>
      <c r="BV192" s="165" t="n"/>
      <c r="BW192" s="165">
        <f>COUNTIF($G192:$BP192,"hh")</f>
        <v/>
      </c>
      <c r="BX192" s="165">
        <f>COUNTIF($G192:$BP192,"nt7")</f>
        <v/>
      </c>
      <c r="BY192" s="165">
        <f>COUNTIF($G192:$BP192,"P")+COUNTIF($G192:$BP192,"p5,a5")/2+COUNTIF($G192:$BP192,"p5,b5")/2+COUNTIF($G192:$BP192,"p5,c5")/2+COUNTIF($G192:$BP192,"p5,d5")/2</f>
        <v/>
      </c>
      <c r="BZ192" s="166">
        <f>SUBTOTAL(9,BQ192:BY192)</f>
        <v/>
      </c>
      <c r="CA192" s="167">
        <f>SUM(J192,L192,N192,P192,R192,T192,X192,Z192,AB192,AD192,AF192,AH192,AL192,AN192,AP192,AR192,AT192,AV192,AZ192,BB192,BD192,BF192,BH192,BP192)</f>
        <v/>
      </c>
      <c r="CB192" s="168">
        <f>SUM(H192,V192,AJ192,AX192,BL192)</f>
        <v/>
      </c>
      <c r="CC192" s="24">
        <f>SUM(BJ192,BN192)</f>
        <v/>
      </c>
      <c r="CD192" s="169">
        <f>IF(BZ192&gt;25,4,IF(BZ192&gt;18,3,IF(BZ192&gt;12,2,IF(BZ192&gt;4,1,0))))-BX192-2+1</f>
        <v/>
      </c>
      <c r="CE192" s="30" t="n"/>
      <c r="CF192" s="169">
        <f>CD192*CI192</f>
        <v/>
      </c>
      <c r="CG192" s="170">
        <f>F192-BY192+1</f>
        <v/>
      </c>
      <c r="CH192" s="169">
        <f>CE192*16</f>
        <v/>
      </c>
      <c r="CI192" s="171">
        <f>VLOOKUP(A192,[1]DATA!$A$6:$AI$331,34,0)</f>
        <v/>
      </c>
      <c r="CJ192" s="172">
        <f>VLOOKUP(A192,[2]CHAMCONG!A$7:CI$333,79,0)</f>
        <v/>
      </c>
      <c r="CK192" s="173">
        <f>CJ192-CA192</f>
        <v/>
      </c>
    </row>
    <row r="193" ht="15.75" customFormat="1" customHeight="1" s="25">
      <c r="A193" s="69" t="inlineStr">
        <is>
          <t>A1681</t>
        </is>
      </c>
      <c r="B193" s="70" t="inlineStr">
        <is>
          <t>Trương Thị Mỹ Hạnh</t>
        </is>
      </c>
      <c r="C193" s="71" t="inlineStr">
        <is>
          <t>QA/QC X1 Xi</t>
        </is>
      </c>
      <c r="D193" s="72" t="inlineStr">
        <is>
          <t>Trực tiếp</t>
        </is>
      </c>
      <c r="E193" s="73" t="inlineStr">
        <is>
          <t>2020-09-09</t>
        </is>
      </c>
      <c r="F193" s="73" t="inlineStr"/>
      <c r="G193" s="74" t="inlineStr">
        <is>
          <t>A</t>
        </is>
      </c>
      <c r="H193" s="74" t="n">
        <v>4</v>
      </c>
      <c r="I193" s="75" t="inlineStr">
        <is>
          <t>A</t>
        </is>
      </c>
      <c r="J193" s="74" t="n">
        <v>4</v>
      </c>
      <c r="K193" s="75" t="inlineStr">
        <is>
          <t>A</t>
        </is>
      </c>
      <c r="L193" s="74" t="n">
        <v>4</v>
      </c>
      <c r="M193" s="75" t="inlineStr">
        <is>
          <t>A</t>
        </is>
      </c>
      <c r="N193" s="74" t="n">
        <v>4</v>
      </c>
      <c r="O193" s="75" t="inlineStr"/>
      <c r="P193" s="74" t="n">
        <v>12</v>
      </c>
      <c r="Q193" s="75" t="inlineStr">
        <is>
          <t>C</t>
        </is>
      </c>
      <c r="R193" s="75" t="n">
        <v>4</v>
      </c>
      <c r="S193" s="75" t="inlineStr">
        <is>
          <t>C</t>
        </is>
      </c>
      <c r="T193" s="74" t="n">
        <v>4</v>
      </c>
      <c r="U193" s="75" t="inlineStr">
        <is>
          <t>C</t>
        </is>
      </c>
      <c r="V193" s="74" t="n">
        <v>4</v>
      </c>
      <c r="W193" s="75" t="inlineStr">
        <is>
          <t>C</t>
        </is>
      </c>
      <c r="X193" s="74" t="n">
        <v>4</v>
      </c>
      <c r="Y193" s="75" t="inlineStr">
        <is>
          <t>C</t>
        </is>
      </c>
      <c r="Z193" s="74" t="n">
        <v>4</v>
      </c>
      <c r="AA193" s="75" t="inlineStr">
        <is>
          <t>P0</t>
        </is>
      </c>
      <c r="AB193" s="74" t="n">
        <v>0</v>
      </c>
      <c r="AC193" s="75" t="inlineStr"/>
      <c r="AD193" s="74" t="n">
        <v>4</v>
      </c>
      <c r="AE193" s="75" t="inlineStr">
        <is>
          <t>A</t>
        </is>
      </c>
      <c r="AF193" s="75" t="n">
        <v>4</v>
      </c>
      <c r="AG193" s="75" t="inlineStr">
        <is>
          <t>A</t>
        </is>
      </c>
      <c r="AH193" s="74" t="n">
        <v>4</v>
      </c>
      <c r="AI193" s="75" t="inlineStr">
        <is>
          <t>A</t>
        </is>
      </c>
      <c r="AJ193" s="74" t="n">
        <v>4</v>
      </c>
      <c r="AK193" s="75" t="inlineStr">
        <is>
          <t>A</t>
        </is>
      </c>
      <c r="AL193" s="74" t="n">
        <v>4</v>
      </c>
      <c r="AM193" s="75" t="inlineStr">
        <is>
          <t>A</t>
        </is>
      </c>
      <c r="AN193" s="74" t="n">
        <v>4</v>
      </c>
      <c r="AO193" s="75" t="inlineStr">
        <is>
          <t>A</t>
        </is>
      </c>
      <c r="AP193" s="74" t="n">
        <v>4</v>
      </c>
      <c r="AQ193" s="75" t="inlineStr"/>
      <c r="AR193" s="74" t="n">
        <v>0</v>
      </c>
      <c r="AS193" s="75" t="inlineStr">
        <is>
          <t>P</t>
        </is>
      </c>
      <c r="AT193" s="75" t="n">
        <v>0</v>
      </c>
      <c r="AU193" s="75" t="inlineStr">
        <is>
          <t>C</t>
        </is>
      </c>
      <c r="AV193" s="74" t="n">
        <v>4</v>
      </c>
      <c r="AW193" s="74" t="inlineStr">
        <is>
          <t>C</t>
        </is>
      </c>
      <c r="AX193" s="74" t="n">
        <v>4</v>
      </c>
      <c r="AY193" s="75" t="inlineStr">
        <is>
          <t>C</t>
        </is>
      </c>
      <c r="AZ193" s="74" t="n">
        <v>4</v>
      </c>
      <c r="BA193" s="75" t="inlineStr">
        <is>
          <t>C</t>
        </is>
      </c>
      <c r="BB193" s="74" t="n">
        <v>4</v>
      </c>
      <c r="BC193" s="75" t="inlineStr">
        <is>
          <t>C</t>
        </is>
      </c>
      <c r="BD193" s="74" t="n">
        <v>4</v>
      </c>
      <c r="BE193" s="75" t="inlineStr"/>
      <c r="BF193" s="74" t="n">
        <v>0</v>
      </c>
      <c r="BG193" s="75" t="inlineStr">
        <is>
          <t>A</t>
        </is>
      </c>
      <c r="BH193" s="75" t="n">
        <v>4</v>
      </c>
      <c r="BI193" s="74" t="inlineStr">
        <is>
          <t>A</t>
        </is>
      </c>
      <c r="BJ193" s="74" t="n">
        <v>4</v>
      </c>
      <c r="BK193" s="74" t="inlineStr">
        <is>
          <t>A</t>
        </is>
      </c>
      <c r="BL193" s="74" t="n">
        <v>4</v>
      </c>
      <c r="BM193" s="74" t="inlineStr">
        <is>
          <t>A</t>
        </is>
      </c>
      <c r="BN193" s="74" t="n">
        <v>4</v>
      </c>
      <c r="BO193" s="74" t="n"/>
      <c r="BP193" s="74" t="n"/>
      <c r="BQ193" s="165">
        <f>COUNTIF($G193:$BP193,"a")+COUNTIF($G193:$BP193,"r0,a5")/2+COUNTIF($G193:$BP193,"p5,a5")/2</f>
        <v/>
      </c>
      <c r="BR193" s="165">
        <f>COUNTIF($G193:$BP193,"d")+COUNTIF($G193:$BP193,"r0,d5")/2+COUNTIF($G193:$BP193,"p5,d5")/2</f>
        <v/>
      </c>
      <c r="BS193" s="165">
        <f>COUNTIF($G193:$BP193,"b")+COUNTIF($G193:$BP193,"r0,b5")/2+COUNTIF($G193:$BP193,"p5,b5")/2</f>
        <v/>
      </c>
      <c r="BT193" s="165">
        <f>COUNTIF($G193:$BP193,"c")+COUNTIF($G193:$BP193,"r0,c5")/2+COUNTIF($G193:$BP193,"p5,c5")/2</f>
        <v/>
      </c>
      <c r="BU193" s="165">
        <f>COUNTIF($G193:$BP193,"KH")+COUNTIF($G193:$BP193,"TL")+COUNTIF($G193:$BP193,"L")</f>
        <v/>
      </c>
      <c r="BV193" s="165" t="n"/>
      <c r="BW193" s="165">
        <f>COUNTIF($G193:$BP193,"hh")</f>
        <v/>
      </c>
      <c r="BX193" s="165">
        <f>COUNTIF($G193:$BP193,"nt7")</f>
        <v/>
      </c>
      <c r="BY193" s="165">
        <f>COUNTIF($G193:$BP193,"P")+COUNTIF($G193:$BP193,"p5,a5")/2+COUNTIF($G193:$BP193,"p5,b5")/2+COUNTIF($G193:$BP193,"p5,c5")/2+COUNTIF($G193:$BP193,"p5,d5")/2</f>
        <v/>
      </c>
      <c r="BZ193" s="166">
        <f>SUBTOTAL(9,BQ193:BY193)</f>
        <v/>
      </c>
      <c r="CA193" s="167">
        <f>SUM(J193,L193,N193,P193,R193,T193,X193,Z193,AB193,AD193,AF193,AH193,AL193,AN193,AP193,AR193,AT193,AV193,AZ193,BB193,BD193,BF193,BH193,BP193)</f>
        <v/>
      </c>
      <c r="CB193" s="168">
        <f>SUM(H193,V193,AJ193,AX193,BL193)</f>
        <v/>
      </c>
      <c r="CC193" s="24">
        <f>SUM(BJ193,BN193)</f>
        <v/>
      </c>
      <c r="CD193" s="169">
        <f>IF(BZ193&gt;25,4,IF(BZ193&gt;18,3,IF(BZ193&gt;12,2,IF(BZ193&gt;4,1,0))))-BX193-2+1</f>
        <v/>
      </c>
      <c r="CE193" s="30" t="n"/>
      <c r="CF193" s="169">
        <f>CD193*CI193</f>
        <v/>
      </c>
      <c r="CG193" s="170">
        <f>F193-BY193+1</f>
        <v/>
      </c>
      <c r="CH193" s="169">
        <f>CE193*16</f>
        <v/>
      </c>
      <c r="CI193" s="171">
        <f>VLOOKUP(A193,[1]DATA!$A$6:$AI$331,34,0)</f>
        <v/>
      </c>
      <c r="CJ193" s="172">
        <f>VLOOKUP(A193,[2]CHAMCONG!A$7:CI$333,79,0)</f>
        <v/>
      </c>
      <c r="CK193" s="173">
        <f>CJ193-CA193</f>
        <v/>
      </c>
    </row>
    <row r="194" ht="15.75" customFormat="1" customHeight="1" s="25">
      <c r="A194" s="69" t="inlineStr">
        <is>
          <t>A1682</t>
        </is>
      </c>
      <c r="B194" s="70" t="inlineStr">
        <is>
          <t>Nguyễn Ngọc Lan</t>
        </is>
      </c>
      <c r="C194" s="71" t="inlineStr">
        <is>
          <t>QA/QC X1 Xi</t>
        </is>
      </c>
      <c r="D194" s="72" t="inlineStr">
        <is>
          <t>Trực tiếp</t>
        </is>
      </c>
      <c r="E194" s="73" t="inlineStr">
        <is>
          <t>2020-09-09</t>
        </is>
      </c>
      <c r="F194" s="73" t="inlineStr"/>
      <c r="G194" s="74" t="inlineStr">
        <is>
          <t>A</t>
        </is>
      </c>
      <c r="H194" s="74" t="n">
        <v>4</v>
      </c>
      <c r="I194" s="74" t="inlineStr">
        <is>
          <t>A</t>
        </is>
      </c>
      <c r="J194" s="74" t="n">
        <v>4</v>
      </c>
      <c r="K194" s="74" t="inlineStr">
        <is>
          <t>A</t>
        </is>
      </c>
      <c r="L194" s="74" t="n">
        <v>3</v>
      </c>
      <c r="M194" s="74" t="inlineStr">
        <is>
          <t>A</t>
        </is>
      </c>
      <c r="N194" s="74" t="n">
        <v>4</v>
      </c>
      <c r="O194" s="74" t="inlineStr"/>
      <c r="P194" s="74" t="n">
        <v>12</v>
      </c>
      <c r="Q194" s="74" t="inlineStr">
        <is>
          <t>C</t>
        </is>
      </c>
      <c r="R194" s="74" t="n">
        <v>4</v>
      </c>
      <c r="S194" s="74" t="inlineStr">
        <is>
          <t>C</t>
        </is>
      </c>
      <c r="T194" s="74" t="n">
        <v>4</v>
      </c>
      <c r="U194" s="74" t="inlineStr">
        <is>
          <t>C</t>
        </is>
      </c>
      <c r="V194" s="74" t="n">
        <v>4</v>
      </c>
      <c r="W194" s="74" t="inlineStr">
        <is>
          <t>C</t>
        </is>
      </c>
      <c r="X194" s="74" t="n">
        <v>4</v>
      </c>
      <c r="Y194" s="74" t="inlineStr">
        <is>
          <t>C</t>
        </is>
      </c>
      <c r="Z194" s="74" t="n">
        <v>4</v>
      </c>
      <c r="AA194" s="74" t="inlineStr">
        <is>
          <t>A</t>
        </is>
      </c>
      <c r="AB194" s="74" t="n">
        <v>0</v>
      </c>
      <c r="AC194" s="74" t="inlineStr"/>
      <c r="AD194" s="74" t="n">
        <v>8</v>
      </c>
      <c r="AE194" s="74" t="inlineStr">
        <is>
          <t>P0</t>
        </is>
      </c>
      <c r="AF194" s="74" t="n">
        <v>0</v>
      </c>
      <c r="AG194" s="74" t="inlineStr">
        <is>
          <t>A</t>
        </is>
      </c>
      <c r="AH194" s="74" t="n">
        <v>4</v>
      </c>
      <c r="AI194" s="74" t="inlineStr">
        <is>
          <t>A</t>
        </is>
      </c>
      <c r="AJ194" s="74" t="n">
        <v>4</v>
      </c>
      <c r="AK194" s="74" t="inlineStr">
        <is>
          <t>A</t>
        </is>
      </c>
      <c r="AL194" s="74" t="n">
        <v>4</v>
      </c>
      <c r="AM194" s="74" t="inlineStr">
        <is>
          <t>A</t>
        </is>
      </c>
      <c r="AN194" s="74" t="n">
        <v>4</v>
      </c>
      <c r="AO194" s="74" t="inlineStr">
        <is>
          <t>A</t>
        </is>
      </c>
      <c r="AP194" s="74" t="n">
        <v>4</v>
      </c>
      <c r="AQ194" s="74" t="inlineStr"/>
      <c r="AR194" s="74" t="n">
        <v>0</v>
      </c>
      <c r="AS194" s="74" t="inlineStr">
        <is>
          <t>P</t>
        </is>
      </c>
      <c r="AT194" s="74" t="n">
        <v>0</v>
      </c>
      <c r="AU194" s="74" t="inlineStr">
        <is>
          <t>C</t>
        </is>
      </c>
      <c r="AV194" s="74" t="n">
        <v>4</v>
      </c>
      <c r="AW194" s="74" t="inlineStr">
        <is>
          <t>C</t>
        </is>
      </c>
      <c r="AX194" s="74" t="n">
        <v>4</v>
      </c>
      <c r="AY194" s="74" t="inlineStr">
        <is>
          <t>C</t>
        </is>
      </c>
      <c r="AZ194" s="74" t="n">
        <v>2</v>
      </c>
      <c r="BA194" s="74" t="inlineStr">
        <is>
          <t>C</t>
        </is>
      </c>
      <c r="BB194" s="74" t="n">
        <v>4</v>
      </c>
      <c r="BC194" s="74" t="inlineStr">
        <is>
          <t>C</t>
        </is>
      </c>
      <c r="BD194" s="74" t="n">
        <v>4</v>
      </c>
      <c r="BE194" s="74" t="inlineStr"/>
      <c r="BF194" s="74" t="n">
        <v>0</v>
      </c>
      <c r="BG194" s="74" t="inlineStr">
        <is>
          <t>A</t>
        </is>
      </c>
      <c r="BH194" s="74" t="n">
        <v>4</v>
      </c>
      <c r="BI194" s="74" t="inlineStr">
        <is>
          <t>A</t>
        </is>
      </c>
      <c r="BJ194" s="74" t="n">
        <v>4</v>
      </c>
      <c r="BK194" s="74" t="inlineStr">
        <is>
          <t>A</t>
        </is>
      </c>
      <c r="BL194" s="74" t="n">
        <v>4</v>
      </c>
      <c r="BM194" s="74" t="inlineStr">
        <is>
          <t>A</t>
        </is>
      </c>
      <c r="BN194" s="74" t="n">
        <v>4</v>
      </c>
      <c r="BO194" s="74" t="n"/>
      <c r="BP194" s="74" t="n"/>
      <c r="BQ194" s="165">
        <f>COUNTIF($G194:$BP194,"a")+COUNTIF($G194:$BP194,"r0,a5")/2+COUNTIF($G194:$BP194,"p5,a5")/2</f>
        <v/>
      </c>
      <c r="BR194" s="165">
        <f>COUNTIF($G194:$BP194,"d")+COUNTIF($G194:$BP194,"r0,d5")/2+COUNTIF($G194:$BP194,"p5,d5")/2</f>
        <v/>
      </c>
      <c r="BS194" s="165">
        <f>COUNTIF($G194:$BP194,"b")+COUNTIF($G194:$BP194,"r0,b5")/2+COUNTIF($G194:$BP194,"p5,b5")/2</f>
        <v/>
      </c>
      <c r="BT194" s="165">
        <f>COUNTIF($G194:$BP194,"c")+COUNTIF($G194:$BP194,"r0,c5")/2+COUNTIF($G194:$BP194,"p5,c5")/2</f>
        <v/>
      </c>
      <c r="BU194" s="165">
        <f>COUNTIF($G194:$BP194,"KH")+COUNTIF($G194:$BP194,"TL")+COUNTIF($G194:$BP194,"L")</f>
        <v/>
      </c>
      <c r="BV194" s="165" t="n"/>
      <c r="BW194" s="165">
        <f>COUNTIF($G194:$BP194,"hh")</f>
        <v/>
      </c>
      <c r="BX194" s="165">
        <f>COUNTIF($G194:$BP194,"nt7")</f>
        <v/>
      </c>
      <c r="BY194" s="165">
        <f>COUNTIF($G194:$BP194,"P")+COUNTIF($G194:$BP194,"p5,a5")/2+COUNTIF($G194:$BP194,"p5,b5")/2+COUNTIF($G194:$BP194,"p5,c5")/2+COUNTIF($G194:$BP194,"p5,d5")/2</f>
        <v/>
      </c>
      <c r="BZ194" s="166">
        <f>SUBTOTAL(9,BQ194:BY194)</f>
        <v/>
      </c>
      <c r="CA194" s="167">
        <f>SUM(J194,L194,N194,P194,R194,T194,X194,Z194,AB194,AD194,AF194,AH194,AL194,AN194,AP194,AR194,AT194,AV194,AZ194,BB194,BD194,BF194,BH194,BP194)</f>
        <v/>
      </c>
      <c r="CB194" s="168">
        <f>SUM(H194,V194,AJ194,AX194,BL194)</f>
        <v/>
      </c>
      <c r="CC194" s="24">
        <f>SUM(BJ194,BN194)</f>
        <v/>
      </c>
      <c r="CD194" s="169">
        <f>IF(BZ194&gt;25,4,IF(BZ194&gt;18,3,IF(BZ194&gt;12,2,IF(BZ194&gt;4,1,0))))-BX194-2+1</f>
        <v/>
      </c>
      <c r="CE194" s="30" t="n"/>
      <c r="CF194" s="169">
        <f>CD194*CI194</f>
        <v/>
      </c>
      <c r="CG194" s="170">
        <f>F194-BY194+1</f>
        <v/>
      </c>
      <c r="CH194" s="169">
        <f>CE194*16</f>
        <v/>
      </c>
      <c r="CI194" s="171">
        <f>VLOOKUP(A194,[1]DATA!$A$6:$AI$331,34,0)</f>
        <v/>
      </c>
      <c r="CJ194" s="172">
        <f>VLOOKUP(A194,[2]CHAMCONG!A$7:CI$333,79,0)</f>
        <v/>
      </c>
      <c r="CK194" s="173">
        <f>CJ194-CA194</f>
        <v/>
      </c>
    </row>
    <row r="195" ht="15.75" customFormat="1" customHeight="1" s="25">
      <c r="A195" s="69" t="inlineStr">
        <is>
          <t>A1685</t>
        </is>
      </c>
      <c r="B195" s="70" t="inlineStr">
        <is>
          <t>Lê Phước Anh</t>
        </is>
      </c>
      <c r="C195" s="71" t="inlineStr">
        <is>
          <t>X1 Sơn</t>
        </is>
      </c>
      <c r="D195" s="72" t="inlineStr">
        <is>
          <t>Trực tiếp</t>
        </is>
      </c>
      <c r="E195" s="73" t="inlineStr">
        <is>
          <t>2020-09-18</t>
        </is>
      </c>
      <c r="F195" s="73" t="inlineStr"/>
      <c r="G195" s="74" t="inlineStr">
        <is>
          <t>A</t>
        </is>
      </c>
      <c r="H195" s="74" t="n">
        <v>4</v>
      </c>
      <c r="I195" s="74" t="inlineStr">
        <is>
          <t>A</t>
        </is>
      </c>
      <c r="J195" s="74" t="n">
        <v>0</v>
      </c>
      <c r="K195" s="74" t="inlineStr">
        <is>
          <t>A</t>
        </is>
      </c>
      <c r="L195" s="74" t="n">
        <v>4</v>
      </c>
      <c r="M195" s="74" t="inlineStr">
        <is>
          <t>A</t>
        </is>
      </c>
      <c r="N195" s="74" t="n">
        <v>4</v>
      </c>
      <c r="O195" s="75" t="inlineStr"/>
      <c r="P195" s="74" t="n">
        <v>0</v>
      </c>
      <c r="Q195" s="75" t="inlineStr">
        <is>
          <t>A</t>
        </is>
      </c>
      <c r="R195" s="75" t="n">
        <v>4</v>
      </c>
      <c r="S195" s="75" t="inlineStr">
        <is>
          <t>A</t>
        </is>
      </c>
      <c r="T195" s="74" t="n">
        <v>4</v>
      </c>
      <c r="U195" s="75" t="inlineStr">
        <is>
          <t>A</t>
        </is>
      </c>
      <c r="V195" s="74" t="n">
        <v>4</v>
      </c>
      <c r="W195" s="75" t="inlineStr">
        <is>
          <t>A</t>
        </is>
      </c>
      <c r="X195" s="74" t="n">
        <v>4</v>
      </c>
      <c r="Y195" s="75" t="inlineStr">
        <is>
          <t>A</t>
        </is>
      </c>
      <c r="Z195" s="74" t="n">
        <v>4</v>
      </c>
      <c r="AA195" s="75" t="inlineStr">
        <is>
          <t>P</t>
        </is>
      </c>
      <c r="AB195" s="74" t="n">
        <v>0</v>
      </c>
      <c r="AC195" s="74" t="inlineStr"/>
      <c r="AD195" s="74" t="n">
        <v>0</v>
      </c>
      <c r="AE195" s="74" t="inlineStr">
        <is>
          <t>A</t>
        </is>
      </c>
      <c r="AF195" s="74" t="n">
        <v>4</v>
      </c>
      <c r="AG195" s="74" t="inlineStr">
        <is>
          <t>A</t>
        </is>
      </c>
      <c r="AH195" s="74" t="n">
        <v>4</v>
      </c>
      <c r="AI195" s="74" t="inlineStr">
        <is>
          <t>P</t>
        </is>
      </c>
      <c r="AJ195" s="74" t="n">
        <v>0</v>
      </c>
      <c r="AK195" s="74" t="inlineStr">
        <is>
          <t>P</t>
        </is>
      </c>
      <c r="AL195" s="74" t="n">
        <v>0</v>
      </c>
      <c r="AM195" s="74" t="inlineStr">
        <is>
          <t>A</t>
        </is>
      </c>
      <c r="AN195" s="74" t="n">
        <v>4</v>
      </c>
      <c r="AO195" s="75" t="inlineStr">
        <is>
          <t>A</t>
        </is>
      </c>
      <c r="AP195" s="74" t="n">
        <v>4</v>
      </c>
      <c r="AQ195" s="74" t="inlineStr"/>
      <c r="AR195" s="74" t="n">
        <v>0</v>
      </c>
      <c r="AS195" s="74" t="inlineStr">
        <is>
          <t>P</t>
        </is>
      </c>
      <c r="AT195" s="74" t="n">
        <v>0</v>
      </c>
      <c r="AU195" s="74" t="inlineStr">
        <is>
          <t>A</t>
        </is>
      </c>
      <c r="AV195" s="74" t="n">
        <v>4</v>
      </c>
      <c r="AW195" s="74" t="inlineStr">
        <is>
          <t>A</t>
        </is>
      </c>
      <c r="AX195" s="74" t="n">
        <v>4</v>
      </c>
      <c r="AY195" s="75" t="inlineStr">
        <is>
          <t>P0</t>
        </is>
      </c>
      <c r="AZ195" s="74" t="n">
        <v>0</v>
      </c>
      <c r="BA195" s="75" t="inlineStr">
        <is>
          <t>A</t>
        </is>
      </c>
      <c r="BB195" s="74" t="n">
        <v>4</v>
      </c>
      <c r="BC195" s="75" t="inlineStr">
        <is>
          <t>A</t>
        </is>
      </c>
      <c r="BD195" s="74" t="n">
        <v>4</v>
      </c>
      <c r="BE195" s="74" t="inlineStr"/>
      <c r="BF195" s="74" t="n">
        <v>0</v>
      </c>
      <c r="BG195" s="74" t="inlineStr">
        <is>
          <t>A</t>
        </is>
      </c>
      <c r="BH195" s="74" t="n">
        <v>4</v>
      </c>
      <c r="BI195" s="74" t="inlineStr">
        <is>
          <t>A</t>
        </is>
      </c>
      <c r="BJ195" s="74" t="n">
        <v>4</v>
      </c>
      <c r="BK195" s="74" t="inlineStr">
        <is>
          <t>A</t>
        </is>
      </c>
      <c r="BL195" s="74" t="n">
        <v>4</v>
      </c>
      <c r="BM195" s="74" t="inlineStr">
        <is>
          <t>A</t>
        </is>
      </c>
      <c r="BN195" s="74" t="n">
        <v>4</v>
      </c>
      <c r="BO195" s="74" t="n"/>
      <c r="BP195" s="74" t="n"/>
      <c r="BQ195" s="165">
        <f>COUNTIF($G195:$BP195,"a")+COUNTIF($G195:$BP195,"r0,a5")/2+COUNTIF($G195:$BP195,"p5,a5")/2</f>
        <v/>
      </c>
      <c r="BR195" s="165">
        <f>COUNTIF($G195:$BP195,"d")+COUNTIF($G195:$BP195,"r0,d5")/2+COUNTIF($G195:$BP195,"p5,d5")/2</f>
        <v/>
      </c>
      <c r="BS195" s="165">
        <f>COUNTIF($G195:$BP195,"b")+COUNTIF($G195:$BP195,"r0,b5")/2+COUNTIF($G195:$BP195,"p5,b5")/2</f>
        <v/>
      </c>
      <c r="BT195" s="165">
        <f>COUNTIF($G195:$BP195,"c")+COUNTIF($G195:$BP195,"r0,c5")/2+COUNTIF($G195:$BP195,"p5,c5")/2</f>
        <v/>
      </c>
      <c r="BU195" s="165">
        <f>COUNTIF($G195:$BP195,"KH")+COUNTIF($G195:$BP195,"TL")+COUNTIF($G195:$BP195,"L")</f>
        <v/>
      </c>
      <c r="BV195" s="165" t="n"/>
      <c r="BW195" s="165">
        <f>COUNTIF($G195:$BP195,"hh")</f>
        <v/>
      </c>
      <c r="BX195" s="165">
        <f>COUNTIF($G195:$BP195,"nt7")</f>
        <v/>
      </c>
      <c r="BY195" s="165">
        <f>COUNTIF($G195:$BP195,"P")+COUNTIF($G195:$BP195,"p5,a5")/2+COUNTIF($G195:$BP195,"p5,b5")/2+COUNTIF($G195:$BP195,"p5,c5")/2+COUNTIF($G195:$BP195,"p5,d5")/2</f>
        <v/>
      </c>
      <c r="BZ195" s="166">
        <f>SUBTOTAL(9,BQ195:BY195)</f>
        <v/>
      </c>
      <c r="CA195" s="167">
        <f>SUM(J195,L195,N195,P195,R195,T195,X195,Z195,AB195,AD195,AF195,AH195,AL195,AN195,AP195,AR195,AT195,AV195,AZ195,BB195,BD195,BF195,BH195,BP195)</f>
        <v/>
      </c>
      <c r="CB195" s="168">
        <f>SUM(H195,V195,AJ195,AX195,BL195)</f>
        <v/>
      </c>
      <c r="CC195" s="24">
        <f>SUM(BJ195,BN195)</f>
        <v/>
      </c>
      <c r="CD195" s="169">
        <f>IF(BZ195&gt;25,4,IF(BZ195&gt;18,3,IF(BZ195&gt;12,2,IF(BZ195&gt;4,1,0))))-BX195-2+1</f>
        <v/>
      </c>
      <c r="CE195" s="30" t="n"/>
      <c r="CF195" s="169">
        <f>CD195*CI195</f>
        <v/>
      </c>
      <c r="CG195" s="170">
        <f>F195-BY195+1</f>
        <v/>
      </c>
      <c r="CH195" s="169">
        <f>CE195*16</f>
        <v/>
      </c>
      <c r="CI195" s="171">
        <f>VLOOKUP(A195,[1]DATA!$A$6:$AI$331,34,0)</f>
        <v/>
      </c>
      <c r="CJ195" s="172">
        <f>VLOOKUP(A195,[2]CHAMCONG!A$7:CI$333,79,0)</f>
        <v/>
      </c>
      <c r="CK195" s="173">
        <f>CJ195-CA195</f>
        <v/>
      </c>
    </row>
    <row r="196" ht="15.75" customFormat="1" customHeight="1" s="25">
      <c r="A196" s="69" t="inlineStr">
        <is>
          <t>A1691</t>
        </is>
      </c>
      <c r="B196" s="70" t="inlineStr">
        <is>
          <t>Nguyễn Thị Thắm</t>
        </is>
      </c>
      <c r="C196" s="71" t="inlineStr">
        <is>
          <t>X1 Gá</t>
        </is>
      </c>
      <c r="D196" s="72" t="inlineStr">
        <is>
          <t>Gián tiếp</t>
        </is>
      </c>
      <c r="E196" s="73" t="inlineStr">
        <is>
          <t>2020-09-21</t>
        </is>
      </c>
      <c r="F196" s="73" t="inlineStr"/>
      <c r="G196" s="74" t="inlineStr">
        <is>
          <t>D</t>
        </is>
      </c>
      <c r="H196" s="74" t="n">
        <v>0</v>
      </c>
      <c r="I196" s="74" t="inlineStr">
        <is>
          <t>D</t>
        </is>
      </c>
      <c r="J196" s="74" t="n">
        <v>0</v>
      </c>
      <c r="K196" s="74" t="inlineStr">
        <is>
          <t>D</t>
        </is>
      </c>
      <c r="L196" s="74" t="n">
        <v>0</v>
      </c>
      <c r="M196" s="74" t="inlineStr">
        <is>
          <t>P</t>
        </is>
      </c>
      <c r="N196" s="74" t="n">
        <v>0</v>
      </c>
      <c r="O196" s="74" t="inlineStr"/>
      <c r="P196" s="74" t="n">
        <v>0</v>
      </c>
      <c r="Q196" s="75" t="inlineStr">
        <is>
          <t>P</t>
        </is>
      </c>
      <c r="R196" s="75" t="n">
        <v>0</v>
      </c>
      <c r="S196" s="75" t="inlineStr">
        <is>
          <t>P</t>
        </is>
      </c>
      <c r="T196" s="74" t="n">
        <v>0</v>
      </c>
      <c r="U196" s="74" t="inlineStr">
        <is>
          <t>P</t>
        </is>
      </c>
      <c r="V196" s="74" t="n">
        <v>0</v>
      </c>
      <c r="W196" s="75" t="inlineStr">
        <is>
          <t>D</t>
        </is>
      </c>
      <c r="X196" s="74" t="n">
        <v>0</v>
      </c>
      <c r="Y196" s="75" t="inlineStr">
        <is>
          <t>D</t>
        </is>
      </c>
      <c r="Z196" s="74" t="n">
        <v>0</v>
      </c>
      <c r="AA196" s="75" t="inlineStr">
        <is>
          <t>D</t>
        </is>
      </c>
      <c r="AB196" s="74" t="n">
        <v>0</v>
      </c>
      <c r="AC196" s="74" t="inlineStr"/>
      <c r="AD196" s="74" t="n">
        <v>0</v>
      </c>
      <c r="AE196" s="75" t="inlineStr">
        <is>
          <t>D</t>
        </is>
      </c>
      <c r="AF196" s="75" t="n">
        <v>0</v>
      </c>
      <c r="AG196" s="74" t="inlineStr">
        <is>
          <t>D</t>
        </is>
      </c>
      <c r="AH196" s="74" t="n">
        <v>0</v>
      </c>
      <c r="AI196" s="74" t="inlineStr">
        <is>
          <t>D</t>
        </is>
      </c>
      <c r="AJ196" s="74" t="n">
        <v>0</v>
      </c>
      <c r="AK196" s="75" t="inlineStr">
        <is>
          <t>D</t>
        </is>
      </c>
      <c r="AL196" s="74" t="n">
        <v>0</v>
      </c>
      <c r="AM196" s="75" t="inlineStr">
        <is>
          <t>P</t>
        </is>
      </c>
      <c r="AN196" s="74" t="n">
        <v>0</v>
      </c>
      <c r="AO196" s="74" t="inlineStr">
        <is>
          <t>P</t>
        </is>
      </c>
      <c r="AP196" s="74" t="n">
        <v>0</v>
      </c>
      <c r="AQ196" s="75" t="inlineStr"/>
      <c r="AR196" s="74" t="n">
        <v>0</v>
      </c>
      <c r="AS196" s="75" t="inlineStr">
        <is>
          <t>P</t>
        </is>
      </c>
      <c r="AT196" s="75" t="n">
        <v>0</v>
      </c>
      <c r="AU196" s="75" t="inlineStr">
        <is>
          <t>D</t>
        </is>
      </c>
      <c r="AV196" s="74" t="n">
        <v>0</v>
      </c>
      <c r="AW196" s="74" t="inlineStr">
        <is>
          <t>D</t>
        </is>
      </c>
      <c r="AX196" s="74" t="n">
        <v>0</v>
      </c>
      <c r="AY196" s="75" t="inlineStr">
        <is>
          <t>D</t>
        </is>
      </c>
      <c r="AZ196" s="74" t="n">
        <v>0</v>
      </c>
      <c r="BA196" s="75" t="inlineStr">
        <is>
          <t>D</t>
        </is>
      </c>
      <c r="BB196" s="74" t="n">
        <v>0</v>
      </c>
      <c r="BC196" s="75" t="inlineStr">
        <is>
          <t>D</t>
        </is>
      </c>
      <c r="BD196" s="74" t="n">
        <v>0</v>
      </c>
      <c r="BE196" s="75" t="inlineStr"/>
      <c r="BF196" s="74" t="n">
        <v>0</v>
      </c>
      <c r="BG196" s="75" t="inlineStr">
        <is>
          <t>D</t>
        </is>
      </c>
      <c r="BH196" s="75" t="n">
        <v>0</v>
      </c>
      <c r="BI196" s="74" t="inlineStr">
        <is>
          <t>D</t>
        </is>
      </c>
      <c r="BJ196" s="74" t="n">
        <v>0</v>
      </c>
      <c r="BK196" s="74" t="inlineStr">
        <is>
          <t>D</t>
        </is>
      </c>
      <c r="BL196" s="74" t="n">
        <v>0</v>
      </c>
      <c r="BM196" s="74" t="inlineStr">
        <is>
          <t>D</t>
        </is>
      </c>
      <c r="BN196" s="74" t="n">
        <v>0</v>
      </c>
      <c r="BO196" s="74" t="n"/>
      <c r="BP196" s="74" t="n"/>
      <c r="BQ196" s="165">
        <f>COUNTIF($G196:$BP196,"a")+COUNTIF($G196:$BP196,"r0,a5")/2+COUNTIF($G196:$BP196,"p5,a5")/2</f>
        <v/>
      </c>
      <c r="BR196" s="165">
        <f>COUNTIF($G196:$BP196,"d")+COUNTIF($G196:$BP196,"r0,d5")/2+COUNTIF($G196:$BP196,"p5,d5")/2</f>
        <v/>
      </c>
      <c r="BS196" s="165">
        <f>COUNTIF($G196:$BP196,"b")+COUNTIF($G196:$BP196,"r0,b5")/2+COUNTIF($G196:$BP196,"p5,b5")/2</f>
        <v/>
      </c>
      <c r="BT196" s="165">
        <f>COUNTIF($G196:$BP196,"c")+COUNTIF($G196:$BP196,"r0,c5")/2+COUNTIF($G196:$BP196,"p5,c5")/2</f>
        <v/>
      </c>
      <c r="BU196" s="165">
        <f>COUNTIF($G196:$BP196,"KH")+COUNTIF($G196:$BP196,"TL")+COUNTIF($G196:$BP196,"L")</f>
        <v/>
      </c>
      <c r="BV196" s="165" t="n"/>
      <c r="BW196" s="165">
        <f>COUNTIF($G196:$BP196,"hh")</f>
        <v/>
      </c>
      <c r="BX196" s="165">
        <f>COUNTIF($G196:$BP196,"nt7")</f>
        <v/>
      </c>
      <c r="BY196" s="165">
        <f>COUNTIF($G196:$BP196,"P")+COUNTIF($G196:$BP196,"p5,a5")/2+COUNTIF($G196:$BP196,"p5,b5")/2+COUNTIF($G196:$BP196,"p5,c5")/2+COUNTIF($G196:$BP196,"p5,d5")/2</f>
        <v/>
      </c>
      <c r="BZ196" s="166">
        <f>SUBTOTAL(9,BQ196:BY196)</f>
        <v/>
      </c>
      <c r="CA196" s="167">
        <f>SUM(J196,L196,N196,P196,R196,T196,X196,Z196,AB196,AD196,AF196,AH196,AL196,AN196,AP196,AR196,AT196,AV196,AZ196,BB196,BD196,BF196,BH196,BP196)</f>
        <v/>
      </c>
      <c r="CB196" s="168">
        <f>SUM(H196,V196,AJ196,AX196,BL196)</f>
        <v/>
      </c>
      <c r="CC196" s="24">
        <f>SUM(BJ196,BN196)</f>
        <v/>
      </c>
      <c r="CD196" s="169">
        <f>IF(BZ196&gt;25,4,IF(BZ196&gt;18,3,IF(BZ196&gt;12,2,IF(BZ196&gt;4,1,0))))-BX196-2+1</f>
        <v/>
      </c>
      <c r="CE196" s="30" t="n"/>
      <c r="CF196" s="169">
        <f>CD196*CI196</f>
        <v/>
      </c>
      <c r="CG196" s="170">
        <f>F196-BY196+1</f>
        <v/>
      </c>
      <c r="CH196" s="169">
        <f>CE196*16</f>
        <v/>
      </c>
      <c r="CI196" s="171">
        <f>VLOOKUP(A196,[1]DATA!$A$6:$AI$331,34,0)</f>
        <v/>
      </c>
      <c r="CJ196" s="172">
        <f>VLOOKUP(A196,[2]CHAMCONG!A$7:CI$333,79,0)</f>
        <v/>
      </c>
      <c r="CK196" s="173">
        <f>CJ196-CA196</f>
        <v/>
      </c>
    </row>
    <row r="197" ht="15.75" customFormat="1" customHeight="1" s="25">
      <c r="A197" s="69" t="inlineStr">
        <is>
          <t>A1692</t>
        </is>
      </c>
      <c r="B197" s="70" t="inlineStr">
        <is>
          <t>Võ Thị Mỹ Linh</t>
        </is>
      </c>
      <c r="C197" s="71" t="inlineStr">
        <is>
          <t>Khuôn Lập trình-gia công</t>
        </is>
      </c>
      <c r="D197" s="72" t="inlineStr">
        <is>
          <t>Gián tiếp</t>
        </is>
      </c>
      <c r="E197" s="73" t="inlineStr">
        <is>
          <t>2020-09-21</t>
        </is>
      </c>
      <c r="F197" s="73" t="inlineStr"/>
      <c r="G197" s="74" t="inlineStr">
        <is>
          <t>A</t>
        </is>
      </c>
      <c r="H197" s="74" t="n">
        <v>4</v>
      </c>
      <c r="I197" s="75" t="inlineStr">
        <is>
          <t>A</t>
        </is>
      </c>
      <c r="J197" s="74" t="n">
        <v>4</v>
      </c>
      <c r="K197" s="74" t="inlineStr">
        <is>
          <t>A</t>
        </is>
      </c>
      <c r="L197" s="74" t="n">
        <v>4</v>
      </c>
      <c r="M197" s="74" t="inlineStr">
        <is>
          <t>A</t>
        </is>
      </c>
      <c r="N197" s="74" t="n">
        <v>4</v>
      </c>
      <c r="O197" s="75" t="inlineStr"/>
      <c r="P197" s="74" t="n">
        <v>12</v>
      </c>
      <c r="Q197" s="74" t="inlineStr">
        <is>
          <t>D</t>
        </is>
      </c>
      <c r="R197" s="74" t="n">
        <v>0</v>
      </c>
      <c r="S197" s="75" t="inlineStr">
        <is>
          <t>D</t>
        </is>
      </c>
      <c r="T197" s="74" t="n">
        <v>0</v>
      </c>
      <c r="U197" s="75" t="inlineStr">
        <is>
          <t>D</t>
        </is>
      </c>
      <c r="V197" s="74" t="n">
        <v>0</v>
      </c>
      <c r="W197" s="75" t="inlineStr">
        <is>
          <t>D</t>
        </is>
      </c>
      <c r="X197" s="74" t="n">
        <v>4</v>
      </c>
      <c r="Y197" s="75" t="inlineStr">
        <is>
          <t>D</t>
        </is>
      </c>
      <c r="Z197" s="74" t="n">
        <v>4</v>
      </c>
      <c r="AA197" s="75" t="inlineStr">
        <is>
          <t>D</t>
        </is>
      </c>
      <c r="AB197" s="74" t="n">
        <v>0</v>
      </c>
      <c r="AC197" s="75" t="inlineStr"/>
      <c r="AD197" s="74" t="n">
        <v>8</v>
      </c>
      <c r="AE197" s="75" t="inlineStr">
        <is>
          <t>D</t>
        </is>
      </c>
      <c r="AF197" s="75" t="n">
        <v>4</v>
      </c>
      <c r="AG197" s="75" t="inlineStr">
        <is>
          <t>D</t>
        </is>
      </c>
      <c r="AH197" s="74" t="n">
        <v>4</v>
      </c>
      <c r="AI197" s="75" t="inlineStr">
        <is>
          <t>D</t>
        </is>
      </c>
      <c r="AJ197" s="74" t="n">
        <v>0</v>
      </c>
      <c r="AK197" s="75" t="inlineStr">
        <is>
          <t>D</t>
        </is>
      </c>
      <c r="AL197" s="74" t="n">
        <v>4</v>
      </c>
      <c r="AM197" s="75" t="inlineStr">
        <is>
          <t>D</t>
        </is>
      </c>
      <c r="AN197" s="74" t="n">
        <v>0</v>
      </c>
      <c r="AO197" s="74" t="inlineStr">
        <is>
          <t>D</t>
        </is>
      </c>
      <c r="AP197" s="74" t="n">
        <v>0</v>
      </c>
      <c r="AQ197" s="74" t="inlineStr"/>
      <c r="AR197" s="74" t="n">
        <v>8</v>
      </c>
      <c r="AS197" s="74" t="inlineStr">
        <is>
          <t>D</t>
        </is>
      </c>
      <c r="AT197" s="74" t="n">
        <v>0</v>
      </c>
      <c r="AU197" s="74" t="inlineStr">
        <is>
          <t>D</t>
        </is>
      </c>
      <c r="AV197" s="74" t="n">
        <v>0</v>
      </c>
      <c r="AW197" s="74" t="inlineStr">
        <is>
          <t>D</t>
        </is>
      </c>
      <c r="AX197" s="74" t="n">
        <v>0</v>
      </c>
      <c r="AY197" s="74" t="inlineStr">
        <is>
          <t>D</t>
        </is>
      </c>
      <c r="AZ197" s="74" t="n">
        <v>4</v>
      </c>
      <c r="BA197" s="74" t="inlineStr">
        <is>
          <t>D</t>
        </is>
      </c>
      <c r="BB197" s="74" t="n">
        <v>4</v>
      </c>
      <c r="BC197" s="74" t="inlineStr">
        <is>
          <t>D</t>
        </is>
      </c>
      <c r="BD197" s="74" t="n">
        <v>0</v>
      </c>
      <c r="BE197" s="74" t="inlineStr"/>
      <c r="BF197" s="74" t="n">
        <v>8</v>
      </c>
      <c r="BG197" s="74" t="inlineStr">
        <is>
          <t>D</t>
        </is>
      </c>
      <c r="BH197" s="74" t="n">
        <v>0</v>
      </c>
      <c r="BI197" s="74" t="inlineStr">
        <is>
          <t>D</t>
        </is>
      </c>
      <c r="BJ197" s="74" t="n">
        <v>0</v>
      </c>
      <c r="BK197" s="74" t="inlineStr">
        <is>
          <t>D</t>
        </is>
      </c>
      <c r="BL197" s="74" t="n">
        <v>0</v>
      </c>
      <c r="BM197" s="74" t="inlineStr">
        <is>
          <t>D</t>
        </is>
      </c>
      <c r="BN197" s="74" t="n">
        <v>4</v>
      </c>
      <c r="BO197" s="74" t="n"/>
      <c r="BP197" s="74" t="n"/>
      <c r="BQ197" s="165">
        <f>COUNTIF($G197:$BP197,"a")+COUNTIF($G197:$BP197,"r0,a5")/2+COUNTIF($G197:$BP197,"p5,a5")/2</f>
        <v/>
      </c>
      <c r="BR197" s="165">
        <f>COUNTIF($G197:$BP197,"d")+COUNTIF($G197:$BP197,"r0,d5")/2+COUNTIF($G197:$BP197,"p5,d5")/2</f>
        <v/>
      </c>
      <c r="BS197" s="165">
        <f>COUNTIF($G197:$BP197,"b")+COUNTIF($G197:$BP197,"r0,b5")/2+COUNTIF($G197:$BP197,"p5,b5")/2</f>
        <v/>
      </c>
      <c r="BT197" s="165">
        <f>COUNTIF($G197:$BP197,"c")+COUNTIF($G197:$BP197,"r0,c5")/2+COUNTIF($G197:$BP197,"p5,c5")/2</f>
        <v/>
      </c>
      <c r="BU197" s="165">
        <f>COUNTIF($G197:$BP197,"KH")+COUNTIF($G197:$BP197,"TL")+COUNTIF($G197:$BP197,"L")</f>
        <v/>
      </c>
      <c r="BV197" s="165" t="n"/>
      <c r="BW197" s="165">
        <f>COUNTIF($G197:$BP197,"hh")</f>
        <v/>
      </c>
      <c r="BX197" s="165">
        <f>COUNTIF($G197:$BP197,"nt7")</f>
        <v/>
      </c>
      <c r="BY197" s="165">
        <f>COUNTIF($G197:$BP197,"P")+COUNTIF($G197:$BP197,"p5,a5")/2+COUNTIF($G197:$BP197,"p5,b5")/2+COUNTIF($G197:$BP197,"p5,c5")/2+COUNTIF($G197:$BP197,"p5,d5")/2</f>
        <v/>
      </c>
      <c r="BZ197" s="166">
        <f>SUBTOTAL(9,BQ197:BY197)</f>
        <v/>
      </c>
      <c r="CA197" s="167">
        <f>SUM(J197,L197,N197,P197,R197,T197,X197,Z197,AB197,AD197,AF197,AH197,AL197,AN197,AP197,AR197,AT197,AV197,AZ197,BB197,BD197,BF197,BH197,BP197)</f>
        <v/>
      </c>
      <c r="CB197" s="168">
        <f>SUM(H197,V197,AJ197,AX197,BL197)</f>
        <v/>
      </c>
      <c r="CC197" s="24">
        <f>SUM(BJ197,BN197)</f>
        <v/>
      </c>
      <c r="CD197" s="169">
        <f>IF(BZ197&gt;25,4,IF(BZ197&gt;18,3,IF(BZ197&gt;12,2,IF(BZ197&gt;4,1,0))))-BX197-2+1</f>
        <v/>
      </c>
      <c r="CE197" s="30" t="n"/>
      <c r="CF197" s="169">
        <f>CD197*CI197</f>
        <v/>
      </c>
      <c r="CG197" s="170">
        <f>F197-BY197+1</f>
        <v/>
      </c>
      <c r="CH197" s="169">
        <f>CE197*16</f>
        <v/>
      </c>
      <c r="CI197" s="171">
        <f>VLOOKUP(A197,[1]DATA!$A$6:$AI$331,34,0)</f>
        <v/>
      </c>
      <c r="CJ197" s="172">
        <f>VLOOKUP(A197,[2]CHAMCONG!A$7:CI$333,79,0)</f>
        <v/>
      </c>
      <c r="CK197" s="173">
        <f>CJ197-CA197</f>
        <v/>
      </c>
    </row>
    <row r="198" ht="15.75" customFormat="1" customHeight="1" s="25">
      <c r="A198" s="69" t="inlineStr">
        <is>
          <t>A1695</t>
        </is>
      </c>
      <c r="B198" s="70" t="inlineStr">
        <is>
          <t>Huỳnh Vũ Ý Nhi</t>
        </is>
      </c>
      <c r="C198" s="71" t="inlineStr">
        <is>
          <t>QA/QC Hành Chính</t>
        </is>
      </c>
      <c r="D198" s="72" t="inlineStr">
        <is>
          <t>Gián tiếp</t>
        </is>
      </c>
      <c r="E198" s="73" t="inlineStr">
        <is>
          <t>2020-09-24</t>
        </is>
      </c>
      <c r="F198" s="73" t="inlineStr"/>
      <c r="G198" s="74" t="inlineStr">
        <is>
          <t>D</t>
        </is>
      </c>
      <c r="H198" s="74" t="n">
        <v>0</v>
      </c>
      <c r="I198" s="74" t="inlineStr">
        <is>
          <t>P</t>
        </is>
      </c>
      <c r="J198" s="74" t="n">
        <v>0</v>
      </c>
      <c r="K198" s="75" t="inlineStr">
        <is>
          <t>D</t>
        </is>
      </c>
      <c r="L198" s="74" t="n">
        <v>0</v>
      </c>
      <c r="M198" s="74" t="inlineStr">
        <is>
          <t>P</t>
        </is>
      </c>
      <c r="N198" s="74" t="n">
        <v>0</v>
      </c>
      <c r="O198" s="74" t="inlineStr"/>
      <c r="P198" s="74" t="n">
        <v>0</v>
      </c>
      <c r="Q198" s="74" t="inlineStr">
        <is>
          <t>D</t>
        </is>
      </c>
      <c r="R198" s="74" t="n">
        <v>0</v>
      </c>
      <c r="S198" s="74" t="inlineStr">
        <is>
          <t>D</t>
        </is>
      </c>
      <c r="T198" s="74" t="n">
        <v>0</v>
      </c>
      <c r="U198" s="74" t="inlineStr">
        <is>
          <t>D</t>
        </is>
      </c>
      <c r="V198" s="74" t="n">
        <v>0</v>
      </c>
      <c r="W198" s="74" t="inlineStr">
        <is>
          <t>D</t>
        </is>
      </c>
      <c r="X198" s="74" t="n">
        <v>0</v>
      </c>
      <c r="Y198" s="74" t="inlineStr">
        <is>
          <t>D</t>
        </is>
      </c>
      <c r="Z198" s="74" t="n">
        <v>0</v>
      </c>
      <c r="AA198" s="74" t="inlineStr">
        <is>
          <t>D</t>
        </is>
      </c>
      <c r="AB198" s="74" t="n">
        <v>0</v>
      </c>
      <c r="AC198" s="74" t="inlineStr"/>
      <c r="AD198" s="74" t="n">
        <v>0</v>
      </c>
      <c r="AE198" s="74" t="inlineStr">
        <is>
          <t>D</t>
        </is>
      </c>
      <c r="AF198" s="74" t="n">
        <v>0</v>
      </c>
      <c r="AG198" s="74" t="inlineStr">
        <is>
          <t>D</t>
        </is>
      </c>
      <c r="AH198" s="74" t="n">
        <v>0</v>
      </c>
      <c r="AI198" s="74" t="inlineStr">
        <is>
          <t>D</t>
        </is>
      </c>
      <c r="AJ198" s="74" t="n">
        <v>0</v>
      </c>
      <c r="AK198" s="75" t="inlineStr">
        <is>
          <t>P0</t>
        </is>
      </c>
      <c r="AL198" s="74" t="n">
        <v>0</v>
      </c>
      <c r="AM198" s="75" t="inlineStr">
        <is>
          <t>D</t>
        </is>
      </c>
      <c r="AN198" s="74" t="n">
        <v>0</v>
      </c>
      <c r="AO198" s="74" t="inlineStr">
        <is>
          <t>D</t>
        </is>
      </c>
      <c r="AP198" s="74" t="n">
        <v>0</v>
      </c>
      <c r="AQ198" s="75" t="inlineStr"/>
      <c r="AR198" s="74" t="n">
        <v>0</v>
      </c>
      <c r="AS198" s="74" t="inlineStr">
        <is>
          <t>P</t>
        </is>
      </c>
      <c r="AT198" s="74" t="n">
        <v>0</v>
      </c>
      <c r="AU198" s="75" t="inlineStr">
        <is>
          <t>D</t>
        </is>
      </c>
      <c r="AV198" s="74" t="n">
        <v>0</v>
      </c>
      <c r="AW198" s="75" t="inlineStr">
        <is>
          <t>D</t>
        </is>
      </c>
      <c r="AX198" s="74" t="n">
        <v>0</v>
      </c>
      <c r="AY198" s="75" t="inlineStr">
        <is>
          <t>D</t>
        </is>
      </c>
      <c r="AZ198" s="74" t="n">
        <v>0</v>
      </c>
      <c r="BA198" s="75" t="inlineStr">
        <is>
          <t>P0</t>
        </is>
      </c>
      <c r="BB198" s="74" t="n">
        <v>0</v>
      </c>
      <c r="BC198" s="74" t="inlineStr">
        <is>
          <t>D</t>
        </is>
      </c>
      <c r="BD198" s="74" t="n">
        <v>0</v>
      </c>
      <c r="BE198" s="75" t="inlineStr"/>
      <c r="BF198" s="74" t="n">
        <v>0</v>
      </c>
      <c r="BG198" s="74" t="inlineStr">
        <is>
          <t>D</t>
        </is>
      </c>
      <c r="BH198" s="74" t="n">
        <v>0</v>
      </c>
      <c r="BI198" s="74" t="inlineStr">
        <is>
          <t>D</t>
        </is>
      </c>
      <c r="BJ198" s="74" t="n">
        <v>0</v>
      </c>
      <c r="BK198" s="74" t="inlineStr">
        <is>
          <t>D</t>
        </is>
      </c>
      <c r="BL198" s="74" t="n">
        <v>0</v>
      </c>
      <c r="BM198" s="74" t="inlineStr">
        <is>
          <t>D</t>
        </is>
      </c>
      <c r="BN198" s="74" t="n">
        <v>0</v>
      </c>
      <c r="BO198" s="74" t="n"/>
      <c r="BP198" s="74" t="n"/>
      <c r="BQ198" s="165">
        <f>COUNTIF($G198:$BP198,"a")+COUNTIF($G198:$BP198,"r0,a5")/2+COUNTIF($G198:$BP198,"p5,a5")/2</f>
        <v/>
      </c>
      <c r="BR198" s="165">
        <f>COUNTIF($G198:$BP198,"d")+COUNTIF($G198:$BP198,"r0,d5")/2+COUNTIF($G198:$BP198,"p5,d5")/2</f>
        <v/>
      </c>
      <c r="BS198" s="165">
        <f>COUNTIF($G198:$BP198,"b")+COUNTIF($G198:$BP198,"r0,b5")/2+COUNTIF($G198:$BP198,"p5,b5")/2</f>
        <v/>
      </c>
      <c r="BT198" s="165">
        <f>COUNTIF($G198:$BP198,"c")+COUNTIF($G198:$BP198,"r0,c5")/2+COUNTIF($G198:$BP198,"p5,c5")/2</f>
        <v/>
      </c>
      <c r="BU198" s="165">
        <f>COUNTIF($G198:$BP198,"KH")+COUNTIF($G198:$BP198,"TL")+COUNTIF($G198:$BP198,"L")</f>
        <v/>
      </c>
      <c r="BV198" s="165" t="n"/>
      <c r="BW198" s="165">
        <f>COUNTIF($G198:$BP198,"hh")</f>
        <v/>
      </c>
      <c r="BX198" s="165">
        <f>COUNTIF($G198:$BP198,"nt7")</f>
        <v/>
      </c>
      <c r="BY198" s="165">
        <f>COUNTIF($G198:$BP198,"P")+COUNTIF($G198:$BP198,"p5,a5")/2+COUNTIF($G198:$BP198,"p5,b5")/2+COUNTIF($G198:$BP198,"p5,c5")/2+COUNTIF($G198:$BP198,"p5,d5")/2</f>
        <v/>
      </c>
      <c r="BZ198" s="166">
        <f>SUBTOTAL(9,BQ198:BY198)</f>
        <v/>
      </c>
      <c r="CA198" s="167">
        <f>SUM(J198,L198,N198,P198,R198,T198,X198,Z198,AB198,AD198,AF198,AH198,AL198,AN198,AP198,AR198,AT198,AV198,AZ198,BB198,BD198,BF198,BH198,BP198)</f>
        <v/>
      </c>
      <c r="CB198" s="168">
        <f>SUM(H198,V198,AJ198,AX198,BL198)</f>
        <v/>
      </c>
      <c r="CC198" s="24">
        <f>SUM(BJ198,BN198)</f>
        <v/>
      </c>
      <c r="CD198" s="169">
        <f>IF(BZ198&gt;25,4,IF(BZ198&gt;18,3,IF(BZ198&gt;12,2,IF(BZ198&gt;4,1,0))))-BX198-2+1</f>
        <v/>
      </c>
      <c r="CE198" s="30" t="n"/>
      <c r="CF198" s="169">
        <f>CD198*CI198</f>
        <v/>
      </c>
      <c r="CG198" s="170">
        <f>F198-BY198+1</f>
        <v/>
      </c>
      <c r="CH198" s="169">
        <f>CE198*16</f>
        <v/>
      </c>
      <c r="CI198" s="171">
        <f>VLOOKUP(A198,[1]DATA!$A$6:$AI$331,34,0)</f>
        <v/>
      </c>
      <c r="CJ198" s="172">
        <f>VLOOKUP(A198,[2]CHAMCONG!A$7:CI$333,79,0)</f>
        <v/>
      </c>
      <c r="CK198" s="173">
        <f>CJ198-CA198</f>
        <v/>
      </c>
    </row>
    <row r="199" ht="15.75" customFormat="1" customHeight="1" s="25">
      <c r="A199" s="69" t="inlineStr">
        <is>
          <t>A1698</t>
        </is>
      </c>
      <c r="B199" s="70" t="inlineStr">
        <is>
          <t>Nguyễn Hữu Lầu</t>
        </is>
      </c>
      <c r="C199" s="71" t="inlineStr">
        <is>
          <t>Khuôn Thiết kế</t>
        </is>
      </c>
      <c r="D199" s="72" t="inlineStr">
        <is>
          <t>Gián tiếp</t>
        </is>
      </c>
      <c r="E199" s="73" t="inlineStr">
        <is>
          <t>2021-01-04</t>
        </is>
      </c>
      <c r="F199" s="73" t="inlineStr"/>
      <c r="G199" s="74" t="inlineStr">
        <is>
          <t>D</t>
        </is>
      </c>
      <c r="H199" s="74" t="n">
        <v>0</v>
      </c>
      <c r="I199" s="74" t="inlineStr">
        <is>
          <t>D</t>
        </is>
      </c>
      <c r="J199" s="74" t="n">
        <v>0</v>
      </c>
      <c r="K199" s="74" t="inlineStr">
        <is>
          <t>D</t>
        </is>
      </c>
      <c r="L199" s="74" t="n">
        <v>0</v>
      </c>
      <c r="M199" s="74" t="inlineStr">
        <is>
          <t>P</t>
        </is>
      </c>
      <c r="N199" s="74" t="n">
        <v>0</v>
      </c>
      <c r="O199" s="75" t="inlineStr"/>
      <c r="P199" s="74" t="n">
        <v>0</v>
      </c>
      <c r="Q199" s="75" t="inlineStr">
        <is>
          <t>D</t>
        </is>
      </c>
      <c r="R199" s="75" t="n">
        <v>0</v>
      </c>
      <c r="S199" s="75" t="inlineStr">
        <is>
          <t>D</t>
        </is>
      </c>
      <c r="T199" s="74" t="n">
        <v>0</v>
      </c>
      <c r="U199" s="74" t="inlineStr">
        <is>
          <t>D</t>
        </is>
      </c>
      <c r="V199" s="74" t="n">
        <v>0</v>
      </c>
      <c r="W199" s="75" t="inlineStr">
        <is>
          <t>D</t>
        </is>
      </c>
      <c r="X199" s="74" t="n">
        <v>0</v>
      </c>
      <c r="Y199" s="75" t="inlineStr">
        <is>
          <t>D</t>
        </is>
      </c>
      <c r="Z199" s="74" t="n">
        <v>0</v>
      </c>
      <c r="AA199" s="74" t="inlineStr">
        <is>
          <t>D</t>
        </is>
      </c>
      <c r="AB199" s="74" t="n">
        <v>0</v>
      </c>
      <c r="AC199" s="74" t="inlineStr"/>
      <c r="AD199" s="74" t="n">
        <v>0</v>
      </c>
      <c r="AE199" s="74" t="inlineStr">
        <is>
          <t>D</t>
        </is>
      </c>
      <c r="AF199" s="74" t="n">
        <v>0</v>
      </c>
      <c r="AG199" s="74" t="inlineStr">
        <is>
          <t>D</t>
        </is>
      </c>
      <c r="AH199" s="74" t="n">
        <v>0</v>
      </c>
      <c r="AI199" s="74" t="inlineStr">
        <is>
          <t>D</t>
        </is>
      </c>
      <c r="AJ199" s="74" t="n">
        <v>0</v>
      </c>
      <c r="AK199" s="74" t="inlineStr">
        <is>
          <t>D</t>
        </is>
      </c>
      <c r="AL199" s="74" t="n">
        <v>0</v>
      </c>
      <c r="AM199" s="74" t="inlineStr">
        <is>
          <t>D</t>
        </is>
      </c>
      <c r="AN199" s="74" t="n">
        <v>0</v>
      </c>
      <c r="AO199" s="74" t="inlineStr">
        <is>
          <t>P</t>
        </is>
      </c>
      <c r="AP199" s="74" t="n">
        <v>0</v>
      </c>
      <c r="AQ199" s="74" t="inlineStr"/>
      <c r="AR199" s="74" t="n">
        <v>0</v>
      </c>
      <c r="AS199" s="74" t="inlineStr">
        <is>
          <t>P</t>
        </is>
      </c>
      <c r="AT199" s="74" t="n">
        <v>0</v>
      </c>
      <c r="AU199" s="74" t="inlineStr">
        <is>
          <t>D</t>
        </is>
      </c>
      <c r="AV199" s="74" t="n">
        <v>0</v>
      </c>
      <c r="AW199" s="74" t="inlineStr">
        <is>
          <t>D</t>
        </is>
      </c>
      <c r="AX199" s="74" t="n">
        <v>0</v>
      </c>
      <c r="AY199" s="74" t="inlineStr">
        <is>
          <t>D</t>
        </is>
      </c>
      <c r="AZ199" s="74" t="n">
        <v>0</v>
      </c>
      <c r="BA199" s="74" t="inlineStr">
        <is>
          <t>P5,D5</t>
        </is>
      </c>
      <c r="BB199" s="74" t="n">
        <v>0</v>
      </c>
      <c r="BC199" s="74" t="inlineStr">
        <is>
          <t>P</t>
        </is>
      </c>
      <c r="BD199" s="74" t="n">
        <v>0</v>
      </c>
      <c r="BE199" s="74" t="inlineStr"/>
      <c r="BF199" s="74" t="n">
        <v>0</v>
      </c>
      <c r="BG199" s="74" t="inlineStr">
        <is>
          <t>D</t>
        </is>
      </c>
      <c r="BH199" s="74" t="n">
        <v>0</v>
      </c>
      <c r="BI199" s="74" t="inlineStr">
        <is>
          <t>D</t>
        </is>
      </c>
      <c r="BJ199" s="74" t="n">
        <v>0</v>
      </c>
      <c r="BK199" s="74" t="inlineStr">
        <is>
          <t>D</t>
        </is>
      </c>
      <c r="BL199" s="74" t="n">
        <v>0</v>
      </c>
      <c r="BM199" s="74" t="inlineStr">
        <is>
          <t>D</t>
        </is>
      </c>
      <c r="BN199" s="74" t="n">
        <v>0</v>
      </c>
      <c r="BO199" s="74" t="n"/>
      <c r="BP199" s="74" t="n"/>
      <c r="BQ199" s="165">
        <f>COUNTIF($G199:$BP199,"a")+COUNTIF($G199:$BP199,"r0,a5")/2+COUNTIF($G199:$BP199,"p5,a5")/2</f>
        <v/>
      </c>
      <c r="BR199" s="165">
        <f>COUNTIF($G199:$BP199,"d")+COUNTIF($G199:$BP199,"r0,d5")/2+COUNTIF($G199:$BP199,"p5,d5")/2</f>
        <v/>
      </c>
      <c r="BS199" s="165">
        <f>COUNTIF($G199:$BP199,"b")+COUNTIF($G199:$BP199,"r0,b5")/2+COUNTIF($G199:$BP199,"p5,b5")/2</f>
        <v/>
      </c>
      <c r="BT199" s="165">
        <f>COUNTIF($G199:$BP199,"c")+COUNTIF($G199:$BP199,"r0,c5")/2+COUNTIF($G199:$BP199,"p5,c5")/2</f>
        <v/>
      </c>
      <c r="BU199" s="165">
        <f>COUNTIF($G199:$BP199,"KH")+COUNTIF($G199:$BP199,"TL")+COUNTIF($G199:$BP199,"L")</f>
        <v/>
      </c>
      <c r="BV199" s="165" t="n"/>
      <c r="BW199" s="165">
        <f>COUNTIF($G199:$BP199,"hh")</f>
        <v/>
      </c>
      <c r="BX199" s="165">
        <f>COUNTIF($G199:$BP199,"nt7")</f>
        <v/>
      </c>
      <c r="BY199" s="165">
        <f>COUNTIF($G199:$BP199,"P")+COUNTIF($G199:$BP199,"p5,a5")/2+COUNTIF($G199:$BP199,"p5,b5")/2+COUNTIF($G199:$BP199,"p5,c5")/2+COUNTIF($G199:$BP199,"p5,d5")/2</f>
        <v/>
      </c>
      <c r="BZ199" s="166">
        <f>SUBTOTAL(9,BQ199:BY199)</f>
        <v/>
      </c>
      <c r="CA199" s="167">
        <f>SUM(J199,L199,N199,P199,R199,T199,X199,Z199,AB199,AD199,AF199,AH199,AL199,AN199,AP199,AR199,AT199,AV199,AZ199,BB199,BD199,BF199,BH199,BP199)</f>
        <v/>
      </c>
      <c r="CB199" s="168">
        <f>SUM(H199,V199,AJ199,AX199,BL199)</f>
        <v/>
      </c>
      <c r="CC199" s="24">
        <f>SUM(BJ199,BN199)</f>
        <v/>
      </c>
      <c r="CD199" s="169">
        <f>IF(BZ199&gt;25,4,IF(BZ199&gt;18,3,IF(BZ199&gt;12,2,IF(BZ199&gt;4,1,0))))-BX199-2+1</f>
        <v/>
      </c>
      <c r="CE199" s="30" t="n"/>
      <c r="CF199" s="169">
        <f>CD199*CI199</f>
        <v/>
      </c>
      <c r="CG199" s="170">
        <f>F199-BY199+1</f>
        <v/>
      </c>
      <c r="CH199" s="169">
        <f>CE199*16</f>
        <v/>
      </c>
      <c r="CI199" s="171">
        <f>VLOOKUP(A199,[1]DATA!$A$6:$AI$331,34,0)</f>
        <v/>
      </c>
      <c r="CJ199" s="172">
        <f>VLOOKUP(A199,[2]CHAMCONG!A$7:CI$333,79,0)</f>
        <v/>
      </c>
      <c r="CK199" s="173">
        <f>CJ199-CA199</f>
        <v/>
      </c>
    </row>
    <row r="200" ht="15.75" customFormat="1" customHeight="1" s="25">
      <c r="A200" s="69" t="inlineStr">
        <is>
          <t>A1701</t>
        </is>
      </c>
      <c r="B200" s="70" t="inlineStr">
        <is>
          <t>Từ Công Thanh</t>
        </is>
      </c>
      <c r="C200" s="71" t="inlineStr">
        <is>
          <t>Kho X1</t>
        </is>
      </c>
      <c r="D200" s="72" t="inlineStr">
        <is>
          <t>Trực tiếp</t>
        </is>
      </c>
      <c r="E200" s="73" t="inlineStr">
        <is>
          <t>2020-10-13</t>
        </is>
      </c>
      <c r="F200" s="73" t="inlineStr"/>
      <c r="G200" s="74" t="inlineStr">
        <is>
          <t>C</t>
        </is>
      </c>
      <c r="H200" s="74" t="n">
        <v>4</v>
      </c>
      <c r="I200" s="74" t="inlineStr">
        <is>
          <t>C</t>
        </is>
      </c>
      <c r="J200" s="74" t="n">
        <v>4</v>
      </c>
      <c r="K200" s="74" t="inlineStr">
        <is>
          <t>C</t>
        </is>
      </c>
      <c r="L200" s="74" t="n">
        <v>4</v>
      </c>
      <c r="M200" s="74" t="inlineStr">
        <is>
          <t>C</t>
        </is>
      </c>
      <c r="N200" s="74" t="n">
        <v>4</v>
      </c>
      <c r="O200" s="74" t="inlineStr"/>
      <c r="P200" s="74" t="n">
        <v>0</v>
      </c>
      <c r="Q200" s="74" t="inlineStr">
        <is>
          <t>A</t>
        </is>
      </c>
      <c r="R200" s="74" t="n">
        <v>4</v>
      </c>
      <c r="S200" s="74" t="inlineStr">
        <is>
          <t>A</t>
        </is>
      </c>
      <c r="T200" s="74" t="n">
        <v>4</v>
      </c>
      <c r="U200" s="74" t="inlineStr">
        <is>
          <t>A</t>
        </is>
      </c>
      <c r="V200" s="74" t="n">
        <v>4</v>
      </c>
      <c r="W200" s="74" t="inlineStr">
        <is>
          <t>A</t>
        </is>
      </c>
      <c r="X200" s="74" t="n">
        <v>4</v>
      </c>
      <c r="Y200" s="74" t="inlineStr">
        <is>
          <t>A</t>
        </is>
      </c>
      <c r="Z200" s="74" t="n">
        <v>4</v>
      </c>
      <c r="AA200" s="74" t="inlineStr">
        <is>
          <t>A</t>
        </is>
      </c>
      <c r="AB200" s="74" t="n">
        <v>4</v>
      </c>
      <c r="AC200" s="74" t="inlineStr"/>
      <c r="AD200" s="74" t="n">
        <v>12</v>
      </c>
      <c r="AE200" s="74" t="inlineStr">
        <is>
          <t>C</t>
        </is>
      </c>
      <c r="AF200" s="74" t="n">
        <v>4</v>
      </c>
      <c r="AG200" s="74" t="inlineStr">
        <is>
          <t>C</t>
        </is>
      </c>
      <c r="AH200" s="74" t="n">
        <v>4</v>
      </c>
      <c r="AI200" s="74" t="inlineStr">
        <is>
          <t>C</t>
        </is>
      </c>
      <c r="AJ200" s="74" t="n">
        <v>4</v>
      </c>
      <c r="AK200" s="74" t="inlineStr">
        <is>
          <t>C</t>
        </is>
      </c>
      <c r="AL200" s="74" t="n">
        <v>4</v>
      </c>
      <c r="AM200" s="74" t="inlineStr">
        <is>
          <t>C</t>
        </is>
      </c>
      <c r="AN200" s="74" t="n">
        <v>4</v>
      </c>
      <c r="AO200" s="74" t="inlineStr">
        <is>
          <t>C</t>
        </is>
      </c>
      <c r="AP200" s="74" t="n">
        <v>4</v>
      </c>
      <c r="AQ200" s="74" t="inlineStr"/>
      <c r="AR200" s="74" t="n">
        <v>0</v>
      </c>
      <c r="AS200" s="74" t="inlineStr">
        <is>
          <t>P</t>
        </is>
      </c>
      <c r="AT200" s="74" t="n">
        <v>0</v>
      </c>
      <c r="AU200" s="74" t="inlineStr">
        <is>
          <t>A</t>
        </is>
      </c>
      <c r="AV200" s="74" t="n">
        <v>4</v>
      </c>
      <c r="AW200" s="74" t="inlineStr">
        <is>
          <t>A</t>
        </is>
      </c>
      <c r="AX200" s="74" t="n">
        <v>4</v>
      </c>
      <c r="AY200" s="74" t="inlineStr">
        <is>
          <t>A</t>
        </is>
      </c>
      <c r="AZ200" s="74" t="n">
        <v>0</v>
      </c>
      <c r="BA200" s="74" t="inlineStr">
        <is>
          <t>A</t>
        </is>
      </c>
      <c r="BB200" s="74" t="n">
        <v>4</v>
      </c>
      <c r="BC200" s="74" t="inlineStr">
        <is>
          <t>A</t>
        </is>
      </c>
      <c r="BD200" s="74" t="n">
        <v>4</v>
      </c>
      <c r="BE200" s="74" t="inlineStr"/>
      <c r="BF200" s="74" t="n">
        <v>12</v>
      </c>
      <c r="BG200" s="74" t="inlineStr">
        <is>
          <t>C</t>
        </is>
      </c>
      <c r="BH200" s="74" t="n">
        <v>4</v>
      </c>
      <c r="BI200" s="74" t="inlineStr">
        <is>
          <t>C</t>
        </is>
      </c>
      <c r="BJ200" s="74" t="n">
        <v>4</v>
      </c>
      <c r="BK200" s="74" t="inlineStr">
        <is>
          <t>C</t>
        </is>
      </c>
      <c r="BL200" s="74" t="n">
        <v>4</v>
      </c>
      <c r="BM200" s="74" t="inlineStr">
        <is>
          <t>C</t>
        </is>
      </c>
      <c r="BN200" s="74" t="n">
        <v>4</v>
      </c>
      <c r="BO200" s="74" t="n"/>
      <c r="BP200" s="74" t="n"/>
      <c r="BQ200" s="165">
        <f>COUNTIF($G200:$BP200,"a")+COUNTIF($G200:$BP200,"r0,a5")/2+COUNTIF($G200:$BP200,"p5,a5")/2</f>
        <v/>
      </c>
      <c r="BR200" s="165">
        <f>COUNTIF($G200:$BP200,"d")+COUNTIF($G200:$BP200,"r0,d5")/2+COUNTIF($G200:$BP200,"p5,d5")/2</f>
        <v/>
      </c>
      <c r="BS200" s="165">
        <f>COUNTIF($G200:$BP200,"b")+COUNTIF($G200:$BP200,"r0,b5")/2+COUNTIF($G200:$BP200,"p5,b5")/2</f>
        <v/>
      </c>
      <c r="BT200" s="165">
        <f>COUNTIF($G200:$BP200,"c")+COUNTIF($G200:$BP200,"r0,c5")/2+COUNTIF($G200:$BP200,"p5,c5")/2</f>
        <v/>
      </c>
      <c r="BU200" s="165">
        <f>COUNTIF($G200:$BP200,"KH")+COUNTIF($G200:$BP200,"TL")+COUNTIF($G200:$BP200,"L")</f>
        <v/>
      </c>
      <c r="BV200" s="165" t="n"/>
      <c r="BW200" s="165">
        <f>COUNTIF($G200:$BP200,"hh")</f>
        <v/>
      </c>
      <c r="BX200" s="165">
        <f>COUNTIF($G200:$BP200,"nt7")</f>
        <v/>
      </c>
      <c r="BY200" s="165">
        <f>COUNTIF($G200:$BP200,"P")+COUNTIF($G200:$BP200,"p5,a5")/2+COUNTIF($G200:$BP200,"p5,b5")/2+COUNTIF($G200:$BP200,"p5,c5")/2+COUNTIF($G200:$BP200,"p5,d5")/2</f>
        <v/>
      </c>
      <c r="BZ200" s="166">
        <f>SUBTOTAL(9,BQ200:BY200)</f>
        <v/>
      </c>
      <c r="CA200" s="167">
        <f>SUM(J200,L200,N200,P200,R200,T200,X200,Z200,AB200,AD200,AF200,AH200,AL200,AN200,AP200,AR200,AT200,AV200,AZ200,BB200,BD200,BF200,BH200,BP200)</f>
        <v/>
      </c>
      <c r="CB200" s="168">
        <f>SUM(H200,V200,AJ200,AX200,BL200)</f>
        <v/>
      </c>
      <c r="CC200" s="24">
        <f>SUM(BJ200,BN200)</f>
        <v/>
      </c>
      <c r="CD200" s="169">
        <f>IF(BZ200&gt;25,4,IF(BZ200&gt;18,3,IF(BZ200&gt;12,2,IF(BZ200&gt;4,1,0))))-BX200-2+1</f>
        <v/>
      </c>
      <c r="CE200" s="30" t="n"/>
      <c r="CF200" s="169">
        <f>CD200*CI200</f>
        <v/>
      </c>
      <c r="CG200" s="170">
        <f>F200-BY200+1</f>
        <v/>
      </c>
      <c r="CH200" s="169">
        <f>CE200*16</f>
        <v/>
      </c>
      <c r="CI200" s="171">
        <f>VLOOKUP(A200,[1]DATA!$A$6:$AI$331,34,0)</f>
        <v/>
      </c>
      <c r="CJ200" s="172">
        <f>VLOOKUP(A200,[2]CHAMCONG!A$7:CI$333,79,0)</f>
        <v/>
      </c>
      <c r="CK200" s="173">
        <f>CJ200-CA200</f>
        <v/>
      </c>
    </row>
    <row r="201" ht="15.75" customFormat="1" customHeight="1" s="25">
      <c r="A201" s="69" t="inlineStr">
        <is>
          <t>A1714</t>
        </is>
      </c>
      <c r="B201" s="70" t="inlineStr">
        <is>
          <t>Trương Tuấn Anh</t>
        </is>
      </c>
      <c r="C201" s="71" t="inlineStr">
        <is>
          <t>Bảo trì X1</t>
        </is>
      </c>
      <c r="D201" s="72" t="inlineStr">
        <is>
          <t>Trực tiếp</t>
        </is>
      </c>
      <c r="E201" s="73" t="inlineStr">
        <is>
          <t>2020-11-02</t>
        </is>
      </c>
      <c r="F201" s="73" t="inlineStr"/>
      <c r="G201" s="74" t="inlineStr">
        <is>
          <t>C</t>
        </is>
      </c>
      <c r="H201" s="74" t="n">
        <v>4</v>
      </c>
      <c r="I201" s="74" t="inlineStr">
        <is>
          <t>C</t>
        </is>
      </c>
      <c r="J201" s="74" t="n">
        <v>4</v>
      </c>
      <c r="K201" s="74" t="inlineStr">
        <is>
          <t>C</t>
        </is>
      </c>
      <c r="L201" s="74" t="n">
        <v>4</v>
      </c>
      <c r="M201" s="74" t="inlineStr">
        <is>
          <t>C</t>
        </is>
      </c>
      <c r="N201" s="74" t="n">
        <v>4</v>
      </c>
      <c r="O201" s="74" t="inlineStr"/>
      <c r="P201" s="74" t="n">
        <v>12</v>
      </c>
      <c r="Q201" s="75" t="inlineStr">
        <is>
          <t>C</t>
        </is>
      </c>
      <c r="R201" s="75" t="n">
        <v>4</v>
      </c>
      <c r="S201" s="75" t="inlineStr">
        <is>
          <t>C</t>
        </is>
      </c>
      <c r="T201" s="74" t="n">
        <v>4</v>
      </c>
      <c r="U201" s="75" t="inlineStr">
        <is>
          <t>C</t>
        </is>
      </c>
      <c r="V201" s="74" t="n">
        <v>4</v>
      </c>
      <c r="W201" s="75" t="inlineStr">
        <is>
          <t>C</t>
        </is>
      </c>
      <c r="X201" s="74" t="n">
        <v>4</v>
      </c>
      <c r="Y201" s="75" t="inlineStr">
        <is>
          <t>C</t>
        </is>
      </c>
      <c r="Z201" s="74" t="n">
        <v>4</v>
      </c>
      <c r="AA201" s="75" t="inlineStr">
        <is>
          <t>P0</t>
        </is>
      </c>
      <c r="AB201" s="74" t="n">
        <v>0</v>
      </c>
      <c r="AC201" s="75" t="inlineStr"/>
      <c r="AD201" s="74" t="n">
        <v>0</v>
      </c>
      <c r="AE201" s="74" t="inlineStr">
        <is>
          <t>A</t>
        </is>
      </c>
      <c r="AF201" s="74" t="n">
        <v>2</v>
      </c>
      <c r="AG201" s="74" t="inlineStr">
        <is>
          <t>A</t>
        </is>
      </c>
      <c r="AH201" s="74" t="n">
        <v>4</v>
      </c>
      <c r="AI201" s="74" t="inlineStr">
        <is>
          <t>A</t>
        </is>
      </c>
      <c r="AJ201" s="74" t="n">
        <v>4</v>
      </c>
      <c r="AK201" s="74" t="inlineStr">
        <is>
          <t>A</t>
        </is>
      </c>
      <c r="AL201" s="74" t="n">
        <v>4</v>
      </c>
      <c r="AM201" s="74" t="inlineStr">
        <is>
          <t>A</t>
        </is>
      </c>
      <c r="AN201" s="74" t="n">
        <v>4</v>
      </c>
      <c r="AO201" s="74" t="inlineStr">
        <is>
          <t>A</t>
        </is>
      </c>
      <c r="AP201" s="74" t="n">
        <v>0</v>
      </c>
      <c r="AQ201" s="74" t="inlineStr"/>
      <c r="AR201" s="74" t="n">
        <v>0</v>
      </c>
      <c r="AS201" s="74" t="inlineStr">
        <is>
          <t>P</t>
        </is>
      </c>
      <c r="AT201" s="74" t="n">
        <v>0</v>
      </c>
      <c r="AU201" s="74" t="inlineStr">
        <is>
          <t>A</t>
        </is>
      </c>
      <c r="AV201" s="74" t="n">
        <v>4</v>
      </c>
      <c r="AW201" s="74" t="inlineStr">
        <is>
          <t>A</t>
        </is>
      </c>
      <c r="AX201" s="74" t="n">
        <v>4</v>
      </c>
      <c r="AY201" s="74" t="inlineStr">
        <is>
          <t>A</t>
        </is>
      </c>
      <c r="AZ201" s="74" t="n">
        <v>4</v>
      </c>
      <c r="BA201" s="74" t="inlineStr">
        <is>
          <t>A</t>
        </is>
      </c>
      <c r="BB201" s="74" t="n">
        <v>4</v>
      </c>
      <c r="BC201" s="74" t="inlineStr">
        <is>
          <t>A</t>
        </is>
      </c>
      <c r="BD201" s="74" t="n">
        <v>2</v>
      </c>
      <c r="BE201" s="74" t="inlineStr"/>
      <c r="BF201" s="74" t="n">
        <v>0</v>
      </c>
      <c r="BG201" s="74" t="inlineStr">
        <is>
          <t>C</t>
        </is>
      </c>
      <c r="BH201" s="74" t="n">
        <v>4</v>
      </c>
      <c r="BI201" s="74" t="inlineStr">
        <is>
          <t>C</t>
        </is>
      </c>
      <c r="BJ201" s="74" t="n">
        <v>4</v>
      </c>
      <c r="BK201" s="74" t="inlineStr">
        <is>
          <t>C</t>
        </is>
      </c>
      <c r="BL201" s="74" t="n">
        <v>4</v>
      </c>
      <c r="BM201" s="74" t="inlineStr">
        <is>
          <t>C</t>
        </is>
      </c>
      <c r="BN201" s="74" t="n">
        <v>4</v>
      </c>
      <c r="BO201" s="74" t="n"/>
      <c r="BP201" s="74" t="n"/>
      <c r="BQ201" s="165">
        <f>COUNTIF($G201:$BP201,"a")+COUNTIF($G201:$BP201,"r0,a5")/2+COUNTIF($G201:$BP201,"p5,a5")/2</f>
        <v/>
      </c>
      <c r="BR201" s="165">
        <f>COUNTIF($G201:$BP201,"d")+COUNTIF($G201:$BP201,"r0,d5")/2+COUNTIF($G201:$BP201,"p5,d5")/2</f>
        <v/>
      </c>
      <c r="BS201" s="165">
        <f>COUNTIF($G201:$BP201,"b")+COUNTIF($G201:$BP201,"r0,b5")/2+COUNTIF($G201:$BP201,"p5,b5")/2</f>
        <v/>
      </c>
      <c r="BT201" s="165">
        <f>COUNTIF($G201:$BP201,"c")+COUNTIF($G201:$BP201,"r0,c5")/2+COUNTIF($G201:$BP201,"p5,c5")/2</f>
        <v/>
      </c>
      <c r="BU201" s="165">
        <f>COUNTIF($G201:$BP201,"KH")+COUNTIF($G201:$BP201,"TL")+COUNTIF($G201:$BP201,"L")</f>
        <v/>
      </c>
      <c r="BV201" s="165" t="n"/>
      <c r="BW201" s="165">
        <f>COUNTIF($G201:$BP201,"hh")</f>
        <v/>
      </c>
      <c r="BX201" s="165">
        <f>COUNTIF($G201:$BP201,"nt7")</f>
        <v/>
      </c>
      <c r="BY201" s="165">
        <f>COUNTIF($G201:$BP201,"P")+COUNTIF($G201:$BP201,"p5,a5")/2+COUNTIF($G201:$BP201,"p5,b5")/2+COUNTIF($G201:$BP201,"p5,c5")/2+COUNTIF($G201:$BP201,"p5,d5")/2</f>
        <v/>
      </c>
      <c r="BZ201" s="166">
        <f>SUBTOTAL(9,BQ201:BY201)</f>
        <v/>
      </c>
      <c r="CA201" s="167">
        <f>SUM(J201,L201,N201,P201,R201,T201,X201,Z201,AB201,AD201,AF201,AH201,AL201,AN201,AP201,AR201,AT201,AV201,AZ201,BB201,BD201,BF201,BH201,BP201)</f>
        <v/>
      </c>
      <c r="CB201" s="168">
        <f>SUM(H201,V201,AJ201,AX201,BL201)</f>
        <v/>
      </c>
      <c r="CC201" s="24">
        <f>SUM(BJ201,BN201)</f>
        <v/>
      </c>
      <c r="CD201" s="169">
        <f>IF(BZ201&gt;25,4,IF(BZ201&gt;18,3,IF(BZ201&gt;12,2,IF(BZ201&gt;4,1,0))))-BX201-2+1</f>
        <v/>
      </c>
      <c r="CE201" s="30" t="n"/>
      <c r="CF201" s="169">
        <f>CD201*CI201</f>
        <v/>
      </c>
      <c r="CG201" s="170">
        <f>F201-BY201+1</f>
        <v/>
      </c>
      <c r="CH201" s="169">
        <f>CE201*16</f>
        <v/>
      </c>
      <c r="CI201" s="171">
        <f>VLOOKUP(A201,[1]DATA!$A$6:$AI$331,34,0)</f>
        <v/>
      </c>
      <c r="CJ201" s="172">
        <f>VLOOKUP(A201,[2]CHAMCONG!A$7:CI$333,79,0)</f>
        <v/>
      </c>
      <c r="CK201" s="173">
        <f>CJ201-CA201</f>
        <v/>
      </c>
    </row>
    <row r="202" ht="15.75" customFormat="1" customHeight="1" s="27">
      <c r="A202" s="69" t="inlineStr">
        <is>
          <t>A1716</t>
        </is>
      </c>
      <c r="B202" s="70" t="inlineStr">
        <is>
          <t>Trương Di Đan</t>
        </is>
      </c>
      <c r="C202" s="71" t="inlineStr">
        <is>
          <t>QA/QC X1 Xi</t>
        </is>
      </c>
      <c r="D202" s="72" t="inlineStr">
        <is>
          <t>Trực tiếp</t>
        </is>
      </c>
      <c r="E202" s="73" t="inlineStr">
        <is>
          <t>2020-11-02</t>
        </is>
      </c>
      <c r="F202" s="73" t="inlineStr"/>
      <c r="G202" s="74" t="inlineStr">
        <is>
          <t>A</t>
        </is>
      </c>
      <c r="H202" s="74" t="n">
        <v>4</v>
      </c>
      <c r="I202" s="74" t="inlineStr">
        <is>
          <t>A</t>
        </is>
      </c>
      <c r="J202" s="74" t="n">
        <v>4</v>
      </c>
      <c r="K202" s="74" t="inlineStr">
        <is>
          <t>A</t>
        </is>
      </c>
      <c r="L202" s="74" t="n">
        <v>4</v>
      </c>
      <c r="M202" s="74" t="inlineStr">
        <is>
          <t>A</t>
        </is>
      </c>
      <c r="N202" s="74" t="n">
        <v>4</v>
      </c>
      <c r="O202" s="74" t="inlineStr"/>
      <c r="P202" s="74" t="n">
        <v>12</v>
      </c>
      <c r="Q202" s="74" t="inlineStr">
        <is>
          <t>C</t>
        </is>
      </c>
      <c r="R202" s="74" t="n">
        <v>4</v>
      </c>
      <c r="S202" s="74" t="inlineStr">
        <is>
          <t>C</t>
        </is>
      </c>
      <c r="T202" s="74" t="n">
        <v>4</v>
      </c>
      <c r="U202" s="74" t="inlineStr">
        <is>
          <t>C</t>
        </is>
      </c>
      <c r="V202" s="74" t="n">
        <v>4</v>
      </c>
      <c r="W202" s="74" t="inlineStr">
        <is>
          <t>C</t>
        </is>
      </c>
      <c r="X202" s="74" t="n">
        <v>4</v>
      </c>
      <c r="Y202" s="74" t="inlineStr">
        <is>
          <t>C</t>
        </is>
      </c>
      <c r="Z202" s="74" t="n">
        <v>4</v>
      </c>
      <c r="AA202" s="74" t="inlineStr">
        <is>
          <t>P0</t>
        </is>
      </c>
      <c r="AB202" s="74" t="n">
        <v>0</v>
      </c>
      <c r="AC202" s="74" t="inlineStr"/>
      <c r="AD202" s="74" t="n">
        <v>11</v>
      </c>
      <c r="AE202" s="74" t="inlineStr">
        <is>
          <t>A</t>
        </is>
      </c>
      <c r="AF202" s="74" t="n">
        <v>4</v>
      </c>
      <c r="AG202" s="74" t="inlineStr">
        <is>
          <t>A</t>
        </is>
      </c>
      <c r="AH202" s="74" t="n">
        <v>4</v>
      </c>
      <c r="AI202" s="74" t="inlineStr">
        <is>
          <t>A</t>
        </is>
      </c>
      <c r="AJ202" s="74" t="n">
        <v>4</v>
      </c>
      <c r="AK202" s="74" t="inlineStr">
        <is>
          <t>A</t>
        </is>
      </c>
      <c r="AL202" s="74" t="n">
        <v>3</v>
      </c>
      <c r="AM202" s="74" t="inlineStr">
        <is>
          <t>A</t>
        </is>
      </c>
      <c r="AN202" s="74" t="n">
        <v>4</v>
      </c>
      <c r="AO202" s="74" t="inlineStr">
        <is>
          <t>A</t>
        </is>
      </c>
      <c r="AP202" s="74" t="n">
        <v>4</v>
      </c>
      <c r="AQ202" s="74" t="inlineStr"/>
      <c r="AR202" s="74" t="n">
        <v>0</v>
      </c>
      <c r="AS202" s="74" t="inlineStr">
        <is>
          <t>P</t>
        </is>
      </c>
      <c r="AT202" s="74" t="n">
        <v>0</v>
      </c>
      <c r="AU202" s="74" t="inlineStr">
        <is>
          <t>C</t>
        </is>
      </c>
      <c r="AV202" s="74" t="n">
        <v>4</v>
      </c>
      <c r="AW202" s="74" t="inlineStr">
        <is>
          <t>C</t>
        </is>
      </c>
      <c r="AX202" s="74" t="n">
        <v>4</v>
      </c>
      <c r="AY202" s="75" t="inlineStr">
        <is>
          <t>C</t>
        </is>
      </c>
      <c r="AZ202" s="74" t="n">
        <v>4</v>
      </c>
      <c r="BA202" s="75" t="inlineStr">
        <is>
          <t>C</t>
        </is>
      </c>
      <c r="BB202" s="74" t="n">
        <v>4</v>
      </c>
      <c r="BC202" s="74" t="inlineStr">
        <is>
          <t>C</t>
        </is>
      </c>
      <c r="BD202" s="74" t="n">
        <v>4</v>
      </c>
      <c r="BE202" s="75" t="inlineStr"/>
      <c r="BF202" s="74" t="n">
        <v>0</v>
      </c>
      <c r="BG202" s="75" t="inlineStr">
        <is>
          <t>A</t>
        </is>
      </c>
      <c r="BH202" s="74" t="n">
        <v>4</v>
      </c>
      <c r="BI202" s="75" t="inlineStr">
        <is>
          <t>A</t>
        </is>
      </c>
      <c r="BJ202" s="74" t="n">
        <v>4</v>
      </c>
      <c r="BK202" s="75" t="inlineStr">
        <is>
          <t>A</t>
        </is>
      </c>
      <c r="BL202" s="74" t="n">
        <v>4</v>
      </c>
      <c r="BM202" s="75" t="inlineStr">
        <is>
          <t>A</t>
        </is>
      </c>
      <c r="BN202" s="74" t="n">
        <v>3</v>
      </c>
      <c r="BO202" s="75" t="n"/>
      <c r="BP202" s="74" t="n"/>
      <c r="BQ202" s="165">
        <f>COUNTIF($G202:$BP202,"a")+COUNTIF($G202:$BP202,"r0,a5")/2+COUNTIF($G202:$BP202,"p5,a5")/2</f>
        <v/>
      </c>
      <c r="BR202" s="165">
        <f>COUNTIF($G202:$BP202,"d")+COUNTIF($G202:$BP202,"r0,d5")/2+COUNTIF($G202:$BP202,"p5,d5")/2</f>
        <v/>
      </c>
      <c r="BS202" s="165">
        <f>COUNTIF($G202:$BP202,"b")+COUNTIF($G202:$BP202,"r0,b5")/2+COUNTIF($G202:$BP202,"p5,b5")/2</f>
        <v/>
      </c>
      <c r="BT202" s="165">
        <f>COUNTIF($G202:$BP202,"c")+COUNTIF($G202:$BP202,"r0,c5")/2+COUNTIF($G202:$BP202,"p5,c5")/2</f>
        <v/>
      </c>
      <c r="BU202" s="165">
        <f>COUNTIF($G202:$BP202,"KH")+COUNTIF($G202:$BP202,"TL")+COUNTIF($G202:$BP202,"L")</f>
        <v/>
      </c>
      <c r="BV202" s="165" t="n"/>
      <c r="BW202" s="165">
        <f>COUNTIF($G202:$BP202,"hh")</f>
        <v/>
      </c>
      <c r="BX202" s="165">
        <f>COUNTIF($G202:$BP202,"nt7")</f>
        <v/>
      </c>
      <c r="BY202" s="165">
        <f>COUNTIF($G202:$BP202,"P")+COUNTIF($G202:$BP202,"p5,a5")/2+COUNTIF($G202:$BP202,"p5,b5")/2+COUNTIF($G202:$BP202,"p5,c5")/2+COUNTIF($G202:$BP202,"p5,d5")/2</f>
        <v/>
      </c>
      <c r="BZ202" s="166">
        <f>SUBTOTAL(9,BQ202:BY202)</f>
        <v/>
      </c>
      <c r="CA202" s="167">
        <f>SUM(J202,L202,N202,P202,R202,T202,X202,Z202,AB202,AD202,AF202,AH202,AL202,AN202,AP202,AR202,AT202,AV202,AZ202,BB202,BD202,BF202,BH202,BP202)</f>
        <v/>
      </c>
      <c r="CB202" s="168">
        <f>SUM(H202,V202,AJ202,AX202,BL202)</f>
        <v/>
      </c>
      <c r="CC202" s="24">
        <f>SUM(BJ202,BN202)</f>
        <v/>
      </c>
      <c r="CD202" s="169">
        <f>IF(BZ202&gt;25,4,IF(BZ202&gt;18,3,IF(BZ202&gt;12,2,IF(BZ202&gt;4,1,0))))-BX202-2+1</f>
        <v/>
      </c>
      <c r="CE202" s="30" t="n"/>
      <c r="CF202" s="169">
        <f>CD202*CI202</f>
        <v/>
      </c>
      <c r="CG202" s="170">
        <f>F202-BY202+1</f>
        <v/>
      </c>
      <c r="CH202" s="169">
        <f>CE202*16</f>
        <v/>
      </c>
      <c r="CI202" s="171">
        <f>VLOOKUP(A202,[1]DATA!$A$6:$AI$331,34,0)</f>
        <v/>
      </c>
      <c r="CJ202" s="172">
        <f>VLOOKUP(A202,[2]CHAMCONG!A$7:CI$333,79,0)</f>
        <v/>
      </c>
      <c r="CK202" s="173">
        <f>CJ202-CA202</f>
        <v/>
      </c>
      <c r="CL202" s="25" t="n"/>
      <c r="CM202" s="25" t="n"/>
    </row>
    <row r="203" ht="15.75" customFormat="1" customHeight="1" s="25">
      <c r="A203" s="69" t="inlineStr">
        <is>
          <t>A1717</t>
        </is>
      </c>
      <c r="B203" s="70" t="inlineStr">
        <is>
          <t>Nguyễn Hoàng Vỵ</t>
        </is>
      </c>
      <c r="C203" s="71" t="inlineStr">
        <is>
          <t>X1 Ép -  Kỹ thuật</t>
        </is>
      </c>
      <c r="D203" s="72" t="inlineStr">
        <is>
          <t>Trực tiếp</t>
        </is>
      </c>
      <c r="E203" s="73" t="inlineStr">
        <is>
          <t>2020-11-12</t>
        </is>
      </c>
      <c r="F203" s="73" t="inlineStr"/>
      <c r="G203" s="74" t="inlineStr">
        <is>
          <t>A</t>
        </is>
      </c>
      <c r="H203" s="74" t="n">
        <v>3</v>
      </c>
      <c r="I203" s="75" t="inlineStr">
        <is>
          <t>P</t>
        </is>
      </c>
      <c r="J203" s="74" t="n">
        <v>0</v>
      </c>
      <c r="K203" s="75" t="inlineStr">
        <is>
          <t>A</t>
        </is>
      </c>
      <c r="L203" s="74" t="n">
        <v>3</v>
      </c>
      <c r="M203" s="74" t="inlineStr">
        <is>
          <t>A</t>
        </is>
      </c>
      <c r="N203" s="74" t="n">
        <v>2</v>
      </c>
      <c r="O203" s="74" t="inlineStr"/>
      <c r="P203" s="74" t="n">
        <v>10</v>
      </c>
      <c r="Q203" s="74" t="inlineStr">
        <is>
          <t>A</t>
        </is>
      </c>
      <c r="R203" s="74" t="n">
        <v>2</v>
      </c>
      <c r="S203" s="74" t="inlineStr">
        <is>
          <t>A</t>
        </is>
      </c>
      <c r="T203" s="74" t="n">
        <v>3</v>
      </c>
      <c r="U203" s="74" t="inlineStr">
        <is>
          <t>A</t>
        </is>
      </c>
      <c r="V203" s="74" t="n">
        <v>3</v>
      </c>
      <c r="W203" s="75" t="inlineStr">
        <is>
          <t>A</t>
        </is>
      </c>
      <c r="X203" s="74" t="n">
        <v>2</v>
      </c>
      <c r="Y203" s="74" t="inlineStr">
        <is>
          <t>A</t>
        </is>
      </c>
      <c r="Z203" s="74" t="n">
        <v>3</v>
      </c>
      <c r="AA203" s="74" t="inlineStr">
        <is>
          <t>A</t>
        </is>
      </c>
      <c r="AB203" s="74" t="n">
        <v>1</v>
      </c>
      <c r="AC203" s="74" t="inlineStr"/>
      <c r="AD203" s="74" t="n">
        <v>0</v>
      </c>
      <c r="AE203" s="74" t="inlineStr">
        <is>
          <t>A</t>
        </is>
      </c>
      <c r="AF203" s="74" t="n">
        <v>4</v>
      </c>
      <c r="AG203" s="74" t="inlineStr">
        <is>
          <t>A</t>
        </is>
      </c>
      <c r="AH203" s="74" t="n">
        <v>4</v>
      </c>
      <c r="AI203" s="74" t="inlineStr">
        <is>
          <t>A</t>
        </is>
      </c>
      <c r="AJ203" s="74" t="n">
        <v>4</v>
      </c>
      <c r="AK203" s="74" t="inlineStr">
        <is>
          <t>P</t>
        </is>
      </c>
      <c r="AL203" s="74" t="n">
        <v>0</v>
      </c>
      <c r="AM203" s="74" t="inlineStr">
        <is>
          <t>A</t>
        </is>
      </c>
      <c r="AN203" s="74" t="n">
        <v>4</v>
      </c>
      <c r="AO203" s="74" t="inlineStr">
        <is>
          <t>A</t>
        </is>
      </c>
      <c r="AP203" s="74" t="n">
        <v>4</v>
      </c>
      <c r="AQ203" s="74" t="inlineStr"/>
      <c r="AR203" s="74" t="n">
        <v>0</v>
      </c>
      <c r="AS203" s="74" t="inlineStr">
        <is>
          <t>P</t>
        </is>
      </c>
      <c r="AT203" s="74" t="n">
        <v>0</v>
      </c>
      <c r="AU203" s="74" t="inlineStr">
        <is>
          <t>A</t>
        </is>
      </c>
      <c r="AV203" s="74" t="n">
        <v>2</v>
      </c>
      <c r="AW203" s="74" t="inlineStr">
        <is>
          <t>A</t>
        </is>
      </c>
      <c r="AX203" s="74" t="n">
        <v>4</v>
      </c>
      <c r="AY203" s="74" t="inlineStr">
        <is>
          <t>A</t>
        </is>
      </c>
      <c r="AZ203" s="74" t="n">
        <v>4</v>
      </c>
      <c r="BA203" s="74" t="inlineStr">
        <is>
          <t>A</t>
        </is>
      </c>
      <c r="BB203" s="74" t="n">
        <v>3</v>
      </c>
      <c r="BC203" s="74" t="inlineStr">
        <is>
          <t>A</t>
        </is>
      </c>
      <c r="BD203" s="74" t="n">
        <v>4</v>
      </c>
      <c r="BE203" s="74" t="inlineStr"/>
      <c r="BF203" s="74" t="n">
        <v>12</v>
      </c>
      <c r="BG203" s="74" t="inlineStr">
        <is>
          <t>A</t>
        </is>
      </c>
      <c r="BH203" s="74" t="n">
        <v>4</v>
      </c>
      <c r="BI203" s="74" t="inlineStr">
        <is>
          <t>A</t>
        </is>
      </c>
      <c r="BJ203" s="74" t="n">
        <v>2</v>
      </c>
      <c r="BK203" s="74" t="inlineStr">
        <is>
          <t>A</t>
        </is>
      </c>
      <c r="BL203" s="74" t="n">
        <v>3</v>
      </c>
      <c r="BM203" s="74" t="inlineStr">
        <is>
          <t>A</t>
        </is>
      </c>
      <c r="BN203" s="74" t="n">
        <v>4</v>
      </c>
      <c r="BO203" s="74" t="n"/>
      <c r="BP203" s="74" t="n"/>
      <c r="BQ203" s="165">
        <f>COUNTIF($G203:$BP203,"a")+COUNTIF($G203:$BP203,"r0,a5")/2+COUNTIF($G203:$BP203,"p5,a5")/2</f>
        <v/>
      </c>
      <c r="BR203" s="165">
        <f>COUNTIF($G203:$BP203,"d")+COUNTIF($G203:$BP203,"r0,d5")/2+COUNTIF($G203:$BP203,"p5,d5")/2</f>
        <v/>
      </c>
      <c r="BS203" s="165">
        <f>COUNTIF($G203:$BP203,"b")+COUNTIF($G203:$BP203,"r0,b5")/2+COUNTIF($G203:$BP203,"p5,b5")/2</f>
        <v/>
      </c>
      <c r="BT203" s="165">
        <f>COUNTIF($G203:$BP203,"c")+COUNTIF($G203:$BP203,"r0,c5")/2+COUNTIF($G203:$BP203,"p5,c5")/2</f>
        <v/>
      </c>
      <c r="BU203" s="165">
        <f>COUNTIF($G203:$BP203,"KH")+COUNTIF($G203:$BP203,"TL")+COUNTIF($G203:$BP203,"L")</f>
        <v/>
      </c>
      <c r="BV203" s="165" t="n"/>
      <c r="BW203" s="165">
        <f>COUNTIF($G203:$BP203,"hh")</f>
        <v/>
      </c>
      <c r="BX203" s="165">
        <f>COUNTIF($G203:$BP203,"nt7")</f>
        <v/>
      </c>
      <c r="BY203" s="165">
        <f>COUNTIF($G203:$BP203,"P")+COUNTIF($G203:$BP203,"p5,a5")/2+COUNTIF($G203:$BP203,"p5,b5")/2+COUNTIF($G203:$BP203,"p5,c5")/2+COUNTIF($G203:$BP203,"p5,d5")/2</f>
        <v/>
      </c>
      <c r="BZ203" s="166">
        <f>SUBTOTAL(9,BQ203:BY203)</f>
        <v/>
      </c>
      <c r="CA203" s="167">
        <f>SUM(J203,L203,N203,P203,R203,T203,X203,Z203,AB203,AD203,AF203,AH203,AL203,AN203,AP203,AR203,AT203,AV203,AZ203,BB203,BD203,BF203,BH203,BP203)</f>
        <v/>
      </c>
      <c r="CB203" s="168">
        <f>SUM(H203,V203,AJ203,AX203,BL203)</f>
        <v/>
      </c>
      <c r="CC203" s="24">
        <f>SUM(BJ203,BN203)</f>
        <v/>
      </c>
      <c r="CD203" s="169">
        <f>IF(BZ203&gt;25,4,IF(BZ203&gt;18,3,IF(BZ203&gt;12,2,IF(BZ203&gt;4,1,0))))-BX203-2+1</f>
        <v/>
      </c>
      <c r="CE203" s="30" t="n"/>
      <c r="CF203" s="169">
        <f>CD203*CI203</f>
        <v/>
      </c>
      <c r="CG203" s="170">
        <f>F203-BY203+1</f>
        <v/>
      </c>
      <c r="CH203" s="169">
        <f>CE203*16</f>
        <v/>
      </c>
      <c r="CI203" s="171">
        <f>VLOOKUP(A203,[1]DATA!$A$6:$AI$331,34,0)</f>
        <v/>
      </c>
      <c r="CJ203" s="172">
        <f>VLOOKUP(A203,[2]CHAMCONG!A$7:CI$333,79,0)</f>
        <v/>
      </c>
      <c r="CK203" s="173">
        <f>CJ203-CA203</f>
        <v/>
      </c>
    </row>
    <row r="204" ht="15.75" customFormat="1" customHeight="1" s="25">
      <c r="A204" s="69" t="inlineStr">
        <is>
          <t>A1718</t>
        </is>
      </c>
      <c r="B204" s="70" t="inlineStr">
        <is>
          <t>Nguyễn Văn Minh</t>
        </is>
      </c>
      <c r="C204" s="71" t="inlineStr">
        <is>
          <t>X2 Line 2-6</t>
        </is>
      </c>
      <c r="D204" s="72" t="inlineStr">
        <is>
          <t>Trực tiếp</t>
        </is>
      </c>
      <c r="E204" s="73" t="inlineStr">
        <is>
          <t>2020-11-09</t>
        </is>
      </c>
      <c r="F204" s="73" t="inlineStr"/>
      <c r="G204" s="74" t="inlineStr">
        <is>
          <t>A</t>
        </is>
      </c>
      <c r="H204" s="74" t="n">
        <v>4</v>
      </c>
      <c r="I204" s="74" t="inlineStr">
        <is>
          <t>A</t>
        </is>
      </c>
      <c r="J204" s="74" t="n">
        <v>4</v>
      </c>
      <c r="K204" s="74" t="inlineStr">
        <is>
          <t>A</t>
        </is>
      </c>
      <c r="L204" s="74" t="n">
        <v>0</v>
      </c>
      <c r="M204" s="74" t="inlineStr">
        <is>
          <t>A</t>
        </is>
      </c>
      <c r="N204" s="74" t="n">
        <v>0</v>
      </c>
      <c r="O204" s="74" t="inlineStr"/>
      <c r="P204" s="74" t="n">
        <v>0</v>
      </c>
      <c r="Q204" s="74" t="inlineStr">
        <is>
          <t>A</t>
        </is>
      </c>
      <c r="R204" s="74" t="n">
        <v>0</v>
      </c>
      <c r="S204" s="74" t="inlineStr">
        <is>
          <t>A</t>
        </is>
      </c>
      <c r="T204" s="74" t="n">
        <v>0</v>
      </c>
      <c r="U204" s="74" t="inlineStr">
        <is>
          <t>P</t>
        </is>
      </c>
      <c r="V204" s="74" t="n">
        <v>0</v>
      </c>
      <c r="W204" s="74" t="inlineStr">
        <is>
          <t>A</t>
        </is>
      </c>
      <c r="X204" s="74" t="n">
        <v>4</v>
      </c>
      <c r="Y204" s="74" t="inlineStr">
        <is>
          <t>A</t>
        </is>
      </c>
      <c r="Z204" s="74" t="n">
        <v>0</v>
      </c>
      <c r="AA204" s="74" t="inlineStr">
        <is>
          <t>P</t>
        </is>
      </c>
      <c r="AB204" s="74" t="n">
        <v>0</v>
      </c>
      <c r="AC204" s="74" t="inlineStr"/>
      <c r="AD204" s="74" t="n">
        <v>0</v>
      </c>
      <c r="AE204" s="74" t="inlineStr">
        <is>
          <t>A</t>
        </is>
      </c>
      <c r="AF204" s="74" t="n">
        <v>0</v>
      </c>
      <c r="AG204" s="74" t="inlineStr">
        <is>
          <t>A</t>
        </is>
      </c>
      <c r="AH204" s="74" t="n">
        <v>0</v>
      </c>
      <c r="AI204" s="74" t="inlineStr">
        <is>
          <t>A</t>
        </is>
      </c>
      <c r="AJ204" s="74" t="n">
        <v>4</v>
      </c>
      <c r="AK204" s="74" t="inlineStr">
        <is>
          <t>A</t>
        </is>
      </c>
      <c r="AL204" s="74" t="n">
        <v>0</v>
      </c>
      <c r="AM204" s="74" t="inlineStr">
        <is>
          <t>A</t>
        </is>
      </c>
      <c r="AN204" s="74" t="n">
        <v>4</v>
      </c>
      <c r="AO204" s="74" t="inlineStr">
        <is>
          <t>P</t>
        </is>
      </c>
      <c r="AP204" s="74" t="n">
        <v>0</v>
      </c>
      <c r="AQ204" s="74" t="inlineStr"/>
      <c r="AR204" s="74" t="n">
        <v>0</v>
      </c>
      <c r="AS204" s="74" t="inlineStr">
        <is>
          <t>P</t>
        </is>
      </c>
      <c r="AT204" s="74" t="n">
        <v>0</v>
      </c>
      <c r="AU204" s="74" t="inlineStr">
        <is>
          <t>A</t>
        </is>
      </c>
      <c r="AV204" s="74" t="n">
        <v>0</v>
      </c>
      <c r="AW204" s="74" t="inlineStr">
        <is>
          <t>A</t>
        </is>
      </c>
      <c r="AX204" s="74" t="n">
        <v>4</v>
      </c>
      <c r="AY204" s="74" t="inlineStr">
        <is>
          <t>A</t>
        </is>
      </c>
      <c r="AZ204" s="74" t="n">
        <v>4</v>
      </c>
      <c r="BA204" s="74" t="inlineStr">
        <is>
          <t>A</t>
        </is>
      </c>
      <c r="BB204" s="74" t="n">
        <v>4</v>
      </c>
      <c r="BC204" s="74" t="inlineStr">
        <is>
          <t>A</t>
        </is>
      </c>
      <c r="BD204" s="74" t="n">
        <v>0</v>
      </c>
      <c r="BE204" s="74" t="inlineStr"/>
      <c r="BF204" s="74" t="n">
        <v>0</v>
      </c>
      <c r="BG204" s="74" t="inlineStr">
        <is>
          <t>A</t>
        </is>
      </c>
      <c r="BH204" s="74" t="n">
        <v>0</v>
      </c>
      <c r="BI204" s="74" t="inlineStr">
        <is>
          <t>A</t>
        </is>
      </c>
      <c r="BJ204" s="74" t="n">
        <v>0</v>
      </c>
      <c r="BK204" s="74" t="inlineStr">
        <is>
          <t>A</t>
        </is>
      </c>
      <c r="BL204" s="74" t="n">
        <v>0</v>
      </c>
      <c r="BM204" s="74" t="inlineStr">
        <is>
          <t>A</t>
        </is>
      </c>
      <c r="BN204" s="74" t="n">
        <v>0</v>
      </c>
      <c r="BO204" s="74" t="n"/>
      <c r="BP204" s="74" t="n"/>
      <c r="BQ204" s="165">
        <f>COUNTIF($G204:$BP204,"a")+COUNTIF($G204:$BP204,"r0,a5")/2+COUNTIF($G204:$BP204,"p5,a5")/2</f>
        <v/>
      </c>
      <c r="BR204" s="165">
        <f>COUNTIF($G204:$BP204,"d")+COUNTIF($G204:$BP204,"r0,d5")/2+COUNTIF($G204:$BP204,"p5,d5")/2</f>
        <v/>
      </c>
      <c r="BS204" s="165">
        <f>COUNTIF($G204:$BP204,"b")+COUNTIF($G204:$BP204,"r0,b5")/2+COUNTIF($G204:$BP204,"p5,b5")/2</f>
        <v/>
      </c>
      <c r="BT204" s="165">
        <f>COUNTIF($G204:$BP204,"c")+COUNTIF($G204:$BP204,"r0,c5")/2+COUNTIF($G204:$BP204,"p5,c5")/2</f>
        <v/>
      </c>
      <c r="BU204" s="165">
        <f>COUNTIF($G204:$BP204,"KH")+COUNTIF($G204:$BP204,"TL")+COUNTIF($G204:$BP204,"L")</f>
        <v/>
      </c>
      <c r="BV204" s="165" t="n"/>
      <c r="BW204" s="165">
        <f>COUNTIF($G204:$BP204,"hh")</f>
        <v/>
      </c>
      <c r="BX204" s="165">
        <f>COUNTIF($G204:$BP204,"nt7")</f>
        <v/>
      </c>
      <c r="BY204" s="165">
        <f>COUNTIF($G204:$BP204,"P")+COUNTIF($G204:$BP204,"p5,a5")/2+COUNTIF($G204:$BP204,"p5,b5")/2+COUNTIF($G204:$BP204,"p5,c5")/2+COUNTIF($G204:$BP204,"p5,d5")/2</f>
        <v/>
      </c>
      <c r="BZ204" s="166">
        <f>SUBTOTAL(9,BQ204:BY204)</f>
        <v/>
      </c>
      <c r="CA204" s="167">
        <f>SUM(J204,L204,N204,P204,R204,T204,X204,Z204,AB204,AD204,AF204,AH204,AL204,AN204,AP204,AR204,AT204,AV204,AZ204,BB204,BD204,BF204,BH204,BP204)</f>
        <v/>
      </c>
      <c r="CB204" s="168">
        <f>SUM(H204,V204,AJ204,AX204,BL204)</f>
        <v/>
      </c>
      <c r="CC204" s="24">
        <f>SUM(BJ204,BN204)</f>
        <v/>
      </c>
      <c r="CD204" s="169">
        <f>IF(BZ204&gt;25,4,IF(BZ204&gt;18,3,IF(BZ204&gt;12,2,IF(BZ204&gt;4,1,0))))-BX204-2+1</f>
        <v/>
      </c>
      <c r="CE204" s="30" t="n"/>
      <c r="CF204" s="169">
        <f>CD204*CI204</f>
        <v/>
      </c>
      <c r="CG204" s="170">
        <f>F204-BY204+1</f>
        <v/>
      </c>
      <c r="CH204" s="169">
        <f>CE204*16</f>
        <v/>
      </c>
      <c r="CI204" s="171">
        <f>VLOOKUP(A204,[1]DATA!$A$6:$AI$331,34,0)</f>
        <v/>
      </c>
      <c r="CJ204" s="172">
        <f>VLOOKUP(A204,[2]CHAMCONG!A$7:CI$333,79,0)</f>
        <v/>
      </c>
      <c r="CK204" s="173">
        <f>CJ204-CA204</f>
        <v/>
      </c>
    </row>
    <row r="205" ht="15.75" customFormat="1" customHeight="1" s="25">
      <c r="A205" s="69" t="inlineStr">
        <is>
          <t>A172</t>
        </is>
      </c>
      <c r="B205" s="70" t="inlineStr">
        <is>
          <t>Trần Văn Ướt</t>
        </is>
      </c>
      <c r="C205" s="71" t="inlineStr">
        <is>
          <t>X2 Line 2-1</t>
        </is>
      </c>
      <c r="D205" s="72" t="inlineStr">
        <is>
          <t>Trực tiếp</t>
        </is>
      </c>
      <c r="E205" s="73" t="inlineStr">
        <is>
          <t>2010-09-25</t>
        </is>
      </c>
      <c r="F205" s="73" t="inlineStr"/>
      <c r="G205" s="74" t="inlineStr">
        <is>
          <t>A</t>
        </is>
      </c>
      <c r="H205" s="74" t="n">
        <v>4</v>
      </c>
      <c r="I205" s="74" t="inlineStr">
        <is>
          <t>A</t>
        </is>
      </c>
      <c r="J205" s="74" t="n">
        <v>4</v>
      </c>
      <c r="K205" s="74" t="inlineStr">
        <is>
          <t>A</t>
        </is>
      </c>
      <c r="L205" s="74" t="n">
        <v>4</v>
      </c>
      <c r="M205" s="74" t="inlineStr">
        <is>
          <t>A</t>
        </is>
      </c>
      <c r="N205" s="74" t="n">
        <v>4</v>
      </c>
      <c r="O205" s="74" t="inlineStr"/>
      <c r="P205" s="74" t="n">
        <v>0</v>
      </c>
      <c r="Q205" s="74" t="inlineStr">
        <is>
          <t>C</t>
        </is>
      </c>
      <c r="R205" s="74" t="n">
        <v>4</v>
      </c>
      <c r="S205" s="74" t="inlineStr">
        <is>
          <t>C</t>
        </is>
      </c>
      <c r="T205" s="74" t="n">
        <v>4</v>
      </c>
      <c r="U205" s="74" t="inlineStr">
        <is>
          <t>C</t>
        </is>
      </c>
      <c r="V205" s="74" t="n">
        <v>4</v>
      </c>
      <c r="W205" s="74" t="inlineStr">
        <is>
          <t>C</t>
        </is>
      </c>
      <c r="X205" s="74" t="n">
        <v>4</v>
      </c>
      <c r="Y205" s="74" t="inlineStr">
        <is>
          <t>C</t>
        </is>
      </c>
      <c r="Z205" s="74" t="n">
        <v>4</v>
      </c>
      <c r="AA205" s="74" t="inlineStr">
        <is>
          <t>C</t>
        </is>
      </c>
      <c r="AB205" s="74" t="n">
        <v>4</v>
      </c>
      <c r="AC205" s="75" t="inlineStr"/>
      <c r="AD205" s="74" t="n">
        <v>0</v>
      </c>
      <c r="AE205" s="75" t="inlineStr">
        <is>
          <t>A</t>
        </is>
      </c>
      <c r="AF205" s="75" t="n">
        <v>4</v>
      </c>
      <c r="AG205" s="74" t="inlineStr">
        <is>
          <t>A</t>
        </is>
      </c>
      <c r="AH205" s="74" t="n">
        <v>0</v>
      </c>
      <c r="AI205" s="74" t="inlineStr">
        <is>
          <t>A</t>
        </is>
      </c>
      <c r="AJ205" s="74" t="n">
        <v>4</v>
      </c>
      <c r="AK205" s="74" t="inlineStr">
        <is>
          <t>A</t>
        </is>
      </c>
      <c r="AL205" s="74" t="n">
        <v>4</v>
      </c>
      <c r="AM205" s="74" t="inlineStr">
        <is>
          <t>A</t>
        </is>
      </c>
      <c r="AN205" s="74" t="n">
        <v>4</v>
      </c>
      <c r="AO205" s="74" t="inlineStr">
        <is>
          <t>A</t>
        </is>
      </c>
      <c r="AP205" s="74" t="n">
        <v>4</v>
      </c>
      <c r="AQ205" s="74" t="inlineStr"/>
      <c r="AR205" s="74" t="n">
        <v>0</v>
      </c>
      <c r="AS205" s="74" t="inlineStr">
        <is>
          <t>P</t>
        </is>
      </c>
      <c r="AT205" s="74" t="n">
        <v>0</v>
      </c>
      <c r="AU205" s="74" t="inlineStr">
        <is>
          <t>P</t>
        </is>
      </c>
      <c r="AV205" s="74" t="n">
        <v>0</v>
      </c>
      <c r="AW205" s="74" t="inlineStr">
        <is>
          <t>C</t>
        </is>
      </c>
      <c r="AX205" s="74" t="n">
        <v>4</v>
      </c>
      <c r="AY205" s="74" t="inlineStr">
        <is>
          <t>C</t>
        </is>
      </c>
      <c r="AZ205" s="74" t="n">
        <v>4</v>
      </c>
      <c r="BA205" s="74" t="inlineStr">
        <is>
          <t>C</t>
        </is>
      </c>
      <c r="BB205" s="74" t="n">
        <v>4</v>
      </c>
      <c r="BC205" s="74" t="inlineStr">
        <is>
          <t>C</t>
        </is>
      </c>
      <c r="BD205" s="74" t="n">
        <v>4</v>
      </c>
      <c r="BE205" s="74" t="inlineStr"/>
      <c r="BF205" s="74" t="n">
        <v>12</v>
      </c>
      <c r="BG205" s="74" t="inlineStr">
        <is>
          <t>C</t>
        </is>
      </c>
      <c r="BH205" s="74" t="n">
        <v>4</v>
      </c>
      <c r="BI205" s="74" t="inlineStr">
        <is>
          <t>C</t>
        </is>
      </c>
      <c r="BJ205" s="74" t="n">
        <v>4</v>
      </c>
      <c r="BK205" s="74" t="inlineStr">
        <is>
          <t>C</t>
        </is>
      </c>
      <c r="BL205" s="74" t="n">
        <v>4</v>
      </c>
      <c r="BM205" s="74" t="inlineStr">
        <is>
          <t>C</t>
        </is>
      </c>
      <c r="BN205" s="74" t="n">
        <v>4</v>
      </c>
      <c r="BO205" s="74" t="n"/>
      <c r="BP205" s="74" t="n"/>
      <c r="BQ205" s="165">
        <f>COUNTIF($G205:$BP205,"a")+COUNTIF($G205:$BP205,"r0,a5")/2+COUNTIF($G205:$BP205,"p5,a5")/2</f>
        <v/>
      </c>
      <c r="BR205" s="165">
        <f>COUNTIF($G205:$BP205,"d")+COUNTIF($G205:$BP205,"r0,d5")/2+COUNTIF($G205:$BP205,"p5,d5")/2</f>
        <v/>
      </c>
      <c r="BS205" s="165">
        <f>COUNTIF($G205:$BP205,"b")+COUNTIF($G205:$BP205,"r0,b5")/2+COUNTIF($G205:$BP205,"p5,b5")/2</f>
        <v/>
      </c>
      <c r="BT205" s="165">
        <f>COUNTIF($G205:$BP205,"c")+COUNTIF($G205:$BP205,"r0,c5")/2+COUNTIF($G205:$BP205,"p5,c5")/2</f>
        <v/>
      </c>
      <c r="BU205" s="165">
        <f>COUNTIF($G205:$BP205,"KH")+COUNTIF($G205:$BP205,"TL")+COUNTIF($G205:$BP205,"L")</f>
        <v/>
      </c>
      <c r="BV205" s="165" t="n"/>
      <c r="BW205" s="165">
        <f>COUNTIF($G205:$BP205,"hh")</f>
        <v/>
      </c>
      <c r="BX205" s="165">
        <f>COUNTIF($G205:$BP205,"nt7")</f>
        <v/>
      </c>
      <c r="BY205" s="165">
        <f>COUNTIF($G205:$BP205,"P")+COUNTIF($G205:$BP205,"p5,a5")/2+COUNTIF($G205:$BP205,"p5,b5")/2+COUNTIF($G205:$BP205,"p5,c5")/2+COUNTIF($G205:$BP205,"p5,d5")/2</f>
        <v/>
      </c>
      <c r="BZ205" s="166">
        <f>SUBTOTAL(9,BQ205:BY205)</f>
        <v/>
      </c>
      <c r="CA205" s="167">
        <f>SUM(J205,L205,N205,P205,R205,T205,X205,Z205,AB205,AD205,AF205,AH205,AL205,AN205,AP205,AR205,AT205,AV205,AZ205,BB205,BD205,BF205,BH205,BP205)</f>
        <v/>
      </c>
      <c r="CB205" s="168">
        <f>SUM(H205,V205,AJ205,AX205,BL205)</f>
        <v/>
      </c>
      <c r="CC205" s="24">
        <f>SUM(BJ205,BN205)</f>
        <v/>
      </c>
      <c r="CD205" s="169">
        <f>IF(BZ205&gt;25,4,IF(BZ205&gt;18,3,IF(BZ205&gt;12,2,IF(BZ205&gt;4,1,0))))-BX205-2+1</f>
        <v/>
      </c>
      <c r="CE205" s="30" t="n"/>
      <c r="CF205" s="169">
        <f>CD205*CI205</f>
        <v/>
      </c>
      <c r="CG205" s="170">
        <f>F205-BY205+1</f>
        <v/>
      </c>
      <c r="CH205" s="169">
        <f>CE205*16</f>
        <v/>
      </c>
      <c r="CI205" s="171">
        <f>VLOOKUP(A205,[1]DATA!$A$6:$AI$331,34,0)</f>
        <v/>
      </c>
      <c r="CJ205" s="172">
        <f>VLOOKUP(A205,[2]CHAMCONG!A$7:CI$333,79,0)</f>
        <v/>
      </c>
      <c r="CK205" s="173">
        <f>CJ205-CA205</f>
        <v/>
      </c>
    </row>
    <row r="206" ht="15.75" customFormat="1" customHeight="1" s="25">
      <c r="A206" s="69" t="inlineStr">
        <is>
          <t>A1722</t>
        </is>
      </c>
      <c r="B206" s="70" t="inlineStr">
        <is>
          <t>Lê Tấn Vũ</t>
        </is>
      </c>
      <c r="C206" s="71" t="inlineStr">
        <is>
          <t>Kho X1</t>
        </is>
      </c>
      <c r="D206" s="72" t="inlineStr">
        <is>
          <t>Trực tiếp</t>
        </is>
      </c>
      <c r="E206" s="73" t="inlineStr">
        <is>
          <t>2020-11-11</t>
        </is>
      </c>
      <c r="F206" s="73" t="inlineStr"/>
      <c r="G206" s="74" t="inlineStr">
        <is>
          <t>A</t>
        </is>
      </c>
      <c r="H206" s="74" t="n">
        <v>0</v>
      </c>
      <c r="I206" s="75" t="inlineStr">
        <is>
          <t>A</t>
        </is>
      </c>
      <c r="J206" s="74" t="n">
        <v>3</v>
      </c>
      <c r="K206" s="75" t="inlineStr">
        <is>
          <t>A</t>
        </is>
      </c>
      <c r="L206" s="74" t="n">
        <v>4</v>
      </c>
      <c r="M206" s="75" t="inlineStr">
        <is>
          <t>A</t>
        </is>
      </c>
      <c r="N206" s="74" t="n">
        <v>1</v>
      </c>
      <c r="O206" s="75" t="inlineStr"/>
      <c r="P206" s="74" t="n">
        <v>0</v>
      </c>
      <c r="Q206" s="75" t="inlineStr">
        <is>
          <t>A</t>
        </is>
      </c>
      <c r="R206" s="75" t="n">
        <v>3</v>
      </c>
      <c r="S206" s="75" t="inlineStr">
        <is>
          <t>A</t>
        </is>
      </c>
      <c r="T206" s="74" t="n">
        <v>3</v>
      </c>
      <c r="U206" s="74" t="inlineStr">
        <is>
          <t>A</t>
        </is>
      </c>
      <c r="V206" s="74" t="n">
        <v>0</v>
      </c>
      <c r="W206" s="74" t="inlineStr">
        <is>
          <t>A</t>
        </is>
      </c>
      <c r="X206" s="74" t="n">
        <v>4</v>
      </c>
      <c r="Y206" s="74" t="inlineStr">
        <is>
          <t>A</t>
        </is>
      </c>
      <c r="Z206" s="74" t="n">
        <v>5</v>
      </c>
      <c r="AA206" s="74" t="inlineStr">
        <is>
          <t>A</t>
        </is>
      </c>
      <c r="AB206" s="74" t="n">
        <v>4</v>
      </c>
      <c r="AC206" s="74" t="inlineStr"/>
      <c r="AD206" s="74" t="n">
        <v>0</v>
      </c>
      <c r="AE206" s="74" t="inlineStr">
        <is>
          <t>A</t>
        </is>
      </c>
      <c r="AF206" s="74" t="n">
        <v>6</v>
      </c>
      <c r="AG206" s="74" t="inlineStr">
        <is>
          <t>A</t>
        </is>
      </c>
      <c r="AH206" s="74" t="n">
        <v>3</v>
      </c>
      <c r="AI206" s="74" t="inlineStr">
        <is>
          <t>A</t>
        </is>
      </c>
      <c r="AJ206" s="74" t="n">
        <v>2</v>
      </c>
      <c r="AK206" s="74" t="inlineStr">
        <is>
          <t>A</t>
        </is>
      </c>
      <c r="AL206" s="74" t="n">
        <v>3</v>
      </c>
      <c r="AM206" s="74" t="inlineStr">
        <is>
          <t>A</t>
        </is>
      </c>
      <c r="AN206" s="74" t="n">
        <v>1</v>
      </c>
      <c r="AO206" s="74" t="inlineStr">
        <is>
          <t>A</t>
        </is>
      </c>
      <c r="AP206" s="74" t="n">
        <v>1</v>
      </c>
      <c r="AQ206" s="74" t="inlineStr"/>
      <c r="AR206" s="74" t="n">
        <v>0</v>
      </c>
      <c r="AS206" s="74" t="inlineStr">
        <is>
          <t>P</t>
        </is>
      </c>
      <c r="AT206" s="74" t="n">
        <v>0</v>
      </c>
      <c r="AU206" s="74" t="inlineStr">
        <is>
          <t>A</t>
        </is>
      </c>
      <c r="AV206" s="74" t="n">
        <v>4</v>
      </c>
      <c r="AW206" s="74" t="inlineStr">
        <is>
          <t>A</t>
        </is>
      </c>
      <c r="AX206" s="74" t="n">
        <v>2</v>
      </c>
      <c r="AY206" s="74" t="inlineStr">
        <is>
          <t>A</t>
        </is>
      </c>
      <c r="AZ206" s="74" t="n">
        <v>4</v>
      </c>
      <c r="BA206" s="74" t="inlineStr">
        <is>
          <t>A</t>
        </is>
      </c>
      <c r="BB206" s="74" t="n">
        <v>8</v>
      </c>
      <c r="BC206" s="74" t="inlineStr">
        <is>
          <t>A</t>
        </is>
      </c>
      <c r="BD206" s="74" t="n">
        <v>2</v>
      </c>
      <c r="BE206" s="74" t="inlineStr"/>
      <c r="BF206" s="74" t="n">
        <v>0</v>
      </c>
      <c r="BG206" s="74" t="inlineStr">
        <is>
          <t>A</t>
        </is>
      </c>
      <c r="BH206" s="74" t="n">
        <v>3</v>
      </c>
      <c r="BI206" s="74" t="inlineStr">
        <is>
          <t>A</t>
        </is>
      </c>
      <c r="BJ206" s="74" t="n">
        <v>3</v>
      </c>
      <c r="BK206" s="74" t="inlineStr">
        <is>
          <t>P</t>
        </is>
      </c>
      <c r="BL206" s="74" t="n">
        <v>0</v>
      </c>
      <c r="BM206" s="74" t="inlineStr">
        <is>
          <t>A</t>
        </is>
      </c>
      <c r="BN206" s="74" t="n">
        <v>3</v>
      </c>
      <c r="BO206" s="74" t="n"/>
      <c r="BP206" s="74" t="n"/>
      <c r="BQ206" s="165">
        <f>COUNTIF($G206:$BP206,"a")+COUNTIF($G206:$BP206,"r0,a5")/2+COUNTIF($G206:$BP206,"p5,a5")/2</f>
        <v/>
      </c>
      <c r="BR206" s="165">
        <f>COUNTIF($G206:$BP206,"d")+COUNTIF($G206:$BP206,"r0,d5")/2+COUNTIF($G206:$BP206,"p5,d5")/2</f>
        <v/>
      </c>
      <c r="BS206" s="165">
        <f>COUNTIF($G206:$BP206,"b")+COUNTIF($G206:$BP206,"r0,b5")/2+COUNTIF($G206:$BP206,"p5,b5")/2</f>
        <v/>
      </c>
      <c r="BT206" s="165">
        <f>COUNTIF($G206:$BP206,"c")+COUNTIF($G206:$BP206,"r0,c5")/2+COUNTIF($G206:$BP206,"p5,c5")/2</f>
        <v/>
      </c>
      <c r="BU206" s="165">
        <f>COUNTIF($G206:$BP206,"KH")+COUNTIF($G206:$BP206,"TL")+COUNTIF($G206:$BP206,"L")</f>
        <v/>
      </c>
      <c r="BV206" s="165" t="n"/>
      <c r="BW206" s="165">
        <f>COUNTIF($G206:$BP206,"hh")</f>
        <v/>
      </c>
      <c r="BX206" s="165">
        <f>COUNTIF($G206:$BP206,"nt7")</f>
        <v/>
      </c>
      <c r="BY206" s="165">
        <f>COUNTIF($G206:$BP206,"P")+COUNTIF($G206:$BP206,"p5,a5")/2+COUNTIF($G206:$BP206,"p5,b5")/2+COUNTIF($G206:$BP206,"p5,c5")/2+COUNTIF($G206:$BP206,"p5,d5")/2</f>
        <v/>
      </c>
      <c r="BZ206" s="166">
        <f>SUBTOTAL(9,BQ206:BY206)</f>
        <v/>
      </c>
      <c r="CA206" s="167">
        <f>SUM(J206,L206,N206,P206,R206,T206,X206,Z206,AB206,AD206,AF206,AH206,AL206,AN206,AP206,AR206,AT206,AV206,AZ206,BB206,BD206,BF206,BH206,BP206)</f>
        <v/>
      </c>
      <c r="CB206" s="168">
        <f>SUM(H206,V206,AJ206,AX206,BL206)</f>
        <v/>
      </c>
      <c r="CC206" s="24">
        <f>SUM(BJ206,BN206)</f>
        <v/>
      </c>
      <c r="CD206" s="169">
        <f>IF(BZ206&gt;25,4,IF(BZ206&gt;18,3,IF(BZ206&gt;12,2,IF(BZ206&gt;4,1,0))))-BX206-2+1</f>
        <v/>
      </c>
      <c r="CE206" s="30" t="n"/>
      <c r="CF206" s="169">
        <f>CD206*CI206</f>
        <v/>
      </c>
      <c r="CG206" s="170">
        <f>F206-BY206+1</f>
        <v/>
      </c>
      <c r="CH206" s="169">
        <f>CE206*16</f>
        <v/>
      </c>
      <c r="CI206" s="171">
        <f>VLOOKUP(A206,[1]DATA!$A$6:$AI$331,34,0)</f>
        <v/>
      </c>
      <c r="CJ206" s="172">
        <f>VLOOKUP(A206,[2]CHAMCONG!A$7:CI$333,79,0)</f>
        <v/>
      </c>
      <c r="CK206" s="173">
        <f>CJ206-CA206</f>
        <v/>
      </c>
    </row>
    <row r="207" ht="15.75" customFormat="1" customHeight="1" s="25">
      <c r="A207" s="69" t="inlineStr">
        <is>
          <t>A1728</t>
        </is>
      </c>
      <c r="B207" s="70" t="inlineStr">
        <is>
          <t>Bùi Thị Nhung</t>
        </is>
      </c>
      <c r="C207" s="71" t="inlineStr">
        <is>
          <t>X1 Sơn</t>
        </is>
      </c>
      <c r="D207" s="72" t="inlineStr">
        <is>
          <t>Trực tiếp</t>
        </is>
      </c>
      <c r="E207" s="73" t="inlineStr">
        <is>
          <t>2020-11-24</t>
        </is>
      </c>
      <c r="F207" s="73" t="inlineStr"/>
      <c r="G207" s="74" t="inlineStr">
        <is>
          <t>A</t>
        </is>
      </c>
      <c r="H207" s="74" t="n">
        <v>4</v>
      </c>
      <c r="I207" s="74" t="inlineStr">
        <is>
          <t>A</t>
        </is>
      </c>
      <c r="J207" s="74" t="n">
        <v>4</v>
      </c>
      <c r="K207" s="74" t="inlineStr">
        <is>
          <t>A</t>
        </is>
      </c>
      <c r="L207" s="74" t="n">
        <v>4</v>
      </c>
      <c r="M207" s="74" t="inlineStr">
        <is>
          <t>A</t>
        </is>
      </c>
      <c r="N207" s="74" t="n">
        <v>4</v>
      </c>
      <c r="O207" s="74" t="inlineStr"/>
      <c r="P207" s="74" t="n">
        <v>0</v>
      </c>
      <c r="Q207" s="75" t="inlineStr">
        <is>
          <t>A</t>
        </is>
      </c>
      <c r="R207" s="75" t="n">
        <v>4</v>
      </c>
      <c r="S207" s="75" t="inlineStr">
        <is>
          <t>A</t>
        </is>
      </c>
      <c r="T207" s="74" t="n">
        <v>4</v>
      </c>
      <c r="U207" s="75" t="inlineStr">
        <is>
          <t>A</t>
        </is>
      </c>
      <c r="V207" s="74" t="n">
        <v>4</v>
      </c>
      <c r="W207" s="75" t="inlineStr">
        <is>
          <t>A</t>
        </is>
      </c>
      <c r="X207" s="74" t="n">
        <v>4</v>
      </c>
      <c r="Y207" s="75" t="inlineStr">
        <is>
          <t>A</t>
        </is>
      </c>
      <c r="Z207" s="74" t="n">
        <v>4</v>
      </c>
      <c r="AA207" s="75" t="inlineStr">
        <is>
          <t>A</t>
        </is>
      </c>
      <c r="AB207" s="74" t="n">
        <v>1</v>
      </c>
      <c r="AC207" s="75" t="inlineStr"/>
      <c r="AD207" s="74" t="n">
        <v>0</v>
      </c>
      <c r="AE207" s="74" t="inlineStr">
        <is>
          <t>A</t>
        </is>
      </c>
      <c r="AF207" s="74" t="n">
        <v>4</v>
      </c>
      <c r="AG207" s="74" t="inlineStr">
        <is>
          <t>A</t>
        </is>
      </c>
      <c r="AH207" s="74" t="n">
        <v>4</v>
      </c>
      <c r="AI207" s="74" t="inlineStr">
        <is>
          <t>A</t>
        </is>
      </c>
      <c r="AJ207" s="74" t="n">
        <v>4</v>
      </c>
      <c r="AK207" s="74" t="inlineStr">
        <is>
          <t>A</t>
        </is>
      </c>
      <c r="AL207" s="74" t="n">
        <v>4</v>
      </c>
      <c r="AM207" s="74" t="inlineStr">
        <is>
          <t>A</t>
        </is>
      </c>
      <c r="AN207" s="74" t="n">
        <v>0</v>
      </c>
      <c r="AO207" s="74" t="inlineStr">
        <is>
          <t>A</t>
        </is>
      </c>
      <c r="AP207" s="74" t="n">
        <v>4</v>
      </c>
      <c r="AQ207" s="74" t="inlineStr"/>
      <c r="AR207" s="74" t="n">
        <v>0</v>
      </c>
      <c r="AS207" s="74" t="inlineStr">
        <is>
          <t>P</t>
        </is>
      </c>
      <c r="AT207" s="74" t="n">
        <v>0</v>
      </c>
      <c r="AU207" s="74" t="inlineStr">
        <is>
          <t>A</t>
        </is>
      </c>
      <c r="AV207" s="74" t="n">
        <v>4</v>
      </c>
      <c r="AW207" s="74" t="inlineStr">
        <is>
          <t>A</t>
        </is>
      </c>
      <c r="AX207" s="74" t="n">
        <v>4</v>
      </c>
      <c r="AY207" s="74" t="inlineStr">
        <is>
          <t>A</t>
        </is>
      </c>
      <c r="AZ207" s="74" t="n">
        <v>4</v>
      </c>
      <c r="BA207" s="74" t="inlineStr">
        <is>
          <t>A</t>
        </is>
      </c>
      <c r="BB207" s="74" t="n">
        <v>4</v>
      </c>
      <c r="BC207" s="74" t="inlineStr">
        <is>
          <t>A</t>
        </is>
      </c>
      <c r="BD207" s="74" t="n">
        <v>4</v>
      </c>
      <c r="BE207" s="74" t="inlineStr"/>
      <c r="BF207" s="74" t="n">
        <v>0</v>
      </c>
      <c r="BG207" s="74" t="inlineStr">
        <is>
          <t>A</t>
        </is>
      </c>
      <c r="BH207" s="74" t="n">
        <v>0</v>
      </c>
      <c r="BI207" s="74" t="inlineStr">
        <is>
          <t>A</t>
        </is>
      </c>
      <c r="BJ207" s="74" t="n">
        <v>4</v>
      </c>
      <c r="BK207" s="74" t="inlineStr">
        <is>
          <t>A</t>
        </is>
      </c>
      <c r="BL207" s="74" t="n">
        <v>4</v>
      </c>
      <c r="BM207" s="74" t="inlineStr">
        <is>
          <t>A</t>
        </is>
      </c>
      <c r="BN207" s="74" t="n">
        <v>4</v>
      </c>
      <c r="BO207" s="74" t="n"/>
      <c r="BP207" s="74" t="n"/>
      <c r="BQ207" s="165">
        <f>COUNTIF($G207:$BP207,"a")+COUNTIF($G207:$BP207,"r0,a5")/2+COUNTIF($G207:$BP207,"p5,a5")/2</f>
        <v/>
      </c>
      <c r="BR207" s="165">
        <f>COUNTIF($G207:$BP207,"d")+COUNTIF($G207:$BP207,"r0,d5")/2+COUNTIF($G207:$BP207,"p5,d5")/2</f>
        <v/>
      </c>
      <c r="BS207" s="165">
        <f>COUNTIF($G207:$BP207,"b")+COUNTIF($G207:$BP207,"r0,b5")/2+COUNTIF($G207:$BP207,"p5,b5")/2</f>
        <v/>
      </c>
      <c r="BT207" s="165">
        <f>COUNTIF($G207:$BP207,"c")+COUNTIF($G207:$BP207,"r0,c5")/2+COUNTIF($G207:$BP207,"p5,c5")/2</f>
        <v/>
      </c>
      <c r="BU207" s="165">
        <f>COUNTIF($G207:$BP207,"KH")+COUNTIF($G207:$BP207,"TL")+COUNTIF($G207:$BP207,"L")</f>
        <v/>
      </c>
      <c r="BV207" s="165" t="n"/>
      <c r="BW207" s="165">
        <f>COUNTIF($G207:$BP207,"hh")</f>
        <v/>
      </c>
      <c r="BX207" s="165">
        <f>COUNTIF($G207:$BP207,"nt7")</f>
        <v/>
      </c>
      <c r="BY207" s="165">
        <f>COUNTIF($G207:$BP207,"P")+COUNTIF($G207:$BP207,"p5,a5")/2+COUNTIF($G207:$BP207,"p5,b5")/2+COUNTIF($G207:$BP207,"p5,c5")/2+COUNTIF($G207:$BP207,"p5,d5")/2</f>
        <v/>
      </c>
      <c r="BZ207" s="166">
        <f>SUBTOTAL(9,BQ207:BY207)</f>
        <v/>
      </c>
      <c r="CA207" s="167">
        <f>SUM(J207,L207,N207,P207,R207,T207,X207,Z207,AB207,AD207,AF207,AH207,AL207,AN207,AP207,AR207,AT207,AV207,AZ207,BB207,BD207,BF207,BH207,BP207)</f>
        <v/>
      </c>
      <c r="CB207" s="168">
        <f>SUM(H207,V207,AJ207,AX207,BL207)</f>
        <v/>
      </c>
      <c r="CC207" s="24">
        <f>SUM(BJ207,BN207)</f>
        <v/>
      </c>
      <c r="CD207" s="169">
        <f>IF(BZ207&gt;25,4,IF(BZ207&gt;18,3,IF(BZ207&gt;12,2,IF(BZ207&gt;4,1,0))))-BX207-2+1</f>
        <v/>
      </c>
      <c r="CE207" s="30" t="n"/>
      <c r="CF207" s="169">
        <f>CD207*CI207</f>
        <v/>
      </c>
      <c r="CG207" s="170">
        <f>F207-BY207+1</f>
        <v/>
      </c>
      <c r="CH207" s="169">
        <f>CE207*16</f>
        <v/>
      </c>
      <c r="CI207" s="171">
        <f>VLOOKUP(A207,[1]DATA!$A$6:$AI$331,34,0)</f>
        <v/>
      </c>
      <c r="CJ207" s="172">
        <f>VLOOKUP(A207,[2]CHAMCONG!A$7:CI$333,79,0)</f>
        <v/>
      </c>
      <c r="CK207" s="173">
        <f>CJ207-CA207</f>
        <v/>
      </c>
    </row>
    <row r="208" ht="15.75" customFormat="1" customHeight="1" s="25">
      <c r="A208" s="69" t="inlineStr">
        <is>
          <t>A1729</t>
        </is>
      </c>
      <c r="B208" s="70" t="inlineStr">
        <is>
          <t>Phan Thị Thế</t>
        </is>
      </c>
      <c r="C208" s="71" t="inlineStr">
        <is>
          <t>X1 Ép - B</t>
        </is>
      </c>
      <c r="D208" s="72" t="inlineStr">
        <is>
          <t>Trực tiếp</t>
        </is>
      </c>
      <c r="E208" s="73" t="inlineStr">
        <is>
          <t>2020-11-24</t>
        </is>
      </c>
      <c r="F208" s="73" t="inlineStr"/>
      <c r="G208" s="74" t="inlineStr">
        <is>
          <t>A</t>
        </is>
      </c>
      <c r="H208" s="74" t="n">
        <v>4</v>
      </c>
      <c r="I208" s="74" t="inlineStr">
        <is>
          <t>A</t>
        </is>
      </c>
      <c r="J208" s="74" t="n">
        <v>4</v>
      </c>
      <c r="K208" s="74" t="inlineStr">
        <is>
          <t>A</t>
        </is>
      </c>
      <c r="L208" s="74" t="n">
        <v>4</v>
      </c>
      <c r="M208" s="74" t="inlineStr">
        <is>
          <t>A</t>
        </is>
      </c>
      <c r="N208" s="74" t="n">
        <v>4</v>
      </c>
      <c r="O208" s="75" t="inlineStr"/>
      <c r="P208" s="74" t="n">
        <v>16</v>
      </c>
      <c r="Q208" s="75" t="inlineStr">
        <is>
          <t>C</t>
        </is>
      </c>
      <c r="R208" s="75" t="n">
        <v>4</v>
      </c>
      <c r="S208" s="75" t="inlineStr">
        <is>
          <t>C</t>
        </is>
      </c>
      <c r="T208" s="74" t="n">
        <v>4</v>
      </c>
      <c r="U208" s="75" t="inlineStr">
        <is>
          <t>C</t>
        </is>
      </c>
      <c r="V208" s="74" t="n">
        <v>4</v>
      </c>
      <c r="W208" s="75" t="inlineStr">
        <is>
          <t>C</t>
        </is>
      </c>
      <c r="X208" s="74" t="n">
        <v>4</v>
      </c>
      <c r="Y208" s="75" t="inlineStr">
        <is>
          <t>C</t>
        </is>
      </c>
      <c r="Z208" s="74" t="n">
        <v>4</v>
      </c>
      <c r="AA208" s="75" t="inlineStr">
        <is>
          <t>C</t>
        </is>
      </c>
      <c r="AB208" s="74" t="n">
        <v>4</v>
      </c>
      <c r="AC208" s="75" t="inlineStr"/>
      <c r="AD208" s="74" t="n">
        <v>0</v>
      </c>
      <c r="AE208" s="74" t="inlineStr">
        <is>
          <t>A</t>
        </is>
      </c>
      <c r="AF208" s="74" t="n">
        <v>4</v>
      </c>
      <c r="AG208" s="74" t="inlineStr">
        <is>
          <t>A</t>
        </is>
      </c>
      <c r="AH208" s="74" t="n">
        <v>4</v>
      </c>
      <c r="AI208" s="74" t="inlineStr">
        <is>
          <t>A</t>
        </is>
      </c>
      <c r="AJ208" s="74" t="n">
        <v>4</v>
      </c>
      <c r="AK208" s="74" t="inlineStr">
        <is>
          <t>A</t>
        </is>
      </c>
      <c r="AL208" s="74" t="n">
        <v>4</v>
      </c>
      <c r="AM208" s="74" t="inlineStr">
        <is>
          <t>A</t>
        </is>
      </c>
      <c r="AN208" s="74" t="n">
        <v>4</v>
      </c>
      <c r="AO208" s="74" t="inlineStr">
        <is>
          <t>P</t>
        </is>
      </c>
      <c r="AP208" s="74" t="n">
        <v>0</v>
      </c>
      <c r="AQ208" s="74" t="inlineStr"/>
      <c r="AR208" s="74" t="n">
        <v>0</v>
      </c>
      <c r="AS208" s="74" t="inlineStr">
        <is>
          <t>P</t>
        </is>
      </c>
      <c r="AT208" s="74" t="n">
        <v>0</v>
      </c>
      <c r="AU208" s="74" t="inlineStr">
        <is>
          <t>C</t>
        </is>
      </c>
      <c r="AV208" s="74" t="n">
        <v>4</v>
      </c>
      <c r="AW208" s="74" t="inlineStr">
        <is>
          <t>C</t>
        </is>
      </c>
      <c r="AX208" s="74" t="n">
        <v>4</v>
      </c>
      <c r="AY208" s="74" t="inlineStr">
        <is>
          <t>C</t>
        </is>
      </c>
      <c r="AZ208" s="74" t="n">
        <v>4</v>
      </c>
      <c r="BA208" s="74" t="inlineStr">
        <is>
          <t>C</t>
        </is>
      </c>
      <c r="BB208" s="74" t="n">
        <v>4</v>
      </c>
      <c r="BC208" s="74" t="inlineStr">
        <is>
          <t>C</t>
        </is>
      </c>
      <c r="BD208" s="74" t="n">
        <v>4</v>
      </c>
      <c r="BE208" s="74" t="inlineStr"/>
      <c r="BF208" s="74" t="n">
        <v>0</v>
      </c>
      <c r="BG208" s="74" t="inlineStr">
        <is>
          <t>A</t>
        </is>
      </c>
      <c r="BH208" s="74" t="n">
        <v>4</v>
      </c>
      <c r="BI208" s="74" t="inlineStr">
        <is>
          <t>A</t>
        </is>
      </c>
      <c r="BJ208" s="74" t="n">
        <v>4</v>
      </c>
      <c r="BK208" s="74" t="inlineStr">
        <is>
          <t>A</t>
        </is>
      </c>
      <c r="BL208" s="74" t="n">
        <v>4</v>
      </c>
      <c r="BM208" s="74" t="inlineStr">
        <is>
          <t>P</t>
        </is>
      </c>
      <c r="BN208" s="74" t="n">
        <v>0</v>
      </c>
      <c r="BO208" s="74" t="n"/>
      <c r="BP208" s="74" t="n"/>
      <c r="BQ208" s="165">
        <f>COUNTIF($G208:$BP208,"a")+COUNTIF($G208:$BP208,"r0,a5")/2+COUNTIF($G208:$BP208,"p5,a5")/2</f>
        <v/>
      </c>
      <c r="BR208" s="165">
        <f>COUNTIF($G208:$BP208,"d")+COUNTIF($G208:$BP208,"r0,d5")/2+COUNTIF($G208:$BP208,"p5,d5")/2</f>
        <v/>
      </c>
      <c r="BS208" s="165">
        <f>COUNTIF($G208:$BP208,"b")+COUNTIF($G208:$BP208,"r0,b5")/2+COUNTIF($G208:$BP208,"p5,b5")/2</f>
        <v/>
      </c>
      <c r="BT208" s="165">
        <f>COUNTIF($G208:$BP208,"c")+COUNTIF($G208:$BP208,"r0,c5")/2+COUNTIF($G208:$BP208,"p5,c5")/2</f>
        <v/>
      </c>
      <c r="BU208" s="165">
        <f>COUNTIF($G208:$BP208,"KH")+COUNTIF($G208:$BP208,"TL")+COUNTIF($G208:$BP208,"L")</f>
        <v/>
      </c>
      <c r="BV208" s="165" t="n"/>
      <c r="BW208" s="165">
        <f>COUNTIF($G208:$BP208,"hh")</f>
        <v/>
      </c>
      <c r="BX208" s="165">
        <f>COUNTIF($G208:$BP208,"nt7")</f>
        <v/>
      </c>
      <c r="BY208" s="165">
        <f>COUNTIF($G208:$BP208,"P")+COUNTIF($G208:$BP208,"p5,a5")/2+COUNTIF($G208:$BP208,"p5,b5")/2+COUNTIF($G208:$BP208,"p5,c5")/2+COUNTIF($G208:$BP208,"p5,d5")/2</f>
        <v/>
      </c>
      <c r="BZ208" s="166">
        <f>SUBTOTAL(9,BQ208:BY208)</f>
        <v/>
      </c>
      <c r="CA208" s="167">
        <f>SUM(J208,L208,N208,P208,R208,T208,X208,Z208,AB208,AD208,AF208,AH208,AL208,AN208,AP208,AR208,AT208,AV208,AZ208,BB208,BD208,BF208,BH208,BP208)</f>
        <v/>
      </c>
      <c r="CB208" s="168">
        <f>SUM(H208,V208,AJ208,AX208,BL208)</f>
        <v/>
      </c>
      <c r="CC208" s="24">
        <f>SUM(BJ208,BN208)</f>
        <v/>
      </c>
      <c r="CD208" s="169">
        <f>IF(BZ208&gt;25,4,IF(BZ208&gt;18,3,IF(BZ208&gt;12,2,IF(BZ208&gt;4,1,0))))-BX208-2+1</f>
        <v/>
      </c>
      <c r="CE208" s="30" t="n"/>
      <c r="CF208" s="169">
        <f>CD208*CI208</f>
        <v/>
      </c>
      <c r="CG208" s="170">
        <f>F208-BY208+1</f>
        <v/>
      </c>
      <c r="CH208" s="169">
        <f>CE208*16</f>
        <v/>
      </c>
      <c r="CI208" s="171">
        <f>VLOOKUP(A208,[1]DATA!$A$6:$AI$331,34,0)</f>
        <v/>
      </c>
      <c r="CJ208" s="172">
        <f>VLOOKUP(A208,[2]CHAMCONG!A$7:CI$333,79,0)</f>
        <v/>
      </c>
      <c r="CK208" s="173">
        <f>CJ208-CA208</f>
        <v/>
      </c>
    </row>
    <row r="209" ht="15.75" customFormat="1" customHeight="1" s="25">
      <c r="A209" s="69" t="inlineStr">
        <is>
          <t>A173</t>
        </is>
      </c>
      <c r="B209" s="70" t="inlineStr">
        <is>
          <t>Lê Thị Lệ Hồng</t>
        </is>
      </c>
      <c r="C209" s="71" t="inlineStr">
        <is>
          <t>X2 Line 2-1</t>
        </is>
      </c>
      <c r="D209" s="72" t="inlineStr">
        <is>
          <t>Trực tiếp</t>
        </is>
      </c>
      <c r="E209" s="73" t="inlineStr">
        <is>
          <t>2010-09-25</t>
        </is>
      </c>
      <c r="F209" s="73" t="inlineStr"/>
      <c r="G209" s="74" t="inlineStr">
        <is>
          <t>A</t>
        </is>
      </c>
      <c r="H209" s="74" t="n">
        <v>4</v>
      </c>
      <c r="I209" s="74" t="inlineStr">
        <is>
          <t>A</t>
        </is>
      </c>
      <c r="J209" s="74" t="n">
        <v>4</v>
      </c>
      <c r="K209" s="74" t="inlineStr">
        <is>
          <t>A</t>
        </is>
      </c>
      <c r="L209" s="74" t="n">
        <v>4</v>
      </c>
      <c r="M209" s="74" t="inlineStr">
        <is>
          <t>A</t>
        </is>
      </c>
      <c r="N209" s="74" t="n">
        <v>4</v>
      </c>
      <c r="O209" s="74" t="inlineStr"/>
      <c r="P209" s="74" t="n">
        <v>0</v>
      </c>
      <c r="Q209" s="75" t="inlineStr">
        <is>
          <t>C</t>
        </is>
      </c>
      <c r="R209" s="75" t="n">
        <v>4</v>
      </c>
      <c r="S209" s="75" t="inlineStr">
        <is>
          <t>C</t>
        </is>
      </c>
      <c r="T209" s="74" t="n">
        <v>4</v>
      </c>
      <c r="U209" s="75" t="inlineStr">
        <is>
          <t>C</t>
        </is>
      </c>
      <c r="V209" s="74" t="n">
        <v>4</v>
      </c>
      <c r="W209" s="75" t="inlineStr">
        <is>
          <t>C</t>
        </is>
      </c>
      <c r="X209" s="74" t="n">
        <v>4</v>
      </c>
      <c r="Y209" s="75" t="inlineStr">
        <is>
          <t>C</t>
        </is>
      </c>
      <c r="Z209" s="74" t="n">
        <v>4</v>
      </c>
      <c r="AA209" s="75" t="inlineStr">
        <is>
          <t>C</t>
        </is>
      </c>
      <c r="AB209" s="74" t="n">
        <v>4</v>
      </c>
      <c r="AC209" s="75" t="inlineStr"/>
      <c r="AD209" s="74" t="n">
        <v>0</v>
      </c>
      <c r="AE209" s="74" t="inlineStr">
        <is>
          <t>A</t>
        </is>
      </c>
      <c r="AF209" s="74" t="n">
        <v>4</v>
      </c>
      <c r="AG209" s="74" t="inlineStr">
        <is>
          <t>A</t>
        </is>
      </c>
      <c r="AH209" s="74" t="n">
        <v>0</v>
      </c>
      <c r="AI209" s="74" t="inlineStr">
        <is>
          <t>A</t>
        </is>
      </c>
      <c r="AJ209" s="74" t="n">
        <v>4</v>
      </c>
      <c r="AK209" s="74" t="inlineStr">
        <is>
          <t>A</t>
        </is>
      </c>
      <c r="AL209" s="74" t="n">
        <v>4</v>
      </c>
      <c r="AM209" s="74" t="inlineStr">
        <is>
          <t>A</t>
        </is>
      </c>
      <c r="AN209" s="74" t="n">
        <v>4</v>
      </c>
      <c r="AO209" s="74" t="inlineStr">
        <is>
          <t>A</t>
        </is>
      </c>
      <c r="AP209" s="74" t="n">
        <v>4</v>
      </c>
      <c r="AQ209" s="74" t="inlineStr"/>
      <c r="AR209" s="74" t="n">
        <v>0</v>
      </c>
      <c r="AS209" s="74" t="inlineStr">
        <is>
          <t>P</t>
        </is>
      </c>
      <c r="AT209" s="74" t="n">
        <v>0</v>
      </c>
      <c r="AU209" s="74" t="inlineStr">
        <is>
          <t>P</t>
        </is>
      </c>
      <c r="AV209" s="74" t="n">
        <v>0</v>
      </c>
      <c r="AW209" s="74" t="inlineStr">
        <is>
          <t>C</t>
        </is>
      </c>
      <c r="AX209" s="74" t="n">
        <v>4</v>
      </c>
      <c r="AY209" s="74" t="inlineStr">
        <is>
          <t>C</t>
        </is>
      </c>
      <c r="AZ209" s="74" t="n">
        <v>4</v>
      </c>
      <c r="BA209" s="74" t="inlineStr">
        <is>
          <t>C</t>
        </is>
      </c>
      <c r="BB209" s="74" t="n">
        <v>4</v>
      </c>
      <c r="BC209" s="74" t="inlineStr">
        <is>
          <t>C</t>
        </is>
      </c>
      <c r="BD209" s="74" t="n">
        <v>4</v>
      </c>
      <c r="BE209" s="74" t="inlineStr"/>
      <c r="BF209" s="74" t="n">
        <v>12</v>
      </c>
      <c r="BG209" s="74" t="inlineStr">
        <is>
          <t>C</t>
        </is>
      </c>
      <c r="BH209" s="74" t="n">
        <v>4</v>
      </c>
      <c r="BI209" s="74" t="inlineStr">
        <is>
          <t>C</t>
        </is>
      </c>
      <c r="BJ209" s="74" t="n">
        <v>4</v>
      </c>
      <c r="BK209" s="74" t="inlineStr">
        <is>
          <t>C</t>
        </is>
      </c>
      <c r="BL209" s="74" t="n">
        <v>4</v>
      </c>
      <c r="BM209" s="74" t="inlineStr">
        <is>
          <t>C</t>
        </is>
      </c>
      <c r="BN209" s="74" t="n">
        <v>4</v>
      </c>
      <c r="BO209" s="74" t="n"/>
      <c r="BP209" s="74" t="n"/>
      <c r="BQ209" s="165">
        <f>COUNTIF($G209:$BP209,"a")+COUNTIF($G209:$BP209,"r0,a5")/2+COUNTIF($G209:$BP209,"p5,a5")/2</f>
        <v/>
      </c>
      <c r="BR209" s="165">
        <f>COUNTIF($G209:$BP209,"d")+COUNTIF($G209:$BP209,"r0,d5")/2+COUNTIF($G209:$BP209,"p5,d5")/2</f>
        <v/>
      </c>
      <c r="BS209" s="165">
        <f>COUNTIF($G209:$BP209,"b")+COUNTIF($G209:$BP209,"r0,b5")/2+COUNTIF($G209:$BP209,"p5,b5")/2</f>
        <v/>
      </c>
      <c r="BT209" s="165">
        <f>COUNTIF($G209:$BP209,"c")+COUNTIF($G209:$BP209,"r0,c5")/2+COUNTIF($G209:$BP209,"p5,c5")/2</f>
        <v/>
      </c>
      <c r="BU209" s="165">
        <f>COUNTIF($G209:$BP209,"KH")+COUNTIF($G209:$BP209,"TL")+COUNTIF($G209:$BP209,"L")</f>
        <v/>
      </c>
      <c r="BV209" s="165" t="n"/>
      <c r="BW209" s="165">
        <f>COUNTIF($G209:$BP209,"hh")</f>
        <v/>
      </c>
      <c r="BX209" s="165">
        <f>COUNTIF($G209:$BP209,"nt7")</f>
        <v/>
      </c>
      <c r="BY209" s="165">
        <f>COUNTIF($G209:$BP209,"P")+COUNTIF($G209:$BP209,"p5,a5")/2+COUNTIF($G209:$BP209,"p5,b5")/2+COUNTIF($G209:$BP209,"p5,c5")/2+COUNTIF($G209:$BP209,"p5,d5")/2</f>
        <v/>
      </c>
      <c r="BZ209" s="166">
        <f>SUBTOTAL(9,BQ209:BY209)</f>
        <v/>
      </c>
      <c r="CA209" s="167">
        <f>SUM(J209,L209,N209,P209,R209,T209,X209,Z209,AB209,AD209,AF209,AH209,AL209,AN209,AP209,AR209,AT209,AV209,AZ209,BB209,BD209,BF209,BH209,BP209)</f>
        <v/>
      </c>
      <c r="CB209" s="168">
        <f>SUM(H209,V209,AJ209,AX209,BL209)</f>
        <v/>
      </c>
      <c r="CC209" s="24">
        <f>SUM(BJ209,BN209)</f>
        <v/>
      </c>
      <c r="CD209" s="169">
        <f>IF(BZ209&gt;25,4,IF(BZ209&gt;18,3,IF(BZ209&gt;12,2,IF(BZ209&gt;4,1,0))))-BX209-2+1</f>
        <v/>
      </c>
      <c r="CE209" s="30" t="n"/>
      <c r="CF209" s="169">
        <f>CD209*CI209</f>
        <v/>
      </c>
      <c r="CG209" s="170">
        <f>F209-BY209+1</f>
        <v/>
      </c>
      <c r="CH209" s="169">
        <f>CE209*16</f>
        <v/>
      </c>
      <c r="CI209" s="171">
        <f>VLOOKUP(A209,[1]DATA!$A$6:$AI$331,34,0)</f>
        <v/>
      </c>
      <c r="CJ209" s="172">
        <f>VLOOKUP(A209,[2]CHAMCONG!A$7:CI$333,79,0)</f>
        <v/>
      </c>
      <c r="CK209" s="173">
        <f>CJ209-CA209</f>
        <v/>
      </c>
    </row>
    <row r="210" ht="15.75" customFormat="1" customHeight="1" s="25">
      <c r="A210" s="69" t="inlineStr">
        <is>
          <t>A1730</t>
        </is>
      </c>
      <c r="B210" s="70" t="inlineStr">
        <is>
          <t>Nguyễn Thanh Thúy</t>
        </is>
      </c>
      <c r="C210" s="71" t="inlineStr">
        <is>
          <t>X1 Ép - B</t>
        </is>
      </c>
      <c r="D210" s="72" t="inlineStr">
        <is>
          <t>Trực tiếp</t>
        </is>
      </c>
      <c r="E210" s="73" t="inlineStr">
        <is>
          <t>2020-11-24</t>
        </is>
      </c>
      <c r="F210" s="73" t="inlineStr"/>
      <c r="G210" s="74" t="inlineStr">
        <is>
          <t>A</t>
        </is>
      </c>
      <c r="H210" s="74" t="n">
        <v>4</v>
      </c>
      <c r="I210" s="75" t="inlineStr">
        <is>
          <t>A</t>
        </is>
      </c>
      <c r="J210" s="74" t="n">
        <v>4</v>
      </c>
      <c r="K210" s="74" t="inlineStr">
        <is>
          <t>A</t>
        </is>
      </c>
      <c r="L210" s="74" t="n">
        <v>4</v>
      </c>
      <c r="M210" s="74" t="inlineStr">
        <is>
          <t>A</t>
        </is>
      </c>
      <c r="N210" s="74" t="n">
        <v>4</v>
      </c>
      <c r="O210" s="74" t="inlineStr"/>
      <c r="P210" s="74" t="n">
        <v>0</v>
      </c>
      <c r="Q210" s="74" t="inlineStr">
        <is>
          <t>C</t>
        </is>
      </c>
      <c r="R210" s="74" t="n">
        <v>4</v>
      </c>
      <c r="S210" s="74" t="inlineStr">
        <is>
          <t>C</t>
        </is>
      </c>
      <c r="T210" s="74" t="n">
        <v>4</v>
      </c>
      <c r="U210" s="74" t="inlineStr">
        <is>
          <t>C</t>
        </is>
      </c>
      <c r="V210" s="74" t="n">
        <v>4</v>
      </c>
      <c r="W210" s="74" t="inlineStr">
        <is>
          <t>C</t>
        </is>
      </c>
      <c r="X210" s="74" t="n">
        <v>4</v>
      </c>
      <c r="Y210" s="74" t="inlineStr">
        <is>
          <t>C</t>
        </is>
      </c>
      <c r="Z210" s="74" t="n">
        <v>4</v>
      </c>
      <c r="AA210" s="74" t="inlineStr">
        <is>
          <t>C</t>
        </is>
      </c>
      <c r="AB210" s="74" t="n">
        <v>4</v>
      </c>
      <c r="AC210" s="74" t="inlineStr"/>
      <c r="AD210" s="74" t="n">
        <v>0</v>
      </c>
      <c r="AE210" s="74" t="inlineStr">
        <is>
          <t>A</t>
        </is>
      </c>
      <c r="AF210" s="74" t="n">
        <v>4</v>
      </c>
      <c r="AG210" s="74" t="inlineStr">
        <is>
          <t>A</t>
        </is>
      </c>
      <c r="AH210" s="74" t="n">
        <v>0</v>
      </c>
      <c r="AI210" s="74" t="inlineStr">
        <is>
          <t>P</t>
        </is>
      </c>
      <c r="AJ210" s="74" t="n">
        <v>0</v>
      </c>
      <c r="AK210" s="74" t="inlineStr">
        <is>
          <t>A</t>
        </is>
      </c>
      <c r="AL210" s="74" t="n">
        <v>4</v>
      </c>
      <c r="AM210" s="74" t="inlineStr">
        <is>
          <t>A</t>
        </is>
      </c>
      <c r="AN210" s="74" t="n">
        <v>4</v>
      </c>
      <c r="AO210" s="74" t="inlineStr">
        <is>
          <t>P</t>
        </is>
      </c>
      <c r="AP210" s="74" t="n">
        <v>0</v>
      </c>
      <c r="AQ210" s="74" t="inlineStr"/>
      <c r="AR210" s="74" t="n">
        <v>0</v>
      </c>
      <c r="AS210" s="74" t="inlineStr">
        <is>
          <t>P</t>
        </is>
      </c>
      <c r="AT210" s="74" t="n">
        <v>0</v>
      </c>
      <c r="AU210" s="74" t="inlineStr">
        <is>
          <t>C</t>
        </is>
      </c>
      <c r="AV210" s="74" t="n">
        <v>4</v>
      </c>
      <c r="AW210" s="74" t="inlineStr">
        <is>
          <t>C</t>
        </is>
      </c>
      <c r="AX210" s="74" t="n">
        <v>4</v>
      </c>
      <c r="AY210" s="74" t="inlineStr">
        <is>
          <t>C</t>
        </is>
      </c>
      <c r="AZ210" s="74" t="n">
        <v>4</v>
      </c>
      <c r="BA210" s="74" t="inlineStr">
        <is>
          <t>C</t>
        </is>
      </c>
      <c r="BB210" s="74" t="n">
        <v>4</v>
      </c>
      <c r="BC210" s="74" t="inlineStr">
        <is>
          <t>C</t>
        </is>
      </c>
      <c r="BD210" s="74" t="n">
        <v>4</v>
      </c>
      <c r="BE210" s="74" t="inlineStr"/>
      <c r="BF210" s="74" t="n">
        <v>0</v>
      </c>
      <c r="BG210" s="74" t="inlineStr">
        <is>
          <t>A</t>
        </is>
      </c>
      <c r="BH210" s="74" t="n">
        <v>4</v>
      </c>
      <c r="BI210" s="74" t="inlineStr">
        <is>
          <t>A</t>
        </is>
      </c>
      <c r="BJ210" s="74" t="n">
        <v>4</v>
      </c>
      <c r="BK210" s="74" t="inlineStr">
        <is>
          <t>A</t>
        </is>
      </c>
      <c r="BL210" s="74" t="n">
        <v>4</v>
      </c>
      <c r="BM210" s="74" t="inlineStr">
        <is>
          <t>A</t>
        </is>
      </c>
      <c r="BN210" s="74" t="n">
        <v>4</v>
      </c>
      <c r="BO210" s="74" t="n"/>
      <c r="BP210" s="74" t="n"/>
      <c r="BQ210" s="165">
        <f>COUNTIF($G210:$BP210,"a")+COUNTIF($G210:$BP210,"r0,a5")/2+COUNTIF($G210:$BP210,"p5,a5")/2</f>
        <v/>
      </c>
      <c r="BR210" s="165">
        <f>COUNTIF($G210:$BP210,"d")+COUNTIF($G210:$BP210,"r0,d5")/2+COUNTIF($G210:$BP210,"p5,d5")/2</f>
        <v/>
      </c>
      <c r="BS210" s="165">
        <f>COUNTIF($G210:$BP210,"b")+COUNTIF($G210:$BP210,"r0,b5")/2+COUNTIF($G210:$BP210,"p5,b5")/2</f>
        <v/>
      </c>
      <c r="BT210" s="165">
        <f>COUNTIF($G210:$BP210,"c")+COUNTIF($G210:$BP210,"r0,c5")/2+COUNTIF($G210:$BP210,"p5,c5")/2</f>
        <v/>
      </c>
      <c r="BU210" s="165">
        <f>COUNTIF($G210:$BP210,"KH")+COUNTIF($G210:$BP210,"TL")+COUNTIF($G210:$BP210,"L")</f>
        <v/>
      </c>
      <c r="BV210" s="165" t="n"/>
      <c r="BW210" s="165">
        <f>COUNTIF($G210:$BP210,"hh")</f>
        <v/>
      </c>
      <c r="BX210" s="165">
        <f>COUNTIF($G210:$BP210,"nt7")</f>
        <v/>
      </c>
      <c r="BY210" s="165">
        <f>COUNTIF($G210:$BP210,"P")+COUNTIF($G210:$BP210,"p5,a5")/2+COUNTIF($G210:$BP210,"p5,b5")/2+COUNTIF($G210:$BP210,"p5,c5")/2+COUNTIF($G210:$BP210,"p5,d5")/2</f>
        <v/>
      </c>
      <c r="BZ210" s="166">
        <f>SUBTOTAL(9,BQ210:BY210)</f>
        <v/>
      </c>
      <c r="CA210" s="167">
        <f>SUM(J210,L210,N210,P210,R210,T210,X210,Z210,AB210,AD210,AF210,AH210,AL210,AN210,AP210,AR210,AT210,AV210,AZ210,BB210,BD210,BF210,BH210,BP210)</f>
        <v/>
      </c>
      <c r="CB210" s="168">
        <f>SUM(H210,V210,AJ210,AX210,BL210)</f>
        <v/>
      </c>
      <c r="CC210" s="24">
        <f>SUM(BJ210,BN210)</f>
        <v/>
      </c>
      <c r="CD210" s="169">
        <f>IF(BZ210&gt;25,4,IF(BZ210&gt;18,3,IF(BZ210&gt;12,2,IF(BZ210&gt;4,1,0))))-BX210-2+1</f>
        <v/>
      </c>
      <c r="CE210" s="30" t="n"/>
      <c r="CF210" s="169">
        <f>CD210*CI210</f>
        <v/>
      </c>
      <c r="CG210" s="170">
        <f>F210-BY210+1</f>
        <v/>
      </c>
      <c r="CH210" s="169">
        <f>CE210*16</f>
        <v/>
      </c>
      <c r="CI210" s="171">
        <f>VLOOKUP(A210,[1]DATA!$A$6:$AI$331,34,0)</f>
        <v/>
      </c>
      <c r="CJ210" s="172">
        <f>VLOOKUP(A210,[2]CHAMCONG!A$7:CI$333,79,0)</f>
        <v/>
      </c>
      <c r="CK210" s="173">
        <f>CJ210-CA210</f>
        <v/>
      </c>
    </row>
    <row r="211" ht="15" customFormat="1" customHeight="1" s="27">
      <c r="A211" s="69" t="inlineStr">
        <is>
          <t>A1731</t>
        </is>
      </c>
      <c r="B211" s="70" t="inlineStr">
        <is>
          <t>Nguyễn Thị Doanh</t>
        </is>
      </c>
      <c r="C211" s="71" t="inlineStr">
        <is>
          <t>X1 Ép - B</t>
        </is>
      </c>
      <c r="D211" s="72" t="inlineStr">
        <is>
          <t>Trực tiếp</t>
        </is>
      </c>
      <c r="E211" s="73" t="inlineStr">
        <is>
          <t>2020-11-24</t>
        </is>
      </c>
      <c r="F211" s="73" t="inlineStr"/>
      <c r="G211" s="74" t="inlineStr">
        <is>
          <t>A</t>
        </is>
      </c>
      <c r="H211" s="74" t="n">
        <v>4</v>
      </c>
      <c r="I211" s="75" t="inlineStr">
        <is>
          <t>A</t>
        </is>
      </c>
      <c r="J211" s="74" t="n">
        <v>4</v>
      </c>
      <c r="K211" s="74" t="inlineStr">
        <is>
          <t>A</t>
        </is>
      </c>
      <c r="L211" s="74" t="n">
        <v>4</v>
      </c>
      <c r="M211" s="74" t="inlineStr">
        <is>
          <t>A</t>
        </is>
      </c>
      <c r="N211" s="74" t="n">
        <v>4</v>
      </c>
      <c r="O211" s="74" t="inlineStr"/>
      <c r="P211" s="74" t="n">
        <v>0</v>
      </c>
      <c r="Q211" s="74" t="inlineStr">
        <is>
          <t>C</t>
        </is>
      </c>
      <c r="R211" s="74" t="n">
        <v>4</v>
      </c>
      <c r="S211" s="74" t="inlineStr">
        <is>
          <t>C</t>
        </is>
      </c>
      <c r="T211" s="74" t="n">
        <v>4</v>
      </c>
      <c r="U211" s="74" t="inlineStr">
        <is>
          <t>C</t>
        </is>
      </c>
      <c r="V211" s="74" t="n">
        <v>4</v>
      </c>
      <c r="W211" s="74" t="inlineStr">
        <is>
          <t>C</t>
        </is>
      </c>
      <c r="X211" s="74" t="n">
        <v>4</v>
      </c>
      <c r="Y211" s="74" t="inlineStr">
        <is>
          <t>C</t>
        </is>
      </c>
      <c r="Z211" s="74" t="n">
        <v>4</v>
      </c>
      <c r="AA211" s="74" t="inlineStr">
        <is>
          <t>C</t>
        </is>
      </c>
      <c r="AB211" s="74" t="n">
        <v>4</v>
      </c>
      <c r="AC211" s="74" t="inlineStr"/>
      <c r="AD211" s="74" t="n">
        <v>0</v>
      </c>
      <c r="AE211" s="74" t="inlineStr">
        <is>
          <t>A</t>
        </is>
      </c>
      <c r="AF211" s="74" t="n">
        <v>4</v>
      </c>
      <c r="AG211" s="74" t="inlineStr">
        <is>
          <t>A</t>
        </is>
      </c>
      <c r="AH211" s="74" t="n">
        <v>4</v>
      </c>
      <c r="AI211" s="74" t="inlineStr">
        <is>
          <t>A</t>
        </is>
      </c>
      <c r="AJ211" s="74" t="n">
        <v>4</v>
      </c>
      <c r="AK211" s="74" t="inlineStr">
        <is>
          <t>A</t>
        </is>
      </c>
      <c r="AL211" s="74" t="n">
        <v>4</v>
      </c>
      <c r="AM211" s="74" t="inlineStr">
        <is>
          <t>A</t>
        </is>
      </c>
      <c r="AN211" s="74" t="n">
        <v>4</v>
      </c>
      <c r="AO211" s="74" t="inlineStr">
        <is>
          <t>A</t>
        </is>
      </c>
      <c r="AP211" s="74" t="n">
        <v>4</v>
      </c>
      <c r="AQ211" s="74" t="inlineStr"/>
      <c r="AR211" s="74" t="n">
        <v>0</v>
      </c>
      <c r="AS211" s="74" t="inlineStr">
        <is>
          <t>P</t>
        </is>
      </c>
      <c r="AT211" s="74" t="n">
        <v>0</v>
      </c>
      <c r="AU211" s="74" t="inlineStr">
        <is>
          <t>C</t>
        </is>
      </c>
      <c r="AV211" s="74" t="n">
        <v>4</v>
      </c>
      <c r="AW211" s="74" t="inlineStr">
        <is>
          <t>C</t>
        </is>
      </c>
      <c r="AX211" s="74" t="n">
        <v>4</v>
      </c>
      <c r="AY211" s="74" t="inlineStr">
        <is>
          <t>C</t>
        </is>
      </c>
      <c r="AZ211" s="74" t="n">
        <v>4</v>
      </c>
      <c r="BA211" s="74" t="inlineStr">
        <is>
          <t>C</t>
        </is>
      </c>
      <c r="BB211" s="74" t="n">
        <v>4</v>
      </c>
      <c r="BC211" s="74" t="inlineStr">
        <is>
          <t>C</t>
        </is>
      </c>
      <c r="BD211" s="74" t="n">
        <v>4</v>
      </c>
      <c r="BE211" s="74" t="inlineStr"/>
      <c r="BF211" s="74" t="n">
        <v>0</v>
      </c>
      <c r="BG211" s="74" t="inlineStr">
        <is>
          <t>A</t>
        </is>
      </c>
      <c r="BH211" s="74" t="n">
        <v>4</v>
      </c>
      <c r="BI211" s="74" t="inlineStr">
        <is>
          <t>A</t>
        </is>
      </c>
      <c r="BJ211" s="74" t="n">
        <v>4</v>
      </c>
      <c r="BK211" s="74" t="inlineStr">
        <is>
          <t>P</t>
        </is>
      </c>
      <c r="BL211" s="74" t="n">
        <v>0</v>
      </c>
      <c r="BM211" s="74" t="inlineStr">
        <is>
          <t>P</t>
        </is>
      </c>
      <c r="BN211" s="74" t="n">
        <v>0</v>
      </c>
      <c r="BO211" s="74" t="n"/>
      <c r="BP211" s="74" t="n"/>
      <c r="BQ211" s="165">
        <f>COUNTIF($G211:$BP211,"a")+COUNTIF($G211:$BP211,"r0,a5")/2+COUNTIF($G211:$BP211,"p5,a5")/2</f>
        <v/>
      </c>
      <c r="BR211" s="165">
        <f>COUNTIF($G211:$BP211,"d")+COUNTIF($G211:$BP211,"r0,d5")/2+COUNTIF($G211:$BP211,"p5,d5")/2</f>
        <v/>
      </c>
      <c r="BS211" s="165">
        <f>COUNTIF($G211:$BP211,"b")+COUNTIF($G211:$BP211,"r0,b5")/2+COUNTIF($G211:$BP211,"p5,b5")/2</f>
        <v/>
      </c>
      <c r="BT211" s="165">
        <f>COUNTIF($G211:$BP211,"c")+COUNTIF($G211:$BP211,"r0,c5")/2+COUNTIF($G211:$BP211,"p5,c5")/2</f>
        <v/>
      </c>
      <c r="BU211" s="165">
        <f>COUNTIF($G211:$BP211,"KH")+COUNTIF($G211:$BP211,"TL")+COUNTIF($G211:$BP211,"L")</f>
        <v/>
      </c>
      <c r="BV211" s="165" t="n"/>
      <c r="BW211" s="165">
        <f>COUNTIF($G211:$BP211,"hh")</f>
        <v/>
      </c>
      <c r="BX211" s="165">
        <f>COUNTIF($G211:$BP211,"nt7")</f>
        <v/>
      </c>
      <c r="BY211" s="165">
        <f>COUNTIF($G211:$BP211,"P")+COUNTIF($G211:$BP211,"p5,a5")/2+COUNTIF($G211:$BP211,"p5,b5")/2+COUNTIF($G211:$BP211,"p5,c5")/2+COUNTIF($G211:$BP211,"p5,d5")/2</f>
        <v/>
      </c>
      <c r="BZ211" s="166">
        <f>SUBTOTAL(9,BQ211:BY211)</f>
        <v/>
      </c>
      <c r="CA211" s="167">
        <f>SUM(J211,L211,N211,P211,R211,T211,X211,Z211,AB211,AD211,AF211,AH211,AL211,AN211,AP211,AR211,AT211,AV211,AZ211,BB211,BD211,BF211,BH211,BP211)</f>
        <v/>
      </c>
      <c r="CB211" s="168">
        <f>SUM(H211,V211,AJ211,AX211,BL211)</f>
        <v/>
      </c>
      <c r="CC211" s="24">
        <f>SUM(BJ211,BN211)</f>
        <v/>
      </c>
      <c r="CD211" s="169">
        <f>IF(BZ211&gt;25,4,IF(BZ211&gt;18,3,IF(BZ211&gt;12,2,IF(BZ211&gt;4,1,0))))-BX211-2+1</f>
        <v/>
      </c>
      <c r="CE211" s="30" t="n"/>
      <c r="CF211" s="169">
        <f>CD211*CI211</f>
        <v/>
      </c>
      <c r="CG211" s="170">
        <f>F211-BY211+1</f>
        <v/>
      </c>
      <c r="CH211" s="169">
        <f>CE211*16</f>
        <v/>
      </c>
      <c r="CI211" s="171">
        <f>VLOOKUP(A211,[1]DATA!$A$6:$AI$331,34,0)</f>
        <v/>
      </c>
      <c r="CJ211" s="172">
        <f>VLOOKUP(A211,[2]CHAMCONG!A$7:CI$333,79,0)</f>
        <v/>
      </c>
      <c r="CK211" s="173">
        <f>CJ211-CA211</f>
        <v/>
      </c>
      <c r="CL211" s="25" t="n"/>
      <c r="CM211" s="25" t="n"/>
    </row>
    <row r="212" ht="15.75" customFormat="1" customHeight="1" s="25">
      <c r="A212" s="69" t="inlineStr">
        <is>
          <t>A1736</t>
        </is>
      </c>
      <c r="B212" s="70" t="inlineStr">
        <is>
          <t>Phạm Thu Ngân</t>
        </is>
      </c>
      <c r="C212" s="71" t="inlineStr">
        <is>
          <t>QA/QC X2</t>
        </is>
      </c>
      <c r="D212" s="72" t="inlineStr">
        <is>
          <t>Trực tiếp</t>
        </is>
      </c>
      <c r="E212" s="73" t="inlineStr">
        <is>
          <t>2020-11-24</t>
        </is>
      </c>
      <c r="F212" s="73" t="inlineStr"/>
      <c r="G212" s="74" t="inlineStr">
        <is>
          <t>A</t>
        </is>
      </c>
      <c r="H212" s="74" t="n">
        <v>4</v>
      </c>
      <c r="I212" s="74" t="inlineStr">
        <is>
          <t>A</t>
        </is>
      </c>
      <c r="J212" s="74" t="n">
        <v>4</v>
      </c>
      <c r="K212" s="74" t="inlineStr">
        <is>
          <t>A</t>
        </is>
      </c>
      <c r="L212" s="74" t="n">
        <v>4</v>
      </c>
      <c r="M212" s="74" t="inlineStr">
        <is>
          <t>A</t>
        </is>
      </c>
      <c r="N212" s="74" t="n">
        <v>4</v>
      </c>
      <c r="O212" s="74" t="inlineStr"/>
      <c r="P212" s="74" t="n">
        <v>12</v>
      </c>
      <c r="Q212" s="75" t="inlineStr">
        <is>
          <t>C</t>
        </is>
      </c>
      <c r="R212" s="75" t="n">
        <v>4</v>
      </c>
      <c r="S212" s="75" t="inlineStr">
        <is>
          <t>C</t>
        </is>
      </c>
      <c r="T212" s="74" t="n">
        <v>4</v>
      </c>
      <c r="U212" s="75" t="inlineStr">
        <is>
          <t>C</t>
        </is>
      </c>
      <c r="V212" s="74" t="n">
        <v>4</v>
      </c>
      <c r="W212" s="75" t="inlineStr">
        <is>
          <t>C</t>
        </is>
      </c>
      <c r="X212" s="74" t="n">
        <v>4</v>
      </c>
      <c r="Y212" s="75" t="inlineStr">
        <is>
          <t>C</t>
        </is>
      </c>
      <c r="Z212" s="74" t="n">
        <v>4</v>
      </c>
      <c r="AA212" s="75" t="inlineStr">
        <is>
          <t>C</t>
        </is>
      </c>
      <c r="AB212" s="74" t="n">
        <v>4</v>
      </c>
      <c r="AC212" s="75" t="inlineStr"/>
      <c r="AD212" s="74" t="n">
        <v>0</v>
      </c>
      <c r="AE212" s="74" t="inlineStr">
        <is>
          <t>C</t>
        </is>
      </c>
      <c r="AF212" s="74" t="n">
        <v>4</v>
      </c>
      <c r="AG212" s="74" t="inlineStr">
        <is>
          <t>C</t>
        </is>
      </c>
      <c r="AH212" s="74" t="n">
        <v>4</v>
      </c>
      <c r="AI212" s="74" t="inlineStr">
        <is>
          <t>C</t>
        </is>
      </c>
      <c r="AJ212" s="74" t="n">
        <v>4</v>
      </c>
      <c r="AK212" s="74" t="inlineStr">
        <is>
          <t>C</t>
        </is>
      </c>
      <c r="AL212" s="74" t="n">
        <v>4</v>
      </c>
      <c r="AM212" s="74" t="inlineStr">
        <is>
          <t>C</t>
        </is>
      </c>
      <c r="AN212" s="74" t="n">
        <v>4</v>
      </c>
      <c r="AO212" s="74" t="inlineStr">
        <is>
          <t>P</t>
        </is>
      </c>
      <c r="AP212" s="74" t="n">
        <v>0</v>
      </c>
      <c r="AQ212" s="74" t="inlineStr"/>
      <c r="AR212" s="74" t="n">
        <v>0</v>
      </c>
      <c r="AS212" s="74" t="inlineStr">
        <is>
          <t>P</t>
        </is>
      </c>
      <c r="AT212" s="74" t="n">
        <v>0</v>
      </c>
      <c r="AU212" s="74" t="inlineStr">
        <is>
          <t>A</t>
        </is>
      </c>
      <c r="AV212" s="74" t="n">
        <v>4</v>
      </c>
      <c r="AW212" s="74" t="inlineStr">
        <is>
          <t>A</t>
        </is>
      </c>
      <c r="AX212" s="74" t="n">
        <v>4</v>
      </c>
      <c r="AY212" s="74" t="inlineStr">
        <is>
          <t>A</t>
        </is>
      </c>
      <c r="AZ212" s="74" t="n">
        <v>4</v>
      </c>
      <c r="BA212" s="74" t="inlineStr">
        <is>
          <t>A</t>
        </is>
      </c>
      <c r="BB212" s="74" t="n">
        <v>4</v>
      </c>
      <c r="BC212" s="74" t="inlineStr">
        <is>
          <t>A</t>
        </is>
      </c>
      <c r="BD212" s="74" t="n">
        <v>4</v>
      </c>
      <c r="BE212" s="74" t="inlineStr"/>
      <c r="BF212" s="74" t="n">
        <v>12</v>
      </c>
      <c r="BG212" s="74" t="inlineStr">
        <is>
          <t>A</t>
        </is>
      </c>
      <c r="BH212" s="74" t="n">
        <v>4</v>
      </c>
      <c r="BI212" s="74" t="inlineStr">
        <is>
          <t>A</t>
        </is>
      </c>
      <c r="BJ212" s="74" t="n">
        <v>4</v>
      </c>
      <c r="BK212" s="74" t="inlineStr">
        <is>
          <t>A</t>
        </is>
      </c>
      <c r="BL212" s="74" t="n">
        <v>4</v>
      </c>
      <c r="BM212" s="74" t="inlineStr">
        <is>
          <t>A</t>
        </is>
      </c>
      <c r="BN212" s="74" t="n">
        <v>4</v>
      </c>
      <c r="BO212" s="74" t="n"/>
      <c r="BP212" s="74" t="n"/>
      <c r="BQ212" s="165">
        <f>COUNTIF($G212:$BP212,"a")+COUNTIF($G212:$BP212,"r0,a5")/2+COUNTIF($G212:$BP212,"p5,a5")/2</f>
        <v/>
      </c>
      <c r="BR212" s="165">
        <f>COUNTIF($G212:$BP212,"d")+COUNTIF($G212:$BP212,"r0,d5")/2+COUNTIF($G212:$BP212,"p5,d5")/2</f>
        <v/>
      </c>
      <c r="BS212" s="165">
        <f>COUNTIF($G212:$BP212,"b")+COUNTIF($G212:$BP212,"r0,b5")/2+COUNTIF($G212:$BP212,"p5,b5")/2</f>
        <v/>
      </c>
      <c r="BT212" s="165">
        <f>COUNTIF($G212:$BP212,"c")+COUNTIF($G212:$BP212,"r0,c5")/2+COUNTIF($G212:$BP212,"p5,c5")/2</f>
        <v/>
      </c>
      <c r="BU212" s="165">
        <f>COUNTIF($G212:$BP212,"KH")+COUNTIF($G212:$BP212,"TL")+COUNTIF($G212:$BP212,"L")</f>
        <v/>
      </c>
      <c r="BV212" s="165" t="n"/>
      <c r="BW212" s="165">
        <f>COUNTIF($G212:$BP212,"hh")</f>
        <v/>
      </c>
      <c r="BX212" s="165">
        <f>COUNTIF($G212:$BP212,"nt7")</f>
        <v/>
      </c>
      <c r="BY212" s="165">
        <f>COUNTIF($G212:$BP212,"P")+COUNTIF($G212:$BP212,"p5,a5")/2+COUNTIF($G212:$BP212,"p5,b5")/2+COUNTIF($G212:$BP212,"p5,c5")/2+COUNTIF($G212:$BP212,"p5,d5")/2</f>
        <v/>
      </c>
      <c r="BZ212" s="166">
        <f>SUBTOTAL(9,BQ212:BY212)</f>
        <v/>
      </c>
      <c r="CA212" s="167">
        <f>SUM(J212,L212,N212,P212,R212,T212,X212,Z212,AB212,AD212,AF212,AH212,AL212,AN212,AP212,AR212,AT212,AV212,AZ212,BB212,BD212,BF212,BH212,BP212)</f>
        <v/>
      </c>
      <c r="CB212" s="168">
        <f>SUM(H212,V212,AJ212,AX212,BL212)</f>
        <v/>
      </c>
      <c r="CC212" s="24">
        <f>SUM(BJ212,BN212)</f>
        <v/>
      </c>
      <c r="CD212" s="169">
        <f>IF(BZ212&gt;25,4,IF(BZ212&gt;18,3,IF(BZ212&gt;12,2,IF(BZ212&gt;4,1,0))))-BX212-2+1</f>
        <v/>
      </c>
      <c r="CE212" s="30" t="n"/>
      <c r="CF212" s="169">
        <f>CD212*CI212</f>
        <v/>
      </c>
      <c r="CG212" s="170">
        <f>F212-BY212+1</f>
        <v/>
      </c>
      <c r="CH212" s="169">
        <f>CE212*16</f>
        <v/>
      </c>
      <c r="CI212" s="171">
        <f>VLOOKUP(A212,[1]DATA!$A$6:$AI$331,34,0)</f>
        <v/>
      </c>
      <c r="CJ212" s="172">
        <f>VLOOKUP(A212,[2]CHAMCONG!A$7:CI$333,79,0)</f>
        <v/>
      </c>
      <c r="CK212" s="173">
        <f>CJ212-CA212</f>
        <v/>
      </c>
    </row>
    <row r="213" ht="15.75" customFormat="1" customHeight="1" s="25">
      <c r="A213" s="69" t="inlineStr">
        <is>
          <t>A1738</t>
        </is>
      </c>
      <c r="B213" s="70" t="inlineStr">
        <is>
          <t>Nguyễn Châu Điền</t>
        </is>
      </c>
      <c r="C213" s="71" t="inlineStr">
        <is>
          <t>X1 Xi Line 1-1</t>
        </is>
      </c>
      <c r="D213" s="72" t="inlineStr">
        <is>
          <t>Trực tiếp</t>
        </is>
      </c>
      <c r="E213" s="73" t="inlineStr">
        <is>
          <t>2020-12-01</t>
        </is>
      </c>
      <c r="F213" s="73" t="inlineStr"/>
      <c r="G213" s="74" t="inlineStr">
        <is>
          <t>C</t>
        </is>
      </c>
      <c r="H213" s="74" t="n">
        <v>4</v>
      </c>
      <c r="I213" s="74" t="inlineStr">
        <is>
          <t>C</t>
        </is>
      </c>
      <c r="J213" s="74" t="n">
        <v>4</v>
      </c>
      <c r="K213" s="74" t="inlineStr">
        <is>
          <t>C</t>
        </is>
      </c>
      <c r="L213" s="74" t="n">
        <v>4</v>
      </c>
      <c r="M213" s="74" t="inlineStr">
        <is>
          <t>C</t>
        </is>
      </c>
      <c r="N213" s="74" t="n">
        <v>4</v>
      </c>
      <c r="O213" s="74" t="inlineStr"/>
      <c r="P213" s="74" t="n">
        <v>12</v>
      </c>
      <c r="Q213" s="75" t="inlineStr">
        <is>
          <t>A</t>
        </is>
      </c>
      <c r="R213" s="75" t="n">
        <v>4</v>
      </c>
      <c r="S213" s="75" t="inlineStr">
        <is>
          <t>A</t>
        </is>
      </c>
      <c r="T213" s="74" t="n">
        <v>4</v>
      </c>
      <c r="U213" s="75" t="inlineStr">
        <is>
          <t>A</t>
        </is>
      </c>
      <c r="V213" s="74" t="n">
        <v>4</v>
      </c>
      <c r="W213" s="75" t="inlineStr">
        <is>
          <t>A</t>
        </is>
      </c>
      <c r="X213" s="74" t="n">
        <v>3</v>
      </c>
      <c r="Y213" s="75" t="inlineStr">
        <is>
          <t>A</t>
        </is>
      </c>
      <c r="Z213" s="74" t="n">
        <v>4</v>
      </c>
      <c r="AA213" s="75" t="inlineStr">
        <is>
          <t>A</t>
        </is>
      </c>
      <c r="AB213" s="74" t="n">
        <v>4</v>
      </c>
      <c r="AC213" s="74" t="inlineStr"/>
      <c r="AD213" s="74" t="n">
        <v>12</v>
      </c>
      <c r="AE213" s="74" t="inlineStr">
        <is>
          <t>C</t>
        </is>
      </c>
      <c r="AF213" s="74" t="n">
        <v>4</v>
      </c>
      <c r="AG213" s="74" t="inlineStr">
        <is>
          <t>C</t>
        </is>
      </c>
      <c r="AH213" s="74" t="n">
        <v>4</v>
      </c>
      <c r="AI213" s="74" t="inlineStr">
        <is>
          <t>C</t>
        </is>
      </c>
      <c r="AJ213" s="74" t="n">
        <v>4</v>
      </c>
      <c r="AK213" s="74" t="inlineStr">
        <is>
          <t>C</t>
        </is>
      </c>
      <c r="AL213" s="74" t="n">
        <v>4</v>
      </c>
      <c r="AM213" s="74" t="inlineStr">
        <is>
          <t>C</t>
        </is>
      </c>
      <c r="AN213" s="74" t="n">
        <v>4</v>
      </c>
      <c r="AO213" s="75" t="inlineStr">
        <is>
          <t>P</t>
        </is>
      </c>
      <c r="AP213" s="74" t="n">
        <v>0</v>
      </c>
      <c r="AQ213" s="74" t="inlineStr"/>
      <c r="AR213" s="74" t="n">
        <v>0</v>
      </c>
      <c r="AS213" s="74" t="inlineStr">
        <is>
          <t>C</t>
        </is>
      </c>
      <c r="AT213" s="74" t="n">
        <v>3</v>
      </c>
      <c r="AU213" s="74" t="inlineStr">
        <is>
          <t>A</t>
        </is>
      </c>
      <c r="AV213" s="74" t="n">
        <v>4</v>
      </c>
      <c r="AW213" s="74" t="inlineStr">
        <is>
          <t>A</t>
        </is>
      </c>
      <c r="AX213" s="74" t="n">
        <v>4</v>
      </c>
      <c r="AY213" s="75" t="inlineStr">
        <is>
          <t>A</t>
        </is>
      </c>
      <c r="AZ213" s="74" t="n">
        <v>4</v>
      </c>
      <c r="BA213" s="75" t="inlineStr">
        <is>
          <t>A</t>
        </is>
      </c>
      <c r="BB213" s="74" t="n">
        <v>4</v>
      </c>
      <c r="BC213" s="75" t="inlineStr">
        <is>
          <t>A</t>
        </is>
      </c>
      <c r="BD213" s="74" t="n">
        <v>4</v>
      </c>
      <c r="BE213" s="74" t="inlineStr"/>
      <c r="BF213" s="74" t="n">
        <v>12</v>
      </c>
      <c r="BG213" s="74" t="inlineStr">
        <is>
          <t>C</t>
        </is>
      </c>
      <c r="BH213" s="74" t="n">
        <v>4</v>
      </c>
      <c r="BI213" s="74" t="inlineStr">
        <is>
          <t>C</t>
        </is>
      </c>
      <c r="BJ213" s="74" t="n">
        <v>4</v>
      </c>
      <c r="BK213" s="74" t="inlineStr">
        <is>
          <t>C</t>
        </is>
      </c>
      <c r="BL213" s="74" t="n">
        <v>4</v>
      </c>
      <c r="BM213" s="74" t="inlineStr">
        <is>
          <t>C</t>
        </is>
      </c>
      <c r="BN213" s="74" t="n">
        <v>4</v>
      </c>
      <c r="BO213" s="74" t="n"/>
      <c r="BP213" s="74" t="n"/>
      <c r="BQ213" s="165">
        <f>COUNTIF($G213:$BP213,"a")+COUNTIF($G213:$BP213,"r0,a5")/2+COUNTIF($G213:$BP213,"p5,a5")/2</f>
        <v/>
      </c>
      <c r="BR213" s="165">
        <f>COUNTIF($G213:$BP213,"d")+COUNTIF($G213:$BP213,"r0,d5")/2+COUNTIF($G213:$BP213,"p5,d5")/2</f>
        <v/>
      </c>
      <c r="BS213" s="165">
        <f>COUNTIF($G213:$BP213,"b")+COUNTIF($G213:$BP213,"r0,b5")/2+COUNTIF($G213:$BP213,"p5,b5")/2</f>
        <v/>
      </c>
      <c r="BT213" s="165">
        <f>COUNTIF($G213:$BP213,"c")+COUNTIF($G213:$BP213,"r0,c5")/2+COUNTIF($G213:$BP213,"p5,c5")/2</f>
        <v/>
      </c>
      <c r="BU213" s="165">
        <f>COUNTIF($G213:$BP213,"KH")+COUNTIF($G213:$BP213,"TL")+COUNTIF($G213:$BP213,"L")</f>
        <v/>
      </c>
      <c r="BV213" s="165" t="n"/>
      <c r="BW213" s="165">
        <f>COUNTIF($G213:$BP213,"hh")</f>
        <v/>
      </c>
      <c r="BX213" s="165">
        <f>COUNTIF($G213:$BP213,"nt7")</f>
        <v/>
      </c>
      <c r="BY213" s="165">
        <f>COUNTIF($G213:$BP213,"P")+COUNTIF($G213:$BP213,"p5,a5")/2+COUNTIF($G213:$BP213,"p5,b5")/2+COUNTIF($G213:$BP213,"p5,c5")/2+COUNTIF($G213:$BP213,"p5,d5")/2</f>
        <v/>
      </c>
      <c r="BZ213" s="166">
        <f>SUBTOTAL(9,BQ213:BY213)</f>
        <v/>
      </c>
      <c r="CA213" s="167">
        <f>SUM(J213,L213,N213,P213,R213,T213,X213,Z213,AB213,AD213,AF213,AH213,AL213,AN213,AP213,AR213,AT213,AV213,AZ213,BB213,BD213,BF213,BH213,BP213)</f>
        <v/>
      </c>
      <c r="CB213" s="168">
        <f>SUM(H213,V213,AJ213,AX213,BL213)</f>
        <v/>
      </c>
      <c r="CC213" s="24">
        <f>SUM(BJ213,BN213)</f>
        <v/>
      </c>
      <c r="CD213" s="169">
        <f>IF(BZ213&gt;25,4,IF(BZ213&gt;18,3,IF(BZ213&gt;12,2,IF(BZ213&gt;4,1,0))))-BX213-2+1</f>
        <v/>
      </c>
      <c r="CE213" s="30" t="n"/>
      <c r="CF213" s="169">
        <f>CD213*CI213</f>
        <v/>
      </c>
      <c r="CG213" s="170">
        <f>F213-BY213+1</f>
        <v/>
      </c>
      <c r="CH213" s="169">
        <f>CE213*16</f>
        <v/>
      </c>
      <c r="CI213" s="171">
        <f>VLOOKUP(A213,[1]DATA!$A$6:$AI$331,34,0)</f>
        <v/>
      </c>
      <c r="CJ213" s="172">
        <f>VLOOKUP(A213,[2]CHAMCONG!A$7:CI$333,79,0)</f>
        <v/>
      </c>
      <c r="CK213" s="173">
        <f>CJ213-CA213</f>
        <v/>
      </c>
    </row>
    <row r="214" ht="15.75" customFormat="1" customHeight="1" s="25">
      <c r="A214" s="69" t="inlineStr">
        <is>
          <t>A1741</t>
        </is>
      </c>
      <c r="B214" s="70" t="inlineStr">
        <is>
          <t>Ngô Thị Hoàng Yến</t>
        </is>
      </c>
      <c r="C214" s="71" t="inlineStr">
        <is>
          <t>X1 Ép - A</t>
        </is>
      </c>
      <c r="D214" s="72" t="inlineStr">
        <is>
          <t>Trực tiếp</t>
        </is>
      </c>
      <c r="E214" s="73" t="inlineStr">
        <is>
          <t>2020-12-04</t>
        </is>
      </c>
      <c r="F214" s="73" t="inlineStr"/>
      <c r="G214" s="74" t="inlineStr">
        <is>
          <t>A</t>
        </is>
      </c>
      <c r="H214" s="74" t="n">
        <v>4</v>
      </c>
      <c r="I214" s="75" t="inlineStr">
        <is>
          <t>C</t>
        </is>
      </c>
      <c r="J214" s="74" t="n">
        <v>3</v>
      </c>
      <c r="K214" s="75" t="inlineStr">
        <is>
          <t>C</t>
        </is>
      </c>
      <c r="L214" s="74" t="n">
        <v>4</v>
      </c>
      <c r="M214" s="75" t="inlineStr">
        <is>
          <t>C</t>
        </is>
      </c>
      <c r="N214" s="74" t="n">
        <v>4</v>
      </c>
      <c r="O214" s="75" t="inlineStr"/>
      <c r="P214" s="74" t="n">
        <v>0</v>
      </c>
      <c r="Q214" s="75" t="inlineStr">
        <is>
          <t>A</t>
        </is>
      </c>
      <c r="R214" s="75" t="n">
        <v>4</v>
      </c>
      <c r="S214" s="75" t="inlineStr">
        <is>
          <t>A</t>
        </is>
      </c>
      <c r="T214" s="74" t="n">
        <v>4</v>
      </c>
      <c r="U214" s="74" t="inlineStr">
        <is>
          <t>A</t>
        </is>
      </c>
      <c r="V214" s="74" t="n">
        <v>4</v>
      </c>
      <c r="W214" s="75" t="inlineStr">
        <is>
          <t>A</t>
        </is>
      </c>
      <c r="X214" s="74" t="n">
        <v>4</v>
      </c>
      <c r="Y214" s="75" t="inlineStr">
        <is>
          <t>P</t>
        </is>
      </c>
      <c r="Z214" s="74" t="n">
        <v>0</v>
      </c>
      <c r="AA214" s="75" t="inlineStr">
        <is>
          <t>A</t>
        </is>
      </c>
      <c r="AB214" s="74" t="n">
        <v>4</v>
      </c>
      <c r="AC214" s="75" t="inlineStr"/>
      <c r="AD214" s="74" t="n">
        <v>0</v>
      </c>
      <c r="AE214" s="75" t="inlineStr">
        <is>
          <t>C</t>
        </is>
      </c>
      <c r="AF214" s="75" t="n">
        <v>4</v>
      </c>
      <c r="AG214" s="75" t="inlineStr">
        <is>
          <t>C</t>
        </is>
      </c>
      <c r="AH214" s="74" t="n">
        <v>4</v>
      </c>
      <c r="AI214" s="74" t="inlineStr">
        <is>
          <t>P</t>
        </is>
      </c>
      <c r="AJ214" s="74" t="n">
        <v>0</v>
      </c>
      <c r="AK214" s="75" t="inlineStr">
        <is>
          <t>C</t>
        </is>
      </c>
      <c r="AL214" s="74" t="n">
        <v>4</v>
      </c>
      <c r="AM214" s="75" t="inlineStr">
        <is>
          <t>C</t>
        </is>
      </c>
      <c r="AN214" s="74" t="n">
        <v>4</v>
      </c>
      <c r="AO214" s="75" t="inlineStr">
        <is>
          <t>P</t>
        </is>
      </c>
      <c r="AP214" s="74" t="n">
        <v>0</v>
      </c>
      <c r="AQ214" s="75" t="inlineStr"/>
      <c r="AR214" s="74" t="n">
        <v>0</v>
      </c>
      <c r="AS214" s="75" t="inlineStr">
        <is>
          <t>P</t>
        </is>
      </c>
      <c r="AT214" s="75" t="n">
        <v>0</v>
      </c>
      <c r="AU214" s="75" t="inlineStr">
        <is>
          <t>A</t>
        </is>
      </c>
      <c r="AV214" s="74" t="n">
        <v>4</v>
      </c>
      <c r="AW214" s="74" t="inlineStr">
        <is>
          <t>A</t>
        </is>
      </c>
      <c r="AX214" s="74" t="n">
        <v>4</v>
      </c>
      <c r="AY214" s="74" t="inlineStr">
        <is>
          <t>A</t>
        </is>
      </c>
      <c r="AZ214" s="74" t="n">
        <v>4</v>
      </c>
      <c r="BA214" s="74" t="inlineStr">
        <is>
          <t>A</t>
        </is>
      </c>
      <c r="BB214" s="74" t="n">
        <v>4</v>
      </c>
      <c r="BC214" s="74" t="inlineStr">
        <is>
          <t>A</t>
        </is>
      </c>
      <c r="BD214" s="74" t="n">
        <v>4</v>
      </c>
      <c r="BE214" s="74" t="inlineStr"/>
      <c r="BF214" s="74" t="n">
        <v>0</v>
      </c>
      <c r="BG214" s="74" t="inlineStr">
        <is>
          <t>C</t>
        </is>
      </c>
      <c r="BH214" s="74" t="n">
        <v>4</v>
      </c>
      <c r="BI214" s="74" t="inlineStr">
        <is>
          <t>C</t>
        </is>
      </c>
      <c r="BJ214" s="74" t="n">
        <v>4</v>
      </c>
      <c r="BK214" s="74" t="inlineStr">
        <is>
          <t>C</t>
        </is>
      </c>
      <c r="BL214" s="74" t="n">
        <v>4</v>
      </c>
      <c r="BM214" s="74" t="inlineStr">
        <is>
          <t>C</t>
        </is>
      </c>
      <c r="BN214" s="74" t="n">
        <v>4</v>
      </c>
      <c r="BO214" s="74" t="n"/>
      <c r="BP214" s="74" t="n"/>
      <c r="BQ214" s="165">
        <f>COUNTIF($G214:$BP214,"a")+COUNTIF($G214:$BP214,"r0,a5")/2+COUNTIF($G214:$BP214,"p5,a5")/2</f>
        <v/>
      </c>
      <c r="BR214" s="165">
        <f>COUNTIF($G214:$BP214,"d")+COUNTIF($G214:$BP214,"r0,d5")/2+COUNTIF($G214:$BP214,"p5,d5")/2</f>
        <v/>
      </c>
      <c r="BS214" s="165">
        <f>COUNTIF($G214:$BP214,"b")+COUNTIF($G214:$BP214,"r0,b5")/2+COUNTIF($G214:$BP214,"p5,b5")/2</f>
        <v/>
      </c>
      <c r="BT214" s="165">
        <f>COUNTIF($G214:$BP214,"c")+COUNTIF($G214:$BP214,"r0,c5")/2+COUNTIF($G214:$BP214,"p5,c5")/2</f>
        <v/>
      </c>
      <c r="BU214" s="165">
        <f>COUNTIF($G214:$BP214,"KH")+COUNTIF($G214:$BP214,"TL")+COUNTIF($G214:$BP214,"L")</f>
        <v/>
      </c>
      <c r="BV214" s="165" t="n"/>
      <c r="BW214" s="165">
        <f>COUNTIF($G214:$BP214,"hh")</f>
        <v/>
      </c>
      <c r="BX214" s="165">
        <f>COUNTIF($G214:$BP214,"nt7")</f>
        <v/>
      </c>
      <c r="BY214" s="165">
        <f>COUNTIF($G214:$BP214,"P")+COUNTIF($G214:$BP214,"p5,a5")/2+COUNTIF($G214:$BP214,"p5,b5")/2+COUNTIF($G214:$BP214,"p5,c5")/2+COUNTIF($G214:$BP214,"p5,d5")/2</f>
        <v/>
      </c>
      <c r="BZ214" s="166">
        <f>SUBTOTAL(9,BQ214:BY214)</f>
        <v/>
      </c>
      <c r="CA214" s="167">
        <f>SUM(J214,L214,N214,P214,R214,T214,X214,Z214,AB214,AD214,AF214,AH214,AL214,AN214,AP214,AR214,AT214,AV214,AZ214,BB214,BD214,BF214,BH214,BP214)</f>
        <v/>
      </c>
      <c r="CB214" s="168">
        <f>SUM(H214,V214,AJ214,AX214,BL214)</f>
        <v/>
      </c>
      <c r="CC214" s="24">
        <f>SUM(BJ214,BN214)</f>
        <v/>
      </c>
      <c r="CD214" s="169">
        <f>IF(BZ214&gt;25,4,IF(BZ214&gt;18,3,IF(BZ214&gt;12,2,IF(BZ214&gt;4,1,0))))-BX214-2+1</f>
        <v/>
      </c>
      <c r="CE214" s="30" t="n"/>
      <c r="CF214" s="169">
        <f>CD214*CI214</f>
        <v/>
      </c>
      <c r="CG214" s="170">
        <f>F214-BY214+1</f>
        <v/>
      </c>
      <c r="CH214" s="169">
        <f>CE214*16</f>
        <v/>
      </c>
      <c r="CI214" s="171">
        <f>VLOOKUP(A214,[1]DATA!$A$6:$AI$331,34,0)</f>
        <v/>
      </c>
      <c r="CJ214" s="172">
        <f>VLOOKUP(A214,[2]CHAMCONG!A$7:CI$333,79,0)</f>
        <v/>
      </c>
      <c r="CK214" s="173">
        <f>CJ214-CA214</f>
        <v/>
      </c>
    </row>
    <row r="215" ht="15.75" customFormat="1" customHeight="1" s="25">
      <c r="A215" s="69" t="inlineStr">
        <is>
          <t>A1743</t>
        </is>
      </c>
      <c r="B215" s="70" t="inlineStr">
        <is>
          <t>Lê Thanh Hải</t>
        </is>
      </c>
      <c r="C215" s="71" t="inlineStr">
        <is>
          <t>X1 Ép - B</t>
        </is>
      </c>
      <c r="D215" s="72" t="inlineStr">
        <is>
          <t>Trực tiếp</t>
        </is>
      </c>
      <c r="E215" s="73" t="inlineStr">
        <is>
          <t>2020-12-01</t>
        </is>
      </c>
      <c r="F215" s="73" t="inlineStr"/>
      <c r="G215" s="74" t="inlineStr">
        <is>
          <t>A</t>
        </is>
      </c>
      <c r="H215" s="74" t="n">
        <v>4</v>
      </c>
      <c r="I215" s="75" t="inlineStr">
        <is>
          <t>A</t>
        </is>
      </c>
      <c r="J215" s="74" t="n">
        <v>4</v>
      </c>
      <c r="K215" s="75" t="inlineStr">
        <is>
          <t>A</t>
        </is>
      </c>
      <c r="L215" s="74" t="n">
        <v>4</v>
      </c>
      <c r="M215" s="75" t="inlineStr">
        <is>
          <t>A</t>
        </is>
      </c>
      <c r="N215" s="74" t="n">
        <v>4</v>
      </c>
      <c r="O215" s="75" t="inlineStr"/>
      <c r="P215" s="74" t="n">
        <v>12</v>
      </c>
      <c r="Q215" s="74" t="inlineStr">
        <is>
          <t>C</t>
        </is>
      </c>
      <c r="R215" s="74" t="n">
        <v>4</v>
      </c>
      <c r="S215" s="75" t="inlineStr">
        <is>
          <t>C</t>
        </is>
      </c>
      <c r="T215" s="74" t="n">
        <v>4</v>
      </c>
      <c r="U215" s="75" t="inlineStr">
        <is>
          <t>C</t>
        </is>
      </c>
      <c r="V215" s="74" t="n">
        <v>4</v>
      </c>
      <c r="W215" s="75" t="inlineStr">
        <is>
          <t>C</t>
        </is>
      </c>
      <c r="X215" s="74" t="n">
        <v>4</v>
      </c>
      <c r="Y215" s="75" t="inlineStr">
        <is>
          <t>C</t>
        </is>
      </c>
      <c r="Z215" s="74" t="n">
        <v>4</v>
      </c>
      <c r="AA215" s="75" t="inlineStr">
        <is>
          <t>C</t>
        </is>
      </c>
      <c r="AB215" s="74" t="n">
        <v>4</v>
      </c>
      <c r="AC215" s="75" t="inlineStr"/>
      <c r="AD215" s="74" t="n">
        <v>0</v>
      </c>
      <c r="AE215" s="75" t="inlineStr">
        <is>
          <t>P</t>
        </is>
      </c>
      <c r="AF215" s="75" t="n">
        <v>0</v>
      </c>
      <c r="AG215" s="75" t="inlineStr">
        <is>
          <t>P</t>
        </is>
      </c>
      <c r="AH215" s="74" t="n">
        <v>0</v>
      </c>
      <c r="AI215" s="75" t="inlineStr">
        <is>
          <t>A</t>
        </is>
      </c>
      <c r="AJ215" s="74" t="n">
        <v>4</v>
      </c>
      <c r="AK215" s="75" t="inlineStr">
        <is>
          <t>A</t>
        </is>
      </c>
      <c r="AL215" s="74" t="n">
        <v>4</v>
      </c>
      <c r="AM215" s="75" t="inlineStr">
        <is>
          <t>A</t>
        </is>
      </c>
      <c r="AN215" s="74" t="n">
        <v>4</v>
      </c>
      <c r="AO215" s="75" t="inlineStr">
        <is>
          <t>A</t>
        </is>
      </c>
      <c r="AP215" s="74" t="n">
        <v>4</v>
      </c>
      <c r="AQ215" s="74" t="inlineStr"/>
      <c r="AR215" s="74" t="n">
        <v>0</v>
      </c>
      <c r="AS215" s="74" t="inlineStr">
        <is>
          <t>P</t>
        </is>
      </c>
      <c r="AT215" s="74" t="n">
        <v>0</v>
      </c>
      <c r="AU215" s="74" t="inlineStr">
        <is>
          <t>C</t>
        </is>
      </c>
      <c r="AV215" s="74" t="n">
        <v>4</v>
      </c>
      <c r="AW215" s="74" t="inlineStr">
        <is>
          <t>C</t>
        </is>
      </c>
      <c r="AX215" s="74" t="n">
        <v>4</v>
      </c>
      <c r="AY215" s="74" t="inlineStr">
        <is>
          <t>C</t>
        </is>
      </c>
      <c r="AZ215" s="74" t="n">
        <v>4</v>
      </c>
      <c r="BA215" s="74" t="inlineStr">
        <is>
          <t>C</t>
        </is>
      </c>
      <c r="BB215" s="74" t="n">
        <v>4</v>
      </c>
      <c r="BC215" s="74" t="inlineStr">
        <is>
          <t>P</t>
        </is>
      </c>
      <c r="BD215" s="74" t="n">
        <v>0</v>
      </c>
      <c r="BE215" s="74" t="inlineStr"/>
      <c r="BF215" s="74" t="n">
        <v>0</v>
      </c>
      <c r="BG215" s="74" t="inlineStr">
        <is>
          <t>A</t>
        </is>
      </c>
      <c r="BH215" s="74" t="n">
        <v>0</v>
      </c>
      <c r="BI215" s="74" t="inlineStr">
        <is>
          <t>A</t>
        </is>
      </c>
      <c r="BJ215" s="74" t="n">
        <v>4</v>
      </c>
      <c r="BK215" s="74" t="inlineStr">
        <is>
          <t>A</t>
        </is>
      </c>
      <c r="BL215" s="74" t="n">
        <v>4</v>
      </c>
      <c r="BM215" s="74" t="inlineStr">
        <is>
          <t>A</t>
        </is>
      </c>
      <c r="BN215" s="74" t="n">
        <v>4</v>
      </c>
      <c r="BO215" s="74" t="n"/>
      <c r="BP215" s="74" t="n"/>
      <c r="BQ215" s="165">
        <f>COUNTIF($G215:$BP215,"a")+COUNTIF($G215:$BP215,"r0,a5")/2+COUNTIF($G215:$BP215,"p5,a5")/2</f>
        <v/>
      </c>
      <c r="BR215" s="165">
        <f>COUNTIF($G215:$BP215,"d")+COUNTIF($G215:$BP215,"r0,d5")/2+COUNTIF($G215:$BP215,"p5,d5")/2</f>
        <v/>
      </c>
      <c r="BS215" s="165">
        <f>COUNTIF($G215:$BP215,"b")+COUNTIF($G215:$BP215,"r0,b5")/2+COUNTIF($G215:$BP215,"p5,b5")/2</f>
        <v/>
      </c>
      <c r="BT215" s="165">
        <f>COUNTIF($G215:$BP215,"c")+COUNTIF($G215:$BP215,"r0,c5")/2+COUNTIF($G215:$BP215,"p5,c5")/2</f>
        <v/>
      </c>
      <c r="BU215" s="165">
        <f>COUNTIF($G215:$BP215,"KH")+COUNTIF($G215:$BP215,"TL")+COUNTIF($G215:$BP215,"L")</f>
        <v/>
      </c>
      <c r="BV215" s="165" t="n"/>
      <c r="BW215" s="165">
        <f>COUNTIF($G215:$BP215,"hh")</f>
        <v/>
      </c>
      <c r="BX215" s="165">
        <f>COUNTIF($G215:$BP215,"nt7")</f>
        <v/>
      </c>
      <c r="BY215" s="165">
        <f>COUNTIF($G215:$BP215,"P")+COUNTIF($G215:$BP215,"p5,a5")/2+COUNTIF($G215:$BP215,"p5,b5")/2+COUNTIF($G215:$BP215,"p5,c5")/2+COUNTIF($G215:$BP215,"p5,d5")/2</f>
        <v/>
      </c>
      <c r="BZ215" s="166">
        <f>SUBTOTAL(9,BQ215:BY215)</f>
        <v/>
      </c>
      <c r="CA215" s="167">
        <f>SUM(J215,L215,N215,P215,R215,T215,X215,Z215,AB215,AD215,AF215,AH215,AL215,AN215,AP215,AR215,AT215,AV215,AZ215,BB215,BD215,BF215,BH215,BP215)</f>
        <v/>
      </c>
      <c r="CB215" s="168">
        <f>SUM(H215,V215,AJ215,AX215,BL215)</f>
        <v/>
      </c>
      <c r="CC215" s="24">
        <f>SUM(BJ215,BN215)</f>
        <v/>
      </c>
      <c r="CD215" s="169">
        <f>IF(BZ215&gt;25,4,IF(BZ215&gt;18,3,IF(BZ215&gt;12,2,IF(BZ215&gt;4,1,0))))-BX215-2+1</f>
        <v/>
      </c>
      <c r="CE215" s="30" t="n"/>
      <c r="CF215" s="169">
        <f>CD215*CI215</f>
        <v/>
      </c>
      <c r="CG215" s="170">
        <f>F215-BY215+1</f>
        <v/>
      </c>
      <c r="CH215" s="169">
        <f>CE215*16</f>
        <v/>
      </c>
      <c r="CI215" s="171">
        <f>VLOOKUP(A215,[1]DATA!$A$6:$AI$331,34,0)</f>
        <v/>
      </c>
      <c r="CJ215" s="172">
        <f>VLOOKUP(A215,[2]CHAMCONG!A$7:CI$333,79,0)</f>
        <v/>
      </c>
      <c r="CK215" s="173">
        <f>CJ215-CA215</f>
        <v/>
      </c>
    </row>
    <row r="216" ht="15.75" customFormat="1" customHeight="1" s="25">
      <c r="A216" s="69" t="inlineStr">
        <is>
          <t>A1760</t>
        </is>
      </c>
      <c r="B216" s="70" t="inlineStr">
        <is>
          <t>Hồ Bách Nam</t>
        </is>
      </c>
      <c r="C216" s="71" t="inlineStr">
        <is>
          <t>X1 Ép -  Kỹ thuật</t>
        </is>
      </c>
      <c r="D216" s="72" t="inlineStr">
        <is>
          <t>Trực tiếp</t>
        </is>
      </c>
      <c r="E216" s="73" t="inlineStr">
        <is>
          <t>2020-12-14</t>
        </is>
      </c>
      <c r="F216" s="73" t="inlineStr"/>
      <c r="G216" s="74" t="inlineStr">
        <is>
          <t>C</t>
        </is>
      </c>
      <c r="H216" s="74" t="n">
        <v>4</v>
      </c>
      <c r="I216" s="75" t="inlineStr">
        <is>
          <t>C</t>
        </is>
      </c>
      <c r="J216" s="74" t="n">
        <v>1</v>
      </c>
      <c r="K216" s="75" t="inlineStr">
        <is>
          <t>C</t>
        </is>
      </c>
      <c r="L216" s="74" t="n">
        <v>4</v>
      </c>
      <c r="M216" s="75" t="inlineStr">
        <is>
          <t>C</t>
        </is>
      </c>
      <c r="N216" s="74" t="n">
        <v>1</v>
      </c>
      <c r="O216" s="75" t="inlineStr"/>
      <c r="P216" s="74" t="n">
        <v>0</v>
      </c>
      <c r="Q216" s="74" t="inlineStr">
        <is>
          <t>A</t>
        </is>
      </c>
      <c r="R216" s="74" t="n">
        <v>4</v>
      </c>
      <c r="S216" s="75" t="inlineStr">
        <is>
          <t>A</t>
        </is>
      </c>
      <c r="T216" s="74" t="n">
        <v>2</v>
      </c>
      <c r="U216" s="75" t="inlineStr">
        <is>
          <t>A</t>
        </is>
      </c>
      <c r="V216" s="74" t="n">
        <v>4</v>
      </c>
      <c r="W216" s="75" t="inlineStr">
        <is>
          <t>A</t>
        </is>
      </c>
      <c r="X216" s="74" t="n">
        <v>4</v>
      </c>
      <c r="Y216" s="75" t="inlineStr">
        <is>
          <t>A</t>
        </is>
      </c>
      <c r="Z216" s="74" t="n">
        <v>4</v>
      </c>
      <c r="AA216" s="75" t="inlineStr">
        <is>
          <t>A</t>
        </is>
      </c>
      <c r="AB216" s="74" t="n">
        <v>3</v>
      </c>
      <c r="AC216" s="75" t="inlineStr"/>
      <c r="AD216" s="74" t="n">
        <v>12</v>
      </c>
      <c r="AE216" s="75" t="inlineStr">
        <is>
          <t>C</t>
        </is>
      </c>
      <c r="AF216" s="75" t="n">
        <v>4</v>
      </c>
      <c r="AG216" s="75" t="inlineStr">
        <is>
          <t>P0</t>
        </is>
      </c>
      <c r="AH216" s="74" t="n">
        <v>0</v>
      </c>
      <c r="AI216" s="75" t="inlineStr">
        <is>
          <t>C</t>
        </is>
      </c>
      <c r="AJ216" s="74" t="n">
        <v>4</v>
      </c>
      <c r="AK216" s="75" t="inlineStr">
        <is>
          <t>C</t>
        </is>
      </c>
      <c r="AL216" s="74" t="n">
        <v>1</v>
      </c>
      <c r="AM216" s="75" t="inlineStr">
        <is>
          <t>C</t>
        </is>
      </c>
      <c r="AN216" s="74" t="n">
        <v>4</v>
      </c>
      <c r="AO216" s="75" t="inlineStr">
        <is>
          <t>P</t>
        </is>
      </c>
      <c r="AP216" s="74" t="n">
        <v>0</v>
      </c>
      <c r="AQ216" s="74" t="inlineStr"/>
      <c r="AR216" s="74" t="n">
        <v>0</v>
      </c>
      <c r="AS216" s="74" t="inlineStr">
        <is>
          <t>P</t>
        </is>
      </c>
      <c r="AT216" s="74" t="n">
        <v>0</v>
      </c>
      <c r="AU216" s="74" t="inlineStr">
        <is>
          <t>A</t>
        </is>
      </c>
      <c r="AV216" s="74" t="n">
        <v>0</v>
      </c>
      <c r="AW216" s="74" t="inlineStr">
        <is>
          <t>A</t>
        </is>
      </c>
      <c r="AX216" s="74" t="n">
        <v>4</v>
      </c>
      <c r="AY216" s="74" t="inlineStr">
        <is>
          <t>A</t>
        </is>
      </c>
      <c r="AZ216" s="74" t="n">
        <v>4</v>
      </c>
      <c r="BA216" s="74" t="inlineStr">
        <is>
          <t>A</t>
        </is>
      </c>
      <c r="BB216" s="74" t="n">
        <v>4</v>
      </c>
      <c r="BC216" s="74" t="inlineStr">
        <is>
          <t>A</t>
        </is>
      </c>
      <c r="BD216" s="74" t="n">
        <v>3</v>
      </c>
      <c r="BE216" s="74" t="inlineStr"/>
      <c r="BF216" s="74" t="n">
        <v>0</v>
      </c>
      <c r="BG216" s="74" t="inlineStr">
        <is>
          <t>C</t>
        </is>
      </c>
      <c r="BH216" s="74" t="n">
        <v>4</v>
      </c>
      <c r="BI216" s="74" t="inlineStr">
        <is>
          <t>C</t>
        </is>
      </c>
      <c r="BJ216" s="74" t="n">
        <v>0</v>
      </c>
      <c r="BK216" s="74" t="inlineStr">
        <is>
          <t>C</t>
        </is>
      </c>
      <c r="BL216" s="74" t="n">
        <v>4</v>
      </c>
      <c r="BM216" s="74" t="inlineStr">
        <is>
          <t>C</t>
        </is>
      </c>
      <c r="BN216" s="74" t="n">
        <v>4</v>
      </c>
      <c r="BO216" s="74" t="n"/>
      <c r="BP216" s="74" t="n"/>
      <c r="BQ216" s="165">
        <f>COUNTIF($G216:$BP216,"a")+COUNTIF($G216:$BP216,"r0,a5")/2+COUNTIF($G216:$BP216,"p5,a5")/2</f>
        <v/>
      </c>
      <c r="BR216" s="165">
        <f>COUNTIF($G216:$BP216,"d")+COUNTIF($G216:$BP216,"r0,d5")/2+COUNTIF($G216:$BP216,"p5,d5")/2</f>
        <v/>
      </c>
      <c r="BS216" s="165">
        <f>COUNTIF($G216:$BP216,"b")+COUNTIF($G216:$BP216,"r0,b5")/2+COUNTIF($G216:$BP216,"p5,b5")/2</f>
        <v/>
      </c>
      <c r="BT216" s="165">
        <f>COUNTIF($G216:$BP216,"c")+COUNTIF($G216:$BP216,"r0,c5")/2+COUNTIF($G216:$BP216,"p5,c5")/2</f>
        <v/>
      </c>
      <c r="BU216" s="165">
        <f>COUNTIF($G216:$BP216,"KH")+COUNTIF($G216:$BP216,"TL")+COUNTIF($G216:$BP216,"L")</f>
        <v/>
      </c>
      <c r="BV216" s="165" t="n"/>
      <c r="BW216" s="165">
        <f>COUNTIF($G216:$BP216,"hh")</f>
        <v/>
      </c>
      <c r="BX216" s="165">
        <f>COUNTIF($G216:$BP216,"nt7")</f>
        <v/>
      </c>
      <c r="BY216" s="165">
        <f>COUNTIF($G216:$BP216,"P")+COUNTIF($G216:$BP216,"p5,a5")/2+COUNTIF($G216:$BP216,"p5,b5")/2+COUNTIF($G216:$BP216,"p5,c5")/2+COUNTIF($G216:$BP216,"p5,d5")/2</f>
        <v/>
      </c>
      <c r="BZ216" s="166">
        <f>SUBTOTAL(9,BQ216:BY216)</f>
        <v/>
      </c>
      <c r="CA216" s="167">
        <f>SUM(J216,L216,N216,P216,R216,T216,X216,Z216,AB216,AD216,AF216,AH216,AL216,AN216,AP216,AR216,AT216,AV216,AZ216,BB216,BD216,BF216,BH216,BP216)</f>
        <v/>
      </c>
      <c r="CB216" s="168">
        <f>SUM(H216,V216,AJ216,AX216,BL216)</f>
        <v/>
      </c>
      <c r="CC216" s="24">
        <f>SUM(BJ216,BN216)</f>
        <v/>
      </c>
      <c r="CD216" s="169">
        <f>IF(BZ216&gt;25,4,IF(BZ216&gt;18,3,IF(BZ216&gt;12,2,IF(BZ216&gt;4,1,0))))-BX216-2+1</f>
        <v/>
      </c>
      <c r="CE216" s="30" t="n"/>
      <c r="CF216" s="169">
        <f>CD216*CI216</f>
        <v/>
      </c>
      <c r="CG216" s="170">
        <f>F216-BY216+1</f>
        <v/>
      </c>
      <c r="CH216" s="169">
        <f>CE216*16</f>
        <v/>
      </c>
      <c r="CI216" s="171">
        <f>VLOOKUP(A216,[1]DATA!$A$6:$AI$331,34,0)</f>
        <v/>
      </c>
      <c r="CJ216" s="172">
        <f>VLOOKUP(A216,[2]CHAMCONG!A$7:CI$333,79,0)</f>
        <v/>
      </c>
      <c r="CK216" s="173">
        <f>CJ216-CA216</f>
        <v/>
      </c>
    </row>
    <row r="217" ht="15.75" customFormat="1" customHeight="1" s="25">
      <c r="A217" s="69" t="inlineStr">
        <is>
          <t>A1761</t>
        </is>
      </c>
      <c r="B217" s="70" t="inlineStr">
        <is>
          <t>Nguyễn Trọng Trí</t>
        </is>
      </c>
      <c r="C217" s="71" t="inlineStr">
        <is>
          <t>X1 Sơn</t>
        </is>
      </c>
      <c r="D217" s="72" t="inlineStr">
        <is>
          <t>Trực tiếp</t>
        </is>
      </c>
      <c r="E217" s="73" t="inlineStr">
        <is>
          <t>2020-12-14</t>
        </is>
      </c>
      <c r="F217" s="73" t="inlineStr"/>
      <c r="G217" s="74" t="inlineStr">
        <is>
          <t>A</t>
        </is>
      </c>
      <c r="H217" s="74" t="n">
        <v>4</v>
      </c>
      <c r="I217" s="75" t="inlineStr">
        <is>
          <t>D</t>
        </is>
      </c>
      <c r="J217" s="74" t="n">
        <v>0</v>
      </c>
      <c r="K217" s="75" t="inlineStr">
        <is>
          <t>A</t>
        </is>
      </c>
      <c r="L217" s="74" t="n">
        <v>4</v>
      </c>
      <c r="M217" s="75" t="inlineStr">
        <is>
          <t>A</t>
        </is>
      </c>
      <c r="N217" s="74" t="n">
        <v>4</v>
      </c>
      <c r="O217" s="74" t="inlineStr"/>
      <c r="P217" s="74" t="n">
        <v>0</v>
      </c>
      <c r="Q217" s="74" t="inlineStr">
        <is>
          <t>A</t>
        </is>
      </c>
      <c r="R217" s="74" t="n">
        <v>4</v>
      </c>
      <c r="S217" s="75" t="inlineStr">
        <is>
          <t>A</t>
        </is>
      </c>
      <c r="T217" s="74" t="n">
        <v>4</v>
      </c>
      <c r="U217" s="74" t="inlineStr">
        <is>
          <t>A</t>
        </is>
      </c>
      <c r="V217" s="74" t="n">
        <v>4</v>
      </c>
      <c r="W217" s="75" t="inlineStr">
        <is>
          <t>A</t>
        </is>
      </c>
      <c r="X217" s="74" t="n">
        <v>4</v>
      </c>
      <c r="Y217" s="75" t="inlineStr">
        <is>
          <t>A</t>
        </is>
      </c>
      <c r="Z217" s="74" t="n">
        <v>4</v>
      </c>
      <c r="AA217" s="74" t="inlineStr">
        <is>
          <t>P</t>
        </is>
      </c>
      <c r="AB217" s="74" t="n">
        <v>0</v>
      </c>
      <c r="AC217" s="74" t="inlineStr"/>
      <c r="AD217" s="74" t="n">
        <v>0</v>
      </c>
      <c r="AE217" s="74" t="inlineStr">
        <is>
          <t>A</t>
        </is>
      </c>
      <c r="AF217" s="74" t="n">
        <v>4</v>
      </c>
      <c r="AG217" s="74" t="inlineStr">
        <is>
          <t>D</t>
        </is>
      </c>
      <c r="AH217" s="74" t="n">
        <v>0</v>
      </c>
      <c r="AI217" s="74" t="inlineStr">
        <is>
          <t>A</t>
        </is>
      </c>
      <c r="AJ217" s="74" t="n">
        <v>4</v>
      </c>
      <c r="AK217" s="74" t="inlineStr">
        <is>
          <t>A</t>
        </is>
      </c>
      <c r="AL217" s="74" t="n">
        <v>4</v>
      </c>
      <c r="AM217" s="74" t="inlineStr">
        <is>
          <t>A</t>
        </is>
      </c>
      <c r="AN217" s="74" t="n">
        <v>4</v>
      </c>
      <c r="AO217" s="74" t="inlineStr">
        <is>
          <t>A</t>
        </is>
      </c>
      <c r="AP217" s="74" t="n">
        <v>4</v>
      </c>
      <c r="AQ217" s="74" t="inlineStr"/>
      <c r="AR217" s="74" t="n">
        <v>0</v>
      </c>
      <c r="AS217" s="74" t="inlineStr">
        <is>
          <t>P</t>
        </is>
      </c>
      <c r="AT217" s="74" t="n">
        <v>0</v>
      </c>
      <c r="AU217" s="74" t="inlineStr">
        <is>
          <t>A</t>
        </is>
      </c>
      <c r="AV217" s="74" t="n">
        <v>4</v>
      </c>
      <c r="AW217" s="74" t="inlineStr">
        <is>
          <t>A</t>
        </is>
      </c>
      <c r="AX217" s="74" t="n">
        <v>4</v>
      </c>
      <c r="AY217" s="74" t="inlineStr">
        <is>
          <t>A</t>
        </is>
      </c>
      <c r="AZ217" s="74" t="n">
        <v>4</v>
      </c>
      <c r="BA217" s="74" t="inlineStr">
        <is>
          <t>A</t>
        </is>
      </c>
      <c r="BB217" s="74" t="n">
        <v>7</v>
      </c>
      <c r="BC217" s="74" t="inlineStr">
        <is>
          <t>A</t>
        </is>
      </c>
      <c r="BD217" s="74" t="n">
        <v>4</v>
      </c>
      <c r="BE217" s="74" t="inlineStr"/>
      <c r="BF217" s="74" t="n">
        <v>0</v>
      </c>
      <c r="BG217" s="74" t="inlineStr">
        <is>
          <t>A</t>
        </is>
      </c>
      <c r="BH217" s="74" t="n">
        <v>4</v>
      </c>
      <c r="BI217" s="74" t="inlineStr">
        <is>
          <t>A</t>
        </is>
      </c>
      <c r="BJ217" s="74" t="n">
        <v>4</v>
      </c>
      <c r="BK217" s="74" t="inlineStr">
        <is>
          <t>A</t>
        </is>
      </c>
      <c r="BL217" s="74" t="n">
        <v>4</v>
      </c>
      <c r="BM217" s="74" t="inlineStr">
        <is>
          <t>A</t>
        </is>
      </c>
      <c r="BN217" s="74" t="n">
        <v>4</v>
      </c>
      <c r="BO217" s="74" t="n"/>
      <c r="BP217" s="74" t="n"/>
      <c r="BQ217" s="165">
        <f>COUNTIF($G217:$BP217,"a")+COUNTIF($G217:$BP217,"r0,a5")/2+COUNTIF($G217:$BP217,"p5,a5")/2</f>
        <v/>
      </c>
      <c r="BR217" s="165">
        <f>COUNTIF($G217:$BP217,"d")+COUNTIF($G217:$BP217,"r0,d5")/2+COUNTIF($G217:$BP217,"p5,d5")/2</f>
        <v/>
      </c>
      <c r="BS217" s="165">
        <f>COUNTIF($G217:$BP217,"b")+COUNTIF($G217:$BP217,"r0,b5")/2+COUNTIF($G217:$BP217,"p5,b5")/2</f>
        <v/>
      </c>
      <c r="BT217" s="165">
        <f>COUNTIF($G217:$BP217,"c")+COUNTIF($G217:$BP217,"r0,c5")/2+COUNTIF($G217:$BP217,"p5,c5")/2</f>
        <v/>
      </c>
      <c r="BU217" s="165">
        <f>COUNTIF($G217:$BP217,"KH")+COUNTIF($G217:$BP217,"TL")+COUNTIF($G217:$BP217,"L")</f>
        <v/>
      </c>
      <c r="BV217" s="165" t="n"/>
      <c r="BW217" s="165">
        <f>COUNTIF($G217:$BP217,"hh")</f>
        <v/>
      </c>
      <c r="BX217" s="165">
        <f>COUNTIF($G217:$BP217,"nt7")</f>
        <v/>
      </c>
      <c r="BY217" s="165">
        <f>COUNTIF($G217:$BP217,"P")+COUNTIF($G217:$BP217,"p5,a5")/2+COUNTIF($G217:$BP217,"p5,b5")/2+COUNTIF($G217:$BP217,"p5,c5")/2+COUNTIF($G217:$BP217,"p5,d5")/2</f>
        <v/>
      </c>
      <c r="BZ217" s="166">
        <f>SUBTOTAL(9,BQ217:BY217)</f>
        <v/>
      </c>
      <c r="CA217" s="167">
        <f>SUM(J217,L217,N217,P217,R217,T217,X217,Z217,AB217,AD217,AF217,AH217,AL217,AN217,AP217,AR217,AT217,AV217,AZ217,BB217,BD217,BF217,BH217,BP217)</f>
        <v/>
      </c>
      <c r="CB217" s="168">
        <f>SUM(H217,V217,AJ217,AX217,BL217)</f>
        <v/>
      </c>
      <c r="CC217" s="24">
        <f>SUM(BJ217,BN217)</f>
        <v/>
      </c>
      <c r="CD217" s="169">
        <f>IF(BZ217&gt;25,4,IF(BZ217&gt;18,3,IF(BZ217&gt;12,2,IF(BZ217&gt;4,1,0))))-BX217-2+1</f>
        <v/>
      </c>
      <c r="CE217" s="30" t="n"/>
      <c r="CF217" s="169">
        <f>CD217*CI217</f>
        <v/>
      </c>
      <c r="CG217" s="170">
        <f>F217-BY217+1</f>
        <v/>
      </c>
      <c r="CH217" s="169">
        <f>CE217*16</f>
        <v/>
      </c>
      <c r="CI217" s="171">
        <f>VLOOKUP(A217,[1]DATA!$A$6:$AI$331,34,0)</f>
        <v/>
      </c>
      <c r="CJ217" s="172">
        <f>VLOOKUP(A217,[2]CHAMCONG!A$7:CI$333,79,0)</f>
        <v/>
      </c>
      <c r="CK217" s="173">
        <f>CJ217-CA217</f>
        <v/>
      </c>
    </row>
    <row r="218" ht="15.75" customFormat="1" customHeight="1" s="25">
      <c r="A218" s="69" t="inlineStr">
        <is>
          <t>A1773</t>
        </is>
      </c>
      <c r="B218" s="70" t="inlineStr">
        <is>
          <t>Huỳnh Thị Thanh Thơ</t>
        </is>
      </c>
      <c r="C218" s="71" t="inlineStr">
        <is>
          <t>KINH DOANH</t>
        </is>
      </c>
      <c r="D218" s="72" t="inlineStr">
        <is>
          <t>Gián tiếp</t>
        </is>
      </c>
      <c r="E218" s="73" t="inlineStr">
        <is>
          <t>2020-12-21</t>
        </is>
      </c>
      <c r="F218" s="73" t="inlineStr"/>
      <c r="G218" s="74" t="inlineStr">
        <is>
          <t>D</t>
        </is>
      </c>
      <c r="H218" s="74" t="n">
        <v>0</v>
      </c>
      <c r="I218" s="74" t="inlineStr">
        <is>
          <t>D</t>
        </is>
      </c>
      <c r="J218" s="74" t="n">
        <v>0</v>
      </c>
      <c r="K218" s="75" t="inlineStr">
        <is>
          <t>D</t>
        </is>
      </c>
      <c r="L218" s="74" t="n">
        <v>0</v>
      </c>
      <c r="M218" s="75" t="inlineStr">
        <is>
          <t>P</t>
        </is>
      </c>
      <c r="N218" s="74" t="n">
        <v>0</v>
      </c>
      <c r="O218" s="75" t="inlineStr"/>
      <c r="P218" s="74" t="n">
        <v>0</v>
      </c>
      <c r="Q218" s="74" t="inlineStr">
        <is>
          <t>P5,D5</t>
        </is>
      </c>
      <c r="R218" s="74" t="n">
        <v>0</v>
      </c>
      <c r="S218" s="75" t="inlineStr">
        <is>
          <t>D</t>
        </is>
      </c>
      <c r="T218" s="74" t="n">
        <v>0</v>
      </c>
      <c r="U218" s="75" t="inlineStr">
        <is>
          <t>D</t>
        </is>
      </c>
      <c r="V218" s="74" t="n">
        <v>0</v>
      </c>
      <c r="W218" s="75" t="inlineStr">
        <is>
          <t>D</t>
        </is>
      </c>
      <c r="X218" s="74" t="n">
        <v>0</v>
      </c>
      <c r="Y218" s="74" t="inlineStr">
        <is>
          <t>D</t>
        </is>
      </c>
      <c r="Z218" s="74" t="n">
        <v>0</v>
      </c>
      <c r="AA218" s="75" t="inlineStr">
        <is>
          <t>D</t>
        </is>
      </c>
      <c r="AB218" s="74" t="n">
        <v>0</v>
      </c>
      <c r="AC218" s="75" t="inlineStr"/>
      <c r="AD218" s="74" t="n">
        <v>0</v>
      </c>
      <c r="AE218" s="74" t="inlineStr">
        <is>
          <t>D</t>
        </is>
      </c>
      <c r="AF218" s="74" t="n">
        <v>0</v>
      </c>
      <c r="AG218" s="75" t="inlineStr">
        <is>
          <t>D</t>
        </is>
      </c>
      <c r="AH218" s="74" t="n">
        <v>0</v>
      </c>
      <c r="AI218" s="75" t="inlineStr">
        <is>
          <t>D</t>
        </is>
      </c>
      <c r="AJ218" s="74" t="n">
        <v>0</v>
      </c>
      <c r="AK218" s="75" t="inlineStr">
        <is>
          <t>D</t>
        </is>
      </c>
      <c r="AL218" s="74" t="n">
        <v>0</v>
      </c>
      <c r="AM218" s="74" t="inlineStr">
        <is>
          <t>D</t>
        </is>
      </c>
      <c r="AN218" s="74" t="n">
        <v>0</v>
      </c>
      <c r="AO218" s="74" t="inlineStr">
        <is>
          <t>D</t>
        </is>
      </c>
      <c r="AP218" s="74" t="n">
        <v>0</v>
      </c>
      <c r="AQ218" s="74" t="inlineStr"/>
      <c r="AR218" s="74" t="n">
        <v>0</v>
      </c>
      <c r="AS218" s="74" t="inlineStr">
        <is>
          <t>P</t>
        </is>
      </c>
      <c r="AT218" s="74" t="n">
        <v>0</v>
      </c>
      <c r="AU218" s="74" t="inlineStr">
        <is>
          <t>D</t>
        </is>
      </c>
      <c r="AV218" s="74" t="n">
        <v>0</v>
      </c>
      <c r="AW218" s="74" t="inlineStr">
        <is>
          <t>D</t>
        </is>
      </c>
      <c r="AX218" s="74" t="n">
        <v>0</v>
      </c>
      <c r="AY218" s="74" t="inlineStr">
        <is>
          <t>D</t>
        </is>
      </c>
      <c r="AZ218" s="74" t="n">
        <v>0</v>
      </c>
      <c r="BA218" s="74" t="inlineStr">
        <is>
          <t>D</t>
        </is>
      </c>
      <c r="BB218" s="74" t="n">
        <v>0</v>
      </c>
      <c r="BC218" s="74" t="inlineStr">
        <is>
          <t>P</t>
        </is>
      </c>
      <c r="BD218" s="74" t="n">
        <v>0</v>
      </c>
      <c r="BE218" s="74" t="inlineStr"/>
      <c r="BF218" s="74" t="n">
        <v>0</v>
      </c>
      <c r="BG218" s="74" t="inlineStr">
        <is>
          <t>D</t>
        </is>
      </c>
      <c r="BH218" s="74" t="n">
        <v>0</v>
      </c>
      <c r="BI218" s="74" t="inlineStr">
        <is>
          <t>D</t>
        </is>
      </c>
      <c r="BJ218" s="74" t="n">
        <v>0</v>
      </c>
      <c r="BK218" s="74" t="inlineStr">
        <is>
          <t>D</t>
        </is>
      </c>
      <c r="BL218" s="74" t="n">
        <v>0</v>
      </c>
      <c r="BM218" s="74" t="inlineStr">
        <is>
          <t>D</t>
        </is>
      </c>
      <c r="BN218" s="74" t="n">
        <v>0</v>
      </c>
      <c r="BO218" s="74" t="n"/>
      <c r="BP218" s="74" t="n"/>
      <c r="BQ218" s="165">
        <f>COUNTIF($G218:$BP218,"a")+COUNTIF($G218:$BP218,"r0,a5")/2+COUNTIF($G218:$BP218,"p5,a5")/2</f>
        <v/>
      </c>
      <c r="BR218" s="165">
        <f>COUNTIF($G218:$BP218,"d")+COUNTIF($G218:$BP218,"r0,d5")/2+COUNTIF($G218:$BP218,"p5,d5")/2</f>
        <v/>
      </c>
      <c r="BS218" s="165">
        <f>COUNTIF($G218:$BP218,"b")+COUNTIF($G218:$BP218,"r0,b5")/2+COUNTIF($G218:$BP218,"p5,b5")/2</f>
        <v/>
      </c>
      <c r="BT218" s="165">
        <f>COUNTIF($G218:$BP218,"c")+COUNTIF($G218:$BP218,"r0,c5")/2+COUNTIF($G218:$BP218,"p5,c5")/2</f>
        <v/>
      </c>
      <c r="BU218" s="165">
        <f>COUNTIF($G218:$BP218,"KH")+COUNTIF($G218:$BP218,"TL")+COUNTIF($G218:$BP218,"L")</f>
        <v/>
      </c>
      <c r="BV218" s="165" t="n"/>
      <c r="BW218" s="165">
        <f>COUNTIF($G218:$BP218,"hh")</f>
        <v/>
      </c>
      <c r="BX218" s="165">
        <f>COUNTIF($G218:$BP218,"nt7")</f>
        <v/>
      </c>
      <c r="BY218" s="165">
        <f>COUNTIF($G218:$BP218,"P")+COUNTIF($G218:$BP218,"p5,a5")/2+COUNTIF($G218:$BP218,"p5,b5")/2+COUNTIF($G218:$BP218,"p5,c5")/2+COUNTIF($G218:$BP218,"p5,d5")/2</f>
        <v/>
      </c>
      <c r="BZ218" s="166">
        <f>SUBTOTAL(9,BQ218:BY218)</f>
        <v/>
      </c>
      <c r="CA218" s="167">
        <f>SUM(J218,L218,N218,P218,R218,T218,X218,Z218,AB218,AD218,AF218,AH218,AL218,AN218,AP218,AR218,AT218,AV218,AZ218,BB218,BD218,BF218,BH218,BP218)</f>
        <v/>
      </c>
      <c r="CB218" s="168">
        <f>SUM(H218,V218,AJ218,AX218,BL218)</f>
        <v/>
      </c>
      <c r="CC218" s="24">
        <f>SUM(BJ218,BN218)</f>
        <v/>
      </c>
      <c r="CD218" s="169">
        <f>IF(BZ218&gt;25,4,IF(BZ218&gt;18,3,IF(BZ218&gt;12,2,IF(BZ218&gt;4,1,0))))-BX218-2+1</f>
        <v/>
      </c>
      <c r="CE218" s="30" t="n"/>
      <c r="CF218" s="169">
        <f>CD218*CI218</f>
        <v/>
      </c>
      <c r="CG218" s="170">
        <f>F218-BY218+1</f>
        <v/>
      </c>
      <c r="CH218" s="169">
        <f>CE218*16</f>
        <v/>
      </c>
      <c r="CI218" s="171">
        <f>VLOOKUP(A218,[1]DATA!$A$6:$AI$331,34,0)</f>
        <v/>
      </c>
      <c r="CJ218" s="172">
        <f>VLOOKUP(A218,[2]CHAMCONG!A$7:CI$333,79,0)</f>
        <v/>
      </c>
      <c r="CK218" s="173">
        <f>CJ218-CA218</f>
        <v/>
      </c>
    </row>
    <row r="219" ht="15.75" customFormat="1" customHeight="1" s="25">
      <c r="A219" s="69" t="inlineStr">
        <is>
          <t>A1775</t>
        </is>
      </c>
      <c r="B219" s="70" t="inlineStr">
        <is>
          <t>Nguyễn Bá Phi Long</t>
        </is>
      </c>
      <c r="C219" s="71" t="inlineStr">
        <is>
          <t>X1 Sơn</t>
        </is>
      </c>
      <c r="D219" s="72" t="inlineStr">
        <is>
          <t>Trực tiếp</t>
        </is>
      </c>
      <c r="E219" s="73" t="inlineStr">
        <is>
          <t>2020-12-21</t>
        </is>
      </c>
      <c r="F219" s="73" t="inlineStr"/>
      <c r="G219" s="74" t="inlineStr">
        <is>
          <t>A</t>
        </is>
      </c>
      <c r="H219" s="74" t="n">
        <v>4</v>
      </c>
      <c r="I219" s="75" t="inlineStr">
        <is>
          <t>A</t>
        </is>
      </c>
      <c r="J219" s="74" t="n">
        <v>4</v>
      </c>
      <c r="K219" s="75" t="inlineStr">
        <is>
          <t>A</t>
        </is>
      </c>
      <c r="L219" s="74" t="n">
        <v>0</v>
      </c>
      <c r="M219" s="75" t="inlineStr">
        <is>
          <t>P</t>
        </is>
      </c>
      <c r="N219" s="74" t="n">
        <v>0</v>
      </c>
      <c r="O219" s="75" t="inlineStr"/>
      <c r="P219" s="74" t="n">
        <v>0</v>
      </c>
      <c r="Q219" s="74" t="inlineStr">
        <is>
          <t>A</t>
        </is>
      </c>
      <c r="R219" s="74" t="n">
        <v>4</v>
      </c>
      <c r="S219" s="74" t="inlineStr">
        <is>
          <t>A</t>
        </is>
      </c>
      <c r="T219" s="74" t="n">
        <v>4</v>
      </c>
      <c r="U219" s="74" t="inlineStr">
        <is>
          <t>A</t>
        </is>
      </c>
      <c r="V219" s="74" t="n">
        <v>4</v>
      </c>
      <c r="W219" s="74" t="inlineStr">
        <is>
          <t>A</t>
        </is>
      </c>
      <c r="X219" s="74" t="n">
        <v>4</v>
      </c>
      <c r="Y219" s="74" t="inlineStr">
        <is>
          <t>A</t>
        </is>
      </c>
      <c r="Z219" s="74" t="n">
        <v>4</v>
      </c>
      <c r="AA219" s="75" t="inlineStr">
        <is>
          <t>A</t>
        </is>
      </c>
      <c r="AB219" s="74" t="n">
        <v>0</v>
      </c>
      <c r="AC219" s="74" t="inlineStr"/>
      <c r="AD219" s="74" t="n">
        <v>0</v>
      </c>
      <c r="AE219" s="74" t="inlineStr">
        <is>
          <t>A</t>
        </is>
      </c>
      <c r="AF219" s="74" t="n">
        <v>4</v>
      </c>
      <c r="AG219" s="74" t="inlineStr">
        <is>
          <t>A</t>
        </is>
      </c>
      <c r="AH219" s="74" t="n">
        <v>4</v>
      </c>
      <c r="AI219" s="74" t="inlineStr">
        <is>
          <t>A</t>
        </is>
      </c>
      <c r="AJ219" s="74" t="n">
        <v>4</v>
      </c>
      <c r="AK219" s="74" t="inlineStr">
        <is>
          <t>A</t>
        </is>
      </c>
      <c r="AL219" s="74" t="n">
        <v>4</v>
      </c>
      <c r="AM219" s="74" t="inlineStr">
        <is>
          <t>A</t>
        </is>
      </c>
      <c r="AN219" s="74" t="n">
        <v>4</v>
      </c>
      <c r="AO219" s="74" t="inlineStr">
        <is>
          <t>A</t>
        </is>
      </c>
      <c r="AP219" s="74" t="n">
        <v>0</v>
      </c>
      <c r="AQ219" s="74" t="inlineStr"/>
      <c r="AR219" s="74" t="n">
        <v>0</v>
      </c>
      <c r="AS219" s="74" t="inlineStr">
        <is>
          <t>P</t>
        </is>
      </c>
      <c r="AT219" s="74" t="n">
        <v>0</v>
      </c>
      <c r="AU219" s="74" t="inlineStr">
        <is>
          <t>A</t>
        </is>
      </c>
      <c r="AV219" s="74" t="n">
        <v>4</v>
      </c>
      <c r="AW219" s="74" t="inlineStr">
        <is>
          <t>A</t>
        </is>
      </c>
      <c r="AX219" s="74" t="n">
        <v>4</v>
      </c>
      <c r="AY219" s="74" t="inlineStr">
        <is>
          <t>A</t>
        </is>
      </c>
      <c r="AZ219" s="74" t="n">
        <v>4</v>
      </c>
      <c r="BA219" s="74" t="inlineStr">
        <is>
          <t>A</t>
        </is>
      </c>
      <c r="BB219" s="74" t="n">
        <v>4</v>
      </c>
      <c r="BC219" s="74" t="inlineStr">
        <is>
          <t>A</t>
        </is>
      </c>
      <c r="BD219" s="74" t="n">
        <v>4</v>
      </c>
      <c r="BE219" s="74" t="inlineStr"/>
      <c r="BF219" s="74" t="n">
        <v>0</v>
      </c>
      <c r="BG219" s="74" t="inlineStr">
        <is>
          <t>A</t>
        </is>
      </c>
      <c r="BH219" s="74" t="n">
        <v>4</v>
      </c>
      <c r="BI219" s="74" t="inlineStr">
        <is>
          <t>A</t>
        </is>
      </c>
      <c r="BJ219" s="74" t="n">
        <v>4</v>
      </c>
      <c r="BK219" s="74" t="inlineStr">
        <is>
          <t>A</t>
        </is>
      </c>
      <c r="BL219" s="74" t="n">
        <v>4</v>
      </c>
      <c r="BM219" s="74" t="inlineStr">
        <is>
          <t>A</t>
        </is>
      </c>
      <c r="BN219" s="74" t="n">
        <v>4</v>
      </c>
      <c r="BO219" s="74" t="n"/>
      <c r="BP219" s="74" t="n"/>
      <c r="BQ219" s="165">
        <f>COUNTIF($G219:$BP219,"a")+COUNTIF($G219:$BP219,"r0,a5")/2+COUNTIF($G219:$BP219,"p5,a5")/2</f>
        <v/>
      </c>
      <c r="BR219" s="165">
        <f>COUNTIF($G219:$BP219,"d")+COUNTIF($G219:$BP219,"r0,d5")/2+COUNTIF($G219:$BP219,"p5,d5")/2</f>
        <v/>
      </c>
      <c r="BS219" s="165">
        <f>COUNTIF($G219:$BP219,"b")+COUNTIF($G219:$BP219,"r0,b5")/2+COUNTIF($G219:$BP219,"p5,b5")/2</f>
        <v/>
      </c>
      <c r="BT219" s="165">
        <f>COUNTIF($G219:$BP219,"c")+COUNTIF($G219:$BP219,"r0,c5")/2+COUNTIF($G219:$BP219,"p5,c5")/2</f>
        <v/>
      </c>
      <c r="BU219" s="165">
        <f>COUNTIF($G219:$BP219,"KH")+COUNTIF($G219:$BP219,"TL")+COUNTIF($G219:$BP219,"L")</f>
        <v/>
      </c>
      <c r="BV219" s="165" t="n"/>
      <c r="BW219" s="165">
        <f>COUNTIF($G219:$BP219,"hh")</f>
        <v/>
      </c>
      <c r="BX219" s="165">
        <f>COUNTIF($G219:$BP219,"nt7")</f>
        <v/>
      </c>
      <c r="BY219" s="165">
        <f>COUNTIF($G219:$BP219,"P")+COUNTIF($G219:$BP219,"p5,a5")/2+COUNTIF($G219:$BP219,"p5,b5")/2+COUNTIF($G219:$BP219,"p5,c5")/2+COUNTIF($G219:$BP219,"p5,d5")/2</f>
        <v/>
      </c>
      <c r="BZ219" s="166">
        <f>SUBTOTAL(9,BQ219:BY219)</f>
        <v/>
      </c>
      <c r="CA219" s="167">
        <f>SUM(J219,L219,N219,P219,R219,T219,X219,Z219,AB219,AD219,AF219,AH219,AL219,AN219,AP219,AR219,AT219,AV219,AZ219,BB219,BD219,BF219,BH219,BP219)</f>
        <v/>
      </c>
      <c r="CB219" s="168">
        <f>SUM(H219,V219,AJ219,AX219,BL219)</f>
        <v/>
      </c>
      <c r="CC219" s="24">
        <f>SUM(BJ219,BN219)</f>
        <v/>
      </c>
      <c r="CD219" s="169">
        <f>IF(BZ219&gt;25,4,IF(BZ219&gt;18,3,IF(BZ219&gt;12,2,IF(BZ219&gt;4,1,0))))-BX219-2+1</f>
        <v/>
      </c>
      <c r="CE219" s="30" t="n"/>
      <c r="CF219" s="169">
        <f>CD219*CI219</f>
        <v/>
      </c>
      <c r="CG219" s="170">
        <f>F219-BY219+1</f>
        <v/>
      </c>
      <c r="CH219" s="169">
        <f>CE219*16</f>
        <v/>
      </c>
      <c r="CI219" s="171">
        <f>VLOOKUP(A219,[1]DATA!$A$6:$AI$331,34,0)</f>
        <v/>
      </c>
      <c r="CJ219" s="172">
        <f>VLOOKUP(A219,[2]CHAMCONG!A$7:CI$333,79,0)</f>
        <v/>
      </c>
      <c r="CK219" s="173">
        <f>CJ219-CA219</f>
        <v/>
      </c>
    </row>
    <row r="220" ht="15.75" customFormat="1" customHeight="1" s="25">
      <c r="A220" s="69" t="inlineStr">
        <is>
          <t>A1776</t>
        </is>
      </c>
      <c r="B220" s="70" t="inlineStr">
        <is>
          <t>Nguyễn Thái Duy</t>
        </is>
      </c>
      <c r="C220" s="71" t="inlineStr">
        <is>
          <t>X1 Ép -  Kỹ thuật</t>
        </is>
      </c>
      <c r="D220" s="72" t="inlineStr">
        <is>
          <t>Trực tiếp</t>
        </is>
      </c>
      <c r="E220" s="73" t="inlineStr">
        <is>
          <t>2020-12-21</t>
        </is>
      </c>
      <c r="F220" s="73" t="inlineStr"/>
      <c r="G220" s="74" t="inlineStr">
        <is>
          <t>A</t>
        </is>
      </c>
      <c r="H220" s="74" t="n">
        <v>4</v>
      </c>
      <c r="I220" s="75" t="inlineStr">
        <is>
          <t>A</t>
        </is>
      </c>
      <c r="J220" s="74" t="n">
        <v>2</v>
      </c>
      <c r="K220" s="75" t="inlineStr">
        <is>
          <t>A</t>
        </is>
      </c>
      <c r="L220" s="74" t="n">
        <v>4</v>
      </c>
      <c r="M220" s="75" t="inlineStr">
        <is>
          <t>A</t>
        </is>
      </c>
      <c r="N220" s="74" t="n">
        <v>4</v>
      </c>
      <c r="O220" s="75" t="inlineStr"/>
      <c r="P220" s="74" t="n">
        <v>12</v>
      </c>
      <c r="Q220" s="75" t="inlineStr">
        <is>
          <t>A</t>
        </is>
      </c>
      <c r="R220" s="75" t="n">
        <v>4</v>
      </c>
      <c r="S220" s="74" t="inlineStr">
        <is>
          <t>A</t>
        </is>
      </c>
      <c r="T220" s="74" t="n">
        <v>4</v>
      </c>
      <c r="U220" s="74" t="inlineStr">
        <is>
          <t>A</t>
        </is>
      </c>
      <c r="V220" s="74" t="n">
        <v>4</v>
      </c>
      <c r="W220" s="74" t="inlineStr">
        <is>
          <t>A</t>
        </is>
      </c>
      <c r="X220" s="74" t="n">
        <v>4</v>
      </c>
      <c r="Y220" s="74" t="inlineStr">
        <is>
          <t>A</t>
        </is>
      </c>
      <c r="Z220" s="74" t="n">
        <v>4</v>
      </c>
      <c r="AA220" s="74" t="inlineStr">
        <is>
          <t>A</t>
        </is>
      </c>
      <c r="AB220" s="74" t="n">
        <v>2</v>
      </c>
      <c r="AC220" s="74" t="inlineStr"/>
      <c r="AD220" s="74" t="n">
        <v>0</v>
      </c>
      <c r="AE220" s="74" t="inlineStr">
        <is>
          <t>A</t>
        </is>
      </c>
      <c r="AF220" s="74" t="n">
        <v>4</v>
      </c>
      <c r="AG220" s="74" t="inlineStr">
        <is>
          <t>P</t>
        </is>
      </c>
      <c r="AH220" s="74" t="n">
        <v>0</v>
      </c>
      <c r="AI220" s="74" t="inlineStr">
        <is>
          <t>A</t>
        </is>
      </c>
      <c r="AJ220" s="74" t="n">
        <v>4</v>
      </c>
      <c r="AK220" s="74" t="inlineStr">
        <is>
          <t>A</t>
        </is>
      </c>
      <c r="AL220" s="74" t="n">
        <v>4</v>
      </c>
      <c r="AM220" s="74" t="inlineStr">
        <is>
          <t>A</t>
        </is>
      </c>
      <c r="AN220" s="74" t="n">
        <v>4</v>
      </c>
      <c r="AO220" s="74" t="inlineStr">
        <is>
          <t>A</t>
        </is>
      </c>
      <c r="AP220" s="74" t="n">
        <v>4</v>
      </c>
      <c r="AQ220" s="74" t="inlineStr"/>
      <c r="AR220" s="74" t="n">
        <v>0</v>
      </c>
      <c r="AS220" s="74" t="inlineStr">
        <is>
          <t>P</t>
        </is>
      </c>
      <c r="AT220" s="74" t="n">
        <v>0</v>
      </c>
      <c r="AU220" s="74" t="inlineStr">
        <is>
          <t>A</t>
        </is>
      </c>
      <c r="AV220" s="74" t="n">
        <v>4</v>
      </c>
      <c r="AW220" s="74" t="inlineStr">
        <is>
          <t>A</t>
        </is>
      </c>
      <c r="AX220" s="74" t="n">
        <v>4</v>
      </c>
      <c r="AY220" s="74" t="inlineStr">
        <is>
          <t>A</t>
        </is>
      </c>
      <c r="AZ220" s="74" t="n">
        <v>4</v>
      </c>
      <c r="BA220" s="74" t="inlineStr">
        <is>
          <t>A</t>
        </is>
      </c>
      <c r="BB220" s="74" t="n">
        <v>4</v>
      </c>
      <c r="BC220" s="74" t="inlineStr">
        <is>
          <t>A</t>
        </is>
      </c>
      <c r="BD220" s="74" t="n">
        <v>2</v>
      </c>
      <c r="BE220" s="74" t="inlineStr"/>
      <c r="BF220" s="74" t="n">
        <v>12</v>
      </c>
      <c r="BG220" s="74" t="inlineStr">
        <is>
          <t>A</t>
        </is>
      </c>
      <c r="BH220" s="74" t="n">
        <v>8</v>
      </c>
      <c r="BI220" s="74" t="inlineStr">
        <is>
          <t>A</t>
        </is>
      </c>
      <c r="BJ220" s="74" t="n">
        <v>2</v>
      </c>
      <c r="BK220" s="74" t="inlineStr">
        <is>
          <t>A</t>
        </is>
      </c>
      <c r="BL220" s="74" t="n">
        <v>4</v>
      </c>
      <c r="BM220" s="74" t="inlineStr">
        <is>
          <t>A</t>
        </is>
      </c>
      <c r="BN220" s="74" t="n">
        <v>6</v>
      </c>
      <c r="BO220" s="74" t="n"/>
      <c r="BP220" s="74" t="n"/>
      <c r="BQ220" s="165">
        <f>COUNTIF($G220:$BP220,"a")+COUNTIF($G220:$BP220,"r0,a5")/2+COUNTIF($G220:$BP220,"p5,a5")/2</f>
        <v/>
      </c>
      <c r="BR220" s="165">
        <f>COUNTIF($G220:$BP220,"d")+COUNTIF($G220:$BP220,"r0,d5")/2+COUNTIF($G220:$BP220,"p5,d5")/2</f>
        <v/>
      </c>
      <c r="BS220" s="165">
        <f>COUNTIF($G220:$BP220,"b")+COUNTIF($G220:$BP220,"r0,b5")/2+COUNTIF($G220:$BP220,"p5,b5")/2</f>
        <v/>
      </c>
      <c r="BT220" s="165">
        <f>COUNTIF($G220:$BP220,"c")+COUNTIF($G220:$BP220,"r0,c5")/2+COUNTIF($G220:$BP220,"p5,c5")/2</f>
        <v/>
      </c>
      <c r="BU220" s="165">
        <f>COUNTIF($G220:$BP220,"KH")+COUNTIF($G220:$BP220,"TL")+COUNTIF($G220:$BP220,"L")</f>
        <v/>
      </c>
      <c r="BV220" s="165" t="n"/>
      <c r="BW220" s="165">
        <f>COUNTIF($G220:$BP220,"hh")</f>
        <v/>
      </c>
      <c r="BX220" s="165">
        <f>COUNTIF($G220:$BP220,"nt7")</f>
        <v/>
      </c>
      <c r="BY220" s="165">
        <f>COUNTIF($G220:$BP220,"P")+COUNTIF($G220:$BP220,"p5,a5")/2+COUNTIF($G220:$BP220,"p5,b5")/2+COUNTIF($G220:$BP220,"p5,c5")/2+COUNTIF($G220:$BP220,"p5,d5")/2</f>
        <v/>
      </c>
      <c r="BZ220" s="166">
        <f>SUBTOTAL(9,BQ220:BY220)</f>
        <v/>
      </c>
      <c r="CA220" s="167">
        <f>SUM(J220,L220,N220,P220,R220,T220,X220,Z220,AB220,AD220,AF220,AH220,AL220,AN220,AP220,AR220,AT220,AV220,AZ220,BB220,BD220,BF220,BH220,BP220)</f>
        <v/>
      </c>
      <c r="CB220" s="168">
        <f>SUM(H220,V220,AJ220,AX220,BL220)</f>
        <v/>
      </c>
      <c r="CC220" s="24">
        <f>SUM(BJ220,BN220)</f>
        <v/>
      </c>
      <c r="CD220" s="169">
        <f>IF(BZ220&gt;25,4,IF(BZ220&gt;18,3,IF(BZ220&gt;12,2,IF(BZ220&gt;4,1,0))))-BX220-2+1</f>
        <v/>
      </c>
      <c r="CE220" s="30" t="n"/>
      <c r="CF220" s="169">
        <f>CD220*CI220</f>
        <v/>
      </c>
      <c r="CG220" s="170">
        <f>F220-BY220+1</f>
        <v/>
      </c>
      <c r="CH220" s="169">
        <f>CE220*16</f>
        <v/>
      </c>
      <c r="CI220" s="171">
        <f>VLOOKUP(A220,[1]DATA!$A$6:$AI$331,34,0)</f>
        <v/>
      </c>
      <c r="CJ220" s="172">
        <f>VLOOKUP(A220,[2]CHAMCONG!A$7:CI$333,79,0)</f>
        <v/>
      </c>
      <c r="CK220" s="173">
        <f>CJ220-CA220</f>
        <v/>
      </c>
    </row>
    <row r="221" ht="15.75" customFormat="1" customHeight="1" s="25">
      <c r="A221" s="69" t="inlineStr">
        <is>
          <t>A1777</t>
        </is>
      </c>
      <c r="B221" s="70" t="inlineStr">
        <is>
          <t>Trần Quý Trọng</t>
        </is>
      </c>
      <c r="C221" s="71" t="inlineStr">
        <is>
          <t>X1 Sơn</t>
        </is>
      </c>
      <c r="D221" s="72" t="inlineStr">
        <is>
          <t>Trực tiếp</t>
        </is>
      </c>
      <c r="E221" s="73" t="inlineStr">
        <is>
          <t>2020-12-21</t>
        </is>
      </c>
      <c r="F221" s="73" t="inlineStr"/>
      <c r="G221" s="74" t="inlineStr">
        <is>
          <t>A</t>
        </is>
      </c>
      <c r="H221" s="74" t="n">
        <v>4</v>
      </c>
      <c r="I221" s="75" t="inlineStr">
        <is>
          <t>A</t>
        </is>
      </c>
      <c r="J221" s="74" t="n">
        <v>4</v>
      </c>
      <c r="K221" s="74" t="inlineStr">
        <is>
          <t>A</t>
        </is>
      </c>
      <c r="L221" s="74" t="n">
        <v>4</v>
      </c>
      <c r="M221" s="74" t="inlineStr">
        <is>
          <t>A</t>
        </is>
      </c>
      <c r="N221" s="74" t="n">
        <v>4</v>
      </c>
      <c r="O221" s="74" t="inlineStr"/>
      <c r="P221" s="74" t="n">
        <v>0</v>
      </c>
      <c r="Q221" s="74" t="inlineStr">
        <is>
          <t>A</t>
        </is>
      </c>
      <c r="R221" s="74" t="n">
        <v>4</v>
      </c>
      <c r="S221" s="74" t="inlineStr">
        <is>
          <t>A</t>
        </is>
      </c>
      <c r="T221" s="74" t="n">
        <v>4</v>
      </c>
      <c r="U221" s="74" t="inlineStr">
        <is>
          <t>A</t>
        </is>
      </c>
      <c r="V221" s="74" t="n">
        <v>4</v>
      </c>
      <c r="W221" s="74" t="inlineStr">
        <is>
          <t>A</t>
        </is>
      </c>
      <c r="X221" s="74" t="n">
        <v>4</v>
      </c>
      <c r="Y221" s="74" t="inlineStr">
        <is>
          <t>A</t>
        </is>
      </c>
      <c r="Z221" s="74" t="n">
        <v>4</v>
      </c>
      <c r="AA221" s="74" t="inlineStr">
        <is>
          <t>A</t>
        </is>
      </c>
      <c r="AB221" s="74" t="n">
        <v>4</v>
      </c>
      <c r="AC221" s="74" t="inlineStr"/>
      <c r="AD221" s="74" t="n">
        <v>0</v>
      </c>
      <c r="AE221" s="74" t="inlineStr">
        <is>
          <t>A</t>
        </is>
      </c>
      <c r="AF221" s="74" t="n">
        <v>4</v>
      </c>
      <c r="AG221" s="74" t="inlineStr">
        <is>
          <t>A</t>
        </is>
      </c>
      <c r="AH221" s="74" t="n">
        <v>4</v>
      </c>
      <c r="AI221" s="74" t="inlineStr">
        <is>
          <t>A</t>
        </is>
      </c>
      <c r="AJ221" s="74" t="n">
        <v>4</v>
      </c>
      <c r="AK221" s="74" t="inlineStr">
        <is>
          <t>A</t>
        </is>
      </c>
      <c r="AL221" s="74" t="n">
        <v>4</v>
      </c>
      <c r="AM221" s="74" t="inlineStr">
        <is>
          <t>A</t>
        </is>
      </c>
      <c r="AN221" s="74" t="n">
        <v>4</v>
      </c>
      <c r="AO221" s="74" t="inlineStr">
        <is>
          <t>P</t>
        </is>
      </c>
      <c r="AP221" s="74" t="n">
        <v>0</v>
      </c>
      <c r="AQ221" s="74" t="inlineStr"/>
      <c r="AR221" s="74" t="n">
        <v>0</v>
      </c>
      <c r="AS221" s="74" t="inlineStr">
        <is>
          <t>P</t>
        </is>
      </c>
      <c r="AT221" s="74" t="n">
        <v>0</v>
      </c>
      <c r="AU221" s="74" t="inlineStr">
        <is>
          <t>A</t>
        </is>
      </c>
      <c r="AV221" s="74" t="n">
        <v>4</v>
      </c>
      <c r="AW221" s="74" t="inlineStr">
        <is>
          <t>A</t>
        </is>
      </c>
      <c r="AX221" s="74" t="n">
        <v>4</v>
      </c>
      <c r="AY221" s="74" t="inlineStr">
        <is>
          <t>A</t>
        </is>
      </c>
      <c r="AZ221" s="74" t="n">
        <v>4</v>
      </c>
      <c r="BA221" s="74" t="inlineStr">
        <is>
          <t>A</t>
        </is>
      </c>
      <c r="BB221" s="74" t="n">
        <v>4</v>
      </c>
      <c r="BC221" s="74" t="inlineStr">
        <is>
          <t>A</t>
        </is>
      </c>
      <c r="BD221" s="74" t="n">
        <v>4</v>
      </c>
      <c r="BE221" s="74" t="inlineStr"/>
      <c r="BF221" s="74" t="n">
        <v>0</v>
      </c>
      <c r="BG221" s="74" t="inlineStr">
        <is>
          <t>A</t>
        </is>
      </c>
      <c r="BH221" s="74" t="n">
        <v>4</v>
      </c>
      <c r="BI221" s="74" t="inlineStr">
        <is>
          <t>A</t>
        </is>
      </c>
      <c r="BJ221" s="74" t="n">
        <v>4</v>
      </c>
      <c r="BK221" s="74" t="inlineStr">
        <is>
          <t>A</t>
        </is>
      </c>
      <c r="BL221" s="74" t="n">
        <v>4</v>
      </c>
      <c r="BM221" s="74" t="inlineStr">
        <is>
          <t>A</t>
        </is>
      </c>
      <c r="BN221" s="74" t="n">
        <v>4</v>
      </c>
      <c r="BO221" s="74" t="n"/>
      <c r="BP221" s="74" t="n"/>
      <c r="BQ221" s="165">
        <f>COUNTIF($G221:$BP221,"a")+COUNTIF($G221:$BP221,"r0,a5")/2+COUNTIF($G221:$BP221,"p5,a5")/2</f>
        <v/>
      </c>
      <c r="BR221" s="165">
        <f>COUNTIF($G221:$BP221,"d")+COUNTIF($G221:$BP221,"r0,d5")/2+COUNTIF($G221:$BP221,"p5,d5")/2</f>
        <v/>
      </c>
      <c r="BS221" s="165">
        <f>COUNTIF($G221:$BP221,"b")+COUNTIF($G221:$BP221,"r0,b5")/2+COUNTIF($G221:$BP221,"p5,b5")/2</f>
        <v/>
      </c>
      <c r="BT221" s="165">
        <f>COUNTIF($G221:$BP221,"c")+COUNTIF($G221:$BP221,"r0,c5")/2+COUNTIF($G221:$BP221,"p5,c5")/2</f>
        <v/>
      </c>
      <c r="BU221" s="165">
        <f>COUNTIF($G221:$BP221,"KH")+COUNTIF($G221:$BP221,"TL")+COUNTIF($G221:$BP221,"L")</f>
        <v/>
      </c>
      <c r="BV221" s="165" t="n"/>
      <c r="BW221" s="165">
        <f>COUNTIF($G221:$BP221,"hh")</f>
        <v/>
      </c>
      <c r="BX221" s="165">
        <f>COUNTIF($G221:$BP221,"nt7")</f>
        <v/>
      </c>
      <c r="BY221" s="165">
        <f>COUNTIF($G221:$BP221,"P")+COUNTIF($G221:$BP221,"p5,a5")/2+COUNTIF($G221:$BP221,"p5,b5")/2+COUNTIF($G221:$BP221,"p5,c5")/2+COUNTIF($G221:$BP221,"p5,d5")/2</f>
        <v/>
      </c>
      <c r="BZ221" s="166">
        <f>SUBTOTAL(9,BQ221:BY221)</f>
        <v/>
      </c>
      <c r="CA221" s="167">
        <f>SUM(J221,L221,N221,P221,R221,T221,X221,Z221,AB221,AD221,AF221,AH221,AL221,AN221,AP221,AR221,AT221,AV221,AZ221,BB221,BD221,BF221,BH221,BP221)</f>
        <v/>
      </c>
      <c r="CB221" s="168">
        <f>SUM(H221,V221,AJ221,AX221,BL221)</f>
        <v/>
      </c>
      <c r="CC221" s="24">
        <f>SUM(BJ221,BN221)</f>
        <v/>
      </c>
      <c r="CD221" s="169">
        <f>IF(BZ221&gt;25,4,IF(BZ221&gt;18,3,IF(BZ221&gt;12,2,IF(BZ221&gt;4,1,0))))-BX221-2+1</f>
        <v/>
      </c>
      <c r="CE221" s="30" t="n"/>
      <c r="CF221" s="169">
        <f>CD221*CI221</f>
        <v/>
      </c>
      <c r="CG221" s="170">
        <f>F221-BY221+1</f>
        <v/>
      </c>
      <c r="CH221" s="169">
        <f>CE221*16</f>
        <v/>
      </c>
      <c r="CI221" s="171">
        <f>VLOOKUP(A221,[1]DATA!$A$6:$AI$331,34,0)</f>
        <v/>
      </c>
      <c r="CJ221" s="172">
        <f>VLOOKUP(A221,[2]CHAMCONG!A$7:CI$333,79,0)</f>
        <v/>
      </c>
      <c r="CK221" s="173">
        <f>CJ221-CA221</f>
        <v/>
      </c>
    </row>
    <row r="222" ht="15.75" customFormat="1" customHeight="1" s="25">
      <c r="A222" s="69" t="inlineStr">
        <is>
          <t>A178</t>
        </is>
      </c>
      <c r="B222" s="70" t="inlineStr">
        <is>
          <t>Phạm Thanh Tú</t>
        </is>
      </c>
      <c r="C222" s="71" t="inlineStr">
        <is>
          <t>X2 Line 2-1</t>
        </is>
      </c>
      <c r="D222" s="72" t="inlineStr">
        <is>
          <t>Trực tiếp</t>
        </is>
      </c>
      <c r="E222" s="73" t="inlineStr">
        <is>
          <t>2010-09-28</t>
        </is>
      </c>
      <c r="F222" s="73" t="inlineStr"/>
      <c r="G222" s="74" t="inlineStr">
        <is>
          <t>C</t>
        </is>
      </c>
      <c r="H222" s="74" t="n">
        <v>4</v>
      </c>
      <c r="I222" s="75" t="inlineStr">
        <is>
          <t>C</t>
        </is>
      </c>
      <c r="J222" s="74" t="n">
        <v>4</v>
      </c>
      <c r="K222" s="75" t="inlineStr">
        <is>
          <t>C</t>
        </is>
      </c>
      <c r="L222" s="74" t="n">
        <v>4</v>
      </c>
      <c r="M222" s="74" t="inlineStr">
        <is>
          <t>C</t>
        </is>
      </c>
      <c r="N222" s="74" t="n">
        <v>4</v>
      </c>
      <c r="O222" s="74" t="inlineStr"/>
      <c r="P222" s="74" t="n">
        <v>0</v>
      </c>
      <c r="Q222" s="74" t="inlineStr">
        <is>
          <t>A</t>
        </is>
      </c>
      <c r="R222" s="74" t="n">
        <v>4</v>
      </c>
      <c r="S222" s="74" t="inlineStr">
        <is>
          <t>A</t>
        </is>
      </c>
      <c r="T222" s="74" t="n">
        <v>4</v>
      </c>
      <c r="U222" s="74" t="inlineStr">
        <is>
          <t>A</t>
        </is>
      </c>
      <c r="V222" s="74" t="n">
        <v>4</v>
      </c>
      <c r="W222" s="74" t="inlineStr">
        <is>
          <t>A</t>
        </is>
      </c>
      <c r="X222" s="74" t="n">
        <v>4</v>
      </c>
      <c r="Y222" s="74" t="inlineStr">
        <is>
          <t>A</t>
        </is>
      </c>
      <c r="Z222" s="74" t="n">
        <v>4</v>
      </c>
      <c r="AA222" s="74" t="inlineStr">
        <is>
          <t>A</t>
        </is>
      </c>
      <c r="AB222" s="74" t="n">
        <v>4</v>
      </c>
      <c r="AC222" s="74" t="inlineStr"/>
      <c r="AD222" s="74" t="n">
        <v>0</v>
      </c>
      <c r="AE222" s="74" t="inlineStr">
        <is>
          <t>C</t>
        </is>
      </c>
      <c r="AF222" s="74" t="n">
        <v>4</v>
      </c>
      <c r="AG222" s="74" t="inlineStr">
        <is>
          <t>P</t>
        </is>
      </c>
      <c r="AH222" s="74" t="n">
        <v>0</v>
      </c>
      <c r="AI222" s="74" t="inlineStr">
        <is>
          <t>C</t>
        </is>
      </c>
      <c r="AJ222" s="74" t="n">
        <v>4</v>
      </c>
      <c r="AK222" s="75" t="inlineStr">
        <is>
          <t>C</t>
        </is>
      </c>
      <c r="AL222" s="74" t="n">
        <v>4</v>
      </c>
      <c r="AM222" s="75" t="inlineStr">
        <is>
          <t>P</t>
        </is>
      </c>
      <c r="AN222" s="74" t="n">
        <v>0</v>
      </c>
      <c r="AO222" s="75" t="inlineStr">
        <is>
          <t>P</t>
        </is>
      </c>
      <c r="AP222" s="74" t="n">
        <v>0</v>
      </c>
      <c r="AQ222" s="75" t="inlineStr"/>
      <c r="AR222" s="74" t="n">
        <v>0</v>
      </c>
      <c r="AS222" s="75" t="inlineStr">
        <is>
          <t>P</t>
        </is>
      </c>
      <c r="AT222" s="75" t="n">
        <v>0</v>
      </c>
      <c r="AU222" s="75" t="inlineStr">
        <is>
          <t>A</t>
        </is>
      </c>
      <c r="AV222" s="74" t="n">
        <v>4</v>
      </c>
      <c r="AW222" s="74" t="inlineStr">
        <is>
          <t>A</t>
        </is>
      </c>
      <c r="AX222" s="74" t="n">
        <v>4</v>
      </c>
      <c r="AY222" s="74" t="inlineStr">
        <is>
          <t>A</t>
        </is>
      </c>
      <c r="AZ222" s="74" t="n">
        <v>4</v>
      </c>
      <c r="BA222" s="74" t="inlineStr">
        <is>
          <t>A</t>
        </is>
      </c>
      <c r="BB222" s="74" t="n">
        <v>4</v>
      </c>
      <c r="BC222" s="74" t="inlineStr">
        <is>
          <t>A</t>
        </is>
      </c>
      <c r="BD222" s="74" t="n">
        <v>4</v>
      </c>
      <c r="BE222" s="74" t="inlineStr"/>
      <c r="BF222" s="74" t="n">
        <v>12</v>
      </c>
      <c r="BG222" s="74" t="inlineStr">
        <is>
          <t>A</t>
        </is>
      </c>
      <c r="BH222" s="74" t="n">
        <v>4</v>
      </c>
      <c r="BI222" s="74" t="inlineStr">
        <is>
          <t>A</t>
        </is>
      </c>
      <c r="BJ222" s="74" t="n">
        <v>4</v>
      </c>
      <c r="BK222" s="74" t="inlineStr">
        <is>
          <t>A</t>
        </is>
      </c>
      <c r="BL222" s="74" t="n">
        <v>4</v>
      </c>
      <c r="BM222" s="74" t="inlineStr">
        <is>
          <t>A</t>
        </is>
      </c>
      <c r="BN222" s="74" t="n">
        <v>4</v>
      </c>
      <c r="BO222" s="74" t="n"/>
      <c r="BP222" s="74" t="n"/>
      <c r="BQ222" s="165">
        <f>COUNTIF($G222:$BP222,"a")+COUNTIF($G222:$BP222,"r0,a5")/2+COUNTIF($G222:$BP222,"p5,a5")/2</f>
        <v/>
      </c>
      <c r="BR222" s="165">
        <f>COUNTIF($G222:$BP222,"d")+COUNTIF($G222:$BP222,"r0,d5")/2+COUNTIF($G222:$BP222,"p5,d5")/2</f>
        <v/>
      </c>
      <c r="BS222" s="165">
        <f>COUNTIF($G222:$BP222,"b")+COUNTIF($G222:$BP222,"r0,b5")/2+COUNTIF($G222:$BP222,"p5,b5")/2</f>
        <v/>
      </c>
      <c r="BT222" s="165">
        <f>COUNTIF($G222:$BP222,"c")+COUNTIF($G222:$BP222,"r0,c5")/2+COUNTIF($G222:$BP222,"p5,c5")/2</f>
        <v/>
      </c>
      <c r="BU222" s="165">
        <f>COUNTIF($G222:$BP222,"KH")+COUNTIF($G222:$BP222,"TL")+COUNTIF($G222:$BP222,"L")</f>
        <v/>
      </c>
      <c r="BV222" s="165" t="n"/>
      <c r="BW222" s="165">
        <f>COUNTIF($G222:$BP222,"hh")</f>
        <v/>
      </c>
      <c r="BX222" s="165">
        <f>COUNTIF($G222:$BP222,"nt7")</f>
        <v/>
      </c>
      <c r="BY222" s="165">
        <f>COUNTIF($G222:$BP222,"P")+COUNTIF($G222:$BP222,"p5,a5")/2+COUNTIF($G222:$BP222,"p5,b5")/2+COUNTIF($G222:$BP222,"p5,c5")/2+COUNTIF($G222:$BP222,"p5,d5")/2</f>
        <v/>
      </c>
      <c r="BZ222" s="166">
        <f>SUBTOTAL(9,BQ222:BY222)</f>
        <v/>
      </c>
      <c r="CA222" s="167">
        <f>SUM(J222,L222,N222,P222,R222,T222,X222,Z222,AB222,AD222,AF222,AH222,AL222,AN222,AP222,AR222,AT222,AV222,AZ222,BB222,BD222,BF222,BH222,BP222)</f>
        <v/>
      </c>
      <c r="CB222" s="168">
        <f>SUM(H222,V222,AJ222,AX222,BL222)</f>
        <v/>
      </c>
      <c r="CC222" s="24">
        <f>SUM(BJ222,BN222)</f>
        <v/>
      </c>
      <c r="CD222" s="169">
        <f>IF(BZ222&gt;25,4,IF(BZ222&gt;18,3,IF(BZ222&gt;12,2,IF(BZ222&gt;4,1,0))))-BX222-2+1</f>
        <v/>
      </c>
      <c r="CE222" s="30" t="n"/>
      <c r="CF222" s="169">
        <f>CD222*CI222</f>
        <v/>
      </c>
      <c r="CG222" s="170">
        <f>F222-BY222+1</f>
        <v/>
      </c>
      <c r="CH222" s="169">
        <f>CE222*16</f>
        <v/>
      </c>
      <c r="CI222" s="171">
        <f>VLOOKUP(A222,[1]DATA!$A$6:$AI$331,34,0)</f>
        <v/>
      </c>
      <c r="CJ222" s="172">
        <f>VLOOKUP(A222,[2]CHAMCONG!A$7:CI$333,79,0)</f>
        <v/>
      </c>
      <c r="CK222" s="173">
        <f>CJ222-CA222</f>
        <v/>
      </c>
    </row>
    <row r="223" ht="15.75" customFormat="1" customHeight="1" s="25">
      <c r="A223" s="69" t="inlineStr">
        <is>
          <t>A1781</t>
        </is>
      </c>
      <c r="B223" s="70" t="inlineStr">
        <is>
          <t>Nguyễn Duy Hoàng</t>
        </is>
      </c>
      <c r="C223" s="71" t="inlineStr">
        <is>
          <t>X1 Sơn</t>
        </is>
      </c>
      <c r="D223" s="72" t="inlineStr">
        <is>
          <t>Trực tiếp</t>
        </is>
      </c>
      <c r="E223" s="73" t="inlineStr">
        <is>
          <t>2021-01-04</t>
        </is>
      </c>
      <c r="F223" s="73" t="inlineStr"/>
      <c r="G223" s="74" t="inlineStr">
        <is>
          <t>A</t>
        </is>
      </c>
      <c r="H223" s="74" t="n">
        <v>4</v>
      </c>
      <c r="I223" s="74" t="inlineStr">
        <is>
          <t>A</t>
        </is>
      </c>
      <c r="J223" s="74" t="n">
        <v>4</v>
      </c>
      <c r="K223" s="74" t="inlineStr">
        <is>
          <t>A</t>
        </is>
      </c>
      <c r="L223" s="74" t="n">
        <v>4</v>
      </c>
      <c r="M223" s="74" t="inlineStr">
        <is>
          <t>A</t>
        </is>
      </c>
      <c r="N223" s="74" t="n">
        <v>4</v>
      </c>
      <c r="O223" s="74" t="inlineStr"/>
      <c r="P223" s="74" t="n">
        <v>0</v>
      </c>
      <c r="Q223" s="74" t="inlineStr">
        <is>
          <t>A</t>
        </is>
      </c>
      <c r="R223" s="74" t="n">
        <v>4</v>
      </c>
      <c r="S223" s="74" t="inlineStr">
        <is>
          <t>A</t>
        </is>
      </c>
      <c r="T223" s="74" t="n">
        <v>4</v>
      </c>
      <c r="U223" s="74" t="inlineStr">
        <is>
          <t>A</t>
        </is>
      </c>
      <c r="V223" s="74" t="n">
        <v>4</v>
      </c>
      <c r="W223" s="74" t="inlineStr">
        <is>
          <t>A</t>
        </is>
      </c>
      <c r="X223" s="74" t="n">
        <v>4</v>
      </c>
      <c r="Y223" s="74" t="inlineStr">
        <is>
          <t>A</t>
        </is>
      </c>
      <c r="Z223" s="74" t="n">
        <v>4</v>
      </c>
      <c r="AA223" s="75" t="inlineStr">
        <is>
          <t>A</t>
        </is>
      </c>
      <c r="AB223" s="74" t="n">
        <v>4</v>
      </c>
      <c r="AC223" s="75" t="inlineStr"/>
      <c r="AD223" s="74" t="n">
        <v>0</v>
      </c>
      <c r="AE223" s="75" t="inlineStr">
        <is>
          <t>A</t>
        </is>
      </c>
      <c r="AF223" s="75" t="n">
        <v>4</v>
      </c>
      <c r="AG223" s="74" t="inlineStr">
        <is>
          <t>A</t>
        </is>
      </c>
      <c r="AH223" s="74" t="n">
        <v>4</v>
      </c>
      <c r="AI223" s="74" t="inlineStr">
        <is>
          <t>A</t>
        </is>
      </c>
      <c r="AJ223" s="74" t="n">
        <v>4</v>
      </c>
      <c r="AK223" s="74" t="inlineStr">
        <is>
          <t>A</t>
        </is>
      </c>
      <c r="AL223" s="74" t="n">
        <v>4</v>
      </c>
      <c r="AM223" s="74" t="inlineStr">
        <is>
          <t>A</t>
        </is>
      </c>
      <c r="AN223" s="74" t="n">
        <v>4</v>
      </c>
      <c r="AO223" s="74" t="inlineStr">
        <is>
          <t>P</t>
        </is>
      </c>
      <c r="AP223" s="74" t="n">
        <v>0</v>
      </c>
      <c r="AQ223" s="74" t="inlineStr"/>
      <c r="AR223" s="74" t="n">
        <v>0</v>
      </c>
      <c r="AS223" s="74" t="inlineStr">
        <is>
          <t>P</t>
        </is>
      </c>
      <c r="AT223" s="74" t="n">
        <v>0</v>
      </c>
      <c r="AU223" s="74" t="inlineStr">
        <is>
          <t>P0</t>
        </is>
      </c>
      <c r="AV223" s="74" t="n">
        <v>0</v>
      </c>
      <c r="AW223" s="74" t="inlineStr">
        <is>
          <t>A</t>
        </is>
      </c>
      <c r="AX223" s="74" t="n">
        <v>4</v>
      </c>
      <c r="AY223" s="74" t="inlineStr">
        <is>
          <t>A</t>
        </is>
      </c>
      <c r="AZ223" s="74" t="n">
        <v>4</v>
      </c>
      <c r="BA223" s="75" t="inlineStr">
        <is>
          <t>A</t>
        </is>
      </c>
      <c r="BB223" s="74" t="n">
        <v>4</v>
      </c>
      <c r="BC223" s="75" t="inlineStr">
        <is>
          <t>A</t>
        </is>
      </c>
      <c r="BD223" s="74" t="n">
        <v>4</v>
      </c>
      <c r="BE223" s="75" t="inlineStr"/>
      <c r="BF223" s="74" t="n">
        <v>0</v>
      </c>
      <c r="BG223" s="75" t="inlineStr">
        <is>
          <t>A</t>
        </is>
      </c>
      <c r="BH223" s="75" t="n">
        <v>4</v>
      </c>
      <c r="BI223" s="74" t="inlineStr">
        <is>
          <t>A</t>
        </is>
      </c>
      <c r="BJ223" s="74" t="n">
        <v>4</v>
      </c>
      <c r="BK223" s="74" t="inlineStr">
        <is>
          <t>A</t>
        </is>
      </c>
      <c r="BL223" s="74" t="n">
        <v>4</v>
      </c>
      <c r="BM223" s="74" t="inlineStr">
        <is>
          <t>A</t>
        </is>
      </c>
      <c r="BN223" s="74" t="n">
        <v>4</v>
      </c>
      <c r="BO223" s="74" t="n"/>
      <c r="BP223" s="74" t="n"/>
      <c r="BQ223" s="165">
        <f>COUNTIF($G223:$BP223,"a")+COUNTIF($G223:$BP223,"r0,a5")/2+COUNTIF($G223:$BP223,"p5,a5")/2</f>
        <v/>
      </c>
      <c r="BR223" s="165">
        <f>COUNTIF($G223:$BP223,"d")+COUNTIF($G223:$BP223,"r0,d5")/2+COUNTIF($G223:$BP223,"p5,d5")/2</f>
        <v/>
      </c>
      <c r="BS223" s="165">
        <f>COUNTIF($G223:$BP223,"b")+COUNTIF($G223:$BP223,"r0,b5")/2+COUNTIF($G223:$BP223,"p5,b5")/2</f>
        <v/>
      </c>
      <c r="BT223" s="165">
        <f>COUNTIF($G223:$BP223,"c")+COUNTIF($G223:$BP223,"r0,c5")/2+COUNTIF($G223:$BP223,"p5,c5")/2</f>
        <v/>
      </c>
      <c r="BU223" s="165">
        <f>COUNTIF($G223:$BP223,"KH")+COUNTIF($G223:$BP223,"TL")+COUNTIF($G223:$BP223,"L")</f>
        <v/>
      </c>
      <c r="BV223" s="165" t="n"/>
      <c r="BW223" s="165">
        <f>COUNTIF($G223:$BP223,"hh")</f>
        <v/>
      </c>
      <c r="BX223" s="165">
        <f>COUNTIF($G223:$BP223,"nt7")</f>
        <v/>
      </c>
      <c r="BY223" s="165">
        <f>COUNTIF($G223:$BP223,"P")+COUNTIF($G223:$BP223,"p5,a5")/2+COUNTIF($G223:$BP223,"p5,b5")/2+COUNTIF($G223:$BP223,"p5,c5")/2+COUNTIF($G223:$BP223,"p5,d5")/2</f>
        <v/>
      </c>
      <c r="BZ223" s="166">
        <f>SUBTOTAL(9,BQ223:BY223)</f>
        <v/>
      </c>
      <c r="CA223" s="167">
        <f>SUM(J223,L223,N223,P223,R223,T223,X223,Z223,AB223,AD223,AF223,AH223,AL223,AN223,AP223,AR223,AT223,AV223,AZ223,BB223,BD223,BF223,BH223,BP223)</f>
        <v/>
      </c>
      <c r="CB223" s="168">
        <f>SUM(H223,V223,AJ223,AX223,BL223)</f>
        <v/>
      </c>
      <c r="CC223" s="24">
        <f>SUM(BJ223,BN223)</f>
        <v/>
      </c>
      <c r="CD223" s="169">
        <f>IF(BZ223&gt;25,4,IF(BZ223&gt;18,3,IF(BZ223&gt;12,2,IF(BZ223&gt;4,1,0))))-BX223-2+1</f>
        <v/>
      </c>
      <c r="CE223" s="30" t="n"/>
      <c r="CF223" s="169">
        <f>CD223*CI223</f>
        <v/>
      </c>
      <c r="CG223" s="170">
        <f>F223-BY223+1</f>
        <v/>
      </c>
      <c r="CH223" s="169">
        <f>CE223*16</f>
        <v/>
      </c>
      <c r="CI223" s="171">
        <f>VLOOKUP(A223,[1]DATA!$A$6:$AI$331,34,0)</f>
        <v/>
      </c>
      <c r="CJ223" s="172">
        <f>VLOOKUP(A223,[2]CHAMCONG!A$7:CI$333,79,0)</f>
        <v/>
      </c>
      <c r="CK223" s="173">
        <f>CJ223-CA223</f>
        <v/>
      </c>
    </row>
    <row r="224" ht="15.75" customFormat="1" customHeight="1" s="25">
      <c r="A224" s="69" t="inlineStr">
        <is>
          <t>A1782</t>
        </is>
      </c>
      <c r="B224" s="70" t="inlineStr">
        <is>
          <t>Nguyễn Thị Yến Như</t>
        </is>
      </c>
      <c r="C224" s="71" t="inlineStr">
        <is>
          <t>QA/QC X1 Ép</t>
        </is>
      </c>
      <c r="D224" s="72" t="inlineStr">
        <is>
          <t>Trực tiếp</t>
        </is>
      </c>
      <c r="E224" s="73" t="inlineStr">
        <is>
          <t>2020-12-24</t>
        </is>
      </c>
      <c r="F224" s="73" t="inlineStr"/>
      <c r="G224" s="74" t="inlineStr">
        <is>
          <t>A</t>
        </is>
      </c>
      <c r="H224" s="74" t="n">
        <v>4</v>
      </c>
      <c r="I224" s="75" t="inlineStr">
        <is>
          <t>A</t>
        </is>
      </c>
      <c r="J224" s="74" t="n">
        <v>4</v>
      </c>
      <c r="K224" s="74" t="inlineStr">
        <is>
          <t>A</t>
        </is>
      </c>
      <c r="L224" s="74" t="n">
        <v>4</v>
      </c>
      <c r="M224" s="75" t="inlineStr">
        <is>
          <t>A</t>
        </is>
      </c>
      <c r="N224" s="74" t="n">
        <v>0</v>
      </c>
      <c r="O224" s="75" t="inlineStr"/>
      <c r="P224" s="74" t="n">
        <v>0</v>
      </c>
      <c r="Q224" s="74" t="inlineStr">
        <is>
          <t>C</t>
        </is>
      </c>
      <c r="R224" s="74" t="n">
        <v>4</v>
      </c>
      <c r="S224" s="75" t="inlineStr">
        <is>
          <t>C</t>
        </is>
      </c>
      <c r="T224" s="74" t="n">
        <v>4</v>
      </c>
      <c r="U224" s="75" t="inlineStr">
        <is>
          <t>C</t>
        </is>
      </c>
      <c r="V224" s="74" t="n">
        <v>4</v>
      </c>
      <c r="W224" s="75" t="inlineStr">
        <is>
          <t>C</t>
        </is>
      </c>
      <c r="X224" s="74" t="n">
        <v>4</v>
      </c>
      <c r="Y224" s="74" t="inlineStr">
        <is>
          <t>C</t>
        </is>
      </c>
      <c r="Z224" s="74" t="n">
        <v>4</v>
      </c>
      <c r="AA224" s="75" t="inlineStr">
        <is>
          <t>C</t>
        </is>
      </c>
      <c r="AB224" s="74" t="n">
        <v>4</v>
      </c>
      <c r="AC224" s="74" t="inlineStr"/>
      <c r="AD224" s="74" t="n">
        <v>0</v>
      </c>
      <c r="AE224" s="74" t="inlineStr">
        <is>
          <t>A</t>
        </is>
      </c>
      <c r="AF224" s="74" t="n">
        <v>4</v>
      </c>
      <c r="AG224" s="75" t="inlineStr">
        <is>
          <t>A</t>
        </is>
      </c>
      <c r="AH224" s="74" t="n">
        <v>4</v>
      </c>
      <c r="AI224" s="74" t="inlineStr">
        <is>
          <t>A</t>
        </is>
      </c>
      <c r="AJ224" s="74" t="n">
        <v>4</v>
      </c>
      <c r="AK224" s="74" t="inlineStr">
        <is>
          <t>A</t>
        </is>
      </c>
      <c r="AL224" s="74" t="n">
        <v>4</v>
      </c>
      <c r="AM224" s="74" t="inlineStr">
        <is>
          <t>A</t>
        </is>
      </c>
      <c r="AN224" s="74" t="n">
        <v>4</v>
      </c>
      <c r="AO224" s="74" t="inlineStr">
        <is>
          <t>A</t>
        </is>
      </c>
      <c r="AP224" s="74" t="n">
        <v>4</v>
      </c>
      <c r="AQ224" s="74" t="inlineStr"/>
      <c r="AR224" s="74" t="n">
        <v>0</v>
      </c>
      <c r="AS224" s="74" t="inlineStr">
        <is>
          <t>P</t>
        </is>
      </c>
      <c r="AT224" s="74" t="n">
        <v>0</v>
      </c>
      <c r="AU224" s="74" t="inlineStr">
        <is>
          <t>C</t>
        </is>
      </c>
      <c r="AV224" s="74" t="n">
        <v>4</v>
      </c>
      <c r="AW224" s="74" t="inlineStr">
        <is>
          <t>C</t>
        </is>
      </c>
      <c r="AX224" s="74" t="n">
        <v>4</v>
      </c>
      <c r="AY224" s="74" t="inlineStr">
        <is>
          <t>C</t>
        </is>
      </c>
      <c r="AZ224" s="74" t="n">
        <v>4</v>
      </c>
      <c r="BA224" s="74" t="inlineStr">
        <is>
          <t>C</t>
        </is>
      </c>
      <c r="BB224" s="74" t="n">
        <v>4</v>
      </c>
      <c r="BC224" s="74" t="inlineStr">
        <is>
          <t>C</t>
        </is>
      </c>
      <c r="BD224" s="74" t="n">
        <v>4</v>
      </c>
      <c r="BE224" s="74" t="inlineStr"/>
      <c r="BF224" s="74" t="n">
        <v>0</v>
      </c>
      <c r="BG224" s="74" t="inlineStr">
        <is>
          <t>A</t>
        </is>
      </c>
      <c r="BH224" s="74" t="n">
        <v>4</v>
      </c>
      <c r="BI224" s="74" t="inlineStr">
        <is>
          <t>A</t>
        </is>
      </c>
      <c r="BJ224" s="74" t="n">
        <v>3</v>
      </c>
      <c r="BK224" s="74" t="inlineStr">
        <is>
          <t>A</t>
        </is>
      </c>
      <c r="BL224" s="74" t="n">
        <v>4</v>
      </c>
      <c r="BM224" s="74" t="inlineStr">
        <is>
          <t>A</t>
        </is>
      </c>
      <c r="BN224" s="74" t="n">
        <v>4</v>
      </c>
      <c r="BO224" s="74" t="n"/>
      <c r="BP224" s="74" t="n"/>
      <c r="BQ224" s="165">
        <f>COUNTIF($G224:$BP224,"a")+COUNTIF($G224:$BP224,"r0,a5")/2+COUNTIF($G224:$BP224,"p5,a5")/2</f>
        <v/>
      </c>
      <c r="BR224" s="165">
        <f>COUNTIF($G224:$BP224,"d")+COUNTIF($G224:$BP224,"r0,d5")/2+COUNTIF($G224:$BP224,"p5,d5")/2</f>
        <v/>
      </c>
      <c r="BS224" s="165">
        <f>COUNTIF($G224:$BP224,"b")+COUNTIF($G224:$BP224,"r0,b5")/2+COUNTIF($G224:$BP224,"p5,b5")/2</f>
        <v/>
      </c>
      <c r="BT224" s="165">
        <f>COUNTIF($G224:$BP224,"c")+COUNTIF($G224:$BP224,"r0,c5")/2+COUNTIF($G224:$BP224,"p5,c5")/2</f>
        <v/>
      </c>
      <c r="BU224" s="165">
        <f>COUNTIF($G224:$BP224,"KH")+COUNTIF($G224:$BP224,"TL")+COUNTIF($G224:$BP224,"L")</f>
        <v/>
      </c>
      <c r="BV224" s="165" t="n"/>
      <c r="BW224" s="165">
        <f>COUNTIF($G224:$BP224,"hh")</f>
        <v/>
      </c>
      <c r="BX224" s="165">
        <f>COUNTIF($G224:$BP224,"nt7")</f>
        <v/>
      </c>
      <c r="BY224" s="165">
        <f>COUNTIF($G224:$BP224,"P")+COUNTIF($G224:$BP224,"p5,a5")/2+COUNTIF($G224:$BP224,"p5,b5")/2+COUNTIF($G224:$BP224,"p5,c5")/2+COUNTIF($G224:$BP224,"p5,d5")/2</f>
        <v/>
      </c>
      <c r="BZ224" s="166">
        <f>SUBTOTAL(9,BQ224:BY224)</f>
        <v/>
      </c>
      <c r="CA224" s="167">
        <f>SUM(J224,L224,N224,P224,R224,T224,X224,Z224,AB224,AD224,AF224,AH224,AL224,AN224,AP224,AR224,AT224,AV224,AZ224,BB224,BD224,BF224,BH224,BP224)</f>
        <v/>
      </c>
      <c r="CB224" s="168">
        <f>SUM(H224,V224,AJ224,AX224,BL224)</f>
        <v/>
      </c>
      <c r="CC224" s="24">
        <f>SUM(BJ224,BN224)</f>
        <v/>
      </c>
      <c r="CD224" s="169">
        <f>IF(BZ224&gt;25,4,IF(BZ224&gt;18,3,IF(BZ224&gt;12,2,IF(BZ224&gt;4,1,0))))-BX224-2+1</f>
        <v/>
      </c>
      <c r="CE224" s="30" t="n"/>
      <c r="CF224" s="169">
        <f>CD224*CI224</f>
        <v/>
      </c>
      <c r="CG224" s="170">
        <f>F224-BY224+1</f>
        <v/>
      </c>
      <c r="CH224" s="169">
        <f>CE224*16</f>
        <v/>
      </c>
      <c r="CI224" s="171">
        <f>VLOOKUP(A224,[1]DATA!$A$6:$AI$331,34,0)</f>
        <v/>
      </c>
      <c r="CJ224" s="172">
        <f>VLOOKUP(A224,[2]CHAMCONG!A$7:CI$333,79,0)</f>
        <v/>
      </c>
      <c r="CK224" s="173">
        <f>CJ224-CA224</f>
        <v/>
      </c>
    </row>
    <row r="225" ht="15.75" customFormat="1" customHeight="1" s="25">
      <c r="A225" s="69" t="inlineStr">
        <is>
          <t>A1792</t>
        </is>
      </c>
      <c r="B225" s="70" t="inlineStr">
        <is>
          <t>Cao Thị Anh Đào</t>
        </is>
      </c>
      <c r="C225" s="71" t="inlineStr">
        <is>
          <t>Kế hoạch</t>
        </is>
      </c>
      <c r="D225" s="72" t="inlineStr">
        <is>
          <t>Gián tiếp</t>
        </is>
      </c>
      <c r="E225" s="73" t="inlineStr">
        <is>
          <t>2021-01-20</t>
        </is>
      </c>
      <c r="F225" s="73" t="inlineStr"/>
      <c r="G225" s="74" t="inlineStr">
        <is>
          <t>D</t>
        </is>
      </c>
      <c r="H225" s="74" t="n">
        <v>0</v>
      </c>
      <c r="I225" s="74" t="inlineStr">
        <is>
          <t>D</t>
        </is>
      </c>
      <c r="J225" s="74" t="n">
        <v>0</v>
      </c>
      <c r="K225" s="74" t="inlineStr">
        <is>
          <t>D</t>
        </is>
      </c>
      <c r="L225" s="74" t="n">
        <v>0</v>
      </c>
      <c r="M225" s="74" t="inlineStr">
        <is>
          <t>P</t>
        </is>
      </c>
      <c r="N225" s="74" t="n">
        <v>0</v>
      </c>
      <c r="O225" s="74" t="inlineStr"/>
      <c r="P225" s="74" t="n">
        <v>0</v>
      </c>
      <c r="Q225" s="74" t="inlineStr">
        <is>
          <t>D</t>
        </is>
      </c>
      <c r="R225" s="74" t="n">
        <v>0</v>
      </c>
      <c r="S225" s="74" t="inlineStr">
        <is>
          <t>D</t>
        </is>
      </c>
      <c r="T225" s="74" t="n">
        <v>0</v>
      </c>
      <c r="U225" s="74" t="inlineStr">
        <is>
          <t>D</t>
        </is>
      </c>
      <c r="V225" s="74" t="n">
        <v>0</v>
      </c>
      <c r="W225" s="74" t="inlineStr">
        <is>
          <t>D</t>
        </is>
      </c>
      <c r="X225" s="74" t="n">
        <v>0</v>
      </c>
      <c r="Y225" s="74" t="inlineStr">
        <is>
          <t>D</t>
        </is>
      </c>
      <c r="Z225" s="74" t="n">
        <v>0</v>
      </c>
      <c r="AA225" s="74" t="inlineStr">
        <is>
          <t>D</t>
        </is>
      </c>
      <c r="AB225" s="74" t="n">
        <v>0</v>
      </c>
      <c r="AC225" s="74" t="inlineStr"/>
      <c r="AD225" s="74" t="n">
        <v>0</v>
      </c>
      <c r="AE225" s="74" t="inlineStr">
        <is>
          <t>D</t>
        </is>
      </c>
      <c r="AF225" s="74" t="n">
        <v>0</v>
      </c>
      <c r="AG225" s="74" t="inlineStr">
        <is>
          <t>D</t>
        </is>
      </c>
      <c r="AH225" s="74" t="n">
        <v>0</v>
      </c>
      <c r="AI225" s="74" t="inlineStr">
        <is>
          <t>D</t>
        </is>
      </c>
      <c r="AJ225" s="74" t="n">
        <v>0</v>
      </c>
      <c r="AK225" s="74" t="inlineStr">
        <is>
          <t>D</t>
        </is>
      </c>
      <c r="AL225" s="74" t="n">
        <v>0</v>
      </c>
      <c r="AM225" s="74" t="inlineStr">
        <is>
          <t>P</t>
        </is>
      </c>
      <c r="AN225" s="74" t="n">
        <v>0</v>
      </c>
      <c r="AO225" s="74" t="inlineStr">
        <is>
          <t>P</t>
        </is>
      </c>
      <c r="AP225" s="74" t="n">
        <v>0</v>
      </c>
      <c r="AQ225" s="74" t="inlineStr"/>
      <c r="AR225" s="74" t="n">
        <v>0</v>
      </c>
      <c r="AS225" s="74" t="inlineStr">
        <is>
          <t>P</t>
        </is>
      </c>
      <c r="AT225" s="74" t="n">
        <v>0</v>
      </c>
      <c r="AU225" s="74" t="inlineStr">
        <is>
          <t>D</t>
        </is>
      </c>
      <c r="AV225" s="74" t="n">
        <v>0</v>
      </c>
      <c r="AW225" s="75" t="inlineStr">
        <is>
          <t>P</t>
        </is>
      </c>
      <c r="AX225" s="74" t="n">
        <v>0</v>
      </c>
      <c r="AY225" s="74" t="inlineStr">
        <is>
          <t>D</t>
        </is>
      </c>
      <c r="AZ225" s="74" t="n">
        <v>0</v>
      </c>
      <c r="BA225" s="74" t="inlineStr">
        <is>
          <t>D</t>
        </is>
      </c>
      <c r="BB225" s="74" t="n">
        <v>0</v>
      </c>
      <c r="BC225" s="74" t="inlineStr">
        <is>
          <t>D</t>
        </is>
      </c>
      <c r="BD225" s="74" t="n">
        <v>0</v>
      </c>
      <c r="BE225" s="74" t="inlineStr"/>
      <c r="BF225" s="74" t="n">
        <v>0</v>
      </c>
      <c r="BG225" s="74" t="inlineStr">
        <is>
          <t>D</t>
        </is>
      </c>
      <c r="BH225" s="74" t="n">
        <v>0</v>
      </c>
      <c r="BI225" s="74" t="inlineStr">
        <is>
          <t>D</t>
        </is>
      </c>
      <c r="BJ225" s="74" t="n">
        <v>0</v>
      </c>
      <c r="BK225" s="74" t="inlineStr">
        <is>
          <t>D</t>
        </is>
      </c>
      <c r="BL225" s="74" t="n">
        <v>0</v>
      </c>
      <c r="BM225" s="74" t="inlineStr">
        <is>
          <t>D</t>
        </is>
      </c>
      <c r="BN225" s="74" t="n">
        <v>0</v>
      </c>
      <c r="BO225" s="74" t="n"/>
      <c r="BP225" s="74" t="n"/>
      <c r="BQ225" s="165">
        <f>COUNTIF($G225:$BP225,"a")+COUNTIF($G225:$BP225,"r0,a5")/2+COUNTIF($G225:$BP225,"p5,a5")/2</f>
        <v/>
      </c>
      <c r="BR225" s="165">
        <f>COUNTIF($G225:$BP225,"d")+COUNTIF($G225:$BP225,"r0,d5")/2+COUNTIF($G225:$BP225,"p5,d5")/2</f>
        <v/>
      </c>
      <c r="BS225" s="165">
        <f>COUNTIF($G225:$BP225,"b")+COUNTIF($G225:$BP225,"r0,b5")/2+COUNTIF($G225:$BP225,"p5,b5")/2</f>
        <v/>
      </c>
      <c r="BT225" s="165">
        <f>COUNTIF($G225:$BP225,"c")+COUNTIF($G225:$BP225,"r0,c5")/2+COUNTIF($G225:$BP225,"p5,c5")/2</f>
        <v/>
      </c>
      <c r="BU225" s="165">
        <f>COUNTIF($G225:$BP225,"KH")+COUNTIF($G225:$BP225,"TL")+COUNTIF($G225:$BP225,"L")</f>
        <v/>
      </c>
      <c r="BV225" s="165" t="n"/>
      <c r="BW225" s="165">
        <f>COUNTIF($G225:$BP225,"hh")</f>
        <v/>
      </c>
      <c r="BX225" s="165">
        <f>COUNTIF($G225:$BP225,"nt7")</f>
        <v/>
      </c>
      <c r="BY225" s="165">
        <f>COUNTIF($G225:$BP225,"P")+COUNTIF($G225:$BP225,"p5,a5")/2+COUNTIF($G225:$BP225,"p5,b5")/2+COUNTIF($G225:$BP225,"p5,c5")/2+COUNTIF($G225:$BP225,"p5,d5")/2</f>
        <v/>
      </c>
      <c r="BZ225" s="166">
        <f>SUBTOTAL(9,BQ225:BY225)</f>
        <v/>
      </c>
      <c r="CA225" s="167">
        <f>SUM(J225,L225,N225,P225,R225,T225,X225,Z225,AB225,AD225,AF225,AH225,AL225,AN225,AP225,AR225,AT225,AV225,AZ225,BB225,BD225,BF225,BH225,BP225)</f>
        <v/>
      </c>
      <c r="CB225" s="168">
        <f>SUM(H225,V225,AJ225,AX225,BL225)</f>
        <v/>
      </c>
      <c r="CC225" s="24">
        <f>SUM(BJ225,BN225)</f>
        <v/>
      </c>
      <c r="CD225" s="169">
        <f>IF(BZ225&gt;25,4,IF(BZ225&gt;18,3,IF(BZ225&gt;12,2,IF(BZ225&gt;4,1,0))))-BX225-2+1</f>
        <v/>
      </c>
      <c r="CE225" s="30" t="n"/>
      <c r="CF225" s="169">
        <f>CD225*CI225</f>
        <v/>
      </c>
      <c r="CG225" s="170">
        <f>F225-BY225+1</f>
        <v/>
      </c>
      <c r="CH225" s="169">
        <f>CE225*16</f>
        <v/>
      </c>
      <c r="CI225" s="171">
        <f>VLOOKUP(A225,[1]DATA!$A$6:$AI$331,34,0)</f>
        <v/>
      </c>
      <c r="CJ225" s="172">
        <f>VLOOKUP(A225,[2]CHAMCONG!A$7:CI$333,79,0)</f>
        <v/>
      </c>
      <c r="CK225" s="173">
        <f>CJ225-CA225</f>
        <v/>
      </c>
    </row>
    <row r="226" ht="15.75" customFormat="1" customHeight="1" s="25">
      <c r="A226" s="69" t="inlineStr">
        <is>
          <t>A1795</t>
        </is>
      </c>
      <c r="B226" s="70" t="inlineStr">
        <is>
          <t>Ngô Thị Hiền</t>
        </is>
      </c>
      <c r="C226" s="71" t="inlineStr">
        <is>
          <t>Nhân Sự</t>
        </is>
      </c>
      <c r="D226" s="72" t="inlineStr">
        <is>
          <t>Gián tiếp</t>
        </is>
      </c>
      <c r="E226" s="73" t="inlineStr">
        <is>
          <t>2021-01-12</t>
        </is>
      </c>
      <c r="F226" s="73" t="inlineStr"/>
      <c r="G226" s="74" t="inlineStr">
        <is>
          <t>D</t>
        </is>
      </c>
      <c r="H226" s="74" t="n">
        <v>0</v>
      </c>
      <c r="I226" s="74" t="inlineStr">
        <is>
          <t>D</t>
        </is>
      </c>
      <c r="J226" s="74" t="n">
        <v>0</v>
      </c>
      <c r="K226" s="74" t="inlineStr">
        <is>
          <t>D</t>
        </is>
      </c>
      <c r="L226" s="74" t="n">
        <v>0</v>
      </c>
      <c r="M226" s="74" t="inlineStr">
        <is>
          <t>P</t>
        </is>
      </c>
      <c r="N226" s="74" t="n">
        <v>0</v>
      </c>
      <c r="O226" s="74" t="inlineStr"/>
      <c r="P226" s="74" t="n">
        <v>0</v>
      </c>
      <c r="Q226" s="75" t="inlineStr">
        <is>
          <t>P</t>
        </is>
      </c>
      <c r="R226" s="75" t="n">
        <v>0</v>
      </c>
      <c r="S226" s="74" t="inlineStr">
        <is>
          <t>D</t>
        </is>
      </c>
      <c r="T226" s="74" t="n">
        <v>0</v>
      </c>
      <c r="U226" s="74" t="inlineStr">
        <is>
          <t>D</t>
        </is>
      </c>
      <c r="V226" s="74" t="n">
        <v>0</v>
      </c>
      <c r="W226" s="74" t="inlineStr">
        <is>
          <t>D</t>
        </is>
      </c>
      <c r="X226" s="74" t="n">
        <v>0</v>
      </c>
      <c r="Y226" s="74" t="inlineStr">
        <is>
          <t>D</t>
        </is>
      </c>
      <c r="Z226" s="74" t="n">
        <v>0</v>
      </c>
      <c r="AA226" s="74" t="inlineStr">
        <is>
          <t>D</t>
        </is>
      </c>
      <c r="AB226" s="74" t="n">
        <v>0</v>
      </c>
      <c r="AC226" s="74" t="inlineStr"/>
      <c r="AD226" s="74" t="n">
        <v>0</v>
      </c>
      <c r="AE226" s="74" t="inlineStr">
        <is>
          <t>D</t>
        </is>
      </c>
      <c r="AF226" s="74" t="n">
        <v>0</v>
      </c>
      <c r="AG226" s="74" t="inlineStr">
        <is>
          <t>D</t>
        </is>
      </c>
      <c r="AH226" s="74" t="n">
        <v>0</v>
      </c>
      <c r="AI226" s="74" t="inlineStr">
        <is>
          <t>D</t>
        </is>
      </c>
      <c r="AJ226" s="74" t="n">
        <v>0</v>
      </c>
      <c r="AK226" s="74" t="inlineStr">
        <is>
          <t>D</t>
        </is>
      </c>
      <c r="AL226" s="74" t="n">
        <v>0</v>
      </c>
      <c r="AM226" s="74" t="inlineStr">
        <is>
          <t>D</t>
        </is>
      </c>
      <c r="AN226" s="74" t="n">
        <v>0</v>
      </c>
      <c r="AO226" s="74" t="inlineStr">
        <is>
          <t>P</t>
        </is>
      </c>
      <c r="AP226" s="74" t="n">
        <v>0</v>
      </c>
      <c r="AQ226" s="74" t="inlineStr"/>
      <c r="AR226" s="74" t="n">
        <v>0</v>
      </c>
      <c r="AS226" s="74" t="inlineStr">
        <is>
          <t>P</t>
        </is>
      </c>
      <c r="AT226" s="74" t="n">
        <v>0</v>
      </c>
      <c r="AU226" s="74" t="inlineStr">
        <is>
          <t>D</t>
        </is>
      </c>
      <c r="AV226" s="74" t="n">
        <v>0</v>
      </c>
      <c r="AW226" s="74" t="inlineStr">
        <is>
          <t>D</t>
        </is>
      </c>
      <c r="AX226" s="74" t="n">
        <v>0</v>
      </c>
      <c r="AY226" s="75" t="inlineStr">
        <is>
          <t>D</t>
        </is>
      </c>
      <c r="AZ226" s="74" t="n">
        <v>0</v>
      </c>
      <c r="BA226" s="75" t="inlineStr">
        <is>
          <t>D</t>
        </is>
      </c>
      <c r="BB226" s="74" t="n">
        <v>0</v>
      </c>
      <c r="BC226" s="75" t="inlineStr">
        <is>
          <t>D</t>
        </is>
      </c>
      <c r="BD226" s="74" t="n">
        <v>0</v>
      </c>
      <c r="BE226" s="74" t="inlineStr"/>
      <c r="BF226" s="74" t="n">
        <v>0</v>
      </c>
      <c r="BG226" s="74" t="inlineStr">
        <is>
          <t>D</t>
        </is>
      </c>
      <c r="BH226" s="74" t="n">
        <v>0</v>
      </c>
      <c r="BI226" s="74" t="inlineStr">
        <is>
          <t>D</t>
        </is>
      </c>
      <c r="BJ226" s="74" t="n">
        <v>0</v>
      </c>
      <c r="BK226" s="74" t="inlineStr">
        <is>
          <t>D</t>
        </is>
      </c>
      <c r="BL226" s="74" t="n">
        <v>0</v>
      </c>
      <c r="BM226" s="74" t="inlineStr">
        <is>
          <t>D</t>
        </is>
      </c>
      <c r="BN226" s="74" t="n">
        <v>0</v>
      </c>
      <c r="BO226" s="74" t="n"/>
      <c r="BP226" s="74" t="n"/>
      <c r="BQ226" s="165">
        <f>COUNTIF($G226:$BP226,"a")+COUNTIF($G226:$BP226,"r0,a5")/2+COUNTIF($G226:$BP226,"p5,a5")/2</f>
        <v/>
      </c>
      <c r="BR226" s="165">
        <f>COUNTIF($G226:$BP226,"d")+COUNTIF($G226:$BP226,"r0,d5")/2+COUNTIF($G226:$BP226,"p5,d5")/2</f>
        <v/>
      </c>
      <c r="BS226" s="165">
        <f>COUNTIF($G226:$BP226,"b")+COUNTIF($G226:$BP226,"r0,b5")/2+COUNTIF($G226:$BP226,"p5,b5")/2</f>
        <v/>
      </c>
      <c r="BT226" s="165">
        <f>COUNTIF($G226:$BP226,"c")+COUNTIF($G226:$BP226,"r0,c5")/2+COUNTIF($G226:$BP226,"p5,c5")/2</f>
        <v/>
      </c>
      <c r="BU226" s="165">
        <f>COUNTIF($G226:$BP226,"KH")+COUNTIF($G226:$BP226,"TL")+COUNTIF($G226:$BP226,"L")</f>
        <v/>
      </c>
      <c r="BV226" s="165" t="n"/>
      <c r="BW226" s="165">
        <f>COUNTIF($G226:$BP226,"hh")</f>
        <v/>
      </c>
      <c r="BX226" s="165">
        <f>COUNTIF($G226:$BP226,"nt7")</f>
        <v/>
      </c>
      <c r="BY226" s="165">
        <f>COUNTIF($G226:$BP226,"P")+COUNTIF($G226:$BP226,"p5,a5")/2+COUNTIF($G226:$BP226,"p5,b5")/2+COUNTIF($G226:$BP226,"p5,c5")/2+COUNTIF($G226:$BP226,"p5,d5")/2</f>
        <v/>
      </c>
      <c r="BZ226" s="166">
        <f>SUBTOTAL(9,BQ226:BY226)</f>
        <v/>
      </c>
      <c r="CA226" s="167">
        <f>SUM(J226,L226,N226,P226,R226,T226,X226,Z226,AB226,AD226,AF226,AH226,AL226,AN226,AP226,AR226,AT226,AV226,AZ226,BB226,BD226,BF226,BH226,BP226)</f>
        <v/>
      </c>
      <c r="CB226" s="168">
        <f>SUM(H226,V226,AJ226,AX226,BL226)</f>
        <v/>
      </c>
      <c r="CC226" s="24">
        <f>SUM(BJ226,BN226)</f>
        <v/>
      </c>
      <c r="CD226" s="169">
        <f>IF(BZ226&gt;25,4,IF(BZ226&gt;18,3,IF(BZ226&gt;12,2,IF(BZ226&gt;4,1,0))))-BX226-2+1</f>
        <v/>
      </c>
      <c r="CE226" s="30" t="n"/>
      <c r="CF226" s="169">
        <f>CD226*CI226</f>
        <v/>
      </c>
      <c r="CG226" s="170">
        <f>F226-BY226+1</f>
        <v/>
      </c>
      <c r="CH226" s="169">
        <f>CE226*16</f>
        <v/>
      </c>
      <c r="CI226" s="171">
        <f>VLOOKUP(A226,[1]DATA!$A$6:$AI$331,34,0)</f>
        <v/>
      </c>
      <c r="CJ226" s="172">
        <f>VLOOKUP(A226,[2]CHAMCONG!A$7:CI$333,79,0)</f>
        <v/>
      </c>
      <c r="CK226" s="173">
        <f>CJ226-CA226</f>
        <v/>
      </c>
    </row>
    <row r="227" ht="15.75" customFormat="1" customHeight="1" s="25">
      <c r="A227" s="69" t="inlineStr">
        <is>
          <t>A1797</t>
        </is>
      </c>
      <c r="B227" s="70" t="inlineStr">
        <is>
          <t>Phạm Thái Huy</t>
        </is>
      </c>
      <c r="C227" s="71" t="inlineStr">
        <is>
          <t>X1 Ép - A</t>
        </is>
      </c>
      <c r="D227" s="72" t="inlineStr">
        <is>
          <t>Trực tiếp</t>
        </is>
      </c>
      <c r="E227" s="73" t="inlineStr">
        <is>
          <t>2021-03-09</t>
        </is>
      </c>
      <c r="F227" s="73" t="inlineStr"/>
      <c r="G227" s="74" t="inlineStr">
        <is>
          <t>A</t>
        </is>
      </c>
      <c r="H227" s="74" t="n">
        <v>4</v>
      </c>
      <c r="I227" s="74" t="inlineStr">
        <is>
          <t>C</t>
        </is>
      </c>
      <c r="J227" s="74" t="n">
        <v>4</v>
      </c>
      <c r="K227" s="74" t="inlineStr">
        <is>
          <t>C</t>
        </is>
      </c>
      <c r="L227" s="74" t="n">
        <v>4</v>
      </c>
      <c r="M227" s="74" t="inlineStr">
        <is>
          <t>C</t>
        </is>
      </c>
      <c r="N227" s="74" t="n">
        <v>4</v>
      </c>
      <c r="O227" s="74" t="inlineStr"/>
      <c r="P227" s="74" t="n">
        <v>8</v>
      </c>
      <c r="Q227" s="74" t="inlineStr">
        <is>
          <t>A</t>
        </is>
      </c>
      <c r="R227" s="74" t="n">
        <v>4</v>
      </c>
      <c r="S227" s="74" t="inlineStr">
        <is>
          <t>A</t>
        </is>
      </c>
      <c r="T227" s="74" t="n">
        <v>4</v>
      </c>
      <c r="U227" s="74" t="inlineStr">
        <is>
          <t>A</t>
        </is>
      </c>
      <c r="V227" s="74" t="n">
        <v>4</v>
      </c>
      <c r="W227" s="74" t="inlineStr">
        <is>
          <t>A</t>
        </is>
      </c>
      <c r="X227" s="74" t="n">
        <v>4</v>
      </c>
      <c r="Y227" s="74" t="inlineStr">
        <is>
          <t>A</t>
        </is>
      </c>
      <c r="Z227" s="74" t="n">
        <v>4</v>
      </c>
      <c r="AA227" s="74" t="inlineStr">
        <is>
          <t>A</t>
        </is>
      </c>
      <c r="AB227" s="74" t="n">
        <v>3</v>
      </c>
      <c r="AC227" s="74" t="inlineStr"/>
      <c r="AD227" s="74" t="n">
        <v>0</v>
      </c>
      <c r="AE227" s="74" t="inlineStr">
        <is>
          <t>P</t>
        </is>
      </c>
      <c r="AF227" s="74" t="n">
        <v>0</v>
      </c>
      <c r="AG227" s="74" t="inlineStr">
        <is>
          <t>C</t>
        </is>
      </c>
      <c r="AH227" s="74" t="n">
        <v>4</v>
      </c>
      <c r="AI227" s="74" t="inlineStr">
        <is>
          <t>C</t>
        </is>
      </c>
      <c r="AJ227" s="74" t="n">
        <v>4</v>
      </c>
      <c r="AK227" s="74" t="inlineStr">
        <is>
          <t>C</t>
        </is>
      </c>
      <c r="AL227" s="74" t="n">
        <v>4</v>
      </c>
      <c r="AM227" s="74" t="inlineStr">
        <is>
          <t>C</t>
        </is>
      </c>
      <c r="AN227" s="74" t="n">
        <v>4</v>
      </c>
      <c r="AO227" s="74" t="inlineStr">
        <is>
          <t>C</t>
        </is>
      </c>
      <c r="AP227" s="74" t="n">
        <v>4</v>
      </c>
      <c r="AQ227" s="74" t="inlineStr"/>
      <c r="AR227" s="74" t="n">
        <v>0</v>
      </c>
      <c r="AS227" s="74" t="inlineStr">
        <is>
          <t>P</t>
        </is>
      </c>
      <c r="AT227" s="74" t="n">
        <v>0</v>
      </c>
      <c r="AU227" s="74" t="inlineStr">
        <is>
          <t>A</t>
        </is>
      </c>
      <c r="AV227" s="74" t="n">
        <v>4</v>
      </c>
      <c r="AW227" s="74" t="inlineStr">
        <is>
          <t>A</t>
        </is>
      </c>
      <c r="AX227" s="74" t="n">
        <v>4</v>
      </c>
      <c r="AY227" s="74" t="inlineStr">
        <is>
          <t>A</t>
        </is>
      </c>
      <c r="AZ227" s="74" t="n">
        <v>4</v>
      </c>
      <c r="BA227" s="74" t="inlineStr">
        <is>
          <t>A</t>
        </is>
      </c>
      <c r="BB227" s="74" t="n">
        <v>4</v>
      </c>
      <c r="BC227" s="74" t="inlineStr">
        <is>
          <t>A</t>
        </is>
      </c>
      <c r="BD227" s="74" t="n">
        <v>0</v>
      </c>
      <c r="BE227" s="74" t="inlineStr"/>
      <c r="BF227" s="74" t="n">
        <v>0</v>
      </c>
      <c r="BG227" s="74" t="inlineStr">
        <is>
          <t>P</t>
        </is>
      </c>
      <c r="BH227" s="74" t="n">
        <v>0</v>
      </c>
      <c r="BI227" s="74" t="inlineStr">
        <is>
          <t>C</t>
        </is>
      </c>
      <c r="BJ227" s="74" t="n">
        <v>4</v>
      </c>
      <c r="BK227" s="74" t="inlineStr">
        <is>
          <t>C</t>
        </is>
      </c>
      <c r="BL227" s="74" t="n">
        <v>4</v>
      </c>
      <c r="BM227" s="74" t="inlineStr">
        <is>
          <t>C</t>
        </is>
      </c>
      <c r="BN227" s="74" t="n">
        <v>4</v>
      </c>
      <c r="BO227" s="74" t="n"/>
      <c r="BP227" s="74" t="n"/>
      <c r="BQ227" s="165">
        <f>COUNTIF($G227:$BP227,"a")+COUNTIF($G227:$BP227,"r0,a5")/2+COUNTIF($G227:$BP227,"p5,a5")/2</f>
        <v/>
      </c>
      <c r="BR227" s="165">
        <f>COUNTIF($G227:$BP227,"d")+COUNTIF($G227:$BP227,"r0,d5")/2+COUNTIF($G227:$BP227,"p5,d5")/2</f>
        <v/>
      </c>
      <c r="BS227" s="165">
        <f>COUNTIF($G227:$BP227,"b")+COUNTIF($G227:$BP227,"r0,b5")/2+COUNTIF($G227:$BP227,"p5,b5")/2</f>
        <v/>
      </c>
      <c r="BT227" s="165">
        <f>COUNTIF($G227:$BP227,"c")+COUNTIF($G227:$BP227,"r0,c5")/2+COUNTIF($G227:$BP227,"p5,c5")/2</f>
        <v/>
      </c>
      <c r="BU227" s="165">
        <f>COUNTIF($G227:$BP227,"KH")+COUNTIF($G227:$BP227,"TL")+COUNTIF($G227:$BP227,"L")</f>
        <v/>
      </c>
      <c r="BV227" s="165" t="n"/>
      <c r="BW227" s="165">
        <f>COUNTIF($G227:$BP227,"hh")</f>
        <v/>
      </c>
      <c r="BX227" s="165">
        <f>COUNTIF($G227:$BP227,"nt7")</f>
        <v/>
      </c>
      <c r="BY227" s="165">
        <f>COUNTIF($G227:$BP227,"P")+COUNTIF($G227:$BP227,"p5,a5")/2+COUNTIF($G227:$BP227,"p5,b5")/2+COUNTIF($G227:$BP227,"p5,c5")/2+COUNTIF($G227:$BP227,"p5,d5")/2</f>
        <v/>
      </c>
      <c r="BZ227" s="166">
        <f>SUBTOTAL(9,BQ227:BY227)</f>
        <v/>
      </c>
      <c r="CA227" s="167">
        <f>SUM(J227,L227,N227,P227,R227,T227,X227,Z227,AB227,AD227,AF227,AH227,AL227,AN227,AP227,AR227,AT227,AV227,AZ227,BB227,BD227,BF227,BH227,BP227)</f>
        <v/>
      </c>
      <c r="CB227" s="168">
        <f>SUM(H227,V227,AJ227,AX227,BL227)</f>
        <v/>
      </c>
      <c r="CC227" s="24">
        <f>SUM(BJ227,BN227)</f>
        <v/>
      </c>
      <c r="CD227" s="169">
        <f>IF(BZ227&gt;25,4,IF(BZ227&gt;18,3,IF(BZ227&gt;12,2,IF(BZ227&gt;4,1,0))))-BX227-2+1</f>
        <v/>
      </c>
      <c r="CE227" s="30" t="n"/>
      <c r="CF227" s="169">
        <f>CD227*CI227</f>
        <v/>
      </c>
      <c r="CG227" s="170">
        <f>F227-BY227+1</f>
        <v/>
      </c>
      <c r="CH227" s="169">
        <f>CE227*16</f>
        <v/>
      </c>
      <c r="CI227" s="171">
        <f>VLOOKUP(A227,[1]DATA!$A$6:$AI$331,34,0)</f>
        <v/>
      </c>
      <c r="CJ227" s="172">
        <f>VLOOKUP(A227,[2]CHAMCONG!A$7:CI$333,79,0)</f>
        <v/>
      </c>
      <c r="CK227" s="173">
        <f>CJ227-CA227</f>
        <v/>
      </c>
    </row>
    <row r="228" ht="16.5" customFormat="1" customHeight="1" s="25">
      <c r="A228" s="69" t="inlineStr">
        <is>
          <t>A1798</t>
        </is>
      </c>
      <c r="B228" s="70" t="inlineStr">
        <is>
          <t>Huỳnh Việt Khương</t>
        </is>
      </c>
      <c r="C228" s="71" t="inlineStr">
        <is>
          <t>Khuôn Thiết kế</t>
        </is>
      </c>
      <c r="D228" s="72" t="inlineStr">
        <is>
          <t>Gián tiếp</t>
        </is>
      </c>
      <c r="E228" s="73" t="inlineStr">
        <is>
          <t>2021-01-18</t>
        </is>
      </c>
      <c r="F228" s="73" t="inlineStr"/>
      <c r="G228" s="74" t="inlineStr">
        <is>
          <t>D</t>
        </is>
      </c>
      <c r="H228" s="74" t="n">
        <v>0</v>
      </c>
      <c r="I228" s="74" t="inlineStr">
        <is>
          <t>D</t>
        </is>
      </c>
      <c r="J228" s="74" t="n">
        <v>0</v>
      </c>
      <c r="K228" s="74" t="inlineStr">
        <is>
          <t>D</t>
        </is>
      </c>
      <c r="L228" s="74" t="n">
        <v>0</v>
      </c>
      <c r="M228" s="74" t="inlineStr">
        <is>
          <t>D</t>
        </is>
      </c>
      <c r="N228" s="74" t="n">
        <v>0</v>
      </c>
      <c r="O228" s="74" t="inlineStr"/>
      <c r="P228" s="74" t="n">
        <v>0</v>
      </c>
      <c r="Q228" s="75" t="inlineStr">
        <is>
          <t>P0</t>
        </is>
      </c>
      <c r="R228" s="75" t="n">
        <v>0</v>
      </c>
      <c r="S228" s="75" t="inlineStr">
        <is>
          <t>D</t>
        </is>
      </c>
      <c r="T228" s="74" t="n">
        <v>0</v>
      </c>
      <c r="U228" s="74" t="inlineStr">
        <is>
          <t>D</t>
        </is>
      </c>
      <c r="V228" s="74" t="n">
        <v>0</v>
      </c>
      <c r="W228" s="74" t="inlineStr">
        <is>
          <t>D</t>
        </is>
      </c>
      <c r="X228" s="74" t="n">
        <v>0</v>
      </c>
      <c r="Y228" s="74" t="inlineStr">
        <is>
          <t>D</t>
        </is>
      </c>
      <c r="Z228" s="74" t="n">
        <v>0</v>
      </c>
      <c r="AA228" s="74" t="inlineStr">
        <is>
          <t>D</t>
        </is>
      </c>
      <c r="AB228" s="74" t="n">
        <v>0</v>
      </c>
      <c r="AC228" s="74" t="inlineStr"/>
      <c r="AD228" s="74" t="n">
        <v>0</v>
      </c>
      <c r="AE228" s="74" t="inlineStr">
        <is>
          <t>D</t>
        </is>
      </c>
      <c r="AF228" s="74" t="n">
        <v>0</v>
      </c>
      <c r="AG228" s="74" t="inlineStr">
        <is>
          <t>D</t>
        </is>
      </c>
      <c r="AH228" s="74" t="n">
        <v>0</v>
      </c>
      <c r="AI228" s="74" t="inlineStr">
        <is>
          <t>D</t>
        </is>
      </c>
      <c r="AJ228" s="74" t="n">
        <v>0</v>
      </c>
      <c r="AK228" s="74" t="inlineStr">
        <is>
          <t>D</t>
        </is>
      </c>
      <c r="AL228" s="74" t="n">
        <v>0</v>
      </c>
      <c r="AM228" s="74" t="inlineStr">
        <is>
          <t>D</t>
        </is>
      </c>
      <c r="AN228" s="74" t="n">
        <v>0</v>
      </c>
      <c r="AO228" s="74" t="inlineStr">
        <is>
          <t>P</t>
        </is>
      </c>
      <c r="AP228" s="74" t="n">
        <v>0</v>
      </c>
      <c r="AQ228" s="74" t="inlineStr"/>
      <c r="AR228" s="74" t="n">
        <v>0</v>
      </c>
      <c r="AS228" s="74" t="inlineStr">
        <is>
          <t>P</t>
        </is>
      </c>
      <c r="AT228" s="74" t="n">
        <v>0</v>
      </c>
      <c r="AU228" s="74" t="inlineStr">
        <is>
          <t>D</t>
        </is>
      </c>
      <c r="AV228" s="74" t="n">
        <v>0</v>
      </c>
      <c r="AW228" s="74" t="inlineStr">
        <is>
          <t>D</t>
        </is>
      </c>
      <c r="AX228" s="74" t="n">
        <v>0</v>
      </c>
      <c r="AY228" s="74" t="inlineStr">
        <is>
          <t>D</t>
        </is>
      </c>
      <c r="AZ228" s="74" t="n">
        <v>0</v>
      </c>
      <c r="BA228" s="74" t="inlineStr">
        <is>
          <t>P</t>
        </is>
      </c>
      <c r="BB228" s="74" t="n">
        <v>0</v>
      </c>
      <c r="BC228" s="74" t="inlineStr">
        <is>
          <t>P</t>
        </is>
      </c>
      <c r="BD228" s="74" t="n">
        <v>0</v>
      </c>
      <c r="BE228" s="74" t="inlineStr"/>
      <c r="BF228" s="74" t="n">
        <v>0</v>
      </c>
      <c r="BG228" s="74" t="inlineStr">
        <is>
          <t>D</t>
        </is>
      </c>
      <c r="BH228" s="74" t="n">
        <v>0</v>
      </c>
      <c r="BI228" s="74" t="inlineStr">
        <is>
          <t>D</t>
        </is>
      </c>
      <c r="BJ228" s="74" t="n">
        <v>0</v>
      </c>
      <c r="BK228" s="74" t="inlineStr">
        <is>
          <t>D</t>
        </is>
      </c>
      <c r="BL228" s="74" t="n">
        <v>0</v>
      </c>
      <c r="BM228" s="74" t="inlineStr">
        <is>
          <t>D</t>
        </is>
      </c>
      <c r="BN228" s="74" t="n">
        <v>0</v>
      </c>
      <c r="BO228" s="74" t="n"/>
      <c r="BP228" s="74" t="n"/>
      <c r="BQ228" s="165">
        <f>COUNTIF($G228:$BP228,"a")+COUNTIF($G228:$BP228,"r0,a5")/2+COUNTIF($G228:$BP228,"p5,a5")/2</f>
        <v/>
      </c>
      <c r="BR228" s="165">
        <f>COUNTIF($G228:$BP228,"d")+COUNTIF($G228:$BP228,"r0,d5")/2+COUNTIF($G228:$BP228,"p5,d5")/2</f>
        <v/>
      </c>
      <c r="BS228" s="165">
        <f>COUNTIF($G228:$BP228,"b")+COUNTIF($G228:$BP228,"r0,b5")/2+COUNTIF($G228:$BP228,"p5,b5")/2</f>
        <v/>
      </c>
      <c r="BT228" s="165">
        <f>COUNTIF($G228:$BP228,"c")+COUNTIF($G228:$BP228,"r0,c5")/2+COUNTIF($G228:$BP228,"p5,c5")/2</f>
        <v/>
      </c>
      <c r="BU228" s="165">
        <f>COUNTIF($G228:$BP228,"KH")+COUNTIF($G228:$BP228,"TL")+COUNTIF($G228:$BP228,"L")</f>
        <v/>
      </c>
      <c r="BV228" s="165" t="n"/>
      <c r="BW228" s="165">
        <f>COUNTIF($G228:$BP228,"hh")</f>
        <v/>
      </c>
      <c r="BX228" s="165">
        <f>COUNTIF($G228:$BP228,"nt7")</f>
        <v/>
      </c>
      <c r="BY228" s="165">
        <f>COUNTIF($G228:$BP228,"P")+COUNTIF($G228:$BP228,"p5,a5")/2+COUNTIF($G228:$BP228,"p5,b5")/2+COUNTIF($G228:$BP228,"p5,c5")/2+COUNTIF($G228:$BP228,"p5,d5")/2</f>
        <v/>
      </c>
      <c r="BZ228" s="166">
        <f>SUBTOTAL(9,BQ228:BY228)</f>
        <v/>
      </c>
      <c r="CA228" s="167">
        <f>SUM(J228,L228,N228,P228,R228,T228,X228,Z228,AB228,AD228,AF228,AH228,AL228,AN228,AP228,AR228,AT228,AV228,AZ228,BB228,BD228,BF228,BH228,BP228)</f>
        <v/>
      </c>
      <c r="CB228" s="168">
        <f>SUM(H228,V228,AJ228,AX228,BL228)</f>
        <v/>
      </c>
      <c r="CC228" s="24">
        <f>SUM(BJ228,BN228)</f>
        <v/>
      </c>
      <c r="CD228" s="169">
        <f>IF(BZ228&gt;25,4,IF(BZ228&gt;18,3,IF(BZ228&gt;12,2,IF(BZ228&gt;4,1,0))))-BX228-2+1</f>
        <v/>
      </c>
      <c r="CE228" s="30" t="n"/>
      <c r="CF228" s="169">
        <f>CD228*CI228</f>
        <v/>
      </c>
      <c r="CG228" s="170">
        <f>F228-BY228+1</f>
        <v/>
      </c>
      <c r="CH228" s="169">
        <f>CE228*16</f>
        <v/>
      </c>
      <c r="CI228" s="171">
        <f>VLOOKUP(A228,[1]DATA!$A$6:$AI$331,34,0)</f>
        <v/>
      </c>
      <c r="CJ228" s="172">
        <f>VLOOKUP(A228,[2]CHAMCONG!A$7:CI$333,79,0)</f>
        <v/>
      </c>
      <c r="CK228" s="173">
        <f>CJ228-CA228</f>
        <v/>
      </c>
    </row>
    <row r="229" ht="15.75" customFormat="1" customHeight="1" s="27">
      <c r="A229" s="69" t="inlineStr">
        <is>
          <t>A1802</t>
        </is>
      </c>
      <c r="B229" s="70" t="inlineStr">
        <is>
          <t>Lê Thị Thu Ngân</t>
        </is>
      </c>
      <c r="C229" s="71" t="inlineStr">
        <is>
          <t>X1 Ép - B</t>
        </is>
      </c>
      <c r="D229" s="72" t="inlineStr">
        <is>
          <t>Trực tiếp</t>
        </is>
      </c>
      <c r="E229" s="73" t="inlineStr">
        <is>
          <t>2021-03-10</t>
        </is>
      </c>
      <c r="F229" s="73" t="inlineStr"/>
      <c r="G229" s="74" t="inlineStr">
        <is>
          <t>A</t>
        </is>
      </c>
      <c r="H229" s="74" t="n">
        <v>4</v>
      </c>
      <c r="I229" s="74" t="inlineStr">
        <is>
          <t>A</t>
        </is>
      </c>
      <c r="J229" s="74" t="n">
        <v>4</v>
      </c>
      <c r="K229" s="74" t="inlineStr">
        <is>
          <t>A</t>
        </is>
      </c>
      <c r="L229" s="74" t="n">
        <v>4</v>
      </c>
      <c r="M229" s="74" t="inlineStr">
        <is>
          <t>A</t>
        </is>
      </c>
      <c r="N229" s="74" t="n">
        <v>4</v>
      </c>
      <c r="O229" s="74" t="inlineStr"/>
      <c r="P229" s="74" t="n">
        <v>0</v>
      </c>
      <c r="Q229" s="74" t="inlineStr">
        <is>
          <t>C</t>
        </is>
      </c>
      <c r="R229" s="74" t="n">
        <v>4</v>
      </c>
      <c r="S229" s="74" t="inlineStr">
        <is>
          <t>C</t>
        </is>
      </c>
      <c r="T229" s="74" t="n">
        <v>4</v>
      </c>
      <c r="U229" s="74" t="inlineStr">
        <is>
          <t>C</t>
        </is>
      </c>
      <c r="V229" s="74" t="n">
        <v>4</v>
      </c>
      <c r="W229" s="75" t="inlineStr">
        <is>
          <t>C</t>
        </is>
      </c>
      <c r="X229" s="74" t="n">
        <v>4</v>
      </c>
      <c r="Y229" s="75" t="inlineStr">
        <is>
          <t>C</t>
        </is>
      </c>
      <c r="Z229" s="74" t="n">
        <v>4</v>
      </c>
      <c r="AA229" s="74" t="inlineStr">
        <is>
          <t>C</t>
        </is>
      </c>
      <c r="AB229" s="74" t="n">
        <v>4</v>
      </c>
      <c r="AC229" s="74" t="inlineStr"/>
      <c r="AD229" s="74" t="n">
        <v>0</v>
      </c>
      <c r="AE229" s="74" t="inlineStr">
        <is>
          <t>A</t>
        </is>
      </c>
      <c r="AF229" s="74" t="n">
        <v>4</v>
      </c>
      <c r="AG229" s="74" t="inlineStr">
        <is>
          <t>A</t>
        </is>
      </c>
      <c r="AH229" s="74" t="n">
        <v>4</v>
      </c>
      <c r="AI229" s="74" t="inlineStr">
        <is>
          <t>A</t>
        </is>
      </c>
      <c r="AJ229" s="74" t="n">
        <v>4</v>
      </c>
      <c r="AK229" s="74" t="inlineStr">
        <is>
          <t>A</t>
        </is>
      </c>
      <c r="AL229" s="74" t="n">
        <v>4</v>
      </c>
      <c r="AM229" s="74" t="inlineStr">
        <is>
          <t>A</t>
        </is>
      </c>
      <c r="AN229" s="74" t="n">
        <v>4</v>
      </c>
      <c r="AO229" s="74" t="inlineStr">
        <is>
          <t>A</t>
        </is>
      </c>
      <c r="AP229" s="74" t="n">
        <v>4</v>
      </c>
      <c r="AQ229" s="74" t="inlineStr"/>
      <c r="AR229" s="74" t="n">
        <v>0</v>
      </c>
      <c r="AS229" s="74" t="inlineStr">
        <is>
          <t>P</t>
        </is>
      </c>
      <c r="AT229" s="74" t="n">
        <v>0</v>
      </c>
      <c r="AU229" s="74" t="inlineStr">
        <is>
          <t>C</t>
        </is>
      </c>
      <c r="AV229" s="74" t="n">
        <v>4</v>
      </c>
      <c r="AW229" s="74" t="inlineStr">
        <is>
          <t>C</t>
        </is>
      </c>
      <c r="AX229" s="74" t="n">
        <v>4</v>
      </c>
      <c r="AY229" s="74" t="inlineStr">
        <is>
          <t>C</t>
        </is>
      </c>
      <c r="AZ229" s="74" t="n">
        <v>4</v>
      </c>
      <c r="BA229" s="74" t="inlineStr">
        <is>
          <t>C</t>
        </is>
      </c>
      <c r="BB229" s="74" t="n">
        <v>4</v>
      </c>
      <c r="BC229" s="74" t="inlineStr">
        <is>
          <t>C</t>
        </is>
      </c>
      <c r="BD229" s="74" t="n">
        <v>4</v>
      </c>
      <c r="BE229" s="74" t="inlineStr"/>
      <c r="BF229" s="74" t="n">
        <v>0</v>
      </c>
      <c r="BG229" s="74" t="inlineStr">
        <is>
          <t>A</t>
        </is>
      </c>
      <c r="BH229" s="74" t="n">
        <v>4</v>
      </c>
      <c r="BI229" s="74" t="inlineStr">
        <is>
          <t>A</t>
        </is>
      </c>
      <c r="BJ229" s="74" t="n">
        <v>4</v>
      </c>
      <c r="BK229" s="74" t="inlineStr">
        <is>
          <t>A</t>
        </is>
      </c>
      <c r="BL229" s="74" t="n">
        <v>4</v>
      </c>
      <c r="BM229" s="74" t="inlineStr">
        <is>
          <t>A</t>
        </is>
      </c>
      <c r="BN229" s="74" t="n">
        <v>4</v>
      </c>
      <c r="BO229" s="74" t="n"/>
      <c r="BP229" s="74" t="n"/>
      <c r="BQ229" s="165">
        <f>COUNTIF($G229:$BP229,"a")+COUNTIF($G229:$BP229,"r0,a5")/2+COUNTIF($G229:$BP229,"p5,a5")/2</f>
        <v/>
      </c>
      <c r="BR229" s="165">
        <f>COUNTIF($G229:$BP229,"d")+COUNTIF($G229:$BP229,"r0,d5")/2+COUNTIF($G229:$BP229,"p5,d5")/2</f>
        <v/>
      </c>
      <c r="BS229" s="165">
        <f>COUNTIF($G229:$BP229,"b")+COUNTIF($G229:$BP229,"r0,b5")/2+COUNTIF($G229:$BP229,"p5,b5")/2</f>
        <v/>
      </c>
      <c r="BT229" s="165">
        <f>COUNTIF($G229:$BP229,"c")+COUNTIF($G229:$BP229,"r0,c5")/2+COUNTIF($G229:$BP229,"p5,c5")/2</f>
        <v/>
      </c>
      <c r="BU229" s="165">
        <f>COUNTIF($G229:$BP229,"KH")+COUNTIF($G229:$BP229,"TL")+COUNTIF($G229:$BP229,"L")</f>
        <v/>
      </c>
      <c r="BV229" s="165" t="n"/>
      <c r="BW229" s="165">
        <f>COUNTIF($G229:$BP229,"hh")</f>
        <v/>
      </c>
      <c r="BX229" s="165">
        <f>COUNTIF($G229:$BP229,"nt7")</f>
        <v/>
      </c>
      <c r="BY229" s="165">
        <f>COUNTIF($G229:$BP229,"P")+COUNTIF($G229:$BP229,"p5,a5")/2+COUNTIF($G229:$BP229,"p5,b5")/2+COUNTIF($G229:$BP229,"p5,c5")/2+COUNTIF($G229:$BP229,"p5,d5")/2</f>
        <v/>
      </c>
      <c r="BZ229" s="166">
        <f>SUBTOTAL(9,BQ229:BY229)</f>
        <v/>
      </c>
      <c r="CA229" s="167">
        <f>SUM(J229,L229,N229,P229,R229,T229,X229,Z229,AB229,AD229,AF229,AH229,AL229,AN229,AP229,AR229,AT229,AV229,AZ229,BB229,BD229,BF229,BH229,BP229)</f>
        <v/>
      </c>
      <c r="CB229" s="168">
        <f>SUM(H229,V229,AJ229,AX229,BL229)</f>
        <v/>
      </c>
      <c r="CC229" s="24">
        <f>SUM(BJ229,BN229)</f>
        <v/>
      </c>
      <c r="CD229" s="169">
        <f>IF(BZ229&gt;25,4,IF(BZ229&gt;18,3,IF(BZ229&gt;12,2,IF(BZ229&gt;4,1,0))))-BX229-2+1</f>
        <v/>
      </c>
      <c r="CE229" s="30" t="n"/>
      <c r="CF229" s="169">
        <f>CD229*CI229</f>
        <v/>
      </c>
      <c r="CG229" s="170">
        <f>F229-BY229+1</f>
        <v/>
      </c>
      <c r="CH229" s="169">
        <f>CE229*16</f>
        <v/>
      </c>
      <c r="CI229" s="171">
        <f>VLOOKUP(A229,[1]DATA!$A$6:$AI$331,34,0)</f>
        <v/>
      </c>
      <c r="CJ229" s="172">
        <f>VLOOKUP(A229,[2]CHAMCONG!A$7:CI$333,79,0)</f>
        <v/>
      </c>
      <c r="CK229" s="173">
        <f>CJ229-CA229</f>
        <v/>
      </c>
      <c r="CL229" s="25" t="n"/>
      <c r="CM229" s="25" t="n"/>
    </row>
    <row r="230" ht="15.75" customFormat="1" customHeight="1" s="25">
      <c r="A230" s="69" t="inlineStr">
        <is>
          <t>A1805</t>
        </is>
      </c>
      <c r="B230" s="70" t="inlineStr">
        <is>
          <t>Phạm Thị Vân Hà</t>
        </is>
      </c>
      <c r="C230" s="71" t="inlineStr">
        <is>
          <t>X2 Line 2-6</t>
        </is>
      </c>
      <c r="D230" s="72" t="inlineStr">
        <is>
          <t>Trực tiếp</t>
        </is>
      </c>
      <c r="E230" s="73" t="inlineStr">
        <is>
          <t>2021-02-22</t>
        </is>
      </c>
      <c r="F230" s="73" t="inlineStr"/>
      <c r="G230" s="74" t="inlineStr">
        <is>
          <t>A</t>
        </is>
      </c>
      <c r="H230" s="74" t="n">
        <v>4</v>
      </c>
      <c r="I230" s="74" t="inlineStr">
        <is>
          <t>A</t>
        </is>
      </c>
      <c r="J230" s="74" t="n">
        <v>4</v>
      </c>
      <c r="K230" s="74" t="inlineStr">
        <is>
          <t>A</t>
        </is>
      </c>
      <c r="L230" s="74" t="n">
        <v>4</v>
      </c>
      <c r="M230" s="74" t="inlineStr">
        <is>
          <t>A</t>
        </is>
      </c>
      <c r="N230" s="74" t="n">
        <v>4</v>
      </c>
      <c r="O230" s="74" t="inlineStr"/>
      <c r="P230" s="74" t="n">
        <v>0</v>
      </c>
      <c r="Q230" s="74" t="inlineStr">
        <is>
          <t>A</t>
        </is>
      </c>
      <c r="R230" s="74" t="n">
        <v>4</v>
      </c>
      <c r="S230" s="74" t="inlineStr">
        <is>
          <t>A</t>
        </is>
      </c>
      <c r="T230" s="74" t="n">
        <v>4</v>
      </c>
      <c r="U230" s="74" t="inlineStr">
        <is>
          <t>A</t>
        </is>
      </c>
      <c r="V230" s="74" t="n">
        <v>4</v>
      </c>
      <c r="W230" s="75" t="inlineStr">
        <is>
          <t>A</t>
        </is>
      </c>
      <c r="X230" s="74" t="n">
        <v>4</v>
      </c>
      <c r="Y230" s="75" t="inlineStr">
        <is>
          <t>A</t>
        </is>
      </c>
      <c r="Z230" s="74" t="n">
        <v>4</v>
      </c>
      <c r="AA230" s="75" t="inlineStr">
        <is>
          <t>A</t>
        </is>
      </c>
      <c r="AB230" s="74" t="n">
        <v>4</v>
      </c>
      <c r="AC230" s="75" t="inlineStr"/>
      <c r="AD230" s="74" t="n">
        <v>0</v>
      </c>
      <c r="AE230" s="74" t="inlineStr">
        <is>
          <t>A</t>
        </is>
      </c>
      <c r="AF230" s="74" t="n">
        <v>4</v>
      </c>
      <c r="AG230" s="75" t="inlineStr">
        <is>
          <t>A</t>
        </is>
      </c>
      <c r="AH230" s="74" t="n">
        <v>4</v>
      </c>
      <c r="AI230" s="74" t="inlineStr">
        <is>
          <t>A</t>
        </is>
      </c>
      <c r="AJ230" s="74" t="n">
        <v>4</v>
      </c>
      <c r="AK230" s="74" t="inlineStr">
        <is>
          <t>A</t>
        </is>
      </c>
      <c r="AL230" s="74" t="n">
        <v>4</v>
      </c>
      <c r="AM230" s="74" t="inlineStr">
        <is>
          <t>P</t>
        </is>
      </c>
      <c r="AN230" s="74" t="n">
        <v>0</v>
      </c>
      <c r="AO230" s="74" t="inlineStr">
        <is>
          <t>A</t>
        </is>
      </c>
      <c r="AP230" s="74" t="n">
        <v>4</v>
      </c>
      <c r="AQ230" s="74" t="inlineStr"/>
      <c r="AR230" s="74" t="n">
        <v>0</v>
      </c>
      <c r="AS230" s="74" t="inlineStr">
        <is>
          <t>P</t>
        </is>
      </c>
      <c r="AT230" s="74" t="n">
        <v>0</v>
      </c>
      <c r="AU230" s="74" t="inlineStr">
        <is>
          <t>A</t>
        </is>
      </c>
      <c r="AV230" s="74" t="n">
        <v>4</v>
      </c>
      <c r="AW230" s="74" t="inlineStr">
        <is>
          <t>A</t>
        </is>
      </c>
      <c r="AX230" s="74" t="n">
        <v>4</v>
      </c>
      <c r="AY230" s="74" t="inlineStr">
        <is>
          <t>A</t>
        </is>
      </c>
      <c r="AZ230" s="74" t="n">
        <v>0</v>
      </c>
      <c r="BA230" s="74" t="inlineStr">
        <is>
          <t>A</t>
        </is>
      </c>
      <c r="BB230" s="74" t="n">
        <v>4</v>
      </c>
      <c r="BC230" s="74" t="inlineStr">
        <is>
          <t>A</t>
        </is>
      </c>
      <c r="BD230" s="74" t="n">
        <v>4</v>
      </c>
      <c r="BE230" s="74" t="inlineStr"/>
      <c r="BF230" s="74" t="n">
        <v>0</v>
      </c>
      <c r="BG230" s="74" t="inlineStr">
        <is>
          <t>A</t>
        </is>
      </c>
      <c r="BH230" s="74" t="n">
        <v>4</v>
      </c>
      <c r="BI230" s="74" t="inlineStr">
        <is>
          <t>A</t>
        </is>
      </c>
      <c r="BJ230" s="74" t="n">
        <v>4</v>
      </c>
      <c r="BK230" s="74" t="inlineStr">
        <is>
          <t>A</t>
        </is>
      </c>
      <c r="BL230" s="74" t="n">
        <v>4</v>
      </c>
      <c r="BM230" s="74" t="inlineStr">
        <is>
          <t>A</t>
        </is>
      </c>
      <c r="BN230" s="74" t="n">
        <v>4</v>
      </c>
      <c r="BO230" s="74" t="n"/>
      <c r="BP230" s="74" t="n"/>
      <c r="BQ230" s="165">
        <f>COUNTIF($G230:$BP230,"a")+COUNTIF($G230:$BP230,"r0,a5")/2+COUNTIF($G230:$BP230,"p5,a5")/2</f>
        <v/>
      </c>
      <c r="BR230" s="165">
        <f>COUNTIF($G230:$BP230,"d")+COUNTIF($G230:$BP230,"r0,d5")/2+COUNTIF($G230:$BP230,"p5,d5")/2</f>
        <v/>
      </c>
      <c r="BS230" s="165">
        <f>COUNTIF($G230:$BP230,"b")+COUNTIF($G230:$BP230,"r0,b5")/2+COUNTIF($G230:$BP230,"p5,b5")/2</f>
        <v/>
      </c>
      <c r="BT230" s="165">
        <f>COUNTIF($G230:$BP230,"c")+COUNTIF($G230:$BP230,"r0,c5")/2+COUNTIF($G230:$BP230,"p5,c5")/2</f>
        <v/>
      </c>
      <c r="BU230" s="165">
        <f>COUNTIF($G230:$BP230,"KH")+COUNTIF($G230:$BP230,"TL")+COUNTIF($G230:$BP230,"L")</f>
        <v/>
      </c>
      <c r="BV230" s="165" t="n"/>
      <c r="BW230" s="165">
        <f>COUNTIF($G230:$BP230,"hh")</f>
        <v/>
      </c>
      <c r="BX230" s="165">
        <f>COUNTIF($G230:$BP230,"nt7")</f>
        <v/>
      </c>
      <c r="BY230" s="165">
        <f>COUNTIF($G230:$BP230,"P")+COUNTIF($G230:$BP230,"p5,a5")/2+COUNTIF($G230:$BP230,"p5,b5")/2+COUNTIF($G230:$BP230,"p5,c5")/2+COUNTIF($G230:$BP230,"p5,d5")/2</f>
        <v/>
      </c>
      <c r="BZ230" s="166">
        <f>SUBTOTAL(9,BQ230:BY230)</f>
        <v/>
      </c>
      <c r="CA230" s="167">
        <f>SUM(J230,L230,N230,P230,R230,T230,X230,Z230,AB230,AD230,AF230,AH230,AL230,AN230,AP230,AR230,AT230,AV230,AZ230,BB230,BD230,BF230,BH230,BP230)</f>
        <v/>
      </c>
      <c r="CB230" s="168">
        <f>SUM(H230,V230,AJ230,AX230,BL230)</f>
        <v/>
      </c>
      <c r="CC230" s="24">
        <f>SUM(BJ230,BN230)</f>
        <v/>
      </c>
      <c r="CD230" s="169">
        <f>IF(BZ230&gt;25,4,IF(BZ230&gt;18,3,IF(BZ230&gt;12,2,IF(BZ230&gt;4,1,0))))-BX230-2+1</f>
        <v/>
      </c>
      <c r="CE230" s="30" t="n"/>
      <c r="CF230" s="169">
        <f>CD230*CI230</f>
        <v/>
      </c>
      <c r="CG230" s="170">
        <f>F230-BY230+1</f>
        <v/>
      </c>
      <c r="CH230" s="169">
        <f>CE230*16</f>
        <v/>
      </c>
      <c r="CI230" s="171">
        <f>VLOOKUP(A230,[1]DATA!$A$6:$AI$331,34,0)</f>
        <v/>
      </c>
      <c r="CJ230" s="172">
        <f>VLOOKUP(A230,[2]CHAMCONG!A$7:CI$333,79,0)</f>
        <v/>
      </c>
      <c r="CK230" s="173">
        <f>CJ230-CA230</f>
        <v/>
      </c>
    </row>
    <row r="231" ht="15.75" customFormat="1" customHeight="1" s="25">
      <c r="A231" s="69" t="inlineStr">
        <is>
          <t>A1809</t>
        </is>
      </c>
      <c r="B231" s="70" t="inlineStr">
        <is>
          <t>Kim Rạch Tha</t>
        </is>
      </c>
      <c r="C231" s="71" t="inlineStr">
        <is>
          <t>Kho X1</t>
        </is>
      </c>
      <c r="D231" s="72" t="inlineStr">
        <is>
          <t>Trực tiếp</t>
        </is>
      </c>
      <c r="E231" s="73" t="inlineStr">
        <is>
          <t>2021-02-23</t>
        </is>
      </c>
      <c r="F231" s="73" t="inlineStr"/>
      <c r="G231" s="74" t="inlineStr">
        <is>
          <t>A</t>
        </is>
      </c>
      <c r="H231" s="74" t="n">
        <v>4</v>
      </c>
      <c r="I231" s="74" t="inlineStr">
        <is>
          <t>A</t>
        </is>
      </c>
      <c r="J231" s="74" t="n">
        <v>0</v>
      </c>
      <c r="K231" s="74" t="inlineStr">
        <is>
          <t>A</t>
        </is>
      </c>
      <c r="L231" s="74" t="n">
        <v>4</v>
      </c>
      <c r="M231" s="74" t="inlineStr">
        <is>
          <t>A</t>
        </is>
      </c>
      <c r="N231" s="74" t="n">
        <v>4</v>
      </c>
      <c r="O231" s="74" t="inlineStr"/>
      <c r="P231" s="74" t="n">
        <v>0</v>
      </c>
      <c r="Q231" s="75" t="inlineStr">
        <is>
          <t>A</t>
        </is>
      </c>
      <c r="R231" s="75" t="n">
        <v>6</v>
      </c>
      <c r="S231" s="74" t="inlineStr">
        <is>
          <t>A</t>
        </is>
      </c>
      <c r="T231" s="74" t="n">
        <v>4</v>
      </c>
      <c r="U231" s="74" t="inlineStr">
        <is>
          <t>A</t>
        </is>
      </c>
      <c r="V231" s="74" t="n">
        <v>4</v>
      </c>
      <c r="W231" s="74" t="inlineStr">
        <is>
          <t>P</t>
        </is>
      </c>
      <c r="X231" s="74" t="n">
        <v>0</v>
      </c>
      <c r="Y231" s="74" t="inlineStr">
        <is>
          <t>P</t>
        </is>
      </c>
      <c r="Z231" s="74" t="n">
        <v>0</v>
      </c>
      <c r="AA231" s="74" t="inlineStr">
        <is>
          <t>P</t>
        </is>
      </c>
      <c r="AB231" s="74" t="n">
        <v>0</v>
      </c>
      <c r="AC231" s="74" t="inlineStr"/>
      <c r="AD231" s="74" t="n">
        <v>0</v>
      </c>
      <c r="AE231" s="74" t="inlineStr">
        <is>
          <t>A</t>
        </is>
      </c>
      <c r="AF231" s="74" t="n">
        <v>0</v>
      </c>
      <c r="AG231" s="74" t="inlineStr">
        <is>
          <t>A</t>
        </is>
      </c>
      <c r="AH231" s="74" t="n">
        <v>4</v>
      </c>
      <c r="AI231" s="74" t="inlineStr">
        <is>
          <t>P0</t>
        </is>
      </c>
      <c r="AJ231" s="74" t="n">
        <v>0</v>
      </c>
      <c r="AK231" s="74" t="inlineStr">
        <is>
          <t>A</t>
        </is>
      </c>
      <c r="AL231" s="74" t="n">
        <v>0</v>
      </c>
      <c r="AM231" s="74" t="inlineStr">
        <is>
          <t>A</t>
        </is>
      </c>
      <c r="AN231" s="74" t="n">
        <v>4</v>
      </c>
      <c r="AO231" s="74" t="inlineStr">
        <is>
          <t>A</t>
        </is>
      </c>
      <c r="AP231" s="74" t="n">
        <v>4</v>
      </c>
      <c r="AQ231" s="74" t="inlineStr"/>
      <c r="AR231" s="74" t="n">
        <v>0</v>
      </c>
      <c r="AS231" s="74" t="inlineStr">
        <is>
          <t>P</t>
        </is>
      </c>
      <c r="AT231" s="74" t="n">
        <v>0</v>
      </c>
      <c r="AU231" s="74" t="inlineStr">
        <is>
          <t>A</t>
        </is>
      </c>
      <c r="AV231" s="74" t="n">
        <v>9</v>
      </c>
      <c r="AW231" s="74" t="inlineStr">
        <is>
          <t>A</t>
        </is>
      </c>
      <c r="AX231" s="74" t="n">
        <v>0</v>
      </c>
      <c r="AY231" s="74" t="inlineStr">
        <is>
          <t>A</t>
        </is>
      </c>
      <c r="AZ231" s="74" t="n">
        <v>4</v>
      </c>
      <c r="BA231" s="74" t="inlineStr">
        <is>
          <t>A</t>
        </is>
      </c>
      <c r="BB231" s="74" t="n">
        <v>4</v>
      </c>
      <c r="BC231" s="74" t="inlineStr">
        <is>
          <t>A</t>
        </is>
      </c>
      <c r="BD231" s="74" t="n">
        <v>4</v>
      </c>
      <c r="BE231" s="74" t="inlineStr"/>
      <c r="BF231" s="74" t="n">
        <v>0</v>
      </c>
      <c r="BG231" s="74" t="inlineStr">
        <is>
          <t>A</t>
        </is>
      </c>
      <c r="BH231" s="74" t="n">
        <v>4</v>
      </c>
      <c r="BI231" s="74" t="inlineStr">
        <is>
          <t>A</t>
        </is>
      </c>
      <c r="BJ231" s="74" t="n">
        <v>4</v>
      </c>
      <c r="BK231" s="74" t="inlineStr">
        <is>
          <t>A</t>
        </is>
      </c>
      <c r="BL231" s="74" t="n">
        <v>0</v>
      </c>
      <c r="BM231" s="74" t="inlineStr">
        <is>
          <t>A</t>
        </is>
      </c>
      <c r="BN231" s="74" t="n">
        <v>4</v>
      </c>
      <c r="BO231" s="74" t="n"/>
      <c r="BP231" s="74" t="n"/>
      <c r="BQ231" s="165">
        <f>COUNTIF($G231:$BP231,"a")+COUNTIF($G231:$BP231,"r0,a5")/2+COUNTIF($G231:$BP231,"p5,a5")/2</f>
        <v/>
      </c>
      <c r="BR231" s="165">
        <f>COUNTIF($G231:$BP231,"d")+COUNTIF($G231:$BP231,"r0,d5")/2+COUNTIF($G231:$BP231,"p5,d5")/2</f>
        <v/>
      </c>
      <c r="BS231" s="165">
        <f>COUNTIF($G231:$BP231,"b")+COUNTIF($G231:$BP231,"r0,b5")/2+COUNTIF($G231:$BP231,"p5,b5")/2</f>
        <v/>
      </c>
      <c r="BT231" s="165">
        <f>COUNTIF($G231:$BP231,"c")+COUNTIF($G231:$BP231,"r0,c5")/2+COUNTIF($G231:$BP231,"p5,c5")/2</f>
        <v/>
      </c>
      <c r="BU231" s="165">
        <f>COUNTIF($G231:$BP231,"KH")+COUNTIF($G231:$BP231,"TL")+COUNTIF($G231:$BP231,"L")</f>
        <v/>
      </c>
      <c r="BV231" s="165" t="n"/>
      <c r="BW231" s="165">
        <f>COUNTIF($G231:$BP231,"hh")</f>
        <v/>
      </c>
      <c r="BX231" s="165">
        <f>COUNTIF($G231:$BP231,"nt7")</f>
        <v/>
      </c>
      <c r="BY231" s="165">
        <f>COUNTIF($G231:$BP231,"P")+COUNTIF($G231:$BP231,"p5,a5")/2+COUNTIF($G231:$BP231,"p5,b5")/2+COUNTIF($G231:$BP231,"p5,c5")/2+COUNTIF($G231:$BP231,"p5,d5")/2</f>
        <v/>
      </c>
      <c r="BZ231" s="166">
        <f>SUBTOTAL(9,BQ231:BY231)</f>
        <v/>
      </c>
      <c r="CA231" s="167">
        <f>SUM(J231,L231,N231,P231,R231,T231,X231,Z231,AB231,AD231,AF231,AH231,AL231,AN231,AP231,AR231,AT231,AV231,AZ231,BB231,BD231,BF231,BH231,BP231)</f>
        <v/>
      </c>
      <c r="CB231" s="168">
        <f>SUM(H231,V231,AJ231,AX231,BL231)</f>
        <v/>
      </c>
      <c r="CC231" s="24">
        <f>SUM(BJ231,BN231)</f>
        <v/>
      </c>
      <c r="CD231" s="169">
        <f>IF(BZ231&gt;25,4,IF(BZ231&gt;18,3,IF(BZ231&gt;12,2,IF(BZ231&gt;4,1,0))))-BX231-2+1</f>
        <v/>
      </c>
      <c r="CE231" s="30" t="n"/>
      <c r="CF231" s="169">
        <f>CD231*CI231</f>
        <v/>
      </c>
      <c r="CG231" s="170">
        <f>F231-BY231+1</f>
        <v/>
      </c>
      <c r="CH231" s="169">
        <f>CE231*16</f>
        <v/>
      </c>
      <c r="CI231" s="171">
        <f>VLOOKUP(A231,[1]DATA!$A$6:$AI$331,34,0)</f>
        <v/>
      </c>
      <c r="CJ231" s="172">
        <f>VLOOKUP(A231,[2]CHAMCONG!A$7:CI$333,79,0)</f>
        <v/>
      </c>
      <c r="CK231" s="173">
        <f>CJ231-CA231</f>
        <v/>
      </c>
    </row>
    <row r="232" ht="15.75" customFormat="1" customHeight="1" s="25">
      <c r="A232" s="69" t="inlineStr">
        <is>
          <t>A1810</t>
        </is>
      </c>
      <c r="B232" s="70" t="inlineStr">
        <is>
          <t>Võ Thị Minh Thùy</t>
        </is>
      </c>
      <c r="C232" s="71" t="inlineStr">
        <is>
          <t>X1 Ép - B</t>
        </is>
      </c>
      <c r="D232" s="72" t="inlineStr">
        <is>
          <t>Trực tiếp</t>
        </is>
      </c>
      <c r="E232" s="73" t="inlineStr">
        <is>
          <t>2021-02-22</t>
        </is>
      </c>
      <c r="F232" s="73" t="inlineStr"/>
      <c r="G232" s="74" t="inlineStr">
        <is>
          <t>P</t>
        </is>
      </c>
      <c r="H232" s="74" t="n">
        <v>0</v>
      </c>
      <c r="I232" s="74" t="inlineStr">
        <is>
          <t>A</t>
        </is>
      </c>
      <c r="J232" s="74" t="n">
        <v>4</v>
      </c>
      <c r="K232" s="74" t="inlineStr">
        <is>
          <t>A</t>
        </is>
      </c>
      <c r="L232" s="74" t="n">
        <v>4</v>
      </c>
      <c r="M232" s="74" t="inlineStr">
        <is>
          <t>A</t>
        </is>
      </c>
      <c r="N232" s="74" t="n">
        <v>4</v>
      </c>
      <c r="O232" s="74" t="inlineStr"/>
      <c r="P232" s="74" t="n">
        <v>0</v>
      </c>
      <c r="Q232" s="75" t="inlineStr">
        <is>
          <t>C</t>
        </is>
      </c>
      <c r="R232" s="74" t="n">
        <v>4</v>
      </c>
      <c r="S232" s="75" t="inlineStr">
        <is>
          <t>C</t>
        </is>
      </c>
      <c r="T232" s="74" t="n">
        <v>4</v>
      </c>
      <c r="U232" s="74" t="inlineStr">
        <is>
          <t>C</t>
        </is>
      </c>
      <c r="V232" s="74" t="n">
        <v>4</v>
      </c>
      <c r="W232" s="75" t="inlineStr">
        <is>
          <t>C</t>
        </is>
      </c>
      <c r="X232" s="74" t="n">
        <v>4</v>
      </c>
      <c r="Y232" s="75" t="inlineStr">
        <is>
          <t>C</t>
        </is>
      </c>
      <c r="Z232" s="74" t="n">
        <v>4</v>
      </c>
      <c r="AA232" s="74" t="inlineStr">
        <is>
          <t>C</t>
        </is>
      </c>
      <c r="AB232" s="74" t="n">
        <v>4</v>
      </c>
      <c r="AC232" s="74" t="inlineStr"/>
      <c r="AD232" s="74" t="n">
        <v>0</v>
      </c>
      <c r="AE232" s="74" t="inlineStr">
        <is>
          <t>P</t>
        </is>
      </c>
      <c r="AF232" s="74" t="n">
        <v>0</v>
      </c>
      <c r="AG232" s="74" t="inlineStr">
        <is>
          <t>A</t>
        </is>
      </c>
      <c r="AH232" s="74" t="n">
        <v>0</v>
      </c>
      <c r="AI232" s="74" t="inlineStr">
        <is>
          <t>A</t>
        </is>
      </c>
      <c r="AJ232" s="74" t="n">
        <v>4</v>
      </c>
      <c r="AK232" s="74" t="inlineStr">
        <is>
          <t>A</t>
        </is>
      </c>
      <c r="AL232" s="74" t="n">
        <v>4</v>
      </c>
      <c r="AM232" s="74" t="inlineStr">
        <is>
          <t>A</t>
        </is>
      </c>
      <c r="AN232" s="74" t="n">
        <v>4</v>
      </c>
      <c r="AO232" s="74" t="inlineStr">
        <is>
          <t>A</t>
        </is>
      </c>
      <c r="AP232" s="74" t="n">
        <v>4</v>
      </c>
      <c r="AQ232" s="74" t="inlineStr"/>
      <c r="AR232" s="74" t="n">
        <v>0</v>
      </c>
      <c r="AS232" s="74" t="inlineStr">
        <is>
          <t>P</t>
        </is>
      </c>
      <c r="AT232" s="74" t="n">
        <v>0</v>
      </c>
      <c r="AU232" s="74" t="inlineStr">
        <is>
          <t>C</t>
        </is>
      </c>
      <c r="AV232" s="74" t="n">
        <v>4</v>
      </c>
      <c r="AW232" s="74" t="inlineStr">
        <is>
          <t>C</t>
        </is>
      </c>
      <c r="AX232" s="74" t="n">
        <v>4</v>
      </c>
      <c r="AY232" s="74" t="inlineStr">
        <is>
          <t>C</t>
        </is>
      </c>
      <c r="AZ232" s="74" t="n">
        <v>4</v>
      </c>
      <c r="BA232" s="74" t="inlineStr">
        <is>
          <t>C</t>
        </is>
      </c>
      <c r="BB232" s="74" t="n">
        <v>4</v>
      </c>
      <c r="BC232" s="74" t="inlineStr">
        <is>
          <t>C</t>
        </is>
      </c>
      <c r="BD232" s="74" t="n">
        <v>4</v>
      </c>
      <c r="BE232" s="74" t="inlineStr"/>
      <c r="BF232" s="74" t="n">
        <v>0</v>
      </c>
      <c r="BG232" s="74" t="inlineStr">
        <is>
          <t>P</t>
        </is>
      </c>
      <c r="BH232" s="74" t="n">
        <v>0</v>
      </c>
      <c r="BI232" s="74" t="inlineStr">
        <is>
          <t>A</t>
        </is>
      </c>
      <c r="BJ232" s="74" t="n">
        <v>4</v>
      </c>
      <c r="BK232" s="74" t="inlineStr">
        <is>
          <t>A</t>
        </is>
      </c>
      <c r="BL232" s="74" t="n">
        <v>4</v>
      </c>
      <c r="BM232" s="74" t="inlineStr">
        <is>
          <t>A</t>
        </is>
      </c>
      <c r="BN232" s="74" t="n">
        <v>4</v>
      </c>
      <c r="BO232" s="74" t="n"/>
      <c r="BP232" s="74" t="n"/>
      <c r="BQ232" s="165">
        <f>COUNTIF($G232:$BP232,"a")+COUNTIF($G232:$BP232,"r0,a5")/2+COUNTIF($G232:$BP232,"p5,a5")/2</f>
        <v/>
      </c>
      <c r="BR232" s="165">
        <f>COUNTIF($G232:$BP232,"d")+COUNTIF($G232:$BP232,"r0,d5")/2+COUNTIF($G232:$BP232,"p5,d5")/2</f>
        <v/>
      </c>
      <c r="BS232" s="165">
        <f>COUNTIF($G232:$BP232,"b")+COUNTIF($G232:$BP232,"r0,b5")/2+COUNTIF($G232:$BP232,"p5,b5")/2</f>
        <v/>
      </c>
      <c r="BT232" s="165">
        <f>COUNTIF($G232:$BP232,"c")+COUNTIF($G232:$BP232,"r0,c5")/2+COUNTIF($G232:$BP232,"p5,c5")/2</f>
        <v/>
      </c>
      <c r="BU232" s="165">
        <f>COUNTIF($G232:$BP232,"KH")+COUNTIF($G232:$BP232,"TL")+COUNTIF($G232:$BP232,"L")</f>
        <v/>
      </c>
      <c r="BV232" s="165" t="n"/>
      <c r="BW232" s="165">
        <f>COUNTIF($G232:$BP232,"hh")</f>
        <v/>
      </c>
      <c r="BX232" s="165">
        <f>COUNTIF($G232:$BP232,"nt7")</f>
        <v/>
      </c>
      <c r="BY232" s="165">
        <f>COUNTIF($G232:$BP232,"P")+COUNTIF($G232:$BP232,"p5,a5")/2+COUNTIF($G232:$BP232,"p5,b5")/2+COUNTIF($G232:$BP232,"p5,c5")/2+COUNTIF($G232:$BP232,"p5,d5")/2</f>
        <v/>
      </c>
      <c r="BZ232" s="166">
        <f>SUBTOTAL(9,BQ232:BY232)</f>
        <v/>
      </c>
      <c r="CA232" s="167">
        <f>SUM(J232,L232,N232,P232,R232,T232,X232,Z232,AB232,AD232,AF232,AH232,AL232,AN232,AP232,AR232,AT232,AV232,AZ232,BB232,BD232,BF232,BH232,BP232)</f>
        <v/>
      </c>
      <c r="CB232" s="168">
        <f>SUM(H232,V232,AJ232,AX232,BL232)</f>
        <v/>
      </c>
      <c r="CC232" s="24">
        <f>SUM(BJ232,BN232)</f>
        <v/>
      </c>
      <c r="CD232" s="169">
        <f>IF(BZ232&gt;25,4,IF(BZ232&gt;18,3,IF(BZ232&gt;12,2,IF(BZ232&gt;4,1,0))))-BX232-2+1</f>
        <v/>
      </c>
      <c r="CE232" s="30" t="n"/>
      <c r="CF232" s="169">
        <f>CD232*CI232</f>
        <v/>
      </c>
      <c r="CG232" s="170">
        <f>F232-BY232+1</f>
        <v/>
      </c>
      <c r="CH232" s="169">
        <f>CE232*16</f>
        <v/>
      </c>
      <c r="CI232" s="171">
        <f>VLOOKUP(A232,[1]DATA!$A$6:$AI$331,34,0)</f>
        <v/>
      </c>
      <c r="CJ232" s="172">
        <f>VLOOKUP(A232,[2]CHAMCONG!A$7:CI$333,79,0)</f>
        <v/>
      </c>
      <c r="CK232" s="173">
        <f>CJ232-CA232</f>
        <v/>
      </c>
    </row>
    <row r="233" ht="15.75" customFormat="1" customHeight="1" s="25">
      <c r="A233" s="69" t="inlineStr">
        <is>
          <t>A1812</t>
        </is>
      </c>
      <c r="B233" s="70" t="inlineStr">
        <is>
          <t>Võ Hoàng Anh Kiệt</t>
        </is>
      </c>
      <c r="C233" s="71" t="inlineStr">
        <is>
          <t>X1 Ép - B</t>
        </is>
      </c>
      <c r="D233" s="72" t="inlineStr">
        <is>
          <t>Trực tiếp</t>
        </is>
      </c>
      <c r="E233" s="73" t="inlineStr">
        <is>
          <t>2021-02-22</t>
        </is>
      </c>
      <c r="F233" s="73" t="inlineStr"/>
      <c r="G233" s="74" t="inlineStr">
        <is>
          <t>A</t>
        </is>
      </c>
      <c r="H233" s="74" t="n">
        <v>4</v>
      </c>
      <c r="I233" s="75" t="inlineStr">
        <is>
          <t>A</t>
        </is>
      </c>
      <c r="J233" s="74" t="n">
        <v>4</v>
      </c>
      <c r="K233" s="74" t="inlineStr">
        <is>
          <t>A</t>
        </is>
      </c>
      <c r="L233" s="74" t="n">
        <v>4</v>
      </c>
      <c r="M233" s="74" t="inlineStr">
        <is>
          <t>A</t>
        </is>
      </c>
      <c r="N233" s="74" t="n">
        <v>4</v>
      </c>
      <c r="O233" s="74" t="inlineStr"/>
      <c r="P233" s="74" t="n">
        <v>12</v>
      </c>
      <c r="Q233" s="74" t="inlineStr">
        <is>
          <t>C</t>
        </is>
      </c>
      <c r="R233" s="74" t="n">
        <v>4</v>
      </c>
      <c r="S233" s="74" t="inlineStr">
        <is>
          <t>C</t>
        </is>
      </c>
      <c r="T233" s="74" t="n">
        <v>4</v>
      </c>
      <c r="U233" s="74" t="inlineStr">
        <is>
          <t>C</t>
        </is>
      </c>
      <c r="V233" s="74" t="n">
        <v>3</v>
      </c>
      <c r="W233" s="74" t="inlineStr">
        <is>
          <t>C</t>
        </is>
      </c>
      <c r="X233" s="74" t="n">
        <v>4</v>
      </c>
      <c r="Y233" s="74" t="inlineStr">
        <is>
          <t>C</t>
        </is>
      </c>
      <c r="Z233" s="74" t="n">
        <v>4</v>
      </c>
      <c r="AA233" s="74" t="inlineStr">
        <is>
          <t>C</t>
        </is>
      </c>
      <c r="AB233" s="74" t="n">
        <v>4</v>
      </c>
      <c r="AC233" s="74" t="inlineStr"/>
      <c r="AD233" s="74" t="n">
        <v>0</v>
      </c>
      <c r="AE233" s="74" t="inlineStr">
        <is>
          <t>A</t>
        </is>
      </c>
      <c r="AF233" s="74" t="n">
        <v>4</v>
      </c>
      <c r="AG233" s="74" t="inlineStr">
        <is>
          <t>A</t>
        </is>
      </c>
      <c r="AH233" s="74" t="n">
        <v>4</v>
      </c>
      <c r="AI233" s="74" t="inlineStr">
        <is>
          <t>A</t>
        </is>
      </c>
      <c r="AJ233" s="74" t="n">
        <v>4</v>
      </c>
      <c r="AK233" s="74" t="inlineStr">
        <is>
          <t>A</t>
        </is>
      </c>
      <c r="AL233" s="74" t="n">
        <v>4</v>
      </c>
      <c r="AM233" s="74" t="inlineStr">
        <is>
          <t>A</t>
        </is>
      </c>
      <c r="AN233" s="74" t="n">
        <v>4</v>
      </c>
      <c r="AO233" s="74" t="inlineStr">
        <is>
          <t>A</t>
        </is>
      </c>
      <c r="AP233" s="74" t="n">
        <v>4</v>
      </c>
      <c r="AQ233" s="74" t="inlineStr"/>
      <c r="AR233" s="74" t="n">
        <v>0</v>
      </c>
      <c r="AS233" s="74" t="inlineStr">
        <is>
          <t>P</t>
        </is>
      </c>
      <c r="AT233" s="74" t="n">
        <v>0</v>
      </c>
      <c r="AU233" s="74" t="inlineStr">
        <is>
          <t>C</t>
        </is>
      </c>
      <c r="AV233" s="74" t="n">
        <v>4</v>
      </c>
      <c r="AW233" s="74" t="inlineStr">
        <is>
          <t>P</t>
        </is>
      </c>
      <c r="AX233" s="74" t="n">
        <v>0</v>
      </c>
      <c r="AY233" s="74" t="inlineStr">
        <is>
          <t>P</t>
        </is>
      </c>
      <c r="AZ233" s="74" t="n">
        <v>0</v>
      </c>
      <c r="BA233" s="74" t="inlineStr">
        <is>
          <t>C</t>
        </is>
      </c>
      <c r="BB233" s="74" t="n">
        <v>4</v>
      </c>
      <c r="BC233" s="74" t="inlineStr">
        <is>
          <t>C</t>
        </is>
      </c>
      <c r="BD233" s="74" t="n">
        <v>4</v>
      </c>
      <c r="BE233" s="74" t="inlineStr"/>
      <c r="BF233" s="74" t="n">
        <v>0</v>
      </c>
      <c r="BG233" s="74" t="inlineStr">
        <is>
          <t>A</t>
        </is>
      </c>
      <c r="BH233" s="74" t="n">
        <v>4</v>
      </c>
      <c r="BI233" s="74" t="inlineStr">
        <is>
          <t>A</t>
        </is>
      </c>
      <c r="BJ233" s="74" t="n">
        <v>4</v>
      </c>
      <c r="BK233" s="74" t="inlineStr">
        <is>
          <t>A</t>
        </is>
      </c>
      <c r="BL233" s="74" t="n">
        <v>4</v>
      </c>
      <c r="BM233" s="74" t="inlineStr">
        <is>
          <t>A</t>
        </is>
      </c>
      <c r="BN233" s="74" t="n">
        <v>4</v>
      </c>
      <c r="BO233" s="74" t="n"/>
      <c r="BP233" s="74" t="n"/>
      <c r="BQ233" s="165">
        <f>COUNTIF($G233:$BP233,"a")+COUNTIF($G233:$BP233,"r0,a5")/2+COUNTIF($G233:$BP233,"p5,a5")/2</f>
        <v/>
      </c>
      <c r="BR233" s="165">
        <f>COUNTIF($G233:$BP233,"d")+COUNTIF($G233:$BP233,"r0,d5")/2+COUNTIF($G233:$BP233,"p5,d5")/2</f>
        <v/>
      </c>
      <c r="BS233" s="165">
        <f>COUNTIF($G233:$BP233,"b")+COUNTIF($G233:$BP233,"r0,b5")/2+COUNTIF($G233:$BP233,"p5,b5")/2</f>
        <v/>
      </c>
      <c r="BT233" s="165">
        <f>COUNTIF($G233:$BP233,"c")+COUNTIF($G233:$BP233,"r0,c5")/2+COUNTIF($G233:$BP233,"p5,c5")/2</f>
        <v/>
      </c>
      <c r="BU233" s="165">
        <f>COUNTIF($G233:$BP233,"KH")+COUNTIF($G233:$BP233,"TL")+COUNTIF($G233:$BP233,"L")</f>
        <v/>
      </c>
      <c r="BV233" s="165" t="n"/>
      <c r="BW233" s="165">
        <f>COUNTIF($G233:$BP233,"hh")</f>
        <v/>
      </c>
      <c r="BX233" s="165">
        <f>COUNTIF($G233:$BP233,"nt7")</f>
        <v/>
      </c>
      <c r="BY233" s="165">
        <f>COUNTIF($G233:$BP233,"P")+COUNTIF($G233:$BP233,"p5,a5")/2+COUNTIF($G233:$BP233,"p5,b5")/2+COUNTIF($G233:$BP233,"p5,c5")/2+COUNTIF($G233:$BP233,"p5,d5")/2</f>
        <v/>
      </c>
      <c r="BZ233" s="166">
        <f>SUBTOTAL(9,BQ233:BY233)</f>
        <v/>
      </c>
      <c r="CA233" s="167">
        <f>SUM(J233,L233,N233,P233,R233,T233,X233,Z233,AB233,AD233,AF233,AH233,AL233,AN233,AP233,AR233,AT233,AV233,AZ233,BB233,BD233,BF233,BH233,BP233)</f>
        <v/>
      </c>
      <c r="CB233" s="168">
        <f>SUM(H233,V233,AJ233,AX233,BL233)</f>
        <v/>
      </c>
      <c r="CC233" s="24">
        <f>SUM(BJ233,BN233)</f>
        <v/>
      </c>
      <c r="CD233" s="169">
        <f>IF(BZ233&gt;25,4,IF(BZ233&gt;18,3,IF(BZ233&gt;12,2,IF(BZ233&gt;4,1,0))))-BX233-2+1</f>
        <v/>
      </c>
      <c r="CE233" s="30" t="n"/>
      <c r="CF233" s="169">
        <f>CD233*CI233</f>
        <v/>
      </c>
      <c r="CG233" s="170">
        <f>F233-BY233+1</f>
        <v/>
      </c>
      <c r="CH233" s="169">
        <f>CE233*16</f>
        <v/>
      </c>
      <c r="CI233" s="171">
        <f>VLOOKUP(A233,[1]DATA!$A$6:$AI$331,34,0)</f>
        <v/>
      </c>
      <c r="CJ233" s="172">
        <f>VLOOKUP(A233,[2]CHAMCONG!A$7:CI$333,79,0)</f>
        <v/>
      </c>
      <c r="CK233" s="173">
        <f>CJ233-CA233</f>
        <v/>
      </c>
    </row>
    <row r="234" ht="15.75" customFormat="1" customHeight="1" s="25">
      <c r="A234" s="69" t="inlineStr">
        <is>
          <t>A1816</t>
        </is>
      </c>
      <c r="B234" s="70" t="inlineStr">
        <is>
          <t>Trần Thanh An</t>
        </is>
      </c>
      <c r="C234" s="71" t="inlineStr">
        <is>
          <t>X1 Ép - B</t>
        </is>
      </c>
      <c r="D234" s="72" t="inlineStr">
        <is>
          <t>Trực tiếp</t>
        </is>
      </c>
      <c r="E234" s="73" t="inlineStr">
        <is>
          <t>2021-02-24</t>
        </is>
      </c>
      <c r="F234" s="73" t="inlineStr"/>
      <c r="G234" s="74" t="inlineStr">
        <is>
          <t>A</t>
        </is>
      </c>
      <c r="H234" s="74" t="n">
        <v>4</v>
      </c>
      <c r="I234" s="74" t="inlineStr">
        <is>
          <t>A</t>
        </is>
      </c>
      <c r="J234" s="74" t="n">
        <v>4</v>
      </c>
      <c r="K234" s="74" t="inlineStr">
        <is>
          <t>A</t>
        </is>
      </c>
      <c r="L234" s="74" t="n">
        <v>4</v>
      </c>
      <c r="M234" s="74" t="inlineStr">
        <is>
          <t>A</t>
        </is>
      </c>
      <c r="N234" s="74" t="n">
        <v>4</v>
      </c>
      <c r="O234" s="74" t="inlineStr"/>
      <c r="P234" s="74" t="n">
        <v>0</v>
      </c>
      <c r="Q234" s="74" t="inlineStr">
        <is>
          <t>P0</t>
        </is>
      </c>
      <c r="R234" s="74" t="n">
        <v>0</v>
      </c>
      <c r="S234" s="74" t="inlineStr">
        <is>
          <t>C</t>
        </is>
      </c>
      <c r="T234" s="74" t="n">
        <v>4</v>
      </c>
      <c r="U234" s="74" t="inlineStr">
        <is>
          <t>C</t>
        </is>
      </c>
      <c r="V234" s="74" t="n">
        <v>4</v>
      </c>
      <c r="W234" s="74" t="inlineStr">
        <is>
          <t>C</t>
        </is>
      </c>
      <c r="X234" s="74" t="n">
        <v>4</v>
      </c>
      <c r="Y234" s="74" t="inlineStr">
        <is>
          <t>C</t>
        </is>
      </c>
      <c r="Z234" s="74" t="n">
        <v>4</v>
      </c>
      <c r="AA234" s="75" t="inlineStr">
        <is>
          <t>C</t>
        </is>
      </c>
      <c r="AB234" s="74" t="n">
        <v>4</v>
      </c>
      <c r="AC234" s="74" t="inlineStr"/>
      <c r="AD234" s="74" t="n">
        <v>0</v>
      </c>
      <c r="AE234" s="74" t="inlineStr">
        <is>
          <t>A</t>
        </is>
      </c>
      <c r="AF234" s="75" t="n">
        <v>4</v>
      </c>
      <c r="AG234" s="74" t="inlineStr">
        <is>
          <t>P</t>
        </is>
      </c>
      <c r="AH234" s="74" t="n">
        <v>0</v>
      </c>
      <c r="AI234" s="75" t="inlineStr">
        <is>
          <t>A</t>
        </is>
      </c>
      <c r="AJ234" s="74" t="n">
        <v>4</v>
      </c>
      <c r="AK234" s="75" t="inlineStr">
        <is>
          <t>A</t>
        </is>
      </c>
      <c r="AL234" s="74" t="n">
        <v>4</v>
      </c>
      <c r="AM234" s="75" t="inlineStr">
        <is>
          <t>A</t>
        </is>
      </c>
      <c r="AN234" s="74" t="n">
        <v>4</v>
      </c>
      <c r="AO234" s="74" t="inlineStr">
        <is>
          <t>A</t>
        </is>
      </c>
      <c r="AP234" s="74" t="n">
        <v>4</v>
      </c>
      <c r="AQ234" s="74" t="inlineStr"/>
      <c r="AR234" s="74" t="n">
        <v>0</v>
      </c>
      <c r="AS234" s="74" t="inlineStr">
        <is>
          <t>P</t>
        </is>
      </c>
      <c r="AT234" s="74" t="n">
        <v>0</v>
      </c>
      <c r="AU234" s="74" t="inlineStr">
        <is>
          <t>C</t>
        </is>
      </c>
      <c r="AV234" s="74" t="n">
        <v>4</v>
      </c>
      <c r="AW234" s="74" t="inlineStr">
        <is>
          <t>C</t>
        </is>
      </c>
      <c r="AX234" s="74" t="n">
        <v>4</v>
      </c>
      <c r="AY234" s="74" t="inlineStr">
        <is>
          <t>C</t>
        </is>
      </c>
      <c r="AZ234" s="74" t="n">
        <v>4</v>
      </c>
      <c r="BA234" s="74" t="inlineStr">
        <is>
          <t>P0</t>
        </is>
      </c>
      <c r="BB234" s="74" t="n">
        <v>0</v>
      </c>
      <c r="BC234" s="74" t="inlineStr">
        <is>
          <t>C</t>
        </is>
      </c>
      <c r="BD234" s="74" t="n">
        <v>4</v>
      </c>
      <c r="BE234" s="74" t="inlineStr"/>
      <c r="BF234" s="74" t="n">
        <v>0</v>
      </c>
      <c r="BG234" s="74" t="inlineStr">
        <is>
          <t>A</t>
        </is>
      </c>
      <c r="BH234" s="74" t="n">
        <v>0</v>
      </c>
      <c r="BI234" s="74" t="inlineStr">
        <is>
          <t>P</t>
        </is>
      </c>
      <c r="BJ234" s="74" t="n">
        <v>0</v>
      </c>
      <c r="BK234" s="74" t="inlineStr">
        <is>
          <t>P</t>
        </is>
      </c>
      <c r="BL234" s="74" t="n">
        <v>0</v>
      </c>
      <c r="BM234" s="74" t="inlineStr">
        <is>
          <t>A</t>
        </is>
      </c>
      <c r="BN234" s="74" t="n">
        <v>4</v>
      </c>
      <c r="BO234" s="74" t="n"/>
      <c r="BP234" s="74" t="n"/>
      <c r="BQ234" s="165">
        <f>COUNTIF($G234:$BP234,"a")+COUNTIF($G234:$BP234,"r0,a5")/2+COUNTIF($G234:$BP234,"p5,a5")/2</f>
        <v/>
      </c>
      <c r="BR234" s="165">
        <f>COUNTIF($G234:$BP234,"d")+COUNTIF($G234:$BP234,"r0,d5")/2+COUNTIF($G234:$BP234,"p5,d5")/2</f>
        <v/>
      </c>
      <c r="BS234" s="165">
        <f>COUNTIF($G234:$BP234,"b")+COUNTIF($G234:$BP234,"r0,b5")/2+COUNTIF($G234:$BP234,"p5,b5")/2</f>
        <v/>
      </c>
      <c r="BT234" s="165">
        <f>COUNTIF($G234:$BP234,"c")+COUNTIF($G234:$BP234,"r0,c5")/2+COUNTIF($G234:$BP234,"p5,c5")/2</f>
        <v/>
      </c>
      <c r="BU234" s="165">
        <f>COUNTIF($G234:$BP234,"KH")+COUNTIF($G234:$BP234,"TL")+COUNTIF($G234:$BP234,"L")</f>
        <v/>
      </c>
      <c r="BV234" s="165" t="n"/>
      <c r="BW234" s="165">
        <f>COUNTIF($G234:$BP234,"hh")</f>
        <v/>
      </c>
      <c r="BX234" s="165">
        <f>COUNTIF($G234:$BP234,"nt7")</f>
        <v/>
      </c>
      <c r="BY234" s="165">
        <f>COUNTIF($G234:$BP234,"P")+COUNTIF($G234:$BP234,"p5,a5")/2+COUNTIF($G234:$BP234,"p5,b5")/2+COUNTIF($G234:$BP234,"p5,c5")/2+COUNTIF($G234:$BP234,"p5,d5")/2</f>
        <v/>
      </c>
      <c r="BZ234" s="166">
        <f>SUBTOTAL(9,BQ234:BY234)</f>
        <v/>
      </c>
      <c r="CA234" s="167">
        <f>SUM(J234,L234,N234,P234,R234,T234,X234,Z234,AB234,AD234,AF234,AH234,AL234,AN234,AP234,AR234,AT234,AV234,AZ234,BB234,BD234,BF234,BH234,BP234)</f>
        <v/>
      </c>
      <c r="CB234" s="168">
        <f>SUM(H234,V234,AJ234,AX234,BL234)</f>
        <v/>
      </c>
      <c r="CC234" s="24">
        <f>SUM(BJ234,BN234)</f>
        <v/>
      </c>
      <c r="CD234" s="169">
        <f>IF(BZ234&gt;25,4,IF(BZ234&gt;18,3,IF(BZ234&gt;12,2,IF(BZ234&gt;4,1,0))))-BX234-2+1</f>
        <v/>
      </c>
      <c r="CE234" s="30" t="n"/>
      <c r="CF234" s="169">
        <f>CD234*CI234</f>
        <v/>
      </c>
      <c r="CG234" s="170">
        <f>F234-BY234+1</f>
        <v/>
      </c>
      <c r="CH234" s="169">
        <f>CE234*16</f>
        <v/>
      </c>
      <c r="CI234" s="171">
        <f>VLOOKUP(A234,[1]DATA!$A$6:$AI$331,34,0)</f>
        <v/>
      </c>
      <c r="CJ234" s="172">
        <f>VLOOKUP(A234,[2]CHAMCONG!A$7:CI$333,79,0)</f>
        <v/>
      </c>
      <c r="CK234" s="173">
        <f>CJ234-CA234</f>
        <v/>
      </c>
    </row>
    <row r="235" customFormat="1" s="25">
      <c r="A235" s="69" t="inlineStr">
        <is>
          <t>A1818</t>
        </is>
      </c>
      <c r="B235" s="70" t="inlineStr">
        <is>
          <t>Nguyễn Thị Phụng Kiều</t>
        </is>
      </c>
      <c r="C235" s="71" t="inlineStr">
        <is>
          <t>X1 Ép - B</t>
        </is>
      </c>
      <c r="D235" s="72" t="inlineStr">
        <is>
          <t>Trực tiếp</t>
        </is>
      </c>
      <c r="E235" s="73" t="inlineStr">
        <is>
          <t>2021-02-24</t>
        </is>
      </c>
      <c r="F235" s="73" t="inlineStr"/>
      <c r="G235" s="74" t="inlineStr">
        <is>
          <t>A</t>
        </is>
      </c>
      <c r="H235" s="74" t="n">
        <v>4</v>
      </c>
      <c r="I235" s="74" t="inlineStr">
        <is>
          <t>A</t>
        </is>
      </c>
      <c r="J235" s="74" t="n">
        <v>4</v>
      </c>
      <c r="K235" s="74" t="inlineStr">
        <is>
          <t>P</t>
        </is>
      </c>
      <c r="L235" s="74" t="n">
        <v>0</v>
      </c>
      <c r="M235" s="74" t="inlineStr">
        <is>
          <t>P</t>
        </is>
      </c>
      <c r="N235" s="74" t="n">
        <v>0</v>
      </c>
      <c r="O235" s="74" t="inlineStr"/>
      <c r="P235" s="74" t="n">
        <v>0</v>
      </c>
      <c r="Q235" s="74" t="inlineStr">
        <is>
          <t>C</t>
        </is>
      </c>
      <c r="R235" s="74" t="n">
        <v>4</v>
      </c>
      <c r="S235" s="75" t="inlineStr">
        <is>
          <t>C</t>
        </is>
      </c>
      <c r="T235" s="74" t="n">
        <v>4</v>
      </c>
      <c r="U235" s="75" t="inlineStr">
        <is>
          <t>C</t>
        </is>
      </c>
      <c r="V235" s="74" t="n">
        <v>4</v>
      </c>
      <c r="W235" s="75" t="inlineStr">
        <is>
          <t>C</t>
        </is>
      </c>
      <c r="X235" s="74" t="n">
        <v>4</v>
      </c>
      <c r="Y235" s="75" t="inlineStr">
        <is>
          <t>C</t>
        </is>
      </c>
      <c r="Z235" s="74" t="n">
        <v>4</v>
      </c>
      <c r="AA235" s="75" t="inlineStr">
        <is>
          <t>C</t>
        </is>
      </c>
      <c r="AB235" s="74" t="n">
        <v>4</v>
      </c>
      <c r="AC235" s="75" t="inlineStr"/>
      <c r="AD235" s="74" t="n">
        <v>8</v>
      </c>
      <c r="AE235" s="75" t="inlineStr">
        <is>
          <t>A</t>
        </is>
      </c>
      <c r="AF235" s="75" t="n">
        <v>4</v>
      </c>
      <c r="AG235" s="75" t="inlineStr">
        <is>
          <t>P</t>
        </is>
      </c>
      <c r="AH235" s="74" t="n">
        <v>0</v>
      </c>
      <c r="AI235" s="74" t="inlineStr">
        <is>
          <t>P</t>
        </is>
      </c>
      <c r="AJ235" s="74" t="n">
        <v>0</v>
      </c>
      <c r="AK235" s="74" t="inlineStr">
        <is>
          <t>A</t>
        </is>
      </c>
      <c r="AL235" s="74" t="n">
        <v>4</v>
      </c>
      <c r="AM235" s="74" t="inlineStr">
        <is>
          <t>A</t>
        </is>
      </c>
      <c r="AN235" s="74" t="n">
        <v>4</v>
      </c>
      <c r="AO235" s="74" t="inlineStr">
        <is>
          <t>A</t>
        </is>
      </c>
      <c r="AP235" s="74" t="n">
        <v>4</v>
      </c>
      <c r="AQ235" s="74" t="inlineStr"/>
      <c r="AR235" s="74" t="n">
        <v>0</v>
      </c>
      <c r="AS235" s="74" t="inlineStr">
        <is>
          <t>P</t>
        </is>
      </c>
      <c r="AT235" s="74" t="n">
        <v>0</v>
      </c>
      <c r="AU235" s="74" t="inlineStr">
        <is>
          <t>C</t>
        </is>
      </c>
      <c r="AV235" s="74" t="n">
        <v>4</v>
      </c>
      <c r="AW235" s="74" t="inlineStr">
        <is>
          <t>C</t>
        </is>
      </c>
      <c r="AX235" s="74" t="n">
        <v>4</v>
      </c>
      <c r="AY235" s="74" t="inlineStr">
        <is>
          <t>C</t>
        </is>
      </c>
      <c r="AZ235" s="74" t="n">
        <v>4</v>
      </c>
      <c r="BA235" s="74" t="inlineStr">
        <is>
          <t>P0</t>
        </is>
      </c>
      <c r="BB235" s="74" t="n">
        <v>0</v>
      </c>
      <c r="BC235" s="74" t="inlineStr">
        <is>
          <t>P</t>
        </is>
      </c>
      <c r="BD235" s="74" t="n">
        <v>0</v>
      </c>
      <c r="BE235" s="74" t="inlineStr"/>
      <c r="BF235" s="74" t="n">
        <v>0</v>
      </c>
      <c r="BG235" s="74" t="inlineStr">
        <is>
          <t>A</t>
        </is>
      </c>
      <c r="BH235" s="74" t="n">
        <v>0</v>
      </c>
      <c r="BI235" s="74" t="inlineStr">
        <is>
          <t>A</t>
        </is>
      </c>
      <c r="BJ235" s="74" t="n">
        <v>4</v>
      </c>
      <c r="BK235" s="74" t="inlineStr">
        <is>
          <t>A</t>
        </is>
      </c>
      <c r="BL235" s="74" t="n">
        <v>4</v>
      </c>
      <c r="BM235" s="74" t="inlineStr">
        <is>
          <t>A</t>
        </is>
      </c>
      <c r="BN235" s="74" t="n">
        <v>4</v>
      </c>
      <c r="BO235" s="74" t="n"/>
      <c r="BP235" s="74" t="n"/>
      <c r="BQ235" s="165">
        <f>COUNTIF($G235:$BP235,"a")+COUNTIF($G235:$BP235,"r0,a5")/2+COUNTIF($G235:$BP235,"p5,a5")/2</f>
        <v/>
      </c>
      <c r="BR235" s="165">
        <f>COUNTIF($G235:$BP235,"d")+COUNTIF($G235:$BP235,"r0,d5")/2+COUNTIF($G235:$BP235,"p5,d5")/2</f>
        <v/>
      </c>
      <c r="BS235" s="165">
        <f>COUNTIF($G235:$BP235,"b")+COUNTIF($G235:$BP235,"r0,b5")/2+COUNTIF($G235:$BP235,"p5,b5")/2</f>
        <v/>
      </c>
      <c r="BT235" s="165">
        <f>COUNTIF($G235:$BP235,"c")+COUNTIF($G235:$BP235,"r0,c5")/2+COUNTIF($G235:$BP235,"p5,c5")/2</f>
        <v/>
      </c>
      <c r="BU235" s="165">
        <f>COUNTIF($G235:$BP235,"KH")+COUNTIF($G235:$BP235,"TL")+COUNTIF($G235:$BP235,"L")</f>
        <v/>
      </c>
      <c r="BV235" s="165" t="n"/>
      <c r="BW235" s="165">
        <f>COUNTIF($G235:$BP235,"hh")</f>
        <v/>
      </c>
      <c r="BX235" s="165">
        <f>COUNTIF($G235:$BP235,"nt7")</f>
        <v/>
      </c>
      <c r="BY235" s="165">
        <f>COUNTIF($G235:$BP235,"P")+COUNTIF($G235:$BP235,"p5,a5")/2+COUNTIF($G235:$BP235,"p5,b5")/2+COUNTIF($G235:$BP235,"p5,c5")/2+COUNTIF($G235:$BP235,"p5,d5")/2</f>
        <v/>
      </c>
      <c r="BZ235" s="166">
        <f>SUBTOTAL(9,BQ235:BY235)</f>
        <v/>
      </c>
      <c r="CA235" s="167">
        <f>SUM(J235,L235,N235,P235,R235,T235,X235,Z235,AB235,AD235,AF235,AH235,AL235,AN235,AP235,AR235,AT235,AV235,AZ235,BB235,BD235,BF235,BH235,BP235)</f>
        <v/>
      </c>
      <c r="CB235" s="168">
        <f>SUM(H235,V235,AJ235,AX235,BL235)</f>
        <v/>
      </c>
      <c r="CC235" s="24">
        <f>SUM(BJ235,BN235)</f>
        <v/>
      </c>
      <c r="CD235" s="169">
        <f>IF(BZ235&gt;25,4,IF(BZ235&gt;18,3,IF(BZ235&gt;12,2,IF(BZ235&gt;4,1,0))))-BX235-2+1</f>
        <v/>
      </c>
      <c r="CE235" s="30" t="n"/>
      <c r="CF235" s="169">
        <f>CD235*CI235</f>
        <v/>
      </c>
      <c r="CG235" s="170">
        <f>F235-BY235+1</f>
        <v/>
      </c>
      <c r="CH235" s="169">
        <f>CE235*16</f>
        <v/>
      </c>
      <c r="CI235" s="171">
        <f>VLOOKUP(A235,[1]DATA!$A$6:$AI$331,34,0)</f>
        <v/>
      </c>
      <c r="CJ235" s="172">
        <f>VLOOKUP(A235,[2]CHAMCONG!A$7:CI$333,79,0)</f>
        <v/>
      </c>
      <c r="CK235" s="173">
        <f>CJ235-CA235</f>
        <v/>
      </c>
    </row>
    <row r="236" ht="15.75" customFormat="1" customHeight="1" s="27">
      <c r="A236" s="69" t="inlineStr">
        <is>
          <t>A1820</t>
        </is>
      </c>
      <c r="B236" s="70" t="inlineStr">
        <is>
          <t>Đoàn Kim Nguyên</t>
        </is>
      </c>
      <c r="C236" s="71" t="inlineStr">
        <is>
          <t>X1 Ép - B</t>
        </is>
      </c>
      <c r="D236" s="72" t="inlineStr">
        <is>
          <t>Trực tiếp</t>
        </is>
      </c>
      <c r="E236" s="73" t="inlineStr">
        <is>
          <t>2021-02-24</t>
        </is>
      </c>
      <c r="F236" s="73" t="inlineStr"/>
      <c r="G236" s="74" t="inlineStr">
        <is>
          <t>A</t>
        </is>
      </c>
      <c r="H236" s="74" t="n">
        <v>4</v>
      </c>
      <c r="I236" s="75" t="inlineStr">
        <is>
          <t>A</t>
        </is>
      </c>
      <c r="J236" s="74" t="n">
        <v>4</v>
      </c>
      <c r="K236" s="74" t="inlineStr">
        <is>
          <t>A</t>
        </is>
      </c>
      <c r="L236" s="74" t="n">
        <v>4</v>
      </c>
      <c r="M236" s="74" t="inlineStr">
        <is>
          <t>A</t>
        </is>
      </c>
      <c r="N236" s="74" t="n">
        <v>4</v>
      </c>
      <c r="O236" s="75" t="inlineStr"/>
      <c r="P236" s="74" t="n">
        <v>0</v>
      </c>
      <c r="Q236" s="74" t="inlineStr">
        <is>
          <t>C</t>
        </is>
      </c>
      <c r="R236" s="74" t="n">
        <v>4</v>
      </c>
      <c r="S236" s="75" t="inlineStr">
        <is>
          <t>C</t>
        </is>
      </c>
      <c r="T236" s="74" t="n">
        <v>4</v>
      </c>
      <c r="U236" s="74" t="inlineStr">
        <is>
          <t>C</t>
        </is>
      </c>
      <c r="V236" s="74" t="n">
        <v>4</v>
      </c>
      <c r="W236" s="75" t="inlineStr">
        <is>
          <t>C</t>
        </is>
      </c>
      <c r="X236" s="74" t="n">
        <v>4</v>
      </c>
      <c r="Y236" s="75" t="inlineStr">
        <is>
          <t>C</t>
        </is>
      </c>
      <c r="Z236" s="74" t="n">
        <v>4</v>
      </c>
      <c r="AA236" s="74" t="inlineStr">
        <is>
          <t>C</t>
        </is>
      </c>
      <c r="AB236" s="74" t="n">
        <v>4</v>
      </c>
      <c r="AC236" s="74" t="inlineStr"/>
      <c r="AD236" s="74" t="n">
        <v>0</v>
      </c>
      <c r="AE236" s="74" t="inlineStr">
        <is>
          <t>A</t>
        </is>
      </c>
      <c r="AF236" s="74" t="n">
        <v>4</v>
      </c>
      <c r="AG236" s="74" t="inlineStr">
        <is>
          <t>A</t>
        </is>
      </c>
      <c r="AH236" s="74" t="n">
        <v>4</v>
      </c>
      <c r="AI236" s="74" t="inlineStr">
        <is>
          <t>A</t>
        </is>
      </c>
      <c r="AJ236" s="74" t="n">
        <v>4</v>
      </c>
      <c r="AK236" s="74" t="inlineStr">
        <is>
          <t>P</t>
        </is>
      </c>
      <c r="AL236" s="74" t="n">
        <v>0</v>
      </c>
      <c r="AM236" s="74" t="inlineStr">
        <is>
          <t>P</t>
        </is>
      </c>
      <c r="AN236" s="74" t="n">
        <v>0</v>
      </c>
      <c r="AO236" s="74" t="inlineStr">
        <is>
          <t>P</t>
        </is>
      </c>
      <c r="AP236" s="74" t="n">
        <v>0</v>
      </c>
      <c r="AQ236" s="74" t="inlineStr"/>
      <c r="AR236" s="74" t="n">
        <v>0</v>
      </c>
      <c r="AS236" s="74" t="inlineStr">
        <is>
          <t>P</t>
        </is>
      </c>
      <c r="AT236" s="74" t="n">
        <v>0</v>
      </c>
      <c r="AU236" s="74" t="inlineStr">
        <is>
          <t>C</t>
        </is>
      </c>
      <c r="AV236" s="74" t="n">
        <v>4</v>
      </c>
      <c r="AW236" s="74" t="inlineStr">
        <is>
          <t>C</t>
        </is>
      </c>
      <c r="AX236" s="74" t="n">
        <v>4</v>
      </c>
      <c r="AY236" s="74" t="inlineStr">
        <is>
          <t>C</t>
        </is>
      </c>
      <c r="AZ236" s="74" t="n">
        <v>4</v>
      </c>
      <c r="BA236" s="74" t="inlineStr">
        <is>
          <t>C</t>
        </is>
      </c>
      <c r="BB236" s="74" t="n">
        <v>4</v>
      </c>
      <c r="BC236" s="74" t="inlineStr">
        <is>
          <t>C</t>
        </is>
      </c>
      <c r="BD236" s="74" t="n">
        <v>4</v>
      </c>
      <c r="BE236" s="74" t="inlineStr"/>
      <c r="BF236" s="74" t="n">
        <v>0</v>
      </c>
      <c r="BG236" s="74" t="inlineStr">
        <is>
          <t>A</t>
        </is>
      </c>
      <c r="BH236" s="74" t="n">
        <v>4</v>
      </c>
      <c r="BI236" s="74" t="inlineStr">
        <is>
          <t>A</t>
        </is>
      </c>
      <c r="BJ236" s="74" t="n">
        <v>4</v>
      </c>
      <c r="BK236" s="74" t="inlineStr">
        <is>
          <t>A</t>
        </is>
      </c>
      <c r="BL236" s="74" t="n">
        <v>4</v>
      </c>
      <c r="BM236" s="74" t="inlineStr">
        <is>
          <t>A</t>
        </is>
      </c>
      <c r="BN236" s="74" t="n">
        <v>4</v>
      </c>
      <c r="BO236" s="74" t="n"/>
      <c r="BP236" s="74" t="n"/>
      <c r="BQ236" s="165">
        <f>COUNTIF($G236:$BP236,"a")+COUNTIF($G236:$BP236,"r0,a5")/2+COUNTIF($G236:$BP236,"p5,a5")/2</f>
        <v/>
      </c>
      <c r="BR236" s="165">
        <f>COUNTIF($G236:$BP236,"d")+COUNTIF($G236:$BP236,"r0,d5")/2+COUNTIF($G236:$BP236,"p5,d5")/2</f>
        <v/>
      </c>
      <c r="BS236" s="165">
        <f>COUNTIF($G236:$BP236,"b")+COUNTIF($G236:$BP236,"r0,b5")/2+COUNTIF($G236:$BP236,"p5,b5")/2</f>
        <v/>
      </c>
      <c r="BT236" s="165">
        <f>COUNTIF($G236:$BP236,"c")+COUNTIF($G236:$BP236,"r0,c5")/2+COUNTIF($G236:$BP236,"p5,c5")/2</f>
        <v/>
      </c>
      <c r="BU236" s="165">
        <f>COUNTIF($G236:$BP236,"KH")+COUNTIF($G236:$BP236,"TL")+COUNTIF($G236:$BP236,"L")</f>
        <v/>
      </c>
      <c r="BV236" s="165" t="n"/>
      <c r="BW236" s="165">
        <f>COUNTIF($G236:$BP236,"hh")</f>
        <v/>
      </c>
      <c r="BX236" s="165">
        <f>COUNTIF($G236:$BP236,"nt7")</f>
        <v/>
      </c>
      <c r="BY236" s="165">
        <f>COUNTIF($G236:$BP236,"P")+COUNTIF($G236:$BP236,"p5,a5")/2+COUNTIF($G236:$BP236,"p5,b5")/2+COUNTIF($G236:$BP236,"p5,c5")/2+COUNTIF($G236:$BP236,"p5,d5")/2</f>
        <v/>
      </c>
      <c r="BZ236" s="166">
        <f>SUBTOTAL(9,BQ236:BY236)</f>
        <v/>
      </c>
      <c r="CA236" s="167">
        <f>SUM(J236,L236,N236,P236,R236,T236,X236,Z236,AB236,AD236,AF236,AH236,AL236,AN236,AP236,AR236,AT236,AV236,AZ236,BB236,BD236,BF236,BH236,BP236)</f>
        <v/>
      </c>
      <c r="CB236" s="168">
        <f>SUM(H236,V236,AJ236,AX236,BL236)</f>
        <v/>
      </c>
      <c r="CC236" s="24">
        <f>SUM(BJ236,BN236)</f>
        <v/>
      </c>
      <c r="CD236" s="169">
        <f>IF(BZ236&gt;25,4,IF(BZ236&gt;18,3,IF(BZ236&gt;12,2,IF(BZ236&gt;4,1,0))))-BX236-2+1</f>
        <v/>
      </c>
      <c r="CE236" s="30" t="n"/>
      <c r="CF236" s="169">
        <f>CD236*CI236</f>
        <v/>
      </c>
      <c r="CG236" s="170">
        <f>F236-BY236+1</f>
        <v/>
      </c>
      <c r="CH236" s="169">
        <f>CE236*16</f>
        <v/>
      </c>
      <c r="CI236" s="171">
        <f>VLOOKUP(A236,[1]DATA!$A$6:$AI$331,34,0)</f>
        <v/>
      </c>
      <c r="CJ236" s="172">
        <f>VLOOKUP(A236,[2]CHAMCONG!A$7:CI$333,79,0)</f>
        <v/>
      </c>
      <c r="CK236" s="173">
        <f>CJ236-CA236</f>
        <v/>
      </c>
      <c r="CL236" s="25" t="n"/>
      <c r="CM236" s="25" t="n"/>
    </row>
    <row r="237" ht="15.75" customFormat="1" customHeight="1" s="27">
      <c r="A237" s="69" t="inlineStr">
        <is>
          <t>A1823</t>
        </is>
      </c>
      <c r="B237" s="70" t="inlineStr">
        <is>
          <t>Nguyễn Văn Hòa</t>
        </is>
      </c>
      <c r="C237" s="71" t="inlineStr">
        <is>
          <t>Hành Chính</t>
        </is>
      </c>
      <c r="D237" s="72" t="inlineStr">
        <is>
          <t>Trực tiếp</t>
        </is>
      </c>
      <c r="E237" s="73" t="inlineStr">
        <is>
          <t>2021-02-24</t>
        </is>
      </c>
      <c r="F237" s="73" t="inlineStr"/>
      <c r="G237" s="74" t="inlineStr">
        <is>
          <t>A</t>
        </is>
      </c>
      <c r="H237" s="74" t="n">
        <v>3</v>
      </c>
      <c r="I237" s="74" t="inlineStr">
        <is>
          <t>A</t>
        </is>
      </c>
      <c r="J237" s="74" t="n">
        <v>3</v>
      </c>
      <c r="K237" s="74" t="inlineStr">
        <is>
          <t>A</t>
        </is>
      </c>
      <c r="L237" s="74" t="n">
        <v>3</v>
      </c>
      <c r="M237" s="74" t="inlineStr">
        <is>
          <t>A</t>
        </is>
      </c>
      <c r="N237" s="74" t="n">
        <v>3</v>
      </c>
      <c r="O237" s="74" t="inlineStr"/>
      <c r="P237" s="74" t="n">
        <v>4</v>
      </c>
      <c r="Q237" s="74" t="inlineStr">
        <is>
          <t>A</t>
        </is>
      </c>
      <c r="R237" s="74" t="n">
        <v>3</v>
      </c>
      <c r="S237" s="74" t="inlineStr">
        <is>
          <t>A</t>
        </is>
      </c>
      <c r="T237" s="74" t="n">
        <v>3</v>
      </c>
      <c r="U237" s="74" t="inlineStr">
        <is>
          <t>A</t>
        </is>
      </c>
      <c r="V237" s="74" t="n">
        <v>3</v>
      </c>
      <c r="W237" s="74" t="inlineStr">
        <is>
          <t>A</t>
        </is>
      </c>
      <c r="X237" s="74" t="n">
        <v>3</v>
      </c>
      <c r="Y237" s="74" t="inlineStr">
        <is>
          <t>A</t>
        </is>
      </c>
      <c r="Z237" s="74" t="n">
        <v>4</v>
      </c>
      <c r="AA237" s="74" t="inlineStr">
        <is>
          <t>A</t>
        </is>
      </c>
      <c r="AB237" s="74" t="n">
        <v>3</v>
      </c>
      <c r="AC237" s="74" t="inlineStr"/>
      <c r="AD237" s="74" t="n">
        <v>0</v>
      </c>
      <c r="AE237" s="74" t="inlineStr">
        <is>
          <t>C</t>
        </is>
      </c>
      <c r="AF237" s="74" t="n">
        <v>3</v>
      </c>
      <c r="AG237" s="74" t="inlineStr">
        <is>
          <t>C</t>
        </is>
      </c>
      <c r="AH237" s="74" t="n">
        <v>3</v>
      </c>
      <c r="AI237" s="74" t="inlineStr">
        <is>
          <t>C</t>
        </is>
      </c>
      <c r="AJ237" s="74" t="n">
        <v>3</v>
      </c>
      <c r="AK237" s="74" t="inlineStr">
        <is>
          <t>C</t>
        </is>
      </c>
      <c r="AL237" s="74" t="n">
        <v>3</v>
      </c>
      <c r="AM237" s="74" t="inlineStr">
        <is>
          <t>C</t>
        </is>
      </c>
      <c r="AN237" s="74" t="n">
        <v>3</v>
      </c>
      <c r="AO237" s="74" t="inlineStr">
        <is>
          <t>C</t>
        </is>
      </c>
      <c r="AP237" s="74" t="n">
        <v>3</v>
      </c>
      <c r="AQ237" s="74" t="inlineStr"/>
      <c r="AR237" s="74" t="n">
        <v>0</v>
      </c>
      <c r="AS237" s="74" t="inlineStr">
        <is>
          <t>A</t>
        </is>
      </c>
      <c r="AT237" s="74" t="n">
        <v>5</v>
      </c>
      <c r="AU237" s="74" t="inlineStr">
        <is>
          <t>A</t>
        </is>
      </c>
      <c r="AV237" s="74" t="n">
        <v>3</v>
      </c>
      <c r="AW237" s="74" t="inlineStr">
        <is>
          <t>A</t>
        </is>
      </c>
      <c r="AX237" s="74" t="n">
        <v>3</v>
      </c>
      <c r="AY237" s="74" t="inlineStr">
        <is>
          <t>A</t>
        </is>
      </c>
      <c r="AZ237" s="74" t="n">
        <v>3</v>
      </c>
      <c r="BA237" s="74" t="inlineStr">
        <is>
          <t>A</t>
        </is>
      </c>
      <c r="BB237" s="74" t="n">
        <v>3</v>
      </c>
      <c r="BC237" s="74" t="inlineStr">
        <is>
          <t>A</t>
        </is>
      </c>
      <c r="BD237" s="74" t="n">
        <v>3</v>
      </c>
      <c r="BE237" s="74" t="inlineStr"/>
      <c r="BF237" s="74" t="n">
        <v>3</v>
      </c>
      <c r="BG237" s="74" t="inlineStr">
        <is>
          <t>A</t>
        </is>
      </c>
      <c r="BH237" s="74" t="n">
        <v>3</v>
      </c>
      <c r="BI237" s="74" t="inlineStr">
        <is>
          <t>A</t>
        </is>
      </c>
      <c r="BJ237" s="74" t="n">
        <v>3</v>
      </c>
      <c r="BK237" s="74" t="inlineStr">
        <is>
          <t>A</t>
        </is>
      </c>
      <c r="BL237" s="74" t="n">
        <v>3</v>
      </c>
      <c r="BM237" s="74" t="inlineStr">
        <is>
          <t>A</t>
        </is>
      </c>
      <c r="BN237" s="74" t="n">
        <v>3</v>
      </c>
      <c r="BO237" s="74" t="n"/>
      <c r="BP237" s="74" t="n"/>
      <c r="BQ237" s="165">
        <f>COUNTIF($G237:$BP237,"a")+COUNTIF($G237:$BP237,"r0,a5")/2+COUNTIF($G237:$BP237,"p5,a5")/2</f>
        <v/>
      </c>
      <c r="BR237" s="165">
        <f>COUNTIF($G237:$BP237,"d")+COUNTIF($G237:$BP237,"r0,d5")/2+COUNTIF($G237:$BP237,"p5,d5")/2</f>
        <v/>
      </c>
      <c r="BS237" s="165">
        <f>COUNTIF($G237:$BP237,"b")+COUNTIF($G237:$BP237,"r0,b5")/2+COUNTIF($G237:$BP237,"p5,b5")/2</f>
        <v/>
      </c>
      <c r="BT237" s="165">
        <f>COUNTIF($G237:$BP237,"c")+COUNTIF($G237:$BP237,"r0,c5")/2+COUNTIF($G237:$BP237,"p5,c5")/2</f>
        <v/>
      </c>
      <c r="BU237" s="165">
        <f>COUNTIF($G237:$BP237,"KH")+COUNTIF($G237:$BP237,"TL")+COUNTIF($G237:$BP237,"L")</f>
        <v/>
      </c>
      <c r="BV237" s="165" t="n"/>
      <c r="BW237" s="165">
        <f>COUNTIF($G237:$BP237,"hh")</f>
        <v/>
      </c>
      <c r="BX237" s="165">
        <f>COUNTIF($G237:$BP237,"nt7")</f>
        <v/>
      </c>
      <c r="BY237" s="165">
        <f>COUNTIF($G237:$BP237,"P")+COUNTIF($G237:$BP237,"p5,a5")/2+COUNTIF($G237:$BP237,"p5,b5")/2+COUNTIF($G237:$BP237,"p5,c5")/2+COUNTIF($G237:$BP237,"p5,d5")/2</f>
        <v/>
      </c>
      <c r="BZ237" s="166">
        <f>SUBTOTAL(9,BQ237:BY237)</f>
        <v/>
      </c>
      <c r="CA237" s="167">
        <f>SUM(J237,L237,N237,P237,R237,T237,X237,Z237,AB237,AD237,AF237,AH237,AL237,AN237,AP237,AR237,AT237,AV237,AZ237,BB237,BD237,BF237,BH237,BP237)</f>
        <v/>
      </c>
      <c r="CB237" s="168">
        <f>SUM(H237,V237,AJ237,AX237,BL237)</f>
        <v/>
      </c>
      <c r="CC237" s="24">
        <f>SUM(BJ237,BN237)</f>
        <v/>
      </c>
      <c r="CD237" s="169">
        <f>IF(BZ237&gt;25,4,IF(BZ237&gt;18,3,IF(BZ237&gt;12,2,IF(BZ237&gt;4,1,0))))-BX237-2+1</f>
        <v/>
      </c>
      <c r="CE237" s="30" t="n"/>
      <c r="CF237" s="169">
        <f>CD237*CI237</f>
        <v/>
      </c>
      <c r="CG237" s="170">
        <f>F237-BY237+1</f>
        <v/>
      </c>
      <c r="CH237" s="169">
        <f>CE237*16</f>
        <v/>
      </c>
      <c r="CI237" s="171">
        <f>VLOOKUP(A237,[1]DATA!$A$6:$AI$331,34,0)</f>
        <v/>
      </c>
      <c r="CJ237" s="172">
        <f>VLOOKUP(A237,[2]CHAMCONG!A$7:CI$333,79,0)</f>
        <v/>
      </c>
      <c r="CK237" s="173">
        <f>CJ237-CA237</f>
        <v/>
      </c>
      <c r="CL237" s="25" t="n"/>
      <c r="CM237" s="25" t="n"/>
    </row>
    <row r="238" ht="15.75" customFormat="1" customHeight="1" s="25">
      <c r="A238" s="69" t="inlineStr">
        <is>
          <t>A1824</t>
        </is>
      </c>
      <c r="B238" s="70" t="inlineStr">
        <is>
          <t>Nguyễn Thành Thật</t>
        </is>
      </c>
      <c r="C238" s="71" t="inlineStr">
        <is>
          <t>Kho X1</t>
        </is>
      </c>
      <c r="D238" s="72" t="inlineStr">
        <is>
          <t>Trực tiếp</t>
        </is>
      </c>
      <c r="E238" s="73" t="inlineStr">
        <is>
          <t>2021-02-25</t>
        </is>
      </c>
      <c r="F238" s="73" t="inlineStr"/>
      <c r="G238" s="74" t="inlineStr">
        <is>
          <t>A</t>
        </is>
      </c>
      <c r="H238" s="74" t="n">
        <v>4</v>
      </c>
      <c r="I238" s="75" t="inlineStr">
        <is>
          <t>A</t>
        </is>
      </c>
      <c r="J238" s="74" t="n">
        <v>4</v>
      </c>
      <c r="K238" s="74" t="inlineStr">
        <is>
          <t>A</t>
        </is>
      </c>
      <c r="L238" s="74" t="n">
        <v>4</v>
      </c>
      <c r="M238" s="74" t="inlineStr">
        <is>
          <t>A</t>
        </is>
      </c>
      <c r="N238" s="74" t="n">
        <v>4</v>
      </c>
      <c r="O238" s="75" t="inlineStr"/>
      <c r="P238" s="74" t="n">
        <v>0</v>
      </c>
      <c r="Q238" s="74" t="inlineStr">
        <is>
          <t>A</t>
        </is>
      </c>
      <c r="R238" s="74" t="n">
        <v>4</v>
      </c>
      <c r="S238" s="74" t="inlineStr">
        <is>
          <t>A</t>
        </is>
      </c>
      <c r="T238" s="74" t="n">
        <v>4</v>
      </c>
      <c r="U238" s="74" t="inlineStr">
        <is>
          <t>A</t>
        </is>
      </c>
      <c r="V238" s="74" t="n">
        <v>4</v>
      </c>
      <c r="W238" s="74" t="inlineStr">
        <is>
          <t>A</t>
        </is>
      </c>
      <c r="X238" s="74" t="n">
        <v>4</v>
      </c>
      <c r="Y238" s="74" t="inlineStr">
        <is>
          <t>A</t>
        </is>
      </c>
      <c r="Z238" s="74" t="n">
        <v>0</v>
      </c>
      <c r="AA238" s="74" t="inlineStr">
        <is>
          <t>A</t>
        </is>
      </c>
      <c r="AB238" s="74" t="n">
        <v>4</v>
      </c>
      <c r="AC238" s="74" t="inlineStr"/>
      <c r="AD238" s="74" t="n">
        <v>0</v>
      </c>
      <c r="AE238" s="74" t="inlineStr">
        <is>
          <t>A</t>
        </is>
      </c>
      <c r="AF238" s="74" t="n">
        <v>4</v>
      </c>
      <c r="AG238" s="74" t="inlineStr">
        <is>
          <t>A</t>
        </is>
      </c>
      <c r="AH238" s="74" t="n">
        <v>0</v>
      </c>
      <c r="AI238" s="74" t="inlineStr">
        <is>
          <t>A</t>
        </is>
      </c>
      <c r="AJ238" s="74" t="n">
        <v>4</v>
      </c>
      <c r="AK238" s="74" t="inlineStr">
        <is>
          <t>A</t>
        </is>
      </c>
      <c r="AL238" s="74" t="n">
        <v>4</v>
      </c>
      <c r="AM238" s="74" t="inlineStr">
        <is>
          <t>A</t>
        </is>
      </c>
      <c r="AN238" s="74" t="n">
        <v>0</v>
      </c>
      <c r="AO238" s="74" t="inlineStr">
        <is>
          <t>A</t>
        </is>
      </c>
      <c r="AP238" s="74" t="n">
        <v>4</v>
      </c>
      <c r="AQ238" s="75" t="inlineStr"/>
      <c r="AR238" s="74" t="n">
        <v>0</v>
      </c>
      <c r="AS238" s="74" t="inlineStr">
        <is>
          <t>P</t>
        </is>
      </c>
      <c r="AT238" s="74" t="n">
        <v>0</v>
      </c>
      <c r="AU238" s="74" t="inlineStr">
        <is>
          <t>A</t>
        </is>
      </c>
      <c r="AV238" s="74" t="n">
        <v>4</v>
      </c>
      <c r="AW238" s="74" t="inlineStr">
        <is>
          <t>A</t>
        </is>
      </c>
      <c r="AX238" s="74" t="n">
        <v>4</v>
      </c>
      <c r="AY238" s="75" t="inlineStr">
        <is>
          <t>A</t>
        </is>
      </c>
      <c r="AZ238" s="74" t="n">
        <v>4</v>
      </c>
      <c r="BA238" s="74" t="inlineStr">
        <is>
          <t>A</t>
        </is>
      </c>
      <c r="BB238" s="74" t="n">
        <v>0</v>
      </c>
      <c r="BC238" s="74" t="inlineStr">
        <is>
          <t>A</t>
        </is>
      </c>
      <c r="BD238" s="74" t="n">
        <v>4</v>
      </c>
      <c r="BE238" s="75" t="inlineStr"/>
      <c r="BF238" s="74" t="n">
        <v>0</v>
      </c>
      <c r="BG238" s="74" t="inlineStr">
        <is>
          <t>A</t>
        </is>
      </c>
      <c r="BH238" s="74" t="n">
        <v>0</v>
      </c>
      <c r="BI238" s="74" t="inlineStr">
        <is>
          <t>A</t>
        </is>
      </c>
      <c r="BJ238" s="74" t="n">
        <v>4</v>
      </c>
      <c r="BK238" s="74" t="inlineStr">
        <is>
          <t>A</t>
        </is>
      </c>
      <c r="BL238" s="74" t="n">
        <v>4</v>
      </c>
      <c r="BM238" s="74" t="inlineStr">
        <is>
          <t>A</t>
        </is>
      </c>
      <c r="BN238" s="74" t="n">
        <v>0</v>
      </c>
      <c r="BO238" s="74" t="n"/>
      <c r="BP238" s="74" t="n"/>
      <c r="BQ238" s="165">
        <f>COUNTIF($G238:$BP238,"a")+COUNTIF($G238:$BP238,"r0,a5")/2+COUNTIF($G238:$BP238,"p5,a5")/2</f>
        <v/>
      </c>
      <c r="BR238" s="165">
        <f>COUNTIF($G238:$BP238,"d")+COUNTIF($G238:$BP238,"r0,d5")/2+COUNTIF($G238:$BP238,"p5,d5")/2</f>
        <v/>
      </c>
      <c r="BS238" s="165">
        <f>COUNTIF($G238:$BP238,"b")+COUNTIF($G238:$BP238,"r0,b5")/2+COUNTIF($G238:$BP238,"p5,b5")/2</f>
        <v/>
      </c>
      <c r="BT238" s="165">
        <f>COUNTIF($G238:$BP238,"c")+COUNTIF($G238:$BP238,"r0,c5")/2+COUNTIF($G238:$BP238,"p5,c5")/2</f>
        <v/>
      </c>
      <c r="BU238" s="165">
        <f>COUNTIF($G238:$BP238,"KH")+COUNTIF($G238:$BP238,"TL")+COUNTIF($G238:$BP238,"L")</f>
        <v/>
      </c>
      <c r="BV238" s="165" t="n"/>
      <c r="BW238" s="165">
        <f>COUNTIF($G238:$BP238,"hh")</f>
        <v/>
      </c>
      <c r="BX238" s="165">
        <f>COUNTIF($G238:$BP238,"nt7")</f>
        <v/>
      </c>
      <c r="BY238" s="165">
        <f>COUNTIF($G238:$BP238,"P")+COUNTIF($G238:$BP238,"p5,a5")/2+COUNTIF($G238:$BP238,"p5,b5")/2+COUNTIF($G238:$BP238,"p5,c5")/2+COUNTIF($G238:$BP238,"p5,d5")/2</f>
        <v/>
      </c>
      <c r="BZ238" s="166">
        <f>SUBTOTAL(9,BQ238:BY238)</f>
        <v/>
      </c>
      <c r="CA238" s="167">
        <f>SUM(J238,L238,N238,P238,R238,T238,X238,Z238,AB238,AD238,AF238,AH238,AL238,AN238,AP238,AR238,AT238,AV238,AZ238,BB238,BD238,BF238,BH238,BP238)</f>
        <v/>
      </c>
      <c r="CB238" s="168">
        <f>SUM(H238,V238,AJ238,AX238,BL238)</f>
        <v/>
      </c>
      <c r="CC238" s="24">
        <f>SUM(BJ238,BN238)</f>
        <v/>
      </c>
      <c r="CD238" s="169">
        <f>IF(BZ238&gt;25,4,IF(BZ238&gt;18,3,IF(BZ238&gt;12,2,IF(BZ238&gt;4,1,0))))-BX238-2+1</f>
        <v/>
      </c>
      <c r="CE238" s="30" t="n"/>
      <c r="CF238" s="169">
        <f>CD238*CI238</f>
        <v/>
      </c>
      <c r="CG238" s="170">
        <f>F238-BY238+1</f>
        <v/>
      </c>
      <c r="CH238" s="169">
        <f>CE238*16</f>
        <v/>
      </c>
      <c r="CI238" s="171">
        <f>VLOOKUP(A238,[1]DATA!$A$6:$AI$331,34,0)</f>
        <v/>
      </c>
      <c r="CJ238" s="172">
        <f>VLOOKUP(A238,[2]CHAMCONG!A$7:CI$333,79,0)</f>
        <v/>
      </c>
      <c r="CK238" s="173">
        <f>CJ238-CA238</f>
        <v/>
      </c>
    </row>
    <row r="239" ht="15.75" customFormat="1" customHeight="1" s="25">
      <c r="A239" s="69" t="inlineStr">
        <is>
          <t>A1833</t>
        </is>
      </c>
      <c r="B239" s="70" t="inlineStr">
        <is>
          <t>Trương Hữu Nghị</t>
        </is>
      </c>
      <c r="C239" s="71" t="inlineStr">
        <is>
          <t>X2 Line 2-2</t>
        </is>
      </c>
      <c r="D239" s="72" t="inlineStr">
        <is>
          <t>Trực tiếp</t>
        </is>
      </c>
      <c r="E239" s="73" t="inlineStr">
        <is>
          <t>2021-02-25</t>
        </is>
      </c>
      <c r="F239" s="73" t="inlineStr"/>
      <c r="G239" s="74" t="inlineStr">
        <is>
          <t>A</t>
        </is>
      </c>
      <c r="H239" s="74" t="n">
        <v>4</v>
      </c>
      <c r="I239" s="75" t="inlineStr">
        <is>
          <t>A</t>
        </is>
      </c>
      <c r="J239" s="74" t="n">
        <v>4</v>
      </c>
      <c r="K239" s="75" t="inlineStr">
        <is>
          <t>A</t>
        </is>
      </c>
      <c r="L239" s="74" t="n">
        <v>4</v>
      </c>
      <c r="M239" s="75" t="inlineStr">
        <is>
          <t>A</t>
        </is>
      </c>
      <c r="N239" s="74" t="n">
        <v>4</v>
      </c>
      <c r="O239" s="75" t="inlineStr"/>
      <c r="P239" s="74" t="n">
        <v>12</v>
      </c>
      <c r="Q239" s="74" t="inlineStr">
        <is>
          <t>C</t>
        </is>
      </c>
      <c r="R239" s="74" t="n">
        <v>4</v>
      </c>
      <c r="S239" s="75" t="inlineStr">
        <is>
          <t>P</t>
        </is>
      </c>
      <c r="T239" s="74" t="n">
        <v>0</v>
      </c>
      <c r="U239" s="75" t="inlineStr">
        <is>
          <t>C</t>
        </is>
      </c>
      <c r="V239" s="74" t="n">
        <v>4</v>
      </c>
      <c r="W239" s="75" t="inlineStr">
        <is>
          <t>C</t>
        </is>
      </c>
      <c r="X239" s="74" t="n">
        <v>4</v>
      </c>
      <c r="Y239" s="75" t="inlineStr">
        <is>
          <t>C</t>
        </is>
      </c>
      <c r="Z239" s="74" t="n">
        <v>4</v>
      </c>
      <c r="AA239" s="75" t="inlineStr">
        <is>
          <t>C</t>
        </is>
      </c>
      <c r="AB239" s="74" t="n">
        <v>4</v>
      </c>
      <c r="AC239" s="75" t="inlineStr"/>
      <c r="AD239" s="74" t="n">
        <v>0</v>
      </c>
      <c r="AE239" s="74" t="inlineStr">
        <is>
          <t>P</t>
        </is>
      </c>
      <c r="AF239" s="74" t="n">
        <v>0</v>
      </c>
      <c r="AG239" s="74" t="inlineStr">
        <is>
          <t>A</t>
        </is>
      </c>
      <c r="AH239" s="74" t="n">
        <v>4</v>
      </c>
      <c r="AI239" s="74" t="inlineStr">
        <is>
          <t>A</t>
        </is>
      </c>
      <c r="AJ239" s="74" t="n">
        <v>4</v>
      </c>
      <c r="AK239" s="74" t="inlineStr">
        <is>
          <t>A</t>
        </is>
      </c>
      <c r="AL239" s="74" t="n">
        <v>4</v>
      </c>
      <c r="AM239" s="74" t="inlineStr">
        <is>
          <t>A</t>
        </is>
      </c>
      <c r="AN239" s="74" t="n">
        <v>4</v>
      </c>
      <c r="AO239" s="74" t="inlineStr">
        <is>
          <t>A</t>
        </is>
      </c>
      <c r="AP239" s="74" t="n">
        <v>4</v>
      </c>
      <c r="AQ239" s="74" t="inlineStr"/>
      <c r="AR239" s="74" t="n">
        <v>0</v>
      </c>
      <c r="AS239" s="74" t="inlineStr">
        <is>
          <t>P</t>
        </is>
      </c>
      <c r="AT239" s="74" t="n">
        <v>0</v>
      </c>
      <c r="AU239" s="74" t="inlineStr">
        <is>
          <t>C</t>
        </is>
      </c>
      <c r="AV239" s="74" t="n">
        <v>4</v>
      </c>
      <c r="AW239" s="74" t="inlineStr">
        <is>
          <t>C</t>
        </is>
      </c>
      <c r="AX239" s="74" t="n">
        <v>4</v>
      </c>
      <c r="AY239" s="74" t="inlineStr">
        <is>
          <t>C</t>
        </is>
      </c>
      <c r="AZ239" s="74" t="n">
        <v>4</v>
      </c>
      <c r="BA239" s="74" t="inlineStr">
        <is>
          <t>C</t>
        </is>
      </c>
      <c r="BB239" s="74" t="n">
        <v>4</v>
      </c>
      <c r="BC239" s="74" t="inlineStr">
        <is>
          <t>C</t>
        </is>
      </c>
      <c r="BD239" s="74" t="n">
        <v>4</v>
      </c>
      <c r="BE239" s="74" t="inlineStr"/>
      <c r="BF239" s="74" t="n">
        <v>0</v>
      </c>
      <c r="BG239" s="74" t="inlineStr">
        <is>
          <t>A</t>
        </is>
      </c>
      <c r="BH239" s="74" t="n">
        <v>4</v>
      </c>
      <c r="BI239" s="74" t="inlineStr">
        <is>
          <t>A</t>
        </is>
      </c>
      <c r="BJ239" s="74" t="n">
        <v>4</v>
      </c>
      <c r="BK239" s="74" t="inlineStr">
        <is>
          <t>A</t>
        </is>
      </c>
      <c r="BL239" s="74" t="n">
        <v>4</v>
      </c>
      <c r="BM239" s="74" t="inlineStr">
        <is>
          <t>A</t>
        </is>
      </c>
      <c r="BN239" s="74" t="n">
        <v>4</v>
      </c>
      <c r="BO239" s="74" t="n"/>
      <c r="BP239" s="74" t="n"/>
      <c r="BQ239" s="165">
        <f>COUNTIF($G239:$BP239,"a")+COUNTIF($G239:$BP239,"r0,a5")/2+COUNTIF($G239:$BP239,"p5,a5")/2</f>
        <v/>
      </c>
      <c r="BR239" s="165">
        <f>COUNTIF($G239:$BP239,"d")+COUNTIF($G239:$BP239,"r0,d5")/2+COUNTIF($G239:$BP239,"p5,d5")/2</f>
        <v/>
      </c>
      <c r="BS239" s="165">
        <f>COUNTIF($G239:$BP239,"b")+COUNTIF($G239:$BP239,"r0,b5")/2+COUNTIF($G239:$BP239,"p5,b5")/2</f>
        <v/>
      </c>
      <c r="BT239" s="165">
        <f>COUNTIF($G239:$BP239,"c")+COUNTIF($G239:$BP239,"r0,c5")/2+COUNTIF($G239:$BP239,"p5,c5")/2</f>
        <v/>
      </c>
      <c r="BU239" s="165">
        <f>COUNTIF($G239:$BP239,"KH")+COUNTIF($G239:$BP239,"TL")+COUNTIF($G239:$BP239,"L")</f>
        <v/>
      </c>
      <c r="BV239" s="165" t="n"/>
      <c r="BW239" s="165">
        <f>COUNTIF($G239:$BP239,"hh")</f>
        <v/>
      </c>
      <c r="BX239" s="165">
        <f>COUNTIF($G239:$BP239,"nt7")</f>
        <v/>
      </c>
      <c r="BY239" s="165">
        <f>COUNTIF($G239:$BP239,"P")+COUNTIF($G239:$BP239,"p5,a5")/2+COUNTIF($G239:$BP239,"p5,b5")/2+COUNTIF($G239:$BP239,"p5,c5")/2+COUNTIF($G239:$BP239,"p5,d5")/2</f>
        <v/>
      </c>
      <c r="BZ239" s="166">
        <f>SUBTOTAL(9,BQ239:BY239)</f>
        <v/>
      </c>
      <c r="CA239" s="167">
        <f>SUM(J239,L239,N239,P239,R239,T239,X239,Z239,AB239,AD239,AF239,AH239,AL239,AN239,AP239,AR239,AT239,AV239,AZ239,BB239,BD239,BF239,BH239,BP239)</f>
        <v/>
      </c>
      <c r="CB239" s="168">
        <f>SUM(H239,V239,AJ239,AX239,BL239)</f>
        <v/>
      </c>
      <c r="CC239" s="24">
        <f>SUM(BJ239,BN239)</f>
        <v/>
      </c>
      <c r="CD239" s="169">
        <f>IF(BZ239&gt;25,4,IF(BZ239&gt;18,3,IF(BZ239&gt;12,2,IF(BZ239&gt;4,1,0))))-BX239-2+1</f>
        <v/>
      </c>
      <c r="CE239" s="30" t="n"/>
      <c r="CF239" s="169">
        <f>CD239*CI239</f>
        <v/>
      </c>
      <c r="CG239" s="170">
        <f>F239-BY239+1</f>
        <v/>
      </c>
      <c r="CH239" s="169">
        <f>CE239*16</f>
        <v/>
      </c>
      <c r="CI239" s="171">
        <f>VLOOKUP(A239,[1]DATA!$A$6:$AI$331,34,0)</f>
        <v/>
      </c>
      <c r="CJ239" s="172">
        <f>VLOOKUP(A239,[2]CHAMCONG!A$7:CI$333,79,0)</f>
        <v/>
      </c>
      <c r="CK239" s="173">
        <f>CJ239-CA239</f>
        <v/>
      </c>
    </row>
    <row r="240" ht="15.75" customFormat="1" customHeight="1" s="26">
      <c r="A240" s="69" t="inlineStr">
        <is>
          <t>A1834</t>
        </is>
      </c>
      <c r="B240" s="70" t="inlineStr">
        <is>
          <t>Nguyễn Minh Tiến</t>
        </is>
      </c>
      <c r="C240" s="71" t="inlineStr">
        <is>
          <t>X2 Line 2-2</t>
        </is>
      </c>
      <c r="D240" s="72" t="inlineStr">
        <is>
          <t>Trực tiếp</t>
        </is>
      </c>
      <c r="E240" s="73" t="inlineStr">
        <is>
          <t>2021-02-25</t>
        </is>
      </c>
      <c r="F240" s="73" t="inlineStr"/>
      <c r="G240" s="74" t="inlineStr">
        <is>
          <t>C</t>
        </is>
      </c>
      <c r="H240" s="74" t="n">
        <v>4</v>
      </c>
      <c r="I240" s="74" t="inlineStr">
        <is>
          <t>C</t>
        </is>
      </c>
      <c r="J240" s="74" t="n">
        <v>4</v>
      </c>
      <c r="K240" s="74" t="inlineStr">
        <is>
          <t>C</t>
        </is>
      </c>
      <c r="L240" s="74" t="n">
        <v>4</v>
      </c>
      <c r="M240" s="74" t="inlineStr">
        <is>
          <t>C</t>
        </is>
      </c>
      <c r="N240" s="74" t="n">
        <v>4</v>
      </c>
      <c r="O240" s="74" t="inlineStr"/>
      <c r="P240" s="74" t="n">
        <v>0</v>
      </c>
      <c r="Q240" s="75" t="inlineStr">
        <is>
          <t>A</t>
        </is>
      </c>
      <c r="R240" s="75" t="n">
        <v>4</v>
      </c>
      <c r="S240" s="75" t="inlineStr">
        <is>
          <t>A</t>
        </is>
      </c>
      <c r="T240" s="74" t="n">
        <v>4</v>
      </c>
      <c r="U240" s="75" t="inlineStr">
        <is>
          <t>A</t>
        </is>
      </c>
      <c r="V240" s="74" t="n">
        <v>4</v>
      </c>
      <c r="W240" s="75" t="inlineStr">
        <is>
          <t>A</t>
        </is>
      </c>
      <c r="X240" s="74" t="n">
        <v>4</v>
      </c>
      <c r="Y240" s="75" t="inlineStr">
        <is>
          <t>A</t>
        </is>
      </c>
      <c r="Z240" s="74" t="n">
        <v>4</v>
      </c>
      <c r="AA240" s="75" t="inlineStr">
        <is>
          <t>A</t>
        </is>
      </c>
      <c r="AB240" s="74" t="n">
        <v>3</v>
      </c>
      <c r="AC240" s="75" t="inlineStr"/>
      <c r="AD240" s="74" t="n">
        <v>0</v>
      </c>
      <c r="AE240" s="74" t="inlineStr">
        <is>
          <t>C</t>
        </is>
      </c>
      <c r="AF240" s="74" t="n">
        <v>4</v>
      </c>
      <c r="AG240" s="74" t="inlineStr">
        <is>
          <t>C</t>
        </is>
      </c>
      <c r="AH240" s="74" t="n">
        <v>4</v>
      </c>
      <c r="AI240" s="74" t="inlineStr">
        <is>
          <t>C</t>
        </is>
      </c>
      <c r="AJ240" s="74" t="n">
        <v>4</v>
      </c>
      <c r="AK240" s="74" t="inlineStr">
        <is>
          <t>C</t>
        </is>
      </c>
      <c r="AL240" s="74" t="n">
        <v>4</v>
      </c>
      <c r="AM240" s="74" t="inlineStr">
        <is>
          <t>C</t>
        </is>
      </c>
      <c r="AN240" s="74" t="n">
        <v>4</v>
      </c>
      <c r="AO240" s="74" t="inlineStr">
        <is>
          <t>P</t>
        </is>
      </c>
      <c r="AP240" s="74" t="n">
        <v>0</v>
      </c>
      <c r="AQ240" s="74" t="inlineStr"/>
      <c r="AR240" s="74" t="n">
        <v>0</v>
      </c>
      <c r="AS240" s="74" t="inlineStr">
        <is>
          <t>P</t>
        </is>
      </c>
      <c r="AT240" s="74" t="n">
        <v>0</v>
      </c>
      <c r="AU240" s="74" t="inlineStr">
        <is>
          <t>A</t>
        </is>
      </c>
      <c r="AV240" s="74" t="n">
        <v>4</v>
      </c>
      <c r="AW240" s="74" t="inlineStr">
        <is>
          <t>A</t>
        </is>
      </c>
      <c r="AX240" s="74" t="n">
        <v>4</v>
      </c>
      <c r="AY240" s="74" t="inlineStr">
        <is>
          <t>A</t>
        </is>
      </c>
      <c r="AZ240" s="74" t="n">
        <v>4</v>
      </c>
      <c r="BA240" s="74" t="inlineStr">
        <is>
          <t>A</t>
        </is>
      </c>
      <c r="BB240" s="74" t="n">
        <v>4</v>
      </c>
      <c r="BC240" s="74" t="inlineStr">
        <is>
          <t>A</t>
        </is>
      </c>
      <c r="BD240" s="74" t="n">
        <v>4</v>
      </c>
      <c r="BE240" s="74" t="inlineStr"/>
      <c r="BF240" s="74" t="n">
        <v>12</v>
      </c>
      <c r="BG240" s="74" t="inlineStr">
        <is>
          <t>C</t>
        </is>
      </c>
      <c r="BH240" s="74" t="n">
        <v>4</v>
      </c>
      <c r="BI240" s="74" t="inlineStr">
        <is>
          <t>C</t>
        </is>
      </c>
      <c r="BJ240" s="74" t="n">
        <v>4</v>
      </c>
      <c r="BK240" s="74" t="inlineStr">
        <is>
          <t>C</t>
        </is>
      </c>
      <c r="BL240" s="74" t="n">
        <v>4</v>
      </c>
      <c r="BM240" s="74" t="inlineStr">
        <is>
          <t>C</t>
        </is>
      </c>
      <c r="BN240" s="74" t="n">
        <v>4</v>
      </c>
      <c r="BO240" s="74" t="n"/>
      <c r="BP240" s="74" t="n"/>
      <c r="BQ240" s="165">
        <f>COUNTIF($G240:$BP240,"a")+COUNTIF($G240:$BP240,"r0,a5")/2+COUNTIF($G240:$BP240,"p5,a5")/2</f>
        <v/>
      </c>
      <c r="BR240" s="165">
        <f>COUNTIF($G240:$BP240,"d")+COUNTIF($G240:$BP240,"r0,d5")/2+COUNTIF($G240:$BP240,"p5,d5")/2</f>
        <v/>
      </c>
      <c r="BS240" s="165">
        <f>COUNTIF($G240:$BP240,"b")+COUNTIF($G240:$BP240,"r0,b5")/2+COUNTIF($G240:$BP240,"p5,b5")/2</f>
        <v/>
      </c>
      <c r="BT240" s="165">
        <f>COUNTIF($G240:$BP240,"c")+COUNTIF($G240:$BP240,"r0,c5")/2+COUNTIF($G240:$BP240,"p5,c5")/2</f>
        <v/>
      </c>
      <c r="BU240" s="165">
        <f>COUNTIF($G240:$BP240,"KH")+COUNTIF($G240:$BP240,"TL")+COUNTIF($G240:$BP240,"L")</f>
        <v/>
      </c>
      <c r="BV240" s="165" t="n"/>
      <c r="BW240" s="165">
        <f>COUNTIF($G240:$BP240,"hh")</f>
        <v/>
      </c>
      <c r="BX240" s="165">
        <f>COUNTIF($G240:$BP240,"nt7")</f>
        <v/>
      </c>
      <c r="BY240" s="165">
        <f>COUNTIF($G240:$BP240,"P")+COUNTIF($G240:$BP240,"p5,a5")/2+COUNTIF($G240:$BP240,"p5,b5")/2+COUNTIF($G240:$BP240,"p5,c5")/2+COUNTIF($G240:$BP240,"p5,d5")/2</f>
        <v/>
      </c>
      <c r="BZ240" s="166">
        <f>SUBTOTAL(9,BQ240:BY240)</f>
        <v/>
      </c>
      <c r="CA240" s="167">
        <f>SUM(J240,L240,N240,P240,R240,T240,X240,Z240,AB240,AD240,AF240,AH240,AL240,AN240,AP240,AR240,AT240,AV240,AZ240,BB240,BD240,BF240,BH240,BP240)</f>
        <v/>
      </c>
      <c r="CB240" s="168">
        <f>SUM(H240,V240,AJ240,AX240,BL240)</f>
        <v/>
      </c>
      <c r="CC240" s="24">
        <f>SUM(BJ240,BN240)</f>
        <v/>
      </c>
      <c r="CD240" s="169">
        <f>IF(BZ240&gt;25,4,IF(BZ240&gt;18,3,IF(BZ240&gt;12,2,IF(BZ240&gt;4,1,0))))-BX240-2+1</f>
        <v/>
      </c>
      <c r="CE240" s="30" t="n"/>
      <c r="CF240" s="169">
        <f>CD240*CI240</f>
        <v/>
      </c>
      <c r="CG240" s="170">
        <f>F240-BY240+1</f>
        <v/>
      </c>
      <c r="CH240" s="169">
        <f>CE240*16</f>
        <v/>
      </c>
      <c r="CI240" s="171">
        <f>VLOOKUP(A240,[1]DATA!$A$6:$AI$331,34,0)</f>
        <v/>
      </c>
      <c r="CJ240" s="172">
        <f>VLOOKUP(A240,[2]CHAMCONG!A$7:CI$333,79,0)</f>
        <v/>
      </c>
      <c r="CK240" s="173">
        <f>CJ240-CA240</f>
        <v/>
      </c>
      <c r="CL240" s="25" t="n"/>
      <c r="CM240" s="25" t="n"/>
    </row>
    <row r="241" ht="17.25" customFormat="1" customHeight="1" s="26">
      <c r="A241" s="69" t="inlineStr">
        <is>
          <t>A1835</t>
        </is>
      </c>
      <c r="B241" s="70" t="inlineStr">
        <is>
          <t>Phan Văn Hai</t>
        </is>
      </c>
      <c r="C241" s="71" t="inlineStr">
        <is>
          <t>Hành Chính</t>
        </is>
      </c>
      <c r="D241" s="72" t="inlineStr">
        <is>
          <t>Trực tiếp</t>
        </is>
      </c>
      <c r="E241" s="73" t="inlineStr">
        <is>
          <t>2021-02-26</t>
        </is>
      </c>
      <c r="F241" s="73" t="inlineStr"/>
      <c r="G241" s="74" t="inlineStr">
        <is>
          <t>P</t>
        </is>
      </c>
      <c r="H241" s="74" t="n">
        <v>0</v>
      </c>
      <c r="I241" s="75" t="inlineStr">
        <is>
          <t>P</t>
        </is>
      </c>
      <c r="J241" s="74" t="n">
        <v>0</v>
      </c>
      <c r="K241" s="74" t="inlineStr">
        <is>
          <t>P</t>
        </is>
      </c>
      <c r="L241" s="74" t="n">
        <v>0</v>
      </c>
      <c r="M241" s="74" t="inlineStr">
        <is>
          <t>P</t>
        </is>
      </c>
      <c r="N241" s="74" t="n">
        <v>0</v>
      </c>
      <c r="O241" s="74" t="inlineStr"/>
      <c r="P241" s="74" t="n">
        <v>0</v>
      </c>
      <c r="Q241" s="74" t="inlineStr">
        <is>
          <t>P</t>
        </is>
      </c>
      <c r="R241" s="74" t="n">
        <v>0</v>
      </c>
      <c r="S241" s="74" t="inlineStr">
        <is>
          <t>P</t>
        </is>
      </c>
      <c r="T241" s="74" t="n">
        <v>0</v>
      </c>
      <c r="U241" s="74" t="inlineStr">
        <is>
          <t>P</t>
        </is>
      </c>
      <c r="V241" s="74" t="n">
        <v>0</v>
      </c>
      <c r="W241" s="74" t="inlineStr">
        <is>
          <t>P</t>
        </is>
      </c>
      <c r="X241" s="74" t="n">
        <v>0</v>
      </c>
      <c r="Y241" s="74" t="inlineStr">
        <is>
          <t>P</t>
        </is>
      </c>
      <c r="Z241" s="74" t="n">
        <v>0</v>
      </c>
      <c r="AA241" s="74" t="inlineStr">
        <is>
          <t>P</t>
        </is>
      </c>
      <c r="AB241" s="74" t="n">
        <v>0</v>
      </c>
      <c r="AC241" s="74" t="inlineStr"/>
      <c r="AD241" s="74" t="n">
        <v>0</v>
      </c>
      <c r="AE241" s="74" t="inlineStr">
        <is>
          <t>P</t>
        </is>
      </c>
      <c r="AF241" s="74" t="n">
        <v>0</v>
      </c>
      <c r="AG241" s="74" t="inlineStr">
        <is>
          <t>P</t>
        </is>
      </c>
      <c r="AH241" s="74" t="n">
        <v>0</v>
      </c>
      <c r="AI241" s="74" t="inlineStr">
        <is>
          <t>P</t>
        </is>
      </c>
      <c r="AJ241" s="74" t="n">
        <v>0</v>
      </c>
      <c r="AK241" s="74" t="inlineStr">
        <is>
          <t>P</t>
        </is>
      </c>
      <c r="AL241" s="74" t="n">
        <v>0</v>
      </c>
      <c r="AM241" s="74" t="inlineStr">
        <is>
          <t>P</t>
        </is>
      </c>
      <c r="AN241" s="74" t="n">
        <v>0</v>
      </c>
      <c r="AO241" s="74" t="inlineStr">
        <is>
          <t>P</t>
        </is>
      </c>
      <c r="AP241" s="74" t="n">
        <v>0</v>
      </c>
      <c r="AQ241" s="74" t="inlineStr"/>
      <c r="AR241" s="74" t="n">
        <v>0</v>
      </c>
      <c r="AS241" s="74" t="inlineStr">
        <is>
          <t>P</t>
        </is>
      </c>
      <c r="AT241" s="74" t="n">
        <v>0</v>
      </c>
      <c r="AU241" s="74" t="inlineStr">
        <is>
          <t>P</t>
        </is>
      </c>
      <c r="AV241" s="74" t="n">
        <v>0</v>
      </c>
      <c r="AW241" s="74" t="inlineStr">
        <is>
          <t>P</t>
        </is>
      </c>
      <c r="AX241" s="74" t="n">
        <v>0</v>
      </c>
      <c r="AY241" s="74" t="inlineStr">
        <is>
          <t>P</t>
        </is>
      </c>
      <c r="AZ241" s="74" t="n">
        <v>0</v>
      </c>
      <c r="BA241" s="74" t="inlineStr">
        <is>
          <t>P</t>
        </is>
      </c>
      <c r="BB241" s="74" t="n">
        <v>0</v>
      </c>
      <c r="BC241" s="74" t="inlineStr">
        <is>
          <t>P</t>
        </is>
      </c>
      <c r="BD241" s="74" t="n">
        <v>0</v>
      </c>
      <c r="BE241" s="74" t="inlineStr"/>
      <c r="BF241" s="74" t="n">
        <v>0</v>
      </c>
      <c r="BG241" s="74" t="inlineStr">
        <is>
          <t>P</t>
        </is>
      </c>
      <c r="BH241" s="74" t="n">
        <v>0</v>
      </c>
      <c r="BI241" s="74" t="inlineStr">
        <is>
          <t>P</t>
        </is>
      </c>
      <c r="BJ241" s="74" t="n">
        <v>0</v>
      </c>
      <c r="BK241" s="74" t="inlineStr">
        <is>
          <t>P</t>
        </is>
      </c>
      <c r="BL241" s="74" t="n">
        <v>0</v>
      </c>
      <c r="BM241" s="74" t="inlineStr">
        <is>
          <t>P</t>
        </is>
      </c>
      <c r="BN241" s="74" t="n">
        <v>0</v>
      </c>
      <c r="BO241" s="74" t="n"/>
      <c r="BP241" s="74" t="n"/>
      <c r="BQ241" s="165">
        <f>COUNTIF($G241:$BP241,"a")+COUNTIF($G241:$BP241,"r0,a5")/2+COUNTIF($G241:$BP241,"p5,a5")/2</f>
        <v/>
      </c>
      <c r="BR241" s="165">
        <f>COUNTIF($G241:$BP241,"d")+COUNTIF($G241:$BP241,"r0,d5")/2+COUNTIF($G241:$BP241,"p5,d5")/2</f>
        <v/>
      </c>
      <c r="BS241" s="165">
        <f>COUNTIF($G241:$BP241,"b")+COUNTIF($G241:$BP241,"r0,b5")/2+COUNTIF($G241:$BP241,"p5,b5")/2</f>
        <v/>
      </c>
      <c r="BT241" s="165">
        <f>COUNTIF($G241:$BP241,"c")+COUNTIF($G241:$BP241,"r0,c5")/2+COUNTIF($G241:$BP241,"p5,c5")/2</f>
        <v/>
      </c>
      <c r="BU241" s="165">
        <f>COUNTIF($G241:$BP241,"KH")+COUNTIF($G241:$BP241,"TL")+COUNTIF($G241:$BP241,"L")</f>
        <v/>
      </c>
      <c r="BV241" s="165" t="n"/>
      <c r="BW241" s="165">
        <f>COUNTIF($G241:$BP241,"hh")</f>
        <v/>
      </c>
      <c r="BX241" s="165">
        <f>COUNTIF($G241:$BP241,"nt7")</f>
        <v/>
      </c>
      <c r="BY241" s="165">
        <f>COUNTIF($G241:$BP241,"P")+COUNTIF($G241:$BP241,"p5,a5")/2+COUNTIF($G241:$BP241,"p5,b5")/2+COUNTIF($G241:$BP241,"p5,c5")/2+COUNTIF($G241:$BP241,"p5,d5")/2</f>
        <v/>
      </c>
      <c r="BZ241" s="166">
        <f>SUBTOTAL(9,BQ241:BY241)</f>
        <v/>
      </c>
      <c r="CA241" s="167">
        <f>SUM(J241,L241,N241,P241,R241,T241,X241,Z241,AB241,AD241,AF241,AH241,AL241,AN241,AP241,AR241,AT241,AV241,AZ241,BB241,BD241,BF241,BH241,BP241)</f>
        <v/>
      </c>
      <c r="CB241" s="168">
        <f>SUM(H241,V241,AJ241,AX241,BL241)</f>
        <v/>
      </c>
      <c r="CC241" s="24">
        <f>SUM(BJ241,BN241)</f>
        <v/>
      </c>
      <c r="CD241" s="169">
        <f>IF(BZ241&gt;25,4,IF(BZ241&gt;18,3,IF(BZ241&gt;12,2,IF(BZ241&gt;4,1,0))))-BX241-2+1</f>
        <v/>
      </c>
      <c r="CE241" s="30" t="n"/>
      <c r="CF241" s="169">
        <f>CD241*CI241</f>
        <v/>
      </c>
      <c r="CG241" s="170">
        <f>F241-BY241+1</f>
        <v/>
      </c>
      <c r="CH241" s="169">
        <f>CE241*16</f>
        <v/>
      </c>
      <c r="CI241" s="171">
        <f>VLOOKUP(A241,[1]DATA!$A$6:$AI$331,34,0)</f>
        <v/>
      </c>
      <c r="CJ241" s="172">
        <f>VLOOKUP(A241,[2]CHAMCONG!A$7:CI$333,79,0)</f>
        <v/>
      </c>
      <c r="CK241" s="173">
        <f>CJ241-CA241</f>
        <v/>
      </c>
      <c r="CL241" s="25" t="n"/>
      <c r="CM241" s="25" t="n"/>
    </row>
    <row r="242" ht="15.75" customFormat="1" customHeight="1" s="26">
      <c r="A242" s="69" t="inlineStr">
        <is>
          <t>A1837</t>
        </is>
      </c>
      <c r="B242" s="70" t="inlineStr">
        <is>
          <t>Nguyễn Ngọc Linh</t>
        </is>
      </c>
      <c r="C242" s="71" t="inlineStr">
        <is>
          <t>X1 Ép - B</t>
        </is>
      </c>
      <c r="D242" s="72" t="inlineStr">
        <is>
          <t>Trực tiếp</t>
        </is>
      </c>
      <c r="E242" s="73" t="inlineStr">
        <is>
          <t>2021-02-26</t>
        </is>
      </c>
      <c r="F242" s="73" t="inlineStr"/>
      <c r="G242" s="74" t="inlineStr">
        <is>
          <t>A</t>
        </is>
      </c>
      <c r="H242" s="74" t="n">
        <v>4</v>
      </c>
      <c r="I242" s="74" t="inlineStr">
        <is>
          <t>A</t>
        </is>
      </c>
      <c r="J242" s="74" t="n">
        <v>4</v>
      </c>
      <c r="K242" s="74" t="inlineStr">
        <is>
          <t>A</t>
        </is>
      </c>
      <c r="L242" s="74" t="n">
        <v>4</v>
      </c>
      <c r="M242" s="74" t="inlineStr">
        <is>
          <t>A</t>
        </is>
      </c>
      <c r="N242" s="74" t="n">
        <v>0</v>
      </c>
      <c r="O242" s="74" t="inlineStr"/>
      <c r="P242" s="74" t="n">
        <v>0</v>
      </c>
      <c r="Q242" s="74" t="inlineStr">
        <is>
          <t>C</t>
        </is>
      </c>
      <c r="R242" s="74" t="n">
        <v>4</v>
      </c>
      <c r="S242" s="74" t="inlineStr">
        <is>
          <t>C</t>
        </is>
      </c>
      <c r="T242" s="74" t="n">
        <v>4</v>
      </c>
      <c r="U242" s="74" t="inlineStr">
        <is>
          <t>C</t>
        </is>
      </c>
      <c r="V242" s="74" t="n">
        <v>4</v>
      </c>
      <c r="W242" s="74" t="inlineStr">
        <is>
          <t>C</t>
        </is>
      </c>
      <c r="X242" s="74" t="n">
        <v>4</v>
      </c>
      <c r="Y242" s="74" t="inlineStr">
        <is>
          <t>C</t>
        </is>
      </c>
      <c r="Z242" s="74" t="n">
        <v>4</v>
      </c>
      <c r="AA242" s="75" t="inlineStr">
        <is>
          <t>C</t>
        </is>
      </c>
      <c r="AB242" s="74" t="n">
        <v>4</v>
      </c>
      <c r="AC242" s="75" t="inlineStr"/>
      <c r="AD242" s="74" t="n">
        <v>0</v>
      </c>
      <c r="AE242" s="75" t="inlineStr">
        <is>
          <t>A</t>
        </is>
      </c>
      <c r="AF242" s="75" t="n">
        <v>4</v>
      </c>
      <c r="AG242" s="74" t="inlineStr">
        <is>
          <t>A</t>
        </is>
      </c>
      <c r="AH242" s="74" t="n">
        <v>4</v>
      </c>
      <c r="AI242" s="74" t="inlineStr">
        <is>
          <t>A</t>
        </is>
      </c>
      <c r="AJ242" s="74" t="n">
        <v>4</v>
      </c>
      <c r="AK242" s="74" t="inlineStr">
        <is>
          <t>A</t>
        </is>
      </c>
      <c r="AL242" s="74" t="n">
        <v>4</v>
      </c>
      <c r="AM242" s="74" t="inlineStr">
        <is>
          <t>A</t>
        </is>
      </c>
      <c r="AN242" s="74" t="n">
        <v>4</v>
      </c>
      <c r="AO242" s="74" t="inlineStr">
        <is>
          <t>A</t>
        </is>
      </c>
      <c r="AP242" s="74" t="n">
        <v>4</v>
      </c>
      <c r="AQ242" s="74" t="inlineStr"/>
      <c r="AR242" s="74" t="n">
        <v>0</v>
      </c>
      <c r="AS242" s="74" t="inlineStr">
        <is>
          <t>P</t>
        </is>
      </c>
      <c r="AT242" s="74" t="n">
        <v>0</v>
      </c>
      <c r="AU242" s="74" t="inlineStr">
        <is>
          <t>C</t>
        </is>
      </c>
      <c r="AV242" s="74" t="n">
        <v>4</v>
      </c>
      <c r="AW242" s="74" t="inlineStr">
        <is>
          <t>C</t>
        </is>
      </c>
      <c r="AX242" s="74" t="n">
        <v>4</v>
      </c>
      <c r="AY242" s="74" t="inlineStr">
        <is>
          <t>C</t>
        </is>
      </c>
      <c r="AZ242" s="74" t="n">
        <v>4</v>
      </c>
      <c r="BA242" s="75" t="inlineStr">
        <is>
          <t>C</t>
        </is>
      </c>
      <c r="BB242" s="74" t="n">
        <v>4</v>
      </c>
      <c r="BC242" s="75" t="inlineStr">
        <is>
          <t>C</t>
        </is>
      </c>
      <c r="BD242" s="74" t="n">
        <v>4</v>
      </c>
      <c r="BE242" s="75" t="inlineStr"/>
      <c r="BF242" s="74" t="n">
        <v>0</v>
      </c>
      <c r="BG242" s="75" t="inlineStr">
        <is>
          <t>P</t>
        </is>
      </c>
      <c r="BH242" s="75" t="n">
        <v>0</v>
      </c>
      <c r="BI242" s="74" t="inlineStr">
        <is>
          <t>A</t>
        </is>
      </c>
      <c r="BJ242" s="74" t="n">
        <v>4</v>
      </c>
      <c r="BK242" s="74" t="inlineStr">
        <is>
          <t>A</t>
        </is>
      </c>
      <c r="BL242" s="74" t="n">
        <v>4</v>
      </c>
      <c r="BM242" s="74" t="inlineStr">
        <is>
          <t>P</t>
        </is>
      </c>
      <c r="BN242" s="74" t="n">
        <v>0</v>
      </c>
      <c r="BO242" s="74" t="n"/>
      <c r="BP242" s="74" t="n"/>
      <c r="BQ242" s="165">
        <f>COUNTIF($G242:$BP242,"a")+COUNTIF($G242:$BP242,"r0,a5")/2+COUNTIF($G242:$BP242,"p5,a5")/2</f>
        <v/>
      </c>
      <c r="BR242" s="165">
        <f>COUNTIF($G242:$BP242,"d")+COUNTIF($G242:$BP242,"r0,d5")/2+COUNTIF($G242:$BP242,"p5,d5")/2</f>
        <v/>
      </c>
      <c r="BS242" s="165">
        <f>COUNTIF($G242:$BP242,"b")+COUNTIF($G242:$BP242,"r0,b5")/2+COUNTIF($G242:$BP242,"p5,b5")/2</f>
        <v/>
      </c>
      <c r="BT242" s="165">
        <f>COUNTIF($G242:$BP242,"c")+COUNTIF($G242:$BP242,"r0,c5")/2+COUNTIF($G242:$BP242,"p5,c5")/2</f>
        <v/>
      </c>
      <c r="BU242" s="165">
        <f>COUNTIF($G242:$BP242,"KH")+COUNTIF($G242:$BP242,"TL")+COUNTIF($G242:$BP242,"L")</f>
        <v/>
      </c>
      <c r="BV242" s="165" t="n"/>
      <c r="BW242" s="165">
        <f>COUNTIF($G242:$BP242,"hh")</f>
        <v/>
      </c>
      <c r="BX242" s="165">
        <f>COUNTIF($G242:$BP242,"nt7")</f>
        <v/>
      </c>
      <c r="BY242" s="165">
        <f>COUNTIF($G242:$BP242,"P")+COUNTIF($G242:$BP242,"p5,a5")/2+COUNTIF($G242:$BP242,"p5,b5")/2+COUNTIF($G242:$BP242,"p5,c5")/2+COUNTIF($G242:$BP242,"p5,d5")/2</f>
        <v/>
      </c>
      <c r="BZ242" s="166">
        <f>SUBTOTAL(9,BQ242:BY242)</f>
        <v/>
      </c>
      <c r="CA242" s="167">
        <f>SUM(J242,L242,N242,P242,R242,T242,X242,Z242,AB242,AD242,AF242,AH242,AL242,AN242,AP242,AR242,AT242,AV242,AZ242,BB242,BD242,BF242,BH242,BP242)</f>
        <v/>
      </c>
      <c r="CB242" s="168">
        <f>SUM(H242,V242,AJ242,AX242,BL242)</f>
        <v/>
      </c>
      <c r="CC242" s="24">
        <f>SUM(BJ242,BN242)</f>
        <v/>
      </c>
      <c r="CD242" s="169">
        <f>IF(BZ242&gt;25,4,IF(BZ242&gt;18,3,IF(BZ242&gt;12,2,IF(BZ242&gt;4,1,0))))-BX242-2+1</f>
        <v/>
      </c>
      <c r="CE242" s="30" t="n"/>
      <c r="CF242" s="169">
        <f>CD242*CI242</f>
        <v/>
      </c>
      <c r="CG242" s="170">
        <f>F242-BY242+1</f>
        <v/>
      </c>
      <c r="CH242" s="169">
        <f>CE242*16</f>
        <v/>
      </c>
      <c r="CI242" s="171">
        <f>VLOOKUP(A242,[1]DATA!$A$6:$AI$331,34,0)</f>
        <v/>
      </c>
      <c r="CJ242" s="172">
        <f>VLOOKUP(A242,[2]CHAMCONG!A$7:CI$333,79,0)</f>
        <v/>
      </c>
      <c r="CK242" s="173">
        <f>CJ242-CA242</f>
        <v/>
      </c>
      <c r="CL242" s="25" t="n"/>
      <c r="CM242" s="25" t="n"/>
    </row>
    <row r="243" ht="15.75" customFormat="1" customHeight="1" s="26">
      <c r="A243" s="69" t="inlineStr">
        <is>
          <t>A1838</t>
        </is>
      </c>
      <c r="B243" s="70" t="inlineStr">
        <is>
          <t>Trương Thị Hoài Ngân</t>
        </is>
      </c>
      <c r="C243" s="71" t="inlineStr">
        <is>
          <t>X2 Line 2-4</t>
        </is>
      </c>
      <c r="D243" s="72" t="inlineStr">
        <is>
          <t>Trực tiếp</t>
        </is>
      </c>
      <c r="E243" s="73" t="inlineStr">
        <is>
          <t>2021-02-26</t>
        </is>
      </c>
      <c r="F243" s="73" t="inlineStr"/>
      <c r="G243" s="74" t="inlineStr">
        <is>
          <t>A</t>
        </is>
      </c>
      <c r="H243" s="74" t="n">
        <v>4</v>
      </c>
      <c r="I243" s="75" t="inlineStr">
        <is>
          <t>A</t>
        </is>
      </c>
      <c r="J243" s="74" t="n">
        <v>4</v>
      </c>
      <c r="K243" s="75" t="inlineStr">
        <is>
          <t>A</t>
        </is>
      </c>
      <c r="L243" s="74" t="n">
        <v>4</v>
      </c>
      <c r="M243" s="75" t="inlineStr">
        <is>
          <t>A</t>
        </is>
      </c>
      <c r="N243" s="74" t="n">
        <v>4</v>
      </c>
      <c r="O243" s="75" t="inlineStr"/>
      <c r="P243" s="74" t="n">
        <v>0</v>
      </c>
      <c r="Q243" s="74" t="inlineStr">
        <is>
          <t>P</t>
        </is>
      </c>
      <c r="R243" s="74" t="n">
        <v>0</v>
      </c>
      <c r="S243" s="75" t="inlineStr">
        <is>
          <t>A</t>
        </is>
      </c>
      <c r="T243" s="74" t="n">
        <v>4</v>
      </c>
      <c r="U243" s="75" t="inlineStr">
        <is>
          <t>A</t>
        </is>
      </c>
      <c r="V243" s="74" t="n">
        <v>4</v>
      </c>
      <c r="W243" s="75" t="inlineStr">
        <is>
          <t>A</t>
        </is>
      </c>
      <c r="X243" s="74" t="n">
        <v>4</v>
      </c>
      <c r="Y243" s="75" t="inlineStr">
        <is>
          <t>A</t>
        </is>
      </c>
      <c r="Z243" s="74" t="n">
        <v>4</v>
      </c>
      <c r="AA243" s="75" t="inlineStr">
        <is>
          <t>A</t>
        </is>
      </c>
      <c r="AB243" s="74" t="n">
        <v>4</v>
      </c>
      <c r="AC243" s="75" t="inlineStr"/>
      <c r="AD243" s="74" t="n">
        <v>0</v>
      </c>
      <c r="AE243" s="74" t="inlineStr">
        <is>
          <t>A</t>
        </is>
      </c>
      <c r="AF243" s="74" t="n">
        <v>4</v>
      </c>
      <c r="AG243" s="74" t="inlineStr">
        <is>
          <t>A</t>
        </is>
      </c>
      <c r="AH243" s="74" t="n">
        <v>4</v>
      </c>
      <c r="AI243" s="74" t="inlineStr">
        <is>
          <t>A</t>
        </is>
      </c>
      <c r="AJ243" s="74" t="n">
        <v>4</v>
      </c>
      <c r="AK243" s="74" t="inlineStr">
        <is>
          <t>A</t>
        </is>
      </c>
      <c r="AL243" s="74" t="n">
        <v>4</v>
      </c>
      <c r="AM243" s="74" t="inlineStr">
        <is>
          <t>A</t>
        </is>
      </c>
      <c r="AN243" s="74" t="n">
        <v>4</v>
      </c>
      <c r="AO243" s="74" t="inlineStr">
        <is>
          <t>A</t>
        </is>
      </c>
      <c r="AP243" s="74" t="n">
        <v>4</v>
      </c>
      <c r="AQ243" s="74" t="inlineStr"/>
      <c r="AR243" s="74" t="n">
        <v>0</v>
      </c>
      <c r="AS243" s="74" t="inlineStr">
        <is>
          <t>P</t>
        </is>
      </c>
      <c r="AT243" s="74" t="n">
        <v>0</v>
      </c>
      <c r="AU243" s="74" t="inlineStr">
        <is>
          <t>A</t>
        </is>
      </c>
      <c r="AV243" s="74" t="n">
        <v>4</v>
      </c>
      <c r="AW243" s="74" t="inlineStr">
        <is>
          <t>A</t>
        </is>
      </c>
      <c r="AX243" s="74" t="n">
        <v>4</v>
      </c>
      <c r="AY243" s="74" t="inlineStr">
        <is>
          <t>A</t>
        </is>
      </c>
      <c r="AZ243" s="74" t="n">
        <v>4</v>
      </c>
      <c r="BA243" s="74" t="inlineStr">
        <is>
          <t>P</t>
        </is>
      </c>
      <c r="BB243" s="74" t="n">
        <v>0</v>
      </c>
      <c r="BC243" s="74" t="inlineStr">
        <is>
          <t>A</t>
        </is>
      </c>
      <c r="BD243" s="74" t="n">
        <v>4</v>
      </c>
      <c r="BE243" s="74" t="inlineStr"/>
      <c r="BF243" s="74" t="n">
        <v>0</v>
      </c>
      <c r="BG243" s="74" t="inlineStr">
        <is>
          <t>A</t>
        </is>
      </c>
      <c r="BH243" s="74" t="n">
        <v>4</v>
      </c>
      <c r="BI243" s="74" t="inlineStr">
        <is>
          <t>A</t>
        </is>
      </c>
      <c r="BJ243" s="74" t="n">
        <v>4</v>
      </c>
      <c r="BK243" s="74" t="inlineStr">
        <is>
          <t>A</t>
        </is>
      </c>
      <c r="BL243" s="74" t="n">
        <v>4</v>
      </c>
      <c r="BM243" s="74" t="inlineStr">
        <is>
          <t>A</t>
        </is>
      </c>
      <c r="BN243" s="74" t="n">
        <v>4</v>
      </c>
      <c r="BO243" s="74" t="n"/>
      <c r="BP243" s="74" t="n"/>
      <c r="BQ243" s="165">
        <f>COUNTIF($G243:$BP243,"a")+COUNTIF($G243:$BP243,"r0,a5")/2+COUNTIF($G243:$BP243,"p5,a5")/2</f>
        <v/>
      </c>
      <c r="BR243" s="165">
        <f>COUNTIF($G243:$BP243,"d")+COUNTIF($G243:$BP243,"r0,d5")/2+COUNTIF($G243:$BP243,"p5,d5")/2</f>
        <v/>
      </c>
      <c r="BS243" s="165">
        <f>COUNTIF($G243:$BP243,"b")+COUNTIF($G243:$BP243,"r0,b5")/2+COUNTIF($G243:$BP243,"p5,b5")/2</f>
        <v/>
      </c>
      <c r="BT243" s="165">
        <f>COUNTIF($G243:$BP243,"c")+COUNTIF($G243:$BP243,"r0,c5")/2+COUNTIF($G243:$BP243,"p5,c5")/2</f>
        <v/>
      </c>
      <c r="BU243" s="165">
        <f>COUNTIF($G243:$BP243,"KH")+COUNTIF($G243:$BP243,"TL")+COUNTIF($G243:$BP243,"L")</f>
        <v/>
      </c>
      <c r="BV243" s="165" t="n"/>
      <c r="BW243" s="165">
        <f>COUNTIF($G243:$BP243,"hh")</f>
        <v/>
      </c>
      <c r="BX243" s="165">
        <f>COUNTIF($G243:$BP243,"nt7")</f>
        <v/>
      </c>
      <c r="BY243" s="165">
        <f>COUNTIF($G243:$BP243,"P")+COUNTIF($G243:$BP243,"p5,a5")/2+COUNTIF($G243:$BP243,"p5,b5")/2+COUNTIF($G243:$BP243,"p5,c5")/2+COUNTIF($G243:$BP243,"p5,d5")/2</f>
        <v/>
      </c>
      <c r="BZ243" s="166">
        <f>SUBTOTAL(9,BQ243:BY243)</f>
        <v/>
      </c>
      <c r="CA243" s="167">
        <f>SUM(J243,L243,N243,P243,R243,T243,X243,Z243,AB243,AD243,AF243,AH243,AL243,AN243,AP243,AR243,AT243,AV243,AZ243,BB243,BD243,BF243,BH243,BP243)</f>
        <v/>
      </c>
      <c r="CB243" s="168">
        <f>SUM(H243,V243,AJ243,AX243,BL243)</f>
        <v/>
      </c>
      <c r="CC243" s="24">
        <f>SUM(BJ243,BN243)</f>
        <v/>
      </c>
      <c r="CD243" s="169">
        <f>IF(BZ243&gt;25,4,IF(BZ243&gt;18,3,IF(BZ243&gt;12,2,IF(BZ243&gt;4,1,0))))-BX243-2+1</f>
        <v/>
      </c>
      <c r="CE243" s="30" t="n"/>
      <c r="CF243" s="169">
        <f>CD243*CI243</f>
        <v/>
      </c>
      <c r="CG243" s="170">
        <f>F243-BY243+1</f>
        <v/>
      </c>
      <c r="CH243" s="169">
        <f>CE243*16</f>
        <v/>
      </c>
      <c r="CI243" s="171">
        <f>VLOOKUP(A243,[1]DATA!$A$6:$AI$331,34,0)</f>
        <v/>
      </c>
      <c r="CJ243" s="172">
        <f>VLOOKUP(A243,[2]CHAMCONG!A$7:CI$333,79,0)</f>
        <v/>
      </c>
      <c r="CK243" s="173">
        <f>CJ243-CA243</f>
        <v/>
      </c>
      <c r="CL243" s="25" t="n"/>
      <c r="CM243" s="25" t="n"/>
    </row>
    <row r="244" ht="15.75" customFormat="1" customHeight="1" s="26">
      <c r="A244" s="69" t="inlineStr">
        <is>
          <t>A1839</t>
        </is>
      </c>
      <c r="B244" s="70" t="inlineStr">
        <is>
          <t>Trương Thị Bảo Hà</t>
        </is>
      </c>
      <c r="C244" s="71" t="inlineStr">
        <is>
          <t>X1 Ép - B</t>
        </is>
      </c>
      <c r="D244" s="72" t="inlineStr">
        <is>
          <t>Trực tiếp</t>
        </is>
      </c>
      <c r="E244" s="73" t="inlineStr">
        <is>
          <t>2021-02-26</t>
        </is>
      </c>
      <c r="F244" s="73" t="inlineStr"/>
      <c r="G244" s="74" t="inlineStr">
        <is>
          <t>A</t>
        </is>
      </c>
      <c r="H244" s="74" t="n">
        <v>4</v>
      </c>
      <c r="I244" s="75" t="inlineStr">
        <is>
          <t>A</t>
        </is>
      </c>
      <c r="J244" s="74" t="n">
        <v>4</v>
      </c>
      <c r="K244" s="75" t="inlineStr">
        <is>
          <t>P</t>
        </is>
      </c>
      <c r="L244" s="74" t="n">
        <v>0</v>
      </c>
      <c r="M244" s="75" t="inlineStr">
        <is>
          <t>A</t>
        </is>
      </c>
      <c r="N244" s="74" t="n">
        <v>4</v>
      </c>
      <c r="O244" s="75" t="inlineStr"/>
      <c r="P244" s="74" t="n">
        <v>0</v>
      </c>
      <c r="Q244" s="74" t="inlineStr">
        <is>
          <t>C</t>
        </is>
      </c>
      <c r="R244" s="74" t="n">
        <v>3</v>
      </c>
      <c r="S244" s="75" t="inlineStr">
        <is>
          <t>P</t>
        </is>
      </c>
      <c r="T244" s="74" t="n">
        <v>0</v>
      </c>
      <c r="U244" s="75" t="inlineStr">
        <is>
          <t>P</t>
        </is>
      </c>
      <c r="V244" s="74" t="n">
        <v>0</v>
      </c>
      <c r="W244" s="75" t="inlineStr">
        <is>
          <t>P</t>
        </is>
      </c>
      <c r="X244" s="74" t="n">
        <v>0</v>
      </c>
      <c r="Y244" s="74" t="inlineStr">
        <is>
          <t>C</t>
        </is>
      </c>
      <c r="Z244" s="74" t="n">
        <v>4</v>
      </c>
      <c r="AA244" s="74" t="inlineStr">
        <is>
          <t>C</t>
        </is>
      </c>
      <c r="AB244" s="74" t="n">
        <v>4</v>
      </c>
      <c r="AC244" s="74" t="inlineStr"/>
      <c r="AD244" s="74" t="n">
        <v>0</v>
      </c>
      <c r="AE244" s="74" t="inlineStr">
        <is>
          <t>P</t>
        </is>
      </c>
      <c r="AF244" s="74" t="n">
        <v>0</v>
      </c>
      <c r="AG244" s="74" t="inlineStr">
        <is>
          <t>P</t>
        </is>
      </c>
      <c r="AH244" s="74" t="n">
        <v>0</v>
      </c>
      <c r="AI244" s="74" t="inlineStr">
        <is>
          <t>P</t>
        </is>
      </c>
      <c r="AJ244" s="74" t="n">
        <v>0</v>
      </c>
      <c r="AK244" s="74" t="inlineStr">
        <is>
          <t>A</t>
        </is>
      </c>
      <c r="AL244" s="74" t="n">
        <v>4</v>
      </c>
      <c r="AM244" s="74" t="inlineStr">
        <is>
          <t>A</t>
        </is>
      </c>
      <c r="AN244" s="74" t="n">
        <v>4</v>
      </c>
      <c r="AO244" s="74" t="inlineStr">
        <is>
          <t>A</t>
        </is>
      </c>
      <c r="AP244" s="74" t="n">
        <v>4</v>
      </c>
      <c r="AQ244" s="74" t="inlineStr"/>
      <c r="AR244" s="74" t="n">
        <v>0</v>
      </c>
      <c r="AS244" s="74" t="inlineStr">
        <is>
          <t>P</t>
        </is>
      </c>
      <c r="AT244" s="74" t="n">
        <v>0</v>
      </c>
      <c r="AU244" s="74" t="inlineStr">
        <is>
          <t>C</t>
        </is>
      </c>
      <c r="AV244" s="74" t="n">
        <v>4</v>
      </c>
      <c r="AW244" s="74" t="inlineStr">
        <is>
          <t>C</t>
        </is>
      </c>
      <c r="AX244" s="74" t="n">
        <v>4</v>
      </c>
      <c r="AY244" s="74" t="inlineStr">
        <is>
          <t>C</t>
        </is>
      </c>
      <c r="AZ244" s="74" t="n">
        <v>4</v>
      </c>
      <c r="BA244" s="74" t="inlineStr">
        <is>
          <t>C</t>
        </is>
      </c>
      <c r="BB244" s="74" t="n">
        <v>4</v>
      </c>
      <c r="BC244" s="74" t="inlineStr">
        <is>
          <t>C</t>
        </is>
      </c>
      <c r="BD244" s="74" t="n">
        <v>4</v>
      </c>
      <c r="BE244" s="74" t="inlineStr"/>
      <c r="BF244" s="74" t="n">
        <v>0</v>
      </c>
      <c r="BG244" s="74" t="inlineStr">
        <is>
          <t>A</t>
        </is>
      </c>
      <c r="BH244" s="74" t="n">
        <v>4</v>
      </c>
      <c r="BI244" s="74" t="inlineStr">
        <is>
          <t>A</t>
        </is>
      </c>
      <c r="BJ244" s="74" t="n">
        <v>4</v>
      </c>
      <c r="BK244" s="74" t="inlineStr">
        <is>
          <t>A</t>
        </is>
      </c>
      <c r="BL244" s="74" t="n">
        <v>4</v>
      </c>
      <c r="BM244" s="74" t="inlineStr">
        <is>
          <t>A</t>
        </is>
      </c>
      <c r="BN244" s="74" t="n">
        <v>4</v>
      </c>
      <c r="BO244" s="74" t="n"/>
      <c r="BP244" s="74" t="n"/>
      <c r="BQ244" s="165">
        <f>COUNTIF($G244:$BP244,"a")+COUNTIF($G244:$BP244,"r0,a5")/2+COUNTIF($G244:$BP244,"p5,a5")/2</f>
        <v/>
      </c>
      <c r="BR244" s="165">
        <f>COUNTIF($G244:$BP244,"d")+COUNTIF($G244:$BP244,"r0,d5")/2+COUNTIF($G244:$BP244,"p5,d5")/2</f>
        <v/>
      </c>
      <c r="BS244" s="165">
        <f>COUNTIF($G244:$BP244,"b")+COUNTIF($G244:$BP244,"r0,b5")/2+COUNTIF($G244:$BP244,"p5,b5")/2</f>
        <v/>
      </c>
      <c r="BT244" s="165">
        <f>COUNTIF($G244:$BP244,"c")+COUNTIF($G244:$BP244,"r0,c5")/2+COUNTIF($G244:$BP244,"p5,c5")/2</f>
        <v/>
      </c>
      <c r="BU244" s="165">
        <f>COUNTIF($G244:$BP244,"KH")+COUNTIF($G244:$BP244,"TL")+COUNTIF($G244:$BP244,"L")</f>
        <v/>
      </c>
      <c r="BV244" s="165" t="n"/>
      <c r="BW244" s="165">
        <f>COUNTIF($G244:$BP244,"hh")</f>
        <v/>
      </c>
      <c r="BX244" s="165">
        <f>COUNTIF($G244:$BP244,"nt7")</f>
        <v/>
      </c>
      <c r="BY244" s="165">
        <f>COUNTIF($G244:$BP244,"P")+COUNTIF($G244:$BP244,"p5,a5")/2+COUNTIF($G244:$BP244,"p5,b5")/2+COUNTIF($G244:$BP244,"p5,c5")/2+COUNTIF($G244:$BP244,"p5,d5")/2</f>
        <v/>
      </c>
      <c r="BZ244" s="166">
        <f>SUBTOTAL(9,BQ244:BY244)</f>
        <v/>
      </c>
      <c r="CA244" s="167">
        <f>SUM(J244,L244,N244,P244,R244,T244,X244,Z244,AB244,AD244,AF244,AH244,AL244,AN244,AP244,AR244,AT244,AV244,AZ244,BB244,BD244,BF244,BH244,BP244)</f>
        <v/>
      </c>
      <c r="CB244" s="168">
        <f>SUM(H244,V244,AJ244,AX244,BL244)</f>
        <v/>
      </c>
      <c r="CC244" s="24">
        <f>SUM(BJ244,BN244)</f>
        <v/>
      </c>
      <c r="CD244" s="169">
        <f>IF(BZ244&gt;25,4,IF(BZ244&gt;18,3,IF(BZ244&gt;12,2,IF(BZ244&gt;4,1,0))))-BX244-2+1</f>
        <v/>
      </c>
      <c r="CE244" s="30" t="n"/>
      <c r="CF244" s="169">
        <f>CD244*CI244</f>
        <v/>
      </c>
      <c r="CG244" s="170">
        <f>F244-BY244+1</f>
        <v/>
      </c>
      <c r="CH244" s="169">
        <f>CE244*16</f>
        <v/>
      </c>
      <c r="CI244" s="171">
        <f>VLOOKUP(A244,[1]DATA!$A$6:$AI$331,34,0)</f>
        <v/>
      </c>
      <c r="CJ244" s="172">
        <f>VLOOKUP(A244,[2]CHAMCONG!A$7:CI$333,79,0)</f>
        <v/>
      </c>
      <c r="CK244" s="173">
        <f>CJ244-CA244</f>
        <v/>
      </c>
      <c r="CL244" s="25" t="n"/>
      <c r="CM244" s="25" t="n"/>
    </row>
    <row r="245" ht="16.5" customFormat="1" customHeight="1" s="26">
      <c r="A245" s="69" t="inlineStr">
        <is>
          <t>A1841</t>
        </is>
      </c>
      <c r="B245" s="70" t="inlineStr">
        <is>
          <t>Nguyễn Thị Đẹp</t>
        </is>
      </c>
      <c r="C245" s="71" t="inlineStr">
        <is>
          <t>QC X1 Sơn In</t>
        </is>
      </c>
      <c r="D245" s="72" t="inlineStr">
        <is>
          <t>Trực tiếp</t>
        </is>
      </c>
      <c r="E245" s="73" t="inlineStr">
        <is>
          <t>2021-03-02</t>
        </is>
      </c>
      <c r="F245" s="73" t="inlineStr"/>
      <c r="G245" s="74" t="inlineStr">
        <is>
          <t>A</t>
        </is>
      </c>
      <c r="H245" s="74" t="n">
        <v>4</v>
      </c>
      <c r="I245" s="74" t="inlineStr">
        <is>
          <t>A</t>
        </is>
      </c>
      <c r="J245" s="74" t="n">
        <v>4</v>
      </c>
      <c r="K245" s="74" t="inlineStr">
        <is>
          <t>A</t>
        </is>
      </c>
      <c r="L245" s="74" t="n">
        <v>4</v>
      </c>
      <c r="M245" s="74" t="inlineStr">
        <is>
          <t>A</t>
        </is>
      </c>
      <c r="N245" s="74" t="n">
        <v>4</v>
      </c>
      <c r="O245" s="74" t="inlineStr"/>
      <c r="P245" s="74" t="n">
        <v>0</v>
      </c>
      <c r="Q245" s="75" t="inlineStr">
        <is>
          <t>A</t>
        </is>
      </c>
      <c r="R245" s="75" t="n">
        <v>4</v>
      </c>
      <c r="S245" s="74" t="inlineStr">
        <is>
          <t>A</t>
        </is>
      </c>
      <c r="T245" s="74" t="n">
        <v>4</v>
      </c>
      <c r="U245" s="74" t="inlineStr">
        <is>
          <t>A</t>
        </is>
      </c>
      <c r="V245" s="74" t="n">
        <v>4</v>
      </c>
      <c r="W245" s="74" t="inlineStr">
        <is>
          <t>A</t>
        </is>
      </c>
      <c r="X245" s="74" t="n">
        <v>0</v>
      </c>
      <c r="Y245" s="74" t="inlineStr">
        <is>
          <t>A</t>
        </is>
      </c>
      <c r="Z245" s="74" t="n">
        <v>4</v>
      </c>
      <c r="AA245" s="74" t="inlineStr">
        <is>
          <t>A</t>
        </is>
      </c>
      <c r="AB245" s="74" t="n">
        <v>4</v>
      </c>
      <c r="AC245" s="74" t="inlineStr"/>
      <c r="AD245" s="74" t="n">
        <v>0</v>
      </c>
      <c r="AE245" s="74" t="inlineStr">
        <is>
          <t>A</t>
        </is>
      </c>
      <c r="AF245" s="74" t="n">
        <v>4</v>
      </c>
      <c r="AG245" s="74" t="inlineStr">
        <is>
          <t>A</t>
        </is>
      </c>
      <c r="AH245" s="74" t="n">
        <v>4</v>
      </c>
      <c r="AI245" s="74" t="inlineStr">
        <is>
          <t>A</t>
        </is>
      </c>
      <c r="AJ245" s="74" t="n">
        <v>4</v>
      </c>
      <c r="AK245" s="74" t="inlineStr">
        <is>
          <t>A</t>
        </is>
      </c>
      <c r="AL245" s="74" t="n">
        <v>0</v>
      </c>
      <c r="AM245" s="74" t="inlineStr">
        <is>
          <t>A</t>
        </is>
      </c>
      <c r="AN245" s="74" t="n">
        <v>4</v>
      </c>
      <c r="AO245" s="74" t="inlineStr">
        <is>
          <t>P</t>
        </is>
      </c>
      <c r="AP245" s="74" t="n">
        <v>0</v>
      </c>
      <c r="AQ245" s="74" t="inlineStr"/>
      <c r="AR245" s="74" t="n">
        <v>0</v>
      </c>
      <c r="AS245" s="74" t="inlineStr">
        <is>
          <t>P</t>
        </is>
      </c>
      <c r="AT245" s="74" t="n">
        <v>0</v>
      </c>
      <c r="AU245" s="74" t="inlineStr">
        <is>
          <t>A</t>
        </is>
      </c>
      <c r="AV245" s="74" t="n">
        <v>4</v>
      </c>
      <c r="AW245" s="74" t="inlineStr">
        <is>
          <t>A</t>
        </is>
      </c>
      <c r="AX245" s="74" t="n">
        <v>4</v>
      </c>
      <c r="AY245" s="74" t="inlineStr">
        <is>
          <t>A</t>
        </is>
      </c>
      <c r="AZ245" s="74" t="n">
        <v>4</v>
      </c>
      <c r="BA245" s="74" t="inlineStr">
        <is>
          <t>A</t>
        </is>
      </c>
      <c r="BB245" s="74" t="n">
        <v>4</v>
      </c>
      <c r="BC245" s="74" t="inlineStr">
        <is>
          <t>A</t>
        </is>
      </c>
      <c r="BD245" s="74" t="n">
        <v>4</v>
      </c>
      <c r="BE245" s="74" t="inlineStr"/>
      <c r="BF245" s="74" t="n">
        <v>0</v>
      </c>
      <c r="BG245" s="74" t="inlineStr">
        <is>
          <t>A</t>
        </is>
      </c>
      <c r="BH245" s="74" t="n">
        <v>4</v>
      </c>
      <c r="BI245" s="74" t="inlineStr">
        <is>
          <t>A</t>
        </is>
      </c>
      <c r="BJ245" s="74" t="n">
        <v>4</v>
      </c>
      <c r="BK245" s="74" t="inlineStr">
        <is>
          <t>A</t>
        </is>
      </c>
      <c r="BL245" s="74" t="n">
        <v>4</v>
      </c>
      <c r="BM245" s="74" t="inlineStr">
        <is>
          <t>A</t>
        </is>
      </c>
      <c r="BN245" s="74" t="n">
        <v>4</v>
      </c>
      <c r="BO245" s="74" t="n"/>
      <c r="BP245" s="74" t="n"/>
      <c r="BQ245" s="165">
        <f>COUNTIF($G245:$BP245,"a")+COUNTIF($G245:$BP245,"r0,a5")/2+COUNTIF($G245:$BP245,"p5,a5")/2</f>
        <v/>
      </c>
      <c r="BR245" s="165">
        <f>COUNTIF($G245:$BP245,"d")+COUNTIF($G245:$BP245,"r0,d5")/2+COUNTIF($G245:$BP245,"p5,d5")/2</f>
        <v/>
      </c>
      <c r="BS245" s="165">
        <f>COUNTIF($G245:$BP245,"b")+COUNTIF($G245:$BP245,"r0,b5")/2+COUNTIF($G245:$BP245,"p5,b5")/2</f>
        <v/>
      </c>
      <c r="BT245" s="165">
        <f>COUNTIF($G245:$BP245,"c")+COUNTIF($G245:$BP245,"r0,c5")/2+COUNTIF($G245:$BP245,"p5,c5")/2</f>
        <v/>
      </c>
      <c r="BU245" s="165">
        <f>COUNTIF($G245:$BP245,"KH")+COUNTIF($G245:$BP245,"TL")+COUNTIF($G245:$BP245,"L")</f>
        <v/>
      </c>
      <c r="BV245" s="165" t="n"/>
      <c r="BW245" s="165">
        <f>COUNTIF($G245:$BP245,"hh")</f>
        <v/>
      </c>
      <c r="BX245" s="165">
        <f>COUNTIF($G245:$BP245,"nt7")</f>
        <v/>
      </c>
      <c r="BY245" s="165">
        <f>COUNTIF($G245:$BP245,"P")+COUNTIF($G245:$BP245,"p5,a5")/2+COUNTIF($G245:$BP245,"p5,b5")/2+COUNTIF($G245:$BP245,"p5,c5")/2+COUNTIF($G245:$BP245,"p5,d5")/2</f>
        <v/>
      </c>
      <c r="BZ245" s="166">
        <f>SUBTOTAL(9,BQ245:BY245)</f>
        <v/>
      </c>
      <c r="CA245" s="167">
        <f>SUM(J245,L245,N245,P245,R245,T245,X245,Z245,AB245,AD245,AF245,AH245,AL245,AN245,AP245,AR245,AT245,AV245,AZ245,BB245,BD245,BF245,BH245,BP245)</f>
        <v/>
      </c>
      <c r="CB245" s="168">
        <f>SUM(H245,V245,AJ245,AX245,BL245)</f>
        <v/>
      </c>
      <c r="CC245" s="24">
        <f>SUM(BJ245,BN245)</f>
        <v/>
      </c>
      <c r="CD245" s="169">
        <f>IF(BZ245&gt;25,4,IF(BZ245&gt;18,3,IF(BZ245&gt;12,2,IF(BZ245&gt;4,1,0))))-BX245-2+1</f>
        <v/>
      </c>
      <c r="CE245" s="30" t="n"/>
      <c r="CF245" s="169">
        <f>CD245*CI245</f>
        <v/>
      </c>
      <c r="CG245" s="170">
        <f>F245-BY245+1</f>
        <v/>
      </c>
      <c r="CH245" s="169">
        <f>CE245*16</f>
        <v/>
      </c>
      <c r="CI245" s="171">
        <f>VLOOKUP(A245,[1]DATA!$A$6:$AI$331,34,0)</f>
        <v/>
      </c>
      <c r="CJ245" s="172">
        <f>VLOOKUP(A245,[2]CHAMCONG!A$7:CI$333,79,0)</f>
        <v/>
      </c>
      <c r="CK245" s="173">
        <f>CJ245-CA245</f>
        <v/>
      </c>
      <c r="CL245" s="25" t="n"/>
      <c r="CM245" s="25" t="n"/>
    </row>
    <row r="246" ht="18" customFormat="1" customHeight="1" s="26">
      <c r="A246" s="69" t="inlineStr">
        <is>
          <t>A1844</t>
        </is>
      </c>
      <c r="B246" s="70" t="inlineStr">
        <is>
          <t>Nguyễn Thị Bích Hương</t>
        </is>
      </c>
      <c r="C246" s="71" t="inlineStr">
        <is>
          <t>R&amp;D Nhựa</t>
        </is>
      </c>
      <c r="D246" s="72" t="inlineStr">
        <is>
          <t>Gián tiếp</t>
        </is>
      </c>
      <c r="E246" s="73" t="inlineStr">
        <is>
          <t>2021-03-01</t>
        </is>
      </c>
      <c r="F246" s="73" t="inlineStr"/>
      <c r="G246" s="74" t="inlineStr">
        <is>
          <t>D</t>
        </is>
      </c>
      <c r="H246" s="74" t="n">
        <v>0</v>
      </c>
      <c r="I246" s="74" t="inlineStr">
        <is>
          <t>P0</t>
        </is>
      </c>
      <c r="J246" s="74" t="n">
        <v>2</v>
      </c>
      <c r="K246" s="74" t="inlineStr">
        <is>
          <t>D</t>
        </is>
      </c>
      <c r="L246" s="74" t="n">
        <v>0</v>
      </c>
      <c r="M246" s="74" t="inlineStr">
        <is>
          <t>D</t>
        </is>
      </c>
      <c r="N246" s="74" t="n">
        <v>0</v>
      </c>
      <c r="O246" s="74" t="inlineStr"/>
      <c r="P246" s="74" t="n">
        <v>0</v>
      </c>
      <c r="Q246" s="74" t="inlineStr">
        <is>
          <t>D</t>
        </is>
      </c>
      <c r="R246" s="74" t="n">
        <v>0</v>
      </c>
      <c r="S246" s="74" t="inlineStr">
        <is>
          <t>D</t>
        </is>
      </c>
      <c r="T246" s="74" t="n">
        <v>0</v>
      </c>
      <c r="U246" s="74" t="inlineStr">
        <is>
          <t>P0</t>
        </is>
      </c>
      <c r="V246" s="74" t="n">
        <v>0</v>
      </c>
      <c r="W246" s="74" t="inlineStr">
        <is>
          <t>D</t>
        </is>
      </c>
      <c r="X246" s="74" t="n">
        <v>0</v>
      </c>
      <c r="Y246" s="74" t="inlineStr">
        <is>
          <t>D</t>
        </is>
      </c>
      <c r="Z246" s="74" t="n">
        <v>0</v>
      </c>
      <c r="AA246" s="74" t="inlineStr">
        <is>
          <t>P0</t>
        </is>
      </c>
      <c r="AB246" s="74" t="n">
        <v>0</v>
      </c>
      <c r="AC246" s="74" t="inlineStr"/>
      <c r="AD246" s="74" t="n">
        <v>0</v>
      </c>
      <c r="AE246" s="75" t="inlineStr">
        <is>
          <t>D</t>
        </is>
      </c>
      <c r="AF246" s="74" t="n">
        <v>0</v>
      </c>
      <c r="AG246" s="75" t="inlineStr">
        <is>
          <t>D</t>
        </is>
      </c>
      <c r="AH246" s="74" t="n">
        <v>0</v>
      </c>
      <c r="AI246" s="75" t="inlineStr">
        <is>
          <t>D</t>
        </is>
      </c>
      <c r="AJ246" s="74" t="n">
        <v>0</v>
      </c>
      <c r="AK246" s="75" t="inlineStr">
        <is>
          <t>D</t>
        </is>
      </c>
      <c r="AL246" s="74" t="n">
        <v>0</v>
      </c>
      <c r="AM246" s="75" t="inlineStr">
        <is>
          <t>P0</t>
        </is>
      </c>
      <c r="AN246" s="74" t="n">
        <v>0</v>
      </c>
      <c r="AO246" s="75" t="inlineStr">
        <is>
          <t>D</t>
        </is>
      </c>
      <c r="AP246" s="74" t="n">
        <v>0</v>
      </c>
      <c r="AQ246" s="74" t="inlineStr"/>
      <c r="AR246" s="74" t="n">
        <v>0</v>
      </c>
      <c r="AS246" s="74" t="inlineStr">
        <is>
          <t>P</t>
        </is>
      </c>
      <c r="AT246" s="74" t="n">
        <v>0</v>
      </c>
      <c r="AU246" s="74" t="inlineStr">
        <is>
          <t>D</t>
        </is>
      </c>
      <c r="AV246" s="74" t="n">
        <v>0</v>
      </c>
      <c r="AW246" s="74" t="inlineStr">
        <is>
          <t>D</t>
        </is>
      </c>
      <c r="AX246" s="74" t="n">
        <v>0</v>
      </c>
      <c r="AY246" s="74" t="inlineStr">
        <is>
          <t>P0</t>
        </is>
      </c>
      <c r="AZ246" s="74" t="n">
        <v>0</v>
      </c>
      <c r="BA246" s="74" t="inlineStr">
        <is>
          <t>P</t>
        </is>
      </c>
      <c r="BB246" s="74" t="n">
        <v>0</v>
      </c>
      <c r="BC246" s="74" t="inlineStr">
        <is>
          <t>P</t>
        </is>
      </c>
      <c r="BD246" s="74" t="n">
        <v>0</v>
      </c>
      <c r="BE246" s="74" t="inlineStr"/>
      <c r="BF246" s="74" t="n">
        <v>0</v>
      </c>
      <c r="BG246" s="74" t="inlineStr">
        <is>
          <t>D</t>
        </is>
      </c>
      <c r="BH246" s="74" t="n">
        <v>0</v>
      </c>
      <c r="BI246" s="74" t="inlineStr">
        <is>
          <t>D</t>
        </is>
      </c>
      <c r="BJ246" s="74" t="n">
        <v>0</v>
      </c>
      <c r="BK246" s="74" t="inlineStr">
        <is>
          <t>D</t>
        </is>
      </c>
      <c r="BL246" s="74" t="n">
        <v>0</v>
      </c>
      <c r="BM246" s="74" t="inlineStr">
        <is>
          <t>D</t>
        </is>
      </c>
      <c r="BN246" s="74" t="n">
        <v>0</v>
      </c>
      <c r="BO246" s="74" t="n"/>
      <c r="BP246" s="74" t="n"/>
      <c r="BQ246" s="165">
        <f>COUNTIF($G246:$BP246,"a")+COUNTIF($G246:$BP246,"r0,a5")/2+COUNTIF($G246:$BP246,"p5,a5")/2</f>
        <v/>
      </c>
      <c r="BR246" s="165">
        <f>COUNTIF($G246:$BP246,"d")+COUNTIF($G246:$BP246,"r0,d5")/2+COUNTIF($G246:$BP246,"p5,d5")/2</f>
        <v/>
      </c>
      <c r="BS246" s="165">
        <f>COUNTIF($G246:$BP246,"b")+COUNTIF($G246:$BP246,"r0,b5")/2+COUNTIF($G246:$BP246,"p5,b5")/2</f>
        <v/>
      </c>
      <c r="BT246" s="165">
        <f>COUNTIF($G246:$BP246,"c")+COUNTIF($G246:$BP246,"r0,c5")/2+COUNTIF($G246:$BP246,"p5,c5")/2</f>
        <v/>
      </c>
      <c r="BU246" s="165">
        <f>COUNTIF($G246:$BP246,"KH")+COUNTIF($G246:$BP246,"TL")+COUNTIF($G246:$BP246,"L")</f>
        <v/>
      </c>
      <c r="BV246" s="165" t="n"/>
      <c r="BW246" s="165">
        <f>COUNTIF($G246:$BP246,"hh")</f>
        <v/>
      </c>
      <c r="BX246" s="165">
        <f>COUNTIF($G246:$BP246,"nt7")</f>
        <v/>
      </c>
      <c r="BY246" s="165">
        <f>COUNTIF($G246:$BP246,"P")+COUNTIF($G246:$BP246,"p5,a5")/2+COUNTIF($G246:$BP246,"p5,b5")/2+COUNTIF($G246:$BP246,"p5,c5")/2+COUNTIF($G246:$BP246,"p5,d5")/2</f>
        <v/>
      </c>
      <c r="BZ246" s="166">
        <f>SUBTOTAL(9,BQ246:BY246)</f>
        <v/>
      </c>
      <c r="CA246" s="167">
        <f>SUM(J246,L246,N246,P246,R246,T246,X246,Z246,AB246,AD246,AF246,AH246,AL246,AN246,AP246,AR246,AT246,AV246,AZ246,BB246,BD246,BF246,BH246,BP246)</f>
        <v/>
      </c>
      <c r="CB246" s="168">
        <f>SUM(H246,V246,AJ246,AX246,BL246)</f>
        <v/>
      </c>
      <c r="CC246" s="24">
        <f>SUM(BJ246,BN246)</f>
        <v/>
      </c>
      <c r="CD246" s="169">
        <f>IF(BZ246&gt;25,4,IF(BZ246&gt;18,3,IF(BZ246&gt;12,2,IF(BZ246&gt;4,1,0))))-BX246-2+1</f>
        <v/>
      </c>
      <c r="CE246" s="30" t="n"/>
      <c r="CF246" s="169">
        <f>CD246*CI246</f>
        <v/>
      </c>
      <c r="CG246" s="170">
        <f>F246-BY246+1</f>
        <v/>
      </c>
      <c r="CH246" s="169">
        <f>CE246*16</f>
        <v/>
      </c>
      <c r="CI246" s="171">
        <f>VLOOKUP(A246,[1]DATA!$A$6:$AI$331,34,0)</f>
        <v/>
      </c>
      <c r="CJ246" s="172">
        <f>VLOOKUP(A246,[2]CHAMCONG!A$7:CI$333,79,0)</f>
        <v/>
      </c>
      <c r="CK246" s="173">
        <f>CJ246-CA246</f>
        <v/>
      </c>
      <c r="CL246" s="25" t="n"/>
      <c r="CM246" s="25" t="n"/>
    </row>
    <row r="247" ht="18" customFormat="1" customHeight="1" s="26">
      <c r="A247" s="69" t="inlineStr">
        <is>
          <t>A1852</t>
        </is>
      </c>
      <c r="B247" s="70" t="inlineStr">
        <is>
          <t>Nguyễn Thị Tuyết Mai</t>
        </is>
      </c>
      <c r="C247" s="71" t="inlineStr">
        <is>
          <t>X1 Ép - A</t>
        </is>
      </c>
      <c r="D247" s="72" t="inlineStr">
        <is>
          <t>Trực tiếp</t>
        </is>
      </c>
      <c r="E247" s="73" t="inlineStr">
        <is>
          <t>2021-03-04</t>
        </is>
      </c>
      <c r="F247" s="73" t="inlineStr"/>
      <c r="G247" s="74" t="inlineStr">
        <is>
          <t>A</t>
        </is>
      </c>
      <c r="H247" s="74" t="n">
        <v>4</v>
      </c>
      <c r="I247" s="75" t="inlineStr">
        <is>
          <t>C</t>
        </is>
      </c>
      <c r="J247" s="74" t="n">
        <v>4</v>
      </c>
      <c r="K247" s="75" t="inlineStr">
        <is>
          <t>C</t>
        </is>
      </c>
      <c r="L247" s="74" t="n">
        <v>4</v>
      </c>
      <c r="M247" s="75" t="inlineStr">
        <is>
          <t>C</t>
        </is>
      </c>
      <c r="N247" s="74" t="n">
        <v>4</v>
      </c>
      <c r="O247" s="75" t="inlineStr"/>
      <c r="P247" s="74" t="n">
        <v>0</v>
      </c>
      <c r="Q247" s="74" t="inlineStr">
        <is>
          <t>A</t>
        </is>
      </c>
      <c r="R247" s="74" t="n">
        <v>4</v>
      </c>
      <c r="S247" s="75" t="inlineStr">
        <is>
          <t>A</t>
        </is>
      </c>
      <c r="T247" s="74" t="n">
        <v>4</v>
      </c>
      <c r="U247" s="75" t="inlineStr">
        <is>
          <t>A</t>
        </is>
      </c>
      <c r="V247" s="74" t="n">
        <v>4</v>
      </c>
      <c r="W247" s="75" t="inlineStr">
        <is>
          <t>A</t>
        </is>
      </c>
      <c r="X247" s="74" t="n">
        <v>4</v>
      </c>
      <c r="Y247" s="75" t="inlineStr">
        <is>
          <t>A</t>
        </is>
      </c>
      <c r="Z247" s="74" t="n">
        <v>4</v>
      </c>
      <c r="AA247" s="75" t="inlineStr">
        <is>
          <t>A</t>
        </is>
      </c>
      <c r="AB247" s="74" t="n">
        <v>4</v>
      </c>
      <c r="AC247" s="75" t="inlineStr"/>
      <c r="AD247" s="74" t="n">
        <v>16</v>
      </c>
      <c r="AE247" s="74" t="inlineStr">
        <is>
          <t>C</t>
        </is>
      </c>
      <c r="AF247" s="74" t="n">
        <v>4</v>
      </c>
      <c r="AG247" s="75" t="inlineStr">
        <is>
          <t>C</t>
        </is>
      </c>
      <c r="AH247" s="74" t="n">
        <v>4</v>
      </c>
      <c r="AI247" s="75" t="inlineStr">
        <is>
          <t>P</t>
        </is>
      </c>
      <c r="AJ247" s="74" t="n">
        <v>0</v>
      </c>
      <c r="AK247" s="75" t="inlineStr">
        <is>
          <t>C</t>
        </is>
      </c>
      <c r="AL247" s="74" t="n">
        <v>4</v>
      </c>
      <c r="AM247" s="75" t="inlineStr">
        <is>
          <t>C</t>
        </is>
      </c>
      <c r="AN247" s="74" t="n">
        <v>4</v>
      </c>
      <c r="AO247" s="75" t="inlineStr">
        <is>
          <t>C</t>
        </is>
      </c>
      <c r="AP247" s="74" t="n">
        <v>4</v>
      </c>
      <c r="AQ247" s="75" t="inlineStr"/>
      <c r="AR247" s="74" t="n">
        <v>0</v>
      </c>
      <c r="AS247" s="74" t="inlineStr">
        <is>
          <t>P</t>
        </is>
      </c>
      <c r="AT247" s="74" t="n">
        <v>0</v>
      </c>
      <c r="AU247" s="74" t="inlineStr">
        <is>
          <t>A</t>
        </is>
      </c>
      <c r="AV247" s="74" t="n">
        <v>4</v>
      </c>
      <c r="AW247" s="74" t="inlineStr">
        <is>
          <t>A</t>
        </is>
      </c>
      <c r="AX247" s="74" t="n">
        <v>4</v>
      </c>
      <c r="AY247" s="75" t="inlineStr">
        <is>
          <t>A</t>
        </is>
      </c>
      <c r="AZ247" s="74" t="n">
        <v>4</v>
      </c>
      <c r="BA247" s="74" t="inlineStr">
        <is>
          <t>A</t>
        </is>
      </c>
      <c r="BB247" s="74" t="n">
        <v>4</v>
      </c>
      <c r="BC247" s="74" t="inlineStr">
        <is>
          <t>A</t>
        </is>
      </c>
      <c r="BD247" s="74" t="n">
        <v>4</v>
      </c>
      <c r="BE247" s="75" t="inlineStr"/>
      <c r="BF247" s="74" t="n">
        <v>16</v>
      </c>
      <c r="BG247" s="74" t="inlineStr">
        <is>
          <t>C</t>
        </is>
      </c>
      <c r="BH247" s="74" t="n">
        <v>4</v>
      </c>
      <c r="BI247" s="74" t="inlineStr">
        <is>
          <t>C</t>
        </is>
      </c>
      <c r="BJ247" s="74" t="n">
        <v>4</v>
      </c>
      <c r="BK247" s="74" t="inlineStr">
        <is>
          <t>P</t>
        </is>
      </c>
      <c r="BL247" s="74" t="n">
        <v>0</v>
      </c>
      <c r="BM247" s="74" t="inlineStr">
        <is>
          <t>P</t>
        </is>
      </c>
      <c r="BN247" s="74" t="n">
        <v>0</v>
      </c>
      <c r="BO247" s="74" t="n"/>
      <c r="BP247" s="74" t="n"/>
      <c r="BQ247" s="165">
        <f>COUNTIF($G247:$BP247,"a")+COUNTIF($G247:$BP247,"r0,a5")/2+COUNTIF($G247:$BP247,"p5,a5")/2</f>
        <v/>
      </c>
      <c r="BR247" s="165">
        <f>COUNTIF($G247:$BP247,"d")+COUNTIF($G247:$BP247,"r0,d5")/2+COUNTIF($G247:$BP247,"p5,d5")/2</f>
        <v/>
      </c>
      <c r="BS247" s="165">
        <f>COUNTIF($G247:$BP247,"b")+COUNTIF($G247:$BP247,"r0,b5")/2+COUNTIF($G247:$BP247,"p5,b5")/2</f>
        <v/>
      </c>
      <c r="BT247" s="165">
        <f>COUNTIF($G247:$BP247,"c")+COUNTIF($G247:$BP247,"r0,c5")/2+COUNTIF($G247:$BP247,"p5,c5")/2</f>
        <v/>
      </c>
      <c r="BU247" s="165">
        <f>COUNTIF($G247:$BP247,"KH")+COUNTIF($G247:$BP247,"TL")+COUNTIF($G247:$BP247,"L")</f>
        <v/>
      </c>
      <c r="BV247" s="165" t="n"/>
      <c r="BW247" s="165">
        <f>COUNTIF($G247:$BP247,"hh")</f>
        <v/>
      </c>
      <c r="BX247" s="165">
        <f>COUNTIF($G247:$BP247,"nt7")</f>
        <v/>
      </c>
      <c r="BY247" s="165">
        <f>COUNTIF($G247:$BP247,"P")+COUNTIF($G247:$BP247,"p5,a5")/2+COUNTIF($G247:$BP247,"p5,b5")/2+COUNTIF($G247:$BP247,"p5,c5")/2+COUNTIF($G247:$BP247,"p5,d5")/2</f>
        <v/>
      </c>
      <c r="BZ247" s="166">
        <f>SUBTOTAL(9,BQ247:BY247)</f>
        <v/>
      </c>
      <c r="CA247" s="167">
        <f>SUM(J247,L247,N247,P247,R247,T247,X247,Z247,AB247,AD247,AF247,AH247,AL247,AN247,AP247,AR247,AT247,AV247,AZ247,BB247,BD247,BF247,BH247,BP247)</f>
        <v/>
      </c>
      <c r="CB247" s="168">
        <f>SUM(H247,V247,AJ247,AX247,BL247)</f>
        <v/>
      </c>
      <c r="CC247" s="24">
        <f>SUM(BJ247,BN247)</f>
        <v/>
      </c>
      <c r="CD247" s="169">
        <f>IF(BZ247&gt;25,4,IF(BZ247&gt;18,3,IF(BZ247&gt;12,2,IF(BZ247&gt;4,1,0))))-BX247-2+1</f>
        <v/>
      </c>
      <c r="CE247" s="30" t="n"/>
      <c r="CF247" s="169">
        <f>CD247*CI247</f>
        <v/>
      </c>
      <c r="CG247" s="170">
        <f>F247-BY247+1</f>
        <v/>
      </c>
      <c r="CH247" s="169">
        <f>CE247*16</f>
        <v/>
      </c>
      <c r="CI247" s="171">
        <f>VLOOKUP(A247,[1]DATA!$A$6:$AI$331,34,0)</f>
        <v/>
      </c>
      <c r="CJ247" s="172">
        <f>VLOOKUP(A247,[2]CHAMCONG!A$7:CI$333,79,0)</f>
        <v/>
      </c>
      <c r="CK247" s="173">
        <f>CJ247-CA247</f>
        <v/>
      </c>
      <c r="CL247" s="25" t="n"/>
      <c r="CM247" s="25" t="n"/>
    </row>
    <row r="248" ht="19.5" customFormat="1" customHeight="1" s="26">
      <c r="A248" s="69" t="inlineStr">
        <is>
          <t>A1853</t>
        </is>
      </c>
      <c r="B248" s="70" t="inlineStr">
        <is>
          <t>Nguyễn Quốc Huy</t>
        </is>
      </c>
      <c r="C248" s="71" t="inlineStr">
        <is>
          <t>Khuôn Lập trình-gia công</t>
        </is>
      </c>
      <c r="D248" s="72" t="inlineStr">
        <is>
          <t>Trực tiếp</t>
        </is>
      </c>
      <c r="E248" s="73" t="inlineStr">
        <is>
          <t>2021-03-04</t>
        </is>
      </c>
      <c r="F248" s="73" t="inlineStr"/>
      <c r="G248" s="74" t="inlineStr">
        <is>
          <t>A</t>
        </is>
      </c>
      <c r="H248" s="74" t="n">
        <v>4</v>
      </c>
      <c r="I248" s="75" t="inlineStr">
        <is>
          <t>A</t>
        </is>
      </c>
      <c r="J248" s="74" t="n">
        <v>4</v>
      </c>
      <c r="K248" s="74" t="inlineStr">
        <is>
          <t>A</t>
        </is>
      </c>
      <c r="L248" s="74" t="n">
        <v>4</v>
      </c>
      <c r="M248" s="74" t="inlineStr">
        <is>
          <t>A</t>
        </is>
      </c>
      <c r="N248" s="74" t="n">
        <v>4</v>
      </c>
      <c r="O248" s="75" t="inlineStr"/>
      <c r="P248" s="74" t="n">
        <v>0</v>
      </c>
      <c r="Q248" s="74" t="inlineStr">
        <is>
          <t>D</t>
        </is>
      </c>
      <c r="R248" s="74" t="n">
        <v>0</v>
      </c>
      <c r="S248" s="74" t="inlineStr">
        <is>
          <t>D</t>
        </is>
      </c>
      <c r="T248" s="74" t="n">
        <v>0</v>
      </c>
      <c r="U248" s="74" t="inlineStr">
        <is>
          <t>D</t>
        </is>
      </c>
      <c r="V248" s="74" t="n">
        <v>0</v>
      </c>
      <c r="W248" s="75" t="inlineStr">
        <is>
          <t>D</t>
        </is>
      </c>
      <c r="X248" s="74" t="n">
        <v>0</v>
      </c>
      <c r="Y248" s="74" t="inlineStr">
        <is>
          <t>D</t>
        </is>
      </c>
      <c r="Z248" s="74" t="n">
        <v>0</v>
      </c>
      <c r="AA248" s="74" t="inlineStr">
        <is>
          <t>D</t>
        </is>
      </c>
      <c r="AB248" s="74" t="n">
        <v>0</v>
      </c>
      <c r="AC248" s="75" t="inlineStr"/>
      <c r="AD248" s="74" t="n">
        <v>12</v>
      </c>
      <c r="AE248" s="74" t="inlineStr">
        <is>
          <t>P5,D5</t>
        </is>
      </c>
      <c r="AF248" s="74" t="n">
        <v>0</v>
      </c>
      <c r="AG248" s="74" t="inlineStr">
        <is>
          <t>D</t>
        </is>
      </c>
      <c r="AH248" s="74" t="n">
        <v>4</v>
      </c>
      <c r="AI248" s="74" t="inlineStr">
        <is>
          <t>D</t>
        </is>
      </c>
      <c r="AJ248" s="74" t="n">
        <v>0</v>
      </c>
      <c r="AK248" s="75" t="inlineStr">
        <is>
          <t>D</t>
        </is>
      </c>
      <c r="AL248" s="74" t="n">
        <v>0</v>
      </c>
      <c r="AM248" s="74" t="inlineStr">
        <is>
          <t>P</t>
        </is>
      </c>
      <c r="AN248" s="74" t="n">
        <v>0</v>
      </c>
      <c r="AO248" s="74" t="inlineStr">
        <is>
          <t>D</t>
        </is>
      </c>
      <c r="AP248" s="74" t="n">
        <v>0</v>
      </c>
      <c r="AQ248" s="75" t="inlineStr"/>
      <c r="AR248" s="74" t="n">
        <v>0</v>
      </c>
      <c r="AS248" s="74" t="inlineStr">
        <is>
          <t>P</t>
        </is>
      </c>
      <c r="AT248" s="74" t="n">
        <v>0</v>
      </c>
      <c r="AU248" s="74" t="inlineStr">
        <is>
          <t>D</t>
        </is>
      </c>
      <c r="AV248" s="74" t="n">
        <v>0</v>
      </c>
      <c r="AW248" s="74" t="inlineStr">
        <is>
          <t>D</t>
        </is>
      </c>
      <c r="AX248" s="74" t="n">
        <v>4</v>
      </c>
      <c r="AY248" s="75" t="inlineStr">
        <is>
          <t>D</t>
        </is>
      </c>
      <c r="AZ248" s="74" t="n">
        <v>4</v>
      </c>
      <c r="BA248" s="74" t="inlineStr">
        <is>
          <t>D</t>
        </is>
      </c>
      <c r="BB248" s="74" t="n">
        <v>0</v>
      </c>
      <c r="BC248" s="74" t="inlineStr">
        <is>
          <t>D</t>
        </is>
      </c>
      <c r="BD248" s="74" t="n">
        <v>0</v>
      </c>
      <c r="BE248" s="75" t="inlineStr"/>
      <c r="BF248" s="74" t="n">
        <v>12</v>
      </c>
      <c r="BG248" s="74" t="inlineStr">
        <is>
          <t>D</t>
        </is>
      </c>
      <c r="BH248" s="74" t="n">
        <v>4</v>
      </c>
      <c r="BI248" s="74" t="inlineStr">
        <is>
          <t>D</t>
        </is>
      </c>
      <c r="BJ248" s="74" t="n">
        <v>0</v>
      </c>
      <c r="BK248" s="74" t="inlineStr">
        <is>
          <t>P5,D5</t>
        </is>
      </c>
      <c r="BL248" s="74" t="n">
        <v>0</v>
      </c>
      <c r="BM248" s="74" t="inlineStr">
        <is>
          <t>D</t>
        </is>
      </c>
      <c r="BN248" s="74" t="n">
        <v>0</v>
      </c>
      <c r="BO248" s="74" t="n"/>
      <c r="BP248" s="74" t="n"/>
      <c r="BQ248" s="165">
        <f>COUNTIF($G248:$BP248,"a")+COUNTIF($G248:$BP248,"r0,a5")/2+COUNTIF($G248:$BP248,"p5,a5")/2</f>
        <v/>
      </c>
      <c r="BR248" s="165">
        <f>COUNTIF($G248:$BP248,"d")+COUNTIF($G248:$BP248,"r0,d5")/2+COUNTIF($G248:$BP248,"p5,d5")/2</f>
        <v/>
      </c>
      <c r="BS248" s="165">
        <f>COUNTIF($G248:$BP248,"b")+COUNTIF($G248:$BP248,"r0,b5")/2+COUNTIF($G248:$BP248,"p5,b5")/2</f>
        <v/>
      </c>
      <c r="BT248" s="165">
        <f>COUNTIF($G248:$BP248,"c")+COUNTIF($G248:$BP248,"r0,c5")/2+COUNTIF($G248:$BP248,"p5,c5")/2</f>
        <v/>
      </c>
      <c r="BU248" s="165">
        <f>COUNTIF($G248:$BP248,"KH")+COUNTIF($G248:$BP248,"TL")+COUNTIF($G248:$BP248,"L")</f>
        <v/>
      </c>
      <c r="BV248" s="165" t="n"/>
      <c r="BW248" s="165">
        <f>COUNTIF($G248:$BP248,"hh")</f>
        <v/>
      </c>
      <c r="BX248" s="165">
        <f>COUNTIF($G248:$BP248,"nt7")</f>
        <v/>
      </c>
      <c r="BY248" s="165">
        <f>COUNTIF($G248:$BP248,"P")+COUNTIF($G248:$BP248,"p5,a5")/2+COUNTIF($G248:$BP248,"p5,b5")/2+COUNTIF($G248:$BP248,"p5,c5")/2+COUNTIF($G248:$BP248,"p5,d5")/2</f>
        <v/>
      </c>
      <c r="BZ248" s="166">
        <f>SUBTOTAL(9,BQ248:BY248)</f>
        <v/>
      </c>
      <c r="CA248" s="167">
        <f>SUM(J248,L248,N248,P248,R248,T248,X248,Z248,AB248,AD248,AF248,AH248,AL248,AN248,AP248,AR248,AT248,AV248,AZ248,BB248,BD248,BF248,BH248,BP248)</f>
        <v/>
      </c>
      <c r="CB248" s="168">
        <f>SUM(H248,V248,AJ248,AX248,BL248)</f>
        <v/>
      </c>
      <c r="CC248" s="24">
        <f>SUM(BJ248,BN248)</f>
        <v/>
      </c>
      <c r="CD248" s="169">
        <f>IF(BZ248&gt;25,4,IF(BZ248&gt;18,3,IF(BZ248&gt;12,2,IF(BZ248&gt;4,1,0))))-BX248-2+1</f>
        <v/>
      </c>
      <c r="CE248" s="30" t="n"/>
      <c r="CF248" s="169">
        <f>CD248*CI248</f>
        <v/>
      </c>
      <c r="CG248" s="170">
        <f>F248-BY248+1</f>
        <v/>
      </c>
      <c r="CH248" s="169">
        <f>CE248*16</f>
        <v/>
      </c>
      <c r="CI248" s="171">
        <f>VLOOKUP(A248,[1]DATA!$A$6:$AI$331,34,0)</f>
        <v/>
      </c>
      <c r="CJ248" s="172">
        <f>VLOOKUP(A248,[2]CHAMCONG!A$7:CI$333,79,0)</f>
        <v/>
      </c>
      <c r="CK248" s="173">
        <f>CJ248-CA248</f>
        <v/>
      </c>
      <c r="CL248" s="25" t="n"/>
      <c r="CM248" s="25" t="n"/>
    </row>
    <row r="249" ht="18" customFormat="1" customHeight="1" s="26">
      <c r="A249" s="69" t="inlineStr">
        <is>
          <t>A1854</t>
        </is>
      </c>
      <c r="B249" s="70" t="inlineStr">
        <is>
          <t>Lê Hoài Phương</t>
        </is>
      </c>
      <c r="C249" s="71" t="inlineStr">
        <is>
          <t>X1 Ép - B</t>
        </is>
      </c>
      <c r="D249" s="72" t="inlineStr">
        <is>
          <t>Trực tiếp</t>
        </is>
      </c>
      <c r="E249" s="73" t="inlineStr">
        <is>
          <t>2021-03-12</t>
        </is>
      </c>
      <c r="F249" s="73" t="inlineStr"/>
      <c r="G249" s="74" t="inlineStr">
        <is>
          <t>A</t>
        </is>
      </c>
      <c r="H249" s="74" t="n">
        <v>4</v>
      </c>
      <c r="I249" s="74" t="inlineStr">
        <is>
          <t>A</t>
        </is>
      </c>
      <c r="J249" s="74" t="n">
        <v>4</v>
      </c>
      <c r="K249" s="74" t="inlineStr">
        <is>
          <t>A</t>
        </is>
      </c>
      <c r="L249" s="74" t="n">
        <v>4</v>
      </c>
      <c r="M249" s="74" t="inlineStr">
        <is>
          <t>A</t>
        </is>
      </c>
      <c r="N249" s="74" t="n">
        <v>4</v>
      </c>
      <c r="O249" s="75" t="inlineStr"/>
      <c r="P249" s="74" t="n">
        <v>16</v>
      </c>
      <c r="Q249" s="75" t="inlineStr">
        <is>
          <t>C</t>
        </is>
      </c>
      <c r="R249" s="75" t="n">
        <v>4</v>
      </c>
      <c r="S249" s="75" t="inlineStr">
        <is>
          <t>C</t>
        </is>
      </c>
      <c r="T249" s="74" t="n">
        <v>4</v>
      </c>
      <c r="U249" s="75" t="inlineStr">
        <is>
          <t>C</t>
        </is>
      </c>
      <c r="V249" s="74" t="n">
        <v>4</v>
      </c>
      <c r="W249" s="75" t="inlineStr">
        <is>
          <t>C</t>
        </is>
      </c>
      <c r="X249" s="74" t="n">
        <v>4</v>
      </c>
      <c r="Y249" s="75" t="inlineStr">
        <is>
          <t>C</t>
        </is>
      </c>
      <c r="Z249" s="74" t="n">
        <v>3</v>
      </c>
      <c r="AA249" s="75" t="inlineStr">
        <is>
          <t>C</t>
        </is>
      </c>
      <c r="AB249" s="74" t="n">
        <v>4</v>
      </c>
      <c r="AC249" s="75" t="inlineStr"/>
      <c r="AD249" s="74" t="n">
        <v>8</v>
      </c>
      <c r="AE249" s="75" t="inlineStr">
        <is>
          <t>A</t>
        </is>
      </c>
      <c r="AF249" s="75" t="n">
        <v>4</v>
      </c>
      <c r="AG249" s="75" t="inlineStr">
        <is>
          <t>A</t>
        </is>
      </c>
      <c r="AH249" s="74" t="n">
        <v>4</v>
      </c>
      <c r="AI249" s="75" t="inlineStr">
        <is>
          <t>A</t>
        </is>
      </c>
      <c r="AJ249" s="74" t="n">
        <v>4</v>
      </c>
      <c r="AK249" s="75" t="inlineStr">
        <is>
          <t>A</t>
        </is>
      </c>
      <c r="AL249" s="74" t="n">
        <v>4</v>
      </c>
      <c r="AM249" s="75" t="inlineStr">
        <is>
          <t>A</t>
        </is>
      </c>
      <c r="AN249" s="74" t="n">
        <v>4</v>
      </c>
      <c r="AO249" s="75" t="inlineStr">
        <is>
          <t>A</t>
        </is>
      </c>
      <c r="AP249" s="74" t="n">
        <v>4</v>
      </c>
      <c r="AQ249" s="75" t="inlineStr"/>
      <c r="AR249" s="74" t="n">
        <v>0</v>
      </c>
      <c r="AS249" s="75" t="inlineStr">
        <is>
          <t>P</t>
        </is>
      </c>
      <c r="AT249" s="75" t="n">
        <v>0</v>
      </c>
      <c r="AU249" s="75" t="inlineStr">
        <is>
          <t>C</t>
        </is>
      </c>
      <c r="AV249" s="74" t="n">
        <v>4</v>
      </c>
      <c r="AW249" s="74" t="inlineStr">
        <is>
          <t>C</t>
        </is>
      </c>
      <c r="AX249" s="74" t="n">
        <v>4</v>
      </c>
      <c r="AY249" s="75" t="inlineStr">
        <is>
          <t>C</t>
        </is>
      </c>
      <c r="AZ249" s="74" t="n">
        <v>4</v>
      </c>
      <c r="BA249" s="75" t="inlineStr">
        <is>
          <t>C</t>
        </is>
      </c>
      <c r="BB249" s="74" t="n">
        <v>4</v>
      </c>
      <c r="BC249" s="74" t="inlineStr">
        <is>
          <t>C</t>
        </is>
      </c>
      <c r="BD249" s="74" t="n">
        <v>4</v>
      </c>
      <c r="BE249" s="74" t="inlineStr"/>
      <c r="BF249" s="74" t="n">
        <v>0</v>
      </c>
      <c r="BG249" s="74" t="inlineStr">
        <is>
          <t>A</t>
        </is>
      </c>
      <c r="BH249" s="74" t="n">
        <v>4</v>
      </c>
      <c r="BI249" s="74" t="inlineStr">
        <is>
          <t>A</t>
        </is>
      </c>
      <c r="BJ249" s="74" t="n">
        <v>4</v>
      </c>
      <c r="BK249" s="74" t="inlineStr">
        <is>
          <t>A</t>
        </is>
      </c>
      <c r="BL249" s="74" t="n">
        <v>4</v>
      </c>
      <c r="BM249" s="74" t="inlineStr">
        <is>
          <t>A</t>
        </is>
      </c>
      <c r="BN249" s="74" t="n">
        <v>4</v>
      </c>
      <c r="BO249" s="74" t="n"/>
      <c r="BP249" s="74" t="n"/>
      <c r="BQ249" s="165">
        <f>COUNTIF($G249:$BP249,"a")+COUNTIF($G249:$BP249,"r0,a5")/2+COUNTIF($G249:$BP249,"p5,a5")/2</f>
        <v/>
      </c>
      <c r="BR249" s="165">
        <f>COUNTIF($G249:$BP249,"d")+COUNTIF($G249:$BP249,"r0,d5")/2+COUNTIF($G249:$BP249,"p5,d5")/2</f>
        <v/>
      </c>
      <c r="BS249" s="165">
        <f>COUNTIF($G249:$BP249,"b")+COUNTIF($G249:$BP249,"r0,b5")/2+COUNTIF($G249:$BP249,"p5,b5")/2</f>
        <v/>
      </c>
      <c r="BT249" s="165">
        <f>COUNTIF($G249:$BP249,"c")+COUNTIF($G249:$BP249,"r0,c5")/2+COUNTIF($G249:$BP249,"p5,c5")/2</f>
        <v/>
      </c>
      <c r="BU249" s="165">
        <f>COUNTIF($G249:$BP249,"KH")+COUNTIF($G249:$BP249,"TL")+COUNTIF($G249:$BP249,"L")</f>
        <v/>
      </c>
      <c r="BV249" s="165" t="n"/>
      <c r="BW249" s="165">
        <f>COUNTIF($G249:$BP249,"hh")</f>
        <v/>
      </c>
      <c r="BX249" s="165">
        <f>COUNTIF($G249:$BP249,"nt7")</f>
        <v/>
      </c>
      <c r="BY249" s="165">
        <f>COUNTIF($G249:$BP249,"P")+COUNTIF($G249:$BP249,"p5,a5")/2+COUNTIF($G249:$BP249,"p5,b5")/2+COUNTIF($G249:$BP249,"p5,c5")/2+COUNTIF($G249:$BP249,"p5,d5")/2</f>
        <v/>
      </c>
      <c r="BZ249" s="166">
        <f>SUBTOTAL(9,BQ249:BY249)</f>
        <v/>
      </c>
      <c r="CA249" s="167">
        <f>SUM(J249,L249,N249,P249,R249,T249,X249,Z249,AB249,AD249,AF249,AH249,AL249,AN249,AP249,AR249,AT249,AV249,AZ249,BB249,BD249,BF249,BH249,BP249)</f>
        <v/>
      </c>
      <c r="CB249" s="168">
        <f>SUM(H249,V249,AJ249,AX249,BL249)</f>
        <v/>
      </c>
      <c r="CC249" s="24">
        <f>SUM(BJ249,BN249)</f>
        <v/>
      </c>
      <c r="CD249" s="169">
        <f>IF(BZ249&gt;25,4,IF(BZ249&gt;18,3,IF(BZ249&gt;12,2,IF(BZ249&gt;4,1,0))))-BX249-2+1</f>
        <v/>
      </c>
      <c r="CE249" s="30" t="n"/>
      <c r="CF249" s="169">
        <f>CD249*CI249</f>
        <v/>
      </c>
      <c r="CG249" s="170">
        <f>F249-BY249+1</f>
        <v/>
      </c>
      <c r="CH249" s="169">
        <f>CE249*16</f>
        <v/>
      </c>
      <c r="CI249" s="171">
        <f>VLOOKUP(A249,[1]DATA!$A$6:$AI$331,34,0)</f>
        <v/>
      </c>
      <c r="CJ249" s="172">
        <f>VLOOKUP(A249,[2]CHAMCONG!A$7:CI$333,79,0)</f>
        <v/>
      </c>
      <c r="CK249" s="173">
        <f>CJ249-CA249</f>
        <v/>
      </c>
      <c r="CL249" s="25" t="n"/>
      <c r="CM249" s="25" t="n"/>
    </row>
    <row r="250" ht="18" customFormat="1" customHeight="1" s="26">
      <c r="A250" s="69" t="inlineStr">
        <is>
          <t>A187</t>
        </is>
      </c>
      <c r="B250" s="70" t="inlineStr">
        <is>
          <t>Trần Thị Hồng</t>
        </is>
      </c>
      <c r="C250" s="71" t="inlineStr">
        <is>
          <t>X2 Line 2-1</t>
        </is>
      </c>
      <c r="D250" s="72" t="inlineStr">
        <is>
          <t>Trực tiếp</t>
        </is>
      </c>
      <c r="E250" s="73" t="inlineStr">
        <is>
          <t>2010-10-05</t>
        </is>
      </c>
      <c r="F250" s="73" t="inlineStr"/>
      <c r="G250" s="74" t="inlineStr">
        <is>
          <t>A</t>
        </is>
      </c>
      <c r="H250" s="74" t="n">
        <v>4</v>
      </c>
      <c r="I250" s="75" t="inlineStr">
        <is>
          <t>A</t>
        </is>
      </c>
      <c r="J250" s="74" t="n">
        <v>4</v>
      </c>
      <c r="K250" s="75" t="inlineStr">
        <is>
          <t>A</t>
        </is>
      </c>
      <c r="L250" s="74" t="n">
        <v>4</v>
      </c>
      <c r="M250" s="75" t="inlineStr">
        <is>
          <t>A</t>
        </is>
      </c>
      <c r="N250" s="74" t="n">
        <v>0</v>
      </c>
      <c r="O250" s="75" t="inlineStr"/>
      <c r="P250" s="74" t="n">
        <v>0</v>
      </c>
      <c r="Q250" s="75" t="inlineStr">
        <is>
          <t>C</t>
        </is>
      </c>
      <c r="R250" s="75" t="n">
        <v>4</v>
      </c>
      <c r="S250" s="75" t="inlineStr">
        <is>
          <t>C</t>
        </is>
      </c>
      <c r="T250" s="74" t="n">
        <v>4</v>
      </c>
      <c r="U250" s="75" t="inlineStr">
        <is>
          <t>C</t>
        </is>
      </c>
      <c r="V250" s="74" t="n">
        <v>4</v>
      </c>
      <c r="W250" s="75" t="inlineStr">
        <is>
          <t>C</t>
        </is>
      </c>
      <c r="X250" s="74" t="n">
        <v>4</v>
      </c>
      <c r="Y250" s="75" t="inlineStr">
        <is>
          <t>C</t>
        </is>
      </c>
      <c r="Z250" s="74" t="n">
        <v>4</v>
      </c>
      <c r="AA250" s="75" t="inlineStr">
        <is>
          <t>C</t>
        </is>
      </c>
      <c r="AB250" s="74" t="n">
        <v>4</v>
      </c>
      <c r="AC250" s="74" t="inlineStr"/>
      <c r="AD250" s="74" t="n">
        <v>0</v>
      </c>
      <c r="AE250" s="74" t="inlineStr">
        <is>
          <t>A</t>
        </is>
      </c>
      <c r="AF250" s="74" t="n">
        <v>4</v>
      </c>
      <c r="AG250" s="74" t="inlineStr">
        <is>
          <t>A</t>
        </is>
      </c>
      <c r="AH250" s="74" t="n">
        <v>4</v>
      </c>
      <c r="AI250" s="74" t="inlineStr">
        <is>
          <t>A</t>
        </is>
      </c>
      <c r="AJ250" s="74" t="n">
        <v>4</v>
      </c>
      <c r="AK250" s="74" t="inlineStr">
        <is>
          <t>A</t>
        </is>
      </c>
      <c r="AL250" s="74" t="n">
        <v>4</v>
      </c>
      <c r="AM250" s="74" t="inlineStr">
        <is>
          <t>A</t>
        </is>
      </c>
      <c r="AN250" s="74" t="n">
        <v>4</v>
      </c>
      <c r="AO250" s="74" t="inlineStr">
        <is>
          <t>A</t>
        </is>
      </c>
      <c r="AP250" s="74" t="n">
        <v>4</v>
      </c>
      <c r="AQ250" s="74" t="inlineStr"/>
      <c r="AR250" s="74" t="n">
        <v>0</v>
      </c>
      <c r="AS250" s="74" t="inlineStr">
        <is>
          <t>P</t>
        </is>
      </c>
      <c r="AT250" s="74" t="n">
        <v>0</v>
      </c>
      <c r="AU250" s="74" t="inlineStr">
        <is>
          <t>P</t>
        </is>
      </c>
      <c r="AV250" s="74" t="n">
        <v>0</v>
      </c>
      <c r="AW250" s="74" t="inlineStr">
        <is>
          <t>C</t>
        </is>
      </c>
      <c r="AX250" s="74" t="n">
        <v>4</v>
      </c>
      <c r="AY250" s="74" t="inlineStr">
        <is>
          <t>C</t>
        </is>
      </c>
      <c r="AZ250" s="74" t="n">
        <v>4</v>
      </c>
      <c r="BA250" s="74" t="inlineStr">
        <is>
          <t>C</t>
        </is>
      </c>
      <c r="BB250" s="74" t="n">
        <v>4</v>
      </c>
      <c r="BC250" s="74" t="inlineStr">
        <is>
          <t>C</t>
        </is>
      </c>
      <c r="BD250" s="74" t="n">
        <v>4</v>
      </c>
      <c r="BE250" s="74" t="inlineStr"/>
      <c r="BF250" s="74" t="n">
        <v>12</v>
      </c>
      <c r="BG250" s="74" t="inlineStr">
        <is>
          <t>C</t>
        </is>
      </c>
      <c r="BH250" s="74" t="n">
        <v>4</v>
      </c>
      <c r="BI250" s="74" t="inlineStr">
        <is>
          <t>C</t>
        </is>
      </c>
      <c r="BJ250" s="74" t="n">
        <v>4</v>
      </c>
      <c r="BK250" s="74" t="inlineStr">
        <is>
          <t>C</t>
        </is>
      </c>
      <c r="BL250" s="74" t="n">
        <v>4</v>
      </c>
      <c r="BM250" s="74" t="inlineStr">
        <is>
          <t>C</t>
        </is>
      </c>
      <c r="BN250" s="74" t="n">
        <v>4</v>
      </c>
      <c r="BO250" s="74" t="n"/>
      <c r="BP250" s="74" t="n"/>
      <c r="BQ250" s="165">
        <f>COUNTIF($G250:$BP250,"a")+COUNTIF($G250:$BP250,"r0,a5")/2+COUNTIF($G250:$BP250,"p5,a5")/2</f>
        <v/>
      </c>
      <c r="BR250" s="165">
        <f>COUNTIF($G250:$BP250,"d")+COUNTIF($G250:$BP250,"r0,d5")/2+COUNTIF($G250:$BP250,"p5,d5")/2</f>
        <v/>
      </c>
      <c r="BS250" s="165">
        <f>COUNTIF($G250:$BP250,"b")+COUNTIF($G250:$BP250,"r0,b5")/2+COUNTIF($G250:$BP250,"p5,b5")/2</f>
        <v/>
      </c>
      <c r="BT250" s="165">
        <f>COUNTIF($G250:$BP250,"c")+COUNTIF($G250:$BP250,"r0,c5")/2+COUNTIF($G250:$BP250,"p5,c5")/2</f>
        <v/>
      </c>
      <c r="BU250" s="165">
        <f>COUNTIF($G250:$BP250,"KH")+COUNTIF($G250:$BP250,"TL")+COUNTIF($G250:$BP250,"L")</f>
        <v/>
      </c>
      <c r="BV250" s="165" t="n"/>
      <c r="BW250" s="165">
        <f>COUNTIF($G250:$BP250,"hh")</f>
        <v/>
      </c>
      <c r="BX250" s="165">
        <f>COUNTIF($G250:$BP250,"nt7")</f>
        <v/>
      </c>
      <c r="BY250" s="165">
        <f>COUNTIF($G250:$BP250,"P")+COUNTIF($G250:$BP250,"p5,a5")/2+COUNTIF($G250:$BP250,"p5,b5")/2+COUNTIF($G250:$BP250,"p5,c5")/2+COUNTIF($G250:$BP250,"p5,d5")/2</f>
        <v/>
      </c>
      <c r="BZ250" s="166">
        <f>SUBTOTAL(9,BQ250:BY250)</f>
        <v/>
      </c>
      <c r="CA250" s="167">
        <f>SUM(J250,L250,N250,P250,R250,T250,X250,Z250,AB250,AD250,AF250,AH250,AL250,AN250,AP250,AR250,AT250,AV250,AZ250,BB250,BD250,BF250,BH250,BP250)</f>
        <v/>
      </c>
      <c r="CB250" s="168">
        <f>SUM(H250,V250,AJ250,AX250,BL250)</f>
        <v/>
      </c>
      <c r="CC250" s="24">
        <f>SUM(BJ250,BN250)</f>
        <v/>
      </c>
      <c r="CD250" s="169">
        <f>IF(BZ250&gt;25,4,IF(BZ250&gt;18,3,IF(BZ250&gt;12,2,IF(BZ250&gt;4,1,0))))-BX250-2+1</f>
        <v/>
      </c>
      <c r="CE250" s="30" t="n"/>
      <c r="CF250" s="169">
        <f>CD250*CI250</f>
        <v/>
      </c>
      <c r="CG250" s="170">
        <f>F250-BY250+1</f>
        <v/>
      </c>
      <c r="CH250" s="169">
        <f>CE250*16</f>
        <v/>
      </c>
      <c r="CI250" s="171">
        <f>VLOOKUP(A250,[1]DATA!$A$6:$AI$331,34,0)</f>
        <v/>
      </c>
      <c r="CJ250" s="172">
        <f>VLOOKUP(A250,[2]CHAMCONG!A$7:CI$333,79,0)</f>
        <v/>
      </c>
      <c r="CK250" s="173">
        <f>CJ250-CA250</f>
        <v/>
      </c>
      <c r="CL250" s="25" t="n"/>
      <c r="CM250" s="25" t="n"/>
    </row>
    <row r="251" ht="18" customFormat="1" customHeight="1" s="26">
      <c r="A251" s="69" t="inlineStr">
        <is>
          <t>A1870</t>
        </is>
      </c>
      <c r="B251" s="70" t="inlineStr">
        <is>
          <t>Phan Thị Bích Ngân</t>
        </is>
      </c>
      <c r="C251" s="71" t="inlineStr">
        <is>
          <t>X1 Ép - B</t>
        </is>
      </c>
      <c r="D251" s="72" t="inlineStr">
        <is>
          <t>Trực tiếp</t>
        </is>
      </c>
      <c r="E251" s="73" t="inlineStr">
        <is>
          <t>2021-03-25</t>
        </is>
      </c>
      <c r="F251" s="73" t="inlineStr"/>
      <c r="G251" s="74" t="inlineStr">
        <is>
          <t>A</t>
        </is>
      </c>
      <c r="H251" s="74" t="n">
        <v>4</v>
      </c>
      <c r="I251" s="75" t="inlineStr">
        <is>
          <t>A</t>
        </is>
      </c>
      <c r="J251" s="74" t="n">
        <v>4</v>
      </c>
      <c r="K251" s="74" t="inlineStr">
        <is>
          <t>A</t>
        </is>
      </c>
      <c r="L251" s="74" t="n">
        <v>4</v>
      </c>
      <c r="M251" s="74" t="inlineStr">
        <is>
          <t>A</t>
        </is>
      </c>
      <c r="N251" s="74" t="n">
        <v>4</v>
      </c>
      <c r="O251" s="75" t="inlineStr"/>
      <c r="P251" s="74" t="n">
        <v>0</v>
      </c>
      <c r="Q251" s="75" t="inlineStr">
        <is>
          <t>C</t>
        </is>
      </c>
      <c r="R251" s="75" t="n">
        <v>4</v>
      </c>
      <c r="S251" s="75" t="inlineStr">
        <is>
          <t>P</t>
        </is>
      </c>
      <c r="T251" s="74" t="n">
        <v>0</v>
      </c>
      <c r="U251" s="74" t="inlineStr">
        <is>
          <t>P</t>
        </is>
      </c>
      <c r="V251" s="74" t="n">
        <v>0</v>
      </c>
      <c r="W251" s="74" t="inlineStr">
        <is>
          <t>C</t>
        </is>
      </c>
      <c r="X251" s="74" t="n">
        <v>4</v>
      </c>
      <c r="Y251" s="74" t="inlineStr">
        <is>
          <t>C</t>
        </is>
      </c>
      <c r="Z251" s="74" t="n">
        <v>4</v>
      </c>
      <c r="AA251" s="74" t="inlineStr">
        <is>
          <t>C</t>
        </is>
      </c>
      <c r="AB251" s="74" t="n">
        <v>4</v>
      </c>
      <c r="AC251" s="74" t="inlineStr"/>
      <c r="AD251" s="74" t="n">
        <v>0</v>
      </c>
      <c r="AE251" s="74" t="inlineStr">
        <is>
          <t>A</t>
        </is>
      </c>
      <c r="AF251" s="74" t="n">
        <v>4</v>
      </c>
      <c r="AG251" s="74" t="inlineStr">
        <is>
          <t>A</t>
        </is>
      </c>
      <c r="AH251" s="74" t="n">
        <v>0</v>
      </c>
      <c r="AI251" s="74" t="inlineStr">
        <is>
          <t>A</t>
        </is>
      </c>
      <c r="AJ251" s="74" t="n">
        <v>4</v>
      </c>
      <c r="AK251" s="74" t="inlineStr">
        <is>
          <t>A</t>
        </is>
      </c>
      <c r="AL251" s="74" t="n">
        <v>4</v>
      </c>
      <c r="AM251" s="74" t="inlineStr">
        <is>
          <t>A</t>
        </is>
      </c>
      <c r="AN251" s="74" t="n">
        <v>4</v>
      </c>
      <c r="AO251" s="75" t="inlineStr">
        <is>
          <t>A</t>
        </is>
      </c>
      <c r="AP251" s="74" t="n">
        <v>4</v>
      </c>
      <c r="AQ251" s="75" t="inlineStr"/>
      <c r="AR251" s="74" t="n">
        <v>0</v>
      </c>
      <c r="AS251" s="75" t="inlineStr">
        <is>
          <t>P</t>
        </is>
      </c>
      <c r="AT251" s="75" t="n">
        <v>0</v>
      </c>
      <c r="AU251" s="75" t="inlineStr">
        <is>
          <t>C</t>
        </is>
      </c>
      <c r="AV251" s="74" t="n">
        <v>4</v>
      </c>
      <c r="AW251" s="74" t="inlineStr">
        <is>
          <t>C</t>
        </is>
      </c>
      <c r="AX251" s="74" t="n">
        <v>4</v>
      </c>
      <c r="AY251" s="74" t="inlineStr">
        <is>
          <t>C</t>
        </is>
      </c>
      <c r="AZ251" s="74" t="n">
        <v>4</v>
      </c>
      <c r="BA251" s="74" t="inlineStr">
        <is>
          <t>C</t>
        </is>
      </c>
      <c r="BB251" s="74" t="n">
        <v>4</v>
      </c>
      <c r="BC251" s="74" t="inlineStr">
        <is>
          <t>C</t>
        </is>
      </c>
      <c r="BD251" s="74" t="n">
        <v>4</v>
      </c>
      <c r="BE251" s="74" t="inlineStr"/>
      <c r="BF251" s="74" t="n">
        <v>0</v>
      </c>
      <c r="BG251" s="74" t="inlineStr">
        <is>
          <t>A</t>
        </is>
      </c>
      <c r="BH251" s="74" t="n">
        <v>4</v>
      </c>
      <c r="BI251" s="74" t="inlineStr">
        <is>
          <t>A</t>
        </is>
      </c>
      <c r="BJ251" s="74" t="n">
        <v>4</v>
      </c>
      <c r="BK251" s="74" t="inlineStr">
        <is>
          <t>A</t>
        </is>
      </c>
      <c r="BL251" s="74" t="n">
        <v>4</v>
      </c>
      <c r="BM251" s="74" t="inlineStr">
        <is>
          <t>A</t>
        </is>
      </c>
      <c r="BN251" s="74" t="n">
        <v>4</v>
      </c>
      <c r="BO251" s="74" t="n"/>
      <c r="BP251" s="74" t="n"/>
      <c r="BQ251" s="165">
        <f>COUNTIF($G251:$BP251,"a")+COUNTIF($G251:$BP251,"r0,a5")/2+COUNTIF($G251:$BP251,"p5,a5")/2</f>
        <v/>
      </c>
      <c r="BR251" s="165">
        <f>COUNTIF($G251:$BP251,"d")+COUNTIF($G251:$BP251,"r0,d5")/2+COUNTIF($G251:$BP251,"p5,d5")/2</f>
        <v/>
      </c>
      <c r="BS251" s="165">
        <f>COUNTIF($G251:$BP251,"b")+COUNTIF($G251:$BP251,"r0,b5")/2+COUNTIF($G251:$BP251,"p5,b5")/2</f>
        <v/>
      </c>
      <c r="BT251" s="165">
        <f>COUNTIF($G251:$BP251,"c")+COUNTIF($G251:$BP251,"r0,c5")/2+COUNTIF($G251:$BP251,"p5,c5")/2</f>
        <v/>
      </c>
      <c r="BU251" s="165">
        <f>COUNTIF($G251:$BP251,"KH")+COUNTIF($G251:$BP251,"TL")+COUNTIF($G251:$BP251,"L")</f>
        <v/>
      </c>
      <c r="BV251" s="165" t="n"/>
      <c r="BW251" s="165">
        <f>COUNTIF($G251:$BP251,"hh")</f>
        <v/>
      </c>
      <c r="BX251" s="165">
        <f>COUNTIF($G251:$BP251,"nt7")</f>
        <v/>
      </c>
      <c r="BY251" s="165">
        <f>COUNTIF($G251:$BP251,"P")+COUNTIF($G251:$BP251,"p5,a5")/2+COUNTIF($G251:$BP251,"p5,b5")/2+COUNTIF($G251:$BP251,"p5,c5")/2+COUNTIF($G251:$BP251,"p5,d5")/2</f>
        <v/>
      </c>
      <c r="BZ251" s="166">
        <f>SUBTOTAL(9,BQ251:BY251)</f>
        <v/>
      </c>
      <c r="CA251" s="167">
        <f>SUM(J251,L251,N251,P251,R251,T251,X251,Z251,AB251,AD251,AF251,AH251,AL251,AN251,AP251,AR251,AT251,AV251,AZ251,BB251,BD251,BF251,BH251,BP251)</f>
        <v/>
      </c>
      <c r="CB251" s="168">
        <f>SUM(H251,V251,AJ251,AX251,BL251)</f>
        <v/>
      </c>
      <c r="CC251" s="24">
        <f>SUM(BJ251,BN251)</f>
        <v/>
      </c>
      <c r="CD251" s="169">
        <f>IF(BZ251&gt;25,4,IF(BZ251&gt;18,3,IF(BZ251&gt;12,2,IF(BZ251&gt;4,1,0))))-BX251-2+1</f>
        <v/>
      </c>
      <c r="CE251" s="30" t="n"/>
      <c r="CF251" s="169">
        <f>CD251*CI251</f>
        <v/>
      </c>
      <c r="CG251" s="170">
        <f>F251-BY251+1</f>
        <v/>
      </c>
      <c r="CH251" s="169">
        <f>CE251*16</f>
        <v/>
      </c>
      <c r="CI251" s="171">
        <f>VLOOKUP(A251,[1]DATA!$A$6:$AI$331,34,0)</f>
        <v/>
      </c>
      <c r="CJ251" s="172">
        <f>VLOOKUP(A251,[2]CHAMCONG!A$7:CI$333,79,0)</f>
        <v/>
      </c>
      <c r="CK251" s="173">
        <f>CJ251-CA251</f>
        <v/>
      </c>
      <c r="CL251" s="25" t="n"/>
      <c r="CM251" s="25" t="n"/>
    </row>
    <row r="252" ht="18" customFormat="1" customHeight="1" s="26">
      <c r="A252" s="69" t="inlineStr">
        <is>
          <t>A1873</t>
        </is>
      </c>
      <c r="B252" s="70" t="inlineStr">
        <is>
          <t>Đặng Thanh Thi</t>
        </is>
      </c>
      <c r="C252" s="71" t="inlineStr">
        <is>
          <t>X1 Ép - B</t>
        </is>
      </c>
      <c r="D252" s="72" t="inlineStr">
        <is>
          <t>Trực tiếp</t>
        </is>
      </c>
      <c r="E252" s="73" t="inlineStr">
        <is>
          <t>2021-03-05</t>
        </is>
      </c>
      <c r="F252" s="73" t="inlineStr"/>
      <c r="G252" s="74" t="inlineStr">
        <is>
          <t>A</t>
        </is>
      </c>
      <c r="H252" s="74" t="n">
        <v>4</v>
      </c>
      <c r="I252" s="75" t="inlineStr">
        <is>
          <t>A</t>
        </is>
      </c>
      <c r="J252" s="74" t="n">
        <v>4</v>
      </c>
      <c r="K252" s="75" t="inlineStr">
        <is>
          <t>A</t>
        </is>
      </c>
      <c r="L252" s="74" t="n">
        <v>4</v>
      </c>
      <c r="M252" s="75" t="inlineStr">
        <is>
          <t>A</t>
        </is>
      </c>
      <c r="N252" s="74" t="n">
        <v>4</v>
      </c>
      <c r="O252" s="75" t="inlineStr"/>
      <c r="P252" s="74" t="n">
        <v>0</v>
      </c>
      <c r="Q252" s="74" t="inlineStr">
        <is>
          <t>C</t>
        </is>
      </c>
      <c r="R252" s="74" t="n">
        <v>4</v>
      </c>
      <c r="S252" s="75" t="inlineStr">
        <is>
          <t>C</t>
        </is>
      </c>
      <c r="T252" s="74" t="n">
        <v>4</v>
      </c>
      <c r="U252" s="75" t="inlineStr">
        <is>
          <t>C</t>
        </is>
      </c>
      <c r="V252" s="74" t="n">
        <v>4</v>
      </c>
      <c r="W252" s="75" t="inlineStr">
        <is>
          <t>C</t>
        </is>
      </c>
      <c r="X252" s="74" t="n">
        <v>4</v>
      </c>
      <c r="Y252" s="75" t="inlineStr">
        <is>
          <t>C</t>
        </is>
      </c>
      <c r="Z252" s="74" t="n">
        <v>4</v>
      </c>
      <c r="AA252" s="74" t="inlineStr">
        <is>
          <t>C</t>
        </is>
      </c>
      <c r="AB252" s="74" t="n">
        <v>4</v>
      </c>
      <c r="AC252" s="74" t="inlineStr"/>
      <c r="AD252" s="74" t="n">
        <v>0</v>
      </c>
      <c r="AE252" s="74" t="inlineStr">
        <is>
          <t>A</t>
        </is>
      </c>
      <c r="AF252" s="74" t="n">
        <v>4</v>
      </c>
      <c r="AG252" s="74" t="inlineStr">
        <is>
          <t>A</t>
        </is>
      </c>
      <c r="AH252" s="74" t="n">
        <v>4</v>
      </c>
      <c r="AI252" s="74" t="inlineStr">
        <is>
          <t>A</t>
        </is>
      </c>
      <c r="AJ252" s="74" t="n">
        <v>4</v>
      </c>
      <c r="AK252" s="74" t="inlineStr">
        <is>
          <t>A</t>
        </is>
      </c>
      <c r="AL252" s="74" t="n">
        <v>4</v>
      </c>
      <c r="AM252" s="74" t="inlineStr">
        <is>
          <t>A</t>
        </is>
      </c>
      <c r="AN252" s="74" t="n">
        <v>4</v>
      </c>
      <c r="AO252" s="74" t="inlineStr">
        <is>
          <t>A</t>
        </is>
      </c>
      <c r="AP252" s="74" t="n">
        <v>3</v>
      </c>
      <c r="AQ252" s="74" t="inlineStr"/>
      <c r="AR252" s="74" t="n">
        <v>0</v>
      </c>
      <c r="AS252" s="74" t="inlineStr">
        <is>
          <t>P</t>
        </is>
      </c>
      <c r="AT252" s="74" t="n">
        <v>0</v>
      </c>
      <c r="AU252" s="74" t="inlineStr">
        <is>
          <t>P</t>
        </is>
      </c>
      <c r="AV252" s="74" t="n">
        <v>0</v>
      </c>
      <c r="AW252" s="74" t="inlineStr">
        <is>
          <t>P</t>
        </is>
      </c>
      <c r="AX252" s="74" t="n">
        <v>0</v>
      </c>
      <c r="AY252" s="74" t="inlineStr">
        <is>
          <t>C</t>
        </is>
      </c>
      <c r="AZ252" s="74" t="n">
        <v>4</v>
      </c>
      <c r="BA252" s="74" t="inlineStr">
        <is>
          <t>C</t>
        </is>
      </c>
      <c r="BB252" s="74" t="n">
        <v>4</v>
      </c>
      <c r="BC252" s="74" t="inlineStr">
        <is>
          <t>C</t>
        </is>
      </c>
      <c r="BD252" s="74" t="n">
        <v>4</v>
      </c>
      <c r="BE252" s="74" t="inlineStr"/>
      <c r="BF252" s="74" t="n">
        <v>0</v>
      </c>
      <c r="BG252" s="74" t="inlineStr">
        <is>
          <t>A</t>
        </is>
      </c>
      <c r="BH252" s="74" t="n">
        <v>4</v>
      </c>
      <c r="BI252" s="74" t="inlineStr">
        <is>
          <t>A</t>
        </is>
      </c>
      <c r="BJ252" s="74" t="n">
        <v>4</v>
      </c>
      <c r="BK252" s="74" t="inlineStr">
        <is>
          <t>A</t>
        </is>
      </c>
      <c r="BL252" s="74" t="n">
        <v>4</v>
      </c>
      <c r="BM252" s="74" t="inlineStr">
        <is>
          <t>A</t>
        </is>
      </c>
      <c r="BN252" s="74" t="n">
        <v>4</v>
      </c>
      <c r="BO252" s="74" t="n"/>
      <c r="BP252" s="74" t="n"/>
      <c r="BQ252" s="165">
        <f>COUNTIF($G252:$BP252,"a")+COUNTIF($G252:$BP252,"r0,a5")/2+COUNTIF($G252:$BP252,"p5,a5")/2</f>
        <v/>
      </c>
      <c r="BR252" s="165">
        <f>COUNTIF($G252:$BP252,"d")+COUNTIF($G252:$BP252,"r0,d5")/2+COUNTIF($G252:$BP252,"p5,d5")/2</f>
        <v/>
      </c>
      <c r="BS252" s="165">
        <f>COUNTIF($G252:$BP252,"b")+COUNTIF($G252:$BP252,"r0,b5")/2+COUNTIF($G252:$BP252,"p5,b5")/2</f>
        <v/>
      </c>
      <c r="BT252" s="165">
        <f>COUNTIF($G252:$BP252,"c")+COUNTIF($G252:$BP252,"r0,c5")/2+COUNTIF($G252:$BP252,"p5,c5")/2</f>
        <v/>
      </c>
      <c r="BU252" s="165">
        <f>COUNTIF($G252:$BP252,"KH")+COUNTIF($G252:$BP252,"TL")+COUNTIF($G252:$BP252,"L")</f>
        <v/>
      </c>
      <c r="BV252" s="165" t="n"/>
      <c r="BW252" s="165">
        <f>COUNTIF($G252:$BP252,"hh")</f>
        <v/>
      </c>
      <c r="BX252" s="165">
        <f>COUNTIF($G252:$BP252,"nt7")</f>
        <v/>
      </c>
      <c r="BY252" s="165">
        <f>COUNTIF($G252:$BP252,"P")+COUNTIF($G252:$BP252,"p5,a5")/2+COUNTIF($G252:$BP252,"p5,b5")/2+COUNTIF($G252:$BP252,"p5,c5")/2+COUNTIF($G252:$BP252,"p5,d5")/2</f>
        <v/>
      </c>
      <c r="BZ252" s="166">
        <f>SUBTOTAL(9,BQ252:BY252)</f>
        <v/>
      </c>
      <c r="CA252" s="167">
        <f>SUM(J252,L252,N252,P252,R252,T252,X252,Z252,AB252,AD252,AF252,AH252,AL252,AN252,AP252,AR252,AT252,AV252,AZ252,BB252,BD252,BF252,BH252,BP252)</f>
        <v/>
      </c>
      <c r="CB252" s="168">
        <f>SUM(H252,V252,AJ252,AX252,BL252)</f>
        <v/>
      </c>
      <c r="CC252" s="24">
        <f>SUM(BJ252,BN252)</f>
        <v/>
      </c>
      <c r="CD252" s="169">
        <f>IF(BZ252&gt;25,4,IF(BZ252&gt;18,3,IF(BZ252&gt;12,2,IF(BZ252&gt;4,1,0))))-BX252-2+1</f>
        <v/>
      </c>
      <c r="CE252" s="30" t="n"/>
      <c r="CF252" s="169">
        <f>CD252*CI252</f>
        <v/>
      </c>
      <c r="CG252" s="170">
        <f>F252-BY252+1</f>
        <v/>
      </c>
      <c r="CH252" s="169">
        <f>CE252*16</f>
        <v/>
      </c>
      <c r="CI252" s="171">
        <f>VLOOKUP(A252,[1]DATA!$A$6:$AI$331,34,0)</f>
        <v/>
      </c>
      <c r="CJ252" s="172">
        <f>VLOOKUP(A252,[2]CHAMCONG!A$7:CI$333,79,0)</f>
        <v/>
      </c>
      <c r="CK252" s="173">
        <f>CJ252-CA252</f>
        <v/>
      </c>
      <c r="CL252" s="25" t="n"/>
      <c r="CM252" s="25" t="n"/>
    </row>
    <row r="253" ht="18" customFormat="1" customHeight="1" s="26">
      <c r="A253" s="69" t="inlineStr">
        <is>
          <t>A1874</t>
        </is>
      </c>
      <c r="B253" s="70" t="inlineStr">
        <is>
          <t>Lê Thị Cẩm Tú</t>
        </is>
      </c>
      <c r="C253" s="71" t="inlineStr">
        <is>
          <t>X1 Ép - A</t>
        </is>
      </c>
      <c r="D253" s="72" t="inlineStr">
        <is>
          <t>Trực tiếp</t>
        </is>
      </c>
      <c r="E253" s="73" t="inlineStr">
        <is>
          <t>2021-03-05</t>
        </is>
      </c>
      <c r="F253" s="73" t="inlineStr"/>
      <c r="G253" s="74" t="inlineStr">
        <is>
          <t>A</t>
        </is>
      </c>
      <c r="H253" s="74" t="n">
        <v>4</v>
      </c>
      <c r="I253" s="75" t="inlineStr">
        <is>
          <t>C</t>
        </is>
      </c>
      <c r="J253" s="74" t="n">
        <v>4</v>
      </c>
      <c r="K253" s="75" t="inlineStr">
        <is>
          <t>C</t>
        </is>
      </c>
      <c r="L253" s="74" t="n">
        <v>4</v>
      </c>
      <c r="M253" s="75" t="inlineStr">
        <is>
          <t>C</t>
        </is>
      </c>
      <c r="N253" s="74" t="n">
        <v>4</v>
      </c>
      <c r="O253" s="75" t="inlineStr"/>
      <c r="P253" s="74" t="n">
        <v>0</v>
      </c>
      <c r="Q253" s="74" t="inlineStr">
        <is>
          <t>A</t>
        </is>
      </c>
      <c r="R253" s="74" t="n">
        <v>4</v>
      </c>
      <c r="S253" s="74" t="inlineStr">
        <is>
          <t>A</t>
        </is>
      </c>
      <c r="T253" s="74" t="n">
        <v>4</v>
      </c>
      <c r="U253" s="74" t="inlineStr">
        <is>
          <t>A</t>
        </is>
      </c>
      <c r="V253" s="74" t="n">
        <v>4</v>
      </c>
      <c r="W253" s="74" t="inlineStr">
        <is>
          <t>A</t>
        </is>
      </c>
      <c r="X253" s="74" t="n">
        <v>4</v>
      </c>
      <c r="Y253" s="74" t="inlineStr">
        <is>
          <t>P0</t>
        </is>
      </c>
      <c r="Z253" s="74" t="n">
        <v>0</v>
      </c>
      <c r="AA253" s="74" t="inlineStr">
        <is>
          <t>A</t>
        </is>
      </c>
      <c r="AB253" s="74" t="n">
        <v>4</v>
      </c>
      <c r="AC253" s="74" t="inlineStr"/>
      <c r="AD253" s="74" t="n">
        <v>0</v>
      </c>
      <c r="AE253" s="74" t="inlineStr">
        <is>
          <t>P0</t>
        </is>
      </c>
      <c r="AF253" s="74" t="n">
        <v>0</v>
      </c>
      <c r="AG253" s="74" t="inlineStr">
        <is>
          <t>C</t>
        </is>
      </c>
      <c r="AH253" s="74" t="n">
        <v>4</v>
      </c>
      <c r="AI253" s="74" t="inlineStr">
        <is>
          <t>C</t>
        </is>
      </c>
      <c r="AJ253" s="74" t="n">
        <v>4</v>
      </c>
      <c r="AK253" s="74" t="inlineStr">
        <is>
          <t>C</t>
        </is>
      </c>
      <c r="AL253" s="74" t="n">
        <v>4</v>
      </c>
      <c r="AM253" s="74" t="inlineStr">
        <is>
          <t>C</t>
        </is>
      </c>
      <c r="AN253" s="74" t="n">
        <v>4</v>
      </c>
      <c r="AO253" s="74" t="inlineStr">
        <is>
          <t>C</t>
        </is>
      </c>
      <c r="AP253" s="74" t="n">
        <v>4</v>
      </c>
      <c r="AQ253" s="75" t="inlineStr"/>
      <c r="AR253" s="74" t="n">
        <v>0</v>
      </c>
      <c r="AS253" s="74" t="inlineStr">
        <is>
          <t>P</t>
        </is>
      </c>
      <c r="AT253" s="74" t="n">
        <v>0</v>
      </c>
      <c r="AU253" s="74" t="inlineStr">
        <is>
          <t>A</t>
        </is>
      </c>
      <c r="AV253" s="74" t="n">
        <v>4</v>
      </c>
      <c r="AW253" s="74" t="inlineStr">
        <is>
          <t>A</t>
        </is>
      </c>
      <c r="AX253" s="74" t="n">
        <v>4</v>
      </c>
      <c r="AY253" s="75" t="inlineStr">
        <is>
          <t>A</t>
        </is>
      </c>
      <c r="AZ253" s="74" t="n">
        <v>4</v>
      </c>
      <c r="BA253" s="74" t="inlineStr">
        <is>
          <t>A</t>
        </is>
      </c>
      <c r="BB253" s="74" t="n">
        <v>4</v>
      </c>
      <c r="BC253" s="74" t="inlineStr">
        <is>
          <t>A</t>
        </is>
      </c>
      <c r="BD253" s="74" t="n">
        <v>4</v>
      </c>
      <c r="BE253" s="75" t="inlineStr"/>
      <c r="BF253" s="74" t="n">
        <v>0</v>
      </c>
      <c r="BG253" s="74" t="inlineStr">
        <is>
          <t>P</t>
        </is>
      </c>
      <c r="BH253" s="74" t="n">
        <v>0</v>
      </c>
      <c r="BI253" s="74" t="inlineStr">
        <is>
          <t>C</t>
        </is>
      </c>
      <c r="BJ253" s="74" t="n">
        <v>4</v>
      </c>
      <c r="BK253" s="74" t="inlineStr">
        <is>
          <t>C</t>
        </is>
      </c>
      <c r="BL253" s="74" t="n">
        <v>4</v>
      </c>
      <c r="BM253" s="74" t="inlineStr">
        <is>
          <t>C</t>
        </is>
      </c>
      <c r="BN253" s="74" t="n">
        <v>4</v>
      </c>
      <c r="BO253" s="74" t="n"/>
      <c r="BP253" s="74" t="n"/>
      <c r="BQ253" s="165">
        <f>COUNTIF($G253:$BP253,"a")+COUNTIF($G253:$BP253,"r0,a5")/2+COUNTIF($G253:$BP253,"p5,a5")/2</f>
        <v/>
      </c>
      <c r="BR253" s="165">
        <f>COUNTIF($G253:$BP253,"d")+COUNTIF($G253:$BP253,"r0,d5")/2+COUNTIF($G253:$BP253,"p5,d5")/2</f>
        <v/>
      </c>
      <c r="BS253" s="165">
        <f>COUNTIF($G253:$BP253,"b")+COUNTIF($G253:$BP253,"r0,b5")/2+COUNTIF($G253:$BP253,"p5,b5")/2</f>
        <v/>
      </c>
      <c r="BT253" s="165">
        <f>COUNTIF($G253:$BP253,"c")+COUNTIF($G253:$BP253,"r0,c5")/2+COUNTIF($G253:$BP253,"p5,c5")/2</f>
        <v/>
      </c>
      <c r="BU253" s="165">
        <f>COUNTIF($G253:$BP253,"KH")+COUNTIF($G253:$BP253,"TL")+COUNTIF($G253:$BP253,"L")</f>
        <v/>
      </c>
      <c r="BV253" s="165" t="n"/>
      <c r="BW253" s="165">
        <f>COUNTIF($G253:$BP253,"hh")</f>
        <v/>
      </c>
      <c r="BX253" s="165">
        <f>COUNTIF($G253:$BP253,"nt7")</f>
        <v/>
      </c>
      <c r="BY253" s="165">
        <f>COUNTIF($G253:$BP253,"P")+COUNTIF($G253:$BP253,"p5,a5")/2+COUNTIF($G253:$BP253,"p5,b5")/2+COUNTIF($G253:$BP253,"p5,c5")/2+COUNTIF($G253:$BP253,"p5,d5")/2</f>
        <v/>
      </c>
      <c r="BZ253" s="166">
        <f>SUBTOTAL(9,BQ253:BY253)</f>
        <v/>
      </c>
      <c r="CA253" s="167">
        <f>SUM(J253,L253,N253,P253,R253,T253,X253,Z253,AB253,AD253,AF253,AH253,AL253,AN253,AP253,AR253,AT253,AV253,AZ253,BB253,BD253,BF253,BH253,BP253)</f>
        <v/>
      </c>
      <c r="CB253" s="168">
        <f>SUM(H253,V253,AJ253,AX253,BL253)</f>
        <v/>
      </c>
      <c r="CC253" s="24">
        <f>SUM(BJ253,BN253)</f>
        <v/>
      </c>
      <c r="CD253" s="169">
        <f>IF(BZ253&gt;25,4,IF(BZ253&gt;18,3,IF(BZ253&gt;12,2,IF(BZ253&gt;4,1,0))))-BX253-2+1</f>
        <v/>
      </c>
      <c r="CE253" s="30" t="n"/>
      <c r="CF253" s="169">
        <f>CD253*CI253</f>
        <v/>
      </c>
      <c r="CG253" s="170">
        <f>F253-BY253+1</f>
        <v/>
      </c>
      <c r="CH253" s="169">
        <f>CE253*16</f>
        <v/>
      </c>
      <c r="CI253" s="171">
        <f>VLOOKUP(A253,[1]DATA!$A$6:$AI$331,34,0)</f>
        <v/>
      </c>
      <c r="CJ253" s="172">
        <f>VLOOKUP(A253,[2]CHAMCONG!A$7:CI$333,79,0)</f>
        <v/>
      </c>
      <c r="CK253" s="173">
        <f>CJ253-CA253</f>
        <v/>
      </c>
      <c r="CL253" s="25" t="n"/>
      <c r="CM253" s="25" t="n"/>
    </row>
    <row r="254" ht="18" customFormat="1" customHeight="1" s="26">
      <c r="A254" s="69" t="inlineStr">
        <is>
          <t>A1877</t>
        </is>
      </c>
      <c r="B254" s="70" t="inlineStr">
        <is>
          <t>Lê Thị Thanh Thanh</t>
        </is>
      </c>
      <c r="C254" s="71" t="inlineStr">
        <is>
          <t>Khuôn Lập trình-gia công</t>
        </is>
      </c>
      <c r="D254" s="72" t="inlineStr">
        <is>
          <t>Trực tiếp</t>
        </is>
      </c>
      <c r="E254" s="73" t="inlineStr">
        <is>
          <t>2021-03-08</t>
        </is>
      </c>
      <c r="F254" s="73" t="inlineStr"/>
      <c r="G254" s="74" t="inlineStr">
        <is>
          <t>A</t>
        </is>
      </c>
      <c r="H254" s="74" t="n">
        <v>4</v>
      </c>
      <c r="I254" s="74" t="inlineStr">
        <is>
          <t>A</t>
        </is>
      </c>
      <c r="J254" s="74" t="n">
        <v>4</v>
      </c>
      <c r="K254" s="74" t="inlineStr">
        <is>
          <t>P</t>
        </is>
      </c>
      <c r="L254" s="74" t="n">
        <v>0</v>
      </c>
      <c r="M254" s="74" t="inlineStr">
        <is>
          <t>P</t>
        </is>
      </c>
      <c r="N254" s="74" t="n">
        <v>0</v>
      </c>
      <c r="O254" s="74" t="inlineStr"/>
      <c r="P254" s="74" t="n">
        <v>0</v>
      </c>
      <c r="Q254" s="75" t="inlineStr">
        <is>
          <t>D</t>
        </is>
      </c>
      <c r="R254" s="75" t="n">
        <v>0</v>
      </c>
      <c r="S254" s="74" t="inlineStr">
        <is>
          <t>D</t>
        </is>
      </c>
      <c r="T254" s="74" t="n">
        <v>4</v>
      </c>
      <c r="U254" s="74" t="inlineStr">
        <is>
          <t>D</t>
        </is>
      </c>
      <c r="V254" s="74" t="n">
        <v>4</v>
      </c>
      <c r="W254" s="74" t="inlineStr">
        <is>
          <t>D</t>
        </is>
      </c>
      <c r="X254" s="74" t="n">
        <v>4</v>
      </c>
      <c r="Y254" s="74" t="inlineStr">
        <is>
          <t>D</t>
        </is>
      </c>
      <c r="Z254" s="74" t="n">
        <v>4</v>
      </c>
      <c r="AA254" s="74" t="inlineStr">
        <is>
          <t>D</t>
        </is>
      </c>
      <c r="AB254" s="74" t="n">
        <v>0</v>
      </c>
      <c r="AC254" s="74" t="inlineStr"/>
      <c r="AD254" s="74" t="n">
        <v>8</v>
      </c>
      <c r="AE254" s="74" t="inlineStr">
        <is>
          <t>P</t>
        </is>
      </c>
      <c r="AF254" s="74" t="n">
        <v>0</v>
      </c>
      <c r="AG254" s="75" t="inlineStr">
        <is>
          <t>P</t>
        </is>
      </c>
      <c r="AH254" s="74" t="n">
        <v>0</v>
      </c>
      <c r="AI254" s="75" t="inlineStr">
        <is>
          <t>P0</t>
        </is>
      </c>
      <c r="AJ254" s="74" t="n">
        <v>0</v>
      </c>
      <c r="AK254" s="75" t="inlineStr">
        <is>
          <t>P</t>
        </is>
      </c>
      <c r="AL254" s="74" t="n">
        <v>0</v>
      </c>
      <c r="AM254" s="75" t="inlineStr">
        <is>
          <t>D</t>
        </is>
      </c>
      <c r="AN254" s="74" t="n">
        <v>0</v>
      </c>
      <c r="AO254" s="75" t="inlineStr">
        <is>
          <t>D</t>
        </is>
      </c>
      <c r="AP254" s="74" t="n">
        <v>0</v>
      </c>
      <c r="AQ254" s="74" t="inlineStr"/>
      <c r="AR254" s="74" t="n">
        <v>0</v>
      </c>
      <c r="AS254" s="74" t="inlineStr">
        <is>
          <t>P</t>
        </is>
      </c>
      <c r="AT254" s="74" t="n">
        <v>0</v>
      </c>
      <c r="AU254" s="74" t="inlineStr">
        <is>
          <t>D</t>
        </is>
      </c>
      <c r="AV254" s="74" t="n">
        <v>0</v>
      </c>
      <c r="AW254" s="74" t="inlineStr">
        <is>
          <t>D</t>
        </is>
      </c>
      <c r="AX254" s="74" t="n">
        <v>4</v>
      </c>
      <c r="AY254" s="74" t="inlineStr">
        <is>
          <t>D</t>
        </is>
      </c>
      <c r="AZ254" s="74" t="n">
        <v>4</v>
      </c>
      <c r="BA254" s="74" t="inlineStr">
        <is>
          <t>D</t>
        </is>
      </c>
      <c r="BB254" s="74" t="n">
        <v>4</v>
      </c>
      <c r="BC254" s="74" t="inlineStr">
        <is>
          <t>D</t>
        </is>
      </c>
      <c r="BD254" s="74" t="n">
        <v>0</v>
      </c>
      <c r="BE254" s="74" t="inlineStr"/>
      <c r="BF254" s="74" t="n">
        <v>8</v>
      </c>
      <c r="BG254" s="74" t="inlineStr">
        <is>
          <t>D</t>
        </is>
      </c>
      <c r="BH254" s="74" t="n">
        <v>0</v>
      </c>
      <c r="BI254" s="74" t="inlineStr">
        <is>
          <t>D</t>
        </is>
      </c>
      <c r="BJ254" s="74" t="n">
        <v>0</v>
      </c>
      <c r="BK254" s="74" t="inlineStr">
        <is>
          <t>D</t>
        </is>
      </c>
      <c r="BL254" s="74" t="n">
        <v>0</v>
      </c>
      <c r="BM254" s="74" t="inlineStr">
        <is>
          <t>D</t>
        </is>
      </c>
      <c r="BN254" s="74" t="n">
        <v>4</v>
      </c>
      <c r="BO254" s="74" t="n"/>
      <c r="BP254" s="74" t="n"/>
      <c r="BQ254" s="165">
        <f>COUNTIF($G254:$BP254,"a")+COUNTIF($G254:$BP254,"r0,a5")/2+COUNTIF($G254:$BP254,"p5,a5")/2</f>
        <v/>
      </c>
      <c r="BR254" s="165">
        <f>COUNTIF($G254:$BP254,"d")+COUNTIF($G254:$BP254,"r0,d5")/2+COUNTIF($G254:$BP254,"p5,d5")/2</f>
        <v/>
      </c>
      <c r="BS254" s="165">
        <f>COUNTIF($G254:$BP254,"b")+COUNTIF($G254:$BP254,"r0,b5")/2+COUNTIF($G254:$BP254,"p5,b5")/2</f>
        <v/>
      </c>
      <c r="BT254" s="165">
        <f>COUNTIF($G254:$BP254,"c")+COUNTIF($G254:$BP254,"r0,c5")/2+COUNTIF($G254:$BP254,"p5,c5")/2</f>
        <v/>
      </c>
      <c r="BU254" s="165">
        <f>COUNTIF($G254:$BP254,"KH")+COUNTIF($G254:$BP254,"TL")+COUNTIF($G254:$BP254,"L")</f>
        <v/>
      </c>
      <c r="BV254" s="165" t="n"/>
      <c r="BW254" s="165">
        <f>COUNTIF($G254:$BP254,"hh")</f>
        <v/>
      </c>
      <c r="BX254" s="165">
        <f>COUNTIF($G254:$BP254,"nt7")</f>
        <v/>
      </c>
      <c r="BY254" s="165">
        <f>COUNTIF($G254:$BP254,"P")+COUNTIF($G254:$BP254,"p5,a5")/2+COUNTIF($G254:$BP254,"p5,b5")/2+COUNTIF($G254:$BP254,"p5,c5")/2+COUNTIF($G254:$BP254,"p5,d5")/2</f>
        <v/>
      </c>
      <c r="BZ254" s="166">
        <f>SUBTOTAL(9,BQ254:BY254)</f>
        <v/>
      </c>
      <c r="CA254" s="167">
        <f>SUM(J254,L254,N254,P254,R254,T254,X254,Z254,AB254,AD254,AF254,AH254,AL254,AN254,AP254,AR254,AT254,AV254,AZ254,BB254,BD254,BF254,BH254,BP254)</f>
        <v/>
      </c>
      <c r="CB254" s="168">
        <f>SUM(H254,V254,AJ254,AX254,BL254)</f>
        <v/>
      </c>
      <c r="CC254" s="24">
        <f>SUM(BJ254,BN254)</f>
        <v/>
      </c>
      <c r="CD254" s="169">
        <f>IF(BZ254&gt;25,4,IF(BZ254&gt;18,3,IF(BZ254&gt;12,2,IF(BZ254&gt;4,1,0))))-BX254-2+1</f>
        <v/>
      </c>
      <c r="CE254" s="30" t="n"/>
      <c r="CF254" s="169">
        <f>CD254*CI254</f>
        <v/>
      </c>
      <c r="CG254" s="170">
        <f>F254-BY254+1</f>
        <v/>
      </c>
      <c r="CH254" s="169">
        <f>CE254*16</f>
        <v/>
      </c>
      <c r="CI254" s="171">
        <f>VLOOKUP(A254,[1]DATA!$A$6:$AI$331,34,0)</f>
        <v/>
      </c>
      <c r="CJ254" s="172">
        <f>VLOOKUP(A254,[2]CHAMCONG!A$7:CI$333,79,0)</f>
        <v/>
      </c>
      <c r="CK254" s="173">
        <f>CJ254-CA254</f>
        <v/>
      </c>
      <c r="CL254" s="25" t="n"/>
      <c r="CM254" s="25" t="n"/>
    </row>
    <row r="255" ht="15.75" customFormat="1" customHeight="1" s="26">
      <c r="A255" s="69" t="inlineStr">
        <is>
          <t>A1878</t>
        </is>
      </c>
      <c r="B255" s="70" t="inlineStr">
        <is>
          <t>Huỳnh Ngọc Bích</t>
        </is>
      </c>
      <c r="C255" s="71" t="inlineStr">
        <is>
          <t>X1 Ép - B</t>
        </is>
      </c>
      <c r="D255" s="72" t="inlineStr">
        <is>
          <t>Trực tiếp</t>
        </is>
      </c>
      <c r="E255" s="73" t="inlineStr">
        <is>
          <t>2021-03-12</t>
        </is>
      </c>
      <c r="F255" s="73" t="inlineStr"/>
      <c r="G255" s="74" t="inlineStr">
        <is>
          <t>P</t>
        </is>
      </c>
      <c r="H255" s="74" t="n">
        <v>0</v>
      </c>
      <c r="I255" s="74" t="inlineStr">
        <is>
          <t>A</t>
        </is>
      </c>
      <c r="J255" s="74" t="n">
        <v>4</v>
      </c>
      <c r="K255" s="74" t="inlineStr">
        <is>
          <t>A</t>
        </is>
      </c>
      <c r="L255" s="74" t="n">
        <v>4</v>
      </c>
      <c r="M255" s="74" t="inlineStr">
        <is>
          <t>A</t>
        </is>
      </c>
      <c r="N255" s="74" t="n">
        <v>4</v>
      </c>
      <c r="O255" s="74" t="inlineStr"/>
      <c r="P255" s="74" t="n">
        <v>0</v>
      </c>
      <c r="Q255" s="75" t="inlineStr">
        <is>
          <t>C</t>
        </is>
      </c>
      <c r="R255" s="75" t="n">
        <v>4</v>
      </c>
      <c r="S255" s="75" t="inlineStr">
        <is>
          <t>C</t>
        </is>
      </c>
      <c r="T255" s="74" t="n">
        <v>4</v>
      </c>
      <c r="U255" s="74" t="inlineStr">
        <is>
          <t>C</t>
        </is>
      </c>
      <c r="V255" s="74" t="n">
        <v>4</v>
      </c>
      <c r="W255" s="75" t="inlineStr">
        <is>
          <t>C</t>
        </is>
      </c>
      <c r="X255" s="74" t="n">
        <v>4</v>
      </c>
      <c r="Y255" s="75" t="inlineStr">
        <is>
          <t>C</t>
        </is>
      </c>
      <c r="Z255" s="74" t="n">
        <v>4</v>
      </c>
      <c r="AA255" s="74" t="inlineStr">
        <is>
          <t>P0</t>
        </is>
      </c>
      <c r="AB255" s="74" t="n">
        <v>0</v>
      </c>
      <c r="AC255" s="74" t="inlineStr"/>
      <c r="AD255" s="74" t="n">
        <v>0</v>
      </c>
      <c r="AE255" s="74" t="inlineStr">
        <is>
          <t>A</t>
        </is>
      </c>
      <c r="AF255" s="74" t="n">
        <v>4</v>
      </c>
      <c r="AG255" s="74" t="inlineStr">
        <is>
          <t>A</t>
        </is>
      </c>
      <c r="AH255" s="74" t="n">
        <v>4</v>
      </c>
      <c r="AI255" s="74" t="inlineStr">
        <is>
          <t>A</t>
        </is>
      </c>
      <c r="AJ255" s="74" t="n">
        <v>4</v>
      </c>
      <c r="AK255" s="74" t="inlineStr">
        <is>
          <t>A</t>
        </is>
      </c>
      <c r="AL255" s="74" t="n">
        <v>4</v>
      </c>
      <c r="AM255" s="74" t="inlineStr">
        <is>
          <t>A</t>
        </is>
      </c>
      <c r="AN255" s="74" t="n">
        <v>4</v>
      </c>
      <c r="AO255" s="74" t="inlineStr">
        <is>
          <t>A</t>
        </is>
      </c>
      <c r="AP255" s="74" t="n">
        <v>4</v>
      </c>
      <c r="AQ255" s="74" t="inlineStr"/>
      <c r="AR255" s="74" t="n">
        <v>0</v>
      </c>
      <c r="AS255" s="74" t="inlineStr">
        <is>
          <t>P</t>
        </is>
      </c>
      <c r="AT255" s="74" t="n">
        <v>0</v>
      </c>
      <c r="AU255" s="74" t="inlineStr">
        <is>
          <t>C</t>
        </is>
      </c>
      <c r="AV255" s="74" t="n">
        <v>4</v>
      </c>
      <c r="AW255" s="74" t="inlineStr">
        <is>
          <t>P0</t>
        </is>
      </c>
      <c r="AX255" s="74" t="n">
        <v>0</v>
      </c>
      <c r="AY255" s="74" t="inlineStr">
        <is>
          <t>C</t>
        </is>
      </c>
      <c r="AZ255" s="74" t="n">
        <v>4</v>
      </c>
      <c r="BA255" s="74" t="inlineStr">
        <is>
          <t>C</t>
        </is>
      </c>
      <c r="BB255" s="74" t="n">
        <v>4</v>
      </c>
      <c r="BC255" s="74" t="inlineStr">
        <is>
          <t>C</t>
        </is>
      </c>
      <c r="BD255" s="74" t="n">
        <v>4</v>
      </c>
      <c r="BE255" s="74" t="inlineStr"/>
      <c r="BF255" s="74" t="n">
        <v>0</v>
      </c>
      <c r="BG255" s="74" t="inlineStr">
        <is>
          <t>A</t>
        </is>
      </c>
      <c r="BH255" s="74" t="n">
        <v>4</v>
      </c>
      <c r="BI255" s="74" t="inlineStr">
        <is>
          <t>A</t>
        </is>
      </c>
      <c r="BJ255" s="74" t="n">
        <v>4</v>
      </c>
      <c r="BK255" s="74" t="inlineStr">
        <is>
          <t>P</t>
        </is>
      </c>
      <c r="BL255" s="74" t="n">
        <v>0</v>
      </c>
      <c r="BM255" s="74" t="inlineStr">
        <is>
          <t>P</t>
        </is>
      </c>
      <c r="BN255" s="74" t="n">
        <v>0</v>
      </c>
      <c r="BO255" s="74" t="n"/>
      <c r="BP255" s="74" t="n"/>
      <c r="BQ255" s="165">
        <f>COUNTIF($G255:$BP255,"a")+COUNTIF($G255:$BP255,"r0,a5")/2+COUNTIF($G255:$BP255,"p5,a5")/2</f>
        <v/>
      </c>
      <c r="BR255" s="165">
        <f>COUNTIF($G255:$BP255,"d")+COUNTIF($G255:$BP255,"r0,d5")/2+COUNTIF($G255:$BP255,"p5,d5")/2</f>
        <v/>
      </c>
      <c r="BS255" s="165">
        <f>COUNTIF($G255:$BP255,"b")+COUNTIF($G255:$BP255,"r0,b5")/2+COUNTIF($G255:$BP255,"p5,b5")/2</f>
        <v/>
      </c>
      <c r="BT255" s="165">
        <f>COUNTIF($G255:$BP255,"c")+COUNTIF($G255:$BP255,"r0,c5")/2+COUNTIF($G255:$BP255,"p5,c5")/2</f>
        <v/>
      </c>
      <c r="BU255" s="165">
        <f>COUNTIF($G255:$BP255,"KH")+COUNTIF($G255:$BP255,"TL")+COUNTIF($G255:$BP255,"L")</f>
        <v/>
      </c>
      <c r="BV255" s="165" t="n"/>
      <c r="BW255" s="165">
        <f>COUNTIF($G255:$BP255,"hh")</f>
        <v/>
      </c>
      <c r="BX255" s="165">
        <f>COUNTIF($G255:$BP255,"nt7")</f>
        <v/>
      </c>
      <c r="BY255" s="165">
        <f>COUNTIF($G255:$BP255,"P")+COUNTIF($G255:$BP255,"p5,a5")/2+COUNTIF($G255:$BP255,"p5,b5")/2+COUNTIF($G255:$BP255,"p5,c5")/2+COUNTIF($G255:$BP255,"p5,d5")/2</f>
        <v/>
      </c>
      <c r="BZ255" s="166">
        <f>SUBTOTAL(9,BQ255:BY255)</f>
        <v/>
      </c>
      <c r="CA255" s="167">
        <f>SUM(J255,L255,N255,P255,R255,T255,X255,Z255,AB255,AD255,AF255,AH255,AL255,AN255,AP255,AR255,AT255,AV255,AZ255,BB255,BD255,BF255,BH255,BP255)</f>
        <v/>
      </c>
      <c r="CB255" s="168">
        <f>SUM(H255,V255,AJ255,AX255,BL255)</f>
        <v/>
      </c>
      <c r="CC255" s="24">
        <f>SUM(BJ255,BN255)</f>
        <v/>
      </c>
      <c r="CD255" s="169">
        <f>IF(BZ255&gt;25,4,IF(BZ255&gt;18,3,IF(BZ255&gt;12,2,IF(BZ255&gt;4,1,0))))-BX255-2+1</f>
        <v/>
      </c>
      <c r="CE255" s="30" t="n"/>
      <c r="CF255" s="169">
        <f>CD255*CI255</f>
        <v/>
      </c>
      <c r="CG255" s="170">
        <f>F255-BY255+1</f>
        <v/>
      </c>
      <c r="CH255" s="169">
        <f>CE255*16</f>
        <v/>
      </c>
      <c r="CI255" s="171">
        <f>VLOOKUP(A255,[1]DATA!$A$6:$AI$331,34,0)</f>
        <v/>
      </c>
      <c r="CJ255" s="172">
        <f>VLOOKUP(A255,[2]CHAMCONG!A$7:CI$333,79,0)</f>
        <v/>
      </c>
      <c r="CK255" s="173">
        <f>CJ255-CA255</f>
        <v/>
      </c>
      <c r="CL255" s="25" t="n"/>
      <c r="CM255" s="25" t="n"/>
    </row>
    <row r="256" ht="18" customFormat="1" customHeight="1" s="29">
      <c r="A256" s="69" t="inlineStr">
        <is>
          <t>A1880</t>
        </is>
      </c>
      <c r="B256" s="70" t="inlineStr">
        <is>
          <t>Trương Thị Thơ</t>
        </is>
      </c>
      <c r="C256" s="71" t="inlineStr">
        <is>
          <t>X1 Ép - B</t>
        </is>
      </c>
      <c r="D256" s="72" t="inlineStr">
        <is>
          <t>Trực tiếp</t>
        </is>
      </c>
      <c r="E256" s="73" t="inlineStr">
        <is>
          <t>2021-03-12</t>
        </is>
      </c>
      <c r="F256" s="73" t="inlineStr"/>
      <c r="G256" s="74" t="inlineStr">
        <is>
          <t>A</t>
        </is>
      </c>
      <c r="H256" s="74" t="n">
        <v>4</v>
      </c>
      <c r="I256" s="74" t="inlineStr">
        <is>
          <t>A</t>
        </is>
      </c>
      <c r="J256" s="74" t="n">
        <v>4</v>
      </c>
      <c r="K256" s="74" t="inlineStr">
        <is>
          <t>A</t>
        </is>
      </c>
      <c r="L256" s="74" t="n">
        <v>4</v>
      </c>
      <c r="M256" s="74" t="inlineStr">
        <is>
          <t>A</t>
        </is>
      </c>
      <c r="N256" s="74" t="n">
        <v>4</v>
      </c>
      <c r="O256" s="75" t="inlineStr"/>
      <c r="P256" s="74" t="n">
        <v>0</v>
      </c>
      <c r="Q256" s="75" t="inlineStr">
        <is>
          <t>C</t>
        </is>
      </c>
      <c r="R256" s="75" t="n">
        <v>4</v>
      </c>
      <c r="S256" s="75" t="inlineStr">
        <is>
          <t>C</t>
        </is>
      </c>
      <c r="T256" s="74" t="n">
        <v>4</v>
      </c>
      <c r="U256" s="74" t="inlineStr">
        <is>
          <t>C</t>
        </is>
      </c>
      <c r="V256" s="74" t="n">
        <v>4</v>
      </c>
      <c r="W256" s="75" t="inlineStr">
        <is>
          <t>C</t>
        </is>
      </c>
      <c r="X256" s="74" t="n">
        <v>4</v>
      </c>
      <c r="Y256" s="75" t="inlineStr">
        <is>
          <t>C</t>
        </is>
      </c>
      <c r="Z256" s="74" t="n">
        <v>4</v>
      </c>
      <c r="AA256" s="74" t="inlineStr">
        <is>
          <t>C</t>
        </is>
      </c>
      <c r="AB256" s="74" t="n">
        <v>4</v>
      </c>
      <c r="AC256" s="74" t="inlineStr"/>
      <c r="AD256" s="74" t="n">
        <v>0</v>
      </c>
      <c r="AE256" s="74" t="inlineStr">
        <is>
          <t>A</t>
        </is>
      </c>
      <c r="AF256" s="74" t="n">
        <v>4</v>
      </c>
      <c r="AG256" s="74" t="inlineStr">
        <is>
          <t>A</t>
        </is>
      </c>
      <c r="AH256" s="74" t="n">
        <v>4</v>
      </c>
      <c r="AI256" s="74" t="inlineStr">
        <is>
          <t>A</t>
        </is>
      </c>
      <c r="AJ256" s="74" t="n">
        <v>4</v>
      </c>
      <c r="AK256" s="74" t="inlineStr">
        <is>
          <t>P</t>
        </is>
      </c>
      <c r="AL256" s="74" t="n">
        <v>0</v>
      </c>
      <c r="AM256" s="74" t="inlineStr">
        <is>
          <t>P</t>
        </is>
      </c>
      <c r="AN256" s="74" t="n">
        <v>0</v>
      </c>
      <c r="AO256" s="74" t="inlineStr">
        <is>
          <t>A</t>
        </is>
      </c>
      <c r="AP256" s="74" t="n">
        <v>4</v>
      </c>
      <c r="AQ256" s="75" t="inlineStr"/>
      <c r="AR256" s="74" t="n">
        <v>0</v>
      </c>
      <c r="AS256" s="75" t="inlineStr">
        <is>
          <t>P</t>
        </is>
      </c>
      <c r="AT256" s="75" t="n">
        <v>0</v>
      </c>
      <c r="AU256" s="75" t="inlineStr">
        <is>
          <t>C</t>
        </is>
      </c>
      <c r="AV256" s="74" t="n">
        <v>4</v>
      </c>
      <c r="AW256" s="74" t="inlineStr">
        <is>
          <t>C</t>
        </is>
      </c>
      <c r="AX256" s="74" t="n">
        <v>4</v>
      </c>
      <c r="AY256" s="75" t="inlineStr">
        <is>
          <t>C</t>
        </is>
      </c>
      <c r="AZ256" s="74" t="n">
        <v>4</v>
      </c>
      <c r="BA256" s="75" t="inlineStr">
        <is>
          <t>C</t>
        </is>
      </c>
      <c r="BB256" s="74" t="n">
        <v>4</v>
      </c>
      <c r="BC256" s="74" t="inlineStr">
        <is>
          <t>C</t>
        </is>
      </c>
      <c r="BD256" s="74" t="n">
        <v>4</v>
      </c>
      <c r="BE256" s="74" t="inlineStr"/>
      <c r="BF256" s="74" t="n">
        <v>0</v>
      </c>
      <c r="BG256" s="74" t="inlineStr">
        <is>
          <t>A</t>
        </is>
      </c>
      <c r="BH256" s="74" t="n">
        <v>4</v>
      </c>
      <c r="BI256" s="74" t="inlineStr">
        <is>
          <t>A</t>
        </is>
      </c>
      <c r="BJ256" s="74" t="n">
        <v>4</v>
      </c>
      <c r="BK256" s="74" t="inlineStr">
        <is>
          <t>P</t>
        </is>
      </c>
      <c r="BL256" s="74" t="n">
        <v>0</v>
      </c>
      <c r="BM256" s="74" t="inlineStr">
        <is>
          <t>P</t>
        </is>
      </c>
      <c r="BN256" s="74" t="n">
        <v>0</v>
      </c>
      <c r="BO256" s="74" t="n"/>
      <c r="BP256" s="74" t="n"/>
      <c r="BQ256" s="165">
        <f>COUNTIF($G256:$BP256,"a")+COUNTIF($G256:$BP256,"r0,a5")/2+COUNTIF($G256:$BP256,"p5,a5")/2</f>
        <v/>
      </c>
      <c r="BR256" s="165">
        <f>COUNTIF($G256:$BP256,"d")+COUNTIF($G256:$BP256,"r0,d5")/2+COUNTIF($G256:$BP256,"p5,d5")/2</f>
        <v/>
      </c>
      <c r="BS256" s="165">
        <f>COUNTIF($G256:$BP256,"b")+COUNTIF($G256:$BP256,"r0,b5")/2+COUNTIF($G256:$BP256,"p5,b5")/2</f>
        <v/>
      </c>
      <c r="BT256" s="165">
        <f>COUNTIF($G256:$BP256,"c")+COUNTIF($G256:$BP256,"r0,c5")/2+COUNTIF($G256:$BP256,"p5,c5")/2</f>
        <v/>
      </c>
      <c r="BU256" s="165">
        <f>COUNTIF($G256:$BP256,"KH")+COUNTIF($G256:$BP256,"TL")+COUNTIF($G256:$BP256,"L")</f>
        <v/>
      </c>
      <c r="BV256" s="165" t="n"/>
      <c r="BW256" s="165">
        <f>COUNTIF($G256:$BP256,"hh")</f>
        <v/>
      </c>
      <c r="BX256" s="165">
        <f>COUNTIF($G256:$BP256,"nt7")</f>
        <v/>
      </c>
      <c r="BY256" s="165">
        <f>COUNTIF($G256:$BP256,"P")+COUNTIF($G256:$BP256,"p5,a5")/2+COUNTIF($G256:$BP256,"p5,b5")/2+COUNTIF($G256:$BP256,"p5,c5")/2+COUNTIF($G256:$BP256,"p5,d5")/2</f>
        <v/>
      </c>
      <c r="BZ256" s="166">
        <f>SUBTOTAL(9,BQ256:BY256)</f>
        <v/>
      </c>
      <c r="CA256" s="167">
        <f>SUM(J256,L256,N256,P256,R256,T256,X256,Z256,AB256,AD256,AF256,AH256,AL256,AN256,AP256,AR256,AT256,AV256,AZ256,BB256,BD256,BF256,BH256,BP256)</f>
        <v/>
      </c>
      <c r="CB256" s="168">
        <f>SUM(H256,V256,AJ256,AX256,BL256)</f>
        <v/>
      </c>
      <c r="CC256" s="24">
        <f>SUM(BJ256,BN256)</f>
        <v/>
      </c>
      <c r="CD256" s="169">
        <f>IF(BZ256&gt;25,4,IF(BZ256&gt;18,3,IF(BZ256&gt;12,2,IF(BZ256&gt;4,1,0))))-BX256-2+1</f>
        <v/>
      </c>
      <c r="CE256" s="30" t="n"/>
      <c r="CF256" s="169">
        <f>CD256*CI256</f>
        <v/>
      </c>
      <c r="CG256" s="170">
        <f>F256-BY256+1</f>
        <v/>
      </c>
      <c r="CH256" s="169">
        <f>CE256*16</f>
        <v/>
      </c>
      <c r="CI256" s="171">
        <f>VLOOKUP(A256,[1]DATA!$A$6:$AI$331,34,0)</f>
        <v/>
      </c>
      <c r="CJ256" s="172">
        <f>VLOOKUP(A256,[2]CHAMCONG!A$7:CI$333,79,0)</f>
        <v/>
      </c>
      <c r="CK256" s="173">
        <f>CJ256-CA256</f>
        <v/>
      </c>
      <c r="CL256" s="25" t="n"/>
      <c r="CM256" s="25" t="n"/>
    </row>
    <row r="257" ht="18" customFormat="1" customHeight="1" s="26">
      <c r="A257" s="69" t="inlineStr">
        <is>
          <t>A1881</t>
        </is>
      </c>
      <c r="B257" s="70" t="inlineStr">
        <is>
          <t>Phạm Văn Tý</t>
        </is>
      </c>
      <c r="C257" s="71" t="inlineStr">
        <is>
          <t>X2 Line 2-6</t>
        </is>
      </c>
      <c r="D257" s="72" t="inlineStr">
        <is>
          <t>Trực tiếp</t>
        </is>
      </c>
      <c r="E257" s="73" t="inlineStr">
        <is>
          <t>2021-03-08</t>
        </is>
      </c>
      <c r="F257" s="73" t="inlineStr"/>
      <c r="G257" s="74" t="inlineStr">
        <is>
          <t>C</t>
        </is>
      </c>
      <c r="H257" s="74" t="n">
        <v>4</v>
      </c>
      <c r="I257" s="75" t="inlineStr">
        <is>
          <t>C</t>
        </is>
      </c>
      <c r="J257" s="74" t="n">
        <v>4</v>
      </c>
      <c r="K257" s="74" t="inlineStr">
        <is>
          <t>C</t>
        </is>
      </c>
      <c r="L257" s="74" t="n">
        <v>4</v>
      </c>
      <c r="M257" s="74" t="inlineStr">
        <is>
          <t>C</t>
        </is>
      </c>
      <c r="N257" s="74" t="n">
        <v>4</v>
      </c>
      <c r="O257" s="75" t="inlineStr"/>
      <c r="P257" s="74" t="n">
        <v>0</v>
      </c>
      <c r="Q257" s="74" t="inlineStr">
        <is>
          <t>C</t>
        </is>
      </c>
      <c r="R257" s="74" t="n">
        <v>4</v>
      </c>
      <c r="S257" s="74" t="inlineStr">
        <is>
          <t>C</t>
        </is>
      </c>
      <c r="T257" s="74" t="n">
        <v>4</v>
      </c>
      <c r="U257" s="74" t="inlineStr">
        <is>
          <t>C</t>
        </is>
      </c>
      <c r="V257" s="74" t="n">
        <v>4</v>
      </c>
      <c r="W257" s="74" t="inlineStr">
        <is>
          <t>C</t>
        </is>
      </c>
      <c r="X257" s="74" t="n">
        <v>4</v>
      </c>
      <c r="Y257" s="74" t="inlineStr">
        <is>
          <t>C</t>
        </is>
      </c>
      <c r="Z257" s="74" t="n">
        <v>4</v>
      </c>
      <c r="AA257" s="74" t="inlineStr">
        <is>
          <t>C</t>
        </is>
      </c>
      <c r="AB257" s="74" t="n">
        <v>4</v>
      </c>
      <c r="AC257" s="74" t="inlineStr"/>
      <c r="AD257" s="74" t="n">
        <v>0</v>
      </c>
      <c r="AE257" s="74" t="inlineStr">
        <is>
          <t>P</t>
        </is>
      </c>
      <c r="AF257" s="74" t="n">
        <v>0</v>
      </c>
      <c r="AG257" s="74" t="inlineStr">
        <is>
          <t>A</t>
        </is>
      </c>
      <c r="AH257" s="74" t="n">
        <v>4</v>
      </c>
      <c r="AI257" s="74" t="inlineStr">
        <is>
          <t>A</t>
        </is>
      </c>
      <c r="AJ257" s="74" t="n">
        <v>4</v>
      </c>
      <c r="AK257" s="74" t="inlineStr">
        <is>
          <t>A</t>
        </is>
      </c>
      <c r="AL257" s="74" t="n">
        <v>4</v>
      </c>
      <c r="AM257" s="74" t="inlineStr">
        <is>
          <t>A</t>
        </is>
      </c>
      <c r="AN257" s="74" t="n">
        <v>4</v>
      </c>
      <c r="AO257" s="74" t="inlineStr">
        <is>
          <t>A</t>
        </is>
      </c>
      <c r="AP257" s="74" t="n">
        <v>1</v>
      </c>
      <c r="AQ257" s="74" t="inlineStr"/>
      <c r="AR257" s="74" t="n">
        <v>0</v>
      </c>
      <c r="AS257" s="74" t="inlineStr">
        <is>
          <t>P</t>
        </is>
      </c>
      <c r="AT257" s="74" t="n">
        <v>0</v>
      </c>
      <c r="AU257" s="74" t="inlineStr">
        <is>
          <t>A</t>
        </is>
      </c>
      <c r="AV257" s="74" t="n">
        <v>0</v>
      </c>
      <c r="AW257" s="74" t="inlineStr">
        <is>
          <t>A</t>
        </is>
      </c>
      <c r="AX257" s="74" t="n">
        <v>4</v>
      </c>
      <c r="AY257" s="74" t="inlineStr">
        <is>
          <t>A</t>
        </is>
      </c>
      <c r="AZ257" s="74" t="n">
        <v>4</v>
      </c>
      <c r="BA257" s="74" t="inlineStr">
        <is>
          <t>A</t>
        </is>
      </c>
      <c r="BB257" s="74" t="n">
        <v>4</v>
      </c>
      <c r="BC257" s="74" t="inlineStr">
        <is>
          <t>A</t>
        </is>
      </c>
      <c r="BD257" s="74" t="n">
        <v>0</v>
      </c>
      <c r="BE257" s="74" t="inlineStr"/>
      <c r="BF257" s="74" t="n">
        <v>0</v>
      </c>
      <c r="BG257" s="74" t="inlineStr">
        <is>
          <t>C</t>
        </is>
      </c>
      <c r="BH257" s="74" t="n">
        <v>4</v>
      </c>
      <c r="BI257" s="74" t="inlineStr">
        <is>
          <t>C</t>
        </is>
      </c>
      <c r="BJ257" s="74" t="n">
        <v>4</v>
      </c>
      <c r="BK257" s="74" t="inlineStr">
        <is>
          <t>C</t>
        </is>
      </c>
      <c r="BL257" s="74" t="n">
        <v>4</v>
      </c>
      <c r="BM257" s="74" t="inlineStr">
        <is>
          <t>C</t>
        </is>
      </c>
      <c r="BN257" s="74" t="n">
        <v>4</v>
      </c>
      <c r="BO257" s="74" t="n"/>
      <c r="BP257" s="74" t="n"/>
      <c r="BQ257" s="165">
        <f>COUNTIF($G257:$BP257,"a")+COUNTIF($G257:$BP257,"r0,a5")/2+COUNTIF($G257:$BP257,"p5,a5")/2</f>
        <v/>
      </c>
      <c r="BR257" s="165">
        <f>COUNTIF($G257:$BP257,"d")+COUNTIF($G257:$BP257,"r0,d5")/2+COUNTIF($G257:$BP257,"p5,d5")/2</f>
        <v/>
      </c>
      <c r="BS257" s="165">
        <f>COUNTIF($G257:$BP257,"b")+COUNTIF($G257:$BP257,"r0,b5")/2+COUNTIF($G257:$BP257,"p5,b5")/2</f>
        <v/>
      </c>
      <c r="BT257" s="165">
        <f>COUNTIF($G257:$BP257,"c")+COUNTIF($G257:$BP257,"r0,c5")/2+COUNTIF($G257:$BP257,"p5,c5")/2</f>
        <v/>
      </c>
      <c r="BU257" s="165">
        <f>COUNTIF($G257:$BP257,"KH")+COUNTIF($G257:$BP257,"TL")+COUNTIF($G257:$BP257,"L")</f>
        <v/>
      </c>
      <c r="BV257" s="165" t="n"/>
      <c r="BW257" s="165">
        <f>COUNTIF($G257:$BP257,"hh")</f>
        <v/>
      </c>
      <c r="BX257" s="165">
        <f>COUNTIF($G257:$BP257,"nt7")</f>
        <v/>
      </c>
      <c r="BY257" s="165">
        <f>COUNTIF($G257:$BP257,"P")+COUNTIF($G257:$BP257,"p5,a5")/2+COUNTIF($G257:$BP257,"p5,b5")/2+COUNTIF($G257:$BP257,"p5,c5")/2+COUNTIF($G257:$BP257,"p5,d5")/2</f>
        <v/>
      </c>
      <c r="BZ257" s="166">
        <f>SUBTOTAL(9,BQ257:BY257)</f>
        <v/>
      </c>
      <c r="CA257" s="167">
        <f>SUM(J257,L257,N257,P257,R257,T257,X257,Z257,AB257,AD257,AF257,AH257,AL257,AN257,AP257,AR257,AT257,AV257,AZ257,BB257,BD257,BF257,BH257,BP257)</f>
        <v/>
      </c>
      <c r="CB257" s="168">
        <f>SUM(H257,V257,AJ257,AX257,BL257)</f>
        <v/>
      </c>
      <c r="CC257" s="24">
        <f>SUM(BJ257,BN257)</f>
        <v/>
      </c>
      <c r="CD257" s="169">
        <f>IF(BZ257&gt;25,4,IF(BZ257&gt;18,3,IF(BZ257&gt;12,2,IF(BZ257&gt;4,1,0))))-BX257-2+1</f>
        <v/>
      </c>
      <c r="CE257" s="30" t="n"/>
      <c r="CF257" s="169">
        <f>CD257*CI257</f>
        <v/>
      </c>
      <c r="CG257" s="170">
        <f>F257-BY257+1</f>
        <v/>
      </c>
      <c r="CH257" s="169">
        <f>CE257*16</f>
        <v/>
      </c>
      <c r="CI257" s="171">
        <f>VLOOKUP(A257,[1]DATA!$A$6:$AI$331,34,0)</f>
        <v/>
      </c>
      <c r="CJ257" s="172">
        <f>VLOOKUP(A257,[2]CHAMCONG!A$7:CI$333,79,0)</f>
        <v/>
      </c>
      <c r="CK257" s="173">
        <f>CJ257-CA257</f>
        <v/>
      </c>
      <c r="CL257" s="25" t="n"/>
      <c r="CM257" s="25" t="n"/>
    </row>
    <row r="258" ht="18" customFormat="1" customHeight="1" s="26">
      <c r="A258" s="69" t="inlineStr">
        <is>
          <t>A1882</t>
        </is>
      </c>
      <c r="B258" s="70" t="inlineStr">
        <is>
          <t>Trần Văn Lộc</t>
        </is>
      </c>
      <c r="C258" s="71" t="inlineStr">
        <is>
          <t>X1 Ép - B</t>
        </is>
      </c>
      <c r="D258" s="72" t="inlineStr">
        <is>
          <t>Trực tiếp</t>
        </is>
      </c>
      <c r="E258" s="73" t="inlineStr">
        <is>
          <t>2021-03-12</t>
        </is>
      </c>
      <c r="F258" s="73" t="inlineStr"/>
      <c r="G258" s="74" t="inlineStr">
        <is>
          <t>A</t>
        </is>
      </c>
      <c r="H258" s="74" t="n">
        <v>4</v>
      </c>
      <c r="I258" s="75" t="inlineStr">
        <is>
          <t>A</t>
        </is>
      </c>
      <c r="J258" s="74" t="n">
        <v>4</v>
      </c>
      <c r="K258" s="75" t="inlineStr">
        <is>
          <t>A</t>
        </is>
      </c>
      <c r="L258" s="74" t="n">
        <v>4</v>
      </c>
      <c r="M258" s="75" t="inlineStr">
        <is>
          <t>A</t>
        </is>
      </c>
      <c r="N258" s="74" t="n">
        <v>4</v>
      </c>
      <c r="O258" s="75" t="inlineStr"/>
      <c r="P258" s="74" t="n">
        <v>12</v>
      </c>
      <c r="Q258" s="74" t="inlineStr">
        <is>
          <t>C</t>
        </is>
      </c>
      <c r="R258" s="74" t="n">
        <v>4</v>
      </c>
      <c r="S258" s="75" t="inlineStr">
        <is>
          <t>C</t>
        </is>
      </c>
      <c r="T258" s="74" t="n">
        <v>4</v>
      </c>
      <c r="U258" s="75" t="inlineStr">
        <is>
          <t>C</t>
        </is>
      </c>
      <c r="V258" s="74" t="n">
        <v>4</v>
      </c>
      <c r="W258" s="75" t="inlineStr">
        <is>
          <t>C</t>
        </is>
      </c>
      <c r="X258" s="74" t="n">
        <v>4</v>
      </c>
      <c r="Y258" s="75" t="inlineStr">
        <is>
          <t>C</t>
        </is>
      </c>
      <c r="Z258" s="74" t="n">
        <v>4</v>
      </c>
      <c r="AA258" s="75" t="inlineStr">
        <is>
          <t>C</t>
        </is>
      </c>
      <c r="AB258" s="74" t="n">
        <v>4</v>
      </c>
      <c r="AC258" s="75" t="inlineStr"/>
      <c r="AD258" s="74" t="n">
        <v>0</v>
      </c>
      <c r="AE258" s="74" t="inlineStr">
        <is>
          <t>P</t>
        </is>
      </c>
      <c r="AF258" s="74" t="n">
        <v>0</v>
      </c>
      <c r="AG258" s="75" t="inlineStr">
        <is>
          <t>A</t>
        </is>
      </c>
      <c r="AH258" s="74" t="n">
        <v>4</v>
      </c>
      <c r="AI258" s="75" t="inlineStr">
        <is>
          <t>A</t>
        </is>
      </c>
      <c r="AJ258" s="74" t="n">
        <v>4</v>
      </c>
      <c r="AK258" s="75" t="inlineStr">
        <is>
          <t>A</t>
        </is>
      </c>
      <c r="AL258" s="74" t="n">
        <v>4</v>
      </c>
      <c r="AM258" s="75" t="inlineStr">
        <is>
          <t>A</t>
        </is>
      </c>
      <c r="AN258" s="74" t="n">
        <v>4</v>
      </c>
      <c r="AO258" s="75" t="inlineStr">
        <is>
          <t>A</t>
        </is>
      </c>
      <c r="AP258" s="74" t="n">
        <v>4</v>
      </c>
      <c r="AQ258" s="74" t="inlineStr"/>
      <c r="AR258" s="74" t="n">
        <v>0</v>
      </c>
      <c r="AS258" s="74" t="inlineStr">
        <is>
          <t>P</t>
        </is>
      </c>
      <c r="AT258" s="74" t="n">
        <v>0</v>
      </c>
      <c r="AU258" s="74" t="inlineStr">
        <is>
          <t>C</t>
        </is>
      </c>
      <c r="AV258" s="74" t="n">
        <v>4</v>
      </c>
      <c r="AW258" s="74" t="inlineStr">
        <is>
          <t>C</t>
        </is>
      </c>
      <c r="AX258" s="74" t="n">
        <v>4</v>
      </c>
      <c r="AY258" s="74" t="inlineStr">
        <is>
          <t>C</t>
        </is>
      </c>
      <c r="AZ258" s="74" t="n">
        <v>4</v>
      </c>
      <c r="BA258" s="74" t="inlineStr">
        <is>
          <t>C</t>
        </is>
      </c>
      <c r="BB258" s="74" t="n">
        <v>4</v>
      </c>
      <c r="BC258" s="74" t="inlineStr">
        <is>
          <t>C</t>
        </is>
      </c>
      <c r="BD258" s="74" t="n">
        <v>4</v>
      </c>
      <c r="BE258" s="74" t="inlineStr"/>
      <c r="BF258" s="74" t="n">
        <v>0</v>
      </c>
      <c r="BG258" s="74" t="inlineStr">
        <is>
          <t>A</t>
        </is>
      </c>
      <c r="BH258" s="74" t="n">
        <v>4</v>
      </c>
      <c r="BI258" s="74" t="inlineStr">
        <is>
          <t>P0</t>
        </is>
      </c>
      <c r="BJ258" s="74" t="n">
        <v>0</v>
      </c>
      <c r="BK258" s="74" t="inlineStr">
        <is>
          <t>P</t>
        </is>
      </c>
      <c r="BL258" s="74" t="n">
        <v>0</v>
      </c>
      <c r="BM258" s="74" t="inlineStr">
        <is>
          <t>A</t>
        </is>
      </c>
      <c r="BN258" s="74" t="n">
        <v>4</v>
      </c>
      <c r="BO258" s="74" t="n"/>
      <c r="BP258" s="74" t="n"/>
      <c r="BQ258" s="165">
        <f>COUNTIF($G258:$BP258,"a")+COUNTIF($G258:$BP258,"r0,a5")/2+COUNTIF($G258:$BP258,"p5,a5")/2</f>
        <v/>
      </c>
      <c r="BR258" s="165">
        <f>COUNTIF($G258:$BP258,"d")+COUNTIF($G258:$BP258,"r0,d5")/2+COUNTIF($G258:$BP258,"p5,d5")/2</f>
        <v/>
      </c>
      <c r="BS258" s="165">
        <f>COUNTIF($G258:$BP258,"b")+COUNTIF($G258:$BP258,"r0,b5")/2+COUNTIF($G258:$BP258,"p5,b5")/2</f>
        <v/>
      </c>
      <c r="BT258" s="165">
        <f>COUNTIF($G258:$BP258,"c")+COUNTIF($G258:$BP258,"r0,c5")/2+COUNTIF($G258:$BP258,"p5,c5")/2</f>
        <v/>
      </c>
      <c r="BU258" s="165">
        <f>COUNTIF($G258:$BP258,"KH")+COUNTIF($G258:$BP258,"TL")+COUNTIF($G258:$BP258,"L")</f>
        <v/>
      </c>
      <c r="BV258" s="165" t="n"/>
      <c r="BW258" s="165">
        <f>COUNTIF($G258:$BP258,"hh")</f>
        <v/>
      </c>
      <c r="BX258" s="165">
        <f>COUNTIF($G258:$BP258,"nt7")</f>
        <v/>
      </c>
      <c r="BY258" s="165">
        <f>COUNTIF($G258:$BP258,"P")+COUNTIF($G258:$BP258,"p5,a5")/2+COUNTIF($G258:$BP258,"p5,b5")/2+COUNTIF($G258:$BP258,"p5,c5")/2+COUNTIF($G258:$BP258,"p5,d5")/2</f>
        <v/>
      </c>
      <c r="BZ258" s="166">
        <f>SUBTOTAL(9,BQ258:BY258)</f>
        <v/>
      </c>
      <c r="CA258" s="167">
        <f>SUM(J258,L258,N258,P258,R258,T258,X258,Z258,AB258,AD258,AF258,AH258,AL258,AN258,AP258,AR258,AT258,AV258,AZ258,BB258,BD258,BF258,BH258,BP258)</f>
        <v/>
      </c>
      <c r="CB258" s="168">
        <f>SUM(H258,V258,AJ258,AX258,BL258)</f>
        <v/>
      </c>
      <c r="CC258" s="24">
        <f>SUM(BJ258,BN258)</f>
        <v/>
      </c>
      <c r="CD258" s="169">
        <f>IF(BZ258&gt;25,4,IF(BZ258&gt;18,3,IF(BZ258&gt;12,2,IF(BZ258&gt;4,1,0))))-BX258-2+1</f>
        <v/>
      </c>
      <c r="CE258" s="30" t="n"/>
      <c r="CF258" s="169">
        <f>CD258*CI258</f>
        <v/>
      </c>
      <c r="CG258" s="170">
        <f>F258-BY258+1</f>
        <v/>
      </c>
      <c r="CH258" s="169">
        <f>CE258*16</f>
        <v/>
      </c>
      <c r="CI258" s="171">
        <f>VLOOKUP(A258,[1]DATA!$A$6:$AI$331,34,0)</f>
        <v/>
      </c>
      <c r="CJ258" s="172">
        <f>VLOOKUP(A258,[2]CHAMCONG!A$7:CI$333,79,0)</f>
        <v/>
      </c>
      <c r="CK258" s="173">
        <f>CJ258-CA258</f>
        <v/>
      </c>
      <c r="CL258" s="25" t="n"/>
      <c r="CM258" s="25" t="n"/>
    </row>
    <row r="259" ht="14.25" customFormat="1" customHeight="1" s="26">
      <c r="A259" s="69" t="inlineStr">
        <is>
          <t>A1886</t>
        </is>
      </c>
      <c r="B259" s="70" t="inlineStr">
        <is>
          <t>Huỳnh Chánh Hiệu</t>
        </is>
      </c>
      <c r="C259" s="71" t="inlineStr">
        <is>
          <t>Kho X1</t>
        </is>
      </c>
      <c r="D259" s="72" t="inlineStr">
        <is>
          <t>Trực tiếp</t>
        </is>
      </c>
      <c r="E259" s="73" t="inlineStr">
        <is>
          <t>2021-04-12</t>
        </is>
      </c>
      <c r="F259" s="73" t="inlineStr"/>
      <c r="G259" s="74" t="inlineStr">
        <is>
          <t>A</t>
        </is>
      </c>
      <c r="H259" s="74" t="n">
        <v>3</v>
      </c>
      <c r="I259" s="75" t="inlineStr">
        <is>
          <t>A</t>
        </is>
      </c>
      <c r="J259" s="74" t="n">
        <v>3</v>
      </c>
      <c r="K259" s="75" t="inlineStr">
        <is>
          <t>P0</t>
        </is>
      </c>
      <c r="L259" s="74" t="n">
        <v>0</v>
      </c>
      <c r="M259" s="75" t="inlineStr">
        <is>
          <t>A</t>
        </is>
      </c>
      <c r="N259" s="74" t="n">
        <v>3</v>
      </c>
      <c r="O259" s="75" t="inlineStr"/>
      <c r="P259" s="74" t="n">
        <v>0</v>
      </c>
      <c r="Q259" s="74" t="inlineStr">
        <is>
          <t>A</t>
        </is>
      </c>
      <c r="R259" s="74" t="n">
        <v>3</v>
      </c>
      <c r="S259" s="75" t="inlineStr">
        <is>
          <t>A</t>
        </is>
      </c>
      <c r="T259" s="74" t="n">
        <v>3</v>
      </c>
      <c r="U259" s="75" t="inlineStr">
        <is>
          <t>A</t>
        </is>
      </c>
      <c r="V259" s="74" t="n">
        <v>2</v>
      </c>
      <c r="W259" s="75" t="inlineStr">
        <is>
          <t>A</t>
        </is>
      </c>
      <c r="X259" s="74" t="n">
        <v>3</v>
      </c>
      <c r="Y259" s="74" t="inlineStr">
        <is>
          <t>A</t>
        </is>
      </c>
      <c r="Z259" s="74" t="n">
        <v>3</v>
      </c>
      <c r="AA259" s="75" t="inlineStr">
        <is>
          <t>A</t>
        </is>
      </c>
      <c r="AB259" s="74" t="n">
        <v>0</v>
      </c>
      <c r="AC259" s="75" t="inlineStr"/>
      <c r="AD259" s="74" t="n">
        <v>0</v>
      </c>
      <c r="AE259" s="74" t="inlineStr">
        <is>
          <t>A</t>
        </is>
      </c>
      <c r="AF259" s="74" t="n">
        <v>4</v>
      </c>
      <c r="AG259" s="75" t="inlineStr">
        <is>
          <t>A</t>
        </is>
      </c>
      <c r="AH259" s="74" t="n">
        <v>4</v>
      </c>
      <c r="AI259" s="75" t="inlineStr">
        <is>
          <t>A</t>
        </is>
      </c>
      <c r="AJ259" s="74" t="n">
        <v>8</v>
      </c>
      <c r="AK259" s="75" t="inlineStr">
        <is>
          <t>A</t>
        </is>
      </c>
      <c r="AL259" s="74" t="n">
        <v>8</v>
      </c>
      <c r="AM259" s="75" t="inlineStr">
        <is>
          <t>A</t>
        </is>
      </c>
      <c r="AN259" s="74" t="n">
        <v>3</v>
      </c>
      <c r="AO259" s="75" t="inlineStr">
        <is>
          <t>A</t>
        </is>
      </c>
      <c r="AP259" s="74" t="n">
        <v>8</v>
      </c>
      <c r="AQ259" s="74" t="inlineStr"/>
      <c r="AR259" s="74" t="n">
        <v>0</v>
      </c>
      <c r="AS259" s="74" t="inlineStr">
        <is>
          <t>P</t>
        </is>
      </c>
      <c r="AT259" s="74" t="n">
        <v>0</v>
      </c>
      <c r="AU259" s="74" t="inlineStr">
        <is>
          <t>A</t>
        </is>
      </c>
      <c r="AV259" s="74" t="n">
        <v>10</v>
      </c>
      <c r="AW259" s="74" t="inlineStr">
        <is>
          <t>A</t>
        </is>
      </c>
      <c r="AX259" s="74" t="n">
        <v>3</v>
      </c>
      <c r="AY259" s="74" t="inlineStr">
        <is>
          <t>P</t>
        </is>
      </c>
      <c r="AZ259" s="74" t="n">
        <v>0</v>
      </c>
      <c r="BA259" s="74" t="inlineStr">
        <is>
          <t>A</t>
        </is>
      </c>
      <c r="BB259" s="74" t="n">
        <v>3</v>
      </c>
      <c r="BC259" s="74" t="inlineStr">
        <is>
          <t>A</t>
        </is>
      </c>
      <c r="BD259" s="74" t="n">
        <v>1</v>
      </c>
      <c r="BE259" s="74" t="inlineStr"/>
      <c r="BF259" s="74" t="n">
        <v>0</v>
      </c>
      <c r="BG259" s="74" t="inlineStr">
        <is>
          <t>A</t>
        </is>
      </c>
      <c r="BH259" s="74" t="n">
        <v>3</v>
      </c>
      <c r="BI259" s="74" t="inlineStr">
        <is>
          <t>A</t>
        </is>
      </c>
      <c r="BJ259" s="74" t="n">
        <v>2</v>
      </c>
      <c r="BK259" s="74" t="inlineStr">
        <is>
          <t>A</t>
        </is>
      </c>
      <c r="BL259" s="74" t="n">
        <v>2</v>
      </c>
      <c r="BM259" s="74" t="inlineStr">
        <is>
          <t>A</t>
        </is>
      </c>
      <c r="BN259" s="74" t="n">
        <v>2</v>
      </c>
      <c r="BO259" s="74" t="n"/>
      <c r="BP259" s="74" t="n"/>
      <c r="BQ259" s="165">
        <f>COUNTIF($G259:$BP259,"a")+COUNTIF($G259:$BP259,"r0,a5")/2+COUNTIF($G259:$BP259,"p5,a5")/2</f>
        <v/>
      </c>
      <c r="BR259" s="165">
        <f>COUNTIF($G259:$BP259,"d")+COUNTIF($G259:$BP259,"r0,d5")/2+COUNTIF($G259:$BP259,"p5,d5")/2</f>
        <v/>
      </c>
      <c r="BS259" s="165">
        <f>COUNTIF($G259:$BP259,"b")+COUNTIF($G259:$BP259,"r0,b5")/2+COUNTIF($G259:$BP259,"p5,b5")/2</f>
        <v/>
      </c>
      <c r="BT259" s="165">
        <f>COUNTIF($G259:$BP259,"c")+COUNTIF($G259:$BP259,"r0,c5")/2+COUNTIF($G259:$BP259,"p5,c5")/2</f>
        <v/>
      </c>
      <c r="BU259" s="165">
        <f>COUNTIF($G259:$BP259,"KH")+COUNTIF($G259:$BP259,"TL")+COUNTIF($G259:$BP259,"L")</f>
        <v/>
      </c>
      <c r="BV259" s="165" t="n"/>
      <c r="BW259" s="165">
        <f>COUNTIF($G259:$BP259,"hh")</f>
        <v/>
      </c>
      <c r="BX259" s="165">
        <f>COUNTIF($G259:$BP259,"nt7")</f>
        <v/>
      </c>
      <c r="BY259" s="165">
        <f>COUNTIF($G259:$BP259,"P")+COUNTIF($G259:$BP259,"p5,a5")/2+COUNTIF($G259:$BP259,"p5,b5")/2+COUNTIF($G259:$BP259,"p5,c5")/2+COUNTIF($G259:$BP259,"p5,d5")/2</f>
        <v/>
      </c>
      <c r="BZ259" s="166">
        <f>SUBTOTAL(9,BQ259:BY259)</f>
        <v/>
      </c>
      <c r="CA259" s="167">
        <f>SUM(J259,L259,N259,P259,R259,T259,X259,Z259,AB259,AD259,AF259,AH259,AL259,AN259,AP259,AR259,AT259,AV259,AZ259,BB259,BD259,BF259,BH259,BP259)</f>
        <v/>
      </c>
      <c r="CB259" s="168">
        <f>SUM(H259,V259,AJ259,AX259,BL259)</f>
        <v/>
      </c>
      <c r="CC259" s="24">
        <f>SUM(BJ259,BN259)</f>
        <v/>
      </c>
      <c r="CD259" s="169">
        <f>IF(BZ259&gt;25,4,IF(BZ259&gt;18,3,IF(BZ259&gt;12,2,IF(BZ259&gt;4,1,0))))-BX259-2+1</f>
        <v/>
      </c>
      <c r="CE259" s="30" t="n"/>
      <c r="CF259" s="169">
        <f>CD259*CI259</f>
        <v/>
      </c>
      <c r="CG259" s="170">
        <f>F259-BY259+1</f>
        <v/>
      </c>
      <c r="CH259" s="169">
        <f>CE259*16</f>
        <v/>
      </c>
      <c r="CI259" s="171">
        <f>VLOOKUP(A259,[1]DATA!$A$6:$AI$331,34,0)</f>
        <v/>
      </c>
      <c r="CJ259" s="172">
        <f>VLOOKUP(A259,[2]CHAMCONG!A$7:CI$333,79,0)</f>
        <v/>
      </c>
      <c r="CK259" s="173">
        <f>CJ259-CA259</f>
        <v/>
      </c>
      <c r="CL259" s="25" t="n"/>
      <c r="CM259" s="25" t="n"/>
    </row>
    <row r="260" ht="18.75" customFormat="1" customHeight="1" s="26">
      <c r="A260" s="69" t="inlineStr">
        <is>
          <t>A1888</t>
        </is>
      </c>
      <c r="B260" s="70" t="inlineStr">
        <is>
          <t>Bùi Văn Dỉnh</t>
        </is>
      </c>
      <c r="C260" s="71" t="inlineStr">
        <is>
          <t>Tuyển Dụng</t>
        </is>
      </c>
      <c r="D260" s="72" t="inlineStr">
        <is>
          <t>Gián tiếp</t>
        </is>
      </c>
      <c r="E260" s="73" t="inlineStr">
        <is>
          <t>2021-03-17</t>
        </is>
      </c>
      <c r="F260" s="73" t="inlineStr"/>
      <c r="G260" s="74" t="inlineStr">
        <is>
          <t>D</t>
        </is>
      </c>
      <c r="H260" s="74" t="n">
        <v>0</v>
      </c>
      <c r="I260" s="75" t="inlineStr">
        <is>
          <t>D</t>
        </is>
      </c>
      <c r="J260" s="74" t="n">
        <v>0</v>
      </c>
      <c r="K260" s="75" t="inlineStr">
        <is>
          <t>D</t>
        </is>
      </c>
      <c r="L260" s="74" t="n">
        <v>0</v>
      </c>
      <c r="M260" s="75" t="inlineStr">
        <is>
          <t>P</t>
        </is>
      </c>
      <c r="N260" s="74" t="n">
        <v>0</v>
      </c>
      <c r="O260" s="75" t="inlineStr"/>
      <c r="P260" s="74" t="n">
        <v>0</v>
      </c>
      <c r="Q260" s="74" t="inlineStr">
        <is>
          <t>D</t>
        </is>
      </c>
      <c r="R260" s="74" t="n">
        <v>0</v>
      </c>
      <c r="S260" s="74" t="inlineStr">
        <is>
          <t>D</t>
        </is>
      </c>
      <c r="T260" s="74" t="n">
        <v>0</v>
      </c>
      <c r="U260" s="74" t="inlineStr">
        <is>
          <t>D</t>
        </is>
      </c>
      <c r="V260" s="74" t="n">
        <v>0</v>
      </c>
      <c r="W260" s="74" t="inlineStr">
        <is>
          <t>D</t>
        </is>
      </c>
      <c r="X260" s="74" t="n">
        <v>0</v>
      </c>
      <c r="Y260" s="74" t="inlineStr">
        <is>
          <t>D</t>
        </is>
      </c>
      <c r="Z260" s="74" t="n">
        <v>0</v>
      </c>
      <c r="AA260" s="74" t="inlineStr">
        <is>
          <t>D</t>
        </is>
      </c>
      <c r="AB260" s="74" t="n">
        <v>0</v>
      </c>
      <c r="AC260" s="74" t="inlineStr"/>
      <c r="AD260" s="74" t="n">
        <v>0</v>
      </c>
      <c r="AE260" s="74" t="inlineStr">
        <is>
          <t>D</t>
        </is>
      </c>
      <c r="AF260" s="74" t="n">
        <v>0</v>
      </c>
      <c r="AG260" s="74" t="inlineStr">
        <is>
          <t>D</t>
        </is>
      </c>
      <c r="AH260" s="74" t="n">
        <v>0</v>
      </c>
      <c r="AI260" s="74" t="inlineStr">
        <is>
          <t>D</t>
        </is>
      </c>
      <c r="AJ260" s="74" t="n">
        <v>0</v>
      </c>
      <c r="AK260" s="74" t="inlineStr">
        <is>
          <t>D</t>
        </is>
      </c>
      <c r="AL260" s="74" t="n">
        <v>0</v>
      </c>
      <c r="AM260" s="74" t="inlineStr">
        <is>
          <t>D</t>
        </is>
      </c>
      <c r="AN260" s="74" t="n">
        <v>0</v>
      </c>
      <c r="AO260" s="74" t="inlineStr">
        <is>
          <t>P</t>
        </is>
      </c>
      <c r="AP260" s="74" t="n">
        <v>0</v>
      </c>
      <c r="AQ260" s="74" t="inlineStr"/>
      <c r="AR260" s="74" t="n">
        <v>0</v>
      </c>
      <c r="AS260" s="74" t="inlineStr">
        <is>
          <t>P</t>
        </is>
      </c>
      <c r="AT260" s="74" t="n">
        <v>0</v>
      </c>
      <c r="AU260" s="74" t="inlineStr">
        <is>
          <t>D</t>
        </is>
      </c>
      <c r="AV260" s="74" t="n">
        <v>0</v>
      </c>
      <c r="AW260" s="74" t="inlineStr">
        <is>
          <t>P</t>
        </is>
      </c>
      <c r="AX260" s="74" t="n">
        <v>0</v>
      </c>
      <c r="AY260" s="74" t="inlineStr">
        <is>
          <t>D</t>
        </is>
      </c>
      <c r="AZ260" s="74" t="n">
        <v>0</v>
      </c>
      <c r="BA260" s="74" t="inlineStr">
        <is>
          <t>D</t>
        </is>
      </c>
      <c r="BB260" s="74" t="n">
        <v>0</v>
      </c>
      <c r="BC260" s="74" t="inlineStr">
        <is>
          <t>D</t>
        </is>
      </c>
      <c r="BD260" s="74" t="n">
        <v>0</v>
      </c>
      <c r="BE260" s="74" t="inlineStr"/>
      <c r="BF260" s="74" t="n">
        <v>0</v>
      </c>
      <c r="BG260" s="74" t="inlineStr">
        <is>
          <t>D</t>
        </is>
      </c>
      <c r="BH260" s="74" t="n">
        <v>0</v>
      </c>
      <c r="BI260" s="74" t="inlineStr">
        <is>
          <t>D</t>
        </is>
      </c>
      <c r="BJ260" s="74" t="n">
        <v>0</v>
      </c>
      <c r="BK260" s="74" t="inlineStr">
        <is>
          <t>D</t>
        </is>
      </c>
      <c r="BL260" s="74" t="n">
        <v>0</v>
      </c>
      <c r="BM260" s="74" t="inlineStr">
        <is>
          <t>D</t>
        </is>
      </c>
      <c r="BN260" s="74" t="n">
        <v>0</v>
      </c>
      <c r="BO260" s="74" t="n"/>
      <c r="BP260" s="74" t="n"/>
      <c r="BQ260" s="165">
        <f>COUNTIF($G260:$BP260,"a")+COUNTIF($G260:$BP260,"r0,a5")/2+COUNTIF($G260:$BP260,"p5,a5")/2</f>
        <v/>
      </c>
      <c r="BR260" s="165">
        <f>COUNTIF($G260:$BP260,"d")+COUNTIF($G260:$BP260,"r0,d5")/2+COUNTIF($G260:$BP260,"p5,d5")/2</f>
        <v/>
      </c>
      <c r="BS260" s="165">
        <f>COUNTIF($G260:$BP260,"b")+COUNTIF($G260:$BP260,"r0,b5")/2+COUNTIF($G260:$BP260,"p5,b5")/2</f>
        <v/>
      </c>
      <c r="BT260" s="165">
        <f>COUNTIF($G260:$BP260,"c")+COUNTIF($G260:$BP260,"r0,c5")/2+COUNTIF($G260:$BP260,"p5,c5")/2</f>
        <v/>
      </c>
      <c r="BU260" s="165">
        <f>COUNTIF($G260:$BP260,"KH")+COUNTIF($G260:$BP260,"TL")+COUNTIF($G260:$BP260,"L")</f>
        <v/>
      </c>
      <c r="BV260" s="165" t="n"/>
      <c r="BW260" s="165">
        <f>COUNTIF($G260:$BP260,"hh")</f>
        <v/>
      </c>
      <c r="BX260" s="165">
        <f>COUNTIF($G260:$BP260,"nt7")</f>
        <v/>
      </c>
      <c r="BY260" s="165">
        <f>COUNTIF($G260:$BP260,"P")+COUNTIF($G260:$BP260,"p5,a5")/2+COUNTIF($G260:$BP260,"p5,b5")/2+COUNTIF($G260:$BP260,"p5,c5")/2+COUNTIF($G260:$BP260,"p5,d5")/2</f>
        <v/>
      </c>
      <c r="BZ260" s="166">
        <f>SUBTOTAL(9,BQ260:BY260)</f>
        <v/>
      </c>
      <c r="CA260" s="167">
        <f>SUM(J260,L260,N260,P260,R260,T260,X260,Z260,AB260,AD260,AF260,AH260,AL260,AN260,AP260,AR260,AT260,AV260,AZ260,BB260,BD260,BF260,BH260,BP260)</f>
        <v/>
      </c>
      <c r="CB260" s="168">
        <f>SUM(H260,V260,AJ260,AX260,BL260)</f>
        <v/>
      </c>
      <c r="CC260" s="24">
        <f>SUM(BJ260,BN260)</f>
        <v/>
      </c>
      <c r="CD260" s="169">
        <f>IF(BZ260&gt;25,4,IF(BZ260&gt;18,3,IF(BZ260&gt;12,2,IF(BZ260&gt;4,1,0))))-BX260-2+1</f>
        <v/>
      </c>
      <c r="CE260" s="30" t="n"/>
      <c r="CF260" s="169">
        <f>CD260*CI260</f>
        <v/>
      </c>
      <c r="CG260" s="170">
        <f>F260-BY260+1</f>
        <v/>
      </c>
      <c r="CH260" s="169">
        <f>CE260*16</f>
        <v/>
      </c>
      <c r="CI260" s="171">
        <f>VLOOKUP(A260,[1]DATA!$A$6:$AI$331,34,0)</f>
        <v/>
      </c>
      <c r="CJ260" s="172">
        <f>VLOOKUP(A260,[2]CHAMCONG!A$7:CI$333,79,0)</f>
        <v/>
      </c>
      <c r="CK260" s="173">
        <f>CJ260-CA260</f>
        <v/>
      </c>
      <c r="CL260" s="25" t="n"/>
      <c r="CM260" s="25" t="n"/>
    </row>
    <row r="261" ht="15.75" customFormat="1" customHeight="1" s="26">
      <c r="A261" s="69" t="inlineStr">
        <is>
          <t>A1889</t>
        </is>
      </c>
      <c r="B261" s="70" t="inlineStr">
        <is>
          <t>Trần Văn Thảnh</t>
        </is>
      </c>
      <c r="C261" s="71" t="inlineStr">
        <is>
          <t>R&amp;D</t>
        </is>
      </c>
      <c r="D261" s="72" t="inlineStr">
        <is>
          <t>Gián tiếp</t>
        </is>
      </c>
      <c r="E261" s="73" t="inlineStr">
        <is>
          <t>2021-03-22</t>
        </is>
      </c>
      <c r="F261" s="73" t="inlineStr"/>
      <c r="G261" s="74" t="inlineStr">
        <is>
          <t>D</t>
        </is>
      </c>
      <c r="H261" s="74" t="n">
        <v>0</v>
      </c>
      <c r="I261" s="74" t="inlineStr">
        <is>
          <t>D</t>
        </is>
      </c>
      <c r="J261" s="74" t="n">
        <v>0</v>
      </c>
      <c r="K261" s="74" t="inlineStr">
        <is>
          <t>D</t>
        </is>
      </c>
      <c r="L261" s="74" t="n">
        <v>0</v>
      </c>
      <c r="M261" s="74" t="inlineStr">
        <is>
          <t>P</t>
        </is>
      </c>
      <c r="N261" s="74" t="n">
        <v>0</v>
      </c>
      <c r="O261" s="74" t="inlineStr"/>
      <c r="P261" s="74" t="n">
        <v>0</v>
      </c>
      <c r="Q261" s="75" t="inlineStr">
        <is>
          <t>D</t>
        </is>
      </c>
      <c r="R261" s="75" t="n">
        <v>2</v>
      </c>
      <c r="S261" s="75" t="inlineStr">
        <is>
          <t>D</t>
        </is>
      </c>
      <c r="T261" s="74" t="n">
        <v>0</v>
      </c>
      <c r="U261" s="75" t="inlineStr">
        <is>
          <t>D</t>
        </is>
      </c>
      <c r="V261" s="74" t="n">
        <v>0</v>
      </c>
      <c r="W261" s="75" t="inlineStr">
        <is>
          <t>D</t>
        </is>
      </c>
      <c r="X261" s="74" t="n">
        <v>0</v>
      </c>
      <c r="Y261" s="75" t="inlineStr">
        <is>
          <t>P5,D5</t>
        </is>
      </c>
      <c r="Z261" s="74" t="n">
        <v>0</v>
      </c>
      <c r="AA261" s="75" t="inlineStr">
        <is>
          <t>P</t>
        </is>
      </c>
      <c r="AB261" s="74" t="n">
        <v>0</v>
      </c>
      <c r="AC261" s="75" t="inlineStr"/>
      <c r="AD261" s="74" t="n">
        <v>0</v>
      </c>
      <c r="AE261" s="75" t="inlineStr">
        <is>
          <t>D</t>
        </is>
      </c>
      <c r="AF261" s="75" t="n">
        <v>0</v>
      </c>
      <c r="AG261" s="75" t="inlineStr">
        <is>
          <t>D</t>
        </is>
      </c>
      <c r="AH261" s="74" t="n">
        <v>0</v>
      </c>
      <c r="AI261" s="75" t="inlineStr">
        <is>
          <t>D</t>
        </is>
      </c>
      <c r="AJ261" s="74" t="n">
        <v>0</v>
      </c>
      <c r="AK261" s="75" t="inlineStr">
        <is>
          <t>D</t>
        </is>
      </c>
      <c r="AL261" s="74" t="n">
        <v>0</v>
      </c>
      <c r="AM261" s="75" t="inlineStr">
        <is>
          <t>D</t>
        </is>
      </c>
      <c r="AN261" s="74" t="n">
        <v>4</v>
      </c>
      <c r="AO261" s="75" t="inlineStr">
        <is>
          <t>D</t>
        </is>
      </c>
      <c r="AP261" s="74" t="n">
        <v>0</v>
      </c>
      <c r="AQ261" s="74" t="inlineStr"/>
      <c r="AR261" s="74" t="n">
        <v>0</v>
      </c>
      <c r="AS261" s="74" t="inlineStr">
        <is>
          <t>P</t>
        </is>
      </c>
      <c r="AT261" s="74" t="n">
        <v>0</v>
      </c>
      <c r="AU261" s="74" t="inlineStr">
        <is>
          <t>D</t>
        </is>
      </c>
      <c r="AV261" s="74" t="n">
        <v>0</v>
      </c>
      <c r="AW261" s="74" t="inlineStr">
        <is>
          <t>D</t>
        </is>
      </c>
      <c r="AX261" s="74" t="n">
        <v>0</v>
      </c>
      <c r="AY261" s="74" t="inlineStr">
        <is>
          <t>D</t>
        </is>
      </c>
      <c r="AZ261" s="74" t="n">
        <v>0</v>
      </c>
      <c r="BA261" s="74" t="inlineStr">
        <is>
          <t>D</t>
        </is>
      </c>
      <c r="BB261" s="74" t="n">
        <v>0</v>
      </c>
      <c r="BC261" s="74" t="inlineStr">
        <is>
          <t>P</t>
        </is>
      </c>
      <c r="BD261" s="74" t="n">
        <v>0</v>
      </c>
      <c r="BE261" s="74" t="inlineStr"/>
      <c r="BF261" s="74" t="n">
        <v>0</v>
      </c>
      <c r="BG261" s="74" t="inlineStr">
        <is>
          <t>D</t>
        </is>
      </c>
      <c r="BH261" s="74" t="n">
        <v>2</v>
      </c>
      <c r="BI261" s="74" t="inlineStr">
        <is>
          <t>D</t>
        </is>
      </c>
      <c r="BJ261" s="74" t="n">
        <v>0</v>
      </c>
      <c r="BK261" s="74" t="inlineStr">
        <is>
          <t>D</t>
        </is>
      </c>
      <c r="BL261" s="74" t="n">
        <v>2</v>
      </c>
      <c r="BM261" s="74" t="inlineStr">
        <is>
          <t>D</t>
        </is>
      </c>
      <c r="BN261" s="74" t="n">
        <v>0</v>
      </c>
      <c r="BO261" s="74" t="n"/>
      <c r="BP261" s="74" t="n"/>
      <c r="BQ261" s="165">
        <f>COUNTIF($G261:$BP261,"a")+COUNTIF($G261:$BP261,"r0,a5")/2+COUNTIF($G261:$BP261,"p5,a5")/2</f>
        <v/>
      </c>
      <c r="BR261" s="165">
        <f>COUNTIF($G261:$BP261,"d")+COUNTIF($G261:$BP261,"r0,d5")/2+COUNTIF($G261:$BP261,"p5,d5")/2</f>
        <v/>
      </c>
      <c r="BS261" s="165">
        <f>COUNTIF($G261:$BP261,"b")+COUNTIF($G261:$BP261,"r0,b5")/2+COUNTIF($G261:$BP261,"p5,b5")/2</f>
        <v/>
      </c>
      <c r="BT261" s="165">
        <f>COUNTIF($G261:$BP261,"c")+COUNTIF($G261:$BP261,"r0,c5")/2+COUNTIF($G261:$BP261,"p5,c5")/2</f>
        <v/>
      </c>
      <c r="BU261" s="165">
        <f>COUNTIF($G261:$BP261,"KH")+COUNTIF($G261:$BP261,"TL")+COUNTIF($G261:$BP261,"L")</f>
        <v/>
      </c>
      <c r="BV261" s="165" t="n"/>
      <c r="BW261" s="165">
        <f>COUNTIF($G261:$BP261,"hh")</f>
        <v/>
      </c>
      <c r="BX261" s="165">
        <f>COUNTIF($G261:$BP261,"nt7")</f>
        <v/>
      </c>
      <c r="BY261" s="165">
        <f>COUNTIF($G261:$BP261,"P")+COUNTIF($G261:$BP261,"p5,a5")/2+COUNTIF($G261:$BP261,"p5,b5")/2+COUNTIF($G261:$BP261,"p5,c5")/2+COUNTIF($G261:$BP261,"p5,d5")/2</f>
        <v/>
      </c>
      <c r="BZ261" s="166">
        <f>SUBTOTAL(9,BQ261:BY261)</f>
        <v/>
      </c>
      <c r="CA261" s="167">
        <f>SUM(J261,L261,N261,P261,R261,T261,X261,Z261,AB261,AD261,AF261,AH261,AL261,AN261,AP261,AR261,AT261,AV261,AZ261,BB261,BD261,BF261,BH261,BP261)</f>
        <v/>
      </c>
      <c r="CB261" s="168">
        <f>SUM(H261,V261,AJ261,AX261,BL261)</f>
        <v/>
      </c>
      <c r="CC261" s="24">
        <f>SUM(BJ261,BN261)</f>
        <v/>
      </c>
      <c r="CD261" s="169">
        <f>IF(BZ261&gt;25,4,IF(BZ261&gt;18,3,IF(BZ261&gt;12,2,IF(BZ261&gt;4,1,0))))-BX261-2+1</f>
        <v/>
      </c>
      <c r="CE261" s="30" t="n"/>
      <c r="CF261" s="169">
        <f>CD261*CI261</f>
        <v/>
      </c>
      <c r="CG261" s="170">
        <f>F261-BY261+1</f>
        <v/>
      </c>
      <c r="CH261" s="169">
        <f>CE261*16</f>
        <v/>
      </c>
      <c r="CI261" s="171">
        <f>VLOOKUP(A261,[1]DATA!$A$6:$AI$331,34,0)</f>
        <v/>
      </c>
      <c r="CJ261" s="172">
        <f>VLOOKUP(A261,[2]CHAMCONG!A$7:CI$333,79,0)</f>
        <v/>
      </c>
      <c r="CK261" s="173">
        <f>CJ261-CA261</f>
        <v/>
      </c>
      <c r="CL261" s="25" t="n"/>
      <c r="CM261" s="25" t="n"/>
    </row>
    <row r="262" ht="18" customFormat="1" customHeight="1" s="26">
      <c r="A262" s="69" t="inlineStr">
        <is>
          <t>A1895</t>
        </is>
      </c>
      <c r="B262" s="70" t="inlineStr">
        <is>
          <t>Nguyễn Huy Hoàng</t>
        </is>
      </c>
      <c r="C262" s="71" t="inlineStr">
        <is>
          <t>Kho X1</t>
        </is>
      </c>
      <c r="D262" s="72" t="inlineStr">
        <is>
          <t>Trực tiếp</t>
        </is>
      </c>
      <c r="E262" s="73" t="inlineStr">
        <is>
          <t>2021-03-17</t>
        </is>
      </c>
      <c r="F262" s="73" t="inlineStr"/>
      <c r="G262" s="74" t="inlineStr">
        <is>
          <t>A</t>
        </is>
      </c>
      <c r="H262" s="74" t="n">
        <v>4</v>
      </c>
      <c r="I262" s="74" t="inlineStr">
        <is>
          <t>A</t>
        </is>
      </c>
      <c r="J262" s="74" t="n">
        <v>4</v>
      </c>
      <c r="K262" s="74" t="inlineStr">
        <is>
          <t>A</t>
        </is>
      </c>
      <c r="L262" s="74" t="n">
        <v>4</v>
      </c>
      <c r="M262" s="74" t="inlineStr">
        <is>
          <t>A</t>
        </is>
      </c>
      <c r="N262" s="74" t="n">
        <v>4</v>
      </c>
      <c r="O262" s="75" t="inlineStr"/>
      <c r="P262" s="74" t="n">
        <v>0</v>
      </c>
      <c r="Q262" s="74" t="inlineStr">
        <is>
          <t>A</t>
        </is>
      </c>
      <c r="R262" s="74" t="n">
        <v>4</v>
      </c>
      <c r="S262" s="75" t="inlineStr">
        <is>
          <t>A</t>
        </is>
      </c>
      <c r="T262" s="74" t="n">
        <v>4</v>
      </c>
      <c r="U262" s="75" t="inlineStr">
        <is>
          <t>A</t>
        </is>
      </c>
      <c r="V262" s="74" t="n">
        <v>4</v>
      </c>
      <c r="W262" s="75" t="inlineStr">
        <is>
          <t>A</t>
        </is>
      </c>
      <c r="X262" s="74" t="n">
        <v>4</v>
      </c>
      <c r="Y262" s="75" t="inlineStr">
        <is>
          <t>A</t>
        </is>
      </c>
      <c r="Z262" s="74" t="n">
        <v>4</v>
      </c>
      <c r="AA262" s="75" t="inlineStr">
        <is>
          <t>A</t>
        </is>
      </c>
      <c r="AB262" s="74" t="n">
        <v>4</v>
      </c>
      <c r="AC262" s="75" t="inlineStr"/>
      <c r="AD262" s="74" t="n">
        <v>12</v>
      </c>
      <c r="AE262" s="74" t="inlineStr">
        <is>
          <t>A</t>
        </is>
      </c>
      <c r="AF262" s="74" t="n">
        <v>4</v>
      </c>
      <c r="AG262" s="74" t="inlineStr">
        <is>
          <t>A</t>
        </is>
      </c>
      <c r="AH262" s="74" t="n">
        <v>4</v>
      </c>
      <c r="AI262" s="74" t="inlineStr">
        <is>
          <t>A</t>
        </is>
      </c>
      <c r="AJ262" s="74" t="n">
        <v>4</v>
      </c>
      <c r="AK262" s="74" t="inlineStr">
        <is>
          <t>A</t>
        </is>
      </c>
      <c r="AL262" s="74" t="n">
        <v>4</v>
      </c>
      <c r="AM262" s="74" t="inlineStr">
        <is>
          <t>A</t>
        </is>
      </c>
      <c r="AN262" s="74" t="n">
        <v>4</v>
      </c>
      <c r="AO262" s="74" t="inlineStr">
        <is>
          <t>A</t>
        </is>
      </c>
      <c r="AP262" s="74" t="n">
        <v>4</v>
      </c>
      <c r="AQ262" s="74" t="inlineStr"/>
      <c r="AR262" s="74" t="n">
        <v>0</v>
      </c>
      <c r="AS262" s="74" t="inlineStr">
        <is>
          <t>P</t>
        </is>
      </c>
      <c r="AT262" s="74" t="n">
        <v>0</v>
      </c>
      <c r="AU262" s="74" t="inlineStr">
        <is>
          <t>P</t>
        </is>
      </c>
      <c r="AV262" s="74" t="n">
        <v>0</v>
      </c>
      <c r="AW262" s="75" t="inlineStr">
        <is>
          <t>A</t>
        </is>
      </c>
      <c r="AX262" s="74" t="n">
        <v>4</v>
      </c>
      <c r="AY262" s="74" t="inlineStr">
        <is>
          <t>A</t>
        </is>
      </c>
      <c r="AZ262" s="74" t="n">
        <v>4</v>
      </c>
      <c r="BA262" s="74" t="inlineStr">
        <is>
          <t>A</t>
        </is>
      </c>
      <c r="BB262" s="74" t="n">
        <v>0</v>
      </c>
      <c r="BC262" s="74" t="inlineStr">
        <is>
          <t>A</t>
        </is>
      </c>
      <c r="BD262" s="74" t="n">
        <v>4</v>
      </c>
      <c r="BE262" s="74" t="inlineStr"/>
      <c r="BF262" s="74" t="n">
        <v>0</v>
      </c>
      <c r="BG262" s="74" t="inlineStr">
        <is>
          <t>A</t>
        </is>
      </c>
      <c r="BH262" s="74" t="n">
        <v>0</v>
      </c>
      <c r="BI262" s="74" t="inlineStr">
        <is>
          <t>A</t>
        </is>
      </c>
      <c r="BJ262" s="74" t="n">
        <v>4</v>
      </c>
      <c r="BK262" s="74" t="inlineStr">
        <is>
          <t>A</t>
        </is>
      </c>
      <c r="BL262" s="74" t="n">
        <v>4</v>
      </c>
      <c r="BM262" s="74" t="inlineStr">
        <is>
          <t>A</t>
        </is>
      </c>
      <c r="BN262" s="74" t="n">
        <v>0</v>
      </c>
      <c r="BO262" s="74" t="n"/>
      <c r="BP262" s="74" t="n"/>
      <c r="BQ262" s="165">
        <f>COUNTIF($G262:$BP262,"a")+COUNTIF($G262:$BP262,"r0,a5")/2+COUNTIF($G262:$BP262,"p5,a5")/2</f>
        <v/>
      </c>
      <c r="BR262" s="165">
        <f>COUNTIF($G262:$BP262,"d")+COUNTIF($G262:$BP262,"r0,d5")/2+COUNTIF($G262:$BP262,"p5,d5")/2</f>
        <v/>
      </c>
      <c r="BS262" s="165">
        <f>COUNTIF($G262:$BP262,"b")+COUNTIF($G262:$BP262,"r0,b5")/2+COUNTIF($G262:$BP262,"p5,b5")/2</f>
        <v/>
      </c>
      <c r="BT262" s="165">
        <f>COUNTIF($G262:$BP262,"c")+COUNTIF($G262:$BP262,"r0,c5")/2+COUNTIF($G262:$BP262,"p5,c5")/2</f>
        <v/>
      </c>
      <c r="BU262" s="165">
        <f>COUNTIF($G262:$BP262,"KH")+COUNTIF($G262:$BP262,"TL")+COUNTIF($G262:$BP262,"L")</f>
        <v/>
      </c>
      <c r="BV262" s="165" t="n"/>
      <c r="BW262" s="165">
        <f>COUNTIF($G262:$BP262,"hh")</f>
        <v/>
      </c>
      <c r="BX262" s="165">
        <f>COUNTIF($G262:$BP262,"nt7")</f>
        <v/>
      </c>
      <c r="BY262" s="165">
        <f>COUNTIF($G262:$BP262,"P")+COUNTIF($G262:$BP262,"p5,a5")/2+COUNTIF($G262:$BP262,"p5,b5")/2+COUNTIF($G262:$BP262,"p5,c5")/2+COUNTIF($G262:$BP262,"p5,d5")/2</f>
        <v/>
      </c>
      <c r="BZ262" s="166">
        <f>SUBTOTAL(9,BQ262:BY262)</f>
        <v/>
      </c>
      <c r="CA262" s="167">
        <f>SUM(J262,L262,N262,P262,R262,T262,X262,Z262,AB262,AD262,AF262,AH262,AL262,AN262,AP262,AR262,AT262,AV262,AZ262,BB262,BD262,BF262,BH262,BP262)</f>
        <v/>
      </c>
      <c r="CB262" s="168">
        <f>SUM(H262,V262,AJ262,AX262,BL262)</f>
        <v/>
      </c>
      <c r="CC262" s="24">
        <f>SUM(BJ262,BN262)</f>
        <v/>
      </c>
      <c r="CD262" s="169">
        <f>IF(BZ262&gt;25,4,IF(BZ262&gt;18,3,IF(BZ262&gt;12,2,IF(BZ262&gt;4,1,0))))-BX262-2+1</f>
        <v/>
      </c>
      <c r="CE262" s="30" t="n"/>
      <c r="CF262" s="169">
        <f>CD262*CI262</f>
        <v/>
      </c>
      <c r="CG262" s="170">
        <f>F262-BY262+1</f>
        <v/>
      </c>
      <c r="CH262" s="169">
        <f>CE262*16</f>
        <v/>
      </c>
      <c r="CI262" s="171">
        <f>VLOOKUP(A262,[1]DATA!$A$6:$AI$331,34,0)</f>
        <v/>
      </c>
      <c r="CJ262" s="172">
        <f>VLOOKUP(A262,[2]CHAMCONG!A$7:CI$333,79,0)</f>
        <v/>
      </c>
      <c r="CK262" s="173">
        <f>CJ262-CA262</f>
        <v/>
      </c>
      <c r="CL262" s="25" t="n"/>
      <c r="CM262" s="25" t="n"/>
    </row>
    <row r="263" ht="18" customFormat="1" customHeight="1" s="26">
      <c r="A263" s="69" t="inlineStr">
        <is>
          <t>A1896</t>
        </is>
      </c>
      <c r="B263" s="70" t="inlineStr">
        <is>
          <t>Nguyễn Văn Tưng</t>
        </is>
      </c>
      <c r="C263" s="71" t="inlineStr">
        <is>
          <t>X2 Line 2-6</t>
        </is>
      </c>
      <c r="D263" s="72" t="inlineStr">
        <is>
          <t>Trực tiếp</t>
        </is>
      </c>
      <c r="E263" s="73" t="inlineStr">
        <is>
          <t>2021-03-17</t>
        </is>
      </c>
      <c r="F263" s="73" t="inlineStr"/>
      <c r="G263" s="74" t="inlineStr">
        <is>
          <t>A</t>
        </is>
      </c>
      <c r="H263" s="74" t="n">
        <v>4</v>
      </c>
      <c r="I263" s="74" t="inlineStr">
        <is>
          <t>A</t>
        </is>
      </c>
      <c r="J263" s="74" t="n">
        <v>4</v>
      </c>
      <c r="K263" s="74" t="inlineStr">
        <is>
          <t>A</t>
        </is>
      </c>
      <c r="L263" s="74" t="n">
        <v>4</v>
      </c>
      <c r="M263" s="75" t="inlineStr">
        <is>
          <t>A</t>
        </is>
      </c>
      <c r="N263" s="74" t="n">
        <v>3</v>
      </c>
      <c r="O263" s="75" t="inlineStr"/>
      <c r="P263" s="74" t="n">
        <v>12</v>
      </c>
      <c r="Q263" s="75" t="inlineStr">
        <is>
          <t>A</t>
        </is>
      </c>
      <c r="R263" s="75" t="n">
        <v>0</v>
      </c>
      <c r="S263" s="75" t="inlineStr">
        <is>
          <t>A</t>
        </is>
      </c>
      <c r="T263" s="74" t="n">
        <v>0</v>
      </c>
      <c r="U263" s="74" t="inlineStr">
        <is>
          <t>A</t>
        </is>
      </c>
      <c r="V263" s="74" t="n">
        <v>4</v>
      </c>
      <c r="W263" s="74" t="inlineStr">
        <is>
          <t>A</t>
        </is>
      </c>
      <c r="X263" s="74" t="n">
        <v>4</v>
      </c>
      <c r="Y263" s="74" t="inlineStr">
        <is>
          <t>A</t>
        </is>
      </c>
      <c r="Z263" s="74" t="n">
        <v>4</v>
      </c>
      <c r="AA263" s="74" t="inlineStr">
        <is>
          <t>A</t>
        </is>
      </c>
      <c r="AB263" s="74" t="n">
        <v>4</v>
      </c>
      <c r="AC263" s="74" t="inlineStr"/>
      <c r="AD263" s="74" t="n">
        <v>12</v>
      </c>
      <c r="AE263" s="74" t="inlineStr">
        <is>
          <t>C</t>
        </is>
      </c>
      <c r="AF263" s="74" t="n">
        <v>4</v>
      </c>
      <c r="AG263" s="74" t="inlineStr">
        <is>
          <t>C</t>
        </is>
      </c>
      <c r="AH263" s="74" t="n">
        <v>4</v>
      </c>
      <c r="AI263" s="74" t="inlineStr">
        <is>
          <t>C</t>
        </is>
      </c>
      <c r="AJ263" s="74" t="n">
        <v>4</v>
      </c>
      <c r="AK263" s="74" t="inlineStr">
        <is>
          <t>P0</t>
        </is>
      </c>
      <c r="AL263" s="74" t="n">
        <v>0</v>
      </c>
      <c r="AM263" s="74" t="inlineStr">
        <is>
          <t>C</t>
        </is>
      </c>
      <c r="AN263" s="74" t="n">
        <v>4</v>
      </c>
      <c r="AO263" s="74" t="inlineStr">
        <is>
          <t>P</t>
        </is>
      </c>
      <c r="AP263" s="74" t="n">
        <v>0</v>
      </c>
      <c r="AQ263" s="75" t="inlineStr"/>
      <c r="AR263" s="74" t="n">
        <v>0</v>
      </c>
      <c r="AS263" s="75" t="inlineStr">
        <is>
          <t>P</t>
        </is>
      </c>
      <c r="AT263" s="75" t="n">
        <v>0</v>
      </c>
      <c r="AU263" s="75" t="inlineStr">
        <is>
          <t>C</t>
        </is>
      </c>
      <c r="AV263" s="74" t="n">
        <v>4</v>
      </c>
      <c r="AW263" s="74" t="inlineStr">
        <is>
          <t>C</t>
        </is>
      </c>
      <c r="AX263" s="74" t="n">
        <v>4</v>
      </c>
      <c r="AY263" s="74" t="inlineStr">
        <is>
          <t>C</t>
        </is>
      </c>
      <c r="AZ263" s="74" t="n">
        <v>4</v>
      </c>
      <c r="BA263" s="74" t="inlineStr">
        <is>
          <t>C</t>
        </is>
      </c>
      <c r="BB263" s="74" t="n">
        <v>4</v>
      </c>
      <c r="BC263" s="74" t="inlineStr">
        <is>
          <t>C</t>
        </is>
      </c>
      <c r="BD263" s="74" t="n">
        <v>4</v>
      </c>
      <c r="BE263" s="74" t="inlineStr"/>
      <c r="BF263" s="74" t="n">
        <v>0</v>
      </c>
      <c r="BG263" s="74" t="inlineStr">
        <is>
          <t>A</t>
        </is>
      </c>
      <c r="BH263" s="74" t="n">
        <v>4</v>
      </c>
      <c r="BI263" s="74" t="inlineStr">
        <is>
          <t>A</t>
        </is>
      </c>
      <c r="BJ263" s="74" t="n">
        <v>4</v>
      </c>
      <c r="BK263" s="74" t="inlineStr">
        <is>
          <t>A</t>
        </is>
      </c>
      <c r="BL263" s="74" t="n">
        <v>4</v>
      </c>
      <c r="BM263" s="74" t="inlineStr">
        <is>
          <t>A</t>
        </is>
      </c>
      <c r="BN263" s="74" t="n">
        <v>4</v>
      </c>
      <c r="BO263" s="74" t="n"/>
      <c r="BP263" s="74" t="n"/>
      <c r="BQ263" s="165">
        <f>COUNTIF($G263:$BP263,"a")+COUNTIF($G263:$BP263,"r0,a5")/2+COUNTIF($G263:$BP263,"p5,a5")/2</f>
        <v/>
      </c>
      <c r="BR263" s="165">
        <f>COUNTIF($G263:$BP263,"d")+COUNTIF($G263:$BP263,"r0,d5")/2+COUNTIF($G263:$BP263,"p5,d5")/2</f>
        <v/>
      </c>
      <c r="BS263" s="165">
        <f>COUNTIF($G263:$BP263,"b")+COUNTIF($G263:$BP263,"r0,b5")/2+COUNTIF($G263:$BP263,"p5,b5")/2</f>
        <v/>
      </c>
      <c r="BT263" s="165">
        <f>COUNTIF($G263:$BP263,"c")+COUNTIF($G263:$BP263,"r0,c5")/2+COUNTIF($G263:$BP263,"p5,c5")/2</f>
        <v/>
      </c>
      <c r="BU263" s="165">
        <f>COUNTIF($G263:$BP263,"KH")+COUNTIF($G263:$BP263,"TL")+COUNTIF($G263:$BP263,"L")</f>
        <v/>
      </c>
      <c r="BV263" s="165" t="n"/>
      <c r="BW263" s="165">
        <f>COUNTIF($G263:$BP263,"hh")</f>
        <v/>
      </c>
      <c r="BX263" s="165">
        <f>COUNTIF($G263:$BP263,"nt7")</f>
        <v/>
      </c>
      <c r="BY263" s="165">
        <f>COUNTIF($G263:$BP263,"P")+COUNTIF($G263:$BP263,"p5,a5")/2+COUNTIF($G263:$BP263,"p5,b5")/2+COUNTIF($G263:$BP263,"p5,c5")/2+COUNTIF($G263:$BP263,"p5,d5")/2</f>
        <v/>
      </c>
      <c r="BZ263" s="166">
        <f>SUBTOTAL(9,BQ263:BY263)</f>
        <v/>
      </c>
      <c r="CA263" s="167">
        <f>SUM(J263,L263,N263,P263,R263,T263,X263,Z263,AB263,AD263,AF263,AH263,AL263,AN263,AP263,AR263,AT263,AV263,AZ263,BB263,BD263,BF263,BH263,BP263)</f>
        <v/>
      </c>
      <c r="CB263" s="168">
        <f>SUM(H263,V263,AJ263,AX263,BL263)</f>
        <v/>
      </c>
      <c r="CC263" s="24">
        <f>SUM(BJ263,BN263)</f>
        <v/>
      </c>
      <c r="CD263" s="169">
        <f>IF(BZ263&gt;25,4,IF(BZ263&gt;18,3,IF(BZ263&gt;12,2,IF(BZ263&gt;4,1,0))))-BX263-2+1</f>
        <v/>
      </c>
      <c r="CE263" s="30" t="n"/>
      <c r="CF263" s="169">
        <f>CD263*CI263</f>
        <v/>
      </c>
      <c r="CG263" s="170">
        <f>F263-BY263+1</f>
        <v/>
      </c>
      <c r="CH263" s="169">
        <f>CE263*16</f>
        <v/>
      </c>
      <c r="CI263" s="171">
        <f>VLOOKUP(A263,[1]DATA!$A$6:$AI$331,34,0)</f>
        <v/>
      </c>
      <c r="CJ263" s="172">
        <f>VLOOKUP(A263,[2]CHAMCONG!A$7:CI$333,79,0)</f>
        <v/>
      </c>
      <c r="CK263" s="173">
        <f>CJ263-CA263</f>
        <v/>
      </c>
      <c r="CL263" s="25" t="n"/>
      <c r="CM263" s="25" t="n"/>
    </row>
    <row r="264" ht="20.25" customFormat="1" customHeight="1" s="26">
      <c r="A264" s="69" t="inlineStr">
        <is>
          <t>A1907</t>
        </is>
      </c>
      <c r="B264" s="70" t="inlineStr">
        <is>
          <t>Nguyễn Thu Lắm</t>
        </is>
      </c>
      <c r="C264" s="71" t="inlineStr">
        <is>
          <t>X1 Ép</t>
        </is>
      </c>
      <c r="D264" s="72" t="inlineStr">
        <is>
          <t>Trực tiếp</t>
        </is>
      </c>
      <c r="E264" s="73" t="inlineStr">
        <is>
          <t>2021-03-22</t>
        </is>
      </c>
      <c r="F264" s="73" t="inlineStr"/>
      <c r="G264" s="74" t="inlineStr">
        <is>
          <t>P</t>
        </is>
      </c>
      <c r="H264" s="74" t="n">
        <v>0</v>
      </c>
      <c r="I264" s="75" t="inlineStr">
        <is>
          <t>P</t>
        </is>
      </c>
      <c r="J264" s="74" t="n">
        <v>0</v>
      </c>
      <c r="K264" s="74" t="inlineStr">
        <is>
          <t>P</t>
        </is>
      </c>
      <c r="L264" s="74" t="n">
        <v>0</v>
      </c>
      <c r="M264" s="74" t="inlineStr">
        <is>
          <t>P</t>
        </is>
      </c>
      <c r="N264" s="74" t="n">
        <v>0</v>
      </c>
      <c r="O264" s="75" t="inlineStr"/>
      <c r="P264" s="74" t="n">
        <v>0</v>
      </c>
      <c r="Q264" s="74" t="inlineStr">
        <is>
          <t>P</t>
        </is>
      </c>
      <c r="R264" s="74" t="n">
        <v>0</v>
      </c>
      <c r="S264" s="74" t="inlineStr">
        <is>
          <t>P</t>
        </is>
      </c>
      <c r="T264" s="74" t="n">
        <v>0</v>
      </c>
      <c r="U264" s="74" t="inlineStr">
        <is>
          <t>P</t>
        </is>
      </c>
      <c r="V264" s="74" t="n">
        <v>0</v>
      </c>
      <c r="W264" s="75" t="inlineStr">
        <is>
          <t>P</t>
        </is>
      </c>
      <c r="X264" s="74" t="n">
        <v>0</v>
      </c>
      <c r="Y264" s="74" t="inlineStr">
        <is>
          <t>P</t>
        </is>
      </c>
      <c r="Z264" s="74" t="n">
        <v>0</v>
      </c>
      <c r="AA264" s="74" t="inlineStr">
        <is>
          <t>P</t>
        </is>
      </c>
      <c r="AB264" s="74" t="n">
        <v>0</v>
      </c>
      <c r="AC264" s="75" t="inlineStr"/>
      <c r="AD264" s="74" t="n">
        <v>0</v>
      </c>
      <c r="AE264" s="74" t="inlineStr">
        <is>
          <t>P</t>
        </is>
      </c>
      <c r="AF264" s="74" t="n">
        <v>0</v>
      </c>
      <c r="AG264" s="74" t="inlineStr">
        <is>
          <t>P</t>
        </is>
      </c>
      <c r="AH264" s="74" t="n">
        <v>0</v>
      </c>
      <c r="AI264" s="74" t="inlineStr">
        <is>
          <t>P</t>
        </is>
      </c>
      <c r="AJ264" s="74" t="n">
        <v>0</v>
      </c>
      <c r="AK264" s="75" t="inlineStr">
        <is>
          <t>P</t>
        </is>
      </c>
      <c r="AL264" s="74" t="n">
        <v>0</v>
      </c>
      <c r="AM264" s="74" t="inlineStr">
        <is>
          <t>P</t>
        </is>
      </c>
      <c r="AN264" s="74" t="n">
        <v>0</v>
      </c>
      <c r="AO264" s="74" t="inlineStr">
        <is>
          <t>P</t>
        </is>
      </c>
      <c r="AP264" s="74" t="n">
        <v>0</v>
      </c>
      <c r="AQ264" s="75" t="inlineStr"/>
      <c r="AR264" s="74" t="n">
        <v>0</v>
      </c>
      <c r="AS264" s="74" t="inlineStr">
        <is>
          <t>P</t>
        </is>
      </c>
      <c r="AT264" s="74" t="n">
        <v>0</v>
      </c>
      <c r="AU264" s="74" t="inlineStr">
        <is>
          <t>P</t>
        </is>
      </c>
      <c r="AV264" s="74" t="n">
        <v>0</v>
      </c>
      <c r="AW264" s="74" t="inlineStr">
        <is>
          <t>P</t>
        </is>
      </c>
      <c r="AX264" s="74" t="n">
        <v>0</v>
      </c>
      <c r="AY264" s="75" t="inlineStr">
        <is>
          <t>P</t>
        </is>
      </c>
      <c r="AZ264" s="74" t="n">
        <v>0</v>
      </c>
      <c r="BA264" s="74" t="inlineStr">
        <is>
          <t>P</t>
        </is>
      </c>
      <c r="BB264" s="74" t="n">
        <v>0</v>
      </c>
      <c r="BC264" s="74" t="inlineStr">
        <is>
          <t>P</t>
        </is>
      </c>
      <c r="BD264" s="74" t="n">
        <v>0</v>
      </c>
      <c r="BE264" s="75" t="inlineStr"/>
      <c r="BF264" s="74" t="n">
        <v>0</v>
      </c>
      <c r="BG264" s="74" t="inlineStr">
        <is>
          <t>P</t>
        </is>
      </c>
      <c r="BH264" s="74" t="n">
        <v>0</v>
      </c>
      <c r="BI264" s="74" t="inlineStr">
        <is>
          <t>P</t>
        </is>
      </c>
      <c r="BJ264" s="74" t="n">
        <v>0</v>
      </c>
      <c r="BK264" s="74" t="inlineStr">
        <is>
          <t>P</t>
        </is>
      </c>
      <c r="BL264" s="74" t="n">
        <v>0</v>
      </c>
      <c r="BM264" s="74" t="inlineStr">
        <is>
          <t>P</t>
        </is>
      </c>
      <c r="BN264" s="74" t="n">
        <v>0</v>
      </c>
      <c r="BO264" s="74" t="n"/>
      <c r="BP264" s="74" t="n"/>
      <c r="BQ264" s="165">
        <f>COUNTIF($G264:$BP264,"a")+COUNTIF($G264:$BP264,"r0,a5")/2+COUNTIF($G264:$BP264,"p5,a5")/2</f>
        <v/>
      </c>
      <c r="BR264" s="165">
        <f>COUNTIF($G264:$BP264,"d")+COUNTIF($G264:$BP264,"r0,d5")/2+COUNTIF($G264:$BP264,"p5,d5")/2</f>
        <v/>
      </c>
      <c r="BS264" s="165">
        <f>COUNTIF($G264:$BP264,"b")+COUNTIF($G264:$BP264,"r0,b5")/2+COUNTIF($G264:$BP264,"p5,b5")/2</f>
        <v/>
      </c>
      <c r="BT264" s="165">
        <f>COUNTIF($G264:$BP264,"c")+COUNTIF($G264:$BP264,"r0,c5")/2+COUNTIF($G264:$BP264,"p5,c5")/2</f>
        <v/>
      </c>
      <c r="BU264" s="165">
        <f>COUNTIF($G264:$BP264,"KH")+COUNTIF($G264:$BP264,"TL")+COUNTIF($G264:$BP264,"L")</f>
        <v/>
      </c>
      <c r="BV264" s="165" t="n"/>
      <c r="BW264" s="165">
        <f>COUNTIF($G264:$BP264,"hh")</f>
        <v/>
      </c>
      <c r="BX264" s="165">
        <f>COUNTIF($G264:$BP264,"nt7")</f>
        <v/>
      </c>
      <c r="BY264" s="165">
        <f>COUNTIF($G264:$BP264,"P")+COUNTIF($G264:$BP264,"p5,a5")/2+COUNTIF($G264:$BP264,"p5,b5")/2+COUNTIF($G264:$BP264,"p5,c5")/2+COUNTIF($G264:$BP264,"p5,d5")/2</f>
        <v/>
      </c>
      <c r="BZ264" s="166">
        <f>SUBTOTAL(9,BQ264:BY264)</f>
        <v/>
      </c>
      <c r="CA264" s="167">
        <f>SUM(J264,L264,N264,P264,R264,T264,X264,Z264,AB264,AD264,AF264,AH264,AL264,AN264,AP264,AR264,AT264,AV264,AZ264,BB264,BD264,BF264,BH264,BP264)</f>
        <v/>
      </c>
      <c r="CB264" s="168">
        <f>SUM(H264,V264,AJ264,AX264,BL264)</f>
        <v/>
      </c>
      <c r="CC264" s="24">
        <f>SUM(BJ264,BN264)</f>
        <v/>
      </c>
      <c r="CD264" s="169">
        <f>IF(BZ264&gt;25,4,IF(BZ264&gt;18,3,IF(BZ264&gt;12,2,IF(BZ264&gt;4,1,0))))-BX264-2+1</f>
        <v/>
      </c>
      <c r="CE264" s="30" t="n"/>
      <c r="CF264" s="169">
        <f>CD264*CI264</f>
        <v/>
      </c>
      <c r="CG264" s="170">
        <f>F264-BY264+1</f>
        <v/>
      </c>
      <c r="CH264" s="169">
        <f>CE264*16</f>
        <v/>
      </c>
      <c r="CI264" s="171">
        <f>VLOOKUP(A264,[1]DATA!$A$6:$AI$331,34,0)</f>
        <v/>
      </c>
      <c r="CJ264" s="172">
        <f>VLOOKUP(A264,[2]CHAMCONG!A$7:CI$333,79,0)</f>
        <v/>
      </c>
      <c r="CK264" s="173">
        <f>CJ264-CA264</f>
        <v/>
      </c>
      <c r="CL264" s="25" t="n"/>
      <c r="CM264" s="25" t="n"/>
    </row>
    <row r="265" ht="18" customFormat="1" customHeight="1" s="26">
      <c r="A265" s="69" t="inlineStr">
        <is>
          <t>A1909</t>
        </is>
      </c>
      <c r="B265" s="70" t="inlineStr">
        <is>
          <t>Lê Thị Ánh Quyên</t>
        </is>
      </c>
      <c r="C265" s="71" t="inlineStr">
        <is>
          <t>X2 Line 2-4</t>
        </is>
      </c>
      <c r="D265" s="72" t="inlineStr">
        <is>
          <t>Trực tiếp</t>
        </is>
      </c>
      <c r="E265" s="73" t="inlineStr">
        <is>
          <t>2021-03-22</t>
        </is>
      </c>
      <c r="F265" s="73" t="inlineStr"/>
      <c r="G265" s="74" t="inlineStr">
        <is>
          <t>A</t>
        </is>
      </c>
      <c r="H265" s="74" t="n">
        <v>4</v>
      </c>
      <c r="I265" s="74" t="inlineStr">
        <is>
          <t>A</t>
        </is>
      </c>
      <c r="J265" s="74" t="n">
        <v>4</v>
      </c>
      <c r="K265" s="75" t="inlineStr">
        <is>
          <t>A</t>
        </is>
      </c>
      <c r="L265" s="74" t="n">
        <v>4</v>
      </c>
      <c r="M265" s="75" t="inlineStr">
        <is>
          <t>A</t>
        </is>
      </c>
      <c r="N265" s="74" t="n">
        <v>4</v>
      </c>
      <c r="O265" s="75" t="inlineStr"/>
      <c r="P265" s="74" t="n">
        <v>0</v>
      </c>
      <c r="Q265" s="74" t="inlineStr">
        <is>
          <t>A</t>
        </is>
      </c>
      <c r="R265" s="74" t="n">
        <v>4</v>
      </c>
      <c r="S265" s="75" t="inlineStr">
        <is>
          <t>A</t>
        </is>
      </c>
      <c r="T265" s="74" t="n">
        <v>4</v>
      </c>
      <c r="U265" s="75" t="inlineStr">
        <is>
          <t>A</t>
        </is>
      </c>
      <c r="V265" s="74" t="n">
        <v>4</v>
      </c>
      <c r="W265" s="75" t="inlineStr">
        <is>
          <t>A</t>
        </is>
      </c>
      <c r="X265" s="74" t="n">
        <v>4</v>
      </c>
      <c r="Y265" s="75" t="inlineStr">
        <is>
          <t>A</t>
        </is>
      </c>
      <c r="Z265" s="74" t="n">
        <v>4</v>
      </c>
      <c r="AA265" s="75" t="inlineStr">
        <is>
          <t>A</t>
        </is>
      </c>
      <c r="AB265" s="74" t="n">
        <v>4</v>
      </c>
      <c r="AC265" s="75" t="inlineStr"/>
      <c r="AD265" s="74" t="n">
        <v>0</v>
      </c>
      <c r="AE265" s="74" t="inlineStr">
        <is>
          <t>A</t>
        </is>
      </c>
      <c r="AF265" s="74" t="n">
        <v>4</v>
      </c>
      <c r="AG265" s="74" t="inlineStr">
        <is>
          <t>A</t>
        </is>
      </c>
      <c r="AH265" s="74" t="n">
        <v>4</v>
      </c>
      <c r="AI265" s="74" t="inlineStr">
        <is>
          <t>A</t>
        </is>
      </c>
      <c r="AJ265" s="74" t="n">
        <v>4</v>
      </c>
      <c r="AK265" s="74" t="inlineStr">
        <is>
          <t>A</t>
        </is>
      </c>
      <c r="AL265" s="74" t="n">
        <v>4</v>
      </c>
      <c r="AM265" s="74" t="inlineStr">
        <is>
          <t>A</t>
        </is>
      </c>
      <c r="AN265" s="74" t="n">
        <v>4</v>
      </c>
      <c r="AO265" s="74" t="inlineStr">
        <is>
          <t>A</t>
        </is>
      </c>
      <c r="AP265" s="74" t="n">
        <v>4</v>
      </c>
      <c r="AQ265" s="74" t="inlineStr"/>
      <c r="AR265" s="74" t="n">
        <v>0</v>
      </c>
      <c r="AS265" s="74" t="inlineStr">
        <is>
          <t>P</t>
        </is>
      </c>
      <c r="AT265" s="74" t="n">
        <v>0</v>
      </c>
      <c r="AU265" s="74" t="inlineStr">
        <is>
          <t>A</t>
        </is>
      </c>
      <c r="AV265" s="74" t="n">
        <v>4</v>
      </c>
      <c r="AW265" s="74" t="inlineStr">
        <is>
          <t>A</t>
        </is>
      </c>
      <c r="AX265" s="74" t="n">
        <v>4</v>
      </c>
      <c r="AY265" s="74" t="inlineStr">
        <is>
          <t>A</t>
        </is>
      </c>
      <c r="AZ265" s="74" t="n">
        <v>4</v>
      </c>
      <c r="BA265" s="74" t="inlineStr">
        <is>
          <t>A</t>
        </is>
      </c>
      <c r="BB265" s="74" t="n">
        <v>4</v>
      </c>
      <c r="BC265" s="74" t="inlineStr">
        <is>
          <t>A</t>
        </is>
      </c>
      <c r="BD265" s="74" t="n">
        <v>4</v>
      </c>
      <c r="BE265" s="74" t="inlineStr"/>
      <c r="BF265" s="74" t="n">
        <v>0</v>
      </c>
      <c r="BG265" s="74" t="inlineStr">
        <is>
          <t>A</t>
        </is>
      </c>
      <c r="BH265" s="74" t="n">
        <v>4</v>
      </c>
      <c r="BI265" s="74" t="inlineStr">
        <is>
          <t>A</t>
        </is>
      </c>
      <c r="BJ265" s="74" t="n">
        <v>4</v>
      </c>
      <c r="BK265" s="74" t="inlineStr">
        <is>
          <t>A</t>
        </is>
      </c>
      <c r="BL265" s="74" t="n">
        <v>4</v>
      </c>
      <c r="BM265" s="74" t="inlineStr">
        <is>
          <t>A</t>
        </is>
      </c>
      <c r="BN265" s="74" t="n">
        <v>0</v>
      </c>
      <c r="BO265" s="74" t="n"/>
      <c r="BP265" s="74" t="n"/>
      <c r="BQ265" s="165">
        <f>COUNTIF($G265:$BP265,"a")+COUNTIF($G265:$BP265,"r0,a5")/2+COUNTIF($G265:$BP265,"p5,a5")/2</f>
        <v/>
      </c>
      <c r="BR265" s="165">
        <f>COUNTIF($G265:$BP265,"d")+COUNTIF($G265:$BP265,"r0,d5")/2+COUNTIF($G265:$BP265,"p5,d5")/2</f>
        <v/>
      </c>
      <c r="BS265" s="165">
        <f>COUNTIF($G265:$BP265,"b")+COUNTIF($G265:$BP265,"r0,b5")/2+COUNTIF($G265:$BP265,"p5,b5")/2</f>
        <v/>
      </c>
      <c r="BT265" s="165">
        <f>COUNTIF($G265:$BP265,"c")+COUNTIF($G265:$BP265,"r0,c5")/2+COUNTIF($G265:$BP265,"p5,c5")/2</f>
        <v/>
      </c>
      <c r="BU265" s="165">
        <f>COUNTIF($G265:$BP265,"KH")+COUNTIF($G265:$BP265,"TL")+COUNTIF($G265:$BP265,"L")</f>
        <v/>
      </c>
      <c r="BV265" s="165" t="n"/>
      <c r="BW265" s="165">
        <f>COUNTIF($G265:$BP265,"hh")</f>
        <v/>
      </c>
      <c r="BX265" s="165">
        <f>COUNTIF($G265:$BP265,"nt7")</f>
        <v/>
      </c>
      <c r="BY265" s="165">
        <f>COUNTIF($G265:$BP265,"P")+COUNTIF($G265:$BP265,"p5,a5")/2+COUNTIF($G265:$BP265,"p5,b5")/2+COUNTIF($G265:$BP265,"p5,c5")/2+COUNTIF($G265:$BP265,"p5,d5")/2</f>
        <v/>
      </c>
      <c r="BZ265" s="166">
        <f>SUBTOTAL(9,BQ265:BY265)</f>
        <v/>
      </c>
      <c r="CA265" s="167">
        <f>SUM(J265,L265,N265,P265,R265,T265,X265,Z265,AB265,AD265,AF265,AH265,AL265,AN265,AP265,AR265,AT265,AV265,AZ265,BB265,BD265,BF265,BH265,BP265)</f>
        <v/>
      </c>
      <c r="CB265" s="168">
        <f>SUM(H265,V265,AJ265,AX265,BL265)</f>
        <v/>
      </c>
      <c r="CC265" s="24">
        <f>SUM(BJ265,BN265)</f>
        <v/>
      </c>
      <c r="CD265" s="169">
        <f>IF(BZ265&gt;25,4,IF(BZ265&gt;18,3,IF(BZ265&gt;12,2,IF(BZ265&gt;4,1,0))))-BX265-2+1</f>
        <v/>
      </c>
      <c r="CE265" s="30" t="n"/>
      <c r="CF265" s="169">
        <f>CD265*CI265</f>
        <v/>
      </c>
      <c r="CG265" s="170">
        <f>F265-BY265+1</f>
        <v/>
      </c>
      <c r="CH265" s="169">
        <f>CE265*16</f>
        <v/>
      </c>
      <c r="CI265" s="171">
        <f>VLOOKUP(A265,[1]DATA!$A$6:$AI$331,34,0)</f>
        <v/>
      </c>
      <c r="CJ265" s="172">
        <f>VLOOKUP(A265,[2]CHAMCONG!A$7:CI$333,79,0)</f>
        <v/>
      </c>
      <c r="CK265" s="173">
        <f>CJ265-CA265</f>
        <v/>
      </c>
      <c r="CL265" s="25" t="n"/>
      <c r="CM265" s="25" t="n"/>
    </row>
    <row r="266" ht="18" customFormat="1" customHeight="1" s="26">
      <c r="A266" s="69" t="inlineStr">
        <is>
          <t>A1913</t>
        </is>
      </c>
      <c r="B266" s="70" t="inlineStr">
        <is>
          <t>Nguyễn Ngọc Linh</t>
        </is>
      </c>
      <c r="C266" s="71" t="inlineStr">
        <is>
          <t>QA/QC X2</t>
        </is>
      </c>
      <c r="D266" s="72" t="inlineStr">
        <is>
          <t>Trực tiếp</t>
        </is>
      </c>
      <c r="E266" s="73" t="inlineStr">
        <is>
          <t>2021-03-22</t>
        </is>
      </c>
      <c r="F266" s="73" t="inlineStr"/>
      <c r="G266" s="74" t="inlineStr">
        <is>
          <t>A</t>
        </is>
      </c>
      <c r="H266" s="74" t="n">
        <v>4</v>
      </c>
      <c r="I266" s="74" t="inlineStr">
        <is>
          <t>A</t>
        </is>
      </c>
      <c r="J266" s="74" t="n">
        <v>4</v>
      </c>
      <c r="K266" s="74" t="inlineStr">
        <is>
          <t>A</t>
        </is>
      </c>
      <c r="L266" s="74" t="n">
        <v>4</v>
      </c>
      <c r="M266" s="74" t="inlineStr">
        <is>
          <t>A</t>
        </is>
      </c>
      <c r="N266" s="74" t="n">
        <v>4</v>
      </c>
      <c r="O266" s="74" t="inlineStr"/>
      <c r="P266" s="74" t="n">
        <v>12</v>
      </c>
      <c r="Q266" s="75" t="inlineStr">
        <is>
          <t>C</t>
        </is>
      </c>
      <c r="R266" s="75" t="n">
        <v>4</v>
      </c>
      <c r="S266" s="74" t="inlineStr">
        <is>
          <t>C</t>
        </is>
      </c>
      <c r="T266" s="74" t="n">
        <v>4</v>
      </c>
      <c r="U266" s="74" t="inlineStr">
        <is>
          <t>C</t>
        </is>
      </c>
      <c r="V266" s="74" t="n">
        <v>4</v>
      </c>
      <c r="W266" s="74" t="inlineStr">
        <is>
          <t>P0</t>
        </is>
      </c>
      <c r="X266" s="74" t="n">
        <v>0</v>
      </c>
      <c r="Y266" s="74" t="inlineStr">
        <is>
          <t>C</t>
        </is>
      </c>
      <c r="Z266" s="74" t="n">
        <v>4</v>
      </c>
      <c r="AA266" s="74" t="inlineStr">
        <is>
          <t>C</t>
        </is>
      </c>
      <c r="AB266" s="74" t="n">
        <v>4</v>
      </c>
      <c r="AC266" s="74" t="inlineStr"/>
      <c r="AD266" s="74" t="n">
        <v>0</v>
      </c>
      <c r="AE266" s="74" t="inlineStr">
        <is>
          <t>C</t>
        </is>
      </c>
      <c r="AF266" s="74" t="n">
        <v>4</v>
      </c>
      <c r="AG266" s="74" t="inlineStr">
        <is>
          <t>C</t>
        </is>
      </c>
      <c r="AH266" s="74" t="n">
        <v>4</v>
      </c>
      <c r="AI266" s="74" t="inlineStr">
        <is>
          <t>C</t>
        </is>
      </c>
      <c r="AJ266" s="74" t="n">
        <v>4</v>
      </c>
      <c r="AK266" s="74" t="inlineStr">
        <is>
          <t>C</t>
        </is>
      </c>
      <c r="AL266" s="74" t="n">
        <v>4</v>
      </c>
      <c r="AM266" s="74" t="inlineStr">
        <is>
          <t>C</t>
        </is>
      </c>
      <c r="AN266" s="74" t="n">
        <v>4</v>
      </c>
      <c r="AO266" s="74" t="inlineStr">
        <is>
          <t>C</t>
        </is>
      </c>
      <c r="AP266" s="74" t="n">
        <v>4</v>
      </c>
      <c r="AQ266" s="74" t="inlineStr"/>
      <c r="AR266" s="74" t="n">
        <v>0</v>
      </c>
      <c r="AS266" s="74" t="inlineStr">
        <is>
          <t>P</t>
        </is>
      </c>
      <c r="AT266" s="74" t="n">
        <v>0</v>
      </c>
      <c r="AU266" s="74" t="inlineStr">
        <is>
          <t>A</t>
        </is>
      </c>
      <c r="AV266" s="74" t="n">
        <v>4</v>
      </c>
      <c r="AW266" s="74" t="inlineStr">
        <is>
          <t>A</t>
        </is>
      </c>
      <c r="AX266" s="74" t="n">
        <v>4</v>
      </c>
      <c r="AY266" s="74" t="inlineStr">
        <is>
          <t>A</t>
        </is>
      </c>
      <c r="AZ266" s="74" t="n">
        <v>4</v>
      </c>
      <c r="BA266" s="74" t="inlineStr">
        <is>
          <t>A</t>
        </is>
      </c>
      <c r="BB266" s="74" t="n">
        <v>4</v>
      </c>
      <c r="BC266" s="74" t="inlineStr">
        <is>
          <t>A</t>
        </is>
      </c>
      <c r="BD266" s="74" t="n">
        <v>4</v>
      </c>
      <c r="BE266" s="74" t="inlineStr"/>
      <c r="BF266" s="74" t="n">
        <v>12</v>
      </c>
      <c r="BG266" s="74" t="inlineStr">
        <is>
          <t>A</t>
        </is>
      </c>
      <c r="BH266" s="74" t="n">
        <v>4</v>
      </c>
      <c r="BI266" s="74" t="inlineStr">
        <is>
          <t>A</t>
        </is>
      </c>
      <c r="BJ266" s="74" t="n">
        <v>4</v>
      </c>
      <c r="BK266" s="74" t="inlineStr">
        <is>
          <t>A</t>
        </is>
      </c>
      <c r="BL266" s="74" t="n">
        <v>4</v>
      </c>
      <c r="BM266" s="74" t="inlineStr">
        <is>
          <t>A</t>
        </is>
      </c>
      <c r="BN266" s="74" t="n">
        <v>4</v>
      </c>
      <c r="BO266" s="74" t="n"/>
      <c r="BP266" s="74" t="n"/>
      <c r="BQ266" s="165">
        <f>COUNTIF($G266:$BP266,"a")+COUNTIF($G266:$BP266,"r0,a5")/2+COUNTIF($G266:$BP266,"p5,a5")/2</f>
        <v/>
      </c>
      <c r="BR266" s="165">
        <f>COUNTIF($G266:$BP266,"d")+COUNTIF($G266:$BP266,"r0,d5")/2+COUNTIF($G266:$BP266,"p5,d5")/2</f>
        <v/>
      </c>
      <c r="BS266" s="165">
        <f>COUNTIF($G266:$BP266,"b")+COUNTIF($G266:$BP266,"r0,b5")/2+COUNTIF($G266:$BP266,"p5,b5")/2</f>
        <v/>
      </c>
      <c r="BT266" s="165">
        <f>COUNTIF($G266:$BP266,"c")+COUNTIF($G266:$BP266,"r0,c5")/2+COUNTIF($G266:$BP266,"p5,c5")/2</f>
        <v/>
      </c>
      <c r="BU266" s="165">
        <f>COUNTIF($G266:$BP266,"KH")+COUNTIF($G266:$BP266,"TL")+COUNTIF($G266:$BP266,"L")</f>
        <v/>
      </c>
      <c r="BV266" s="165" t="n"/>
      <c r="BW266" s="165">
        <f>COUNTIF($G266:$BP266,"hh")</f>
        <v/>
      </c>
      <c r="BX266" s="165">
        <f>COUNTIF($G266:$BP266,"nt7")</f>
        <v/>
      </c>
      <c r="BY266" s="165">
        <f>COUNTIF($G266:$BP266,"P")+COUNTIF($G266:$BP266,"p5,a5")/2+COUNTIF($G266:$BP266,"p5,b5")/2+COUNTIF($G266:$BP266,"p5,c5")/2+COUNTIF($G266:$BP266,"p5,d5")/2</f>
        <v/>
      </c>
      <c r="BZ266" s="166">
        <f>SUBTOTAL(9,BQ266:BY266)</f>
        <v/>
      </c>
      <c r="CA266" s="167">
        <f>SUM(J266,L266,N266,P266,R266,T266,X266,Z266,AB266,AD266,AF266,AH266,AL266,AN266,AP266,AR266,AT266,AV266,AZ266,BB266,BD266,BF266,BH266,BP266)</f>
        <v/>
      </c>
      <c r="CB266" s="168">
        <f>SUM(H266,V266,AJ266,AX266,BL266)</f>
        <v/>
      </c>
      <c r="CC266" s="24">
        <f>SUM(BJ266,BN266)</f>
        <v/>
      </c>
      <c r="CD266" s="169">
        <f>IF(BZ266&gt;25,4,IF(BZ266&gt;18,3,IF(BZ266&gt;12,2,IF(BZ266&gt;4,1,0))))-BX266-2+1</f>
        <v/>
      </c>
      <c r="CE266" s="30" t="n"/>
      <c r="CF266" s="169">
        <f>CD266*CI266</f>
        <v/>
      </c>
      <c r="CG266" s="170">
        <f>F266-BY266+1</f>
        <v/>
      </c>
      <c r="CH266" s="169">
        <f>CE266*16</f>
        <v/>
      </c>
      <c r="CI266" s="171">
        <f>VLOOKUP(A266,[1]DATA!$A$6:$AI$331,34,0)</f>
        <v/>
      </c>
      <c r="CJ266" s="172">
        <f>VLOOKUP(A266,[2]CHAMCONG!A$7:CI$333,79,0)</f>
        <v/>
      </c>
      <c r="CK266" s="173">
        <f>CJ266-CA266</f>
        <v/>
      </c>
      <c r="CL266" s="25" t="n"/>
      <c r="CM266" s="25" t="n"/>
    </row>
    <row r="267" ht="18" customFormat="1" customHeight="1" s="26">
      <c r="A267" s="69" t="inlineStr">
        <is>
          <t>A1914</t>
        </is>
      </c>
      <c r="B267" s="76" t="inlineStr">
        <is>
          <t>Nguyễn Tấn Đông</t>
        </is>
      </c>
      <c r="C267" s="77" t="inlineStr">
        <is>
          <t>QA/QC Hành Chính</t>
        </is>
      </c>
      <c r="D267" s="72" t="inlineStr">
        <is>
          <t>Gián tiếp</t>
        </is>
      </c>
      <c r="E267" s="73" t="inlineStr">
        <is>
          <t>2021-03-24</t>
        </is>
      </c>
      <c r="F267" s="73" t="inlineStr"/>
      <c r="G267" s="74" t="inlineStr">
        <is>
          <t>D</t>
        </is>
      </c>
      <c r="H267" s="74" t="n">
        <v>2</v>
      </c>
      <c r="I267" s="74" t="inlineStr">
        <is>
          <t>D</t>
        </is>
      </c>
      <c r="J267" s="74" t="n">
        <v>1</v>
      </c>
      <c r="K267" s="74" t="inlineStr">
        <is>
          <t>D</t>
        </is>
      </c>
      <c r="L267" s="74" t="n">
        <v>0</v>
      </c>
      <c r="M267" s="74" t="inlineStr">
        <is>
          <t>D</t>
        </is>
      </c>
      <c r="N267" s="74" t="n">
        <v>0</v>
      </c>
      <c r="O267" s="74" t="inlineStr"/>
      <c r="P267" s="74" t="n">
        <v>0</v>
      </c>
      <c r="Q267" s="75" t="inlineStr">
        <is>
          <t>D</t>
        </is>
      </c>
      <c r="R267" s="75" t="n">
        <v>0</v>
      </c>
      <c r="S267" s="75" t="inlineStr">
        <is>
          <t>D</t>
        </is>
      </c>
      <c r="T267" s="74" t="n">
        <v>0</v>
      </c>
      <c r="U267" s="74" t="inlineStr">
        <is>
          <t>D</t>
        </is>
      </c>
      <c r="V267" s="74" t="n">
        <v>2</v>
      </c>
      <c r="W267" s="75" t="inlineStr">
        <is>
          <t>D</t>
        </is>
      </c>
      <c r="X267" s="74" t="n">
        <v>1</v>
      </c>
      <c r="Y267" s="74" t="inlineStr">
        <is>
          <t>D</t>
        </is>
      </c>
      <c r="Z267" s="74" t="n">
        <v>0</v>
      </c>
      <c r="AA267" s="74" t="inlineStr">
        <is>
          <t>D</t>
        </is>
      </c>
      <c r="AB267" s="74" t="n">
        <v>0</v>
      </c>
      <c r="AC267" s="74" t="inlineStr"/>
      <c r="AD267" s="74" t="n">
        <v>0</v>
      </c>
      <c r="AE267" s="74" t="inlineStr">
        <is>
          <t>D</t>
        </is>
      </c>
      <c r="AF267" s="74" t="n">
        <v>2</v>
      </c>
      <c r="AG267" s="74" t="inlineStr">
        <is>
          <t>D</t>
        </is>
      </c>
      <c r="AH267" s="74" t="n">
        <v>1</v>
      </c>
      <c r="AI267" s="74" t="inlineStr">
        <is>
          <t>D</t>
        </is>
      </c>
      <c r="AJ267" s="74" t="n">
        <v>1</v>
      </c>
      <c r="AK267" s="74" t="inlineStr">
        <is>
          <t>D</t>
        </is>
      </c>
      <c r="AL267" s="74" t="n">
        <v>0</v>
      </c>
      <c r="AM267" s="74" t="inlineStr">
        <is>
          <t>D</t>
        </is>
      </c>
      <c r="AN267" s="74" t="n">
        <v>1</v>
      </c>
      <c r="AO267" s="74" t="inlineStr">
        <is>
          <t>D</t>
        </is>
      </c>
      <c r="AP267" s="74" t="n">
        <v>0</v>
      </c>
      <c r="AQ267" s="74" t="inlineStr"/>
      <c r="AR267" s="74" t="n">
        <v>0</v>
      </c>
      <c r="AS267" s="74" t="inlineStr">
        <is>
          <t>P</t>
        </is>
      </c>
      <c r="AT267" s="74" t="n">
        <v>0</v>
      </c>
      <c r="AU267" s="74" t="inlineStr">
        <is>
          <t>D</t>
        </is>
      </c>
      <c r="AV267" s="74" t="n">
        <v>0</v>
      </c>
      <c r="AW267" s="74" t="inlineStr">
        <is>
          <t>D</t>
        </is>
      </c>
      <c r="AX267" s="74" t="n">
        <v>4</v>
      </c>
      <c r="AY267" s="74" t="inlineStr">
        <is>
          <t>D</t>
        </is>
      </c>
      <c r="AZ267" s="74" t="n">
        <v>1</v>
      </c>
      <c r="BA267" s="74" t="inlineStr">
        <is>
          <t>D</t>
        </is>
      </c>
      <c r="BB267" s="74" t="n">
        <v>0</v>
      </c>
      <c r="BC267" s="74" t="inlineStr">
        <is>
          <t>D</t>
        </is>
      </c>
      <c r="BD267" s="74" t="n">
        <v>0</v>
      </c>
      <c r="BE267" s="74" t="inlineStr"/>
      <c r="BF267" s="74" t="n">
        <v>0</v>
      </c>
      <c r="BG267" s="74" t="inlineStr">
        <is>
          <t>D</t>
        </is>
      </c>
      <c r="BH267" s="74" t="n">
        <v>1</v>
      </c>
      <c r="BI267" s="74" t="inlineStr">
        <is>
          <t>D</t>
        </is>
      </c>
      <c r="BJ267" s="74" t="n">
        <v>0</v>
      </c>
      <c r="BK267" s="74" t="inlineStr">
        <is>
          <t>D</t>
        </is>
      </c>
      <c r="BL267" s="74" t="n">
        <v>1</v>
      </c>
      <c r="BM267" s="74" t="inlineStr">
        <is>
          <t>D</t>
        </is>
      </c>
      <c r="BN267" s="74" t="n">
        <v>0</v>
      </c>
      <c r="BO267" s="74" t="n"/>
      <c r="BP267" s="74" t="n"/>
      <c r="BQ267" s="165">
        <f>COUNTIF($G267:$BP267,"a")+COUNTIF($G267:$BP267,"r0,a5")/2+COUNTIF($G267:$BP267,"p5,a5")/2</f>
        <v/>
      </c>
      <c r="BR267" s="165">
        <f>COUNTIF($G267:$BP267,"d")+COUNTIF($G267:$BP267,"r0,d5")/2+COUNTIF($G267:$BP267,"p5,d5")/2</f>
        <v/>
      </c>
      <c r="BS267" s="165">
        <f>COUNTIF($G267:$BP267,"b")+COUNTIF($G267:$BP267,"r0,b5")/2+COUNTIF($G267:$BP267,"p5,b5")/2</f>
        <v/>
      </c>
      <c r="BT267" s="165">
        <f>COUNTIF($G267:$BP267,"c")+COUNTIF($G267:$BP267,"r0,c5")/2+COUNTIF($G267:$BP267,"p5,c5")/2</f>
        <v/>
      </c>
      <c r="BU267" s="165">
        <f>COUNTIF($G267:$BP267,"KH")+COUNTIF($G267:$BP267,"TL")+COUNTIF($G267:$BP267,"L")</f>
        <v/>
      </c>
      <c r="BV267" s="165" t="n"/>
      <c r="BW267" s="165">
        <f>COUNTIF($G267:$BP267,"hh")</f>
        <v/>
      </c>
      <c r="BX267" s="165">
        <f>COUNTIF($G267:$BP267,"nt7")</f>
        <v/>
      </c>
      <c r="BY267" s="165">
        <f>COUNTIF($G267:$BP267,"P")+COUNTIF($G267:$BP267,"p5,a5")/2+COUNTIF($G267:$BP267,"p5,b5")/2+COUNTIF($G267:$BP267,"p5,c5")/2+COUNTIF($G267:$BP267,"p5,d5")/2</f>
        <v/>
      </c>
      <c r="BZ267" s="166">
        <f>SUBTOTAL(9,BQ267:BY267)</f>
        <v/>
      </c>
      <c r="CA267" s="167">
        <f>SUM(J267,L267,N267,P267,R267,T267,X267,Z267,AB267,AD267,AF267,AH267,AL267,AN267,AP267,AR267,AT267,AV267,AZ267,BB267,BD267,BF267,BH267,BP267)</f>
        <v/>
      </c>
      <c r="CB267" s="168">
        <f>SUM(H267,V267,AJ267,AX267,BL267)</f>
        <v/>
      </c>
      <c r="CC267" s="24">
        <f>SUM(BJ267,BN267)</f>
        <v/>
      </c>
      <c r="CD267" s="169">
        <f>IF(BZ267&gt;25,4,IF(BZ267&gt;18,3,IF(BZ267&gt;12,2,IF(BZ267&gt;4,1,0))))-BX267-2+1</f>
        <v/>
      </c>
      <c r="CE267" s="30" t="n"/>
      <c r="CF267" s="169">
        <f>CD267*CI267</f>
        <v/>
      </c>
      <c r="CG267" s="170">
        <f>F267-BY267+1</f>
        <v/>
      </c>
      <c r="CH267" s="169">
        <f>CE267*16</f>
        <v/>
      </c>
      <c r="CI267" s="171">
        <f>VLOOKUP(A267,[1]DATA!$A$6:$AI$331,34,0)</f>
        <v/>
      </c>
      <c r="CJ267" s="172">
        <f>VLOOKUP(A267,[2]CHAMCONG!A$7:CI$333,79,0)</f>
        <v/>
      </c>
      <c r="CK267" s="173">
        <f>CJ267-CA267</f>
        <v/>
      </c>
      <c r="CL267" s="25" t="n"/>
      <c r="CM267" s="25" t="n"/>
    </row>
    <row r="268" ht="18" customFormat="1" customHeight="1" s="26">
      <c r="A268" s="69" t="inlineStr">
        <is>
          <t>A1916</t>
        </is>
      </c>
      <c r="B268" s="76" t="inlineStr">
        <is>
          <t>Lê Tấn Lực</t>
        </is>
      </c>
      <c r="C268" s="71" t="inlineStr">
        <is>
          <t>X1 Ép - A</t>
        </is>
      </c>
      <c r="D268" s="72" t="inlineStr">
        <is>
          <t>Trực tiếp</t>
        </is>
      </c>
      <c r="E268" s="73" t="inlineStr">
        <is>
          <t>2021-03-24</t>
        </is>
      </c>
      <c r="F268" s="73" t="inlineStr"/>
      <c r="G268" s="74" t="inlineStr">
        <is>
          <t>A</t>
        </is>
      </c>
      <c r="H268" s="74" t="n">
        <v>4</v>
      </c>
      <c r="I268" s="75" t="inlineStr">
        <is>
          <t>C</t>
        </is>
      </c>
      <c r="J268" s="74" t="n">
        <v>4</v>
      </c>
      <c r="K268" s="75" t="inlineStr">
        <is>
          <t>C</t>
        </is>
      </c>
      <c r="L268" s="74" t="n">
        <v>4</v>
      </c>
      <c r="M268" s="75" t="inlineStr">
        <is>
          <t>C</t>
        </is>
      </c>
      <c r="N268" s="74" t="n">
        <v>4</v>
      </c>
      <c r="O268" s="75" t="inlineStr"/>
      <c r="P268" s="74" t="n">
        <v>8</v>
      </c>
      <c r="Q268" s="74" t="inlineStr">
        <is>
          <t>A</t>
        </is>
      </c>
      <c r="R268" s="74" t="n">
        <v>4</v>
      </c>
      <c r="S268" s="75" t="inlineStr">
        <is>
          <t>A</t>
        </is>
      </c>
      <c r="T268" s="74" t="n">
        <v>4</v>
      </c>
      <c r="U268" s="75" t="inlineStr">
        <is>
          <t>P0</t>
        </is>
      </c>
      <c r="V268" s="74" t="n">
        <v>0</v>
      </c>
      <c r="W268" s="75" t="inlineStr">
        <is>
          <t>A</t>
        </is>
      </c>
      <c r="X268" s="74" t="n">
        <v>4</v>
      </c>
      <c r="Y268" s="75" t="inlineStr">
        <is>
          <t>A</t>
        </is>
      </c>
      <c r="Z268" s="74" t="n">
        <v>4</v>
      </c>
      <c r="AA268" s="75" t="inlineStr">
        <is>
          <t>A</t>
        </is>
      </c>
      <c r="AB268" s="74" t="n">
        <v>4</v>
      </c>
      <c r="AC268" s="75" t="inlineStr"/>
      <c r="AD268" s="74" t="n">
        <v>16</v>
      </c>
      <c r="AE268" s="75" t="inlineStr">
        <is>
          <t>C</t>
        </is>
      </c>
      <c r="AF268" s="75" t="n">
        <v>4</v>
      </c>
      <c r="AG268" s="75" t="inlineStr">
        <is>
          <t>C</t>
        </is>
      </c>
      <c r="AH268" s="74" t="n">
        <v>4</v>
      </c>
      <c r="AI268" s="75" t="inlineStr">
        <is>
          <t>C</t>
        </is>
      </c>
      <c r="AJ268" s="74" t="n">
        <v>4</v>
      </c>
      <c r="AK268" s="75" t="inlineStr">
        <is>
          <t>C</t>
        </is>
      </c>
      <c r="AL268" s="74" t="n">
        <v>4</v>
      </c>
      <c r="AM268" s="75" t="inlineStr">
        <is>
          <t>C</t>
        </is>
      </c>
      <c r="AN268" s="74" t="n">
        <v>4</v>
      </c>
      <c r="AO268" s="75" t="inlineStr">
        <is>
          <t>P</t>
        </is>
      </c>
      <c r="AP268" s="74" t="n">
        <v>0</v>
      </c>
      <c r="AQ268" s="74" t="inlineStr"/>
      <c r="AR268" s="74" t="n">
        <v>0</v>
      </c>
      <c r="AS268" s="74" t="inlineStr">
        <is>
          <t>P</t>
        </is>
      </c>
      <c r="AT268" s="74" t="n">
        <v>0</v>
      </c>
      <c r="AU268" s="74" t="inlineStr">
        <is>
          <t>A</t>
        </is>
      </c>
      <c r="AV268" s="74" t="n">
        <v>4</v>
      </c>
      <c r="AW268" s="74" t="inlineStr">
        <is>
          <t>A</t>
        </is>
      </c>
      <c r="AX268" s="74" t="n">
        <v>4</v>
      </c>
      <c r="AY268" s="74" t="inlineStr">
        <is>
          <t>A</t>
        </is>
      </c>
      <c r="AZ268" s="74" t="n">
        <v>4</v>
      </c>
      <c r="BA268" s="74" t="inlineStr">
        <is>
          <t>P</t>
        </is>
      </c>
      <c r="BB268" s="74" t="n">
        <v>0</v>
      </c>
      <c r="BC268" s="74" t="inlineStr">
        <is>
          <t>A</t>
        </is>
      </c>
      <c r="BD268" s="74" t="n">
        <v>4</v>
      </c>
      <c r="BE268" s="74" t="inlineStr"/>
      <c r="BF268" s="74" t="n">
        <v>16</v>
      </c>
      <c r="BG268" s="74" t="inlineStr">
        <is>
          <t>C</t>
        </is>
      </c>
      <c r="BH268" s="74" t="n">
        <v>4</v>
      </c>
      <c r="BI268" s="74" t="inlineStr">
        <is>
          <t>C</t>
        </is>
      </c>
      <c r="BJ268" s="74" t="n">
        <v>4</v>
      </c>
      <c r="BK268" s="74" t="inlineStr">
        <is>
          <t>P</t>
        </is>
      </c>
      <c r="BL268" s="74" t="n">
        <v>0</v>
      </c>
      <c r="BM268" s="74" t="inlineStr">
        <is>
          <t>P</t>
        </is>
      </c>
      <c r="BN268" s="74" t="n">
        <v>0</v>
      </c>
      <c r="BO268" s="74" t="n"/>
      <c r="BP268" s="74" t="n"/>
      <c r="BQ268" s="165">
        <f>COUNTIF($G268:$BP268,"a")+COUNTIF($G268:$BP268,"r0,a5")/2+COUNTIF($G268:$BP268,"p5,a5")/2</f>
        <v/>
      </c>
      <c r="BR268" s="165">
        <f>COUNTIF($G268:$BP268,"d")+COUNTIF($G268:$BP268,"r0,d5")/2+COUNTIF($G268:$BP268,"p5,d5")/2</f>
        <v/>
      </c>
      <c r="BS268" s="165">
        <f>COUNTIF($G268:$BP268,"b")+COUNTIF($G268:$BP268,"r0,b5")/2+COUNTIF($G268:$BP268,"p5,b5")/2</f>
        <v/>
      </c>
      <c r="BT268" s="165">
        <f>COUNTIF($G268:$BP268,"c")+COUNTIF($G268:$BP268,"r0,c5")/2+COUNTIF($G268:$BP268,"p5,c5")/2</f>
        <v/>
      </c>
      <c r="BU268" s="165">
        <f>COUNTIF($G268:$BP268,"KH")+COUNTIF($G268:$BP268,"TL")+COUNTIF($G268:$BP268,"L")</f>
        <v/>
      </c>
      <c r="BV268" s="165" t="n"/>
      <c r="BW268" s="165">
        <f>COUNTIF($G268:$BP268,"hh")</f>
        <v/>
      </c>
      <c r="BX268" s="165">
        <f>COUNTIF($G268:$BP268,"nt7")</f>
        <v/>
      </c>
      <c r="BY268" s="165">
        <f>COUNTIF($G268:$BP268,"P")+COUNTIF($G268:$BP268,"p5,a5")/2+COUNTIF($G268:$BP268,"p5,b5")/2+COUNTIF($G268:$BP268,"p5,c5")/2+COUNTIF($G268:$BP268,"p5,d5")/2</f>
        <v/>
      </c>
      <c r="BZ268" s="166">
        <f>SUBTOTAL(9,BQ268:BY268)</f>
        <v/>
      </c>
      <c r="CA268" s="167">
        <f>SUM(J268,L268,N268,P268,R268,T268,X268,Z268,AB268,AD268,AF268,AH268,AL268,AN268,AP268,AR268,AT268,AV268,AZ268,BB268,BD268,BF268,BH268,BP268)</f>
        <v/>
      </c>
      <c r="CB268" s="168">
        <f>SUM(H268,V268,AJ268,AX268,BL268)</f>
        <v/>
      </c>
      <c r="CC268" s="24">
        <f>SUM(BJ268,BN268)</f>
        <v/>
      </c>
      <c r="CD268" s="169">
        <f>IF(BZ268&gt;25,4,IF(BZ268&gt;18,3,IF(BZ268&gt;12,2,IF(BZ268&gt;4,1,0))))-BX268-2+1</f>
        <v/>
      </c>
      <c r="CE268" s="30" t="n"/>
      <c r="CF268" s="169">
        <f>CD268*CI268</f>
        <v/>
      </c>
      <c r="CG268" s="170">
        <f>F268-BY268+1</f>
        <v/>
      </c>
      <c r="CH268" s="169">
        <f>CE268*16</f>
        <v/>
      </c>
      <c r="CI268" s="171">
        <f>VLOOKUP(A268,[1]DATA!$A$6:$AI$331,34,0)</f>
        <v/>
      </c>
      <c r="CJ268" s="172">
        <f>VLOOKUP(A268,[2]CHAMCONG!A$7:CI$333,79,0)</f>
        <v/>
      </c>
      <c r="CK268" s="173">
        <f>CJ268-CA268</f>
        <v/>
      </c>
      <c r="CL268" s="25" t="n"/>
      <c r="CM268" s="25" t="n"/>
    </row>
    <row r="269" ht="18" customFormat="1" customHeight="1" s="26">
      <c r="A269" s="69" t="inlineStr">
        <is>
          <t>A1917</t>
        </is>
      </c>
      <c r="B269" s="76" t="inlineStr">
        <is>
          <t>Phạm Hồng Điệp</t>
        </is>
      </c>
      <c r="C269" s="71" t="inlineStr">
        <is>
          <t>X1 Ép - B</t>
        </is>
      </c>
      <c r="D269" s="72" t="inlineStr">
        <is>
          <t>Trực tiếp</t>
        </is>
      </c>
      <c r="E269" s="73" t="inlineStr">
        <is>
          <t>2021-03-24</t>
        </is>
      </c>
      <c r="F269" s="73" t="inlineStr"/>
      <c r="G269" s="74" t="inlineStr">
        <is>
          <t>A</t>
        </is>
      </c>
      <c r="H269" s="74" t="n">
        <v>4</v>
      </c>
      <c r="I269" s="75" t="inlineStr">
        <is>
          <t>P</t>
        </is>
      </c>
      <c r="J269" s="74" t="n">
        <v>0</v>
      </c>
      <c r="K269" s="75" t="inlineStr">
        <is>
          <t>A</t>
        </is>
      </c>
      <c r="L269" s="74" t="n">
        <v>4</v>
      </c>
      <c r="M269" s="75" t="inlineStr">
        <is>
          <t>A</t>
        </is>
      </c>
      <c r="N269" s="74" t="n">
        <v>4</v>
      </c>
      <c r="O269" s="75" t="inlineStr"/>
      <c r="P269" s="74" t="n">
        <v>0</v>
      </c>
      <c r="Q269" s="75" t="inlineStr">
        <is>
          <t>C</t>
        </is>
      </c>
      <c r="R269" s="75" t="n">
        <v>4</v>
      </c>
      <c r="S269" s="75" t="inlineStr">
        <is>
          <t>C</t>
        </is>
      </c>
      <c r="T269" s="74" t="n">
        <v>4</v>
      </c>
      <c r="U269" s="75" t="inlineStr">
        <is>
          <t>C</t>
        </is>
      </c>
      <c r="V269" s="74" t="n">
        <v>4</v>
      </c>
      <c r="W269" s="75" t="inlineStr">
        <is>
          <t>P</t>
        </is>
      </c>
      <c r="X269" s="74" t="n">
        <v>0</v>
      </c>
      <c r="Y269" s="75" t="inlineStr">
        <is>
          <t>P</t>
        </is>
      </c>
      <c r="Z269" s="74" t="n">
        <v>0</v>
      </c>
      <c r="AA269" s="75" t="inlineStr">
        <is>
          <t>P</t>
        </is>
      </c>
      <c r="AB269" s="74" t="n">
        <v>0</v>
      </c>
      <c r="AC269" s="75" t="inlineStr"/>
      <c r="AD269" s="74" t="n">
        <v>0</v>
      </c>
      <c r="AE269" s="74" t="inlineStr">
        <is>
          <t>P</t>
        </is>
      </c>
      <c r="AF269" s="74" t="n">
        <v>0</v>
      </c>
      <c r="AG269" s="75" t="inlineStr">
        <is>
          <t>P</t>
        </is>
      </c>
      <c r="AH269" s="74" t="n">
        <v>0</v>
      </c>
      <c r="AI269" s="75" t="inlineStr">
        <is>
          <t>A</t>
        </is>
      </c>
      <c r="AJ269" s="74" t="n">
        <v>4</v>
      </c>
      <c r="AK269" s="75" t="inlineStr">
        <is>
          <t>A</t>
        </is>
      </c>
      <c r="AL269" s="74" t="n">
        <v>4</v>
      </c>
      <c r="AM269" s="75" t="inlineStr">
        <is>
          <t>A</t>
        </is>
      </c>
      <c r="AN269" s="74" t="n">
        <v>4</v>
      </c>
      <c r="AO269" s="75" t="inlineStr">
        <is>
          <t>A</t>
        </is>
      </c>
      <c r="AP269" s="74" t="n">
        <v>4</v>
      </c>
      <c r="AQ269" s="74" t="inlineStr"/>
      <c r="AR269" s="74" t="n">
        <v>0</v>
      </c>
      <c r="AS269" s="74" t="inlineStr">
        <is>
          <t>P</t>
        </is>
      </c>
      <c r="AT269" s="74" t="n">
        <v>0</v>
      </c>
      <c r="AU269" s="74" t="inlineStr">
        <is>
          <t>C</t>
        </is>
      </c>
      <c r="AV269" s="74" t="n">
        <v>4</v>
      </c>
      <c r="AW269" s="74" t="inlineStr">
        <is>
          <t>C</t>
        </is>
      </c>
      <c r="AX269" s="74" t="n">
        <v>4</v>
      </c>
      <c r="AY269" s="74" t="inlineStr">
        <is>
          <t>C</t>
        </is>
      </c>
      <c r="AZ269" s="74" t="n">
        <v>4</v>
      </c>
      <c r="BA269" s="74" t="inlineStr">
        <is>
          <t>C</t>
        </is>
      </c>
      <c r="BB269" s="74" t="n">
        <v>4</v>
      </c>
      <c r="BC269" s="74" t="inlineStr">
        <is>
          <t>C</t>
        </is>
      </c>
      <c r="BD269" s="74" t="n">
        <v>4</v>
      </c>
      <c r="BE269" s="74" t="inlineStr"/>
      <c r="BF269" s="74" t="n">
        <v>0</v>
      </c>
      <c r="BG269" s="74" t="inlineStr">
        <is>
          <t>A</t>
        </is>
      </c>
      <c r="BH269" s="74" t="n">
        <v>4</v>
      </c>
      <c r="BI269" s="74" t="inlineStr">
        <is>
          <t>A</t>
        </is>
      </c>
      <c r="BJ269" s="74" t="n">
        <v>4</v>
      </c>
      <c r="BK269" s="74" t="inlineStr">
        <is>
          <t>A</t>
        </is>
      </c>
      <c r="BL269" s="74" t="n">
        <v>4</v>
      </c>
      <c r="BM269" s="74" t="inlineStr">
        <is>
          <t>A</t>
        </is>
      </c>
      <c r="BN269" s="74" t="n">
        <v>4</v>
      </c>
      <c r="BO269" s="74" t="n"/>
      <c r="BP269" s="74" t="n"/>
      <c r="BQ269" s="165">
        <f>COUNTIF($G269:$BP269,"a")+COUNTIF($G269:$BP269,"r0,a5")/2+COUNTIF($G269:$BP269,"p5,a5")/2</f>
        <v/>
      </c>
      <c r="BR269" s="165">
        <f>COUNTIF($G269:$BP269,"d")+COUNTIF($G269:$BP269,"r0,d5")/2+COUNTIF($G269:$BP269,"p5,d5")/2</f>
        <v/>
      </c>
      <c r="BS269" s="165">
        <f>COUNTIF($G269:$BP269,"b")+COUNTIF($G269:$BP269,"r0,b5")/2+COUNTIF($G269:$BP269,"p5,b5")/2</f>
        <v/>
      </c>
      <c r="BT269" s="165">
        <f>COUNTIF($G269:$BP269,"c")+COUNTIF($G269:$BP269,"r0,c5")/2+COUNTIF($G269:$BP269,"p5,c5")/2</f>
        <v/>
      </c>
      <c r="BU269" s="165">
        <f>COUNTIF($G269:$BP269,"KH")+COUNTIF($G269:$BP269,"TL")+COUNTIF($G269:$BP269,"L")</f>
        <v/>
      </c>
      <c r="BV269" s="165" t="n"/>
      <c r="BW269" s="165">
        <f>COUNTIF($G269:$BP269,"hh")</f>
        <v/>
      </c>
      <c r="BX269" s="165">
        <f>COUNTIF($G269:$BP269,"nt7")</f>
        <v/>
      </c>
      <c r="BY269" s="165">
        <f>COUNTIF($G269:$BP269,"P")+COUNTIF($G269:$BP269,"p5,a5")/2+COUNTIF($G269:$BP269,"p5,b5")/2+COUNTIF($G269:$BP269,"p5,c5")/2+COUNTIF($G269:$BP269,"p5,d5")/2</f>
        <v/>
      </c>
      <c r="BZ269" s="166">
        <f>SUBTOTAL(9,BQ269:BY269)</f>
        <v/>
      </c>
      <c r="CA269" s="167">
        <f>SUM(J269,L269,N269,P269,R269,T269,X269,Z269,AB269,AD269,AF269,AH269,AL269,AN269,AP269,AR269,AT269,AV269,AZ269,BB269,BD269,BF269,BH269,BP269)</f>
        <v/>
      </c>
      <c r="CB269" s="168">
        <f>SUM(H269,V269,AJ269,AX269,BL269)</f>
        <v/>
      </c>
      <c r="CC269" s="24">
        <f>SUM(BJ269,BN269)</f>
        <v/>
      </c>
      <c r="CD269" s="169">
        <f>IF(BZ269&gt;25,4,IF(BZ269&gt;18,3,IF(BZ269&gt;12,2,IF(BZ269&gt;4,1,0))))-BX269-2+1</f>
        <v/>
      </c>
      <c r="CE269" s="30" t="n"/>
      <c r="CF269" s="169">
        <f>CD269*CI269</f>
        <v/>
      </c>
      <c r="CG269" s="170">
        <f>F269-BY269+1</f>
        <v/>
      </c>
      <c r="CH269" s="169">
        <f>CE269*16</f>
        <v/>
      </c>
      <c r="CI269" s="171">
        <f>VLOOKUP(A269,[1]DATA!$A$6:$AI$331,34,0)</f>
        <v/>
      </c>
      <c r="CJ269" s="172">
        <f>VLOOKUP(A269,[2]CHAMCONG!A$7:CI$333,79,0)</f>
        <v/>
      </c>
      <c r="CK269" s="173">
        <f>CJ269-CA269</f>
        <v/>
      </c>
      <c r="CL269" s="25" t="n"/>
      <c r="CM269" s="25" t="n"/>
    </row>
    <row r="270" ht="18" customFormat="1" customHeight="1" s="26">
      <c r="A270" s="69" t="inlineStr">
        <is>
          <t>A1918</t>
        </is>
      </c>
      <c r="B270" s="70" t="inlineStr">
        <is>
          <t>Lê Hoàng Nam</t>
        </is>
      </c>
      <c r="C270" s="71" t="inlineStr">
        <is>
          <t>X1 Ép - A</t>
        </is>
      </c>
      <c r="D270" s="72" t="inlineStr">
        <is>
          <t>Trực tiếp</t>
        </is>
      </c>
      <c r="E270" s="73" t="inlineStr">
        <is>
          <t>2021-04-12</t>
        </is>
      </c>
      <c r="F270" s="73" t="inlineStr"/>
      <c r="G270" s="74" t="inlineStr">
        <is>
          <t>A</t>
        </is>
      </c>
      <c r="H270" s="74" t="n">
        <v>3</v>
      </c>
      <c r="I270" s="75" t="inlineStr">
        <is>
          <t>C</t>
        </is>
      </c>
      <c r="J270" s="74" t="n">
        <v>4</v>
      </c>
      <c r="K270" s="75" t="inlineStr">
        <is>
          <t>C</t>
        </is>
      </c>
      <c r="L270" s="74" t="n">
        <v>4</v>
      </c>
      <c r="M270" s="75" t="inlineStr">
        <is>
          <t>C</t>
        </is>
      </c>
      <c r="N270" s="74" t="n">
        <v>4</v>
      </c>
      <c r="O270" s="75" t="inlineStr"/>
      <c r="P270" s="74" t="n">
        <v>8</v>
      </c>
      <c r="Q270" s="75" t="inlineStr">
        <is>
          <t>A</t>
        </is>
      </c>
      <c r="R270" s="75" t="n">
        <v>4</v>
      </c>
      <c r="S270" s="75" t="inlineStr">
        <is>
          <t>A</t>
        </is>
      </c>
      <c r="T270" s="74" t="n">
        <v>4</v>
      </c>
      <c r="U270" s="74" t="inlineStr">
        <is>
          <t>A</t>
        </is>
      </c>
      <c r="V270" s="74" t="n">
        <v>4</v>
      </c>
      <c r="W270" s="75" t="inlineStr">
        <is>
          <t>A</t>
        </is>
      </c>
      <c r="X270" s="74" t="n">
        <v>4</v>
      </c>
      <c r="Y270" s="75" t="inlineStr">
        <is>
          <t>A</t>
        </is>
      </c>
      <c r="Z270" s="74" t="n">
        <v>4</v>
      </c>
      <c r="AA270" s="75" t="inlineStr">
        <is>
          <t>A</t>
        </is>
      </c>
      <c r="AB270" s="74" t="n">
        <v>4</v>
      </c>
      <c r="AC270" s="75" t="inlineStr"/>
      <c r="AD270" s="74" t="n">
        <v>12</v>
      </c>
      <c r="AE270" s="75" t="inlineStr">
        <is>
          <t>C</t>
        </is>
      </c>
      <c r="AF270" s="75" t="n">
        <v>4</v>
      </c>
      <c r="AG270" s="75" t="inlineStr">
        <is>
          <t>C</t>
        </is>
      </c>
      <c r="AH270" s="74" t="n">
        <v>4</v>
      </c>
      <c r="AI270" s="74" t="inlineStr">
        <is>
          <t>C</t>
        </is>
      </c>
      <c r="AJ270" s="74" t="n">
        <v>4</v>
      </c>
      <c r="AK270" s="75" t="inlineStr">
        <is>
          <t>C</t>
        </is>
      </c>
      <c r="AL270" s="74" t="n">
        <v>4</v>
      </c>
      <c r="AM270" s="75" t="inlineStr">
        <is>
          <t>C</t>
        </is>
      </c>
      <c r="AN270" s="74" t="n">
        <v>4</v>
      </c>
      <c r="AO270" s="75" t="inlineStr">
        <is>
          <t>P</t>
        </is>
      </c>
      <c r="AP270" s="74" t="n">
        <v>0</v>
      </c>
      <c r="AQ270" s="75" t="inlineStr"/>
      <c r="AR270" s="74" t="n">
        <v>0</v>
      </c>
      <c r="AS270" s="75" t="inlineStr">
        <is>
          <t>P</t>
        </is>
      </c>
      <c r="AT270" s="75" t="n">
        <v>0</v>
      </c>
      <c r="AU270" s="75" t="inlineStr">
        <is>
          <t>A</t>
        </is>
      </c>
      <c r="AV270" s="74" t="n">
        <v>4</v>
      </c>
      <c r="AW270" s="74" t="inlineStr">
        <is>
          <t>A</t>
        </is>
      </c>
      <c r="AX270" s="74" t="n">
        <v>4</v>
      </c>
      <c r="AY270" s="75" t="inlineStr">
        <is>
          <t>A</t>
        </is>
      </c>
      <c r="AZ270" s="74" t="n">
        <v>4</v>
      </c>
      <c r="BA270" s="75" t="inlineStr">
        <is>
          <t>A</t>
        </is>
      </c>
      <c r="BB270" s="74" t="n">
        <v>4</v>
      </c>
      <c r="BC270" s="75" t="inlineStr">
        <is>
          <t>A</t>
        </is>
      </c>
      <c r="BD270" s="74" t="n">
        <v>4</v>
      </c>
      <c r="BE270" s="75" t="inlineStr"/>
      <c r="BF270" s="74" t="n">
        <v>12</v>
      </c>
      <c r="BG270" s="75" t="inlineStr">
        <is>
          <t>C</t>
        </is>
      </c>
      <c r="BH270" s="75" t="n">
        <v>4</v>
      </c>
      <c r="BI270" s="74" t="inlineStr">
        <is>
          <t>C</t>
        </is>
      </c>
      <c r="BJ270" s="74" t="n">
        <v>4</v>
      </c>
      <c r="BK270" s="74" t="inlineStr">
        <is>
          <t>C</t>
        </is>
      </c>
      <c r="BL270" s="74" t="n">
        <v>4</v>
      </c>
      <c r="BM270" s="74" t="inlineStr">
        <is>
          <t>C</t>
        </is>
      </c>
      <c r="BN270" s="74" t="n">
        <v>4</v>
      </c>
      <c r="BO270" s="74" t="n"/>
      <c r="BP270" s="74" t="n"/>
      <c r="BQ270" s="165">
        <f>COUNTIF($G270:$BP270,"a")+COUNTIF($G270:$BP270,"r0,a5")/2+COUNTIF($G270:$BP270,"p5,a5")/2</f>
        <v/>
      </c>
      <c r="BR270" s="165">
        <f>COUNTIF($G270:$BP270,"d")+COUNTIF($G270:$BP270,"r0,d5")/2+COUNTIF($G270:$BP270,"p5,d5")/2</f>
        <v/>
      </c>
      <c r="BS270" s="165">
        <f>COUNTIF($G270:$BP270,"b")+COUNTIF($G270:$BP270,"r0,b5")/2+COUNTIF($G270:$BP270,"p5,b5")/2</f>
        <v/>
      </c>
      <c r="BT270" s="165">
        <f>COUNTIF($G270:$BP270,"c")+COUNTIF($G270:$BP270,"r0,c5")/2+COUNTIF($G270:$BP270,"p5,c5")/2</f>
        <v/>
      </c>
      <c r="BU270" s="165">
        <f>COUNTIF($G270:$BP270,"KH")+COUNTIF($G270:$BP270,"TL")+COUNTIF($G270:$BP270,"L")</f>
        <v/>
      </c>
      <c r="BV270" s="165" t="n"/>
      <c r="BW270" s="165">
        <f>COUNTIF($G270:$BP270,"hh")</f>
        <v/>
      </c>
      <c r="BX270" s="165">
        <f>COUNTIF($G270:$BP270,"nt7")</f>
        <v/>
      </c>
      <c r="BY270" s="165">
        <f>COUNTIF($G270:$BP270,"P")+COUNTIF($G270:$BP270,"p5,a5")/2+COUNTIF($G270:$BP270,"p5,b5")/2+COUNTIF($G270:$BP270,"p5,c5")/2+COUNTIF($G270:$BP270,"p5,d5")/2</f>
        <v/>
      </c>
      <c r="BZ270" s="166">
        <f>SUBTOTAL(9,BQ270:BY270)</f>
        <v/>
      </c>
      <c r="CA270" s="167">
        <f>SUM(J270,L270,N270,P270,R270,T270,X270,Z270,AB270,AD270,AF270,AH270,AL270,AN270,AP270,AR270,AT270,AV270,AZ270,BB270,BD270,BF270,BH270,BP270)</f>
        <v/>
      </c>
      <c r="CB270" s="168">
        <f>SUM(H270,V270,AJ270,AX270,BL270)</f>
        <v/>
      </c>
      <c r="CC270" s="24">
        <f>SUM(BJ270,BN270)</f>
        <v/>
      </c>
      <c r="CD270" s="169">
        <f>IF(BZ270&gt;25,4,IF(BZ270&gt;18,3,IF(BZ270&gt;12,2,IF(BZ270&gt;4,1,0))))-BX270-2+1</f>
        <v/>
      </c>
      <c r="CE270" s="30" t="n"/>
      <c r="CF270" s="169">
        <f>CD270*CI270</f>
        <v/>
      </c>
      <c r="CG270" s="170">
        <f>F270-BY270+1</f>
        <v/>
      </c>
      <c r="CH270" s="169">
        <f>CE270*16</f>
        <v/>
      </c>
      <c r="CI270" s="171">
        <f>VLOOKUP(A270,[1]DATA!$A$6:$AI$331,34,0)</f>
        <v/>
      </c>
      <c r="CJ270" s="172">
        <f>VLOOKUP(A270,[2]CHAMCONG!A$7:CI$333,79,0)</f>
        <v/>
      </c>
      <c r="CK270" s="173">
        <f>CJ270-CA270</f>
        <v/>
      </c>
      <c r="CL270" s="25" t="n"/>
      <c r="CM270" s="25" t="n"/>
    </row>
    <row r="271" ht="18" customFormat="1" customHeight="1" s="26">
      <c r="A271" s="69" t="inlineStr">
        <is>
          <t>A1919</t>
        </is>
      </c>
      <c r="B271" s="70" t="inlineStr">
        <is>
          <t>Phan Xuân Kim</t>
        </is>
      </c>
      <c r="C271" s="71" t="inlineStr">
        <is>
          <t>Bảo trì X2</t>
        </is>
      </c>
      <c r="D271" s="72" t="inlineStr">
        <is>
          <t>Trực tiếp</t>
        </is>
      </c>
      <c r="E271" s="73" t="inlineStr">
        <is>
          <t>2021-03-25</t>
        </is>
      </c>
      <c r="F271" s="73" t="inlineStr"/>
      <c r="G271" s="74" t="inlineStr">
        <is>
          <t>A</t>
        </is>
      </c>
      <c r="H271" s="74" t="n">
        <v>4</v>
      </c>
      <c r="I271" s="75" t="inlineStr">
        <is>
          <t>A</t>
        </is>
      </c>
      <c r="J271" s="74" t="n">
        <v>4</v>
      </c>
      <c r="K271" s="75" t="inlineStr">
        <is>
          <t>A</t>
        </is>
      </c>
      <c r="L271" s="74" t="n">
        <v>4</v>
      </c>
      <c r="M271" s="74" t="inlineStr">
        <is>
          <t>A</t>
        </is>
      </c>
      <c r="N271" s="74" t="n">
        <v>4</v>
      </c>
      <c r="O271" s="74" t="inlineStr"/>
      <c r="P271" s="74" t="n">
        <v>12</v>
      </c>
      <c r="Q271" s="74" t="inlineStr">
        <is>
          <t>A</t>
        </is>
      </c>
      <c r="R271" s="74" t="n">
        <v>3</v>
      </c>
      <c r="S271" s="75" t="inlineStr">
        <is>
          <t>A</t>
        </is>
      </c>
      <c r="T271" s="74" t="n">
        <v>4</v>
      </c>
      <c r="U271" s="75" t="inlineStr">
        <is>
          <t>A</t>
        </is>
      </c>
      <c r="V271" s="74" t="n">
        <v>4</v>
      </c>
      <c r="W271" s="75" t="inlineStr">
        <is>
          <t>A</t>
        </is>
      </c>
      <c r="X271" s="74" t="n">
        <v>4</v>
      </c>
      <c r="Y271" s="75" t="inlineStr">
        <is>
          <t>A</t>
        </is>
      </c>
      <c r="Z271" s="74" t="n">
        <v>4</v>
      </c>
      <c r="AA271" s="75" t="inlineStr">
        <is>
          <t>A</t>
        </is>
      </c>
      <c r="AB271" s="74" t="n">
        <v>4</v>
      </c>
      <c r="AC271" s="75" t="inlineStr"/>
      <c r="AD271" s="74" t="n">
        <v>12</v>
      </c>
      <c r="AE271" s="74" t="inlineStr">
        <is>
          <t>A</t>
        </is>
      </c>
      <c r="AF271" s="74" t="n">
        <v>4</v>
      </c>
      <c r="AG271" s="74" t="inlineStr">
        <is>
          <t>A</t>
        </is>
      </c>
      <c r="AH271" s="74" t="n">
        <v>4</v>
      </c>
      <c r="AI271" s="74" t="inlineStr">
        <is>
          <t>A</t>
        </is>
      </c>
      <c r="AJ271" s="74" t="n">
        <v>4</v>
      </c>
      <c r="AK271" s="74" t="inlineStr">
        <is>
          <t>A</t>
        </is>
      </c>
      <c r="AL271" s="74" t="n">
        <v>4</v>
      </c>
      <c r="AM271" s="74" t="inlineStr">
        <is>
          <t>A</t>
        </is>
      </c>
      <c r="AN271" s="74" t="n">
        <v>4</v>
      </c>
      <c r="AO271" s="74" t="inlineStr">
        <is>
          <t>A</t>
        </is>
      </c>
      <c r="AP271" s="74" t="n">
        <v>4</v>
      </c>
      <c r="AQ271" s="74" t="inlineStr"/>
      <c r="AR271" s="74" t="n">
        <v>0</v>
      </c>
      <c r="AS271" s="74" t="inlineStr">
        <is>
          <t>P</t>
        </is>
      </c>
      <c r="AT271" s="74" t="n">
        <v>0</v>
      </c>
      <c r="AU271" s="74" t="inlineStr">
        <is>
          <t>A</t>
        </is>
      </c>
      <c r="AV271" s="74" t="n">
        <v>4</v>
      </c>
      <c r="AW271" s="74" t="inlineStr">
        <is>
          <t>A</t>
        </is>
      </c>
      <c r="AX271" s="74" t="n">
        <v>4</v>
      </c>
      <c r="AY271" s="74" t="inlineStr">
        <is>
          <t>A</t>
        </is>
      </c>
      <c r="AZ271" s="74" t="n">
        <v>4</v>
      </c>
      <c r="BA271" s="74" t="inlineStr">
        <is>
          <t>A</t>
        </is>
      </c>
      <c r="BB271" s="74" t="n">
        <v>4</v>
      </c>
      <c r="BC271" s="74" t="inlineStr">
        <is>
          <t>A</t>
        </is>
      </c>
      <c r="BD271" s="74" t="n">
        <v>4</v>
      </c>
      <c r="BE271" s="74" t="inlineStr"/>
      <c r="BF271" s="74" t="n">
        <v>12</v>
      </c>
      <c r="BG271" s="74" t="inlineStr">
        <is>
          <t>A</t>
        </is>
      </c>
      <c r="BH271" s="74" t="n">
        <v>4</v>
      </c>
      <c r="BI271" s="74" t="inlineStr">
        <is>
          <t>A</t>
        </is>
      </c>
      <c r="BJ271" s="74" t="n">
        <v>4</v>
      </c>
      <c r="BK271" s="74" t="inlineStr">
        <is>
          <t>A</t>
        </is>
      </c>
      <c r="BL271" s="74" t="n">
        <v>2</v>
      </c>
      <c r="BM271" s="74" t="inlineStr">
        <is>
          <t>A</t>
        </is>
      </c>
      <c r="BN271" s="74" t="n">
        <v>4</v>
      </c>
      <c r="BO271" s="74" t="n"/>
      <c r="BP271" s="74" t="n"/>
      <c r="BQ271" s="165">
        <f>COUNTIF($G271:$BP271,"a")+COUNTIF($G271:$BP271,"r0,a5")/2+COUNTIF($G271:$BP271,"p5,a5")/2</f>
        <v/>
      </c>
      <c r="BR271" s="165">
        <f>COUNTIF($G271:$BP271,"d")+COUNTIF($G271:$BP271,"r0,d5")/2+COUNTIF($G271:$BP271,"p5,d5")/2</f>
        <v/>
      </c>
      <c r="BS271" s="165">
        <f>COUNTIF($G271:$BP271,"b")+COUNTIF($G271:$BP271,"r0,b5")/2+COUNTIF($G271:$BP271,"p5,b5")/2</f>
        <v/>
      </c>
      <c r="BT271" s="165">
        <f>COUNTIF($G271:$BP271,"c")+COUNTIF($G271:$BP271,"r0,c5")/2+COUNTIF($G271:$BP271,"p5,c5")/2</f>
        <v/>
      </c>
      <c r="BU271" s="165">
        <f>COUNTIF($G271:$BP271,"KH")+COUNTIF($G271:$BP271,"TL")+COUNTIF($G271:$BP271,"L")</f>
        <v/>
      </c>
      <c r="BV271" s="165" t="n"/>
      <c r="BW271" s="165">
        <f>COUNTIF($G271:$BP271,"hh")</f>
        <v/>
      </c>
      <c r="BX271" s="165">
        <f>COUNTIF($G271:$BP271,"nt7")</f>
        <v/>
      </c>
      <c r="BY271" s="165">
        <f>COUNTIF($G271:$BP271,"P")+COUNTIF($G271:$BP271,"p5,a5")/2+COUNTIF($G271:$BP271,"p5,b5")/2+COUNTIF($G271:$BP271,"p5,c5")/2+COUNTIF($G271:$BP271,"p5,d5")/2</f>
        <v/>
      </c>
      <c r="BZ271" s="166">
        <f>SUBTOTAL(9,BQ271:BY271)</f>
        <v/>
      </c>
      <c r="CA271" s="167">
        <f>SUM(J271,L271,N271,P271,R271,T271,X271,Z271,AB271,AD271,AF271,AH271,AL271,AN271,AP271,AR271,AT271,AV271,AZ271,BB271,BD271,BF271,BH271,BP271)</f>
        <v/>
      </c>
      <c r="CB271" s="168">
        <f>SUM(H271,V271,AJ271,AX271,BL271)</f>
        <v/>
      </c>
      <c r="CC271" s="24">
        <f>SUM(BJ271,BN271)</f>
        <v/>
      </c>
      <c r="CD271" s="169">
        <f>IF(BZ271&gt;25,4,IF(BZ271&gt;18,3,IF(BZ271&gt;12,2,IF(BZ271&gt;4,1,0))))-BX271-2+1</f>
        <v/>
      </c>
      <c r="CE271" s="30" t="n"/>
      <c r="CF271" s="169">
        <f>CD271*CI271</f>
        <v/>
      </c>
      <c r="CG271" s="170">
        <f>F271-BY271+1</f>
        <v/>
      </c>
      <c r="CH271" s="169">
        <f>CE271*16</f>
        <v/>
      </c>
      <c r="CI271" s="171">
        <f>VLOOKUP(A271,[1]DATA!$A$6:$AI$331,34,0)</f>
        <v/>
      </c>
      <c r="CJ271" s="172">
        <f>VLOOKUP(A271,[2]CHAMCONG!A$7:CI$333,79,0)</f>
        <v/>
      </c>
      <c r="CK271" s="173">
        <f>CJ271-CA271</f>
        <v/>
      </c>
      <c r="CL271" s="25" t="n"/>
      <c r="CM271" s="25" t="n"/>
    </row>
    <row r="272" ht="15" customFormat="1" customHeight="1" s="25">
      <c r="A272" s="69" t="inlineStr">
        <is>
          <t>A1921</t>
        </is>
      </c>
      <c r="B272" s="70" t="inlineStr">
        <is>
          <t>Trần Vân Hy</t>
        </is>
      </c>
      <c r="C272" s="71" t="inlineStr">
        <is>
          <t>X2 Line 2-4</t>
        </is>
      </c>
      <c r="D272" s="72" t="inlineStr">
        <is>
          <t>Trực tiếp</t>
        </is>
      </c>
      <c r="E272" s="73" t="inlineStr">
        <is>
          <t>2021-03-25</t>
        </is>
      </c>
      <c r="F272" s="73" t="inlineStr"/>
      <c r="G272" s="74" t="inlineStr">
        <is>
          <t>A</t>
        </is>
      </c>
      <c r="H272" s="74" t="n">
        <v>4</v>
      </c>
      <c r="I272" s="75" t="inlineStr">
        <is>
          <t>A</t>
        </is>
      </c>
      <c r="J272" s="74" t="n">
        <v>4</v>
      </c>
      <c r="K272" s="75" t="inlineStr">
        <is>
          <t>A</t>
        </is>
      </c>
      <c r="L272" s="74" t="n">
        <v>4</v>
      </c>
      <c r="M272" s="75" t="inlineStr">
        <is>
          <t>A</t>
        </is>
      </c>
      <c r="N272" s="74" t="n">
        <v>4</v>
      </c>
      <c r="O272" s="74" t="inlineStr"/>
      <c r="P272" s="74" t="n">
        <v>0</v>
      </c>
      <c r="Q272" s="74" t="inlineStr">
        <is>
          <t>A</t>
        </is>
      </c>
      <c r="R272" s="74" t="n">
        <v>4</v>
      </c>
      <c r="S272" s="74" t="inlineStr">
        <is>
          <t>A</t>
        </is>
      </c>
      <c r="T272" s="74" t="n">
        <v>4</v>
      </c>
      <c r="U272" s="74" t="inlineStr">
        <is>
          <t>A</t>
        </is>
      </c>
      <c r="V272" s="74" t="n">
        <v>3</v>
      </c>
      <c r="W272" s="74" t="inlineStr">
        <is>
          <t>A</t>
        </is>
      </c>
      <c r="X272" s="74" t="n">
        <v>4</v>
      </c>
      <c r="Y272" s="74" t="inlineStr">
        <is>
          <t>A</t>
        </is>
      </c>
      <c r="Z272" s="74" t="n">
        <v>4</v>
      </c>
      <c r="AA272" s="74" t="inlineStr">
        <is>
          <t>A</t>
        </is>
      </c>
      <c r="AB272" s="74" t="n">
        <v>4</v>
      </c>
      <c r="AC272" s="74" t="inlineStr"/>
      <c r="AD272" s="74" t="n">
        <v>0</v>
      </c>
      <c r="AE272" s="74" t="inlineStr">
        <is>
          <t>A</t>
        </is>
      </c>
      <c r="AF272" s="74" t="n">
        <v>4</v>
      </c>
      <c r="AG272" s="74" t="inlineStr">
        <is>
          <t>A</t>
        </is>
      </c>
      <c r="AH272" s="74" t="n">
        <v>4</v>
      </c>
      <c r="AI272" s="74" t="inlineStr">
        <is>
          <t>A</t>
        </is>
      </c>
      <c r="AJ272" s="74" t="n">
        <v>4</v>
      </c>
      <c r="AK272" s="74" t="inlineStr">
        <is>
          <t>A</t>
        </is>
      </c>
      <c r="AL272" s="74" t="n">
        <v>4</v>
      </c>
      <c r="AM272" s="74" t="inlineStr">
        <is>
          <t>A</t>
        </is>
      </c>
      <c r="AN272" s="74" t="n">
        <v>4</v>
      </c>
      <c r="AO272" s="74" t="inlineStr">
        <is>
          <t>A</t>
        </is>
      </c>
      <c r="AP272" s="74" t="n">
        <v>4</v>
      </c>
      <c r="AQ272" s="74" t="inlineStr"/>
      <c r="AR272" s="74" t="n">
        <v>0</v>
      </c>
      <c r="AS272" s="74" t="inlineStr">
        <is>
          <t>P</t>
        </is>
      </c>
      <c r="AT272" s="74" t="n">
        <v>0</v>
      </c>
      <c r="AU272" s="74" t="inlineStr">
        <is>
          <t>A</t>
        </is>
      </c>
      <c r="AV272" s="74" t="n">
        <v>4</v>
      </c>
      <c r="AW272" s="74" t="inlineStr">
        <is>
          <t>A</t>
        </is>
      </c>
      <c r="AX272" s="74" t="n">
        <v>4</v>
      </c>
      <c r="AY272" s="74" t="inlineStr">
        <is>
          <t>A</t>
        </is>
      </c>
      <c r="AZ272" s="74" t="n">
        <v>4</v>
      </c>
      <c r="BA272" s="74" t="inlineStr">
        <is>
          <t>A</t>
        </is>
      </c>
      <c r="BB272" s="74" t="n">
        <v>4</v>
      </c>
      <c r="BC272" s="74" t="inlineStr">
        <is>
          <t>A</t>
        </is>
      </c>
      <c r="BD272" s="74" t="n">
        <v>4</v>
      </c>
      <c r="BE272" s="74" t="inlineStr"/>
      <c r="BF272" s="74" t="n">
        <v>12</v>
      </c>
      <c r="BG272" s="74" t="inlineStr">
        <is>
          <t>A</t>
        </is>
      </c>
      <c r="BH272" s="74" t="n">
        <v>4</v>
      </c>
      <c r="BI272" s="74" t="inlineStr">
        <is>
          <t>A</t>
        </is>
      </c>
      <c r="BJ272" s="74" t="n">
        <v>4</v>
      </c>
      <c r="BK272" s="74" t="inlineStr">
        <is>
          <t>P0</t>
        </is>
      </c>
      <c r="BL272" s="74" t="n">
        <v>0</v>
      </c>
      <c r="BM272" s="74" t="inlineStr">
        <is>
          <t>A</t>
        </is>
      </c>
      <c r="BN272" s="74" t="n">
        <v>4</v>
      </c>
      <c r="BO272" s="74" t="n"/>
      <c r="BP272" s="74" t="n"/>
      <c r="BQ272" s="165">
        <f>COUNTIF($G272:$BP272,"a")+COUNTIF($G272:$BP272,"r0,a5")/2+COUNTIF($G272:$BP272,"p5,a5")/2</f>
        <v/>
      </c>
      <c r="BR272" s="165">
        <f>COUNTIF($G272:$BP272,"d")+COUNTIF($G272:$BP272,"r0,d5")/2+COUNTIF($G272:$BP272,"p5,d5")/2</f>
        <v/>
      </c>
      <c r="BS272" s="165">
        <f>COUNTIF($G272:$BP272,"b")+COUNTIF($G272:$BP272,"r0,b5")/2+COUNTIF($G272:$BP272,"p5,b5")/2</f>
        <v/>
      </c>
      <c r="BT272" s="165">
        <f>COUNTIF($G272:$BP272,"c")+COUNTIF($G272:$BP272,"r0,c5")/2+COUNTIF($G272:$BP272,"p5,c5")/2</f>
        <v/>
      </c>
      <c r="BU272" s="165">
        <f>COUNTIF($G272:$BP272,"KH")+COUNTIF($G272:$BP272,"TL")+COUNTIF($G272:$BP272,"L")</f>
        <v/>
      </c>
      <c r="BV272" s="165" t="n"/>
      <c r="BW272" s="165">
        <f>COUNTIF($G272:$BP272,"hh")</f>
        <v/>
      </c>
      <c r="BX272" s="165">
        <f>COUNTIF($G272:$BP272,"nt7")</f>
        <v/>
      </c>
      <c r="BY272" s="165">
        <f>COUNTIF($G272:$BP272,"P")+COUNTIF($G272:$BP272,"p5,a5")/2+COUNTIF($G272:$BP272,"p5,b5")/2+COUNTIF($G272:$BP272,"p5,c5")/2+COUNTIF($G272:$BP272,"p5,d5")/2</f>
        <v/>
      </c>
      <c r="BZ272" s="166">
        <f>SUBTOTAL(9,BQ272:BY272)</f>
        <v/>
      </c>
      <c r="CA272" s="167">
        <f>SUM(J272,L272,N272,P272,R272,T272,X272,Z272,AB272,AD272,AF272,AH272,AL272,AN272,AP272,AR272,AT272,AV272,AZ272,BB272,BD272,BF272,BH272,BP272)</f>
        <v/>
      </c>
      <c r="CB272" s="168">
        <f>SUM(H272,V272,AJ272,AX272,BL272)</f>
        <v/>
      </c>
      <c r="CC272" s="24">
        <f>SUM(BJ272,BN272)</f>
        <v/>
      </c>
      <c r="CD272" s="169">
        <f>IF(BZ272&gt;25,4,IF(BZ272&gt;18,3,IF(BZ272&gt;12,2,IF(BZ272&gt;4,1,0))))-BX272-2+1</f>
        <v/>
      </c>
      <c r="CE272" s="30" t="n"/>
      <c r="CF272" s="169">
        <f>CD272*CI272</f>
        <v/>
      </c>
      <c r="CG272" s="170">
        <f>F272-BY272+1</f>
        <v/>
      </c>
      <c r="CH272" s="169">
        <f>CE272*16</f>
        <v/>
      </c>
      <c r="CI272" s="171">
        <f>VLOOKUP(A272,[1]DATA!$A$6:$AI$331,34,0)</f>
        <v/>
      </c>
      <c r="CJ272" s="172">
        <f>VLOOKUP(A272,[2]CHAMCONG!A$7:CI$333,79,0)</f>
        <v/>
      </c>
      <c r="CK272" s="173">
        <f>CJ272-CA272</f>
        <v/>
      </c>
    </row>
    <row r="273" ht="18" customFormat="1" customHeight="1" s="26">
      <c r="A273" s="69" t="inlineStr">
        <is>
          <t>A1923</t>
        </is>
      </c>
      <c r="B273" s="70" t="inlineStr">
        <is>
          <t>Phạm Quốc Việt</t>
        </is>
      </c>
      <c r="C273" s="71" t="inlineStr">
        <is>
          <t>X1 Xi Line 1-1</t>
        </is>
      </c>
      <c r="D273" s="72" t="inlineStr">
        <is>
          <t>Gián tiếp</t>
        </is>
      </c>
      <c r="E273" s="73" t="inlineStr">
        <is>
          <t>2021-04-01</t>
        </is>
      </c>
      <c r="F273" s="73" t="inlineStr"/>
      <c r="G273" s="74" t="inlineStr">
        <is>
          <t>D</t>
        </is>
      </c>
      <c r="H273" s="74" t="n">
        <v>0</v>
      </c>
      <c r="I273" s="74" t="inlineStr">
        <is>
          <t>D</t>
        </is>
      </c>
      <c r="J273" s="74" t="n">
        <v>0</v>
      </c>
      <c r="K273" s="74" t="inlineStr">
        <is>
          <t>P</t>
        </is>
      </c>
      <c r="L273" s="74" t="n">
        <v>0</v>
      </c>
      <c r="M273" s="74" t="inlineStr">
        <is>
          <t>P</t>
        </is>
      </c>
      <c r="N273" s="74" t="n">
        <v>0</v>
      </c>
      <c r="O273" s="74" t="inlineStr"/>
      <c r="P273" s="74" t="n">
        <v>0</v>
      </c>
      <c r="Q273" s="74" t="inlineStr">
        <is>
          <t>D</t>
        </is>
      </c>
      <c r="R273" s="74" t="n">
        <v>0</v>
      </c>
      <c r="S273" s="74" t="inlineStr">
        <is>
          <t>D</t>
        </is>
      </c>
      <c r="T273" s="74" t="n">
        <v>0</v>
      </c>
      <c r="U273" s="74" t="inlineStr">
        <is>
          <t>D</t>
        </is>
      </c>
      <c r="V273" s="74" t="n">
        <v>0</v>
      </c>
      <c r="W273" s="74" t="inlineStr">
        <is>
          <t>D</t>
        </is>
      </c>
      <c r="X273" s="74" t="n">
        <v>0</v>
      </c>
      <c r="Y273" s="74" t="inlineStr">
        <is>
          <t>P0</t>
        </is>
      </c>
      <c r="Z273" s="74" t="n">
        <v>0</v>
      </c>
      <c r="AA273" s="74" t="inlineStr">
        <is>
          <t>P0</t>
        </is>
      </c>
      <c r="AB273" s="74" t="n">
        <v>0</v>
      </c>
      <c r="AC273" s="75" t="inlineStr"/>
      <c r="AD273" s="74" t="n">
        <v>0</v>
      </c>
      <c r="AE273" s="75" t="inlineStr">
        <is>
          <t>D</t>
        </is>
      </c>
      <c r="AF273" s="75" t="n">
        <v>0</v>
      </c>
      <c r="AG273" s="75" t="inlineStr">
        <is>
          <t>D</t>
        </is>
      </c>
      <c r="AH273" s="74" t="n">
        <v>0</v>
      </c>
      <c r="AI273" s="74" t="inlineStr">
        <is>
          <t>D</t>
        </is>
      </c>
      <c r="AJ273" s="74" t="n">
        <v>0</v>
      </c>
      <c r="AK273" s="74" t="inlineStr">
        <is>
          <t>D</t>
        </is>
      </c>
      <c r="AL273" s="74" t="n">
        <v>0</v>
      </c>
      <c r="AM273" s="74" t="inlineStr">
        <is>
          <t>D</t>
        </is>
      </c>
      <c r="AN273" s="74" t="n">
        <v>0</v>
      </c>
      <c r="AO273" s="74" t="inlineStr">
        <is>
          <t>P</t>
        </is>
      </c>
      <c r="AP273" s="74" t="n">
        <v>0</v>
      </c>
      <c r="AQ273" s="74" t="inlineStr"/>
      <c r="AR273" s="74" t="n">
        <v>0</v>
      </c>
      <c r="AS273" s="74" t="inlineStr">
        <is>
          <t>P</t>
        </is>
      </c>
      <c r="AT273" s="74" t="n">
        <v>0</v>
      </c>
      <c r="AU273" s="74" t="inlineStr">
        <is>
          <t>D</t>
        </is>
      </c>
      <c r="AV273" s="74" t="n">
        <v>0</v>
      </c>
      <c r="AW273" s="74" t="inlineStr">
        <is>
          <t>D</t>
        </is>
      </c>
      <c r="AX273" s="74" t="n">
        <v>0</v>
      </c>
      <c r="AY273" s="74" t="inlineStr">
        <is>
          <t>P0</t>
        </is>
      </c>
      <c r="AZ273" s="74" t="n">
        <v>0</v>
      </c>
      <c r="BA273" s="75" t="inlineStr">
        <is>
          <t>D</t>
        </is>
      </c>
      <c r="BB273" s="74" t="n">
        <v>0</v>
      </c>
      <c r="BC273" s="75" t="inlineStr">
        <is>
          <t>D</t>
        </is>
      </c>
      <c r="BD273" s="74" t="n">
        <v>0</v>
      </c>
      <c r="BE273" s="75" t="inlineStr"/>
      <c r="BF273" s="74" t="n">
        <v>0</v>
      </c>
      <c r="BG273" s="75" t="inlineStr">
        <is>
          <t>D</t>
        </is>
      </c>
      <c r="BH273" s="75" t="n">
        <v>0</v>
      </c>
      <c r="BI273" s="74" t="inlineStr">
        <is>
          <t>D</t>
        </is>
      </c>
      <c r="BJ273" s="74" t="n">
        <v>0</v>
      </c>
      <c r="BK273" s="74" t="inlineStr">
        <is>
          <t>D</t>
        </is>
      </c>
      <c r="BL273" s="74" t="n">
        <v>0</v>
      </c>
      <c r="BM273" s="74" t="inlineStr">
        <is>
          <t>D</t>
        </is>
      </c>
      <c r="BN273" s="74" t="n">
        <v>0</v>
      </c>
      <c r="BO273" s="74" t="n"/>
      <c r="BP273" s="74" t="n"/>
      <c r="BQ273" s="165">
        <f>COUNTIF($G273:$BP273,"a")+COUNTIF($G273:$BP273,"r0,a5")/2+COUNTIF($G273:$BP273,"p5,a5")/2</f>
        <v/>
      </c>
      <c r="BR273" s="165">
        <f>COUNTIF($G273:$BP273,"d")+COUNTIF($G273:$BP273,"r0,d5")/2+COUNTIF($G273:$BP273,"p5,d5")/2</f>
        <v/>
      </c>
      <c r="BS273" s="165">
        <f>COUNTIF($G273:$BP273,"b")+COUNTIF($G273:$BP273,"r0,b5")/2+COUNTIF($G273:$BP273,"p5,b5")/2</f>
        <v/>
      </c>
      <c r="BT273" s="165">
        <f>COUNTIF($G273:$BP273,"c")+COUNTIF($G273:$BP273,"r0,c5")/2+COUNTIF($G273:$BP273,"p5,c5")/2</f>
        <v/>
      </c>
      <c r="BU273" s="165">
        <f>COUNTIF($G273:$BP273,"KH")+COUNTIF($G273:$BP273,"TL")+COUNTIF($G273:$BP273,"L")</f>
        <v/>
      </c>
      <c r="BV273" s="165" t="n"/>
      <c r="BW273" s="165">
        <f>COUNTIF($G273:$BP273,"hh")</f>
        <v/>
      </c>
      <c r="BX273" s="165">
        <f>COUNTIF($G273:$BP273,"nt7")</f>
        <v/>
      </c>
      <c r="BY273" s="165">
        <f>COUNTIF($G273:$BP273,"P")+COUNTIF($G273:$BP273,"p5,a5")/2+COUNTIF($G273:$BP273,"p5,b5")/2+COUNTIF($G273:$BP273,"p5,c5")/2+COUNTIF($G273:$BP273,"p5,d5")/2</f>
        <v/>
      </c>
      <c r="BZ273" s="166">
        <f>SUBTOTAL(9,BQ273:BY273)</f>
        <v/>
      </c>
      <c r="CA273" s="167">
        <f>SUM(J273,L273,N273,P273,R273,T273,X273,Z273,AB273,AD273,AF273,AH273,AL273,AN273,AP273,AR273,AT273,AV273,AZ273,BB273,BD273,BF273,BH273,BP273)</f>
        <v/>
      </c>
      <c r="CB273" s="168">
        <f>SUM(H273,V273,AJ273,AX273,BL273)</f>
        <v/>
      </c>
      <c r="CC273" s="24">
        <f>SUM(BJ273,BN273)</f>
        <v/>
      </c>
      <c r="CD273" s="169">
        <f>IF(BZ273&gt;25,4,IF(BZ273&gt;18,3,IF(BZ273&gt;12,2,IF(BZ273&gt;4,1,0))))-BX273-2+1</f>
        <v/>
      </c>
      <c r="CE273" s="30" t="n"/>
      <c r="CF273" s="169">
        <f>CD273*CI273</f>
        <v/>
      </c>
      <c r="CG273" s="170">
        <f>F273-BY273+1</f>
        <v/>
      </c>
      <c r="CH273" s="169">
        <f>CE273*16</f>
        <v/>
      </c>
      <c r="CI273" s="171">
        <f>VLOOKUP(A273,[1]DATA!$A$6:$AI$331,34,0)</f>
        <v/>
      </c>
      <c r="CJ273" s="172">
        <f>VLOOKUP(A273,[2]CHAMCONG!A$7:CI$333,79,0)</f>
        <v/>
      </c>
      <c r="CK273" s="173">
        <f>CJ273-CA273</f>
        <v/>
      </c>
      <c r="CL273" s="25" t="n"/>
      <c r="CM273" s="25" t="n"/>
    </row>
    <row r="274" ht="18" customFormat="1" customHeight="1" s="26">
      <c r="A274" s="69" t="inlineStr">
        <is>
          <t>A1925</t>
        </is>
      </c>
      <c r="B274" s="70" t="inlineStr">
        <is>
          <t>Nguyễn Thị Cẩm Tiên</t>
        </is>
      </c>
      <c r="C274" s="71" t="inlineStr">
        <is>
          <t>QA/QC X1 Ép</t>
        </is>
      </c>
      <c r="D274" s="72" t="inlineStr">
        <is>
          <t>Trực tiếp</t>
        </is>
      </c>
      <c r="E274" s="73" t="inlineStr">
        <is>
          <t>2021-03-29</t>
        </is>
      </c>
      <c r="F274" s="73" t="inlineStr"/>
      <c r="G274" s="74" t="inlineStr">
        <is>
          <t>C</t>
        </is>
      </c>
      <c r="H274" s="74" t="n">
        <v>4</v>
      </c>
      <c r="I274" s="75" t="inlineStr">
        <is>
          <t>C</t>
        </is>
      </c>
      <c r="J274" s="74" t="n">
        <v>4</v>
      </c>
      <c r="K274" s="74" t="inlineStr">
        <is>
          <t>C</t>
        </is>
      </c>
      <c r="L274" s="74" t="n">
        <v>4</v>
      </c>
      <c r="M274" s="74" t="inlineStr">
        <is>
          <t>C</t>
        </is>
      </c>
      <c r="N274" s="74" t="n">
        <v>4</v>
      </c>
      <c r="O274" s="75" t="inlineStr"/>
      <c r="P274" s="74" t="n">
        <v>0</v>
      </c>
      <c r="Q274" s="74" t="inlineStr">
        <is>
          <t>A</t>
        </is>
      </c>
      <c r="R274" s="74" t="n">
        <v>4</v>
      </c>
      <c r="S274" s="74" t="inlineStr">
        <is>
          <t>P</t>
        </is>
      </c>
      <c r="T274" s="74" t="n">
        <v>0</v>
      </c>
      <c r="U274" s="74" t="inlineStr">
        <is>
          <t>P</t>
        </is>
      </c>
      <c r="V274" s="74" t="n">
        <v>0</v>
      </c>
      <c r="W274" s="75" t="inlineStr">
        <is>
          <t>P</t>
        </is>
      </c>
      <c r="X274" s="74" t="n">
        <v>0</v>
      </c>
      <c r="Y274" s="74" t="inlineStr">
        <is>
          <t>A</t>
        </is>
      </c>
      <c r="Z274" s="74" t="n">
        <v>2</v>
      </c>
      <c r="AA274" s="74" t="inlineStr">
        <is>
          <t>A</t>
        </is>
      </c>
      <c r="AB274" s="74" t="n">
        <v>4</v>
      </c>
      <c r="AC274" s="75" t="inlineStr"/>
      <c r="AD274" s="74" t="n">
        <v>0</v>
      </c>
      <c r="AE274" s="74" t="inlineStr">
        <is>
          <t>C</t>
        </is>
      </c>
      <c r="AF274" s="74" t="n">
        <v>4</v>
      </c>
      <c r="AG274" s="74" t="inlineStr">
        <is>
          <t>C</t>
        </is>
      </c>
      <c r="AH274" s="74" t="n">
        <v>4</v>
      </c>
      <c r="AI274" s="74" t="inlineStr">
        <is>
          <t>C</t>
        </is>
      </c>
      <c r="AJ274" s="74" t="n">
        <v>4</v>
      </c>
      <c r="AK274" s="75" t="inlineStr">
        <is>
          <t>C</t>
        </is>
      </c>
      <c r="AL274" s="74" t="n">
        <v>4</v>
      </c>
      <c r="AM274" s="74" t="inlineStr">
        <is>
          <t>C</t>
        </is>
      </c>
      <c r="AN274" s="74" t="n">
        <v>4</v>
      </c>
      <c r="AO274" s="74" t="inlineStr">
        <is>
          <t>P</t>
        </is>
      </c>
      <c r="AP274" s="74" t="n">
        <v>0</v>
      </c>
      <c r="AQ274" s="75" t="inlineStr"/>
      <c r="AR274" s="74" t="n">
        <v>0</v>
      </c>
      <c r="AS274" s="74" t="inlineStr">
        <is>
          <t>P</t>
        </is>
      </c>
      <c r="AT274" s="74" t="n">
        <v>0</v>
      </c>
      <c r="AU274" s="74" t="inlineStr">
        <is>
          <t>A</t>
        </is>
      </c>
      <c r="AV274" s="74" t="n">
        <v>4</v>
      </c>
      <c r="AW274" s="74" t="inlineStr">
        <is>
          <t>A</t>
        </is>
      </c>
      <c r="AX274" s="74" t="n">
        <v>4</v>
      </c>
      <c r="AY274" s="75" t="inlineStr">
        <is>
          <t>A</t>
        </is>
      </c>
      <c r="AZ274" s="74" t="n">
        <v>4</v>
      </c>
      <c r="BA274" s="74" t="inlineStr">
        <is>
          <t>A</t>
        </is>
      </c>
      <c r="BB274" s="74" t="n">
        <v>4</v>
      </c>
      <c r="BC274" s="74" t="inlineStr">
        <is>
          <t>A</t>
        </is>
      </c>
      <c r="BD274" s="74" t="n">
        <v>4</v>
      </c>
      <c r="BE274" s="75" t="inlineStr"/>
      <c r="BF274" s="74" t="n">
        <v>0</v>
      </c>
      <c r="BG274" s="74" t="inlineStr">
        <is>
          <t>C</t>
        </is>
      </c>
      <c r="BH274" s="74" t="n">
        <v>4</v>
      </c>
      <c r="BI274" s="74" t="inlineStr">
        <is>
          <t>C</t>
        </is>
      </c>
      <c r="BJ274" s="74" t="n">
        <v>4</v>
      </c>
      <c r="BK274" s="74" t="inlineStr">
        <is>
          <t>C</t>
        </is>
      </c>
      <c r="BL274" s="74" t="n">
        <v>4</v>
      </c>
      <c r="BM274" s="74" t="inlineStr">
        <is>
          <t>C</t>
        </is>
      </c>
      <c r="BN274" s="74" t="n">
        <v>4</v>
      </c>
      <c r="BO274" s="74" t="n"/>
      <c r="BP274" s="74" t="n"/>
      <c r="BQ274" s="165">
        <f>COUNTIF($G274:$BP274,"a")+COUNTIF($G274:$BP274,"r0,a5")/2+COUNTIF($G274:$BP274,"p5,a5")/2</f>
        <v/>
      </c>
      <c r="BR274" s="165">
        <f>COUNTIF($G274:$BP274,"d")+COUNTIF($G274:$BP274,"r0,d5")/2+COUNTIF($G274:$BP274,"p5,d5")/2</f>
        <v/>
      </c>
      <c r="BS274" s="165">
        <f>COUNTIF($G274:$BP274,"b")+COUNTIF($G274:$BP274,"r0,b5")/2+COUNTIF($G274:$BP274,"p5,b5")/2</f>
        <v/>
      </c>
      <c r="BT274" s="165">
        <f>COUNTIF($G274:$BP274,"c")+COUNTIF($G274:$BP274,"r0,c5")/2+COUNTIF($G274:$BP274,"p5,c5")/2</f>
        <v/>
      </c>
      <c r="BU274" s="165">
        <f>COUNTIF($G274:$BP274,"KH")+COUNTIF($G274:$BP274,"TL")+COUNTIF($G274:$BP274,"L")</f>
        <v/>
      </c>
      <c r="BV274" s="165" t="n"/>
      <c r="BW274" s="165">
        <f>COUNTIF($G274:$BP274,"hh")</f>
        <v/>
      </c>
      <c r="BX274" s="165">
        <f>COUNTIF($G274:$BP274,"nt7")</f>
        <v/>
      </c>
      <c r="BY274" s="165">
        <f>COUNTIF($G274:$BP274,"P")+COUNTIF($G274:$BP274,"p5,a5")/2+COUNTIF($G274:$BP274,"p5,b5")/2+COUNTIF($G274:$BP274,"p5,c5")/2+COUNTIF($G274:$BP274,"p5,d5")/2</f>
        <v/>
      </c>
      <c r="BZ274" s="166">
        <f>SUBTOTAL(9,BQ274:BY274)</f>
        <v/>
      </c>
      <c r="CA274" s="167">
        <f>SUM(J274,L274,N274,P274,R274,T274,X274,Z274,AB274,AD274,AF274,AH274,AL274,AN274,AP274,AR274,AT274,AV274,AZ274,BB274,BD274,BF274,BH274,BP274)</f>
        <v/>
      </c>
      <c r="CB274" s="168">
        <f>SUM(H274,V274,AJ274,AX274,BL274)</f>
        <v/>
      </c>
      <c r="CC274" s="24">
        <f>SUM(BJ274,BN274)</f>
        <v/>
      </c>
      <c r="CD274" s="169">
        <f>IF(BZ274&gt;25,4,IF(BZ274&gt;18,3,IF(BZ274&gt;12,2,IF(BZ274&gt;4,1,0))))-BX274-2+1</f>
        <v/>
      </c>
      <c r="CE274" s="30" t="n"/>
      <c r="CF274" s="169">
        <f>CD274*CI274</f>
        <v/>
      </c>
      <c r="CG274" s="170">
        <f>F274-BY274+1</f>
        <v/>
      </c>
      <c r="CH274" s="169">
        <f>CE274*16</f>
        <v/>
      </c>
      <c r="CI274" s="171">
        <f>VLOOKUP(A274,[1]DATA!$A$6:$AI$331,34,0)</f>
        <v/>
      </c>
      <c r="CJ274" s="172">
        <f>VLOOKUP(A274,[2]CHAMCONG!A$7:CI$333,79,0)</f>
        <v/>
      </c>
      <c r="CK274" s="173">
        <f>CJ274-CA274</f>
        <v/>
      </c>
      <c r="CL274" s="25" t="n"/>
      <c r="CM274" s="25" t="n"/>
    </row>
    <row r="275" ht="18" customFormat="1" customHeight="1" s="26">
      <c r="A275" s="69" t="inlineStr">
        <is>
          <t>A1926</t>
        </is>
      </c>
      <c r="B275" s="70" t="inlineStr">
        <is>
          <t>Huỳnh Văn Tư</t>
        </is>
      </c>
      <c r="C275" s="71" t="inlineStr">
        <is>
          <t>Hành Chính</t>
        </is>
      </c>
      <c r="D275" s="72" t="inlineStr">
        <is>
          <t>Trực tiếp</t>
        </is>
      </c>
      <c r="E275" s="73" t="inlineStr">
        <is>
          <t>2021-04-07</t>
        </is>
      </c>
      <c r="F275" s="73" t="inlineStr"/>
      <c r="G275" s="74" t="inlineStr">
        <is>
          <t>P</t>
        </is>
      </c>
      <c r="H275" s="74" t="n">
        <v>0</v>
      </c>
      <c r="I275" s="74" t="inlineStr">
        <is>
          <t>P</t>
        </is>
      </c>
      <c r="J275" s="74" t="n">
        <v>0</v>
      </c>
      <c r="K275" s="74" t="inlineStr">
        <is>
          <t>P</t>
        </is>
      </c>
      <c r="L275" s="74" t="n">
        <v>0</v>
      </c>
      <c r="M275" s="74" t="inlineStr">
        <is>
          <t>P</t>
        </is>
      </c>
      <c r="N275" s="74" t="n">
        <v>0</v>
      </c>
      <c r="O275" s="74" t="inlineStr"/>
      <c r="P275" s="74" t="n">
        <v>0</v>
      </c>
      <c r="Q275" s="74" t="inlineStr">
        <is>
          <t>P</t>
        </is>
      </c>
      <c r="R275" s="74" t="n">
        <v>0</v>
      </c>
      <c r="S275" s="74" t="inlineStr">
        <is>
          <t>P</t>
        </is>
      </c>
      <c r="T275" s="74" t="n">
        <v>0</v>
      </c>
      <c r="U275" s="75" t="inlineStr">
        <is>
          <t>P</t>
        </is>
      </c>
      <c r="V275" s="74" t="n">
        <v>0</v>
      </c>
      <c r="W275" s="75" t="inlineStr">
        <is>
          <t>P</t>
        </is>
      </c>
      <c r="X275" s="74" t="n">
        <v>0</v>
      </c>
      <c r="Y275" s="75" t="inlineStr">
        <is>
          <t>P</t>
        </is>
      </c>
      <c r="Z275" s="74" t="n">
        <v>0</v>
      </c>
      <c r="AA275" s="75" t="inlineStr">
        <is>
          <t>P</t>
        </is>
      </c>
      <c r="AB275" s="74" t="n">
        <v>0</v>
      </c>
      <c r="AC275" s="75" t="inlineStr"/>
      <c r="AD275" s="74" t="n">
        <v>0</v>
      </c>
      <c r="AE275" s="74" t="inlineStr">
        <is>
          <t>P</t>
        </is>
      </c>
      <c r="AF275" s="74" t="n">
        <v>0</v>
      </c>
      <c r="AG275" s="74" t="inlineStr">
        <is>
          <t>P</t>
        </is>
      </c>
      <c r="AH275" s="74" t="n">
        <v>0</v>
      </c>
      <c r="AI275" s="74" t="inlineStr">
        <is>
          <t>P</t>
        </is>
      </c>
      <c r="AJ275" s="74" t="n">
        <v>0</v>
      </c>
      <c r="AK275" s="74" t="inlineStr">
        <is>
          <t>P</t>
        </is>
      </c>
      <c r="AL275" s="74" t="n">
        <v>0</v>
      </c>
      <c r="AM275" s="74" t="inlineStr">
        <is>
          <t>P</t>
        </is>
      </c>
      <c r="AN275" s="74" t="n">
        <v>0</v>
      </c>
      <c r="AO275" s="74" t="inlineStr">
        <is>
          <t>P</t>
        </is>
      </c>
      <c r="AP275" s="74" t="n">
        <v>0</v>
      </c>
      <c r="AQ275" s="74" t="inlineStr"/>
      <c r="AR275" s="74" t="n">
        <v>0</v>
      </c>
      <c r="AS275" s="74" t="inlineStr">
        <is>
          <t>P</t>
        </is>
      </c>
      <c r="AT275" s="74" t="n">
        <v>0</v>
      </c>
      <c r="AU275" s="74" t="inlineStr">
        <is>
          <t>P</t>
        </is>
      </c>
      <c r="AV275" s="74" t="n">
        <v>0</v>
      </c>
      <c r="AW275" s="74" t="inlineStr">
        <is>
          <t>P</t>
        </is>
      </c>
      <c r="AX275" s="74" t="n">
        <v>0</v>
      </c>
      <c r="AY275" s="74" t="inlineStr">
        <is>
          <t>P</t>
        </is>
      </c>
      <c r="AZ275" s="74" t="n">
        <v>0</v>
      </c>
      <c r="BA275" s="74" t="inlineStr">
        <is>
          <t>P</t>
        </is>
      </c>
      <c r="BB275" s="74" t="n">
        <v>0</v>
      </c>
      <c r="BC275" s="74" t="inlineStr">
        <is>
          <t>P</t>
        </is>
      </c>
      <c r="BD275" s="74" t="n">
        <v>0</v>
      </c>
      <c r="BE275" s="74" t="inlineStr"/>
      <c r="BF275" s="74" t="n">
        <v>0</v>
      </c>
      <c r="BG275" s="74" t="inlineStr">
        <is>
          <t>P</t>
        </is>
      </c>
      <c r="BH275" s="74" t="n">
        <v>0</v>
      </c>
      <c r="BI275" s="74" t="inlineStr">
        <is>
          <t>P</t>
        </is>
      </c>
      <c r="BJ275" s="74" t="n">
        <v>0</v>
      </c>
      <c r="BK275" s="74" t="inlineStr">
        <is>
          <t>P</t>
        </is>
      </c>
      <c r="BL275" s="74" t="n">
        <v>0</v>
      </c>
      <c r="BM275" s="74" t="inlineStr">
        <is>
          <t>P</t>
        </is>
      </c>
      <c r="BN275" s="74" t="n">
        <v>0</v>
      </c>
      <c r="BO275" s="74" t="n"/>
      <c r="BP275" s="74" t="n"/>
      <c r="BQ275" s="165">
        <f>COUNTIF($G275:$BP275,"a")+COUNTIF($G275:$BP275,"r0,a5")/2+COUNTIF($G275:$BP275,"p5,a5")/2</f>
        <v/>
      </c>
      <c r="BR275" s="165">
        <f>COUNTIF($G275:$BP275,"d")+COUNTIF($G275:$BP275,"r0,d5")/2+COUNTIF($G275:$BP275,"p5,d5")/2</f>
        <v/>
      </c>
      <c r="BS275" s="165">
        <f>COUNTIF($G275:$BP275,"b")+COUNTIF($G275:$BP275,"r0,b5")/2+COUNTIF($G275:$BP275,"p5,b5")/2</f>
        <v/>
      </c>
      <c r="BT275" s="165">
        <f>COUNTIF($G275:$BP275,"c")+COUNTIF($G275:$BP275,"r0,c5")/2+COUNTIF($G275:$BP275,"p5,c5")/2</f>
        <v/>
      </c>
      <c r="BU275" s="165">
        <f>COUNTIF($G275:$BP275,"KH")+COUNTIF($G275:$BP275,"TL")+COUNTIF($G275:$BP275,"L")</f>
        <v/>
      </c>
      <c r="BV275" s="165" t="n"/>
      <c r="BW275" s="165">
        <f>COUNTIF($G275:$BP275,"hh")</f>
        <v/>
      </c>
      <c r="BX275" s="165">
        <f>COUNTIF($G275:$BP275,"nt7")</f>
        <v/>
      </c>
      <c r="BY275" s="165">
        <f>COUNTIF($G275:$BP275,"P")+COUNTIF($G275:$BP275,"p5,a5")/2+COUNTIF($G275:$BP275,"p5,b5")/2+COUNTIF($G275:$BP275,"p5,c5")/2+COUNTIF($G275:$BP275,"p5,d5")/2</f>
        <v/>
      </c>
      <c r="BZ275" s="166">
        <f>SUBTOTAL(9,BQ275:BY275)</f>
        <v/>
      </c>
      <c r="CA275" s="167">
        <f>SUM(J275,L275,N275,P275,R275,T275,X275,Z275,AB275,AD275,AF275,AH275,AL275,AN275,AP275,AR275,AT275,AV275,AZ275,BB275,BD275,BF275,BH275,BP275)</f>
        <v/>
      </c>
      <c r="CB275" s="168">
        <f>SUM(H275,V275,AJ275,AX275,BL275)</f>
        <v/>
      </c>
      <c r="CC275" s="24">
        <f>SUM(BJ275,BN275)</f>
        <v/>
      </c>
      <c r="CD275" s="169">
        <f>IF(BZ275&gt;25,4,IF(BZ275&gt;18,3,IF(BZ275&gt;12,2,IF(BZ275&gt;4,1,0))))-BX275-2+1</f>
        <v/>
      </c>
      <c r="CE275" s="30" t="n"/>
      <c r="CF275" s="169">
        <f>CD275*CI275</f>
        <v/>
      </c>
      <c r="CG275" s="170">
        <f>F275-BY275+1</f>
        <v/>
      </c>
      <c r="CH275" s="169">
        <f>CE275*16</f>
        <v/>
      </c>
      <c r="CI275" s="171">
        <f>VLOOKUP(A275,[1]DATA!$A$6:$AI$331,34,0)</f>
        <v/>
      </c>
      <c r="CJ275" s="172">
        <f>VLOOKUP(A275,[2]CHAMCONG!A$7:CI$333,79,0)</f>
        <v/>
      </c>
      <c r="CK275" s="173">
        <f>CJ275-CA275</f>
        <v/>
      </c>
      <c r="CL275" s="25" t="n"/>
      <c r="CM275" s="25" t="n"/>
    </row>
    <row r="276" ht="18" customFormat="1" customHeight="1" s="26">
      <c r="A276" s="69" t="inlineStr">
        <is>
          <t>A1928</t>
        </is>
      </c>
      <c r="B276" s="70" t="inlineStr">
        <is>
          <t>Nguyễn Đại Thắng</t>
        </is>
      </c>
      <c r="C276" s="71" t="inlineStr">
        <is>
          <t>MUA HÀNG</t>
        </is>
      </c>
      <c r="D276" s="72" t="inlineStr">
        <is>
          <t>Gián tiếp</t>
        </is>
      </c>
      <c r="E276" s="73" t="inlineStr">
        <is>
          <t>2021-04-05</t>
        </is>
      </c>
      <c r="F276" s="73" t="inlineStr"/>
      <c r="G276" s="74" t="inlineStr">
        <is>
          <t>D</t>
        </is>
      </c>
      <c r="H276" s="74" t="n">
        <v>0</v>
      </c>
      <c r="I276" s="74" t="inlineStr">
        <is>
          <t>D</t>
        </is>
      </c>
      <c r="J276" s="74" t="n">
        <v>0</v>
      </c>
      <c r="K276" s="74" t="inlineStr">
        <is>
          <t>D</t>
        </is>
      </c>
      <c r="L276" s="74" t="n">
        <v>0</v>
      </c>
      <c r="M276" s="74" t="inlineStr">
        <is>
          <t>P</t>
        </is>
      </c>
      <c r="N276" s="74" t="n">
        <v>0</v>
      </c>
      <c r="O276" s="74" t="inlineStr"/>
      <c r="P276" s="74" t="n">
        <v>0</v>
      </c>
      <c r="Q276" s="74" t="inlineStr">
        <is>
          <t>D</t>
        </is>
      </c>
      <c r="R276" s="74" t="n">
        <v>0</v>
      </c>
      <c r="S276" s="74" t="inlineStr">
        <is>
          <t>P0</t>
        </is>
      </c>
      <c r="T276" s="74" t="n">
        <v>0</v>
      </c>
      <c r="U276" s="74" t="inlineStr">
        <is>
          <t>D</t>
        </is>
      </c>
      <c r="V276" s="74" t="n">
        <v>0</v>
      </c>
      <c r="W276" s="74" t="inlineStr">
        <is>
          <t>D</t>
        </is>
      </c>
      <c r="X276" s="74" t="n">
        <v>0</v>
      </c>
      <c r="Y276" s="74" t="inlineStr">
        <is>
          <t>D</t>
        </is>
      </c>
      <c r="Z276" s="74" t="n">
        <v>0</v>
      </c>
      <c r="AA276" s="74" t="inlineStr">
        <is>
          <t>D</t>
        </is>
      </c>
      <c r="AB276" s="74" t="n">
        <v>0</v>
      </c>
      <c r="AC276" s="74" t="inlineStr"/>
      <c r="AD276" s="74" t="n">
        <v>0</v>
      </c>
      <c r="AE276" s="74" t="inlineStr">
        <is>
          <t>P5,D5</t>
        </is>
      </c>
      <c r="AF276" s="74" t="n">
        <v>0</v>
      </c>
      <c r="AG276" s="74" t="inlineStr">
        <is>
          <t>D</t>
        </is>
      </c>
      <c r="AH276" s="74" t="n">
        <v>0</v>
      </c>
      <c r="AI276" s="74" t="inlineStr">
        <is>
          <t>D</t>
        </is>
      </c>
      <c r="AJ276" s="74" t="n">
        <v>0</v>
      </c>
      <c r="AK276" s="74" t="inlineStr">
        <is>
          <t>D</t>
        </is>
      </c>
      <c r="AL276" s="74" t="n">
        <v>0</v>
      </c>
      <c r="AM276" s="74" t="inlineStr">
        <is>
          <t>D</t>
        </is>
      </c>
      <c r="AN276" s="74" t="n">
        <v>0</v>
      </c>
      <c r="AO276" s="74" t="inlineStr">
        <is>
          <t>P5,D5</t>
        </is>
      </c>
      <c r="AP276" s="74" t="n">
        <v>0</v>
      </c>
      <c r="AQ276" s="74" t="inlineStr"/>
      <c r="AR276" s="74" t="n">
        <v>0</v>
      </c>
      <c r="AS276" s="74" t="inlineStr">
        <is>
          <t>P</t>
        </is>
      </c>
      <c r="AT276" s="74" t="n">
        <v>0</v>
      </c>
      <c r="AU276" s="74" t="inlineStr">
        <is>
          <t>D</t>
        </is>
      </c>
      <c r="AV276" s="74" t="n">
        <v>0</v>
      </c>
      <c r="AW276" s="75" t="inlineStr">
        <is>
          <t>D</t>
        </is>
      </c>
      <c r="AX276" s="74" t="n">
        <v>0</v>
      </c>
      <c r="AY276" s="74" t="inlineStr">
        <is>
          <t>D</t>
        </is>
      </c>
      <c r="AZ276" s="74" t="n">
        <v>0</v>
      </c>
      <c r="BA276" s="74" t="inlineStr">
        <is>
          <t>D</t>
        </is>
      </c>
      <c r="BB276" s="74" t="n">
        <v>0</v>
      </c>
      <c r="BC276" s="74" t="inlineStr">
        <is>
          <t>D</t>
        </is>
      </c>
      <c r="BD276" s="74" t="n">
        <v>0</v>
      </c>
      <c r="BE276" s="74" t="inlineStr"/>
      <c r="BF276" s="74" t="n">
        <v>0</v>
      </c>
      <c r="BG276" s="74" t="inlineStr">
        <is>
          <t>D</t>
        </is>
      </c>
      <c r="BH276" s="74" t="n">
        <v>0</v>
      </c>
      <c r="BI276" s="74" t="inlineStr">
        <is>
          <t>D</t>
        </is>
      </c>
      <c r="BJ276" s="74" t="n">
        <v>0</v>
      </c>
      <c r="BK276" s="74" t="inlineStr">
        <is>
          <t>D</t>
        </is>
      </c>
      <c r="BL276" s="74" t="n">
        <v>0</v>
      </c>
      <c r="BM276" s="74" t="inlineStr">
        <is>
          <t>D</t>
        </is>
      </c>
      <c r="BN276" s="74" t="n">
        <v>0</v>
      </c>
      <c r="BO276" s="74" t="n"/>
      <c r="BP276" s="74" t="n"/>
      <c r="BQ276" s="165">
        <f>COUNTIF($G276:$BP276,"a")+COUNTIF($G276:$BP276,"r0,a5")/2+COUNTIF($G276:$BP276,"p5,a5")/2</f>
        <v/>
      </c>
      <c r="BR276" s="165">
        <f>COUNTIF($G276:$BP276,"d")+COUNTIF($G276:$BP276,"r0,d5")/2+COUNTIF($G276:$BP276,"p5,d5")/2</f>
        <v/>
      </c>
      <c r="BS276" s="165">
        <f>COUNTIF($G276:$BP276,"b")+COUNTIF($G276:$BP276,"r0,b5")/2+COUNTIF($G276:$BP276,"p5,b5")/2</f>
        <v/>
      </c>
      <c r="BT276" s="165">
        <f>COUNTIF($G276:$BP276,"c")+COUNTIF($G276:$BP276,"r0,c5")/2+COUNTIF($G276:$BP276,"p5,c5")/2</f>
        <v/>
      </c>
      <c r="BU276" s="165">
        <f>COUNTIF($G276:$BP276,"KH")+COUNTIF($G276:$BP276,"TL")+COUNTIF($G276:$BP276,"L")</f>
        <v/>
      </c>
      <c r="BV276" s="165" t="n"/>
      <c r="BW276" s="165">
        <f>COUNTIF($G276:$BP276,"hh")</f>
        <v/>
      </c>
      <c r="BX276" s="165">
        <f>COUNTIF($G276:$BP276,"nt7")</f>
        <v/>
      </c>
      <c r="BY276" s="165">
        <f>COUNTIF($G276:$BP276,"P")+COUNTIF($G276:$BP276,"p5,a5")/2+COUNTIF($G276:$BP276,"p5,b5")/2+COUNTIF($G276:$BP276,"p5,c5")/2+COUNTIF($G276:$BP276,"p5,d5")/2</f>
        <v/>
      </c>
      <c r="BZ276" s="166">
        <f>SUBTOTAL(9,BQ276:BY276)</f>
        <v/>
      </c>
      <c r="CA276" s="167">
        <f>SUM(J276,L276,N276,P276,R276,T276,X276,Z276,AB276,AD276,AF276,AH276,AL276,AN276,AP276,AR276,AT276,AV276,AZ276,BB276,BD276,BF276,BH276,BP276)</f>
        <v/>
      </c>
      <c r="CB276" s="168">
        <f>SUM(H276,V276,AJ276,AX276,BL276)</f>
        <v/>
      </c>
      <c r="CC276" s="24">
        <f>SUM(BJ276,BN276)</f>
        <v/>
      </c>
      <c r="CD276" s="169">
        <f>IF(BZ276&gt;25,4,IF(BZ276&gt;18,3,IF(BZ276&gt;12,2,IF(BZ276&gt;4,1,0))))-BX276-2+1</f>
        <v/>
      </c>
      <c r="CE276" s="30" t="n"/>
      <c r="CF276" s="169">
        <f>CD276*CI276</f>
        <v/>
      </c>
      <c r="CG276" s="170">
        <f>F276-BY276+1</f>
        <v/>
      </c>
      <c r="CH276" s="169">
        <f>CE276*16</f>
        <v/>
      </c>
      <c r="CI276" s="171">
        <f>VLOOKUP(A276,[1]DATA!$A$6:$AI$331,34,0)</f>
        <v/>
      </c>
      <c r="CJ276" s="172">
        <f>VLOOKUP(A276,[2]CHAMCONG!A$7:CI$333,79,0)</f>
        <v/>
      </c>
      <c r="CK276" s="173">
        <f>CJ276-CA276</f>
        <v/>
      </c>
      <c r="CL276" s="25" t="n"/>
      <c r="CM276" s="25" t="n"/>
    </row>
    <row r="277" ht="18" customFormat="1" customHeight="1" s="26">
      <c r="A277" s="69" t="inlineStr">
        <is>
          <t>A1929</t>
        </is>
      </c>
      <c r="B277" s="70" t="inlineStr">
        <is>
          <t>Lê Kim Thoa</t>
        </is>
      </c>
      <c r="C277" s="71" t="inlineStr">
        <is>
          <t>Kế hoạch</t>
        </is>
      </c>
      <c r="D277" s="72" t="inlineStr">
        <is>
          <t>Gián tiếp</t>
        </is>
      </c>
      <c r="E277" s="73" t="inlineStr">
        <is>
          <t>2021-04-01</t>
        </is>
      </c>
      <c r="F277" s="73" t="inlineStr"/>
      <c r="G277" s="74" t="inlineStr">
        <is>
          <t>D</t>
        </is>
      </c>
      <c r="H277" s="74" t="n">
        <v>0</v>
      </c>
      <c r="I277" s="74" t="inlineStr">
        <is>
          <t>D</t>
        </is>
      </c>
      <c r="J277" s="74" t="n">
        <v>0</v>
      </c>
      <c r="K277" s="74" t="inlineStr">
        <is>
          <t>D</t>
        </is>
      </c>
      <c r="L277" s="74" t="n">
        <v>0</v>
      </c>
      <c r="M277" s="74" t="inlineStr">
        <is>
          <t>P</t>
        </is>
      </c>
      <c r="N277" s="74" t="n">
        <v>0</v>
      </c>
      <c r="O277" s="74" t="inlineStr"/>
      <c r="P277" s="74" t="n">
        <v>0</v>
      </c>
      <c r="Q277" s="75" t="inlineStr">
        <is>
          <t>D</t>
        </is>
      </c>
      <c r="R277" s="75" t="n">
        <v>0</v>
      </c>
      <c r="S277" s="75" t="inlineStr">
        <is>
          <t>D</t>
        </is>
      </c>
      <c r="T277" s="74" t="n">
        <v>0</v>
      </c>
      <c r="U277" s="75" t="inlineStr">
        <is>
          <t>D</t>
        </is>
      </c>
      <c r="V277" s="74" t="n">
        <v>0</v>
      </c>
      <c r="W277" s="75" t="inlineStr">
        <is>
          <t>D</t>
        </is>
      </c>
      <c r="X277" s="74" t="n">
        <v>0</v>
      </c>
      <c r="Y277" s="75" t="inlineStr">
        <is>
          <t>D</t>
        </is>
      </c>
      <c r="Z277" s="74" t="n">
        <v>0</v>
      </c>
      <c r="AA277" s="75" t="inlineStr">
        <is>
          <t>D</t>
        </is>
      </c>
      <c r="AB277" s="74" t="n">
        <v>0</v>
      </c>
      <c r="AC277" s="74" t="inlineStr"/>
      <c r="AD277" s="74" t="n">
        <v>0</v>
      </c>
      <c r="AE277" s="74" t="inlineStr">
        <is>
          <t>D</t>
        </is>
      </c>
      <c r="AF277" s="74" t="n">
        <v>0</v>
      </c>
      <c r="AG277" s="75" t="inlineStr">
        <is>
          <t>D</t>
        </is>
      </c>
      <c r="AH277" s="74" t="n">
        <v>0</v>
      </c>
      <c r="AI277" s="75" t="inlineStr">
        <is>
          <t>D</t>
        </is>
      </c>
      <c r="AJ277" s="74" t="n">
        <v>0</v>
      </c>
      <c r="AK277" s="75" t="inlineStr">
        <is>
          <t>D</t>
        </is>
      </c>
      <c r="AL277" s="74" t="n">
        <v>0</v>
      </c>
      <c r="AM277" s="75" t="inlineStr">
        <is>
          <t>D</t>
        </is>
      </c>
      <c r="AN277" s="74" t="n">
        <v>0</v>
      </c>
      <c r="AO277" s="75" t="inlineStr">
        <is>
          <t>D</t>
        </is>
      </c>
      <c r="AP277" s="74" t="n">
        <v>0</v>
      </c>
      <c r="AQ277" s="74" t="inlineStr"/>
      <c r="AR277" s="74" t="n">
        <v>0</v>
      </c>
      <c r="AS277" s="74" t="inlineStr">
        <is>
          <t>P</t>
        </is>
      </c>
      <c r="AT277" s="74" t="n">
        <v>0</v>
      </c>
      <c r="AU277" s="74" t="inlineStr">
        <is>
          <t>D</t>
        </is>
      </c>
      <c r="AV277" s="74" t="n">
        <v>0</v>
      </c>
      <c r="AW277" s="74" t="inlineStr">
        <is>
          <t>D</t>
        </is>
      </c>
      <c r="AX277" s="74" t="n">
        <v>0</v>
      </c>
      <c r="AY277" s="75" t="inlineStr">
        <is>
          <t>D</t>
        </is>
      </c>
      <c r="AZ277" s="74" t="n">
        <v>0</v>
      </c>
      <c r="BA277" s="75" t="inlineStr">
        <is>
          <t>D</t>
        </is>
      </c>
      <c r="BB277" s="74" t="n">
        <v>0</v>
      </c>
      <c r="BC277" s="75" t="inlineStr">
        <is>
          <t>P5,D5</t>
        </is>
      </c>
      <c r="BD277" s="74" t="n">
        <v>0</v>
      </c>
      <c r="BE277" s="74" t="inlineStr"/>
      <c r="BF277" s="74" t="n">
        <v>0</v>
      </c>
      <c r="BG277" s="74" t="inlineStr">
        <is>
          <t>D</t>
        </is>
      </c>
      <c r="BH277" s="74" t="n">
        <v>0</v>
      </c>
      <c r="BI277" s="74" t="inlineStr">
        <is>
          <t>D</t>
        </is>
      </c>
      <c r="BJ277" s="74" t="n">
        <v>0</v>
      </c>
      <c r="BK277" s="74" t="inlineStr">
        <is>
          <t>D</t>
        </is>
      </c>
      <c r="BL277" s="74" t="n">
        <v>0</v>
      </c>
      <c r="BM277" s="74" t="inlineStr">
        <is>
          <t>D</t>
        </is>
      </c>
      <c r="BN277" s="74" t="n">
        <v>0</v>
      </c>
      <c r="BO277" s="74" t="n"/>
      <c r="BP277" s="74" t="n"/>
      <c r="BQ277" s="165">
        <f>COUNTIF($G277:$BP277,"a")+COUNTIF($G277:$BP277,"r0,a5")/2+COUNTIF($G277:$BP277,"p5,a5")/2</f>
        <v/>
      </c>
      <c r="BR277" s="165">
        <f>COUNTIF($G277:$BP277,"d")+COUNTIF($G277:$BP277,"r0,d5")/2+COUNTIF($G277:$BP277,"p5,d5")/2</f>
        <v/>
      </c>
      <c r="BS277" s="165">
        <f>COUNTIF($G277:$BP277,"b")+COUNTIF($G277:$BP277,"r0,b5")/2+COUNTIF($G277:$BP277,"p5,b5")/2</f>
        <v/>
      </c>
      <c r="BT277" s="165">
        <f>COUNTIF($G277:$BP277,"c")+COUNTIF($G277:$BP277,"r0,c5")/2+COUNTIF($G277:$BP277,"p5,c5")/2</f>
        <v/>
      </c>
      <c r="BU277" s="165">
        <f>COUNTIF($G277:$BP277,"KH")+COUNTIF($G277:$BP277,"TL")+COUNTIF($G277:$BP277,"L")</f>
        <v/>
      </c>
      <c r="BV277" s="165" t="n"/>
      <c r="BW277" s="165">
        <f>COUNTIF($G277:$BP277,"hh")</f>
        <v/>
      </c>
      <c r="BX277" s="165">
        <f>COUNTIF($G277:$BP277,"nt7")</f>
        <v/>
      </c>
      <c r="BY277" s="165">
        <f>COUNTIF($G277:$BP277,"P")+COUNTIF($G277:$BP277,"p5,a5")/2+COUNTIF($G277:$BP277,"p5,b5")/2+COUNTIF($G277:$BP277,"p5,c5")/2+COUNTIF($G277:$BP277,"p5,d5")/2</f>
        <v/>
      </c>
      <c r="BZ277" s="166">
        <f>SUBTOTAL(9,BQ277:BY277)</f>
        <v/>
      </c>
      <c r="CA277" s="167">
        <f>SUM(J277,L277,N277,P277,R277,T277,X277,Z277,AB277,AD277,AF277,AH277,AL277,AN277,AP277,AR277,AT277,AV277,AZ277,BB277,BD277,BF277,BH277,BP277)</f>
        <v/>
      </c>
      <c r="CB277" s="168">
        <f>SUM(H277,V277,AJ277,AX277,BL277)</f>
        <v/>
      </c>
      <c r="CC277" s="24">
        <f>SUM(BJ277,BN277)</f>
        <v/>
      </c>
      <c r="CD277" s="169">
        <f>IF(BZ277&gt;25,4,IF(BZ277&gt;18,3,IF(BZ277&gt;12,2,IF(BZ277&gt;4,1,0))))-BX277-2+1</f>
        <v/>
      </c>
      <c r="CE277" s="30" t="n"/>
      <c r="CF277" s="169">
        <f>CD277*CI277</f>
        <v/>
      </c>
      <c r="CG277" s="170">
        <f>F277-BY277+1</f>
        <v/>
      </c>
      <c r="CH277" s="169">
        <f>CE277*16</f>
        <v/>
      </c>
      <c r="CI277" s="171">
        <f>VLOOKUP(A277,[1]DATA!$A$6:$AI$331,34,0)</f>
        <v/>
      </c>
      <c r="CJ277" s="172">
        <f>VLOOKUP(A277,[2]CHAMCONG!A$7:CI$333,79,0)</f>
        <v/>
      </c>
      <c r="CK277" s="173">
        <f>CJ277-CA277</f>
        <v/>
      </c>
      <c r="CL277" s="25" t="n"/>
      <c r="CM277" s="25" t="n"/>
    </row>
    <row r="278" ht="18" customFormat="1" customHeight="1" s="26">
      <c r="A278" s="69" t="inlineStr">
        <is>
          <t>A193</t>
        </is>
      </c>
      <c r="B278" s="70" t="inlineStr">
        <is>
          <t>Trần Thị Diệu</t>
        </is>
      </c>
      <c r="C278" s="71" t="inlineStr">
        <is>
          <t>X1 Ép - A</t>
        </is>
      </c>
      <c r="D278" s="72" t="inlineStr">
        <is>
          <t>Trực tiếp</t>
        </is>
      </c>
      <c r="E278" s="73" t="inlineStr">
        <is>
          <t>2010-10-08</t>
        </is>
      </c>
      <c r="F278" s="73" t="inlineStr"/>
      <c r="G278" s="74" t="inlineStr">
        <is>
          <t>A</t>
        </is>
      </c>
      <c r="H278" s="74" t="n">
        <v>4</v>
      </c>
      <c r="I278" s="74" t="inlineStr">
        <is>
          <t>C</t>
        </is>
      </c>
      <c r="J278" s="74" t="n">
        <v>4</v>
      </c>
      <c r="K278" s="74" t="inlineStr">
        <is>
          <t>C</t>
        </is>
      </c>
      <c r="L278" s="74" t="n">
        <v>4</v>
      </c>
      <c r="M278" s="74" t="inlineStr">
        <is>
          <t>C</t>
        </is>
      </c>
      <c r="N278" s="74" t="n">
        <v>4</v>
      </c>
      <c r="O278" s="74" t="inlineStr"/>
      <c r="P278" s="74" t="n">
        <v>0</v>
      </c>
      <c r="Q278" s="75" t="inlineStr">
        <is>
          <t>A</t>
        </is>
      </c>
      <c r="R278" s="75" t="n">
        <v>4</v>
      </c>
      <c r="S278" s="74" t="inlineStr">
        <is>
          <t>A</t>
        </is>
      </c>
      <c r="T278" s="74" t="n">
        <v>4</v>
      </c>
      <c r="U278" s="74" t="inlineStr">
        <is>
          <t>A</t>
        </is>
      </c>
      <c r="V278" s="74" t="n">
        <v>4</v>
      </c>
      <c r="W278" s="75" t="inlineStr">
        <is>
          <t>A</t>
        </is>
      </c>
      <c r="X278" s="74" t="n">
        <v>4</v>
      </c>
      <c r="Y278" s="75" t="inlineStr">
        <is>
          <t>P</t>
        </is>
      </c>
      <c r="Z278" s="74" t="n">
        <v>0</v>
      </c>
      <c r="AA278" s="75" t="inlineStr">
        <is>
          <t>A</t>
        </is>
      </c>
      <c r="AB278" s="74" t="n">
        <v>4</v>
      </c>
      <c r="AC278" s="75" t="inlineStr"/>
      <c r="AD278" s="74" t="n">
        <v>0</v>
      </c>
      <c r="AE278" s="75" t="inlineStr">
        <is>
          <t>C</t>
        </is>
      </c>
      <c r="AF278" s="75" t="n">
        <v>4</v>
      </c>
      <c r="AG278" s="75" t="inlineStr">
        <is>
          <t>C</t>
        </is>
      </c>
      <c r="AH278" s="74" t="n">
        <v>4</v>
      </c>
      <c r="AI278" s="74" t="inlineStr">
        <is>
          <t>C</t>
        </is>
      </c>
      <c r="AJ278" s="74" t="n">
        <v>4</v>
      </c>
      <c r="AK278" s="75" t="inlineStr">
        <is>
          <t>C</t>
        </is>
      </c>
      <c r="AL278" s="74" t="n">
        <v>4</v>
      </c>
      <c r="AM278" s="75" t="inlineStr">
        <is>
          <t>C</t>
        </is>
      </c>
      <c r="AN278" s="74" t="n">
        <v>4</v>
      </c>
      <c r="AO278" s="75" t="inlineStr">
        <is>
          <t>P</t>
        </is>
      </c>
      <c r="AP278" s="74" t="n">
        <v>0</v>
      </c>
      <c r="AQ278" s="75" t="inlineStr"/>
      <c r="AR278" s="74" t="n">
        <v>0</v>
      </c>
      <c r="AS278" s="75" t="inlineStr">
        <is>
          <t>P</t>
        </is>
      </c>
      <c r="AT278" s="75" t="n">
        <v>0</v>
      </c>
      <c r="AU278" s="74" t="inlineStr">
        <is>
          <t>A</t>
        </is>
      </c>
      <c r="AV278" s="74" t="n">
        <v>4</v>
      </c>
      <c r="AW278" s="74" t="inlineStr">
        <is>
          <t>A</t>
        </is>
      </c>
      <c r="AX278" s="74" t="n">
        <v>4</v>
      </c>
      <c r="AY278" s="75" t="inlineStr">
        <is>
          <t>A</t>
        </is>
      </c>
      <c r="AZ278" s="74" t="n">
        <v>4</v>
      </c>
      <c r="BA278" s="75" t="inlineStr">
        <is>
          <t>P5,D5</t>
        </is>
      </c>
      <c r="BB278" s="74" t="n">
        <v>0</v>
      </c>
      <c r="BC278" s="75" t="inlineStr">
        <is>
          <t>A</t>
        </is>
      </c>
      <c r="BD278" s="74" t="n">
        <v>4</v>
      </c>
      <c r="BE278" s="75" t="inlineStr"/>
      <c r="BF278" s="74" t="n">
        <v>0</v>
      </c>
      <c r="BG278" s="75" t="inlineStr">
        <is>
          <t>C</t>
        </is>
      </c>
      <c r="BH278" s="75" t="n">
        <v>4</v>
      </c>
      <c r="BI278" s="74" t="inlineStr">
        <is>
          <t>C</t>
        </is>
      </c>
      <c r="BJ278" s="74" t="n">
        <v>4</v>
      </c>
      <c r="BK278" s="74" t="inlineStr">
        <is>
          <t>P</t>
        </is>
      </c>
      <c r="BL278" s="74" t="n">
        <v>0</v>
      </c>
      <c r="BM278" s="74" t="inlineStr">
        <is>
          <t>P</t>
        </is>
      </c>
      <c r="BN278" s="74" t="n">
        <v>0</v>
      </c>
      <c r="BO278" s="74" t="n"/>
      <c r="BP278" s="74" t="n"/>
      <c r="BQ278" s="165">
        <f>COUNTIF($G278:$BP278,"a")+COUNTIF($G278:$BP278,"r0,a5")/2+COUNTIF($G278:$BP278,"p5,a5")/2</f>
        <v/>
      </c>
      <c r="BR278" s="165">
        <f>COUNTIF($G278:$BP278,"d")+COUNTIF($G278:$BP278,"r0,d5")/2+COUNTIF($G278:$BP278,"p5,d5")/2</f>
        <v/>
      </c>
      <c r="BS278" s="165">
        <f>COUNTIF($G278:$BP278,"b")+COUNTIF($G278:$BP278,"r0,b5")/2+COUNTIF($G278:$BP278,"p5,b5")/2</f>
        <v/>
      </c>
      <c r="BT278" s="165">
        <f>COUNTIF($G278:$BP278,"c")+COUNTIF($G278:$BP278,"r0,c5")/2+COUNTIF($G278:$BP278,"p5,c5")/2</f>
        <v/>
      </c>
      <c r="BU278" s="165">
        <f>COUNTIF($G278:$BP278,"KH")+COUNTIF($G278:$BP278,"TL")+COUNTIF($G278:$BP278,"L")</f>
        <v/>
      </c>
      <c r="BV278" s="165" t="n"/>
      <c r="BW278" s="165">
        <f>COUNTIF($G278:$BP278,"hh")</f>
        <v/>
      </c>
      <c r="BX278" s="165">
        <f>COUNTIF($G278:$BP278,"nt7")</f>
        <v/>
      </c>
      <c r="BY278" s="165">
        <f>COUNTIF($G278:$BP278,"P")+COUNTIF($G278:$BP278,"p5,a5")/2+COUNTIF($G278:$BP278,"p5,b5")/2+COUNTIF($G278:$BP278,"p5,c5")/2+COUNTIF($G278:$BP278,"p5,d5")/2</f>
        <v/>
      </c>
      <c r="BZ278" s="166">
        <f>SUBTOTAL(9,BQ278:BY278)</f>
        <v/>
      </c>
      <c r="CA278" s="167">
        <f>SUM(J278,L278,N278,P278,R278,T278,X278,Z278,AB278,AD278,AF278,AH278,AL278,AN278,AP278,AR278,AT278,AV278,AZ278,BB278,BD278,BF278,BH278,BP278)</f>
        <v/>
      </c>
      <c r="CB278" s="168">
        <f>SUM(H278,V278,AJ278,AX278,BL278)</f>
        <v/>
      </c>
      <c r="CC278" s="24">
        <f>SUM(BJ278,BN278)</f>
        <v/>
      </c>
      <c r="CD278" s="169">
        <f>IF(BZ278&gt;25,4,IF(BZ278&gt;18,3,IF(BZ278&gt;12,2,IF(BZ278&gt;4,1,0))))-BX278-2+1</f>
        <v/>
      </c>
      <c r="CE278" s="30" t="n"/>
      <c r="CF278" s="169">
        <f>CD278*CI278</f>
        <v/>
      </c>
      <c r="CG278" s="170">
        <f>F278-BY278+1</f>
        <v/>
      </c>
      <c r="CH278" s="169">
        <f>CE278*16</f>
        <v/>
      </c>
      <c r="CI278" s="171">
        <f>VLOOKUP(A278,[1]DATA!$A$6:$AI$331,34,0)</f>
        <v/>
      </c>
      <c r="CJ278" s="172">
        <f>VLOOKUP(A278,[2]CHAMCONG!A$7:CI$333,79,0)</f>
        <v/>
      </c>
      <c r="CK278" s="173">
        <f>CJ278-CA278</f>
        <v/>
      </c>
      <c r="CL278" s="25" t="n"/>
      <c r="CM278" s="25" t="n"/>
    </row>
    <row r="279" ht="18" customFormat="1" customHeight="1" s="26">
      <c r="A279" s="69" t="inlineStr">
        <is>
          <t>A1930</t>
        </is>
      </c>
      <c r="B279" s="70" t="inlineStr">
        <is>
          <t>Nguyễn Gia Bảo</t>
        </is>
      </c>
      <c r="C279" s="71" t="inlineStr">
        <is>
          <t>QA/QC Hành Chính</t>
        </is>
      </c>
      <c r="D279" s="72" t="inlineStr">
        <is>
          <t>Gián tiếp</t>
        </is>
      </c>
      <c r="E279" s="73" t="inlineStr">
        <is>
          <t>2021-04-01</t>
        </is>
      </c>
      <c r="F279" s="73" t="inlineStr"/>
      <c r="G279" s="74" t="inlineStr">
        <is>
          <t>D</t>
        </is>
      </c>
      <c r="H279" s="74" t="n">
        <v>2</v>
      </c>
      <c r="I279" s="74" t="inlineStr">
        <is>
          <t>D</t>
        </is>
      </c>
      <c r="J279" s="74" t="n">
        <v>2</v>
      </c>
      <c r="K279" s="74" t="inlineStr">
        <is>
          <t>D</t>
        </is>
      </c>
      <c r="L279" s="74" t="n">
        <v>2</v>
      </c>
      <c r="M279" s="74" t="inlineStr">
        <is>
          <t>D</t>
        </is>
      </c>
      <c r="N279" s="74" t="n">
        <v>0</v>
      </c>
      <c r="O279" s="75" t="inlineStr"/>
      <c r="P279" s="74" t="n">
        <v>0</v>
      </c>
      <c r="Q279" s="74" t="inlineStr">
        <is>
          <t>D</t>
        </is>
      </c>
      <c r="R279" s="74" t="n">
        <v>1</v>
      </c>
      <c r="S279" s="74" t="inlineStr">
        <is>
          <t>D</t>
        </is>
      </c>
      <c r="T279" s="74" t="n">
        <v>0</v>
      </c>
      <c r="U279" s="74" t="inlineStr">
        <is>
          <t>D</t>
        </is>
      </c>
      <c r="V279" s="74" t="n">
        <v>2</v>
      </c>
      <c r="W279" s="74" t="inlineStr">
        <is>
          <t>D</t>
        </is>
      </c>
      <c r="X279" s="74" t="n">
        <v>2</v>
      </c>
      <c r="Y279" s="74" t="inlineStr">
        <is>
          <t>D</t>
        </is>
      </c>
      <c r="Z279" s="74" t="n">
        <v>0</v>
      </c>
      <c r="AA279" s="74" t="inlineStr">
        <is>
          <t>D</t>
        </is>
      </c>
      <c r="AB279" s="74" t="n">
        <v>0</v>
      </c>
      <c r="AC279" s="74" t="inlineStr"/>
      <c r="AD279" s="74" t="n">
        <v>0</v>
      </c>
      <c r="AE279" s="74" t="inlineStr">
        <is>
          <t>D</t>
        </is>
      </c>
      <c r="AF279" s="74" t="n">
        <v>0</v>
      </c>
      <c r="AG279" s="74" t="inlineStr">
        <is>
          <t>D</t>
        </is>
      </c>
      <c r="AH279" s="74" t="n">
        <v>0</v>
      </c>
      <c r="AI279" s="74" t="inlineStr">
        <is>
          <t>D</t>
        </is>
      </c>
      <c r="AJ279" s="74" t="n">
        <v>0</v>
      </c>
      <c r="AK279" s="74" t="inlineStr">
        <is>
          <t>D</t>
        </is>
      </c>
      <c r="AL279" s="74" t="n">
        <v>0</v>
      </c>
      <c r="AM279" s="74" t="inlineStr">
        <is>
          <t>D</t>
        </is>
      </c>
      <c r="AN279" s="74" t="n">
        <v>2</v>
      </c>
      <c r="AO279" s="74" t="inlineStr">
        <is>
          <t>D</t>
        </is>
      </c>
      <c r="AP279" s="74" t="n">
        <v>2</v>
      </c>
      <c r="AQ279" s="74" t="inlineStr"/>
      <c r="AR279" s="74" t="n">
        <v>0</v>
      </c>
      <c r="AS279" s="74" t="inlineStr">
        <is>
          <t>P</t>
        </is>
      </c>
      <c r="AT279" s="74" t="n">
        <v>0</v>
      </c>
      <c r="AU279" s="74" t="inlineStr">
        <is>
          <t>D</t>
        </is>
      </c>
      <c r="AV279" s="74" t="n">
        <v>2</v>
      </c>
      <c r="AW279" s="74" t="inlineStr">
        <is>
          <t>D</t>
        </is>
      </c>
      <c r="AX279" s="74" t="n">
        <v>0</v>
      </c>
      <c r="AY279" s="74" t="inlineStr">
        <is>
          <t>D</t>
        </is>
      </c>
      <c r="AZ279" s="74" t="n">
        <v>2</v>
      </c>
      <c r="BA279" s="74" t="inlineStr">
        <is>
          <t>D</t>
        </is>
      </c>
      <c r="BB279" s="74" t="n">
        <v>0</v>
      </c>
      <c r="BC279" s="74" t="inlineStr">
        <is>
          <t>D</t>
        </is>
      </c>
      <c r="BD279" s="74" t="n">
        <v>2</v>
      </c>
      <c r="BE279" s="74" t="inlineStr"/>
      <c r="BF279" s="74" t="n">
        <v>0</v>
      </c>
      <c r="BG279" s="74" t="inlineStr">
        <is>
          <t>P</t>
        </is>
      </c>
      <c r="BH279" s="74" t="n">
        <v>0</v>
      </c>
      <c r="BI279" s="74" t="inlineStr">
        <is>
          <t>D</t>
        </is>
      </c>
      <c r="BJ279" s="74" t="n">
        <v>0</v>
      </c>
      <c r="BK279" s="74" t="inlineStr">
        <is>
          <t>D</t>
        </is>
      </c>
      <c r="BL279" s="74" t="n">
        <v>0</v>
      </c>
      <c r="BM279" s="74" t="inlineStr">
        <is>
          <t>D</t>
        </is>
      </c>
      <c r="BN279" s="74" t="n">
        <v>0</v>
      </c>
      <c r="BO279" s="74" t="n"/>
      <c r="BP279" s="74" t="n"/>
      <c r="BQ279" s="165">
        <f>COUNTIF($G279:$BP279,"a")+COUNTIF($G279:$BP279,"r0,a5")/2+COUNTIF($G279:$BP279,"p5,a5")/2</f>
        <v/>
      </c>
      <c r="BR279" s="165">
        <f>COUNTIF($G279:$BP279,"d")+COUNTIF($G279:$BP279,"r0,d5")/2+COUNTIF($G279:$BP279,"p5,d5")/2</f>
        <v/>
      </c>
      <c r="BS279" s="165">
        <f>COUNTIF($G279:$BP279,"b")+COUNTIF($G279:$BP279,"r0,b5")/2+COUNTIF($G279:$BP279,"p5,b5")/2</f>
        <v/>
      </c>
      <c r="BT279" s="165">
        <f>COUNTIF($G279:$BP279,"c")+COUNTIF($G279:$BP279,"r0,c5")/2+COUNTIF($G279:$BP279,"p5,c5")/2</f>
        <v/>
      </c>
      <c r="BU279" s="165">
        <f>COUNTIF($G279:$BP279,"KH")+COUNTIF($G279:$BP279,"TL")+COUNTIF($G279:$BP279,"L")</f>
        <v/>
      </c>
      <c r="BV279" s="165" t="n"/>
      <c r="BW279" s="165">
        <f>COUNTIF($G279:$BP279,"hh")</f>
        <v/>
      </c>
      <c r="BX279" s="165">
        <f>COUNTIF($G279:$BP279,"nt7")</f>
        <v/>
      </c>
      <c r="BY279" s="165">
        <f>COUNTIF($G279:$BP279,"P")+COUNTIF($G279:$BP279,"p5,a5")/2+COUNTIF($G279:$BP279,"p5,b5")/2+COUNTIF($G279:$BP279,"p5,c5")/2+COUNTIF($G279:$BP279,"p5,d5")/2</f>
        <v/>
      </c>
      <c r="BZ279" s="166">
        <f>SUBTOTAL(9,BQ279:BY279)</f>
        <v/>
      </c>
      <c r="CA279" s="167">
        <f>SUM(J279,L279,N279,P279,R279,T279,X279,Z279,AB279,AD279,AF279,AH279,AL279,AN279,AP279,AR279,AT279,AV279,AZ279,BB279,BD279,BF279,BH279,BP279)</f>
        <v/>
      </c>
      <c r="CB279" s="168">
        <f>SUM(H279,V279,AJ279,AX279,BL279)</f>
        <v/>
      </c>
      <c r="CC279" s="24">
        <f>SUM(BJ279,BN279)</f>
        <v/>
      </c>
      <c r="CD279" s="169">
        <f>IF(BZ279&gt;25,4,IF(BZ279&gt;18,3,IF(BZ279&gt;12,2,IF(BZ279&gt;4,1,0))))-BX279-2+1</f>
        <v/>
      </c>
      <c r="CE279" s="30" t="n"/>
      <c r="CF279" s="169">
        <f>CD279*CI279</f>
        <v/>
      </c>
      <c r="CG279" s="170">
        <f>F279-BY279+1</f>
        <v/>
      </c>
      <c r="CH279" s="169">
        <f>CE279*16</f>
        <v/>
      </c>
      <c r="CI279" s="171">
        <f>VLOOKUP(A279,[1]DATA!$A$6:$AI$331,34,0)</f>
        <v/>
      </c>
      <c r="CJ279" s="172">
        <f>VLOOKUP(A279,[2]CHAMCONG!A$7:CI$333,79,0)</f>
        <v/>
      </c>
      <c r="CK279" s="173">
        <f>CJ279-CA279</f>
        <v/>
      </c>
      <c r="CL279" s="25" t="n"/>
      <c r="CM279" s="25" t="n"/>
    </row>
    <row r="280" ht="18" customFormat="1" customHeight="1" s="26">
      <c r="A280" s="69" t="inlineStr">
        <is>
          <t>A1933</t>
        </is>
      </c>
      <c r="B280" s="70" t="inlineStr">
        <is>
          <t>Nguyễn Phi Long</t>
        </is>
      </c>
      <c r="C280" s="71" t="inlineStr">
        <is>
          <t>Kho X1</t>
        </is>
      </c>
      <c r="D280" s="72" t="inlineStr">
        <is>
          <t>Trực tiếp</t>
        </is>
      </c>
      <c r="E280" s="73" t="inlineStr">
        <is>
          <t>2021-04-01</t>
        </is>
      </c>
      <c r="F280" s="73" t="inlineStr"/>
      <c r="G280" s="74" t="inlineStr">
        <is>
          <t>A</t>
        </is>
      </c>
      <c r="H280" s="74" t="n">
        <v>3</v>
      </c>
      <c r="I280" s="74" t="inlineStr">
        <is>
          <t>A</t>
        </is>
      </c>
      <c r="J280" s="74" t="n">
        <v>3</v>
      </c>
      <c r="K280" s="74" t="inlineStr">
        <is>
          <t>A</t>
        </is>
      </c>
      <c r="L280" s="74" t="n">
        <v>3</v>
      </c>
      <c r="M280" s="74" t="inlineStr">
        <is>
          <t>A</t>
        </is>
      </c>
      <c r="N280" s="74" t="n">
        <v>3</v>
      </c>
      <c r="O280" s="74" t="inlineStr"/>
      <c r="P280" s="74" t="n">
        <v>0</v>
      </c>
      <c r="Q280" s="74" t="inlineStr">
        <is>
          <t>A</t>
        </is>
      </c>
      <c r="R280" s="74" t="n">
        <v>5</v>
      </c>
      <c r="S280" s="75" t="inlineStr">
        <is>
          <t>A</t>
        </is>
      </c>
      <c r="T280" s="74" t="n">
        <v>3</v>
      </c>
      <c r="U280" s="75" t="inlineStr">
        <is>
          <t>A</t>
        </is>
      </c>
      <c r="V280" s="74" t="n">
        <v>3</v>
      </c>
      <c r="W280" s="75" t="inlineStr">
        <is>
          <t>A</t>
        </is>
      </c>
      <c r="X280" s="74" t="n">
        <v>6</v>
      </c>
      <c r="Y280" s="75" t="inlineStr">
        <is>
          <t>A</t>
        </is>
      </c>
      <c r="Z280" s="74" t="n">
        <v>3</v>
      </c>
      <c r="AA280" s="75" t="inlineStr">
        <is>
          <t>A</t>
        </is>
      </c>
      <c r="AB280" s="74" t="n">
        <v>4</v>
      </c>
      <c r="AC280" s="75" t="inlineStr"/>
      <c r="AD280" s="74" t="n">
        <v>0</v>
      </c>
      <c r="AE280" s="75" t="inlineStr">
        <is>
          <t>A</t>
        </is>
      </c>
      <c r="AF280" s="75" t="n">
        <v>3</v>
      </c>
      <c r="AG280" s="74" t="inlineStr">
        <is>
          <t>A</t>
        </is>
      </c>
      <c r="AH280" s="74" t="n">
        <v>3</v>
      </c>
      <c r="AI280" s="74" t="inlineStr">
        <is>
          <t>A</t>
        </is>
      </c>
      <c r="AJ280" s="74" t="n">
        <v>3</v>
      </c>
      <c r="AK280" s="74" t="inlineStr">
        <is>
          <t>A</t>
        </is>
      </c>
      <c r="AL280" s="74" t="n">
        <v>3</v>
      </c>
      <c r="AM280" s="74" t="inlineStr">
        <is>
          <t>A</t>
        </is>
      </c>
      <c r="AN280" s="74" t="n">
        <v>3</v>
      </c>
      <c r="AO280" s="74" t="inlineStr">
        <is>
          <t>A</t>
        </is>
      </c>
      <c r="AP280" s="74" t="n">
        <v>2</v>
      </c>
      <c r="AQ280" s="75" t="inlineStr"/>
      <c r="AR280" s="74" t="n">
        <v>0</v>
      </c>
      <c r="AS280" s="75" t="inlineStr">
        <is>
          <t>P</t>
        </is>
      </c>
      <c r="AT280" s="75" t="n">
        <v>0</v>
      </c>
      <c r="AU280" s="75" t="inlineStr">
        <is>
          <t>A</t>
        </is>
      </c>
      <c r="AV280" s="74" t="n">
        <v>8</v>
      </c>
      <c r="AW280" s="75" t="inlineStr">
        <is>
          <t>A</t>
        </is>
      </c>
      <c r="AX280" s="74" t="n">
        <v>3</v>
      </c>
      <c r="AY280" s="74" t="inlineStr">
        <is>
          <t>A</t>
        </is>
      </c>
      <c r="AZ280" s="74" t="n">
        <v>4</v>
      </c>
      <c r="BA280" s="74" t="inlineStr">
        <is>
          <t>A</t>
        </is>
      </c>
      <c r="BB280" s="74" t="n">
        <v>8</v>
      </c>
      <c r="BC280" s="74" t="inlineStr">
        <is>
          <t>A</t>
        </is>
      </c>
      <c r="BD280" s="74" t="n">
        <v>3</v>
      </c>
      <c r="BE280" s="74" t="inlineStr"/>
      <c r="BF280" s="74" t="n">
        <v>0</v>
      </c>
      <c r="BG280" s="74" t="inlineStr">
        <is>
          <t>A</t>
        </is>
      </c>
      <c r="BH280" s="74" t="n">
        <v>3</v>
      </c>
      <c r="BI280" s="74" t="inlineStr">
        <is>
          <t>A</t>
        </is>
      </c>
      <c r="BJ280" s="74" t="n">
        <v>3</v>
      </c>
      <c r="BK280" s="74" t="inlineStr">
        <is>
          <t>A</t>
        </is>
      </c>
      <c r="BL280" s="74" t="n">
        <v>3</v>
      </c>
      <c r="BM280" s="74" t="inlineStr">
        <is>
          <t>A</t>
        </is>
      </c>
      <c r="BN280" s="74" t="n">
        <v>3</v>
      </c>
      <c r="BO280" s="74" t="n"/>
      <c r="BP280" s="74" t="n"/>
      <c r="BQ280" s="165">
        <f>COUNTIF($G280:$BP280,"a")+COUNTIF($G280:$BP280,"r0,a5")/2+COUNTIF($G280:$BP280,"p5,a5")/2</f>
        <v/>
      </c>
      <c r="BR280" s="165">
        <f>COUNTIF($G280:$BP280,"d")+COUNTIF($G280:$BP280,"r0,d5")/2+COUNTIF($G280:$BP280,"p5,d5")/2</f>
        <v/>
      </c>
      <c r="BS280" s="165">
        <f>COUNTIF($G280:$BP280,"b")+COUNTIF($G280:$BP280,"r0,b5")/2+COUNTIF($G280:$BP280,"p5,b5")/2</f>
        <v/>
      </c>
      <c r="BT280" s="165">
        <f>COUNTIF($G280:$BP280,"c")+COUNTIF($G280:$BP280,"r0,c5")/2+COUNTIF($G280:$BP280,"p5,c5")/2</f>
        <v/>
      </c>
      <c r="BU280" s="165">
        <f>COUNTIF($G280:$BP280,"KH")+COUNTIF($G280:$BP280,"TL")+COUNTIF($G280:$BP280,"L")</f>
        <v/>
      </c>
      <c r="BV280" s="165" t="n"/>
      <c r="BW280" s="165">
        <f>COUNTIF($G280:$BP280,"hh")</f>
        <v/>
      </c>
      <c r="BX280" s="165">
        <f>COUNTIF($G280:$BP280,"nt7")</f>
        <v/>
      </c>
      <c r="BY280" s="165">
        <f>COUNTIF($G280:$BP280,"P")+COUNTIF($G280:$BP280,"p5,a5")/2+COUNTIF($G280:$BP280,"p5,b5")/2+COUNTIF($G280:$BP280,"p5,c5")/2+COUNTIF($G280:$BP280,"p5,d5")/2</f>
        <v/>
      </c>
      <c r="BZ280" s="166">
        <f>SUBTOTAL(9,BQ280:BY280)</f>
        <v/>
      </c>
      <c r="CA280" s="167">
        <f>SUM(J280,L280,N280,P280,R280,T280,X280,Z280,AB280,AD280,AF280,AH280,AL280,AN280,AP280,AR280,AT280,AV280,AZ280,BB280,BD280,BF280,BH280,BP280)</f>
        <v/>
      </c>
      <c r="CB280" s="168">
        <f>SUM(H280,V280,AJ280,AX280,BL280)</f>
        <v/>
      </c>
      <c r="CC280" s="24">
        <f>SUM(BJ280,BN280)</f>
        <v/>
      </c>
      <c r="CD280" s="169">
        <f>IF(BZ280&gt;25,4,IF(BZ280&gt;18,3,IF(BZ280&gt;12,2,IF(BZ280&gt;4,1,0))))-BX280-2+1</f>
        <v/>
      </c>
      <c r="CE280" s="30" t="n"/>
      <c r="CF280" s="169">
        <f>CD280*CI280</f>
        <v/>
      </c>
      <c r="CG280" s="170">
        <f>F280-BY280+1</f>
        <v/>
      </c>
      <c r="CH280" s="169">
        <f>CE280*16</f>
        <v/>
      </c>
      <c r="CI280" s="171">
        <f>VLOOKUP(A280,[1]DATA!$A$6:$AI$331,34,0)</f>
        <v/>
      </c>
      <c r="CJ280" s="172">
        <f>VLOOKUP(A280,[2]CHAMCONG!A$7:CI$333,79,0)</f>
        <v/>
      </c>
      <c r="CK280" s="173">
        <f>CJ280-CA280</f>
        <v/>
      </c>
      <c r="CL280" s="25" t="n"/>
      <c r="CM280" s="25" t="n"/>
    </row>
    <row r="281" ht="18" customFormat="1" customHeight="1" s="26">
      <c r="A281" s="69" t="inlineStr">
        <is>
          <t>A1935</t>
        </is>
      </c>
      <c r="B281" s="70" t="inlineStr">
        <is>
          <t>Nguyễn Bùi Hồng Mộng</t>
        </is>
      </c>
      <c r="C281" s="71" t="inlineStr">
        <is>
          <t>Khuôn Lập trình-gia công</t>
        </is>
      </c>
      <c r="D281" s="72" t="inlineStr">
        <is>
          <t>Trực tiếp</t>
        </is>
      </c>
      <c r="E281" s="73" t="inlineStr">
        <is>
          <t>2021-04-02</t>
        </is>
      </c>
      <c r="F281" s="73" t="inlineStr"/>
      <c r="G281" s="74" t="inlineStr">
        <is>
          <t>C</t>
        </is>
      </c>
      <c r="H281" s="74" t="n">
        <v>4</v>
      </c>
      <c r="I281" s="74" t="inlineStr">
        <is>
          <t>C</t>
        </is>
      </c>
      <c r="J281" s="74" t="n">
        <v>4</v>
      </c>
      <c r="K281" s="74" t="inlineStr">
        <is>
          <t>C</t>
        </is>
      </c>
      <c r="L281" s="74" t="n">
        <v>3</v>
      </c>
      <c r="M281" s="74" t="inlineStr">
        <is>
          <t>C</t>
        </is>
      </c>
      <c r="N281" s="74" t="n">
        <v>4</v>
      </c>
      <c r="O281" s="74" t="inlineStr"/>
      <c r="P281" s="74" t="n">
        <v>0</v>
      </c>
      <c r="Q281" s="74" t="inlineStr">
        <is>
          <t>A</t>
        </is>
      </c>
      <c r="R281" s="74" t="n">
        <v>4</v>
      </c>
      <c r="S281" s="74" t="inlineStr">
        <is>
          <t>A</t>
        </is>
      </c>
      <c r="T281" s="74" t="n">
        <v>4</v>
      </c>
      <c r="U281" s="74" t="inlineStr">
        <is>
          <t>A</t>
        </is>
      </c>
      <c r="V281" s="74" t="n">
        <v>4</v>
      </c>
      <c r="W281" s="74" t="inlineStr">
        <is>
          <t>A</t>
        </is>
      </c>
      <c r="X281" s="74" t="n">
        <v>4</v>
      </c>
      <c r="Y281" s="74" t="inlineStr">
        <is>
          <t>A</t>
        </is>
      </c>
      <c r="Z281" s="74" t="n">
        <v>4</v>
      </c>
      <c r="AA281" s="75" t="inlineStr">
        <is>
          <t>A</t>
        </is>
      </c>
      <c r="AB281" s="74" t="n">
        <v>4</v>
      </c>
      <c r="AC281" s="74" t="inlineStr"/>
      <c r="AD281" s="74" t="n">
        <v>0</v>
      </c>
      <c r="AE281" s="75" t="inlineStr">
        <is>
          <t>A</t>
        </is>
      </c>
      <c r="AF281" s="75" t="n">
        <v>4</v>
      </c>
      <c r="AG281" s="75" t="inlineStr">
        <is>
          <t>P</t>
        </is>
      </c>
      <c r="AH281" s="74" t="n">
        <v>0</v>
      </c>
      <c r="AI281" s="74" t="inlineStr">
        <is>
          <t>A</t>
        </is>
      </c>
      <c r="AJ281" s="74" t="n">
        <v>4</v>
      </c>
      <c r="AK281" s="74" t="inlineStr">
        <is>
          <t>A</t>
        </is>
      </c>
      <c r="AL281" s="74" t="n">
        <v>4</v>
      </c>
      <c r="AM281" s="74" t="inlineStr">
        <is>
          <t>A</t>
        </is>
      </c>
      <c r="AN281" s="74" t="n">
        <v>4</v>
      </c>
      <c r="AO281" s="74" t="inlineStr">
        <is>
          <t>A</t>
        </is>
      </c>
      <c r="AP281" s="74" t="n">
        <v>4</v>
      </c>
      <c r="AQ281" s="74" t="inlineStr"/>
      <c r="AR281" s="74" t="n">
        <v>0</v>
      </c>
      <c r="AS281" s="74" t="inlineStr">
        <is>
          <t>P</t>
        </is>
      </c>
      <c r="AT281" s="74" t="n">
        <v>0</v>
      </c>
      <c r="AU281" s="74" t="inlineStr">
        <is>
          <t>C</t>
        </is>
      </c>
      <c r="AV281" s="74" t="n">
        <v>4</v>
      </c>
      <c r="AW281" s="74" t="inlineStr">
        <is>
          <t>C</t>
        </is>
      </c>
      <c r="AX281" s="74" t="n">
        <v>4</v>
      </c>
      <c r="AY281" s="74" t="inlineStr">
        <is>
          <t>C</t>
        </is>
      </c>
      <c r="AZ281" s="74" t="n">
        <v>4</v>
      </c>
      <c r="BA281" s="74" t="inlineStr">
        <is>
          <t>C</t>
        </is>
      </c>
      <c r="BB281" s="74" t="n">
        <v>4</v>
      </c>
      <c r="BC281" s="74" t="inlineStr">
        <is>
          <t>C</t>
        </is>
      </c>
      <c r="BD281" s="74" t="n">
        <v>4</v>
      </c>
      <c r="BE281" s="74" t="inlineStr"/>
      <c r="BF281" s="74" t="n">
        <v>12</v>
      </c>
      <c r="BG281" s="74" t="inlineStr">
        <is>
          <t>C</t>
        </is>
      </c>
      <c r="BH281" s="74" t="n">
        <v>4</v>
      </c>
      <c r="BI281" s="74" t="inlineStr">
        <is>
          <t>C</t>
        </is>
      </c>
      <c r="BJ281" s="74" t="n">
        <v>4</v>
      </c>
      <c r="BK281" s="74" t="inlineStr">
        <is>
          <t>C</t>
        </is>
      </c>
      <c r="BL281" s="74" t="n">
        <v>4</v>
      </c>
      <c r="BM281" s="74" t="inlineStr">
        <is>
          <t>C</t>
        </is>
      </c>
      <c r="BN281" s="74" t="n">
        <v>4</v>
      </c>
      <c r="BO281" s="74" t="n"/>
      <c r="BP281" s="74" t="n"/>
      <c r="BQ281" s="165">
        <f>COUNTIF($G281:$BP281,"a")+COUNTIF($G281:$BP281,"r0,a5")/2+COUNTIF($G281:$BP281,"p5,a5")/2</f>
        <v/>
      </c>
      <c r="BR281" s="165">
        <f>COUNTIF($G281:$BP281,"d")+COUNTIF($G281:$BP281,"r0,d5")/2+COUNTIF($G281:$BP281,"p5,d5")/2</f>
        <v/>
      </c>
      <c r="BS281" s="165">
        <f>COUNTIF($G281:$BP281,"b")+COUNTIF($G281:$BP281,"r0,b5")/2+COUNTIF($G281:$BP281,"p5,b5")/2</f>
        <v/>
      </c>
      <c r="BT281" s="165">
        <f>COUNTIF($G281:$BP281,"c")+COUNTIF($G281:$BP281,"r0,c5")/2+COUNTIF($G281:$BP281,"p5,c5")/2</f>
        <v/>
      </c>
      <c r="BU281" s="165">
        <f>COUNTIF($G281:$BP281,"KH")+COUNTIF($G281:$BP281,"TL")+COUNTIF($G281:$BP281,"L")</f>
        <v/>
      </c>
      <c r="BV281" s="165" t="n"/>
      <c r="BW281" s="165">
        <f>COUNTIF($G281:$BP281,"hh")</f>
        <v/>
      </c>
      <c r="BX281" s="165">
        <f>COUNTIF($G281:$BP281,"nt7")</f>
        <v/>
      </c>
      <c r="BY281" s="165">
        <f>COUNTIF($G281:$BP281,"P")+COUNTIF($G281:$BP281,"p5,a5")/2+COUNTIF($G281:$BP281,"p5,b5")/2+COUNTIF($G281:$BP281,"p5,c5")/2+COUNTIF($G281:$BP281,"p5,d5")/2</f>
        <v/>
      </c>
      <c r="BZ281" s="166">
        <f>SUBTOTAL(9,BQ281:BY281)</f>
        <v/>
      </c>
      <c r="CA281" s="167">
        <f>SUM(J281,L281,N281,P281,R281,T281,X281,Z281,AB281,AD281,AF281,AH281,AL281,AN281,AP281,AR281,AT281,AV281,AZ281,BB281,BD281,BF281,BH281,BP281)</f>
        <v/>
      </c>
      <c r="CB281" s="168">
        <f>SUM(H281,V281,AJ281,AX281,BL281)</f>
        <v/>
      </c>
      <c r="CC281" s="24">
        <f>SUM(BJ281,BN281)</f>
        <v/>
      </c>
      <c r="CD281" s="169">
        <f>IF(BZ281&gt;25,4,IF(BZ281&gt;18,3,IF(BZ281&gt;12,2,IF(BZ281&gt;4,1,0))))-BX281-2+1</f>
        <v/>
      </c>
      <c r="CE281" s="30" t="n"/>
      <c r="CF281" s="169">
        <f>CD281*CI281</f>
        <v/>
      </c>
      <c r="CG281" s="170">
        <f>F281-BY281+1</f>
        <v/>
      </c>
      <c r="CH281" s="169">
        <f>CE281*16</f>
        <v/>
      </c>
      <c r="CI281" s="171">
        <f>VLOOKUP(A281,[1]DATA!$A$6:$AI$331,34,0)</f>
        <v/>
      </c>
      <c r="CJ281" s="172">
        <f>VLOOKUP(A281,[2]CHAMCONG!A$7:CI$333,79,0)</f>
        <v/>
      </c>
      <c r="CK281" s="173">
        <f>CJ281-CA281</f>
        <v/>
      </c>
      <c r="CL281" s="25" t="n"/>
      <c r="CM281" s="25" t="n"/>
    </row>
    <row r="282" ht="18" customFormat="1" customHeight="1" s="26">
      <c r="A282" s="69" t="inlineStr">
        <is>
          <t>A1936</t>
        </is>
      </c>
      <c r="B282" s="70" t="inlineStr">
        <is>
          <t>Nguyễn Duy Thống</t>
        </is>
      </c>
      <c r="C282" s="71" t="inlineStr">
        <is>
          <t>X1 Ép -  Kỹ thuật</t>
        </is>
      </c>
      <c r="D282" s="72" t="inlineStr">
        <is>
          <t>Trực tiếp</t>
        </is>
      </c>
      <c r="E282" s="73" t="inlineStr">
        <is>
          <t>2021-04-02</t>
        </is>
      </c>
      <c r="F282" s="73" t="inlineStr"/>
      <c r="G282" s="74" t="inlineStr">
        <is>
          <t>A</t>
        </is>
      </c>
      <c r="H282" s="74" t="n">
        <v>4</v>
      </c>
      <c r="I282" s="74" t="inlineStr">
        <is>
          <t>A</t>
        </is>
      </c>
      <c r="J282" s="74" t="n">
        <v>4</v>
      </c>
      <c r="K282" s="74" t="inlineStr">
        <is>
          <t>A</t>
        </is>
      </c>
      <c r="L282" s="74" t="n">
        <v>4</v>
      </c>
      <c r="M282" s="74" t="inlineStr">
        <is>
          <t>A</t>
        </is>
      </c>
      <c r="N282" s="74" t="n">
        <v>4</v>
      </c>
      <c r="O282" s="74" t="inlineStr"/>
      <c r="P282" s="74" t="n">
        <v>12</v>
      </c>
      <c r="Q282" s="74" t="inlineStr">
        <is>
          <t>C</t>
        </is>
      </c>
      <c r="R282" s="74" t="n">
        <v>4</v>
      </c>
      <c r="S282" s="74" t="inlineStr">
        <is>
          <t>C</t>
        </is>
      </c>
      <c r="T282" s="74" t="n">
        <v>4</v>
      </c>
      <c r="U282" s="74" t="inlineStr">
        <is>
          <t>C</t>
        </is>
      </c>
      <c r="V282" s="74" t="n">
        <v>4</v>
      </c>
      <c r="W282" s="74" t="inlineStr">
        <is>
          <t>C</t>
        </is>
      </c>
      <c r="X282" s="74" t="n">
        <v>4</v>
      </c>
      <c r="Y282" s="74" t="inlineStr">
        <is>
          <t>C</t>
        </is>
      </c>
      <c r="Z282" s="74" t="n">
        <v>4</v>
      </c>
      <c r="AA282" s="75" t="inlineStr">
        <is>
          <t>C</t>
        </is>
      </c>
      <c r="AB282" s="74" t="n">
        <v>4</v>
      </c>
      <c r="AC282" s="74" t="inlineStr"/>
      <c r="AD282" s="74" t="n">
        <v>0</v>
      </c>
      <c r="AE282" s="75" t="inlineStr">
        <is>
          <t>A</t>
        </is>
      </c>
      <c r="AF282" s="75" t="n">
        <v>4</v>
      </c>
      <c r="AG282" s="74" t="inlineStr">
        <is>
          <t>A</t>
        </is>
      </c>
      <c r="AH282" s="74" t="n">
        <v>4</v>
      </c>
      <c r="AI282" s="74" t="inlineStr">
        <is>
          <t>A</t>
        </is>
      </c>
      <c r="AJ282" s="74" t="n">
        <v>4</v>
      </c>
      <c r="AK282" s="75" t="inlineStr">
        <is>
          <t>A</t>
        </is>
      </c>
      <c r="AL282" s="74" t="n">
        <v>4</v>
      </c>
      <c r="AM282" s="74" t="inlineStr">
        <is>
          <t>A</t>
        </is>
      </c>
      <c r="AN282" s="74" t="n">
        <v>0</v>
      </c>
      <c r="AO282" s="74" t="inlineStr">
        <is>
          <t>A</t>
        </is>
      </c>
      <c r="AP282" s="74" t="n">
        <v>4</v>
      </c>
      <c r="AQ282" s="75" t="inlineStr"/>
      <c r="AR282" s="74" t="n">
        <v>0</v>
      </c>
      <c r="AS282" s="75" t="inlineStr">
        <is>
          <t>P</t>
        </is>
      </c>
      <c r="AT282" s="75" t="n">
        <v>0</v>
      </c>
      <c r="AU282" s="75" t="inlineStr">
        <is>
          <t>C</t>
        </is>
      </c>
      <c r="AV282" s="74" t="n">
        <v>4</v>
      </c>
      <c r="AW282" s="74" t="inlineStr">
        <is>
          <t>C</t>
        </is>
      </c>
      <c r="AX282" s="74" t="n">
        <v>4</v>
      </c>
      <c r="AY282" s="74" t="inlineStr">
        <is>
          <t>C</t>
        </is>
      </c>
      <c r="AZ282" s="74" t="n">
        <v>4</v>
      </c>
      <c r="BA282" s="74" t="inlineStr">
        <is>
          <t>C</t>
        </is>
      </c>
      <c r="BB282" s="74" t="n">
        <v>4</v>
      </c>
      <c r="BC282" s="74" t="inlineStr">
        <is>
          <t>C</t>
        </is>
      </c>
      <c r="BD282" s="74" t="n">
        <v>4</v>
      </c>
      <c r="BE282" s="74" t="inlineStr"/>
      <c r="BF282" s="74" t="n">
        <v>0</v>
      </c>
      <c r="BG282" s="74" t="inlineStr">
        <is>
          <t>A</t>
        </is>
      </c>
      <c r="BH282" s="74" t="n">
        <v>4</v>
      </c>
      <c r="BI282" s="74" t="inlineStr">
        <is>
          <t>A</t>
        </is>
      </c>
      <c r="BJ282" s="74" t="n">
        <v>4</v>
      </c>
      <c r="BK282" s="74" t="inlineStr">
        <is>
          <t>A</t>
        </is>
      </c>
      <c r="BL282" s="74" t="n">
        <v>4</v>
      </c>
      <c r="BM282" s="74" t="inlineStr">
        <is>
          <t>A</t>
        </is>
      </c>
      <c r="BN282" s="74" t="n">
        <v>4</v>
      </c>
      <c r="BO282" s="74" t="n"/>
      <c r="BP282" s="74" t="n"/>
      <c r="BQ282" s="165">
        <f>COUNTIF($G282:$BP282,"a")+COUNTIF($G282:$BP282,"r0,a5")/2+COUNTIF($G282:$BP282,"p5,a5")/2</f>
        <v/>
      </c>
      <c r="BR282" s="165">
        <f>COUNTIF($G282:$BP282,"d")+COUNTIF($G282:$BP282,"r0,d5")/2+COUNTIF($G282:$BP282,"p5,d5")/2</f>
        <v/>
      </c>
      <c r="BS282" s="165">
        <f>COUNTIF($G282:$BP282,"b")+COUNTIF($G282:$BP282,"r0,b5")/2+COUNTIF($G282:$BP282,"p5,b5")/2</f>
        <v/>
      </c>
      <c r="BT282" s="165">
        <f>COUNTIF($G282:$BP282,"c")+COUNTIF($G282:$BP282,"r0,c5")/2+COUNTIF($G282:$BP282,"p5,c5")/2</f>
        <v/>
      </c>
      <c r="BU282" s="165">
        <f>COUNTIF($G282:$BP282,"KH")+COUNTIF($G282:$BP282,"TL")+COUNTIF($G282:$BP282,"L")</f>
        <v/>
      </c>
      <c r="BV282" s="165" t="n"/>
      <c r="BW282" s="165">
        <f>COUNTIF($G282:$BP282,"hh")</f>
        <v/>
      </c>
      <c r="BX282" s="165">
        <f>COUNTIF($G282:$BP282,"nt7")</f>
        <v/>
      </c>
      <c r="BY282" s="165">
        <f>COUNTIF($G282:$BP282,"P")+COUNTIF($G282:$BP282,"p5,a5")/2+COUNTIF($G282:$BP282,"p5,b5")/2+COUNTIF($G282:$BP282,"p5,c5")/2+COUNTIF($G282:$BP282,"p5,d5")/2</f>
        <v/>
      </c>
      <c r="BZ282" s="166">
        <f>SUBTOTAL(9,BQ282:BY282)</f>
        <v/>
      </c>
      <c r="CA282" s="167">
        <f>SUM(J282,L282,N282,P282,R282,T282,X282,Z282,AB282,AD282,AF282,AH282,AL282,AN282,AP282,AR282,AT282,AV282,AZ282,BB282,BD282,BF282,BH282,BP282)</f>
        <v/>
      </c>
      <c r="CB282" s="168">
        <f>SUM(H282,V282,AJ282,AX282,BL282)</f>
        <v/>
      </c>
      <c r="CC282" s="24">
        <f>SUM(BJ282,BN282)</f>
        <v/>
      </c>
      <c r="CD282" s="169">
        <f>IF(BZ282&gt;25,4,IF(BZ282&gt;18,3,IF(BZ282&gt;12,2,IF(BZ282&gt;4,1,0))))-BX282-2+1</f>
        <v/>
      </c>
      <c r="CE282" s="30" t="n"/>
      <c r="CF282" s="169">
        <f>CD282*CI282</f>
        <v/>
      </c>
      <c r="CG282" s="170">
        <f>F282-BY282+1</f>
        <v/>
      </c>
      <c r="CH282" s="169">
        <f>CE282*16</f>
        <v/>
      </c>
      <c r="CI282" s="171">
        <f>VLOOKUP(A282,[1]DATA!$A$6:$AI$331,34,0)</f>
        <v/>
      </c>
      <c r="CJ282" s="172">
        <f>VLOOKUP(A282,[2]CHAMCONG!A$7:CI$333,79,0)</f>
        <v/>
      </c>
      <c r="CK282" s="173">
        <f>CJ282-CA282</f>
        <v/>
      </c>
      <c r="CL282" s="25" t="n"/>
      <c r="CM282" s="25" t="n"/>
    </row>
    <row r="283" ht="18" customFormat="1" customHeight="1" s="26">
      <c r="A283" s="69" t="inlineStr">
        <is>
          <t>A1945</t>
        </is>
      </c>
      <c r="B283" s="70" t="inlineStr">
        <is>
          <t>Thạch Đà Ra</t>
        </is>
      </c>
      <c r="C283" s="71" t="inlineStr">
        <is>
          <t>QA/QC X2</t>
        </is>
      </c>
      <c r="D283" s="72" t="inlineStr">
        <is>
          <t>Trực tiếp</t>
        </is>
      </c>
      <c r="E283" s="73" t="inlineStr">
        <is>
          <t>2021-04-01</t>
        </is>
      </c>
      <c r="F283" s="73" t="inlineStr"/>
      <c r="G283" s="74" t="inlineStr">
        <is>
          <t>C</t>
        </is>
      </c>
      <c r="H283" s="74" t="n">
        <v>4</v>
      </c>
      <c r="I283" s="74" t="inlineStr">
        <is>
          <t>C</t>
        </is>
      </c>
      <c r="J283" s="74" t="n">
        <v>4</v>
      </c>
      <c r="K283" s="74" t="inlineStr">
        <is>
          <t>P0</t>
        </is>
      </c>
      <c r="L283" s="74" t="n">
        <v>0</v>
      </c>
      <c r="M283" s="74" t="inlineStr">
        <is>
          <t>C</t>
        </is>
      </c>
      <c r="N283" s="74" t="n">
        <v>4</v>
      </c>
      <c r="O283" s="74" t="inlineStr"/>
      <c r="P283" s="74" t="n">
        <v>0</v>
      </c>
      <c r="Q283" s="74" t="inlineStr">
        <is>
          <t>A</t>
        </is>
      </c>
      <c r="R283" s="74" t="n">
        <v>4</v>
      </c>
      <c r="S283" s="74" t="inlineStr">
        <is>
          <t>A</t>
        </is>
      </c>
      <c r="T283" s="74" t="n">
        <v>4</v>
      </c>
      <c r="U283" s="74" t="inlineStr">
        <is>
          <t>A</t>
        </is>
      </c>
      <c r="V283" s="74" t="n">
        <v>4</v>
      </c>
      <c r="W283" s="74" t="inlineStr">
        <is>
          <t>A</t>
        </is>
      </c>
      <c r="X283" s="74" t="n">
        <v>4</v>
      </c>
      <c r="Y283" s="74" t="inlineStr">
        <is>
          <t>A</t>
        </is>
      </c>
      <c r="Z283" s="74" t="n">
        <v>4</v>
      </c>
      <c r="AA283" s="74" t="inlineStr">
        <is>
          <t>A</t>
        </is>
      </c>
      <c r="AB283" s="74" t="n">
        <v>4</v>
      </c>
      <c r="AC283" s="74" t="inlineStr"/>
      <c r="AD283" s="74" t="n">
        <v>0</v>
      </c>
      <c r="AE283" s="74" t="inlineStr">
        <is>
          <t>A</t>
        </is>
      </c>
      <c r="AF283" s="74" t="n">
        <v>4</v>
      </c>
      <c r="AG283" s="74" t="inlineStr">
        <is>
          <t>A</t>
        </is>
      </c>
      <c r="AH283" s="74" t="n">
        <v>4</v>
      </c>
      <c r="AI283" s="74" t="inlineStr">
        <is>
          <t>A</t>
        </is>
      </c>
      <c r="AJ283" s="74" t="n">
        <v>4</v>
      </c>
      <c r="AK283" s="74" t="inlineStr">
        <is>
          <t>P0</t>
        </is>
      </c>
      <c r="AL283" s="74" t="n">
        <v>0</v>
      </c>
      <c r="AM283" s="74" t="inlineStr">
        <is>
          <t>A</t>
        </is>
      </c>
      <c r="AN283" s="74" t="n">
        <v>4</v>
      </c>
      <c r="AO283" s="74" t="inlineStr">
        <is>
          <t>A</t>
        </is>
      </c>
      <c r="AP283" s="74" t="n">
        <v>4</v>
      </c>
      <c r="AQ283" s="74" t="inlineStr"/>
      <c r="AR283" s="74" t="n">
        <v>0</v>
      </c>
      <c r="AS283" s="74" t="inlineStr">
        <is>
          <t>P</t>
        </is>
      </c>
      <c r="AT283" s="74" t="n">
        <v>0</v>
      </c>
      <c r="AU283" s="74" t="inlineStr">
        <is>
          <t>P</t>
        </is>
      </c>
      <c r="AV283" s="74" t="n">
        <v>0</v>
      </c>
      <c r="AW283" s="74" t="inlineStr">
        <is>
          <t>C</t>
        </is>
      </c>
      <c r="AX283" s="74" t="n">
        <v>4</v>
      </c>
      <c r="AY283" s="74" t="inlineStr">
        <is>
          <t>C</t>
        </is>
      </c>
      <c r="AZ283" s="74" t="n">
        <v>4</v>
      </c>
      <c r="BA283" s="74" t="inlineStr">
        <is>
          <t>P</t>
        </is>
      </c>
      <c r="BB283" s="74" t="n">
        <v>0</v>
      </c>
      <c r="BC283" s="74" t="inlineStr">
        <is>
          <t>P</t>
        </is>
      </c>
      <c r="BD283" s="74" t="n">
        <v>0</v>
      </c>
      <c r="BE283" s="74" t="inlineStr"/>
      <c r="BF283" s="74" t="n">
        <v>0</v>
      </c>
      <c r="BG283" s="74" t="inlineStr">
        <is>
          <t>C</t>
        </is>
      </c>
      <c r="BH283" s="74" t="n">
        <v>4</v>
      </c>
      <c r="BI283" s="74" t="inlineStr">
        <is>
          <t>C</t>
        </is>
      </c>
      <c r="BJ283" s="74" t="n">
        <v>4</v>
      </c>
      <c r="BK283" s="74" t="inlineStr">
        <is>
          <t>C</t>
        </is>
      </c>
      <c r="BL283" s="74" t="n">
        <v>4</v>
      </c>
      <c r="BM283" s="74" t="inlineStr">
        <is>
          <t>C</t>
        </is>
      </c>
      <c r="BN283" s="74" t="n">
        <v>4</v>
      </c>
      <c r="BO283" s="74" t="n"/>
      <c r="BP283" s="74" t="n"/>
      <c r="BQ283" s="165">
        <f>COUNTIF($G283:$BP283,"a")+COUNTIF($G283:$BP283,"r0,a5")/2+COUNTIF($G283:$BP283,"p5,a5")/2</f>
        <v/>
      </c>
      <c r="BR283" s="165">
        <f>COUNTIF($G283:$BP283,"d")+COUNTIF($G283:$BP283,"r0,d5")/2+COUNTIF($G283:$BP283,"p5,d5")/2</f>
        <v/>
      </c>
      <c r="BS283" s="165">
        <f>COUNTIF($G283:$BP283,"b")+COUNTIF($G283:$BP283,"r0,b5")/2+COUNTIF($G283:$BP283,"p5,b5")/2</f>
        <v/>
      </c>
      <c r="BT283" s="165">
        <f>COUNTIF($G283:$BP283,"c")+COUNTIF($G283:$BP283,"r0,c5")/2+COUNTIF($G283:$BP283,"p5,c5")/2</f>
        <v/>
      </c>
      <c r="BU283" s="165">
        <f>COUNTIF($G283:$BP283,"KH")+COUNTIF($G283:$BP283,"TL")+COUNTIF($G283:$BP283,"L")</f>
        <v/>
      </c>
      <c r="BV283" s="165" t="n"/>
      <c r="BW283" s="165">
        <f>COUNTIF($G283:$BP283,"hh")</f>
        <v/>
      </c>
      <c r="BX283" s="165">
        <f>COUNTIF($G283:$BP283,"nt7")</f>
        <v/>
      </c>
      <c r="BY283" s="165">
        <f>COUNTIF($G283:$BP283,"P")+COUNTIF($G283:$BP283,"p5,a5")/2+COUNTIF($G283:$BP283,"p5,b5")/2+COUNTIF($G283:$BP283,"p5,c5")/2+COUNTIF($G283:$BP283,"p5,d5")/2</f>
        <v/>
      </c>
      <c r="BZ283" s="166">
        <f>SUBTOTAL(9,BQ283:BY283)</f>
        <v/>
      </c>
      <c r="CA283" s="167">
        <f>SUM(J283,L283,N283,P283,R283,T283,X283,Z283,AB283,AD283,AF283,AH283,AL283,AN283,AP283,AR283,AT283,AV283,AZ283,BB283,BD283,BF283,BH283,BP283)</f>
        <v/>
      </c>
      <c r="CB283" s="168">
        <f>SUM(H283,V283,AJ283,AX283,BL283)</f>
        <v/>
      </c>
      <c r="CC283" s="24">
        <f>SUM(BJ283,BN283)</f>
        <v/>
      </c>
      <c r="CD283" s="169">
        <f>IF(BZ283&gt;25,4,IF(BZ283&gt;18,3,IF(BZ283&gt;12,2,IF(BZ283&gt;4,1,0))))-BX283-2+1</f>
        <v/>
      </c>
      <c r="CE283" s="30" t="n"/>
      <c r="CF283" s="169">
        <f>CD283*CI283</f>
        <v/>
      </c>
      <c r="CG283" s="170">
        <f>F283-BY283+1</f>
        <v/>
      </c>
      <c r="CH283" s="169">
        <f>CE283*16</f>
        <v/>
      </c>
      <c r="CI283" s="171">
        <f>VLOOKUP(A283,[1]DATA!$A$6:$AI$331,34,0)</f>
        <v/>
      </c>
      <c r="CJ283" s="172">
        <f>VLOOKUP(A283,[2]CHAMCONG!A$7:CI$333,79,0)</f>
        <v/>
      </c>
      <c r="CK283" s="173">
        <f>CJ283-CA283</f>
        <v/>
      </c>
      <c r="CL283" s="25" t="n"/>
      <c r="CM283" s="25" t="n"/>
    </row>
    <row r="284" ht="18" customFormat="1" customHeight="1" s="26">
      <c r="A284" s="69" t="inlineStr">
        <is>
          <t>A1946</t>
        </is>
      </c>
      <c r="B284" s="70" t="inlineStr">
        <is>
          <t>Võ Anh Hoàng</t>
        </is>
      </c>
      <c r="C284" s="71" t="inlineStr">
        <is>
          <t>X2 Line 2-1</t>
        </is>
      </c>
      <c r="D284" s="72" t="inlineStr">
        <is>
          <t>Trực tiếp</t>
        </is>
      </c>
      <c r="E284" s="73" t="inlineStr">
        <is>
          <t>2021-04-03</t>
        </is>
      </c>
      <c r="F284" s="73" t="inlineStr"/>
      <c r="G284" s="74" t="inlineStr">
        <is>
          <t>A</t>
        </is>
      </c>
      <c r="H284" s="74" t="n">
        <v>4</v>
      </c>
      <c r="I284" s="74" t="inlineStr">
        <is>
          <t>A</t>
        </is>
      </c>
      <c r="J284" s="74" t="n">
        <v>4</v>
      </c>
      <c r="K284" s="74" t="inlineStr">
        <is>
          <t>A</t>
        </is>
      </c>
      <c r="L284" s="74" t="n">
        <v>4</v>
      </c>
      <c r="M284" s="74" t="inlineStr">
        <is>
          <t>A</t>
        </is>
      </c>
      <c r="N284" s="74" t="n">
        <v>4</v>
      </c>
      <c r="O284" s="74" t="inlineStr"/>
      <c r="P284" s="74" t="n">
        <v>12</v>
      </c>
      <c r="Q284" s="75" t="inlineStr">
        <is>
          <t>C</t>
        </is>
      </c>
      <c r="R284" s="75" t="n">
        <v>4</v>
      </c>
      <c r="S284" s="74" t="inlineStr">
        <is>
          <t>C</t>
        </is>
      </c>
      <c r="T284" s="74" t="n">
        <v>4</v>
      </c>
      <c r="U284" s="74" t="inlineStr">
        <is>
          <t>C</t>
        </is>
      </c>
      <c r="V284" s="74" t="n">
        <v>2</v>
      </c>
      <c r="W284" s="75" t="inlineStr">
        <is>
          <t>C</t>
        </is>
      </c>
      <c r="X284" s="74" t="n">
        <v>4</v>
      </c>
      <c r="Y284" s="75" t="inlineStr">
        <is>
          <t>C</t>
        </is>
      </c>
      <c r="Z284" s="74" t="n">
        <v>3</v>
      </c>
      <c r="AA284" s="75" t="inlineStr">
        <is>
          <t>C</t>
        </is>
      </c>
      <c r="AB284" s="74" t="n">
        <v>4</v>
      </c>
      <c r="AC284" s="75" t="inlineStr"/>
      <c r="AD284" s="74" t="n">
        <v>0</v>
      </c>
      <c r="AE284" s="75" t="inlineStr">
        <is>
          <t>A</t>
        </is>
      </c>
      <c r="AF284" s="75" t="n">
        <v>4</v>
      </c>
      <c r="AG284" s="75" t="inlineStr">
        <is>
          <t>A</t>
        </is>
      </c>
      <c r="AH284" s="74" t="n">
        <v>4</v>
      </c>
      <c r="AI284" s="74" t="inlineStr">
        <is>
          <t>A</t>
        </is>
      </c>
      <c r="AJ284" s="74" t="n">
        <v>4</v>
      </c>
      <c r="AK284" s="75" t="inlineStr">
        <is>
          <t>A</t>
        </is>
      </c>
      <c r="AL284" s="74" t="n">
        <v>4</v>
      </c>
      <c r="AM284" s="75" t="inlineStr">
        <is>
          <t>A</t>
        </is>
      </c>
      <c r="AN284" s="74" t="n">
        <v>4</v>
      </c>
      <c r="AO284" s="75" t="inlineStr">
        <is>
          <t>A</t>
        </is>
      </c>
      <c r="AP284" s="74" t="n">
        <v>4</v>
      </c>
      <c r="AQ284" s="75" t="inlineStr"/>
      <c r="AR284" s="74" t="n">
        <v>0</v>
      </c>
      <c r="AS284" s="75" t="inlineStr">
        <is>
          <t>P</t>
        </is>
      </c>
      <c r="AT284" s="75" t="n">
        <v>0</v>
      </c>
      <c r="AU284" s="74" t="inlineStr">
        <is>
          <t>C</t>
        </is>
      </c>
      <c r="AV284" s="74" t="n">
        <v>4</v>
      </c>
      <c r="AW284" s="74" t="inlineStr">
        <is>
          <t>C</t>
        </is>
      </c>
      <c r="AX284" s="74" t="n">
        <v>4</v>
      </c>
      <c r="AY284" s="75" t="inlineStr">
        <is>
          <t>C</t>
        </is>
      </c>
      <c r="AZ284" s="74" t="n">
        <v>4</v>
      </c>
      <c r="BA284" s="75" t="inlineStr">
        <is>
          <t>C</t>
        </is>
      </c>
      <c r="BB284" s="74" t="n">
        <v>4</v>
      </c>
      <c r="BC284" s="75" t="inlineStr">
        <is>
          <t>C</t>
        </is>
      </c>
      <c r="BD284" s="74" t="n">
        <v>4</v>
      </c>
      <c r="BE284" s="75" t="inlineStr"/>
      <c r="BF284" s="74" t="n">
        <v>0</v>
      </c>
      <c r="BG284" s="75" t="inlineStr">
        <is>
          <t>A</t>
        </is>
      </c>
      <c r="BH284" s="75" t="n">
        <v>4</v>
      </c>
      <c r="BI284" s="74" t="inlineStr">
        <is>
          <t>A</t>
        </is>
      </c>
      <c r="BJ284" s="74" t="n">
        <v>4</v>
      </c>
      <c r="BK284" s="74" t="inlineStr">
        <is>
          <t>A</t>
        </is>
      </c>
      <c r="BL284" s="74" t="n">
        <v>4</v>
      </c>
      <c r="BM284" s="74" t="inlineStr">
        <is>
          <t>A</t>
        </is>
      </c>
      <c r="BN284" s="74" t="n">
        <v>4</v>
      </c>
      <c r="BO284" s="74" t="n"/>
      <c r="BP284" s="74" t="n"/>
      <c r="BQ284" s="165">
        <f>COUNTIF($G284:$BP284,"a")+COUNTIF($G284:$BP284,"r0,a5")/2+COUNTIF($G284:$BP284,"p5,a5")/2</f>
        <v/>
      </c>
      <c r="BR284" s="165">
        <f>COUNTIF($G284:$BP284,"d")+COUNTIF($G284:$BP284,"r0,d5")/2+COUNTIF($G284:$BP284,"p5,d5")/2</f>
        <v/>
      </c>
      <c r="BS284" s="165">
        <f>COUNTIF($G284:$BP284,"b")+COUNTIF($G284:$BP284,"r0,b5")/2+COUNTIF($G284:$BP284,"p5,b5")/2</f>
        <v/>
      </c>
      <c r="BT284" s="165">
        <f>COUNTIF($G284:$BP284,"c")+COUNTIF($G284:$BP284,"r0,c5")/2+COUNTIF($G284:$BP284,"p5,c5")/2</f>
        <v/>
      </c>
      <c r="BU284" s="165">
        <f>COUNTIF($G284:$BP284,"KH")+COUNTIF($G284:$BP284,"TL")+COUNTIF($G284:$BP284,"L")</f>
        <v/>
      </c>
      <c r="BV284" s="165" t="n"/>
      <c r="BW284" s="165">
        <f>COUNTIF($G284:$BP284,"hh")</f>
        <v/>
      </c>
      <c r="BX284" s="165">
        <f>COUNTIF($G284:$BP284,"nt7")</f>
        <v/>
      </c>
      <c r="BY284" s="165">
        <f>COUNTIF($G284:$BP284,"P")+COUNTIF($G284:$BP284,"p5,a5")/2+COUNTIF($G284:$BP284,"p5,b5")/2+COUNTIF($G284:$BP284,"p5,c5")/2+COUNTIF($G284:$BP284,"p5,d5")/2</f>
        <v/>
      </c>
      <c r="BZ284" s="166">
        <f>SUBTOTAL(9,BQ284:BY284)</f>
        <v/>
      </c>
      <c r="CA284" s="167">
        <f>SUM(J284,L284,N284,P284,R284,T284,X284,Z284,AB284,AD284,AF284,AH284,AL284,AN284,AP284,AR284,AT284,AV284,AZ284,BB284,BD284,BF284,BH284,BP284)</f>
        <v/>
      </c>
      <c r="CB284" s="168">
        <f>SUM(H284,V284,AJ284,AX284,BL284)</f>
        <v/>
      </c>
      <c r="CC284" s="24">
        <f>SUM(BJ284,BN284)</f>
        <v/>
      </c>
      <c r="CD284" s="169">
        <f>IF(BZ284&gt;25,4,IF(BZ284&gt;18,3,IF(BZ284&gt;12,2,IF(BZ284&gt;4,1,0))))-BX284-2+1</f>
        <v/>
      </c>
      <c r="CE284" s="30" t="n"/>
      <c r="CF284" s="169">
        <f>CD284*CI284</f>
        <v/>
      </c>
      <c r="CG284" s="170">
        <f>F284-BY284+1</f>
        <v/>
      </c>
      <c r="CH284" s="169">
        <f>CE284*16</f>
        <v/>
      </c>
      <c r="CI284" s="171">
        <f>VLOOKUP(A284,[1]DATA!$A$6:$AI$331,34,0)</f>
        <v/>
      </c>
      <c r="CJ284" s="172">
        <f>VLOOKUP(A284,[2]CHAMCONG!A$7:CI$333,79,0)</f>
        <v/>
      </c>
      <c r="CK284" s="173">
        <f>CJ284-CA284</f>
        <v/>
      </c>
      <c r="CL284" s="25" t="n"/>
      <c r="CM284" s="25" t="n"/>
    </row>
    <row r="285" ht="18" customFormat="1" customHeight="1" s="26">
      <c r="A285" s="69" t="inlineStr">
        <is>
          <t>A1947</t>
        </is>
      </c>
      <c r="B285" s="70" t="inlineStr">
        <is>
          <t>Nguyễn Tiến Đạt</t>
        </is>
      </c>
      <c r="C285" s="71" t="inlineStr">
        <is>
          <t>X1 Ép - A</t>
        </is>
      </c>
      <c r="D285" s="72" t="inlineStr">
        <is>
          <t>Trực tiếp</t>
        </is>
      </c>
      <c r="E285" s="73" t="inlineStr">
        <is>
          <t>2021-04-01</t>
        </is>
      </c>
      <c r="F285" s="73" t="inlineStr"/>
      <c r="G285" s="74" t="inlineStr">
        <is>
          <t>A</t>
        </is>
      </c>
      <c r="H285" s="74" t="n">
        <v>3</v>
      </c>
      <c r="I285" s="75" t="inlineStr">
        <is>
          <t>C</t>
        </is>
      </c>
      <c r="J285" s="74" t="n">
        <v>4</v>
      </c>
      <c r="K285" s="75" t="inlineStr">
        <is>
          <t>C</t>
        </is>
      </c>
      <c r="L285" s="74" t="n">
        <v>4</v>
      </c>
      <c r="M285" s="75" t="inlineStr">
        <is>
          <t>C</t>
        </is>
      </c>
      <c r="N285" s="74" t="n">
        <v>4</v>
      </c>
      <c r="O285" s="75" t="inlineStr"/>
      <c r="P285" s="74" t="n">
        <v>0</v>
      </c>
      <c r="Q285" s="74" t="inlineStr">
        <is>
          <t>A</t>
        </is>
      </c>
      <c r="R285" s="74" t="n">
        <v>4</v>
      </c>
      <c r="S285" s="75" t="inlineStr">
        <is>
          <t>A</t>
        </is>
      </c>
      <c r="T285" s="74" t="n">
        <v>4</v>
      </c>
      <c r="U285" s="75" t="inlineStr">
        <is>
          <t>A</t>
        </is>
      </c>
      <c r="V285" s="74" t="n">
        <v>4</v>
      </c>
      <c r="W285" s="75" t="inlineStr">
        <is>
          <t>A</t>
        </is>
      </c>
      <c r="X285" s="74" t="n">
        <v>4</v>
      </c>
      <c r="Y285" s="75" t="inlineStr">
        <is>
          <t>A</t>
        </is>
      </c>
      <c r="Z285" s="74" t="n">
        <v>4</v>
      </c>
      <c r="AA285" s="75" t="inlineStr">
        <is>
          <t>A</t>
        </is>
      </c>
      <c r="AB285" s="74" t="n">
        <v>4</v>
      </c>
      <c r="AC285" s="75" t="inlineStr"/>
      <c r="AD285" s="74" t="n">
        <v>16</v>
      </c>
      <c r="AE285" s="74" t="inlineStr">
        <is>
          <t>C</t>
        </is>
      </c>
      <c r="AF285" s="74" t="n">
        <v>4</v>
      </c>
      <c r="AG285" s="75" t="inlineStr">
        <is>
          <t>C</t>
        </is>
      </c>
      <c r="AH285" s="74" t="n">
        <v>4</v>
      </c>
      <c r="AI285" s="75" t="inlineStr">
        <is>
          <t>P</t>
        </is>
      </c>
      <c r="AJ285" s="74" t="n">
        <v>0</v>
      </c>
      <c r="AK285" s="75" t="inlineStr">
        <is>
          <t>C</t>
        </is>
      </c>
      <c r="AL285" s="74" t="n">
        <v>4</v>
      </c>
      <c r="AM285" s="75" t="inlineStr">
        <is>
          <t>C</t>
        </is>
      </c>
      <c r="AN285" s="74" t="n">
        <v>4</v>
      </c>
      <c r="AO285" s="75" t="inlineStr">
        <is>
          <t>C</t>
        </is>
      </c>
      <c r="AP285" s="74" t="n">
        <v>4</v>
      </c>
      <c r="AQ285" s="75" t="inlineStr"/>
      <c r="AR285" s="74" t="n">
        <v>0</v>
      </c>
      <c r="AS285" s="74" t="inlineStr">
        <is>
          <t>P</t>
        </is>
      </c>
      <c r="AT285" s="74" t="n">
        <v>0</v>
      </c>
      <c r="AU285" s="74" t="inlineStr">
        <is>
          <t>A</t>
        </is>
      </c>
      <c r="AV285" s="74" t="n">
        <v>4</v>
      </c>
      <c r="AW285" s="74" t="inlineStr">
        <is>
          <t>A</t>
        </is>
      </c>
      <c r="AX285" s="74" t="n">
        <v>4</v>
      </c>
      <c r="AY285" s="75" t="inlineStr">
        <is>
          <t>A</t>
        </is>
      </c>
      <c r="AZ285" s="74" t="n">
        <v>4</v>
      </c>
      <c r="BA285" s="74" t="inlineStr">
        <is>
          <t>P</t>
        </is>
      </c>
      <c r="BB285" s="74" t="n">
        <v>0</v>
      </c>
      <c r="BC285" s="74" t="inlineStr">
        <is>
          <t>P</t>
        </is>
      </c>
      <c r="BD285" s="74" t="n">
        <v>0</v>
      </c>
      <c r="BE285" s="75" t="inlineStr"/>
      <c r="BF285" s="74" t="n">
        <v>0</v>
      </c>
      <c r="BG285" s="74" t="inlineStr">
        <is>
          <t>C</t>
        </is>
      </c>
      <c r="BH285" s="74" t="n">
        <v>4</v>
      </c>
      <c r="BI285" s="74" t="inlineStr">
        <is>
          <t>C</t>
        </is>
      </c>
      <c r="BJ285" s="74" t="n">
        <v>4</v>
      </c>
      <c r="BK285" s="74" t="inlineStr">
        <is>
          <t>P</t>
        </is>
      </c>
      <c r="BL285" s="74" t="n">
        <v>0</v>
      </c>
      <c r="BM285" s="74" t="inlineStr">
        <is>
          <t>P</t>
        </is>
      </c>
      <c r="BN285" s="74" t="n">
        <v>0</v>
      </c>
      <c r="BO285" s="74" t="n"/>
      <c r="BP285" s="74" t="n"/>
      <c r="BQ285" s="165">
        <f>COUNTIF($G285:$BP285,"a")+COUNTIF($G285:$BP285,"r0,a5")/2+COUNTIF($G285:$BP285,"p5,a5")/2</f>
        <v/>
      </c>
      <c r="BR285" s="165">
        <f>COUNTIF($G285:$BP285,"d")+COUNTIF($G285:$BP285,"r0,d5")/2+COUNTIF($G285:$BP285,"p5,d5")/2</f>
        <v/>
      </c>
      <c r="BS285" s="165">
        <f>COUNTIF($G285:$BP285,"b")+COUNTIF($G285:$BP285,"r0,b5")/2+COUNTIF($G285:$BP285,"p5,b5")/2</f>
        <v/>
      </c>
      <c r="BT285" s="165">
        <f>COUNTIF($G285:$BP285,"c")+COUNTIF($G285:$BP285,"r0,c5")/2+COUNTIF($G285:$BP285,"p5,c5")/2</f>
        <v/>
      </c>
      <c r="BU285" s="165">
        <f>COUNTIF($G285:$BP285,"KH")+COUNTIF($G285:$BP285,"TL")+COUNTIF($G285:$BP285,"L")</f>
        <v/>
      </c>
      <c r="BV285" s="165" t="n"/>
      <c r="BW285" s="165">
        <f>COUNTIF($G285:$BP285,"hh")</f>
        <v/>
      </c>
      <c r="BX285" s="165">
        <f>COUNTIF($G285:$BP285,"nt7")</f>
        <v/>
      </c>
      <c r="BY285" s="165">
        <f>COUNTIF($G285:$BP285,"P")+COUNTIF($G285:$BP285,"p5,a5")/2+COUNTIF($G285:$BP285,"p5,b5")/2+COUNTIF($G285:$BP285,"p5,c5")/2+COUNTIF($G285:$BP285,"p5,d5")/2</f>
        <v/>
      </c>
      <c r="BZ285" s="166">
        <f>SUBTOTAL(9,BQ285:BY285)</f>
        <v/>
      </c>
      <c r="CA285" s="167">
        <f>SUM(J285,L285,N285,P285,R285,T285,X285,Z285,AB285,AD285,AF285,AH285,AL285,AN285,AP285,AR285,AT285,AV285,AZ285,BB285,BD285,BF285,BH285,BP285)</f>
        <v/>
      </c>
      <c r="CB285" s="168">
        <f>SUM(H285,V285,AJ285,AX285,BL285)</f>
        <v/>
      </c>
      <c r="CC285" s="24">
        <f>SUM(BJ285,BN285)</f>
        <v/>
      </c>
      <c r="CD285" s="169">
        <f>IF(BZ285&gt;25,4,IF(BZ285&gt;18,3,IF(BZ285&gt;12,2,IF(BZ285&gt;4,1,0))))-BX285-2+1</f>
        <v/>
      </c>
      <c r="CE285" s="30" t="n"/>
      <c r="CF285" s="169">
        <f>CD285*CI285</f>
        <v/>
      </c>
      <c r="CG285" s="170">
        <f>F285-BY285+1</f>
        <v/>
      </c>
      <c r="CH285" s="169">
        <f>CE285*16</f>
        <v/>
      </c>
      <c r="CI285" s="171">
        <f>VLOOKUP(A285,[1]DATA!$A$6:$AI$331,34,0)</f>
        <v/>
      </c>
      <c r="CJ285" s="172">
        <f>VLOOKUP(A285,[2]CHAMCONG!A$7:CI$333,79,0)</f>
        <v/>
      </c>
      <c r="CK285" s="173">
        <f>CJ285-CA285</f>
        <v/>
      </c>
      <c r="CL285" s="25" t="n"/>
      <c r="CM285" s="25" t="n"/>
    </row>
    <row r="286" ht="18" customFormat="1" customHeight="1" s="26">
      <c r="A286" s="69" t="inlineStr">
        <is>
          <t>A1948</t>
        </is>
      </c>
      <c r="B286" s="70" t="inlineStr">
        <is>
          <t>Phan Thị Thùy Duy</t>
        </is>
      </c>
      <c r="C286" s="71" t="inlineStr">
        <is>
          <t>QC X1 Sơn In</t>
        </is>
      </c>
      <c r="D286" s="72" t="inlineStr">
        <is>
          <t>Trực tiếp</t>
        </is>
      </c>
      <c r="E286" s="73" t="inlineStr">
        <is>
          <t>2021-04-01</t>
        </is>
      </c>
      <c r="F286" s="73" t="inlineStr"/>
      <c r="G286" s="74" t="inlineStr">
        <is>
          <t>A</t>
        </is>
      </c>
      <c r="H286" s="74" t="n">
        <v>4</v>
      </c>
      <c r="I286" s="75" t="inlineStr">
        <is>
          <t>P</t>
        </is>
      </c>
      <c r="J286" s="74" t="n">
        <v>0</v>
      </c>
      <c r="K286" s="74" t="inlineStr">
        <is>
          <t>A</t>
        </is>
      </c>
      <c r="L286" s="74" t="n">
        <v>4</v>
      </c>
      <c r="M286" s="74" t="inlineStr">
        <is>
          <t>A</t>
        </is>
      </c>
      <c r="N286" s="74" t="n">
        <v>4</v>
      </c>
      <c r="O286" s="75" t="inlineStr"/>
      <c r="P286" s="74" t="n">
        <v>0</v>
      </c>
      <c r="Q286" s="74" t="inlineStr">
        <is>
          <t>A</t>
        </is>
      </c>
      <c r="R286" s="74" t="n">
        <v>4</v>
      </c>
      <c r="S286" s="74" t="inlineStr">
        <is>
          <t>A</t>
        </is>
      </c>
      <c r="T286" s="74" t="n">
        <v>4</v>
      </c>
      <c r="U286" s="74" t="inlineStr">
        <is>
          <t>A</t>
        </is>
      </c>
      <c r="V286" s="74" t="n">
        <v>4</v>
      </c>
      <c r="W286" s="75" t="inlineStr">
        <is>
          <t>A</t>
        </is>
      </c>
      <c r="X286" s="74" t="n">
        <v>4</v>
      </c>
      <c r="Y286" s="74" t="inlineStr">
        <is>
          <t>A</t>
        </is>
      </c>
      <c r="Z286" s="74" t="n">
        <v>4</v>
      </c>
      <c r="AA286" s="74" t="inlineStr">
        <is>
          <t>A</t>
        </is>
      </c>
      <c r="AB286" s="74" t="n">
        <v>4</v>
      </c>
      <c r="AC286" s="75" t="inlineStr"/>
      <c r="AD286" s="74" t="n">
        <v>0</v>
      </c>
      <c r="AE286" s="74" t="inlineStr">
        <is>
          <t>A</t>
        </is>
      </c>
      <c r="AF286" s="74" t="n">
        <v>0</v>
      </c>
      <c r="AG286" s="74" t="inlineStr">
        <is>
          <t>A</t>
        </is>
      </c>
      <c r="AH286" s="74" t="n">
        <v>4</v>
      </c>
      <c r="AI286" s="74" t="inlineStr">
        <is>
          <t>A</t>
        </is>
      </c>
      <c r="AJ286" s="74" t="n">
        <v>0</v>
      </c>
      <c r="AK286" s="75" t="inlineStr">
        <is>
          <t>A</t>
        </is>
      </c>
      <c r="AL286" s="74" t="n">
        <v>0</v>
      </c>
      <c r="AM286" s="74" t="inlineStr">
        <is>
          <t>A</t>
        </is>
      </c>
      <c r="AN286" s="74" t="n">
        <v>4</v>
      </c>
      <c r="AO286" s="74" t="inlineStr">
        <is>
          <t>P</t>
        </is>
      </c>
      <c r="AP286" s="74" t="n">
        <v>0</v>
      </c>
      <c r="AQ286" s="75" t="inlineStr"/>
      <c r="AR286" s="74" t="n">
        <v>0</v>
      </c>
      <c r="AS286" s="74" t="inlineStr">
        <is>
          <t>P</t>
        </is>
      </c>
      <c r="AT286" s="74" t="n">
        <v>0</v>
      </c>
      <c r="AU286" s="74" t="inlineStr">
        <is>
          <t>A</t>
        </is>
      </c>
      <c r="AV286" s="74" t="n">
        <v>4</v>
      </c>
      <c r="AW286" s="74" t="inlineStr">
        <is>
          <t>A</t>
        </is>
      </c>
      <c r="AX286" s="74" t="n">
        <v>4</v>
      </c>
      <c r="AY286" s="75" t="inlineStr">
        <is>
          <t>A</t>
        </is>
      </c>
      <c r="AZ286" s="74" t="n">
        <v>4</v>
      </c>
      <c r="BA286" s="74" t="inlineStr">
        <is>
          <t>A</t>
        </is>
      </c>
      <c r="BB286" s="74" t="n">
        <v>4</v>
      </c>
      <c r="BC286" s="74" t="inlineStr">
        <is>
          <t>A</t>
        </is>
      </c>
      <c r="BD286" s="74" t="n">
        <v>4</v>
      </c>
      <c r="BE286" s="75" t="inlineStr"/>
      <c r="BF286" s="74" t="n">
        <v>0</v>
      </c>
      <c r="BG286" s="74" t="inlineStr">
        <is>
          <t>A</t>
        </is>
      </c>
      <c r="BH286" s="74" t="n">
        <v>4</v>
      </c>
      <c r="BI286" s="74" t="inlineStr">
        <is>
          <t>A</t>
        </is>
      </c>
      <c r="BJ286" s="74" t="n">
        <v>4</v>
      </c>
      <c r="BK286" s="74" t="inlineStr">
        <is>
          <t>A</t>
        </is>
      </c>
      <c r="BL286" s="74" t="n">
        <v>4</v>
      </c>
      <c r="BM286" s="74" t="inlineStr">
        <is>
          <t>A</t>
        </is>
      </c>
      <c r="BN286" s="74" t="n">
        <v>4</v>
      </c>
      <c r="BO286" s="74" t="n"/>
      <c r="BP286" s="74" t="n"/>
      <c r="BQ286" s="165">
        <f>COUNTIF($G286:$BP286,"a")+COUNTIF($G286:$BP286,"r0,a5")/2+COUNTIF($G286:$BP286,"p5,a5")/2</f>
        <v/>
      </c>
      <c r="BR286" s="165">
        <f>COUNTIF($G286:$BP286,"d")+COUNTIF($G286:$BP286,"r0,d5")/2+COUNTIF($G286:$BP286,"p5,d5")/2</f>
        <v/>
      </c>
      <c r="BS286" s="165">
        <f>COUNTIF($G286:$BP286,"b")+COUNTIF($G286:$BP286,"r0,b5")/2+COUNTIF($G286:$BP286,"p5,b5")/2</f>
        <v/>
      </c>
      <c r="BT286" s="165">
        <f>COUNTIF($G286:$BP286,"c")+COUNTIF($G286:$BP286,"r0,c5")/2+COUNTIF($G286:$BP286,"p5,c5")/2</f>
        <v/>
      </c>
      <c r="BU286" s="165">
        <f>COUNTIF($G286:$BP286,"KH")+COUNTIF($G286:$BP286,"TL")+COUNTIF($G286:$BP286,"L")</f>
        <v/>
      </c>
      <c r="BV286" s="165" t="n"/>
      <c r="BW286" s="165">
        <f>COUNTIF($G286:$BP286,"hh")</f>
        <v/>
      </c>
      <c r="BX286" s="165">
        <f>COUNTIF($G286:$BP286,"nt7")</f>
        <v/>
      </c>
      <c r="BY286" s="165">
        <f>COUNTIF($G286:$BP286,"P")+COUNTIF($G286:$BP286,"p5,a5")/2+COUNTIF($G286:$BP286,"p5,b5")/2+COUNTIF($G286:$BP286,"p5,c5")/2+COUNTIF($G286:$BP286,"p5,d5")/2</f>
        <v/>
      </c>
      <c r="BZ286" s="166">
        <f>SUBTOTAL(9,BQ286:BY286)</f>
        <v/>
      </c>
      <c r="CA286" s="167">
        <f>SUM(J286,L286,N286,P286,R286,T286,X286,Z286,AB286,AD286,AF286,AH286,AL286,AN286,AP286,AR286,AT286,AV286,AZ286,BB286,BD286,BF286,BH286,BP286)</f>
        <v/>
      </c>
      <c r="CB286" s="168">
        <f>SUM(H286,V286,AJ286,AX286,BL286)</f>
        <v/>
      </c>
      <c r="CC286" s="24">
        <f>SUM(BJ286,BN286)</f>
        <v/>
      </c>
      <c r="CD286" s="169">
        <f>IF(BZ286&gt;25,4,IF(BZ286&gt;18,3,IF(BZ286&gt;12,2,IF(BZ286&gt;4,1,0))))-BX286-2+1</f>
        <v/>
      </c>
      <c r="CE286" s="30" t="n"/>
      <c r="CF286" s="169">
        <f>CD286*CI286</f>
        <v/>
      </c>
      <c r="CG286" s="170">
        <f>F286-BY286+1</f>
        <v/>
      </c>
      <c r="CH286" s="169">
        <f>CE286*16</f>
        <v/>
      </c>
      <c r="CI286" s="171">
        <f>VLOOKUP(A286,[1]DATA!$A$6:$AI$331,34,0)</f>
        <v/>
      </c>
      <c r="CJ286" s="172">
        <f>VLOOKUP(A286,[2]CHAMCONG!A$7:CI$333,79,0)</f>
        <v/>
      </c>
      <c r="CK286" s="173">
        <f>CJ286-CA286</f>
        <v/>
      </c>
      <c r="CL286" s="25" t="n"/>
      <c r="CM286" s="25" t="n"/>
    </row>
    <row r="287" ht="18" customFormat="1" customHeight="1" s="26">
      <c r="A287" s="69" t="inlineStr">
        <is>
          <t>A1950</t>
        </is>
      </c>
      <c r="B287" s="70" t="inlineStr">
        <is>
          <t>Nguyễn Thị Kiều Nga</t>
        </is>
      </c>
      <c r="C287" s="71" t="inlineStr">
        <is>
          <t>X1 Ép - A</t>
        </is>
      </c>
      <c r="D287" s="72" t="inlineStr">
        <is>
          <t>Trực tiếp</t>
        </is>
      </c>
      <c r="E287" s="73" t="inlineStr">
        <is>
          <t>2021-04-01</t>
        </is>
      </c>
      <c r="F287" s="73" t="inlineStr"/>
      <c r="G287" s="74" t="inlineStr">
        <is>
          <t>A</t>
        </is>
      </c>
      <c r="H287" s="74" t="n">
        <v>4</v>
      </c>
      <c r="I287" s="74" t="inlineStr">
        <is>
          <t>C</t>
        </is>
      </c>
      <c r="J287" s="74" t="n">
        <v>4</v>
      </c>
      <c r="K287" s="74" t="inlineStr">
        <is>
          <t>C</t>
        </is>
      </c>
      <c r="L287" s="74" t="n">
        <v>4</v>
      </c>
      <c r="M287" s="74" t="inlineStr">
        <is>
          <t>C</t>
        </is>
      </c>
      <c r="N287" s="74" t="n">
        <v>4</v>
      </c>
      <c r="O287" s="74" t="inlineStr"/>
      <c r="P287" s="74" t="n">
        <v>0</v>
      </c>
      <c r="Q287" s="74" t="inlineStr">
        <is>
          <t>A</t>
        </is>
      </c>
      <c r="R287" s="74" t="n">
        <v>4</v>
      </c>
      <c r="S287" s="74" t="inlineStr">
        <is>
          <t>A</t>
        </is>
      </c>
      <c r="T287" s="74" t="n">
        <v>4</v>
      </c>
      <c r="U287" s="74" t="inlineStr">
        <is>
          <t>A</t>
        </is>
      </c>
      <c r="V287" s="74" t="n">
        <v>4</v>
      </c>
      <c r="W287" s="74" t="inlineStr">
        <is>
          <t>A</t>
        </is>
      </c>
      <c r="X287" s="74" t="n">
        <v>4</v>
      </c>
      <c r="Y287" s="74" t="inlineStr">
        <is>
          <t>A</t>
        </is>
      </c>
      <c r="Z287" s="74" t="n">
        <v>4</v>
      </c>
      <c r="AA287" s="74" t="inlineStr">
        <is>
          <t>P</t>
        </is>
      </c>
      <c r="AB287" s="74" t="n">
        <v>0</v>
      </c>
      <c r="AC287" s="75" t="inlineStr"/>
      <c r="AD287" s="74" t="n">
        <v>0</v>
      </c>
      <c r="AE287" s="75" t="inlineStr">
        <is>
          <t>C</t>
        </is>
      </c>
      <c r="AF287" s="75" t="n">
        <v>4</v>
      </c>
      <c r="AG287" s="75" t="inlineStr">
        <is>
          <t>C</t>
        </is>
      </c>
      <c r="AH287" s="74" t="n">
        <v>4</v>
      </c>
      <c r="AI287" s="75" t="inlineStr">
        <is>
          <t>C</t>
        </is>
      </c>
      <c r="AJ287" s="74" t="n">
        <v>4</v>
      </c>
      <c r="AK287" s="75" t="inlineStr">
        <is>
          <t>C</t>
        </is>
      </c>
      <c r="AL287" s="74" t="n">
        <v>4</v>
      </c>
      <c r="AM287" s="75" t="inlineStr">
        <is>
          <t>C</t>
        </is>
      </c>
      <c r="AN287" s="74" t="n">
        <v>4</v>
      </c>
      <c r="AO287" s="75" t="inlineStr">
        <is>
          <t>P</t>
        </is>
      </c>
      <c r="AP287" s="74" t="n">
        <v>0</v>
      </c>
      <c r="AQ287" s="74" t="inlineStr"/>
      <c r="AR287" s="74" t="n">
        <v>0</v>
      </c>
      <c r="AS287" s="74" t="inlineStr">
        <is>
          <t>P</t>
        </is>
      </c>
      <c r="AT287" s="74" t="n">
        <v>0</v>
      </c>
      <c r="AU287" s="74" t="inlineStr">
        <is>
          <t>A</t>
        </is>
      </c>
      <c r="AV287" s="74" t="n">
        <v>4</v>
      </c>
      <c r="AW287" s="74" t="inlineStr">
        <is>
          <t>A</t>
        </is>
      </c>
      <c r="AX287" s="74" t="n">
        <v>4</v>
      </c>
      <c r="AY287" s="74" t="inlineStr">
        <is>
          <t>A</t>
        </is>
      </c>
      <c r="AZ287" s="74" t="n">
        <v>4</v>
      </c>
      <c r="BA287" s="74" t="inlineStr">
        <is>
          <t>P</t>
        </is>
      </c>
      <c r="BB287" s="74" t="n">
        <v>0</v>
      </c>
      <c r="BC287" s="74" t="inlineStr">
        <is>
          <t>A</t>
        </is>
      </c>
      <c r="BD287" s="74" t="n">
        <v>4</v>
      </c>
      <c r="BE287" s="74" t="inlineStr"/>
      <c r="BF287" s="74" t="n">
        <v>0</v>
      </c>
      <c r="BG287" s="74" t="inlineStr">
        <is>
          <t>C</t>
        </is>
      </c>
      <c r="BH287" s="74" t="n">
        <v>4</v>
      </c>
      <c r="BI287" s="74" t="inlineStr">
        <is>
          <t>C</t>
        </is>
      </c>
      <c r="BJ287" s="74" t="n">
        <v>4</v>
      </c>
      <c r="BK287" s="74" t="inlineStr">
        <is>
          <t>C</t>
        </is>
      </c>
      <c r="BL287" s="74" t="n">
        <v>4</v>
      </c>
      <c r="BM287" s="74" t="inlineStr">
        <is>
          <t>P</t>
        </is>
      </c>
      <c r="BN287" s="74" t="n">
        <v>0</v>
      </c>
      <c r="BO287" s="74" t="n"/>
      <c r="BP287" s="74" t="n"/>
      <c r="BQ287" s="165">
        <f>COUNTIF($G287:$BP287,"a")+COUNTIF($G287:$BP287,"r0,a5")/2+COUNTIF($G287:$BP287,"p5,a5")/2</f>
        <v/>
      </c>
      <c r="BR287" s="165">
        <f>COUNTIF($G287:$BP287,"d")+COUNTIF($G287:$BP287,"r0,d5")/2+COUNTIF($G287:$BP287,"p5,d5")/2</f>
        <v/>
      </c>
      <c r="BS287" s="165">
        <f>COUNTIF($G287:$BP287,"b")+COUNTIF($G287:$BP287,"r0,b5")/2+COUNTIF($G287:$BP287,"p5,b5")/2</f>
        <v/>
      </c>
      <c r="BT287" s="165">
        <f>COUNTIF($G287:$BP287,"c")+COUNTIF($G287:$BP287,"r0,c5")/2+COUNTIF($G287:$BP287,"p5,c5")/2</f>
        <v/>
      </c>
      <c r="BU287" s="165">
        <f>COUNTIF($G287:$BP287,"KH")+COUNTIF($G287:$BP287,"TL")+COUNTIF($G287:$BP287,"L")</f>
        <v/>
      </c>
      <c r="BV287" s="165" t="n"/>
      <c r="BW287" s="165">
        <f>COUNTIF($G287:$BP287,"hh")</f>
        <v/>
      </c>
      <c r="BX287" s="165">
        <f>COUNTIF($G287:$BP287,"nt7")</f>
        <v/>
      </c>
      <c r="BY287" s="165">
        <f>COUNTIF($G287:$BP287,"P")+COUNTIF($G287:$BP287,"p5,a5")/2+COUNTIF($G287:$BP287,"p5,b5")/2+COUNTIF($G287:$BP287,"p5,c5")/2+COUNTIF($G287:$BP287,"p5,d5")/2</f>
        <v/>
      </c>
      <c r="BZ287" s="166">
        <f>SUBTOTAL(9,BQ287:BY287)</f>
        <v/>
      </c>
      <c r="CA287" s="167">
        <f>SUM(J287,L287,N287,P287,R287,T287,X287,Z287,AB287,AD287,AF287,AH287,AL287,AN287,AP287,AR287,AT287,AV287,AZ287,BB287,BD287,BF287,BH287,BP287)</f>
        <v/>
      </c>
      <c r="CB287" s="168">
        <f>SUM(H287,V287,AJ287,AX287,BL287)</f>
        <v/>
      </c>
      <c r="CC287" s="24">
        <f>SUM(BJ287,BN287)</f>
        <v/>
      </c>
      <c r="CD287" s="169">
        <f>IF(BZ287&gt;25,4,IF(BZ287&gt;18,3,IF(BZ287&gt;12,2,IF(BZ287&gt;4,1,0))))-BX287-2+1</f>
        <v/>
      </c>
      <c r="CE287" s="30" t="n"/>
      <c r="CF287" s="169">
        <f>CD287*CI287</f>
        <v/>
      </c>
      <c r="CG287" s="170">
        <f>F287-BY287+1</f>
        <v/>
      </c>
      <c r="CH287" s="169">
        <f>CE287*16</f>
        <v/>
      </c>
      <c r="CI287" s="171">
        <f>VLOOKUP(A287,[1]DATA!$A$6:$AI$331,34,0)</f>
        <v/>
      </c>
      <c r="CJ287" s="172">
        <f>VLOOKUP(A287,[2]CHAMCONG!A$7:CI$333,79,0)</f>
        <v/>
      </c>
      <c r="CK287" s="173">
        <f>CJ287-CA287</f>
        <v/>
      </c>
      <c r="CL287" s="25" t="n"/>
      <c r="CM287" s="25" t="n"/>
    </row>
    <row r="288" ht="18" customFormat="1" customHeight="1" s="26">
      <c r="A288" s="69" t="inlineStr">
        <is>
          <t>A1951</t>
        </is>
      </c>
      <c r="B288" s="70" t="inlineStr">
        <is>
          <t>Lâm Thị Ngọc Hương</t>
        </is>
      </c>
      <c r="C288" s="71" t="inlineStr">
        <is>
          <t>X1 Ép - A</t>
        </is>
      </c>
      <c r="D288" s="72" t="inlineStr">
        <is>
          <t>Trực tiếp</t>
        </is>
      </c>
      <c r="E288" s="73" t="inlineStr">
        <is>
          <t>2021-04-01</t>
        </is>
      </c>
      <c r="F288" s="73" t="inlineStr"/>
      <c r="G288" s="74" t="inlineStr">
        <is>
          <t>A</t>
        </is>
      </c>
      <c r="H288" s="74" t="n">
        <v>4</v>
      </c>
      <c r="I288" s="75" t="inlineStr">
        <is>
          <t>C</t>
        </is>
      </c>
      <c r="J288" s="74" t="n">
        <v>4</v>
      </c>
      <c r="K288" s="75" t="inlineStr">
        <is>
          <t>C</t>
        </is>
      </c>
      <c r="L288" s="74" t="n">
        <v>4</v>
      </c>
      <c r="M288" s="75" t="inlineStr">
        <is>
          <t>C</t>
        </is>
      </c>
      <c r="N288" s="74" t="n">
        <v>4</v>
      </c>
      <c r="O288" s="75" t="inlineStr"/>
      <c r="P288" s="74" t="n">
        <v>0</v>
      </c>
      <c r="Q288" s="74" t="inlineStr">
        <is>
          <t>A</t>
        </is>
      </c>
      <c r="R288" s="74" t="n">
        <v>4</v>
      </c>
      <c r="S288" s="75" t="inlineStr">
        <is>
          <t>A</t>
        </is>
      </c>
      <c r="T288" s="74" t="n">
        <v>4</v>
      </c>
      <c r="U288" s="75" t="inlineStr">
        <is>
          <t>A</t>
        </is>
      </c>
      <c r="V288" s="74" t="n">
        <v>4</v>
      </c>
      <c r="W288" s="75" t="inlineStr">
        <is>
          <t>A</t>
        </is>
      </c>
      <c r="X288" s="74" t="n">
        <v>0</v>
      </c>
      <c r="Y288" s="75" t="inlineStr">
        <is>
          <t>A</t>
        </is>
      </c>
      <c r="Z288" s="74" t="n">
        <v>4</v>
      </c>
      <c r="AA288" s="75" t="inlineStr">
        <is>
          <t>P</t>
        </is>
      </c>
      <c r="AB288" s="74" t="n">
        <v>0</v>
      </c>
      <c r="AC288" s="75" t="inlineStr"/>
      <c r="AD288" s="74" t="n">
        <v>0</v>
      </c>
      <c r="AE288" s="74" t="inlineStr">
        <is>
          <t>C</t>
        </is>
      </c>
      <c r="AF288" s="74" t="n">
        <v>4</v>
      </c>
      <c r="AG288" s="75" t="inlineStr">
        <is>
          <t>C</t>
        </is>
      </c>
      <c r="AH288" s="74" t="n">
        <v>4</v>
      </c>
      <c r="AI288" s="75" t="inlineStr">
        <is>
          <t>C</t>
        </is>
      </c>
      <c r="AJ288" s="74" t="n">
        <v>4</v>
      </c>
      <c r="AK288" s="75" t="inlineStr">
        <is>
          <t>C</t>
        </is>
      </c>
      <c r="AL288" s="74" t="n">
        <v>4</v>
      </c>
      <c r="AM288" s="75" t="inlineStr">
        <is>
          <t>C</t>
        </is>
      </c>
      <c r="AN288" s="74" t="n">
        <v>4</v>
      </c>
      <c r="AO288" s="75" t="inlineStr">
        <is>
          <t>C</t>
        </is>
      </c>
      <c r="AP288" s="74" t="n">
        <v>4</v>
      </c>
      <c r="AQ288" s="75" t="inlineStr"/>
      <c r="AR288" s="74" t="n">
        <v>0</v>
      </c>
      <c r="AS288" s="74" t="inlineStr">
        <is>
          <t>P</t>
        </is>
      </c>
      <c r="AT288" s="74" t="n">
        <v>0</v>
      </c>
      <c r="AU288" s="74" t="inlineStr">
        <is>
          <t>A</t>
        </is>
      </c>
      <c r="AV288" s="74" t="n">
        <v>4</v>
      </c>
      <c r="AW288" s="74" t="inlineStr">
        <is>
          <t>A</t>
        </is>
      </c>
      <c r="AX288" s="74" t="n">
        <v>4</v>
      </c>
      <c r="AY288" s="75" t="inlineStr">
        <is>
          <t>A</t>
        </is>
      </c>
      <c r="AZ288" s="74" t="n">
        <v>4</v>
      </c>
      <c r="BA288" s="74" t="inlineStr">
        <is>
          <t>P</t>
        </is>
      </c>
      <c r="BB288" s="74" t="n">
        <v>0</v>
      </c>
      <c r="BC288" s="74" t="inlineStr">
        <is>
          <t>A</t>
        </is>
      </c>
      <c r="BD288" s="74" t="n">
        <v>0</v>
      </c>
      <c r="BE288" s="75" t="inlineStr"/>
      <c r="BF288" s="74" t="n">
        <v>0</v>
      </c>
      <c r="BG288" s="74" t="inlineStr">
        <is>
          <t>C</t>
        </is>
      </c>
      <c r="BH288" s="74" t="n">
        <v>4</v>
      </c>
      <c r="BI288" s="74" t="inlineStr">
        <is>
          <t>C</t>
        </is>
      </c>
      <c r="BJ288" s="74" t="n">
        <v>4</v>
      </c>
      <c r="BK288" s="74" t="inlineStr">
        <is>
          <t>C</t>
        </is>
      </c>
      <c r="BL288" s="74" t="n">
        <v>4</v>
      </c>
      <c r="BM288" s="74" t="inlineStr">
        <is>
          <t>C</t>
        </is>
      </c>
      <c r="BN288" s="74" t="n">
        <v>4</v>
      </c>
      <c r="BO288" s="74" t="n"/>
      <c r="BP288" s="74" t="n"/>
      <c r="BQ288" s="165">
        <f>COUNTIF($G288:$BP288,"a")+COUNTIF($G288:$BP288,"r0,a5")/2+COUNTIF($G288:$BP288,"p5,a5")/2</f>
        <v/>
      </c>
      <c r="BR288" s="165">
        <f>COUNTIF($G288:$BP288,"d")+COUNTIF($G288:$BP288,"r0,d5")/2+COUNTIF($G288:$BP288,"p5,d5")/2</f>
        <v/>
      </c>
      <c r="BS288" s="165">
        <f>COUNTIF($G288:$BP288,"b")+COUNTIF($G288:$BP288,"r0,b5")/2+COUNTIF($G288:$BP288,"p5,b5")/2</f>
        <v/>
      </c>
      <c r="BT288" s="165">
        <f>COUNTIF($G288:$BP288,"c")+COUNTIF($G288:$BP288,"r0,c5")/2+COUNTIF($G288:$BP288,"p5,c5")/2</f>
        <v/>
      </c>
      <c r="BU288" s="165">
        <f>COUNTIF($G288:$BP288,"KH")+COUNTIF($G288:$BP288,"TL")+COUNTIF($G288:$BP288,"L")</f>
        <v/>
      </c>
      <c r="BV288" s="165" t="n"/>
      <c r="BW288" s="165">
        <f>COUNTIF($G288:$BP288,"hh")</f>
        <v/>
      </c>
      <c r="BX288" s="165">
        <f>COUNTIF($G288:$BP288,"nt7")</f>
        <v/>
      </c>
      <c r="BY288" s="165">
        <f>COUNTIF($G288:$BP288,"P")+COUNTIF($G288:$BP288,"p5,a5")/2+COUNTIF($G288:$BP288,"p5,b5")/2+COUNTIF($G288:$BP288,"p5,c5")/2+COUNTIF($G288:$BP288,"p5,d5")/2</f>
        <v/>
      </c>
      <c r="BZ288" s="166">
        <f>SUBTOTAL(9,BQ288:BY288)</f>
        <v/>
      </c>
      <c r="CA288" s="167">
        <f>SUM(J288,L288,N288,P288,R288,T288,X288,Z288,AB288,AD288,AF288,AH288,AL288,AN288,AP288,AR288,AT288,AV288,AZ288,BB288,BD288,BF288,BH288,BP288)</f>
        <v/>
      </c>
      <c r="CB288" s="168">
        <f>SUM(H288,V288,AJ288,AX288,BL288)</f>
        <v/>
      </c>
      <c r="CC288" s="24">
        <f>SUM(BJ288,BN288)</f>
        <v/>
      </c>
      <c r="CD288" s="169">
        <f>IF(BZ288&gt;25,4,IF(BZ288&gt;18,3,IF(BZ288&gt;12,2,IF(BZ288&gt;4,1,0))))-BX288-2+1</f>
        <v/>
      </c>
      <c r="CE288" s="30" t="n"/>
      <c r="CF288" s="169">
        <f>CD288*CI288</f>
        <v/>
      </c>
      <c r="CG288" s="170">
        <f>F288-BY288+1</f>
        <v/>
      </c>
      <c r="CH288" s="169">
        <f>CE288*16</f>
        <v/>
      </c>
      <c r="CI288" s="171">
        <f>VLOOKUP(A288,[1]DATA!$A$6:$AI$331,34,0)</f>
        <v/>
      </c>
      <c r="CJ288" s="172">
        <f>VLOOKUP(A288,[2]CHAMCONG!A$7:CI$333,79,0)</f>
        <v/>
      </c>
      <c r="CK288" s="173">
        <f>CJ288-CA288</f>
        <v/>
      </c>
      <c r="CL288" s="25" t="n"/>
      <c r="CM288" s="25" t="n"/>
    </row>
    <row r="289" ht="18" customFormat="1" customHeight="1" s="26">
      <c r="A289" s="69" t="inlineStr">
        <is>
          <t>A1959</t>
        </is>
      </c>
      <c r="B289" s="70" t="inlineStr">
        <is>
          <t>Hoàng Thị Trang</t>
        </is>
      </c>
      <c r="C289" s="71" t="inlineStr">
        <is>
          <t>Kế toán Quản Trị</t>
        </is>
      </c>
      <c r="D289" s="72" t="inlineStr">
        <is>
          <t>Gián tiếp</t>
        </is>
      </c>
      <c r="E289" s="73" t="inlineStr">
        <is>
          <t>2021-04-12</t>
        </is>
      </c>
      <c r="F289" s="73" t="inlineStr"/>
      <c r="G289" s="74" t="inlineStr">
        <is>
          <t>D</t>
        </is>
      </c>
      <c r="H289" s="74" t="n">
        <v>0</v>
      </c>
      <c r="I289" s="74" t="inlineStr">
        <is>
          <t>D</t>
        </is>
      </c>
      <c r="J289" s="74" t="n">
        <v>0</v>
      </c>
      <c r="K289" s="74" t="inlineStr">
        <is>
          <t>D</t>
        </is>
      </c>
      <c r="L289" s="74" t="n">
        <v>0</v>
      </c>
      <c r="M289" s="74" t="inlineStr">
        <is>
          <t>P</t>
        </is>
      </c>
      <c r="N289" s="74" t="n">
        <v>0</v>
      </c>
      <c r="O289" s="74" t="inlineStr"/>
      <c r="P289" s="74" t="n">
        <v>0</v>
      </c>
      <c r="Q289" s="74" t="inlineStr">
        <is>
          <t>D</t>
        </is>
      </c>
      <c r="R289" s="74" t="n">
        <v>0</v>
      </c>
      <c r="S289" s="74" t="inlineStr">
        <is>
          <t>D</t>
        </is>
      </c>
      <c r="T289" s="74" t="n">
        <v>0</v>
      </c>
      <c r="U289" s="74" t="inlineStr">
        <is>
          <t>D</t>
        </is>
      </c>
      <c r="V289" s="74" t="n">
        <v>0</v>
      </c>
      <c r="W289" s="74" t="inlineStr">
        <is>
          <t>D</t>
        </is>
      </c>
      <c r="X289" s="74" t="n">
        <v>0</v>
      </c>
      <c r="Y289" s="74" t="inlineStr">
        <is>
          <t>P0</t>
        </is>
      </c>
      <c r="Z289" s="74" t="n">
        <v>0</v>
      </c>
      <c r="AA289" s="74" t="inlineStr">
        <is>
          <t>P5,D5</t>
        </is>
      </c>
      <c r="AB289" s="74" t="n">
        <v>0</v>
      </c>
      <c r="AC289" s="74" t="inlineStr"/>
      <c r="AD289" s="74" t="n">
        <v>0</v>
      </c>
      <c r="AE289" s="74" t="inlineStr">
        <is>
          <t>D</t>
        </is>
      </c>
      <c r="AF289" s="74" t="n">
        <v>0</v>
      </c>
      <c r="AG289" s="74" t="inlineStr">
        <is>
          <t>D</t>
        </is>
      </c>
      <c r="AH289" s="74" t="n">
        <v>0</v>
      </c>
      <c r="AI289" s="74" t="inlineStr">
        <is>
          <t>D</t>
        </is>
      </c>
      <c r="AJ289" s="74" t="n">
        <v>0</v>
      </c>
      <c r="AK289" s="74" t="inlineStr">
        <is>
          <t>D</t>
        </is>
      </c>
      <c r="AL289" s="74" t="n">
        <v>0</v>
      </c>
      <c r="AM289" s="74" t="inlineStr">
        <is>
          <t>D</t>
        </is>
      </c>
      <c r="AN289" s="74" t="n">
        <v>0</v>
      </c>
      <c r="AO289" s="74" t="inlineStr">
        <is>
          <t>P</t>
        </is>
      </c>
      <c r="AP289" s="74" t="n">
        <v>0</v>
      </c>
      <c r="AQ289" s="74" t="inlineStr"/>
      <c r="AR289" s="74" t="n">
        <v>0</v>
      </c>
      <c r="AS289" s="74" t="inlineStr">
        <is>
          <t>P</t>
        </is>
      </c>
      <c r="AT289" s="74" t="n">
        <v>0</v>
      </c>
      <c r="AU289" s="74" t="inlineStr">
        <is>
          <t>D</t>
        </is>
      </c>
      <c r="AV289" s="74" t="n">
        <v>0</v>
      </c>
      <c r="AW289" s="74" t="inlineStr">
        <is>
          <t>D</t>
        </is>
      </c>
      <c r="AX289" s="74" t="n">
        <v>0</v>
      </c>
      <c r="AY289" s="74" t="inlineStr">
        <is>
          <t>D</t>
        </is>
      </c>
      <c r="AZ289" s="74" t="n">
        <v>0</v>
      </c>
      <c r="BA289" s="74" t="inlineStr">
        <is>
          <t>D</t>
        </is>
      </c>
      <c r="BB289" s="74" t="n">
        <v>0</v>
      </c>
      <c r="BC289" s="74" t="inlineStr">
        <is>
          <t>D</t>
        </is>
      </c>
      <c r="BD289" s="74" t="n">
        <v>0</v>
      </c>
      <c r="BE289" s="74" t="inlineStr"/>
      <c r="BF289" s="74" t="n">
        <v>0</v>
      </c>
      <c r="BG289" s="74" t="inlineStr">
        <is>
          <t>D</t>
        </is>
      </c>
      <c r="BH289" s="74" t="n">
        <v>0</v>
      </c>
      <c r="BI289" s="74" t="inlineStr">
        <is>
          <t>D</t>
        </is>
      </c>
      <c r="BJ289" s="74" t="n">
        <v>0</v>
      </c>
      <c r="BK289" s="74" t="inlineStr">
        <is>
          <t>D</t>
        </is>
      </c>
      <c r="BL289" s="74" t="n">
        <v>0</v>
      </c>
      <c r="BM289" s="74" t="inlineStr">
        <is>
          <t>D</t>
        </is>
      </c>
      <c r="BN289" s="74" t="n">
        <v>0</v>
      </c>
      <c r="BO289" s="74" t="n"/>
      <c r="BP289" s="74" t="n"/>
      <c r="BQ289" s="165">
        <f>COUNTIF($G289:$BP289,"a")+COUNTIF($G289:$BP289,"r0,a5")/2+COUNTIF($G289:$BP289,"p5,a5")/2</f>
        <v/>
      </c>
      <c r="BR289" s="165">
        <f>COUNTIF($G289:$BP289,"d")+COUNTIF($G289:$BP289,"r0,d5")/2+COUNTIF($G289:$BP289,"p5,d5")/2</f>
        <v/>
      </c>
      <c r="BS289" s="165">
        <f>COUNTIF($G289:$BP289,"b")+COUNTIF($G289:$BP289,"r0,b5")/2+COUNTIF($G289:$BP289,"p5,b5")/2</f>
        <v/>
      </c>
      <c r="BT289" s="165">
        <f>COUNTIF($G289:$BP289,"c")+COUNTIF($G289:$BP289,"r0,c5")/2+COUNTIF($G289:$BP289,"p5,c5")/2</f>
        <v/>
      </c>
      <c r="BU289" s="165">
        <f>COUNTIF($G289:$BP289,"KH")+COUNTIF($G289:$BP289,"TL")+COUNTIF($G289:$BP289,"L")</f>
        <v/>
      </c>
      <c r="BV289" s="165" t="n"/>
      <c r="BW289" s="165">
        <f>COUNTIF($G289:$BP289,"hh")</f>
        <v/>
      </c>
      <c r="BX289" s="165">
        <f>COUNTIF($G289:$BP289,"nt7")</f>
        <v/>
      </c>
      <c r="BY289" s="165">
        <f>COUNTIF($G289:$BP289,"P")+COUNTIF($G289:$BP289,"p5,a5")/2+COUNTIF($G289:$BP289,"p5,b5")/2+COUNTIF($G289:$BP289,"p5,c5")/2+COUNTIF($G289:$BP289,"p5,d5")/2</f>
        <v/>
      </c>
      <c r="BZ289" s="166">
        <f>SUBTOTAL(9,BQ289:BY289)</f>
        <v/>
      </c>
      <c r="CA289" s="167">
        <f>SUM(J289,L289,N289,P289,R289,T289,X289,Z289,AB289,AD289,AF289,AH289,AL289,AN289,AP289,AR289,AT289,AV289,AZ289,BB289,BD289,BF289,BH289,BP289)</f>
        <v/>
      </c>
      <c r="CB289" s="168">
        <f>SUM(H289,V289,AJ289,AX289,BL289)</f>
        <v/>
      </c>
      <c r="CC289" s="24">
        <f>SUM(BJ289,BN289)</f>
        <v/>
      </c>
      <c r="CD289" s="169">
        <f>IF(BZ289&gt;25,4,IF(BZ289&gt;18,3,IF(BZ289&gt;12,2,IF(BZ289&gt;4,1,0))))-BX289-2+1</f>
        <v/>
      </c>
      <c r="CE289" s="30" t="n"/>
      <c r="CF289" s="169">
        <f>CD289*CI289</f>
        <v/>
      </c>
      <c r="CG289" s="170">
        <f>F289-BY289+1</f>
        <v/>
      </c>
      <c r="CH289" s="169">
        <f>CE289*16</f>
        <v/>
      </c>
      <c r="CI289" s="171">
        <f>VLOOKUP(A289,[1]DATA!$A$6:$AI$331,34,0)</f>
        <v/>
      </c>
      <c r="CJ289" s="172">
        <f>VLOOKUP(A289,[2]CHAMCONG!A$7:CI$333,79,0)</f>
        <v/>
      </c>
      <c r="CK289" s="173">
        <f>CJ289-CA289</f>
        <v/>
      </c>
      <c r="CL289" s="25" t="n"/>
      <c r="CM289" s="25" t="n"/>
    </row>
    <row r="290" ht="18" customFormat="1" customHeight="1" s="26">
      <c r="A290" s="69" t="inlineStr">
        <is>
          <t>A1963</t>
        </is>
      </c>
      <c r="B290" s="70" t="inlineStr">
        <is>
          <t>Nguyễn Phú Điền</t>
        </is>
      </c>
      <c r="C290" s="71" t="inlineStr">
        <is>
          <t>X1 Ép - A</t>
        </is>
      </c>
      <c r="D290" s="72" t="inlineStr">
        <is>
          <t>Trực tiếp</t>
        </is>
      </c>
      <c r="E290" s="73" t="inlineStr">
        <is>
          <t>2021-04-12</t>
        </is>
      </c>
      <c r="F290" s="73" t="inlineStr"/>
      <c r="G290" s="74" t="inlineStr">
        <is>
          <t>A</t>
        </is>
      </c>
      <c r="H290" s="74" t="n">
        <v>4</v>
      </c>
      <c r="I290" s="75" t="inlineStr">
        <is>
          <t>C</t>
        </is>
      </c>
      <c r="J290" s="74" t="n">
        <v>4</v>
      </c>
      <c r="K290" s="74" t="inlineStr">
        <is>
          <t>C</t>
        </is>
      </c>
      <c r="L290" s="74" t="n">
        <v>4</v>
      </c>
      <c r="M290" s="74" t="inlineStr">
        <is>
          <t>C</t>
        </is>
      </c>
      <c r="N290" s="74" t="n">
        <v>4</v>
      </c>
      <c r="O290" s="75" t="inlineStr"/>
      <c r="P290" s="74" t="n">
        <v>0</v>
      </c>
      <c r="Q290" s="74" t="inlineStr">
        <is>
          <t>A</t>
        </is>
      </c>
      <c r="R290" s="74" t="n">
        <v>4</v>
      </c>
      <c r="S290" s="74" t="inlineStr">
        <is>
          <t>A</t>
        </is>
      </c>
      <c r="T290" s="74" t="n">
        <v>3</v>
      </c>
      <c r="U290" s="74" t="inlineStr">
        <is>
          <t>A</t>
        </is>
      </c>
      <c r="V290" s="74" t="n">
        <v>4</v>
      </c>
      <c r="W290" s="75" t="inlineStr">
        <is>
          <t>A</t>
        </is>
      </c>
      <c r="X290" s="74" t="n">
        <v>4</v>
      </c>
      <c r="Y290" s="74" t="inlineStr">
        <is>
          <t>P0</t>
        </is>
      </c>
      <c r="Z290" s="74" t="n">
        <v>0</v>
      </c>
      <c r="AA290" s="74" t="inlineStr">
        <is>
          <t>A</t>
        </is>
      </c>
      <c r="AB290" s="74" t="n">
        <v>0</v>
      </c>
      <c r="AC290" s="75" t="inlineStr"/>
      <c r="AD290" s="74" t="n">
        <v>0</v>
      </c>
      <c r="AE290" s="74" t="inlineStr">
        <is>
          <t>P</t>
        </is>
      </c>
      <c r="AF290" s="74" t="n">
        <v>0</v>
      </c>
      <c r="AG290" s="74" t="inlineStr">
        <is>
          <t>P</t>
        </is>
      </c>
      <c r="AH290" s="74" t="n">
        <v>0</v>
      </c>
      <c r="AI290" s="74" t="inlineStr">
        <is>
          <t>P</t>
        </is>
      </c>
      <c r="AJ290" s="74" t="n">
        <v>0</v>
      </c>
      <c r="AK290" s="75" t="inlineStr">
        <is>
          <t>P</t>
        </is>
      </c>
      <c r="AL290" s="74" t="n">
        <v>0</v>
      </c>
      <c r="AM290" s="74" t="inlineStr">
        <is>
          <t>P</t>
        </is>
      </c>
      <c r="AN290" s="74" t="n">
        <v>0</v>
      </c>
      <c r="AO290" s="74" t="inlineStr">
        <is>
          <t>P</t>
        </is>
      </c>
      <c r="AP290" s="74" t="n">
        <v>0</v>
      </c>
      <c r="AQ290" s="75" t="inlineStr"/>
      <c r="AR290" s="74" t="n">
        <v>0</v>
      </c>
      <c r="AS290" s="74" t="inlineStr">
        <is>
          <t>P</t>
        </is>
      </c>
      <c r="AT290" s="74" t="n">
        <v>0</v>
      </c>
      <c r="AU290" s="74" t="inlineStr">
        <is>
          <t>P</t>
        </is>
      </c>
      <c r="AV290" s="74" t="n">
        <v>0</v>
      </c>
      <c r="AW290" s="74" t="inlineStr">
        <is>
          <t>P</t>
        </is>
      </c>
      <c r="AX290" s="74" t="n">
        <v>0</v>
      </c>
      <c r="AY290" s="75" t="inlineStr">
        <is>
          <t>P</t>
        </is>
      </c>
      <c r="AZ290" s="74" t="n">
        <v>0</v>
      </c>
      <c r="BA290" s="74" t="inlineStr">
        <is>
          <t>P</t>
        </is>
      </c>
      <c r="BB290" s="74" t="n">
        <v>0</v>
      </c>
      <c r="BC290" s="74" t="inlineStr">
        <is>
          <t>P</t>
        </is>
      </c>
      <c r="BD290" s="74" t="n">
        <v>0</v>
      </c>
      <c r="BE290" s="75" t="inlineStr"/>
      <c r="BF290" s="74" t="n">
        <v>0</v>
      </c>
      <c r="BG290" s="74" t="inlineStr">
        <is>
          <t>P</t>
        </is>
      </c>
      <c r="BH290" s="74" t="n">
        <v>0</v>
      </c>
      <c r="BI290" s="74" t="inlineStr">
        <is>
          <t>P</t>
        </is>
      </c>
      <c r="BJ290" s="74" t="n">
        <v>0</v>
      </c>
      <c r="BK290" s="74" t="inlineStr">
        <is>
          <t>P</t>
        </is>
      </c>
      <c r="BL290" s="74" t="n">
        <v>0</v>
      </c>
      <c r="BM290" s="74" t="inlineStr">
        <is>
          <t>P</t>
        </is>
      </c>
      <c r="BN290" s="74" t="n">
        <v>0</v>
      </c>
      <c r="BO290" s="74" t="n"/>
      <c r="BP290" s="74" t="n"/>
      <c r="BQ290" s="165">
        <f>COUNTIF($G290:$BP290,"a")+COUNTIF($G290:$BP290,"r0,a5")/2+COUNTIF($G290:$BP290,"p5,a5")/2</f>
        <v/>
      </c>
      <c r="BR290" s="165">
        <f>COUNTIF($G290:$BP290,"d")+COUNTIF($G290:$BP290,"r0,d5")/2+COUNTIF($G290:$BP290,"p5,d5")/2</f>
        <v/>
      </c>
      <c r="BS290" s="165">
        <f>COUNTIF($G290:$BP290,"b")+COUNTIF($G290:$BP290,"r0,b5")/2+COUNTIF($G290:$BP290,"p5,b5")/2</f>
        <v/>
      </c>
      <c r="BT290" s="165">
        <f>COUNTIF($G290:$BP290,"c")+COUNTIF($G290:$BP290,"r0,c5")/2+COUNTIF($G290:$BP290,"p5,c5")/2</f>
        <v/>
      </c>
      <c r="BU290" s="165">
        <f>COUNTIF($G290:$BP290,"KH")+COUNTIF($G290:$BP290,"TL")+COUNTIF($G290:$BP290,"L")</f>
        <v/>
      </c>
      <c r="BV290" s="165" t="n"/>
      <c r="BW290" s="165">
        <f>COUNTIF($G290:$BP290,"hh")</f>
        <v/>
      </c>
      <c r="BX290" s="165">
        <f>COUNTIF($G290:$BP290,"nt7")</f>
        <v/>
      </c>
      <c r="BY290" s="165">
        <f>COUNTIF($G290:$BP290,"P")+COUNTIF($G290:$BP290,"p5,a5")/2+COUNTIF($G290:$BP290,"p5,b5")/2+COUNTIF($G290:$BP290,"p5,c5")/2+COUNTIF($G290:$BP290,"p5,d5")/2</f>
        <v/>
      </c>
      <c r="BZ290" s="166">
        <f>SUBTOTAL(9,BQ290:BY290)</f>
        <v/>
      </c>
      <c r="CA290" s="167">
        <f>SUM(J290,L290,N290,P290,R290,T290,X290,Z290,AB290,AD290,AF290,AH290,AL290,AN290,AP290,AR290,AT290,AV290,AZ290,BB290,BD290,BF290,BH290,BP290)</f>
        <v/>
      </c>
      <c r="CB290" s="168">
        <f>SUM(H290,V290,AJ290,AX290,BL290)</f>
        <v/>
      </c>
      <c r="CC290" s="24">
        <f>SUM(BJ290,BN290)</f>
        <v/>
      </c>
      <c r="CD290" s="169">
        <f>IF(BZ290&gt;25,4,IF(BZ290&gt;18,3,IF(BZ290&gt;12,2,IF(BZ290&gt;4,1,0))))-BX290-2+1</f>
        <v/>
      </c>
      <c r="CE290" s="30" t="n"/>
      <c r="CF290" s="169">
        <f>CD290*CI290</f>
        <v/>
      </c>
      <c r="CG290" s="170">
        <f>F290-BY290+1</f>
        <v/>
      </c>
      <c r="CH290" s="169">
        <f>CE290*16</f>
        <v/>
      </c>
      <c r="CI290" s="171">
        <f>VLOOKUP(A290,[1]DATA!$A$6:$AI$331,34,0)</f>
        <v/>
      </c>
      <c r="CJ290" s="172">
        <f>VLOOKUP(A290,[2]CHAMCONG!A$7:CI$333,79,0)</f>
        <v/>
      </c>
      <c r="CK290" s="173">
        <f>CJ290-CA290</f>
        <v/>
      </c>
      <c r="CL290" s="25" t="n"/>
      <c r="CM290" s="25" t="n"/>
    </row>
    <row r="291" ht="18" customFormat="1" customHeight="1" s="26">
      <c r="A291" s="69" t="inlineStr">
        <is>
          <t>A1964</t>
        </is>
      </c>
      <c r="B291" s="70" t="inlineStr">
        <is>
          <t>Lê Mạnh Huấn</t>
        </is>
      </c>
      <c r="C291" s="71" t="inlineStr">
        <is>
          <t>Kế hoạch</t>
        </is>
      </c>
      <c r="D291" s="72" t="inlineStr">
        <is>
          <t>Gián tiếp</t>
        </is>
      </c>
      <c r="E291" s="73" t="inlineStr">
        <is>
          <t>2021-03-03</t>
        </is>
      </c>
      <c r="F291" s="73" t="inlineStr"/>
      <c r="G291" s="74" t="inlineStr">
        <is>
          <t>P</t>
        </is>
      </c>
      <c r="H291" s="74" t="n">
        <v>0</v>
      </c>
      <c r="I291" s="75" t="inlineStr">
        <is>
          <t>P</t>
        </is>
      </c>
      <c r="J291" s="74" t="n">
        <v>0</v>
      </c>
      <c r="K291" s="75" t="inlineStr">
        <is>
          <t>P</t>
        </is>
      </c>
      <c r="L291" s="74" t="n">
        <v>0</v>
      </c>
      <c r="M291" s="75" t="inlineStr">
        <is>
          <t>P</t>
        </is>
      </c>
      <c r="N291" s="74" t="n">
        <v>0</v>
      </c>
      <c r="O291" s="75" t="inlineStr"/>
      <c r="P291" s="74" t="n">
        <v>0</v>
      </c>
      <c r="Q291" s="75" t="inlineStr">
        <is>
          <t>P</t>
        </is>
      </c>
      <c r="R291" s="74" t="n">
        <v>0</v>
      </c>
      <c r="S291" s="75" t="inlineStr">
        <is>
          <t>P</t>
        </is>
      </c>
      <c r="T291" s="74" t="n">
        <v>0</v>
      </c>
      <c r="U291" s="75" t="inlineStr">
        <is>
          <t>P</t>
        </is>
      </c>
      <c r="V291" s="74" t="n">
        <v>0</v>
      </c>
      <c r="W291" s="75" t="inlineStr">
        <is>
          <t>P</t>
        </is>
      </c>
      <c r="X291" s="74" t="n">
        <v>0</v>
      </c>
      <c r="Y291" s="75" t="inlineStr">
        <is>
          <t>P5,D5</t>
        </is>
      </c>
      <c r="Z291" s="74" t="n">
        <v>0</v>
      </c>
      <c r="AA291" s="75" t="inlineStr">
        <is>
          <t>D</t>
        </is>
      </c>
      <c r="AB291" s="74" t="n">
        <v>0</v>
      </c>
      <c r="AC291" s="75" t="inlineStr"/>
      <c r="AD291" s="74" t="n">
        <v>0</v>
      </c>
      <c r="AE291" s="75" t="inlineStr">
        <is>
          <t>D</t>
        </is>
      </c>
      <c r="AF291" s="75" t="n">
        <v>0</v>
      </c>
      <c r="AG291" s="75" t="inlineStr">
        <is>
          <t>D</t>
        </is>
      </c>
      <c r="AH291" s="74" t="n">
        <v>0</v>
      </c>
      <c r="AI291" s="75" t="inlineStr">
        <is>
          <t>D</t>
        </is>
      </c>
      <c r="AJ291" s="74" t="n">
        <v>0</v>
      </c>
      <c r="AK291" s="75" t="inlineStr">
        <is>
          <t>D</t>
        </is>
      </c>
      <c r="AL291" s="74" t="n">
        <v>0</v>
      </c>
      <c r="AM291" s="75" t="inlineStr">
        <is>
          <t>D</t>
        </is>
      </c>
      <c r="AN291" s="74" t="n">
        <v>0</v>
      </c>
      <c r="AO291" s="75" t="inlineStr">
        <is>
          <t>D</t>
        </is>
      </c>
      <c r="AP291" s="74" t="n">
        <v>0</v>
      </c>
      <c r="AQ291" s="75" t="inlineStr"/>
      <c r="AR291" s="74" t="n">
        <v>0</v>
      </c>
      <c r="AS291" s="75" t="inlineStr">
        <is>
          <t>P</t>
        </is>
      </c>
      <c r="AT291" s="75" t="n">
        <v>0</v>
      </c>
      <c r="AU291" s="75" t="inlineStr">
        <is>
          <t>D</t>
        </is>
      </c>
      <c r="AV291" s="74" t="n">
        <v>0</v>
      </c>
      <c r="AW291" s="74" t="inlineStr">
        <is>
          <t>D</t>
        </is>
      </c>
      <c r="AX291" s="74" t="n">
        <v>0</v>
      </c>
      <c r="AY291" s="75" t="inlineStr">
        <is>
          <t>D</t>
        </is>
      </c>
      <c r="AZ291" s="74" t="n">
        <v>0</v>
      </c>
      <c r="BA291" s="75" t="inlineStr">
        <is>
          <t>D</t>
        </is>
      </c>
      <c r="BB291" s="74" t="n">
        <v>0</v>
      </c>
      <c r="BC291" s="75" t="inlineStr">
        <is>
          <t>P</t>
        </is>
      </c>
      <c r="BD291" s="74" t="n">
        <v>0</v>
      </c>
      <c r="BE291" s="75" t="inlineStr"/>
      <c r="BF291" s="74" t="n">
        <v>0</v>
      </c>
      <c r="BG291" s="75" t="inlineStr">
        <is>
          <t>D</t>
        </is>
      </c>
      <c r="BH291" s="75" t="n">
        <v>0</v>
      </c>
      <c r="BI291" s="74" t="inlineStr">
        <is>
          <t>D</t>
        </is>
      </c>
      <c r="BJ291" s="74" t="n">
        <v>0</v>
      </c>
      <c r="BK291" s="74" t="inlineStr">
        <is>
          <t>D</t>
        </is>
      </c>
      <c r="BL291" s="74" t="n">
        <v>0</v>
      </c>
      <c r="BM291" s="74" t="inlineStr">
        <is>
          <t>D</t>
        </is>
      </c>
      <c r="BN291" s="74" t="n">
        <v>0</v>
      </c>
      <c r="BO291" s="74" t="n"/>
      <c r="BP291" s="74" t="n"/>
      <c r="BQ291" s="165">
        <f>COUNTIF($G291:$BP291,"a")+COUNTIF($G291:$BP291,"r0,a5")/2+COUNTIF($G291:$BP291,"p5,a5")/2</f>
        <v/>
      </c>
      <c r="BR291" s="165">
        <f>COUNTIF($G291:$BP291,"d")+COUNTIF($G291:$BP291,"r0,d5")/2+COUNTIF($G291:$BP291,"p5,d5")/2</f>
        <v/>
      </c>
      <c r="BS291" s="165">
        <f>COUNTIF($G291:$BP291,"b")+COUNTIF($G291:$BP291,"r0,b5")/2+COUNTIF($G291:$BP291,"p5,b5")/2</f>
        <v/>
      </c>
      <c r="BT291" s="165">
        <f>COUNTIF($G291:$BP291,"c")+COUNTIF($G291:$BP291,"r0,c5")/2+COUNTIF($G291:$BP291,"p5,c5")/2</f>
        <v/>
      </c>
      <c r="BU291" s="165">
        <f>COUNTIF($G291:$BP291,"KH")+COUNTIF($G291:$BP291,"TL")+COUNTIF($G291:$BP291,"L")</f>
        <v/>
      </c>
      <c r="BV291" s="165" t="n"/>
      <c r="BW291" s="165">
        <f>COUNTIF($G291:$BP291,"hh")</f>
        <v/>
      </c>
      <c r="BX291" s="165">
        <f>COUNTIF($G291:$BP291,"nt7")</f>
        <v/>
      </c>
      <c r="BY291" s="165">
        <f>COUNTIF($G291:$BP291,"P")+COUNTIF($G291:$BP291,"p5,a5")/2+COUNTIF($G291:$BP291,"p5,b5")/2+COUNTIF($G291:$BP291,"p5,c5")/2+COUNTIF($G291:$BP291,"p5,d5")/2</f>
        <v/>
      </c>
      <c r="BZ291" s="166">
        <f>SUBTOTAL(9,BQ291:BY291)</f>
        <v/>
      </c>
      <c r="CA291" s="167">
        <f>SUM(J291,L291,N291,P291,R291,T291,X291,Z291,AB291,AD291,AF291,AH291,AL291,AN291,AP291,AR291,AT291,AV291,AZ291,BB291,BD291,BF291,BH291,BP291)</f>
        <v/>
      </c>
      <c r="CB291" s="168">
        <f>SUM(H291,V291,AJ291,AX291,BL291)</f>
        <v/>
      </c>
      <c r="CC291" s="24">
        <f>SUM(BJ291,BN291)</f>
        <v/>
      </c>
      <c r="CD291" s="169">
        <f>IF(BZ291&gt;25,4,IF(BZ291&gt;18,3,IF(BZ291&gt;12,2,IF(BZ291&gt;4,1,0))))-BX291-2+1</f>
        <v/>
      </c>
      <c r="CE291" s="30" t="n"/>
      <c r="CF291" s="169">
        <f>CD291*CI291</f>
        <v/>
      </c>
      <c r="CG291" s="170">
        <f>F291-BY291+1</f>
        <v/>
      </c>
      <c r="CH291" s="169">
        <f>CE291*16</f>
        <v/>
      </c>
      <c r="CI291" s="171">
        <f>VLOOKUP(A291,[1]DATA!$A$6:$AI$331,34,0)</f>
        <v/>
      </c>
      <c r="CJ291" s="172">
        <f>VLOOKUP(A291,[2]CHAMCONG!A$7:CI$333,79,0)</f>
        <v/>
      </c>
      <c r="CK291" s="173">
        <f>CJ291-CA291</f>
        <v/>
      </c>
      <c r="CL291" s="25" t="n"/>
      <c r="CM291" s="25" t="n"/>
    </row>
    <row r="292" ht="18" customFormat="1" customHeight="1" s="29">
      <c r="A292" s="69" t="inlineStr">
        <is>
          <t>A1965</t>
        </is>
      </c>
      <c r="B292" s="70" t="inlineStr">
        <is>
          <t>Lê Long Kim Xuân</t>
        </is>
      </c>
      <c r="C292" s="71" t="inlineStr">
        <is>
          <t>QA/QC X1 Xi</t>
        </is>
      </c>
      <c r="D292" s="72" t="inlineStr">
        <is>
          <t>Trực tiếp</t>
        </is>
      </c>
      <c r="E292" s="73" t="inlineStr">
        <is>
          <t>2021-04-12</t>
        </is>
      </c>
      <c r="F292" s="73" t="inlineStr"/>
      <c r="G292" s="74" t="inlineStr">
        <is>
          <t>A</t>
        </is>
      </c>
      <c r="H292" s="74" t="n">
        <v>0</v>
      </c>
      <c r="I292" s="75" t="inlineStr">
        <is>
          <t>P</t>
        </is>
      </c>
      <c r="J292" s="74" t="n">
        <v>0</v>
      </c>
      <c r="K292" s="74" t="inlineStr">
        <is>
          <t>A</t>
        </is>
      </c>
      <c r="L292" s="74" t="n">
        <v>0</v>
      </c>
      <c r="M292" s="74" t="inlineStr">
        <is>
          <t>A</t>
        </is>
      </c>
      <c r="N292" s="74" t="n">
        <v>0</v>
      </c>
      <c r="O292" s="75" t="inlineStr"/>
      <c r="P292" s="74" t="n">
        <v>0</v>
      </c>
      <c r="Q292" s="74" t="inlineStr">
        <is>
          <t>A</t>
        </is>
      </c>
      <c r="R292" s="74" t="n">
        <v>0</v>
      </c>
      <c r="S292" s="74" t="inlineStr">
        <is>
          <t>A</t>
        </is>
      </c>
      <c r="T292" s="74" t="n">
        <v>0</v>
      </c>
      <c r="U292" s="74" t="inlineStr">
        <is>
          <t>P</t>
        </is>
      </c>
      <c r="V292" s="74" t="n">
        <v>0</v>
      </c>
      <c r="W292" s="75" t="inlineStr">
        <is>
          <t>A</t>
        </is>
      </c>
      <c r="X292" s="74" t="n">
        <v>0</v>
      </c>
      <c r="Y292" s="74" t="inlineStr">
        <is>
          <t>A</t>
        </is>
      </c>
      <c r="Z292" s="74" t="n">
        <v>0</v>
      </c>
      <c r="AA292" s="74" t="inlineStr">
        <is>
          <t>A</t>
        </is>
      </c>
      <c r="AB292" s="74" t="n">
        <v>0</v>
      </c>
      <c r="AC292" s="75" t="inlineStr"/>
      <c r="AD292" s="74" t="n">
        <v>0</v>
      </c>
      <c r="AE292" s="74" t="inlineStr">
        <is>
          <t>P</t>
        </is>
      </c>
      <c r="AF292" s="74" t="n">
        <v>0</v>
      </c>
      <c r="AG292" s="74" t="inlineStr">
        <is>
          <t>A</t>
        </is>
      </c>
      <c r="AH292" s="74" t="n">
        <v>0</v>
      </c>
      <c r="AI292" s="74" t="inlineStr">
        <is>
          <t>A</t>
        </is>
      </c>
      <c r="AJ292" s="74" t="n">
        <v>0</v>
      </c>
      <c r="AK292" s="74" t="inlineStr">
        <is>
          <t>A</t>
        </is>
      </c>
      <c r="AL292" s="74" t="n">
        <v>4</v>
      </c>
      <c r="AM292" s="74" t="inlineStr">
        <is>
          <t>A</t>
        </is>
      </c>
      <c r="AN292" s="74" t="n">
        <v>4</v>
      </c>
      <c r="AO292" s="74" t="inlineStr">
        <is>
          <t>A</t>
        </is>
      </c>
      <c r="AP292" s="74" t="n">
        <v>0</v>
      </c>
      <c r="AQ292" s="74" t="inlineStr"/>
      <c r="AR292" s="74" t="n">
        <v>0</v>
      </c>
      <c r="AS292" s="74" t="inlineStr">
        <is>
          <t>P</t>
        </is>
      </c>
      <c r="AT292" s="74" t="n">
        <v>0</v>
      </c>
      <c r="AU292" s="74" t="inlineStr">
        <is>
          <t>P</t>
        </is>
      </c>
      <c r="AV292" s="74" t="n">
        <v>0</v>
      </c>
      <c r="AW292" s="74" t="inlineStr">
        <is>
          <t>P</t>
        </is>
      </c>
      <c r="AX292" s="74" t="n">
        <v>0</v>
      </c>
      <c r="AY292" s="74" t="inlineStr">
        <is>
          <t>P</t>
        </is>
      </c>
      <c r="AZ292" s="74" t="n">
        <v>0</v>
      </c>
      <c r="BA292" s="74" t="inlineStr">
        <is>
          <t>P</t>
        </is>
      </c>
      <c r="BB292" s="74" t="n">
        <v>0</v>
      </c>
      <c r="BC292" s="74" t="inlineStr">
        <is>
          <t>P</t>
        </is>
      </c>
      <c r="BD292" s="74" t="n">
        <v>0</v>
      </c>
      <c r="BE292" s="74" t="inlineStr"/>
      <c r="BF292" s="74" t="n">
        <v>0</v>
      </c>
      <c r="BG292" s="74" t="inlineStr">
        <is>
          <t>P</t>
        </is>
      </c>
      <c r="BH292" s="74" t="n">
        <v>0</v>
      </c>
      <c r="BI292" s="74" t="inlineStr">
        <is>
          <t>P</t>
        </is>
      </c>
      <c r="BJ292" s="74" t="n">
        <v>0</v>
      </c>
      <c r="BK292" s="74" t="inlineStr">
        <is>
          <t>P</t>
        </is>
      </c>
      <c r="BL292" s="74" t="n">
        <v>0</v>
      </c>
      <c r="BM292" s="74" t="inlineStr">
        <is>
          <t>P</t>
        </is>
      </c>
      <c r="BN292" s="74" t="n">
        <v>0</v>
      </c>
      <c r="BO292" s="74" t="n"/>
      <c r="BP292" s="74" t="n"/>
      <c r="BQ292" s="165">
        <f>COUNTIF($G292:$BP292,"a")+COUNTIF($G292:$BP292,"r0,a5")/2+COUNTIF($G292:$BP292,"p5,a5")/2</f>
        <v/>
      </c>
      <c r="BR292" s="165">
        <f>COUNTIF($G292:$BP292,"d")+COUNTIF($G292:$BP292,"r0,d5")/2+COUNTIF($G292:$BP292,"p5,d5")/2</f>
        <v/>
      </c>
      <c r="BS292" s="165">
        <f>COUNTIF($G292:$BP292,"b")+COUNTIF($G292:$BP292,"r0,b5")/2+COUNTIF($G292:$BP292,"p5,b5")/2</f>
        <v/>
      </c>
      <c r="BT292" s="165">
        <f>COUNTIF($G292:$BP292,"c")+COUNTIF($G292:$BP292,"r0,c5")/2+COUNTIF($G292:$BP292,"p5,c5")/2</f>
        <v/>
      </c>
      <c r="BU292" s="165">
        <f>COUNTIF($G292:$BP292,"KH")+COUNTIF($G292:$BP292,"TL")+COUNTIF($G292:$BP292,"L")</f>
        <v/>
      </c>
      <c r="BV292" s="165" t="n"/>
      <c r="BW292" s="165">
        <f>COUNTIF($G292:$BP292,"hh")</f>
        <v/>
      </c>
      <c r="BX292" s="165">
        <f>COUNTIF($G292:$BP292,"nt7")</f>
        <v/>
      </c>
      <c r="BY292" s="165">
        <f>COUNTIF($G292:$BP292,"P")+COUNTIF($G292:$BP292,"p5,a5")/2+COUNTIF($G292:$BP292,"p5,b5")/2+COUNTIF($G292:$BP292,"p5,c5")/2+COUNTIF($G292:$BP292,"p5,d5")/2</f>
        <v/>
      </c>
      <c r="BZ292" s="166">
        <f>SUBTOTAL(9,BQ292:BY292)</f>
        <v/>
      </c>
      <c r="CA292" s="167">
        <f>SUM(J292,L292,N292,P292,R292,T292,X292,Z292,AB292,AD292,AF292,AH292,AL292,AN292,AP292,AR292,AT292,AV292,AZ292,BB292,BD292,BF292,BH292,BP292)</f>
        <v/>
      </c>
      <c r="CB292" s="168">
        <f>SUM(H292,V292,AJ292,AX292,BL292)</f>
        <v/>
      </c>
      <c r="CC292" s="24">
        <f>SUM(BJ292,BN292)</f>
        <v/>
      </c>
      <c r="CD292" s="169">
        <f>IF(BZ292&gt;25,4,IF(BZ292&gt;18,3,IF(BZ292&gt;12,2,IF(BZ292&gt;4,1,0))))-BX292-2+1</f>
        <v/>
      </c>
      <c r="CE292" s="30" t="n"/>
      <c r="CF292" s="169">
        <f>CD292*CI292</f>
        <v/>
      </c>
      <c r="CG292" s="170">
        <f>F292-BY292+1</f>
        <v/>
      </c>
      <c r="CH292" s="169">
        <f>CE292*16</f>
        <v/>
      </c>
      <c r="CI292" s="171">
        <f>VLOOKUP(A292,[1]DATA!$A$6:$AI$331,34,0)</f>
        <v/>
      </c>
      <c r="CJ292" s="172">
        <f>VLOOKUP(A292,[2]CHAMCONG!A$7:CI$333,79,0)</f>
        <v/>
      </c>
      <c r="CK292" s="173">
        <f>CJ292-CA292</f>
        <v/>
      </c>
      <c r="CL292" s="25" t="n"/>
      <c r="CM292" s="25" t="n"/>
    </row>
    <row r="293" ht="18" customFormat="1" customHeight="1" s="29">
      <c r="A293" s="69" t="inlineStr">
        <is>
          <t>A1967</t>
        </is>
      </c>
      <c r="B293" s="70" t="inlineStr">
        <is>
          <t>Đỗ Trường Thành</t>
        </is>
      </c>
      <c r="C293" s="71" t="inlineStr">
        <is>
          <t>X1 Xi Line 1-1</t>
        </is>
      </c>
      <c r="D293" s="72" t="inlineStr">
        <is>
          <t>Trực tiếp</t>
        </is>
      </c>
      <c r="E293" s="73" t="inlineStr">
        <is>
          <t>2021-04-22</t>
        </is>
      </c>
      <c r="F293" s="73" t="inlineStr"/>
      <c r="G293" s="74" t="inlineStr">
        <is>
          <t>A</t>
        </is>
      </c>
      <c r="H293" s="74" t="n">
        <v>4</v>
      </c>
      <c r="I293" s="75" t="inlineStr">
        <is>
          <t>A</t>
        </is>
      </c>
      <c r="J293" s="74" t="n">
        <v>4</v>
      </c>
      <c r="K293" s="74" t="inlineStr">
        <is>
          <t>A</t>
        </is>
      </c>
      <c r="L293" s="74" t="n">
        <v>4</v>
      </c>
      <c r="M293" s="74" t="inlineStr">
        <is>
          <t>A</t>
        </is>
      </c>
      <c r="N293" s="74" t="n">
        <v>4</v>
      </c>
      <c r="O293" s="75" t="inlineStr"/>
      <c r="P293" s="74" t="n">
        <v>0</v>
      </c>
      <c r="Q293" s="74" t="inlineStr">
        <is>
          <t>C</t>
        </is>
      </c>
      <c r="R293" s="74" t="n">
        <v>4</v>
      </c>
      <c r="S293" s="74" t="inlineStr">
        <is>
          <t>C</t>
        </is>
      </c>
      <c r="T293" s="74" t="n">
        <v>4</v>
      </c>
      <c r="U293" s="74" t="inlineStr">
        <is>
          <t>P</t>
        </is>
      </c>
      <c r="V293" s="74" t="n">
        <v>0</v>
      </c>
      <c r="W293" s="74" t="inlineStr">
        <is>
          <t>C</t>
        </is>
      </c>
      <c r="X293" s="74" t="n">
        <v>4</v>
      </c>
      <c r="Y293" s="74" t="inlineStr">
        <is>
          <t>C</t>
        </is>
      </c>
      <c r="Z293" s="74" t="n">
        <v>4</v>
      </c>
      <c r="AA293" s="74" t="inlineStr">
        <is>
          <t>P</t>
        </is>
      </c>
      <c r="AB293" s="74" t="n">
        <v>0</v>
      </c>
      <c r="AC293" s="74" t="inlineStr"/>
      <c r="AD293" s="74" t="n">
        <v>0</v>
      </c>
      <c r="AE293" s="74" t="inlineStr">
        <is>
          <t>A</t>
        </is>
      </c>
      <c r="AF293" s="74" t="n">
        <v>4</v>
      </c>
      <c r="AG293" s="74" t="inlineStr">
        <is>
          <t>A</t>
        </is>
      </c>
      <c r="AH293" s="74" t="n">
        <v>4</v>
      </c>
      <c r="AI293" s="74" t="inlineStr">
        <is>
          <t>A</t>
        </is>
      </c>
      <c r="AJ293" s="74" t="n">
        <v>4</v>
      </c>
      <c r="AK293" s="74" t="inlineStr">
        <is>
          <t>P</t>
        </is>
      </c>
      <c r="AL293" s="74" t="n">
        <v>0</v>
      </c>
      <c r="AM293" s="74" t="inlineStr">
        <is>
          <t>A</t>
        </is>
      </c>
      <c r="AN293" s="74" t="n">
        <v>4</v>
      </c>
      <c r="AO293" s="74" t="inlineStr">
        <is>
          <t>A</t>
        </is>
      </c>
      <c r="AP293" s="74" t="n">
        <v>4</v>
      </c>
      <c r="AQ293" s="74" t="inlineStr"/>
      <c r="AR293" s="74" t="n">
        <v>0</v>
      </c>
      <c r="AS293" s="74" t="inlineStr">
        <is>
          <t>P</t>
        </is>
      </c>
      <c r="AT293" s="74" t="n">
        <v>0</v>
      </c>
      <c r="AU293" s="74" t="inlineStr">
        <is>
          <t>C</t>
        </is>
      </c>
      <c r="AV293" s="74" t="n">
        <v>4</v>
      </c>
      <c r="AW293" s="74" t="inlineStr">
        <is>
          <t>C</t>
        </is>
      </c>
      <c r="AX293" s="74" t="n">
        <v>4</v>
      </c>
      <c r="AY293" s="74" t="inlineStr">
        <is>
          <t>C</t>
        </is>
      </c>
      <c r="AZ293" s="74" t="n">
        <v>4</v>
      </c>
      <c r="BA293" s="74" t="inlineStr">
        <is>
          <t>C</t>
        </is>
      </c>
      <c r="BB293" s="74" t="n">
        <v>4</v>
      </c>
      <c r="BC293" s="74" t="inlineStr">
        <is>
          <t>C</t>
        </is>
      </c>
      <c r="BD293" s="74" t="n">
        <v>4</v>
      </c>
      <c r="BE293" s="74" t="inlineStr"/>
      <c r="BF293" s="74" t="n">
        <v>0</v>
      </c>
      <c r="BG293" s="74" t="inlineStr">
        <is>
          <t>A</t>
        </is>
      </c>
      <c r="BH293" s="74" t="n">
        <v>4</v>
      </c>
      <c r="BI293" s="74" t="inlineStr">
        <is>
          <t>A</t>
        </is>
      </c>
      <c r="BJ293" s="74" t="n">
        <v>4</v>
      </c>
      <c r="BK293" s="74" t="inlineStr">
        <is>
          <t>A</t>
        </is>
      </c>
      <c r="BL293" s="74" t="n">
        <v>4</v>
      </c>
      <c r="BM293" s="74" t="inlineStr">
        <is>
          <t>A</t>
        </is>
      </c>
      <c r="BN293" s="74" t="n">
        <v>4</v>
      </c>
      <c r="BO293" s="74" t="n"/>
      <c r="BP293" s="74" t="n"/>
      <c r="BQ293" s="165">
        <f>COUNTIF($G293:$BP293,"a")+COUNTIF($G293:$BP293,"r0,a5")/2+COUNTIF($G293:$BP293,"p5,a5")/2</f>
        <v/>
      </c>
      <c r="BR293" s="165">
        <f>COUNTIF($G293:$BP293,"d")+COUNTIF($G293:$BP293,"r0,d5")/2+COUNTIF($G293:$BP293,"p5,d5")/2</f>
        <v/>
      </c>
      <c r="BS293" s="165">
        <f>COUNTIF($G293:$BP293,"b")+COUNTIF($G293:$BP293,"r0,b5")/2+COUNTIF($G293:$BP293,"p5,b5")/2</f>
        <v/>
      </c>
      <c r="BT293" s="165">
        <f>COUNTIF($G293:$BP293,"c")+COUNTIF($G293:$BP293,"r0,c5")/2+COUNTIF($G293:$BP293,"p5,c5")/2</f>
        <v/>
      </c>
      <c r="BU293" s="165">
        <f>COUNTIF($G293:$BP293,"KH")+COUNTIF($G293:$BP293,"TL")+COUNTIF($G293:$BP293,"L")</f>
        <v/>
      </c>
      <c r="BV293" s="165" t="n"/>
      <c r="BW293" s="165">
        <f>COUNTIF($G293:$BP293,"hh")</f>
        <v/>
      </c>
      <c r="BX293" s="165">
        <f>COUNTIF($G293:$BP293,"nt7")</f>
        <v/>
      </c>
      <c r="BY293" s="165">
        <f>COUNTIF($G293:$BP293,"P")+COUNTIF($G293:$BP293,"p5,a5")/2+COUNTIF($G293:$BP293,"p5,b5")/2+COUNTIF($G293:$BP293,"p5,c5")/2+COUNTIF($G293:$BP293,"p5,d5")/2</f>
        <v/>
      </c>
      <c r="BZ293" s="166">
        <f>SUBTOTAL(9,BQ293:BY293)</f>
        <v/>
      </c>
      <c r="CA293" s="167">
        <f>SUM(J293,L293,N293,P293,R293,T293,X293,Z293,AB293,AD293,AF293,AH293,AL293,AN293,AP293,AR293,AT293,AV293,AZ293,BB293,BD293,BF293,BH293,BP293)</f>
        <v/>
      </c>
      <c r="CB293" s="168">
        <f>SUM(H293,V293,AJ293,AX293,BL293)</f>
        <v/>
      </c>
      <c r="CC293" s="24">
        <f>SUM(BJ293,BN293)</f>
        <v/>
      </c>
      <c r="CD293" s="169">
        <f>IF(BZ293&gt;25,4,IF(BZ293&gt;18,3,IF(BZ293&gt;12,2,IF(BZ293&gt;4,1,0))))-BX293-2+1</f>
        <v/>
      </c>
      <c r="CE293" s="30" t="n"/>
      <c r="CF293" s="169">
        <f>CD293*CI293</f>
        <v/>
      </c>
      <c r="CG293" s="170">
        <f>F293-BY293+1</f>
        <v/>
      </c>
      <c r="CH293" s="169">
        <f>CE293*16</f>
        <v/>
      </c>
      <c r="CI293" s="171">
        <f>VLOOKUP(A293,[1]DATA!$A$6:$AI$331,34,0)</f>
        <v/>
      </c>
      <c r="CJ293" s="172">
        <f>VLOOKUP(A293,[2]CHAMCONG!A$7:CI$333,79,0)</f>
        <v/>
      </c>
      <c r="CK293" s="173">
        <f>CJ293-CA293</f>
        <v/>
      </c>
      <c r="CL293" s="25" t="n"/>
      <c r="CM293" s="25" t="n"/>
    </row>
    <row r="294" ht="18" customFormat="1" customHeight="1" s="26">
      <c r="A294" s="69" t="inlineStr">
        <is>
          <t>A1968</t>
        </is>
      </c>
      <c r="B294" s="70" t="inlineStr">
        <is>
          <t>Lê Văn Thông</t>
        </is>
      </c>
      <c r="C294" s="71" t="inlineStr">
        <is>
          <t>X2 Line 2-1</t>
        </is>
      </c>
      <c r="D294" s="72" t="inlineStr">
        <is>
          <t>Trực tiếp</t>
        </is>
      </c>
      <c r="E294" s="73" t="inlineStr">
        <is>
          <t>2021-04-16</t>
        </is>
      </c>
      <c r="F294" s="73" t="inlineStr"/>
      <c r="G294" s="74" t="inlineStr">
        <is>
          <t>C</t>
        </is>
      </c>
      <c r="H294" s="74" t="n">
        <v>4</v>
      </c>
      <c r="I294" s="74" t="inlineStr">
        <is>
          <t>C</t>
        </is>
      </c>
      <c r="J294" s="74" t="n">
        <v>4</v>
      </c>
      <c r="K294" s="74" t="inlineStr">
        <is>
          <t>C</t>
        </is>
      </c>
      <c r="L294" s="74" t="n">
        <v>4</v>
      </c>
      <c r="M294" s="74" t="inlineStr">
        <is>
          <t>C</t>
        </is>
      </c>
      <c r="N294" s="74" t="n">
        <v>4</v>
      </c>
      <c r="O294" s="74" t="inlineStr"/>
      <c r="P294" s="74" t="n">
        <v>0</v>
      </c>
      <c r="Q294" s="75" t="inlineStr">
        <is>
          <t>A</t>
        </is>
      </c>
      <c r="R294" s="74" t="n">
        <v>4</v>
      </c>
      <c r="S294" s="75" t="inlineStr">
        <is>
          <t>A</t>
        </is>
      </c>
      <c r="T294" s="74" t="n">
        <v>4</v>
      </c>
      <c r="U294" s="75" t="inlineStr">
        <is>
          <t>P</t>
        </is>
      </c>
      <c r="V294" s="74" t="n">
        <v>0</v>
      </c>
      <c r="W294" s="75" t="inlineStr">
        <is>
          <t>A</t>
        </is>
      </c>
      <c r="X294" s="74" t="n">
        <v>4</v>
      </c>
      <c r="Y294" s="75" t="inlineStr">
        <is>
          <t>A</t>
        </is>
      </c>
      <c r="Z294" s="74" t="n">
        <v>4</v>
      </c>
      <c r="AA294" s="75" t="inlineStr">
        <is>
          <t>A</t>
        </is>
      </c>
      <c r="AB294" s="74" t="n">
        <v>4</v>
      </c>
      <c r="AC294" s="75" t="inlineStr"/>
      <c r="AD294" s="74" t="n">
        <v>12</v>
      </c>
      <c r="AE294" s="74" t="inlineStr">
        <is>
          <t>C</t>
        </is>
      </c>
      <c r="AF294" s="74" t="n">
        <v>4</v>
      </c>
      <c r="AG294" s="74" t="inlineStr">
        <is>
          <t>C</t>
        </is>
      </c>
      <c r="AH294" s="74" t="n">
        <v>4</v>
      </c>
      <c r="AI294" s="74" t="inlineStr">
        <is>
          <t>C</t>
        </is>
      </c>
      <c r="AJ294" s="74" t="n">
        <v>4</v>
      </c>
      <c r="AK294" s="74" t="inlineStr">
        <is>
          <t>C</t>
        </is>
      </c>
      <c r="AL294" s="74" t="n">
        <v>4</v>
      </c>
      <c r="AM294" s="74" t="inlineStr">
        <is>
          <t>C</t>
        </is>
      </c>
      <c r="AN294" s="74" t="n">
        <v>4</v>
      </c>
      <c r="AO294" s="74" t="inlineStr">
        <is>
          <t>P</t>
        </is>
      </c>
      <c r="AP294" s="74" t="n">
        <v>0</v>
      </c>
      <c r="AQ294" s="74" t="inlineStr"/>
      <c r="AR294" s="74" t="n">
        <v>0</v>
      </c>
      <c r="AS294" s="74" t="inlineStr">
        <is>
          <t>P</t>
        </is>
      </c>
      <c r="AT294" s="74" t="n">
        <v>0</v>
      </c>
      <c r="AU294" s="74" t="inlineStr">
        <is>
          <t>P0</t>
        </is>
      </c>
      <c r="AV294" s="74" t="n">
        <v>0</v>
      </c>
      <c r="AW294" s="74" t="inlineStr">
        <is>
          <t>A</t>
        </is>
      </c>
      <c r="AX294" s="74" t="n">
        <v>4</v>
      </c>
      <c r="AY294" s="74" t="inlineStr">
        <is>
          <t>A</t>
        </is>
      </c>
      <c r="AZ294" s="74" t="n">
        <v>4</v>
      </c>
      <c r="BA294" s="74" t="inlineStr">
        <is>
          <t>A</t>
        </is>
      </c>
      <c r="BB294" s="74" t="n">
        <v>4</v>
      </c>
      <c r="BC294" s="74" t="inlineStr">
        <is>
          <t>A</t>
        </is>
      </c>
      <c r="BD294" s="74" t="n">
        <v>4</v>
      </c>
      <c r="BE294" s="74" t="inlineStr"/>
      <c r="BF294" s="74" t="n">
        <v>12</v>
      </c>
      <c r="BG294" s="74" t="inlineStr">
        <is>
          <t>A</t>
        </is>
      </c>
      <c r="BH294" s="74" t="n">
        <v>4</v>
      </c>
      <c r="BI294" s="74" t="inlineStr">
        <is>
          <t>A</t>
        </is>
      </c>
      <c r="BJ294" s="74" t="n">
        <v>4</v>
      </c>
      <c r="BK294" s="74" t="inlineStr">
        <is>
          <t>A</t>
        </is>
      </c>
      <c r="BL294" s="74" t="n">
        <v>4</v>
      </c>
      <c r="BM294" s="74" t="inlineStr">
        <is>
          <t>A</t>
        </is>
      </c>
      <c r="BN294" s="74" t="n">
        <v>4</v>
      </c>
      <c r="BO294" s="74" t="n"/>
      <c r="BP294" s="74" t="n"/>
      <c r="BQ294" s="165">
        <f>COUNTIF($G294:$BP294,"a")+COUNTIF($G294:$BP294,"r0,a5")/2+COUNTIF($G294:$BP294,"p5,a5")/2</f>
        <v/>
      </c>
      <c r="BR294" s="165">
        <f>COUNTIF($G294:$BP294,"d")+COUNTIF($G294:$BP294,"r0,d5")/2+COUNTIF($G294:$BP294,"p5,d5")/2</f>
        <v/>
      </c>
      <c r="BS294" s="165">
        <f>COUNTIF($G294:$BP294,"b")+COUNTIF($G294:$BP294,"r0,b5")/2+COUNTIF($G294:$BP294,"p5,b5")/2</f>
        <v/>
      </c>
      <c r="BT294" s="165">
        <f>COUNTIF($G294:$BP294,"c")+COUNTIF($G294:$BP294,"r0,c5")/2+COUNTIF($G294:$BP294,"p5,c5")/2</f>
        <v/>
      </c>
      <c r="BU294" s="165">
        <f>COUNTIF($G294:$BP294,"KH")+COUNTIF($G294:$BP294,"TL")+COUNTIF($G294:$BP294,"L")</f>
        <v/>
      </c>
      <c r="BV294" s="165" t="n"/>
      <c r="BW294" s="165">
        <f>COUNTIF($G294:$BP294,"hh")</f>
        <v/>
      </c>
      <c r="BX294" s="165">
        <f>COUNTIF($G294:$BP294,"nt7")</f>
        <v/>
      </c>
      <c r="BY294" s="165">
        <f>COUNTIF($G294:$BP294,"P")+COUNTIF($G294:$BP294,"p5,a5")/2+COUNTIF($G294:$BP294,"p5,b5")/2+COUNTIF($G294:$BP294,"p5,c5")/2+COUNTIF($G294:$BP294,"p5,d5")/2</f>
        <v/>
      </c>
      <c r="BZ294" s="166">
        <f>SUBTOTAL(9,BQ294:BY294)</f>
        <v/>
      </c>
      <c r="CA294" s="167">
        <f>SUM(J294,L294,N294,P294,R294,T294,X294,Z294,AB294,AD294,AF294,AH294,AL294,AN294,AP294,AR294,AT294,AV294,AZ294,BB294,BD294,BF294,BH294,BP294)</f>
        <v/>
      </c>
      <c r="CB294" s="168">
        <f>SUM(H294,V294,AJ294,AX294,BL294)</f>
        <v/>
      </c>
      <c r="CC294" s="24">
        <f>SUM(BJ294,BN294)</f>
        <v/>
      </c>
      <c r="CD294" s="169">
        <f>IF(BZ294&gt;25,4,IF(BZ294&gt;18,3,IF(BZ294&gt;12,2,IF(BZ294&gt;4,1,0))))-BX294-2+1</f>
        <v/>
      </c>
      <c r="CE294" s="30" t="n"/>
      <c r="CF294" s="169">
        <f>CD294*CI294</f>
        <v/>
      </c>
      <c r="CG294" s="170">
        <f>F294-BY294+1</f>
        <v/>
      </c>
      <c r="CH294" s="169">
        <f>CE294*16</f>
        <v/>
      </c>
      <c r="CI294" s="171">
        <f>VLOOKUP(A294,[1]DATA!$A$6:$AI$331,34,0)</f>
        <v/>
      </c>
      <c r="CJ294" s="172">
        <f>VLOOKUP(A294,[2]CHAMCONG!A$7:CI$333,79,0)</f>
        <v/>
      </c>
      <c r="CK294" s="173">
        <f>CJ294-CA294</f>
        <v/>
      </c>
      <c r="CL294" s="25" t="n"/>
      <c r="CM294" s="25" t="n"/>
    </row>
    <row r="295" ht="18" customFormat="1" customHeight="1" s="26">
      <c r="A295" s="69" t="inlineStr">
        <is>
          <t>A1977</t>
        </is>
      </c>
      <c r="B295" s="70" t="inlineStr">
        <is>
          <t>Bùi Thị Thúy Liễu</t>
        </is>
      </c>
      <c r="C295" s="71" t="inlineStr">
        <is>
          <t>Kế hoạch</t>
        </is>
      </c>
      <c r="D295" s="72" t="inlineStr">
        <is>
          <t>Gián tiếp</t>
        </is>
      </c>
      <c r="E295" s="73" t="inlineStr">
        <is>
          <t>2021-05-03</t>
        </is>
      </c>
      <c r="F295" s="73" t="inlineStr"/>
      <c r="G295" s="74" t="inlineStr">
        <is>
          <t>D</t>
        </is>
      </c>
      <c r="H295" s="74" t="n">
        <v>0</v>
      </c>
      <c r="I295" s="74" t="inlineStr">
        <is>
          <t>D</t>
        </is>
      </c>
      <c r="J295" s="74" t="n">
        <v>0</v>
      </c>
      <c r="K295" s="74" t="inlineStr">
        <is>
          <t>D</t>
        </is>
      </c>
      <c r="L295" s="74" t="n">
        <v>0</v>
      </c>
      <c r="M295" s="74" t="inlineStr">
        <is>
          <t>P</t>
        </is>
      </c>
      <c r="N295" s="74" t="n">
        <v>0</v>
      </c>
      <c r="O295" s="75" t="inlineStr"/>
      <c r="P295" s="74" t="n">
        <v>0</v>
      </c>
      <c r="Q295" s="75" t="inlineStr">
        <is>
          <t>D</t>
        </is>
      </c>
      <c r="R295" s="74" t="n">
        <v>0</v>
      </c>
      <c r="S295" s="75" t="inlineStr">
        <is>
          <t>D</t>
        </is>
      </c>
      <c r="T295" s="74" t="n">
        <v>0</v>
      </c>
      <c r="U295" s="74" t="inlineStr">
        <is>
          <t>D</t>
        </is>
      </c>
      <c r="V295" s="74" t="n">
        <v>0</v>
      </c>
      <c r="W295" s="75" t="inlineStr">
        <is>
          <t>P0</t>
        </is>
      </c>
      <c r="X295" s="74" t="n">
        <v>0</v>
      </c>
      <c r="Y295" s="75" t="inlineStr">
        <is>
          <t>D</t>
        </is>
      </c>
      <c r="Z295" s="74" t="n">
        <v>0</v>
      </c>
      <c r="AA295" s="74" t="inlineStr">
        <is>
          <t>P</t>
        </is>
      </c>
      <c r="AB295" s="74" t="n">
        <v>0</v>
      </c>
      <c r="AC295" s="74" t="inlineStr"/>
      <c r="AD295" s="74" t="n">
        <v>0</v>
      </c>
      <c r="AE295" s="74" t="inlineStr">
        <is>
          <t>D</t>
        </is>
      </c>
      <c r="AF295" s="74" t="n">
        <v>0</v>
      </c>
      <c r="AG295" s="74" t="inlineStr">
        <is>
          <t>D</t>
        </is>
      </c>
      <c r="AH295" s="74" t="n">
        <v>0</v>
      </c>
      <c r="AI295" s="74" t="inlineStr">
        <is>
          <t>D</t>
        </is>
      </c>
      <c r="AJ295" s="74" t="n">
        <v>0</v>
      </c>
      <c r="AK295" s="74" t="inlineStr">
        <is>
          <t>D</t>
        </is>
      </c>
      <c r="AL295" s="74" t="n">
        <v>0</v>
      </c>
      <c r="AM295" s="74" t="inlineStr">
        <is>
          <t>D</t>
        </is>
      </c>
      <c r="AN295" s="74" t="n">
        <v>0</v>
      </c>
      <c r="AO295" s="74" t="inlineStr">
        <is>
          <t>D</t>
        </is>
      </c>
      <c r="AP295" s="74" t="n">
        <v>0</v>
      </c>
      <c r="AQ295" s="74" t="inlineStr"/>
      <c r="AR295" s="74" t="n">
        <v>0</v>
      </c>
      <c r="AS295" s="74" t="inlineStr">
        <is>
          <t>P</t>
        </is>
      </c>
      <c r="AT295" s="74" t="n">
        <v>0</v>
      </c>
      <c r="AU295" s="74" t="inlineStr">
        <is>
          <t>P0</t>
        </is>
      </c>
      <c r="AV295" s="74" t="n">
        <v>0</v>
      </c>
      <c r="AW295" s="74" t="inlineStr">
        <is>
          <t>D</t>
        </is>
      </c>
      <c r="AX295" s="74" t="n">
        <v>0</v>
      </c>
      <c r="AY295" s="74" t="inlineStr">
        <is>
          <t>P5,D5</t>
        </is>
      </c>
      <c r="AZ295" s="74" t="n">
        <v>0</v>
      </c>
      <c r="BA295" s="74" t="inlineStr">
        <is>
          <t>D</t>
        </is>
      </c>
      <c r="BB295" s="74" t="n">
        <v>0</v>
      </c>
      <c r="BC295" s="74" t="inlineStr">
        <is>
          <t>D</t>
        </is>
      </c>
      <c r="BD295" s="74" t="n">
        <v>0</v>
      </c>
      <c r="BE295" s="74" t="inlineStr"/>
      <c r="BF295" s="74" t="n">
        <v>0</v>
      </c>
      <c r="BG295" s="74" t="inlineStr">
        <is>
          <t>D</t>
        </is>
      </c>
      <c r="BH295" s="74" t="n">
        <v>0</v>
      </c>
      <c r="BI295" s="74" t="inlineStr">
        <is>
          <t>D</t>
        </is>
      </c>
      <c r="BJ295" s="74" t="n">
        <v>0</v>
      </c>
      <c r="BK295" s="74" t="inlineStr">
        <is>
          <t>D</t>
        </is>
      </c>
      <c r="BL295" s="74" t="n">
        <v>0</v>
      </c>
      <c r="BM295" s="74" t="inlineStr">
        <is>
          <t>D</t>
        </is>
      </c>
      <c r="BN295" s="74" t="n">
        <v>0</v>
      </c>
      <c r="BO295" s="74" t="n"/>
      <c r="BP295" s="74" t="n"/>
      <c r="BQ295" s="165">
        <f>COUNTIF($G295:$BP295,"a")+COUNTIF($G295:$BP295,"r0,a5")/2+COUNTIF($G295:$BP295,"p5,a5")/2</f>
        <v/>
      </c>
      <c r="BR295" s="165">
        <f>COUNTIF($G295:$BP295,"d")+COUNTIF($G295:$BP295,"r0,d5")/2+COUNTIF($G295:$BP295,"p5,d5")/2</f>
        <v/>
      </c>
      <c r="BS295" s="165">
        <f>COUNTIF($G295:$BP295,"b")+COUNTIF($G295:$BP295,"r0,b5")/2+COUNTIF($G295:$BP295,"p5,b5")/2</f>
        <v/>
      </c>
      <c r="BT295" s="165">
        <f>COUNTIF($G295:$BP295,"c")+COUNTIF($G295:$BP295,"r0,c5")/2+COUNTIF($G295:$BP295,"p5,c5")/2</f>
        <v/>
      </c>
      <c r="BU295" s="165">
        <f>COUNTIF($G295:$BP295,"KH")+COUNTIF($G295:$BP295,"TL")+COUNTIF($G295:$BP295,"L")</f>
        <v/>
      </c>
      <c r="BV295" s="165" t="n"/>
      <c r="BW295" s="165">
        <f>COUNTIF($G295:$BP295,"hh")</f>
        <v/>
      </c>
      <c r="BX295" s="165">
        <f>COUNTIF($G295:$BP295,"nt7")</f>
        <v/>
      </c>
      <c r="BY295" s="165">
        <f>COUNTIF($G295:$BP295,"P")+COUNTIF($G295:$BP295,"p5,a5")/2+COUNTIF($G295:$BP295,"p5,b5")/2+COUNTIF($G295:$BP295,"p5,c5")/2+COUNTIF($G295:$BP295,"p5,d5")/2</f>
        <v/>
      </c>
      <c r="BZ295" s="166">
        <f>SUBTOTAL(9,BQ295:BY295)</f>
        <v/>
      </c>
      <c r="CA295" s="167">
        <f>SUM(J295,L295,N295,P295,R295,T295,X295,Z295,AB295,AD295,AF295,AH295,AL295,AN295,AP295,AR295,AT295,AV295,AZ295,BB295,BD295,BF295,BH295,BP295)</f>
        <v/>
      </c>
      <c r="CB295" s="168">
        <f>SUM(H295,V295,AJ295,AX295,BL295)</f>
        <v/>
      </c>
      <c r="CC295" s="24">
        <f>SUM(BJ295,BN295)</f>
        <v/>
      </c>
      <c r="CD295" s="169">
        <f>IF(BZ295&gt;25,4,IF(BZ295&gt;18,3,IF(BZ295&gt;12,2,IF(BZ295&gt;4,1,0))))-BX295-2+1</f>
        <v/>
      </c>
      <c r="CE295" s="30" t="n"/>
      <c r="CF295" s="169">
        <f>CD295*CI295</f>
        <v/>
      </c>
      <c r="CG295" s="170">
        <f>F295-BY295+1</f>
        <v/>
      </c>
      <c r="CH295" s="169">
        <f>CE295*16</f>
        <v/>
      </c>
      <c r="CI295" s="171">
        <f>VLOOKUP(A295,[1]DATA!$A$6:$AI$331,34,0)</f>
        <v/>
      </c>
      <c r="CJ295" s="172">
        <f>VLOOKUP(A295,[2]CHAMCONG!A$7:CI$333,79,0)</f>
        <v/>
      </c>
      <c r="CK295" s="173">
        <f>CJ295-CA295</f>
        <v/>
      </c>
      <c r="CL295" s="25" t="n"/>
      <c r="CM295" s="25" t="n"/>
    </row>
    <row r="296" ht="18" customFormat="1" customHeight="1" s="26">
      <c r="A296" s="69" t="inlineStr">
        <is>
          <t>A1981</t>
        </is>
      </c>
      <c r="B296" s="70" t="inlineStr">
        <is>
          <t>Lê Đình Toàn</t>
        </is>
      </c>
      <c r="C296" s="71" t="inlineStr">
        <is>
          <t>Khuôn Thiết kế</t>
        </is>
      </c>
      <c r="D296" s="72" t="inlineStr">
        <is>
          <t>Gián tiếp</t>
        </is>
      </c>
      <c r="E296" s="73" t="inlineStr">
        <is>
          <t>2021-05-03</t>
        </is>
      </c>
      <c r="F296" s="73" t="inlineStr"/>
      <c r="G296" s="74" t="inlineStr">
        <is>
          <t>D</t>
        </is>
      </c>
      <c r="H296" s="74" t="n">
        <v>0</v>
      </c>
      <c r="I296" s="74" t="inlineStr">
        <is>
          <t>D</t>
        </is>
      </c>
      <c r="J296" s="74" t="n">
        <v>0</v>
      </c>
      <c r="K296" s="74" t="inlineStr">
        <is>
          <t>D</t>
        </is>
      </c>
      <c r="L296" s="74" t="n">
        <v>0</v>
      </c>
      <c r="M296" s="74" t="inlineStr">
        <is>
          <t>P</t>
        </is>
      </c>
      <c r="N296" s="74" t="n">
        <v>0</v>
      </c>
      <c r="O296" s="74" t="inlineStr"/>
      <c r="P296" s="74" t="n">
        <v>0</v>
      </c>
      <c r="Q296" s="75" t="inlineStr">
        <is>
          <t>D</t>
        </is>
      </c>
      <c r="R296" s="74" t="n">
        <v>0</v>
      </c>
      <c r="S296" s="75" t="inlineStr">
        <is>
          <t>D</t>
        </is>
      </c>
      <c r="T296" s="74" t="n">
        <v>0</v>
      </c>
      <c r="U296" s="75" t="inlineStr">
        <is>
          <t>D</t>
        </is>
      </c>
      <c r="V296" s="74" t="n">
        <v>0</v>
      </c>
      <c r="W296" s="75" t="inlineStr">
        <is>
          <t>D</t>
        </is>
      </c>
      <c r="X296" s="74" t="n">
        <v>0</v>
      </c>
      <c r="Y296" s="75" t="inlineStr">
        <is>
          <t>D</t>
        </is>
      </c>
      <c r="Z296" s="74" t="n">
        <v>0</v>
      </c>
      <c r="AA296" s="75" t="inlineStr">
        <is>
          <t>D</t>
        </is>
      </c>
      <c r="AB296" s="74" t="n">
        <v>0</v>
      </c>
      <c r="AC296" s="75" t="inlineStr"/>
      <c r="AD296" s="74" t="n">
        <v>0</v>
      </c>
      <c r="AE296" s="74" t="inlineStr">
        <is>
          <t>D</t>
        </is>
      </c>
      <c r="AF296" s="74" t="n">
        <v>0</v>
      </c>
      <c r="AG296" s="74" t="inlineStr">
        <is>
          <t>D</t>
        </is>
      </c>
      <c r="AH296" s="74" t="n">
        <v>0</v>
      </c>
      <c r="AI296" s="74" t="inlineStr">
        <is>
          <t>D</t>
        </is>
      </c>
      <c r="AJ296" s="74" t="n">
        <v>0</v>
      </c>
      <c r="AK296" s="74" t="inlineStr">
        <is>
          <t>D</t>
        </is>
      </c>
      <c r="AL296" s="74" t="n">
        <v>0</v>
      </c>
      <c r="AM296" s="74" t="inlineStr">
        <is>
          <t>D</t>
        </is>
      </c>
      <c r="AN296" s="74" t="n">
        <v>0</v>
      </c>
      <c r="AO296" s="74" t="inlineStr">
        <is>
          <t>P</t>
        </is>
      </c>
      <c r="AP296" s="74" t="n">
        <v>0</v>
      </c>
      <c r="AQ296" s="74" t="inlineStr"/>
      <c r="AR296" s="74" t="n">
        <v>0</v>
      </c>
      <c r="AS296" s="74" t="inlineStr">
        <is>
          <t>P</t>
        </is>
      </c>
      <c r="AT296" s="74" t="n">
        <v>0</v>
      </c>
      <c r="AU296" s="74" t="inlineStr">
        <is>
          <t>D</t>
        </is>
      </c>
      <c r="AV296" s="74" t="n">
        <v>0</v>
      </c>
      <c r="AW296" s="74" t="inlineStr">
        <is>
          <t>D</t>
        </is>
      </c>
      <c r="AX296" s="74" t="n">
        <v>0</v>
      </c>
      <c r="AY296" s="74" t="inlineStr">
        <is>
          <t>D</t>
        </is>
      </c>
      <c r="AZ296" s="74" t="n">
        <v>0</v>
      </c>
      <c r="BA296" s="74" t="inlineStr">
        <is>
          <t>D</t>
        </is>
      </c>
      <c r="BB296" s="74" t="n">
        <v>0</v>
      </c>
      <c r="BC296" s="74" t="inlineStr">
        <is>
          <t>D</t>
        </is>
      </c>
      <c r="BD296" s="74" t="n">
        <v>0</v>
      </c>
      <c r="BE296" s="74" t="inlineStr"/>
      <c r="BF296" s="74" t="n">
        <v>0</v>
      </c>
      <c r="BG296" s="74" t="inlineStr">
        <is>
          <t>D</t>
        </is>
      </c>
      <c r="BH296" s="74" t="n">
        <v>0</v>
      </c>
      <c r="BI296" s="74" t="inlineStr">
        <is>
          <t>D</t>
        </is>
      </c>
      <c r="BJ296" s="74" t="n">
        <v>0</v>
      </c>
      <c r="BK296" s="74" t="inlineStr">
        <is>
          <t>D</t>
        </is>
      </c>
      <c r="BL296" s="74" t="n">
        <v>0</v>
      </c>
      <c r="BM296" s="74" t="inlineStr">
        <is>
          <t>D</t>
        </is>
      </c>
      <c r="BN296" s="74" t="n">
        <v>0</v>
      </c>
      <c r="BO296" s="74" t="n"/>
      <c r="BP296" s="74" t="n"/>
      <c r="BQ296" s="165">
        <f>COUNTIF($G296:$BP296,"a")+COUNTIF($G296:$BP296,"r0,a5")/2+COUNTIF($G296:$BP296,"p5,a5")/2</f>
        <v/>
      </c>
      <c r="BR296" s="165">
        <f>COUNTIF($G296:$BP296,"d")+COUNTIF($G296:$BP296,"r0,d5")/2+COUNTIF($G296:$BP296,"p5,d5")/2</f>
        <v/>
      </c>
      <c r="BS296" s="165">
        <f>COUNTIF($G296:$BP296,"b")+COUNTIF($G296:$BP296,"r0,b5")/2+COUNTIF($G296:$BP296,"p5,b5")/2</f>
        <v/>
      </c>
      <c r="BT296" s="165">
        <f>COUNTIF($G296:$BP296,"c")+COUNTIF($G296:$BP296,"r0,c5")/2+COUNTIF($G296:$BP296,"p5,c5")/2</f>
        <v/>
      </c>
      <c r="BU296" s="165">
        <f>COUNTIF($G296:$BP296,"KH")+COUNTIF($G296:$BP296,"TL")+COUNTIF($G296:$BP296,"L")</f>
        <v/>
      </c>
      <c r="BV296" s="165" t="n"/>
      <c r="BW296" s="165">
        <f>COUNTIF($G296:$BP296,"hh")</f>
        <v/>
      </c>
      <c r="BX296" s="165">
        <f>COUNTIF($G296:$BP296,"nt7")</f>
        <v/>
      </c>
      <c r="BY296" s="165">
        <f>COUNTIF($G296:$BP296,"P")+COUNTIF($G296:$BP296,"p5,a5")/2+COUNTIF($G296:$BP296,"p5,b5")/2+COUNTIF($G296:$BP296,"p5,c5")/2+COUNTIF($G296:$BP296,"p5,d5")/2</f>
        <v/>
      </c>
      <c r="BZ296" s="166">
        <f>SUBTOTAL(9,BQ296:BY296)</f>
        <v/>
      </c>
      <c r="CA296" s="167">
        <f>SUM(J296,L296,N296,P296,R296,T296,X296,Z296,AB296,AD296,AF296,AH296,AL296,AN296,AP296,AR296,AT296,AV296,AZ296,BB296,BD296,BF296,BH296,BP296)</f>
        <v/>
      </c>
      <c r="CB296" s="168">
        <f>SUM(H296,V296,AJ296,AX296,BL296)</f>
        <v/>
      </c>
      <c r="CC296" s="24">
        <f>SUM(BJ296,BN296)</f>
        <v/>
      </c>
      <c r="CD296" s="169">
        <f>IF(BZ296&gt;25,4,IF(BZ296&gt;18,3,IF(BZ296&gt;12,2,IF(BZ296&gt;4,1,0))))-BX296-2+1</f>
        <v/>
      </c>
      <c r="CE296" s="30" t="n"/>
      <c r="CF296" s="169">
        <f>CD296*CI296</f>
        <v/>
      </c>
      <c r="CG296" s="170">
        <f>F296-BY296+1</f>
        <v/>
      </c>
      <c r="CH296" s="169">
        <f>CE296*16</f>
        <v/>
      </c>
      <c r="CI296" s="171">
        <f>VLOOKUP(A296,[1]DATA!$A$6:$AI$331,34,0)</f>
        <v/>
      </c>
      <c r="CJ296" s="172">
        <f>VLOOKUP(A296,[2]CHAMCONG!A$7:CI$333,79,0)</f>
        <v/>
      </c>
      <c r="CK296" s="173">
        <f>CJ296-CA296</f>
        <v/>
      </c>
      <c r="CL296" s="25" t="n"/>
      <c r="CM296" s="25" t="n"/>
    </row>
    <row r="297" ht="18" customFormat="1" customHeight="1" s="26">
      <c r="A297" s="69" t="inlineStr">
        <is>
          <t>A1982</t>
        </is>
      </c>
      <c r="B297" s="70" t="inlineStr">
        <is>
          <t>Phạm Minh Vương</t>
        </is>
      </c>
      <c r="C297" s="71" t="inlineStr">
        <is>
          <t>X2 Line 2-1</t>
        </is>
      </c>
      <c r="D297" s="72" t="inlineStr">
        <is>
          <t>Trực tiếp</t>
        </is>
      </c>
      <c r="E297" s="73" t="inlineStr">
        <is>
          <t>2021-04-26</t>
        </is>
      </c>
      <c r="F297" s="73" t="inlineStr"/>
      <c r="G297" s="74" t="inlineStr">
        <is>
          <t>A</t>
        </is>
      </c>
      <c r="H297" s="74" t="n">
        <v>4</v>
      </c>
      <c r="I297" s="74" t="inlineStr">
        <is>
          <t>A</t>
        </is>
      </c>
      <c r="J297" s="74" t="n">
        <v>4</v>
      </c>
      <c r="K297" s="74" t="inlineStr">
        <is>
          <t>A</t>
        </is>
      </c>
      <c r="L297" s="74" t="n">
        <v>4</v>
      </c>
      <c r="M297" s="74" t="inlineStr">
        <is>
          <t>A</t>
        </is>
      </c>
      <c r="N297" s="74" t="n">
        <v>4</v>
      </c>
      <c r="O297" s="74" t="inlineStr"/>
      <c r="P297" s="74" t="n">
        <v>12</v>
      </c>
      <c r="Q297" s="75" t="inlineStr">
        <is>
          <t>C</t>
        </is>
      </c>
      <c r="R297" s="74" t="n">
        <v>4</v>
      </c>
      <c r="S297" s="75" t="inlineStr">
        <is>
          <t>C</t>
        </is>
      </c>
      <c r="T297" s="74" t="n">
        <v>4</v>
      </c>
      <c r="U297" s="75" t="inlineStr">
        <is>
          <t>C</t>
        </is>
      </c>
      <c r="V297" s="74" t="n">
        <v>4</v>
      </c>
      <c r="W297" s="75" t="inlineStr">
        <is>
          <t>C</t>
        </is>
      </c>
      <c r="X297" s="74" t="n">
        <v>4</v>
      </c>
      <c r="Y297" s="75" t="inlineStr">
        <is>
          <t>C</t>
        </is>
      </c>
      <c r="Z297" s="74" t="n">
        <v>4</v>
      </c>
      <c r="AA297" s="75" t="inlineStr">
        <is>
          <t>C</t>
        </is>
      </c>
      <c r="AB297" s="74" t="n">
        <v>4</v>
      </c>
      <c r="AC297" s="75" t="inlineStr"/>
      <c r="AD297" s="74" t="n">
        <v>0</v>
      </c>
      <c r="AE297" s="74" t="inlineStr">
        <is>
          <t>A</t>
        </is>
      </c>
      <c r="AF297" s="74" t="n">
        <v>4</v>
      </c>
      <c r="AG297" s="74" t="inlineStr">
        <is>
          <t>A</t>
        </is>
      </c>
      <c r="AH297" s="74" t="n">
        <v>4</v>
      </c>
      <c r="AI297" s="74" t="inlineStr">
        <is>
          <t>A</t>
        </is>
      </c>
      <c r="AJ297" s="74" t="n">
        <v>4</v>
      </c>
      <c r="AK297" s="74" t="inlineStr">
        <is>
          <t>A</t>
        </is>
      </c>
      <c r="AL297" s="74" t="n">
        <v>4</v>
      </c>
      <c r="AM297" s="74" t="inlineStr">
        <is>
          <t>A</t>
        </is>
      </c>
      <c r="AN297" s="74" t="n">
        <v>4</v>
      </c>
      <c r="AO297" s="74" t="inlineStr">
        <is>
          <t>A</t>
        </is>
      </c>
      <c r="AP297" s="74" t="n">
        <v>4</v>
      </c>
      <c r="AQ297" s="74" t="inlineStr"/>
      <c r="AR297" s="74" t="n">
        <v>0</v>
      </c>
      <c r="AS297" s="74" t="inlineStr">
        <is>
          <t>P</t>
        </is>
      </c>
      <c r="AT297" s="74" t="n">
        <v>0</v>
      </c>
      <c r="AU297" s="74" t="inlineStr">
        <is>
          <t>A</t>
        </is>
      </c>
      <c r="AV297" s="74" t="n">
        <v>4</v>
      </c>
      <c r="AW297" s="74" t="inlineStr">
        <is>
          <t>C</t>
        </is>
      </c>
      <c r="AX297" s="74" t="n">
        <v>4</v>
      </c>
      <c r="AY297" s="74" t="inlineStr">
        <is>
          <t>C</t>
        </is>
      </c>
      <c r="AZ297" s="74" t="n">
        <v>4</v>
      </c>
      <c r="BA297" s="74" t="inlineStr">
        <is>
          <t>C</t>
        </is>
      </c>
      <c r="BB297" s="74" t="n">
        <v>4</v>
      </c>
      <c r="BC297" s="74" t="inlineStr">
        <is>
          <t>C</t>
        </is>
      </c>
      <c r="BD297" s="74" t="n">
        <v>4</v>
      </c>
      <c r="BE297" s="74" t="inlineStr"/>
      <c r="BF297" s="74" t="n">
        <v>12</v>
      </c>
      <c r="BG297" s="74" t="inlineStr">
        <is>
          <t>P0</t>
        </is>
      </c>
      <c r="BH297" s="74" t="n">
        <v>0</v>
      </c>
      <c r="BI297" s="74" t="inlineStr">
        <is>
          <t>C</t>
        </is>
      </c>
      <c r="BJ297" s="74" t="n">
        <v>4</v>
      </c>
      <c r="BK297" s="74" t="inlineStr">
        <is>
          <t>C</t>
        </is>
      </c>
      <c r="BL297" s="74" t="n">
        <v>4</v>
      </c>
      <c r="BM297" s="74" t="inlineStr">
        <is>
          <t>C</t>
        </is>
      </c>
      <c r="BN297" s="74" t="n">
        <v>4</v>
      </c>
      <c r="BO297" s="74" t="n"/>
      <c r="BP297" s="74" t="n"/>
      <c r="BQ297" s="165">
        <f>COUNTIF($G297:$BP297,"a")+COUNTIF($G297:$BP297,"r0,a5")/2+COUNTIF($G297:$BP297,"p5,a5")/2</f>
        <v/>
      </c>
      <c r="BR297" s="165">
        <f>COUNTIF($G297:$BP297,"d")+COUNTIF($G297:$BP297,"r0,d5")/2+COUNTIF($G297:$BP297,"p5,d5")/2</f>
        <v/>
      </c>
      <c r="BS297" s="165">
        <f>COUNTIF($G297:$BP297,"b")+COUNTIF($G297:$BP297,"r0,b5")/2+COUNTIF($G297:$BP297,"p5,b5")/2</f>
        <v/>
      </c>
      <c r="BT297" s="165">
        <f>COUNTIF($G297:$BP297,"c")+COUNTIF($G297:$BP297,"r0,c5")/2+COUNTIF($G297:$BP297,"p5,c5")/2</f>
        <v/>
      </c>
      <c r="BU297" s="165">
        <f>COUNTIF($G297:$BP297,"KH")+COUNTIF($G297:$BP297,"TL")+COUNTIF($G297:$BP297,"L")</f>
        <v/>
      </c>
      <c r="BV297" s="165" t="n"/>
      <c r="BW297" s="165">
        <f>COUNTIF($G297:$BP297,"hh")</f>
        <v/>
      </c>
      <c r="BX297" s="165">
        <f>COUNTIF($G297:$BP297,"nt7")</f>
        <v/>
      </c>
      <c r="BY297" s="165">
        <f>COUNTIF($G297:$BP297,"P")+COUNTIF($G297:$BP297,"p5,a5")/2+COUNTIF($G297:$BP297,"p5,b5")/2+COUNTIF($G297:$BP297,"p5,c5")/2+COUNTIF($G297:$BP297,"p5,d5")/2</f>
        <v/>
      </c>
      <c r="BZ297" s="166">
        <f>SUBTOTAL(9,BQ297:BY297)</f>
        <v/>
      </c>
      <c r="CA297" s="167">
        <f>SUM(J297,L297,N297,P297,R297,T297,X297,Z297,AB297,AD297,AF297,AH297,AL297,AN297,AP297,AR297,AT297,AV297,AZ297,BB297,BD297,BF297,BH297,BP297)</f>
        <v/>
      </c>
      <c r="CB297" s="168">
        <f>SUM(H297,V297,AJ297,AX297,BL297)</f>
        <v/>
      </c>
      <c r="CC297" s="24">
        <f>SUM(BJ297,BN297)</f>
        <v/>
      </c>
      <c r="CD297" s="169">
        <f>IF(BZ297&gt;25,4,IF(BZ297&gt;18,3,IF(BZ297&gt;12,2,IF(BZ297&gt;4,1,0))))-BX297-2+1</f>
        <v/>
      </c>
      <c r="CE297" s="30" t="n"/>
      <c r="CF297" s="169">
        <f>CD297*CI297</f>
        <v/>
      </c>
      <c r="CG297" s="170">
        <f>F297-BY297+1</f>
        <v/>
      </c>
      <c r="CH297" s="169">
        <f>CE297*16</f>
        <v/>
      </c>
      <c r="CI297" s="171">
        <f>VLOOKUP(A297,[1]DATA!$A$6:$AI$331,34,0)</f>
        <v/>
      </c>
      <c r="CJ297" s="172">
        <f>VLOOKUP(A297,[2]CHAMCONG!A$7:CI$333,79,0)</f>
        <v/>
      </c>
      <c r="CK297" s="173">
        <f>CJ297-CA297</f>
        <v/>
      </c>
      <c r="CL297" s="25" t="n"/>
      <c r="CM297" s="25" t="n"/>
    </row>
    <row r="298" ht="18" customFormat="1" customHeight="1" s="26">
      <c r="A298" s="69" t="inlineStr">
        <is>
          <t>A1984</t>
        </is>
      </c>
      <c r="B298" s="70" t="inlineStr">
        <is>
          <t>Nguyễn Thị Mỹ Linh</t>
        </is>
      </c>
      <c r="C298" s="71" t="inlineStr">
        <is>
          <t>QA/QC Hành Chính</t>
        </is>
      </c>
      <c r="D298" s="72" t="inlineStr">
        <is>
          <t>Gián tiếp</t>
        </is>
      </c>
      <c r="E298" s="73" t="inlineStr">
        <is>
          <t>2021-05-03</t>
        </is>
      </c>
      <c r="F298" s="73" t="inlineStr"/>
      <c r="G298" s="74" t="inlineStr">
        <is>
          <t>D</t>
        </is>
      </c>
      <c r="H298" s="74" t="n">
        <v>3</v>
      </c>
      <c r="I298" s="74" t="inlineStr">
        <is>
          <t>D</t>
        </is>
      </c>
      <c r="J298" s="74" t="n">
        <v>2</v>
      </c>
      <c r="K298" s="74" t="inlineStr">
        <is>
          <t>D</t>
        </is>
      </c>
      <c r="L298" s="74" t="n">
        <v>2</v>
      </c>
      <c r="M298" s="74" t="inlineStr">
        <is>
          <t>D</t>
        </is>
      </c>
      <c r="N298" s="74" t="n">
        <v>0</v>
      </c>
      <c r="O298" s="74" t="inlineStr"/>
      <c r="P298" s="74" t="n">
        <v>0</v>
      </c>
      <c r="Q298" s="75" t="inlineStr">
        <is>
          <t>D</t>
        </is>
      </c>
      <c r="R298" s="74" t="n">
        <v>1</v>
      </c>
      <c r="S298" s="75" t="inlineStr">
        <is>
          <t>D</t>
        </is>
      </c>
      <c r="T298" s="74" t="n">
        <v>1</v>
      </c>
      <c r="U298" s="75" t="inlineStr">
        <is>
          <t>D</t>
        </is>
      </c>
      <c r="V298" s="74" t="n">
        <v>2</v>
      </c>
      <c r="W298" s="75" t="inlineStr">
        <is>
          <t>D</t>
        </is>
      </c>
      <c r="X298" s="74" t="n">
        <v>2</v>
      </c>
      <c r="Y298" s="75" t="inlineStr">
        <is>
          <t>D</t>
        </is>
      </c>
      <c r="Z298" s="74" t="n">
        <v>2</v>
      </c>
      <c r="AA298" s="75" t="inlineStr">
        <is>
          <t>D</t>
        </is>
      </c>
      <c r="AB298" s="74" t="n">
        <v>0</v>
      </c>
      <c r="AC298" s="75" t="inlineStr"/>
      <c r="AD298" s="74" t="n">
        <v>0</v>
      </c>
      <c r="AE298" s="74" t="inlineStr">
        <is>
          <t>D</t>
        </is>
      </c>
      <c r="AF298" s="74" t="n">
        <v>0</v>
      </c>
      <c r="AG298" s="74" t="inlineStr">
        <is>
          <t>D</t>
        </is>
      </c>
      <c r="AH298" s="74" t="n">
        <v>2</v>
      </c>
      <c r="AI298" s="74" t="inlineStr">
        <is>
          <t>D</t>
        </is>
      </c>
      <c r="AJ298" s="74" t="n">
        <v>0</v>
      </c>
      <c r="AK298" s="74" t="inlineStr">
        <is>
          <t>D</t>
        </is>
      </c>
      <c r="AL298" s="74" t="n">
        <v>0</v>
      </c>
      <c r="AM298" s="74" t="inlineStr">
        <is>
          <t>D</t>
        </is>
      </c>
      <c r="AN298" s="74" t="n">
        <v>2</v>
      </c>
      <c r="AO298" s="74" t="inlineStr">
        <is>
          <t>D</t>
        </is>
      </c>
      <c r="AP298" s="74" t="n">
        <v>0</v>
      </c>
      <c r="AQ298" s="74" t="inlineStr"/>
      <c r="AR298" s="74" t="n">
        <v>0</v>
      </c>
      <c r="AS298" s="74" t="inlineStr">
        <is>
          <t>P</t>
        </is>
      </c>
      <c r="AT298" s="74" t="n">
        <v>0</v>
      </c>
      <c r="AU298" s="74" t="inlineStr">
        <is>
          <t>D</t>
        </is>
      </c>
      <c r="AV298" s="74" t="n">
        <v>2</v>
      </c>
      <c r="AW298" s="74" t="inlineStr">
        <is>
          <t>D</t>
        </is>
      </c>
      <c r="AX298" s="74" t="n">
        <v>0</v>
      </c>
      <c r="AY298" s="74" t="inlineStr">
        <is>
          <t>D</t>
        </is>
      </c>
      <c r="AZ298" s="74" t="n">
        <v>2</v>
      </c>
      <c r="BA298" s="74" t="inlineStr">
        <is>
          <t>D</t>
        </is>
      </c>
      <c r="BB298" s="74" t="n">
        <v>1</v>
      </c>
      <c r="BC298" s="74" t="inlineStr">
        <is>
          <t>D</t>
        </is>
      </c>
      <c r="BD298" s="74" t="n">
        <v>2</v>
      </c>
      <c r="BE298" s="74" t="inlineStr"/>
      <c r="BF298" s="74" t="n">
        <v>0</v>
      </c>
      <c r="BG298" s="74" t="inlineStr">
        <is>
          <t>D</t>
        </is>
      </c>
      <c r="BH298" s="74" t="n">
        <v>1</v>
      </c>
      <c r="BI298" s="74" t="inlineStr">
        <is>
          <t>D</t>
        </is>
      </c>
      <c r="BJ298" s="74" t="n">
        <v>2</v>
      </c>
      <c r="BK298" s="74" t="inlineStr">
        <is>
          <t>D</t>
        </is>
      </c>
      <c r="BL298" s="74" t="n">
        <v>0</v>
      </c>
      <c r="BM298" s="74" t="inlineStr">
        <is>
          <t>D</t>
        </is>
      </c>
      <c r="BN298" s="74" t="n">
        <v>3</v>
      </c>
      <c r="BO298" s="74" t="n"/>
      <c r="BP298" s="74" t="n"/>
      <c r="BQ298" s="165">
        <f>COUNTIF($G298:$BP298,"a")+COUNTIF($G298:$BP298,"r0,a5")/2+COUNTIF($G298:$BP298,"p5,a5")/2</f>
        <v/>
      </c>
      <c r="BR298" s="165">
        <f>COUNTIF($G298:$BP298,"d")+COUNTIF($G298:$BP298,"r0,d5")/2+COUNTIF($G298:$BP298,"p5,d5")/2</f>
        <v/>
      </c>
      <c r="BS298" s="165">
        <f>COUNTIF($G298:$BP298,"b")+COUNTIF($G298:$BP298,"r0,b5")/2+COUNTIF($G298:$BP298,"p5,b5")/2</f>
        <v/>
      </c>
      <c r="BT298" s="165">
        <f>COUNTIF($G298:$BP298,"c")+COUNTIF($G298:$BP298,"r0,c5")/2+COUNTIF($G298:$BP298,"p5,c5")/2</f>
        <v/>
      </c>
      <c r="BU298" s="165">
        <f>COUNTIF($G298:$BP298,"KH")+COUNTIF($G298:$BP298,"TL")+COUNTIF($G298:$BP298,"L")</f>
        <v/>
      </c>
      <c r="BV298" s="165" t="n"/>
      <c r="BW298" s="165">
        <f>COUNTIF($G298:$BP298,"hh")</f>
        <v/>
      </c>
      <c r="BX298" s="165">
        <f>COUNTIF($G298:$BP298,"nt7")</f>
        <v/>
      </c>
      <c r="BY298" s="165">
        <f>COUNTIF($G298:$BP298,"P")+COUNTIF($G298:$BP298,"p5,a5")/2+COUNTIF($G298:$BP298,"p5,b5")/2+COUNTIF($G298:$BP298,"p5,c5")/2+COUNTIF($G298:$BP298,"p5,d5")/2</f>
        <v/>
      </c>
      <c r="BZ298" s="166">
        <f>SUBTOTAL(9,BQ298:BY298)</f>
        <v/>
      </c>
      <c r="CA298" s="167">
        <f>SUM(J298,L298,N298,P298,R298,T298,X298,Z298,AB298,AD298,AF298,AH298,AL298,AN298,AP298,AR298,AT298,AV298,AZ298,BB298,BD298,BF298,BH298,BP298)</f>
        <v/>
      </c>
      <c r="CB298" s="168">
        <f>SUM(H298,V298,AJ298,AX298,BL298)</f>
        <v/>
      </c>
      <c r="CC298" s="24">
        <f>SUM(BJ298,BN298)</f>
        <v/>
      </c>
      <c r="CD298" s="169">
        <f>IF(BZ298&gt;25,4,IF(BZ298&gt;18,3,IF(BZ298&gt;12,2,IF(BZ298&gt;4,1,0))))-BX298-2+1</f>
        <v/>
      </c>
      <c r="CE298" s="30" t="n"/>
      <c r="CF298" s="169">
        <f>CD298*CI298</f>
        <v/>
      </c>
      <c r="CG298" s="170">
        <f>F298-BY298+1</f>
        <v/>
      </c>
      <c r="CH298" s="169">
        <f>CE298*16</f>
        <v/>
      </c>
      <c r="CI298" s="171">
        <f>VLOOKUP(A298,[1]DATA!$A$6:$AI$331,34,0)</f>
        <v/>
      </c>
      <c r="CJ298" s="172">
        <f>VLOOKUP(A298,[2]CHAMCONG!A$7:CI$333,79,0)</f>
        <v/>
      </c>
      <c r="CK298" s="173">
        <f>CJ298-CA298</f>
        <v/>
      </c>
      <c r="CL298" s="25" t="n"/>
      <c r="CM298" s="25" t="n"/>
    </row>
    <row r="299" ht="18" customFormat="1" customHeight="1" s="26">
      <c r="A299" s="69" t="inlineStr">
        <is>
          <t>A1987</t>
        </is>
      </c>
      <c r="B299" s="70" t="inlineStr">
        <is>
          <t>Trần Thị Kiều Oanh</t>
        </is>
      </c>
      <c r="C299" s="71" t="inlineStr">
        <is>
          <t>Khuôn Lập trình-gia công</t>
        </is>
      </c>
      <c r="D299" s="72" t="inlineStr">
        <is>
          <t>Trực tiếp</t>
        </is>
      </c>
      <c r="E299" s="73" t="inlineStr">
        <is>
          <t>2021-05-03</t>
        </is>
      </c>
      <c r="F299" s="73" t="inlineStr"/>
      <c r="G299" s="74" t="inlineStr">
        <is>
          <t>A</t>
        </is>
      </c>
      <c r="H299" s="74" t="n">
        <v>2</v>
      </c>
      <c r="I299" s="74" t="inlineStr">
        <is>
          <t>A</t>
        </is>
      </c>
      <c r="J299" s="74" t="n">
        <v>4</v>
      </c>
      <c r="K299" s="74" t="inlineStr">
        <is>
          <t>A</t>
        </is>
      </c>
      <c r="L299" s="74" t="n">
        <v>4</v>
      </c>
      <c r="M299" s="74" t="inlineStr">
        <is>
          <t>A</t>
        </is>
      </c>
      <c r="N299" s="74" t="n">
        <v>4</v>
      </c>
      <c r="O299" s="74" t="inlineStr"/>
      <c r="P299" s="74" t="n">
        <v>10</v>
      </c>
      <c r="Q299" s="74" t="inlineStr">
        <is>
          <t>D</t>
        </is>
      </c>
      <c r="R299" s="74" t="n">
        <v>0</v>
      </c>
      <c r="S299" s="74" t="inlineStr">
        <is>
          <t>D</t>
        </is>
      </c>
      <c r="T299" s="74" t="n">
        <v>0</v>
      </c>
      <c r="U299" s="74" t="inlineStr">
        <is>
          <t>D</t>
        </is>
      </c>
      <c r="V299" s="74" t="n">
        <v>4</v>
      </c>
      <c r="W299" s="74" t="inlineStr">
        <is>
          <t>D</t>
        </is>
      </c>
      <c r="X299" s="74" t="n">
        <v>4</v>
      </c>
      <c r="Y299" s="74" t="inlineStr">
        <is>
          <t>D</t>
        </is>
      </c>
      <c r="Z299" s="74" t="n">
        <v>4</v>
      </c>
      <c r="AA299" s="74" t="inlineStr">
        <is>
          <t>D</t>
        </is>
      </c>
      <c r="AB299" s="74" t="n">
        <v>0</v>
      </c>
      <c r="AC299" s="74" t="inlineStr"/>
      <c r="AD299" s="74" t="n">
        <v>8</v>
      </c>
      <c r="AE299" s="74" t="inlineStr">
        <is>
          <t>D</t>
        </is>
      </c>
      <c r="AF299" s="74" t="n">
        <v>4</v>
      </c>
      <c r="AG299" s="74" t="inlineStr">
        <is>
          <t>D</t>
        </is>
      </c>
      <c r="AH299" s="74" t="n">
        <v>0</v>
      </c>
      <c r="AI299" s="74" t="inlineStr">
        <is>
          <t>D</t>
        </is>
      </c>
      <c r="AJ299" s="74" t="n">
        <v>0</v>
      </c>
      <c r="AK299" s="74" t="inlineStr">
        <is>
          <t>P</t>
        </is>
      </c>
      <c r="AL299" s="74" t="n">
        <v>0</v>
      </c>
      <c r="AM299" s="74" t="inlineStr">
        <is>
          <t>P</t>
        </is>
      </c>
      <c r="AN299" s="74" t="n">
        <v>0</v>
      </c>
      <c r="AO299" s="74" t="inlineStr">
        <is>
          <t>P</t>
        </is>
      </c>
      <c r="AP299" s="74" t="n">
        <v>0</v>
      </c>
      <c r="AQ299" s="74" t="inlineStr"/>
      <c r="AR299" s="74" t="n">
        <v>0</v>
      </c>
      <c r="AS299" s="74" t="inlineStr">
        <is>
          <t>P</t>
        </is>
      </c>
      <c r="AT299" s="74" t="n">
        <v>0</v>
      </c>
      <c r="AU299" s="74" t="inlineStr">
        <is>
          <t>D</t>
        </is>
      </c>
      <c r="AV299" s="74" t="n">
        <v>0</v>
      </c>
      <c r="AW299" s="74" t="inlineStr">
        <is>
          <t>D</t>
        </is>
      </c>
      <c r="AX299" s="74" t="n">
        <v>4</v>
      </c>
      <c r="AY299" s="74" t="inlineStr">
        <is>
          <t>D</t>
        </is>
      </c>
      <c r="AZ299" s="74" t="n">
        <v>4</v>
      </c>
      <c r="BA299" s="74" t="inlineStr">
        <is>
          <t>D</t>
        </is>
      </c>
      <c r="BB299" s="74" t="n">
        <v>0</v>
      </c>
      <c r="BC299" s="74" t="inlineStr">
        <is>
          <t>D</t>
        </is>
      </c>
      <c r="BD299" s="74" t="n">
        <v>0</v>
      </c>
      <c r="BE299" s="74" t="inlineStr"/>
      <c r="BF299" s="74" t="n">
        <v>0</v>
      </c>
      <c r="BG299" s="74" t="inlineStr">
        <is>
          <t>D</t>
        </is>
      </c>
      <c r="BH299" s="74" t="n">
        <v>0</v>
      </c>
      <c r="BI299" s="74" t="inlineStr">
        <is>
          <t>D</t>
        </is>
      </c>
      <c r="BJ299" s="74" t="n">
        <v>0</v>
      </c>
      <c r="BK299" s="74" t="inlineStr">
        <is>
          <t>D</t>
        </is>
      </c>
      <c r="BL299" s="74" t="n">
        <v>0</v>
      </c>
      <c r="BM299" s="74" t="inlineStr">
        <is>
          <t>D</t>
        </is>
      </c>
      <c r="BN299" s="74" t="n">
        <v>0</v>
      </c>
      <c r="BO299" s="74" t="n"/>
      <c r="BP299" s="74" t="n"/>
      <c r="BQ299" s="165">
        <f>COUNTIF($G299:$BP299,"a")+COUNTIF($G299:$BP299,"r0,a5")/2+COUNTIF($G299:$BP299,"p5,a5")/2</f>
        <v/>
      </c>
      <c r="BR299" s="165">
        <f>COUNTIF($G299:$BP299,"d")+COUNTIF($G299:$BP299,"r0,d5")/2+COUNTIF($G299:$BP299,"p5,d5")/2</f>
        <v/>
      </c>
      <c r="BS299" s="165">
        <f>COUNTIF($G299:$BP299,"b")+COUNTIF($G299:$BP299,"r0,b5")/2+COUNTIF($G299:$BP299,"p5,b5")/2</f>
        <v/>
      </c>
      <c r="BT299" s="165">
        <f>COUNTIF($G299:$BP299,"c")+COUNTIF($G299:$BP299,"r0,c5")/2+COUNTIF($G299:$BP299,"p5,c5")/2</f>
        <v/>
      </c>
      <c r="BU299" s="165">
        <f>COUNTIF($G299:$BP299,"KH")+COUNTIF($G299:$BP299,"TL")+COUNTIF($G299:$BP299,"L")</f>
        <v/>
      </c>
      <c r="BV299" s="165" t="n"/>
      <c r="BW299" s="165">
        <f>COUNTIF($G299:$BP299,"hh")</f>
        <v/>
      </c>
      <c r="BX299" s="165">
        <f>COUNTIF($G299:$BP299,"nt7")</f>
        <v/>
      </c>
      <c r="BY299" s="165">
        <f>COUNTIF($G299:$BP299,"P")+COUNTIF($G299:$BP299,"p5,a5")/2+COUNTIF($G299:$BP299,"p5,b5")/2+COUNTIF($G299:$BP299,"p5,c5")/2+COUNTIF($G299:$BP299,"p5,d5")/2</f>
        <v/>
      </c>
      <c r="BZ299" s="166">
        <f>SUBTOTAL(9,BQ299:BY299)</f>
        <v/>
      </c>
      <c r="CA299" s="167">
        <f>SUM(J299,L299,N299,P299,R299,T299,X299,Z299,AB299,AD299,AF299,AH299,AL299,AN299,AP299,AR299,AT299,AV299,AZ299,BB299,BD299,BF299,BH299,BP299)</f>
        <v/>
      </c>
      <c r="CB299" s="168">
        <f>SUM(H299,V299,AJ299,AX299,BL299)</f>
        <v/>
      </c>
      <c r="CC299" s="24">
        <f>SUM(BJ299,BN299)</f>
        <v/>
      </c>
      <c r="CD299" s="169">
        <f>IF(BZ299&gt;25,4,IF(BZ299&gt;18,3,IF(BZ299&gt;12,2,IF(BZ299&gt;4,1,0))))-BX299-2+1</f>
        <v/>
      </c>
      <c r="CE299" s="30" t="n"/>
      <c r="CF299" s="169">
        <f>CD299*CI299</f>
        <v/>
      </c>
      <c r="CG299" s="170">
        <f>F299-BY299+1</f>
        <v/>
      </c>
      <c r="CH299" s="169">
        <f>CE299*16</f>
        <v/>
      </c>
      <c r="CI299" s="171">
        <f>VLOOKUP(A299,[1]DATA!$A$6:$AI$331,34,0)</f>
        <v/>
      </c>
      <c r="CJ299" s="172">
        <f>VLOOKUP(A299,[2]CHAMCONG!A$7:CI$333,79,0)</f>
        <v/>
      </c>
      <c r="CK299" s="173">
        <f>CJ299-CA299</f>
        <v/>
      </c>
      <c r="CL299" s="25" t="n"/>
      <c r="CM299" s="25" t="n"/>
    </row>
    <row r="300" ht="18" customFormat="1" customHeight="1" s="26">
      <c r="A300" s="69" t="inlineStr">
        <is>
          <t>A1993</t>
        </is>
      </c>
      <c r="B300" s="70" t="inlineStr">
        <is>
          <t>Phạm Phúc Hậu</t>
        </is>
      </c>
      <c r="C300" s="71" t="inlineStr">
        <is>
          <t>Kỹ Thuật</t>
        </is>
      </c>
      <c r="D300" s="72" t="inlineStr">
        <is>
          <t>Gián tiếp</t>
        </is>
      </c>
      <c r="E300" s="73" t="inlineStr">
        <is>
          <t>2021-11-01</t>
        </is>
      </c>
      <c r="F300" s="73" t="inlineStr"/>
      <c r="G300" s="74" t="inlineStr">
        <is>
          <t>D</t>
        </is>
      </c>
      <c r="H300" s="74" t="n">
        <v>0</v>
      </c>
      <c r="I300" s="74" t="inlineStr">
        <is>
          <t>D</t>
        </is>
      </c>
      <c r="J300" s="74" t="n">
        <v>0</v>
      </c>
      <c r="K300" s="74" t="inlineStr">
        <is>
          <t>D</t>
        </is>
      </c>
      <c r="L300" s="74" t="n">
        <v>0</v>
      </c>
      <c r="M300" s="74" t="inlineStr">
        <is>
          <t>P</t>
        </is>
      </c>
      <c r="N300" s="74" t="n">
        <v>0</v>
      </c>
      <c r="O300" s="74" t="inlineStr"/>
      <c r="P300" s="74" t="n">
        <v>0</v>
      </c>
      <c r="Q300" s="74" t="inlineStr">
        <is>
          <t>D</t>
        </is>
      </c>
      <c r="R300" s="74" t="n">
        <v>0</v>
      </c>
      <c r="S300" s="74" t="inlineStr">
        <is>
          <t>D</t>
        </is>
      </c>
      <c r="T300" s="74" t="n">
        <v>0</v>
      </c>
      <c r="U300" s="74" t="inlineStr">
        <is>
          <t>D</t>
        </is>
      </c>
      <c r="V300" s="74" t="n">
        <v>0</v>
      </c>
      <c r="W300" s="74" t="inlineStr">
        <is>
          <t>D</t>
        </is>
      </c>
      <c r="X300" s="74" t="n">
        <v>0</v>
      </c>
      <c r="Y300" s="74" t="inlineStr">
        <is>
          <t>D</t>
        </is>
      </c>
      <c r="Z300" s="74" t="n">
        <v>0</v>
      </c>
      <c r="AA300" s="74" t="inlineStr">
        <is>
          <t>P</t>
        </is>
      </c>
      <c r="AB300" s="74" t="n">
        <v>0</v>
      </c>
      <c r="AC300" s="75" t="inlineStr"/>
      <c r="AD300" s="74" t="n">
        <v>0</v>
      </c>
      <c r="AE300" s="75" t="inlineStr">
        <is>
          <t>D</t>
        </is>
      </c>
      <c r="AF300" s="75" t="n">
        <v>0</v>
      </c>
      <c r="AG300" s="75" t="inlineStr">
        <is>
          <t>D</t>
        </is>
      </c>
      <c r="AH300" s="74" t="n">
        <v>0</v>
      </c>
      <c r="AI300" s="74" t="inlineStr">
        <is>
          <t>D</t>
        </is>
      </c>
      <c r="AJ300" s="74" t="n">
        <v>0</v>
      </c>
      <c r="AK300" s="74" t="inlineStr">
        <is>
          <t>D</t>
        </is>
      </c>
      <c r="AL300" s="74" t="n">
        <v>0</v>
      </c>
      <c r="AM300" s="74" t="inlineStr">
        <is>
          <t>D</t>
        </is>
      </c>
      <c r="AN300" s="74" t="n">
        <v>0</v>
      </c>
      <c r="AO300" s="74" t="inlineStr">
        <is>
          <t>D</t>
        </is>
      </c>
      <c r="AP300" s="74" t="n">
        <v>0</v>
      </c>
      <c r="AQ300" s="74" t="inlineStr"/>
      <c r="AR300" s="74" t="n">
        <v>0</v>
      </c>
      <c r="AS300" s="74" t="inlineStr">
        <is>
          <t>P</t>
        </is>
      </c>
      <c r="AT300" s="74" t="n">
        <v>0</v>
      </c>
      <c r="AU300" s="74" t="inlineStr">
        <is>
          <t>D</t>
        </is>
      </c>
      <c r="AV300" s="74" t="n">
        <v>0</v>
      </c>
      <c r="AW300" s="74" t="inlineStr">
        <is>
          <t>D</t>
        </is>
      </c>
      <c r="AX300" s="74" t="n">
        <v>0</v>
      </c>
      <c r="AY300" s="74" t="inlineStr">
        <is>
          <t>D</t>
        </is>
      </c>
      <c r="AZ300" s="74" t="n">
        <v>0</v>
      </c>
      <c r="BA300" s="74" t="inlineStr">
        <is>
          <t>D</t>
        </is>
      </c>
      <c r="BB300" s="74" t="n">
        <v>0</v>
      </c>
      <c r="BC300" s="74" t="inlineStr">
        <is>
          <t>D</t>
        </is>
      </c>
      <c r="BD300" s="74" t="n">
        <v>0</v>
      </c>
      <c r="BE300" s="74" t="inlineStr"/>
      <c r="BF300" s="74" t="n">
        <v>0</v>
      </c>
      <c r="BG300" s="74" t="inlineStr">
        <is>
          <t>D</t>
        </is>
      </c>
      <c r="BH300" s="74" t="n">
        <v>0</v>
      </c>
      <c r="BI300" s="74" t="inlineStr">
        <is>
          <t>D</t>
        </is>
      </c>
      <c r="BJ300" s="74" t="n">
        <v>0</v>
      </c>
      <c r="BK300" s="74" t="inlineStr">
        <is>
          <t>D</t>
        </is>
      </c>
      <c r="BL300" s="74" t="n">
        <v>0</v>
      </c>
      <c r="BM300" s="74" t="inlineStr">
        <is>
          <t>D</t>
        </is>
      </c>
      <c r="BN300" s="74" t="n">
        <v>0</v>
      </c>
      <c r="BO300" s="74" t="n"/>
      <c r="BP300" s="74" t="n"/>
      <c r="BQ300" s="165">
        <f>COUNTIF($G300:$BP300,"a")+COUNTIF($G300:$BP300,"r0,a5")/2+COUNTIF($G300:$BP300,"p5,a5")/2</f>
        <v/>
      </c>
      <c r="BR300" s="165">
        <f>COUNTIF($G300:$BP300,"d")+COUNTIF($G300:$BP300,"r0,d5")/2+COUNTIF($G300:$BP300,"p5,d5")/2</f>
        <v/>
      </c>
      <c r="BS300" s="165">
        <f>COUNTIF($G300:$BP300,"b")+COUNTIF($G300:$BP300,"r0,b5")/2+COUNTIF($G300:$BP300,"p5,b5")/2</f>
        <v/>
      </c>
      <c r="BT300" s="165">
        <f>COUNTIF($G300:$BP300,"c")+COUNTIF($G300:$BP300,"r0,c5")/2+COUNTIF($G300:$BP300,"p5,c5")/2</f>
        <v/>
      </c>
      <c r="BU300" s="165">
        <f>COUNTIF($G300:$BP300,"KH")+COUNTIF($G300:$BP300,"TL")+COUNTIF($G300:$BP300,"L")</f>
        <v/>
      </c>
      <c r="BV300" s="165" t="n"/>
      <c r="BW300" s="165">
        <f>COUNTIF($G300:$BP300,"hh")</f>
        <v/>
      </c>
      <c r="BX300" s="165">
        <f>COUNTIF($G300:$BP300,"nt7")</f>
        <v/>
      </c>
      <c r="BY300" s="165">
        <f>COUNTIF($G300:$BP300,"P")+COUNTIF($G300:$BP300,"p5,a5")/2+COUNTIF($G300:$BP300,"p5,b5")/2+COUNTIF($G300:$BP300,"p5,c5")/2+COUNTIF($G300:$BP300,"p5,d5")/2</f>
        <v/>
      </c>
      <c r="BZ300" s="166">
        <f>SUBTOTAL(9,BQ300:BY300)</f>
        <v/>
      </c>
      <c r="CA300" s="167">
        <f>SUM(J300,L300,N300,P300,R300,T300,X300,Z300,AB300,AD300,AF300,AH300,AL300,AN300,AP300,AR300,AT300,AV300,AZ300,BB300,BD300,BF300,BH300,BP300)</f>
        <v/>
      </c>
      <c r="CB300" s="168">
        <f>SUM(H300,V300,AJ300,AX300,BL300)</f>
        <v/>
      </c>
      <c r="CC300" s="24">
        <f>SUM(BJ300,BN300)</f>
        <v/>
      </c>
      <c r="CD300" s="169">
        <f>IF(BZ300&gt;25,4,IF(BZ300&gt;18,3,IF(BZ300&gt;12,2,IF(BZ300&gt;4,1,0))))-BX300-2+1</f>
        <v/>
      </c>
      <c r="CE300" s="30" t="n"/>
      <c r="CF300" s="169">
        <f>CD300*CI300</f>
        <v/>
      </c>
      <c r="CG300" s="170">
        <f>F300-BY300+1</f>
        <v/>
      </c>
      <c r="CH300" s="169">
        <f>CE300*16</f>
        <v/>
      </c>
      <c r="CI300" s="171">
        <f>VLOOKUP(A300,[1]DATA!$A$6:$AI$331,34,0)</f>
        <v/>
      </c>
      <c r="CJ300" s="172">
        <f>VLOOKUP(A300,[2]CHAMCONG!A$7:CI$333,79,0)</f>
        <v/>
      </c>
      <c r="CK300" s="173">
        <f>CJ300-CA300</f>
        <v/>
      </c>
      <c r="CL300" s="25" t="n"/>
      <c r="CM300" s="25" t="n"/>
    </row>
    <row r="301" ht="18" customFormat="1" customHeight="1" s="26">
      <c r="A301" s="69" t="inlineStr">
        <is>
          <t>A1998</t>
        </is>
      </c>
      <c r="B301" s="70" t="inlineStr">
        <is>
          <t>Phạm Hồng Hải</t>
        </is>
      </c>
      <c r="C301" s="71" t="inlineStr">
        <is>
          <t>Khuôn Lập trình-gia công</t>
        </is>
      </c>
      <c r="D301" s="72" t="inlineStr">
        <is>
          <t>Trực tiếp</t>
        </is>
      </c>
      <c r="E301" s="73" t="inlineStr">
        <is>
          <t>2021-05-17</t>
        </is>
      </c>
      <c r="F301" s="73" t="inlineStr"/>
      <c r="G301" s="74" t="inlineStr">
        <is>
          <t>A</t>
        </is>
      </c>
      <c r="H301" s="74" t="n">
        <v>4</v>
      </c>
      <c r="I301" s="74" t="inlineStr">
        <is>
          <t>A</t>
        </is>
      </c>
      <c r="J301" s="74" t="n">
        <v>4</v>
      </c>
      <c r="K301" s="74" t="inlineStr">
        <is>
          <t>A</t>
        </is>
      </c>
      <c r="L301" s="74" t="n">
        <v>4</v>
      </c>
      <c r="M301" s="74" t="inlineStr">
        <is>
          <t>A</t>
        </is>
      </c>
      <c r="N301" s="74" t="n">
        <v>4</v>
      </c>
      <c r="O301" s="74" t="inlineStr"/>
      <c r="P301" s="74" t="n">
        <v>12</v>
      </c>
      <c r="Q301" s="74" t="inlineStr">
        <is>
          <t>C</t>
        </is>
      </c>
      <c r="R301" s="74" t="n">
        <v>4</v>
      </c>
      <c r="S301" s="74" t="inlineStr">
        <is>
          <t>C</t>
        </is>
      </c>
      <c r="T301" s="74" t="n">
        <v>4</v>
      </c>
      <c r="U301" s="74" t="inlineStr">
        <is>
          <t>C</t>
        </is>
      </c>
      <c r="V301" s="74" t="n">
        <v>4</v>
      </c>
      <c r="W301" s="74" t="inlineStr">
        <is>
          <t>C</t>
        </is>
      </c>
      <c r="X301" s="74" t="n">
        <v>4</v>
      </c>
      <c r="Y301" s="74" t="inlineStr">
        <is>
          <t>C</t>
        </is>
      </c>
      <c r="Z301" s="74" t="n">
        <v>4</v>
      </c>
      <c r="AA301" s="74" t="inlineStr">
        <is>
          <t>C</t>
        </is>
      </c>
      <c r="AB301" s="74" t="n">
        <v>4</v>
      </c>
      <c r="AC301" s="74" t="inlineStr"/>
      <c r="AD301" s="74" t="n">
        <v>12</v>
      </c>
      <c r="AE301" s="74" t="inlineStr">
        <is>
          <t>C</t>
        </is>
      </c>
      <c r="AF301" s="74" t="n">
        <v>4</v>
      </c>
      <c r="AG301" s="74" t="inlineStr">
        <is>
          <t>C</t>
        </is>
      </c>
      <c r="AH301" s="74" t="n">
        <v>4</v>
      </c>
      <c r="AI301" s="74" t="inlineStr">
        <is>
          <t>C</t>
        </is>
      </c>
      <c r="AJ301" s="74" t="n">
        <v>4</v>
      </c>
      <c r="AK301" s="74" t="inlineStr">
        <is>
          <t>C</t>
        </is>
      </c>
      <c r="AL301" s="74" t="n">
        <v>4</v>
      </c>
      <c r="AM301" s="74" t="inlineStr">
        <is>
          <t>C</t>
        </is>
      </c>
      <c r="AN301" s="74" t="n">
        <v>4</v>
      </c>
      <c r="AO301" s="74" t="inlineStr">
        <is>
          <t>P</t>
        </is>
      </c>
      <c r="AP301" s="74" t="n">
        <v>0</v>
      </c>
      <c r="AQ301" s="74" t="inlineStr"/>
      <c r="AR301" s="74" t="n">
        <v>0</v>
      </c>
      <c r="AS301" s="74" t="inlineStr">
        <is>
          <t>P</t>
        </is>
      </c>
      <c r="AT301" s="74" t="n">
        <v>0</v>
      </c>
      <c r="AU301" s="74" t="inlineStr">
        <is>
          <t>A</t>
        </is>
      </c>
      <c r="AV301" s="74" t="n">
        <v>4</v>
      </c>
      <c r="AW301" s="74" t="inlineStr">
        <is>
          <t>A</t>
        </is>
      </c>
      <c r="AX301" s="74" t="n">
        <v>4</v>
      </c>
      <c r="AY301" s="74" t="inlineStr">
        <is>
          <t>A</t>
        </is>
      </c>
      <c r="AZ301" s="74" t="n">
        <v>4</v>
      </c>
      <c r="BA301" s="74" t="inlineStr">
        <is>
          <t>A</t>
        </is>
      </c>
      <c r="BB301" s="74" t="n">
        <v>4</v>
      </c>
      <c r="BC301" s="74" t="inlineStr">
        <is>
          <t>A</t>
        </is>
      </c>
      <c r="BD301" s="74" t="n">
        <v>4</v>
      </c>
      <c r="BE301" s="74" t="inlineStr"/>
      <c r="BF301" s="74" t="n">
        <v>12</v>
      </c>
      <c r="BG301" s="74" t="inlineStr">
        <is>
          <t>A</t>
        </is>
      </c>
      <c r="BH301" s="74" t="n">
        <v>4</v>
      </c>
      <c r="BI301" s="74" t="inlineStr">
        <is>
          <t>A</t>
        </is>
      </c>
      <c r="BJ301" s="74" t="n">
        <v>4</v>
      </c>
      <c r="BK301" s="74" t="inlineStr">
        <is>
          <t>A</t>
        </is>
      </c>
      <c r="BL301" s="74" t="n">
        <v>4</v>
      </c>
      <c r="BM301" s="74" t="inlineStr">
        <is>
          <t>A</t>
        </is>
      </c>
      <c r="BN301" s="74" t="n">
        <v>4</v>
      </c>
      <c r="BO301" s="74" t="n"/>
      <c r="BP301" s="74" t="n"/>
      <c r="BQ301" s="165">
        <f>COUNTIF($G301:$BP301,"a")+COUNTIF($G301:$BP301,"r0,a5")/2+COUNTIF($G301:$BP301,"p5,a5")/2</f>
        <v/>
      </c>
      <c r="BR301" s="165">
        <f>COUNTIF($G301:$BP301,"d")+COUNTIF($G301:$BP301,"r0,d5")/2+COUNTIF($G301:$BP301,"p5,d5")/2</f>
        <v/>
      </c>
      <c r="BS301" s="165">
        <f>COUNTIF($G301:$BP301,"b")+COUNTIF($G301:$BP301,"r0,b5")/2+COUNTIF($G301:$BP301,"p5,b5")/2</f>
        <v/>
      </c>
      <c r="BT301" s="165">
        <f>COUNTIF($G301:$BP301,"c")+COUNTIF($G301:$BP301,"r0,c5")/2+COUNTIF($G301:$BP301,"p5,c5")/2</f>
        <v/>
      </c>
      <c r="BU301" s="165">
        <f>COUNTIF($G301:$BP301,"KH")+COUNTIF($G301:$BP301,"TL")+COUNTIF($G301:$BP301,"L")</f>
        <v/>
      </c>
      <c r="BV301" s="165" t="n"/>
      <c r="BW301" s="165">
        <f>COUNTIF($G301:$BP301,"hh")</f>
        <v/>
      </c>
      <c r="BX301" s="165">
        <f>COUNTIF($G301:$BP301,"nt7")</f>
        <v/>
      </c>
      <c r="BY301" s="165">
        <f>COUNTIF($G301:$BP301,"P")+COUNTIF($G301:$BP301,"p5,a5")/2+COUNTIF($G301:$BP301,"p5,b5")/2+COUNTIF($G301:$BP301,"p5,c5")/2+COUNTIF($G301:$BP301,"p5,d5")/2</f>
        <v/>
      </c>
      <c r="BZ301" s="166">
        <f>SUBTOTAL(9,BQ301:BY301)</f>
        <v/>
      </c>
      <c r="CA301" s="167">
        <f>SUM(J301,L301,N301,P301,R301,T301,X301,Z301,AB301,AD301,AF301,AH301,AL301,AN301,AP301,AR301,AT301,AV301,AZ301,BB301,BD301,BF301,BH301,BP301)</f>
        <v/>
      </c>
      <c r="CB301" s="168">
        <f>SUM(H301,V301,AJ301,AX301,BL301)</f>
        <v/>
      </c>
      <c r="CC301" s="24">
        <f>SUM(BJ301,BN301)</f>
        <v/>
      </c>
      <c r="CD301" s="169">
        <f>IF(BZ301&gt;25,4,IF(BZ301&gt;18,3,IF(BZ301&gt;12,2,IF(BZ301&gt;4,1,0))))-BX301-2+1</f>
        <v/>
      </c>
      <c r="CE301" s="30" t="n"/>
      <c r="CF301" s="169">
        <f>CD301*CI301</f>
        <v/>
      </c>
      <c r="CG301" s="170">
        <f>F301-BY301+1</f>
        <v/>
      </c>
      <c r="CH301" s="169">
        <f>CE301*16</f>
        <v/>
      </c>
      <c r="CI301" s="171">
        <f>VLOOKUP(A301,[1]DATA!$A$6:$AI$331,34,0)</f>
        <v/>
      </c>
      <c r="CJ301" s="172">
        <f>VLOOKUP(A301,[2]CHAMCONG!A$7:CI$333,79,0)</f>
        <v/>
      </c>
      <c r="CK301" s="173">
        <f>CJ301-CA301</f>
        <v/>
      </c>
      <c r="CL301" s="25" t="n"/>
      <c r="CM301" s="25" t="n"/>
    </row>
    <row r="302" ht="18" customFormat="1" customHeight="1" s="26">
      <c r="A302" s="69" t="inlineStr">
        <is>
          <t>A2006</t>
        </is>
      </c>
      <c r="B302" s="70" t="inlineStr">
        <is>
          <t>Nguyễn Phú Sỹ</t>
        </is>
      </c>
      <c r="C302" s="71" t="inlineStr">
        <is>
          <t>X1 Xi Line 1-1</t>
        </is>
      </c>
      <c r="D302" s="72" t="inlineStr">
        <is>
          <t>Trực tiếp</t>
        </is>
      </c>
      <c r="E302" s="73" t="inlineStr">
        <is>
          <t>2021-05-17</t>
        </is>
      </c>
      <c r="F302" s="73" t="inlineStr"/>
      <c r="G302" s="74" t="inlineStr">
        <is>
          <t>A</t>
        </is>
      </c>
      <c r="H302" s="74" t="n">
        <v>4</v>
      </c>
      <c r="I302" s="74" t="inlineStr">
        <is>
          <t>A</t>
        </is>
      </c>
      <c r="J302" s="74" t="n">
        <v>4</v>
      </c>
      <c r="K302" s="74" t="inlineStr">
        <is>
          <t>A</t>
        </is>
      </c>
      <c r="L302" s="74" t="n">
        <v>4</v>
      </c>
      <c r="M302" s="74" t="inlineStr">
        <is>
          <t>A</t>
        </is>
      </c>
      <c r="N302" s="74" t="n">
        <v>4</v>
      </c>
      <c r="O302" s="74" t="inlineStr"/>
      <c r="P302" s="74" t="n">
        <v>12</v>
      </c>
      <c r="Q302" s="74" t="inlineStr">
        <is>
          <t>C</t>
        </is>
      </c>
      <c r="R302" s="74" t="n">
        <v>4</v>
      </c>
      <c r="S302" s="74" t="inlineStr">
        <is>
          <t>C</t>
        </is>
      </c>
      <c r="T302" s="74" t="n">
        <v>4</v>
      </c>
      <c r="U302" s="74" t="inlineStr">
        <is>
          <t>C</t>
        </is>
      </c>
      <c r="V302" s="74" t="n">
        <v>4</v>
      </c>
      <c r="W302" s="74" t="inlineStr">
        <is>
          <t>C</t>
        </is>
      </c>
      <c r="X302" s="74" t="n">
        <v>4</v>
      </c>
      <c r="Y302" s="74" t="inlineStr">
        <is>
          <t>C</t>
        </is>
      </c>
      <c r="Z302" s="74" t="n">
        <v>4</v>
      </c>
      <c r="AA302" s="74" t="inlineStr">
        <is>
          <t>C</t>
        </is>
      </c>
      <c r="AB302" s="74" t="n">
        <v>4</v>
      </c>
      <c r="AC302" s="74" t="inlineStr"/>
      <c r="AD302" s="74" t="n">
        <v>0</v>
      </c>
      <c r="AE302" s="74" t="inlineStr">
        <is>
          <t>A</t>
        </is>
      </c>
      <c r="AF302" s="74" t="n">
        <v>4</v>
      </c>
      <c r="AG302" s="74" t="inlineStr">
        <is>
          <t>A</t>
        </is>
      </c>
      <c r="AH302" s="74" t="n">
        <v>4</v>
      </c>
      <c r="AI302" s="74" t="inlineStr">
        <is>
          <t>A</t>
        </is>
      </c>
      <c r="AJ302" s="74" t="n">
        <v>4</v>
      </c>
      <c r="AK302" s="74" t="inlineStr">
        <is>
          <t>A</t>
        </is>
      </c>
      <c r="AL302" s="74" t="n">
        <v>4</v>
      </c>
      <c r="AM302" s="74" t="inlineStr">
        <is>
          <t>A</t>
        </is>
      </c>
      <c r="AN302" s="74" t="n">
        <v>0</v>
      </c>
      <c r="AO302" s="74" t="inlineStr">
        <is>
          <t>P</t>
        </is>
      </c>
      <c r="AP302" s="74" t="n">
        <v>0</v>
      </c>
      <c r="AQ302" s="74" t="inlineStr"/>
      <c r="AR302" s="74" t="n">
        <v>0</v>
      </c>
      <c r="AS302" s="74" t="inlineStr">
        <is>
          <t>P</t>
        </is>
      </c>
      <c r="AT302" s="74" t="n">
        <v>0</v>
      </c>
      <c r="AU302" s="74" t="inlineStr">
        <is>
          <t>C</t>
        </is>
      </c>
      <c r="AV302" s="74" t="n">
        <v>4</v>
      </c>
      <c r="AW302" s="74" t="inlineStr">
        <is>
          <t>C</t>
        </is>
      </c>
      <c r="AX302" s="74" t="n">
        <v>4</v>
      </c>
      <c r="AY302" s="74" t="inlineStr">
        <is>
          <t>C</t>
        </is>
      </c>
      <c r="AZ302" s="74" t="n">
        <v>4</v>
      </c>
      <c r="BA302" s="74" t="inlineStr">
        <is>
          <t>C</t>
        </is>
      </c>
      <c r="BB302" s="74" t="n">
        <v>4</v>
      </c>
      <c r="BC302" s="74" t="inlineStr">
        <is>
          <t>C</t>
        </is>
      </c>
      <c r="BD302" s="74" t="n">
        <v>4</v>
      </c>
      <c r="BE302" s="74" t="inlineStr"/>
      <c r="BF302" s="74" t="n">
        <v>12</v>
      </c>
      <c r="BG302" s="74" t="inlineStr">
        <is>
          <t>A</t>
        </is>
      </c>
      <c r="BH302" s="74" t="n">
        <v>4</v>
      </c>
      <c r="BI302" s="74" t="inlineStr">
        <is>
          <t>A</t>
        </is>
      </c>
      <c r="BJ302" s="74" t="n">
        <v>4</v>
      </c>
      <c r="BK302" s="74" t="inlineStr">
        <is>
          <t>A</t>
        </is>
      </c>
      <c r="BL302" s="74" t="n">
        <v>4</v>
      </c>
      <c r="BM302" s="74" t="inlineStr">
        <is>
          <t>A</t>
        </is>
      </c>
      <c r="BN302" s="74" t="n">
        <v>4</v>
      </c>
      <c r="BO302" s="74" t="n"/>
      <c r="BP302" s="74" t="n"/>
      <c r="BQ302" s="165">
        <f>COUNTIF($G302:$BP302,"a")+COUNTIF($G302:$BP302,"r0,a5")/2+COUNTIF($G302:$BP302,"p5,a5")/2</f>
        <v/>
      </c>
      <c r="BR302" s="165">
        <f>COUNTIF($G302:$BP302,"d")+COUNTIF($G302:$BP302,"r0,d5")/2+COUNTIF($G302:$BP302,"p5,d5")/2</f>
        <v/>
      </c>
      <c r="BS302" s="165">
        <f>COUNTIF($G302:$BP302,"b")+COUNTIF($G302:$BP302,"r0,b5")/2+COUNTIF($G302:$BP302,"p5,b5")/2</f>
        <v/>
      </c>
      <c r="BT302" s="165">
        <f>COUNTIF($G302:$BP302,"c")+COUNTIF($G302:$BP302,"r0,c5")/2+COUNTIF($G302:$BP302,"p5,c5")/2</f>
        <v/>
      </c>
      <c r="BU302" s="165">
        <f>COUNTIF($G302:$BP302,"KH")+COUNTIF($G302:$BP302,"TL")+COUNTIF($G302:$BP302,"L")</f>
        <v/>
      </c>
      <c r="BV302" s="165" t="n"/>
      <c r="BW302" s="165">
        <f>COUNTIF($G302:$BP302,"hh")</f>
        <v/>
      </c>
      <c r="BX302" s="165">
        <f>COUNTIF($G302:$BP302,"nt7")</f>
        <v/>
      </c>
      <c r="BY302" s="165">
        <f>COUNTIF($G302:$BP302,"P")+COUNTIF($G302:$BP302,"p5,a5")/2+COUNTIF($G302:$BP302,"p5,b5")/2+COUNTIF($G302:$BP302,"p5,c5")/2+COUNTIF($G302:$BP302,"p5,d5")/2</f>
        <v/>
      </c>
      <c r="BZ302" s="166">
        <f>SUBTOTAL(9,BQ302:BY302)</f>
        <v/>
      </c>
      <c r="CA302" s="167">
        <f>SUM(J302,L302,N302,P302,R302,T302,X302,Z302,AB302,AD302,AF302,AH302,AL302,AN302,AP302,AR302,AT302,AV302,AZ302,BB302,BD302,BF302,BH302,BP302)</f>
        <v/>
      </c>
      <c r="CB302" s="168">
        <f>SUM(H302,V302,AJ302,AX302,BL302)</f>
        <v/>
      </c>
      <c r="CC302" s="24">
        <f>SUM(BJ302,BN302)</f>
        <v/>
      </c>
      <c r="CD302" s="169">
        <f>IF(BZ302&gt;25,4,IF(BZ302&gt;18,3,IF(BZ302&gt;12,2,IF(BZ302&gt;4,1,0))))-BX302-2+1</f>
        <v/>
      </c>
      <c r="CE302" s="30" t="n"/>
      <c r="CF302" s="169">
        <f>CD302*CI302</f>
        <v/>
      </c>
      <c r="CG302" s="170">
        <f>F302-BY302+1</f>
        <v/>
      </c>
      <c r="CH302" s="169">
        <f>CE302*16</f>
        <v/>
      </c>
      <c r="CI302" s="171">
        <f>VLOOKUP(A302,[1]DATA!$A$6:$AI$331,34,0)</f>
        <v/>
      </c>
      <c r="CJ302" s="172">
        <f>VLOOKUP(A302,[2]CHAMCONG!A$7:CI$333,79,0)</f>
        <v/>
      </c>
      <c r="CK302" s="173">
        <f>CJ302-CA302</f>
        <v/>
      </c>
      <c r="CL302" s="25" t="n"/>
      <c r="CM302" s="25" t="n"/>
    </row>
    <row r="303" ht="18" customFormat="1" customHeight="1" s="26">
      <c r="A303" s="69" t="inlineStr">
        <is>
          <t>A2007</t>
        </is>
      </c>
      <c r="B303" s="70" t="inlineStr">
        <is>
          <t>Nguyễn Tấn Khương</t>
        </is>
      </c>
      <c r="C303" s="71" t="inlineStr">
        <is>
          <t>X1 Ép -  Kỹ thuật</t>
        </is>
      </c>
      <c r="D303" s="72" t="inlineStr">
        <is>
          <t>Trực tiếp</t>
        </is>
      </c>
      <c r="E303" s="73" t="inlineStr">
        <is>
          <t>2021-05-17</t>
        </is>
      </c>
      <c r="F303" s="73" t="inlineStr"/>
      <c r="G303" s="74" t="inlineStr">
        <is>
          <t>A</t>
        </is>
      </c>
      <c r="H303" s="74" t="n">
        <v>4</v>
      </c>
      <c r="I303" s="75" t="inlineStr">
        <is>
          <t>A</t>
        </is>
      </c>
      <c r="J303" s="74" t="n">
        <v>4</v>
      </c>
      <c r="K303" s="75" t="inlineStr">
        <is>
          <t>A</t>
        </is>
      </c>
      <c r="L303" s="74" t="n">
        <v>4</v>
      </c>
      <c r="M303" s="75" t="inlineStr">
        <is>
          <t>A</t>
        </is>
      </c>
      <c r="N303" s="74" t="n">
        <v>4</v>
      </c>
      <c r="O303" s="75" t="inlineStr"/>
      <c r="P303" s="74" t="n">
        <v>0</v>
      </c>
      <c r="Q303" s="74" t="inlineStr">
        <is>
          <t>C</t>
        </is>
      </c>
      <c r="R303" s="74" t="n">
        <v>4</v>
      </c>
      <c r="S303" s="75" t="inlineStr">
        <is>
          <t>C</t>
        </is>
      </c>
      <c r="T303" s="74" t="n">
        <v>4</v>
      </c>
      <c r="U303" s="75" t="inlineStr">
        <is>
          <t>C</t>
        </is>
      </c>
      <c r="V303" s="74" t="n">
        <v>4</v>
      </c>
      <c r="W303" s="75" t="inlineStr">
        <is>
          <t>C</t>
        </is>
      </c>
      <c r="X303" s="74" t="n">
        <v>4</v>
      </c>
      <c r="Y303" s="74" t="inlineStr">
        <is>
          <t>C</t>
        </is>
      </c>
      <c r="Z303" s="74" t="n">
        <v>4</v>
      </c>
      <c r="AA303" s="75" t="inlineStr">
        <is>
          <t>C</t>
        </is>
      </c>
      <c r="AB303" s="74" t="n">
        <v>4</v>
      </c>
      <c r="AC303" s="75" t="inlineStr"/>
      <c r="AD303" s="74" t="n">
        <v>0</v>
      </c>
      <c r="AE303" s="74" t="inlineStr">
        <is>
          <t>A</t>
        </is>
      </c>
      <c r="AF303" s="74" t="n">
        <v>4</v>
      </c>
      <c r="AG303" s="74" t="inlineStr">
        <is>
          <t>A</t>
        </is>
      </c>
      <c r="AH303" s="74" t="n">
        <v>4</v>
      </c>
      <c r="AI303" s="74" t="inlineStr">
        <is>
          <t>A</t>
        </is>
      </c>
      <c r="AJ303" s="74" t="n">
        <v>4</v>
      </c>
      <c r="AK303" s="74" t="inlineStr">
        <is>
          <t>A</t>
        </is>
      </c>
      <c r="AL303" s="74" t="n">
        <v>4</v>
      </c>
      <c r="AM303" s="74" t="inlineStr">
        <is>
          <t>A</t>
        </is>
      </c>
      <c r="AN303" s="74" t="n">
        <v>4</v>
      </c>
      <c r="AO303" s="74" t="inlineStr">
        <is>
          <t>A</t>
        </is>
      </c>
      <c r="AP303" s="74" t="n">
        <v>3</v>
      </c>
      <c r="AQ303" s="74" t="inlineStr"/>
      <c r="AR303" s="74" t="n">
        <v>0</v>
      </c>
      <c r="AS303" s="74" t="inlineStr">
        <is>
          <t>P</t>
        </is>
      </c>
      <c r="AT303" s="74" t="n">
        <v>0</v>
      </c>
      <c r="AU303" s="74" t="inlineStr">
        <is>
          <t>C</t>
        </is>
      </c>
      <c r="AV303" s="74" t="n">
        <v>4</v>
      </c>
      <c r="AW303" s="74" t="inlineStr">
        <is>
          <t>C</t>
        </is>
      </c>
      <c r="AX303" s="74" t="n">
        <v>4</v>
      </c>
      <c r="AY303" s="74" t="inlineStr">
        <is>
          <t>C</t>
        </is>
      </c>
      <c r="AZ303" s="74" t="n">
        <v>4</v>
      </c>
      <c r="BA303" s="74" t="inlineStr">
        <is>
          <t>C</t>
        </is>
      </c>
      <c r="BB303" s="74" t="n">
        <v>4</v>
      </c>
      <c r="BC303" s="74" t="inlineStr">
        <is>
          <t>C</t>
        </is>
      </c>
      <c r="BD303" s="74" t="n">
        <v>4</v>
      </c>
      <c r="BE303" s="74" t="inlineStr"/>
      <c r="BF303" s="74" t="n">
        <v>0</v>
      </c>
      <c r="BG303" s="74" t="inlineStr">
        <is>
          <t>A</t>
        </is>
      </c>
      <c r="BH303" s="74" t="n">
        <v>4</v>
      </c>
      <c r="BI303" s="74" t="inlineStr">
        <is>
          <t>A</t>
        </is>
      </c>
      <c r="BJ303" s="74" t="n">
        <v>4</v>
      </c>
      <c r="BK303" s="74" t="inlineStr">
        <is>
          <t>A</t>
        </is>
      </c>
      <c r="BL303" s="74" t="n">
        <v>2</v>
      </c>
      <c r="BM303" s="74" t="inlineStr">
        <is>
          <t>A</t>
        </is>
      </c>
      <c r="BN303" s="74" t="n">
        <v>4</v>
      </c>
      <c r="BO303" s="74" t="n"/>
      <c r="BP303" s="74" t="n"/>
      <c r="BQ303" s="165">
        <f>COUNTIF($G303:$BP303,"a")+COUNTIF($G303:$BP303,"r0,a5")/2+COUNTIF($G303:$BP303,"p5,a5")/2</f>
        <v/>
      </c>
      <c r="BR303" s="165">
        <f>COUNTIF($G303:$BP303,"d")+COUNTIF($G303:$BP303,"r0,d5")/2+COUNTIF($G303:$BP303,"p5,d5")/2</f>
        <v/>
      </c>
      <c r="BS303" s="165">
        <f>COUNTIF($G303:$BP303,"b")+COUNTIF($G303:$BP303,"r0,b5")/2+COUNTIF($G303:$BP303,"p5,b5")/2</f>
        <v/>
      </c>
      <c r="BT303" s="165">
        <f>COUNTIF($G303:$BP303,"c")+COUNTIF($G303:$BP303,"r0,c5")/2+COUNTIF($G303:$BP303,"p5,c5")/2</f>
        <v/>
      </c>
      <c r="BU303" s="165">
        <f>COUNTIF($G303:$BP303,"KH")+COUNTIF($G303:$BP303,"TL")+COUNTIF($G303:$BP303,"L")</f>
        <v/>
      </c>
      <c r="BV303" s="165" t="n"/>
      <c r="BW303" s="165">
        <f>COUNTIF($G303:$BP303,"hh")</f>
        <v/>
      </c>
      <c r="BX303" s="165">
        <f>COUNTIF($G303:$BP303,"nt7")</f>
        <v/>
      </c>
      <c r="BY303" s="165">
        <f>COUNTIF($G303:$BP303,"P")+COUNTIF($G303:$BP303,"p5,a5")/2+COUNTIF($G303:$BP303,"p5,b5")/2+COUNTIF($G303:$BP303,"p5,c5")/2+COUNTIF($G303:$BP303,"p5,d5")/2</f>
        <v/>
      </c>
      <c r="BZ303" s="166">
        <f>SUBTOTAL(9,BQ303:BY303)</f>
        <v/>
      </c>
      <c r="CA303" s="167">
        <f>SUM(J303,L303,N303,P303,R303,T303,X303,Z303,AB303,AD303,AF303,AH303,AL303,AN303,AP303,AR303,AT303,AV303,AZ303,BB303,BD303,BF303,BH303,BP303)</f>
        <v/>
      </c>
      <c r="CB303" s="168">
        <f>SUM(H303,V303,AJ303,AX303,BL303)</f>
        <v/>
      </c>
      <c r="CC303" s="24">
        <f>SUM(BJ303,BN303)</f>
        <v/>
      </c>
      <c r="CD303" s="169">
        <f>IF(BZ303&gt;25,4,IF(BZ303&gt;18,3,IF(BZ303&gt;12,2,IF(BZ303&gt;4,1,0))))-BX303-2+1</f>
        <v/>
      </c>
      <c r="CE303" s="30" t="n"/>
      <c r="CF303" s="169">
        <f>CD303*CI303</f>
        <v/>
      </c>
      <c r="CG303" s="170">
        <f>F303-BY303+1</f>
        <v/>
      </c>
      <c r="CH303" s="169">
        <f>CE303*16</f>
        <v/>
      </c>
      <c r="CI303" s="171">
        <f>VLOOKUP(A303,[1]DATA!$A$6:$AI$331,34,0)</f>
        <v/>
      </c>
      <c r="CJ303" s="172">
        <f>VLOOKUP(A303,[2]CHAMCONG!A$7:CI$333,79,0)</f>
        <v/>
      </c>
      <c r="CK303" s="173">
        <f>CJ303-CA303</f>
        <v/>
      </c>
      <c r="CL303" s="25" t="n"/>
      <c r="CM303" s="25" t="n"/>
    </row>
    <row r="304" ht="18" customFormat="1" customHeight="1" s="26">
      <c r="A304" s="69" t="inlineStr">
        <is>
          <t>A2010</t>
        </is>
      </c>
      <c r="B304" s="70" t="inlineStr">
        <is>
          <t>Lê Kiều My</t>
        </is>
      </c>
      <c r="C304" s="71" t="inlineStr">
        <is>
          <t>Khuôn Lập trình-gia công</t>
        </is>
      </c>
      <c r="D304" s="72" t="inlineStr">
        <is>
          <t>Trực tiếp</t>
        </is>
      </c>
      <c r="E304" s="73" t="inlineStr">
        <is>
          <t>2021-05-17</t>
        </is>
      </c>
      <c r="F304" s="73" t="inlineStr"/>
      <c r="G304" s="74" t="inlineStr">
        <is>
          <t>A</t>
        </is>
      </c>
      <c r="H304" s="74" t="n">
        <v>4</v>
      </c>
      <c r="I304" s="74" t="inlineStr">
        <is>
          <t>P</t>
        </is>
      </c>
      <c r="J304" s="74" t="n">
        <v>0</v>
      </c>
      <c r="K304" s="74" t="inlineStr">
        <is>
          <t>A</t>
        </is>
      </c>
      <c r="L304" s="74" t="n">
        <v>4</v>
      </c>
      <c r="M304" s="74" t="inlineStr">
        <is>
          <t>A</t>
        </is>
      </c>
      <c r="N304" s="74" t="n">
        <v>4</v>
      </c>
      <c r="O304" s="75" t="inlineStr"/>
      <c r="P304" s="74" t="n">
        <v>0</v>
      </c>
      <c r="Q304" s="75" t="inlineStr">
        <is>
          <t>D</t>
        </is>
      </c>
      <c r="R304" s="74" t="n">
        <v>0</v>
      </c>
      <c r="S304" s="75" t="inlineStr">
        <is>
          <t>D</t>
        </is>
      </c>
      <c r="T304" s="74" t="n">
        <v>0</v>
      </c>
      <c r="U304" s="75" t="inlineStr">
        <is>
          <t>D</t>
        </is>
      </c>
      <c r="V304" s="74" t="n">
        <v>0</v>
      </c>
      <c r="W304" s="75" t="inlineStr">
        <is>
          <t>D</t>
        </is>
      </c>
      <c r="X304" s="74" t="n">
        <v>4</v>
      </c>
      <c r="Y304" s="75" t="inlineStr">
        <is>
          <t>D</t>
        </is>
      </c>
      <c r="Z304" s="74" t="n">
        <v>4</v>
      </c>
      <c r="AA304" s="75" t="inlineStr">
        <is>
          <t>D</t>
        </is>
      </c>
      <c r="AB304" s="74" t="n">
        <v>0</v>
      </c>
      <c r="AC304" s="75" t="inlineStr"/>
      <c r="AD304" s="74" t="n">
        <v>8</v>
      </c>
      <c r="AE304" s="74" t="inlineStr">
        <is>
          <t>D</t>
        </is>
      </c>
      <c r="AF304" s="74" t="n">
        <v>4</v>
      </c>
      <c r="AG304" s="74" t="inlineStr">
        <is>
          <t>D</t>
        </is>
      </c>
      <c r="AH304" s="74" t="n">
        <v>4</v>
      </c>
      <c r="AI304" s="74" t="inlineStr">
        <is>
          <t>D</t>
        </is>
      </c>
      <c r="AJ304" s="74" t="n">
        <v>0</v>
      </c>
      <c r="AK304" s="74" t="inlineStr">
        <is>
          <t>D</t>
        </is>
      </c>
      <c r="AL304" s="74" t="n">
        <v>4</v>
      </c>
      <c r="AM304" s="74" t="inlineStr">
        <is>
          <t>D</t>
        </is>
      </c>
      <c r="AN304" s="74" t="n">
        <v>0</v>
      </c>
      <c r="AO304" s="74" t="inlineStr">
        <is>
          <t>D</t>
        </is>
      </c>
      <c r="AP304" s="74" t="n">
        <v>0</v>
      </c>
      <c r="AQ304" s="74" t="inlineStr"/>
      <c r="AR304" s="74" t="n">
        <v>0</v>
      </c>
      <c r="AS304" s="74" t="inlineStr">
        <is>
          <t>P</t>
        </is>
      </c>
      <c r="AT304" s="74" t="n">
        <v>0</v>
      </c>
      <c r="AU304" s="74" t="inlineStr">
        <is>
          <t>D</t>
        </is>
      </c>
      <c r="AV304" s="74" t="n">
        <v>0</v>
      </c>
      <c r="AW304" s="74" t="inlineStr">
        <is>
          <t>D</t>
        </is>
      </c>
      <c r="AX304" s="74" t="n">
        <v>0</v>
      </c>
      <c r="AY304" s="74" t="inlineStr">
        <is>
          <t>D</t>
        </is>
      </c>
      <c r="AZ304" s="74" t="n">
        <v>4</v>
      </c>
      <c r="BA304" s="74" t="inlineStr">
        <is>
          <t>D</t>
        </is>
      </c>
      <c r="BB304" s="74" t="n">
        <v>4</v>
      </c>
      <c r="BC304" s="74" t="inlineStr">
        <is>
          <t>D</t>
        </is>
      </c>
      <c r="BD304" s="74" t="n">
        <v>0</v>
      </c>
      <c r="BE304" s="74" t="inlineStr"/>
      <c r="BF304" s="74" t="n">
        <v>8</v>
      </c>
      <c r="BG304" s="74" t="inlineStr">
        <is>
          <t>D</t>
        </is>
      </c>
      <c r="BH304" s="74" t="n">
        <v>0</v>
      </c>
      <c r="BI304" s="74" t="inlineStr">
        <is>
          <t>D</t>
        </is>
      </c>
      <c r="BJ304" s="74" t="n">
        <v>0</v>
      </c>
      <c r="BK304" s="74" t="inlineStr">
        <is>
          <t>D</t>
        </is>
      </c>
      <c r="BL304" s="74" t="n">
        <v>0</v>
      </c>
      <c r="BM304" s="74" t="inlineStr">
        <is>
          <t>P</t>
        </is>
      </c>
      <c r="BN304" s="74" t="n">
        <v>0</v>
      </c>
      <c r="BO304" s="74" t="n"/>
      <c r="BP304" s="74" t="n"/>
      <c r="BQ304" s="165">
        <f>COUNTIF($G304:$BP304,"a")+COUNTIF($G304:$BP304,"r0,a5")/2+COUNTIF($G304:$BP304,"p5,a5")/2</f>
        <v/>
      </c>
      <c r="BR304" s="165">
        <f>COUNTIF($G304:$BP304,"d")+COUNTIF($G304:$BP304,"r0,d5")/2+COUNTIF($G304:$BP304,"p5,d5")/2</f>
        <v/>
      </c>
      <c r="BS304" s="165">
        <f>COUNTIF($G304:$BP304,"b")+COUNTIF($G304:$BP304,"r0,b5")/2+COUNTIF($G304:$BP304,"p5,b5")/2</f>
        <v/>
      </c>
      <c r="BT304" s="165">
        <f>COUNTIF($G304:$BP304,"c")+COUNTIF($G304:$BP304,"r0,c5")/2+COUNTIF($G304:$BP304,"p5,c5")/2</f>
        <v/>
      </c>
      <c r="BU304" s="165">
        <f>COUNTIF($G304:$BP304,"KH")+COUNTIF($G304:$BP304,"TL")+COUNTIF($G304:$BP304,"L")</f>
        <v/>
      </c>
      <c r="BV304" s="165" t="n"/>
      <c r="BW304" s="165">
        <f>COUNTIF($G304:$BP304,"hh")</f>
        <v/>
      </c>
      <c r="BX304" s="165">
        <f>COUNTIF($G304:$BP304,"nt7")</f>
        <v/>
      </c>
      <c r="BY304" s="165">
        <f>COUNTIF($G304:$BP304,"P")+COUNTIF($G304:$BP304,"p5,a5")/2+COUNTIF($G304:$BP304,"p5,b5")/2+COUNTIF($G304:$BP304,"p5,c5")/2+COUNTIF($G304:$BP304,"p5,d5")/2</f>
        <v/>
      </c>
      <c r="BZ304" s="166">
        <f>SUBTOTAL(9,BQ304:BY304)</f>
        <v/>
      </c>
      <c r="CA304" s="167">
        <f>SUM(J304,L304,N304,P304,R304,T304,X304,Z304,AB304,AD304,AF304,AH304,AL304,AN304,AP304,AR304,AT304,AV304,AZ304,BB304,BD304,BF304,BH304,BP304)</f>
        <v/>
      </c>
      <c r="CB304" s="168">
        <f>SUM(H304,V304,AJ304,AX304,BL304)</f>
        <v/>
      </c>
      <c r="CC304" s="24">
        <f>SUM(BJ304,BN304)</f>
        <v/>
      </c>
      <c r="CD304" s="169">
        <f>IF(BZ304&gt;25,4,IF(BZ304&gt;18,3,IF(BZ304&gt;12,2,IF(BZ304&gt;4,1,0))))-BX304-2+1</f>
        <v/>
      </c>
      <c r="CE304" s="30" t="n"/>
      <c r="CF304" s="169">
        <f>CD304*CI304</f>
        <v/>
      </c>
      <c r="CG304" s="170">
        <f>F304-BY304+1</f>
        <v/>
      </c>
      <c r="CH304" s="169">
        <f>CE304*16</f>
        <v/>
      </c>
      <c r="CI304" s="171">
        <f>VLOOKUP(A304,[1]DATA!$A$6:$AI$331,34,0)</f>
        <v/>
      </c>
      <c r="CJ304" s="172">
        <f>VLOOKUP(A304,[2]CHAMCONG!A$7:CI$333,79,0)</f>
        <v/>
      </c>
      <c r="CK304" s="173">
        <f>CJ304-CA304</f>
        <v/>
      </c>
      <c r="CL304" s="25" t="n"/>
      <c r="CM304" s="25" t="n"/>
    </row>
    <row r="305" ht="18" customFormat="1" customHeight="1" s="26">
      <c r="A305" s="69" t="inlineStr">
        <is>
          <t>A2016</t>
        </is>
      </c>
      <c r="B305" s="70" t="inlineStr">
        <is>
          <t>Nguyễn Quang Huy</t>
        </is>
      </c>
      <c r="C305" s="71" t="inlineStr">
        <is>
          <t>MUA HÀNG</t>
        </is>
      </c>
      <c r="D305" s="72" t="inlineStr">
        <is>
          <t>Gián tiếp</t>
        </is>
      </c>
      <c r="E305" s="73" t="inlineStr">
        <is>
          <t>2021-06-03</t>
        </is>
      </c>
      <c r="F305" s="73" t="inlineStr"/>
      <c r="G305" s="74" t="inlineStr">
        <is>
          <t>P</t>
        </is>
      </c>
      <c r="H305" s="74" t="n">
        <v>0</v>
      </c>
      <c r="I305" s="75" t="inlineStr">
        <is>
          <t>D</t>
        </is>
      </c>
      <c r="J305" s="74" t="n">
        <v>0</v>
      </c>
      <c r="K305" s="75" t="inlineStr">
        <is>
          <t>D</t>
        </is>
      </c>
      <c r="L305" s="74" t="n">
        <v>0</v>
      </c>
      <c r="M305" s="75" t="inlineStr">
        <is>
          <t>P</t>
        </is>
      </c>
      <c r="N305" s="74" t="n">
        <v>0</v>
      </c>
      <c r="O305" s="74" t="inlineStr"/>
      <c r="P305" s="74" t="n">
        <v>0</v>
      </c>
      <c r="Q305" s="74" t="inlineStr">
        <is>
          <t>D</t>
        </is>
      </c>
      <c r="R305" s="74" t="n">
        <v>0</v>
      </c>
      <c r="S305" s="75" t="inlineStr">
        <is>
          <t>P</t>
        </is>
      </c>
      <c r="T305" s="74" t="n">
        <v>0</v>
      </c>
      <c r="U305" s="74" t="inlineStr">
        <is>
          <t>D</t>
        </is>
      </c>
      <c r="V305" s="74" t="n">
        <v>0</v>
      </c>
      <c r="W305" s="75" t="inlineStr">
        <is>
          <t>D</t>
        </is>
      </c>
      <c r="X305" s="74" t="n">
        <v>0</v>
      </c>
      <c r="Y305" s="74" t="inlineStr">
        <is>
          <t>D</t>
        </is>
      </c>
      <c r="Z305" s="74" t="n">
        <v>0</v>
      </c>
      <c r="AA305" s="74" t="inlineStr">
        <is>
          <t>D</t>
        </is>
      </c>
      <c r="AB305" s="74" t="n">
        <v>0</v>
      </c>
      <c r="AC305" s="75" t="inlineStr"/>
      <c r="AD305" s="74" t="n">
        <v>0</v>
      </c>
      <c r="AE305" s="74" t="inlineStr">
        <is>
          <t>D</t>
        </is>
      </c>
      <c r="AF305" s="74" t="n">
        <v>0</v>
      </c>
      <c r="AG305" s="74" t="inlineStr">
        <is>
          <t>D</t>
        </is>
      </c>
      <c r="AH305" s="74" t="n">
        <v>0</v>
      </c>
      <c r="AI305" s="74" t="inlineStr">
        <is>
          <t>D</t>
        </is>
      </c>
      <c r="AJ305" s="74" t="n">
        <v>0</v>
      </c>
      <c r="AK305" s="75" t="inlineStr">
        <is>
          <t>D</t>
        </is>
      </c>
      <c r="AL305" s="74" t="n">
        <v>0</v>
      </c>
      <c r="AM305" s="74" t="inlineStr">
        <is>
          <t>D</t>
        </is>
      </c>
      <c r="AN305" s="74" t="n">
        <v>0</v>
      </c>
      <c r="AO305" s="75" t="inlineStr">
        <is>
          <t>P</t>
        </is>
      </c>
      <c r="AP305" s="74" t="n">
        <v>0</v>
      </c>
      <c r="AQ305" s="74" t="inlineStr"/>
      <c r="AR305" s="74" t="n">
        <v>0</v>
      </c>
      <c r="AS305" s="74" t="inlineStr">
        <is>
          <t>P</t>
        </is>
      </c>
      <c r="AT305" s="74" t="n">
        <v>0</v>
      </c>
      <c r="AU305" s="74" t="inlineStr">
        <is>
          <t>D</t>
        </is>
      </c>
      <c r="AV305" s="74" t="n">
        <v>0</v>
      </c>
      <c r="AW305" s="74" t="inlineStr">
        <is>
          <t>D</t>
        </is>
      </c>
      <c r="AX305" s="74" t="n">
        <v>0</v>
      </c>
      <c r="AY305" s="74" t="inlineStr">
        <is>
          <t>D</t>
        </is>
      </c>
      <c r="AZ305" s="74" t="n">
        <v>0</v>
      </c>
      <c r="BA305" s="74" t="inlineStr">
        <is>
          <t>D</t>
        </is>
      </c>
      <c r="BB305" s="74" t="n">
        <v>0</v>
      </c>
      <c r="BC305" s="74" t="inlineStr">
        <is>
          <t>D</t>
        </is>
      </c>
      <c r="BD305" s="74" t="n">
        <v>0</v>
      </c>
      <c r="BE305" s="74" t="inlineStr"/>
      <c r="BF305" s="74" t="n">
        <v>0</v>
      </c>
      <c r="BG305" s="74" t="inlineStr">
        <is>
          <t>D</t>
        </is>
      </c>
      <c r="BH305" s="74" t="n">
        <v>0</v>
      </c>
      <c r="BI305" s="74" t="inlineStr">
        <is>
          <t>D</t>
        </is>
      </c>
      <c r="BJ305" s="74" t="n">
        <v>0</v>
      </c>
      <c r="BK305" s="74" t="inlineStr">
        <is>
          <t>D</t>
        </is>
      </c>
      <c r="BL305" s="74" t="n">
        <v>0</v>
      </c>
      <c r="BM305" s="74" t="inlineStr">
        <is>
          <t>D</t>
        </is>
      </c>
      <c r="BN305" s="74" t="n">
        <v>0</v>
      </c>
      <c r="BO305" s="74" t="n"/>
      <c r="BP305" s="74" t="n"/>
      <c r="BQ305" s="165">
        <f>COUNTIF($G305:$BP305,"a")+COUNTIF($G305:$BP305,"r0,a5")/2+COUNTIF($G305:$BP305,"p5,a5")/2</f>
        <v/>
      </c>
      <c r="BR305" s="165">
        <f>COUNTIF($G305:$BP305,"d")+COUNTIF($G305:$BP305,"r0,d5")/2+COUNTIF($G305:$BP305,"p5,d5")/2</f>
        <v/>
      </c>
      <c r="BS305" s="165">
        <f>COUNTIF($G305:$BP305,"b")+COUNTIF($G305:$BP305,"r0,b5")/2+COUNTIF($G305:$BP305,"p5,b5")/2</f>
        <v/>
      </c>
      <c r="BT305" s="165">
        <f>COUNTIF($G305:$BP305,"c")+COUNTIF($G305:$BP305,"r0,c5")/2+COUNTIF($G305:$BP305,"p5,c5")/2</f>
        <v/>
      </c>
      <c r="BU305" s="165">
        <f>COUNTIF($G305:$BP305,"KH")+COUNTIF($G305:$BP305,"TL")+COUNTIF($G305:$BP305,"L")</f>
        <v/>
      </c>
      <c r="BV305" s="165" t="n"/>
      <c r="BW305" s="165">
        <f>COUNTIF($G305:$BP305,"hh")</f>
        <v/>
      </c>
      <c r="BX305" s="165">
        <f>COUNTIF($G305:$BP305,"nt7")</f>
        <v/>
      </c>
      <c r="BY305" s="165">
        <f>COUNTIF($G305:$BP305,"P")+COUNTIF($G305:$BP305,"p5,a5")/2+COUNTIF($G305:$BP305,"p5,b5")/2+COUNTIF($G305:$BP305,"p5,c5")/2+COUNTIF($G305:$BP305,"p5,d5")/2</f>
        <v/>
      </c>
      <c r="BZ305" s="166">
        <f>SUBTOTAL(9,BQ305:BY305)</f>
        <v/>
      </c>
      <c r="CA305" s="167">
        <f>SUM(J305,L305,N305,P305,R305,T305,X305,Z305,AB305,AD305,AF305,AH305,AL305,AN305,AP305,AR305,AT305,AV305,AZ305,BB305,BD305,BF305,BH305,BP305)</f>
        <v/>
      </c>
      <c r="CB305" s="168">
        <f>SUM(H305,V305,AJ305,AX305,BL305)</f>
        <v/>
      </c>
      <c r="CC305" s="24">
        <f>SUM(BJ305,BN305)</f>
        <v/>
      </c>
      <c r="CD305" s="169">
        <f>IF(BZ305&gt;25,4,IF(BZ305&gt;18,3,IF(BZ305&gt;12,2,IF(BZ305&gt;4,1,0))))-BX305-2+1</f>
        <v/>
      </c>
      <c r="CE305" s="30" t="n"/>
      <c r="CF305" s="169">
        <f>CD305*CI305</f>
        <v/>
      </c>
      <c r="CG305" s="170">
        <f>F305-BY305+1</f>
        <v/>
      </c>
      <c r="CH305" s="169">
        <f>CE305*16</f>
        <v/>
      </c>
      <c r="CI305" s="171">
        <f>VLOOKUP(A305,[1]DATA!$A$6:$AI$331,34,0)</f>
        <v/>
      </c>
      <c r="CJ305" s="172">
        <f>VLOOKUP(A305,[2]CHAMCONG!A$7:CI$333,79,0)</f>
        <v/>
      </c>
      <c r="CK305" s="173">
        <f>CJ305-CA305</f>
        <v/>
      </c>
      <c r="CL305" s="25" t="n"/>
      <c r="CM305" s="25" t="n"/>
    </row>
    <row r="306" ht="18" customFormat="1" customHeight="1" s="26">
      <c r="A306" s="69" t="inlineStr">
        <is>
          <t>A2017</t>
        </is>
      </c>
      <c r="B306" s="70" t="inlineStr">
        <is>
          <t>Trần Nguyễn Thanh Duy</t>
        </is>
      </c>
      <c r="C306" s="71" t="inlineStr">
        <is>
          <t>X2 Line 2-6</t>
        </is>
      </c>
      <c r="D306" s="72" t="inlineStr">
        <is>
          <t>Trực tiếp</t>
        </is>
      </c>
      <c r="E306" s="73" t="inlineStr">
        <is>
          <t>2021-05-21</t>
        </is>
      </c>
      <c r="F306" s="73" t="inlineStr"/>
      <c r="G306" s="74" t="inlineStr">
        <is>
          <t>C</t>
        </is>
      </c>
      <c r="H306" s="74" t="n">
        <v>4</v>
      </c>
      <c r="I306" s="74" t="inlineStr">
        <is>
          <t>C</t>
        </is>
      </c>
      <c r="J306" s="74" t="n">
        <v>4</v>
      </c>
      <c r="K306" s="74" t="inlineStr">
        <is>
          <t>C</t>
        </is>
      </c>
      <c r="L306" s="74" t="n">
        <v>4</v>
      </c>
      <c r="M306" s="74" t="inlineStr">
        <is>
          <t>C</t>
        </is>
      </c>
      <c r="N306" s="74" t="n">
        <v>4</v>
      </c>
      <c r="O306" s="74" t="inlineStr"/>
      <c r="P306" s="74" t="n">
        <v>0</v>
      </c>
      <c r="Q306" s="74" t="inlineStr">
        <is>
          <t>C</t>
        </is>
      </c>
      <c r="R306" s="74" t="n">
        <v>4</v>
      </c>
      <c r="S306" s="75" t="inlineStr">
        <is>
          <t>C</t>
        </is>
      </c>
      <c r="T306" s="74" t="n">
        <v>4</v>
      </c>
      <c r="U306" s="75" t="inlineStr">
        <is>
          <t>C</t>
        </is>
      </c>
      <c r="V306" s="74" t="n">
        <v>4</v>
      </c>
      <c r="W306" s="75" t="inlineStr">
        <is>
          <t>C</t>
        </is>
      </c>
      <c r="X306" s="74" t="n">
        <v>4</v>
      </c>
      <c r="Y306" s="75" t="inlineStr">
        <is>
          <t>C</t>
        </is>
      </c>
      <c r="Z306" s="74" t="n">
        <v>4</v>
      </c>
      <c r="AA306" s="75" t="inlineStr">
        <is>
          <t>C</t>
        </is>
      </c>
      <c r="AB306" s="74" t="n">
        <v>4</v>
      </c>
      <c r="AC306" s="75" t="inlineStr"/>
      <c r="AD306" s="74" t="n">
        <v>0</v>
      </c>
      <c r="AE306" s="74" t="inlineStr">
        <is>
          <t>A</t>
        </is>
      </c>
      <c r="AF306" s="74" t="n">
        <v>4</v>
      </c>
      <c r="AG306" s="74" t="inlineStr">
        <is>
          <t>A</t>
        </is>
      </c>
      <c r="AH306" s="74" t="n">
        <v>4</v>
      </c>
      <c r="AI306" s="74" t="inlineStr">
        <is>
          <t>A</t>
        </is>
      </c>
      <c r="AJ306" s="74" t="n">
        <v>4</v>
      </c>
      <c r="AK306" s="74" t="inlineStr">
        <is>
          <t>A</t>
        </is>
      </c>
      <c r="AL306" s="74" t="n">
        <v>4</v>
      </c>
      <c r="AM306" s="74" t="inlineStr">
        <is>
          <t>A</t>
        </is>
      </c>
      <c r="AN306" s="74" t="n">
        <v>4</v>
      </c>
      <c r="AO306" s="74" t="inlineStr">
        <is>
          <t>A</t>
        </is>
      </c>
      <c r="AP306" s="74" t="n">
        <v>1</v>
      </c>
      <c r="AQ306" s="74" t="inlineStr"/>
      <c r="AR306" s="74" t="n">
        <v>0</v>
      </c>
      <c r="AS306" s="74" t="inlineStr">
        <is>
          <t>P</t>
        </is>
      </c>
      <c r="AT306" s="74" t="n">
        <v>0</v>
      </c>
      <c r="AU306" s="74" t="inlineStr">
        <is>
          <t>A</t>
        </is>
      </c>
      <c r="AV306" s="74" t="n">
        <v>4</v>
      </c>
      <c r="AW306" s="74" t="inlineStr">
        <is>
          <t>A</t>
        </is>
      </c>
      <c r="AX306" s="74" t="n">
        <v>4</v>
      </c>
      <c r="AY306" s="74" t="inlineStr">
        <is>
          <t>A</t>
        </is>
      </c>
      <c r="AZ306" s="74" t="n">
        <v>4</v>
      </c>
      <c r="BA306" s="74" t="inlineStr">
        <is>
          <t>A</t>
        </is>
      </c>
      <c r="BB306" s="74" t="n">
        <v>4</v>
      </c>
      <c r="BC306" s="74" t="inlineStr">
        <is>
          <t>A</t>
        </is>
      </c>
      <c r="BD306" s="74" t="n">
        <v>4</v>
      </c>
      <c r="BE306" s="74" t="inlineStr"/>
      <c r="BF306" s="74" t="n">
        <v>12</v>
      </c>
      <c r="BG306" s="74" t="inlineStr">
        <is>
          <t>C</t>
        </is>
      </c>
      <c r="BH306" s="74" t="n">
        <v>4</v>
      </c>
      <c r="BI306" s="74" t="inlineStr">
        <is>
          <t>C</t>
        </is>
      </c>
      <c r="BJ306" s="74" t="n">
        <v>4</v>
      </c>
      <c r="BK306" s="74" t="inlineStr">
        <is>
          <t>C</t>
        </is>
      </c>
      <c r="BL306" s="74" t="n">
        <v>4</v>
      </c>
      <c r="BM306" s="74" t="inlineStr">
        <is>
          <t>C</t>
        </is>
      </c>
      <c r="BN306" s="74" t="n">
        <v>4</v>
      </c>
      <c r="BO306" s="74" t="n"/>
      <c r="BP306" s="74" t="n"/>
      <c r="BQ306" s="165">
        <f>COUNTIF($G306:$BP306,"a")+COUNTIF($G306:$BP306,"r0,a5")/2+COUNTIF($G306:$BP306,"p5,a5")/2</f>
        <v/>
      </c>
      <c r="BR306" s="165">
        <f>COUNTIF($G306:$BP306,"d")+COUNTIF($G306:$BP306,"r0,d5")/2+COUNTIF($G306:$BP306,"p5,d5")/2</f>
        <v/>
      </c>
      <c r="BS306" s="165">
        <f>COUNTIF($G306:$BP306,"b")+COUNTIF($G306:$BP306,"r0,b5")/2+COUNTIF($G306:$BP306,"p5,b5")/2</f>
        <v/>
      </c>
      <c r="BT306" s="165">
        <f>COUNTIF($G306:$BP306,"c")+COUNTIF($G306:$BP306,"r0,c5")/2+COUNTIF($G306:$BP306,"p5,c5")/2</f>
        <v/>
      </c>
      <c r="BU306" s="165">
        <f>COUNTIF($G306:$BP306,"KH")+COUNTIF($G306:$BP306,"TL")+COUNTIF($G306:$BP306,"L")</f>
        <v/>
      </c>
      <c r="BV306" s="165" t="n"/>
      <c r="BW306" s="165">
        <f>COUNTIF($G306:$BP306,"hh")</f>
        <v/>
      </c>
      <c r="BX306" s="165">
        <f>COUNTIF($G306:$BP306,"nt7")</f>
        <v/>
      </c>
      <c r="BY306" s="165">
        <f>COUNTIF($G306:$BP306,"P")+COUNTIF($G306:$BP306,"p5,a5")/2+COUNTIF($G306:$BP306,"p5,b5")/2+COUNTIF($G306:$BP306,"p5,c5")/2+COUNTIF($G306:$BP306,"p5,d5")/2</f>
        <v/>
      </c>
      <c r="BZ306" s="166">
        <f>SUBTOTAL(9,BQ306:BY306)</f>
        <v/>
      </c>
      <c r="CA306" s="167">
        <f>SUM(J306,L306,N306,P306,R306,T306,X306,Z306,AB306,AD306,AF306,AH306,AL306,AN306,AP306,AR306,AT306,AV306,AZ306,BB306,BD306,BF306,BH306,BP306)</f>
        <v/>
      </c>
      <c r="CB306" s="168">
        <f>SUM(H306,V306,AJ306,AX306,BL306)</f>
        <v/>
      </c>
      <c r="CC306" s="24">
        <f>SUM(BJ306,BN306)</f>
        <v/>
      </c>
      <c r="CD306" s="169">
        <f>IF(BZ306&gt;25,4,IF(BZ306&gt;18,3,IF(BZ306&gt;12,2,IF(BZ306&gt;4,1,0))))-BX306-2+1</f>
        <v/>
      </c>
      <c r="CE306" s="30" t="n"/>
      <c r="CF306" s="169">
        <f>CD306*CI306</f>
        <v/>
      </c>
      <c r="CG306" s="170">
        <f>F306-BY306+1</f>
        <v/>
      </c>
      <c r="CH306" s="169">
        <f>CE306*16</f>
        <v/>
      </c>
      <c r="CI306" s="171">
        <f>VLOOKUP(A306,[1]DATA!$A$6:$AI$331,34,0)</f>
        <v/>
      </c>
      <c r="CJ306" s="172">
        <f>VLOOKUP(A306,[2]CHAMCONG!A$7:CI$333,79,0)</f>
        <v/>
      </c>
      <c r="CK306" s="173">
        <f>CJ306-CA306</f>
        <v/>
      </c>
      <c r="CL306" s="25" t="n"/>
      <c r="CM306" s="25" t="n"/>
    </row>
    <row r="307" ht="18" customFormat="1" customHeight="1" s="26">
      <c r="A307" s="69" t="inlineStr">
        <is>
          <t>A2019</t>
        </is>
      </c>
      <c r="B307" s="70" t="inlineStr">
        <is>
          <t>Nguyễn Thanh Hiệp</t>
        </is>
      </c>
      <c r="C307" s="71" t="inlineStr">
        <is>
          <t>X1 Ép -  Kỹ thuật</t>
        </is>
      </c>
      <c r="D307" s="72" t="inlineStr">
        <is>
          <t>Trực tiếp</t>
        </is>
      </c>
      <c r="E307" s="73" t="inlineStr">
        <is>
          <t>2021-05-26</t>
        </is>
      </c>
      <c r="F307" s="73" t="inlineStr"/>
      <c r="G307" s="74" t="inlineStr">
        <is>
          <t>C</t>
        </is>
      </c>
      <c r="H307" s="74" t="n">
        <v>4</v>
      </c>
      <c r="I307" s="74" t="inlineStr">
        <is>
          <t>C</t>
        </is>
      </c>
      <c r="J307" s="74" t="n">
        <v>4</v>
      </c>
      <c r="K307" s="75" t="inlineStr">
        <is>
          <t>C</t>
        </is>
      </c>
      <c r="L307" s="74" t="n">
        <v>4</v>
      </c>
      <c r="M307" s="75" t="inlineStr">
        <is>
          <t>C</t>
        </is>
      </c>
      <c r="N307" s="74" t="n">
        <v>3</v>
      </c>
      <c r="O307" s="75" t="inlineStr"/>
      <c r="P307" s="74" t="n">
        <v>0</v>
      </c>
      <c r="Q307" s="74" t="inlineStr">
        <is>
          <t>A</t>
        </is>
      </c>
      <c r="R307" s="74" t="n">
        <v>4</v>
      </c>
      <c r="S307" s="75" t="inlineStr">
        <is>
          <t>A</t>
        </is>
      </c>
      <c r="T307" s="74" t="n">
        <v>4</v>
      </c>
      <c r="U307" s="75" t="inlineStr">
        <is>
          <t>A</t>
        </is>
      </c>
      <c r="V307" s="74" t="n">
        <v>4</v>
      </c>
      <c r="W307" s="75" t="inlineStr">
        <is>
          <t>A</t>
        </is>
      </c>
      <c r="X307" s="74" t="n">
        <v>4</v>
      </c>
      <c r="Y307" s="75" t="inlineStr">
        <is>
          <t>A</t>
        </is>
      </c>
      <c r="Z307" s="74" t="n">
        <v>4</v>
      </c>
      <c r="AA307" s="75" t="inlineStr">
        <is>
          <t>A</t>
        </is>
      </c>
      <c r="AB307" s="74" t="n">
        <v>4</v>
      </c>
      <c r="AC307" s="75" t="inlineStr"/>
      <c r="AD307" s="74" t="n">
        <v>0</v>
      </c>
      <c r="AE307" s="74" t="inlineStr">
        <is>
          <t>C</t>
        </is>
      </c>
      <c r="AF307" s="74" t="n">
        <v>4</v>
      </c>
      <c r="AG307" s="75" t="inlineStr">
        <is>
          <t>P</t>
        </is>
      </c>
      <c r="AH307" s="74" t="n">
        <v>0</v>
      </c>
      <c r="AI307" s="75" t="inlineStr">
        <is>
          <t>C</t>
        </is>
      </c>
      <c r="AJ307" s="74" t="n">
        <v>4</v>
      </c>
      <c r="AK307" s="75" t="inlineStr">
        <is>
          <t>C</t>
        </is>
      </c>
      <c r="AL307" s="74" t="n">
        <v>4</v>
      </c>
      <c r="AM307" s="75" t="inlineStr">
        <is>
          <t>C</t>
        </is>
      </c>
      <c r="AN307" s="74" t="n">
        <v>4</v>
      </c>
      <c r="AO307" s="75" t="inlineStr">
        <is>
          <t>P</t>
        </is>
      </c>
      <c r="AP307" s="74" t="n">
        <v>0</v>
      </c>
      <c r="AQ307" s="74" t="inlineStr"/>
      <c r="AR307" s="74" t="n">
        <v>0</v>
      </c>
      <c r="AS307" s="74" t="inlineStr">
        <is>
          <t>P</t>
        </is>
      </c>
      <c r="AT307" s="74" t="n">
        <v>0</v>
      </c>
      <c r="AU307" s="74" t="inlineStr">
        <is>
          <t>A</t>
        </is>
      </c>
      <c r="AV307" s="74" t="n">
        <v>4</v>
      </c>
      <c r="AW307" s="74" t="inlineStr">
        <is>
          <t>A</t>
        </is>
      </c>
      <c r="AX307" s="74" t="n">
        <v>4</v>
      </c>
      <c r="AY307" s="74" t="inlineStr">
        <is>
          <t>A</t>
        </is>
      </c>
      <c r="AZ307" s="74" t="n">
        <v>4</v>
      </c>
      <c r="BA307" s="74" t="inlineStr">
        <is>
          <t>A</t>
        </is>
      </c>
      <c r="BB307" s="74" t="n">
        <v>4</v>
      </c>
      <c r="BC307" s="74" t="inlineStr">
        <is>
          <t>A</t>
        </is>
      </c>
      <c r="BD307" s="74" t="n">
        <v>4</v>
      </c>
      <c r="BE307" s="74" t="inlineStr"/>
      <c r="BF307" s="74" t="n">
        <v>0</v>
      </c>
      <c r="BG307" s="74" t="inlineStr">
        <is>
          <t>C</t>
        </is>
      </c>
      <c r="BH307" s="74" t="n">
        <v>4</v>
      </c>
      <c r="BI307" s="74" t="inlineStr">
        <is>
          <t>C</t>
        </is>
      </c>
      <c r="BJ307" s="74" t="n">
        <v>4</v>
      </c>
      <c r="BK307" s="74" t="inlineStr">
        <is>
          <t>C</t>
        </is>
      </c>
      <c r="BL307" s="74" t="n">
        <v>4</v>
      </c>
      <c r="BM307" s="74" t="inlineStr">
        <is>
          <t>C</t>
        </is>
      </c>
      <c r="BN307" s="74" t="n">
        <v>4</v>
      </c>
      <c r="BO307" s="74" t="n"/>
      <c r="BP307" s="74" t="n"/>
      <c r="BQ307" s="165">
        <f>COUNTIF($G307:$BP307,"a")+COUNTIF($G307:$BP307,"r0,a5")/2+COUNTIF($G307:$BP307,"p5,a5")/2</f>
        <v/>
      </c>
      <c r="BR307" s="165">
        <f>COUNTIF($G307:$BP307,"d")+COUNTIF($G307:$BP307,"r0,d5")/2+COUNTIF($G307:$BP307,"p5,d5")/2</f>
        <v/>
      </c>
      <c r="BS307" s="165">
        <f>COUNTIF($G307:$BP307,"b")+COUNTIF($G307:$BP307,"r0,b5")/2+COUNTIF($G307:$BP307,"p5,b5")/2</f>
        <v/>
      </c>
      <c r="BT307" s="165">
        <f>COUNTIF($G307:$BP307,"c")+COUNTIF($G307:$BP307,"r0,c5")/2+COUNTIF($G307:$BP307,"p5,c5")/2</f>
        <v/>
      </c>
      <c r="BU307" s="165">
        <f>COUNTIF($G307:$BP307,"KH")+COUNTIF($G307:$BP307,"TL")+COUNTIF($G307:$BP307,"L")</f>
        <v/>
      </c>
      <c r="BV307" s="165" t="n"/>
      <c r="BW307" s="165">
        <f>COUNTIF($G307:$BP307,"hh")</f>
        <v/>
      </c>
      <c r="BX307" s="165">
        <f>COUNTIF($G307:$BP307,"nt7")</f>
        <v/>
      </c>
      <c r="BY307" s="165">
        <f>COUNTIF($G307:$BP307,"P")+COUNTIF($G307:$BP307,"p5,a5")/2+COUNTIF($G307:$BP307,"p5,b5")/2+COUNTIF($G307:$BP307,"p5,c5")/2+COUNTIF($G307:$BP307,"p5,d5")/2</f>
        <v/>
      </c>
      <c r="BZ307" s="166">
        <f>SUBTOTAL(9,BQ307:BY307)</f>
        <v/>
      </c>
      <c r="CA307" s="167">
        <f>SUM(J307,L307,N307,P307,R307,T307,X307,Z307,AB307,AD307,AF307,AH307,AL307,AN307,AP307,AR307,AT307,AV307,AZ307,BB307,BD307,BF307,BH307,BP307)</f>
        <v/>
      </c>
      <c r="CB307" s="168">
        <f>SUM(H307,V307,AJ307,AX307,BL307)</f>
        <v/>
      </c>
      <c r="CC307" s="24">
        <f>SUM(BJ307,BN307)</f>
        <v/>
      </c>
      <c r="CD307" s="169">
        <f>IF(BZ307&gt;25,4,IF(BZ307&gt;18,3,IF(BZ307&gt;12,2,IF(BZ307&gt;4,1,0))))-BX307-2+1</f>
        <v/>
      </c>
      <c r="CE307" s="30" t="n"/>
      <c r="CF307" s="169">
        <f>CD307*CI307</f>
        <v/>
      </c>
      <c r="CG307" s="170">
        <f>F307-BY307+1</f>
        <v/>
      </c>
      <c r="CH307" s="169">
        <f>CE307*16</f>
        <v/>
      </c>
      <c r="CI307" s="171">
        <f>VLOOKUP(A307,[1]DATA!$A$6:$AI$331,34,0)</f>
        <v/>
      </c>
      <c r="CJ307" s="172">
        <f>VLOOKUP(A307,[2]CHAMCONG!A$7:CI$333,79,0)</f>
        <v/>
      </c>
      <c r="CK307" s="173">
        <f>CJ307-CA307</f>
        <v/>
      </c>
      <c r="CL307" s="25" t="n"/>
      <c r="CM307" s="25" t="n"/>
    </row>
    <row r="308" ht="18" customFormat="1" customHeight="1" s="26">
      <c r="A308" s="69" t="inlineStr">
        <is>
          <t>A2029</t>
        </is>
      </c>
      <c r="B308" s="70" t="inlineStr">
        <is>
          <t>Huỳnh Văn Linh</t>
        </is>
      </c>
      <c r="C308" s="71" t="inlineStr">
        <is>
          <t>X1 Gá</t>
        </is>
      </c>
      <c r="D308" s="72" t="inlineStr">
        <is>
          <t>Trực tiếp</t>
        </is>
      </c>
      <c r="E308" s="73" t="inlineStr">
        <is>
          <t>2021-06-11</t>
        </is>
      </c>
      <c r="F308" s="73" t="inlineStr"/>
      <c r="G308" s="74" t="inlineStr">
        <is>
          <t>A</t>
        </is>
      </c>
      <c r="H308" s="74" t="n">
        <v>4</v>
      </c>
      <c r="I308" s="75" t="inlineStr">
        <is>
          <t>A</t>
        </is>
      </c>
      <c r="J308" s="74" t="n">
        <v>4</v>
      </c>
      <c r="K308" s="74" t="inlineStr">
        <is>
          <t>P</t>
        </is>
      </c>
      <c r="L308" s="74" t="n">
        <v>0</v>
      </c>
      <c r="M308" s="74" t="inlineStr">
        <is>
          <t>A</t>
        </is>
      </c>
      <c r="N308" s="74" t="n">
        <v>4</v>
      </c>
      <c r="O308" s="75" t="inlineStr"/>
      <c r="P308" s="74" t="n">
        <v>0</v>
      </c>
      <c r="Q308" s="74" t="inlineStr">
        <is>
          <t>A</t>
        </is>
      </c>
      <c r="R308" s="74" t="n">
        <v>4</v>
      </c>
      <c r="S308" s="74" t="inlineStr">
        <is>
          <t>A</t>
        </is>
      </c>
      <c r="T308" s="74" t="n">
        <v>4</v>
      </c>
      <c r="U308" s="74" t="inlineStr">
        <is>
          <t>A</t>
        </is>
      </c>
      <c r="V308" s="74" t="n">
        <v>4</v>
      </c>
      <c r="W308" s="75" t="inlineStr">
        <is>
          <t>A</t>
        </is>
      </c>
      <c r="X308" s="74" t="n">
        <v>4</v>
      </c>
      <c r="Y308" s="74" t="inlineStr">
        <is>
          <t>A</t>
        </is>
      </c>
      <c r="Z308" s="74" t="n">
        <v>4</v>
      </c>
      <c r="AA308" s="74" t="inlineStr">
        <is>
          <t>A</t>
        </is>
      </c>
      <c r="AB308" s="74" t="n">
        <v>4</v>
      </c>
      <c r="AC308" s="75" t="inlineStr"/>
      <c r="AD308" s="74" t="n">
        <v>0</v>
      </c>
      <c r="AE308" s="74" t="inlineStr">
        <is>
          <t>A</t>
        </is>
      </c>
      <c r="AF308" s="74" t="n">
        <v>4</v>
      </c>
      <c r="AG308" s="74" t="inlineStr">
        <is>
          <t>A</t>
        </is>
      </c>
      <c r="AH308" s="74" t="n">
        <v>4</v>
      </c>
      <c r="AI308" s="74" t="inlineStr">
        <is>
          <t>A</t>
        </is>
      </c>
      <c r="AJ308" s="74" t="n">
        <v>4</v>
      </c>
      <c r="AK308" s="75" t="inlineStr">
        <is>
          <t>A</t>
        </is>
      </c>
      <c r="AL308" s="74" t="n">
        <v>4</v>
      </c>
      <c r="AM308" s="74" t="inlineStr">
        <is>
          <t>A</t>
        </is>
      </c>
      <c r="AN308" s="74" t="n">
        <v>4</v>
      </c>
      <c r="AO308" s="74" t="inlineStr">
        <is>
          <t>A</t>
        </is>
      </c>
      <c r="AP308" s="74" t="n">
        <v>4</v>
      </c>
      <c r="AQ308" s="75" t="inlineStr"/>
      <c r="AR308" s="74" t="n">
        <v>0</v>
      </c>
      <c r="AS308" s="74" t="inlineStr">
        <is>
          <t>P</t>
        </is>
      </c>
      <c r="AT308" s="74" t="n">
        <v>0</v>
      </c>
      <c r="AU308" s="74" t="inlineStr">
        <is>
          <t>A</t>
        </is>
      </c>
      <c r="AV308" s="74" t="n">
        <v>4</v>
      </c>
      <c r="AW308" s="74" t="inlineStr">
        <is>
          <t>A</t>
        </is>
      </c>
      <c r="AX308" s="74" t="n">
        <v>4</v>
      </c>
      <c r="AY308" s="75" t="inlineStr">
        <is>
          <t>A</t>
        </is>
      </c>
      <c r="AZ308" s="74" t="n">
        <v>4</v>
      </c>
      <c r="BA308" s="74" t="inlineStr">
        <is>
          <t>A</t>
        </is>
      </c>
      <c r="BB308" s="74" t="n">
        <v>4</v>
      </c>
      <c r="BC308" s="74" t="inlineStr">
        <is>
          <t>A</t>
        </is>
      </c>
      <c r="BD308" s="74" t="n">
        <v>4</v>
      </c>
      <c r="BE308" s="75" t="inlineStr"/>
      <c r="BF308" s="74" t="n">
        <v>0</v>
      </c>
      <c r="BG308" s="74" t="inlineStr">
        <is>
          <t>A</t>
        </is>
      </c>
      <c r="BH308" s="74" t="n">
        <v>4</v>
      </c>
      <c r="BI308" s="74" t="inlineStr">
        <is>
          <t>A</t>
        </is>
      </c>
      <c r="BJ308" s="74" t="n">
        <v>4</v>
      </c>
      <c r="BK308" s="74" t="inlineStr">
        <is>
          <t>A</t>
        </is>
      </c>
      <c r="BL308" s="74" t="n">
        <v>4</v>
      </c>
      <c r="BM308" s="74" t="inlineStr">
        <is>
          <t>A</t>
        </is>
      </c>
      <c r="BN308" s="74" t="n">
        <v>4</v>
      </c>
      <c r="BO308" s="74" t="n"/>
      <c r="BP308" s="74" t="n"/>
      <c r="BQ308" s="165">
        <f>COUNTIF($G308:$BP308,"a")+COUNTIF($G308:$BP308,"r0,a5")/2+COUNTIF($G308:$BP308,"p5,a5")/2</f>
        <v/>
      </c>
      <c r="BR308" s="165">
        <f>COUNTIF($G308:$BP308,"d")+COUNTIF($G308:$BP308,"r0,d5")/2+COUNTIF($G308:$BP308,"p5,d5")/2</f>
        <v/>
      </c>
      <c r="BS308" s="165">
        <f>COUNTIF($G308:$BP308,"b")+COUNTIF($G308:$BP308,"r0,b5")/2+COUNTIF($G308:$BP308,"p5,b5")/2</f>
        <v/>
      </c>
      <c r="BT308" s="165">
        <f>COUNTIF($G308:$BP308,"c")+COUNTIF($G308:$BP308,"r0,c5")/2+COUNTIF($G308:$BP308,"p5,c5")/2</f>
        <v/>
      </c>
      <c r="BU308" s="165">
        <f>COUNTIF($G308:$BP308,"KH")+COUNTIF($G308:$BP308,"TL")+COUNTIF($G308:$BP308,"L")</f>
        <v/>
      </c>
      <c r="BV308" s="165" t="n"/>
      <c r="BW308" s="165">
        <f>COUNTIF($G308:$BP308,"hh")</f>
        <v/>
      </c>
      <c r="BX308" s="165">
        <f>COUNTIF($G308:$BP308,"nt7")</f>
        <v/>
      </c>
      <c r="BY308" s="165">
        <f>COUNTIF($G308:$BP308,"P")+COUNTIF($G308:$BP308,"p5,a5")/2+COUNTIF($G308:$BP308,"p5,b5")/2+COUNTIF($G308:$BP308,"p5,c5")/2+COUNTIF($G308:$BP308,"p5,d5")/2</f>
        <v/>
      </c>
      <c r="BZ308" s="166">
        <f>SUBTOTAL(9,BQ308:BY308)</f>
        <v/>
      </c>
      <c r="CA308" s="167">
        <f>SUM(J308,L308,N308,P308,R308,T308,X308,Z308,AB308,AD308,AF308,AH308,AL308,AN308,AP308,AR308,AT308,AV308,AZ308,BB308,BD308,BF308,BH308,BP308)</f>
        <v/>
      </c>
      <c r="CB308" s="168">
        <f>SUM(H308,V308,AJ308,AX308,BL308)</f>
        <v/>
      </c>
      <c r="CC308" s="24">
        <f>SUM(BJ308,BN308)</f>
        <v/>
      </c>
      <c r="CD308" s="169">
        <f>IF(BZ308&gt;25,4,IF(BZ308&gt;18,3,IF(BZ308&gt;12,2,IF(BZ308&gt;4,1,0))))-BX308-2+1</f>
        <v/>
      </c>
      <c r="CE308" s="30" t="n"/>
      <c r="CF308" s="169">
        <f>CD308*CI308</f>
        <v/>
      </c>
      <c r="CG308" s="170">
        <f>F308-BY308+1</f>
        <v/>
      </c>
      <c r="CH308" s="169">
        <f>CE308*16</f>
        <v/>
      </c>
      <c r="CI308" s="171">
        <f>VLOOKUP(A308,[1]DATA!$A$6:$AI$331,34,0)</f>
        <v/>
      </c>
      <c r="CJ308" s="172">
        <f>VLOOKUP(A308,[2]CHAMCONG!A$7:CI$333,79,0)</f>
        <v/>
      </c>
      <c r="CK308" s="173">
        <f>CJ308-CA308</f>
        <v/>
      </c>
      <c r="CL308" s="25" t="n"/>
      <c r="CM308" s="25" t="n"/>
    </row>
    <row r="309" ht="18" customFormat="1" customHeight="1" s="26">
      <c r="A309" s="69" t="inlineStr">
        <is>
          <t>A2030</t>
        </is>
      </c>
      <c r="B309" s="70" t="inlineStr">
        <is>
          <t>Hoàng Thị Tuyết Trinh</t>
        </is>
      </c>
      <c r="C309" s="71" t="inlineStr">
        <is>
          <t>X1 Ép - B</t>
        </is>
      </c>
      <c r="D309" s="72" t="inlineStr">
        <is>
          <t>Trực tiếp</t>
        </is>
      </c>
      <c r="E309" s="73" t="inlineStr">
        <is>
          <t>2021-06-01</t>
        </is>
      </c>
      <c r="F309" s="73" t="inlineStr"/>
      <c r="G309" s="74" t="inlineStr">
        <is>
          <t>A</t>
        </is>
      </c>
      <c r="H309" s="74" t="n">
        <v>4</v>
      </c>
      <c r="I309" s="74" t="inlineStr">
        <is>
          <t>P</t>
        </is>
      </c>
      <c r="J309" s="74" t="n">
        <v>0</v>
      </c>
      <c r="K309" s="74" t="inlineStr">
        <is>
          <t>A</t>
        </is>
      </c>
      <c r="L309" s="74" t="n">
        <v>4</v>
      </c>
      <c r="M309" s="74" t="inlineStr">
        <is>
          <t>A</t>
        </is>
      </c>
      <c r="N309" s="74" t="n">
        <v>4</v>
      </c>
      <c r="O309" s="75" t="inlineStr"/>
      <c r="P309" s="74" t="n">
        <v>0</v>
      </c>
      <c r="Q309" s="74" t="inlineStr">
        <is>
          <t>C</t>
        </is>
      </c>
      <c r="R309" s="74" t="n">
        <v>4</v>
      </c>
      <c r="S309" s="75" t="inlineStr">
        <is>
          <t>C</t>
        </is>
      </c>
      <c r="T309" s="74" t="n">
        <v>4</v>
      </c>
      <c r="U309" s="75" t="inlineStr">
        <is>
          <t>C</t>
        </is>
      </c>
      <c r="V309" s="74" t="n">
        <v>4</v>
      </c>
      <c r="W309" s="75" t="inlineStr">
        <is>
          <t>C</t>
        </is>
      </c>
      <c r="X309" s="74" t="n">
        <v>4</v>
      </c>
      <c r="Y309" s="75" t="inlineStr">
        <is>
          <t>C</t>
        </is>
      </c>
      <c r="Z309" s="74" t="n">
        <v>4</v>
      </c>
      <c r="AA309" s="75" t="inlineStr">
        <is>
          <t>C</t>
        </is>
      </c>
      <c r="AB309" s="74" t="n">
        <v>4</v>
      </c>
      <c r="AC309" s="75" t="inlineStr"/>
      <c r="AD309" s="74" t="n">
        <v>0</v>
      </c>
      <c r="AE309" s="74" t="inlineStr">
        <is>
          <t>A</t>
        </is>
      </c>
      <c r="AF309" s="74" t="n">
        <v>4</v>
      </c>
      <c r="AG309" s="74" t="inlineStr">
        <is>
          <t>A</t>
        </is>
      </c>
      <c r="AH309" s="74" t="n">
        <v>4</v>
      </c>
      <c r="AI309" s="74" t="inlineStr">
        <is>
          <t>A</t>
        </is>
      </c>
      <c r="AJ309" s="74" t="n">
        <v>4</v>
      </c>
      <c r="AK309" s="74" t="inlineStr">
        <is>
          <t>A</t>
        </is>
      </c>
      <c r="AL309" s="74" t="n">
        <v>4</v>
      </c>
      <c r="AM309" s="74" t="inlineStr">
        <is>
          <t>A</t>
        </is>
      </c>
      <c r="AN309" s="74" t="n">
        <v>4</v>
      </c>
      <c r="AO309" s="74" t="inlineStr">
        <is>
          <t>A</t>
        </is>
      </c>
      <c r="AP309" s="74" t="n">
        <v>4</v>
      </c>
      <c r="AQ309" s="74" t="inlineStr"/>
      <c r="AR309" s="74" t="n">
        <v>0</v>
      </c>
      <c r="AS309" s="74" t="inlineStr">
        <is>
          <t>P</t>
        </is>
      </c>
      <c r="AT309" s="74" t="n">
        <v>0</v>
      </c>
      <c r="AU309" s="74" t="inlineStr">
        <is>
          <t>C</t>
        </is>
      </c>
      <c r="AV309" s="74" t="n">
        <v>4</v>
      </c>
      <c r="AW309" s="74" t="inlineStr">
        <is>
          <t>C</t>
        </is>
      </c>
      <c r="AX309" s="74" t="n">
        <v>4</v>
      </c>
      <c r="AY309" s="74" t="inlineStr">
        <is>
          <t>C</t>
        </is>
      </c>
      <c r="AZ309" s="74" t="n">
        <v>4</v>
      </c>
      <c r="BA309" s="74" t="inlineStr">
        <is>
          <t>C</t>
        </is>
      </c>
      <c r="BB309" s="74" t="n">
        <v>4</v>
      </c>
      <c r="BC309" s="74" t="inlineStr">
        <is>
          <t>C</t>
        </is>
      </c>
      <c r="BD309" s="74" t="n">
        <v>4</v>
      </c>
      <c r="BE309" s="74" t="inlineStr"/>
      <c r="BF309" s="74" t="n">
        <v>0</v>
      </c>
      <c r="BG309" s="74" t="inlineStr">
        <is>
          <t>A</t>
        </is>
      </c>
      <c r="BH309" s="74" t="n">
        <v>4</v>
      </c>
      <c r="BI309" s="74" t="inlineStr">
        <is>
          <t>A</t>
        </is>
      </c>
      <c r="BJ309" s="74" t="n">
        <v>4</v>
      </c>
      <c r="BK309" s="74" t="inlineStr">
        <is>
          <t>P</t>
        </is>
      </c>
      <c r="BL309" s="74" t="n">
        <v>0</v>
      </c>
      <c r="BM309" s="74" t="inlineStr">
        <is>
          <t>P</t>
        </is>
      </c>
      <c r="BN309" s="74" t="n">
        <v>0</v>
      </c>
      <c r="BO309" s="74" t="n"/>
      <c r="BP309" s="74" t="n"/>
      <c r="BQ309" s="165">
        <f>COUNTIF($G309:$BP309,"a")+COUNTIF($G309:$BP309,"r0,a5")/2+COUNTIF($G309:$BP309,"p5,a5")/2</f>
        <v/>
      </c>
      <c r="BR309" s="165">
        <f>COUNTIF($G309:$BP309,"d")+COUNTIF($G309:$BP309,"r0,d5")/2+COUNTIF($G309:$BP309,"p5,d5")/2</f>
        <v/>
      </c>
      <c r="BS309" s="165">
        <f>COUNTIF($G309:$BP309,"b")+COUNTIF($G309:$BP309,"r0,b5")/2+COUNTIF($G309:$BP309,"p5,b5")/2</f>
        <v/>
      </c>
      <c r="BT309" s="165">
        <f>COUNTIF($G309:$BP309,"c")+COUNTIF($G309:$BP309,"r0,c5")/2+COUNTIF($G309:$BP309,"p5,c5")/2</f>
        <v/>
      </c>
      <c r="BU309" s="165">
        <f>COUNTIF($G309:$BP309,"KH")+COUNTIF($G309:$BP309,"TL")+COUNTIF($G309:$BP309,"L")</f>
        <v/>
      </c>
      <c r="BV309" s="165" t="n"/>
      <c r="BW309" s="165">
        <f>COUNTIF($G309:$BP309,"hh")</f>
        <v/>
      </c>
      <c r="BX309" s="165">
        <f>COUNTIF($G309:$BP309,"nt7")</f>
        <v/>
      </c>
      <c r="BY309" s="165">
        <f>COUNTIF($G309:$BP309,"P")+COUNTIF($G309:$BP309,"p5,a5")/2+COUNTIF($G309:$BP309,"p5,b5")/2+COUNTIF($G309:$BP309,"p5,c5")/2+COUNTIF($G309:$BP309,"p5,d5")/2</f>
        <v/>
      </c>
      <c r="BZ309" s="166">
        <f>SUBTOTAL(9,BQ309:BY309)</f>
        <v/>
      </c>
      <c r="CA309" s="167">
        <f>SUM(J309,L309,N309,P309,R309,T309,X309,Z309,AB309,AD309,AF309,AH309,AL309,AN309,AP309,AR309,AT309,AV309,AZ309,BB309,BD309,BF309,BH309,BP309)</f>
        <v/>
      </c>
      <c r="CB309" s="168">
        <f>SUM(H309,V309,AJ309,AX309,BL309)</f>
        <v/>
      </c>
      <c r="CC309" s="24">
        <f>SUM(BJ309,BN309)</f>
        <v/>
      </c>
      <c r="CD309" s="169">
        <f>IF(BZ309&gt;25,4,IF(BZ309&gt;18,3,IF(BZ309&gt;12,2,IF(BZ309&gt;4,1,0))))-BX309-2+1</f>
        <v/>
      </c>
      <c r="CE309" s="30" t="n"/>
      <c r="CF309" s="169">
        <f>CD309*CI309</f>
        <v/>
      </c>
      <c r="CG309" s="170">
        <f>F309-BY309+1</f>
        <v/>
      </c>
      <c r="CH309" s="169">
        <f>CE309*16</f>
        <v/>
      </c>
      <c r="CI309" s="171">
        <f>VLOOKUP(A309,[1]DATA!$A$6:$AI$331,34,0)</f>
        <v/>
      </c>
      <c r="CJ309" s="172">
        <f>VLOOKUP(A309,[2]CHAMCONG!A$7:CI$333,79,0)</f>
        <v/>
      </c>
      <c r="CK309" s="173">
        <f>CJ309-CA309</f>
        <v/>
      </c>
      <c r="CL309" s="25" t="n"/>
      <c r="CM309" s="25" t="n"/>
    </row>
    <row r="310" ht="18" customFormat="1" customHeight="1" s="29">
      <c r="A310" s="69" t="inlineStr">
        <is>
          <t>A2034</t>
        </is>
      </c>
      <c r="B310" s="70" t="inlineStr">
        <is>
          <t>Nguyễn Tuấn Kiệt</t>
        </is>
      </c>
      <c r="C310" s="71" t="inlineStr">
        <is>
          <t>KINH DOANH</t>
        </is>
      </c>
      <c r="D310" s="72" t="inlineStr">
        <is>
          <t>Gián tiếp</t>
        </is>
      </c>
      <c r="E310" s="73" t="inlineStr">
        <is>
          <t>2021-06-04</t>
        </is>
      </c>
      <c r="F310" s="73" t="inlineStr"/>
      <c r="G310" s="74" t="inlineStr">
        <is>
          <t>P0</t>
        </is>
      </c>
      <c r="H310" s="74" t="n">
        <v>0</v>
      </c>
      <c r="I310" s="75" t="inlineStr">
        <is>
          <t>D</t>
        </is>
      </c>
      <c r="J310" s="74" t="n">
        <v>0</v>
      </c>
      <c r="K310" s="74" t="inlineStr">
        <is>
          <t>D</t>
        </is>
      </c>
      <c r="L310" s="74" t="n">
        <v>0</v>
      </c>
      <c r="M310" s="74" t="inlineStr">
        <is>
          <t>P</t>
        </is>
      </c>
      <c r="N310" s="74" t="n">
        <v>0</v>
      </c>
      <c r="O310" s="75" t="inlineStr"/>
      <c r="P310" s="74" t="n">
        <v>0</v>
      </c>
      <c r="Q310" s="74" t="inlineStr">
        <is>
          <t>D</t>
        </is>
      </c>
      <c r="R310" s="74" t="n">
        <v>0</v>
      </c>
      <c r="S310" s="74" t="inlineStr">
        <is>
          <t>D</t>
        </is>
      </c>
      <c r="T310" s="74" t="n">
        <v>0</v>
      </c>
      <c r="U310" s="74" t="inlineStr">
        <is>
          <t>D</t>
        </is>
      </c>
      <c r="V310" s="74" t="n">
        <v>0</v>
      </c>
      <c r="W310" s="74" t="inlineStr">
        <is>
          <t>D</t>
        </is>
      </c>
      <c r="X310" s="74" t="n">
        <v>0</v>
      </c>
      <c r="Y310" s="74" t="inlineStr">
        <is>
          <t>D</t>
        </is>
      </c>
      <c r="Z310" s="74" t="n">
        <v>0</v>
      </c>
      <c r="AA310" s="74" t="inlineStr">
        <is>
          <t>D</t>
        </is>
      </c>
      <c r="AB310" s="74" t="n">
        <v>0</v>
      </c>
      <c r="AC310" s="74" t="inlineStr"/>
      <c r="AD310" s="74" t="n">
        <v>0</v>
      </c>
      <c r="AE310" s="74" t="inlineStr">
        <is>
          <t>D</t>
        </is>
      </c>
      <c r="AF310" s="74" t="n">
        <v>0</v>
      </c>
      <c r="AG310" s="74" t="inlineStr">
        <is>
          <t>D</t>
        </is>
      </c>
      <c r="AH310" s="74" t="n">
        <v>0</v>
      </c>
      <c r="AI310" s="74" t="inlineStr">
        <is>
          <t>D</t>
        </is>
      </c>
      <c r="AJ310" s="74" t="n">
        <v>0</v>
      </c>
      <c r="AK310" s="74" t="inlineStr">
        <is>
          <t>D</t>
        </is>
      </c>
      <c r="AL310" s="74" t="n">
        <v>0</v>
      </c>
      <c r="AM310" s="74" t="inlineStr">
        <is>
          <t>D</t>
        </is>
      </c>
      <c r="AN310" s="74" t="n">
        <v>0</v>
      </c>
      <c r="AO310" s="74" t="inlineStr">
        <is>
          <t>P</t>
        </is>
      </c>
      <c r="AP310" s="74" t="n">
        <v>0</v>
      </c>
      <c r="AQ310" s="74" t="inlineStr"/>
      <c r="AR310" s="74" t="n">
        <v>0</v>
      </c>
      <c r="AS310" s="74" t="inlineStr">
        <is>
          <t>P</t>
        </is>
      </c>
      <c r="AT310" s="74" t="n">
        <v>0</v>
      </c>
      <c r="AU310" s="74" t="inlineStr">
        <is>
          <t>D</t>
        </is>
      </c>
      <c r="AV310" s="74" t="n">
        <v>0</v>
      </c>
      <c r="AW310" s="74" t="inlineStr">
        <is>
          <t>D</t>
        </is>
      </c>
      <c r="AX310" s="74" t="n">
        <v>0</v>
      </c>
      <c r="AY310" s="74" t="inlineStr">
        <is>
          <t>D</t>
        </is>
      </c>
      <c r="AZ310" s="74" t="n">
        <v>0</v>
      </c>
      <c r="BA310" s="74" t="inlineStr">
        <is>
          <t>D</t>
        </is>
      </c>
      <c r="BB310" s="74" t="n">
        <v>0</v>
      </c>
      <c r="BC310" s="74" t="inlineStr">
        <is>
          <t>D</t>
        </is>
      </c>
      <c r="BD310" s="74" t="n">
        <v>0</v>
      </c>
      <c r="BE310" s="74" t="inlineStr"/>
      <c r="BF310" s="74" t="n">
        <v>0</v>
      </c>
      <c r="BG310" s="74" t="inlineStr">
        <is>
          <t>D</t>
        </is>
      </c>
      <c r="BH310" s="74" t="n">
        <v>0</v>
      </c>
      <c r="BI310" s="74" t="inlineStr">
        <is>
          <t>D</t>
        </is>
      </c>
      <c r="BJ310" s="74" t="n">
        <v>0</v>
      </c>
      <c r="BK310" s="74" t="inlineStr">
        <is>
          <t>D</t>
        </is>
      </c>
      <c r="BL310" s="74" t="n">
        <v>0</v>
      </c>
      <c r="BM310" s="74" t="inlineStr">
        <is>
          <t>D</t>
        </is>
      </c>
      <c r="BN310" s="74" t="n">
        <v>0</v>
      </c>
      <c r="BO310" s="74" t="n"/>
      <c r="BP310" s="74" t="n"/>
      <c r="BQ310" s="165">
        <f>COUNTIF($G310:$BP310,"a")+COUNTIF($G310:$BP310,"r0,a5")/2+COUNTIF($G310:$BP310,"p5,a5")/2</f>
        <v/>
      </c>
      <c r="BR310" s="165">
        <f>COUNTIF($G310:$BP310,"d")+COUNTIF($G310:$BP310,"r0,d5")/2+COUNTIF($G310:$BP310,"p5,d5")/2</f>
        <v/>
      </c>
      <c r="BS310" s="165">
        <f>COUNTIF($G310:$BP310,"b")+COUNTIF($G310:$BP310,"r0,b5")/2+COUNTIF($G310:$BP310,"p5,b5")/2</f>
        <v/>
      </c>
      <c r="BT310" s="165">
        <f>COUNTIF($G310:$BP310,"c")+COUNTIF($G310:$BP310,"r0,c5")/2+COUNTIF($G310:$BP310,"p5,c5")/2</f>
        <v/>
      </c>
      <c r="BU310" s="165">
        <f>COUNTIF($G310:$BP310,"KH")+COUNTIF($G310:$BP310,"TL")+COUNTIF($G310:$BP310,"L")</f>
        <v/>
      </c>
      <c r="BV310" s="165" t="n"/>
      <c r="BW310" s="165">
        <f>COUNTIF($G310:$BP310,"hh")</f>
        <v/>
      </c>
      <c r="BX310" s="165">
        <f>COUNTIF($G310:$BP310,"nt7")</f>
        <v/>
      </c>
      <c r="BY310" s="165">
        <f>COUNTIF($G310:$BP310,"P")+COUNTIF($G310:$BP310,"p5,a5")/2+COUNTIF($G310:$BP310,"p5,b5")/2+COUNTIF($G310:$BP310,"p5,c5")/2+COUNTIF($G310:$BP310,"p5,d5")/2</f>
        <v/>
      </c>
      <c r="BZ310" s="166">
        <f>SUBTOTAL(9,BQ310:BY310)</f>
        <v/>
      </c>
      <c r="CA310" s="167">
        <f>SUM(J310,L310,N310,P310,R310,T310,X310,Z310,AB310,AD310,AF310,AH310,AL310,AN310,AP310,AR310,AT310,AV310,AZ310,BB310,BD310,BF310,BH310,BP310)</f>
        <v/>
      </c>
      <c r="CB310" s="168">
        <f>SUM(H310,V310,AJ310,AX310,BL310)</f>
        <v/>
      </c>
      <c r="CC310" s="24">
        <f>SUM(BJ310,BN310)</f>
        <v/>
      </c>
      <c r="CD310" s="169">
        <f>IF(BZ310&gt;25,4,IF(BZ310&gt;18,3,IF(BZ310&gt;12,2,IF(BZ310&gt;4,1,0))))-BX310-2+1</f>
        <v/>
      </c>
      <c r="CE310" s="30" t="n"/>
      <c r="CF310" s="169">
        <f>CD310*CI310</f>
        <v/>
      </c>
      <c r="CG310" s="170">
        <f>F310-BY310+1</f>
        <v/>
      </c>
      <c r="CH310" s="169">
        <f>CE310*16</f>
        <v/>
      </c>
      <c r="CI310" s="171">
        <f>VLOOKUP(A310,[1]DATA!$A$6:$AI$331,34,0)</f>
        <v/>
      </c>
      <c r="CJ310" s="172">
        <f>VLOOKUP(A310,[2]CHAMCONG!A$7:CI$333,79,0)</f>
        <v/>
      </c>
      <c r="CK310" s="173">
        <f>CJ310-CA310</f>
        <v/>
      </c>
      <c r="CL310" s="25" t="n"/>
      <c r="CM310" s="25" t="n"/>
    </row>
    <row r="311" ht="18" customFormat="1" customHeight="1" s="26">
      <c r="A311" s="69" t="inlineStr">
        <is>
          <t>A2036</t>
        </is>
      </c>
      <c r="B311" s="70" t="inlineStr">
        <is>
          <t>Trần Quang Mạnh</t>
        </is>
      </c>
      <c r="C311" s="71" t="inlineStr">
        <is>
          <t>KINH DOANH</t>
        </is>
      </c>
      <c r="D311" s="72" t="inlineStr">
        <is>
          <t>Gián tiếp</t>
        </is>
      </c>
      <c r="E311" s="73" t="inlineStr">
        <is>
          <t>2021-06-07</t>
        </is>
      </c>
      <c r="F311" s="73" t="inlineStr"/>
      <c r="G311" s="74" t="inlineStr">
        <is>
          <t>D</t>
        </is>
      </c>
      <c r="H311" s="74" t="n">
        <v>0</v>
      </c>
      <c r="I311" s="74" t="inlineStr">
        <is>
          <t>D</t>
        </is>
      </c>
      <c r="J311" s="74" t="n">
        <v>0</v>
      </c>
      <c r="K311" s="74" t="inlineStr">
        <is>
          <t>D</t>
        </is>
      </c>
      <c r="L311" s="74" t="n">
        <v>0</v>
      </c>
      <c r="M311" s="74" t="inlineStr">
        <is>
          <t>P</t>
        </is>
      </c>
      <c r="N311" s="74" t="n">
        <v>0</v>
      </c>
      <c r="O311" s="74" t="inlineStr"/>
      <c r="P311" s="74" t="n">
        <v>0</v>
      </c>
      <c r="Q311" s="74" t="inlineStr">
        <is>
          <t>D</t>
        </is>
      </c>
      <c r="R311" s="74" t="n">
        <v>0</v>
      </c>
      <c r="S311" s="74" t="inlineStr">
        <is>
          <t>D</t>
        </is>
      </c>
      <c r="T311" s="74" t="n">
        <v>0</v>
      </c>
      <c r="U311" s="74" t="inlineStr">
        <is>
          <t>D</t>
        </is>
      </c>
      <c r="V311" s="74" t="n">
        <v>0</v>
      </c>
      <c r="W311" s="74" t="inlineStr">
        <is>
          <t>D</t>
        </is>
      </c>
      <c r="X311" s="74" t="n">
        <v>0</v>
      </c>
      <c r="Y311" s="74" t="inlineStr">
        <is>
          <t>D</t>
        </is>
      </c>
      <c r="Z311" s="74" t="n">
        <v>0</v>
      </c>
      <c r="AA311" s="74" t="inlineStr">
        <is>
          <t>P</t>
        </is>
      </c>
      <c r="AB311" s="74" t="n">
        <v>0</v>
      </c>
      <c r="AC311" s="74" t="inlineStr"/>
      <c r="AD311" s="74" t="n">
        <v>0</v>
      </c>
      <c r="AE311" s="74" t="inlineStr">
        <is>
          <t>P0</t>
        </is>
      </c>
      <c r="AF311" s="74" t="n">
        <v>0</v>
      </c>
      <c r="AG311" s="74" t="inlineStr">
        <is>
          <t>D</t>
        </is>
      </c>
      <c r="AH311" s="74" t="n">
        <v>0</v>
      </c>
      <c r="AI311" s="74" t="inlineStr">
        <is>
          <t>D</t>
        </is>
      </c>
      <c r="AJ311" s="74" t="n">
        <v>0</v>
      </c>
      <c r="AK311" s="74" t="inlineStr">
        <is>
          <t>D</t>
        </is>
      </c>
      <c r="AL311" s="74" t="n">
        <v>0</v>
      </c>
      <c r="AM311" s="74" t="inlineStr">
        <is>
          <t>D</t>
        </is>
      </c>
      <c r="AN311" s="74" t="n">
        <v>0</v>
      </c>
      <c r="AO311" s="74" t="inlineStr">
        <is>
          <t>P</t>
        </is>
      </c>
      <c r="AP311" s="74" t="n">
        <v>0</v>
      </c>
      <c r="AQ311" s="74" t="inlineStr"/>
      <c r="AR311" s="74" t="n">
        <v>0</v>
      </c>
      <c r="AS311" s="74" t="inlineStr">
        <is>
          <t>P</t>
        </is>
      </c>
      <c r="AT311" s="74" t="n">
        <v>0</v>
      </c>
      <c r="AU311" s="74" t="inlineStr">
        <is>
          <t>P0</t>
        </is>
      </c>
      <c r="AV311" s="74" t="n">
        <v>0</v>
      </c>
      <c r="AW311" s="74" t="inlineStr">
        <is>
          <t>D</t>
        </is>
      </c>
      <c r="AX311" s="74" t="n">
        <v>0</v>
      </c>
      <c r="AY311" s="74" t="inlineStr">
        <is>
          <t>P0</t>
        </is>
      </c>
      <c r="AZ311" s="74" t="n">
        <v>0</v>
      </c>
      <c r="BA311" s="74" t="inlineStr">
        <is>
          <t>D</t>
        </is>
      </c>
      <c r="BB311" s="74" t="n">
        <v>0</v>
      </c>
      <c r="BC311" s="74" t="inlineStr">
        <is>
          <t>P</t>
        </is>
      </c>
      <c r="BD311" s="74" t="n">
        <v>0</v>
      </c>
      <c r="BE311" s="74" t="inlineStr"/>
      <c r="BF311" s="74" t="n">
        <v>0</v>
      </c>
      <c r="BG311" s="74" t="inlineStr">
        <is>
          <t>D</t>
        </is>
      </c>
      <c r="BH311" s="74" t="n">
        <v>0</v>
      </c>
      <c r="BI311" s="74" t="inlineStr">
        <is>
          <t>D</t>
        </is>
      </c>
      <c r="BJ311" s="74" t="n">
        <v>0</v>
      </c>
      <c r="BK311" s="74" t="inlineStr">
        <is>
          <t>D</t>
        </is>
      </c>
      <c r="BL311" s="74" t="n">
        <v>0</v>
      </c>
      <c r="BM311" s="74" t="inlineStr">
        <is>
          <t>D</t>
        </is>
      </c>
      <c r="BN311" s="74" t="n">
        <v>0</v>
      </c>
      <c r="BO311" s="74" t="n"/>
      <c r="BP311" s="74" t="n"/>
      <c r="BQ311" s="165">
        <f>COUNTIF($G311:$BP311,"a")+COUNTIF($G311:$BP311,"r0,a5")/2+COUNTIF($G311:$BP311,"p5,a5")/2</f>
        <v/>
      </c>
      <c r="BR311" s="165">
        <f>COUNTIF($G311:$BP311,"d")+COUNTIF($G311:$BP311,"r0,d5")/2+COUNTIF($G311:$BP311,"p5,d5")/2</f>
        <v/>
      </c>
      <c r="BS311" s="165">
        <f>COUNTIF($G311:$BP311,"b")+COUNTIF($G311:$BP311,"r0,b5")/2+COUNTIF($G311:$BP311,"p5,b5")/2</f>
        <v/>
      </c>
      <c r="BT311" s="165">
        <f>COUNTIF($G311:$BP311,"c")+COUNTIF($G311:$BP311,"r0,c5")/2+COUNTIF($G311:$BP311,"p5,c5")/2</f>
        <v/>
      </c>
      <c r="BU311" s="165">
        <f>COUNTIF($G311:$BP311,"KH")+COUNTIF($G311:$BP311,"TL")+COUNTIF($G311:$BP311,"L")</f>
        <v/>
      </c>
      <c r="BV311" s="165" t="n"/>
      <c r="BW311" s="165">
        <f>COUNTIF($G311:$BP311,"hh")</f>
        <v/>
      </c>
      <c r="BX311" s="165">
        <f>COUNTIF($G311:$BP311,"nt7")</f>
        <v/>
      </c>
      <c r="BY311" s="165">
        <f>COUNTIF($G311:$BP311,"P")+COUNTIF($G311:$BP311,"p5,a5")/2+COUNTIF($G311:$BP311,"p5,b5")/2+COUNTIF($G311:$BP311,"p5,c5")/2+COUNTIF($G311:$BP311,"p5,d5")/2</f>
        <v/>
      </c>
      <c r="BZ311" s="166">
        <f>SUBTOTAL(9,BQ311:BY311)</f>
        <v/>
      </c>
      <c r="CA311" s="167">
        <f>SUM(J311,L311,N311,P311,R311,T311,X311,Z311,AB311,AD311,AF311,AH311,AL311,AN311,AP311,AR311,AT311,AV311,AZ311,BB311,BD311,BF311,BH311,BP311)</f>
        <v/>
      </c>
      <c r="CB311" s="168">
        <f>SUM(H311,V311,AJ311,AX311,BL311)</f>
        <v/>
      </c>
      <c r="CC311" s="24">
        <f>SUM(BJ311,BN311)</f>
        <v/>
      </c>
      <c r="CD311" s="169">
        <f>IF(BZ311&gt;25,4,IF(BZ311&gt;18,3,IF(BZ311&gt;12,2,IF(BZ311&gt;4,1,0))))-BX311-2+1</f>
        <v/>
      </c>
      <c r="CE311" s="30" t="n"/>
      <c r="CF311" s="169">
        <f>CD311*CI311</f>
        <v/>
      </c>
      <c r="CG311" s="170">
        <f>F311-BY311+1</f>
        <v/>
      </c>
      <c r="CH311" s="169">
        <f>CE311*16</f>
        <v/>
      </c>
      <c r="CI311" s="171">
        <f>VLOOKUP(A311,[1]DATA!$A$6:$AI$331,34,0)</f>
        <v/>
      </c>
      <c r="CJ311" s="172">
        <f>VLOOKUP(A311,[2]CHAMCONG!A$7:CI$333,79,0)</f>
        <v/>
      </c>
      <c r="CK311" s="173">
        <f>CJ311-CA311</f>
        <v/>
      </c>
      <c r="CL311" s="25" t="n"/>
      <c r="CM311" s="25" t="n"/>
    </row>
    <row r="312" ht="18" customFormat="1" customHeight="1" s="26">
      <c r="A312" s="69" t="inlineStr">
        <is>
          <t>A2039</t>
        </is>
      </c>
      <c r="B312" s="70" t="inlineStr">
        <is>
          <t>Hoàng Thị Thanh Trúc</t>
        </is>
      </c>
      <c r="C312" s="71" t="inlineStr">
        <is>
          <t>QA/QC Hành Chính</t>
        </is>
      </c>
      <c r="D312" s="72" t="inlineStr">
        <is>
          <t>Gián tiếp</t>
        </is>
      </c>
      <c r="E312" s="73" t="inlineStr">
        <is>
          <t>2021-06-07</t>
        </is>
      </c>
      <c r="F312" s="73" t="inlineStr"/>
      <c r="G312" s="74" t="inlineStr">
        <is>
          <t>D</t>
        </is>
      </c>
      <c r="H312" s="74" t="n">
        <v>2</v>
      </c>
      <c r="I312" s="74" t="inlineStr">
        <is>
          <t>D</t>
        </is>
      </c>
      <c r="J312" s="74" t="n">
        <v>1</v>
      </c>
      <c r="K312" s="74" t="inlineStr">
        <is>
          <t>P5,D5</t>
        </is>
      </c>
      <c r="L312" s="74" t="n">
        <v>0</v>
      </c>
      <c r="M312" s="74" t="inlineStr">
        <is>
          <t>D</t>
        </is>
      </c>
      <c r="N312" s="74" t="n">
        <v>2</v>
      </c>
      <c r="O312" s="74" t="inlineStr"/>
      <c r="P312" s="74" t="n">
        <v>0</v>
      </c>
      <c r="Q312" s="74" t="inlineStr">
        <is>
          <t>P5,D5</t>
        </is>
      </c>
      <c r="R312" s="74" t="n">
        <v>0</v>
      </c>
      <c r="S312" s="75" t="inlineStr">
        <is>
          <t>D</t>
        </is>
      </c>
      <c r="T312" s="74" t="n">
        <v>2</v>
      </c>
      <c r="U312" s="75" t="inlineStr">
        <is>
          <t>D</t>
        </is>
      </c>
      <c r="V312" s="74" t="n">
        <v>1</v>
      </c>
      <c r="W312" s="74" t="inlineStr">
        <is>
          <t>D</t>
        </is>
      </c>
      <c r="X312" s="74" t="n">
        <v>0</v>
      </c>
      <c r="Y312" s="74" t="inlineStr">
        <is>
          <t>D</t>
        </is>
      </c>
      <c r="Z312" s="74" t="n">
        <v>2</v>
      </c>
      <c r="AA312" s="75" t="inlineStr">
        <is>
          <t>D</t>
        </is>
      </c>
      <c r="AB312" s="74" t="n">
        <v>2</v>
      </c>
      <c r="AC312" s="75" t="inlineStr"/>
      <c r="AD312" s="74" t="n">
        <v>0</v>
      </c>
      <c r="AE312" s="75" t="inlineStr">
        <is>
          <t>D</t>
        </is>
      </c>
      <c r="AF312" s="75" t="n">
        <v>2</v>
      </c>
      <c r="AG312" s="75" t="inlineStr">
        <is>
          <t>D</t>
        </is>
      </c>
      <c r="AH312" s="74" t="n">
        <v>3</v>
      </c>
      <c r="AI312" s="75" t="inlineStr">
        <is>
          <t>D</t>
        </is>
      </c>
      <c r="AJ312" s="74" t="n">
        <v>0</v>
      </c>
      <c r="AK312" s="74" t="inlineStr">
        <is>
          <t>D</t>
        </is>
      </c>
      <c r="AL312" s="74" t="n">
        <v>1</v>
      </c>
      <c r="AM312" s="75" t="inlineStr">
        <is>
          <t>D</t>
        </is>
      </c>
      <c r="AN312" s="74" t="n">
        <v>0</v>
      </c>
      <c r="AO312" s="75" t="inlineStr">
        <is>
          <t>D</t>
        </is>
      </c>
      <c r="AP312" s="74" t="n">
        <v>0</v>
      </c>
      <c r="AQ312" s="74" t="inlineStr"/>
      <c r="AR312" s="74" t="n">
        <v>0</v>
      </c>
      <c r="AS312" s="74" t="inlineStr">
        <is>
          <t>P</t>
        </is>
      </c>
      <c r="AT312" s="74" t="n">
        <v>0</v>
      </c>
      <c r="AU312" s="74" t="inlineStr">
        <is>
          <t>D</t>
        </is>
      </c>
      <c r="AV312" s="74" t="n">
        <v>0</v>
      </c>
      <c r="AW312" s="74" t="inlineStr">
        <is>
          <t>P5,D5</t>
        </is>
      </c>
      <c r="AX312" s="74" t="n">
        <v>0</v>
      </c>
      <c r="AY312" s="74" t="inlineStr">
        <is>
          <t>D</t>
        </is>
      </c>
      <c r="AZ312" s="74" t="n">
        <v>1</v>
      </c>
      <c r="BA312" s="75" t="inlineStr">
        <is>
          <t>D</t>
        </is>
      </c>
      <c r="BB312" s="74" t="n">
        <v>0</v>
      </c>
      <c r="BC312" s="75" t="inlineStr">
        <is>
          <t>D</t>
        </is>
      </c>
      <c r="BD312" s="74" t="n">
        <v>0</v>
      </c>
      <c r="BE312" s="75" t="inlineStr"/>
      <c r="BF312" s="74" t="n">
        <v>0</v>
      </c>
      <c r="BG312" s="75" t="inlineStr">
        <is>
          <t>D</t>
        </is>
      </c>
      <c r="BH312" s="75" t="n">
        <v>2</v>
      </c>
      <c r="BI312" s="74" t="inlineStr">
        <is>
          <t>D</t>
        </is>
      </c>
      <c r="BJ312" s="74" t="n">
        <v>2</v>
      </c>
      <c r="BK312" s="74" t="inlineStr">
        <is>
          <t>D</t>
        </is>
      </c>
      <c r="BL312" s="74" t="n">
        <v>2</v>
      </c>
      <c r="BM312" s="74" t="inlineStr">
        <is>
          <t>D</t>
        </is>
      </c>
      <c r="BN312" s="74" t="n">
        <v>2</v>
      </c>
      <c r="BO312" s="74" t="n"/>
      <c r="BP312" s="74" t="n"/>
      <c r="BQ312" s="165">
        <f>COUNTIF($G312:$BP312,"a")+COUNTIF($G312:$BP312,"r0,a5")/2+COUNTIF($G312:$BP312,"p5,a5")/2</f>
        <v/>
      </c>
      <c r="BR312" s="165">
        <f>COUNTIF($G312:$BP312,"d")+COUNTIF($G312:$BP312,"r0,d5")/2+COUNTIF($G312:$BP312,"p5,d5")/2</f>
        <v/>
      </c>
      <c r="BS312" s="165">
        <f>COUNTIF($G312:$BP312,"b")+COUNTIF($G312:$BP312,"r0,b5")/2+COUNTIF($G312:$BP312,"p5,b5")/2</f>
        <v/>
      </c>
      <c r="BT312" s="165">
        <f>COUNTIF($G312:$BP312,"c")+COUNTIF($G312:$BP312,"r0,c5")/2+COUNTIF($G312:$BP312,"p5,c5")/2</f>
        <v/>
      </c>
      <c r="BU312" s="165">
        <f>COUNTIF($G312:$BP312,"KH")+COUNTIF($G312:$BP312,"TL")+COUNTIF($G312:$BP312,"L")</f>
        <v/>
      </c>
      <c r="BV312" s="165" t="n"/>
      <c r="BW312" s="165">
        <f>COUNTIF($G312:$BP312,"hh")</f>
        <v/>
      </c>
      <c r="BX312" s="165">
        <f>COUNTIF($G312:$BP312,"nt7")</f>
        <v/>
      </c>
      <c r="BY312" s="165">
        <f>COUNTIF($G312:$BP312,"P")+COUNTIF($G312:$BP312,"p5,a5")/2+COUNTIF($G312:$BP312,"p5,b5")/2+COUNTIF($G312:$BP312,"p5,c5")/2+COUNTIF($G312:$BP312,"p5,d5")/2</f>
        <v/>
      </c>
      <c r="BZ312" s="166">
        <f>SUBTOTAL(9,BQ312:BY312)</f>
        <v/>
      </c>
      <c r="CA312" s="167">
        <f>SUM(J312,L312,N312,P312,R312,T312,X312,Z312,AB312,AD312,AF312,AH312,AL312,AN312,AP312,AR312,AT312,AV312,AZ312,BB312,BD312,BF312,BH312,BP312)</f>
        <v/>
      </c>
      <c r="CB312" s="168">
        <f>SUM(H312,V312,AJ312,AX312,BL312)</f>
        <v/>
      </c>
      <c r="CC312" s="24">
        <f>SUM(BJ312,BN312)</f>
        <v/>
      </c>
      <c r="CD312" s="169">
        <f>IF(BZ312&gt;25,4,IF(BZ312&gt;18,3,IF(BZ312&gt;12,2,IF(BZ312&gt;4,1,0))))-BX312-2+1</f>
        <v/>
      </c>
      <c r="CE312" s="30" t="n"/>
      <c r="CF312" s="169">
        <f>CD312*CI312</f>
        <v/>
      </c>
      <c r="CG312" s="170">
        <f>F312-BY312+1</f>
        <v/>
      </c>
      <c r="CH312" s="169">
        <f>CE312*16</f>
        <v/>
      </c>
      <c r="CI312" s="171">
        <f>VLOOKUP(A312,[1]DATA!$A$6:$AI$331,34,0)</f>
        <v/>
      </c>
      <c r="CJ312" s="172">
        <f>VLOOKUP(A312,[2]CHAMCONG!A$7:CI$333,79,0)</f>
        <v/>
      </c>
      <c r="CK312" s="173">
        <f>CJ312-CA312</f>
        <v/>
      </c>
      <c r="CL312" s="25" t="n"/>
      <c r="CM312" s="25" t="n"/>
    </row>
    <row r="313" ht="18" customFormat="1" customHeight="1" s="26">
      <c r="A313" s="69" t="inlineStr">
        <is>
          <t>A2040</t>
        </is>
      </c>
      <c r="B313" s="70" t="inlineStr">
        <is>
          <t>Nguyễn Ngọc Thiện</t>
        </is>
      </c>
      <c r="C313" s="71" t="inlineStr">
        <is>
          <t>Khuôn Lập trình-gia công</t>
        </is>
      </c>
      <c r="D313" s="72" t="inlineStr">
        <is>
          <t>Gián tiếp</t>
        </is>
      </c>
      <c r="E313" s="73" t="inlineStr">
        <is>
          <t>2021-07-05</t>
        </is>
      </c>
      <c r="F313" s="73" t="inlineStr"/>
      <c r="G313" s="74" t="inlineStr">
        <is>
          <t>D</t>
        </is>
      </c>
      <c r="H313" s="74" t="n">
        <v>0</v>
      </c>
      <c r="I313" s="74" t="inlineStr">
        <is>
          <t>D</t>
        </is>
      </c>
      <c r="J313" s="74" t="n">
        <v>3</v>
      </c>
      <c r="K313" s="74" t="inlineStr">
        <is>
          <t>D</t>
        </is>
      </c>
      <c r="L313" s="74" t="n">
        <v>2</v>
      </c>
      <c r="M313" s="74" t="inlineStr">
        <is>
          <t>D</t>
        </is>
      </c>
      <c r="N313" s="74" t="n">
        <v>0</v>
      </c>
      <c r="O313" s="74" t="inlineStr"/>
      <c r="P313" s="74" t="n">
        <v>8</v>
      </c>
      <c r="Q313" s="74" t="inlineStr">
        <is>
          <t>D</t>
        </is>
      </c>
      <c r="R313" s="74" t="n">
        <v>4</v>
      </c>
      <c r="S313" s="74" t="inlineStr">
        <is>
          <t>D</t>
        </is>
      </c>
      <c r="T313" s="74" t="n">
        <v>4</v>
      </c>
      <c r="U313" s="74" t="inlineStr">
        <is>
          <t>D</t>
        </is>
      </c>
      <c r="V313" s="74" t="n">
        <v>0</v>
      </c>
      <c r="W313" s="74" t="inlineStr">
        <is>
          <t>D</t>
        </is>
      </c>
      <c r="X313" s="74" t="n">
        <v>4</v>
      </c>
      <c r="Y313" s="74" t="inlineStr">
        <is>
          <t>D</t>
        </is>
      </c>
      <c r="Z313" s="74" t="n">
        <v>4</v>
      </c>
      <c r="AA313" s="74" t="inlineStr">
        <is>
          <t>D</t>
        </is>
      </c>
      <c r="AB313" s="74" t="n">
        <v>0</v>
      </c>
      <c r="AC313" s="74" t="inlineStr"/>
      <c r="AD313" s="74" t="n">
        <v>8</v>
      </c>
      <c r="AE313" s="74" t="inlineStr">
        <is>
          <t>D</t>
        </is>
      </c>
      <c r="AF313" s="74" t="n">
        <v>4</v>
      </c>
      <c r="AG313" s="74" t="inlineStr">
        <is>
          <t>D</t>
        </is>
      </c>
      <c r="AH313" s="74" t="n">
        <v>4</v>
      </c>
      <c r="AI313" s="74" t="inlineStr">
        <is>
          <t>D</t>
        </is>
      </c>
      <c r="AJ313" s="74" t="n">
        <v>0</v>
      </c>
      <c r="AK313" s="74" t="inlineStr">
        <is>
          <t>D</t>
        </is>
      </c>
      <c r="AL313" s="74" t="n">
        <v>4</v>
      </c>
      <c r="AM313" s="74" t="inlineStr">
        <is>
          <t>D</t>
        </is>
      </c>
      <c r="AN313" s="74" t="n">
        <v>3</v>
      </c>
      <c r="AO313" s="74" t="inlineStr">
        <is>
          <t>P</t>
        </is>
      </c>
      <c r="AP313" s="74" t="n">
        <v>0</v>
      </c>
      <c r="AQ313" s="74" t="inlineStr"/>
      <c r="AR313" s="74" t="n">
        <v>0</v>
      </c>
      <c r="AS313" s="74" t="inlineStr">
        <is>
          <t>P</t>
        </is>
      </c>
      <c r="AT313" s="74" t="n">
        <v>0</v>
      </c>
      <c r="AU313" s="74" t="inlineStr">
        <is>
          <t>D</t>
        </is>
      </c>
      <c r="AV313" s="74" t="n">
        <v>4</v>
      </c>
      <c r="AW313" s="75" t="inlineStr">
        <is>
          <t>D</t>
        </is>
      </c>
      <c r="AX313" s="74" t="n">
        <v>4</v>
      </c>
      <c r="AY313" s="75" t="inlineStr">
        <is>
          <t>D</t>
        </is>
      </c>
      <c r="AZ313" s="74" t="n">
        <v>2</v>
      </c>
      <c r="BA313" s="75" t="inlineStr">
        <is>
          <t>D</t>
        </is>
      </c>
      <c r="BB313" s="74" t="n">
        <v>4</v>
      </c>
      <c r="BC313" s="75" t="inlineStr">
        <is>
          <t>D</t>
        </is>
      </c>
      <c r="BD313" s="74" t="n">
        <v>0</v>
      </c>
      <c r="BE313" s="75" t="inlineStr"/>
      <c r="BF313" s="74" t="n">
        <v>8</v>
      </c>
      <c r="BG313" s="75" t="inlineStr">
        <is>
          <t>D</t>
        </is>
      </c>
      <c r="BH313" s="75" t="n">
        <v>5</v>
      </c>
      <c r="BI313" s="74" t="inlineStr">
        <is>
          <t>D</t>
        </is>
      </c>
      <c r="BJ313" s="74" t="n">
        <v>4</v>
      </c>
      <c r="BK313" s="74" t="inlineStr">
        <is>
          <t>D</t>
        </is>
      </c>
      <c r="BL313" s="74" t="n">
        <v>0</v>
      </c>
      <c r="BM313" s="74" t="inlineStr">
        <is>
          <t>D</t>
        </is>
      </c>
      <c r="BN313" s="74" t="n">
        <v>4</v>
      </c>
      <c r="BO313" s="74" t="n"/>
      <c r="BP313" s="74" t="n"/>
      <c r="BQ313" s="165">
        <f>COUNTIF($G313:$BP313,"a")+COUNTIF($G313:$BP313,"r0,a5")/2+COUNTIF($G313:$BP313,"p5,a5")/2</f>
        <v/>
      </c>
      <c r="BR313" s="165">
        <f>COUNTIF($G313:$BP313,"d")+COUNTIF($G313:$BP313,"r0,d5")/2+COUNTIF($G313:$BP313,"p5,d5")/2</f>
        <v/>
      </c>
      <c r="BS313" s="165">
        <f>COUNTIF($G313:$BP313,"b")+COUNTIF($G313:$BP313,"r0,b5")/2+COUNTIF($G313:$BP313,"p5,b5")/2</f>
        <v/>
      </c>
      <c r="BT313" s="165">
        <f>COUNTIF($G313:$BP313,"c")+COUNTIF($G313:$BP313,"r0,c5")/2+COUNTIF($G313:$BP313,"p5,c5")/2</f>
        <v/>
      </c>
      <c r="BU313" s="165">
        <f>COUNTIF($G313:$BP313,"KH")+COUNTIF($G313:$BP313,"TL")+COUNTIF($G313:$BP313,"L")</f>
        <v/>
      </c>
      <c r="BV313" s="165" t="n"/>
      <c r="BW313" s="165">
        <f>COUNTIF($G313:$BP313,"hh")</f>
        <v/>
      </c>
      <c r="BX313" s="165">
        <f>COUNTIF($G313:$BP313,"nt7")</f>
        <v/>
      </c>
      <c r="BY313" s="165">
        <f>COUNTIF($G313:$BP313,"P")+COUNTIF($G313:$BP313,"p5,a5")/2+COUNTIF($G313:$BP313,"p5,b5")/2+COUNTIF($G313:$BP313,"p5,c5")/2+COUNTIF($G313:$BP313,"p5,d5")/2</f>
        <v/>
      </c>
      <c r="BZ313" s="166">
        <f>SUBTOTAL(9,BQ313:BY313)</f>
        <v/>
      </c>
      <c r="CA313" s="167">
        <f>SUM(J313,L313,N313,P313,R313,T313,X313,Z313,AB313,AD313,AF313,AH313,AL313,AN313,AP313,AR313,AT313,AV313,AZ313,BB313,BD313,BF313,BH313,BP313)</f>
        <v/>
      </c>
      <c r="CB313" s="168">
        <f>SUM(H313,V313,AJ313,AX313,BL313)</f>
        <v/>
      </c>
      <c r="CC313" s="24">
        <f>SUM(BJ313,BN313)</f>
        <v/>
      </c>
      <c r="CD313" s="169">
        <f>IF(BZ313&gt;25,4,IF(BZ313&gt;18,3,IF(BZ313&gt;12,2,IF(BZ313&gt;4,1,0))))-BX313-2+1</f>
        <v/>
      </c>
      <c r="CE313" s="30" t="n"/>
      <c r="CF313" s="169">
        <f>CD313*CI313</f>
        <v/>
      </c>
      <c r="CG313" s="170">
        <f>F313-BY313+1</f>
        <v/>
      </c>
      <c r="CH313" s="169">
        <f>CE313*16</f>
        <v/>
      </c>
      <c r="CI313" s="171">
        <f>VLOOKUP(A313,[1]DATA!$A$6:$AI$331,34,0)</f>
        <v/>
      </c>
      <c r="CJ313" s="172">
        <f>VLOOKUP(A313,[2]CHAMCONG!A$7:CI$333,79,0)</f>
        <v/>
      </c>
      <c r="CK313" s="173">
        <f>CJ313-CA313</f>
        <v/>
      </c>
      <c r="CL313" s="25" t="n"/>
      <c r="CM313" s="25" t="n"/>
    </row>
    <row r="314" ht="18" customFormat="1" customHeight="1" s="26">
      <c r="A314" s="69" t="inlineStr">
        <is>
          <t>A2041</t>
        </is>
      </c>
      <c r="B314" s="70" t="inlineStr">
        <is>
          <t>Lê Văn Vũ</t>
        </is>
      </c>
      <c r="C314" s="71" t="inlineStr">
        <is>
          <t>BT Gia Công</t>
        </is>
      </c>
      <c r="D314" s="72" t="inlineStr">
        <is>
          <t>Trực tiếp</t>
        </is>
      </c>
      <c r="E314" s="73" t="inlineStr">
        <is>
          <t>2021-12-09</t>
        </is>
      </c>
      <c r="F314" s="73" t="inlineStr"/>
      <c r="G314" s="74" t="inlineStr">
        <is>
          <t>A</t>
        </is>
      </c>
      <c r="H314" s="74" t="n">
        <v>4</v>
      </c>
      <c r="I314" s="75" t="inlineStr">
        <is>
          <t>A</t>
        </is>
      </c>
      <c r="J314" s="74" t="n">
        <v>4</v>
      </c>
      <c r="K314" s="74" t="inlineStr">
        <is>
          <t>A</t>
        </is>
      </c>
      <c r="L314" s="74" t="n">
        <v>4</v>
      </c>
      <c r="M314" s="74" t="inlineStr">
        <is>
          <t>A</t>
        </is>
      </c>
      <c r="N314" s="74" t="n">
        <v>4</v>
      </c>
      <c r="O314" s="75" t="inlineStr"/>
      <c r="P314" s="74" t="n">
        <v>10</v>
      </c>
      <c r="Q314" s="74" t="inlineStr">
        <is>
          <t>A</t>
        </is>
      </c>
      <c r="R314" s="74" t="n">
        <v>4</v>
      </c>
      <c r="S314" s="74" t="inlineStr">
        <is>
          <t>A</t>
        </is>
      </c>
      <c r="T314" s="74" t="n">
        <v>4</v>
      </c>
      <c r="U314" s="74" t="inlineStr">
        <is>
          <t>A</t>
        </is>
      </c>
      <c r="V314" s="74" t="n">
        <v>4</v>
      </c>
      <c r="W314" s="75" t="inlineStr">
        <is>
          <t>A</t>
        </is>
      </c>
      <c r="X314" s="74" t="n">
        <v>4</v>
      </c>
      <c r="Y314" s="74" t="inlineStr">
        <is>
          <t>A</t>
        </is>
      </c>
      <c r="Z314" s="74" t="n">
        <v>4</v>
      </c>
      <c r="AA314" s="74" t="inlineStr">
        <is>
          <t>A</t>
        </is>
      </c>
      <c r="AB314" s="74" t="n">
        <v>4</v>
      </c>
      <c r="AC314" s="75" t="inlineStr"/>
      <c r="AD314" s="74" t="n">
        <v>8</v>
      </c>
      <c r="AE314" s="74" t="inlineStr">
        <is>
          <t>P</t>
        </is>
      </c>
      <c r="AF314" s="74" t="n">
        <v>0</v>
      </c>
      <c r="AG314" s="74" t="inlineStr">
        <is>
          <t>P</t>
        </is>
      </c>
      <c r="AH314" s="74" t="n">
        <v>0</v>
      </c>
      <c r="AI314" s="74" t="inlineStr">
        <is>
          <t>P</t>
        </is>
      </c>
      <c r="AJ314" s="74" t="n">
        <v>0</v>
      </c>
      <c r="AK314" s="75" t="inlineStr">
        <is>
          <t>A</t>
        </is>
      </c>
      <c r="AL314" s="74" t="n">
        <v>4</v>
      </c>
      <c r="AM314" s="74" t="inlineStr">
        <is>
          <t>A</t>
        </is>
      </c>
      <c r="AN314" s="74" t="n">
        <v>4</v>
      </c>
      <c r="AO314" s="74" t="inlineStr">
        <is>
          <t>A</t>
        </is>
      </c>
      <c r="AP314" s="74" t="n">
        <v>4</v>
      </c>
      <c r="AQ314" s="75" t="inlineStr"/>
      <c r="AR314" s="74" t="n">
        <v>0</v>
      </c>
      <c r="AS314" s="74" t="inlineStr">
        <is>
          <t>P</t>
        </is>
      </c>
      <c r="AT314" s="74" t="n">
        <v>0</v>
      </c>
      <c r="AU314" s="74" t="inlineStr">
        <is>
          <t>A</t>
        </is>
      </c>
      <c r="AV314" s="74" t="n">
        <v>4</v>
      </c>
      <c r="AW314" s="74" t="inlineStr">
        <is>
          <t>A</t>
        </is>
      </c>
      <c r="AX314" s="74" t="n">
        <v>4</v>
      </c>
      <c r="AY314" s="75" t="inlineStr">
        <is>
          <t>A</t>
        </is>
      </c>
      <c r="AZ314" s="74" t="n">
        <v>4</v>
      </c>
      <c r="BA314" s="74" t="inlineStr">
        <is>
          <t>A</t>
        </is>
      </c>
      <c r="BB314" s="74" t="n">
        <v>4</v>
      </c>
      <c r="BC314" s="74" t="inlineStr">
        <is>
          <t>A</t>
        </is>
      </c>
      <c r="BD314" s="74" t="n">
        <v>4</v>
      </c>
      <c r="BE314" s="75" t="inlineStr"/>
      <c r="BF314" s="74" t="n">
        <v>0</v>
      </c>
      <c r="BG314" s="74" t="inlineStr">
        <is>
          <t>A</t>
        </is>
      </c>
      <c r="BH314" s="74" t="n">
        <v>4</v>
      </c>
      <c r="BI314" s="74" t="inlineStr">
        <is>
          <t>A</t>
        </is>
      </c>
      <c r="BJ314" s="74" t="n">
        <v>4</v>
      </c>
      <c r="BK314" s="74" t="inlineStr">
        <is>
          <t>A</t>
        </is>
      </c>
      <c r="BL314" s="74" t="n">
        <v>4</v>
      </c>
      <c r="BM314" s="74" t="inlineStr">
        <is>
          <t>A</t>
        </is>
      </c>
      <c r="BN314" s="74" t="n">
        <v>4</v>
      </c>
      <c r="BO314" s="74" t="n"/>
      <c r="BP314" s="74" t="n"/>
      <c r="BQ314" s="165">
        <f>COUNTIF($G314:$BP314,"a")+COUNTIF($G314:$BP314,"r0,a5")/2+COUNTIF($G314:$BP314,"p5,a5")/2</f>
        <v/>
      </c>
      <c r="BR314" s="165">
        <f>COUNTIF($G314:$BP314,"d")+COUNTIF($G314:$BP314,"r0,d5")/2+COUNTIF($G314:$BP314,"p5,d5")/2</f>
        <v/>
      </c>
      <c r="BS314" s="165">
        <f>COUNTIF($G314:$BP314,"b")+COUNTIF($G314:$BP314,"r0,b5")/2+COUNTIF($G314:$BP314,"p5,b5")/2</f>
        <v/>
      </c>
      <c r="BT314" s="165">
        <f>COUNTIF($G314:$BP314,"c")+COUNTIF($G314:$BP314,"r0,c5")/2+COUNTIF($G314:$BP314,"p5,c5")/2</f>
        <v/>
      </c>
      <c r="BU314" s="165">
        <f>COUNTIF($G314:$BP314,"KH")+COUNTIF($G314:$BP314,"TL")+COUNTIF($G314:$BP314,"L")</f>
        <v/>
      </c>
      <c r="BV314" s="165" t="n"/>
      <c r="BW314" s="165">
        <f>COUNTIF($G314:$BP314,"hh")</f>
        <v/>
      </c>
      <c r="BX314" s="165">
        <f>COUNTIF($G314:$BP314,"nt7")</f>
        <v/>
      </c>
      <c r="BY314" s="165">
        <f>COUNTIF($G314:$BP314,"P")+COUNTIF($G314:$BP314,"p5,a5")/2+COUNTIF($G314:$BP314,"p5,b5")/2+COUNTIF($G314:$BP314,"p5,c5")/2+COUNTIF($G314:$BP314,"p5,d5")/2</f>
        <v/>
      </c>
      <c r="BZ314" s="166">
        <f>SUBTOTAL(9,BQ314:BY314)</f>
        <v/>
      </c>
      <c r="CA314" s="167">
        <f>SUM(J314,L314,N314,P314,R314,T314,X314,Z314,AB314,AD314,AF314,AH314,AL314,AN314,AP314,AR314,AT314,AV314,AZ314,BB314,BD314,BF314,BH314,BP314)</f>
        <v/>
      </c>
      <c r="CB314" s="168">
        <f>SUM(H314,V314,AJ314,AX314,BL314)</f>
        <v/>
      </c>
      <c r="CC314" s="24">
        <f>SUM(BJ314,BN314)</f>
        <v/>
      </c>
      <c r="CD314" s="169">
        <f>IF(BZ314&gt;25,4,IF(BZ314&gt;18,3,IF(BZ314&gt;12,2,IF(BZ314&gt;4,1,0))))-BX314-2+1</f>
        <v/>
      </c>
      <c r="CE314" s="30" t="n"/>
      <c r="CF314" s="169">
        <f>CD314*CI314</f>
        <v/>
      </c>
      <c r="CG314" s="170">
        <f>F314-BY314+1</f>
        <v/>
      </c>
      <c r="CH314" s="169">
        <f>CE314*16</f>
        <v/>
      </c>
      <c r="CI314" s="171">
        <f>VLOOKUP(A314,[1]DATA!$A$6:$AI$331,34,0)</f>
        <v/>
      </c>
      <c r="CJ314" s="172">
        <f>VLOOKUP(A314,[2]CHAMCONG!A$7:CI$333,79,0)</f>
        <v/>
      </c>
      <c r="CK314" s="173">
        <f>CJ314-CA314</f>
        <v/>
      </c>
      <c r="CL314" s="25" t="n"/>
      <c r="CM314" s="25" t="n"/>
    </row>
    <row r="315" ht="18" customFormat="1" customHeight="1" s="26">
      <c r="A315" s="69" t="inlineStr">
        <is>
          <t>A2043</t>
        </is>
      </c>
      <c r="B315" s="70" t="inlineStr">
        <is>
          <t>Nguyễn Thị Mộng Thùy</t>
        </is>
      </c>
      <c r="C315" s="71" t="inlineStr">
        <is>
          <t>X2 Line 2-4</t>
        </is>
      </c>
      <c r="D315" s="72" t="inlineStr">
        <is>
          <t>Trực tiếp</t>
        </is>
      </c>
      <c r="E315" s="73" t="inlineStr">
        <is>
          <t>2021-06-17</t>
        </is>
      </c>
      <c r="F315" s="73" t="inlineStr"/>
      <c r="G315" s="74" t="inlineStr">
        <is>
          <t>A</t>
        </is>
      </c>
      <c r="H315" s="74" t="n">
        <v>4</v>
      </c>
      <c r="I315" s="75" t="inlineStr">
        <is>
          <t>A</t>
        </is>
      </c>
      <c r="J315" s="74" t="n">
        <v>4</v>
      </c>
      <c r="K315" s="75" t="inlineStr">
        <is>
          <t>A</t>
        </is>
      </c>
      <c r="L315" s="74" t="n">
        <v>4</v>
      </c>
      <c r="M315" s="75" t="inlineStr">
        <is>
          <t>A</t>
        </is>
      </c>
      <c r="N315" s="74" t="n">
        <v>4</v>
      </c>
      <c r="O315" s="75" t="inlineStr"/>
      <c r="P315" s="74" t="n">
        <v>0</v>
      </c>
      <c r="Q315" s="74" t="inlineStr">
        <is>
          <t>A</t>
        </is>
      </c>
      <c r="R315" s="74" t="n">
        <v>4</v>
      </c>
      <c r="S315" s="75" t="inlineStr">
        <is>
          <t>A</t>
        </is>
      </c>
      <c r="T315" s="74" t="n">
        <v>3</v>
      </c>
      <c r="U315" s="75" t="inlineStr">
        <is>
          <t>A</t>
        </is>
      </c>
      <c r="V315" s="74" t="n">
        <v>4</v>
      </c>
      <c r="W315" s="75" t="inlineStr">
        <is>
          <t>A</t>
        </is>
      </c>
      <c r="X315" s="74" t="n">
        <v>4</v>
      </c>
      <c r="Y315" s="75" t="inlineStr">
        <is>
          <t>A</t>
        </is>
      </c>
      <c r="Z315" s="74" t="n">
        <v>4</v>
      </c>
      <c r="AA315" s="75" t="inlineStr">
        <is>
          <t>A</t>
        </is>
      </c>
      <c r="AB315" s="74" t="n">
        <v>4</v>
      </c>
      <c r="AC315" s="75" t="inlineStr"/>
      <c r="AD315" s="74" t="n">
        <v>0</v>
      </c>
      <c r="AE315" s="74" t="inlineStr">
        <is>
          <t>A</t>
        </is>
      </c>
      <c r="AF315" s="74" t="n">
        <v>4</v>
      </c>
      <c r="AG315" s="75" t="inlineStr">
        <is>
          <t>A</t>
        </is>
      </c>
      <c r="AH315" s="74" t="n">
        <v>4</v>
      </c>
      <c r="AI315" s="75" t="inlineStr">
        <is>
          <t>A</t>
        </is>
      </c>
      <c r="AJ315" s="74" t="n">
        <v>4</v>
      </c>
      <c r="AK315" s="75" t="inlineStr">
        <is>
          <t>A</t>
        </is>
      </c>
      <c r="AL315" s="74" t="n">
        <v>4</v>
      </c>
      <c r="AM315" s="75" t="inlineStr">
        <is>
          <t>A</t>
        </is>
      </c>
      <c r="AN315" s="74" t="n">
        <v>4</v>
      </c>
      <c r="AO315" s="75" t="inlineStr">
        <is>
          <t>A</t>
        </is>
      </c>
      <c r="AP315" s="74" t="n">
        <v>4</v>
      </c>
      <c r="AQ315" s="74" t="inlineStr"/>
      <c r="AR315" s="74" t="n">
        <v>0</v>
      </c>
      <c r="AS315" s="74" t="inlineStr">
        <is>
          <t>P</t>
        </is>
      </c>
      <c r="AT315" s="74" t="n">
        <v>0</v>
      </c>
      <c r="AU315" s="74" t="inlineStr">
        <is>
          <t>A</t>
        </is>
      </c>
      <c r="AV315" s="74" t="n">
        <v>4</v>
      </c>
      <c r="AW315" s="74" t="inlineStr">
        <is>
          <t>A</t>
        </is>
      </c>
      <c r="AX315" s="74" t="n">
        <v>4</v>
      </c>
      <c r="AY315" s="74" t="inlineStr">
        <is>
          <t>A</t>
        </is>
      </c>
      <c r="AZ315" s="74" t="n">
        <v>4</v>
      </c>
      <c r="BA315" s="74" t="inlineStr">
        <is>
          <t>A</t>
        </is>
      </c>
      <c r="BB315" s="74" t="n">
        <v>4</v>
      </c>
      <c r="BC315" s="74" t="inlineStr">
        <is>
          <t>A</t>
        </is>
      </c>
      <c r="BD315" s="74" t="n">
        <v>4</v>
      </c>
      <c r="BE315" s="74" t="inlineStr"/>
      <c r="BF315" s="74" t="n">
        <v>12</v>
      </c>
      <c r="BG315" s="74" t="inlineStr">
        <is>
          <t>A</t>
        </is>
      </c>
      <c r="BH315" s="74" t="n">
        <v>4</v>
      </c>
      <c r="BI315" s="74" t="inlineStr">
        <is>
          <t>A</t>
        </is>
      </c>
      <c r="BJ315" s="74" t="n">
        <v>4</v>
      </c>
      <c r="BK315" s="74" t="inlineStr">
        <is>
          <t>A</t>
        </is>
      </c>
      <c r="BL315" s="74" t="n">
        <v>4</v>
      </c>
      <c r="BM315" s="74" t="inlineStr">
        <is>
          <t>A</t>
        </is>
      </c>
      <c r="BN315" s="74" t="n">
        <v>4</v>
      </c>
      <c r="BO315" s="74" t="n"/>
      <c r="BP315" s="74" t="n"/>
      <c r="BQ315" s="165">
        <f>COUNTIF($G315:$BP315,"a")+COUNTIF($G315:$BP315,"r0,a5")/2+COUNTIF($G315:$BP315,"p5,a5")/2</f>
        <v/>
      </c>
      <c r="BR315" s="165">
        <f>COUNTIF($G315:$BP315,"d")+COUNTIF($G315:$BP315,"r0,d5")/2+COUNTIF($G315:$BP315,"p5,d5")/2</f>
        <v/>
      </c>
      <c r="BS315" s="165">
        <f>COUNTIF($G315:$BP315,"b")+COUNTIF($G315:$BP315,"r0,b5")/2+COUNTIF($G315:$BP315,"p5,b5")/2</f>
        <v/>
      </c>
      <c r="BT315" s="165">
        <f>COUNTIF($G315:$BP315,"c")+COUNTIF($G315:$BP315,"r0,c5")/2+COUNTIF($G315:$BP315,"p5,c5")/2</f>
        <v/>
      </c>
      <c r="BU315" s="165">
        <f>COUNTIF($G315:$BP315,"KH")+COUNTIF($G315:$BP315,"TL")+COUNTIF($G315:$BP315,"L")</f>
        <v/>
      </c>
      <c r="BV315" s="165" t="n"/>
      <c r="BW315" s="165">
        <f>COUNTIF($G315:$BP315,"hh")</f>
        <v/>
      </c>
      <c r="BX315" s="165">
        <f>COUNTIF($G315:$BP315,"nt7")</f>
        <v/>
      </c>
      <c r="BY315" s="165">
        <f>COUNTIF($G315:$BP315,"P")+COUNTIF($G315:$BP315,"p5,a5")/2+COUNTIF($G315:$BP315,"p5,b5")/2+COUNTIF($G315:$BP315,"p5,c5")/2+COUNTIF($G315:$BP315,"p5,d5")/2</f>
        <v/>
      </c>
      <c r="BZ315" s="166">
        <f>SUBTOTAL(9,BQ315:BY315)</f>
        <v/>
      </c>
      <c r="CA315" s="167">
        <f>SUM(J315,L315,N315,P315,R315,T315,X315,Z315,AB315,AD315,AF315,AH315,AL315,AN315,AP315,AR315,AT315,AV315,AZ315,BB315,BD315,BF315,BH315,BP315)</f>
        <v/>
      </c>
      <c r="CB315" s="168">
        <f>SUM(H315,V315,AJ315,AX315,BL315)</f>
        <v/>
      </c>
      <c r="CC315" s="24">
        <f>SUM(BJ315,BN315)</f>
        <v/>
      </c>
      <c r="CD315" s="169">
        <f>IF(BZ315&gt;25,4,IF(BZ315&gt;18,3,IF(BZ315&gt;12,2,IF(BZ315&gt;4,1,0))))-BX315-2+1</f>
        <v/>
      </c>
      <c r="CE315" s="30" t="n"/>
      <c r="CF315" s="169">
        <f>CD315*CI315</f>
        <v/>
      </c>
      <c r="CG315" s="170">
        <f>F315-BY315+1</f>
        <v/>
      </c>
      <c r="CH315" s="169">
        <f>CE315*16</f>
        <v/>
      </c>
      <c r="CI315" s="171">
        <f>VLOOKUP(A315,[1]DATA!$A$6:$AI$331,34,0)</f>
        <v/>
      </c>
      <c r="CJ315" s="172">
        <f>VLOOKUP(A315,[2]CHAMCONG!A$7:CI$333,79,0)</f>
        <v/>
      </c>
      <c r="CK315" s="173">
        <f>CJ315-CA315</f>
        <v/>
      </c>
      <c r="CL315" s="25" t="n"/>
      <c r="CM315" s="25" t="n"/>
    </row>
    <row r="316" ht="18" customFormat="1" customHeight="1" s="26">
      <c r="A316" s="69" t="inlineStr">
        <is>
          <t>A2047</t>
        </is>
      </c>
      <c r="B316" s="70" t="inlineStr">
        <is>
          <t>Trương Minh Trúc</t>
        </is>
      </c>
      <c r="C316" s="71" t="inlineStr">
        <is>
          <t>Hành Chính</t>
        </is>
      </c>
      <c r="D316" s="72" t="inlineStr">
        <is>
          <t>Trực tiếp</t>
        </is>
      </c>
      <c r="E316" s="73" t="inlineStr">
        <is>
          <t>2021-07-05</t>
        </is>
      </c>
      <c r="F316" s="73" t="inlineStr"/>
      <c r="G316" s="74" t="inlineStr">
        <is>
          <t>C</t>
        </is>
      </c>
      <c r="H316" s="74" t="n">
        <v>3</v>
      </c>
      <c r="I316" s="74" t="inlineStr">
        <is>
          <t>C</t>
        </is>
      </c>
      <c r="J316" s="74" t="n">
        <v>3</v>
      </c>
      <c r="K316" s="74" t="inlineStr">
        <is>
          <t>C</t>
        </is>
      </c>
      <c r="L316" s="74" t="n">
        <v>3</v>
      </c>
      <c r="M316" s="74" t="inlineStr">
        <is>
          <t>C</t>
        </is>
      </c>
      <c r="N316" s="74" t="n">
        <v>3</v>
      </c>
      <c r="O316" s="74" t="inlineStr"/>
      <c r="P316" s="74" t="n">
        <v>3</v>
      </c>
      <c r="Q316" s="74" t="inlineStr">
        <is>
          <t>A</t>
        </is>
      </c>
      <c r="R316" s="74" t="n">
        <v>5</v>
      </c>
      <c r="S316" s="74" t="inlineStr">
        <is>
          <t>A</t>
        </is>
      </c>
      <c r="T316" s="74" t="n">
        <v>3</v>
      </c>
      <c r="U316" s="74" t="inlineStr">
        <is>
          <t>A</t>
        </is>
      </c>
      <c r="V316" s="74" t="n">
        <v>3</v>
      </c>
      <c r="W316" s="74" t="inlineStr">
        <is>
          <t>A</t>
        </is>
      </c>
      <c r="X316" s="74" t="n">
        <v>3</v>
      </c>
      <c r="Y316" s="74" t="inlineStr">
        <is>
          <t>A</t>
        </is>
      </c>
      <c r="Z316" s="74" t="n">
        <v>3</v>
      </c>
      <c r="AA316" s="74" t="inlineStr">
        <is>
          <t>A</t>
        </is>
      </c>
      <c r="AB316" s="74" t="n">
        <v>3</v>
      </c>
      <c r="AC316" s="74" t="inlineStr"/>
      <c r="AD316" s="74" t="n">
        <v>0</v>
      </c>
      <c r="AE316" s="75" t="inlineStr">
        <is>
          <t>A</t>
        </is>
      </c>
      <c r="AF316" s="75" t="n">
        <v>3</v>
      </c>
      <c r="AG316" s="74" t="inlineStr">
        <is>
          <t>A</t>
        </is>
      </c>
      <c r="AH316" s="74" t="n">
        <v>3</v>
      </c>
      <c r="AI316" s="74" t="inlineStr">
        <is>
          <t>A</t>
        </is>
      </c>
      <c r="AJ316" s="74" t="n">
        <v>3</v>
      </c>
      <c r="AK316" s="74" t="inlineStr">
        <is>
          <t>A</t>
        </is>
      </c>
      <c r="AL316" s="74" t="n">
        <v>3</v>
      </c>
      <c r="AM316" s="74" t="inlineStr">
        <is>
          <t>A</t>
        </is>
      </c>
      <c r="AN316" s="74" t="n">
        <v>3</v>
      </c>
      <c r="AO316" s="74" t="inlineStr">
        <is>
          <t>A</t>
        </is>
      </c>
      <c r="AP316" s="74" t="n">
        <v>3</v>
      </c>
      <c r="AQ316" s="74" t="inlineStr"/>
      <c r="AR316" s="74" t="n">
        <v>4</v>
      </c>
      <c r="AS316" s="74" t="inlineStr">
        <is>
          <t>A</t>
        </is>
      </c>
      <c r="AT316" s="74" t="n">
        <v>3</v>
      </c>
      <c r="AU316" s="74" t="inlineStr">
        <is>
          <t>A</t>
        </is>
      </c>
      <c r="AV316" s="74" t="n">
        <v>3</v>
      </c>
      <c r="AW316" s="74" t="inlineStr">
        <is>
          <t>A</t>
        </is>
      </c>
      <c r="AX316" s="74" t="n">
        <v>3</v>
      </c>
      <c r="AY316" s="74" t="inlineStr">
        <is>
          <t>A</t>
        </is>
      </c>
      <c r="AZ316" s="74" t="n">
        <v>3</v>
      </c>
      <c r="BA316" s="74" t="inlineStr">
        <is>
          <t>A</t>
        </is>
      </c>
      <c r="BB316" s="74" t="n">
        <v>3</v>
      </c>
      <c r="BC316" s="74" t="inlineStr">
        <is>
          <t>A</t>
        </is>
      </c>
      <c r="BD316" s="74" t="n">
        <v>3</v>
      </c>
      <c r="BE316" s="74" t="inlineStr"/>
      <c r="BF316" s="74" t="n">
        <v>0</v>
      </c>
      <c r="BG316" s="74" t="inlineStr">
        <is>
          <t>C</t>
        </is>
      </c>
      <c r="BH316" s="74" t="n">
        <v>3</v>
      </c>
      <c r="BI316" s="74" t="inlineStr">
        <is>
          <t>C</t>
        </is>
      </c>
      <c r="BJ316" s="74" t="n">
        <v>3</v>
      </c>
      <c r="BK316" s="74" t="inlineStr">
        <is>
          <t>C</t>
        </is>
      </c>
      <c r="BL316" s="74" t="n">
        <v>3</v>
      </c>
      <c r="BM316" s="74" t="inlineStr">
        <is>
          <t>C</t>
        </is>
      </c>
      <c r="BN316" s="74" t="n">
        <v>3</v>
      </c>
      <c r="BO316" s="74" t="n"/>
      <c r="BP316" s="74" t="n"/>
      <c r="BQ316" s="165">
        <f>COUNTIF($G316:$BP316,"a")+COUNTIF($G316:$BP316,"r0,a5")/2+COUNTIF($G316:$BP316,"p5,a5")/2</f>
        <v/>
      </c>
      <c r="BR316" s="165">
        <f>COUNTIF($G316:$BP316,"d")+COUNTIF($G316:$BP316,"r0,d5")/2+COUNTIF($G316:$BP316,"p5,d5")/2</f>
        <v/>
      </c>
      <c r="BS316" s="165">
        <f>COUNTIF($G316:$BP316,"b")+COUNTIF($G316:$BP316,"r0,b5")/2+COUNTIF($G316:$BP316,"p5,b5")/2</f>
        <v/>
      </c>
      <c r="BT316" s="165">
        <f>COUNTIF($G316:$BP316,"c")+COUNTIF($G316:$BP316,"r0,c5")/2+COUNTIF($G316:$BP316,"p5,c5")/2</f>
        <v/>
      </c>
      <c r="BU316" s="165">
        <f>COUNTIF($G316:$BP316,"KH")+COUNTIF($G316:$BP316,"TL")+COUNTIF($G316:$BP316,"L")</f>
        <v/>
      </c>
      <c r="BV316" s="165" t="n"/>
      <c r="BW316" s="165">
        <f>COUNTIF($G316:$BP316,"hh")</f>
        <v/>
      </c>
      <c r="BX316" s="165">
        <f>COUNTIF($G316:$BP316,"nt7")</f>
        <v/>
      </c>
      <c r="BY316" s="165">
        <f>COUNTIF($G316:$BP316,"P")+COUNTIF($G316:$BP316,"p5,a5")/2+COUNTIF($G316:$BP316,"p5,b5")/2+COUNTIF($G316:$BP316,"p5,c5")/2+COUNTIF($G316:$BP316,"p5,d5")/2</f>
        <v/>
      </c>
      <c r="BZ316" s="166">
        <f>SUBTOTAL(9,BQ316:BY316)</f>
        <v/>
      </c>
      <c r="CA316" s="167">
        <f>SUM(J316,L316,N316,P316,R316,T316,X316,Z316,AB316,AD316,AF316,AH316,AL316,AN316,AP316,AR316,AT316,AV316,AZ316,BB316,BD316,BF316,BH316,BP316)</f>
        <v/>
      </c>
      <c r="CB316" s="168">
        <f>SUM(H316,V316,AJ316,AX316,BL316)</f>
        <v/>
      </c>
      <c r="CC316" s="24">
        <f>SUM(BJ316,BN316)</f>
        <v/>
      </c>
      <c r="CD316" s="169">
        <f>IF(BZ316&gt;25,4,IF(BZ316&gt;18,3,IF(BZ316&gt;12,2,IF(BZ316&gt;4,1,0))))-BX316-2+1</f>
        <v/>
      </c>
      <c r="CE316" s="30" t="n"/>
      <c r="CF316" s="169">
        <f>CD316*CI316</f>
        <v/>
      </c>
      <c r="CG316" s="170">
        <f>F316-BY316+1</f>
        <v/>
      </c>
      <c r="CH316" s="169">
        <f>CE316*16</f>
        <v/>
      </c>
      <c r="CI316" s="171">
        <f>VLOOKUP(A316,[1]DATA!$A$6:$AI$331,34,0)</f>
        <v/>
      </c>
      <c r="CJ316" s="172">
        <f>VLOOKUP(A316,[2]CHAMCONG!A$7:CI$333,79,0)</f>
        <v/>
      </c>
      <c r="CK316" s="173">
        <f>CJ316-CA316</f>
        <v/>
      </c>
      <c r="CL316" s="25" t="n"/>
      <c r="CM316" s="25" t="n"/>
    </row>
    <row r="317" ht="18" customFormat="1" customHeight="1" s="26">
      <c r="A317" s="69" t="inlineStr">
        <is>
          <t>A2048</t>
        </is>
      </c>
      <c r="B317" s="70" t="inlineStr">
        <is>
          <t>Phạm Văn Hoài</t>
        </is>
      </c>
      <c r="C317" s="71" t="inlineStr">
        <is>
          <t>X1 Xi Line 1-1</t>
        </is>
      </c>
      <c r="D317" s="72" t="inlineStr">
        <is>
          <t>Trực tiếp</t>
        </is>
      </c>
      <c r="E317" s="73" t="inlineStr">
        <is>
          <t>2021-06-25</t>
        </is>
      </c>
      <c r="F317" s="73" t="inlineStr"/>
      <c r="G317" s="74" t="inlineStr">
        <is>
          <t>A</t>
        </is>
      </c>
      <c r="H317" s="74" t="n">
        <v>4</v>
      </c>
      <c r="I317" s="74" t="inlineStr">
        <is>
          <t>A</t>
        </is>
      </c>
      <c r="J317" s="74" t="n">
        <v>4</v>
      </c>
      <c r="K317" s="74" t="inlineStr">
        <is>
          <t>A</t>
        </is>
      </c>
      <c r="L317" s="74" t="n">
        <v>4</v>
      </c>
      <c r="M317" s="74" t="inlineStr">
        <is>
          <t>P</t>
        </is>
      </c>
      <c r="N317" s="74" t="n">
        <v>0</v>
      </c>
      <c r="O317" s="74" t="inlineStr"/>
      <c r="P317" s="74" t="n">
        <v>0</v>
      </c>
      <c r="Q317" s="74" t="inlineStr">
        <is>
          <t>C</t>
        </is>
      </c>
      <c r="R317" s="74" t="n">
        <v>4</v>
      </c>
      <c r="S317" s="74" t="inlineStr">
        <is>
          <t>P</t>
        </is>
      </c>
      <c r="T317" s="74" t="n">
        <v>0</v>
      </c>
      <c r="U317" s="74" t="inlineStr">
        <is>
          <t>C</t>
        </is>
      </c>
      <c r="V317" s="74" t="n">
        <v>4</v>
      </c>
      <c r="W317" s="74" t="inlineStr">
        <is>
          <t>C</t>
        </is>
      </c>
      <c r="X317" s="74" t="n">
        <v>4</v>
      </c>
      <c r="Y317" s="74" t="inlineStr">
        <is>
          <t>C</t>
        </is>
      </c>
      <c r="Z317" s="74" t="n">
        <v>4</v>
      </c>
      <c r="AA317" s="74" t="inlineStr">
        <is>
          <t>P</t>
        </is>
      </c>
      <c r="AB317" s="74" t="n">
        <v>0</v>
      </c>
      <c r="AC317" s="74" t="inlineStr"/>
      <c r="AD317" s="74" t="n">
        <v>0</v>
      </c>
      <c r="AE317" s="74" t="inlineStr">
        <is>
          <t>A</t>
        </is>
      </c>
      <c r="AF317" s="74" t="n">
        <v>4</v>
      </c>
      <c r="AG317" s="74" t="inlineStr">
        <is>
          <t>P</t>
        </is>
      </c>
      <c r="AH317" s="74" t="n">
        <v>0</v>
      </c>
      <c r="AI317" s="74" t="inlineStr">
        <is>
          <t>A</t>
        </is>
      </c>
      <c r="AJ317" s="74" t="n">
        <v>4</v>
      </c>
      <c r="AK317" s="74" t="inlineStr">
        <is>
          <t>A</t>
        </is>
      </c>
      <c r="AL317" s="74" t="n">
        <v>4</v>
      </c>
      <c r="AM317" s="74" t="inlineStr">
        <is>
          <t>A</t>
        </is>
      </c>
      <c r="AN317" s="74" t="n">
        <v>4</v>
      </c>
      <c r="AO317" s="74" t="inlineStr">
        <is>
          <t>A</t>
        </is>
      </c>
      <c r="AP317" s="74" t="n">
        <v>4</v>
      </c>
      <c r="AQ317" s="74" t="inlineStr"/>
      <c r="AR317" s="74" t="n">
        <v>0</v>
      </c>
      <c r="AS317" s="74" t="inlineStr">
        <is>
          <t>P</t>
        </is>
      </c>
      <c r="AT317" s="74" t="n">
        <v>0</v>
      </c>
      <c r="AU317" s="74" t="inlineStr">
        <is>
          <t>C</t>
        </is>
      </c>
      <c r="AV317" s="74" t="n">
        <v>4</v>
      </c>
      <c r="AW317" s="75" t="inlineStr">
        <is>
          <t>C</t>
        </is>
      </c>
      <c r="AX317" s="74" t="n">
        <v>4</v>
      </c>
      <c r="AY317" s="74" t="inlineStr">
        <is>
          <t>C</t>
        </is>
      </c>
      <c r="AZ317" s="74" t="n">
        <v>4</v>
      </c>
      <c r="BA317" s="74" t="inlineStr">
        <is>
          <t>C</t>
        </is>
      </c>
      <c r="BB317" s="74" t="n">
        <v>4</v>
      </c>
      <c r="BC317" s="74" t="inlineStr">
        <is>
          <t>C</t>
        </is>
      </c>
      <c r="BD317" s="74" t="n">
        <v>4</v>
      </c>
      <c r="BE317" s="74" t="inlineStr"/>
      <c r="BF317" s="74" t="n">
        <v>0</v>
      </c>
      <c r="BG317" s="74" t="inlineStr">
        <is>
          <t>A</t>
        </is>
      </c>
      <c r="BH317" s="74" t="n">
        <v>4</v>
      </c>
      <c r="BI317" s="74" t="inlineStr">
        <is>
          <t>A</t>
        </is>
      </c>
      <c r="BJ317" s="74" t="n">
        <v>4</v>
      </c>
      <c r="BK317" s="74" t="inlineStr">
        <is>
          <t>A</t>
        </is>
      </c>
      <c r="BL317" s="74" t="n">
        <v>4</v>
      </c>
      <c r="BM317" s="74" t="inlineStr">
        <is>
          <t>A</t>
        </is>
      </c>
      <c r="BN317" s="74" t="n">
        <v>4</v>
      </c>
      <c r="BO317" s="74" t="n"/>
      <c r="BP317" s="74" t="n"/>
      <c r="BQ317" s="165">
        <f>COUNTIF($G317:$BP317,"a")+COUNTIF($G317:$BP317,"r0,a5")/2+COUNTIF($G317:$BP317,"p5,a5")/2</f>
        <v/>
      </c>
      <c r="BR317" s="165">
        <f>COUNTIF($G317:$BP317,"d")+COUNTIF($G317:$BP317,"r0,d5")/2+COUNTIF($G317:$BP317,"p5,d5")/2</f>
        <v/>
      </c>
      <c r="BS317" s="165">
        <f>COUNTIF($G317:$BP317,"b")+COUNTIF($G317:$BP317,"r0,b5")/2+COUNTIF($G317:$BP317,"p5,b5")/2</f>
        <v/>
      </c>
      <c r="BT317" s="165">
        <f>COUNTIF($G317:$BP317,"c")+COUNTIF($G317:$BP317,"r0,c5")/2+COUNTIF($G317:$BP317,"p5,c5")/2</f>
        <v/>
      </c>
      <c r="BU317" s="165">
        <f>COUNTIF($G317:$BP317,"KH")+COUNTIF($G317:$BP317,"TL")+COUNTIF($G317:$BP317,"L")</f>
        <v/>
      </c>
      <c r="BV317" s="165" t="n"/>
      <c r="BW317" s="165">
        <f>COUNTIF($G317:$BP317,"hh")</f>
        <v/>
      </c>
      <c r="BX317" s="165">
        <f>COUNTIF($G317:$BP317,"nt7")</f>
        <v/>
      </c>
      <c r="BY317" s="165">
        <f>COUNTIF($G317:$BP317,"P")+COUNTIF($G317:$BP317,"p5,a5")/2+COUNTIF($G317:$BP317,"p5,b5")/2+COUNTIF($G317:$BP317,"p5,c5")/2+COUNTIF($G317:$BP317,"p5,d5")/2</f>
        <v/>
      </c>
      <c r="BZ317" s="166">
        <f>SUBTOTAL(9,BQ317:BY317)</f>
        <v/>
      </c>
      <c r="CA317" s="167">
        <f>SUM(J317,L317,N317,P317,R317,T317,X317,Z317,AB317,AD317,AF317,AH317,AL317,AN317,AP317,AR317,AT317,AV317,AZ317,BB317,BD317,BF317,BH317,BP317)</f>
        <v/>
      </c>
      <c r="CB317" s="168">
        <f>SUM(H317,V317,AJ317,AX317,BL317)</f>
        <v/>
      </c>
      <c r="CC317" s="24">
        <f>SUM(BJ317,BN317)</f>
        <v/>
      </c>
      <c r="CD317" s="169">
        <f>IF(BZ317&gt;25,4,IF(BZ317&gt;18,3,IF(BZ317&gt;12,2,IF(BZ317&gt;4,1,0))))-BX317-2+1</f>
        <v/>
      </c>
      <c r="CE317" s="30" t="n"/>
      <c r="CF317" s="169">
        <f>CD317*CI317</f>
        <v/>
      </c>
      <c r="CG317" s="170">
        <f>F317-BY317+1</f>
        <v/>
      </c>
      <c r="CH317" s="169">
        <f>CE317*16</f>
        <v/>
      </c>
      <c r="CI317" s="171">
        <f>VLOOKUP(A317,[1]DATA!$A$6:$AI$331,34,0)</f>
        <v/>
      </c>
      <c r="CJ317" s="172">
        <f>VLOOKUP(A317,[2]CHAMCONG!A$7:CI$333,79,0)</f>
        <v/>
      </c>
      <c r="CK317" s="173">
        <f>CJ317-CA317</f>
        <v/>
      </c>
      <c r="CL317" s="25" t="n"/>
      <c r="CM317" s="25" t="n"/>
    </row>
    <row r="318" ht="18" customFormat="1" customHeight="1" s="29">
      <c r="A318" s="69" t="inlineStr">
        <is>
          <t>A2049</t>
        </is>
      </c>
      <c r="B318" s="70" t="inlineStr">
        <is>
          <t>Huỳnh Lệ Hoa</t>
        </is>
      </c>
      <c r="C318" s="71" t="inlineStr">
        <is>
          <t>Hành Chính</t>
        </is>
      </c>
      <c r="D318" s="72" t="inlineStr">
        <is>
          <t>Trực tiếp</t>
        </is>
      </c>
      <c r="E318" s="73" t="inlineStr">
        <is>
          <t>2021-10-11</t>
        </is>
      </c>
      <c r="F318" s="73" t="inlineStr"/>
      <c r="G318" s="74" t="inlineStr">
        <is>
          <t>A</t>
        </is>
      </c>
      <c r="H318" s="74" t="n">
        <v>0</v>
      </c>
      <c r="I318" s="74" t="inlineStr">
        <is>
          <t>P</t>
        </is>
      </c>
      <c r="J318" s="74" t="n">
        <v>0</v>
      </c>
      <c r="K318" s="74" t="inlineStr">
        <is>
          <t>A</t>
        </is>
      </c>
      <c r="L318" s="74" t="n">
        <v>0</v>
      </c>
      <c r="M318" s="74" t="inlineStr">
        <is>
          <t>A</t>
        </is>
      </c>
      <c r="N318" s="74" t="n">
        <v>0</v>
      </c>
      <c r="O318" s="74" t="inlineStr"/>
      <c r="P318" s="74" t="n">
        <v>0</v>
      </c>
      <c r="Q318" s="74" t="inlineStr">
        <is>
          <t>A</t>
        </is>
      </c>
      <c r="R318" s="74" t="n">
        <v>0</v>
      </c>
      <c r="S318" s="74" t="inlineStr">
        <is>
          <t>A</t>
        </is>
      </c>
      <c r="T318" s="74" t="n">
        <v>0</v>
      </c>
      <c r="U318" s="74" t="inlineStr">
        <is>
          <t>A</t>
        </is>
      </c>
      <c r="V318" s="74" t="n">
        <v>0</v>
      </c>
      <c r="W318" s="74" t="inlineStr">
        <is>
          <t>A</t>
        </is>
      </c>
      <c r="X318" s="74" t="n">
        <v>0</v>
      </c>
      <c r="Y318" s="74" t="inlineStr">
        <is>
          <t>A</t>
        </is>
      </c>
      <c r="Z318" s="74" t="n">
        <v>0</v>
      </c>
      <c r="AA318" s="74" t="inlineStr">
        <is>
          <t>A</t>
        </is>
      </c>
      <c r="AB318" s="74" t="n">
        <v>0</v>
      </c>
      <c r="AC318" s="74" t="inlineStr"/>
      <c r="AD318" s="74" t="n">
        <v>0</v>
      </c>
      <c r="AE318" s="74" t="inlineStr">
        <is>
          <t>A</t>
        </is>
      </c>
      <c r="AF318" s="74" t="n">
        <v>0</v>
      </c>
      <c r="AG318" s="74" t="inlineStr">
        <is>
          <t>A</t>
        </is>
      </c>
      <c r="AH318" s="74" t="n">
        <v>0</v>
      </c>
      <c r="AI318" s="74" t="inlineStr">
        <is>
          <t>A</t>
        </is>
      </c>
      <c r="AJ318" s="74" t="n">
        <v>0</v>
      </c>
      <c r="AK318" s="74" t="inlineStr">
        <is>
          <t>A</t>
        </is>
      </c>
      <c r="AL318" s="74" t="n">
        <v>0</v>
      </c>
      <c r="AM318" s="74" t="inlineStr">
        <is>
          <t>A</t>
        </is>
      </c>
      <c r="AN318" s="74" t="n">
        <v>0</v>
      </c>
      <c r="AO318" s="74" t="inlineStr">
        <is>
          <t>A</t>
        </is>
      </c>
      <c r="AP318" s="74" t="n">
        <v>0</v>
      </c>
      <c r="AQ318" s="74" t="inlineStr"/>
      <c r="AR318" s="74" t="n">
        <v>0</v>
      </c>
      <c r="AS318" s="74" t="inlineStr">
        <is>
          <t>P</t>
        </is>
      </c>
      <c r="AT318" s="74" t="n">
        <v>0</v>
      </c>
      <c r="AU318" s="74" t="inlineStr">
        <is>
          <t>B</t>
        </is>
      </c>
      <c r="AV318" s="74" t="n">
        <v>0</v>
      </c>
      <c r="AW318" s="74" t="inlineStr">
        <is>
          <t>B</t>
        </is>
      </c>
      <c r="AX318" s="74" t="n">
        <v>0</v>
      </c>
      <c r="AY318" s="74" t="inlineStr">
        <is>
          <t>B</t>
        </is>
      </c>
      <c r="AZ318" s="74" t="n">
        <v>0</v>
      </c>
      <c r="BA318" s="74" t="inlineStr">
        <is>
          <t>B</t>
        </is>
      </c>
      <c r="BB318" s="74" t="n">
        <v>0</v>
      </c>
      <c r="BC318" s="74" t="inlineStr">
        <is>
          <t>B</t>
        </is>
      </c>
      <c r="BD318" s="74" t="n">
        <v>0</v>
      </c>
      <c r="BE318" s="74" t="inlineStr"/>
      <c r="BF318" s="74" t="n">
        <v>0</v>
      </c>
      <c r="BG318" s="74" t="inlineStr">
        <is>
          <t>B</t>
        </is>
      </c>
      <c r="BH318" s="74" t="n">
        <v>0</v>
      </c>
      <c r="BI318" s="74" t="inlineStr">
        <is>
          <t>B</t>
        </is>
      </c>
      <c r="BJ318" s="74" t="n">
        <v>0</v>
      </c>
      <c r="BK318" s="74" t="inlineStr">
        <is>
          <t>B</t>
        </is>
      </c>
      <c r="BL318" s="74" t="n">
        <v>0</v>
      </c>
      <c r="BM318" s="74" t="inlineStr">
        <is>
          <t>B</t>
        </is>
      </c>
      <c r="BN318" s="74" t="n">
        <v>0</v>
      </c>
      <c r="BO318" s="74" t="n"/>
      <c r="BP318" s="74" t="n"/>
      <c r="BQ318" s="165">
        <f>COUNTIF($G318:$BP318,"a")+COUNTIF($G318:$BP318,"r0,a5")/2+COUNTIF($G318:$BP318,"p5,a5")/2</f>
        <v/>
      </c>
      <c r="BR318" s="165">
        <f>COUNTIF($G318:$BP318,"d")+COUNTIF($G318:$BP318,"r0,d5")/2+COUNTIF($G318:$BP318,"p5,d5")/2</f>
        <v/>
      </c>
      <c r="BS318" s="165">
        <f>COUNTIF($G318:$BP318,"b")+COUNTIF($G318:$BP318,"r0,b5")/2+COUNTIF($G318:$BP318,"p5,b5")/2</f>
        <v/>
      </c>
      <c r="BT318" s="165">
        <f>COUNTIF($G318:$BP318,"c")+COUNTIF($G318:$BP318,"r0,c5")/2+COUNTIF($G318:$BP318,"p5,c5")/2</f>
        <v/>
      </c>
      <c r="BU318" s="165">
        <f>COUNTIF($G318:$BP318,"KH")+COUNTIF($G318:$BP318,"TL")+COUNTIF($G318:$BP318,"L")</f>
        <v/>
      </c>
      <c r="BV318" s="165" t="n"/>
      <c r="BW318" s="165">
        <f>COUNTIF($G318:$BP318,"hh")</f>
        <v/>
      </c>
      <c r="BX318" s="165">
        <f>COUNTIF($G318:$BP318,"nt7")</f>
        <v/>
      </c>
      <c r="BY318" s="165">
        <f>COUNTIF($G318:$BP318,"P")+COUNTIF($G318:$BP318,"p5,a5")/2+COUNTIF($G318:$BP318,"p5,b5")/2+COUNTIF($G318:$BP318,"p5,c5")/2+COUNTIF($G318:$BP318,"p5,d5")/2</f>
        <v/>
      </c>
      <c r="BZ318" s="166">
        <f>SUBTOTAL(9,BQ318:BY318)</f>
        <v/>
      </c>
      <c r="CA318" s="167">
        <f>SUM(J318,L318,N318,P318,R318,T318,X318,Z318,AB318,AD318,AF318,AH318,AL318,AN318,AP318,AR318,AT318,AV318,AZ318,BB318,BD318,BF318,BH318,BP318)</f>
        <v/>
      </c>
      <c r="CB318" s="168">
        <f>SUM(H318,V318,AJ318,AX318,BL318)</f>
        <v/>
      </c>
      <c r="CC318" s="24">
        <f>SUM(BJ318,BN318)</f>
        <v/>
      </c>
      <c r="CD318" s="169">
        <f>IF(BZ318&gt;25,4,IF(BZ318&gt;18,3,IF(BZ318&gt;12,2,IF(BZ318&gt;4,1,0))))-BX318-2+1</f>
        <v/>
      </c>
      <c r="CE318" s="30" t="n"/>
      <c r="CF318" s="169">
        <f>CD318*CI318</f>
        <v/>
      </c>
      <c r="CG318" s="170">
        <f>F318-BY318+1</f>
        <v/>
      </c>
      <c r="CH318" s="169">
        <f>CE318*16</f>
        <v/>
      </c>
      <c r="CI318" s="171">
        <f>VLOOKUP(A318,[1]DATA!$A$6:$AI$331,34,0)</f>
        <v/>
      </c>
      <c r="CJ318" s="172">
        <f>VLOOKUP(A318,[2]CHAMCONG!A$7:CI$333,79,0)</f>
        <v/>
      </c>
      <c r="CK318" s="173">
        <f>CJ318-CA318</f>
        <v/>
      </c>
      <c r="CL318" s="25" t="n"/>
      <c r="CM318" s="25" t="n"/>
    </row>
    <row r="319" ht="21.75" customFormat="1" customHeight="1" s="26">
      <c r="A319" s="69" t="inlineStr">
        <is>
          <t>A2050</t>
        </is>
      </c>
      <c r="B319" s="70" t="inlineStr">
        <is>
          <t>Dương Trúc Linh</t>
        </is>
      </c>
      <c r="C319" s="71" t="inlineStr">
        <is>
          <t>QA/QC X2</t>
        </is>
      </c>
      <c r="D319" s="72" t="inlineStr">
        <is>
          <t>Trực tiếp</t>
        </is>
      </c>
      <c r="E319" s="73" t="inlineStr">
        <is>
          <t>2021-06-21</t>
        </is>
      </c>
      <c r="F319" s="73" t="inlineStr"/>
      <c r="G319" s="74" t="inlineStr">
        <is>
          <t>C</t>
        </is>
      </c>
      <c r="H319" s="74" t="n">
        <v>4</v>
      </c>
      <c r="I319" s="74" t="inlineStr">
        <is>
          <t>C</t>
        </is>
      </c>
      <c r="J319" s="74" t="n">
        <v>4</v>
      </c>
      <c r="K319" s="74" t="inlineStr">
        <is>
          <t>C</t>
        </is>
      </c>
      <c r="L319" s="74" t="n">
        <v>4</v>
      </c>
      <c r="M319" s="74" t="inlineStr">
        <is>
          <t>C</t>
        </is>
      </c>
      <c r="N319" s="74" t="n">
        <v>4</v>
      </c>
      <c r="O319" s="75" t="inlineStr"/>
      <c r="P319" s="74" t="n">
        <v>8</v>
      </c>
      <c r="Q319" s="75" t="inlineStr">
        <is>
          <t>A</t>
        </is>
      </c>
      <c r="R319" s="75" t="n">
        <v>4</v>
      </c>
      <c r="S319" s="74" t="inlineStr">
        <is>
          <t>A</t>
        </is>
      </c>
      <c r="T319" s="74" t="n">
        <v>4</v>
      </c>
      <c r="U319" s="74" t="inlineStr">
        <is>
          <t>A</t>
        </is>
      </c>
      <c r="V319" s="74" t="n">
        <v>4</v>
      </c>
      <c r="W319" s="74" t="inlineStr">
        <is>
          <t>A</t>
        </is>
      </c>
      <c r="X319" s="74" t="n">
        <v>4</v>
      </c>
      <c r="Y319" s="74" t="inlineStr">
        <is>
          <t>A</t>
        </is>
      </c>
      <c r="Z319" s="74" t="n">
        <v>4</v>
      </c>
      <c r="AA319" s="74" t="inlineStr">
        <is>
          <t>A</t>
        </is>
      </c>
      <c r="AB319" s="74" t="n">
        <v>4</v>
      </c>
      <c r="AC319" s="74" t="inlineStr"/>
      <c r="AD319" s="74" t="n">
        <v>0</v>
      </c>
      <c r="AE319" s="74" t="inlineStr">
        <is>
          <t>A</t>
        </is>
      </c>
      <c r="AF319" s="74" t="n">
        <v>4</v>
      </c>
      <c r="AG319" s="74" t="inlineStr">
        <is>
          <t>A</t>
        </is>
      </c>
      <c r="AH319" s="74" t="n">
        <v>4</v>
      </c>
      <c r="AI319" s="74" t="inlineStr">
        <is>
          <t>A</t>
        </is>
      </c>
      <c r="AJ319" s="74" t="n">
        <v>4</v>
      </c>
      <c r="AK319" s="74" t="inlineStr">
        <is>
          <t>A</t>
        </is>
      </c>
      <c r="AL319" s="74" t="n">
        <v>4</v>
      </c>
      <c r="AM319" s="74" t="inlineStr">
        <is>
          <t>A</t>
        </is>
      </c>
      <c r="AN319" s="74" t="n">
        <v>4</v>
      </c>
      <c r="AO319" s="75" t="inlineStr">
        <is>
          <t>A</t>
        </is>
      </c>
      <c r="AP319" s="74" t="n">
        <v>4</v>
      </c>
      <c r="AQ319" s="75" t="inlineStr"/>
      <c r="AR319" s="74" t="n">
        <v>0</v>
      </c>
      <c r="AS319" s="75" t="inlineStr">
        <is>
          <t>P</t>
        </is>
      </c>
      <c r="AT319" s="75" t="n">
        <v>0</v>
      </c>
      <c r="AU319" s="75" t="inlineStr">
        <is>
          <t>P</t>
        </is>
      </c>
      <c r="AV319" s="74" t="n">
        <v>0</v>
      </c>
      <c r="AW319" s="74" t="inlineStr">
        <is>
          <t>P</t>
        </is>
      </c>
      <c r="AX319" s="74" t="n">
        <v>0</v>
      </c>
      <c r="AY319" s="74" t="inlineStr">
        <is>
          <t>C</t>
        </is>
      </c>
      <c r="AZ319" s="74" t="n">
        <v>4</v>
      </c>
      <c r="BA319" s="74" t="inlineStr">
        <is>
          <t>C</t>
        </is>
      </c>
      <c r="BB319" s="74" t="n">
        <v>4</v>
      </c>
      <c r="BC319" s="74" t="inlineStr">
        <is>
          <t>C</t>
        </is>
      </c>
      <c r="BD319" s="74" t="n">
        <v>4</v>
      </c>
      <c r="BE319" s="74" t="inlineStr"/>
      <c r="BF319" s="74" t="n">
        <v>0</v>
      </c>
      <c r="BG319" s="74" t="inlineStr">
        <is>
          <t>C</t>
        </is>
      </c>
      <c r="BH319" s="74" t="n">
        <v>4</v>
      </c>
      <c r="BI319" s="74" t="inlineStr">
        <is>
          <t>C</t>
        </is>
      </c>
      <c r="BJ319" s="74" t="n">
        <v>4</v>
      </c>
      <c r="BK319" s="74" t="inlineStr">
        <is>
          <t>C</t>
        </is>
      </c>
      <c r="BL319" s="74" t="n">
        <v>4</v>
      </c>
      <c r="BM319" s="74" t="inlineStr">
        <is>
          <t>C</t>
        </is>
      </c>
      <c r="BN319" s="74" t="n">
        <v>4</v>
      </c>
      <c r="BO319" s="74" t="n"/>
      <c r="BP319" s="74" t="n"/>
      <c r="BQ319" s="165">
        <f>COUNTIF($G319:$BP319,"a")+COUNTIF($G319:$BP319,"r0,a5")/2+COUNTIF($G319:$BP319,"p5,a5")/2</f>
        <v/>
      </c>
      <c r="BR319" s="165">
        <f>COUNTIF($G319:$BP319,"d")+COUNTIF($G319:$BP319,"r0,d5")/2+COUNTIF($G319:$BP319,"p5,d5")/2</f>
        <v/>
      </c>
      <c r="BS319" s="165">
        <f>COUNTIF($G319:$BP319,"b")+COUNTIF($G319:$BP319,"r0,b5")/2+COUNTIF($G319:$BP319,"p5,b5")/2</f>
        <v/>
      </c>
      <c r="BT319" s="165">
        <f>COUNTIF($G319:$BP319,"c")+COUNTIF($G319:$BP319,"r0,c5")/2+COUNTIF($G319:$BP319,"p5,c5")/2</f>
        <v/>
      </c>
      <c r="BU319" s="165">
        <f>COUNTIF($G319:$BP319,"KH")+COUNTIF($G319:$BP319,"TL")+COUNTIF($G319:$BP319,"L")</f>
        <v/>
      </c>
      <c r="BV319" s="165" t="n"/>
      <c r="BW319" s="165">
        <f>COUNTIF($G319:$BP319,"hh")</f>
        <v/>
      </c>
      <c r="BX319" s="165">
        <f>COUNTIF($G319:$BP319,"nt7")</f>
        <v/>
      </c>
      <c r="BY319" s="165">
        <f>COUNTIF($G319:$BP319,"P")+COUNTIF($G319:$BP319,"p5,a5")/2+COUNTIF($G319:$BP319,"p5,b5")/2+COUNTIF($G319:$BP319,"p5,c5")/2+COUNTIF($G319:$BP319,"p5,d5")/2</f>
        <v/>
      </c>
      <c r="BZ319" s="166">
        <f>SUBTOTAL(9,BQ319:BY319)</f>
        <v/>
      </c>
      <c r="CA319" s="167">
        <f>SUM(J319,L319,N319,P319,R319,T319,X319,Z319,AB319,AD319,AF319,AH319,AL319,AN319,AP319,AR319,AT319,AV319,AZ319,BB319,BD319,BF319,BH319,BP319)</f>
        <v/>
      </c>
      <c r="CB319" s="168">
        <f>SUM(H319,V319,AJ319,AX319,BL319)</f>
        <v/>
      </c>
      <c r="CC319" s="24">
        <f>SUM(BJ319,BN319)</f>
        <v/>
      </c>
      <c r="CD319" s="169">
        <f>IF(BZ319&gt;25,4,IF(BZ319&gt;18,3,IF(BZ319&gt;12,2,IF(BZ319&gt;4,1,0))))-BX319-2+1</f>
        <v/>
      </c>
      <c r="CE319" s="30" t="n"/>
      <c r="CF319" s="169">
        <f>CD319*CI319</f>
        <v/>
      </c>
      <c r="CG319" s="170">
        <f>F319-BY319+1</f>
        <v/>
      </c>
      <c r="CH319" s="169">
        <f>CE319*16</f>
        <v/>
      </c>
      <c r="CI319" s="171">
        <f>VLOOKUP(A319,[1]DATA!$A$6:$AI$331,34,0)</f>
        <v/>
      </c>
      <c r="CJ319" s="172">
        <f>VLOOKUP(A319,[2]CHAMCONG!A$7:CI$333,79,0)</f>
        <v/>
      </c>
      <c r="CK319" s="173">
        <f>CJ319-CA319</f>
        <v/>
      </c>
      <c r="CL319" s="25" t="n"/>
      <c r="CM319" s="25" t="n"/>
    </row>
    <row r="320" ht="18" customFormat="1" customHeight="1" s="26">
      <c r="A320" s="69" t="inlineStr">
        <is>
          <t>A2051</t>
        </is>
      </c>
      <c r="B320" s="70" t="inlineStr">
        <is>
          <t>Nguyễn Thị Hồng</t>
        </is>
      </c>
      <c r="C320" s="71" t="inlineStr">
        <is>
          <t>Freelance</t>
        </is>
      </c>
      <c r="D320" s="72" t="inlineStr">
        <is>
          <t>Trực tiếp</t>
        </is>
      </c>
      <c r="E320" s="73" t="inlineStr">
        <is>
          <t>2021-10-01</t>
        </is>
      </c>
      <c r="F320" s="73" t="inlineStr"/>
      <c r="G320" s="74" t="inlineStr">
        <is>
          <t>P</t>
        </is>
      </c>
      <c r="H320" s="74" t="n">
        <v>0</v>
      </c>
      <c r="I320" s="74" t="inlineStr">
        <is>
          <t>P</t>
        </is>
      </c>
      <c r="J320" s="74" t="n">
        <v>0</v>
      </c>
      <c r="K320" s="74" t="inlineStr">
        <is>
          <t>P</t>
        </is>
      </c>
      <c r="L320" s="74" t="n">
        <v>0</v>
      </c>
      <c r="M320" s="74" t="inlineStr">
        <is>
          <t>P</t>
        </is>
      </c>
      <c r="N320" s="74" t="n">
        <v>0</v>
      </c>
      <c r="O320" s="74" t="inlineStr"/>
      <c r="P320" s="74" t="n">
        <v>0</v>
      </c>
      <c r="Q320" s="74" t="inlineStr">
        <is>
          <t>P</t>
        </is>
      </c>
      <c r="R320" s="74" t="n">
        <v>0</v>
      </c>
      <c r="S320" s="74" t="inlineStr">
        <is>
          <t>P</t>
        </is>
      </c>
      <c r="T320" s="74" t="n">
        <v>0</v>
      </c>
      <c r="U320" s="74" t="inlineStr">
        <is>
          <t>P</t>
        </is>
      </c>
      <c r="V320" s="74" t="n">
        <v>0</v>
      </c>
      <c r="W320" s="74" t="inlineStr">
        <is>
          <t>P</t>
        </is>
      </c>
      <c r="X320" s="74" t="n">
        <v>0</v>
      </c>
      <c r="Y320" s="74" t="inlineStr">
        <is>
          <t>P</t>
        </is>
      </c>
      <c r="Z320" s="74" t="n">
        <v>0</v>
      </c>
      <c r="AA320" s="74" t="inlineStr">
        <is>
          <t>P</t>
        </is>
      </c>
      <c r="AB320" s="74" t="n">
        <v>0</v>
      </c>
      <c r="AC320" s="74" t="inlineStr"/>
      <c r="AD320" s="74" t="n">
        <v>0</v>
      </c>
      <c r="AE320" s="74" t="inlineStr">
        <is>
          <t>P</t>
        </is>
      </c>
      <c r="AF320" s="74" t="n">
        <v>0</v>
      </c>
      <c r="AG320" s="74" t="inlineStr">
        <is>
          <t>P</t>
        </is>
      </c>
      <c r="AH320" s="74" t="n">
        <v>0</v>
      </c>
      <c r="AI320" s="74" t="inlineStr">
        <is>
          <t>P</t>
        </is>
      </c>
      <c r="AJ320" s="74" t="n">
        <v>0</v>
      </c>
      <c r="AK320" s="74" t="inlineStr">
        <is>
          <t>P</t>
        </is>
      </c>
      <c r="AL320" s="74" t="n">
        <v>0</v>
      </c>
      <c r="AM320" s="74" t="inlineStr">
        <is>
          <t>P</t>
        </is>
      </c>
      <c r="AN320" s="74" t="n">
        <v>0</v>
      </c>
      <c r="AO320" s="74" t="inlineStr">
        <is>
          <t>P</t>
        </is>
      </c>
      <c r="AP320" s="74" t="n">
        <v>0</v>
      </c>
      <c r="AQ320" s="74" t="inlineStr"/>
      <c r="AR320" s="74" t="n">
        <v>0</v>
      </c>
      <c r="AS320" s="74" t="inlineStr">
        <is>
          <t>P</t>
        </is>
      </c>
      <c r="AT320" s="74" t="n">
        <v>0</v>
      </c>
      <c r="AU320" s="74" t="inlineStr">
        <is>
          <t>P</t>
        </is>
      </c>
      <c r="AV320" s="74" t="n">
        <v>0</v>
      </c>
      <c r="AW320" s="74" t="inlineStr">
        <is>
          <t>P</t>
        </is>
      </c>
      <c r="AX320" s="74" t="n">
        <v>0</v>
      </c>
      <c r="AY320" s="74" t="inlineStr">
        <is>
          <t>P</t>
        </is>
      </c>
      <c r="AZ320" s="74" t="n">
        <v>0</v>
      </c>
      <c r="BA320" s="74" t="inlineStr">
        <is>
          <t>P</t>
        </is>
      </c>
      <c r="BB320" s="74" t="n">
        <v>0</v>
      </c>
      <c r="BC320" s="74" t="inlineStr">
        <is>
          <t>P</t>
        </is>
      </c>
      <c r="BD320" s="74" t="n">
        <v>0</v>
      </c>
      <c r="BE320" s="74" t="inlineStr"/>
      <c r="BF320" s="74" t="n">
        <v>0</v>
      </c>
      <c r="BG320" s="74" t="inlineStr">
        <is>
          <t>P</t>
        </is>
      </c>
      <c r="BH320" s="74" t="n">
        <v>0</v>
      </c>
      <c r="BI320" s="74" t="inlineStr">
        <is>
          <t>P</t>
        </is>
      </c>
      <c r="BJ320" s="74" t="n">
        <v>0</v>
      </c>
      <c r="BK320" s="74" t="inlineStr">
        <is>
          <t>P</t>
        </is>
      </c>
      <c r="BL320" s="74" t="n">
        <v>0</v>
      </c>
      <c r="BM320" s="74" t="inlineStr">
        <is>
          <t>P</t>
        </is>
      </c>
      <c r="BN320" s="74" t="n">
        <v>0</v>
      </c>
      <c r="BO320" s="74" t="n"/>
      <c r="BP320" s="74" t="n"/>
      <c r="BQ320" s="165">
        <f>COUNTIF($G320:$BP320,"a")+COUNTIF($G320:$BP320,"r0,a5")/2+COUNTIF($G320:$BP320,"p5,a5")/2</f>
        <v/>
      </c>
      <c r="BR320" s="165">
        <f>COUNTIF($G320:$BP320,"d")+COUNTIF($G320:$BP320,"r0,d5")/2+COUNTIF($G320:$BP320,"p5,d5")/2</f>
        <v/>
      </c>
      <c r="BS320" s="165">
        <f>COUNTIF($G320:$BP320,"b")+COUNTIF($G320:$BP320,"r0,b5")/2+COUNTIF($G320:$BP320,"p5,b5")/2</f>
        <v/>
      </c>
      <c r="BT320" s="165">
        <f>COUNTIF($G320:$BP320,"c")+COUNTIF($G320:$BP320,"r0,c5")/2+COUNTIF($G320:$BP320,"p5,c5")/2</f>
        <v/>
      </c>
      <c r="BU320" s="165">
        <f>COUNTIF($G320:$BP320,"KH")+COUNTIF($G320:$BP320,"TL")+COUNTIF($G320:$BP320,"L")</f>
        <v/>
      </c>
      <c r="BV320" s="165" t="n"/>
      <c r="BW320" s="165">
        <f>COUNTIF($G320:$BP320,"hh")</f>
        <v/>
      </c>
      <c r="BX320" s="165">
        <f>COUNTIF($G320:$BP320,"nt7")</f>
        <v/>
      </c>
      <c r="BY320" s="165">
        <f>COUNTIF($G320:$BP320,"P")+COUNTIF($G320:$BP320,"p5,a5")/2+COUNTIF($G320:$BP320,"p5,b5")/2+COUNTIF($G320:$BP320,"p5,c5")/2+COUNTIF($G320:$BP320,"p5,d5")/2</f>
        <v/>
      </c>
      <c r="BZ320" s="166">
        <f>SUBTOTAL(9,BQ320:BY320)</f>
        <v/>
      </c>
      <c r="CA320" s="167">
        <f>SUM(J320,L320,N320,P320,R320,T320,X320,Z320,AB320,AD320,AF320,AH320,AL320,AN320,AP320,AR320,AT320,AV320,AZ320,BB320,BD320,BF320,BH320,BP320)</f>
        <v/>
      </c>
      <c r="CB320" s="168">
        <f>SUM(H320,V320,AJ320,AX320,BL320)</f>
        <v/>
      </c>
      <c r="CC320" s="24">
        <f>SUM(BJ320,BN320)</f>
        <v/>
      </c>
      <c r="CD320" s="169">
        <f>IF(BZ320&gt;25,4,IF(BZ320&gt;18,3,IF(BZ320&gt;12,2,IF(BZ320&gt;4,1,0))))-BX320-2+1</f>
        <v/>
      </c>
      <c r="CE320" s="30" t="n"/>
      <c r="CF320" s="169">
        <f>CD320*CI320</f>
        <v/>
      </c>
      <c r="CG320" s="170">
        <f>F320-BY320+1</f>
        <v/>
      </c>
      <c r="CH320" s="169">
        <f>CE320*16</f>
        <v/>
      </c>
      <c r="CI320" s="171">
        <f>VLOOKUP(A320,[1]DATA!$A$6:$AI$331,34,0)</f>
        <v/>
      </c>
      <c r="CJ320" s="172">
        <f>VLOOKUP(A320,[2]CHAMCONG!A$7:CI$333,79,0)</f>
        <v/>
      </c>
      <c r="CK320" s="173">
        <f>CJ320-CA320</f>
        <v/>
      </c>
      <c r="CL320" s="25" t="n"/>
      <c r="CM320" s="25" t="n"/>
    </row>
    <row r="321" ht="18" customFormat="1" customHeight="1" s="29">
      <c r="A321" s="69" t="inlineStr">
        <is>
          <t>A2052</t>
        </is>
      </c>
      <c r="B321" s="70" t="inlineStr">
        <is>
          <t>Hiên Chanh Đa</t>
        </is>
      </c>
      <c r="C321" s="71" t="inlineStr">
        <is>
          <t>X1 Xi Line 1-1</t>
        </is>
      </c>
      <c r="D321" s="72" t="inlineStr">
        <is>
          <t>Trực tiếp</t>
        </is>
      </c>
      <c r="E321" s="73" t="inlineStr">
        <is>
          <t>2021-06-28</t>
        </is>
      </c>
      <c r="F321" s="73" t="inlineStr"/>
      <c r="G321" s="74" t="inlineStr">
        <is>
          <t>C</t>
        </is>
      </c>
      <c r="H321" s="74" t="n">
        <v>4</v>
      </c>
      <c r="I321" s="74" t="inlineStr">
        <is>
          <t>C</t>
        </is>
      </c>
      <c r="J321" s="74" t="n">
        <v>4</v>
      </c>
      <c r="K321" s="74" t="inlineStr">
        <is>
          <t>C</t>
        </is>
      </c>
      <c r="L321" s="74" t="n">
        <v>4</v>
      </c>
      <c r="M321" s="74" t="inlineStr">
        <is>
          <t>C</t>
        </is>
      </c>
      <c r="N321" s="74" t="n">
        <v>4</v>
      </c>
      <c r="O321" s="74" t="inlineStr"/>
      <c r="P321" s="74" t="n">
        <v>10</v>
      </c>
      <c r="Q321" s="74" t="inlineStr">
        <is>
          <t>A</t>
        </is>
      </c>
      <c r="R321" s="74" t="n">
        <v>4</v>
      </c>
      <c r="S321" s="74" t="inlineStr">
        <is>
          <t>A</t>
        </is>
      </c>
      <c r="T321" s="74" t="n">
        <v>4</v>
      </c>
      <c r="U321" s="74" t="inlineStr">
        <is>
          <t>A</t>
        </is>
      </c>
      <c r="V321" s="74" t="n">
        <v>4</v>
      </c>
      <c r="W321" s="74" t="inlineStr">
        <is>
          <t>A</t>
        </is>
      </c>
      <c r="X321" s="74" t="n">
        <v>4</v>
      </c>
      <c r="Y321" s="74" t="inlineStr">
        <is>
          <t>A</t>
        </is>
      </c>
      <c r="Z321" s="74" t="n">
        <v>0</v>
      </c>
      <c r="AA321" s="74" t="inlineStr">
        <is>
          <t>A</t>
        </is>
      </c>
      <c r="AB321" s="74" t="n">
        <v>0</v>
      </c>
      <c r="AC321" s="74" t="inlineStr"/>
      <c r="AD321" s="74" t="n">
        <v>12</v>
      </c>
      <c r="AE321" s="74" t="inlineStr">
        <is>
          <t>C</t>
        </is>
      </c>
      <c r="AF321" s="74" t="n">
        <v>4</v>
      </c>
      <c r="AG321" s="74" t="inlineStr">
        <is>
          <t>C</t>
        </is>
      </c>
      <c r="AH321" s="74" t="n">
        <v>4</v>
      </c>
      <c r="AI321" s="74" t="inlineStr">
        <is>
          <t>C</t>
        </is>
      </c>
      <c r="AJ321" s="74" t="n">
        <v>4</v>
      </c>
      <c r="AK321" s="74" t="inlineStr">
        <is>
          <t>C</t>
        </is>
      </c>
      <c r="AL321" s="74" t="n">
        <v>4</v>
      </c>
      <c r="AM321" s="74" t="inlineStr">
        <is>
          <t>C</t>
        </is>
      </c>
      <c r="AN321" s="74" t="n">
        <v>4</v>
      </c>
      <c r="AO321" s="74" t="inlineStr">
        <is>
          <t>P</t>
        </is>
      </c>
      <c r="AP321" s="74" t="n">
        <v>0</v>
      </c>
      <c r="AQ321" s="74" t="inlineStr"/>
      <c r="AR321" s="74" t="n">
        <v>0</v>
      </c>
      <c r="AS321" s="74" t="inlineStr">
        <is>
          <t>P</t>
        </is>
      </c>
      <c r="AT321" s="74" t="n">
        <v>0</v>
      </c>
      <c r="AU321" s="74" t="inlineStr">
        <is>
          <t>A</t>
        </is>
      </c>
      <c r="AV321" s="74" t="n">
        <v>0</v>
      </c>
      <c r="AW321" s="74" t="inlineStr">
        <is>
          <t>A</t>
        </is>
      </c>
      <c r="AX321" s="74" t="n">
        <v>4</v>
      </c>
      <c r="AY321" s="74" t="inlineStr">
        <is>
          <t>P</t>
        </is>
      </c>
      <c r="AZ321" s="74" t="n">
        <v>0</v>
      </c>
      <c r="BA321" s="74" t="inlineStr">
        <is>
          <t>A</t>
        </is>
      </c>
      <c r="BB321" s="74" t="n">
        <v>4</v>
      </c>
      <c r="BC321" s="74" t="inlineStr">
        <is>
          <t>A</t>
        </is>
      </c>
      <c r="BD321" s="74" t="n">
        <v>4</v>
      </c>
      <c r="BE321" s="74" t="inlineStr"/>
      <c r="BF321" s="74" t="n">
        <v>12</v>
      </c>
      <c r="BG321" s="74" t="inlineStr">
        <is>
          <t>C</t>
        </is>
      </c>
      <c r="BH321" s="74" t="n">
        <v>4</v>
      </c>
      <c r="BI321" s="74" t="inlineStr">
        <is>
          <t>C</t>
        </is>
      </c>
      <c r="BJ321" s="74" t="n">
        <v>4</v>
      </c>
      <c r="BK321" s="74" t="inlineStr">
        <is>
          <t>C</t>
        </is>
      </c>
      <c r="BL321" s="74" t="n">
        <v>4</v>
      </c>
      <c r="BM321" s="74" t="inlineStr">
        <is>
          <t>C</t>
        </is>
      </c>
      <c r="BN321" s="74" t="n">
        <v>4</v>
      </c>
      <c r="BO321" s="74" t="n"/>
      <c r="BP321" s="74" t="n"/>
      <c r="BQ321" s="165">
        <f>COUNTIF($G321:$BP321,"a")+COUNTIF($G321:$BP321,"r0,a5")/2+COUNTIF($G321:$BP321,"p5,a5")/2</f>
        <v/>
      </c>
      <c r="BR321" s="165">
        <f>COUNTIF($G321:$BP321,"d")+COUNTIF($G321:$BP321,"r0,d5")/2+COUNTIF($G321:$BP321,"p5,d5")/2</f>
        <v/>
      </c>
      <c r="BS321" s="165">
        <f>COUNTIF($G321:$BP321,"b")+COUNTIF($G321:$BP321,"r0,b5")/2+COUNTIF($G321:$BP321,"p5,b5")/2</f>
        <v/>
      </c>
      <c r="BT321" s="165">
        <f>COUNTIF($G321:$BP321,"c")+COUNTIF($G321:$BP321,"r0,c5")/2+COUNTIF($G321:$BP321,"p5,c5")/2</f>
        <v/>
      </c>
      <c r="BU321" s="165">
        <f>COUNTIF($G321:$BP321,"KH")+COUNTIF($G321:$BP321,"TL")+COUNTIF($G321:$BP321,"L")</f>
        <v/>
      </c>
      <c r="BV321" s="165" t="n"/>
      <c r="BW321" s="165">
        <f>COUNTIF($G321:$BP321,"hh")</f>
        <v/>
      </c>
      <c r="BX321" s="165">
        <f>COUNTIF($G321:$BP321,"nt7")</f>
        <v/>
      </c>
      <c r="BY321" s="165">
        <f>COUNTIF($G321:$BP321,"P")+COUNTIF($G321:$BP321,"p5,a5")/2+COUNTIF($G321:$BP321,"p5,b5")/2+COUNTIF($G321:$BP321,"p5,c5")/2+COUNTIF($G321:$BP321,"p5,d5")/2</f>
        <v/>
      </c>
      <c r="BZ321" s="166">
        <f>SUBTOTAL(9,BQ321:BY321)</f>
        <v/>
      </c>
      <c r="CA321" s="167">
        <f>SUM(J321,L321,N321,P321,R321,T321,X321,Z321,AB321,AD321,AF321,AH321,AL321,AN321,AP321,AR321,AT321,AV321,AZ321,BB321,BD321,BF321,BH321,BP321)</f>
        <v/>
      </c>
      <c r="CB321" s="168">
        <f>SUM(H321,V321,AJ321,AX321,BL321)</f>
        <v/>
      </c>
      <c r="CC321" s="24">
        <f>SUM(BJ321,BN321)</f>
        <v/>
      </c>
      <c r="CD321" s="169">
        <f>IF(BZ321&gt;25,4,IF(BZ321&gt;18,3,IF(BZ321&gt;12,2,IF(BZ321&gt;4,1,0))))-BX321-2+1</f>
        <v/>
      </c>
      <c r="CE321" s="30" t="n"/>
      <c r="CF321" s="169">
        <f>CD321*CI321</f>
        <v/>
      </c>
      <c r="CG321" s="170">
        <f>F321-BY321+1</f>
        <v/>
      </c>
      <c r="CH321" s="169">
        <f>CE321*16</f>
        <v/>
      </c>
      <c r="CI321" s="171">
        <f>VLOOKUP(A321,[1]DATA!$A$6:$AI$331,34,0)</f>
        <v/>
      </c>
      <c r="CJ321" s="172">
        <f>VLOOKUP(A321,[2]CHAMCONG!A$7:CI$333,79,0)</f>
        <v/>
      </c>
      <c r="CK321" s="173">
        <f>CJ321-CA321</f>
        <v/>
      </c>
      <c r="CL321" s="25" t="n"/>
      <c r="CM321" s="25" t="n"/>
    </row>
    <row r="322" ht="18" customFormat="1" customHeight="1" s="26">
      <c r="A322" s="69" t="inlineStr">
        <is>
          <t>A2055</t>
        </is>
      </c>
      <c r="B322" s="70" t="inlineStr">
        <is>
          <t>Phạm Thị Nga</t>
        </is>
      </c>
      <c r="C322" s="71" t="inlineStr">
        <is>
          <t>Hành Chính</t>
        </is>
      </c>
      <c r="D322" s="72" t="inlineStr">
        <is>
          <t>Trực tiếp</t>
        </is>
      </c>
      <c r="E322" s="78" t="inlineStr">
        <is>
          <t>2021-10-11</t>
        </is>
      </c>
      <c r="F322" s="73" t="inlineStr"/>
      <c r="G322" s="74" t="inlineStr">
        <is>
          <t>B</t>
        </is>
      </c>
      <c r="H322" s="74" t="n">
        <v>0</v>
      </c>
      <c r="I322" s="74" t="inlineStr">
        <is>
          <t>B</t>
        </is>
      </c>
      <c r="J322" s="74" t="n">
        <v>0</v>
      </c>
      <c r="K322" s="74" t="inlineStr">
        <is>
          <t>B</t>
        </is>
      </c>
      <c r="L322" s="74" t="n">
        <v>0</v>
      </c>
      <c r="M322" s="74" t="inlineStr">
        <is>
          <t>B</t>
        </is>
      </c>
      <c r="N322" s="74" t="n">
        <v>0</v>
      </c>
      <c r="O322" s="74" t="inlineStr"/>
      <c r="P322" s="74" t="n">
        <v>0</v>
      </c>
      <c r="Q322" s="74" t="inlineStr">
        <is>
          <t>B</t>
        </is>
      </c>
      <c r="R322" s="74" t="n">
        <v>0</v>
      </c>
      <c r="S322" s="74" t="inlineStr">
        <is>
          <t>B</t>
        </is>
      </c>
      <c r="T322" s="74" t="n">
        <v>0</v>
      </c>
      <c r="U322" s="74" t="inlineStr">
        <is>
          <t>B</t>
        </is>
      </c>
      <c r="V322" s="74" t="n">
        <v>0</v>
      </c>
      <c r="W322" s="74" t="inlineStr">
        <is>
          <t>B</t>
        </is>
      </c>
      <c r="X322" s="74" t="n">
        <v>0</v>
      </c>
      <c r="Y322" s="74" t="inlineStr">
        <is>
          <t>B</t>
        </is>
      </c>
      <c r="Z322" s="74" t="n">
        <v>0</v>
      </c>
      <c r="AA322" s="74" t="inlineStr">
        <is>
          <t>B</t>
        </is>
      </c>
      <c r="AB322" s="74" t="n">
        <v>0</v>
      </c>
      <c r="AC322" s="74" t="inlineStr"/>
      <c r="AD322" s="74" t="n">
        <v>0</v>
      </c>
      <c r="AE322" s="74" t="inlineStr">
        <is>
          <t>B</t>
        </is>
      </c>
      <c r="AF322" s="74" t="n">
        <v>0</v>
      </c>
      <c r="AG322" s="74" t="inlineStr">
        <is>
          <t>B</t>
        </is>
      </c>
      <c r="AH322" s="74" t="n">
        <v>0</v>
      </c>
      <c r="AI322" s="74" t="inlineStr">
        <is>
          <t>B</t>
        </is>
      </c>
      <c r="AJ322" s="74" t="n">
        <v>0</v>
      </c>
      <c r="AK322" s="74" t="inlineStr">
        <is>
          <t>B</t>
        </is>
      </c>
      <c r="AL322" s="74" t="n">
        <v>0</v>
      </c>
      <c r="AM322" s="74" t="inlineStr">
        <is>
          <t>B</t>
        </is>
      </c>
      <c r="AN322" s="74" t="n">
        <v>0</v>
      </c>
      <c r="AO322" s="74" t="inlineStr">
        <is>
          <t>B</t>
        </is>
      </c>
      <c r="AP322" s="74" t="n">
        <v>0</v>
      </c>
      <c r="AQ322" s="74" t="inlineStr"/>
      <c r="AR322" s="74" t="n">
        <v>0</v>
      </c>
      <c r="AS322" s="74" t="inlineStr">
        <is>
          <t>P</t>
        </is>
      </c>
      <c r="AT322" s="74" t="n">
        <v>0</v>
      </c>
      <c r="AU322" s="74" t="inlineStr">
        <is>
          <t>A</t>
        </is>
      </c>
      <c r="AV322" s="74" t="n">
        <v>0</v>
      </c>
      <c r="AW322" s="74" t="inlineStr">
        <is>
          <t>A</t>
        </is>
      </c>
      <c r="AX322" s="74" t="n">
        <v>0</v>
      </c>
      <c r="AY322" s="74" t="inlineStr">
        <is>
          <t>A</t>
        </is>
      </c>
      <c r="AZ322" s="74" t="n">
        <v>0</v>
      </c>
      <c r="BA322" s="74" t="inlineStr">
        <is>
          <t>A</t>
        </is>
      </c>
      <c r="BB322" s="74" t="n">
        <v>0</v>
      </c>
      <c r="BC322" s="74" t="inlineStr">
        <is>
          <t>P0</t>
        </is>
      </c>
      <c r="BD322" s="74" t="n">
        <v>0</v>
      </c>
      <c r="BE322" s="74" t="inlineStr"/>
      <c r="BF322" s="74" t="n">
        <v>0</v>
      </c>
      <c r="BG322" s="74" t="inlineStr">
        <is>
          <t>A</t>
        </is>
      </c>
      <c r="BH322" s="74" t="n">
        <v>0</v>
      </c>
      <c r="BI322" s="74" t="inlineStr">
        <is>
          <t>P0</t>
        </is>
      </c>
      <c r="BJ322" s="74" t="n">
        <v>0</v>
      </c>
      <c r="BK322" s="74" t="inlineStr">
        <is>
          <t>A</t>
        </is>
      </c>
      <c r="BL322" s="74" t="n">
        <v>0</v>
      </c>
      <c r="BM322" s="74" t="inlineStr">
        <is>
          <t>A</t>
        </is>
      </c>
      <c r="BN322" s="74" t="n">
        <v>0</v>
      </c>
      <c r="BO322" s="74" t="n"/>
      <c r="BP322" s="74" t="n"/>
      <c r="BQ322" s="165">
        <f>COUNTIF($G322:$BP322,"a")+COUNTIF($G322:$BP322,"r0,a5")/2+COUNTIF($G322:$BP322,"p5,a5")/2</f>
        <v/>
      </c>
      <c r="BR322" s="165">
        <f>COUNTIF($G322:$BP322,"d")+COUNTIF($G322:$BP322,"r0,d5")/2+COUNTIF($G322:$BP322,"p5,d5")/2</f>
        <v/>
      </c>
      <c r="BS322" s="165">
        <f>COUNTIF($G322:$BP322,"b")+COUNTIF($G322:$BP322,"r0,b5")/2+COUNTIF($G322:$BP322,"p5,b5")/2</f>
        <v/>
      </c>
      <c r="BT322" s="165">
        <f>COUNTIF($G322:$BP322,"c")+COUNTIF($G322:$BP322,"r0,c5")/2+COUNTIF($G322:$BP322,"p5,c5")/2</f>
        <v/>
      </c>
      <c r="BU322" s="165">
        <f>COUNTIF($G322:$BP322,"KH")+COUNTIF($G322:$BP322,"TL")+COUNTIF($G322:$BP322,"L")</f>
        <v/>
      </c>
      <c r="BV322" s="165" t="n"/>
      <c r="BW322" s="165">
        <f>COUNTIF($G322:$BP322,"hh")</f>
        <v/>
      </c>
      <c r="BX322" s="165">
        <f>COUNTIF($G322:$BP322,"nt7")</f>
        <v/>
      </c>
      <c r="BY322" s="165">
        <f>COUNTIF($G322:$BP322,"P")+COUNTIF($G322:$BP322,"p5,a5")/2+COUNTIF($G322:$BP322,"p5,b5")/2+COUNTIF($G322:$BP322,"p5,c5")/2+COUNTIF($G322:$BP322,"p5,d5")/2</f>
        <v/>
      </c>
      <c r="BZ322" s="166">
        <f>SUBTOTAL(9,BQ322:BY322)</f>
        <v/>
      </c>
      <c r="CA322" s="167">
        <f>SUM(J322,L322,N322,P322,R322,T322,X322,Z322,AB322,AD322,AF322,AH322,AL322,AN322,AP322,AR322,AT322,AV322,AZ322,BB322,BD322,BF322,BH322,BP322)</f>
        <v/>
      </c>
      <c r="CB322" s="168">
        <f>SUM(H322,V322,AJ322,AX322,BL322)</f>
        <v/>
      </c>
      <c r="CC322" s="24">
        <f>SUM(BJ322,BN322)</f>
        <v/>
      </c>
      <c r="CD322" s="169">
        <f>IF(BZ322&gt;25,4,IF(BZ322&gt;18,3,IF(BZ322&gt;12,2,IF(BZ322&gt;4,1,0))))-BX322-2+1</f>
        <v/>
      </c>
      <c r="CE322" s="30" t="n"/>
      <c r="CF322" s="169">
        <f>CD322*CI322</f>
        <v/>
      </c>
      <c r="CG322" s="170">
        <f>F322-BY322+1</f>
        <v/>
      </c>
      <c r="CH322" s="169">
        <f>CE322*16</f>
        <v/>
      </c>
      <c r="CI322" s="171">
        <f>VLOOKUP(A322,[1]DATA!$A$6:$AI$331,34,0)</f>
        <v/>
      </c>
      <c r="CJ322" s="172">
        <f>VLOOKUP(A322,[2]CHAMCONG!A$7:CI$333,79,0)</f>
        <v/>
      </c>
      <c r="CK322" s="173">
        <f>CJ322-CA322</f>
        <v/>
      </c>
      <c r="CL322" s="25" t="n"/>
      <c r="CM322" s="25" t="n"/>
    </row>
    <row r="323" ht="18" customFormat="1" customHeight="1" s="26">
      <c r="A323" s="69" t="inlineStr">
        <is>
          <t>A2058</t>
        </is>
      </c>
      <c r="B323" s="70" t="inlineStr">
        <is>
          <t>Nguyễn Thái Công</t>
        </is>
      </c>
      <c r="C323" s="71" t="inlineStr">
        <is>
          <t>Kỹ Thuật</t>
        </is>
      </c>
      <c r="D323" s="72" t="inlineStr">
        <is>
          <t>Gián tiếp</t>
        </is>
      </c>
      <c r="E323" s="78" t="inlineStr">
        <is>
          <t>2021-11-01</t>
        </is>
      </c>
      <c r="F323" s="73" t="inlineStr"/>
      <c r="G323" s="74" t="inlineStr">
        <is>
          <t>D</t>
        </is>
      </c>
      <c r="H323" s="74" t="n">
        <v>0</v>
      </c>
      <c r="I323" s="75" t="inlineStr">
        <is>
          <t>D</t>
        </is>
      </c>
      <c r="J323" s="74" t="n">
        <v>0</v>
      </c>
      <c r="K323" s="75" t="inlineStr">
        <is>
          <t>D</t>
        </is>
      </c>
      <c r="L323" s="74" t="n">
        <v>0</v>
      </c>
      <c r="M323" s="75" t="inlineStr">
        <is>
          <t>P</t>
        </is>
      </c>
      <c r="N323" s="74" t="n">
        <v>0</v>
      </c>
      <c r="O323" s="75" t="inlineStr"/>
      <c r="P323" s="74" t="n">
        <v>0</v>
      </c>
      <c r="Q323" s="74" t="inlineStr">
        <is>
          <t>D</t>
        </is>
      </c>
      <c r="R323" s="74" t="n">
        <v>0</v>
      </c>
      <c r="S323" s="74" t="inlineStr">
        <is>
          <t>D</t>
        </is>
      </c>
      <c r="T323" s="74" t="n">
        <v>0</v>
      </c>
      <c r="U323" s="74" t="inlineStr">
        <is>
          <t>P0</t>
        </is>
      </c>
      <c r="V323" s="74" t="n">
        <v>0</v>
      </c>
      <c r="W323" s="74" t="inlineStr">
        <is>
          <t>D</t>
        </is>
      </c>
      <c r="X323" s="74" t="n">
        <v>0</v>
      </c>
      <c r="Y323" s="74" t="inlineStr">
        <is>
          <t>D</t>
        </is>
      </c>
      <c r="Z323" s="74" t="n">
        <v>0</v>
      </c>
      <c r="AA323" s="74" t="inlineStr">
        <is>
          <t>D</t>
        </is>
      </c>
      <c r="AB323" s="74" t="n">
        <v>0</v>
      </c>
      <c r="AC323" s="74" t="inlineStr"/>
      <c r="AD323" s="74" t="n">
        <v>0</v>
      </c>
      <c r="AE323" s="74" t="inlineStr">
        <is>
          <t>D</t>
        </is>
      </c>
      <c r="AF323" s="74" t="n">
        <v>0</v>
      </c>
      <c r="AG323" s="74" t="inlineStr">
        <is>
          <t>D</t>
        </is>
      </c>
      <c r="AH323" s="74" t="n">
        <v>0</v>
      </c>
      <c r="AI323" s="74" t="inlineStr">
        <is>
          <t>D</t>
        </is>
      </c>
      <c r="AJ323" s="74" t="n">
        <v>0</v>
      </c>
      <c r="AK323" s="74" t="inlineStr">
        <is>
          <t>D</t>
        </is>
      </c>
      <c r="AL323" s="74" t="n">
        <v>0</v>
      </c>
      <c r="AM323" s="74" t="inlineStr">
        <is>
          <t>P0</t>
        </is>
      </c>
      <c r="AN323" s="74" t="n">
        <v>0</v>
      </c>
      <c r="AO323" s="74" t="inlineStr">
        <is>
          <t>D</t>
        </is>
      </c>
      <c r="AP323" s="74" t="n">
        <v>0</v>
      </c>
      <c r="AQ323" s="74" t="inlineStr"/>
      <c r="AR323" s="74" t="n">
        <v>0</v>
      </c>
      <c r="AS323" s="74" t="inlineStr">
        <is>
          <t>P</t>
        </is>
      </c>
      <c r="AT323" s="74" t="n">
        <v>0</v>
      </c>
      <c r="AU323" s="74" t="inlineStr">
        <is>
          <t>D</t>
        </is>
      </c>
      <c r="AV323" s="74" t="n">
        <v>0</v>
      </c>
      <c r="AW323" s="74" t="inlineStr">
        <is>
          <t>D</t>
        </is>
      </c>
      <c r="AX323" s="74" t="n">
        <v>0</v>
      </c>
      <c r="AY323" s="74" t="inlineStr">
        <is>
          <t>D</t>
        </is>
      </c>
      <c r="AZ323" s="74" t="n">
        <v>0</v>
      </c>
      <c r="BA323" s="74" t="inlineStr">
        <is>
          <t>D</t>
        </is>
      </c>
      <c r="BB323" s="74" t="n">
        <v>0</v>
      </c>
      <c r="BC323" s="74" t="inlineStr">
        <is>
          <t>P</t>
        </is>
      </c>
      <c r="BD323" s="74" t="n">
        <v>0</v>
      </c>
      <c r="BE323" s="74" t="inlineStr"/>
      <c r="BF323" s="74" t="n">
        <v>0</v>
      </c>
      <c r="BG323" s="74" t="inlineStr">
        <is>
          <t>D</t>
        </is>
      </c>
      <c r="BH323" s="74" t="n">
        <v>0</v>
      </c>
      <c r="BI323" s="74" t="inlineStr">
        <is>
          <t>D</t>
        </is>
      </c>
      <c r="BJ323" s="74" t="n">
        <v>0</v>
      </c>
      <c r="BK323" s="74" t="inlineStr">
        <is>
          <t>D</t>
        </is>
      </c>
      <c r="BL323" s="74" t="n">
        <v>0</v>
      </c>
      <c r="BM323" s="74" t="inlineStr">
        <is>
          <t>D</t>
        </is>
      </c>
      <c r="BN323" s="74" t="n">
        <v>0</v>
      </c>
      <c r="BO323" s="74" t="n"/>
      <c r="BP323" s="74" t="n"/>
      <c r="BQ323" s="165">
        <f>COUNTIF($G323:$BP323,"a")+COUNTIF($G323:$BP323,"r0,a5")/2+COUNTIF($G323:$BP323,"p5,a5")/2</f>
        <v/>
      </c>
      <c r="BR323" s="165">
        <f>COUNTIF($G323:$BP323,"d")+COUNTIF($G323:$BP323,"r0,d5")/2+COUNTIF($G323:$BP323,"p5,d5")/2</f>
        <v/>
      </c>
      <c r="BS323" s="165">
        <f>COUNTIF($G323:$BP323,"b")+COUNTIF($G323:$BP323,"r0,b5")/2+COUNTIF($G323:$BP323,"p5,b5")/2</f>
        <v/>
      </c>
      <c r="BT323" s="165">
        <f>COUNTIF($G323:$BP323,"c")+COUNTIF($G323:$BP323,"r0,c5")/2+COUNTIF($G323:$BP323,"p5,c5")/2</f>
        <v/>
      </c>
      <c r="BU323" s="165">
        <f>COUNTIF($G323:$BP323,"KH")+COUNTIF($G323:$BP323,"TL")+COUNTIF($G323:$BP323,"L")</f>
        <v/>
      </c>
      <c r="BV323" s="165" t="n"/>
      <c r="BW323" s="165">
        <f>COUNTIF($G323:$BP323,"hh")</f>
        <v/>
      </c>
      <c r="BX323" s="165">
        <f>COUNTIF($G323:$BP323,"nt7")</f>
        <v/>
      </c>
      <c r="BY323" s="165">
        <f>COUNTIF($G323:$BP323,"P")+COUNTIF($G323:$BP323,"p5,a5")/2+COUNTIF($G323:$BP323,"p5,b5")/2+COUNTIF($G323:$BP323,"p5,c5")/2+COUNTIF($G323:$BP323,"p5,d5")/2</f>
        <v/>
      </c>
      <c r="BZ323" s="166">
        <f>SUBTOTAL(9,BQ323:BY323)</f>
        <v/>
      </c>
      <c r="CA323" s="167">
        <f>SUM(J323,L323,N323,P323,R323,T323,X323,Z323,AB323,AD323,AF323,AH323,AL323,AN323,AP323,AR323,AT323,AV323,AZ323,BB323,BD323,BF323,BH323,BP323)</f>
        <v/>
      </c>
      <c r="CB323" s="168">
        <f>SUM(H323,V323,AJ323,AX323,BL323)</f>
        <v/>
      </c>
      <c r="CC323" s="24">
        <f>SUM(BJ323,BN323)</f>
        <v/>
      </c>
      <c r="CD323" s="169">
        <f>IF(BZ323&gt;25,4,IF(BZ323&gt;18,3,IF(BZ323&gt;12,2,IF(BZ323&gt;4,1,0))))-BX323-2+1</f>
        <v/>
      </c>
      <c r="CE323" s="30" t="n"/>
      <c r="CF323" s="169">
        <f>CD323*CI323</f>
        <v/>
      </c>
      <c r="CG323" s="170">
        <f>F323-BY323+1</f>
        <v/>
      </c>
      <c r="CH323" s="169">
        <f>CE323*16</f>
        <v/>
      </c>
      <c r="CI323" s="171">
        <f>VLOOKUP(A323,[1]DATA!$A$6:$AI$331,34,0)</f>
        <v/>
      </c>
      <c r="CJ323" s="172">
        <f>VLOOKUP(A323,[2]CHAMCONG!A$7:CI$333,79,0)</f>
        <v/>
      </c>
      <c r="CK323" s="173">
        <f>CJ323-CA323</f>
        <v/>
      </c>
      <c r="CL323" s="25" t="n"/>
      <c r="CM323" s="25" t="n"/>
    </row>
    <row r="324" ht="18" customFormat="1" customHeight="1" s="26">
      <c r="A324" s="69" t="inlineStr">
        <is>
          <t>A2062</t>
        </is>
      </c>
      <c r="B324" s="70" t="inlineStr">
        <is>
          <t>Phạm Hoàng Minh</t>
        </is>
      </c>
      <c r="C324" s="71" t="inlineStr">
        <is>
          <t>Khuôn Lập trình-gia công</t>
        </is>
      </c>
      <c r="D324" s="72" t="inlineStr">
        <is>
          <t>Trực tiếp</t>
        </is>
      </c>
      <c r="E324" s="78" t="inlineStr">
        <is>
          <t>2021-11-01</t>
        </is>
      </c>
      <c r="F324" s="73" t="inlineStr"/>
      <c r="G324" s="74" t="inlineStr">
        <is>
          <t>A</t>
        </is>
      </c>
      <c r="H324" s="74" t="n">
        <v>4</v>
      </c>
      <c r="I324" s="74" t="inlineStr">
        <is>
          <t>A</t>
        </is>
      </c>
      <c r="J324" s="74" t="n">
        <v>4</v>
      </c>
      <c r="K324" s="74" t="inlineStr">
        <is>
          <t>A</t>
        </is>
      </c>
      <c r="L324" s="74" t="n">
        <v>4</v>
      </c>
      <c r="M324" s="74" t="inlineStr">
        <is>
          <t>A</t>
        </is>
      </c>
      <c r="N324" s="74" t="n">
        <v>0</v>
      </c>
      <c r="O324" s="74" t="inlineStr"/>
      <c r="P324" s="74" t="n">
        <v>12</v>
      </c>
      <c r="Q324" s="74" t="inlineStr">
        <is>
          <t>C</t>
        </is>
      </c>
      <c r="R324" s="74" t="n">
        <v>4</v>
      </c>
      <c r="S324" s="74" t="inlineStr">
        <is>
          <t>C</t>
        </is>
      </c>
      <c r="T324" s="74" t="n">
        <v>4</v>
      </c>
      <c r="U324" s="74" t="inlineStr">
        <is>
          <t>C</t>
        </is>
      </c>
      <c r="V324" s="74" t="n">
        <v>4</v>
      </c>
      <c r="W324" s="74" t="inlineStr">
        <is>
          <t>C</t>
        </is>
      </c>
      <c r="X324" s="74" t="n">
        <v>4</v>
      </c>
      <c r="Y324" s="74" t="inlineStr">
        <is>
          <t>C</t>
        </is>
      </c>
      <c r="Z324" s="74" t="n">
        <v>4</v>
      </c>
      <c r="AA324" s="74" t="inlineStr">
        <is>
          <t>C</t>
        </is>
      </c>
      <c r="AB324" s="74" t="n">
        <v>4</v>
      </c>
      <c r="AC324" s="74" t="inlineStr"/>
      <c r="AD324" s="74" t="n">
        <v>0</v>
      </c>
      <c r="AE324" s="74" t="inlineStr">
        <is>
          <t>C</t>
        </is>
      </c>
      <c r="AF324" s="74" t="n">
        <v>4</v>
      </c>
      <c r="AG324" s="74" t="inlineStr">
        <is>
          <t>C</t>
        </is>
      </c>
      <c r="AH324" s="74" t="n">
        <v>4</v>
      </c>
      <c r="AI324" s="74" t="inlineStr">
        <is>
          <t>C</t>
        </is>
      </c>
      <c r="AJ324" s="74" t="n">
        <v>4</v>
      </c>
      <c r="AK324" s="74" t="inlineStr">
        <is>
          <t>C</t>
        </is>
      </c>
      <c r="AL324" s="74" t="n">
        <v>4</v>
      </c>
      <c r="AM324" s="74" t="inlineStr">
        <is>
          <t>C</t>
        </is>
      </c>
      <c r="AN324" s="74" t="n">
        <v>4</v>
      </c>
      <c r="AO324" s="74" t="inlineStr">
        <is>
          <t>C</t>
        </is>
      </c>
      <c r="AP324" s="74" t="n">
        <v>4</v>
      </c>
      <c r="AQ324" s="74" t="inlineStr"/>
      <c r="AR324" s="74" t="n">
        <v>0</v>
      </c>
      <c r="AS324" s="74" t="inlineStr">
        <is>
          <t>P</t>
        </is>
      </c>
      <c r="AT324" s="74" t="n">
        <v>0</v>
      </c>
      <c r="AU324" s="74" t="inlineStr">
        <is>
          <t>A</t>
        </is>
      </c>
      <c r="AV324" s="74" t="n">
        <v>4</v>
      </c>
      <c r="AW324" s="74" t="inlineStr">
        <is>
          <t>A</t>
        </is>
      </c>
      <c r="AX324" s="74" t="n">
        <v>4</v>
      </c>
      <c r="AY324" s="74" t="inlineStr">
        <is>
          <t>A</t>
        </is>
      </c>
      <c r="AZ324" s="74" t="n">
        <v>4</v>
      </c>
      <c r="BA324" s="74" t="inlineStr">
        <is>
          <t>A</t>
        </is>
      </c>
      <c r="BB324" s="74" t="n">
        <v>4</v>
      </c>
      <c r="BC324" s="74" t="inlineStr">
        <is>
          <t>A</t>
        </is>
      </c>
      <c r="BD324" s="74" t="n">
        <v>4</v>
      </c>
      <c r="BE324" s="74" t="inlineStr"/>
      <c r="BF324" s="74" t="n">
        <v>12</v>
      </c>
      <c r="BG324" s="74" t="inlineStr">
        <is>
          <t>A</t>
        </is>
      </c>
      <c r="BH324" s="74" t="n">
        <v>4</v>
      </c>
      <c r="BI324" s="74" t="inlineStr">
        <is>
          <t>A</t>
        </is>
      </c>
      <c r="BJ324" s="74" t="n">
        <v>4</v>
      </c>
      <c r="BK324" s="74" t="inlineStr">
        <is>
          <t>A</t>
        </is>
      </c>
      <c r="BL324" s="74" t="n">
        <v>4</v>
      </c>
      <c r="BM324" s="74" t="inlineStr">
        <is>
          <t>A</t>
        </is>
      </c>
      <c r="BN324" s="74" t="n">
        <v>4</v>
      </c>
      <c r="BO324" s="74" t="n"/>
      <c r="BP324" s="74" t="n"/>
      <c r="BQ324" s="165">
        <f>COUNTIF($G324:$BP324,"a")+COUNTIF($G324:$BP324,"r0,a5")/2+COUNTIF($G324:$BP324,"p5,a5")/2</f>
        <v/>
      </c>
      <c r="BR324" s="165">
        <f>COUNTIF($G324:$BP324,"d")+COUNTIF($G324:$BP324,"r0,d5")/2+COUNTIF($G324:$BP324,"p5,d5")/2</f>
        <v/>
      </c>
      <c r="BS324" s="165">
        <f>COUNTIF($G324:$BP324,"b")+COUNTIF($G324:$BP324,"r0,b5")/2+COUNTIF($G324:$BP324,"p5,b5")/2</f>
        <v/>
      </c>
      <c r="BT324" s="165">
        <f>COUNTIF($G324:$BP324,"c")+COUNTIF($G324:$BP324,"r0,c5")/2+COUNTIF($G324:$BP324,"p5,c5")/2</f>
        <v/>
      </c>
      <c r="BU324" s="165">
        <f>COUNTIF($G324:$BP324,"KH")+COUNTIF($G324:$BP324,"TL")+COUNTIF($G324:$BP324,"L")</f>
        <v/>
      </c>
      <c r="BV324" s="165" t="n"/>
      <c r="BW324" s="165">
        <f>COUNTIF($G324:$BP324,"hh")</f>
        <v/>
      </c>
      <c r="BX324" s="165">
        <f>COUNTIF($G324:$BP324,"nt7")</f>
        <v/>
      </c>
      <c r="BY324" s="165">
        <f>COUNTIF($G324:$BP324,"P")+COUNTIF($G324:$BP324,"p5,a5")/2+COUNTIF($G324:$BP324,"p5,b5")/2+COUNTIF($G324:$BP324,"p5,c5")/2+COUNTIF($G324:$BP324,"p5,d5")/2</f>
        <v/>
      </c>
      <c r="BZ324" s="166">
        <f>SUBTOTAL(9,BQ324:BY324)</f>
        <v/>
      </c>
      <c r="CA324" s="167">
        <f>SUM(J324,L324,N324,P324,R324,T324,X324,Z324,AB324,AD324,AF324,AH324,AL324,AN324,AP324,AR324,AT324,AV324,AZ324,BB324,BD324,BF324,BH324,BP324)</f>
        <v/>
      </c>
      <c r="CB324" s="168">
        <f>SUM(H324,V324,AJ324,AX324,BL324)</f>
        <v/>
      </c>
      <c r="CC324" s="24">
        <f>SUM(BJ324,BN324)</f>
        <v/>
      </c>
      <c r="CD324" s="169">
        <f>IF(BZ324&gt;25,4,IF(BZ324&gt;18,3,IF(BZ324&gt;12,2,IF(BZ324&gt;4,1,0))))-BX324-2+1</f>
        <v/>
      </c>
      <c r="CE324" s="30" t="n"/>
      <c r="CF324" s="169">
        <f>CD324*CI324</f>
        <v/>
      </c>
      <c r="CG324" s="170">
        <f>F324-BY324+1</f>
        <v/>
      </c>
      <c r="CH324" s="169">
        <f>CE324*16</f>
        <v/>
      </c>
      <c r="CI324" s="171">
        <f>VLOOKUP(A324,[1]DATA!$A$6:$AI$331,34,0)</f>
        <v/>
      </c>
      <c r="CJ324" s="172">
        <f>VLOOKUP(A324,[2]CHAMCONG!A$7:CI$333,79,0)</f>
        <v/>
      </c>
      <c r="CK324" s="173">
        <f>CJ324-CA324</f>
        <v/>
      </c>
      <c r="CL324" s="25" t="n"/>
      <c r="CM324" s="25" t="n"/>
    </row>
    <row r="325" ht="18" customFormat="1" customHeight="1" s="26">
      <c r="A325" s="69" t="inlineStr">
        <is>
          <t>A2064</t>
        </is>
      </c>
      <c r="B325" s="70" t="inlineStr">
        <is>
          <t>Nguyễn Thị Kim Ngân</t>
        </is>
      </c>
      <c r="C325" s="71" t="inlineStr">
        <is>
          <t>QA/QC X2</t>
        </is>
      </c>
      <c r="D325" s="72" t="inlineStr">
        <is>
          <t>Trực tiếp</t>
        </is>
      </c>
      <c r="E325" s="78" t="inlineStr">
        <is>
          <t>2021-11-01</t>
        </is>
      </c>
      <c r="F325" s="73" t="inlineStr"/>
      <c r="G325" s="74" t="inlineStr">
        <is>
          <t>A</t>
        </is>
      </c>
      <c r="H325" s="74" t="n">
        <v>4</v>
      </c>
      <c r="I325" s="74" t="inlineStr">
        <is>
          <t>A</t>
        </is>
      </c>
      <c r="J325" s="74" t="n">
        <v>4</v>
      </c>
      <c r="K325" s="74" t="inlineStr">
        <is>
          <t>A</t>
        </is>
      </c>
      <c r="L325" s="74" t="n">
        <v>4</v>
      </c>
      <c r="M325" s="74" t="inlineStr">
        <is>
          <t>P5,D5</t>
        </is>
      </c>
      <c r="N325" s="74" t="n">
        <v>0</v>
      </c>
      <c r="O325" s="74" t="inlineStr"/>
      <c r="P325" s="74" t="n">
        <v>0</v>
      </c>
      <c r="Q325" s="74" t="inlineStr">
        <is>
          <t>C</t>
        </is>
      </c>
      <c r="R325" s="74" t="n">
        <v>4</v>
      </c>
      <c r="S325" s="74" t="inlineStr">
        <is>
          <t>C</t>
        </is>
      </c>
      <c r="T325" s="74" t="n">
        <v>4</v>
      </c>
      <c r="U325" s="74" t="inlineStr">
        <is>
          <t>C</t>
        </is>
      </c>
      <c r="V325" s="74" t="n">
        <v>4</v>
      </c>
      <c r="W325" s="74" t="inlineStr">
        <is>
          <t>C</t>
        </is>
      </c>
      <c r="X325" s="74" t="n">
        <v>4</v>
      </c>
      <c r="Y325" s="74" t="inlineStr">
        <is>
          <t>C</t>
        </is>
      </c>
      <c r="Z325" s="74" t="n">
        <v>4</v>
      </c>
      <c r="AA325" s="74" t="inlineStr">
        <is>
          <t>P</t>
        </is>
      </c>
      <c r="AB325" s="74" t="n">
        <v>0</v>
      </c>
      <c r="AC325" s="74" t="inlineStr"/>
      <c r="AD325" s="74" t="n">
        <v>0</v>
      </c>
      <c r="AE325" s="74" t="inlineStr">
        <is>
          <t>C</t>
        </is>
      </c>
      <c r="AF325" s="74" t="n">
        <v>4</v>
      </c>
      <c r="AG325" s="74" t="inlineStr">
        <is>
          <t>C</t>
        </is>
      </c>
      <c r="AH325" s="74" t="n">
        <v>4</v>
      </c>
      <c r="AI325" s="74" t="inlineStr">
        <is>
          <t>C</t>
        </is>
      </c>
      <c r="AJ325" s="74" t="n">
        <v>4</v>
      </c>
      <c r="AK325" s="74" t="inlineStr">
        <is>
          <t>C</t>
        </is>
      </c>
      <c r="AL325" s="74" t="n">
        <v>4</v>
      </c>
      <c r="AM325" s="74" t="inlineStr">
        <is>
          <t>C</t>
        </is>
      </c>
      <c r="AN325" s="74" t="n">
        <v>4</v>
      </c>
      <c r="AO325" s="74" t="inlineStr">
        <is>
          <t>P</t>
        </is>
      </c>
      <c r="AP325" s="74" t="n">
        <v>0</v>
      </c>
      <c r="AQ325" s="74" t="inlineStr"/>
      <c r="AR325" s="74" t="n">
        <v>0</v>
      </c>
      <c r="AS325" s="74" t="inlineStr">
        <is>
          <t>P</t>
        </is>
      </c>
      <c r="AT325" s="74" t="n">
        <v>0</v>
      </c>
      <c r="AU325" s="74" t="inlineStr">
        <is>
          <t>P</t>
        </is>
      </c>
      <c r="AV325" s="74" t="n">
        <v>0</v>
      </c>
      <c r="AW325" s="74" t="inlineStr">
        <is>
          <t>A</t>
        </is>
      </c>
      <c r="AX325" s="74" t="n">
        <v>4</v>
      </c>
      <c r="AY325" s="74" t="inlineStr">
        <is>
          <t>P</t>
        </is>
      </c>
      <c r="AZ325" s="74" t="n">
        <v>0</v>
      </c>
      <c r="BA325" s="74" t="inlineStr">
        <is>
          <t>P</t>
        </is>
      </c>
      <c r="BB325" s="74" t="n">
        <v>0</v>
      </c>
      <c r="BC325" s="74" t="inlineStr">
        <is>
          <t>P</t>
        </is>
      </c>
      <c r="BD325" s="74" t="n">
        <v>0</v>
      </c>
      <c r="BE325" s="74" t="inlineStr"/>
      <c r="BF325" s="74" t="n">
        <v>0</v>
      </c>
      <c r="BG325" s="74" t="inlineStr">
        <is>
          <t>A</t>
        </is>
      </c>
      <c r="BH325" s="74" t="n">
        <v>4</v>
      </c>
      <c r="BI325" s="74" t="inlineStr">
        <is>
          <t>A</t>
        </is>
      </c>
      <c r="BJ325" s="74" t="n">
        <v>4</v>
      </c>
      <c r="BK325" s="74" t="inlineStr">
        <is>
          <t>C</t>
        </is>
      </c>
      <c r="BL325" s="74" t="n">
        <v>4</v>
      </c>
      <c r="BM325" s="74" t="inlineStr">
        <is>
          <t>C</t>
        </is>
      </c>
      <c r="BN325" s="74" t="n">
        <v>4</v>
      </c>
      <c r="BO325" s="74" t="n"/>
      <c r="BP325" s="74" t="n"/>
      <c r="BQ325" s="165">
        <f>COUNTIF($G325:$BP325,"a")+COUNTIF($G325:$BP325,"r0,a5")/2+COUNTIF($G325:$BP325,"p5,a5")/2</f>
        <v/>
      </c>
      <c r="BR325" s="165">
        <f>COUNTIF($G325:$BP325,"d")+COUNTIF($G325:$BP325,"r0,d5")/2+COUNTIF($G325:$BP325,"p5,d5")/2</f>
        <v/>
      </c>
      <c r="BS325" s="165">
        <f>COUNTIF($G325:$BP325,"b")+COUNTIF($G325:$BP325,"r0,b5")/2+COUNTIF($G325:$BP325,"p5,b5")/2</f>
        <v/>
      </c>
      <c r="BT325" s="165">
        <f>COUNTIF($G325:$BP325,"c")+COUNTIF($G325:$BP325,"r0,c5")/2+COUNTIF($G325:$BP325,"p5,c5")/2</f>
        <v/>
      </c>
      <c r="BU325" s="165">
        <f>COUNTIF($G325:$BP325,"KH")+COUNTIF($G325:$BP325,"TL")+COUNTIF($G325:$BP325,"L")</f>
        <v/>
      </c>
      <c r="BV325" s="165" t="n"/>
      <c r="BW325" s="165">
        <f>COUNTIF($G325:$BP325,"hh")</f>
        <v/>
      </c>
      <c r="BX325" s="165">
        <f>COUNTIF($G325:$BP325,"nt7")</f>
        <v/>
      </c>
      <c r="BY325" s="165">
        <f>COUNTIF($G325:$BP325,"P")+COUNTIF($G325:$BP325,"p5,a5")/2+COUNTIF($G325:$BP325,"p5,b5")/2+COUNTIF($G325:$BP325,"p5,c5")/2+COUNTIF($G325:$BP325,"p5,d5")/2</f>
        <v/>
      </c>
      <c r="BZ325" s="166">
        <f>SUBTOTAL(9,BQ325:BY325)</f>
        <v/>
      </c>
      <c r="CA325" s="167">
        <f>SUM(J325,L325,N325,P325,R325,T325,X325,Z325,AB325,AD325,AF325,AH325,AL325,AN325,AP325,AR325,AT325,AV325,AZ325,BB325,BD325,BF325,BH325,BP325)</f>
        <v/>
      </c>
      <c r="CB325" s="168">
        <f>SUM(H325,V325,AJ325,AX325,BL325)</f>
        <v/>
      </c>
      <c r="CC325" s="24">
        <f>SUM(BJ325,BN325)</f>
        <v/>
      </c>
      <c r="CD325" s="169">
        <f>IF(BZ325&gt;25,4,IF(BZ325&gt;18,3,IF(BZ325&gt;12,2,IF(BZ325&gt;4,1,0))))-BX325-2+1</f>
        <v/>
      </c>
      <c r="CE325" s="30" t="n"/>
      <c r="CF325" s="169">
        <f>CD325*CI325</f>
        <v/>
      </c>
      <c r="CG325" s="170">
        <f>F325-BY325+1</f>
        <v/>
      </c>
      <c r="CH325" s="169">
        <f>CE325*16</f>
        <v/>
      </c>
      <c r="CI325" s="171">
        <f>VLOOKUP(A325,[1]DATA!$A$6:$AI$331,34,0)</f>
        <v/>
      </c>
      <c r="CJ325" s="172">
        <f>VLOOKUP(A325,[2]CHAMCONG!A$7:CI$333,79,0)</f>
        <v/>
      </c>
      <c r="CK325" s="173">
        <f>CJ325-CA325</f>
        <v/>
      </c>
      <c r="CL325" s="25" t="n"/>
      <c r="CM325" s="25" t="n"/>
    </row>
    <row r="326" ht="18" customFormat="1" customHeight="1" s="26">
      <c r="A326" s="69" t="inlineStr">
        <is>
          <t>A2065</t>
        </is>
      </c>
      <c r="B326" s="70" t="inlineStr">
        <is>
          <t>Triệu Quang Ngọc</t>
        </is>
      </c>
      <c r="C326" s="71" t="inlineStr">
        <is>
          <t>Kỹ Thuật</t>
        </is>
      </c>
      <c r="D326" s="72" t="inlineStr">
        <is>
          <t>Gián tiếp</t>
        </is>
      </c>
      <c r="E326" s="78" t="inlineStr">
        <is>
          <t>2021-11-03</t>
        </is>
      </c>
      <c r="F326" s="73" t="inlineStr"/>
      <c r="G326" s="74" t="inlineStr">
        <is>
          <t>D</t>
        </is>
      </c>
      <c r="H326" s="74" t="n">
        <v>0</v>
      </c>
      <c r="I326" s="74" t="inlineStr">
        <is>
          <t>D</t>
        </is>
      </c>
      <c r="J326" s="74" t="n">
        <v>0</v>
      </c>
      <c r="K326" s="74" t="inlineStr">
        <is>
          <t>D</t>
        </is>
      </c>
      <c r="L326" s="74" t="n">
        <v>0</v>
      </c>
      <c r="M326" s="74" t="inlineStr">
        <is>
          <t>P</t>
        </is>
      </c>
      <c r="N326" s="74" t="n">
        <v>0</v>
      </c>
      <c r="O326" s="74" t="inlineStr"/>
      <c r="P326" s="74" t="n">
        <v>0</v>
      </c>
      <c r="Q326" s="74" t="inlineStr">
        <is>
          <t>D</t>
        </is>
      </c>
      <c r="R326" s="74" t="n">
        <v>0</v>
      </c>
      <c r="S326" s="74" t="inlineStr">
        <is>
          <t>D</t>
        </is>
      </c>
      <c r="T326" s="74" t="n">
        <v>0</v>
      </c>
      <c r="U326" s="74" t="inlineStr">
        <is>
          <t>D</t>
        </is>
      </c>
      <c r="V326" s="74" t="n">
        <v>0</v>
      </c>
      <c r="W326" s="74" t="inlineStr">
        <is>
          <t>D</t>
        </is>
      </c>
      <c r="X326" s="74" t="n">
        <v>0</v>
      </c>
      <c r="Y326" s="74" t="inlineStr">
        <is>
          <t>D</t>
        </is>
      </c>
      <c r="Z326" s="74" t="n">
        <v>0</v>
      </c>
      <c r="AA326" s="74" t="inlineStr">
        <is>
          <t>D</t>
        </is>
      </c>
      <c r="AB326" s="74" t="n">
        <v>0</v>
      </c>
      <c r="AC326" s="74" t="inlineStr"/>
      <c r="AD326" s="74" t="n">
        <v>0</v>
      </c>
      <c r="AE326" s="74" t="inlineStr">
        <is>
          <t>D</t>
        </is>
      </c>
      <c r="AF326" s="74" t="n">
        <v>0</v>
      </c>
      <c r="AG326" s="74" t="inlineStr">
        <is>
          <t>D</t>
        </is>
      </c>
      <c r="AH326" s="74" t="n">
        <v>0</v>
      </c>
      <c r="AI326" s="74" t="inlineStr">
        <is>
          <t>D</t>
        </is>
      </c>
      <c r="AJ326" s="74" t="n">
        <v>0</v>
      </c>
      <c r="AK326" s="74" t="inlineStr">
        <is>
          <t>D</t>
        </is>
      </c>
      <c r="AL326" s="74" t="n">
        <v>0</v>
      </c>
      <c r="AM326" s="74" t="inlineStr">
        <is>
          <t>P5,D5</t>
        </is>
      </c>
      <c r="AN326" s="74" t="n">
        <v>0</v>
      </c>
      <c r="AO326" s="74" t="inlineStr">
        <is>
          <t>P</t>
        </is>
      </c>
      <c r="AP326" s="74" t="n">
        <v>0</v>
      </c>
      <c r="AQ326" s="74" t="inlineStr"/>
      <c r="AR326" s="74" t="n">
        <v>0</v>
      </c>
      <c r="AS326" s="74" t="inlineStr">
        <is>
          <t>P0</t>
        </is>
      </c>
      <c r="AT326" s="74" t="n">
        <v>0</v>
      </c>
      <c r="AU326" s="74" t="inlineStr">
        <is>
          <t>D</t>
        </is>
      </c>
      <c r="AV326" s="74" t="n">
        <v>0</v>
      </c>
      <c r="AW326" s="74" t="inlineStr">
        <is>
          <t>D</t>
        </is>
      </c>
      <c r="AX326" s="74" t="n">
        <v>0</v>
      </c>
      <c r="AY326" s="74" t="inlineStr">
        <is>
          <t>D</t>
        </is>
      </c>
      <c r="AZ326" s="74" t="n">
        <v>0</v>
      </c>
      <c r="BA326" s="74" t="inlineStr">
        <is>
          <t>D</t>
        </is>
      </c>
      <c r="BB326" s="74" t="n">
        <v>0</v>
      </c>
      <c r="BC326" s="74" t="inlineStr">
        <is>
          <t>D</t>
        </is>
      </c>
      <c r="BD326" s="74" t="n">
        <v>0</v>
      </c>
      <c r="BE326" s="74" t="inlineStr"/>
      <c r="BF326" s="74" t="n">
        <v>0</v>
      </c>
      <c r="BG326" s="74" t="inlineStr">
        <is>
          <t>D</t>
        </is>
      </c>
      <c r="BH326" s="74" t="n">
        <v>0</v>
      </c>
      <c r="BI326" s="74" t="inlineStr">
        <is>
          <t>D</t>
        </is>
      </c>
      <c r="BJ326" s="74" t="n">
        <v>0</v>
      </c>
      <c r="BK326" s="74" t="inlineStr">
        <is>
          <t>D</t>
        </is>
      </c>
      <c r="BL326" s="74" t="n">
        <v>0</v>
      </c>
      <c r="BM326" s="74" t="inlineStr">
        <is>
          <t>D</t>
        </is>
      </c>
      <c r="BN326" s="74" t="n">
        <v>0</v>
      </c>
      <c r="BO326" s="74" t="n"/>
      <c r="BP326" s="74" t="n"/>
      <c r="BQ326" s="165">
        <f>COUNTIF($G326:$BP326,"a")+COUNTIF($G326:$BP326,"r0,a5")/2+COUNTIF($G326:$BP326,"p5,a5")/2</f>
        <v/>
      </c>
      <c r="BR326" s="165">
        <f>COUNTIF($G326:$BP326,"d")+COUNTIF($G326:$BP326,"r0,d5")/2+COUNTIF($G326:$BP326,"p5,d5")/2</f>
        <v/>
      </c>
      <c r="BS326" s="165">
        <f>COUNTIF($G326:$BP326,"b")+COUNTIF($G326:$BP326,"r0,b5")/2+COUNTIF($G326:$BP326,"p5,b5")/2</f>
        <v/>
      </c>
      <c r="BT326" s="165">
        <f>COUNTIF($G326:$BP326,"c")+COUNTIF($G326:$BP326,"r0,c5")/2+COUNTIF($G326:$BP326,"p5,c5")/2</f>
        <v/>
      </c>
      <c r="BU326" s="165">
        <f>COUNTIF($G326:$BP326,"KH")+COUNTIF($G326:$BP326,"TL")+COUNTIF($G326:$BP326,"L")</f>
        <v/>
      </c>
      <c r="BV326" s="165" t="n"/>
      <c r="BW326" s="165">
        <f>COUNTIF($G326:$BP326,"hh")</f>
        <v/>
      </c>
      <c r="BX326" s="165">
        <f>COUNTIF($G326:$BP326,"nt7")</f>
        <v/>
      </c>
      <c r="BY326" s="165">
        <f>COUNTIF($G326:$BP326,"P")+COUNTIF($G326:$BP326,"p5,a5")/2+COUNTIF($G326:$BP326,"p5,b5")/2+COUNTIF($G326:$BP326,"p5,c5")/2+COUNTIF($G326:$BP326,"p5,d5")/2</f>
        <v/>
      </c>
      <c r="BZ326" s="166">
        <f>SUBTOTAL(9,BQ326:BY326)</f>
        <v/>
      </c>
      <c r="CA326" s="167">
        <f>SUM(J326,L326,N326,P326,R326,T326,X326,Z326,AB326,AD326,AF326,AH326,AL326,AN326,AP326,AR326,AT326,AV326,AZ326,BB326,BD326,BF326,BH326,BP326)</f>
        <v/>
      </c>
      <c r="CB326" s="168">
        <f>SUM(H326,V326,AJ326,AX326,BL326)</f>
        <v/>
      </c>
      <c r="CC326" s="24">
        <f>SUM(BJ326,BN326)</f>
        <v/>
      </c>
      <c r="CD326" s="169">
        <f>IF(BZ326&gt;25,4,IF(BZ326&gt;18,3,IF(BZ326&gt;12,2,IF(BZ326&gt;4,1,0))))-BX326-2+1</f>
        <v/>
      </c>
      <c r="CE326" s="30" t="n"/>
      <c r="CF326" s="169">
        <f>CD326*CI326</f>
        <v/>
      </c>
      <c r="CG326" s="170">
        <f>F326-BY326+1</f>
        <v/>
      </c>
      <c r="CH326" s="169">
        <f>CE326*16</f>
        <v/>
      </c>
      <c r="CI326" s="171">
        <f>VLOOKUP(A326,[1]DATA!$A$6:$AI$331,34,0)</f>
        <v/>
      </c>
      <c r="CJ326" s="172">
        <f>VLOOKUP(A326,[2]CHAMCONG!A$7:CI$333,79,0)</f>
        <v/>
      </c>
      <c r="CK326" s="173">
        <f>CJ326-CA326</f>
        <v/>
      </c>
      <c r="CL326" s="25" t="n"/>
      <c r="CM326" s="25" t="n"/>
    </row>
    <row r="327" ht="18" customFormat="1" customHeight="1" s="31">
      <c r="A327" s="69" t="inlineStr">
        <is>
          <t>A2067</t>
        </is>
      </c>
      <c r="B327" s="70" t="inlineStr">
        <is>
          <t>Nguyễn Thị Huệ</t>
        </is>
      </c>
      <c r="C327" s="71" t="inlineStr">
        <is>
          <t>QA/QC X2</t>
        </is>
      </c>
      <c r="D327" s="72" t="inlineStr">
        <is>
          <t>Trực tiếp</t>
        </is>
      </c>
      <c r="E327" s="78" t="inlineStr">
        <is>
          <t>2021-11-03</t>
        </is>
      </c>
      <c r="F327" s="73" t="inlineStr"/>
      <c r="G327" s="74" t="inlineStr">
        <is>
          <t>C</t>
        </is>
      </c>
      <c r="H327" s="74" t="n">
        <v>4</v>
      </c>
      <c r="I327" s="74" t="inlineStr">
        <is>
          <t>C</t>
        </is>
      </c>
      <c r="J327" s="74" t="n">
        <v>4</v>
      </c>
      <c r="K327" s="74" t="inlineStr">
        <is>
          <t>C</t>
        </is>
      </c>
      <c r="L327" s="74" t="n">
        <v>4</v>
      </c>
      <c r="M327" s="74" t="inlineStr">
        <is>
          <t>C</t>
        </is>
      </c>
      <c r="N327" s="74" t="n">
        <v>4</v>
      </c>
      <c r="O327" s="74" t="inlineStr"/>
      <c r="P327" s="74" t="n">
        <v>8</v>
      </c>
      <c r="Q327" s="74" t="inlineStr">
        <is>
          <t>A</t>
        </is>
      </c>
      <c r="R327" s="74" t="n">
        <v>4</v>
      </c>
      <c r="S327" s="74" t="inlineStr">
        <is>
          <t>A</t>
        </is>
      </c>
      <c r="T327" s="74" t="n">
        <v>4</v>
      </c>
      <c r="U327" s="74" t="inlineStr">
        <is>
          <t>A</t>
        </is>
      </c>
      <c r="V327" s="74" t="n">
        <v>4</v>
      </c>
      <c r="W327" s="74" t="inlineStr">
        <is>
          <t>A</t>
        </is>
      </c>
      <c r="X327" s="74" t="n">
        <v>8</v>
      </c>
      <c r="Y327" s="74" t="inlineStr">
        <is>
          <t>A</t>
        </is>
      </c>
      <c r="Z327" s="74" t="n">
        <v>4</v>
      </c>
      <c r="AA327" s="74" t="inlineStr">
        <is>
          <t>A</t>
        </is>
      </c>
      <c r="AB327" s="74" t="n">
        <v>4</v>
      </c>
      <c r="AC327" s="74" t="inlineStr"/>
      <c r="AD327" s="74" t="n">
        <v>0</v>
      </c>
      <c r="AE327" s="74" t="inlineStr">
        <is>
          <t>A</t>
        </is>
      </c>
      <c r="AF327" s="74" t="n">
        <v>4</v>
      </c>
      <c r="AG327" s="74" t="inlineStr">
        <is>
          <t>A</t>
        </is>
      </c>
      <c r="AH327" s="74" t="n">
        <v>4</v>
      </c>
      <c r="AI327" s="74" t="inlineStr">
        <is>
          <t>A</t>
        </is>
      </c>
      <c r="AJ327" s="74" t="n">
        <v>4</v>
      </c>
      <c r="AK327" s="74" t="inlineStr">
        <is>
          <t>A</t>
        </is>
      </c>
      <c r="AL327" s="74" t="n">
        <v>4</v>
      </c>
      <c r="AM327" s="74" t="inlineStr">
        <is>
          <t>A</t>
        </is>
      </c>
      <c r="AN327" s="74" t="n">
        <v>4</v>
      </c>
      <c r="AO327" s="74" t="inlineStr">
        <is>
          <t>A</t>
        </is>
      </c>
      <c r="AP327" s="74" t="n">
        <v>4</v>
      </c>
      <c r="AQ327" s="74" t="inlineStr"/>
      <c r="AR327" s="74" t="n">
        <v>0</v>
      </c>
      <c r="AS327" s="74" t="inlineStr">
        <is>
          <t>P</t>
        </is>
      </c>
      <c r="AT327" s="74" t="n">
        <v>0</v>
      </c>
      <c r="AU327" s="74" t="inlineStr">
        <is>
          <t>P</t>
        </is>
      </c>
      <c r="AV327" s="74" t="n">
        <v>0</v>
      </c>
      <c r="AW327" s="74" t="inlineStr">
        <is>
          <t>C</t>
        </is>
      </c>
      <c r="AX327" s="74" t="n">
        <v>4</v>
      </c>
      <c r="AY327" s="74" t="inlineStr">
        <is>
          <t>C</t>
        </is>
      </c>
      <c r="AZ327" s="74" t="n">
        <v>4</v>
      </c>
      <c r="BA327" s="74" t="inlineStr">
        <is>
          <t>C</t>
        </is>
      </c>
      <c r="BB327" s="74" t="n">
        <v>4</v>
      </c>
      <c r="BC327" s="74" t="inlineStr">
        <is>
          <t>C</t>
        </is>
      </c>
      <c r="BD327" s="74" t="n">
        <v>4</v>
      </c>
      <c r="BE327" s="74" t="inlineStr"/>
      <c r="BF327" s="74" t="n">
        <v>12</v>
      </c>
      <c r="BG327" s="74" t="inlineStr">
        <is>
          <t>C</t>
        </is>
      </c>
      <c r="BH327" s="74" t="n">
        <v>4</v>
      </c>
      <c r="BI327" s="74" t="inlineStr">
        <is>
          <t>C</t>
        </is>
      </c>
      <c r="BJ327" s="74" t="n">
        <v>4</v>
      </c>
      <c r="BK327" s="74" t="inlineStr">
        <is>
          <t>C</t>
        </is>
      </c>
      <c r="BL327" s="74" t="n">
        <v>4</v>
      </c>
      <c r="BM327" s="74" t="inlineStr">
        <is>
          <t>C</t>
        </is>
      </c>
      <c r="BN327" s="74" t="n">
        <v>4</v>
      </c>
      <c r="BO327" s="74" t="n"/>
      <c r="BP327" s="74" t="n"/>
      <c r="BQ327" s="165">
        <f>COUNTIF($G327:$BP327,"a")+COUNTIF($G327:$BP327,"r0,a5")/2+COUNTIF($G327:$BP327,"p5,a5")/2</f>
        <v/>
      </c>
      <c r="BR327" s="165">
        <f>COUNTIF($G327:$BP327,"d")+COUNTIF($G327:$BP327,"r0,d5")/2+COUNTIF($G327:$BP327,"p5,d5")/2</f>
        <v/>
      </c>
      <c r="BS327" s="165">
        <f>COUNTIF($G327:$BP327,"b")+COUNTIF($G327:$BP327,"r0,b5")/2+COUNTIF($G327:$BP327,"p5,b5")/2</f>
        <v/>
      </c>
      <c r="BT327" s="165">
        <f>COUNTIF($G327:$BP327,"c")+COUNTIF($G327:$BP327,"r0,c5")/2+COUNTIF($G327:$BP327,"p5,c5")/2</f>
        <v/>
      </c>
      <c r="BU327" s="165">
        <f>COUNTIF($G327:$BP327,"KH")+COUNTIF($G327:$BP327,"TL")+COUNTIF($G327:$BP327,"L")</f>
        <v/>
      </c>
      <c r="BV327" s="165" t="n"/>
      <c r="BW327" s="165">
        <f>COUNTIF($G327:$BP327,"hh")</f>
        <v/>
      </c>
      <c r="BX327" s="165">
        <f>COUNTIF($G327:$BP327,"nt7")</f>
        <v/>
      </c>
      <c r="BY327" s="165">
        <f>COUNTIF($G327:$BP327,"P")+COUNTIF($G327:$BP327,"p5,a5")/2+COUNTIF($G327:$BP327,"p5,b5")/2+COUNTIF($G327:$BP327,"p5,c5")/2+COUNTIF($G327:$BP327,"p5,d5")/2</f>
        <v/>
      </c>
      <c r="BZ327" s="166">
        <f>SUBTOTAL(9,BQ327:BY327)</f>
        <v/>
      </c>
      <c r="CA327" s="167">
        <f>SUM(J327,L327,N327,P327,R327,T327,X327,Z327,AB327,AD327,AF327,AH327,AL327,AN327,AP327,AR327,AT327,AV327,AZ327,BB327,BD327,BF327,BH327,BP327)</f>
        <v/>
      </c>
      <c r="CB327" s="168">
        <f>SUM(H327,V327,AJ327,AX327,BL327)</f>
        <v/>
      </c>
      <c r="CC327" s="24">
        <f>SUM(BJ327,BN327)</f>
        <v/>
      </c>
      <c r="CD327" s="169">
        <f>IF(BZ327&gt;25,4,IF(BZ327&gt;18,3,IF(BZ327&gt;12,2,IF(BZ327&gt;4,1,0))))-BX327-2+1</f>
        <v/>
      </c>
      <c r="CE327" s="30" t="n"/>
      <c r="CF327" s="169">
        <f>CD327*CI327</f>
        <v/>
      </c>
      <c r="CG327" s="170">
        <f>F327-BY327+1</f>
        <v/>
      </c>
      <c r="CH327" s="169">
        <f>CE327*16</f>
        <v/>
      </c>
      <c r="CI327" s="171">
        <f>VLOOKUP(A327,[1]DATA!$A$6:$AI$331,34,0)</f>
        <v/>
      </c>
      <c r="CJ327" s="172">
        <f>VLOOKUP(A327,[2]CHAMCONG!A$7:CI$333,79,0)</f>
        <v/>
      </c>
      <c r="CK327" s="173">
        <f>CJ327-CA327</f>
        <v/>
      </c>
      <c r="CL327" s="25" t="n"/>
      <c r="CM327" s="25" t="n"/>
    </row>
    <row r="328" ht="18" customFormat="1" customHeight="1" s="31">
      <c r="A328" s="69" t="inlineStr">
        <is>
          <t>A2071</t>
        </is>
      </c>
      <c r="B328" s="70" t="inlineStr">
        <is>
          <t>Nguyễn Chí Tâm</t>
        </is>
      </c>
      <c r="C328" s="71" t="inlineStr">
        <is>
          <t>Kỹ Thuật</t>
        </is>
      </c>
      <c r="D328" s="72" t="inlineStr">
        <is>
          <t>Gián tiếp</t>
        </is>
      </c>
      <c r="E328" s="78" t="inlineStr">
        <is>
          <t>2021-11-04</t>
        </is>
      </c>
      <c r="F328" s="73" t="inlineStr"/>
      <c r="G328" s="74" t="inlineStr">
        <is>
          <t>D</t>
        </is>
      </c>
      <c r="H328" s="74" t="n">
        <v>0</v>
      </c>
      <c r="I328" s="74" t="inlineStr">
        <is>
          <t>D</t>
        </is>
      </c>
      <c r="J328" s="74" t="n">
        <v>0</v>
      </c>
      <c r="K328" s="74" t="inlineStr">
        <is>
          <t>D</t>
        </is>
      </c>
      <c r="L328" s="74" t="n">
        <v>0</v>
      </c>
      <c r="M328" s="74" t="inlineStr">
        <is>
          <t>P</t>
        </is>
      </c>
      <c r="N328" s="74" t="n">
        <v>0</v>
      </c>
      <c r="O328" s="74" t="inlineStr"/>
      <c r="P328" s="74" t="n">
        <v>0</v>
      </c>
      <c r="Q328" s="74" t="inlineStr">
        <is>
          <t>D</t>
        </is>
      </c>
      <c r="R328" s="74" t="n">
        <v>0</v>
      </c>
      <c r="S328" s="74" t="inlineStr">
        <is>
          <t>D</t>
        </is>
      </c>
      <c r="T328" s="74" t="n">
        <v>0</v>
      </c>
      <c r="U328" s="74" t="inlineStr">
        <is>
          <t>D</t>
        </is>
      </c>
      <c r="V328" s="74" t="n">
        <v>0</v>
      </c>
      <c r="W328" s="74" t="inlineStr">
        <is>
          <t>D</t>
        </is>
      </c>
      <c r="X328" s="74" t="n">
        <v>0</v>
      </c>
      <c r="Y328" s="74" t="inlineStr">
        <is>
          <t>D</t>
        </is>
      </c>
      <c r="Z328" s="74" t="n">
        <v>0</v>
      </c>
      <c r="AA328" s="74" t="inlineStr">
        <is>
          <t>D</t>
        </is>
      </c>
      <c r="AB328" s="74" t="n">
        <v>0</v>
      </c>
      <c r="AC328" s="74" t="inlineStr"/>
      <c r="AD328" s="74" t="n">
        <v>0</v>
      </c>
      <c r="AE328" s="74" t="inlineStr">
        <is>
          <t>D</t>
        </is>
      </c>
      <c r="AF328" s="74" t="n">
        <v>0</v>
      </c>
      <c r="AG328" s="74" t="inlineStr">
        <is>
          <t>D</t>
        </is>
      </c>
      <c r="AH328" s="74" t="n">
        <v>0</v>
      </c>
      <c r="AI328" s="74" t="inlineStr">
        <is>
          <t>D</t>
        </is>
      </c>
      <c r="AJ328" s="74" t="n">
        <v>0</v>
      </c>
      <c r="AK328" s="74" t="inlineStr">
        <is>
          <t>D</t>
        </is>
      </c>
      <c r="AL328" s="74" t="n">
        <v>0</v>
      </c>
      <c r="AM328" s="74" t="inlineStr">
        <is>
          <t>P5,D5</t>
        </is>
      </c>
      <c r="AN328" s="74" t="n">
        <v>0</v>
      </c>
      <c r="AO328" s="74" t="inlineStr">
        <is>
          <t>P</t>
        </is>
      </c>
      <c r="AP328" s="74" t="n">
        <v>0</v>
      </c>
      <c r="AQ328" s="74" t="inlineStr"/>
      <c r="AR328" s="74" t="n">
        <v>0</v>
      </c>
      <c r="AS328" s="74" t="inlineStr">
        <is>
          <t>P0</t>
        </is>
      </c>
      <c r="AT328" s="74" t="n">
        <v>0</v>
      </c>
      <c r="AU328" s="74" t="inlineStr">
        <is>
          <t>D</t>
        </is>
      </c>
      <c r="AV328" s="74" t="n">
        <v>0</v>
      </c>
      <c r="AW328" s="74" t="inlineStr">
        <is>
          <t>D</t>
        </is>
      </c>
      <c r="AX328" s="74" t="n">
        <v>0</v>
      </c>
      <c r="AY328" s="74" t="inlineStr">
        <is>
          <t>D</t>
        </is>
      </c>
      <c r="AZ328" s="74" t="n">
        <v>0</v>
      </c>
      <c r="BA328" s="74" t="inlineStr">
        <is>
          <t>P</t>
        </is>
      </c>
      <c r="BB328" s="74" t="n">
        <v>0</v>
      </c>
      <c r="BC328" s="74" t="inlineStr">
        <is>
          <t>P</t>
        </is>
      </c>
      <c r="BD328" s="74" t="n">
        <v>0</v>
      </c>
      <c r="BE328" s="74" t="inlineStr"/>
      <c r="BF328" s="74" t="n">
        <v>0</v>
      </c>
      <c r="BG328" s="74" t="inlineStr">
        <is>
          <t>P</t>
        </is>
      </c>
      <c r="BH328" s="74" t="n">
        <v>0</v>
      </c>
      <c r="BI328" s="74" t="inlineStr">
        <is>
          <t>P</t>
        </is>
      </c>
      <c r="BJ328" s="74" t="n">
        <v>0</v>
      </c>
      <c r="BK328" s="74" t="inlineStr">
        <is>
          <t>P</t>
        </is>
      </c>
      <c r="BL328" s="74" t="n">
        <v>0</v>
      </c>
      <c r="BM328" s="74" t="inlineStr">
        <is>
          <t>D</t>
        </is>
      </c>
      <c r="BN328" s="74" t="n">
        <v>0</v>
      </c>
      <c r="BO328" s="74" t="n"/>
      <c r="BP328" s="74" t="n"/>
      <c r="BQ328" s="165">
        <f>COUNTIF($G328:$BP328,"a")+COUNTIF($G328:$BP328,"r0,a5")/2+COUNTIF($G328:$BP328,"p5,a5")/2</f>
        <v/>
      </c>
      <c r="BR328" s="165">
        <f>COUNTIF($G328:$BP328,"d")+COUNTIF($G328:$BP328,"r0,d5")/2+COUNTIF($G328:$BP328,"p5,d5")/2</f>
        <v/>
      </c>
      <c r="BS328" s="165">
        <f>COUNTIF($G328:$BP328,"b")+COUNTIF($G328:$BP328,"r0,b5")/2+COUNTIF($G328:$BP328,"p5,b5")/2</f>
        <v/>
      </c>
      <c r="BT328" s="165">
        <f>COUNTIF($G328:$BP328,"c")+COUNTIF($G328:$BP328,"r0,c5")/2+COUNTIF($G328:$BP328,"p5,c5")/2</f>
        <v/>
      </c>
      <c r="BU328" s="165">
        <f>COUNTIF($G328:$BP328,"KH")+COUNTIF($G328:$BP328,"TL")+COUNTIF($G328:$BP328,"L")</f>
        <v/>
      </c>
      <c r="BV328" s="165" t="n"/>
      <c r="BW328" s="165">
        <f>COUNTIF($G328:$BP328,"hh")</f>
        <v/>
      </c>
      <c r="BX328" s="165">
        <f>COUNTIF($G328:$BP328,"nt7")</f>
        <v/>
      </c>
      <c r="BY328" s="165">
        <f>COUNTIF($G328:$BP328,"P")+COUNTIF($G328:$BP328,"p5,a5")/2+COUNTIF($G328:$BP328,"p5,b5")/2+COUNTIF($G328:$BP328,"p5,c5")/2+COUNTIF($G328:$BP328,"p5,d5")/2</f>
        <v/>
      </c>
      <c r="BZ328" s="166">
        <f>SUBTOTAL(9,BQ328:BY328)</f>
        <v/>
      </c>
      <c r="CA328" s="167">
        <f>SUM(J328,L328,N328,P328,R328,T328,X328,Z328,AB328,AD328,AF328,AH328,AL328,AN328,AP328,AR328,AT328,AV328,AZ328,BB328,BD328,BF328,BH328,BP328)</f>
        <v/>
      </c>
      <c r="CB328" s="168">
        <f>SUM(H328,V328,AJ328,AX328,BL328)</f>
        <v/>
      </c>
      <c r="CC328" s="24">
        <f>SUM(BJ328,BN328)</f>
        <v/>
      </c>
      <c r="CD328" s="169">
        <f>IF(BZ328&gt;25,4,IF(BZ328&gt;18,3,IF(BZ328&gt;12,2,IF(BZ328&gt;4,1,0))))-BX328-2+1</f>
        <v/>
      </c>
      <c r="CE328" s="30" t="n"/>
      <c r="CF328" s="169">
        <f>CD328*CI328</f>
        <v/>
      </c>
      <c r="CG328" s="170">
        <f>F328-BY328+1</f>
        <v/>
      </c>
      <c r="CH328" s="169">
        <f>CE328*16</f>
        <v/>
      </c>
      <c r="CI328" s="171">
        <f>VLOOKUP(A328,[1]DATA!$A$6:$AI$331,34,0)</f>
        <v/>
      </c>
      <c r="CJ328" s="172">
        <f>VLOOKUP(A328,[2]CHAMCONG!A$7:CI$333,79,0)</f>
        <v/>
      </c>
      <c r="CK328" s="173">
        <f>CJ328-CA328</f>
        <v/>
      </c>
      <c r="CL328" s="25" t="n"/>
      <c r="CM328" s="25" t="n"/>
    </row>
    <row r="329" ht="18" customFormat="1" customHeight="1" s="31">
      <c r="A329" s="69" t="inlineStr">
        <is>
          <t>A2077</t>
        </is>
      </c>
      <c r="B329" s="70" t="inlineStr">
        <is>
          <t>Lê Minh Quý</t>
        </is>
      </c>
      <c r="C329" s="71" t="inlineStr">
        <is>
          <t>X1 Gá</t>
        </is>
      </c>
      <c r="D329" s="72" t="inlineStr">
        <is>
          <t>Trực tiếp</t>
        </is>
      </c>
      <c r="E329" s="78" t="inlineStr">
        <is>
          <t>2021-11-08</t>
        </is>
      </c>
      <c r="F329" s="73" t="inlineStr"/>
      <c r="G329" s="74" t="inlineStr">
        <is>
          <t>A</t>
        </is>
      </c>
      <c r="H329" s="74" t="n">
        <v>4</v>
      </c>
      <c r="I329" s="74" t="inlineStr">
        <is>
          <t>A</t>
        </is>
      </c>
      <c r="J329" s="74" t="n">
        <v>8</v>
      </c>
      <c r="K329" s="74" t="inlineStr">
        <is>
          <t>A</t>
        </is>
      </c>
      <c r="L329" s="74" t="n">
        <v>8</v>
      </c>
      <c r="M329" s="74" t="inlineStr">
        <is>
          <t>A</t>
        </is>
      </c>
      <c r="N329" s="74" t="n">
        <v>9</v>
      </c>
      <c r="O329" s="74" t="inlineStr"/>
      <c r="P329" s="74" t="n">
        <v>0</v>
      </c>
      <c r="Q329" s="74" t="inlineStr">
        <is>
          <t>C</t>
        </is>
      </c>
      <c r="R329" s="74" t="n">
        <v>7</v>
      </c>
      <c r="S329" s="74" t="inlineStr">
        <is>
          <t>P0</t>
        </is>
      </c>
      <c r="T329" s="74" t="n">
        <v>2</v>
      </c>
      <c r="U329" s="74" t="inlineStr">
        <is>
          <t>C</t>
        </is>
      </c>
      <c r="V329" s="74" t="n">
        <v>4</v>
      </c>
      <c r="W329" s="74" t="inlineStr">
        <is>
          <t>C</t>
        </is>
      </c>
      <c r="X329" s="74" t="n">
        <v>7</v>
      </c>
      <c r="Y329" s="74" t="inlineStr">
        <is>
          <t>C</t>
        </is>
      </c>
      <c r="Z329" s="74" t="n">
        <v>7</v>
      </c>
      <c r="AA329" s="74" t="inlineStr">
        <is>
          <t>C</t>
        </is>
      </c>
      <c r="AB329" s="74" t="n">
        <v>4</v>
      </c>
      <c r="AC329" s="74" t="inlineStr"/>
      <c r="AD329" s="74" t="n">
        <v>0</v>
      </c>
      <c r="AE329" s="74" t="inlineStr">
        <is>
          <t>P0</t>
        </is>
      </c>
      <c r="AF329" s="74" t="n">
        <v>0</v>
      </c>
      <c r="AG329" s="74" t="inlineStr">
        <is>
          <t>A</t>
        </is>
      </c>
      <c r="AH329" s="74" t="n">
        <v>4</v>
      </c>
      <c r="AI329" s="74" t="inlineStr">
        <is>
          <t>P</t>
        </is>
      </c>
      <c r="AJ329" s="74" t="n">
        <v>0</v>
      </c>
      <c r="AK329" s="74" t="inlineStr">
        <is>
          <t>A</t>
        </is>
      </c>
      <c r="AL329" s="74" t="n">
        <v>7</v>
      </c>
      <c r="AM329" s="74" t="inlineStr">
        <is>
          <t>A</t>
        </is>
      </c>
      <c r="AN329" s="74" t="n">
        <v>8</v>
      </c>
      <c r="AO329" s="74" t="inlineStr">
        <is>
          <t>A</t>
        </is>
      </c>
      <c r="AP329" s="74" t="n">
        <v>8</v>
      </c>
      <c r="AQ329" s="74" t="inlineStr"/>
      <c r="AR329" s="74" t="n">
        <v>0</v>
      </c>
      <c r="AS329" s="74" t="inlineStr">
        <is>
          <t>P</t>
        </is>
      </c>
      <c r="AT329" s="74" t="n">
        <v>0</v>
      </c>
      <c r="AU329" s="74" t="inlineStr">
        <is>
          <t>A</t>
        </is>
      </c>
      <c r="AV329" s="74" t="n">
        <v>6</v>
      </c>
      <c r="AW329" s="74" t="inlineStr">
        <is>
          <t>P0</t>
        </is>
      </c>
      <c r="AX329" s="74" t="n">
        <v>0</v>
      </c>
      <c r="AY329" s="74" t="inlineStr">
        <is>
          <t>A</t>
        </is>
      </c>
      <c r="AZ329" s="74" t="n">
        <v>8</v>
      </c>
      <c r="BA329" s="74" t="inlineStr">
        <is>
          <t>P0</t>
        </is>
      </c>
      <c r="BB329" s="74" t="n">
        <v>0</v>
      </c>
      <c r="BC329" s="74" t="inlineStr">
        <is>
          <t>A</t>
        </is>
      </c>
      <c r="BD329" s="74" t="n">
        <v>9</v>
      </c>
      <c r="BE329" s="74" t="inlineStr"/>
      <c r="BF329" s="74" t="n">
        <v>0</v>
      </c>
      <c r="BG329" s="74" t="inlineStr">
        <is>
          <t>A</t>
        </is>
      </c>
      <c r="BH329" s="74" t="n">
        <v>8</v>
      </c>
      <c r="BI329" s="74" t="inlineStr">
        <is>
          <t>A</t>
        </is>
      </c>
      <c r="BJ329" s="74" t="n">
        <v>7</v>
      </c>
      <c r="BK329" s="74" t="inlineStr">
        <is>
          <t>A</t>
        </is>
      </c>
      <c r="BL329" s="74" t="n">
        <v>7</v>
      </c>
      <c r="BM329" s="74" t="inlineStr">
        <is>
          <t>A</t>
        </is>
      </c>
      <c r="BN329" s="74" t="n">
        <v>7</v>
      </c>
      <c r="BO329" s="74" t="n"/>
      <c r="BP329" s="74" t="n"/>
      <c r="BQ329" s="165">
        <f>COUNTIF($G329:$BP329,"a")+COUNTIF($G329:$BP329,"r0,a5")/2+COUNTIF($G329:$BP329,"p5,a5")/2</f>
        <v/>
      </c>
      <c r="BR329" s="165">
        <f>COUNTIF($G329:$BP329,"d")+COUNTIF($G329:$BP329,"r0,d5")/2+COUNTIF($G329:$BP329,"p5,d5")/2</f>
        <v/>
      </c>
      <c r="BS329" s="165">
        <f>COUNTIF($G329:$BP329,"b")+COUNTIF($G329:$BP329,"r0,b5")/2+COUNTIF($G329:$BP329,"p5,b5")/2</f>
        <v/>
      </c>
      <c r="BT329" s="165">
        <f>COUNTIF($G329:$BP329,"c")+COUNTIF($G329:$BP329,"r0,c5")/2+COUNTIF($G329:$BP329,"p5,c5")/2</f>
        <v/>
      </c>
      <c r="BU329" s="165">
        <f>COUNTIF($G329:$BP329,"KH")+COUNTIF($G329:$BP329,"TL")+COUNTIF($G329:$BP329,"L")</f>
        <v/>
      </c>
      <c r="BV329" s="165" t="n"/>
      <c r="BW329" s="165">
        <f>COUNTIF($G329:$BP329,"hh")</f>
        <v/>
      </c>
      <c r="BX329" s="165">
        <f>COUNTIF($G329:$BP329,"nt7")</f>
        <v/>
      </c>
      <c r="BY329" s="165">
        <f>COUNTIF($G329:$BP329,"P")+COUNTIF($G329:$BP329,"p5,a5")/2+COUNTIF($G329:$BP329,"p5,b5")/2+COUNTIF($G329:$BP329,"p5,c5")/2+COUNTIF($G329:$BP329,"p5,d5")/2</f>
        <v/>
      </c>
      <c r="BZ329" s="166">
        <f>SUBTOTAL(9,BQ329:BY329)</f>
        <v/>
      </c>
      <c r="CA329" s="167">
        <f>SUM(J329,L329,N329,P329,R329,T329,X329,Z329,AB329,AD329,AF329,AH329,AL329,AN329,AP329,AR329,AT329,AV329,AZ329,BB329,BD329,BF329,BH329,BP329)</f>
        <v/>
      </c>
      <c r="CB329" s="168">
        <f>SUM(H329,V329,AJ329,AX329,BL329)</f>
        <v/>
      </c>
      <c r="CC329" s="24">
        <f>SUM(BJ329,BN329)</f>
        <v/>
      </c>
      <c r="CD329" s="169">
        <f>IF(BZ329&gt;25,4,IF(BZ329&gt;18,3,IF(BZ329&gt;12,2,IF(BZ329&gt;4,1,0))))-BX329-2+1</f>
        <v/>
      </c>
      <c r="CE329" s="30" t="n"/>
      <c r="CF329" s="169">
        <f>CD329*CI329</f>
        <v/>
      </c>
      <c r="CG329" s="170">
        <f>F329-BY329+1</f>
        <v/>
      </c>
      <c r="CH329" s="169">
        <f>CE329*16</f>
        <v/>
      </c>
      <c r="CI329" s="171">
        <f>VLOOKUP(A329,[1]DATA!$A$6:$AI$331,34,0)</f>
        <v/>
      </c>
      <c r="CJ329" s="172">
        <f>VLOOKUP(A329,[2]CHAMCONG!A$7:CI$333,79,0)</f>
        <v/>
      </c>
      <c r="CK329" s="173">
        <f>CJ329-CA329</f>
        <v/>
      </c>
      <c r="CL329" s="25" t="n"/>
      <c r="CM329" s="25" t="n"/>
    </row>
    <row r="330" ht="18" customFormat="1" customHeight="1" s="26">
      <c r="A330" s="69" t="inlineStr">
        <is>
          <t>A2080</t>
        </is>
      </c>
      <c r="B330" s="70" t="inlineStr">
        <is>
          <t>Nguyễn Kim Anh</t>
        </is>
      </c>
      <c r="C330" s="71" t="inlineStr">
        <is>
          <t>QA/QC X2</t>
        </is>
      </c>
      <c r="D330" s="72" t="inlineStr">
        <is>
          <t>Trực tiếp</t>
        </is>
      </c>
      <c r="E330" s="78" t="inlineStr">
        <is>
          <t>2021-11-15</t>
        </is>
      </c>
      <c r="F330" s="73" t="inlineStr"/>
      <c r="G330" s="74" t="inlineStr">
        <is>
          <t>A</t>
        </is>
      </c>
      <c r="H330" s="74" t="n">
        <v>4</v>
      </c>
      <c r="I330" s="74" t="inlineStr">
        <is>
          <t>A</t>
        </is>
      </c>
      <c r="J330" s="74" t="n">
        <v>4</v>
      </c>
      <c r="K330" s="74" t="inlineStr">
        <is>
          <t>A</t>
        </is>
      </c>
      <c r="L330" s="74" t="n">
        <v>4</v>
      </c>
      <c r="M330" s="74" t="inlineStr">
        <is>
          <t>A</t>
        </is>
      </c>
      <c r="N330" s="74" t="n">
        <v>4</v>
      </c>
      <c r="O330" s="74" t="inlineStr"/>
      <c r="P330" s="74" t="n">
        <v>12</v>
      </c>
      <c r="Q330" s="74" t="inlineStr">
        <is>
          <t>C</t>
        </is>
      </c>
      <c r="R330" s="74" t="n">
        <v>4</v>
      </c>
      <c r="S330" s="74" t="inlineStr">
        <is>
          <t>C</t>
        </is>
      </c>
      <c r="T330" s="74" t="n">
        <v>4</v>
      </c>
      <c r="U330" s="74" t="inlineStr">
        <is>
          <t>C</t>
        </is>
      </c>
      <c r="V330" s="74" t="n">
        <v>4</v>
      </c>
      <c r="W330" s="74" t="inlineStr">
        <is>
          <t>C</t>
        </is>
      </c>
      <c r="X330" s="74" t="n">
        <v>4</v>
      </c>
      <c r="Y330" s="74" t="inlineStr">
        <is>
          <t>C</t>
        </is>
      </c>
      <c r="Z330" s="74" t="n">
        <v>4</v>
      </c>
      <c r="AA330" s="74" t="inlineStr">
        <is>
          <t>C</t>
        </is>
      </c>
      <c r="AB330" s="74" t="n">
        <v>4</v>
      </c>
      <c r="AC330" s="74" t="inlineStr"/>
      <c r="AD330" s="74" t="n">
        <v>0</v>
      </c>
      <c r="AE330" s="74" t="inlineStr">
        <is>
          <t>C</t>
        </is>
      </c>
      <c r="AF330" s="74" t="n">
        <v>4</v>
      </c>
      <c r="AG330" s="74" t="inlineStr">
        <is>
          <t>C</t>
        </is>
      </c>
      <c r="AH330" s="74" t="n">
        <v>4</v>
      </c>
      <c r="AI330" s="74" t="inlineStr">
        <is>
          <t>C</t>
        </is>
      </c>
      <c r="AJ330" s="74" t="n">
        <v>4</v>
      </c>
      <c r="AK330" s="74" t="inlineStr">
        <is>
          <t>C</t>
        </is>
      </c>
      <c r="AL330" s="74" t="n">
        <v>4</v>
      </c>
      <c r="AM330" s="74" t="inlineStr">
        <is>
          <t>C</t>
        </is>
      </c>
      <c r="AN330" s="74" t="n">
        <v>4</v>
      </c>
      <c r="AO330" s="74" t="inlineStr">
        <is>
          <t>P</t>
        </is>
      </c>
      <c r="AP330" s="74" t="n">
        <v>0</v>
      </c>
      <c r="AQ330" s="74" t="inlineStr"/>
      <c r="AR330" s="74" t="n">
        <v>0</v>
      </c>
      <c r="AS330" s="74" t="inlineStr">
        <is>
          <t>P</t>
        </is>
      </c>
      <c r="AT330" s="74" t="n">
        <v>0</v>
      </c>
      <c r="AU330" s="74" t="inlineStr">
        <is>
          <t>P5,D5</t>
        </is>
      </c>
      <c r="AV330" s="74" t="n">
        <v>0</v>
      </c>
      <c r="AW330" s="74" t="inlineStr">
        <is>
          <t>A</t>
        </is>
      </c>
      <c r="AX330" s="74" t="n">
        <v>4</v>
      </c>
      <c r="AY330" s="74" t="inlineStr">
        <is>
          <t>A</t>
        </is>
      </c>
      <c r="AZ330" s="74" t="n">
        <v>4</v>
      </c>
      <c r="BA330" s="74" t="inlineStr">
        <is>
          <t>A</t>
        </is>
      </c>
      <c r="BB330" s="74" t="n">
        <v>4</v>
      </c>
      <c r="BC330" s="74" t="inlineStr">
        <is>
          <t>A</t>
        </is>
      </c>
      <c r="BD330" s="74" t="n">
        <v>1</v>
      </c>
      <c r="BE330" s="74" t="inlineStr"/>
      <c r="BF330" s="74" t="n">
        <v>0</v>
      </c>
      <c r="BG330" s="74" t="inlineStr">
        <is>
          <t>P</t>
        </is>
      </c>
      <c r="BH330" s="74" t="n">
        <v>0</v>
      </c>
      <c r="BI330" s="74" t="inlineStr">
        <is>
          <t>A</t>
        </is>
      </c>
      <c r="BJ330" s="74" t="n">
        <v>4</v>
      </c>
      <c r="BK330" s="74" t="inlineStr">
        <is>
          <t>A</t>
        </is>
      </c>
      <c r="BL330" s="74" t="n">
        <v>4</v>
      </c>
      <c r="BM330" s="74" t="inlineStr">
        <is>
          <t>A</t>
        </is>
      </c>
      <c r="BN330" s="74" t="n">
        <v>4</v>
      </c>
      <c r="BO330" s="74" t="n"/>
      <c r="BP330" s="74" t="n"/>
      <c r="BQ330" s="165">
        <f>COUNTIF($G330:$BP330,"a")+COUNTIF($G330:$BP330,"r0,a5")/2+COUNTIF($G330:$BP330,"p5,a5")/2</f>
        <v/>
      </c>
      <c r="BR330" s="165">
        <f>COUNTIF($G330:$BP330,"d")+COUNTIF($G330:$BP330,"r0,d5")/2+COUNTIF($G330:$BP330,"p5,d5")/2</f>
        <v/>
      </c>
      <c r="BS330" s="165">
        <f>COUNTIF($G330:$BP330,"b")+COUNTIF($G330:$BP330,"r0,b5")/2+COUNTIF($G330:$BP330,"p5,b5")/2</f>
        <v/>
      </c>
      <c r="BT330" s="165">
        <f>COUNTIF($G330:$BP330,"c")+COUNTIF($G330:$BP330,"r0,c5")/2+COUNTIF($G330:$BP330,"p5,c5")/2</f>
        <v/>
      </c>
      <c r="BU330" s="165">
        <f>COUNTIF($G330:$BP330,"KH")+COUNTIF($G330:$BP330,"TL")+COUNTIF($G330:$BP330,"L")</f>
        <v/>
      </c>
      <c r="BV330" s="165" t="n"/>
      <c r="BW330" s="165">
        <f>COUNTIF($G330:$BP330,"hh")</f>
        <v/>
      </c>
      <c r="BX330" s="165">
        <f>COUNTIF($G330:$BP330,"nt7")</f>
        <v/>
      </c>
      <c r="BY330" s="165">
        <f>COUNTIF($G330:$BP330,"P")+COUNTIF($G330:$BP330,"p5,a5")/2+COUNTIF($G330:$BP330,"p5,b5")/2+COUNTIF($G330:$BP330,"p5,c5")/2+COUNTIF($G330:$BP330,"p5,d5")/2</f>
        <v/>
      </c>
      <c r="BZ330" s="166">
        <f>SUBTOTAL(9,BQ330:BY330)</f>
        <v/>
      </c>
      <c r="CA330" s="167">
        <f>SUM(J330,L330,N330,P330,R330,T330,X330,Z330,AB330,AD330,AF330,AH330,AL330,AN330,AP330,AR330,AT330,AV330,AZ330,BB330,BD330,BF330,BH330,BP330)</f>
        <v/>
      </c>
      <c r="CB330" s="168">
        <f>SUM(H330,V330,AJ330,AX330,BL330)</f>
        <v/>
      </c>
      <c r="CC330" s="24">
        <f>SUM(BJ330,BN330)</f>
        <v/>
      </c>
      <c r="CD330" s="169">
        <f>IF(BZ330&gt;25,4,IF(BZ330&gt;18,3,IF(BZ330&gt;12,2,IF(BZ330&gt;4,1,0))))-BX330-2+1</f>
        <v/>
      </c>
      <c r="CE330" s="30" t="n"/>
      <c r="CF330" s="169">
        <f>CD330*CI330</f>
        <v/>
      </c>
      <c r="CG330" s="170">
        <f>F330-BY330+1</f>
        <v/>
      </c>
      <c r="CH330" s="169">
        <f>CE330*16</f>
        <v/>
      </c>
      <c r="CI330" s="171">
        <f>VLOOKUP(A330,[1]DATA!$A$6:$AI$331,34,0)</f>
        <v/>
      </c>
      <c r="CJ330" s="172">
        <f>VLOOKUP(A330,[2]CHAMCONG!A$7:CI$333,79,0)</f>
        <v/>
      </c>
      <c r="CK330" s="173">
        <f>CJ330-CA330</f>
        <v/>
      </c>
      <c r="CL330" s="25" t="n"/>
      <c r="CM330" s="25" t="n"/>
    </row>
    <row r="331" ht="18" customFormat="1" customHeight="1" s="26">
      <c r="A331" s="69" t="inlineStr">
        <is>
          <t>A2084</t>
        </is>
      </c>
      <c r="B331" s="70" t="inlineStr">
        <is>
          <t>Ngô Đình Tuấn Lạc</t>
        </is>
      </c>
      <c r="C331" s="71" t="inlineStr">
        <is>
          <t>R&amp;D</t>
        </is>
      </c>
      <c r="D331" s="72" t="inlineStr">
        <is>
          <t>Gián tiếp</t>
        </is>
      </c>
      <c r="E331" s="78" t="inlineStr">
        <is>
          <t>2021-11-17</t>
        </is>
      </c>
      <c r="F331" s="73" t="inlineStr"/>
      <c r="G331" s="74" t="inlineStr">
        <is>
          <t>D</t>
        </is>
      </c>
      <c r="H331" s="74" t="n">
        <v>0</v>
      </c>
      <c r="I331" s="74" t="inlineStr">
        <is>
          <t>D</t>
        </is>
      </c>
      <c r="J331" s="74" t="n">
        <v>0</v>
      </c>
      <c r="K331" s="74" t="inlineStr">
        <is>
          <t>D</t>
        </is>
      </c>
      <c r="L331" s="74" t="n">
        <v>0</v>
      </c>
      <c r="M331" s="74" t="inlineStr">
        <is>
          <t>D</t>
        </is>
      </c>
      <c r="N331" s="74" t="n">
        <v>0</v>
      </c>
      <c r="O331" s="74" t="inlineStr"/>
      <c r="P331" s="74" t="n">
        <v>0</v>
      </c>
      <c r="Q331" s="74" t="inlineStr">
        <is>
          <t>D</t>
        </is>
      </c>
      <c r="R331" s="74" t="n">
        <v>0</v>
      </c>
      <c r="S331" s="74" t="inlineStr">
        <is>
          <t>D</t>
        </is>
      </c>
      <c r="T331" s="74" t="n">
        <v>0</v>
      </c>
      <c r="U331" s="74" t="inlineStr">
        <is>
          <t>D</t>
        </is>
      </c>
      <c r="V331" s="74" t="n">
        <v>0</v>
      </c>
      <c r="W331" s="74" t="inlineStr">
        <is>
          <t>D</t>
        </is>
      </c>
      <c r="X331" s="74" t="n">
        <v>0</v>
      </c>
      <c r="Y331" s="74" t="inlineStr">
        <is>
          <t>D</t>
        </is>
      </c>
      <c r="Z331" s="74" t="n">
        <v>0</v>
      </c>
      <c r="AA331" s="74" t="inlineStr">
        <is>
          <t>D</t>
        </is>
      </c>
      <c r="AB331" s="74" t="n">
        <v>0</v>
      </c>
      <c r="AC331" s="74" t="inlineStr"/>
      <c r="AD331" s="74" t="n">
        <v>0</v>
      </c>
      <c r="AE331" s="74" t="inlineStr">
        <is>
          <t>D</t>
        </is>
      </c>
      <c r="AF331" s="74" t="n">
        <v>0</v>
      </c>
      <c r="AG331" s="74" t="inlineStr">
        <is>
          <t>D</t>
        </is>
      </c>
      <c r="AH331" s="74" t="n">
        <v>0</v>
      </c>
      <c r="AI331" s="74" t="inlineStr">
        <is>
          <t>D</t>
        </is>
      </c>
      <c r="AJ331" s="74" t="n">
        <v>0</v>
      </c>
      <c r="AK331" s="74" t="inlineStr">
        <is>
          <t>D</t>
        </is>
      </c>
      <c r="AL331" s="74" t="n">
        <v>0</v>
      </c>
      <c r="AM331" s="74" t="inlineStr">
        <is>
          <t>D</t>
        </is>
      </c>
      <c r="AN331" s="74" t="n">
        <v>0</v>
      </c>
      <c r="AO331" s="74" t="inlineStr">
        <is>
          <t>D</t>
        </is>
      </c>
      <c r="AP331" s="74" t="n">
        <v>0</v>
      </c>
      <c r="AQ331" s="74" t="inlineStr"/>
      <c r="AR331" s="74" t="n">
        <v>0</v>
      </c>
      <c r="AS331" s="74" t="inlineStr">
        <is>
          <t>P</t>
        </is>
      </c>
      <c r="AT331" s="74" t="n">
        <v>0</v>
      </c>
      <c r="AU331" s="74" t="inlineStr">
        <is>
          <t>D</t>
        </is>
      </c>
      <c r="AV331" s="74" t="n">
        <v>0</v>
      </c>
      <c r="AW331" s="74" t="inlineStr">
        <is>
          <t>D</t>
        </is>
      </c>
      <c r="AX331" s="74" t="n">
        <v>0</v>
      </c>
      <c r="AY331" s="74" t="inlineStr">
        <is>
          <t>D</t>
        </is>
      </c>
      <c r="AZ331" s="74" t="n">
        <v>0</v>
      </c>
      <c r="BA331" s="74" t="inlineStr">
        <is>
          <t>D</t>
        </is>
      </c>
      <c r="BB331" s="74" t="n">
        <v>0</v>
      </c>
      <c r="BC331" s="74" t="inlineStr">
        <is>
          <t>P</t>
        </is>
      </c>
      <c r="BD331" s="74" t="n">
        <v>0</v>
      </c>
      <c r="BE331" s="74" t="inlineStr"/>
      <c r="BF331" s="74" t="n">
        <v>0</v>
      </c>
      <c r="BG331" s="74" t="inlineStr">
        <is>
          <t>D</t>
        </is>
      </c>
      <c r="BH331" s="74" t="n">
        <v>0</v>
      </c>
      <c r="BI331" s="74" t="inlineStr">
        <is>
          <t>D</t>
        </is>
      </c>
      <c r="BJ331" s="74" t="n">
        <v>0</v>
      </c>
      <c r="BK331" s="74" t="inlineStr">
        <is>
          <t>D</t>
        </is>
      </c>
      <c r="BL331" s="74" t="n">
        <v>0</v>
      </c>
      <c r="BM331" s="74" t="inlineStr">
        <is>
          <t>D</t>
        </is>
      </c>
      <c r="BN331" s="74" t="n">
        <v>0</v>
      </c>
      <c r="BO331" s="74" t="n"/>
      <c r="BP331" s="74" t="n"/>
      <c r="BQ331" s="165">
        <f>COUNTIF($G331:$BP331,"a")+COUNTIF($G331:$BP331,"r0,a5")/2+COUNTIF($G331:$BP331,"p5,a5")/2</f>
        <v/>
      </c>
      <c r="BR331" s="165">
        <f>COUNTIF($G331:$BP331,"d")+COUNTIF($G331:$BP331,"r0,d5")/2+COUNTIF($G331:$BP331,"p5,d5")/2</f>
        <v/>
      </c>
      <c r="BS331" s="165">
        <f>COUNTIF($G331:$BP331,"b")+COUNTIF($G331:$BP331,"r0,b5")/2+COUNTIF($G331:$BP331,"p5,b5")/2</f>
        <v/>
      </c>
      <c r="BT331" s="165">
        <f>COUNTIF($G331:$BP331,"c")+COUNTIF($G331:$BP331,"r0,c5")/2+COUNTIF($G331:$BP331,"p5,c5")/2</f>
        <v/>
      </c>
      <c r="BU331" s="165">
        <f>COUNTIF($G331:$BP331,"KH")+COUNTIF($G331:$BP331,"TL")+COUNTIF($G331:$BP331,"L")</f>
        <v/>
      </c>
      <c r="BV331" s="165" t="n"/>
      <c r="BW331" s="165">
        <f>COUNTIF($G331:$BP331,"hh")</f>
        <v/>
      </c>
      <c r="BX331" s="165">
        <f>COUNTIF($G331:$BP331,"nt7")</f>
        <v/>
      </c>
      <c r="BY331" s="165">
        <f>COUNTIF($G331:$BP331,"P")+COUNTIF($G331:$BP331,"p5,a5")/2+COUNTIF($G331:$BP331,"p5,b5")/2+COUNTIF($G331:$BP331,"p5,c5")/2+COUNTIF($G331:$BP331,"p5,d5")/2</f>
        <v/>
      </c>
      <c r="BZ331" s="166">
        <f>SUBTOTAL(9,BQ331:BY331)</f>
        <v/>
      </c>
      <c r="CA331" s="167">
        <f>SUM(J331,L331,N331,P331,R331,T331,X331,Z331,AB331,AD331,AF331,AH331,AL331,AN331,AP331,AR331,AT331,AV331,AZ331,BB331,BD331,BF331,BH331,BP331)</f>
        <v/>
      </c>
      <c r="CB331" s="168">
        <f>SUM(H331,V331,AJ331,AX331,BL331)</f>
        <v/>
      </c>
      <c r="CC331" s="24">
        <f>SUM(BJ331,BN331)</f>
        <v/>
      </c>
      <c r="CD331" s="169">
        <f>IF(BZ331&gt;25,4,IF(BZ331&gt;18,3,IF(BZ331&gt;12,2,IF(BZ331&gt;4,1,0))))-BX331-2+1</f>
        <v/>
      </c>
      <c r="CE331" s="30" t="n"/>
      <c r="CF331" s="169">
        <f>CD331*CI331</f>
        <v/>
      </c>
      <c r="CG331" s="170">
        <f>F331-BY331+1</f>
        <v/>
      </c>
      <c r="CH331" s="169">
        <f>CE331*16</f>
        <v/>
      </c>
      <c r="CI331" s="171">
        <f>VLOOKUP(A331,[1]DATA!$A$6:$AI$331,34,0)</f>
        <v/>
      </c>
      <c r="CJ331" s="172">
        <f>VLOOKUP(A331,[2]CHAMCONG!A$7:CI$333,79,0)</f>
        <v/>
      </c>
      <c r="CK331" s="173">
        <f>CJ331-CA331</f>
        <v/>
      </c>
      <c r="CL331" s="25" t="n"/>
      <c r="CM331" s="25" t="n"/>
    </row>
    <row r="332" ht="18" customFormat="1" customHeight="1" s="26">
      <c r="A332" s="69" t="inlineStr">
        <is>
          <t>A2085</t>
        </is>
      </c>
      <c r="B332" s="70" t="inlineStr">
        <is>
          <t>Phạm Văn Huyện</t>
        </is>
      </c>
      <c r="C332" s="71" t="inlineStr">
        <is>
          <t>Khuôn Lập trình-gia công</t>
        </is>
      </c>
      <c r="D332" s="72" t="inlineStr">
        <is>
          <t>Trực tiếp</t>
        </is>
      </c>
      <c r="E332" s="78" t="inlineStr">
        <is>
          <t>2021-11-17</t>
        </is>
      </c>
      <c r="F332" s="73" t="inlineStr"/>
      <c r="G332" s="74" t="inlineStr">
        <is>
          <t>C</t>
        </is>
      </c>
      <c r="H332" s="74" t="n">
        <v>4</v>
      </c>
      <c r="I332" s="74" t="inlineStr">
        <is>
          <t>C</t>
        </is>
      </c>
      <c r="J332" s="74" t="n">
        <v>4</v>
      </c>
      <c r="K332" s="74" t="inlineStr">
        <is>
          <t>C</t>
        </is>
      </c>
      <c r="L332" s="74" t="n">
        <v>4</v>
      </c>
      <c r="M332" s="74" t="inlineStr">
        <is>
          <t>C</t>
        </is>
      </c>
      <c r="N332" s="74" t="n">
        <v>4</v>
      </c>
      <c r="O332" s="74" t="inlineStr"/>
      <c r="P332" s="74" t="n">
        <v>0</v>
      </c>
      <c r="Q332" s="74" t="inlineStr">
        <is>
          <t>A</t>
        </is>
      </c>
      <c r="R332" s="74" t="n">
        <v>4</v>
      </c>
      <c r="S332" s="74" t="inlineStr">
        <is>
          <t>A</t>
        </is>
      </c>
      <c r="T332" s="74" t="n">
        <v>4</v>
      </c>
      <c r="U332" s="74" t="inlineStr">
        <is>
          <t>A</t>
        </is>
      </c>
      <c r="V332" s="74" t="n">
        <v>4</v>
      </c>
      <c r="W332" s="74" t="inlineStr">
        <is>
          <t>A</t>
        </is>
      </c>
      <c r="X332" s="74" t="n">
        <v>4</v>
      </c>
      <c r="Y332" s="74" t="inlineStr">
        <is>
          <t>A</t>
        </is>
      </c>
      <c r="Z332" s="74" t="n">
        <v>4</v>
      </c>
      <c r="AA332" s="74" t="inlineStr">
        <is>
          <t>A</t>
        </is>
      </c>
      <c r="AB332" s="74" t="n">
        <v>4</v>
      </c>
      <c r="AC332" s="74" t="inlineStr"/>
      <c r="AD332" s="74" t="n">
        <v>10</v>
      </c>
      <c r="AE332" s="74" t="inlineStr">
        <is>
          <t>A</t>
        </is>
      </c>
      <c r="AF332" s="74" t="n">
        <v>4</v>
      </c>
      <c r="AG332" s="74" t="inlineStr">
        <is>
          <t>A</t>
        </is>
      </c>
      <c r="AH332" s="74" t="n">
        <v>4</v>
      </c>
      <c r="AI332" s="74" t="inlineStr">
        <is>
          <t>A</t>
        </is>
      </c>
      <c r="AJ332" s="74" t="n">
        <v>4</v>
      </c>
      <c r="AK332" s="74" t="inlineStr">
        <is>
          <t>A</t>
        </is>
      </c>
      <c r="AL332" s="74" t="n">
        <v>4</v>
      </c>
      <c r="AM332" s="74" t="inlineStr">
        <is>
          <t>A</t>
        </is>
      </c>
      <c r="AN332" s="74" t="n">
        <v>4</v>
      </c>
      <c r="AO332" s="74" t="inlineStr">
        <is>
          <t>A</t>
        </is>
      </c>
      <c r="AP332" s="74" t="n">
        <v>4</v>
      </c>
      <c r="AQ332" s="74" t="inlineStr"/>
      <c r="AR332" s="74" t="n">
        <v>0</v>
      </c>
      <c r="AS332" s="74" t="inlineStr">
        <is>
          <t>P</t>
        </is>
      </c>
      <c r="AT332" s="74" t="n">
        <v>0</v>
      </c>
      <c r="AU332" s="74" t="inlineStr">
        <is>
          <t>C</t>
        </is>
      </c>
      <c r="AV332" s="74" t="n">
        <v>4</v>
      </c>
      <c r="AW332" s="74" t="inlineStr">
        <is>
          <t>C</t>
        </is>
      </c>
      <c r="AX332" s="74" t="n">
        <v>4</v>
      </c>
      <c r="AY332" s="74" t="inlineStr">
        <is>
          <t>P0</t>
        </is>
      </c>
      <c r="AZ332" s="74" t="n">
        <v>0</v>
      </c>
      <c r="BA332" s="74" t="inlineStr">
        <is>
          <t>C</t>
        </is>
      </c>
      <c r="BB332" s="74" t="n">
        <v>4</v>
      </c>
      <c r="BC332" s="74" t="inlineStr">
        <is>
          <t>C</t>
        </is>
      </c>
      <c r="BD332" s="74" t="n">
        <v>4</v>
      </c>
      <c r="BE332" s="74" t="inlineStr"/>
      <c r="BF332" s="74" t="n">
        <v>12</v>
      </c>
      <c r="BG332" s="74" t="inlineStr">
        <is>
          <t>C</t>
        </is>
      </c>
      <c r="BH332" s="74" t="n">
        <v>4</v>
      </c>
      <c r="BI332" s="74" t="inlineStr">
        <is>
          <t>C</t>
        </is>
      </c>
      <c r="BJ332" s="74" t="n">
        <v>4</v>
      </c>
      <c r="BK332" s="74" t="inlineStr">
        <is>
          <t>C</t>
        </is>
      </c>
      <c r="BL332" s="74" t="n">
        <v>4</v>
      </c>
      <c r="BM332" s="74" t="inlineStr">
        <is>
          <t>C</t>
        </is>
      </c>
      <c r="BN332" s="74" t="n">
        <v>4</v>
      </c>
      <c r="BO332" s="74" t="n"/>
      <c r="BP332" s="74" t="n"/>
      <c r="BQ332" s="165">
        <f>COUNTIF($G332:$BP332,"a")+COUNTIF($G332:$BP332,"r0,a5")/2+COUNTIF($G332:$BP332,"p5,a5")/2</f>
        <v/>
      </c>
      <c r="BR332" s="165">
        <f>COUNTIF($G332:$BP332,"d")+COUNTIF($G332:$BP332,"r0,d5")/2+COUNTIF($G332:$BP332,"p5,d5")/2</f>
        <v/>
      </c>
      <c r="BS332" s="165">
        <f>COUNTIF($G332:$BP332,"b")+COUNTIF($G332:$BP332,"r0,b5")/2+COUNTIF($G332:$BP332,"p5,b5")/2</f>
        <v/>
      </c>
      <c r="BT332" s="165">
        <f>COUNTIF($G332:$BP332,"c")+COUNTIF($G332:$BP332,"r0,c5")/2+COUNTIF($G332:$BP332,"p5,c5")/2</f>
        <v/>
      </c>
      <c r="BU332" s="165">
        <f>COUNTIF($G332:$BP332,"KH")+COUNTIF($G332:$BP332,"TL")+COUNTIF($G332:$BP332,"L")</f>
        <v/>
      </c>
      <c r="BV332" s="165" t="n"/>
      <c r="BW332" s="165">
        <f>COUNTIF($G332:$BP332,"hh")</f>
        <v/>
      </c>
      <c r="BX332" s="165">
        <f>COUNTIF($G332:$BP332,"nt7")</f>
        <v/>
      </c>
      <c r="BY332" s="165">
        <f>COUNTIF($G332:$BP332,"P")+COUNTIF($G332:$BP332,"p5,a5")/2+COUNTIF($G332:$BP332,"p5,b5")/2+COUNTIF($G332:$BP332,"p5,c5")/2+COUNTIF($G332:$BP332,"p5,d5")/2</f>
        <v/>
      </c>
      <c r="BZ332" s="166">
        <f>SUBTOTAL(9,BQ332:BY332)</f>
        <v/>
      </c>
      <c r="CA332" s="167">
        <f>SUM(J332,L332,N332,P332,R332,T332,X332,Z332,AB332,AD332,AF332,AH332,AL332,AN332,AP332,AR332,AT332,AV332,AZ332,BB332,BD332,BF332,BH332,BP332)</f>
        <v/>
      </c>
      <c r="CB332" s="168">
        <f>SUM(H332,V332,AJ332,AX332,BL332)</f>
        <v/>
      </c>
      <c r="CC332" s="24">
        <f>SUM(BJ332,BN332)</f>
        <v/>
      </c>
      <c r="CD332" s="169">
        <f>IF(BZ332&gt;25,4,IF(BZ332&gt;18,3,IF(BZ332&gt;12,2,IF(BZ332&gt;4,1,0))))-BX332-2+1</f>
        <v/>
      </c>
      <c r="CE332" s="30" t="n"/>
      <c r="CF332" s="169">
        <f>CD332*CI332</f>
        <v/>
      </c>
      <c r="CG332" s="170">
        <f>F332-BY332+1</f>
        <v/>
      </c>
      <c r="CH332" s="169">
        <f>CE332*16</f>
        <v/>
      </c>
      <c r="CI332" s="171">
        <f>VLOOKUP(A332,[1]DATA!$A$6:$AI$331,34,0)</f>
        <v/>
      </c>
      <c r="CJ332" s="172">
        <f>VLOOKUP(A332,[2]CHAMCONG!A$7:CI$333,79,0)</f>
        <v/>
      </c>
      <c r="CK332" s="173">
        <f>CJ332-CA332</f>
        <v/>
      </c>
      <c r="CL332" s="25" t="n"/>
      <c r="CM332" s="25" t="n"/>
    </row>
    <row r="333" ht="18" customFormat="1" customHeight="1" s="26">
      <c r="A333" s="69" t="inlineStr">
        <is>
          <t>A2086</t>
        </is>
      </c>
      <c r="B333" s="70" t="inlineStr">
        <is>
          <t>Phan Thị Thúy Trúc</t>
        </is>
      </c>
      <c r="C333" s="71" t="inlineStr">
        <is>
          <t>QA/QC X1 Ép</t>
        </is>
      </c>
      <c r="D333" s="72" t="inlineStr">
        <is>
          <t>Trực tiếp</t>
        </is>
      </c>
      <c r="E333" s="78" t="inlineStr">
        <is>
          <t>2021-11-17</t>
        </is>
      </c>
      <c r="F333" s="73" t="inlineStr"/>
      <c r="G333" s="74" t="inlineStr">
        <is>
          <t>A</t>
        </is>
      </c>
      <c r="H333" s="74" t="n">
        <v>4</v>
      </c>
      <c r="I333" s="74" t="inlineStr">
        <is>
          <t>A</t>
        </is>
      </c>
      <c r="J333" s="74" t="n">
        <v>4</v>
      </c>
      <c r="K333" s="74" t="inlineStr">
        <is>
          <t>A</t>
        </is>
      </c>
      <c r="L333" s="74" t="n">
        <v>4</v>
      </c>
      <c r="M333" s="74" t="inlineStr">
        <is>
          <t>A</t>
        </is>
      </c>
      <c r="N333" s="74" t="n">
        <v>4</v>
      </c>
      <c r="O333" s="74" t="inlineStr"/>
      <c r="P333" s="74" t="n">
        <v>0</v>
      </c>
      <c r="Q333" s="74" t="inlineStr">
        <is>
          <t>C</t>
        </is>
      </c>
      <c r="R333" s="74" t="n">
        <v>4</v>
      </c>
      <c r="S333" s="74" t="inlineStr">
        <is>
          <t>C</t>
        </is>
      </c>
      <c r="T333" s="74" t="n">
        <v>4</v>
      </c>
      <c r="U333" s="74" t="inlineStr">
        <is>
          <t>C</t>
        </is>
      </c>
      <c r="V333" s="74" t="n">
        <v>4</v>
      </c>
      <c r="W333" s="74" t="inlineStr">
        <is>
          <t>C</t>
        </is>
      </c>
      <c r="X333" s="74" t="n">
        <v>4</v>
      </c>
      <c r="Y333" s="74" t="inlineStr">
        <is>
          <t>C</t>
        </is>
      </c>
      <c r="Z333" s="74" t="n">
        <v>4</v>
      </c>
      <c r="AA333" s="74" t="inlineStr">
        <is>
          <t>P</t>
        </is>
      </c>
      <c r="AB333" s="74" t="n">
        <v>0</v>
      </c>
      <c r="AC333" s="74" t="inlineStr"/>
      <c r="AD333" s="74" t="n">
        <v>0</v>
      </c>
      <c r="AE333" s="74" t="inlineStr">
        <is>
          <t>A</t>
        </is>
      </c>
      <c r="AF333" s="74" t="n">
        <v>4</v>
      </c>
      <c r="AG333" s="74" t="inlineStr">
        <is>
          <t>A</t>
        </is>
      </c>
      <c r="AH333" s="74" t="n">
        <v>4</v>
      </c>
      <c r="AI333" s="74" t="inlineStr">
        <is>
          <t>A</t>
        </is>
      </c>
      <c r="AJ333" s="74" t="n">
        <v>4</v>
      </c>
      <c r="AK333" s="74" t="inlineStr">
        <is>
          <t>A</t>
        </is>
      </c>
      <c r="AL333" s="74" t="n">
        <v>0</v>
      </c>
      <c r="AM333" s="74" t="inlineStr">
        <is>
          <t>A</t>
        </is>
      </c>
      <c r="AN333" s="74" t="n">
        <v>4</v>
      </c>
      <c r="AO333" s="74" t="inlineStr">
        <is>
          <t>A</t>
        </is>
      </c>
      <c r="AP333" s="74" t="n">
        <v>4</v>
      </c>
      <c r="AQ333" s="74" t="inlineStr"/>
      <c r="AR333" s="74" t="n">
        <v>0</v>
      </c>
      <c r="AS333" s="74" t="inlineStr">
        <is>
          <t>P</t>
        </is>
      </c>
      <c r="AT333" s="74" t="n">
        <v>0</v>
      </c>
      <c r="AU333" s="74" t="inlineStr">
        <is>
          <t>C</t>
        </is>
      </c>
      <c r="AV333" s="74" t="n">
        <v>4</v>
      </c>
      <c r="AW333" s="74" t="inlineStr">
        <is>
          <t>C</t>
        </is>
      </c>
      <c r="AX333" s="74" t="n">
        <v>4</v>
      </c>
      <c r="AY333" s="74" t="inlineStr">
        <is>
          <t>C</t>
        </is>
      </c>
      <c r="AZ333" s="74" t="n">
        <v>4</v>
      </c>
      <c r="BA333" s="74" t="inlineStr">
        <is>
          <t>C</t>
        </is>
      </c>
      <c r="BB333" s="74" t="n">
        <v>4</v>
      </c>
      <c r="BC333" s="74" t="inlineStr">
        <is>
          <t>C</t>
        </is>
      </c>
      <c r="BD333" s="74" t="n">
        <v>4</v>
      </c>
      <c r="BE333" s="74" t="inlineStr"/>
      <c r="BF333" s="74" t="n">
        <v>0</v>
      </c>
      <c r="BG333" s="74" t="inlineStr">
        <is>
          <t>A</t>
        </is>
      </c>
      <c r="BH333" s="74" t="n">
        <v>4</v>
      </c>
      <c r="BI333" s="74" t="inlineStr">
        <is>
          <t>A</t>
        </is>
      </c>
      <c r="BJ333" s="74" t="n">
        <v>4</v>
      </c>
      <c r="BK333" s="74" t="inlineStr">
        <is>
          <t>A</t>
        </is>
      </c>
      <c r="BL333" s="74" t="n">
        <v>4</v>
      </c>
      <c r="BM333" s="74" t="inlineStr">
        <is>
          <t>A</t>
        </is>
      </c>
      <c r="BN333" s="74" t="n">
        <v>4</v>
      </c>
      <c r="BO333" s="74" t="n"/>
      <c r="BP333" s="74" t="n"/>
      <c r="BQ333" s="165">
        <f>COUNTIF($G333:$BP333,"a")+COUNTIF($G333:$BP333,"r0,a5")/2+COUNTIF($G333:$BP333,"p5,a5")/2</f>
        <v/>
      </c>
      <c r="BR333" s="165">
        <f>COUNTIF($G333:$BP333,"d")+COUNTIF($G333:$BP333,"r0,d5")/2+COUNTIF($G333:$BP333,"p5,d5")/2</f>
        <v/>
      </c>
      <c r="BS333" s="165">
        <f>COUNTIF($G333:$BP333,"b")+COUNTIF($G333:$BP333,"r0,b5")/2+COUNTIF($G333:$BP333,"p5,b5")/2</f>
        <v/>
      </c>
      <c r="BT333" s="165">
        <f>COUNTIF($G333:$BP333,"c")+COUNTIF($G333:$BP333,"r0,c5")/2+COUNTIF($G333:$BP333,"p5,c5")/2</f>
        <v/>
      </c>
      <c r="BU333" s="165">
        <f>COUNTIF($G333:$BP333,"KH")+COUNTIF($G333:$BP333,"TL")+COUNTIF($G333:$BP333,"L")</f>
        <v/>
      </c>
      <c r="BV333" s="165" t="n"/>
      <c r="BW333" s="165">
        <f>COUNTIF($G333:$BP333,"hh")</f>
        <v/>
      </c>
      <c r="BX333" s="165">
        <f>COUNTIF($G333:$BP333,"nt7")</f>
        <v/>
      </c>
      <c r="BY333" s="165">
        <f>COUNTIF($G333:$BP333,"P")+COUNTIF($G333:$BP333,"p5,a5")/2+COUNTIF($G333:$BP333,"p5,b5")/2+COUNTIF($G333:$BP333,"p5,c5")/2+COUNTIF($G333:$BP333,"p5,d5")/2</f>
        <v/>
      </c>
      <c r="BZ333" s="166">
        <f>SUBTOTAL(9,BQ333:BY333)</f>
        <v/>
      </c>
      <c r="CA333" s="167">
        <f>SUM(J333,L333,N333,P333,R333,T333,X333,Z333,AB333,AD333,AF333,AH333,AL333,AN333,AP333,AR333,AT333,AV333,AZ333,BB333,BD333,BF333,BH333,BP333)</f>
        <v/>
      </c>
      <c r="CB333" s="168">
        <f>SUM(H333,V333,AJ333,AX333,BL333)</f>
        <v/>
      </c>
      <c r="CC333" s="24">
        <f>SUM(BJ333,BN333)</f>
        <v/>
      </c>
      <c r="CD333" s="169">
        <f>IF(BZ333&gt;25,4,IF(BZ333&gt;18,3,IF(BZ333&gt;12,2,IF(BZ333&gt;4,1,0))))-BX333-2+1</f>
        <v/>
      </c>
      <c r="CE333" s="30" t="n"/>
      <c r="CF333" s="169">
        <f>CD333*CI333</f>
        <v/>
      </c>
      <c r="CG333" s="170">
        <f>F333-BY333+1</f>
        <v/>
      </c>
      <c r="CH333" s="169">
        <f>CE333*16</f>
        <v/>
      </c>
      <c r="CI333" s="171">
        <f>VLOOKUP(A333,[1]DATA!$A$6:$AI$331,34,0)</f>
        <v/>
      </c>
      <c r="CJ333" s="172">
        <f>VLOOKUP(A333,[2]CHAMCONG!A$7:CI$333,79,0)</f>
        <v/>
      </c>
      <c r="CK333" s="173">
        <f>CJ333-CA333</f>
        <v/>
      </c>
      <c r="CL333" s="25" t="n"/>
      <c r="CM333" s="25" t="n"/>
    </row>
    <row r="334" ht="18" customFormat="1" customHeight="1" s="26">
      <c r="A334" s="69" t="inlineStr">
        <is>
          <t>A2090</t>
        </is>
      </c>
      <c r="B334" s="70" t="inlineStr">
        <is>
          <t>Hà Công Minh Tùng</t>
        </is>
      </c>
      <c r="C334" s="71" t="inlineStr">
        <is>
          <t>X1 Gá</t>
        </is>
      </c>
      <c r="D334" s="72" t="inlineStr">
        <is>
          <t>Trực tiếp</t>
        </is>
      </c>
      <c r="E334" s="78" t="inlineStr">
        <is>
          <t>2021-11-22</t>
        </is>
      </c>
      <c r="F334" s="73" t="inlineStr"/>
      <c r="G334" s="74" t="inlineStr">
        <is>
          <t>A</t>
        </is>
      </c>
      <c r="H334" s="74" t="n">
        <v>4</v>
      </c>
      <c r="I334" s="74" t="inlineStr">
        <is>
          <t>A</t>
        </is>
      </c>
      <c r="J334" s="74" t="n">
        <v>4</v>
      </c>
      <c r="K334" s="74" t="inlineStr">
        <is>
          <t>A</t>
        </is>
      </c>
      <c r="L334" s="74" t="n">
        <v>4</v>
      </c>
      <c r="M334" s="74" t="inlineStr">
        <is>
          <t>A</t>
        </is>
      </c>
      <c r="N334" s="74" t="n">
        <v>4</v>
      </c>
      <c r="O334" s="74" t="inlineStr"/>
      <c r="P334" s="74" t="n">
        <v>0</v>
      </c>
      <c r="Q334" s="74" t="inlineStr">
        <is>
          <t>A</t>
        </is>
      </c>
      <c r="R334" s="74" t="n">
        <v>4</v>
      </c>
      <c r="S334" s="74" t="inlineStr">
        <is>
          <t>A</t>
        </is>
      </c>
      <c r="T334" s="74" t="n">
        <v>4</v>
      </c>
      <c r="U334" s="74" t="inlineStr">
        <is>
          <t>A</t>
        </is>
      </c>
      <c r="V334" s="74" t="n">
        <v>4</v>
      </c>
      <c r="W334" s="74" t="inlineStr">
        <is>
          <t>A</t>
        </is>
      </c>
      <c r="X334" s="74" t="n">
        <v>4</v>
      </c>
      <c r="Y334" s="74" t="inlineStr">
        <is>
          <t>A</t>
        </is>
      </c>
      <c r="Z334" s="74" t="n">
        <v>4</v>
      </c>
      <c r="AA334" s="74" t="inlineStr">
        <is>
          <t>A</t>
        </is>
      </c>
      <c r="AB334" s="74" t="n">
        <v>4</v>
      </c>
      <c r="AC334" s="74" t="inlineStr"/>
      <c r="AD334" s="74" t="n">
        <v>0</v>
      </c>
      <c r="AE334" s="74" t="inlineStr">
        <is>
          <t>A</t>
        </is>
      </c>
      <c r="AF334" s="74" t="n">
        <v>4</v>
      </c>
      <c r="AG334" s="74" t="inlineStr">
        <is>
          <t>A</t>
        </is>
      </c>
      <c r="AH334" s="74" t="n">
        <v>4</v>
      </c>
      <c r="AI334" s="74" t="inlineStr">
        <is>
          <t>A</t>
        </is>
      </c>
      <c r="AJ334" s="74" t="n">
        <v>4</v>
      </c>
      <c r="AK334" s="74" t="inlineStr">
        <is>
          <t>A</t>
        </is>
      </c>
      <c r="AL334" s="74" t="n">
        <v>4</v>
      </c>
      <c r="AM334" s="74" t="inlineStr">
        <is>
          <t>A</t>
        </is>
      </c>
      <c r="AN334" s="74" t="n">
        <v>4</v>
      </c>
      <c r="AO334" s="74" t="inlineStr">
        <is>
          <t>A</t>
        </is>
      </c>
      <c r="AP334" s="74" t="n">
        <v>4</v>
      </c>
      <c r="AQ334" s="74" t="inlineStr"/>
      <c r="AR334" s="74" t="n">
        <v>0</v>
      </c>
      <c r="AS334" s="74" t="inlineStr">
        <is>
          <t>P</t>
        </is>
      </c>
      <c r="AT334" s="74" t="n">
        <v>0</v>
      </c>
      <c r="AU334" s="74" t="inlineStr">
        <is>
          <t>A</t>
        </is>
      </c>
      <c r="AV334" s="74" t="n">
        <v>4</v>
      </c>
      <c r="AW334" s="74" t="inlineStr">
        <is>
          <t>A</t>
        </is>
      </c>
      <c r="AX334" s="74" t="n">
        <v>4</v>
      </c>
      <c r="AY334" s="74" t="inlineStr">
        <is>
          <t>A</t>
        </is>
      </c>
      <c r="AZ334" s="74" t="n">
        <v>4</v>
      </c>
      <c r="BA334" s="74" t="inlineStr"/>
      <c r="BB334" s="74" t="n">
        <v>2</v>
      </c>
      <c r="BC334" s="74" t="inlineStr">
        <is>
          <t>P</t>
        </is>
      </c>
      <c r="BD334" s="74" t="n">
        <v>0</v>
      </c>
      <c r="BE334" s="74" t="inlineStr"/>
      <c r="BF334" s="74" t="n">
        <v>0</v>
      </c>
      <c r="BG334" s="74" t="inlineStr">
        <is>
          <t>A</t>
        </is>
      </c>
      <c r="BH334" s="74" t="n">
        <v>4</v>
      </c>
      <c r="BI334" s="74" t="inlineStr">
        <is>
          <t>A</t>
        </is>
      </c>
      <c r="BJ334" s="74" t="n">
        <v>4</v>
      </c>
      <c r="BK334" s="74" t="inlineStr">
        <is>
          <t>A</t>
        </is>
      </c>
      <c r="BL334" s="74" t="n">
        <v>4</v>
      </c>
      <c r="BM334" s="74" t="inlineStr">
        <is>
          <t>A</t>
        </is>
      </c>
      <c r="BN334" s="74" t="n">
        <v>4</v>
      </c>
      <c r="BO334" s="74" t="n"/>
      <c r="BP334" s="74" t="n"/>
      <c r="BQ334" s="165">
        <f>COUNTIF($G334:$BP334,"a")+COUNTIF($G334:$BP334,"r0,a5")/2+COUNTIF($G334:$BP334,"p5,a5")/2</f>
        <v/>
      </c>
      <c r="BR334" s="165">
        <f>COUNTIF($G334:$BP334,"d")+COUNTIF($G334:$BP334,"r0,d5")/2+COUNTIF($G334:$BP334,"p5,d5")/2</f>
        <v/>
      </c>
      <c r="BS334" s="165">
        <f>COUNTIF($G334:$BP334,"b")+COUNTIF($G334:$BP334,"r0,b5")/2+COUNTIF($G334:$BP334,"p5,b5")/2</f>
        <v/>
      </c>
      <c r="BT334" s="165">
        <f>COUNTIF($G334:$BP334,"c")+COUNTIF($G334:$BP334,"r0,c5")/2+COUNTIF($G334:$BP334,"p5,c5")/2</f>
        <v/>
      </c>
      <c r="BU334" s="165">
        <f>COUNTIF($G334:$BP334,"KH")+COUNTIF($G334:$BP334,"TL")+COUNTIF($G334:$BP334,"L")</f>
        <v/>
      </c>
      <c r="BV334" s="165" t="n"/>
      <c r="BW334" s="165">
        <f>COUNTIF($G334:$BP334,"hh")</f>
        <v/>
      </c>
      <c r="BX334" s="165">
        <f>COUNTIF($G334:$BP334,"nt7")</f>
        <v/>
      </c>
      <c r="BY334" s="165">
        <f>COUNTIF($G334:$BP334,"P")+COUNTIF($G334:$BP334,"p5,a5")/2+COUNTIF($G334:$BP334,"p5,b5")/2+COUNTIF($G334:$BP334,"p5,c5")/2+COUNTIF($G334:$BP334,"p5,d5")/2</f>
        <v/>
      </c>
      <c r="BZ334" s="166">
        <f>SUBTOTAL(9,BQ334:BY334)</f>
        <v/>
      </c>
      <c r="CA334" s="167">
        <f>SUM(J334,L334,N334,P334,R334,T334,X334,Z334,AB334,AD334,AF334,AH334,AL334,AN334,AP334,AR334,AT334,AV334,AZ334,BB334,BD334,BF334,BH334,BP334)</f>
        <v/>
      </c>
      <c r="CB334" s="168">
        <f>SUM(H334,V334,AJ334,AX334,BL334)</f>
        <v/>
      </c>
      <c r="CC334" s="24">
        <f>SUM(BJ334,BN334)</f>
        <v/>
      </c>
      <c r="CD334" s="169">
        <f>IF(BZ334&gt;25,4,IF(BZ334&gt;18,3,IF(BZ334&gt;12,2,IF(BZ334&gt;4,1,0))))-BX334-2+1</f>
        <v/>
      </c>
      <c r="CE334" s="30" t="n"/>
      <c r="CF334" s="169">
        <f>CD334*CI334</f>
        <v/>
      </c>
      <c r="CG334" s="170">
        <f>F334-BY334+1</f>
        <v/>
      </c>
      <c r="CH334" s="169">
        <f>CE334*16</f>
        <v/>
      </c>
      <c r="CI334" s="171">
        <f>VLOOKUP(A334,[1]DATA!$A$6:$AI$331,34,0)</f>
        <v/>
      </c>
      <c r="CJ334" s="172">
        <f>VLOOKUP(A334,[2]CHAMCONG!A$7:CI$333,79,0)</f>
        <v/>
      </c>
      <c r="CK334" s="173">
        <f>CJ334-CA334</f>
        <v/>
      </c>
      <c r="CM334" s="25" t="n"/>
    </row>
    <row r="335" ht="18" customFormat="1" customHeight="1" s="32">
      <c r="A335" s="69" t="inlineStr">
        <is>
          <t>A2091</t>
        </is>
      </c>
      <c r="B335" s="70" t="inlineStr">
        <is>
          <t>Hoàng Thị Bích Huệ</t>
        </is>
      </c>
      <c r="C335" s="77" t="inlineStr">
        <is>
          <t>X1 Ép - A</t>
        </is>
      </c>
      <c r="D335" s="69" t="inlineStr">
        <is>
          <t>Trực tiếp</t>
        </is>
      </c>
      <c r="E335" s="79" t="inlineStr">
        <is>
          <t>2021-11-22</t>
        </is>
      </c>
      <c r="F335" s="131" t="inlineStr"/>
      <c r="G335" s="73" t="inlineStr">
        <is>
          <t>A</t>
        </is>
      </c>
      <c r="H335" s="73" t="n">
        <v>4</v>
      </c>
      <c r="I335" s="73" t="inlineStr">
        <is>
          <t>C</t>
        </is>
      </c>
      <c r="J335" s="75" t="n">
        <v>4</v>
      </c>
      <c r="K335" s="73" t="inlineStr">
        <is>
          <t>C</t>
        </is>
      </c>
      <c r="L335" s="73" t="n">
        <v>4</v>
      </c>
      <c r="M335" s="73" t="inlineStr">
        <is>
          <t>C</t>
        </is>
      </c>
      <c r="N335" s="73" t="n">
        <v>4</v>
      </c>
      <c r="O335" s="73" t="inlineStr"/>
      <c r="P335" s="75" t="n">
        <v>0</v>
      </c>
      <c r="Q335" s="73" t="inlineStr">
        <is>
          <t>A</t>
        </is>
      </c>
      <c r="R335" s="73" t="n">
        <v>4</v>
      </c>
      <c r="S335" s="73" t="inlineStr">
        <is>
          <t>A</t>
        </is>
      </c>
      <c r="T335" s="73" t="n">
        <v>4</v>
      </c>
      <c r="U335" s="73" t="inlineStr">
        <is>
          <t>A</t>
        </is>
      </c>
      <c r="V335" s="73" t="n">
        <v>4</v>
      </c>
      <c r="W335" s="73" t="inlineStr">
        <is>
          <t>A</t>
        </is>
      </c>
      <c r="X335" s="73" t="n">
        <v>4</v>
      </c>
      <c r="Y335" s="73" t="inlineStr">
        <is>
          <t>A</t>
        </is>
      </c>
      <c r="Z335" s="73" t="n">
        <v>4</v>
      </c>
      <c r="AA335" s="73" t="inlineStr">
        <is>
          <t>P</t>
        </is>
      </c>
      <c r="AB335" s="73" t="n">
        <v>0</v>
      </c>
      <c r="AC335" s="73" t="inlineStr"/>
      <c r="AD335" s="73" t="n">
        <v>0</v>
      </c>
      <c r="AE335" s="73" t="inlineStr">
        <is>
          <t>C</t>
        </is>
      </c>
      <c r="AF335" s="73" t="n">
        <v>4</v>
      </c>
      <c r="AG335" s="73" t="inlineStr">
        <is>
          <t>P0</t>
        </is>
      </c>
      <c r="AH335" s="73" t="n">
        <v>0</v>
      </c>
      <c r="AI335" s="73" t="inlineStr">
        <is>
          <t>C</t>
        </is>
      </c>
      <c r="AJ335" s="73" t="n">
        <v>4</v>
      </c>
      <c r="AK335" s="73" t="inlineStr">
        <is>
          <t>C</t>
        </is>
      </c>
      <c r="AL335" s="73" t="n">
        <v>4</v>
      </c>
      <c r="AM335" s="73" t="inlineStr">
        <is>
          <t>C</t>
        </is>
      </c>
      <c r="AN335" s="73" t="n">
        <v>4</v>
      </c>
      <c r="AO335" s="73" t="inlineStr">
        <is>
          <t>P</t>
        </is>
      </c>
      <c r="AP335" s="73" t="n">
        <v>0</v>
      </c>
      <c r="AQ335" s="73" t="inlineStr"/>
      <c r="AR335" s="73" t="n">
        <v>0</v>
      </c>
      <c r="AS335" s="73" t="inlineStr">
        <is>
          <t>P</t>
        </is>
      </c>
      <c r="AT335" s="73" t="n">
        <v>0</v>
      </c>
      <c r="AU335" s="73" t="inlineStr">
        <is>
          <t>A</t>
        </is>
      </c>
      <c r="AV335" s="73" t="n">
        <v>4</v>
      </c>
      <c r="AW335" s="73" t="inlineStr">
        <is>
          <t>A</t>
        </is>
      </c>
      <c r="AX335" s="73" t="n">
        <v>4</v>
      </c>
      <c r="AY335" s="73" t="inlineStr">
        <is>
          <t>A</t>
        </is>
      </c>
      <c r="AZ335" s="73" t="n">
        <v>4</v>
      </c>
      <c r="BA335" s="73" t="inlineStr">
        <is>
          <t>A</t>
        </is>
      </c>
      <c r="BB335" s="73" t="n">
        <v>4</v>
      </c>
      <c r="BC335" s="73" t="inlineStr">
        <is>
          <t>A</t>
        </is>
      </c>
      <c r="BD335" s="73" t="n">
        <v>0</v>
      </c>
      <c r="BE335" s="73" t="inlineStr"/>
      <c r="BF335" s="73" t="n">
        <v>0</v>
      </c>
      <c r="BG335" s="73" t="inlineStr">
        <is>
          <t>P</t>
        </is>
      </c>
      <c r="BH335" s="73" t="n">
        <v>0</v>
      </c>
      <c r="BI335" s="73" t="inlineStr">
        <is>
          <t>C</t>
        </is>
      </c>
      <c r="BJ335" s="73" t="n">
        <v>4</v>
      </c>
      <c r="BK335" s="73" t="inlineStr">
        <is>
          <t>C</t>
        </is>
      </c>
      <c r="BL335" s="73" t="n">
        <v>4</v>
      </c>
      <c r="BM335" s="73" t="inlineStr">
        <is>
          <t>P</t>
        </is>
      </c>
      <c r="BN335" s="73" t="n">
        <v>0</v>
      </c>
      <c r="BO335" s="73" t="n"/>
      <c r="BP335" s="73" t="n"/>
      <c r="BQ335" s="165">
        <f>COUNTIF($G335:$BP335,"a")+COUNTIF($G335:$BP335,"r0,a5")/2+COUNTIF($G335:$BP335,"p5,a5")/2</f>
        <v/>
      </c>
      <c r="BR335" s="165">
        <f>COUNTIF($G335:$BP335,"d")+COUNTIF($G335:$BP335,"r0,d5")/2+COUNTIF($G335:$BP335,"p5,d5")/2</f>
        <v/>
      </c>
      <c r="BS335" s="165">
        <f>COUNTIF($G335:$BP335,"b")+COUNTIF($G335:$BP335,"r0,b5")/2+COUNTIF($G335:$BP335,"p5,b5")/2</f>
        <v/>
      </c>
      <c r="BT335" s="165">
        <f>COUNTIF($G335:$BP335,"c")+COUNTIF($G335:$BP335,"r0,c5")/2+COUNTIF($G335:$BP335,"p5,c5")/2</f>
        <v/>
      </c>
      <c r="BU335" s="165">
        <f>COUNTIF($G335:$BP335,"KH")+COUNTIF($G335:$BP335,"TL")+COUNTIF($G335:$BP335,"L")</f>
        <v/>
      </c>
      <c r="BV335" s="165" t="n"/>
      <c r="BW335" s="165">
        <f>COUNTIF($G335:$BP335,"hh")</f>
        <v/>
      </c>
      <c r="BX335" s="165">
        <f>COUNTIF($G335:$BP335,"nt7")</f>
        <v/>
      </c>
      <c r="BY335" s="165">
        <f>COUNTIF($G335:$BP335,"P")+COUNTIF($G335:$BP335,"p5,a5")/2+COUNTIF($G335:$BP335,"p5,b5")/2+COUNTIF($G335:$BP335,"p5,c5")/2+COUNTIF($G335:$BP335,"p5,d5")/2</f>
        <v/>
      </c>
      <c r="BZ335" s="166">
        <f>SUBTOTAL(9,BQ335:BY335)</f>
        <v/>
      </c>
      <c r="CA335" s="167">
        <f>SUM(J335,L335,N335,P335,R335,T335,X335,Z335,AB335,AD335,AF335,AH335,AL335,AN335,AP335,AR335,AT335,AV335,AZ335,BB335,BD335,BF335,BH335,BP335)</f>
        <v/>
      </c>
      <c r="CB335" s="168">
        <f>SUM(H335,V335,AJ335,AX335,BL335)</f>
        <v/>
      </c>
      <c r="CC335" s="24">
        <f>SUM(BJ335,BN335)</f>
        <v/>
      </c>
      <c r="CD335" s="169">
        <f>IF(BZ335&gt;25,4,IF(BZ335&gt;18,3,IF(BZ335&gt;12,2,IF(BZ335&gt;4,1,0))))-BX335-2+1</f>
        <v/>
      </c>
      <c r="CE335" s="30" t="n"/>
      <c r="CF335" s="169">
        <f>CD335*CI335</f>
        <v/>
      </c>
      <c r="CG335" s="170">
        <f>F335-BY335+1</f>
        <v/>
      </c>
      <c r="CH335" s="169">
        <f>CE335*16</f>
        <v/>
      </c>
      <c r="CI335" s="171">
        <f>VLOOKUP(A335,[1]DATA!$A$6:$AI$331,34,0)</f>
        <v/>
      </c>
      <c r="CJ335" s="172">
        <f>VLOOKUP(A335,[2]CHAMCONG!A$7:CI$333,79,0)</f>
        <v/>
      </c>
      <c r="CK335" s="173">
        <f>CJ335-CA335</f>
        <v/>
      </c>
    </row>
    <row r="336" ht="18" customFormat="1" customHeight="1" s="32">
      <c r="A336" s="69" t="inlineStr">
        <is>
          <t>A2096</t>
        </is>
      </c>
      <c r="B336" s="70" t="inlineStr">
        <is>
          <t>Nguyễn Cẩm Tú</t>
        </is>
      </c>
      <c r="C336" s="77" t="inlineStr">
        <is>
          <t>X1 Ép - A</t>
        </is>
      </c>
      <c r="D336" s="69" t="inlineStr">
        <is>
          <t>Trực tiếp</t>
        </is>
      </c>
      <c r="E336" s="81" t="inlineStr">
        <is>
          <t>2021-11-24</t>
        </is>
      </c>
      <c r="F336" s="131" t="inlineStr"/>
      <c r="G336" s="73" t="inlineStr">
        <is>
          <t>A</t>
        </is>
      </c>
      <c r="H336" s="73" t="n">
        <v>4</v>
      </c>
      <c r="I336" s="73" t="inlineStr">
        <is>
          <t>C</t>
        </is>
      </c>
      <c r="J336" s="74" t="n">
        <v>4</v>
      </c>
      <c r="K336" s="73" t="inlineStr">
        <is>
          <t>C</t>
        </is>
      </c>
      <c r="L336" s="74" t="n">
        <v>4</v>
      </c>
      <c r="M336" s="73" t="inlineStr">
        <is>
          <t>C</t>
        </is>
      </c>
      <c r="N336" s="74" t="n">
        <v>4</v>
      </c>
      <c r="O336" s="73" t="inlineStr"/>
      <c r="P336" s="74" t="n">
        <v>0</v>
      </c>
      <c r="Q336" s="73" t="inlineStr">
        <is>
          <t>A</t>
        </is>
      </c>
      <c r="R336" s="73" t="n">
        <v>4</v>
      </c>
      <c r="S336" s="73" t="inlineStr">
        <is>
          <t>A</t>
        </is>
      </c>
      <c r="T336" s="74" t="n">
        <v>4</v>
      </c>
      <c r="U336" s="73" t="inlineStr">
        <is>
          <t>A</t>
        </is>
      </c>
      <c r="V336" s="74" t="n">
        <v>4</v>
      </c>
      <c r="W336" s="73" t="inlineStr">
        <is>
          <t>A</t>
        </is>
      </c>
      <c r="X336" s="74" t="n">
        <v>4</v>
      </c>
      <c r="Y336" s="73" t="inlineStr">
        <is>
          <t>A</t>
        </is>
      </c>
      <c r="Z336" s="74" t="n">
        <v>4</v>
      </c>
      <c r="AA336" s="73" t="inlineStr">
        <is>
          <t>A</t>
        </is>
      </c>
      <c r="AB336" s="74" t="n">
        <v>4</v>
      </c>
      <c r="AC336" s="73" t="inlineStr"/>
      <c r="AD336" s="74" t="n">
        <v>0</v>
      </c>
      <c r="AE336" s="73" t="inlineStr">
        <is>
          <t>C</t>
        </is>
      </c>
      <c r="AF336" s="73" t="n">
        <v>4</v>
      </c>
      <c r="AG336" s="73" t="inlineStr">
        <is>
          <t>P0</t>
        </is>
      </c>
      <c r="AH336" s="74" t="n">
        <v>0</v>
      </c>
      <c r="AI336" s="73" t="inlineStr">
        <is>
          <t>C</t>
        </is>
      </c>
      <c r="AJ336" s="74" t="n">
        <v>4</v>
      </c>
      <c r="AK336" s="73" t="inlineStr">
        <is>
          <t>C</t>
        </is>
      </c>
      <c r="AL336" s="74" t="n">
        <v>4</v>
      </c>
      <c r="AM336" s="73" t="inlineStr">
        <is>
          <t>C</t>
        </is>
      </c>
      <c r="AN336" s="74" t="n">
        <v>4</v>
      </c>
      <c r="AO336" s="73" t="inlineStr">
        <is>
          <t>P</t>
        </is>
      </c>
      <c r="AP336" s="74" t="n">
        <v>0</v>
      </c>
      <c r="AQ336" s="73" t="inlineStr"/>
      <c r="AR336" s="74" t="n">
        <v>0</v>
      </c>
      <c r="AS336" s="73" t="inlineStr">
        <is>
          <t>P</t>
        </is>
      </c>
      <c r="AT336" s="73" t="n">
        <v>0</v>
      </c>
      <c r="AU336" s="73" t="inlineStr">
        <is>
          <t>A</t>
        </is>
      </c>
      <c r="AV336" s="74" t="n">
        <v>4</v>
      </c>
      <c r="AW336" s="73" t="inlineStr">
        <is>
          <t>A</t>
        </is>
      </c>
      <c r="AX336" s="74" t="n">
        <v>4</v>
      </c>
      <c r="AY336" s="73" t="inlineStr">
        <is>
          <t>A</t>
        </is>
      </c>
      <c r="AZ336" s="74" t="n">
        <v>4</v>
      </c>
      <c r="BA336" s="73" t="inlineStr">
        <is>
          <t>A</t>
        </is>
      </c>
      <c r="BB336" s="74" t="n">
        <v>4</v>
      </c>
      <c r="BC336" s="73" t="inlineStr">
        <is>
          <t>P</t>
        </is>
      </c>
      <c r="BD336" s="74" t="n">
        <v>0</v>
      </c>
      <c r="BE336" s="73" t="inlineStr"/>
      <c r="BF336" s="74" t="n">
        <v>0</v>
      </c>
      <c r="BG336" s="73" t="inlineStr">
        <is>
          <t>C</t>
        </is>
      </c>
      <c r="BH336" s="73" t="n">
        <v>4</v>
      </c>
      <c r="BI336" s="73" t="inlineStr">
        <is>
          <t>C</t>
        </is>
      </c>
      <c r="BJ336" s="74" t="n">
        <v>4</v>
      </c>
      <c r="BK336" s="73" t="inlineStr">
        <is>
          <t>C</t>
        </is>
      </c>
      <c r="BL336" s="74" t="n">
        <v>4</v>
      </c>
      <c r="BM336" s="73" t="inlineStr">
        <is>
          <t>P</t>
        </is>
      </c>
      <c r="BN336" s="74" t="n">
        <v>0</v>
      </c>
      <c r="BO336" s="73" t="n"/>
      <c r="BP336" s="74" t="n"/>
      <c r="BQ336" s="165">
        <f>COUNTIF($G336:$BP336,"a")+COUNTIF($G336:$BP336,"r0,a5")/2+COUNTIF($G336:$BP336,"p5,a5")/2</f>
        <v/>
      </c>
      <c r="BR336" s="165">
        <f>COUNTIF($G336:$BP336,"d")+COUNTIF($G336:$BP336,"r0,d5")/2+COUNTIF($G336:$BP336,"p5,d5")/2</f>
        <v/>
      </c>
      <c r="BS336" s="165">
        <f>COUNTIF($G336:$BP336,"b")+COUNTIF($G336:$BP336,"r0,b5")/2+COUNTIF($G336:$BP336,"p5,b5")/2</f>
        <v/>
      </c>
      <c r="BT336" s="165">
        <f>COUNTIF($G336:$BP336,"c")+COUNTIF($G336:$BP336,"r0,c5")/2+COUNTIF($G336:$BP336,"p5,c5")/2</f>
        <v/>
      </c>
      <c r="BU336" s="165">
        <f>COUNTIF($G336:$BP336,"KH")+COUNTIF($G336:$BP336,"TL")+COUNTIF($G336:$BP336,"L")</f>
        <v/>
      </c>
      <c r="BV336" s="165" t="n"/>
      <c r="BW336" s="165">
        <f>COUNTIF($G336:$BP336,"hh")</f>
        <v/>
      </c>
      <c r="BX336" s="165">
        <f>COUNTIF($G336:$BP336,"nt7")</f>
        <v/>
      </c>
      <c r="BY336" s="165">
        <f>COUNTIF($G336:$BP336,"P")+COUNTIF($G336:$BP336,"p5,a5")/2+COUNTIF($G336:$BP336,"p5,b5")/2+COUNTIF($G336:$BP336,"p5,c5")/2+COUNTIF($G336:$BP336,"p5,d5")/2</f>
        <v/>
      </c>
      <c r="BZ336" s="166">
        <f>SUBTOTAL(9,BQ336:BY336)</f>
        <v/>
      </c>
      <c r="CA336" s="167">
        <f>SUM(J336,L336,N336,P336,R336,T336,X336,Z336,AB336,AD336,AF336,AH336,AL336,AN336,AP336,AR336,AT336,AV336,AZ336,BB336,BD336,BF336,BH336,BP336)</f>
        <v/>
      </c>
      <c r="CB336" s="168">
        <f>SUM(H336,V336,AJ336,AX336,BL336)</f>
        <v/>
      </c>
      <c r="CC336" s="24">
        <f>SUM(BJ336,BN336)</f>
        <v/>
      </c>
      <c r="CD336" s="169">
        <f>IF(BZ336&gt;25,4,IF(BZ336&gt;18,3,IF(BZ336&gt;12,2,IF(BZ336&gt;4,1,0))))-BX336-2+1</f>
        <v/>
      </c>
      <c r="CE336" s="30" t="n"/>
      <c r="CF336" s="169">
        <f>CD336*CI336</f>
        <v/>
      </c>
      <c r="CG336" s="170">
        <f>F336-BY336+1</f>
        <v/>
      </c>
      <c r="CH336" s="169">
        <f>CE336*16</f>
        <v/>
      </c>
      <c r="CI336" s="171">
        <f>VLOOKUP(A336,[1]DATA!$A$6:$AI$331,34,0)</f>
        <v/>
      </c>
      <c r="CJ336" s="172">
        <f>VLOOKUP(A336,[2]CHAMCONG!A$7:CI$333,79,0)</f>
        <v/>
      </c>
      <c r="CK336" s="173">
        <f>CJ336-CA336</f>
        <v/>
      </c>
    </row>
    <row r="337" ht="18" customFormat="1" customHeight="1" s="32">
      <c r="A337" s="69" t="inlineStr">
        <is>
          <t>A2097</t>
        </is>
      </c>
      <c r="B337" s="70" t="inlineStr">
        <is>
          <t>Nguyễn Thị Kiều Oanh</t>
        </is>
      </c>
      <c r="C337" s="77" t="inlineStr">
        <is>
          <t>QA/QC X1 Xi</t>
        </is>
      </c>
      <c r="D337" s="69" t="inlineStr">
        <is>
          <t>Trực tiếp</t>
        </is>
      </c>
      <c r="E337" s="82" t="inlineStr">
        <is>
          <t>2021-11-24</t>
        </is>
      </c>
      <c r="F337" s="131" t="inlineStr"/>
      <c r="G337" s="73" t="inlineStr">
        <is>
          <t>C</t>
        </is>
      </c>
      <c r="H337" s="73" t="n">
        <v>4</v>
      </c>
      <c r="I337" s="75" t="inlineStr">
        <is>
          <t>C</t>
        </is>
      </c>
      <c r="J337" s="74" t="n">
        <v>4</v>
      </c>
      <c r="K337" s="73" t="inlineStr">
        <is>
          <t>P0</t>
        </is>
      </c>
      <c r="L337" s="74" t="n">
        <v>0</v>
      </c>
      <c r="M337" s="73" t="inlineStr">
        <is>
          <t>C</t>
        </is>
      </c>
      <c r="N337" s="74" t="n">
        <v>4</v>
      </c>
      <c r="O337" s="75" t="inlineStr"/>
      <c r="P337" s="74" t="n">
        <v>0</v>
      </c>
      <c r="Q337" s="73" t="inlineStr">
        <is>
          <t>A</t>
        </is>
      </c>
      <c r="R337" s="73" t="n">
        <v>4</v>
      </c>
      <c r="S337" s="73" t="inlineStr">
        <is>
          <t>A</t>
        </is>
      </c>
      <c r="T337" s="74" t="n">
        <v>4</v>
      </c>
      <c r="U337" s="73" t="inlineStr">
        <is>
          <t>A</t>
        </is>
      </c>
      <c r="V337" s="74" t="n">
        <v>4</v>
      </c>
      <c r="W337" s="73" t="inlineStr">
        <is>
          <t>A</t>
        </is>
      </c>
      <c r="X337" s="74" t="n">
        <v>4</v>
      </c>
      <c r="Y337" s="73" t="inlineStr">
        <is>
          <t>A</t>
        </is>
      </c>
      <c r="Z337" s="74" t="n">
        <v>4</v>
      </c>
      <c r="AA337" s="73" t="inlineStr">
        <is>
          <t>A</t>
        </is>
      </c>
      <c r="AB337" s="74" t="n">
        <v>4</v>
      </c>
      <c r="AC337" s="73" t="inlineStr"/>
      <c r="AD337" s="74" t="n">
        <v>12</v>
      </c>
      <c r="AE337" s="73" t="inlineStr">
        <is>
          <t>C</t>
        </is>
      </c>
      <c r="AF337" s="73" t="n">
        <v>4</v>
      </c>
      <c r="AG337" s="73" t="inlineStr">
        <is>
          <t>C</t>
        </is>
      </c>
      <c r="AH337" s="74" t="n">
        <v>4</v>
      </c>
      <c r="AI337" s="73" t="inlineStr">
        <is>
          <t>C</t>
        </is>
      </c>
      <c r="AJ337" s="74" t="n">
        <v>4</v>
      </c>
      <c r="AK337" s="73" t="inlineStr">
        <is>
          <t>C</t>
        </is>
      </c>
      <c r="AL337" s="74" t="n">
        <v>4</v>
      </c>
      <c r="AM337" s="73" t="inlineStr">
        <is>
          <t>C</t>
        </is>
      </c>
      <c r="AN337" s="74" t="n">
        <v>4</v>
      </c>
      <c r="AO337" s="73" t="inlineStr">
        <is>
          <t>C</t>
        </is>
      </c>
      <c r="AP337" s="74" t="n">
        <v>4</v>
      </c>
      <c r="AQ337" s="73" t="inlineStr"/>
      <c r="AR337" s="74" t="n">
        <v>0</v>
      </c>
      <c r="AS337" s="73" t="inlineStr">
        <is>
          <t>P</t>
        </is>
      </c>
      <c r="AT337" s="73" t="n">
        <v>0</v>
      </c>
      <c r="AU337" s="73" t="inlineStr">
        <is>
          <t>A</t>
        </is>
      </c>
      <c r="AV337" s="74" t="n">
        <v>4</v>
      </c>
      <c r="AW337" s="73" t="inlineStr">
        <is>
          <t>A</t>
        </is>
      </c>
      <c r="AX337" s="74" t="n">
        <v>4</v>
      </c>
      <c r="AY337" s="73" t="inlineStr">
        <is>
          <t>A</t>
        </is>
      </c>
      <c r="AZ337" s="74" t="n">
        <v>4</v>
      </c>
      <c r="BA337" s="73" t="inlineStr">
        <is>
          <t>A</t>
        </is>
      </c>
      <c r="BB337" s="74" t="n">
        <v>4</v>
      </c>
      <c r="BC337" s="73" t="inlineStr">
        <is>
          <t>A</t>
        </is>
      </c>
      <c r="BD337" s="74" t="n">
        <v>4</v>
      </c>
      <c r="BE337" s="73" t="inlineStr"/>
      <c r="BF337" s="74" t="n">
        <v>12</v>
      </c>
      <c r="BG337" s="73" t="inlineStr">
        <is>
          <t>C</t>
        </is>
      </c>
      <c r="BH337" s="73" t="n">
        <v>4</v>
      </c>
      <c r="BI337" s="73" t="inlineStr">
        <is>
          <t>C</t>
        </is>
      </c>
      <c r="BJ337" s="74" t="n">
        <v>4</v>
      </c>
      <c r="BK337" s="73" t="inlineStr">
        <is>
          <t>C</t>
        </is>
      </c>
      <c r="BL337" s="74" t="n">
        <v>4</v>
      </c>
      <c r="BM337" s="73" t="inlineStr">
        <is>
          <t>C</t>
        </is>
      </c>
      <c r="BN337" s="74" t="n">
        <v>4</v>
      </c>
      <c r="BO337" s="73" t="n"/>
      <c r="BP337" s="74" t="n"/>
      <c r="BQ337" s="165">
        <f>COUNTIF($G337:$BP337,"a")+COUNTIF($G337:$BP337,"r0,a5")/2+COUNTIF($G337:$BP337,"p5,a5")/2</f>
        <v/>
      </c>
      <c r="BR337" s="165">
        <f>COUNTIF($G337:$BP337,"d")+COUNTIF($G337:$BP337,"r0,d5")/2+COUNTIF($G337:$BP337,"p5,d5")/2</f>
        <v/>
      </c>
      <c r="BS337" s="165">
        <f>COUNTIF($G337:$BP337,"b")+COUNTIF($G337:$BP337,"r0,b5")/2+COUNTIF($G337:$BP337,"p5,b5")/2</f>
        <v/>
      </c>
      <c r="BT337" s="165">
        <f>COUNTIF($G337:$BP337,"c")+COUNTIF($G337:$BP337,"r0,c5")/2+COUNTIF($G337:$BP337,"p5,c5")/2</f>
        <v/>
      </c>
      <c r="BU337" s="165">
        <f>COUNTIF($G337:$BP337,"KH")+COUNTIF($G337:$BP337,"TL")+COUNTIF($G337:$BP337,"L")</f>
        <v/>
      </c>
      <c r="BV337" s="165" t="n"/>
      <c r="BW337" s="165">
        <f>COUNTIF($G337:$BP337,"hh")</f>
        <v/>
      </c>
      <c r="BX337" s="165">
        <f>COUNTIF($G337:$BP337,"nt7")</f>
        <v/>
      </c>
      <c r="BY337" s="165">
        <f>COUNTIF($G337:$BP337,"P")+COUNTIF($G337:$BP337,"p5,a5")/2+COUNTIF($G337:$BP337,"p5,b5")/2+COUNTIF($G337:$BP337,"p5,c5")/2+COUNTIF($G337:$BP337,"p5,d5")/2</f>
        <v/>
      </c>
      <c r="BZ337" s="166">
        <f>SUBTOTAL(9,BQ337:BY337)</f>
        <v/>
      </c>
      <c r="CA337" s="167">
        <f>SUM(J337,L337,N337,P337,R337,T337,X337,Z337,AB337,AD337,AF337,AH337,AL337,AN337,AP337,AR337,AT337,AV337,AZ337,BB337,BD337,BF337,BH337,BP337)</f>
        <v/>
      </c>
      <c r="CB337" s="168">
        <f>SUM(H337,V337,AJ337,AX337,BL337)</f>
        <v/>
      </c>
      <c r="CC337" s="24">
        <f>SUM(BJ337,BN337)</f>
        <v/>
      </c>
      <c r="CD337" s="169">
        <f>IF(BZ337&gt;25,4,IF(BZ337&gt;18,3,IF(BZ337&gt;12,2,IF(BZ337&gt;4,1,0))))-BX337-2+1</f>
        <v/>
      </c>
      <c r="CE337" s="30" t="n"/>
      <c r="CF337" s="169">
        <f>CD337*CI337</f>
        <v/>
      </c>
      <c r="CG337" s="170">
        <f>F337-BY337+1</f>
        <v/>
      </c>
      <c r="CH337" s="169">
        <f>CE337*16</f>
        <v/>
      </c>
      <c r="CI337" s="171">
        <f>VLOOKUP(A337,[1]DATA!$A$6:$AI$331,34,0)</f>
        <v/>
      </c>
      <c r="CJ337" s="172">
        <f>VLOOKUP(A337,[2]CHAMCONG!A$7:CI$333,79,0)</f>
        <v/>
      </c>
      <c r="CK337" s="173">
        <f>CJ337-CA337</f>
        <v/>
      </c>
    </row>
    <row r="338" ht="15" customHeight="1" s="128">
      <c r="A338" s="83" t="inlineStr">
        <is>
          <t>A2098</t>
        </is>
      </c>
      <c r="B338" s="70" t="inlineStr">
        <is>
          <t>Trần Minh Tâm</t>
        </is>
      </c>
      <c r="C338" s="77" t="inlineStr">
        <is>
          <t>X1 Gá</t>
        </is>
      </c>
      <c r="D338" s="84" t="inlineStr">
        <is>
          <t>Trực tiếp</t>
        </is>
      </c>
      <c r="E338" s="69" t="inlineStr">
        <is>
          <t>2021-11-26</t>
        </is>
      </c>
      <c r="F338" s="69" t="inlineStr"/>
      <c r="G338" s="73" t="inlineStr">
        <is>
          <t>A</t>
        </is>
      </c>
      <c r="H338" s="73" t="n">
        <v>4</v>
      </c>
      <c r="I338" s="75" t="inlineStr">
        <is>
          <t>A</t>
        </is>
      </c>
      <c r="J338" s="75" t="n">
        <v>4</v>
      </c>
      <c r="K338" s="73" t="inlineStr">
        <is>
          <t>A</t>
        </is>
      </c>
      <c r="L338" s="73" t="n">
        <v>4</v>
      </c>
      <c r="M338" s="73" t="inlineStr">
        <is>
          <t>A</t>
        </is>
      </c>
      <c r="N338" s="73" t="n">
        <v>4</v>
      </c>
      <c r="O338" s="75" t="inlineStr"/>
      <c r="P338" s="75" t="n">
        <v>0</v>
      </c>
      <c r="Q338" s="73" t="inlineStr">
        <is>
          <t>A</t>
        </is>
      </c>
      <c r="R338" s="73" t="n">
        <v>4</v>
      </c>
      <c r="S338" s="73" t="inlineStr">
        <is>
          <t>A</t>
        </is>
      </c>
      <c r="T338" s="73" t="n">
        <v>4</v>
      </c>
      <c r="U338" s="73" t="inlineStr">
        <is>
          <t>A</t>
        </is>
      </c>
      <c r="V338" s="73" t="n">
        <v>4</v>
      </c>
      <c r="W338" s="73" t="inlineStr">
        <is>
          <t>A</t>
        </is>
      </c>
      <c r="X338" s="73" t="n">
        <v>4</v>
      </c>
      <c r="Y338" s="73" t="inlineStr">
        <is>
          <t>A</t>
        </is>
      </c>
      <c r="Z338" s="73" t="n">
        <v>4</v>
      </c>
      <c r="AA338" s="73" t="inlineStr">
        <is>
          <t>A</t>
        </is>
      </c>
      <c r="AB338" s="73" t="n">
        <v>4</v>
      </c>
      <c r="AC338" s="73" t="inlineStr"/>
      <c r="AD338" s="73" t="n">
        <v>0</v>
      </c>
      <c r="AE338" s="73" t="inlineStr">
        <is>
          <t>A</t>
        </is>
      </c>
      <c r="AF338" s="73" t="n">
        <v>4</v>
      </c>
      <c r="AG338" s="73" t="inlineStr">
        <is>
          <t>A</t>
        </is>
      </c>
      <c r="AH338" s="73" t="n">
        <v>4</v>
      </c>
      <c r="AI338" s="73" t="inlineStr">
        <is>
          <t>A</t>
        </is>
      </c>
      <c r="AJ338" s="73" t="n">
        <v>4</v>
      </c>
      <c r="AK338" s="73" t="inlineStr">
        <is>
          <t>A</t>
        </is>
      </c>
      <c r="AL338" s="73" t="n">
        <v>4</v>
      </c>
      <c r="AM338" s="73" t="inlineStr">
        <is>
          <t>A</t>
        </is>
      </c>
      <c r="AN338" s="73" t="n">
        <v>4</v>
      </c>
      <c r="AO338" s="73" t="inlineStr">
        <is>
          <t>P</t>
        </is>
      </c>
      <c r="AP338" s="73" t="n">
        <v>0</v>
      </c>
      <c r="AQ338" s="73" t="inlineStr"/>
      <c r="AR338" s="73" t="n">
        <v>0</v>
      </c>
      <c r="AS338" s="73" t="inlineStr">
        <is>
          <t>P</t>
        </is>
      </c>
      <c r="AT338" s="73" t="n">
        <v>0</v>
      </c>
      <c r="AU338" s="73" t="inlineStr">
        <is>
          <t>A</t>
        </is>
      </c>
      <c r="AV338" s="73" t="n">
        <v>4</v>
      </c>
      <c r="AW338" s="73" t="inlineStr">
        <is>
          <t>A</t>
        </is>
      </c>
      <c r="AX338" s="73" t="n">
        <v>4</v>
      </c>
      <c r="AY338" s="73" t="inlineStr">
        <is>
          <t>A</t>
        </is>
      </c>
      <c r="AZ338" s="73" t="n">
        <v>4</v>
      </c>
      <c r="BA338" s="73" t="inlineStr">
        <is>
          <t>A</t>
        </is>
      </c>
      <c r="BB338" s="73" t="n">
        <v>4</v>
      </c>
      <c r="BC338" s="73" t="inlineStr">
        <is>
          <t>A</t>
        </is>
      </c>
      <c r="BD338" s="73" t="n">
        <v>4</v>
      </c>
      <c r="BE338" s="73" t="inlineStr"/>
      <c r="BF338" s="73" t="n">
        <v>0</v>
      </c>
      <c r="BG338" s="73" t="inlineStr">
        <is>
          <t>A</t>
        </is>
      </c>
      <c r="BH338" s="73" t="n">
        <v>4</v>
      </c>
      <c r="BI338" s="73" t="inlineStr">
        <is>
          <t>A</t>
        </is>
      </c>
      <c r="BJ338" s="73" t="n">
        <v>4</v>
      </c>
      <c r="BK338" s="73" t="inlineStr">
        <is>
          <t>A</t>
        </is>
      </c>
      <c r="BL338" s="73" t="n">
        <v>4</v>
      </c>
      <c r="BM338" s="73" t="inlineStr">
        <is>
          <t>A</t>
        </is>
      </c>
      <c r="BN338" s="73" t="n">
        <v>4</v>
      </c>
      <c r="BO338" s="73" t="n"/>
      <c r="BP338" s="73" t="n"/>
      <c r="BQ338" s="165">
        <f>COUNTIF($G338:$BP338,"a")+COUNTIF($G338:$BP338,"r0,a5")/2+COUNTIF($G338:$BP338,"p5,a5")/2</f>
        <v/>
      </c>
      <c r="BR338" s="165">
        <f>COUNTIF($G338:$BP338,"d")+COUNTIF($G338:$BP338,"r0,d5")/2+COUNTIF($G338:$BP338,"p5,d5")/2</f>
        <v/>
      </c>
      <c r="BS338" s="165">
        <f>COUNTIF($G338:$BP338,"b")+COUNTIF($G338:$BP338,"r0,b5")/2+COUNTIF($G338:$BP338,"p5,b5")/2</f>
        <v/>
      </c>
      <c r="BT338" s="165">
        <f>COUNTIF($G338:$BP338,"c")+COUNTIF($G338:$BP338,"r0,c5")/2+COUNTIF($G338:$BP338,"p5,c5")/2</f>
        <v/>
      </c>
      <c r="BU338" s="165">
        <f>COUNTIF($G338:$BP338,"KH")+COUNTIF($G338:$BP338,"TL")+COUNTIF($G338:$BP338,"L")</f>
        <v/>
      </c>
      <c r="BV338" s="165" t="n"/>
      <c r="BW338" s="165">
        <f>COUNTIF($G338:$BP338,"hh")</f>
        <v/>
      </c>
      <c r="BX338" s="165">
        <f>COUNTIF($G338:$BP338,"nt7")</f>
        <v/>
      </c>
      <c r="BY338" s="165">
        <f>COUNTIF($G338:$BP338,"P")+COUNTIF($G338:$BP338,"p5,a5")/2+COUNTIF($G338:$BP338,"p5,b5")/2+COUNTIF($G338:$BP338,"p5,c5")/2+COUNTIF($G338:$BP338,"p5,d5")/2</f>
        <v/>
      </c>
      <c r="BZ338" s="166">
        <f>SUBTOTAL(9,BQ338:BY338)</f>
        <v/>
      </c>
      <c r="CA338" s="167">
        <f>SUM(J338,L338,N338,P338,R338,T338,X338,Z338,AB338,AD338,AF338,AH338,AL338,AN338,AP338,AR338,AT338,AV338,AZ338,BB338,BD338,BF338,BH338,BP338)</f>
        <v/>
      </c>
      <c r="CB338" s="168">
        <f>SUM(H338,V338,AJ338,AX338,BL338)</f>
        <v/>
      </c>
      <c r="CC338" s="24">
        <f>SUM(BJ338,BN338)</f>
        <v/>
      </c>
      <c r="CD338" s="169">
        <f>IF(BZ338&gt;25,4,IF(BZ338&gt;18,3,IF(BZ338&gt;12,2,IF(BZ338&gt;4,1,0))))-BX338-2+1</f>
        <v/>
      </c>
      <c r="CE338" s="30" t="n"/>
      <c r="CF338" s="169">
        <f>CD338*CI338</f>
        <v/>
      </c>
      <c r="CG338" s="170">
        <f>F338-BY338+1</f>
        <v/>
      </c>
      <c r="CH338" s="169">
        <f>CE338*16</f>
        <v/>
      </c>
      <c r="CI338" s="171">
        <f>VLOOKUP(A338,[1]DATA!$A$6:$AI$331,34,0)</f>
        <v/>
      </c>
      <c r="CJ338" s="172">
        <f>VLOOKUP(A338,[2]CHAMCONG!A$7:CI$333,79,0)</f>
        <v/>
      </c>
      <c r="CK338" s="173">
        <f>CJ338-CA338</f>
        <v/>
      </c>
    </row>
    <row r="339" ht="15" customHeight="1" s="128">
      <c r="A339" s="83" t="inlineStr">
        <is>
          <t>A2099</t>
        </is>
      </c>
      <c r="B339" s="70" t="inlineStr">
        <is>
          <t>Nguyễn Thị Hữu Nghi</t>
        </is>
      </c>
      <c r="C339" s="77" t="inlineStr">
        <is>
          <t>QA/QC Hành Chính</t>
        </is>
      </c>
      <c r="D339" s="84" t="inlineStr">
        <is>
          <t>Gián tiếp</t>
        </is>
      </c>
      <c r="E339" s="85" t="inlineStr">
        <is>
          <t>2021-12-01</t>
        </is>
      </c>
      <c r="F339" s="69" t="inlineStr"/>
      <c r="G339" s="73" t="inlineStr">
        <is>
          <t>D</t>
        </is>
      </c>
      <c r="H339" s="73" t="n">
        <v>0</v>
      </c>
      <c r="I339" s="75" t="inlineStr">
        <is>
          <t>D</t>
        </is>
      </c>
      <c r="J339" s="75" t="n">
        <v>0</v>
      </c>
      <c r="K339" s="73" t="inlineStr">
        <is>
          <t>P5,D5</t>
        </is>
      </c>
      <c r="L339" s="73" t="n">
        <v>0</v>
      </c>
      <c r="M339" s="73" t="inlineStr">
        <is>
          <t>D</t>
        </is>
      </c>
      <c r="N339" s="73" t="n">
        <v>0</v>
      </c>
      <c r="O339" s="75" t="inlineStr"/>
      <c r="P339" s="75" t="n">
        <v>0</v>
      </c>
      <c r="Q339" s="73" t="inlineStr">
        <is>
          <t>D</t>
        </is>
      </c>
      <c r="R339" s="73" t="n">
        <v>0</v>
      </c>
      <c r="S339" s="73" t="inlineStr">
        <is>
          <t>D</t>
        </is>
      </c>
      <c r="T339" s="73" t="n">
        <v>0</v>
      </c>
      <c r="U339" s="73" t="inlineStr">
        <is>
          <t>D</t>
        </is>
      </c>
      <c r="V339" s="73" t="n">
        <v>0</v>
      </c>
      <c r="W339" s="73" t="inlineStr">
        <is>
          <t>D</t>
        </is>
      </c>
      <c r="X339" s="73" t="n">
        <v>0</v>
      </c>
      <c r="Y339" s="73" t="inlineStr">
        <is>
          <t>D</t>
        </is>
      </c>
      <c r="Z339" s="73" t="n">
        <v>0</v>
      </c>
      <c r="AA339" s="73" t="inlineStr">
        <is>
          <t>D</t>
        </is>
      </c>
      <c r="AB339" s="73" t="n">
        <v>0</v>
      </c>
      <c r="AC339" s="73" t="inlineStr"/>
      <c r="AD339" s="73" t="n">
        <v>0</v>
      </c>
      <c r="AE339" s="73" t="inlineStr">
        <is>
          <t>P</t>
        </is>
      </c>
      <c r="AF339" s="73" t="n">
        <v>0</v>
      </c>
      <c r="AG339" s="73" t="inlineStr">
        <is>
          <t>P</t>
        </is>
      </c>
      <c r="AH339" s="73" t="n">
        <v>0</v>
      </c>
      <c r="AI339" s="73" t="inlineStr">
        <is>
          <t>D</t>
        </is>
      </c>
      <c r="AJ339" s="73" t="n">
        <v>0</v>
      </c>
      <c r="AK339" s="73" t="inlineStr">
        <is>
          <t>D</t>
        </is>
      </c>
      <c r="AL339" s="73" t="n">
        <v>0</v>
      </c>
      <c r="AM339" s="73" t="inlineStr">
        <is>
          <t>D</t>
        </is>
      </c>
      <c r="AN339" s="73" t="n">
        <v>0</v>
      </c>
      <c r="AO339" s="73" t="inlineStr">
        <is>
          <t>D</t>
        </is>
      </c>
      <c r="AP339" s="73" t="n">
        <v>0</v>
      </c>
      <c r="AQ339" s="73" t="inlineStr"/>
      <c r="AR339" s="73" t="n">
        <v>0</v>
      </c>
      <c r="AS339" s="73" t="inlineStr">
        <is>
          <t>P</t>
        </is>
      </c>
      <c r="AT339" s="73" t="n">
        <v>0</v>
      </c>
      <c r="AU339" s="73" t="inlineStr">
        <is>
          <t>D</t>
        </is>
      </c>
      <c r="AV339" s="73" t="n">
        <v>0</v>
      </c>
      <c r="AW339" s="73" t="inlineStr">
        <is>
          <t>D</t>
        </is>
      </c>
      <c r="AX339" s="73" t="n">
        <v>0</v>
      </c>
      <c r="AY339" s="73" t="inlineStr">
        <is>
          <t>D</t>
        </is>
      </c>
      <c r="AZ339" s="73" t="n">
        <v>0</v>
      </c>
      <c r="BA339" s="73" t="inlineStr">
        <is>
          <t>D</t>
        </is>
      </c>
      <c r="BB339" s="73" t="n">
        <v>0</v>
      </c>
      <c r="BC339" s="73" t="inlineStr">
        <is>
          <t>D</t>
        </is>
      </c>
      <c r="BD339" s="73" t="n">
        <v>0</v>
      </c>
      <c r="BE339" s="73" t="inlineStr"/>
      <c r="BF339" s="73" t="n">
        <v>8</v>
      </c>
      <c r="BG339" s="73" t="inlineStr">
        <is>
          <t>D</t>
        </is>
      </c>
      <c r="BH339" s="73" t="n">
        <v>0</v>
      </c>
      <c r="BI339" s="73" t="inlineStr">
        <is>
          <t>P</t>
        </is>
      </c>
      <c r="BJ339" s="73" t="n">
        <v>0</v>
      </c>
      <c r="BK339" s="73" t="inlineStr">
        <is>
          <t>D</t>
        </is>
      </c>
      <c r="BL339" s="73" t="n">
        <v>0</v>
      </c>
      <c r="BM339" s="73" t="inlineStr">
        <is>
          <t>D</t>
        </is>
      </c>
      <c r="BN339" s="73" t="n">
        <v>0</v>
      </c>
      <c r="BO339" s="73" t="n"/>
      <c r="BP339" s="73" t="n"/>
      <c r="BQ339" s="165">
        <f>COUNTIF($G339:$BP339,"a")+COUNTIF($G339:$BP339,"r0,a5")/2+COUNTIF($G339:$BP339,"p5,a5")/2</f>
        <v/>
      </c>
      <c r="BR339" s="165">
        <f>COUNTIF($G339:$BP339,"d")+COUNTIF($G339:$BP339,"r0,d5")/2+COUNTIF($G339:$BP339,"p5,d5")/2</f>
        <v/>
      </c>
      <c r="BS339" s="165">
        <f>COUNTIF($G339:$BP339,"b")+COUNTIF($G339:$BP339,"r0,b5")/2+COUNTIF($G339:$BP339,"p5,b5")/2</f>
        <v/>
      </c>
      <c r="BT339" s="165">
        <f>COUNTIF($G339:$BP339,"c")+COUNTIF($G339:$BP339,"r0,c5")/2+COUNTIF($G339:$BP339,"p5,c5")/2</f>
        <v/>
      </c>
      <c r="BU339" s="165">
        <f>COUNTIF($G339:$BP339,"KH")+COUNTIF($G339:$BP339,"TL")+COUNTIF($G339:$BP339,"L")</f>
        <v/>
      </c>
      <c r="BV339" s="165" t="n"/>
      <c r="BW339" s="165">
        <f>COUNTIF($G339:$BP339,"hh")</f>
        <v/>
      </c>
      <c r="BX339" s="165">
        <f>COUNTIF($G339:$BP339,"nt7")</f>
        <v/>
      </c>
      <c r="BY339" s="165">
        <f>COUNTIF($G339:$BP339,"P")+COUNTIF($G339:$BP339,"p5,a5")/2+COUNTIF($G339:$BP339,"p5,b5")/2+COUNTIF($G339:$BP339,"p5,c5")/2+COUNTIF($G339:$BP339,"p5,d5")/2</f>
        <v/>
      </c>
      <c r="BZ339" s="166">
        <f>SUBTOTAL(9,BQ339:BY339)</f>
        <v/>
      </c>
      <c r="CA339" s="167">
        <f>SUM(J339,L339,N339,P339,R339,T339,X339,Z339,AB339,AD339,AF339,AH339,AL339,AN339,AP339,AR339,AT339,AV339,AZ339,BB339,BD339,BF339,BH339,BP339)</f>
        <v/>
      </c>
      <c r="CB339" s="168">
        <f>SUM(H339,V339,AJ339,AX339,BL339)</f>
        <v/>
      </c>
      <c r="CC339" s="24">
        <f>SUM(BJ339,BN339)</f>
        <v/>
      </c>
      <c r="CD339" s="169">
        <f>IF(BZ339&gt;25,4,IF(BZ339&gt;18,3,IF(BZ339&gt;12,2,IF(BZ339&gt;4,1,0))))-BX339-2+1</f>
        <v/>
      </c>
      <c r="CE339" s="30" t="n"/>
      <c r="CF339" s="169">
        <f>CD339*CI339</f>
        <v/>
      </c>
      <c r="CG339" s="170">
        <f>F339-BY339+1</f>
        <v/>
      </c>
      <c r="CH339" s="169">
        <f>CE339*16</f>
        <v/>
      </c>
      <c r="CI339" s="171">
        <f>VLOOKUP(A339,[1]DATA!$A$6:$AI$331,34,0)</f>
        <v/>
      </c>
      <c r="CJ339" s="172">
        <f>VLOOKUP(A339,[2]CHAMCONG!A$7:CI$333,79,0)</f>
        <v/>
      </c>
      <c r="CK339" s="173">
        <f>CJ339-CA339</f>
        <v/>
      </c>
    </row>
    <row r="340" ht="15" customHeight="1" s="128">
      <c r="A340" s="86" t="inlineStr">
        <is>
          <t>A2100</t>
        </is>
      </c>
      <c r="B340" s="70" t="inlineStr">
        <is>
          <t>Võ Thị Tú Uyên</t>
        </is>
      </c>
      <c r="C340" s="77" t="inlineStr">
        <is>
          <t>Kế Toán Tài Chính</t>
        </is>
      </c>
      <c r="D340" s="84" t="inlineStr">
        <is>
          <t>Gián tiếp</t>
        </is>
      </c>
      <c r="E340" s="69" t="inlineStr">
        <is>
          <t>2021-12-01</t>
        </is>
      </c>
      <c r="F340" s="69" t="inlineStr"/>
      <c r="G340" s="73" t="inlineStr">
        <is>
          <t>D</t>
        </is>
      </c>
      <c r="H340" s="73" t="n">
        <v>0</v>
      </c>
      <c r="I340" s="75" t="inlineStr">
        <is>
          <t>D</t>
        </is>
      </c>
      <c r="J340" s="75" t="n">
        <v>0</v>
      </c>
      <c r="K340" s="73" t="inlineStr">
        <is>
          <t>D</t>
        </is>
      </c>
      <c r="L340" s="73" t="n">
        <v>0</v>
      </c>
      <c r="M340" s="73" t="inlineStr">
        <is>
          <t>D</t>
        </is>
      </c>
      <c r="N340" s="73" t="n">
        <v>0</v>
      </c>
      <c r="O340" s="75" t="inlineStr"/>
      <c r="P340" s="75" t="n">
        <v>0</v>
      </c>
      <c r="Q340" s="73" t="inlineStr">
        <is>
          <t>D</t>
        </is>
      </c>
      <c r="R340" s="73" t="n">
        <v>0</v>
      </c>
      <c r="S340" s="73" t="inlineStr">
        <is>
          <t>D</t>
        </is>
      </c>
      <c r="T340" s="73" t="n">
        <v>0</v>
      </c>
      <c r="U340" s="73" t="inlineStr">
        <is>
          <t>D</t>
        </is>
      </c>
      <c r="V340" s="73" t="n">
        <v>0</v>
      </c>
      <c r="W340" s="73" t="inlineStr">
        <is>
          <t>D</t>
        </is>
      </c>
      <c r="X340" s="73" t="n">
        <v>0</v>
      </c>
      <c r="Y340" s="73" t="inlineStr">
        <is>
          <t>D</t>
        </is>
      </c>
      <c r="Z340" s="73" t="n">
        <v>0</v>
      </c>
      <c r="AA340" s="73" t="inlineStr">
        <is>
          <t>P0</t>
        </is>
      </c>
      <c r="AB340" s="73" t="n">
        <v>0</v>
      </c>
      <c r="AC340" s="73" t="inlineStr"/>
      <c r="AD340" s="73" t="n">
        <v>0</v>
      </c>
      <c r="AE340" s="73" t="inlineStr">
        <is>
          <t>P</t>
        </is>
      </c>
      <c r="AF340" s="73" t="n">
        <v>0</v>
      </c>
      <c r="AG340" s="73" t="inlineStr">
        <is>
          <t>D</t>
        </is>
      </c>
      <c r="AH340" s="73" t="n">
        <v>0</v>
      </c>
      <c r="AI340" s="73" t="inlineStr">
        <is>
          <t>D</t>
        </is>
      </c>
      <c r="AJ340" s="73" t="n">
        <v>0</v>
      </c>
      <c r="AK340" s="73" t="inlineStr">
        <is>
          <t>D</t>
        </is>
      </c>
      <c r="AL340" s="73" t="n">
        <v>0</v>
      </c>
      <c r="AM340" s="73" t="inlineStr">
        <is>
          <t>D</t>
        </is>
      </c>
      <c r="AN340" s="73" t="n">
        <v>0</v>
      </c>
      <c r="AO340" s="73" t="inlineStr">
        <is>
          <t>P</t>
        </is>
      </c>
      <c r="AP340" s="73" t="n">
        <v>0</v>
      </c>
      <c r="AQ340" s="73" t="inlineStr"/>
      <c r="AR340" s="73" t="n">
        <v>0</v>
      </c>
      <c r="AS340" s="73" t="inlineStr">
        <is>
          <t>P</t>
        </is>
      </c>
      <c r="AT340" s="73" t="n">
        <v>0</v>
      </c>
      <c r="AU340" s="73" t="inlineStr">
        <is>
          <t>D</t>
        </is>
      </c>
      <c r="AV340" s="73" t="n">
        <v>0</v>
      </c>
      <c r="AW340" s="73" t="inlineStr">
        <is>
          <t>D</t>
        </is>
      </c>
      <c r="AX340" s="73" t="n">
        <v>0</v>
      </c>
      <c r="AY340" s="73" t="inlineStr">
        <is>
          <t>D</t>
        </is>
      </c>
      <c r="AZ340" s="73" t="n">
        <v>0</v>
      </c>
      <c r="BA340" s="73" t="inlineStr">
        <is>
          <t>D</t>
        </is>
      </c>
      <c r="BB340" s="73" t="n">
        <v>0</v>
      </c>
      <c r="BC340" s="73" t="inlineStr">
        <is>
          <t>D</t>
        </is>
      </c>
      <c r="BD340" s="73" t="n">
        <v>0</v>
      </c>
      <c r="BE340" s="73" t="inlineStr"/>
      <c r="BF340" s="73" t="n">
        <v>0</v>
      </c>
      <c r="BG340" s="73" t="inlineStr">
        <is>
          <t>D</t>
        </is>
      </c>
      <c r="BH340" s="73" t="n">
        <v>0</v>
      </c>
      <c r="BI340" s="73" t="inlineStr">
        <is>
          <t>D</t>
        </is>
      </c>
      <c r="BJ340" s="73" t="n">
        <v>0</v>
      </c>
      <c r="BK340" s="73" t="inlineStr">
        <is>
          <t>D</t>
        </is>
      </c>
      <c r="BL340" s="73" t="n">
        <v>0</v>
      </c>
      <c r="BM340" s="73" t="inlineStr">
        <is>
          <t>D</t>
        </is>
      </c>
      <c r="BN340" s="73" t="n">
        <v>0</v>
      </c>
      <c r="BO340" s="73" t="n"/>
      <c r="BP340" s="73" t="n"/>
      <c r="BQ340" s="165">
        <f>COUNTIF($G340:$BP340,"a")+COUNTIF($G340:$BP340,"r0,a5")/2+COUNTIF($G340:$BP340,"p5,a5")/2</f>
        <v/>
      </c>
      <c r="BR340" s="165">
        <f>COUNTIF($G340:$BP340,"d")+COUNTIF($G340:$BP340,"r0,d5")/2+COUNTIF($G340:$BP340,"p5,d5")/2</f>
        <v/>
      </c>
      <c r="BS340" s="165">
        <f>COUNTIF($G340:$BP340,"b")+COUNTIF($G340:$BP340,"r0,b5")/2+COUNTIF($G340:$BP340,"p5,b5")/2</f>
        <v/>
      </c>
      <c r="BT340" s="165">
        <f>COUNTIF($G340:$BP340,"c")+COUNTIF($G340:$BP340,"r0,c5")/2+COUNTIF($G340:$BP340,"p5,c5")/2</f>
        <v/>
      </c>
      <c r="BU340" s="165">
        <f>COUNTIF($G340:$BP340,"KH")+COUNTIF($G340:$BP340,"TL")+COUNTIF($G340:$BP340,"L")</f>
        <v/>
      </c>
      <c r="BV340" s="165" t="n"/>
      <c r="BW340" s="165">
        <f>COUNTIF($G340:$BP340,"hh")</f>
        <v/>
      </c>
      <c r="BX340" s="165">
        <f>COUNTIF($G340:$BP340,"nt7")</f>
        <v/>
      </c>
      <c r="BY340" s="165">
        <f>COUNTIF($G340:$BP340,"P")+COUNTIF($G340:$BP340,"p5,a5")/2+COUNTIF($G340:$BP340,"p5,b5")/2+COUNTIF($G340:$BP340,"p5,c5")/2+COUNTIF($G340:$BP340,"p5,d5")/2</f>
        <v/>
      </c>
      <c r="BZ340" s="166">
        <f>SUBTOTAL(9,BQ340:BY340)</f>
        <v/>
      </c>
      <c r="CA340" s="167">
        <f>SUM(J340,L340,N340,P340,R340,T340,X340,Z340,AB340,AD340,AF340,AH340,AL340,AN340,AP340,AR340,AT340,AV340,AZ340,BB340,BD340,BF340,BH340,BP340)</f>
        <v/>
      </c>
      <c r="CB340" s="168">
        <f>SUM(H340,V340,AJ340,AX340,BL340)</f>
        <v/>
      </c>
      <c r="CC340" s="24">
        <f>SUM(BJ340,BN340)</f>
        <v/>
      </c>
      <c r="CD340" s="169">
        <f>IF(BZ340&gt;25,4,IF(BZ340&gt;18,3,IF(BZ340&gt;12,2,IF(BZ340&gt;4,1,0))))-BX340-2+1</f>
        <v/>
      </c>
      <c r="CE340" s="30" t="n"/>
      <c r="CF340" s="169">
        <f>CD340*CI340</f>
        <v/>
      </c>
      <c r="CG340" s="170">
        <f>F340-BY340+1</f>
        <v/>
      </c>
      <c r="CH340" s="169">
        <f>CE340*16</f>
        <v/>
      </c>
      <c r="CI340" s="171">
        <f>VLOOKUP(A340,[1]DATA!$A$6:$AI$331,34,0)</f>
        <v/>
      </c>
      <c r="CJ340" s="172">
        <f>VLOOKUP(A340,[2]CHAMCONG!A$7:CI$333,79,0)</f>
        <v/>
      </c>
      <c r="CK340" s="173">
        <f>CJ340-CA340</f>
        <v/>
      </c>
    </row>
    <row r="341" ht="15" customHeight="1" s="128">
      <c r="A341" s="83" t="inlineStr">
        <is>
          <t>A2101</t>
        </is>
      </c>
      <c r="B341" s="70" t="inlineStr">
        <is>
          <t>Trần Minh Giang</t>
        </is>
      </c>
      <c r="C341" s="77" t="inlineStr">
        <is>
          <t>Kho X1</t>
        </is>
      </c>
      <c r="D341" s="84" t="inlineStr">
        <is>
          <t>Trực tiếp</t>
        </is>
      </c>
      <c r="E341" s="69" t="inlineStr">
        <is>
          <t>2021-11-26</t>
        </is>
      </c>
      <c r="F341" s="69" t="inlineStr"/>
      <c r="G341" s="73" t="inlineStr">
        <is>
          <t>A</t>
        </is>
      </c>
      <c r="H341" s="73" t="n">
        <v>4</v>
      </c>
      <c r="I341" s="75" t="inlineStr">
        <is>
          <t>A</t>
        </is>
      </c>
      <c r="J341" s="75" t="n">
        <v>3</v>
      </c>
      <c r="K341" s="73" t="inlineStr">
        <is>
          <t>A</t>
        </is>
      </c>
      <c r="L341" s="73" t="n">
        <v>3</v>
      </c>
      <c r="M341" s="73" t="inlineStr">
        <is>
          <t>A</t>
        </is>
      </c>
      <c r="N341" s="73" t="n">
        <v>3</v>
      </c>
      <c r="O341" s="75" t="inlineStr"/>
      <c r="P341" s="75" t="n">
        <v>0</v>
      </c>
      <c r="Q341" s="73" t="inlineStr">
        <is>
          <t>A</t>
        </is>
      </c>
      <c r="R341" s="73" t="n">
        <v>4</v>
      </c>
      <c r="S341" s="73" t="inlineStr">
        <is>
          <t>A</t>
        </is>
      </c>
      <c r="T341" s="73" t="n">
        <v>2</v>
      </c>
      <c r="U341" s="73" t="inlineStr">
        <is>
          <t>A</t>
        </is>
      </c>
      <c r="V341" s="73" t="n">
        <v>2</v>
      </c>
      <c r="W341" s="73" t="inlineStr">
        <is>
          <t>A</t>
        </is>
      </c>
      <c r="X341" s="73" t="n">
        <v>6</v>
      </c>
      <c r="Y341" s="73" t="inlineStr">
        <is>
          <t>A</t>
        </is>
      </c>
      <c r="Z341" s="73" t="n">
        <v>2</v>
      </c>
      <c r="AA341" s="73" t="inlineStr">
        <is>
          <t>A</t>
        </is>
      </c>
      <c r="AB341" s="73" t="n">
        <v>3</v>
      </c>
      <c r="AC341" s="73" t="inlineStr"/>
      <c r="AD341" s="73" t="n">
        <v>0</v>
      </c>
      <c r="AE341" s="73" t="inlineStr">
        <is>
          <t>A</t>
        </is>
      </c>
      <c r="AF341" s="73" t="n">
        <v>7</v>
      </c>
      <c r="AG341" s="73" t="inlineStr">
        <is>
          <t>A</t>
        </is>
      </c>
      <c r="AH341" s="73" t="n">
        <v>4</v>
      </c>
      <c r="AI341" s="73" t="inlineStr">
        <is>
          <t>A</t>
        </is>
      </c>
      <c r="AJ341" s="73" t="n">
        <v>4</v>
      </c>
      <c r="AK341" s="73" t="inlineStr">
        <is>
          <t>A</t>
        </is>
      </c>
      <c r="AL341" s="73" t="n">
        <v>3</v>
      </c>
      <c r="AM341" s="73" t="inlineStr">
        <is>
          <t>A</t>
        </is>
      </c>
      <c r="AN341" s="73" t="n">
        <v>3</v>
      </c>
      <c r="AO341" s="73" t="inlineStr">
        <is>
          <t>P</t>
        </is>
      </c>
      <c r="AP341" s="73" t="n">
        <v>0</v>
      </c>
      <c r="AQ341" s="73" t="inlineStr"/>
      <c r="AR341" s="73" t="n">
        <v>0</v>
      </c>
      <c r="AS341" s="73" t="inlineStr">
        <is>
          <t>P</t>
        </is>
      </c>
      <c r="AT341" s="73" t="n">
        <v>0</v>
      </c>
      <c r="AU341" s="73" t="inlineStr">
        <is>
          <t>A</t>
        </is>
      </c>
      <c r="AV341" s="73" t="n">
        <v>4</v>
      </c>
      <c r="AW341" s="73" t="inlineStr">
        <is>
          <t>A</t>
        </is>
      </c>
      <c r="AX341" s="73" t="n">
        <v>2</v>
      </c>
      <c r="AY341" s="73" t="inlineStr">
        <is>
          <t>A</t>
        </is>
      </c>
      <c r="AZ341" s="73" t="n">
        <v>4</v>
      </c>
      <c r="BA341" s="73" t="inlineStr">
        <is>
          <t>A</t>
        </is>
      </c>
      <c r="BB341" s="73" t="n">
        <v>3</v>
      </c>
      <c r="BC341" s="73" t="inlineStr">
        <is>
          <t>A</t>
        </is>
      </c>
      <c r="BD341" s="73" t="n">
        <v>2</v>
      </c>
      <c r="BE341" s="73" t="inlineStr"/>
      <c r="BF341" s="73" t="n">
        <v>0</v>
      </c>
      <c r="BG341" s="73" t="inlineStr">
        <is>
          <t>A</t>
        </is>
      </c>
      <c r="BH341" s="73" t="n">
        <v>0</v>
      </c>
      <c r="BI341" s="73" t="inlineStr">
        <is>
          <t>A</t>
        </is>
      </c>
      <c r="BJ341" s="73" t="n">
        <v>0</v>
      </c>
      <c r="BK341" s="73" t="inlineStr">
        <is>
          <t>A</t>
        </is>
      </c>
      <c r="BL341" s="73" t="n">
        <v>0</v>
      </c>
      <c r="BM341" s="73" t="inlineStr">
        <is>
          <t>A</t>
        </is>
      </c>
      <c r="BN341" s="73" t="n">
        <v>0</v>
      </c>
      <c r="BO341" s="73" t="n"/>
      <c r="BP341" s="73" t="n"/>
      <c r="BQ341" s="165">
        <f>COUNTIF($G341:$BP341,"a")+COUNTIF($G341:$BP341,"r0,a5")/2+COUNTIF($G341:$BP341,"p5,a5")/2</f>
        <v/>
      </c>
      <c r="BR341" s="165">
        <f>COUNTIF($G341:$BP341,"d")+COUNTIF($G341:$BP341,"r0,d5")/2+COUNTIF($G341:$BP341,"p5,d5")/2</f>
        <v/>
      </c>
      <c r="BS341" s="165">
        <f>COUNTIF($G341:$BP341,"b")+COUNTIF($G341:$BP341,"r0,b5")/2+COUNTIF($G341:$BP341,"p5,b5")/2</f>
        <v/>
      </c>
      <c r="BT341" s="165">
        <f>COUNTIF($G341:$BP341,"c")+COUNTIF($G341:$BP341,"r0,c5")/2+COUNTIF($G341:$BP341,"p5,c5")/2</f>
        <v/>
      </c>
      <c r="BU341" s="165">
        <f>COUNTIF($G341:$BP341,"KH")+COUNTIF($G341:$BP341,"TL")+COUNTIF($G341:$BP341,"L")</f>
        <v/>
      </c>
      <c r="BV341" s="165" t="n"/>
      <c r="BW341" s="165">
        <f>COUNTIF($G341:$BP341,"hh")</f>
        <v/>
      </c>
      <c r="BX341" s="165">
        <f>COUNTIF($G341:$BP341,"nt7")</f>
        <v/>
      </c>
      <c r="BY341" s="165">
        <f>COUNTIF($G341:$BP341,"P")+COUNTIF($G341:$BP341,"p5,a5")/2+COUNTIF($G341:$BP341,"p5,b5")/2+COUNTIF($G341:$BP341,"p5,c5")/2+COUNTIF($G341:$BP341,"p5,d5")/2</f>
        <v/>
      </c>
      <c r="BZ341" s="166">
        <f>SUBTOTAL(9,BQ341:BY341)</f>
        <v/>
      </c>
      <c r="CA341" s="167">
        <f>SUM(J341,L341,N341,P341,R341,T341,X341,Z341,AB341,AD341,AF341,AH341,AL341,AN341,AP341,AR341,AT341,AV341,AZ341,BB341,BD341,BF341,BH341,BP341)</f>
        <v/>
      </c>
      <c r="CB341" s="168">
        <f>SUM(H341,V341,AJ341,AX341,BL341)</f>
        <v/>
      </c>
      <c r="CC341" s="24">
        <f>SUM(BJ341,BN341)</f>
        <v/>
      </c>
      <c r="CD341" s="169">
        <f>IF(BZ341&gt;25,4,IF(BZ341&gt;18,3,IF(BZ341&gt;12,2,IF(BZ341&gt;4,1,0))))-BX341-2+1</f>
        <v/>
      </c>
      <c r="CE341" s="30" t="n"/>
      <c r="CF341" s="169">
        <f>CD341*CI341</f>
        <v/>
      </c>
      <c r="CG341" s="170">
        <f>F341-BY341+1</f>
        <v/>
      </c>
      <c r="CH341" s="169">
        <f>CE341*16</f>
        <v/>
      </c>
      <c r="CI341" s="171">
        <f>VLOOKUP(A341,[1]DATA!$A$6:$AI$331,34,0)</f>
        <v/>
      </c>
      <c r="CJ341" s="172">
        <f>VLOOKUP(A341,[2]CHAMCONG!A$7:CI$333,79,0)</f>
        <v/>
      </c>
      <c r="CK341" s="173">
        <f>CJ341-CA341</f>
        <v/>
      </c>
    </row>
    <row r="342" ht="15" customHeight="1" s="128">
      <c r="A342" s="83" t="inlineStr">
        <is>
          <t>A2103</t>
        </is>
      </c>
      <c r="B342" s="70" t="inlineStr">
        <is>
          <t>Đỗ Xuân Hòa</t>
        </is>
      </c>
      <c r="C342" s="77" t="inlineStr">
        <is>
          <t>X1 Ép -  Kỹ thuật</t>
        </is>
      </c>
      <c r="D342" s="84" t="inlineStr">
        <is>
          <t>Trực tiếp</t>
        </is>
      </c>
      <c r="E342" s="69" t="inlineStr">
        <is>
          <t>2021-12-06</t>
        </is>
      </c>
      <c r="F342" s="69" t="inlineStr"/>
      <c r="G342" s="73" t="inlineStr">
        <is>
          <t>A</t>
        </is>
      </c>
      <c r="H342" s="73" t="n">
        <v>6</v>
      </c>
      <c r="I342" s="75" t="inlineStr">
        <is>
          <t>A</t>
        </is>
      </c>
      <c r="J342" s="75" t="n">
        <v>6</v>
      </c>
      <c r="K342" s="73" t="inlineStr">
        <is>
          <t>A</t>
        </is>
      </c>
      <c r="L342" s="73" t="n">
        <v>4</v>
      </c>
      <c r="M342" s="73" t="inlineStr">
        <is>
          <t>A</t>
        </is>
      </c>
      <c r="N342" s="73" t="n">
        <v>6</v>
      </c>
      <c r="O342" s="75" t="inlineStr"/>
      <c r="P342" s="75" t="n">
        <v>14</v>
      </c>
      <c r="Q342" s="73" t="inlineStr">
        <is>
          <t>A</t>
        </is>
      </c>
      <c r="R342" s="73" t="n">
        <v>4</v>
      </c>
      <c r="S342" s="73" t="inlineStr">
        <is>
          <t>A</t>
        </is>
      </c>
      <c r="T342" s="73" t="n">
        <v>6</v>
      </c>
      <c r="U342" s="73" t="inlineStr">
        <is>
          <t>A</t>
        </is>
      </c>
      <c r="V342" s="73" t="n">
        <v>6</v>
      </c>
      <c r="W342" s="73" t="inlineStr">
        <is>
          <t>A</t>
        </is>
      </c>
      <c r="X342" s="73" t="n">
        <v>6</v>
      </c>
      <c r="Y342" s="73" t="inlineStr">
        <is>
          <t>A</t>
        </is>
      </c>
      <c r="Z342" s="73" t="n">
        <v>6</v>
      </c>
      <c r="AA342" s="73" t="inlineStr">
        <is>
          <t>A</t>
        </is>
      </c>
      <c r="AB342" s="73" t="n">
        <v>4</v>
      </c>
      <c r="AC342" s="73" t="inlineStr"/>
      <c r="AD342" s="73" t="n">
        <v>12</v>
      </c>
      <c r="AE342" s="73" t="inlineStr">
        <is>
          <t>A</t>
        </is>
      </c>
      <c r="AF342" s="73" t="n">
        <v>6</v>
      </c>
      <c r="AG342" s="73" t="inlineStr">
        <is>
          <t>A</t>
        </is>
      </c>
      <c r="AH342" s="73" t="n">
        <v>6</v>
      </c>
      <c r="AI342" s="73" t="inlineStr">
        <is>
          <t>A</t>
        </is>
      </c>
      <c r="AJ342" s="73" t="n">
        <v>6</v>
      </c>
      <c r="AK342" s="73" t="inlineStr">
        <is>
          <t>A</t>
        </is>
      </c>
      <c r="AL342" s="73" t="n">
        <v>6</v>
      </c>
      <c r="AM342" s="73" t="inlineStr">
        <is>
          <t>A</t>
        </is>
      </c>
      <c r="AN342" s="73" t="n">
        <v>6</v>
      </c>
      <c r="AO342" s="73" t="inlineStr">
        <is>
          <t>A</t>
        </is>
      </c>
      <c r="AP342" s="73" t="n">
        <v>3</v>
      </c>
      <c r="AQ342" s="73" t="inlineStr"/>
      <c r="AR342" s="73" t="n">
        <v>0</v>
      </c>
      <c r="AS342" s="73" t="inlineStr">
        <is>
          <t>P</t>
        </is>
      </c>
      <c r="AT342" s="73" t="n">
        <v>0</v>
      </c>
      <c r="AU342" s="73" t="inlineStr">
        <is>
          <t>A</t>
        </is>
      </c>
      <c r="AV342" s="73" t="n">
        <v>8</v>
      </c>
      <c r="AW342" s="73" t="inlineStr">
        <is>
          <t>A</t>
        </is>
      </c>
      <c r="AX342" s="73" t="n">
        <v>6</v>
      </c>
      <c r="AY342" s="73" t="inlineStr">
        <is>
          <t>A</t>
        </is>
      </c>
      <c r="AZ342" s="73" t="n">
        <v>3</v>
      </c>
      <c r="BA342" s="73" t="inlineStr">
        <is>
          <t>P</t>
        </is>
      </c>
      <c r="BB342" s="73" t="n">
        <v>0</v>
      </c>
      <c r="BC342" s="73" t="inlineStr">
        <is>
          <t>P</t>
        </is>
      </c>
      <c r="BD342" s="73" t="n">
        <v>0</v>
      </c>
      <c r="BE342" s="73" t="inlineStr"/>
      <c r="BF342" s="73" t="n">
        <v>0</v>
      </c>
      <c r="BG342" s="73" t="inlineStr">
        <is>
          <t>A</t>
        </is>
      </c>
      <c r="BH342" s="73" t="n">
        <v>4</v>
      </c>
      <c r="BI342" s="73" t="inlineStr">
        <is>
          <t>A</t>
        </is>
      </c>
      <c r="BJ342" s="73" t="n">
        <v>6</v>
      </c>
      <c r="BK342" s="73" t="inlineStr">
        <is>
          <t>A</t>
        </is>
      </c>
      <c r="BL342" s="73" t="n">
        <v>4</v>
      </c>
      <c r="BM342" s="73" t="inlineStr">
        <is>
          <t>A</t>
        </is>
      </c>
      <c r="BN342" s="73" t="n">
        <v>4</v>
      </c>
      <c r="BO342" s="73" t="n"/>
      <c r="BP342" s="73" t="n"/>
      <c r="BQ342" s="165">
        <f>COUNTIF($G342:$BP342,"a")+COUNTIF($G342:$BP342,"r0,a5")/2+COUNTIF($G342:$BP342,"p5,a5")/2</f>
        <v/>
      </c>
      <c r="BR342" s="165">
        <f>COUNTIF($G342:$BP342,"d")+COUNTIF($G342:$BP342,"r0,d5")/2+COUNTIF($G342:$BP342,"p5,d5")/2</f>
        <v/>
      </c>
      <c r="BS342" s="165">
        <f>COUNTIF($G342:$BP342,"b")+COUNTIF($G342:$BP342,"r0,b5")/2+COUNTIF($G342:$BP342,"p5,b5")/2</f>
        <v/>
      </c>
      <c r="BT342" s="165">
        <f>COUNTIF($G342:$BP342,"c")+COUNTIF($G342:$BP342,"r0,c5")/2+COUNTIF($G342:$BP342,"p5,c5")/2</f>
        <v/>
      </c>
      <c r="BU342" s="165">
        <f>COUNTIF($G342:$BP342,"KH")+COUNTIF($G342:$BP342,"TL")+COUNTIF($G342:$BP342,"L")</f>
        <v/>
      </c>
      <c r="BV342" s="165" t="n"/>
      <c r="BW342" s="165">
        <f>COUNTIF($G342:$BP342,"hh")</f>
        <v/>
      </c>
      <c r="BX342" s="165">
        <f>COUNTIF($G342:$BP342,"nt7")</f>
        <v/>
      </c>
      <c r="BY342" s="165">
        <f>COUNTIF($G342:$BP342,"P")+COUNTIF($G342:$BP342,"p5,a5")/2+COUNTIF($G342:$BP342,"p5,b5")/2+COUNTIF($G342:$BP342,"p5,c5")/2+COUNTIF($G342:$BP342,"p5,d5")/2</f>
        <v/>
      </c>
      <c r="BZ342" s="166">
        <f>SUBTOTAL(9,BQ342:BY342)</f>
        <v/>
      </c>
      <c r="CA342" s="167">
        <f>SUM(J342,L342,N342,P342,R342,T342,X342,Z342,AB342,AD342,AF342,AH342,AL342,AN342,AP342,AR342,AT342,AV342,AZ342,BB342,BD342,BF342,BH342,BP342)</f>
        <v/>
      </c>
      <c r="CB342" s="168">
        <f>SUM(H342,V342,AJ342,AX342,BL342)</f>
        <v/>
      </c>
      <c r="CC342" s="24">
        <f>SUM(BJ342,BN342)</f>
        <v/>
      </c>
      <c r="CD342" s="169">
        <f>IF(BZ342&gt;25,4,IF(BZ342&gt;18,3,IF(BZ342&gt;12,2,IF(BZ342&gt;4,1,0))))-BX342-2+1</f>
        <v/>
      </c>
      <c r="CE342" s="30" t="n"/>
      <c r="CF342" s="169">
        <f>CD342*CI342</f>
        <v/>
      </c>
      <c r="CG342" s="170">
        <f>F342-BY342+1</f>
        <v/>
      </c>
      <c r="CH342" s="169">
        <f>CE342*16</f>
        <v/>
      </c>
      <c r="CI342" s="171">
        <f>VLOOKUP(A342,[1]DATA!$A$6:$AI$331,34,0)</f>
        <v/>
      </c>
      <c r="CJ342" s="172">
        <f>VLOOKUP(A342,[2]CHAMCONG!A$7:CI$333,79,0)</f>
        <v/>
      </c>
      <c r="CK342" s="173">
        <f>CJ342-CA342</f>
        <v/>
      </c>
    </row>
    <row r="343" ht="15" customHeight="1" s="128">
      <c r="A343" s="83" t="inlineStr">
        <is>
          <t>A2104</t>
        </is>
      </c>
      <c r="B343" s="70" t="inlineStr">
        <is>
          <t>Nguyễn Văn Thuận</t>
        </is>
      </c>
      <c r="C343" s="77" t="inlineStr">
        <is>
          <t>Khuôn Lập trình-gia công</t>
        </is>
      </c>
      <c r="D343" s="84" t="inlineStr">
        <is>
          <t>Gián tiếp</t>
        </is>
      </c>
      <c r="E343" s="69" t="inlineStr">
        <is>
          <t>2021-12-08</t>
        </is>
      </c>
      <c r="F343" s="69" t="inlineStr"/>
      <c r="G343" s="73" t="inlineStr">
        <is>
          <t>C</t>
        </is>
      </c>
      <c r="H343" s="73" t="n">
        <v>4</v>
      </c>
      <c r="I343" s="75" t="inlineStr">
        <is>
          <t>C</t>
        </is>
      </c>
      <c r="J343" s="75" t="n">
        <v>4</v>
      </c>
      <c r="K343" s="73" t="inlineStr">
        <is>
          <t>C</t>
        </is>
      </c>
      <c r="L343" s="73" t="n">
        <v>4</v>
      </c>
      <c r="M343" s="73" t="inlineStr">
        <is>
          <t>P</t>
        </is>
      </c>
      <c r="N343" s="73" t="n">
        <v>0</v>
      </c>
      <c r="O343" s="75" t="inlineStr"/>
      <c r="P343" s="75" t="n">
        <v>0</v>
      </c>
      <c r="Q343" s="73" t="inlineStr">
        <is>
          <t>D</t>
        </is>
      </c>
      <c r="R343" s="73" t="n">
        <v>0</v>
      </c>
      <c r="S343" s="73" t="inlineStr">
        <is>
          <t>D</t>
        </is>
      </c>
      <c r="T343" s="73" t="n">
        <v>4</v>
      </c>
      <c r="U343" s="73" t="inlineStr">
        <is>
          <t>D</t>
        </is>
      </c>
      <c r="V343" s="73" t="n">
        <v>0</v>
      </c>
      <c r="W343" s="73" t="inlineStr">
        <is>
          <t>D</t>
        </is>
      </c>
      <c r="X343" s="73" t="n">
        <v>4</v>
      </c>
      <c r="Y343" s="73" t="inlineStr">
        <is>
          <t>D</t>
        </is>
      </c>
      <c r="Z343" s="73" t="n">
        <v>4</v>
      </c>
      <c r="AA343" s="73" t="inlineStr">
        <is>
          <t>D</t>
        </is>
      </c>
      <c r="AB343" s="73" t="n">
        <v>0</v>
      </c>
      <c r="AC343" s="73" t="inlineStr"/>
      <c r="AD343" s="73" t="n">
        <v>12</v>
      </c>
      <c r="AE343" s="73" t="inlineStr">
        <is>
          <t>D</t>
        </is>
      </c>
      <c r="AF343" s="73" t="n">
        <v>4</v>
      </c>
      <c r="AG343" s="73" t="inlineStr">
        <is>
          <t>D</t>
        </is>
      </c>
      <c r="AH343" s="73" t="n">
        <v>4</v>
      </c>
      <c r="AI343" s="73" t="inlineStr">
        <is>
          <t>D</t>
        </is>
      </c>
      <c r="AJ343" s="73" t="n">
        <v>3</v>
      </c>
      <c r="AK343" s="73" t="inlineStr">
        <is>
          <t>D</t>
        </is>
      </c>
      <c r="AL343" s="73" t="n">
        <v>0</v>
      </c>
      <c r="AM343" s="73" t="inlineStr">
        <is>
          <t>D</t>
        </is>
      </c>
      <c r="AN343" s="73" t="n">
        <v>0</v>
      </c>
      <c r="AO343" s="73" t="inlineStr">
        <is>
          <t>D</t>
        </is>
      </c>
      <c r="AP343" s="73" t="n">
        <v>0</v>
      </c>
      <c r="AQ343" s="73" t="inlineStr"/>
      <c r="AR343" s="73" t="n">
        <v>8</v>
      </c>
      <c r="AS343" s="73" t="inlineStr">
        <is>
          <t>D</t>
        </is>
      </c>
      <c r="AT343" s="73" t="n">
        <v>0</v>
      </c>
      <c r="AU343" s="73" t="inlineStr">
        <is>
          <t>D</t>
        </is>
      </c>
      <c r="AV343" s="73" t="n">
        <v>0</v>
      </c>
      <c r="AW343" s="73" t="inlineStr">
        <is>
          <t>P</t>
        </is>
      </c>
      <c r="AX343" s="73" t="n">
        <v>0</v>
      </c>
      <c r="AY343" s="73" t="inlineStr">
        <is>
          <t>P</t>
        </is>
      </c>
      <c r="AZ343" s="73" t="n">
        <v>0</v>
      </c>
      <c r="BA343" s="73" t="inlineStr">
        <is>
          <t>D</t>
        </is>
      </c>
      <c r="BB343" s="73" t="n">
        <v>4</v>
      </c>
      <c r="BC343" s="73" t="inlineStr">
        <is>
          <t>D</t>
        </is>
      </c>
      <c r="BD343" s="73" t="n">
        <v>0</v>
      </c>
      <c r="BE343" s="73" t="inlineStr"/>
      <c r="BF343" s="73" t="n">
        <v>0</v>
      </c>
      <c r="BG343" s="73" t="inlineStr">
        <is>
          <t>D</t>
        </is>
      </c>
      <c r="BH343" s="73" t="n">
        <v>4</v>
      </c>
      <c r="BI343" s="73" t="inlineStr">
        <is>
          <t>D</t>
        </is>
      </c>
      <c r="BJ343" s="73" t="n">
        <v>4</v>
      </c>
      <c r="BK343" s="73" t="inlineStr">
        <is>
          <t>D</t>
        </is>
      </c>
      <c r="BL343" s="73" t="n">
        <v>0</v>
      </c>
      <c r="BM343" s="73" t="inlineStr">
        <is>
          <t>D</t>
        </is>
      </c>
      <c r="BN343" s="73" t="n">
        <v>4</v>
      </c>
      <c r="BO343" s="73" t="n"/>
      <c r="BP343" s="73" t="n"/>
      <c r="BQ343" s="165">
        <f>COUNTIF($G343:$BP343,"a")+COUNTIF($G343:$BP343,"r0,a5")/2+COUNTIF($G343:$BP343,"p5,a5")/2</f>
        <v/>
      </c>
      <c r="BR343" s="165">
        <f>COUNTIF($G343:$BP343,"d")+COUNTIF($G343:$BP343,"r0,d5")/2+COUNTIF($G343:$BP343,"p5,d5")/2</f>
        <v/>
      </c>
      <c r="BS343" s="165">
        <f>COUNTIF($G343:$BP343,"b")+COUNTIF($G343:$BP343,"r0,b5")/2+COUNTIF($G343:$BP343,"p5,b5")/2</f>
        <v/>
      </c>
      <c r="BT343" s="165">
        <f>COUNTIF($G343:$BP343,"c")+COUNTIF($G343:$BP343,"r0,c5")/2+COUNTIF($G343:$BP343,"p5,c5")/2</f>
        <v/>
      </c>
      <c r="BU343" s="165">
        <f>COUNTIF($G343:$BP343,"KH")+COUNTIF($G343:$BP343,"TL")+COUNTIF($G343:$BP343,"L")</f>
        <v/>
      </c>
      <c r="BV343" s="165" t="n"/>
      <c r="BW343" s="165">
        <f>COUNTIF($G343:$BP343,"hh")</f>
        <v/>
      </c>
      <c r="BX343" s="165">
        <f>COUNTIF($G343:$BP343,"nt7")</f>
        <v/>
      </c>
      <c r="BY343" s="165">
        <f>COUNTIF($G343:$BP343,"P")+COUNTIF($G343:$BP343,"p5,a5")/2+COUNTIF($G343:$BP343,"p5,b5")/2+COUNTIF($G343:$BP343,"p5,c5")/2+COUNTIF($G343:$BP343,"p5,d5")/2</f>
        <v/>
      </c>
      <c r="BZ343" s="166">
        <f>SUBTOTAL(9,BQ343:BY343)</f>
        <v/>
      </c>
      <c r="CA343" s="167">
        <f>SUM(J343,L343,N343,P343,R343,T343,X343,Z343,AB343,AD343,AF343,AH343,AL343,AN343,AP343,AR343,AT343,AV343,AZ343,BB343,BD343,BF343,BH343,BP343)</f>
        <v/>
      </c>
      <c r="CB343" s="168">
        <f>SUM(H343,V343,AJ343,AX343,BL343)</f>
        <v/>
      </c>
      <c r="CC343" s="24">
        <f>SUM(BJ343,BN343)</f>
        <v/>
      </c>
      <c r="CD343" s="169">
        <f>IF(BZ343&gt;25,4,IF(BZ343&gt;18,3,IF(BZ343&gt;12,2,IF(BZ343&gt;4,1,0))))-BX343-2+1</f>
        <v/>
      </c>
      <c r="CE343" s="30" t="n"/>
      <c r="CF343" s="169">
        <f>CD343*CI343</f>
        <v/>
      </c>
      <c r="CG343" s="170">
        <f>F343-BY343+1</f>
        <v/>
      </c>
      <c r="CH343" s="169">
        <f>CE343*16</f>
        <v/>
      </c>
      <c r="CI343" s="171">
        <f>VLOOKUP(A343,[1]DATA!$A$6:$AI$331,34,0)</f>
        <v/>
      </c>
      <c r="CJ343" s="172">
        <f>VLOOKUP(A343,[2]CHAMCONG!A$7:CI$333,79,0)</f>
        <v/>
      </c>
      <c r="CK343" s="173">
        <f>CJ343-CA343</f>
        <v/>
      </c>
    </row>
    <row r="344" ht="15" customHeight="1" s="128">
      <c r="A344" s="83" t="inlineStr">
        <is>
          <t>A2105</t>
        </is>
      </c>
      <c r="B344" s="70" t="inlineStr">
        <is>
          <t>Hồ Anh Dũng</t>
        </is>
      </c>
      <c r="C344" s="77" t="inlineStr">
        <is>
          <t>X1 Ép -  Kỹ thuật</t>
        </is>
      </c>
      <c r="D344" s="84" t="inlineStr">
        <is>
          <t>Gián tiếp</t>
        </is>
      </c>
      <c r="E344" s="69" t="inlineStr">
        <is>
          <t>2021-12-08</t>
        </is>
      </c>
      <c r="F344" s="69" t="inlineStr"/>
      <c r="G344" s="73" t="inlineStr">
        <is>
          <t>D</t>
        </is>
      </c>
      <c r="H344" s="73" t="n">
        <v>0</v>
      </c>
      <c r="I344" s="75" t="inlineStr">
        <is>
          <t>D</t>
        </is>
      </c>
      <c r="J344" s="75" t="n">
        <v>0</v>
      </c>
      <c r="K344" s="73" t="inlineStr">
        <is>
          <t>D</t>
        </is>
      </c>
      <c r="L344" s="73" t="n">
        <v>0</v>
      </c>
      <c r="M344" s="73" t="inlineStr">
        <is>
          <t>P</t>
        </is>
      </c>
      <c r="N344" s="73" t="n">
        <v>0</v>
      </c>
      <c r="O344" s="75" t="inlineStr"/>
      <c r="P344" s="75" t="n">
        <v>0</v>
      </c>
      <c r="Q344" s="73" t="inlineStr">
        <is>
          <t>D</t>
        </is>
      </c>
      <c r="R344" s="73" t="n">
        <v>0</v>
      </c>
      <c r="S344" s="73" t="inlineStr">
        <is>
          <t>D</t>
        </is>
      </c>
      <c r="T344" s="73" t="n">
        <v>0</v>
      </c>
      <c r="U344" s="73" t="inlineStr">
        <is>
          <t>D</t>
        </is>
      </c>
      <c r="V344" s="73" t="n">
        <v>0</v>
      </c>
      <c r="W344" s="73" t="inlineStr">
        <is>
          <t>D</t>
        </is>
      </c>
      <c r="X344" s="73" t="n">
        <v>0</v>
      </c>
      <c r="Y344" s="73" t="inlineStr">
        <is>
          <t>D</t>
        </is>
      </c>
      <c r="Z344" s="73" t="n">
        <v>0</v>
      </c>
      <c r="AA344" s="73" t="inlineStr">
        <is>
          <t>P</t>
        </is>
      </c>
      <c r="AB344" s="73" t="n">
        <v>0</v>
      </c>
      <c r="AC344" s="73" t="inlineStr"/>
      <c r="AD344" s="73" t="n">
        <v>0</v>
      </c>
      <c r="AE344" s="73" t="inlineStr">
        <is>
          <t>D</t>
        </is>
      </c>
      <c r="AF344" s="73" t="n">
        <v>0</v>
      </c>
      <c r="AG344" s="73" t="inlineStr">
        <is>
          <t>D</t>
        </is>
      </c>
      <c r="AH344" s="73" t="n">
        <v>0</v>
      </c>
      <c r="AI344" s="73" t="inlineStr">
        <is>
          <t>D</t>
        </is>
      </c>
      <c r="AJ344" s="73" t="n">
        <v>0</v>
      </c>
      <c r="AK344" s="73" t="inlineStr">
        <is>
          <t>D</t>
        </is>
      </c>
      <c r="AL344" s="73" t="n">
        <v>0</v>
      </c>
      <c r="AM344" s="73" t="inlineStr">
        <is>
          <t>D</t>
        </is>
      </c>
      <c r="AN344" s="73" t="n">
        <v>0</v>
      </c>
      <c r="AO344" s="73" t="inlineStr">
        <is>
          <t>D</t>
        </is>
      </c>
      <c r="AP344" s="73" t="n">
        <v>0</v>
      </c>
      <c r="AQ344" s="73" t="inlineStr"/>
      <c r="AR344" s="73" t="n">
        <v>0</v>
      </c>
      <c r="AS344" s="73" t="inlineStr">
        <is>
          <t>P</t>
        </is>
      </c>
      <c r="AT344" s="73" t="n">
        <v>0</v>
      </c>
      <c r="AU344" s="73" t="inlineStr">
        <is>
          <t>D</t>
        </is>
      </c>
      <c r="AV344" s="73" t="n">
        <v>0</v>
      </c>
      <c r="AW344" s="73" t="inlineStr">
        <is>
          <t>D</t>
        </is>
      </c>
      <c r="AX344" s="73" t="n">
        <v>0</v>
      </c>
      <c r="AY344" s="73" t="inlineStr">
        <is>
          <t>D</t>
        </is>
      </c>
      <c r="AZ344" s="73" t="n">
        <v>0</v>
      </c>
      <c r="BA344" s="73" t="inlineStr">
        <is>
          <t>D</t>
        </is>
      </c>
      <c r="BB344" s="73" t="n">
        <v>0</v>
      </c>
      <c r="BC344" s="73" t="inlineStr">
        <is>
          <t>P</t>
        </is>
      </c>
      <c r="BD344" s="73" t="n">
        <v>0</v>
      </c>
      <c r="BE344" s="73" t="inlineStr"/>
      <c r="BF344" s="73" t="n">
        <v>0</v>
      </c>
      <c r="BG344" s="73" t="inlineStr">
        <is>
          <t>D</t>
        </is>
      </c>
      <c r="BH344" s="73" t="n">
        <v>0</v>
      </c>
      <c r="BI344" s="73" t="inlineStr">
        <is>
          <t>D</t>
        </is>
      </c>
      <c r="BJ344" s="73" t="n">
        <v>0</v>
      </c>
      <c r="BK344" s="73" t="inlineStr">
        <is>
          <t>D</t>
        </is>
      </c>
      <c r="BL344" s="73" t="n">
        <v>0</v>
      </c>
      <c r="BM344" s="73" t="inlineStr">
        <is>
          <t>D</t>
        </is>
      </c>
      <c r="BN344" s="73" t="n">
        <v>0</v>
      </c>
      <c r="BO344" s="73" t="n"/>
      <c r="BP344" s="73" t="n"/>
      <c r="BQ344" s="165">
        <f>COUNTIF($G344:$BP344,"a")+COUNTIF($G344:$BP344,"r0,a5")/2+COUNTIF($G344:$BP344,"p5,a5")/2</f>
        <v/>
      </c>
      <c r="BR344" s="165">
        <f>COUNTIF($G344:$BP344,"d")+COUNTIF($G344:$BP344,"r0,d5")/2+COUNTIF($G344:$BP344,"p5,d5")/2</f>
        <v/>
      </c>
      <c r="BS344" s="165">
        <f>COUNTIF($G344:$BP344,"b")+COUNTIF($G344:$BP344,"r0,b5")/2+COUNTIF($G344:$BP344,"p5,b5")/2</f>
        <v/>
      </c>
      <c r="BT344" s="165">
        <f>COUNTIF($G344:$BP344,"c")+COUNTIF($G344:$BP344,"r0,c5")/2+COUNTIF($G344:$BP344,"p5,c5")/2</f>
        <v/>
      </c>
      <c r="BU344" s="165">
        <f>COUNTIF($G344:$BP344,"KH")+COUNTIF($G344:$BP344,"TL")+COUNTIF($G344:$BP344,"L")</f>
        <v/>
      </c>
      <c r="BV344" s="165" t="n"/>
      <c r="BW344" s="165">
        <f>COUNTIF($G344:$BP344,"hh")</f>
        <v/>
      </c>
      <c r="BX344" s="165">
        <f>COUNTIF($G344:$BP344,"nt7")</f>
        <v/>
      </c>
      <c r="BY344" s="165">
        <f>COUNTIF($G344:$BP344,"P")+COUNTIF($G344:$BP344,"p5,a5")/2+COUNTIF($G344:$BP344,"p5,b5")/2+COUNTIF($G344:$BP344,"p5,c5")/2+COUNTIF($G344:$BP344,"p5,d5")/2</f>
        <v/>
      </c>
      <c r="BZ344" s="166">
        <f>SUBTOTAL(9,BQ344:BY344)</f>
        <v/>
      </c>
      <c r="CA344" s="167">
        <f>SUM(J344,L344,N344,P344,R344,T344,X344,Z344,AB344,AD344,AF344,AH344,AL344,AN344,AP344,AR344,AT344,AV344,AZ344,BB344,BD344,BF344,BH344,BP344)</f>
        <v/>
      </c>
      <c r="CB344" s="168">
        <f>SUM(H344,V344,AJ344,AX344,BL344)</f>
        <v/>
      </c>
      <c r="CC344" s="24">
        <f>SUM(BJ344,BN344)</f>
        <v/>
      </c>
      <c r="CD344" s="169">
        <f>IF(BZ344&gt;25,4,IF(BZ344&gt;18,3,IF(BZ344&gt;12,2,IF(BZ344&gt;4,1,0))))-BX344-2+1</f>
        <v/>
      </c>
      <c r="CE344" s="30" t="n"/>
      <c r="CF344" s="169">
        <f>CD344*CI344</f>
        <v/>
      </c>
      <c r="CG344" s="170">
        <f>F344-BY344+1</f>
        <v/>
      </c>
      <c r="CH344" s="169">
        <f>CE344*16</f>
        <v/>
      </c>
      <c r="CI344" s="171">
        <f>VLOOKUP(A344,[1]DATA!$A$6:$AI$331,34,0)</f>
        <v/>
      </c>
      <c r="CJ344" s="172">
        <f>VLOOKUP(A344,[2]CHAMCONG!A$7:CI$333,79,0)</f>
        <v/>
      </c>
      <c r="CK344" s="173">
        <f>CJ344-CA344</f>
        <v/>
      </c>
    </row>
    <row r="345">
      <c r="A345" s="83" t="inlineStr">
        <is>
          <t>A2108</t>
        </is>
      </c>
      <c r="B345" s="70" t="inlineStr">
        <is>
          <t>Nguyễn Thiện Minh Thông</t>
        </is>
      </c>
      <c r="C345" s="77" t="inlineStr">
        <is>
          <t>Tuyển Dụng</t>
        </is>
      </c>
      <c r="D345" s="84" t="inlineStr">
        <is>
          <t>Gián tiếp</t>
        </is>
      </c>
      <c r="E345" s="69" t="inlineStr">
        <is>
          <t>2021-12-15</t>
        </is>
      </c>
      <c r="F345" s="69" t="inlineStr"/>
      <c r="G345" s="73" t="inlineStr">
        <is>
          <t>D</t>
        </is>
      </c>
      <c r="H345" s="73" t="n">
        <v>0</v>
      </c>
      <c r="I345" s="75" t="inlineStr">
        <is>
          <t>D</t>
        </is>
      </c>
      <c r="J345" s="75" t="n">
        <v>0</v>
      </c>
      <c r="K345" s="73" t="inlineStr">
        <is>
          <t>D</t>
        </is>
      </c>
      <c r="L345" s="73" t="n">
        <v>0</v>
      </c>
      <c r="M345" s="73" t="inlineStr">
        <is>
          <t>P</t>
        </is>
      </c>
      <c r="N345" s="73" t="n">
        <v>0</v>
      </c>
      <c r="O345" s="75" t="inlineStr"/>
      <c r="P345" s="75" t="n">
        <v>0</v>
      </c>
      <c r="Q345" s="73" t="inlineStr">
        <is>
          <t>D</t>
        </is>
      </c>
      <c r="R345" s="73" t="n">
        <v>0</v>
      </c>
      <c r="S345" s="73" t="inlineStr">
        <is>
          <t>D</t>
        </is>
      </c>
      <c r="T345" s="73" t="n">
        <v>0</v>
      </c>
      <c r="U345" s="73" t="inlineStr">
        <is>
          <t>D</t>
        </is>
      </c>
      <c r="V345" s="73" t="n">
        <v>0</v>
      </c>
      <c r="W345" s="73" t="inlineStr">
        <is>
          <t>P</t>
        </is>
      </c>
      <c r="X345" s="73" t="n">
        <v>0</v>
      </c>
      <c r="Y345" s="73" t="inlineStr">
        <is>
          <t>D</t>
        </is>
      </c>
      <c r="Z345" s="73" t="n">
        <v>0</v>
      </c>
      <c r="AA345" s="73" t="inlineStr">
        <is>
          <t>P</t>
        </is>
      </c>
      <c r="AB345" s="73" t="n">
        <v>0</v>
      </c>
      <c r="AC345" s="73" t="inlineStr"/>
      <c r="AD345" s="73" t="n">
        <v>0</v>
      </c>
      <c r="AE345" s="73" t="inlineStr">
        <is>
          <t>D</t>
        </is>
      </c>
      <c r="AF345" s="73" t="n">
        <v>0</v>
      </c>
      <c r="AG345" s="73" t="inlineStr">
        <is>
          <t>D</t>
        </is>
      </c>
      <c r="AH345" s="73" t="n">
        <v>0</v>
      </c>
      <c r="AI345" s="73" t="inlineStr">
        <is>
          <t>D</t>
        </is>
      </c>
      <c r="AJ345" s="73" t="n">
        <v>0</v>
      </c>
      <c r="AK345" s="73" t="inlineStr">
        <is>
          <t>D</t>
        </is>
      </c>
      <c r="AL345" s="73" t="n">
        <v>0</v>
      </c>
      <c r="AM345" s="73" t="inlineStr">
        <is>
          <t>D</t>
        </is>
      </c>
      <c r="AN345" s="73" t="n">
        <v>0</v>
      </c>
      <c r="AO345" s="73" t="inlineStr">
        <is>
          <t>D</t>
        </is>
      </c>
      <c r="AP345" s="73" t="n">
        <v>0</v>
      </c>
      <c r="AQ345" s="73" t="inlineStr"/>
      <c r="AR345" s="73" t="n">
        <v>0</v>
      </c>
      <c r="AS345" s="73" t="inlineStr">
        <is>
          <t>P</t>
        </is>
      </c>
      <c r="AT345" s="73" t="n">
        <v>0</v>
      </c>
      <c r="AU345" s="73" t="inlineStr">
        <is>
          <t>D</t>
        </is>
      </c>
      <c r="AV345" s="73" t="n">
        <v>0</v>
      </c>
      <c r="AW345" s="73" t="inlineStr">
        <is>
          <t>D</t>
        </is>
      </c>
      <c r="AX345" s="73" t="n">
        <v>0</v>
      </c>
      <c r="AY345" s="73" t="inlineStr">
        <is>
          <t>D</t>
        </is>
      </c>
      <c r="AZ345" s="73" t="n">
        <v>0</v>
      </c>
      <c r="BA345" s="73" t="inlineStr">
        <is>
          <t>D</t>
        </is>
      </c>
      <c r="BB345" s="73" t="n">
        <v>0</v>
      </c>
      <c r="BC345" s="73" t="inlineStr">
        <is>
          <t>D</t>
        </is>
      </c>
      <c r="BD345" s="73" t="n">
        <v>0</v>
      </c>
      <c r="BE345" s="73" t="inlineStr"/>
      <c r="BF345" s="73" t="n">
        <v>0</v>
      </c>
      <c r="BG345" s="73" t="inlineStr">
        <is>
          <t>D</t>
        </is>
      </c>
      <c r="BH345" s="73" t="n">
        <v>0</v>
      </c>
      <c r="BI345" s="73" t="inlineStr">
        <is>
          <t>D</t>
        </is>
      </c>
      <c r="BJ345" s="73" t="n">
        <v>0</v>
      </c>
      <c r="BK345" s="73" t="inlineStr">
        <is>
          <t>D</t>
        </is>
      </c>
      <c r="BL345" s="73" t="n">
        <v>0</v>
      </c>
      <c r="BM345" s="73" t="inlineStr">
        <is>
          <t>D</t>
        </is>
      </c>
      <c r="BN345" s="73" t="n">
        <v>0</v>
      </c>
      <c r="BO345" s="73" t="n"/>
      <c r="BP345" s="73" t="n"/>
      <c r="BQ345" s="165">
        <f>COUNTIF($G345:$BP345,"a")+COUNTIF($G345:$BP345,"r0,a5")/2+COUNTIF($G345:$BP345,"p5,a5")/2</f>
        <v/>
      </c>
      <c r="BR345" s="165">
        <f>COUNTIF($G345:$BP345,"d")+COUNTIF($G345:$BP345,"r0,d5")/2+COUNTIF($G345:$BP345,"p5,d5")/2</f>
        <v/>
      </c>
      <c r="BS345" s="165">
        <f>COUNTIF($G345:$BP345,"b")+COUNTIF($G345:$BP345,"r0,b5")/2+COUNTIF($G345:$BP345,"p5,b5")/2</f>
        <v/>
      </c>
      <c r="BT345" s="165">
        <f>COUNTIF($G345:$BP345,"c")+COUNTIF($G345:$BP345,"r0,c5")/2+COUNTIF($G345:$BP345,"p5,c5")/2</f>
        <v/>
      </c>
      <c r="BU345" s="165">
        <f>COUNTIF($G345:$BP345,"KH")+COUNTIF($G345:$BP345,"TL")+COUNTIF($G345:$BP345,"L")</f>
        <v/>
      </c>
      <c r="BV345" s="165" t="n"/>
      <c r="BW345" s="165">
        <f>COUNTIF($G345:$BP345,"hh")</f>
        <v/>
      </c>
      <c r="BX345" s="165">
        <f>COUNTIF($G345:$BP345,"nt7")</f>
        <v/>
      </c>
      <c r="BY345" s="165">
        <f>COUNTIF($G345:$BP345,"P")+COUNTIF($G345:$BP345,"p5,a5")/2+COUNTIF($G345:$BP345,"p5,b5")/2+COUNTIF($G345:$BP345,"p5,c5")/2+COUNTIF($G345:$BP345,"p5,d5")/2</f>
        <v/>
      </c>
      <c r="BZ345" s="166">
        <f>SUBTOTAL(9,BQ345:BY345)</f>
        <v/>
      </c>
      <c r="CA345" s="167">
        <f>SUM(J345,L345,N345,P345,R345,T345,X345,Z345,AB345,AD345,AF345,AH345,AL345,AN345,AP345,AR345,AT345,AV345,AZ345,BB345,BD345,BF345,BH345,BP345)</f>
        <v/>
      </c>
      <c r="CB345" s="168">
        <f>SUM(H345,V345,AJ345,AX345,BL345)</f>
        <v/>
      </c>
      <c r="CC345" s="24">
        <f>SUM(BJ345,BN345)</f>
        <v/>
      </c>
      <c r="CD345" s="169">
        <f>IF(BZ345&gt;25,4,IF(BZ345&gt;18,3,IF(BZ345&gt;12,2,IF(BZ345&gt;4,1,0))))-BX345-2+1</f>
        <v/>
      </c>
      <c r="CE345" s="30" t="n"/>
      <c r="CF345" s="169">
        <f>CD345*CI345</f>
        <v/>
      </c>
      <c r="CG345" s="170">
        <f>F345-BY345+1</f>
        <v/>
      </c>
      <c r="CH345" s="169">
        <f>CE345*16</f>
        <v/>
      </c>
      <c r="CI345" s="171">
        <f>VLOOKUP(A345,[1]DATA!$A$6:$AI$331,34,0)</f>
        <v/>
      </c>
      <c r="CJ345" s="172">
        <f>VLOOKUP(A345,[2]CHAMCONG!A$7:CI$333,79,0)</f>
        <v/>
      </c>
      <c r="CK345" s="173">
        <f>CJ345-CA345</f>
        <v/>
      </c>
    </row>
    <row r="346">
      <c r="A346" s="83" t="inlineStr">
        <is>
          <t>A211</t>
        </is>
      </c>
      <c r="B346" s="70" t="inlineStr">
        <is>
          <t>Nguyễn Thị Thanh Tuyền</t>
        </is>
      </c>
      <c r="C346" s="77" t="inlineStr">
        <is>
          <t>QA/QC Hành Chính</t>
        </is>
      </c>
      <c r="D346" s="84" t="inlineStr">
        <is>
          <t>Gián tiếp</t>
        </is>
      </c>
      <c r="E346" s="69" t="inlineStr">
        <is>
          <t>2010-11-08</t>
        </is>
      </c>
      <c r="F346" s="69" t="inlineStr"/>
      <c r="G346" s="73" t="inlineStr">
        <is>
          <t>D</t>
        </is>
      </c>
      <c r="H346" s="73" t="n">
        <v>0</v>
      </c>
      <c r="I346" s="75" t="inlineStr">
        <is>
          <t>D</t>
        </is>
      </c>
      <c r="J346" s="75" t="n">
        <v>2</v>
      </c>
      <c r="K346" s="73" t="inlineStr">
        <is>
          <t>D</t>
        </is>
      </c>
      <c r="L346" s="73" t="n">
        <v>0</v>
      </c>
      <c r="M346" s="73" t="inlineStr">
        <is>
          <t>D</t>
        </is>
      </c>
      <c r="N346" s="73" t="n">
        <v>0</v>
      </c>
      <c r="O346" s="75" t="inlineStr"/>
      <c r="P346" s="75" t="n">
        <v>0</v>
      </c>
      <c r="Q346" s="73" t="inlineStr">
        <is>
          <t>D</t>
        </is>
      </c>
      <c r="R346" s="73" t="n">
        <v>2</v>
      </c>
      <c r="S346" s="73" t="inlineStr">
        <is>
          <t>P</t>
        </is>
      </c>
      <c r="T346" s="73" t="n">
        <v>0</v>
      </c>
      <c r="U346" s="73" t="inlineStr">
        <is>
          <t>D</t>
        </is>
      </c>
      <c r="V346" s="73" t="n">
        <v>2</v>
      </c>
      <c r="W346" s="73" t="inlineStr">
        <is>
          <t>D</t>
        </is>
      </c>
      <c r="X346" s="73" t="n">
        <v>2</v>
      </c>
      <c r="Y346" s="73" t="inlineStr">
        <is>
          <t>D</t>
        </is>
      </c>
      <c r="Z346" s="73" t="n">
        <v>2</v>
      </c>
      <c r="AA346" s="73" t="inlineStr">
        <is>
          <t>D</t>
        </is>
      </c>
      <c r="AB346" s="73" t="n">
        <v>2</v>
      </c>
      <c r="AC346" s="73" t="inlineStr"/>
      <c r="AD346" s="73" t="n">
        <v>0</v>
      </c>
      <c r="AE346" s="73" t="inlineStr">
        <is>
          <t>D</t>
        </is>
      </c>
      <c r="AF346" s="73" t="n">
        <v>0</v>
      </c>
      <c r="AG346" s="73" t="inlineStr">
        <is>
          <t>D</t>
        </is>
      </c>
      <c r="AH346" s="73" t="n">
        <v>0</v>
      </c>
      <c r="AI346" s="73" t="inlineStr">
        <is>
          <t>D</t>
        </is>
      </c>
      <c r="AJ346" s="73" t="n">
        <v>0</v>
      </c>
      <c r="AK346" s="73" t="inlineStr">
        <is>
          <t>D</t>
        </is>
      </c>
      <c r="AL346" s="73" t="n">
        <v>0</v>
      </c>
      <c r="AM346" s="73" t="inlineStr">
        <is>
          <t>D</t>
        </is>
      </c>
      <c r="AN346" s="73" t="n">
        <v>0</v>
      </c>
      <c r="AO346" s="73" t="inlineStr">
        <is>
          <t>D</t>
        </is>
      </c>
      <c r="AP346" s="73" t="n">
        <v>0</v>
      </c>
      <c r="AQ346" s="73" t="inlineStr"/>
      <c r="AR346" s="73" t="n">
        <v>0</v>
      </c>
      <c r="AS346" s="73" t="inlineStr">
        <is>
          <t>P</t>
        </is>
      </c>
      <c r="AT346" s="73" t="n">
        <v>0</v>
      </c>
      <c r="AU346" s="73" t="inlineStr">
        <is>
          <t>D</t>
        </is>
      </c>
      <c r="AV346" s="73" t="n">
        <v>1</v>
      </c>
      <c r="AW346" s="73" t="inlineStr">
        <is>
          <t>D</t>
        </is>
      </c>
      <c r="AX346" s="73" t="n">
        <v>0</v>
      </c>
      <c r="AY346" s="73" t="inlineStr">
        <is>
          <t>D</t>
        </is>
      </c>
      <c r="AZ346" s="73" t="n">
        <v>2</v>
      </c>
      <c r="BA346" s="73" t="inlineStr">
        <is>
          <t>D</t>
        </is>
      </c>
      <c r="BB346" s="73" t="n">
        <v>2</v>
      </c>
      <c r="BC346" s="73" t="inlineStr">
        <is>
          <t>D</t>
        </is>
      </c>
      <c r="BD346" s="73" t="n">
        <v>2</v>
      </c>
      <c r="BE346" s="73" t="inlineStr"/>
      <c r="BF346" s="73" t="n">
        <v>0</v>
      </c>
      <c r="BG346" s="73" t="inlineStr">
        <is>
          <t>P</t>
        </is>
      </c>
      <c r="BH346" s="73" t="n">
        <v>0</v>
      </c>
      <c r="BI346" s="73" t="inlineStr">
        <is>
          <t>D</t>
        </is>
      </c>
      <c r="BJ346" s="73" t="n">
        <v>1</v>
      </c>
      <c r="BK346" s="73" t="inlineStr">
        <is>
          <t>A</t>
        </is>
      </c>
      <c r="BL346" s="73" t="n">
        <v>3</v>
      </c>
      <c r="BM346" s="73" t="inlineStr">
        <is>
          <t>D</t>
        </is>
      </c>
      <c r="BN346" s="73" t="n">
        <v>2</v>
      </c>
      <c r="BO346" s="73" t="n"/>
      <c r="BP346" s="73" t="n"/>
      <c r="BQ346" s="165">
        <f>COUNTIF($G346:$BP346,"a")+COUNTIF($G346:$BP346,"r0,a5")/2+COUNTIF($G346:$BP346,"p5,a5")/2</f>
        <v/>
      </c>
      <c r="BR346" s="165">
        <f>COUNTIF($G346:$BP346,"d")+COUNTIF($G346:$BP346,"r0,d5")/2+COUNTIF($G346:$BP346,"p5,d5")/2</f>
        <v/>
      </c>
      <c r="BS346" s="165">
        <f>COUNTIF($G346:$BP346,"b")+COUNTIF($G346:$BP346,"r0,b5")/2+COUNTIF($G346:$BP346,"p5,b5")/2</f>
        <v/>
      </c>
      <c r="BT346" s="165">
        <f>COUNTIF($G346:$BP346,"c")+COUNTIF($G346:$BP346,"r0,c5")/2+COUNTIF($G346:$BP346,"p5,c5")/2</f>
        <v/>
      </c>
      <c r="BU346" s="165">
        <f>COUNTIF($G346:$BP346,"KH")+COUNTIF($G346:$BP346,"TL")+COUNTIF($G346:$BP346,"L")</f>
        <v/>
      </c>
      <c r="BV346" s="165" t="n"/>
      <c r="BW346" s="165">
        <f>COUNTIF($G346:$BP346,"hh")</f>
        <v/>
      </c>
      <c r="BX346" s="165">
        <f>COUNTIF($G346:$BP346,"nt7")</f>
        <v/>
      </c>
      <c r="BY346" s="165">
        <f>COUNTIF($G346:$BP346,"P")+COUNTIF($G346:$BP346,"p5,a5")/2+COUNTIF($G346:$BP346,"p5,b5")/2+COUNTIF($G346:$BP346,"p5,c5")/2+COUNTIF($G346:$BP346,"p5,d5")/2</f>
        <v/>
      </c>
      <c r="BZ346" s="166">
        <f>SUBTOTAL(9,BQ346:BY346)</f>
        <v/>
      </c>
      <c r="CA346" s="167">
        <f>SUM(J346,L346,N346,P346,R346,T346,X346,Z346,AB346,AD346,AF346,AH346,AL346,AN346,AP346,AR346,AT346,AV346,AZ346,BB346,BD346,BF346,BH346,BP346)</f>
        <v/>
      </c>
      <c r="CB346" s="168">
        <f>SUM(H346,V346,AJ346,AX346,BL346)</f>
        <v/>
      </c>
      <c r="CC346" s="24">
        <f>SUM(BJ346,BN346)</f>
        <v/>
      </c>
      <c r="CD346" s="169">
        <f>IF(BZ346&gt;25,4,IF(BZ346&gt;18,3,IF(BZ346&gt;12,2,IF(BZ346&gt;4,1,0))))-BX346-2+1</f>
        <v/>
      </c>
      <c r="CE346" s="30" t="n"/>
      <c r="CF346" s="169">
        <f>CD346*CI346</f>
        <v/>
      </c>
      <c r="CG346" s="170">
        <f>F346-BY346+1</f>
        <v/>
      </c>
      <c r="CH346" s="169">
        <f>CE346*16</f>
        <v/>
      </c>
      <c r="CI346" s="171">
        <f>VLOOKUP(A346,[1]DATA!$A$6:$AI$331,34,0)</f>
        <v/>
      </c>
      <c r="CJ346" s="172">
        <f>VLOOKUP(A346,[2]CHAMCONG!A$7:CI$333,79,0)</f>
        <v/>
      </c>
      <c r="CK346" s="173">
        <f>CJ346-CA346</f>
        <v/>
      </c>
    </row>
    <row r="347">
      <c r="A347" s="83" t="inlineStr">
        <is>
          <t>A2112</t>
        </is>
      </c>
      <c r="B347" s="70" t="inlineStr">
        <is>
          <t>Phạm Minh Mẫn</t>
        </is>
      </c>
      <c r="C347" s="77" t="inlineStr">
        <is>
          <t>Kỹ Thuật</t>
        </is>
      </c>
      <c r="D347" s="84" t="inlineStr">
        <is>
          <t>Gián tiếp</t>
        </is>
      </c>
      <c r="E347" s="69" t="inlineStr">
        <is>
          <t>2021-12-15</t>
        </is>
      </c>
      <c r="F347" s="69" t="inlineStr"/>
      <c r="G347" s="73" t="inlineStr">
        <is>
          <t>D</t>
        </is>
      </c>
      <c r="H347" s="73" t="n">
        <v>0</v>
      </c>
      <c r="I347" s="75" t="inlineStr">
        <is>
          <t>D</t>
        </is>
      </c>
      <c r="J347" s="75" t="n">
        <v>0</v>
      </c>
      <c r="K347" s="73" t="inlineStr">
        <is>
          <t>D</t>
        </is>
      </c>
      <c r="L347" s="73" t="n">
        <v>0</v>
      </c>
      <c r="M347" s="73" t="inlineStr">
        <is>
          <t>P</t>
        </is>
      </c>
      <c r="N347" s="73" t="n">
        <v>0</v>
      </c>
      <c r="O347" s="75" t="inlineStr"/>
      <c r="P347" s="75" t="n">
        <v>0</v>
      </c>
      <c r="Q347" s="73" t="inlineStr">
        <is>
          <t>P</t>
        </is>
      </c>
      <c r="R347" s="73" t="n">
        <v>0</v>
      </c>
      <c r="S347" s="73" t="inlineStr">
        <is>
          <t>P</t>
        </is>
      </c>
      <c r="T347" s="73" t="n">
        <v>0</v>
      </c>
      <c r="U347" s="73" t="inlineStr">
        <is>
          <t>P</t>
        </is>
      </c>
      <c r="V347" s="73" t="n">
        <v>0</v>
      </c>
      <c r="W347" s="73" t="inlineStr">
        <is>
          <t>P</t>
        </is>
      </c>
      <c r="X347" s="73" t="n">
        <v>0</v>
      </c>
      <c r="Y347" s="73" t="inlineStr">
        <is>
          <t>P</t>
        </is>
      </c>
      <c r="Z347" s="73" t="n">
        <v>0</v>
      </c>
      <c r="AA347" s="73" t="inlineStr">
        <is>
          <t>P</t>
        </is>
      </c>
      <c r="AB347" s="73" t="n">
        <v>0</v>
      </c>
      <c r="AC347" s="73" t="inlineStr"/>
      <c r="AD347" s="73" t="n">
        <v>0</v>
      </c>
      <c r="AE347" s="73" t="inlineStr">
        <is>
          <t>P</t>
        </is>
      </c>
      <c r="AF347" s="73" t="n">
        <v>0</v>
      </c>
      <c r="AG347" s="73" t="inlineStr">
        <is>
          <t>P</t>
        </is>
      </c>
      <c r="AH347" s="73" t="n">
        <v>0</v>
      </c>
      <c r="AI347" s="73" t="inlineStr">
        <is>
          <t>P</t>
        </is>
      </c>
      <c r="AJ347" s="73" t="n">
        <v>0</v>
      </c>
      <c r="AK347" s="73" t="inlineStr">
        <is>
          <t>P</t>
        </is>
      </c>
      <c r="AL347" s="73" t="n">
        <v>0</v>
      </c>
      <c r="AM347" s="73" t="inlineStr">
        <is>
          <t>P</t>
        </is>
      </c>
      <c r="AN347" s="73" t="n">
        <v>0</v>
      </c>
      <c r="AO347" s="73" t="inlineStr">
        <is>
          <t>P</t>
        </is>
      </c>
      <c r="AP347" s="73" t="n">
        <v>0</v>
      </c>
      <c r="AQ347" s="73" t="inlineStr"/>
      <c r="AR347" s="73" t="n">
        <v>0</v>
      </c>
      <c r="AS347" s="73" t="inlineStr">
        <is>
          <t>P</t>
        </is>
      </c>
      <c r="AT347" s="73" t="n">
        <v>0</v>
      </c>
      <c r="AU347" s="73" t="inlineStr">
        <is>
          <t>P</t>
        </is>
      </c>
      <c r="AV347" s="73" t="n">
        <v>0</v>
      </c>
      <c r="AW347" s="73" t="inlineStr">
        <is>
          <t>P</t>
        </is>
      </c>
      <c r="AX347" s="73" t="n">
        <v>0</v>
      </c>
      <c r="AY347" s="73" t="inlineStr">
        <is>
          <t>P</t>
        </is>
      </c>
      <c r="AZ347" s="73" t="n">
        <v>0</v>
      </c>
      <c r="BA347" s="73" t="inlineStr">
        <is>
          <t>P</t>
        </is>
      </c>
      <c r="BB347" s="73" t="n">
        <v>0</v>
      </c>
      <c r="BC347" s="73" t="inlineStr">
        <is>
          <t>P</t>
        </is>
      </c>
      <c r="BD347" s="73" t="n">
        <v>0</v>
      </c>
      <c r="BE347" s="73" t="inlineStr"/>
      <c r="BF347" s="73" t="n">
        <v>0</v>
      </c>
      <c r="BG347" s="73" t="inlineStr">
        <is>
          <t>P</t>
        </is>
      </c>
      <c r="BH347" s="73" t="n">
        <v>0</v>
      </c>
      <c r="BI347" s="73" t="inlineStr">
        <is>
          <t>P</t>
        </is>
      </c>
      <c r="BJ347" s="73" t="n">
        <v>0</v>
      </c>
      <c r="BK347" s="73" t="inlineStr">
        <is>
          <t>P</t>
        </is>
      </c>
      <c r="BL347" s="73" t="n">
        <v>0</v>
      </c>
      <c r="BM347" s="73" t="inlineStr">
        <is>
          <t>P</t>
        </is>
      </c>
      <c r="BN347" s="73" t="n">
        <v>0</v>
      </c>
      <c r="BO347" s="73" t="n"/>
      <c r="BP347" s="73" t="n"/>
      <c r="BQ347" s="165">
        <f>COUNTIF($G347:$BP347,"a")+COUNTIF($G347:$BP347,"r0,a5")/2+COUNTIF($G347:$BP347,"p5,a5")/2</f>
        <v/>
      </c>
      <c r="BR347" s="165">
        <f>COUNTIF($G347:$BP347,"d")+COUNTIF($G347:$BP347,"r0,d5")/2+COUNTIF($G347:$BP347,"p5,d5")/2</f>
        <v/>
      </c>
      <c r="BS347" s="165">
        <f>COUNTIF($G347:$BP347,"b")+COUNTIF($G347:$BP347,"r0,b5")/2+COUNTIF($G347:$BP347,"p5,b5")/2</f>
        <v/>
      </c>
      <c r="BT347" s="165">
        <f>COUNTIF($G347:$BP347,"c")+COUNTIF($G347:$BP347,"r0,c5")/2+COUNTIF($G347:$BP347,"p5,c5")/2</f>
        <v/>
      </c>
      <c r="BU347" s="165">
        <f>COUNTIF($G347:$BP347,"KH")+COUNTIF($G347:$BP347,"TL")+COUNTIF($G347:$BP347,"L")</f>
        <v/>
      </c>
      <c r="BV347" s="165" t="n"/>
      <c r="BW347" s="165">
        <f>COUNTIF($G347:$BP347,"hh")</f>
        <v/>
      </c>
      <c r="BX347" s="165">
        <f>COUNTIF($G347:$BP347,"nt7")</f>
        <v/>
      </c>
      <c r="BY347" s="165">
        <f>COUNTIF($G347:$BP347,"P")+COUNTIF($G347:$BP347,"p5,a5")/2+COUNTIF($G347:$BP347,"p5,b5")/2+COUNTIF($G347:$BP347,"p5,c5")/2+COUNTIF($G347:$BP347,"p5,d5")/2</f>
        <v/>
      </c>
      <c r="BZ347" s="166">
        <f>SUBTOTAL(9,BQ347:BY347)</f>
        <v/>
      </c>
      <c r="CA347" s="167">
        <f>SUM(J347,L347,N347,P347,R347,T347,X347,Z347,AB347,AD347,AF347,AH347,AL347,AN347,AP347,AR347,AT347,AV347,AZ347,BB347,BD347,BF347,BH347,BP347)</f>
        <v/>
      </c>
      <c r="CB347" s="168">
        <f>SUM(H347,V347,AJ347,AX347,BL347)</f>
        <v/>
      </c>
      <c r="CC347" s="24">
        <f>SUM(BJ347,BN347)</f>
        <v/>
      </c>
      <c r="CD347" s="169">
        <f>IF(BZ347&gt;25,4,IF(BZ347&gt;18,3,IF(BZ347&gt;12,2,IF(BZ347&gt;4,1,0))))-BX347-2+1</f>
        <v/>
      </c>
      <c r="CE347" s="30" t="n"/>
      <c r="CF347" s="169">
        <f>CD347*CI347</f>
        <v/>
      </c>
      <c r="CG347" s="170">
        <f>F347-BY347+1</f>
        <v/>
      </c>
      <c r="CH347" s="169">
        <f>CE347*16</f>
        <v/>
      </c>
      <c r="CI347" s="171">
        <f>VLOOKUP(A347,[1]DATA!$A$6:$AI$331,34,0)</f>
        <v/>
      </c>
      <c r="CJ347" s="172">
        <f>VLOOKUP(A347,[2]CHAMCONG!A$7:CI$333,79,0)</f>
        <v/>
      </c>
      <c r="CK347" s="173">
        <f>CJ347-CA347</f>
        <v/>
      </c>
    </row>
    <row r="348">
      <c r="A348" s="86" t="inlineStr">
        <is>
          <t>A2115</t>
        </is>
      </c>
      <c r="B348" s="70" t="inlineStr">
        <is>
          <t>Đinh Tấn Kiệt</t>
        </is>
      </c>
      <c r="C348" s="77" t="inlineStr">
        <is>
          <t>Kho X1</t>
        </is>
      </c>
      <c r="D348" s="84" t="inlineStr">
        <is>
          <t>Trực tiếp</t>
        </is>
      </c>
      <c r="E348" s="69" t="inlineStr">
        <is>
          <t>2021-12-13</t>
        </is>
      </c>
      <c r="F348" s="69" t="inlineStr"/>
      <c r="G348" s="73" t="inlineStr">
        <is>
          <t>A</t>
        </is>
      </c>
      <c r="H348" s="73" t="n">
        <v>4</v>
      </c>
      <c r="I348" s="75" t="inlineStr">
        <is>
          <t>A</t>
        </is>
      </c>
      <c r="J348" s="75" t="n">
        <v>4</v>
      </c>
      <c r="K348" s="73" t="inlineStr">
        <is>
          <t>A</t>
        </is>
      </c>
      <c r="L348" s="73" t="n">
        <v>4</v>
      </c>
      <c r="M348" s="73" t="inlineStr">
        <is>
          <t>A</t>
        </is>
      </c>
      <c r="N348" s="73" t="n">
        <v>4</v>
      </c>
      <c r="O348" s="75" t="inlineStr"/>
      <c r="P348" s="75" t="n">
        <v>12</v>
      </c>
      <c r="Q348" s="73" t="inlineStr">
        <is>
          <t>A</t>
        </is>
      </c>
      <c r="R348" s="73" t="n">
        <v>0</v>
      </c>
      <c r="S348" s="73" t="inlineStr">
        <is>
          <t>A</t>
        </is>
      </c>
      <c r="T348" s="73" t="n">
        <v>4</v>
      </c>
      <c r="U348" s="73" t="inlineStr">
        <is>
          <t>A</t>
        </is>
      </c>
      <c r="V348" s="73" t="n">
        <v>4</v>
      </c>
      <c r="W348" s="73" t="inlineStr">
        <is>
          <t>A</t>
        </is>
      </c>
      <c r="X348" s="73" t="n">
        <v>4</v>
      </c>
      <c r="Y348" s="73" t="inlineStr">
        <is>
          <t>A</t>
        </is>
      </c>
      <c r="Z348" s="73" t="n">
        <v>4</v>
      </c>
      <c r="AA348" s="73" t="inlineStr">
        <is>
          <t>A</t>
        </is>
      </c>
      <c r="AB348" s="73" t="n">
        <v>0</v>
      </c>
      <c r="AC348" s="73" t="inlineStr"/>
      <c r="AD348" s="73" t="n">
        <v>0</v>
      </c>
      <c r="AE348" s="73" t="inlineStr">
        <is>
          <t>A</t>
        </is>
      </c>
      <c r="AF348" s="73" t="n">
        <v>4</v>
      </c>
      <c r="AG348" s="73" t="inlineStr">
        <is>
          <t>A</t>
        </is>
      </c>
      <c r="AH348" s="73" t="n">
        <v>4</v>
      </c>
      <c r="AI348" s="73" t="inlineStr">
        <is>
          <t>P0</t>
        </is>
      </c>
      <c r="AJ348" s="73" t="n">
        <v>0</v>
      </c>
      <c r="AK348" s="73" t="inlineStr">
        <is>
          <t>A</t>
        </is>
      </c>
      <c r="AL348" s="73" t="n">
        <v>4</v>
      </c>
      <c r="AM348" s="73" t="inlineStr">
        <is>
          <t>A</t>
        </is>
      </c>
      <c r="AN348" s="73" t="n">
        <v>4</v>
      </c>
      <c r="AO348" s="73" t="inlineStr">
        <is>
          <t>A</t>
        </is>
      </c>
      <c r="AP348" s="73" t="n">
        <v>0</v>
      </c>
      <c r="AQ348" s="73" t="inlineStr"/>
      <c r="AR348" s="73" t="n">
        <v>0</v>
      </c>
      <c r="AS348" s="73" t="inlineStr">
        <is>
          <t>P</t>
        </is>
      </c>
      <c r="AT348" s="73" t="n">
        <v>0</v>
      </c>
      <c r="AU348" s="73" t="inlineStr">
        <is>
          <t>A</t>
        </is>
      </c>
      <c r="AV348" s="73" t="n">
        <v>4</v>
      </c>
      <c r="AW348" s="73" t="inlineStr">
        <is>
          <t>A</t>
        </is>
      </c>
      <c r="AX348" s="73" t="n">
        <v>0</v>
      </c>
      <c r="AY348" s="73" t="inlineStr">
        <is>
          <t>A</t>
        </is>
      </c>
      <c r="AZ348" s="73" t="n">
        <v>4</v>
      </c>
      <c r="BA348" s="73" t="inlineStr">
        <is>
          <t>A</t>
        </is>
      </c>
      <c r="BB348" s="73" t="n">
        <v>0</v>
      </c>
      <c r="BC348" s="73" t="inlineStr">
        <is>
          <t>A</t>
        </is>
      </c>
      <c r="BD348" s="73" t="n">
        <v>4</v>
      </c>
      <c r="BE348" s="73" t="inlineStr"/>
      <c r="BF348" s="73" t="n">
        <v>0</v>
      </c>
      <c r="BG348" s="73" t="inlineStr">
        <is>
          <t>P</t>
        </is>
      </c>
      <c r="BH348" s="73" t="n">
        <v>0</v>
      </c>
      <c r="BI348" s="73" t="inlineStr">
        <is>
          <t>A</t>
        </is>
      </c>
      <c r="BJ348" s="73" t="n">
        <v>4</v>
      </c>
      <c r="BK348" s="73" t="inlineStr">
        <is>
          <t>A</t>
        </is>
      </c>
      <c r="BL348" s="73" t="n">
        <v>4</v>
      </c>
      <c r="BM348" s="73" t="inlineStr">
        <is>
          <t>A</t>
        </is>
      </c>
      <c r="BN348" s="73" t="n">
        <v>0</v>
      </c>
      <c r="BO348" s="73" t="n"/>
      <c r="BP348" s="73" t="n"/>
      <c r="BQ348" s="165">
        <f>COUNTIF($G348:$BP348,"a")+COUNTIF($G348:$BP348,"r0,a5")/2+COUNTIF($G348:$BP348,"p5,a5")/2</f>
        <v/>
      </c>
      <c r="BR348" s="165">
        <f>COUNTIF($G348:$BP348,"d")+COUNTIF($G348:$BP348,"r0,d5")/2+COUNTIF($G348:$BP348,"p5,d5")/2</f>
        <v/>
      </c>
      <c r="BS348" s="165">
        <f>COUNTIF($G348:$BP348,"b")+COUNTIF($G348:$BP348,"r0,b5")/2+COUNTIF($G348:$BP348,"p5,b5")/2</f>
        <v/>
      </c>
      <c r="BT348" s="165">
        <f>COUNTIF($G348:$BP348,"c")+COUNTIF($G348:$BP348,"r0,c5")/2+COUNTIF($G348:$BP348,"p5,c5")/2</f>
        <v/>
      </c>
      <c r="BU348" s="165">
        <f>COUNTIF($G348:$BP348,"KH")+COUNTIF($G348:$BP348,"TL")+COUNTIF($G348:$BP348,"L")</f>
        <v/>
      </c>
      <c r="BV348" s="165" t="n"/>
      <c r="BW348" s="165">
        <f>COUNTIF($G348:$BP348,"hh")</f>
        <v/>
      </c>
      <c r="BX348" s="165">
        <f>COUNTIF($G348:$BP348,"nt7")</f>
        <v/>
      </c>
      <c r="BY348" s="165">
        <f>COUNTIF($G348:$BP348,"P")+COUNTIF($G348:$BP348,"p5,a5")/2+COUNTIF($G348:$BP348,"p5,b5")/2+COUNTIF($G348:$BP348,"p5,c5")/2+COUNTIF($G348:$BP348,"p5,d5")/2</f>
        <v/>
      </c>
      <c r="BZ348" s="166">
        <f>SUBTOTAL(9,BQ348:BY348)</f>
        <v/>
      </c>
      <c r="CA348" s="167">
        <f>SUM(J348,L348,N348,P348,R348,T348,X348,Z348,AB348,AD348,AF348,AH348,AL348,AN348,AP348,AR348,AT348,AV348,AZ348,BB348,BD348,BF348,BH348,BP348)</f>
        <v/>
      </c>
      <c r="CB348" s="168">
        <f>SUM(H348,V348,AJ348,AX348,BL348)</f>
        <v/>
      </c>
      <c r="CC348" s="24">
        <f>SUM(BJ348,BN348)</f>
        <v/>
      </c>
      <c r="CD348" s="169">
        <f>IF(BZ348&gt;25,4,IF(BZ348&gt;18,3,IF(BZ348&gt;12,2,IF(BZ348&gt;4,1,0))))-BX348-2+1</f>
        <v/>
      </c>
      <c r="CE348" s="30" t="n"/>
      <c r="CF348" s="169">
        <f>CD348*CI348</f>
        <v/>
      </c>
      <c r="CG348" s="170">
        <f>F348-BY348+1</f>
        <v/>
      </c>
      <c r="CH348" s="169">
        <f>CE348*16</f>
        <v/>
      </c>
      <c r="CI348" s="171">
        <f>VLOOKUP(A348,[1]DATA!$A$6:$AI$331,34,0)</f>
        <v/>
      </c>
      <c r="CJ348" s="172">
        <f>VLOOKUP(A348,[2]CHAMCONG!A$7:CI$333,79,0)</f>
        <v/>
      </c>
      <c r="CK348" s="173">
        <f>CJ348-CA348</f>
        <v/>
      </c>
    </row>
    <row r="349">
      <c r="A349" s="83" t="inlineStr">
        <is>
          <t>A2118</t>
        </is>
      </c>
      <c r="B349" s="70" t="inlineStr">
        <is>
          <t>Nguyễn Thị Ngọc Nhi</t>
        </is>
      </c>
      <c r="C349" s="77" t="inlineStr">
        <is>
          <t>Khuôn Lập trình-gia công</t>
        </is>
      </c>
      <c r="D349" s="84" t="inlineStr">
        <is>
          <t>Trực tiếp</t>
        </is>
      </c>
      <c r="E349" s="69" t="inlineStr">
        <is>
          <t>2021-12-15</t>
        </is>
      </c>
      <c r="F349" s="69" t="inlineStr"/>
      <c r="G349" s="73" t="inlineStr">
        <is>
          <t>A</t>
        </is>
      </c>
      <c r="H349" s="73" t="n">
        <v>4</v>
      </c>
      <c r="I349" s="75" t="inlineStr">
        <is>
          <t>A</t>
        </is>
      </c>
      <c r="J349" s="75" t="n">
        <v>4</v>
      </c>
      <c r="K349" s="73" t="inlineStr">
        <is>
          <t>A</t>
        </is>
      </c>
      <c r="L349" s="73" t="n">
        <v>4</v>
      </c>
      <c r="M349" s="73" t="inlineStr">
        <is>
          <t>A</t>
        </is>
      </c>
      <c r="N349" s="73" t="n">
        <v>4</v>
      </c>
      <c r="O349" s="75" t="inlineStr"/>
      <c r="P349" s="75" t="n">
        <v>0</v>
      </c>
      <c r="Q349" s="73" t="inlineStr">
        <is>
          <t>D</t>
        </is>
      </c>
      <c r="R349" s="73" t="n">
        <v>0</v>
      </c>
      <c r="S349" s="73" t="inlineStr">
        <is>
          <t>D</t>
        </is>
      </c>
      <c r="T349" s="73" t="n">
        <v>0</v>
      </c>
      <c r="U349" s="73" t="inlineStr">
        <is>
          <t>D</t>
        </is>
      </c>
      <c r="V349" s="73" t="n">
        <v>0</v>
      </c>
      <c r="W349" s="73" t="inlineStr">
        <is>
          <t>D</t>
        </is>
      </c>
      <c r="X349" s="73" t="n">
        <v>4</v>
      </c>
      <c r="Y349" s="73" t="inlineStr">
        <is>
          <t>D</t>
        </is>
      </c>
      <c r="Z349" s="73" t="n">
        <v>4</v>
      </c>
      <c r="AA349" s="73" t="inlineStr">
        <is>
          <t>D</t>
        </is>
      </c>
      <c r="AB349" s="73" t="n">
        <v>0</v>
      </c>
      <c r="AC349" s="73" t="inlineStr"/>
      <c r="AD349" s="73" t="n">
        <v>8</v>
      </c>
      <c r="AE349" s="73" t="inlineStr">
        <is>
          <t>D</t>
        </is>
      </c>
      <c r="AF349" s="73" t="n">
        <v>4</v>
      </c>
      <c r="AG349" s="73" t="inlineStr">
        <is>
          <t>D</t>
        </is>
      </c>
      <c r="AH349" s="73" t="n">
        <v>4</v>
      </c>
      <c r="AI349" s="73" t="inlineStr">
        <is>
          <t>D</t>
        </is>
      </c>
      <c r="AJ349" s="73" t="n">
        <v>0</v>
      </c>
      <c r="AK349" s="73" t="inlineStr">
        <is>
          <t>D</t>
        </is>
      </c>
      <c r="AL349" s="73" t="n">
        <v>4</v>
      </c>
      <c r="AM349" s="73" t="inlineStr">
        <is>
          <t>D</t>
        </is>
      </c>
      <c r="AN349" s="73" t="n">
        <v>0</v>
      </c>
      <c r="AO349" s="73" t="inlineStr">
        <is>
          <t>D</t>
        </is>
      </c>
      <c r="AP349" s="73" t="n">
        <v>0</v>
      </c>
      <c r="AQ349" s="73" t="inlineStr"/>
      <c r="AR349" s="73" t="n">
        <v>8</v>
      </c>
      <c r="AS349" s="73" t="inlineStr">
        <is>
          <t>D</t>
        </is>
      </c>
      <c r="AT349" s="73" t="n">
        <v>0</v>
      </c>
      <c r="AU349" s="73" t="inlineStr">
        <is>
          <t>D</t>
        </is>
      </c>
      <c r="AV349" s="73" t="n">
        <v>0</v>
      </c>
      <c r="AW349" s="73" t="inlineStr">
        <is>
          <t>D</t>
        </is>
      </c>
      <c r="AX349" s="73" t="n">
        <v>0</v>
      </c>
      <c r="AY349" s="73" t="inlineStr">
        <is>
          <t>D</t>
        </is>
      </c>
      <c r="AZ349" s="73" t="n">
        <v>4</v>
      </c>
      <c r="BA349" s="73" t="inlineStr">
        <is>
          <t>D</t>
        </is>
      </c>
      <c r="BB349" s="73" t="n">
        <v>4</v>
      </c>
      <c r="BC349" s="73" t="inlineStr">
        <is>
          <t>D</t>
        </is>
      </c>
      <c r="BD349" s="73" t="n">
        <v>0</v>
      </c>
      <c r="BE349" s="73" t="inlineStr"/>
      <c r="BF349" s="73" t="n">
        <v>8</v>
      </c>
      <c r="BG349" s="73" t="inlineStr">
        <is>
          <t>D</t>
        </is>
      </c>
      <c r="BH349" s="73" t="n">
        <v>0</v>
      </c>
      <c r="BI349" s="73" t="inlineStr">
        <is>
          <t>D</t>
        </is>
      </c>
      <c r="BJ349" s="73" t="n">
        <v>0</v>
      </c>
      <c r="BK349" s="73" t="inlineStr">
        <is>
          <t>D</t>
        </is>
      </c>
      <c r="BL349" s="73" t="n">
        <v>0</v>
      </c>
      <c r="BM349" s="73" t="inlineStr">
        <is>
          <t>D</t>
        </is>
      </c>
      <c r="BN349" s="73" t="n">
        <v>4</v>
      </c>
      <c r="BO349" s="73" t="n"/>
      <c r="BP349" s="73" t="n"/>
      <c r="BQ349" s="165">
        <f>COUNTIF($G349:$BP349,"a")+COUNTIF($G349:$BP349,"r0,a5")/2+COUNTIF($G349:$BP349,"p5,a5")/2</f>
        <v/>
      </c>
      <c r="BR349" s="165">
        <f>COUNTIF($G349:$BP349,"d")+COUNTIF($G349:$BP349,"r0,d5")/2+COUNTIF($G349:$BP349,"p5,d5")/2</f>
        <v/>
      </c>
      <c r="BS349" s="165">
        <f>COUNTIF($G349:$BP349,"b")+COUNTIF($G349:$BP349,"r0,b5")/2+COUNTIF($G349:$BP349,"p5,b5")/2</f>
        <v/>
      </c>
      <c r="BT349" s="165">
        <f>COUNTIF($G349:$BP349,"c")+COUNTIF($G349:$BP349,"r0,c5")/2+COUNTIF($G349:$BP349,"p5,c5")/2</f>
        <v/>
      </c>
      <c r="BU349" s="165">
        <f>COUNTIF($G349:$BP349,"KH")+COUNTIF($G349:$BP349,"TL")+COUNTIF($G349:$BP349,"L")</f>
        <v/>
      </c>
      <c r="BV349" s="165" t="n"/>
      <c r="BW349" s="165">
        <f>COUNTIF($G349:$BP349,"hh")</f>
        <v/>
      </c>
      <c r="BX349" s="165">
        <f>COUNTIF($G349:$BP349,"nt7")</f>
        <v/>
      </c>
      <c r="BY349" s="165">
        <f>COUNTIF($G349:$BP349,"P")+COUNTIF($G349:$BP349,"p5,a5")/2+COUNTIF($G349:$BP349,"p5,b5")/2+COUNTIF($G349:$BP349,"p5,c5")/2+COUNTIF($G349:$BP349,"p5,d5")/2</f>
        <v/>
      </c>
      <c r="BZ349" s="166">
        <f>SUBTOTAL(9,BQ349:BY349)</f>
        <v/>
      </c>
      <c r="CA349" s="167">
        <f>SUM(J349,L349,N349,P349,R349,T349,X349,Z349,AB349,AD349,AF349,AH349,AL349,AN349,AP349,AR349,AT349,AV349,AZ349,BB349,BD349,BF349,BH349,BP349)</f>
        <v/>
      </c>
      <c r="CB349" s="168">
        <f>SUM(H349,V349,AJ349,AX349,BL349)</f>
        <v/>
      </c>
      <c r="CC349" s="24">
        <f>SUM(BJ349,BN349)</f>
        <v/>
      </c>
      <c r="CD349" s="169">
        <f>IF(BZ349&gt;25,4,IF(BZ349&gt;18,3,IF(BZ349&gt;12,2,IF(BZ349&gt;4,1,0))))-BX349-2+1</f>
        <v/>
      </c>
      <c r="CE349" s="30" t="n"/>
      <c r="CF349" s="169">
        <f>CD349*CI349</f>
        <v/>
      </c>
      <c r="CG349" s="170">
        <f>F349-BY349+1</f>
        <v/>
      </c>
      <c r="CH349" s="169">
        <f>CE349*16</f>
        <v/>
      </c>
      <c r="CI349" s="171">
        <f>VLOOKUP(A349,[1]DATA!$A$6:$AI$331,34,0)</f>
        <v/>
      </c>
      <c r="CJ349" s="172">
        <f>VLOOKUP(A349,[2]CHAMCONG!A$7:CI$333,79,0)</f>
        <v/>
      </c>
      <c r="CK349" s="173">
        <f>CJ349-CA349</f>
        <v/>
      </c>
    </row>
    <row r="350">
      <c r="A350" s="83" t="inlineStr">
        <is>
          <t>A2119</t>
        </is>
      </c>
      <c r="B350" s="70" t="inlineStr">
        <is>
          <t>Hứa Kim Long</t>
        </is>
      </c>
      <c r="C350" s="77" t="inlineStr">
        <is>
          <t>KINH DOANH</t>
        </is>
      </c>
      <c r="D350" s="84" t="inlineStr">
        <is>
          <t>Gián tiếp</t>
        </is>
      </c>
      <c r="E350" s="69" t="inlineStr">
        <is>
          <t>2021-12-20</t>
        </is>
      </c>
      <c r="F350" s="69" t="inlineStr"/>
      <c r="G350" s="73" t="inlineStr">
        <is>
          <t>D</t>
        </is>
      </c>
      <c r="H350" s="73" t="n">
        <v>0</v>
      </c>
      <c r="I350" s="75" t="inlineStr">
        <is>
          <t>D</t>
        </is>
      </c>
      <c r="J350" s="75" t="n">
        <v>0</v>
      </c>
      <c r="K350" s="73" t="inlineStr">
        <is>
          <t>D</t>
        </is>
      </c>
      <c r="L350" s="73" t="n">
        <v>0</v>
      </c>
      <c r="M350" s="73" t="inlineStr">
        <is>
          <t>P</t>
        </is>
      </c>
      <c r="N350" s="73" t="n">
        <v>0</v>
      </c>
      <c r="O350" s="75" t="inlineStr"/>
      <c r="P350" s="75" t="n">
        <v>0</v>
      </c>
      <c r="Q350" s="73" t="inlineStr">
        <is>
          <t>D</t>
        </is>
      </c>
      <c r="R350" s="73" t="n">
        <v>0</v>
      </c>
      <c r="S350" s="73" t="inlineStr">
        <is>
          <t>D</t>
        </is>
      </c>
      <c r="T350" s="73" t="n">
        <v>0</v>
      </c>
      <c r="U350" s="73" t="inlineStr">
        <is>
          <t>D</t>
        </is>
      </c>
      <c r="V350" s="73" t="n">
        <v>0</v>
      </c>
      <c r="W350" s="73" t="inlineStr">
        <is>
          <t>D</t>
        </is>
      </c>
      <c r="X350" s="73" t="n">
        <v>0</v>
      </c>
      <c r="Y350" s="73" t="inlineStr">
        <is>
          <t>D</t>
        </is>
      </c>
      <c r="Z350" s="73" t="n">
        <v>0</v>
      </c>
      <c r="AA350" s="73" t="inlineStr">
        <is>
          <t>D</t>
        </is>
      </c>
      <c r="AB350" s="73" t="n">
        <v>0</v>
      </c>
      <c r="AC350" s="73" t="inlineStr"/>
      <c r="AD350" s="73" t="n">
        <v>0</v>
      </c>
      <c r="AE350" s="73" t="inlineStr">
        <is>
          <t>D</t>
        </is>
      </c>
      <c r="AF350" s="73" t="n">
        <v>0</v>
      </c>
      <c r="AG350" s="73" t="inlineStr">
        <is>
          <t>D</t>
        </is>
      </c>
      <c r="AH350" s="73" t="n">
        <v>0</v>
      </c>
      <c r="AI350" s="73" t="inlineStr">
        <is>
          <t>P5,D5</t>
        </is>
      </c>
      <c r="AJ350" s="73" t="n">
        <v>0</v>
      </c>
      <c r="AK350" s="73" t="inlineStr">
        <is>
          <t>D</t>
        </is>
      </c>
      <c r="AL350" s="73" t="n">
        <v>0</v>
      </c>
      <c r="AM350" s="73" t="inlineStr">
        <is>
          <t>P</t>
        </is>
      </c>
      <c r="AN350" s="73" t="n">
        <v>0</v>
      </c>
      <c r="AO350" s="73" t="inlineStr">
        <is>
          <t>P</t>
        </is>
      </c>
      <c r="AP350" s="73" t="n">
        <v>0</v>
      </c>
      <c r="AQ350" s="73" t="inlineStr"/>
      <c r="AR350" s="73" t="n">
        <v>0</v>
      </c>
      <c r="AS350" s="73" t="inlineStr">
        <is>
          <t>P</t>
        </is>
      </c>
      <c r="AT350" s="73" t="n">
        <v>0</v>
      </c>
      <c r="AU350" s="73" t="inlineStr">
        <is>
          <t>D</t>
        </is>
      </c>
      <c r="AV350" s="73" t="n">
        <v>0</v>
      </c>
      <c r="AW350" s="73" t="inlineStr">
        <is>
          <t>D</t>
        </is>
      </c>
      <c r="AX350" s="73" t="n">
        <v>0</v>
      </c>
      <c r="AY350" s="73" t="inlineStr">
        <is>
          <t>D</t>
        </is>
      </c>
      <c r="AZ350" s="73" t="n">
        <v>0</v>
      </c>
      <c r="BA350" s="73" t="inlineStr">
        <is>
          <t>D</t>
        </is>
      </c>
      <c r="BB350" s="73" t="n">
        <v>0</v>
      </c>
      <c r="BC350" s="73" t="inlineStr">
        <is>
          <t>D</t>
        </is>
      </c>
      <c r="BD350" s="73" t="n">
        <v>0</v>
      </c>
      <c r="BE350" s="73" t="inlineStr"/>
      <c r="BF350" s="73" t="n">
        <v>0</v>
      </c>
      <c r="BG350" s="73" t="inlineStr">
        <is>
          <t>D</t>
        </is>
      </c>
      <c r="BH350" s="73" t="n">
        <v>0</v>
      </c>
      <c r="BI350" s="73" t="inlineStr">
        <is>
          <t>D</t>
        </is>
      </c>
      <c r="BJ350" s="73" t="n">
        <v>0</v>
      </c>
      <c r="BK350" s="73" t="inlineStr">
        <is>
          <t>D</t>
        </is>
      </c>
      <c r="BL350" s="73" t="n">
        <v>0</v>
      </c>
      <c r="BM350" s="73" t="inlineStr">
        <is>
          <t>D</t>
        </is>
      </c>
      <c r="BN350" s="73" t="n">
        <v>0</v>
      </c>
      <c r="BO350" s="73" t="n"/>
      <c r="BP350" s="73" t="n"/>
      <c r="BQ350" s="165">
        <f>COUNTIF($G350:$BP350,"a")+COUNTIF($G350:$BP350,"r0,a5")/2+COUNTIF($G350:$BP350,"p5,a5")/2</f>
        <v/>
      </c>
      <c r="BR350" s="165">
        <f>COUNTIF($G350:$BP350,"d")+COUNTIF($G350:$BP350,"r0,d5")/2+COUNTIF($G350:$BP350,"p5,d5")/2</f>
        <v/>
      </c>
      <c r="BS350" s="165">
        <f>COUNTIF($G350:$BP350,"b")+COUNTIF($G350:$BP350,"r0,b5")/2+COUNTIF($G350:$BP350,"p5,b5")/2</f>
        <v/>
      </c>
      <c r="BT350" s="165">
        <f>COUNTIF($G350:$BP350,"c")+COUNTIF($G350:$BP350,"r0,c5")/2+COUNTIF($G350:$BP350,"p5,c5")/2</f>
        <v/>
      </c>
      <c r="BU350" s="165">
        <f>COUNTIF($G350:$BP350,"KH")+COUNTIF($G350:$BP350,"TL")+COUNTIF($G350:$BP350,"L")</f>
        <v/>
      </c>
      <c r="BV350" s="165" t="n"/>
      <c r="BW350" s="165">
        <f>COUNTIF($G350:$BP350,"hh")</f>
        <v/>
      </c>
      <c r="BX350" s="165">
        <f>COUNTIF($G350:$BP350,"nt7")</f>
        <v/>
      </c>
      <c r="BY350" s="165">
        <f>COUNTIF($G350:$BP350,"P")+COUNTIF($G350:$BP350,"p5,a5")/2+COUNTIF($G350:$BP350,"p5,b5")/2+COUNTIF($G350:$BP350,"p5,c5")/2+COUNTIF($G350:$BP350,"p5,d5")/2</f>
        <v/>
      </c>
      <c r="BZ350" s="166">
        <f>SUBTOTAL(9,BQ350:BY350)</f>
        <v/>
      </c>
      <c r="CA350" s="167">
        <f>SUM(J350,L350,N350,P350,R350,T350,X350,Z350,AB350,AD350,AF350,AH350,AL350,AN350,AP350,AR350,AT350,AV350,AZ350,BB350,BD350,BF350,BH350,BP350)</f>
        <v/>
      </c>
      <c r="CB350" s="168">
        <f>SUM(H350,V350,AJ350,AX350,BL350)</f>
        <v/>
      </c>
      <c r="CC350" s="24">
        <f>SUM(BJ350,BN350)</f>
        <v/>
      </c>
      <c r="CD350" s="169">
        <f>IF(BZ350&gt;25,4,IF(BZ350&gt;18,3,IF(BZ350&gt;12,2,IF(BZ350&gt;4,1,0))))-BX350-2+1</f>
        <v/>
      </c>
      <c r="CE350" s="30" t="n"/>
      <c r="CF350" s="169">
        <f>CD350*CI350</f>
        <v/>
      </c>
      <c r="CG350" s="170">
        <f>F350-BY350+1</f>
        <v/>
      </c>
      <c r="CH350" s="169">
        <f>CE350*16</f>
        <v/>
      </c>
      <c r="CI350" s="171">
        <f>VLOOKUP(A350,[1]DATA!$A$6:$AI$331,34,0)</f>
        <v/>
      </c>
      <c r="CJ350" s="172">
        <f>VLOOKUP(A350,[2]CHAMCONG!A$7:CI$333,79,0)</f>
        <v/>
      </c>
      <c r="CK350" s="173">
        <f>CJ350-CA350</f>
        <v/>
      </c>
    </row>
    <row r="351">
      <c r="A351" s="83" t="inlineStr">
        <is>
          <t>A2122</t>
        </is>
      </c>
      <c r="B351" s="70" t="inlineStr">
        <is>
          <t>Trần Trung Tín</t>
        </is>
      </c>
      <c r="C351" s="77" t="inlineStr">
        <is>
          <t>R&amp;D</t>
        </is>
      </c>
      <c r="D351" s="84" t="inlineStr">
        <is>
          <t>Gián tiếp</t>
        </is>
      </c>
      <c r="E351" s="69" t="inlineStr">
        <is>
          <t>2022-01-10</t>
        </is>
      </c>
      <c r="F351" s="69" t="inlineStr"/>
      <c r="G351" s="73" t="inlineStr">
        <is>
          <t>D</t>
        </is>
      </c>
      <c r="H351" s="73" t="n">
        <v>0</v>
      </c>
      <c r="I351" s="75" t="inlineStr">
        <is>
          <t>D</t>
        </is>
      </c>
      <c r="J351" s="75" t="n">
        <v>0</v>
      </c>
      <c r="K351" s="73" t="inlineStr">
        <is>
          <t>D</t>
        </is>
      </c>
      <c r="L351" s="73" t="n">
        <v>0</v>
      </c>
      <c r="M351" s="73" t="inlineStr">
        <is>
          <t>P</t>
        </is>
      </c>
      <c r="N351" s="73" t="n">
        <v>0</v>
      </c>
      <c r="O351" s="75" t="inlineStr"/>
      <c r="P351" s="75" t="n">
        <v>0</v>
      </c>
      <c r="Q351" s="73" t="inlineStr">
        <is>
          <t>D</t>
        </is>
      </c>
      <c r="R351" s="73" t="n">
        <v>0</v>
      </c>
      <c r="S351" s="73" t="inlineStr">
        <is>
          <t>D</t>
        </is>
      </c>
      <c r="T351" s="73" t="n">
        <v>0</v>
      </c>
      <c r="U351" s="73" t="inlineStr">
        <is>
          <t>D</t>
        </is>
      </c>
      <c r="V351" s="73" t="n">
        <v>0</v>
      </c>
      <c r="W351" s="73" t="inlineStr">
        <is>
          <t>D</t>
        </is>
      </c>
      <c r="X351" s="73" t="n">
        <v>0</v>
      </c>
      <c r="Y351" s="73" t="inlineStr">
        <is>
          <t>D</t>
        </is>
      </c>
      <c r="Z351" s="73" t="n">
        <v>0</v>
      </c>
      <c r="AA351" s="73" t="inlineStr">
        <is>
          <t>D</t>
        </is>
      </c>
      <c r="AB351" s="73" t="n">
        <v>0</v>
      </c>
      <c r="AC351" s="73" t="inlineStr"/>
      <c r="AD351" s="73" t="n">
        <v>0</v>
      </c>
      <c r="AE351" s="73" t="inlineStr">
        <is>
          <t>P</t>
        </is>
      </c>
      <c r="AF351" s="73" t="n">
        <v>0</v>
      </c>
      <c r="AG351" s="73" t="inlineStr">
        <is>
          <t>D</t>
        </is>
      </c>
      <c r="AH351" s="73" t="n">
        <v>0</v>
      </c>
      <c r="AI351" s="73" t="inlineStr">
        <is>
          <t>D</t>
        </is>
      </c>
      <c r="AJ351" s="73" t="n">
        <v>0</v>
      </c>
      <c r="AK351" s="73" t="inlineStr">
        <is>
          <t>D</t>
        </is>
      </c>
      <c r="AL351" s="73" t="n">
        <v>0</v>
      </c>
      <c r="AM351" s="73" t="inlineStr">
        <is>
          <t>D</t>
        </is>
      </c>
      <c r="AN351" s="73" t="n">
        <v>0</v>
      </c>
      <c r="AO351" s="73" t="inlineStr">
        <is>
          <t>P</t>
        </is>
      </c>
      <c r="AP351" s="73" t="n">
        <v>0</v>
      </c>
      <c r="AQ351" s="73" t="inlineStr"/>
      <c r="AR351" s="73" t="n">
        <v>0</v>
      </c>
      <c r="AS351" s="73" t="inlineStr">
        <is>
          <t>P</t>
        </is>
      </c>
      <c r="AT351" s="73" t="n">
        <v>0</v>
      </c>
      <c r="AU351" s="73" t="inlineStr">
        <is>
          <t>P</t>
        </is>
      </c>
      <c r="AV351" s="73" t="n">
        <v>0</v>
      </c>
      <c r="AW351" s="73" t="inlineStr">
        <is>
          <t>P</t>
        </is>
      </c>
      <c r="AX351" s="73" t="n">
        <v>0</v>
      </c>
      <c r="AY351" s="73" t="inlineStr">
        <is>
          <t>P</t>
        </is>
      </c>
      <c r="AZ351" s="73" t="n">
        <v>0</v>
      </c>
      <c r="BA351" s="73" t="inlineStr">
        <is>
          <t>P</t>
        </is>
      </c>
      <c r="BB351" s="73" t="n">
        <v>0</v>
      </c>
      <c r="BC351" s="73" t="inlineStr">
        <is>
          <t>P</t>
        </is>
      </c>
      <c r="BD351" s="73" t="n">
        <v>0</v>
      </c>
      <c r="BE351" s="73" t="inlineStr"/>
      <c r="BF351" s="73" t="n">
        <v>0</v>
      </c>
      <c r="BG351" s="73" t="inlineStr">
        <is>
          <t>P</t>
        </is>
      </c>
      <c r="BH351" s="73" t="n">
        <v>0</v>
      </c>
      <c r="BI351" s="73" t="inlineStr">
        <is>
          <t>P</t>
        </is>
      </c>
      <c r="BJ351" s="73" t="n">
        <v>0</v>
      </c>
      <c r="BK351" s="73" t="inlineStr">
        <is>
          <t>P</t>
        </is>
      </c>
      <c r="BL351" s="73" t="n">
        <v>0</v>
      </c>
      <c r="BM351" s="73" t="inlineStr">
        <is>
          <t>P</t>
        </is>
      </c>
      <c r="BN351" s="73" t="n">
        <v>0</v>
      </c>
      <c r="BO351" s="73" t="n"/>
      <c r="BP351" s="73" t="n"/>
      <c r="BQ351" s="165">
        <f>COUNTIF($G351:$BP351,"a")+COUNTIF($G351:$BP351,"r0,a5")/2+COUNTIF($G351:$BP351,"p5,a5")/2</f>
        <v/>
      </c>
      <c r="BR351" s="165">
        <f>COUNTIF($G351:$BP351,"d")+COUNTIF($G351:$BP351,"r0,d5")/2+COUNTIF($G351:$BP351,"p5,d5")/2</f>
        <v/>
      </c>
      <c r="BS351" s="165">
        <f>COUNTIF($G351:$BP351,"b")+COUNTIF($G351:$BP351,"r0,b5")/2+COUNTIF($G351:$BP351,"p5,b5")/2</f>
        <v/>
      </c>
      <c r="BT351" s="165">
        <f>COUNTIF($G351:$BP351,"c")+COUNTIF($G351:$BP351,"r0,c5")/2+COUNTIF($G351:$BP351,"p5,c5")/2</f>
        <v/>
      </c>
      <c r="BU351" s="165">
        <f>COUNTIF($G351:$BP351,"KH")+COUNTIF($G351:$BP351,"TL")+COUNTIF($G351:$BP351,"L")</f>
        <v/>
      </c>
      <c r="BV351" s="165" t="n"/>
      <c r="BW351" s="165">
        <f>COUNTIF($G351:$BP351,"hh")</f>
        <v/>
      </c>
      <c r="BX351" s="165">
        <f>COUNTIF($G351:$BP351,"nt7")</f>
        <v/>
      </c>
      <c r="BY351" s="165">
        <f>COUNTIF($G351:$BP351,"P")+COUNTIF($G351:$BP351,"p5,a5")/2+COUNTIF($G351:$BP351,"p5,b5")/2+COUNTIF($G351:$BP351,"p5,c5")/2+COUNTIF($G351:$BP351,"p5,d5")/2</f>
        <v/>
      </c>
      <c r="BZ351" s="166">
        <f>SUBTOTAL(9,BQ351:BY351)</f>
        <v/>
      </c>
      <c r="CA351" s="167">
        <f>SUM(J351,L351,N351,P351,R351,T351,X351,Z351,AB351,AD351,AF351,AH351,AL351,AN351,AP351,AR351,AT351,AV351,AZ351,BB351,BD351,BF351,BH351,BP351)</f>
        <v/>
      </c>
      <c r="CB351" s="168">
        <f>SUM(H351,V351,AJ351,AX351,BL351)</f>
        <v/>
      </c>
      <c r="CC351" s="24">
        <f>SUM(BJ351,BN351)</f>
        <v/>
      </c>
      <c r="CD351" s="169">
        <f>IF(BZ351&gt;25,4,IF(BZ351&gt;18,3,IF(BZ351&gt;12,2,IF(BZ351&gt;4,1,0))))-BX351-2+1</f>
        <v/>
      </c>
      <c r="CE351" s="30" t="n"/>
      <c r="CF351" s="169">
        <f>CD351*CI351</f>
        <v/>
      </c>
      <c r="CG351" s="170">
        <f>F351-BY351+1</f>
        <v/>
      </c>
      <c r="CH351" s="169">
        <f>CE351*16</f>
        <v/>
      </c>
      <c r="CI351" s="171">
        <f>VLOOKUP(A351,[1]DATA!$A$6:$AI$331,34,0)</f>
        <v/>
      </c>
      <c r="CJ351" s="172">
        <f>VLOOKUP(A351,[2]CHAMCONG!A$7:CI$333,79,0)</f>
        <v/>
      </c>
      <c r="CK351" s="173">
        <f>CJ351-CA351</f>
        <v/>
      </c>
    </row>
    <row r="352">
      <c r="A352" s="83" t="inlineStr">
        <is>
          <t>A2123</t>
        </is>
      </c>
      <c r="B352" s="70" t="inlineStr">
        <is>
          <t>Võ Trung Chánh</t>
        </is>
      </c>
      <c r="C352" s="77" t="inlineStr">
        <is>
          <t>Kỹ Thuật</t>
        </is>
      </c>
      <c r="D352" s="84" t="inlineStr">
        <is>
          <t>Gián tiếp</t>
        </is>
      </c>
      <c r="E352" s="69" t="inlineStr">
        <is>
          <t>2021-12-22</t>
        </is>
      </c>
      <c r="F352" s="69" t="inlineStr"/>
      <c r="G352" s="73" t="inlineStr">
        <is>
          <t>D</t>
        </is>
      </c>
      <c r="H352" s="73" t="n">
        <v>0</v>
      </c>
      <c r="I352" s="75" t="inlineStr">
        <is>
          <t>D</t>
        </is>
      </c>
      <c r="J352" s="75" t="n">
        <v>2</v>
      </c>
      <c r="K352" s="73" t="inlineStr">
        <is>
          <t>D</t>
        </is>
      </c>
      <c r="L352" s="73" t="n">
        <v>0</v>
      </c>
      <c r="M352" s="73" t="inlineStr">
        <is>
          <t>P</t>
        </is>
      </c>
      <c r="N352" s="73" t="n">
        <v>0</v>
      </c>
      <c r="O352" s="75" t="inlineStr"/>
      <c r="P352" s="75" t="n">
        <v>0</v>
      </c>
      <c r="Q352" s="73" t="inlineStr">
        <is>
          <t>D</t>
        </is>
      </c>
      <c r="R352" s="73" t="n">
        <v>0</v>
      </c>
      <c r="S352" s="73" t="inlineStr">
        <is>
          <t>D</t>
        </is>
      </c>
      <c r="T352" s="73" t="n">
        <v>0</v>
      </c>
      <c r="U352" s="73" t="inlineStr">
        <is>
          <t>D</t>
        </is>
      </c>
      <c r="V352" s="73" t="n">
        <v>0</v>
      </c>
      <c r="W352" s="73" t="inlineStr">
        <is>
          <t>D</t>
        </is>
      </c>
      <c r="X352" s="73" t="n">
        <v>0</v>
      </c>
      <c r="Y352" s="73" t="inlineStr">
        <is>
          <t>D</t>
        </is>
      </c>
      <c r="Z352" s="73" t="n">
        <v>0</v>
      </c>
      <c r="AA352" s="73" t="inlineStr">
        <is>
          <t>D</t>
        </is>
      </c>
      <c r="AB352" s="73" t="n">
        <v>0</v>
      </c>
      <c r="AC352" s="73" t="inlineStr"/>
      <c r="AD352" s="73" t="n">
        <v>0</v>
      </c>
      <c r="AE352" s="73" t="inlineStr">
        <is>
          <t>D</t>
        </is>
      </c>
      <c r="AF352" s="73" t="n">
        <v>0</v>
      </c>
      <c r="AG352" s="73" t="inlineStr">
        <is>
          <t>D</t>
        </is>
      </c>
      <c r="AH352" s="73" t="n">
        <v>0</v>
      </c>
      <c r="AI352" s="73" t="inlineStr">
        <is>
          <t>D</t>
        </is>
      </c>
      <c r="AJ352" s="73" t="n">
        <v>0</v>
      </c>
      <c r="AK352" s="73" t="inlineStr">
        <is>
          <t>D</t>
        </is>
      </c>
      <c r="AL352" s="73" t="n">
        <v>0</v>
      </c>
      <c r="AM352" s="73" t="inlineStr">
        <is>
          <t>D</t>
        </is>
      </c>
      <c r="AN352" s="73" t="n">
        <v>0</v>
      </c>
      <c r="AO352" s="73" t="inlineStr">
        <is>
          <t>P</t>
        </is>
      </c>
      <c r="AP352" s="73" t="n">
        <v>0</v>
      </c>
      <c r="AQ352" s="73" t="inlineStr"/>
      <c r="AR352" s="73" t="n">
        <v>0</v>
      </c>
      <c r="AS352" s="73" t="inlineStr">
        <is>
          <t>P</t>
        </is>
      </c>
      <c r="AT352" s="73" t="n">
        <v>0</v>
      </c>
      <c r="AU352" s="73" t="inlineStr">
        <is>
          <t>P</t>
        </is>
      </c>
      <c r="AV352" s="73" t="n">
        <v>0</v>
      </c>
      <c r="AW352" s="73" t="inlineStr">
        <is>
          <t>P0</t>
        </is>
      </c>
      <c r="AX352" s="73" t="n">
        <v>0</v>
      </c>
      <c r="AY352" s="73" t="inlineStr">
        <is>
          <t>D</t>
        </is>
      </c>
      <c r="AZ352" s="73" t="n">
        <v>0</v>
      </c>
      <c r="BA352" s="73" t="inlineStr">
        <is>
          <t>D</t>
        </is>
      </c>
      <c r="BB352" s="73" t="n">
        <v>0</v>
      </c>
      <c r="BC352" s="73" t="inlineStr">
        <is>
          <t>D</t>
        </is>
      </c>
      <c r="BD352" s="73" t="n">
        <v>0</v>
      </c>
      <c r="BE352" s="73" t="inlineStr"/>
      <c r="BF352" s="73" t="n">
        <v>0</v>
      </c>
      <c r="BG352" s="73" t="inlineStr">
        <is>
          <t>D</t>
        </is>
      </c>
      <c r="BH352" s="73" t="n">
        <v>0</v>
      </c>
      <c r="BI352" s="73" t="inlineStr">
        <is>
          <t>D</t>
        </is>
      </c>
      <c r="BJ352" s="73" t="n">
        <v>0</v>
      </c>
      <c r="BK352" s="73" t="inlineStr">
        <is>
          <t>D</t>
        </is>
      </c>
      <c r="BL352" s="73" t="n">
        <v>0</v>
      </c>
      <c r="BM352" s="73" t="inlineStr">
        <is>
          <t>D</t>
        </is>
      </c>
      <c r="BN352" s="73" t="n">
        <v>0</v>
      </c>
      <c r="BO352" s="73" t="n"/>
      <c r="BP352" s="73" t="n"/>
      <c r="BQ352" s="165">
        <f>COUNTIF($G352:$BP352,"a")+COUNTIF($G352:$BP352,"r0,a5")/2+COUNTIF($G352:$BP352,"p5,a5")/2</f>
        <v/>
      </c>
      <c r="BR352" s="165">
        <f>COUNTIF($G352:$BP352,"d")+COUNTIF($G352:$BP352,"r0,d5")/2+COUNTIF($G352:$BP352,"p5,d5")/2</f>
        <v/>
      </c>
      <c r="BS352" s="165">
        <f>COUNTIF($G352:$BP352,"b")+COUNTIF($G352:$BP352,"r0,b5")/2+COUNTIF($G352:$BP352,"p5,b5")/2</f>
        <v/>
      </c>
      <c r="BT352" s="165">
        <f>COUNTIF($G352:$BP352,"c")+COUNTIF($G352:$BP352,"r0,c5")/2+COUNTIF($G352:$BP352,"p5,c5")/2</f>
        <v/>
      </c>
      <c r="BU352" s="165">
        <f>COUNTIF($G352:$BP352,"KH")+COUNTIF($G352:$BP352,"TL")+COUNTIF($G352:$BP352,"L")</f>
        <v/>
      </c>
      <c r="BV352" s="165" t="n"/>
      <c r="BW352" s="165">
        <f>COUNTIF($G352:$BP352,"hh")</f>
        <v/>
      </c>
      <c r="BX352" s="165">
        <f>COUNTIF($G352:$BP352,"nt7")</f>
        <v/>
      </c>
      <c r="BY352" s="165">
        <f>COUNTIF($G352:$BP352,"P")+COUNTIF($G352:$BP352,"p5,a5")/2+COUNTIF($G352:$BP352,"p5,b5")/2+COUNTIF($G352:$BP352,"p5,c5")/2+COUNTIF($G352:$BP352,"p5,d5")/2</f>
        <v/>
      </c>
      <c r="BZ352" s="166">
        <f>SUBTOTAL(9,BQ352:BY352)</f>
        <v/>
      </c>
      <c r="CA352" s="167">
        <f>SUM(J352,L352,N352,P352,R352,T352,X352,Z352,AB352,AD352,AF352,AH352,AL352,AN352,AP352,AR352,AT352,AV352,AZ352,BB352,BD352,BF352,BH352,BP352)</f>
        <v/>
      </c>
      <c r="CB352" s="168">
        <f>SUM(H352,V352,AJ352,AX352,BL352)</f>
        <v/>
      </c>
      <c r="CC352" s="24">
        <f>SUM(BJ352,BN352)</f>
        <v/>
      </c>
      <c r="CD352" s="169">
        <f>IF(BZ352&gt;25,4,IF(BZ352&gt;18,3,IF(BZ352&gt;12,2,IF(BZ352&gt;4,1,0))))-BX352-2+1</f>
        <v/>
      </c>
      <c r="CE352" s="30" t="n"/>
      <c r="CF352" s="169">
        <f>CD352*CI352</f>
        <v/>
      </c>
      <c r="CG352" s="170">
        <f>F352-BY352+1</f>
        <v/>
      </c>
      <c r="CH352" s="169">
        <f>CE352*16</f>
        <v/>
      </c>
      <c r="CI352" s="171">
        <f>VLOOKUP(A352,[1]DATA!$A$6:$AI$331,34,0)</f>
        <v/>
      </c>
      <c r="CJ352" s="172">
        <f>VLOOKUP(A352,[2]CHAMCONG!A$7:CI$333,79,0)</f>
        <v/>
      </c>
      <c r="CK352" s="173">
        <f>CJ352-CA352</f>
        <v/>
      </c>
    </row>
    <row r="353">
      <c r="A353" s="83" t="inlineStr">
        <is>
          <t>A2127</t>
        </is>
      </c>
      <c r="B353" s="70" t="inlineStr">
        <is>
          <t>Nguyễn Quốc Huy</t>
        </is>
      </c>
      <c r="C353" s="77" t="inlineStr">
        <is>
          <t>Khuôn Thiết kế</t>
        </is>
      </c>
      <c r="D353" s="84" t="inlineStr">
        <is>
          <t>Gián tiếp</t>
        </is>
      </c>
      <c r="E353" s="69" t="inlineStr">
        <is>
          <t>2022-01-03</t>
        </is>
      </c>
      <c r="F353" s="69" t="inlineStr"/>
      <c r="G353" s="73" t="inlineStr">
        <is>
          <t>D</t>
        </is>
      </c>
      <c r="H353" s="73" t="n">
        <v>0</v>
      </c>
      <c r="I353" s="75" t="inlineStr">
        <is>
          <t>D</t>
        </is>
      </c>
      <c r="J353" s="75" t="n">
        <v>0</v>
      </c>
      <c r="K353" s="73" t="inlineStr">
        <is>
          <t>D</t>
        </is>
      </c>
      <c r="L353" s="73" t="n">
        <v>0</v>
      </c>
      <c r="M353" s="73" t="inlineStr">
        <is>
          <t>D</t>
        </is>
      </c>
      <c r="N353" s="73" t="n">
        <v>0</v>
      </c>
      <c r="O353" s="75" t="inlineStr"/>
      <c r="P353" s="75" t="n">
        <v>0</v>
      </c>
      <c r="Q353" s="73" t="inlineStr">
        <is>
          <t>P</t>
        </is>
      </c>
      <c r="R353" s="73" t="n">
        <v>0</v>
      </c>
      <c r="S353" s="73" t="inlineStr">
        <is>
          <t>P0</t>
        </is>
      </c>
      <c r="T353" s="73" t="n">
        <v>0</v>
      </c>
      <c r="U353" s="73" t="inlineStr">
        <is>
          <t>P</t>
        </is>
      </c>
      <c r="V353" s="73" t="n">
        <v>0</v>
      </c>
      <c r="W353" s="73" t="inlineStr">
        <is>
          <t>D</t>
        </is>
      </c>
      <c r="X353" s="73" t="n">
        <v>0</v>
      </c>
      <c r="Y353" s="73" t="inlineStr">
        <is>
          <t>P0</t>
        </is>
      </c>
      <c r="Z353" s="73" t="n">
        <v>0</v>
      </c>
      <c r="AA353" s="73" t="inlineStr">
        <is>
          <t>P</t>
        </is>
      </c>
      <c r="AB353" s="73" t="n">
        <v>0</v>
      </c>
      <c r="AC353" s="73" t="inlineStr"/>
      <c r="AD353" s="73" t="n">
        <v>0</v>
      </c>
      <c r="AE353" s="73" t="inlineStr">
        <is>
          <t>D</t>
        </is>
      </c>
      <c r="AF353" s="73" t="n">
        <v>0</v>
      </c>
      <c r="AG353" s="73" t="inlineStr">
        <is>
          <t>D</t>
        </is>
      </c>
      <c r="AH353" s="73" t="n">
        <v>0</v>
      </c>
      <c r="AI353" s="73" t="inlineStr">
        <is>
          <t>D</t>
        </is>
      </c>
      <c r="AJ353" s="73" t="n">
        <v>0</v>
      </c>
      <c r="AK353" s="73" t="inlineStr">
        <is>
          <t>D</t>
        </is>
      </c>
      <c r="AL353" s="73" t="n">
        <v>0</v>
      </c>
      <c r="AM353" s="73" t="inlineStr">
        <is>
          <t>D</t>
        </is>
      </c>
      <c r="AN353" s="73" t="n">
        <v>0</v>
      </c>
      <c r="AO353" s="73" t="inlineStr">
        <is>
          <t>P</t>
        </is>
      </c>
      <c r="AP353" s="73" t="n">
        <v>0</v>
      </c>
      <c r="AQ353" s="73" t="inlineStr"/>
      <c r="AR353" s="73" t="n">
        <v>0</v>
      </c>
      <c r="AS353" s="73" t="inlineStr">
        <is>
          <t>P</t>
        </is>
      </c>
      <c r="AT353" s="73" t="n">
        <v>0</v>
      </c>
      <c r="AU353" s="73" t="inlineStr">
        <is>
          <t>D</t>
        </is>
      </c>
      <c r="AV353" s="73" t="n">
        <v>0</v>
      </c>
      <c r="AW353" s="73" t="inlineStr">
        <is>
          <t>D</t>
        </is>
      </c>
      <c r="AX353" s="73" t="n">
        <v>0</v>
      </c>
      <c r="AY353" s="73" t="inlineStr">
        <is>
          <t>D</t>
        </is>
      </c>
      <c r="AZ353" s="73" t="n">
        <v>0</v>
      </c>
      <c r="BA353" s="73" t="inlineStr">
        <is>
          <t>D</t>
        </is>
      </c>
      <c r="BB353" s="73" t="n">
        <v>0</v>
      </c>
      <c r="BC353" s="73" t="inlineStr">
        <is>
          <t>D</t>
        </is>
      </c>
      <c r="BD353" s="73" t="n">
        <v>0</v>
      </c>
      <c r="BE353" s="73" t="inlineStr"/>
      <c r="BF353" s="73" t="n">
        <v>0</v>
      </c>
      <c r="BG353" s="73" t="inlineStr">
        <is>
          <t>D</t>
        </is>
      </c>
      <c r="BH353" s="73" t="n">
        <v>0</v>
      </c>
      <c r="BI353" s="73" t="inlineStr">
        <is>
          <t>D</t>
        </is>
      </c>
      <c r="BJ353" s="73" t="n">
        <v>0</v>
      </c>
      <c r="BK353" s="73" t="inlineStr">
        <is>
          <t>D</t>
        </is>
      </c>
      <c r="BL353" s="73" t="n">
        <v>0</v>
      </c>
      <c r="BM353" s="73" t="inlineStr">
        <is>
          <t>D</t>
        </is>
      </c>
      <c r="BN353" s="73" t="n">
        <v>0</v>
      </c>
      <c r="BO353" s="73" t="n"/>
      <c r="BP353" s="73" t="n"/>
      <c r="BQ353" s="165">
        <f>COUNTIF($G353:$BP353,"a")+COUNTIF($G353:$BP353,"r0,a5")/2+COUNTIF($G353:$BP353,"p5,a5")/2</f>
        <v/>
      </c>
      <c r="BR353" s="165">
        <f>COUNTIF($G353:$BP353,"d")+COUNTIF($G353:$BP353,"r0,d5")/2+COUNTIF($G353:$BP353,"p5,d5")/2</f>
        <v/>
      </c>
      <c r="BS353" s="165">
        <f>COUNTIF($G353:$BP353,"b")+COUNTIF($G353:$BP353,"r0,b5")/2+COUNTIF($G353:$BP353,"p5,b5")/2</f>
        <v/>
      </c>
      <c r="BT353" s="165">
        <f>COUNTIF($G353:$BP353,"c")+COUNTIF($G353:$BP353,"r0,c5")/2+COUNTIF($G353:$BP353,"p5,c5")/2</f>
        <v/>
      </c>
      <c r="BU353" s="165">
        <f>COUNTIF($G353:$BP353,"KH")+COUNTIF($G353:$BP353,"TL")+COUNTIF($G353:$BP353,"L")</f>
        <v/>
      </c>
      <c r="BV353" s="165" t="n"/>
      <c r="BW353" s="165">
        <f>COUNTIF($G353:$BP353,"hh")</f>
        <v/>
      </c>
      <c r="BX353" s="165">
        <f>COUNTIF($G353:$BP353,"nt7")</f>
        <v/>
      </c>
      <c r="BY353" s="165">
        <f>COUNTIF($G353:$BP353,"P")+COUNTIF($G353:$BP353,"p5,a5")/2+COUNTIF($G353:$BP353,"p5,b5")/2+COUNTIF($G353:$BP353,"p5,c5")/2+COUNTIF($G353:$BP353,"p5,d5")/2</f>
        <v/>
      </c>
      <c r="BZ353" s="166">
        <f>SUBTOTAL(9,BQ353:BY353)</f>
        <v/>
      </c>
      <c r="CA353" s="167">
        <f>SUM(J353,L353,N353,P353,R353,T353,X353,Z353,AB353,AD353,AF353,AH353,AL353,AN353,AP353,AR353,AT353,AV353,AZ353,BB353,BD353,BF353,BH353,BP353)</f>
        <v/>
      </c>
      <c r="CB353" s="168">
        <f>SUM(H353,V353,AJ353,AX353,BL353)</f>
        <v/>
      </c>
      <c r="CC353" s="24">
        <f>SUM(BJ353,BN353)</f>
        <v/>
      </c>
      <c r="CD353" s="169">
        <f>IF(BZ353&gt;25,4,IF(BZ353&gt;18,3,IF(BZ353&gt;12,2,IF(BZ353&gt;4,1,0))))-BX353-2+1</f>
        <v/>
      </c>
      <c r="CE353" s="30" t="n"/>
      <c r="CF353" s="169">
        <f>CD353*CI353</f>
        <v/>
      </c>
      <c r="CG353" s="170">
        <f>F353-BY353+1</f>
        <v/>
      </c>
      <c r="CH353" s="169">
        <f>CE353*16</f>
        <v/>
      </c>
      <c r="CI353" s="171">
        <f>VLOOKUP(A353,[1]DATA!$A$6:$AI$331,34,0)</f>
        <v/>
      </c>
      <c r="CJ353" s="172">
        <f>VLOOKUP(A353,[2]CHAMCONG!A$7:CI$333,79,0)</f>
        <v/>
      </c>
      <c r="CK353" s="173">
        <f>CJ353-CA353</f>
        <v/>
      </c>
    </row>
    <row r="354">
      <c r="A354" s="83" t="inlineStr">
        <is>
          <t>A2132</t>
        </is>
      </c>
      <c r="B354" s="70" t="inlineStr">
        <is>
          <t>Phạm Thị Mai Lan</t>
        </is>
      </c>
      <c r="C354" s="77" t="inlineStr">
        <is>
          <t>Kế toán Quản Trị</t>
        </is>
      </c>
      <c r="D354" s="84" t="inlineStr">
        <is>
          <t>Gián tiếp</t>
        </is>
      </c>
      <c r="E354" s="69" t="inlineStr">
        <is>
          <t>2022-01-03</t>
        </is>
      </c>
      <c r="F354" s="69" t="inlineStr"/>
      <c r="G354" s="73" t="inlineStr">
        <is>
          <t>D</t>
        </is>
      </c>
      <c r="H354" s="73" t="n">
        <v>0</v>
      </c>
      <c r="I354" s="75" t="inlineStr">
        <is>
          <t>D</t>
        </is>
      </c>
      <c r="J354" s="75" t="n">
        <v>0</v>
      </c>
      <c r="K354" s="73" t="inlineStr">
        <is>
          <t>P</t>
        </is>
      </c>
      <c r="L354" s="73" t="n">
        <v>0</v>
      </c>
      <c r="M354" s="73" t="inlineStr">
        <is>
          <t>P</t>
        </is>
      </c>
      <c r="N354" s="73" t="n">
        <v>0</v>
      </c>
      <c r="O354" s="75" t="inlineStr"/>
      <c r="P354" s="75" t="n">
        <v>0</v>
      </c>
      <c r="Q354" s="73" t="inlineStr">
        <is>
          <t>D</t>
        </is>
      </c>
      <c r="R354" s="73" t="n">
        <v>0</v>
      </c>
      <c r="S354" s="73" t="inlineStr">
        <is>
          <t>D</t>
        </is>
      </c>
      <c r="T354" s="73" t="n">
        <v>0</v>
      </c>
      <c r="U354" s="73" t="inlineStr">
        <is>
          <t>D</t>
        </is>
      </c>
      <c r="V354" s="73" t="n">
        <v>0</v>
      </c>
      <c r="W354" s="73" t="inlineStr">
        <is>
          <t>D</t>
        </is>
      </c>
      <c r="X354" s="73" t="n">
        <v>0</v>
      </c>
      <c r="Y354" s="73" t="inlineStr">
        <is>
          <t>D</t>
        </is>
      </c>
      <c r="Z354" s="73" t="n">
        <v>0</v>
      </c>
      <c r="AA354" s="73" t="inlineStr">
        <is>
          <t>D</t>
        </is>
      </c>
      <c r="AB354" s="73" t="n">
        <v>0</v>
      </c>
      <c r="AC354" s="73" t="inlineStr"/>
      <c r="AD354" s="73" t="n">
        <v>0</v>
      </c>
      <c r="AE354" s="73" t="inlineStr">
        <is>
          <t>D</t>
        </is>
      </c>
      <c r="AF354" s="73" t="n">
        <v>0</v>
      </c>
      <c r="AG354" s="73" t="inlineStr">
        <is>
          <t>D</t>
        </is>
      </c>
      <c r="AH354" s="73" t="n">
        <v>0</v>
      </c>
      <c r="AI354" s="73" t="inlineStr">
        <is>
          <t>D</t>
        </is>
      </c>
      <c r="AJ354" s="73" t="n">
        <v>0</v>
      </c>
      <c r="AK354" s="73" t="inlineStr">
        <is>
          <t>D</t>
        </is>
      </c>
      <c r="AL354" s="73" t="n">
        <v>0</v>
      </c>
      <c r="AM354" s="73" t="inlineStr">
        <is>
          <t>D</t>
        </is>
      </c>
      <c r="AN354" s="73" t="n">
        <v>0</v>
      </c>
      <c r="AO354" s="73" t="inlineStr">
        <is>
          <t>P</t>
        </is>
      </c>
      <c r="AP354" s="73" t="n">
        <v>0</v>
      </c>
      <c r="AQ354" s="73" t="inlineStr"/>
      <c r="AR354" s="73" t="n">
        <v>0</v>
      </c>
      <c r="AS354" s="73" t="inlineStr">
        <is>
          <t>P</t>
        </is>
      </c>
      <c r="AT354" s="73" t="n">
        <v>0</v>
      </c>
      <c r="AU354" s="73" t="inlineStr">
        <is>
          <t>D</t>
        </is>
      </c>
      <c r="AV354" s="73" t="n">
        <v>0</v>
      </c>
      <c r="AW354" s="73" t="inlineStr">
        <is>
          <t>D</t>
        </is>
      </c>
      <c r="AX354" s="73" t="n">
        <v>0</v>
      </c>
      <c r="AY354" s="73" t="inlineStr">
        <is>
          <t>D</t>
        </is>
      </c>
      <c r="AZ354" s="73" t="n">
        <v>0</v>
      </c>
      <c r="BA354" s="73" t="inlineStr">
        <is>
          <t>D</t>
        </is>
      </c>
      <c r="BB354" s="73" t="n">
        <v>0</v>
      </c>
      <c r="BC354" s="73" t="inlineStr">
        <is>
          <t>D</t>
        </is>
      </c>
      <c r="BD354" s="73" t="n">
        <v>0</v>
      </c>
      <c r="BE354" s="73" t="inlineStr"/>
      <c r="BF354" s="73" t="n">
        <v>0</v>
      </c>
      <c r="BG354" s="73" t="inlineStr">
        <is>
          <t>D</t>
        </is>
      </c>
      <c r="BH354" s="73" t="n">
        <v>0</v>
      </c>
      <c r="BI354" s="73" t="inlineStr">
        <is>
          <t>D</t>
        </is>
      </c>
      <c r="BJ354" s="73" t="n">
        <v>0</v>
      </c>
      <c r="BK354" s="73" t="inlineStr">
        <is>
          <t>D</t>
        </is>
      </c>
      <c r="BL354" s="73" t="n">
        <v>0</v>
      </c>
      <c r="BM354" s="73" t="inlineStr">
        <is>
          <t>D</t>
        </is>
      </c>
      <c r="BN354" s="73" t="n">
        <v>0</v>
      </c>
      <c r="BO354" s="73" t="n"/>
      <c r="BP354" s="73" t="n"/>
      <c r="BQ354" s="165">
        <f>COUNTIF($G354:$BP354,"a")+COUNTIF($G354:$BP354,"r0,a5")/2+COUNTIF($G354:$BP354,"p5,a5")/2</f>
        <v/>
      </c>
      <c r="BR354" s="165">
        <f>COUNTIF($G354:$BP354,"d")+COUNTIF($G354:$BP354,"r0,d5")/2+COUNTIF($G354:$BP354,"p5,d5")/2</f>
        <v/>
      </c>
      <c r="BS354" s="165">
        <f>COUNTIF($G354:$BP354,"b")+COUNTIF($G354:$BP354,"r0,b5")/2+COUNTIF($G354:$BP354,"p5,b5")/2</f>
        <v/>
      </c>
      <c r="BT354" s="165">
        <f>COUNTIF($G354:$BP354,"c")+COUNTIF($G354:$BP354,"r0,c5")/2+COUNTIF($G354:$BP354,"p5,c5")/2</f>
        <v/>
      </c>
      <c r="BU354" s="165">
        <f>COUNTIF($G354:$BP354,"KH")+COUNTIF($G354:$BP354,"TL")+COUNTIF($G354:$BP354,"L")</f>
        <v/>
      </c>
      <c r="BV354" s="165" t="n"/>
      <c r="BW354" s="165">
        <f>COUNTIF($G354:$BP354,"hh")</f>
        <v/>
      </c>
      <c r="BX354" s="165">
        <f>COUNTIF($G354:$BP354,"nt7")</f>
        <v/>
      </c>
      <c r="BY354" s="165">
        <f>COUNTIF($G354:$BP354,"P")+COUNTIF($G354:$BP354,"p5,a5")/2+COUNTIF($G354:$BP354,"p5,b5")/2+COUNTIF($G354:$BP354,"p5,c5")/2+COUNTIF($G354:$BP354,"p5,d5")/2</f>
        <v/>
      </c>
      <c r="BZ354" s="166">
        <f>SUBTOTAL(9,BQ354:BY354)</f>
        <v/>
      </c>
      <c r="CA354" s="167">
        <f>SUM(J354,L354,N354,P354,R354,T354,X354,Z354,AB354,AD354,AF354,AH354,AL354,AN354,AP354,AR354,AT354,AV354,AZ354,BB354,BD354,BF354,BH354,BP354)</f>
        <v/>
      </c>
      <c r="CB354" s="168">
        <f>SUM(H354,V354,AJ354,AX354,BL354)</f>
        <v/>
      </c>
      <c r="CC354" s="24">
        <f>SUM(BJ354,BN354)</f>
        <v/>
      </c>
      <c r="CD354" s="169">
        <f>IF(BZ354&gt;25,4,IF(BZ354&gt;18,3,IF(BZ354&gt;12,2,IF(BZ354&gt;4,1,0))))-BX354-2+1</f>
        <v/>
      </c>
      <c r="CE354" s="30" t="n"/>
      <c r="CF354" s="169">
        <f>CD354*CI354</f>
        <v/>
      </c>
      <c r="CG354" s="170">
        <f>F354-BY354+1</f>
        <v/>
      </c>
      <c r="CH354" s="169">
        <f>CE354*16</f>
        <v/>
      </c>
      <c r="CI354" s="171">
        <f>VLOOKUP(A354,[1]DATA!$A$6:$AI$331,34,0)</f>
        <v/>
      </c>
      <c r="CJ354" s="172">
        <f>VLOOKUP(A354,[2]CHAMCONG!A$7:CI$333,79,0)</f>
        <v/>
      </c>
      <c r="CK354" s="173">
        <f>CJ354-CA354</f>
        <v/>
      </c>
    </row>
    <row r="355">
      <c r="A355" s="83" t="inlineStr">
        <is>
          <t>A2134</t>
        </is>
      </c>
      <c r="B355" s="70" t="inlineStr">
        <is>
          <t>Hữu Minh Văn</t>
        </is>
      </c>
      <c r="C355" s="77" t="inlineStr">
        <is>
          <t>Kho X3</t>
        </is>
      </c>
      <c r="D355" s="84" t="inlineStr">
        <is>
          <t>Trực tiếp</t>
        </is>
      </c>
      <c r="E355" s="69" t="inlineStr">
        <is>
          <t>2021-12-30</t>
        </is>
      </c>
      <c r="F355" s="69" t="inlineStr"/>
      <c r="G355" s="73" t="inlineStr">
        <is>
          <t>A</t>
        </is>
      </c>
      <c r="H355" s="73" t="n">
        <v>4</v>
      </c>
      <c r="I355" s="75" t="inlineStr">
        <is>
          <t>A</t>
        </is>
      </c>
      <c r="J355" s="75" t="n">
        <v>4</v>
      </c>
      <c r="K355" s="73" t="inlineStr">
        <is>
          <t>A</t>
        </is>
      </c>
      <c r="L355" s="73" t="n">
        <v>4</v>
      </c>
      <c r="M355" s="73" t="inlineStr">
        <is>
          <t>A</t>
        </is>
      </c>
      <c r="N355" s="73" t="n">
        <v>4</v>
      </c>
      <c r="O355" s="75" t="inlineStr"/>
      <c r="P355" s="75" t="n">
        <v>0</v>
      </c>
      <c r="Q355" s="73" t="inlineStr">
        <is>
          <t>A</t>
        </is>
      </c>
      <c r="R355" s="73" t="n">
        <v>4</v>
      </c>
      <c r="S355" s="73" t="inlineStr">
        <is>
          <t>A</t>
        </is>
      </c>
      <c r="T355" s="73" t="n">
        <v>5</v>
      </c>
      <c r="U355" s="73" t="inlineStr">
        <is>
          <t>A</t>
        </is>
      </c>
      <c r="V355" s="73" t="n">
        <v>2</v>
      </c>
      <c r="W355" s="73" t="inlineStr">
        <is>
          <t>A</t>
        </is>
      </c>
      <c r="X355" s="73" t="n">
        <v>4</v>
      </c>
      <c r="Y355" s="73" t="inlineStr">
        <is>
          <t>A</t>
        </is>
      </c>
      <c r="Z355" s="73" t="n">
        <v>4</v>
      </c>
      <c r="AA355" s="73" t="inlineStr">
        <is>
          <t>A</t>
        </is>
      </c>
      <c r="AB355" s="73" t="n">
        <v>4</v>
      </c>
      <c r="AC355" s="73" t="inlineStr"/>
      <c r="AD355" s="73" t="n">
        <v>0</v>
      </c>
      <c r="AE355" s="73" t="inlineStr">
        <is>
          <t>A</t>
        </is>
      </c>
      <c r="AF355" s="73" t="n">
        <v>4</v>
      </c>
      <c r="AG355" s="73" t="inlineStr">
        <is>
          <t>A</t>
        </is>
      </c>
      <c r="AH355" s="73" t="n">
        <v>4</v>
      </c>
      <c r="AI355" s="73" t="inlineStr">
        <is>
          <t>A</t>
        </is>
      </c>
      <c r="AJ355" s="73" t="n">
        <v>4</v>
      </c>
      <c r="AK355" s="73" t="inlineStr">
        <is>
          <t>A</t>
        </is>
      </c>
      <c r="AL355" s="73" t="n">
        <v>4</v>
      </c>
      <c r="AM355" s="73" t="inlineStr">
        <is>
          <t>A</t>
        </is>
      </c>
      <c r="AN355" s="73" t="n">
        <v>4</v>
      </c>
      <c r="AO355" s="73" t="inlineStr">
        <is>
          <t>P</t>
        </is>
      </c>
      <c r="AP355" s="73" t="n">
        <v>0</v>
      </c>
      <c r="AQ355" s="73" t="inlineStr"/>
      <c r="AR355" s="73" t="n">
        <v>0</v>
      </c>
      <c r="AS355" s="73" t="inlineStr">
        <is>
          <t>P</t>
        </is>
      </c>
      <c r="AT355" s="73" t="n">
        <v>0</v>
      </c>
      <c r="AU355" s="73" t="inlineStr">
        <is>
          <t>A</t>
        </is>
      </c>
      <c r="AV355" s="73" t="n">
        <v>4</v>
      </c>
      <c r="AW355" s="73" t="inlineStr">
        <is>
          <t>A</t>
        </is>
      </c>
      <c r="AX355" s="73" t="n">
        <v>4</v>
      </c>
      <c r="AY355" s="73" t="inlineStr">
        <is>
          <t>A</t>
        </is>
      </c>
      <c r="AZ355" s="73" t="n">
        <v>0</v>
      </c>
      <c r="BA355" s="73" t="inlineStr">
        <is>
          <t>A</t>
        </is>
      </c>
      <c r="BB355" s="73" t="n">
        <v>4</v>
      </c>
      <c r="BC355" s="73" t="inlineStr">
        <is>
          <t>A</t>
        </is>
      </c>
      <c r="BD355" s="73" t="n">
        <v>4</v>
      </c>
      <c r="BE355" s="73" t="inlineStr"/>
      <c r="BF355" s="73" t="n">
        <v>0</v>
      </c>
      <c r="BG355" s="73" t="inlineStr">
        <is>
          <t>A</t>
        </is>
      </c>
      <c r="BH355" s="73" t="n">
        <v>4</v>
      </c>
      <c r="BI355" s="73" t="inlineStr">
        <is>
          <t>A</t>
        </is>
      </c>
      <c r="BJ355" s="73" t="n">
        <v>4</v>
      </c>
      <c r="BK355" s="73" t="inlineStr">
        <is>
          <t>A</t>
        </is>
      </c>
      <c r="BL355" s="73" t="n">
        <v>4</v>
      </c>
      <c r="BM355" s="73" t="inlineStr">
        <is>
          <t>A</t>
        </is>
      </c>
      <c r="BN355" s="73" t="n">
        <v>5</v>
      </c>
      <c r="BO355" s="73" t="n"/>
      <c r="BP355" s="73" t="n"/>
      <c r="BQ355" s="165">
        <f>COUNTIF($G355:$BP355,"a")+COUNTIF($G355:$BP355,"r0,a5")/2+COUNTIF($G355:$BP355,"p5,a5")/2</f>
        <v/>
      </c>
      <c r="BR355" s="165">
        <f>COUNTIF($G355:$BP355,"d")+COUNTIF($G355:$BP355,"r0,d5")/2+COUNTIF($G355:$BP355,"p5,d5")/2</f>
        <v/>
      </c>
      <c r="BS355" s="165">
        <f>COUNTIF($G355:$BP355,"b")+COUNTIF($G355:$BP355,"r0,b5")/2+COUNTIF($G355:$BP355,"p5,b5")/2</f>
        <v/>
      </c>
      <c r="BT355" s="165">
        <f>COUNTIF($G355:$BP355,"c")+COUNTIF($G355:$BP355,"r0,c5")/2+COUNTIF($G355:$BP355,"p5,c5")/2</f>
        <v/>
      </c>
      <c r="BU355" s="165">
        <f>COUNTIF($G355:$BP355,"KH")+COUNTIF($G355:$BP355,"TL")+COUNTIF($G355:$BP355,"L")</f>
        <v/>
      </c>
      <c r="BV355" s="165" t="n"/>
      <c r="BW355" s="165">
        <f>COUNTIF($G355:$BP355,"hh")</f>
        <v/>
      </c>
      <c r="BX355" s="165">
        <f>COUNTIF($G355:$BP355,"nt7")</f>
        <v/>
      </c>
      <c r="BY355" s="165">
        <f>COUNTIF($G355:$BP355,"P")+COUNTIF($G355:$BP355,"p5,a5")/2+COUNTIF($G355:$BP355,"p5,b5")/2+COUNTIF($G355:$BP355,"p5,c5")/2+COUNTIF($G355:$BP355,"p5,d5")/2</f>
        <v/>
      </c>
      <c r="BZ355" s="166">
        <f>SUBTOTAL(9,BQ355:BY355)</f>
        <v/>
      </c>
      <c r="CA355" s="167">
        <f>SUM(J355,L355,N355,P355,R355,T355,X355,Z355,AB355,AD355,AF355,AH355,AL355,AN355,AP355,AR355,AT355,AV355,AZ355,BB355,BD355,BF355,BH355,BP355)</f>
        <v/>
      </c>
      <c r="CB355" s="168">
        <f>SUM(H355,V355,AJ355,AX355,BL355)</f>
        <v/>
      </c>
      <c r="CC355" s="24">
        <f>SUM(BJ355,BN355)</f>
        <v/>
      </c>
      <c r="CD355" s="169">
        <f>IF(BZ355&gt;25,4,IF(BZ355&gt;18,3,IF(BZ355&gt;12,2,IF(BZ355&gt;4,1,0))))-BX355-2+1</f>
        <v/>
      </c>
      <c r="CE355" s="30" t="n"/>
      <c r="CF355" s="169">
        <f>CD355*CI355</f>
        <v/>
      </c>
      <c r="CG355" s="170">
        <f>F355-BY355+1</f>
        <v/>
      </c>
      <c r="CH355" s="169">
        <f>CE355*16</f>
        <v/>
      </c>
      <c r="CI355" s="171">
        <f>VLOOKUP(A355,[1]DATA!$A$6:$AI$331,34,0)</f>
        <v/>
      </c>
      <c r="CJ355" s="172">
        <f>VLOOKUP(A355,[2]CHAMCONG!A$7:CI$333,79,0)</f>
        <v/>
      </c>
      <c r="CK355" s="173">
        <f>CJ355-CA355</f>
        <v/>
      </c>
    </row>
    <row r="356">
      <c r="A356" s="83" t="inlineStr">
        <is>
          <t>A2137</t>
        </is>
      </c>
      <c r="B356" s="70" t="inlineStr">
        <is>
          <t>Phạm Đình Tấn Phát</t>
        </is>
      </c>
      <c r="C356" s="77" t="inlineStr">
        <is>
          <t>R&amp;D</t>
        </is>
      </c>
      <c r="D356" s="84" t="inlineStr">
        <is>
          <t>Gián tiếp</t>
        </is>
      </c>
      <c r="E356" s="69" t="inlineStr">
        <is>
          <t>2022-01-06</t>
        </is>
      </c>
      <c r="F356" s="69" t="inlineStr"/>
      <c r="G356" s="73" t="inlineStr">
        <is>
          <t>D</t>
        </is>
      </c>
      <c r="H356" s="73" t="n">
        <v>0</v>
      </c>
      <c r="I356" s="75" t="inlineStr">
        <is>
          <t>D</t>
        </is>
      </c>
      <c r="J356" s="75" t="n">
        <v>0</v>
      </c>
      <c r="K356" s="73" t="inlineStr">
        <is>
          <t>D</t>
        </is>
      </c>
      <c r="L356" s="73" t="n">
        <v>0</v>
      </c>
      <c r="M356" s="73" t="inlineStr">
        <is>
          <t>P</t>
        </is>
      </c>
      <c r="N356" s="73" t="n">
        <v>0</v>
      </c>
      <c r="O356" s="75" t="inlineStr"/>
      <c r="P356" s="75" t="n">
        <v>0</v>
      </c>
      <c r="Q356" s="73" t="inlineStr">
        <is>
          <t>D</t>
        </is>
      </c>
      <c r="R356" s="73" t="n">
        <v>0</v>
      </c>
      <c r="S356" s="73" t="inlineStr">
        <is>
          <t>D</t>
        </is>
      </c>
      <c r="T356" s="73" t="n">
        <v>0</v>
      </c>
      <c r="U356" s="73" t="inlineStr">
        <is>
          <t>D</t>
        </is>
      </c>
      <c r="V356" s="73" t="n">
        <v>0</v>
      </c>
      <c r="W356" s="73" t="inlineStr">
        <is>
          <t>D</t>
        </is>
      </c>
      <c r="X356" s="73" t="n">
        <v>0</v>
      </c>
      <c r="Y356" s="73" t="inlineStr">
        <is>
          <t>D</t>
        </is>
      </c>
      <c r="Z356" s="73" t="n">
        <v>0</v>
      </c>
      <c r="AA356" s="73" t="inlineStr">
        <is>
          <t>D</t>
        </is>
      </c>
      <c r="AB356" s="73" t="n">
        <v>0</v>
      </c>
      <c r="AC356" s="73" t="inlineStr"/>
      <c r="AD356" s="73" t="n">
        <v>0</v>
      </c>
      <c r="AE356" s="73" t="inlineStr">
        <is>
          <t>D</t>
        </is>
      </c>
      <c r="AF356" s="73" t="n">
        <v>0</v>
      </c>
      <c r="AG356" s="73" t="inlineStr">
        <is>
          <t>D</t>
        </is>
      </c>
      <c r="AH356" s="73" t="n">
        <v>0</v>
      </c>
      <c r="AI356" s="73" t="inlineStr">
        <is>
          <t>D</t>
        </is>
      </c>
      <c r="AJ356" s="73" t="n">
        <v>0</v>
      </c>
      <c r="AK356" s="73" t="inlineStr">
        <is>
          <t>D</t>
        </is>
      </c>
      <c r="AL356" s="73" t="n">
        <v>0</v>
      </c>
      <c r="AM356" s="73" t="inlineStr">
        <is>
          <t>D</t>
        </is>
      </c>
      <c r="AN356" s="73" t="n">
        <v>0</v>
      </c>
      <c r="AO356" s="73" t="inlineStr">
        <is>
          <t>P</t>
        </is>
      </c>
      <c r="AP356" s="73" t="n">
        <v>0</v>
      </c>
      <c r="AQ356" s="73" t="inlineStr"/>
      <c r="AR356" s="73" t="n">
        <v>0</v>
      </c>
      <c r="AS356" s="73" t="inlineStr">
        <is>
          <t>P</t>
        </is>
      </c>
      <c r="AT356" s="73" t="n">
        <v>0</v>
      </c>
      <c r="AU356" s="73" t="inlineStr">
        <is>
          <t>D</t>
        </is>
      </c>
      <c r="AV356" s="73" t="n">
        <v>0</v>
      </c>
      <c r="AW356" s="73" t="inlineStr">
        <is>
          <t>D</t>
        </is>
      </c>
      <c r="AX356" s="73" t="n">
        <v>0</v>
      </c>
      <c r="AY356" s="73" t="inlineStr">
        <is>
          <t>P5,D5</t>
        </is>
      </c>
      <c r="AZ356" s="73" t="n">
        <v>0</v>
      </c>
      <c r="BA356" s="73" t="inlineStr">
        <is>
          <t>D</t>
        </is>
      </c>
      <c r="BB356" s="73" t="n">
        <v>0</v>
      </c>
      <c r="BC356" s="73" t="inlineStr">
        <is>
          <t>D</t>
        </is>
      </c>
      <c r="BD356" s="73" t="n">
        <v>0</v>
      </c>
      <c r="BE356" s="73" t="inlineStr"/>
      <c r="BF356" s="73" t="n">
        <v>0</v>
      </c>
      <c r="BG356" s="73" t="inlineStr">
        <is>
          <t>D</t>
        </is>
      </c>
      <c r="BH356" s="73" t="n">
        <v>0</v>
      </c>
      <c r="BI356" s="73" t="inlineStr">
        <is>
          <t>D</t>
        </is>
      </c>
      <c r="BJ356" s="73" t="n">
        <v>0</v>
      </c>
      <c r="BK356" s="73" t="inlineStr">
        <is>
          <t>D</t>
        </is>
      </c>
      <c r="BL356" s="73" t="n">
        <v>0</v>
      </c>
      <c r="BM356" s="73" t="inlineStr">
        <is>
          <t>D</t>
        </is>
      </c>
      <c r="BN356" s="73" t="n">
        <v>0</v>
      </c>
      <c r="BO356" s="73" t="n"/>
      <c r="BP356" s="73" t="n"/>
      <c r="BQ356" s="165">
        <f>COUNTIF($G356:$BP356,"a")+COUNTIF($G356:$BP356,"r0,a5")/2+COUNTIF($G356:$BP356,"p5,a5")/2</f>
        <v/>
      </c>
      <c r="BR356" s="165">
        <f>COUNTIF($G356:$BP356,"d")+COUNTIF($G356:$BP356,"r0,d5")/2+COUNTIF($G356:$BP356,"p5,d5")/2</f>
        <v/>
      </c>
      <c r="BS356" s="165">
        <f>COUNTIF($G356:$BP356,"b")+COUNTIF($G356:$BP356,"r0,b5")/2+COUNTIF($G356:$BP356,"p5,b5")/2</f>
        <v/>
      </c>
      <c r="BT356" s="165">
        <f>COUNTIF($G356:$BP356,"c")+COUNTIF($G356:$BP356,"r0,c5")/2+COUNTIF($G356:$BP356,"p5,c5")/2</f>
        <v/>
      </c>
      <c r="BU356" s="165">
        <f>COUNTIF($G356:$BP356,"KH")+COUNTIF($G356:$BP356,"TL")+COUNTIF($G356:$BP356,"L")</f>
        <v/>
      </c>
      <c r="BV356" s="165" t="n"/>
      <c r="BW356" s="165">
        <f>COUNTIF($G356:$BP356,"hh")</f>
        <v/>
      </c>
      <c r="BX356" s="165">
        <f>COUNTIF($G356:$BP356,"nt7")</f>
        <v/>
      </c>
      <c r="BY356" s="165">
        <f>COUNTIF($G356:$BP356,"P")+COUNTIF($G356:$BP356,"p5,a5")/2+COUNTIF($G356:$BP356,"p5,b5")/2+COUNTIF($G356:$BP356,"p5,c5")/2+COUNTIF($G356:$BP356,"p5,d5")/2</f>
        <v/>
      </c>
      <c r="BZ356" s="166">
        <f>SUBTOTAL(9,BQ356:BY356)</f>
        <v/>
      </c>
      <c r="CA356" s="167">
        <f>SUM(J356,L356,N356,P356,R356,T356,X356,Z356,AB356,AD356,AF356,AH356,AL356,AN356,AP356,AR356,AT356,AV356,AZ356,BB356,BD356,BF356,BH356,BP356)</f>
        <v/>
      </c>
      <c r="CB356" s="168">
        <f>SUM(H356,V356,AJ356,AX356,BL356)</f>
        <v/>
      </c>
      <c r="CC356" s="24">
        <f>SUM(BJ356,BN356)</f>
        <v/>
      </c>
      <c r="CD356" s="169">
        <f>IF(BZ356&gt;25,4,IF(BZ356&gt;18,3,IF(BZ356&gt;12,2,IF(BZ356&gt;4,1,0))))-BX356-2+1</f>
        <v/>
      </c>
      <c r="CE356" s="30" t="n"/>
      <c r="CF356" s="169">
        <f>CD356*CI356</f>
        <v/>
      </c>
      <c r="CG356" s="170">
        <f>F356-BY356+1</f>
        <v/>
      </c>
      <c r="CH356" s="169">
        <f>CE356*16</f>
        <v/>
      </c>
      <c r="CI356" s="171">
        <f>VLOOKUP(A356,[1]DATA!$A$6:$AI$331,34,0)</f>
        <v/>
      </c>
      <c r="CJ356" s="172">
        <f>VLOOKUP(A356,[2]CHAMCONG!A$7:CI$333,79,0)</f>
        <v/>
      </c>
      <c r="CK356" s="173">
        <f>CJ356-CA356</f>
        <v/>
      </c>
    </row>
    <row r="357">
      <c r="A357" s="83" t="inlineStr">
        <is>
          <t>A2143</t>
        </is>
      </c>
      <c r="B357" s="70" t="inlineStr">
        <is>
          <t>Nguyễn Trung Hiếu</t>
        </is>
      </c>
      <c r="C357" s="77" t="inlineStr">
        <is>
          <t>X1 Ép - A</t>
        </is>
      </c>
      <c r="D357" s="84" t="inlineStr">
        <is>
          <t>Trực tiếp</t>
        </is>
      </c>
      <c r="E357" s="69" t="inlineStr">
        <is>
          <t>2022-01-20</t>
        </is>
      </c>
      <c r="F357" s="69" t="inlineStr"/>
      <c r="G357" s="73" t="inlineStr">
        <is>
          <t>A</t>
        </is>
      </c>
      <c r="H357" s="73" t="n">
        <v>4</v>
      </c>
      <c r="I357" s="75" t="inlineStr">
        <is>
          <t>C</t>
        </is>
      </c>
      <c r="J357" s="75" t="n">
        <v>4</v>
      </c>
      <c r="K357" s="73" t="inlineStr">
        <is>
          <t>C</t>
        </is>
      </c>
      <c r="L357" s="73" t="n">
        <v>4</v>
      </c>
      <c r="M357" s="73" t="inlineStr">
        <is>
          <t>C</t>
        </is>
      </c>
      <c r="N357" s="73" t="n">
        <v>4</v>
      </c>
      <c r="O357" s="75" t="inlineStr"/>
      <c r="P357" s="75" t="n">
        <v>0</v>
      </c>
      <c r="Q357" s="73" t="inlineStr">
        <is>
          <t>P0</t>
        </is>
      </c>
      <c r="R357" s="73" t="n">
        <v>0</v>
      </c>
      <c r="S357" s="73" t="inlineStr">
        <is>
          <t>A</t>
        </is>
      </c>
      <c r="T357" s="73" t="n">
        <v>0</v>
      </c>
      <c r="U357" s="73" t="inlineStr">
        <is>
          <t>A</t>
        </is>
      </c>
      <c r="V357" s="73" t="n">
        <v>4</v>
      </c>
      <c r="W357" s="73" t="inlineStr">
        <is>
          <t>P</t>
        </is>
      </c>
      <c r="X357" s="73" t="n">
        <v>0</v>
      </c>
      <c r="Y357" s="73" t="inlineStr">
        <is>
          <t>A</t>
        </is>
      </c>
      <c r="Z357" s="73" t="n">
        <v>4</v>
      </c>
      <c r="AA357" s="73" t="inlineStr">
        <is>
          <t>A</t>
        </is>
      </c>
      <c r="AB357" s="73" t="n">
        <v>4</v>
      </c>
      <c r="AC357" s="73" t="inlineStr"/>
      <c r="AD357" s="73" t="n">
        <v>0</v>
      </c>
      <c r="AE357" s="73" t="inlineStr">
        <is>
          <t>C</t>
        </is>
      </c>
      <c r="AF357" s="73" t="n">
        <v>4</v>
      </c>
      <c r="AG357" s="73" t="inlineStr">
        <is>
          <t>C</t>
        </is>
      </c>
      <c r="AH357" s="73" t="n">
        <v>4</v>
      </c>
      <c r="AI357" s="73" t="inlineStr">
        <is>
          <t>C</t>
        </is>
      </c>
      <c r="AJ357" s="73" t="n">
        <v>4</v>
      </c>
      <c r="AK357" s="73" t="inlineStr">
        <is>
          <t>C</t>
        </is>
      </c>
      <c r="AL357" s="73" t="n">
        <v>4</v>
      </c>
      <c r="AM357" s="73" t="inlineStr">
        <is>
          <t>C</t>
        </is>
      </c>
      <c r="AN357" s="73" t="n">
        <v>4</v>
      </c>
      <c r="AO357" s="73" t="inlineStr">
        <is>
          <t>P</t>
        </is>
      </c>
      <c r="AP357" s="73" t="n">
        <v>0</v>
      </c>
      <c r="AQ357" s="73" t="inlineStr"/>
      <c r="AR357" s="73" t="n">
        <v>0</v>
      </c>
      <c r="AS357" s="73" t="inlineStr">
        <is>
          <t>P</t>
        </is>
      </c>
      <c r="AT357" s="73" t="n">
        <v>0</v>
      </c>
      <c r="AU357" s="73" t="inlineStr">
        <is>
          <t>A</t>
        </is>
      </c>
      <c r="AV357" s="73" t="n">
        <v>4</v>
      </c>
      <c r="AW357" s="73" t="inlineStr">
        <is>
          <t>A</t>
        </is>
      </c>
      <c r="AX357" s="73" t="n">
        <v>4</v>
      </c>
      <c r="AY357" s="73" t="inlineStr">
        <is>
          <t>A</t>
        </is>
      </c>
      <c r="AZ357" s="73" t="n">
        <v>4</v>
      </c>
      <c r="BA357" s="73" t="inlineStr">
        <is>
          <t>A</t>
        </is>
      </c>
      <c r="BB357" s="73" t="n">
        <v>4</v>
      </c>
      <c r="BC357" s="73" t="inlineStr">
        <is>
          <t>A</t>
        </is>
      </c>
      <c r="BD357" s="73" t="n">
        <v>4</v>
      </c>
      <c r="BE357" s="73" t="inlineStr"/>
      <c r="BF357" s="73" t="n">
        <v>12</v>
      </c>
      <c r="BG357" s="73" t="inlineStr">
        <is>
          <t>A</t>
        </is>
      </c>
      <c r="BH357" s="73" t="n">
        <v>4</v>
      </c>
      <c r="BI357" s="73" t="inlineStr">
        <is>
          <t>A</t>
        </is>
      </c>
      <c r="BJ357" s="73" t="n">
        <v>4</v>
      </c>
      <c r="BK357" s="73" t="inlineStr">
        <is>
          <t>A</t>
        </is>
      </c>
      <c r="BL357" s="73" t="n">
        <v>4</v>
      </c>
      <c r="BM357" s="73" t="inlineStr">
        <is>
          <t>A</t>
        </is>
      </c>
      <c r="BN357" s="73" t="n">
        <v>4</v>
      </c>
      <c r="BO357" s="73" t="n"/>
      <c r="BP357" s="73" t="n"/>
      <c r="BQ357" s="165">
        <f>COUNTIF($G357:$BP357,"a")+COUNTIF($G357:$BP357,"r0,a5")/2+COUNTIF($G357:$BP357,"p5,a5")/2</f>
        <v/>
      </c>
      <c r="BR357" s="165">
        <f>COUNTIF($G357:$BP357,"d")+COUNTIF($G357:$BP357,"r0,d5")/2+COUNTIF($G357:$BP357,"p5,d5")/2</f>
        <v/>
      </c>
      <c r="BS357" s="165">
        <f>COUNTIF($G357:$BP357,"b")+COUNTIF($G357:$BP357,"r0,b5")/2+COUNTIF($G357:$BP357,"p5,b5")/2</f>
        <v/>
      </c>
      <c r="BT357" s="165">
        <f>COUNTIF($G357:$BP357,"c")+COUNTIF($G357:$BP357,"r0,c5")/2+COUNTIF($G357:$BP357,"p5,c5")/2</f>
        <v/>
      </c>
      <c r="BU357" s="165">
        <f>COUNTIF($G357:$BP357,"KH")+COUNTIF($G357:$BP357,"TL")+COUNTIF($G357:$BP357,"L")</f>
        <v/>
      </c>
      <c r="BV357" s="165" t="n"/>
      <c r="BW357" s="165">
        <f>COUNTIF($G357:$BP357,"hh")</f>
        <v/>
      </c>
      <c r="BX357" s="165">
        <f>COUNTIF($G357:$BP357,"nt7")</f>
        <v/>
      </c>
      <c r="BY357" s="165">
        <f>COUNTIF($G357:$BP357,"P")+COUNTIF($G357:$BP357,"p5,a5")/2+COUNTIF($G357:$BP357,"p5,b5")/2+COUNTIF($G357:$BP357,"p5,c5")/2+COUNTIF($G357:$BP357,"p5,d5")/2</f>
        <v/>
      </c>
      <c r="BZ357" s="166">
        <f>SUBTOTAL(9,BQ357:BY357)</f>
        <v/>
      </c>
      <c r="CA357" s="167">
        <f>SUM(J357,L357,N357,P357,R357,T357,X357,Z357,AB357,AD357,AF357,AH357,AL357,AN357,AP357,AR357,AT357,AV357,AZ357,BB357,BD357,BF357,BH357,BP357)</f>
        <v/>
      </c>
      <c r="CB357" s="168">
        <f>SUM(H357,V357,AJ357,AX357,BL357)</f>
        <v/>
      </c>
      <c r="CC357" s="24">
        <f>SUM(BJ357,BN357)</f>
        <v/>
      </c>
      <c r="CD357" s="169">
        <f>IF(BZ357&gt;25,4,IF(BZ357&gt;18,3,IF(BZ357&gt;12,2,IF(BZ357&gt;4,1,0))))-BX357-2+1</f>
        <v/>
      </c>
      <c r="CE357" s="30" t="n"/>
      <c r="CF357" s="169">
        <f>CD357*CI357</f>
        <v/>
      </c>
      <c r="CG357" s="170">
        <f>F357-BY357+1</f>
        <v/>
      </c>
      <c r="CH357" s="169">
        <f>CE357*16</f>
        <v/>
      </c>
      <c r="CI357" s="171">
        <f>VLOOKUP(A357,[1]DATA!$A$6:$AI$331,34,0)</f>
        <v/>
      </c>
      <c r="CJ357" s="172">
        <f>VLOOKUP(A357,[2]CHAMCONG!A$7:CI$333,79,0)</f>
        <v/>
      </c>
      <c r="CK357" s="173">
        <f>CJ357-CA357</f>
        <v/>
      </c>
    </row>
    <row r="358">
      <c r="A358" s="83" t="inlineStr">
        <is>
          <t>A2145</t>
        </is>
      </c>
      <c r="B358" s="70" t="inlineStr">
        <is>
          <t>Trần Ngọc Hưng</t>
        </is>
      </c>
      <c r="C358" s="77" t="inlineStr">
        <is>
          <t>KINH DOANH</t>
        </is>
      </c>
      <c r="D358" s="84" t="inlineStr">
        <is>
          <t>Gián tiếp</t>
        </is>
      </c>
      <c r="E358" s="69" t="inlineStr">
        <is>
          <t>2022-02-10</t>
        </is>
      </c>
      <c r="F358" s="69" t="inlineStr"/>
      <c r="G358" s="73" t="inlineStr">
        <is>
          <t>D</t>
        </is>
      </c>
      <c r="H358" s="73" t="n">
        <v>0</v>
      </c>
      <c r="I358" s="75" t="inlineStr">
        <is>
          <t>D</t>
        </is>
      </c>
      <c r="J358" s="75" t="n">
        <v>0</v>
      </c>
      <c r="K358" s="73" t="inlineStr">
        <is>
          <t>P</t>
        </is>
      </c>
      <c r="L358" s="73" t="n">
        <v>0</v>
      </c>
      <c r="M358" s="73" t="inlineStr">
        <is>
          <t>P</t>
        </is>
      </c>
      <c r="N358" s="73" t="n">
        <v>0</v>
      </c>
      <c r="O358" s="75" t="inlineStr"/>
      <c r="P358" s="75" t="n">
        <v>0</v>
      </c>
      <c r="Q358" s="73" t="inlineStr">
        <is>
          <t>D</t>
        </is>
      </c>
      <c r="R358" s="73" t="n">
        <v>0</v>
      </c>
      <c r="S358" s="73" t="inlineStr">
        <is>
          <t>D</t>
        </is>
      </c>
      <c r="T358" s="73" t="n">
        <v>0</v>
      </c>
      <c r="U358" s="73" t="inlineStr">
        <is>
          <t>D</t>
        </is>
      </c>
      <c r="V358" s="73" t="n">
        <v>0</v>
      </c>
      <c r="W358" s="73" t="inlineStr">
        <is>
          <t>D</t>
        </is>
      </c>
      <c r="X358" s="73" t="n">
        <v>0</v>
      </c>
      <c r="Y358" s="73" t="inlineStr">
        <is>
          <t>D</t>
        </is>
      </c>
      <c r="Z358" s="73" t="n">
        <v>0</v>
      </c>
      <c r="AA358" s="73" t="inlineStr">
        <is>
          <t>D</t>
        </is>
      </c>
      <c r="AB358" s="73" t="n">
        <v>0</v>
      </c>
      <c r="AC358" s="73" t="inlineStr"/>
      <c r="AD358" s="73" t="n">
        <v>0</v>
      </c>
      <c r="AE358" s="73" t="inlineStr">
        <is>
          <t>D</t>
        </is>
      </c>
      <c r="AF358" s="73" t="n">
        <v>0</v>
      </c>
      <c r="AG358" s="73" t="inlineStr">
        <is>
          <t>D</t>
        </is>
      </c>
      <c r="AH358" s="73" t="n">
        <v>0</v>
      </c>
      <c r="AI358" s="73" t="inlineStr">
        <is>
          <t>P0</t>
        </is>
      </c>
      <c r="AJ358" s="73" t="n">
        <v>0</v>
      </c>
      <c r="AK358" s="73" t="inlineStr">
        <is>
          <t>P5,D5</t>
        </is>
      </c>
      <c r="AL358" s="73" t="n">
        <v>0</v>
      </c>
      <c r="AM358" s="73" t="inlineStr">
        <is>
          <t>P</t>
        </is>
      </c>
      <c r="AN358" s="73" t="n">
        <v>0</v>
      </c>
      <c r="AO358" s="73" t="inlineStr">
        <is>
          <t>P</t>
        </is>
      </c>
      <c r="AP358" s="73" t="n">
        <v>0</v>
      </c>
      <c r="AQ358" s="73" t="inlineStr"/>
      <c r="AR358" s="73" t="n">
        <v>0</v>
      </c>
      <c r="AS358" s="73" t="inlineStr">
        <is>
          <t>P</t>
        </is>
      </c>
      <c r="AT358" s="73" t="n">
        <v>0</v>
      </c>
      <c r="AU358" s="73" t="inlineStr">
        <is>
          <t>D</t>
        </is>
      </c>
      <c r="AV358" s="73" t="n">
        <v>0</v>
      </c>
      <c r="AW358" s="73" t="inlineStr">
        <is>
          <t>D</t>
        </is>
      </c>
      <c r="AX358" s="73" t="n">
        <v>0</v>
      </c>
      <c r="AY358" s="73" t="inlineStr">
        <is>
          <t>D</t>
        </is>
      </c>
      <c r="AZ358" s="73" t="n">
        <v>0</v>
      </c>
      <c r="BA358" s="73" t="inlineStr">
        <is>
          <t>D</t>
        </is>
      </c>
      <c r="BB358" s="73" t="n">
        <v>0</v>
      </c>
      <c r="BC358" s="73" t="inlineStr">
        <is>
          <t>P</t>
        </is>
      </c>
      <c r="BD358" s="73" t="n">
        <v>0</v>
      </c>
      <c r="BE358" s="73" t="inlineStr"/>
      <c r="BF358" s="73" t="n">
        <v>0</v>
      </c>
      <c r="BG358" s="73" t="inlineStr">
        <is>
          <t>P</t>
        </is>
      </c>
      <c r="BH358" s="73" t="n">
        <v>0</v>
      </c>
      <c r="BI358" s="73" t="inlineStr">
        <is>
          <t>D</t>
        </is>
      </c>
      <c r="BJ358" s="73" t="n">
        <v>0</v>
      </c>
      <c r="BK358" s="73" t="inlineStr">
        <is>
          <t>D</t>
        </is>
      </c>
      <c r="BL358" s="73" t="n">
        <v>0</v>
      </c>
      <c r="BM358" s="73" t="inlineStr">
        <is>
          <t>D</t>
        </is>
      </c>
      <c r="BN358" s="73" t="n">
        <v>0</v>
      </c>
      <c r="BO358" s="73" t="n"/>
      <c r="BP358" s="73" t="n"/>
      <c r="BQ358" s="165">
        <f>COUNTIF($G358:$BP358,"a")+COUNTIF($G358:$BP358,"r0,a5")/2+COUNTIF($G358:$BP358,"p5,a5")/2</f>
        <v/>
      </c>
      <c r="BR358" s="165">
        <f>COUNTIF($G358:$BP358,"d")+COUNTIF($G358:$BP358,"r0,d5")/2+COUNTIF($G358:$BP358,"p5,d5")/2</f>
        <v/>
      </c>
      <c r="BS358" s="165">
        <f>COUNTIF($G358:$BP358,"b")+COUNTIF($G358:$BP358,"r0,b5")/2+COUNTIF($G358:$BP358,"p5,b5")/2</f>
        <v/>
      </c>
      <c r="BT358" s="165">
        <f>COUNTIF($G358:$BP358,"c")+COUNTIF($G358:$BP358,"r0,c5")/2+COUNTIF($G358:$BP358,"p5,c5")/2</f>
        <v/>
      </c>
      <c r="BU358" s="165">
        <f>COUNTIF($G358:$BP358,"KH")+COUNTIF($G358:$BP358,"TL")+COUNTIF($G358:$BP358,"L")</f>
        <v/>
      </c>
      <c r="BV358" s="165" t="n"/>
      <c r="BW358" s="165">
        <f>COUNTIF($G358:$BP358,"hh")</f>
        <v/>
      </c>
      <c r="BX358" s="165">
        <f>COUNTIF($G358:$BP358,"nt7")</f>
        <v/>
      </c>
      <c r="BY358" s="165">
        <f>COUNTIF($G358:$BP358,"P")+COUNTIF($G358:$BP358,"p5,a5")/2+COUNTIF($G358:$BP358,"p5,b5")/2+COUNTIF($G358:$BP358,"p5,c5")/2+COUNTIF($G358:$BP358,"p5,d5")/2</f>
        <v/>
      </c>
      <c r="BZ358" s="166">
        <f>SUBTOTAL(9,BQ358:BY358)</f>
        <v/>
      </c>
      <c r="CA358" s="167">
        <f>SUM(J358,L358,N358,P358,R358,T358,X358,Z358,AB358,AD358,AF358,AH358,AL358,AN358,AP358,AR358,AT358,AV358,AZ358,BB358,BD358,BF358,BH358,BP358)</f>
        <v/>
      </c>
      <c r="CB358" s="168">
        <f>SUM(H358,V358,AJ358,AX358,BL358)</f>
        <v/>
      </c>
      <c r="CC358" s="24">
        <f>SUM(BJ358,BN358)</f>
        <v/>
      </c>
      <c r="CD358" s="169">
        <f>IF(BZ358&gt;25,4,IF(BZ358&gt;18,3,IF(BZ358&gt;12,2,IF(BZ358&gt;4,1,0))))-BX358-2+1</f>
        <v/>
      </c>
      <c r="CE358" s="30" t="n"/>
      <c r="CF358" s="169">
        <f>CD358*CI358</f>
        <v/>
      </c>
      <c r="CG358" s="170">
        <f>F358-BY358+1</f>
        <v/>
      </c>
      <c r="CH358" s="169">
        <f>CE358*16</f>
        <v/>
      </c>
      <c r="CI358" s="171">
        <f>VLOOKUP(A358,[1]DATA!$A$6:$AI$331,34,0)</f>
        <v/>
      </c>
      <c r="CJ358" s="172">
        <f>VLOOKUP(A358,[2]CHAMCONG!A$7:CI$333,79,0)</f>
        <v/>
      </c>
      <c r="CK358" s="173">
        <f>CJ358-CA358</f>
        <v/>
      </c>
    </row>
    <row r="359">
      <c r="A359" s="83" t="inlineStr">
        <is>
          <t>A2146</t>
        </is>
      </c>
      <c r="B359" s="70" t="inlineStr">
        <is>
          <t>Võ Lương Duyên</t>
        </is>
      </c>
      <c r="C359" s="77" t="inlineStr">
        <is>
          <t>QA/QC Hành Chính</t>
        </is>
      </c>
      <c r="D359" s="84" t="inlineStr">
        <is>
          <t>Gián tiếp</t>
        </is>
      </c>
      <c r="E359" s="69" t="inlineStr">
        <is>
          <t>2022-02-10</t>
        </is>
      </c>
      <c r="F359" s="69" t="inlineStr"/>
      <c r="G359" s="73" t="inlineStr">
        <is>
          <t>D</t>
        </is>
      </c>
      <c r="H359" s="73" t="n">
        <v>0</v>
      </c>
      <c r="I359" s="75" t="inlineStr">
        <is>
          <t>D</t>
        </is>
      </c>
      <c r="J359" s="75" t="n">
        <v>0</v>
      </c>
      <c r="K359" s="73" t="inlineStr">
        <is>
          <t>D</t>
        </is>
      </c>
      <c r="L359" s="73" t="n">
        <v>0</v>
      </c>
      <c r="M359" s="73" t="inlineStr">
        <is>
          <t>D</t>
        </is>
      </c>
      <c r="N359" s="73" t="n">
        <v>0</v>
      </c>
      <c r="O359" s="75" t="inlineStr"/>
      <c r="P359" s="75" t="n">
        <v>0</v>
      </c>
      <c r="Q359" s="73" t="inlineStr">
        <is>
          <t>D</t>
        </is>
      </c>
      <c r="R359" s="73" t="n">
        <v>0</v>
      </c>
      <c r="S359" s="73" t="inlineStr">
        <is>
          <t>D</t>
        </is>
      </c>
      <c r="T359" s="73" t="n">
        <v>0</v>
      </c>
      <c r="U359" s="73" t="inlineStr">
        <is>
          <t>D</t>
        </is>
      </c>
      <c r="V359" s="73" t="n">
        <v>0</v>
      </c>
      <c r="W359" s="73" t="inlineStr">
        <is>
          <t>D</t>
        </is>
      </c>
      <c r="X359" s="73" t="n">
        <v>0</v>
      </c>
      <c r="Y359" s="73" t="inlineStr">
        <is>
          <t>D</t>
        </is>
      </c>
      <c r="Z359" s="73" t="n">
        <v>0</v>
      </c>
      <c r="AA359" s="73" t="inlineStr">
        <is>
          <t>P</t>
        </is>
      </c>
      <c r="AB359" s="73" t="n">
        <v>0</v>
      </c>
      <c r="AC359" s="73" t="inlineStr"/>
      <c r="AD359" s="73" t="n">
        <v>0</v>
      </c>
      <c r="AE359" s="73" t="inlineStr">
        <is>
          <t>P</t>
        </is>
      </c>
      <c r="AF359" s="73" t="n">
        <v>0</v>
      </c>
      <c r="AG359" s="73" t="inlineStr">
        <is>
          <t>P</t>
        </is>
      </c>
      <c r="AH359" s="73" t="n">
        <v>0</v>
      </c>
      <c r="AI359" s="73" t="inlineStr">
        <is>
          <t>P</t>
        </is>
      </c>
      <c r="AJ359" s="73" t="n">
        <v>0</v>
      </c>
      <c r="AK359" s="73" t="inlineStr">
        <is>
          <t>P</t>
        </is>
      </c>
      <c r="AL359" s="73" t="n">
        <v>0</v>
      </c>
      <c r="AM359" s="73" t="inlineStr">
        <is>
          <t>P</t>
        </is>
      </c>
      <c r="AN359" s="73" t="n">
        <v>0</v>
      </c>
      <c r="AO359" s="73" t="inlineStr">
        <is>
          <t>P</t>
        </is>
      </c>
      <c r="AP359" s="73" t="n">
        <v>0</v>
      </c>
      <c r="AQ359" s="73" t="inlineStr"/>
      <c r="AR359" s="73" t="n">
        <v>0</v>
      </c>
      <c r="AS359" s="73" t="inlineStr">
        <is>
          <t>P</t>
        </is>
      </c>
      <c r="AT359" s="73" t="n">
        <v>0</v>
      </c>
      <c r="AU359" s="73" t="inlineStr">
        <is>
          <t>P</t>
        </is>
      </c>
      <c r="AV359" s="73" t="n">
        <v>0</v>
      </c>
      <c r="AW359" s="73" t="inlineStr">
        <is>
          <t>P</t>
        </is>
      </c>
      <c r="AX359" s="73" t="n">
        <v>0</v>
      </c>
      <c r="AY359" s="73" t="inlineStr">
        <is>
          <t>P</t>
        </is>
      </c>
      <c r="AZ359" s="73" t="n">
        <v>0</v>
      </c>
      <c r="BA359" s="73" t="inlineStr">
        <is>
          <t>P</t>
        </is>
      </c>
      <c r="BB359" s="73" t="n">
        <v>0</v>
      </c>
      <c r="BC359" s="73" t="inlineStr">
        <is>
          <t>P</t>
        </is>
      </c>
      <c r="BD359" s="73" t="n">
        <v>0</v>
      </c>
      <c r="BE359" s="73" t="inlineStr"/>
      <c r="BF359" s="73" t="n">
        <v>0</v>
      </c>
      <c r="BG359" s="73" t="inlineStr">
        <is>
          <t>P</t>
        </is>
      </c>
      <c r="BH359" s="73" t="n">
        <v>0</v>
      </c>
      <c r="BI359" s="73" t="inlineStr">
        <is>
          <t>P</t>
        </is>
      </c>
      <c r="BJ359" s="73" t="n">
        <v>0</v>
      </c>
      <c r="BK359" s="73" t="inlineStr">
        <is>
          <t>P</t>
        </is>
      </c>
      <c r="BL359" s="73" t="n">
        <v>0</v>
      </c>
      <c r="BM359" s="73" t="inlineStr">
        <is>
          <t>P</t>
        </is>
      </c>
      <c r="BN359" s="73" t="n">
        <v>0</v>
      </c>
      <c r="BO359" s="73" t="n"/>
      <c r="BP359" s="73" t="n"/>
      <c r="BQ359" s="165">
        <f>COUNTIF($G359:$BP359,"a")+COUNTIF($G359:$BP359,"r0,a5")/2+COUNTIF($G359:$BP359,"p5,a5")/2</f>
        <v/>
      </c>
      <c r="BR359" s="165">
        <f>COUNTIF($G359:$BP359,"d")+COUNTIF($G359:$BP359,"r0,d5")/2+COUNTIF($G359:$BP359,"p5,d5")/2</f>
        <v/>
      </c>
      <c r="BS359" s="165">
        <f>COUNTIF($G359:$BP359,"b")+COUNTIF($G359:$BP359,"r0,b5")/2+COUNTIF($G359:$BP359,"p5,b5")/2</f>
        <v/>
      </c>
      <c r="BT359" s="165">
        <f>COUNTIF($G359:$BP359,"c")+COUNTIF($G359:$BP359,"r0,c5")/2+COUNTIF($G359:$BP359,"p5,c5")/2</f>
        <v/>
      </c>
      <c r="BU359" s="165">
        <f>COUNTIF($G359:$BP359,"KH")+COUNTIF($G359:$BP359,"TL")+COUNTIF($G359:$BP359,"L")</f>
        <v/>
      </c>
      <c r="BV359" s="165" t="n"/>
      <c r="BW359" s="165">
        <f>COUNTIF($G359:$BP359,"hh")</f>
        <v/>
      </c>
      <c r="BX359" s="165">
        <f>COUNTIF($G359:$BP359,"nt7")</f>
        <v/>
      </c>
      <c r="BY359" s="165">
        <f>COUNTIF($G359:$BP359,"P")+COUNTIF($G359:$BP359,"p5,a5")/2+COUNTIF($G359:$BP359,"p5,b5")/2+COUNTIF($G359:$BP359,"p5,c5")/2+COUNTIF($G359:$BP359,"p5,d5")/2</f>
        <v/>
      </c>
      <c r="BZ359" s="166">
        <f>SUBTOTAL(9,BQ359:BY359)</f>
        <v/>
      </c>
      <c r="CA359" s="167">
        <f>SUM(J359,L359,N359,P359,R359,T359,X359,Z359,AB359,AD359,AF359,AH359,AL359,AN359,AP359,AR359,AT359,AV359,AZ359,BB359,BD359,BF359,BH359,BP359)</f>
        <v/>
      </c>
      <c r="CB359" s="168">
        <f>SUM(H359,V359,AJ359,AX359,BL359)</f>
        <v/>
      </c>
      <c r="CC359" s="24">
        <f>SUM(BJ359,BN359)</f>
        <v/>
      </c>
      <c r="CD359" s="169">
        <f>IF(BZ359&gt;25,4,IF(BZ359&gt;18,3,IF(BZ359&gt;12,2,IF(BZ359&gt;4,1,0))))-BX359-2+1</f>
        <v/>
      </c>
      <c r="CE359" s="30" t="n"/>
      <c r="CF359" s="169">
        <f>CD359*CI359</f>
        <v/>
      </c>
      <c r="CG359" s="170">
        <f>F359-BY359+1</f>
        <v/>
      </c>
      <c r="CH359" s="169">
        <f>CE359*16</f>
        <v/>
      </c>
      <c r="CI359" s="171">
        <f>VLOOKUP(A359,[1]DATA!$A$6:$AI$331,34,0)</f>
        <v/>
      </c>
      <c r="CJ359" s="172">
        <f>VLOOKUP(A359,[2]CHAMCONG!A$7:CI$333,79,0)</f>
        <v/>
      </c>
      <c r="CK359" s="173">
        <f>CJ359-CA359</f>
        <v/>
      </c>
    </row>
    <row r="360">
      <c r="A360" s="83" t="inlineStr">
        <is>
          <t>A2152</t>
        </is>
      </c>
      <c r="B360" s="70" t="inlineStr">
        <is>
          <t>Trần Thị Ngân</t>
        </is>
      </c>
      <c r="C360" s="77" t="inlineStr">
        <is>
          <t>QA/QC X1 Xi</t>
        </is>
      </c>
      <c r="D360" s="84" t="inlineStr">
        <is>
          <t>Trực tiếp</t>
        </is>
      </c>
      <c r="E360" s="69" t="inlineStr">
        <is>
          <t>2022-02-10</t>
        </is>
      </c>
      <c r="F360" s="69" t="inlineStr"/>
      <c r="G360" s="73" t="inlineStr">
        <is>
          <t>A</t>
        </is>
      </c>
      <c r="H360" s="73" t="n">
        <v>4</v>
      </c>
      <c r="I360" s="75" t="inlineStr">
        <is>
          <t>A</t>
        </is>
      </c>
      <c r="J360" s="75" t="n">
        <v>4</v>
      </c>
      <c r="K360" s="73" t="inlineStr">
        <is>
          <t>A</t>
        </is>
      </c>
      <c r="L360" s="73" t="n">
        <v>4</v>
      </c>
      <c r="M360" s="73" t="inlineStr">
        <is>
          <t>A</t>
        </is>
      </c>
      <c r="N360" s="73" t="n">
        <v>4</v>
      </c>
      <c r="O360" s="75" t="inlineStr"/>
      <c r="P360" s="75" t="n">
        <v>0</v>
      </c>
      <c r="Q360" s="73" t="inlineStr">
        <is>
          <t>C</t>
        </is>
      </c>
      <c r="R360" s="73" t="n">
        <v>4</v>
      </c>
      <c r="S360" s="73" t="inlineStr">
        <is>
          <t>C</t>
        </is>
      </c>
      <c r="T360" s="73" t="n">
        <v>4</v>
      </c>
      <c r="U360" s="73" t="inlineStr">
        <is>
          <t>C</t>
        </is>
      </c>
      <c r="V360" s="73" t="n">
        <v>4</v>
      </c>
      <c r="W360" s="73" t="inlineStr">
        <is>
          <t>C</t>
        </is>
      </c>
      <c r="X360" s="73" t="n">
        <v>4</v>
      </c>
      <c r="Y360" s="73" t="inlineStr">
        <is>
          <t>C</t>
        </is>
      </c>
      <c r="Z360" s="73" t="n">
        <v>4</v>
      </c>
      <c r="AA360" s="73" t="inlineStr">
        <is>
          <t>A</t>
        </is>
      </c>
      <c r="AB360" s="73" t="n">
        <v>0</v>
      </c>
      <c r="AC360" s="73" t="inlineStr"/>
      <c r="AD360" s="73" t="n">
        <v>0</v>
      </c>
      <c r="AE360" s="73" t="inlineStr">
        <is>
          <t>A</t>
        </is>
      </c>
      <c r="AF360" s="73" t="n">
        <v>4</v>
      </c>
      <c r="AG360" s="73" t="inlineStr">
        <is>
          <t>A</t>
        </is>
      </c>
      <c r="AH360" s="73" t="n">
        <v>4</v>
      </c>
      <c r="AI360" s="73" t="inlineStr">
        <is>
          <t>A</t>
        </is>
      </c>
      <c r="AJ360" s="73" t="n">
        <v>4</v>
      </c>
      <c r="AK360" s="73" t="inlineStr">
        <is>
          <t>A</t>
        </is>
      </c>
      <c r="AL360" s="73" t="n">
        <v>4</v>
      </c>
      <c r="AM360" s="73" t="inlineStr">
        <is>
          <t>A</t>
        </is>
      </c>
      <c r="AN360" s="73" t="n">
        <v>4</v>
      </c>
      <c r="AO360" s="73" t="inlineStr">
        <is>
          <t>A</t>
        </is>
      </c>
      <c r="AP360" s="73" t="n">
        <v>4</v>
      </c>
      <c r="AQ360" s="73" t="inlineStr"/>
      <c r="AR360" s="73" t="n">
        <v>0</v>
      </c>
      <c r="AS360" s="73" t="inlineStr">
        <is>
          <t>P</t>
        </is>
      </c>
      <c r="AT360" s="73" t="n">
        <v>0</v>
      </c>
      <c r="AU360" s="73" t="inlineStr">
        <is>
          <t>C</t>
        </is>
      </c>
      <c r="AV360" s="73" t="n">
        <v>4</v>
      </c>
      <c r="AW360" s="73" t="inlineStr">
        <is>
          <t>C</t>
        </is>
      </c>
      <c r="AX360" s="73" t="n">
        <v>4</v>
      </c>
      <c r="AY360" s="73" t="inlineStr">
        <is>
          <t>C</t>
        </is>
      </c>
      <c r="AZ360" s="73" t="n">
        <v>4</v>
      </c>
      <c r="BA360" s="73" t="inlineStr">
        <is>
          <t>C</t>
        </is>
      </c>
      <c r="BB360" s="73" t="n">
        <v>4</v>
      </c>
      <c r="BC360" s="73" t="inlineStr">
        <is>
          <t>C</t>
        </is>
      </c>
      <c r="BD360" s="73" t="n">
        <v>4</v>
      </c>
      <c r="BE360" s="73" t="inlineStr"/>
      <c r="BF360" s="73" t="n">
        <v>0</v>
      </c>
      <c r="BG360" s="73" t="inlineStr">
        <is>
          <t>A</t>
        </is>
      </c>
      <c r="BH360" s="73" t="n">
        <v>4</v>
      </c>
      <c r="BI360" s="73" t="inlineStr">
        <is>
          <t>A</t>
        </is>
      </c>
      <c r="BJ360" s="73" t="n">
        <v>4</v>
      </c>
      <c r="BK360" s="73" t="inlineStr">
        <is>
          <t>A</t>
        </is>
      </c>
      <c r="BL360" s="73" t="n">
        <v>4</v>
      </c>
      <c r="BM360" s="73" t="inlineStr">
        <is>
          <t>A</t>
        </is>
      </c>
      <c r="BN360" s="73" t="n">
        <v>4</v>
      </c>
      <c r="BO360" s="73" t="n"/>
      <c r="BP360" s="73" t="n"/>
      <c r="BQ360" s="165">
        <f>COUNTIF($G360:$BP360,"a")+COUNTIF($G360:$BP360,"r0,a5")/2+COUNTIF($G360:$BP360,"p5,a5")/2</f>
        <v/>
      </c>
      <c r="BR360" s="165">
        <f>COUNTIF($G360:$BP360,"d")+COUNTIF($G360:$BP360,"r0,d5")/2+COUNTIF($G360:$BP360,"p5,d5")/2</f>
        <v/>
      </c>
      <c r="BS360" s="165">
        <f>COUNTIF($G360:$BP360,"b")+COUNTIF($G360:$BP360,"r0,b5")/2+COUNTIF($G360:$BP360,"p5,b5")/2</f>
        <v/>
      </c>
      <c r="BT360" s="165">
        <f>COUNTIF($G360:$BP360,"c")+COUNTIF($G360:$BP360,"r0,c5")/2+COUNTIF($G360:$BP360,"p5,c5")/2</f>
        <v/>
      </c>
      <c r="BU360" s="165">
        <f>COUNTIF($G360:$BP360,"KH")+COUNTIF($G360:$BP360,"TL")+COUNTIF($G360:$BP360,"L")</f>
        <v/>
      </c>
      <c r="BV360" s="165" t="n"/>
      <c r="BW360" s="165">
        <f>COUNTIF($G360:$BP360,"hh")</f>
        <v/>
      </c>
      <c r="BX360" s="165">
        <f>COUNTIF($G360:$BP360,"nt7")</f>
        <v/>
      </c>
      <c r="BY360" s="165">
        <f>COUNTIF($G360:$BP360,"P")+COUNTIF($G360:$BP360,"p5,a5")/2+COUNTIF($G360:$BP360,"p5,b5")/2+COUNTIF($G360:$BP360,"p5,c5")/2+COUNTIF($G360:$BP360,"p5,d5")/2</f>
        <v/>
      </c>
      <c r="BZ360" s="166">
        <f>SUBTOTAL(9,BQ360:BY360)</f>
        <v/>
      </c>
      <c r="CA360" s="167">
        <f>SUM(J360,L360,N360,P360,R360,T360,X360,Z360,AB360,AD360,AF360,AH360,AL360,AN360,AP360,AR360,AT360,AV360,AZ360,BB360,BD360,BF360,BH360,BP360)</f>
        <v/>
      </c>
      <c r="CB360" s="168">
        <f>SUM(H360,V360,AJ360,AX360,BL360)</f>
        <v/>
      </c>
      <c r="CC360" s="24">
        <f>SUM(BJ360,BN360)</f>
        <v/>
      </c>
      <c r="CD360" s="169">
        <f>IF(BZ360&gt;25,4,IF(BZ360&gt;18,3,IF(BZ360&gt;12,2,IF(BZ360&gt;4,1,0))))-BX360-2+1</f>
        <v/>
      </c>
      <c r="CE360" s="30" t="n"/>
      <c r="CF360" s="169">
        <f>CD360*CI360</f>
        <v/>
      </c>
      <c r="CG360" s="170">
        <f>F360-BY360+1</f>
        <v/>
      </c>
      <c r="CH360" s="169">
        <f>CE360*16</f>
        <v/>
      </c>
      <c r="CI360" s="171">
        <f>VLOOKUP(A360,[1]DATA!$A$6:$AI$331,34,0)</f>
        <v/>
      </c>
      <c r="CJ360" s="172">
        <f>VLOOKUP(A360,[2]CHAMCONG!A$7:CI$333,79,0)</f>
        <v/>
      </c>
      <c r="CK360" s="173">
        <f>CJ360-CA360</f>
        <v/>
      </c>
    </row>
    <row r="361">
      <c r="A361" s="83" t="inlineStr">
        <is>
          <t>A2154</t>
        </is>
      </c>
      <c r="B361" s="70" t="inlineStr">
        <is>
          <t>Huỳnh Thị Diễm Hương</t>
        </is>
      </c>
      <c r="C361" s="77" t="inlineStr">
        <is>
          <t>X1 Ép - B</t>
        </is>
      </c>
      <c r="D361" s="84" t="inlineStr">
        <is>
          <t>Trực tiếp</t>
        </is>
      </c>
      <c r="E361" s="69" t="inlineStr">
        <is>
          <t>2022-02-10</t>
        </is>
      </c>
      <c r="F361" s="69" t="inlineStr"/>
      <c r="G361" s="73" t="inlineStr">
        <is>
          <t>A</t>
        </is>
      </c>
      <c r="H361" s="73" t="n">
        <v>4</v>
      </c>
      <c r="I361" s="75" t="inlineStr">
        <is>
          <t>A</t>
        </is>
      </c>
      <c r="J361" s="75" t="n">
        <v>4</v>
      </c>
      <c r="K361" s="73" t="inlineStr">
        <is>
          <t>A</t>
        </is>
      </c>
      <c r="L361" s="73" t="n">
        <v>4</v>
      </c>
      <c r="M361" s="73" t="inlineStr">
        <is>
          <t>A</t>
        </is>
      </c>
      <c r="N361" s="73" t="n">
        <v>4</v>
      </c>
      <c r="O361" s="75" t="inlineStr"/>
      <c r="P361" s="75" t="n">
        <v>0</v>
      </c>
      <c r="Q361" s="73" t="inlineStr">
        <is>
          <t>C</t>
        </is>
      </c>
      <c r="R361" s="73" t="n">
        <v>4</v>
      </c>
      <c r="S361" s="73" t="inlineStr">
        <is>
          <t>C</t>
        </is>
      </c>
      <c r="T361" s="73" t="n">
        <v>4</v>
      </c>
      <c r="U361" s="73" t="inlineStr">
        <is>
          <t>C</t>
        </is>
      </c>
      <c r="V361" s="73" t="n">
        <v>4</v>
      </c>
      <c r="W361" s="73" t="inlineStr">
        <is>
          <t>C</t>
        </is>
      </c>
      <c r="X361" s="73" t="n">
        <v>4</v>
      </c>
      <c r="Y361" s="73" t="inlineStr">
        <is>
          <t>C</t>
        </is>
      </c>
      <c r="Z361" s="73" t="n">
        <v>4</v>
      </c>
      <c r="AA361" s="73" t="inlineStr">
        <is>
          <t>C</t>
        </is>
      </c>
      <c r="AB361" s="73" t="n">
        <v>4</v>
      </c>
      <c r="AC361" s="73" t="inlineStr"/>
      <c r="AD361" s="73" t="n">
        <v>0</v>
      </c>
      <c r="AE361" s="73" t="inlineStr">
        <is>
          <t>A</t>
        </is>
      </c>
      <c r="AF361" s="73" t="n">
        <v>4</v>
      </c>
      <c r="AG361" s="73" t="inlineStr">
        <is>
          <t>A</t>
        </is>
      </c>
      <c r="AH361" s="73" t="n">
        <v>4</v>
      </c>
      <c r="AI361" s="73" t="inlineStr">
        <is>
          <t>A</t>
        </is>
      </c>
      <c r="AJ361" s="73" t="n">
        <v>4</v>
      </c>
      <c r="AK361" s="73" t="inlineStr">
        <is>
          <t>A</t>
        </is>
      </c>
      <c r="AL361" s="73" t="n">
        <v>4</v>
      </c>
      <c r="AM361" s="73" t="inlineStr">
        <is>
          <t>A</t>
        </is>
      </c>
      <c r="AN361" s="73" t="n">
        <v>4</v>
      </c>
      <c r="AO361" s="73" t="inlineStr">
        <is>
          <t>A</t>
        </is>
      </c>
      <c r="AP361" s="73" t="n">
        <v>4</v>
      </c>
      <c r="AQ361" s="73" t="inlineStr"/>
      <c r="AR361" s="73" t="n">
        <v>0</v>
      </c>
      <c r="AS361" s="73" t="inlineStr">
        <is>
          <t>P</t>
        </is>
      </c>
      <c r="AT361" s="73" t="n">
        <v>0</v>
      </c>
      <c r="AU361" s="73" t="inlineStr">
        <is>
          <t>C</t>
        </is>
      </c>
      <c r="AV361" s="73" t="n">
        <v>4</v>
      </c>
      <c r="AW361" s="73" t="inlineStr">
        <is>
          <t>C</t>
        </is>
      </c>
      <c r="AX361" s="73" t="n">
        <v>4</v>
      </c>
      <c r="AY361" s="73" t="inlineStr">
        <is>
          <t>C</t>
        </is>
      </c>
      <c r="AZ361" s="73" t="n">
        <v>4</v>
      </c>
      <c r="BA361" s="73" t="inlineStr">
        <is>
          <t>C</t>
        </is>
      </c>
      <c r="BB361" s="73" t="n">
        <v>4</v>
      </c>
      <c r="BC361" s="73" t="inlineStr">
        <is>
          <t>C</t>
        </is>
      </c>
      <c r="BD361" s="73" t="n">
        <v>4</v>
      </c>
      <c r="BE361" s="73" t="inlineStr"/>
      <c r="BF361" s="73" t="n">
        <v>0</v>
      </c>
      <c r="BG361" s="73" t="inlineStr">
        <is>
          <t>A</t>
        </is>
      </c>
      <c r="BH361" s="73" t="n">
        <v>4</v>
      </c>
      <c r="BI361" s="73" t="inlineStr">
        <is>
          <t>P0</t>
        </is>
      </c>
      <c r="BJ361" s="73" t="n">
        <v>0</v>
      </c>
      <c r="BK361" s="73" t="inlineStr">
        <is>
          <t>P</t>
        </is>
      </c>
      <c r="BL361" s="73" t="n">
        <v>0</v>
      </c>
      <c r="BM361" s="73" t="inlineStr">
        <is>
          <t>P</t>
        </is>
      </c>
      <c r="BN361" s="73" t="n">
        <v>0</v>
      </c>
      <c r="BO361" s="73" t="n"/>
      <c r="BP361" s="73" t="n"/>
      <c r="BQ361" s="165">
        <f>COUNTIF($G361:$BP361,"a")+COUNTIF($G361:$BP361,"r0,a5")/2+COUNTIF($G361:$BP361,"p5,a5")/2</f>
        <v/>
      </c>
      <c r="BR361" s="165">
        <f>COUNTIF($G361:$BP361,"d")+COUNTIF($G361:$BP361,"r0,d5")/2+COUNTIF($G361:$BP361,"p5,d5")/2</f>
        <v/>
      </c>
      <c r="BS361" s="165">
        <f>COUNTIF($G361:$BP361,"b")+COUNTIF($G361:$BP361,"r0,b5")/2+COUNTIF($G361:$BP361,"p5,b5")/2</f>
        <v/>
      </c>
      <c r="BT361" s="165">
        <f>COUNTIF($G361:$BP361,"c")+COUNTIF($G361:$BP361,"r0,c5")/2+COUNTIF($G361:$BP361,"p5,c5")/2</f>
        <v/>
      </c>
      <c r="BU361" s="165">
        <f>COUNTIF($G361:$BP361,"KH")+COUNTIF($G361:$BP361,"TL")+COUNTIF($G361:$BP361,"L")</f>
        <v/>
      </c>
      <c r="BV361" s="165" t="n"/>
      <c r="BW361" s="165">
        <f>COUNTIF($G361:$BP361,"hh")</f>
        <v/>
      </c>
      <c r="BX361" s="165">
        <f>COUNTIF($G361:$BP361,"nt7")</f>
        <v/>
      </c>
      <c r="BY361" s="165">
        <f>COUNTIF($G361:$BP361,"P")+COUNTIF($G361:$BP361,"p5,a5")/2+COUNTIF($G361:$BP361,"p5,b5")/2+COUNTIF($G361:$BP361,"p5,c5")/2+COUNTIF($G361:$BP361,"p5,d5")/2</f>
        <v/>
      </c>
      <c r="BZ361" s="166">
        <f>SUBTOTAL(9,BQ361:BY361)</f>
        <v/>
      </c>
      <c r="CA361" s="167">
        <f>SUM(J361,L361,N361,P361,R361,T361,X361,Z361,AB361,AD361,AF361,AH361,AL361,AN361,AP361,AR361,AT361,AV361,AZ361,BB361,BD361,BF361,BH361,BP361)</f>
        <v/>
      </c>
      <c r="CB361" s="168">
        <f>SUM(H361,V361,AJ361,AX361,BL361)</f>
        <v/>
      </c>
      <c r="CC361" s="24">
        <f>SUM(BJ361,BN361)</f>
        <v/>
      </c>
      <c r="CD361" s="169">
        <f>IF(BZ361&gt;25,4,IF(BZ361&gt;18,3,IF(BZ361&gt;12,2,IF(BZ361&gt;4,1,0))))-BX361-2+1</f>
        <v/>
      </c>
      <c r="CE361" s="30" t="n"/>
      <c r="CF361" s="169">
        <f>CD361*CI361</f>
        <v/>
      </c>
      <c r="CG361" s="170">
        <f>F361-BY361+1</f>
        <v/>
      </c>
      <c r="CH361" s="169">
        <f>CE361*16</f>
        <v/>
      </c>
      <c r="CI361" s="171">
        <f>VLOOKUP(A361,[1]DATA!$A$6:$AI$331,34,0)</f>
        <v/>
      </c>
      <c r="CJ361" s="172">
        <f>VLOOKUP(A361,[2]CHAMCONG!A$7:CI$333,79,0)</f>
        <v/>
      </c>
      <c r="CK361" s="173">
        <f>CJ361-CA361</f>
        <v/>
      </c>
    </row>
    <row r="362">
      <c r="A362" s="83" t="inlineStr">
        <is>
          <t>A2155</t>
        </is>
      </c>
      <c r="B362" s="70" t="inlineStr">
        <is>
          <t>Cao Văn Tài</t>
        </is>
      </c>
      <c r="C362" s="77" t="inlineStr">
        <is>
          <t>X2 Line 2-2</t>
        </is>
      </c>
      <c r="D362" s="84" t="inlineStr">
        <is>
          <t>Trực tiếp</t>
        </is>
      </c>
      <c r="E362" s="69" t="inlineStr">
        <is>
          <t>2022-02-10</t>
        </is>
      </c>
      <c r="F362" s="69" t="inlineStr"/>
      <c r="G362" s="73" t="inlineStr">
        <is>
          <t>C</t>
        </is>
      </c>
      <c r="H362" s="73" t="n">
        <v>4</v>
      </c>
      <c r="I362" s="75" t="inlineStr">
        <is>
          <t>C</t>
        </is>
      </c>
      <c r="J362" s="75" t="n">
        <v>4</v>
      </c>
      <c r="K362" s="73" t="inlineStr">
        <is>
          <t>C</t>
        </is>
      </c>
      <c r="L362" s="73" t="n">
        <v>4</v>
      </c>
      <c r="M362" s="73" t="inlineStr">
        <is>
          <t>C</t>
        </is>
      </c>
      <c r="N362" s="73" t="n">
        <v>4</v>
      </c>
      <c r="O362" s="75" t="inlineStr"/>
      <c r="P362" s="75" t="n">
        <v>0</v>
      </c>
      <c r="Q362" s="73" t="inlineStr">
        <is>
          <t>A</t>
        </is>
      </c>
      <c r="R362" s="73" t="n">
        <v>4</v>
      </c>
      <c r="S362" s="73" t="inlineStr">
        <is>
          <t>A</t>
        </is>
      </c>
      <c r="T362" s="73" t="n">
        <v>4</v>
      </c>
      <c r="U362" s="73" t="inlineStr">
        <is>
          <t>A</t>
        </is>
      </c>
      <c r="V362" s="73" t="n">
        <v>4</v>
      </c>
      <c r="W362" s="73" t="inlineStr">
        <is>
          <t>A</t>
        </is>
      </c>
      <c r="X362" s="73" t="n">
        <v>4</v>
      </c>
      <c r="Y362" s="73" t="inlineStr">
        <is>
          <t>A</t>
        </is>
      </c>
      <c r="Z362" s="73" t="n">
        <v>4</v>
      </c>
      <c r="AA362" s="73" t="inlineStr">
        <is>
          <t>A</t>
        </is>
      </c>
      <c r="AB362" s="73" t="n">
        <v>4</v>
      </c>
      <c r="AC362" s="73" t="inlineStr"/>
      <c r="AD362" s="73" t="n">
        <v>0</v>
      </c>
      <c r="AE362" s="73" t="inlineStr">
        <is>
          <t>C</t>
        </is>
      </c>
      <c r="AF362" s="73" t="n">
        <v>4</v>
      </c>
      <c r="AG362" s="73" t="inlineStr">
        <is>
          <t>C</t>
        </is>
      </c>
      <c r="AH362" s="73" t="n">
        <v>4</v>
      </c>
      <c r="AI362" s="73" t="inlineStr">
        <is>
          <t>C</t>
        </is>
      </c>
      <c r="AJ362" s="73" t="n">
        <v>4</v>
      </c>
      <c r="AK362" s="73" t="inlineStr">
        <is>
          <t>C</t>
        </is>
      </c>
      <c r="AL362" s="73" t="n">
        <v>4</v>
      </c>
      <c r="AM362" s="73" t="inlineStr">
        <is>
          <t>C</t>
        </is>
      </c>
      <c r="AN362" s="73" t="n">
        <v>4</v>
      </c>
      <c r="AO362" s="73" t="inlineStr">
        <is>
          <t>P</t>
        </is>
      </c>
      <c r="AP362" s="73" t="n">
        <v>0</v>
      </c>
      <c r="AQ362" s="73" t="inlineStr"/>
      <c r="AR362" s="73" t="n">
        <v>0</v>
      </c>
      <c r="AS362" s="73" t="inlineStr">
        <is>
          <t>P</t>
        </is>
      </c>
      <c r="AT362" s="73" t="n">
        <v>0</v>
      </c>
      <c r="AU362" s="73" t="inlineStr">
        <is>
          <t>A</t>
        </is>
      </c>
      <c r="AV362" s="73" t="n">
        <v>4</v>
      </c>
      <c r="AW362" s="73" t="inlineStr">
        <is>
          <t>A</t>
        </is>
      </c>
      <c r="AX362" s="73" t="n">
        <v>4</v>
      </c>
      <c r="AY362" s="73" t="inlineStr">
        <is>
          <t>A</t>
        </is>
      </c>
      <c r="AZ362" s="73" t="n">
        <v>4</v>
      </c>
      <c r="BA362" s="73" t="inlineStr">
        <is>
          <t>A</t>
        </is>
      </c>
      <c r="BB362" s="73" t="n">
        <v>4</v>
      </c>
      <c r="BC362" s="73" t="inlineStr">
        <is>
          <t>A</t>
        </is>
      </c>
      <c r="BD362" s="73" t="n">
        <v>4</v>
      </c>
      <c r="BE362" s="73" t="inlineStr"/>
      <c r="BF362" s="73" t="n">
        <v>12</v>
      </c>
      <c r="BG362" s="73" t="inlineStr">
        <is>
          <t>C</t>
        </is>
      </c>
      <c r="BH362" s="73" t="n">
        <v>4</v>
      </c>
      <c r="BI362" s="73" t="inlineStr">
        <is>
          <t>C</t>
        </is>
      </c>
      <c r="BJ362" s="73" t="n">
        <v>4</v>
      </c>
      <c r="BK362" s="73" t="inlineStr">
        <is>
          <t>C</t>
        </is>
      </c>
      <c r="BL362" s="73" t="n">
        <v>4</v>
      </c>
      <c r="BM362" s="73" t="inlineStr">
        <is>
          <t>C</t>
        </is>
      </c>
      <c r="BN362" s="73" t="n">
        <v>4</v>
      </c>
      <c r="BO362" s="73" t="n"/>
      <c r="BP362" s="73" t="n"/>
      <c r="BQ362" s="165">
        <f>COUNTIF($G362:$BP362,"a")+COUNTIF($G362:$BP362,"r0,a5")/2+COUNTIF($G362:$BP362,"p5,a5")/2</f>
        <v/>
      </c>
      <c r="BR362" s="165">
        <f>COUNTIF($G362:$BP362,"d")+COUNTIF($G362:$BP362,"r0,d5")/2+COUNTIF($G362:$BP362,"p5,d5")/2</f>
        <v/>
      </c>
      <c r="BS362" s="165">
        <f>COUNTIF($G362:$BP362,"b")+COUNTIF($G362:$BP362,"r0,b5")/2+COUNTIF($G362:$BP362,"p5,b5")/2</f>
        <v/>
      </c>
      <c r="BT362" s="165">
        <f>COUNTIF($G362:$BP362,"c")+COUNTIF($G362:$BP362,"r0,c5")/2+COUNTIF($G362:$BP362,"p5,c5")/2</f>
        <v/>
      </c>
      <c r="BU362" s="165">
        <f>COUNTIF($G362:$BP362,"KH")+COUNTIF($G362:$BP362,"TL")+COUNTIF($G362:$BP362,"L")</f>
        <v/>
      </c>
      <c r="BV362" s="165" t="n"/>
      <c r="BW362" s="165">
        <f>COUNTIF($G362:$BP362,"hh")</f>
        <v/>
      </c>
      <c r="BX362" s="165">
        <f>COUNTIF($G362:$BP362,"nt7")</f>
        <v/>
      </c>
      <c r="BY362" s="165">
        <f>COUNTIF($G362:$BP362,"P")+COUNTIF($G362:$BP362,"p5,a5")/2+COUNTIF($G362:$BP362,"p5,b5")/2+COUNTIF($G362:$BP362,"p5,c5")/2+COUNTIF($G362:$BP362,"p5,d5")/2</f>
        <v/>
      </c>
      <c r="BZ362" s="166">
        <f>SUBTOTAL(9,BQ362:BY362)</f>
        <v/>
      </c>
      <c r="CA362" s="167">
        <f>SUM(J362,L362,N362,P362,R362,T362,X362,Z362,AB362,AD362,AF362,AH362,AL362,AN362,AP362,AR362,AT362,AV362,AZ362,BB362,BD362,BF362,BH362,BP362)</f>
        <v/>
      </c>
      <c r="CB362" s="168">
        <f>SUM(H362,V362,AJ362,AX362,BL362)</f>
        <v/>
      </c>
      <c r="CC362" s="24">
        <f>SUM(BJ362,BN362)</f>
        <v/>
      </c>
      <c r="CD362" s="169">
        <f>IF(BZ362&gt;25,4,IF(BZ362&gt;18,3,IF(BZ362&gt;12,2,IF(BZ362&gt;4,1,0))))-BX362-2+1</f>
        <v/>
      </c>
      <c r="CE362" s="30" t="n"/>
      <c r="CF362" s="169">
        <f>CD362*CI362</f>
        <v/>
      </c>
      <c r="CG362" s="170">
        <f>F362-BY362+1</f>
        <v/>
      </c>
      <c r="CH362" s="169">
        <f>CE362*16</f>
        <v/>
      </c>
      <c r="CI362" s="171">
        <f>VLOOKUP(A362,[1]DATA!$A$6:$AI$331,34,0)</f>
        <v/>
      </c>
      <c r="CJ362" s="172">
        <f>VLOOKUP(A362,[2]CHAMCONG!A$7:CI$333,79,0)</f>
        <v/>
      </c>
      <c r="CK362" s="173">
        <f>CJ362-CA362</f>
        <v/>
      </c>
    </row>
    <row r="363">
      <c r="A363" s="83" t="inlineStr">
        <is>
          <t>A2156</t>
        </is>
      </c>
      <c r="B363" s="70" t="inlineStr">
        <is>
          <t>Nguyễn Văn Quẹo</t>
        </is>
      </c>
      <c r="C363" s="77" t="inlineStr">
        <is>
          <t>X2 Line 2-1</t>
        </is>
      </c>
      <c r="D363" s="84" t="inlineStr">
        <is>
          <t>Trực tiếp</t>
        </is>
      </c>
      <c r="E363" s="69" t="inlineStr">
        <is>
          <t>2022-02-10</t>
        </is>
      </c>
      <c r="F363" s="69" t="inlineStr"/>
      <c r="G363" s="73" t="inlineStr">
        <is>
          <t>C</t>
        </is>
      </c>
      <c r="H363" s="73" t="n">
        <v>4</v>
      </c>
      <c r="I363" s="75" t="inlineStr">
        <is>
          <t>C</t>
        </is>
      </c>
      <c r="J363" s="75" t="n">
        <v>4</v>
      </c>
      <c r="K363" s="73" t="inlineStr">
        <is>
          <t>C</t>
        </is>
      </c>
      <c r="L363" s="73" t="n">
        <v>4</v>
      </c>
      <c r="M363" s="73" t="inlineStr">
        <is>
          <t>C</t>
        </is>
      </c>
      <c r="N363" s="73" t="n">
        <v>4</v>
      </c>
      <c r="O363" s="75" t="inlineStr"/>
      <c r="P363" s="75" t="n">
        <v>0</v>
      </c>
      <c r="Q363" s="73" t="inlineStr">
        <is>
          <t>A</t>
        </is>
      </c>
      <c r="R363" s="73" t="n">
        <v>4</v>
      </c>
      <c r="S363" s="73" t="inlineStr">
        <is>
          <t>A</t>
        </is>
      </c>
      <c r="T363" s="73" t="n">
        <v>4</v>
      </c>
      <c r="U363" s="73" t="inlineStr">
        <is>
          <t>A</t>
        </is>
      </c>
      <c r="V363" s="73" t="n">
        <v>4</v>
      </c>
      <c r="W363" s="73" t="inlineStr">
        <is>
          <t>A</t>
        </is>
      </c>
      <c r="X363" s="73" t="n">
        <v>4</v>
      </c>
      <c r="Y363" s="73" t="inlineStr">
        <is>
          <t>A</t>
        </is>
      </c>
      <c r="Z363" s="73" t="n">
        <v>4</v>
      </c>
      <c r="AA363" s="73" t="inlineStr">
        <is>
          <t>A</t>
        </is>
      </c>
      <c r="AB363" s="73" t="n">
        <v>4</v>
      </c>
      <c r="AC363" s="73" t="inlineStr"/>
      <c r="AD363" s="73" t="n">
        <v>12</v>
      </c>
      <c r="AE363" s="73" t="inlineStr">
        <is>
          <t>C</t>
        </is>
      </c>
      <c r="AF363" s="73" t="n">
        <v>4</v>
      </c>
      <c r="AG363" s="73" t="inlineStr">
        <is>
          <t>C</t>
        </is>
      </c>
      <c r="AH363" s="73" t="n">
        <v>4</v>
      </c>
      <c r="AI363" s="73" t="inlineStr">
        <is>
          <t>C</t>
        </is>
      </c>
      <c r="AJ363" s="73" t="n">
        <v>4</v>
      </c>
      <c r="AK363" s="73" t="inlineStr">
        <is>
          <t>C</t>
        </is>
      </c>
      <c r="AL363" s="73" t="n">
        <v>4</v>
      </c>
      <c r="AM363" s="73" t="inlineStr">
        <is>
          <t>C</t>
        </is>
      </c>
      <c r="AN363" s="73" t="n">
        <v>4</v>
      </c>
      <c r="AO363" s="73" t="inlineStr">
        <is>
          <t>P</t>
        </is>
      </c>
      <c r="AP363" s="73" t="n">
        <v>0</v>
      </c>
      <c r="AQ363" s="73" t="inlineStr"/>
      <c r="AR363" s="73" t="n">
        <v>0</v>
      </c>
      <c r="AS363" s="73" t="inlineStr">
        <is>
          <t>P</t>
        </is>
      </c>
      <c r="AT363" s="73" t="n">
        <v>0</v>
      </c>
      <c r="AU363" s="73" t="inlineStr">
        <is>
          <t>P</t>
        </is>
      </c>
      <c r="AV363" s="73" t="n">
        <v>0</v>
      </c>
      <c r="AW363" s="73" t="inlineStr">
        <is>
          <t>P</t>
        </is>
      </c>
      <c r="AX363" s="73" t="n">
        <v>0</v>
      </c>
      <c r="AY363" s="73" t="inlineStr">
        <is>
          <t>P</t>
        </is>
      </c>
      <c r="AZ363" s="73" t="n">
        <v>0</v>
      </c>
      <c r="BA363" s="73" t="inlineStr">
        <is>
          <t>P5,D5</t>
        </is>
      </c>
      <c r="BB363" s="73" t="n">
        <v>0</v>
      </c>
      <c r="BC363" s="73" t="inlineStr">
        <is>
          <t>P</t>
        </is>
      </c>
      <c r="BD363" s="73" t="n">
        <v>0</v>
      </c>
      <c r="BE363" s="73" t="inlineStr"/>
      <c r="BF363" s="73" t="n">
        <v>0</v>
      </c>
      <c r="BG363" s="73" t="inlineStr">
        <is>
          <t>P</t>
        </is>
      </c>
      <c r="BH363" s="73" t="n">
        <v>0</v>
      </c>
      <c r="BI363" s="73" t="inlineStr">
        <is>
          <t>P</t>
        </is>
      </c>
      <c r="BJ363" s="73" t="n">
        <v>0</v>
      </c>
      <c r="BK363" s="73" t="inlineStr">
        <is>
          <t>P</t>
        </is>
      </c>
      <c r="BL363" s="73" t="n">
        <v>0</v>
      </c>
      <c r="BM363" s="73" t="inlineStr">
        <is>
          <t>P</t>
        </is>
      </c>
      <c r="BN363" s="73" t="n">
        <v>0</v>
      </c>
      <c r="BO363" s="73" t="n"/>
      <c r="BP363" s="73" t="n"/>
      <c r="BQ363" s="165">
        <f>COUNTIF($G363:$BP363,"a")+COUNTIF($G363:$BP363,"r0,a5")/2+COUNTIF($G363:$BP363,"p5,a5")/2</f>
        <v/>
      </c>
      <c r="BR363" s="165">
        <f>COUNTIF($G363:$BP363,"d")+COUNTIF($G363:$BP363,"r0,d5")/2+COUNTIF($G363:$BP363,"p5,d5")/2</f>
        <v/>
      </c>
      <c r="BS363" s="165">
        <f>COUNTIF($G363:$BP363,"b")+COUNTIF($G363:$BP363,"r0,b5")/2+COUNTIF($G363:$BP363,"p5,b5")/2</f>
        <v/>
      </c>
      <c r="BT363" s="165">
        <f>COUNTIF($G363:$BP363,"c")+COUNTIF($G363:$BP363,"r0,c5")/2+COUNTIF($G363:$BP363,"p5,c5")/2</f>
        <v/>
      </c>
      <c r="BU363" s="165">
        <f>COUNTIF($G363:$BP363,"KH")+COUNTIF($G363:$BP363,"TL")+COUNTIF($G363:$BP363,"L")</f>
        <v/>
      </c>
      <c r="BV363" s="165" t="n"/>
      <c r="BW363" s="165">
        <f>COUNTIF($G363:$BP363,"hh")</f>
        <v/>
      </c>
      <c r="BX363" s="165">
        <f>COUNTIF($G363:$BP363,"nt7")</f>
        <v/>
      </c>
      <c r="BY363" s="165">
        <f>COUNTIF($G363:$BP363,"P")+COUNTIF($G363:$BP363,"p5,a5")/2+COUNTIF($G363:$BP363,"p5,b5")/2+COUNTIF($G363:$BP363,"p5,c5")/2+COUNTIF($G363:$BP363,"p5,d5")/2</f>
        <v/>
      </c>
      <c r="BZ363" s="166">
        <f>SUBTOTAL(9,BQ363:BY363)</f>
        <v/>
      </c>
      <c r="CA363" s="167">
        <f>SUM(J363,L363,N363,P363,R363,T363,X363,Z363,AB363,AD363,AF363,AH363,AL363,AN363,AP363,AR363,AT363,AV363,AZ363,BB363,BD363,BF363,BH363,BP363)</f>
        <v/>
      </c>
      <c r="CB363" s="168">
        <f>SUM(H363,V363,AJ363,AX363,BL363)</f>
        <v/>
      </c>
      <c r="CC363" s="24">
        <f>SUM(BJ363,BN363)</f>
        <v/>
      </c>
      <c r="CD363" s="169">
        <f>IF(BZ363&gt;25,4,IF(BZ363&gt;18,3,IF(BZ363&gt;12,2,IF(BZ363&gt;4,1,0))))-BX363-2+1</f>
        <v/>
      </c>
      <c r="CE363" s="30" t="n"/>
      <c r="CF363" s="169">
        <f>CD363*CI363</f>
        <v/>
      </c>
      <c r="CG363" s="170">
        <f>F363-BY363+1</f>
        <v/>
      </c>
      <c r="CH363" s="169">
        <f>CE363*16</f>
        <v/>
      </c>
      <c r="CI363" s="171">
        <f>VLOOKUP(A363,[1]DATA!$A$6:$AI$331,34,0)</f>
        <v/>
      </c>
      <c r="CJ363" s="172">
        <f>VLOOKUP(A363,[2]CHAMCONG!A$7:CI$333,79,0)</f>
        <v/>
      </c>
      <c r="CK363" s="173">
        <f>CJ363-CA363</f>
        <v/>
      </c>
    </row>
    <row r="364">
      <c r="A364" s="83" t="inlineStr">
        <is>
          <t>A2157</t>
        </is>
      </c>
      <c r="B364" s="70" t="inlineStr">
        <is>
          <t>Trần Thanh Nhàn</t>
        </is>
      </c>
      <c r="C364" s="77" t="inlineStr">
        <is>
          <t>X1 Ép -  Kỹ thuật</t>
        </is>
      </c>
      <c r="D364" s="84" t="inlineStr">
        <is>
          <t>Trực tiếp</t>
        </is>
      </c>
      <c r="E364" s="69" t="inlineStr">
        <is>
          <t>2022-02-14</t>
        </is>
      </c>
      <c r="F364" s="69" t="inlineStr"/>
      <c r="G364" s="73" t="inlineStr">
        <is>
          <t>C</t>
        </is>
      </c>
      <c r="H364" s="73" t="n">
        <v>4</v>
      </c>
      <c r="I364" s="75" t="inlineStr">
        <is>
          <t>C</t>
        </is>
      </c>
      <c r="J364" s="75" t="n">
        <v>4</v>
      </c>
      <c r="K364" s="73" t="inlineStr">
        <is>
          <t>C</t>
        </is>
      </c>
      <c r="L364" s="73" t="n">
        <v>4</v>
      </c>
      <c r="M364" s="73" t="inlineStr">
        <is>
          <t>C</t>
        </is>
      </c>
      <c r="N364" s="73" t="n">
        <v>4</v>
      </c>
      <c r="O364" s="75" t="inlineStr"/>
      <c r="P364" s="75" t="n">
        <v>0</v>
      </c>
      <c r="Q364" s="73" t="inlineStr">
        <is>
          <t>A</t>
        </is>
      </c>
      <c r="R364" s="73" t="n">
        <v>4</v>
      </c>
      <c r="S364" s="73" t="inlineStr">
        <is>
          <t>A</t>
        </is>
      </c>
      <c r="T364" s="73" t="n">
        <v>4</v>
      </c>
      <c r="U364" s="73" t="inlineStr">
        <is>
          <t>A</t>
        </is>
      </c>
      <c r="V364" s="73" t="n">
        <v>4</v>
      </c>
      <c r="W364" s="73" t="inlineStr">
        <is>
          <t>A</t>
        </is>
      </c>
      <c r="X364" s="73" t="n">
        <v>4</v>
      </c>
      <c r="Y364" s="73" t="inlineStr">
        <is>
          <t>A</t>
        </is>
      </c>
      <c r="Z364" s="73" t="n">
        <v>4</v>
      </c>
      <c r="AA364" s="73" t="inlineStr">
        <is>
          <t>A</t>
        </is>
      </c>
      <c r="AB364" s="73" t="n">
        <v>4</v>
      </c>
      <c r="AC364" s="73" t="inlineStr"/>
      <c r="AD364" s="73" t="n">
        <v>0</v>
      </c>
      <c r="AE364" s="73" t="inlineStr">
        <is>
          <t>C</t>
        </is>
      </c>
      <c r="AF364" s="73" t="n">
        <v>4</v>
      </c>
      <c r="AG364" s="73" t="inlineStr">
        <is>
          <t>C</t>
        </is>
      </c>
      <c r="AH364" s="73" t="n">
        <v>4</v>
      </c>
      <c r="AI364" s="73" t="inlineStr">
        <is>
          <t>C</t>
        </is>
      </c>
      <c r="AJ364" s="73" t="n">
        <v>4</v>
      </c>
      <c r="AK364" s="73" t="inlineStr">
        <is>
          <t>C</t>
        </is>
      </c>
      <c r="AL364" s="73" t="n">
        <v>4</v>
      </c>
      <c r="AM364" s="73" t="inlineStr">
        <is>
          <t>C</t>
        </is>
      </c>
      <c r="AN364" s="73" t="n">
        <v>4</v>
      </c>
      <c r="AO364" s="73" t="inlineStr">
        <is>
          <t>P0</t>
        </is>
      </c>
      <c r="AP364" s="73" t="n">
        <v>0</v>
      </c>
      <c r="AQ364" s="73" t="inlineStr"/>
      <c r="AR364" s="73" t="n">
        <v>0</v>
      </c>
      <c r="AS364" s="73" t="inlineStr">
        <is>
          <t>P</t>
        </is>
      </c>
      <c r="AT364" s="73" t="n">
        <v>0</v>
      </c>
      <c r="AU364" s="73" t="inlineStr">
        <is>
          <t>A</t>
        </is>
      </c>
      <c r="AV364" s="73" t="n">
        <v>4</v>
      </c>
      <c r="AW364" s="73" t="inlineStr">
        <is>
          <t>A</t>
        </is>
      </c>
      <c r="AX364" s="73" t="n">
        <v>4</v>
      </c>
      <c r="AY364" s="73" t="inlineStr">
        <is>
          <t>A</t>
        </is>
      </c>
      <c r="AZ364" s="73" t="n">
        <v>4</v>
      </c>
      <c r="BA364" s="73" t="inlineStr">
        <is>
          <t>A</t>
        </is>
      </c>
      <c r="BB364" s="73" t="n">
        <v>4</v>
      </c>
      <c r="BC364" s="73" t="inlineStr">
        <is>
          <t>A</t>
        </is>
      </c>
      <c r="BD364" s="73" t="n">
        <v>4</v>
      </c>
      <c r="BE364" s="73" t="inlineStr"/>
      <c r="BF364" s="73" t="n">
        <v>12</v>
      </c>
      <c r="BG364" s="73" t="inlineStr">
        <is>
          <t>C</t>
        </is>
      </c>
      <c r="BH364" s="73" t="n">
        <v>4</v>
      </c>
      <c r="BI364" s="73" t="inlineStr">
        <is>
          <t>C</t>
        </is>
      </c>
      <c r="BJ364" s="73" t="n">
        <v>4</v>
      </c>
      <c r="BK364" s="73" t="inlineStr">
        <is>
          <t>C</t>
        </is>
      </c>
      <c r="BL364" s="73" t="n">
        <v>4</v>
      </c>
      <c r="BM364" s="73" t="inlineStr">
        <is>
          <t>C</t>
        </is>
      </c>
      <c r="BN364" s="73" t="n">
        <v>4</v>
      </c>
      <c r="BO364" s="73" t="n"/>
      <c r="BP364" s="73" t="n"/>
      <c r="BQ364" s="165">
        <f>COUNTIF($G364:$BP364,"a")+COUNTIF($G364:$BP364,"r0,a5")/2+COUNTIF($G364:$BP364,"p5,a5")/2</f>
        <v/>
      </c>
      <c r="BR364" s="165">
        <f>COUNTIF($G364:$BP364,"d")+COUNTIF($G364:$BP364,"r0,d5")/2+COUNTIF($G364:$BP364,"p5,d5")/2</f>
        <v/>
      </c>
      <c r="BS364" s="165">
        <f>COUNTIF($G364:$BP364,"b")+COUNTIF($G364:$BP364,"r0,b5")/2+COUNTIF($G364:$BP364,"p5,b5")/2</f>
        <v/>
      </c>
      <c r="BT364" s="165">
        <f>COUNTIF($G364:$BP364,"c")+COUNTIF($G364:$BP364,"r0,c5")/2+COUNTIF($G364:$BP364,"p5,c5")/2</f>
        <v/>
      </c>
      <c r="BU364" s="165">
        <f>COUNTIF($G364:$BP364,"KH")+COUNTIF($G364:$BP364,"TL")+COUNTIF($G364:$BP364,"L")</f>
        <v/>
      </c>
      <c r="BV364" s="165" t="n"/>
      <c r="BW364" s="165">
        <f>COUNTIF($G364:$BP364,"hh")</f>
        <v/>
      </c>
      <c r="BX364" s="165">
        <f>COUNTIF($G364:$BP364,"nt7")</f>
        <v/>
      </c>
      <c r="BY364" s="165">
        <f>COUNTIF($G364:$BP364,"P")+COUNTIF($G364:$BP364,"p5,a5")/2+COUNTIF($G364:$BP364,"p5,b5")/2+COUNTIF($G364:$BP364,"p5,c5")/2+COUNTIF($G364:$BP364,"p5,d5")/2</f>
        <v/>
      </c>
      <c r="BZ364" s="166">
        <f>SUBTOTAL(9,BQ364:BY364)</f>
        <v/>
      </c>
      <c r="CA364" s="167">
        <f>SUM(J364,L364,N364,P364,R364,T364,X364,Z364,AB364,AD364,AF364,AH364,AL364,AN364,AP364,AR364,AT364,AV364,AZ364,BB364,BD364,BF364,BH364,BP364)</f>
        <v/>
      </c>
      <c r="CB364" s="168">
        <f>SUM(H364,V364,AJ364,AX364,BL364)</f>
        <v/>
      </c>
      <c r="CC364" s="24">
        <f>SUM(BJ364,BN364)</f>
        <v/>
      </c>
      <c r="CD364" s="169">
        <f>IF(BZ364&gt;25,4,IF(BZ364&gt;18,3,IF(BZ364&gt;12,2,IF(BZ364&gt;4,1,0))))-BX364-2+1</f>
        <v/>
      </c>
      <c r="CE364" s="30" t="n"/>
      <c r="CF364" s="169">
        <f>CD364*CI364</f>
        <v/>
      </c>
      <c r="CG364" s="170">
        <f>F364-BY364+1</f>
        <v/>
      </c>
      <c r="CH364" s="169">
        <f>CE364*16</f>
        <v/>
      </c>
      <c r="CI364" s="171">
        <f>VLOOKUP(A364,[1]DATA!$A$6:$AI$331,34,0)</f>
        <v/>
      </c>
      <c r="CJ364" s="172">
        <f>VLOOKUP(A364,[2]CHAMCONG!A$7:CI$333,79,0)</f>
        <v/>
      </c>
      <c r="CK364" s="173">
        <f>CJ364-CA364</f>
        <v/>
      </c>
    </row>
    <row r="365">
      <c r="A365" s="83" t="inlineStr">
        <is>
          <t>A2158</t>
        </is>
      </c>
      <c r="B365" s="70" t="inlineStr">
        <is>
          <t>Nguyễn Trung Thảo</t>
        </is>
      </c>
      <c r="C365" s="77" t="inlineStr">
        <is>
          <t>X1 Ép - B</t>
        </is>
      </c>
      <c r="D365" s="84" t="inlineStr">
        <is>
          <t>Trực tiếp</t>
        </is>
      </c>
      <c r="E365" s="69" t="inlineStr">
        <is>
          <t>2022-02-10</t>
        </is>
      </c>
      <c r="F365" s="69" t="inlineStr"/>
      <c r="G365" s="73" t="inlineStr">
        <is>
          <t>A</t>
        </is>
      </c>
      <c r="H365" s="73" t="n">
        <v>4</v>
      </c>
      <c r="I365" s="75" t="inlineStr">
        <is>
          <t>A</t>
        </is>
      </c>
      <c r="J365" s="75" t="n">
        <v>4</v>
      </c>
      <c r="K365" s="73" t="inlineStr">
        <is>
          <t>A</t>
        </is>
      </c>
      <c r="L365" s="73" t="n">
        <v>4</v>
      </c>
      <c r="M365" s="73" t="inlineStr">
        <is>
          <t>A</t>
        </is>
      </c>
      <c r="N365" s="73" t="n">
        <v>4</v>
      </c>
      <c r="O365" s="75" t="inlineStr"/>
      <c r="P365" s="75" t="n">
        <v>0</v>
      </c>
      <c r="Q365" s="73" t="inlineStr">
        <is>
          <t>C</t>
        </is>
      </c>
      <c r="R365" s="73" t="n">
        <v>4</v>
      </c>
      <c r="S365" s="73" t="inlineStr">
        <is>
          <t>C</t>
        </is>
      </c>
      <c r="T365" s="73" t="n">
        <v>4</v>
      </c>
      <c r="U365" s="73" t="inlineStr">
        <is>
          <t>P</t>
        </is>
      </c>
      <c r="V365" s="73" t="n">
        <v>0</v>
      </c>
      <c r="W365" s="73" t="inlineStr">
        <is>
          <t>P</t>
        </is>
      </c>
      <c r="X365" s="73" t="n">
        <v>0</v>
      </c>
      <c r="Y365" s="73" t="inlineStr">
        <is>
          <t>C</t>
        </is>
      </c>
      <c r="Z365" s="73" t="n">
        <v>4</v>
      </c>
      <c r="AA365" s="73" t="inlineStr">
        <is>
          <t>C</t>
        </is>
      </c>
      <c r="AB365" s="73" t="n">
        <v>4</v>
      </c>
      <c r="AC365" s="73" t="inlineStr"/>
      <c r="AD365" s="73" t="n">
        <v>8</v>
      </c>
      <c r="AE365" s="73" t="inlineStr">
        <is>
          <t>A</t>
        </is>
      </c>
      <c r="AF365" s="73" t="n">
        <v>4</v>
      </c>
      <c r="AG365" s="73" t="inlineStr">
        <is>
          <t>A</t>
        </is>
      </c>
      <c r="AH365" s="73" t="n">
        <v>4</v>
      </c>
      <c r="AI365" s="73" t="inlineStr">
        <is>
          <t>A</t>
        </is>
      </c>
      <c r="AJ365" s="73" t="n">
        <v>4</v>
      </c>
      <c r="AK365" s="73" t="inlineStr">
        <is>
          <t>A</t>
        </is>
      </c>
      <c r="AL365" s="73" t="n">
        <v>4</v>
      </c>
      <c r="AM365" s="73" t="inlineStr">
        <is>
          <t>A</t>
        </is>
      </c>
      <c r="AN365" s="73" t="n">
        <v>4</v>
      </c>
      <c r="AO365" s="73" t="inlineStr">
        <is>
          <t>A</t>
        </is>
      </c>
      <c r="AP365" s="73" t="n">
        <v>4</v>
      </c>
      <c r="AQ365" s="73" t="inlineStr"/>
      <c r="AR365" s="73" t="n">
        <v>0</v>
      </c>
      <c r="AS365" s="73" t="inlineStr">
        <is>
          <t>P</t>
        </is>
      </c>
      <c r="AT365" s="73" t="n">
        <v>0</v>
      </c>
      <c r="AU365" s="73" t="inlineStr">
        <is>
          <t>C</t>
        </is>
      </c>
      <c r="AV365" s="73" t="n">
        <v>4</v>
      </c>
      <c r="AW365" s="73" t="inlineStr">
        <is>
          <t>P</t>
        </is>
      </c>
      <c r="AX365" s="73" t="n">
        <v>0</v>
      </c>
      <c r="AY365" s="73" t="inlineStr">
        <is>
          <t>C</t>
        </is>
      </c>
      <c r="AZ365" s="73" t="n">
        <v>4</v>
      </c>
      <c r="BA365" s="73" t="inlineStr">
        <is>
          <t>C</t>
        </is>
      </c>
      <c r="BB365" s="73" t="n">
        <v>4</v>
      </c>
      <c r="BC365" s="73" t="inlineStr">
        <is>
          <t>C</t>
        </is>
      </c>
      <c r="BD365" s="73" t="n">
        <v>4</v>
      </c>
      <c r="BE365" s="73" t="inlineStr"/>
      <c r="BF365" s="73" t="n">
        <v>0</v>
      </c>
      <c r="BG365" s="73" t="inlineStr">
        <is>
          <t>A</t>
        </is>
      </c>
      <c r="BH365" s="73" t="n">
        <v>4</v>
      </c>
      <c r="BI365" s="73" t="inlineStr">
        <is>
          <t>P0</t>
        </is>
      </c>
      <c r="BJ365" s="73" t="n">
        <v>0</v>
      </c>
      <c r="BK365" s="73" t="inlineStr">
        <is>
          <t>A</t>
        </is>
      </c>
      <c r="BL365" s="73" t="n">
        <v>4</v>
      </c>
      <c r="BM365" s="73" t="inlineStr">
        <is>
          <t>A</t>
        </is>
      </c>
      <c r="BN365" s="73" t="n">
        <v>4</v>
      </c>
      <c r="BO365" s="73" t="n"/>
      <c r="BP365" s="73" t="n"/>
      <c r="BQ365" s="165">
        <f>COUNTIF($G365:$BP365,"a")+COUNTIF($G365:$BP365,"r0,a5")/2+COUNTIF($G365:$BP365,"p5,a5")/2</f>
        <v/>
      </c>
      <c r="BR365" s="165">
        <f>COUNTIF($G365:$BP365,"d")+COUNTIF($G365:$BP365,"r0,d5")/2+COUNTIF($G365:$BP365,"p5,d5")/2</f>
        <v/>
      </c>
      <c r="BS365" s="165">
        <f>COUNTIF($G365:$BP365,"b")+COUNTIF($G365:$BP365,"r0,b5")/2+COUNTIF($G365:$BP365,"p5,b5")/2</f>
        <v/>
      </c>
      <c r="BT365" s="165">
        <f>COUNTIF($G365:$BP365,"c")+COUNTIF($G365:$BP365,"r0,c5")/2+COUNTIF($G365:$BP365,"p5,c5")/2</f>
        <v/>
      </c>
      <c r="BU365" s="165">
        <f>COUNTIF($G365:$BP365,"KH")+COUNTIF($G365:$BP365,"TL")+COUNTIF($G365:$BP365,"L")</f>
        <v/>
      </c>
      <c r="BV365" s="165" t="n"/>
      <c r="BW365" s="165">
        <f>COUNTIF($G365:$BP365,"hh")</f>
        <v/>
      </c>
      <c r="BX365" s="165">
        <f>COUNTIF($G365:$BP365,"nt7")</f>
        <v/>
      </c>
      <c r="BY365" s="165">
        <f>COUNTIF($G365:$BP365,"P")+COUNTIF($G365:$BP365,"p5,a5")/2+COUNTIF($G365:$BP365,"p5,b5")/2+COUNTIF($G365:$BP365,"p5,c5")/2+COUNTIF($G365:$BP365,"p5,d5")/2</f>
        <v/>
      </c>
      <c r="BZ365" s="166">
        <f>SUBTOTAL(9,BQ365:BY365)</f>
        <v/>
      </c>
      <c r="CA365" s="167">
        <f>SUM(J365,L365,N365,P365,R365,T365,X365,Z365,AB365,AD365,AF365,AH365,AL365,AN365,AP365,AR365,AT365,AV365,AZ365,BB365,BD365,BF365,BH365,BP365)</f>
        <v/>
      </c>
      <c r="CB365" s="168">
        <f>SUM(H365,V365,AJ365,AX365,BL365)</f>
        <v/>
      </c>
      <c r="CC365" s="24">
        <f>SUM(BJ365,BN365)</f>
        <v/>
      </c>
      <c r="CD365" s="169">
        <f>IF(BZ365&gt;25,4,IF(BZ365&gt;18,3,IF(BZ365&gt;12,2,IF(BZ365&gt;4,1,0))))-BX365-2+1</f>
        <v/>
      </c>
      <c r="CE365" s="30" t="n"/>
      <c r="CF365" s="169">
        <f>CD365*CI365</f>
        <v/>
      </c>
      <c r="CG365" s="170">
        <f>F365-BY365+1</f>
        <v/>
      </c>
      <c r="CH365" s="169">
        <f>CE365*16</f>
        <v/>
      </c>
      <c r="CI365" s="171">
        <f>VLOOKUP(A365,[1]DATA!$A$6:$AI$331,34,0)</f>
        <v/>
      </c>
      <c r="CJ365" s="172">
        <f>VLOOKUP(A365,[2]CHAMCONG!A$7:CI$333,79,0)</f>
        <v/>
      </c>
      <c r="CK365" s="173">
        <f>CJ365-CA365</f>
        <v/>
      </c>
    </row>
    <row r="366">
      <c r="A366" s="83" t="inlineStr">
        <is>
          <t>A2160</t>
        </is>
      </c>
      <c r="B366" s="70" t="inlineStr">
        <is>
          <t>Nguyễn Thị Như Quỳnh</t>
        </is>
      </c>
      <c r="C366" s="77" t="inlineStr">
        <is>
          <t>Kế hoạch</t>
        </is>
      </c>
      <c r="D366" s="84" t="inlineStr">
        <is>
          <t>Gián tiếp</t>
        </is>
      </c>
      <c r="E366" s="69" t="inlineStr">
        <is>
          <t>2022-02-14</t>
        </is>
      </c>
      <c r="F366" s="69" t="inlineStr"/>
      <c r="G366" s="73" t="inlineStr">
        <is>
          <t>D</t>
        </is>
      </c>
      <c r="H366" s="73" t="n">
        <v>0</v>
      </c>
      <c r="I366" s="75" t="inlineStr">
        <is>
          <t>D</t>
        </is>
      </c>
      <c r="J366" s="75" t="n">
        <v>0</v>
      </c>
      <c r="K366" s="73" t="inlineStr">
        <is>
          <t>D</t>
        </is>
      </c>
      <c r="L366" s="73" t="n">
        <v>0</v>
      </c>
      <c r="M366" s="73" t="inlineStr">
        <is>
          <t>P</t>
        </is>
      </c>
      <c r="N366" s="73" t="n">
        <v>0</v>
      </c>
      <c r="O366" s="75" t="inlineStr"/>
      <c r="P366" s="75" t="n">
        <v>0</v>
      </c>
      <c r="Q366" s="73" t="inlineStr">
        <is>
          <t>D</t>
        </is>
      </c>
      <c r="R366" s="73" t="n">
        <v>0</v>
      </c>
      <c r="S366" s="73" t="inlineStr">
        <is>
          <t>D</t>
        </is>
      </c>
      <c r="T366" s="73" t="n">
        <v>0</v>
      </c>
      <c r="U366" s="73" t="inlineStr">
        <is>
          <t>D</t>
        </is>
      </c>
      <c r="V366" s="73" t="n">
        <v>0</v>
      </c>
      <c r="W366" s="73" t="inlineStr">
        <is>
          <t>D</t>
        </is>
      </c>
      <c r="X366" s="73" t="n">
        <v>0</v>
      </c>
      <c r="Y366" s="73" t="inlineStr">
        <is>
          <t>D</t>
        </is>
      </c>
      <c r="Z366" s="73" t="n">
        <v>0</v>
      </c>
      <c r="AA366" s="73" t="inlineStr">
        <is>
          <t>D</t>
        </is>
      </c>
      <c r="AB366" s="73" t="n">
        <v>0</v>
      </c>
      <c r="AC366" s="73" t="inlineStr"/>
      <c r="AD366" s="73" t="n">
        <v>0</v>
      </c>
      <c r="AE366" s="73" t="inlineStr">
        <is>
          <t>D</t>
        </is>
      </c>
      <c r="AF366" s="73" t="n">
        <v>0</v>
      </c>
      <c r="AG366" s="73" t="inlineStr">
        <is>
          <t>D</t>
        </is>
      </c>
      <c r="AH366" s="73" t="n">
        <v>0</v>
      </c>
      <c r="AI366" s="73" t="inlineStr">
        <is>
          <t>D</t>
        </is>
      </c>
      <c r="AJ366" s="73" t="n">
        <v>0</v>
      </c>
      <c r="AK366" s="73" t="inlineStr">
        <is>
          <t>D</t>
        </is>
      </c>
      <c r="AL366" s="73" t="n">
        <v>0</v>
      </c>
      <c r="AM366" s="73" t="inlineStr">
        <is>
          <t>D</t>
        </is>
      </c>
      <c r="AN366" s="73" t="n">
        <v>0</v>
      </c>
      <c r="AO366" s="73" t="inlineStr">
        <is>
          <t>P</t>
        </is>
      </c>
      <c r="AP366" s="73" t="n">
        <v>0</v>
      </c>
      <c r="AQ366" s="73" t="inlineStr"/>
      <c r="AR366" s="73" t="n">
        <v>0</v>
      </c>
      <c r="AS366" s="73" t="inlineStr">
        <is>
          <t>P</t>
        </is>
      </c>
      <c r="AT366" s="73" t="n">
        <v>0</v>
      </c>
      <c r="AU366" s="73" t="inlineStr">
        <is>
          <t>D</t>
        </is>
      </c>
      <c r="AV366" s="73" t="n">
        <v>0</v>
      </c>
      <c r="AW366" s="73" t="inlineStr">
        <is>
          <t>D</t>
        </is>
      </c>
      <c r="AX366" s="73" t="n">
        <v>0</v>
      </c>
      <c r="AY366" s="73" t="inlineStr">
        <is>
          <t>D</t>
        </is>
      </c>
      <c r="AZ366" s="73" t="n">
        <v>0</v>
      </c>
      <c r="BA366" s="73" t="inlineStr">
        <is>
          <t>D</t>
        </is>
      </c>
      <c r="BB366" s="73" t="n">
        <v>0</v>
      </c>
      <c r="BC366" s="73" t="inlineStr">
        <is>
          <t>D</t>
        </is>
      </c>
      <c r="BD366" s="73" t="n">
        <v>0</v>
      </c>
      <c r="BE366" s="73" t="inlineStr"/>
      <c r="BF366" s="73" t="n">
        <v>0</v>
      </c>
      <c r="BG366" s="73" t="inlineStr">
        <is>
          <t>D</t>
        </is>
      </c>
      <c r="BH366" s="73" t="n">
        <v>0</v>
      </c>
      <c r="BI366" s="73" t="inlineStr">
        <is>
          <t>D</t>
        </is>
      </c>
      <c r="BJ366" s="73" t="n">
        <v>0</v>
      </c>
      <c r="BK366" s="73" t="inlineStr">
        <is>
          <t>D</t>
        </is>
      </c>
      <c r="BL366" s="73" t="n">
        <v>0</v>
      </c>
      <c r="BM366" s="73" t="inlineStr">
        <is>
          <t>D</t>
        </is>
      </c>
      <c r="BN366" s="73" t="n">
        <v>0</v>
      </c>
      <c r="BO366" s="73" t="n"/>
      <c r="BP366" s="73" t="n"/>
      <c r="BQ366" s="165">
        <f>COUNTIF($G366:$BP366,"a")+COUNTIF($G366:$BP366,"r0,a5")/2+COUNTIF($G366:$BP366,"p5,a5")/2</f>
        <v/>
      </c>
      <c r="BR366" s="165">
        <f>COUNTIF($G366:$BP366,"d")+COUNTIF($G366:$BP366,"r0,d5")/2+COUNTIF($G366:$BP366,"p5,d5")/2</f>
        <v/>
      </c>
      <c r="BS366" s="165">
        <f>COUNTIF($G366:$BP366,"b")+COUNTIF($G366:$BP366,"r0,b5")/2+COUNTIF($G366:$BP366,"p5,b5")/2</f>
        <v/>
      </c>
      <c r="BT366" s="165">
        <f>COUNTIF($G366:$BP366,"c")+COUNTIF($G366:$BP366,"r0,c5")/2+COUNTIF($G366:$BP366,"p5,c5")/2</f>
        <v/>
      </c>
      <c r="BU366" s="165">
        <f>COUNTIF($G366:$BP366,"KH")+COUNTIF($G366:$BP366,"TL")+COUNTIF($G366:$BP366,"L")</f>
        <v/>
      </c>
      <c r="BV366" s="165" t="n"/>
      <c r="BW366" s="165">
        <f>COUNTIF($G366:$BP366,"hh")</f>
        <v/>
      </c>
      <c r="BX366" s="165">
        <f>COUNTIF($G366:$BP366,"nt7")</f>
        <v/>
      </c>
      <c r="BY366" s="165">
        <f>COUNTIF($G366:$BP366,"P")+COUNTIF($G366:$BP366,"p5,a5")/2+COUNTIF($G366:$BP366,"p5,b5")/2+COUNTIF($G366:$BP366,"p5,c5")/2+COUNTIF($G366:$BP366,"p5,d5")/2</f>
        <v/>
      </c>
      <c r="BZ366" s="166">
        <f>SUBTOTAL(9,BQ366:BY366)</f>
        <v/>
      </c>
      <c r="CA366" s="167">
        <f>SUM(J366,L366,N366,P366,R366,T366,X366,Z366,AB366,AD366,AF366,AH366,AL366,AN366,AP366,AR366,AT366,AV366,AZ366,BB366,BD366,BF366,BH366,BP366)</f>
        <v/>
      </c>
      <c r="CB366" s="168">
        <f>SUM(H366,V366,AJ366,AX366,BL366)</f>
        <v/>
      </c>
      <c r="CC366" s="24">
        <f>SUM(BJ366,BN366)</f>
        <v/>
      </c>
      <c r="CD366" s="169">
        <f>IF(BZ366&gt;25,4,IF(BZ366&gt;18,3,IF(BZ366&gt;12,2,IF(BZ366&gt;4,1,0))))-BX366-2+1</f>
        <v/>
      </c>
      <c r="CE366" s="30" t="n"/>
      <c r="CF366" s="169">
        <f>CD366*CI366</f>
        <v/>
      </c>
      <c r="CG366" s="170">
        <f>F366-BY366+1</f>
        <v/>
      </c>
      <c r="CH366" s="169">
        <f>CE366*16</f>
        <v/>
      </c>
      <c r="CI366" s="171">
        <f>VLOOKUP(A366,[1]DATA!$A$6:$AI$331,34,0)</f>
        <v/>
      </c>
      <c r="CJ366" s="172">
        <f>VLOOKUP(A366,[2]CHAMCONG!A$7:CI$333,79,0)</f>
        <v/>
      </c>
      <c r="CK366" s="173">
        <f>CJ366-CA366</f>
        <v/>
      </c>
    </row>
    <row r="367">
      <c r="A367" s="83" t="inlineStr">
        <is>
          <t>A2162</t>
        </is>
      </c>
      <c r="B367" s="70" t="inlineStr">
        <is>
          <t>Lê Xuân Hương</t>
        </is>
      </c>
      <c r="C367" s="77" t="inlineStr">
        <is>
          <t>QA/QC X1 Xi</t>
        </is>
      </c>
      <c r="D367" s="84" t="inlineStr">
        <is>
          <t>Trực tiếp</t>
        </is>
      </c>
      <c r="E367" s="69" t="inlineStr">
        <is>
          <t>2022-02-14</t>
        </is>
      </c>
      <c r="F367" s="69" t="inlineStr"/>
      <c r="G367" s="73" t="inlineStr">
        <is>
          <t>C</t>
        </is>
      </c>
      <c r="H367" s="73" t="n">
        <v>4</v>
      </c>
      <c r="I367" s="75" t="inlineStr">
        <is>
          <t>C</t>
        </is>
      </c>
      <c r="J367" s="75" t="n">
        <v>4</v>
      </c>
      <c r="K367" s="73" t="inlineStr">
        <is>
          <t>C</t>
        </is>
      </c>
      <c r="L367" s="73" t="n">
        <v>4</v>
      </c>
      <c r="M367" s="73" t="inlineStr">
        <is>
          <t>C</t>
        </is>
      </c>
      <c r="N367" s="73" t="n">
        <v>4</v>
      </c>
      <c r="O367" s="75" t="inlineStr"/>
      <c r="P367" s="75" t="n">
        <v>0</v>
      </c>
      <c r="Q367" s="73" t="inlineStr">
        <is>
          <t>A</t>
        </is>
      </c>
      <c r="R367" s="73" t="n">
        <v>4</v>
      </c>
      <c r="S367" s="73" t="inlineStr">
        <is>
          <t>A</t>
        </is>
      </c>
      <c r="T367" s="73" t="n">
        <v>4</v>
      </c>
      <c r="U367" s="73" t="inlineStr">
        <is>
          <t>A</t>
        </is>
      </c>
      <c r="V367" s="73" t="n">
        <v>4</v>
      </c>
      <c r="W367" s="73" t="inlineStr">
        <is>
          <t>A</t>
        </is>
      </c>
      <c r="X367" s="73" t="n">
        <v>4</v>
      </c>
      <c r="Y367" s="73" t="inlineStr">
        <is>
          <t>A</t>
        </is>
      </c>
      <c r="Z367" s="73" t="n">
        <v>4</v>
      </c>
      <c r="AA367" s="73" t="inlineStr">
        <is>
          <t>A</t>
        </is>
      </c>
      <c r="AB367" s="73" t="n">
        <v>4</v>
      </c>
      <c r="AC367" s="73" t="inlineStr"/>
      <c r="AD367" s="73" t="n">
        <v>12</v>
      </c>
      <c r="AE367" s="73" t="inlineStr">
        <is>
          <t>C</t>
        </is>
      </c>
      <c r="AF367" s="73" t="n">
        <v>4</v>
      </c>
      <c r="AG367" s="73" t="inlineStr">
        <is>
          <t>C</t>
        </is>
      </c>
      <c r="AH367" s="73" t="n">
        <v>4</v>
      </c>
      <c r="AI367" s="73" t="inlineStr">
        <is>
          <t>C</t>
        </is>
      </c>
      <c r="AJ367" s="73" t="n">
        <v>4</v>
      </c>
      <c r="AK367" s="73" t="inlineStr">
        <is>
          <t>C</t>
        </is>
      </c>
      <c r="AL367" s="73" t="n">
        <v>4</v>
      </c>
      <c r="AM367" s="73" t="inlineStr">
        <is>
          <t>C</t>
        </is>
      </c>
      <c r="AN367" s="73" t="n">
        <v>4</v>
      </c>
      <c r="AO367" s="73" t="inlineStr">
        <is>
          <t>C</t>
        </is>
      </c>
      <c r="AP367" s="73" t="n">
        <v>4</v>
      </c>
      <c r="AQ367" s="73" t="inlineStr"/>
      <c r="AR367" s="73" t="n">
        <v>0</v>
      </c>
      <c r="AS367" s="73" t="inlineStr">
        <is>
          <t>P</t>
        </is>
      </c>
      <c r="AT367" s="73" t="n">
        <v>0</v>
      </c>
      <c r="AU367" s="73" t="inlineStr">
        <is>
          <t>A</t>
        </is>
      </c>
      <c r="AV367" s="73" t="n">
        <v>4</v>
      </c>
      <c r="AW367" s="73" t="inlineStr">
        <is>
          <t>A</t>
        </is>
      </c>
      <c r="AX367" s="73" t="n">
        <v>4</v>
      </c>
      <c r="AY367" s="73" t="inlineStr">
        <is>
          <t>A</t>
        </is>
      </c>
      <c r="AZ367" s="73" t="n">
        <v>4</v>
      </c>
      <c r="BA367" s="73" t="inlineStr">
        <is>
          <t>A</t>
        </is>
      </c>
      <c r="BB367" s="73" t="n">
        <v>4</v>
      </c>
      <c r="BC367" s="73" t="inlineStr">
        <is>
          <t>A</t>
        </is>
      </c>
      <c r="BD367" s="73" t="n">
        <v>4</v>
      </c>
      <c r="BE367" s="73" t="inlineStr"/>
      <c r="BF367" s="73" t="n">
        <v>12</v>
      </c>
      <c r="BG367" s="73" t="inlineStr">
        <is>
          <t>C</t>
        </is>
      </c>
      <c r="BH367" s="73" t="n">
        <v>4</v>
      </c>
      <c r="BI367" s="73" t="inlineStr">
        <is>
          <t>C</t>
        </is>
      </c>
      <c r="BJ367" s="73" t="n">
        <v>4</v>
      </c>
      <c r="BK367" s="73" t="inlineStr">
        <is>
          <t>C</t>
        </is>
      </c>
      <c r="BL367" s="73" t="n">
        <v>4</v>
      </c>
      <c r="BM367" s="73" t="inlineStr">
        <is>
          <t>C</t>
        </is>
      </c>
      <c r="BN367" s="73" t="n">
        <v>4</v>
      </c>
      <c r="BO367" s="73" t="n"/>
      <c r="BP367" s="73" t="n"/>
      <c r="BQ367" s="165">
        <f>COUNTIF($G367:$BP367,"a")+COUNTIF($G367:$BP367,"r0,a5")/2+COUNTIF($G367:$BP367,"p5,a5")/2</f>
        <v/>
      </c>
      <c r="BR367" s="165">
        <f>COUNTIF($G367:$BP367,"d")+COUNTIF($G367:$BP367,"r0,d5")/2+COUNTIF($G367:$BP367,"p5,d5")/2</f>
        <v/>
      </c>
      <c r="BS367" s="165">
        <f>COUNTIF($G367:$BP367,"b")+COUNTIF($G367:$BP367,"r0,b5")/2+COUNTIF($G367:$BP367,"p5,b5")/2</f>
        <v/>
      </c>
      <c r="BT367" s="165">
        <f>COUNTIF($G367:$BP367,"c")+COUNTIF($G367:$BP367,"r0,c5")/2+COUNTIF($G367:$BP367,"p5,c5")/2</f>
        <v/>
      </c>
      <c r="BU367" s="165">
        <f>COUNTIF($G367:$BP367,"KH")+COUNTIF($G367:$BP367,"TL")+COUNTIF($G367:$BP367,"L")</f>
        <v/>
      </c>
      <c r="BV367" s="165" t="n"/>
      <c r="BW367" s="165">
        <f>COUNTIF($G367:$BP367,"hh")</f>
        <v/>
      </c>
      <c r="BX367" s="165">
        <f>COUNTIF($G367:$BP367,"nt7")</f>
        <v/>
      </c>
      <c r="BY367" s="165">
        <f>COUNTIF($G367:$BP367,"P")+COUNTIF($G367:$BP367,"p5,a5")/2+COUNTIF($G367:$BP367,"p5,b5")/2+COUNTIF($G367:$BP367,"p5,c5")/2+COUNTIF($G367:$BP367,"p5,d5")/2</f>
        <v/>
      </c>
      <c r="BZ367" s="166">
        <f>SUBTOTAL(9,BQ367:BY367)</f>
        <v/>
      </c>
      <c r="CA367" s="167">
        <f>SUM(J367,L367,N367,P367,R367,T367,X367,Z367,AB367,AD367,AF367,AH367,AL367,AN367,AP367,AR367,AT367,AV367,AZ367,BB367,BD367,BF367,BH367,BP367)</f>
        <v/>
      </c>
      <c r="CB367" s="168">
        <f>SUM(H367,V367,AJ367,AX367,BL367)</f>
        <v/>
      </c>
      <c r="CC367" s="24">
        <f>SUM(BJ367,BN367)</f>
        <v/>
      </c>
      <c r="CD367" s="169">
        <f>IF(BZ367&gt;25,4,IF(BZ367&gt;18,3,IF(BZ367&gt;12,2,IF(BZ367&gt;4,1,0))))-BX367-2+1</f>
        <v/>
      </c>
      <c r="CE367" s="30" t="n"/>
      <c r="CF367" s="169">
        <f>CD367*CI367</f>
        <v/>
      </c>
      <c r="CG367" s="170">
        <f>F367-BY367+1</f>
        <v/>
      </c>
      <c r="CH367" s="169">
        <f>CE367*16</f>
        <v/>
      </c>
      <c r="CI367" s="171">
        <f>VLOOKUP(A367,[1]DATA!$A$6:$AI$331,34,0)</f>
        <v/>
      </c>
      <c r="CJ367" s="172">
        <f>VLOOKUP(A367,[2]CHAMCONG!A$7:CI$333,79,0)</f>
        <v/>
      </c>
      <c r="CK367" s="173">
        <f>CJ367-CA367</f>
        <v/>
      </c>
    </row>
    <row r="368">
      <c r="A368" s="83" t="inlineStr">
        <is>
          <t>A2164</t>
        </is>
      </c>
      <c r="B368" s="70" t="inlineStr">
        <is>
          <t>Lê Văn Hiếu</t>
        </is>
      </c>
      <c r="C368" s="77" t="inlineStr">
        <is>
          <t>X2 Line 2-3</t>
        </is>
      </c>
      <c r="D368" s="84" t="inlineStr">
        <is>
          <t>Trực tiếp</t>
        </is>
      </c>
      <c r="E368" s="69" t="inlineStr">
        <is>
          <t>2022-02-14</t>
        </is>
      </c>
      <c r="F368" s="69" t="inlineStr"/>
      <c r="G368" s="73" t="inlineStr">
        <is>
          <t>P</t>
        </is>
      </c>
      <c r="H368" s="73" t="n">
        <v>0</v>
      </c>
      <c r="I368" s="75" t="inlineStr">
        <is>
          <t>A</t>
        </is>
      </c>
      <c r="J368" s="75" t="n">
        <v>0</v>
      </c>
      <c r="K368" s="73" t="inlineStr">
        <is>
          <t>A</t>
        </is>
      </c>
      <c r="L368" s="73" t="n">
        <v>4</v>
      </c>
      <c r="M368" s="73" t="inlineStr">
        <is>
          <t>P</t>
        </is>
      </c>
      <c r="N368" s="73" t="n">
        <v>0</v>
      </c>
      <c r="O368" s="75" t="inlineStr"/>
      <c r="P368" s="75" t="n">
        <v>0</v>
      </c>
      <c r="Q368" s="73" t="inlineStr">
        <is>
          <t>A</t>
        </is>
      </c>
      <c r="R368" s="73" t="n">
        <v>4</v>
      </c>
      <c r="S368" s="73" t="inlineStr">
        <is>
          <t>A</t>
        </is>
      </c>
      <c r="T368" s="73" t="n">
        <v>4</v>
      </c>
      <c r="U368" s="73" t="inlineStr">
        <is>
          <t>A</t>
        </is>
      </c>
      <c r="V368" s="73" t="n">
        <v>4</v>
      </c>
      <c r="W368" s="73" t="inlineStr">
        <is>
          <t>A</t>
        </is>
      </c>
      <c r="X368" s="73" t="n">
        <v>4</v>
      </c>
      <c r="Y368" s="73" t="inlineStr">
        <is>
          <t>A</t>
        </is>
      </c>
      <c r="Z368" s="73" t="n">
        <v>4</v>
      </c>
      <c r="AA368" s="73" t="inlineStr">
        <is>
          <t>A</t>
        </is>
      </c>
      <c r="AB368" s="73" t="n">
        <v>4</v>
      </c>
      <c r="AC368" s="73" t="inlineStr"/>
      <c r="AD368" s="73" t="n">
        <v>0</v>
      </c>
      <c r="AE368" s="73" t="inlineStr">
        <is>
          <t>A</t>
        </is>
      </c>
      <c r="AF368" s="73" t="n">
        <v>4</v>
      </c>
      <c r="AG368" s="73" t="inlineStr">
        <is>
          <t>A</t>
        </is>
      </c>
      <c r="AH368" s="73" t="n">
        <v>4</v>
      </c>
      <c r="AI368" s="73" t="inlineStr">
        <is>
          <t>A</t>
        </is>
      </c>
      <c r="AJ368" s="73" t="n">
        <v>0</v>
      </c>
      <c r="AK368" s="73" t="inlineStr">
        <is>
          <t>A</t>
        </is>
      </c>
      <c r="AL368" s="73" t="n">
        <v>0</v>
      </c>
      <c r="AM368" s="73" t="inlineStr">
        <is>
          <t>A</t>
        </is>
      </c>
      <c r="AN368" s="73" t="n">
        <v>4</v>
      </c>
      <c r="AO368" s="73" t="inlineStr">
        <is>
          <t>A</t>
        </is>
      </c>
      <c r="AP368" s="73" t="n">
        <v>4</v>
      </c>
      <c r="AQ368" s="73" t="inlineStr"/>
      <c r="AR368" s="73" t="n">
        <v>0</v>
      </c>
      <c r="AS368" s="73" t="inlineStr">
        <is>
          <t>P</t>
        </is>
      </c>
      <c r="AT368" s="73" t="n">
        <v>0</v>
      </c>
      <c r="AU368" s="73" t="inlineStr">
        <is>
          <t>A</t>
        </is>
      </c>
      <c r="AV368" s="73" t="n">
        <v>4</v>
      </c>
      <c r="AW368" s="73" t="inlineStr">
        <is>
          <t>A</t>
        </is>
      </c>
      <c r="AX368" s="73" t="n">
        <v>4</v>
      </c>
      <c r="AY368" s="73" t="inlineStr">
        <is>
          <t>A</t>
        </is>
      </c>
      <c r="AZ368" s="73" t="n">
        <v>0</v>
      </c>
      <c r="BA368" s="73" t="inlineStr">
        <is>
          <t>A</t>
        </is>
      </c>
      <c r="BB368" s="73" t="n">
        <v>4</v>
      </c>
      <c r="BC368" s="73" t="inlineStr">
        <is>
          <t>A</t>
        </is>
      </c>
      <c r="BD368" s="73" t="n">
        <v>4</v>
      </c>
      <c r="BE368" s="73" t="inlineStr"/>
      <c r="BF368" s="73" t="n">
        <v>0</v>
      </c>
      <c r="BG368" s="73" t="inlineStr">
        <is>
          <t>A</t>
        </is>
      </c>
      <c r="BH368" s="73" t="n">
        <v>4</v>
      </c>
      <c r="BI368" s="73" t="inlineStr">
        <is>
          <t>A</t>
        </is>
      </c>
      <c r="BJ368" s="73" t="n">
        <v>4</v>
      </c>
      <c r="BK368" s="73" t="inlineStr">
        <is>
          <t>A</t>
        </is>
      </c>
      <c r="BL368" s="73" t="n">
        <v>4</v>
      </c>
      <c r="BM368" s="73" t="inlineStr">
        <is>
          <t>A</t>
        </is>
      </c>
      <c r="BN368" s="73" t="n">
        <v>4</v>
      </c>
      <c r="BO368" s="73" t="n"/>
      <c r="BP368" s="73" t="n"/>
      <c r="BQ368" s="165">
        <f>COUNTIF($G368:$BP368,"a")+COUNTIF($G368:$BP368,"r0,a5")/2+COUNTIF($G368:$BP368,"p5,a5")/2</f>
        <v/>
      </c>
      <c r="BR368" s="165">
        <f>COUNTIF($G368:$BP368,"d")+COUNTIF($G368:$BP368,"r0,d5")/2+COUNTIF($G368:$BP368,"p5,d5")/2</f>
        <v/>
      </c>
      <c r="BS368" s="165">
        <f>COUNTIF($G368:$BP368,"b")+COUNTIF($G368:$BP368,"r0,b5")/2+COUNTIF($G368:$BP368,"p5,b5")/2</f>
        <v/>
      </c>
      <c r="BT368" s="165">
        <f>COUNTIF($G368:$BP368,"c")+COUNTIF($G368:$BP368,"r0,c5")/2+COUNTIF($G368:$BP368,"p5,c5")/2</f>
        <v/>
      </c>
      <c r="BU368" s="165">
        <f>COUNTIF($G368:$BP368,"KH")+COUNTIF($G368:$BP368,"TL")+COUNTIF($G368:$BP368,"L")</f>
        <v/>
      </c>
      <c r="BV368" s="165" t="n"/>
      <c r="BW368" s="165">
        <f>COUNTIF($G368:$BP368,"hh")</f>
        <v/>
      </c>
      <c r="BX368" s="165">
        <f>COUNTIF($G368:$BP368,"nt7")</f>
        <v/>
      </c>
      <c r="BY368" s="165">
        <f>COUNTIF($G368:$BP368,"P")+COUNTIF($G368:$BP368,"p5,a5")/2+COUNTIF($G368:$BP368,"p5,b5")/2+COUNTIF($G368:$BP368,"p5,c5")/2+COUNTIF($G368:$BP368,"p5,d5")/2</f>
        <v/>
      </c>
      <c r="BZ368" s="166">
        <f>SUBTOTAL(9,BQ368:BY368)</f>
        <v/>
      </c>
      <c r="CA368" s="167">
        <f>SUM(J368,L368,N368,P368,R368,T368,X368,Z368,AB368,AD368,AF368,AH368,AL368,AN368,AP368,AR368,AT368,AV368,AZ368,BB368,BD368,BF368,BH368,BP368)</f>
        <v/>
      </c>
      <c r="CB368" s="168">
        <f>SUM(H368,V368,AJ368,AX368,BL368)</f>
        <v/>
      </c>
      <c r="CC368" s="24">
        <f>SUM(BJ368,BN368)</f>
        <v/>
      </c>
      <c r="CD368" s="169">
        <f>IF(BZ368&gt;25,4,IF(BZ368&gt;18,3,IF(BZ368&gt;12,2,IF(BZ368&gt;4,1,0))))-BX368-2+1</f>
        <v/>
      </c>
      <c r="CE368" s="30" t="n"/>
      <c r="CF368" s="169">
        <f>CD368*CI368</f>
        <v/>
      </c>
      <c r="CG368" s="170">
        <f>F368-BY368+1</f>
        <v/>
      </c>
      <c r="CH368" s="169">
        <f>CE368*16</f>
        <v/>
      </c>
      <c r="CI368" s="171">
        <f>VLOOKUP(A368,[1]DATA!$A$6:$AI$331,34,0)</f>
        <v/>
      </c>
      <c r="CJ368" s="172">
        <f>VLOOKUP(A368,[2]CHAMCONG!A$7:CI$333,79,0)</f>
        <v/>
      </c>
      <c r="CK368" s="173">
        <f>CJ368-CA368</f>
        <v/>
      </c>
    </row>
    <row r="369">
      <c r="A369" s="83" t="inlineStr">
        <is>
          <t>A2166</t>
        </is>
      </c>
      <c r="B369" s="70" t="inlineStr">
        <is>
          <t>Nguyễn Văn Hầu</t>
        </is>
      </c>
      <c r="C369" s="77" t="inlineStr">
        <is>
          <t>X1 Ép - A</t>
        </is>
      </c>
      <c r="D369" s="84" t="inlineStr">
        <is>
          <t>Trực tiếp</t>
        </is>
      </c>
      <c r="E369" s="69" t="inlineStr">
        <is>
          <t>2022-02-14</t>
        </is>
      </c>
      <c r="F369" s="69" t="inlineStr"/>
      <c r="G369" s="73" t="inlineStr">
        <is>
          <t>A</t>
        </is>
      </c>
      <c r="H369" s="73" t="n">
        <v>4</v>
      </c>
      <c r="I369" s="75" t="inlineStr">
        <is>
          <t>P0</t>
        </is>
      </c>
      <c r="J369" s="75" t="n">
        <v>0</v>
      </c>
      <c r="K369" s="73" t="inlineStr">
        <is>
          <t>C</t>
        </is>
      </c>
      <c r="L369" s="73" t="n">
        <v>4</v>
      </c>
      <c r="M369" s="73" t="inlineStr">
        <is>
          <t>C</t>
        </is>
      </c>
      <c r="N369" s="73" t="n">
        <v>4</v>
      </c>
      <c r="O369" s="75" t="inlineStr"/>
      <c r="P369" s="75" t="n">
        <v>0</v>
      </c>
      <c r="Q369" s="73" t="inlineStr">
        <is>
          <t>A</t>
        </is>
      </c>
      <c r="R369" s="73" t="n">
        <v>4</v>
      </c>
      <c r="S369" s="73" t="inlineStr">
        <is>
          <t>A</t>
        </is>
      </c>
      <c r="T369" s="73" t="n">
        <v>4</v>
      </c>
      <c r="U369" s="73" t="inlineStr">
        <is>
          <t>A</t>
        </is>
      </c>
      <c r="V369" s="73" t="n">
        <v>4</v>
      </c>
      <c r="W369" s="73" t="inlineStr">
        <is>
          <t>A</t>
        </is>
      </c>
      <c r="X369" s="73" t="n">
        <v>4</v>
      </c>
      <c r="Y369" s="73" t="inlineStr">
        <is>
          <t>A</t>
        </is>
      </c>
      <c r="Z369" s="73" t="n">
        <v>4</v>
      </c>
      <c r="AA369" s="73" t="inlineStr">
        <is>
          <t>A</t>
        </is>
      </c>
      <c r="AB369" s="73" t="n">
        <v>4</v>
      </c>
      <c r="AC369" s="73" t="inlineStr"/>
      <c r="AD369" s="73" t="n">
        <v>0</v>
      </c>
      <c r="AE369" s="73" t="inlineStr">
        <is>
          <t>C</t>
        </is>
      </c>
      <c r="AF369" s="73" t="n">
        <v>4</v>
      </c>
      <c r="AG369" s="73" t="inlineStr">
        <is>
          <t>C</t>
        </is>
      </c>
      <c r="AH369" s="73" t="n">
        <v>4</v>
      </c>
      <c r="AI369" s="73" t="inlineStr">
        <is>
          <t>C</t>
        </is>
      </c>
      <c r="AJ369" s="73" t="n">
        <v>4</v>
      </c>
      <c r="AK369" s="73" t="inlineStr">
        <is>
          <t>C</t>
        </is>
      </c>
      <c r="AL369" s="73" t="n">
        <v>4</v>
      </c>
      <c r="AM369" s="73" t="inlineStr">
        <is>
          <t>C</t>
        </is>
      </c>
      <c r="AN369" s="73" t="n">
        <v>4</v>
      </c>
      <c r="AO369" s="73" t="inlineStr">
        <is>
          <t>P</t>
        </is>
      </c>
      <c r="AP369" s="73" t="n">
        <v>0</v>
      </c>
      <c r="AQ369" s="73" t="inlineStr"/>
      <c r="AR369" s="73" t="n">
        <v>0</v>
      </c>
      <c r="AS369" s="73" t="inlineStr">
        <is>
          <t>P</t>
        </is>
      </c>
      <c r="AT369" s="73" t="n">
        <v>0</v>
      </c>
      <c r="AU369" s="73" t="inlineStr">
        <is>
          <t>P</t>
        </is>
      </c>
      <c r="AV369" s="73" t="n">
        <v>0</v>
      </c>
      <c r="AW369" s="73" t="inlineStr">
        <is>
          <t>A</t>
        </is>
      </c>
      <c r="AX369" s="73" t="n">
        <v>4</v>
      </c>
      <c r="AY369" s="73" t="inlineStr">
        <is>
          <t>A</t>
        </is>
      </c>
      <c r="AZ369" s="73" t="n">
        <v>4</v>
      </c>
      <c r="BA369" s="73" t="inlineStr">
        <is>
          <t>A</t>
        </is>
      </c>
      <c r="BB369" s="73" t="n">
        <v>4</v>
      </c>
      <c r="BC369" s="73" t="inlineStr">
        <is>
          <t>A</t>
        </is>
      </c>
      <c r="BD369" s="73" t="n">
        <v>0</v>
      </c>
      <c r="BE369" s="73" t="inlineStr"/>
      <c r="BF369" s="73" t="n">
        <v>0</v>
      </c>
      <c r="BG369" s="73" t="inlineStr">
        <is>
          <t>P</t>
        </is>
      </c>
      <c r="BH369" s="73" t="n">
        <v>0</v>
      </c>
      <c r="BI369" s="73" t="inlineStr">
        <is>
          <t>C</t>
        </is>
      </c>
      <c r="BJ369" s="73" t="n">
        <v>4</v>
      </c>
      <c r="BK369" s="73" t="inlineStr">
        <is>
          <t>C</t>
        </is>
      </c>
      <c r="BL369" s="73" t="n">
        <v>4</v>
      </c>
      <c r="BM369" s="73" t="inlineStr">
        <is>
          <t>C</t>
        </is>
      </c>
      <c r="BN369" s="73" t="n">
        <v>4</v>
      </c>
      <c r="BO369" s="73" t="n"/>
      <c r="BP369" s="73" t="n"/>
      <c r="BQ369" s="165">
        <f>COUNTIF($G369:$BP369,"a")+COUNTIF($G369:$BP369,"r0,a5")/2+COUNTIF($G369:$BP369,"p5,a5")/2</f>
        <v/>
      </c>
      <c r="BR369" s="165">
        <f>COUNTIF($G369:$BP369,"d")+COUNTIF($G369:$BP369,"r0,d5")/2+COUNTIF($G369:$BP369,"p5,d5")/2</f>
        <v/>
      </c>
      <c r="BS369" s="165">
        <f>COUNTIF($G369:$BP369,"b")+COUNTIF($G369:$BP369,"r0,b5")/2+COUNTIF($G369:$BP369,"p5,b5")/2</f>
        <v/>
      </c>
      <c r="BT369" s="165">
        <f>COUNTIF($G369:$BP369,"c")+COUNTIF($G369:$BP369,"r0,c5")/2+COUNTIF($G369:$BP369,"p5,c5")/2</f>
        <v/>
      </c>
      <c r="BU369" s="165">
        <f>COUNTIF($G369:$BP369,"KH")+COUNTIF($G369:$BP369,"TL")+COUNTIF($G369:$BP369,"L")</f>
        <v/>
      </c>
      <c r="BV369" s="165" t="n"/>
      <c r="BW369" s="165">
        <f>COUNTIF($G369:$BP369,"hh")</f>
        <v/>
      </c>
      <c r="BX369" s="165">
        <f>COUNTIF($G369:$BP369,"nt7")</f>
        <v/>
      </c>
      <c r="BY369" s="165">
        <f>COUNTIF($G369:$BP369,"P")+COUNTIF($G369:$BP369,"p5,a5")/2+COUNTIF($G369:$BP369,"p5,b5")/2+COUNTIF($G369:$BP369,"p5,c5")/2+COUNTIF($G369:$BP369,"p5,d5")/2</f>
        <v/>
      </c>
      <c r="BZ369" s="166">
        <f>SUBTOTAL(9,BQ369:BY369)</f>
        <v/>
      </c>
      <c r="CA369" s="167">
        <f>SUM(J369,L369,N369,P369,R369,T369,X369,Z369,AB369,AD369,AF369,AH369,AL369,AN369,AP369,AR369,AT369,AV369,AZ369,BB369,BD369,BF369,BH369,BP369)</f>
        <v/>
      </c>
      <c r="CB369" s="168">
        <f>SUM(H369,V369,AJ369,AX369,BL369)</f>
        <v/>
      </c>
      <c r="CC369" s="24">
        <f>SUM(BJ369,BN369)</f>
        <v/>
      </c>
      <c r="CD369" s="169">
        <f>IF(BZ369&gt;25,4,IF(BZ369&gt;18,3,IF(BZ369&gt;12,2,IF(BZ369&gt;4,1,0))))-BX369-2+1</f>
        <v/>
      </c>
      <c r="CE369" s="30" t="n"/>
      <c r="CF369" s="169">
        <f>CD369*CI369</f>
        <v/>
      </c>
      <c r="CG369" s="170">
        <f>F369-BY369+1</f>
        <v/>
      </c>
      <c r="CH369" s="169">
        <f>CE369*16</f>
        <v/>
      </c>
      <c r="CI369" s="171">
        <f>VLOOKUP(A369,[1]DATA!$A$6:$AI$331,34,0)</f>
        <v/>
      </c>
      <c r="CJ369" s="172">
        <f>VLOOKUP(A369,[2]CHAMCONG!A$7:CI$333,79,0)</f>
        <v/>
      </c>
      <c r="CK369" s="173">
        <f>CJ369-CA369</f>
        <v/>
      </c>
    </row>
    <row r="370">
      <c r="A370" s="83" t="inlineStr">
        <is>
          <t>A2167</t>
        </is>
      </c>
      <c r="B370" s="70" t="inlineStr">
        <is>
          <t>Nguyễn Cao Bằng</t>
        </is>
      </c>
      <c r="C370" s="77" t="inlineStr">
        <is>
          <t>X1 Ép - A</t>
        </is>
      </c>
      <c r="D370" s="84" t="inlineStr">
        <is>
          <t>Trực tiếp</t>
        </is>
      </c>
      <c r="E370" s="69" t="inlineStr">
        <is>
          <t>2022-02-14</t>
        </is>
      </c>
      <c r="F370" s="69" t="inlineStr"/>
      <c r="G370" s="73" t="inlineStr">
        <is>
          <t>A</t>
        </is>
      </c>
      <c r="H370" s="73" t="n">
        <v>4</v>
      </c>
      <c r="I370" s="75" t="inlineStr">
        <is>
          <t>C</t>
        </is>
      </c>
      <c r="J370" s="75" t="n">
        <v>4</v>
      </c>
      <c r="K370" s="73" t="inlineStr">
        <is>
          <t>C</t>
        </is>
      </c>
      <c r="L370" s="73" t="n">
        <v>4</v>
      </c>
      <c r="M370" s="73" t="inlineStr">
        <is>
          <t>C</t>
        </is>
      </c>
      <c r="N370" s="73" t="n">
        <v>4</v>
      </c>
      <c r="O370" s="75" t="inlineStr"/>
      <c r="P370" s="75" t="n">
        <v>0</v>
      </c>
      <c r="Q370" s="73" t="inlineStr">
        <is>
          <t>A</t>
        </is>
      </c>
      <c r="R370" s="73" t="n">
        <v>4</v>
      </c>
      <c r="S370" s="73" t="inlineStr">
        <is>
          <t>A</t>
        </is>
      </c>
      <c r="T370" s="73" t="n">
        <v>2</v>
      </c>
      <c r="U370" s="73" t="inlineStr">
        <is>
          <t>A</t>
        </is>
      </c>
      <c r="V370" s="73" t="n">
        <v>4</v>
      </c>
      <c r="W370" s="73" t="inlineStr">
        <is>
          <t>A</t>
        </is>
      </c>
      <c r="X370" s="73" t="n">
        <v>4</v>
      </c>
      <c r="Y370" s="73" t="inlineStr">
        <is>
          <t>A</t>
        </is>
      </c>
      <c r="Z370" s="73" t="n">
        <v>4</v>
      </c>
      <c r="AA370" s="73" t="inlineStr">
        <is>
          <t>A</t>
        </is>
      </c>
      <c r="AB370" s="73" t="n">
        <v>4</v>
      </c>
      <c r="AC370" s="73" t="inlineStr"/>
      <c r="AD370" s="73" t="n">
        <v>0</v>
      </c>
      <c r="AE370" s="73" t="inlineStr">
        <is>
          <t>C</t>
        </is>
      </c>
      <c r="AF370" s="73" t="n">
        <v>4</v>
      </c>
      <c r="AG370" s="73" t="inlineStr">
        <is>
          <t>C</t>
        </is>
      </c>
      <c r="AH370" s="73" t="n">
        <v>4</v>
      </c>
      <c r="AI370" s="73" t="inlineStr">
        <is>
          <t>C</t>
        </is>
      </c>
      <c r="AJ370" s="73" t="n">
        <v>4</v>
      </c>
      <c r="AK370" s="73" t="inlineStr">
        <is>
          <t>C</t>
        </is>
      </c>
      <c r="AL370" s="73" t="n">
        <v>4</v>
      </c>
      <c r="AM370" s="73" t="inlineStr">
        <is>
          <t>C</t>
        </is>
      </c>
      <c r="AN370" s="73" t="n">
        <v>4</v>
      </c>
      <c r="AO370" s="73" t="inlineStr">
        <is>
          <t>P</t>
        </is>
      </c>
      <c r="AP370" s="73" t="n">
        <v>0</v>
      </c>
      <c r="AQ370" s="73" t="inlineStr"/>
      <c r="AR370" s="73" t="n">
        <v>0</v>
      </c>
      <c r="AS370" s="73" t="inlineStr">
        <is>
          <t>P</t>
        </is>
      </c>
      <c r="AT370" s="73" t="n">
        <v>0</v>
      </c>
      <c r="AU370" s="73" t="inlineStr">
        <is>
          <t>A</t>
        </is>
      </c>
      <c r="AV370" s="73" t="n">
        <v>4</v>
      </c>
      <c r="AW370" s="73" t="inlineStr">
        <is>
          <t>A</t>
        </is>
      </c>
      <c r="AX370" s="73" t="n">
        <v>4</v>
      </c>
      <c r="AY370" s="73" t="inlineStr">
        <is>
          <t>A</t>
        </is>
      </c>
      <c r="AZ370" s="73" t="n">
        <v>4</v>
      </c>
      <c r="BA370" s="73" t="inlineStr">
        <is>
          <t>A</t>
        </is>
      </c>
      <c r="BB370" s="73" t="n">
        <v>4</v>
      </c>
      <c r="BC370" s="73" t="inlineStr">
        <is>
          <t>P</t>
        </is>
      </c>
      <c r="BD370" s="73" t="n">
        <v>0</v>
      </c>
      <c r="BE370" s="73" t="inlineStr"/>
      <c r="BF370" s="73" t="n">
        <v>0</v>
      </c>
      <c r="BG370" s="73" t="inlineStr">
        <is>
          <t>P</t>
        </is>
      </c>
      <c r="BH370" s="73" t="n">
        <v>0</v>
      </c>
      <c r="BI370" s="73" t="inlineStr">
        <is>
          <t>C</t>
        </is>
      </c>
      <c r="BJ370" s="73" t="n">
        <v>4</v>
      </c>
      <c r="BK370" s="73" t="inlineStr">
        <is>
          <t>C</t>
        </is>
      </c>
      <c r="BL370" s="73" t="n">
        <v>4</v>
      </c>
      <c r="BM370" s="73" t="inlineStr">
        <is>
          <t>P</t>
        </is>
      </c>
      <c r="BN370" s="73" t="n">
        <v>0</v>
      </c>
      <c r="BO370" s="73" t="n"/>
      <c r="BP370" s="73" t="n"/>
      <c r="BQ370" s="165">
        <f>COUNTIF($G370:$BP370,"a")+COUNTIF($G370:$BP370,"r0,a5")/2+COUNTIF($G370:$BP370,"p5,a5")/2</f>
        <v/>
      </c>
      <c r="BR370" s="165">
        <f>COUNTIF($G370:$BP370,"d")+COUNTIF($G370:$BP370,"r0,d5")/2+COUNTIF($G370:$BP370,"p5,d5")/2</f>
        <v/>
      </c>
      <c r="BS370" s="165">
        <f>COUNTIF($G370:$BP370,"b")+COUNTIF($G370:$BP370,"r0,b5")/2+COUNTIF($G370:$BP370,"p5,b5")/2</f>
        <v/>
      </c>
      <c r="BT370" s="165">
        <f>COUNTIF($G370:$BP370,"c")+COUNTIF($G370:$BP370,"r0,c5")/2+COUNTIF($G370:$BP370,"p5,c5")/2</f>
        <v/>
      </c>
      <c r="BU370" s="165">
        <f>COUNTIF($G370:$BP370,"KH")+COUNTIF($G370:$BP370,"TL")+COUNTIF($G370:$BP370,"L")</f>
        <v/>
      </c>
      <c r="BV370" s="165" t="n"/>
      <c r="BW370" s="165">
        <f>COUNTIF($G370:$BP370,"hh")</f>
        <v/>
      </c>
      <c r="BX370" s="165">
        <f>COUNTIF($G370:$BP370,"nt7")</f>
        <v/>
      </c>
      <c r="BY370" s="165">
        <f>COUNTIF($G370:$BP370,"P")+COUNTIF($G370:$BP370,"p5,a5")/2+COUNTIF($G370:$BP370,"p5,b5")/2+COUNTIF($G370:$BP370,"p5,c5")/2+COUNTIF($G370:$BP370,"p5,d5")/2</f>
        <v/>
      </c>
      <c r="BZ370" s="166">
        <f>SUBTOTAL(9,BQ370:BY370)</f>
        <v/>
      </c>
      <c r="CA370" s="167">
        <f>SUM(J370,L370,N370,P370,R370,T370,X370,Z370,AB370,AD370,AF370,AH370,AL370,AN370,AP370,AR370,AT370,AV370,AZ370,BB370,BD370,BF370,BH370,BP370)</f>
        <v/>
      </c>
      <c r="CB370" s="168">
        <f>SUM(H370,V370,AJ370,AX370,BL370)</f>
        <v/>
      </c>
      <c r="CC370" s="24">
        <f>SUM(BJ370,BN370)</f>
        <v/>
      </c>
      <c r="CD370" s="169">
        <f>IF(BZ370&gt;25,4,IF(BZ370&gt;18,3,IF(BZ370&gt;12,2,IF(BZ370&gt;4,1,0))))-BX370-2+1</f>
        <v/>
      </c>
      <c r="CE370" s="30" t="n"/>
      <c r="CF370" s="169">
        <f>CD370*CI370</f>
        <v/>
      </c>
      <c r="CG370" s="170">
        <f>F370-BY370+1</f>
        <v/>
      </c>
      <c r="CH370" s="169">
        <f>CE370*16</f>
        <v/>
      </c>
      <c r="CI370" s="171">
        <f>VLOOKUP(A370,[1]DATA!$A$6:$AI$331,34,0)</f>
        <v/>
      </c>
      <c r="CJ370" s="172">
        <f>VLOOKUP(A370,[2]CHAMCONG!A$7:CI$333,79,0)</f>
        <v/>
      </c>
      <c r="CK370" s="173">
        <f>CJ370-CA370</f>
        <v/>
      </c>
    </row>
    <row r="371">
      <c r="A371" s="83" t="inlineStr">
        <is>
          <t>A2168</t>
        </is>
      </c>
      <c r="B371" s="70" t="inlineStr">
        <is>
          <t>Nguyễn Trí Tâm</t>
        </is>
      </c>
      <c r="C371" s="77" t="inlineStr">
        <is>
          <t>X1 Ép - A</t>
        </is>
      </c>
      <c r="D371" s="84" t="inlineStr">
        <is>
          <t>Trực tiếp</t>
        </is>
      </c>
      <c r="E371" s="69" t="inlineStr">
        <is>
          <t>2022-02-14</t>
        </is>
      </c>
      <c r="F371" s="69" t="inlineStr"/>
      <c r="G371" s="73" t="inlineStr">
        <is>
          <t>A</t>
        </is>
      </c>
      <c r="H371" s="73" t="n">
        <v>4</v>
      </c>
      <c r="I371" s="75" t="inlineStr">
        <is>
          <t>C</t>
        </is>
      </c>
      <c r="J371" s="75" t="n">
        <v>4</v>
      </c>
      <c r="K371" s="73" t="inlineStr">
        <is>
          <t>C</t>
        </is>
      </c>
      <c r="L371" s="73" t="n">
        <v>4</v>
      </c>
      <c r="M371" s="73" t="inlineStr">
        <is>
          <t>C</t>
        </is>
      </c>
      <c r="N371" s="73" t="n">
        <v>4</v>
      </c>
      <c r="O371" s="75" t="inlineStr"/>
      <c r="P371" s="75" t="n">
        <v>0</v>
      </c>
      <c r="Q371" s="73" t="inlineStr">
        <is>
          <t>A</t>
        </is>
      </c>
      <c r="R371" s="73" t="n">
        <v>4</v>
      </c>
      <c r="S371" s="73" t="inlineStr">
        <is>
          <t>A</t>
        </is>
      </c>
      <c r="T371" s="73" t="n">
        <v>4</v>
      </c>
      <c r="U371" s="73" t="inlineStr">
        <is>
          <t>A</t>
        </is>
      </c>
      <c r="V371" s="73" t="n">
        <v>4</v>
      </c>
      <c r="W371" s="73" t="inlineStr">
        <is>
          <t>A</t>
        </is>
      </c>
      <c r="X371" s="73" t="n">
        <v>4</v>
      </c>
      <c r="Y371" s="73" t="inlineStr">
        <is>
          <t>P0</t>
        </is>
      </c>
      <c r="Z371" s="73" t="n">
        <v>0</v>
      </c>
      <c r="AA371" s="73" t="inlineStr">
        <is>
          <t>A</t>
        </is>
      </c>
      <c r="AB371" s="73" t="n">
        <v>4</v>
      </c>
      <c r="AC371" s="73" t="inlineStr"/>
      <c r="AD371" s="73" t="n">
        <v>0</v>
      </c>
      <c r="AE371" s="73" t="inlineStr">
        <is>
          <t>P5,D5</t>
        </is>
      </c>
      <c r="AF371" s="73" t="n">
        <v>0</v>
      </c>
      <c r="AG371" s="73" t="inlineStr">
        <is>
          <t>C</t>
        </is>
      </c>
      <c r="AH371" s="73" t="n">
        <v>4</v>
      </c>
      <c r="AI371" s="73" t="inlineStr">
        <is>
          <t>C</t>
        </is>
      </c>
      <c r="AJ371" s="73" t="n">
        <v>4</v>
      </c>
      <c r="AK371" s="73" t="inlineStr">
        <is>
          <t>C</t>
        </is>
      </c>
      <c r="AL371" s="73" t="n">
        <v>4</v>
      </c>
      <c r="AM371" s="73" t="inlineStr">
        <is>
          <t>C</t>
        </is>
      </c>
      <c r="AN371" s="73" t="n">
        <v>4</v>
      </c>
      <c r="AO371" s="73" t="inlineStr">
        <is>
          <t>P</t>
        </is>
      </c>
      <c r="AP371" s="73" t="n">
        <v>0</v>
      </c>
      <c r="AQ371" s="73" t="inlineStr"/>
      <c r="AR371" s="73" t="n">
        <v>0</v>
      </c>
      <c r="AS371" s="73" t="inlineStr">
        <is>
          <t>P</t>
        </is>
      </c>
      <c r="AT371" s="73" t="n">
        <v>0</v>
      </c>
      <c r="AU371" s="73" t="inlineStr">
        <is>
          <t>A</t>
        </is>
      </c>
      <c r="AV371" s="73" t="n">
        <v>4</v>
      </c>
      <c r="AW371" s="73" t="inlineStr">
        <is>
          <t>A</t>
        </is>
      </c>
      <c r="AX371" s="73" t="n">
        <v>4</v>
      </c>
      <c r="AY371" s="73" t="inlineStr">
        <is>
          <t>A</t>
        </is>
      </c>
      <c r="AZ371" s="73" t="n">
        <v>4</v>
      </c>
      <c r="BA371" s="73" t="inlineStr">
        <is>
          <t>A</t>
        </is>
      </c>
      <c r="BB371" s="73" t="n">
        <v>4</v>
      </c>
      <c r="BC371" s="73" t="inlineStr">
        <is>
          <t>A</t>
        </is>
      </c>
      <c r="BD371" s="73" t="n">
        <v>4</v>
      </c>
      <c r="BE371" s="73" t="inlineStr"/>
      <c r="BF371" s="73" t="n">
        <v>8</v>
      </c>
      <c r="BG371" s="73" t="inlineStr">
        <is>
          <t>P</t>
        </is>
      </c>
      <c r="BH371" s="73" t="n">
        <v>0</v>
      </c>
      <c r="BI371" s="73" t="inlineStr">
        <is>
          <t>C</t>
        </is>
      </c>
      <c r="BJ371" s="73" t="n">
        <v>4</v>
      </c>
      <c r="BK371" s="73" t="inlineStr">
        <is>
          <t>C</t>
        </is>
      </c>
      <c r="BL371" s="73" t="n">
        <v>4</v>
      </c>
      <c r="BM371" s="73" t="inlineStr">
        <is>
          <t>C</t>
        </is>
      </c>
      <c r="BN371" s="73" t="n">
        <v>4</v>
      </c>
      <c r="BO371" s="73" t="n"/>
      <c r="BP371" s="73" t="n"/>
      <c r="BQ371" s="165">
        <f>COUNTIF($G371:$BP371,"a")+COUNTIF($G371:$BP371,"r0,a5")/2+COUNTIF($G371:$BP371,"p5,a5")/2</f>
        <v/>
      </c>
      <c r="BR371" s="165">
        <f>COUNTIF($G371:$BP371,"d")+COUNTIF($G371:$BP371,"r0,d5")/2+COUNTIF($G371:$BP371,"p5,d5")/2</f>
        <v/>
      </c>
      <c r="BS371" s="165">
        <f>COUNTIF($G371:$BP371,"b")+COUNTIF($G371:$BP371,"r0,b5")/2+COUNTIF($G371:$BP371,"p5,b5")/2</f>
        <v/>
      </c>
      <c r="BT371" s="165">
        <f>COUNTIF($G371:$BP371,"c")+COUNTIF($G371:$BP371,"r0,c5")/2+COUNTIF($G371:$BP371,"p5,c5")/2</f>
        <v/>
      </c>
      <c r="BU371" s="165">
        <f>COUNTIF($G371:$BP371,"KH")+COUNTIF($G371:$BP371,"TL")+COUNTIF($G371:$BP371,"L")</f>
        <v/>
      </c>
      <c r="BV371" s="165" t="n"/>
      <c r="BW371" s="165">
        <f>COUNTIF($G371:$BP371,"hh")</f>
        <v/>
      </c>
      <c r="BX371" s="165">
        <f>COUNTIF($G371:$BP371,"nt7")</f>
        <v/>
      </c>
      <c r="BY371" s="165">
        <f>COUNTIF($G371:$BP371,"P")+COUNTIF($G371:$BP371,"p5,a5")/2+COUNTIF($G371:$BP371,"p5,b5")/2+COUNTIF($G371:$BP371,"p5,c5")/2+COUNTIF($G371:$BP371,"p5,d5")/2</f>
        <v/>
      </c>
      <c r="BZ371" s="166">
        <f>SUBTOTAL(9,BQ371:BY371)</f>
        <v/>
      </c>
      <c r="CA371" s="167">
        <f>SUM(J371,L371,N371,P371,R371,T371,X371,Z371,AB371,AD371,AF371,AH371,AL371,AN371,AP371,AR371,AT371,AV371,AZ371,BB371,BD371,BF371,BH371,BP371)</f>
        <v/>
      </c>
      <c r="CB371" s="168">
        <f>SUM(H371,V371,AJ371,AX371,BL371)</f>
        <v/>
      </c>
      <c r="CC371" s="24">
        <f>SUM(BJ371,BN371)</f>
        <v/>
      </c>
      <c r="CD371" s="169">
        <f>IF(BZ371&gt;25,4,IF(BZ371&gt;18,3,IF(BZ371&gt;12,2,IF(BZ371&gt;4,1,0))))-BX371-2+1</f>
        <v/>
      </c>
      <c r="CE371" s="30" t="n"/>
      <c r="CF371" s="169">
        <f>CD371*CI371</f>
        <v/>
      </c>
      <c r="CG371" s="170">
        <f>F371-BY371+1</f>
        <v/>
      </c>
      <c r="CH371" s="169">
        <f>CE371*16</f>
        <v/>
      </c>
      <c r="CI371" s="171">
        <f>VLOOKUP(A371,[1]DATA!$A$6:$AI$331,34,0)</f>
        <v/>
      </c>
      <c r="CJ371" s="172">
        <f>VLOOKUP(A371,[2]CHAMCONG!A$7:CI$333,79,0)</f>
        <v/>
      </c>
      <c r="CK371" s="173">
        <f>CJ371-CA371</f>
        <v/>
      </c>
    </row>
    <row r="372">
      <c r="A372" s="83" t="inlineStr">
        <is>
          <t>A2169</t>
        </is>
      </c>
      <c r="B372" s="70" t="inlineStr">
        <is>
          <t>Nguyễn Bá Phúc</t>
        </is>
      </c>
      <c r="C372" s="77" t="inlineStr">
        <is>
          <t>Kho X1</t>
        </is>
      </c>
      <c r="D372" s="84" t="inlineStr">
        <is>
          <t>Trực tiếp</t>
        </is>
      </c>
      <c r="E372" s="69" t="inlineStr">
        <is>
          <t>2022-02-14</t>
        </is>
      </c>
      <c r="F372" s="69" t="inlineStr"/>
      <c r="G372" s="73" t="inlineStr">
        <is>
          <t>A</t>
        </is>
      </c>
      <c r="H372" s="73" t="n">
        <v>4</v>
      </c>
      <c r="I372" s="75" t="inlineStr">
        <is>
          <t>A</t>
        </is>
      </c>
      <c r="J372" s="75" t="n">
        <v>4</v>
      </c>
      <c r="K372" s="73" t="inlineStr">
        <is>
          <t>A</t>
        </is>
      </c>
      <c r="L372" s="73" t="n">
        <v>0</v>
      </c>
      <c r="M372" s="73" t="inlineStr">
        <is>
          <t>A</t>
        </is>
      </c>
      <c r="N372" s="73" t="n">
        <v>4</v>
      </c>
      <c r="O372" s="75" t="inlineStr"/>
      <c r="P372" s="75" t="n">
        <v>0</v>
      </c>
      <c r="Q372" s="73" t="inlineStr">
        <is>
          <t>A</t>
        </is>
      </c>
      <c r="R372" s="73" t="n">
        <v>5</v>
      </c>
      <c r="S372" s="73" t="inlineStr">
        <is>
          <t>A</t>
        </is>
      </c>
      <c r="T372" s="73" t="n">
        <v>4</v>
      </c>
      <c r="U372" s="73" t="inlineStr">
        <is>
          <t>A</t>
        </is>
      </c>
      <c r="V372" s="73" t="n">
        <v>4</v>
      </c>
      <c r="W372" s="73" t="inlineStr">
        <is>
          <t>A</t>
        </is>
      </c>
      <c r="X372" s="73" t="n">
        <v>4</v>
      </c>
      <c r="Y372" s="73" t="inlineStr">
        <is>
          <t>A</t>
        </is>
      </c>
      <c r="Z372" s="73" t="n">
        <v>4</v>
      </c>
      <c r="AA372" s="73" t="inlineStr">
        <is>
          <t>A</t>
        </is>
      </c>
      <c r="AB372" s="73" t="n">
        <v>4</v>
      </c>
      <c r="AC372" s="73" t="inlineStr"/>
      <c r="AD372" s="73" t="n">
        <v>0</v>
      </c>
      <c r="AE372" s="73" t="inlineStr">
        <is>
          <t>A</t>
        </is>
      </c>
      <c r="AF372" s="73" t="n">
        <v>4</v>
      </c>
      <c r="AG372" s="73" t="inlineStr">
        <is>
          <t>A</t>
        </is>
      </c>
      <c r="AH372" s="73" t="n">
        <v>0</v>
      </c>
      <c r="AI372" s="73" t="inlineStr">
        <is>
          <t>A</t>
        </is>
      </c>
      <c r="AJ372" s="73" t="n">
        <v>4</v>
      </c>
      <c r="AK372" s="73" t="inlineStr">
        <is>
          <t>A</t>
        </is>
      </c>
      <c r="AL372" s="73" t="n">
        <v>4</v>
      </c>
      <c r="AM372" s="73" t="inlineStr">
        <is>
          <t>A</t>
        </is>
      </c>
      <c r="AN372" s="73" t="n">
        <v>4</v>
      </c>
      <c r="AO372" s="73" t="inlineStr">
        <is>
          <t>A</t>
        </is>
      </c>
      <c r="AP372" s="73" t="n">
        <v>4</v>
      </c>
      <c r="AQ372" s="73" t="inlineStr"/>
      <c r="AR372" s="73" t="n">
        <v>0</v>
      </c>
      <c r="AS372" s="73" t="inlineStr">
        <is>
          <t>P</t>
        </is>
      </c>
      <c r="AT372" s="73" t="n">
        <v>0</v>
      </c>
      <c r="AU372" s="73" t="inlineStr">
        <is>
          <t>A</t>
        </is>
      </c>
      <c r="AV372" s="73" t="n">
        <v>9</v>
      </c>
      <c r="AW372" s="73" t="inlineStr">
        <is>
          <t>A</t>
        </is>
      </c>
      <c r="AX372" s="73" t="n">
        <v>4</v>
      </c>
      <c r="AY372" s="73" t="inlineStr">
        <is>
          <t>A</t>
        </is>
      </c>
      <c r="AZ372" s="73" t="n">
        <v>0</v>
      </c>
      <c r="BA372" s="73" t="inlineStr">
        <is>
          <t>A</t>
        </is>
      </c>
      <c r="BB372" s="73" t="n">
        <v>4</v>
      </c>
      <c r="BC372" s="73" t="inlineStr">
        <is>
          <t>A</t>
        </is>
      </c>
      <c r="BD372" s="73" t="n">
        <v>0</v>
      </c>
      <c r="BE372" s="73" t="inlineStr"/>
      <c r="BF372" s="73" t="n">
        <v>0</v>
      </c>
      <c r="BG372" s="73" t="inlineStr">
        <is>
          <t>A</t>
        </is>
      </c>
      <c r="BH372" s="73" t="n">
        <v>4</v>
      </c>
      <c r="BI372" s="73" t="inlineStr">
        <is>
          <t>A</t>
        </is>
      </c>
      <c r="BJ372" s="73" t="n">
        <v>0</v>
      </c>
      <c r="BK372" s="73" t="inlineStr">
        <is>
          <t>A</t>
        </is>
      </c>
      <c r="BL372" s="73" t="n">
        <v>4</v>
      </c>
      <c r="BM372" s="73" t="inlineStr">
        <is>
          <t>A</t>
        </is>
      </c>
      <c r="BN372" s="73" t="n">
        <v>4</v>
      </c>
      <c r="BO372" s="73" t="n"/>
      <c r="BP372" s="73" t="n"/>
      <c r="BQ372" s="165">
        <f>COUNTIF($G372:$BP372,"a")+COUNTIF($G372:$BP372,"r0,a5")/2+COUNTIF($G372:$BP372,"p5,a5")/2</f>
        <v/>
      </c>
      <c r="BR372" s="165">
        <f>COUNTIF($G372:$BP372,"d")+COUNTIF($G372:$BP372,"r0,d5")/2+COUNTIF($G372:$BP372,"p5,d5")/2</f>
        <v/>
      </c>
      <c r="BS372" s="165">
        <f>COUNTIF($G372:$BP372,"b")+COUNTIF($G372:$BP372,"r0,b5")/2+COUNTIF($G372:$BP372,"p5,b5")/2</f>
        <v/>
      </c>
      <c r="BT372" s="165">
        <f>COUNTIF($G372:$BP372,"c")+COUNTIF($G372:$BP372,"r0,c5")/2+COUNTIF($G372:$BP372,"p5,c5")/2</f>
        <v/>
      </c>
      <c r="BU372" s="165">
        <f>COUNTIF($G372:$BP372,"KH")+COUNTIF($G372:$BP372,"TL")+COUNTIF($G372:$BP372,"L")</f>
        <v/>
      </c>
      <c r="BV372" s="165" t="n"/>
      <c r="BW372" s="165">
        <f>COUNTIF($G372:$BP372,"hh")</f>
        <v/>
      </c>
      <c r="BX372" s="165">
        <f>COUNTIF($G372:$BP372,"nt7")</f>
        <v/>
      </c>
      <c r="BY372" s="165">
        <f>COUNTIF($G372:$BP372,"P")+COUNTIF($G372:$BP372,"p5,a5")/2+COUNTIF($G372:$BP372,"p5,b5")/2+COUNTIF($G372:$BP372,"p5,c5")/2+COUNTIF($G372:$BP372,"p5,d5")/2</f>
        <v/>
      </c>
      <c r="BZ372" s="166">
        <f>SUBTOTAL(9,BQ372:BY372)</f>
        <v/>
      </c>
      <c r="CA372" s="167">
        <f>SUM(J372,L372,N372,P372,R372,T372,X372,Z372,AB372,AD372,AF372,AH372,AL372,AN372,AP372,AR372,AT372,AV372,AZ372,BB372,BD372,BF372,BH372,BP372)</f>
        <v/>
      </c>
      <c r="CB372" s="168">
        <f>SUM(H372,V372,AJ372,AX372,BL372)</f>
        <v/>
      </c>
      <c r="CC372" s="24">
        <f>SUM(BJ372,BN372)</f>
        <v/>
      </c>
      <c r="CD372" s="169">
        <f>IF(BZ372&gt;25,4,IF(BZ372&gt;18,3,IF(BZ372&gt;12,2,IF(BZ372&gt;4,1,0))))-BX372-2+1</f>
        <v/>
      </c>
      <c r="CE372" s="30" t="n"/>
      <c r="CF372" s="169">
        <f>CD372*CI372</f>
        <v/>
      </c>
      <c r="CG372" s="170">
        <f>F372-BY372+1</f>
        <v/>
      </c>
      <c r="CH372" s="169">
        <f>CE372*16</f>
        <v/>
      </c>
      <c r="CI372" s="171">
        <f>VLOOKUP(A372,[1]DATA!$A$6:$AI$331,34,0)</f>
        <v/>
      </c>
      <c r="CJ372" s="172">
        <f>VLOOKUP(A372,[2]CHAMCONG!A$7:CI$333,79,0)</f>
        <v/>
      </c>
      <c r="CK372" s="173">
        <f>CJ372-CA372</f>
        <v/>
      </c>
    </row>
    <row r="373">
      <c r="A373" s="83" t="inlineStr">
        <is>
          <t>A2172</t>
        </is>
      </c>
      <c r="B373" s="70" t="inlineStr">
        <is>
          <t>Phan Thị Kim Tiền</t>
        </is>
      </c>
      <c r="C373" s="77" t="inlineStr">
        <is>
          <t>QC X1 Sơn In</t>
        </is>
      </c>
      <c r="D373" s="84" t="inlineStr">
        <is>
          <t>Trực tiếp</t>
        </is>
      </c>
      <c r="E373" s="69" t="inlineStr">
        <is>
          <t>2022-02-19</t>
        </is>
      </c>
      <c r="F373" s="69" t="inlineStr"/>
      <c r="G373" s="73" t="inlineStr">
        <is>
          <t>A</t>
        </is>
      </c>
      <c r="H373" s="73" t="n">
        <v>4</v>
      </c>
      <c r="I373" s="75" t="inlineStr">
        <is>
          <t>A</t>
        </is>
      </c>
      <c r="J373" s="75" t="n">
        <v>4</v>
      </c>
      <c r="K373" s="73" t="inlineStr">
        <is>
          <t>A</t>
        </is>
      </c>
      <c r="L373" s="73" t="n">
        <v>4</v>
      </c>
      <c r="M373" s="73" t="inlineStr">
        <is>
          <t>A</t>
        </is>
      </c>
      <c r="N373" s="73" t="n">
        <v>4</v>
      </c>
      <c r="O373" s="75" t="inlineStr"/>
      <c r="P373" s="75" t="n">
        <v>0</v>
      </c>
      <c r="Q373" s="73" t="inlineStr">
        <is>
          <t>A</t>
        </is>
      </c>
      <c r="R373" s="73" t="n">
        <v>4</v>
      </c>
      <c r="S373" s="73" t="inlineStr">
        <is>
          <t>A</t>
        </is>
      </c>
      <c r="T373" s="73" t="n">
        <v>2</v>
      </c>
      <c r="U373" s="73" t="inlineStr">
        <is>
          <t>A</t>
        </is>
      </c>
      <c r="V373" s="73" t="n">
        <v>4</v>
      </c>
      <c r="W373" s="73" t="inlineStr">
        <is>
          <t>A</t>
        </is>
      </c>
      <c r="X373" s="73" t="n">
        <v>4</v>
      </c>
      <c r="Y373" s="73" t="inlineStr">
        <is>
          <t>A</t>
        </is>
      </c>
      <c r="Z373" s="73" t="n">
        <v>4</v>
      </c>
      <c r="AA373" s="73" t="inlineStr">
        <is>
          <t>A</t>
        </is>
      </c>
      <c r="AB373" s="73" t="n">
        <v>0</v>
      </c>
      <c r="AC373" s="73" t="inlineStr"/>
      <c r="AD373" s="73" t="n">
        <v>0</v>
      </c>
      <c r="AE373" s="73" t="inlineStr">
        <is>
          <t>A</t>
        </is>
      </c>
      <c r="AF373" s="73" t="n">
        <v>0</v>
      </c>
      <c r="AG373" s="73" t="inlineStr">
        <is>
          <t>A</t>
        </is>
      </c>
      <c r="AH373" s="73" t="n">
        <v>4</v>
      </c>
      <c r="AI373" s="73" t="inlineStr">
        <is>
          <t>A</t>
        </is>
      </c>
      <c r="AJ373" s="73" t="n">
        <v>0</v>
      </c>
      <c r="AK373" s="73" t="inlineStr">
        <is>
          <t>A</t>
        </is>
      </c>
      <c r="AL373" s="73" t="n">
        <v>1</v>
      </c>
      <c r="AM373" s="73" t="inlineStr">
        <is>
          <t>A</t>
        </is>
      </c>
      <c r="AN373" s="73" t="n">
        <v>4</v>
      </c>
      <c r="AO373" s="73" t="inlineStr">
        <is>
          <t>A</t>
        </is>
      </c>
      <c r="AP373" s="73" t="n">
        <v>0</v>
      </c>
      <c r="AQ373" s="73" t="inlineStr"/>
      <c r="AR373" s="73" t="n">
        <v>0</v>
      </c>
      <c r="AS373" s="73" t="inlineStr">
        <is>
          <t>P</t>
        </is>
      </c>
      <c r="AT373" s="73" t="n">
        <v>0</v>
      </c>
      <c r="AU373" s="73" t="inlineStr">
        <is>
          <t>P</t>
        </is>
      </c>
      <c r="AV373" s="73" t="n">
        <v>0</v>
      </c>
      <c r="AW373" s="73" t="inlineStr">
        <is>
          <t>P</t>
        </is>
      </c>
      <c r="AX373" s="73" t="n">
        <v>0</v>
      </c>
      <c r="AY373" s="73" t="inlineStr">
        <is>
          <t>D</t>
        </is>
      </c>
      <c r="AZ373" s="73" t="n">
        <v>2</v>
      </c>
      <c r="BA373" s="73" t="inlineStr">
        <is>
          <t>A</t>
        </is>
      </c>
      <c r="BB373" s="73" t="n">
        <v>4</v>
      </c>
      <c r="BC373" s="73" t="inlineStr">
        <is>
          <t>A</t>
        </is>
      </c>
      <c r="BD373" s="73" t="n">
        <v>4</v>
      </c>
      <c r="BE373" s="73" t="inlineStr"/>
      <c r="BF373" s="73" t="n">
        <v>0</v>
      </c>
      <c r="BG373" s="73" t="inlineStr">
        <is>
          <t>P</t>
        </is>
      </c>
      <c r="BH373" s="73" t="n">
        <v>0</v>
      </c>
      <c r="BI373" s="73" t="inlineStr">
        <is>
          <t>D</t>
        </is>
      </c>
      <c r="BJ373" s="73" t="n">
        <v>2</v>
      </c>
      <c r="BK373" s="73" t="inlineStr">
        <is>
          <t>A</t>
        </is>
      </c>
      <c r="BL373" s="73" t="n">
        <v>4</v>
      </c>
      <c r="BM373" s="73" t="inlineStr">
        <is>
          <t>A</t>
        </is>
      </c>
      <c r="BN373" s="73" t="n">
        <v>4</v>
      </c>
      <c r="BO373" s="73" t="n"/>
      <c r="BP373" s="73" t="n"/>
      <c r="BQ373" s="165">
        <f>COUNTIF($G373:$BP373,"a")+COUNTIF($G373:$BP373,"r0,a5")/2+COUNTIF($G373:$BP373,"p5,a5")/2</f>
        <v/>
      </c>
      <c r="BR373" s="165">
        <f>COUNTIF($G373:$BP373,"d")+COUNTIF($G373:$BP373,"r0,d5")/2+COUNTIF($G373:$BP373,"p5,d5")/2</f>
        <v/>
      </c>
      <c r="BS373" s="165">
        <f>COUNTIF($G373:$BP373,"b")+COUNTIF($G373:$BP373,"r0,b5")/2+COUNTIF($G373:$BP373,"p5,b5")/2</f>
        <v/>
      </c>
      <c r="BT373" s="165">
        <f>COUNTIF($G373:$BP373,"c")+COUNTIF($G373:$BP373,"r0,c5")/2+COUNTIF($G373:$BP373,"p5,c5")/2</f>
        <v/>
      </c>
      <c r="BU373" s="165">
        <f>COUNTIF($G373:$BP373,"KH")+COUNTIF($G373:$BP373,"TL")+COUNTIF($G373:$BP373,"L")</f>
        <v/>
      </c>
      <c r="BV373" s="165" t="n"/>
      <c r="BW373" s="165">
        <f>COUNTIF($G373:$BP373,"hh")</f>
        <v/>
      </c>
      <c r="BX373" s="165">
        <f>COUNTIF($G373:$BP373,"nt7")</f>
        <v/>
      </c>
      <c r="BY373" s="165">
        <f>COUNTIF($G373:$BP373,"P")+COUNTIF($G373:$BP373,"p5,a5")/2+COUNTIF($G373:$BP373,"p5,b5")/2+COUNTIF($G373:$BP373,"p5,c5")/2+COUNTIF($G373:$BP373,"p5,d5")/2</f>
        <v/>
      </c>
      <c r="BZ373" s="166">
        <f>SUBTOTAL(9,BQ373:BY373)</f>
        <v/>
      </c>
      <c r="CA373" s="167">
        <f>SUM(J373,L373,N373,P373,R373,T373,X373,Z373,AB373,AD373,AF373,AH373,AL373,AN373,AP373,AR373,AT373,AV373,AZ373,BB373,BD373,BF373,BH373,BP373)</f>
        <v/>
      </c>
      <c r="CB373" s="168">
        <f>SUM(H373,V373,AJ373,AX373,BL373)</f>
        <v/>
      </c>
      <c r="CC373" s="24">
        <f>SUM(BJ373,BN373)</f>
        <v/>
      </c>
      <c r="CD373" s="169">
        <f>IF(BZ373&gt;25,4,IF(BZ373&gt;18,3,IF(BZ373&gt;12,2,IF(BZ373&gt;4,1,0))))-BX373-2+1</f>
        <v/>
      </c>
      <c r="CE373" s="30" t="n"/>
      <c r="CF373" s="169">
        <f>CD373*CI373</f>
        <v/>
      </c>
      <c r="CG373" s="170">
        <f>F373-BY373+1</f>
        <v/>
      </c>
      <c r="CH373" s="169">
        <f>CE373*16</f>
        <v/>
      </c>
      <c r="CI373" s="171">
        <f>VLOOKUP(A373,[1]DATA!$A$6:$AI$331,34,0)</f>
        <v/>
      </c>
      <c r="CJ373" s="172">
        <f>VLOOKUP(A373,[2]CHAMCONG!A$7:CI$333,79,0)</f>
        <v/>
      </c>
      <c r="CK373" s="173">
        <f>CJ373-CA373</f>
        <v/>
      </c>
    </row>
    <row r="374">
      <c r="A374" s="83" t="inlineStr">
        <is>
          <t>A2174</t>
        </is>
      </c>
      <c r="B374" s="70" t="inlineStr">
        <is>
          <t>Trương Chí Linh</t>
        </is>
      </c>
      <c r="C374" s="77" t="inlineStr">
        <is>
          <t>X1 Ép - A</t>
        </is>
      </c>
      <c r="D374" s="84" t="inlineStr">
        <is>
          <t>Trực tiếp</t>
        </is>
      </c>
      <c r="E374" s="69" t="inlineStr">
        <is>
          <t>2022-02-16</t>
        </is>
      </c>
      <c r="F374" s="69" t="inlineStr"/>
      <c r="G374" s="73" t="inlineStr">
        <is>
          <t>A</t>
        </is>
      </c>
      <c r="H374" s="73" t="n">
        <v>4</v>
      </c>
      <c r="I374" s="75" t="inlineStr">
        <is>
          <t>C</t>
        </is>
      </c>
      <c r="J374" s="75" t="n">
        <v>4</v>
      </c>
      <c r="K374" s="73" t="inlineStr">
        <is>
          <t>C</t>
        </is>
      </c>
      <c r="L374" s="73" t="n">
        <v>4</v>
      </c>
      <c r="M374" s="73" t="inlineStr">
        <is>
          <t>C</t>
        </is>
      </c>
      <c r="N374" s="73" t="n">
        <v>4</v>
      </c>
      <c r="O374" s="75" t="inlineStr"/>
      <c r="P374" s="75" t="n">
        <v>0</v>
      </c>
      <c r="Q374" s="73" t="inlineStr">
        <is>
          <t>P</t>
        </is>
      </c>
      <c r="R374" s="73" t="n">
        <v>0</v>
      </c>
      <c r="S374" s="73" t="inlineStr">
        <is>
          <t>A</t>
        </is>
      </c>
      <c r="T374" s="73" t="n">
        <v>4</v>
      </c>
      <c r="U374" s="73" t="inlineStr">
        <is>
          <t>A</t>
        </is>
      </c>
      <c r="V374" s="73" t="n">
        <v>4</v>
      </c>
      <c r="W374" s="73" t="inlineStr">
        <is>
          <t>A</t>
        </is>
      </c>
      <c r="X374" s="73" t="n">
        <v>4</v>
      </c>
      <c r="Y374" s="73" t="inlineStr">
        <is>
          <t>A</t>
        </is>
      </c>
      <c r="Z374" s="73" t="n">
        <v>4</v>
      </c>
      <c r="AA374" s="73" t="inlineStr">
        <is>
          <t>A</t>
        </is>
      </c>
      <c r="AB374" s="73" t="n">
        <v>4</v>
      </c>
      <c r="AC374" s="73" t="inlineStr"/>
      <c r="AD374" s="73" t="n">
        <v>0</v>
      </c>
      <c r="AE374" s="73" t="inlineStr">
        <is>
          <t>C</t>
        </is>
      </c>
      <c r="AF374" s="73" t="n">
        <v>4</v>
      </c>
      <c r="AG374" s="73" t="inlineStr">
        <is>
          <t>C</t>
        </is>
      </c>
      <c r="AH374" s="73" t="n">
        <v>4</v>
      </c>
      <c r="AI374" s="73" t="inlineStr">
        <is>
          <t>C</t>
        </is>
      </c>
      <c r="AJ374" s="73" t="n">
        <v>4</v>
      </c>
      <c r="AK374" s="73" t="inlineStr">
        <is>
          <t>C</t>
        </is>
      </c>
      <c r="AL374" s="73" t="n">
        <v>4</v>
      </c>
      <c r="AM374" s="73" t="inlineStr">
        <is>
          <t>C</t>
        </is>
      </c>
      <c r="AN374" s="73" t="n">
        <v>4</v>
      </c>
      <c r="AO374" s="73" t="inlineStr">
        <is>
          <t>P</t>
        </is>
      </c>
      <c r="AP374" s="73" t="n">
        <v>0</v>
      </c>
      <c r="AQ374" s="73" t="inlineStr"/>
      <c r="AR374" s="73" t="n">
        <v>0</v>
      </c>
      <c r="AS374" s="73" t="inlineStr">
        <is>
          <t>P</t>
        </is>
      </c>
      <c r="AT374" s="73" t="n">
        <v>0</v>
      </c>
      <c r="AU374" s="73" t="inlineStr">
        <is>
          <t>P</t>
        </is>
      </c>
      <c r="AV374" s="73" t="n">
        <v>0</v>
      </c>
      <c r="AW374" s="73" t="inlineStr">
        <is>
          <t>P</t>
        </is>
      </c>
      <c r="AX374" s="73" t="n">
        <v>0</v>
      </c>
      <c r="AY374" s="73" t="inlineStr">
        <is>
          <t>A</t>
        </is>
      </c>
      <c r="AZ374" s="73" t="n">
        <v>4</v>
      </c>
      <c r="BA374" s="73" t="inlineStr">
        <is>
          <t>A</t>
        </is>
      </c>
      <c r="BB374" s="73" t="n">
        <v>4</v>
      </c>
      <c r="BC374" s="73" t="inlineStr">
        <is>
          <t>A</t>
        </is>
      </c>
      <c r="BD374" s="73" t="n">
        <v>4</v>
      </c>
      <c r="BE374" s="73" t="inlineStr"/>
      <c r="BF374" s="73" t="n">
        <v>0</v>
      </c>
      <c r="BG374" s="73" t="inlineStr">
        <is>
          <t>C</t>
        </is>
      </c>
      <c r="BH374" s="73" t="n">
        <v>4</v>
      </c>
      <c r="BI374" s="73" t="inlineStr">
        <is>
          <t>P</t>
        </is>
      </c>
      <c r="BJ374" s="73" t="n">
        <v>0</v>
      </c>
      <c r="BK374" s="73" t="inlineStr">
        <is>
          <t>P</t>
        </is>
      </c>
      <c r="BL374" s="73" t="n">
        <v>0</v>
      </c>
      <c r="BM374" s="73" t="inlineStr">
        <is>
          <t>C</t>
        </is>
      </c>
      <c r="BN374" s="73" t="n">
        <v>4</v>
      </c>
      <c r="BO374" s="73" t="n"/>
      <c r="BP374" s="73" t="n"/>
      <c r="BQ374" s="165">
        <f>COUNTIF($G374:$BP374,"a")+COUNTIF($G374:$BP374,"r0,a5")/2+COUNTIF($G374:$BP374,"p5,a5")/2</f>
        <v/>
      </c>
      <c r="BR374" s="165">
        <f>COUNTIF($G374:$BP374,"d")+COUNTIF($G374:$BP374,"r0,d5")/2+COUNTIF($G374:$BP374,"p5,d5")/2</f>
        <v/>
      </c>
      <c r="BS374" s="165">
        <f>COUNTIF($G374:$BP374,"b")+COUNTIF($G374:$BP374,"r0,b5")/2+COUNTIF($G374:$BP374,"p5,b5")/2</f>
        <v/>
      </c>
      <c r="BT374" s="165">
        <f>COUNTIF($G374:$BP374,"c")+COUNTIF($G374:$BP374,"r0,c5")/2+COUNTIF($G374:$BP374,"p5,c5")/2</f>
        <v/>
      </c>
      <c r="BU374" s="165">
        <f>COUNTIF($G374:$BP374,"KH")+COUNTIF($G374:$BP374,"TL")+COUNTIF($G374:$BP374,"L")</f>
        <v/>
      </c>
      <c r="BV374" s="165" t="n"/>
      <c r="BW374" s="165">
        <f>COUNTIF($G374:$BP374,"hh")</f>
        <v/>
      </c>
      <c r="BX374" s="165">
        <f>COUNTIF($G374:$BP374,"nt7")</f>
        <v/>
      </c>
      <c r="BY374" s="165">
        <f>COUNTIF($G374:$BP374,"P")+COUNTIF($G374:$BP374,"p5,a5")/2+COUNTIF($G374:$BP374,"p5,b5")/2+COUNTIF($G374:$BP374,"p5,c5")/2+COUNTIF($G374:$BP374,"p5,d5")/2</f>
        <v/>
      </c>
      <c r="BZ374" s="166">
        <f>SUBTOTAL(9,BQ374:BY374)</f>
        <v/>
      </c>
      <c r="CA374" s="167">
        <f>SUM(J374,L374,N374,P374,R374,T374,X374,Z374,AB374,AD374,AF374,AH374,AL374,AN374,AP374,AR374,AT374,AV374,AZ374,BB374,BD374,BF374,BH374,BP374)</f>
        <v/>
      </c>
      <c r="CB374" s="168">
        <f>SUM(H374,V374,AJ374,AX374,BL374)</f>
        <v/>
      </c>
      <c r="CC374" s="24">
        <f>SUM(BJ374,BN374)</f>
        <v/>
      </c>
      <c r="CD374" s="169">
        <f>IF(BZ374&gt;25,4,IF(BZ374&gt;18,3,IF(BZ374&gt;12,2,IF(BZ374&gt;4,1,0))))-BX374-2+1</f>
        <v/>
      </c>
      <c r="CE374" s="30" t="n"/>
      <c r="CF374" s="169">
        <f>CD374*CI374</f>
        <v/>
      </c>
      <c r="CG374" s="170">
        <f>F374-BY374+1</f>
        <v/>
      </c>
      <c r="CH374" s="169">
        <f>CE374*16</f>
        <v/>
      </c>
      <c r="CI374" s="171">
        <f>VLOOKUP(A374,[1]DATA!$A$6:$AI$331,34,0)</f>
        <v/>
      </c>
      <c r="CJ374" s="172">
        <f>VLOOKUP(A374,[2]CHAMCONG!A$7:CI$333,79,0)</f>
        <v/>
      </c>
      <c r="CK374" s="173">
        <f>CJ374-CA374</f>
        <v/>
      </c>
    </row>
    <row r="375">
      <c r="A375" s="86" t="inlineStr">
        <is>
          <t>A2175</t>
        </is>
      </c>
      <c r="B375" s="70" t="inlineStr">
        <is>
          <t>Bùi Văn Vinh</t>
        </is>
      </c>
      <c r="C375" s="77" t="inlineStr">
        <is>
          <t>X1 Ép - B</t>
        </is>
      </c>
      <c r="D375" s="84" t="inlineStr">
        <is>
          <t>Trực tiếp</t>
        </is>
      </c>
      <c r="E375" s="69" t="inlineStr">
        <is>
          <t>2022-02-21</t>
        </is>
      </c>
      <c r="F375" s="69" t="inlineStr"/>
      <c r="G375" s="73" t="inlineStr">
        <is>
          <t>A</t>
        </is>
      </c>
      <c r="H375" s="73" t="n">
        <v>4</v>
      </c>
      <c r="I375" s="75" t="inlineStr">
        <is>
          <t>A</t>
        </is>
      </c>
      <c r="J375" s="75" t="n">
        <v>4</v>
      </c>
      <c r="K375" s="73" t="inlineStr">
        <is>
          <t>A</t>
        </is>
      </c>
      <c r="L375" s="73" t="n">
        <v>4</v>
      </c>
      <c r="M375" s="73" t="inlineStr">
        <is>
          <t>A</t>
        </is>
      </c>
      <c r="N375" s="73" t="n">
        <v>4</v>
      </c>
      <c r="O375" s="75" t="inlineStr"/>
      <c r="P375" s="75" t="n">
        <v>16</v>
      </c>
      <c r="Q375" s="73" t="inlineStr">
        <is>
          <t>C</t>
        </is>
      </c>
      <c r="R375" s="73" t="n">
        <v>4</v>
      </c>
      <c r="S375" s="73" t="inlineStr">
        <is>
          <t>C</t>
        </is>
      </c>
      <c r="T375" s="73" t="n">
        <v>4</v>
      </c>
      <c r="U375" s="73" t="inlineStr">
        <is>
          <t>C</t>
        </is>
      </c>
      <c r="V375" s="73" t="n">
        <v>4</v>
      </c>
      <c r="W375" s="73" t="inlineStr">
        <is>
          <t>P</t>
        </is>
      </c>
      <c r="X375" s="73" t="n">
        <v>0</v>
      </c>
      <c r="Y375" s="73" t="inlineStr">
        <is>
          <t>C</t>
        </is>
      </c>
      <c r="Z375" s="73" t="n">
        <v>4</v>
      </c>
      <c r="AA375" s="73" t="inlineStr">
        <is>
          <t>C</t>
        </is>
      </c>
      <c r="AB375" s="73" t="n">
        <v>4</v>
      </c>
      <c r="AC375" s="73" t="inlineStr"/>
      <c r="AD375" s="73" t="n">
        <v>8</v>
      </c>
      <c r="AE375" s="73" t="inlineStr">
        <is>
          <t>A</t>
        </is>
      </c>
      <c r="AF375" s="73" t="n">
        <v>0</v>
      </c>
      <c r="AG375" s="73" t="inlineStr">
        <is>
          <t>A</t>
        </is>
      </c>
      <c r="AH375" s="73" t="n">
        <v>0</v>
      </c>
      <c r="AI375" s="73" t="inlineStr">
        <is>
          <t>A</t>
        </is>
      </c>
      <c r="AJ375" s="73" t="n">
        <v>4</v>
      </c>
      <c r="AK375" s="73" t="inlineStr">
        <is>
          <t>A</t>
        </is>
      </c>
      <c r="AL375" s="73" t="n">
        <v>0</v>
      </c>
      <c r="AM375" s="73" t="inlineStr">
        <is>
          <t>A</t>
        </is>
      </c>
      <c r="AN375" s="73" t="n">
        <v>4</v>
      </c>
      <c r="AO375" s="73" t="inlineStr">
        <is>
          <t>A</t>
        </is>
      </c>
      <c r="AP375" s="73" t="n">
        <v>4</v>
      </c>
      <c r="AQ375" s="73" t="inlineStr"/>
      <c r="AR375" s="73" t="n">
        <v>0</v>
      </c>
      <c r="AS375" s="73" t="inlineStr">
        <is>
          <t>P</t>
        </is>
      </c>
      <c r="AT375" s="73" t="n">
        <v>0</v>
      </c>
      <c r="AU375" s="73" t="inlineStr">
        <is>
          <t>C</t>
        </is>
      </c>
      <c r="AV375" s="73" t="n">
        <v>4</v>
      </c>
      <c r="AW375" s="73" t="inlineStr">
        <is>
          <t>C</t>
        </is>
      </c>
      <c r="AX375" s="73" t="n">
        <v>4</v>
      </c>
      <c r="AY375" s="73" t="inlineStr">
        <is>
          <t>C</t>
        </is>
      </c>
      <c r="AZ375" s="73" t="n">
        <v>4</v>
      </c>
      <c r="BA375" s="73" t="inlineStr">
        <is>
          <t>C</t>
        </is>
      </c>
      <c r="BB375" s="73" t="n">
        <v>4</v>
      </c>
      <c r="BC375" s="73" t="inlineStr">
        <is>
          <t>C</t>
        </is>
      </c>
      <c r="BD375" s="73" t="n">
        <v>4</v>
      </c>
      <c r="BE375" s="73" t="inlineStr"/>
      <c r="BF375" s="73" t="n">
        <v>0</v>
      </c>
      <c r="BG375" s="73" t="inlineStr">
        <is>
          <t>A</t>
        </is>
      </c>
      <c r="BH375" s="73" t="n">
        <v>4</v>
      </c>
      <c r="BI375" s="73" t="inlineStr">
        <is>
          <t>P0</t>
        </is>
      </c>
      <c r="BJ375" s="73" t="n">
        <v>0</v>
      </c>
      <c r="BK375" s="73" t="inlineStr">
        <is>
          <t>A</t>
        </is>
      </c>
      <c r="BL375" s="73" t="n">
        <v>4</v>
      </c>
      <c r="BM375" s="73" t="inlineStr">
        <is>
          <t>A</t>
        </is>
      </c>
      <c r="BN375" s="73" t="n">
        <v>4</v>
      </c>
      <c r="BO375" s="73" t="n"/>
      <c r="BP375" s="73" t="n"/>
      <c r="BQ375" s="165">
        <f>COUNTIF($G375:$BP375,"a")+COUNTIF($G375:$BP375,"r0,a5")/2+COUNTIF($G375:$BP375,"p5,a5")/2</f>
        <v/>
      </c>
      <c r="BR375" s="165">
        <f>COUNTIF($G375:$BP375,"d")+COUNTIF($G375:$BP375,"r0,d5")/2+COUNTIF($G375:$BP375,"p5,d5")/2</f>
        <v/>
      </c>
      <c r="BS375" s="165">
        <f>COUNTIF($G375:$BP375,"b")+COUNTIF($G375:$BP375,"r0,b5")/2+COUNTIF($G375:$BP375,"p5,b5")/2</f>
        <v/>
      </c>
      <c r="BT375" s="165">
        <f>COUNTIF($G375:$BP375,"c")+COUNTIF($G375:$BP375,"r0,c5")/2+COUNTIF($G375:$BP375,"p5,c5")/2</f>
        <v/>
      </c>
      <c r="BU375" s="165">
        <f>COUNTIF($G375:$BP375,"KH")+COUNTIF($G375:$BP375,"TL")+COUNTIF($G375:$BP375,"L")</f>
        <v/>
      </c>
      <c r="BV375" s="165" t="n"/>
      <c r="BW375" s="165">
        <f>COUNTIF($G375:$BP375,"hh")</f>
        <v/>
      </c>
      <c r="BX375" s="165">
        <f>COUNTIF($G375:$BP375,"nt7")</f>
        <v/>
      </c>
      <c r="BY375" s="165">
        <f>COUNTIF($G375:$BP375,"P")+COUNTIF($G375:$BP375,"p5,a5")/2+COUNTIF($G375:$BP375,"p5,b5")/2+COUNTIF($G375:$BP375,"p5,c5")/2+COUNTIF($G375:$BP375,"p5,d5")/2</f>
        <v/>
      </c>
      <c r="BZ375" s="166">
        <f>SUBTOTAL(9,BQ375:BY375)</f>
        <v/>
      </c>
      <c r="CA375" s="167">
        <f>SUM(J375,L375,N375,P375,R375,T375,X375,Z375,AB375,AD375,AF375,AH375,AL375,AN375,AP375,AR375,AT375,AV375,AZ375,BB375,BD375,BF375,BH375,BP375)</f>
        <v/>
      </c>
      <c r="CB375" s="168">
        <f>SUM(H375,V375,AJ375,AX375,BL375)</f>
        <v/>
      </c>
      <c r="CC375" s="24">
        <f>SUM(BJ375,BN375)</f>
        <v/>
      </c>
      <c r="CD375" s="169">
        <f>IF(BZ375&gt;25,4,IF(BZ375&gt;18,3,IF(BZ375&gt;12,2,IF(BZ375&gt;4,1,0))))-BX375-2+1</f>
        <v/>
      </c>
      <c r="CE375" s="30" t="n"/>
      <c r="CF375" s="169">
        <f>CD375*CI375</f>
        <v/>
      </c>
      <c r="CG375" s="170">
        <f>F375-BY375+1</f>
        <v/>
      </c>
      <c r="CH375" s="169">
        <f>CE375*16</f>
        <v/>
      </c>
      <c r="CI375" s="171">
        <f>VLOOKUP(A375,[1]DATA!$A$6:$AI$331,34,0)</f>
        <v/>
      </c>
      <c r="CJ375" s="172">
        <f>VLOOKUP(A375,[2]CHAMCONG!A$7:CI$333,79,0)</f>
        <v/>
      </c>
      <c r="CK375" s="173">
        <f>CJ375-CA375</f>
        <v/>
      </c>
    </row>
    <row r="376">
      <c r="A376" s="87" t="inlineStr">
        <is>
          <t>A2176</t>
        </is>
      </c>
      <c r="B376" s="70" t="inlineStr">
        <is>
          <t>Nguyễn Thị Kim Nhanh</t>
        </is>
      </c>
      <c r="C376" s="77" t="inlineStr">
        <is>
          <t>X1 Ép - B</t>
        </is>
      </c>
      <c r="D376" s="84" t="inlineStr">
        <is>
          <t>Trực tiếp</t>
        </is>
      </c>
      <c r="E376" s="69" t="inlineStr">
        <is>
          <t>2022-02-16</t>
        </is>
      </c>
      <c r="F376" s="69" t="inlineStr"/>
      <c r="G376" s="73" t="inlineStr">
        <is>
          <t>A</t>
        </is>
      </c>
      <c r="H376" s="73" t="n">
        <v>4</v>
      </c>
      <c r="I376" s="75" t="inlineStr">
        <is>
          <t>A</t>
        </is>
      </c>
      <c r="J376" s="75" t="n">
        <v>4</v>
      </c>
      <c r="K376" s="73" t="inlineStr">
        <is>
          <t>A</t>
        </is>
      </c>
      <c r="L376" s="73" t="n">
        <v>4</v>
      </c>
      <c r="M376" s="73" t="inlineStr">
        <is>
          <t>A</t>
        </is>
      </c>
      <c r="N376" s="73" t="n">
        <v>4</v>
      </c>
      <c r="O376" s="75" t="inlineStr"/>
      <c r="P376" s="75" t="n">
        <v>0</v>
      </c>
      <c r="Q376" s="73" t="inlineStr">
        <is>
          <t>C</t>
        </is>
      </c>
      <c r="R376" s="73" t="n">
        <v>4</v>
      </c>
      <c r="S376" s="73" t="inlineStr">
        <is>
          <t>C</t>
        </is>
      </c>
      <c r="T376" s="73" t="n">
        <v>4</v>
      </c>
      <c r="U376" s="73" t="inlineStr">
        <is>
          <t>C</t>
        </is>
      </c>
      <c r="V376" s="73" t="n">
        <v>4</v>
      </c>
      <c r="W376" s="73" t="inlineStr">
        <is>
          <t>C</t>
        </is>
      </c>
      <c r="X376" s="73" t="n">
        <v>4</v>
      </c>
      <c r="Y376" s="73" t="inlineStr">
        <is>
          <t>C</t>
        </is>
      </c>
      <c r="Z376" s="73" t="n">
        <v>4</v>
      </c>
      <c r="AA376" s="73" t="inlineStr">
        <is>
          <t>C</t>
        </is>
      </c>
      <c r="AB376" s="73" t="n">
        <v>4</v>
      </c>
      <c r="AC376" s="73" t="inlineStr"/>
      <c r="AD376" s="73" t="n">
        <v>0</v>
      </c>
      <c r="AE376" s="73" t="inlineStr">
        <is>
          <t>A</t>
        </is>
      </c>
      <c r="AF376" s="73" t="n">
        <v>4</v>
      </c>
      <c r="AG376" s="73" t="inlineStr">
        <is>
          <t>A</t>
        </is>
      </c>
      <c r="AH376" s="73" t="n">
        <v>4</v>
      </c>
      <c r="AI376" s="73" t="inlineStr">
        <is>
          <t>A</t>
        </is>
      </c>
      <c r="AJ376" s="73" t="n">
        <v>4</v>
      </c>
      <c r="AK376" s="73" t="inlineStr">
        <is>
          <t>A</t>
        </is>
      </c>
      <c r="AL376" s="73" t="n">
        <v>0</v>
      </c>
      <c r="AM376" s="73" t="inlineStr">
        <is>
          <t>P</t>
        </is>
      </c>
      <c r="AN376" s="73" t="n">
        <v>0</v>
      </c>
      <c r="AO376" s="73" t="inlineStr">
        <is>
          <t>P</t>
        </is>
      </c>
      <c r="AP376" s="73" t="n">
        <v>0</v>
      </c>
      <c r="AQ376" s="73" t="inlineStr"/>
      <c r="AR376" s="73" t="n">
        <v>0</v>
      </c>
      <c r="AS376" s="73" t="inlineStr">
        <is>
          <t>P</t>
        </is>
      </c>
      <c r="AT376" s="73" t="n">
        <v>0</v>
      </c>
      <c r="AU376" s="73" t="inlineStr">
        <is>
          <t>P</t>
        </is>
      </c>
      <c r="AV376" s="73" t="n">
        <v>0</v>
      </c>
      <c r="AW376" s="73" t="inlineStr">
        <is>
          <t>C</t>
        </is>
      </c>
      <c r="AX376" s="73" t="n">
        <v>4</v>
      </c>
      <c r="AY376" s="73" t="inlineStr">
        <is>
          <t>C</t>
        </is>
      </c>
      <c r="AZ376" s="73" t="n">
        <v>4</v>
      </c>
      <c r="BA376" s="73" t="inlineStr">
        <is>
          <t>C</t>
        </is>
      </c>
      <c r="BB376" s="73" t="n">
        <v>4</v>
      </c>
      <c r="BC376" s="73" t="inlineStr">
        <is>
          <t>C</t>
        </is>
      </c>
      <c r="BD376" s="73" t="n">
        <v>4</v>
      </c>
      <c r="BE376" s="73" t="inlineStr"/>
      <c r="BF376" s="73" t="n">
        <v>0</v>
      </c>
      <c r="BG376" s="73" t="inlineStr">
        <is>
          <t>A</t>
        </is>
      </c>
      <c r="BH376" s="73" t="n">
        <v>4</v>
      </c>
      <c r="BI376" s="73" t="inlineStr">
        <is>
          <t>A</t>
        </is>
      </c>
      <c r="BJ376" s="73" t="n">
        <v>4</v>
      </c>
      <c r="BK376" s="73" t="inlineStr">
        <is>
          <t>P</t>
        </is>
      </c>
      <c r="BL376" s="73" t="n">
        <v>0</v>
      </c>
      <c r="BM376" s="73" t="inlineStr">
        <is>
          <t>P</t>
        </is>
      </c>
      <c r="BN376" s="73" t="n">
        <v>0</v>
      </c>
      <c r="BO376" s="73" t="n"/>
      <c r="BP376" s="73" t="n"/>
      <c r="BQ376" s="165">
        <f>COUNTIF($G376:$BP376,"a")+COUNTIF($G376:$BP376,"r0,a5")/2+COUNTIF($G376:$BP376,"p5,a5")/2</f>
        <v/>
      </c>
      <c r="BR376" s="165">
        <f>COUNTIF($G376:$BP376,"d")+COUNTIF($G376:$BP376,"r0,d5")/2+COUNTIF($G376:$BP376,"p5,d5")/2</f>
        <v/>
      </c>
      <c r="BS376" s="165">
        <f>COUNTIF($G376:$BP376,"b")+COUNTIF($G376:$BP376,"r0,b5")/2+COUNTIF($G376:$BP376,"p5,b5")/2</f>
        <v/>
      </c>
      <c r="BT376" s="165">
        <f>COUNTIF($G376:$BP376,"c")+COUNTIF($G376:$BP376,"r0,c5")/2+COUNTIF($G376:$BP376,"p5,c5")/2</f>
        <v/>
      </c>
      <c r="BU376" s="165">
        <f>COUNTIF($G376:$BP376,"KH")+COUNTIF($G376:$BP376,"TL")+COUNTIF($G376:$BP376,"L")</f>
        <v/>
      </c>
      <c r="BV376" s="165" t="n"/>
      <c r="BW376" s="165">
        <f>COUNTIF($G376:$BP376,"hh")</f>
        <v/>
      </c>
      <c r="BX376" s="165">
        <f>COUNTIF($G376:$BP376,"nt7")</f>
        <v/>
      </c>
      <c r="BY376" s="165">
        <f>COUNTIF($G376:$BP376,"P")+COUNTIF($G376:$BP376,"p5,a5")/2+COUNTIF($G376:$BP376,"p5,b5")/2+COUNTIF($G376:$BP376,"p5,c5")/2+COUNTIF($G376:$BP376,"p5,d5")/2</f>
        <v/>
      </c>
      <c r="BZ376" s="166">
        <f>SUBTOTAL(9,BQ376:BY376)</f>
        <v/>
      </c>
      <c r="CA376" s="167">
        <f>SUM(J376,L376,N376,P376,R376,T376,X376,Z376,AB376,AD376,AF376,AH376,AL376,AN376,AP376,AR376,AT376,AV376,AZ376,BB376,BD376,BF376,BH376,BP376)</f>
        <v/>
      </c>
      <c r="CB376" s="168">
        <f>SUM(H376,V376,AJ376,AX376,BL376)</f>
        <v/>
      </c>
      <c r="CC376" s="24">
        <f>SUM(BJ376,BN376)</f>
        <v/>
      </c>
      <c r="CD376" s="169">
        <f>IF(BZ376&gt;25,4,IF(BZ376&gt;18,3,IF(BZ376&gt;12,2,IF(BZ376&gt;4,1,0))))-BX376-2+1</f>
        <v/>
      </c>
      <c r="CE376" s="30" t="n"/>
      <c r="CF376" s="169">
        <f>CD376*CI376</f>
        <v/>
      </c>
      <c r="CG376" s="170">
        <f>F376-BY376+1</f>
        <v/>
      </c>
      <c r="CH376" s="169">
        <f>CE376*16</f>
        <v/>
      </c>
      <c r="CI376" s="171">
        <f>VLOOKUP(A376,[1]DATA!$A$6:$AI$331,34,0)</f>
        <v/>
      </c>
      <c r="CJ376" s="172">
        <f>VLOOKUP(A376,[2]CHAMCONG!A$7:CI$333,79,0)</f>
        <v/>
      </c>
      <c r="CK376" s="173">
        <f>CJ376-CA376</f>
        <v/>
      </c>
    </row>
    <row r="377">
      <c r="A377" s="83" t="inlineStr">
        <is>
          <t>A2178</t>
        </is>
      </c>
      <c r="B377" s="70" t="inlineStr">
        <is>
          <t>Lê Thị Cẩm Phượng</t>
        </is>
      </c>
      <c r="C377" s="77" t="inlineStr">
        <is>
          <t>X1 Ép - A</t>
        </is>
      </c>
      <c r="D377" s="84" t="inlineStr">
        <is>
          <t>Trực tiếp</t>
        </is>
      </c>
      <c r="E377" s="69" t="inlineStr">
        <is>
          <t>2022-02-16</t>
        </is>
      </c>
      <c r="F377" s="69" t="inlineStr"/>
      <c r="G377" s="73" t="inlineStr">
        <is>
          <t>A</t>
        </is>
      </c>
      <c r="H377" s="73" t="n">
        <v>4</v>
      </c>
      <c r="I377" s="75" t="inlineStr">
        <is>
          <t>C</t>
        </is>
      </c>
      <c r="J377" s="75" t="n">
        <v>4</v>
      </c>
      <c r="K377" s="73" t="inlineStr">
        <is>
          <t>C</t>
        </is>
      </c>
      <c r="L377" s="73" t="n">
        <v>4</v>
      </c>
      <c r="M377" s="73" t="inlineStr">
        <is>
          <t>C</t>
        </is>
      </c>
      <c r="N377" s="73" t="n">
        <v>4</v>
      </c>
      <c r="O377" s="75" t="inlineStr"/>
      <c r="P377" s="75" t="n">
        <v>0</v>
      </c>
      <c r="Q377" s="73" t="inlineStr">
        <is>
          <t>A</t>
        </is>
      </c>
      <c r="R377" s="73" t="n">
        <v>4</v>
      </c>
      <c r="S377" s="73" t="inlineStr">
        <is>
          <t>P</t>
        </is>
      </c>
      <c r="T377" s="73" t="n">
        <v>0</v>
      </c>
      <c r="U377" s="73" t="inlineStr">
        <is>
          <t>A</t>
        </is>
      </c>
      <c r="V377" s="73" t="n">
        <v>4</v>
      </c>
      <c r="W377" s="73" t="inlineStr">
        <is>
          <t>A</t>
        </is>
      </c>
      <c r="X377" s="73" t="n">
        <v>4</v>
      </c>
      <c r="Y377" s="73" t="inlineStr">
        <is>
          <t>A</t>
        </is>
      </c>
      <c r="Z377" s="73" t="n">
        <v>4</v>
      </c>
      <c r="AA377" s="73" t="inlineStr">
        <is>
          <t>A</t>
        </is>
      </c>
      <c r="AB377" s="73" t="n">
        <v>4</v>
      </c>
      <c r="AC377" s="73" t="inlineStr"/>
      <c r="AD377" s="73" t="n">
        <v>0</v>
      </c>
      <c r="AE377" s="73" t="inlineStr">
        <is>
          <t>C</t>
        </is>
      </c>
      <c r="AF377" s="73" t="n">
        <v>4</v>
      </c>
      <c r="AG377" s="73" t="inlineStr">
        <is>
          <t>C</t>
        </is>
      </c>
      <c r="AH377" s="73" t="n">
        <v>4</v>
      </c>
      <c r="AI377" s="73" t="inlineStr">
        <is>
          <t>C</t>
        </is>
      </c>
      <c r="AJ377" s="73" t="n">
        <v>4</v>
      </c>
      <c r="AK377" s="73" t="inlineStr">
        <is>
          <t>C</t>
        </is>
      </c>
      <c r="AL377" s="73" t="n">
        <v>4</v>
      </c>
      <c r="AM377" s="73" t="inlineStr">
        <is>
          <t>C</t>
        </is>
      </c>
      <c r="AN377" s="73" t="n">
        <v>4</v>
      </c>
      <c r="AO377" s="73" t="inlineStr">
        <is>
          <t>P</t>
        </is>
      </c>
      <c r="AP377" s="73" t="n">
        <v>0</v>
      </c>
      <c r="AQ377" s="73" t="inlineStr"/>
      <c r="AR377" s="73" t="n">
        <v>0</v>
      </c>
      <c r="AS377" s="73" t="inlineStr">
        <is>
          <t>P</t>
        </is>
      </c>
      <c r="AT377" s="73" t="n">
        <v>0</v>
      </c>
      <c r="AU377" s="73" t="inlineStr">
        <is>
          <t>A</t>
        </is>
      </c>
      <c r="AV377" s="73" t="n">
        <v>4</v>
      </c>
      <c r="AW377" s="73" t="inlineStr">
        <is>
          <t>P0</t>
        </is>
      </c>
      <c r="AX377" s="73" t="n">
        <v>0</v>
      </c>
      <c r="AY377" s="73" t="inlineStr">
        <is>
          <t>P</t>
        </is>
      </c>
      <c r="AZ377" s="73" t="n">
        <v>0</v>
      </c>
      <c r="BA377" s="73" t="inlineStr">
        <is>
          <t>P</t>
        </is>
      </c>
      <c r="BB377" s="73" t="n">
        <v>0</v>
      </c>
      <c r="BC377" s="73" t="inlineStr">
        <is>
          <t>P</t>
        </is>
      </c>
      <c r="BD377" s="73" t="n">
        <v>0</v>
      </c>
      <c r="BE377" s="73" t="inlineStr"/>
      <c r="BF377" s="73" t="n">
        <v>0</v>
      </c>
      <c r="BG377" s="73" t="inlineStr">
        <is>
          <t>C</t>
        </is>
      </c>
      <c r="BH377" s="73" t="n">
        <v>4</v>
      </c>
      <c r="BI377" s="73" t="inlineStr">
        <is>
          <t>C</t>
        </is>
      </c>
      <c r="BJ377" s="73" t="n">
        <v>4</v>
      </c>
      <c r="BK377" s="73" t="inlineStr">
        <is>
          <t>C</t>
        </is>
      </c>
      <c r="BL377" s="73" t="n">
        <v>4</v>
      </c>
      <c r="BM377" s="73" t="inlineStr">
        <is>
          <t>C</t>
        </is>
      </c>
      <c r="BN377" s="73" t="n">
        <v>4</v>
      </c>
      <c r="BO377" s="73" t="n"/>
      <c r="BP377" s="73" t="n"/>
      <c r="BQ377" s="165">
        <f>COUNTIF($G377:$BP377,"a")+COUNTIF($G377:$BP377,"r0,a5")/2+COUNTIF($G377:$BP377,"p5,a5")/2</f>
        <v/>
      </c>
      <c r="BR377" s="165">
        <f>COUNTIF($G377:$BP377,"d")+COUNTIF($G377:$BP377,"r0,d5")/2+COUNTIF($G377:$BP377,"p5,d5")/2</f>
        <v/>
      </c>
      <c r="BS377" s="165">
        <f>COUNTIF($G377:$BP377,"b")+COUNTIF($G377:$BP377,"r0,b5")/2+COUNTIF($G377:$BP377,"p5,b5")/2</f>
        <v/>
      </c>
      <c r="BT377" s="165">
        <f>COUNTIF($G377:$BP377,"c")+COUNTIF($G377:$BP377,"r0,c5")/2+COUNTIF($G377:$BP377,"p5,c5")/2</f>
        <v/>
      </c>
      <c r="BU377" s="165">
        <f>COUNTIF($G377:$BP377,"KH")+COUNTIF($G377:$BP377,"TL")+COUNTIF($G377:$BP377,"L")</f>
        <v/>
      </c>
      <c r="BV377" s="165" t="n"/>
      <c r="BW377" s="165">
        <f>COUNTIF($G377:$BP377,"hh")</f>
        <v/>
      </c>
      <c r="BX377" s="165">
        <f>COUNTIF($G377:$BP377,"nt7")</f>
        <v/>
      </c>
      <c r="BY377" s="165">
        <f>COUNTIF($G377:$BP377,"P")+COUNTIF($G377:$BP377,"p5,a5")/2+COUNTIF($G377:$BP377,"p5,b5")/2+COUNTIF($G377:$BP377,"p5,c5")/2+COUNTIF($G377:$BP377,"p5,d5")/2</f>
        <v/>
      </c>
      <c r="BZ377" s="166">
        <f>SUBTOTAL(9,BQ377:BY377)</f>
        <v/>
      </c>
      <c r="CA377" s="167">
        <f>SUM(J377,L377,N377,P377,R377,T377,X377,Z377,AB377,AD377,AF377,AH377,AL377,AN377,AP377,AR377,AT377,AV377,AZ377,BB377,BD377,BF377,BH377,BP377)</f>
        <v/>
      </c>
      <c r="CB377" s="168">
        <f>SUM(H377,V377,AJ377,AX377,BL377)</f>
        <v/>
      </c>
      <c r="CC377" s="24">
        <f>SUM(BJ377,BN377)</f>
        <v/>
      </c>
      <c r="CD377" s="169">
        <f>IF(BZ377&gt;25,4,IF(BZ377&gt;18,3,IF(BZ377&gt;12,2,IF(BZ377&gt;4,1,0))))-BX377-2+1</f>
        <v/>
      </c>
      <c r="CE377" s="30" t="n"/>
      <c r="CF377" s="169">
        <f>CD377*CI377</f>
        <v/>
      </c>
      <c r="CG377" s="170">
        <f>F377-BY377+1</f>
        <v/>
      </c>
      <c r="CH377" s="169">
        <f>CE377*16</f>
        <v/>
      </c>
      <c r="CI377" s="171">
        <f>VLOOKUP(A377,[1]DATA!$A$6:$AI$331,34,0)</f>
        <v/>
      </c>
      <c r="CJ377" s="172">
        <f>VLOOKUP(A377,[2]CHAMCONG!A$7:CI$333,79,0)</f>
        <v/>
      </c>
      <c r="CK377" s="173">
        <f>CJ377-CA377</f>
        <v/>
      </c>
    </row>
    <row r="378">
      <c r="A378" s="83" t="inlineStr">
        <is>
          <t>A2182</t>
        </is>
      </c>
      <c r="B378" s="70" t="inlineStr">
        <is>
          <t>Đinh Minh Sơn</t>
        </is>
      </c>
      <c r="C378" s="77" t="inlineStr">
        <is>
          <t>X2 Line 2-1</t>
        </is>
      </c>
      <c r="D378" s="84" t="inlineStr">
        <is>
          <t>Trực tiếp</t>
        </is>
      </c>
      <c r="E378" s="69" t="inlineStr">
        <is>
          <t>2022-02-16</t>
        </is>
      </c>
      <c r="F378" s="69" t="inlineStr"/>
      <c r="G378" s="73" t="inlineStr">
        <is>
          <t>A</t>
        </is>
      </c>
      <c r="H378" s="73" t="n">
        <v>4</v>
      </c>
      <c r="I378" s="75" t="inlineStr">
        <is>
          <t>A</t>
        </is>
      </c>
      <c r="J378" s="75" t="n">
        <v>4</v>
      </c>
      <c r="K378" s="73" t="inlineStr">
        <is>
          <t>A</t>
        </is>
      </c>
      <c r="L378" s="73" t="n">
        <v>0</v>
      </c>
      <c r="M378" s="73" t="inlineStr">
        <is>
          <t>A</t>
        </is>
      </c>
      <c r="N378" s="73" t="n">
        <v>4</v>
      </c>
      <c r="O378" s="75" t="inlineStr"/>
      <c r="P378" s="75" t="n">
        <v>0</v>
      </c>
      <c r="Q378" s="73" t="inlineStr">
        <is>
          <t>C</t>
        </is>
      </c>
      <c r="R378" s="73" t="n">
        <v>4</v>
      </c>
      <c r="S378" s="73" t="inlineStr">
        <is>
          <t>C</t>
        </is>
      </c>
      <c r="T378" s="73" t="n">
        <v>4</v>
      </c>
      <c r="U378" s="73" t="inlineStr">
        <is>
          <t>C</t>
        </is>
      </c>
      <c r="V378" s="73" t="n">
        <v>4</v>
      </c>
      <c r="W378" s="73" t="inlineStr">
        <is>
          <t>C</t>
        </is>
      </c>
      <c r="X378" s="73" t="n">
        <v>4</v>
      </c>
      <c r="Y378" s="73" t="inlineStr">
        <is>
          <t>C</t>
        </is>
      </c>
      <c r="Z378" s="73" t="n">
        <v>4</v>
      </c>
      <c r="AA378" s="73" t="inlineStr">
        <is>
          <t>C</t>
        </is>
      </c>
      <c r="AB378" s="73" t="n">
        <v>4</v>
      </c>
      <c r="AC378" s="73" t="inlineStr"/>
      <c r="AD378" s="73" t="n">
        <v>0</v>
      </c>
      <c r="AE378" s="73" t="inlineStr">
        <is>
          <t>A</t>
        </is>
      </c>
      <c r="AF378" s="73" t="n">
        <v>4</v>
      </c>
      <c r="AG378" s="73" t="inlineStr">
        <is>
          <t>A</t>
        </is>
      </c>
      <c r="AH378" s="73" t="n">
        <v>4</v>
      </c>
      <c r="AI378" s="73" t="inlineStr">
        <is>
          <t>A</t>
        </is>
      </c>
      <c r="AJ378" s="73" t="n">
        <v>4</v>
      </c>
      <c r="AK378" s="73" t="inlineStr">
        <is>
          <t>A</t>
        </is>
      </c>
      <c r="AL378" s="73" t="n">
        <v>4</v>
      </c>
      <c r="AM378" s="73" t="inlineStr">
        <is>
          <t>A</t>
        </is>
      </c>
      <c r="AN378" s="73" t="n">
        <v>4</v>
      </c>
      <c r="AO378" s="73" t="inlineStr">
        <is>
          <t>A</t>
        </is>
      </c>
      <c r="AP378" s="73" t="n">
        <v>0</v>
      </c>
      <c r="AQ378" s="73" t="inlineStr"/>
      <c r="AR378" s="73" t="n">
        <v>0</v>
      </c>
      <c r="AS378" s="73" t="inlineStr">
        <is>
          <t>P</t>
        </is>
      </c>
      <c r="AT378" s="73" t="n">
        <v>0</v>
      </c>
      <c r="AU378" s="73" t="inlineStr">
        <is>
          <t>P</t>
        </is>
      </c>
      <c r="AV378" s="73" t="n">
        <v>0</v>
      </c>
      <c r="AW378" s="73" t="inlineStr">
        <is>
          <t>C</t>
        </is>
      </c>
      <c r="AX378" s="73" t="n">
        <v>4</v>
      </c>
      <c r="AY378" s="73" t="inlineStr">
        <is>
          <t>C</t>
        </is>
      </c>
      <c r="AZ378" s="73" t="n">
        <v>4</v>
      </c>
      <c r="BA378" s="73" t="inlineStr">
        <is>
          <t>C</t>
        </is>
      </c>
      <c r="BB378" s="73" t="n">
        <v>4</v>
      </c>
      <c r="BC378" s="73" t="inlineStr">
        <is>
          <t>C</t>
        </is>
      </c>
      <c r="BD378" s="73" t="n">
        <v>4</v>
      </c>
      <c r="BE378" s="73" t="inlineStr"/>
      <c r="BF378" s="73" t="n">
        <v>12</v>
      </c>
      <c r="BG378" s="73" t="inlineStr">
        <is>
          <t>C</t>
        </is>
      </c>
      <c r="BH378" s="73" t="n">
        <v>4</v>
      </c>
      <c r="BI378" s="73" t="inlineStr">
        <is>
          <t>C</t>
        </is>
      </c>
      <c r="BJ378" s="73" t="n">
        <v>4</v>
      </c>
      <c r="BK378" s="73" t="inlineStr">
        <is>
          <t>C</t>
        </is>
      </c>
      <c r="BL378" s="73" t="n">
        <v>4</v>
      </c>
      <c r="BM378" s="73" t="inlineStr">
        <is>
          <t>C</t>
        </is>
      </c>
      <c r="BN378" s="73" t="n">
        <v>4</v>
      </c>
      <c r="BO378" s="73" t="n"/>
      <c r="BP378" s="73" t="n"/>
      <c r="BQ378" s="165">
        <f>COUNTIF($G378:$BP378,"a")+COUNTIF($G378:$BP378,"r0,a5")/2+COUNTIF($G378:$BP378,"p5,a5")/2</f>
        <v/>
      </c>
      <c r="BR378" s="165">
        <f>COUNTIF($G378:$BP378,"d")+COUNTIF($G378:$BP378,"r0,d5")/2+COUNTIF($G378:$BP378,"p5,d5")/2</f>
        <v/>
      </c>
      <c r="BS378" s="165">
        <f>COUNTIF($G378:$BP378,"b")+COUNTIF($G378:$BP378,"r0,b5")/2+COUNTIF($G378:$BP378,"p5,b5")/2</f>
        <v/>
      </c>
      <c r="BT378" s="165">
        <f>COUNTIF($G378:$BP378,"c")+COUNTIF($G378:$BP378,"r0,c5")/2+COUNTIF($G378:$BP378,"p5,c5")/2</f>
        <v/>
      </c>
      <c r="BU378" s="165">
        <f>COUNTIF($G378:$BP378,"KH")+COUNTIF($G378:$BP378,"TL")+COUNTIF($G378:$BP378,"L")</f>
        <v/>
      </c>
      <c r="BV378" s="165" t="n"/>
      <c r="BW378" s="165">
        <f>COUNTIF($G378:$BP378,"hh")</f>
        <v/>
      </c>
      <c r="BX378" s="165">
        <f>COUNTIF($G378:$BP378,"nt7")</f>
        <v/>
      </c>
      <c r="BY378" s="165">
        <f>COUNTIF($G378:$BP378,"P")+COUNTIF($G378:$BP378,"p5,a5")/2+COUNTIF($G378:$BP378,"p5,b5")/2+COUNTIF($G378:$BP378,"p5,c5")/2+COUNTIF($G378:$BP378,"p5,d5")/2</f>
        <v/>
      </c>
      <c r="BZ378" s="166">
        <f>SUBTOTAL(9,BQ378:BY378)</f>
        <v/>
      </c>
      <c r="CA378" s="167">
        <f>SUM(J378,L378,N378,P378,R378,T378,X378,Z378,AB378,AD378,AF378,AH378,AL378,AN378,AP378,AR378,AT378,AV378,AZ378,BB378,BD378,BF378,BH378,BP378)</f>
        <v/>
      </c>
      <c r="CB378" s="168">
        <f>SUM(H378,V378,AJ378,AX378,BL378)</f>
        <v/>
      </c>
      <c r="CC378" s="24">
        <f>SUM(BJ378,BN378)</f>
        <v/>
      </c>
      <c r="CD378" s="169">
        <f>IF(BZ378&gt;25,4,IF(BZ378&gt;18,3,IF(BZ378&gt;12,2,IF(BZ378&gt;4,1,0))))-BX378-2+1</f>
        <v/>
      </c>
      <c r="CE378" s="30" t="n"/>
      <c r="CF378" s="169">
        <f>CD378*CI378</f>
        <v/>
      </c>
      <c r="CG378" s="170">
        <f>F378-BY378+1</f>
        <v/>
      </c>
      <c r="CH378" s="169">
        <f>CE378*16</f>
        <v/>
      </c>
      <c r="CI378" s="171">
        <f>VLOOKUP(A378,[1]DATA!$A$6:$AI$331,34,0)</f>
        <v/>
      </c>
      <c r="CJ378" s="172">
        <f>VLOOKUP(A378,[2]CHAMCONG!A$7:CI$333,79,0)</f>
        <v/>
      </c>
      <c r="CK378" s="173">
        <f>CJ378-CA378</f>
        <v/>
      </c>
    </row>
    <row r="379">
      <c r="A379" s="88" t="inlineStr">
        <is>
          <t>A2184</t>
        </is>
      </c>
      <c r="B379" s="70" t="inlineStr">
        <is>
          <t>Đàm Văn Nhật</t>
        </is>
      </c>
      <c r="C379" s="77" t="inlineStr">
        <is>
          <t>X2 Line 2-2</t>
        </is>
      </c>
      <c r="D379" s="84" t="inlineStr">
        <is>
          <t>Trực tiếp</t>
        </is>
      </c>
      <c r="E379" s="69" t="inlineStr">
        <is>
          <t>2022-02-17</t>
        </is>
      </c>
      <c r="F379" s="69" t="inlineStr"/>
      <c r="G379" s="73" t="inlineStr">
        <is>
          <t>C</t>
        </is>
      </c>
      <c r="H379" s="73" t="n">
        <v>4</v>
      </c>
      <c r="I379" s="75" t="inlineStr">
        <is>
          <t>C</t>
        </is>
      </c>
      <c r="J379" s="75" t="n">
        <v>4</v>
      </c>
      <c r="K379" s="73" t="inlineStr">
        <is>
          <t>C</t>
        </is>
      </c>
      <c r="L379" s="73" t="n">
        <v>4</v>
      </c>
      <c r="M379" s="73" t="inlineStr">
        <is>
          <t>C</t>
        </is>
      </c>
      <c r="N379" s="73" t="n">
        <v>4</v>
      </c>
      <c r="O379" s="75" t="inlineStr"/>
      <c r="P379" s="75" t="n">
        <v>0</v>
      </c>
      <c r="Q379" s="73" t="inlineStr">
        <is>
          <t>A</t>
        </is>
      </c>
      <c r="R379" s="73" t="n">
        <v>4</v>
      </c>
      <c r="S379" s="73" t="inlineStr">
        <is>
          <t>A</t>
        </is>
      </c>
      <c r="T379" s="73" t="n">
        <v>4</v>
      </c>
      <c r="U379" s="73" t="inlineStr">
        <is>
          <t>A</t>
        </is>
      </c>
      <c r="V379" s="73" t="n">
        <v>4</v>
      </c>
      <c r="W379" s="73" t="inlineStr">
        <is>
          <t>A</t>
        </is>
      </c>
      <c r="X379" s="73" t="n">
        <v>4</v>
      </c>
      <c r="Y379" s="73" t="inlineStr">
        <is>
          <t>A</t>
        </is>
      </c>
      <c r="Z379" s="73" t="n">
        <v>4</v>
      </c>
      <c r="AA379" s="73" t="inlineStr">
        <is>
          <t>A</t>
        </is>
      </c>
      <c r="AB379" s="73" t="n">
        <v>4</v>
      </c>
      <c r="AC379" s="73" t="inlineStr"/>
      <c r="AD379" s="73" t="n">
        <v>0</v>
      </c>
      <c r="AE379" s="73" t="inlineStr">
        <is>
          <t>C</t>
        </is>
      </c>
      <c r="AF379" s="73" t="n">
        <v>4</v>
      </c>
      <c r="AG379" s="73" t="inlineStr">
        <is>
          <t>C</t>
        </is>
      </c>
      <c r="AH379" s="73" t="n">
        <v>4</v>
      </c>
      <c r="AI379" s="73" t="inlineStr">
        <is>
          <t>P5,D5</t>
        </is>
      </c>
      <c r="AJ379" s="73" t="n">
        <v>0</v>
      </c>
      <c r="AK379" s="73" t="inlineStr">
        <is>
          <t>C</t>
        </is>
      </c>
      <c r="AL379" s="73" t="n">
        <v>4</v>
      </c>
      <c r="AM379" s="73" t="inlineStr">
        <is>
          <t>C</t>
        </is>
      </c>
      <c r="AN379" s="73" t="n">
        <v>4</v>
      </c>
      <c r="AO379" s="73" t="inlineStr">
        <is>
          <t>P</t>
        </is>
      </c>
      <c r="AP379" s="73" t="n">
        <v>0</v>
      </c>
      <c r="AQ379" s="73" t="inlineStr"/>
      <c r="AR379" s="73" t="n">
        <v>0</v>
      </c>
      <c r="AS379" s="73" t="inlineStr">
        <is>
          <t>P</t>
        </is>
      </c>
      <c r="AT379" s="73" t="n">
        <v>0</v>
      </c>
      <c r="AU379" s="73" t="inlineStr">
        <is>
          <t>P</t>
        </is>
      </c>
      <c r="AV379" s="73" t="n">
        <v>0</v>
      </c>
      <c r="AW379" s="73" t="inlineStr">
        <is>
          <t>A</t>
        </is>
      </c>
      <c r="AX379" s="73" t="n">
        <v>4</v>
      </c>
      <c r="AY379" s="73" t="inlineStr">
        <is>
          <t>A</t>
        </is>
      </c>
      <c r="AZ379" s="73" t="n">
        <v>4</v>
      </c>
      <c r="BA379" s="73" t="inlineStr">
        <is>
          <t>A</t>
        </is>
      </c>
      <c r="BB379" s="73" t="n">
        <v>4</v>
      </c>
      <c r="BC379" s="73" t="inlineStr">
        <is>
          <t>P0</t>
        </is>
      </c>
      <c r="BD379" s="73" t="n">
        <v>0</v>
      </c>
      <c r="BE379" s="73" t="inlineStr"/>
      <c r="BF379" s="73" t="n">
        <v>0</v>
      </c>
      <c r="BG379" s="73" t="inlineStr">
        <is>
          <t>P</t>
        </is>
      </c>
      <c r="BH379" s="73" t="n">
        <v>0</v>
      </c>
      <c r="BI379" s="73" t="inlineStr">
        <is>
          <t>C</t>
        </is>
      </c>
      <c r="BJ379" s="73" t="n">
        <v>4</v>
      </c>
      <c r="BK379" s="73" t="inlineStr">
        <is>
          <t>C</t>
        </is>
      </c>
      <c r="BL379" s="73" t="n">
        <v>4</v>
      </c>
      <c r="BM379" s="73" t="inlineStr">
        <is>
          <t>C</t>
        </is>
      </c>
      <c r="BN379" s="73" t="n">
        <v>4</v>
      </c>
      <c r="BO379" s="73" t="n"/>
      <c r="BP379" s="73" t="n"/>
      <c r="BQ379" s="165">
        <f>COUNTIF($G379:$BP379,"a")+COUNTIF($G379:$BP379,"r0,a5")/2+COUNTIF($G379:$BP379,"p5,a5")/2</f>
        <v/>
      </c>
      <c r="BR379" s="165">
        <f>COUNTIF($G379:$BP379,"d")+COUNTIF($G379:$BP379,"r0,d5")/2+COUNTIF($G379:$BP379,"p5,d5")/2</f>
        <v/>
      </c>
      <c r="BS379" s="165">
        <f>COUNTIF($G379:$BP379,"b")+COUNTIF($G379:$BP379,"r0,b5")/2+COUNTIF($G379:$BP379,"p5,b5")/2</f>
        <v/>
      </c>
      <c r="BT379" s="165">
        <f>COUNTIF($G379:$BP379,"c")+COUNTIF($G379:$BP379,"r0,c5")/2+COUNTIF($G379:$BP379,"p5,c5")/2</f>
        <v/>
      </c>
      <c r="BU379" s="165">
        <f>COUNTIF($G379:$BP379,"KH")+COUNTIF($G379:$BP379,"TL")+COUNTIF($G379:$BP379,"L")</f>
        <v/>
      </c>
      <c r="BV379" s="165" t="n"/>
      <c r="BW379" s="165">
        <f>COUNTIF($G379:$BP379,"hh")</f>
        <v/>
      </c>
      <c r="BX379" s="165">
        <f>COUNTIF($G379:$BP379,"nt7")</f>
        <v/>
      </c>
      <c r="BY379" s="165">
        <f>COUNTIF($G379:$BP379,"P")+COUNTIF($G379:$BP379,"p5,a5")/2+COUNTIF($G379:$BP379,"p5,b5")/2+COUNTIF($G379:$BP379,"p5,c5")/2+COUNTIF($G379:$BP379,"p5,d5")/2</f>
        <v/>
      </c>
      <c r="BZ379" s="166">
        <f>SUBTOTAL(9,BQ379:BY379)</f>
        <v/>
      </c>
      <c r="CA379" s="167">
        <f>SUM(J379,L379,N379,P379,R379,T379,X379,Z379,AB379,AD379,AF379,AH379,AL379,AN379,AP379,AR379,AT379,AV379,AZ379,BB379,BD379,BF379,BH379,BP379)</f>
        <v/>
      </c>
      <c r="CB379" s="168">
        <f>SUM(H379,V379,AJ379,AX379,BL379)</f>
        <v/>
      </c>
      <c r="CC379" s="24">
        <f>SUM(BJ379,BN379)</f>
        <v/>
      </c>
      <c r="CD379" s="169">
        <f>IF(BZ379&gt;25,4,IF(BZ379&gt;18,3,IF(BZ379&gt;12,2,IF(BZ379&gt;4,1,0))))-BX379-2+1</f>
        <v/>
      </c>
      <c r="CE379" s="30" t="n"/>
      <c r="CF379" s="169">
        <f>CD379*CI379</f>
        <v/>
      </c>
      <c r="CG379" s="170">
        <f>F379-BY379+1</f>
        <v/>
      </c>
      <c r="CH379" s="169">
        <f>CE379*16</f>
        <v/>
      </c>
      <c r="CI379" s="171">
        <f>VLOOKUP(A379,[1]DATA!$A$6:$AI$331,34,0)</f>
        <v/>
      </c>
      <c r="CJ379" s="172">
        <f>VLOOKUP(A379,[2]CHAMCONG!A$7:CI$333,79,0)</f>
        <v/>
      </c>
      <c r="CK379" s="173">
        <f>CJ379-CA379</f>
        <v/>
      </c>
    </row>
    <row r="380">
      <c r="A380" s="83" t="inlineStr">
        <is>
          <t>A2185</t>
        </is>
      </c>
      <c r="B380" s="70" t="inlineStr">
        <is>
          <t>Nguyễn Thị Duyên</t>
        </is>
      </c>
      <c r="C380" s="77" t="inlineStr">
        <is>
          <t>X1 Ép - A</t>
        </is>
      </c>
      <c r="D380" s="84" t="inlineStr">
        <is>
          <t>Trực tiếp</t>
        </is>
      </c>
      <c r="E380" s="69" t="inlineStr">
        <is>
          <t>2022-02-16</t>
        </is>
      </c>
      <c r="F380" s="69" t="inlineStr"/>
      <c r="G380" s="73" t="inlineStr">
        <is>
          <t>A</t>
        </is>
      </c>
      <c r="H380" s="73" t="n">
        <v>4</v>
      </c>
      <c r="I380" s="75" t="inlineStr">
        <is>
          <t>P0</t>
        </is>
      </c>
      <c r="J380" s="75" t="n">
        <v>0</v>
      </c>
      <c r="K380" s="73" t="inlineStr">
        <is>
          <t>C</t>
        </is>
      </c>
      <c r="L380" s="73" t="n">
        <v>4</v>
      </c>
      <c r="M380" s="73" t="inlineStr">
        <is>
          <t>C</t>
        </is>
      </c>
      <c r="N380" s="73" t="n">
        <v>4</v>
      </c>
      <c r="O380" s="75" t="inlineStr"/>
      <c r="P380" s="75" t="n">
        <v>0</v>
      </c>
      <c r="Q380" s="73" t="inlineStr">
        <is>
          <t>A</t>
        </is>
      </c>
      <c r="R380" s="73" t="n">
        <v>4</v>
      </c>
      <c r="S380" s="73" t="inlineStr">
        <is>
          <t>A</t>
        </is>
      </c>
      <c r="T380" s="73" t="n">
        <v>4</v>
      </c>
      <c r="U380" s="73" t="inlineStr">
        <is>
          <t>A</t>
        </is>
      </c>
      <c r="V380" s="73" t="n">
        <v>4</v>
      </c>
      <c r="W380" s="73" t="inlineStr">
        <is>
          <t>A</t>
        </is>
      </c>
      <c r="X380" s="73" t="n">
        <v>4</v>
      </c>
      <c r="Y380" s="73" t="inlineStr">
        <is>
          <t>A</t>
        </is>
      </c>
      <c r="Z380" s="73" t="n">
        <v>4</v>
      </c>
      <c r="AA380" s="73" t="inlineStr">
        <is>
          <t>A</t>
        </is>
      </c>
      <c r="AB380" s="73" t="n">
        <v>4</v>
      </c>
      <c r="AC380" s="73" t="inlineStr"/>
      <c r="AD380" s="73" t="n">
        <v>0</v>
      </c>
      <c r="AE380" s="73" t="inlineStr">
        <is>
          <t>C</t>
        </is>
      </c>
      <c r="AF380" s="73" t="n">
        <v>4</v>
      </c>
      <c r="AG380" s="73" t="inlineStr">
        <is>
          <t>C</t>
        </is>
      </c>
      <c r="AH380" s="73" t="n">
        <v>4</v>
      </c>
      <c r="AI380" s="73" t="inlineStr">
        <is>
          <t>C</t>
        </is>
      </c>
      <c r="AJ380" s="73" t="n">
        <v>4</v>
      </c>
      <c r="AK380" s="73" t="inlineStr">
        <is>
          <t>C</t>
        </is>
      </c>
      <c r="AL380" s="73" t="n">
        <v>4</v>
      </c>
      <c r="AM380" s="73" t="inlineStr">
        <is>
          <t>C</t>
        </is>
      </c>
      <c r="AN380" s="73" t="n">
        <v>4</v>
      </c>
      <c r="AO380" s="73" t="inlineStr">
        <is>
          <t>P</t>
        </is>
      </c>
      <c r="AP380" s="73" t="n">
        <v>0</v>
      </c>
      <c r="AQ380" s="73" t="inlineStr"/>
      <c r="AR380" s="73" t="n">
        <v>0</v>
      </c>
      <c r="AS380" s="73" t="inlineStr">
        <is>
          <t>P</t>
        </is>
      </c>
      <c r="AT380" s="73" t="n">
        <v>0</v>
      </c>
      <c r="AU380" s="73" t="inlineStr">
        <is>
          <t>P</t>
        </is>
      </c>
      <c r="AV380" s="73" t="n">
        <v>0</v>
      </c>
      <c r="AW380" s="73" t="inlineStr">
        <is>
          <t>A</t>
        </is>
      </c>
      <c r="AX380" s="73" t="n">
        <v>4</v>
      </c>
      <c r="AY380" s="73" t="inlineStr">
        <is>
          <t>A</t>
        </is>
      </c>
      <c r="AZ380" s="73" t="n">
        <v>4</v>
      </c>
      <c r="BA380" s="73" t="inlineStr">
        <is>
          <t>A</t>
        </is>
      </c>
      <c r="BB380" s="73" t="n">
        <v>4</v>
      </c>
      <c r="BC380" s="73" t="inlineStr">
        <is>
          <t>A</t>
        </is>
      </c>
      <c r="BD380" s="73" t="n">
        <v>4</v>
      </c>
      <c r="BE380" s="73" t="inlineStr"/>
      <c r="BF380" s="73" t="n">
        <v>16</v>
      </c>
      <c r="BG380" s="73" t="inlineStr">
        <is>
          <t>C</t>
        </is>
      </c>
      <c r="BH380" s="73" t="n">
        <v>4</v>
      </c>
      <c r="BI380" s="73" t="inlineStr">
        <is>
          <t>C</t>
        </is>
      </c>
      <c r="BJ380" s="73" t="n">
        <v>4</v>
      </c>
      <c r="BK380" s="73" t="inlineStr">
        <is>
          <t>C</t>
        </is>
      </c>
      <c r="BL380" s="73" t="n">
        <v>4</v>
      </c>
      <c r="BM380" s="73" t="inlineStr">
        <is>
          <t>C</t>
        </is>
      </c>
      <c r="BN380" s="73" t="n">
        <v>4</v>
      </c>
      <c r="BO380" s="73" t="n"/>
      <c r="BP380" s="73" t="n"/>
      <c r="BQ380" s="165">
        <f>COUNTIF($G380:$BP380,"a")+COUNTIF($G380:$BP380,"r0,a5")/2+COUNTIF($G380:$BP380,"p5,a5")/2</f>
        <v/>
      </c>
      <c r="BR380" s="165">
        <f>COUNTIF($G380:$BP380,"d")+COUNTIF($G380:$BP380,"r0,d5")/2+COUNTIF($G380:$BP380,"p5,d5")/2</f>
        <v/>
      </c>
      <c r="BS380" s="165">
        <f>COUNTIF($G380:$BP380,"b")+COUNTIF($G380:$BP380,"r0,b5")/2+COUNTIF($G380:$BP380,"p5,b5")/2</f>
        <v/>
      </c>
      <c r="BT380" s="165">
        <f>COUNTIF($G380:$BP380,"c")+COUNTIF($G380:$BP380,"r0,c5")/2+COUNTIF($G380:$BP380,"p5,c5")/2</f>
        <v/>
      </c>
      <c r="BU380" s="165">
        <f>COUNTIF($G380:$BP380,"KH")+COUNTIF($G380:$BP380,"TL")+COUNTIF($G380:$BP380,"L")</f>
        <v/>
      </c>
      <c r="BV380" s="165" t="n"/>
      <c r="BW380" s="165">
        <f>COUNTIF($G380:$BP380,"hh")</f>
        <v/>
      </c>
      <c r="BX380" s="165">
        <f>COUNTIF($G380:$BP380,"nt7")</f>
        <v/>
      </c>
      <c r="BY380" s="165">
        <f>COUNTIF($G380:$BP380,"P")+COUNTIF($G380:$BP380,"p5,a5")/2+COUNTIF($G380:$BP380,"p5,b5")/2+COUNTIF($G380:$BP380,"p5,c5")/2+COUNTIF($G380:$BP380,"p5,d5")/2</f>
        <v/>
      </c>
      <c r="BZ380" s="166">
        <f>SUBTOTAL(9,BQ380:BY380)</f>
        <v/>
      </c>
      <c r="CA380" s="167">
        <f>SUM(J380,L380,N380,P380,R380,T380,X380,Z380,AB380,AD380,AF380,AH380,AL380,AN380,AP380,AR380,AT380,AV380,AZ380,BB380,BD380,BF380,BH380,BP380)</f>
        <v/>
      </c>
      <c r="CB380" s="168">
        <f>SUM(H380,V380,AJ380,AX380,BL380)</f>
        <v/>
      </c>
      <c r="CC380" s="24">
        <f>SUM(BJ380,BN380)</f>
        <v/>
      </c>
      <c r="CD380" s="169">
        <f>IF(BZ380&gt;25,4,IF(BZ380&gt;18,3,IF(BZ380&gt;12,2,IF(BZ380&gt;4,1,0))))-BX380-2+1</f>
        <v/>
      </c>
      <c r="CE380" s="30" t="n"/>
      <c r="CF380" s="169">
        <f>CD380*CI380</f>
        <v/>
      </c>
      <c r="CG380" s="170">
        <f>F380-BY380+1</f>
        <v/>
      </c>
      <c r="CH380" s="169">
        <f>CE380*16</f>
        <v/>
      </c>
      <c r="CI380" s="171">
        <f>VLOOKUP(A380,[1]DATA!$A$6:$AI$331,34,0)</f>
        <v/>
      </c>
      <c r="CJ380" s="172">
        <f>VLOOKUP(A380,[2]CHAMCONG!A$7:CI$333,79,0)</f>
        <v/>
      </c>
      <c r="CK380" s="173">
        <f>CJ380-CA380</f>
        <v/>
      </c>
    </row>
    <row r="381">
      <c r="A381" s="83" t="inlineStr">
        <is>
          <t>A2187</t>
        </is>
      </c>
      <c r="B381" s="70" t="inlineStr">
        <is>
          <t>Nguyễn Văn Tuấn Linh</t>
        </is>
      </c>
      <c r="C381" s="77" t="inlineStr">
        <is>
          <t>X1 Ép -  Kỹ thuật</t>
        </is>
      </c>
      <c r="D381" s="84" t="inlineStr">
        <is>
          <t>Trực tiếp</t>
        </is>
      </c>
      <c r="E381" s="69" t="inlineStr">
        <is>
          <t>2022-02-16</t>
        </is>
      </c>
      <c r="F381" s="69" t="inlineStr"/>
      <c r="G381" s="73" t="inlineStr">
        <is>
          <t>A</t>
        </is>
      </c>
      <c r="H381" s="73" t="n">
        <v>6</v>
      </c>
      <c r="I381" s="75" t="inlineStr">
        <is>
          <t>A</t>
        </is>
      </c>
      <c r="J381" s="75" t="n">
        <v>6</v>
      </c>
      <c r="K381" s="73" t="inlineStr">
        <is>
          <t>A</t>
        </is>
      </c>
      <c r="L381" s="73" t="n">
        <v>6</v>
      </c>
      <c r="M381" s="73" t="inlineStr">
        <is>
          <t>A</t>
        </is>
      </c>
      <c r="N381" s="73" t="n">
        <v>6</v>
      </c>
      <c r="O381" s="75" t="inlineStr"/>
      <c r="P381" s="75" t="n">
        <v>19</v>
      </c>
      <c r="Q381" s="73" t="inlineStr">
        <is>
          <t>A</t>
        </is>
      </c>
      <c r="R381" s="73" t="n">
        <v>6</v>
      </c>
      <c r="S381" s="73" t="inlineStr">
        <is>
          <t>A</t>
        </is>
      </c>
      <c r="T381" s="73" t="n">
        <v>4</v>
      </c>
      <c r="U381" s="73" t="inlineStr">
        <is>
          <t>A</t>
        </is>
      </c>
      <c r="V381" s="73" t="n">
        <v>6</v>
      </c>
      <c r="W381" s="73" t="inlineStr">
        <is>
          <t>A</t>
        </is>
      </c>
      <c r="X381" s="73" t="n">
        <v>6</v>
      </c>
      <c r="Y381" s="73" t="inlineStr">
        <is>
          <t>A</t>
        </is>
      </c>
      <c r="Z381" s="73" t="n">
        <v>6</v>
      </c>
      <c r="AA381" s="73" t="inlineStr">
        <is>
          <t>A</t>
        </is>
      </c>
      <c r="AB381" s="73" t="n">
        <v>6</v>
      </c>
      <c r="AC381" s="73" t="inlineStr"/>
      <c r="AD381" s="73" t="n">
        <v>12</v>
      </c>
      <c r="AE381" s="73" t="inlineStr">
        <is>
          <t>A</t>
        </is>
      </c>
      <c r="AF381" s="73" t="n">
        <v>6</v>
      </c>
      <c r="AG381" s="73" t="inlineStr">
        <is>
          <t>A</t>
        </is>
      </c>
      <c r="AH381" s="73" t="n">
        <v>6</v>
      </c>
      <c r="AI381" s="73" t="inlineStr">
        <is>
          <t>A</t>
        </is>
      </c>
      <c r="AJ381" s="73" t="n">
        <v>6</v>
      </c>
      <c r="AK381" s="73" t="inlineStr">
        <is>
          <t>A</t>
        </is>
      </c>
      <c r="AL381" s="73" t="n">
        <v>6</v>
      </c>
      <c r="AM381" s="73" t="inlineStr">
        <is>
          <t>A</t>
        </is>
      </c>
      <c r="AN381" s="73" t="n">
        <v>6</v>
      </c>
      <c r="AO381" s="73" t="inlineStr">
        <is>
          <t>A</t>
        </is>
      </c>
      <c r="AP381" s="73" t="n">
        <v>3</v>
      </c>
      <c r="AQ381" s="73" t="inlineStr"/>
      <c r="AR381" s="73" t="n">
        <v>0</v>
      </c>
      <c r="AS381" s="73" t="inlineStr">
        <is>
          <t>P</t>
        </is>
      </c>
      <c r="AT381" s="73" t="n">
        <v>0</v>
      </c>
      <c r="AU381" s="73" t="inlineStr">
        <is>
          <t>A</t>
        </is>
      </c>
      <c r="AV381" s="73" t="n">
        <v>8</v>
      </c>
      <c r="AW381" s="73" t="inlineStr">
        <is>
          <t>A</t>
        </is>
      </c>
      <c r="AX381" s="73" t="n">
        <v>6</v>
      </c>
      <c r="AY381" s="73" t="inlineStr">
        <is>
          <t>A</t>
        </is>
      </c>
      <c r="AZ381" s="73" t="n">
        <v>6</v>
      </c>
      <c r="BA381" s="73" t="inlineStr">
        <is>
          <t>A</t>
        </is>
      </c>
      <c r="BB381" s="73" t="n">
        <v>6</v>
      </c>
      <c r="BC381" s="73" t="inlineStr">
        <is>
          <t>A</t>
        </is>
      </c>
      <c r="BD381" s="73" t="n">
        <v>6</v>
      </c>
      <c r="BE381" s="73" t="inlineStr"/>
      <c r="BF381" s="73" t="n">
        <v>12</v>
      </c>
      <c r="BG381" s="73" t="inlineStr">
        <is>
          <t>A</t>
        </is>
      </c>
      <c r="BH381" s="73" t="n">
        <v>8</v>
      </c>
      <c r="BI381" s="73" t="inlineStr">
        <is>
          <t>A</t>
        </is>
      </c>
      <c r="BJ381" s="73" t="n">
        <v>6</v>
      </c>
      <c r="BK381" s="73" t="inlineStr">
        <is>
          <t>A</t>
        </is>
      </c>
      <c r="BL381" s="73" t="n">
        <v>6</v>
      </c>
      <c r="BM381" s="73" t="inlineStr">
        <is>
          <t>A</t>
        </is>
      </c>
      <c r="BN381" s="73" t="n">
        <v>8</v>
      </c>
      <c r="BO381" s="73" t="n"/>
      <c r="BP381" s="73" t="n"/>
      <c r="BQ381" s="165">
        <f>COUNTIF($G381:$BP381,"a")+COUNTIF($G381:$BP381,"r0,a5")/2+COUNTIF($G381:$BP381,"p5,a5")/2</f>
        <v/>
      </c>
      <c r="BR381" s="165">
        <f>COUNTIF($G381:$BP381,"d")+COUNTIF($G381:$BP381,"r0,d5")/2+COUNTIF($G381:$BP381,"p5,d5")/2</f>
        <v/>
      </c>
      <c r="BS381" s="165">
        <f>COUNTIF($G381:$BP381,"b")+COUNTIF($G381:$BP381,"r0,b5")/2+COUNTIF($G381:$BP381,"p5,b5")/2</f>
        <v/>
      </c>
      <c r="BT381" s="165">
        <f>COUNTIF($G381:$BP381,"c")+COUNTIF($G381:$BP381,"r0,c5")/2+COUNTIF($G381:$BP381,"p5,c5")/2</f>
        <v/>
      </c>
      <c r="BU381" s="165">
        <f>COUNTIF($G381:$BP381,"KH")+COUNTIF($G381:$BP381,"TL")+COUNTIF($G381:$BP381,"L")</f>
        <v/>
      </c>
      <c r="BV381" s="165" t="n"/>
      <c r="BW381" s="165">
        <f>COUNTIF($G381:$BP381,"hh")</f>
        <v/>
      </c>
      <c r="BX381" s="165">
        <f>COUNTIF($G381:$BP381,"nt7")</f>
        <v/>
      </c>
      <c r="BY381" s="165">
        <f>COUNTIF($G381:$BP381,"P")+COUNTIF($G381:$BP381,"p5,a5")/2+COUNTIF($G381:$BP381,"p5,b5")/2+COUNTIF($G381:$BP381,"p5,c5")/2+COUNTIF($G381:$BP381,"p5,d5")/2</f>
        <v/>
      </c>
      <c r="BZ381" s="166">
        <f>SUBTOTAL(9,BQ381:BY381)</f>
        <v/>
      </c>
      <c r="CA381" s="167">
        <f>SUM(J381,L381,N381,P381,R381,T381,X381,Z381,AB381,AD381,AF381,AH381,AL381,AN381,AP381,AR381,AT381,AV381,AZ381,BB381,BD381,BF381,BH381,BP381)</f>
        <v/>
      </c>
      <c r="CB381" s="168">
        <f>SUM(H381,V381,AJ381,AX381,BL381)</f>
        <v/>
      </c>
      <c r="CC381" s="24">
        <f>SUM(BJ381,BN381)</f>
        <v/>
      </c>
      <c r="CD381" s="169">
        <f>IF(BZ381&gt;25,4,IF(BZ381&gt;18,3,IF(BZ381&gt;12,2,IF(BZ381&gt;4,1,0))))-BX381-2+1</f>
        <v/>
      </c>
      <c r="CE381" s="30" t="n"/>
      <c r="CF381" s="169">
        <f>CD381*CI381</f>
        <v/>
      </c>
      <c r="CG381" s="170">
        <f>F381-BY381+1</f>
        <v/>
      </c>
      <c r="CH381" s="169">
        <f>CE381*16</f>
        <v/>
      </c>
      <c r="CI381" s="171">
        <f>VLOOKUP(A381,[1]DATA!$A$6:$AI$331,34,0)</f>
        <v/>
      </c>
      <c r="CJ381" s="172">
        <f>VLOOKUP(A381,[2]CHAMCONG!A$7:CI$333,79,0)</f>
        <v/>
      </c>
      <c r="CK381" s="173">
        <f>CJ381-CA381</f>
        <v/>
      </c>
    </row>
    <row r="382">
      <c r="A382" s="83" t="inlineStr">
        <is>
          <t>A2189</t>
        </is>
      </c>
      <c r="B382" s="70" t="inlineStr">
        <is>
          <t>Lê Gia Huy</t>
        </is>
      </c>
      <c r="C382" s="77" t="inlineStr">
        <is>
          <t>QC X1 Sơn In</t>
        </is>
      </c>
      <c r="D382" s="84" t="inlineStr">
        <is>
          <t>Trực tiếp</t>
        </is>
      </c>
      <c r="E382" s="69" t="inlineStr">
        <is>
          <t>2022-02-18</t>
        </is>
      </c>
      <c r="F382" s="69" t="inlineStr"/>
      <c r="G382" s="73" t="inlineStr">
        <is>
          <t>A</t>
        </is>
      </c>
      <c r="H382" s="73" t="n">
        <v>4</v>
      </c>
      <c r="I382" s="75" t="inlineStr">
        <is>
          <t>A</t>
        </is>
      </c>
      <c r="J382" s="75" t="n">
        <v>4</v>
      </c>
      <c r="K382" s="73" t="inlineStr">
        <is>
          <t>A</t>
        </is>
      </c>
      <c r="L382" s="73" t="n">
        <v>4</v>
      </c>
      <c r="M382" s="73" t="inlineStr">
        <is>
          <t>A</t>
        </is>
      </c>
      <c r="N382" s="73" t="n">
        <v>4</v>
      </c>
      <c r="O382" s="75" t="inlineStr"/>
      <c r="P382" s="75" t="n">
        <v>0</v>
      </c>
      <c r="Q382" s="73" t="inlineStr">
        <is>
          <t>A</t>
        </is>
      </c>
      <c r="R382" s="73" t="n">
        <v>4</v>
      </c>
      <c r="S382" s="73" t="inlineStr">
        <is>
          <t>A</t>
        </is>
      </c>
      <c r="T382" s="73" t="n">
        <v>4</v>
      </c>
      <c r="U382" s="73" t="inlineStr">
        <is>
          <t>A</t>
        </is>
      </c>
      <c r="V382" s="73" t="n">
        <v>4</v>
      </c>
      <c r="W382" s="73" t="inlineStr">
        <is>
          <t>A</t>
        </is>
      </c>
      <c r="X382" s="73" t="n">
        <v>4</v>
      </c>
      <c r="Y382" s="73" t="inlineStr">
        <is>
          <t>A</t>
        </is>
      </c>
      <c r="Z382" s="73" t="n">
        <v>4</v>
      </c>
      <c r="AA382" s="73" t="inlineStr">
        <is>
          <t>A</t>
        </is>
      </c>
      <c r="AB382" s="73" t="n">
        <v>4</v>
      </c>
      <c r="AC382" s="73" t="inlineStr"/>
      <c r="AD382" s="73" t="n">
        <v>0</v>
      </c>
      <c r="AE382" s="73" t="inlineStr">
        <is>
          <t>A</t>
        </is>
      </c>
      <c r="AF382" s="73" t="n">
        <v>4</v>
      </c>
      <c r="AG382" s="73" t="inlineStr">
        <is>
          <t>A</t>
        </is>
      </c>
      <c r="AH382" s="73" t="n">
        <v>4</v>
      </c>
      <c r="AI382" s="73" t="inlineStr">
        <is>
          <t>A</t>
        </is>
      </c>
      <c r="AJ382" s="73" t="n">
        <v>4</v>
      </c>
      <c r="AK382" s="73" t="inlineStr">
        <is>
          <t>A</t>
        </is>
      </c>
      <c r="AL382" s="73" t="n">
        <v>0</v>
      </c>
      <c r="AM382" s="73" t="inlineStr">
        <is>
          <t>A</t>
        </is>
      </c>
      <c r="AN382" s="73" t="n">
        <v>4</v>
      </c>
      <c r="AO382" s="73" t="inlineStr">
        <is>
          <t>A</t>
        </is>
      </c>
      <c r="AP382" s="73" t="n">
        <v>0</v>
      </c>
      <c r="AQ382" s="73" t="inlineStr"/>
      <c r="AR382" s="73" t="n">
        <v>0</v>
      </c>
      <c r="AS382" s="73" t="inlineStr">
        <is>
          <t>P</t>
        </is>
      </c>
      <c r="AT382" s="73" t="n">
        <v>0</v>
      </c>
      <c r="AU382" s="73" t="inlineStr">
        <is>
          <t>A</t>
        </is>
      </c>
      <c r="AV382" s="73" t="n">
        <v>4</v>
      </c>
      <c r="AW382" s="73" t="inlineStr">
        <is>
          <t>A</t>
        </is>
      </c>
      <c r="AX382" s="73" t="n">
        <v>4</v>
      </c>
      <c r="AY382" s="73" t="inlineStr">
        <is>
          <t>A</t>
        </is>
      </c>
      <c r="AZ382" s="73" t="n">
        <v>4</v>
      </c>
      <c r="BA382" s="73" t="inlineStr">
        <is>
          <t>A</t>
        </is>
      </c>
      <c r="BB382" s="73" t="n">
        <v>4</v>
      </c>
      <c r="BC382" s="73" t="inlineStr">
        <is>
          <t>A</t>
        </is>
      </c>
      <c r="BD382" s="73" t="n">
        <v>4</v>
      </c>
      <c r="BE382" s="73" t="inlineStr"/>
      <c r="BF382" s="73" t="n">
        <v>0</v>
      </c>
      <c r="BG382" s="73" t="inlineStr">
        <is>
          <t>A</t>
        </is>
      </c>
      <c r="BH382" s="73" t="n">
        <v>4</v>
      </c>
      <c r="BI382" s="73" t="inlineStr">
        <is>
          <t>A</t>
        </is>
      </c>
      <c r="BJ382" s="73" t="n">
        <v>4</v>
      </c>
      <c r="BK382" s="73" t="inlineStr">
        <is>
          <t>A</t>
        </is>
      </c>
      <c r="BL382" s="73" t="n">
        <v>4</v>
      </c>
      <c r="BM382" s="73" t="inlineStr">
        <is>
          <t>A</t>
        </is>
      </c>
      <c r="BN382" s="73" t="n">
        <v>4</v>
      </c>
      <c r="BO382" s="73" t="n"/>
      <c r="BP382" s="73" t="n"/>
      <c r="BQ382" s="165">
        <f>COUNTIF($G382:$BP382,"a")+COUNTIF($G382:$BP382,"r0,a5")/2+COUNTIF($G382:$BP382,"p5,a5")/2</f>
        <v/>
      </c>
      <c r="BR382" s="165">
        <f>COUNTIF($G382:$BP382,"d")+COUNTIF($G382:$BP382,"r0,d5")/2+COUNTIF($G382:$BP382,"p5,d5")/2</f>
        <v/>
      </c>
      <c r="BS382" s="165">
        <f>COUNTIF($G382:$BP382,"b")+COUNTIF($G382:$BP382,"r0,b5")/2+COUNTIF($G382:$BP382,"p5,b5")/2</f>
        <v/>
      </c>
      <c r="BT382" s="165">
        <f>COUNTIF($G382:$BP382,"c")+COUNTIF($G382:$BP382,"r0,c5")/2+COUNTIF($G382:$BP382,"p5,c5")/2</f>
        <v/>
      </c>
      <c r="BU382" s="165">
        <f>COUNTIF($G382:$BP382,"KH")+COUNTIF($G382:$BP382,"TL")+COUNTIF($G382:$BP382,"L")</f>
        <v/>
      </c>
      <c r="BV382" s="165" t="n"/>
      <c r="BW382" s="165">
        <f>COUNTIF($G382:$BP382,"hh")</f>
        <v/>
      </c>
      <c r="BX382" s="165">
        <f>COUNTIF($G382:$BP382,"nt7")</f>
        <v/>
      </c>
      <c r="BY382" s="165">
        <f>COUNTIF($G382:$BP382,"P")+COUNTIF($G382:$BP382,"p5,a5")/2+COUNTIF($G382:$BP382,"p5,b5")/2+COUNTIF($G382:$BP382,"p5,c5")/2+COUNTIF($G382:$BP382,"p5,d5")/2</f>
        <v/>
      </c>
      <c r="BZ382" s="166">
        <f>SUBTOTAL(9,BQ382:BY382)</f>
        <v/>
      </c>
      <c r="CA382" s="167">
        <f>SUM(J382,L382,N382,P382,R382,T382,X382,Z382,AB382,AD382,AF382,AH382,AL382,AN382,AP382,AR382,AT382,AV382,AZ382,BB382,BD382,BF382,BH382,BP382)</f>
        <v/>
      </c>
      <c r="CB382" s="168">
        <f>SUM(H382,V382,AJ382,AX382,BL382)</f>
        <v/>
      </c>
      <c r="CC382" s="24">
        <f>SUM(BJ382,BN382)</f>
        <v/>
      </c>
      <c r="CD382" s="169">
        <f>IF(BZ382&gt;25,4,IF(BZ382&gt;18,3,IF(BZ382&gt;12,2,IF(BZ382&gt;4,1,0))))-BX382-2+1</f>
        <v/>
      </c>
      <c r="CE382" s="30" t="n"/>
      <c r="CF382" s="169">
        <f>CD382*CI382</f>
        <v/>
      </c>
      <c r="CG382" s="170">
        <f>F382-BY382+1</f>
        <v/>
      </c>
      <c r="CH382" s="169">
        <f>CE382*16</f>
        <v/>
      </c>
      <c r="CI382" s="171">
        <f>VLOOKUP(A382,[1]DATA!$A$6:$AI$331,34,0)</f>
        <v/>
      </c>
      <c r="CJ382" s="172">
        <f>VLOOKUP(A382,[2]CHAMCONG!A$7:CI$333,79,0)</f>
        <v/>
      </c>
      <c r="CK382" s="173">
        <f>CJ382-CA382</f>
        <v/>
      </c>
    </row>
    <row r="383">
      <c r="A383" s="83" t="inlineStr">
        <is>
          <t>A2190</t>
        </is>
      </c>
      <c r="B383" s="70" t="inlineStr">
        <is>
          <t>Nguyễn Minh Tiến</t>
        </is>
      </c>
      <c r="C383" s="77" t="inlineStr">
        <is>
          <t>QA/QC X1 Xi</t>
        </is>
      </c>
      <c r="D383" s="84" t="inlineStr">
        <is>
          <t>Trực tiếp</t>
        </is>
      </c>
      <c r="E383" s="69" t="inlineStr">
        <is>
          <t>2022-02-16</t>
        </is>
      </c>
      <c r="F383" s="69" t="inlineStr"/>
      <c r="G383" s="73" t="inlineStr">
        <is>
          <t>C</t>
        </is>
      </c>
      <c r="H383" s="73" t="n">
        <v>4</v>
      </c>
      <c r="I383" s="75" t="inlineStr">
        <is>
          <t>C</t>
        </is>
      </c>
      <c r="J383" s="75" t="n">
        <v>4</v>
      </c>
      <c r="K383" s="73" t="inlineStr">
        <is>
          <t>C</t>
        </is>
      </c>
      <c r="L383" s="73" t="n">
        <v>4</v>
      </c>
      <c r="M383" s="73" t="inlineStr">
        <is>
          <t>P</t>
        </is>
      </c>
      <c r="N383" s="73" t="n">
        <v>0</v>
      </c>
      <c r="O383" s="75" t="inlineStr"/>
      <c r="P383" s="75" t="n">
        <v>0</v>
      </c>
      <c r="Q383" s="73" t="inlineStr">
        <is>
          <t>A</t>
        </is>
      </c>
      <c r="R383" s="73" t="n">
        <v>4</v>
      </c>
      <c r="S383" s="73" t="inlineStr">
        <is>
          <t>A</t>
        </is>
      </c>
      <c r="T383" s="73" t="n">
        <v>4</v>
      </c>
      <c r="U383" s="73" t="inlineStr">
        <is>
          <t>A</t>
        </is>
      </c>
      <c r="V383" s="73" t="n">
        <v>4</v>
      </c>
      <c r="W383" s="73" t="inlineStr">
        <is>
          <t>A</t>
        </is>
      </c>
      <c r="X383" s="73" t="n">
        <v>4</v>
      </c>
      <c r="Y383" s="73" t="inlineStr">
        <is>
          <t>A</t>
        </is>
      </c>
      <c r="Z383" s="73" t="n">
        <v>4</v>
      </c>
      <c r="AA383" s="73" t="inlineStr">
        <is>
          <t>A</t>
        </is>
      </c>
      <c r="AB383" s="73" t="n">
        <v>4</v>
      </c>
      <c r="AC383" s="73" t="inlineStr"/>
      <c r="AD383" s="73" t="n">
        <v>12</v>
      </c>
      <c r="AE383" s="73" t="inlineStr">
        <is>
          <t>C</t>
        </is>
      </c>
      <c r="AF383" s="73" t="n">
        <v>4</v>
      </c>
      <c r="AG383" s="73" t="inlineStr">
        <is>
          <t>C</t>
        </is>
      </c>
      <c r="AH383" s="73" t="n">
        <v>4</v>
      </c>
      <c r="AI383" s="73" t="inlineStr">
        <is>
          <t>C</t>
        </is>
      </c>
      <c r="AJ383" s="73" t="n">
        <v>4</v>
      </c>
      <c r="AK383" s="73" t="inlineStr">
        <is>
          <t>C</t>
        </is>
      </c>
      <c r="AL383" s="73" t="n">
        <v>4</v>
      </c>
      <c r="AM383" s="73" t="inlineStr">
        <is>
          <t>C</t>
        </is>
      </c>
      <c r="AN383" s="73" t="n">
        <v>4</v>
      </c>
      <c r="AO383" s="73" t="inlineStr">
        <is>
          <t>C</t>
        </is>
      </c>
      <c r="AP383" s="73" t="n">
        <v>4</v>
      </c>
      <c r="AQ383" s="73" t="inlineStr"/>
      <c r="AR383" s="73" t="n">
        <v>0</v>
      </c>
      <c r="AS383" s="73" t="inlineStr">
        <is>
          <t>P</t>
        </is>
      </c>
      <c r="AT383" s="73" t="n">
        <v>0</v>
      </c>
      <c r="AU383" s="73" t="inlineStr">
        <is>
          <t>A</t>
        </is>
      </c>
      <c r="AV383" s="73" t="n">
        <v>4</v>
      </c>
      <c r="AW383" s="73" t="inlineStr">
        <is>
          <t>A</t>
        </is>
      </c>
      <c r="AX383" s="73" t="n">
        <v>4</v>
      </c>
      <c r="AY383" s="73" t="inlineStr">
        <is>
          <t>A</t>
        </is>
      </c>
      <c r="AZ383" s="73" t="n">
        <v>4</v>
      </c>
      <c r="BA383" s="73" t="inlineStr">
        <is>
          <t>A</t>
        </is>
      </c>
      <c r="BB383" s="73" t="n">
        <v>4</v>
      </c>
      <c r="BC383" s="73" t="inlineStr">
        <is>
          <t>A</t>
        </is>
      </c>
      <c r="BD383" s="73" t="n">
        <v>4</v>
      </c>
      <c r="BE383" s="73" t="inlineStr"/>
      <c r="BF383" s="73" t="n">
        <v>12</v>
      </c>
      <c r="BG383" s="73" t="inlineStr">
        <is>
          <t>C</t>
        </is>
      </c>
      <c r="BH383" s="73" t="n">
        <v>4</v>
      </c>
      <c r="BI383" s="73" t="inlineStr">
        <is>
          <t>C</t>
        </is>
      </c>
      <c r="BJ383" s="73" t="n">
        <v>4</v>
      </c>
      <c r="BK383" s="73" t="inlineStr">
        <is>
          <t>C</t>
        </is>
      </c>
      <c r="BL383" s="73" t="n">
        <v>4</v>
      </c>
      <c r="BM383" s="73" t="inlineStr">
        <is>
          <t>C</t>
        </is>
      </c>
      <c r="BN383" s="73" t="n">
        <v>4</v>
      </c>
      <c r="BO383" s="73" t="n"/>
      <c r="BP383" s="73" t="n"/>
      <c r="BQ383" s="165">
        <f>COUNTIF($G383:$BP383,"a")+COUNTIF($G383:$BP383,"r0,a5")/2+COUNTIF($G383:$BP383,"p5,a5")/2</f>
        <v/>
      </c>
      <c r="BR383" s="165">
        <f>COUNTIF($G383:$BP383,"d")+COUNTIF($G383:$BP383,"r0,d5")/2+COUNTIF($G383:$BP383,"p5,d5")/2</f>
        <v/>
      </c>
      <c r="BS383" s="165">
        <f>COUNTIF($G383:$BP383,"b")+COUNTIF($G383:$BP383,"r0,b5")/2+COUNTIF($G383:$BP383,"p5,b5")/2</f>
        <v/>
      </c>
      <c r="BT383" s="165">
        <f>COUNTIF($G383:$BP383,"c")+COUNTIF($G383:$BP383,"r0,c5")/2+COUNTIF($G383:$BP383,"p5,c5")/2</f>
        <v/>
      </c>
      <c r="BU383" s="165">
        <f>COUNTIF($G383:$BP383,"KH")+COUNTIF($G383:$BP383,"TL")+COUNTIF($G383:$BP383,"L")</f>
        <v/>
      </c>
      <c r="BV383" s="165" t="n"/>
      <c r="BW383" s="165">
        <f>COUNTIF($G383:$BP383,"hh")</f>
        <v/>
      </c>
      <c r="BX383" s="165">
        <f>COUNTIF($G383:$BP383,"nt7")</f>
        <v/>
      </c>
      <c r="BY383" s="165">
        <f>COUNTIF($G383:$BP383,"P")+COUNTIF($G383:$BP383,"p5,a5")/2+COUNTIF($G383:$BP383,"p5,b5")/2+COUNTIF($G383:$BP383,"p5,c5")/2+COUNTIF($G383:$BP383,"p5,d5")/2</f>
        <v/>
      </c>
      <c r="BZ383" s="166">
        <f>SUBTOTAL(9,BQ383:BY383)</f>
        <v/>
      </c>
      <c r="CA383" s="167">
        <f>SUM(J383,L383,N383,P383,R383,T383,X383,Z383,AB383,AD383,AF383,AH383,AL383,AN383,AP383,AR383,AT383,AV383,AZ383,BB383,BD383,BF383,BH383,BP383)</f>
        <v/>
      </c>
      <c r="CB383" s="168">
        <f>SUM(H383,V383,AJ383,AX383,BL383)</f>
        <v/>
      </c>
      <c r="CC383" s="24">
        <f>SUM(BJ383,BN383)</f>
        <v/>
      </c>
      <c r="CD383" s="169">
        <f>IF(BZ383&gt;25,4,IF(BZ383&gt;18,3,IF(BZ383&gt;12,2,IF(BZ383&gt;4,1,0))))-BX383-2+1</f>
        <v/>
      </c>
      <c r="CE383" s="30" t="n"/>
      <c r="CF383" s="169">
        <f>CD383*CI383</f>
        <v/>
      </c>
      <c r="CG383" s="170">
        <f>F383-BY383+1</f>
        <v/>
      </c>
      <c r="CH383" s="169">
        <f>CE383*16</f>
        <v/>
      </c>
      <c r="CI383" s="171">
        <f>VLOOKUP(A383,[1]DATA!$A$6:$AI$331,34,0)</f>
        <v/>
      </c>
      <c r="CJ383" s="172">
        <f>VLOOKUP(A383,[2]CHAMCONG!A$7:CI$333,79,0)</f>
        <v/>
      </c>
      <c r="CK383" s="173">
        <f>CJ383-CA383</f>
        <v/>
      </c>
    </row>
    <row r="384">
      <c r="A384" s="83" t="inlineStr">
        <is>
          <t>A2191</t>
        </is>
      </c>
      <c r="B384" s="70" t="inlineStr">
        <is>
          <t>Đinh Sơn Tùng</t>
        </is>
      </c>
      <c r="C384" s="77" t="inlineStr">
        <is>
          <t>QC In Out</t>
        </is>
      </c>
      <c r="D384" s="84" t="inlineStr">
        <is>
          <t>Trực tiếp</t>
        </is>
      </c>
      <c r="E384" s="69" t="inlineStr">
        <is>
          <t>2022-02-18</t>
        </is>
      </c>
      <c r="F384" s="69" t="inlineStr"/>
      <c r="G384" s="73" t="inlineStr">
        <is>
          <t>A</t>
        </is>
      </c>
      <c r="H384" s="73" t="n">
        <v>4</v>
      </c>
      <c r="I384" s="75" t="inlineStr">
        <is>
          <t>A</t>
        </is>
      </c>
      <c r="J384" s="75" t="n">
        <v>4</v>
      </c>
      <c r="K384" s="73" t="inlineStr">
        <is>
          <t>A</t>
        </is>
      </c>
      <c r="L384" s="73" t="n">
        <v>4</v>
      </c>
      <c r="M384" s="73" t="inlineStr">
        <is>
          <t>A</t>
        </is>
      </c>
      <c r="N384" s="73" t="n">
        <v>4</v>
      </c>
      <c r="O384" s="75" t="inlineStr"/>
      <c r="P384" s="75" t="n">
        <v>0</v>
      </c>
      <c r="Q384" s="73" t="inlineStr">
        <is>
          <t>A</t>
        </is>
      </c>
      <c r="R384" s="73" t="n">
        <v>4</v>
      </c>
      <c r="S384" s="73" t="inlineStr">
        <is>
          <t>A</t>
        </is>
      </c>
      <c r="T384" s="73" t="n">
        <v>4</v>
      </c>
      <c r="U384" s="73" t="inlineStr">
        <is>
          <t>A</t>
        </is>
      </c>
      <c r="V384" s="73" t="n">
        <v>4</v>
      </c>
      <c r="W384" s="73" t="inlineStr">
        <is>
          <t>A</t>
        </is>
      </c>
      <c r="X384" s="73" t="n">
        <v>4</v>
      </c>
      <c r="Y384" s="73" t="inlineStr">
        <is>
          <t>A</t>
        </is>
      </c>
      <c r="Z384" s="73" t="n">
        <v>4</v>
      </c>
      <c r="AA384" s="73" t="inlineStr">
        <is>
          <t>A</t>
        </is>
      </c>
      <c r="AB384" s="73" t="n">
        <v>4</v>
      </c>
      <c r="AC384" s="73" t="inlineStr"/>
      <c r="AD384" s="73" t="n">
        <v>0</v>
      </c>
      <c r="AE384" s="73" t="inlineStr">
        <is>
          <t>A</t>
        </is>
      </c>
      <c r="AF384" s="73" t="n">
        <v>4</v>
      </c>
      <c r="AG384" s="73" t="inlineStr">
        <is>
          <t>A</t>
        </is>
      </c>
      <c r="AH384" s="73" t="n">
        <v>4</v>
      </c>
      <c r="AI384" s="73" t="inlineStr">
        <is>
          <t>A</t>
        </is>
      </c>
      <c r="AJ384" s="73" t="n">
        <v>4</v>
      </c>
      <c r="AK384" s="73" t="inlineStr">
        <is>
          <t>A</t>
        </is>
      </c>
      <c r="AL384" s="73" t="n">
        <v>4</v>
      </c>
      <c r="AM384" s="73" t="inlineStr">
        <is>
          <t>A</t>
        </is>
      </c>
      <c r="AN384" s="73" t="n">
        <v>4</v>
      </c>
      <c r="AO384" s="73" t="inlineStr">
        <is>
          <t>P</t>
        </is>
      </c>
      <c r="AP384" s="73" t="n">
        <v>0</v>
      </c>
      <c r="AQ384" s="73" t="inlineStr"/>
      <c r="AR384" s="73" t="n">
        <v>0</v>
      </c>
      <c r="AS384" s="73" t="inlineStr">
        <is>
          <t>P</t>
        </is>
      </c>
      <c r="AT384" s="73" t="n">
        <v>0</v>
      </c>
      <c r="AU384" s="73" t="inlineStr">
        <is>
          <t>A</t>
        </is>
      </c>
      <c r="AV384" s="73" t="n">
        <v>4</v>
      </c>
      <c r="AW384" s="73" t="inlineStr">
        <is>
          <t>A</t>
        </is>
      </c>
      <c r="AX384" s="73" t="n">
        <v>4</v>
      </c>
      <c r="AY384" s="73" t="inlineStr">
        <is>
          <t>A</t>
        </is>
      </c>
      <c r="AZ384" s="73" t="n">
        <v>4</v>
      </c>
      <c r="BA384" s="73" t="inlineStr">
        <is>
          <t>A</t>
        </is>
      </c>
      <c r="BB384" s="73" t="n">
        <v>4</v>
      </c>
      <c r="BC384" s="73" t="inlineStr">
        <is>
          <t>A</t>
        </is>
      </c>
      <c r="BD384" s="73" t="n">
        <v>4</v>
      </c>
      <c r="BE384" s="73" t="inlineStr"/>
      <c r="BF384" s="73" t="n">
        <v>0</v>
      </c>
      <c r="BG384" s="73" t="inlineStr">
        <is>
          <t>A</t>
        </is>
      </c>
      <c r="BH384" s="73" t="n">
        <v>4</v>
      </c>
      <c r="BI384" s="73" t="inlineStr">
        <is>
          <t>A</t>
        </is>
      </c>
      <c r="BJ384" s="73" t="n">
        <v>4</v>
      </c>
      <c r="BK384" s="73" t="inlineStr">
        <is>
          <t>A</t>
        </is>
      </c>
      <c r="BL384" s="73" t="n">
        <v>4</v>
      </c>
      <c r="BM384" s="73" t="inlineStr">
        <is>
          <t>A</t>
        </is>
      </c>
      <c r="BN384" s="73" t="n">
        <v>4</v>
      </c>
      <c r="BO384" s="73" t="n"/>
      <c r="BP384" s="73" t="n"/>
      <c r="BQ384" s="165">
        <f>COUNTIF($G384:$BP384,"a")+COUNTIF($G384:$BP384,"r0,a5")/2+COUNTIF($G384:$BP384,"p5,a5")/2</f>
        <v/>
      </c>
      <c r="BR384" s="165">
        <f>COUNTIF($G384:$BP384,"d")+COUNTIF($G384:$BP384,"r0,d5")/2+COUNTIF($G384:$BP384,"p5,d5")/2</f>
        <v/>
      </c>
      <c r="BS384" s="165">
        <f>COUNTIF($G384:$BP384,"b")+COUNTIF($G384:$BP384,"r0,b5")/2+COUNTIF($G384:$BP384,"p5,b5")/2</f>
        <v/>
      </c>
      <c r="BT384" s="165">
        <f>COUNTIF($G384:$BP384,"c")+COUNTIF($G384:$BP384,"r0,c5")/2+COUNTIF($G384:$BP384,"p5,c5")/2</f>
        <v/>
      </c>
      <c r="BU384" s="165">
        <f>COUNTIF($G384:$BP384,"KH")+COUNTIF($G384:$BP384,"TL")+COUNTIF($G384:$BP384,"L")</f>
        <v/>
      </c>
      <c r="BV384" s="165" t="n"/>
      <c r="BW384" s="165">
        <f>COUNTIF($G384:$BP384,"hh")</f>
        <v/>
      </c>
      <c r="BX384" s="165">
        <f>COUNTIF($G384:$BP384,"nt7")</f>
        <v/>
      </c>
      <c r="BY384" s="165">
        <f>COUNTIF($G384:$BP384,"P")+COUNTIF($G384:$BP384,"p5,a5")/2+COUNTIF($G384:$BP384,"p5,b5")/2+COUNTIF($G384:$BP384,"p5,c5")/2+COUNTIF($G384:$BP384,"p5,d5")/2</f>
        <v/>
      </c>
      <c r="BZ384" s="166">
        <f>SUBTOTAL(9,BQ384:BY384)</f>
        <v/>
      </c>
      <c r="CA384" s="167">
        <f>SUM(J384,L384,N384,P384,R384,T384,X384,Z384,AB384,AD384,AF384,AH384,AL384,AN384,AP384,AR384,AT384,AV384,AZ384,BB384,BD384,BF384,BH384,BP384)</f>
        <v/>
      </c>
      <c r="CB384" s="168">
        <f>SUM(H384,V384,AJ384,AX384,BL384)</f>
        <v/>
      </c>
      <c r="CC384" s="24">
        <f>SUM(BJ384,BN384)</f>
        <v/>
      </c>
      <c r="CD384" s="169">
        <f>IF(BZ384&gt;25,4,IF(BZ384&gt;18,3,IF(BZ384&gt;12,2,IF(BZ384&gt;4,1,0))))-BX384-2+1</f>
        <v/>
      </c>
      <c r="CE384" s="30" t="n"/>
      <c r="CF384" s="169">
        <f>CD384*CI384</f>
        <v/>
      </c>
      <c r="CG384" s="170">
        <f>F384-BY384+1</f>
        <v/>
      </c>
      <c r="CH384" s="169">
        <f>CE384*16</f>
        <v/>
      </c>
      <c r="CI384" s="171">
        <f>VLOOKUP(A384,[1]DATA!$A$6:$AI$331,34,0)</f>
        <v/>
      </c>
      <c r="CJ384" s="172">
        <f>VLOOKUP(A384,[2]CHAMCONG!A$7:CI$333,79,0)</f>
        <v/>
      </c>
      <c r="CK384" s="173">
        <f>CJ384-CA384</f>
        <v/>
      </c>
    </row>
    <row r="385">
      <c r="A385" s="83" t="inlineStr">
        <is>
          <t>A2194</t>
        </is>
      </c>
      <c r="B385" s="70" t="inlineStr">
        <is>
          <t>Trương Thị Ngọc Linh</t>
        </is>
      </c>
      <c r="C385" s="77" t="inlineStr">
        <is>
          <t>X1 Ép - B</t>
        </is>
      </c>
      <c r="D385" s="84" t="inlineStr">
        <is>
          <t>Trực tiếp</t>
        </is>
      </c>
      <c r="E385" s="69" t="inlineStr">
        <is>
          <t>2022-02-21</t>
        </is>
      </c>
      <c r="F385" s="69" t="inlineStr"/>
      <c r="G385" s="73" t="inlineStr">
        <is>
          <t>A</t>
        </is>
      </c>
      <c r="H385" s="73" t="n">
        <v>4</v>
      </c>
      <c r="I385" s="75" t="inlineStr">
        <is>
          <t>A</t>
        </is>
      </c>
      <c r="J385" s="75" t="n">
        <v>4</v>
      </c>
      <c r="K385" s="73" t="inlineStr">
        <is>
          <t>A</t>
        </is>
      </c>
      <c r="L385" s="73" t="n">
        <v>4</v>
      </c>
      <c r="M385" s="73" t="inlineStr">
        <is>
          <t>A</t>
        </is>
      </c>
      <c r="N385" s="73" t="n">
        <v>4</v>
      </c>
      <c r="O385" s="75" t="inlineStr"/>
      <c r="P385" s="75" t="n">
        <v>0</v>
      </c>
      <c r="Q385" s="73" t="inlineStr">
        <is>
          <t>C</t>
        </is>
      </c>
      <c r="R385" s="73" t="n">
        <v>4</v>
      </c>
      <c r="S385" s="73" t="inlineStr">
        <is>
          <t>C</t>
        </is>
      </c>
      <c r="T385" s="73" t="n">
        <v>4</v>
      </c>
      <c r="U385" s="73" t="inlineStr">
        <is>
          <t>C</t>
        </is>
      </c>
      <c r="V385" s="73" t="n">
        <v>4</v>
      </c>
      <c r="W385" s="73" t="inlineStr">
        <is>
          <t>C</t>
        </is>
      </c>
      <c r="X385" s="73" t="n">
        <v>4</v>
      </c>
      <c r="Y385" s="73" t="inlineStr">
        <is>
          <t>C</t>
        </is>
      </c>
      <c r="Z385" s="73" t="n">
        <v>4</v>
      </c>
      <c r="AA385" s="73" t="inlineStr">
        <is>
          <t>C</t>
        </is>
      </c>
      <c r="AB385" s="73" t="n">
        <v>4</v>
      </c>
      <c r="AC385" s="73" t="inlineStr"/>
      <c r="AD385" s="73" t="n">
        <v>0</v>
      </c>
      <c r="AE385" s="73" t="inlineStr">
        <is>
          <t>A</t>
        </is>
      </c>
      <c r="AF385" s="73" t="n">
        <v>4</v>
      </c>
      <c r="AG385" s="73" t="inlineStr">
        <is>
          <t>A</t>
        </is>
      </c>
      <c r="AH385" s="73" t="n">
        <v>4</v>
      </c>
      <c r="AI385" s="73" t="inlineStr">
        <is>
          <t>A</t>
        </is>
      </c>
      <c r="AJ385" s="73" t="n">
        <v>0</v>
      </c>
      <c r="AK385" s="73" t="inlineStr">
        <is>
          <t>P</t>
        </is>
      </c>
      <c r="AL385" s="73" t="n">
        <v>0</v>
      </c>
      <c r="AM385" s="73" t="inlineStr">
        <is>
          <t>P</t>
        </is>
      </c>
      <c r="AN385" s="73" t="n">
        <v>0</v>
      </c>
      <c r="AO385" s="73" t="inlineStr">
        <is>
          <t>P</t>
        </is>
      </c>
      <c r="AP385" s="73" t="n">
        <v>0</v>
      </c>
      <c r="AQ385" s="73" t="inlineStr"/>
      <c r="AR385" s="73" t="n">
        <v>0</v>
      </c>
      <c r="AS385" s="73" t="inlineStr">
        <is>
          <t>P</t>
        </is>
      </c>
      <c r="AT385" s="73" t="n">
        <v>0</v>
      </c>
      <c r="AU385" s="73" t="inlineStr">
        <is>
          <t>C</t>
        </is>
      </c>
      <c r="AV385" s="73" t="n">
        <v>4</v>
      </c>
      <c r="AW385" s="73" t="inlineStr">
        <is>
          <t>C</t>
        </is>
      </c>
      <c r="AX385" s="73" t="n">
        <v>4</v>
      </c>
      <c r="AY385" s="73" t="inlineStr">
        <is>
          <t>C</t>
        </is>
      </c>
      <c r="AZ385" s="73" t="n">
        <v>4</v>
      </c>
      <c r="BA385" s="73" t="inlineStr">
        <is>
          <t>C</t>
        </is>
      </c>
      <c r="BB385" s="73" t="n">
        <v>4</v>
      </c>
      <c r="BC385" s="73" t="inlineStr">
        <is>
          <t>C</t>
        </is>
      </c>
      <c r="BD385" s="73" t="n">
        <v>4</v>
      </c>
      <c r="BE385" s="73" t="inlineStr"/>
      <c r="BF385" s="73" t="n">
        <v>0</v>
      </c>
      <c r="BG385" s="73" t="inlineStr">
        <is>
          <t>A</t>
        </is>
      </c>
      <c r="BH385" s="73" t="n">
        <v>0</v>
      </c>
      <c r="BI385" s="73" t="inlineStr">
        <is>
          <t>A</t>
        </is>
      </c>
      <c r="BJ385" s="73" t="n">
        <v>4</v>
      </c>
      <c r="BK385" s="73" t="inlineStr">
        <is>
          <t>A</t>
        </is>
      </c>
      <c r="BL385" s="73" t="n">
        <v>4</v>
      </c>
      <c r="BM385" s="73" t="inlineStr">
        <is>
          <t>P</t>
        </is>
      </c>
      <c r="BN385" s="73" t="n">
        <v>0</v>
      </c>
      <c r="BO385" s="73" t="n"/>
      <c r="BP385" s="73" t="n"/>
      <c r="BQ385" s="165">
        <f>COUNTIF($G385:$BP385,"a")+COUNTIF($G385:$BP385,"r0,a5")/2+COUNTIF($G385:$BP385,"p5,a5")/2</f>
        <v/>
      </c>
      <c r="BR385" s="165">
        <f>COUNTIF($G385:$BP385,"d")+COUNTIF($G385:$BP385,"r0,d5")/2+COUNTIF($G385:$BP385,"p5,d5")/2</f>
        <v/>
      </c>
      <c r="BS385" s="165">
        <f>COUNTIF($G385:$BP385,"b")+COUNTIF($G385:$BP385,"r0,b5")/2+COUNTIF($G385:$BP385,"p5,b5")/2</f>
        <v/>
      </c>
      <c r="BT385" s="165">
        <f>COUNTIF($G385:$BP385,"c")+COUNTIF($G385:$BP385,"r0,c5")/2+COUNTIF($G385:$BP385,"p5,c5")/2</f>
        <v/>
      </c>
      <c r="BU385" s="165">
        <f>COUNTIF($G385:$BP385,"KH")+COUNTIF($G385:$BP385,"TL")+COUNTIF($G385:$BP385,"L")</f>
        <v/>
      </c>
      <c r="BV385" s="165" t="n"/>
      <c r="BW385" s="165">
        <f>COUNTIF($G385:$BP385,"hh")</f>
        <v/>
      </c>
      <c r="BX385" s="165">
        <f>COUNTIF($G385:$BP385,"nt7")</f>
        <v/>
      </c>
      <c r="BY385" s="165">
        <f>COUNTIF($G385:$BP385,"P")+COUNTIF($G385:$BP385,"p5,a5")/2+COUNTIF($G385:$BP385,"p5,b5")/2+COUNTIF($G385:$BP385,"p5,c5")/2+COUNTIF($G385:$BP385,"p5,d5")/2</f>
        <v/>
      </c>
      <c r="BZ385" s="166">
        <f>SUBTOTAL(9,BQ385:BY385)</f>
        <v/>
      </c>
      <c r="CA385" s="167">
        <f>SUM(J385,L385,N385,P385,R385,T385,X385,Z385,AB385,AD385,AF385,AH385,AL385,AN385,AP385,AR385,AT385,AV385,AZ385,BB385,BD385,BF385,BH385,BP385)</f>
        <v/>
      </c>
      <c r="CB385" s="168">
        <f>SUM(H385,V385,AJ385,AX385,BL385)</f>
        <v/>
      </c>
      <c r="CC385" s="24">
        <f>SUM(BJ385,BN385)</f>
        <v/>
      </c>
      <c r="CD385" s="169">
        <f>IF(BZ385&gt;25,4,IF(BZ385&gt;18,3,IF(BZ385&gt;12,2,IF(BZ385&gt;4,1,0))))-BX385-2+1</f>
        <v/>
      </c>
      <c r="CE385" s="30" t="n"/>
      <c r="CF385" s="169">
        <f>CD385*CI385</f>
        <v/>
      </c>
      <c r="CG385" s="170">
        <f>F385-BY385+1</f>
        <v/>
      </c>
      <c r="CH385" s="169">
        <f>CE385*16</f>
        <v/>
      </c>
      <c r="CI385" s="171">
        <f>VLOOKUP(A385,[1]DATA!$A$6:$AI$331,34,0)</f>
        <v/>
      </c>
      <c r="CJ385" s="172">
        <f>VLOOKUP(A385,[2]CHAMCONG!A$7:CI$333,79,0)</f>
        <v/>
      </c>
      <c r="CK385" s="173">
        <f>CJ385-CA385</f>
        <v/>
      </c>
    </row>
    <row r="386">
      <c r="A386" s="83" t="inlineStr">
        <is>
          <t>A2195</t>
        </is>
      </c>
      <c r="B386" s="70" t="inlineStr">
        <is>
          <t>Nguyễn Minh Hiền</t>
        </is>
      </c>
      <c r="C386" s="77" t="inlineStr">
        <is>
          <t>Khuôn Lập trình-gia công</t>
        </is>
      </c>
      <c r="D386" s="84" t="inlineStr">
        <is>
          <t>Trực tiếp</t>
        </is>
      </c>
      <c r="E386" s="69" t="inlineStr">
        <is>
          <t>2022-02-21</t>
        </is>
      </c>
      <c r="F386" s="69" t="inlineStr"/>
      <c r="G386" s="73" t="inlineStr">
        <is>
          <t>A</t>
        </is>
      </c>
      <c r="H386" s="73" t="n">
        <v>4</v>
      </c>
      <c r="I386" s="75" t="inlineStr">
        <is>
          <t>A</t>
        </is>
      </c>
      <c r="J386" s="75" t="n">
        <v>4</v>
      </c>
      <c r="K386" s="73" t="inlineStr">
        <is>
          <t>A</t>
        </is>
      </c>
      <c r="L386" s="73" t="n">
        <v>4</v>
      </c>
      <c r="M386" s="73" t="inlineStr">
        <is>
          <t>A</t>
        </is>
      </c>
      <c r="N386" s="73" t="n">
        <v>4</v>
      </c>
      <c r="O386" s="75" t="inlineStr"/>
      <c r="P386" s="75" t="n">
        <v>10</v>
      </c>
      <c r="Q386" s="73" t="inlineStr">
        <is>
          <t>C</t>
        </is>
      </c>
      <c r="R386" s="73" t="n">
        <v>4</v>
      </c>
      <c r="S386" s="73" t="inlineStr">
        <is>
          <t>C</t>
        </is>
      </c>
      <c r="T386" s="73" t="n">
        <v>4</v>
      </c>
      <c r="U386" s="73" t="inlineStr">
        <is>
          <t>C</t>
        </is>
      </c>
      <c r="V386" s="73" t="n">
        <v>4</v>
      </c>
      <c r="W386" s="73" t="inlineStr">
        <is>
          <t>C</t>
        </is>
      </c>
      <c r="X386" s="73" t="n">
        <v>4</v>
      </c>
      <c r="Y386" s="73" t="inlineStr">
        <is>
          <t>C</t>
        </is>
      </c>
      <c r="Z386" s="73" t="n">
        <v>4</v>
      </c>
      <c r="AA386" s="73" t="inlineStr">
        <is>
          <t>C</t>
        </is>
      </c>
      <c r="AB386" s="73" t="n">
        <v>4</v>
      </c>
      <c r="AC386" s="73" t="inlineStr"/>
      <c r="AD386" s="73" t="n">
        <v>12</v>
      </c>
      <c r="AE386" s="73" t="inlineStr">
        <is>
          <t>C</t>
        </is>
      </c>
      <c r="AF386" s="73" t="n">
        <v>4</v>
      </c>
      <c r="AG386" s="73" t="inlineStr">
        <is>
          <t>C</t>
        </is>
      </c>
      <c r="AH386" s="73" t="n">
        <v>4</v>
      </c>
      <c r="AI386" s="73" t="inlineStr">
        <is>
          <t>C</t>
        </is>
      </c>
      <c r="AJ386" s="73" t="n">
        <v>4</v>
      </c>
      <c r="AK386" s="73" t="inlineStr">
        <is>
          <t>C</t>
        </is>
      </c>
      <c r="AL386" s="73" t="n">
        <v>4</v>
      </c>
      <c r="AM386" s="73" t="inlineStr">
        <is>
          <t>C</t>
        </is>
      </c>
      <c r="AN386" s="73" t="n">
        <v>4</v>
      </c>
      <c r="AO386" s="73" t="inlineStr">
        <is>
          <t>C</t>
        </is>
      </c>
      <c r="AP386" s="73" t="n">
        <v>4</v>
      </c>
      <c r="AQ386" s="73" t="inlineStr"/>
      <c r="AR386" s="73" t="n">
        <v>0</v>
      </c>
      <c r="AS386" s="73" t="inlineStr">
        <is>
          <t>P</t>
        </is>
      </c>
      <c r="AT386" s="73" t="n">
        <v>0</v>
      </c>
      <c r="AU386" s="73" t="inlineStr">
        <is>
          <t>A</t>
        </is>
      </c>
      <c r="AV386" s="73" t="n">
        <v>4</v>
      </c>
      <c r="AW386" s="73" t="inlineStr">
        <is>
          <t>A</t>
        </is>
      </c>
      <c r="AX386" s="73" t="n">
        <v>4</v>
      </c>
      <c r="AY386" s="73" t="inlineStr">
        <is>
          <t>A</t>
        </is>
      </c>
      <c r="AZ386" s="73" t="n">
        <v>4</v>
      </c>
      <c r="BA386" s="73" t="inlineStr">
        <is>
          <t>A</t>
        </is>
      </c>
      <c r="BB386" s="73" t="n">
        <v>4</v>
      </c>
      <c r="BC386" s="73" t="inlineStr">
        <is>
          <t>A</t>
        </is>
      </c>
      <c r="BD386" s="73" t="n">
        <v>4</v>
      </c>
      <c r="BE386" s="73" t="inlineStr"/>
      <c r="BF386" s="73" t="n">
        <v>12</v>
      </c>
      <c r="BG386" s="73" t="inlineStr">
        <is>
          <t>A</t>
        </is>
      </c>
      <c r="BH386" s="73" t="n">
        <v>4</v>
      </c>
      <c r="BI386" s="73" t="inlineStr">
        <is>
          <t>A</t>
        </is>
      </c>
      <c r="BJ386" s="73" t="n">
        <v>4</v>
      </c>
      <c r="BK386" s="73" t="inlineStr">
        <is>
          <t>A</t>
        </is>
      </c>
      <c r="BL386" s="73" t="n">
        <v>4</v>
      </c>
      <c r="BM386" s="73" t="inlineStr">
        <is>
          <t>A</t>
        </is>
      </c>
      <c r="BN386" s="73" t="n">
        <v>4</v>
      </c>
      <c r="BO386" s="73" t="n"/>
      <c r="BP386" s="73" t="n"/>
      <c r="BQ386" s="165">
        <f>COUNTIF($G386:$BP386,"a")+COUNTIF($G386:$BP386,"r0,a5")/2+COUNTIF($G386:$BP386,"p5,a5")/2</f>
        <v/>
      </c>
      <c r="BR386" s="165">
        <f>COUNTIF($G386:$BP386,"d")+COUNTIF($G386:$BP386,"r0,d5")/2+COUNTIF($G386:$BP386,"p5,d5")/2</f>
        <v/>
      </c>
      <c r="BS386" s="165">
        <f>COUNTIF($G386:$BP386,"b")+COUNTIF($G386:$BP386,"r0,b5")/2+COUNTIF($G386:$BP386,"p5,b5")/2</f>
        <v/>
      </c>
      <c r="BT386" s="165">
        <f>COUNTIF($G386:$BP386,"c")+COUNTIF($G386:$BP386,"r0,c5")/2+COUNTIF($G386:$BP386,"p5,c5")/2</f>
        <v/>
      </c>
      <c r="BU386" s="165">
        <f>COUNTIF($G386:$BP386,"KH")+COUNTIF($G386:$BP386,"TL")+COUNTIF($G386:$BP386,"L")</f>
        <v/>
      </c>
      <c r="BV386" s="165" t="n"/>
      <c r="BW386" s="165">
        <f>COUNTIF($G386:$BP386,"hh")</f>
        <v/>
      </c>
      <c r="BX386" s="165">
        <f>COUNTIF($G386:$BP386,"nt7")</f>
        <v/>
      </c>
      <c r="BY386" s="165">
        <f>COUNTIF($G386:$BP386,"P")+COUNTIF($G386:$BP386,"p5,a5")/2+COUNTIF($G386:$BP386,"p5,b5")/2+COUNTIF($G386:$BP386,"p5,c5")/2+COUNTIF($G386:$BP386,"p5,d5")/2</f>
        <v/>
      </c>
      <c r="BZ386" s="166">
        <f>SUBTOTAL(9,BQ386:BY386)</f>
        <v/>
      </c>
      <c r="CA386" s="167">
        <f>SUM(J386,L386,N386,P386,R386,T386,X386,Z386,AB386,AD386,AF386,AH386,AL386,AN386,AP386,AR386,AT386,AV386,AZ386,BB386,BD386,BF386,BH386,BP386)</f>
        <v/>
      </c>
      <c r="CB386" s="168">
        <f>SUM(H386,V386,AJ386,AX386,BL386)</f>
        <v/>
      </c>
      <c r="CC386" s="24">
        <f>SUM(BJ386,BN386)</f>
        <v/>
      </c>
      <c r="CD386" s="169">
        <f>IF(BZ386&gt;25,4,IF(BZ386&gt;18,3,IF(BZ386&gt;12,2,IF(BZ386&gt;4,1,0))))-BX386-2+1</f>
        <v/>
      </c>
      <c r="CE386" s="30" t="n"/>
      <c r="CF386" s="169">
        <f>CD386*CI386</f>
        <v/>
      </c>
      <c r="CG386" s="170">
        <f>F386-BY386+1</f>
        <v/>
      </c>
      <c r="CH386" s="169">
        <f>CE386*16</f>
        <v/>
      </c>
      <c r="CI386" s="171">
        <f>VLOOKUP(A386,[1]DATA!$A$6:$AI$331,34,0)</f>
        <v/>
      </c>
      <c r="CJ386" s="172">
        <f>VLOOKUP(A386,[2]CHAMCONG!A$7:CI$333,79,0)</f>
        <v/>
      </c>
      <c r="CK386" s="173">
        <f>CJ386-CA386</f>
        <v/>
      </c>
    </row>
    <row r="387">
      <c r="A387" s="83" t="inlineStr">
        <is>
          <t>A2197</t>
        </is>
      </c>
      <c r="B387" s="70" t="inlineStr">
        <is>
          <t>Nguyễn Thị Ngọc Quyền</t>
        </is>
      </c>
      <c r="C387" s="77" t="inlineStr">
        <is>
          <t>HÀNH CHÍNH NHÂN SỰ</t>
        </is>
      </c>
      <c r="D387" s="84" t="inlineStr">
        <is>
          <t>Gián tiếp</t>
        </is>
      </c>
      <c r="E387" s="69" t="inlineStr">
        <is>
          <t>2022-02-21</t>
        </is>
      </c>
      <c r="F387" s="69" t="inlineStr"/>
      <c r="G387" s="73" t="inlineStr">
        <is>
          <t>D</t>
        </is>
      </c>
      <c r="H387" s="73" t="n">
        <v>0</v>
      </c>
      <c r="I387" s="75" t="inlineStr">
        <is>
          <t>D</t>
        </is>
      </c>
      <c r="J387" s="75" t="n">
        <v>0</v>
      </c>
      <c r="K387" s="73" t="inlineStr">
        <is>
          <t>D</t>
        </is>
      </c>
      <c r="L387" s="73" t="n">
        <v>0</v>
      </c>
      <c r="M387" s="73" t="inlineStr">
        <is>
          <t>P</t>
        </is>
      </c>
      <c r="N387" s="73" t="n">
        <v>0</v>
      </c>
      <c r="O387" s="75" t="inlineStr"/>
      <c r="P387" s="75" t="n">
        <v>0</v>
      </c>
      <c r="Q387" s="73" t="inlineStr">
        <is>
          <t>D</t>
        </is>
      </c>
      <c r="R387" s="73" t="n">
        <v>0</v>
      </c>
      <c r="S387" s="73" t="inlineStr">
        <is>
          <t>D</t>
        </is>
      </c>
      <c r="T387" s="73" t="n">
        <v>0</v>
      </c>
      <c r="U387" s="73" t="inlineStr">
        <is>
          <t>D</t>
        </is>
      </c>
      <c r="V387" s="73" t="n">
        <v>0</v>
      </c>
      <c r="W387" s="73" t="inlineStr">
        <is>
          <t>D</t>
        </is>
      </c>
      <c r="X387" s="73" t="n">
        <v>0</v>
      </c>
      <c r="Y387" s="73" t="inlineStr">
        <is>
          <t>D</t>
        </is>
      </c>
      <c r="Z387" s="73" t="n">
        <v>0</v>
      </c>
      <c r="AA387" s="73" t="inlineStr">
        <is>
          <t>D</t>
        </is>
      </c>
      <c r="AB387" s="73" t="n">
        <v>0</v>
      </c>
      <c r="AC387" s="73" t="inlineStr"/>
      <c r="AD387" s="73" t="n">
        <v>0</v>
      </c>
      <c r="AE387" s="73" t="inlineStr">
        <is>
          <t>D</t>
        </is>
      </c>
      <c r="AF387" s="73" t="n">
        <v>0</v>
      </c>
      <c r="AG387" s="73" t="inlineStr">
        <is>
          <t>D</t>
        </is>
      </c>
      <c r="AH387" s="73" t="n">
        <v>0</v>
      </c>
      <c r="AI387" s="73" t="inlineStr">
        <is>
          <t>D</t>
        </is>
      </c>
      <c r="AJ387" s="73" t="n">
        <v>0</v>
      </c>
      <c r="AK387" s="73" t="inlineStr">
        <is>
          <t>D</t>
        </is>
      </c>
      <c r="AL387" s="73" t="n">
        <v>0</v>
      </c>
      <c r="AM387" s="73" t="inlineStr">
        <is>
          <t>D</t>
        </is>
      </c>
      <c r="AN387" s="73" t="n">
        <v>0</v>
      </c>
      <c r="AO387" s="73" t="inlineStr">
        <is>
          <t>P</t>
        </is>
      </c>
      <c r="AP387" s="73" t="n">
        <v>0</v>
      </c>
      <c r="AQ387" s="73" t="inlineStr"/>
      <c r="AR387" s="73" t="n">
        <v>0</v>
      </c>
      <c r="AS387" s="73" t="inlineStr">
        <is>
          <t>P</t>
        </is>
      </c>
      <c r="AT387" s="73" t="n">
        <v>0</v>
      </c>
      <c r="AU387" s="73" t="inlineStr">
        <is>
          <t>D</t>
        </is>
      </c>
      <c r="AV387" s="73" t="n">
        <v>0</v>
      </c>
      <c r="AW387" s="73" t="inlineStr">
        <is>
          <t>D</t>
        </is>
      </c>
      <c r="AX387" s="73" t="n">
        <v>0</v>
      </c>
      <c r="AY387" s="73" t="inlineStr">
        <is>
          <t>P0</t>
        </is>
      </c>
      <c r="AZ387" s="73" t="n">
        <v>0</v>
      </c>
      <c r="BA387" s="73" t="inlineStr">
        <is>
          <t>D</t>
        </is>
      </c>
      <c r="BB387" s="73" t="n">
        <v>0</v>
      </c>
      <c r="BC387" s="73" t="inlineStr">
        <is>
          <t>D</t>
        </is>
      </c>
      <c r="BD387" s="73" t="n">
        <v>0</v>
      </c>
      <c r="BE387" s="73" t="inlineStr"/>
      <c r="BF387" s="73" t="n">
        <v>0</v>
      </c>
      <c r="BG387" s="73" t="inlineStr">
        <is>
          <t>D</t>
        </is>
      </c>
      <c r="BH387" s="73" t="n">
        <v>0</v>
      </c>
      <c r="BI387" s="73" t="inlineStr">
        <is>
          <t>D</t>
        </is>
      </c>
      <c r="BJ387" s="73" t="n">
        <v>0</v>
      </c>
      <c r="BK387" s="73" t="inlineStr">
        <is>
          <t>D</t>
        </is>
      </c>
      <c r="BL387" s="73" t="n">
        <v>0</v>
      </c>
      <c r="BM387" s="73" t="inlineStr">
        <is>
          <t>D</t>
        </is>
      </c>
      <c r="BN387" s="73" t="n">
        <v>0</v>
      </c>
      <c r="BO387" s="73" t="n"/>
      <c r="BP387" s="73" t="n"/>
      <c r="BQ387" s="165">
        <f>COUNTIF($G387:$BP387,"a")+COUNTIF($G387:$BP387,"r0,a5")/2+COUNTIF($G387:$BP387,"p5,a5")/2</f>
        <v/>
      </c>
      <c r="BR387" s="165">
        <f>COUNTIF($G387:$BP387,"d")+COUNTIF($G387:$BP387,"r0,d5")/2+COUNTIF($G387:$BP387,"p5,d5")/2</f>
        <v/>
      </c>
      <c r="BS387" s="165">
        <f>COUNTIF($G387:$BP387,"b")+COUNTIF($G387:$BP387,"r0,b5")/2+COUNTIF($G387:$BP387,"p5,b5")/2</f>
        <v/>
      </c>
      <c r="BT387" s="165">
        <f>COUNTIF($G387:$BP387,"c")+COUNTIF($G387:$BP387,"r0,c5")/2+COUNTIF($G387:$BP387,"p5,c5")/2</f>
        <v/>
      </c>
      <c r="BU387" s="165">
        <f>COUNTIF($G387:$BP387,"KH")+COUNTIF($G387:$BP387,"TL")+COUNTIF($G387:$BP387,"L")</f>
        <v/>
      </c>
      <c r="BV387" s="165" t="n"/>
      <c r="BW387" s="165">
        <f>COUNTIF($G387:$BP387,"hh")</f>
        <v/>
      </c>
      <c r="BX387" s="165">
        <f>COUNTIF($G387:$BP387,"nt7")</f>
        <v/>
      </c>
      <c r="BY387" s="165">
        <f>COUNTIF($G387:$BP387,"P")+COUNTIF($G387:$BP387,"p5,a5")/2+COUNTIF($G387:$BP387,"p5,b5")/2+COUNTIF($G387:$BP387,"p5,c5")/2+COUNTIF($G387:$BP387,"p5,d5")/2</f>
        <v/>
      </c>
      <c r="BZ387" s="166">
        <f>SUBTOTAL(9,BQ387:BY387)</f>
        <v/>
      </c>
      <c r="CA387" s="167">
        <f>SUM(J387,L387,N387,P387,R387,T387,X387,Z387,AB387,AD387,AF387,AH387,AL387,AN387,AP387,AR387,AT387,AV387,AZ387,BB387,BD387,BF387,BH387,BP387)</f>
        <v/>
      </c>
      <c r="CB387" s="168">
        <f>SUM(H387,V387,AJ387,AX387,BL387)</f>
        <v/>
      </c>
      <c r="CC387" s="24">
        <f>SUM(BJ387,BN387)</f>
        <v/>
      </c>
      <c r="CD387" s="169">
        <f>IF(BZ387&gt;25,4,IF(BZ387&gt;18,3,IF(BZ387&gt;12,2,IF(BZ387&gt;4,1,0))))-BX387-2+1</f>
        <v/>
      </c>
      <c r="CE387" s="30" t="n"/>
      <c r="CF387" s="169">
        <f>CD387*CI387</f>
        <v/>
      </c>
      <c r="CG387" s="170">
        <f>F387-BY387+1</f>
        <v/>
      </c>
      <c r="CH387" s="169">
        <f>CE387*16</f>
        <v/>
      </c>
      <c r="CI387" s="171">
        <f>VLOOKUP(A387,[1]DATA!$A$6:$AI$331,34,0)</f>
        <v/>
      </c>
      <c r="CJ387" s="172">
        <f>VLOOKUP(A387,[2]CHAMCONG!A$7:CI$333,79,0)</f>
        <v/>
      </c>
      <c r="CK387" s="173">
        <f>CJ387-CA387</f>
        <v/>
      </c>
    </row>
    <row r="388">
      <c r="A388" s="83" t="inlineStr">
        <is>
          <t>A2198</t>
        </is>
      </c>
      <c r="B388" s="70" t="inlineStr">
        <is>
          <t>Lê Văn Chít</t>
        </is>
      </c>
      <c r="C388" s="77" t="inlineStr">
        <is>
          <t>QA/QC X1 Xi</t>
        </is>
      </c>
      <c r="D388" s="84" t="inlineStr">
        <is>
          <t>Trực tiếp</t>
        </is>
      </c>
      <c r="E388" s="69" t="inlineStr">
        <is>
          <t>2022-02-21</t>
        </is>
      </c>
      <c r="F388" s="69" t="inlineStr"/>
      <c r="G388" s="73" t="inlineStr">
        <is>
          <t>A</t>
        </is>
      </c>
      <c r="H388" s="73" t="n">
        <v>4</v>
      </c>
      <c r="I388" s="75" t="inlineStr">
        <is>
          <t>A</t>
        </is>
      </c>
      <c r="J388" s="75" t="n">
        <v>4</v>
      </c>
      <c r="K388" s="73" t="inlineStr">
        <is>
          <t>A</t>
        </is>
      </c>
      <c r="L388" s="73" t="n">
        <v>4</v>
      </c>
      <c r="M388" s="73" t="inlineStr">
        <is>
          <t>A</t>
        </is>
      </c>
      <c r="N388" s="73" t="n">
        <v>4</v>
      </c>
      <c r="O388" s="75" t="inlineStr"/>
      <c r="P388" s="75" t="n">
        <v>0</v>
      </c>
      <c r="Q388" s="73" t="inlineStr">
        <is>
          <t>C</t>
        </is>
      </c>
      <c r="R388" s="73" t="n">
        <v>4</v>
      </c>
      <c r="S388" s="73" t="inlineStr">
        <is>
          <t>C</t>
        </is>
      </c>
      <c r="T388" s="73" t="n">
        <v>4</v>
      </c>
      <c r="U388" s="73" t="inlineStr">
        <is>
          <t>C</t>
        </is>
      </c>
      <c r="V388" s="73" t="n">
        <v>4</v>
      </c>
      <c r="W388" s="73" t="inlineStr">
        <is>
          <t>C</t>
        </is>
      </c>
      <c r="X388" s="73" t="n">
        <v>4</v>
      </c>
      <c r="Y388" s="73" t="inlineStr">
        <is>
          <t>C</t>
        </is>
      </c>
      <c r="Z388" s="73" t="n">
        <v>4</v>
      </c>
      <c r="AA388" s="73" t="inlineStr">
        <is>
          <t>P0</t>
        </is>
      </c>
      <c r="AB388" s="73" t="n">
        <v>0</v>
      </c>
      <c r="AC388" s="73" t="inlineStr"/>
      <c r="AD388" s="73" t="n">
        <v>0</v>
      </c>
      <c r="AE388" s="73" t="inlineStr">
        <is>
          <t>A</t>
        </is>
      </c>
      <c r="AF388" s="73" t="n">
        <v>4</v>
      </c>
      <c r="AG388" s="73" t="inlineStr">
        <is>
          <t>A</t>
        </is>
      </c>
      <c r="AH388" s="73" t="n">
        <v>4</v>
      </c>
      <c r="AI388" s="73" t="inlineStr">
        <is>
          <t>A</t>
        </is>
      </c>
      <c r="AJ388" s="73" t="n">
        <v>4</v>
      </c>
      <c r="AK388" s="73" t="inlineStr">
        <is>
          <t>A</t>
        </is>
      </c>
      <c r="AL388" s="73" t="n">
        <v>4</v>
      </c>
      <c r="AM388" s="73" t="inlineStr">
        <is>
          <t>A</t>
        </is>
      </c>
      <c r="AN388" s="73" t="n">
        <v>4</v>
      </c>
      <c r="AO388" s="73" t="inlineStr">
        <is>
          <t>A</t>
        </is>
      </c>
      <c r="AP388" s="73" t="n">
        <v>4</v>
      </c>
      <c r="AQ388" s="73" t="inlineStr"/>
      <c r="AR388" s="73" t="n">
        <v>0</v>
      </c>
      <c r="AS388" s="73" t="inlineStr">
        <is>
          <t>P</t>
        </is>
      </c>
      <c r="AT388" s="73" t="n">
        <v>0</v>
      </c>
      <c r="AU388" s="73" t="inlineStr">
        <is>
          <t>C</t>
        </is>
      </c>
      <c r="AV388" s="73" t="n">
        <v>4</v>
      </c>
      <c r="AW388" s="73" t="inlineStr">
        <is>
          <t>C</t>
        </is>
      </c>
      <c r="AX388" s="73" t="n">
        <v>4</v>
      </c>
      <c r="AY388" s="73" t="inlineStr">
        <is>
          <t>C</t>
        </is>
      </c>
      <c r="AZ388" s="73" t="n">
        <v>4</v>
      </c>
      <c r="BA388" s="73" t="inlineStr">
        <is>
          <t>C</t>
        </is>
      </c>
      <c r="BB388" s="73" t="n">
        <v>4</v>
      </c>
      <c r="BC388" s="73" t="inlineStr">
        <is>
          <t>C</t>
        </is>
      </c>
      <c r="BD388" s="73" t="n">
        <v>4</v>
      </c>
      <c r="BE388" s="73" t="inlineStr"/>
      <c r="BF388" s="73" t="n">
        <v>0</v>
      </c>
      <c r="BG388" s="73" t="inlineStr">
        <is>
          <t>A</t>
        </is>
      </c>
      <c r="BH388" s="73" t="n">
        <v>4</v>
      </c>
      <c r="BI388" s="73" t="inlineStr">
        <is>
          <t>A</t>
        </is>
      </c>
      <c r="BJ388" s="73" t="n">
        <v>4</v>
      </c>
      <c r="BK388" s="73" t="inlineStr">
        <is>
          <t>A</t>
        </is>
      </c>
      <c r="BL388" s="73" t="n">
        <v>4</v>
      </c>
      <c r="BM388" s="73" t="inlineStr">
        <is>
          <t>A</t>
        </is>
      </c>
      <c r="BN388" s="73" t="n">
        <v>4</v>
      </c>
      <c r="BO388" s="73" t="n"/>
      <c r="BP388" s="73" t="n"/>
      <c r="BQ388" s="165">
        <f>COUNTIF($G388:$BP388,"a")+COUNTIF($G388:$BP388,"r0,a5")/2+COUNTIF($G388:$BP388,"p5,a5")/2</f>
        <v/>
      </c>
      <c r="BR388" s="165">
        <f>COUNTIF($G388:$BP388,"d")+COUNTIF($G388:$BP388,"r0,d5")/2+COUNTIF($G388:$BP388,"p5,d5")/2</f>
        <v/>
      </c>
      <c r="BS388" s="165">
        <f>COUNTIF($G388:$BP388,"b")+COUNTIF($G388:$BP388,"r0,b5")/2+COUNTIF($G388:$BP388,"p5,b5")/2</f>
        <v/>
      </c>
      <c r="BT388" s="165">
        <f>COUNTIF($G388:$BP388,"c")+COUNTIF($G388:$BP388,"r0,c5")/2+COUNTIF($G388:$BP388,"p5,c5")/2</f>
        <v/>
      </c>
      <c r="BU388" s="165">
        <f>COUNTIF($G388:$BP388,"KH")+COUNTIF($G388:$BP388,"TL")+COUNTIF($G388:$BP388,"L")</f>
        <v/>
      </c>
      <c r="BV388" s="165" t="n"/>
      <c r="BW388" s="165">
        <f>COUNTIF($G388:$BP388,"hh")</f>
        <v/>
      </c>
      <c r="BX388" s="165">
        <f>COUNTIF($G388:$BP388,"nt7")</f>
        <v/>
      </c>
      <c r="BY388" s="165">
        <f>COUNTIF($G388:$BP388,"P")+COUNTIF($G388:$BP388,"p5,a5")/2+COUNTIF($G388:$BP388,"p5,b5")/2+COUNTIF($G388:$BP388,"p5,c5")/2+COUNTIF($G388:$BP388,"p5,d5")/2</f>
        <v/>
      </c>
      <c r="BZ388" s="166">
        <f>SUBTOTAL(9,BQ388:BY388)</f>
        <v/>
      </c>
      <c r="CA388" s="167">
        <f>SUM(J388,L388,N388,P388,R388,T388,X388,Z388,AB388,AD388,AF388,AH388,AL388,AN388,AP388,AR388,AT388,AV388,AZ388,BB388,BD388,BF388,BH388,BP388)</f>
        <v/>
      </c>
      <c r="CB388" s="168">
        <f>SUM(H388,V388,AJ388,AX388,BL388)</f>
        <v/>
      </c>
      <c r="CC388" s="24">
        <f>SUM(BJ388,BN388)</f>
        <v/>
      </c>
      <c r="CD388" s="169">
        <f>IF(BZ388&gt;25,4,IF(BZ388&gt;18,3,IF(BZ388&gt;12,2,IF(BZ388&gt;4,1,0))))-BX388-2+1</f>
        <v/>
      </c>
      <c r="CE388" s="30" t="n"/>
      <c r="CF388" s="169">
        <f>CD388*CI388</f>
        <v/>
      </c>
      <c r="CG388" s="170">
        <f>F388-BY388+1</f>
        <v/>
      </c>
      <c r="CH388" s="169">
        <f>CE388*16</f>
        <v/>
      </c>
      <c r="CI388" s="171">
        <f>VLOOKUP(A388,[1]DATA!$A$6:$AI$331,34,0)</f>
        <v/>
      </c>
      <c r="CJ388" s="172">
        <f>VLOOKUP(A388,[2]CHAMCONG!A$7:CI$333,79,0)</f>
        <v/>
      </c>
      <c r="CK388" s="173">
        <f>CJ388-CA388</f>
        <v/>
      </c>
    </row>
    <row r="389">
      <c r="A389" s="83" t="inlineStr">
        <is>
          <t>A2200</t>
        </is>
      </c>
      <c r="B389" s="70" t="inlineStr">
        <is>
          <t>Trần Kim Hiếu</t>
        </is>
      </c>
      <c r="C389" s="77" t="inlineStr">
        <is>
          <t>QA/QC X2</t>
        </is>
      </c>
      <c r="D389" s="84" t="inlineStr">
        <is>
          <t>Trực tiếp</t>
        </is>
      </c>
      <c r="E389" s="69" t="inlineStr">
        <is>
          <t>2022-02-22</t>
        </is>
      </c>
      <c r="F389" s="69" t="inlineStr"/>
      <c r="G389" s="73" t="inlineStr">
        <is>
          <t>C</t>
        </is>
      </c>
      <c r="H389" s="73" t="n">
        <v>4</v>
      </c>
      <c r="I389" s="75" t="inlineStr">
        <is>
          <t>C</t>
        </is>
      </c>
      <c r="J389" s="75" t="n">
        <v>4</v>
      </c>
      <c r="K389" s="73" t="inlineStr">
        <is>
          <t>C</t>
        </is>
      </c>
      <c r="L389" s="73" t="n">
        <v>4</v>
      </c>
      <c r="M389" s="73" t="inlineStr">
        <is>
          <t>C</t>
        </is>
      </c>
      <c r="N389" s="73" t="n">
        <v>4</v>
      </c>
      <c r="O389" s="75" t="inlineStr"/>
      <c r="P389" s="75" t="n">
        <v>8</v>
      </c>
      <c r="Q389" s="73" t="inlineStr">
        <is>
          <t>A</t>
        </is>
      </c>
      <c r="R389" s="73" t="n">
        <v>4</v>
      </c>
      <c r="S389" s="73" t="inlineStr">
        <is>
          <t>A</t>
        </is>
      </c>
      <c r="T389" s="73" t="n">
        <v>4</v>
      </c>
      <c r="U389" s="73" t="inlineStr">
        <is>
          <t>A</t>
        </is>
      </c>
      <c r="V389" s="73" t="n">
        <v>4</v>
      </c>
      <c r="W389" s="73" t="inlineStr">
        <is>
          <t>A</t>
        </is>
      </c>
      <c r="X389" s="73" t="n">
        <v>4</v>
      </c>
      <c r="Y389" s="73" t="inlineStr">
        <is>
          <t>A</t>
        </is>
      </c>
      <c r="Z389" s="73" t="n">
        <v>4</v>
      </c>
      <c r="AA389" s="73" t="inlineStr">
        <is>
          <t>A</t>
        </is>
      </c>
      <c r="AB389" s="73" t="n">
        <v>4</v>
      </c>
      <c r="AC389" s="73" t="inlineStr"/>
      <c r="AD389" s="73" t="n">
        <v>12</v>
      </c>
      <c r="AE389" s="73" t="inlineStr">
        <is>
          <t>A</t>
        </is>
      </c>
      <c r="AF389" s="73" t="n">
        <v>4</v>
      </c>
      <c r="AG389" s="73" t="inlineStr">
        <is>
          <t>A</t>
        </is>
      </c>
      <c r="AH389" s="73" t="n">
        <v>4</v>
      </c>
      <c r="AI389" s="73" t="inlineStr">
        <is>
          <t>A</t>
        </is>
      </c>
      <c r="AJ389" s="73" t="n">
        <v>4</v>
      </c>
      <c r="AK389" s="73" t="inlineStr">
        <is>
          <t>A</t>
        </is>
      </c>
      <c r="AL389" s="73" t="n">
        <v>4</v>
      </c>
      <c r="AM389" s="73" t="inlineStr">
        <is>
          <t>A</t>
        </is>
      </c>
      <c r="AN389" s="73" t="n">
        <v>4</v>
      </c>
      <c r="AO389" s="73" t="inlineStr">
        <is>
          <t>A</t>
        </is>
      </c>
      <c r="AP389" s="73" t="n">
        <v>4</v>
      </c>
      <c r="AQ389" s="73" t="inlineStr"/>
      <c r="AR389" s="73" t="n">
        <v>0</v>
      </c>
      <c r="AS389" s="73" t="inlineStr">
        <is>
          <t>P</t>
        </is>
      </c>
      <c r="AT389" s="73" t="n">
        <v>0</v>
      </c>
      <c r="AU389" s="73" t="inlineStr">
        <is>
          <t>C</t>
        </is>
      </c>
      <c r="AV389" s="73" t="n">
        <v>4</v>
      </c>
      <c r="AW389" s="73" t="inlineStr">
        <is>
          <t>C</t>
        </is>
      </c>
      <c r="AX389" s="73" t="n">
        <v>4</v>
      </c>
      <c r="AY389" s="73" t="inlineStr">
        <is>
          <t>C</t>
        </is>
      </c>
      <c r="AZ389" s="73" t="n">
        <v>4</v>
      </c>
      <c r="BA389" s="73" t="inlineStr">
        <is>
          <t>C</t>
        </is>
      </c>
      <c r="BB389" s="73" t="n">
        <v>4</v>
      </c>
      <c r="BC389" s="73" t="inlineStr">
        <is>
          <t>C</t>
        </is>
      </c>
      <c r="BD389" s="73" t="n">
        <v>4</v>
      </c>
      <c r="BE389" s="73" t="inlineStr"/>
      <c r="BF389" s="73" t="n">
        <v>12</v>
      </c>
      <c r="BG389" s="73" t="inlineStr">
        <is>
          <t>C</t>
        </is>
      </c>
      <c r="BH389" s="73" t="n">
        <v>4</v>
      </c>
      <c r="BI389" s="73" t="inlineStr">
        <is>
          <t>C</t>
        </is>
      </c>
      <c r="BJ389" s="73" t="n">
        <v>4</v>
      </c>
      <c r="BK389" s="73" t="inlineStr">
        <is>
          <t>C</t>
        </is>
      </c>
      <c r="BL389" s="73" t="n">
        <v>4</v>
      </c>
      <c r="BM389" s="73" t="inlineStr">
        <is>
          <t>C</t>
        </is>
      </c>
      <c r="BN389" s="73" t="n">
        <v>4</v>
      </c>
      <c r="BO389" s="73" t="n"/>
      <c r="BP389" s="73" t="n"/>
      <c r="BQ389" s="165">
        <f>COUNTIF($G389:$BP389,"a")+COUNTIF($G389:$BP389,"r0,a5")/2+COUNTIF($G389:$BP389,"p5,a5")/2</f>
        <v/>
      </c>
      <c r="BR389" s="165">
        <f>COUNTIF($G389:$BP389,"d")+COUNTIF($G389:$BP389,"r0,d5")/2+COUNTIF($G389:$BP389,"p5,d5")/2</f>
        <v/>
      </c>
      <c r="BS389" s="165">
        <f>COUNTIF($G389:$BP389,"b")+COUNTIF($G389:$BP389,"r0,b5")/2+COUNTIF($G389:$BP389,"p5,b5")/2</f>
        <v/>
      </c>
      <c r="BT389" s="165">
        <f>COUNTIF($G389:$BP389,"c")+COUNTIF($G389:$BP389,"r0,c5")/2+COUNTIF($G389:$BP389,"p5,c5")/2</f>
        <v/>
      </c>
      <c r="BU389" s="165">
        <f>COUNTIF($G389:$BP389,"KH")+COUNTIF($G389:$BP389,"TL")+COUNTIF($G389:$BP389,"L")</f>
        <v/>
      </c>
      <c r="BV389" s="165" t="n"/>
      <c r="BW389" s="165">
        <f>COUNTIF($G389:$BP389,"hh")</f>
        <v/>
      </c>
      <c r="BX389" s="165">
        <f>COUNTIF($G389:$BP389,"nt7")</f>
        <v/>
      </c>
      <c r="BY389" s="165">
        <f>COUNTIF($G389:$BP389,"P")+COUNTIF($G389:$BP389,"p5,a5")/2+COUNTIF($G389:$BP389,"p5,b5")/2+COUNTIF($G389:$BP389,"p5,c5")/2+COUNTIF($G389:$BP389,"p5,d5")/2</f>
        <v/>
      </c>
      <c r="BZ389" s="166">
        <f>SUBTOTAL(9,BQ389:BY389)</f>
        <v/>
      </c>
      <c r="CA389" s="167">
        <f>SUM(J389,L389,N389,P389,R389,T389,X389,Z389,AB389,AD389,AF389,AH389,AL389,AN389,AP389,AR389,AT389,AV389,AZ389,BB389,BD389,BF389,BH389,BP389)</f>
        <v/>
      </c>
      <c r="CB389" s="168">
        <f>SUM(H389,V389,AJ389,AX389,BL389)</f>
        <v/>
      </c>
      <c r="CC389" s="24">
        <f>SUM(BJ389,BN389)</f>
        <v/>
      </c>
      <c r="CD389" s="169">
        <f>IF(BZ389&gt;25,4,IF(BZ389&gt;18,3,IF(BZ389&gt;12,2,IF(BZ389&gt;4,1,0))))-BX389-2+1</f>
        <v/>
      </c>
      <c r="CE389" s="30" t="n"/>
      <c r="CF389" s="169">
        <f>CD389*CI389</f>
        <v/>
      </c>
      <c r="CG389" s="170">
        <f>F389-BY389+1</f>
        <v/>
      </c>
      <c r="CH389" s="169">
        <f>CE389*16</f>
        <v/>
      </c>
      <c r="CI389" s="171">
        <f>VLOOKUP(A389,[1]DATA!$A$6:$AI$331,34,0)</f>
        <v/>
      </c>
      <c r="CJ389" s="172">
        <f>VLOOKUP(A389,[2]CHAMCONG!A$7:CI$333,79,0)</f>
        <v/>
      </c>
      <c r="CK389" s="173">
        <f>CJ389-CA389</f>
        <v/>
      </c>
    </row>
    <row r="390">
      <c r="A390" s="83" t="inlineStr">
        <is>
          <t>A2201</t>
        </is>
      </c>
      <c r="B390" s="70" t="inlineStr">
        <is>
          <t>Trần Thanh Minh</t>
        </is>
      </c>
      <c r="C390" s="77" t="inlineStr">
        <is>
          <t>X2 Line 2-4</t>
        </is>
      </c>
      <c r="D390" s="84" t="inlineStr">
        <is>
          <t>Trực tiếp</t>
        </is>
      </c>
      <c r="E390" s="69" t="inlineStr">
        <is>
          <t>2022-02-21</t>
        </is>
      </c>
      <c r="F390" s="69" t="inlineStr"/>
      <c r="G390" s="73" t="inlineStr">
        <is>
          <t>C</t>
        </is>
      </c>
      <c r="H390" s="73" t="n">
        <v>4</v>
      </c>
      <c r="I390" s="75" t="inlineStr">
        <is>
          <t>C</t>
        </is>
      </c>
      <c r="J390" s="75" t="n">
        <v>4</v>
      </c>
      <c r="K390" s="73" t="inlineStr">
        <is>
          <t>C</t>
        </is>
      </c>
      <c r="L390" s="73" t="n">
        <v>4</v>
      </c>
      <c r="M390" s="73" t="inlineStr">
        <is>
          <t>C</t>
        </is>
      </c>
      <c r="N390" s="73" t="n">
        <v>4</v>
      </c>
      <c r="O390" s="75" t="inlineStr"/>
      <c r="P390" s="75" t="n">
        <v>12</v>
      </c>
      <c r="Q390" s="73" t="inlineStr">
        <is>
          <t>C</t>
        </is>
      </c>
      <c r="R390" s="73" t="n">
        <v>4</v>
      </c>
      <c r="S390" s="73" t="inlineStr">
        <is>
          <t>C</t>
        </is>
      </c>
      <c r="T390" s="73" t="n">
        <v>4</v>
      </c>
      <c r="U390" s="73" t="inlineStr">
        <is>
          <t>C</t>
        </is>
      </c>
      <c r="V390" s="73" t="n">
        <v>4</v>
      </c>
      <c r="W390" s="73" t="inlineStr">
        <is>
          <t>C</t>
        </is>
      </c>
      <c r="X390" s="73" t="n">
        <v>4</v>
      </c>
      <c r="Y390" s="73" t="inlineStr">
        <is>
          <t>C</t>
        </is>
      </c>
      <c r="Z390" s="73" t="n">
        <v>4</v>
      </c>
      <c r="AA390" s="73" t="inlineStr">
        <is>
          <t>C</t>
        </is>
      </c>
      <c r="AB390" s="73" t="n">
        <v>4</v>
      </c>
      <c r="AC390" s="73" t="inlineStr"/>
      <c r="AD390" s="73" t="n">
        <v>12</v>
      </c>
      <c r="AE390" s="73" t="inlineStr">
        <is>
          <t>A</t>
        </is>
      </c>
      <c r="AF390" s="73" t="n">
        <v>4</v>
      </c>
      <c r="AG390" s="73" t="inlineStr">
        <is>
          <t>A</t>
        </is>
      </c>
      <c r="AH390" s="73" t="n">
        <v>4</v>
      </c>
      <c r="AI390" s="73" t="inlineStr">
        <is>
          <t>P</t>
        </is>
      </c>
      <c r="AJ390" s="73" t="n">
        <v>0</v>
      </c>
      <c r="AK390" s="73" t="inlineStr">
        <is>
          <t>A</t>
        </is>
      </c>
      <c r="AL390" s="73" t="n">
        <v>4</v>
      </c>
      <c r="AM390" s="73" t="inlineStr">
        <is>
          <t>A</t>
        </is>
      </c>
      <c r="AN390" s="73" t="n">
        <v>4</v>
      </c>
      <c r="AO390" s="73" t="inlineStr">
        <is>
          <t>A</t>
        </is>
      </c>
      <c r="AP390" s="73" t="n">
        <v>4</v>
      </c>
      <c r="AQ390" s="73" t="inlineStr"/>
      <c r="AR390" s="73" t="n">
        <v>0</v>
      </c>
      <c r="AS390" s="73" t="inlineStr">
        <is>
          <t>P</t>
        </is>
      </c>
      <c r="AT390" s="73" t="n">
        <v>0</v>
      </c>
      <c r="AU390" s="73" t="inlineStr">
        <is>
          <t>A</t>
        </is>
      </c>
      <c r="AV390" s="73" t="n">
        <v>4</v>
      </c>
      <c r="AW390" s="73" t="inlineStr">
        <is>
          <t>A</t>
        </is>
      </c>
      <c r="AX390" s="73" t="n">
        <v>4</v>
      </c>
      <c r="AY390" s="73" t="inlineStr">
        <is>
          <t>A</t>
        </is>
      </c>
      <c r="AZ390" s="73" t="n">
        <v>4</v>
      </c>
      <c r="BA390" s="73" t="inlineStr">
        <is>
          <t>A</t>
        </is>
      </c>
      <c r="BB390" s="73" t="n">
        <v>0</v>
      </c>
      <c r="BC390" s="73" t="inlineStr">
        <is>
          <t>P</t>
        </is>
      </c>
      <c r="BD390" s="73" t="n">
        <v>0</v>
      </c>
      <c r="BE390" s="73" t="inlineStr"/>
      <c r="BF390" s="73" t="inlineStr">
        <is>
          <t>RR24</t>
        </is>
      </c>
      <c r="BG390" s="73" t="inlineStr">
        <is>
          <t>C</t>
        </is>
      </c>
      <c r="BH390" s="73" t="n">
        <v>4</v>
      </c>
      <c r="BI390" s="73" t="inlineStr">
        <is>
          <t>C</t>
        </is>
      </c>
      <c r="BJ390" s="73" t="n">
        <v>4</v>
      </c>
      <c r="BK390" s="73" t="inlineStr">
        <is>
          <t>P</t>
        </is>
      </c>
      <c r="BL390" s="73" t="n">
        <v>0</v>
      </c>
      <c r="BM390" s="73" t="inlineStr">
        <is>
          <t>C</t>
        </is>
      </c>
      <c r="BN390" s="73" t="n">
        <v>4</v>
      </c>
      <c r="BO390" s="73" t="n"/>
      <c r="BP390" s="73" t="n"/>
      <c r="BQ390" s="165">
        <f>COUNTIF($G390:$BP390,"a")+COUNTIF($G390:$BP390,"r0,a5")/2+COUNTIF($G390:$BP390,"p5,a5")/2</f>
        <v/>
      </c>
      <c r="BR390" s="165">
        <f>COUNTIF($G390:$BP390,"d")+COUNTIF($G390:$BP390,"r0,d5")/2+COUNTIF($G390:$BP390,"p5,d5")/2</f>
        <v/>
      </c>
      <c r="BS390" s="165">
        <f>COUNTIF($G390:$BP390,"b")+COUNTIF($G390:$BP390,"r0,b5")/2+COUNTIF($G390:$BP390,"p5,b5")/2</f>
        <v/>
      </c>
      <c r="BT390" s="165">
        <f>COUNTIF($G390:$BP390,"c")+COUNTIF($G390:$BP390,"r0,c5")/2+COUNTIF($G390:$BP390,"p5,c5")/2</f>
        <v/>
      </c>
      <c r="BU390" s="165">
        <f>COUNTIF($G390:$BP390,"KH")+COUNTIF($G390:$BP390,"TL")+COUNTIF($G390:$BP390,"L")</f>
        <v/>
      </c>
      <c r="BV390" s="165" t="n"/>
      <c r="BW390" s="165">
        <f>COUNTIF($G390:$BP390,"hh")</f>
        <v/>
      </c>
      <c r="BX390" s="165">
        <f>COUNTIF($G390:$BP390,"nt7")</f>
        <v/>
      </c>
      <c r="BY390" s="165">
        <f>COUNTIF($G390:$BP390,"P")+COUNTIF($G390:$BP390,"p5,a5")/2+COUNTIF($G390:$BP390,"p5,b5")/2+COUNTIF($G390:$BP390,"p5,c5")/2+COUNTIF($G390:$BP390,"p5,d5")/2</f>
        <v/>
      </c>
      <c r="BZ390" s="166">
        <f>SUBTOTAL(9,BQ390:BY390)</f>
        <v/>
      </c>
      <c r="CA390" s="167">
        <f>SUM(J390,L390,N390,P390,R390,T390,X390,Z390,AB390,AD390,AF390,AH390,AL390,AN390,AP390,AR390,AT390,AV390,AZ390,BB390,BD390,BF390,BH390,BP390)</f>
        <v/>
      </c>
      <c r="CB390" s="168">
        <f>SUM(H390,V390,AJ390,AX390,BL390)</f>
        <v/>
      </c>
      <c r="CC390" s="24">
        <f>SUM(BJ390,BN390)</f>
        <v/>
      </c>
      <c r="CD390" s="169">
        <f>IF(BZ390&gt;25,4,IF(BZ390&gt;18,3,IF(BZ390&gt;12,2,IF(BZ390&gt;4,1,0))))-BX390-2+1</f>
        <v/>
      </c>
      <c r="CE390" s="30" t="n"/>
      <c r="CF390" s="169">
        <f>CD390*CI390</f>
        <v/>
      </c>
      <c r="CG390" s="170">
        <f>F390-BY390+1</f>
        <v/>
      </c>
      <c r="CH390" s="169">
        <f>CE390*16</f>
        <v/>
      </c>
      <c r="CI390" s="171">
        <f>VLOOKUP(A390,[1]DATA!$A$6:$AI$331,34,0)</f>
        <v/>
      </c>
      <c r="CJ390" s="172">
        <f>VLOOKUP(A390,[2]CHAMCONG!A$7:CI$333,79,0)</f>
        <v/>
      </c>
      <c r="CK390" s="173">
        <f>CJ390-CA390</f>
        <v/>
      </c>
    </row>
    <row r="391">
      <c r="A391" s="83" t="inlineStr">
        <is>
          <t>A2202</t>
        </is>
      </c>
      <c r="B391" s="70" t="inlineStr">
        <is>
          <t>Nguyễn Hoàng Phúc</t>
        </is>
      </c>
      <c r="C391" s="77" t="inlineStr">
        <is>
          <t>X1 Ép - B</t>
        </is>
      </c>
      <c r="D391" s="84" t="inlineStr">
        <is>
          <t>Trực tiếp</t>
        </is>
      </c>
      <c r="E391" s="69" t="inlineStr">
        <is>
          <t>2022-02-25</t>
        </is>
      </c>
      <c r="F391" s="69" t="inlineStr"/>
      <c r="G391" s="73" t="inlineStr">
        <is>
          <t>A</t>
        </is>
      </c>
      <c r="H391" s="73" t="n">
        <v>4</v>
      </c>
      <c r="I391" s="75" t="inlineStr">
        <is>
          <t>A</t>
        </is>
      </c>
      <c r="J391" s="75" t="n">
        <v>4</v>
      </c>
      <c r="K391" s="73" t="inlineStr">
        <is>
          <t>A</t>
        </is>
      </c>
      <c r="L391" s="73" t="n">
        <v>4</v>
      </c>
      <c r="M391" s="73" t="inlineStr">
        <is>
          <t>A</t>
        </is>
      </c>
      <c r="N391" s="73" t="n">
        <v>4</v>
      </c>
      <c r="O391" s="75" t="inlineStr"/>
      <c r="P391" s="75" t="n">
        <v>0</v>
      </c>
      <c r="Q391" s="73" t="inlineStr">
        <is>
          <t>C</t>
        </is>
      </c>
      <c r="R391" s="73" t="n">
        <v>4</v>
      </c>
      <c r="S391" s="73" t="inlineStr">
        <is>
          <t>C</t>
        </is>
      </c>
      <c r="T391" s="73" t="n">
        <v>4</v>
      </c>
      <c r="U391" s="73" t="inlineStr">
        <is>
          <t>C</t>
        </is>
      </c>
      <c r="V391" s="73" t="n">
        <v>4</v>
      </c>
      <c r="W391" s="73" t="inlineStr">
        <is>
          <t>C</t>
        </is>
      </c>
      <c r="X391" s="73" t="n">
        <v>4</v>
      </c>
      <c r="Y391" s="73" t="inlineStr">
        <is>
          <t>P</t>
        </is>
      </c>
      <c r="Z391" s="73" t="n">
        <v>0</v>
      </c>
      <c r="AA391" s="73" t="inlineStr">
        <is>
          <t>C</t>
        </is>
      </c>
      <c r="AB391" s="73" t="n">
        <v>4</v>
      </c>
      <c r="AC391" s="73" t="inlineStr"/>
      <c r="AD391" s="73" t="n">
        <v>0</v>
      </c>
      <c r="AE391" s="73" t="inlineStr">
        <is>
          <t>A</t>
        </is>
      </c>
      <c r="AF391" s="73" t="n">
        <v>0</v>
      </c>
      <c r="AG391" s="73" t="inlineStr">
        <is>
          <t>A</t>
        </is>
      </c>
      <c r="AH391" s="73" t="n">
        <v>0</v>
      </c>
      <c r="AI391" s="73" t="inlineStr">
        <is>
          <t>A</t>
        </is>
      </c>
      <c r="AJ391" s="73" t="n">
        <v>4</v>
      </c>
      <c r="AK391" s="73" t="inlineStr">
        <is>
          <t>A</t>
        </is>
      </c>
      <c r="AL391" s="73" t="n">
        <v>4</v>
      </c>
      <c r="AM391" s="73" t="inlineStr">
        <is>
          <t>A</t>
        </is>
      </c>
      <c r="AN391" s="73" t="n">
        <v>4</v>
      </c>
      <c r="AO391" s="73" t="inlineStr">
        <is>
          <t>A</t>
        </is>
      </c>
      <c r="AP391" s="73" t="n">
        <v>4</v>
      </c>
      <c r="AQ391" s="73" t="inlineStr"/>
      <c r="AR391" s="73" t="n">
        <v>0</v>
      </c>
      <c r="AS391" s="73" t="inlineStr">
        <is>
          <t>P</t>
        </is>
      </c>
      <c r="AT391" s="73" t="n">
        <v>0</v>
      </c>
      <c r="AU391" s="73" t="inlineStr">
        <is>
          <t>C</t>
        </is>
      </c>
      <c r="AV391" s="73" t="n">
        <v>4</v>
      </c>
      <c r="AW391" s="73" t="inlineStr">
        <is>
          <t>C</t>
        </is>
      </c>
      <c r="AX391" s="73" t="n">
        <v>4</v>
      </c>
      <c r="AY391" s="73" t="inlineStr">
        <is>
          <t>C</t>
        </is>
      </c>
      <c r="AZ391" s="73" t="n">
        <v>4</v>
      </c>
      <c r="BA391" s="73" t="inlineStr">
        <is>
          <t>P</t>
        </is>
      </c>
      <c r="BB391" s="73" t="n">
        <v>0</v>
      </c>
      <c r="BC391" s="73" t="inlineStr">
        <is>
          <t>C</t>
        </is>
      </c>
      <c r="BD391" s="73" t="n">
        <v>4</v>
      </c>
      <c r="BE391" s="73" t="inlineStr"/>
      <c r="BF391" s="73" t="n">
        <v>0</v>
      </c>
      <c r="BG391" s="73" t="inlineStr">
        <is>
          <t>A</t>
        </is>
      </c>
      <c r="BH391" s="73" t="n">
        <v>0</v>
      </c>
      <c r="BI391" s="73" t="inlineStr">
        <is>
          <t>A</t>
        </is>
      </c>
      <c r="BJ391" s="73" t="n">
        <v>4</v>
      </c>
      <c r="BK391" s="73" t="inlineStr">
        <is>
          <t>A</t>
        </is>
      </c>
      <c r="BL391" s="73" t="n">
        <v>4</v>
      </c>
      <c r="BM391" s="73" t="inlineStr">
        <is>
          <t>A</t>
        </is>
      </c>
      <c r="BN391" s="73" t="n">
        <v>4</v>
      </c>
      <c r="BO391" s="73" t="n"/>
      <c r="BP391" s="73" t="n"/>
      <c r="BQ391" s="165">
        <f>COUNTIF($G391:$BP391,"a")+COUNTIF($G391:$BP391,"r0,a5")/2+COUNTIF($G391:$BP391,"p5,a5")/2</f>
        <v/>
      </c>
      <c r="BR391" s="165">
        <f>COUNTIF($G391:$BP391,"d")+COUNTIF($G391:$BP391,"r0,d5")/2+COUNTIF($G391:$BP391,"p5,d5")/2</f>
        <v/>
      </c>
      <c r="BS391" s="165">
        <f>COUNTIF($G391:$BP391,"b")+COUNTIF($G391:$BP391,"r0,b5")/2+COUNTIF($G391:$BP391,"p5,b5")/2</f>
        <v/>
      </c>
      <c r="BT391" s="165">
        <f>COUNTIF($G391:$BP391,"c")+COUNTIF($G391:$BP391,"r0,c5")/2+COUNTIF($G391:$BP391,"p5,c5")/2</f>
        <v/>
      </c>
      <c r="BU391" s="165">
        <f>COUNTIF($G391:$BP391,"KH")+COUNTIF($G391:$BP391,"TL")+COUNTIF($G391:$BP391,"L")</f>
        <v/>
      </c>
      <c r="BV391" s="165" t="n"/>
      <c r="BW391" s="165">
        <f>COUNTIF($G391:$BP391,"hh")</f>
        <v/>
      </c>
      <c r="BX391" s="165">
        <f>COUNTIF($G391:$BP391,"nt7")</f>
        <v/>
      </c>
      <c r="BY391" s="165">
        <f>COUNTIF($G391:$BP391,"P")+COUNTIF($G391:$BP391,"p5,a5")/2+COUNTIF($G391:$BP391,"p5,b5")/2+COUNTIF($G391:$BP391,"p5,c5")/2+COUNTIF($G391:$BP391,"p5,d5")/2</f>
        <v/>
      </c>
      <c r="BZ391" s="166">
        <f>SUBTOTAL(9,BQ391:BY391)</f>
        <v/>
      </c>
      <c r="CA391" s="167">
        <f>SUM(J391,L391,N391,P391,R391,T391,X391,Z391,AB391,AD391,AF391,AH391,AL391,AN391,AP391,AR391,AT391,AV391,AZ391,BB391,BD391,BF391,BH391,BP391)</f>
        <v/>
      </c>
      <c r="CB391" s="168">
        <f>SUM(H391,V391,AJ391,AX391,BL391)</f>
        <v/>
      </c>
      <c r="CC391" s="24">
        <f>SUM(BJ391,BN391)</f>
        <v/>
      </c>
      <c r="CD391" s="169">
        <f>IF(BZ391&gt;25,4,IF(BZ391&gt;18,3,IF(BZ391&gt;12,2,IF(BZ391&gt;4,1,0))))-BX391-2+1</f>
        <v/>
      </c>
      <c r="CE391" s="30" t="n"/>
      <c r="CF391" s="169">
        <f>CD391*CI391</f>
        <v/>
      </c>
      <c r="CG391" s="170">
        <f>F391-BY391+1</f>
        <v/>
      </c>
      <c r="CH391" s="169">
        <f>CE391*16</f>
        <v/>
      </c>
      <c r="CI391" s="171">
        <f>VLOOKUP(A391,[1]DATA!$A$6:$AI$331,34,0)</f>
        <v/>
      </c>
      <c r="CJ391" s="172">
        <f>VLOOKUP(A391,[2]CHAMCONG!A$7:CI$333,79,0)</f>
        <v/>
      </c>
      <c r="CK391" s="173">
        <f>CJ391-CA391</f>
        <v/>
      </c>
    </row>
    <row r="392">
      <c r="A392" s="83" t="inlineStr">
        <is>
          <t>A2203</t>
        </is>
      </c>
      <c r="B392" s="70" t="inlineStr">
        <is>
          <t>Trần Văn Pha</t>
        </is>
      </c>
      <c r="C392" s="77" t="inlineStr">
        <is>
          <t>X1 Ép - B</t>
        </is>
      </c>
      <c r="D392" s="84" t="inlineStr">
        <is>
          <t>Trực tiếp</t>
        </is>
      </c>
      <c r="E392" s="69" t="inlineStr">
        <is>
          <t>2022-03-07</t>
        </is>
      </c>
      <c r="F392" s="69" t="inlineStr"/>
      <c r="G392" s="73" t="inlineStr">
        <is>
          <t>A</t>
        </is>
      </c>
      <c r="H392" s="73" t="n">
        <v>4</v>
      </c>
      <c r="I392" s="75" t="inlineStr">
        <is>
          <t>A</t>
        </is>
      </c>
      <c r="J392" s="75" t="n">
        <v>0</v>
      </c>
      <c r="K392" s="73" t="inlineStr">
        <is>
          <t>A</t>
        </is>
      </c>
      <c r="L392" s="73" t="n">
        <v>4</v>
      </c>
      <c r="M392" s="73" t="inlineStr">
        <is>
          <t>P</t>
        </is>
      </c>
      <c r="N392" s="73" t="n">
        <v>0</v>
      </c>
      <c r="O392" s="75" t="inlineStr"/>
      <c r="P392" s="75" t="n">
        <v>0</v>
      </c>
      <c r="Q392" s="73" t="inlineStr">
        <is>
          <t>C</t>
        </is>
      </c>
      <c r="R392" s="73" t="n">
        <v>4</v>
      </c>
      <c r="S392" s="73" t="inlineStr">
        <is>
          <t>C</t>
        </is>
      </c>
      <c r="T392" s="73" t="n">
        <v>4</v>
      </c>
      <c r="U392" s="73" t="inlineStr">
        <is>
          <t>C</t>
        </is>
      </c>
      <c r="V392" s="73" t="n">
        <v>4</v>
      </c>
      <c r="W392" s="73" t="inlineStr">
        <is>
          <t>C</t>
        </is>
      </c>
      <c r="X392" s="73" t="n">
        <v>4</v>
      </c>
      <c r="Y392" s="73" t="inlineStr">
        <is>
          <t>C</t>
        </is>
      </c>
      <c r="Z392" s="73" t="n">
        <v>4</v>
      </c>
      <c r="AA392" s="73" t="inlineStr">
        <is>
          <t>C</t>
        </is>
      </c>
      <c r="AB392" s="73" t="n">
        <v>4</v>
      </c>
      <c r="AC392" s="73" t="inlineStr"/>
      <c r="AD392" s="73" t="n">
        <v>8</v>
      </c>
      <c r="AE392" s="73" t="inlineStr">
        <is>
          <t>A</t>
        </is>
      </c>
      <c r="AF392" s="73" t="n">
        <v>4</v>
      </c>
      <c r="AG392" s="73" t="inlineStr">
        <is>
          <t>A</t>
        </is>
      </c>
      <c r="AH392" s="73" t="n">
        <v>4</v>
      </c>
      <c r="AI392" s="73" t="inlineStr">
        <is>
          <t>A</t>
        </is>
      </c>
      <c r="AJ392" s="73" t="n">
        <v>0</v>
      </c>
      <c r="AK392" s="73" t="inlineStr">
        <is>
          <t>A</t>
        </is>
      </c>
      <c r="AL392" s="73" t="n">
        <v>4</v>
      </c>
      <c r="AM392" s="73" t="inlineStr">
        <is>
          <t>A</t>
        </is>
      </c>
      <c r="AN392" s="73" t="n">
        <v>4</v>
      </c>
      <c r="AO392" s="73" t="inlineStr">
        <is>
          <t>A</t>
        </is>
      </c>
      <c r="AP392" s="73" t="n">
        <v>4</v>
      </c>
      <c r="AQ392" s="73" t="inlineStr"/>
      <c r="AR392" s="73" t="n">
        <v>0</v>
      </c>
      <c r="AS392" s="73" t="inlineStr">
        <is>
          <t>P</t>
        </is>
      </c>
      <c r="AT392" s="73" t="n">
        <v>0</v>
      </c>
      <c r="AU392" s="73" t="inlineStr">
        <is>
          <t>C</t>
        </is>
      </c>
      <c r="AV392" s="73" t="n">
        <v>4</v>
      </c>
      <c r="AW392" s="73" t="inlineStr">
        <is>
          <t>C</t>
        </is>
      </c>
      <c r="AX392" s="73" t="n">
        <v>4</v>
      </c>
      <c r="AY392" s="73" t="inlineStr">
        <is>
          <t>C</t>
        </is>
      </c>
      <c r="AZ392" s="73" t="n">
        <v>4</v>
      </c>
      <c r="BA392" s="73" t="inlineStr">
        <is>
          <t>C</t>
        </is>
      </c>
      <c r="BB392" s="73" t="n">
        <v>4</v>
      </c>
      <c r="BC392" s="73" t="inlineStr">
        <is>
          <t>C</t>
        </is>
      </c>
      <c r="BD392" s="73" t="n">
        <v>4</v>
      </c>
      <c r="BE392" s="73" t="inlineStr"/>
      <c r="BF392" s="73" t="n">
        <v>0</v>
      </c>
      <c r="BG392" s="73" t="inlineStr">
        <is>
          <t>P</t>
        </is>
      </c>
      <c r="BH392" s="73" t="n">
        <v>0</v>
      </c>
      <c r="BI392" s="73" t="inlineStr">
        <is>
          <t>P0</t>
        </is>
      </c>
      <c r="BJ392" s="73" t="n">
        <v>0</v>
      </c>
      <c r="BK392" s="73" t="inlineStr">
        <is>
          <t>A</t>
        </is>
      </c>
      <c r="BL392" s="73" t="n">
        <v>4</v>
      </c>
      <c r="BM392" s="73" t="inlineStr">
        <is>
          <t>A</t>
        </is>
      </c>
      <c r="BN392" s="73" t="n">
        <v>4</v>
      </c>
      <c r="BO392" s="73" t="n"/>
      <c r="BP392" s="73" t="n"/>
      <c r="BQ392" s="165">
        <f>COUNTIF($G392:$BP392,"a")+COUNTIF($G392:$BP392,"r0,a5")/2+COUNTIF($G392:$BP392,"p5,a5")/2</f>
        <v/>
      </c>
      <c r="BR392" s="165">
        <f>COUNTIF($G392:$BP392,"d")+COUNTIF($G392:$BP392,"r0,d5")/2+COUNTIF($G392:$BP392,"p5,d5")/2</f>
        <v/>
      </c>
      <c r="BS392" s="165">
        <f>COUNTIF($G392:$BP392,"b")+COUNTIF($G392:$BP392,"r0,b5")/2+COUNTIF($G392:$BP392,"p5,b5")/2</f>
        <v/>
      </c>
      <c r="BT392" s="165">
        <f>COUNTIF($G392:$BP392,"c")+COUNTIF($G392:$BP392,"r0,c5")/2+COUNTIF($G392:$BP392,"p5,c5")/2</f>
        <v/>
      </c>
      <c r="BU392" s="165">
        <f>COUNTIF($G392:$BP392,"KH")+COUNTIF($G392:$BP392,"TL")+COUNTIF($G392:$BP392,"L")</f>
        <v/>
      </c>
      <c r="BV392" s="165" t="n"/>
      <c r="BW392" s="165">
        <f>COUNTIF($G392:$BP392,"hh")</f>
        <v/>
      </c>
      <c r="BX392" s="165">
        <f>COUNTIF($G392:$BP392,"nt7")</f>
        <v/>
      </c>
      <c r="BY392" s="165">
        <f>COUNTIF($G392:$BP392,"P")+COUNTIF($G392:$BP392,"p5,a5")/2+COUNTIF($G392:$BP392,"p5,b5")/2+COUNTIF($G392:$BP392,"p5,c5")/2+COUNTIF($G392:$BP392,"p5,d5")/2</f>
        <v/>
      </c>
      <c r="BZ392" s="166">
        <f>SUBTOTAL(9,BQ392:BY392)</f>
        <v/>
      </c>
      <c r="CA392" s="167">
        <f>SUM(J392,L392,N392,P392,R392,T392,X392,Z392,AB392,AD392,AF392,AH392,AL392,AN392,AP392,AR392,AT392,AV392,AZ392,BB392,BD392,BF392,BH392,BP392)</f>
        <v/>
      </c>
      <c r="CB392" s="168">
        <f>SUM(H392,V392,AJ392,AX392,BL392)</f>
        <v/>
      </c>
      <c r="CC392" s="24">
        <f>SUM(BJ392,BN392)</f>
        <v/>
      </c>
      <c r="CD392" s="169">
        <f>IF(BZ392&gt;25,4,IF(BZ392&gt;18,3,IF(BZ392&gt;12,2,IF(BZ392&gt;4,1,0))))-BX392-2+1</f>
        <v/>
      </c>
      <c r="CE392" s="30" t="n"/>
      <c r="CF392" s="169">
        <f>CD392*CI392</f>
        <v/>
      </c>
      <c r="CG392" s="170">
        <f>F392-BY392+1</f>
        <v/>
      </c>
      <c r="CH392" s="169">
        <f>CE392*16</f>
        <v/>
      </c>
      <c r="CI392" s="171">
        <f>VLOOKUP(A392,[1]DATA!$A$6:$AI$331,34,0)</f>
        <v/>
      </c>
      <c r="CJ392" s="172">
        <f>VLOOKUP(A392,[2]CHAMCONG!A$7:CI$333,79,0)</f>
        <v/>
      </c>
      <c r="CK392" s="173">
        <f>CJ392-CA392</f>
        <v/>
      </c>
    </row>
    <row r="393">
      <c r="A393" s="83" t="inlineStr">
        <is>
          <t>A2206</t>
        </is>
      </c>
      <c r="B393" s="70" t="inlineStr">
        <is>
          <t>Nguyễn Chí Cường</t>
        </is>
      </c>
      <c r="C393" s="77" t="inlineStr">
        <is>
          <t>X1 Ép - B</t>
        </is>
      </c>
      <c r="D393" s="84" t="inlineStr">
        <is>
          <t>Trực tiếp</t>
        </is>
      </c>
      <c r="E393" s="69" t="inlineStr">
        <is>
          <t>2022-02-22</t>
        </is>
      </c>
      <c r="F393" s="69" t="inlineStr"/>
      <c r="G393" s="73" t="inlineStr">
        <is>
          <t>A</t>
        </is>
      </c>
      <c r="H393" s="73" t="n">
        <v>4</v>
      </c>
      <c r="I393" s="75" t="inlineStr">
        <is>
          <t>A</t>
        </is>
      </c>
      <c r="J393" s="75" t="n">
        <v>4</v>
      </c>
      <c r="K393" s="73" t="inlineStr">
        <is>
          <t>A</t>
        </is>
      </c>
      <c r="L393" s="73" t="n">
        <v>4</v>
      </c>
      <c r="M393" s="73" t="inlineStr">
        <is>
          <t>A</t>
        </is>
      </c>
      <c r="N393" s="73" t="n">
        <v>4</v>
      </c>
      <c r="O393" s="75" t="inlineStr"/>
      <c r="P393" s="75" t="n">
        <v>16</v>
      </c>
      <c r="Q393" s="73" t="inlineStr">
        <is>
          <t>C</t>
        </is>
      </c>
      <c r="R393" s="73" t="n">
        <v>4</v>
      </c>
      <c r="S393" s="73" t="inlineStr">
        <is>
          <t>C</t>
        </is>
      </c>
      <c r="T393" s="73" t="n">
        <v>4</v>
      </c>
      <c r="U393" s="73" t="inlineStr">
        <is>
          <t>C</t>
        </is>
      </c>
      <c r="V393" s="73" t="n">
        <v>4</v>
      </c>
      <c r="W393" s="73" t="inlineStr">
        <is>
          <t>C</t>
        </is>
      </c>
      <c r="X393" s="73" t="n">
        <v>4</v>
      </c>
      <c r="Y393" s="73" t="inlineStr">
        <is>
          <t>C</t>
        </is>
      </c>
      <c r="Z393" s="73" t="n">
        <v>4</v>
      </c>
      <c r="AA393" s="73" t="inlineStr">
        <is>
          <t>C</t>
        </is>
      </c>
      <c r="AB393" s="73" t="n">
        <v>4</v>
      </c>
      <c r="AC393" s="73" t="inlineStr"/>
      <c r="AD393" s="73" t="n">
        <v>8</v>
      </c>
      <c r="AE393" s="73" t="inlineStr">
        <is>
          <t>A</t>
        </is>
      </c>
      <c r="AF393" s="73" t="n">
        <v>4</v>
      </c>
      <c r="AG393" s="73" t="inlineStr">
        <is>
          <t>A</t>
        </is>
      </c>
      <c r="AH393" s="73" t="n">
        <v>4</v>
      </c>
      <c r="AI393" s="73" t="inlineStr">
        <is>
          <t>A</t>
        </is>
      </c>
      <c r="AJ393" s="73" t="n">
        <v>4</v>
      </c>
      <c r="AK393" s="73" t="inlineStr">
        <is>
          <t>A</t>
        </is>
      </c>
      <c r="AL393" s="73" t="n">
        <v>4</v>
      </c>
      <c r="AM393" s="73" t="inlineStr">
        <is>
          <t>P</t>
        </is>
      </c>
      <c r="AN393" s="73" t="n">
        <v>0</v>
      </c>
      <c r="AO393" s="73" t="inlineStr">
        <is>
          <t>P</t>
        </is>
      </c>
      <c r="AP393" s="73" t="n">
        <v>0</v>
      </c>
      <c r="AQ393" s="73" t="inlineStr"/>
      <c r="AR393" s="73" t="n">
        <v>0</v>
      </c>
      <c r="AS393" s="73" t="inlineStr">
        <is>
          <t>P</t>
        </is>
      </c>
      <c r="AT393" s="73" t="n">
        <v>0</v>
      </c>
      <c r="AU393" s="73" t="inlineStr">
        <is>
          <t>C</t>
        </is>
      </c>
      <c r="AV393" s="73" t="n">
        <v>4</v>
      </c>
      <c r="AW393" s="73" t="inlineStr">
        <is>
          <t>C</t>
        </is>
      </c>
      <c r="AX393" s="73" t="n">
        <v>4</v>
      </c>
      <c r="AY393" s="73" t="inlineStr">
        <is>
          <t>C</t>
        </is>
      </c>
      <c r="AZ393" s="73" t="n">
        <v>4</v>
      </c>
      <c r="BA393" s="73" t="inlineStr">
        <is>
          <t>C</t>
        </is>
      </c>
      <c r="BB393" s="73" t="n">
        <v>4</v>
      </c>
      <c r="BC393" s="73" t="inlineStr">
        <is>
          <t>C</t>
        </is>
      </c>
      <c r="BD393" s="73" t="n">
        <v>4</v>
      </c>
      <c r="BE393" s="73" t="inlineStr"/>
      <c r="BF393" s="73" t="n">
        <v>0</v>
      </c>
      <c r="BG393" s="73" t="inlineStr">
        <is>
          <t>A</t>
        </is>
      </c>
      <c r="BH393" s="73" t="n">
        <v>4</v>
      </c>
      <c r="BI393" s="73" t="inlineStr">
        <is>
          <t>A</t>
        </is>
      </c>
      <c r="BJ393" s="73" t="n">
        <v>4</v>
      </c>
      <c r="BK393" s="73" t="inlineStr">
        <is>
          <t>P</t>
        </is>
      </c>
      <c r="BL393" s="73" t="n">
        <v>0</v>
      </c>
      <c r="BM393" s="73" t="inlineStr">
        <is>
          <t>P</t>
        </is>
      </c>
      <c r="BN393" s="73" t="n">
        <v>0</v>
      </c>
      <c r="BO393" s="73" t="n"/>
      <c r="BP393" s="73" t="n"/>
      <c r="BQ393" s="165">
        <f>COUNTIF($G393:$BP393,"a")+COUNTIF($G393:$BP393,"r0,a5")/2+COUNTIF($G393:$BP393,"p5,a5")/2</f>
        <v/>
      </c>
      <c r="BR393" s="165">
        <f>COUNTIF($G393:$BP393,"d")+COUNTIF($G393:$BP393,"r0,d5")/2+COUNTIF($G393:$BP393,"p5,d5")/2</f>
        <v/>
      </c>
      <c r="BS393" s="165">
        <f>COUNTIF($G393:$BP393,"b")+COUNTIF($G393:$BP393,"r0,b5")/2+COUNTIF($G393:$BP393,"p5,b5")/2</f>
        <v/>
      </c>
      <c r="BT393" s="165">
        <f>COUNTIF($G393:$BP393,"c")+COUNTIF($G393:$BP393,"r0,c5")/2+COUNTIF($G393:$BP393,"p5,c5")/2</f>
        <v/>
      </c>
      <c r="BU393" s="165">
        <f>COUNTIF($G393:$BP393,"KH")+COUNTIF($G393:$BP393,"TL")+COUNTIF($G393:$BP393,"L")</f>
        <v/>
      </c>
      <c r="BV393" s="165" t="n"/>
      <c r="BW393" s="165">
        <f>COUNTIF($G393:$BP393,"hh")</f>
        <v/>
      </c>
      <c r="BX393" s="165">
        <f>COUNTIF($G393:$BP393,"nt7")</f>
        <v/>
      </c>
      <c r="BY393" s="165">
        <f>COUNTIF($G393:$BP393,"P")+COUNTIF($G393:$BP393,"p5,a5")/2+COUNTIF($G393:$BP393,"p5,b5")/2+COUNTIF($G393:$BP393,"p5,c5")/2+COUNTIF($G393:$BP393,"p5,d5")/2</f>
        <v/>
      </c>
      <c r="BZ393" s="166">
        <f>SUBTOTAL(9,BQ393:BY393)</f>
        <v/>
      </c>
      <c r="CA393" s="167">
        <f>SUM(J393,L393,N393,P393,R393,T393,X393,Z393,AB393,AD393,AF393,AH393,AL393,AN393,AP393,AR393,AT393,AV393,AZ393,BB393,BD393,BF393,BH393,BP393)</f>
        <v/>
      </c>
      <c r="CB393" s="168">
        <f>SUM(H393,V393,AJ393,AX393,BL393)</f>
        <v/>
      </c>
      <c r="CC393" s="24">
        <f>SUM(BJ393,BN393)</f>
        <v/>
      </c>
      <c r="CD393" s="169">
        <f>IF(BZ393&gt;25,4,IF(BZ393&gt;18,3,IF(BZ393&gt;12,2,IF(BZ393&gt;4,1,0))))-BX393-2+1</f>
        <v/>
      </c>
      <c r="CE393" s="30" t="n"/>
      <c r="CF393" s="169">
        <f>CD393*CI393</f>
        <v/>
      </c>
      <c r="CG393" s="170">
        <f>F393-BY393+1</f>
        <v/>
      </c>
      <c r="CH393" s="169">
        <f>CE393*16</f>
        <v/>
      </c>
      <c r="CI393" s="171">
        <f>VLOOKUP(A393,[1]DATA!$A$6:$AI$331,34,0)</f>
        <v/>
      </c>
      <c r="CJ393" s="172">
        <f>VLOOKUP(A393,[2]CHAMCONG!A$7:CI$333,79,0)</f>
        <v/>
      </c>
      <c r="CK393" s="173">
        <f>CJ393-CA393</f>
        <v/>
      </c>
    </row>
    <row r="394">
      <c r="A394" s="83" t="inlineStr">
        <is>
          <t>A2209</t>
        </is>
      </c>
      <c r="B394" s="70" t="inlineStr">
        <is>
          <t>Nguyễn Quang Nhựt</t>
        </is>
      </c>
      <c r="C394" s="77" t="inlineStr">
        <is>
          <t>QA/QC X2</t>
        </is>
      </c>
      <c r="D394" s="84" t="inlineStr">
        <is>
          <t>Trực tiếp</t>
        </is>
      </c>
      <c r="E394" s="69" t="inlineStr">
        <is>
          <t>2022-02-25</t>
        </is>
      </c>
      <c r="F394" s="69" t="inlineStr"/>
      <c r="G394" s="73" t="inlineStr">
        <is>
          <t>C</t>
        </is>
      </c>
      <c r="H394" s="73" t="n">
        <v>4</v>
      </c>
      <c r="I394" s="75" t="inlineStr">
        <is>
          <t>C</t>
        </is>
      </c>
      <c r="J394" s="75" t="n">
        <v>3</v>
      </c>
      <c r="K394" s="73" t="inlineStr">
        <is>
          <t>C</t>
        </is>
      </c>
      <c r="L394" s="73" t="n">
        <v>4</v>
      </c>
      <c r="M394" s="73" t="inlineStr">
        <is>
          <t>C</t>
        </is>
      </c>
      <c r="N394" s="73" t="n">
        <v>4</v>
      </c>
      <c r="O394" s="75" t="inlineStr"/>
      <c r="P394" s="75" t="n">
        <v>0</v>
      </c>
      <c r="Q394" s="73" t="inlineStr">
        <is>
          <t>A</t>
        </is>
      </c>
      <c r="R394" s="73" t="n">
        <v>4</v>
      </c>
      <c r="S394" s="73" t="inlineStr">
        <is>
          <t>A</t>
        </is>
      </c>
      <c r="T394" s="73" t="n">
        <v>4</v>
      </c>
      <c r="U394" s="73" t="inlineStr">
        <is>
          <t>A</t>
        </is>
      </c>
      <c r="V394" s="73" t="n">
        <v>4</v>
      </c>
      <c r="W394" s="73" t="inlineStr">
        <is>
          <t>A</t>
        </is>
      </c>
      <c r="X394" s="73" t="n">
        <v>4</v>
      </c>
      <c r="Y394" s="73" t="inlineStr">
        <is>
          <t>A</t>
        </is>
      </c>
      <c r="Z394" s="73" t="n">
        <v>4</v>
      </c>
      <c r="AA394" s="73" t="inlineStr">
        <is>
          <t>A</t>
        </is>
      </c>
      <c r="AB394" s="73" t="n">
        <v>3</v>
      </c>
      <c r="AC394" s="73" t="inlineStr"/>
      <c r="AD394" s="73" t="n">
        <v>0</v>
      </c>
      <c r="AE394" s="73" t="inlineStr">
        <is>
          <t>A</t>
        </is>
      </c>
      <c r="AF394" s="73" t="n">
        <v>4</v>
      </c>
      <c r="AG394" s="73" t="inlineStr">
        <is>
          <t>A</t>
        </is>
      </c>
      <c r="AH394" s="73" t="n">
        <v>4</v>
      </c>
      <c r="AI394" s="73" t="inlineStr">
        <is>
          <t>A</t>
        </is>
      </c>
      <c r="AJ394" s="73" t="n">
        <v>4</v>
      </c>
      <c r="AK394" s="73" t="inlineStr">
        <is>
          <t>A</t>
        </is>
      </c>
      <c r="AL394" s="73" t="n">
        <v>4</v>
      </c>
      <c r="AM394" s="73" t="inlineStr">
        <is>
          <t>A</t>
        </is>
      </c>
      <c r="AN394" s="73" t="n">
        <v>4</v>
      </c>
      <c r="AO394" s="73" t="inlineStr">
        <is>
          <t>A</t>
        </is>
      </c>
      <c r="AP394" s="73" t="n">
        <v>4</v>
      </c>
      <c r="AQ394" s="73" t="inlineStr"/>
      <c r="AR394" s="73" t="n">
        <v>0</v>
      </c>
      <c r="AS394" s="73" t="inlineStr">
        <is>
          <t>P</t>
        </is>
      </c>
      <c r="AT394" s="73" t="n">
        <v>0</v>
      </c>
      <c r="AU394" s="73" t="inlineStr">
        <is>
          <t>C</t>
        </is>
      </c>
      <c r="AV394" s="73" t="n">
        <v>3</v>
      </c>
      <c r="AW394" s="73" t="inlineStr">
        <is>
          <t>C</t>
        </is>
      </c>
      <c r="AX394" s="73" t="n">
        <v>4</v>
      </c>
      <c r="AY394" s="73" t="inlineStr">
        <is>
          <t>C</t>
        </is>
      </c>
      <c r="AZ394" s="73" t="n">
        <v>4</v>
      </c>
      <c r="BA394" s="73" t="inlineStr">
        <is>
          <t>C</t>
        </is>
      </c>
      <c r="BB394" s="73" t="n">
        <v>4</v>
      </c>
      <c r="BC394" s="73" t="inlineStr">
        <is>
          <t>C</t>
        </is>
      </c>
      <c r="BD394" s="73" t="n">
        <v>4</v>
      </c>
      <c r="BE394" s="73" t="inlineStr"/>
      <c r="BF394" s="73" t="n">
        <v>0</v>
      </c>
      <c r="BG394" s="73" t="inlineStr">
        <is>
          <t>C</t>
        </is>
      </c>
      <c r="BH394" s="73" t="n">
        <v>4</v>
      </c>
      <c r="BI394" s="73" t="inlineStr">
        <is>
          <t>C</t>
        </is>
      </c>
      <c r="BJ394" s="73" t="n">
        <v>4</v>
      </c>
      <c r="BK394" s="73" t="inlineStr">
        <is>
          <t>C</t>
        </is>
      </c>
      <c r="BL394" s="73" t="n">
        <v>4</v>
      </c>
      <c r="BM394" s="73" t="inlineStr">
        <is>
          <t>C</t>
        </is>
      </c>
      <c r="BN394" s="73" t="n">
        <v>4</v>
      </c>
      <c r="BO394" s="73" t="n"/>
      <c r="BP394" s="73" t="n"/>
      <c r="BQ394" s="165">
        <f>COUNTIF($G394:$BP394,"a")+COUNTIF($G394:$BP394,"r0,a5")/2+COUNTIF($G394:$BP394,"p5,a5")/2</f>
        <v/>
      </c>
      <c r="BR394" s="165">
        <f>COUNTIF($G394:$BP394,"d")+COUNTIF($G394:$BP394,"r0,d5")/2+COUNTIF($G394:$BP394,"p5,d5")/2</f>
        <v/>
      </c>
      <c r="BS394" s="165">
        <f>COUNTIF($G394:$BP394,"b")+COUNTIF($G394:$BP394,"r0,b5")/2+COUNTIF($G394:$BP394,"p5,b5")/2</f>
        <v/>
      </c>
      <c r="BT394" s="165">
        <f>COUNTIF($G394:$BP394,"c")+COUNTIF($G394:$BP394,"r0,c5")/2+COUNTIF($G394:$BP394,"p5,c5")/2</f>
        <v/>
      </c>
      <c r="BU394" s="165">
        <f>COUNTIF($G394:$BP394,"KH")+COUNTIF($G394:$BP394,"TL")+COUNTIF($G394:$BP394,"L")</f>
        <v/>
      </c>
      <c r="BV394" s="165" t="n"/>
      <c r="BW394" s="165">
        <f>COUNTIF($G394:$BP394,"hh")</f>
        <v/>
      </c>
      <c r="BX394" s="165">
        <f>COUNTIF($G394:$BP394,"nt7")</f>
        <v/>
      </c>
      <c r="BY394" s="165">
        <f>COUNTIF($G394:$BP394,"P")+COUNTIF($G394:$BP394,"p5,a5")/2+COUNTIF($G394:$BP394,"p5,b5")/2+COUNTIF($G394:$BP394,"p5,c5")/2+COUNTIF($G394:$BP394,"p5,d5")/2</f>
        <v/>
      </c>
      <c r="BZ394" s="166">
        <f>SUBTOTAL(9,BQ394:BY394)</f>
        <v/>
      </c>
      <c r="CA394" s="167">
        <f>SUM(J394,L394,N394,P394,R394,T394,X394,Z394,AB394,AD394,AF394,AH394,AL394,AN394,AP394,AR394,AT394,AV394,AZ394,BB394,BD394,BF394,BH394,BP394)</f>
        <v/>
      </c>
      <c r="CB394" s="168">
        <f>SUM(H394,V394,AJ394,AX394,BL394)</f>
        <v/>
      </c>
      <c r="CC394" s="24">
        <f>SUM(BJ394,BN394)</f>
        <v/>
      </c>
      <c r="CD394" s="169">
        <f>IF(BZ394&gt;25,4,IF(BZ394&gt;18,3,IF(BZ394&gt;12,2,IF(BZ394&gt;4,1,0))))-BX394-2+1</f>
        <v/>
      </c>
      <c r="CE394" s="30" t="n"/>
      <c r="CF394" s="169">
        <f>CD394*CI394</f>
        <v/>
      </c>
      <c r="CG394" s="170">
        <f>F394-BY394+1</f>
        <v/>
      </c>
      <c r="CH394" s="169">
        <f>CE394*16</f>
        <v/>
      </c>
      <c r="CI394" s="171">
        <f>VLOOKUP(A394,[1]DATA!$A$6:$AI$331,34,0)</f>
        <v/>
      </c>
      <c r="CJ394" s="172">
        <f>VLOOKUP(A394,[2]CHAMCONG!A$7:CI$333,79,0)</f>
        <v/>
      </c>
      <c r="CK394" s="173">
        <f>CJ394-CA394</f>
        <v/>
      </c>
    </row>
    <row r="395">
      <c r="A395" s="83" t="inlineStr">
        <is>
          <t>A2211</t>
        </is>
      </c>
      <c r="B395" s="70" t="inlineStr">
        <is>
          <t>Nguyễn Thiện Chí</t>
        </is>
      </c>
      <c r="C395" s="77" t="inlineStr">
        <is>
          <t>Khuôn Lập trình-gia công</t>
        </is>
      </c>
      <c r="D395" s="84" t="inlineStr">
        <is>
          <t>Trực tiếp</t>
        </is>
      </c>
      <c r="E395" s="69" t="inlineStr">
        <is>
          <t>2022-03-01</t>
        </is>
      </c>
      <c r="F395" s="69" t="inlineStr"/>
      <c r="G395" s="73" t="inlineStr">
        <is>
          <t>A</t>
        </is>
      </c>
      <c r="H395" s="73" t="n">
        <v>4</v>
      </c>
      <c r="I395" s="75" t="inlineStr">
        <is>
          <t>A</t>
        </is>
      </c>
      <c r="J395" s="75" t="n">
        <v>4</v>
      </c>
      <c r="K395" s="73" t="inlineStr">
        <is>
          <t>A</t>
        </is>
      </c>
      <c r="L395" s="73" t="n">
        <v>4</v>
      </c>
      <c r="M395" s="73" t="inlineStr">
        <is>
          <t>A</t>
        </is>
      </c>
      <c r="N395" s="73" t="n">
        <v>4</v>
      </c>
      <c r="O395" s="75" t="inlineStr"/>
      <c r="P395" s="75" t="n">
        <v>11</v>
      </c>
      <c r="Q395" s="73" t="inlineStr">
        <is>
          <t>A</t>
        </is>
      </c>
      <c r="R395" s="73" t="n">
        <v>4</v>
      </c>
      <c r="S395" s="73" t="inlineStr">
        <is>
          <t>A</t>
        </is>
      </c>
      <c r="T395" s="73" t="n">
        <v>4</v>
      </c>
      <c r="U395" s="73" t="inlineStr">
        <is>
          <t>A</t>
        </is>
      </c>
      <c r="V395" s="73" t="n">
        <v>4</v>
      </c>
      <c r="W395" s="73" t="inlineStr">
        <is>
          <t>P</t>
        </is>
      </c>
      <c r="X395" s="73" t="n">
        <v>0</v>
      </c>
      <c r="Y395" s="73" t="inlineStr">
        <is>
          <t>A</t>
        </is>
      </c>
      <c r="Z395" s="73" t="n">
        <v>4</v>
      </c>
      <c r="AA395" s="73" t="inlineStr">
        <is>
          <t>A</t>
        </is>
      </c>
      <c r="AB395" s="73" t="n">
        <v>4</v>
      </c>
      <c r="AC395" s="73" t="inlineStr"/>
      <c r="AD395" s="73" t="n">
        <v>12</v>
      </c>
      <c r="AE395" s="73" t="inlineStr">
        <is>
          <t>A</t>
        </is>
      </c>
      <c r="AF395" s="73" t="n">
        <v>4</v>
      </c>
      <c r="AG395" s="73" t="inlineStr">
        <is>
          <t>A</t>
        </is>
      </c>
      <c r="AH395" s="73" t="n">
        <v>4</v>
      </c>
      <c r="AI395" s="73" t="inlineStr">
        <is>
          <t>A</t>
        </is>
      </c>
      <c r="AJ395" s="73" t="n">
        <v>4</v>
      </c>
      <c r="AK395" s="73" t="inlineStr">
        <is>
          <t>A</t>
        </is>
      </c>
      <c r="AL395" s="73" t="n">
        <v>4</v>
      </c>
      <c r="AM395" s="73" t="inlineStr">
        <is>
          <t>A</t>
        </is>
      </c>
      <c r="AN395" s="73" t="n">
        <v>4</v>
      </c>
      <c r="AO395" s="73" t="inlineStr">
        <is>
          <t>A</t>
        </is>
      </c>
      <c r="AP395" s="73" t="n">
        <v>4</v>
      </c>
      <c r="AQ395" s="73" t="inlineStr"/>
      <c r="AR395" s="73" t="n">
        <v>0</v>
      </c>
      <c r="AS395" s="73" t="inlineStr">
        <is>
          <t>P</t>
        </is>
      </c>
      <c r="AT395" s="73" t="n">
        <v>0</v>
      </c>
      <c r="AU395" s="73" t="inlineStr">
        <is>
          <t>C</t>
        </is>
      </c>
      <c r="AV395" s="73" t="n">
        <v>4</v>
      </c>
      <c r="AW395" s="73" t="inlineStr">
        <is>
          <t>C</t>
        </is>
      </c>
      <c r="AX395" s="73" t="n">
        <v>4</v>
      </c>
      <c r="AY395" s="73" t="inlineStr">
        <is>
          <t>C</t>
        </is>
      </c>
      <c r="AZ395" s="73" t="n">
        <v>4</v>
      </c>
      <c r="BA395" s="73" t="inlineStr">
        <is>
          <t>C</t>
        </is>
      </c>
      <c r="BB395" s="73" t="n">
        <v>4</v>
      </c>
      <c r="BC395" s="73" t="inlineStr">
        <is>
          <t>C</t>
        </is>
      </c>
      <c r="BD395" s="73" t="n">
        <v>4</v>
      </c>
      <c r="BE395" s="73" t="inlineStr"/>
      <c r="BF395" s="73" t="n">
        <v>12</v>
      </c>
      <c r="BG395" s="73" t="inlineStr">
        <is>
          <t>C</t>
        </is>
      </c>
      <c r="BH395" s="73" t="n">
        <v>4</v>
      </c>
      <c r="BI395" s="73" t="inlineStr">
        <is>
          <t>C</t>
        </is>
      </c>
      <c r="BJ395" s="73" t="n">
        <v>4</v>
      </c>
      <c r="BK395" s="73" t="inlineStr">
        <is>
          <t>C</t>
        </is>
      </c>
      <c r="BL395" s="73" t="n">
        <v>4</v>
      </c>
      <c r="BM395" s="73" t="inlineStr">
        <is>
          <t>C</t>
        </is>
      </c>
      <c r="BN395" s="73" t="n">
        <v>4</v>
      </c>
      <c r="BO395" s="73" t="n"/>
      <c r="BP395" s="73" t="n"/>
      <c r="BQ395" s="165">
        <f>COUNTIF($G395:$BP395,"a")+COUNTIF($G395:$BP395,"r0,a5")/2+COUNTIF($G395:$BP395,"p5,a5")/2</f>
        <v/>
      </c>
      <c r="BR395" s="165">
        <f>COUNTIF($G395:$BP395,"d")+COUNTIF($G395:$BP395,"r0,d5")/2+COUNTIF($G395:$BP395,"p5,d5")/2</f>
        <v/>
      </c>
      <c r="BS395" s="165">
        <f>COUNTIF($G395:$BP395,"b")+COUNTIF($G395:$BP395,"r0,b5")/2+COUNTIF($G395:$BP395,"p5,b5")/2</f>
        <v/>
      </c>
      <c r="BT395" s="165">
        <f>COUNTIF($G395:$BP395,"c")+COUNTIF($G395:$BP395,"r0,c5")/2+COUNTIF($G395:$BP395,"p5,c5")/2</f>
        <v/>
      </c>
      <c r="BU395" s="165">
        <f>COUNTIF($G395:$BP395,"KH")+COUNTIF($G395:$BP395,"TL")+COUNTIF($G395:$BP395,"L")</f>
        <v/>
      </c>
      <c r="BV395" s="165" t="n"/>
      <c r="BW395" s="165">
        <f>COUNTIF($G395:$BP395,"hh")</f>
        <v/>
      </c>
      <c r="BX395" s="165">
        <f>COUNTIF($G395:$BP395,"nt7")</f>
        <v/>
      </c>
      <c r="BY395" s="165">
        <f>COUNTIF($G395:$BP395,"P")+COUNTIF($G395:$BP395,"p5,a5")/2+COUNTIF($G395:$BP395,"p5,b5")/2+COUNTIF($G395:$BP395,"p5,c5")/2+COUNTIF($G395:$BP395,"p5,d5")/2</f>
        <v/>
      </c>
      <c r="BZ395" s="166">
        <f>SUBTOTAL(9,BQ395:BY395)</f>
        <v/>
      </c>
      <c r="CA395" s="167">
        <f>SUM(J395,L395,N395,P395,R395,T395,X395,Z395,AB395,AD395,AF395,AH395,AL395,AN395,AP395,AR395,AT395,AV395,AZ395,BB395,BD395,BF395,BH395,BP395)</f>
        <v/>
      </c>
      <c r="CB395" s="168">
        <f>SUM(H395,V395,AJ395,AX395,BL395)</f>
        <v/>
      </c>
      <c r="CC395" s="24">
        <f>SUM(BJ395,BN395)</f>
        <v/>
      </c>
      <c r="CD395" s="169">
        <f>IF(BZ395&gt;25,4,IF(BZ395&gt;18,3,IF(BZ395&gt;12,2,IF(BZ395&gt;4,1,0))))-BX395-2+1</f>
        <v/>
      </c>
      <c r="CE395" s="30" t="n"/>
      <c r="CF395" s="169">
        <f>CD395*CI395</f>
        <v/>
      </c>
      <c r="CG395" s="170">
        <f>F395-BY395+1</f>
        <v/>
      </c>
      <c r="CH395" s="169">
        <f>CE395*16</f>
        <v/>
      </c>
      <c r="CI395" s="171">
        <f>VLOOKUP(A395,[1]DATA!$A$6:$AI$331,34,0)</f>
        <v/>
      </c>
      <c r="CJ395" s="172">
        <f>VLOOKUP(A395,[2]CHAMCONG!A$7:CI$333,79,0)</f>
        <v/>
      </c>
      <c r="CK395" s="173">
        <f>CJ395-CA395</f>
        <v/>
      </c>
    </row>
    <row r="396">
      <c r="A396" s="83" t="inlineStr">
        <is>
          <t>A2212</t>
        </is>
      </c>
      <c r="B396" s="70" t="inlineStr">
        <is>
          <t>Trần Huỳnh Tấn</t>
        </is>
      </c>
      <c r="C396" s="77" t="inlineStr">
        <is>
          <t>Kế hoạch</t>
        </is>
      </c>
      <c r="D396" s="84" t="inlineStr">
        <is>
          <t>Gián tiếp</t>
        </is>
      </c>
      <c r="E396" s="69" t="inlineStr">
        <is>
          <t>2022-03-01</t>
        </is>
      </c>
      <c r="F396" s="69" t="inlineStr"/>
      <c r="G396" s="73" t="inlineStr">
        <is>
          <t>D</t>
        </is>
      </c>
      <c r="H396" s="73" t="n">
        <v>0</v>
      </c>
      <c r="I396" s="75" t="inlineStr">
        <is>
          <t>D</t>
        </is>
      </c>
      <c r="J396" s="75" t="n">
        <v>0</v>
      </c>
      <c r="K396" s="73" t="inlineStr">
        <is>
          <t>D</t>
        </is>
      </c>
      <c r="L396" s="73" t="n">
        <v>0</v>
      </c>
      <c r="M396" s="73" t="inlineStr">
        <is>
          <t>P</t>
        </is>
      </c>
      <c r="N396" s="73" t="n">
        <v>0</v>
      </c>
      <c r="O396" s="75" t="inlineStr"/>
      <c r="P396" s="75" t="n">
        <v>0</v>
      </c>
      <c r="Q396" s="73" t="inlineStr">
        <is>
          <t>D</t>
        </is>
      </c>
      <c r="R396" s="73" t="n">
        <v>0</v>
      </c>
      <c r="S396" s="73" t="inlineStr">
        <is>
          <t>D</t>
        </is>
      </c>
      <c r="T396" s="73" t="n">
        <v>0</v>
      </c>
      <c r="U396" s="73" t="inlineStr">
        <is>
          <t>D</t>
        </is>
      </c>
      <c r="V396" s="73" t="n">
        <v>0</v>
      </c>
      <c r="W396" s="73" t="inlineStr">
        <is>
          <t>D</t>
        </is>
      </c>
      <c r="X396" s="73" t="n">
        <v>0</v>
      </c>
      <c r="Y396" s="73" t="inlineStr">
        <is>
          <t>P</t>
        </is>
      </c>
      <c r="Z396" s="73" t="n">
        <v>0</v>
      </c>
      <c r="AA396" s="73" t="inlineStr">
        <is>
          <t>D</t>
        </is>
      </c>
      <c r="AB396" s="73" t="n">
        <v>0</v>
      </c>
      <c r="AC396" s="73" t="inlineStr"/>
      <c r="AD396" s="73" t="n">
        <v>0</v>
      </c>
      <c r="AE396" s="73" t="inlineStr">
        <is>
          <t>D</t>
        </is>
      </c>
      <c r="AF396" s="73" t="n">
        <v>0</v>
      </c>
      <c r="AG396" s="73" t="inlineStr">
        <is>
          <t>D</t>
        </is>
      </c>
      <c r="AH396" s="73" t="n">
        <v>0</v>
      </c>
      <c r="AI396" s="73" t="inlineStr">
        <is>
          <t>D</t>
        </is>
      </c>
      <c r="AJ396" s="73" t="n">
        <v>0</v>
      </c>
      <c r="AK396" s="73" t="inlineStr">
        <is>
          <t>D</t>
        </is>
      </c>
      <c r="AL396" s="73" t="n">
        <v>0</v>
      </c>
      <c r="AM396" s="73" t="inlineStr">
        <is>
          <t>D</t>
        </is>
      </c>
      <c r="AN396" s="73" t="n">
        <v>0</v>
      </c>
      <c r="AO396" s="73" t="inlineStr">
        <is>
          <t>P</t>
        </is>
      </c>
      <c r="AP396" s="73" t="n">
        <v>0</v>
      </c>
      <c r="AQ396" s="73" t="inlineStr"/>
      <c r="AR396" s="73" t="n">
        <v>0</v>
      </c>
      <c r="AS396" s="73" t="inlineStr">
        <is>
          <t>P</t>
        </is>
      </c>
      <c r="AT396" s="73" t="n">
        <v>0</v>
      </c>
      <c r="AU396" s="73" t="inlineStr">
        <is>
          <t>D</t>
        </is>
      </c>
      <c r="AV396" s="73" t="n">
        <v>0</v>
      </c>
      <c r="AW396" s="73" t="inlineStr">
        <is>
          <t>D</t>
        </is>
      </c>
      <c r="AX396" s="73" t="n">
        <v>0</v>
      </c>
      <c r="AY396" s="73" t="inlineStr">
        <is>
          <t>D</t>
        </is>
      </c>
      <c r="AZ396" s="73" t="n">
        <v>0</v>
      </c>
      <c r="BA396" s="73" t="inlineStr">
        <is>
          <t>D</t>
        </is>
      </c>
      <c r="BB396" s="73" t="n">
        <v>0</v>
      </c>
      <c r="BC396" s="73" t="inlineStr">
        <is>
          <t>D</t>
        </is>
      </c>
      <c r="BD396" s="73" t="n">
        <v>0</v>
      </c>
      <c r="BE396" s="73" t="inlineStr"/>
      <c r="BF396" s="73" t="n">
        <v>0</v>
      </c>
      <c r="BG396" s="73" t="inlineStr">
        <is>
          <t>D</t>
        </is>
      </c>
      <c r="BH396" s="73" t="n">
        <v>0</v>
      </c>
      <c r="BI396" s="73" t="inlineStr">
        <is>
          <t>D</t>
        </is>
      </c>
      <c r="BJ396" s="73" t="n">
        <v>0</v>
      </c>
      <c r="BK396" s="73" t="inlineStr">
        <is>
          <t>D</t>
        </is>
      </c>
      <c r="BL396" s="73" t="n">
        <v>0</v>
      </c>
      <c r="BM396" s="73" t="inlineStr">
        <is>
          <t>D</t>
        </is>
      </c>
      <c r="BN396" s="73" t="n">
        <v>0</v>
      </c>
      <c r="BO396" s="73" t="n"/>
      <c r="BP396" s="73" t="n"/>
      <c r="BQ396" s="165">
        <f>COUNTIF($G396:$BP396,"a")+COUNTIF($G396:$BP396,"r0,a5")/2+COUNTIF($G396:$BP396,"p5,a5")/2</f>
        <v/>
      </c>
      <c r="BR396" s="165">
        <f>COUNTIF($G396:$BP396,"d")+COUNTIF($G396:$BP396,"r0,d5")/2+COUNTIF($G396:$BP396,"p5,d5")/2</f>
        <v/>
      </c>
      <c r="BS396" s="165">
        <f>COUNTIF($G396:$BP396,"b")+COUNTIF($G396:$BP396,"r0,b5")/2+COUNTIF($G396:$BP396,"p5,b5")/2</f>
        <v/>
      </c>
      <c r="BT396" s="165">
        <f>COUNTIF($G396:$BP396,"c")+COUNTIF($G396:$BP396,"r0,c5")/2+COUNTIF($G396:$BP396,"p5,c5")/2</f>
        <v/>
      </c>
      <c r="BU396" s="165">
        <f>COUNTIF($G396:$BP396,"KH")+COUNTIF($G396:$BP396,"TL")+COUNTIF($G396:$BP396,"L")</f>
        <v/>
      </c>
      <c r="BV396" s="165" t="n"/>
      <c r="BW396" s="165">
        <f>COUNTIF($G396:$BP396,"hh")</f>
        <v/>
      </c>
      <c r="BX396" s="165">
        <f>COUNTIF($G396:$BP396,"nt7")</f>
        <v/>
      </c>
      <c r="BY396" s="165">
        <f>COUNTIF($G396:$BP396,"P")+COUNTIF($G396:$BP396,"p5,a5")/2+COUNTIF($G396:$BP396,"p5,b5")/2+COUNTIF($G396:$BP396,"p5,c5")/2+COUNTIF($G396:$BP396,"p5,d5")/2</f>
        <v/>
      </c>
      <c r="BZ396" s="166">
        <f>SUBTOTAL(9,BQ396:BY396)</f>
        <v/>
      </c>
      <c r="CA396" s="167">
        <f>SUM(J396,L396,N396,P396,R396,T396,X396,Z396,AB396,AD396,AF396,AH396,AL396,AN396,AP396,AR396,AT396,AV396,AZ396,BB396,BD396,BF396,BH396,BP396)</f>
        <v/>
      </c>
      <c r="CB396" s="168">
        <f>SUM(H396,V396,AJ396,AX396,BL396)</f>
        <v/>
      </c>
      <c r="CC396" s="24">
        <f>SUM(BJ396,BN396)</f>
        <v/>
      </c>
      <c r="CD396" s="169">
        <f>IF(BZ396&gt;25,4,IF(BZ396&gt;18,3,IF(BZ396&gt;12,2,IF(BZ396&gt;4,1,0))))-BX396-2+1</f>
        <v/>
      </c>
      <c r="CE396" s="30" t="n"/>
      <c r="CF396" s="169">
        <f>CD396*CI396</f>
        <v/>
      </c>
      <c r="CG396" s="170">
        <f>F396-BY396+1</f>
        <v/>
      </c>
      <c r="CH396" s="169">
        <f>CE396*16</f>
        <v/>
      </c>
      <c r="CI396" s="171">
        <f>VLOOKUP(A396,[1]DATA!$A$6:$AI$331,34,0)</f>
        <v/>
      </c>
      <c r="CJ396" s="172">
        <f>VLOOKUP(A396,[2]CHAMCONG!A$7:CI$333,79,0)</f>
        <v/>
      </c>
      <c r="CK396" s="173">
        <f>CJ396-CA396</f>
        <v/>
      </c>
    </row>
    <row r="397">
      <c r="A397" s="83" t="inlineStr">
        <is>
          <t>A2213</t>
        </is>
      </c>
      <c r="B397" s="70" t="inlineStr">
        <is>
          <t>Nguyễn Hữu Mạnh</t>
        </is>
      </c>
      <c r="C397" s="77" t="inlineStr">
        <is>
          <t>Bảo trì X1</t>
        </is>
      </c>
      <c r="D397" s="84" t="inlineStr">
        <is>
          <t>Trực tiếp</t>
        </is>
      </c>
      <c r="E397" s="69" t="inlineStr">
        <is>
          <t>2022-03-01</t>
        </is>
      </c>
      <c r="F397" s="69" t="inlineStr"/>
      <c r="G397" s="73" t="inlineStr">
        <is>
          <t>A</t>
        </is>
      </c>
      <c r="H397" s="73" t="n">
        <v>4</v>
      </c>
      <c r="I397" s="75" t="inlineStr">
        <is>
          <t>A</t>
        </is>
      </c>
      <c r="J397" s="75" t="n">
        <v>4</v>
      </c>
      <c r="K397" s="73" t="inlineStr">
        <is>
          <t>A</t>
        </is>
      </c>
      <c r="L397" s="73" t="n">
        <v>4</v>
      </c>
      <c r="M397" s="73" t="inlineStr">
        <is>
          <t>A</t>
        </is>
      </c>
      <c r="N397" s="73" t="n">
        <v>0</v>
      </c>
      <c r="O397" s="75" t="inlineStr"/>
      <c r="P397" s="75" t="n">
        <v>0</v>
      </c>
      <c r="Q397" s="73" t="inlineStr">
        <is>
          <t>P</t>
        </is>
      </c>
      <c r="R397" s="73" t="n">
        <v>0</v>
      </c>
      <c r="S397" s="73" t="inlineStr">
        <is>
          <t>A</t>
        </is>
      </c>
      <c r="T397" s="73" t="n">
        <v>4</v>
      </c>
      <c r="U397" s="73" t="inlineStr">
        <is>
          <t>A</t>
        </is>
      </c>
      <c r="V397" s="73" t="n">
        <v>4</v>
      </c>
      <c r="W397" s="73" t="inlineStr">
        <is>
          <t>A</t>
        </is>
      </c>
      <c r="X397" s="73" t="n">
        <v>4</v>
      </c>
      <c r="Y397" s="73" t="inlineStr">
        <is>
          <t>A</t>
        </is>
      </c>
      <c r="Z397" s="73" t="n">
        <v>4</v>
      </c>
      <c r="AA397" s="73" t="inlineStr">
        <is>
          <t>A</t>
        </is>
      </c>
      <c r="AB397" s="73" t="n">
        <v>4</v>
      </c>
      <c r="AC397" s="73" t="inlineStr"/>
      <c r="AD397" s="73" t="n">
        <v>12</v>
      </c>
      <c r="AE397" s="73" t="inlineStr">
        <is>
          <t>A</t>
        </is>
      </c>
      <c r="AF397" s="73" t="n">
        <v>4</v>
      </c>
      <c r="AG397" s="73" t="inlineStr">
        <is>
          <t>A</t>
        </is>
      </c>
      <c r="AH397" s="73" t="n">
        <v>4</v>
      </c>
      <c r="AI397" s="73" t="inlineStr">
        <is>
          <t>A</t>
        </is>
      </c>
      <c r="AJ397" s="73" t="n">
        <v>4</v>
      </c>
      <c r="AK397" s="73" t="inlineStr">
        <is>
          <t>A</t>
        </is>
      </c>
      <c r="AL397" s="73" t="n">
        <v>4</v>
      </c>
      <c r="AM397" s="73" t="inlineStr">
        <is>
          <t>A</t>
        </is>
      </c>
      <c r="AN397" s="73" t="n">
        <v>4</v>
      </c>
      <c r="AO397" s="73" t="inlineStr">
        <is>
          <t>A</t>
        </is>
      </c>
      <c r="AP397" s="73" t="n">
        <v>1</v>
      </c>
      <c r="AQ397" s="73" t="inlineStr"/>
      <c r="AR397" s="73" t="n">
        <v>0</v>
      </c>
      <c r="AS397" s="73" t="inlineStr">
        <is>
          <t>P</t>
        </is>
      </c>
      <c r="AT397" s="73" t="n">
        <v>0</v>
      </c>
      <c r="AU397" s="73" t="inlineStr">
        <is>
          <t>C</t>
        </is>
      </c>
      <c r="AV397" s="73" t="n">
        <v>4</v>
      </c>
      <c r="AW397" s="73" t="inlineStr">
        <is>
          <t>C</t>
        </is>
      </c>
      <c r="AX397" s="73" t="n">
        <v>4</v>
      </c>
      <c r="AY397" s="73" t="inlineStr">
        <is>
          <t>C</t>
        </is>
      </c>
      <c r="AZ397" s="73" t="n">
        <v>4</v>
      </c>
      <c r="BA397" s="73" t="inlineStr">
        <is>
          <t>C</t>
        </is>
      </c>
      <c r="BB397" s="73" t="n">
        <v>4</v>
      </c>
      <c r="BC397" s="73" t="inlineStr">
        <is>
          <t>C</t>
        </is>
      </c>
      <c r="BD397" s="73" t="n">
        <v>4</v>
      </c>
      <c r="BE397" s="73" t="inlineStr"/>
      <c r="BF397" s="73" t="n">
        <v>8</v>
      </c>
      <c r="BG397" s="73" t="inlineStr">
        <is>
          <t>A</t>
        </is>
      </c>
      <c r="BH397" s="73" t="n">
        <v>4</v>
      </c>
      <c r="BI397" s="73" t="inlineStr">
        <is>
          <t>A</t>
        </is>
      </c>
      <c r="BJ397" s="73" t="n">
        <v>4</v>
      </c>
      <c r="BK397" s="73" t="inlineStr">
        <is>
          <t>A</t>
        </is>
      </c>
      <c r="BL397" s="73" t="n">
        <v>2</v>
      </c>
      <c r="BM397" s="73" t="inlineStr">
        <is>
          <t>A</t>
        </is>
      </c>
      <c r="BN397" s="73" t="n">
        <v>4</v>
      </c>
      <c r="BO397" s="73" t="n"/>
      <c r="BP397" s="73" t="n"/>
      <c r="BQ397" s="165">
        <f>COUNTIF($G397:$BP397,"a")+COUNTIF($G397:$BP397,"r0,a5")/2+COUNTIF($G397:$BP397,"p5,a5")/2</f>
        <v/>
      </c>
      <c r="BR397" s="165">
        <f>COUNTIF($G397:$BP397,"d")+COUNTIF($G397:$BP397,"r0,d5")/2+COUNTIF($G397:$BP397,"p5,d5")/2</f>
        <v/>
      </c>
      <c r="BS397" s="165">
        <f>COUNTIF($G397:$BP397,"b")+COUNTIF($G397:$BP397,"r0,b5")/2+COUNTIF($G397:$BP397,"p5,b5")/2</f>
        <v/>
      </c>
      <c r="BT397" s="165">
        <f>COUNTIF($G397:$BP397,"c")+COUNTIF($G397:$BP397,"r0,c5")/2+COUNTIF($G397:$BP397,"p5,c5")/2</f>
        <v/>
      </c>
      <c r="BU397" s="165">
        <f>COUNTIF($G397:$BP397,"KH")+COUNTIF($G397:$BP397,"TL")+COUNTIF($G397:$BP397,"L")</f>
        <v/>
      </c>
      <c r="BV397" s="165" t="n"/>
      <c r="BW397" s="165">
        <f>COUNTIF($G397:$BP397,"hh")</f>
        <v/>
      </c>
      <c r="BX397" s="165">
        <f>COUNTIF($G397:$BP397,"nt7")</f>
        <v/>
      </c>
      <c r="BY397" s="165">
        <f>COUNTIF($G397:$BP397,"P")+COUNTIF($G397:$BP397,"p5,a5")/2+COUNTIF($G397:$BP397,"p5,b5")/2+COUNTIF($G397:$BP397,"p5,c5")/2+COUNTIF($G397:$BP397,"p5,d5")/2</f>
        <v/>
      </c>
      <c r="BZ397" s="166">
        <f>SUBTOTAL(9,BQ397:BY397)</f>
        <v/>
      </c>
      <c r="CA397" s="167">
        <f>SUM(J397,L397,N397,P397,R397,T397,X397,Z397,AB397,AD397,AF397,AH397,AL397,AN397,AP397,AR397,AT397,AV397,AZ397,BB397,BD397,BF397,BH397,BP397)</f>
        <v/>
      </c>
      <c r="CB397" s="168">
        <f>SUM(H397,V397,AJ397,AX397,BL397)</f>
        <v/>
      </c>
      <c r="CC397" s="24">
        <f>SUM(BJ397,BN397)</f>
        <v/>
      </c>
      <c r="CD397" s="169">
        <f>IF(BZ397&gt;25,4,IF(BZ397&gt;18,3,IF(BZ397&gt;12,2,IF(BZ397&gt;4,1,0))))-BX397-2+1</f>
        <v/>
      </c>
      <c r="CE397" s="30" t="n"/>
      <c r="CF397" s="169">
        <f>CD397*CI397</f>
        <v/>
      </c>
      <c r="CG397" s="170">
        <f>F397-BY397+1</f>
        <v/>
      </c>
      <c r="CH397" s="169">
        <f>CE397*16</f>
        <v/>
      </c>
      <c r="CI397" s="171">
        <f>VLOOKUP(A397,[1]DATA!$A$6:$AI$331,34,0)</f>
        <v/>
      </c>
      <c r="CJ397" s="172">
        <f>VLOOKUP(A397,[2]CHAMCONG!A$7:CI$333,79,0)</f>
        <v/>
      </c>
      <c r="CK397" s="173">
        <f>CJ397-CA397</f>
        <v/>
      </c>
    </row>
    <row r="398">
      <c r="A398" s="83" t="inlineStr">
        <is>
          <t>A2214</t>
        </is>
      </c>
      <c r="B398" s="70" t="inlineStr">
        <is>
          <t>Nguyễn Hữu Kiên</t>
        </is>
      </c>
      <c r="C398" s="77" t="inlineStr">
        <is>
          <t>Bảo trì X2</t>
        </is>
      </c>
      <c r="D398" s="84" t="inlineStr">
        <is>
          <t>Trực tiếp</t>
        </is>
      </c>
      <c r="E398" s="69" t="inlineStr">
        <is>
          <t>2022-03-01</t>
        </is>
      </c>
      <c r="F398" s="69" t="inlineStr"/>
      <c r="G398" s="73" t="inlineStr">
        <is>
          <t>A</t>
        </is>
      </c>
      <c r="H398" s="73" t="n">
        <v>4</v>
      </c>
      <c r="I398" s="75" t="inlineStr">
        <is>
          <t>A</t>
        </is>
      </c>
      <c r="J398" s="75" t="n">
        <v>4</v>
      </c>
      <c r="K398" s="73" t="inlineStr">
        <is>
          <t>A</t>
        </is>
      </c>
      <c r="L398" s="73" t="n">
        <v>4</v>
      </c>
      <c r="M398" s="73" t="inlineStr">
        <is>
          <t>A</t>
        </is>
      </c>
      <c r="N398" s="73" t="n">
        <v>4</v>
      </c>
      <c r="O398" s="75" t="inlineStr"/>
      <c r="P398" s="75" t="n">
        <v>12</v>
      </c>
      <c r="Q398" s="73" t="inlineStr">
        <is>
          <t>C</t>
        </is>
      </c>
      <c r="R398" s="73" t="n">
        <v>4</v>
      </c>
      <c r="S398" s="73" t="inlineStr">
        <is>
          <t>C</t>
        </is>
      </c>
      <c r="T398" s="73" t="n">
        <v>4</v>
      </c>
      <c r="U398" s="73" t="inlineStr">
        <is>
          <t>C</t>
        </is>
      </c>
      <c r="V398" s="73" t="n">
        <v>4</v>
      </c>
      <c r="W398" s="73" t="inlineStr">
        <is>
          <t>C</t>
        </is>
      </c>
      <c r="X398" s="73" t="n">
        <v>4</v>
      </c>
      <c r="Y398" s="73" t="inlineStr">
        <is>
          <t>C</t>
        </is>
      </c>
      <c r="Z398" s="73" t="n">
        <v>4</v>
      </c>
      <c r="AA398" s="73" t="inlineStr">
        <is>
          <t>C</t>
        </is>
      </c>
      <c r="AB398" s="73" t="n">
        <v>4</v>
      </c>
      <c r="AC398" s="73" t="inlineStr"/>
      <c r="AD398" s="73" t="n">
        <v>12</v>
      </c>
      <c r="AE398" s="73" t="inlineStr">
        <is>
          <t>C</t>
        </is>
      </c>
      <c r="AF398" s="73" t="n">
        <v>4</v>
      </c>
      <c r="AG398" s="73" t="inlineStr">
        <is>
          <t>C</t>
        </is>
      </c>
      <c r="AH398" s="73" t="n">
        <v>4</v>
      </c>
      <c r="AI398" s="73" t="inlineStr">
        <is>
          <t>C</t>
        </is>
      </c>
      <c r="AJ398" s="73" t="n">
        <v>4</v>
      </c>
      <c r="AK398" s="73" t="inlineStr">
        <is>
          <t>C</t>
        </is>
      </c>
      <c r="AL398" s="73" t="n">
        <v>4</v>
      </c>
      <c r="AM398" s="73" t="inlineStr">
        <is>
          <t>C</t>
        </is>
      </c>
      <c r="AN398" s="73" t="n">
        <v>4</v>
      </c>
      <c r="AO398" s="73" t="inlineStr">
        <is>
          <t>P</t>
        </is>
      </c>
      <c r="AP398" s="73" t="n">
        <v>0</v>
      </c>
      <c r="AQ398" s="73" t="inlineStr"/>
      <c r="AR398" s="73" t="n">
        <v>0</v>
      </c>
      <c r="AS398" s="73" t="inlineStr">
        <is>
          <t>P</t>
        </is>
      </c>
      <c r="AT398" s="73" t="n">
        <v>0</v>
      </c>
      <c r="AU398" s="73" t="inlineStr">
        <is>
          <t>P</t>
        </is>
      </c>
      <c r="AV398" s="73" t="n">
        <v>0</v>
      </c>
      <c r="AW398" s="73" t="inlineStr">
        <is>
          <t>A</t>
        </is>
      </c>
      <c r="AX398" s="73" t="n">
        <v>4</v>
      </c>
      <c r="AY398" s="73" t="inlineStr">
        <is>
          <t>A</t>
        </is>
      </c>
      <c r="AZ398" s="73" t="n">
        <v>4</v>
      </c>
      <c r="BA398" s="73" t="inlineStr">
        <is>
          <t>A</t>
        </is>
      </c>
      <c r="BB398" s="73" t="n">
        <v>4</v>
      </c>
      <c r="BC398" s="73" t="inlineStr">
        <is>
          <t>A</t>
        </is>
      </c>
      <c r="BD398" s="73" t="n">
        <v>4</v>
      </c>
      <c r="BE398" s="73" t="inlineStr"/>
      <c r="BF398" s="73" t="n">
        <v>12</v>
      </c>
      <c r="BG398" s="73" t="inlineStr">
        <is>
          <t>A</t>
        </is>
      </c>
      <c r="BH398" s="73" t="n">
        <v>4</v>
      </c>
      <c r="BI398" s="73" t="inlineStr">
        <is>
          <t>A</t>
        </is>
      </c>
      <c r="BJ398" s="73" t="n">
        <v>4</v>
      </c>
      <c r="BK398" s="73" t="inlineStr">
        <is>
          <t>A</t>
        </is>
      </c>
      <c r="BL398" s="73" t="n">
        <v>3</v>
      </c>
      <c r="BM398" s="73" t="inlineStr">
        <is>
          <t>A</t>
        </is>
      </c>
      <c r="BN398" s="73" t="n">
        <v>4</v>
      </c>
      <c r="BO398" s="73" t="n"/>
      <c r="BP398" s="73" t="n"/>
      <c r="BQ398" s="165">
        <f>COUNTIF($G398:$BP398,"a")+COUNTIF($G398:$BP398,"r0,a5")/2+COUNTIF($G398:$BP398,"p5,a5")/2</f>
        <v/>
      </c>
      <c r="BR398" s="165">
        <f>COUNTIF($G398:$BP398,"d")+COUNTIF($G398:$BP398,"r0,d5")/2+COUNTIF($G398:$BP398,"p5,d5")/2</f>
        <v/>
      </c>
      <c r="BS398" s="165">
        <f>COUNTIF($G398:$BP398,"b")+COUNTIF($G398:$BP398,"r0,b5")/2+COUNTIF($G398:$BP398,"p5,b5")/2</f>
        <v/>
      </c>
      <c r="BT398" s="165">
        <f>COUNTIF($G398:$BP398,"c")+COUNTIF($G398:$BP398,"r0,c5")/2+COUNTIF($G398:$BP398,"p5,c5")/2</f>
        <v/>
      </c>
      <c r="BU398" s="165">
        <f>COUNTIF($G398:$BP398,"KH")+COUNTIF($G398:$BP398,"TL")+COUNTIF($G398:$BP398,"L")</f>
        <v/>
      </c>
      <c r="BV398" s="165" t="n"/>
      <c r="BW398" s="165">
        <f>COUNTIF($G398:$BP398,"hh")</f>
        <v/>
      </c>
      <c r="BX398" s="165">
        <f>COUNTIF($G398:$BP398,"nt7")</f>
        <v/>
      </c>
      <c r="BY398" s="165">
        <f>COUNTIF($G398:$BP398,"P")+COUNTIF($G398:$BP398,"p5,a5")/2+COUNTIF($G398:$BP398,"p5,b5")/2+COUNTIF($G398:$BP398,"p5,c5")/2+COUNTIF($G398:$BP398,"p5,d5")/2</f>
        <v/>
      </c>
      <c r="BZ398" s="166">
        <f>SUBTOTAL(9,BQ398:BY398)</f>
        <v/>
      </c>
      <c r="CA398" s="167">
        <f>SUM(J398,L398,N398,P398,R398,T398,X398,Z398,AB398,AD398,AF398,AH398,AL398,AN398,AP398,AR398,AT398,AV398,AZ398,BB398,BD398,BF398,BH398,BP398)</f>
        <v/>
      </c>
      <c r="CB398" s="168">
        <f>SUM(H398,V398,AJ398,AX398,BL398)</f>
        <v/>
      </c>
      <c r="CC398" s="24">
        <f>SUM(BJ398,BN398)</f>
        <v/>
      </c>
      <c r="CD398" s="169">
        <f>IF(BZ398&gt;25,4,IF(BZ398&gt;18,3,IF(BZ398&gt;12,2,IF(BZ398&gt;4,1,0))))-BX398-2+1</f>
        <v/>
      </c>
      <c r="CE398" s="30" t="n"/>
      <c r="CF398" s="169">
        <f>CD398*CI398</f>
        <v/>
      </c>
      <c r="CG398" s="170">
        <f>F398-BY398+1</f>
        <v/>
      </c>
      <c r="CH398" s="169">
        <f>CE398*16</f>
        <v/>
      </c>
      <c r="CI398" s="171">
        <f>VLOOKUP(A398,[1]DATA!$A$6:$AI$331,34,0)</f>
        <v/>
      </c>
      <c r="CJ398" s="172">
        <f>VLOOKUP(A398,[2]CHAMCONG!A$7:CI$333,79,0)</f>
        <v/>
      </c>
      <c r="CK398" s="173">
        <f>CJ398-CA398</f>
        <v/>
      </c>
    </row>
    <row r="399">
      <c r="A399" s="83" t="inlineStr">
        <is>
          <t>A2215</t>
        </is>
      </c>
      <c r="B399" s="70" t="inlineStr">
        <is>
          <t>Ôn Phú Quí</t>
        </is>
      </c>
      <c r="C399" s="77" t="inlineStr">
        <is>
          <t>Khuôn Lập trình-gia công</t>
        </is>
      </c>
      <c r="D399" s="84" t="inlineStr">
        <is>
          <t>Trực tiếp</t>
        </is>
      </c>
      <c r="E399" s="69" t="inlineStr">
        <is>
          <t>2022-03-01</t>
        </is>
      </c>
      <c r="F399" s="69" t="inlineStr"/>
      <c r="G399" s="73" t="inlineStr">
        <is>
          <t>C</t>
        </is>
      </c>
      <c r="H399" s="73" t="n">
        <v>4</v>
      </c>
      <c r="I399" s="75" t="inlineStr">
        <is>
          <t>C</t>
        </is>
      </c>
      <c r="J399" s="75" t="n">
        <v>4</v>
      </c>
      <c r="K399" s="73" t="inlineStr">
        <is>
          <t>C</t>
        </is>
      </c>
      <c r="L399" s="73" t="n">
        <v>4</v>
      </c>
      <c r="M399" s="73" t="inlineStr">
        <is>
          <t>C</t>
        </is>
      </c>
      <c r="N399" s="73" t="n">
        <v>4</v>
      </c>
      <c r="O399" s="75" t="inlineStr"/>
      <c r="P399" s="75" t="n">
        <v>0</v>
      </c>
      <c r="Q399" s="73" t="inlineStr">
        <is>
          <t>A</t>
        </is>
      </c>
      <c r="R399" s="73" t="n">
        <v>4</v>
      </c>
      <c r="S399" s="73" t="inlineStr">
        <is>
          <t>A</t>
        </is>
      </c>
      <c r="T399" s="73" t="n">
        <v>4</v>
      </c>
      <c r="U399" s="73" t="inlineStr">
        <is>
          <t>A</t>
        </is>
      </c>
      <c r="V399" s="73" t="n">
        <v>4</v>
      </c>
      <c r="W399" s="73" t="inlineStr">
        <is>
          <t>A</t>
        </is>
      </c>
      <c r="X399" s="73" t="n">
        <v>4</v>
      </c>
      <c r="Y399" s="73" t="inlineStr">
        <is>
          <t>A</t>
        </is>
      </c>
      <c r="Z399" s="73" t="n">
        <v>4</v>
      </c>
      <c r="AA399" s="73" t="inlineStr">
        <is>
          <t>A</t>
        </is>
      </c>
      <c r="AB399" s="73" t="n">
        <v>4</v>
      </c>
      <c r="AC399" s="73" t="inlineStr"/>
      <c r="AD399" s="73" t="n">
        <v>11</v>
      </c>
      <c r="AE399" s="73" t="inlineStr">
        <is>
          <t>A</t>
        </is>
      </c>
      <c r="AF399" s="73" t="n">
        <v>4</v>
      </c>
      <c r="AG399" s="73" t="inlineStr">
        <is>
          <t>A</t>
        </is>
      </c>
      <c r="AH399" s="73" t="n">
        <v>3</v>
      </c>
      <c r="AI399" s="73" t="inlineStr">
        <is>
          <t>A</t>
        </is>
      </c>
      <c r="AJ399" s="73" t="n">
        <v>4</v>
      </c>
      <c r="AK399" s="73" t="inlineStr">
        <is>
          <t>A</t>
        </is>
      </c>
      <c r="AL399" s="73" t="n">
        <v>4</v>
      </c>
      <c r="AM399" s="73" t="inlineStr">
        <is>
          <t>A</t>
        </is>
      </c>
      <c r="AN399" s="73" t="n">
        <v>4</v>
      </c>
      <c r="AO399" s="73" t="inlineStr">
        <is>
          <t>A</t>
        </is>
      </c>
      <c r="AP399" s="73" t="n">
        <v>4</v>
      </c>
      <c r="AQ399" s="73" t="inlineStr"/>
      <c r="AR399" s="73" t="n">
        <v>0</v>
      </c>
      <c r="AS399" s="73" t="inlineStr">
        <is>
          <t>P</t>
        </is>
      </c>
      <c r="AT399" s="73" t="n">
        <v>0</v>
      </c>
      <c r="AU399" s="73" t="inlineStr">
        <is>
          <t>C</t>
        </is>
      </c>
      <c r="AV399" s="73" t="n">
        <v>4</v>
      </c>
      <c r="AW399" s="73" t="inlineStr">
        <is>
          <t>C</t>
        </is>
      </c>
      <c r="AX399" s="73" t="n">
        <v>4</v>
      </c>
      <c r="AY399" s="73" t="inlineStr">
        <is>
          <t>C</t>
        </is>
      </c>
      <c r="AZ399" s="73" t="n">
        <v>4</v>
      </c>
      <c r="BA399" s="73" t="inlineStr">
        <is>
          <t>C</t>
        </is>
      </c>
      <c r="BB399" s="73" t="n">
        <v>4</v>
      </c>
      <c r="BC399" s="73" t="inlineStr">
        <is>
          <t>C</t>
        </is>
      </c>
      <c r="BD399" s="73" t="n">
        <v>4</v>
      </c>
      <c r="BE399" s="73" t="inlineStr"/>
      <c r="BF399" s="73" t="n">
        <v>0</v>
      </c>
      <c r="BG399" s="73" t="inlineStr">
        <is>
          <t>C</t>
        </is>
      </c>
      <c r="BH399" s="73" t="n">
        <v>4</v>
      </c>
      <c r="BI399" s="73" t="inlineStr">
        <is>
          <t>C</t>
        </is>
      </c>
      <c r="BJ399" s="73" t="n">
        <v>4</v>
      </c>
      <c r="BK399" s="73" t="inlineStr">
        <is>
          <t>C</t>
        </is>
      </c>
      <c r="BL399" s="73" t="n">
        <v>4</v>
      </c>
      <c r="BM399" s="73" t="inlineStr">
        <is>
          <t>C</t>
        </is>
      </c>
      <c r="BN399" s="73" t="n">
        <v>4</v>
      </c>
      <c r="BO399" s="73" t="n"/>
      <c r="BP399" s="73" t="n"/>
      <c r="BQ399" s="165">
        <f>COUNTIF($G399:$BP399,"a")+COUNTIF($G399:$BP399,"r0,a5")/2+COUNTIF($G399:$BP399,"p5,a5")/2</f>
        <v/>
      </c>
      <c r="BR399" s="165">
        <f>COUNTIF($G399:$BP399,"d")+COUNTIF($G399:$BP399,"r0,d5")/2+COUNTIF($G399:$BP399,"p5,d5")/2</f>
        <v/>
      </c>
      <c r="BS399" s="165">
        <f>COUNTIF($G399:$BP399,"b")+COUNTIF($G399:$BP399,"r0,b5")/2+COUNTIF($G399:$BP399,"p5,b5")/2</f>
        <v/>
      </c>
      <c r="BT399" s="165">
        <f>COUNTIF($G399:$BP399,"c")+COUNTIF($G399:$BP399,"r0,c5")/2+COUNTIF($G399:$BP399,"p5,c5")/2</f>
        <v/>
      </c>
      <c r="BU399" s="165">
        <f>COUNTIF($G399:$BP399,"KH")+COUNTIF($G399:$BP399,"TL")+COUNTIF($G399:$BP399,"L")</f>
        <v/>
      </c>
      <c r="BV399" s="165" t="n"/>
      <c r="BW399" s="165">
        <f>COUNTIF($G399:$BP399,"hh")</f>
        <v/>
      </c>
      <c r="BX399" s="165">
        <f>COUNTIF($G399:$BP399,"nt7")</f>
        <v/>
      </c>
      <c r="BY399" s="165">
        <f>COUNTIF($G399:$BP399,"P")+COUNTIF($G399:$BP399,"p5,a5")/2+COUNTIF($G399:$BP399,"p5,b5")/2+COUNTIF($G399:$BP399,"p5,c5")/2+COUNTIF($G399:$BP399,"p5,d5")/2</f>
        <v/>
      </c>
      <c r="BZ399" s="166">
        <f>SUBTOTAL(9,BQ399:BY399)</f>
        <v/>
      </c>
      <c r="CA399" s="167">
        <f>SUM(J399,L399,N399,P399,R399,T399,X399,Z399,AB399,AD399,AF399,AH399,AL399,AN399,AP399,AR399,AT399,AV399,AZ399,BB399,BD399,BF399,BH399,BP399)</f>
        <v/>
      </c>
      <c r="CB399" s="168">
        <f>SUM(H399,V399,AJ399,AX399,BL399)</f>
        <v/>
      </c>
      <c r="CC399" s="24">
        <f>SUM(BJ399,BN399)</f>
        <v/>
      </c>
      <c r="CD399" s="169">
        <f>IF(BZ399&gt;25,4,IF(BZ399&gt;18,3,IF(BZ399&gt;12,2,IF(BZ399&gt;4,1,0))))-BX399-2+1</f>
        <v/>
      </c>
      <c r="CE399" s="30" t="n"/>
      <c r="CF399" s="169">
        <f>CD399*CI399</f>
        <v/>
      </c>
      <c r="CG399" s="170">
        <f>F399-BY399+1</f>
        <v/>
      </c>
      <c r="CH399" s="169">
        <f>CE399*16</f>
        <v/>
      </c>
      <c r="CI399" s="171">
        <f>VLOOKUP(A399,[1]DATA!$A$6:$AI$331,34,0)</f>
        <v/>
      </c>
      <c r="CJ399" s="172">
        <f>VLOOKUP(A399,[2]CHAMCONG!A$7:CI$333,79,0)</f>
        <v/>
      </c>
      <c r="CK399" s="173">
        <f>CJ399-CA399</f>
        <v/>
      </c>
    </row>
    <row r="400">
      <c r="A400" s="83" t="inlineStr">
        <is>
          <t>A2217</t>
        </is>
      </c>
      <c r="B400" s="70" t="inlineStr">
        <is>
          <t>Nguyễn Thị Thanh Tuyền</t>
        </is>
      </c>
      <c r="C400" s="77" t="inlineStr">
        <is>
          <t>Kế hoạch</t>
        </is>
      </c>
      <c r="D400" s="84" t="inlineStr">
        <is>
          <t>Gián tiếp</t>
        </is>
      </c>
      <c r="E400" s="69" t="inlineStr">
        <is>
          <t>2022-03-01</t>
        </is>
      </c>
      <c r="F400" s="69" t="inlineStr"/>
      <c r="G400" s="73" t="inlineStr">
        <is>
          <t>D</t>
        </is>
      </c>
      <c r="H400" s="73" t="n">
        <v>0</v>
      </c>
      <c r="I400" s="75" t="inlineStr">
        <is>
          <t>D</t>
        </is>
      </c>
      <c r="J400" s="75" t="n">
        <v>0</v>
      </c>
      <c r="K400" s="73" t="inlineStr">
        <is>
          <t>D</t>
        </is>
      </c>
      <c r="L400" s="73" t="n">
        <v>0</v>
      </c>
      <c r="M400" s="73" t="inlineStr">
        <is>
          <t>P</t>
        </is>
      </c>
      <c r="N400" s="73" t="n">
        <v>0</v>
      </c>
      <c r="O400" s="75" t="inlineStr"/>
      <c r="P400" s="75" t="n">
        <v>0</v>
      </c>
      <c r="Q400" s="73" t="inlineStr">
        <is>
          <t>D</t>
        </is>
      </c>
      <c r="R400" s="73" t="n">
        <v>0</v>
      </c>
      <c r="S400" s="73" t="inlineStr">
        <is>
          <t>D</t>
        </is>
      </c>
      <c r="T400" s="73" t="n">
        <v>0</v>
      </c>
      <c r="U400" s="73" t="inlineStr">
        <is>
          <t>D</t>
        </is>
      </c>
      <c r="V400" s="73" t="n">
        <v>0</v>
      </c>
      <c r="W400" s="73" t="inlineStr">
        <is>
          <t>D</t>
        </is>
      </c>
      <c r="X400" s="73" t="n">
        <v>0</v>
      </c>
      <c r="Y400" s="73" t="inlineStr">
        <is>
          <t>D</t>
        </is>
      </c>
      <c r="Z400" s="73" t="n">
        <v>0</v>
      </c>
      <c r="AA400" s="73" t="inlineStr">
        <is>
          <t>D</t>
        </is>
      </c>
      <c r="AB400" s="73" t="n">
        <v>0</v>
      </c>
      <c r="AC400" s="73" t="inlineStr"/>
      <c r="AD400" s="73" t="n">
        <v>0</v>
      </c>
      <c r="AE400" s="73" t="inlineStr">
        <is>
          <t>D</t>
        </is>
      </c>
      <c r="AF400" s="73" t="n">
        <v>0</v>
      </c>
      <c r="AG400" s="73" t="inlineStr">
        <is>
          <t>D</t>
        </is>
      </c>
      <c r="AH400" s="73" t="n">
        <v>0</v>
      </c>
      <c r="AI400" s="73" t="inlineStr">
        <is>
          <t>D</t>
        </is>
      </c>
      <c r="AJ400" s="73" t="n">
        <v>0</v>
      </c>
      <c r="AK400" s="73" t="inlineStr">
        <is>
          <t>D</t>
        </is>
      </c>
      <c r="AL400" s="73" t="n">
        <v>0</v>
      </c>
      <c r="AM400" s="73" t="inlineStr">
        <is>
          <t>D</t>
        </is>
      </c>
      <c r="AN400" s="73" t="n">
        <v>0</v>
      </c>
      <c r="AO400" s="73" t="inlineStr">
        <is>
          <t>P</t>
        </is>
      </c>
      <c r="AP400" s="73" t="n">
        <v>0</v>
      </c>
      <c r="AQ400" s="73" t="inlineStr"/>
      <c r="AR400" s="73" t="n">
        <v>0</v>
      </c>
      <c r="AS400" s="73" t="inlineStr">
        <is>
          <t>P</t>
        </is>
      </c>
      <c r="AT400" s="73" t="n">
        <v>0</v>
      </c>
      <c r="AU400" s="73" t="inlineStr">
        <is>
          <t>D</t>
        </is>
      </c>
      <c r="AV400" s="73" t="n">
        <v>0</v>
      </c>
      <c r="AW400" s="73" t="inlineStr">
        <is>
          <t>D</t>
        </is>
      </c>
      <c r="AX400" s="73" t="n">
        <v>0</v>
      </c>
      <c r="AY400" s="73" t="inlineStr">
        <is>
          <t>D</t>
        </is>
      </c>
      <c r="AZ400" s="73" t="n">
        <v>0</v>
      </c>
      <c r="BA400" s="73" t="inlineStr">
        <is>
          <t>D</t>
        </is>
      </c>
      <c r="BB400" s="73" t="n">
        <v>0</v>
      </c>
      <c r="BC400" s="73" t="inlineStr">
        <is>
          <t>D</t>
        </is>
      </c>
      <c r="BD400" s="73" t="n">
        <v>0</v>
      </c>
      <c r="BE400" s="73" t="inlineStr"/>
      <c r="BF400" s="73" t="n">
        <v>0</v>
      </c>
      <c r="BG400" s="73" t="inlineStr">
        <is>
          <t>D</t>
        </is>
      </c>
      <c r="BH400" s="73" t="n">
        <v>0</v>
      </c>
      <c r="BI400" s="73" t="inlineStr">
        <is>
          <t>D</t>
        </is>
      </c>
      <c r="BJ400" s="73" t="n">
        <v>0</v>
      </c>
      <c r="BK400" s="73" t="inlineStr">
        <is>
          <t>D</t>
        </is>
      </c>
      <c r="BL400" s="73" t="n">
        <v>0</v>
      </c>
      <c r="BM400" s="73" t="inlineStr">
        <is>
          <t>D</t>
        </is>
      </c>
      <c r="BN400" s="73" t="n">
        <v>0</v>
      </c>
      <c r="BO400" s="73" t="n"/>
      <c r="BP400" s="73" t="n"/>
      <c r="BQ400" s="165">
        <f>COUNTIF($G400:$BP400,"a")+COUNTIF($G400:$BP400,"r0,a5")/2+COUNTIF($G400:$BP400,"p5,a5")/2</f>
        <v/>
      </c>
      <c r="BR400" s="165">
        <f>COUNTIF($G400:$BP400,"d")+COUNTIF($G400:$BP400,"r0,d5")/2+COUNTIF($G400:$BP400,"p5,d5")/2</f>
        <v/>
      </c>
      <c r="BS400" s="165">
        <f>COUNTIF($G400:$BP400,"b")+COUNTIF($G400:$BP400,"r0,b5")/2+COUNTIF($G400:$BP400,"p5,b5")/2</f>
        <v/>
      </c>
      <c r="BT400" s="165">
        <f>COUNTIF($G400:$BP400,"c")+COUNTIF($G400:$BP400,"r0,c5")/2+COUNTIF($G400:$BP400,"p5,c5")/2</f>
        <v/>
      </c>
      <c r="BU400" s="165">
        <f>COUNTIF($G400:$BP400,"KH")+COUNTIF($G400:$BP400,"TL")+COUNTIF($G400:$BP400,"L")</f>
        <v/>
      </c>
      <c r="BV400" s="165" t="n"/>
      <c r="BW400" s="165">
        <f>COUNTIF($G400:$BP400,"hh")</f>
        <v/>
      </c>
      <c r="BX400" s="165">
        <f>COUNTIF($G400:$BP400,"nt7")</f>
        <v/>
      </c>
      <c r="BY400" s="165">
        <f>COUNTIF($G400:$BP400,"P")+COUNTIF($G400:$BP400,"p5,a5")/2+COUNTIF($G400:$BP400,"p5,b5")/2+COUNTIF($G400:$BP400,"p5,c5")/2+COUNTIF($G400:$BP400,"p5,d5")/2</f>
        <v/>
      </c>
      <c r="BZ400" s="166">
        <f>SUBTOTAL(9,BQ400:BY400)</f>
        <v/>
      </c>
      <c r="CA400" s="167">
        <f>SUM(J400,L400,N400,P400,R400,T400,X400,Z400,AB400,AD400,AF400,AH400,AL400,AN400,AP400,AR400,AT400,AV400,AZ400,BB400,BD400,BF400,BH400,BP400)</f>
        <v/>
      </c>
      <c r="CB400" s="168">
        <f>SUM(H400,V400,AJ400,AX400,BL400)</f>
        <v/>
      </c>
      <c r="CC400" s="24">
        <f>SUM(BJ400,BN400)</f>
        <v/>
      </c>
      <c r="CD400" s="169">
        <f>IF(BZ400&gt;25,4,IF(BZ400&gt;18,3,IF(BZ400&gt;12,2,IF(BZ400&gt;4,1,0))))-BX400-2+1</f>
        <v/>
      </c>
      <c r="CE400" s="30" t="n"/>
      <c r="CF400" s="169">
        <f>CD400*CI400</f>
        <v/>
      </c>
      <c r="CG400" s="170">
        <f>F400-BY400+1</f>
        <v/>
      </c>
      <c r="CH400" s="169">
        <f>CE400*16</f>
        <v/>
      </c>
      <c r="CI400" s="171">
        <f>VLOOKUP(A400,[1]DATA!$A$6:$AI$331,34,0)</f>
        <v/>
      </c>
      <c r="CJ400" s="172">
        <f>VLOOKUP(A400,[2]CHAMCONG!A$7:CI$333,79,0)</f>
        <v/>
      </c>
      <c r="CK400" s="173">
        <f>CJ400-CA400</f>
        <v/>
      </c>
    </row>
    <row r="401">
      <c r="A401" s="83" t="inlineStr">
        <is>
          <t>A2218</t>
        </is>
      </c>
      <c r="B401" s="70" t="inlineStr">
        <is>
          <t>Ngô Hồng Trúc</t>
        </is>
      </c>
      <c r="C401" s="77" t="inlineStr">
        <is>
          <t>QC In Out</t>
        </is>
      </c>
      <c r="D401" s="84" t="inlineStr">
        <is>
          <t>Trực tiếp</t>
        </is>
      </c>
      <c r="E401" s="69" t="inlineStr">
        <is>
          <t>2022-03-01</t>
        </is>
      </c>
      <c r="F401" s="69" t="inlineStr"/>
      <c r="G401" s="73" t="inlineStr">
        <is>
          <t>A</t>
        </is>
      </c>
      <c r="H401" s="73" t="n">
        <v>4</v>
      </c>
      <c r="I401" s="75" t="inlineStr">
        <is>
          <t>A</t>
        </is>
      </c>
      <c r="J401" s="75" t="n">
        <v>4</v>
      </c>
      <c r="K401" s="73" t="inlineStr">
        <is>
          <t>A</t>
        </is>
      </c>
      <c r="L401" s="73" t="n">
        <v>4</v>
      </c>
      <c r="M401" s="73" t="inlineStr">
        <is>
          <t>P</t>
        </is>
      </c>
      <c r="N401" s="73" t="n">
        <v>0</v>
      </c>
      <c r="O401" s="75" t="inlineStr"/>
      <c r="P401" s="75" t="n">
        <v>0</v>
      </c>
      <c r="Q401" s="73" t="inlineStr">
        <is>
          <t>P</t>
        </is>
      </c>
      <c r="R401" s="73" t="n">
        <v>0</v>
      </c>
      <c r="S401" s="73" t="inlineStr">
        <is>
          <t>P</t>
        </is>
      </c>
      <c r="T401" s="73" t="n">
        <v>0</v>
      </c>
      <c r="U401" s="73" t="inlineStr">
        <is>
          <t>P</t>
        </is>
      </c>
      <c r="V401" s="73" t="n">
        <v>0</v>
      </c>
      <c r="W401" s="73" t="inlineStr">
        <is>
          <t>P</t>
        </is>
      </c>
      <c r="X401" s="73" t="n">
        <v>0</v>
      </c>
      <c r="Y401" s="73" t="inlineStr">
        <is>
          <t>P</t>
        </is>
      </c>
      <c r="Z401" s="73" t="n">
        <v>0</v>
      </c>
      <c r="AA401" s="73" t="inlineStr">
        <is>
          <t>P</t>
        </is>
      </c>
      <c r="AB401" s="73" t="n">
        <v>0</v>
      </c>
      <c r="AC401" s="73" t="inlineStr"/>
      <c r="AD401" s="73" t="n">
        <v>0</v>
      </c>
      <c r="AE401" s="73" t="inlineStr">
        <is>
          <t>P</t>
        </is>
      </c>
      <c r="AF401" s="73" t="n">
        <v>0</v>
      </c>
      <c r="AG401" s="73" t="inlineStr">
        <is>
          <t>P</t>
        </is>
      </c>
      <c r="AH401" s="73" t="n">
        <v>0</v>
      </c>
      <c r="AI401" s="73" t="inlineStr">
        <is>
          <t>P</t>
        </is>
      </c>
      <c r="AJ401" s="73" t="n">
        <v>0</v>
      </c>
      <c r="AK401" s="73" t="inlineStr">
        <is>
          <t>P</t>
        </is>
      </c>
      <c r="AL401" s="73" t="n">
        <v>0</v>
      </c>
      <c r="AM401" s="73" t="inlineStr">
        <is>
          <t>P</t>
        </is>
      </c>
      <c r="AN401" s="73" t="n">
        <v>0</v>
      </c>
      <c r="AO401" s="73" t="inlineStr">
        <is>
          <t>P</t>
        </is>
      </c>
      <c r="AP401" s="73" t="n">
        <v>0</v>
      </c>
      <c r="AQ401" s="73" t="inlineStr"/>
      <c r="AR401" s="73" t="n">
        <v>0</v>
      </c>
      <c r="AS401" s="73" t="inlineStr">
        <is>
          <t>P</t>
        </is>
      </c>
      <c r="AT401" s="73" t="n">
        <v>0</v>
      </c>
      <c r="AU401" s="73" t="inlineStr">
        <is>
          <t>P</t>
        </is>
      </c>
      <c r="AV401" s="73" t="n">
        <v>0</v>
      </c>
      <c r="AW401" s="73" t="inlineStr">
        <is>
          <t>P</t>
        </is>
      </c>
      <c r="AX401" s="73" t="n">
        <v>0</v>
      </c>
      <c r="AY401" s="73" t="inlineStr">
        <is>
          <t>P</t>
        </is>
      </c>
      <c r="AZ401" s="73" t="n">
        <v>0</v>
      </c>
      <c r="BA401" s="73" t="inlineStr">
        <is>
          <t>P</t>
        </is>
      </c>
      <c r="BB401" s="73" t="n">
        <v>0</v>
      </c>
      <c r="BC401" s="73" t="inlineStr">
        <is>
          <t>P</t>
        </is>
      </c>
      <c r="BD401" s="73" t="n">
        <v>0</v>
      </c>
      <c r="BE401" s="73" t="inlineStr"/>
      <c r="BF401" s="73" t="n">
        <v>0</v>
      </c>
      <c r="BG401" s="73" t="inlineStr">
        <is>
          <t>P</t>
        </is>
      </c>
      <c r="BH401" s="73" t="n">
        <v>0</v>
      </c>
      <c r="BI401" s="73" t="inlineStr">
        <is>
          <t>P</t>
        </is>
      </c>
      <c r="BJ401" s="73" t="n">
        <v>0</v>
      </c>
      <c r="BK401" s="73" t="inlineStr">
        <is>
          <t>P</t>
        </is>
      </c>
      <c r="BL401" s="73" t="n">
        <v>0</v>
      </c>
      <c r="BM401" s="73" t="inlineStr">
        <is>
          <t>P</t>
        </is>
      </c>
      <c r="BN401" s="73" t="n">
        <v>0</v>
      </c>
      <c r="BO401" s="73" t="n"/>
      <c r="BP401" s="73" t="n"/>
      <c r="BQ401" s="165">
        <f>COUNTIF($G401:$BP401,"a")+COUNTIF($G401:$BP401,"r0,a5")/2+COUNTIF($G401:$BP401,"p5,a5")/2</f>
        <v/>
      </c>
      <c r="BR401" s="165">
        <f>COUNTIF($G401:$BP401,"d")+COUNTIF($G401:$BP401,"r0,d5")/2+COUNTIF($G401:$BP401,"p5,d5")/2</f>
        <v/>
      </c>
      <c r="BS401" s="165">
        <f>COUNTIF($G401:$BP401,"b")+COUNTIF($G401:$BP401,"r0,b5")/2+COUNTIF($G401:$BP401,"p5,b5")/2</f>
        <v/>
      </c>
      <c r="BT401" s="165">
        <f>COUNTIF($G401:$BP401,"c")+COUNTIF($G401:$BP401,"r0,c5")/2+COUNTIF($G401:$BP401,"p5,c5")/2</f>
        <v/>
      </c>
      <c r="BU401" s="165">
        <f>COUNTIF($G401:$BP401,"KH")+COUNTIF($G401:$BP401,"TL")+COUNTIF($G401:$BP401,"L")</f>
        <v/>
      </c>
      <c r="BV401" s="165" t="n"/>
      <c r="BW401" s="165">
        <f>COUNTIF($G401:$BP401,"hh")</f>
        <v/>
      </c>
      <c r="BX401" s="165">
        <f>COUNTIF($G401:$BP401,"nt7")</f>
        <v/>
      </c>
      <c r="BY401" s="165">
        <f>COUNTIF($G401:$BP401,"P")+COUNTIF($G401:$BP401,"p5,a5")/2+COUNTIF($G401:$BP401,"p5,b5")/2+COUNTIF($G401:$BP401,"p5,c5")/2+COUNTIF($G401:$BP401,"p5,d5")/2</f>
        <v/>
      </c>
      <c r="BZ401" s="166">
        <f>SUBTOTAL(9,BQ401:BY401)</f>
        <v/>
      </c>
      <c r="CA401" s="167">
        <f>SUM(J401,L401,N401,P401,R401,T401,X401,Z401,AB401,AD401,AF401,AH401,AL401,AN401,AP401,AR401,AT401,AV401,AZ401,BB401,BD401,BF401,BH401,BP401)</f>
        <v/>
      </c>
      <c r="CB401" s="168">
        <f>SUM(H401,V401,AJ401,AX401,BL401)</f>
        <v/>
      </c>
      <c r="CC401" s="24">
        <f>SUM(BJ401,BN401)</f>
        <v/>
      </c>
      <c r="CD401" s="169">
        <f>IF(BZ401&gt;25,4,IF(BZ401&gt;18,3,IF(BZ401&gt;12,2,IF(BZ401&gt;4,1,0))))-BX401-2+1</f>
        <v/>
      </c>
      <c r="CE401" s="30" t="n"/>
      <c r="CF401" s="169">
        <f>CD401*CI401</f>
        <v/>
      </c>
      <c r="CG401" s="170">
        <f>F401-BY401+1</f>
        <v/>
      </c>
      <c r="CH401" s="169">
        <f>CE401*16</f>
        <v/>
      </c>
      <c r="CI401" s="171">
        <f>VLOOKUP(A401,[1]DATA!$A$6:$AI$331,34,0)</f>
        <v/>
      </c>
      <c r="CJ401" s="172">
        <f>VLOOKUP(A401,[2]CHAMCONG!A$7:CI$333,79,0)</f>
        <v/>
      </c>
      <c r="CK401" s="173">
        <f>CJ401-CA401</f>
        <v/>
      </c>
    </row>
    <row r="402">
      <c r="A402" s="83" t="inlineStr">
        <is>
          <t>A2223</t>
        </is>
      </c>
      <c r="B402" s="70" t="inlineStr">
        <is>
          <t>Huỳnh Văn Kiên</t>
        </is>
      </c>
      <c r="C402" s="77" t="inlineStr">
        <is>
          <t>X1 Ép - A</t>
        </is>
      </c>
      <c r="D402" s="84" t="inlineStr">
        <is>
          <t>Trực tiếp</t>
        </is>
      </c>
      <c r="E402" s="69" t="inlineStr">
        <is>
          <t>2022-03-02</t>
        </is>
      </c>
      <c r="F402" s="69" t="inlineStr"/>
      <c r="G402" s="73" t="inlineStr">
        <is>
          <t>A</t>
        </is>
      </c>
      <c r="H402" s="73" t="n">
        <v>4</v>
      </c>
      <c r="I402" s="75" t="inlineStr">
        <is>
          <t>C</t>
        </is>
      </c>
      <c r="J402" s="75" t="n">
        <v>4</v>
      </c>
      <c r="K402" s="73" t="inlineStr">
        <is>
          <t>C</t>
        </is>
      </c>
      <c r="L402" s="73" t="n">
        <v>4</v>
      </c>
      <c r="M402" s="73" t="inlineStr">
        <is>
          <t>C</t>
        </is>
      </c>
      <c r="N402" s="73" t="n">
        <v>4</v>
      </c>
      <c r="O402" s="75" t="inlineStr"/>
      <c r="P402" s="75" t="n">
        <v>0</v>
      </c>
      <c r="Q402" s="73" t="inlineStr">
        <is>
          <t>A</t>
        </is>
      </c>
      <c r="R402" s="73" t="n">
        <v>4</v>
      </c>
      <c r="S402" s="73" t="inlineStr">
        <is>
          <t>A</t>
        </is>
      </c>
      <c r="T402" s="73" t="n">
        <v>4</v>
      </c>
      <c r="U402" s="73" t="inlineStr">
        <is>
          <t>A</t>
        </is>
      </c>
      <c r="V402" s="73" t="n">
        <v>4</v>
      </c>
      <c r="W402" s="73" t="inlineStr">
        <is>
          <t>A</t>
        </is>
      </c>
      <c r="X402" s="73" t="n">
        <v>4</v>
      </c>
      <c r="Y402" s="73" t="inlineStr">
        <is>
          <t>A</t>
        </is>
      </c>
      <c r="Z402" s="73" t="n">
        <v>4</v>
      </c>
      <c r="AA402" s="73" t="inlineStr">
        <is>
          <t>A</t>
        </is>
      </c>
      <c r="AB402" s="73" t="n">
        <v>4</v>
      </c>
      <c r="AC402" s="73" t="inlineStr"/>
      <c r="AD402" s="73" t="n">
        <v>0</v>
      </c>
      <c r="AE402" s="73" t="inlineStr">
        <is>
          <t>C</t>
        </is>
      </c>
      <c r="AF402" s="73" t="n">
        <v>4</v>
      </c>
      <c r="AG402" s="73" t="inlineStr">
        <is>
          <t>C</t>
        </is>
      </c>
      <c r="AH402" s="73" t="n">
        <v>4</v>
      </c>
      <c r="AI402" s="73" t="inlineStr">
        <is>
          <t>C</t>
        </is>
      </c>
      <c r="AJ402" s="73" t="n">
        <v>4</v>
      </c>
      <c r="AK402" s="73" t="inlineStr">
        <is>
          <t>C</t>
        </is>
      </c>
      <c r="AL402" s="73" t="n">
        <v>4</v>
      </c>
      <c r="AM402" s="73" t="inlineStr">
        <is>
          <t>C</t>
        </is>
      </c>
      <c r="AN402" s="73" t="n">
        <v>4</v>
      </c>
      <c r="AO402" s="73" t="inlineStr">
        <is>
          <t>P</t>
        </is>
      </c>
      <c r="AP402" s="73" t="n">
        <v>0</v>
      </c>
      <c r="AQ402" s="73" t="inlineStr"/>
      <c r="AR402" s="73" t="n">
        <v>0</v>
      </c>
      <c r="AS402" s="73" t="inlineStr">
        <is>
          <t>P</t>
        </is>
      </c>
      <c r="AT402" s="73" t="n">
        <v>0</v>
      </c>
      <c r="AU402" s="73" t="inlineStr">
        <is>
          <t>A</t>
        </is>
      </c>
      <c r="AV402" s="73" t="n">
        <v>4</v>
      </c>
      <c r="AW402" s="73" t="inlineStr">
        <is>
          <t>A</t>
        </is>
      </c>
      <c r="AX402" s="73" t="n">
        <v>4</v>
      </c>
      <c r="AY402" s="73" t="inlineStr">
        <is>
          <t>A</t>
        </is>
      </c>
      <c r="AZ402" s="73" t="n">
        <v>4</v>
      </c>
      <c r="BA402" s="73" t="inlineStr">
        <is>
          <t>A</t>
        </is>
      </c>
      <c r="BB402" s="73" t="n">
        <v>4</v>
      </c>
      <c r="BC402" s="73" t="inlineStr">
        <is>
          <t>A</t>
        </is>
      </c>
      <c r="BD402" s="73" t="n">
        <v>0</v>
      </c>
      <c r="BE402" s="73" t="inlineStr"/>
      <c r="BF402" s="73" t="n">
        <v>0</v>
      </c>
      <c r="BG402" s="73" t="inlineStr">
        <is>
          <t>C</t>
        </is>
      </c>
      <c r="BH402" s="73" t="n">
        <v>4</v>
      </c>
      <c r="BI402" s="73" t="inlineStr">
        <is>
          <t>P</t>
        </is>
      </c>
      <c r="BJ402" s="73" t="n">
        <v>0</v>
      </c>
      <c r="BK402" s="73" t="inlineStr">
        <is>
          <t>P</t>
        </is>
      </c>
      <c r="BL402" s="73" t="n">
        <v>0</v>
      </c>
      <c r="BM402" s="73" t="inlineStr">
        <is>
          <t>C</t>
        </is>
      </c>
      <c r="BN402" s="73" t="n">
        <v>4</v>
      </c>
      <c r="BO402" s="73" t="n"/>
      <c r="BP402" s="73" t="n"/>
      <c r="BQ402" s="165">
        <f>COUNTIF($G402:$BP402,"a")+COUNTIF($G402:$BP402,"r0,a5")/2+COUNTIF($G402:$BP402,"p5,a5")/2</f>
        <v/>
      </c>
      <c r="BR402" s="165">
        <f>COUNTIF($G402:$BP402,"d")+COUNTIF($G402:$BP402,"r0,d5")/2+COUNTIF($G402:$BP402,"p5,d5")/2</f>
        <v/>
      </c>
      <c r="BS402" s="165">
        <f>COUNTIF($G402:$BP402,"b")+COUNTIF($G402:$BP402,"r0,b5")/2+COUNTIF($G402:$BP402,"p5,b5")/2</f>
        <v/>
      </c>
      <c r="BT402" s="165">
        <f>COUNTIF($G402:$BP402,"c")+COUNTIF($G402:$BP402,"r0,c5")/2+COUNTIF($G402:$BP402,"p5,c5")/2</f>
        <v/>
      </c>
      <c r="BU402" s="165">
        <f>COUNTIF($G402:$BP402,"KH")+COUNTIF($G402:$BP402,"TL")+COUNTIF($G402:$BP402,"L")</f>
        <v/>
      </c>
      <c r="BV402" s="165" t="n"/>
      <c r="BW402" s="165">
        <f>COUNTIF($G402:$BP402,"hh")</f>
        <v/>
      </c>
      <c r="BX402" s="165">
        <f>COUNTIF($G402:$BP402,"nt7")</f>
        <v/>
      </c>
      <c r="BY402" s="165">
        <f>COUNTIF($G402:$BP402,"P")+COUNTIF($G402:$BP402,"p5,a5")/2+COUNTIF($G402:$BP402,"p5,b5")/2+COUNTIF($G402:$BP402,"p5,c5")/2+COUNTIF($G402:$BP402,"p5,d5")/2</f>
        <v/>
      </c>
      <c r="BZ402" s="166">
        <f>SUBTOTAL(9,BQ402:BY402)</f>
        <v/>
      </c>
      <c r="CA402" s="167">
        <f>SUM(J402,L402,N402,P402,R402,T402,X402,Z402,AB402,AD402,AF402,AH402,AL402,AN402,AP402,AR402,AT402,AV402,AZ402,BB402,BD402,BF402,BH402,BP402)</f>
        <v/>
      </c>
      <c r="CB402" s="168">
        <f>SUM(H402,V402,AJ402,AX402,BL402)</f>
        <v/>
      </c>
      <c r="CC402" s="24">
        <f>SUM(BJ402,BN402)</f>
        <v/>
      </c>
      <c r="CD402" s="169">
        <f>IF(BZ402&gt;25,4,IF(BZ402&gt;18,3,IF(BZ402&gt;12,2,IF(BZ402&gt;4,1,0))))-BX402-2+1</f>
        <v/>
      </c>
      <c r="CE402" s="30" t="n"/>
      <c r="CF402" s="169">
        <f>CD402*CI402</f>
        <v/>
      </c>
      <c r="CG402" s="170">
        <f>F402-BY402+1</f>
        <v/>
      </c>
      <c r="CH402" s="169">
        <f>CE402*16</f>
        <v/>
      </c>
      <c r="CI402" s="171">
        <f>VLOOKUP(A402,[1]DATA!$A$6:$AI$331,34,0)</f>
        <v/>
      </c>
      <c r="CJ402" s="172">
        <f>VLOOKUP(A402,[2]CHAMCONG!A$7:CI$333,79,0)</f>
        <v/>
      </c>
      <c r="CK402" s="173">
        <f>CJ402-CA402</f>
        <v/>
      </c>
    </row>
    <row r="403">
      <c r="A403" s="83" t="inlineStr">
        <is>
          <t>A2224</t>
        </is>
      </c>
      <c r="B403" s="70" t="inlineStr">
        <is>
          <t>Bùi Thị Ngọc Trăm</t>
        </is>
      </c>
      <c r="C403" s="77" t="inlineStr">
        <is>
          <t>X1 Ép - A</t>
        </is>
      </c>
      <c r="D403" s="84" t="inlineStr">
        <is>
          <t>Trực tiếp</t>
        </is>
      </c>
      <c r="E403" s="69" t="inlineStr">
        <is>
          <t>2022-03-02</t>
        </is>
      </c>
      <c r="F403" s="69" t="inlineStr"/>
      <c r="G403" s="73" t="inlineStr">
        <is>
          <t>A</t>
        </is>
      </c>
      <c r="H403" s="73" t="n">
        <v>4</v>
      </c>
      <c r="I403" s="75" t="inlineStr">
        <is>
          <t>C</t>
        </is>
      </c>
      <c r="J403" s="75" t="n">
        <v>4</v>
      </c>
      <c r="K403" s="73" t="inlineStr">
        <is>
          <t>C</t>
        </is>
      </c>
      <c r="L403" s="73" t="n">
        <v>4</v>
      </c>
      <c r="M403" s="73" t="inlineStr">
        <is>
          <t>C</t>
        </is>
      </c>
      <c r="N403" s="73" t="n">
        <v>4</v>
      </c>
      <c r="O403" s="75" t="inlineStr"/>
      <c r="P403" s="75" t="n">
        <v>0</v>
      </c>
      <c r="Q403" s="73" t="inlineStr">
        <is>
          <t>A</t>
        </is>
      </c>
      <c r="R403" s="73" t="n">
        <v>4</v>
      </c>
      <c r="S403" s="73" t="inlineStr">
        <is>
          <t>A</t>
        </is>
      </c>
      <c r="T403" s="73" t="n">
        <v>4</v>
      </c>
      <c r="U403" s="73" t="inlineStr">
        <is>
          <t>A</t>
        </is>
      </c>
      <c r="V403" s="73" t="n">
        <v>4</v>
      </c>
      <c r="W403" s="73" t="inlineStr">
        <is>
          <t>A</t>
        </is>
      </c>
      <c r="X403" s="73" t="n">
        <v>4</v>
      </c>
      <c r="Y403" s="73" t="inlineStr">
        <is>
          <t>P0</t>
        </is>
      </c>
      <c r="Z403" s="73" t="n">
        <v>0</v>
      </c>
      <c r="AA403" s="73" t="inlineStr">
        <is>
          <t>A</t>
        </is>
      </c>
      <c r="AB403" s="73" t="n">
        <v>4</v>
      </c>
      <c r="AC403" s="73" t="inlineStr"/>
      <c r="AD403" s="73" t="n">
        <v>0</v>
      </c>
      <c r="AE403" s="73" t="inlineStr">
        <is>
          <t>C</t>
        </is>
      </c>
      <c r="AF403" s="73" t="n">
        <v>4</v>
      </c>
      <c r="AG403" s="73" t="inlineStr">
        <is>
          <t>C</t>
        </is>
      </c>
      <c r="AH403" s="73" t="n">
        <v>4</v>
      </c>
      <c r="AI403" s="73" t="inlineStr">
        <is>
          <t>C</t>
        </is>
      </c>
      <c r="AJ403" s="73" t="n">
        <v>4</v>
      </c>
      <c r="AK403" s="73" t="inlineStr">
        <is>
          <t>C</t>
        </is>
      </c>
      <c r="AL403" s="73" t="n">
        <v>4</v>
      </c>
      <c r="AM403" s="73" t="inlineStr">
        <is>
          <t>C</t>
        </is>
      </c>
      <c r="AN403" s="73" t="n">
        <v>4</v>
      </c>
      <c r="AO403" s="73" t="inlineStr">
        <is>
          <t>P</t>
        </is>
      </c>
      <c r="AP403" s="73" t="n">
        <v>0</v>
      </c>
      <c r="AQ403" s="73" t="inlineStr"/>
      <c r="AR403" s="73" t="n">
        <v>0</v>
      </c>
      <c r="AS403" s="73" t="inlineStr">
        <is>
          <t>P</t>
        </is>
      </c>
      <c r="AT403" s="73" t="n">
        <v>0</v>
      </c>
      <c r="AU403" s="73" t="inlineStr">
        <is>
          <t>A</t>
        </is>
      </c>
      <c r="AV403" s="73" t="n">
        <v>4</v>
      </c>
      <c r="AW403" s="73" t="inlineStr">
        <is>
          <t>A</t>
        </is>
      </c>
      <c r="AX403" s="73" t="n">
        <v>4</v>
      </c>
      <c r="AY403" s="73" t="inlineStr">
        <is>
          <t>A</t>
        </is>
      </c>
      <c r="AZ403" s="73" t="n">
        <v>4</v>
      </c>
      <c r="BA403" s="73" t="inlineStr">
        <is>
          <t>A</t>
        </is>
      </c>
      <c r="BB403" s="73" t="n">
        <v>4</v>
      </c>
      <c r="BC403" s="73" t="inlineStr">
        <is>
          <t>A</t>
        </is>
      </c>
      <c r="BD403" s="73" t="n">
        <v>4</v>
      </c>
      <c r="BE403" s="73" t="inlineStr"/>
      <c r="BF403" s="73" t="n">
        <v>0</v>
      </c>
      <c r="BG403" s="73" t="inlineStr">
        <is>
          <t>P</t>
        </is>
      </c>
      <c r="BH403" s="73" t="n">
        <v>0</v>
      </c>
      <c r="BI403" s="73" t="inlineStr">
        <is>
          <t>C</t>
        </is>
      </c>
      <c r="BJ403" s="73" t="n">
        <v>4</v>
      </c>
      <c r="BK403" s="73" t="inlineStr">
        <is>
          <t>C</t>
        </is>
      </c>
      <c r="BL403" s="73" t="n">
        <v>4</v>
      </c>
      <c r="BM403" s="73" t="inlineStr">
        <is>
          <t>C</t>
        </is>
      </c>
      <c r="BN403" s="73" t="n">
        <v>4</v>
      </c>
      <c r="BO403" s="73" t="n"/>
      <c r="BP403" s="73" t="n"/>
      <c r="BQ403" s="165">
        <f>COUNTIF($G403:$BP403,"a")+COUNTIF($G403:$BP403,"r0,a5")/2+COUNTIF($G403:$BP403,"p5,a5")/2</f>
        <v/>
      </c>
      <c r="BR403" s="165">
        <f>COUNTIF($G403:$BP403,"d")+COUNTIF($G403:$BP403,"r0,d5")/2+COUNTIF($G403:$BP403,"p5,d5")/2</f>
        <v/>
      </c>
      <c r="BS403" s="165">
        <f>COUNTIF($G403:$BP403,"b")+COUNTIF($G403:$BP403,"r0,b5")/2+COUNTIF($G403:$BP403,"p5,b5")/2</f>
        <v/>
      </c>
      <c r="BT403" s="165">
        <f>COUNTIF($G403:$BP403,"c")+COUNTIF($G403:$BP403,"r0,c5")/2+COUNTIF($G403:$BP403,"p5,c5")/2</f>
        <v/>
      </c>
      <c r="BU403" s="165">
        <f>COUNTIF($G403:$BP403,"KH")+COUNTIF($G403:$BP403,"TL")+COUNTIF($G403:$BP403,"L")</f>
        <v/>
      </c>
      <c r="BV403" s="165" t="n"/>
      <c r="BW403" s="165">
        <f>COUNTIF($G403:$BP403,"hh")</f>
        <v/>
      </c>
      <c r="BX403" s="165">
        <f>COUNTIF($G403:$BP403,"nt7")</f>
        <v/>
      </c>
      <c r="BY403" s="165">
        <f>COUNTIF($G403:$BP403,"P")+COUNTIF($G403:$BP403,"p5,a5")/2+COUNTIF($G403:$BP403,"p5,b5")/2+COUNTIF($G403:$BP403,"p5,c5")/2+COUNTIF($G403:$BP403,"p5,d5")/2</f>
        <v/>
      </c>
      <c r="BZ403" s="166">
        <f>SUBTOTAL(9,BQ403:BY403)</f>
        <v/>
      </c>
      <c r="CA403" s="167">
        <f>SUM(J403,L403,N403,P403,R403,T403,X403,Z403,AB403,AD403,AF403,AH403,AL403,AN403,AP403,AR403,AT403,AV403,AZ403,BB403,BD403,BF403,BH403,BP403)</f>
        <v/>
      </c>
      <c r="CB403" s="168">
        <f>SUM(H403,V403,AJ403,AX403,BL403)</f>
        <v/>
      </c>
      <c r="CC403" s="24">
        <f>SUM(BJ403,BN403)</f>
        <v/>
      </c>
      <c r="CD403" s="169">
        <f>IF(BZ403&gt;25,4,IF(BZ403&gt;18,3,IF(BZ403&gt;12,2,IF(BZ403&gt;4,1,0))))-BX403-2+1</f>
        <v/>
      </c>
      <c r="CE403" s="30" t="n"/>
      <c r="CF403" s="169">
        <f>CD403*CI403</f>
        <v/>
      </c>
      <c r="CG403" s="170">
        <f>F403-BY403+1</f>
        <v/>
      </c>
      <c r="CH403" s="169">
        <f>CE403*16</f>
        <v/>
      </c>
      <c r="CI403" s="171">
        <f>VLOOKUP(A403,[1]DATA!$A$6:$AI$331,34,0)</f>
        <v/>
      </c>
      <c r="CJ403" s="172">
        <f>VLOOKUP(A403,[2]CHAMCONG!A$7:CI$333,79,0)</f>
        <v/>
      </c>
      <c r="CK403" s="173">
        <f>CJ403-CA403</f>
        <v/>
      </c>
    </row>
    <row r="404">
      <c r="A404" s="83" t="inlineStr">
        <is>
          <t>A2228</t>
        </is>
      </c>
      <c r="B404" s="70" t="inlineStr">
        <is>
          <t>Phan Mạnh Tường</t>
        </is>
      </c>
      <c r="C404" s="77" t="inlineStr">
        <is>
          <t>Kế Toán Tài Chính</t>
        </is>
      </c>
      <c r="D404" s="84" t="inlineStr">
        <is>
          <t>Gián tiếp</t>
        </is>
      </c>
      <c r="E404" s="69" t="inlineStr">
        <is>
          <t>2022-03-14</t>
        </is>
      </c>
      <c r="F404" s="69" t="inlineStr"/>
      <c r="G404" s="73" t="inlineStr">
        <is>
          <t>D</t>
        </is>
      </c>
      <c r="H404" s="73" t="n">
        <v>0</v>
      </c>
      <c r="I404" s="75" t="inlineStr">
        <is>
          <t>D</t>
        </is>
      </c>
      <c r="J404" s="75" t="n">
        <v>0</v>
      </c>
      <c r="K404" s="73" t="inlineStr">
        <is>
          <t>D</t>
        </is>
      </c>
      <c r="L404" s="73" t="n">
        <v>0</v>
      </c>
      <c r="M404" s="73" t="inlineStr">
        <is>
          <t>D</t>
        </is>
      </c>
      <c r="N404" s="73" t="n">
        <v>0</v>
      </c>
      <c r="O404" s="75" t="inlineStr"/>
      <c r="P404" s="75" t="n">
        <v>0</v>
      </c>
      <c r="Q404" s="73" t="inlineStr">
        <is>
          <t>D</t>
        </is>
      </c>
      <c r="R404" s="73" t="n">
        <v>0</v>
      </c>
      <c r="S404" s="73" t="inlineStr">
        <is>
          <t>D</t>
        </is>
      </c>
      <c r="T404" s="73" t="n">
        <v>0</v>
      </c>
      <c r="U404" s="73" t="inlineStr">
        <is>
          <t>D</t>
        </is>
      </c>
      <c r="V404" s="73" t="n">
        <v>0</v>
      </c>
      <c r="W404" s="73" t="inlineStr">
        <is>
          <t>D</t>
        </is>
      </c>
      <c r="X404" s="73" t="n">
        <v>0</v>
      </c>
      <c r="Y404" s="73" t="inlineStr">
        <is>
          <t>D</t>
        </is>
      </c>
      <c r="Z404" s="73" t="n">
        <v>0</v>
      </c>
      <c r="AA404" s="73" t="inlineStr">
        <is>
          <t>D</t>
        </is>
      </c>
      <c r="AB404" s="73" t="n">
        <v>0</v>
      </c>
      <c r="AC404" s="73" t="inlineStr"/>
      <c r="AD404" s="73" t="n">
        <v>0</v>
      </c>
      <c r="AE404" s="73" t="inlineStr">
        <is>
          <t>D</t>
        </is>
      </c>
      <c r="AF404" s="73" t="n">
        <v>0</v>
      </c>
      <c r="AG404" s="73" t="inlineStr">
        <is>
          <t>D</t>
        </is>
      </c>
      <c r="AH404" s="73" t="n">
        <v>0</v>
      </c>
      <c r="AI404" s="73" t="inlineStr">
        <is>
          <t>D</t>
        </is>
      </c>
      <c r="AJ404" s="73" t="n">
        <v>0</v>
      </c>
      <c r="AK404" s="73" t="inlineStr">
        <is>
          <t>D</t>
        </is>
      </c>
      <c r="AL404" s="73" t="n">
        <v>0</v>
      </c>
      <c r="AM404" s="73" t="inlineStr">
        <is>
          <t>D</t>
        </is>
      </c>
      <c r="AN404" s="73" t="n">
        <v>0</v>
      </c>
      <c r="AO404" s="73" t="inlineStr">
        <is>
          <t>P</t>
        </is>
      </c>
      <c r="AP404" s="73" t="n">
        <v>0</v>
      </c>
      <c r="AQ404" s="73" t="inlineStr"/>
      <c r="AR404" s="73" t="n">
        <v>0</v>
      </c>
      <c r="AS404" s="73" t="inlineStr">
        <is>
          <t>P</t>
        </is>
      </c>
      <c r="AT404" s="73" t="n">
        <v>0</v>
      </c>
      <c r="AU404" s="73" t="inlineStr">
        <is>
          <t>D</t>
        </is>
      </c>
      <c r="AV404" s="73" t="n">
        <v>0</v>
      </c>
      <c r="AW404" s="73" t="inlineStr">
        <is>
          <t>D</t>
        </is>
      </c>
      <c r="AX404" s="73" t="n">
        <v>0</v>
      </c>
      <c r="AY404" s="73" t="inlineStr">
        <is>
          <t>D</t>
        </is>
      </c>
      <c r="AZ404" s="73" t="n">
        <v>0</v>
      </c>
      <c r="BA404" s="73" t="inlineStr">
        <is>
          <t>D</t>
        </is>
      </c>
      <c r="BB404" s="73" t="n">
        <v>0</v>
      </c>
      <c r="BC404" s="73" t="inlineStr">
        <is>
          <t>D</t>
        </is>
      </c>
      <c r="BD404" s="73" t="n">
        <v>0</v>
      </c>
      <c r="BE404" s="73" t="inlineStr"/>
      <c r="BF404" s="73" t="n">
        <v>0</v>
      </c>
      <c r="BG404" s="73" t="inlineStr">
        <is>
          <t>D</t>
        </is>
      </c>
      <c r="BH404" s="73" t="n">
        <v>0</v>
      </c>
      <c r="BI404" s="73" t="inlineStr">
        <is>
          <t>D</t>
        </is>
      </c>
      <c r="BJ404" s="73" t="n">
        <v>0</v>
      </c>
      <c r="BK404" s="73" t="inlineStr">
        <is>
          <t>D</t>
        </is>
      </c>
      <c r="BL404" s="73" t="n">
        <v>0</v>
      </c>
      <c r="BM404" s="73" t="inlineStr">
        <is>
          <t>D</t>
        </is>
      </c>
      <c r="BN404" s="73" t="n">
        <v>0</v>
      </c>
      <c r="BO404" s="73" t="n"/>
      <c r="BP404" s="73" t="n"/>
      <c r="BQ404" s="165">
        <f>COUNTIF($G404:$BP404,"a")+COUNTIF($G404:$BP404,"r0,a5")/2+COUNTIF($G404:$BP404,"p5,a5")/2</f>
        <v/>
      </c>
      <c r="BR404" s="165">
        <f>COUNTIF($G404:$BP404,"d")+COUNTIF($G404:$BP404,"r0,d5")/2+COUNTIF($G404:$BP404,"p5,d5")/2</f>
        <v/>
      </c>
      <c r="BS404" s="165">
        <f>COUNTIF($G404:$BP404,"b")+COUNTIF($G404:$BP404,"r0,b5")/2+COUNTIF($G404:$BP404,"p5,b5")/2</f>
        <v/>
      </c>
      <c r="BT404" s="165">
        <f>COUNTIF($G404:$BP404,"c")+COUNTIF($G404:$BP404,"r0,c5")/2+COUNTIF($G404:$BP404,"p5,c5")/2</f>
        <v/>
      </c>
      <c r="BU404" s="165">
        <f>COUNTIF($G404:$BP404,"KH")+COUNTIF($G404:$BP404,"TL")+COUNTIF($G404:$BP404,"L")</f>
        <v/>
      </c>
      <c r="BV404" s="165" t="n"/>
      <c r="BW404" s="165">
        <f>COUNTIF($G404:$BP404,"hh")</f>
        <v/>
      </c>
      <c r="BX404" s="165">
        <f>COUNTIF($G404:$BP404,"nt7")</f>
        <v/>
      </c>
      <c r="BY404" s="165">
        <f>COUNTIF($G404:$BP404,"P")+COUNTIF($G404:$BP404,"p5,a5")/2+COUNTIF($G404:$BP404,"p5,b5")/2+COUNTIF($G404:$BP404,"p5,c5")/2+COUNTIF($G404:$BP404,"p5,d5")/2</f>
        <v/>
      </c>
      <c r="BZ404" s="166">
        <f>SUBTOTAL(9,BQ404:BY404)</f>
        <v/>
      </c>
      <c r="CA404" s="167">
        <f>SUM(J404,L404,N404,P404,R404,T404,X404,Z404,AB404,AD404,AF404,AH404,AL404,AN404,AP404,AR404,AT404,AV404,AZ404,BB404,BD404,BF404,BH404,BP404)</f>
        <v/>
      </c>
      <c r="CB404" s="168">
        <f>SUM(H404,V404,AJ404,AX404,BL404)</f>
        <v/>
      </c>
      <c r="CC404" s="24">
        <f>SUM(BJ404,BN404)</f>
        <v/>
      </c>
      <c r="CD404" s="169">
        <f>IF(BZ404&gt;25,4,IF(BZ404&gt;18,3,IF(BZ404&gt;12,2,IF(BZ404&gt;4,1,0))))-BX404-2+1</f>
        <v/>
      </c>
      <c r="CE404" s="30" t="n"/>
      <c r="CF404" s="169">
        <f>CD404*CI404</f>
        <v/>
      </c>
      <c r="CG404" s="170">
        <f>F404-BY404+1</f>
        <v/>
      </c>
      <c r="CH404" s="169">
        <f>CE404*16</f>
        <v/>
      </c>
      <c r="CI404" s="171">
        <f>VLOOKUP(A404,[1]DATA!$A$6:$AI$331,34,0)</f>
        <v/>
      </c>
      <c r="CJ404" s="172">
        <f>VLOOKUP(A404,[2]CHAMCONG!A$7:CI$333,79,0)</f>
        <v/>
      </c>
      <c r="CK404" s="173">
        <f>CJ404-CA404</f>
        <v/>
      </c>
    </row>
    <row r="405">
      <c r="A405" s="89" t="inlineStr">
        <is>
          <t>A2231</t>
        </is>
      </c>
      <c r="B405" s="70" t="inlineStr">
        <is>
          <t>Nguyễn Thị Trúc Ngân</t>
        </is>
      </c>
      <c r="C405" s="77" t="inlineStr">
        <is>
          <t>QA/QC X1 Ép</t>
        </is>
      </c>
      <c r="D405" s="84" t="inlineStr">
        <is>
          <t>Trực tiếp</t>
        </is>
      </c>
      <c r="E405" s="69" t="inlineStr">
        <is>
          <t>2022-03-02</t>
        </is>
      </c>
      <c r="F405" s="69" t="inlineStr"/>
      <c r="G405" s="73" t="inlineStr">
        <is>
          <t>A</t>
        </is>
      </c>
      <c r="H405" s="73" t="n">
        <v>4</v>
      </c>
      <c r="I405" s="75" t="inlineStr">
        <is>
          <t>A</t>
        </is>
      </c>
      <c r="J405" s="75" t="n">
        <v>4</v>
      </c>
      <c r="K405" s="73" t="inlineStr">
        <is>
          <t>A</t>
        </is>
      </c>
      <c r="L405" s="73" t="n">
        <v>4</v>
      </c>
      <c r="M405" s="73" t="inlineStr">
        <is>
          <t>A</t>
        </is>
      </c>
      <c r="N405" s="73" t="n">
        <v>4</v>
      </c>
      <c r="O405" s="75" t="inlineStr"/>
      <c r="P405" s="75" t="n">
        <v>0</v>
      </c>
      <c r="Q405" s="73" t="inlineStr">
        <is>
          <t>C</t>
        </is>
      </c>
      <c r="R405" s="73" t="n">
        <v>1</v>
      </c>
      <c r="S405" s="73" t="inlineStr">
        <is>
          <t>P</t>
        </is>
      </c>
      <c r="T405" s="73" t="n">
        <v>0</v>
      </c>
      <c r="U405" s="73" t="inlineStr">
        <is>
          <t>P</t>
        </is>
      </c>
      <c r="V405" s="73" t="n">
        <v>0</v>
      </c>
      <c r="W405" s="73" t="inlineStr">
        <is>
          <t>P</t>
        </is>
      </c>
      <c r="X405" s="73" t="n">
        <v>0</v>
      </c>
      <c r="Y405" s="73" t="inlineStr">
        <is>
          <t>C</t>
        </is>
      </c>
      <c r="Z405" s="73" t="n">
        <v>4</v>
      </c>
      <c r="AA405" s="73" t="inlineStr">
        <is>
          <t>C</t>
        </is>
      </c>
      <c r="AB405" s="73" t="n">
        <v>4</v>
      </c>
      <c r="AC405" s="73" t="inlineStr"/>
      <c r="AD405" s="73" t="n">
        <v>0</v>
      </c>
      <c r="AE405" s="73" t="inlineStr">
        <is>
          <t>A</t>
        </is>
      </c>
      <c r="AF405" s="73" t="n">
        <v>4</v>
      </c>
      <c r="AG405" s="73" t="inlineStr">
        <is>
          <t>A</t>
        </is>
      </c>
      <c r="AH405" s="73" t="n">
        <v>0</v>
      </c>
      <c r="AI405" s="73" t="inlineStr">
        <is>
          <t>A</t>
        </is>
      </c>
      <c r="AJ405" s="73" t="n">
        <v>0</v>
      </c>
      <c r="AK405" s="73" t="inlineStr">
        <is>
          <t>A</t>
        </is>
      </c>
      <c r="AL405" s="73" t="n">
        <v>4</v>
      </c>
      <c r="AM405" s="73" t="inlineStr">
        <is>
          <t>A</t>
        </is>
      </c>
      <c r="AN405" s="73" t="n">
        <v>1</v>
      </c>
      <c r="AO405" s="73" t="inlineStr">
        <is>
          <t>P</t>
        </is>
      </c>
      <c r="AP405" s="73" t="n">
        <v>0</v>
      </c>
      <c r="AQ405" s="73" t="inlineStr"/>
      <c r="AR405" s="73" t="n">
        <v>0</v>
      </c>
      <c r="AS405" s="73" t="inlineStr">
        <is>
          <t>P</t>
        </is>
      </c>
      <c r="AT405" s="73" t="n">
        <v>0</v>
      </c>
      <c r="AU405" s="73" t="inlineStr">
        <is>
          <t>C</t>
        </is>
      </c>
      <c r="AV405" s="73" t="n">
        <v>4</v>
      </c>
      <c r="AW405" s="73" t="inlineStr">
        <is>
          <t>C</t>
        </is>
      </c>
      <c r="AX405" s="73" t="n">
        <v>4</v>
      </c>
      <c r="AY405" s="73" t="inlineStr">
        <is>
          <t>C</t>
        </is>
      </c>
      <c r="AZ405" s="73" t="n">
        <v>4</v>
      </c>
      <c r="BA405" s="73" t="inlineStr">
        <is>
          <t>C</t>
        </is>
      </c>
      <c r="BB405" s="73" t="n">
        <v>4</v>
      </c>
      <c r="BC405" s="73" t="inlineStr">
        <is>
          <t>P</t>
        </is>
      </c>
      <c r="BD405" s="73" t="n">
        <v>0</v>
      </c>
      <c r="BE405" s="73" t="inlineStr"/>
      <c r="BF405" s="73" t="n">
        <v>0</v>
      </c>
      <c r="BG405" s="73" t="inlineStr">
        <is>
          <t>A</t>
        </is>
      </c>
      <c r="BH405" s="73" t="n">
        <v>4</v>
      </c>
      <c r="BI405" s="73" t="inlineStr">
        <is>
          <t>A</t>
        </is>
      </c>
      <c r="BJ405" s="73" t="n">
        <v>4</v>
      </c>
      <c r="BK405" s="73" t="inlineStr">
        <is>
          <t>A</t>
        </is>
      </c>
      <c r="BL405" s="73" t="n">
        <v>0</v>
      </c>
      <c r="BM405" s="73" t="inlineStr">
        <is>
          <t>P</t>
        </is>
      </c>
      <c r="BN405" s="73" t="n">
        <v>0</v>
      </c>
      <c r="BO405" s="73" t="n"/>
      <c r="BP405" s="73" t="n"/>
      <c r="BQ405" s="165">
        <f>COUNTIF($G405:$BP405,"a")+COUNTIF($G405:$BP405,"r0,a5")/2+COUNTIF($G405:$BP405,"p5,a5")/2</f>
        <v/>
      </c>
      <c r="BR405" s="165">
        <f>COUNTIF($G405:$BP405,"d")+COUNTIF($G405:$BP405,"r0,d5")/2+COUNTIF($G405:$BP405,"p5,d5")/2</f>
        <v/>
      </c>
      <c r="BS405" s="165">
        <f>COUNTIF($G405:$BP405,"b")+COUNTIF($G405:$BP405,"r0,b5")/2+COUNTIF($G405:$BP405,"p5,b5")/2</f>
        <v/>
      </c>
      <c r="BT405" s="165">
        <f>COUNTIF($G405:$BP405,"c")+COUNTIF($G405:$BP405,"r0,c5")/2+COUNTIF($G405:$BP405,"p5,c5")/2</f>
        <v/>
      </c>
      <c r="BU405" s="165">
        <f>COUNTIF($G405:$BP405,"KH")+COUNTIF($G405:$BP405,"TL")+COUNTIF($G405:$BP405,"L")</f>
        <v/>
      </c>
      <c r="BV405" s="165" t="n"/>
      <c r="BW405" s="165">
        <f>COUNTIF($G405:$BP405,"hh")</f>
        <v/>
      </c>
      <c r="BX405" s="165">
        <f>COUNTIF($G405:$BP405,"nt7")</f>
        <v/>
      </c>
      <c r="BY405" s="165">
        <f>COUNTIF($G405:$BP405,"P")+COUNTIF($G405:$BP405,"p5,a5")/2+COUNTIF($G405:$BP405,"p5,b5")/2+COUNTIF($G405:$BP405,"p5,c5")/2+COUNTIF($G405:$BP405,"p5,d5")/2</f>
        <v/>
      </c>
      <c r="BZ405" s="166">
        <f>SUBTOTAL(9,BQ405:BY405)</f>
        <v/>
      </c>
      <c r="CA405" s="167">
        <f>SUM(J405,L405,N405,P405,R405,T405,X405,Z405,AB405,AD405,AF405,AH405,AL405,AN405,AP405,AR405,AT405,AV405,AZ405,BB405,BD405,BF405,BH405,BP405)</f>
        <v/>
      </c>
      <c r="CB405" s="168">
        <f>SUM(H405,V405,AJ405,AX405,BL405)</f>
        <v/>
      </c>
      <c r="CC405" s="24">
        <f>SUM(BJ405,BN405)</f>
        <v/>
      </c>
      <c r="CD405" s="169">
        <f>IF(BZ405&gt;25,4,IF(BZ405&gt;18,3,IF(BZ405&gt;12,2,IF(BZ405&gt;4,1,0))))-BX405-2+1</f>
        <v/>
      </c>
      <c r="CE405" s="30" t="n"/>
      <c r="CF405" s="169">
        <f>CD405*CI405</f>
        <v/>
      </c>
      <c r="CG405" s="170">
        <f>F405-BY405+1</f>
        <v/>
      </c>
      <c r="CH405" s="169">
        <f>CE405*16</f>
        <v/>
      </c>
      <c r="CI405" s="171">
        <f>VLOOKUP(A405,[1]DATA!$A$6:$AI$331,34,0)</f>
        <v/>
      </c>
      <c r="CJ405" s="172">
        <f>VLOOKUP(A405,[2]CHAMCONG!A$7:CI$333,79,0)</f>
        <v/>
      </c>
      <c r="CK405" s="173">
        <f>CJ405-CA405</f>
        <v/>
      </c>
    </row>
    <row r="406">
      <c r="A406" s="83" t="inlineStr">
        <is>
          <t>A2233</t>
        </is>
      </c>
      <c r="B406" s="70" t="inlineStr">
        <is>
          <t>Nguyễn Thị Thu Hồng</t>
        </is>
      </c>
      <c r="C406" s="77" t="inlineStr">
        <is>
          <t>QA/QC X1 Ép</t>
        </is>
      </c>
      <c r="D406" s="84" t="inlineStr">
        <is>
          <t>Trực tiếp</t>
        </is>
      </c>
      <c r="E406" s="69" t="inlineStr">
        <is>
          <t>2022-03-02</t>
        </is>
      </c>
      <c r="F406" s="69" t="inlineStr"/>
      <c r="G406" s="73" t="inlineStr">
        <is>
          <t>C</t>
        </is>
      </c>
      <c r="H406" s="73" t="n">
        <v>4</v>
      </c>
      <c r="I406" s="75" t="inlineStr">
        <is>
          <t>C</t>
        </is>
      </c>
      <c r="J406" s="75" t="n">
        <v>4</v>
      </c>
      <c r="K406" s="73" t="inlineStr">
        <is>
          <t>C</t>
        </is>
      </c>
      <c r="L406" s="73" t="n">
        <v>4</v>
      </c>
      <c r="M406" s="73" t="inlineStr">
        <is>
          <t>C</t>
        </is>
      </c>
      <c r="N406" s="73" t="n">
        <v>4</v>
      </c>
      <c r="O406" s="75" t="inlineStr"/>
      <c r="P406" s="75" t="n">
        <v>0</v>
      </c>
      <c r="Q406" s="73" t="inlineStr">
        <is>
          <t>A</t>
        </is>
      </c>
      <c r="R406" s="73" t="n">
        <v>4</v>
      </c>
      <c r="S406" s="73" t="inlineStr">
        <is>
          <t>P</t>
        </is>
      </c>
      <c r="T406" s="73" t="n">
        <v>0</v>
      </c>
      <c r="U406" s="73" t="inlineStr">
        <is>
          <t>P</t>
        </is>
      </c>
      <c r="V406" s="73" t="n">
        <v>0</v>
      </c>
      <c r="W406" s="73" t="inlineStr">
        <is>
          <t>P</t>
        </is>
      </c>
      <c r="X406" s="73" t="n">
        <v>0</v>
      </c>
      <c r="Y406" s="73" t="inlineStr">
        <is>
          <t>A</t>
        </is>
      </c>
      <c r="Z406" s="73" t="n">
        <v>4</v>
      </c>
      <c r="AA406" s="73" t="inlineStr">
        <is>
          <t>A</t>
        </is>
      </c>
      <c r="AB406" s="73" t="n">
        <v>0</v>
      </c>
      <c r="AC406" s="73" t="inlineStr"/>
      <c r="AD406" s="73" t="n">
        <v>0</v>
      </c>
      <c r="AE406" s="73" t="inlineStr">
        <is>
          <t>C</t>
        </is>
      </c>
      <c r="AF406" s="73" t="n">
        <v>4</v>
      </c>
      <c r="AG406" s="73" t="inlineStr">
        <is>
          <t>C</t>
        </is>
      </c>
      <c r="AH406" s="73" t="n">
        <v>4</v>
      </c>
      <c r="AI406" s="73" t="inlineStr">
        <is>
          <t>C</t>
        </is>
      </c>
      <c r="AJ406" s="73" t="n">
        <v>4</v>
      </c>
      <c r="AK406" s="73" t="inlineStr">
        <is>
          <t>C</t>
        </is>
      </c>
      <c r="AL406" s="73" t="n">
        <v>4</v>
      </c>
      <c r="AM406" s="73" t="inlineStr">
        <is>
          <t>C</t>
        </is>
      </c>
      <c r="AN406" s="73" t="n">
        <v>4</v>
      </c>
      <c r="AO406" s="73" t="inlineStr">
        <is>
          <t>P</t>
        </is>
      </c>
      <c r="AP406" s="73" t="n">
        <v>0</v>
      </c>
      <c r="AQ406" s="73" t="inlineStr"/>
      <c r="AR406" s="73" t="n">
        <v>0</v>
      </c>
      <c r="AS406" s="73" t="inlineStr">
        <is>
          <t>P</t>
        </is>
      </c>
      <c r="AT406" s="73" t="n">
        <v>0</v>
      </c>
      <c r="AU406" s="73" t="inlineStr">
        <is>
          <t>A</t>
        </is>
      </c>
      <c r="AV406" s="73" t="n">
        <v>4</v>
      </c>
      <c r="AW406" s="73" t="inlineStr">
        <is>
          <t>A</t>
        </is>
      </c>
      <c r="AX406" s="73" t="n">
        <v>4</v>
      </c>
      <c r="AY406" s="73" t="inlineStr">
        <is>
          <t>A</t>
        </is>
      </c>
      <c r="AZ406" s="73" t="n">
        <v>4</v>
      </c>
      <c r="BA406" s="73" t="inlineStr">
        <is>
          <t>A</t>
        </is>
      </c>
      <c r="BB406" s="73" t="n">
        <v>4</v>
      </c>
      <c r="BC406" s="73" t="inlineStr">
        <is>
          <t>A</t>
        </is>
      </c>
      <c r="BD406" s="73" t="n">
        <v>4</v>
      </c>
      <c r="BE406" s="73" t="inlineStr"/>
      <c r="BF406" s="73" t="n">
        <v>0</v>
      </c>
      <c r="BG406" s="73" t="inlineStr">
        <is>
          <t>C</t>
        </is>
      </c>
      <c r="BH406" s="73" t="n">
        <v>4</v>
      </c>
      <c r="BI406" s="73" t="inlineStr">
        <is>
          <t>C</t>
        </is>
      </c>
      <c r="BJ406" s="73" t="n">
        <v>4</v>
      </c>
      <c r="BK406" s="73" t="inlineStr">
        <is>
          <t>C</t>
        </is>
      </c>
      <c r="BL406" s="73" t="n">
        <v>2</v>
      </c>
      <c r="BM406" s="73" t="inlineStr">
        <is>
          <t>C</t>
        </is>
      </c>
      <c r="BN406" s="73" t="n">
        <v>4</v>
      </c>
      <c r="BO406" s="73" t="n"/>
      <c r="BP406" s="73" t="n"/>
      <c r="BQ406" s="165">
        <f>COUNTIF($G406:$BP406,"a")+COUNTIF($G406:$BP406,"r0,a5")/2+COUNTIF($G406:$BP406,"p5,a5")/2</f>
        <v/>
      </c>
      <c r="BR406" s="165">
        <f>COUNTIF($G406:$BP406,"d")+COUNTIF($G406:$BP406,"r0,d5")/2+COUNTIF($G406:$BP406,"p5,d5")/2</f>
        <v/>
      </c>
      <c r="BS406" s="165">
        <f>COUNTIF($G406:$BP406,"b")+COUNTIF($G406:$BP406,"r0,b5")/2+COUNTIF($G406:$BP406,"p5,b5")/2</f>
        <v/>
      </c>
      <c r="BT406" s="165">
        <f>COUNTIF($G406:$BP406,"c")+COUNTIF($G406:$BP406,"r0,c5")/2+COUNTIF($G406:$BP406,"p5,c5")/2</f>
        <v/>
      </c>
      <c r="BU406" s="165">
        <f>COUNTIF($G406:$BP406,"KH")+COUNTIF($G406:$BP406,"TL")+COUNTIF($G406:$BP406,"L")</f>
        <v/>
      </c>
      <c r="BV406" s="165" t="n"/>
      <c r="BW406" s="165">
        <f>COUNTIF($G406:$BP406,"hh")</f>
        <v/>
      </c>
      <c r="BX406" s="165">
        <f>COUNTIF($G406:$BP406,"nt7")</f>
        <v/>
      </c>
      <c r="BY406" s="165">
        <f>COUNTIF($G406:$BP406,"P")+COUNTIF($G406:$BP406,"p5,a5")/2+COUNTIF($G406:$BP406,"p5,b5")/2+COUNTIF($G406:$BP406,"p5,c5")/2+COUNTIF($G406:$BP406,"p5,d5")/2</f>
        <v/>
      </c>
      <c r="BZ406" s="166">
        <f>SUBTOTAL(9,BQ406:BY406)</f>
        <v/>
      </c>
      <c r="CA406" s="167">
        <f>SUM(J406,L406,N406,P406,R406,T406,X406,Z406,AB406,AD406,AF406,AH406,AL406,AN406,AP406,AR406,AT406,AV406,AZ406,BB406,BD406,BF406,BH406,BP406)</f>
        <v/>
      </c>
      <c r="CB406" s="168">
        <f>SUM(H406,V406,AJ406,AX406,BL406)</f>
        <v/>
      </c>
      <c r="CC406" s="24">
        <f>SUM(BJ406,BN406)</f>
        <v/>
      </c>
      <c r="CD406" s="169">
        <f>IF(BZ406&gt;25,4,IF(BZ406&gt;18,3,IF(BZ406&gt;12,2,IF(BZ406&gt;4,1,0))))-BX406-2+1</f>
        <v/>
      </c>
      <c r="CE406" s="30" t="n"/>
      <c r="CF406" s="169">
        <f>CD406*CI406</f>
        <v/>
      </c>
      <c r="CG406" s="170">
        <f>F406-BY406+1</f>
        <v/>
      </c>
      <c r="CH406" s="169">
        <f>CE406*16</f>
        <v/>
      </c>
      <c r="CI406" s="171">
        <f>VLOOKUP(A406,[1]DATA!$A$6:$AI$331,34,0)</f>
        <v/>
      </c>
      <c r="CJ406" s="172">
        <f>VLOOKUP(A406,[2]CHAMCONG!A$7:CI$333,79,0)</f>
        <v/>
      </c>
      <c r="CK406" s="173">
        <f>CJ406-CA406</f>
        <v/>
      </c>
    </row>
    <row r="407">
      <c r="A407" s="83" t="inlineStr">
        <is>
          <t>A2236</t>
        </is>
      </c>
      <c r="B407" s="70" t="inlineStr">
        <is>
          <t>Nguyễn Thị Huệ</t>
        </is>
      </c>
      <c r="C407" s="77" t="inlineStr">
        <is>
          <t>Kế Toán Tài Chính</t>
        </is>
      </c>
      <c r="D407" s="84" t="inlineStr">
        <is>
          <t>Gián tiếp</t>
        </is>
      </c>
      <c r="E407" s="69" t="inlineStr">
        <is>
          <t>2022-03-07</t>
        </is>
      </c>
      <c r="F407" s="69" t="inlineStr"/>
      <c r="G407" s="73" t="inlineStr">
        <is>
          <t>D</t>
        </is>
      </c>
      <c r="H407" s="73" t="n">
        <v>0</v>
      </c>
      <c r="I407" s="75" t="inlineStr">
        <is>
          <t>D</t>
        </is>
      </c>
      <c r="J407" s="75" t="n">
        <v>0</v>
      </c>
      <c r="K407" s="73" t="inlineStr">
        <is>
          <t>D</t>
        </is>
      </c>
      <c r="L407" s="73" t="n">
        <v>0</v>
      </c>
      <c r="M407" s="73" t="inlineStr">
        <is>
          <t>D</t>
        </is>
      </c>
      <c r="N407" s="73" t="n">
        <v>0</v>
      </c>
      <c r="O407" s="75" t="inlineStr"/>
      <c r="P407" s="75" t="n">
        <v>0</v>
      </c>
      <c r="Q407" s="73" t="inlineStr">
        <is>
          <t>D</t>
        </is>
      </c>
      <c r="R407" s="73" t="n">
        <v>0</v>
      </c>
      <c r="S407" s="73" t="inlineStr">
        <is>
          <t>D</t>
        </is>
      </c>
      <c r="T407" s="73" t="n">
        <v>0</v>
      </c>
      <c r="U407" s="73" t="inlineStr">
        <is>
          <t>D</t>
        </is>
      </c>
      <c r="V407" s="73" t="n">
        <v>0</v>
      </c>
      <c r="W407" s="73" t="inlineStr">
        <is>
          <t>D</t>
        </is>
      </c>
      <c r="X407" s="73" t="n">
        <v>0</v>
      </c>
      <c r="Y407" s="73" t="inlineStr">
        <is>
          <t>D</t>
        </is>
      </c>
      <c r="Z407" s="73" t="n">
        <v>0</v>
      </c>
      <c r="AA407" s="73" t="inlineStr">
        <is>
          <t>D</t>
        </is>
      </c>
      <c r="AB407" s="73" t="n">
        <v>0</v>
      </c>
      <c r="AC407" s="73" t="inlineStr"/>
      <c r="AD407" s="73" t="n">
        <v>0</v>
      </c>
      <c r="AE407" s="73" t="inlineStr">
        <is>
          <t>D</t>
        </is>
      </c>
      <c r="AF407" s="73" t="n">
        <v>0</v>
      </c>
      <c r="AG407" s="73" t="inlineStr">
        <is>
          <t>D</t>
        </is>
      </c>
      <c r="AH407" s="73" t="n">
        <v>0</v>
      </c>
      <c r="AI407" s="73" t="inlineStr">
        <is>
          <t>D</t>
        </is>
      </c>
      <c r="AJ407" s="73" t="n">
        <v>0</v>
      </c>
      <c r="AK407" s="73" t="inlineStr">
        <is>
          <t>D</t>
        </is>
      </c>
      <c r="AL407" s="73" t="n">
        <v>0</v>
      </c>
      <c r="AM407" s="73" t="inlineStr">
        <is>
          <t>P</t>
        </is>
      </c>
      <c r="AN407" s="73" t="n">
        <v>0</v>
      </c>
      <c r="AO407" s="73" t="inlineStr">
        <is>
          <t>P</t>
        </is>
      </c>
      <c r="AP407" s="73" t="n">
        <v>0</v>
      </c>
      <c r="AQ407" s="73" t="inlineStr"/>
      <c r="AR407" s="73" t="n">
        <v>0</v>
      </c>
      <c r="AS407" s="73" t="inlineStr">
        <is>
          <t>D</t>
        </is>
      </c>
      <c r="AT407" s="73" t="n">
        <v>0</v>
      </c>
      <c r="AU407" s="73" t="inlineStr">
        <is>
          <t>D</t>
        </is>
      </c>
      <c r="AV407" s="73" t="n">
        <v>0</v>
      </c>
      <c r="AW407" s="73" t="inlineStr">
        <is>
          <t>D</t>
        </is>
      </c>
      <c r="AX407" s="73" t="n">
        <v>0</v>
      </c>
      <c r="AY407" s="73" t="inlineStr">
        <is>
          <t>P0</t>
        </is>
      </c>
      <c r="AZ407" s="73" t="n">
        <v>0</v>
      </c>
      <c r="BA407" s="73" t="inlineStr">
        <is>
          <t>D</t>
        </is>
      </c>
      <c r="BB407" s="73" t="n">
        <v>0</v>
      </c>
      <c r="BC407" s="73" t="inlineStr">
        <is>
          <t>P5,D5</t>
        </is>
      </c>
      <c r="BD407" s="73" t="n">
        <v>0</v>
      </c>
      <c r="BE407" s="73" t="inlineStr"/>
      <c r="BF407" s="73" t="n">
        <v>0</v>
      </c>
      <c r="BG407" s="73" t="inlineStr">
        <is>
          <t>D</t>
        </is>
      </c>
      <c r="BH407" s="73" t="n">
        <v>0</v>
      </c>
      <c r="BI407" s="73" t="inlineStr">
        <is>
          <t>D</t>
        </is>
      </c>
      <c r="BJ407" s="73" t="n">
        <v>0</v>
      </c>
      <c r="BK407" s="73" t="inlineStr">
        <is>
          <t>D</t>
        </is>
      </c>
      <c r="BL407" s="73" t="n">
        <v>0</v>
      </c>
      <c r="BM407" s="73" t="inlineStr">
        <is>
          <t>D</t>
        </is>
      </c>
      <c r="BN407" s="73" t="n">
        <v>0</v>
      </c>
      <c r="BO407" s="73" t="n"/>
      <c r="BP407" s="73" t="n"/>
      <c r="BQ407" s="165">
        <f>COUNTIF($G407:$BP407,"a")+COUNTIF($G407:$BP407,"r0,a5")/2+COUNTIF($G407:$BP407,"p5,a5")/2</f>
        <v/>
      </c>
      <c r="BR407" s="165">
        <f>COUNTIF($G407:$BP407,"d")+COUNTIF($G407:$BP407,"r0,d5")/2+COUNTIF($G407:$BP407,"p5,d5")/2</f>
        <v/>
      </c>
      <c r="BS407" s="165">
        <f>COUNTIF($G407:$BP407,"b")+COUNTIF($G407:$BP407,"r0,b5")/2+COUNTIF($G407:$BP407,"p5,b5")/2</f>
        <v/>
      </c>
      <c r="BT407" s="165">
        <f>COUNTIF($G407:$BP407,"c")+COUNTIF($G407:$BP407,"r0,c5")/2+COUNTIF($G407:$BP407,"p5,c5")/2</f>
        <v/>
      </c>
      <c r="BU407" s="165">
        <f>COUNTIF($G407:$BP407,"KH")+COUNTIF($G407:$BP407,"TL")+COUNTIF($G407:$BP407,"L")</f>
        <v/>
      </c>
      <c r="BV407" s="165" t="n"/>
      <c r="BW407" s="165">
        <f>COUNTIF($G407:$BP407,"hh")</f>
        <v/>
      </c>
      <c r="BX407" s="165">
        <f>COUNTIF($G407:$BP407,"nt7")</f>
        <v/>
      </c>
      <c r="BY407" s="165">
        <f>COUNTIF($G407:$BP407,"P")+COUNTIF($G407:$BP407,"p5,a5")/2+COUNTIF($G407:$BP407,"p5,b5")/2+COUNTIF($G407:$BP407,"p5,c5")/2+COUNTIF($G407:$BP407,"p5,d5")/2</f>
        <v/>
      </c>
      <c r="BZ407" s="166">
        <f>SUBTOTAL(9,BQ407:BY407)</f>
        <v/>
      </c>
      <c r="CA407" s="167">
        <f>SUM(J407,L407,N407,P407,R407,T407,X407,Z407,AB407,AD407,AF407,AH407,AL407,AN407,AP407,AR407,AT407,AV407,AZ407,BB407,BD407,BF407,BH407,BP407)</f>
        <v/>
      </c>
      <c r="CB407" s="168">
        <f>SUM(H407,V407,AJ407,AX407,BL407)</f>
        <v/>
      </c>
      <c r="CC407" s="24">
        <f>SUM(BJ407,BN407)</f>
        <v/>
      </c>
      <c r="CD407" s="169">
        <f>IF(BZ407&gt;25,4,IF(BZ407&gt;18,3,IF(BZ407&gt;12,2,IF(BZ407&gt;4,1,0))))-BX407-2+1</f>
        <v/>
      </c>
      <c r="CE407" s="30" t="n"/>
      <c r="CF407" s="169">
        <f>CD407*CI407</f>
        <v/>
      </c>
      <c r="CG407" s="170">
        <f>F407-BY407+1</f>
        <v/>
      </c>
      <c r="CH407" s="169">
        <f>CE407*16</f>
        <v/>
      </c>
      <c r="CI407" s="171">
        <f>VLOOKUP(A407,[1]DATA!$A$6:$AI$331,34,0)</f>
        <v/>
      </c>
      <c r="CJ407" s="172">
        <f>VLOOKUP(A407,[2]CHAMCONG!A$7:CI$333,79,0)</f>
        <v/>
      </c>
      <c r="CK407" s="173">
        <f>CJ407-CA407</f>
        <v/>
      </c>
    </row>
    <row r="408">
      <c r="A408" s="83" t="inlineStr">
        <is>
          <t>A2237</t>
        </is>
      </c>
      <c r="B408" s="70" t="inlineStr">
        <is>
          <t>Võ Hoài Nam</t>
        </is>
      </c>
      <c r="C408" s="77" t="inlineStr">
        <is>
          <t>X1 Ép - A</t>
        </is>
      </c>
      <c r="D408" s="84" t="inlineStr">
        <is>
          <t>Trực tiếp</t>
        </is>
      </c>
      <c r="E408" s="69" t="inlineStr">
        <is>
          <t>2022-03-04</t>
        </is>
      </c>
      <c r="F408" s="69" t="inlineStr"/>
      <c r="G408" s="73" t="inlineStr">
        <is>
          <t>A</t>
        </is>
      </c>
      <c r="H408" s="73" t="n">
        <v>4</v>
      </c>
      <c r="I408" s="75" t="inlineStr">
        <is>
          <t>C</t>
        </is>
      </c>
      <c r="J408" s="75" t="n">
        <v>4</v>
      </c>
      <c r="K408" s="73" t="inlineStr">
        <is>
          <t>C</t>
        </is>
      </c>
      <c r="L408" s="73" t="n">
        <v>4</v>
      </c>
      <c r="M408" s="73" t="inlineStr">
        <is>
          <t>C</t>
        </is>
      </c>
      <c r="N408" s="73" t="n">
        <v>4</v>
      </c>
      <c r="O408" s="75" t="inlineStr"/>
      <c r="P408" s="75" t="n">
        <v>0</v>
      </c>
      <c r="Q408" s="73" t="inlineStr">
        <is>
          <t>P0</t>
        </is>
      </c>
      <c r="R408" s="73" t="n">
        <v>0</v>
      </c>
      <c r="S408" s="73" t="inlineStr">
        <is>
          <t>A</t>
        </is>
      </c>
      <c r="T408" s="73" t="n">
        <v>4</v>
      </c>
      <c r="U408" s="73" t="inlineStr">
        <is>
          <t>A</t>
        </is>
      </c>
      <c r="V408" s="73" t="n">
        <v>4</v>
      </c>
      <c r="W408" s="73" t="inlineStr">
        <is>
          <t>A</t>
        </is>
      </c>
      <c r="X408" s="73" t="n">
        <v>4</v>
      </c>
      <c r="Y408" s="73" t="inlineStr">
        <is>
          <t>A</t>
        </is>
      </c>
      <c r="Z408" s="73" t="n">
        <v>4</v>
      </c>
      <c r="AA408" s="73" t="inlineStr">
        <is>
          <t>A</t>
        </is>
      </c>
      <c r="AB408" s="73" t="n">
        <v>4</v>
      </c>
      <c r="AC408" s="73" t="inlineStr"/>
      <c r="AD408" s="73" t="n">
        <v>0</v>
      </c>
      <c r="AE408" s="73" t="inlineStr">
        <is>
          <t>C</t>
        </is>
      </c>
      <c r="AF408" s="73" t="n">
        <v>4</v>
      </c>
      <c r="AG408" s="73" t="inlineStr">
        <is>
          <t>C</t>
        </is>
      </c>
      <c r="AH408" s="73" t="n">
        <v>4</v>
      </c>
      <c r="AI408" s="73" t="inlineStr">
        <is>
          <t>C</t>
        </is>
      </c>
      <c r="AJ408" s="73" t="n">
        <v>4</v>
      </c>
      <c r="AK408" s="73" t="inlineStr">
        <is>
          <t>C</t>
        </is>
      </c>
      <c r="AL408" s="73" t="n">
        <v>4</v>
      </c>
      <c r="AM408" s="73" t="inlineStr">
        <is>
          <t>C</t>
        </is>
      </c>
      <c r="AN408" s="73" t="n">
        <v>4</v>
      </c>
      <c r="AO408" s="73" t="inlineStr">
        <is>
          <t>P</t>
        </is>
      </c>
      <c r="AP408" s="73" t="n">
        <v>0</v>
      </c>
      <c r="AQ408" s="73" t="inlineStr"/>
      <c r="AR408" s="73" t="n">
        <v>0</v>
      </c>
      <c r="AS408" s="73" t="inlineStr">
        <is>
          <t>P</t>
        </is>
      </c>
      <c r="AT408" s="73" t="n">
        <v>0</v>
      </c>
      <c r="AU408" s="73" t="inlineStr">
        <is>
          <t>A</t>
        </is>
      </c>
      <c r="AV408" s="73" t="n">
        <v>4</v>
      </c>
      <c r="AW408" s="73" t="inlineStr">
        <is>
          <t>A</t>
        </is>
      </c>
      <c r="AX408" s="73" t="n">
        <v>4</v>
      </c>
      <c r="AY408" s="73" t="inlineStr">
        <is>
          <t>A</t>
        </is>
      </c>
      <c r="AZ408" s="73" t="n">
        <v>4</v>
      </c>
      <c r="BA408" s="73" t="inlineStr">
        <is>
          <t>A</t>
        </is>
      </c>
      <c r="BB408" s="73" t="n">
        <v>4</v>
      </c>
      <c r="BC408" s="73" t="inlineStr">
        <is>
          <t>A</t>
        </is>
      </c>
      <c r="BD408" s="73" t="n">
        <v>4</v>
      </c>
      <c r="BE408" s="73" t="inlineStr"/>
      <c r="BF408" s="73" t="n">
        <v>0</v>
      </c>
      <c r="BG408" s="73" t="inlineStr">
        <is>
          <t>C</t>
        </is>
      </c>
      <c r="BH408" s="73" t="n">
        <v>4</v>
      </c>
      <c r="BI408" s="73" t="inlineStr">
        <is>
          <t>C</t>
        </is>
      </c>
      <c r="BJ408" s="73" t="n">
        <v>4</v>
      </c>
      <c r="BK408" s="73" t="inlineStr">
        <is>
          <t>C</t>
        </is>
      </c>
      <c r="BL408" s="73" t="n">
        <v>4</v>
      </c>
      <c r="BM408" s="73" t="inlineStr">
        <is>
          <t>C</t>
        </is>
      </c>
      <c r="BN408" s="73" t="n">
        <v>4</v>
      </c>
      <c r="BO408" s="73" t="n"/>
      <c r="BP408" s="73" t="n"/>
      <c r="BQ408" s="165">
        <f>COUNTIF($G408:$BP408,"a")+COUNTIF($G408:$BP408,"r0,a5")/2+COUNTIF($G408:$BP408,"p5,a5")/2</f>
        <v/>
      </c>
      <c r="BR408" s="165">
        <f>COUNTIF($G408:$BP408,"d")+COUNTIF($G408:$BP408,"r0,d5")/2+COUNTIF($G408:$BP408,"p5,d5")/2</f>
        <v/>
      </c>
      <c r="BS408" s="165">
        <f>COUNTIF($G408:$BP408,"b")+COUNTIF($G408:$BP408,"r0,b5")/2+COUNTIF($G408:$BP408,"p5,b5")/2</f>
        <v/>
      </c>
      <c r="BT408" s="165">
        <f>COUNTIF($G408:$BP408,"c")+COUNTIF($G408:$BP408,"r0,c5")/2+COUNTIF($G408:$BP408,"p5,c5")/2</f>
        <v/>
      </c>
      <c r="BU408" s="165">
        <f>COUNTIF($G408:$BP408,"KH")+COUNTIF($G408:$BP408,"TL")+COUNTIF($G408:$BP408,"L")</f>
        <v/>
      </c>
      <c r="BV408" s="165" t="n"/>
      <c r="BW408" s="165">
        <f>COUNTIF($G408:$BP408,"hh")</f>
        <v/>
      </c>
      <c r="BX408" s="165">
        <f>COUNTIF($G408:$BP408,"nt7")</f>
        <v/>
      </c>
      <c r="BY408" s="165">
        <f>COUNTIF($G408:$BP408,"P")+COUNTIF($G408:$BP408,"p5,a5")/2+COUNTIF($G408:$BP408,"p5,b5")/2+COUNTIF($G408:$BP408,"p5,c5")/2+COUNTIF($G408:$BP408,"p5,d5")/2</f>
        <v/>
      </c>
      <c r="BZ408" s="166">
        <f>SUBTOTAL(9,BQ408:BY408)</f>
        <v/>
      </c>
      <c r="CA408" s="167">
        <f>SUM(J408,L408,N408,P408,R408,T408,X408,Z408,AB408,AD408,AF408,AH408,AL408,AN408,AP408,AR408,AT408,AV408,AZ408,BB408,BD408,BF408,BH408,BP408)</f>
        <v/>
      </c>
      <c r="CB408" s="168">
        <f>SUM(H408,V408,AJ408,AX408,BL408)</f>
        <v/>
      </c>
      <c r="CC408" s="24">
        <f>SUM(BJ408,BN408)</f>
        <v/>
      </c>
      <c r="CD408" s="169">
        <f>IF(BZ408&gt;25,4,IF(BZ408&gt;18,3,IF(BZ408&gt;12,2,IF(BZ408&gt;4,1,0))))-BX408-2+1</f>
        <v/>
      </c>
      <c r="CE408" s="30" t="n"/>
      <c r="CF408" s="169">
        <f>CD408*CI408</f>
        <v/>
      </c>
      <c r="CG408" s="170">
        <f>F408-BY408+1</f>
        <v/>
      </c>
      <c r="CH408" s="169">
        <f>CE408*16</f>
        <v/>
      </c>
      <c r="CI408" s="171">
        <f>VLOOKUP(A408,[1]DATA!$A$6:$AI$331,34,0)</f>
        <v/>
      </c>
      <c r="CJ408" s="172">
        <f>VLOOKUP(A408,[2]CHAMCONG!A$7:CI$333,79,0)</f>
        <v/>
      </c>
      <c r="CK408" s="173">
        <f>CJ408-CA408</f>
        <v/>
      </c>
    </row>
    <row r="409">
      <c r="A409" s="83" t="inlineStr">
        <is>
          <t>A2238</t>
        </is>
      </c>
      <c r="B409" s="70" t="inlineStr">
        <is>
          <t>Trần Văn Linh</t>
        </is>
      </c>
      <c r="C409" s="77" t="inlineStr">
        <is>
          <t>QA/QC Hành Chính</t>
        </is>
      </c>
      <c r="D409" s="84" t="inlineStr">
        <is>
          <t>Gián tiếp</t>
        </is>
      </c>
      <c r="E409" s="69" t="inlineStr">
        <is>
          <t>2022-03-16</t>
        </is>
      </c>
      <c r="F409" s="69" t="inlineStr"/>
      <c r="G409" s="73" t="inlineStr">
        <is>
          <t>D</t>
        </is>
      </c>
      <c r="H409" s="73" t="n">
        <v>0</v>
      </c>
      <c r="I409" s="75" t="inlineStr">
        <is>
          <t>D</t>
        </is>
      </c>
      <c r="J409" s="75" t="n">
        <v>0</v>
      </c>
      <c r="K409" s="73" t="inlineStr">
        <is>
          <t>D</t>
        </is>
      </c>
      <c r="L409" s="73" t="n">
        <v>0</v>
      </c>
      <c r="M409" s="73" t="inlineStr">
        <is>
          <t>P</t>
        </is>
      </c>
      <c r="N409" s="73" t="n">
        <v>0</v>
      </c>
      <c r="O409" s="75" t="inlineStr"/>
      <c r="P409" s="75" t="n">
        <v>0</v>
      </c>
      <c r="Q409" s="73" t="inlineStr">
        <is>
          <t>D</t>
        </is>
      </c>
      <c r="R409" s="73" t="n">
        <v>0</v>
      </c>
      <c r="S409" s="73" t="inlineStr">
        <is>
          <t>D</t>
        </is>
      </c>
      <c r="T409" s="73" t="n">
        <v>0</v>
      </c>
      <c r="U409" s="73" t="inlineStr">
        <is>
          <t>D</t>
        </is>
      </c>
      <c r="V409" s="73" t="n">
        <v>0</v>
      </c>
      <c r="W409" s="73" t="inlineStr">
        <is>
          <t>D</t>
        </is>
      </c>
      <c r="X409" s="73" t="n">
        <v>0</v>
      </c>
      <c r="Y409" s="73" t="inlineStr">
        <is>
          <t>D</t>
        </is>
      </c>
      <c r="Z409" s="73" t="n">
        <v>0</v>
      </c>
      <c r="AA409" s="73" t="inlineStr">
        <is>
          <t>P</t>
        </is>
      </c>
      <c r="AB409" s="73" t="n">
        <v>0</v>
      </c>
      <c r="AC409" s="73" t="inlineStr"/>
      <c r="AD409" s="73" t="n">
        <v>0</v>
      </c>
      <c r="AE409" s="73" t="inlineStr">
        <is>
          <t>D</t>
        </is>
      </c>
      <c r="AF409" s="73" t="n">
        <v>0</v>
      </c>
      <c r="AG409" s="73" t="inlineStr">
        <is>
          <t>D</t>
        </is>
      </c>
      <c r="AH409" s="73" t="n">
        <v>0</v>
      </c>
      <c r="AI409" s="73" t="inlineStr">
        <is>
          <t>D</t>
        </is>
      </c>
      <c r="AJ409" s="73" t="n">
        <v>0</v>
      </c>
      <c r="AK409" s="73" t="inlineStr">
        <is>
          <t>D</t>
        </is>
      </c>
      <c r="AL409" s="73" t="n">
        <v>0</v>
      </c>
      <c r="AM409" s="73" t="inlineStr">
        <is>
          <t>D</t>
        </is>
      </c>
      <c r="AN409" s="73" t="n">
        <v>0</v>
      </c>
      <c r="AO409" s="73" t="inlineStr">
        <is>
          <t>D</t>
        </is>
      </c>
      <c r="AP409" s="73" t="n">
        <v>0</v>
      </c>
      <c r="AQ409" s="73" t="inlineStr"/>
      <c r="AR409" s="73" t="n">
        <v>0</v>
      </c>
      <c r="AS409" s="73" t="inlineStr">
        <is>
          <t>P</t>
        </is>
      </c>
      <c r="AT409" s="73" t="n">
        <v>0</v>
      </c>
      <c r="AU409" s="73" t="inlineStr">
        <is>
          <t>D</t>
        </is>
      </c>
      <c r="AV409" s="73" t="n">
        <v>2</v>
      </c>
      <c r="AW409" s="73" t="inlineStr">
        <is>
          <t>D</t>
        </is>
      </c>
      <c r="AX409" s="73" t="n">
        <v>0</v>
      </c>
      <c r="AY409" s="73" t="inlineStr">
        <is>
          <t>D</t>
        </is>
      </c>
      <c r="AZ409" s="73" t="n">
        <v>0</v>
      </c>
      <c r="BA409" s="73" t="inlineStr">
        <is>
          <t>D</t>
        </is>
      </c>
      <c r="BB409" s="73" t="n">
        <v>0</v>
      </c>
      <c r="BC409" s="73" t="inlineStr">
        <is>
          <t>D</t>
        </is>
      </c>
      <c r="BD409" s="73" t="n">
        <v>0</v>
      </c>
      <c r="BE409" s="73" t="inlineStr"/>
      <c r="BF409" s="73" t="n">
        <v>0</v>
      </c>
      <c r="BG409" s="73" t="inlineStr">
        <is>
          <t>P5,D5</t>
        </is>
      </c>
      <c r="BH409" s="73" t="n">
        <v>0</v>
      </c>
      <c r="BI409" s="73" t="inlineStr">
        <is>
          <t>D</t>
        </is>
      </c>
      <c r="BJ409" s="73" t="n">
        <v>0</v>
      </c>
      <c r="BK409" s="73" t="inlineStr">
        <is>
          <t>D</t>
        </is>
      </c>
      <c r="BL409" s="73" t="n">
        <v>0</v>
      </c>
      <c r="BM409" s="73" t="inlineStr">
        <is>
          <t>D</t>
        </is>
      </c>
      <c r="BN409" s="73" t="n">
        <v>5</v>
      </c>
      <c r="BO409" s="73" t="n"/>
      <c r="BP409" s="73" t="n"/>
      <c r="BQ409" s="165">
        <f>COUNTIF($G409:$BP409,"a")+COUNTIF($G409:$BP409,"r0,a5")/2+COUNTIF($G409:$BP409,"p5,a5")/2</f>
        <v/>
      </c>
      <c r="BR409" s="165">
        <f>COUNTIF($G409:$BP409,"d")+COUNTIF($G409:$BP409,"r0,d5")/2+COUNTIF($G409:$BP409,"p5,d5")/2</f>
        <v/>
      </c>
      <c r="BS409" s="165">
        <f>COUNTIF($G409:$BP409,"b")+COUNTIF($G409:$BP409,"r0,b5")/2+COUNTIF($G409:$BP409,"p5,b5")/2</f>
        <v/>
      </c>
      <c r="BT409" s="165">
        <f>COUNTIF($G409:$BP409,"c")+COUNTIF($G409:$BP409,"r0,c5")/2+COUNTIF($G409:$BP409,"p5,c5")/2</f>
        <v/>
      </c>
      <c r="BU409" s="165">
        <f>COUNTIF($G409:$BP409,"KH")+COUNTIF($G409:$BP409,"TL")+COUNTIF($G409:$BP409,"L")</f>
        <v/>
      </c>
      <c r="BV409" s="165" t="n"/>
      <c r="BW409" s="165">
        <f>COUNTIF($G409:$BP409,"hh")</f>
        <v/>
      </c>
      <c r="BX409" s="165">
        <f>COUNTIF($G409:$BP409,"nt7")</f>
        <v/>
      </c>
      <c r="BY409" s="165">
        <f>COUNTIF($G409:$BP409,"P")+COUNTIF($G409:$BP409,"p5,a5")/2+COUNTIF($G409:$BP409,"p5,b5")/2+COUNTIF($G409:$BP409,"p5,c5")/2+COUNTIF($G409:$BP409,"p5,d5")/2</f>
        <v/>
      </c>
      <c r="BZ409" s="166">
        <f>SUBTOTAL(9,BQ409:BY409)</f>
        <v/>
      </c>
      <c r="CA409" s="167">
        <f>SUM(J409,L409,N409,P409,R409,T409,X409,Z409,AB409,AD409,AF409,AH409,AL409,AN409,AP409,AR409,AT409,AV409,AZ409,BB409,BD409,BF409,BH409,BP409)</f>
        <v/>
      </c>
      <c r="CB409" s="168">
        <f>SUM(H409,V409,AJ409,AX409,BL409)</f>
        <v/>
      </c>
      <c r="CC409" s="24">
        <f>SUM(BJ409,BN409)</f>
        <v/>
      </c>
      <c r="CD409" s="169">
        <f>IF(BZ409&gt;25,4,IF(BZ409&gt;18,3,IF(BZ409&gt;12,2,IF(BZ409&gt;4,1,0))))-BX409-2+1</f>
        <v/>
      </c>
      <c r="CE409" s="30" t="n"/>
      <c r="CF409" s="169">
        <f>CD409*CI409</f>
        <v/>
      </c>
      <c r="CG409" s="170">
        <f>F409-BY409+1</f>
        <v/>
      </c>
      <c r="CH409" s="169">
        <f>CE409*16</f>
        <v/>
      </c>
      <c r="CI409" s="171">
        <f>VLOOKUP(A409,[1]DATA!$A$6:$AI$331,34,0)</f>
        <v/>
      </c>
      <c r="CJ409" s="172">
        <f>VLOOKUP(A409,[2]CHAMCONG!A$7:CI$333,79,0)</f>
        <v/>
      </c>
      <c r="CK409" s="173">
        <f>CJ409-CA409</f>
        <v/>
      </c>
    </row>
    <row r="410">
      <c r="A410" s="83" t="inlineStr">
        <is>
          <t>A2239</t>
        </is>
      </c>
      <c r="B410" s="70" t="inlineStr">
        <is>
          <t>Đặng Thị Mỹ Duyên</t>
        </is>
      </c>
      <c r="C410" s="77" t="inlineStr">
        <is>
          <t>QA/QC X1 Xi</t>
        </is>
      </c>
      <c r="D410" s="84" t="inlineStr">
        <is>
          <t>Trực tiếp</t>
        </is>
      </c>
      <c r="E410" s="69" t="inlineStr">
        <is>
          <t>2022-03-04</t>
        </is>
      </c>
      <c r="F410" s="69" t="inlineStr"/>
      <c r="G410" s="73" t="inlineStr">
        <is>
          <t>A</t>
        </is>
      </c>
      <c r="H410" s="73" t="n">
        <v>4</v>
      </c>
      <c r="I410" s="75" t="inlineStr">
        <is>
          <t>A</t>
        </is>
      </c>
      <c r="J410" s="75" t="n">
        <v>4</v>
      </c>
      <c r="K410" s="73" t="inlineStr">
        <is>
          <t>A</t>
        </is>
      </c>
      <c r="L410" s="73" t="n">
        <v>4</v>
      </c>
      <c r="M410" s="73" t="inlineStr">
        <is>
          <t>A</t>
        </is>
      </c>
      <c r="N410" s="73" t="n">
        <v>2</v>
      </c>
      <c r="O410" s="75" t="inlineStr"/>
      <c r="P410" s="75" t="n">
        <v>0</v>
      </c>
      <c r="Q410" s="73" t="inlineStr">
        <is>
          <t>C</t>
        </is>
      </c>
      <c r="R410" s="73" t="n">
        <v>4</v>
      </c>
      <c r="S410" s="73" t="inlineStr">
        <is>
          <t>C</t>
        </is>
      </c>
      <c r="T410" s="73" t="n">
        <v>4</v>
      </c>
      <c r="U410" s="73" t="inlineStr">
        <is>
          <t>C</t>
        </is>
      </c>
      <c r="V410" s="73" t="n">
        <v>4</v>
      </c>
      <c r="W410" s="73" t="inlineStr">
        <is>
          <t>C</t>
        </is>
      </c>
      <c r="X410" s="73" t="n">
        <v>4</v>
      </c>
      <c r="Y410" s="73" t="inlineStr">
        <is>
          <t>C</t>
        </is>
      </c>
      <c r="Z410" s="73" t="n">
        <v>4</v>
      </c>
      <c r="AA410" s="73" t="inlineStr">
        <is>
          <t>A</t>
        </is>
      </c>
      <c r="AB410" s="73" t="n">
        <v>0</v>
      </c>
      <c r="AC410" s="73" t="inlineStr"/>
      <c r="AD410" s="73" t="n">
        <v>0</v>
      </c>
      <c r="AE410" s="73" t="inlineStr">
        <is>
          <t>P</t>
        </is>
      </c>
      <c r="AF410" s="73" t="n">
        <v>0</v>
      </c>
      <c r="AG410" s="73" t="inlineStr">
        <is>
          <t>P</t>
        </is>
      </c>
      <c r="AH410" s="73" t="n">
        <v>0</v>
      </c>
      <c r="AI410" s="73" t="inlineStr">
        <is>
          <t>P</t>
        </is>
      </c>
      <c r="AJ410" s="73" t="n">
        <v>0</v>
      </c>
      <c r="AK410" s="73" t="inlineStr">
        <is>
          <t>P</t>
        </is>
      </c>
      <c r="AL410" s="73" t="n">
        <v>0</v>
      </c>
      <c r="AM410" s="73" t="inlineStr">
        <is>
          <t>P</t>
        </is>
      </c>
      <c r="AN410" s="73" t="n">
        <v>0</v>
      </c>
      <c r="AO410" s="73" t="inlineStr">
        <is>
          <t>P</t>
        </is>
      </c>
      <c r="AP410" s="73" t="n">
        <v>0</v>
      </c>
      <c r="AQ410" s="73" t="inlineStr"/>
      <c r="AR410" s="73" t="n">
        <v>0</v>
      </c>
      <c r="AS410" s="73" t="inlineStr">
        <is>
          <t>P</t>
        </is>
      </c>
      <c r="AT410" s="73" t="n">
        <v>0</v>
      </c>
      <c r="AU410" s="73" t="inlineStr">
        <is>
          <t>P</t>
        </is>
      </c>
      <c r="AV410" s="73" t="n">
        <v>0</v>
      </c>
      <c r="AW410" s="73" t="inlineStr">
        <is>
          <t>P</t>
        </is>
      </c>
      <c r="AX410" s="73" t="n">
        <v>0</v>
      </c>
      <c r="AY410" s="73" t="inlineStr">
        <is>
          <t>P</t>
        </is>
      </c>
      <c r="AZ410" s="73" t="n">
        <v>0</v>
      </c>
      <c r="BA410" s="73" t="inlineStr">
        <is>
          <t>P</t>
        </is>
      </c>
      <c r="BB410" s="73" t="n">
        <v>0</v>
      </c>
      <c r="BC410" s="73" t="inlineStr">
        <is>
          <t>P</t>
        </is>
      </c>
      <c r="BD410" s="73" t="n">
        <v>0</v>
      </c>
      <c r="BE410" s="73" t="inlineStr"/>
      <c r="BF410" s="73" t="n">
        <v>0</v>
      </c>
      <c r="BG410" s="73" t="inlineStr">
        <is>
          <t>P</t>
        </is>
      </c>
      <c r="BH410" s="73" t="n">
        <v>0</v>
      </c>
      <c r="BI410" s="73" t="inlineStr">
        <is>
          <t>P</t>
        </is>
      </c>
      <c r="BJ410" s="73" t="n">
        <v>0</v>
      </c>
      <c r="BK410" s="73" t="inlineStr">
        <is>
          <t>P</t>
        </is>
      </c>
      <c r="BL410" s="73" t="n">
        <v>0</v>
      </c>
      <c r="BM410" s="73" t="inlineStr">
        <is>
          <t>P</t>
        </is>
      </c>
      <c r="BN410" s="73" t="n">
        <v>0</v>
      </c>
      <c r="BO410" s="73" t="n"/>
      <c r="BP410" s="73" t="n"/>
      <c r="BQ410" s="165">
        <f>COUNTIF($G410:$BP410,"a")+COUNTIF($G410:$BP410,"r0,a5")/2+COUNTIF($G410:$BP410,"p5,a5")/2</f>
        <v/>
      </c>
      <c r="BR410" s="165">
        <f>COUNTIF($G410:$BP410,"d")+COUNTIF($G410:$BP410,"r0,d5")/2+COUNTIF($G410:$BP410,"p5,d5")/2</f>
        <v/>
      </c>
      <c r="BS410" s="165">
        <f>COUNTIF($G410:$BP410,"b")+COUNTIF($G410:$BP410,"r0,b5")/2+COUNTIF($G410:$BP410,"p5,b5")/2</f>
        <v/>
      </c>
      <c r="BT410" s="165">
        <f>COUNTIF($G410:$BP410,"c")+COUNTIF($G410:$BP410,"r0,c5")/2+COUNTIF($G410:$BP410,"p5,c5")/2</f>
        <v/>
      </c>
      <c r="BU410" s="165">
        <f>COUNTIF($G410:$BP410,"KH")+COUNTIF($G410:$BP410,"TL")+COUNTIF($G410:$BP410,"L")</f>
        <v/>
      </c>
      <c r="BV410" s="165" t="n"/>
      <c r="BW410" s="165">
        <f>COUNTIF($G410:$BP410,"hh")</f>
        <v/>
      </c>
      <c r="BX410" s="165">
        <f>COUNTIF($G410:$BP410,"nt7")</f>
        <v/>
      </c>
      <c r="BY410" s="165">
        <f>COUNTIF($G410:$BP410,"P")+COUNTIF($G410:$BP410,"p5,a5")/2+COUNTIF($G410:$BP410,"p5,b5")/2+COUNTIF($G410:$BP410,"p5,c5")/2+COUNTIF($G410:$BP410,"p5,d5")/2</f>
        <v/>
      </c>
      <c r="BZ410" s="166">
        <f>SUBTOTAL(9,BQ410:BY410)</f>
        <v/>
      </c>
      <c r="CA410" s="167">
        <f>SUM(J410,L410,N410,P410,R410,T410,X410,Z410,AB410,AD410,AF410,AH410,AL410,AN410,AP410,AR410,AT410,AV410,AZ410,BB410,BD410,BF410,BH410,BP410)</f>
        <v/>
      </c>
      <c r="CB410" s="168">
        <f>SUM(H410,V410,AJ410,AX410,BL410)</f>
        <v/>
      </c>
      <c r="CC410" s="24">
        <f>SUM(BJ410,BN410)</f>
        <v/>
      </c>
      <c r="CD410" s="169">
        <f>IF(BZ410&gt;25,4,IF(BZ410&gt;18,3,IF(BZ410&gt;12,2,IF(BZ410&gt;4,1,0))))-BX410-2+1</f>
        <v/>
      </c>
      <c r="CE410" s="30" t="n"/>
      <c r="CF410" s="169">
        <f>CD410*CI410</f>
        <v/>
      </c>
      <c r="CG410" s="170">
        <f>F410-BY410+1</f>
        <v/>
      </c>
      <c r="CH410" s="169">
        <f>CE410*16</f>
        <v/>
      </c>
      <c r="CI410" s="171">
        <f>VLOOKUP(A410,[1]DATA!$A$6:$AI$331,34,0)</f>
        <v/>
      </c>
      <c r="CJ410" s="172">
        <f>VLOOKUP(A410,[2]CHAMCONG!A$7:CI$333,79,0)</f>
        <v/>
      </c>
      <c r="CK410" s="173">
        <f>CJ410-CA410</f>
        <v/>
      </c>
    </row>
    <row r="411">
      <c r="A411" s="83" t="inlineStr">
        <is>
          <t>A2242</t>
        </is>
      </c>
      <c r="B411" s="70" t="inlineStr">
        <is>
          <t>Trần Thị Thiên Hương</t>
        </is>
      </c>
      <c r="C411" s="77" t="inlineStr">
        <is>
          <t>Kế Toán Tài Chính</t>
        </is>
      </c>
      <c r="D411" s="84" t="inlineStr">
        <is>
          <t>Gián tiếp</t>
        </is>
      </c>
      <c r="E411" s="69" t="inlineStr">
        <is>
          <t>2022-03-07</t>
        </is>
      </c>
      <c r="F411" s="69" t="inlineStr"/>
      <c r="G411" s="73" t="inlineStr">
        <is>
          <t>D</t>
        </is>
      </c>
      <c r="H411" s="73" t="n">
        <v>0</v>
      </c>
      <c r="I411" s="75" t="inlineStr">
        <is>
          <t>D</t>
        </is>
      </c>
      <c r="J411" s="75" t="n">
        <v>0</v>
      </c>
      <c r="K411" s="73" t="inlineStr">
        <is>
          <t>D</t>
        </is>
      </c>
      <c r="L411" s="73" t="n">
        <v>0</v>
      </c>
      <c r="M411" s="73" t="inlineStr">
        <is>
          <t>D</t>
        </is>
      </c>
      <c r="N411" s="73" t="n">
        <v>0</v>
      </c>
      <c r="O411" s="75" t="inlineStr"/>
      <c r="P411" s="75" t="n">
        <v>0</v>
      </c>
      <c r="Q411" s="73" t="inlineStr">
        <is>
          <t>P0</t>
        </is>
      </c>
      <c r="R411" s="73" t="n">
        <v>0</v>
      </c>
      <c r="S411" s="73" t="inlineStr">
        <is>
          <t>D</t>
        </is>
      </c>
      <c r="T411" s="73" t="n">
        <v>0</v>
      </c>
      <c r="U411" s="73" t="inlineStr">
        <is>
          <t>D</t>
        </is>
      </c>
      <c r="V411" s="73" t="n">
        <v>0</v>
      </c>
      <c r="W411" s="73" t="inlineStr">
        <is>
          <t>D</t>
        </is>
      </c>
      <c r="X411" s="73" t="n">
        <v>0</v>
      </c>
      <c r="Y411" s="73" t="inlineStr">
        <is>
          <t>D</t>
        </is>
      </c>
      <c r="Z411" s="73" t="n">
        <v>0</v>
      </c>
      <c r="AA411" s="73" t="inlineStr">
        <is>
          <t>P</t>
        </is>
      </c>
      <c r="AB411" s="73" t="n">
        <v>0</v>
      </c>
      <c r="AC411" s="73" t="inlineStr"/>
      <c r="AD411" s="73" t="n">
        <v>0</v>
      </c>
      <c r="AE411" s="73" t="inlineStr">
        <is>
          <t>D</t>
        </is>
      </c>
      <c r="AF411" s="73" t="n">
        <v>0</v>
      </c>
      <c r="AG411" s="73" t="inlineStr">
        <is>
          <t>D</t>
        </is>
      </c>
      <c r="AH411" s="73" t="n">
        <v>0</v>
      </c>
      <c r="AI411" s="73" t="inlineStr">
        <is>
          <t>D</t>
        </is>
      </c>
      <c r="AJ411" s="73" t="n">
        <v>0</v>
      </c>
      <c r="AK411" s="73" t="inlineStr">
        <is>
          <t>D</t>
        </is>
      </c>
      <c r="AL411" s="73" t="n">
        <v>0</v>
      </c>
      <c r="AM411" s="73" t="inlineStr">
        <is>
          <t>D</t>
        </is>
      </c>
      <c r="AN411" s="73" t="n">
        <v>0</v>
      </c>
      <c r="AO411" s="73" t="inlineStr">
        <is>
          <t>P</t>
        </is>
      </c>
      <c r="AP411" s="73" t="n">
        <v>0</v>
      </c>
      <c r="AQ411" s="73" t="inlineStr"/>
      <c r="AR411" s="73" t="n">
        <v>0</v>
      </c>
      <c r="AS411" s="73" t="inlineStr">
        <is>
          <t>D</t>
        </is>
      </c>
      <c r="AT411" s="73" t="n">
        <v>0</v>
      </c>
      <c r="AU411" s="73" t="inlineStr">
        <is>
          <t>D</t>
        </is>
      </c>
      <c r="AV411" s="73" t="n">
        <v>0</v>
      </c>
      <c r="AW411" s="73" t="inlineStr">
        <is>
          <t>D</t>
        </is>
      </c>
      <c r="AX411" s="73" t="n">
        <v>0</v>
      </c>
      <c r="AY411" s="73" t="inlineStr">
        <is>
          <t>D</t>
        </is>
      </c>
      <c r="AZ411" s="73" t="n">
        <v>0</v>
      </c>
      <c r="BA411" s="73" t="inlineStr">
        <is>
          <t>D</t>
        </is>
      </c>
      <c r="BB411" s="73" t="n">
        <v>0</v>
      </c>
      <c r="BC411" s="73" t="inlineStr">
        <is>
          <t>D</t>
        </is>
      </c>
      <c r="BD411" s="73" t="n">
        <v>0</v>
      </c>
      <c r="BE411" s="73" t="inlineStr"/>
      <c r="BF411" s="73" t="n">
        <v>0</v>
      </c>
      <c r="BG411" s="73" t="inlineStr">
        <is>
          <t>D</t>
        </is>
      </c>
      <c r="BH411" s="73" t="n">
        <v>0</v>
      </c>
      <c r="BI411" s="73" t="inlineStr">
        <is>
          <t>D</t>
        </is>
      </c>
      <c r="BJ411" s="73" t="n">
        <v>0</v>
      </c>
      <c r="BK411" s="73" t="inlineStr">
        <is>
          <t>D</t>
        </is>
      </c>
      <c r="BL411" s="73" t="n">
        <v>0</v>
      </c>
      <c r="BM411" s="73" t="inlineStr">
        <is>
          <t>D</t>
        </is>
      </c>
      <c r="BN411" s="73" t="n">
        <v>0</v>
      </c>
      <c r="BO411" s="73" t="n"/>
      <c r="BP411" s="73" t="n"/>
      <c r="BQ411" s="165">
        <f>COUNTIF($G411:$BP411,"a")+COUNTIF($G411:$BP411,"r0,a5")/2+COUNTIF($G411:$BP411,"p5,a5")/2</f>
        <v/>
      </c>
      <c r="BR411" s="165">
        <f>COUNTIF($G411:$BP411,"d")+COUNTIF($G411:$BP411,"r0,d5")/2+COUNTIF($G411:$BP411,"p5,d5")/2</f>
        <v/>
      </c>
      <c r="BS411" s="165">
        <f>COUNTIF($G411:$BP411,"b")+COUNTIF($G411:$BP411,"r0,b5")/2+COUNTIF($G411:$BP411,"p5,b5")/2</f>
        <v/>
      </c>
      <c r="BT411" s="165">
        <f>COUNTIF($G411:$BP411,"c")+COUNTIF($G411:$BP411,"r0,c5")/2+COUNTIF($G411:$BP411,"p5,c5")/2</f>
        <v/>
      </c>
      <c r="BU411" s="165">
        <f>COUNTIF($G411:$BP411,"KH")+COUNTIF($G411:$BP411,"TL")+COUNTIF($G411:$BP411,"L")</f>
        <v/>
      </c>
      <c r="BV411" s="165" t="n"/>
      <c r="BW411" s="165">
        <f>COUNTIF($G411:$BP411,"hh")</f>
        <v/>
      </c>
      <c r="BX411" s="165">
        <f>COUNTIF($G411:$BP411,"nt7")</f>
        <v/>
      </c>
      <c r="BY411" s="165">
        <f>COUNTIF($G411:$BP411,"P")+COUNTIF($G411:$BP411,"p5,a5")/2+COUNTIF($G411:$BP411,"p5,b5")/2+COUNTIF($G411:$BP411,"p5,c5")/2+COUNTIF($G411:$BP411,"p5,d5")/2</f>
        <v/>
      </c>
      <c r="BZ411" s="166">
        <f>SUBTOTAL(9,BQ411:BY411)</f>
        <v/>
      </c>
      <c r="CA411" s="167">
        <f>SUM(J411,L411,N411,P411,R411,T411,X411,Z411,AB411,AD411,AF411,AH411,AL411,AN411,AP411,AR411,AT411,AV411,AZ411,BB411,BD411,BF411,BH411,BP411)</f>
        <v/>
      </c>
      <c r="CB411" s="168">
        <f>SUM(H411,V411,AJ411,AX411,BL411)</f>
        <v/>
      </c>
      <c r="CC411" s="24">
        <f>SUM(BJ411,BN411)</f>
        <v/>
      </c>
      <c r="CD411" s="169">
        <f>IF(BZ411&gt;25,4,IF(BZ411&gt;18,3,IF(BZ411&gt;12,2,IF(BZ411&gt;4,1,0))))-BX411-2+1</f>
        <v/>
      </c>
      <c r="CE411" s="30" t="n"/>
      <c r="CF411" s="169">
        <f>CD411*CI411</f>
        <v/>
      </c>
      <c r="CG411" s="170">
        <f>F411-BY411+1</f>
        <v/>
      </c>
      <c r="CH411" s="169">
        <f>CE411*16</f>
        <v/>
      </c>
      <c r="CI411" s="171">
        <f>VLOOKUP(A411,[1]DATA!$A$6:$AI$331,34,0)</f>
        <v/>
      </c>
      <c r="CJ411" s="172">
        <f>VLOOKUP(A411,[2]CHAMCONG!A$7:CI$333,79,0)</f>
        <v/>
      </c>
      <c r="CK411" s="173">
        <f>CJ411-CA411</f>
        <v/>
      </c>
    </row>
    <row r="412">
      <c r="A412" s="83" t="inlineStr">
        <is>
          <t>A2243</t>
        </is>
      </c>
      <c r="B412" s="70" t="inlineStr">
        <is>
          <t>Nguyễn Thị Xuân</t>
        </is>
      </c>
      <c r="C412" s="77" t="inlineStr">
        <is>
          <t>QA/QC Hành Chính</t>
        </is>
      </c>
      <c r="D412" s="84" t="inlineStr">
        <is>
          <t>Gián tiếp</t>
        </is>
      </c>
      <c r="E412" s="69" t="inlineStr">
        <is>
          <t>2022-03-16</t>
        </is>
      </c>
      <c r="F412" s="69" t="inlineStr"/>
      <c r="G412" s="73" t="inlineStr">
        <is>
          <t>D</t>
        </is>
      </c>
      <c r="H412" s="73" t="n">
        <v>2</v>
      </c>
      <c r="I412" s="75" t="inlineStr">
        <is>
          <t>D</t>
        </is>
      </c>
      <c r="J412" s="75" t="n">
        <v>0</v>
      </c>
      <c r="K412" s="73" t="inlineStr">
        <is>
          <t>D</t>
        </is>
      </c>
      <c r="L412" s="73" t="n">
        <v>0</v>
      </c>
      <c r="M412" s="73" t="inlineStr">
        <is>
          <t>D</t>
        </is>
      </c>
      <c r="N412" s="73" t="n">
        <v>0</v>
      </c>
      <c r="O412" s="75" t="inlineStr">
        <is>
          <t>CN</t>
        </is>
      </c>
      <c r="P412" s="75" t="n">
        <v>10</v>
      </c>
      <c r="Q412" s="73" t="inlineStr">
        <is>
          <t>D</t>
        </is>
      </c>
      <c r="R412" s="73" t="n">
        <v>3</v>
      </c>
      <c r="S412" s="73" t="inlineStr">
        <is>
          <t>D</t>
        </is>
      </c>
      <c r="T412" s="73" t="n">
        <v>0</v>
      </c>
      <c r="U412" s="73" t="inlineStr">
        <is>
          <t>D</t>
        </is>
      </c>
      <c r="V412" s="73" t="n">
        <v>0</v>
      </c>
      <c r="W412" s="73" t="inlineStr">
        <is>
          <t>D</t>
        </is>
      </c>
      <c r="X412" s="73" t="n">
        <v>1</v>
      </c>
      <c r="Y412" s="73" t="inlineStr">
        <is>
          <t>P5,D5</t>
        </is>
      </c>
      <c r="Z412" s="73" t="n">
        <v>0</v>
      </c>
      <c r="AA412" s="73" t="inlineStr">
        <is>
          <t>D</t>
        </is>
      </c>
      <c r="AB412" s="73" t="n">
        <v>0</v>
      </c>
      <c r="AC412" s="73" t="inlineStr"/>
      <c r="AD412" s="73" t="n">
        <v>0</v>
      </c>
      <c r="AE412" s="73" t="inlineStr">
        <is>
          <t>D</t>
        </is>
      </c>
      <c r="AF412" s="73" t="n">
        <v>0</v>
      </c>
      <c r="AG412" s="73" t="inlineStr">
        <is>
          <t>D</t>
        </is>
      </c>
      <c r="AH412" s="73" t="n">
        <v>0</v>
      </c>
      <c r="AI412" s="73" t="inlineStr">
        <is>
          <t>D</t>
        </is>
      </c>
      <c r="AJ412" s="73" t="n">
        <v>3</v>
      </c>
      <c r="AK412" s="73" t="inlineStr">
        <is>
          <t>D</t>
        </is>
      </c>
      <c r="AL412" s="73" t="n">
        <v>1</v>
      </c>
      <c r="AM412" s="73" t="inlineStr">
        <is>
          <t>D</t>
        </is>
      </c>
      <c r="AN412" s="73" t="n">
        <v>2</v>
      </c>
      <c r="AO412" s="73" t="inlineStr">
        <is>
          <t>D</t>
        </is>
      </c>
      <c r="AP412" s="73" t="n">
        <v>2</v>
      </c>
      <c r="AQ412" s="73" t="inlineStr"/>
      <c r="AR412" s="73" t="n">
        <v>0</v>
      </c>
      <c r="AS412" s="73" t="inlineStr">
        <is>
          <t>P</t>
        </is>
      </c>
      <c r="AT412" s="73" t="n">
        <v>0</v>
      </c>
      <c r="AU412" s="73" t="inlineStr">
        <is>
          <t>D</t>
        </is>
      </c>
      <c r="AV412" s="73" t="n">
        <v>5</v>
      </c>
      <c r="AW412" s="73" t="inlineStr">
        <is>
          <t>D</t>
        </is>
      </c>
      <c r="AX412" s="73" t="n">
        <v>0</v>
      </c>
      <c r="AY412" s="73" t="inlineStr">
        <is>
          <t>D</t>
        </is>
      </c>
      <c r="AZ412" s="73" t="n">
        <v>0</v>
      </c>
      <c r="BA412" s="73" t="inlineStr">
        <is>
          <t>D</t>
        </is>
      </c>
      <c r="BB412" s="73" t="n">
        <v>0</v>
      </c>
      <c r="BC412" s="73" t="inlineStr">
        <is>
          <t>D</t>
        </is>
      </c>
      <c r="BD412" s="73" t="n">
        <v>0</v>
      </c>
      <c r="BE412" s="73" t="inlineStr"/>
      <c r="BF412" s="73" t="n">
        <v>0</v>
      </c>
      <c r="BG412" s="73" t="inlineStr">
        <is>
          <t>D</t>
        </is>
      </c>
      <c r="BH412" s="73" t="n">
        <v>5</v>
      </c>
      <c r="BI412" s="73" t="inlineStr">
        <is>
          <t>D</t>
        </is>
      </c>
      <c r="BJ412" s="73" t="n">
        <v>2</v>
      </c>
      <c r="BK412" s="73" t="inlineStr">
        <is>
          <t>P5,D5</t>
        </is>
      </c>
      <c r="BL412" s="73" t="n">
        <v>0</v>
      </c>
      <c r="BM412" s="73" t="inlineStr">
        <is>
          <t>D</t>
        </is>
      </c>
      <c r="BN412" s="73" t="n">
        <v>0</v>
      </c>
      <c r="BO412" s="73" t="n"/>
      <c r="BP412" s="73" t="n"/>
      <c r="BQ412" s="165">
        <f>COUNTIF($G412:$BP412,"a")+COUNTIF($G412:$BP412,"r0,a5")/2+COUNTIF($G412:$BP412,"p5,a5")/2</f>
        <v/>
      </c>
      <c r="BR412" s="165">
        <f>COUNTIF($G412:$BP412,"d")+COUNTIF($G412:$BP412,"r0,d5")/2+COUNTIF($G412:$BP412,"p5,d5")/2</f>
        <v/>
      </c>
      <c r="BS412" s="165">
        <f>COUNTIF($G412:$BP412,"b")+COUNTIF($G412:$BP412,"r0,b5")/2+COUNTIF($G412:$BP412,"p5,b5")/2</f>
        <v/>
      </c>
      <c r="BT412" s="165">
        <f>COUNTIF($G412:$BP412,"c")+COUNTIF($G412:$BP412,"r0,c5")/2+COUNTIF($G412:$BP412,"p5,c5")/2</f>
        <v/>
      </c>
      <c r="BU412" s="165">
        <f>COUNTIF($G412:$BP412,"KH")+COUNTIF($G412:$BP412,"TL")+COUNTIF($G412:$BP412,"L")</f>
        <v/>
      </c>
      <c r="BV412" s="165" t="n"/>
      <c r="BW412" s="165">
        <f>COUNTIF($G412:$BP412,"hh")</f>
        <v/>
      </c>
      <c r="BX412" s="165">
        <f>COUNTIF($G412:$BP412,"nt7")</f>
        <v/>
      </c>
      <c r="BY412" s="165">
        <f>COUNTIF($G412:$BP412,"P")+COUNTIF($G412:$BP412,"p5,a5")/2+COUNTIF($G412:$BP412,"p5,b5")/2+COUNTIF($G412:$BP412,"p5,c5")/2+COUNTIF($G412:$BP412,"p5,d5")/2</f>
        <v/>
      </c>
      <c r="BZ412" s="166">
        <f>SUBTOTAL(9,BQ412:BY412)</f>
        <v/>
      </c>
      <c r="CA412" s="167">
        <f>SUM(J412,L412,N412,P412,R412,T412,X412,Z412,AB412,AD412,AF412,AH412,AL412,AN412,AP412,AR412,AT412,AV412,AZ412,BB412,BD412,BF412,BH412,BP412)</f>
        <v/>
      </c>
      <c r="CB412" s="168">
        <f>SUM(H412,V412,AJ412,AX412,BL412)</f>
        <v/>
      </c>
      <c r="CC412" s="24">
        <f>SUM(BJ412,BN412)</f>
        <v/>
      </c>
      <c r="CD412" s="169">
        <f>IF(BZ412&gt;25,4,IF(BZ412&gt;18,3,IF(BZ412&gt;12,2,IF(BZ412&gt;4,1,0))))-BX412-2+1</f>
        <v/>
      </c>
      <c r="CE412" s="30" t="n"/>
      <c r="CF412" s="169">
        <f>CD412*CI412</f>
        <v/>
      </c>
      <c r="CG412" s="170">
        <f>F412-BY412+1</f>
        <v/>
      </c>
      <c r="CH412" s="169">
        <f>CE412*16</f>
        <v/>
      </c>
      <c r="CI412" s="171">
        <f>VLOOKUP(A412,[1]DATA!$A$6:$AI$331,34,0)</f>
        <v/>
      </c>
      <c r="CJ412" s="172">
        <f>VLOOKUP(A412,[2]CHAMCONG!A$7:CI$333,79,0)</f>
        <v/>
      </c>
      <c r="CK412" s="173">
        <f>CJ412-CA412</f>
        <v/>
      </c>
    </row>
    <row r="413">
      <c r="A413" s="83" t="inlineStr">
        <is>
          <t>A2244</t>
        </is>
      </c>
      <c r="B413" s="70" t="inlineStr">
        <is>
          <t>Huỳnh Thị Hoa</t>
        </is>
      </c>
      <c r="C413" s="77" t="inlineStr">
        <is>
          <t>Kế hoạch</t>
        </is>
      </c>
      <c r="D413" s="84" t="inlineStr">
        <is>
          <t>Gián tiếp</t>
        </is>
      </c>
      <c r="E413" s="69" t="inlineStr">
        <is>
          <t>2022-03-07</t>
        </is>
      </c>
      <c r="F413" s="69" t="inlineStr"/>
      <c r="G413" s="73" t="inlineStr">
        <is>
          <t>P</t>
        </is>
      </c>
      <c r="H413" s="73" t="n">
        <v>0</v>
      </c>
      <c r="I413" s="75" t="inlineStr">
        <is>
          <t>P</t>
        </is>
      </c>
      <c r="J413" s="75" t="n">
        <v>0</v>
      </c>
      <c r="K413" s="73" t="inlineStr">
        <is>
          <t>P</t>
        </is>
      </c>
      <c r="L413" s="73" t="n">
        <v>0</v>
      </c>
      <c r="M413" s="73" t="inlineStr">
        <is>
          <t>P</t>
        </is>
      </c>
      <c r="N413" s="73" t="n">
        <v>0</v>
      </c>
      <c r="O413" s="75" t="inlineStr"/>
      <c r="P413" s="75" t="n">
        <v>0</v>
      </c>
      <c r="Q413" s="73" t="inlineStr">
        <is>
          <t>P</t>
        </is>
      </c>
      <c r="R413" s="73" t="n">
        <v>0</v>
      </c>
      <c r="S413" s="73" t="inlineStr">
        <is>
          <t>P</t>
        </is>
      </c>
      <c r="T413" s="73" t="n">
        <v>0</v>
      </c>
      <c r="U413" s="73" t="inlineStr">
        <is>
          <t>P</t>
        </is>
      </c>
      <c r="V413" s="73" t="n">
        <v>0</v>
      </c>
      <c r="W413" s="73" t="inlineStr">
        <is>
          <t>P</t>
        </is>
      </c>
      <c r="X413" s="73" t="n">
        <v>0</v>
      </c>
      <c r="Y413" s="73" t="inlineStr">
        <is>
          <t>P</t>
        </is>
      </c>
      <c r="Z413" s="73" t="n">
        <v>0</v>
      </c>
      <c r="AA413" s="73" t="inlineStr">
        <is>
          <t>P</t>
        </is>
      </c>
      <c r="AB413" s="73" t="n">
        <v>0</v>
      </c>
      <c r="AC413" s="73" t="inlineStr"/>
      <c r="AD413" s="73" t="n">
        <v>0</v>
      </c>
      <c r="AE413" s="73" t="inlineStr">
        <is>
          <t>P</t>
        </is>
      </c>
      <c r="AF413" s="73" t="n">
        <v>0</v>
      </c>
      <c r="AG413" s="73" t="inlineStr">
        <is>
          <t>P</t>
        </is>
      </c>
      <c r="AH413" s="73" t="n">
        <v>0</v>
      </c>
      <c r="AI413" s="73" t="inlineStr">
        <is>
          <t>P</t>
        </is>
      </c>
      <c r="AJ413" s="73" t="n">
        <v>0</v>
      </c>
      <c r="AK413" s="73" t="inlineStr">
        <is>
          <t>P</t>
        </is>
      </c>
      <c r="AL413" s="73" t="n">
        <v>0</v>
      </c>
      <c r="AM413" s="73" t="inlineStr">
        <is>
          <t>P</t>
        </is>
      </c>
      <c r="AN413" s="73" t="n">
        <v>0</v>
      </c>
      <c r="AO413" s="73" t="inlineStr">
        <is>
          <t>P</t>
        </is>
      </c>
      <c r="AP413" s="73" t="n">
        <v>0</v>
      </c>
      <c r="AQ413" s="73" t="inlineStr"/>
      <c r="AR413" s="73" t="n">
        <v>0</v>
      </c>
      <c r="AS413" s="73" t="inlineStr">
        <is>
          <t>P</t>
        </is>
      </c>
      <c r="AT413" s="73" t="n">
        <v>0</v>
      </c>
      <c r="AU413" s="73" t="inlineStr">
        <is>
          <t>P</t>
        </is>
      </c>
      <c r="AV413" s="73" t="n">
        <v>0</v>
      </c>
      <c r="AW413" s="73" t="inlineStr">
        <is>
          <t>P</t>
        </is>
      </c>
      <c r="AX413" s="73" t="n">
        <v>0</v>
      </c>
      <c r="AY413" s="73" t="inlineStr">
        <is>
          <t>P</t>
        </is>
      </c>
      <c r="AZ413" s="73" t="n">
        <v>0</v>
      </c>
      <c r="BA413" s="73" t="inlineStr">
        <is>
          <t>P</t>
        </is>
      </c>
      <c r="BB413" s="73" t="n">
        <v>0</v>
      </c>
      <c r="BC413" s="73" t="inlineStr">
        <is>
          <t>P</t>
        </is>
      </c>
      <c r="BD413" s="73" t="n">
        <v>0</v>
      </c>
      <c r="BE413" s="73" t="inlineStr"/>
      <c r="BF413" s="73" t="n">
        <v>0</v>
      </c>
      <c r="BG413" s="73" t="inlineStr">
        <is>
          <t>P</t>
        </is>
      </c>
      <c r="BH413" s="73" t="n">
        <v>0</v>
      </c>
      <c r="BI413" s="73" t="inlineStr">
        <is>
          <t>P</t>
        </is>
      </c>
      <c r="BJ413" s="73" t="n">
        <v>0</v>
      </c>
      <c r="BK413" s="73" t="inlineStr">
        <is>
          <t>P</t>
        </is>
      </c>
      <c r="BL413" s="73" t="n">
        <v>0</v>
      </c>
      <c r="BM413" s="73" t="inlineStr">
        <is>
          <t>P</t>
        </is>
      </c>
      <c r="BN413" s="73" t="n">
        <v>0</v>
      </c>
      <c r="BO413" s="73" t="n"/>
      <c r="BP413" s="73" t="n"/>
      <c r="BQ413" s="165">
        <f>COUNTIF($G413:$BP413,"a")+COUNTIF($G413:$BP413,"r0,a5")/2+COUNTIF($G413:$BP413,"p5,a5")/2</f>
        <v/>
      </c>
      <c r="BR413" s="165">
        <f>COUNTIF($G413:$BP413,"d")+COUNTIF($G413:$BP413,"r0,d5")/2+COUNTIF($G413:$BP413,"p5,d5")/2</f>
        <v/>
      </c>
      <c r="BS413" s="165">
        <f>COUNTIF($G413:$BP413,"b")+COUNTIF($G413:$BP413,"r0,b5")/2+COUNTIF($G413:$BP413,"p5,b5")/2</f>
        <v/>
      </c>
      <c r="BT413" s="165">
        <f>COUNTIF($G413:$BP413,"c")+COUNTIF($G413:$BP413,"r0,c5")/2+COUNTIF($G413:$BP413,"p5,c5")/2</f>
        <v/>
      </c>
      <c r="BU413" s="165">
        <f>COUNTIF($G413:$BP413,"KH")+COUNTIF($G413:$BP413,"TL")+COUNTIF($G413:$BP413,"L")</f>
        <v/>
      </c>
      <c r="BV413" s="165" t="n"/>
      <c r="BW413" s="165">
        <f>COUNTIF($G413:$BP413,"hh")</f>
        <v/>
      </c>
      <c r="BX413" s="165">
        <f>COUNTIF($G413:$BP413,"nt7")</f>
        <v/>
      </c>
      <c r="BY413" s="165">
        <f>COUNTIF($G413:$BP413,"P")+COUNTIF($G413:$BP413,"p5,a5")/2+COUNTIF($G413:$BP413,"p5,b5")/2+COUNTIF($G413:$BP413,"p5,c5")/2+COUNTIF($G413:$BP413,"p5,d5")/2</f>
        <v/>
      </c>
      <c r="BZ413" s="166">
        <f>SUBTOTAL(9,BQ413:BY413)</f>
        <v/>
      </c>
      <c r="CA413" s="167">
        <f>SUM(J413,L413,N413,P413,R413,T413,X413,Z413,AB413,AD413,AF413,AH413,AL413,AN413,AP413,AR413,AT413,AV413,AZ413,BB413,BD413,BF413,BH413,BP413)</f>
        <v/>
      </c>
      <c r="CB413" s="168">
        <f>SUM(H413,V413,AJ413,AX413,BL413)</f>
        <v/>
      </c>
      <c r="CC413" s="24">
        <f>SUM(BJ413,BN413)</f>
        <v/>
      </c>
      <c r="CD413" s="169">
        <f>IF(BZ413&gt;25,4,IF(BZ413&gt;18,3,IF(BZ413&gt;12,2,IF(BZ413&gt;4,1,0))))-BX413-2+1</f>
        <v/>
      </c>
      <c r="CE413" s="30" t="n"/>
      <c r="CF413" s="169">
        <f>CD413*CI413</f>
        <v/>
      </c>
      <c r="CG413" s="170">
        <f>F413-BY413+1</f>
        <v/>
      </c>
      <c r="CH413" s="169">
        <f>CE413*16</f>
        <v/>
      </c>
      <c r="CI413" s="171">
        <f>VLOOKUP(A413,[1]DATA!$A$6:$AI$331,34,0)</f>
        <v/>
      </c>
      <c r="CJ413" s="172">
        <f>VLOOKUP(A413,[2]CHAMCONG!A$7:CI$333,79,0)</f>
        <v/>
      </c>
      <c r="CK413" s="173">
        <f>CJ413-CA413</f>
        <v/>
      </c>
    </row>
    <row r="414">
      <c r="A414" s="83" t="inlineStr">
        <is>
          <t>A2245</t>
        </is>
      </c>
      <c r="B414" s="70" t="inlineStr">
        <is>
          <t>Nguyễn Thị Lệ Giang</t>
        </is>
      </c>
      <c r="C414" s="77" t="inlineStr">
        <is>
          <t>R&amp;D Nhựa</t>
        </is>
      </c>
      <c r="D414" s="84" t="inlineStr">
        <is>
          <t>Gián tiếp</t>
        </is>
      </c>
      <c r="E414" s="69" t="inlineStr">
        <is>
          <t>2022-03-07</t>
        </is>
      </c>
      <c r="F414" s="69" t="inlineStr"/>
      <c r="G414" s="73" t="inlineStr">
        <is>
          <t>D</t>
        </is>
      </c>
      <c r="H414" s="73" t="n">
        <v>0</v>
      </c>
      <c r="I414" s="75" t="inlineStr">
        <is>
          <t>D</t>
        </is>
      </c>
      <c r="J414" s="75" t="n">
        <v>0</v>
      </c>
      <c r="K414" s="73" t="inlineStr">
        <is>
          <t>P0</t>
        </is>
      </c>
      <c r="L414" s="73" t="n">
        <v>0</v>
      </c>
      <c r="M414" s="73" t="inlineStr">
        <is>
          <t>P</t>
        </is>
      </c>
      <c r="N414" s="73" t="n">
        <v>0</v>
      </c>
      <c r="O414" s="75" t="inlineStr"/>
      <c r="P414" s="75" t="n">
        <v>0</v>
      </c>
      <c r="Q414" s="73" t="inlineStr">
        <is>
          <t>D</t>
        </is>
      </c>
      <c r="R414" s="73" t="n">
        <v>0</v>
      </c>
      <c r="S414" s="73" t="inlineStr">
        <is>
          <t>D</t>
        </is>
      </c>
      <c r="T414" s="73" t="n">
        <v>0</v>
      </c>
      <c r="U414" s="73" t="inlineStr">
        <is>
          <t>P</t>
        </is>
      </c>
      <c r="V414" s="73" t="n">
        <v>0</v>
      </c>
      <c r="W414" s="73" t="inlineStr">
        <is>
          <t>D</t>
        </is>
      </c>
      <c r="X414" s="73" t="n">
        <v>0</v>
      </c>
      <c r="Y414" s="73" t="inlineStr">
        <is>
          <t>D</t>
        </is>
      </c>
      <c r="Z414" s="73" t="n">
        <v>0</v>
      </c>
      <c r="AA414" s="73" t="inlineStr">
        <is>
          <t>P</t>
        </is>
      </c>
      <c r="AB414" s="73" t="n">
        <v>0</v>
      </c>
      <c r="AC414" s="73" t="inlineStr"/>
      <c r="AD414" s="73" t="n">
        <v>0</v>
      </c>
      <c r="AE414" s="73" t="inlineStr">
        <is>
          <t>D</t>
        </is>
      </c>
      <c r="AF414" s="73" t="n">
        <v>0</v>
      </c>
      <c r="AG414" s="73" t="inlineStr">
        <is>
          <t>D</t>
        </is>
      </c>
      <c r="AH414" s="73" t="n">
        <v>0</v>
      </c>
      <c r="AI414" s="73" t="inlineStr">
        <is>
          <t>D</t>
        </is>
      </c>
      <c r="AJ414" s="73" t="n">
        <v>0</v>
      </c>
      <c r="AK414" s="73" t="inlineStr">
        <is>
          <t>D</t>
        </is>
      </c>
      <c r="AL414" s="73" t="n">
        <v>0</v>
      </c>
      <c r="AM414" s="73" t="inlineStr">
        <is>
          <t>D</t>
        </is>
      </c>
      <c r="AN414" s="73" t="n">
        <v>0</v>
      </c>
      <c r="AO414" s="73" t="inlineStr">
        <is>
          <t>D</t>
        </is>
      </c>
      <c r="AP414" s="73" t="n">
        <v>0</v>
      </c>
      <c r="AQ414" s="73" t="inlineStr"/>
      <c r="AR414" s="73" t="n">
        <v>0</v>
      </c>
      <c r="AS414" s="73" t="inlineStr">
        <is>
          <t>P</t>
        </is>
      </c>
      <c r="AT414" s="73" t="n">
        <v>0</v>
      </c>
      <c r="AU414" s="73" t="inlineStr">
        <is>
          <t>P</t>
        </is>
      </c>
      <c r="AV414" s="73" t="n">
        <v>0</v>
      </c>
      <c r="AW414" s="73" t="inlineStr">
        <is>
          <t>D</t>
        </is>
      </c>
      <c r="AX414" s="73" t="n">
        <v>0</v>
      </c>
      <c r="AY414" s="73" t="inlineStr">
        <is>
          <t>D</t>
        </is>
      </c>
      <c r="AZ414" s="73" t="n">
        <v>0</v>
      </c>
      <c r="BA414" s="73" t="inlineStr">
        <is>
          <t>D</t>
        </is>
      </c>
      <c r="BB414" s="73" t="n">
        <v>0</v>
      </c>
      <c r="BC414" s="73" t="inlineStr">
        <is>
          <t>D</t>
        </is>
      </c>
      <c r="BD414" s="73" t="n">
        <v>0</v>
      </c>
      <c r="BE414" s="73" t="inlineStr"/>
      <c r="BF414" s="73" t="n">
        <v>0</v>
      </c>
      <c r="BG414" s="73" t="inlineStr">
        <is>
          <t>D</t>
        </is>
      </c>
      <c r="BH414" s="73" t="n">
        <v>0</v>
      </c>
      <c r="BI414" s="73" t="inlineStr">
        <is>
          <t>D</t>
        </is>
      </c>
      <c r="BJ414" s="73" t="n">
        <v>0</v>
      </c>
      <c r="BK414" s="73" t="inlineStr">
        <is>
          <t>D</t>
        </is>
      </c>
      <c r="BL414" s="73" t="n">
        <v>0</v>
      </c>
      <c r="BM414" s="73" t="inlineStr">
        <is>
          <t>D</t>
        </is>
      </c>
      <c r="BN414" s="73" t="n">
        <v>0</v>
      </c>
      <c r="BO414" s="73" t="n"/>
      <c r="BP414" s="73" t="n"/>
      <c r="BQ414" s="165">
        <f>COUNTIF($G414:$BP414,"a")+COUNTIF($G414:$BP414,"r0,a5")/2+COUNTIF($G414:$BP414,"p5,a5")/2</f>
        <v/>
      </c>
      <c r="BR414" s="165">
        <f>COUNTIF($G414:$BP414,"d")+COUNTIF($G414:$BP414,"r0,d5")/2+COUNTIF($G414:$BP414,"p5,d5")/2</f>
        <v/>
      </c>
      <c r="BS414" s="165">
        <f>COUNTIF($G414:$BP414,"b")+COUNTIF($G414:$BP414,"r0,b5")/2+COUNTIF($G414:$BP414,"p5,b5")/2</f>
        <v/>
      </c>
      <c r="BT414" s="165">
        <f>COUNTIF($G414:$BP414,"c")+COUNTIF($G414:$BP414,"r0,c5")/2+COUNTIF($G414:$BP414,"p5,c5")/2</f>
        <v/>
      </c>
      <c r="BU414" s="165">
        <f>COUNTIF($G414:$BP414,"KH")+COUNTIF($G414:$BP414,"TL")+COUNTIF($G414:$BP414,"L")</f>
        <v/>
      </c>
      <c r="BV414" s="165" t="n"/>
      <c r="BW414" s="165">
        <f>COUNTIF($G414:$BP414,"hh")</f>
        <v/>
      </c>
      <c r="BX414" s="165">
        <f>COUNTIF($G414:$BP414,"nt7")</f>
        <v/>
      </c>
      <c r="BY414" s="165">
        <f>COUNTIF($G414:$BP414,"P")+COUNTIF($G414:$BP414,"p5,a5")/2+COUNTIF($G414:$BP414,"p5,b5")/2+COUNTIF($G414:$BP414,"p5,c5")/2+COUNTIF($G414:$BP414,"p5,d5")/2</f>
        <v/>
      </c>
      <c r="BZ414" s="166">
        <f>SUBTOTAL(9,BQ414:BY414)</f>
        <v/>
      </c>
      <c r="CA414" s="167">
        <f>SUM(J414,L414,N414,P414,R414,T414,X414,Z414,AB414,AD414,AF414,AH414,AL414,AN414,AP414,AR414,AT414,AV414,AZ414,BB414,BD414,BF414,BH414,BP414)</f>
        <v/>
      </c>
      <c r="CB414" s="168">
        <f>SUM(H414,V414,AJ414,AX414,BL414)</f>
        <v/>
      </c>
      <c r="CC414" s="24">
        <f>SUM(BJ414,BN414)</f>
        <v/>
      </c>
      <c r="CD414" s="169">
        <f>IF(BZ414&gt;25,4,IF(BZ414&gt;18,3,IF(BZ414&gt;12,2,IF(BZ414&gt;4,1,0))))-BX414-2+1</f>
        <v/>
      </c>
      <c r="CE414" s="30" t="n"/>
      <c r="CF414" s="169">
        <f>CD414*CI414</f>
        <v/>
      </c>
      <c r="CG414" s="170">
        <f>F414-BY414+1</f>
        <v/>
      </c>
      <c r="CH414" s="169">
        <f>CE414*16</f>
        <v/>
      </c>
      <c r="CI414" s="171">
        <f>VLOOKUP(A414,[1]DATA!$A$6:$AI$331,34,0)</f>
        <v/>
      </c>
      <c r="CJ414" s="172">
        <f>VLOOKUP(A414,[2]CHAMCONG!A$7:CI$333,79,0)</f>
        <v/>
      </c>
      <c r="CK414" s="173">
        <f>CJ414-CA414</f>
        <v/>
      </c>
    </row>
    <row r="415">
      <c r="A415" s="83" t="inlineStr">
        <is>
          <t>A2246</t>
        </is>
      </c>
      <c r="B415" s="70" t="inlineStr">
        <is>
          <t>Đinh Thị Len</t>
        </is>
      </c>
      <c r="C415" s="77" t="inlineStr">
        <is>
          <t>QA/QC Hành Chính</t>
        </is>
      </c>
      <c r="D415" s="84" t="inlineStr">
        <is>
          <t>Trực tiếp</t>
        </is>
      </c>
      <c r="E415" s="69" t="inlineStr">
        <is>
          <t>2022-03-01</t>
        </is>
      </c>
      <c r="F415" s="69" t="inlineStr"/>
      <c r="G415" s="73" t="inlineStr">
        <is>
          <t>P</t>
        </is>
      </c>
      <c r="H415" s="73" t="n">
        <v>0</v>
      </c>
      <c r="I415" s="75" t="inlineStr">
        <is>
          <t>P</t>
        </is>
      </c>
      <c r="J415" s="75" t="n">
        <v>0</v>
      </c>
      <c r="K415" s="73" t="inlineStr">
        <is>
          <t>P</t>
        </is>
      </c>
      <c r="L415" s="73" t="n">
        <v>0</v>
      </c>
      <c r="M415" s="73" t="inlineStr">
        <is>
          <t>P</t>
        </is>
      </c>
      <c r="N415" s="73" t="n">
        <v>0</v>
      </c>
      <c r="O415" s="75" t="inlineStr"/>
      <c r="P415" s="75" t="n">
        <v>0</v>
      </c>
      <c r="Q415" s="73" t="inlineStr">
        <is>
          <t>P</t>
        </is>
      </c>
      <c r="R415" s="73" t="n">
        <v>0</v>
      </c>
      <c r="S415" s="73" t="inlineStr">
        <is>
          <t>P</t>
        </is>
      </c>
      <c r="T415" s="73" t="n">
        <v>0</v>
      </c>
      <c r="U415" s="73" t="inlineStr">
        <is>
          <t>P</t>
        </is>
      </c>
      <c r="V415" s="73" t="n">
        <v>0</v>
      </c>
      <c r="W415" s="73" t="inlineStr">
        <is>
          <t>P</t>
        </is>
      </c>
      <c r="X415" s="73" t="n">
        <v>0</v>
      </c>
      <c r="Y415" s="73" t="inlineStr">
        <is>
          <t>P</t>
        </is>
      </c>
      <c r="Z415" s="73" t="n">
        <v>0</v>
      </c>
      <c r="AA415" s="73" t="inlineStr">
        <is>
          <t>P</t>
        </is>
      </c>
      <c r="AB415" s="73" t="n">
        <v>0</v>
      </c>
      <c r="AC415" s="73" t="inlineStr"/>
      <c r="AD415" s="73" t="n">
        <v>0</v>
      </c>
      <c r="AE415" s="73" t="inlineStr">
        <is>
          <t>P</t>
        </is>
      </c>
      <c r="AF415" s="73" t="n">
        <v>0</v>
      </c>
      <c r="AG415" s="73" t="inlineStr">
        <is>
          <t>P</t>
        </is>
      </c>
      <c r="AH415" s="73" t="n">
        <v>0</v>
      </c>
      <c r="AI415" s="73" t="inlineStr">
        <is>
          <t>P</t>
        </is>
      </c>
      <c r="AJ415" s="73" t="n">
        <v>0</v>
      </c>
      <c r="AK415" s="73" t="inlineStr">
        <is>
          <t>P</t>
        </is>
      </c>
      <c r="AL415" s="73" t="n">
        <v>0</v>
      </c>
      <c r="AM415" s="73" t="inlineStr">
        <is>
          <t>P</t>
        </is>
      </c>
      <c r="AN415" s="73" t="n">
        <v>0</v>
      </c>
      <c r="AO415" s="73" t="inlineStr">
        <is>
          <t>P</t>
        </is>
      </c>
      <c r="AP415" s="73" t="n">
        <v>0</v>
      </c>
      <c r="AQ415" s="73" t="inlineStr"/>
      <c r="AR415" s="73" t="n">
        <v>0</v>
      </c>
      <c r="AS415" s="73" t="inlineStr">
        <is>
          <t>P</t>
        </is>
      </c>
      <c r="AT415" s="73" t="n">
        <v>0</v>
      </c>
      <c r="AU415" s="73" t="inlineStr">
        <is>
          <t>P</t>
        </is>
      </c>
      <c r="AV415" s="73" t="n">
        <v>0</v>
      </c>
      <c r="AW415" s="73" t="inlineStr">
        <is>
          <t>P</t>
        </is>
      </c>
      <c r="AX415" s="73" t="n">
        <v>0</v>
      </c>
      <c r="AY415" s="73" t="inlineStr">
        <is>
          <t>P</t>
        </is>
      </c>
      <c r="AZ415" s="73" t="n">
        <v>0</v>
      </c>
      <c r="BA415" s="73" t="inlineStr">
        <is>
          <t>P</t>
        </is>
      </c>
      <c r="BB415" s="73" t="n">
        <v>0</v>
      </c>
      <c r="BC415" s="73" t="inlineStr">
        <is>
          <t>P</t>
        </is>
      </c>
      <c r="BD415" s="73" t="n">
        <v>0</v>
      </c>
      <c r="BE415" s="73" t="inlineStr"/>
      <c r="BF415" s="73" t="n">
        <v>0</v>
      </c>
      <c r="BG415" s="73" t="inlineStr">
        <is>
          <t>P</t>
        </is>
      </c>
      <c r="BH415" s="73" t="n">
        <v>0</v>
      </c>
      <c r="BI415" s="73" t="inlineStr">
        <is>
          <t>P</t>
        </is>
      </c>
      <c r="BJ415" s="73" t="n">
        <v>0</v>
      </c>
      <c r="BK415" s="73" t="inlineStr">
        <is>
          <t>P</t>
        </is>
      </c>
      <c r="BL415" s="73" t="n">
        <v>0</v>
      </c>
      <c r="BM415" s="73" t="inlineStr">
        <is>
          <t>P</t>
        </is>
      </c>
      <c r="BN415" s="73" t="n">
        <v>0</v>
      </c>
      <c r="BO415" s="73" t="n"/>
      <c r="BP415" s="73" t="n"/>
      <c r="BQ415" s="165">
        <f>COUNTIF($G415:$BP415,"a")+COUNTIF($G415:$BP415,"r0,a5")/2+COUNTIF($G415:$BP415,"p5,a5")/2</f>
        <v/>
      </c>
      <c r="BR415" s="165">
        <f>COUNTIF($G415:$BP415,"d")+COUNTIF($G415:$BP415,"r0,d5")/2+COUNTIF($G415:$BP415,"p5,d5")/2</f>
        <v/>
      </c>
      <c r="BS415" s="165">
        <f>COUNTIF($G415:$BP415,"b")+COUNTIF($G415:$BP415,"r0,b5")/2+COUNTIF($G415:$BP415,"p5,b5")/2</f>
        <v/>
      </c>
      <c r="BT415" s="165">
        <f>COUNTIF($G415:$BP415,"c")+COUNTIF($G415:$BP415,"r0,c5")/2+COUNTIF($G415:$BP415,"p5,c5")/2</f>
        <v/>
      </c>
      <c r="BU415" s="165">
        <f>COUNTIF($G415:$BP415,"KH")+COUNTIF($G415:$BP415,"TL")+COUNTIF($G415:$BP415,"L")</f>
        <v/>
      </c>
      <c r="BV415" s="165" t="n"/>
      <c r="BW415" s="165">
        <f>COUNTIF($G415:$BP415,"hh")</f>
        <v/>
      </c>
      <c r="BX415" s="165">
        <f>COUNTIF($G415:$BP415,"nt7")</f>
        <v/>
      </c>
      <c r="BY415" s="165">
        <f>COUNTIF($G415:$BP415,"P")+COUNTIF($G415:$BP415,"p5,a5")/2+COUNTIF($G415:$BP415,"p5,b5")/2+COUNTIF($G415:$BP415,"p5,c5")/2+COUNTIF($G415:$BP415,"p5,d5")/2</f>
        <v/>
      </c>
      <c r="BZ415" s="166">
        <f>SUBTOTAL(9,BQ415:BY415)</f>
        <v/>
      </c>
      <c r="CA415" s="167">
        <f>SUM(J415,L415,N415,P415,R415,T415,X415,Z415,AB415,AD415,AF415,AH415,AL415,AN415,AP415,AR415,AT415,AV415,AZ415,BB415,BD415,BF415,BH415,BP415)</f>
        <v/>
      </c>
      <c r="CB415" s="168">
        <f>SUM(H415,V415,AJ415,AX415,BL415)</f>
        <v/>
      </c>
      <c r="CC415" s="24">
        <f>SUM(BJ415,BN415)</f>
        <v/>
      </c>
      <c r="CD415" s="169">
        <f>IF(BZ415&gt;25,4,IF(BZ415&gt;18,3,IF(BZ415&gt;12,2,IF(BZ415&gt;4,1,0))))-BX415-2+1</f>
        <v/>
      </c>
      <c r="CE415" s="30" t="n"/>
      <c r="CF415" s="169">
        <f>CD415*CI415</f>
        <v/>
      </c>
      <c r="CG415" s="170">
        <f>F415-BY415+1</f>
        <v/>
      </c>
      <c r="CH415" s="169">
        <f>CE415*16</f>
        <v/>
      </c>
      <c r="CI415" s="171">
        <f>VLOOKUP(A415,[1]DATA!$A$6:$AI$331,34,0)</f>
        <v/>
      </c>
      <c r="CJ415" s="172">
        <f>VLOOKUP(A415,[2]CHAMCONG!A$7:CI$333,79,0)</f>
        <v/>
      </c>
      <c r="CK415" s="173">
        <f>CJ415-CA415</f>
        <v/>
      </c>
    </row>
    <row r="416">
      <c r="A416" s="83" t="inlineStr">
        <is>
          <t>A2247</t>
        </is>
      </c>
      <c r="B416" s="70" t="inlineStr">
        <is>
          <t>Võ Minh Tâm</t>
        </is>
      </c>
      <c r="C416" s="77" t="inlineStr">
        <is>
          <t>Kho X1</t>
        </is>
      </c>
      <c r="D416" s="84" t="inlineStr">
        <is>
          <t>Trực tiếp</t>
        </is>
      </c>
      <c r="E416" s="69" t="inlineStr">
        <is>
          <t>2022-03-04</t>
        </is>
      </c>
      <c r="F416" s="69" t="inlineStr"/>
      <c r="G416" s="73" t="inlineStr">
        <is>
          <t>A</t>
        </is>
      </c>
      <c r="H416" s="73" t="n">
        <v>0</v>
      </c>
      <c r="I416" s="75" t="inlineStr">
        <is>
          <t>A</t>
        </is>
      </c>
      <c r="J416" s="75" t="n">
        <v>4</v>
      </c>
      <c r="K416" s="73" t="inlineStr">
        <is>
          <t>A</t>
        </is>
      </c>
      <c r="L416" s="73" t="n">
        <v>4</v>
      </c>
      <c r="M416" s="73" t="inlineStr">
        <is>
          <t>A</t>
        </is>
      </c>
      <c r="N416" s="73" t="n">
        <v>4</v>
      </c>
      <c r="O416" s="75" t="inlineStr"/>
      <c r="P416" s="75" t="n">
        <v>0</v>
      </c>
      <c r="Q416" s="73" t="inlineStr">
        <is>
          <t>A</t>
        </is>
      </c>
      <c r="R416" s="73" t="n">
        <v>4</v>
      </c>
      <c r="S416" s="73" t="inlineStr">
        <is>
          <t>P</t>
        </is>
      </c>
      <c r="T416" s="73" t="n">
        <v>0</v>
      </c>
      <c r="U416" s="73" t="inlineStr">
        <is>
          <t>A</t>
        </is>
      </c>
      <c r="V416" s="73" t="n">
        <v>4</v>
      </c>
      <c r="W416" s="73" t="inlineStr">
        <is>
          <t>A</t>
        </is>
      </c>
      <c r="X416" s="73" t="n">
        <v>4</v>
      </c>
      <c r="Y416" s="73" t="inlineStr">
        <is>
          <t>A</t>
        </is>
      </c>
      <c r="Z416" s="73" t="n">
        <v>4</v>
      </c>
      <c r="AA416" s="73" t="inlineStr">
        <is>
          <t>A</t>
        </is>
      </c>
      <c r="AB416" s="73" t="n">
        <v>4</v>
      </c>
      <c r="AC416" s="73" t="inlineStr"/>
      <c r="AD416" s="73" t="n">
        <v>0</v>
      </c>
      <c r="AE416" s="73" t="inlineStr">
        <is>
          <t>A</t>
        </is>
      </c>
      <c r="AF416" s="73" t="n">
        <v>4</v>
      </c>
      <c r="AG416" s="73" t="inlineStr">
        <is>
          <t>A</t>
        </is>
      </c>
      <c r="AH416" s="73" t="n">
        <v>4</v>
      </c>
      <c r="AI416" s="73" t="inlineStr">
        <is>
          <t>A</t>
        </is>
      </c>
      <c r="AJ416" s="73" t="n">
        <v>4</v>
      </c>
      <c r="AK416" s="73" t="inlineStr">
        <is>
          <t>A</t>
        </is>
      </c>
      <c r="AL416" s="73" t="n">
        <v>4</v>
      </c>
      <c r="AM416" s="73" t="inlineStr">
        <is>
          <t>A</t>
        </is>
      </c>
      <c r="AN416" s="73" t="n">
        <v>4</v>
      </c>
      <c r="AO416" s="73" t="inlineStr">
        <is>
          <t>P</t>
        </is>
      </c>
      <c r="AP416" s="73" t="n">
        <v>0</v>
      </c>
      <c r="AQ416" s="73" t="inlineStr"/>
      <c r="AR416" s="73" t="n">
        <v>0</v>
      </c>
      <c r="AS416" s="73" t="inlineStr">
        <is>
          <t>P</t>
        </is>
      </c>
      <c r="AT416" s="73" t="n">
        <v>0</v>
      </c>
      <c r="AU416" s="73" t="inlineStr">
        <is>
          <t>A</t>
        </is>
      </c>
      <c r="AV416" s="73" t="n">
        <v>4</v>
      </c>
      <c r="AW416" s="73" t="inlineStr">
        <is>
          <t>A</t>
        </is>
      </c>
      <c r="AX416" s="73" t="n">
        <v>4</v>
      </c>
      <c r="AY416" s="73" t="inlineStr">
        <is>
          <t>A</t>
        </is>
      </c>
      <c r="AZ416" s="73" t="n">
        <v>4</v>
      </c>
      <c r="BA416" s="73" t="inlineStr">
        <is>
          <t>A</t>
        </is>
      </c>
      <c r="BB416" s="73" t="n">
        <v>4</v>
      </c>
      <c r="BC416" s="73" t="inlineStr">
        <is>
          <t>A</t>
        </is>
      </c>
      <c r="BD416" s="73" t="n">
        <v>0</v>
      </c>
      <c r="BE416" s="73" t="inlineStr"/>
      <c r="BF416" s="73" t="n">
        <v>0</v>
      </c>
      <c r="BG416" s="73" t="inlineStr">
        <is>
          <t>A</t>
        </is>
      </c>
      <c r="BH416" s="73" t="n">
        <v>4</v>
      </c>
      <c r="BI416" s="73" t="inlineStr">
        <is>
          <t>A</t>
        </is>
      </c>
      <c r="BJ416" s="73" t="n">
        <v>0</v>
      </c>
      <c r="BK416" s="73" t="inlineStr">
        <is>
          <t>A</t>
        </is>
      </c>
      <c r="BL416" s="73" t="n">
        <v>4</v>
      </c>
      <c r="BM416" s="73" t="inlineStr">
        <is>
          <t>A</t>
        </is>
      </c>
      <c r="BN416" s="73" t="n">
        <v>4</v>
      </c>
      <c r="BO416" s="73" t="n"/>
      <c r="BP416" s="73" t="n"/>
      <c r="BQ416" s="165">
        <f>COUNTIF($G416:$BP416,"a")+COUNTIF($G416:$BP416,"r0,a5")/2+COUNTIF($G416:$BP416,"p5,a5")/2</f>
        <v/>
      </c>
      <c r="BR416" s="165">
        <f>COUNTIF($G416:$BP416,"d")+COUNTIF($G416:$BP416,"r0,d5")/2+COUNTIF($G416:$BP416,"p5,d5")/2</f>
        <v/>
      </c>
      <c r="BS416" s="165">
        <f>COUNTIF($G416:$BP416,"b")+COUNTIF($G416:$BP416,"r0,b5")/2+COUNTIF($G416:$BP416,"p5,b5")/2</f>
        <v/>
      </c>
      <c r="BT416" s="165">
        <f>COUNTIF($G416:$BP416,"c")+COUNTIF($G416:$BP416,"r0,c5")/2+COUNTIF($G416:$BP416,"p5,c5")/2</f>
        <v/>
      </c>
      <c r="BU416" s="165">
        <f>COUNTIF($G416:$BP416,"KH")+COUNTIF($G416:$BP416,"TL")+COUNTIF($G416:$BP416,"L")</f>
        <v/>
      </c>
      <c r="BV416" s="165" t="n"/>
      <c r="BW416" s="165">
        <f>COUNTIF($G416:$BP416,"hh")</f>
        <v/>
      </c>
      <c r="BX416" s="165">
        <f>COUNTIF($G416:$BP416,"nt7")</f>
        <v/>
      </c>
      <c r="BY416" s="165">
        <f>COUNTIF($G416:$BP416,"P")+COUNTIF($G416:$BP416,"p5,a5")/2+COUNTIF($G416:$BP416,"p5,b5")/2+COUNTIF($G416:$BP416,"p5,c5")/2+COUNTIF($G416:$BP416,"p5,d5")/2</f>
        <v/>
      </c>
      <c r="BZ416" s="166">
        <f>SUBTOTAL(9,BQ416:BY416)</f>
        <v/>
      </c>
      <c r="CA416" s="167">
        <f>SUM(J416,L416,N416,P416,R416,T416,X416,Z416,AB416,AD416,AF416,AH416,AL416,AN416,AP416,AR416,AT416,AV416,AZ416,BB416,BD416,BF416,BH416,BP416)</f>
        <v/>
      </c>
      <c r="CB416" s="168">
        <f>SUM(H416,V416,AJ416,AX416,BL416)</f>
        <v/>
      </c>
      <c r="CC416" s="24">
        <f>SUM(BJ416,BN416)</f>
        <v/>
      </c>
      <c r="CD416" s="169">
        <f>IF(BZ416&gt;25,4,IF(BZ416&gt;18,3,IF(BZ416&gt;12,2,IF(BZ416&gt;4,1,0))))-BX416-2+1</f>
        <v/>
      </c>
      <c r="CE416" s="30" t="n"/>
      <c r="CF416" s="169">
        <f>CD416*CI416</f>
        <v/>
      </c>
      <c r="CG416" s="170">
        <f>F416-BY416+1</f>
        <v/>
      </c>
      <c r="CH416" s="169">
        <f>CE416*16</f>
        <v/>
      </c>
      <c r="CI416" s="171">
        <f>VLOOKUP(A416,[1]DATA!$A$6:$AI$331,34,0)</f>
        <v/>
      </c>
      <c r="CJ416" s="172">
        <f>VLOOKUP(A416,[2]CHAMCONG!A$7:CI$333,79,0)</f>
        <v/>
      </c>
      <c r="CK416" s="173">
        <f>CJ416-CA416</f>
        <v/>
      </c>
    </row>
    <row r="417">
      <c r="A417" s="83" t="inlineStr">
        <is>
          <t>A2248</t>
        </is>
      </c>
      <c r="B417" s="70" t="inlineStr">
        <is>
          <t>Nguyễn Thị Oanh</t>
        </is>
      </c>
      <c r="C417" s="77" t="inlineStr">
        <is>
          <t>X1 Ép - A</t>
        </is>
      </c>
      <c r="D417" s="84" t="inlineStr">
        <is>
          <t>Trực tiếp</t>
        </is>
      </c>
      <c r="E417" s="69" t="inlineStr">
        <is>
          <t>2022-03-04</t>
        </is>
      </c>
      <c r="F417" s="69" t="inlineStr"/>
      <c r="G417" s="73" t="inlineStr">
        <is>
          <t>A</t>
        </is>
      </c>
      <c r="H417" s="73" t="n">
        <v>4</v>
      </c>
      <c r="I417" s="75" t="inlineStr">
        <is>
          <t>C</t>
        </is>
      </c>
      <c r="J417" s="75" t="n">
        <v>4</v>
      </c>
      <c r="K417" s="73" t="inlineStr">
        <is>
          <t>C</t>
        </is>
      </c>
      <c r="L417" s="73" t="n">
        <v>4</v>
      </c>
      <c r="M417" s="73" t="inlineStr">
        <is>
          <t>C</t>
        </is>
      </c>
      <c r="N417" s="73" t="n">
        <v>4</v>
      </c>
      <c r="O417" s="75" t="inlineStr"/>
      <c r="P417" s="75" t="n">
        <v>0</v>
      </c>
      <c r="Q417" s="73" t="inlineStr">
        <is>
          <t>P0</t>
        </is>
      </c>
      <c r="R417" s="73" t="n">
        <v>0</v>
      </c>
      <c r="S417" s="73" t="inlineStr">
        <is>
          <t>A</t>
        </is>
      </c>
      <c r="T417" s="73" t="n">
        <v>4</v>
      </c>
      <c r="U417" s="73" t="inlineStr">
        <is>
          <t>A</t>
        </is>
      </c>
      <c r="V417" s="73" t="n">
        <v>4</v>
      </c>
      <c r="W417" s="73" t="inlineStr">
        <is>
          <t>A</t>
        </is>
      </c>
      <c r="X417" s="73" t="n">
        <v>4</v>
      </c>
      <c r="Y417" s="73" t="inlineStr">
        <is>
          <t>A</t>
        </is>
      </c>
      <c r="Z417" s="73" t="n">
        <v>4</v>
      </c>
      <c r="AA417" s="73" t="inlineStr">
        <is>
          <t>A</t>
        </is>
      </c>
      <c r="AB417" s="73" t="n">
        <v>4</v>
      </c>
      <c r="AC417" s="73" t="inlineStr"/>
      <c r="AD417" s="73" t="n">
        <v>16</v>
      </c>
      <c r="AE417" s="73" t="inlineStr">
        <is>
          <t>C</t>
        </is>
      </c>
      <c r="AF417" s="73" t="n">
        <v>4</v>
      </c>
      <c r="AG417" s="73" t="inlineStr">
        <is>
          <t>C</t>
        </is>
      </c>
      <c r="AH417" s="73" t="n">
        <v>4</v>
      </c>
      <c r="AI417" s="73" t="inlineStr">
        <is>
          <t>C</t>
        </is>
      </c>
      <c r="AJ417" s="73" t="n">
        <v>4</v>
      </c>
      <c r="AK417" s="73" t="inlineStr">
        <is>
          <t>C</t>
        </is>
      </c>
      <c r="AL417" s="73" t="n">
        <v>4</v>
      </c>
      <c r="AM417" s="73" t="inlineStr">
        <is>
          <t>C</t>
        </is>
      </c>
      <c r="AN417" s="73" t="n">
        <v>4</v>
      </c>
      <c r="AO417" s="73" t="inlineStr">
        <is>
          <t>P</t>
        </is>
      </c>
      <c r="AP417" s="73" t="n">
        <v>0</v>
      </c>
      <c r="AQ417" s="73" t="inlineStr"/>
      <c r="AR417" s="73" t="n">
        <v>0</v>
      </c>
      <c r="AS417" s="73" t="inlineStr">
        <is>
          <t>P</t>
        </is>
      </c>
      <c r="AT417" s="73" t="n">
        <v>0</v>
      </c>
      <c r="AU417" s="73" t="inlineStr">
        <is>
          <t>A</t>
        </is>
      </c>
      <c r="AV417" s="73" t="n">
        <v>4</v>
      </c>
      <c r="AW417" s="73" t="inlineStr">
        <is>
          <t>A</t>
        </is>
      </c>
      <c r="AX417" s="73" t="n">
        <v>4</v>
      </c>
      <c r="AY417" s="73" t="inlineStr">
        <is>
          <t>A</t>
        </is>
      </c>
      <c r="AZ417" s="73" t="n">
        <v>4</v>
      </c>
      <c r="BA417" s="73" t="inlineStr">
        <is>
          <t>A</t>
        </is>
      </c>
      <c r="BB417" s="73" t="n">
        <v>4</v>
      </c>
      <c r="BC417" s="73" t="inlineStr">
        <is>
          <t>A</t>
        </is>
      </c>
      <c r="BD417" s="73" t="n">
        <v>4</v>
      </c>
      <c r="BE417" s="73" t="inlineStr"/>
      <c r="BF417" s="73" t="n">
        <v>0</v>
      </c>
      <c r="BG417" s="73" t="inlineStr">
        <is>
          <t>C</t>
        </is>
      </c>
      <c r="BH417" s="73" t="n">
        <v>4</v>
      </c>
      <c r="BI417" s="73" t="inlineStr">
        <is>
          <t>C</t>
        </is>
      </c>
      <c r="BJ417" s="73" t="n">
        <v>4</v>
      </c>
      <c r="BK417" s="73" t="inlineStr">
        <is>
          <t>P</t>
        </is>
      </c>
      <c r="BL417" s="73" t="n">
        <v>0</v>
      </c>
      <c r="BM417" s="73" t="inlineStr">
        <is>
          <t>P</t>
        </is>
      </c>
      <c r="BN417" s="73" t="n">
        <v>0</v>
      </c>
      <c r="BO417" s="73" t="n"/>
      <c r="BP417" s="73" t="n"/>
      <c r="BQ417" s="165">
        <f>COUNTIF($G417:$BP417,"a")+COUNTIF($G417:$BP417,"r0,a5")/2+COUNTIF($G417:$BP417,"p5,a5")/2</f>
        <v/>
      </c>
      <c r="BR417" s="165">
        <f>COUNTIF($G417:$BP417,"d")+COUNTIF($G417:$BP417,"r0,d5")/2+COUNTIF($G417:$BP417,"p5,d5")/2</f>
        <v/>
      </c>
      <c r="BS417" s="165">
        <f>COUNTIF($G417:$BP417,"b")+COUNTIF($G417:$BP417,"r0,b5")/2+COUNTIF($G417:$BP417,"p5,b5")/2</f>
        <v/>
      </c>
      <c r="BT417" s="165">
        <f>COUNTIF($G417:$BP417,"c")+COUNTIF($G417:$BP417,"r0,c5")/2+COUNTIF($G417:$BP417,"p5,c5")/2</f>
        <v/>
      </c>
      <c r="BU417" s="165">
        <f>COUNTIF($G417:$BP417,"KH")+COUNTIF($G417:$BP417,"TL")+COUNTIF($G417:$BP417,"L")</f>
        <v/>
      </c>
      <c r="BV417" s="165" t="n"/>
      <c r="BW417" s="165">
        <f>COUNTIF($G417:$BP417,"hh")</f>
        <v/>
      </c>
      <c r="BX417" s="165">
        <f>COUNTIF($G417:$BP417,"nt7")</f>
        <v/>
      </c>
      <c r="BY417" s="165">
        <f>COUNTIF($G417:$BP417,"P")+COUNTIF($G417:$BP417,"p5,a5")/2+COUNTIF($G417:$BP417,"p5,b5")/2+COUNTIF($G417:$BP417,"p5,c5")/2+COUNTIF($G417:$BP417,"p5,d5")/2</f>
        <v/>
      </c>
      <c r="BZ417" s="166">
        <f>SUBTOTAL(9,BQ417:BY417)</f>
        <v/>
      </c>
      <c r="CA417" s="167">
        <f>SUM(J417,L417,N417,P417,R417,T417,X417,Z417,AB417,AD417,AF417,AH417,AL417,AN417,AP417,AR417,AT417,AV417,AZ417,BB417,BD417,BF417,BH417,BP417)</f>
        <v/>
      </c>
      <c r="CB417" s="168">
        <f>SUM(H417,V417,AJ417,AX417,BL417)</f>
        <v/>
      </c>
      <c r="CC417" s="24">
        <f>SUM(BJ417,BN417)</f>
        <v/>
      </c>
      <c r="CD417" s="169">
        <f>IF(BZ417&gt;25,4,IF(BZ417&gt;18,3,IF(BZ417&gt;12,2,IF(BZ417&gt;4,1,0))))-BX417-2+1</f>
        <v/>
      </c>
      <c r="CE417" s="30" t="n"/>
      <c r="CF417" s="169">
        <f>CD417*CI417</f>
        <v/>
      </c>
      <c r="CG417" s="170">
        <f>F417-BY417+1</f>
        <v/>
      </c>
      <c r="CH417" s="169">
        <f>CE417*16</f>
        <v/>
      </c>
      <c r="CI417" s="171">
        <f>VLOOKUP(A417,[1]DATA!$A$6:$AI$331,34,0)</f>
        <v/>
      </c>
      <c r="CJ417" s="172">
        <f>VLOOKUP(A417,[2]CHAMCONG!A$7:CI$333,79,0)</f>
        <v/>
      </c>
      <c r="CK417" s="173">
        <f>CJ417-CA417</f>
        <v/>
      </c>
    </row>
    <row r="418">
      <c r="A418" s="83" t="inlineStr">
        <is>
          <t>A2249</t>
        </is>
      </c>
      <c r="B418" s="70" t="inlineStr">
        <is>
          <t>Nguyễn Văn Thái</t>
        </is>
      </c>
      <c r="C418" s="77" t="inlineStr">
        <is>
          <t>QA/QC Hành Chính</t>
        </is>
      </c>
      <c r="D418" s="84" t="inlineStr">
        <is>
          <t>Trực tiếp</t>
        </is>
      </c>
      <c r="E418" s="69" t="inlineStr">
        <is>
          <t>2022-03-09</t>
        </is>
      </c>
      <c r="F418" s="69" t="inlineStr"/>
      <c r="G418" s="73" t="inlineStr">
        <is>
          <t>D</t>
        </is>
      </c>
      <c r="H418" s="73" t="n">
        <v>1</v>
      </c>
      <c r="I418" s="75" t="inlineStr">
        <is>
          <t>D</t>
        </is>
      </c>
      <c r="J418" s="75" t="n">
        <v>0</v>
      </c>
      <c r="K418" s="73" t="inlineStr">
        <is>
          <t>D</t>
        </is>
      </c>
      <c r="L418" s="73" t="n">
        <v>0</v>
      </c>
      <c r="M418" s="73" t="inlineStr">
        <is>
          <t>D</t>
        </is>
      </c>
      <c r="N418" s="73" t="n">
        <v>1</v>
      </c>
      <c r="O418" s="75" t="inlineStr"/>
      <c r="P418" s="75" t="n">
        <v>0</v>
      </c>
      <c r="Q418" s="73" t="inlineStr">
        <is>
          <t>D</t>
        </is>
      </c>
      <c r="R418" s="73" t="n">
        <v>0</v>
      </c>
      <c r="S418" s="73" t="inlineStr">
        <is>
          <t>D</t>
        </is>
      </c>
      <c r="T418" s="73" t="n">
        <v>0</v>
      </c>
      <c r="U418" s="73" t="inlineStr">
        <is>
          <t>D</t>
        </is>
      </c>
      <c r="V418" s="73" t="n">
        <v>0</v>
      </c>
      <c r="W418" s="73" t="inlineStr">
        <is>
          <t>D</t>
        </is>
      </c>
      <c r="X418" s="73" t="n">
        <v>1</v>
      </c>
      <c r="Y418" s="73" t="inlineStr">
        <is>
          <t>D</t>
        </is>
      </c>
      <c r="Z418" s="73" t="n">
        <v>0</v>
      </c>
      <c r="AA418" s="73" t="inlineStr">
        <is>
          <t>D</t>
        </is>
      </c>
      <c r="AB418" s="73" t="n">
        <v>1</v>
      </c>
      <c r="AC418" s="73" t="inlineStr"/>
      <c r="AD418" s="73" t="n">
        <v>0</v>
      </c>
      <c r="AE418" s="73" t="inlineStr">
        <is>
          <t>D</t>
        </is>
      </c>
      <c r="AF418" s="73" t="n">
        <v>0</v>
      </c>
      <c r="AG418" s="73" t="inlineStr">
        <is>
          <t>D</t>
        </is>
      </c>
      <c r="AH418" s="73" t="n">
        <v>0</v>
      </c>
      <c r="AI418" s="73" t="inlineStr">
        <is>
          <t>D</t>
        </is>
      </c>
      <c r="AJ418" s="73" t="n">
        <v>0</v>
      </c>
      <c r="AK418" s="73" t="inlineStr">
        <is>
          <t>D</t>
        </is>
      </c>
      <c r="AL418" s="73" t="n">
        <v>0</v>
      </c>
      <c r="AM418" s="73" t="inlineStr">
        <is>
          <t>D</t>
        </is>
      </c>
      <c r="AN418" s="73" t="n">
        <v>0</v>
      </c>
      <c r="AO418" s="73" t="inlineStr">
        <is>
          <t>D</t>
        </is>
      </c>
      <c r="AP418" s="73" t="n">
        <v>0</v>
      </c>
      <c r="AQ418" s="73" t="inlineStr"/>
      <c r="AR418" s="73" t="n">
        <v>0</v>
      </c>
      <c r="AS418" s="73" t="inlineStr">
        <is>
          <t>P</t>
        </is>
      </c>
      <c r="AT418" s="73" t="n">
        <v>0</v>
      </c>
      <c r="AU418" s="73" t="inlineStr">
        <is>
          <t>D</t>
        </is>
      </c>
      <c r="AV418" s="73" t="n">
        <v>0</v>
      </c>
      <c r="AW418" s="73" t="inlineStr">
        <is>
          <t>D</t>
        </is>
      </c>
      <c r="AX418" s="73" t="n">
        <v>0</v>
      </c>
      <c r="AY418" s="73" t="inlineStr">
        <is>
          <t>D</t>
        </is>
      </c>
      <c r="AZ418" s="73" t="n">
        <v>1</v>
      </c>
      <c r="BA418" s="73" t="inlineStr">
        <is>
          <t>D</t>
        </is>
      </c>
      <c r="BB418" s="73" t="n">
        <v>0</v>
      </c>
      <c r="BC418" s="73" t="inlineStr">
        <is>
          <t>D</t>
        </is>
      </c>
      <c r="BD418" s="73" t="n">
        <v>0</v>
      </c>
      <c r="BE418" s="73" t="inlineStr"/>
      <c r="BF418" s="73" t="n">
        <v>0</v>
      </c>
      <c r="BG418" s="73" t="inlineStr">
        <is>
          <t>D</t>
        </is>
      </c>
      <c r="BH418" s="73" t="n">
        <v>0</v>
      </c>
      <c r="BI418" s="73" t="inlineStr">
        <is>
          <t>D</t>
        </is>
      </c>
      <c r="BJ418" s="73" t="n">
        <v>1</v>
      </c>
      <c r="BK418" s="73" t="inlineStr">
        <is>
          <t>D</t>
        </is>
      </c>
      <c r="BL418" s="73" t="n">
        <v>1</v>
      </c>
      <c r="BM418" s="73" t="inlineStr">
        <is>
          <t>D</t>
        </is>
      </c>
      <c r="BN418" s="73" t="n">
        <v>1</v>
      </c>
      <c r="BO418" s="73" t="n"/>
      <c r="BP418" s="73" t="n"/>
      <c r="BQ418" s="165">
        <f>COUNTIF($G418:$BP418,"a")+COUNTIF($G418:$BP418,"r0,a5")/2+COUNTIF($G418:$BP418,"p5,a5")/2</f>
        <v/>
      </c>
      <c r="BR418" s="165">
        <f>COUNTIF($G418:$BP418,"d")+COUNTIF($G418:$BP418,"r0,d5")/2+COUNTIF($G418:$BP418,"p5,d5")/2</f>
        <v/>
      </c>
      <c r="BS418" s="165">
        <f>COUNTIF($G418:$BP418,"b")+COUNTIF($G418:$BP418,"r0,b5")/2+COUNTIF($G418:$BP418,"p5,b5")/2</f>
        <v/>
      </c>
      <c r="BT418" s="165">
        <f>COUNTIF($G418:$BP418,"c")+COUNTIF($G418:$BP418,"r0,c5")/2+COUNTIF($G418:$BP418,"p5,c5")/2</f>
        <v/>
      </c>
      <c r="BU418" s="165">
        <f>COUNTIF($G418:$BP418,"KH")+COUNTIF($G418:$BP418,"TL")+COUNTIF($G418:$BP418,"L")</f>
        <v/>
      </c>
      <c r="BV418" s="165" t="n"/>
      <c r="BW418" s="165">
        <f>COUNTIF($G418:$BP418,"hh")</f>
        <v/>
      </c>
      <c r="BX418" s="165">
        <f>COUNTIF($G418:$BP418,"nt7")</f>
        <v/>
      </c>
      <c r="BY418" s="165">
        <f>COUNTIF($G418:$BP418,"P")+COUNTIF($G418:$BP418,"p5,a5")/2+COUNTIF($G418:$BP418,"p5,b5")/2+COUNTIF($G418:$BP418,"p5,c5")/2+COUNTIF($G418:$BP418,"p5,d5")/2</f>
        <v/>
      </c>
      <c r="BZ418" s="166">
        <f>SUBTOTAL(9,BQ418:BY418)</f>
        <v/>
      </c>
      <c r="CA418" s="167">
        <f>SUM(J418,L418,N418,P418,R418,T418,X418,Z418,AB418,AD418,AF418,AH418,AL418,AN418,AP418,AR418,AT418,AV418,AZ418,BB418,BD418,BF418,BH418,BP418)</f>
        <v/>
      </c>
      <c r="CB418" s="168">
        <f>SUM(H418,V418,AJ418,AX418,BL418)</f>
        <v/>
      </c>
      <c r="CC418" s="24">
        <f>SUM(BJ418,BN418)</f>
        <v/>
      </c>
      <c r="CD418" s="169">
        <f>IF(BZ418&gt;25,4,IF(BZ418&gt;18,3,IF(BZ418&gt;12,2,IF(BZ418&gt;4,1,0))))-BX418-2+1</f>
        <v/>
      </c>
      <c r="CE418" s="30" t="n"/>
      <c r="CF418" s="169">
        <f>CD418*CI418</f>
        <v/>
      </c>
      <c r="CG418" s="170">
        <f>F418-BY418+1</f>
        <v/>
      </c>
      <c r="CH418" s="169">
        <f>CE418*16</f>
        <v/>
      </c>
      <c r="CI418" s="171">
        <f>VLOOKUP(A418,[1]DATA!$A$6:$AI$331,34,0)</f>
        <v/>
      </c>
      <c r="CJ418" s="172">
        <f>VLOOKUP(A418,[2]CHAMCONG!A$7:CI$333,79,0)</f>
        <v/>
      </c>
      <c r="CK418" s="173">
        <f>CJ418-CA418</f>
        <v/>
      </c>
    </row>
    <row r="419">
      <c r="A419" s="83" t="inlineStr">
        <is>
          <t>A2251</t>
        </is>
      </c>
      <c r="B419" s="70" t="inlineStr">
        <is>
          <t>Nguyễn Chí Dững</t>
        </is>
      </c>
      <c r="C419" s="77" t="inlineStr">
        <is>
          <t>QA/QC X2</t>
        </is>
      </c>
      <c r="D419" s="84" t="inlineStr">
        <is>
          <t>Trực tiếp</t>
        </is>
      </c>
      <c r="E419" s="69" t="inlineStr">
        <is>
          <t>2022-03-07</t>
        </is>
      </c>
      <c r="F419" s="69" t="inlineStr"/>
      <c r="G419" s="73" t="inlineStr">
        <is>
          <t>A</t>
        </is>
      </c>
      <c r="H419" s="73" t="n">
        <v>4</v>
      </c>
      <c r="I419" s="75" t="inlineStr">
        <is>
          <t>A</t>
        </is>
      </c>
      <c r="J419" s="75" t="n">
        <v>4</v>
      </c>
      <c r="K419" s="73" t="inlineStr">
        <is>
          <t>A</t>
        </is>
      </c>
      <c r="L419" s="73" t="n">
        <v>4</v>
      </c>
      <c r="M419" s="73" t="inlineStr">
        <is>
          <t>P</t>
        </is>
      </c>
      <c r="N419" s="73" t="n">
        <v>0</v>
      </c>
      <c r="O419" s="75" t="inlineStr"/>
      <c r="P419" s="75" t="n">
        <v>0</v>
      </c>
      <c r="Q419" s="73" t="inlineStr">
        <is>
          <t>P</t>
        </is>
      </c>
      <c r="R419" s="73" t="n">
        <v>0</v>
      </c>
      <c r="S419" s="73" t="inlineStr">
        <is>
          <t>P</t>
        </is>
      </c>
      <c r="T419" s="73" t="n">
        <v>0</v>
      </c>
      <c r="U419" s="73" t="inlineStr">
        <is>
          <t>C</t>
        </is>
      </c>
      <c r="V419" s="73" t="n">
        <v>4</v>
      </c>
      <c r="W419" s="73" t="inlineStr">
        <is>
          <t>C</t>
        </is>
      </c>
      <c r="X419" s="73" t="n">
        <v>4</v>
      </c>
      <c r="Y419" s="73" t="inlineStr">
        <is>
          <t>C</t>
        </is>
      </c>
      <c r="Z419" s="73" t="n">
        <v>4</v>
      </c>
      <c r="AA419" s="73" t="inlineStr">
        <is>
          <t>C</t>
        </is>
      </c>
      <c r="AB419" s="73" t="n">
        <v>4</v>
      </c>
      <c r="AC419" s="73" t="inlineStr"/>
      <c r="AD419" s="73" t="n">
        <v>0</v>
      </c>
      <c r="AE419" s="73" t="inlineStr">
        <is>
          <t>C</t>
        </is>
      </c>
      <c r="AF419" s="73" t="n">
        <v>4</v>
      </c>
      <c r="AG419" s="73" t="inlineStr">
        <is>
          <t>C</t>
        </is>
      </c>
      <c r="AH419" s="73" t="n">
        <v>3</v>
      </c>
      <c r="AI419" s="73" t="inlineStr">
        <is>
          <t>C</t>
        </is>
      </c>
      <c r="AJ419" s="73" t="n">
        <v>4</v>
      </c>
      <c r="AK419" s="73" t="inlineStr">
        <is>
          <t>C</t>
        </is>
      </c>
      <c r="AL419" s="73" t="n">
        <v>4</v>
      </c>
      <c r="AM419" s="73" t="inlineStr">
        <is>
          <t>C</t>
        </is>
      </c>
      <c r="AN419" s="73" t="n">
        <v>4</v>
      </c>
      <c r="AO419" s="73" t="inlineStr">
        <is>
          <t>P</t>
        </is>
      </c>
      <c r="AP419" s="73" t="n">
        <v>0</v>
      </c>
      <c r="AQ419" s="73" t="inlineStr"/>
      <c r="AR419" s="73" t="n">
        <v>0</v>
      </c>
      <c r="AS419" s="73" t="inlineStr">
        <is>
          <t>P</t>
        </is>
      </c>
      <c r="AT419" s="73" t="n">
        <v>0</v>
      </c>
      <c r="AU419" s="73" t="inlineStr">
        <is>
          <t>P</t>
        </is>
      </c>
      <c r="AV419" s="73" t="n">
        <v>0</v>
      </c>
      <c r="AW419" s="73" t="inlineStr">
        <is>
          <t>A</t>
        </is>
      </c>
      <c r="AX419" s="73" t="n">
        <v>4</v>
      </c>
      <c r="AY419" s="73" t="inlineStr">
        <is>
          <t>A</t>
        </is>
      </c>
      <c r="AZ419" s="73" t="n">
        <v>4</v>
      </c>
      <c r="BA419" s="73" t="inlineStr">
        <is>
          <t>A</t>
        </is>
      </c>
      <c r="BB419" s="73" t="n">
        <v>4</v>
      </c>
      <c r="BC419" s="73" t="inlineStr">
        <is>
          <t>A</t>
        </is>
      </c>
      <c r="BD419" s="73" t="n">
        <v>4</v>
      </c>
      <c r="BE419" s="73" t="inlineStr"/>
      <c r="BF419" s="73" t="n">
        <v>0</v>
      </c>
      <c r="BG419" s="73" t="inlineStr">
        <is>
          <t>A</t>
        </is>
      </c>
      <c r="BH419" s="73" t="n">
        <v>4</v>
      </c>
      <c r="BI419" s="73" t="inlineStr">
        <is>
          <t>P</t>
        </is>
      </c>
      <c r="BJ419" s="73" t="n">
        <v>0</v>
      </c>
      <c r="BK419" s="73" t="inlineStr">
        <is>
          <t>A</t>
        </is>
      </c>
      <c r="BL419" s="73" t="n">
        <v>4</v>
      </c>
      <c r="BM419" s="73" t="inlineStr">
        <is>
          <t>A</t>
        </is>
      </c>
      <c r="BN419" s="73" t="n">
        <v>4</v>
      </c>
      <c r="BO419" s="73" t="n"/>
      <c r="BP419" s="73" t="n"/>
      <c r="BQ419" s="165">
        <f>COUNTIF($G419:$BP419,"a")+COUNTIF($G419:$BP419,"r0,a5")/2+COUNTIF($G419:$BP419,"p5,a5")/2</f>
        <v/>
      </c>
      <c r="BR419" s="165">
        <f>COUNTIF($G419:$BP419,"d")+COUNTIF($G419:$BP419,"r0,d5")/2+COUNTIF($G419:$BP419,"p5,d5")/2</f>
        <v/>
      </c>
      <c r="BS419" s="165">
        <f>COUNTIF($G419:$BP419,"b")+COUNTIF($G419:$BP419,"r0,b5")/2+COUNTIF($G419:$BP419,"p5,b5")/2</f>
        <v/>
      </c>
      <c r="BT419" s="165">
        <f>COUNTIF($G419:$BP419,"c")+COUNTIF($G419:$BP419,"r0,c5")/2+COUNTIF($G419:$BP419,"p5,c5")/2</f>
        <v/>
      </c>
      <c r="BU419" s="165">
        <f>COUNTIF($G419:$BP419,"KH")+COUNTIF($G419:$BP419,"TL")+COUNTIF($G419:$BP419,"L")</f>
        <v/>
      </c>
      <c r="BV419" s="165" t="n"/>
      <c r="BW419" s="165">
        <f>COUNTIF($G419:$BP419,"hh")</f>
        <v/>
      </c>
      <c r="BX419" s="165">
        <f>COUNTIF($G419:$BP419,"nt7")</f>
        <v/>
      </c>
      <c r="BY419" s="165">
        <f>COUNTIF($G419:$BP419,"P")+COUNTIF($G419:$BP419,"p5,a5")/2+COUNTIF($G419:$BP419,"p5,b5")/2+COUNTIF($G419:$BP419,"p5,c5")/2+COUNTIF($G419:$BP419,"p5,d5")/2</f>
        <v/>
      </c>
      <c r="BZ419" s="166">
        <f>SUBTOTAL(9,BQ419:BY419)</f>
        <v/>
      </c>
      <c r="CA419" s="167">
        <f>SUM(J419,L419,N419,P419,R419,T419,X419,Z419,AB419,AD419,AF419,AH419,AL419,AN419,AP419,AR419,AT419,AV419,AZ419,BB419,BD419,BF419,BH419,BP419)</f>
        <v/>
      </c>
      <c r="CB419" s="168">
        <f>SUM(H419,V419,AJ419,AX419,BL419)</f>
        <v/>
      </c>
      <c r="CC419" s="24">
        <f>SUM(BJ419,BN419)</f>
        <v/>
      </c>
      <c r="CD419" s="169">
        <f>IF(BZ419&gt;25,4,IF(BZ419&gt;18,3,IF(BZ419&gt;12,2,IF(BZ419&gt;4,1,0))))-BX419-2+1</f>
        <v/>
      </c>
      <c r="CE419" s="30" t="n"/>
      <c r="CF419" s="169">
        <f>CD419*CI419</f>
        <v/>
      </c>
      <c r="CG419" s="170">
        <f>F419-BY419+1</f>
        <v/>
      </c>
      <c r="CH419" s="169">
        <f>CE419*16</f>
        <v/>
      </c>
      <c r="CI419" s="171">
        <f>VLOOKUP(A419,[1]DATA!$A$6:$AI$331,34,0)</f>
        <v/>
      </c>
      <c r="CJ419" s="172">
        <f>VLOOKUP(A419,[2]CHAMCONG!A$7:CI$333,79,0)</f>
        <v/>
      </c>
      <c r="CK419" s="173">
        <f>CJ419-CA419</f>
        <v/>
      </c>
    </row>
    <row r="420">
      <c r="A420" s="83" t="inlineStr">
        <is>
          <t>A2256</t>
        </is>
      </c>
      <c r="B420" s="70" t="inlineStr">
        <is>
          <t>Phạm Văn Đoàn</t>
        </is>
      </c>
      <c r="C420" s="77" t="inlineStr">
        <is>
          <t>X1 Ép - B</t>
        </is>
      </c>
      <c r="D420" s="84" t="inlineStr">
        <is>
          <t>Trực tiếp</t>
        </is>
      </c>
      <c r="E420" s="69" t="inlineStr">
        <is>
          <t>2022-03-07</t>
        </is>
      </c>
      <c r="F420" s="69" t="inlineStr"/>
      <c r="G420" s="73" t="inlineStr">
        <is>
          <t>A</t>
        </is>
      </c>
      <c r="H420" s="73" t="n">
        <v>4</v>
      </c>
      <c r="I420" s="75" t="inlineStr">
        <is>
          <t>A</t>
        </is>
      </c>
      <c r="J420" s="75" t="n">
        <v>4</v>
      </c>
      <c r="K420" s="73" t="inlineStr">
        <is>
          <t>A</t>
        </is>
      </c>
      <c r="L420" s="73" t="n">
        <v>4</v>
      </c>
      <c r="M420" s="73" t="inlineStr">
        <is>
          <t>P</t>
        </is>
      </c>
      <c r="N420" s="73" t="n">
        <v>0</v>
      </c>
      <c r="O420" s="75" t="inlineStr"/>
      <c r="P420" s="75" t="n">
        <v>0</v>
      </c>
      <c r="Q420" s="73" t="inlineStr">
        <is>
          <t>C</t>
        </is>
      </c>
      <c r="R420" s="73" t="n">
        <v>4</v>
      </c>
      <c r="S420" s="73" t="inlineStr">
        <is>
          <t>C</t>
        </is>
      </c>
      <c r="T420" s="73" t="n">
        <v>4</v>
      </c>
      <c r="U420" s="73" t="inlineStr">
        <is>
          <t>C</t>
        </is>
      </c>
      <c r="V420" s="73" t="n">
        <v>4</v>
      </c>
      <c r="W420" s="73" t="inlineStr">
        <is>
          <t>C</t>
        </is>
      </c>
      <c r="X420" s="73" t="n">
        <v>4</v>
      </c>
      <c r="Y420" s="73" t="inlineStr">
        <is>
          <t>C</t>
        </is>
      </c>
      <c r="Z420" s="73" t="n">
        <v>4</v>
      </c>
      <c r="AA420" s="73" t="inlineStr">
        <is>
          <t>C</t>
        </is>
      </c>
      <c r="AB420" s="73" t="n">
        <v>4</v>
      </c>
      <c r="AC420" s="73" t="inlineStr"/>
      <c r="AD420" s="73" t="n">
        <v>0</v>
      </c>
      <c r="AE420" s="73" t="inlineStr">
        <is>
          <t>A</t>
        </is>
      </c>
      <c r="AF420" s="73" t="n">
        <v>4</v>
      </c>
      <c r="AG420" s="73" t="inlineStr">
        <is>
          <t>A</t>
        </is>
      </c>
      <c r="AH420" s="73" t="n">
        <v>4</v>
      </c>
      <c r="AI420" s="73" t="inlineStr">
        <is>
          <t>A</t>
        </is>
      </c>
      <c r="AJ420" s="73" t="n">
        <v>4</v>
      </c>
      <c r="AK420" s="73" t="inlineStr">
        <is>
          <t>A</t>
        </is>
      </c>
      <c r="AL420" s="73" t="n">
        <v>4</v>
      </c>
      <c r="AM420" s="73" t="inlineStr">
        <is>
          <t>A</t>
        </is>
      </c>
      <c r="AN420" s="73" t="n">
        <v>4</v>
      </c>
      <c r="AO420" s="73" t="inlineStr">
        <is>
          <t>A</t>
        </is>
      </c>
      <c r="AP420" s="73" t="n">
        <v>4</v>
      </c>
      <c r="AQ420" s="73" t="inlineStr"/>
      <c r="AR420" s="73" t="n">
        <v>0</v>
      </c>
      <c r="AS420" s="73" t="inlineStr">
        <is>
          <t>P</t>
        </is>
      </c>
      <c r="AT420" s="73" t="n">
        <v>0</v>
      </c>
      <c r="AU420" s="73" t="inlineStr">
        <is>
          <t>C</t>
        </is>
      </c>
      <c r="AV420" s="73" t="n">
        <v>4</v>
      </c>
      <c r="AW420" s="73" t="inlineStr">
        <is>
          <t>C</t>
        </is>
      </c>
      <c r="AX420" s="73" t="n">
        <v>4</v>
      </c>
      <c r="AY420" s="73" t="inlineStr">
        <is>
          <t>C</t>
        </is>
      </c>
      <c r="AZ420" s="73" t="n">
        <v>4</v>
      </c>
      <c r="BA420" s="73" t="inlineStr">
        <is>
          <t>C</t>
        </is>
      </c>
      <c r="BB420" s="73" t="n">
        <v>4</v>
      </c>
      <c r="BC420" s="73" t="inlineStr">
        <is>
          <t>C</t>
        </is>
      </c>
      <c r="BD420" s="73" t="n">
        <v>4</v>
      </c>
      <c r="BE420" s="73" t="inlineStr"/>
      <c r="BF420" s="73" t="n">
        <v>0</v>
      </c>
      <c r="BG420" s="73" t="inlineStr">
        <is>
          <t>A</t>
        </is>
      </c>
      <c r="BH420" s="73" t="n">
        <v>4</v>
      </c>
      <c r="BI420" s="73" t="inlineStr">
        <is>
          <t>A</t>
        </is>
      </c>
      <c r="BJ420" s="73" t="n">
        <v>4</v>
      </c>
      <c r="BK420" s="73" t="inlineStr">
        <is>
          <t>A</t>
        </is>
      </c>
      <c r="BL420" s="73" t="n">
        <v>4</v>
      </c>
      <c r="BM420" s="73" t="inlineStr">
        <is>
          <t>A</t>
        </is>
      </c>
      <c r="BN420" s="73" t="n">
        <v>4</v>
      </c>
      <c r="BO420" s="73" t="n"/>
      <c r="BP420" s="73" t="n"/>
      <c r="BQ420" s="165">
        <f>COUNTIF($G420:$BP420,"a")+COUNTIF($G420:$BP420,"r0,a5")/2+COUNTIF($G420:$BP420,"p5,a5")/2</f>
        <v/>
      </c>
      <c r="BR420" s="165">
        <f>COUNTIF($G420:$BP420,"d")+COUNTIF($G420:$BP420,"r0,d5")/2+COUNTIF($G420:$BP420,"p5,d5")/2</f>
        <v/>
      </c>
      <c r="BS420" s="165">
        <f>COUNTIF($G420:$BP420,"b")+COUNTIF($G420:$BP420,"r0,b5")/2+COUNTIF($G420:$BP420,"p5,b5")/2</f>
        <v/>
      </c>
      <c r="BT420" s="165">
        <f>COUNTIF($G420:$BP420,"c")+COUNTIF($G420:$BP420,"r0,c5")/2+COUNTIF($G420:$BP420,"p5,c5")/2</f>
        <v/>
      </c>
      <c r="BU420" s="165">
        <f>COUNTIF($G420:$BP420,"KH")+COUNTIF($G420:$BP420,"TL")+COUNTIF($G420:$BP420,"L")</f>
        <v/>
      </c>
      <c r="BV420" s="165" t="n"/>
      <c r="BW420" s="165">
        <f>COUNTIF($G420:$BP420,"hh")</f>
        <v/>
      </c>
      <c r="BX420" s="165">
        <f>COUNTIF($G420:$BP420,"nt7")</f>
        <v/>
      </c>
      <c r="BY420" s="165">
        <f>COUNTIF($G420:$BP420,"P")+COUNTIF($G420:$BP420,"p5,a5")/2+COUNTIF($G420:$BP420,"p5,b5")/2+COUNTIF($G420:$BP420,"p5,c5")/2+COUNTIF($G420:$BP420,"p5,d5")/2</f>
        <v/>
      </c>
      <c r="BZ420" s="166">
        <f>SUBTOTAL(9,BQ420:BY420)</f>
        <v/>
      </c>
      <c r="CA420" s="167">
        <f>SUM(J420,L420,N420,P420,R420,T420,X420,Z420,AB420,AD420,AF420,AH420,AL420,AN420,AP420,AR420,AT420,AV420,AZ420,BB420,BD420,BF420,BH420,BP420)</f>
        <v/>
      </c>
      <c r="CB420" s="168">
        <f>SUM(H420,V420,AJ420,AX420,BL420)</f>
        <v/>
      </c>
      <c r="CC420" s="24">
        <f>SUM(BJ420,BN420)</f>
        <v/>
      </c>
      <c r="CD420" s="169">
        <f>IF(BZ420&gt;25,4,IF(BZ420&gt;18,3,IF(BZ420&gt;12,2,IF(BZ420&gt;4,1,0))))-BX420-2+1</f>
        <v/>
      </c>
      <c r="CE420" s="30" t="n"/>
      <c r="CF420" s="169">
        <f>CD420*CI420</f>
        <v/>
      </c>
      <c r="CG420" s="170">
        <f>F420-BY420+1</f>
        <v/>
      </c>
      <c r="CH420" s="169">
        <f>CE420*16</f>
        <v/>
      </c>
      <c r="CI420" s="171">
        <f>VLOOKUP(A420,[1]DATA!$A$6:$AI$331,34,0)</f>
        <v/>
      </c>
      <c r="CJ420" s="172">
        <f>VLOOKUP(A420,[2]CHAMCONG!A$7:CI$333,79,0)</f>
        <v/>
      </c>
      <c r="CK420" s="173">
        <f>CJ420-CA420</f>
        <v/>
      </c>
    </row>
    <row r="421">
      <c r="A421" s="83" t="inlineStr">
        <is>
          <t>A2258</t>
        </is>
      </c>
      <c r="B421" s="70" t="inlineStr">
        <is>
          <t>Nguyễn Chí Tín</t>
        </is>
      </c>
      <c r="C421" s="77" t="inlineStr">
        <is>
          <t>QA/QC Hành Chính</t>
        </is>
      </c>
      <c r="D421" s="84" t="inlineStr">
        <is>
          <t>Gián tiếp</t>
        </is>
      </c>
      <c r="E421" s="69" t="inlineStr">
        <is>
          <t>2022-03-23</t>
        </is>
      </c>
      <c r="F421" s="69" t="inlineStr"/>
      <c r="G421" s="73" t="inlineStr">
        <is>
          <t>D</t>
        </is>
      </c>
      <c r="H421" s="73" t="n">
        <v>0</v>
      </c>
      <c r="I421" s="75" t="inlineStr">
        <is>
          <t>D</t>
        </is>
      </c>
      <c r="J421" s="75" t="n">
        <v>0</v>
      </c>
      <c r="K421" s="73" t="inlineStr">
        <is>
          <t>D</t>
        </is>
      </c>
      <c r="L421" s="73" t="n">
        <v>0</v>
      </c>
      <c r="M421" s="73" t="inlineStr">
        <is>
          <t>D</t>
        </is>
      </c>
      <c r="N421" s="73" t="n">
        <v>0</v>
      </c>
      <c r="O421" s="75" t="inlineStr"/>
      <c r="P421" s="75" t="n">
        <v>0</v>
      </c>
      <c r="Q421" s="73" t="inlineStr">
        <is>
          <t>P5,D5</t>
        </is>
      </c>
      <c r="R421" s="73" t="n">
        <v>0</v>
      </c>
      <c r="S421" s="73" t="inlineStr">
        <is>
          <t>D</t>
        </is>
      </c>
      <c r="T421" s="73" t="n">
        <v>0</v>
      </c>
      <c r="U421" s="73" t="inlineStr">
        <is>
          <t>D</t>
        </is>
      </c>
      <c r="V421" s="73" t="n">
        <v>0</v>
      </c>
      <c r="W421" s="73" t="inlineStr">
        <is>
          <t>D</t>
        </is>
      </c>
      <c r="X421" s="73" t="n">
        <v>0</v>
      </c>
      <c r="Y421" s="73" t="inlineStr">
        <is>
          <t>D</t>
        </is>
      </c>
      <c r="Z421" s="73" t="n">
        <v>0</v>
      </c>
      <c r="AA421" s="73" t="inlineStr">
        <is>
          <t>P0</t>
        </is>
      </c>
      <c r="AB421" s="73" t="n">
        <v>0</v>
      </c>
      <c r="AC421" s="73" t="inlineStr"/>
      <c r="AD421" s="73" t="n">
        <v>0</v>
      </c>
      <c r="AE421" s="73" t="inlineStr">
        <is>
          <t>D</t>
        </is>
      </c>
      <c r="AF421" s="73" t="n">
        <v>0</v>
      </c>
      <c r="AG421" s="73" t="inlineStr">
        <is>
          <t>P5,D5</t>
        </is>
      </c>
      <c r="AH421" s="73" t="n">
        <v>0</v>
      </c>
      <c r="AI421" s="73" t="inlineStr">
        <is>
          <t>D</t>
        </is>
      </c>
      <c r="AJ421" s="73" t="n">
        <v>0</v>
      </c>
      <c r="AK421" s="73" t="inlineStr">
        <is>
          <t>D</t>
        </is>
      </c>
      <c r="AL421" s="73" t="n">
        <v>0</v>
      </c>
      <c r="AM421" s="73" t="inlineStr">
        <is>
          <t>D</t>
        </is>
      </c>
      <c r="AN421" s="73" t="n">
        <v>0</v>
      </c>
      <c r="AO421" s="73" t="inlineStr">
        <is>
          <t>P</t>
        </is>
      </c>
      <c r="AP421" s="73" t="n">
        <v>0</v>
      </c>
      <c r="AQ421" s="73" t="inlineStr"/>
      <c r="AR421" s="73" t="n">
        <v>0</v>
      </c>
      <c r="AS421" s="73" t="inlineStr">
        <is>
          <t>P</t>
        </is>
      </c>
      <c r="AT421" s="73" t="n">
        <v>0</v>
      </c>
      <c r="AU421" s="73" t="inlineStr">
        <is>
          <t>D</t>
        </is>
      </c>
      <c r="AV421" s="73" t="n">
        <v>0</v>
      </c>
      <c r="AW421" s="73" t="inlineStr">
        <is>
          <t>D</t>
        </is>
      </c>
      <c r="AX421" s="73" t="n">
        <v>0</v>
      </c>
      <c r="AY421" s="73" t="inlineStr">
        <is>
          <t>D</t>
        </is>
      </c>
      <c r="AZ421" s="73" t="n">
        <v>0</v>
      </c>
      <c r="BA421" s="73" t="inlineStr">
        <is>
          <t>D</t>
        </is>
      </c>
      <c r="BB421" s="73" t="n">
        <v>0</v>
      </c>
      <c r="BC421" s="73" t="inlineStr">
        <is>
          <t>P</t>
        </is>
      </c>
      <c r="BD421" s="73" t="n">
        <v>0</v>
      </c>
      <c r="BE421" s="73" t="inlineStr"/>
      <c r="BF421" s="73" t="n">
        <v>0</v>
      </c>
      <c r="BG421" s="73" t="inlineStr">
        <is>
          <t>D</t>
        </is>
      </c>
      <c r="BH421" s="73" t="n">
        <v>0</v>
      </c>
      <c r="BI421" s="73" t="inlineStr">
        <is>
          <t>D</t>
        </is>
      </c>
      <c r="BJ421" s="73" t="n">
        <v>0</v>
      </c>
      <c r="BK421" s="73" t="inlineStr">
        <is>
          <t>D</t>
        </is>
      </c>
      <c r="BL421" s="73" t="n">
        <v>0</v>
      </c>
      <c r="BM421" s="73" t="inlineStr">
        <is>
          <t>P</t>
        </is>
      </c>
      <c r="BN421" s="73" t="n">
        <v>0</v>
      </c>
      <c r="BO421" s="73" t="n"/>
      <c r="BP421" s="73" t="n"/>
      <c r="BQ421" s="165">
        <f>COUNTIF($G421:$BP421,"a")+COUNTIF($G421:$BP421,"r0,a5")/2+COUNTIF($G421:$BP421,"p5,a5")/2</f>
        <v/>
      </c>
      <c r="BR421" s="165">
        <f>COUNTIF($G421:$BP421,"d")+COUNTIF($G421:$BP421,"r0,d5")/2+COUNTIF($G421:$BP421,"p5,d5")/2</f>
        <v/>
      </c>
      <c r="BS421" s="165">
        <f>COUNTIF($G421:$BP421,"b")+COUNTIF($G421:$BP421,"r0,b5")/2+COUNTIF($G421:$BP421,"p5,b5")/2</f>
        <v/>
      </c>
      <c r="BT421" s="165">
        <f>COUNTIF($G421:$BP421,"c")+COUNTIF($G421:$BP421,"r0,c5")/2+COUNTIF($G421:$BP421,"p5,c5")/2</f>
        <v/>
      </c>
      <c r="BU421" s="165">
        <f>COUNTIF($G421:$BP421,"KH")+COUNTIF($G421:$BP421,"TL")+COUNTIF($G421:$BP421,"L")</f>
        <v/>
      </c>
      <c r="BV421" s="165" t="n"/>
      <c r="BW421" s="165">
        <f>COUNTIF($G421:$BP421,"hh")</f>
        <v/>
      </c>
      <c r="BX421" s="165">
        <f>COUNTIF($G421:$BP421,"nt7")</f>
        <v/>
      </c>
      <c r="BY421" s="165">
        <f>COUNTIF($G421:$BP421,"P")+COUNTIF($G421:$BP421,"p5,a5")/2+COUNTIF($G421:$BP421,"p5,b5")/2+COUNTIF($G421:$BP421,"p5,c5")/2+COUNTIF($G421:$BP421,"p5,d5")/2</f>
        <v/>
      </c>
      <c r="BZ421" s="166">
        <f>SUBTOTAL(9,BQ421:BY421)</f>
        <v/>
      </c>
      <c r="CA421" s="167">
        <f>SUM(J421,L421,N421,P421,R421,T421,X421,Z421,AB421,AD421,AF421,AH421,AL421,AN421,AP421,AR421,AT421,AV421,AZ421,BB421,BD421,BF421,BH421,BP421)</f>
        <v/>
      </c>
      <c r="CB421" s="168">
        <f>SUM(H421,V421,AJ421,AX421,BL421)</f>
        <v/>
      </c>
      <c r="CC421" s="24">
        <f>SUM(BJ421,BN421)</f>
        <v/>
      </c>
      <c r="CD421" s="169">
        <f>IF(BZ421&gt;25,4,IF(BZ421&gt;18,3,IF(BZ421&gt;12,2,IF(BZ421&gt;4,1,0))))-BX421-2+1</f>
        <v/>
      </c>
      <c r="CE421" s="30" t="n"/>
      <c r="CF421" s="169">
        <f>CD421*CI421</f>
        <v/>
      </c>
      <c r="CG421" s="170">
        <f>F421-BY421+1</f>
        <v/>
      </c>
      <c r="CH421" s="169">
        <f>CE421*16</f>
        <v/>
      </c>
      <c r="CI421" s="171">
        <f>VLOOKUP(A421,[1]DATA!$A$6:$AI$331,34,0)</f>
        <v/>
      </c>
      <c r="CJ421" s="172">
        <f>VLOOKUP(A421,[2]CHAMCONG!A$7:CI$333,79,0)</f>
        <v/>
      </c>
      <c r="CK421" s="173">
        <f>CJ421-CA421</f>
        <v/>
      </c>
    </row>
    <row r="422">
      <c r="A422" s="83" t="inlineStr">
        <is>
          <t>A2259</t>
        </is>
      </c>
      <c r="B422" s="70" t="inlineStr">
        <is>
          <t>Lê Hoàng Minh Tân</t>
        </is>
      </c>
      <c r="C422" s="77" t="inlineStr">
        <is>
          <t>KINH DOANH</t>
        </is>
      </c>
      <c r="D422" s="84" t="inlineStr">
        <is>
          <t>Gián tiếp</t>
        </is>
      </c>
      <c r="E422" s="69" t="inlineStr">
        <is>
          <t>2022-03-21</t>
        </is>
      </c>
      <c r="F422" s="69" t="inlineStr"/>
      <c r="G422" s="73" t="inlineStr">
        <is>
          <t>D</t>
        </is>
      </c>
      <c r="H422" s="73" t="n">
        <v>0</v>
      </c>
      <c r="I422" s="75" t="inlineStr">
        <is>
          <t>D</t>
        </is>
      </c>
      <c r="J422" s="75" t="n">
        <v>0</v>
      </c>
      <c r="K422" s="73" t="inlineStr">
        <is>
          <t>D</t>
        </is>
      </c>
      <c r="L422" s="73" t="n">
        <v>0</v>
      </c>
      <c r="M422" s="73" t="inlineStr">
        <is>
          <t>P</t>
        </is>
      </c>
      <c r="N422" s="73" t="n">
        <v>0</v>
      </c>
      <c r="O422" s="75" t="inlineStr"/>
      <c r="P422" s="75" t="n">
        <v>0</v>
      </c>
      <c r="Q422" s="73" t="inlineStr">
        <is>
          <t>D</t>
        </is>
      </c>
      <c r="R422" s="73" t="n">
        <v>0</v>
      </c>
      <c r="S422" s="73" t="inlineStr">
        <is>
          <t>D</t>
        </is>
      </c>
      <c r="T422" s="73" t="n">
        <v>0</v>
      </c>
      <c r="U422" s="73" t="inlineStr">
        <is>
          <t>D</t>
        </is>
      </c>
      <c r="V422" s="73" t="n">
        <v>0</v>
      </c>
      <c r="W422" s="73" t="inlineStr">
        <is>
          <t>D</t>
        </is>
      </c>
      <c r="X422" s="73" t="n">
        <v>0</v>
      </c>
      <c r="Y422" s="73" t="inlineStr">
        <is>
          <t>P</t>
        </is>
      </c>
      <c r="Z422" s="73" t="n">
        <v>0</v>
      </c>
      <c r="AA422" s="73" t="inlineStr">
        <is>
          <t>D</t>
        </is>
      </c>
      <c r="AB422" s="73" t="n">
        <v>0</v>
      </c>
      <c r="AC422" s="73" t="inlineStr"/>
      <c r="AD422" s="73" t="n">
        <v>0</v>
      </c>
      <c r="AE422" s="73" t="inlineStr">
        <is>
          <t>D</t>
        </is>
      </c>
      <c r="AF422" s="73" t="n">
        <v>0</v>
      </c>
      <c r="AG422" s="73" t="inlineStr">
        <is>
          <t>D</t>
        </is>
      </c>
      <c r="AH422" s="73" t="n">
        <v>0</v>
      </c>
      <c r="AI422" s="73" t="inlineStr">
        <is>
          <t>D</t>
        </is>
      </c>
      <c r="AJ422" s="73" t="n">
        <v>0</v>
      </c>
      <c r="AK422" s="73" t="inlineStr">
        <is>
          <t>D</t>
        </is>
      </c>
      <c r="AL422" s="73" t="n">
        <v>0</v>
      </c>
      <c r="AM422" s="73" t="inlineStr">
        <is>
          <t>D</t>
        </is>
      </c>
      <c r="AN422" s="73" t="n">
        <v>0</v>
      </c>
      <c r="AO422" s="73" t="inlineStr">
        <is>
          <t>P</t>
        </is>
      </c>
      <c r="AP422" s="73" t="n">
        <v>0</v>
      </c>
      <c r="AQ422" s="73" t="inlineStr"/>
      <c r="AR422" s="73" t="n">
        <v>0</v>
      </c>
      <c r="AS422" s="73" t="inlineStr">
        <is>
          <t>P</t>
        </is>
      </c>
      <c r="AT422" s="73" t="n">
        <v>0</v>
      </c>
      <c r="AU422" s="73" t="inlineStr">
        <is>
          <t>D</t>
        </is>
      </c>
      <c r="AV422" s="73" t="n">
        <v>0</v>
      </c>
      <c r="AW422" s="73" t="inlineStr">
        <is>
          <t>D</t>
        </is>
      </c>
      <c r="AX422" s="73" t="n">
        <v>0</v>
      </c>
      <c r="AY422" s="73" t="inlineStr">
        <is>
          <t>D</t>
        </is>
      </c>
      <c r="AZ422" s="73" t="n">
        <v>0</v>
      </c>
      <c r="BA422" s="73" t="inlineStr">
        <is>
          <t>D</t>
        </is>
      </c>
      <c r="BB422" s="73" t="n">
        <v>0</v>
      </c>
      <c r="BC422" s="73" t="inlineStr">
        <is>
          <t>D</t>
        </is>
      </c>
      <c r="BD422" s="73" t="n">
        <v>0</v>
      </c>
      <c r="BE422" s="73" t="inlineStr"/>
      <c r="BF422" s="73" t="n">
        <v>0</v>
      </c>
      <c r="BG422" s="73" t="inlineStr">
        <is>
          <t>D</t>
        </is>
      </c>
      <c r="BH422" s="73" t="n">
        <v>0</v>
      </c>
      <c r="BI422" s="73" t="inlineStr">
        <is>
          <t>D</t>
        </is>
      </c>
      <c r="BJ422" s="73" t="n">
        <v>0</v>
      </c>
      <c r="BK422" s="73" t="inlineStr">
        <is>
          <t>D</t>
        </is>
      </c>
      <c r="BL422" s="73" t="n">
        <v>0</v>
      </c>
      <c r="BM422" s="73" t="inlineStr">
        <is>
          <t>D</t>
        </is>
      </c>
      <c r="BN422" s="73" t="n">
        <v>0</v>
      </c>
      <c r="BO422" s="73" t="n"/>
      <c r="BP422" s="73" t="n"/>
      <c r="BQ422" s="165">
        <f>COUNTIF($G422:$BP422,"a")+COUNTIF($G422:$BP422,"r0,a5")/2+COUNTIF($G422:$BP422,"p5,a5")/2</f>
        <v/>
      </c>
      <c r="BR422" s="165">
        <f>COUNTIF($G422:$BP422,"d")+COUNTIF($G422:$BP422,"r0,d5")/2+COUNTIF($G422:$BP422,"p5,d5")/2</f>
        <v/>
      </c>
      <c r="BS422" s="165">
        <f>COUNTIF($G422:$BP422,"b")+COUNTIF($G422:$BP422,"r0,b5")/2+COUNTIF($G422:$BP422,"p5,b5")/2</f>
        <v/>
      </c>
      <c r="BT422" s="165">
        <f>COUNTIF($G422:$BP422,"c")+COUNTIF($G422:$BP422,"r0,c5")/2+COUNTIF($G422:$BP422,"p5,c5")/2</f>
        <v/>
      </c>
      <c r="BU422" s="165">
        <f>COUNTIF($G422:$BP422,"KH")+COUNTIF($G422:$BP422,"TL")+COUNTIF($G422:$BP422,"L")</f>
        <v/>
      </c>
      <c r="BV422" s="165" t="n"/>
      <c r="BW422" s="165">
        <f>COUNTIF($G422:$BP422,"hh")</f>
        <v/>
      </c>
      <c r="BX422" s="165">
        <f>COUNTIF($G422:$BP422,"nt7")</f>
        <v/>
      </c>
      <c r="BY422" s="165">
        <f>COUNTIF($G422:$BP422,"P")+COUNTIF($G422:$BP422,"p5,a5")/2+COUNTIF($G422:$BP422,"p5,b5")/2+COUNTIF($G422:$BP422,"p5,c5")/2+COUNTIF($G422:$BP422,"p5,d5")/2</f>
        <v/>
      </c>
      <c r="BZ422" s="166">
        <f>SUBTOTAL(9,BQ422:BY422)</f>
        <v/>
      </c>
      <c r="CA422" s="167">
        <f>SUM(J422,L422,N422,P422,R422,T422,X422,Z422,AB422,AD422,AF422,AH422,AL422,AN422,AP422,AR422,AT422,AV422,AZ422,BB422,BD422,BF422,BH422,BP422)</f>
        <v/>
      </c>
      <c r="CB422" s="168">
        <f>SUM(H422,V422,AJ422,AX422,BL422)</f>
        <v/>
      </c>
      <c r="CC422" s="24">
        <f>SUM(BJ422,BN422)</f>
        <v/>
      </c>
      <c r="CD422" s="169">
        <f>IF(BZ422&gt;25,4,IF(BZ422&gt;18,3,IF(BZ422&gt;12,2,IF(BZ422&gt;4,1,0))))-BX422-2+1</f>
        <v/>
      </c>
      <c r="CE422" s="30" t="n"/>
      <c r="CF422" s="169">
        <f>CD422*CI422</f>
        <v/>
      </c>
      <c r="CG422" s="170">
        <f>F422-BY422+1</f>
        <v/>
      </c>
      <c r="CH422" s="169">
        <f>CE422*16</f>
        <v/>
      </c>
      <c r="CI422" s="171">
        <f>VLOOKUP(A422,[1]DATA!$A$6:$AI$331,34,0)</f>
        <v/>
      </c>
      <c r="CJ422" s="172">
        <f>VLOOKUP(A422,[2]CHAMCONG!A$7:CI$333,79,0)</f>
        <v/>
      </c>
      <c r="CK422" s="173">
        <f>CJ422-CA422</f>
        <v/>
      </c>
    </row>
    <row r="423">
      <c r="A423" s="83" t="inlineStr">
        <is>
          <t>A2260</t>
        </is>
      </c>
      <c r="B423" s="70" t="inlineStr">
        <is>
          <t>Nguyễn Tấn Đạt</t>
        </is>
      </c>
      <c r="C423" s="77" t="inlineStr">
        <is>
          <t>QA/QC X2</t>
        </is>
      </c>
      <c r="D423" s="84" t="inlineStr">
        <is>
          <t>Trực tiếp</t>
        </is>
      </c>
      <c r="E423" s="69" t="inlineStr">
        <is>
          <t>2022-03-07</t>
        </is>
      </c>
      <c r="F423" s="69" t="inlineStr"/>
      <c r="G423" s="73" t="inlineStr">
        <is>
          <t>A</t>
        </is>
      </c>
      <c r="H423" s="73" t="n">
        <v>4</v>
      </c>
      <c r="I423" s="75" t="inlineStr">
        <is>
          <t>A</t>
        </is>
      </c>
      <c r="J423" s="75" t="n">
        <v>4</v>
      </c>
      <c r="K423" s="73" t="inlineStr">
        <is>
          <t>A</t>
        </is>
      </c>
      <c r="L423" s="73" t="n">
        <v>4</v>
      </c>
      <c r="M423" s="73" t="inlineStr">
        <is>
          <t>A</t>
        </is>
      </c>
      <c r="N423" s="73" t="n">
        <v>4</v>
      </c>
      <c r="O423" s="75" t="inlineStr"/>
      <c r="P423" s="75" t="n">
        <v>12</v>
      </c>
      <c r="Q423" s="73" t="inlineStr">
        <is>
          <t>C</t>
        </is>
      </c>
      <c r="R423" s="73" t="n">
        <v>4</v>
      </c>
      <c r="S423" s="73" t="inlineStr">
        <is>
          <t>C</t>
        </is>
      </c>
      <c r="T423" s="73" t="n">
        <v>4</v>
      </c>
      <c r="U423" s="73" t="inlineStr">
        <is>
          <t>C</t>
        </is>
      </c>
      <c r="V423" s="73" t="n">
        <v>4</v>
      </c>
      <c r="W423" s="73" t="inlineStr">
        <is>
          <t>C</t>
        </is>
      </c>
      <c r="X423" s="73" t="n">
        <v>4</v>
      </c>
      <c r="Y423" s="73" t="inlineStr">
        <is>
          <t>C</t>
        </is>
      </c>
      <c r="Z423" s="73" t="n">
        <v>4</v>
      </c>
      <c r="AA423" s="73" t="inlineStr">
        <is>
          <t>C</t>
        </is>
      </c>
      <c r="AB423" s="73" t="n">
        <v>4</v>
      </c>
      <c r="AC423" s="73" t="inlineStr"/>
      <c r="AD423" s="73" t="n">
        <v>0</v>
      </c>
      <c r="AE423" s="73" t="inlineStr">
        <is>
          <t>C</t>
        </is>
      </c>
      <c r="AF423" s="73" t="n">
        <v>4</v>
      </c>
      <c r="AG423" s="73" t="inlineStr">
        <is>
          <t>C</t>
        </is>
      </c>
      <c r="AH423" s="73" t="n">
        <v>4</v>
      </c>
      <c r="AI423" s="73" t="inlineStr">
        <is>
          <t>C</t>
        </is>
      </c>
      <c r="AJ423" s="73" t="n">
        <v>4</v>
      </c>
      <c r="AK423" s="73" t="inlineStr">
        <is>
          <t>C</t>
        </is>
      </c>
      <c r="AL423" s="73" t="n">
        <v>4</v>
      </c>
      <c r="AM423" s="73" t="inlineStr">
        <is>
          <t>C</t>
        </is>
      </c>
      <c r="AN423" s="73" t="n">
        <v>4</v>
      </c>
      <c r="AO423" s="73" t="inlineStr">
        <is>
          <t>P</t>
        </is>
      </c>
      <c r="AP423" s="73" t="n">
        <v>0</v>
      </c>
      <c r="AQ423" s="73" t="inlineStr"/>
      <c r="AR423" s="73" t="n">
        <v>0</v>
      </c>
      <c r="AS423" s="73" t="inlineStr">
        <is>
          <t>P</t>
        </is>
      </c>
      <c r="AT423" s="73" t="n">
        <v>0</v>
      </c>
      <c r="AU423" s="73" t="inlineStr">
        <is>
          <t>A</t>
        </is>
      </c>
      <c r="AV423" s="73" t="n">
        <v>4</v>
      </c>
      <c r="AW423" s="73" t="inlineStr">
        <is>
          <t>A</t>
        </is>
      </c>
      <c r="AX423" s="73" t="n">
        <v>4</v>
      </c>
      <c r="AY423" s="73" t="inlineStr">
        <is>
          <t>A</t>
        </is>
      </c>
      <c r="AZ423" s="73" t="n">
        <v>4</v>
      </c>
      <c r="BA423" s="73" t="inlineStr">
        <is>
          <t>A</t>
        </is>
      </c>
      <c r="BB423" s="73" t="n">
        <v>4</v>
      </c>
      <c r="BC423" s="73" t="inlineStr">
        <is>
          <t>A</t>
        </is>
      </c>
      <c r="BD423" s="73" t="n">
        <v>4</v>
      </c>
      <c r="BE423" s="73" t="inlineStr"/>
      <c r="BF423" s="73" t="n">
        <v>12</v>
      </c>
      <c r="BG423" s="73" t="inlineStr">
        <is>
          <t>A</t>
        </is>
      </c>
      <c r="BH423" s="73" t="n">
        <v>4</v>
      </c>
      <c r="BI423" s="73" t="inlineStr">
        <is>
          <t>A</t>
        </is>
      </c>
      <c r="BJ423" s="73" t="n">
        <v>4</v>
      </c>
      <c r="BK423" s="73" t="inlineStr">
        <is>
          <t>P0</t>
        </is>
      </c>
      <c r="BL423" s="73" t="n">
        <v>0</v>
      </c>
      <c r="BM423" s="73" t="inlineStr">
        <is>
          <t>A</t>
        </is>
      </c>
      <c r="BN423" s="73" t="n">
        <v>4</v>
      </c>
      <c r="BO423" s="73" t="n"/>
      <c r="BP423" s="73" t="n"/>
      <c r="BQ423" s="165">
        <f>COUNTIF($G423:$BP423,"a")+COUNTIF($G423:$BP423,"r0,a5")/2+COUNTIF($G423:$BP423,"p5,a5")/2</f>
        <v/>
      </c>
      <c r="BR423" s="165">
        <f>COUNTIF($G423:$BP423,"d")+COUNTIF($G423:$BP423,"r0,d5")/2+COUNTIF($G423:$BP423,"p5,d5")/2</f>
        <v/>
      </c>
      <c r="BS423" s="165">
        <f>COUNTIF($G423:$BP423,"b")+COUNTIF($G423:$BP423,"r0,b5")/2+COUNTIF($G423:$BP423,"p5,b5")/2</f>
        <v/>
      </c>
      <c r="BT423" s="165">
        <f>COUNTIF($G423:$BP423,"c")+COUNTIF($G423:$BP423,"r0,c5")/2+COUNTIF($G423:$BP423,"p5,c5")/2</f>
        <v/>
      </c>
      <c r="BU423" s="165">
        <f>COUNTIF($G423:$BP423,"KH")+COUNTIF($G423:$BP423,"TL")+COUNTIF($G423:$BP423,"L")</f>
        <v/>
      </c>
      <c r="BV423" s="165" t="n"/>
      <c r="BW423" s="165">
        <f>COUNTIF($G423:$BP423,"hh")</f>
        <v/>
      </c>
      <c r="BX423" s="165">
        <f>COUNTIF($G423:$BP423,"nt7")</f>
        <v/>
      </c>
      <c r="BY423" s="165">
        <f>COUNTIF($G423:$BP423,"P")+COUNTIF($G423:$BP423,"p5,a5")/2+COUNTIF($G423:$BP423,"p5,b5")/2+COUNTIF($G423:$BP423,"p5,c5")/2+COUNTIF($G423:$BP423,"p5,d5")/2</f>
        <v/>
      </c>
      <c r="BZ423" s="166">
        <f>SUBTOTAL(9,BQ423:BY423)</f>
        <v/>
      </c>
      <c r="CA423" s="167">
        <f>SUM(J423,L423,N423,P423,R423,T423,X423,Z423,AB423,AD423,AF423,AH423,AL423,AN423,AP423,AR423,AT423,AV423,AZ423,BB423,BD423,BF423,BH423,BP423)</f>
        <v/>
      </c>
      <c r="CB423" s="168">
        <f>SUM(H423,V423,AJ423,AX423,BL423)</f>
        <v/>
      </c>
      <c r="CC423" s="24">
        <f>SUM(BJ423,BN423)</f>
        <v/>
      </c>
      <c r="CD423" s="169">
        <f>IF(BZ423&gt;25,4,IF(BZ423&gt;18,3,IF(BZ423&gt;12,2,IF(BZ423&gt;4,1,0))))-BX423-2+1</f>
        <v/>
      </c>
      <c r="CE423" s="30" t="n"/>
      <c r="CF423" s="169">
        <f>CD423*CI423</f>
        <v/>
      </c>
      <c r="CG423" s="170">
        <f>F423-BY423+1</f>
        <v/>
      </c>
      <c r="CH423" s="169">
        <f>CE423*16</f>
        <v/>
      </c>
      <c r="CI423" s="171">
        <f>VLOOKUP(A423,[1]DATA!$A$6:$AI$331,34,0)</f>
        <v/>
      </c>
      <c r="CJ423" s="172">
        <f>VLOOKUP(A423,[2]CHAMCONG!A$7:CI$333,79,0)</f>
        <v/>
      </c>
      <c r="CK423" s="173">
        <f>CJ423-CA423</f>
        <v/>
      </c>
    </row>
    <row r="424">
      <c r="A424" s="90" t="inlineStr">
        <is>
          <t>A2261</t>
        </is>
      </c>
      <c r="B424" s="70" t="inlineStr">
        <is>
          <t>Nguyễn Hữu Đức</t>
        </is>
      </c>
      <c r="C424" s="77" t="inlineStr">
        <is>
          <t>QA/QC Hành Chính</t>
        </is>
      </c>
      <c r="D424" s="84" t="inlineStr">
        <is>
          <t>Trực tiếp</t>
        </is>
      </c>
      <c r="E424" s="69" t="inlineStr">
        <is>
          <t>2022-03-09</t>
        </is>
      </c>
      <c r="F424" s="69" t="inlineStr"/>
      <c r="G424" s="73" t="inlineStr">
        <is>
          <t>D</t>
        </is>
      </c>
      <c r="H424" s="73" t="n">
        <v>2</v>
      </c>
      <c r="I424" s="75" t="inlineStr">
        <is>
          <t>D</t>
        </is>
      </c>
      <c r="J424" s="75" t="n">
        <v>0</v>
      </c>
      <c r="K424" s="73" t="inlineStr">
        <is>
          <t>P</t>
        </is>
      </c>
      <c r="L424" s="73" t="n">
        <v>0</v>
      </c>
      <c r="M424" s="73" t="inlineStr">
        <is>
          <t>P</t>
        </is>
      </c>
      <c r="N424" s="73" t="n">
        <v>0</v>
      </c>
      <c r="O424" s="75" t="inlineStr"/>
      <c r="P424" s="75" t="n">
        <v>0</v>
      </c>
      <c r="Q424" s="73" t="inlineStr">
        <is>
          <t>D</t>
        </is>
      </c>
      <c r="R424" s="73" t="n">
        <v>2</v>
      </c>
      <c r="S424" s="73" t="inlineStr">
        <is>
          <t>D</t>
        </is>
      </c>
      <c r="T424" s="73" t="n">
        <v>0</v>
      </c>
      <c r="U424" s="73" t="inlineStr">
        <is>
          <t>D</t>
        </is>
      </c>
      <c r="V424" s="73" t="n">
        <v>0</v>
      </c>
      <c r="W424" s="73" t="inlineStr">
        <is>
          <t>D</t>
        </is>
      </c>
      <c r="X424" s="73" t="n">
        <v>1</v>
      </c>
      <c r="Y424" s="73" t="inlineStr">
        <is>
          <t>D</t>
        </is>
      </c>
      <c r="Z424" s="73" t="n">
        <v>0</v>
      </c>
      <c r="AA424" s="73" t="inlineStr">
        <is>
          <t>D</t>
        </is>
      </c>
      <c r="AB424" s="73" t="n">
        <v>1</v>
      </c>
      <c r="AC424" s="73" t="inlineStr"/>
      <c r="AD424" s="73" t="n">
        <v>0</v>
      </c>
      <c r="AE424" s="73" t="inlineStr">
        <is>
          <t>D</t>
        </is>
      </c>
      <c r="AF424" s="73" t="n">
        <v>1</v>
      </c>
      <c r="AG424" s="73" t="inlineStr">
        <is>
          <t>D</t>
        </is>
      </c>
      <c r="AH424" s="73" t="n">
        <v>0</v>
      </c>
      <c r="AI424" s="73" t="inlineStr">
        <is>
          <t>D</t>
        </is>
      </c>
      <c r="AJ424" s="73" t="n">
        <v>0</v>
      </c>
      <c r="AK424" s="73" t="inlineStr">
        <is>
          <t>D</t>
        </is>
      </c>
      <c r="AL424" s="73" t="n">
        <v>0</v>
      </c>
      <c r="AM424" s="73" t="inlineStr">
        <is>
          <t>D</t>
        </is>
      </c>
      <c r="AN424" s="73" t="n">
        <v>0</v>
      </c>
      <c r="AO424" s="73" t="inlineStr">
        <is>
          <t>D</t>
        </is>
      </c>
      <c r="AP424" s="73" t="n">
        <v>0</v>
      </c>
      <c r="AQ424" s="73" t="inlineStr"/>
      <c r="AR424" s="73" t="n">
        <v>0</v>
      </c>
      <c r="AS424" s="73" t="inlineStr">
        <is>
          <t>P</t>
        </is>
      </c>
      <c r="AT424" s="73" t="n">
        <v>0</v>
      </c>
      <c r="AU424" s="73" t="inlineStr">
        <is>
          <t>D</t>
        </is>
      </c>
      <c r="AV424" s="73" t="n">
        <v>2</v>
      </c>
      <c r="AW424" s="73" t="inlineStr">
        <is>
          <t>D</t>
        </is>
      </c>
      <c r="AX424" s="73" t="n">
        <v>2</v>
      </c>
      <c r="AY424" s="73" t="inlineStr">
        <is>
          <t>D</t>
        </is>
      </c>
      <c r="AZ424" s="73" t="n">
        <v>5</v>
      </c>
      <c r="BA424" s="73" t="inlineStr">
        <is>
          <t>D</t>
        </is>
      </c>
      <c r="BB424" s="73" t="n">
        <v>0</v>
      </c>
      <c r="BC424" s="73" t="inlineStr">
        <is>
          <t>D</t>
        </is>
      </c>
      <c r="BD424" s="73" t="n">
        <v>0</v>
      </c>
      <c r="BE424" s="73" t="inlineStr"/>
      <c r="BF424" s="73" t="n">
        <v>0</v>
      </c>
      <c r="BG424" s="73" t="inlineStr">
        <is>
          <t>D</t>
        </is>
      </c>
      <c r="BH424" s="73" t="n">
        <v>0</v>
      </c>
      <c r="BI424" s="73" t="inlineStr">
        <is>
          <t>D</t>
        </is>
      </c>
      <c r="BJ424" s="73" t="n">
        <v>0</v>
      </c>
      <c r="BK424" s="73" t="inlineStr">
        <is>
          <t>D</t>
        </is>
      </c>
      <c r="BL424" s="73" t="n">
        <v>1</v>
      </c>
      <c r="BM424" s="73" t="inlineStr">
        <is>
          <t>D</t>
        </is>
      </c>
      <c r="BN424" s="73" t="n">
        <v>1</v>
      </c>
      <c r="BO424" s="73" t="n"/>
      <c r="BP424" s="73" t="n"/>
      <c r="BQ424" s="165">
        <f>COUNTIF($G424:$BP424,"a")+COUNTIF($G424:$BP424,"r0,a5")/2+COUNTIF($G424:$BP424,"p5,a5")/2</f>
        <v/>
      </c>
      <c r="BR424" s="165">
        <f>COUNTIF($G424:$BP424,"d")+COUNTIF($G424:$BP424,"r0,d5")/2+COUNTIF($G424:$BP424,"p5,d5")/2</f>
        <v/>
      </c>
      <c r="BS424" s="165">
        <f>COUNTIF($G424:$BP424,"b")+COUNTIF($G424:$BP424,"r0,b5")/2+COUNTIF($G424:$BP424,"p5,b5")/2</f>
        <v/>
      </c>
      <c r="BT424" s="165">
        <f>COUNTIF($G424:$BP424,"c")+COUNTIF($G424:$BP424,"r0,c5")/2+COUNTIF($G424:$BP424,"p5,c5")/2</f>
        <v/>
      </c>
      <c r="BU424" s="165">
        <f>COUNTIF($G424:$BP424,"KH")+COUNTIF($G424:$BP424,"TL")+COUNTIF($G424:$BP424,"L")</f>
        <v/>
      </c>
      <c r="BV424" s="165" t="n"/>
      <c r="BW424" s="165">
        <f>COUNTIF($G424:$BP424,"hh")</f>
        <v/>
      </c>
      <c r="BX424" s="165">
        <f>COUNTIF($G424:$BP424,"nt7")</f>
        <v/>
      </c>
      <c r="BY424" s="165">
        <f>COUNTIF($G424:$BP424,"P")+COUNTIF($G424:$BP424,"p5,a5")/2+COUNTIF($G424:$BP424,"p5,b5")/2+COUNTIF($G424:$BP424,"p5,c5")/2+COUNTIF($G424:$BP424,"p5,d5")/2</f>
        <v/>
      </c>
      <c r="BZ424" s="166">
        <f>SUBTOTAL(9,BQ424:BY424)</f>
        <v/>
      </c>
      <c r="CA424" s="167">
        <f>SUM(J424,L424,N424,P424,R424,T424,X424,Z424,AB424,AD424,AF424,AH424,AL424,AN424,AP424,AR424,AT424,AV424,AZ424,BB424,BD424,BF424,BH424,BP424)</f>
        <v/>
      </c>
      <c r="CB424" s="168">
        <f>SUM(H424,V424,AJ424,AX424,BL424)</f>
        <v/>
      </c>
      <c r="CC424" s="24">
        <f>SUM(BJ424,BN424)</f>
        <v/>
      </c>
      <c r="CD424" s="169">
        <f>IF(BZ424&gt;25,4,IF(BZ424&gt;18,3,IF(BZ424&gt;12,2,IF(BZ424&gt;4,1,0))))-BX424-2+1</f>
        <v/>
      </c>
      <c r="CE424" s="30" t="n"/>
      <c r="CF424" s="169">
        <f>CD424*CI424</f>
        <v/>
      </c>
      <c r="CG424" s="170">
        <f>F424-BY424+1</f>
        <v/>
      </c>
      <c r="CH424" s="169">
        <f>CE424*16</f>
        <v/>
      </c>
      <c r="CI424" s="171">
        <f>VLOOKUP(A424,[1]DATA!$A$6:$AI$331,34,0)</f>
        <v/>
      </c>
      <c r="CJ424" s="172">
        <f>VLOOKUP(A424,[2]CHAMCONG!A$7:CI$333,79,0)</f>
        <v/>
      </c>
      <c r="CK424" s="173">
        <f>CJ424-CA424</f>
        <v/>
      </c>
    </row>
    <row r="425">
      <c r="A425" s="83" t="inlineStr">
        <is>
          <t>A2264</t>
        </is>
      </c>
      <c r="B425" s="70" t="inlineStr">
        <is>
          <t>Nguyễn Thị Thu Hà</t>
        </is>
      </c>
      <c r="C425" s="77" t="inlineStr">
        <is>
          <t>Khuôn Lập trình-gia công</t>
        </is>
      </c>
      <c r="D425" s="84" t="inlineStr">
        <is>
          <t>Trực tiếp</t>
        </is>
      </c>
      <c r="E425" s="69" t="inlineStr">
        <is>
          <t>2022-03-11</t>
        </is>
      </c>
      <c r="F425" s="69" t="inlineStr"/>
      <c r="G425" s="73" t="inlineStr">
        <is>
          <t>A</t>
        </is>
      </c>
      <c r="H425" s="73" t="n">
        <v>4</v>
      </c>
      <c r="I425" s="75" t="inlineStr">
        <is>
          <t>A</t>
        </is>
      </c>
      <c r="J425" s="75" t="n">
        <v>4</v>
      </c>
      <c r="K425" s="73" t="inlineStr">
        <is>
          <t>A</t>
        </is>
      </c>
      <c r="L425" s="73" t="n">
        <v>4</v>
      </c>
      <c r="M425" s="73" t="inlineStr">
        <is>
          <t>A</t>
        </is>
      </c>
      <c r="N425" s="73" t="n">
        <v>4</v>
      </c>
      <c r="O425" s="75" t="inlineStr"/>
      <c r="P425" s="75" t="n">
        <v>0</v>
      </c>
      <c r="Q425" s="73" t="inlineStr">
        <is>
          <t>D</t>
        </is>
      </c>
      <c r="R425" s="73" t="n">
        <v>0</v>
      </c>
      <c r="S425" s="73" t="inlineStr">
        <is>
          <t>D</t>
        </is>
      </c>
      <c r="T425" s="73" t="n">
        <v>0</v>
      </c>
      <c r="U425" s="73" t="inlineStr">
        <is>
          <t>D</t>
        </is>
      </c>
      <c r="V425" s="73" t="n">
        <v>0</v>
      </c>
      <c r="W425" s="73" t="inlineStr">
        <is>
          <t>D</t>
        </is>
      </c>
      <c r="X425" s="73" t="n">
        <v>4</v>
      </c>
      <c r="Y425" s="73" t="inlineStr">
        <is>
          <t>D</t>
        </is>
      </c>
      <c r="Z425" s="73" t="n">
        <v>0</v>
      </c>
      <c r="AA425" s="73" t="inlineStr">
        <is>
          <t>D</t>
        </is>
      </c>
      <c r="AB425" s="73" t="n">
        <v>0</v>
      </c>
      <c r="AC425" s="73" t="inlineStr"/>
      <c r="AD425" s="73" t="n">
        <v>0</v>
      </c>
      <c r="AE425" s="73" t="inlineStr">
        <is>
          <t>D</t>
        </is>
      </c>
      <c r="AF425" s="73" t="n">
        <v>0</v>
      </c>
      <c r="AG425" s="73" t="inlineStr">
        <is>
          <t>D</t>
        </is>
      </c>
      <c r="AH425" s="73" t="n">
        <v>4</v>
      </c>
      <c r="AI425" s="73" t="inlineStr">
        <is>
          <t>D</t>
        </is>
      </c>
      <c r="AJ425" s="73" t="n">
        <v>0</v>
      </c>
      <c r="AK425" s="73" t="inlineStr">
        <is>
          <t>D</t>
        </is>
      </c>
      <c r="AL425" s="73" t="n">
        <v>4</v>
      </c>
      <c r="AM425" s="73" t="inlineStr">
        <is>
          <t>D</t>
        </is>
      </c>
      <c r="AN425" s="73" t="n">
        <v>0</v>
      </c>
      <c r="AO425" s="73" t="inlineStr">
        <is>
          <t>D</t>
        </is>
      </c>
      <c r="AP425" s="73" t="n">
        <v>0</v>
      </c>
      <c r="AQ425" s="73" t="inlineStr"/>
      <c r="AR425" s="73" t="n">
        <v>0</v>
      </c>
      <c r="AS425" s="73" t="inlineStr">
        <is>
          <t>P</t>
        </is>
      </c>
      <c r="AT425" s="73" t="n">
        <v>0</v>
      </c>
      <c r="AU425" s="73" t="inlineStr">
        <is>
          <t>P</t>
        </is>
      </c>
      <c r="AV425" s="73" t="n">
        <v>0</v>
      </c>
      <c r="AW425" s="73" t="inlineStr">
        <is>
          <t>D</t>
        </is>
      </c>
      <c r="AX425" s="73" t="n">
        <v>0</v>
      </c>
      <c r="AY425" s="73" t="inlineStr">
        <is>
          <t>D</t>
        </is>
      </c>
      <c r="AZ425" s="73" t="n">
        <v>4</v>
      </c>
      <c r="BA425" s="73" t="inlineStr">
        <is>
          <t>D</t>
        </is>
      </c>
      <c r="BB425" s="73" t="n">
        <v>4</v>
      </c>
      <c r="BC425" s="73" t="inlineStr">
        <is>
          <t>D</t>
        </is>
      </c>
      <c r="BD425" s="73" t="n">
        <v>0</v>
      </c>
      <c r="BE425" s="73" t="inlineStr"/>
      <c r="BF425" s="73" t="n">
        <v>8</v>
      </c>
      <c r="BG425" s="73" t="inlineStr">
        <is>
          <t>D</t>
        </is>
      </c>
      <c r="BH425" s="73" t="n">
        <v>0</v>
      </c>
      <c r="BI425" s="73" t="inlineStr">
        <is>
          <t>D</t>
        </is>
      </c>
      <c r="BJ425" s="73" t="n">
        <v>0</v>
      </c>
      <c r="BK425" s="73" t="inlineStr">
        <is>
          <t>D</t>
        </is>
      </c>
      <c r="BL425" s="73" t="n">
        <v>0</v>
      </c>
      <c r="BM425" s="73" t="inlineStr">
        <is>
          <t>P5,D5</t>
        </is>
      </c>
      <c r="BN425" s="73" t="n">
        <v>0</v>
      </c>
      <c r="BO425" s="73" t="n"/>
      <c r="BP425" s="73" t="n"/>
      <c r="BQ425" s="165">
        <f>COUNTIF($G425:$BP425,"a")+COUNTIF($G425:$BP425,"r0,a5")/2+COUNTIF($G425:$BP425,"p5,a5")/2</f>
        <v/>
      </c>
      <c r="BR425" s="165">
        <f>COUNTIF($G425:$BP425,"d")+COUNTIF($G425:$BP425,"r0,d5")/2+COUNTIF($G425:$BP425,"p5,d5")/2</f>
        <v/>
      </c>
      <c r="BS425" s="165">
        <f>COUNTIF($G425:$BP425,"b")+COUNTIF($G425:$BP425,"r0,b5")/2+COUNTIF($G425:$BP425,"p5,b5")/2</f>
        <v/>
      </c>
      <c r="BT425" s="165">
        <f>COUNTIF($G425:$BP425,"c")+COUNTIF($G425:$BP425,"r0,c5")/2+COUNTIF($G425:$BP425,"p5,c5")/2</f>
        <v/>
      </c>
      <c r="BU425" s="165">
        <f>COUNTIF($G425:$BP425,"KH")+COUNTIF($G425:$BP425,"TL")+COUNTIF($G425:$BP425,"L")</f>
        <v/>
      </c>
      <c r="BV425" s="165" t="n"/>
      <c r="BW425" s="165">
        <f>COUNTIF($G425:$BP425,"hh")</f>
        <v/>
      </c>
      <c r="BX425" s="165">
        <f>COUNTIF($G425:$BP425,"nt7")</f>
        <v/>
      </c>
      <c r="BY425" s="165">
        <f>COUNTIF($G425:$BP425,"P")+COUNTIF($G425:$BP425,"p5,a5")/2+COUNTIF($G425:$BP425,"p5,b5")/2+COUNTIF($G425:$BP425,"p5,c5")/2+COUNTIF($G425:$BP425,"p5,d5")/2</f>
        <v/>
      </c>
      <c r="BZ425" s="166">
        <f>SUBTOTAL(9,BQ425:BY425)</f>
        <v/>
      </c>
      <c r="CA425" s="167">
        <f>SUM(J425,L425,N425,P425,R425,T425,X425,Z425,AB425,AD425,AF425,AH425,AL425,AN425,AP425,AR425,AT425,AV425,AZ425,BB425,BD425,BF425,BH425,BP425)</f>
        <v/>
      </c>
      <c r="CB425" s="168">
        <f>SUM(H425,V425,AJ425,AX425,BL425)</f>
        <v/>
      </c>
      <c r="CC425" s="24">
        <f>SUM(BJ425,BN425)</f>
        <v/>
      </c>
      <c r="CD425" s="169">
        <f>IF(BZ425&gt;25,4,IF(BZ425&gt;18,3,IF(BZ425&gt;12,2,IF(BZ425&gt;4,1,0))))-BX425-2+1</f>
        <v/>
      </c>
      <c r="CE425" s="30" t="n"/>
      <c r="CF425" s="169">
        <f>CD425*CI425</f>
        <v/>
      </c>
      <c r="CG425" s="170">
        <f>F425-BY425+1</f>
        <v/>
      </c>
      <c r="CH425" s="169">
        <f>CE425*16</f>
        <v/>
      </c>
      <c r="CI425" s="171">
        <f>VLOOKUP(A425,[1]DATA!$A$6:$AI$331,34,0)</f>
        <v/>
      </c>
      <c r="CJ425" s="172">
        <f>VLOOKUP(A425,[2]CHAMCONG!A$7:CI$333,79,0)</f>
        <v/>
      </c>
      <c r="CK425" s="173">
        <f>CJ425-CA425</f>
        <v/>
      </c>
    </row>
    <row r="426">
      <c r="A426" s="83" t="inlineStr">
        <is>
          <t>A2266</t>
        </is>
      </c>
      <c r="B426" s="70" t="inlineStr">
        <is>
          <t>Nguyễn Lê Anh Khoa</t>
        </is>
      </c>
      <c r="C426" s="77" t="inlineStr">
        <is>
          <t>QA/QC Hành Chính</t>
        </is>
      </c>
      <c r="D426" s="84" t="inlineStr">
        <is>
          <t>Gián tiếp</t>
        </is>
      </c>
      <c r="E426" s="69" t="inlineStr">
        <is>
          <t>2022-04-01</t>
        </is>
      </c>
      <c r="F426" s="69" t="inlineStr"/>
      <c r="G426" s="73" t="inlineStr">
        <is>
          <t>D</t>
        </is>
      </c>
      <c r="H426" s="73" t="n">
        <v>0</v>
      </c>
      <c r="I426" s="75" t="inlineStr">
        <is>
          <t>D</t>
        </is>
      </c>
      <c r="J426" s="75" t="n">
        <v>0</v>
      </c>
      <c r="K426" s="73" t="inlineStr">
        <is>
          <t>D</t>
        </is>
      </c>
      <c r="L426" s="73" t="n">
        <v>0</v>
      </c>
      <c r="M426" s="73" t="inlineStr">
        <is>
          <t>D</t>
        </is>
      </c>
      <c r="N426" s="73" t="n">
        <v>0</v>
      </c>
      <c r="O426" s="75" t="inlineStr"/>
      <c r="P426" s="75" t="n">
        <v>0</v>
      </c>
      <c r="Q426" s="73" t="inlineStr">
        <is>
          <t>D</t>
        </is>
      </c>
      <c r="R426" s="73" t="n">
        <v>0</v>
      </c>
      <c r="S426" s="73" t="inlineStr">
        <is>
          <t>D</t>
        </is>
      </c>
      <c r="T426" s="73" t="n">
        <v>0</v>
      </c>
      <c r="U426" s="73" t="inlineStr">
        <is>
          <t>D</t>
        </is>
      </c>
      <c r="V426" s="73" t="n">
        <v>0</v>
      </c>
      <c r="W426" s="73" t="inlineStr">
        <is>
          <t>D</t>
        </is>
      </c>
      <c r="X426" s="73" t="n">
        <v>0</v>
      </c>
      <c r="Y426" s="73" t="inlineStr">
        <is>
          <t>D</t>
        </is>
      </c>
      <c r="Z426" s="73" t="n">
        <v>0</v>
      </c>
      <c r="AA426" s="73" t="inlineStr">
        <is>
          <t>D</t>
        </is>
      </c>
      <c r="AB426" s="73" t="n">
        <v>0</v>
      </c>
      <c r="AC426" s="73" t="inlineStr"/>
      <c r="AD426" s="73" t="n">
        <v>0</v>
      </c>
      <c r="AE426" s="73" t="inlineStr">
        <is>
          <t>D</t>
        </is>
      </c>
      <c r="AF426" s="73" t="n">
        <v>0</v>
      </c>
      <c r="AG426" s="73" t="inlineStr">
        <is>
          <t>D</t>
        </is>
      </c>
      <c r="AH426" s="73" t="n">
        <v>1</v>
      </c>
      <c r="AI426" s="73" t="inlineStr">
        <is>
          <t>D</t>
        </is>
      </c>
      <c r="AJ426" s="73" t="n">
        <v>0</v>
      </c>
      <c r="AK426" s="73" t="inlineStr">
        <is>
          <t>P</t>
        </is>
      </c>
      <c r="AL426" s="73" t="n">
        <v>0</v>
      </c>
      <c r="AM426" s="73" t="inlineStr">
        <is>
          <t>D</t>
        </is>
      </c>
      <c r="AN426" s="73" t="n">
        <v>0</v>
      </c>
      <c r="AO426" s="73" t="inlineStr">
        <is>
          <t>D</t>
        </is>
      </c>
      <c r="AP426" s="73" t="n">
        <v>0</v>
      </c>
      <c r="AQ426" s="73" t="inlineStr"/>
      <c r="AR426" s="73" t="n">
        <v>0</v>
      </c>
      <c r="AS426" s="73" t="inlineStr">
        <is>
          <t>P</t>
        </is>
      </c>
      <c r="AT426" s="73" t="n">
        <v>0</v>
      </c>
      <c r="AU426" s="73" t="inlineStr">
        <is>
          <t>D</t>
        </is>
      </c>
      <c r="AV426" s="73" t="n">
        <v>0</v>
      </c>
      <c r="AW426" s="73" t="inlineStr">
        <is>
          <t>D</t>
        </is>
      </c>
      <c r="AX426" s="73" t="n">
        <v>1</v>
      </c>
      <c r="AY426" s="73" t="inlineStr">
        <is>
          <t>D</t>
        </is>
      </c>
      <c r="AZ426" s="73" t="n">
        <v>0</v>
      </c>
      <c r="BA426" s="73" t="inlineStr">
        <is>
          <t>D</t>
        </is>
      </c>
      <c r="BB426" s="73" t="n">
        <v>0</v>
      </c>
      <c r="BC426" s="73" t="inlineStr">
        <is>
          <t>P</t>
        </is>
      </c>
      <c r="BD426" s="73" t="n">
        <v>0</v>
      </c>
      <c r="BE426" s="73" t="inlineStr"/>
      <c r="BF426" s="73" t="n">
        <v>0</v>
      </c>
      <c r="BG426" s="73" t="inlineStr">
        <is>
          <t>D</t>
        </is>
      </c>
      <c r="BH426" s="73" t="n">
        <v>0</v>
      </c>
      <c r="BI426" s="73" t="inlineStr">
        <is>
          <t>D</t>
        </is>
      </c>
      <c r="BJ426" s="73" t="n">
        <v>0</v>
      </c>
      <c r="BK426" s="73" t="inlineStr">
        <is>
          <t>D</t>
        </is>
      </c>
      <c r="BL426" s="73" t="n">
        <v>0</v>
      </c>
      <c r="BM426" s="73" t="inlineStr">
        <is>
          <t>D</t>
        </is>
      </c>
      <c r="BN426" s="73" t="n">
        <v>0</v>
      </c>
      <c r="BO426" s="73" t="n"/>
      <c r="BP426" s="73" t="n"/>
      <c r="BQ426" s="165">
        <f>COUNTIF($G426:$BP426,"a")+COUNTIF($G426:$BP426,"r0,a5")/2+COUNTIF($G426:$BP426,"p5,a5")/2</f>
        <v/>
      </c>
      <c r="BR426" s="165">
        <f>COUNTIF($G426:$BP426,"d")+COUNTIF($G426:$BP426,"r0,d5")/2+COUNTIF($G426:$BP426,"p5,d5")/2</f>
        <v/>
      </c>
      <c r="BS426" s="165">
        <f>COUNTIF($G426:$BP426,"b")+COUNTIF($G426:$BP426,"r0,b5")/2+COUNTIF($G426:$BP426,"p5,b5")/2</f>
        <v/>
      </c>
      <c r="BT426" s="165">
        <f>COUNTIF($G426:$BP426,"c")+COUNTIF($G426:$BP426,"r0,c5")/2+COUNTIF($G426:$BP426,"p5,c5")/2</f>
        <v/>
      </c>
      <c r="BU426" s="165">
        <f>COUNTIF($G426:$BP426,"KH")+COUNTIF($G426:$BP426,"TL")+COUNTIF($G426:$BP426,"L")</f>
        <v/>
      </c>
      <c r="BV426" s="165" t="n"/>
      <c r="BW426" s="165">
        <f>COUNTIF($G426:$BP426,"hh")</f>
        <v/>
      </c>
      <c r="BX426" s="165">
        <f>COUNTIF($G426:$BP426,"nt7")</f>
        <v/>
      </c>
      <c r="BY426" s="165">
        <f>COUNTIF($G426:$BP426,"P")+COUNTIF($G426:$BP426,"p5,a5")/2+COUNTIF($G426:$BP426,"p5,b5")/2+COUNTIF($G426:$BP426,"p5,c5")/2+COUNTIF($G426:$BP426,"p5,d5")/2</f>
        <v/>
      </c>
      <c r="BZ426" s="166">
        <f>SUBTOTAL(9,BQ426:BY426)</f>
        <v/>
      </c>
      <c r="CA426" s="167">
        <f>SUM(J426,L426,N426,P426,R426,T426,X426,Z426,AB426,AD426,AF426,AH426,AL426,AN426,AP426,AR426,AT426,AV426,AZ426,BB426,BD426,BF426,BH426,BP426)</f>
        <v/>
      </c>
      <c r="CB426" s="168">
        <f>SUM(H426,V426,AJ426,AX426,BL426)</f>
        <v/>
      </c>
      <c r="CC426" s="24">
        <f>SUM(BJ426,BN426)</f>
        <v/>
      </c>
      <c r="CD426" s="169">
        <f>IF(BZ426&gt;25,4,IF(BZ426&gt;18,3,IF(BZ426&gt;12,2,IF(BZ426&gt;4,1,0))))-BX426-2+1</f>
        <v/>
      </c>
      <c r="CE426" s="30" t="n"/>
      <c r="CF426" s="169">
        <f>CD426*CI426</f>
        <v/>
      </c>
      <c r="CG426" s="170">
        <f>F426-BY426+1</f>
        <v/>
      </c>
      <c r="CH426" s="169">
        <f>CE426*16</f>
        <v/>
      </c>
      <c r="CI426" s="171">
        <f>VLOOKUP(A426,[1]DATA!$A$6:$AI$331,34,0)</f>
        <v/>
      </c>
      <c r="CJ426" s="172">
        <f>VLOOKUP(A426,[2]CHAMCONG!A$7:CI$333,79,0)</f>
        <v/>
      </c>
      <c r="CK426" s="173">
        <f>CJ426-CA426</f>
        <v/>
      </c>
    </row>
    <row r="427">
      <c r="A427" s="83" t="inlineStr">
        <is>
          <t>A2267</t>
        </is>
      </c>
      <c r="B427" s="70" t="inlineStr">
        <is>
          <t>Trần Phát Triển</t>
        </is>
      </c>
      <c r="C427" s="77" t="inlineStr">
        <is>
          <t>QA/QC X1 Xi</t>
        </is>
      </c>
      <c r="D427" s="84" t="inlineStr">
        <is>
          <t>Trực tiếp</t>
        </is>
      </c>
      <c r="E427" s="69" t="inlineStr">
        <is>
          <t>2022-03-11</t>
        </is>
      </c>
      <c r="F427" s="69" t="inlineStr"/>
      <c r="G427" s="73" t="inlineStr">
        <is>
          <t>A</t>
        </is>
      </c>
      <c r="H427" s="73" t="n">
        <v>4</v>
      </c>
      <c r="I427" s="75" t="inlineStr">
        <is>
          <t>A</t>
        </is>
      </c>
      <c r="J427" s="75" t="n">
        <v>4</v>
      </c>
      <c r="K427" s="73" t="inlineStr">
        <is>
          <t>A</t>
        </is>
      </c>
      <c r="L427" s="73" t="n">
        <v>4</v>
      </c>
      <c r="M427" s="73" t="inlineStr">
        <is>
          <t>A</t>
        </is>
      </c>
      <c r="N427" s="73" t="n">
        <v>4</v>
      </c>
      <c r="O427" s="75" t="inlineStr"/>
      <c r="P427" s="75" t="n">
        <v>12</v>
      </c>
      <c r="Q427" s="73" t="inlineStr">
        <is>
          <t>C</t>
        </is>
      </c>
      <c r="R427" s="73" t="n">
        <v>4</v>
      </c>
      <c r="S427" s="73" t="inlineStr">
        <is>
          <t>C</t>
        </is>
      </c>
      <c r="T427" s="73" t="n">
        <v>4</v>
      </c>
      <c r="U427" s="73" t="inlineStr">
        <is>
          <t>C</t>
        </is>
      </c>
      <c r="V427" s="73" t="n">
        <v>4</v>
      </c>
      <c r="W427" s="73" t="inlineStr">
        <is>
          <t>C</t>
        </is>
      </c>
      <c r="X427" s="73" t="n">
        <v>4</v>
      </c>
      <c r="Y427" s="73" t="inlineStr">
        <is>
          <t>C</t>
        </is>
      </c>
      <c r="Z427" s="73" t="n">
        <v>4</v>
      </c>
      <c r="AA427" s="73" t="inlineStr">
        <is>
          <t>P0</t>
        </is>
      </c>
      <c r="AB427" s="73" t="n">
        <v>0</v>
      </c>
      <c r="AC427" s="73" t="inlineStr"/>
      <c r="AD427" s="73" t="n">
        <v>4</v>
      </c>
      <c r="AE427" s="73" t="inlineStr">
        <is>
          <t>A</t>
        </is>
      </c>
      <c r="AF427" s="73" t="n">
        <v>4</v>
      </c>
      <c r="AG427" s="73" t="inlineStr">
        <is>
          <t>A</t>
        </is>
      </c>
      <c r="AH427" s="73" t="n">
        <v>4</v>
      </c>
      <c r="AI427" s="73" t="inlineStr">
        <is>
          <t>A</t>
        </is>
      </c>
      <c r="AJ427" s="73" t="n">
        <v>4</v>
      </c>
      <c r="AK427" s="73" t="inlineStr">
        <is>
          <t>P</t>
        </is>
      </c>
      <c r="AL427" s="73" t="n">
        <v>0</v>
      </c>
      <c r="AM427" s="73" t="inlineStr">
        <is>
          <t>A</t>
        </is>
      </c>
      <c r="AN427" s="73" t="n">
        <v>4</v>
      </c>
      <c r="AO427" s="73" t="inlineStr">
        <is>
          <t>A</t>
        </is>
      </c>
      <c r="AP427" s="73" t="n">
        <v>4</v>
      </c>
      <c r="AQ427" s="73" t="inlineStr"/>
      <c r="AR427" s="73" t="n">
        <v>0</v>
      </c>
      <c r="AS427" s="73" t="inlineStr">
        <is>
          <t>P</t>
        </is>
      </c>
      <c r="AT427" s="73" t="n">
        <v>0</v>
      </c>
      <c r="AU427" s="73" t="inlineStr">
        <is>
          <t>C</t>
        </is>
      </c>
      <c r="AV427" s="73" t="n">
        <v>4</v>
      </c>
      <c r="AW427" s="73" t="inlineStr">
        <is>
          <t>C</t>
        </is>
      </c>
      <c r="AX427" s="73" t="n">
        <v>4</v>
      </c>
      <c r="AY427" s="73" t="inlineStr">
        <is>
          <t>C</t>
        </is>
      </c>
      <c r="AZ427" s="73" t="n">
        <v>4</v>
      </c>
      <c r="BA427" s="73" t="inlineStr">
        <is>
          <t>C</t>
        </is>
      </c>
      <c r="BB427" s="73" t="n">
        <v>4</v>
      </c>
      <c r="BC427" s="73" t="inlineStr">
        <is>
          <t>C</t>
        </is>
      </c>
      <c r="BD427" s="73" t="n">
        <v>4</v>
      </c>
      <c r="BE427" s="73" t="inlineStr"/>
      <c r="BF427" s="73" t="n">
        <v>0</v>
      </c>
      <c r="BG427" s="73" t="inlineStr">
        <is>
          <t>A</t>
        </is>
      </c>
      <c r="BH427" s="73" t="n">
        <v>4</v>
      </c>
      <c r="BI427" s="73" t="inlineStr">
        <is>
          <t>A</t>
        </is>
      </c>
      <c r="BJ427" s="73" t="n">
        <v>4</v>
      </c>
      <c r="BK427" s="73" t="inlineStr">
        <is>
          <t>A</t>
        </is>
      </c>
      <c r="BL427" s="73" t="n">
        <v>4</v>
      </c>
      <c r="BM427" s="73" t="inlineStr">
        <is>
          <t>A</t>
        </is>
      </c>
      <c r="BN427" s="73" t="n">
        <v>4</v>
      </c>
      <c r="BO427" s="73" t="n"/>
      <c r="BP427" s="73" t="n"/>
      <c r="BQ427" s="165">
        <f>COUNTIF($G427:$BP427,"a")+COUNTIF($G427:$BP427,"r0,a5")/2+COUNTIF($G427:$BP427,"p5,a5")/2</f>
        <v/>
      </c>
      <c r="BR427" s="165">
        <f>COUNTIF($G427:$BP427,"d")+COUNTIF($G427:$BP427,"r0,d5")/2+COUNTIF($G427:$BP427,"p5,d5")/2</f>
        <v/>
      </c>
      <c r="BS427" s="165">
        <f>COUNTIF($G427:$BP427,"b")+COUNTIF($G427:$BP427,"r0,b5")/2+COUNTIF($G427:$BP427,"p5,b5")/2</f>
        <v/>
      </c>
      <c r="BT427" s="165">
        <f>COUNTIF($G427:$BP427,"c")+COUNTIF($G427:$BP427,"r0,c5")/2+COUNTIF($G427:$BP427,"p5,c5")/2</f>
        <v/>
      </c>
      <c r="BU427" s="165">
        <f>COUNTIF($G427:$BP427,"KH")+COUNTIF($G427:$BP427,"TL")+COUNTIF($G427:$BP427,"L")</f>
        <v/>
      </c>
      <c r="BV427" s="165" t="n"/>
      <c r="BW427" s="165">
        <f>COUNTIF($G427:$BP427,"hh")</f>
        <v/>
      </c>
      <c r="BX427" s="165">
        <f>COUNTIF($G427:$BP427,"nt7")</f>
        <v/>
      </c>
      <c r="BY427" s="165">
        <f>COUNTIF($G427:$BP427,"P")+COUNTIF($G427:$BP427,"p5,a5")/2+COUNTIF($G427:$BP427,"p5,b5")/2+COUNTIF($G427:$BP427,"p5,c5")/2+COUNTIF($G427:$BP427,"p5,d5")/2</f>
        <v/>
      </c>
      <c r="BZ427" s="166">
        <f>SUBTOTAL(9,BQ427:BY427)</f>
        <v/>
      </c>
      <c r="CA427" s="167">
        <f>SUM(J427,L427,N427,P427,R427,T427,X427,Z427,AB427,AD427,AF427,AH427,AL427,AN427,AP427,AR427,AT427,AV427,AZ427,BB427,BD427,BF427,BH427,BP427)</f>
        <v/>
      </c>
      <c r="CB427" s="168">
        <f>SUM(H427,V427,AJ427,AX427,BL427)</f>
        <v/>
      </c>
      <c r="CC427" s="24">
        <f>SUM(BJ427,BN427)</f>
        <v/>
      </c>
      <c r="CD427" s="169">
        <f>IF(BZ427&gt;25,4,IF(BZ427&gt;18,3,IF(BZ427&gt;12,2,IF(BZ427&gt;4,1,0))))-BX427-2+1</f>
        <v/>
      </c>
      <c r="CE427" s="30" t="n"/>
      <c r="CF427" s="169">
        <f>CD427*CI427</f>
        <v/>
      </c>
      <c r="CG427" s="170">
        <f>F427-BY427+1</f>
        <v/>
      </c>
      <c r="CH427" s="169">
        <f>CE427*16</f>
        <v/>
      </c>
      <c r="CI427" s="171">
        <f>VLOOKUP(A427,[1]DATA!$A$6:$AI$331,34,0)</f>
        <v/>
      </c>
      <c r="CJ427" s="172">
        <f>VLOOKUP(A427,[2]CHAMCONG!A$7:CI$333,79,0)</f>
        <v/>
      </c>
      <c r="CK427" s="173">
        <f>CJ427-CA427</f>
        <v/>
      </c>
    </row>
    <row r="428">
      <c r="A428" s="83" t="inlineStr">
        <is>
          <t>A2268</t>
        </is>
      </c>
      <c r="B428" s="70" t="inlineStr">
        <is>
          <t>Nguyễn Thanh Quốc Dương</t>
        </is>
      </c>
      <c r="C428" s="77" t="inlineStr">
        <is>
          <t>Khuôn Lập trình-gia công</t>
        </is>
      </c>
      <c r="D428" s="84" t="inlineStr">
        <is>
          <t>Trực tiếp</t>
        </is>
      </c>
      <c r="E428" s="69" t="inlineStr">
        <is>
          <t>2022-03-16</t>
        </is>
      </c>
      <c r="F428" s="69" t="inlineStr"/>
      <c r="G428" s="73" t="inlineStr">
        <is>
          <t>A</t>
        </is>
      </c>
      <c r="H428" s="73" t="n">
        <v>4</v>
      </c>
      <c r="I428" s="75" t="inlineStr">
        <is>
          <t>A</t>
        </is>
      </c>
      <c r="J428" s="75" t="n">
        <v>4</v>
      </c>
      <c r="K428" s="73" t="inlineStr">
        <is>
          <t>A</t>
        </is>
      </c>
      <c r="L428" s="73" t="n">
        <v>4</v>
      </c>
      <c r="M428" s="73" t="inlineStr">
        <is>
          <t>A</t>
        </is>
      </c>
      <c r="N428" s="73" t="n">
        <v>8</v>
      </c>
      <c r="O428" s="75" t="inlineStr"/>
      <c r="P428" s="75" t="n">
        <v>18</v>
      </c>
      <c r="Q428" s="73" t="inlineStr">
        <is>
          <t>D</t>
        </is>
      </c>
      <c r="R428" s="73" t="n">
        <v>0</v>
      </c>
      <c r="S428" s="73" t="inlineStr">
        <is>
          <t>D</t>
        </is>
      </c>
      <c r="T428" s="73" t="n">
        <v>4</v>
      </c>
      <c r="U428" s="73" t="inlineStr">
        <is>
          <t>D</t>
        </is>
      </c>
      <c r="V428" s="73" t="n">
        <v>0</v>
      </c>
      <c r="W428" s="73" t="inlineStr">
        <is>
          <t>D</t>
        </is>
      </c>
      <c r="X428" s="73" t="n">
        <v>0</v>
      </c>
      <c r="Y428" s="73" t="inlineStr">
        <is>
          <t>D</t>
        </is>
      </c>
      <c r="Z428" s="73" t="n">
        <v>0</v>
      </c>
      <c r="AA428" s="73" t="inlineStr">
        <is>
          <t>D</t>
        </is>
      </c>
      <c r="AB428" s="73" t="n">
        <v>0</v>
      </c>
      <c r="AC428" s="73" t="inlineStr"/>
      <c r="AD428" s="73" t="n">
        <v>12</v>
      </c>
      <c r="AE428" s="73" t="inlineStr">
        <is>
          <t>D</t>
        </is>
      </c>
      <c r="AF428" s="73" t="n">
        <v>4</v>
      </c>
      <c r="AG428" s="73" t="inlineStr">
        <is>
          <t>D</t>
        </is>
      </c>
      <c r="AH428" s="73" t="n">
        <v>4</v>
      </c>
      <c r="AI428" s="73" t="inlineStr">
        <is>
          <t>D</t>
        </is>
      </c>
      <c r="AJ428" s="73" t="n">
        <v>0</v>
      </c>
      <c r="AK428" s="73" t="inlineStr">
        <is>
          <t>D</t>
        </is>
      </c>
      <c r="AL428" s="73" t="n">
        <v>0</v>
      </c>
      <c r="AM428" s="73" t="inlineStr">
        <is>
          <t>D</t>
        </is>
      </c>
      <c r="AN428" s="73" t="n">
        <v>0</v>
      </c>
      <c r="AO428" s="73" t="inlineStr">
        <is>
          <t>D</t>
        </is>
      </c>
      <c r="AP428" s="73" t="n">
        <v>0</v>
      </c>
      <c r="AQ428" s="73" t="inlineStr"/>
      <c r="AR428" s="73" t="n">
        <v>0</v>
      </c>
      <c r="AS428" s="73" t="inlineStr">
        <is>
          <t>P</t>
        </is>
      </c>
      <c r="AT428" s="73" t="n">
        <v>0</v>
      </c>
      <c r="AU428" s="73" t="inlineStr">
        <is>
          <t>D</t>
        </is>
      </c>
      <c r="AV428" s="73" t="n">
        <v>4</v>
      </c>
      <c r="AW428" s="73" t="inlineStr">
        <is>
          <t>D</t>
        </is>
      </c>
      <c r="AX428" s="73" t="n">
        <v>4</v>
      </c>
      <c r="AY428" s="73" t="inlineStr">
        <is>
          <t>D</t>
        </is>
      </c>
      <c r="AZ428" s="73" t="n">
        <v>4</v>
      </c>
      <c r="BA428" s="73" t="inlineStr">
        <is>
          <t>D</t>
        </is>
      </c>
      <c r="BB428" s="73" t="n">
        <v>0</v>
      </c>
      <c r="BC428" s="73" t="inlineStr">
        <is>
          <t>D</t>
        </is>
      </c>
      <c r="BD428" s="73" t="n">
        <v>0</v>
      </c>
      <c r="BE428" s="73" t="inlineStr"/>
      <c r="BF428" s="73" t="n">
        <v>12</v>
      </c>
      <c r="BG428" s="73" t="inlineStr">
        <is>
          <t>D</t>
        </is>
      </c>
      <c r="BH428" s="73" t="n">
        <v>0</v>
      </c>
      <c r="BI428" s="73" t="inlineStr">
        <is>
          <t>D</t>
        </is>
      </c>
      <c r="BJ428" s="73" t="n">
        <v>0</v>
      </c>
      <c r="BK428" s="73" t="inlineStr">
        <is>
          <t>D</t>
        </is>
      </c>
      <c r="BL428" s="73" t="n">
        <v>0</v>
      </c>
      <c r="BM428" s="73" t="inlineStr">
        <is>
          <t>D</t>
        </is>
      </c>
      <c r="BN428" s="73" t="n">
        <v>4</v>
      </c>
      <c r="BO428" s="73" t="n"/>
      <c r="BP428" s="73" t="n"/>
      <c r="BQ428" s="165">
        <f>COUNTIF($G428:$BP428,"a")+COUNTIF($G428:$BP428,"r0,a5")/2+COUNTIF($G428:$BP428,"p5,a5")/2</f>
        <v/>
      </c>
      <c r="BR428" s="165">
        <f>COUNTIF($G428:$BP428,"d")+COUNTIF($G428:$BP428,"r0,d5")/2+COUNTIF($G428:$BP428,"p5,d5")/2</f>
        <v/>
      </c>
      <c r="BS428" s="165">
        <f>COUNTIF($G428:$BP428,"b")+COUNTIF($G428:$BP428,"r0,b5")/2+COUNTIF($G428:$BP428,"p5,b5")/2</f>
        <v/>
      </c>
      <c r="BT428" s="165">
        <f>COUNTIF($G428:$BP428,"c")+COUNTIF($G428:$BP428,"r0,c5")/2+COUNTIF($G428:$BP428,"p5,c5")/2</f>
        <v/>
      </c>
      <c r="BU428" s="165">
        <f>COUNTIF($G428:$BP428,"KH")+COUNTIF($G428:$BP428,"TL")+COUNTIF($G428:$BP428,"L")</f>
        <v/>
      </c>
      <c r="BV428" s="165" t="n"/>
      <c r="BW428" s="165">
        <f>COUNTIF($G428:$BP428,"hh")</f>
        <v/>
      </c>
      <c r="BX428" s="165">
        <f>COUNTIF($G428:$BP428,"nt7")</f>
        <v/>
      </c>
      <c r="BY428" s="165">
        <f>COUNTIF($G428:$BP428,"P")+COUNTIF($G428:$BP428,"p5,a5")/2+COUNTIF($G428:$BP428,"p5,b5")/2+COUNTIF($G428:$BP428,"p5,c5")/2+COUNTIF($G428:$BP428,"p5,d5")/2</f>
        <v/>
      </c>
      <c r="BZ428" s="166">
        <f>SUBTOTAL(9,BQ428:BY428)</f>
        <v/>
      </c>
      <c r="CA428" s="167">
        <f>SUM(J428,L428,N428,P428,R428,T428,X428,Z428,AB428,AD428,AF428,AH428,AL428,AN428,AP428,AR428,AT428,AV428,AZ428,BB428,BD428,BF428,BH428,BP428)</f>
        <v/>
      </c>
      <c r="CB428" s="168">
        <f>SUM(H428,V428,AJ428,AX428,BL428)</f>
        <v/>
      </c>
      <c r="CC428" s="24">
        <f>SUM(BJ428,BN428)</f>
        <v/>
      </c>
      <c r="CD428" s="169">
        <f>IF(BZ428&gt;25,4,IF(BZ428&gt;18,3,IF(BZ428&gt;12,2,IF(BZ428&gt;4,1,0))))-BX428-2+1</f>
        <v/>
      </c>
      <c r="CE428" s="30" t="n"/>
      <c r="CF428" s="169">
        <f>CD428*CI428</f>
        <v/>
      </c>
      <c r="CG428" s="170">
        <f>F428-BY428+1</f>
        <v/>
      </c>
      <c r="CH428" s="169">
        <f>CE428*16</f>
        <v/>
      </c>
      <c r="CI428" s="171">
        <f>VLOOKUP(A428,[1]DATA!$A$6:$AI$331,34,0)</f>
        <v/>
      </c>
      <c r="CJ428" s="172">
        <f>VLOOKUP(A428,[2]CHAMCONG!A$7:CI$333,79,0)</f>
        <v/>
      </c>
      <c r="CK428" s="173">
        <f>CJ428-CA428</f>
        <v/>
      </c>
    </row>
    <row r="429">
      <c r="A429" s="83" t="inlineStr">
        <is>
          <t>A2271</t>
        </is>
      </c>
      <c r="B429" s="70" t="inlineStr">
        <is>
          <t>Nguyễn Nhật Ghi</t>
        </is>
      </c>
      <c r="C429" s="77" t="inlineStr">
        <is>
          <t>X2 Line 2-2</t>
        </is>
      </c>
      <c r="D429" s="84" t="inlineStr">
        <is>
          <t>Trực tiếp</t>
        </is>
      </c>
      <c r="E429" s="69" t="inlineStr">
        <is>
          <t>2022-03-11</t>
        </is>
      </c>
      <c r="F429" s="69" t="inlineStr"/>
      <c r="G429" s="73" t="inlineStr">
        <is>
          <t>A</t>
        </is>
      </c>
      <c r="H429" s="73" t="n">
        <v>4</v>
      </c>
      <c r="I429" s="75" t="inlineStr">
        <is>
          <t>A</t>
        </is>
      </c>
      <c r="J429" s="75" t="n">
        <v>4</v>
      </c>
      <c r="K429" s="73" t="inlineStr">
        <is>
          <t>A</t>
        </is>
      </c>
      <c r="L429" s="73" t="n">
        <v>4</v>
      </c>
      <c r="M429" s="73" t="inlineStr">
        <is>
          <t>A</t>
        </is>
      </c>
      <c r="N429" s="73" t="n">
        <v>4</v>
      </c>
      <c r="O429" s="75" t="inlineStr"/>
      <c r="P429" s="75" t="n">
        <v>12</v>
      </c>
      <c r="Q429" s="73" t="inlineStr">
        <is>
          <t>A</t>
        </is>
      </c>
      <c r="R429" s="73" t="n">
        <v>4</v>
      </c>
      <c r="S429" s="73" t="inlineStr">
        <is>
          <t>A</t>
        </is>
      </c>
      <c r="T429" s="73" t="n">
        <v>4</v>
      </c>
      <c r="U429" s="73" t="inlineStr">
        <is>
          <t>A</t>
        </is>
      </c>
      <c r="V429" s="73" t="n">
        <v>4</v>
      </c>
      <c r="W429" s="73" t="inlineStr">
        <is>
          <t>A</t>
        </is>
      </c>
      <c r="X429" s="73" t="n">
        <v>4</v>
      </c>
      <c r="Y429" s="73" t="inlineStr">
        <is>
          <t>A</t>
        </is>
      </c>
      <c r="Z429" s="73" t="n">
        <v>4</v>
      </c>
      <c r="AA429" s="73" t="inlineStr">
        <is>
          <t>P</t>
        </is>
      </c>
      <c r="AB429" s="73" t="n">
        <v>0</v>
      </c>
      <c r="AC429" s="73" t="inlineStr"/>
      <c r="AD429" s="73" t="n">
        <v>0</v>
      </c>
      <c r="AE429" s="73" t="inlineStr">
        <is>
          <t>A</t>
        </is>
      </c>
      <c r="AF429" s="73" t="n">
        <v>4</v>
      </c>
      <c r="AG429" s="73" t="inlineStr">
        <is>
          <t>A</t>
        </is>
      </c>
      <c r="AH429" s="73" t="n">
        <v>4</v>
      </c>
      <c r="AI429" s="73" t="inlineStr">
        <is>
          <t>A</t>
        </is>
      </c>
      <c r="AJ429" s="73" t="n">
        <v>4</v>
      </c>
      <c r="AK429" s="73" t="inlineStr">
        <is>
          <t>A</t>
        </is>
      </c>
      <c r="AL429" s="73" t="n">
        <v>4</v>
      </c>
      <c r="AM429" s="73" t="inlineStr">
        <is>
          <t>A</t>
        </is>
      </c>
      <c r="AN429" s="73" t="n">
        <v>4</v>
      </c>
      <c r="AO429" s="73" t="inlineStr">
        <is>
          <t>A</t>
        </is>
      </c>
      <c r="AP429" s="73" t="n">
        <v>4</v>
      </c>
      <c r="AQ429" s="73" t="inlineStr"/>
      <c r="AR429" s="73" t="n">
        <v>0</v>
      </c>
      <c r="AS429" s="73" t="inlineStr">
        <is>
          <t>P</t>
        </is>
      </c>
      <c r="AT429" s="73" t="n">
        <v>0</v>
      </c>
      <c r="AU429" s="73" t="inlineStr">
        <is>
          <t>A</t>
        </is>
      </c>
      <c r="AV429" s="73" t="n">
        <v>4</v>
      </c>
      <c r="AW429" s="73" t="inlineStr">
        <is>
          <t>A</t>
        </is>
      </c>
      <c r="AX429" s="73" t="n">
        <v>4</v>
      </c>
      <c r="AY429" s="73" t="inlineStr">
        <is>
          <t>A</t>
        </is>
      </c>
      <c r="AZ429" s="73" t="n">
        <v>4</v>
      </c>
      <c r="BA429" s="73" t="inlineStr">
        <is>
          <t>A</t>
        </is>
      </c>
      <c r="BB429" s="73" t="n">
        <v>4</v>
      </c>
      <c r="BC429" s="73" t="inlineStr">
        <is>
          <t>A</t>
        </is>
      </c>
      <c r="BD429" s="73" t="n">
        <v>4</v>
      </c>
      <c r="BE429" s="73" t="inlineStr"/>
      <c r="BF429" s="73" t="n">
        <v>12</v>
      </c>
      <c r="BG429" s="73" t="inlineStr">
        <is>
          <t>A</t>
        </is>
      </c>
      <c r="BH429" s="73" t="n">
        <v>4</v>
      </c>
      <c r="BI429" s="73" t="inlineStr">
        <is>
          <t>A</t>
        </is>
      </c>
      <c r="BJ429" s="73" t="n">
        <v>4</v>
      </c>
      <c r="BK429" s="73" t="inlineStr">
        <is>
          <t>A</t>
        </is>
      </c>
      <c r="BL429" s="73" t="n">
        <v>4</v>
      </c>
      <c r="BM429" s="73" t="inlineStr">
        <is>
          <t>A</t>
        </is>
      </c>
      <c r="BN429" s="73" t="n">
        <v>4</v>
      </c>
      <c r="BO429" s="73" t="n"/>
      <c r="BP429" s="73" t="n"/>
      <c r="BQ429" s="165">
        <f>COUNTIF($G429:$BP429,"a")+COUNTIF($G429:$BP429,"r0,a5")/2+COUNTIF($G429:$BP429,"p5,a5")/2</f>
        <v/>
      </c>
      <c r="BR429" s="165">
        <f>COUNTIF($G429:$BP429,"d")+COUNTIF($G429:$BP429,"r0,d5")/2+COUNTIF($G429:$BP429,"p5,d5")/2</f>
        <v/>
      </c>
      <c r="BS429" s="165">
        <f>COUNTIF($G429:$BP429,"b")+COUNTIF($G429:$BP429,"r0,b5")/2+COUNTIF($G429:$BP429,"p5,b5")/2</f>
        <v/>
      </c>
      <c r="BT429" s="165">
        <f>COUNTIF($G429:$BP429,"c")+COUNTIF($G429:$BP429,"r0,c5")/2+COUNTIF($G429:$BP429,"p5,c5")/2</f>
        <v/>
      </c>
      <c r="BU429" s="165">
        <f>COUNTIF($G429:$BP429,"KH")+COUNTIF($G429:$BP429,"TL")+COUNTIF($G429:$BP429,"L")</f>
        <v/>
      </c>
      <c r="BV429" s="165" t="n"/>
      <c r="BW429" s="165">
        <f>COUNTIF($G429:$BP429,"hh")</f>
        <v/>
      </c>
      <c r="BX429" s="165">
        <f>COUNTIF($G429:$BP429,"nt7")</f>
        <v/>
      </c>
      <c r="BY429" s="165">
        <f>COUNTIF($G429:$BP429,"P")+COUNTIF($G429:$BP429,"p5,a5")/2+COUNTIF($G429:$BP429,"p5,b5")/2+COUNTIF($G429:$BP429,"p5,c5")/2+COUNTIF($G429:$BP429,"p5,d5")/2</f>
        <v/>
      </c>
      <c r="BZ429" s="166">
        <f>SUBTOTAL(9,BQ429:BY429)</f>
        <v/>
      </c>
      <c r="CA429" s="167">
        <f>SUM(J429,L429,N429,P429,R429,T429,X429,Z429,AB429,AD429,AF429,AH429,AL429,AN429,AP429,AR429,AT429,AV429,AZ429,BB429,BD429,BF429,BH429,BP429)</f>
        <v/>
      </c>
      <c r="CB429" s="168">
        <f>SUM(H429,V429,AJ429,AX429,BL429)</f>
        <v/>
      </c>
      <c r="CC429" s="24">
        <f>SUM(BJ429,BN429)</f>
        <v/>
      </c>
      <c r="CD429" s="169">
        <f>IF(BZ429&gt;25,4,IF(BZ429&gt;18,3,IF(BZ429&gt;12,2,IF(BZ429&gt;4,1,0))))-BX429-2+1</f>
        <v/>
      </c>
      <c r="CE429" s="30" t="n"/>
      <c r="CF429" s="169">
        <f>CD429*CI429</f>
        <v/>
      </c>
      <c r="CG429" s="170">
        <f>F429-BY429+1</f>
        <v/>
      </c>
      <c r="CH429" s="169">
        <f>CE429*16</f>
        <v/>
      </c>
      <c r="CI429" s="171">
        <f>VLOOKUP(A429,[1]DATA!$A$6:$AI$331,34,0)</f>
        <v/>
      </c>
      <c r="CJ429" s="172">
        <f>VLOOKUP(A429,[2]CHAMCONG!A$7:CI$333,79,0)</f>
        <v/>
      </c>
      <c r="CK429" s="173">
        <f>CJ429-CA429</f>
        <v/>
      </c>
    </row>
    <row r="430">
      <c r="A430" s="83" t="inlineStr">
        <is>
          <t>A2272</t>
        </is>
      </c>
      <c r="B430" s="70" t="inlineStr">
        <is>
          <t>Huỳnh Thị Tuyết Trâm</t>
        </is>
      </c>
      <c r="C430" s="77" t="inlineStr">
        <is>
          <t>QA/QC X1 Xi</t>
        </is>
      </c>
      <c r="D430" s="84" t="inlineStr">
        <is>
          <t>Trực tiếp</t>
        </is>
      </c>
      <c r="E430" s="69" t="inlineStr">
        <is>
          <t>2022-03-16</t>
        </is>
      </c>
      <c r="F430" s="69" t="inlineStr"/>
      <c r="G430" s="73" t="inlineStr">
        <is>
          <t>C</t>
        </is>
      </c>
      <c r="H430" s="73" t="n">
        <v>4</v>
      </c>
      <c r="I430" s="75" t="inlineStr">
        <is>
          <t>C</t>
        </is>
      </c>
      <c r="J430" s="75" t="n">
        <v>4</v>
      </c>
      <c r="K430" s="73" t="inlineStr">
        <is>
          <t>C</t>
        </is>
      </c>
      <c r="L430" s="73" t="n">
        <v>4</v>
      </c>
      <c r="M430" s="73" t="inlineStr">
        <is>
          <t>P</t>
        </is>
      </c>
      <c r="N430" s="73" t="n">
        <v>0</v>
      </c>
      <c r="O430" s="75" t="inlineStr"/>
      <c r="P430" s="75" t="n">
        <v>0</v>
      </c>
      <c r="Q430" s="73" t="inlineStr">
        <is>
          <t>P</t>
        </is>
      </c>
      <c r="R430" s="73" t="n">
        <v>0</v>
      </c>
      <c r="S430" s="73" t="inlineStr">
        <is>
          <t>P</t>
        </is>
      </c>
      <c r="T430" s="73" t="n">
        <v>0</v>
      </c>
      <c r="U430" s="73" t="inlineStr">
        <is>
          <t>A</t>
        </is>
      </c>
      <c r="V430" s="73" t="n">
        <v>4</v>
      </c>
      <c r="W430" s="73" t="inlineStr">
        <is>
          <t>A</t>
        </is>
      </c>
      <c r="X430" s="73" t="n">
        <v>4</v>
      </c>
      <c r="Y430" s="73" t="inlineStr">
        <is>
          <t>A</t>
        </is>
      </c>
      <c r="Z430" s="73" t="n">
        <v>4</v>
      </c>
      <c r="AA430" s="73" t="inlineStr">
        <is>
          <t>A</t>
        </is>
      </c>
      <c r="AB430" s="73" t="n">
        <v>4</v>
      </c>
      <c r="AC430" s="73" t="inlineStr"/>
      <c r="AD430" s="73" t="n">
        <v>0</v>
      </c>
      <c r="AE430" s="73" t="inlineStr">
        <is>
          <t>C</t>
        </is>
      </c>
      <c r="AF430" s="73" t="n">
        <v>4</v>
      </c>
      <c r="AG430" s="73" t="inlineStr">
        <is>
          <t>C</t>
        </is>
      </c>
      <c r="AH430" s="73" t="n">
        <v>4</v>
      </c>
      <c r="AI430" s="73" t="inlineStr">
        <is>
          <t>C</t>
        </is>
      </c>
      <c r="AJ430" s="73" t="n">
        <v>4</v>
      </c>
      <c r="AK430" s="73" t="inlineStr">
        <is>
          <t>C</t>
        </is>
      </c>
      <c r="AL430" s="73" t="n">
        <v>4</v>
      </c>
      <c r="AM430" s="73" t="inlineStr">
        <is>
          <t>C</t>
        </is>
      </c>
      <c r="AN430" s="73" t="n">
        <v>4</v>
      </c>
      <c r="AO430" s="73" t="inlineStr">
        <is>
          <t>C</t>
        </is>
      </c>
      <c r="AP430" s="73" t="n">
        <v>4</v>
      </c>
      <c r="AQ430" s="73" t="inlineStr"/>
      <c r="AR430" s="73" t="n">
        <v>0</v>
      </c>
      <c r="AS430" s="73" t="inlineStr">
        <is>
          <t>P</t>
        </is>
      </c>
      <c r="AT430" s="73" t="n">
        <v>0</v>
      </c>
      <c r="AU430" s="73" t="inlineStr">
        <is>
          <t>A</t>
        </is>
      </c>
      <c r="AV430" s="73" t="n">
        <v>4</v>
      </c>
      <c r="AW430" s="73" t="inlineStr">
        <is>
          <t>A</t>
        </is>
      </c>
      <c r="AX430" s="73" t="n">
        <v>4</v>
      </c>
      <c r="AY430" s="73" t="inlineStr">
        <is>
          <t>A</t>
        </is>
      </c>
      <c r="AZ430" s="73" t="n">
        <v>4</v>
      </c>
      <c r="BA430" s="73" t="inlineStr">
        <is>
          <t>A</t>
        </is>
      </c>
      <c r="BB430" s="73" t="n">
        <v>4</v>
      </c>
      <c r="BC430" s="73" t="inlineStr">
        <is>
          <t>A</t>
        </is>
      </c>
      <c r="BD430" s="73" t="n">
        <v>4</v>
      </c>
      <c r="BE430" s="73" t="inlineStr"/>
      <c r="BF430" s="73" t="n">
        <v>12</v>
      </c>
      <c r="BG430" s="73" t="inlineStr">
        <is>
          <t>C</t>
        </is>
      </c>
      <c r="BH430" s="73" t="n">
        <v>4</v>
      </c>
      <c r="BI430" s="73" t="inlineStr">
        <is>
          <t>C</t>
        </is>
      </c>
      <c r="BJ430" s="73" t="n">
        <v>4</v>
      </c>
      <c r="BK430" s="73" t="inlineStr">
        <is>
          <t>C</t>
        </is>
      </c>
      <c r="BL430" s="73" t="n">
        <v>4</v>
      </c>
      <c r="BM430" s="73" t="inlineStr">
        <is>
          <t>C</t>
        </is>
      </c>
      <c r="BN430" s="73" t="n">
        <v>1</v>
      </c>
      <c r="BO430" s="73" t="n"/>
      <c r="BP430" s="73" t="n"/>
      <c r="BQ430" s="165">
        <f>COUNTIF($G430:$BP430,"a")+COUNTIF($G430:$BP430,"r0,a5")/2+COUNTIF($G430:$BP430,"p5,a5")/2</f>
        <v/>
      </c>
      <c r="BR430" s="165">
        <f>COUNTIF($G430:$BP430,"d")+COUNTIF($G430:$BP430,"r0,d5")/2+COUNTIF($G430:$BP430,"p5,d5")/2</f>
        <v/>
      </c>
      <c r="BS430" s="165">
        <f>COUNTIF($G430:$BP430,"b")+COUNTIF($G430:$BP430,"r0,b5")/2+COUNTIF($G430:$BP430,"p5,b5")/2</f>
        <v/>
      </c>
      <c r="BT430" s="165">
        <f>COUNTIF($G430:$BP430,"c")+COUNTIF($G430:$BP430,"r0,c5")/2+COUNTIF($G430:$BP430,"p5,c5")/2</f>
        <v/>
      </c>
      <c r="BU430" s="165">
        <f>COUNTIF($G430:$BP430,"KH")+COUNTIF($G430:$BP430,"TL")+COUNTIF($G430:$BP430,"L")</f>
        <v/>
      </c>
      <c r="BV430" s="165" t="n"/>
      <c r="BW430" s="165">
        <f>COUNTIF($G430:$BP430,"hh")</f>
        <v/>
      </c>
      <c r="BX430" s="165">
        <f>COUNTIF($G430:$BP430,"nt7")</f>
        <v/>
      </c>
      <c r="BY430" s="165">
        <f>COUNTIF($G430:$BP430,"P")+COUNTIF($G430:$BP430,"p5,a5")/2+COUNTIF($G430:$BP430,"p5,b5")/2+COUNTIF($G430:$BP430,"p5,c5")/2+COUNTIF($G430:$BP430,"p5,d5")/2</f>
        <v/>
      </c>
      <c r="BZ430" s="166">
        <f>SUBTOTAL(9,BQ430:BY430)</f>
        <v/>
      </c>
      <c r="CA430" s="167">
        <f>SUM(J430,L430,N430,P430,R430,T430,X430,Z430,AB430,AD430,AF430,AH430,AL430,AN430,AP430,AR430,AT430,AV430,AZ430,BB430,BD430,BF430,BH430,BP430)</f>
        <v/>
      </c>
      <c r="CB430" s="168">
        <f>SUM(H430,V430,AJ430,AX430,BL430)</f>
        <v/>
      </c>
      <c r="CC430" s="24">
        <f>SUM(BJ430,BN430)</f>
        <v/>
      </c>
      <c r="CD430" s="169">
        <f>IF(BZ430&gt;25,4,IF(BZ430&gt;18,3,IF(BZ430&gt;12,2,IF(BZ430&gt;4,1,0))))-BX430-2+1</f>
        <v/>
      </c>
      <c r="CE430" s="30" t="n"/>
      <c r="CF430" s="169">
        <f>CD430*CI430</f>
        <v/>
      </c>
      <c r="CG430" s="170">
        <f>F430-BY430+1</f>
        <v/>
      </c>
      <c r="CH430" s="169">
        <f>CE430*16</f>
        <v/>
      </c>
      <c r="CI430" s="171">
        <f>VLOOKUP(A430,[1]DATA!$A$6:$AI$331,34,0)</f>
        <v/>
      </c>
      <c r="CJ430" s="172">
        <f>VLOOKUP(A430,[2]CHAMCONG!A$7:CI$333,79,0)</f>
        <v/>
      </c>
      <c r="CK430" s="173">
        <f>CJ430-CA430</f>
        <v/>
      </c>
    </row>
    <row r="431">
      <c r="A431" s="83" t="inlineStr">
        <is>
          <t>A2275</t>
        </is>
      </c>
      <c r="B431" s="70" t="inlineStr">
        <is>
          <t>Cao Trí Mẫn</t>
        </is>
      </c>
      <c r="C431" s="77" t="inlineStr">
        <is>
          <t>X1 Ép - A</t>
        </is>
      </c>
      <c r="D431" s="84" t="inlineStr">
        <is>
          <t>Trực tiếp</t>
        </is>
      </c>
      <c r="E431" s="69" t="inlineStr">
        <is>
          <t>2022-03-14</t>
        </is>
      </c>
      <c r="F431" s="69" t="inlineStr"/>
      <c r="G431" s="73" t="inlineStr">
        <is>
          <t>A</t>
        </is>
      </c>
      <c r="H431" s="73" t="n">
        <v>4</v>
      </c>
      <c r="I431" s="75" t="inlineStr">
        <is>
          <t>C</t>
        </is>
      </c>
      <c r="J431" s="75" t="n">
        <v>4</v>
      </c>
      <c r="K431" s="73" t="inlineStr">
        <is>
          <t>C</t>
        </is>
      </c>
      <c r="L431" s="73" t="n">
        <v>4</v>
      </c>
      <c r="M431" s="73" t="inlineStr">
        <is>
          <t>C</t>
        </is>
      </c>
      <c r="N431" s="73" t="n">
        <v>4</v>
      </c>
      <c r="O431" s="75" t="inlineStr"/>
      <c r="P431" s="75" t="n">
        <v>0</v>
      </c>
      <c r="Q431" s="73" t="inlineStr">
        <is>
          <t>A</t>
        </is>
      </c>
      <c r="R431" s="73" t="n">
        <v>4</v>
      </c>
      <c r="S431" s="73" t="inlineStr">
        <is>
          <t>P0</t>
        </is>
      </c>
      <c r="T431" s="73" t="n">
        <v>0</v>
      </c>
      <c r="U431" s="73" t="inlineStr">
        <is>
          <t>A</t>
        </is>
      </c>
      <c r="V431" s="73" t="n">
        <v>4</v>
      </c>
      <c r="W431" s="73" t="inlineStr">
        <is>
          <t>P</t>
        </is>
      </c>
      <c r="X431" s="73" t="n">
        <v>0</v>
      </c>
      <c r="Y431" s="73" t="inlineStr">
        <is>
          <t>A</t>
        </is>
      </c>
      <c r="Z431" s="73" t="n">
        <v>4</v>
      </c>
      <c r="AA431" s="73" t="inlineStr">
        <is>
          <t>A</t>
        </is>
      </c>
      <c r="AB431" s="73" t="n">
        <v>0</v>
      </c>
      <c r="AC431" s="73" t="inlineStr"/>
      <c r="AD431" s="73" t="n">
        <v>0</v>
      </c>
      <c r="AE431" s="73" t="inlineStr">
        <is>
          <t>C</t>
        </is>
      </c>
      <c r="AF431" s="73" t="n">
        <v>4</v>
      </c>
      <c r="AG431" s="73" t="inlineStr">
        <is>
          <t>C</t>
        </is>
      </c>
      <c r="AH431" s="73" t="n">
        <v>4</v>
      </c>
      <c r="AI431" s="73" t="inlineStr">
        <is>
          <t>C</t>
        </is>
      </c>
      <c r="AJ431" s="73" t="n">
        <v>4</v>
      </c>
      <c r="AK431" s="73" t="inlineStr">
        <is>
          <t>C</t>
        </is>
      </c>
      <c r="AL431" s="73" t="n">
        <v>4</v>
      </c>
      <c r="AM431" s="73" t="inlineStr">
        <is>
          <t>C</t>
        </is>
      </c>
      <c r="AN431" s="73" t="n">
        <v>4</v>
      </c>
      <c r="AO431" s="73" t="inlineStr">
        <is>
          <t>P</t>
        </is>
      </c>
      <c r="AP431" s="73" t="n">
        <v>0</v>
      </c>
      <c r="AQ431" s="73" t="inlineStr"/>
      <c r="AR431" s="73" t="n">
        <v>0</v>
      </c>
      <c r="AS431" s="73" t="inlineStr">
        <is>
          <t>P</t>
        </is>
      </c>
      <c r="AT431" s="73" t="n">
        <v>0</v>
      </c>
      <c r="AU431" s="73" t="inlineStr">
        <is>
          <t>A</t>
        </is>
      </c>
      <c r="AV431" s="73" t="n">
        <v>4</v>
      </c>
      <c r="AW431" s="73" t="inlineStr">
        <is>
          <t>A</t>
        </is>
      </c>
      <c r="AX431" s="73" t="n">
        <v>4</v>
      </c>
      <c r="AY431" s="73" t="inlineStr">
        <is>
          <t>A</t>
        </is>
      </c>
      <c r="AZ431" s="73" t="n">
        <v>4</v>
      </c>
      <c r="BA431" s="73" t="inlineStr">
        <is>
          <t>A</t>
        </is>
      </c>
      <c r="BB431" s="73" t="n">
        <v>4</v>
      </c>
      <c r="BC431" s="73" t="inlineStr">
        <is>
          <t>A</t>
        </is>
      </c>
      <c r="BD431" s="73" t="n">
        <v>4</v>
      </c>
      <c r="BE431" s="73" t="inlineStr"/>
      <c r="BF431" s="73" t="n">
        <v>0</v>
      </c>
      <c r="BG431" s="73" t="inlineStr">
        <is>
          <t>P</t>
        </is>
      </c>
      <c r="BH431" s="73" t="n">
        <v>0</v>
      </c>
      <c r="BI431" s="73" t="inlineStr">
        <is>
          <t>C</t>
        </is>
      </c>
      <c r="BJ431" s="73" t="n">
        <v>4</v>
      </c>
      <c r="BK431" s="73" t="inlineStr">
        <is>
          <t>P</t>
        </is>
      </c>
      <c r="BL431" s="73" t="n">
        <v>0</v>
      </c>
      <c r="BM431" s="73" t="inlineStr">
        <is>
          <t>C</t>
        </is>
      </c>
      <c r="BN431" s="73" t="n">
        <v>4</v>
      </c>
      <c r="BO431" s="73" t="n"/>
      <c r="BP431" s="73" t="n"/>
      <c r="BQ431" s="165">
        <f>COUNTIF($G431:$BP431,"a")+COUNTIF($G431:$BP431,"r0,a5")/2+COUNTIF($G431:$BP431,"p5,a5")/2</f>
        <v/>
      </c>
      <c r="BR431" s="165">
        <f>COUNTIF($G431:$BP431,"d")+COUNTIF($G431:$BP431,"r0,d5")/2+COUNTIF($G431:$BP431,"p5,d5")/2</f>
        <v/>
      </c>
      <c r="BS431" s="165">
        <f>COUNTIF($G431:$BP431,"b")+COUNTIF($G431:$BP431,"r0,b5")/2+COUNTIF($G431:$BP431,"p5,b5")/2</f>
        <v/>
      </c>
      <c r="BT431" s="165">
        <f>COUNTIF($G431:$BP431,"c")+COUNTIF($G431:$BP431,"r0,c5")/2+COUNTIF($G431:$BP431,"p5,c5")/2</f>
        <v/>
      </c>
      <c r="BU431" s="165">
        <f>COUNTIF($G431:$BP431,"KH")+COUNTIF($G431:$BP431,"TL")+COUNTIF($G431:$BP431,"L")</f>
        <v/>
      </c>
      <c r="BV431" s="165" t="n"/>
      <c r="BW431" s="165">
        <f>COUNTIF($G431:$BP431,"hh")</f>
        <v/>
      </c>
      <c r="BX431" s="165">
        <f>COUNTIF($G431:$BP431,"nt7")</f>
        <v/>
      </c>
      <c r="BY431" s="165">
        <f>COUNTIF($G431:$BP431,"P")+COUNTIF($G431:$BP431,"p5,a5")/2+COUNTIF($G431:$BP431,"p5,b5")/2+COUNTIF($G431:$BP431,"p5,c5")/2+COUNTIF($G431:$BP431,"p5,d5")/2</f>
        <v/>
      </c>
      <c r="BZ431" s="166">
        <f>SUBTOTAL(9,BQ431:BY431)</f>
        <v/>
      </c>
      <c r="CA431" s="167">
        <f>SUM(J431,L431,N431,P431,R431,T431,X431,Z431,AB431,AD431,AF431,AH431,AL431,AN431,AP431,AR431,AT431,AV431,AZ431,BB431,BD431,BF431,BH431,BP431)</f>
        <v/>
      </c>
      <c r="CB431" s="168">
        <f>SUM(H431,V431,AJ431,AX431,BL431)</f>
        <v/>
      </c>
      <c r="CC431" s="24">
        <f>SUM(BJ431,BN431)</f>
        <v/>
      </c>
      <c r="CD431" s="169">
        <f>IF(BZ431&gt;25,4,IF(BZ431&gt;18,3,IF(BZ431&gt;12,2,IF(BZ431&gt;4,1,0))))-BX431-2+1</f>
        <v/>
      </c>
      <c r="CE431" s="30" t="n"/>
      <c r="CF431" s="169">
        <f>CD431*CI431</f>
        <v/>
      </c>
      <c r="CG431" s="170">
        <f>F431-BY431+1</f>
        <v/>
      </c>
      <c r="CH431" s="169">
        <f>CE431*16</f>
        <v/>
      </c>
      <c r="CI431" s="171">
        <f>VLOOKUP(A431,[1]DATA!$A$6:$AI$331,34,0)</f>
        <v/>
      </c>
      <c r="CJ431" s="172">
        <f>VLOOKUP(A431,[2]CHAMCONG!A$7:CI$333,79,0)</f>
        <v/>
      </c>
      <c r="CK431" s="173">
        <f>CJ431-CA431</f>
        <v/>
      </c>
    </row>
    <row r="432">
      <c r="A432" s="83" t="inlineStr">
        <is>
          <t>A2276</t>
        </is>
      </c>
      <c r="B432" s="70" t="inlineStr">
        <is>
          <t>Nguyễn Trọng Tuyền</t>
        </is>
      </c>
      <c r="C432" s="77" t="inlineStr">
        <is>
          <t>Bảo trì X1</t>
        </is>
      </c>
      <c r="D432" s="84" t="inlineStr">
        <is>
          <t>Trực tiếp</t>
        </is>
      </c>
      <c r="E432" s="69" t="inlineStr">
        <is>
          <t>2022-03-21</t>
        </is>
      </c>
      <c r="F432" s="69" t="inlineStr"/>
      <c r="G432" s="73" t="inlineStr">
        <is>
          <t>A</t>
        </is>
      </c>
      <c r="H432" s="73" t="n">
        <v>4</v>
      </c>
      <c r="I432" s="75" t="inlineStr">
        <is>
          <t>A</t>
        </is>
      </c>
      <c r="J432" s="75" t="n">
        <v>4</v>
      </c>
      <c r="K432" s="73" t="inlineStr">
        <is>
          <t>A</t>
        </is>
      </c>
      <c r="L432" s="73" t="n">
        <v>4</v>
      </c>
      <c r="M432" s="73" t="inlineStr">
        <is>
          <t>A</t>
        </is>
      </c>
      <c r="N432" s="73" t="n">
        <v>4</v>
      </c>
      <c r="O432" s="75" t="inlineStr"/>
      <c r="P432" s="75" t="n">
        <v>13</v>
      </c>
      <c r="Q432" s="73" t="inlineStr">
        <is>
          <t>A</t>
        </is>
      </c>
      <c r="R432" s="73" t="n">
        <v>4</v>
      </c>
      <c r="S432" s="73" t="inlineStr">
        <is>
          <t>A</t>
        </is>
      </c>
      <c r="T432" s="73" t="n">
        <v>4</v>
      </c>
      <c r="U432" s="73" t="inlineStr">
        <is>
          <t>A</t>
        </is>
      </c>
      <c r="V432" s="73" t="n">
        <v>4</v>
      </c>
      <c r="W432" s="73" t="inlineStr">
        <is>
          <t>A</t>
        </is>
      </c>
      <c r="X432" s="73" t="n">
        <v>4</v>
      </c>
      <c r="Y432" s="73" t="inlineStr">
        <is>
          <t>A</t>
        </is>
      </c>
      <c r="Z432" s="73" t="n">
        <v>0</v>
      </c>
      <c r="AA432" s="73" t="inlineStr">
        <is>
          <t>A</t>
        </is>
      </c>
      <c r="AB432" s="73" t="n">
        <v>4</v>
      </c>
      <c r="AC432" s="73" t="inlineStr"/>
      <c r="AD432" s="73" t="n">
        <v>12</v>
      </c>
      <c r="AE432" s="73" t="inlineStr">
        <is>
          <t>C</t>
        </is>
      </c>
      <c r="AF432" s="73" t="n">
        <v>4</v>
      </c>
      <c r="AG432" s="73" t="inlineStr">
        <is>
          <t>C</t>
        </is>
      </c>
      <c r="AH432" s="73" t="n">
        <v>4</v>
      </c>
      <c r="AI432" s="73" t="inlineStr">
        <is>
          <t>C</t>
        </is>
      </c>
      <c r="AJ432" s="73" t="n">
        <v>4</v>
      </c>
      <c r="AK432" s="73" t="inlineStr">
        <is>
          <t>C</t>
        </is>
      </c>
      <c r="AL432" s="73" t="n">
        <v>4</v>
      </c>
      <c r="AM432" s="73" t="inlineStr">
        <is>
          <t>C</t>
        </is>
      </c>
      <c r="AN432" s="73" t="n">
        <v>4</v>
      </c>
      <c r="AO432" s="73" t="inlineStr">
        <is>
          <t>A</t>
        </is>
      </c>
      <c r="AP432" s="73" t="n">
        <v>7</v>
      </c>
      <c r="AQ432" s="73" t="inlineStr"/>
      <c r="AR432" s="73" t="n">
        <v>0</v>
      </c>
      <c r="AS432" s="73" t="inlineStr">
        <is>
          <t>P</t>
        </is>
      </c>
      <c r="AT432" s="73" t="n">
        <v>0</v>
      </c>
      <c r="AU432" s="73" t="inlineStr">
        <is>
          <t>A</t>
        </is>
      </c>
      <c r="AV432" s="73" t="n">
        <v>4</v>
      </c>
      <c r="AW432" s="73" t="inlineStr">
        <is>
          <t>A</t>
        </is>
      </c>
      <c r="AX432" s="73" t="n">
        <v>4</v>
      </c>
      <c r="AY432" s="73" t="inlineStr">
        <is>
          <t>A</t>
        </is>
      </c>
      <c r="AZ432" s="73" t="n">
        <v>4</v>
      </c>
      <c r="BA432" s="73" t="inlineStr">
        <is>
          <t>A</t>
        </is>
      </c>
      <c r="BB432" s="73" t="n">
        <v>4</v>
      </c>
      <c r="BC432" s="73" t="inlineStr">
        <is>
          <t>A</t>
        </is>
      </c>
      <c r="BD432" s="73" t="n">
        <v>1</v>
      </c>
      <c r="BE432" s="73" t="inlineStr"/>
      <c r="BF432" s="73" t="n">
        <v>0</v>
      </c>
      <c r="BG432" s="73" t="inlineStr">
        <is>
          <t>P</t>
        </is>
      </c>
      <c r="BH432" s="73" t="n">
        <v>0</v>
      </c>
      <c r="BI432" s="73" t="inlineStr">
        <is>
          <t>A</t>
        </is>
      </c>
      <c r="BJ432" s="73" t="n">
        <v>4</v>
      </c>
      <c r="BK432" s="73" t="inlineStr">
        <is>
          <t>A</t>
        </is>
      </c>
      <c r="BL432" s="73" t="n">
        <v>4</v>
      </c>
      <c r="BM432" s="73" t="inlineStr">
        <is>
          <t>A</t>
        </is>
      </c>
      <c r="BN432" s="73" t="n">
        <v>4</v>
      </c>
      <c r="BO432" s="73" t="n"/>
      <c r="BP432" s="73" t="n"/>
      <c r="BQ432" s="165">
        <f>COUNTIF($G432:$BP432,"a")+COUNTIF($G432:$BP432,"r0,a5")/2+COUNTIF($G432:$BP432,"p5,a5")/2</f>
        <v/>
      </c>
      <c r="BR432" s="165">
        <f>COUNTIF($G432:$BP432,"d")+COUNTIF($G432:$BP432,"r0,d5")/2+COUNTIF($G432:$BP432,"p5,d5")/2</f>
        <v/>
      </c>
      <c r="BS432" s="165">
        <f>COUNTIF($G432:$BP432,"b")+COUNTIF($G432:$BP432,"r0,b5")/2+COUNTIF($G432:$BP432,"p5,b5")/2</f>
        <v/>
      </c>
      <c r="BT432" s="165">
        <f>COUNTIF($G432:$BP432,"c")+COUNTIF($G432:$BP432,"r0,c5")/2+COUNTIF($G432:$BP432,"p5,c5")/2</f>
        <v/>
      </c>
      <c r="BU432" s="165">
        <f>COUNTIF($G432:$BP432,"KH")+COUNTIF($G432:$BP432,"TL")+COUNTIF($G432:$BP432,"L")</f>
        <v/>
      </c>
      <c r="BV432" s="165" t="n"/>
      <c r="BW432" s="165">
        <f>COUNTIF($G432:$BP432,"hh")</f>
        <v/>
      </c>
      <c r="BX432" s="165">
        <f>COUNTIF($G432:$BP432,"nt7")</f>
        <v/>
      </c>
      <c r="BY432" s="165">
        <f>COUNTIF($G432:$BP432,"P")+COUNTIF($G432:$BP432,"p5,a5")/2+COUNTIF($G432:$BP432,"p5,b5")/2+COUNTIF($G432:$BP432,"p5,c5")/2+COUNTIF($G432:$BP432,"p5,d5")/2</f>
        <v/>
      </c>
      <c r="BZ432" s="166">
        <f>SUBTOTAL(9,BQ432:BY432)</f>
        <v/>
      </c>
      <c r="CA432" s="167">
        <f>SUM(J432,L432,N432,P432,R432,T432,X432,Z432,AB432,AD432,AF432,AH432,AL432,AN432,AP432,AR432,AT432,AV432,AZ432,BB432,BD432,BF432,BH432,BP432)</f>
        <v/>
      </c>
      <c r="CB432" s="168">
        <f>SUM(H432,V432,AJ432,AX432,BL432)</f>
        <v/>
      </c>
      <c r="CC432" s="24">
        <f>SUM(BJ432,BN432)</f>
        <v/>
      </c>
      <c r="CD432" s="169">
        <f>IF(BZ432&gt;25,4,IF(BZ432&gt;18,3,IF(BZ432&gt;12,2,IF(BZ432&gt;4,1,0))))-BX432-2+1</f>
        <v/>
      </c>
      <c r="CE432" s="30" t="n"/>
      <c r="CF432" s="169">
        <f>CD432*CI432</f>
        <v/>
      </c>
      <c r="CG432" s="170">
        <f>F432-BY432+1</f>
        <v/>
      </c>
      <c r="CH432" s="169">
        <f>CE432*16</f>
        <v/>
      </c>
      <c r="CI432" s="171">
        <f>VLOOKUP(A432,[1]DATA!$A$6:$AI$331,34,0)</f>
        <v/>
      </c>
      <c r="CJ432" s="172">
        <f>VLOOKUP(A432,[2]CHAMCONG!A$7:CI$333,79,0)</f>
        <v/>
      </c>
      <c r="CK432" s="173">
        <f>CJ432-CA432</f>
        <v/>
      </c>
    </row>
    <row r="433">
      <c r="A433" s="83" t="inlineStr">
        <is>
          <t>A228</t>
        </is>
      </c>
      <c r="B433" s="70" t="inlineStr">
        <is>
          <t>Lê Hoàng Thảo</t>
        </is>
      </c>
      <c r="C433" s="77" t="inlineStr">
        <is>
          <t>X2 Line 2-6</t>
        </is>
      </c>
      <c r="D433" s="84" t="inlineStr">
        <is>
          <t>Trực tiếp</t>
        </is>
      </c>
      <c r="E433" s="69" t="inlineStr">
        <is>
          <t>2010-03-01</t>
        </is>
      </c>
      <c r="F433" s="69" t="inlineStr"/>
      <c r="G433" s="73" t="inlineStr">
        <is>
          <t>C</t>
        </is>
      </c>
      <c r="H433" s="73" t="n">
        <v>4</v>
      </c>
      <c r="I433" s="75" t="inlineStr">
        <is>
          <t>C</t>
        </is>
      </c>
      <c r="J433" s="75" t="n">
        <v>4</v>
      </c>
      <c r="K433" s="73" t="inlineStr">
        <is>
          <t>C</t>
        </is>
      </c>
      <c r="L433" s="73" t="n">
        <v>4</v>
      </c>
      <c r="M433" s="73" t="inlineStr">
        <is>
          <t>C</t>
        </is>
      </c>
      <c r="N433" s="73" t="n">
        <v>4</v>
      </c>
      <c r="O433" s="75" t="inlineStr"/>
      <c r="P433" s="75" t="n">
        <v>0</v>
      </c>
      <c r="Q433" s="73" t="inlineStr">
        <is>
          <t>C</t>
        </is>
      </c>
      <c r="R433" s="73" t="n">
        <v>4</v>
      </c>
      <c r="S433" s="73" t="inlineStr">
        <is>
          <t>C</t>
        </is>
      </c>
      <c r="T433" s="73" t="n">
        <v>4</v>
      </c>
      <c r="U433" s="73" t="inlineStr">
        <is>
          <t>C</t>
        </is>
      </c>
      <c r="V433" s="73" t="n">
        <v>4</v>
      </c>
      <c r="W433" s="73" t="inlineStr">
        <is>
          <t>C</t>
        </is>
      </c>
      <c r="X433" s="73" t="n">
        <v>4</v>
      </c>
      <c r="Y433" s="73" t="inlineStr">
        <is>
          <t>C</t>
        </is>
      </c>
      <c r="Z433" s="73" t="n">
        <v>4</v>
      </c>
      <c r="AA433" s="73" t="inlineStr">
        <is>
          <t>C</t>
        </is>
      </c>
      <c r="AB433" s="73" t="n">
        <v>4</v>
      </c>
      <c r="AC433" s="73" t="inlineStr"/>
      <c r="AD433" s="73" t="n">
        <v>0</v>
      </c>
      <c r="AE433" s="73" t="inlineStr">
        <is>
          <t>A</t>
        </is>
      </c>
      <c r="AF433" s="73" t="n">
        <v>0</v>
      </c>
      <c r="AG433" s="73" t="inlineStr">
        <is>
          <t>A</t>
        </is>
      </c>
      <c r="AH433" s="73" t="n">
        <v>4</v>
      </c>
      <c r="AI433" s="73" t="inlineStr">
        <is>
          <t>A</t>
        </is>
      </c>
      <c r="AJ433" s="73" t="n">
        <v>4</v>
      </c>
      <c r="AK433" s="73" t="inlineStr">
        <is>
          <t>P0</t>
        </is>
      </c>
      <c r="AL433" s="73" t="n">
        <v>0</v>
      </c>
      <c r="AM433" s="73" t="inlineStr">
        <is>
          <t>A</t>
        </is>
      </c>
      <c r="AN433" s="73" t="n">
        <v>4</v>
      </c>
      <c r="AO433" s="73" t="inlineStr">
        <is>
          <t>A</t>
        </is>
      </c>
      <c r="AP433" s="73" t="n">
        <v>1</v>
      </c>
      <c r="AQ433" s="73" t="inlineStr"/>
      <c r="AR433" s="73" t="n">
        <v>0</v>
      </c>
      <c r="AS433" s="73" t="inlineStr">
        <is>
          <t>P</t>
        </is>
      </c>
      <c r="AT433" s="73" t="n">
        <v>0</v>
      </c>
      <c r="AU433" s="73" t="inlineStr">
        <is>
          <t>A</t>
        </is>
      </c>
      <c r="AV433" s="73" t="n">
        <v>0</v>
      </c>
      <c r="AW433" s="73" t="inlineStr">
        <is>
          <t>A</t>
        </is>
      </c>
      <c r="AX433" s="73" t="n">
        <v>4</v>
      </c>
      <c r="AY433" s="73" t="inlineStr">
        <is>
          <t>A</t>
        </is>
      </c>
      <c r="AZ433" s="73" t="n">
        <v>4</v>
      </c>
      <c r="BA433" s="73" t="inlineStr">
        <is>
          <t>A</t>
        </is>
      </c>
      <c r="BB433" s="73" t="n">
        <v>4</v>
      </c>
      <c r="BC433" s="73" t="inlineStr">
        <is>
          <t>A</t>
        </is>
      </c>
      <c r="BD433" s="73" t="n">
        <v>0</v>
      </c>
      <c r="BE433" s="73" t="inlineStr"/>
      <c r="BF433" s="73" t="n">
        <v>0</v>
      </c>
      <c r="BG433" s="73" t="inlineStr">
        <is>
          <t>C</t>
        </is>
      </c>
      <c r="BH433" s="73" t="n">
        <v>4</v>
      </c>
      <c r="BI433" s="73" t="inlineStr">
        <is>
          <t>C</t>
        </is>
      </c>
      <c r="BJ433" s="73" t="n">
        <v>4</v>
      </c>
      <c r="BK433" s="73" t="inlineStr">
        <is>
          <t>C</t>
        </is>
      </c>
      <c r="BL433" s="73" t="n">
        <v>4</v>
      </c>
      <c r="BM433" s="73" t="inlineStr">
        <is>
          <t>C</t>
        </is>
      </c>
      <c r="BN433" s="73" t="n">
        <v>4</v>
      </c>
      <c r="BO433" s="73" t="n"/>
      <c r="BP433" s="73" t="n"/>
      <c r="BQ433" s="165">
        <f>COUNTIF($G433:$BP433,"a")+COUNTIF($G433:$BP433,"r0,a5")/2+COUNTIF($G433:$BP433,"p5,a5")/2</f>
        <v/>
      </c>
      <c r="BR433" s="165">
        <f>COUNTIF($G433:$BP433,"d")+COUNTIF($G433:$BP433,"r0,d5")/2+COUNTIF($G433:$BP433,"p5,d5")/2</f>
        <v/>
      </c>
      <c r="BS433" s="165">
        <f>COUNTIF($G433:$BP433,"b")+COUNTIF($G433:$BP433,"r0,b5")/2+COUNTIF($G433:$BP433,"p5,b5")/2</f>
        <v/>
      </c>
      <c r="BT433" s="165">
        <f>COUNTIF($G433:$BP433,"c")+COUNTIF($G433:$BP433,"r0,c5")/2+COUNTIF($G433:$BP433,"p5,c5")/2</f>
        <v/>
      </c>
      <c r="BU433" s="165">
        <f>COUNTIF($G433:$BP433,"KH")+COUNTIF($G433:$BP433,"TL")+COUNTIF($G433:$BP433,"L")</f>
        <v/>
      </c>
      <c r="BV433" s="165" t="n"/>
      <c r="BW433" s="165">
        <f>COUNTIF($G433:$BP433,"hh")</f>
        <v/>
      </c>
      <c r="BX433" s="165">
        <f>COUNTIF($G433:$BP433,"nt7")</f>
        <v/>
      </c>
      <c r="BY433" s="165">
        <f>COUNTIF($G433:$BP433,"P")+COUNTIF($G433:$BP433,"p5,a5")/2+COUNTIF($G433:$BP433,"p5,b5")/2+COUNTIF($G433:$BP433,"p5,c5")/2+COUNTIF($G433:$BP433,"p5,d5")/2</f>
        <v/>
      </c>
      <c r="BZ433" s="166">
        <f>SUBTOTAL(9,BQ433:BY433)</f>
        <v/>
      </c>
      <c r="CA433" s="167">
        <f>SUM(J433,L433,N433,P433,R433,T433,X433,Z433,AB433,AD433,AF433,AH433,AL433,AN433,AP433,AR433,AT433,AV433,AZ433,BB433,BD433,BF433,BH433,BP433)</f>
        <v/>
      </c>
      <c r="CB433" s="168">
        <f>SUM(H433,V433,AJ433,AX433,BL433)</f>
        <v/>
      </c>
      <c r="CC433" s="24">
        <f>SUM(BJ433,BN433)</f>
        <v/>
      </c>
      <c r="CD433" s="169">
        <f>IF(BZ433&gt;25,4,IF(BZ433&gt;18,3,IF(BZ433&gt;12,2,IF(BZ433&gt;4,1,0))))-BX433-2+1</f>
        <v/>
      </c>
      <c r="CE433" s="30" t="n"/>
      <c r="CF433" s="169">
        <f>CD433*CI433</f>
        <v/>
      </c>
      <c r="CG433" s="170">
        <f>F433-BY433+1</f>
        <v/>
      </c>
      <c r="CH433" s="169">
        <f>CE433*16</f>
        <v/>
      </c>
      <c r="CI433" s="171">
        <f>VLOOKUP(A433,[1]DATA!$A$6:$AI$331,34,0)</f>
        <v/>
      </c>
      <c r="CJ433" s="172">
        <f>VLOOKUP(A433,[2]CHAMCONG!A$7:CI$333,79,0)</f>
        <v/>
      </c>
      <c r="CK433" s="173">
        <f>CJ433-CA433</f>
        <v/>
      </c>
    </row>
    <row r="434">
      <c r="A434" s="83" t="inlineStr">
        <is>
          <t>A2280</t>
        </is>
      </c>
      <c r="B434" s="70" t="inlineStr">
        <is>
          <t>Võ Thanh Thuận</t>
        </is>
      </c>
      <c r="C434" s="77" t="inlineStr">
        <is>
          <t>X2 Line 2-2</t>
        </is>
      </c>
      <c r="D434" s="84" t="inlineStr">
        <is>
          <t>Trực tiếp</t>
        </is>
      </c>
      <c r="E434" s="69" t="inlineStr">
        <is>
          <t>2022-03-17</t>
        </is>
      </c>
      <c r="F434" s="69" t="inlineStr"/>
      <c r="G434" s="73" t="inlineStr">
        <is>
          <t>A</t>
        </is>
      </c>
      <c r="H434" s="73" t="n">
        <v>3</v>
      </c>
      <c r="I434" s="75" t="inlineStr">
        <is>
          <t>A</t>
        </is>
      </c>
      <c r="J434" s="75" t="n">
        <v>4</v>
      </c>
      <c r="K434" s="73" t="inlineStr">
        <is>
          <t>A</t>
        </is>
      </c>
      <c r="L434" s="73" t="n">
        <v>4</v>
      </c>
      <c r="M434" s="73" t="inlineStr">
        <is>
          <t>A</t>
        </is>
      </c>
      <c r="N434" s="73" t="n">
        <v>4</v>
      </c>
      <c r="O434" s="75" t="inlineStr"/>
      <c r="P434" s="75" t="n">
        <v>0</v>
      </c>
      <c r="Q434" s="73" t="inlineStr">
        <is>
          <t>C</t>
        </is>
      </c>
      <c r="R434" s="73" t="n">
        <v>4</v>
      </c>
      <c r="S434" s="73" t="inlineStr">
        <is>
          <t>C</t>
        </is>
      </c>
      <c r="T434" s="73" t="n">
        <v>4</v>
      </c>
      <c r="U434" s="73" t="inlineStr">
        <is>
          <t>C</t>
        </is>
      </c>
      <c r="V434" s="73" t="n">
        <v>4</v>
      </c>
      <c r="W434" s="73" t="inlineStr">
        <is>
          <t>C</t>
        </is>
      </c>
      <c r="X434" s="73" t="n">
        <v>4</v>
      </c>
      <c r="Y434" s="73" t="inlineStr">
        <is>
          <t>C</t>
        </is>
      </c>
      <c r="Z434" s="73" t="n">
        <v>4</v>
      </c>
      <c r="AA434" s="73" t="inlineStr">
        <is>
          <t>C</t>
        </is>
      </c>
      <c r="AB434" s="73" t="n">
        <v>4</v>
      </c>
      <c r="AC434" s="73" t="inlineStr"/>
      <c r="AD434" s="73" t="n">
        <v>0</v>
      </c>
      <c r="AE434" s="73" t="inlineStr">
        <is>
          <t>A</t>
        </is>
      </c>
      <c r="AF434" s="73" t="n">
        <v>4</v>
      </c>
      <c r="AG434" s="73" t="inlineStr">
        <is>
          <t>A</t>
        </is>
      </c>
      <c r="AH434" s="73" t="n">
        <v>4</v>
      </c>
      <c r="AI434" s="73" t="inlineStr">
        <is>
          <t>A</t>
        </is>
      </c>
      <c r="AJ434" s="73" t="n">
        <v>4</v>
      </c>
      <c r="AK434" s="73" t="inlineStr">
        <is>
          <t>A</t>
        </is>
      </c>
      <c r="AL434" s="73" t="n">
        <v>4</v>
      </c>
      <c r="AM434" s="73" t="inlineStr">
        <is>
          <t>A</t>
        </is>
      </c>
      <c r="AN434" s="73" t="n">
        <v>2</v>
      </c>
      <c r="AO434" s="73" t="inlineStr">
        <is>
          <t>A</t>
        </is>
      </c>
      <c r="AP434" s="73" t="n">
        <v>4</v>
      </c>
      <c r="AQ434" s="73" t="inlineStr"/>
      <c r="AR434" s="73" t="n">
        <v>0</v>
      </c>
      <c r="AS434" s="73" t="inlineStr">
        <is>
          <t>P</t>
        </is>
      </c>
      <c r="AT434" s="73" t="n">
        <v>0</v>
      </c>
      <c r="AU434" s="73" t="inlineStr">
        <is>
          <t>C</t>
        </is>
      </c>
      <c r="AV434" s="73" t="n">
        <v>4</v>
      </c>
      <c r="AW434" s="73" t="inlineStr">
        <is>
          <t>C</t>
        </is>
      </c>
      <c r="AX434" s="73" t="n">
        <v>4</v>
      </c>
      <c r="AY434" s="73" t="inlineStr">
        <is>
          <t>C</t>
        </is>
      </c>
      <c r="AZ434" s="73" t="n">
        <v>4</v>
      </c>
      <c r="BA434" s="73" t="inlineStr">
        <is>
          <t>C</t>
        </is>
      </c>
      <c r="BB434" s="73" t="n">
        <v>4</v>
      </c>
      <c r="BC434" s="73" t="inlineStr">
        <is>
          <t>C</t>
        </is>
      </c>
      <c r="BD434" s="73" t="n">
        <v>4</v>
      </c>
      <c r="BE434" s="73" t="inlineStr"/>
      <c r="BF434" s="73" t="n">
        <v>0</v>
      </c>
      <c r="BG434" s="73" t="inlineStr">
        <is>
          <t>A</t>
        </is>
      </c>
      <c r="BH434" s="73" t="n">
        <v>3</v>
      </c>
      <c r="BI434" s="73" t="inlineStr">
        <is>
          <t>A</t>
        </is>
      </c>
      <c r="BJ434" s="73" t="n">
        <v>4</v>
      </c>
      <c r="BK434" s="73" t="inlineStr">
        <is>
          <t>A</t>
        </is>
      </c>
      <c r="BL434" s="73" t="n">
        <v>4</v>
      </c>
      <c r="BM434" s="73" t="inlineStr">
        <is>
          <t>A</t>
        </is>
      </c>
      <c r="BN434" s="73" t="n">
        <v>4</v>
      </c>
      <c r="BO434" s="73" t="n"/>
      <c r="BP434" s="73" t="n"/>
      <c r="BQ434" s="165">
        <f>COUNTIF($G434:$BP434,"a")+COUNTIF($G434:$BP434,"r0,a5")/2+COUNTIF($G434:$BP434,"p5,a5")/2</f>
        <v/>
      </c>
      <c r="BR434" s="165">
        <f>COUNTIF($G434:$BP434,"d")+COUNTIF($G434:$BP434,"r0,d5")/2+COUNTIF($G434:$BP434,"p5,d5")/2</f>
        <v/>
      </c>
      <c r="BS434" s="165">
        <f>COUNTIF($G434:$BP434,"b")+COUNTIF($G434:$BP434,"r0,b5")/2+COUNTIF($G434:$BP434,"p5,b5")/2</f>
        <v/>
      </c>
      <c r="BT434" s="165">
        <f>COUNTIF($G434:$BP434,"c")+COUNTIF($G434:$BP434,"r0,c5")/2+COUNTIF($G434:$BP434,"p5,c5")/2</f>
        <v/>
      </c>
      <c r="BU434" s="165">
        <f>COUNTIF($G434:$BP434,"KH")+COUNTIF($G434:$BP434,"TL")+COUNTIF($G434:$BP434,"L")</f>
        <v/>
      </c>
      <c r="BV434" s="165" t="n"/>
      <c r="BW434" s="165">
        <f>COUNTIF($G434:$BP434,"hh")</f>
        <v/>
      </c>
      <c r="BX434" s="165">
        <f>COUNTIF($G434:$BP434,"nt7")</f>
        <v/>
      </c>
      <c r="BY434" s="165">
        <f>COUNTIF($G434:$BP434,"P")+COUNTIF($G434:$BP434,"p5,a5")/2+COUNTIF($G434:$BP434,"p5,b5")/2+COUNTIF($G434:$BP434,"p5,c5")/2+COUNTIF($G434:$BP434,"p5,d5")/2</f>
        <v/>
      </c>
      <c r="BZ434" s="166">
        <f>SUBTOTAL(9,BQ434:BY434)</f>
        <v/>
      </c>
      <c r="CA434" s="167">
        <f>SUM(J434,L434,N434,P434,R434,T434,X434,Z434,AB434,AD434,AF434,AH434,AL434,AN434,AP434,AR434,AT434,AV434,AZ434,BB434,BD434,BF434,BH434,BP434)</f>
        <v/>
      </c>
      <c r="CB434" s="168">
        <f>SUM(H434,V434,AJ434,AX434,BL434)</f>
        <v/>
      </c>
      <c r="CC434" s="24">
        <f>SUM(BJ434,BN434)</f>
        <v/>
      </c>
      <c r="CD434" s="169">
        <f>IF(BZ434&gt;25,4,IF(BZ434&gt;18,3,IF(BZ434&gt;12,2,IF(BZ434&gt;4,1,0))))-BX434-2+1</f>
        <v/>
      </c>
      <c r="CE434" s="30" t="n"/>
      <c r="CF434" s="169">
        <f>CD434*CI434</f>
        <v/>
      </c>
      <c r="CG434" s="170">
        <f>F434-BY434+1</f>
        <v/>
      </c>
      <c r="CH434" s="169">
        <f>CE434*16</f>
        <v/>
      </c>
      <c r="CI434" s="171">
        <f>VLOOKUP(A434,[1]DATA!$A$6:$AI$331,34,0)</f>
        <v/>
      </c>
      <c r="CJ434" s="172">
        <f>VLOOKUP(A434,[2]CHAMCONG!A$7:CI$333,79,0)</f>
        <v/>
      </c>
      <c r="CK434" s="173">
        <f>CJ434-CA434</f>
        <v/>
      </c>
    </row>
    <row r="435">
      <c r="A435" s="83" t="inlineStr">
        <is>
          <t>A2281</t>
        </is>
      </c>
      <c r="B435" s="70" t="inlineStr">
        <is>
          <t>Lê Thùy Dương</t>
        </is>
      </c>
      <c r="C435" s="77" t="inlineStr">
        <is>
          <t>QA/QC X1 Xi</t>
        </is>
      </c>
      <c r="D435" s="84" t="inlineStr">
        <is>
          <t>Trực tiếp</t>
        </is>
      </c>
      <c r="E435" s="69" t="inlineStr">
        <is>
          <t>2022-04-07</t>
        </is>
      </c>
      <c r="F435" s="69" t="inlineStr"/>
      <c r="G435" s="73" t="inlineStr">
        <is>
          <t>C</t>
        </is>
      </c>
      <c r="H435" s="73" t="n">
        <v>4</v>
      </c>
      <c r="I435" s="75" t="inlineStr">
        <is>
          <t>C</t>
        </is>
      </c>
      <c r="J435" s="75" t="n">
        <v>4</v>
      </c>
      <c r="K435" s="73" t="inlineStr">
        <is>
          <t>C</t>
        </is>
      </c>
      <c r="L435" s="73" t="n">
        <v>4</v>
      </c>
      <c r="M435" s="73" t="inlineStr">
        <is>
          <t>C</t>
        </is>
      </c>
      <c r="N435" s="73" t="n">
        <v>4</v>
      </c>
      <c r="O435" s="75" t="inlineStr"/>
      <c r="P435" s="75" t="n">
        <v>0</v>
      </c>
      <c r="Q435" s="73" t="inlineStr">
        <is>
          <t>A</t>
        </is>
      </c>
      <c r="R435" s="73" t="n">
        <v>4</v>
      </c>
      <c r="S435" s="73" t="inlineStr">
        <is>
          <t>A</t>
        </is>
      </c>
      <c r="T435" s="73" t="n">
        <v>4</v>
      </c>
      <c r="U435" s="73" t="inlineStr">
        <is>
          <t>A</t>
        </is>
      </c>
      <c r="V435" s="73" t="n">
        <v>4</v>
      </c>
      <c r="W435" s="73" t="inlineStr">
        <is>
          <t>A</t>
        </is>
      </c>
      <c r="X435" s="73" t="n">
        <v>4</v>
      </c>
      <c r="Y435" s="73" t="inlineStr">
        <is>
          <t>A</t>
        </is>
      </c>
      <c r="Z435" s="73" t="n">
        <v>4</v>
      </c>
      <c r="AA435" s="73" t="inlineStr">
        <is>
          <t>A</t>
        </is>
      </c>
      <c r="AB435" s="73" t="n">
        <v>4</v>
      </c>
      <c r="AC435" s="73" t="inlineStr"/>
      <c r="AD435" s="73" t="n">
        <v>0</v>
      </c>
      <c r="AE435" s="73" t="inlineStr">
        <is>
          <t>C</t>
        </is>
      </c>
      <c r="AF435" s="73" t="n">
        <v>4</v>
      </c>
      <c r="AG435" s="73" t="inlineStr">
        <is>
          <t>C</t>
        </is>
      </c>
      <c r="AH435" s="73" t="n">
        <v>4</v>
      </c>
      <c r="AI435" s="73" t="inlineStr">
        <is>
          <t>C</t>
        </is>
      </c>
      <c r="AJ435" s="73" t="n">
        <v>4</v>
      </c>
      <c r="AK435" s="73" t="inlineStr">
        <is>
          <t>C</t>
        </is>
      </c>
      <c r="AL435" s="73" t="n">
        <v>4</v>
      </c>
      <c r="AM435" s="73" t="inlineStr">
        <is>
          <t>C</t>
        </is>
      </c>
      <c r="AN435" s="73" t="n">
        <v>4</v>
      </c>
      <c r="AO435" s="73" t="inlineStr">
        <is>
          <t>C</t>
        </is>
      </c>
      <c r="AP435" s="73" t="n">
        <v>4</v>
      </c>
      <c r="AQ435" s="73" t="inlineStr"/>
      <c r="AR435" s="73" t="n">
        <v>0</v>
      </c>
      <c r="AS435" s="73" t="inlineStr">
        <is>
          <t>P</t>
        </is>
      </c>
      <c r="AT435" s="73" t="n">
        <v>0</v>
      </c>
      <c r="AU435" s="73" t="inlineStr">
        <is>
          <t>A</t>
        </is>
      </c>
      <c r="AV435" s="73" t="n">
        <v>4</v>
      </c>
      <c r="AW435" s="73" t="inlineStr">
        <is>
          <t>A</t>
        </is>
      </c>
      <c r="AX435" s="73" t="n">
        <v>4</v>
      </c>
      <c r="AY435" s="73" t="inlineStr">
        <is>
          <t>A</t>
        </is>
      </c>
      <c r="AZ435" s="73" t="n">
        <v>4</v>
      </c>
      <c r="BA435" s="73" t="inlineStr">
        <is>
          <t>A</t>
        </is>
      </c>
      <c r="BB435" s="73" t="n">
        <v>4</v>
      </c>
      <c r="BC435" s="73" t="inlineStr">
        <is>
          <t>A</t>
        </is>
      </c>
      <c r="BD435" s="73" t="n">
        <v>4</v>
      </c>
      <c r="BE435" s="73" t="inlineStr"/>
      <c r="BF435" s="73" t="n">
        <v>12</v>
      </c>
      <c r="BG435" s="73" t="inlineStr">
        <is>
          <t>C</t>
        </is>
      </c>
      <c r="BH435" s="73" t="n">
        <v>4</v>
      </c>
      <c r="BI435" s="73" t="inlineStr">
        <is>
          <t>C</t>
        </is>
      </c>
      <c r="BJ435" s="73" t="n">
        <v>4</v>
      </c>
      <c r="BK435" s="73" t="inlineStr">
        <is>
          <t>C</t>
        </is>
      </c>
      <c r="BL435" s="73" t="n">
        <v>4</v>
      </c>
      <c r="BM435" s="73" t="inlineStr">
        <is>
          <t>C</t>
        </is>
      </c>
      <c r="BN435" s="73" t="n">
        <v>4</v>
      </c>
      <c r="BO435" s="73" t="n"/>
      <c r="BP435" s="73" t="n"/>
      <c r="BQ435" s="165">
        <f>COUNTIF($G435:$BP435,"a")+COUNTIF($G435:$BP435,"r0,a5")/2+COUNTIF($G435:$BP435,"p5,a5")/2</f>
        <v/>
      </c>
      <c r="BR435" s="165">
        <f>COUNTIF($G435:$BP435,"d")+COUNTIF($G435:$BP435,"r0,d5")/2+COUNTIF($G435:$BP435,"p5,d5")/2</f>
        <v/>
      </c>
      <c r="BS435" s="165">
        <f>COUNTIF($G435:$BP435,"b")+COUNTIF($G435:$BP435,"r0,b5")/2+COUNTIF($G435:$BP435,"p5,b5")/2</f>
        <v/>
      </c>
      <c r="BT435" s="165">
        <f>COUNTIF($G435:$BP435,"c")+COUNTIF($G435:$BP435,"r0,c5")/2+COUNTIF($G435:$BP435,"p5,c5")/2</f>
        <v/>
      </c>
      <c r="BU435" s="165">
        <f>COUNTIF($G435:$BP435,"KH")+COUNTIF($G435:$BP435,"TL")+COUNTIF($G435:$BP435,"L")</f>
        <v/>
      </c>
      <c r="BV435" s="165" t="n"/>
      <c r="BW435" s="165">
        <f>COUNTIF($G435:$BP435,"hh")</f>
        <v/>
      </c>
      <c r="BX435" s="165">
        <f>COUNTIF($G435:$BP435,"nt7")</f>
        <v/>
      </c>
      <c r="BY435" s="165">
        <f>COUNTIF($G435:$BP435,"P")+COUNTIF($G435:$BP435,"p5,a5")/2+COUNTIF($G435:$BP435,"p5,b5")/2+COUNTIF($G435:$BP435,"p5,c5")/2+COUNTIF($G435:$BP435,"p5,d5")/2</f>
        <v/>
      </c>
      <c r="BZ435" s="166">
        <f>SUBTOTAL(9,BQ435:BY435)</f>
        <v/>
      </c>
      <c r="CA435" s="167">
        <f>SUM(J435,L435,N435,P435,R435,T435,X435,Z435,AB435,AD435,AF435,AH435,AL435,AN435,AP435,AR435,AT435,AV435,AZ435,BB435,BD435,BF435,BH435,BP435)</f>
        <v/>
      </c>
      <c r="CB435" s="168">
        <f>SUM(H435,V435,AJ435,AX435,BL435)</f>
        <v/>
      </c>
      <c r="CC435" s="24">
        <f>SUM(BJ435,BN435)</f>
        <v/>
      </c>
      <c r="CD435" s="169">
        <f>IF(BZ435&gt;25,4,IF(BZ435&gt;18,3,IF(BZ435&gt;12,2,IF(BZ435&gt;4,1,0))))-BX435-2+1</f>
        <v/>
      </c>
      <c r="CE435" s="30" t="n"/>
      <c r="CF435" s="169">
        <f>CD435*CI435</f>
        <v/>
      </c>
      <c r="CG435" s="170">
        <f>F435-BY435+1</f>
        <v/>
      </c>
      <c r="CH435" s="169">
        <f>CE435*16</f>
        <v/>
      </c>
      <c r="CI435" s="171">
        <f>VLOOKUP(A435,[1]DATA!$A$6:$AI$331,34,0)</f>
        <v/>
      </c>
      <c r="CJ435" s="172">
        <f>VLOOKUP(A435,[2]CHAMCONG!A$7:CI$333,79,0)</f>
        <v/>
      </c>
      <c r="CK435" s="173">
        <f>CJ435-CA435</f>
        <v/>
      </c>
    </row>
    <row r="436">
      <c r="A436" s="83" t="inlineStr">
        <is>
          <t>A2282</t>
        </is>
      </c>
      <c r="B436" s="70" t="inlineStr">
        <is>
          <t>Nguyễn Tiểu My</t>
        </is>
      </c>
      <c r="C436" s="77" t="inlineStr">
        <is>
          <t>Khuôn Lập trình-gia công</t>
        </is>
      </c>
      <c r="D436" s="84" t="inlineStr">
        <is>
          <t>Trực tiếp</t>
        </is>
      </c>
      <c r="E436" s="69" t="inlineStr">
        <is>
          <t>2022-03-21</t>
        </is>
      </c>
      <c r="F436" s="69" t="inlineStr"/>
      <c r="G436" s="73" t="inlineStr">
        <is>
          <t>A</t>
        </is>
      </c>
      <c r="H436" s="73" t="n">
        <v>4</v>
      </c>
      <c r="I436" s="75" t="inlineStr">
        <is>
          <t>A</t>
        </is>
      </c>
      <c r="J436" s="75" t="n">
        <v>4</v>
      </c>
      <c r="K436" s="73" t="inlineStr">
        <is>
          <t>A</t>
        </is>
      </c>
      <c r="L436" s="73" t="n">
        <v>4</v>
      </c>
      <c r="M436" s="73" t="inlineStr">
        <is>
          <t>A</t>
        </is>
      </c>
      <c r="N436" s="73" t="n">
        <v>4</v>
      </c>
      <c r="O436" s="75" t="inlineStr"/>
      <c r="P436" s="75" t="n">
        <v>0</v>
      </c>
      <c r="Q436" s="73" t="inlineStr">
        <is>
          <t>D</t>
        </is>
      </c>
      <c r="R436" s="73" t="n">
        <v>0</v>
      </c>
      <c r="S436" s="73" t="inlineStr">
        <is>
          <t>D</t>
        </is>
      </c>
      <c r="T436" s="73" t="n">
        <v>4</v>
      </c>
      <c r="U436" s="73" t="inlineStr">
        <is>
          <t>D</t>
        </is>
      </c>
      <c r="V436" s="73" t="n">
        <v>4</v>
      </c>
      <c r="W436" s="73" t="inlineStr">
        <is>
          <t>D</t>
        </is>
      </c>
      <c r="X436" s="73" t="n">
        <v>4</v>
      </c>
      <c r="Y436" s="73" t="inlineStr">
        <is>
          <t>D</t>
        </is>
      </c>
      <c r="Z436" s="73" t="n">
        <v>4</v>
      </c>
      <c r="AA436" s="73" t="inlineStr">
        <is>
          <t>D</t>
        </is>
      </c>
      <c r="AB436" s="73" t="n">
        <v>0</v>
      </c>
      <c r="AC436" s="73" t="inlineStr"/>
      <c r="AD436" s="73" t="n">
        <v>8</v>
      </c>
      <c r="AE436" s="73" t="inlineStr">
        <is>
          <t>D</t>
        </is>
      </c>
      <c r="AF436" s="73" t="n">
        <v>0</v>
      </c>
      <c r="AG436" s="73" t="inlineStr">
        <is>
          <t>D</t>
        </is>
      </c>
      <c r="AH436" s="73" t="n">
        <v>4</v>
      </c>
      <c r="AI436" s="73" t="inlineStr">
        <is>
          <t>D</t>
        </is>
      </c>
      <c r="AJ436" s="73" t="n">
        <v>0</v>
      </c>
      <c r="AK436" s="73" t="inlineStr">
        <is>
          <t>D</t>
        </is>
      </c>
      <c r="AL436" s="73" t="n">
        <v>4</v>
      </c>
      <c r="AM436" s="73" t="inlineStr">
        <is>
          <t>D</t>
        </is>
      </c>
      <c r="AN436" s="73" t="n">
        <v>0</v>
      </c>
      <c r="AO436" s="73" t="inlineStr">
        <is>
          <t>D</t>
        </is>
      </c>
      <c r="AP436" s="73" t="n">
        <v>0</v>
      </c>
      <c r="AQ436" s="73" t="inlineStr"/>
      <c r="AR436" s="73" t="n">
        <v>0</v>
      </c>
      <c r="AS436" s="73" t="inlineStr">
        <is>
          <t>P</t>
        </is>
      </c>
      <c r="AT436" s="73" t="n">
        <v>0</v>
      </c>
      <c r="AU436" s="73" t="inlineStr">
        <is>
          <t>D</t>
        </is>
      </c>
      <c r="AV436" s="73" t="n">
        <v>0</v>
      </c>
      <c r="AW436" s="73" t="inlineStr">
        <is>
          <t>D</t>
        </is>
      </c>
      <c r="AX436" s="73" t="n">
        <v>4</v>
      </c>
      <c r="AY436" s="73" t="inlineStr">
        <is>
          <t>D</t>
        </is>
      </c>
      <c r="AZ436" s="73" t="n">
        <v>4</v>
      </c>
      <c r="BA436" s="73" t="inlineStr">
        <is>
          <t>D</t>
        </is>
      </c>
      <c r="BB436" s="73" t="n">
        <v>4</v>
      </c>
      <c r="BC436" s="73" t="inlineStr">
        <is>
          <t>D</t>
        </is>
      </c>
      <c r="BD436" s="73" t="n">
        <v>0</v>
      </c>
      <c r="BE436" s="73" t="inlineStr"/>
      <c r="BF436" s="73" t="n">
        <v>8</v>
      </c>
      <c r="BG436" s="73" t="inlineStr">
        <is>
          <t>D</t>
        </is>
      </c>
      <c r="BH436" s="73" t="n">
        <v>0</v>
      </c>
      <c r="BI436" s="73" t="inlineStr">
        <is>
          <t>D</t>
        </is>
      </c>
      <c r="BJ436" s="73" t="n">
        <v>0</v>
      </c>
      <c r="BK436" s="73" t="inlineStr">
        <is>
          <t>D</t>
        </is>
      </c>
      <c r="BL436" s="73" t="n">
        <v>0</v>
      </c>
      <c r="BM436" s="73" t="inlineStr">
        <is>
          <t>D</t>
        </is>
      </c>
      <c r="BN436" s="73" t="n">
        <v>4</v>
      </c>
      <c r="BO436" s="73" t="n"/>
      <c r="BP436" s="73" t="n"/>
      <c r="BQ436" s="165">
        <f>COUNTIF($G436:$BP436,"a")+COUNTIF($G436:$BP436,"r0,a5")/2+COUNTIF($G436:$BP436,"p5,a5")/2</f>
        <v/>
      </c>
      <c r="BR436" s="165">
        <f>COUNTIF($G436:$BP436,"d")+COUNTIF($G436:$BP436,"r0,d5")/2+COUNTIF($G436:$BP436,"p5,d5")/2</f>
        <v/>
      </c>
      <c r="BS436" s="165">
        <f>COUNTIF($G436:$BP436,"b")+COUNTIF($G436:$BP436,"r0,b5")/2+COUNTIF($G436:$BP436,"p5,b5")/2</f>
        <v/>
      </c>
      <c r="BT436" s="165">
        <f>COUNTIF($G436:$BP436,"c")+COUNTIF($G436:$BP436,"r0,c5")/2+COUNTIF($G436:$BP436,"p5,c5")/2</f>
        <v/>
      </c>
      <c r="BU436" s="165">
        <f>COUNTIF($G436:$BP436,"KH")+COUNTIF($G436:$BP436,"TL")+COUNTIF($G436:$BP436,"L")</f>
        <v/>
      </c>
      <c r="BV436" s="165" t="n"/>
      <c r="BW436" s="165">
        <f>COUNTIF($G436:$BP436,"hh")</f>
        <v/>
      </c>
      <c r="BX436" s="165">
        <f>COUNTIF($G436:$BP436,"nt7")</f>
        <v/>
      </c>
      <c r="BY436" s="165">
        <f>COUNTIF($G436:$BP436,"P")+COUNTIF($G436:$BP436,"p5,a5")/2+COUNTIF($G436:$BP436,"p5,b5")/2+COUNTIF($G436:$BP436,"p5,c5")/2+COUNTIF($G436:$BP436,"p5,d5")/2</f>
        <v/>
      </c>
      <c r="BZ436" s="166">
        <f>SUBTOTAL(9,BQ436:BY436)</f>
        <v/>
      </c>
      <c r="CA436" s="167">
        <f>SUM(J436,L436,N436,P436,R436,T436,X436,Z436,AB436,AD436,AF436,AH436,AL436,AN436,AP436,AR436,AT436,AV436,AZ436,BB436,BD436,BF436,BH436,BP436)</f>
        <v/>
      </c>
      <c r="CB436" s="168">
        <f>SUM(H436,V436,AJ436,AX436,BL436)</f>
        <v/>
      </c>
      <c r="CC436" s="24">
        <f>SUM(BJ436,BN436)</f>
        <v/>
      </c>
      <c r="CD436" s="169">
        <f>IF(BZ436&gt;25,4,IF(BZ436&gt;18,3,IF(BZ436&gt;12,2,IF(BZ436&gt;4,1,0))))-BX436-2+1</f>
        <v/>
      </c>
      <c r="CE436" s="30" t="n"/>
      <c r="CF436" s="169">
        <f>CD436*CI436</f>
        <v/>
      </c>
      <c r="CG436" s="170">
        <f>F436-BY436+1</f>
        <v/>
      </c>
      <c r="CH436" s="169">
        <f>CE436*16</f>
        <v/>
      </c>
      <c r="CI436" s="171">
        <f>VLOOKUP(A436,[1]DATA!$A$6:$AI$331,34,0)</f>
        <v/>
      </c>
      <c r="CJ436" s="172">
        <f>VLOOKUP(A436,[2]CHAMCONG!A$7:CI$333,79,0)</f>
        <v/>
      </c>
      <c r="CK436" s="173">
        <f>CJ436-CA436</f>
        <v/>
      </c>
    </row>
    <row r="437">
      <c r="A437" s="83" t="inlineStr">
        <is>
          <t>A2284</t>
        </is>
      </c>
      <c r="B437" s="70" t="inlineStr">
        <is>
          <t>Phan Vũ Thái Sơn</t>
        </is>
      </c>
      <c r="C437" s="77" t="inlineStr">
        <is>
          <t>X2 Line 2-1</t>
        </is>
      </c>
      <c r="D437" s="84" t="inlineStr">
        <is>
          <t>Trực tiếp</t>
        </is>
      </c>
      <c r="E437" s="69" t="inlineStr">
        <is>
          <t>2022-04-15</t>
        </is>
      </c>
      <c r="F437" s="69" t="inlineStr"/>
      <c r="G437" s="73" t="inlineStr">
        <is>
          <t>C</t>
        </is>
      </c>
      <c r="H437" s="73" t="n">
        <v>4</v>
      </c>
      <c r="I437" s="75" t="inlineStr">
        <is>
          <t>C</t>
        </is>
      </c>
      <c r="J437" s="75" t="n">
        <v>4</v>
      </c>
      <c r="K437" s="73" t="inlineStr">
        <is>
          <t>C</t>
        </is>
      </c>
      <c r="L437" s="73" t="n">
        <v>4</v>
      </c>
      <c r="M437" s="73" t="inlineStr">
        <is>
          <t>C</t>
        </is>
      </c>
      <c r="N437" s="73" t="n">
        <v>4</v>
      </c>
      <c r="O437" s="75" t="inlineStr"/>
      <c r="P437" s="75" t="n">
        <v>0</v>
      </c>
      <c r="Q437" s="73" t="inlineStr">
        <is>
          <t>P</t>
        </is>
      </c>
      <c r="R437" s="73" t="n">
        <v>0</v>
      </c>
      <c r="S437" s="73" t="inlineStr">
        <is>
          <t>C</t>
        </is>
      </c>
      <c r="T437" s="73" t="n">
        <v>4</v>
      </c>
      <c r="U437" s="73" t="inlineStr">
        <is>
          <t>C</t>
        </is>
      </c>
      <c r="V437" s="73" t="n">
        <v>4</v>
      </c>
      <c r="W437" s="73" t="inlineStr">
        <is>
          <t>P</t>
        </is>
      </c>
      <c r="X437" s="73" t="n">
        <v>0</v>
      </c>
      <c r="Y437" s="73" t="inlineStr">
        <is>
          <t>P</t>
        </is>
      </c>
      <c r="Z437" s="73" t="n">
        <v>0</v>
      </c>
      <c r="AA437" s="73" t="inlineStr">
        <is>
          <t>P</t>
        </is>
      </c>
      <c r="AB437" s="73" t="n">
        <v>0</v>
      </c>
      <c r="AC437" s="73" t="inlineStr"/>
      <c r="AD437" s="73" t="n">
        <v>0</v>
      </c>
      <c r="AE437" s="73" t="inlineStr">
        <is>
          <t>P</t>
        </is>
      </c>
      <c r="AF437" s="73" t="n">
        <v>0</v>
      </c>
      <c r="AG437" s="73" t="inlineStr">
        <is>
          <t>P</t>
        </is>
      </c>
      <c r="AH437" s="73" t="n">
        <v>0</v>
      </c>
      <c r="AI437" s="73" t="inlineStr">
        <is>
          <t>P</t>
        </is>
      </c>
      <c r="AJ437" s="73" t="n">
        <v>0</v>
      </c>
      <c r="AK437" s="73" t="inlineStr">
        <is>
          <t>P</t>
        </is>
      </c>
      <c r="AL437" s="73" t="n">
        <v>0</v>
      </c>
      <c r="AM437" s="73" t="inlineStr">
        <is>
          <t>P</t>
        </is>
      </c>
      <c r="AN437" s="73" t="n">
        <v>0</v>
      </c>
      <c r="AO437" s="73" t="inlineStr">
        <is>
          <t>P</t>
        </is>
      </c>
      <c r="AP437" s="73" t="n">
        <v>0</v>
      </c>
      <c r="AQ437" s="73" t="inlineStr"/>
      <c r="AR437" s="73" t="n">
        <v>0</v>
      </c>
      <c r="AS437" s="73" t="inlineStr">
        <is>
          <t>P</t>
        </is>
      </c>
      <c r="AT437" s="73" t="n">
        <v>0</v>
      </c>
      <c r="AU437" s="73" t="inlineStr">
        <is>
          <t>P</t>
        </is>
      </c>
      <c r="AV437" s="73" t="n">
        <v>0</v>
      </c>
      <c r="AW437" s="73" t="inlineStr">
        <is>
          <t>P</t>
        </is>
      </c>
      <c r="AX437" s="73" t="n">
        <v>0</v>
      </c>
      <c r="AY437" s="73" t="inlineStr">
        <is>
          <t>P</t>
        </is>
      </c>
      <c r="AZ437" s="73" t="n">
        <v>0</v>
      </c>
      <c r="BA437" s="73" t="inlineStr">
        <is>
          <t>P</t>
        </is>
      </c>
      <c r="BB437" s="73" t="n">
        <v>0</v>
      </c>
      <c r="BC437" s="73" t="inlineStr">
        <is>
          <t>P</t>
        </is>
      </c>
      <c r="BD437" s="73" t="n">
        <v>0</v>
      </c>
      <c r="BE437" s="73" t="inlineStr"/>
      <c r="BF437" s="73" t="n">
        <v>0</v>
      </c>
      <c r="BG437" s="73" t="inlineStr">
        <is>
          <t>P</t>
        </is>
      </c>
      <c r="BH437" s="73" t="n">
        <v>0</v>
      </c>
      <c r="BI437" s="73" t="inlineStr">
        <is>
          <t>P</t>
        </is>
      </c>
      <c r="BJ437" s="73" t="n">
        <v>0</v>
      </c>
      <c r="BK437" s="73" t="inlineStr">
        <is>
          <t>P</t>
        </is>
      </c>
      <c r="BL437" s="73" t="n">
        <v>0</v>
      </c>
      <c r="BM437" s="73" t="inlineStr">
        <is>
          <t>P</t>
        </is>
      </c>
      <c r="BN437" s="73" t="n">
        <v>0</v>
      </c>
      <c r="BO437" s="73" t="n"/>
      <c r="BP437" s="73" t="n"/>
      <c r="BQ437" s="165">
        <f>COUNTIF($G437:$BP437,"a")+COUNTIF($G437:$BP437,"r0,a5")/2+COUNTIF($G437:$BP437,"p5,a5")/2</f>
        <v/>
      </c>
      <c r="BR437" s="165">
        <f>COUNTIF($G437:$BP437,"d")+COUNTIF($G437:$BP437,"r0,d5")/2+COUNTIF($G437:$BP437,"p5,d5")/2</f>
        <v/>
      </c>
      <c r="BS437" s="165">
        <f>COUNTIF($G437:$BP437,"b")+COUNTIF($G437:$BP437,"r0,b5")/2+COUNTIF($G437:$BP437,"p5,b5")/2</f>
        <v/>
      </c>
      <c r="BT437" s="165">
        <f>COUNTIF($G437:$BP437,"c")+COUNTIF($G437:$BP437,"r0,c5")/2+COUNTIF($G437:$BP437,"p5,c5")/2</f>
        <v/>
      </c>
      <c r="BU437" s="165">
        <f>COUNTIF($G437:$BP437,"KH")+COUNTIF($G437:$BP437,"TL")+COUNTIF($G437:$BP437,"L")</f>
        <v/>
      </c>
      <c r="BV437" s="165" t="n"/>
      <c r="BW437" s="165">
        <f>COUNTIF($G437:$BP437,"hh")</f>
        <v/>
      </c>
      <c r="BX437" s="165">
        <f>COUNTIF($G437:$BP437,"nt7")</f>
        <v/>
      </c>
      <c r="BY437" s="165">
        <f>COUNTIF($G437:$BP437,"P")+COUNTIF($G437:$BP437,"p5,a5")/2+COUNTIF($G437:$BP437,"p5,b5")/2+COUNTIF($G437:$BP437,"p5,c5")/2+COUNTIF($G437:$BP437,"p5,d5")/2</f>
        <v/>
      </c>
      <c r="BZ437" s="166">
        <f>SUBTOTAL(9,BQ437:BY437)</f>
        <v/>
      </c>
      <c r="CA437" s="167">
        <f>SUM(J437,L437,N437,P437,R437,T437,X437,Z437,AB437,AD437,AF437,AH437,AL437,AN437,AP437,AR437,AT437,AV437,AZ437,BB437,BD437,BF437,BH437,BP437)</f>
        <v/>
      </c>
      <c r="CB437" s="168">
        <f>SUM(H437,V437,AJ437,AX437,BL437)</f>
        <v/>
      </c>
      <c r="CC437" s="24">
        <f>SUM(BJ437,BN437)</f>
        <v/>
      </c>
      <c r="CD437" s="169">
        <f>IF(BZ437&gt;25,4,IF(BZ437&gt;18,3,IF(BZ437&gt;12,2,IF(BZ437&gt;4,1,0))))-BX437-2+1</f>
        <v/>
      </c>
      <c r="CE437" s="30" t="n"/>
      <c r="CF437" s="169">
        <f>CD437*CI437</f>
        <v/>
      </c>
      <c r="CG437" s="170">
        <f>F437-BY437+1</f>
        <v/>
      </c>
      <c r="CH437" s="169">
        <f>CE437*16</f>
        <v/>
      </c>
      <c r="CI437" s="171">
        <f>VLOOKUP(A437,[1]DATA!$A$6:$AI$331,34,0)</f>
        <v/>
      </c>
      <c r="CJ437" s="172">
        <f>VLOOKUP(A437,[2]CHAMCONG!A$7:CI$333,79,0)</f>
        <v/>
      </c>
      <c r="CK437" s="173">
        <f>CJ437-CA437</f>
        <v/>
      </c>
    </row>
    <row r="438">
      <c r="A438" s="88" t="inlineStr">
        <is>
          <t>A2285</t>
        </is>
      </c>
      <c r="B438" s="70" t="inlineStr">
        <is>
          <t>Hồ Trọng Nhân</t>
        </is>
      </c>
      <c r="C438" s="77" t="inlineStr">
        <is>
          <t>R&amp;D</t>
        </is>
      </c>
      <c r="D438" s="84" t="inlineStr">
        <is>
          <t>Gián tiếp</t>
        </is>
      </c>
      <c r="E438" s="69" t="inlineStr">
        <is>
          <t>2022-03-21</t>
        </is>
      </c>
      <c r="F438" s="69" t="inlineStr"/>
      <c r="G438" s="73" t="inlineStr">
        <is>
          <t>D</t>
        </is>
      </c>
      <c r="H438" s="73" t="n">
        <v>0</v>
      </c>
      <c r="I438" s="75" t="inlineStr">
        <is>
          <t>D</t>
        </is>
      </c>
      <c r="J438" s="75" t="n">
        <v>0</v>
      </c>
      <c r="K438" s="73" t="inlineStr">
        <is>
          <t>D</t>
        </is>
      </c>
      <c r="L438" s="73" t="n">
        <v>0</v>
      </c>
      <c r="M438" s="73" t="inlineStr">
        <is>
          <t>P</t>
        </is>
      </c>
      <c r="N438" s="73" t="n">
        <v>0</v>
      </c>
      <c r="O438" s="75" t="inlineStr"/>
      <c r="P438" s="75" t="n">
        <v>0</v>
      </c>
      <c r="Q438" s="73" t="inlineStr">
        <is>
          <t>D</t>
        </is>
      </c>
      <c r="R438" s="73" t="n">
        <v>0</v>
      </c>
      <c r="S438" s="73" t="inlineStr">
        <is>
          <t>D</t>
        </is>
      </c>
      <c r="T438" s="73" t="n">
        <v>0</v>
      </c>
      <c r="U438" s="73" t="inlineStr">
        <is>
          <t>P0</t>
        </is>
      </c>
      <c r="V438" s="73" t="n">
        <v>0</v>
      </c>
      <c r="W438" s="73" t="inlineStr">
        <is>
          <t>D</t>
        </is>
      </c>
      <c r="X438" s="73" t="n">
        <v>0</v>
      </c>
      <c r="Y438" s="73" t="inlineStr">
        <is>
          <t>D</t>
        </is>
      </c>
      <c r="Z438" s="73" t="n">
        <v>0</v>
      </c>
      <c r="AA438" s="73" t="inlineStr">
        <is>
          <t>D</t>
        </is>
      </c>
      <c r="AB438" s="73" t="n">
        <v>0</v>
      </c>
      <c r="AC438" s="73" t="inlineStr"/>
      <c r="AD438" s="73" t="n">
        <v>0</v>
      </c>
      <c r="AE438" s="73" t="inlineStr">
        <is>
          <t>D</t>
        </is>
      </c>
      <c r="AF438" s="73" t="n">
        <v>0</v>
      </c>
      <c r="AG438" s="73" t="inlineStr">
        <is>
          <t>D</t>
        </is>
      </c>
      <c r="AH438" s="73" t="n">
        <v>0</v>
      </c>
      <c r="AI438" s="73" t="inlineStr">
        <is>
          <t>D</t>
        </is>
      </c>
      <c r="AJ438" s="73" t="n">
        <v>0</v>
      </c>
      <c r="AK438" s="73" t="inlineStr">
        <is>
          <t>D</t>
        </is>
      </c>
      <c r="AL438" s="73" t="n">
        <v>0</v>
      </c>
      <c r="AM438" s="73" t="inlineStr">
        <is>
          <t>D</t>
        </is>
      </c>
      <c r="AN438" s="73" t="n">
        <v>0</v>
      </c>
      <c r="AO438" s="73" t="inlineStr">
        <is>
          <t>D</t>
        </is>
      </c>
      <c r="AP438" s="73" t="n">
        <v>0</v>
      </c>
      <c r="AQ438" s="73" t="inlineStr"/>
      <c r="AR438" s="73" t="n">
        <v>0</v>
      </c>
      <c r="AS438" s="73" t="inlineStr">
        <is>
          <t>P</t>
        </is>
      </c>
      <c r="AT438" s="73" t="n">
        <v>0</v>
      </c>
      <c r="AU438" s="73" t="inlineStr">
        <is>
          <t>P</t>
        </is>
      </c>
      <c r="AV438" s="73" t="n">
        <v>0</v>
      </c>
      <c r="AW438" s="73" t="inlineStr">
        <is>
          <t>D</t>
        </is>
      </c>
      <c r="AX438" s="73" t="n">
        <v>0</v>
      </c>
      <c r="AY438" s="73" t="inlineStr">
        <is>
          <t>D</t>
        </is>
      </c>
      <c r="AZ438" s="73" t="n">
        <v>0</v>
      </c>
      <c r="BA438" s="73" t="inlineStr">
        <is>
          <t>D</t>
        </is>
      </c>
      <c r="BB438" s="73" t="n">
        <v>0</v>
      </c>
      <c r="BC438" s="73" t="inlineStr">
        <is>
          <t>P</t>
        </is>
      </c>
      <c r="BD438" s="73" t="n">
        <v>0</v>
      </c>
      <c r="BE438" s="73" t="inlineStr"/>
      <c r="BF438" s="73" t="n">
        <v>0</v>
      </c>
      <c r="BG438" s="73" t="inlineStr">
        <is>
          <t>D</t>
        </is>
      </c>
      <c r="BH438" s="73" t="n">
        <v>0</v>
      </c>
      <c r="BI438" s="73" t="inlineStr">
        <is>
          <t>D</t>
        </is>
      </c>
      <c r="BJ438" s="73" t="n">
        <v>0</v>
      </c>
      <c r="BK438" s="73" t="inlineStr">
        <is>
          <t>D</t>
        </is>
      </c>
      <c r="BL438" s="73" t="n">
        <v>0</v>
      </c>
      <c r="BM438" s="73" t="inlineStr">
        <is>
          <t>D</t>
        </is>
      </c>
      <c r="BN438" s="73" t="n">
        <v>0</v>
      </c>
      <c r="BO438" s="73" t="n"/>
      <c r="BP438" s="73" t="n"/>
      <c r="BQ438" s="165">
        <f>COUNTIF($G438:$BP438,"a")+COUNTIF($G438:$BP438,"r0,a5")/2+COUNTIF($G438:$BP438,"p5,a5")/2</f>
        <v/>
      </c>
      <c r="BR438" s="165">
        <f>COUNTIF($G438:$BP438,"d")+COUNTIF($G438:$BP438,"r0,d5")/2+COUNTIF($G438:$BP438,"p5,d5")/2</f>
        <v/>
      </c>
      <c r="BS438" s="165">
        <f>COUNTIF($G438:$BP438,"b")+COUNTIF($G438:$BP438,"r0,b5")/2+COUNTIF($G438:$BP438,"p5,b5")/2</f>
        <v/>
      </c>
      <c r="BT438" s="165">
        <f>COUNTIF($G438:$BP438,"c")+COUNTIF($G438:$BP438,"r0,c5")/2+COUNTIF($G438:$BP438,"p5,c5")/2</f>
        <v/>
      </c>
      <c r="BU438" s="165">
        <f>COUNTIF($G438:$BP438,"KH")+COUNTIF($G438:$BP438,"TL")+COUNTIF($G438:$BP438,"L")</f>
        <v/>
      </c>
      <c r="BV438" s="165" t="n"/>
      <c r="BW438" s="165">
        <f>COUNTIF($G438:$BP438,"hh")</f>
        <v/>
      </c>
      <c r="BX438" s="165">
        <f>COUNTIF($G438:$BP438,"nt7")</f>
        <v/>
      </c>
      <c r="BY438" s="165">
        <f>COUNTIF($G438:$BP438,"P")+COUNTIF($G438:$BP438,"p5,a5")/2+COUNTIF($G438:$BP438,"p5,b5")/2+COUNTIF($G438:$BP438,"p5,c5")/2+COUNTIF($G438:$BP438,"p5,d5")/2</f>
        <v/>
      </c>
      <c r="BZ438" s="166">
        <f>SUBTOTAL(9,BQ438:BY438)</f>
        <v/>
      </c>
      <c r="CA438" s="167">
        <f>SUM(J438,L438,N438,P438,R438,T438,X438,Z438,AB438,AD438,AF438,AH438,AL438,AN438,AP438,AR438,AT438,AV438,AZ438,BB438,BD438,BF438,BH438,BP438)</f>
        <v/>
      </c>
      <c r="CB438" s="168">
        <f>SUM(H438,V438,AJ438,AX438,BL438)</f>
        <v/>
      </c>
      <c r="CC438" s="24">
        <f>SUM(BJ438,BN438)</f>
        <v/>
      </c>
      <c r="CD438" s="169">
        <f>IF(BZ438&gt;25,4,IF(BZ438&gt;18,3,IF(BZ438&gt;12,2,IF(BZ438&gt;4,1,0))))-BX438-2+1</f>
        <v/>
      </c>
      <c r="CE438" s="30" t="n"/>
      <c r="CF438" s="169">
        <f>CD438*CI438</f>
        <v/>
      </c>
      <c r="CG438" s="170">
        <f>F438-BY438+1</f>
        <v/>
      </c>
      <c r="CH438" s="169">
        <f>CE438*16</f>
        <v/>
      </c>
      <c r="CI438" s="171">
        <f>VLOOKUP(A438,[1]DATA!$A$6:$AI$331,34,0)</f>
        <v/>
      </c>
      <c r="CJ438" s="172">
        <f>VLOOKUP(A438,[2]CHAMCONG!A$7:CI$333,79,0)</f>
        <v/>
      </c>
      <c r="CK438" s="173">
        <f>CJ438-CA438</f>
        <v/>
      </c>
    </row>
    <row r="439">
      <c r="A439" s="83" t="inlineStr">
        <is>
          <t>A2286</t>
        </is>
      </c>
      <c r="B439" s="70" t="inlineStr">
        <is>
          <t>Nguyễn Thị Phương Đài</t>
        </is>
      </c>
      <c r="C439" s="77" t="inlineStr">
        <is>
          <t>QA/QC X1 Ép</t>
        </is>
      </c>
      <c r="D439" s="84" t="inlineStr">
        <is>
          <t>Trực tiếp</t>
        </is>
      </c>
      <c r="E439" s="69" t="inlineStr">
        <is>
          <t>2022-03-19</t>
        </is>
      </c>
      <c r="F439" s="69" t="inlineStr"/>
      <c r="G439" s="73" t="inlineStr">
        <is>
          <t>A</t>
        </is>
      </c>
      <c r="H439" s="73" t="n">
        <v>4</v>
      </c>
      <c r="I439" s="75" t="inlineStr">
        <is>
          <t>A</t>
        </is>
      </c>
      <c r="J439" s="75" t="n">
        <v>4</v>
      </c>
      <c r="K439" s="73" t="inlineStr">
        <is>
          <t>A</t>
        </is>
      </c>
      <c r="L439" s="73" t="n">
        <v>4</v>
      </c>
      <c r="M439" s="73" t="inlineStr">
        <is>
          <t>A</t>
        </is>
      </c>
      <c r="N439" s="73" t="n">
        <v>4</v>
      </c>
      <c r="O439" s="75" t="inlineStr"/>
      <c r="P439" s="75" t="n">
        <v>0</v>
      </c>
      <c r="Q439" s="73" t="inlineStr">
        <is>
          <t>C</t>
        </is>
      </c>
      <c r="R439" s="73" t="n">
        <v>4</v>
      </c>
      <c r="S439" s="73" t="inlineStr">
        <is>
          <t>C</t>
        </is>
      </c>
      <c r="T439" s="73" t="n">
        <v>4</v>
      </c>
      <c r="U439" s="73" t="inlineStr">
        <is>
          <t>C</t>
        </is>
      </c>
      <c r="V439" s="73" t="n">
        <v>4</v>
      </c>
      <c r="W439" s="73" t="inlineStr">
        <is>
          <t>C</t>
        </is>
      </c>
      <c r="X439" s="73" t="n">
        <v>4</v>
      </c>
      <c r="Y439" s="73" t="inlineStr">
        <is>
          <t>P</t>
        </is>
      </c>
      <c r="Z439" s="73" t="n">
        <v>0</v>
      </c>
      <c r="AA439" s="73" t="inlineStr">
        <is>
          <t>P</t>
        </is>
      </c>
      <c r="AB439" s="73" t="n">
        <v>0</v>
      </c>
      <c r="AC439" s="73" t="inlineStr"/>
      <c r="AD439" s="73" t="n">
        <v>0</v>
      </c>
      <c r="AE439" s="73" t="inlineStr">
        <is>
          <t>A</t>
        </is>
      </c>
      <c r="AF439" s="73" t="n">
        <v>4</v>
      </c>
      <c r="AG439" s="73" t="inlineStr">
        <is>
          <t>A</t>
        </is>
      </c>
      <c r="AH439" s="73" t="n">
        <v>4</v>
      </c>
      <c r="AI439" s="73" t="inlineStr">
        <is>
          <t>A</t>
        </is>
      </c>
      <c r="AJ439" s="73" t="n">
        <v>0</v>
      </c>
      <c r="AK439" s="73" t="inlineStr">
        <is>
          <t>A</t>
        </is>
      </c>
      <c r="AL439" s="73" t="n">
        <v>4</v>
      </c>
      <c r="AM439" s="73" t="inlineStr">
        <is>
          <t>A</t>
        </is>
      </c>
      <c r="AN439" s="73" t="n">
        <v>4</v>
      </c>
      <c r="AO439" s="73" t="inlineStr">
        <is>
          <t>A</t>
        </is>
      </c>
      <c r="AP439" s="73" t="n">
        <v>3</v>
      </c>
      <c r="AQ439" s="73" t="inlineStr"/>
      <c r="AR439" s="73" t="n">
        <v>0</v>
      </c>
      <c r="AS439" s="73" t="inlineStr">
        <is>
          <t>P</t>
        </is>
      </c>
      <c r="AT439" s="73" t="n">
        <v>0</v>
      </c>
      <c r="AU439" s="73" t="inlineStr">
        <is>
          <t>C</t>
        </is>
      </c>
      <c r="AV439" s="73" t="n">
        <v>4</v>
      </c>
      <c r="AW439" s="73" t="inlineStr">
        <is>
          <t>C</t>
        </is>
      </c>
      <c r="AX439" s="73" t="n">
        <v>4</v>
      </c>
      <c r="AY439" s="73" t="inlineStr">
        <is>
          <t>C</t>
        </is>
      </c>
      <c r="AZ439" s="73" t="n">
        <v>4</v>
      </c>
      <c r="BA439" s="73" t="inlineStr">
        <is>
          <t>C</t>
        </is>
      </c>
      <c r="BB439" s="73" t="n">
        <v>4</v>
      </c>
      <c r="BC439" s="73" t="inlineStr">
        <is>
          <t>C</t>
        </is>
      </c>
      <c r="BD439" s="73" t="n">
        <v>4</v>
      </c>
      <c r="BE439" s="73" t="inlineStr"/>
      <c r="BF439" s="73" t="n">
        <v>0</v>
      </c>
      <c r="BG439" s="73" t="inlineStr">
        <is>
          <t>A</t>
        </is>
      </c>
      <c r="BH439" s="73" t="n">
        <v>4</v>
      </c>
      <c r="BI439" s="73" t="inlineStr">
        <is>
          <t>A</t>
        </is>
      </c>
      <c r="BJ439" s="73" t="n">
        <v>0</v>
      </c>
      <c r="BK439" s="73" t="inlineStr">
        <is>
          <t>P</t>
        </is>
      </c>
      <c r="BL439" s="73" t="n">
        <v>0</v>
      </c>
      <c r="BM439" s="73" t="inlineStr">
        <is>
          <t>P</t>
        </is>
      </c>
      <c r="BN439" s="73" t="n">
        <v>0</v>
      </c>
      <c r="BO439" s="73" t="n"/>
      <c r="BP439" s="73" t="n"/>
      <c r="BQ439" s="165">
        <f>COUNTIF($G439:$BP439,"a")+COUNTIF($G439:$BP439,"r0,a5")/2+COUNTIF($G439:$BP439,"p5,a5")/2</f>
        <v/>
      </c>
      <c r="BR439" s="165">
        <f>COUNTIF($G439:$BP439,"d")+COUNTIF($G439:$BP439,"r0,d5")/2+COUNTIF($G439:$BP439,"p5,d5")/2</f>
        <v/>
      </c>
      <c r="BS439" s="165">
        <f>COUNTIF($G439:$BP439,"b")+COUNTIF($G439:$BP439,"r0,b5")/2+COUNTIF($G439:$BP439,"p5,b5")/2</f>
        <v/>
      </c>
      <c r="BT439" s="165">
        <f>COUNTIF($G439:$BP439,"c")+COUNTIF($G439:$BP439,"r0,c5")/2+COUNTIF($G439:$BP439,"p5,c5")/2</f>
        <v/>
      </c>
      <c r="BU439" s="165">
        <f>COUNTIF($G439:$BP439,"KH")+COUNTIF($G439:$BP439,"TL")+COUNTIF($G439:$BP439,"L")</f>
        <v/>
      </c>
      <c r="BV439" s="165" t="n"/>
      <c r="BW439" s="165">
        <f>COUNTIF($G439:$BP439,"hh")</f>
        <v/>
      </c>
      <c r="BX439" s="165">
        <f>COUNTIF($G439:$BP439,"nt7")</f>
        <v/>
      </c>
      <c r="BY439" s="165">
        <f>COUNTIF($G439:$BP439,"P")+COUNTIF($G439:$BP439,"p5,a5")/2+COUNTIF($G439:$BP439,"p5,b5")/2+COUNTIF($G439:$BP439,"p5,c5")/2+COUNTIF($G439:$BP439,"p5,d5")/2</f>
        <v/>
      </c>
      <c r="BZ439" s="166">
        <f>SUBTOTAL(9,BQ439:BY439)</f>
        <v/>
      </c>
      <c r="CA439" s="167">
        <f>SUM(J439,L439,N439,P439,R439,T439,X439,Z439,AB439,AD439,AF439,AH439,AL439,AN439,AP439,AR439,AT439,AV439,AZ439,BB439,BD439,BF439,BH439,BP439)</f>
        <v/>
      </c>
      <c r="CB439" s="168">
        <f>SUM(H439,V439,AJ439,AX439,BL439)</f>
        <v/>
      </c>
      <c r="CC439" s="24">
        <f>SUM(BJ439,BN439)</f>
        <v/>
      </c>
      <c r="CD439" s="169">
        <f>IF(BZ439&gt;25,4,IF(BZ439&gt;18,3,IF(BZ439&gt;12,2,IF(BZ439&gt;4,1,0))))-BX439-2+1</f>
        <v/>
      </c>
      <c r="CE439" s="30" t="n"/>
      <c r="CF439" s="169">
        <f>CD439*CI439</f>
        <v/>
      </c>
      <c r="CG439" s="170">
        <f>F439-BY439+1</f>
        <v/>
      </c>
      <c r="CH439" s="169">
        <f>CE439*16</f>
        <v/>
      </c>
      <c r="CI439" s="171">
        <f>VLOOKUP(A439,[1]DATA!$A$6:$AI$331,34,0)</f>
        <v/>
      </c>
      <c r="CJ439" s="172">
        <f>VLOOKUP(A439,[2]CHAMCONG!A$7:CI$333,79,0)</f>
        <v/>
      </c>
      <c r="CK439" s="173">
        <f>CJ439-CA439</f>
        <v/>
      </c>
    </row>
    <row r="440">
      <c r="A440" s="83" t="inlineStr">
        <is>
          <t>A2289</t>
        </is>
      </c>
      <c r="B440" s="70" t="inlineStr">
        <is>
          <t>Trần Thi Mộng Thu</t>
        </is>
      </c>
      <c r="C440" s="77" t="inlineStr">
        <is>
          <t>Hành Chính</t>
        </is>
      </c>
      <c r="D440" s="84" t="inlineStr">
        <is>
          <t>Gián tiếp</t>
        </is>
      </c>
      <c r="E440" s="69" t="inlineStr">
        <is>
          <t>2022-03-21</t>
        </is>
      </c>
      <c r="F440" s="69" t="inlineStr"/>
      <c r="G440" s="73" t="inlineStr">
        <is>
          <t>A</t>
        </is>
      </c>
      <c r="H440" s="73" t="n">
        <v>0</v>
      </c>
      <c r="I440" s="75" t="inlineStr">
        <is>
          <t>A</t>
        </is>
      </c>
      <c r="J440" s="75" t="n">
        <v>0</v>
      </c>
      <c r="K440" s="73" t="inlineStr">
        <is>
          <t>A</t>
        </is>
      </c>
      <c r="L440" s="73" t="n">
        <v>0</v>
      </c>
      <c r="M440" s="73" t="inlineStr">
        <is>
          <t>A</t>
        </is>
      </c>
      <c r="N440" s="73" t="n">
        <v>0</v>
      </c>
      <c r="O440" s="75" t="inlineStr"/>
      <c r="P440" s="75" t="n">
        <v>0</v>
      </c>
      <c r="Q440" s="73" t="inlineStr">
        <is>
          <t>P0</t>
        </is>
      </c>
      <c r="R440" s="73" t="n">
        <v>0</v>
      </c>
      <c r="S440" s="73" t="inlineStr">
        <is>
          <t>A</t>
        </is>
      </c>
      <c r="T440" s="73" t="n">
        <v>0</v>
      </c>
      <c r="U440" s="73" t="inlineStr">
        <is>
          <t>A</t>
        </is>
      </c>
      <c r="V440" s="73" t="n">
        <v>0</v>
      </c>
      <c r="W440" s="73" t="inlineStr">
        <is>
          <t>A</t>
        </is>
      </c>
      <c r="X440" s="73" t="n">
        <v>0</v>
      </c>
      <c r="Y440" s="73" t="inlineStr">
        <is>
          <t>A</t>
        </is>
      </c>
      <c r="Z440" s="73" t="n">
        <v>0</v>
      </c>
      <c r="AA440" s="73" t="inlineStr">
        <is>
          <t>A</t>
        </is>
      </c>
      <c r="AB440" s="73" t="n">
        <v>0</v>
      </c>
      <c r="AC440" s="73" t="inlineStr"/>
      <c r="AD440" s="73" t="n">
        <v>0</v>
      </c>
      <c r="AE440" s="73" t="inlineStr">
        <is>
          <t>A</t>
        </is>
      </c>
      <c r="AF440" s="73" t="n">
        <v>0</v>
      </c>
      <c r="AG440" s="73" t="inlineStr">
        <is>
          <t>A</t>
        </is>
      </c>
      <c r="AH440" s="73" t="n">
        <v>0</v>
      </c>
      <c r="AI440" s="73" t="inlineStr">
        <is>
          <t>A</t>
        </is>
      </c>
      <c r="AJ440" s="73" t="n">
        <v>0</v>
      </c>
      <c r="AK440" s="73" t="inlineStr">
        <is>
          <t>A</t>
        </is>
      </c>
      <c r="AL440" s="73" t="n">
        <v>0</v>
      </c>
      <c r="AM440" s="73" t="inlineStr">
        <is>
          <t>A</t>
        </is>
      </c>
      <c r="AN440" s="73" t="n">
        <v>0</v>
      </c>
      <c r="AO440" s="73" t="inlineStr">
        <is>
          <t>A</t>
        </is>
      </c>
      <c r="AP440" s="73" t="n">
        <v>0</v>
      </c>
      <c r="AQ440" s="73" t="inlineStr"/>
      <c r="AR440" s="73" t="n">
        <v>0</v>
      </c>
      <c r="AS440" s="73" t="inlineStr">
        <is>
          <t>P</t>
        </is>
      </c>
      <c r="AT440" s="73" t="n">
        <v>0</v>
      </c>
      <c r="AU440" s="73" t="inlineStr">
        <is>
          <t>A</t>
        </is>
      </c>
      <c r="AV440" s="73" t="n">
        <v>0</v>
      </c>
      <c r="AW440" s="73" t="inlineStr">
        <is>
          <t>A</t>
        </is>
      </c>
      <c r="AX440" s="73" t="n">
        <v>0</v>
      </c>
      <c r="AY440" s="73" t="inlineStr">
        <is>
          <t>A</t>
        </is>
      </c>
      <c r="AZ440" s="73" t="n">
        <v>0</v>
      </c>
      <c r="BA440" s="73" t="inlineStr">
        <is>
          <t>A</t>
        </is>
      </c>
      <c r="BB440" s="73" t="n">
        <v>0</v>
      </c>
      <c r="BC440" s="73" t="inlineStr">
        <is>
          <t>A</t>
        </is>
      </c>
      <c r="BD440" s="73" t="n">
        <v>0</v>
      </c>
      <c r="BE440" s="73" t="inlineStr"/>
      <c r="BF440" s="73" t="n">
        <v>0</v>
      </c>
      <c r="BG440" s="73" t="inlineStr">
        <is>
          <t>A</t>
        </is>
      </c>
      <c r="BH440" s="73" t="n">
        <v>0</v>
      </c>
      <c r="BI440" s="73" t="inlineStr">
        <is>
          <t>A</t>
        </is>
      </c>
      <c r="BJ440" s="73" t="n">
        <v>0</v>
      </c>
      <c r="BK440" s="73" t="inlineStr">
        <is>
          <t>A</t>
        </is>
      </c>
      <c r="BL440" s="73" t="n">
        <v>0</v>
      </c>
      <c r="BM440" s="73" t="inlineStr">
        <is>
          <t>A</t>
        </is>
      </c>
      <c r="BN440" s="73" t="n">
        <v>0</v>
      </c>
      <c r="BO440" s="73" t="n"/>
      <c r="BP440" s="73" t="n"/>
      <c r="BQ440" s="165">
        <f>COUNTIF($G440:$BP440,"a")+COUNTIF($G440:$BP440,"r0,a5")/2+COUNTIF($G440:$BP440,"p5,a5")/2</f>
        <v/>
      </c>
      <c r="BR440" s="165">
        <f>COUNTIF($G440:$BP440,"d")+COUNTIF($G440:$BP440,"r0,d5")/2+COUNTIF($G440:$BP440,"p5,d5")/2</f>
        <v/>
      </c>
      <c r="BS440" s="165">
        <f>COUNTIF($G440:$BP440,"b")+COUNTIF($G440:$BP440,"r0,b5")/2+COUNTIF($G440:$BP440,"p5,b5")/2</f>
        <v/>
      </c>
      <c r="BT440" s="165">
        <f>COUNTIF($G440:$BP440,"c")+COUNTIF($G440:$BP440,"r0,c5")/2+COUNTIF($G440:$BP440,"p5,c5")/2</f>
        <v/>
      </c>
      <c r="BU440" s="165">
        <f>COUNTIF($G440:$BP440,"KH")+COUNTIF($G440:$BP440,"TL")+COUNTIF($G440:$BP440,"L")</f>
        <v/>
      </c>
      <c r="BV440" s="165" t="n"/>
      <c r="BW440" s="165">
        <f>COUNTIF($G440:$BP440,"hh")</f>
        <v/>
      </c>
      <c r="BX440" s="165">
        <f>COUNTIF($G440:$BP440,"nt7")</f>
        <v/>
      </c>
      <c r="BY440" s="165">
        <f>COUNTIF($G440:$BP440,"P")+COUNTIF($G440:$BP440,"p5,a5")/2+COUNTIF($G440:$BP440,"p5,b5")/2+COUNTIF($G440:$BP440,"p5,c5")/2+COUNTIF($G440:$BP440,"p5,d5")/2</f>
        <v/>
      </c>
      <c r="BZ440" s="166">
        <f>SUBTOTAL(9,BQ440:BY440)</f>
        <v/>
      </c>
      <c r="CA440" s="167">
        <f>SUM(J440,L440,N440,P440,R440,T440,X440,Z440,AB440,AD440,AF440,AH440,AL440,AN440,AP440,AR440,AT440,AV440,AZ440,BB440,BD440,BF440,BH440,BP440)</f>
        <v/>
      </c>
      <c r="CB440" s="168">
        <f>SUM(H440,V440,AJ440,AX440,BL440)</f>
        <v/>
      </c>
      <c r="CC440" s="24">
        <f>SUM(BJ440,BN440)</f>
        <v/>
      </c>
      <c r="CD440" s="169">
        <f>IF(BZ440&gt;25,4,IF(BZ440&gt;18,3,IF(BZ440&gt;12,2,IF(BZ440&gt;4,1,0))))-BX440-2+1</f>
        <v/>
      </c>
      <c r="CE440" s="30" t="n"/>
      <c r="CF440" s="169">
        <f>CD440*CI440</f>
        <v/>
      </c>
      <c r="CG440" s="170">
        <f>F440-BY440+1</f>
        <v/>
      </c>
      <c r="CH440" s="169">
        <f>CE440*16</f>
        <v/>
      </c>
      <c r="CI440" s="171">
        <f>VLOOKUP(A440,[1]DATA!$A$6:$AI$331,34,0)</f>
        <v/>
      </c>
      <c r="CJ440" s="172">
        <f>VLOOKUP(A440,[2]CHAMCONG!A$7:CI$333,79,0)</f>
        <v/>
      </c>
      <c r="CK440" s="173">
        <f>CJ440-CA440</f>
        <v/>
      </c>
    </row>
    <row r="441">
      <c r="A441" s="88" t="inlineStr">
        <is>
          <t>A2290</t>
        </is>
      </c>
      <c r="B441" s="70" t="inlineStr">
        <is>
          <t>Nguyễn Đăng Khoa</t>
        </is>
      </c>
      <c r="C441" s="77" t="inlineStr">
        <is>
          <t>QA/QC Hành Chính</t>
        </is>
      </c>
      <c r="D441" s="84" t="inlineStr">
        <is>
          <t>Gián tiếp</t>
        </is>
      </c>
      <c r="E441" s="69" t="inlineStr">
        <is>
          <t>2022-04-04</t>
        </is>
      </c>
      <c r="F441" s="69" t="inlineStr"/>
      <c r="G441" s="73" t="inlineStr">
        <is>
          <t>D</t>
        </is>
      </c>
      <c r="H441" s="73" t="n">
        <v>0</v>
      </c>
      <c r="I441" s="75" t="inlineStr">
        <is>
          <t>D</t>
        </is>
      </c>
      <c r="J441" s="75" t="n">
        <v>0</v>
      </c>
      <c r="K441" s="73" t="inlineStr">
        <is>
          <t>D</t>
        </is>
      </c>
      <c r="L441" s="73" t="n">
        <v>0</v>
      </c>
      <c r="M441" s="73" t="inlineStr">
        <is>
          <t>D</t>
        </is>
      </c>
      <c r="N441" s="73" t="n">
        <v>0</v>
      </c>
      <c r="O441" s="75" t="inlineStr"/>
      <c r="P441" s="75" t="n">
        <v>0</v>
      </c>
      <c r="Q441" s="73" t="inlineStr">
        <is>
          <t>D</t>
        </is>
      </c>
      <c r="R441" s="73" t="n">
        <v>0</v>
      </c>
      <c r="S441" s="73" t="inlineStr">
        <is>
          <t>D</t>
        </is>
      </c>
      <c r="T441" s="73" t="n">
        <v>0</v>
      </c>
      <c r="U441" s="73" t="inlineStr">
        <is>
          <t>D</t>
        </is>
      </c>
      <c r="V441" s="73" t="n">
        <v>0</v>
      </c>
      <c r="W441" s="73" t="inlineStr">
        <is>
          <t>D</t>
        </is>
      </c>
      <c r="X441" s="73" t="n">
        <v>0</v>
      </c>
      <c r="Y441" s="73" t="inlineStr">
        <is>
          <t>P0</t>
        </is>
      </c>
      <c r="Z441" s="73" t="n">
        <v>0</v>
      </c>
      <c r="AA441" s="73" t="inlineStr">
        <is>
          <t>D</t>
        </is>
      </c>
      <c r="AB441" s="73" t="n">
        <v>0</v>
      </c>
      <c r="AC441" s="73" t="inlineStr"/>
      <c r="AD441" s="73" t="n">
        <v>0</v>
      </c>
      <c r="AE441" s="73" t="inlineStr">
        <is>
          <t>D</t>
        </is>
      </c>
      <c r="AF441" s="73" t="n">
        <v>0</v>
      </c>
      <c r="AG441" s="73" t="inlineStr">
        <is>
          <t>P</t>
        </is>
      </c>
      <c r="AH441" s="73" t="n">
        <v>0</v>
      </c>
      <c r="AI441" s="73" t="inlineStr">
        <is>
          <t>D</t>
        </is>
      </c>
      <c r="AJ441" s="73" t="n">
        <v>0</v>
      </c>
      <c r="AK441" s="73" t="inlineStr">
        <is>
          <t>D</t>
        </is>
      </c>
      <c r="AL441" s="73" t="n">
        <v>0</v>
      </c>
      <c r="AM441" s="73" t="inlineStr">
        <is>
          <t>D</t>
        </is>
      </c>
      <c r="AN441" s="73" t="n">
        <v>0</v>
      </c>
      <c r="AO441" s="73" t="inlineStr">
        <is>
          <t>D</t>
        </is>
      </c>
      <c r="AP441" s="73" t="n">
        <v>0</v>
      </c>
      <c r="AQ441" s="73" t="inlineStr"/>
      <c r="AR441" s="73" t="n">
        <v>0</v>
      </c>
      <c r="AS441" s="73" t="inlineStr">
        <is>
          <t>P</t>
        </is>
      </c>
      <c r="AT441" s="73" t="n">
        <v>0</v>
      </c>
      <c r="AU441" s="73" t="inlineStr">
        <is>
          <t>D</t>
        </is>
      </c>
      <c r="AV441" s="73" t="n">
        <v>0</v>
      </c>
      <c r="AW441" s="73" t="inlineStr">
        <is>
          <t>D</t>
        </is>
      </c>
      <c r="AX441" s="73" t="n">
        <v>0</v>
      </c>
      <c r="AY441" s="73" t="inlineStr">
        <is>
          <t>D</t>
        </is>
      </c>
      <c r="AZ441" s="73" t="n">
        <v>0</v>
      </c>
      <c r="BA441" s="73" t="inlineStr">
        <is>
          <t>D</t>
        </is>
      </c>
      <c r="BB441" s="73" t="n">
        <v>0</v>
      </c>
      <c r="BC441" s="73" t="inlineStr">
        <is>
          <t>P</t>
        </is>
      </c>
      <c r="BD441" s="73" t="n">
        <v>0</v>
      </c>
      <c r="BE441" s="73" t="inlineStr"/>
      <c r="BF441" s="73" t="n">
        <v>0</v>
      </c>
      <c r="BG441" s="73" t="inlineStr">
        <is>
          <t>P</t>
        </is>
      </c>
      <c r="BH441" s="73" t="n">
        <v>0</v>
      </c>
      <c r="BI441" s="73" t="inlineStr">
        <is>
          <t>P</t>
        </is>
      </c>
      <c r="BJ441" s="73" t="n">
        <v>0</v>
      </c>
      <c r="BK441" s="73" t="inlineStr">
        <is>
          <t>P</t>
        </is>
      </c>
      <c r="BL441" s="73" t="n">
        <v>0</v>
      </c>
      <c r="BM441" s="73" t="inlineStr">
        <is>
          <t>P</t>
        </is>
      </c>
      <c r="BN441" s="73" t="n">
        <v>0</v>
      </c>
      <c r="BO441" s="73" t="n"/>
      <c r="BP441" s="73" t="n"/>
      <c r="BQ441" s="165">
        <f>COUNTIF($G441:$BP441,"a")+COUNTIF($G441:$BP441,"r0,a5")/2+COUNTIF($G441:$BP441,"p5,a5")/2</f>
        <v/>
      </c>
      <c r="BR441" s="165">
        <f>COUNTIF($G441:$BP441,"d")+COUNTIF($G441:$BP441,"r0,d5")/2+COUNTIF($G441:$BP441,"p5,d5")/2</f>
        <v/>
      </c>
      <c r="BS441" s="165">
        <f>COUNTIF($G441:$BP441,"b")+COUNTIF($G441:$BP441,"r0,b5")/2+COUNTIF($G441:$BP441,"p5,b5")/2</f>
        <v/>
      </c>
      <c r="BT441" s="165">
        <f>COUNTIF($G441:$BP441,"c")+COUNTIF($G441:$BP441,"r0,c5")/2+COUNTIF($G441:$BP441,"p5,c5")/2</f>
        <v/>
      </c>
      <c r="BU441" s="165">
        <f>COUNTIF($G441:$BP441,"KH")+COUNTIF($G441:$BP441,"TL")+COUNTIF($G441:$BP441,"L")</f>
        <v/>
      </c>
      <c r="BV441" s="165" t="n"/>
      <c r="BW441" s="165">
        <f>COUNTIF($G441:$BP441,"hh")</f>
        <v/>
      </c>
      <c r="BX441" s="165">
        <f>COUNTIF($G441:$BP441,"nt7")</f>
        <v/>
      </c>
      <c r="BY441" s="165">
        <f>COUNTIF($G441:$BP441,"P")+COUNTIF($G441:$BP441,"p5,a5")/2+COUNTIF($G441:$BP441,"p5,b5")/2+COUNTIF($G441:$BP441,"p5,c5")/2+COUNTIF($G441:$BP441,"p5,d5")/2</f>
        <v/>
      </c>
      <c r="BZ441" s="166">
        <f>SUBTOTAL(9,BQ441:BY441)</f>
        <v/>
      </c>
      <c r="CA441" s="167">
        <f>SUM(J441,L441,N441,P441,R441,T441,X441,Z441,AB441,AD441,AF441,AH441,AL441,AN441,AP441,AR441,AT441,AV441,AZ441,BB441,BD441,BF441,BH441,BP441)</f>
        <v/>
      </c>
      <c r="CB441" s="168">
        <f>SUM(H441,V441,AJ441,AX441,BL441)</f>
        <v/>
      </c>
      <c r="CC441" s="24">
        <f>SUM(BJ441,BN441)</f>
        <v/>
      </c>
      <c r="CD441" s="169">
        <f>IF(BZ441&gt;25,4,IF(BZ441&gt;18,3,IF(BZ441&gt;12,2,IF(BZ441&gt;4,1,0))))-BX441-2+1</f>
        <v/>
      </c>
      <c r="CE441" s="30" t="n"/>
      <c r="CF441" s="169">
        <f>CD441*CI441</f>
        <v/>
      </c>
      <c r="CG441" s="170">
        <f>F441-BY441+1</f>
        <v/>
      </c>
      <c r="CH441" s="169">
        <f>CE441*16</f>
        <v/>
      </c>
      <c r="CI441" s="171">
        <f>VLOOKUP(A441,[1]DATA!$A$6:$AI$331,34,0)</f>
        <v/>
      </c>
      <c r="CJ441" s="172">
        <f>VLOOKUP(A441,[2]CHAMCONG!A$7:CI$333,79,0)</f>
        <v/>
      </c>
      <c r="CK441" s="173">
        <f>CJ441-CA441</f>
        <v/>
      </c>
    </row>
    <row r="442">
      <c r="A442" s="83" t="inlineStr">
        <is>
          <t>A2291</t>
        </is>
      </c>
      <c r="B442" s="70" t="inlineStr">
        <is>
          <t>Nguyễn Thị Bích Trâm</t>
        </is>
      </c>
      <c r="C442" s="77" t="inlineStr">
        <is>
          <t>Khuôn Lập trình-gia công</t>
        </is>
      </c>
      <c r="D442" s="84" t="inlineStr">
        <is>
          <t>Trực tiếp</t>
        </is>
      </c>
      <c r="E442" s="69" t="inlineStr">
        <is>
          <t>2022-03-23</t>
        </is>
      </c>
      <c r="F442" s="69" t="inlineStr"/>
      <c r="G442" s="73" t="inlineStr">
        <is>
          <t>A</t>
        </is>
      </c>
      <c r="H442" s="73" t="n">
        <v>4</v>
      </c>
      <c r="I442" s="75" t="inlineStr">
        <is>
          <t>A</t>
        </is>
      </c>
      <c r="J442" s="75" t="n">
        <v>4</v>
      </c>
      <c r="K442" s="73" t="inlineStr">
        <is>
          <t>A</t>
        </is>
      </c>
      <c r="L442" s="73" t="n">
        <v>4</v>
      </c>
      <c r="M442" s="73" t="inlineStr">
        <is>
          <t>A</t>
        </is>
      </c>
      <c r="N442" s="73" t="n">
        <v>4</v>
      </c>
      <c r="O442" s="75" t="inlineStr"/>
      <c r="P442" s="75" t="n">
        <v>0</v>
      </c>
      <c r="Q442" s="73" t="inlineStr">
        <is>
          <t>D</t>
        </is>
      </c>
      <c r="R442" s="73" t="n">
        <v>0</v>
      </c>
      <c r="S442" s="73" t="inlineStr">
        <is>
          <t>D</t>
        </is>
      </c>
      <c r="T442" s="73" t="n">
        <v>4</v>
      </c>
      <c r="U442" s="73" t="inlineStr">
        <is>
          <t>D</t>
        </is>
      </c>
      <c r="V442" s="73" t="n">
        <v>4</v>
      </c>
      <c r="W442" s="73" t="inlineStr">
        <is>
          <t>P</t>
        </is>
      </c>
      <c r="X442" s="73" t="n">
        <v>0</v>
      </c>
      <c r="Y442" s="73" t="inlineStr">
        <is>
          <t>D</t>
        </is>
      </c>
      <c r="Z442" s="73" t="n">
        <v>4</v>
      </c>
      <c r="AA442" s="73" t="inlineStr">
        <is>
          <t>D</t>
        </is>
      </c>
      <c r="AB442" s="73" t="n">
        <v>0</v>
      </c>
      <c r="AC442" s="73" t="inlineStr"/>
      <c r="AD442" s="73" t="n">
        <v>8</v>
      </c>
      <c r="AE442" s="73" t="inlineStr">
        <is>
          <t>D</t>
        </is>
      </c>
      <c r="AF442" s="73" t="n">
        <v>4</v>
      </c>
      <c r="AG442" s="73" t="inlineStr">
        <is>
          <t>D</t>
        </is>
      </c>
      <c r="AH442" s="73" t="n">
        <v>4</v>
      </c>
      <c r="AI442" s="73" t="inlineStr">
        <is>
          <t>P5,D5</t>
        </is>
      </c>
      <c r="AJ442" s="73" t="n">
        <v>0</v>
      </c>
      <c r="AK442" s="73" t="inlineStr">
        <is>
          <t>P</t>
        </is>
      </c>
      <c r="AL442" s="73" t="n">
        <v>0</v>
      </c>
      <c r="AM442" s="73" t="inlineStr">
        <is>
          <t>D</t>
        </is>
      </c>
      <c r="AN442" s="73" t="n">
        <v>0</v>
      </c>
      <c r="AO442" s="73" t="inlineStr">
        <is>
          <t>D</t>
        </is>
      </c>
      <c r="AP442" s="73" t="n">
        <v>0</v>
      </c>
      <c r="AQ442" s="73" t="inlineStr"/>
      <c r="AR442" s="73" t="n">
        <v>0</v>
      </c>
      <c r="AS442" s="73" t="inlineStr">
        <is>
          <t>P</t>
        </is>
      </c>
      <c r="AT442" s="73" t="n">
        <v>0</v>
      </c>
      <c r="AU442" s="73" t="inlineStr">
        <is>
          <t>D</t>
        </is>
      </c>
      <c r="AV442" s="73" t="n">
        <v>0</v>
      </c>
      <c r="AW442" s="73" t="inlineStr">
        <is>
          <t>D</t>
        </is>
      </c>
      <c r="AX442" s="73" t="n">
        <v>4</v>
      </c>
      <c r="AY442" s="73" t="inlineStr">
        <is>
          <t>D</t>
        </is>
      </c>
      <c r="AZ442" s="73" t="n">
        <v>4</v>
      </c>
      <c r="BA442" s="73" t="inlineStr">
        <is>
          <t>D</t>
        </is>
      </c>
      <c r="BB442" s="73" t="n">
        <v>4</v>
      </c>
      <c r="BC442" s="73" t="inlineStr">
        <is>
          <t>D</t>
        </is>
      </c>
      <c r="BD442" s="73" t="n">
        <v>0</v>
      </c>
      <c r="BE442" s="73" t="inlineStr"/>
      <c r="BF442" s="73" t="n">
        <v>8</v>
      </c>
      <c r="BG442" s="73" t="inlineStr">
        <is>
          <t>D</t>
        </is>
      </c>
      <c r="BH442" s="73" t="n">
        <v>0</v>
      </c>
      <c r="BI442" s="73" t="inlineStr">
        <is>
          <t>D</t>
        </is>
      </c>
      <c r="BJ442" s="73" t="n">
        <v>0</v>
      </c>
      <c r="BK442" s="73" t="inlineStr">
        <is>
          <t>D</t>
        </is>
      </c>
      <c r="BL442" s="73" t="n">
        <v>0</v>
      </c>
      <c r="BM442" s="73" t="inlineStr">
        <is>
          <t>D</t>
        </is>
      </c>
      <c r="BN442" s="73" t="n">
        <v>0</v>
      </c>
      <c r="BO442" s="73" t="n"/>
      <c r="BP442" s="73" t="n"/>
      <c r="BQ442" s="165">
        <f>COUNTIF($G442:$BP442,"a")+COUNTIF($G442:$BP442,"r0,a5")/2+COUNTIF($G442:$BP442,"p5,a5")/2</f>
        <v/>
      </c>
      <c r="BR442" s="165">
        <f>COUNTIF($G442:$BP442,"d")+COUNTIF($G442:$BP442,"r0,d5")/2+COUNTIF($G442:$BP442,"p5,d5")/2</f>
        <v/>
      </c>
      <c r="BS442" s="165">
        <f>COUNTIF($G442:$BP442,"b")+COUNTIF($G442:$BP442,"r0,b5")/2+COUNTIF($G442:$BP442,"p5,b5")/2</f>
        <v/>
      </c>
      <c r="BT442" s="165">
        <f>COUNTIF($G442:$BP442,"c")+COUNTIF($G442:$BP442,"r0,c5")/2+COUNTIF($G442:$BP442,"p5,c5")/2</f>
        <v/>
      </c>
      <c r="BU442" s="165">
        <f>COUNTIF($G442:$BP442,"KH")+COUNTIF($G442:$BP442,"TL")+COUNTIF($G442:$BP442,"L")</f>
        <v/>
      </c>
      <c r="BV442" s="165" t="n"/>
      <c r="BW442" s="165">
        <f>COUNTIF($G442:$BP442,"hh")</f>
        <v/>
      </c>
      <c r="BX442" s="165">
        <f>COUNTIF($G442:$BP442,"nt7")</f>
        <v/>
      </c>
      <c r="BY442" s="165">
        <f>COUNTIF($G442:$BP442,"P")+COUNTIF($G442:$BP442,"p5,a5")/2+COUNTIF($G442:$BP442,"p5,b5")/2+COUNTIF($G442:$BP442,"p5,c5")/2+COUNTIF($G442:$BP442,"p5,d5")/2</f>
        <v/>
      </c>
      <c r="BZ442" s="166">
        <f>SUBTOTAL(9,BQ442:BY442)</f>
        <v/>
      </c>
      <c r="CA442" s="167">
        <f>SUM(J442,L442,N442,P442,R442,T442,X442,Z442,AB442,AD442,AF442,AH442,AL442,AN442,AP442,AR442,AT442,AV442,AZ442,BB442,BD442,BF442,BH442,BP442)</f>
        <v/>
      </c>
      <c r="CB442" s="168">
        <f>SUM(H442,V442,AJ442,AX442,BL442)</f>
        <v/>
      </c>
      <c r="CC442" s="24">
        <f>SUM(BJ442,BN442)</f>
        <v/>
      </c>
      <c r="CD442" s="169">
        <f>IF(BZ442&gt;25,4,IF(BZ442&gt;18,3,IF(BZ442&gt;12,2,IF(BZ442&gt;4,1,0))))-BX442-2+1</f>
        <v/>
      </c>
      <c r="CE442" s="30" t="n"/>
      <c r="CF442" s="169">
        <f>CD442*CI442</f>
        <v/>
      </c>
      <c r="CG442" s="170">
        <f>F442-BY442+1</f>
        <v/>
      </c>
      <c r="CH442" s="169">
        <f>CE442*16</f>
        <v/>
      </c>
      <c r="CI442" s="171">
        <f>VLOOKUP(A442,[1]DATA!$A$6:$AI$331,34,0)</f>
        <v/>
      </c>
      <c r="CJ442" s="172">
        <f>VLOOKUP(A442,[2]CHAMCONG!A$7:CI$333,79,0)</f>
        <v/>
      </c>
      <c r="CK442" s="173">
        <f>CJ442-CA442</f>
        <v/>
      </c>
    </row>
    <row r="443">
      <c r="A443" s="83" t="inlineStr">
        <is>
          <t>A2293</t>
        </is>
      </c>
      <c r="B443" s="70" t="inlineStr">
        <is>
          <t>Nguyễn Thanh Long</t>
        </is>
      </c>
      <c r="C443" s="77" t="inlineStr">
        <is>
          <t>X2 Line 2-1</t>
        </is>
      </c>
      <c r="D443" s="84" t="inlineStr">
        <is>
          <t>Trực tiếp</t>
        </is>
      </c>
      <c r="E443" s="69" t="inlineStr">
        <is>
          <t>2022-03-23</t>
        </is>
      </c>
      <c r="F443" s="69" t="inlineStr"/>
      <c r="G443" s="73" t="inlineStr">
        <is>
          <t>A</t>
        </is>
      </c>
      <c r="H443" s="73" t="n">
        <v>4</v>
      </c>
      <c r="I443" s="75" t="inlineStr">
        <is>
          <t>A</t>
        </is>
      </c>
      <c r="J443" s="75" t="n">
        <v>4</v>
      </c>
      <c r="K443" s="73" t="inlineStr">
        <is>
          <t>A</t>
        </is>
      </c>
      <c r="L443" s="73" t="n">
        <v>4</v>
      </c>
      <c r="M443" s="73" t="inlineStr">
        <is>
          <t>A</t>
        </is>
      </c>
      <c r="N443" s="73" t="n">
        <v>4</v>
      </c>
      <c r="O443" s="75" t="inlineStr"/>
      <c r="P443" s="75" t="n">
        <v>0</v>
      </c>
      <c r="Q443" s="73" t="inlineStr">
        <is>
          <t>C</t>
        </is>
      </c>
      <c r="R443" s="73" t="n">
        <v>4</v>
      </c>
      <c r="S443" s="73" t="inlineStr">
        <is>
          <t>C</t>
        </is>
      </c>
      <c r="T443" s="73" t="n">
        <v>4</v>
      </c>
      <c r="U443" s="73" t="inlineStr">
        <is>
          <t>C</t>
        </is>
      </c>
      <c r="V443" s="73" t="n">
        <v>4</v>
      </c>
      <c r="W443" s="73" t="inlineStr">
        <is>
          <t>C</t>
        </is>
      </c>
      <c r="X443" s="73" t="n">
        <v>4</v>
      </c>
      <c r="Y443" s="73" t="inlineStr">
        <is>
          <t>C</t>
        </is>
      </c>
      <c r="Z443" s="73" t="n">
        <v>4</v>
      </c>
      <c r="AA443" s="73" t="inlineStr">
        <is>
          <t>C</t>
        </is>
      </c>
      <c r="AB443" s="73" t="n">
        <v>4</v>
      </c>
      <c r="AC443" s="73" t="inlineStr"/>
      <c r="AD443" s="73" t="n">
        <v>0</v>
      </c>
      <c r="AE443" s="73" t="inlineStr">
        <is>
          <t>A</t>
        </is>
      </c>
      <c r="AF443" s="73" t="n">
        <v>4</v>
      </c>
      <c r="AG443" s="73" t="inlineStr">
        <is>
          <t>A</t>
        </is>
      </c>
      <c r="AH443" s="73" t="n">
        <v>4</v>
      </c>
      <c r="AI443" s="73" t="inlineStr">
        <is>
          <t>A</t>
        </is>
      </c>
      <c r="AJ443" s="73" t="n">
        <v>4</v>
      </c>
      <c r="AK443" s="73" t="inlineStr">
        <is>
          <t>A</t>
        </is>
      </c>
      <c r="AL443" s="73" t="n">
        <v>4</v>
      </c>
      <c r="AM443" s="73" t="inlineStr">
        <is>
          <t>A</t>
        </is>
      </c>
      <c r="AN443" s="73" t="n">
        <v>4</v>
      </c>
      <c r="AO443" s="73" t="inlineStr">
        <is>
          <t>A</t>
        </is>
      </c>
      <c r="AP443" s="73" t="n">
        <v>4</v>
      </c>
      <c r="AQ443" s="73" t="inlineStr"/>
      <c r="AR443" s="73" t="n">
        <v>0</v>
      </c>
      <c r="AS443" s="73" t="inlineStr">
        <is>
          <t>P</t>
        </is>
      </c>
      <c r="AT443" s="73" t="n">
        <v>0</v>
      </c>
      <c r="AU443" s="73" t="inlineStr">
        <is>
          <t>P</t>
        </is>
      </c>
      <c r="AV443" s="73" t="n">
        <v>0</v>
      </c>
      <c r="AW443" s="73" t="inlineStr">
        <is>
          <t>C</t>
        </is>
      </c>
      <c r="AX443" s="73" t="n">
        <v>4</v>
      </c>
      <c r="AY443" s="73" t="inlineStr">
        <is>
          <t>C</t>
        </is>
      </c>
      <c r="AZ443" s="73" t="n">
        <v>4</v>
      </c>
      <c r="BA443" s="73" t="inlineStr">
        <is>
          <t>C</t>
        </is>
      </c>
      <c r="BB443" s="73" t="n">
        <v>4</v>
      </c>
      <c r="BC443" s="73" t="inlineStr">
        <is>
          <t>C</t>
        </is>
      </c>
      <c r="BD443" s="73" t="n">
        <v>4</v>
      </c>
      <c r="BE443" s="73" t="inlineStr"/>
      <c r="BF443" s="73" t="n">
        <v>12</v>
      </c>
      <c r="BG443" s="73" t="inlineStr">
        <is>
          <t>C</t>
        </is>
      </c>
      <c r="BH443" s="73" t="n">
        <v>4</v>
      </c>
      <c r="BI443" s="73" t="inlineStr">
        <is>
          <t>C</t>
        </is>
      </c>
      <c r="BJ443" s="73" t="n">
        <v>4</v>
      </c>
      <c r="BK443" s="73" t="inlineStr">
        <is>
          <t>C</t>
        </is>
      </c>
      <c r="BL443" s="73" t="n">
        <v>4</v>
      </c>
      <c r="BM443" s="73" t="inlineStr">
        <is>
          <t>C</t>
        </is>
      </c>
      <c r="BN443" s="73" t="n">
        <v>4</v>
      </c>
      <c r="BO443" s="73" t="n"/>
      <c r="BP443" s="73" t="n"/>
      <c r="BQ443" s="165">
        <f>COUNTIF($G443:$BP443,"a")+COUNTIF($G443:$BP443,"r0,a5")/2+COUNTIF($G443:$BP443,"p5,a5")/2</f>
        <v/>
      </c>
      <c r="BR443" s="165">
        <f>COUNTIF($G443:$BP443,"d")+COUNTIF($G443:$BP443,"r0,d5")/2+COUNTIF($G443:$BP443,"p5,d5")/2</f>
        <v/>
      </c>
      <c r="BS443" s="165">
        <f>COUNTIF($G443:$BP443,"b")+COUNTIF($G443:$BP443,"r0,b5")/2+COUNTIF($G443:$BP443,"p5,b5")/2</f>
        <v/>
      </c>
      <c r="BT443" s="165">
        <f>COUNTIF($G443:$BP443,"c")+COUNTIF($G443:$BP443,"r0,c5")/2+COUNTIF($G443:$BP443,"p5,c5")/2</f>
        <v/>
      </c>
      <c r="BU443" s="165">
        <f>COUNTIF($G443:$BP443,"KH")+COUNTIF($G443:$BP443,"TL")+COUNTIF($G443:$BP443,"L")</f>
        <v/>
      </c>
      <c r="BV443" s="165" t="n"/>
      <c r="BW443" s="165">
        <f>COUNTIF($G443:$BP443,"hh")</f>
        <v/>
      </c>
      <c r="BX443" s="165">
        <f>COUNTIF($G443:$BP443,"nt7")</f>
        <v/>
      </c>
      <c r="BY443" s="165">
        <f>COUNTIF($G443:$BP443,"P")+COUNTIF($G443:$BP443,"p5,a5")/2+COUNTIF($G443:$BP443,"p5,b5")/2+COUNTIF($G443:$BP443,"p5,c5")/2+COUNTIF($G443:$BP443,"p5,d5")/2</f>
        <v/>
      </c>
      <c r="BZ443" s="166">
        <f>SUBTOTAL(9,BQ443:BY443)</f>
        <v/>
      </c>
      <c r="CA443" s="167">
        <f>SUM(J443,L443,N443,P443,R443,T443,X443,Z443,AB443,AD443,AF443,AH443,AL443,AN443,AP443,AR443,AT443,AV443,AZ443,BB443,BD443,BF443,BH443,BP443)</f>
        <v/>
      </c>
      <c r="CB443" s="168">
        <f>SUM(H443,V443,AJ443,AX443,BL443)</f>
        <v/>
      </c>
      <c r="CC443" s="24">
        <f>SUM(BJ443,BN443)</f>
        <v/>
      </c>
      <c r="CD443" s="169">
        <f>IF(BZ443&gt;25,4,IF(BZ443&gt;18,3,IF(BZ443&gt;12,2,IF(BZ443&gt;4,1,0))))-BX443-2+1</f>
        <v/>
      </c>
      <c r="CE443" s="30" t="n"/>
      <c r="CF443" s="169">
        <f>CD443*CI443</f>
        <v/>
      </c>
      <c r="CG443" s="170">
        <f>F443-BY443+1</f>
        <v/>
      </c>
      <c r="CH443" s="169">
        <f>CE443*16</f>
        <v/>
      </c>
      <c r="CI443" s="171">
        <f>VLOOKUP(A443,[1]DATA!$A$6:$AI$331,34,0)</f>
        <v/>
      </c>
      <c r="CJ443" s="172">
        <f>VLOOKUP(A443,[2]CHAMCONG!A$7:CI$333,79,0)</f>
        <v/>
      </c>
      <c r="CK443" s="173">
        <f>CJ443-CA443</f>
        <v/>
      </c>
    </row>
    <row r="444">
      <c r="A444" s="88" t="inlineStr">
        <is>
          <t>A2296</t>
        </is>
      </c>
      <c r="B444" s="70" t="inlineStr">
        <is>
          <t>Lê Út Hồng</t>
        </is>
      </c>
      <c r="C444" s="77" t="inlineStr">
        <is>
          <t>X2 Line 2-1</t>
        </is>
      </c>
      <c r="D444" s="84" t="inlineStr">
        <is>
          <t>Trực tiếp</t>
        </is>
      </c>
      <c r="E444" s="69" t="inlineStr">
        <is>
          <t>2022-03-23</t>
        </is>
      </c>
      <c r="F444" s="69" t="inlineStr"/>
      <c r="G444" s="73" t="inlineStr">
        <is>
          <t>C</t>
        </is>
      </c>
      <c r="H444" s="73" t="n">
        <v>4</v>
      </c>
      <c r="I444" s="75" t="inlineStr">
        <is>
          <t>C</t>
        </is>
      </c>
      <c r="J444" s="75" t="n">
        <v>4</v>
      </c>
      <c r="K444" s="73" t="inlineStr">
        <is>
          <t>C</t>
        </is>
      </c>
      <c r="L444" s="73" t="n">
        <v>4</v>
      </c>
      <c r="M444" s="73" t="inlineStr">
        <is>
          <t>C</t>
        </is>
      </c>
      <c r="N444" s="73" t="n">
        <v>4</v>
      </c>
      <c r="O444" s="75" t="inlineStr"/>
      <c r="P444" s="75" t="n">
        <v>0</v>
      </c>
      <c r="Q444" s="73" t="inlineStr">
        <is>
          <t>A</t>
        </is>
      </c>
      <c r="R444" s="73" t="n">
        <v>4</v>
      </c>
      <c r="S444" s="73" t="inlineStr">
        <is>
          <t>A</t>
        </is>
      </c>
      <c r="T444" s="73" t="n">
        <v>4</v>
      </c>
      <c r="U444" s="73" t="inlineStr">
        <is>
          <t>A</t>
        </is>
      </c>
      <c r="V444" s="73" t="n">
        <v>4</v>
      </c>
      <c r="W444" s="73" t="inlineStr">
        <is>
          <t>A</t>
        </is>
      </c>
      <c r="X444" s="73" t="n">
        <v>4</v>
      </c>
      <c r="Y444" s="73" t="inlineStr">
        <is>
          <t>A</t>
        </is>
      </c>
      <c r="Z444" s="73" t="n">
        <v>4</v>
      </c>
      <c r="AA444" s="73" t="inlineStr">
        <is>
          <t>A</t>
        </is>
      </c>
      <c r="AB444" s="73" t="n">
        <v>4</v>
      </c>
      <c r="AC444" s="73" t="inlineStr"/>
      <c r="AD444" s="73" t="n">
        <v>12</v>
      </c>
      <c r="AE444" s="73" t="inlineStr">
        <is>
          <t>C</t>
        </is>
      </c>
      <c r="AF444" s="73" t="n">
        <v>4</v>
      </c>
      <c r="AG444" s="73" t="inlineStr">
        <is>
          <t>C</t>
        </is>
      </c>
      <c r="AH444" s="73" t="n">
        <v>4</v>
      </c>
      <c r="AI444" s="73" t="inlineStr">
        <is>
          <t>C</t>
        </is>
      </c>
      <c r="AJ444" s="73" t="n">
        <v>4</v>
      </c>
      <c r="AK444" s="73" t="inlineStr">
        <is>
          <t>C</t>
        </is>
      </c>
      <c r="AL444" s="73" t="n">
        <v>4</v>
      </c>
      <c r="AM444" s="73" t="inlineStr">
        <is>
          <t>C</t>
        </is>
      </c>
      <c r="AN444" s="73" t="n">
        <v>4</v>
      </c>
      <c r="AO444" s="73" t="inlineStr">
        <is>
          <t>P</t>
        </is>
      </c>
      <c r="AP444" s="73" t="n">
        <v>0</v>
      </c>
      <c r="AQ444" s="73" t="inlineStr"/>
      <c r="AR444" s="73" t="n">
        <v>0</v>
      </c>
      <c r="AS444" s="73" t="inlineStr">
        <is>
          <t>P</t>
        </is>
      </c>
      <c r="AT444" s="73" t="n">
        <v>0</v>
      </c>
      <c r="AU444" s="73" t="inlineStr">
        <is>
          <t>P</t>
        </is>
      </c>
      <c r="AV444" s="73" t="n">
        <v>0</v>
      </c>
      <c r="AW444" s="73" t="inlineStr">
        <is>
          <t>A</t>
        </is>
      </c>
      <c r="AX444" s="73" t="n">
        <v>4</v>
      </c>
      <c r="AY444" s="73" t="inlineStr">
        <is>
          <t>A</t>
        </is>
      </c>
      <c r="AZ444" s="73" t="n">
        <v>4</v>
      </c>
      <c r="BA444" s="73" t="inlineStr">
        <is>
          <t>A</t>
        </is>
      </c>
      <c r="BB444" s="73" t="n">
        <v>4</v>
      </c>
      <c r="BC444" s="73" t="inlineStr">
        <is>
          <t>A</t>
        </is>
      </c>
      <c r="BD444" s="73" t="n">
        <v>4</v>
      </c>
      <c r="BE444" s="73" t="inlineStr"/>
      <c r="BF444" s="73" t="n">
        <v>0</v>
      </c>
      <c r="BG444" s="73" t="inlineStr">
        <is>
          <t>A</t>
        </is>
      </c>
      <c r="BH444" s="73" t="n">
        <v>4</v>
      </c>
      <c r="BI444" s="73" t="inlineStr">
        <is>
          <t>A</t>
        </is>
      </c>
      <c r="BJ444" s="73" t="n">
        <v>4</v>
      </c>
      <c r="BK444" s="73" t="inlineStr">
        <is>
          <t>A</t>
        </is>
      </c>
      <c r="BL444" s="73" t="n">
        <v>4</v>
      </c>
      <c r="BM444" s="73" t="inlineStr">
        <is>
          <t>A</t>
        </is>
      </c>
      <c r="BN444" s="73" t="n">
        <v>4</v>
      </c>
      <c r="BO444" s="73" t="n"/>
      <c r="BP444" s="73" t="n"/>
      <c r="BQ444" s="165">
        <f>COUNTIF($G444:$BP444,"a")+COUNTIF($G444:$BP444,"r0,a5")/2+COUNTIF($G444:$BP444,"p5,a5")/2</f>
        <v/>
      </c>
      <c r="BR444" s="165">
        <f>COUNTIF($G444:$BP444,"d")+COUNTIF($G444:$BP444,"r0,d5")/2+COUNTIF($G444:$BP444,"p5,d5")/2</f>
        <v/>
      </c>
      <c r="BS444" s="165">
        <f>COUNTIF($G444:$BP444,"b")+COUNTIF($G444:$BP444,"r0,b5")/2+COUNTIF($G444:$BP444,"p5,b5")/2</f>
        <v/>
      </c>
      <c r="BT444" s="165">
        <f>COUNTIF($G444:$BP444,"c")+COUNTIF($G444:$BP444,"r0,c5")/2+COUNTIF($G444:$BP444,"p5,c5")/2</f>
        <v/>
      </c>
      <c r="BU444" s="165">
        <f>COUNTIF($G444:$BP444,"KH")+COUNTIF($G444:$BP444,"TL")+COUNTIF($G444:$BP444,"L")</f>
        <v/>
      </c>
      <c r="BV444" s="165" t="n"/>
      <c r="BW444" s="165">
        <f>COUNTIF($G444:$BP444,"hh")</f>
        <v/>
      </c>
      <c r="BX444" s="165">
        <f>COUNTIF($G444:$BP444,"nt7")</f>
        <v/>
      </c>
      <c r="BY444" s="165">
        <f>COUNTIF($G444:$BP444,"P")+COUNTIF($G444:$BP444,"p5,a5")/2+COUNTIF($G444:$BP444,"p5,b5")/2+COUNTIF($G444:$BP444,"p5,c5")/2+COUNTIF($G444:$BP444,"p5,d5")/2</f>
        <v/>
      </c>
      <c r="BZ444" s="166">
        <f>SUBTOTAL(9,BQ444:BY444)</f>
        <v/>
      </c>
      <c r="CA444" s="167">
        <f>SUM(J444,L444,N444,P444,R444,T444,X444,Z444,AB444,AD444,AF444,AH444,AL444,AN444,AP444,AR444,AT444,AV444,AZ444,BB444,BD444,BF444,BH444,BP444)</f>
        <v/>
      </c>
      <c r="CB444" s="168">
        <f>SUM(H444,V444,AJ444,AX444,BL444)</f>
        <v/>
      </c>
      <c r="CC444" s="24">
        <f>SUM(BJ444,BN444)</f>
        <v/>
      </c>
      <c r="CD444" s="169">
        <f>IF(BZ444&gt;25,4,IF(BZ444&gt;18,3,IF(BZ444&gt;12,2,IF(BZ444&gt;4,1,0))))-BX444-2+1</f>
        <v/>
      </c>
      <c r="CE444" s="30" t="n"/>
      <c r="CF444" s="169">
        <f>CD444*CI444</f>
        <v/>
      </c>
      <c r="CG444" s="170">
        <f>F444-BY444+1</f>
        <v/>
      </c>
      <c r="CH444" s="169">
        <f>CE444*16</f>
        <v/>
      </c>
      <c r="CI444" s="171">
        <f>VLOOKUP(A444,[1]DATA!$A$6:$AI$331,34,0)</f>
        <v/>
      </c>
      <c r="CJ444" s="172">
        <f>VLOOKUP(A444,[2]CHAMCONG!A$7:CI$333,79,0)</f>
        <v/>
      </c>
      <c r="CK444" s="173">
        <f>CJ444-CA444</f>
        <v/>
      </c>
    </row>
    <row r="445">
      <c r="A445" s="83" t="inlineStr">
        <is>
          <t>A2297</t>
        </is>
      </c>
      <c r="B445" s="70" t="inlineStr">
        <is>
          <t>Phạm Việt Lộc</t>
        </is>
      </c>
      <c r="C445" s="77" t="inlineStr">
        <is>
          <t>Kho X3</t>
        </is>
      </c>
      <c r="D445" s="84" t="inlineStr">
        <is>
          <t>Trực tiếp</t>
        </is>
      </c>
      <c r="E445" s="69" t="inlineStr">
        <is>
          <t>2022-03-24</t>
        </is>
      </c>
      <c r="F445" s="69" t="inlineStr"/>
      <c r="G445" s="73" t="inlineStr">
        <is>
          <t>A</t>
        </is>
      </c>
      <c r="H445" s="73" t="n">
        <v>3</v>
      </c>
      <c r="I445" s="75" t="inlineStr">
        <is>
          <t>A</t>
        </is>
      </c>
      <c r="J445" s="75" t="n">
        <v>3</v>
      </c>
      <c r="K445" s="73" t="inlineStr">
        <is>
          <t>A</t>
        </is>
      </c>
      <c r="L445" s="73" t="n">
        <v>4</v>
      </c>
      <c r="M445" s="73" t="inlineStr">
        <is>
          <t>A</t>
        </is>
      </c>
      <c r="N445" s="73" t="n">
        <v>0</v>
      </c>
      <c r="O445" s="75" t="inlineStr"/>
      <c r="P445" s="75" t="n">
        <v>0</v>
      </c>
      <c r="Q445" s="73" t="inlineStr">
        <is>
          <t>P</t>
        </is>
      </c>
      <c r="R445" s="73" t="n">
        <v>0</v>
      </c>
      <c r="S445" s="73" t="inlineStr">
        <is>
          <t>A</t>
        </is>
      </c>
      <c r="T445" s="73" t="n">
        <v>4</v>
      </c>
      <c r="U445" s="73" t="inlineStr">
        <is>
          <t>P</t>
        </is>
      </c>
      <c r="V445" s="73" t="n">
        <v>0</v>
      </c>
      <c r="W445" s="73" t="inlineStr">
        <is>
          <t>P</t>
        </is>
      </c>
      <c r="X445" s="73" t="n">
        <v>0</v>
      </c>
      <c r="Y445" s="73" t="inlineStr">
        <is>
          <t>P</t>
        </is>
      </c>
      <c r="Z445" s="73" t="n">
        <v>0</v>
      </c>
      <c r="AA445" s="73" t="inlineStr">
        <is>
          <t>A</t>
        </is>
      </c>
      <c r="AB445" s="73" t="n">
        <v>3</v>
      </c>
      <c r="AC445" s="73" t="inlineStr"/>
      <c r="AD445" s="73" t="n">
        <v>8</v>
      </c>
      <c r="AE445" s="73" t="inlineStr">
        <is>
          <t>A</t>
        </is>
      </c>
      <c r="AF445" s="73" t="n">
        <v>4</v>
      </c>
      <c r="AG445" s="73" t="inlineStr">
        <is>
          <t>A</t>
        </is>
      </c>
      <c r="AH445" s="73" t="n">
        <v>4</v>
      </c>
      <c r="AI445" s="73" t="inlineStr">
        <is>
          <t>A</t>
        </is>
      </c>
      <c r="AJ445" s="73" t="n">
        <v>3</v>
      </c>
      <c r="AK445" s="73" t="inlineStr">
        <is>
          <t>A</t>
        </is>
      </c>
      <c r="AL445" s="73" t="n">
        <v>4</v>
      </c>
      <c r="AM445" s="73" t="inlineStr">
        <is>
          <t>A</t>
        </is>
      </c>
      <c r="AN445" s="73" t="n">
        <v>3</v>
      </c>
      <c r="AO445" s="73" t="inlineStr">
        <is>
          <t>A</t>
        </is>
      </c>
      <c r="AP445" s="73" t="n">
        <v>2</v>
      </c>
      <c r="AQ445" s="73" t="inlineStr"/>
      <c r="AR445" s="73" t="n">
        <v>0</v>
      </c>
      <c r="AS445" s="73" t="inlineStr">
        <is>
          <t>P</t>
        </is>
      </c>
      <c r="AT445" s="73" t="n">
        <v>0</v>
      </c>
      <c r="AU445" s="73" t="inlineStr">
        <is>
          <t>A</t>
        </is>
      </c>
      <c r="AV445" s="73" t="n">
        <v>5</v>
      </c>
      <c r="AW445" s="73" t="inlineStr">
        <is>
          <t>A</t>
        </is>
      </c>
      <c r="AX445" s="73" t="n">
        <v>4</v>
      </c>
      <c r="AY445" s="73" t="inlineStr">
        <is>
          <t>A</t>
        </is>
      </c>
      <c r="AZ445" s="73" t="n">
        <v>3</v>
      </c>
      <c r="BA445" s="73" t="inlineStr">
        <is>
          <t>A</t>
        </is>
      </c>
      <c r="BB445" s="73" t="n">
        <v>3</v>
      </c>
      <c r="BC445" s="73" t="inlineStr">
        <is>
          <t>A</t>
        </is>
      </c>
      <c r="BD445" s="73" t="n">
        <v>3</v>
      </c>
      <c r="BE445" s="73" t="inlineStr"/>
      <c r="BF445" s="73" t="n">
        <v>0</v>
      </c>
      <c r="BG445" s="73" t="inlineStr">
        <is>
          <t>A</t>
        </is>
      </c>
      <c r="BH445" s="73" t="n">
        <v>4</v>
      </c>
      <c r="BI445" s="73" t="inlineStr">
        <is>
          <t>A</t>
        </is>
      </c>
      <c r="BJ445" s="73" t="n">
        <v>2</v>
      </c>
      <c r="BK445" s="73" t="inlineStr">
        <is>
          <t>A</t>
        </is>
      </c>
      <c r="BL445" s="73" t="n">
        <v>4</v>
      </c>
      <c r="BM445" s="73" t="inlineStr">
        <is>
          <t>A</t>
        </is>
      </c>
      <c r="BN445" s="73" t="n">
        <v>3</v>
      </c>
      <c r="BO445" s="73" t="n"/>
      <c r="BP445" s="73" t="n"/>
      <c r="BQ445" s="165">
        <f>COUNTIF($G445:$BP445,"a")+COUNTIF($G445:$BP445,"r0,a5")/2+COUNTIF($G445:$BP445,"p5,a5")/2</f>
        <v/>
      </c>
      <c r="BR445" s="165">
        <f>COUNTIF($G445:$BP445,"d")+COUNTIF($G445:$BP445,"r0,d5")/2+COUNTIF($G445:$BP445,"p5,d5")/2</f>
        <v/>
      </c>
      <c r="BS445" s="165">
        <f>COUNTIF($G445:$BP445,"b")+COUNTIF($G445:$BP445,"r0,b5")/2+COUNTIF($G445:$BP445,"p5,b5")/2</f>
        <v/>
      </c>
      <c r="BT445" s="165">
        <f>COUNTIF($G445:$BP445,"c")+COUNTIF($G445:$BP445,"r0,c5")/2+COUNTIF($G445:$BP445,"p5,c5")/2</f>
        <v/>
      </c>
      <c r="BU445" s="165">
        <f>COUNTIF($G445:$BP445,"KH")+COUNTIF($G445:$BP445,"TL")+COUNTIF($G445:$BP445,"L")</f>
        <v/>
      </c>
      <c r="BV445" s="165" t="n"/>
      <c r="BW445" s="165">
        <f>COUNTIF($G445:$BP445,"hh")</f>
        <v/>
      </c>
      <c r="BX445" s="165">
        <f>COUNTIF($G445:$BP445,"nt7")</f>
        <v/>
      </c>
      <c r="BY445" s="165">
        <f>COUNTIF($G445:$BP445,"P")+COUNTIF($G445:$BP445,"p5,a5")/2+COUNTIF($G445:$BP445,"p5,b5")/2+COUNTIF($G445:$BP445,"p5,c5")/2+COUNTIF($G445:$BP445,"p5,d5")/2</f>
        <v/>
      </c>
      <c r="BZ445" s="166">
        <f>SUBTOTAL(9,BQ445:BY445)</f>
        <v/>
      </c>
      <c r="CA445" s="167">
        <f>SUM(J445,L445,N445,P445,R445,T445,X445,Z445,AB445,AD445,AF445,AH445,AL445,AN445,AP445,AR445,AT445,AV445,AZ445,BB445,BD445,BF445,BH445,BP445)</f>
        <v/>
      </c>
      <c r="CB445" s="168">
        <f>SUM(H445,V445,AJ445,AX445,BL445)</f>
        <v/>
      </c>
      <c r="CC445" s="24">
        <f>SUM(BJ445,BN445)</f>
        <v/>
      </c>
      <c r="CD445" s="169">
        <f>IF(BZ445&gt;25,4,IF(BZ445&gt;18,3,IF(BZ445&gt;12,2,IF(BZ445&gt;4,1,0))))-BX445-2+1</f>
        <v/>
      </c>
      <c r="CE445" s="30" t="n"/>
      <c r="CF445" s="169">
        <f>CD445*CI445</f>
        <v/>
      </c>
      <c r="CG445" s="170">
        <f>F445-BY445+1</f>
        <v/>
      </c>
      <c r="CH445" s="169">
        <f>CE445*16</f>
        <v/>
      </c>
      <c r="CI445" s="171">
        <f>VLOOKUP(A445,[1]DATA!$A$6:$AI$331,34,0)</f>
        <v/>
      </c>
      <c r="CJ445" s="172">
        <f>VLOOKUP(A445,[2]CHAMCONG!A$7:CI$333,79,0)</f>
        <v/>
      </c>
      <c r="CK445" s="173">
        <f>CJ445-CA445</f>
        <v/>
      </c>
    </row>
    <row r="446">
      <c r="A446" s="83" t="inlineStr">
        <is>
          <t>A2299</t>
        </is>
      </c>
      <c r="B446" s="70" t="inlineStr">
        <is>
          <t>Phạm Hoàng Phương</t>
        </is>
      </c>
      <c r="C446" s="77" t="inlineStr">
        <is>
          <t>X2 Line 2-2</t>
        </is>
      </c>
      <c r="D446" s="84" t="inlineStr">
        <is>
          <t>Trực tiếp</t>
        </is>
      </c>
      <c r="E446" s="69" t="inlineStr">
        <is>
          <t>2022-03-23</t>
        </is>
      </c>
      <c r="F446" s="69" t="inlineStr"/>
      <c r="G446" s="73" t="inlineStr">
        <is>
          <t>C</t>
        </is>
      </c>
      <c r="H446" s="73" t="n">
        <v>4</v>
      </c>
      <c r="I446" s="75" t="inlineStr">
        <is>
          <t>C</t>
        </is>
      </c>
      <c r="J446" s="75" t="n">
        <v>4</v>
      </c>
      <c r="K446" s="73" t="inlineStr">
        <is>
          <t>C</t>
        </is>
      </c>
      <c r="L446" s="73" t="n">
        <v>4</v>
      </c>
      <c r="M446" s="73" t="inlineStr">
        <is>
          <t>C</t>
        </is>
      </c>
      <c r="N446" s="73" t="n">
        <v>4</v>
      </c>
      <c r="O446" s="75" t="inlineStr"/>
      <c r="P446" s="75" t="n">
        <v>0</v>
      </c>
      <c r="Q446" s="73" t="inlineStr">
        <is>
          <t>A</t>
        </is>
      </c>
      <c r="R446" s="73" t="n">
        <v>4</v>
      </c>
      <c r="S446" s="73" t="inlineStr">
        <is>
          <t>A</t>
        </is>
      </c>
      <c r="T446" s="73" t="n">
        <v>4</v>
      </c>
      <c r="U446" s="73" t="inlineStr">
        <is>
          <t>A</t>
        </is>
      </c>
      <c r="V446" s="73" t="n">
        <v>4</v>
      </c>
      <c r="W446" s="73" t="inlineStr">
        <is>
          <t>A</t>
        </is>
      </c>
      <c r="X446" s="73" t="n">
        <v>4</v>
      </c>
      <c r="Y446" s="73" t="inlineStr">
        <is>
          <t>A</t>
        </is>
      </c>
      <c r="Z446" s="73" t="n">
        <v>4</v>
      </c>
      <c r="AA446" s="73" t="inlineStr">
        <is>
          <t>A</t>
        </is>
      </c>
      <c r="AB446" s="73" t="n">
        <v>4</v>
      </c>
      <c r="AC446" s="73" t="inlineStr"/>
      <c r="AD446" s="73" t="n">
        <v>0</v>
      </c>
      <c r="AE446" s="73" t="inlineStr">
        <is>
          <t>C</t>
        </is>
      </c>
      <c r="AF446" s="73" t="n">
        <v>4</v>
      </c>
      <c r="AG446" s="73" t="inlineStr">
        <is>
          <t>C</t>
        </is>
      </c>
      <c r="AH446" s="73" t="n">
        <v>4</v>
      </c>
      <c r="AI446" s="73" t="inlineStr">
        <is>
          <t>C</t>
        </is>
      </c>
      <c r="AJ446" s="73" t="n">
        <v>4</v>
      </c>
      <c r="AK446" s="73" t="inlineStr">
        <is>
          <t>C</t>
        </is>
      </c>
      <c r="AL446" s="73" t="n">
        <v>4</v>
      </c>
      <c r="AM446" s="73" t="inlineStr">
        <is>
          <t>C</t>
        </is>
      </c>
      <c r="AN446" s="73" t="n">
        <v>4</v>
      </c>
      <c r="AO446" s="73" t="inlineStr">
        <is>
          <t>P</t>
        </is>
      </c>
      <c r="AP446" s="73" t="n">
        <v>0</v>
      </c>
      <c r="AQ446" s="73" t="inlineStr"/>
      <c r="AR446" s="73" t="n">
        <v>0</v>
      </c>
      <c r="AS446" s="73" t="inlineStr">
        <is>
          <t>P</t>
        </is>
      </c>
      <c r="AT446" s="73" t="n">
        <v>0</v>
      </c>
      <c r="AU446" s="73" t="inlineStr">
        <is>
          <t>P</t>
        </is>
      </c>
      <c r="AV446" s="73" t="n">
        <v>0</v>
      </c>
      <c r="AW446" s="73" t="inlineStr">
        <is>
          <t>A</t>
        </is>
      </c>
      <c r="AX446" s="73" t="n">
        <v>4</v>
      </c>
      <c r="AY446" s="73" t="inlineStr">
        <is>
          <t>A</t>
        </is>
      </c>
      <c r="AZ446" s="73" t="n">
        <v>4</v>
      </c>
      <c r="BA446" s="73" t="inlineStr">
        <is>
          <t>A</t>
        </is>
      </c>
      <c r="BB446" s="73" t="n">
        <v>4</v>
      </c>
      <c r="BC446" s="73" t="inlineStr">
        <is>
          <t>A</t>
        </is>
      </c>
      <c r="BD446" s="73" t="n">
        <v>4</v>
      </c>
      <c r="BE446" s="73" t="inlineStr"/>
      <c r="BF446" s="73" t="n">
        <v>0</v>
      </c>
      <c r="BG446" s="73" t="inlineStr">
        <is>
          <t>P</t>
        </is>
      </c>
      <c r="BH446" s="73" t="n">
        <v>0</v>
      </c>
      <c r="BI446" s="73" t="inlineStr">
        <is>
          <t>C</t>
        </is>
      </c>
      <c r="BJ446" s="73" t="n">
        <v>4</v>
      </c>
      <c r="BK446" s="73" t="inlineStr">
        <is>
          <t>C</t>
        </is>
      </c>
      <c r="BL446" s="73" t="n">
        <v>4</v>
      </c>
      <c r="BM446" s="73" t="inlineStr">
        <is>
          <t>C</t>
        </is>
      </c>
      <c r="BN446" s="73" t="n">
        <v>4</v>
      </c>
      <c r="BO446" s="73" t="n"/>
      <c r="BP446" s="73" t="n"/>
      <c r="BQ446" s="165">
        <f>COUNTIF($G446:$BP446,"a")+COUNTIF($G446:$BP446,"r0,a5")/2+COUNTIF($G446:$BP446,"p5,a5")/2</f>
        <v/>
      </c>
      <c r="BR446" s="165">
        <f>COUNTIF($G446:$BP446,"d")+COUNTIF($G446:$BP446,"r0,d5")/2+COUNTIF($G446:$BP446,"p5,d5")/2</f>
        <v/>
      </c>
      <c r="BS446" s="165">
        <f>COUNTIF($G446:$BP446,"b")+COUNTIF($G446:$BP446,"r0,b5")/2+COUNTIF($G446:$BP446,"p5,b5")/2</f>
        <v/>
      </c>
      <c r="BT446" s="165">
        <f>COUNTIF($G446:$BP446,"c")+COUNTIF($G446:$BP446,"r0,c5")/2+COUNTIF($G446:$BP446,"p5,c5")/2</f>
        <v/>
      </c>
      <c r="BU446" s="165">
        <f>COUNTIF($G446:$BP446,"KH")+COUNTIF($G446:$BP446,"TL")+COUNTIF($G446:$BP446,"L")</f>
        <v/>
      </c>
      <c r="BV446" s="165" t="n"/>
      <c r="BW446" s="165">
        <f>COUNTIF($G446:$BP446,"hh")</f>
        <v/>
      </c>
      <c r="BX446" s="165">
        <f>COUNTIF($G446:$BP446,"nt7")</f>
        <v/>
      </c>
      <c r="BY446" s="165">
        <f>COUNTIF($G446:$BP446,"P")+COUNTIF($G446:$BP446,"p5,a5")/2+COUNTIF($G446:$BP446,"p5,b5")/2+COUNTIF($G446:$BP446,"p5,c5")/2+COUNTIF($G446:$BP446,"p5,d5")/2</f>
        <v/>
      </c>
      <c r="BZ446" s="166">
        <f>SUBTOTAL(9,BQ446:BY446)</f>
        <v/>
      </c>
      <c r="CA446" s="167">
        <f>SUM(J446,L446,N446,P446,R446,T446,X446,Z446,AB446,AD446,AF446,AH446,AL446,AN446,AP446,AR446,AT446,AV446,AZ446,BB446,BD446,BF446,BH446,BP446)</f>
        <v/>
      </c>
      <c r="CB446" s="168">
        <f>SUM(H446,V446,AJ446,AX446,BL446)</f>
        <v/>
      </c>
      <c r="CC446" s="24">
        <f>SUM(BJ446,BN446)</f>
        <v/>
      </c>
      <c r="CD446" s="169">
        <f>IF(BZ446&gt;25,4,IF(BZ446&gt;18,3,IF(BZ446&gt;12,2,IF(BZ446&gt;4,1,0))))-BX446-2+1</f>
        <v/>
      </c>
      <c r="CE446" s="30" t="n"/>
      <c r="CF446" s="169">
        <f>CD446*CI446</f>
        <v/>
      </c>
      <c r="CG446" s="170">
        <f>F446-BY446+1</f>
        <v/>
      </c>
      <c r="CH446" s="169">
        <f>CE446*16</f>
        <v/>
      </c>
      <c r="CI446" s="171">
        <f>VLOOKUP(A446,[1]DATA!$A$6:$AI$331,34,0)</f>
        <v/>
      </c>
      <c r="CJ446" s="172">
        <f>VLOOKUP(A446,[2]CHAMCONG!A$7:CI$333,79,0)</f>
        <v/>
      </c>
      <c r="CK446" s="173">
        <f>CJ446-CA446</f>
        <v/>
      </c>
    </row>
    <row r="447">
      <c r="A447" s="88" t="inlineStr">
        <is>
          <t>A2302</t>
        </is>
      </c>
      <c r="B447" s="70" t="inlineStr">
        <is>
          <t>Trần Minh Duy</t>
        </is>
      </c>
      <c r="C447" s="77" t="inlineStr">
        <is>
          <t>X2 Line 2-1</t>
        </is>
      </c>
      <c r="D447" s="84" t="inlineStr">
        <is>
          <t>Trực tiếp</t>
        </is>
      </c>
      <c r="E447" s="69" t="inlineStr">
        <is>
          <t>2022-04-04</t>
        </is>
      </c>
      <c r="F447" s="69" t="inlineStr"/>
      <c r="G447" s="73" t="inlineStr">
        <is>
          <t>A</t>
        </is>
      </c>
      <c r="H447" s="73" t="n">
        <v>3</v>
      </c>
      <c r="I447" s="75" t="inlineStr">
        <is>
          <t>A</t>
        </is>
      </c>
      <c r="J447" s="75" t="n">
        <v>4</v>
      </c>
      <c r="K447" s="73" t="inlineStr">
        <is>
          <t>A</t>
        </is>
      </c>
      <c r="L447" s="73" t="n">
        <v>4</v>
      </c>
      <c r="M447" s="73" t="inlineStr">
        <is>
          <t>A</t>
        </is>
      </c>
      <c r="N447" s="73" t="n">
        <v>4</v>
      </c>
      <c r="O447" s="75" t="inlineStr"/>
      <c r="P447" s="75" t="n">
        <v>0</v>
      </c>
      <c r="Q447" s="73" t="inlineStr">
        <is>
          <t>P</t>
        </is>
      </c>
      <c r="R447" s="73" t="n">
        <v>0</v>
      </c>
      <c r="S447" s="73" t="inlineStr">
        <is>
          <t>C</t>
        </is>
      </c>
      <c r="T447" s="73" t="n">
        <v>4</v>
      </c>
      <c r="U447" s="73" t="inlineStr">
        <is>
          <t>C</t>
        </is>
      </c>
      <c r="V447" s="73" t="n">
        <v>4</v>
      </c>
      <c r="W447" s="73" t="inlineStr">
        <is>
          <t>C</t>
        </is>
      </c>
      <c r="X447" s="73" t="n">
        <v>4</v>
      </c>
      <c r="Y447" s="73" t="inlineStr">
        <is>
          <t>C</t>
        </is>
      </c>
      <c r="Z447" s="73" t="n">
        <v>4</v>
      </c>
      <c r="AA447" s="73" t="inlineStr">
        <is>
          <t>C</t>
        </is>
      </c>
      <c r="AB447" s="73" t="n">
        <v>4</v>
      </c>
      <c r="AC447" s="73" t="inlineStr"/>
      <c r="AD447" s="73" t="n">
        <v>0</v>
      </c>
      <c r="AE447" s="73" t="inlineStr">
        <is>
          <t>A</t>
        </is>
      </c>
      <c r="AF447" s="73" t="n">
        <v>4</v>
      </c>
      <c r="AG447" s="73" t="inlineStr">
        <is>
          <t>A</t>
        </is>
      </c>
      <c r="AH447" s="73" t="n">
        <v>4</v>
      </c>
      <c r="AI447" s="73" t="inlineStr">
        <is>
          <t>A</t>
        </is>
      </c>
      <c r="AJ447" s="73" t="n">
        <v>2</v>
      </c>
      <c r="AK447" s="73" t="inlineStr">
        <is>
          <t>A</t>
        </is>
      </c>
      <c r="AL447" s="73" t="n">
        <v>4</v>
      </c>
      <c r="AM447" s="73" t="inlineStr">
        <is>
          <t>A</t>
        </is>
      </c>
      <c r="AN447" s="73" t="n">
        <v>2</v>
      </c>
      <c r="AO447" s="73" t="inlineStr">
        <is>
          <t>A</t>
        </is>
      </c>
      <c r="AP447" s="73" t="n">
        <v>2</v>
      </c>
      <c r="AQ447" s="73" t="inlineStr"/>
      <c r="AR447" s="73" t="n">
        <v>0</v>
      </c>
      <c r="AS447" s="73" t="inlineStr">
        <is>
          <t>P</t>
        </is>
      </c>
      <c r="AT447" s="73" t="n">
        <v>0</v>
      </c>
      <c r="AU447" s="73" t="inlineStr">
        <is>
          <t>C</t>
        </is>
      </c>
      <c r="AV447" s="73" t="n">
        <v>4</v>
      </c>
      <c r="AW447" s="73" t="inlineStr">
        <is>
          <t>C</t>
        </is>
      </c>
      <c r="AX447" s="73" t="n">
        <v>4</v>
      </c>
      <c r="AY447" s="73" t="inlineStr">
        <is>
          <t>C</t>
        </is>
      </c>
      <c r="AZ447" s="73" t="n">
        <v>4</v>
      </c>
      <c r="BA447" s="73" t="inlineStr">
        <is>
          <t>C</t>
        </is>
      </c>
      <c r="BB447" s="73" t="n">
        <v>4</v>
      </c>
      <c r="BC447" s="73" t="inlineStr">
        <is>
          <t>C</t>
        </is>
      </c>
      <c r="BD447" s="73" t="n">
        <v>4</v>
      </c>
      <c r="BE447" s="73" t="inlineStr"/>
      <c r="BF447" s="73" t="n">
        <v>0</v>
      </c>
      <c r="BG447" s="73" t="inlineStr">
        <is>
          <t>C</t>
        </is>
      </c>
      <c r="BH447" s="73" t="n">
        <v>4</v>
      </c>
      <c r="BI447" s="73" t="inlineStr">
        <is>
          <t>C</t>
        </is>
      </c>
      <c r="BJ447" s="73" t="n">
        <v>4</v>
      </c>
      <c r="BK447" s="73" t="inlineStr">
        <is>
          <t>C</t>
        </is>
      </c>
      <c r="BL447" s="73" t="n">
        <v>4</v>
      </c>
      <c r="BM447" s="73" t="inlineStr">
        <is>
          <t>C</t>
        </is>
      </c>
      <c r="BN447" s="73" t="n">
        <v>4</v>
      </c>
      <c r="BO447" s="73" t="n"/>
      <c r="BP447" s="73" t="n"/>
      <c r="BQ447" s="165">
        <f>COUNTIF($G447:$BP447,"a")+COUNTIF($G447:$BP447,"r0,a5")/2+COUNTIF($G447:$BP447,"p5,a5")/2</f>
        <v/>
      </c>
      <c r="BR447" s="165">
        <f>COUNTIF($G447:$BP447,"d")+COUNTIF($G447:$BP447,"r0,d5")/2+COUNTIF($G447:$BP447,"p5,d5")/2</f>
        <v/>
      </c>
      <c r="BS447" s="165">
        <f>COUNTIF($G447:$BP447,"b")+COUNTIF($G447:$BP447,"r0,b5")/2+COUNTIF($G447:$BP447,"p5,b5")/2</f>
        <v/>
      </c>
      <c r="BT447" s="165">
        <f>COUNTIF($G447:$BP447,"c")+COUNTIF($G447:$BP447,"r0,c5")/2+COUNTIF($G447:$BP447,"p5,c5")/2</f>
        <v/>
      </c>
      <c r="BU447" s="165">
        <f>COUNTIF($G447:$BP447,"KH")+COUNTIF($G447:$BP447,"TL")+COUNTIF($G447:$BP447,"L")</f>
        <v/>
      </c>
      <c r="BV447" s="165" t="n"/>
      <c r="BW447" s="165">
        <f>COUNTIF($G447:$BP447,"hh")</f>
        <v/>
      </c>
      <c r="BX447" s="165">
        <f>COUNTIF($G447:$BP447,"nt7")</f>
        <v/>
      </c>
      <c r="BY447" s="165">
        <f>COUNTIF($G447:$BP447,"P")+COUNTIF($G447:$BP447,"p5,a5")/2+COUNTIF($G447:$BP447,"p5,b5")/2+COUNTIF($G447:$BP447,"p5,c5")/2+COUNTIF($G447:$BP447,"p5,d5")/2</f>
        <v/>
      </c>
      <c r="BZ447" s="166">
        <f>SUBTOTAL(9,BQ447:BY447)</f>
        <v/>
      </c>
      <c r="CA447" s="167">
        <f>SUM(J447,L447,N447,P447,R447,T447,X447,Z447,AB447,AD447,AF447,AH447,AL447,AN447,AP447,AR447,AT447,AV447,AZ447,BB447,BD447,BF447,BH447,BP447)</f>
        <v/>
      </c>
      <c r="CB447" s="168">
        <f>SUM(H447,V447,AJ447,AX447,BL447)</f>
        <v/>
      </c>
      <c r="CC447" s="24">
        <f>SUM(BJ447,BN447)</f>
        <v/>
      </c>
      <c r="CD447" s="169">
        <f>IF(BZ447&gt;25,4,IF(BZ447&gt;18,3,IF(BZ447&gt;12,2,IF(BZ447&gt;4,1,0))))-BX447-2+1</f>
        <v/>
      </c>
      <c r="CE447" s="30" t="n"/>
      <c r="CF447" s="169">
        <f>CD447*CI447</f>
        <v/>
      </c>
      <c r="CG447" s="170">
        <f>F447-BY447+1</f>
        <v/>
      </c>
      <c r="CH447" s="169">
        <f>CE447*16</f>
        <v/>
      </c>
      <c r="CI447" s="171">
        <f>VLOOKUP(A447,[1]DATA!$A$6:$AI$331,34,0)</f>
        <v/>
      </c>
      <c r="CJ447" s="172">
        <f>VLOOKUP(A447,[2]CHAMCONG!A$7:CI$333,79,0)</f>
        <v/>
      </c>
      <c r="CK447" s="173">
        <f>CJ447-CA447</f>
        <v/>
      </c>
    </row>
    <row r="448">
      <c r="A448" s="83" t="inlineStr">
        <is>
          <t>A2303</t>
        </is>
      </c>
      <c r="B448" s="70" t="inlineStr">
        <is>
          <t>Võ Thanh Tân</t>
        </is>
      </c>
      <c r="C448" s="77" t="inlineStr">
        <is>
          <t>X1 Ép - B</t>
        </is>
      </c>
      <c r="D448" s="84" t="inlineStr">
        <is>
          <t>Trực tiếp</t>
        </is>
      </c>
      <c r="E448" s="69" t="inlineStr">
        <is>
          <t>2022-03-28</t>
        </is>
      </c>
      <c r="F448" s="69" t="inlineStr"/>
      <c r="G448" s="73" t="inlineStr">
        <is>
          <t>A</t>
        </is>
      </c>
      <c r="H448" s="73" t="n">
        <v>4</v>
      </c>
      <c r="I448" s="75" t="inlineStr">
        <is>
          <t>A</t>
        </is>
      </c>
      <c r="J448" s="75" t="n">
        <v>4</v>
      </c>
      <c r="K448" s="73" t="inlineStr">
        <is>
          <t>A</t>
        </is>
      </c>
      <c r="L448" s="73" t="n">
        <v>4</v>
      </c>
      <c r="M448" s="73" t="inlineStr">
        <is>
          <t>A</t>
        </is>
      </c>
      <c r="N448" s="73" t="n">
        <v>4</v>
      </c>
      <c r="O448" s="75" t="inlineStr"/>
      <c r="P448" s="75" t="n">
        <v>0</v>
      </c>
      <c r="Q448" s="73" t="inlineStr">
        <is>
          <t>C</t>
        </is>
      </c>
      <c r="R448" s="73" t="n">
        <v>4</v>
      </c>
      <c r="S448" s="73" t="inlineStr">
        <is>
          <t>C</t>
        </is>
      </c>
      <c r="T448" s="73" t="n">
        <v>4</v>
      </c>
      <c r="U448" s="73" t="inlineStr">
        <is>
          <t>C</t>
        </is>
      </c>
      <c r="V448" s="73" t="n">
        <v>4</v>
      </c>
      <c r="W448" s="73" t="inlineStr">
        <is>
          <t>C</t>
        </is>
      </c>
      <c r="X448" s="73" t="n">
        <v>4</v>
      </c>
      <c r="Y448" s="73" t="inlineStr">
        <is>
          <t>C</t>
        </is>
      </c>
      <c r="Z448" s="73" t="n">
        <v>4</v>
      </c>
      <c r="AA448" s="73" t="inlineStr">
        <is>
          <t>P</t>
        </is>
      </c>
      <c r="AB448" s="73" t="n">
        <v>0</v>
      </c>
      <c r="AC448" s="73" t="inlineStr"/>
      <c r="AD448" s="73" t="n">
        <v>0</v>
      </c>
      <c r="AE448" s="73" t="inlineStr">
        <is>
          <t>A</t>
        </is>
      </c>
      <c r="AF448" s="73" t="n">
        <v>0</v>
      </c>
      <c r="AG448" s="73" t="inlineStr">
        <is>
          <t>A</t>
        </is>
      </c>
      <c r="AH448" s="73" t="n">
        <v>4</v>
      </c>
      <c r="AI448" s="73" t="inlineStr">
        <is>
          <t>A</t>
        </is>
      </c>
      <c r="AJ448" s="73" t="n">
        <v>4</v>
      </c>
      <c r="AK448" s="73" t="inlineStr">
        <is>
          <t>A</t>
        </is>
      </c>
      <c r="AL448" s="73" t="n">
        <v>4</v>
      </c>
      <c r="AM448" s="73" t="inlineStr">
        <is>
          <t>A</t>
        </is>
      </c>
      <c r="AN448" s="73" t="n">
        <v>4</v>
      </c>
      <c r="AO448" s="73" t="inlineStr">
        <is>
          <t>A</t>
        </is>
      </c>
      <c r="AP448" s="73" t="n">
        <v>4</v>
      </c>
      <c r="AQ448" s="73" t="inlineStr"/>
      <c r="AR448" s="73" t="n">
        <v>0</v>
      </c>
      <c r="AS448" s="73" t="inlineStr">
        <is>
          <t>P</t>
        </is>
      </c>
      <c r="AT448" s="73" t="n">
        <v>0</v>
      </c>
      <c r="AU448" s="73" t="inlineStr">
        <is>
          <t>C</t>
        </is>
      </c>
      <c r="AV448" s="73" t="n">
        <v>4</v>
      </c>
      <c r="AW448" s="73" t="inlineStr">
        <is>
          <t>C</t>
        </is>
      </c>
      <c r="AX448" s="73" t="n">
        <v>4</v>
      </c>
      <c r="AY448" s="73" t="inlineStr">
        <is>
          <t>C</t>
        </is>
      </c>
      <c r="AZ448" s="73" t="n">
        <v>4</v>
      </c>
      <c r="BA448" s="73" t="inlineStr">
        <is>
          <t>C</t>
        </is>
      </c>
      <c r="BB448" s="73" t="n">
        <v>4</v>
      </c>
      <c r="BC448" s="73" t="inlineStr">
        <is>
          <t>C</t>
        </is>
      </c>
      <c r="BD448" s="73" t="n">
        <v>4</v>
      </c>
      <c r="BE448" s="73" t="inlineStr"/>
      <c r="BF448" s="73" t="n">
        <v>0</v>
      </c>
      <c r="BG448" s="73" t="inlineStr">
        <is>
          <t>A</t>
        </is>
      </c>
      <c r="BH448" s="73" t="n">
        <v>4</v>
      </c>
      <c r="BI448" s="73" t="inlineStr">
        <is>
          <t>P0</t>
        </is>
      </c>
      <c r="BJ448" s="73" t="n">
        <v>0</v>
      </c>
      <c r="BK448" s="73" t="inlineStr">
        <is>
          <t>A</t>
        </is>
      </c>
      <c r="BL448" s="73" t="n">
        <v>4</v>
      </c>
      <c r="BM448" s="73" t="inlineStr">
        <is>
          <t>A</t>
        </is>
      </c>
      <c r="BN448" s="73" t="n">
        <v>4</v>
      </c>
      <c r="BO448" s="73" t="n"/>
      <c r="BP448" s="73" t="n"/>
      <c r="BQ448" s="165">
        <f>COUNTIF($G448:$BP448,"a")+COUNTIF($G448:$BP448,"r0,a5")/2+COUNTIF($G448:$BP448,"p5,a5")/2</f>
        <v/>
      </c>
      <c r="BR448" s="165">
        <f>COUNTIF($G448:$BP448,"d")+COUNTIF($G448:$BP448,"r0,d5")/2+COUNTIF($G448:$BP448,"p5,d5")/2</f>
        <v/>
      </c>
      <c r="BS448" s="165">
        <f>COUNTIF($G448:$BP448,"b")+COUNTIF($G448:$BP448,"r0,b5")/2+COUNTIF($G448:$BP448,"p5,b5")/2</f>
        <v/>
      </c>
      <c r="BT448" s="165">
        <f>COUNTIF($G448:$BP448,"c")+COUNTIF($G448:$BP448,"r0,c5")/2+COUNTIF($G448:$BP448,"p5,c5")/2</f>
        <v/>
      </c>
      <c r="BU448" s="165">
        <f>COUNTIF($G448:$BP448,"KH")+COUNTIF($G448:$BP448,"TL")+COUNTIF($G448:$BP448,"L")</f>
        <v/>
      </c>
      <c r="BV448" s="165" t="n"/>
      <c r="BW448" s="165">
        <f>COUNTIF($G448:$BP448,"hh")</f>
        <v/>
      </c>
      <c r="BX448" s="165">
        <f>COUNTIF($G448:$BP448,"nt7")</f>
        <v/>
      </c>
      <c r="BY448" s="165">
        <f>COUNTIF($G448:$BP448,"P")+COUNTIF($G448:$BP448,"p5,a5")/2+COUNTIF($G448:$BP448,"p5,b5")/2+COUNTIF($G448:$BP448,"p5,c5")/2+COUNTIF($G448:$BP448,"p5,d5")/2</f>
        <v/>
      </c>
      <c r="BZ448" s="166">
        <f>SUBTOTAL(9,BQ448:BY448)</f>
        <v/>
      </c>
      <c r="CA448" s="167">
        <f>SUM(J448,L448,N448,P448,R448,T448,X448,Z448,AB448,AD448,AF448,AH448,AL448,AN448,AP448,AR448,AT448,AV448,AZ448,BB448,BD448,BF448,BH448,BP448)</f>
        <v/>
      </c>
      <c r="CB448" s="168">
        <f>SUM(H448,V448,AJ448,AX448,BL448)</f>
        <v/>
      </c>
      <c r="CC448" s="24">
        <f>SUM(BJ448,BN448)</f>
        <v/>
      </c>
      <c r="CD448" s="169">
        <f>IF(BZ448&gt;25,4,IF(BZ448&gt;18,3,IF(BZ448&gt;12,2,IF(BZ448&gt;4,1,0))))-BX448-2+1</f>
        <v/>
      </c>
      <c r="CE448" s="30" t="n"/>
      <c r="CF448" s="169">
        <f>CD448*CI448</f>
        <v/>
      </c>
      <c r="CG448" s="170">
        <f>F448-BY448+1</f>
        <v/>
      </c>
      <c r="CH448" s="169">
        <f>CE448*16</f>
        <v/>
      </c>
      <c r="CI448" s="171">
        <f>VLOOKUP(A448,[1]DATA!$A$6:$AI$331,34,0)</f>
        <v/>
      </c>
      <c r="CJ448" s="172">
        <f>VLOOKUP(A448,[2]CHAMCONG!A$7:CI$333,79,0)</f>
        <v/>
      </c>
      <c r="CK448" s="173">
        <f>CJ448-CA448</f>
        <v/>
      </c>
    </row>
    <row r="449">
      <c r="A449" s="88" t="inlineStr">
        <is>
          <t>A2305</t>
        </is>
      </c>
      <c r="B449" s="70" t="inlineStr">
        <is>
          <t>Nguyễn Văn Tâm</t>
        </is>
      </c>
      <c r="C449" s="77" t="inlineStr">
        <is>
          <t>X1 Ép - B</t>
        </is>
      </c>
      <c r="D449" s="84" t="inlineStr">
        <is>
          <t>Trực tiếp</t>
        </is>
      </c>
      <c r="E449" s="69" t="inlineStr">
        <is>
          <t>2022-03-28</t>
        </is>
      </c>
      <c r="F449" s="69" t="inlineStr"/>
      <c r="G449" s="73" t="inlineStr">
        <is>
          <t>A</t>
        </is>
      </c>
      <c r="H449" s="73" t="n">
        <v>4</v>
      </c>
      <c r="I449" s="75" t="inlineStr">
        <is>
          <t>A</t>
        </is>
      </c>
      <c r="J449" s="75" t="n">
        <v>4</v>
      </c>
      <c r="K449" s="73" t="inlineStr">
        <is>
          <t>A</t>
        </is>
      </c>
      <c r="L449" s="73" t="n">
        <v>4</v>
      </c>
      <c r="M449" s="73" t="inlineStr">
        <is>
          <t>A</t>
        </is>
      </c>
      <c r="N449" s="73" t="n">
        <v>4</v>
      </c>
      <c r="O449" s="75" t="inlineStr"/>
      <c r="P449" s="75" t="n">
        <v>0</v>
      </c>
      <c r="Q449" s="73" t="inlineStr">
        <is>
          <t>C</t>
        </is>
      </c>
      <c r="R449" s="73" t="n">
        <v>4</v>
      </c>
      <c r="S449" s="73" t="inlineStr">
        <is>
          <t>C</t>
        </is>
      </c>
      <c r="T449" s="73" t="n">
        <v>4</v>
      </c>
      <c r="U449" s="73" t="inlineStr">
        <is>
          <t>C</t>
        </is>
      </c>
      <c r="V449" s="73" t="n">
        <v>4</v>
      </c>
      <c r="W449" s="73" t="inlineStr">
        <is>
          <t>C</t>
        </is>
      </c>
      <c r="X449" s="73" t="n">
        <v>4</v>
      </c>
      <c r="Y449" s="73" t="inlineStr">
        <is>
          <t>C</t>
        </is>
      </c>
      <c r="Z449" s="73" t="n">
        <v>4</v>
      </c>
      <c r="AA449" s="73" t="inlineStr">
        <is>
          <t>C</t>
        </is>
      </c>
      <c r="AB449" s="73" t="n">
        <v>4</v>
      </c>
      <c r="AC449" s="73" t="inlineStr"/>
      <c r="AD449" s="73" t="n">
        <v>0</v>
      </c>
      <c r="AE449" s="73" t="inlineStr">
        <is>
          <t>A</t>
        </is>
      </c>
      <c r="AF449" s="73" t="n">
        <v>0</v>
      </c>
      <c r="AG449" s="73" t="inlineStr">
        <is>
          <t>A</t>
        </is>
      </c>
      <c r="AH449" s="73" t="n">
        <v>0</v>
      </c>
      <c r="AI449" s="73" t="inlineStr">
        <is>
          <t>A</t>
        </is>
      </c>
      <c r="AJ449" s="73" t="n">
        <v>4</v>
      </c>
      <c r="AK449" s="73" t="inlineStr">
        <is>
          <t>A</t>
        </is>
      </c>
      <c r="AL449" s="73" t="n">
        <v>4</v>
      </c>
      <c r="AM449" s="73" t="inlineStr">
        <is>
          <t>A</t>
        </is>
      </c>
      <c r="AN449" s="73" t="n">
        <v>4</v>
      </c>
      <c r="AO449" s="73" t="inlineStr">
        <is>
          <t>A</t>
        </is>
      </c>
      <c r="AP449" s="73" t="n">
        <v>4</v>
      </c>
      <c r="AQ449" s="73" t="inlineStr"/>
      <c r="AR449" s="73" t="n">
        <v>0</v>
      </c>
      <c r="AS449" s="73" t="inlineStr">
        <is>
          <t>P</t>
        </is>
      </c>
      <c r="AT449" s="73" t="n">
        <v>0</v>
      </c>
      <c r="AU449" s="73" t="inlineStr">
        <is>
          <t>P</t>
        </is>
      </c>
      <c r="AV449" s="73" t="n">
        <v>0</v>
      </c>
      <c r="AW449" s="73" t="inlineStr">
        <is>
          <t>P</t>
        </is>
      </c>
      <c r="AX449" s="73" t="n">
        <v>0</v>
      </c>
      <c r="AY449" s="73" t="inlineStr">
        <is>
          <t>C</t>
        </is>
      </c>
      <c r="AZ449" s="73" t="n">
        <v>4</v>
      </c>
      <c r="BA449" s="73" t="inlineStr">
        <is>
          <t>C</t>
        </is>
      </c>
      <c r="BB449" s="73" t="n">
        <v>4</v>
      </c>
      <c r="BC449" s="73" t="inlineStr">
        <is>
          <t>C</t>
        </is>
      </c>
      <c r="BD449" s="73" t="n">
        <v>4</v>
      </c>
      <c r="BE449" s="73" t="inlineStr"/>
      <c r="BF449" s="73" t="n">
        <v>0</v>
      </c>
      <c r="BG449" s="73" t="inlineStr">
        <is>
          <t>A</t>
        </is>
      </c>
      <c r="BH449" s="73" t="n">
        <v>4</v>
      </c>
      <c r="BI449" s="73" t="inlineStr">
        <is>
          <t>P</t>
        </is>
      </c>
      <c r="BJ449" s="73" t="n">
        <v>0</v>
      </c>
      <c r="BK449" s="73" t="inlineStr">
        <is>
          <t>P</t>
        </is>
      </c>
      <c r="BL449" s="73" t="n">
        <v>0</v>
      </c>
      <c r="BM449" s="73" t="inlineStr">
        <is>
          <t>A</t>
        </is>
      </c>
      <c r="BN449" s="73" t="n">
        <v>4</v>
      </c>
      <c r="BO449" s="73" t="n"/>
      <c r="BP449" s="73" t="n"/>
      <c r="BQ449" s="165">
        <f>COUNTIF($G449:$BP449,"a")+COUNTIF($G449:$BP449,"r0,a5")/2+COUNTIF($G449:$BP449,"p5,a5")/2</f>
        <v/>
      </c>
      <c r="BR449" s="165">
        <f>COUNTIF($G449:$BP449,"d")+COUNTIF($G449:$BP449,"r0,d5")/2+COUNTIF($G449:$BP449,"p5,d5")/2</f>
        <v/>
      </c>
      <c r="BS449" s="165">
        <f>COUNTIF($G449:$BP449,"b")+COUNTIF($G449:$BP449,"r0,b5")/2+COUNTIF($G449:$BP449,"p5,b5")/2</f>
        <v/>
      </c>
      <c r="BT449" s="165">
        <f>COUNTIF($G449:$BP449,"c")+COUNTIF($G449:$BP449,"r0,c5")/2+COUNTIF($G449:$BP449,"p5,c5")/2</f>
        <v/>
      </c>
      <c r="BU449" s="165">
        <f>COUNTIF($G449:$BP449,"KH")+COUNTIF($G449:$BP449,"TL")+COUNTIF($G449:$BP449,"L")</f>
        <v/>
      </c>
      <c r="BV449" s="165" t="n"/>
      <c r="BW449" s="165">
        <f>COUNTIF($G449:$BP449,"hh")</f>
        <v/>
      </c>
      <c r="BX449" s="165">
        <f>COUNTIF($G449:$BP449,"nt7")</f>
        <v/>
      </c>
      <c r="BY449" s="165">
        <f>COUNTIF($G449:$BP449,"P")+COUNTIF($G449:$BP449,"p5,a5")/2+COUNTIF($G449:$BP449,"p5,b5")/2+COUNTIF($G449:$BP449,"p5,c5")/2+COUNTIF($G449:$BP449,"p5,d5")/2</f>
        <v/>
      </c>
      <c r="BZ449" s="166">
        <f>SUBTOTAL(9,BQ449:BY449)</f>
        <v/>
      </c>
      <c r="CA449" s="167">
        <f>SUM(J449,L449,N449,P449,R449,T449,X449,Z449,AB449,AD449,AF449,AH449,AL449,AN449,AP449,AR449,AT449,AV449,AZ449,BB449,BD449,BF449,BH449,BP449)</f>
        <v/>
      </c>
      <c r="CB449" s="168">
        <f>SUM(H449,V449,AJ449,AX449,BL449)</f>
        <v/>
      </c>
      <c r="CC449" s="24">
        <f>SUM(BJ449,BN449)</f>
        <v/>
      </c>
      <c r="CD449" s="169">
        <f>IF(BZ449&gt;25,4,IF(BZ449&gt;18,3,IF(BZ449&gt;12,2,IF(BZ449&gt;4,1,0))))-BX449-2+1</f>
        <v/>
      </c>
      <c r="CE449" s="30" t="n"/>
      <c r="CF449" s="169">
        <f>CD449*CI449</f>
        <v/>
      </c>
      <c r="CG449" s="170">
        <f>F449-BY449+1</f>
        <v/>
      </c>
      <c r="CH449" s="169">
        <f>CE449*16</f>
        <v/>
      </c>
      <c r="CI449" s="171">
        <f>VLOOKUP(A449,[1]DATA!$A$6:$AI$331,34,0)</f>
        <v/>
      </c>
      <c r="CJ449" s="172">
        <f>VLOOKUP(A449,[2]CHAMCONG!A$7:CI$333,79,0)</f>
        <v/>
      </c>
      <c r="CK449" s="173">
        <f>CJ449-CA449</f>
        <v/>
      </c>
    </row>
    <row r="450">
      <c r="A450" s="88" t="inlineStr">
        <is>
          <t>A2306</t>
        </is>
      </c>
      <c r="B450" s="70" t="inlineStr">
        <is>
          <t>Nguyễn Thanh Tùng</t>
        </is>
      </c>
      <c r="C450" s="77" t="inlineStr">
        <is>
          <t>X1 Ép -  Kỹ thuật</t>
        </is>
      </c>
      <c r="D450" s="84" t="inlineStr">
        <is>
          <t>Trực tiếp</t>
        </is>
      </c>
      <c r="E450" s="69" t="inlineStr">
        <is>
          <t>2022-04-04</t>
        </is>
      </c>
      <c r="F450" s="69" t="inlineStr"/>
      <c r="G450" s="73" t="inlineStr">
        <is>
          <t>A</t>
        </is>
      </c>
      <c r="H450" s="73" t="n">
        <v>4</v>
      </c>
      <c r="I450" s="75" t="inlineStr">
        <is>
          <t>A</t>
        </is>
      </c>
      <c r="J450" s="75" t="n">
        <v>4</v>
      </c>
      <c r="K450" s="73" t="inlineStr">
        <is>
          <t>A</t>
        </is>
      </c>
      <c r="L450" s="73" t="n">
        <v>4</v>
      </c>
      <c r="M450" s="73" t="inlineStr">
        <is>
          <t>A</t>
        </is>
      </c>
      <c r="N450" s="73" t="n">
        <v>4</v>
      </c>
      <c r="O450" s="75" t="inlineStr"/>
      <c r="P450" s="75" t="n">
        <v>8</v>
      </c>
      <c r="Q450" s="73" t="inlineStr">
        <is>
          <t>P</t>
        </is>
      </c>
      <c r="R450" s="73" t="n">
        <v>0</v>
      </c>
      <c r="S450" s="73" t="inlineStr">
        <is>
          <t>A</t>
        </is>
      </c>
      <c r="T450" s="73" t="n">
        <v>4</v>
      </c>
      <c r="U450" s="73" t="inlineStr">
        <is>
          <t>A</t>
        </is>
      </c>
      <c r="V450" s="73" t="n">
        <v>4</v>
      </c>
      <c r="W450" s="73" t="inlineStr">
        <is>
          <t>A</t>
        </is>
      </c>
      <c r="X450" s="73" t="n">
        <v>4</v>
      </c>
      <c r="Y450" s="73" t="inlineStr">
        <is>
          <t>A</t>
        </is>
      </c>
      <c r="Z450" s="73" t="n">
        <v>4</v>
      </c>
      <c r="AA450" s="73" t="inlineStr">
        <is>
          <t>A</t>
        </is>
      </c>
      <c r="AB450" s="73" t="n">
        <v>4</v>
      </c>
      <c r="AC450" s="73" t="inlineStr"/>
      <c r="AD450" s="73" t="n">
        <v>0</v>
      </c>
      <c r="AE450" s="73" t="inlineStr">
        <is>
          <t>A</t>
        </is>
      </c>
      <c r="AF450" s="73" t="n">
        <v>4</v>
      </c>
      <c r="AG450" s="73" t="inlineStr">
        <is>
          <t>A</t>
        </is>
      </c>
      <c r="AH450" s="73" t="n">
        <v>4</v>
      </c>
      <c r="AI450" s="73" t="inlineStr">
        <is>
          <t>A</t>
        </is>
      </c>
      <c r="AJ450" s="73" t="n">
        <v>4</v>
      </c>
      <c r="AK450" s="73" t="inlineStr">
        <is>
          <t>A</t>
        </is>
      </c>
      <c r="AL450" s="73" t="n">
        <v>4</v>
      </c>
      <c r="AM450" s="73" t="inlineStr">
        <is>
          <t>A</t>
        </is>
      </c>
      <c r="AN450" s="73" t="n">
        <v>4</v>
      </c>
      <c r="AO450" s="73" t="inlineStr">
        <is>
          <t>A</t>
        </is>
      </c>
      <c r="AP450" s="73" t="n">
        <v>4</v>
      </c>
      <c r="AQ450" s="73" t="inlineStr"/>
      <c r="AR450" s="73" t="n">
        <v>0</v>
      </c>
      <c r="AS450" s="73" t="inlineStr">
        <is>
          <t>P0</t>
        </is>
      </c>
      <c r="AT450" s="73" t="n">
        <v>0</v>
      </c>
      <c r="AU450" s="73" t="inlineStr">
        <is>
          <t>C</t>
        </is>
      </c>
      <c r="AV450" s="73" t="n">
        <v>4</v>
      </c>
      <c r="AW450" s="73" t="inlineStr">
        <is>
          <t>C</t>
        </is>
      </c>
      <c r="AX450" s="73" t="n">
        <v>4</v>
      </c>
      <c r="AY450" s="73" t="inlineStr">
        <is>
          <t>C</t>
        </is>
      </c>
      <c r="AZ450" s="73" t="n">
        <v>4</v>
      </c>
      <c r="BA450" s="73" t="inlineStr">
        <is>
          <t>C</t>
        </is>
      </c>
      <c r="BB450" s="73" t="n">
        <v>4</v>
      </c>
      <c r="BC450" s="73" t="inlineStr">
        <is>
          <t>C</t>
        </is>
      </c>
      <c r="BD450" s="73" t="n">
        <v>4</v>
      </c>
      <c r="BE450" s="73" t="inlineStr"/>
      <c r="BF450" s="73" t="n">
        <v>12</v>
      </c>
      <c r="BG450" s="73" t="inlineStr">
        <is>
          <t>A</t>
        </is>
      </c>
      <c r="BH450" s="73" t="n">
        <v>4</v>
      </c>
      <c r="BI450" s="73" t="inlineStr">
        <is>
          <t>A</t>
        </is>
      </c>
      <c r="BJ450" s="73" t="n">
        <v>4</v>
      </c>
      <c r="BK450" s="73" t="inlineStr">
        <is>
          <t>A</t>
        </is>
      </c>
      <c r="BL450" s="73" t="n">
        <v>4</v>
      </c>
      <c r="BM450" s="73" t="inlineStr">
        <is>
          <t>A</t>
        </is>
      </c>
      <c r="BN450" s="73" t="n">
        <v>4</v>
      </c>
      <c r="BO450" s="73" t="n"/>
      <c r="BP450" s="73" t="n"/>
      <c r="BQ450" s="165">
        <f>COUNTIF($G450:$BP450,"a")+COUNTIF($G450:$BP450,"r0,a5")/2+COUNTIF($G450:$BP450,"p5,a5")/2</f>
        <v/>
      </c>
      <c r="BR450" s="165">
        <f>COUNTIF($G450:$BP450,"d")+COUNTIF($G450:$BP450,"r0,d5")/2+COUNTIF($G450:$BP450,"p5,d5")/2</f>
        <v/>
      </c>
      <c r="BS450" s="165">
        <f>COUNTIF($G450:$BP450,"b")+COUNTIF($G450:$BP450,"r0,b5")/2+COUNTIF($G450:$BP450,"p5,b5")/2</f>
        <v/>
      </c>
      <c r="BT450" s="165">
        <f>COUNTIF($G450:$BP450,"c")+COUNTIF($G450:$BP450,"r0,c5")/2+COUNTIF($G450:$BP450,"p5,c5")/2</f>
        <v/>
      </c>
      <c r="BU450" s="165">
        <f>COUNTIF($G450:$BP450,"KH")+COUNTIF($G450:$BP450,"TL")+COUNTIF($G450:$BP450,"L")</f>
        <v/>
      </c>
      <c r="BV450" s="165" t="n"/>
      <c r="BW450" s="165">
        <f>COUNTIF($G450:$BP450,"hh")</f>
        <v/>
      </c>
      <c r="BX450" s="165">
        <f>COUNTIF($G450:$BP450,"nt7")</f>
        <v/>
      </c>
      <c r="BY450" s="165">
        <f>COUNTIF($G450:$BP450,"P")+COUNTIF($G450:$BP450,"p5,a5")/2+COUNTIF($G450:$BP450,"p5,b5")/2+COUNTIF($G450:$BP450,"p5,c5")/2+COUNTIF($G450:$BP450,"p5,d5")/2</f>
        <v/>
      </c>
      <c r="BZ450" s="166">
        <f>SUBTOTAL(9,BQ450:BY450)</f>
        <v/>
      </c>
      <c r="CA450" s="167">
        <f>SUM(J450,L450,N450,P450,R450,T450,X450,Z450,AB450,AD450,AF450,AH450,AL450,AN450,AP450,AR450,AT450,AV450,AZ450,BB450,BD450,BF450,BH450,BP450)</f>
        <v/>
      </c>
      <c r="CB450" s="168">
        <f>SUM(H450,V450,AJ450,AX450,BL450)</f>
        <v/>
      </c>
      <c r="CC450" s="24">
        <f>SUM(BJ450,BN450)</f>
        <v/>
      </c>
      <c r="CD450" s="169">
        <f>IF(BZ450&gt;25,4,IF(BZ450&gt;18,3,IF(BZ450&gt;12,2,IF(BZ450&gt;4,1,0))))-BX450-2+1</f>
        <v/>
      </c>
      <c r="CE450" s="30" t="n"/>
      <c r="CF450" s="169">
        <f>CD450*CI450</f>
        <v/>
      </c>
      <c r="CG450" s="170">
        <f>F450-BY450+1</f>
        <v/>
      </c>
      <c r="CH450" s="169">
        <f>CE450*16</f>
        <v/>
      </c>
      <c r="CI450" s="171">
        <f>VLOOKUP(A450,[1]DATA!$A$6:$AI$331,34,0)</f>
        <v/>
      </c>
      <c r="CJ450" s="172">
        <f>VLOOKUP(A450,[2]CHAMCONG!A$7:CI$333,79,0)</f>
        <v/>
      </c>
      <c r="CK450" s="173">
        <f>CJ450-CA450</f>
        <v/>
      </c>
    </row>
    <row r="451">
      <c r="A451" s="88" t="inlineStr">
        <is>
          <t>A2307</t>
        </is>
      </c>
      <c r="B451" s="70" t="inlineStr">
        <is>
          <t>Nguyễn Thị Thanh Thảo</t>
        </is>
      </c>
      <c r="C451" s="77" t="inlineStr">
        <is>
          <t>Kho X1</t>
        </is>
      </c>
      <c r="D451" s="84" t="inlineStr">
        <is>
          <t>Trực tiếp</t>
        </is>
      </c>
      <c r="E451" s="69" t="inlineStr">
        <is>
          <t>2022-03-28</t>
        </is>
      </c>
      <c r="F451" s="69" t="inlineStr"/>
      <c r="G451" s="73" t="inlineStr">
        <is>
          <t>A</t>
        </is>
      </c>
      <c r="H451" s="73" t="n">
        <v>4</v>
      </c>
      <c r="I451" s="75" t="inlineStr">
        <is>
          <t>A</t>
        </is>
      </c>
      <c r="J451" s="75" t="n">
        <v>4</v>
      </c>
      <c r="K451" s="73" t="inlineStr">
        <is>
          <t>A</t>
        </is>
      </c>
      <c r="L451" s="73" t="n">
        <v>4</v>
      </c>
      <c r="M451" s="73" t="inlineStr">
        <is>
          <t>A</t>
        </is>
      </c>
      <c r="N451" s="73" t="n">
        <v>0</v>
      </c>
      <c r="O451" s="75" t="inlineStr"/>
      <c r="P451" s="75" t="n">
        <v>0</v>
      </c>
      <c r="Q451" s="73" t="inlineStr">
        <is>
          <t>A</t>
        </is>
      </c>
      <c r="R451" s="73" t="n">
        <v>4</v>
      </c>
      <c r="S451" s="73" t="inlineStr">
        <is>
          <t>A</t>
        </is>
      </c>
      <c r="T451" s="73" t="n">
        <v>4</v>
      </c>
      <c r="U451" s="73" t="inlineStr">
        <is>
          <t>A</t>
        </is>
      </c>
      <c r="V451" s="73" t="n">
        <v>4</v>
      </c>
      <c r="W451" s="73" t="inlineStr">
        <is>
          <t>A</t>
        </is>
      </c>
      <c r="X451" s="73" t="n">
        <v>4</v>
      </c>
      <c r="Y451" s="73" t="inlineStr">
        <is>
          <t>A</t>
        </is>
      </c>
      <c r="Z451" s="73" t="n">
        <v>4</v>
      </c>
      <c r="AA451" s="73" t="inlineStr">
        <is>
          <t>A</t>
        </is>
      </c>
      <c r="AB451" s="73" t="n">
        <v>0</v>
      </c>
      <c r="AC451" s="73" t="inlineStr"/>
      <c r="AD451" s="73" t="n">
        <v>0</v>
      </c>
      <c r="AE451" s="73" t="inlineStr">
        <is>
          <t>P0</t>
        </is>
      </c>
      <c r="AF451" s="73" t="n">
        <v>0</v>
      </c>
      <c r="AG451" s="73" t="inlineStr">
        <is>
          <t>A</t>
        </is>
      </c>
      <c r="AH451" s="73" t="n">
        <v>4</v>
      </c>
      <c r="AI451" s="73" t="inlineStr">
        <is>
          <t>A</t>
        </is>
      </c>
      <c r="AJ451" s="73" t="n">
        <v>4</v>
      </c>
      <c r="AK451" s="73" t="inlineStr">
        <is>
          <t>A</t>
        </is>
      </c>
      <c r="AL451" s="73" t="n">
        <v>4</v>
      </c>
      <c r="AM451" s="73" t="inlineStr">
        <is>
          <t>A</t>
        </is>
      </c>
      <c r="AN451" s="73" t="n">
        <v>4</v>
      </c>
      <c r="AO451" s="73" t="inlineStr">
        <is>
          <t>A</t>
        </is>
      </c>
      <c r="AP451" s="73" t="n">
        <v>0</v>
      </c>
      <c r="AQ451" s="73" t="inlineStr"/>
      <c r="AR451" s="73" t="n">
        <v>0</v>
      </c>
      <c r="AS451" s="73" t="inlineStr">
        <is>
          <t>P</t>
        </is>
      </c>
      <c r="AT451" s="73" t="n">
        <v>0</v>
      </c>
      <c r="AU451" s="73" t="inlineStr">
        <is>
          <t>A</t>
        </is>
      </c>
      <c r="AV451" s="73" t="n">
        <v>4</v>
      </c>
      <c r="AW451" s="73" t="inlineStr">
        <is>
          <t>A</t>
        </is>
      </c>
      <c r="AX451" s="73" t="n">
        <v>4</v>
      </c>
      <c r="AY451" s="73" t="inlineStr">
        <is>
          <t>A</t>
        </is>
      </c>
      <c r="AZ451" s="73" t="n">
        <v>4</v>
      </c>
      <c r="BA451" s="73" t="inlineStr">
        <is>
          <t>A</t>
        </is>
      </c>
      <c r="BB451" s="73" t="n">
        <v>4</v>
      </c>
      <c r="BC451" s="73" t="inlineStr">
        <is>
          <t>A</t>
        </is>
      </c>
      <c r="BD451" s="73" t="n">
        <v>4</v>
      </c>
      <c r="BE451" s="73" t="inlineStr"/>
      <c r="BF451" s="73" t="n">
        <v>0</v>
      </c>
      <c r="BG451" s="73" t="inlineStr">
        <is>
          <t>A</t>
        </is>
      </c>
      <c r="BH451" s="73" t="n">
        <v>4</v>
      </c>
      <c r="BI451" s="73" t="inlineStr">
        <is>
          <t>A</t>
        </is>
      </c>
      <c r="BJ451" s="73" t="n">
        <v>4</v>
      </c>
      <c r="BK451" s="73" t="inlineStr">
        <is>
          <t>A</t>
        </is>
      </c>
      <c r="BL451" s="73" t="n">
        <v>4</v>
      </c>
      <c r="BM451" s="73" t="inlineStr">
        <is>
          <t>A</t>
        </is>
      </c>
      <c r="BN451" s="73" t="n">
        <v>4</v>
      </c>
      <c r="BO451" s="73" t="n"/>
      <c r="BP451" s="73" t="n"/>
      <c r="BQ451" s="165">
        <f>COUNTIF($G451:$BP451,"a")+COUNTIF($G451:$BP451,"r0,a5")/2+COUNTIF($G451:$BP451,"p5,a5")/2</f>
        <v/>
      </c>
      <c r="BR451" s="165">
        <f>COUNTIF($G451:$BP451,"d")+COUNTIF($G451:$BP451,"r0,d5")/2+COUNTIF($G451:$BP451,"p5,d5")/2</f>
        <v/>
      </c>
      <c r="BS451" s="165">
        <f>COUNTIF($G451:$BP451,"b")+COUNTIF($G451:$BP451,"r0,b5")/2+COUNTIF($G451:$BP451,"p5,b5")/2</f>
        <v/>
      </c>
      <c r="BT451" s="165">
        <f>COUNTIF($G451:$BP451,"c")+COUNTIF($G451:$BP451,"r0,c5")/2+COUNTIF($G451:$BP451,"p5,c5")/2</f>
        <v/>
      </c>
      <c r="BU451" s="165">
        <f>COUNTIF($G451:$BP451,"KH")+COUNTIF($G451:$BP451,"TL")+COUNTIF($G451:$BP451,"L")</f>
        <v/>
      </c>
      <c r="BV451" s="165" t="n"/>
      <c r="BW451" s="165">
        <f>COUNTIF($G451:$BP451,"hh")</f>
        <v/>
      </c>
      <c r="BX451" s="165">
        <f>COUNTIF($G451:$BP451,"nt7")</f>
        <v/>
      </c>
      <c r="BY451" s="165">
        <f>COUNTIF($G451:$BP451,"P")+COUNTIF($G451:$BP451,"p5,a5")/2+COUNTIF($G451:$BP451,"p5,b5")/2+COUNTIF($G451:$BP451,"p5,c5")/2+COUNTIF($G451:$BP451,"p5,d5")/2</f>
        <v/>
      </c>
      <c r="BZ451" s="166">
        <f>SUBTOTAL(9,BQ451:BY451)</f>
        <v/>
      </c>
      <c r="CA451" s="167">
        <f>SUM(J451,L451,N451,P451,R451,T451,X451,Z451,AB451,AD451,AF451,AH451,AL451,AN451,AP451,AR451,AT451,AV451,AZ451,BB451,BD451,BF451,BH451,BP451)</f>
        <v/>
      </c>
      <c r="CB451" s="168">
        <f>SUM(H451,V451,AJ451,AX451,BL451)</f>
        <v/>
      </c>
      <c r="CC451" s="24">
        <f>SUM(BJ451,BN451)</f>
        <v/>
      </c>
      <c r="CD451" s="169">
        <f>IF(BZ451&gt;25,4,IF(BZ451&gt;18,3,IF(BZ451&gt;12,2,IF(BZ451&gt;4,1,0))))-BX451-2+1</f>
        <v/>
      </c>
      <c r="CE451" s="30" t="n"/>
      <c r="CF451" s="169">
        <f>CD451*CI451</f>
        <v/>
      </c>
      <c r="CG451" s="170">
        <f>F451-BY451+1</f>
        <v/>
      </c>
      <c r="CH451" s="169">
        <f>CE451*16</f>
        <v/>
      </c>
      <c r="CI451" s="171">
        <f>VLOOKUP(A451,[1]DATA!$A$6:$AI$331,34,0)</f>
        <v/>
      </c>
      <c r="CJ451" s="172">
        <f>VLOOKUP(A451,[2]CHAMCONG!A$7:CI$333,79,0)</f>
        <v/>
      </c>
      <c r="CK451" s="173">
        <f>CJ451-CA451</f>
        <v/>
      </c>
    </row>
    <row r="452">
      <c r="A452" s="88" t="inlineStr">
        <is>
          <t>A2308</t>
        </is>
      </c>
      <c r="B452" s="70" t="inlineStr">
        <is>
          <t>Nguyễn Hữu Minh</t>
        </is>
      </c>
      <c r="C452" s="77" t="inlineStr">
        <is>
          <t>BT Gia Công</t>
        </is>
      </c>
      <c r="D452" s="84" t="inlineStr">
        <is>
          <t>Trực tiếp</t>
        </is>
      </c>
      <c r="E452" s="69" t="inlineStr">
        <is>
          <t>2022-04-01</t>
        </is>
      </c>
      <c r="F452" s="69" t="inlineStr"/>
      <c r="G452" s="73" t="inlineStr">
        <is>
          <t>A</t>
        </is>
      </c>
      <c r="H452" s="73" t="n">
        <v>4</v>
      </c>
      <c r="I452" s="75" t="inlineStr">
        <is>
          <t>A</t>
        </is>
      </c>
      <c r="J452" s="75" t="n">
        <v>4</v>
      </c>
      <c r="K452" s="73" t="inlineStr">
        <is>
          <t>A</t>
        </is>
      </c>
      <c r="L452" s="73" t="n">
        <v>4</v>
      </c>
      <c r="M452" s="73" t="inlineStr">
        <is>
          <t>A</t>
        </is>
      </c>
      <c r="N452" s="73" t="n">
        <v>4</v>
      </c>
      <c r="O452" s="75" t="inlineStr"/>
      <c r="P452" s="75" t="n">
        <v>12</v>
      </c>
      <c r="Q452" s="73" t="inlineStr">
        <is>
          <t>A</t>
        </is>
      </c>
      <c r="R452" s="73" t="n">
        <v>2</v>
      </c>
      <c r="S452" s="73" t="inlineStr">
        <is>
          <t>A</t>
        </is>
      </c>
      <c r="T452" s="73" t="n">
        <v>4</v>
      </c>
      <c r="U452" s="73" t="inlineStr">
        <is>
          <t>A</t>
        </is>
      </c>
      <c r="V452" s="73" t="n">
        <v>4</v>
      </c>
      <c r="W452" s="73" t="inlineStr">
        <is>
          <t>A</t>
        </is>
      </c>
      <c r="X452" s="73" t="n">
        <v>4</v>
      </c>
      <c r="Y452" s="73" t="inlineStr">
        <is>
          <t>A</t>
        </is>
      </c>
      <c r="Z452" s="73" t="n">
        <v>4</v>
      </c>
      <c r="AA452" s="73" t="inlineStr">
        <is>
          <t>A</t>
        </is>
      </c>
      <c r="AB452" s="73" t="n">
        <v>4</v>
      </c>
      <c r="AC452" s="73" t="inlineStr"/>
      <c r="AD452" s="73" t="n">
        <v>12</v>
      </c>
      <c r="AE452" s="73" t="inlineStr">
        <is>
          <t>A</t>
        </is>
      </c>
      <c r="AF452" s="73" t="n">
        <v>4</v>
      </c>
      <c r="AG452" s="73" t="inlineStr">
        <is>
          <t>A</t>
        </is>
      </c>
      <c r="AH452" s="73" t="n">
        <v>4</v>
      </c>
      <c r="AI452" s="73" t="inlineStr">
        <is>
          <t>A</t>
        </is>
      </c>
      <c r="AJ452" s="73" t="n">
        <v>4</v>
      </c>
      <c r="AK452" s="73" t="inlineStr">
        <is>
          <t>A</t>
        </is>
      </c>
      <c r="AL452" s="73" t="n">
        <v>4</v>
      </c>
      <c r="AM452" s="73" t="inlineStr">
        <is>
          <t>A</t>
        </is>
      </c>
      <c r="AN452" s="73" t="n">
        <v>4</v>
      </c>
      <c r="AO452" s="73" t="inlineStr">
        <is>
          <t>A</t>
        </is>
      </c>
      <c r="AP452" s="73" t="n">
        <v>4</v>
      </c>
      <c r="AQ452" s="73" t="inlineStr"/>
      <c r="AR452" s="73" t="n">
        <v>0</v>
      </c>
      <c r="AS452" s="73" t="inlineStr">
        <is>
          <t>P</t>
        </is>
      </c>
      <c r="AT452" s="73" t="n">
        <v>0</v>
      </c>
      <c r="AU452" s="73" t="inlineStr">
        <is>
          <t>A</t>
        </is>
      </c>
      <c r="AV452" s="73" t="n">
        <v>3</v>
      </c>
      <c r="AW452" s="73" t="inlineStr">
        <is>
          <t>A</t>
        </is>
      </c>
      <c r="AX452" s="73" t="n">
        <v>4</v>
      </c>
      <c r="AY452" s="73" t="inlineStr">
        <is>
          <t>A</t>
        </is>
      </c>
      <c r="AZ452" s="73" t="n">
        <v>4</v>
      </c>
      <c r="BA452" s="73" t="inlineStr">
        <is>
          <t>A</t>
        </is>
      </c>
      <c r="BB452" s="73" t="n">
        <v>4</v>
      </c>
      <c r="BC452" s="73" t="inlineStr">
        <is>
          <t>A</t>
        </is>
      </c>
      <c r="BD452" s="73" t="n">
        <v>3</v>
      </c>
      <c r="BE452" s="73" t="inlineStr"/>
      <c r="BF452" s="73" t="n">
        <v>0</v>
      </c>
      <c r="BG452" s="73" t="inlineStr">
        <is>
          <t>A</t>
        </is>
      </c>
      <c r="BH452" s="73" t="n">
        <v>2</v>
      </c>
      <c r="BI452" s="73" t="inlineStr">
        <is>
          <t>A</t>
        </is>
      </c>
      <c r="BJ452" s="73" t="n">
        <v>4</v>
      </c>
      <c r="BK452" s="73" t="inlineStr">
        <is>
          <t>A</t>
        </is>
      </c>
      <c r="BL452" s="73" t="n">
        <v>2</v>
      </c>
      <c r="BM452" s="73" t="inlineStr">
        <is>
          <t>A</t>
        </is>
      </c>
      <c r="BN452" s="73" t="n">
        <v>4</v>
      </c>
      <c r="BO452" s="73" t="n"/>
      <c r="BP452" s="73" t="n"/>
      <c r="BQ452" s="165">
        <f>COUNTIF($G452:$BP452,"a")+COUNTIF($G452:$BP452,"r0,a5")/2+COUNTIF($G452:$BP452,"p5,a5")/2</f>
        <v/>
      </c>
      <c r="BR452" s="165">
        <f>COUNTIF($G452:$BP452,"d")+COUNTIF($G452:$BP452,"r0,d5")/2+COUNTIF($G452:$BP452,"p5,d5")/2</f>
        <v/>
      </c>
      <c r="BS452" s="165">
        <f>COUNTIF($G452:$BP452,"b")+COUNTIF($G452:$BP452,"r0,b5")/2+COUNTIF($G452:$BP452,"p5,b5")/2</f>
        <v/>
      </c>
      <c r="BT452" s="165">
        <f>COUNTIF($G452:$BP452,"c")+COUNTIF($G452:$BP452,"r0,c5")/2+COUNTIF($G452:$BP452,"p5,c5")/2</f>
        <v/>
      </c>
      <c r="BU452" s="165">
        <f>COUNTIF($G452:$BP452,"KH")+COUNTIF($G452:$BP452,"TL")+COUNTIF($G452:$BP452,"L")</f>
        <v/>
      </c>
      <c r="BV452" s="165" t="n"/>
      <c r="BW452" s="165">
        <f>COUNTIF($G452:$BP452,"hh")</f>
        <v/>
      </c>
      <c r="BX452" s="165">
        <f>COUNTIF($G452:$BP452,"nt7")</f>
        <v/>
      </c>
      <c r="BY452" s="165">
        <f>COUNTIF($G452:$BP452,"P")+COUNTIF($G452:$BP452,"p5,a5")/2+COUNTIF($G452:$BP452,"p5,b5")/2+COUNTIF($G452:$BP452,"p5,c5")/2+COUNTIF($G452:$BP452,"p5,d5")/2</f>
        <v/>
      </c>
      <c r="BZ452" s="166">
        <f>SUBTOTAL(9,BQ452:BY452)</f>
        <v/>
      </c>
      <c r="CA452" s="167">
        <f>SUM(J452,L452,N452,P452,R452,T452,X452,Z452,AB452,AD452,AF452,AH452,AL452,AN452,AP452,AR452,AT452,AV452,AZ452,BB452,BD452,BF452,BH452,BP452)</f>
        <v/>
      </c>
      <c r="CB452" s="168">
        <f>SUM(H452,V452,AJ452,AX452,BL452)</f>
        <v/>
      </c>
      <c r="CC452" s="24">
        <f>SUM(BJ452,BN452)</f>
        <v/>
      </c>
      <c r="CD452" s="169">
        <f>IF(BZ452&gt;25,4,IF(BZ452&gt;18,3,IF(BZ452&gt;12,2,IF(BZ452&gt;4,1,0))))-BX452-2+1</f>
        <v/>
      </c>
      <c r="CE452" s="30" t="n"/>
      <c r="CF452" s="169">
        <f>CD452*CI452</f>
        <v/>
      </c>
      <c r="CG452" s="170">
        <f>F452-BY452+1</f>
        <v/>
      </c>
      <c r="CH452" s="169">
        <f>CE452*16</f>
        <v/>
      </c>
      <c r="CI452" s="171">
        <f>VLOOKUP(A452,[1]DATA!$A$6:$AI$331,34,0)</f>
        <v/>
      </c>
      <c r="CJ452" s="172">
        <f>VLOOKUP(A452,[2]CHAMCONG!A$7:CI$333,79,0)</f>
        <v/>
      </c>
      <c r="CK452" s="173">
        <f>CJ452-CA452</f>
        <v/>
      </c>
    </row>
    <row r="453">
      <c r="A453" s="88" t="inlineStr">
        <is>
          <t>A2309</t>
        </is>
      </c>
      <c r="B453" s="70" t="inlineStr">
        <is>
          <t>Trần Quang Phúc</t>
        </is>
      </c>
      <c r="C453" s="77" t="inlineStr">
        <is>
          <t>QA/QC Hành Chính</t>
        </is>
      </c>
      <c r="D453" s="84" t="inlineStr">
        <is>
          <t>Gián tiếp</t>
        </is>
      </c>
      <c r="E453" s="69" t="inlineStr">
        <is>
          <t>2022-04-04</t>
        </is>
      </c>
      <c r="F453" s="69" t="inlineStr"/>
      <c r="G453" s="73" t="inlineStr">
        <is>
          <t>D</t>
        </is>
      </c>
      <c r="H453" s="73" t="n">
        <v>0</v>
      </c>
      <c r="I453" s="75" t="inlineStr">
        <is>
          <t>D</t>
        </is>
      </c>
      <c r="J453" s="75" t="n">
        <v>0</v>
      </c>
      <c r="K453" s="73" t="inlineStr">
        <is>
          <t>D</t>
        </is>
      </c>
      <c r="L453" s="73" t="n">
        <v>0</v>
      </c>
      <c r="M453" s="73" t="inlineStr">
        <is>
          <t>D</t>
        </is>
      </c>
      <c r="N453" s="73" t="n">
        <v>0</v>
      </c>
      <c r="O453" s="75" t="inlineStr"/>
      <c r="P453" s="75" t="n">
        <v>0</v>
      </c>
      <c r="Q453" s="73" t="inlineStr">
        <is>
          <t>D</t>
        </is>
      </c>
      <c r="R453" s="73" t="n">
        <v>0</v>
      </c>
      <c r="S453" s="73" t="inlineStr">
        <is>
          <t>D</t>
        </is>
      </c>
      <c r="T453" s="73" t="n">
        <v>0</v>
      </c>
      <c r="U453" s="73" t="inlineStr">
        <is>
          <t>D</t>
        </is>
      </c>
      <c r="V453" s="73" t="n">
        <v>0</v>
      </c>
      <c r="W453" s="73" t="inlineStr">
        <is>
          <t>D</t>
        </is>
      </c>
      <c r="X453" s="73" t="n">
        <v>0</v>
      </c>
      <c r="Y453" s="73" t="inlineStr">
        <is>
          <t>D</t>
        </is>
      </c>
      <c r="Z453" s="73" t="n">
        <v>0</v>
      </c>
      <c r="AA453" s="73" t="inlineStr">
        <is>
          <t>D</t>
        </is>
      </c>
      <c r="AB453" s="73" t="n">
        <v>0</v>
      </c>
      <c r="AC453" s="73" t="inlineStr"/>
      <c r="AD453" s="73" t="n">
        <v>0</v>
      </c>
      <c r="AE453" s="73" t="inlineStr">
        <is>
          <t>D</t>
        </is>
      </c>
      <c r="AF453" s="73" t="n">
        <v>0</v>
      </c>
      <c r="AG453" s="73" t="inlineStr">
        <is>
          <t>D</t>
        </is>
      </c>
      <c r="AH453" s="73" t="n">
        <v>0</v>
      </c>
      <c r="AI453" s="73" t="inlineStr">
        <is>
          <t>D</t>
        </is>
      </c>
      <c r="AJ453" s="73" t="n">
        <v>0</v>
      </c>
      <c r="AK453" s="73" t="inlineStr">
        <is>
          <t>D</t>
        </is>
      </c>
      <c r="AL453" s="73" t="n">
        <v>0</v>
      </c>
      <c r="AM453" s="73" t="inlineStr">
        <is>
          <t>D</t>
        </is>
      </c>
      <c r="AN453" s="73" t="n">
        <v>0</v>
      </c>
      <c r="AO453" s="73" t="inlineStr">
        <is>
          <t>D</t>
        </is>
      </c>
      <c r="AP453" s="73" t="n">
        <v>0</v>
      </c>
      <c r="AQ453" s="73" t="inlineStr"/>
      <c r="AR453" s="73" t="n">
        <v>0</v>
      </c>
      <c r="AS453" s="73" t="inlineStr">
        <is>
          <t>P</t>
        </is>
      </c>
      <c r="AT453" s="73" t="n">
        <v>0</v>
      </c>
      <c r="AU453" s="73" t="inlineStr">
        <is>
          <t>D</t>
        </is>
      </c>
      <c r="AV453" s="73" t="n">
        <v>0</v>
      </c>
      <c r="AW453" s="73" t="inlineStr">
        <is>
          <t>D</t>
        </is>
      </c>
      <c r="AX453" s="73" t="n">
        <v>0</v>
      </c>
      <c r="AY453" s="73" t="inlineStr">
        <is>
          <t>P5,D5</t>
        </is>
      </c>
      <c r="AZ453" s="73" t="n">
        <v>0</v>
      </c>
      <c r="BA453" s="73" t="inlineStr">
        <is>
          <t>D</t>
        </is>
      </c>
      <c r="BB453" s="73" t="n">
        <v>0</v>
      </c>
      <c r="BC453" s="73" t="inlineStr">
        <is>
          <t>D</t>
        </is>
      </c>
      <c r="BD453" s="73" t="n">
        <v>0</v>
      </c>
      <c r="BE453" s="73" t="inlineStr"/>
      <c r="BF453" s="73" t="n">
        <v>0</v>
      </c>
      <c r="BG453" s="73" t="inlineStr">
        <is>
          <t>D</t>
        </is>
      </c>
      <c r="BH453" s="73" t="n">
        <v>0</v>
      </c>
      <c r="BI453" s="73" t="inlineStr">
        <is>
          <t>P0</t>
        </is>
      </c>
      <c r="BJ453" s="73" t="n">
        <v>0</v>
      </c>
      <c r="BK453" s="73" t="inlineStr">
        <is>
          <t>D</t>
        </is>
      </c>
      <c r="BL453" s="73" t="n">
        <v>0</v>
      </c>
      <c r="BM453" s="73" t="inlineStr">
        <is>
          <t>D</t>
        </is>
      </c>
      <c r="BN453" s="73" t="n">
        <v>0</v>
      </c>
      <c r="BO453" s="73" t="n"/>
      <c r="BP453" s="73" t="n"/>
      <c r="BQ453" s="165">
        <f>COUNTIF($G453:$BP453,"a")+COUNTIF($G453:$BP453,"r0,a5")/2+COUNTIF($G453:$BP453,"p5,a5")/2</f>
        <v/>
      </c>
      <c r="BR453" s="165">
        <f>COUNTIF($G453:$BP453,"d")+COUNTIF($G453:$BP453,"r0,d5")/2+COUNTIF($G453:$BP453,"p5,d5")/2</f>
        <v/>
      </c>
      <c r="BS453" s="165">
        <f>COUNTIF($G453:$BP453,"b")+COUNTIF($G453:$BP453,"r0,b5")/2+COUNTIF($G453:$BP453,"p5,b5")/2</f>
        <v/>
      </c>
      <c r="BT453" s="165">
        <f>COUNTIF($G453:$BP453,"c")+COUNTIF($G453:$BP453,"r0,c5")/2+COUNTIF($G453:$BP453,"p5,c5")/2</f>
        <v/>
      </c>
      <c r="BU453" s="165">
        <f>COUNTIF($G453:$BP453,"KH")+COUNTIF($G453:$BP453,"TL")+COUNTIF($G453:$BP453,"L")</f>
        <v/>
      </c>
      <c r="BV453" s="165" t="n"/>
      <c r="BW453" s="165">
        <f>COUNTIF($G453:$BP453,"hh")</f>
        <v/>
      </c>
      <c r="BX453" s="165">
        <f>COUNTIF($G453:$BP453,"nt7")</f>
        <v/>
      </c>
      <c r="BY453" s="165">
        <f>COUNTIF($G453:$BP453,"P")+COUNTIF($G453:$BP453,"p5,a5")/2+COUNTIF($G453:$BP453,"p5,b5")/2+COUNTIF($G453:$BP453,"p5,c5")/2+COUNTIF($G453:$BP453,"p5,d5")/2</f>
        <v/>
      </c>
      <c r="BZ453" s="166">
        <f>SUBTOTAL(9,BQ453:BY453)</f>
        <v/>
      </c>
      <c r="CA453" s="167">
        <f>SUM(J453,L453,N453,P453,R453,T453,X453,Z453,AB453,AD453,AF453,AH453,AL453,AN453,AP453,AR453,AT453,AV453,AZ453,BB453,BD453,BF453,BH453,BP453)</f>
        <v/>
      </c>
      <c r="CB453" s="168">
        <f>SUM(H453,V453,AJ453,AX453,BL453)</f>
        <v/>
      </c>
      <c r="CC453" s="24">
        <f>SUM(BJ453,BN453)</f>
        <v/>
      </c>
      <c r="CD453" s="169">
        <f>IF(BZ453&gt;25,4,IF(BZ453&gt;18,3,IF(BZ453&gt;12,2,IF(BZ453&gt;4,1,0))))-BX453-2+1</f>
        <v/>
      </c>
      <c r="CE453" s="30" t="n"/>
      <c r="CF453" s="169">
        <f>CD453*CI453</f>
        <v/>
      </c>
      <c r="CG453" s="170">
        <f>F453-BY453+1</f>
        <v/>
      </c>
      <c r="CH453" s="169">
        <f>CE453*16</f>
        <v/>
      </c>
      <c r="CI453" s="171">
        <f>VLOOKUP(A453,[1]DATA!$A$6:$AI$331,34,0)</f>
        <v/>
      </c>
      <c r="CJ453" s="172">
        <f>VLOOKUP(A453,[2]CHAMCONG!A$7:CI$333,79,0)</f>
        <v/>
      </c>
      <c r="CK453" s="173">
        <f>CJ453-CA453</f>
        <v/>
      </c>
    </row>
    <row r="454">
      <c r="A454" s="88" t="inlineStr">
        <is>
          <t>A231</t>
        </is>
      </c>
      <c r="B454" s="70" t="inlineStr">
        <is>
          <t>Trần Thị Phường</t>
        </is>
      </c>
      <c r="C454" s="77" t="inlineStr">
        <is>
          <t>QC X1 Sơn In</t>
        </is>
      </c>
      <c r="D454" s="84" t="inlineStr">
        <is>
          <t>Trực tiếp</t>
        </is>
      </c>
      <c r="E454" s="69" t="inlineStr">
        <is>
          <t>2011-03-01</t>
        </is>
      </c>
      <c r="F454" s="69" t="inlineStr"/>
      <c r="G454" s="73" t="inlineStr">
        <is>
          <t>P</t>
        </is>
      </c>
      <c r="H454" s="73" t="n">
        <v>0</v>
      </c>
      <c r="I454" s="75" t="inlineStr">
        <is>
          <t>P</t>
        </is>
      </c>
      <c r="J454" s="75" t="n">
        <v>0</v>
      </c>
      <c r="K454" s="73" t="inlineStr">
        <is>
          <t>P</t>
        </is>
      </c>
      <c r="L454" s="73" t="n">
        <v>0</v>
      </c>
      <c r="M454" s="73" t="inlineStr">
        <is>
          <t>P</t>
        </is>
      </c>
      <c r="N454" s="73" t="n">
        <v>0</v>
      </c>
      <c r="O454" s="75" t="inlineStr"/>
      <c r="P454" s="75" t="n">
        <v>0</v>
      </c>
      <c r="Q454" s="73" t="inlineStr">
        <is>
          <t>P</t>
        </is>
      </c>
      <c r="R454" s="73" t="n">
        <v>0</v>
      </c>
      <c r="S454" s="73" t="inlineStr">
        <is>
          <t>P</t>
        </is>
      </c>
      <c r="T454" s="73" t="n">
        <v>0</v>
      </c>
      <c r="U454" s="73" t="inlineStr">
        <is>
          <t>P</t>
        </is>
      </c>
      <c r="V454" s="73" t="n">
        <v>0</v>
      </c>
      <c r="W454" s="73" t="inlineStr">
        <is>
          <t>P</t>
        </is>
      </c>
      <c r="X454" s="73" t="n">
        <v>0</v>
      </c>
      <c r="Y454" s="73" t="inlineStr">
        <is>
          <t>P</t>
        </is>
      </c>
      <c r="Z454" s="73" t="n">
        <v>0</v>
      </c>
      <c r="AA454" s="73" t="inlineStr">
        <is>
          <t>P</t>
        </is>
      </c>
      <c r="AB454" s="73" t="n">
        <v>0</v>
      </c>
      <c r="AC454" s="73" t="inlineStr"/>
      <c r="AD454" s="73" t="n">
        <v>0</v>
      </c>
      <c r="AE454" s="73" t="inlineStr">
        <is>
          <t>P</t>
        </is>
      </c>
      <c r="AF454" s="73" t="n">
        <v>0</v>
      </c>
      <c r="AG454" s="73" t="inlineStr">
        <is>
          <t>P</t>
        </is>
      </c>
      <c r="AH454" s="73" t="n">
        <v>0</v>
      </c>
      <c r="AI454" s="73" t="inlineStr">
        <is>
          <t>P</t>
        </is>
      </c>
      <c r="AJ454" s="73" t="n">
        <v>0</v>
      </c>
      <c r="AK454" s="73" t="inlineStr">
        <is>
          <t>P</t>
        </is>
      </c>
      <c r="AL454" s="73" t="n">
        <v>0</v>
      </c>
      <c r="AM454" s="73" t="inlineStr">
        <is>
          <t>P</t>
        </is>
      </c>
      <c r="AN454" s="73" t="n">
        <v>0</v>
      </c>
      <c r="AO454" s="73" t="inlineStr">
        <is>
          <t>P</t>
        </is>
      </c>
      <c r="AP454" s="73" t="n">
        <v>0</v>
      </c>
      <c r="AQ454" s="73" t="inlineStr"/>
      <c r="AR454" s="73" t="n">
        <v>0</v>
      </c>
      <c r="AS454" s="73" t="inlineStr">
        <is>
          <t>P</t>
        </is>
      </c>
      <c r="AT454" s="73" t="n">
        <v>0</v>
      </c>
      <c r="AU454" s="73" t="inlineStr">
        <is>
          <t>P</t>
        </is>
      </c>
      <c r="AV454" s="73" t="n">
        <v>0</v>
      </c>
      <c r="AW454" s="73" t="inlineStr">
        <is>
          <t>P</t>
        </is>
      </c>
      <c r="AX454" s="73" t="n">
        <v>0</v>
      </c>
      <c r="AY454" s="73" t="inlineStr">
        <is>
          <t>P</t>
        </is>
      </c>
      <c r="AZ454" s="73" t="n">
        <v>0</v>
      </c>
      <c r="BA454" s="73" t="inlineStr">
        <is>
          <t>P</t>
        </is>
      </c>
      <c r="BB454" s="73" t="n">
        <v>0</v>
      </c>
      <c r="BC454" s="73" t="inlineStr">
        <is>
          <t>P</t>
        </is>
      </c>
      <c r="BD454" s="73" t="n">
        <v>0</v>
      </c>
      <c r="BE454" s="73" t="inlineStr"/>
      <c r="BF454" s="73" t="n">
        <v>0</v>
      </c>
      <c r="BG454" s="73" t="inlineStr">
        <is>
          <t>P</t>
        </is>
      </c>
      <c r="BH454" s="73" t="n">
        <v>0</v>
      </c>
      <c r="BI454" s="73" t="inlineStr">
        <is>
          <t>P</t>
        </is>
      </c>
      <c r="BJ454" s="73" t="n">
        <v>0</v>
      </c>
      <c r="BK454" s="73" t="inlineStr">
        <is>
          <t>P</t>
        </is>
      </c>
      <c r="BL454" s="73" t="n">
        <v>0</v>
      </c>
      <c r="BM454" s="73" t="inlineStr">
        <is>
          <t>P</t>
        </is>
      </c>
      <c r="BN454" s="73" t="n">
        <v>0</v>
      </c>
      <c r="BO454" s="73" t="n"/>
      <c r="BP454" s="73" t="n"/>
      <c r="BQ454" s="165">
        <f>COUNTIF($G454:$BP454,"a")+COUNTIF($G454:$BP454,"r0,a5")/2+COUNTIF($G454:$BP454,"p5,a5")/2</f>
        <v/>
      </c>
      <c r="BR454" s="165">
        <f>COUNTIF($G454:$BP454,"d")+COUNTIF($G454:$BP454,"r0,d5")/2+COUNTIF($G454:$BP454,"p5,d5")/2</f>
        <v/>
      </c>
      <c r="BS454" s="165">
        <f>COUNTIF($G454:$BP454,"b")+COUNTIF($G454:$BP454,"r0,b5")/2+COUNTIF($G454:$BP454,"p5,b5")/2</f>
        <v/>
      </c>
      <c r="BT454" s="165">
        <f>COUNTIF($G454:$BP454,"c")+COUNTIF($G454:$BP454,"r0,c5")/2+COUNTIF($G454:$BP454,"p5,c5")/2</f>
        <v/>
      </c>
      <c r="BU454" s="165">
        <f>COUNTIF($G454:$BP454,"KH")+COUNTIF($G454:$BP454,"TL")+COUNTIF($G454:$BP454,"L")</f>
        <v/>
      </c>
      <c r="BV454" s="165" t="n"/>
      <c r="BW454" s="165">
        <f>COUNTIF($G454:$BP454,"hh")</f>
        <v/>
      </c>
      <c r="BX454" s="165">
        <f>COUNTIF($G454:$BP454,"nt7")</f>
        <v/>
      </c>
      <c r="BY454" s="165">
        <f>COUNTIF($G454:$BP454,"P")+COUNTIF($G454:$BP454,"p5,a5")/2+COUNTIF($G454:$BP454,"p5,b5")/2+COUNTIF($G454:$BP454,"p5,c5")/2+COUNTIF($G454:$BP454,"p5,d5")/2</f>
        <v/>
      </c>
      <c r="BZ454" s="166">
        <f>SUBTOTAL(9,BQ454:BY454)</f>
        <v/>
      </c>
      <c r="CA454" s="167">
        <f>SUM(J454,L454,N454,P454,R454,T454,X454,Z454,AB454,AD454,AF454,AH454,AL454,AN454,AP454,AR454,AT454,AV454,AZ454,BB454,BD454,BF454,BH454,BP454)</f>
        <v/>
      </c>
      <c r="CB454" s="168">
        <f>SUM(H454,V454,AJ454,AX454,BL454)</f>
        <v/>
      </c>
      <c r="CC454" s="24">
        <f>SUM(BJ454,BN454)</f>
        <v/>
      </c>
      <c r="CD454" s="169">
        <f>IF(BZ454&gt;25,4,IF(BZ454&gt;18,3,IF(BZ454&gt;12,2,IF(BZ454&gt;4,1,0))))-BX454-2+1</f>
        <v/>
      </c>
      <c r="CE454" s="30" t="n"/>
      <c r="CF454" s="169">
        <f>CD454*CI454</f>
        <v/>
      </c>
      <c r="CG454" s="170">
        <f>F454-BY454+1</f>
        <v/>
      </c>
      <c r="CH454" s="169">
        <f>CE454*16</f>
        <v/>
      </c>
      <c r="CI454" s="171">
        <f>VLOOKUP(A454,[1]DATA!$A$6:$AI$331,34,0)</f>
        <v/>
      </c>
      <c r="CJ454" s="172">
        <f>VLOOKUP(A454,[2]CHAMCONG!A$7:CI$333,79,0)</f>
        <v/>
      </c>
      <c r="CK454" s="173">
        <f>CJ454-CA454</f>
        <v/>
      </c>
    </row>
    <row r="455">
      <c r="A455" s="88" t="inlineStr">
        <is>
          <t>A2312</t>
        </is>
      </c>
      <c r="B455" s="70" t="inlineStr">
        <is>
          <t>Phạm Văn Nhân</t>
        </is>
      </c>
      <c r="C455" s="77" t="inlineStr">
        <is>
          <t>X1 Ép - A</t>
        </is>
      </c>
      <c r="D455" s="84" t="inlineStr">
        <is>
          <t>Trực tiếp</t>
        </is>
      </c>
      <c r="E455" s="69" t="inlineStr">
        <is>
          <t>2022-04-01</t>
        </is>
      </c>
      <c r="F455" s="69" t="inlineStr"/>
      <c r="G455" s="73" t="inlineStr">
        <is>
          <t>A</t>
        </is>
      </c>
      <c r="H455" s="73" t="n">
        <v>4</v>
      </c>
      <c r="I455" s="75" t="inlineStr">
        <is>
          <t>C</t>
        </is>
      </c>
      <c r="J455" s="75" t="n">
        <v>4</v>
      </c>
      <c r="K455" s="73" t="inlineStr">
        <is>
          <t>C</t>
        </is>
      </c>
      <c r="L455" s="73" t="n">
        <v>4</v>
      </c>
      <c r="M455" s="73" t="inlineStr">
        <is>
          <t>C</t>
        </is>
      </c>
      <c r="N455" s="73" t="n">
        <v>4</v>
      </c>
      <c r="O455" s="75" t="inlineStr"/>
      <c r="P455" s="75" t="n">
        <v>0</v>
      </c>
      <c r="Q455" s="73" t="inlineStr">
        <is>
          <t>A</t>
        </is>
      </c>
      <c r="R455" s="73" t="n">
        <v>4</v>
      </c>
      <c r="S455" s="73" t="inlineStr">
        <is>
          <t>A</t>
        </is>
      </c>
      <c r="T455" s="73" t="n">
        <v>4</v>
      </c>
      <c r="U455" s="73" t="inlineStr">
        <is>
          <t>A</t>
        </is>
      </c>
      <c r="V455" s="73" t="n">
        <v>0</v>
      </c>
      <c r="W455" s="73" t="inlineStr">
        <is>
          <t>A</t>
        </is>
      </c>
      <c r="X455" s="73" t="n">
        <v>4</v>
      </c>
      <c r="Y455" s="73" t="inlineStr">
        <is>
          <t>A</t>
        </is>
      </c>
      <c r="Z455" s="73" t="n">
        <v>4</v>
      </c>
      <c r="AA455" s="73" t="inlineStr">
        <is>
          <t>A</t>
        </is>
      </c>
      <c r="AB455" s="73" t="n">
        <v>4</v>
      </c>
      <c r="AC455" s="73" t="inlineStr"/>
      <c r="AD455" s="73" t="n">
        <v>0</v>
      </c>
      <c r="AE455" s="73" t="inlineStr">
        <is>
          <t>C</t>
        </is>
      </c>
      <c r="AF455" s="73" t="n">
        <v>4</v>
      </c>
      <c r="AG455" s="73" t="inlineStr">
        <is>
          <t>C</t>
        </is>
      </c>
      <c r="AH455" s="73" t="n">
        <v>4</v>
      </c>
      <c r="AI455" s="73" t="inlineStr">
        <is>
          <t>C</t>
        </is>
      </c>
      <c r="AJ455" s="73" t="n">
        <v>4</v>
      </c>
      <c r="AK455" s="73" t="inlineStr">
        <is>
          <t>C</t>
        </is>
      </c>
      <c r="AL455" s="73" t="n">
        <v>4</v>
      </c>
      <c r="AM455" s="73" t="inlineStr">
        <is>
          <t>C</t>
        </is>
      </c>
      <c r="AN455" s="73" t="n">
        <v>4</v>
      </c>
      <c r="AO455" s="73" t="inlineStr">
        <is>
          <t>C</t>
        </is>
      </c>
      <c r="AP455" s="73" t="n">
        <v>4</v>
      </c>
      <c r="AQ455" s="73" t="inlineStr"/>
      <c r="AR455" s="73" t="n">
        <v>0</v>
      </c>
      <c r="AS455" s="73" t="inlineStr">
        <is>
          <t>P</t>
        </is>
      </c>
      <c r="AT455" s="73" t="n">
        <v>0</v>
      </c>
      <c r="AU455" s="73" t="inlineStr">
        <is>
          <t>A</t>
        </is>
      </c>
      <c r="AV455" s="73" t="n">
        <v>4</v>
      </c>
      <c r="AW455" s="73" t="inlineStr">
        <is>
          <t>P</t>
        </is>
      </c>
      <c r="AX455" s="73" t="n">
        <v>0</v>
      </c>
      <c r="AY455" s="73" t="inlineStr">
        <is>
          <t>A</t>
        </is>
      </c>
      <c r="AZ455" s="73" t="n">
        <v>4</v>
      </c>
      <c r="BA455" s="73" t="inlineStr">
        <is>
          <t>A</t>
        </is>
      </c>
      <c r="BB455" s="73" t="n">
        <v>4</v>
      </c>
      <c r="BC455" s="73" t="inlineStr">
        <is>
          <t>A</t>
        </is>
      </c>
      <c r="BD455" s="73" t="n">
        <v>4</v>
      </c>
      <c r="BE455" s="73" t="inlineStr"/>
      <c r="BF455" s="73" t="n">
        <v>0</v>
      </c>
      <c r="BG455" s="73" t="inlineStr">
        <is>
          <t>P</t>
        </is>
      </c>
      <c r="BH455" s="73" t="n">
        <v>0</v>
      </c>
      <c r="BI455" s="73" t="inlineStr">
        <is>
          <t>C</t>
        </is>
      </c>
      <c r="BJ455" s="73" t="n">
        <v>4</v>
      </c>
      <c r="BK455" s="73" t="inlineStr">
        <is>
          <t>C</t>
        </is>
      </c>
      <c r="BL455" s="73" t="n">
        <v>4</v>
      </c>
      <c r="BM455" s="73" t="inlineStr">
        <is>
          <t>C</t>
        </is>
      </c>
      <c r="BN455" s="73" t="n">
        <v>4</v>
      </c>
      <c r="BO455" s="73" t="n"/>
      <c r="BP455" s="73" t="n"/>
      <c r="BQ455" s="165">
        <f>COUNTIF($G455:$BP455,"a")+COUNTIF($G455:$BP455,"r0,a5")/2+COUNTIF($G455:$BP455,"p5,a5")/2</f>
        <v/>
      </c>
      <c r="BR455" s="165">
        <f>COUNTIF($G455:$BP455,"d")+COUNTIF($G455:$BP455,"r0,d5")/2+COUNTIF($G455:$BP455,"p5,d5")/2</f>
        <v/>
      </c>
      <c r="BS455" s="165">
        <f>COUNTIF($G455:$BP455,"b")+COUNTIF($G455:$BP455,"r0,b5")/2+COUNTIF($G455:$BP455,"p5,b5")/2</f>
        <v/>
      </c>
      <c r="BT455" s="165">
        <f>COUNTIF($G455:$BP455,"c")+COUNTIF($G455:$BP455,"r0,c5")/2+COUNTIF($G455:$BP455,"p5,c5")/2</f>
        <v/>
      </c>
      <c r="BU455" s="165">
        <f>COUNTIF($G455:$BP455,"KH")+COUNTIF($G455:$BP455,"TL")+COUNTIF($G455:$BP455,"L")</f>
        <v/>
      </c>
      <c r="BV455" s="165" t="n"/>
      <c r="BW455" s="165">
        <f>COUNTIF($G455:$BP455,"hh")</f>
        <v/>
      </c>
      <c r="BX455" s="165">
        <f>COUNTIF($G455:$BP455,"nt7")</f>
        <v/>
      </c>
      <c r="BY455" s="165">
        <f>COUNTIF($G455:$BP455,"P")+COUNTIF($G455:$BP455,"p5,a5")/2+COUNTIF($G455:$BP455,"p5,b5")/2+COUNTIF($G455:$BP455,"p5,c5")/2+COUNTIF($G455:$BP455,"p5,d5")/2</f>
        <v/>
      </c>
      <c r="BZ455" s="166">
        <f>SUBTOTAL(9,BQ455:BY455)</f>
        <v/>
      </c>
      <c r="CA455" s="167">
        <f>SUM(J455,L455,N455,P455,R455,T455,X455,Z455,AB455,AD455,AF455,AH455,AL455,AN455,AP455,AR455,AT455,AV455,AZ455,BB455,BD455,BF455,BH455,BP455)</f>
        <v/>
      </c>
      <c r="CB455" s="168">
        <f>SUM(H455,V455,AJ455,AX455,BL455)</f>
        <v/>
      </c>
      <c r="CC455" s="24">
        <f>SUM(BJ455,BN455)</f>
        <v/>
      </c>
      <c r="CD455" s="169">
        <f>IF(BZ455&gt;25,4,IF(BZ455&gt;18,3,IF(BZ455&gt;12,2,IF(BZ455&gt;4,1,0))))-BX455-2+1</f>
        <v/>
      </c>
      <c r="CE455" s="30" t="n"/>
      <c r="CF455" s="169">
        <f>CD455*CI455</f>
        <v/>
      </c>
      <c r="CG455" s="170">
        <f>F455-BY455+1</f>
        <v/>
      </c>
      <c r="CH455" s="169">
        <f>CE455*16</f>
        <v/>
      </c>
      <c r="CI455" s="171">
        <f>VLOOKUP(A455,[1]DATA!$A$6:$AI$331,34,0)</f>
        <v/>
      </c>
      <c r="CJ455" s="172">
        <f>VLOOKUP(A455,[2]CHAMCONG!A$7:CI$333,79,0)</f>
        <v/>
      </c>
      <c r="CK455" s="173">
        <f>CJ455-CA455</f>
        <v/>
      </c>
    </row>
    <row r="456">
      <c r="A456" s="88" t="inlineStr">
        <is>
          <t>A2314</t>
        </is>
      </c>
      <c r="B456" s="70" t="inlineStr">
        <is>
          <t>Đổ Thanh Nhân</t>
        </is>
      </c>
      <c r="C456" s="77" t="inlineStr">
        <is>
          <t>X1 Ép - A</t>
        </is>
      </c>
      <c r="D456" s="84" t="inlineStr">
        <is>
          <t>Trực tiếp</t>
        </is>
      </c>
      <c r="E456" s="69" t="inlineStr">
        <is>
          <t>2022-04-07</t>
        </is>
      </c>
      <c r="F456" s="69" t="inlineStr"/>
      <c r="G456" s="73" t="inlineStr">
        <is>
          <t>A</t>
        </is>
      </c>
      <c r="H456" s="73" t="n">
        <v>4</v>
      </c>
      <c r="I456" s="75" t="inlineStr">
        <is>
          <t>C</t>
        </is>
      </c>
      <c r="J456" s="75" t="n">
        <v>4</v>
      </c>
      <c r="K456" s="73" t="inlineStr">
        <is>
          <t>C</t>
        </is>
      </c>
      <c r="L456" s="73" t="n">
        <v>4</v>
      </c>
      <c r="M456" s="73" t="inlineStr">
        <is>
          <t>C</t>
        </is>
      </c>
      <c r="N456" s="73" t="n">
        <v>4</v>
      </c>
      <c r="O456" s="75" t="inlineStr"/>
      <c r="P456" s="75" t="n">
        <v>0</v>
      </c>
      <c r="Q456" s="73" t="inlineStr">
        <is>
          <t>A</t>
        </is>
      </c>
      <c r="R456" s="73" t="n">
        <v>4</v>
      </c>
      <c r="S456" s="73" t="inlineStr">
        <is>
          <t>A</t>
        </is>
      </c>
      <c r="T456" s="73" t="n">
        <v>4</v>
      </c>
      <c r="U456" s="73" t="inlineStr">
        <is>
          <t>A</t>
        </is>
      </c>
      <c r="V456" s="73" t="n">
        <v>4</v>
      </c>
      <c r="W456" s="73" t="inlineStr">
        <is>
          <t>A</t>
        </is>
      </c>
      <c r="X456" s="73" t="n">
        <v>4</v>
      </c>
      <c r="Y456" s="73" t="inlineStr">
        <is>
          <t>A</t>
        </is>
      </c>
      <c r="Z456" s="73" t="n">
        <v>4</v>
      </c>
      <c r="AA456" s="73" t="inlineStr">
        <is>
          <t>A</t>
        </is>
      </c>
      <c r="AB456" s="73" t="n">
        <v>4</v>
      </c>
      <c r="AC456" s="73" t="inlineStr"/>
      <c r="AD456" s="73" t="n">
        <v>0</v>
      </c>
      <c r="AE456" s="73" t="inlineStr">
        <is>
          <t>C</t>
        </is>
      </c>
      <c r="AF456" s="73" t="n">
        <v>4</v>
      </c>
      <c r="AG456" s="73" t="inlineStr">
        <is>
          <t>C</t>
        </is>
      </c>
      <c r="AH456" s="73" t="n">
        <v>4</v>
      </c>
      <c r="AI456" s="73" t="inlineStr">
        <is>
          <t>C</t>
        </is>
      </c>
      <c r="AJ456" s="73" t="n">
        <v>4</v>
      </c>
      <c r="AK456" s="73" t="inlineStr">
        <is>
          <t>C</t>
        </is>
      </c>
      <c r="AL456" s="73" t="n">
        <v>4</v>
      </c>
      <c r="AM456" s="73" t="inlineStr">
        <is>
          <t>C</t>
        </is>
      </c>
      <c r="AN456" s="73" t="n">
        <v>4</v>
      </c>
      <c r="AO456" s="73" t="inlineStr">
        <is>
          <t>P</t>
        </is>
      </c>
      <c r="AP456" s="73" t="n">
        <v>0</v>
      </c>
      <c r="AQ456" s="73" t="inlineStr"/>
      <c r="AR456" s="73" t="n">
        <v>0</v>
      </c>
      <c r="AS456" s="73" t="inlineStr">
        <is>
          <t>P</t>
        </is>
      </c>
      <c r="AT456" s="73" t="n">
        <v>0</v>
      </c>
      <c r="AU456" s="73" t="inlineStr">
        <is>
          <t>A</t>
        </is>
      </c>
      <c r="AV456" s="73" t="n">
        <v>4</v>
      </c>
      <c r="AW456" s="73" t="inlineStr">
        <is>
          <t>A</t>
        </is>
      </c>
      <c r="AX456" s="73" t="n">
        <v>4</v>
      </c>
      <c r="AY456" s="73" t="inlineStr">
        <is>
          <t>A</t>
        </is>
      </c>
      <c r="AZ456" s="73" t="n">
        <v>4</v>
      </c>
      <c r="BA456" s="73" t="inlineStr">
        <is>
          <t>P</t>
        </is>
      </c>
      <c r="BB456" s="73" t="n">
        <v>0</v>
      </c>
      <c r="BC456" s="73" t="inlineStr">
        <is>
          <t>A</t>
        </is>
      </c>
      <c r="BD456" s="73" t="n">
        <v>4</v>
      </c>
      <c r="BE456" s="73" t="inlineStr"/>
      <c r="BF456" s="73" t="n">
        <v>8</v>
      </c>
      <c r="BG456" s="73" t="inlineStr">
        <is>
          <t>C</t>
        </is>
      </c>
      <c r="BH456" s="73" t="n">
        <v>4</v>
      </c>
      <c r="BI456" s="73" t="inlineStr">
        <is>
          <t>P</t>
        </is>
      </c>
      <c r="BJ456" s="73" t="n">
        <v>0</v>
      </c>
      <c r="BK456" s="73" t="inlineStr">
        <is>
          <t>P</t>
        </is>
      </c>
      <c r="BL456" s="73" t="n">
        <v>0</v>
      </c>
      <c r="BM456" s="73" t="inlineStr">
        <is>
          <t>C</t>
        </is>
      </c>
      <c r="BN456" s="73" t="n">
        <v>4</v>
      </c>
      <c r="BO456" s="73" t="n"/>
      <c r="BP456" s="73" t="n"/>
      <c r="BQ456" s="165">
        <f>COUNTIF($G456:$BP456,"a")+COUNTIF($G456:$BP456,"r0,a5")/2+COUNTIF($G456:$BP456,"p5,a5")/2</f>
        <v/>
      </c>
      <c r="BR456" s="165">
        <f>COUNTIF($G456:$BP456,"d")+COUNTIF($G456:$BP456,"r0,d5")/2+COUNTIF($G456:$BP456,"p5,d5")/2</f>
        <v/>
      </c>
      <c r="BS456" s="165">
        <f>COUNTIF($G456:$BP456,"b")+COUNTIF($G456:$BP456,"r0,b5")/2+COUNTIF($G456:$BP456,"p5,b5")/2</f>
        <v/>
      </c>
      <c r="BT456" s="165">
        <f>COUNTIF($G456:$BP456,"c")+COUNTIF($G456:$BP456,"r0,c5")/2+COUNTIF($G456:$BP456,"p5,c5")/2</f>
        <v/>
      </c>
      <c r="BU456" s="165">
        <f>COUNTIF($G456:$BP456,"KH")+COUNTIF($G456:$BP456,"TL")+COUNTIF($G456:$BP456,"L")</f>
        <v/>
      </c>
      <c r="BV456" s="165" t="n"/>
      <c r="BW456" s="165">
        <f>COUNTIF($G456:$BP456,"hh")</f>
        <v/>
      </c>
      <c r="BX456" s="165">
        <f>COUNTIF($G456:$BP456,"nt7")</f>
        <v/>
      </c>
      <c r="BY456" s="165">
        <f>COUNTIF($G456:$BP456,"P")+COUNTIF($G456:$BP456,"p5,a5")/2+COUNTIF($G456:$BP456,"p5,b5")/2+COUNTIF($G456:$BP456,"p5,c5")/2+COUNTIF($G456:$BP456,"p5,d5")/2</f>
        <v/>
      </c>
      <c r="BZ456" s="166">
        <f>SUBTOTAL(9,BQ456:BY456)</f>
        <v/>
      </c>
      <c r="CA456" s="167">
        <f>SUM(J456,L456,N456,P456,R456,T456,X456,Z456,AB456,AD456,AF456,AH456,AL456,AN456,AP456,AR456,AT456,AV456,AZ456,BB456,BD456,BF456,BH456,BP456)</f>
        <v/>
      </c>
      <c r="CB456" s="168">
        <f>SUM(H456,V456,AJ456,AX456,BL456)</f>
        <v/>
      </c>
      <c r="CC456" s="24">
        <f>SUM(BJ456,BN456)</f>
        <v/>
      </c>
      <c r="CD456" s="169">
        <f>IF(BZ456&gt;25,4,IF(BZ456&gt;18,3,IF(BZ456&gt;12,2,IF(BZ456&gt;4,1,0))))-BX456-2+1</f>
        <v/>
      </c>
      <c r="CE456" s="30" t="n"/>
      <c r="CF456" s="169">
        <f>CD456*CI456</f>
        <v/>
      </c>
      <c r="CG456" s="170">
        <f>F456-BY456+1</f>
        <v/>
      </c>
      <c r="CH456" s="169">
        <f>CE456*16</f>
        <v/>
      </c>
      <c r="CI456" s="171">
        <f>VLOOKUP(A456,[1]DATA!$A$6:$AI$331,34,0)</f>
        <v/>
      </c>
      <c r="CJ456" s="172">
        <f>VLOOKUP(A456,[2]CHAMCONG!A$7:CI$333,79,0)</f>
        <v/>
      </c>
      <c r="CK456" s="173">
        <f>CJ456-CA456</f>
        <v/>
      </c>
    </row>
    <row r="457">
      <c r="A457" s="88" t="inlineStr">
        <is>
          <t>A2315</t>
        </is>
      </c>
      <c r="B457" s="70" t="inlineStr">
        <is>
          <t>Nguyễn Tuấn Thanh</t>
        </is>
      </c>
      <c r="C457" s="77" t="inlineStr">
        <is>
          <t>X2 Line 2-1</t>
        </is>
      </c>
      <c r="D457" s="84" t="inlineStr">
        <is>
          <t>Trực tiếp</t>
        </is>
      </c>
      <c r="E457" s="69" t="inlineStr">
        <is>
          <t>2022-04-06</t>
        </is>
      </c>
      <c r="F457" s="69" t="inlineStr"/>
      <c r="G457" s="73" t="inlineStr">
        <is>
          <t>A</t>
        </is>
      </c>
      <c r="H457" s="73" t="n">
        <v>4</v>
      </c>
      <c r="I457" s="75" t="inlineStr">
        <is>
          <t>A</t>
        </is>
      </c>
      <c r="J457" s="75" t="n">
        <v>4</v>
      </c>
      <c r="K457" s="73" t="inlineStr">
        <is>
          <t>A</t>
        </is>
      </c>
      <c r="L457" s="73" t="n">
        <v>4</v>
      </c>
      <c r="M457" s="73" t="inlineStr">
        <is>
          <t>A</t>
        </is>
      </c>
      <c r="N457" s="73" t="n">
        <v>4</v>
      </c>
      <c r="O457" s="75" t="inlineStr"/>
      <c r="P457" s="75" t="n">
        <v>12</v>
      </c>
      <c r="Q457" s="73" t="inlineStr">
        <is>
          <t>A</t>
        </is>
      </c>
      <c r="R457" s="73" t="n">
        <v>4</v>
      </c>
      <c r="S457" s="73" t="inlineStr">
        <is>
          <t>A</t>
        </is>
      </c>
      <c r="T457" s="73" t="n">
        <v>4</v>
      </c>
      <c r="U457" s="73" t="inlineStr">
        <is>
          <t>A</t>
        </is>
      </c>
      <c r="V457" s="73" t="n">
        <v>4</v>
      </c>
      <c r="W457" s="73" t="inlineStr">
        <is>
          <t>A</t>
        </is>
      </c>
      <c r="X457" s="73" t="n">
        <v>4</v>
      </c>
      <c r="Y457" s="73" t="inlineStr">
        <is>
          <t>A</t>
        </is>
      </c>
      <c r="Z457" s="73" t="n">
        <v>3</v>
      </c>
      <c r="AA457" s="73" t="inlineStr">
        <is>
          <t>A</t>
        </is>
      </c>
      <c r="AB457" s="73" t="n">
        <v>4</v>
      </c>
      <c r="AC457" s="73" t="inlineStr"/>
      <c r="AD457" s="73" t="n">
        <v>0</v>
      </c>
      <c r="AE457" s="73" t="inlineStr">
        <is>
          <t>A</t>
        </is>
      </c>
      <c r="AF457" s="73" t="n">
        <v>2</v>
      </c>
      <c r="AG457" s="73" t="inlineStr">
        <is>
          <t>A</t>
        </is>
      </c>
      <c r="AH457" s="73" t="n">
        <v>4</v>
      </c>
      <c r="AI457" s="73" t="inlineStr">
        <is>
          <t>A</t>
        </is>
      </c>
      <c r="AJ457" s="73" t="n">
        <v>4</v>
      </c>
      <c r="AK457" s="73" t="inlineStr">
        <is>
          <t>A</t>
        </is>
      </c>
      <c r="AL457" s="73" t="n">
        <v>4</v>
      </c>
      <c r="AM457" s="73" t="inlineStr">
        <is>
          <t>A</t>
        </is>
      </c>
      <c r="AN457" s="73" t="n">
        <v>4</v>
      </c>
      <c r="AO457" s="73" t="inlineStr">
        <is>
          <t>A</t>
        </is>
      </c>
      <c r="AP457" s="73" t="n">
        <v>4</v>
      </c>
      <c r="AQ457" s="73" t="inlineStr"/>
      <c r="AR457" s="73" t="n">
        <v>0</v>
      </c>
      <c r="AS457" s="73" t="inlineStr">
        <is>
          <t>P</t>
        </is>
      </c>
      <c r="AT457" s="73" t="n">
        <v>0</v>
      </c>
      <c r="AU457" s="73" t="inlineStr">
        <is>
          <t>A</t>
        </is>
      </c>
      <c r="AV457" s="73" t="n">
        <v>4</v>
      </c>
      <c r="AW457" s="73" t="inlineStr">
        <is>
          <t>A</t>
        </is>
      </c>
      <c r="AX457" s="73" t="n">
        <v>4</v>
      </c>
      <c r="AY457" s="73" t="inlineStr">
        <is>
          <t>A</t>
        </is>
      </c>
      <c r="AZ457" s="73" t="n">
        <v>4</v>
      </c>
      <c r="BA457" s="73" t="inlineStr">
        <is>
          <t>A</t>
        </is>
      </c>
      <c r="BB457" s="73" t="n">
        <v>4</v>
      </c>
      <c r="BC457" s="73" t="inlineStr">
        <is>
          <t>A</t>
        </is>
      </c>
      <c r="BD457" s="73" t="n">
        <v>4</v>
      </c>
      <c r="BE457" s="73" t="inlineStr"/>
      <c r="BF457" s="73" t="n">
        <v>11</v>
      </c>
      <c r="BG457" s="73" t="inlineStr">
        <is>
          <t>A</t>
        </is>
      </c>
      <c r="BH457" s="73" t="n">
        <v>4</v>
      </c>
      <c r="BI457" s="73" t="inlineStr">
        <is>
          <t>A</t>
        </is>
      </c>
      <c r="BJ457" s="73" t="n">
        <v>4</v>
      </c>
      <c r="BK457" s="73" t="inlineStr">
        <is>
          <t>A</t>
        </is>
      </c>
      <c r="BL457" s="73" t="n">
        <v>4</v>
      </c>
      <c r="BM457" s="73" t="inlineStr">
        <is>
          <t>A</t>
        </is>
      </c>
      <c r="BN457" s="73" t="n">
        <v>4</v>
      </c>
      <c r="BO457" s="73" t="n"/>
      <c r="BP457" s="73" t="n"/>
      <c r="BQ457" s="165">
        <f>COUNTIF($G457:$BP457,"a")+COUNTIF($G457:$BP457,"r0,a5")/2+COUNTIF($G457:$BP457,"p5,a5")/2</f>
        <v/>
      </c>
      <c r="BR457" s="165">
        <f>COUNTIF($G457:$BP457,"d")+COUNTIF($G457:$BP457,"r0,d5")/2+COUNTIF($G457:$BP457,"p5,d5")/2</f>
        <v/>
      </c>
      <c r="BS457" s="165">
        <f>COUNTIF($G457:$BP457,"b")+COUNTIF($G457:$BP457,"r0,b5")/2+COUNTIF($G457:$BP457,"p5,b5")/2</f>
        <v/>
      </c>
      <c r="BT457" s="165">
        <f>COUNTIF($G457:$BP457,"c")+COUNTIF($G457:$BP457,"r0,c5")/2+COUNTIF($G457:$BP457,"p5,c5")/2</f>
        <v/>
      </c>
      <c r="BU457" s="165">
        <f>COUNTIF($G457:$BP457,"KH")+COUNTIF($G457:$BP457,"TL")+COUNTIF($G457:$BP457,"L")</f>
        <v/>
      </c>
      <c r="BV457" s="165" t="n"/>
      <c r="BW457" s="165">
        <f>COUNTIF($G457:$BP457,"hh")</f>
        <v/>
      </c>
      <c r="BX457" s="165">
        <f>COUNTIF($G457:$BP457,"nt7")</f>
        <v/>
      </c>
      <c r="BY457" s="165">
        <f>COUNTIF($G457:$BP457,"P")+COUNTIF($G457:$BP457,"p5,a5")/2+COUNTIF($G457:$BP457,"p5,b5")/2+COUNTIF($G457:$BP457,"p5,c5")/2+COUNTIF($G457:$BP457,"p5,d5")/2</f>
        <v/>
      </c>
      <c r="BZ457" s="166">
        <f>SUBTOTAL(9,BQ457:BY457)</f>
        <v/>
      </c>
      <c r="CA457" s="167">
        <f>SUM(J457,L457,N457,P457,R457,T457,X457,Z457,AB457,AD457,AF457,AH457,AL457,AN457,AP457,AR457,AT457,AV457,AZ457,BB457,BD457,BF457,BH457,BP457)</f>
        <v/>
      </c>
      <c r="CB457" s="168">
        <f>SUM(H457,V457,AJ457,AX457,BL457)</f>
        <v/>
      </c>
      <c r="CC457" s="24">
        <f>SUM(BJ457,BN457)</f>
        <v/>
      </c>
      <c r="CD457" s="169">
        <f>IF(BZ457&gt;25,4,IF(BZ457&gt;18,3,IF(BZ457&gt;12,2,IF(BZ457&gt;4,1,0))))-BX457-2+1</f>
        <v/>
      </c>
      <c r="CE457" s="30" t="n"/>
      <c r="CF457" s="169">
        <f>CD457*CI457</f>
        <v/>
      </c>
      <c r="CG457" s="170">
        <f>F457-BY457+1</f>
        <v/>
      </c>
      <c r="CH457" s="169">
        <f>CE457*16</f>
        <v/>
      </c>
      <c r="CI457" s="171">
        <f>VLOOKUP(A457,[1]DATA!$A$6:$AI$331,34,0)</f>
        <v/>
      </c>
      <c r="CJ457" s="172">
        <f>VLOOKUP(A457,[2]CHAMCONG!A$7:CI$333,79,0)</f>
        <v/>
      </c>
      <c r="CK457" s="173">
        <f>CJ457-CA457</f>
        <v/>
      </c>
    </row>
    <row r="458">
      <c r="A458" s="88" t="inlineStr">
        <is>
          <t>A2316</t>
        </is>
      </c>
      <c r="B458" s="70" t="inlineStr">
        <is>
          <t>Trần Đức Lộc</t>
        </is>
      </c>
      <c r="C458" s="77" t="inlineStr">
        <is>
          <t>X2 Line 2-1</t>
        </is>
      </c>
      <c r="D458" s="84" t="inlineStr">
        <is>
          <t>Trực tiếp</t>
        </is>
      </c>
      <c r="E458" s="69" t="inlineStr">
        <is>
          <t>2022-04-18</t>
        </is>
      </c>
      <c r="F458" s="69" t="inlineStr"/>
      <c r="G458" s="73" t="inlineStr">
        <is>
          <t>C</t>
        </is>
      </c>
      <c r="H458" s="73" t="n">
        <v>4</v>
      </c>
      <c r="I458" s="75" t="inlineStr">
        <is>
          <t>C</t>
        </is>
      </c>
      <c r="J458" s="75" t="n">
        <v>4</v>
      </c>
      <c r="K458" s="73" t="inlineStr">
        <is>
          <t>C</t>
        </is>
      </c>
      <c r="L458" s="73" t="n">
        <v>4</v>
      </c>
      <c r="M458" s="73" t="inlineStr">
        <is>
          <t>C</t>
        </is>
      </c>
      <c r="N458" s="73" t="n">
        <v>4</v>
      </c>
      <c r="O458" s="75" t="inlineStr"/>
      <c r="P458" s="75" t="n">
        <v>0</v>
      </c>
      <c r="Q458" s="73" t="inlineStr">
        <is>
          <t>A</t>
        </is>
      </c>
      <c r="R458" s="73" t="n">
        <v>4</v>
      </c>
      <c r="S458" s="73" t="inlineStr">
        <is>
          <t>A</t>
        </is>
      </c>
      <c r="T458" s="73" t="n">
        <v>4</v>
      </c>
      <c r="U458" s="73" t="inlineStr">
        <is>
          <t>A</t>
        </is>
      </c>
      <c r="V458" s="73" t="n">
        <v>4</v>
      </c>
      <c r="W458" s="73" t="inlineStr">
        <is>
          <t>A</t>
        </is>
      </c>
      <c r="X458" s="73" t="n">
        <v>4</v>
      </c>
      <c r="Y458" s="73" t="inlineStr">
        <is>
          <t>A</t>
        </is>
      </c>
      <c r="Z458" s="73" t="n">
        <v>4</v>
      </c>
      <c r="AA458" s="73" t="inlineStr">
        <is>
          <t>A</t>
        </is>
      </c>
      <c r="AB458" s="73" t="n">
        <v>4</v>
      </c>
      <c r="AC458" s="73" t="inlineStr"/>
      <c r="AD458" s="73" t="n">
        <v>0</v>
      </c>
      <c r="AE458" s="73" t="inlineStr">
        <is>
          <t>C</t>
        </is>
      </c>
      <c r="AF458" s="73" t="n">
        <v>4</v>
      </c>
      <c r="AG458" s="73" t="inlineStr">
        <is>
          <t>C</t>
        </is>
      </c>
      <c r="AH458" s="73" t="n">
        <v>4</v>
      </c>
      <c r="AI458" s="73" t="inlineStr">
        <is>
          <t>P</t>
        </is>
      </c>
      <c r="AJ458" s="73" t="n">
        <v>0</v>
      </c>
      <c r="AK458" s="73" t="inlineStr">
        <is>
          <t>C</t>
        </is>
      </c>
      <c r="AL458" s="73" t="n">
        <v>4</v>
      </c>
      <c r="AM458" s="73" t="inlineStr">
        <is>
          <t>C</t>
        </is>
      </c>
      <c r="AN458" s="73" t="n">
        <v>4</v>
      </c>
      <c r="AO458" s="73" t="inlineStr">
        <is>
          <t>P</t>
        </is>
      </c>
      <c r="AP458" s="73" t="n">
        <v>0</v>
      </c>
      <c r="AQ458" s="73" t="inlineStr"/>
      <c r="AR458" s="73" t="n">
        <v>0</v>
      </c>
      <c r="AS458" s="73" t="inlineStr">
        <is>
          <t>P</t>
        </is>
      </c>
      <c r="AT458" s="73" t="n">
        <v>0</v>
      </c>
      <c r="AU458" s="73" t="inlineStr">
        <is>
          <t>A</t>
        </is>
      </c>
      <c r="AV458" s="73" t="n">
        <v>4</v>
      </c>
      <c r="AW458" s="73" t="inlineStr">
        <is>
          <t>A</t>
        </is>
      </c>
      <c r="AX458" s="73" t="n">
        <v>4</v>
      </c>
      <c r="AY458" s="73" t="inlineStr">
        <is>
          <t>A</t>
        </is>
      </c>
      <c r="AZ458" s="73" t="n">
        <v>4</v>
      </c>
      <c r="BA458" s="73" t="inlineStr">
        <is>
          <t>A</t>
        </is>
      </c>
      <c r="BB458" s="73" t="n">
        <v>4</v>
      </c>
      <c r="BC458" s="73" t="inlineStr">
        <is>
          <t>A</t>
        </is>
      </c>
      <c r="BD458" s="73" t="n">
        <v>4</v>
      </c>
      <c r="BE458" s="73" t="inlineStr"/>
      <c r="BF458" s="73" t="n">
        <v>0</v>
      </c>
      <c r="BG458" s="73" t="inlineStr">
        <is>
          <t>A</t>
        </is>
      </c>
      <c r="BH458" s="73" t="n">
        <v>4</v>
      </c>
      <c r="BI458" s="73" t="inlineStr">
        <is>
          <t>A</t>
        </is>
      </c>
      <c r="BJ458" s="73" t="n">
        <v>4</v>
      </c>
      <c r="BK458" s="73" t="inlineStr">
        <is>
          <t>A</t>
        </is>
      </c>
      <c r="BL458" s="73" t="n">
        <v>4</v>
      </c>
      <c r="BM458" s="73" t="inlineStr">
        <is>
          <t>A</t>
        </is>
      </c>
      <c r="BN458" s="73" t="n">
        <v>4</v>
      </c>
      <c r="BO458" s="73" t="n"/>
      <c r="BP458" s="73" t="n"/>
      <c r="BQ458" s="165">
        <f>COUNTIF($G458:$BP458,"a")+COUNTIF($G458:$BP458,"r0,a5")/2+COUNTIF($G458:$BP458,"p5,a5")/2</f>
        <v/>
      </c>
      <c r="BR458" s="165">
        <f>COUNTIF($G458:$BP458,"d")+COUNTIF($G458:$BP458,"r0,d5")/2+COUNTIF($G458:$BP458,"p5,d5")/2</f>
        <v/>
      </c>
      <c r="BS458" s="165">
        <f>COUNTIF($G458:$BP458,"b")+COUNTIF($G458:$BP458,"r0,b5")/2+COUNTIF($G458:$BP458,"p5,b5")/2</f>
        <v/>
      </c>
      <c r="BT458" s="165">
        <f>COUNTIF($G458:$BP458,"c")+COUNTIF($G458:$BP458,"r0,c5")/2+COUNTIF($G458:$BP458,"p5,c5")/2</f>
        <v/>
      </c>
      <c r="BU458" s="165">
        <f>COUNTIF($G458:$BP458,"KH")+COUNTIF($G458:$BP458,"TL")+COUNTIF($G458:$BP458,"L")</f>
        <v/>
      </c>
      <c r="BV458" s="165" t="n"/>
      <c r="BW458" s="165">
        <f>COUNTIF($G458:$BP458,"hh")</f>
        <v/>
      </c>
      <c r="BX458" s="165">
        <f>COUNTIF($G458:$BP458,"nt7")</f>
        <v/>
      </c>
      <c r="BY458" s="165">
        <f>COUNTIF($G458:$BP458,"P")+COUNTIF($G458:$BP458,"p5,a5")/2+COUNTIF($G458:$BP458,"p5,b5")/2+COUNTIF($G458:$BP458,"p5,c5")/2+COUNTIF($G458:$BP458,"p5,d5")/2</f>
        <v/>
      </c>
      <c r="BZ458" s="166">
        <f>SUBTOTAL(9,BQ458:BY458)</f>
        <v/>
      </c>
      <c r="CA458" s="167">
        <f>SUM(J458,L458,N458,P458,R458,T458,X458,Z458,AB458,AD458,AF458,AH458,AL458,AN458,AP458,AR458,AT458,AV458,AZ458,BB458,BD458,BF458,BH458,BP458)</f>
        <v/>
      </c>
      <c r="CB458" s="168">
        <f>SUM(H458,V458,AJ458,AX458,BL458)</f>
        <v/>
      </c>
      <c r="CC458" s="24">
        <f>SUM(BJ458,BN458)</f>
        <v/>
      </c>
      <c r="CD458" s="169">
        <f>IF(BZ458&gt;25,4,IF(BZ458&gt;18,3,IF(BZ458&gt;12,2,IF(BZ458&gt;4,1,0))))-BX458-2+1</f>
        <v/>
      </c>
      <c r="CE458" s="30" t="n"/>
      <c r="CF458" s="169">
        <f>CD458*CI458</f>
        <v/>
      </c>
      <c r="CG458" s="170">
        <f>F458-BY458+1</f>
        <v/>
      </c>
      <c r="CH458" s="169">
        <f>CE458*16</f>
        <v/>
      </c>
      <c r="CI458" s="171">
        <f>VLOOKUP(A458,[1]DATA!$A$6:$AI$331,34,0)</f>
        <v/>
      </c>
      <c r="CJ458" s="172">
        <f>VLOOKUP(A458,[2]CHAMCONG!A$7:CI$333,79,0)</f>
        <v/>
      </c>
      <c r="CK458" s="173">
        <f>CJ458-CA458</f>
        <v/>
      </c>
    </row>
    <row r="459">
      <c r="A459" s="88" t="inlineStr">
        <is>
          <t>A2317</t>
        </is>
      </c>
      <c r="B459" s="70" t="inlineStr">
        <is>
          <t>Trần Thanh Vỹ</t>
        </is>
      </c>
      <c r="C459" s="77" t="inlineStr">
        <is>
          <t>Khuôn Lập trình-gia công</t>
        </is>
      </c>
      <c r="D459" s="84" t="inlineStr">
        <is>
          <t>Trực tiếp</t>
        </is>
      </c>
      <c r="E459" s="69" t="inlineStr">
        <is>
          <t>2022-04-13</t>
        </is>
      </c>
      <c r="F459" s="69" t="inlineStr"/>
      <c r="G459" s="73" t="inlineStr">
        <is>
          <t>A</t>
        </is>
      </c>
      <c r="H459" s="73" t="n">
        <v>4</v>
      </c>
      <c r="I459" s="75" t="inlineStr">
        <is>
          <t>A</t>
        </is>
      </c>
      <c r="J459" s="75" t="n">
        <v>4</v>
      </c>
      <c r="K459" s="73" t="inlineStr">
        <is>
          <t>A</t>
        </is>
      </c>
      <c r="L459" s="73" t="n">
        <v>4</v>
      </c>
      <c r="M459" s="73" t="inlineStr">
        <is>
          <t>A</t>
        </is>
      </c>
      <c r="N459" s="73" t="n">
        <v>4</v>
      </c>
      <c r="O459" s="75" t="inlineStr"/>
      <c r="P459" s="75" t="n">
        <v>12</v>
      </c>
      <c r="Q459" s="73" t="inlineStr">
        <is>
          <t>C</t>
        </is>
      </c>
      <c r="R459" s="73" t="n">
        <v>4</v>
      </c>
      <c r="S459" s="73" t="inlineStr">
        <is>
          <t>C</t>
        </is>
      </c>
      <c r="T459" s="73" t="n">
        <v>4</v>
      </c>
      <c r="U459" s="73" t="inlineStr">
        <is>
          <t>C</t>
        </is>
      </c>
      <c r="V459" s="73" t="n">
        <v>4</v>
      </c>
      <c r="W459" s="73" t="inlineStr">
        <is>
          <t>C</t>
        </is>
      </c>
      <c r="X459" s="73" t="n">
        <v>4</v>
      </c>
      <c r="Y459" s="73" t="inlineStr">
        <is>
          <t>C</t>
        </is>
      </c>
      <c r="Z459" s="73" t="n">
        <v>4</v>
      </c>
      <c r="AA459" s="73" t="inlineStr">
        <is>
          <t>C</t>
        </is>
      </c>
      <c r="AB459" s="73" t="n">
        <v>4</v>
      </c>
      <c r="AC459" s="73" t="inlineStr"/>
      <c r="AD459" s="73" t="n">
        <v>12</v>
      </c>
      <c r="AE459" s="73" t="inlineStr">
        <is>
          <t>C</t>
        </is>
      </c>
      <c r="AF459" s="73" t="n">
        <v>4</v>
      </c>
      <c r="AG459" s="73" t="inlineStr">
        <is>
          <t>C</t>
        </is>
      </c>
      <c r="AH459" s="73" t="n">
        <v>4</v>
      </c>
      <c r="AI459" s="73" t="inlineStr">
        <is>
          <t>C</t>
        </is>
      </c>
      <c r="AJ459" s="73" t="n">
        <v>4</v>
      </c>
      <c r="AK459" s="73" t="inlineStr">
        <is>
          <t>C</t>
        </is>
      </c>
      <c r="AL459" s="73" t="n">
        <v>4</v>
      </c>
      <c r="AM459" s="73" t="inlineStr">
        <is>
          <t>C</t>
        </is>
      </c>
      <c r="AN459" s="73" t="n">
        <v>4</v>
      </c>
      <c r="AO459" s="73" t="inlineStr">
        <is>
          <t>C</t>
        </is>
      </c>
      <c r="AP459" s="73" t="n">
        <v>4</v>
      </c>
      <c r="AQ459" s="73" t="inlineStr"/>
      <c r="AR459" s="73" t="n">
        <v>0</v>
      </c>
      <c r="AS459" s="73" t="inlineStr">
        <is>
          <t>P</t>
        </is>
      </c>
      <c r="AT459" s="73" t="n">
        <v>0</v>
      </c>
      <c r="AU459" s="73" t="inlineStr">
        <is>
          <t>A</t>
        </is>
      </c>
      <c r="AV459" s="73" t="n">
        <v>4</v>
      </c>
      <c r="AW459" s="73" t="inlineStr">
        <is>
          <t>A</t>
        </is>
      </c>
      <c r="AX459" s="73" t="n">
        <v>4</v>
      </c>
      <c r="AY459" s="73" t="inlineStr">
        <is>
          <t>A</t>
        </is>
      </c>
      <c r="AZ459" s="73" t="n">
        <v>4</v>
      </c>
      <c r="BA459" s="73" t="inlineStr">
        <is>
          <t>A</t>
        </is>
      </c>
      <c r="BB459" s="73" t="n">
        <v>4</v>
      </c>
      <c r="BC459" s="73" t="inlineStr">
        <is>
          <t>A</t>
        </is>
      </c>
      <c r="BD459" s="73" t="n">
        <v>4</v>
      </c>
      <c r="BE459" s="73" t="inlineStr"/>
      <c r="BF459" s="73" t="n">
        <v>12</v>
      </c>
      <c r="BG459" s="73" t="inlineStr">
        <is>
          <t>A</t>
        </is>
      </c>
      <c r="BH459" s="73" t="n">
        <v>4</v>
      </c>
      <c r="BI459" s="73" t="inlineStr">
        <is>
          <t>A</t>
        </is>
      </c>
      <c r="BJ459" s="73" t="n">
        <v>4</v>
      </c>
      <c r="BK459" s="73" t="inlineStr">
        <is>
          <t>A</t>
        </is>
      </c>
      <c r="BL459" s="73" t="n">
        <v>4</v>
      </c>
      <c r="BM459" s="73" t="inlineStr">
        <is>
          <t>A</t>
        </is>
      </c>
      <c r="BN459" s="73" t="n">
        <v>4</v>
      </c>
      <c r="BO459" s="73" t="n"/>
      <c r="BP459" s="73" t="n"/>
      <c r="BQ459" s="165">
        <f>COUNTIF($G459:$BP459,"a")+COUNTIF($G459:$BP459,"r0,a5")/2+COUNTIF($G459:$BP459,"p5,a5")/2</f>
        <v/>
      </c>
      <c r="BR459" s="165">
        <f>COUNTIF($G459:$BP459,"d")+COUNTIF($G459:$BP459,"r0,d5")/2+COUNTIF($G459:$BP459,"p5,d5")/2</f>
        <v/>
      </c>
      <c r="BS459" s="165">
        <f>COUNTIF($G459:$BP459,"b")+COUNTIF($G459:$BP459,"r0,b5")/2+COUNTIF($G459:$BP459,"p5,b5")/2</f>
        <v/>
      </c>
      <c r="BT459" s="165">
        <f>COUNTIF($G459:$BP459,"c")+COUNTIF($G459:$BP459,"r0,c5")/2+COUNTIF($G459:$BP459,"p5,c5")/2</f>
        <v/>
      </c>
      <c r="BU459" s="165">
        <f>COUNTIF($G459:$BP459,"KH")+COUNTIF($G459:$BP459,"TL")+COUNTIF($G459:$BP459,"L")</f>
        <v/>
      </c>
      <c r="BV459" s="165" t="n"/>
      <c r="BW459" s="165">
        <f>COUNTIF($G459:$BP459,"hh")</f>
        <v/>
      </c>
      <c r="BX459" s="165">
        <f>COUNTIF($G459:$BP459,"nt7")</f>
        <v/>
      </c>
      <c r="BY459" s="165">
        <f>COUNTIF($G459:$BP459,"P")+COUNTIF($G459:$BP459,"p5,a5")/2+COUNTIF($G459:$BP459,"p5,b5")/2+COUNTIF($G459:$BP459,"p5,c5")/2+COUNTIF($G459:$BP459,"p5,d5")/2</f>
        <v/>
      </c>
      <c r="BZ459" s="166">
        <f>SUBTOTAL(9,BQ459:BY459)</f>
        <v/>
      </c>
      <c r="CA459" s="167">
        <f>SUM(J459,L459,N459,P459,R459,T459,X459,Z459,AB459,AD459,AF459,AH459,AL459,AN459,AP459,AR459,AT459,AV459,AZ459,BB459,BD459,BF459,BH459,BP459)</f>
        <v/>
      </c>
      <c r="CB459" s="168">
        <f>SUM(H459,V459,AJ459,AX459,BL459)</f>
        <v/>
      </c>
      <c r="CC459" s="24">
        <f>SUM(BJ459,BN459)</f>
        <v/>
      </c>
      <c r="CD459" s="169">
        <f>IF(BZ459&gt;25,4,IF(BZ459&gt;18,3,IF(BZ459&gt;12,2,IF(BZ459&gt;4,1,0))))-BX459-2+1</f>
        <v/>
      </c>
      <c r="CE459" s="30" t="n"/>
      <c r="CF459" s="169">
        <f>CD459*CI459</f>
        <v/>
      </c>
      <c r="CG459" s="170">
        <f>F459-BY459+1</f>
        <v/>
      </c>
      <c r="CH459" s="169">
        <f>CE459*16</f>
        <v/>
      </c>
      <c r="CI459" s="171">
        <f>VLOOKUP(A459,[1]DATA!$A$6:$AI$331,34,0)</f>
        <v/>
      </c>
      <c r="CJ459" s="172">
        <f>VLOOKUP(A459,[2]CHAMCONG!A$7:CI$333,79,0)</f>
        <v/>
      </c>
      <c r="CK459" s="173">
        <f>CJ459-CA459</f>
        <v/>
      </c>
    </row>
    <row r="460">
      <c r="A460" s="88" t="inlineStr">
        <is>
          <t>A2318</t>
        </is>
      </c>
      <c r="B460" s="70" t="inlineStr">
        <is>
          <t>Lê Quang Trung</t>
        </is>
      </c>
      <c r="C460" s="77" t="inlineStr">
        <is>
          <t>QA/QC Hành Chính</t>
        </is>
      </c>
      <c r="D460" s="84" t="inlineStr">
        <is>
          <t>Gián tiếp</t>
        </is>
      </c>
      <c r="E460" s="69" t="inlineStr">
        <is>
          <t>2022-04-18</t>
        </is>
      </c>
      <c r="F460" s="69" t="inlineStr"/>
      <c r="G460" s="73" t="inlineStr">
        <is>
          <t>D</t>
        </is>
      </c>
      <c r="H460" s="73" t="n">
        <v>0</v>
      </c>
      <c r="I460" s="75" t="inlineStr">
        <is>
          <t>D</t>
        </is>
      </c>
      <c r="J460" s="75" t="n">
        <v>0</v>
      </c>
      <c r="K460" s="73" t="inlineStr">
        <is>
          <t>D</t>
        </is>
      </c>
      <c r="L460" s="73" t="n">
        <v>0</v>
      </c>
      <c r="M460" s="73" t="inlineStr">
        <is>
          <t>D</t>
        </is>
      </c>
      <c r="N460" s="73" t="n">
        <v>0</v>
      </c>
      <c r="O460" s="75" t="inlineStr"/>
      <c r="P460" s="75" t="n">
        <v>0</v>
      </c>
      <c r="Q460" s="73" t="inlineStr">
        <is>
          <t>D</t>
        </is>
      </c>
      <c r="R460" s="73" t="n">
        <v>0</v>
      </c>
      <c r="S460" s="73" t="inlineStr">
        <is>
          <t>D</t>
        </is>
      </c>
      <c r="T460" s="73" t="n">
        <v>0</v>
      </c>
      <c r="U460" s="73" t="inlineStr">
        <is>
          <t>D</t>
        </is>
      </c>
      <c r="V460" s="73" t="n">
        <v>0</v>
      </c>
      <c r="W460" s="73" t="inlineStr">
        <is>
          <t>D</t>
        </is>
      </c>
      <c r="X460" s="73" t="n">
        <v>0</v>
      </c>
      <c r="Y460" s="73" t="inlineStr">
        <is>
          <t>D</t>
        </is>
      </c>
      <c r="Z460" s="73" t="n">
        <v>0</v>
      </c>
      <c r="AA460" s="73" t="inlineStr">
        <is>
          <t>D</t>
        </is>
      </c>
      <c r="AB460" s="73" t="n">
        <v>0</v>
      </c>
      <c r="AC460" s="73" t="inlineStr"/>
      <c r="AD460" s="73" t="n">
        <v>0</v>
      </c>
      <c r="AE460" s="73" t="inlineStr">
        <is>
          <t>D</t>
        </is>
      </c>
      <c r="AF460" s="73" t="n">
        <v>0</v>
      </c>
      <c r="AG460" s="73" t="inlineStr">
        <is>
          <t>P</t>
        </is>
      </c>
      <c r="AH460" s="73" t="n">
        <v>0</v>
      </c>
      <c r="AI460" s="73" t="inlineStr">
        <is>
          <t>D</t>
        </is>
      </c>
      <c r="AJ460" s="73" t="n">
        <v>0</v>
      </c>
      <c r="AK460" s="73" t="inlineStr">
        <is>
          <t>D</t>
        </is>
      </c>
      <c r="AL460" s="73" t="n">
        <v>0</v>
      </c>
      <c r="AM460" s="73" t="inlineStr">
        <is>
          <t>D</t>
        </is>
      </c>
      <c r="AN460" s="73" t="n">
        <v>0</v>
      </c>
      <c r="AO460" s="73" t="inlineStr">
        <is>
          <t>D</t>
        </is>
      </c>
      <c r="AP460" s="73" t="n">
        <v>0</v>
      </c>
      <c r="AQ460" s="73" t="inlineStr"/>
      <c r="AR460" s="73" t="n">
        <v>0</v>
      </c>
      <c r="AS460" s="73" t="inlineStr">
        <is>
          <t>P</t>
        </is>
      </c>
      <c r="AT460" s="73" t="n">
        <v>0</v>
      </c>
      <c r="AU460" s="73" t="inlineStr">
        <is>
          <t>P</t>
        </is>
      </c>
      <c r="AV460" s="73" t="n">
        <v>0</v>
      </c>
      <c r="AW460" s="73" t="inlineStr">
        <is>
          <t>D</t>
        </is>
      </c>
      <c r="AX460" s="73" t="n">
        <v>0</v>
      </c>
      <c r="AY460" s="73" t="inlineStr">
        <is>
          <t>D</t>
        </is>
      </c>
      <c r="AZ460" s="73" t="n">
        <v>0</v>
      </c>
      <c r="BA460" s="73" t="inlineStr">
        <is>
          <t>D</t>
        </is>
      </c>
      <c r="BB460" s="73" t="n">
        <v>0</v>
      </c>
      <c r="BC460" s="73" t="inlineStr">
        <is>
          <t>P</t>
        </is>
      </c>
      <c r="BD460" s="73" t="n">
        <v>0</v>
      </c>
      <c r="BE460" s="73" t="inlineStr"/>
      <c r="BF460" s="73" t="n">
        <v>0</v>
      </c>
      <c r="BG460" s="73" t="inlineStr">
        <is>
          <t>D</t>
        </is>
      </c>
      <c r="BH460" s="73" t="n">
        <v>0</v>
      </c>
      <c r="BI460" s="73" t="inlineStr">
        <is>
          <t>D</t>
        </is>
      </c>
      <c r="BJ460" s="73" t="n">
        <v>0</v>
      </c>
      <c r="BK460" s="73" t="inlineStr">
        <is>
          <t>D</t>
        </is>
      </c>
      <c r="BL460" s="73" t="n">
        <v>0</v>
      </c>
      <c r="BM460" s="73" t="inlineStr">
        <is>
          <t>D</t>
        </is>
      </c>
      <c r="BN460" s="73" t="n">
        <v>0</v>
      </c>
      <c r="BO460" s="73" t="n"/>
      <c r="BP460" s="73" t="n"/>
      <c r="BQ460" s="165">
        <f>COUNTIF($G460:$BP460,"a")+COUNTIF($G460:$BP460,"r0,a5")/2+COUNTIF($G460:$BP460,"p5,a5")/2</f>
        <v/>
      </c>
      <c r="BR460" s="165">
        <f>COUNTIF($G460:$BP460,"d")+COUNTIF($G460:$BP460,"r0,d5")/2+COUNTIF($G460:$BP460,"p5,d5")/2</f>
        <v/>
      </c>
      <c r="BS460" s="165">
        <f>COUNTIF($G460:$BP460,"b")+COUNTIF($G460:$BP460,"r0,b5")/2+COUNTIF($G460:$BP460,"p5,b5")/2</f>
        <v/>
      </c>
      <c r="BT460" s="165">
        <f>COUNTIF($G460:$BP460,"c")+COUNTIF($G460:$BP460,"r0,c5")/2+COUNTIF($G460:$BP460,"p5,c5")/2</f>
        <v/>
      </c>
      <c r="BU460" s="165">
        <f>COUNTIF($G460:$BP460,"KH")+COUNTIF($G460:$BP460,"TL")+COUNTIF($G460:$BP460,"L")</f>
        <v/>
      </c>
      <c r="BV460" s="165" t="n"/>
      <c r="BW460" s="165">
        <f>COUNTIF($G460:$BP460,"hh")</f>
        <v/>
      </c>
      <c r="BX460" s="165">
        <f>COUNTIF($G460:$BP460,"nt7")</f>
        <v/>
      </c>
      <c r="BY460" s="165">
        <f>COUNTIF($G460:$BP460,"P")+COUNTIF($G460:$BP460,"p5,a5")/2+COUNTIF($G460:$BP460,"p5,b5")/2+COUNTIF($G460:$BP460,"p5,c5")/2+COUNTIF($G460:$BP460,"p5,d5")/2</f>
        <v/>
      </c>
      <c r="BZ460" s="166">
        <f>SUBTOTAL(9,BQ460:BY460)</f>
        <v/>
      </c>
      <c r="CA460" s="167">
        <f>SUM(J460,L460,N460,P460,R460,T460,X460,Z460,AB460,AD460,AF460,AH460,AL460,AN460,AP460,AR460,AT460,AV460,AZ460,BB460,BD460,BF460,BH460,BP460)</f>
        <v/>
      </c>
      <c r="CB460" s="168">
        <f>SUM(H460,V460,AJ460,AX460,BL460)</f>
        <v/>
      </c>
      <c r="CC460" s="24">
        <f>SUM(BJ460,BN460)</f>
        <v/>
      </c>
      <c r="CD460" s="169">
        <f>IF(BZ460&gt;25,4,IF(BZ460&gt;18,3,IF(BZ460&gt;12,2,IF(BZ460&gt;4,1,0))))-BX460-2+1</f>
        <v/>
      </c>
      <c r="CE460" s="30" t="n"/>
      <c r="CF460" s="169">
        <f>CD460*CI460</f>
        <v/>
      </c>
      <c r="CG460" s="170">
        <f>F460-BY460+1</f>
        <v/>
      </c>
      <c r="CH460" s="169">
        <f>CE460*16</f>
        <v/>
      </c>
      <c r="CI460" s="171">
        <f>VLOOKUP(A460,[1]DATA!$A$6:$AI$331,34,0)</f>
        <v/>
      </c>
      <c r="CJ460" s="172">
        <f>VLOOKUP(A460,[2]CHAMCONG!A$7:CI$333,79,0)</f>
        <v/>
      </c>
      <c r="CK460" s="173">
        <f>CJ460-CA460</f>
        <v/>
      </c>
    </row>
    <row r="461">
      <c r="A461" s="88" t="inlineStr">
        <is>
          <t>A232</t>
        </is>
      </c>
      <c r="B461" s="70" t="inlineStr">
        <is>
          <t>Lê Thanh Sang</t>
        </is>
      </c>
      <c r="C461" s="77" t="inlineStr">
        <is>
          <t>Ehs</t>
        </is>
      </c>
      <c r="D461" s="84" t="inlineStr">
        <is>
          <t>Trực tiếp</t>
        </is>
      </c>
      <c r="E461" s="69" t="inlineStr">
        <is>
          <t>2011-03-01</t>
        </is>
      </c>
      <c r="F461" s="69" t="inlineStr"/>
      <c r="G461" s="73" t="inlineStr">
        <is>
          <t>C</t>
        </is>
      </c>
      <c r="H461" s="73" t="n">
        <v>4</v>
      </c>
      <c r="I461" s="75" t="inlineStr">
        <is>
          <t>C</t>
        </is>
      </c>
      <c r="J461" s="75" t="n">
        <v>4</v>
      </c>
      <c r="K461" s="73" t="inlineStr">
        <is>
          <t>C</t>
        </is>
      </c>
      <c r="L461" s="73" t="n">
        <v>4</v>
      </c>
      <c r="M461" s="73" t="inlineStr">
        <is>
          <t>C</t>
        </is>
      </c>
      <c r="N461" s="73" t="n">
        <v>4</v>
      </c>
      <c r="O461" s="75" t="inlineStr"/>
      <c r="P461" s="75" t="n">
        <v>12</v>
      </c>
      <c r="Q461" s="73" t="inlineStr">
        <is>
          <t>A</t>
        </is>
      </c>
      <c r="R461" s="73" t="n">
        <v>4</v>
      </c>
      <c r="S461" s="73" t="inlineStr">
        <is>
          <t>A</t>
        </is>
      </c>
      <c r="T461" s="73" t="n">
        <v>4</v>
      </c>
      <c r="U461" s="73" t="inlineStr">
        <is>
          <t>A</t>
        </is>
      </c>
      <c r="V461" s="73" t="n">
        <v>4</v>
      </c>
      <c r="W461" s="73" t="inlineStr">
        <is>
          <t>A</t>
        </is>
      </c>
      <c r="X461" s="73" t="n">
        <v>4</v>
      </c>
      <c r="Y461" s="73" t="inlineStr">
        <is>
          <t>A</t>
        </is>
      </c>
      <c r="Z461" s="73" t="n">
        <v>2</v>
      </c>
      <c r="AA461" s="73" t="inlineStr">
        <is>
          <t>A</t>
        </is>
      </c>
      <c r="AB461" s="73" t="n">
        <v>3</v>
      </c>
      <c r="AC461" s="73" t="inlineStr"/>
      <c r="AD461" s="73" t="n">
        <v>12</v>
      </c>
      <c r="AE461" s="73" t="inlineStr">
        <is>
          <t>C</t>
        </is>
      </c>
      <c r="AF461" s="73" t="n">
        <v>4</v>
      </c>
      <c r="AG461" s="73" t="inlineStr">
        <is>
          <t>C</t>
        </is>
      </c>
      <c r="AH461" s="73" t="n">
        <v>4</v>
      </c>
      <c r="AI461" s="73" t="inlineStr">
        <is>
          <t>C</t>
        </is>
      </c>
      <c r="AJ461" s="73" t="n">
        <v>3</v>
      </c>
      <c r="AK461" s="73" t="inlineStr">
        <is>
          <t>C</t>
        </is>
      </c>
      <c r="AL461" s="73" t="n">
        <v>4</v>
      </c>
      <c r="AM461" s="73" t="inlineStr">
        <is>
          <t>C</t>
        </is>
      </c>
      <c r="AN461" s="73" t="n">
        <v>4</v>
      </c>
      <c r="AO461" s="73" t="inlineStr">
        <is>
          <t>P</t>
        </is>
      </c>
      <c r="AP461" s="73" t="n">
        <v>0</v>
      </c>
      <c r="AQ461" s="73" t="inlineStr"/>
      <c r="AR461" s="73" t="n">
        <v>0</v>
      </c>
      <c r="AS461" s="73" t="inlineStr">
        <is>
          <t>P</t>
        </is>
      </c>
      <c r="AT461" s="73" t="n">
        <v>0</v>
      </c>
      <c r="AU461" s="73" t="inlineStr">
        <is>
          <t>A</t>
        </is>
      </c>
      <c r="AV461" s="73" t="n">
        <v>4</v>
      </c>
      <c r="AW461" s="73" t="inlineStr">
        <is>
          <t>A</t>
        </is>
      </c>
      <c r="AX461" s="73" t="n">
        <v>4</v>
      </c>
      <c r="AY461" s="73" t="inlineStr">
        <is>
          <t>A</t>
        </is>
      </c>
      <c r="AZ461" s="73" t="n">
        <v>2</v>
      </c>
      <c r="BA461" s="73" t="inlineStr">
        <is>
          <t>C</t>
        </is>
      </c>
      <c r="BB461" s="73" t="n">
        <v>4</v>
      </c>
      <c r="BC461" s="73" t="inlineStr">
        <is>
          <t>A</t>
        </is>
      </c>
      <c r="BD461" s="73" t="n">
        <v>4</v>
      </c>
      <c r="BE461" s="73" t="inlineStr"/>
      <c r="BF461" s="73" t="n">
        <v>11</v>
      </c>
      <c r="BG461" s="73" t="inlineStr">
        <is>
          <t>C</t>
        </is>
      </c>
      <c r="BH461" s="73" t="n">
        <v>4</v>
      </c>
      <c r="BI461" s="73" t="inlineStr">
        <is>
          <t>C</t>
        </is>
      </c>
      <c r="BJ461" s="73" t="n">
        <v>4</v>
      </c>
      <c r="BK461" s="73" t="inlineStr">
        <is>
          <t>C</t>
        </is>
      </c>
      <c r="BL461" s="73" t="n">
        <v>4</v>
      </c>
      <c r="BM461" s="73" t="inlineStr">
        <is>
          <t>C</t>
        </is>
      </c>
      <c r="BN461" s="73" t="n">
        <v>4</v>
      </c>
      <c r="BO461" s="73" t="n"/>
      <c r="BP461" s="73" t="n"/>
      <c r="BQ461" s="165">
        <f>COUNTIF($G461:$BP461,"a")+COUNTIF($G461:$BP461,"r0,a5")/2+COUNTIF($G461:$BP461,"p5,a5")/2</f>
        <v/>
      </c>
      <c r="BR461" s="165">
        <f>COUNTIF($G461:$BP461,"d")+COUNTIF($G461:$BP461,"r0,d5")/2+COUNTIF($G461:$BP461,"p5,d5")/2</f>
        <v/>
      </c>
      <c r="BS461" s="165">
        <f>COUNTIF($G461:$BP461,"b")+COUNTIF($G461:$BP461,"r0,b5")/2+COUNTIF($G461:$BP461,"p5,b5")/2</f>
        <v/>
      </c>
      <c r="BT461" s="165">
        <f>COUNTIF($G461:$BP461,"c")+COUNTIF($G461:$BP461,"r0,c5")/2+COUNTIF($G461:$BP461,"p5,c5")/2</f>
        <v/>
      </c>
      <c r="BU461" s="165">
        <f>COUNTIF($G461:$BP461,"KH")+COUNTIF($G461:$BP461,"TL")+COUNTIF($G461:$BP461,"L")</f>
        <v/>
      </c>
      <c r="BV461" s="165" t="n"/>
      <c r="BW461" s="165">
        <f>COUNTIF($G461:$BP461,"hh")</f>
        <v/>
      </c>
      <c r="BX461" s="165">
        <f>COUNTIF($G461:$BP461,"nt7")</f>
        <v/>
      </c>
      <c r="BY461" s="165">
        <f>COUNTIF($G461:$BP461,"P")+COUNTIF($G461:$BP461,"p5,a5")/2+COUNTIF($G461:$BP461,"p5,b5")/2+COUNTIF($G461:$BP461,"p5,c5")/2+COUNTIF($G461:$BP461,"p5,d5")/2</f>
        <v/>
      </c>
      <c r="BZ461" s="166">
        <f>SUBTOTAL(9,BQ461:BY461)</f>
        <v/>
      </c>
      <c r="CA461" s="167">
        <f>SUM(J461,L461,N461,P461,R461,T461,X461,Z461,AB461,AD461,AF461,AH461,AL461,AN461,AP461,AR461,AT461,AV461,AZ461,BB461,BD461,BF461,BH461,BP461)</f>
        <v/>
      </c>
      <c r="CB461" s="168">
        <f>SUM(H461,V461,AJ461,AX461,BL461)</f>
        <v/>
      </c>
      <c r="CC461" s="24">
        <f>SUM(BJ461,BN461)</f>
        <v/>
      </c>
      <c r="CD461" s="169">
        <f>IF(BZ461&gt;25,4,IF(BZ461&gt;18,3,IF(BZ461&gt;12,2,IF(BZ461&gt;4,1,0))))-BX461-2+1</f>
        <v/>
      </c>
      <c r="CE461" s="30" t="n"/>
      <c r="CF461" s="169">
        <f>CD461*CI461</f>
        <v/>
      </c>
      <c r="CG461" s="170">
        <f>F461-BY461+1</f>
        <v/>
      </c>
      <c r="CH461" s="169">
        <f>CE461*16</f>
        <v/>
      </c>
      <c r="CI461" s="171">
        <f>VLOOKUP(A461,[1]DATA!$A$6:$AI$331,34,0)</f>
        <v/>
      </c>
      <c r="CJ461" s="172">
        <f>VLOOKUP(A461,[2]CHAMCONG!A$7:CI$333,79,0)</f>
        <v/>
      </c>
      <c r="CK461" s="173">
        <f>CJ461-CA461</f>
        <v/>
      </c>
    </row>
    <row r="462">
      <c r="A462" s="88" t="inlineStr">
        <is>
          <t>A2320</t>
        </is>
      </c>
      <c r="B462" s="70" t="inlineStr">
        <is>
          <t>Phù Thị Sương</t>
        </is>
      </c>
      <c r="C462" s="77" t="inlineStr">
        <is>
          <t>Kế hoạch</t>
        </is>
      </c>
      <c r="D462" s="84" t="inlineStr">
        <is>
          <t>Gián tiếp</t>
        </is>
      </c>
      <c r="E462" s="69" t="inlineStr">
        <is>
          <t>2022-04-25</t>
        </is>
      </c>
      <c r="F462" s="69" t="inlineStr"/>
      <c r="G462" s="73" t="inlineStr">
        <is>
          <t>D</t>
        </is>
      </c>
      <c r="H462" s="73" t="n">
        <v>0</v>
      </c>
      <c r="I462" s="75" t="inlineStr">
        <is>
          <t>D</t>
        </is>
      </c>
      <c r="J462" s="75" t="n">
        <v>0</v>
      </c>
      <c r="K462" s="73" t="inlineStr">
        <is>
          <t>D</t>
        </is>
      </c>
      <c r="L462" s="73" t="n">
        <v>0</v>
      </c>
      <c r="M462" s="73" t="inlineStr">
        <is>
          <t>P</t>
        </is>
      </c>
      <c r="N462" s="73" t="n">
        <v>0</v>
      </c>
      <c r="O462" s="75" t="inlineStr"/>
      <c r="P462" s="75" t="n">
        <v>0</v>
      </c>
      <c r="Q462" s="73" t="inlineStr">
        <is>
          <t>D</t>
        </is>
      </c>
      <c r="R462" s="73" t="n">
        <v>0</v>
      </c>
      <c r="S462" s="73" t="inlineStr">
        <is>
          <t>D</t>
        </is>
      </c>
      <c r="T462" s="73" t="n">
        <v>0</v>
      </c>
      <c r="U462" s="73" t="inlineStr">
        <is>
          <t>D</t>
        </is>
      </c>
      <c r="V462" s="73" t="n">
        <v>0</v>
      </c>
      <c r="W462" s="73" t="inlineStr">
        <is>
          <t>D</t>
        </is>
      </c>
      <c r="X462" s="73" t="n">
        <v>0</v>
      </c>
      <c r="Y462" s="73" t="inlineStr">
        <is>
          <t>D</t>
        </is>
      </c>
      <c r="Z462" s="73" t="n">
        <v>0</v>
      </c>
      <c r="AA462" s="73" t="inlineStr">
        <is>
          <t>D</t>
        </is>
      </c>
      <c r="AB462" s="73" t="n">
        <v>0</v>
      </c>
      <c r="AC462" s="73" t="inlineStr"/>
      <c r="AD462" s="73" t="n">
        <v>0</v>
      </c>
      <c r="AE462" s="73" t="inlineStr">
        <is>
          <t>D</t>
        </is>
      </c>
      <c r="AF462" s="73" t="n">
        <v>0</v>
      </c>
      <c r="AG462" s="73" t="inlineStr">
        <is>
          <t>D</t>
        </is>
      </c>
      <c r="AH462" s="73" t="n">
        <v>0</v>
      </c>
      <c r="AI462" s="73" t="inlineStr">
        <is>
          <t>D</t>
        </is>
      </c>
      <c r="AJ462" s="73" t="n">
        <v>0</v>
      </c>
      <c r="AK462" s="73" t="inlineStr">
        <is>
          <t>D</t>
        </is>
      </c>
      <c r="AL462" s="73" t="n">
        <v>0</v>
      </c>
      <c r="AM462" s="73" t="inlineStr">
        <is>
          <t>D</t>
        </is>
      </c>
      <c r="AN462" s="73" t="n">
        <v>0</v>
      </c>
      <c r="AO462" s="73" t="inlineStr">
        <is>
          <t>P</t>
        </is>
      </c>
      <c r="AP462" s="73" t="n">
        <v>0</v>
      </c>
      <c r="AQ462" s="73" t="inlineStr"/>
      <c r="AR462" s="73" t="n">
        <v>0</v>
      </c>
      <c r="AS462" s="73" t="inlineStr">
        <is>
          <t>P</t>
        </is>
      </c>
      <c r="AT462" s="73" t="n">
        <v>0</v>
      </c>
      <c r="AU462" s="73" t="inlineStr">
        <is>
          <t>D</t>
        </is>
      </c>
      <c r="AV462" s="73" t="n">
        <v>0</v>
      </c>
      <c r="AW462" s="73" t="inlineStr">
        <is>
          <t>D</t>
        </is>
      </c>
      <c r="AX462" s="73" t="n">
        <v>0</v>
      </c>
      <c r="AY462" s="73" t="inlineStr">
        <is>
          <t>D</t>
        </is>
      </c>
      <c r="AZ462" s="73" t="n">
        <v>0</v>
      </c>
      <c r="BA462" s="73" t="inlineStr">
        <is>
          <t>D</t>
        </is>
      </c>
      <c r="BB462" s="73" t="n">
        <v>0</v>
      </c>
      <c r="BC462" s="73" t="inlineStr">
        <is>
          <t>D</t>
        </is>
      </c>
      <c r="BD462" s="73" t="n">
        <v>0</v>
      </c>
      <c r="BE462" s="73" t="inlineStr"/>
      <c r="BF462" s="73" t="n">
        <v>0</v>
      </c>
      <c r="BG462" s="73" t="inlineStr">
        <is>
          <t>D</t>
        </is>
      </c>
      <c r="BH462" s="73" t="n">
        <v>0</v>
      </c>
      <c r="BI462" s="73" t="inlineStr">
        <is>
          <t>D</t>
        </is>
      </c>
      <c r="BJ462" s="73" t="n">
        <v>0</v>
      </c>
      <c r="BK462" s="73" t="inlineStr">
        <is>
          <t>D</t>
        </is>
      </c>
      <c r="BL462" s="73" t="n">
        <v>0</v>
      </c>
      <c r="BM462" s="73" t="inlineStr">
        <is>
          <t>D</t>
        </is>
      </c>
      <c r="BN462" s="73" t="n">
        <v>0</v>
      </c>
      <c r="BO462" s="73" t="n"/>
      <c r="BP462" s="73" t="n"/>
      <c r="BQ462" s="165">
        <f>COUNTIF($G462:$BP462,"a")+COUNTIF($G462:$BP462,"r0,a5")/2+COUNTIF($G462:$BP462,"p5,a5")/2</f>
        <v/>
      </c>
      <c r="BR462" s="165">
        <f>COUNTIF($G462:$BP462,"d")+COUNTIF($G462:$BP462,"r0,d5")/2+COUNTIF($G462:$BP462,"p5,d5")/2</f>
        <v/>
      </c>
      <c r="BS462" s="165">
        <f>COUNTIF($G462:$BP462,"b")+COUNTIF($G462:$BP462,"r0,b5")/2+COUNTIF($G462:$BP462,"p5,b5")/2</f>
        <v/>
      </c>
      <c r="BT462" s="165">
        <f>COUNTIF($G462:$BP462,"c")+COUNTIF($G462:$BP462,"r0,c5")/2+COUNTIF($G462:$BP462,"p5,c5")/2</f>
        <v/>
      </c>
      <c r="BU462" s="165">
        <f>COUNTIF($G462:$BP462,"KH")+COUNTIF($G462:$BP462,"TL")+COUNTIF($G462:$BP462,"L")</f>
        <v/>
      </c>
      <c r="BV462" s="165" t="n"/>
      <c r="BW462" s="165">
        <f>COUNTIF($G462:$BP462,"hh")</f>
        <v/>
      </c>
      <c r="BX462" s="165">
        <f>COUNTIF($G462:$BP462,"nt7")</f>
        <v/>
      </c>
      <c r="BY462" s="165">
        <f>COUNTIF($G462:$BP462,"P")+COUNTIF($G462:$BP462,"p5,a5")/2+COUNTIF($G462:$BP462,"p5,b5")/2+COUNTIF($G462:$BP462,"p5,c5")/2+COUNTIF($G462:$BP462,"p5,d5")/2</f>
        <v/>
      </c>
      <c r="BZ462" s="166">
        <f>SUBTOTAL(9,BQ462:BY462)</f>
        <v/>
      </c>
      <c r="CA462" s="167">
        <f>SUM(J462,L462,N462,P462,R462,T462,X462,Z462,AB462,AD462,AF462,AH462,AL462,AN462,AP462,AR462,AT462,AV462,AZ462,BB462,BD462,BF462,BH462,BP462)</f>
        <v/>
      </c>
      <c r="CB462" s="168">
        <f>SUM(H462,V462,AJ462,AX462,BL462)</f>
        <v/>
      </c>
      <c r="CC462" s="24">
        <f>SUM(BJ462,BN462)</f>
        <v/>
      </c>
      <c r="CD462" s="169">
        <f>IF(BZ462&gt;25,4,IF(BZ462&gt;18,3,IF(BZ462&gt;12,2,IF(BZ462&gt;4,1,0))))-BX462-2+1</f>
        <v/>
      </c>
      <c r="CE462" s="30" t="n"/>
      <c r="CF462" s="169">
        <f>CD462*CI462</f>
        <v/>
      </c>
      <c r="CG462" s="170">
        <f>F462-BY462+1</f>
        <v/>
      </c>
      <c r="CH462" s="169">
        <f>CE462*16</f>
        <v/>
      </c>
      <c r="CI462" s="171">
        <f>VLOOKUP(A462,[1]DATA!$A$6:$AI$331,34,0)</f>
        <v/>
      </c>
      <c r="CJ462" s="172">
        <f>VLOOKUP(A462,[2]CHAMCONG!A$7:CI$333,79,0)</f>
        <v/>
      </c>
      <c r="CK462" s="173">
        <f>CJ462-CA462</f>
        <v/>
      </c>
    </row>
    <row r="463">
      <c r="A463" s="88" t="inlineStr">
        <is>
          <t>A2321</t>
        </is>
      </c>
      <c r="B463" s="70" t="inlineStr">
        <is>
          <t>Phạm Thị Diệu Hiền</t>
        </is>
      </c>
      <c r="C463" s="77" t="inlineStr">
        <is>
          <t>QA/QC Hành Chính</t>
        </is>
      </c>
      <c r="D463" s="84" t="inlineStr">
        <is>
          <t>Gián tiếp</t>
        </is>
      </c>
      <c r="E463" s="69" t="inlineStr">
        <is>
          <t>2022-04-20</t>
        </is>
      </c>
      <c r="F463" s="69" t="inlineStr"/>
      <c r="G463" s="73" t="inlineStr">
        <is>
          <t>D</t>
        </is>
      </c>
      <c r="H463" s="73" t="n">
        <v>0</v>
      </c>
      <c r="I463" s="75" t="inlineStr">
        <is>
          <t>D</t>
        </is>
      </c>
      <c r="J463" s="75" t="n">
        <v>0</v>
      </c>
      <c r="K463" s="73" t="inlineStr">
        <is>
          <t>D</t>
        </is>
      </c>
      <c r="L463" s="73" t="n">
        <v>0</v>
      </c>
      <c r="M463" s="73" t="inlineStr">
        <is>
          <t>D</t>
        </is>
      </c>
      <c r="N463" s="73" t="n">
        <v>0</v>
      </c>
      <c r="O463" s="75" t="inlineStr"/>
      <c r="P463" s="75" t="n">
        <v>0</v>
      </c>
      <c r="Q463" s="73" t="inlineStr">
        <is>
          <t>D</t>
        </is>
      </c>
      <c r="R463" s="73" t="n">
        <v>0</v>
      </c>
      <c r="S463" s="73" t="inlineStr">
        <is>
          <t>D</t>
        </is>
      </c>
      <c r="T463" s="73" t="n">
        <v>0</v>
      </c>
      <c r="U463" s="73" t="inlineStr">
        <is>
          <t>D</t>
        </is>
      </c>
      <c r="V463" s="73" t="n">
        <v>0</v>
      </c>
      <c r="W463" s="73" t="inlineStr">
        <is>
          <t>D</t>
        </is>
      </c>
      <c r="X463" s="73" t="n">
        <v>0</v>
      </c>
      <c r="Y463" s="73" t="inlineStr">
        <is>
          <t>D</t>
        </is>
      </c>
      <c r="Z463" s="73" t="n">
        <v>0</v>
      </c>
      <c r="AA463" s="73" t="inlineStr">
        <is>
          <t>D</t>
        </is>
      </c>
      <c r="AB463" s="73" t="n">
        <v>0</v>
      </c>
      <c r="AC463" s="73" t="inlineStr"/>
      <c r="AD463" s="73" t="n">
        <v>0</v>
      </c>
      <c r="AE463" s="73" t="inlineStr">
        <is>
          <t>D</t>
        </is>
      </c>
      <c r="AF463" s="73" t="n">
        <v>0</v>
      </c>
      <c r="AG463" s="73" t="inlineStr">
        <is>
          <t>D</t>
        </is>
      </c>
      <c r="AH463" s="73" t="n">
        <v>0</v>
      </c>
      <c r="AI463" s="73" t="inlineStr">
        <is>
          <t>D</t>
        </is>
      </c>
      <c r="AJ463" s="73" t="n">
        <v>0</v>
      </c>
      <c r="AK463" s="73" t="inlineStr">
        <is>
          <t>D</t>
        </is>
      </c>
      <c r="AL463" s="73" t="n">
        <v>0</v>
      </c>
      <c r="AM463" s="73" t="inlineStr">
        <is>
          <t>D</t>
        </is>
      </c>
      <c r="AN463" s="73" t="n">
        <v>0</v>
      </c>
      <c r="AO463" s="73" t="inlineStr">
        <is>
          <t>D</t>
        </is>
      </c>
      <c r="AP463" s="73" t="n">
        <v>0</v>
      </c>
      <c r="AQ463" s="73" t="inlineStr"/>
      <c r="AR463" s="73" t="n">
        <v>0</v>
      </c>
      <c r="AS463" s="73" t="inlineStr">
        <is>
          <t>P</t>
        </is>
      </c>
      <c r="AT463" s="73" t="n">
        <v>0</v>
      </c>
      <c r="AU463" s="73" t="inlineStr">
        <is>
          <t>D</t>
        </is>
      </c>
      <c r="AV463" s="73" t="n">
        <v>0</v>
      </c>
      <c r="AW463" s="73" t="inlineStr">
        <is>
          <t>D</t>
        </is>
      </c>
      <c r="AX463" s="73" t="n">
        <v>0</v>
      </c>
      <c r="AY463" s="73" t="inlineStr">
        <is>
          <t>D</t>
        </is>
      </c>
      <c r="AZ463" s="73" t="n">
        <v>0</v>
      </c>
      <c r="BA463" s="73" t="inlineStr">
        <is>
          <t>D</t>
        </is>
      </c>
      <c r="BB463" s="73" t="n">
        <v>0</v>
      </c>
      <c r="BC463" s="73" t="inlineStr">
        <is>
          <t>D</t>
        </is>
      </c>
      <c r="BD463" s="73" t="n">
        <v>0</v>
      </c>
      <c r="BE463" s="73" t="inlineStr"/>
      <c r="BF463" s="73" t="n">
        <v>0</v>
      </c>
      <c r="BG463" s="73" t="inlineStr">
        <is>
          <t>D</t>
        </is>
      </c>
      <c r="BH463" s="73" t="n">
        <v>0</v>
      </c>
      <c r="BI463" s="73" t="inlineStr">
        <is>
          <t>D</t>
        </is>
      </c>
      <c r="BJ463" s="73" t="n">
        <v>0</v>
      </c>
      <c r="BK463" s="73" t="inlineStr">
        <is>
          <t>D</t>
        </is>
      </c>
      <c r="BL463" s="73" t="n">
        <v>0</v>
      </c>
      <c r="BM463" s="73" t="inlineStr">
        <is>
          <t>D</t>
        </is>
      </c>
      <c r="BN463" s="73" t="n">
        <v>0</v>
      </c>
      <c r="BO463" s="73" t="n"/>
      <c r="BP463" s="73" t="n"/>
      <c r="BQ463" s="165">
        <f>COUNTIF($G463:$BP463,"a")+COUNTIF($G463:$BP463,"r0,a5")/2+COUNTIF($G463:$BP463,"p5,a5")/2</f>
        <v/>
      </c>
      <c r="BR463" s="165">
        <f>COUNTIF($G463:$BP463,"d")+COUNTIF($G463:$BP463,"r0,d5")/2+COUNTIF($G463:$BP463,"p5,d5")/2</f>
        <v/>
      </c>
      <c r="BS463" s="165">
        <f>COUNTIF($G463:$BP463,"b")+COUNTIF($G463:$BP463,"r0,b5")/2+COUNTIF($G463:$BP463,"p5,b5")/2</f>
        <v/>
      </c>
      <c r="BT463" s="165">
        <f>COUNTIF($G463:$BP463,"c")+COUNTIF($G463:$BP463,"r0,c5")/2+COUNTIF($G463:$BP463,"p5,c5")/2</f>
        <v/>
      </c>
      <c r="BU463" s="165">
        <f>COUNTIF($G463:$BP463,"KH")+COUNTIF($G463:$BP463,"TL")+COUNTIF($G463:$BP463,"L")</f>
        <v/>
      </c>
      <c r="BV463" s="165" t="n"/>
      <c r="BW463" s="165">
        <f>COUNTIF($G463:$BP463,"hh")</f>
        <v/>
      </c>
      <c r="BX463" s="165">
        <f>COUNTIF($G463:$BP463,"nt7")</f>
        <v/>
      </c>
      <c r="BY463" s="165">
        <f>COUNTIF($G463:$BP463,"P")+COUNTIF($G463:$BP463,"p5,a5")/2+COUNTIF($G463:$BP463,"p5,b5")/2+COUNTIF($G463:$BP463,"p5,c5")/2+COUNTIF($G463:$BP463,"p5,d5")/2</f>
        <v/>
      </c>
      <c r="BZ463" s="166">
        <f>SUBTOTAL(9,BQ463:BY463)</f>
        <v/>
      </c>
      <c r="CA463" s="167">
        <f>SUM(J463,L463,N463,P463,R463,T463,X463,Z463,AB463,AD463,AF463,AH463,AL463,AN463,AP463,AR463,AT463,AV463,AZ463,BB463,BD463,BF463,BH463,BP463)</f>
        <v/>
      </c>
      <c r="CB463" s="168">
        <f>SUM(H463,V463,AJ463,AX463,BL463)</f>
        <v/>
      </c>
      <c r="CC463" s="24">
        <f>SUM(BJ463,BN463)</f>
        <v/>
      </c>
      <c r="CD463" s="169">
        <f>IF(BZ463&gt;25,4,IF(BZ463&gt;18,3,IF(BZ463&gt;12,2,IF(BZ463&gt;4,1,0))))-BX463-2+1</f>
        <v/>
      </c>
      <c r="CE463" s="30" t="n"/>
      <c r="CF463" s="169">
        <f>CD463*CI463</f>
        <v/>
      </c>
      <c r="CG463" s="170">
        <f>F463-BY463+1</f>
        <v/>
      </c>
      <c r="CH463" s="169">
        <f>CE463*16</f>
        <v/>
      </c>
      <c r="CI463" s="171">
        <f>VLOOKUP(A463,[1]DATA!$A$6:$AI$331,34,0)</f>
        <v/>
      </c>
      <c r="CJ463" s="172">
        <f>VLOOKUP(A463,[2]CHAMCONG!A$7:CI$333,79,0)</f>
        <v/>
      </c>
      <c r="CK463" s="173">
        <f>CJ463-CA463</f>
        <v/>
      </c>
    </row>
    <row r="464">
      <c r="A464" s="88" t="inlineStr">
        <is>
          <t>A2322</t>
        </is>
      </c>
      <c r="B464" s="70" t="inlineStr">
        <is>
          <t>Nguyễn Thúy Quỳnh</t>
        </is>
      </c>
      <c r="C464" s="77" t="inlineStr">
        <is>
          <t>QA/QC X1 Ép</t>
        </is>
      </c>
      <c r="D464" s="84" t="inlineStr">
        <is>
          <t>Trực tiếp</t>
        </is>
      </c>
      <c r="E464" s="69" t="inlineStr">
        <is>
          <t>2022-04-07</t>
        </is>
      </c>
      <c r="F464" s="69" t="inlineStr"/>
      <c r="G464" s="73" t="inlineStr">
        <is>
          <t>A</t>
        </is>
      </c>
      <c r="H464" s="73" t="n">
        <v>4</v>
      </c>
      <c r="I464" s="75" t="inlineStr">
        <is>
          <t>A</t>
        </is>
      </c>
      <c r="J464" s="75" t="n">
        <v>4</v>
      </c>
      <c r="K464" s="73" t="inlineStr">
        <is>
          <t>A</t>
        </is>
      </c>
      <c r="L464" s="73" t="n">
        <v>4</v>
      </c>
      <c r="M464" s="73" t="inlineStr">
        <is>
          <t>A</t>
        </is>
      </c>
      <c r="N464" s="73" t="n">
        <v>0</v>
      </c>
      <c r="O464" s="75" t="inlineStr"/>
      <c r="P464" s="75" t="n">
        <v>0</v>
      </c>
      <c r="Q464" s="73" t="inlineStr">
        <is>
          <t>P0</t>
        </is>
      </c>
      <c r="R464" s="73" t="n">
        <v>0</v>
      </c>
      <c r="S464" s="73" t="inlineStr">
        <is>
          <t>C</t>
        </is>
      </c>
      <c r="T464" s="73" t="n">
        <v>4</v>
      </c>
      <c r="U464" s="73" t="inlineStr">
        <is>
          <t>C</t>
        </is>
      </c>
      <c r="V464" s="73" t="n">
        <v>4</v>
      </c>
      <c r="W464" s="73" t="inlineStr">
        <is>
          <t>P</t>
        </is>
      </c>
      <c r="X464" s="73" t="n">
        <v>0</v>
      </c>
      <c r="Y464" s="73" t="inlineStr">
        <is>
          <t>P</t>
        </is>
      </c>
      <c r="Z464" s="73" t="n">
        <v>0</v>
      </c>
      <c r="AA464" s="73" t="inlineStr">
        <is>
          <t>P</t>
        </is>
      </c>
      <c r="AB464" s="73" t="n">
        <v>0</v>
      </c>
      <c r="AC464" s="73" t="inlineStr"/>
      <c r="AD464" s="73" t="n">
        <v>0</v>
      </c>
      <c r="AE464" s="73" t="inlineStr">
        <is>
          <t>A</t>
        </is>
      </c>
      <c r="AF464" s="73" t="n">
        <v>4</v>
      </c>
      <c r="AG464" s="73" t="inlineStr">
        <is>
          <t>A</t>
        </is>
      </c>
      <c r="AH464" s="73" t="n">
        <v>4</v>
      </c>
      <c r="AI464" s="73" t="inlineStr">
        <is>
          <t>A</t>
        </is>
      </c>
      <c r="AJ464" s="73" t="n">
        <v>4</v>
      </c>
      <c r="AK464" s="73" t="inlineStr">
        <is>
          <t>A</t>
        </is>
      </c>
      <c r="AL464" s="73" t="n">
        <v>3</v>
      </c>
      <c r="AM464" s="73" t="inlineStr">
        <is>
          <t>A</t>
        </is>
      </c>
      <c r="AN464" s="73" t="n">
        <v>1</v>
      </c>
      <c r="AO464" s="73" t="inlineStr">
        <is>
          <t>A</t>
        </is>
      </c>
      <c r="AP464" s="73" t="n">
        <v>4</v>
      </c>
      <c r="AQ464" s="73" t="inlineStr"/>
      <c r="AR464" s="73" t="n">
        <v>0</v>
      </c>
      <c r="AS464" s="73" t="inlineStr">
        <is>
          <t>P</t>
        </is>
      </c>
      <c r="AT464" s="73" t="n">
        <v>0</v>
      </c>
      <c r="AU464" s="73" t="inlineStr">
        <is>
          <t>C</t>
        </is>
      </c>
      <c r="AV464" s="73" t="n">
        <v>4</v>
      </c>
      <c r="AW464" s="73" t="inlineStr">
        <is>
          <t>C</t>
        </is>
      </c>
      <c r="AX464" s="73" t="n">
        <v>4</v>
      </c>
      <c r="AY464" s="73" t="inlineStr">
        <is>
          <t>C</t>
        </is>
      </c>
      <c r="AZ464" s="73" t="n">
        <v>4</v>
      </c>
      <c r="BA464" s="73" t="inlineStr">
        <is>
          <t>C</t>
        </is>
      </c>
      <c r="BB464" s="73" t="n">
        <v>4</v>
      </c>
      <c r="BC464" s="73" t="inlineStr">
        <is>
          <t>C</t>
        </is>
      </c>
      <c r="BD464" s="73" t="n">
        <v>4</v>
      </c>
      <c r="BE464" s="73" t="inlineStr"/>
      <c r="BF464" s="73" t="n">
        <v>0</v>
      </c>
      <c r="BG464" s="73" t="inlineStr">
        <is>
          <t>A</t>
        </is>
      </c>
      <c r="BH464" s="73" t="n">
        <v>4</v>
      </c>
      <c r="BI464" s="73" t="inlineStr">
        <is>
          <t>A</t>
        </is>
      </c>
      <c r="BJ464" s="73" t="n">
        <v>4</v>
      </c>
      <c r="BK464" s="73" t="inlineStr">
        <is>
          <t>A</t>
        </is>
      </c>
      <c r="BL464" s="73" t="n">
        <v>3</v>
      </c>
      <c r="BM464" s="73" t="inlineStr">
        <is>
          <t>A</t>
        </is>
      </c>
      <c r="BN464" s="73" t="n">
        <v>4</v>
      </c>
      <c r="BO464" s="73" t="n"/>
      <c r="BP464" s="73" t="n"/>
      <c r="BQ464" s="165">
        <f>COUNTIF($G464:$BP464,"a")+COUNTIF($G464:$BP464,"r0,a5")/2+COUNTIF($G464:$BP464,"p5,a5")/2</f>
        <v/>
      </c>
      <c r="BR464" s="165">
        <f>COUNTIF($G464:$BP464,"d")+COUNTIF($G464:$BP464,"r0,d5")/2+COUNTIF($G464:$BP464,"p5,d5")/2</f>
        <v/>
      </c>
      <c r="BS464" s="165">
        <f>COUNTIF($G464:$BP464,"b")+COUNTIF($G464:$BP464,"r0,b5")/2+COUNTIF($G464:$BP464,"p5,b5")/2</f>
        <v/>
      </c>
      <c r="BT464" s="165">
        <f>COUNTIF($G464:$BP464,"c")+COUNTIF($G464:$BP464,"r0,c5")/2+COUNTIF($G464:$BP464,"p5,c5")/2</f>
        <v/>
      </c>
      <c r="BU464" s="165">
        <f>COUNTIF($G464:$BP464,"KH")+COUNTIF($G464:$BP464,"TL")+COUNTIF($G464:$BP464,"L")</f>
        <v/>
      </c>
      <c r="BV464" s="165" t="n"/>
      <c r="BW464" s="165">
        <f>COUNTIF($G464:$BP464,"hh")</f>
        <v/>
      </c>
      <c r="BX464" s="165">
        <f>COUNTIF($G464:$BP464,"nt7")</f>
        <v/>
      </c>
      <c r="BY464" s="165">
        <f>COUNTIF($G464:$BP464,"P")+COUNTIF($G464:$BP464,"p5,a5")/2+COUNTIF($G464:$BP464,"p5,b5")/2+COUNTIF($G464:$BP464,"p5,c5")/2+COUNTIF($G464:$BP464,"p5,d5")/2</f>
        <v/>
      </c>
      <c r="BZ464" s="166">
        <f>SUBTOTAL(9,BQ464:BY464)</f>
        <v/>
      </c>
      <c r="CA464" s="167">
        <f>SUM(J464,L464,N464,P464,R464,T464,X464,Z464,AB464,AD464,AF464,AH464,AL464,AN464,AP464,AR464,AT464,AV464,AZ464,BB464,BD464,BF464,BH464,BP464)</f>
        <v/>
      </c>
      <c r="CB464" s="168">
        <f>SUM(H464,V464,AJ464,AX464,BL464)</f>
        <v/>
      </c>
      <c r="CC464" s="24">
        <f>SUM(BJ464,BN464)</f>
        <v/>
      </c>
      <c r="CD464" s="169">
        <f>IF(BZ464&gt;25,4,IF(BZ464&gt;18,3,IF(BZ464&gt;12,2,IF(BZ464&gt;4,1,0))))-BX464-2+1</f>
        <v/>
      </c>
      <c r="CE464" s="30" t="n"/>
      <c r="CF464" s="169">
        <f>CD464*CI464</f>
        <v/>
      </c>
      <c r="CG464" s="170">
        <f>F464-BY464+1</f>
        <v/>
      </c>
      <c r="CH464" s="169">
        <f>CE464*16</f>
        <v/>
      </c>
      <c r="CI464" s="171">
        <f>VLOOKUP(A464,[1]DATA!$A$6:$AI$331,34,0)</f>
        <v/>
      </c>
      <c r="CJ464" s="172">
        <f>VLOOKUP(A464,[2]CHAMCONG!A$7:CI$333,79,0)</f>
        <v/>
      </c>
      <c r="CK464" s="173">
        <f>CJ464-CA464</f>
        <v/>
      </c>
    </row>
    <row r="465">
      <c r="A465" s="88" t="inlineStr">
        <is>
          <t>A2323</t>
        </is>
      </c>
      <c r="B465" s="70" t="inlineStr">
        <is>
          <t>Nguyễn Thị Bích Liên</t>
        </is>
      </c>
      <c r="C465" s="77" t="inlineStr">
        <is>
          <t>QA/QC X1 Ép</t>
        </is>
      </c>
      <c r="D465" s="84" t="inlineStr">
        <is>
          <t>Trực tiếp</t>
        </is>
      </c>
      <c r="E465" s="69" t="inlineStr">
        <is>
          <t>2022-04-07</t>
        </is>
      </c>
      <c r="F465" s="69" t="inlineStr"/>
      <c r="G465" s="73" t="inlineStr">
        <is>
          <t>C</t>
        </is>
      </c>
      <c r="H465" s="73" t="n">
        <v>4</v>
      </c>
      <c r="I465" s="75" t="inlineStr">
        <is>
          <t>C</t>
        </is>
      </c>
      <c r="J465" s="75" t="n">
        <v>4</v>
      </c>
      <c r="K465" s="73" t="inlineStr">
        <is>
          <t>C</t>
        </is>
      </c>
      <c r="L465" s="73" t="n">
        <v>4</v>
      </c>
      <c r="M465" s="73" t="inlineStr">
        <is>
          <t>C</t>
        </is>
      </c>
      <c r="N465" s="73" t="n">
        <v>4</v>
      </c>
      <c r="O465" s="75" t="inlineStr"/>
      <c r="P465" s="75" t="n">
        <v>0</v>
      </c>
      <c r="Q465" s="73" t="inlineStr">
        <is>
          <t>A</t>
        </is>
      </c>
      <c r="R465" s="73" t="n">
        <v>4</v>
      </c>
      <c r="S465" s="73" t="inlineStr">
        <is>
          <t>A</t>
        </is>
      </c>
      <c r="T465" s="73" t="n">
        <v>4</v>
      </c>
      <c r="U465" s="73" t="inlineStr">
        <is>
          <t>A</t>
        </is>
      </c>
      <c r="V465" s="73" t="n">
        <v>4</v>
      </c>
      <c r="W465" s="73" t="inlineStr">
        <is>
          <t>A</t>
        </is>
      </c>
      <c r="X465" s="73" t="n">
        <v>4</v>
      </c>
      <c r="Y465" s="73" t="inlineStr">
        <is>
          <t>A</t>
        </is>
      </c>
      <c r="Z465" s="73" t="n">
        <v>4</v>
      </c>
      <c r="AA465" s="73" t="inlineStr">
        <is>
          <t>A</t>
        </is>
      </c>
      <c r="AB465" s="73" t="n">
        <v>4</v>
      </c>
      <c r="AC465" s="73" t="inlineStr"/>
      <c r="AD465" s="73" t="n">
        <v>0</v>
      </c>
      <c r="AE465" s="73" t="inlineStr">
        <is>
          <t>C</t>
        </is>
      </c>
      <c r="AF465" s="73" t="n">
        <v>4</v>
      </c>
      <c r="AG465" s="73" t="inlineStr">
        <is>
          <t>C</t>
        </is>
      </c>
      <c r="AH465" s="73" t="n">
        <v>4</v>
      </c>
      <c r="AI465" s="73" t="inlineStr">
        <is>
          <t>C</t>
        </is>
      </c>
      <c r="AJ465" s="73" t="n">
        <v>4</v>
      </c>
      <c r="AK465" s="73" t="inlineStr">
        <is>
          <t>C</t>
        </is>
      </c>
      <c r="AL465" s="73" t="n">
        <v>4</v>
      </c>
      <c r="AM465" s="73" t="inlineStr">
        <is>
          <t>C</t>
        </is>
      </c>
      <c r="AN465" s="73" t="n">
        <v>4</v>
      </c>
      <c r="AO465" s="73" t="inlineStr">
        <is>
          <t>P</t>
        </is>
      </c>
      <c r="AP465" s="73" t="n">
        <v>0</v>
      </c>
      <c r="AQ465" s="73" t="inlineStr"/>
      <c r="AR465" s="73" t="n">
        <v>0</v>
      </c>
      <c r="AS465" s="73" t="inlineStr">
        <is>
          <t>P</t>
        </is>
      </c>
      <c r="AT465" s="73" t="n">
        <v>0</v>
      </c>
      <c r="AU465" s="73" t="inlineStr">
        <is>
          <t>A</t>
        </is>
      </c>
      <c r="AV465" s="73" t="n">
        <v>4</v>
      </c>
      <c r="AW465" s="73" t="inlineStr">
        <is>
          <t>A</t>
        </is>
      </c>
      <c r="AX465" s="73" t="n">
        <v>4</v>
      </c>
      <c r="AY465" s="73" t="inlineStr">
        <is>
          <t>A</t>
        </is>
      </c>
      <c r="AZ465" s="73" t="n">
        <v>4</v>
      </c>
      <c r="BA465" s="73" t="inlineStr">
        <is>
          <t>A</t>
        </is>
      </c>
      <c r="BB465" s="73" t="n">
        <v>4</v>
      </c>
      <c r="BC465" s="73" t="inlineStr">
        <is>
          <t>A</t>
        </is>
      </c>
      <c r="BD465" s="73" t="n">
        <v>4</v>
      </c>
      <c r="BE465" s="73" t="inlineStr"/>
      <c r="BF465" s="73" t="n">
        <v>0</v>
      </c>
      <c r="BG465" s="73" t="inlineStr">
        <is>
          <t>C</t>
        </is>
      </c>
      <c r="BH465" s="73" t="n">
        <v>4</v>
      </c>
      <c r="BI465" s="73" t="inlineStr">
        <is>
          <t>C</t>
        </is>
      </c>
      <c r="BJ465" s="73" t="n">
        <v>4</v>
      </c>
      <c r="BK465" s="73" t="inlineStr">
        <is>
          <t>C</t>
        </is>
      </c>
      <c r="BL465" s="73" t="n">
        <v>4</v>
      </c>
      <c r="BM465" s="73" t="inlineStr">
        <is>
          <t>C</t>
        </is>
      </c>
      <c r="BN465" s="73" t="n">
        <v>4</v>
      </c>
      <c r="BO465" s="73" t="n"/>
      <c r="BP465" s="73" t="n"/>
      <c r="BQ465" s="165">
        <f>COUNTIF($G465:$BP465,"a")+COUNTIF($G465:$BP465,"r0,a5")/2+COUNTIF($G465:$BP465,"p5,a5")/2</f>
        <v/>
      </c>
      <c r="BR465" s="165">
        <f>COUNTIF($G465:$BP465,"d")+COUNTIF($G465:$BP465,"r0,d5")/2+COUNTIF($G465:$BP465,"p5,d5")/2</f>
        <v/>
      </c>
      <c r="BS465" s="165">
        <f>COUNTIF($G465:$BP465,"b")+COUNTIF($G465:$BP465,"r0,b5")/2+COUNTIF($G465:$BP465,"p5,b5")/2</f>
        <v/>
      </c>
      <c r="BT465" s="165">
        <f>COUNTIF($G465:$BP465,"c")+COUNTIF($G465:$BP465,"r0,c5")/2+COUNTIF($G465:$BP465,"p5,c5")/2</f>
        <v/>
      </c>
      <c r="BU465" s="165">
        <f>COUNTIF($G465:$BP465,"KH")+COUNTIF($G465:$BP465,"TL")+COUNTIF($G465:$BP465,"L")</f>
        <v/>
      </c>
      <c r="BV465" s="165" t="n"/>
      <c r="BW465" s="165">
        <f>COUNTIF($G465:$BP465,"hh")</f>
        <v/>
      </c>
      <c r="BX465" s="165">
        <f>COUNTIF($G465:$BP465,"nt7")</f>
        <v/>
      </c>
      <c r="BY465" s="165">
        <f>COUNTIF($G465:$BP465,"P")+COUNTIF($G465:$BP465,"p5,a5")/2+COUNTIF($G465:$BP465,"p5,b5")/2+COUNTIF($G465:$BP465,"p5,c5")/2+COUNTIF($G465:$BP465,"p5,d5")/2</f>
        <v/>
      </c>
      <c r="BZ465" s="166">
        <f>SUBTOTAL(9,BQ465:BY465)</f>
        <v/>
      </c>
      <c r="CA465" s="167">
        <f>SUM(J465,L465,N465,P465,R465,T465,X465,Z465,AB465,AD465,AF465,AH465,AL465,AN465,AP465,AR465,AT465,AV465,AZ465,BB465,BD465,BF465,BH465,BP465)</f>
        <v/>
      </c>
      <c r="CB465" s="168">
        <f>SUM(H465,V465,AJ465,AX465,BL465)</f>
        <v/>
      </c>
      <c r="CC465" s="24">
        <f>SUM(BJ465,BN465)</f>
        <v/>
      </c>
      <c r="CD465" s="169">
        <f>IF(BZ465&gt;25,4,IF(BZ465&gt;18,3,IF(BZ465&gt;12,2,IF(BZ465&gt;4,1,0))))-BX465-2+1</f>
        <v/>
      </c>
      <c r="CE465" s="30" t="n"/>
      <c r="CF465" s="169">
        <f>CD465*CI465</f>
        <v/>
      </c>
      <c r="CG465" s="170">
        <f>F465-BY465+1</f>
        <v/>
      </c>
      <c r="CH465" s="169">
        <f>CE465*16</f>
        <v/>
      </c>
      <c r="CI465" s="171">
        <f>VLOOKUP(A465,[1]DATA!$A$6:$AI$331,34,0)</f>
        <v/>
      </c>
      <c r="CJ465" s="172">
        <f>VLOOKUP(A465,[2]CHAMCONG!A$7:CI$333,79,0)</f>
        <v/>
      </c>
      <c r="CK465" s="173">
        <f>CJ465-CA465</f>
        <v/>
      </c>
    </row>
    <row r="466">
      <c r="A466" s="88" t="inlineStr">
        <is>
          <t>A2325</t>
        </is>
      </c>
      <c r="B466" s="70" t="inlineStr">
        <is>
          <t>Nguyễn Minh Trung</t>
        </is>
      </c>
      <c r="C466" s="77" t="inlineStr">
        <is>
          <t>X2 Line 2-3</t>
        </is>
      </c>
      <c r="D466" s="84" t="inlineStr">
        <is>
          <t>Trực tiếp</t>
        </is>
      </c>
      <c r="E466" s="69" t="inlineStr">
        <is>
          <t>2022-04-12</t>
        </is>
      </c>
      <c r="F466" s="69" t="inlineStr"/>
      <c r="G466" s="73" t="inlineStr">
        <is>
          <t>A</t>
        </is>
      </c>
      <c r="H466" s="73" t="n">
        <v>4</v>
      </c>
      <c r="I466" s="75" t="inlineStr">
        <is>
          <t>A</t>
        </is>
      </c>
      <c r="J466" s="75" t="n">
        <v>4</v>
      </c>
      <c r="K466" s="73" t="inlineStr">
        <is>
          <t>A</t>
        </is>
      </c>
      <c r="L466" s="73" t="n">
        <v>4</v>
      </c>
      <c r="M466" s="73" t="inlineStr">
        <is>
          <t>A</t>
        </is>
      </c>
      <c r="N466" s="73" t="n">
        <v>4</v>
      </c>
      <c r="O466" s="75" t="inlineStr"/>
      <c r="P466" s="75" t="n">
        <v>10</v>
      </c>
      <c r="Q466" s="73" t="inlineStr">
        <is>
          <t>A</t>
        </is>
      </c>
      <c r="R466" s="73" t="n">
        <v>0</v>
      </c>
      <c r="S466" s="73" t="inlineStr">
        <is>
          <t>P</t>
        </is>
      </c>
      <c r="T466" s="73" t="n">
        <v>0</v>
      </c>
      <c r="U466" s="73" t="inlineStr">
        <is>
          <t>P0</t>
        </is>
      </c>
      <c r="V466" s="73" t="n">
        <v>0</v>
      </c>
      <c r="W466" s="73" t="inlineStr">
        <is>
          <t>A</t>
        </is>
      </c>
      <c r="X466" s="73" t="n">
        <v>4</v>
      </c>
      <c r="Y466" s="73" t="inlineStr">
        <is>
          <t>A</t>
        </is>
      </c>
      <c r="Z466" s="73" t="n">
        <v>4</v>
      </c>
      <c r="AA466" s="73" t="inlineStr">
        <is>
          <t>A</t>
        </is>
      </c>
      <c r="AB466" s="73" t="n">
        <v>4</v>
      </c>
      <c r="AC466" s="73" t="inlineStr"/>
      <c r="AD466" s="73" t="n">
        <v>0</v>
      </c>
      <c r="AE466" s="73" t="inlineStr">
        <is>
          <t>A</t>
        </is>
      </c>
      <c r="AF466" s="73" t="n">
        <v>0</v>
      </c>
      <c r="AG466" s="73" t="inlineStr">
        <is>
          <t>A</t>
        </is>
      </c>
      <c r="AH466" s="73" t="n">
        <v>4</v>
      </c>
      <c r="AI466" s="73" t="inlineStr">
        <is>
          <t>A</t>
        </is>
      </c>
      <c r="AJ466" s="73" t="n">
        <v>4</v>
      </c>
      <c r="AK466" s="73" t="inlineStr">
        <is>
          <t>A</t>
        </is>
      </c>
      <c r="AL466" s="73" t="n">
        <v>0</v>
      </c>
      <c r="AM466" s="73" t="inlineStr">
        <is>
          <t>A</t>
        </is>
      </c>
      <c r="AN466" s="73" t="n">
        <v>4</v>
      </c>
      <c r="AO466" s="73" t="inlineStr">
        <is>
          <t>A</t>
        </is>
      </c>
      <c r="AP466" s="73" t="n">
        <v>4</v>
      </c>
      <c r="AQ466" s="73" t="inlineStr"/>
      <c r="AR466" s="73" t="n">
        <v>0</v>
      </c>
      <c r="AS466" s="73" t="inlineStr">
        <is>
          <t>P</t>
        </is>
      </c>
      <c r="AT466" s="73" t="n">
        <v>0</v>
      </c>
      <c r="AU466" s="73" t="inlineStr">
        <is>
          <t>A</t>
        </is>
      </c>
      <c r="AV466" s="73" t="n">
        <v>0</v>
      </c>
      <c r="AW466" s="73" t="inlineStr">
        <is>
          <t>A</t>
        </is>
      </c>
      <c r="AX466" s="73" t="n">
        <v>4</v>
      </c>
      <c r="AY466" s="73" t="inlineStr">
        <is>
          <t>A</t>
        </is>
      </c>
      <c r="AZ466" s="73" t="n">
        <v>4</v>
      </c>
      <c r="BA466" s="73" t="inlineStr">
        <is>
          <t>A</t>
        </is>
      </c>
      <c r="BB466" s="73" t="n">
        <v>4</v>
      </c>
      <c r="BC466" s="73" t="inlineStr">
        <is>
          <t>A</t>
        </is>
      </c>
      <c r="BD466" s="73" t="n">
        <v>4</v>
      </c>
      <c r="BE466" s="73" t="inlineStr"/>
      <c r="BF466" s="73" t="n">
        <v>0</v>
      </c>
      <c r="BG466" s="73" t="inlineStr">
        <is>
          <t>A</t>
        </is>
      </c>
      <c r="BH466" s="73" t="n">
        <v>0</v>
      </c>
      <c r="BI466" s="73" t="inlineStr">
        <is>
          <t>A</t>
        </is>
      </c>
      <c r="BJ466" s="73" t="n">
        <v>4</v>
      </c>
      <c r="BK466" s="73" t="inlineStr">
        <is>
          <t>A</t>
        </is>
      </c>
      <c r="BL466" s="73" t="n">
        <v>4</v>
      </c>
      <c r="BM466" s="73" t="inlineStr">
        <is>
          <t>A</t>
        </is>
      </c>
      <c r="BN466" s="73" t="n">
        <v>4</v>
      </c>
      <c r="BO466" s="73" t="n"/>
      <c r="BP466" s="73" t="n"/>
      <c r="BQ466" s="165">
        <f>COUNTIF($G466:$BP466,"a")+COUNTIF($G466:$BP466,"r0,a5")/2+COUNTIF($G466:$BP466,"p5,a5")/2</f>
        <v/>
      </c>
      <c r="BR466" s="165">
        <f>COUNTIF($G466:$BP466,"d")+COUNTIF($G466:$BP466,"r0,d5")/2+COUNTIF($G466:$BP466,"p5,d5")/2</f>
        <v/>
      </c>
      <c r="BS466" s="165">
        <f>COUNTIF($G466:$BP466,"b")+COUNTIF($G466:$BP466,"r0,b5")/2+COUNTIF($G466:$BP466,"p5,b5")/2</f>
        <v/>
      </c>
      <c r="BT466" s="165">
        <f>COUNTIF($G466:$BP466,"c")+COUNTIF($G466:$BP466,"r0,c5")/2+COUNTIF($G466:$BP466,"p5,c5")/2</f>
        <v/>
      </c>
      <c r="BU466" s="165">
        <f>COUNTIF($G466:$BP466,"KH")+COUNTIF($G466:$BP466,"TL")+COUNTIF($G466:$BP466,"L")</f>
        <v/>
      </c>
      <c r="BV466" s="165" t="n"/>
      <c r="BW466" s="165">
        <f>COUNTIF($G466:$BP466,"hh")</f>
        <v/>
      </c>
      <c r="BX466" s="165">
        <f>COUNTIF($G466:$BP466,"nt7")</f>
        <v/>
      </c>
      <c r="BY466" s="165">
        <f>COUNTIF($G466:$BP466,"P")+COUNTIF($G466:$BP466,"p5,a5")/2+COUNTIF($G466:$BP466,"p5,b5")/2+COUNTIF($G466:$BP466,"p5,c5")/2+COUNTIF($G466:$BP466,"p5,d5")/2</f>
        <v/>
      </c>
      <c r="BZ466" s="166">
        <f>SUBTOTAL(9,BQ466:BY466)</f>
        <v/>
      </c>
      <c r="CA466" s="167">
        <f>SUM(J466,L466,N466,P466,R466,T466,X466,Z466,AB466,AD466,AF466,AH466,AL466,AN466,AP466,AR466,AT466,AV466,AZ466,BB466,BD466,BF466,BH466,BP466)</f>
        <v/>
      </c>
      <c r="CB466" s="168">
        <f>SUM(H466,V466,AJ466,AX466,BL466)</f>
        <v/>
      </c>
      <c r="CC466" s="24">
        <f>SUM(BJ466,BN466)</f>
        <v/>
      </c>
      <c r="CD466" s="169">
        <f>IF(BZ466&gt;25,4,IF(BZ466&gt;18,3,IF(BZ466&gt;12,2,IF(BZ466&gt;4,1,0))))-BX466-2+1</f>
        <v/>
      </c>
      <c r="CE466" s="30" t="n"/>
      <c r="CF466" s="169">
        <f>CD466*CI466</f>
        <v/>
      </c>
      <c r="CG466" s="170">
        <f>F466-BY466+1</f>
        <v/>
      </c>
      <c r="CH466" s="169">
        <f>CE466*16</f>
        <v/>
      </c>
      <c r="CI466" s="171">
        <f>VLOOKUP(A466,[1]DATA!$A$6:$AI$331,34,0)</f>
        <v/>
      </c>
      <c r="CJ466" s="172">
        <f>VLOOKUP(A466,[2]CHAMCONG!A$7:CI$333,79,0)</f>
        <v/>
      </c>
      <c r="CK466" s="173">
        <f>CJ466-CA466</f>
        <v/>
      </c>
    </row>
    <row r="467">
      <c r="A467" s="88" t="inlineStr">
        <is>
          <t>A2327</t>
        </is>
      </c>
      <c r="B467" s="70" t="inlineStr">
        <is>
          <t>Vi Thành Phước</t>
        </is>
      </c>
      <c r="C467" s="77" t="inlineStr">
        <is>
          <t>X1 Ép - A</t>
        </is>
      </c>
      <c r="D467" s="84" t="inlineStr">
        <is>
          <t>Trực tiếp</t>
        </is>
      </c>
      <c r="E467" s="69" t="inlineStr">
        <is>
          <t>2022-04-12</t>
        </is>
      </c>
      <c r="F467" s="69" t="inlineStr"/>
      <c r="G467" s="73" t="inlineStr">
        <is>
          <t>A</t>
        </is>
      </c>
      <c r="H467" s="73" t="n">
        <v>4</v>
      </c>
      <c r="I467" s="75" t="inlineStr">
        <is>
          <t>C</t>
        </is>
      </c>
      <c r="J467" s="75" t="n">
        <v>4</v>
      </c>
      <c r="K467" s="73" t="inlineStr">
        <is>
          <t>P</t>
        </is>
      </c>
      <c r="L467" s="73" t="n">
        <v>0</v>
      </c>
      <c r="M467" s="73" t="inlineStr">
        <is>
          <t>C</t>
        </is>
      </c>
      <c r="N467" s="73" t="n">
        <v>4</v>
      </c>
      <c r="O467" s="75" t="inlineStr"/>
      <c r="P467" s="75" t="n">
        <v>0</v>
      </c>
      <c r="Q467" s="73" t="inlineStr">
        <is>
          <t>A</t>
        </is>
      </c>
      <c r="R467" s="73" t="n">
        <v>4</v>
      </c>
      <c r="S467" s="73" t="inlineStr">
        <is>
          <t>A</t>
        </is>
      </c>
      <c r="T467" s="73" t="n">
        <v>4</v>
      </c>
      <c r="U467" s="73" t="inlineStr">
        <is>
          <t>A</t>
        </is>
      </c>
      <c r="V467" s="73" t="n">
        <v>4</v>
      </c>
      <c r="W467" s="73" t="inlineStr">
        <is>
          <t>A</t>
        </is>
      </c>
      <c r="X467" s="73" t="n">
        <v>4</v>
      </c>
      <c r="Y467" s="73" t="inlineStr">
        <is>
          <t>P0</t>
        </is>
      </c>
      <c r="Z467" s="73" t="n">
        <v>0</v>
      </c>
      <c r="AA467" s="73" t="inlineStr">
        <is>
          <t>A</t>
        </is>
      </c>
      <c r="AB467" s="73" t="n">
        <v>4</v>
      </c>
      <c r="AC467" s="73" t="inlineStr"/>
      <c r="AD467" s="73" t="n">
        <v>0</v>
      </c>
      <c r="AE467" s="73" t="inlineStr">
        <is>
          <t>C</t>
        </is>
      </c>
      <c r="AF467" s="73" t="n">
        <v>4</v>
      </c>
      <c r="AG467" s="73" t="inlineStr">
        <is>
          <t>C</t>
        </is>
      </c>
      <c r="AH467" s="73" t="n">
        <v>4</v>
      </c>
      <c r="AI467" s="73" t="inlineStr">
        <is>
          <t>C</t>
        </is>
      </c>
      <c r="AJ467" s="73" t="n">
        <v>4</v>
      </c>
      <c r="AK467" s="73" t="inlineStr">
        <is>
          <t>C</t>
        </is>
      </c>
      <c r="AL467" s="73" t="n">
        <v>4</v>
      </c>
      <c r="AM467" s="73" t="inlineStr">
        <is>
          <t>C</t>
        </is>
      </c>
      <c r="AN467" s="73" t="n">
        <v>4</v>
      </c>
      <c r="AO467" s="73" t="inlineStr">
        <is>
          <t>P</t>
        </is>
      </c>
      <c r="AP467" s="73" t="n">
        <v>0</v>
      </c>
      <c r="AQ467" s="73" t="inlineStr"/>
      <c r="AR467" s="73" t="n">
        <v>0</v>
      </c>
      <c r="AS467" s="73" t="inlineStr">
        <is>
          <t>P</t>
        </is>
      </c>
      <c r="AT467" s="73" t="n">
        <v>0</v>
      </c>
      <c r="AU467" s="73" t="inlineStr">
        <is>
          <t>A</t>
        </is>
      </c>
      <c r="AV467" s="73" t="n">
        <v>4</v>
      </c>
      <c r="AW467" s="73" t="inlineStr">
        <is>
          <t>A</t>
        </is>
      </c>
      <c r="AX467" s="73" t="n">
        <v>4</v>
      </c>
      <c r="AY467" s="73" t="inlineStr">
        <is>
          <t>A</t>
        </is>
      </c>
      <c r="AZ467" s="73" t="n">
        <v>0</v>
      </c>
      <c r="BA467" s="73" t="inlineStr">
        <is>
          <t>A</t>
        </is>
      </c>
      <c r="BB467" s="73" t="n">
        <v>4</v>
      </c>
      <c r="BC467" s="73" t="inlineStr">
        <is>
          <t>A</t>
        </is>
      </c>
      <c r="BD467" s="73" t="n">
        <v>4</v>
      </c>
      <c r="BE467" s="73" t="inlineStr"/>
      <c r="BF467" s="73" t="n">
        <v>0</v>
      </c>
      <c r="BG467" s="73" t="inlineStr">
        <is>
          <t>P</t>
        </is>
      </c>
      <c r="BH467" s="73" t="n">
        <v>0</v>
      </c>
      <c r="BI467" s="73" t="inlineStr">
        <is>
          <t>C</t>
        </is>
      </c>
      <c r="BJ467" s="73" t="n">
        <v>4</v>
      </c>
      <c r="BK467" s="73" t="inlineStr">
        <is>
          <t>C</t>
        </is>
      </c>
      <c r="BL467" s="73" t="n">
        <v>4</v>
      </c>
      <c r="BM467" s="73" t="inlineStr">
        <is>
          <t>P</t>
        </is>
      </c>
      <c r="BN467" s="73" t="n">
        <v>0</v>
      </c>
      <c r="BO467" s="73" t="n"/>
      <c r="BP467" s="73" t="n"/>
      <c r="BQ467" s="165">
        <f>COUNTIF($G467:$BP467,"a")+COUNTIF($G467:$BP467,"r0,a5")/2+COUNTIF($G467:$BP467,"p5,a5")/2</f>
        <v/>
      </c>
      <c r="BR467" s="165">
        <f>COUNTIF($G467:$BP467,"d")+COUNTIF($G467:$BP467,"r0,d5")/2+COUNTIF($G467:$BP467,"p5,d5")/2</f>
        <v/>
      </c>
      <c r="BS467" s="165">
        <f>COUNTIF($G467:$BP467,"b")+COUNTIF($G467:$BP467,"r0,b5")/2+COUNTIF($G467:$BP467,"p5,b5")/2</f>
        <v/>
      </c>
      <c r="BT467" s="165">
        <f>COUNTIF($G467:$BP467,"c")+COUNTIF($G467:$BP467,"r0,c5")/2+COUNTIF($G467:$BP467,"p5,c5")/2</f>
        <v/>
      </c>
      <c r="BU467" s="165">
        <f>COUNTIF($G467:$BP467,"KH")+COUNTIF($G467:$BP467,"TL")+COUNTIF($G467:$BP467,"L")</f>
        <v/>
      </c>
      <c r="BV467" s="165" t="n"/>
      <c r="BW467" s="165">
        <f>COUNTIF($G467:$BP467,"hh")</f>
        <v/>
      </c>
      <c r="BX467" s="165">
        <f>COUNTIF($G467:$BP467,"nt7")</f>
        <v/>
      </c>
      <c r="BY467" s="165">
        <f>COUNTIF($G467:$BP467,"P")+COUNTIF($G467:$BP467,"p5,a5")/2+COUNTIF($G467:$BP467,"p5,b5")/2+COUNTIF($G467:$BP467,"p5,c5")/2+COUNTIF($G467:$BP467,"p5,d5")/2</f>
        <v/>
      </c>
      <c r="BZ467" s="166">
        <f>SUBTOTAL(9,BQ467:BY467)</f>
        <v/>
      </c>
      <c r="CA467" s="167">
        <f>SUM(J467,L467,N467,P467,R467,T467,X467,Z467,AB467,AD467,AF467,AH467,AL467,AN467,AP467,AR467,AT467,AV467,AZ467,BB467,BD467,BF467,BH467,BP467)</f>
        <v/>
      </c>
      <c r="CB467" s="168">
        <f>SUM(H467,V467,AJ467,AX467,BL467)</f>
        <v/>
      </c>
      <c r="CC467" s="24">
        <f>SUM(BJ467,BN467)</f>
        <v/>
      </c>
      <c r="CD467" s="169">
        <f>IF(BZ467&gt;25,4,IF(BZ467&gt;18,3,IF(BZ467&gt;12,2,IF(BZ467&gt;4,1,0))))-BX467-2+1</f>
        <v/>
      </c>
      <c r="CE467" s="30" t="n"/>
      <c r="CF467" s="169">
        <f>CD467*CI467</f>
        <v/>
      </c>
      <c r="CG467" s="170">
        <f>F467-BY467+1</f>
        <v/>
      </c>
      <c r="CH467" s="169">
        <f>CE467*16</f>
        <v/>
      </c>
      <c r="CI467" s="171">
        <f>VLOOKUP(A467,[1]DATA!$A$6:$AI$331,34,0)</f>
        <v/>
      </c>
      <c r="CJ467" s="172">
        <f>VLOOKUP(A467,[2]CHAMCONG!A$7:CI$333,79,0)</f>
        <v/>
      </c>
      <c r="CK467" s="173">
        <f>CJ467-CA467</f>
        <v/>
      </c>
    </row>
    <row r="468">
      <c r="A468" s="88" t="inlineStr">
        <is>
          <t>A2328</t>
        </is>
      </c>
      <c r="B468" s="70" t="inlineStr">
        <is>
          <t>Lê Thanh Sang</t>
        </is>
      </c>
      <c r="C468" s="77" t="inlineStr">
        <is>
          <t>X1 Ép - A</t>
        </is>
      </c>
      <c r="D468" s="84" t="inlineStr">
        <is>
          <t>Trực tiếp</t>
        </is>
      </c>
      <c r="E468" s="69" t="inlineStr">
        <is>
          <t>2022-04-12</t>
        </is>
      </c>
      <c r="F468" s="69" t="inlineStr"/>
      <c r="G468" s="73" t="inlineStr">
        <is>
          <t>A</t>
        </is>
      </c>
      <c r="H468" s="73" t="n">
        <v>4</v>
      </c>
      <c r="I468" s="75" t="inlineStr">
        <is>
          <t>C</t>
        </is>
      </c>
      <c r="J468" s="75" t="n">
        <v>4</v>
      </c>
      <c r="K468" s="73" t="inlineStr">
        <is>
          <t>P</t>
        </is>
      </c>
      <c r="L468" s="73" t="n">
        <v>0</v>
      </c>
      <c r="M468" s="73" t="inlineStr">
        <is>
          <t>C</t>
        </is>
      </c>
      <c r="N468" s="73" t="n">
        <v>4</v>
      </c>
      <c r="O468" s="75" t="inlineStr"/>
      <c r="P468" s="75" t="n">
        <v>0</v>
      </c>
      <c r="Q468" s="73" t="inlineStr">
        <is>
          <t>A</t>
        </is>
      </c>
      <c r="R468" s="73" t="n">
        <v>4</v>
      </c>
      <c r="S468" s="73" t="inlineStr">
        <is>
          <t>A</t>
        </is>
      </c>
      <c r="T468" s="73" t="n">
        <v>4</v>
      </c>
      <c r="U468" s="73" t="inlineStr">
        <is>
          <t>A</t>
        </is>
      </c>
      <c r="V468" s="73" t="n">
        <v>4</v>
      </c>
      <c r="W468" s="73" t="inlineStr">
        <is>
          <t>A</t>
        </is>
      </c>
      <c r="X468" s="73" t="n">
        <v>4</v>
      </c>
      <c r="Y468" s="73" t="inlineStr">
        <is>
          <t>A</t>
        </is>
      </c>
      <c r="Z468" s="73" t="n">
        <v>4</v>
      </c>
      <c r="AA468" s="73" t="inlineStr">
        <is>
          <t>P</t>
        </is>
      </c>
      <c r="AB468" s="73" t="n">
        <v>0</v>
      </c>
      <c r="AC468" s="73" t="inlineStr"/>
      <c r="AD468" s="73" t="n">
        <v>0</v>
      </c>
      <c r="AE468" s="73" t="inlineStr">
        <is>
          <t>P</t>
        </is>
      </c>
      <c r="AF468" s="73" t="n">
        <v>0</v>
      </c>
      <c r="AG468" s="73" t="inlineStr">
        <is>
          <t>P</t>
        </is>
      </c>
      <c r="AH468" s="73" t="n">
        <v>0</v>
      </c>
      <c r="AI468" s="73" t="inlineStr">
        <is>
          <t>P</t>
        </is>
      </c>
      <c r="AJ468" s="73" t="n">
        <v>0</v>
      </c>
      <c r="AK468" s="73" t="inlineStr">
        <is>
          <t>P</t>
        </is>
      </c>
      <c r="AL468" s="73" t="n">
        <v>0</v>
      </c>
      <c r="AM468" s="73" t="inlineStr">
        <is>
          <t>P</t>
        </is>
      </c>
      <c r="AN468" s="73" t="n">
        <v>0</v>
      </c>
      <c r="AO468" s="73" t="inlineStr">
        <is>
          <t>P</t>
        </is>
      </c>
      <c r="AP468" s="73" t="n">
        <v>0</v>
      </c>
      <c r="AQ468" s="73" t="inlineStr"/>
      <c r="AR468" s="73" t="n">
        <v>0</v>
      </c>
      <c r="AS468" s="73" t="inlineStr">
        <is>
          <t>P</t>
        </is>
      </c>
      <c r="AT468" s="73" t="n">
        <v>0</v>
      </c>
      <c r="AU468" s="73" t="inlineStr">
        <is>
          <t>P</t>
        </is>
      </c>
      <c r="AV468" s="73" t="n">
        <v>0</v>
      </c>
      <c r="AW468" s="73" t="inlineStr">
        <is>
          <t>P</t>
        </is>
      </c>
      <c r="AX468" s="73" t="n">
        <v>0</v>
      </c>
      <c r="AY468" s="73" t="inlineStr">
        <is>
          <t>P</t>
        </is>
      </c>
      <c r="AZ468" s="73" t="n">
        <v>0</v>
      </c>
      <c r="BA468" s="73" t="inlineStr">
        <is>
          <t>P</t>
        </is>
      </c>
      <c r="BB468" s="73" t="n">
        <v>0</v>
      </c>
      <c r="BC468" s="73" t="inlineStr">
        <is>
          <t>P</t>
        </is>
      </c>
      <c r="BD468" s="73" t="n">
        <v>0</v>
      </c>
      <c r="BE468" s="73" t="inlineStr"/>
      <c r="BF468" s="73" t="n">
        <v>0</v>
      </c>
      <c r="BG468" s="73" t="inlineStr">
        <is>
          <t>P</t>
        </is>
      </c>
      <c r="BH468" s="73" t="n">
        <v>0</v>
      </c>
      <c r="BI468" s="73" t="inlineStr">
        <is>
          <t>P</t>
        </is>
      </c>
      <c r="BJ468" s="73" t="n">
        <v>0</v>
      </c>
      <c r="BK468" s="73" t="inlineStr">
        <is>
          <t>P</t>
        </is>
      </c>
      <c r="BL468" s="73" t="n">
        <v>0</v>
      </c>
      <c r="BM468" s="73" t="inlineStr">
        <is>
          <t>P</t>
        </is>
      </c>
      <c r="BN468" s="73" t="n">
        <v>0</v>
      </c>
      <c r="BO468" s="73" t="n"/>
      <c r="BP468" s="73" t="n"/>
      <c r="BQ468" s="165">
        <f>COUNTIF($G468:$BP468,"a")+COUNTIF($G468:$BP468,"r0,a5")/2+COUNTIF($G468:$BP468,"p5,a5")/2</f>
        <v/>
      </c>
      <c r="BR468" s="165">
        <f>COUNTIF($G468:$BP468,"d")+COUNTIF($G468:$BP468,"r0,d5")/2+COUNTIF($G468:$BP468,"p5,d5")/2</f>
        <v/>
      </c>
      <c r="BS468" s="165">
        <f>COUNTIF($G468:$BP468,"b")+COUNTIF($G468:$BP468,"r0,b5")/2+COUNTIF($G468:$BP468,"p5,b5")/2</f>
        <v/>
      </c>
      <c r="BT468" s="165">
        <f>COUNTIF($G468:$BP468,"c")+COUNTIF($G468:$BP468,"r0,c5")/2+COUNTIF($G468:$BP468,"p5,c5")/2</f>
        <v/>
      </c>
      <c r="BU468" s="165">
        <f>COUNTIF($G468:$BP468,"KH")+COUNTIF($G468:$BP468,"TL")+COUNTIF($G468:$BP468,"L")</f>
        <v/>
      </c>
      <c r="BV468" s="165" t="n"/>
      <c r="BW468" s="165">
        <f>COUNTIF($G468:$BP468,"hh")</f>
        <v/>
      </c>
      <c r="BX468" s="165">
        <f>COUNTIF($G468:$BP468,"nt7")</f>
        <v/>
      </c>
      <c r="BY468" s="165">
        <f>COUNTIF($G468:$BP468,"P")+COUNTIF($G468:$BP468,"p5,a5")/2+COUNTIF($G468:$BP468,"p5,b5")/2+COUNTIF($G468:$BP468,"p5,c5")/2+COUNTIF($G468:$BP468,"p5,d5")/2</f>
        <v/>
      </c>
      <c r="BZ468" s="166">
        <f>SUBTOTAL(9,BQ468:BY468)</f>
        <v/>
      </c>
      <c r="CA468" s="167">
        <f>SUM(J468,L468,N468,P468,R468,T468,X468,Z468,AB468,AD468,AF468,AH468,AL468,AN468,AP468,AR468,AT468,AV468,AZ468,BB468,BD468,BF468,BH468,BP468)</f>
        <v/>
      </c>
      <c r="CB468" s="168">
        <f>SUM(H468,V468,AJ468,AX468,BL468)</f>
        <v/>
      </c>
      <c r="CC468" s="24">
        <f>SUM(BJ468,BN468)</f>
        <v/>
      </c>
      <c r="CD468" s="169">
        <f>IF(BZ468&gt;25,4,IF(BZ468&gt;18,3,IF(BZ468&gt;12,2,IF(BZ468&gt;4,1,0))))-BX468-2+1</f>
        <v/>
      </c>
      <c r="CE468" s="30" t="n"/>
      <c r="CF468" s="169">
        <f>CD468*CI468</f>
        <v/>
      </c>
      <c r="CG468" s="170">
        <f>F468-BY468+1</f>
        <v/>
      </c>
      <c r="CH468" s="169">
        <f>CE468*16</f>
        <v/>
      </c>
      <c r="CI468" s="171">
        <f>VLOOKUP(A468,[1]DATA!$A$6:$AI$331,34,0)</f>
        <v/>
      </c>
      <c r="CJ468" s="172">
        <f>VLOOKUP(A468,[2]CHAMCONG!A$7:CI$333,79,0)</f>
        <v/>
      </c>
      <c r="CK468" s="173">
        <f>CJ468-CA468</f>
        <v/>
      </c>
    </row>
    <row r="469">
      <c r="A469" s="88" t="inlineStr">
        <is>
          <t>A2332</t>
        </is>
      </c>
      <c r="B469" s="70" t="inlineStr">
        <is>
          <t>Nguyễn Hoàng Trọng Tiến</t>
        </is>
      </c>
      <c r="C469" s="77" t="inlineStr">
        <is>
          <t>X1 Ép -  Kỹ thuật</t>
        </is>
      </c>
      <c r="D469" s="84" t="inlineStr">
        <is>
          <t>Trực tiếp</t>
        </is>
      </c>
      <c r="E469" s="69" t="inlineStr">
        <is>
          <t>2022-04-14</t>
        </is>
      </c>
      <c r="F469" s="69" t="inlineStr"/>
      <c r="G469" s="73" t="inlineStr">
        <is>
          <t>A</t>
        </is>
      </c>
      <c r="H469" s="73" t="n">
        <v>4</v>
      </c>
      <c r="I469" s="75" t="inlineStr">
        <is>
          <t>A</t>
        </is>
      </c>
      <c r="J469" s="75" t="n">
        <v>4</v>
      </c>
      <c r="K469" s="73" t="inlineStr">
        <is>
          <t>A</t>
        </is>
      </c>
      <c r="L469" s="73" t="n">
        <v>4</v>
      </c>
      <c r="M469" s="73" t="inlineStr">
        <is>
          <t>A</t>
        </is>
      </c>
      <c r="N469" s="73" t="n">
        <v>4</v>
      </c>
      <c r="O469" s="75" t="inlineStr"/>
      <c r="P469" s="75" t="n">
        <v>0</v>
      </c>
      <c r="Q469" s="73" t="inlineStr">
        <is>
          <t>A</t>
        </is>
      </c>
      <c r="R469" s="73" t="n">
        <v>4</v>
      </c>
      <c r="S469" s="73" t="inlineStr">
        <is>
          <t>A</t>
        </is>
      </c>
      <c r="T469" s="73" t="n">
        <v>4</v>
      </c>
      <c r="U469" s="73" t="inlineStr">
        <is>
          <t>A</t>
        </is>
      </c>
      <c r="V469" s="73" t="n">
        <v>4</v>
      </c>
      <c r="W469" s="73" t="inlineStr">
        <is>
          <t>A</t>
        </is>
      </c>
      <c r="X469" s="73" t="n">
        <v>4</v>
      </c>
      <c r="Y469" s="73" t="inlineStr">
        <is>
          <t>P</t>
        </is>
      </c>
      <c r="Z469" s="73" t="n">
        <v>0</v>
      </c>
      <c r="AA469" s="73" t="inlineStr">
        <is>
          <t>A</t>
        </is>
      </c>
      <c r="AB469" s="73" t="n">
        <v>4</v>
      </c>
      <c r="AC469" s="73" t="inlineStr"/>
      <c r="AD469" s="73" t="n">
        <v>0</v>
      </c>
      <c r="AE469" s="73" t="inlineStr">
        <is>
          <t>C</t>
        </is>
      </c>
      <c r="AF469" s="73" t="n">
        <v>4</v>
      </c>
      <c r="AG469" s="73" t="inlineStr">
        <is>
          <t>C</t>
        </is>
      </c>
      <c r="AH469" s="73" t="n">
        <v>4</v>
      </c>
      <c r="AI469" s="73" t="inlineStr">
        <is>
          <t>P0</t>
        </is>
      </c>
      <c r="AJ469" s="73" t="n">
        <v>0</v>
      </c>
      <c r="AK469" s="73" t="inlineStr">
        <is>
          <t>A</t>
        </is>
      </c>
      <c r="AL469" s="73" t="n">
        <v>4</v>
      </c>
      <c r="AM469" s="73" t="inlineStr">
        <is>
          <t>A</t>
        </is>
      </c>
      <c r="AN469" s="73" t="n">
        <v>4</v>
      </c>
      <c r="AO469" s="73" t="inlineStr">
        <is>
          <t>A</t>
        </is>
      </c>
      <c r="AP469" s="73" t="n">
        <v>4</v>
      </c>
      <c r="AQ469" s="73" t="inlineStr"/>
      <c r="AR469" s="73" t="n">
        <v>0</v>
      </c>
      <c r="AS469" s="73" t="inlineStr">
        <is>
          <t>P</t>
        </is>
      </c>
      <c r="AT469" s="73" t="n">
        <v>0</v>
      </c>
      <c r="AU469" s="73" t="inlineStr">
        <is>
          <t>P</t>
        </is>
      </c>
      <c r="AV469" s="73" t="n">
        <v>0</v>
      </c>
      <c r="AW469" s="73" t="inlineStr">
        <is>
          <t>A</t>
        </is>
      </c>
      <c r="AX469" s="73" t="n">
        <v>4</v>
      </c>
      <c r="AY469" s="73" t="inlineStr">
        <is>
          <t>A</t>
        </is>
      </c>
      <c r="AZ469" s="73" t="n">
        <v>4</v>
      </c>
      <c r="BA469" s="73" t="inlineStr">
        <is>
          <t>A</t>
        </is>
      </c>
      <c r="BB469" s="73" t="n">
        <v>4</v>
      </c>
      <c r="BC469" s="73" t="inlineStr">
        <is>
          <t>A</t>
        </is>
      </c>
      <c r="BD469" s="73" t="n">
        <v>2</v>
      </c>
      <c r="BE469" s="73" t="inlineStr"/>
      <c r="BF469" s="73" t="n">
        <v>0</v>
      </c>
      <c r="BG469" s="73" t="inlineStr">
        <is>
          <t>C</t>
        </is>
      </c>
      <c r="BH469" s="73" t="n">
        <v>4</v>
      </c>
      <c r="BI469" s="73" t="inlineStr">
        <is>
          <t>C</t>
        </is>
      </c>
      <c r="BJ469" s="73" t="n">
        <v>4</v>
      </c>
      <c r="BK469" s="73" t="inlineStr">
        <is>
          <t>C</t>
        </is>
      </c>
      <c r="BL469" s="73" t="n">
        <v>4</v>
      </c>
      <c r="BM469" s="73" t="inlineStr">
        <is>
          <t>C</t>
        </is>
      </c>
      <c r="BN469" s="73" t="n">
        <v>4</v>
      </c>
      <c r="BO469" s="73" t="n"/>
      <c r="BP469" s="73" t="n"/>
      <c r="BQ469" s="165">
        <f>COUNTIF($G469:$BP469,"a")+COUNTIF($G469:$BP469,"r0,a5")/2+COUNTIF($G469:$BP469,"p5,a5")/2</f>
        <v/>
      </c>
      <c r="BR469" s="165">
        <f>COUNTIF($G469:$BP469,"d")+COUNTIF($G469:$BP469,"r0,d5")/2+COUNTIF($G469:$BP469,"p5,d5")/2</f>
        <v/>
      </c>
      <c r="BS469" s="165">
        <f>COUNTIF($G469:$BP469,"b")+COUNTIF($G469:$BP469,"r0,b5")/2+COUNTIF($G469:$BP469,"p5,b5")/2</f>
        <v/>
      </c>
      <c r="BT469" s="165">
        <f>COUNTIF($G469:$BP469,"c")+COUNTIF($G469:$BP469,"r0,c5")/2+COUNTIF($G469:$BP469,"p5,c5")/2</f>
        <v/>
      </c>
      <c r="BU469" s="165">
        <f>COUNTIF($G469:$BP469,"KH")+COUNTIF($G469:$BP469,"TL")+COUNTIF($G469:$BP469,"L")</f>
        <v/>
      </c>
      <c r="BV469" s="165" t="n"/>
      <c r="BW469" s="165">
        <f>COUNTIF($G469:$BP469,"hh")</f>
        <v/>
      </c>
      <c r="BX469" s="165">
        <f>COUNTIF($G469:$BP469,"nt7")</f>
        <v/>
      </c>
      <c r="BY469" s="165">
        <f>COUNTIF($G469:$BP469,"P")+COUNTIF($G469:$BP469,"p5,a5")/2+COUNTIF($G469:$BP469,"p5,b5")/2+COUNTIF($G469:$BP469,"p5,c5")/2+COUNTIF($G469:$BP469,"p5,d5")/2</f>
        <v/>
      </c>
      <c r="BZ469" s="166">
        <f>SUBTOTAL(9,BQ469:BY469)</f>
        <v/>
      </c>
      <c r="CA469" s="167">
        <f>SUM(J469,L469,N469,P469,R469,T469,X469,Z469,AB469,AD469,AF469,AH469,AL469,AN469,AP469,AR469,AT469,AV469,AZ469,BB469,BD469,BF469,BH469,BP469)</f>
        <v/>
      </c>
      <c r="CB469" s="168">
        <f>SUM(H469,V469,AJ469,AX469,BL469)</f>
        <v/>
      </c>
      <c r="CC469" s="24">
        <f>SUM(BJ469,BN469)</f>
        <v/>
      </c>
      <c r="CD469" s="169">
        <f>IF(BZ469&gt;25,4,IF(BZ469&gt;18,3,IF(BZ469&gt;12,2,IF(BZ469&gt;4,1,0))))-BX469-2+1</f>
        <v/>
      </c>
      <c r="CE469" s="30" t="n"/>
      <c r="CF469" s="169">
        <f>CD469*CI469</f>
        <v/>
      </c>
      <c r="CG469" s="170">
        <f>F469-BY469+1</f>
        <v/>
      </c>
      <c r="CH469" s="169">
        <f>CE469*16</f>
        <v/>
      </c>
      <c r="CI469" s="171">
        <f>VLOOKUP(A469,[1]DATA!$A$6:$AI$331,34,0)</f>
        <v/>
      </c>
      <c r="CJ469" s="172">
        <f>VLOOKUP(A469,[2]CHAMCONG!A$7:CI$333,79,0)</f>
        <v/>
      </c>
      <c r="CK469" s="173">
        <f>CJ469-CA469</f>
        <v/>
      </c>
    </row>
    <row r="470">
      <c r="A470" s="88" t="inlineStr">
        <is>
          <t>A2333</t>
        </is>
      </c>
      <c r="B470" s="70" t="inlineStr">
        <is>
          <t>Kha Thái Thành</t>
        </is>
      </c>
      <c r="C470" s="77" t="inlineStr">
        <is>
          <t>X1 Gá</t>
        </is>
      </c>
      <c r="D470" s="84" t="inlineStr">
        <is>
          <t>Trực tiếp</t>
        </is>
      </c>
      <c r="E470" s="69" t="inlineStr">
        <is>
          <t>2022-04-14</t>
        </is>
      </c>
      <c r="F470" s="69" t="inlineStr"/>
      <c r="G470" s="73" t="inlineStr">
        <is>
          <t>A</t>
        </is>
      </c>
      <c r="H470" s="73" t="n">
        <v>4</v>
      </c>
      <c r="I470" s="75" t="inlineStr">
        <is>
          <t>A</t>
        </is>
      </c>
      <c r="J470" s="75" t="n">
        <v>4</v>
      </c>
      <c r="K470" s="73" t="inlineStr">
        <is>
          <t>A</t>
        </is>
      </c>
      <c r="L470" s="73" t="n">
        <v>4</v>
      </c>
      <c r="M470" s="73" t="inlineStr">
        <is>
          <t>A</t>
        </is>
      </c>
      <c r="N470" s="73" t="n">
        <v>4</v>
      </c>
      <c r="O470" s="75" t="inlineStr"/>
      <c r="P470" s="75" t="n">
        <v>0</v>
      </c>
      <c r="Q470" s="73" t="inlineStr">
        <is>
          <t>P</t>
        </is>
      </c>
      <c r="R470" s="73" t="n">
        <v>0</v>
      </c>
      <c r="S470" s="73" t="inlineStr">
        <is>
          <t>A</t>
        </is>
      </c>
      <c r="T470" s="73" t="n">
        <v>4</v>
      </c>
      <c r="U470" s="73" t="inlineStr">
        <is>
          <t>A</t>
        </is>
      </c>
      <c r="V470" s="73" t="n">
        <v>4</v>
      </c>
      <c r="W470" s="73" t="inlineStr">
        <is>
          <t>A</t>
        </is>
      </c>
      <c r="X470" s="73" t="n">
        <v>4</v>
      </c>
      <c r="Y470" s="73" t="inlineStr">
        <is>
          <t>A</t>
        </is>
      </c>
      <c r="Z470" s="73" t="n">
        <v>4</v>
      </c>
      <c r="AA470" s="73" t="inlineStr">
        <is>
          <t>A</t>
        </is>
      </c>
      <c r="AB470" s="73" t="n">
        <v>4</v>
      </c>
      <c r="AC470" s="73" t="inlineStr"/>
      <c r="AD470" s="73" t="n">
        <v>0</v>
      </c>
      <c r="AE470" s="73" t="inlineStr">
        <is>
          <t>A</t>
        </is>
      </c>
      <c r="AF470" s="73" t="n">
        <v>4</v>
      </c>
      <c r="AG470" s="73" t="inlineStr">
        <is>
          <t>A</t>
        </is>
      </c>
      <c r="AH470" s="73" t="n">
        <v>4</v>
      </c>
      <c r="AI470" s="73" t="inlineStr">
        <is>
          <t>A</t>
        </is>
      </c>
      <c r="AJ470" s="73" t="n">
        <v>4</v>
      </c>
      <c r="AK470" s="73" t="inlineStr">
        <is>
          <t>A</t>
        </is>
      </c>
      <c r="AL470" s="73" t="n">
        <v>4</v>
      </c>
      <c r="AM470" s="73" t="inlineStr">
        <is>
          <t>A</t>
        </is>
      </c>
      <c r="AN470" s="73" t="n">
        <v>4</v>
      </c>
      <c r="AO470" s="73" t="inlineStr">
        <is>
          <t>A</t>
        </is>
      </c>
      <c r="AP470" s="73" t="n">
        <v>4</v>
      </c>
      <c r="AQ470" s="73" t="inlineStr"/>
      <c r="AR470" s="73" t="n">
        <v>0</v>
      </c>
      <c r="AS470" s="73" t="inlineStr">
        <is>
          <t>P</t>
        </is>
      </c>
      <c r="AT470" s="73" t="n">
        <v>0</v>
      </c>
      <c r="AU470" s="73" t="inlineStr">
        <is>
          <t>A</t>
        </is>
      </c>
      <c r="AV470" s="73" t="n">
        <v>4</v>
      </c>
      <c r="AW470" s="73" t="inlineStr">
        <is>
          <t>A</t>
        </is>
      </c>
      <c r="AX470" s="73" t="n">
        <v>4</v>
      </c>
      <c r="AY470" s="73" t="inlineStr">
        <is>
          <t>A</t>
        </is>
      </c>
      <c r="AZ470" s="73" t="n">
        <v>4</v>
      </c>
      <c r="BA470" s="73" t="inlineStr">
        <is>
          <t>A</t>
        </is>
      </c>
      <c r="BB470" s="73" t="n">
        <v>4</v>
      </c>
      <c r="BC470" s="73" t="inlineStr">
        <is>
          <t>A</t>
        </is>
      </c>
      <c r="BD470" s="73" t="n">
        <v>4</v>
      </c>
      <c r="BE470" s="73" t="inlineStr"/>
      <c r="BF470" s="73" t="n">
        <v>0</v>
      </c>
      <c r="BG470" s="73" t="inlineStr">
        <is>
          <t>A</t>
        </is>
      </c>
      <c r="BH470" s="73" t="n">
        <v>4</v>
      </c>
      <c r="BI470" s="73" t="inlineStr">
        <is>
          <t>A</t>
        </is>
      </c>
      <c r="BJ470" s="73" t="n">
        <v>4</v>
      </c>
      <c r="BK470" s="73" t="inlineStr">
        <is>
          <t>A</t>
        </is>
      </c>
      <c r="BL470" s="73" t="n">
        <v>4</v>
      </c>
      <c r="BM470" s="73" t="inlineStr">
        <is>
          <t>A</t>
        </is>
      </c>
      <c r="BN470" s="73" t="n">
        <v>4</v>
      </c>
      <c r="BO470" s="73" t="n"/>
      <c r="BP470" s="73" t="n"/>
      <c r="BQ470" s="165">
        <f>COUNTIF($G470:$BP470,"a")+COUNTIF($G470:$BP470,"r0,a5")/2+COUNTIF($G470:$BP470,"p5,a5")/2</f>
        <v/>
      </c>
      <c r="BR470" s="165">
        <f>COUNTIF($G470:$BP470,"d")+COUNTIF($G470:$BP470,"r0,d5")/2+COUNTIF($G470:$BP470,"p5,d5")/2</f>
        <v/>
      </c>
      <c r="BS470" s="165">
        <f>COUNTIF($G470:$BP470,"b")+COUNTIF($G470:$BP470,"r0,b5")/2+COUNTIF($G470:$BP470,"p5,b5")/2</f>
        <v/>
      </c>
      <c r="BT470" s="165">
        <f>COUNTIF($G470:$BP470,"c")+COUNTIF($G470:$BP470,"r0,c5")/2+COUNTIF($G470:$BP470,"p5,c5")/2</f>
        <v/>
      </c>
      <c r="BU470" s="165">
        <f>COUNTIF($G470:$BP470,"KH")+COUNTIF($G470:$BP470,"TL")+COUNTIF($G470:$BP470,"L")</f>
        <v/>
      </c>
      <c r="BV470" s="165" t="n"/>
      <c r="BW470" s="165">
        <f>COUNTIF($G470:$BP470,"hh")</f>
        <v/>
      </c>
      <c r="BX470" s="165">
        <f>COUNTIF($G470:$BP470,"nt7")</f>
        <v/>
      </c>
      <c r="BY470" s="165">
        <f>COUNTIF($G470:$BP470,"P")+COUNTIF($G470:$BP470,"p5,a5")/2+COUNTIF($G470:$BP470,"p5,b5")/2+COUNTIF($G470:$BP470,"p5,c5")/2+COUNTIF($G470:$BP470,"p5,d5")/2</f>
        <v/>
      </c>
      <c r="BZ470" s="166">
        <f>SUBTOTAL(9,BQ470:BY470)</f>
        <v/>
      </c>
      <c r="CA470" s="167">
        <f>SUM(J470,L470,N470,P470,R470,T470,X470,Z470,AB470,AD470,AF470,AH470,AL470,AN470,AP470,AR470,AT470,AV470,AZ470,BB470,BD470,BF470,BH470,BP470)</f>
        <v/>
      </c>
      <c r="CB470" s="168">
        <f>SUM(H470,V470,AJ470,AX470,BL470)</f>
        <v/>
      </c>
      <c r="CC470" s="24">
        <f>SUM(BJ470,BN470)</f>
        <v/>
      </c>
      <c r="CD470" s="169">
        <f>IF(BZ470&gt;25,4,IF(BZ470&gt;18,3,IF(BZ470&gt;12,2,IF(BZ470&gt;4,1,0))))-BX470-2+1</f>
        <v/>
      </c>
      <c r="CE470" s="30" t="n"/>
      <c r="CF470" s="169">
        <f>CD470*CI470</f>
        <v/>
      </c>
      <c r="CG470" s="170">
        <f>F470-BY470+1</f>
        <v/>
      </c>
      <c r="CH470" s="169">
        <f>CE470*16</f>
        <v/>
      </c>
      <c r="CI470" s="171">
        <f>VLOOKUP(A470,[1]DATA!$A$6:$AI$331,34,0)</f>
        <v/>
      </c>
      <c r="CJ470" s="172">
        <f>VLOOKUP(A470,[2]CHAMCONG!A$7:CI$333,79,0)</f>
        <v/>
      </c>
      <c r="CK470" s="173">
        <f>CJ470-CA470</f>
        <v/>
      </c>
    </row>
    <row r="471">
      <c r="A471" s="88" t="inlineStr">
        <is>
          <t>A2334</t>
        </is>
      </c>
      <c r="B471" s="70" t="inlineStr">
        <is>
          <t>Võ Tùng Lâm</t>
        </is>
      </c>
      <c r="C471" s="77" t="inlineStr">
        <is>
          <t>X1 Ép - B</t>
        </is>
      </c>
      <c r="D471" s="84" t="inlineStr">
        <is>
          <t>Trực tiếp</t>
        </is>
      </c>
      <c r="E471" s="69" t="inlineStr">
        <is>
          <t>2022-04-18</t>
        </is>
      </c>
      <c r="F471" s="69" t="inlineStr"/>
      <c r="G471" s="73" t="inlineStr">
        <is>
          <t>A</t>
        </is>
      </c>
      <c r="H471" s="73" t="n">
        <v>4</v>
      </c>
      <c r="I471" s="75" t="inlineStr">
        <is>
          <t>A</t>
        </is>
      </c>
      <c r="J471" s="75" t="n">
        <v>4</v>
      </c>
      <c r="K471" s="73" t="inlineStr">
        <is>
          <t>A</t>
        </is>
      </c>
      <c r="L471" s="73" t="n">
        <v>4</v>
      </c>
      <c r="M471" s="73" t="inlineStr">
        <is>
          <t>A</t>
        </is>
      </c>
      <c r="N471" s="73" t="n">
        <v>4</v>
      </c>
      <c r="O471" s="75" t="inlineStr"/>
      <c r="P471" s="75" t="n">
        <v>0</v>
      </c>
      <c r="Q471" s="73" t="inlineStr">
        <is>
          <t>C</t>
        </is>
      </c>
      <c r="R471" s="73" t="n">
        <v>4</v>
      </c>
      <c r="S471" s="73" t="inlineStr">
        <is>
          <t>C</t>
        </is>
      </c>
      <c r="T471" s="73" t="n">
        <v>4</v>
      </c>
      <c r="U471" s="73" t="inlineStr">
        <is>
          <t>C</t>
        </is>
      </c>
      <c r="V471" s="73" t="n">
        <v>4</v>
      </c>
      <c r="W471" s="73" t="inlineStr">
        <is>
          <t>C</t>
        </is>
      </c>
      <c r="X471" s="73" t="n">
        <v>4</v>
      </c>
      <c r="Y471" s="73" t="inlineStr">
        <is>
          <t>C</t>
        </is>
      </c>
      <c r="Z471" s="73" t="n">
        <v>4</v>
      </c>
      <c r="AA471" s="73" t="inlineStr">
        <is>
          <t>C</t>
        </is>
      </c>
      <c r="AB471" s="73" t="n">
        <v>4</v>
      </c>
      <c r="AC471" s="73" t="inlineStr"/>
      <c r="AD471" s="73" t="n">
        <v>0</v>
      </c>
      <c r="AE471" s="73" t="inlineStr">
        <is>
          <t>P</t>
        </is>
      </c>
      <c r="AF471" s="73" t="n">
        <v>0</v>
      </c>
      <c r="AG471" s="73" t="inlineStr">
        <is>
          <t>A</t>
        </is>
      </c>
      <c r="AH471" s="73" t="n">
        <v>2</v>
      </c>
      <c r="AI471" s="73" t="inlineStr">
        <is>
          <t>P</t>
        </is>
      </c>
      <c r="AJ471" s="73" t="n">
        <v>0</v>
      </c>
      <c r="AK471" s="73" t="inlineStr">
        <is>
          <t>P</t>
        </is>
      </c>
      <c r="AL471" s="73" t="n">
        <v>0</v>
      </c>
      <c r="AM471" s="73" t="inlineStr">
        <is>
          <t>A</t>
        </is>
      </c>
      <c r="AN471" s="73" t="n">
        <v>4</v>
      </c>
      <c r="AO471" s="73" t="inlineStr">
        <is>
          <t>A</t>
        </is>
      </c>
      <c r="AP471" s="73" t="n">
        <v>4</v>
      </c>
      <c r="AQ471" s="73" t="inlineStr"/>
      <c r="AR471" s="73" t="n">
        <v>0</v>
      </c>
      <c r="AS471" s="73" t="inlineStr">
        <is>
          <t>P</t>
        </is>
      </c>
      <c r="AT471" s="73" t="n">
        <v>0</v>
      </c>
      <c r="AU471" s="73" t="inlineStr">
        <is>
          <t>C</t>
        </is>
      </c>
      <c r="AV471" s="73" t="n">
        <v>4</v>
      </c>
      <c r="AW471" s="73" t="inlineStr">
        <is>
          <t>C</t>
        </is>
      </c>
      <c r="AX471" s="73" t="n">
        <v>4</v>
      </c>
      <c r="AY471" s="73" t="inlineStr">
        <is>
          <t>P</t>
        </is>
      </c>
      <c r="AZ471" s="73" t="n">
        <v>0</v>
      </c>
      <c r="BA471" s="73" t="inlineStr">
        <is>
          <t>C</t>
        </is>
      </c>
      <c r="BB471" s="73" t="n">
        <v>4</v>
      </c>
      <c r="BC471" s="73" t="inlineStr">
        <is>
          <t>C</t>
        </is>
      </c>
      <c r="BD471" s="73" t="n">
        <v>4</v>
      </c>
      <c r="BE471" s="73" t="inlineStr"/>
      <c r="BF471" s="73" t="n">
        <v>0</v>
      </c>
      <c r="BG471" s="73" t="inlineStr">
        <is>
          <t>A</t>
        </is>
      </c>
      <c r="BH471" s="73" t="n">
        <v>4</v>
      </c>
      <c r="BI471" s="73" t="inlineStr">
        <is>
          <t>A</t>
        </is>
      </c>
      <c r="BJ471" s="73" t="n">
        <v>4</v>
      </c>
      <c r="BK471" s="73" t="inlineStr">
        <is>
          <t>A</t>
        </is>
      </c>
      <c r="BL471" s="73" t="n">
        <v>4</v>
      </c>
      <c r="BM471" s="73" t="inlineStr">
        <is>
          <t>A</t>
        </is>
      </c>
      <c r="BN471" s="73" t="n">
        <v>4</v>
      </c>
      <c r="BO471" s="73" t="n"/>
      <c r="BP471" s="73" t="n"/>
      <c r="BQ471" s="165">
        <f>COUNTIF($G471:$BP471,"a")+COUNTIF($G471:$BP471,"r0,a5")/2+COUNTIF($G471:$BP471,"p5,a5")/2</f>
        <v/>
      </c>
      <c r="BR471" s="165">
        <f>COUNTIF($G471:$BP471,"d")+COUNTIF($G471:$BP471,"r0,d5")/2+COUNTIF($G471:$BP471,"p5,d5")/2</f>
        <v/>
      </c>
      <c r="BS471" s="165">
        <f>COUNTIF($G471:$BP471,"b")+COUNTIF($G471:$BP471,"r0,b5")/2+COUNTIF($G471:$BP471,"p5,b5")/2</f>
        <v/>
      </c>
      <c r="BT471" s="165">
        <f>COUNTIF($G471:$BP471,"c")+COUNTIF($G471:$BP471,"r0,c5")/2+COUNTIF($G471:$BP471,"p5,c5")/2</f>
        <v/>
      </c>
      <c r="BU471" s="165">
        <f>COUNTIF($G471:$BP471,"KH")+COUNTIF($G471:$BP471,"TL")+COUNTIF($G471:$BP471,"L")</f>
        <v/>
      </c>
      <c r="BV471" s="165" t="n"/>
      <c r="BW471" s="165">
        <f>COUNTIF($G471:$BP471,"hh")</f>
        <v/>
      </c>
      <c r="BX471" s="165">
        <f>COUNTIF($G471:$BP471,"nt7")</f>
        <v/>
      </c>
      <c r="BY471" s="165">
        <f>COUNTIF($G471:$BP471,"P")+COUNTIF($G471:$BP471,"p5,a5")/2+COUNTIF($G471:$BP471,"p5,b5")/2+COUNTIF($G471:$BP471,"p5,c5")/2+COUNTIF($G471:$BP471,"p5,d5")/2</f>
        <v/>
      </c>
      <c r="BZ471" s="166">
        <f>SUBTOTAL(9,BQ471:BY471)</f>
        <v/>
      </c>
      <c r="CA471" s="167">
        <f>SUM(J471,L471,N471,P471,R471,T471,X471,Z471,AB471,AD471,AF471,AH471,AL471,AN471,AP471,AR471,AT471,AV471,AZ471,BB471,BD471,BF471,BH471,BP471)</f>
        <v/>
      </c>
      <c r="CB471" s="168">
        <f>SUM(H471,V471,AJ471,AX471,BL471)</f>
        <v/>
      </c>
      <c r="CC471" s="24">
        <f>SUM(BJ471,BN471)</f>
        <v/>
      </c>
      <c r="CD471" s="169">
        <f>IF(BZ471&gt;25,4,IF(BZ471&gt;18,3,IF(BZ471&gt;12,2,IF(BZ471&gt;4,1,0))))-BX471-2+1</f>
        <v/>
      </c>
      <c r="CE471" s="30" t="n"/>
      <c r="CF471" s="169">
        <f>CD471*CI471</f>
        <v/>
      </c>
      <c r="CG471" s="170">
        <f>F471-BY471+1</f>
        <v/>
      </c>
      <c r="CH471" s="169">
        <f>CE471*16</f>
        <v/>
      </c>
      <c r="CI471" s="171">
        <f>VLOOKUP(A471,[1]DATA!$A$6:$AI$331,34,0)</f>
        <v/>
      </c>
      <c r="CJ471" s="172">
        <f>VLOOKUP(A471,[2]CHAMCONG!A$7:CI$333,79,0)</f>
        <v/>
      </c>
      <c r="CK471" s="173">
        <f>CJ471-CA471</f>
        <v/>
      </c>
    </row>
    <row r="472">
      <c r="A472" s="88" t="inlineStr">
        <is>
          <t>A2335</t>
        </is>
      </c>
      <c r="B472" s="70" t="inlineStr">
        <is>
          <t>Nguyễn Quý Khôi</t>
        </is>
      </c>
      <c r="C472" s="77" t="inlineStr">
        <is>
          <t>R&amp;D</t>
        </is>
      </c>
      <c r="D472" s="84" t="inlineStr">
        <is>
          <t>Gián tiếp</t>
        </is>
      </c>
      <c r="E472" s="69" t="inlineStr">
        <is>
          <t>2022-04-25</t>
        </is>
      </c>
      <c r="F472" s="69" t="inlineStr"/>
      <c r="G472" s="73" t="inlineStr">
        <is>
          <t>D</t>
        </is>
      </c>
      <c r="H472" s="73" t="n">
        <v>0</v>
      </c>
      <c r="I472" s="75" t="inlineStr">
        <is>
          <t>D</t>
        </is>
      </c>
      <c r="J472" s="75" t="n">
        <v>0</v>
      </c>
      <c r="K472" s="73" t="inlineStr">
        <is>
          <t>P</t>
        </is>
      </c>
      <c r="L472" s="73" t="n">
        <v>0</v>
      </c>
      <c r="M472" s="73" t="inlineStr">
        <is>
          <t>P</t>
        </is>
      </c>
      <c r="N472" s="73" t="n">
        <v>0</v>
      </c>
      <c r="O472" s="75" t="inlineStr"/>
      <c r="P472" s="75" t="n">
        <v>0</v>
      </c>
      <c r="Q472" s="73" t="inlineStr">
        <is>
          <t>D</t>
        </is>
      </c>
      <c r="R472" s="73" t="n">
        <v>0</v>
      </c>
      <c r="S472" s="73" t="inlineStr">
        <is>
          <t>D</t>
        </is>
      </c>
      <c r="T472" s="73" t="n">
        <v>0</v>
      </c>
      <c r="U472" s="73" t="inlineStr">
        <is>
          <t>P</t>
        </is>
      </c>
      <c r="V472" s="73" t="n">
        <v>0</v>
      </c>
      <c r="W472" s="73" t="inlineStr">
        <is>
          <t>D</t>
        </is>
      </c>
      <c r="X472" s="73" t="n">
        <v>0</v>
      </c>
      <c r="Y472" s="73" t="inlineStr">
        <is>
          <t>P0</t>
        </is>
      </c>
      <c r="Z472" s="73" t="n">
        <v>0</v>
      </c>
      <c r="AA472" s="73" t="inlineStr">
        <is>
          <t>P5,D5</t>
        </is>
      </c>
      <c r="AB472" s="73" t="n">
        <v>0</v>
      </c>
      <c r="AC472" s="73" t="inlineStr"/>
      <c r="AD472" s="73" t="n">
        <v>0</v>
      </c>
      <c r="AE472" s="73" t="inlineStr">
        <is>
          <t>D</t>
        </is>
      </c>
      <c r="AF472" s="73" t="n">
        <v>0</v>
      </c>
      <c r="AG472" s="73" t="inlineStr">
        <is>
          <t>D</t>
        </is>
      </c>
      <c r="AH472" s="73" t="n">
        <v>0</v>
      </c>
      <c r="AI472" s="73" t="inlineStr">
        <is>
          <t>D</t>
        </is>
      </c>
      <c r="AJ472" s="73" t="n">
        <v>0</v>
      </c>
      <c r="AK472" s="73" t="inlineStr">
        <is>
          <t>D</t>
        </is>
      </c>
      <c r="AL472" s="73" t="n">
        <v>0</v>
      </c>
      <c r="AM472" s="73" t="inlineStr">
        <is>
          <t>D</t>
        </is>
      </c>
      <c r="AN472" s="73" t="n">
        <v>0</v>
      </c>
      <c r="AO472" s="73" t="inlineStr">
        <is>
          <t>P</t>
        </is>
      </c>
      <c r="AP472" s="73" t="n">
        <v>0</v>
      </c>
      <c r="AQ472" s="73" t="inlineStr"/>
      <c r="AR472" s="73" t="n">
        <v>0</v>
      </c>
      <c r="AS472" s="73" t="inlineStr">
        <is>
          <t>P</t>
        </is>
      </c>
      <c r="AT472" s="73" t="n">
        <v>0</v>
      </c>
      <c r="AU472" s="73" t="inlineStr">
        <is>
          <t>D</t>
        </is>
      </c>
      <c r="AV472" s="73" t="n">
        <v>0</v>
      </c>
      <c r="AW472" s="73" t="inlineStr">
        <is>
          <t>D</t>
        </is>
      </c>
      <c r="AX472" s="73" t="n">
        <v>0</v>
      </c>
      <c r="AY472" s="73" t="inlineStr">
        <is>
          <t>D</t>
        </is>
      </c>
      <c r="AZ472" s="73" t="n">
        <v>0</v>
      </c>
      <c r="BA472" s="73" t="inlineStr">
        <is>
          <t>P5,D5</t>
        </is>
      </c>
      <c r="BB472" s="73" t="n">
        <v>0</v>
      </c>
      <c r="BC472" s="73" t="inlineStr">
        <is>
          <t>D</t>
        </is>
      </c>
      <c r="BD472" s="73" t="n">
        <v>0</v>
      </c>
      <c r="BE472" s="73" t="inlineStr"/>
      <c r="BF472" s="73" t="n">
        <v>0</v>
      </c>
      <c r="BG472" s="73" t="inlineStr">
        <is>
          <t>P0</t>
        </is>
      </c>
      <c r="BH472" s="73" t="n">
        <v>0</v>
      </c>
      <c r="BI472" s="73" t="inlineStr">
        <is>
          <t>D</t>
        </is>
      </c>
      <c r="BJ472" s="73" t="n">
        <v>0</v>
      </c>
      <c r="BK472" s="73" t="inlineStr">
        <is>
          <t>D</t>
        </is>
      </c>
      <c r="BL472" s="73" t="n">
        <v>0</v>
      </c>
      <c r="BM472" s="73" t="inlineStr">
        <is>
          <t>D</t>
        </is>
      </c>
      <c r="BN472" s="73" t="n">
        <v>0</v>
      </c>
      <c r="BO472" s="73" t="n"/>
      <c r="BP472" s="73" t="n"/>
      <c r="BQ472" s="165">
        <f>COUNTIF($G472:$BP472,"a")+COUNTIF($G472:$BP472,"r0,a5")/2+COUNTIF($G472:$BP472,"p5,a5")/2</f>
        <v/>
      </c>
      <c r="BR472" s="165">
        <f>COUNTIF($G472:$BP472,"d")+COUNTIF($G472:$BP472,"r0,d5")/2+COUNTIF($G472:$BP472,"p5,d5")/2</f>
        <v/>
      </c>
      <c r="BS472" s="165">
        <f>COUNTIF($G472:$BP472,"b")+COUNTIF($G472:$BP472,"r0,b5")/2+COUNTIF($G472:$BP472,"p5,b5")/2</f>
        <v/>
      </c>
      <c r="BT472" s="165">
        <f>COUNTIF($G472:$BP472,"c")+COUNTIF($G472:$BP472,"r0,c5")/2+COUNTIF($G472:$BP472,"p5,c5")/2</f>
        <v/>
      </c>
      <c r="BU472" s="165">
        <f>COUNTIF($G472:$BP472,"KH")+COUNTIF($G472:$BP472,"TL")+COUNTIF($G472:$BP472,"L")</f>
        <v/>
      </c>
      <c r="BV472" s="165" t="n"/>
      <c r="BW472" s="165">
        <f>COUNTIF($G472:$BP472,"hh")</f>
        <v/>
      </c>
      <c r="BX472" s="165">
        <f>COUNTIF($G472:$BP472,"nt7")</f>
        <v/>
      </c>
      <c r="BY472" s="165">
        <f>COUNTIF($G472:$BP472,"P")+COUNTIF($G472:$BP472,"p5,a5")/2+COUNTIF($G472:$BP472,"p5,b5")/2+COUNTIF($G472:$BP472,"p5,c5")/2+COUNTIF($G472:$BP472,"p5,d5")/2</f>
        <v/>
      </c>
      <c r="BZ472" s="166">
        <f>SUBTOTAL(9,BQ472:BY472)</f>
        <v/>
      </c>
      <c r="CA472" s="167">
        <f>SUM(J472,L472,N472,P472,R472,T472,X472,Z472,AB472,AD472,AF472,AH472,AL472,AN472,AP472,AR472,AT472,AV472,AZ472,BB472,BD472,BF472,BH472,BP472)</f>
        <v/>
      </c>
      <c r="CB472" s="168">
        <f>SUM(H472,V472,AJ472,AX472,BL472)</f>
        <v/>
      </c>
      <c r="CC472" s="24">
        <f>SUM(BJ472,BN472)</f>
        <v/>
      </c>
      <c r="CD472" s="169">
        <f>IF(BZ472&gt;25,4,IF(BZ472&gt;18,3,IF(BZ472&gt;12,2,IF(BZ472&gt;4,1,0))))-BX472-2+1</f>
        <v/>
      </c>
      <c r="CE472" s="30" t="n"/>
      <c r="CF472" s="169">
        <f>CD472*CI472</f>
        <v/>
      </c>
      <c r="CG472" s="170">
        <f>F472-BY472+1</f>
        <v/>
      </c>
      <c r="CH472" s="169">
        <f>CE472*16</f>
        <v/>
      </c>
      <c r="CI472" s="171">
        <f>VLOOKUP(A472,[1]DATA!$A$6:$AI$331,34,0)</f>
        <v/>
      </c>
      <c r="CJ472" s="172">
        <f>VLOOKUP(A472,[2]CHAMCONG!A$7:CI$333,79,0)</f>
        <v/>
      </c>
      <c r="CK472" s="173">
        <f>CJ472-CA472</f>
        <v/>
      </c>
    </row>
    <row r="473">
      <c r="A473" s="88" t="inlineStr">
        <is>
          <t>A2337</t>
        </is>
      </c>
      <c r="B473" s="70" t="inlineStr">
        <is>
          <t>Nguyễn Thị Diễm Kiều</t>
        </is>
      </c>
      <c r="C473" s="77" t="inlineStr">
        <is>
          <t>X1 Ép - B</t>
        </is>
      </c>
      <c r="D473" s="84" t="inlineStr">
        <is>
          <t>Trực tiếp</t>
        </is>
      </c>
      <c r="E473" s="69" t="inlineStr">
        <is>
          <t>2022-04-20</t>
        </is>
      </c>
      <c r="F473" s="69" t="inlineStr"/>
      <c r="G473" s="73" t="inlineStr">
        <is>
          <t>A</t>
        </is>
      </c>
      <c r="H473" s="73" t="n">
        <v>4</v>
      </c>
      <c r="I473" s="75" t="inlineStr">
        <is>
          <t>A</t>
        </is>
      </c>
      <c r="J473" s="75" t="n">
        <v>4</v>
      </c>
      <c r="K473" s="73" t="inlineStr">
        <is>
          <t>A</t>
        </is>
      </c>
      <c r="L473" s="73" t="n">
        <v>4</v>
      </c>
      <c r="M473" s="73" t="inlineStr">
        <is>
          <t>A</t>
        </is>
      </c>
      <c r="N473" s="73" t="n">
        <v>4</v>
      </c>
      <c r="O473" s="75" t="inlineStr"/>
      <c r="P473" s="75" t="n">
        <v>0</v>
      </c>
      <c r="Q473" s="73" t="inlineStr">
        <is>
          <t>C</t>
        </is>
      </c>
      <c r="R473" s="73" t="n">
        <v>4</v>
      </c>
      <c r="S473" s="73" t="inlineStr">
        <is>
          <t>C</t>
        </is>
      </c>
      <c r="T473" s="73" t="n">
        <v>4</v>
      </c>
      <c r="U473" s="73" t="inlineStr">
        <is>
          <t>C</t>
        </is>
      </c>
      <c r="V473" s="73" t="n">
        <v>4</v>
      </c>
      <c r="W473" s="73" t="inlineStr">
        <is>
          <t>C</t>
        </is>
      </c>
      <c r="X473" s="73" t="n">
        <v>4</v>
      </c>
      <c r="Y473" s="73" t="inlineStr">
        <is>
          <t>C</t>
        </is>
      </c>
      <c r="Z473" s="73" t="n">
        <v>4</v>
      </c>
      <c r="AA473" s="73" t="inlineStr">
        <is>
          <t>C</t>
        </is>
      </c>
      <c r="AB473" s="73" t="n">
        <v>4</v>
      </c>
      <c r="AC473" s="73" t="inlineStr"/>
      <c r="AD473" s="73" t="n">
        <v>0</v>
      </c>
      <c r="AE473" s="73" t="inlineStr">
        <is>
          <t>P</t>
        </is>
      </c>
      <c r="AF473" s="73" t="n">
        <v>0</v>
      </c>
      <c r="AG473" s="73" t="inlineStr">
        <is>
          <t>A</t>
        </is>
      </c>
      <c r="AH473" s="73" t="n">
        <v>4</v>
      </c>
      <c r="AI473" s="73" t="inlineStr">
        <is>
          <t>A</t>
        </is>
      </c>
      <c r="AJ473" s="73" t="n">
        <v>4</v>
      </c>
      <c r="AK473" s="73" t="inlineStr">
        <is>
          <t>A</t>
        </is>
      </c>
      <c r="AL473" s="73" t="n">
        <v>4</v>
      </c>
      <c r="AM473" s="73" t="inlineStr">
        <is>
          <t>A</t>
        </is>
      </c>
      <c r="AN473" s="73" t="n">
        <v>4</v>
      </c>
      <c r="AO473" s="73" t="inlineStr">
        <is>
          <t>A</t>
        </is>
      </c>
      <c r="AP473" s="73" t="n">
        <v>4</v>
      </c>
      <c r="AQ473" s="73" t="inlineStr"/>
      <c r="AR473" s="73" t="n">
        <v>0</v>
      </c>
      <c r="AS473" s="73" t="inlineStr">
        <is>
          <t>P</t>
        </is>
      </c>
      <c r="AT473" s="73" t="n">
        <v>0</v>
      </c>
      <c r="AU473" s="73" t="inlineStr">
        <is>
          <t>C</t>
        </is>
      </c>
      <c r="AV473" s="73" t="n">
        <v>4</v>
      </c>
      <c r="AW473" s="73" t="inlineStr">
        <is>
          <t>C</t>
        </is>
      </c>
      <c r="AX473" s="73" t="n">
        <v>4</v>
      </c>
      <c r="AY473" s="73" t="inlineStr">
        <is>
          <t>C</t>
        </is>
      </c>
      <c r="AZ473" s="73" t="n">
        <v>4</v>
      </c>
      <c r="BA473" s="73" t="inlineStr">
        <is>
          <t>C</t>
        </is>
      </c>
      <c r="BB473" s="73" t="n">
        <v>4</v>
      </c>
      <c r="BC473" s="73" t="inlineStr">
        <is>
          <t>C</t>
        </is>
      </c>
      <c r="BD473" s="73" t="n">
        <v>4</v>
      </c>
      <c r="BE473" s="73" t="inlineStr"/>
      <c r="BF473" s="73" t="n">
        <v>0</v>
      </c>
      <c r="BG473" s="73" t="inlineStr">
        <is>
          <t>A</t>
        </is>
      </c>
      <c r="BH473" s="73" t="n">
        <v>4</v>
      </c>
      <c r="BI473" s="73" t="inlineStr">
        <is>
          <t>P0</t>
        </is>
      </c>
      <c r="BJ473" s="73" t="n">
        <v>0</v>
      </c>
      <c r="BK473" s="73" t="inlineStr">
        <is>
          <t>P</t>
        </is>
      </c>
      <c r="BL473" s="73" t="n">
        <v>0</v>
      </c>
      <c r="BM473" s="73" t="inlineStr">
        <is>
          <t>A</t>
        </is>
      </c>
      <c r="BN473" s="73" t="n">
        <v>4</v>
      </c>
      <c r="BO473" s="73" t="n"/>
      <c r="BP473" s="73" t="n"/>
      <c r="BQ473" s="165">
        <f>COUNTIF($G473:$BP473,"a")+COUNTIF($G473:$BP473,"r0,a5")/2+COUNTIF($G473:$BP473,"p5,a5")/2</f>
        <v/>
      </c>
      <c r="BR473" s="165">
        <f>COUNTIF($G473:$BP473,"d")+COUNTIF($G473:$BP473,"r0,d5")/2+COUNTIF($G473:$BP473,"p5,d5")/2</f>
        <v/>
      </c>
      <c r="BS473" s="165">
        <f>COUNTIF($G473:$BP473,"b")+COUNTIF($G473:$BP473,"r0,b5")/2+COUNTIF($G473:$BP473,"p5,b5")/2</f>
        <v/>
      </c>
      <c r="BT473" s="165">
        <f>COUNTIF($G473:$BP473,"c")+COUNTIF($G473:$BP473,"r0,c5")/2+COUNTIF($G473:$BP473,"p5,c5")/2</f>
        <v/>
      </c>
      <c r="BU473" s="165">
        <f>COUNTIF($G473:$BP473,"KH")+COUNTIF($G473:$BP473,"TL")+COUNTIF($G473:$BP473,"L")</f>
        <v/>
      </c>
      <c r="BV473" s="165" t="n"/>
      <c r="BW473" s="165">
        <f>COUNTIF($G473:$BP473,"hh")</f>
        <v/>
      </c>
      <c r="BX473" s="165">
        <f>COUNTIF($G473:$BP473,"nt7")</f>
        <v/>
      </c>
      <c r="BY473" s="165">
        <f>COUNTIF($G473:$BP473,"P")+COUNTIF($G473:$BP473,"p5,a5")/2+COUNTIF($G473:$BP473,"p5,b5")/2+COUNTIF($G473:$BP473,"p5,c5")/2+COUNTIF($G473:$BP473,"p5,d5")/2</f>
        <v/>
      </c>
      <c r="BZ473" s="166">
        <f>SUBTOTAL(9,BQ473:BY473)</f>
        <v/>
      </c>
      <c r="CA473" s="167">
        <f>SUM(J473,L473,N473,P473,R473,T473,X473,Z473,AB473,AD473,AF473,AH473,AL473,AN473,AP473,AR473,AT473,AV473,AZ473,BB473,BD473,BF473,BH473,BP473)</f>
        <v/>
      </c>
      <c r="CB473" s="168">
        <f>SUM(H473,V473,AJ473,AX473,BL473)</f>
        <v/>
      </c>
      <c r="CC473" s="24">
        <f>SUM(BJ473,BN473)</f>
        <v/>
      </c>
      <c r="CD473" s="169">
        <f>IF(BZ473&gt;25,4,IF(BZ473&gt;18,3,IF(BZ473&gt;12,2,IF(BZ473&gt;4,1,0))))-BX473-2+1</f>
        <v/>
      </c>
      <c r="CE473" s="30" t="n"/>
      <c r="CF473" s="169">
        <f>CD473*CI473</f>
        <v/>
      </c>
      <c r="CG473" s="170">
        <f>F473-BY473+1</f>
        <v/>
      </c>
      <c r="CH473" s="169">
        <f>CE473*16</f>
        <v/>
      </c>
      <c r="CI473" s="171">
        <f>VLOOKUP(A473,[1]DATA!$A$6:$AI$331,34,0)</f>
        <v/>
      </c>
      <c r="CJ473" s="172">
        <f>VLOOKUP(A473,[2]CHAMCONG!A$7:CI$333,79,0)</f>
        <v/>
      </c>
      <c r="CK473" s="173">
        <f>CJ473-CA473</f>
        <v/>
      </c>
    </row>
    <row r="474">
      <c r="A474" s="88" t="inlineStr">
        <is>
          <t>A2338</t>
        </is>
      </c>
      <c r="B474" s="70" t="inlineStr">
        <is>
          <t>Trần Văn Kiệt</t>
        </is>
      </c>
      <c r="C474" s="77" t="inlineStr">
        <is>
          <t>QA/QC X2</t>
        </is>
      </c>
      <c r="D474" s="84" t="inlineStr">
        <is>
          <t>Trực tiếp</t>
        </is>
      </c>
      <c r="E474" s="69" t="inlineStr">
        <is>
          <t>2022-05-03</t>
        </is>
      </c>
      <c r="F474" s="69" t="inlineStr"/>
      <c r="G474" s="73" t="inlineStr">
        <is>
          <t>C</t>
        </is>
      </c>
      <c r="H474" s="73" t="n">
        <v>4</v>
      </c>
      <c r="I474" s="75" t="inlineStr">
        <is>
          <t>C</t>
        </is>
      </c>
      <c r="J474" s="75" t="n">
        <v>4</v>
      </c>
      <c r="K474" s="73" t="inlineStr">
        <is>
          <t>C</t>
        </is>
      </c>
      <c r="L474" s="73" t="n">
        <v>4</v>
      </c>
      <c r="M474" s="73" t="inlineStr">
        <is>
          <t>C</t>
        </is>
      </c>
      <c r="N474" s="73" t="n">
        <v>4</v>
      </c>
      <c r="O474" s="75" t="inlineStr"/>
      <c r="P474" s="75" t="n">
        <v>8</v>
      </c>
      <c r="Q474" s="73" t="inlineStr">
        <is>
          <t>A</t>
        </is>
      </c>
      <c r="R474" s="73" t="n">
        <v>3</v>
      </c>
      <c r="S474" s="73" t="inlineStr">
        <is>
          <t>A</t>
        </is>
      </c>
      <c r="T474" s="73" t="n">
        <v>4</v>
      </c>
      <c r="U474" s="73" t="inlineStr">
        <is>
          <t>A</t>
        </is>
      </c>
      <c r="V474" s="73" t="n">
        <v>4</v>
      </c>
      <c r="W474" s="73" t="inlineStr">
        <is>
          <t>A</t>
        </is>
      </c>
      <c r="X474" s="73" t="n">
        <v>4</v>
      </c>
      <c r="Y474" s="73" t="inlineStr">
        <is>
          <t>A</t>
        </is>
      </c>
      <c r="Z474" s="73" t="n">
        <v>4</v>
      </c>
      <c r="AA474" s="73" t="inlineStr">
        <is>
          <t>A</t>
        </is>
      </c>
      <c r="AB474" s="73" t="n">
        <v>4</v>
      </c>
      <c r="AC474" s="73" t="inlineStr"/>
      <c r="AD474" s="73" t="n">
        <v>0</v>
      </c>
      <c r="AE474" s="73" t="inlineStr">
        <is>
          <t>A</t>
        </is>
      </c>
      <c r="AF474" s="73" t="n">
        <v>4</v>
      </c>
      <c r="AG474" s="73" t="inlineStr">
        <is>
          <t>A</t>
        </is>
      </c>
      <c r="AH474" s="73" t="n">
        <v>4</v>
      </c>
      <c r="AI474" s="73" t="inlineStr">
        <is>
          <t>P</t>
        </is>
      </c>
      <c r="AJ474" s="73" t="n">
        <v>0</v>
      </c>
      <c r="AK474" s="73" t="inlineStr">
        <is>
          <t>P</t>
        </is>
      </c>
      <c r="AL474" s="73" t="n">
        <v>0</v>
      </c>
      <c r="AM474" s="73" t="inlineStr">
        <is>
          <t>P</t>
        </is>
      </c>
      <c r="AN474" s="73" t="n">
        <v>0</v>
      </c>
      <c r="AO474" s="73" t="inlineStr">
        <is>
          <t>P</t>
        </is>
      </c>
      <c r="AP474" s="73" t="n">
        <v>0</v>
      </c>
      <c r="AQ474" s="73" t="inlineStr"/>
      <c r="AR474" s="73" t="n">
        <v>0</v>
      </c>
      <c r="AS474" s="73" t="inlineStr">
        <is>
          <t>P</t>
        </is>
      </c>
      <c r="AT474" s="73" t="n">
        <v>0</v>
      </c>
      <c r="AU474" s="73" t="inlineStr">
        <is>
          <t>P</t>
        </is>
      </c>
      <c r="AV474" s="73" t="n">
        <v>0</v>
      </c>
      <c r="AW474" s="73" t="inlineStr">
        <is>
          <t>P</t>
        </is>
      </c>
      <c r="AX474" s="73" t="n">
        <v>0</v>
      </c>
      <c r="AY474" s="73" t="inlineStr">
        <is>
          <t>P</t>
        </is>
      </c>
      <c r="AZ474" s="73" t="n">
        <v>0</v>
      </c>
      <c r="BA474" s="73" t="inlineStr">
        <is>
          <t>P</t>
        </is>
      </c>
      <c r="BB474" s="73" t="n">
        <v>0</v>
      </c>
      <c r="BC474" s="73" t="inlineStr">
        <is>
          <t>P</t>
        </is>
      </c>
      <c r="BD474" s="73" t="n">
        <v>0</v>
      </c>
      <c r="BE474" s="73" t="inlineStr"/>
      <c r="BF474" s="73" t="n">
        <v>0</v>
      </c>
      <c r="BG474" s="73" t="inlineStr">
        <is>
          <t>P</t>
        </is>
      </c>
      <c r="BH474" s="73" t="n">
        <v>0</v>
      </c>
      <c r="BI474" s="73" t="inlineStr">
        <is>
          <t>P</t>
        </is>
      </c>
      <c r="BJ474" s="73" t="n">
        <v>0</v>
      </c>
      <c r="BK474" s="73" t="inlineStr">
        <is>
          <t>P</t>
        </is>
      </c>
      <c r="BL474" s="73" t="n">
        <v>0</v>
      </c>
      <c r="BM474" s="73" t="inlineStr">
        <is>
          <t>P</t>
        </is>
      </c>
      <c r="BN474" s="73" t="n">
        <v>0</v>
      </c>
      <c r="BO474" s="73" t="n"/>
      <c r="BP474" s="73" t="n"/>
      <c r="BQ474" s="165">
        <f>COUNTIF($G474:$BP474,"a")+COUNTIF($G474:$BP474,"r0,a5")/2+COUNTIF($G474:$BP474,"p5,a5")/2</f>
        <v/>
      </c>
      <c r="BR474" s="165">
        <f>COUNTIF($G474:$BP474,"d")+COUNTIF($G474:$BP474,"r0,d5")/2+COUNTIF($G474:$BP474,"p5,d5")/2</f>
        <v/>
      </c>
      <c r="BS474" s="165">
        <f>COUNTIF($G474:$BP474,"b")+COUNTIF($G474:$BP474,"r0,b5")/2+COUNTIF($G474:$BP474,"p5,b5")/2</f>
        <v/>
      </c>
      <c r="BT474" s="165">
        <f>COUNTIF($G474:$BP474,"c")+COUNTIF($G474:$BP474,"r0,c5")/2+COUNTIF($G474:$BP474,"p5,c5")/2</f>
        <v/>
      </c>
      <c r="BU474" s="165">
        <f>COUNTIF($G474:$BP474,"KH")+COUNTIF($G474:$BP474,"TL")+COUNTIF($G474:$BP474,"L")</f>
        <v/>
      </c>
      <c r="BV474" s="165" t="n"/>
      <c r="BW474" s="165">
        <f>COUNTIF($G474:$BP474,"hh")</f>
        <v/>
      </c>
      <c r="BX474" s="165">
        <f>COUNTIF($G474:$BP474,"nt7")</f>
        <v/>
      </c>
      <c r="BY474" s="165">
        <f>COUNTIF($G474:$BP474,"P")+COUNTIF($G474:$BP474,"p5,a5")/2+COUNTIF($G474:$BP474,"p5,b5")/2+COUNTIF($G474:$BP474,"p5,c5")/2+COUNTIF($G474:$BP474,"p5,d5")/2</f>
        <v/>
      </c>
      <c r="BZ474" s="166">
        <f>SUBTOTAL(9,BQ474:BY474)</f>
        <v/>
      </c>
      <c r="CA474" s="167">
        <f>SUM(J474,L474,N474,P474,R474,T474,X474,Z474,AB474,AD474,AF474,AH474,AL474,AN474,AP474,AR474,AT474,AV474,AZ474,BB474,BD474,BF474,BH474,BP474)</f>
        <v/>
      </c>
      <c r="CB474" s="168">
        <f>SUM(H474,V474,AJ474,AX474,BL474)</f>
        <v/>
      </c>
      <c r="CC474" s="24">
        <f>SUM(BJ474,BN474)</f>
        <v/>
      </c>
      <c r="CD474" s="169">
        <f>IF(BZ474&gt;25,4,IF(BZ474&gt;18,3,IF(BZ474&gt;12,2,IF(BZ474&gt;4,1,0))))-BX474-2+1</f>
        <v/>
      </c>
      <c r="CE474" s="30" t="n"/>
      <c r="CF474" s="169">
        <f>CD474*CI474</f>
        <v/>
      </c>
      <c r="CG474" s="170">
        <f>F474-BY474+1</f>
        <v/>
      </c>
      <c r="CH474" s="169">
        <f>CE474*16</f>
        <v/>
      </c>
      <c r="CI474" s="171">
        <f>VLOOKUP(A474,[1]DATA!$A$6:$AI$331,34,0)</f>
        <v/>
      </c>
      <c r="CJ474" s="172">
        <f>VLOOKUP(A474,[2]CHAMCONG!A$7:CI$333,79,0)</f>
        <v/>
      </c>
      <c r="CK474" s="173">
        <f>CJ474-CA474</f>
        <v/>
      </c>
    </row>
    <row r="475">
      <c r="A475" s="88" t="inlineStr">
        <is>
          <t>A2339</t>
        </is>
      </c>
      <c r="B475" s="70" t="inlineStr">
        <is>
          <t>Nguyễn Chí Khang</t>
        </is>
      </c>
      <c r="C475" s="77" t="inlineStr">
        <is>
          <t>X1 Xi Line 1-1</t>
        </is>
      </c>
      <c r="D475" s="84" t="inlineStr">
        <is>
          <t>Trực tiếp</t>
        </is>
      </c>
      <c r="E475" s="69" t="inlineStr">
        <is>
          <t>2022-04-25</t>
        </is>
      </c>
      <c r="F475" s="69" t="inlineStr"/>
      <c r="G475" s="73" t="inlineStr">
        <is>
          <t>C</t>
        </is>
      </c>
      <c r="H475" s="73" t="n">
        <v>4</v>
      </c>
      <c r="I475" s="75" t="inlineStr">
        <is>
          <t>C</t>
        </is>
      </c>
      <c r="J475" s="75" t="n">
        <v>4</v>
      </c>
      <c r="K475" s="73" t="inlineStr">
        <is>
          <t>C</t>
        </is>
      </c>
      <c r="L475" s="73" t="n">
        <v>4</v>
      </c>
      <c r="M475" s="73" t="inlineStr">
        <is>
          <t>C</t>
        </is>
      </c>
      <c r="N475" s="73" t="n">
        <v>4</v>
      </c>
      <c r="O475" s="75" t="inlineStr"/>
      <c r="P475" s="75" t="n">
        <v>0</v>
      </c>
      <c r="Q475" s="73" t="inlineStr">
        <is>
          <t>A</t>
        </is>
      </c>
      <c r="R475" s="73" t="n">
        <v>4</v>
      </c>
      <c r="S475" s="73" t="inlineStr">
        <is>
          <t>A</t>
        </is>
      </c>
      <c r="T475" s="73" t="n">
        <v>4</v>
      </c>
      <c r="U475" s="73" t="inlineStr">
        <is>
          <t>A</t>
        </is>
      </c>
      <c r="V475" s="73" t="n">
        <v>4</v>
      </c>
      <c r="W475" s="73" t="inlineStr">
        <is>
          <t>A</t>
        </is>
      </c>
      <c r="X475" s="73" t="n">
        <v>4</v>
      </c>
      <c r="Y475" s="73" t="inlineStr">
        <is>
          <t>A</t>
        </is>
      </c>
      <c r="Z475" s="73" t="n">
        <v>4</v>
      </c>
      <c r="AA475" s="73" t="inlineStr">
        <is>
          <t>A</t>
        </is>
      </c>
      <c r="AB475" s="73" t="n">
        <v>0</v>
      </c>
      <c r="AC475" s="73" t="inlineStr"/>
      <c r="AD475" s="73" t="n">
        <v>12</v>
      </c>
      <c r="AE475" s="73" t="inlineStr">
        <is>
          <t>C</t>
        </is>
      </c>
      <c r="AF475" s="73" t="n">
        <v>4</v>
      </c>
      <c r="AG475" s="73" t="inlineStr">
        <is>
          <t>C</t>
        </is>
      </c>
      <c r="AH475" s="73" t="n">
        <v>4</v>
      </c>
      <c r="AI475" s="73" t="inlineStr">
        <is>
          <t>C</t>
        </is>
      </c>
      <c r="AJ475" s="73" t="n">
        <v>4</v>
      </c>
      <c r="AK475" s="73" t="inlineStr">
        <is>
          <t>C</t>
        </is>
      </c>
      <c r="AL475" s="73" t="n">
        <v>4</v>
      </c>
      <c r="AM475" s="73" t="inlineStr">
        <is>
          <t>C</t>
        </is>
      </c>
      <c r="AN475" s="73" t="n">
        <v>4</v>
      </c>
      <c r="AO475" s="73" t="inlineStr">
        <is>
          <t>P</t>
        </is>
      </c>
      <c r="AP475" s="73" t="n">
        <v>0</v>
      </c>
      <c r="AQ475" s="73" t="inlineStr"/>
      <c r="AR475" s="73" t="n">
        <v>0</v>
      </c>
      <c r="AS475" s="73" t="inlineStr">
        <is>
          <t>P</t>
        </is>
      </c>
      <c r="AT475" s="73" t="n">
        <v>0</v>
      </c>
      <c r="AU475" s="73" t="inlineStr">
        <is>
          <t>A</t>
        </is>
      </c>
      <c r="AV475" s="73" t="n">
        <v>4</v>
      </c>
      <c r="AW475" s="73" t="inlineStr">
        <is>
          <t>A</t>
        </is>
      </c>
      <c r="AX475" s="73" t="n">
        <v>4</v>
      </c>
      <c r="AY475" s="73" t="inlineStr">
        <is>
          <t>A</t>
        </is>
      </c>
      <c r="AZ475" s="73" t="n">
        <v>4</v>
      </c>
      <c r="BA475" s="73" t="inlineStr">
        <is>
          <t>A</t>
        </is>
      </c>
      <c r="BB475" s="73" t="n">
        <v>4</v>
      </c>
      <c r="BC475" s="73" t="inlineStr">
        <is>
          <t>A</t>
        </is>
      </c>
      <c r="BD475" s="73" t="n">
        <v>4</v>
      </c>
      <c r="BE475" s="73" t="inlineStr"/>
      <c r="BF475" s="73" t="n">
        <v>0</v>
      </c>
      <c r="BG475" s="73" t="inlineStr">
        <is>
          <t>C</t>
        </is>
      </c>
      <c r="BH475" s="73" t="n">
        <v>4</v>
      </c>
      <c r="BI475" s="73" t="inlineStr">
        <is>
          <t>C</t>
        </is>
      </c>
      <c r="BJ475" s="73" t="n">
        <v>4</v>
      </c>
      <c r="BK475" s="73" t="inlineStr">
        <is>
          <t>C</t>
        </is>
      </c>
      <c r="BL475" s="73" t="n">
        <v>4</v>
      </c>
      <c r="BM475" s="73" t="inlineStr">
        <is>
          <t>C</t>
        </is>
      </c>
      <c r="BN475" s="73" t="n">
        <v>4</v>
      </c>
      <c r="BO475" s="73" t="n"/>
      <c r="BP475" s="73" t="n"/>
      <c r="BQ475" s="165">
        <f>COUNTIF($G475:$BP475,"a")+COUNTIF($G475:$BP475,"r0,a5")/2+COUNTIF($G475:$BP475,"p5,a5")/2</f>
        <v/>
      </c>
      <c r="BR475" s="165">
        <f>COUNTIF($G475:$BP475,"d")+COUNTIF($G475:$BP475,"r0,d5")/2+COUNTIF($G475:$BP475,"p5,d5")/2</f>
        <v/>
      </c>
      <c r="BS475" s="165">
        <f>COUNTIF($G475:$BP475,"b")+COUNTIF($G475:$BP475,"r0,b5")/2+COUNTIF($G475:$BP475,"p5,b5")/2</f>
        <v/>
      </c>
      <c r="BT475" s="165">
        <f>COUNTIF($G475:$BP475,"c")+COUNTIF($G475:$BP475,"r0,c5")/2+COUNTIF($G475:$BP475,"p5,c5")/2</f>
        <v/>
      </c>
      <c r="BU475" s="165">
        <f>COUNTIF($G475:$BP475,"KH")+COUNTIF($G475:$BP475,"TL")+COUNTIF($G475:$BP475,"L")</f>
        <v/>
      </c>
      <c r="BV475" s="165" t="n"/>
      <c r="BW475" s="165">
        <f>COUNTIF($G475:$BP475,"hh")</f>
        <v/>
      </c>
      <c r="BX475" s="165">
        <f>COUNTIF($G475:$BP475,"nt7")</f>
        <v/>
      </c>
      <c r="BY475" s="165">
        <f>COUNTIF($G475:$BP475,"P")+COUNTIF($G475:$BP475,"p5,a5")/2+COUNTIF($G475:$BP475,"p5,b5")/2+COUNTIF($G475:$BP475,"p5,c5")/2+COUNTIF($G475:$BP475,"p5,d5")/2</f>
        <v/>
      </c>
      <c r="BZ475" s="166">
        <f>SUBTOTAL(9,BQ475:BY475)</f>
        <v/>
      </c>
      <c r="CA475" s="167">
        <f>SUM(J475,L475,N475,P475,R475,T475,X475,Z475,AB475,AD475,AF475,AH475,AL475,AN475,AP475,AR475,AT475,AV475,AZ475,BB475,BD475,BF475,BH475,BP475)</f>
        <v/>
      </c>
      <c r="CB475" s="168">
        <f>SUM(H475,V475,AJ475,AX475,BL475)</f>
        <v/>
      </c>
      <c r="CC475" s="24">
        <f>SUM(BJ475,BN475)</f>
        <v/>
      </c>
      <c r="CD475" s="169">
        <f>IF(BZ475&gt;25,4,IF(BZ475&gt;18,3,IF(BZ475&gt;12,2,IF(BZ475&gt;4,1,0))))-BX475-2+1</f>
        <v/>
      </c>
      <c r="CE475" s="30" t="n"/>
      <c r="CF475" s="169">
        <f>CD475*CI475</f>
        <v/>
      </c>
      <c r="CG475" s="170">
        <f>F475-BY475+1</f>
        <v/>
      </c>
      <c r="CH475" s="169">
        <f>CE475*16</f>
        <v/>
      </c>
      <c r="CI475" s="171">
        <f>VLOOKUP(A475,[1]DATA!$A$6:$AI$331,34,0)</f>
        <v/>
      </c>
      <c r="CJ475" s="172">
        <f>VLOOKUP(A475,[2]CHAMCONG!A$7:CI$333,79,0)</f>
        <v/>
      </c>
      <c r="CK475" s="173">
        <f>CJ475-CA475</f>
        <v/>
      </c>
    </row>
    <row r="476">
      <c r="A476" s="88" t="inlineStr">
        <is>
          <t>A2341</t>
        </is>
      </c>
      <c r="B476" s="70" t="inlineStr">
        <is>
          <t>Huỳnh Thị Bé Duy</t>
        </is>
      </c>
      <c r="C476" s="77" t="inlineStr">
        <is>
          <t>X1 Ép - A</t>
        </is>
      </c>
      <c r="D476" s="84" t="inlineStr">
        <is>
          <t>Trực tiếp</t>
        </is>
      </c>
      <c r="E476" s="69" t="inlineStr">
        <is>
          <t>2022-04-20</t>
        </is>
      </c>
      <c r="F476" s="69" t="inlineStr"/>
      <c r="G476" s="73" t="inlineStr">
        <is>
          <t>A</t>
        </is>
      </c>
      <c r="H476" s="73" t="n">
        <v>4</v>
      </c>
      <c r="I476" s="75" t="inlineStr">
        <is>
          <t>C</t>
        </is>
      </c>
      <c r="J476" s="75" t="n">
        <v>4</v>
      </c>
      <c r="K476" s="73" t="inlineStr">
        <is>
          <t>C</t>
        </is>
      </c>
      <c r="L476" s="73" t="n">
        <v>4</v>
      </c>
      <c r="M476" s="73" t="inlineStr">
        <is>
          <t>C</t>
        </is>
      </c>
      <c r="N476" s="73" t="n">
        <v>4</v>
      </c>
      <c r="O476" s="75" t="inlineStr"/>
      <c r="P476" s="75" t="n">
        <v>0</v>
      </c>
      <c r="Q476" s="73" t="inlineStr">
        <is>
          <t>A</t>
        </is>
      </c>
      <c r="R476" s="73" t="n">
        <v>4</v>
      </c>
      <c r="S476" s="73" t="inlineStr">
        <is>
          <t>A</t>
        </is>
      </c>
      <c r="T476" s="73" t="n">
        <v>4</v>
      </c>
      <c r="U476" s="73" t="inlineStr">
        <is>
          <t>A</t>
        </is>
      </c>
      <c r="V476" s="73" t="n">
        <v>4</v>
      </c>
      <c r="W476" s="73" t="inlineStr">
        <is>
          <t>A</t>
        </is>
      </c>
      <c r="X476" s="73" t="n">
        <v>4</v>
      </c>
      <c r="Y476" s="73" t="inlineStr">
        <is>
          <t>A</t>
        </is>
      </c>
      <c r="Z476" s="73" t="n">
        <v>4</v>
      </c>
      <c r="AA476" s="73" t="inlineStr">
        <is>
          <t>A</t>
        </is>
      </c>
      <c r="AB476" s="73" t="n">
        <v>4</v>
      </c>
      <c r="AC476" s="73" t="inlineStr"/>
      <c r="AD476" s="73" t="n">
        <v>0</v>
      </c>
      <c r="AE476" s="73" t="inlineStr">
        <is>
          <t>C</t>
        </is>
      </c>
      <c r="AF476" s="73" t="n">
        <v>4</v>
      </c>
      <c r="AG476" s="73" t="inlineStr">
        <is>
          <t>C</t>
        </is>
      </c>
      <c r="AH476" s="73" t="n">
        <v>4</v>
      </c>
      <c r="AI476" s="73" t="inlineStr">
        <is>
          <t>C</t>
        </is>
      </c>
      <c r="AJ476" s="73" t="n">
        <v>4</v>
      </c>
      <c r="AK476" s="73" t="inlineStr">
        <is>
          <t>C</t>
        </is>
      </c>
      <c r="AL476" s="73" t="n">
        <v>4</v>
      </c>
      <c r="AM476" s="73" t="inlineStr">
        <is>
          <t>C</t>
        </is>
      </c>
      <c r="AN476" s="73" t="n">
        <v>4</v>
      </c>
      <c r="AO476" s="73" t="inlineStr">
        <is>
          <t>P</t>
        </is>
      </c>
      <c r="AP476" s="73" t="n">
        <v>0</v>
      </c>
      <c r="AQ476" s="73" t="inlineStr"/>
      <c r="AR476" s="73" t="n">
        <v>0</v>
      </c>
      <c r="AS476" s="73" t="inlineStr">
        <is>
          <t>P</t>
        </is>
      </c>
      <c r="AT476" s="73" t="n">
        <v>0</v>
      </c>
      <c r="AU476" s="73" t="inlineStr">
        <is>
          <t>A</t>
        </is>
      </c>
      <c r="AV476" s="73" t="n">
        <v>4</v>
      </c>
      <c r="AW476" s="73" t="inlineStr">
        <is>
          <t>A</t>
        </is>
      </c>
      <c r="AX476" s="73" t="n">
        <v>4</v>
      </c>
      <c r="AY476" s="73" t="inlineStr">
        <is>
          <t>A</t>
        </is>
      </c>
      <c r="AZ476" s="73" t="n">
        <v>4</v>
      </c>
      <c r="BA476" s="73" t="inlineStr">
        <is>
          <t>A</t>
        </is>
      </c>
      <c r="BB476" s="73" t="n">
        <v>4</v>
      </c>
      <c r="BC476" s="73" t="inlineStr">
        <is>
          <t>A</t>
        </is>
      </c>
      <c r="BD476" s="73" t="n">
        <v>0</v>
      </c>
      <c r="BE476" s="73" t="inlineStr"/>
      <c r="BF476" s="73" t="n">
        <v>0</v>
      </c>
      <c r="BG476" s="73" t="inlineStr">
        <is>
          <t>P</t>
        </is>
      </c>
      <c r="BH476" s="73" t="n">
        <v>0</v>
      </c>
      <c r="BI476" s="73" t="inlineStr">
        <is>
          <t>C</t>
        </is>
      </c>
      <c r="BJ476" s="73" t="n">
        <v>4</v>
      </c>
      <c r="BK476" s="73" t="inlineStr">
        <is>
          <t>C</t>
        </is>
      </c>
      <c r="BL476" s="73" t="n">
        <v>4</v>
      </c>
      <c r="BM476" s="73" t="inlineStr">
        <is>
          <t>P</t>
        </is>
      </c>
      <c r="BN476" s="73" t="n">
        <v>0</v>
      </c>
      <c r="BO476" s="73" t="n"/>
      <c r="BP476" s="73" t="n"/>
      <c r="BQ476" s="165">
        <f>COUNTIF($G476:$BP476,"a")+COUNTIF($G476:$BP476,"r0,a5")/2+COUNTIF($G476:$BP476,"p5,a5")/2</f>
        <v/>
      </c>
      <c r="BR476" s="165">
        <f>COUNTIF($G476:$BP476,"d")+COUNTIF($G476:$BP476,"r0,d5")/2+COUNTIF($G476:$BP476,"p5,d5")/2</f>
        <v/>
      </c>
      <c r="BS476" s="165">
        <f>COUNTIF($G476:$BP476,"b")+COUNTIF($G476:$BP476,"r0,b5")/2+COUNTIF($G476:$BP476,"p5,b5")/2</f>
        <v/>
      </c>
      <c r="BT476" s="165">
        <f>COUNTIF($G476:$BP476,"c")+COUNTIF($G476:$BP476,"r0,c5")/2+COUNTIF($G476:$BP476,"p5,c5")/2</f>
        <v/>
      </c>
      <c r="BU476" s="165">
        <f>COUNTIF($G476:$BP476,"KH")+COUNTIF($G476:$BP476,"TL")+COUNTIF($G476:$BP476,"L")</f>
        <v/>
      </c>
      <c r="BV476" s="165" t="n"/>
      <c r="BW476" s="165">
        <f>COUNTIF($G476:$BP476,"hh")</f>
        <v/>
      </c>
      <c r="BX476" s="165">
        <f>COUNTIF($G476:$BP476,"nt7")</f>
        <v/>
      </c>
      <c r="BY476" s="165">
        <f>COUNTIF($G476:$BP476,"P")+COUNTIF($G476:$BP476,"p5,a5")/2+COUNTIF($G476:$BP476,"p5,b5")/2+COUNTIF($G476:$BP476,"p5,c5")/2+COUNTIF($G476:$BP476,"p5,d5")/2</f>
        <v/>
      </c>
      <c r="BZ476" s="166">
        <f>SUBTOTAL(9,BQ476:BY476)</f>
        <v/>
      </c>
      <c r="CA476" s="167">
        <f>SUM(J476,L476,N476,P476,R476,T476,X476,Z476,AB476,AD476,AF476,AH476,AL476,AN476,AP476,AR476,AT476,AV476,AZ476,BB476,BD476,BF476,BH476,BP476)</f>
        <v/>
      </c>
      <c r="CB476" s="168">
        <f>SUM(H476,V476,AJ476,AX476,BL476)</f>
        <v/>
      </c>
      <c r="CC476" s="24">
        <f>SUM(BJ476,BN476)</f>
        <v/>
      </c>
      <c r="CD476" s="169">
        <f>IF(BZ476&gt;25,4,IF(BZ476&gt;18,3,IF(BZ476&gt;12,2,IF(BZ476&gt;4,1,0))))-BX476-2+1</f>
        <v/>
      </c>
      <c r="CE476" s="30" t="n"/>
      <c r="CF476" s="169">
        <f>CD476*CI476</f>
        <v/>
      </c>
      <c r="CG476" s="170">
        <f>F476-BY476+1</f>
        <v/>
      </c>
      <c r="CH476" s="169">
        <f>CE476*16</f>
        <v/>
      </c>
      <c r="CI476" s="171">
        <f>VLOOKUP(A476,[1]DATA!$A$6:$AI$331,34,0)</f>
        <v/>
      </c>
      <c r="CJ476" s="172">
        <f>VLOOKUP(A476,[2]CHAMCONG!A$7:CI$333,79,0)</f>
        <v/>
      </c>
      <c r="CK476" s="173">
        <f>CJ476-CA476</f>
        <v/>
      </c>
    </row>
    <row r="477">
      <c r="A477" s="88" t="inlineStr">
        <is>
          <t>A2342</t>
        </is>
      </c>
      <c r="B477" s="70" t="inlineStr">
        <is>
          <t>Phạm Văn Nguyên</t>
        </is>
      </c>
      <c r="C477" s="77" t="inlineStr">
        <is>
          <t>X2 Line 2-1</t>
        </is>
      </c>
      <c r="D477" s="84" t="inlineStr">
        <is>
          <t>Trực tiếp</t>
        </is>
      </c>
      <c r="E477" s="69" t="inlineStr">
        <is>
          <t>2022-04-20</t>
        </is>
      </c>
      <c r="F477" s="69" t="inlineStr"/>
      <c r="G477" s="73" t="inlineStr">
        <is>
          <t>A</t>
        </is>
      </c>
      <c r="H477" s="73" t="n">
        <v>4</v>
      </c>
      <c r="I477" s="75" t="inlineStr">
        <is>
          <t>A</t>
        </is>
      </c>
      <c r="J477" s="75" t="n">
        <v>4</v>
      </c>
      <c r="K477" s="73" t="inlineStr">
        <is>
          <t>A</t>
        </is>
      </c>
      <c r="L477" s="73" t="n">
        <v>4</v>
      </c>
      <c r="M477" s="73" t="inlineStr">
        <is>
          <t>A</t>
        </is>
      </c>
      <c r="N477" s="73" t="n">
        <v>4</v>
      </c>
      <c r="O477" s="75" t="inlineStr"/>
      <c r="P477" s="75" t="n">
        <v>11</v>
      </c>
      <c r="Q477" s="73" t="inlineStr">
        <is>
          <t>C</t>
        </is>
      </c>
      <c r="R477" s="73" t="n">
        <v>4</v>
      </c>
      <c r="S477" s="73" t="inlineStr">
        <is>
          <t>C</t>
        </is>
      </c>
      <c r="T477" s="73" t="n">
        <v>4</v>
      </c>
      <c r="U477" s="73" t="inlineStr">
        <is>
          <t>C</t>
        </is>
      </c>
      <c r="V477" s="73" t="n">
        <v>4</v>
      </c>
      <c r="W477" s="73" t="inlineStr">
        <is>
          <t>C</t>
        </is>
      </c>
      <c r="X477" s="73" t="n">
        <v>4</v>
      </c>
      <c r="Y477" s="73" t="inlineStr">
        <is>
          <t>C</t>
        </is>
      </c>
      <c r="Z477" s="73" t="n">
        <v>4</v>
      </c>
      <c r="AA477" s="73" t="inlineStr">
        <is>
          <t>C</t>
        </is>
      </c>
      <c r="AB477" s="73" t="n">
        <v>4</v>
      </c>
      <c r="AC477" s="73" t="inlineStr"/>
      <c r="AD477" s="73" t="n">
        <v>0</v>
      </c>
      <c r="AE477" s="73" t="inlineStr">
        <is>
          <t>A</t>
        </is>
      </c>
      <c r="AF477" s="73" t="n">
        <v>4</v>
      </c>
      <c r="AG477" s="73" t="inlineStr">
        <is>
          <t>A</t>
        </is>
      </c>
      <c r="AH477" s="73" t="n">
        <v>4</v>
      </c>
      <c r="AI477" s="73" t="inlineStr">
        <is>
          <t>A</t>
        </is>
      </c>
      <c r="AJ477" s="73" t="n">
        <v>4</v>
      </c>
      <c r="AK477" s="73" t="inlineStr">
        <is>
          <t>A</t>
        </is>
      </c>
      <c r="AL477" s="73" t="n">
        <v>4</v>
      </c>
      <c r="AM477" s="73" t="inlineStr">
        <is>
          <t>A</t>
        </is>
      </c>
      <c r="AN477" s="73" t="n">
        <v>4</v>
      </c>
      <c r="AO477" s="73" t="inlineStr">
        <is>
          <t>A</t>
        </is>
      </c>
      <c r="AP477" s="73" t="n">
        <v>4</v>
      </c>
      <c r="AQ477" s="73" t="inlineStr"/>
      <c r="AR477" s="73" t="n">
        <v>0</v>
      </c>
      <c r="AS477" s="73" t="inlineStr">
        <is>
          <t>P</t>
        </is>
      </c>
      <c r="AT477" s="73" t="n">
        <v>0</v>
      </c>
      <c r="AU477" s="73" t="inlineStr">
        <is>
          <t>A</t>
        </is>
      </c>
      <c r="AV477" s="73" t="n">
        <v>4</v>
      </c>
      <c r="AW477" s="73" t="inlineStr">
        <is>
          <t>C</t>
        </is>
      </c>
      <c r="AX477" s="73" t="n">
        <v>4</v>
      </c>
      <c r="AY477" s="73" t="inlineStr">
        <is>
          <t>C</t>
        </is>
      </c>
      <c r="AZ477" s="73" t="n">
        <v>4</v>
      </c>
      <c r="BA477" s="73" t="inlineStr">
        <is>
          <t>C</t>
        </is>
      </c>
      <c r="BB477" s="73" t="n">
        <v>4</v>
      </c>
      <c r="BC477" s="73" t="inlineStr">
        <is>
          <t>C</t>
        </is>
      </c>
      <c r="BD477" s="73" t="n">
        <v>4</v>
      </c>
      <c r="BE477" s="73" t="inlineStr"/>
      <c r="BF477" s="73" t="n">
        <v>12</v>
      </c>
      <c r="BG477" s="73" t="inlineStr">
        <is>
          <t>C</t>
        </is>
      </c>
      <c r="BH477" s="73" t="n">
        <v>4</v>
      </c>
      <c r="BI477" s="73" t="inlineStr">
        <is>
          <t>C</t>
        </is>
      </c>
      <c r="BJ477" s="73" t="n">
        <v>4</v>
      </c>
      <c r="BK477" s="73" t="inlineStr">
        <is>
          <t>C</t>
        </is>
      </c>
      <c r="BL477" s="73" t="n">
        <v>4</v>
      </c>
      <c r="BM477" s="73" t="inlineStr">
        <is>
          <t>C</t>
        </is>
      </c>
      <c r="BN477" s="73" t="n">
        <v>4</v>
      </c>
      <c r="BO477" s="73" t="n"/>
      <c r="BP477" s="73" t="n"/>
      <c r="BQ477" s="165">
        <f>COUNTIF($G477:$BP477,"a")+COUNTIF($G477:$BP477,"r0,a5")/2+COUNTIF($G477:$BP477,"p5,a5")/2</f>
        <v/>
      </c>
      <c r="BR477" s="165">
        <f>COUNTIF($G477:$BP477,"d")+COUNTIF($G477:$BP477,"r0,d5")/2+COUNTIF($G477:$BP477,"p5,d5")/2</f>
        <v/>
      </c>
      <c r="BS477" s="165">
        <f>COUNTIF($G477:$BP477,"b")+COUNTIF($G477:$BP477,"r0,b5")/2+COUNTIF($G477:$BP477,"p5,b5")/2</f>
        <v/>
      </c>
      <c r="BT477" s="165">
        <f>COUNTIF($G477:$BP477,"c")+COUNTIF($G477:$BP477,"r0,c5")/2+COUNTIF($G477:$BP477,"p5,c5")/2</f>
        <v/>
      </c>
      <c r="BU477" s="165">
        <f>COUNTIF($G477:$BP477,"KH")+COUNTIF($G477:$BP477,"TL")+COUNTIF($G477:$BP477,"L")</f>
        <v/>
      </c>
      <c r="BV477" s="165" t="n"/>
      <c r="BW477" s="165">
        <f>COUNTIF($G477:$BP477,"hh")</f>
        <v/>
      </c>
      <c r="BX477" s="165">
        <f>COUNTIF($G477:$BP477,"nt7")</f>
        <v/>
      </c>
      <c r="BY477" s="165">
        <f>COUNTIF($G477:$BP477,"P")+COUNTIF($G477:$BP477,"p5,a5")/2+COUNTIF($G477:$BP477,"p5,b5")/2+COUNTIF($G477:$BP477,"p5,c5")/2+COUNTIF($G477:$BP477,"p5,d5")/2</f>
        <v/>
      </c>
      <c r="BZ477" s="166">
        <f>SUBTOTAL(9,BQ477:BY477)</f>
        <v/>
      </c>
      <c r="CA477" s="167">
        <f>SUM(J477,L477,N477,P477,R477,T477,X477,Z477,AB477,AD477,AF477,AH477,AL477,AN477,AP477,AR477,AT477,AV477,AZ477,BB477,BD477,BF477,BH477,BP477)</f>
        <v/>
      </c>
      <c r="CB477" s="168">
        <f>SUM(H477,V477,AJ477,AX477,BL477)</f>
        <v/>
      </c>
      <c r="CC477" s="24">
        <f>SUM(BJ477,BN477)</f>
        <v/>
      </c>
      <c r="CD477" s="169">
        <f>IF(BZ477&gt;25,4,IF(BZ477&gt;18,3,IF(BZ477&gt;12,2,IF(BZ477&gt;4,1,0))))-BX477-2+1</f>
        <v/>
      </c>
      <c r="CE477" s="30" t="n"/>
      <c r="CF477" s="169">
        <f>CD477*CI477</f>
        <v/>
      </c>
      <c r="CG477" s="170">
        <f>F477-BY477+1</f>
        <v/>
      </c>
      <c r="CH477" s="169">
        <f>CE477*16</f>
        <v/>
      </c>
      <c r="CI477" s="171">
        <f>VLOOKUP(A477,[1]DATA!$A$6:$AI$331,34,0)</f>
        <v/>
      </c>
      <c r="CJ477" s="172">
        <f>VLOOKUP(A477,[2]CHAMCONG!A$7:CI$333,79,0)</f>
        <v/>
      </c>
      <c r="CK477" s="173">
        <f>CJ477-CA477</f>
        <v/>
      </c>
    </row>
    <row r="478">
      <c r="A478" s="88" t="inlineStr">
        <is>
          <t>A2343</t>
        </is>
      </c>
      <c r="B478" s="70" t="inlineStr">
        <is>
          <t>Phạm Văn Hải</t>
        </is>
      </c>
      <c r="C478" s="77" t="inlineStr">
        <is>
          <t>X1 Gá</t>
        </is>
      </c>
      <c r="D478" s="84" t="inlineStr">
        <is>
          <t>Trực tiếp</t>
        </is>
      </c>
      <c r="E478" s="69" t="inlineStr">
        <is>
          <t>2022-04-20</t>
        </is>
      </c>
      <c r="F478" s="69" t="inlineStr"/>
      <c r="G478" s="73" t="inlineStr">
        <is>
          <t>P</t>
        </is>
      </c>
      <c r="H478" s="73" t="n">
        <v>0</v>
      </c>
      <c r="I478" s="75" t="inlineStr">
        <is>
          <t>A</t>
        </is>
      </c>
      <c r="J478" s="75" t="n">
        <v>8</v>
      </c>
      <c r="K478" s="73" t="inlineStr">
        <is>
          <t>A</t>
        </is>
      </c>
      <c r="L478" s="73" t="n">
        <v>8</v>
      </c>
      <c r="M478" s="73" t="inlineStr">
        <is>
          <t>A</t>
        </is>
      </c>
      <c r="N478" s="73" t="n">
        <v>9</v>
      </c>
      <c r="O478" s="75" t="inlineStr"/>
      <c r="P478" s="75" t="n">
        <v>0</v>
      </c>
      <c r="Q478" s="73" t="inlineStr">
        <is>
          <t>A</t>
        </is>
      </c>
      <c r="R478" s="73" t="n">
        <v>6</v>
      </c>
      <c r="S478" s="73" t="inlineStr">
        <is>
          <t>A</t>
        </is>
      </c>
      <c r="T478" s="73" t="n">
        <v>7</v>
      </c>
      <c r="U478" s="73" t="inlineStr">
        <is>
          <t>A</t>
        </is>
      </c>
      <c r="V478" s="73" t="n">
        <v>8</v>
      </c>
      <c r="W478" s="73" t="inlineStr">
        <is>
          <t>A</t>
        </is>
      </c>
      <c r="X478" s="73" t="n">
        <v>8</v>
      </c>
      <c r="Y478" s="73" t="inlineStr">
        <is>
          <t>A</t>
        </is>
      </c>
      <c r="Z478" s="73" t="n">
        <v>8</v>
      </c>
      <c r="AA478" s="73" t="inlineStr">
        <is>
          <t>A</t>
        </is>
      </c>
      <c r="AB478" s="73" t="n">
        <v>8</v>
      </c>
      <c r="AC478" s="73" t="inlineStr"/>
      <c r="AD478" s="73" t="n">
        <v>0</v>
      </c>
      <c r="AE478" s="73" t="inlineStr">
        <is>
          <t>A</t>
        </is>
      </c>
      <c r="AF478" s="73" t="n">
        <v>5</v>
      </c>
      <c r="AG478" s="73" t="inlineStr">
        <is>
          <t>A</t>
        </is>
      </c>
      <c r="AH478" s="73" t="n">
        <v>7</v>
      </c>
      <c r="AI478" s="73" t="inlineStr">
        <is>
          <t>A</t>
        </is>
      </c>
      <c r="AJ478" s="73" t="n">
        <v>8</v>
      </c>
      <c r="AK478" s="73" t="inlineStr">
        <is>
          <t>A</t>
        </is>
      </c>
      <c r="AL478" s="73" t="n">
        <v>4</v>
      </c>
      <c r="AM478" s="73" t="inlineStr">
        <is>
          <t>A</t>
        </is>
      </c>
      <c r="AN478" s="73" t="n">
        <v>8</v>
      </c>
      <c r="AO478" s="73" t="inlineStr">
        <is>
          <t>A</t>
        </is>
      </c>
      <c r="AP478" s="73" t="n">
        <v>8</v>
      </c>
      <c r="AQ478" s="73" t="inlineStr"/>
      <c r="AR478" s="73" t="n">
        <v>0</v>
      </c>
      <c r="AS478" s="73" t="inlineStr">
        <is>
          <t>P</t>
        </is>
      </c>
      <c r="AT478" s="73" t="n">
        <v>0</v>
      </c>
      <c r="AU478" s="73" t="inlineStr">
        <is>
          <t>P</t>
        </is>
      </c>
      <c r="AV478" s="73" t="n">
        <v>0</v>
      </c>
      <c r="AW478" s="73" t="inlineStr">
        <is>
          <t>A</t>
        </is>
      </c>
      <c r="AX478" s="73" t="n">
        <v>8</v>
      </c>
      <c r="AY478" s="73" t="inlineStr">
        <is>
          <t>A</t>
        </is>
      </c>
      <c r="AZ478" s="73" t="n">
        <v>8</v>
      </c>
      <c r="BA478" s="73" t="inlineStr">
        <is>
          <t>A</t>
        </is>
      </c>
      <c r="BB478" s="73" t="n">
        <v>4</v>
      </c>
      <c r="BC478" s="73" t="inlineStr">
        <is>
          <t>A</t>
        </is>
      </c>
      <c r="BD478" s="73" t="n">
        <v>4</v>
      </c>
      <c r="BE478" s="73" t="inlineStr"/>
      <c r="BF478" s="73" t="n">
        <v>0</v>
      </c>
      <c r="BG478" s="73" t="inlineStr">
        <is>
          <t>A</t>
        </is>
      </c>
      <c r="BH478" s="73" t="n">
        <v>8</v>
      </c>
      <c r="BI478" s="73" t="inlineStr">
        <is>
          <t>A</t>
        </is>
      </c>
      <c r="BJ478" s="73" t="n">
        <v>7</v>
      </c>
      <c r="BK478" s="73" t="inlineStr">
        <is>
          <t>A</t>
        </is>
      </c>
      <c r="BL478" s="73" t="n">
        <v>7</v>
      </c>
      <c r="BM478" s="73" t="inlineStr">
        <is>
          <t>A</t>
        </is>
      </c>
      <c r="BN478" s="73" t="n">
        <v>7</v>
      </c>
      <c r="BO478" s="73" t="n"/>
      <c r="BP478" s="73" t="n"/>
      <c r="BQ478" s="165">
        <f>COUNTIF($G478:$BP478,"a")+COUNTIF($G478:$BP478,"r0,a5")/2+COUNTIF($G478:$BP478,"p5,a5")/2</f>
        <v/>
      </c>
      <c r="BR478" s="165">
        <f>COUNTIF($G478:$BP478,"d")+COUNTIF($G478:$BP478,"r0,d5")/2+COUNTIF($G478:$BP478,"p5,d5")/2</f>
        <v/>
      </c>
      <c r="BS478" s="165">
        <f>COUNTIF($G478:$BP478,"b")+COUNTIF($G478:$BP478,"r0,b5")/2+COUNTIF($G478:$BP478,"p5,b5")/2</f>
        <v/>
      </c>
      <c r="BT478" s="165">
        <f>COUNTIF($G478:$BP478,"c")+COUNTIF($G478:$BP478,"r0,c5")/2+COUNTIF($G478:$BP478,"p5,c5")/2</f>
        <v/>
      </c>
      <c r="BU478" s="165">
        <f>COUNTIF($G478:$BP478,"KH")+COUNTIF($G478:$BP478,"TL")+COUNTIF($G478:$BP478,"L")</f>
        <v/>
      </c>
      <c r="BV478" s="165" t="n"/>
      <c r="BW478" s="165">
        <f>COUNTIF($G478:$BP478,"hh")</f>
        <v/>
      </c>
      <c r="BX478" s="165">
        <f>COUNTIF($G478:$BP478,"nt7")</f>
        <v/>
      </c>
      <c r="BY478" s="165">
        <f>COUNTIF($G478:$BP478,"P")+COUNTIF($G478:$BP478,"p5,a5")/2+COUNTIF($G478:$BP478,"p5,b5")/2+COUNTIF($G478:$BP478,"p5,c5")/2+COUNTIF($G478:$BP478,"p5,d5")/2</f>
        <v/>
      </c>
      <c r="BZ478" s="166">
        <f>SUBTOTAL(9,BQ478:BY478)</f>
        <v/>
      </c>
      <c r="CA478" s="167">
        <f>SUM(J478,L478,N478,P478,R478,T478,X478,Z478,AB478,AD478,AF478,AH478,AL478,AN478,AP478,AR478,AT478,AV478,AZ478,BB478,BD478,BF478,BH478,BP478)</f>
        <v/>
      </c>
      <c r="CB478" s="168">
        <f>SUM(H478,V478,AJ478,AX478,BL478)</f>
        <v/>
      </c>
      <c r="CC478" s="24">
        <f>SUM(BJ478,BN478)</f>
        <v/>
      </c>
      <c r="CD478" s="169">
        <f>IF(BZ478&gt;25,4,IF(BZ478&gt;18,3,IF(BZ478&gt;12,2,IF(BZ478&gt;4,1,0))))-BX478-2+1</f>
        <v/>
      </c>
      <c r="CE478" s="30" t="n"/>
      <c r="CF478" s="169">
        <f>CD478*CI478</f>
        <v/>
      </c>
      <c r="CG478" s="170">
        <f>F478-BY478+1</f>
        <v/>
      </c>
      <c r="CH478" s="169">
        <f>CE478*16</f>
        <v/>
      </c>
      <c r="CI478" s="171">
        <f>VLOOKUP(A478,[1]DATA!$A$6:$AI$331,34,0)</f>
        <v/>
      </c>
      <c r="CJ478" s="172">
        <f>VLOOKUP(A478,[2]CHAMCONG!A$7:CI$333,79,0)</f>
        <v/>
      </c>
      <c r="CK478" s="173">
        <f>CJ478-CA478</f>
        <v/>
      </c>
    </row>
    <row r="479">
      <c r="A479" s="88" t="inlineStr">
        <is>
          <t>A2344</t>
        </is>
      </c>
      <c r="B479" s="70" t="inlineStr">
        <is>
          <t>Trần Minh Dương</t>
        </is>
      </c>
      <c r="C479" s="77" t="inlineStr">
        <is>
          <t>QA/QC X1 Xi</t>
        </is>
      </c>
      <c r="D479" s="84" t="inlineStr">
        <is>
          <t>Trực tiếp</t>
        </is>
      </c>
      <c r="E479" s="69" t="inlineStr">
        <is>
          <t>2022-04-26</t>
        </is>
      </c>
      <c r="F479" s="69" t="inlineStr"/>
      <c r="G479" s="73" t="inlineStr">
        <is>
          <t>C</t>
        </is>
      </c>
      <c r="H479" s="73" t="n">
        <v>4</v>
      </c>
      <c r="I479" s="75" t="inlineStr">
        <is>
          <t>C</t>
        </is>
      </c>
      <c r="J479" s="75" t="n">
        <v>4</v>
      </c>
      <c r="K479" s="73" t="inlineStr">
        <is>
          <t>C</t>
        </is>
      </c>
      <c r="L479" s="73" t="n">
        <v>4</v>
      </c>
      <c r="M479" s="73" t="inlineStr">
        <is>
          <t>P</t>
        </is>
      </c>
      <c r="N479" s="73" t="n">
        <v>0</v>
      </c>
      <c r="O479" s="75" t="inlineStr"/>
      <c r="P479" s="75" t="n">
        <v>0</v>
      </c>
      <c r="Q479" s="73" t="inlineStr">
        <is>
          <t>A</t>
        </is>
      </c>
      <c r="R479" s="73" t="n">
        <v>4</v>
      </c>
      <c r="S479" s="73" t="inlineStr">
        <is>
          <t>A</t>
        </is>
      </c>
      <c r="T479" s="73" t="n">
        <v>4</v>
      </c>
      <c r="U479" s="73" t="inlineStr">
        <is>
          <t>A</t>
        </is>
      </c>
      <c r="V479" s="73" t="n">
        <v>4</v>
      </c>
      <c r="W479" s="73" t="inlineStr">
        <is>
          <t>A</t>
        </is>
      </c>
      <c r="X479" s="73" t="n">
        <v>4</v>
      </c>
      <c r="Y479" s="73" t="inlineStr">
        <is>
          <t>A</t>
        </is>
      </c>
      <c r="Z479" s="73" t="n">
        <v>4</v>
      </c>
      <c r="AA479" s="73" t="inlineStr">
        <is>
          <t>A</t>
        </is>
      </c>
      <c r="AB479" s="73" t="n">
        <v>4</v>
      </c>
      <c r="AC479" s="73" t="inlineStr"/>
      <c r="AD479" s="73" t="n">
        <v>12</v>
      </c>
      <c r="AE479" s="73" t="inlineStr">
        <is>
          <t>C</t>
        </is>
      </c>
      <c r="AF479" s="73" t="n">
        <v>4</v>
      </c>
      <c r="AG479" s="73" t="inlineStr">
        <is>
          <t>C</t>
        </is>
      </c>
      <c r="AH479" s="73" t="n">
        <v>4</v>
      </c>
      <c r="AI479" s="73" t="inlineStr">
        <is>
          <t>C</t>
        </is>
      </c>
      <c r="AJ479" s="73" t="n">
        <v>4</v>
      </c>
      <c r="AK479" s="73" t="inlineStr">
        <is>
          <t>C</t>
        </is>
      </c>
      <c r="AL479" s="73" t="n">
        <v>4</v>
      </c>
      <c r="AM479" s="73" t="inlineStr">
        <is>
          <t>C</t>
        </is>
      </c>
      <c r="AN479" s="73" t="n">
        <v>4</v>
      </c>
      <c r="AO479" s="73" t="inlineStr">
        <is>
          <t>C</t>
        </is>
      </c>
      <c r="AP479" s="73" t="n">
        <v>4</v>
      </c>
      <c r="AQ479" s="73" t="inlineStr"/>
      <c r="AR479" s="73" t="n">
        <v>0</v>
      </c>
      <c r="AS479" s="73" t="inlineStr">
        <is>
          <t>P</t>
        </is>
      </c>
      <c r="AT479" s="73" t="n">
        <v>0</v>
      </c>
      <c r="AU479" s="73" t="inlineStr">
        <is>
          <t>A</t>
        </is>
      </c>
      <c r="AV479" s="73" t="n">
        <v>4</v>
      </c>
      <c r="AW479" s="73" t="inlineStr">
        <is>
          <t>A</t>
        </is>
      </c>
      <c r="AX479" s="73" t="n">
        <v>4</v>
      </c>
      <c r="AY479" s="73" t="inlineStr">
        <is>
          <t>A</t>
        </is>
      </c>
      <c r="AZ479" s="73" t="n">
        <v>4</v>
      </c>
      <c r="BA479" s="73" t="inlineStr">
        <is>
          <t>A</t>
        </is>
      </c>
      <c r="BB479" s="73" t="n">
        <v>4</v>
      </c>
      <c r="BC479" s="73" t="inlineStr">
        <is>
          <t>A</t>
        </is>
      </c>
      <c r="BD479" s="73" t="n">
        <v>4</v>
      </c>
      <c r="BE479" s="73" t="inlineStr"/>
      <c r="BF479" s="73" t="n">
        <v>12</v>
      </c>
      <c r="BG479" s="73" t="inlineStr">
        <is>
          <t>C</t>
        </is>
      </c>
      <c r="BH479" s="73" t="n">
        <v>4</v>
      </c>
      <c r="BI479" s="73" t="inlineStr">
        <is>
          <t>C</t>
        </is>
      </c>
      <c r="BJ479" s="73" t="n">
        <v>4</v>
      </c>
      <c r="BK479" s="73" t="inlineStr">
        <is>
          <t>C</t>
        </is>
      </c>
      <c r="BL479" s="73" t="n">
        <v>4</v>
      </c>
      <c r="BM479" s="73" t="inlineStr">
        <is>
          <t>C</t>
        </is>
      </c>
      <c r="BN479" s="73" t="n">
        <v>4</v>
      </c>
      <c r="BO479" s="73" t="n"/>
      <c r="BP479" s="73" t="n"/>
      <c r="BQ479" s="165">
        <f>COUNTIF($G479:$BP479,"a")+COUNTIF($G479:$BP479,"r0,a5")/2+COUNTIF($G479:$BP479,"p5,a5")/2</f>
        <v/>
      </c>
      <c r="BR479" s="165">
        <f>COUNTIF($G479:$BP479,"d")+COUNTIF($G479:$BP479,"r0,d5")/2+COUNTIF($G479:$BP479,"p5,d5")/2</f>
        <v/>
      </c>
      <c r="BS479" s="165">
        <f>COUNTIF($G479:$BP479,"b")+COUNTIF($G479:$BP479,"r0,b5")/2+COUNTIF($G479:$BP479,"p5,b5")/2</f>
        <v/>
      </c>
      <c r="BT479" s="165">
        <f>COUNTIF($G479:$BP479,"c")+COUNTIF($G479:$BP479,"r0,c5")/2+COUNTIF($G479:$BP479,"p5,c5")/2</f>
        <v/>
      </c>
      <c r="BU479" s="165">
        <f>COUNTIF($G479:$BP479,"KH")+COUNTIF($G479:$BP479,"TL")+COUNTIF($G479:$BP479,"L")</f>
        <v/>
      </c>
      <c r="BV479" s="165" t="n"/>
      <c r="BW479" s="165">
        <f>COUNTIF($G479:$BP479,"hh")</f>
        <v/>
      </c>
      <c r="BX479" s="165">
        <f>COUNTIF($G479:$BP479,"nt7")</f>
        <v/>
      </c>
      <c r="BY479" s="165">
        <f>COUNTIF($G479:$BP479,"P")+COUNTIF($G479:$BP479,"p5,a5")/2+COUNTIF($G479:$BP479,"p5,b5")/2+COUNTIF($G479:$BP479,"p5,c5")/2+COUNTIF($G479:$BP479,"p5,d5")/2</f>
        <v/>
      </c>
      <c r="BZ479" s="166">
        <f>SUBTOTAL(9,BQ479:BY479)</f>
        <v/>
      </c>
      <c r="CA479" s="167">
        <f>SUM(J479,L479,N479,P479,R479,T479,X479,Z479,AB479,AD479,AF479,AH479,AL479,AN479,AP479,AR479,AT479,AV479,AZ479,BB479,BD479,BF479,BH479,BP479)</f>
        <v/>
      </c>
      <c r="CB479" s="168">
        <f>SUM(H479,V479,AJ479,AX479,BL479)</f>
        <v/>
      </c>
      <c r="CC479" s="24">
        <f>SUM(BJ479,BN479)</f>
        <v/>
      </c>
      <c r="CD479" s="169">
        <f>IF(BZ479&gt;25,4,IF(BZ479&gt;18,3,IF(BZ479&gt;12,2,IF(BZ479&gt;4,1,0))))-BX479-2+1</f>
        <v/>
      </c>
      <c r="CE479" s="30" t="n"/>
      <c r="CF479" s="169">
        <f>CD479*CI479</f>
        <v/>
      </c>
      <c r="CG479" s="170">
        <f>F479-BY479+1</f>
        <v/>
      </c>
      <c r="CH479" s="169">
        <f>CE479*16</f>
        <v/>
      </c>
      <c r="CI479" s="171">
        <f>VLOOKUP(A479,[1]DATA!$A$6:$AI$331,34,0)</f>
        <v/>
      </c>
      <c r="CJ479" s="172">
        <f>VLOOKUP(A479,[2]CHAMCONG!A$7:CI$333,79,0)</f>
        <v/>
      </c>
      <c r="CK479" s="173">
        <f>CJ479-CA479</f>
        <v/>
      </c>
    </row>
    <row r="480">
      <c r="A480" s="88" t="inlineStr">
        <is>
          <t>A2345</t>
        </is>
      </c>
      <c r="B480" s="70" t="inlineStr">
        <is>
          <t>Trần Xuân Huy</t>
        </is>
      </c>
      <c r="C480" s="77" t="inlineStr">
        <is>
          <t>BAN GIÁM ĐỐC</t>
        </is>
      </c>
      <c r="D480" s="84" t="inlineStr">
        <is>
          <t>Gián tiếp</t>
        </is>
      </c>
      <c r="E480" s="69" t="inlineStr">
        <is>
          <t>2022-05-03</t>
        </is>
      </c>
      <c r="F480" s="69" t="inlineStr"/>
      <c r="G480" s="73" t="inlineStr">
        <is>
          <t>D</t>
        </is>
      </c>
      <c r="H480" s="73" t="n">
        <v>0</v>
      </c>
      <c r="I480" s="75" t="inlineStr">
        <is>
          <t>P</t>
        </is>
      </c>
      <c r="J480" s="75" t="n">
        <v>0</v>
      </c>
      <c r="K480" s="73" t="inlineStr">
        <is>
          <t>P</t>
        </is>
      </c>
      <c r="L480" s="73" t="n">
        <v>0</v>
      </c>
      <c r="M480" s="73" t="inlineStr">
        <is>
          <t>P</t>
        </is>
      </c>
      <c r="N480" s="73" t="n">
        <v>0</v>
      </c>
      <c r="O480" s="75" t="inlineStr"/>
      <c r="P480" s="75" t="n">
        <v>0</v>
      </c>
      <c r="Q480" s="73" t="inlineStr">
        <is>
          <t>D</t>
        </is>
      </c>
      <c r="R480" s="73" t="n">
        <v>0</v>
      </c>
      <c r="S480" s="73" t="inlineStr">
        <is>
          <t>D</t>
        </is>
      </c>
      <c r="T480" s="73" t="n">
        <v>0</v>
      </c>
      <c r="U480" s="73" t="inlineStr">
        <is>
          <t>D</t>
        </is>
      </c>
      <c r="V480" s="73" t="n">
        <v>0</v>
      </c>
      <c r="W480" s="73" t="inlineStr">
        <is>
          <t>D</t>
        </is>
      </c>
      <c r="X480" s="73" t="n">
        <v>0</v>
      </c>
      <c r="Y480" s="73" t="inlineStr">
        <is>
          <t>D</t>
        </is>
      </c>
      <c r="Z480" s="73" t="n">
        <v>0</v>
      </c>
      <c r="AA480" s="73" t="inlineStr">
        <is>
          <t>D</t>
        </is>
      </c>
      <c r="AB480" s="73" t="n">
        <v>0</v>
      </c>
      <c r="AC480" s="73" t="inlineStr"/>
      <c r="AD480" s="73" t="n">
        <v>0</v>
      </c>
      <c r="AE480" s="73" t="inlineStr">
        <is>
          <t>D</t>
        </is>
      </c>
      <c r="AF480" s="73" t="n">
        <v>0</v>
      </c>
      <c r="AG480" s="73" t="inlineStr">
        <is>
          <t>D</t>
        </is>
      </c>
      <c r="AH480" s="73" t="n">
        <v>0</v>
      </c>
      <c r="AI480" s="73" t="inlineStr">
        <is>
          <t>D</t>
        </is>
      </c>
      <c r="AJ480" s="73" t="n">
        <v>0</v>
      </c>
      <c r="AK480" s="73" t="inlineStr">
        <is>
          <t>D</t>
        </is>
      </c>
      <c r="AL480" s="73" t="n">
        <v>0</v>
      </c>
      <c r="AM480" s="73" t="inlineStr">
        <is>
          <t>D</t>
        </is>
      </c>
      <c r="AN480" s="73" t="n">
        <v>0</v>
      </c>
      <c r="AO480" s="73" t="inlineStr">
        <is>
          <t>P</t>
        </is>
      </c>
      <c r="AP480" s="73" t="n">
        <v>0</v>
      </c>
      <c r="AQ480" s="73" t="inlineStr"/>
      <c r="AR480" s="73" t="n">
        <v>0</v>
      </c>
      <c r="AS480" s="73" t="inlineStr">
        <is>
          <t>P</t>
        </is>
      </c>
      <c r="AT480" s="73" t="n">
        <v>0</v>
      </c>
      <c r="AU480" s="73" t="inlineStr">
        <is>
          <t>D</t>
        </is>
      </c>
      <c r="AV480" s="73" t="n">
        <v>0</v>
      </c>
      <c r="AW480" s="73" t="inlineStr">
        <is>
          <t>P</t>
        </is>
      </c>
      <c r="AX480" s="73" t="n">
        <v>0</v>
      </c>
      <c r="AY480" s="73" t="inlineStr">
        <is>
          <t>D</t>
        </is>
      </c>
      <c r="AZ480" s="73" t="n">
        <v>0</v>
      </c>
      <c r="BA480" s="73" t="inlineStr">
        <is>
          <t>D</t>
        </is>
      </c>
      <c r="BB480" s="73" t="n">
        <v>0</v>
      </c>
      <c r="BC480" s="73" t="inlineStr">
        <is>
          <t>D</t>
        </is>
      </c>
      <c r="BD480" s="73" t="n">
        <v>0</v>
      </c>
      <c r="BE480" s="73" t="inlineStr"/>
      <c r="BF480" s="73" t="n">
        <v>0</v>
      </c>
      <c r="BG480" s="73" t="inlineStr">
        <is>
          <t>D</t>
        </is>
      </c>
      <c r="BH480" s="73" t="n">
        <v>0</v>
      </c>
      <c r="BI480" s="73" t="inlineStr">
        <is>
          <t>D</t>
        </is>
      </c>
      <c r="BJ480" s="73" t="n">
        <v>0</v>
      </c>
      <c r="BK480" s="73" t="inlineStr">
        <is>
          <t>D</t>
        </is>
      </c>
      <c r="BL480" s="73" t="n">
        <v>0</v>
      </c>
      <c r="BM480" s="73" t="inlineStr">
        <is>
          <t>D</t>
        </is>
      </c>
      <c r="BN480" s="73" t="n">
        <v>0</v>
      </c>
      <c r="BO480" s="73" t="n"/>
      <c r="BP480" s="73" t="n"/>
      <c r="BQ480" s="165">
        <f>COUNTIF($G480:$BP480,"a")+COUNTIF($G480:$BP480,"r0,a5")/2+COUNTIF($G480:$BP480,"p5,a5")/2</f>
        <v/>
      </c>
      <c r="BR480" s="165">
        <f>COUNTIF($G480:$BP480,"d")+COUNTIF($G480:$BP480,"r0,d5")/2+COUNTIF($G480:$BP480,"p5,d5")/2</f>
        <v/>
      </c>
      <c r="BS480" s="165">
        <f>COUNTIF($G480:$BP480,"b")+COUNTIF($G480:$BP480,"r0,b5")/2+COUNTIF($G480:$BP480,"p5,b5")/2</f>
        <v/>
      </c>
      <c r="BT480" s="165">
        <f>COUNTIF($G480:$BP480,"c")+COUNTIF($G480:$BP480,"r0,c5")/2+COUNTIF($G480:$BP480,"p5,c5")/2</f>
        <v/>
      </c>
      <c r="BU480" s="165">
        <f>COUNTIF($G480:$BP480,"KH")+COUNTIF($G480:$BP480,"TL")+COUNTIF($G480:$BP480,"L")</f>
        <v/>
      </c>
      <c r="BV480" s="165" t="n"/>
      <c r="BW480" s="165">
        <f>COUNTIF($G480:$BP480,"hh")</f>
        <v/>
      </c>
      <c r="BX480" s="165">
        <f>COUNTIF($G480:$BP480,"nt7")</f>
        <v/>
      </c>
      <c r="BY480" s="165">
        <f>COUNTIF($G480:$BP480,"P")+COUNTIF($G480:$BP480,"p5,a5")/2+COUNTIF($G480:$BP480,"p5,b5")/2+COUNTIF($G480:$BP480,"p5,c5")/2+COUNTIF($G480:$BP480,"p5,d5")/2</f>
        <v/>
      </c>
      <c r="BZ480" s="166">
        <f>SUBTOTAL(9,BQ480:BY480)</f>
        <v/>
      </c>
      <c r="CA480" s="167">
        <f>SUM(J480,L480,N480,P480,R480,T480,X480,Z480,AB480,AD480,AF480,AH480,AL480,AN480,AP480,AR480,AT480,AV480,AZ480,BB480,BD480,BF480,BH480,BP480)</f>
        <v/>
      </c>
      <c r="CB480" s="168">
        <f>SUM(H480,V480,AJ480,AX480,BL480)</f>
        <v/>
      </c>
      <c r="CC480" s="24">
        <f>SUM(BJ480,BN480)</f>
        <v/>
      </c>
      <c r="CD480" s="169">
        <f>IF(BZ480&gt;25,4,IF(BZ480&gt;18,3,IF(BZ480&gt;12,2,IF(BZ480&gt;4,1,0))))-BX480-2+1</f>
        <v/>
      </c>
      <c r="CE480" s="30" t="n"/>
      <c r="CF480" s="169">
        <f>CD480*CI480</f>
        <v/>
      </c>
      <c r="CG480" s="170">
        <f>F480-BY480+1</f>
        <v/>
      </c>
      <c r="CH480" s="169">
        <f>CE480*16</f>
        <v/>
      </c>
      <c r="CI480" s="171">
        <f>VLOOKUP(A480,[1]DATA!$A$6:$AI$331,34,0)</f>
        <v/>
      </c>
      <c r="CJ480" s="172">
        <f>VLOOKUP(A480,[2]CHAMCONG!A$7:CI$333,79,0)</f>
        <v/>
      </c>
      <c r="CK480" s="173">
        <f>CJ480-CA480</f>
        <v/>
      </c>
    </row>
    <row r="481">
      <c r="A481" s="88" t="inlineStr">
        <is>
          <t>A2347</t>
        </is>
      </c>
      <c r="B481" s="70" t="inlineStr">
        <is>
          <t>Nguyễn Hữu Tình</t>
        </is>
      </c>
      <c r="C481" s="77" t="inlineStr">
        <is>
          <t>Kho X3</t>
        </is>
      </c>
      <c r="D481" s="84" t="inlineStr">
        <is>
          <t>Trực tiếp</t>
        </is>
      </c>
      <c r="E481" s="69" t="inlineStr">
        <is>
          <t>2022-05-03</t>
        </is>
      </c>
      <c r="F481" s="69" t="inlineStr"/>
      <c r="G481" s="73" t="inlineStr">
        <is>
          <t>A</t>
        </is>
      </c>
      <c r="H481" s="73" t="n">
        <v>4</v>
      </c>
      <c r="I481" s="75" t="inlineStr">
        <is>
          <t>A</t>
        </is>
      </c>
      <c r="J481" s="75" t="n">
        <v>3</v>
      </c>
      <c r="K481" s="73" t="inlineStr">
        <is>
          <t>A</t>
        </is>
      </c>
      <c r="L481" s="73" t="n">
        <v>4</v>
      </c>
      <c r="M481" s="73" t="inlineStr">
        <is>
          <t>A</t>
        </is>
      </c>
      <c r="N481" s="73" t="n">
        <v>3</v>
      </c>
      <c r="O481" s="75" t="inlineStr"/>
      <c r="P481" s="75" t="n">
        <v>8</v>
      </c>
      <c r="Q481" s="73" t="inlineStr">
        <is>
          <t>A</t>
        </is>
      </c>
      <c r="R481" s="73" t="n">
        <v>4</v>
      </c>
      <c r="S481" s="73" t="inlineStr">
        <is>
          <t>A</t>
        </is>
      </c>
      <c r="T481" s="73" t="n">
        <v>4</v>
      </c>
      <c r="U481" s="73" t="inlineStr">
        <is>
          <t>A</t>
        </is>
      </c>
      <c r="V481" s="73" t="n">
        <v>3</v>
      </c>
      <c r="W481" s="73" t="inlineStr">
        <is>
          <t>A</t>
        </is>
      </c>
      <c r="X481" s="73" t="n">
        <v>3</v>
      </c>
      <c r="Y481" s="73" t="inlineStr">
        <is>
          <t>A</t>
        </is>
      </c>
      <c r="Z481" s="73" t="n">
        <v>3</v>
      </c>
      <c r="AA481" s="73" t="inlineStr">
        <is>
          <t>A</t>
        </is>
      </c>
      <c r="AB481" s="73" t="n">
        <v>3</v>
      </c>
      <c r="AC481" s="73" t="inlineStr"/>
      <c r="AD481" s="73" t="n">
        <v>0</v>
      </c>
      <c r="AE481" s="73" t="inlineStr">
        <is>
          <t>A</t>
        </is>
      </c>
      <c r="AF481" s="73" t="n">
        <v>4</v>
      </c>
      <c r="AG481" s="73" t="inlineStr">
        <is>
          <t>A</t>
        </is>
      </c>
      <c r="AH481" s="73" t="n">
        <v>3</v>
      </c>
      <c r="AI481" s="73" t="inlineStr">
        <is>
          <t>A</t>
        </is>
      </c>
      <c r="AJ481" s="73" t="n">
        <v>3</v>
      </c>
      <c r="AK481" s="73" t="inlineStr">
        <is>
          <t>A</t>
        </is>
      </c>
      <c r="AL481" s="73" t="n">
        <v>4</v>
      </c>
      <c r="AM481" s="73" t="inlineStr">
        <is>
          <t>A</t>
        </is>
      </c>
      <c r="AN481" s="73" t="n">
        <v>3</v>
      </c>
      <c r="AO481" s="73" t="inlineStr">
        <is>
          <t>A</t>
        </is>
      </c>
      <c r="AP481" s="73" t="n">
        <v>2</v>
      </c>
      <c r="AQ481" s="73" t="inlineStr"/>
      <c r="AR481" s="73" t="n">
        <v>0</v>
      </c>
      <c r="AS481" s="73" t="inlineStr">
        <is>
          <t>P</t>
        </is>
      </c>
      <c r="AT481" s="73" t="n">
        <v>0</v>
      </c>
      <c r="AU481" s="73" t="inlineStr">
        <is>
          <t>A</t>
        </is>
      </c>
      <c r="AV481" s="73" t="n">
        <v>4</v>
      </c>
      <c r="AW481" s="73" t="inlineStr">
        <is>
          <t>A</t>
        </is>
      </c>
      <c r="AX481" s="73" t="n">
        <v>4</v>
      </c>
      <c r="AY481" s="73" t="inlineStr">
        <is>
          <t>A</t>
        </is>
      </c>
      <c r="AZ481" s="73" t="n">
        <v>4</v>
      </c>
      <c r="BA481" s="73" t="inlineStr">
        <is>
          <t>A</t>
        </is>
      </c>
      <c r="BB481" s="73" t="n">
        <v>3</v>
      </c>
      <c r="BC481" s="73" t="inlineStr">
        <is>
          <t>A</t>
        </is>
      </c>
      <c r="BD481" s="73" t="n">
        <v>3</v>
      </c>
      <c r="BE481" s="73" t="inlineStr"/>
      <c r="BF481" s="73" t="n">
        <v>8</v>
      </c>
      <c r="BG481" s="73" t="inlineStr">
        <is>
          <t>A</t>
        </is>
      </c>
      <c r="BH481" s="73" t="n">
        <v>4</v>
      </c>
      <c r="BI481" s="73" t="inlineStr">
        <is>
          <t>A</t>
        </is>
      </c>
      <c r="BJ481" s="73" t="n">
        <v>4</v>
      </c>
      <c r="BK481" s="73" t="inlineStr">
        <is>
          <t>A</t>
        </is>
      </c>
      <c r="BL481" s="73" t="n">
        <v>4</v>
      </c>
      <c r="BM481" s="73" t="inlineStr">
        <is>
          <t>A</t>
        </is>
      </c>
      <c r="BN481" s="73" t="n">
        <v>4</v>
      </c>
      <c r="BO481" s="73" t="n"/>
      <c r="BP481" s="73" t="n"/>
      <c r="BQ481" s="165">
        <f>COUNTIF($G481:$BP481,"a")+COUNTIF($G481:$BP481,"r0,a5")/2+COUNTIF($G481:$BP481,"p5,a5")/2</f>
        <v/>
      </c>
      <c r="BR481" s="165">
        <f>COUNTIF($G481:$BP481,"d")+COUNTIF($G481:$BP481,"r0,d5")/2+COUNTIF($G481:$BP481,"p5,d5")/2</f>
        <v/>
      </c>
      <c r="BS481" s="165">
        <f>COUNTIF($G481:$BP481,"b")+COUNTIF($G481:$BP481,"r0,b5")/2+COUNTIF($G481:$BP481,"p5,b5")/2</f>
        <v/>
      </c>
      <c r="BT481" s="165">
        <f>COUNTIF($G481:$BP481,"c")+COUNTIF($G481:$BP481,"r0,c5")/2+COUNTIF($G481:$BP481,"p5,c5")/2</f>
        <v/>
      </c>
      <c r="BU481" s="165">
        <f>COUNTIF($G481:$BP481,"KH")+COUNTIF($G481:$BP481,"TL")+COUNTIF($G481:$BP481,"L")</f>
        <v/>
      </c>
      <c r="BV481" s="165" t="n"/>
      <c r="BW481" s="165">
        <f>COUNTIF($G481:$BP481,"hh")</f>
        <v/>
      </c>
      <c r="BX481" s="165">
        <f>COUNTIF($G481:$BP481,"nt7")</f>
        <v/>
      </c>
      <c r="BY481" s="165">
        <f>COUNTIF($G481:$BP481,"P")+COUNTIF($G481:$BP481,"p5,a5")/2+COUNTIF($G481:$BP481,"p5,b5")/2+COUNTIF($G481:$BP481,"p5,c5")/2+COUNTIF($G481:$BP481,"p5,d5")/2</f>
        <v/>
      </c>
      <c r="BZ481" s="166">
        <f>SUBTOTAL(9,BQ481:BY481)</f>
        <v/>
      </c>
      <c r="CA481" s="167">
        <f>SUM(J481,L481,N481,P481,R481,T481,X481,Z481,AB481,AD481,AF481,AH481,AL481,AN481,AP481,AR481,AT481,AV481,AZ481,BB481,BD481,BF481,BH481,BP481)</f>
        <v/>
      </c>
      <c r="CB481" s="168">
        <f>SUM(H481,V481,AJ481,AX481,BL481)</f>
        <v/>
      </c>
      <c r="CC481" s="24">
        <f>SUM(BJ481,BN481)</f>
        <v/>
      </c>
      <c r="CD481" s="169">
        <f>IF(BZ481&gt;25,4,IF(BZ481&gt;18,3,IF(BZ481&gt;12,2,IF(BZ481&gt;4,1,0))))-BX481-2+1</f>
        <v/>
      </c>
      <c r="CE481" s="30" t="n"/>
      <c r="CF481" s="169">
        <f>CD481*CI481</f>
        <v/>
      </c>
      <c r="CG481" s="170">
        <f>F481-BY481+1</f>
        <v/>
      </c>
      <c r="CH481" s="169">
        <f>CE481*16</f>
        <v/>
      </c>
      <c r="CI481" s="171">
        <f>VLOOKUP(A481,[1]DATA!$A$6:$AI$331,34,0)</f>
        <v/>
      </c>
      <c r="CJ481" s="172">
        <f>VLOOKUP(A481,[2]CHAMCONG!A$7:CI$333,79,0)</f>
        <v/>
      </c>
      <c r="CK481" s="173">
        <f>CJ481-CA481</f>
        <v/>
      </c>
    </row>
    <row r="482">
      <c r="A482" s="88" t="inlineStr">
        <is>
          <t>A2349</t>
        </is>
      </c>
      <c r="B482" s="70" t="inlineStr">
        <is>
          <t>Lê Phúc Thịnh</t>
        </is>
      </c>
      <c r="C482" s="77" t="inlineStr">
        <is>
          <t>X2 Line 2-1</t>
        </is>
      </c>
      <c r="D482" s="84" t="inlineStr">
        <is>
          <t>Trực tiếp</t>
        </is>
      </c>
      <c r="E482" s="69" t="inlineStr">
        <is>
          <t>2022-05-11</t>
        </is>
      </c>
      <c r="F482" s="69" t="inlineStr"/>
      <c r="G482" s="73" t="inlineStr">
        <is>
          <t>C</t>
        </is>
      </c>
      <c r="H482" s="73" t="n">
        <v>4</v>
      </c>
      <c r="I482" s="75" t="inlineStr">
        <is>
          <t>C</t>
        </is>
      </c>
      <c r="J482" s="75" t="n">
        <v>4</v>
      </c>
      <c r="K482" s="73" t="inlineStr">
        <is>
          <t>C</t>
        </is>
      </c>
      <c r="L482" s="73" t="n">
        <v>4</v>
      </c>
      <c r="M482" s="73" t="inlineStr">
        <is>
          <t>C</t>
        </is>
      </c>
      <c r="N482" s="73" t="n">
        <v>4</v>
      </c>
      <c r="O482" s="75" t="inlineStr"/>
      <c r="P482" s="75" t="n">
        <v>0</v>
      </c>
      <c r="Q482" s="73" t="inlineStr">
        <is>
          <t>A</t>
        </is>
      </c>
      <c r="R482" s="73" t="n">
        <v>4</v>
      </c>
      <c r="S482" s="73" t="inlineStr">
        <is>
          <t>A</t>
        </is>
      </c>
      <c r="T482" s="73" t="n">
        <v>4</v>
      </c>
      <c r="U482" s="73" t="inlineStr">
        <is>
          <t>P</t>
        </is>
      </c>
      <c r="V482" s="73" t="n">
        <v>0</v>
      </c>
      <c r="W482" s="73" t="inlineStr">
        <is>
          <t>A</t>
        </is>
      </c>
      <c r="X482" s="73" t="n">
        <v>4</v>
      </c>
      <c r="Y482" s="73" t="inlineStr">
        <is>
          <t>P</t>
        </is>
      </c>
      <c r="Z482" s="73" t="n">
        <v>0</v>
      </c>
      <c r="AA482" s="73" t="inlineStr">
        <is>
          <t>P</t>
        </is>
      </c>
      <c r="AB482" s="73" t="n">
        <v>0</v>
      </c>
      <c r="AC482" s="73" t="inlineStr"/>
      <c r="AD482" s="73" t="n">
        <v>0</v>
      </c>
      <c r="AE482" s="73" t="inlineStr">
        <is>
          <t>P0</t>
        </is>
      </c>
      <c r="AF482" s="73" t="n">
        <v>0</v>
      </c>
      <c r="AG482" s="73" t="inlineStr">
        <is>
          <t>P</t>
        </is>
      </c>
      <c r="AH482" s="73" t="n">
        <v>0</v>
      </c>
      <c r="AI482" s="73" t="inlineStr">
        <is>
          <t>P</t>
        </is>
      </c>
      <c r="AJ482" s="73" t="n">
        <v>0</v>
      </c>
      <c r="AK482" s="73" t="inlineStr">
        <is>
          <t>P</t>
        </is>
      </c>
      <c r="AL482" s="73" t="n">
        <v>0</v>
      </c>
      <c r="AM482" s="73" t="inlineStr">
        <is>
          <t>P</t>
        </is>
      </c>
      <c r="AN482" s="73" t="n">
        <v>0</v>
      </c>
      <c r="AO482" s="73" t="inlineStr">
        <is>
          <t>P</t>
        </is>
      </c>
      <c r="AP482" s="73" t="n">
        <v>0</v>
      </c>
      <c r="AQ482" s="73" t="inlineStr"/>
      <c r="AR482" s="73" t="n">
        <v>0</v>
      </c>
      <c r="AS482" s="73" t="inlineStr">
        <is>
          <t>P</t>
        </is>
      </c>
      <c r="AT482" s="73" t="n">
        <v>0</v>
      </c>
      <c r="AU482" s="73" t="inlineStr">
        <is>
          <t>P</t>
        </is>
      </c>
      <c r="AV482" s="73" t="n">
        <v>0</v>
      </c>
      <c r="AW482" s="73" t="inlineStr">
        <is>
          <t>P</t>
        </is>
      </c>
      <c r="AX482" s="73" t="n">
        <v>0</v>
      </c>
      <c r="AY482" s="73" t="inlineStr">
        <is>
          <t>P</t>
        </is>
      </c>
      <c r="AZ482" s="73" t="n">
        <v>0</v>
      </c>
      <c r="BA482" s="73" t="inlineStr">
        <is>
          <t>P</t>
        </is>
      </c>
      <c r="BB482" s="73" t="n">
        <v>0</v>
      </c>
      <c r="BC482" s="73" t="inlineStr">
        <is>
          <t>P</t>
        </is>
      </c>
      <c r="BD482" s="73" t="n">
        <v>0</v>
      </c>
      <c r="BE482" s="73" t="inlineStr"/>
      <c r="BF482" s="73" t="n">
        <v>0</v>
      </c>
      <c r="BG482" s="73" t="inlineStr">
        <is>
          <t>P</t>
        </is>
      </c>
      <c r="BH482" s="73" t="n">
        <v>0</v>
      </c>
      <c r="BI482" s="73" t="inlineStr">
        <is>
          <t>P</t>
        </is>
      </c>
      <c r="BJ482" s="73" t="n">
        <v>0</v>
      </c>
      <c r="BK482" s="73" t="inlineStr">
        <is>
          <t>P</t>
        </is>
      </c>
      <c r="BL482" s="73" t="n">
        <v>0</v>
      </c>
      <c r="BM482" s="73" t="inlineStr">
        <is>
          <t>P</t>
        </is>
      </c>
      <c r="BN482" s="73" t="n">
        <v>0</v>
      </c>
      <c r="BO482" s="73" t="n"/>
      <c r="BP482" s="73" t="n"/>
      <c r="BQ482" s="165">
        <f>COUNTIF($G482:$BP482,"a")+COUNTIF($G482:$BP482,"r0,a5")/2+COUNTIF($G482:$BP482,"p5,a5")/2</f>
        <v/>
      </c>
      <c r="BR482" s="165">
        <f>COUNTIF($G482:$BP482,"d")+COUNTIF($G482:$BP482,"r0,d5")/2+COUNTIF($G482:$BP482,"p5,d5")/2</f>
        <v/>
      </c>
      <c r="BS482" s="165">
        <f>COUNTIF($G482:$BP482,"b")+COUNTIF($G482:$BP482,"r0,b5")/2+COUNTIF($G482:$BP482,"p5,b5")/2</f>
        <v/>
      </c>
      <c r="BT482" s="165">
        <f>COUNTIF($G482:$BP482,"c")+COUNTIF($G482:$BP482,"r0,c5")/2+COUNTIF($G482:$BP482,"p5,c5")/2</f>
        <v/>
      </c>
      <c r="BU482" s="165">
        <f>COUNTIF($G482:$BP482,"KH")+COUNTIF($G482:$BP482,"TL")+COUNTIF($G482:$BP482,"L")</f>
        <v/>
      </c>
      <c r="BV482" s="165" t="n"/>
      <c r="BW482" s="165">
        <f>COUNTIF($G482:$BP482,"hh")</f>
        <v/>
      </c>
      <c r="BX482" s="165">
        <f>COUNTIF($G482:$BP482,"nt7")</f>
        <v/>
      </c>
      <c r="BY482" s="165">
        <f>COUNTIF($G482:$BP482,"P")+COUNTIF($G482:$BP482,"p5,a5")/2+COUNTIF($G482:$BP482,"p5,b5")/2+COUNTIF($G482:$BP482,"p5,c5")/2+COUNTIF($G482:$BP482,"p5,d5")/2</f>
        <v/>
      </c>
      <c r="BZ482" s="166">
        <f>SUBTOTAL(9,BQ482:BY482)</f>
        <v/>
      </c>
      <c r="CA482" s="167">
        <f>SUM(J482,L482,N482,P482,R482,T482,X482,Z482,AB482,AD482,AF482,AH482,AL482,AN482,AP482,AR482,AT482,AV482,AZ482,BB482,BD482,BF482,BH482,BP482)</f>
        <v/>
      </c>
      <c r="CB482" s="168">
        <f>SUM(H482,V482,AJ482,AX482,BL482)</f>
        <v/>
      </c>
      <c r="CC482" s="24">
        <f>SUM(BJ482,BN482)</f>
        <v/>
      </c>
      <c r="CD482" s="169">
        <f>IF(BZ482&gt;25,4,IF(BZ482&gt;18,3,IF(BZ482&gt;12,2,IF(BZ482&gt;4,1,0))))-BX482-2+1</f>
        <v/>
      </c>
      <c r="CE482" s="30" t="n"/>
      <c r="CF482" s="169">
        <f>CD482*CI482</f>
        <v/>
      </c>
      <c r="CG482" s="170">
        <f>F482-BY482+1</f>
        <v/>
      </c>
      <c r="CH482" s="169">
        <f>CE482*16</f>
        <v/>
      </c>
      <c r="CI482" s="171">
        <f>VLOOKUP(A482,[1]DATA!$A$6:$AI$331,34,0)</f>
        <v/>
      </c>
      <c r="CJ482" s="172">
        <f>VLOOKUP(A482,[2]CHAMCONG!A$7:CI$333,79,0)</f>
        <v/>
      </c>
      <c r="CK482" s="173">
        <f>CJ482-CA482</f>
        <v/>
      </c>
    </row>
    <row r="483">
      <c r="A483" s="88" t="inlineStr">
        <is>
          <t>A2353</t>
        </is>
      </c>
      <c r="B483" s="70" t="inlineStr">
        <is>
          <t>Nguyễn Thị Thúy Liễu</t>
        </is>
      </c>
      <c r="C483" s="77" t="inlineStr">
        <is>
          <t>QA/QC Hành Chính</t>
        </is>
      </c>
      <c r="D483" s="84" t="inlineStr">
        <is>
          <t>Gián Tiếp</t>
        </is>
      </c>
      <c r="E483" s="69" t="inlineStr">
        <is>
          <t>2022-05-23</t>
        </is>
      </c>
      <c r="F483" s="69" t="inlineStr"/>
      <c r="G483" s="73" t="inlineStr">
        <is>
          <t>D</t>
        </is>
      </c>
      <c r="H483" s="73" t="n">
        <v>0</v>
      </c>
      <c r="I483" s="75" t="inlineStr">
        <is>
          <t>D</t>
        </is>
      </c>
      <c r="J483" s="75" t="n">
        <v>0</v>
      </c>
      <c r="K483" s="73" t="inlineStr">
        <is>
          <t>D</t>
        </is>
      </c>
      <c r="L483" s="73" t="n">
        <v>0</v>
      </c>
      <c r="M483" s="73" t="inlineStr">
        <is>
          <t>D</t>
        </is>
      </c>
      <c r="N483" s="73" t="n">
        <v>0</v>
      </c>
      <c r="O483" s="75" t="inlineStr"/>
      <c r="P483" s="75" t="n">
        <v>0</v>
      </c>
      <c r="Q483" s="73" t="inlineStr">
        <is>
          <t>D</t>
        </is>
      </c>
      <c r="R483" s="73" t="n">
        <v>0</v>
      </c>
      <c r="S483" s="73" t="inlineStr">
        <is>
          <t>D</t>
        </is>
      </c>
      <c r="T483" s="73" t="n">
        <v>0</v>
      </c>
      <c r="U483" s="73" t="inlineStr">
        <is>
          <t>D</t>
        </is>
      </c>
      <c r="V483" s="73" t="n">
        <v>0</v>
      </c>
      <c r="W483" s="73" t="inlineStr">
        <is>
          <t>D</t>
        </is>
      </c>
      <c r="X483" s="73" t="n">
        <v>0</v>
      </c>
      <c r="Y483" s="73" t="inlineStr">
        <is>
          <t>D</t>
        </is>
      </c>
      <c r="Z483" s="73" t="n">
        <v>0</v>
      </c>
      <c r="AA483" s="73" t="inlineStr">
        <is>
          <t>D</t>
        </is>
      </c>
      <c r="AB483" s="73" t="n">
        <v>0</v>
      </c>
      <c r="AC483" s="73" t="inlineStr"/>
      <c r="AD483" s="73" t="n">
        <v>0</v>
      </c>
      <c r="AE483" s="73" t="inlineStr">
        <is>
          <t>D</t>
        </is>
      </c>
      <c r="AF483" s="73" t="n">
        <v>0</v>
      </c>
      <c r="AG483" s="73" t="inlineStr">
        <is>
          <t>D</t>
        </is>
      </c>
      <c r="AH483" s="73" t="n">
        <v>0</v>
      </c>
      <c r="AI483" s="73" t="inlineStr">
        <is>
          <t>D</t>
        </is>
      </c>
      <c r="AJ483" s="73" t="n">
        <v>0</v>
      </c>
      <c r="AK483" s="73" t="inlineStr">
        <is>
          <t>D</t>
        </is>
      </c>
      <c r="AL483" s="73" t="n">
        <v>0</v>
      </c>
      <c r="AM483" s="73" t="inlineStr">
        <is>
          <t>D</t>
        </is>
      </c>
      <c r="AN483" s="73" t="n">
        <v>0</v>
      </c>
      <c r="AO483" s="73" t="inlineStr">
        <is>
          <t>D</t>
        </is>
      </c>
      <c r="AP483" s="73" t="n">
        <v>0</v>
      </c>
      <c r="AQ483" s="73" t="inlineStr"/>
      <c r="AR483" s="73" t="n">
        <v>0</v>
      </c>
      <c r="AS483" s="73" t="inlineStr">
        <is>
          <t>P</t>
        </is>
      </c>
      <c r="AT483" s="73" t="n">
        <v>0</v>
      </c>
      <c r="AU483" s="73" t="inlineStr">
        <is>
          <t>D</t>
        </is>
      </c>
      <c r="AV483" s="73" t="n">
        <v>0</v>
      </c>
      <c r="AW483" s="73" t="inlineStr">
        <is>
          <t>D</t>
        </is>
      </c>
      <c r="AX483" s="73" t="n">
        <v>0</v>
      </c>
      <c r="AY483" s="73" t="inlineStr">
        <is>
          <t>D</t>
        </is>
      </c>
      <c r="AZ483" s="73" t="n">
        <v>0</v>
      </c>
      <c r="BA483" s="73" t="inlineStr">
        <is>
          <t>D</t>
        </is>
      </c>
      <c r="BB483" s="73" t="n">
        <v>0</v>
      </c>
      <c r="BC483" s="73" t="inlineStr">
        <is>
          <t>D</t>
        </is>
      </c>
      <c r="BD483" s="73" t="n">
        <v>0</v>
      </c>
      <c r="BE483" s="73" t="inlineStr"/>
      <c r="BF483" s="73" t="n">
        <v>0</v>
      </c>
      <c r="BG483" s="73" t="inlineStr">
        <is>
          <t>D</t>
        </is>
      </c>
      <c r="BH483" s="73" t="n">
        <v>0</v>
      </c>
      <c r="BI483" s="73" t="inlineStr">
        <is>
          <t>D</t>
        </is>
      </c>
      <c r="BJ483" s="73" t="n">
        <v>0</v>
      </c>
      <c r="BK483" s="73" t="inlineStr">
        <is>
          <t>D</t>
        </is>
      </c>
      <c r="BL483" s="73" t="n">
        <v>0</v>
      </c>
      <c r="BM483" s="73" t="inlineStr">
        <is>
          <t>D</t>
        </is>
      </c>
      <c r="BN483" s="73" t="n">
        <v>0</v>
      </c>
      <c r="BO483" s="73" t="n"/>
      <c r="BP483" s="73" t="n"/>
      <c r="BQ483" s="165">
        <f>COUNTIF($G483:$BP483,"a")+COUNTIF($G483:$BP483,"r0,a5")/2+COUNTIF($G483:$BP483,"p5,a5")/2</f>
        <v/>
      </c>
      <c r="BR483" s="165">
        <f>COUNTIF($G483:$BP483,"d")+COUNTIF($G483:$BP483,"r0,d5")/2+COUNTIF($G483:$BP483,"p5,d5")/2</f>
        <v/>
      </c>
      <c r="BS483" s="165">
        <f>COUNTIF($G483:$BP483,"b")+COUNTIF($G483:$BP483,"r0,b5")/2+COUNTIF($G483:$BP483,"p5,b5")/2</f>
        <v/>
      </c>
      <c r="BT483" s="165">
        <f>COUNTIF($G483:$BP483,"c")+COUNTIF($G483:$BP483,"r0,c5")/2+COUNTIF($G483:$BP483,"p5,c5")/2</f>
        <v/>
      </c>
      <c r="BU483" s="165">
        <f>COUNTIF($G483:$BP483,"KH")+COUNTIF($G483:$BP483,"TL")+COUNTIF($G483:$BP483,"L")</f>
        <v/>
      </c>
      <c r="BV483" s="165" t="n"/>
      <c r="BW483" s="165">
        <f>COUNTIF($G483:$BP483,"hh")</f>
        <v/>
      </c>
      <c r="BX483" s="165">
        <f>COUNTIF($G483:$BP483,"nt7")</f>
        <v/>
      </c>
      <c r="BY483" s="165">
        <f>COUNTIF($G483:$BP483,"P")+COUNTIF($G483:$BP483,"p5,a5")/2+COUNTIF($G483:$BP483,"p5,b5")/2+COUNTIF($G483:$BP483,"p5,c5")/2+COUNTIF($G483:$BP483,"p5,d5")/2</f>
        <v/>
      </c>
      <c r="BZ483" s="166">
        <f>SUBTOTAL(9,BQ483:BY483)</f>
        <v/>
      </c>
      <c r="CA483" s="167">
        <f>SUM(J483,L483,N483,P483,R483,T483,X483,Z483,AB483,AD483,AF483,AH483,AL483,AN483,AP483,AR483,AT483,AV483,AZ483,BB483,BD483,BF483,BH483,BP483)</f>
        <v/>
      </c>
      <c r="CB483" s="168">
        <f>SUM(H483,V483,AJ483,AX483,BL483)</f>
        <v/>
      </c>
      <c r="CC483" s="24">
        <f>SUM(BJ483,BN483)</f>
        <v/>
      </c>
      <c r="CD483" s="169">
        <f>IF(BZ483&gt;25,4,IF(BZ483&gt;18,3,IF(BZ483&gt;12,2,IF(BZ483&gt;4,1,0))))-BX483-2+1</f>
        <v/>
      </c>
      <c r="CE483" s="30" t="n"/>
      <c r="CF483" s="169">
        <f>CD483*CI483</f>
        <v/>
      </c>
      <c r="CG483" s="170">
        <f>F483-BY483+1</f>
        <v/>
      </c>
      <c r="CH483" s="169">
        <f>CE483*16</f>
        <v/>
      </c>
      <c r="CI483" s="171">
        <f>VLOOKUP(A483,[1]DATA!$A$6:$AI$331,34,0)</f>
        <v/>
      </c>
      <c r="CJ483" s="172">
        <f>VLOOKUP(A483,[2]CHAMCONG!A$7:CI$333,79,0)</f>
        <v/>
      </c>
      <c r="CK483" s="173">
        <f>CJ483-CA483</f>
        <v/>
      </c>
    </row>
    <row r="484">
      <c r="A484" s="88" t="inlineStr">
        <is>
          <t>A2354</t>
        </is>
      </c>
      <c r="B484" s="70" t="inlineStr">
        <is>
          <t>Phan Tấn Hào</t>
        </is>
      </c>
      <c r="C484" s="77" t="inlineStr">
        <is>
          <t>QA/QC X2</t>
        </is>
      </c>
      <c r="D484" s="84" t="inlineStr">
        <is>
          <t>Trực tiếp</t>
        </is>
      </c>
      <c r="E484" s="69" t="inlineStr">
        <is>
          <t>2022-05-03</t>
        </is>
      </c>
      <c r="F484" s="69" t="inlineStr"/>
      <c r="G484" s="73" t="inlineStr">
        <is>
          <t>A</t>
        </is>
      </c>
      <c r="H484" s="73" t="n">
        <v>4</v>
      </c>
      <c r="I484" s="75" t="inlineStr">
        <is>
          <t>A</t>
        </is>
      </c>
      <c r="J484" s="75" t="n">
        <v>4</v>
      </c>
      <c r="K484" s="73" t="inlineStr">
        <is>
          <t>A</t>
        </is>
      </c>
      <c r="L484" s="73" t="n">
        <v>4</v>
      </c>
      <c r="M484" s="73" t="inlineStr">
        <is>
          <t>A</t>
        </is>
      </c>
      <c r="N484" s="73" t="n">
        <v>4</v>
      </c>
      <c r="O484" s="75" t="inlineStr"/>
      <c r="P484" s="75" t="n">
        <v>12</v>
      </c>
      <c r="Q484" s="73" t="inlineStr">
        <is>
          <t>C</t>
        </is>
      </c>
      <c r="R484" s="73" t="n">
        <v>4</v>
      </c>
      <c r="S484" s="73" t="inlineStr">
        <is>
          <t>C</t>
        </is>
      </c>
      <c r="T484" s="73" t="n">
        <v>4</v>
      </c>
      <c r="U484" s="73" t="inlineStr">
        <is>
          <t>C</t>
        </is>
      </c>
      <c r="V484" s="73" t="n">
        <v>4</v>
      </c>
      <c r="W484" s="73" t="inlineStr">
        <is>
          <t>C</t>
        </is>
      </c>
      <c r="X484" s="73" t="n">
        <v>4</v>
      </c>
      <c r="Y484" s="73" t="inlineStr">
        <is>
          <t>C</t>
        </is>
      </c>
      <c r="Z484" s="73" t="n">
        <v>4</v>
      </c>
      <c r="AA484" s="73" t="inlineStr">
        <is>
          <t>C</t>
        </is>
      </c>
      <c r="AB484" s="73" t="n">
        <v>4</v>
      </c>
      <c r="AC484" s="73" t="inlineStr"/>
      <c r="AD484" s="73" t="n">
        <v>0</v>
      </c>
      <c r="AE484" s="73" t="inlineStr">
        <is>
          <t>C</t>
        </is>
      </c>
      <c r="AF484" s="73" t="n">
        <v>4</v>
      </c>
      <c r="AG484" s="73" t="inlineStr">
        <is>
          <t>C</t>
        </is>
      </c>
      <c r="AH484" s="73" t="n">
        <v>4</v>
      </c>
      <c r="AI484" s="73" t="inlineStr">
        <is>
          <t>C</t>
        </is>
      </c>
      <c r="AJ484" s="73" t="n">
        <v>4</v>
      </c>
      <c r="AK484" s="73" t="inlineStr">
        <is>
          <t>C</t>
        </is>
      </c>
      <c r="AL484" s="73" t="n">
        <v>4</v>
      </c>
      <c r="AM484" s="73" t="inlineStr">
        <is>
          <t>C</t>
        </is>
      </c>
      <c r="AN484" s="73" t="n">
        <v>4</v>
      </c>
      <c r="AO484" s="73" t="inlineStr">
        <is>
          <t>P0</t>
        </is>
      </c>
      <c r="AP484" s="73" t="n">
        <v>0</v>
      </c>
      <c r="AQ484" s="73" t="inlineStr"/>
      <c r="AR484" s="73" t="n">
        <v>0</v>
      </c>
      <c r="AS484" s="73" t="inlineStr">
        <is>
          <t>P</t>
        </is>
      </c>
      <c r="AT484" s="73" t="n">
        <v>0</v>
      </c>
      <c r="AU484" s="73" t="inlineStr">
        <is>
          <t>A</t>
        </is>
      </c>
      <c r="AV484" s="73" t="n">
        <v>4</v>
      </c>
      <c r="AW484" s="73" t="inlineStr">
        <is>
          <t>A</t>
        </is>
      </c>
      <c r="AX484" s="73" t="n">
        <v>4</v>
      </c>
      <c r="AY484" s="73" t="inlineStr">
        <is>
          <t>A</t>
        </is>
      </c>
      <c r="AZ484" s="73" t="n">
        <v>4</v>
      </c>
      <c r="BA484" s="73" t="inlineStr">
        <is>
          <t>A</t>
        </is>
      </c>
      <c r="BB484" s="73" t="n">
        <v>4</v>
      </c>
      <c r="BC484" s="73" t="inlineStr">
        <is>
          <t>A</t>
        </is>
      </c>
      <c r="BD484" s="73" t="n">
        <v>4</v>
      </c>
      <c r="BE484" s="73" t="inlineStr"/>
      <c r="BF484" s="73" t="n">
        <v>12</v>
      </c>
      <c r="BG484" s="73" t="inlineStr">
        <is>
          <t>A</t>
        </is>
      </c>
      <c r="BH484" s="73" t="n">
        <v>4</v>
      </c>
      <c r="BI484" s="73" t="inlineStr">
        <is>
          <t>A</t>
        </is>
      </c>
      <c r="BJ484" s="73" t="n">
        <v>4</v>
      </c>
      <c r="BK484" s="73" t="inlineStr">
        <is>
          <t>A</t>
        </is>
      </c>
      <c r="BL484" s="73" t="n">
        <v>4</v>
      </c>
      <c r="BM484" s="73" t="inlineStr">
        <is>
          <t>A</t>
        </is>
      </c>
      <c r="BN484" s="73" t="n">
        <v>4</v>
      </c>
      <c r="BO484" s="73" t="n"/>
      <c r="BP484" s="73" t="n"/>
      <c r="BQ484" s="165">
        <f>COUNTIF($G484:$BP484,"a")+COUNTIF($G484:$BP484,"r0,a5")/2+COUNTIF($G484:$BP484,"p5,a5")/2</f>
        <v/>
      </c>
      <c r="BR484" s="165">
        <f>COUNTIF($G484:$BP484,"d")+COUNTIF($G484:$BP484,"r0,d5")/2+COUNTIF($G484:$BP484,"p5,d5")/2</f>
        <v/>
      </c>
      <c r="BS484" s="165">
        <f>COUNTIF($G484:$BP484,"b")+COUNTIF($G484:$BP484,"r0,b5")/2+COUNTIF($G484:$BP484,"p5,b5")/2</f>
        <v/>
      </c>
      <c r="BT484" s="165">
        <f>COUNTIF($G484:$BP484,"c")+COUNTIF($G484:$BP484,"r0,c5")/2+COUNTIF($G484:$BP484,"p5,c5")/2</f>
        <v/>
      </c>
      <c r="BU484" s="165">
        <f>COUNTIF($G484:$BP484,"KH")+COUNTIF($G484:$BP484,"TL")+COUNTIF($G484:$BP484,"L")</f>
        <v/>
      </c>
      <c r="BV484" s="165" t="n"/>
      <c r="BW484" s="165">
        <f>COUNTIF($G484:$BP484,"hh")</f>
        <v/>
      </c>
      <c r="BX484" s="165">
        <f>COUNTIF($G484:$BP484,"nt7")</f>
        <v/>
      </c>
      <c r="BY484" s="165">
        <f>COUNTIF($G484:$BP484,"P")+COUNTIF($G484:$BP484,"p5,a5")/2+COUNTIF($G484:$BP484,"p5,b5")/2+COUNTIF($G484:$BP484,"p5,c5")/2+COUNTIF($G484:$BP484,"p5,d5")/2</f>
        <v/>
      </c>
      <c r="BZ484" s="166">
        <f>SUBTOTAL(9,BQ484:BY484)</f>
        <v/>
      </c>
      <c r="CA484" s="167">
        <f>SUM(J484,L484,N484,P484,R484,T484,X484,Z484,AB484,AD484,AF484,AH484,AL484,AN484,AP484,AR484,AT484,AV484,AZ484,BB484,BD484,BF484,BH484,BP484)</f>
        <v/>
      </c>
      <c r="CB484" s="168">
        <f>SUM(H484,V484,AJ484,AX484,BL484)</f>
        <v/>
      </c>
      <c r="CC484" s="24">
        <f>SUM(BJ484,BN484)</f>
        <v/>
      </c>
      <c r="CD484" s="169">
        <f>IF(BZ484&gt;25,4,IF(BZ484&gt;18,3,IF(BZ484&gt;12,2,IF(BZ484&gt;4,1,0))))-BX484-2+1</f>
        <v/>
      </c>
      <c r="CE484" s="30" t="n"/>
      <c r="CF484" s="169">
        <f>CD484*CI484</f>
        <v/>
      </c>
      <c r="CG484" s="170">
        <f>F484-BY484+1</f>
        <v/>
      </c>
      <c r="CH484" s="169">
        <f>CE484*16</f>
        <v/>
      </c>
      <c r="CI484" s="171">
        <f>VLOOKUP(A484,[1]DATA!$A$6:$AI$331,34,0)</f>
        <v/>
      </c>
      <c r="CJ484" s="172">
        <f>VLOOKUP(A484,[2]CHAMCONG!A$7:CI$333,79,0)</f>
        <v/>
      </c>
      <c r="CK484" s="173">
        <f>CJ484-CA484</f>
        <v/>
      </c>
    </row>
    <row r="485">
      <c r="A485" s="88" t="inlineStr">
        <is>
          <t>A2356</t>
        </is>
      </c>
      <c r="B485" s="70" t="inlineStr">
        <is>
          <t>Nguyễn Trường An</t>
        </is>
      </c>
      <c r="C485" s="77" t="inlineStr">
        <is>
          <t>X1 Xi Line 1-1</t>
        </is>
      </c>
      <c r="D485" s="84" t="inlineStr">
        <is>
          <t>Trực tiếp</t>
        </is>
      </c>
      <c r="E485" s="69" t="inlineStr">
        <is>
          <t>2022-05-09</t>
        </is>
      </c>
      <c r="F485" s="69" t="inlineStr"/>
      <c r="G485" s="73" t="inlineStr">
        <is>
          <t>C</t>
        </is>
      </c>
      <c r="H485" s="73" t="n">
        <v>4</v>
      </c>
      <c r="I485" s="75" t="inlineStr">
        <is>
          <t>C</t>
        </is>
      </c>
      <c r="J485" s="75" t="n">
        <v>4</v>
      </c>
      <c r="K485" s="73" t="inlineStr">
        <is>
          <t>C</t>
        </is>
      </c>
      <c r="L485" s="73" t="n">
        <v>4</v>
      </c>
      <c r="M485" s="73" t="inlineStr">
        <is>
          <t>P</t>
        </is>
      </c>
      <c r="N485" s="73" t="n">
        <v>0</v>
      </c>
      <c r="O485" s="75" t="inlineStr"/>
      <c r="P485" s="75" t="n">
        <v>0</v>
      </c>
      <c r="Q485" s="73" t="inlineStr">
        <is>
          <t>A</t>
        </is>
      </c>
      <c r="R485" s="73" t="n">
        <v>4</v>
      </c>
      <c r="S485" s="73" t="inlineStr">
        <is>
          <t>A</t>
        </is>
      </c>
      <c r="T485" s="73" t="n">
        <v>4</v>
      </c>
      <c r="U485" s="73" t="inlineStr">
        <is>
          <t>A</t>
        </is>
      </c>
      <c r="V485" s="73" t="n">
        <v>4</v>
      </c>
      <c r="W485" s="73" t="inlineStr">
        <is>
          <t>A</t>
        </is>
      </c>
      <c r="X485" s="73" t="n">
        <v>4</v>
      </c>
      <c r="Y485" s="73" t="inlineStr">
        <is>
          <t>A</t>
        </is>
      </c>
      <c r="Z485" s="73" t="n">
        <v>4</v>
      </c>
      <c r="AA485" s="73" t="inlineStr">
        <is>
          <t>A</t>
        </is>
      </c>
      <c r="AB485" s="73" t="n">
        <v>0</v>
      </c>
      <c r="AC485" s="73" t="inlineStr"/>
      <c r="AD485" s="73" t="n">
        <v>0</v>
      </c>
      <c r="AE485" s="73" t="inlineStr">
        <is>
          <t>C</t>
        </is>
      </c>
      <c r="AF485" s="73" t="n">
        <v>4</v>
      </c>
      <c r="AG485" s="73" t="inlineStr">
        <is>
          <t>C</t>
        </is>
      </c>
      <c r="AH485" s="73" t="n">
        <v>4</v>
      </c>
      <c r="AI485" s="73" t="inlineStr">
        <is>
          <t>C</t>
        </is>
      </c>
      <c r="AJ485" s="73" t="n">
        <v>4</v>
      </c>
      <c r="AK485" s="73" t="inlineStr">
        <is>
          <t>C</t>
        </is>
      </c>
      <c r="AL485" s="73" t="n">
        <v>4</v>
      </c>
      <c r="AM485" s="73" t="inlineStr">
        <is>
          <t>C</t>
        </is>
      </c>
      <c r="AN485" s="73" t="n">
        <v>4</v>
      </c>
      <c r="AO485" s="73" t="inlineStr">
        <is>
          <t>P</t>
        </is>
      </c>
      <c r="AP485" s="73" t="n">
        <v>0</v>
      </c>
      <c r="AQ485" s="73" t="inlineStr"/>
      <c r="AR485" s="73" t="n">
        <v>0</v>
      </c>
      <c r="AS485" s="73" t="inlineStr">
        <is>
          <t>P</t>
        </is>
      </c>
      <c r="AT485" s="73" t="n">
        <v>0</v>
      </c>
      <c r="AU485" s="73" t="inlineStr">
        <is>
          <t>A</t>
        </is>
      </c>
      <c r="AV485" s="73" t="n">
        <v>4</v>
      </c>
      <c r="AW485" s="73" t="inlineStr">
        <is>
          <t>A</t>
        </is>
      </c>
      <c r="AX485" s="73" t="n">
        <v>4</v>
      </c>
      <c r="AY485" s="73" t="inlineStr">
        <is>
          <t>A</t>
        </is>
      </c>
      <c r="AZ485" s="73" t="n">
        <v>4</v>
      </c>
      <c r="BA485" s="73" t="inlineStr">
        <is>
          <t>A</t>
        </is>
      </c>
      <c r="BB485" s="73" t="n">
        <v>4</v>
      </c>
      <c r="BC485" s="73" t="inlineStr">
        <is>
          <t>A</t>
        </is>
      </c>
      <c r="BD485" s="73" t="n">
        <v>4</v>
      </c>
      <c r="BE485" s="73" t="inlineStr"/>
      <c r="BF485" s="73" t="n">
        <v>0</v>
      </c>
      <c r="BG485" s="73" t="inlineStr">
        <is>
          <t>C</t>
        </is>
      </c>
      <c r="BH485" s="73" t="n">
        <v>4</v>
      </c>
      <c r="BI485" s="73" t="inlineStr">
        <is>
          <t>C</t>
        </is>
      </c>
      <c r="BJ485" s="73" t="n">
        <v>4</v>
      </c>
      <c r="BK485" s="73" t="inlineStr">
        <is>
          <t>C</t>
        </is>
      </c>
      <c r="BL485" s="73" t="n">
        <v>4</v>
      </c>
      <c r="BM485" s="73" t="inlineStr">
        <is>
          <t>C</t>
        </is>
      </c>
      <c r="BN485" s="73" t="n">
        <v>4</v>
      </c>
      <c r="BO485" s="73" t="n"/>
      <c r="BP485" s="73" t="n"/>
      <c r="BQ485" s="165">
        <f>COUNTIF($G485:$BP485,"a")+COUNTIF($G485:$BP485,"r0,a5")/2+COUNTIF($G485:$BP485,"p5,a5")/2</f>
        <v/>
      </c>
      <c r="BR485" s="165">
        <f>COUNTIF($G485:$BP485,"d")+COUNTIF($G485:$BP485,"r0,d5")/2+COUNTIF($G485:$BP485,"p5,d5")/2</f>
        <v/>
      </c>
      <c r="BS485" s="165">
        <f>COUNTIF($G485:$BP485,"b")+COUNTIF($G485:$BP485,"r0,b5")/2+COUNTIF($G485:$BP485,"p5,b5")/2</f>
        <v/>
      </c>
      <c r="BT485" s="165">
        <f>COUNTIF($G485:$BP485,"c")+COUNTIF($G485:$BP485,"r0,c5")/2+COUNTIF($G485:$BP485,"p5,c5")/2</f>
        <v/>
      </c>
      <c r="BU485" s="165">
        <f>COUNTIF($G485:$BP485,"KH")+COUNTIF($G485:$BP485,"TL")+COUNTIF($G485:$BP485,"L")</f>
        <v/>
      </c>
      <c r="BV485" s="165" t="n"/>
      <c r="BW485" s="165">
        <f>COUNTIF($G485:$BP485,"hh")</f>
        <v/>
      </c>
      <c r="BX485" s="165">
        <f>COUNTIF($G485:$BP485,"nt7")</f>
        <v/>
      </c>
      <c r="BY485" s="165">
        <f>COUNTIF($G485:$BP485,"P")+COUNTIF($G485:$BP485,"p5,a5")/2+COUNTIF($G485:$BP485,"p5,b5")/2+COUNTIF($G485:$BP485,"p5,c5")/2+COUNTIF($G485:$BP485,"p5,d5")/2</f>
        <v/>
      </c>
      <c r="BZ485" s="166">
        <f>SUBTOTAL(9,BQ485:BY485)</f>
        <v/>
      </c>
      <c r="CA485" s="167">
        <f>SUM(J485,L485,N485,P485,R485,T485,X485,Z485,AB485,AD485,AF485,AH485,AL485,AN485,AP485,AR485,AT485,AV485,AZ485,BB485,BD485,BF485,BH485,BP485)</f>
        <v/>
      </c>
      <c r="CB485" s="168">
        <f>SUM(H485,V485,AJ485,AX485,BL485)</f>
        <v/>
      </c>
      <c r="CC485" s="24">
        <f>SUM(BJ485,BN485)</f>
        <v/>
      </c>
      <c r="CD485" s="169">
        <f>IF(BZ485&gt;25,4,IF(BZ485&gt;18,3,IF(BZ485&gt;12,2,IF(BZ485&gt;4,1,0))))-BX485-2+1</f>
        <v/>
      </c>
      <c r="CE485" s="30" t="n"/>
      <c r="CF485" s="169">
        <f>CD485*CI485</f>
        <v/>
      </c>
      <c r="CG485" s="170">
        <f>F485-BY485+1</f>
        <v/>
      </c>
      <c r="CH485" s="169">
        <f>CE485*16</f>
        <v/>
      </c>
      <c r="CI485" s="171">
        <f>VLOOKUP(A485,[1]DATA!$A$6:$AI$331,34,0)</f>
        <v/>
      </c>
      <c r="CJ485" s="172">
        <f>VLOOKUP(A485,[2]CHAMCONG!A$7:CI$333,79,0)</f>
        <v/>
      </c>
      <c r="CK485" s="173">
        <f>CJ485-CA485</f>
        <v/>
      </c>
    </row>
    <row r="486">
      <c r="A486" s="88" t="inlineStr">
        <is>
          <t>A2357</t>
        </is>
      </c>
      <c r="B486" s="70" t="inlineStr">
        <is>
          <t>Lê Văn Tiệm</t>
        </is>
      </c>
      <c r="C486" s="77" t="inlineStr">
        <is>
          <t>Hành Chính</t>
        </is>
      </c>
      <c r="D486" s="84" t="inlineStr">
        <is>
          <t>Trực tiếp</t>
        </is>
      </c>
      <c r="E486" s="69" t="inlineStr">
        <is>
          <t>2022-05-11</t>
        </is>
      </c>
      <c r="F486" s="69" t="inlineStr"/>
      <c r="G486" s="73" t="inlineStr">
        <is>
          <t>C</t>
        </is>
      </c>
      <c r="H486" s="73" t="n">
        <v>3</v>
      </c>
      <c r="I486" s="75" t="inlineStr">
        <is>
          <t>C</t>
        </is>
      </c>
      <c r="J486" s="75" t="n">
        <v>3</v>
      </c>
      <c r="K486" s="73" t="inlineStr">
        <is>
          <t>C</t>
        </is>
      </c>
      <c r="L486" s="73" t="n">
        <v>3</v>
      </c>
      <c r="M486" s="73" t="inlineStr">
        <is>
          <t>C</t>
        </is>
      </c>
      <c r="N486" s="73" t="n">
        <v>3</v>
      </c>
      <c r="O486" s="75" t="inlineStr"/>
      <c r="P486" s="75" t="n">
        <v>0</v>
      </c>
      <c r="Q486" s="73" t="inlineStr">
        <is>
          <t>A</t>
        </is>
      </c>
      <c r="R486" s="73" t="n">
        <v>5</v>
      </c>
      <c r="S486" s="73" t="inlineStr">
        <is>
          <t>A</t>
        </is>
      </c>
      <c r="T486" s="73" t="n">
        <v>3</v>
      </c>
      <c r="U486" s="73" t="inlineStr">
        <is>
          <t>A</t>
        </is>
      </c>
      <c r="V486" s="73" t="n">
        <v>3</v>
      </c>
      <c r="W486" s="73" t="inlineStr">
        <is>
          <t>A</t>
        </is>
      </c>
      <c r="X486" s="73" t="n">
        <v>3</v>
      </c>
      <c r="Y486" s="73" t="inlineStr">
        <is>
          <t>A</t>
        </is>
      </c>
      <c r="Z486" s="73" t="n">
        <v>3</v>
      </c>
      <c r="AA486" s="73" t="inlineStr">
        <is>
          <t>A</t>
        </is>
      </c>
      <c r="AB486" s="73" t="n">
        <v>3</v>
      </c>
      <c r="AC486" s="73" t="inlineStr"/>
      <c r="AD486" s="73" t="n">
        <v>4</v>
      </c>
      <c r="AE486" s="73" t="inlineStr">
        <is>
          <t>A</t>
        </is>
      </c>
      <c r="AF486" s="73" t="n">
        <v>3</v>
      </c>
      <c r="AG486" s="73" t="inlineStr">
        <is>
          <t>A</t>
        </is>
      </c>
      <c r="AH486" s="73" t="n">
        <v>3</v>
      </c>
      <c r="AI486" s="73" t="inlineStr">
        <is>
          <t>A</t>
        </is>
      </c>
      <c r="AJ486" s="73" t="n">
        <v>0</v>
      </c>
      <c r="AK486" s="73" t="inlineStr">
        <is>
          <t>A</t>
        </is>
      </c>
      <c r="AL486" s="73" t="n">
        <v>3</v>
      </c>
      <c r="AM486" s="73" t="inlineStr">
        <is>
          <t>A</t>
        </is>
      </c>
      <c r="AN486" s="73" t="n">
        <v>3</v>
      </c>
      <c r="AO486" s="73" t="inlineStr">
        <is>
          <t>A</t>
        </is>
      </c>
      <c r="AP486" s="73" t="n">
        <v>3</v>
      </c>
      <c r="AQ486" s="73" t="inlineStr"/>
      <c r="AR486" s="73" t="n">
        <v>0</v>
      </c>
      <c r="AS486" s="73" t="inlineStr">
        <is>
          <t>C</t>
        </is>
      </c>
      <c r="AT486" s="73" t="n">
        <v>3</v>
      </c>
      <c r="AU486" s="73" t="inlineStr">
        <is>
          <t>C</t>
        </is>
      </c>
      <c r="AV486" s="73" t="n">
        <v>3</v>
      </c>
      <c r="AW486" s="73" t="inlineStr">
        <is>
          <t>C</t>
        </is>
      </c>
      <c r="AX486" s="73" t="n">
        <v>3</v>
      </c>
      <c r="AY486" s="73" t="inlineStr">
        <is>
          <t>C</t>
        </is>
      </c>
      <c r="AZ486" s="73" t="n">
        <v>3</v>
      </c>
      <c r="BA486" s="73" t="inlineStr">
        <is>
          <t>C</t>
        </is>
      </c>
      <c r="BB486" s="73" t="n">
        <v>3</v>
      </c>
      <c r="BC486" s="73" t="inlineStr">
        <is>
          <t>C</t>
        </is>
      </c>
      <c r="BD486" s="73" t="n">
        <v>3</v>
      </c>
      <c r="BE486" s="73" t="inlineStr"/>
      <c r="BF486" s="73" t="n">
        <v>0</v>
      </c>
      <c r="BG486" s="73" t="inlineStr">
        <is>
          <t>A</t>
        </is>
      </c>
      <c r="BH486" s="73" t="n">
        <v>5</v>
      </c>
      <c r="BI486" s="73" t="inlineStr">
        <is>
          <t>A</t>
        </is>
      </c>
      <c r="BJ486" s="73" t="n">
        <v>3</v>
      </c>
      <c r="BK486" s="73" t="inlineStr">
        <is>
          <t>A</t>
        </is>
      </c>
      <c r="BL486" s="73" t="n">
        <v>3</v>
      </c>
      <c r="BM486" s="73" t="inlineStr">
        <is>
          <t>A</t>
        </is>
      </c>
      <c r="BN486" s="73" t="n">
        <v>3</v>
      </c>
      <c r="BO486" s="73" t="n"/>
      <c r="BP486" s="73" t="n"/>
      <c r="BQ486" s="165">
        <f>COUNTIF($G486:$BP486,"a")+COUNTIF($G486:$BP486,"r0,a5")/2+COUNTIF($G486:$BP486,"p5,a5")/2</f>
        <v/>
      </c>
      <c r="BR486" s="165">
        <f>COUNTIF($G486:$BP486,"d")+COUNTIF($G486:$BP486,"r0,d5")/2+COUNTIF($G486:$BP486,"p5,d5")/2</f>
        <v/>
      </c>
      <c r="BS486" s="165">
        <f>COUNTIF($G486:$BP486,"b")+COUNTIF($G486:$BP486,"r0,b5")/2+COUNTIF($G486:$BP486,"p5,b5")/2</f>
        <v/>
      </c>
      <c r="BT486" s="165">
        <f>COUNTIF($G486:$BP486,"c")+COUNTIF($G486:$BP486,"r0,c5")/2+COUNTIF($G486:$BP486,"p5,c5")/2</f>
        <v/>
      </c>
      <c r="BU486" s="165">
        <f>COUNTIF($G486:$BP486,"KH")+COUNTIF($G486:$BP486,"TL")+COUNTIF($G486:$BP486,"L")</f>
        <v/>
      </c>
      <c r="BV486" s="165" t="n"/>
      <c r="BW486" s="165">
        <f>COUNTIF($G486:$BP486,"hh")</f>
        <v/>
      </c>
      <c r="BX486" s="165">
        <f>COUNTIF($G486:$BP486,"nt7")</f>
        <v/>
      </c>
      <c r="BY486" s="165">
        <f>COUNTIF($G486:$BP486,"P")+COUNTIF($G486:$BP486,"p5,a5")/2+COUNTIF($G486:$BP486,"p5,b5")/2+COUNTIF($G486:$BP486,"p5,c5")/2+COUNTIF($G486:$BP486,"p5,d5")/2</f>
        <v/>
      </c>
      <c r="BZ486" s="166">
        <f>SUBTOTAL(9,BQ486:BY486)</f>
        <v/>
      </c>
      <c r="CA486" s="167">
        <f>SUM(J486,L486,N486,P486,R486,T486,X486,Z486,AB486,AD486,AF486,AH486,AL486,AN486,AP486,AR486,AT486,AV486,AZ486,BB486,BD486,BF486,BH486,BP486)</f>
        <v/>
      </c>
      <c r="CB486" s="168">
        <f>SUM(H486,V486,AJ486,AX486,BL486)</f>
        <v/>
      </c>
      <c r="CC486" s="24">
        <f>SUM(BJ486,BN486)</f>
        <v/>
      </c>
      <c r="CD486" s="169">
        <f>IF(BZ486&gt;25,4,IF(BZ486&gt;18,3,IF(BZ486&gt;12,2,IF(BZ486&gt;4,1,0))))-BX486-2+1</f>
        <v/>
      </c>
      <c r="CE486" s="30" t="n"/>
      <c r="CF486" s="169">
        <f>CD486*CI486</f>
        <v/>
      </c>
      <c r="CG486" s="170">
        <f>F486-BY486+1</f>
        <v/>
      </c>
      <c r="CH486" s="169">
        <f>CE486*16</f>
        <v/>
      </c>
      <c r="CI486" s="171">
        <f>VLOOKUP(A486,[1]DATA!$A$6:$AI$331,34,0)</f>
        <v/>
      </c>
      <c r="CJ486" s="172">
        <f>VLOOKUP(A486,[2]CHAMCONG!A$7:CI$333,79,0)</f>
        <v/>
      </c>
      <c r="CK486" s="173">
        <f>CJ486-CA486</f>
        <v/>
      </c>
    </row>
    <row r="487">
      <c r="A487" s="88" t="inlineStr">
        <is>
          <t>A2358</t>
        </is>
      </c>
      <c r="B487" s="70" t="inlineStr">
        <is>
          <t>Võ Minh Thuận</t>
        </is>
      </c>
      <c r="C487" s="77" t="inlineStr">
        <is>
          <t>QA/QC X2</t>
        </is>
      </c>
      <c r="D487" s="84" t="inlineStr">
        <is>
          <t>Trực tiếp</t>
        </is>
      </c>
      <c r="E487" s="69" t="inlineStr">
        <is>
          <t>2022-05-09</t>
        </is>
      </c>
      <c r="F487" s="69" t="inlineStr"/>
      <c r="G487" s="73" t="inlineStr">
        <is>
          <t>C</t>
        </is>
      </c>
      <c r="H487" s="73" t="n">
        <v>4</v>
      </c>
      <c r="I487" s="75" t="inlineStr">
        <is>
          <t>C</t>
        </is>
      </c>
      <c r="J487" s="75" t="n">
        <v>4</v>
      </c>
      <c r="K487" s="73" t="inlineStr">
        <is>
          <t>C</t>
        </is>
      </c>
      <c r="L487" s="73" t="n">
        <v>4</v>
      </c>
      <c r="M487" s="73" t="inlineStr">
        <is>
          <t>C</t>
        </is>
      </c>
      <c r="N487" s="73" t="n">
        <v>4</v>
      </c>
      <c r="O487" s="75" t="inlineStr"/>
      <c r="P487" s="75" t="n">
        <v>8</v>
      </c>
      <c r="Q487" s="73" t="inlineStr">
        <is>
          <t>A</t>
        </is>
      </c>
      <c r="R487" s="73" t="n">
        <v>4</v>
      </c>
      <c r="S487" s="73" t="inlineStr">
        <is>
          <t>A</t>
        </is>
      </c>
      <c r="T487" s="73" t="n">
        <v>4</v>
      </c>
      <c r="U487" s="73" t="inlineStr">
        <is>
          <t>A</t>
        </is>
      </c>
      <c r="V487" s="73" t="n">
        <v>4</v>
      </c>
      <c r="W487" s="73" t="inlineStr">
        <is>
          <t>P0</t>
        </is>
      </c>
      <c r="X487" s="73" t="n">
        <v>0</v>
      </c>
      <c r="Y487" s="73" t="inlineStr">
        <is>
          <t>P0</t>
        </is>
      </c>
      <c r="Z487" s="73" t="n">
        <v>0</v>
      </c>
      <c r="AA487" s="73" t="inlineStr">
        <is>
          <t>A</t>
        </is>
      </c>
      <c r="AB487" s="73" t="n">
        <v>4</v>
      </c>
      <c r="AC487" s="73" t="inlineStr"/>
      <c r="AD487" s="73" t="n">
        <v>0</v>
      </c>
      <c r="AE487" s="73" t="inlineStr">
        <is>
          <t>A</t>
        </is>
      </c>
      <c r="AF487" s="73" t="n">
        <v>4</v>
      </c>
      <c r="AG487" s="73" t="inlineStr">
        <is>
          <t>A</t>
        </is>
      </c>
      <c r="AH487" s="73" t="n">
        <v>4</v>
      </c>
      <c r="AI487" s="73" t="inlineStr">
        <is>
          <t>A</t>
        </is>
      </c>
      <c r="AJ487" s="73" t="n">
        <v>4</v>
      </c>
      <c r="AK487" s="73" t="inlineStr">
        <is>
          <t>A</t>
        </is>
      </c>
      <c r="AL487" s="73" t="n">
        <v>4</v>
      </c>
      <c r="AM487" s="73" t="inlineStr">
        <is>
          <t>A</t>
        </is>
      </c>
      <c r="AN487" s="73" t="n">
        <v>4</v>
      </c>
      <c r="AO487" s="73" t="inlineStr">
        <is>
          <t>A</t>
        </is>
      </c>
      <c r="AP487" s="73" t="n">
        <v>4</v>
      </c>
      <c r="AQ487" s="73" t="inlineStr"/>
      <c r="AR487" s="73" t="n">
        <v>0</v>
      </c>
      <c r="AS487" s="73" t="inlineStr">
        <is>
          <t>P</t>
        </is>
      </c>
      <c r="AT487" s="73" t="n">
        <v>0</v>
      </c>
      <c r="AU487" s="73" t="inlineStr">
        <is>
          <t>P</t>
        </is>
      </c>
      <c r="AV487" s="73" t="n">
        <v>0</v>
      </c>
      <c r="AW487" s="73" t="inlineStr">
        <is>
          <t>C</t>
        </is>
      </c>
      <c r="AX487" s="73" t="n">
        <v>4</v>
      </c>
      <c r="AY487" s="73" t="inlineStr">
        <is>
          <t>C</t>
        </is>
      </c>
      <c r="AZ487" s="73" t="n">
        <v>4</v>
      </c>
      <c r="BA487" s="73" t="inlineStr">
        <is>
          <t>C</t>
        </is>
      </c>
      <c r="BB487" s="73" t="n">
        <v>4</v>
      </c>
      <c r="BC487" s="73" t="inlineStr">
        <is>
          <t>C</t>
        </is>
      </c>
      <c r="BD487" s="73" t="n">
        <v>4</v>
      </c>
      <c r="BE487" s="73" t="inlineStr"/>
      <c r="BF487" s="73" t="n">
        <v>12</v>
      </c>
      <c r="BG487" s="73" t="inlineStr">
        <is>
          <t>C</t>
        </is>
      </c>
      <c r="BH487" s="73" t="n">
        <v>4</v>
      </c>
      <c r="BI487" s="73" t="inlineStr">
        <is>
          <t>C</t>
        </is>
      </c>
      <c r="BJ487" s="73" t="n">
        <v>4</v>
      </c>
      <c r="BK487" s="73" t="inlineStr">
        <is>
          <t>C</t>
        </is>
      </c>
      <c r="BL487" s="73" t="n">
        <v>4</v>
      </c>
      <c r="BM487" s="73" t="inlineStr">
        <is>
          <t>C</t>
        </is>
      </c>
      <c r="BN487" s="73" t="n">
        <v>4</v>
      </c>
      <c r="BO487" s="73" t="n"/>
      <c r="BP487" s="73" t="n"/>
      <c r="BQ487" s="165">
        <f>COUNTIF($G487:$BP487,"a")+COUNTIF($G487:$BP487,"r0,a5")/2+COUNTIF($G487:$BP487,"p5,a5")/2</f>
        <v/>
      </c>
      <c r="BR487" s="165">
        <f>COUNTIF($G487:$BP487,"d")+COUNTIF($G487:$BP487,"r0,d5")/2+COUNTIF($G487:$BP487,"p5,d5")/2</f>
        <v/>
      </c>
      <c r="BS487" s="165">
        <f>COUNTIF($G487:$BP487,"b")+COUNTIF($G487:$BP487,"r0,b5")/2+COUNTIF($G487:$BP487,"p5,b5")/2</f>
        <v/>
      </c>
      <c r="BT487" s="165">
        <f>COUNTIF($G487:$BP487,"c")+COUNTIF($G487:$BP487,"r0,c5")/2+COUNTIF($G487:$BP487,"p5,c5")/2</f>
        <v/>
      </c>
      <c r="BU487" s="165">
        <f>COUNTIF($G487:$BP487,"KH")+COUNTIF($G487:$BP487,"TL")+COUNTIF($G487:$BP487,"L")</f>
        <v/>
      </c>
      <c r="BV487" s="165" t="n"/>
      <c r="BW487" s="165">
        <f>COUNTIF($G487:$BP487,"hh")</f>
        <v/>
      </c>
      <c r="BX487" s="165">
        <f>COUNTIF($G487:$BP487,"nt7")</f>
        <v/>
      </c>
      <c r="BY487" s="165">
        <f>COUNTIF($G487:$BP487,"P")+COUNTIF($G487:$BP487,"p5,a5")/2+COUNTIF($G487:$BP487,"p5,b5")/2+COUNTIF($G487:$BP487,"p5,c5")/2+COUNTIF($G487:$BP487,"p5,d5")/2</f>
        <v/>
      </c>
      <c r="BZ487" s="166">
        <f>SUBTOTAL(9,BQ487:BY487)</f>
        <v/>
      </c>
      <c r="CA487" s="167">
        <f>SUM(J487,L487,N487,P487,R487,T487,X487,Z487,AB487,AD487,AF487,AH487,AL487,AN487,AP487,AR487,AT487,AV487,AZ487,BB487,BD487,BF487,BH487,BP487)</f>
        <v/>
      </c>
      <c r="CB487" s="168">
        <f>SUM(H487,V487,AJ487,AX487,BL487)</f>
        <v/>
      </c>
      <c r="CC487" s="24">
        <f>SUM(BJ487,BN487)</f>
        <v/>
      </c>
      <c r="CD487" s="169">
        <f>IF(BZ487&gt;25,4,IF(BZ487&gt;18,3,IF(BZ487&gt;12,2,IF(BZ487&gt;4,1,0))))-BX487-2+1</f>
        <v/>
      </c>
      <c r="CE487" s="30" t="n"/>
      <c r="CF487" s="169">
        <f>CD487*CI487</f>
        <v/>
      </c>
      <c r="CG487" s="170">
        <f>F487-BY487+1</f>
        <v/>
      </c>
      <c r="CH487" s="169">
        <f>CE487*16</f>
        <v/>
      </c>
      <c r="CI487" s="171">
        <f>VLOOKUP(A487,[1]DATA!$A$6:$AI$331,34,0)</f>
        <v/>
      </c>
      <c r="CJ487" s="172">
        <f>VLOOKUP(A487,[2]CHAMCONG!A$7:CI$333,79,0)</f>
        <v/>
      </c>
      <c r="CK487" s="173">
        <f>CJ487-CA487</f>
        <v/>
      </c>
    </row>
    <row r="488">
      <c r="A488" s="88" t="inlineStr">
        <is>
          <t>A2359</t>
        </is>
      </c>
      <c r="B488" s="70" t="inlineStr">
        <is>
          <t>Phạm Việt Sang</t>
        </is>
      </c>
      <c r="C488" s="77" t="inlineStr">
        <is>
          <t>Kho X3</t>
        </is>
      </c>
      <c r="D488" s="84" t="inlineStr">
        <is>
          <t>Trực tiếp</t>
        </is>
      </c>
      <c r="E488" s="69" t="inlineStr">
        <is>
          <t>2022-05-10</t>
        </is>
      </c>
      <c r="F488" s="69" t="inlineStr"/>
      <c r="G488" s="73" t="inlineStr">
        <is>
          <t>A</t>
        </is>
      </c>
      <c r="H488" s="73" t="n">
        <v>4</v>
      </c>
      <c r="I488" s="75" t="inlineStr">
        <is>
          <t>A</t>
        </is>
      </c>
      <c r="J488" s="75" t="n">
        <v>3</v>
      </c>
      <c r="K488" s="73" t="inlineStr">
        <is>
          <t>A</t>
        </is>
      </c>
      <c r="L488" s="73" t="n">
        <v>4</v>
      </c>
      <c r="M488" s="73" t="inlineStr">
        <is>
          <t>A</t>
        </is>
      </c>
      <c r="N488" s="73" t="n">
        <v>3</v>
      </c>
      <c r="O488" s="75" t="inlineStr"/>
      <c r="P488" s="75" t="n">
        <v>8</v>
      </c>
      <c r="Q488" s="73" t="inlineStr">
        <is>
          <t>A</t>
        </is>
      </c>
      <c r="R488" s="73" t="n">
        <v>4</v>
      </c>
      <c r="S488" s="73" t="inlineStr">
        <is>
          <t>A</t>
        </is>
      </c>
      <c r="T488" s="73" t="n">
        <v>4</v>
      </c>
      <c r="U488" s="73" t="inlineStr">
        <is>
          <t>A</t>
        </is>
      </c>
      <c r="V488" s="73" t="n">
        <v>4</v>
      </c>
      <c r="W488" s="73" t="inlineStr">
        <is>
          <t>A</t>
        </is>
      </c>
      <c r="X488" s="73" t="n">
        <v>4</v>
      </c>
      <c r="Y488" s="73" t="inlineStr">
        <is>
          <t>A</t>
        </is>
      </c>
      <c r="Z488" s="73" t="n">
        <v>3</v>
      </c>
      <c r="AA488" s="73" t="inlineStr">
        <is>
          <t>A</t>
        </is>
      </c>
      <c r="AB488" s="73" t="n">
        <v>3</v>
      </c>
      <c r="AC488" s="73" t="inlineStr"/>
      <c r="AD488" s="73" t="n">
        <v>8</v>
      </c>
      <c r="AE488" s="73" t="inlineStr">
        <is>
          <t>A</t>
        </is>
      </c>
      <c r="AF488" s="73" t="n">
        <v>4</v>
      </c>
      <c r="AG488" s="73" t="inlineStr">
        <is>
          <t>A</t>
        </is>
      </c>
      <c r="AH488" s="73" t="n">
        <v>4</v>
      </c>
      <c r="AI488" s="73" t="inlineStr">
        <is>
          <t>A</t>
        </is>
      </c>
      <c r="AJ488" s="73" t="n">
        <v>3</v>
      </c>
      <c r="AK488" s="73" t="inlineStr">
        <is>
          <t>A</t>
        </is>
      </c>
      <c r="AL488" s="73" t="n">
        <v>3</v>
      </c>
      <c r="AM488" s="73" t="inlineStr">
        <is>
          <t>A</t>
        </is>
      </c>
      <c r="AN488" s="73" t="n">
        <v>3</v>
      </c>
      <c r="AO488" s="73" t="inlineStr">
        <is>
          <t>A</t>
        </is>
      </c>
      <c r="AP488" s="73" t="n">
        <v>2</v>
      </c>
      <c r="AQ488" s="73" t="inlineStr"/>
      <c r="AR488" s="73" t="n">
        <v>0</v>
      </c>
      <c r="AS488" s="73" t="inlineStr">
        <is>
          <t>P</t>
        </is>
      </c>
      <c r="AT488" s="73" t="n">
        <v>0</v>
      </c>
      <c r="AU488" s="73" t="inlineStr">
        <is>
          <t>A</t>
        </is>
      </c>
      <c r="AV488" s="73" t="n">
        <v>3</v>
      </c>
      <c r="AW488" s="73" t="inlineStr">
        <is>
          <t>A</t>
        </is>
      </c>
      <c r="AX488" s="73" t="n">
        <v>4</v>
      </c>
      <c r="AY488" s="73" t="inlineStr">
        <is>
          <t>A</t>
        </is>
      </c>
      <c r="AZ488" s="73" t="n">
        <v>3</v>
      </c>
      <c r="BA488" s="73" t="inlineStr">
        <is>
          <t>A</t>
        </is>
      </c>
      <c r="BB488" s="73" t="n">
        <v>3</v>
      </c>
      <c r="BC488" s="73" t="inlineStr">
        <is>
          <t>A</t>
        </is>
      </c>
      <c r="BD488" s="73" t="n">
        <v>2</v>
      </c>
      <c r="BE488" s="73" t="inlineStr"/>
      <c r="BF488" s="73" t="n">
        <v>8</v>
      </c>
      <c r="BG488" s="73" t="inlineStr">
        <is>
          <t>A</t>
        </is>
      </c>
      <c r="BH488" s="73" t="n">
        <v>4</v>
      </c>
      <c r="BI488" s="73" t="inlineStr">
        <is>
          <t>A</t>
        </is>
      </c>
      <c r="BJ488" s="73" t="n">
        <v>2</v>
      </c>
      <c r="BK488" s="73" t="inlineStr">
        <is>
          <t>A</t>
        </is>
      </c>
      <c r="BL488" s="73" t="n">
        <v>4</v>
      </c>
      <c r="BM488" s="73" t="inlineStr">
        <is>
          <t>A</t>
        </is>
      </c>
      <c r="BN488" s="73" t="n">
        <v>3</v>
      </c>
      <c r="BO488" s="73" t="n"/>
      <c r="BP488" s="73" t="n"/>
      <c r="BQ488" s="165">
        <f>COUNTIF($G488:$BP488,"a")+COUNTIF($G488:$BP488,"r0,a5")/2+COUNTIF($G488:$BP488,"p5,a5")/2</f>
        <v/>
      </c>
      <c r="BR488" s="165">
        <f>COUNTIF($G488:$BP488,"d")+COUNTIF($G488:$BP488,"r0,d5")/2+COUNTIF($G488:$BP488,"p5,d5")/2</f>
        <v/>
      </c>
      <c r="BS488" s="165">
        <f>COUNTIF($G488:$BP488,"b")+COUNTIF($G488:$BP488,"r0,b5")/2+COUNTIF($G488:$BP488,"p5,b5")/2</f>
        <v/>
      </c>
      <c r="BT488" s="165">
        <f>COUNTIF($G488:$BP488,"c")+COUNTIF($G488:$BP488,"r0,c5")/2+COUNTIF($G488:$BP488,"p5,c5")/2</f>
        <v/>
      </c>
      <c r="BU488" s="165">
        <f>COUNTIF($G488:$BP488,"KH")+COUNTIF($G488:$BP488,"TL")+COUNTIF($G488:$BP488,"L")</f>
        <v/>
      </c>
      <c r="BV488" s="165" t="n"/>
      <c r="BW488" s="165">
        <f>COUNTIF($G488:$BP488,"hh")</f>
        <v/>
      </c>
      <c r="BX488" s="165">
        <f>COUNTIF($G488:$BP488,"nt7")</f>
        <v/>
      </c>
      <c r="BY488" s="165">
        <f>COUNTIF($G488:$BP488,"P")+COUNTIF($G488:$BP488,"p5,a5")/2+COUNTIF($G488:$BP488,"p5,b5")/2+COUNTIF($G488:$BP488,"p5,c5")/2+COUNTIF($G488:$BP488,"p5,d5")/2</f>
        <v/>
      </c>
      <c r="BZ488" s="166">
        <f>SUBTOTAL(9,BQ488:BY488)</f>
        <v/>
      </c>
      <c r="CA488" s="167">
        <f>SUM(J488,L488,N488,P488,R488,T488,X488,Z488,AB488,AD488,AF488,AH488,AL488,AN488,AP488,AR488,AT488,AV488,AZ488,BB488,BD488,BF488,BH488,BP488)</f>
        <v/>
      </c>
      <c r="CB488" s="168">
        <f>SUM(H488,V488,AJ488,AX488,BL488)</f>
        <v/>
      </c>
      <c r="CC488" s="24">
        <f>SUM(BJ488,BN488)</f>
        <v/>
      </c>
      <c r="CD488" s="169">
        <f>IF(BZ488&gt;25,4,IF(BZ488&gt;18,3,IF(BZ488&gt;12,2,IF(BZ488&gt;4,1,0))))-BX488-2+1</f>
        <v/>
      </c>
      <c r="CE488" s="30" t="n"/>
      <c r="CF488" s="169">
        <f>CD488*CI488</f>
        <v/>
      </c>
      <c r="CG488" s="170">
        <f>F488-BY488+1</f>
        <v/>
      </c>
      <c r="CH488" s="169">
        <f>CE488*16</f>
        <v/>
      </c>
      <c r="CI488" s="171">
        <f>VLOOKUP(A488,[1]DATA!$A$6:$AI$331,34,0)</f>
        <v/>
      </c>
      <c r="CJ488" s="172">
        <f>VLOOKUP(A488,[2]CHAMCONG!A$7:CI$333,79,0)</f>
        <v/>
      </c>
      <c r="CK488" s="173">
        <f>CJ488-CA488</f>
        <v/>
      </c>
    </row>
    <row r="489">
      <c r="A489" s="88" t="inlineStr">
        <is>
          <t>A2360</t>
        </is>
      </c>
      <c r="B489" s="70" t="inlineStr">
        <is>
          <t>Lê Hồng Phúc Thịnh</t>
        </is>
      </c>
      <c r="C489" s="77" t="inlineStr">
        <is>
          <t>X2 Line 2-1</t>
        </is>
      </c>
      <c r="D489" s="84" t="inlineStr">
        <is>
          <t>Trực tiếp</t>
        </is>
      </c>
      <c r="E489" s="69" t="inlineStr">
        <is>
          <t>2022-05-11</t>
        </is>
      </c>
      <c r="F489" s="69" t="inlineStr"/>
      <c r="G489" s="73" t="inlineStr">
        <is>
          <t>A</t>
        </is>
      </c>
      <c r="H489" s="73" t="n">
        <v>4</v>
      </c>
      <c r="I489" s="75" t="inlineStr">
        <is>
          <t>A</t>
        </is>
      </c>
      <c r="J489" s="75" t="n">
        <v>4</v>
      </c>
      <c r="K489" s="73" t="inlineStr">
        <is>
          <t>A</t>
        </is>
      </c>
      <c r="L489" s="73" t="n">
        <v>4</v>
      </c>
      <c r="M489" s="73" t="inlineStr">
        <is>
          <t>A</t>
        </is>
      </c>
      <c r="N489" s="73" t="n">
        <v>4</v>
      </c>
      <c r="O489" s="75" t="inlineStr"/>
      <c r="P489" s="75" t="n">
        <v>0</v>
      </c>
      <c r="Q489" s="73" t="inlineStr">
        <is>
          <t>C</t>
        </is>
      </c>
      <c r="R489" s="73" t="n">
        <v>4</v>
      </c>
      <c r="S489" s="73" t="inlineStr">
        <is>
          <t>C</t>
        </is>
      </c>
      <c r="T489" s="73" t="n">
        <v>4</v>
      </c>
      <c r="U489" s="73" t="inlineStr">
        <is>
          <t>C</t>
        </is>
      </c>
      <c r="V489" s="73" t="n">
        <v>4</v>
      </c>
      <c r="W489" s="73" t="inlineStr">
        <is>
          <t>C</t>
        </is>
      </c>
      <c r="X489" s="73" t="n">
        <v>4</v>
      </c>
      <c r="Y489" s="73" t="inlineStr">
        <is>
          <t>C</t>
        </is>
      </c>
      <c r="Z489" s="73" t="n">
        <v>4</v>
      </c>
      <c r="AA489" s="73" t="inlineStr">
        <is>
          <t>C</t>
        </is>
      </c>
      <c r="AB489" s="73" t="n">
        <v>3</v>
      </c>
      <c r="AC489" s="73" t="inlineStr"/>
      <c r="AD489" s="73" t="n">
        <v>0</v>
      </c>
      <c r="AE489" s="73" t="inlineStr">
        <is>
          <t>A</t>
        </is>
      </c>
      <c r="AF489" s="73" t="n">
        <v>4</v>
      </c>
      <c r="AG489" s="73" t="inlineStr">
        <is>
          <t>A</t>
        </is>
      </c>
      <c r="AH489" s="73" t="n">
        <v>4</v>
      </c>
      <c r="AI489" s="73" t="inlineStr">
        <is>
          <t>A</t>
        </is>
      </c>
      <c r="AJ489" s="73" t="n">
        <v>4</v>
      </c>
      <c r="AK489" s="73" t="inlineStr">
        <is>
          <t>A</t>
        </is>
      </c>
      <c r="AL489" s="73" t="n">
        <v>4</v>
      </c>
      <c r="AM489" s="73" t="inlineStr">
        <is>
          <t>A</t>
        </is>
      </c>
      <c r="AN489" s="73" t="n">
        <v>4</v>
      </c>
      <c r="AO489" s="73" t="inlineStr">
        <is>
          <t>A</t>
        </is>
      </c>
      <c r="AP489" s="73" t="n">
        <v>3</v>
      </c>
      <c r="AQ489" s="73" t="inlineStr"/>
      <c r="AR489" s="73" t="n">
        <v>0</v>
      </c>
      <c r="AS489" s="73" t="inlineStr">
        <is>
          <t>P</t>
        </is>
      </c>
      <c r="AT489" s="73" t="n">
        <v>0</v>
      </c>
      <c r="AU489" s="73" t="inlineStr">
        <is>
          <t>C</t>
        </is>
      </c>
      <c r="AV489" s="73" t="n">
        <v>4</v>
      </c>
      <c r="AW489" s="73" t="inlineStr">
        <is>
          <t>C</t>
        </is>
      </c>
      <c r="AX489" s="73" t="n">
        <v>4</v>
      </c>
      <c r="AY489" s="73" t="inlineStr">
        <is>
          <t>C</t>
        </is>
      </c>
      <c r="AZ489" s="73" t="n">
        <v>4</v>
      </c>
      <c r="BA489" s="73" t="inlineStr">
        <is>
          <t>C</t>
        </is>
      </c>
      <c r="BB489" s="73" t="n">
        <v>4</v>
      </c>
      <c r="BC489" s="73" t="inlineStr">
        <is>
          <t>C</t>
        </is>
      </c>
      <c r="BD489" s="73" t="n">
        <v>4</v>
      </c>
      <c r="BE489" s="73" t="inlineStr"/>
      <c r="BF489" s="73" t="n">
        <v>0</v>
      </c>
      <c r="BG489" s="73" t="inlineStr">
        <is>
          <t>A</t>
        </is>
      </c>
      <c r="BH489" s="73" t="n">
        <v>4</v>
      </c>
      <c r="BI489" s="73" t="inlineStr">
        <is>
          <t>A</t>
        </is>
      </c>
      <c r="BJ489" s="73" t="n">
        <v>4</v>
      </c>
      <c r="BK489" s="73" t="inlineStr">
        <is>
          <t>A</t>
        </is>
      </c>
      <c r="BL489" s="73" t="n">
        <v>4</v>
      </c>
      <c r="BM489" s="73" t="inlineStr">
        <is>
          <t>A</t>
        </is>
      </c>
      <c r="BN489" s="73" t="n">
        <v>4</v>
      </c>
      <c r="BO489" s="73" t="n"/>
      <c r="BP489" s="73" t="n"/>
      <c r="BQ489" s="165">
        <f>COUNTIF($G489:$BP489,"a")+COUNTIF($G489:$BP489,"r0,a5")/2+COUNTIF($G489:$BP489,"p5,a5")/2</f>
        <v/>
      </c>
      <c r="BR489" s="165">
        <f>COUNTIF($G489:$BP489,"d")+COUNTIF($G489:$BP489,"r0,d5")/2+COUNTIF($G489:$BP489,"p5,d5")/2</f>
        <v/>
      </c>
      <c r="BS489" s="165">
        <f>COUNTIF($G489:$BP489,"b")+COUNTIF($G489:$BP489,"r0,b5")/2+COUNTIF($G489:$BP489,"p5,b5")/2</f>
        <v/>
      </c>
      <c r="BT489" s="165">
        <f>COUNTIF($G489:$BP489,"c")+COUNTIF($G489:$BP489,"r0,c5")/2+COUNTIF($G489:$BP489,"p5,c5")/2</f>
        <v/>
      </c>
      <c r="BU489" s="165">
        <f>COUNTIF($G489:$BP489,"KH")+COUNTIF($G489:$BP489,"TL")+COUNTIF($G489:$BP489,"L")</f>
        <v/>
      </c>
      <c r="BV489" s="165" t="n"/>
      <c r="BW489" s="165">
        <f>COUNTIF($G489:$BP489,"hh")</f>
        <v/>
      </c>
      <c r="BX489" s="165">
        <f>COUNTIF($G489:$BP489,"nt7")</f>
        <v/>
      </c>
      <c r="BY489" s="165">
        <f>COUNTIF($G489:$BP489,"P")+COUNTIF($G489:$BP489,"p5,a5")/2+COUNTIF($G489:$BP489,"p5,b5")/2+COUNTIF($G489:$BP489,"p5,c5")/2+COUNTIF($G489:$BP489,"p5,d5")/2</f>
        <v/>
      </c>
      <c r="BZ489" s="166">
        <f>SUBTOTAL(9,BQ489:BY489)</f>
        <v/>
      </c>
      <c r="CA489" s="167">
        <f>SUM(J489,L489,N489,P489,R489,T489,X489,Z489,AB489,AD489,AF489,AH489,AL489,AN489,AP489,AR489,AT489,AV489,AZ489,BB489,BD489,BF489,BH489,BP489)</f>
        <v/>
      </c>
      <c r="CB489" s="168">
        <f>SUM(H489,V489,AJ489,AX489,BL489)</f>
        <v/>
      </c>
      <c r="CC489" s="24">
        <f>SUM(BJ489,BN489)</f>
        <v/>
      </c>
      <c r="CD489" s="169">
        <f>IF(BZ489&gt;25,4,IF(BZ489&gt;18,3,IF(BZ489&gt;12,2,IF(BZ489&gt;4,1,0))))-BX489-2+1</f>
        <v/>
      </c>
      <c r="CE489" s="30" t="n"/>
      <c r="CF489" s="169">
        <f>CD489*CI489</f>
        <v/>
      </c>
      <c r="CG489" s="170">
        <f>F489-BY489+1</f>
        <v/>
      </c>
      <c r="CH489" s="169">
        <f>CE489*16</f>
        <v/>
      </c>
      <c r="CI489" s="171">
        <f>VLOOKUP(A489,[1]DATA!$A$6:$AI$331,34,0)</f>
        <v/>
      </c>
      <c r="CJ489" s="172">
        <f>VLOOKUP(A489,[2]CHAMCONG!A$7:CI$333,79,0)</f>
        <v/>
      </c>
      <c r="CK489" s="173">
        <f>CJ489-CA489</f>
        <v/>
      </c>
    </row>
    <row r="490">
      <c r="A490" s="88" t="inlineStr">
        <is>
          <t>A2361</t>
        </is>
      </c>
      <c r="B490" s="70" t="inlineStr">
        <is>
          <t>Trần Thị Ngọc Nhung</t>
        </is>
      </c>
      <c r="C490" s="77" t="inlineStr">
        <is>
          <t>X1 Ép - A</t>
        </is>
      </c>
      <c r="D490" s="84" t="inlineStr">
        <is>
          <t>Trực tiếp</t>
        </is>
      </c>
      <c r="E490" s="69" t="inlineStr">
        <is>
          <t>2022-05-11</t>
        </is>
      </c>
      <c r="F490" s="69" t="inlineStr"/>
      <c r="G490" s="73" t="inlineStr">
        <is>
          <t>A</t>
        </is>
      </c>
      <c r="H490" s="73" t="n">
        <v>4</v>
      </c>
      <c r="I490" s="75" t="inlineStr">
        <is>
          <t>C</t>
        </is>
      </c>
      <c r="J490" s="75" t="n">
        <v>4</v>
      </c>
      <c r="K490" s="73" t="inlineStr">
        <is>
          <t>C</t>
        </is>
      </c>
      <c r="L490" s="73" t="n">
        <v>4</v>
      </c>
      <c r="M490" s="73" t="inlineStr">
        <is>
          <t>C</t>
        </is>
      </c>
      <c r="N490" s="73" t="n">
        <v>4</v>
      </c>
      <c r="O490" s="75" t="inlineStr"/>
      <c r="P490" s="75" t="n">
        <v>0</v>
      </c>
      <c r="Q490" s="73" t="inlineStr">
        <is>
          <t>A</t>
        </is>
      </c>
      <c r="R490" s="73" t="n">
        <v>4</v>
      </c>
      <c r="S490" s="73" t="inlineStr">
        <is>
          <t>A</t>
        </is>
      </c>
      <c r="T490" s="73" t="n">
        <v>4</v>
      </c>
      <c r="U490" s="73" t="inlineStr">
        <is>
          <t>A</t>
        </is>
      </c>
      <c r="V490" s="73" t="n">
        <v>4</v>
      </c>
      <c r="W490" s="73" t="inlineStr">
        <is>
          <t>A</t>
        </is>
      </c>
      <c r="X490" s="73" t="n">
        <v>4</v>
      </c>
      <c r="Y490" s="73" t="inlineStr">
        <is>
          <t>P0</t>
        </is>
      </c>
      <c r="Z490" s="73" t="n">
        <v>0</v>
      </c>
      <c r="AA490" s="73" t="inlineStr">
        <is>
          <t>A</t>
        </is>
      </c>
      <c r="AB490" s="73" t="n">
        <v>4</v>
      </c>
      <c r="AC490" s="73" t="inlineStr"/>
      <c r="AD490" s="73" t="n">
        <v>0</v>
      </c>
      <c r="AE490" s="73" t="inlineStr">
        <is>
          <t>C</t>
        </is>
      </c>
      <c r="AF490" s="73" t="n">
        <v>4</v>
      </c>
      <c r="AG490" s="73" t="inlineStr">
        <is>
          <t>P0</t>
        </is>
      </c>
      <c r="AH490" s="73" t="n">
        <v>0</v>
      </c>
      <c r="AI490" s="73" t="inlineStr">
        <is>
          <t>C</t>
        </is>
      </c>
      <c r="AJ490" s="73" t="n">
        <v>4</v>
      </c>
      <c r="AK490" s="73" t="inlineStr">
        <is>
          <t>C</t>
        </is>
      </c>
      <c r="AL490" s="73" t="n">
        <v>4</v>
      </c>
      <c r="AM490" s="73" t="inlineStr">
        <is>
          <t>C</t>
        </is>
      </c>
      <c r="AN490" s="73" t="n">
        <v>4</v>
      </c>
      <c r="AO490" s="73" t="inlineStr">
        <is>
          <t>C</t>
        </is>
      </c>
      <c r="AP490" s="73" t="n">
        <v>4</v>
      </c>
      <c r="AQ490" s="73" t="inlineStr"/>
      <c r="AR490" s="73" t="n">
        <v>0</v>
      </c>
      <c r="AS490" s="73" t="inlineStr">
        <is>
          <t>P0</t>
        </is>
      </c>
      <c r="AT490" s="73" t="n">
        <v>0</v>
      </c>
      <c r="AU490" s="73" t="inlineStr">
        <is>
          <t>A</t>
        </is>
      </c>
      <c r="AV490" s="73" t="n">
        <v>4</v>
      </c>
      <c r="AW490" s="73" t="inlineStr">
        <is>
          <t>A</t>
        </is>
      </c>
      <c r="AX490" s="73" t="n">
        <v>0</v>
      </c>
      <c r="AY490" s="73" t="inlineStr">
        <is>
          <t>A</t>
        </is>
      </c>
      <c r="AZ490" s="73" t="n">
        <v>4</v>
      </c>
      <c r="BA490" s="73" t="inlineStr">
        <is>
          <t>A</t>
        </is>
      </c>
      <c r="BB490" s="73" t="n">
        <v>4</v>
      </c>
      <c r="BC490" s="73" t="inlineStr">
        <is>
          <t>A</t>
        </is>
      </c>
      <c r="BD490" s="73" t="n">
        <v>4</v>
      </c>
      <c r="BE490" s="73" t="inlineStr"/>
      <c r="BF490" s="73" t="n">
        <v>0</v>
      </c>
      <c r="BG490" s="73" t="inlineStr">
        <is>
          <t>C</t>
        </is>
      </c>
      <c r="BH490" s="73" t="n">
        <v>4</v>
      </c>
      <c r="BI490" s="73" t="inlineStr">
        <is>
          <t>P</t>
        </is>
      </c>
      <c r="BJ490" s="73" t="n">
        <v>0</v>
      </c>
      <c r="BK490" s="73" t="inlineStr">
        <is>
          <t>P</t>
        </is>
      </c>
      <c r="BL490" s="73" t="n">
        <v>0</v>
      </c>
      <c r="BM490" s="73" t="inlineStr">
        <is>
          <t>C</t>
        </is>
      </c>
      <c r="BN490" s="73" t="n">
        <v>4</v>
      </c>
      <c r="BO490" s="73" t="n"/>
      <c r="BP490" s="73" t="n"/>
      <c r="BQ490" s="165">
        <f>COUNTIF($G490:$BP490,"a")+COUNTIF($G490:$BP490,"r0,a5")/2+COUNTIF($G490:$BP490,"p5,a5")/2</f>
        <v/>
      </c>
      <c r="BR490" s="165">
        <f>COUNTIF($G490:$BP490,"d")+COUNTIF($G490:$BP490,"r0,d5")/2+COUNTIF($G490:$BP490,"p5,d5")/2</f>
        <v/>
      </c>
      <c r="BS490" s="165">
        <f>COUNTIF($G490:$BP490,"b")+COUNTIF($G490:$BP490,"r0,b5")/2+COUNTIF($G490:$BP490,"p5,b5")/2</f>
        <v/>
      </c>
      <c r="BT490" s="165">
        <f>COUNTIF($G490:$BP490,"c")+COUNTIF($G490:$BP490,"r0,c5")/2+COUNTIF($G490:$BP490,"p5,c5")/2</f>
        <v/>
      </c>
      <c r="BU490" s="165">
        <f>COUNTIF($G490:$BP490,"KH")+COUNTIF($G490:$BP490,"TL")+COUNTIF($G490:$BP490,"L")</f>
        <v/>
      </c>
      <c r="BV490" s="165" t="n"/>
      <c r="BW490" s="165">
        <f>COUNTIF($G490:$BP490,"hh")</f>
        <v/>
      </c>
      <c r="BX490" s="165">
        <f>COUNTIF($G490:$BP490,"nt7")</f>
        <v/>
      </c>
      <c r="BY490" s="165">
        <f>COUNTIF($G490:$BP490,"P")+COUNTIF($G490:$BP490,"p5,a5")/2+COUNTIF($G490:$BP490,"p5,b5")/2+COUNTIF($G490:$BP490,"p5,c5")/2+COUNTIF($G490:$BP490,"p5,d5")/2</f>
        <v/>
      </c>
      <c r="BZ490" s="166">
        <f>SUBTOTAL(9,BQ490:BY490)</f>
        <v/>
      </c>
      <c r="CA490" s="167">
        <f>SUM(J490,L490,N490,P490,R490,T490,X490,Z490,AB490,AD490,AF490,AH490,AL490,AN490,AP490,AR490,AT490,AV490,AZ490,BB490,BD490,BF490,BH490,BP490)</f>
        <v/>
      </c>
      <c r="CB490" s="168">
        <f>SUM(H490,V490,AJ490,AX490,BL490)</f>
        <v/>
      </c>
      <c r="CC490" s="24">
        <f>SUM(BJ490,BN490)</f>
        <v/>
      </c>
      <c r="CD490" s="169">
        <f>IF(BZ490&gt;25,4,IF(BZ490&gt;18,3,IF(BZ490&gt;12,2,IF(BZ490&gt;4,1,0))))-BX490-2+1</f>
        <v/>
      </c>
      <c r="CE490" s="30" t="n"/>
      <c r="CF490" s="169">
        <f>CD490*CI490</f>
        <v/>
      </c>
      <c r="CG490" s="170">
        <f>F490-BY490+1</f>
        <v/>
      </c>
      <c r="CH490" s="169">
        <f>CE490*16</f>
        <v/>
      </c>
      <c r="CI490" s="171">
        <f>VLOOKUP(A490,[1]DATA!$A$6:$AI$331,34,0)</f>
        <v/>
      </c>
      <c r="CJ490" s="172">
        <f>VLOOKUP(A490,[2]CHAMCONG!A$7:CI$333,79,0)</f>
        <v/>
      </c>
      <c r="CK490" s="173">
        <f>CJ490-CA490</f>
        <v/>
      </c>
    </row>
    <row r="491">
      <c r="A491" s="88" t="inlineStr">
        <is>
          <t>A2362</t>
        </is>
      </c>
      <c r="B491" s="70" t="inlineStr">
        <is>
          <t>Trần Thanh Đông</t>
        </is>
      </c>
      <c r="C491" s="77" t="inlineStr">
        <is>
          <t>X1 Xi Line 1-1</t>
        </is>
      </c>
      <c r="D491" s="84" t="inlineStr">
        <is>
          <t>Trực tiếp</t>
        </is>
      </c>
      <c r="E491" s="69" t="inlineStr">
        <is>
          <t>2022-05-11</t>
        </is>
      </c>
      <c r="F491" s="69" t="inlineStr"/>
      <c r="G491" s="73" t="inlineStr">
        <is>
          <t>C</t>
        </is>
      </c>
      <c r="H491" s="73" t="n">
        <v>4</v>
      </c>
      <c r="I491" s="75" t="inlineStr">
        <is>
          <t>C</t>
        </is>
      </c>
      <c r="J491" s="75" t="n">
        <v>4</v>
      </c>
      <c r="K491" s="73" t="inlineStr">
        <is>
          <t>C</t>
        </is>
      </c>
      <c r="L491" s="73" t="n">
        <v>4</v>
      </c>
      <c r="M491" s="73" t="inlineStr">
        <is>
          <t>P</t>
        </is>
      </c>
      <c r="N491" s="73" t="n">
        <v>0</v>
      </c>
      <c r="O491" s="75" t="inlineStr"/>
      <c r="P491" s="75" t="n">
        <v>0</v>
      </c>
      <c r="Q491" s="73" t="inlineStr">
        <is>
          <t>P</t>
        </is>
      </c>
      <c r="R491" s="73" t="n">
        <v>0</v>
      </c>
      <c r="S491" s="73" t="inlineStr">
        <is>
          <t>A</t>
        </is>
      </c>
      <c r="T491" s="73" t="n">
        <v>4</v>
      </c>
      <c r="U491" s="73" t="inlineStr">
        <is>
          <t>A</t>
        </is>
      </c>
      <c r="V491" s="73" t="n">
        <v>4</v>
      </c>
      <c r="W491" s="73" t="inlineStr">
        <is>
          <t>A</t>
        </is>
      </c>
      <c r="X491" s="73" t="n">
        <v>4</v>
      </c>
      <c r="Y491" s="73" t="inlineStr">
        <is>
          <t>A</t>
        </is>
      </c>
      <c r="Z491" s="73" t="n">
        <v>3</v>
      </c>
      <c r="AA491" s="73" t="inlineStr">
        <is>
          <t>P</t>
        </is>
      </c>
      <c r="AB491" s="73" t="n">
        <v>0</v>
      </c>
      <c r="AC491" s="73" t="inlineStr"/>
      <c r="AD491" s="73" t="n">
        <v>0</v>
      </c>
      <c r="AE491" s="73" t="inlineStr">
        <is>
          <t>C</t>
        </is>
      </c>
      <c r="AF491" s="73" t="n">
        <v>4</v>
      </c>
      <c r="AG491" s="73" t="inlineStr">
        <is>
          <t>C</t>
        </is>
      </c>
      <c r="AH491" s="73" t="n">
        <v>4</v>
      </c>
      <c r="AI491" s="73" t="inlineStr">
        <is>
          <t>C</t>
        </is>
      </c>
      <c r="AJ491" s="73" t="n">
        <v>4</v>
      </c>
      <c r="AK491" s="73" t="inlineStr">
        <is>
          <t>C</t>
        </is>
      </c>
      <c r="AL491" s="73" t="n">
        <v>4</v>
      </c>
      <c r="AM491" s="73" t="inlineStr">
        <is>
          <t>C</t>
        </is>
      </c>
      <c r="AN491" s="73" t="n">
        <v>4</v>
      </c>
      <c r="AO491" s="73" t="inlineStr">
        <is>
          <t>P</t>
        </is>
      </c>
      <c r="AP491" s="73" t="n">
        <v>0</v>
      </c>
      <c r="AQ491" s="73" t="inlineStr"/>
      <c r="AR491" s="73" t="n">
        <v>0</v>
      </c>
      <c r="AS491" s="73" t="inlineStr">
        <is>
          <t>P</t>
        </is>
      </c>
      <c r="AT491" s="73" t="n">
        <v>0</v>
      </c>
      <c r="AU491" s="73" t="inlineStr">
        <is>
          <t>P</t>
        </is>
      </c>
      <c r="AV491" s="73" t="n">
        <v>0</v>
      </c>
      <c r="AW491" s="73" t="inlineStr">
        <is>
          <t>A</t>
        </is>
      </c>
      <c r="AX491" s="73" t="n">
        <v>4</v>
      </c>
      <c r="AY491" s="73" t="inlineStr">
        <is>
          <t>A</t>
        </is>
      </c>
      <c r="AZ491" s="73" t="n">
        <v>4</v>
      </c>
      <c r="BA491" s="73" t="inlineStr">
        <is>
          <t>A</t>
        </is>
      </c>
      <c r="BB491" s="73" t="n">
        <v>4</v>
      </c>
      <c r="BC491" s="73" t="inlineStr">
        <is>
          <t>A</t>
        </is>
      </c>
      <c r="BD491" s="73" t="n">
        <v>4</v>
      </c>
      <c r="BE491" s="73" t="inlineStr"/>
      <c r="BF491" s="73" t="n">
        <v>0</v>
      </c>
      <c r="BG491" s="73" t="inlineStr">
        <is>
          <t>C</t>
        </is>
      </c>
      <c r="BH491" s="73" t="n">
        <v>4</v>
      </c>
      <c r="BI491" s="73" t="inlineStr">
        <is>
          <t>C</t>
        </is>
      </c>
      <c r="BJ491" s="73" t="n">
        <v>4</v>
      </c>
      <c r="BK491" s="73" t="inlineStr">
        <is>
          <t>C</t>
        </is>
      </c>
      <c r="BL491" s="73" t="n">
        <v>4</v>
      </c>
      <c r="BM491" s="73" t="inlineStr">
        <is>
          <t>C</t>
        </is>
      </c>
      <c r="BN491" s="73" t="n">
        <v>4</v>
      </c>
      <c r="BO491" s="73" t="n"/>
      <c r="BP491" s="73" t="n"/>
      <c r="BQ491" s="165">
        <f>COUNTIF($G491:$BP491,"a")+COUNTIF($G491:$BP491,"r0,a5")/2+COUNTIF($G491:$BP491,"p5,a5")/2</f>
        <v/>
      </c>
      <c r="BR491" s="165">
        <f>COUNTIF($G491:$BP491,"d")+COUNTIF($G491:$BP491,"r0,d5")/2+COUNTIF($G491:$BP491,"p5,d5")/2</f>
        <v/>
      </c>
      <c r="BS491" s="165">
        <f>COUNTIF($G491:$BP491,"b")+COUNTIF($G491:$BP491,"r0,b5")/2+COUNTIF($G491:$BP491,"p5,b5")/2</f>
        <v/>
      </c>
      <c r="BT491" s="165">
        <f>COUNTIF($G491:$BP491,"c")+COUNTIF($G491:$BP491,"r0,c5")/2+COUNTIF($G491:$BP491,"p5,c5")/2</f>
        <v/>
      </c>
      <c r="BU491" s="165">
        <f>COUNTIF($G491:$BP491,"KH")+COUNTIF($G491:$BP491,"TL")+COUNTIF($G491:$BP491,"L")</f>
        <v/>
      </c>
      <c r="BV491" s="165" t="n"/>
      <c r="BW491" s="165">
        <f>COUNTIF($G491:$BP491,"hh")</f>
        <v/>
      </c>
      <c r="BX491" s="165">
        <f>COUNTIF($G491:$BP491,"nt7")</f>
        <v/>
      </c>
      <c r="BY491" s="165">
        <f>COUNTIF($G491:$BP491,"P")+COUNTIF($G491:$BP491,"p5,a5")/2+COUNTIF($G491:$BP491,"p5,b5")/2+COUNTIF($G491:$BP491,"p5,c5")/2+COUNTIF($G491:$BP491,"p5,d5")/2</f>
        <v/>
      </c>
      <c r="BZ491" s="166">
        <f>SUBTOTAL(9,BQ491:BY491)</f>
        <v/>
      </c>
      <c r="CA491" s="167">
        <f>SUM(J491,L491,N491,P491,R491,T491,X491,Z491,AB491,AD491,AF491,AH491,AL491,AN491,AP491,AR491,AT491,AV491,AZ491,BB491,BD491,BF491,BH491,BP491)</f>
        <v/>
      </c>
      <c r="CB491" s="168">
        <f>SUM(H491,V491,AJ491,AX491,BL491)</f>
        <v/>
      </c>
      <c r="CC491" s="24">
        <f>SUM(BJ491,BN491)</f>
        <v/>
      </c>
      <c r="CD491" s="169">
        <f>IF(BZ491&gt;25,4,IF(BZ491&gt;18,3,IF(BZ491&gt;12,2,IF(BZ491&gt;4,1,0))))-BX491-2+1</f>
        <v/>
      </c>
      <c r="CE491" s="30" t="n"/>
      <c r="CF491" s="169">
        <f>CD491*CI491</f>
        <v/>
      </c>
      <c r="CG491" s="170">
        <f>F491-BY491+1</f>
        <v/>
      </c>
      <c r="CH491" s="169">
        <f>CE491*16</f>
        <v/>
      </c>
      <c r="CI491" s="171">
        <f>VLOOKUP(A491,[1]DATA!$A$6:$AI$331,34,0)</f>
        <v/>
      </c>
      <c r="CJ491" s="172">
        <f>VLOOKUP(A491,[2]CHAMCONG!A$7:CI$333,79,0)</f>
        <v/>
      </c>
      <c r="CK491" s="173">
        <f>CJ491-CA491</f>
        <v/>
      </c>
    </row>
    <row r="492">
      <c r="A492" s="89" t="inlineStr">
        <is>
          <t>A2363</t>
        </is>
      </c>
      <c r="B492" s="70" t="inlineStr">
        <is>
          <t>Nguyễn Thành Được</t>
        </is>
      </c>
      <c r="C492" s="77" t="inlineStr">
        <is>
          <t>QA/QC X2</t>
        </is>
      </c>
      <c r="D492" s="84" t="inlineStr">
        <is>
          <t>Trực tiếp</t>
        </is>
      </c>
      <c r="E492" s="69" t="inlineStr">
        <is>
          <t>2022-05-11</t>
        </is>
      </c>
      <c r="F492" s="69" t="inlineStr"/>
      <c r="G492" s="73" t="inlineStr">
        <is>
          <t>C</t>
        </is>
      </c>
      <c r="H492" s="73" t="n">
        <v>4</v>
      </c>
      <c r="I492" s="75" t="inlineStr">
        <is>
          <t>C</t>
        </is>
      </c>
      <c r="J492" s="75" t="n">
        <v>4</v>
      </c>
      <c r="K492" s="73" t="inlineStr">
        <is>
          <t>C</t>
        </is>
      </c>
      <c r="L492" s="73" t="n">
        <v>4</v>
      </c>
      <c r="M492" s="73" t="inlineStr">
        <is>
          <t>C</t>
        </is>
      </c>
      <c r="N492" s="73" t="n">
        <v>4</v>
      </c>
      <c r="O492" s="75" t="inlineStr"/>
      <c r="P492" s="75" t="n">
        <v>0</v>
      </c>
      <c r="Q492" s="73" t="inlineStr">
        <is>
          <t>A</t>
        </is>
      </c>
      <c r="R492" s="73" t="n">
        <v>4</v>
      </c>
      <c r="S492" s="73" t="inlineStr">
        <is>
          <t>A</t>
        </is>
      </c>
      <c r="T492" s="73" t="n">
        <v>4</v>
      </c>
      <c r="U492" s="73" t="inlineStr">
        <is>
          <t>A</t>
        </is>
      </c>
      <c r="V492" s="73" t="n">
        <v>4</v>
      </c>
      <c r="W492" s="73" t="inlineStr">
        <is>
          <t>A</t>
        </is>
      </c>
      <c r="X492" s="73" t="n">
        <v>0</v>
      </c>
      <c r="Y492" s="73" t="inlineStr">
        <is>
          <t>A</t>
        </is>
      </c>
      <c r="Z492" s="73" t="n">
        <v>4</v>
      </c>
      <c r="AA492" s="73" t="inlineStr">
        <is>
          <t>A</t>
        </is>
      </c>
      <c r="AB492" s="73" t="n">
        <v>4</v>
      </c>
      <c r="AC492" s="73" t="inlineStr"/>
      <c r="AD492" s="73" t="n">
        <v>0</v>
      </c>
      <c r="AE492" s="73" t="inlineStr">
        <is>
          <t>A</t>
        </is>
      </c>
      <c r="AF492" s="73" t="n">
        <v>4</v>
      </c>
      <c r="AG492" s="73" t="inlineStr">
        <is>
          <t>A</t>
        </is>
      </c>
      <c r="AH492" s="73" t="n">
        <v>4</v>
      </c>
      <c r="AI492" s="73" t="inlineStr">
        <is>
          <t>A</t>
        </is>
      </c>
      <c r="AJ492" s="73" t="n">
        <v>4</v>
      </c>
      <c r="AK492" s="73" t="inlineStr">
        <is>
          <t>P</t>
        </is>
      </c>
      <c r="AL492" s="73" t="n">
        <v>0</v>
      </c>
      <c r="AM492" s="73" t="inlineStr">
        <is>
          <t>A</t>
        </is>
      </c>
      <c r="AN492" s="73" t="n">
        <v>4</v>
      </c>
      <c r="AO492" s="73" t="inlineStr">
        <is>
          <t>A</t>
        </is>
      </c>
      <c r="AP492" s="73" t="n">
        <v>4</v>
      </c>
      <c r="AQ492" s="73" t="inlineStr"/>
      <c r="AR492" s="73" t="n">
        <v>0</v>
      </c>
      <c r="AS492" s="73" t="inlineStr">
        <is>
          <t>P</t>
        </is>
      </c>
      <c r="AT492" s="73" t="n">
        <v>0</v>
      </c>
      <c r="AU492" s="73" t="inlineStr">
        <is>
          <t>P</t>
        </is>
      </c>
      <c r="AV492" s="73" t="n">
        <v>0</v>
      </c>
      <c r="AW492" s="73" t="inlineStr">
        <is>
          <t>C</t>
        </is>
      </c>
      <c r="AX492" s="73" t="n">
        <v>4</v>
      </c>
      <c r="AY492" s="73" t="inlineStr">
        <is>
          <t>P</t>
        </is>
      </c>
      <c r="AZ492" s="73" t="n">
        <v>0</v>
      </c>
      <c r="BA492" s="73" t="inlineStr">
        <is>
          <t>P</t>
        </is>
      </c>
      <c r="BB492" s="73" t="n">
        <v>0</v>
      </c>
      <c r="BC492" s="73" t="inlineStr">
        <is>
          <t>P</t>
        </is>
      </c>
      <c r="BD492" s="73" t="n">
        <v>0</v>
      </c>
      <c r="BE492" s="73" t="inlineStr"/>
      <c r="BF492" s="73" t="n">
        <v>0</v>
      </c>
      <c r="BG492" s="73" t="inlineStr">
        <is>
          <t>P</t>
        </is>
      </c>
      <c r="BH492" s="73" t="n">
        <v>0</v>
      </c>
      <c r="BI492" s="73" t="inlineStr">
        <is>
          <t>P</t>
        </is>
      </c>
      <c r="BJ492" s="73" t="n">
        <v>0</v>
      </c>
      <c r="BK492" s="73" t="inlineStr">
        <is>
          <t>P</t>
        </is>
      </c>
      <c r="BL492" s="73" t="n">
        <v>0</v>
      </c>
      <c r="BM492" s="73" t="inlineStr">
        <is>
          <t>P</t>
        </is>
      </c>
      <c r="BN492" s="73" t="n">
        <v>0</v>
      </c>
      <c r="BO492" s="73" t="n"/>
      <c r="BP492" s="73" t="n"/>
      <c r="BQ492" s="165">
        <f>COUNTIF($G492:$BP492,"a")+COUNTIF($G492:$BP492,"r0,a5")/2+COUNTIF($G492:$BP492,"p5,a5")/2</f>
        <v/>
      </c>
      <c r="BR492" s="165">
        <f>COUNTIF($G492:$BP492,"d")+COUNTIF($G492:$BP492,"r0,d5")/2+COUNTIF($G492:$BP492,"p5,d5")/2</f>
        <v/>
      </c>
      <c r="BS492" s="165">
        <f>COUNTIF($G492:$BP492,"b")+COUNTIF($G492:$BP492,"r0,b5")/2+COUNTIF($G492:$BP492,"p5,b5")/2</f>
        <v/>
      </c>
      <c r="BT492" s="165">
        <f>COUNTIF($G492:$BP492,"c")+COUNTIF($G492:$BP492,"r0,c5")/2+COUNTIF($G492:$BP492,"p5,c5")/2</f>
        <v/>
      </c>
      <c r="BU492" s="165">
        <f>COUNTIF($G492:$BP492,"KH")+COUNTIF($G492:$BP492,"TL")+COUNTIF($G492:$BP492,"L")</f>
        <v/>
      </c>
      <c r="BV492" s="165" t="n"/>
      <c r="BW492" s="165">
        <f>COUNTIF($G492:$BP492,"hh")</f>
        <v/>
      </c>
      <c r="BX492" s="165">
        <f>COUNTIF($G492:$BP492,"nt7")</f>
        <v/>
      </c>
      <c r="BY492" s="165">
        <f>COUNTIF($G492:$BP492,"P")+COUNTIF($G492:$BP492,"p5,a5")/2+COUNTIF($G492:$BP492,"p5,b5")/2+COUNTIF($G492:$BP492,"p5,c5")/2+COUNTIF($G492:$BP492,"p5,d5")/2</f>
        <v/>
      </c>
      <c r="BZ492" s="166">
        <f>SUBTOTAL(9,BQ492:BY492)</f>
        <v/>
      </c>
      <c r="CA492" s="167">
        <f>SUM(J492,L492,N492,P492,R492,T492,X492,Z492,AB492,AD492,AF492,AH492,AL492,AN492,AP492,AR492,AT492,AV492,AZ492,BB492,BD492,BF492,BH492,BP492)</f>
        <v/>
      </c>
      <c r="CB492" s="168">
        <f>SUM(H492,V492,AJ492,AX492,BL492)</f>
        <v/>
      </c>
      <c r="CC492" s="24">
        <f>SUM(BJ492,BN492)</f>
        <v/>
      </c>
      <c r="CD492" s="169">
        <f>IF(BZ492&gt;25,4,IF(BZ492&gt;18,3,IF(BZ492&gt;12,2,IF(BZ492&gt;4,1,0))))-BX492-2+1</f>
        <v/>
      </c>
      <c r="CE492" s="30" t="n"/>
      <c r="CF492" s="169">
        <f>CD492*CI492</f>
        <v/>
      </c>
      <c r="CG492" s="170">
        <f>F492-BY492+1</f>
        <v/>
      </c>
      <c r="CH492" s="169">
        <f>CE492*16</f>
        <v/>
      </c>
      <c r="CI492" s="171">
        <f>VLOOKUP(A492,[1]DATA!$A$6:$AI$331,34,0)</f>
        <v/>
      </c>
      <c r="CJ492" s="172">
        <f>VLOOKUP(A492,[2]CHAMCONG!A$7:CI$333,79,0)</f>
        <v/>
      </c>
      <c r="CK492" s="173">
        <f>CJ492-CA492</f>
        <v/>
      </c>
    </row>
    <row r="493">
      <c r="A493" s="88" t="inlineStr">
        <is>
          <t>A2365</t>
        </is>
      </c>
      <c r="B493" s="70" t="inlineStr">
        <is>
          <t>Hồ Tiến Doanh</t>
        </is>
      </c>
      <c r="C493" s="77" t="inlineStr">
        <is>
          <t>Kế hoạch</t>
        </is>
      </c>
      <c r="D493" s="84" t="inlineStr">
        <is>
          <t>Gián tiếp</t>
        </is>
      </c>
      <c r="E493" s="69" t="inlineStr">
        <is>
          <t>2022-05-17</t>
        </is>
      </c>
      <c r="F493" s="69" t="inlineStr"/>
      <c r="G493" s="73" t="inlineStr">
        <is>
          <t>D</t>
        </is>
      </c>
      <c r="H493" s="73" t="n">
        <v>0</v>
      </c>
      <c r="I493" s="75" t="inlineStr">
        <is>
          <t>D</t>
        </is>
      </c>
      <c r="J493" s="75" t="n">
        <v>0</v>
      </c>
      <c r="K493" s="73" t="inlineStr">
        <is>
          <t>D</t>
        </is>
      </c>
      <c r="L493" s="73" t="n">
        <v>0</v>
      </c>
      <c r="M493" s="73" t="inlineStr">
        <is>
          <t>D</t>
        </is>
      </c>
      <c r="N493" s="73" t="n">
        <v>0</v>
      </c>
      <c r="O493" s="75" t="inlineStr"/>
      <c r="P493" s="75" t="n">
        <v>0</v>
      </c>
      <c r="Q493" s="73" t="inlineStr">
        <is>
          <t>D</t>
        </is>
      </c>
      <c r="R493" s="73" t="n">
        <v>0</v>
      </c>
      <c r="S493" s="73" t="inlineStr">
        <is>
          <t>D</t>
        </is>
      </c>
      <c r="T493" s="73" t="n">
        <v>0</v>
      </c>
      <c r="U493" s="73" t="inlineStr">
        <is>
          <t>D</t>
        </is>
      </c>
      <c r="V493" s="73" t="n">
        <v>0</v>
      </c>
      <c r="W493" s="73" t="inlineStr">
        <is>
          <t>D</t>
        </is>
      </c>
      <c r="X493" s="73" t="n">
        <v>0</v>
      </c>
      <c r="Y493" s="73" t="inlineStr">
        <is>
          <t>D</t>
        </is>
      </c>
      <c r="Z493" s="73" t="n">
        <v>0</v>
      </c>
      <c r="AA493" s="73" t="inlineStr">
        <is>
          <t>D</t>
        </is>
      </c>
      <c r="AB493" s="73" t="n">
        <v>0</v>
      </c>
      <c r="AC493" s="73" t="inlineStr"/>
      <c r="AD493" s="73" t="n">
        <v>0</v>
      </c>
      <c r="AE493" s="73" t="inlineStr">
        <is>
          <t>D</t>
        </is>
      </c>
      <c r="AF493" s="73" t="n">
        <v>0</v>
      </c>
      <c r="AG493" s="73" t="inlineStr">
        <is>
          <t>D</t>
        </is>
      </c>
      <c r="AH493" s="73" t="n">
        <v>0</v>
      </c>
      <c r="AI493" s="73" t="inlineStr">
        <is>
          <t>D</t>
        </is>
      </c>
      <c r="AJ493" s="73" t="n">
        <v>0</v>
      </c>
      <c r="AK493" s="73" t="inlineStr">
        <is>
          <t>D</t>
        </is>
      </c>
      <c r="AL493" s="73" t="n">
        <v>0</v>
      </c>
      <c r="AM493" s="73" t="inlineStr">
        <is>
          <t>D</t>
        </is>
      </c>
      <c r="AN493" s="73" t="n">
        <v>0</v>
      </c>
      <c r="AO493" s="73" t="inlineStr">
        <is>
          <t>P</t>
        </is>
      </c>
      <c r="AP493" s="73" t="n">
        <v>0</v>
      </c>
      <c r="AQ493" s="73" t="inlineStr"/>
      <c r="AR493" s="73" t="n">
        <v>0</v>
      </c>
      <c r="AS493" s="73" t="inlineStr">
        <is>
          <t>P</t>
        </is>
      </c>
      <c r="AT493" s="73" t="n">
        <v>0</v>
      </c>
      <c r="AU493" s="73" t="inlineStr">
        <is>
          <t>D</t>
        </is>
      </c>
      <c r="AV493" s="73" t="n">
        <v>0</v>
      </c>
      <c r="AW493" s="73" t="inlineStr">
        <is>
          <t>D</t>
        </is>
      </c>
      <c r="AX493" s="73" t="n">
        <v>0</v>
      </c>
      <c r="AY493" s="73" t="inlineStr">
        <is>
          <t>P0</t>
        </is>
      </c>
      <c r="AZ493" s="73" t="n">
        <v>0</v>
      </c>
      <c r="BA493" s="73" t="inlineStr">
        <is>
          <t>D</t>
        </is>
      </c>
      <c r="BB493" s="73" t="n">
        <v>0</v>
      </c>
      <c r="BC493" s="73" t="inlineStr">
        <is>
          <t>D</t>
        </is>
      </c>
      <c r="BD493" s="73" t="n">
        <v>0</v>
      </c>
      <c r="BE493" s="73" t="inlineStr"/>
      <c r="BF493" s="73" t="n">
        <v>0</v>
      </c>
      <c r="BG493" s="73" t="inlineStr">
        <is>
          <t>D</t>
        </is>
      </c>
      <c r="BH493" s="73" t="n">
        <v>0</v>
      </c>
      <c r="BI493" s="73" t="inlineStr">
        <is>
          <t>D</t>
        </is>
      </c>
      <c r="BJ493" s="73" t="n">
        <v>0</v>
      </c>
      <c r="BK493" s="73" t="inlineStr">
        <is>
          <t>D</t>
        </is>
      </c>
      <c r="BL493" s="73" t="n">
        <v>0</v>
      </c>
      <c r="BM493" s="73" t="inlineStr">
        <is>
          <t>D</t>
        </is>
      </c>
      <c r="BN493" s="73" t="n">
        <v>0</v>
      </c>
      <c r="BO493" s="73" t="n"/>
      <c r="BP493" s="73" t="n"/>
      <c r="BQ493" s="165">
        <f>COUNTIF($G493:$BP493,"a")+COUNTIF($G493:$BP493,"r0,a5")/2+COUNTIF($G493:$BP493,"p5,a5")/2</f>
        <v/>
      </c>
      <c r="BR493" s="165">
        <f>COUNTIF($G493:$BP493,"d")+COUNTIF($G493:$BP493,"r0,d5")/2+COUNTIF($G493:$BP493,"p5,d5")/2</f>
        <v/>
      </c>
      <c r="BS493" s="165">
        <f>COUNTIF($G493:$BP493,"b")+COUNTIF($G493:$BP493,"r0,b5")/2+COUNTIF($G493:$BP493,"p5,b5")/2</f>
        <v/>
      </c>
      <c r="BT493" s="165">
        <f>COUNTIF($G493:$BP493,"c")+COUNTIF($G493:$BP493,"r0,c5")/2+COUNTIF($G493:$BP493,"p5,c5")/2</f>
        <v/>
      </c>
      <c r="BU493" s="165">
        <f>COUNTIF($G493:$BP493,"KH")+COUNTIF($G493:$BP493,"TL")+COUNTIF($G493:$BP493,"L")</f>
        <v/>
      </c>
      <c r="BV493" s="165" t="n"/>
      <c r="BW493" s="165">
        <f>COUNTIF($G493:$BP493,"hh")</f>
        <v/>
      </c>
      <c r="BX493" s="165">
        <f>COUNTIF($G493:$BP493,"nt7")</f>
        <v/>
      </c>
      <c r="BY493" s="165">
        <f>COUNTIF($G493:$BP493,"P")+COUNTIF($G493:$BP493,"p5,a5")/2+COUNTIF($G493:$BP493,"p5,b5")/2+COUNTIF($G493:$BP493,"p5,c5")/2+COUNTIF($G493:$BP493,"p5,d5")/2</f>
        <v/>
      </c>
      <c r="BZ493" s="166">
        <f>SUBTOTAL(9,BQ493:BY493)</f>
        <v/>
      </c>
      <c r="CA493" s="167">
        <f>SUM(J493,L493,N493,P493,R493,T493,X493,Z493,AB493,AD493,AF493,AH493,AL493,AN493,AP493,AR493,AT493,AV493,AZ493,BB493,BD493,BF493,BH493,BP493)</f>
        <v/>
      </c>
      <c r="CB493" s="168">
        <f>SUM(H493,V493,AJ493,AX493,BL493)</f>
        <v/>
      </c>
      <c r="CC493" s="24">
        <f>SUM(BJ493,BN493)</f>
        <v/>
      </c>
      <c r="CD493" s="169">
        <f>IF(BZ493&gt;25,4,IF(BZ493&gt;18,3,IF(BZ493&gt;12,2,IF(BZ493&gt;4,1,0))))-BX493-2+1</f>
        <v/>
      </c>
      <c r="CE493" s="30" t="n"/>
      <c r="CF493" s="169">
        <f>CD493*CI493</f>
        <v/>
      </c>
      <c r="CG493" s="170">
        <f>F493-BY493+1</f>
        <v/>
      </c>
      <c r="CH493" s="169">
        <f>CE493*16</f>
        <v/>
      </c>
      <c r="CI493" s="171">
        <f>VLOOKUP(A493,[1]DATA!$A$6:$AI$331,34,0)</f>
        <v/>
      </c>
      <c r="CJ493" s="172">
        <f>VLOOKUP(A493,[2]CHAMCONG!A$7:CI$333,79,0)</f>
        <v/>
      </c>
      <c r="CK493" s="173">
        <f>CJ493-CA493</f>
        <v/>
      </c>
    </row>
    <row r="494">
      <c r="A494" s="88" t="inlineStr">
        <is>
          <t>A2366</t>
        </is>
      </c>
      <c r="B494" s="70" t="inlineStr">
        <is>
          <t>Trương Thị Yến Nhi</t>
        </is>
      </c>
      <c r="C494" s="77" t="inlineStr">
        <is>
          <t>Kế hoạch</t>
        </is>
      </c>
      <c r="D494" s="84" t="inlineStr">
        <is>
          <t>Gián tiếp</t>
        </is>
      </c>
      <c r="E494" s="69" t="inlineStr">
        <is>
          <t>2022-05-17</t>
        </is>
      </c>
      <c r="F494" s="69" t="inlineStr"/>
      <c r="G494" s="73" t="inlineStr">
        <is>
          <t>D</t>
        </is>
      </c>
      <c r="H494" s="73" t="n">
        <v>0</v>
      </c>
      <c r="I494" s="75" t="inlineStr">
        <is>
          <t>D</t>
        </is>
      </c>
      <c r="J494" s="75" t="n">
        <v>0</v>
      </c>
      <c r="K494" s="73" t="inlineStr">
        <is>
          <t>D</t>
        </is>
      </c>
      <c r="L494" s="73" t="n">
        <v>0</v>
      </c>
      <c r="M494" s="73" t="inlineStr">
        <is>
          <t>P</t>
        </is>
      </c>
      <c r="N494" s="73" t="n">
        <v>0</v>
      </c>
      <c r="O494" s="75" t="inlineStr"/>
      <c r="P494" s="75" t="n">
        <v>0</v>
      </c>
      <c r="Q494" s="73" t="inlineStr">
        <is>
          <t>D</t>
        </is>
      </c>
      <c r="R494" s="73" t="n">
        <v>0</v>
      </c>
      <c r="S494" s="73" t="inlineStr">
        <is>
          <t>D</t>
        </is>
      </c>
      <c r="T494" s="73" t="n">
        <v>0</v>
      </c>
      <c r="U494" s="73" t="inlineStr">
        <is>
          <t>D</t>
        </is>
      </c>
      <c r="V494" s="73" t="n">
        <v>0</v>
      </c>
      <c r="W494" s="73" t="inlineStr">
        <is>
          <t>D</t>
        </is>
      </c>
      <c r="X494" s="73" t="n">
        <v>0</v>
      </c>
      <c r="Y494" s="73" t="inlineStr">
        <is>
          <t>D</t>
        </is>
      </c>
      <c r="Z494" s="73" t="n">
        <v>0</v>
      </c>
      <c r="AA494" s="73" t="inlineStr">
        <is>
          <t>D</t>
        </is>
      </c>
      <c r="AB494" s="73" t="n">
        <v>0</v>
      </c>
      <c r="AC494" s="73" t="inlineStr"/>
      <c r="AD494" s="73" t="n">
        <v>0</v>
      </c>
      <c r="AE494" s="73" t="inlineStr">
        <is>
          <t>D</t>
        </is>
      </c>
      <c r="AF494" s="73" t="n">
        <v>0</v>
      </c>
      <c r="AG494" s="73" t="inlineStr">
        <is>
          <t>D</t>
        </is>
      </c>
      <c r="AH494" s="73" t="n">
        <v>0</v>
      </c>
      <c r="AI494" s="73" t="inlineStr">
        <is>
          <t>D</t>
        </is>
      </c>
      <c r="AJ494" s="73" t="n">
        <v>0</v>
      </c>
      <c r="AK494" s="73" t="inlineStr">
        <is>
          <t>D</t>
        </is>
      </c>
      <c r="AL494" s="73" t="n">
        <v>0</v>
      </c>
      <c r="AM494" s="73" t="inlineStr">
        <is>
          <t>D</t>
        </is>
      </c>
      <c r="AN494" s="73" t="n">
        <v>0</v>
      </c>
      <c r="AO494" s="73" t="inlineStr">
        <is>
          <t>P</t>
        </is>
      </c>
      <c r="AP494" s="73" t="n">
        <v>0</v>
      </c>
      <c r="AQ494" s="73" t="inlineStr"/>
      <c r="AR494" s="73" t="n">
        <v>0</v>
      </c>
      <c r="AS494" s="73" t="inlineStr">
        <is>
          <t>P</t>
        </is>
      </c>
      <c r="AT494" s="73" t="n">
        <v>0</v>
      </c>
      <c r="AU494" s="73" t="inlineStr">
        <is>
          <t>D</t>
        </is>
      </c>
      <c r="AV494" s="73" t="n">
        <v>0</v>
      </c>
      <c r="AW494" s="73" t="inlineStr">
        <is>
          <t>D</t>
        </is>
      </c>
      <c r="AX494" s="73" t="n">
        <v>0</v>
      </c>
      <c r="AY494" s="73" t="inlineStr">
        <is>
          <t>D</t>
        </is>
      </c>
      <c r="AZ494" s="73" t="n">
        <v>0</v>
      </c>
      <c r="BA494" s="73" t="inlineStr">
        <is>
          <t>D</t>
        </is>
      </c>
      <c r="BB494" s="73" t="n">
        <v>0</v>
      </c>
      <c r="BC494" s="73" t="inlineStr">
        <is>
          <t>D</t>
        </is>
      </c>
      <c r="BD494" s="73" t="n">
        <v>0</v>
      </c>
      <c r="BE494" s="73" t="inlineStr"/>
      <c r="BF494" s="73" t="n">
        <v>0</v>
      </c>
      <c r="BG494" s="73" t="inlineStr">
        <is>
          <t>D</t>
        </is>
      </c>
      <c r="BH494" s="73" t="n">
        <v>0</v>
      </c>
      <c r="BI494" s="73" t="inlineStr">
        <is>
          <t>D</t>
        </is>
      </c>
      <c r="BJ494" s="73" t="n">
        <v>0</v>
      </c>
      <c r="BK494" s="73" t="inlineStr">
        <is>
          <t>D</t>
        </is>
      </c>
      <c r="BL494" s="73" t="n">
        <v>0</v>
      </c>
      <c r="BM494" s="73" t="inlineStr">
        <is>
          <t>D</t>
        </is>
      </c>
      <c r="BN494" s="73" t="n">
        <v>0</v>
      </c>
      <c r="BO494" s="73" t="n"/>
      <c r="BP494" s="73" t="n"/>
      <c r="BQ494" s="165">
        <f>COUNTIF($G494:$BP494,"a")+COUNTIF($G494:$BP494,"r0,a5")/2+COUNTIF($G494:$BP494,"p5,a5")/2</f>
        <v/>
      </c>
      <c r="BR494" s="165">
        <f>COUNTIF($G494:$BP494,"d")+COUNTIF($G494:$BP494,"r0,d5")/2+COUNTIF($G494:$BP494,"p5,d5")/2</f>
        <v/>
      </c>
      <c r="BS494" s="165">
        <f>COUNTIF($G494:$BP494,"b")+COUNTIF($G494:$BP494,"r0,b5")/2+COUNTIF($G494:$BP494,"p5,b5")/2</f>
        <v/>
      </c>
      <c r="BT494" s="165">
        <f>COUNTIF($G494:$BP494,"c")+COUNTIF($G494:$BP494,"r0,c5")/2+COUNTIF($G494:$BP494,"p5,c5")/2</f>
        <v/>
      </c>
      <c r="BU494" s="165">
        <f>COUNTIF($G494:$BP494,"KH")+COUNTIF($G494:$BP494,"TL")+COUNTIF($G494:$BP494,"L")</f>
        <v/>
      </c>
      <c r="BV494" s="165" t="n"/>
      <c r="BW494" s="165">
        <f>COUNTIF($G494:$BP494,"hh")</f>
        <v/>
      </c>
      <c r="BX494" s="165">
        <f>COUNTIF($G494:$BP494,"nt7")</f>
        <v/>
      </c>
      <c r="BY494" s="165">
        <f>COUNTIF($G494:$BP494,"P")+COUNTIF($G494:$BP494,"p5,a5")/2+COUNTIF($G494:$BP494,"p5,b5")/2+COUNTIF($G494:$BP494,"p5,c5")/2+COUNTIF($G494:$BP494,"p5,d5")/2</f>
        <v/>
      </c>
      <c r="BZ494" s="166">
        <f>SUBTOTAL(9,BQ494:BY494)</f>
        <v/>
      </c>
      <c r="CA494" s="167">
        <f>SUM(J494,L494,N494,P494,R494,T494,X494,Z494,AB494,AD494,AF494,AH494,AL494,AN494,AP494,AR494,AT494,AV494,AZ494,BB494,BD494,BF494,BH494,BP494)</f>
        <v/>
      </c>
      <c r="CB494" s="168">
        <f>SUM(H494,V494,AJ494,AX494,BL494)</f>
        <v/>
      </c>
      <c r="CC494" s="24">
        <f>SUM(BJ494,BN494)</f>
        <v/>
      </c>
      <c r="CD494" s="169">
        <f>IF(BZ494&gt;25,4,IF(BZ494&gt;18,3,IF(BZ494&gt;12,2,IF(BZ494&gt;4,1,0))))-BX494-2+1</f>
        <v/>
      </c>
      <c r="CE494" s="30" t="n"/>
      <c r="CF494" s="169">
        <f>CD494*CI494</f>
        <v/>
      </c>
      <c r="CG494" s="170">
        <f>F494-BY494+1</f>
        <v/>
      </c>
      <c r="CH494" s="169">
        <f>CE494*16</f>
        <v/>
      </c>
      <c r="CI494" s="171">
        <f>VLOOKUP(A494,[1]DATA!$A$6:$AI$331,34,0)</f>
        <v/>
      </c>
      <c r="CJ494" s="172">
        <f>VLOOKUP(A494,[2]CHAMCONG!A$7:CI$333,79,0)</f>
        <v/>
      </c>
      <c r="CK494" s="173">
        <f>CJ494-CA494</f>
        <v/>
      </c>
    </row>
    <row r="495">
      <c r="A495" s="88" t="inlineStr">
        <is>
          <t>A2367</t>
        </is>
      </c>
      <c r="B495" s="70" t="inlineStr">
        <is>
          <t>Hoàng Lâm Quốc Bảo</t>
        </is>
      </c>
      <c r="C495" s="77" t="inlineStr">
        <is>
          <t>Kỹ Thuật</t>
        </is>
      </c>
      <c r="D495" s="84" t="inlineStr">
        <is>
          <t>Gián tiếp</t>
        </is>
      </c>
      <c r="E495" s="69" t="inlineStr">
        <is>
          <t>2022-05-17</t>
        </is>
      </c>
      <c r="F495" s="69" t="inlineStr"/>
      <c r="G495" s="73" t="inlineStr">
        <is>
          <t>D</t>
        </is>
      </c>
      <c r="H495" s="73" t="n">
        <v>0</v>
      </c>
      <c r="I495" s="75" t="inlineStr">
        <is>
          <t>D</t>
        </is>
      </c>
      <c r="J495" s="75" t="n">
        <v>0</v>
      </c>
      <c r="K495" s="73" t="inlineStr">
        <is>
          <t>D</t>
        </is>
      </c>
      <c r="L495" s="73" t="n">
        <v>0</v>
      </c>
      <c r="M495" s="73" t="inlineStr">
        <is>
          <t>P</t>
        </is>
      </c>
      <c r="N495" s="73" t="n">
        <v>0</v>
      </c>
      <c r="O495" s="75" t="inlineStr"/>
      <c r="P495" s="75" t="n">
        <v>0</v>
      </c>
      <c r="Q495" s="73" t="inlineStr">
        <is>
          <t>D</t>
        </is>
      </c>
      <c r="R495" s="73" t="n">
        <v>0</v>
      </c>
      <c r="S495" s="73" t="inlineStr">
        <is>
          <t>D</t>
        </is>
      </c>
      <c r="T495" s="73" t="n">
        <v>0</v>
      </c>
      <c r="U495" s="73" t="inlineStr">
        <is>
          <t>D</t>
        </is>
      </c>
      <c r="V495" s="73" t="n">
        <v>0</v>
      </c>
      <c r="W495" s="73" t="inlineStr">
        <is>
          <t>D</t>
        </is>
      </c>
      <c r="X495" s="73" t="n">
        <v>0</v>
      </c>
      <c r="Y495" s="73" t="inlineStr">
        <is>
          <t>D</t>
        </is>
      </c>
      <c r="Z495" s="73" t="n">
        <v>0</v>
      </c>
      <c r="AA495" s="73" t="inlineStr">
        <is>
          <t>D</t>
        </is>
      </c>
      <c r="AB495" s="73" t="n">
        <v>0</v>
      </c>
      <c r="AC495" s="73" t="inlineStr"/>
      <c r="AD495" s="73" t="n">
        <v>0</v>
      </c>
      <c r="AE495" s="73" t="inlineStr">
        <is>
          <t>D</t>
        </is>
      </c>
      <c r="AF495" s="73" t="n">
        <v>0</v>
      </c>
      <c r="AG495" s="73" t="inlineStr">
        <is>
          <t>D</t>
        </is>
      </c>
      <c r="AH495" s="73" t="n">
        <v>0</v>
      </c>
      <c r="AI495" s="73" t="inlineStr">
        <is>
          <t>D</t>
        </is>
      </c>
      <c r="AJ495" s="73" t="n">
        <v>0</v>
      </c>
      <c r="AK495" s="73" t="inlineStr">
        <is>
          <t>D</t>
        </is>
      </c>
      <c r="AL495" s="73" t="n">
        <v>0</v>
      </c>
      <c r="AM495" s="73" t="inlineStr">
        <is>
          <t>D</t>
        </is>
      </c>
      <c r="AN495" s="73" t="n">
        <v>0</v>
      </c>
      <c r="AO495" s="73" t="inlineStr">
        <is>
          <t>P</t>
        </is>
      </c>
      <c r="AP495" s="73" t="n">
        <v>0</v>
      </c>
      <c r="AQ495" s="73" t="inlineStr"/>
      <c r="AR495" s="73" t="n">
        <v>0</v>
      </c>
      <c r="AS495" s="73" t="inlineStr">
        <is>
          <t>P</t>
        </is>
      </c>
      <c r="AT495" s="73" t="n">
        <v>0</v>
      </c>
      <c r="AU495" s="73" t="inlineStr">
        <is>
          <t>D</t>
        </is>
      </c>
      <c r="AV495" s="73" t="n">
        <v>0</v>
      </c>
      <c r="AW495" s="73" t="inlineStr">
        <is>
          <t>D</t>
        </is>
      </c>
      <c r="AX495" s="73" t="n">
        <v>0</v>
      </c>
      <c r="AY495" s="73" t="inlineStr">
        <is>
          <t>D</t>
        </is>
      </c>
      <c r="AZ495" s="73" t="n">
        <v>0</v>
      </c>
      <c r="BA495" s="73" t="inlineStr">
        <is>
          <t>D</t>
        </is>
      </c>
      <c r="BB495" s="73" t="n">
        <v>0</v>
      </c>
      <c r="BC495" s="73" t="inlineStr">
        <is>
          <t>P5,D5</t>
        </is>
      </c>
      <c r="BD495" s="73" t="n">
        <v>0</v>
      </c>
      <c r="BE495" s="73" t="inlineStr"/>
      <c r="BF495" s="73" t="n">
        <v>0</v>
      </c>
      <c r="BG495" s="73" t="inlineStr">
        <is>
          <t>D</t>
        </is>
      </c>
      <c r="BH495" s="73" t="n">
        <v>0</v>
      </c>
      <c r="BI495" s="73" t="inlineStr">
        <is>
          <t>P5,D5</t>
        </is>
      </c>
      <c r="BJ495" s="73" t="n">
        <v>0</v>
      </c>
      <c r="BK495" s="73" t="inlineStr">
        <is>
          <t>D</t>
        </is>
      </c>
      <c r="BL495" s="73" t="n">
        <v>0</v>
      </c>
      <c r="BM495" s="73" t="inlineStr">
        <is>
          <t>D</t>
        </is>
      </c>
      <c r="BN495" s="73" t="n">
        <v>0</v>
      </c>
      <c r="BO495" s="73" t="n"/>
      <c r="BP495" s="73" t="n"/>
      <c r="BQ495" s="165">
        <f>COUNTIF($G495:$BP495,"a")+COUNTIF($G495:$BP495,"r0,a5")/2+COUNTIF($G495:$BP495,"p5,a5")/2</f>
        <v/>
      </c>
      <c r="BR495" s="165">
        <f>COUNTIF($G495:$BP495,"d")+COUNTIF($G495:$BP495,"r0,d5")/2+COUNTIF($G495:$BP495,"p5,d5")/2</f>
        <v/>
      </c>
      <c r="BS495" s="165">
        <f>COUNTIF($G495:$BP495,"b")+COUNTIF($G495:$BP495,"r0,b5")/2+COUNTIF($G495:$BP495,"p5,b5")/2</f>
        <v/>
      </c>
      <c r="BT495" s="165">
        <f>COUNTIF($G495:$BP495,"c")+COUNTIF($G495:$BP495,"r0,c5")/2+COUNTIF($G495:$BP495,"p5,c5")/2</f>
        <v/>
      </c>
      <c r="BU495" s="165">
        <f>COUNTIF($G495:$BP495,"KH")+COUNTIF($G495:$BP495,"TL")+COUNTIF($G495:$BP495,"L")</f>
        <v/>
      </c>
      <c r="BV495" s="165" t="n"/>
      <c r="BW495" s="165">
        <f>COUNTIF($G495:$BP495,"hh")</f>
        <v/>
      </c>
      <c r="BX495" s="165">
        <f>COUNTIF($G495:$BP495,"nt7")</f>
        <v/>
      </c>
      <c r="BY495" s="165">
        <f>COUNTIF($G495:$BP495,"P")+COUNTIF($G495:$BP495,"p5,a5")/2+COUNTIF($G495:$BP495,"p5,b5")/2+COUNTIF($G495:$BP495,"p5,c5")/2+COUNTIF($G495:$BP495,"p5,d5")/2</f>
        <v/>
      </c>
      <c r="BZ495" s="166">
        <f>SUBTOTAL(9,BQ495:BY495)</f>
        <v/>
      </c>
      <c r="CA495" s="167">
        <f>SUM(J495,L495,N495,P495,R495,T495,X495,Z495,AB495,AD495,AF495,AH495,AL495,AN495,AP495,AR495,AT495,AV495,AZ495,BB495,BD495,BF495,BH495,BP495)</f>
        <v/>
      </c>
      <c r="CB495" s="168">
        <f>SUM(H495,V495,AJ495,AX495,BL495)</f>
        <v/>
      </c>
      <c r="CC495" s="24">
        <f>SUM(BJ495,BN495)</f>
        <v/>
      </c>
      <c r="CD495" s="169">
        <f>IF(BZ495&gt;25,4,IF(BZ495&gt;18,3,IF(BZ495&gt;12,2,IF(BZ495&gt;4,1,0))))-BX495-2+1</f>
        <v/>
      </c>
      <c r="CE495" s="30" t="n"/>
      <c r="CF495" s="169">
        <f>CD495*CI495</f>
        <v/>
      </c>
      <c r="CG495" s="170">
        <f>F495-BY495+1</f>
        <v/>
      </c>
      <c r="CH495" s="169">
        <f>CE495*16</f>
        <v/>
      </c>
      <c r="CI495" s="171">
        <f>VLOOKUP(A495,[1]DATA!$A$6:$AI$331,34,0)</f>
        <v/>
      </c>
      <c r="CJ495" s="172">
        <f>VLOOKUP(A495,[2]CHAMCONG!A$7:CI$333,79,0)</f>
        <v/>
      </c>
      <c r="CK495" s="173">
        <f>CJ495-CA495</f>
        <v/>
      </c>
    </row>
    <row r="496">
      <c r="A496" s="88" t="inlineStr">
        <is>
          <t>A2368</t>
        </is>
      </c>
      <c r="B496" s="70" t="inlineStr">
        <is>
          <t>Đoàn Thị Ngọc Nhung</t>
        </is>
      </c>
      <c r="C496" s="77" t="inlineStr">
        <is>
          <t>X1 Xi Line 1-1</t>
        </is>
      </c>
      <c r="D496" s="84" t="inlineStr">
        <is>
          <t>Trực tiếp</t>
        </is>
      </c>
      <c r="E496" s="69" t="inlineStr">
        <is>
          <t>2022-05-13</t>
        </is>
      </c>
      <c r="F496" s="69" t="inlineStr"/>
      <c r="G496" s="73" t="inlineStr">
        <is>
          <t>C</t>
        </is>
      </c>
      <c r="H496" s="73" t="n">
        <v>4</v>
      </c>
      <c r="I496" s="75" t="inlineStr">
        <is>
          <t>C</t>
        </is>
      </c>
      <c r="J496" s="75" t="n">
        <v>4</v>
      </c>
      <c r="K496" s="73" t="inlineStr">
        <is>
          <t>C</t>
        </is>
      </c>
      <c r="L496" s="73" t="n">
        <v>4</v>
      </c>
      <c r="M496" s="73" t="inlineStr">
        <is>
          <t>C</t>
        </is>
      </c>
      <c r="N496" s="73" t="n">
        <v>4</v>
      </c>
      <c r="O496" s="75" t="inlineStr"/>
      <c r="P496" s="75" t="n">
        <v>0</v>
      </c>
      <c r="Q496" s="73" t="inlineStr">
        <is>
          <t>A</t>
        </is>
      </c>
      <c r="R496" s="73" t="n">
        <v>4</v>
      </c>
      <c r="S496" s="73" t="inlineStr">
        <is>
          <t>A</t>
        </is>
      </c>
      <c r="T496" s="73" t="n">
        <v>4</v>
      </c>
      <c r="U496" s="73" t="inlineStr">
        <is>
          <t>A</t>
        </is>
      </c>
      <c r="V496" s="73" t="n">
        <v>4</v>
      </c>
      <c r="W496" s="73" t="inlineStr">
        <is>
          <t>A</t>
        </is>
      </c>
      <c r="X496" s="73" t="n">
        <v>4</v>
      </c>
      <c r="Y496" s="73" t="inlineStr">
        <is>
          <t>A</t>
        </is>
      </c>
      <c r="Z496" s="73" t="n">
        <v>2</v>
      </c>
      <c r="AA496" s="73" t="inlineStr">
        <is>
          <t>A</t>
        </is>
      </c>
      <c r="AB496" s="73" t="n">
        <v>4</v>
      </c>
      <c r="AC496" s="73" t="inlineStr"/>
      <c r="AD496" s="73" t="n">
        <v>12</v>
      </c>
      <c r="AE496" s="73" t="inlineStr">
        <is>
          <t>C</t>
        </is>
      </c>
      <c r="AF496" s="73" t="n">
        <v>4</v>
      </c>
      <c r="AG496" s="73" t="inlineStr">
        <is>
          <t>C</t>
        </is>
      </c>
      <c r="AH496" s="73" t="n">
        <v>4</v>
      </c>
      <c r="AI496" s="73" t="inlineStr">
        <is>
          <t>C</t>
        </is>
      </c>
      <c r="AJ496" s="73" t="n">
        <v>4</v>
      </c>
      <c r="AK496" s="73" t="inlineStr">
        <is>
          <t>C</t>
        </is>
      </c>
      <c r="AL496" s="73" t="n">
        <v>4</v>
      </c>
      <c r="AM496" s="73" t="inlineStr">
        <is>
          <t>P</t>
        </is>
      </c>
      <c r="AN496" s="73" t="n">
        <v>0</v>
      </c>
      <c r="AO496" s="73" t="inlineStr">
        <is>
          <t>P</t>
        </is>
      </c>
      <c r="AP496" s="73" t="n">
        <v>0</v>
      </c>
      <c r="AQ496" s="73" t="inlineStr"/>
      <c r="AR496" s="73" t="n">
        <v>0</v>
      </c>
      <c r="AS496" s="73" t="inlineStr">
        <is>
          <t>P</t>
        </is>
      </c>
      <c r="AT496" s="73" t="n">
        <v>0</v>
      </c>
      <c r="AU496" s="73" t="inlineStr">
        <is>
          <t>A</t>
        </is>
      </c>
      <c r="AV496" s="73" t="n">
        <v>4</v>
      </c>
      <c r="AW496" s="73" t="inlineStr">
        <is>
          <t>A</t>
        </is>
      </c>
      <c r="AX496" s="73" t="n">
        <v>4</v>
      </c>
      <c r="AY496" s="73" t="inlineStr">
        <is>
          <t>A</t>
        </is>
      </c>
      <c r="AZ496" s="73" t="n">
        <v>4</v>
      </c>
      <c r="BA496" s="73" t="inlineStr">
        <is>
          <t>A</t>
        </is>
      </c>
      <c r="BB496" s="73" t="n">
        <v>4</v>
      </c>
      <c r="BC496" s="73" t="inlineStr">
        <is>
          <t>A</t>
        </is>
      </c>
      <c r="BD496" s="73" t="n">
        <v>0</v>
      </c>
      <c r="BE496" s="73" t="inlineStr"/>
      <c r="BF496" s="73" t="n">
        <v>0</v>
      </c>
      <c r="BG496" s="73" t="inlineStr">
        <is>
          <t>C</t>
        </is>
      </c>
      <c r="BH496" s="73" t="n">
        <v>4</v>
      </c>
      <c r="BI496" s="73" t="inlineStr">
        <is>
          <t>C</t>
        </is>
      </c>
      <c r="BJ496" s="73" t="n">
        <v>4</v>
      </c>
      <c r="BK496" s="73" t="inlineStr">
        <is>
          <t>C</t>
        </is>
      </c>
      <c r="BL496" s="73" t="n">
        <v>4</v>
      </c>
      <c r="BM496" s="73" t="inlineStr">
        <is>
          <t>P</t>
        </is>
      </c>
      <c r="BN496" s="73" t="n">
        <v>0</v>
      </c>
      <c r="BO496" s="73" t="n"/>
      <c r="BP496" s="73" t="n"/>
      <c r="BQ496" s="165">
        <f>COUNTIF($G496:$BP496,"a")+COUNTIF($G496:$BP496,"r0,a5")/2+COUNTIF($G496:$BP496,"p5,a5")/2</f>
        <v/>
      </c>
      <c r="BR496" s="165">
        <f>COUNTIF($G496:$BP496,"d")+COUNTIF($G496:$BP496,"r0,d5")/2+COUNTIF($G496:$BP496,"p5,d5")/2</f>
        <v/>
      </c>
      <c r="BS496" s="165">
        <f>COUNTIF($G496:$BP496,"b")+COUNTIF($G496:$BP496,"r0,b5")/2+COUNTIF($G496:$BP496,"p5,b5")/2</f>
        <v/>
      </c>
      <c r="BT496" s="165">
        <f>COUNTIF($G496:$BP496,"c")+COUNTIF($G496:$BP496,"r0,c5")/2+COUNTIF($G496:$BP496,"p5,c5")/2</f>
        <v/>
      </c>
      <c r="BU496" s="165">
        <f>COUNTIF($G496:$BP496,"KH")+COUNTIF($G496:$BP496,"TL")+COUNTIF($G496:$BP496,"L")</f>
        <v/>
      </c>
      <c r="BV496" s="165" t="n"/>
      <c r="BW496" s="165">
        <f>COUNTIF($G496:$BP496,"hh")</f>
        <v/>
      </c>
      <c r="BX496" s="165">
        <f>COUNTIF($G496:$BP496,"nt7")</f>
        <v/>
      </c>
      <c r="BY496" s="165">
        <f>COUNTIF($G496:$BP496,"P")+COUNTIF($G496:$BP496,"p5,a5")/2+COUNTIF($G496:$BP496,"p5,b5")/2+COUNTIF($G496:$BP496,"p5,c5")/2+COUNTIF($G496:$BP496,"p5,d5")/2</f>
        <v/>
      </c>
      <c r="BZ496" s="166">
        <f>SUBTOTAL(9,BQ496:BY496)</f>
        <v/>
      </c>
      <c r="CA496" s="167">
        <f>SUM(J496,L496,N496,P496,R496,T496,X496,Z496,AB496,AD496,AF496,AH496,AL496,AN496,AP496,AR496,AT496,AV496,AZ496,BB496,BD496,BF496,BH496,BP496)</f>
        <v/>
      </c>
      <c r="CB496" s="168">
        <f>SUM(H496,V496,AJ496,AX496,BL496)</f>
        <v/>
      </c>
      <c r="CC496" s="24">
        <f>SUM(BJ496,BN496)</f>
        <v/>
      </c>
      <c r="CD496" s="169">
        <f>IF(BZ496&gt;25,4,IF(BZ496&gt;18,3,IF(BZ496&gt;12,2,IF(BZ496&gt;4,1,0))))-BX496-2+1</f>
        <v/>
      </c>
      <c r="CE496" s="30" t="n"/>
      <c r="CF496" s="169">
        <f>CD496*CI496</f>
        <v/>
      </c>
      <c r="CG496" s="170">
        <f>F496-BY496+1</f>
        <v/>
      </c>
      <c r="CH496" s="169">
        <f>CE496*16</f>
        <v/>
      </c>
      <c r="CI496" s="171">
        <f>VLOOKUP(A496,[1]DATA!$A$6:$AI$331,34,0)</f>
        <v/>
      </c>
      <c r="CJ496" s="172">
        <f>VLOOKUP(A496,[2]CHAMCONG!A$7:CI$333,79,0)</f>
        <v/>
      </c>
      <c r="CK496" s="173">
        <f>CJ496-CA496</f>
        <v/>
      </c>
    </row>
    <row r="497">
      <c r="A497" s="88" t="inlineStr">
        <is>
          <t>A2369</t>
        </is>
      </c>
      <c r="B497" s="70" t="inlineStr">
        <is>
          <t>Lương Thành Trung</t>
        </is>
      </c>
      <c r="C497" s="77" t="inlineStr">
        <is>
          <t>Hành Chính</t>
        </is>
      </c>
      <c r="D497" s="84" t="inlineStr">
        <is>
          <t>Gián tiếp</t>
        </is>
      </c>
      <c r="E497" s="69" t="inlineStr">
        <is>
          <t>2022-05-16</t>
        </is>
      </c>
      <c r="F497" s="69" t="inlineStr"/>
      <c r="G497" s="73" t="inlineStr">
        <is>
          <t>D</t>
        </is>
      </c>
      <c r="H497" s="73" t="n">
        <v>0</v>
      </c>
      <c r="I497" s="75" t="inlineStr">
        <is>
          <t>D</t>
        </is>
      </c>
      <c r="J497" s="75" t="n">
        <v>0</v>
      </c>
      <c r="K497" s="73" t="inlineStr">
        <is>
          <t>D</t>
        </is>
      </c>
      <c r="L497" s="73" t="n">
        <v>0</v>
      </c>
      <c r="M497" s="73" t="inlineStr">
        <is>
          <t>D</t>
        </is>
      </c>
      <c r="N497" s="73" t="n">
        <v>0</v>
      </c>
      <c r="O497" s="75" t="inlineStr"/>
      <c r="P497" s="75" t="n">
        <v>0</v>
      </c>
      <c r="Q497" s="73" t="inlineStr">
        <is>
          <t>D</t>
        </is>
      </c>
      <c r="R497" s="73" t="n">
        <v>0</v>
      </c>
      <c r="S497" s="73" t="inlineStr">
        <is>
          <t>P</t>
        </is>
      </c>
      <c r="T497" s="73" t="n">
        <v>0</v>
      </c>
      <c r="U497" s="73" t="inlineStr">
        <is>
          <t>D</t>
        </is>
      </c>
      <c r="V497" s="73" t="n">
        <v>0</v>
      </c>
      <c r="W497" s="73" t="inlineStr">
        <is>
          <t>D</t>
        </is>
      </c>
      <c r="X497" s="73" t="n">
        <v>0</v>
      </c>
      <c r="Y497" s="73" t="inlineStr">
        <is>
          <t>D</t>
        </is>
      </c>
      <c r="Z497" s="73" t="n">
        <v>0</v>
      </c>
      <c r="AA497" s="73" t="inlineStr">
        <is>
          <t>D</t>
        </is>
      </c>
      <c r="AB497" s="73" t="n">
        <v>0</v>
      </c>
      <c r="AC497" s="73" t="inlineStr"/>
      <c r="AD497" s="73" t="n">
        <v>0</v>
      </c>
      <c r="AE497" s="73" t="inlineStr">
        <is>
          <t>D</t>
        </is>
      </c>
      <c r="AF497" s="73" t="n">
        <v>0</v>
      </c>
      <c r="AG497" s="73" t="inlineStr">
        <is>
          <t>D</t>
        </is>
      </c>
      <c r="AH497" s="73" t="n">
        <v>0</v>
      </c>
      <c r="AI497" s="73" t="inlineStr">
        <is>
          <t>D</t>
        </is>
      </c>
      <c r="AJ497" s="73" t="n">
        <v>0</v>
      </c>
      <c r="AK497" s="73" t="inlineStr">
        <is>
          <t>D</t>
        </is>
      </c>
      <c r="AL497" s="73" t="n">
        <v>0</v>
      </c>
      <c r="AM497" s="73" t="inlineStr">
        <is>
          <t>D</t>
        </is>
      </c>
      <c r="AN497" s="73" t="n">
        <v>0</v>
      </c>
      <c r="AO497" s="73" t="inlineStr">
        <is>
          <t>D</t>
        </is>
      </c>
      <c r="AP497" s="73" t="n">
        <v>0</v>
      </c>
      <c r="AQ497" s="73" t="inlineStr"/>
      <c r="AR497" s="73" t="n">
        <v>0</v>
      </c>
      <c r="AS497" s="73" t="inlineStr">
        <is>
          <t>P</t>
        </is>
      </c>
      <c r="AT497" s="73" t="n">
        <v>0</v>
      </c>
      <c r="AU497" s="73" t="inlineStr">
        <is>
          <t>D</t>
        </is>
      </c>
      <c r="AV497" s="73" t="n">
        <v>0</v>
      </c>
      <c r="AW497" s="73" t="inlineStr">
        <is>
          <t>D</t>
        </is>
      </c>
      <c r="AX497" s="73" t="n">
        <v>0</v>
      </c>
      <c r="AY497" s="73" t="inlineStr">
        <is>
          <t>D</t>
        </is>
      </c>
      <c r="AZ497" s="73" t="n">
        <v>0</v>
      </c>
      <c r="BA497" s="73" t="inlineStr">
        <is>
          <t>D</t>
        </is>
      </c>
      <c r="BB497" s="73" t="n">
        <v>0</v>
      </c>
      <c r="BC497" s="73" t="inlineStr">
        <is>
          <t>D</t>
        </is>
      </c>
      <c r="BD497" s="73" t="n">
        <v>0</v>
      </c>
      <c r="BE497" s="73" t="inlineStr"/>
      <c r="BF497" s="73" t="n">
        <v>0</v>
      </c>
      <c r="BG497" s="73" t="inlineStr">
        <is>
          <t>D</t>
        </is>
      </c>
      <c r="BH497" s="73" t="n">
        <v>0</v>
      </c>
      <c r="BI497" s="73" t="inlineStr">
        <is>
          <t>D</t>
        </is>
      </c>
      <c r="BJ497" s="73" t="n">
        <v>0</v>
      </c>
      <c r="BK497" s="73" t="inlineStr">
        <is>
          <t>D</t>
        </is>
      </c>
      <c r="BL497" s="73" t="n">
        <v>0</v>
      </c>
      <c r="BM497" s="73" t="inlineStr">
        <is>
          <t>D</t>
        </is>
      </c>
      <c r="BN497" s="73" t="n">
        <v>0</v>
      </c>
      <c r="BO497" s="73" t="n"/>
      <c r="BP497" s="73" t="n"/>
      <c r="BQ497" s="165">
        <f>COUNTIF($G497:$BP497,"a")+COUNTIF($G497:$BP497,"r0,a5")/2+COUNTIF($G497:$BP497,"p5,a5")/2</f>
        <v/>
      </c>
      <c r="BR497" s="165">
        <f>COUNTIF($G497:$BP497,"d")+COUNTIF($G497:$BP497,"r0,d5")/2+COUNTIF($G497:$BP497,"p5,d5")/2</f>
        <v/>
      </c>
      <c r="BS497" s="165">
        <f>COUNTIF($G497:$BP497,"b")+COUNTIF($G497:$BP497,"r0,b5")/2+COUNTIF($G497:$BP497,"p5,b5")/2</f>
        <v/>
      </c>
      <c r="BT497" s="165">
        <f>COUNTIF($G497:$BP497,"c")+COUNTIF($G497:$BP497,"r0,c5")/2+COUNTIF($G497:$BP497,"p5,c5")/2</f>
        <v/>
      </c>
      <c r="BU497" s="165">
        <f>COUNTIF($G497:$BP497,"KH")+COUNTIF($G497:$BP497,"TL")+COUNTIF($G497:$BP497,"L")</f>
        <v/>
      </c>
      <c r="BV497" s="165" t="n"/>
      <c r="BW497" s="165">
        <f>COUNTIF($G497:$BP497,"hh")</f>
        <v/>
      </c>
      <c r="BX497" s="165">
        <f>COUNTIF($G497:$BP497,"nt7")</f>
        <v/>
      </c>
      <c r="BY497" s="165">
        <f>COUNTIF($G497:$BP497,"P")+COUNTIF($G497:$BP497,"p5,a5")/2+COUNTIF($G497:$BP497,"p5,b5")/2+COUNTIF($G497:$BP497,"p5,c5")/2+COUNTIF($G497:$BP497,"p5,d5")/2</f>
        <v/>
      </c>
      <c r="BZ497" s="166">
        <f>SUBTOTAL(9,BQ497:BY497)</f>
        <v/>
      </c>
      <c r="CA497" s="167">
        <f>SUM(J497,L497,N497,P497,R497,T497,X497,Z497,AB497,AD497,AF497,AH497,AL497,AN497,AP497,AR497,AT497,AV497,AZ497,BB497,BD497,BF497,BH497,BP497)</f>
        <v/>
      </c>
      <c r="CB497" s="168">
        <f>SUM(H497,V497,AJ497,AX497,BL497)</f>
        <v/>
      </c>
      <c r="CC497" s="24">
        <f>SUM(BJ497,BN497)</f>
        <v/>
      </c>
      <c r="CD497" s="169">
        <f>IF(BZ497&gt;25,4,IF(BZ497&gt;18,3,IF(BZ497&gt;12,2,IF(BZ497&gt;4,1,0))))-BX497-2+1</f>
        <v/>
      </c>
      <c r="CE497" s="30" t="n"/>
      <c r="CF497" s="169">
        <f>CD497*CI497</f>
        <v/>
      </c>
      <c r="CG497" s="170">
        <f>F497-BY497+1</f>
        <v/>
      </c>
      <c r="CH497" s="169">
        <f>CE497*16</f>
        <v/>
      </c>
      <c r="CI497" s="171">
        <f>VLOOKUP(A497,[1]DATA!$A$6:$AI$331,34,0)</f>
        <v/>
      </c>
      <c r="CJ497" s="172">
        <f>VLOOKUP(A497,[2]CHAMCONG!A$7:CI$333,79,0)</f>
        <v/>
      </c>
      <c r="CK497" s="173">
        <f>CJ497-CA497</f>
        <v/>
      </c>
    </row>
    <row r="498">
      <c r="A498" s="88" t="inlineStr">
        <is>
          <t>A2370</t>
        </is>
      </c>
      <c r="B498" s="70" t="inlineStr">
        <is>
          <t>Lê Trí Toàn</t>
        </is>
      </c>
      <c r="C498" s="77" t="inlineStr">
        <is>
          <t>X1 Ép - A</t>
        </is>
      </c>
      <c r="D498" s="84" t="inlineStr">
        <is>
          <t>Trực tiếp</t>
        </is>
      </c>
      <c r="E498" s="69" t="inlineStr">
        <is>
          <t>2022-05-16</t>
        </is>
      </c>
      <c r="F498" s="69" t="inlineStr"/>
      <c r="G498" s="73" t="inlineStr">
        <is>
          <t>A</t>
        </is>
      </c>
      <c r="H498" s="73" t="n">
        <v>4</v>
      </c>
      <c r="I498" s="75" t="inlineStr">
        <is>
          <t>C</t>
        </is>
      </c>
      <c r="J498" s="75" t="n">
        <v>4</v>
      </c>
      <c r="K498" s="73" t="inlineStr">
        <is>
          <t>C</t>
        </is>
      </c>
      <c r="L498" s="73" t="n">
        <v>4</v>
      </c>
      <c r="M498" s="73" t="inlineStr">
        <is>
          <t>C</t>
        </is>
      </c>
      <c r="N498" s="73" t="n">
        <v>4</v>
      </c>
      <c r="O498" s="75" t="inlineStr"/>
      <c r="P498" s="75" t="n">
        <v>0</v>
      </c>
      <c r="Q498" s="73" t="inlineStr">
        <is>
          <t>A</t>
        </is>
      </c>
      <c r="R498" s="73" t="n">
        <v>4</v>
      </c>
      <c r="S498" s="73" t="inlineStr">
        <is>
          <t>A</t>
        </is>
      </c>
      <c r="T498" s="73" t="n">
        <v>4</v>
      </c>
      <c r="U498" s="73" t="inlineStr">
        <is>
          <t>A</t>
        </is>
      </c>
      <c r="V498" s="73" t="n">
        <v>4</v>
      </c>
      <c r="W498" s="73" t="inlineStr">
        <is>
          <t>A</t>
        </is>
      </c>
      <c r="X498" s="73" t="n">
        <v>4</v>
      </c>
      <c r="Y498" s="73" t="inlineStr">
        <is>
          <t>P0</t>
        </is>
      </c>
      <c r="Z498" s="73" t="n">
        <v>0</v>
      </c>
      <c r="AA498" s="73" t="inlineStr">
        <is>
          <t>P0</t>
        </is>
      </c>
      <c r="AB498" s="73" t="n">
        <v>0</v>
      </c>
      <c r="AC498" s="73" t="inlineStr"/>
      <c r="AD498" s="73" t="n">
        <v>0</v>
      </c>
      <c r="AE498" s="73" t="inlineStr">
        <is>
          <t>P0</t>
        </is>
      </c>
      <c r="AF498" s="73" t="n">
        <v>0</v>
      </c>
      <c r="AG498" s="73" t="inlineStr">
        <is>
          <t>A</t>
        </is>
      </c>
      <c r="AH498" s="73" t="n">
        <v>4</v>
      </c>
      <c r="AI498" s="73" t="inlineStr">
        <is>
          <t>A</t>
        </is>
      </c>
      <c r="AJ498" s="73" t="n">
        <v>4</v>
      </c>
      <c r="AK498" s="73" t="inlineStr">
        <is>
          <t>A</t>
        </is>
      </c>
      <c r="AL498" s="73" t="n">
        <v>4</v>
      </c>
      <c r="AM498" s="73" t="inlineStr">
        <is>
          <t>A</t>
        </is>
      </c>
      <c r="AN498" s="73" t="n">
        <v>4</v>
      </c>
      <c r="AO498" s="73" t="inlineStr">
        <is>
          <t>A</t>
        </is>
      </c>
      <c r="AP498" s="73" t="n">
        <v>4</v>
      </c>
      <c r="AQ498" s="73" t="inlineStr"/>
      <c r="AR498" s="73" t="n">
        <v>0</v>
      </c>
      <c r="AS498" s="73" t="inlineStr">
        <is>
          <t>P</t>
        </is>
      </c>
      <c r="AT498" s="73" t="n">
        <v>0</v>
      </c>
      <c r="AU498" s="73" t="inlineStr">
        <is>
          <t>A</t>
        </is>
      </c>
      <c r="AV498" s="73" t="n">
        <v>4</v>
      </c>
      <c r="AW498" s="73" t="inlineStr">
        <is>
          <t>A</t>
        </is>
      </c>
      <c r="AX498" s="73" t="n">
        <v>4</v>
      </c>
      <c r="AY498" s="73" t="inlineStr">
        <is>
          <t>A</t>
        </is>
      </c>
      <c r="AZ498" s="73" t="n">
        <v>4</v>
      </c>
      <c r="BA498" s="73" t="inlineStr">
        <is>
          <t>A</t>
        </is>
      </c>
      <c r="BB498" s="73" t="n">
        <v>4</v>
      </c>
      <c r="BC498" s="73" t="inlineStr">
        <is>
          <t>A</t>
        </is>
      </c>
      <c r="BD498" s="73" t="n">
        <v>4</v>
      </c>
      <c r="BE498" s="73" t="inlineStr"/>
      <c r="BF498" s="73" t="n">
        <v>0</v>
      </c>
      <c r="BG498" s="73" t="inlineStr">
        <is>
          <t>P</t>
        </is>
      </c>
      <c r="BH498" s="73" t="n">
        <v>0</v>
      </c>
      <c r="BI498" s="73" t="inlineStr">
        <is>
          <t>P0</t>
        </is>
      </c>
      <c r="BJ498" s="73" t="n">
        <v>0</v>
      </c>
      <c r="BK498" s="73" t="inlineStr">
        <is>
          <t>A</t>
        </is>
      </c>
      <c r="BL498" s="73" t="n">
        <v>4</v>
      </c>
      <c r="BM498" s="73" t="inlineStr">
        <is>
          <t>A</t>
        </is>
      </c>
      <c r="BN498" s="73" t="n">
        <v>4</v>
      </c>
      <c r="BO498" s="73" t="n"/>
      <c r="BP498" s="73" t="n"/>
      <c r="BQ498" s="165">
        <f>COUNTIF($G498:$BP498,"a")+COUNTIF($G498:$BP498,"r0,a5")/2+COUNTIF($G498:$BP498,"p5,a5")/2</f>
        <v/>
      </c>
      <c r="BR498" s="165">
        <f>COUNTIF($G498:$BP498,"d")+COUNTIF($G498:$BP498,"r0,d5")/2+COUNTIF($G498:$BP498,"p5,d5")/2</f>
        <v/>
      </c>
      <c r="BS498" s="165">
        <f>COUNTIF($G498:$BP498,"b")+COUNTIF($G498:$BP498,"r0,b5")/2+COUNTIF($G498:$BP498,"p5,b5")/2</f>
        <v/>
      </c>
      <c r="BT498" s="165">
        <f>COUNTIF($G498:$BP498,"c")+COUNTIF($G498:$BP498,"r0,c5")/2+COUNTIF($G498:$BP498,"p5,c5")/2</f>
        <v/>
      </c>
      <c r="BU498" s="165">
        <f>COUNTIF($G498:$BP498,"KH")+COUNTIF($G498:$BP498,"TL")+COUNTIF($G498:$BP498,"L")</f>
        <v/>
      </c>
      <c r="BV498" s="165" t="n"/>
      <c r="BW498" s="165">
        <f>COUNTIF($G498:$BP498,"hh")</f>
        <v/>
      </c>
      <c r="BX498" s="165">
        <f>COUNTIF($G498:$BP498,"nt7")</f>
        <v/>
      </c>
      <c r="BY498" s="165">
        <f>COUNTIF($G498:$BP498,"P")+COUNTIF($G498:$BP498,"p5,a5")/2+COUNTIF($G498:$BP498,"p5,b5")/2+COUNTIF($G498:$BP498,"p5,c5")/2+COUNTIF($G498:$BP498,"p5,d5")/2</f>
        <v/>
      </c>
      <c r="BZ498" s="166">
        <f>SUBTOTAL(9,BQ498:BY498)</f>
        <v/>
      </c>
      <c r="CA498" s="167">
        <f>SUM(J498,L498,N498,P498,R498,T498,X498,Z498,AB498,AD498,AF498,AH498,AL498,AN498,AP498,AR498,AT498,AV498,AZ498,BB498,BD498,BF498,BH498,BP498)</f>
        <v/>
      </c>
      <c r="CB498" s="168">
        <f>SUM(H498,V498,AJ498,AX498,BL498)</f>
        <v/>
      </c>
      <c r="CC498" s="24">
        <f>SUM(BJ498,BN498)</f>
        <v/>
      </c>
      <c r="CD498" s="169">
        <f>IF(BZ498&gt;25,4,IF(BZ498&gt;18,3,IF(BZ498&gt;12,2,IF(BZ498&gt;4,1,0))))-BX498-2+1</f>
        <v/>
      </c>
      <c r="CE498" s="30" t="n"/>
      <c r="CF498" s="169">
        <f>CD498*CI498</f>
        <v/>
      </c>
      <c r="CG498" s="170">
        <f>F498-BY498+1</f>
        <v/>
      </c>
      <c r="CH498" s="169">
        <f>CE498*16</f>
        <v/>
      </c>
      <c r="CI498" s="171">
        <f>VLOOKUP(A498,[1]DATA!$A$6:$AI$331,34,0)</f>
        <v/>
      </c>
      <c r="CJ498" s="172">
        <f>VLOOKUP(A498,[2]CHAMCONG!A$7:CI$333,79,0)</f>
        <v/>
      </c>
      <c r="CK498" s="173">
        <f>CJ498-CA498</f>
        <v/>
      </c>
    </row>
    <row r="499">
      <c r="A499" s="88" t="inlineStr">
        <is>
          <t>A2371</t>
        </is>
      </c>
      <c r="B499" s="70" t="inlineStr">
        <is>
          <t>Phạm Thị Thúy Diễm</t>
        </is>
      </c>
      <c r="C499" s="77" t="inlineStr">
        <is>
          <t>X1 Ép</t>
        </is>
      </c>
      <c r="D499" s="84" t="inlineStr">
        <is>
          <t>Trực tiếp</t>
        </is>
      </c>
      <c r="E499" s="69" t="inlineStr">
        <is>
          <t>2022-05-16</t>
        </is>
      </c>
      <c r="F499" s="69" t="inlineStr"/>
      <c r="G499" s="73" t="inlineStr">
        <is>
          <t>A</t>
        </is>
      </c>
      <c r="H499" s="73" t="n">
        <v>4</v>
      </c>
      <c r="I499" s="75" t="inlineStr">
        <is>
          <t>A</t>
        </is>
      </c>
      <c r="J499" s="75" t="n">
        <v>4</v>
      </c>
      <c r="K499" s="73" t="inlineStr">
        <is>
          <t>A</t>
        </is>
      </c>
      <c r="L499" s="73" t="n">
        <v>4</v>
      </c>
      <c r="M499" s="73" t="inlineStr">
        <is>
          <t>P</t>
        </is>
      </c>
      <c r="N499" s="73" t="n">
        <v>0</v>
      </c>
      <c r="O499" s="75" t="inlineStr"/>
      <c r="P499" s="75" t="n">
        <v>0</v>
      </c>
      <c r="Q499" s="73" t="inlineStr">
        <is>
          <t>P0</t>
        </is>
      </c>
      <c r="R499" s="73" t="n">
        <v>0</v>
      </c>
      <c r="S499" s="73" t="inlineStr">
        <is>
          <t>P0</t>
        </is>
      </c>
      <c r="T499" s="73" t="n">
        <v>0</v>
      </c>
      <c r="U499" s="73" t="inlineStr">
        <is>
          <t>P</t>
        </is>
      </c>
      <c r="V499" s="73" t="n">
        <v>0</v>
      </c>
      <c r="W499" s="73" t="inlineStr">
        <is>
          <t>P</t>
        </is>
      </c>
      <c r="X499" s="73" t="n">
        <v>0</v>
      </c>
      <c r="Y499" s="73" t="inlineStr">
        <is>
          <t>P</t>
        </is>
      </c>
      <c r="Z499" s="73" t="n">
        <v>0</v>
      </c>
      <c r="AA499" s="73" t="inlineStr">
        <is>
          <t>P</t>
        </is>
      </c>
      <c r="AB499" s="73" t="n">
        <v>0</v>
      </c>
      <c r="AC499" s="73" t="inlineStr"/>
      <c r="AD499" s="73" t="n">
        <v>0</v>
      </c>
      <c r="AE499" s="73" t="inlineStr">
        <is>
          <t>P</t>
        </is>
      </c>
      <c r="AF499" s="73" t="n">
        <v>0</v>
      </c>
      <c r="AG499" s="73" t="inlineStr">
        <is>
          <t>P</t>
        </is>
      </c>
      <c r="AH499" s="73" t="n">
        <v>0</v>
      </c>
      <c r="AI499" s="73" t="inlineStr">
        <is>
          <t>P</t>
        </is>
      </c>
      <c r="AJ499" s="73" t="n">
        <v>0</v>
      </c>
      <c r="AK499" s="73" t="inlineStr">
        <is>
          <t>P</t>
        </is>
      </c>
      <c r="AL499" s="73" t="n">
        <v>0</v>
      </c>
      <c r="AM499" s="73" t="inlineStr">
        <is>
          <t>P</t>
        </is>
      </c>
      <c r="AN499" s="73" t="n">
        <v>0</v>
      </c>
      <c r="AO499" s="73" t="inlineStr">
        <is>
          <t>P</t>
        </is>
      </c>
      <c r="AP499" s="73" t="n">
        <v>0</v>
      </c>
      <c r="AQ499" s="73" t="inlineStr"/>
      <c r="AR499" s="73" t="n">
        <v>0</v>
      </c>
      <c r="AS499" s="73" t="inlineStr">
        <is>
          <t>P</t>
        </is>
      </c>
      <c r="AT499" s="73" t="n">
        <v>0</v>
      </c>
      <c r="AU499" s="73" t="inlineStr">
        <is>
          <t>P</t>
        </is>
      </c>
      <c r="AV499" s="73" t="n">
        <v>0</v>
      </c>
      <c r="AW499" s="73" t="inlineStr">
        <is>
          <t>P</t>
        </is>
      </c>
      <c r="AX499" s="73" t="n">
        <v>0</v>
      </c>
      <c r="AY499" s="73" t="inlineStr">
        <is>
          <t>P</t>
        </is>
      </c>
      <c r="AZ499" s="73" t="n">
        <v>0</v>
      </c>
      <c r="BA499" s="73" t="inlineStr">
        <is>
          <t>P</t>
        </is>
      </c>
      <c r="BB499" s="73" t="n">
        <v>0</v>
      </c>
      <c r="BC499" s="73" t="inlineStr">
        <is>
          <t>P</t>
        </is>
      </c>
      <c r="BD499" s="73" t="n">
        <v>0</v>
      </c>
      <c r="BE499" s="73" t="inlineStr"/>
      <c r="BF499" s="73" t="n">
        <v>0</v>
      </c>
      <c r="BG499" s="73" t="inlineStr">
        <is>
          <t>P</t>
        </is>
      </c>
      <c r="BH499" s="73" t="n">
        <v>0</v>
      </c>
      <c r="BI499" s="73" t="inlineStr">
        <is>
          <t>P</t>
        </is>
      </c>
      <c r="BJ499" s="73" t="n">
        <v>0</v>
      </c>
      <c r="BK499" s="73" t="inlineStr">
        <is>
          <t>P</t>
        </is>
      </c>
      <c r="BL499" s="73" t="n">
        <v>0</v>
      </c>
      <c r="BM499" s="73" t="inlineStr">
        <is>
          <t>P</t>
        </is>
      </c>
      <c r="BN499" s="73" t="n">
        <v>0</v>
      </c>
      <c r="BO499" s="73" t="n"/>
      <c r="BP499" s="73" t="n"/>
      <c r="BQ499" s="165">
        <f>COUNTIF($G499:$BP499,"a")+COUNTIF($G499:$BP499,"r0,a5")/2+COUNTIF($G499:$BP499,"p5,a5")/2</f>
        <v/>
      </c>
      <c r="BR499" s="165">
        <f>COUNTIF($G499:$BP499,"d")+COUNTIF($G499:$BP499,"r0,d5")/2+COUNTIF($G499:$BP499,"p5,d5")/2</f>
        <v/>
      </c>
      <c r="BS499" s="165">
        <f>COUNTIF($G499:$BP499,"b")+COUNTIF($G499:$BP499,"r0,b5")/2+COUNTIF($G499:$BP499,"p5,b5")/2</f>
        <v/>
      </c>
      <c r="BT499" s="165">
        <f>COUNTIF($G499:$BP499,"c")+COUNTIF($G499:$BP499,"r0,c5")/2+COUNTIF($G499:$BP499,"p5,c5")/2</f>
        <v/>
      </c>
      <c r="BU499" s="165">
        <f>COUNTIF($G499:$BP499,"KH")+COUNTIF($G499:$BP499,"TL")+COUNTIF($G499:$BP499,"L")</f>
        <v/>
      </c>
      <c r="BV499" s="165" t="n"/>
      <c r="BW499" s="165">
        <f>COUNTIF($G499:$BP499,"hh")</f>
        <v/>
      </c>
      <c r="BX499" s="165">
        <f>COUNTIF($G499:$BP499,"nt7")</f>
        <v/>
      </c>
      <c r="BY499" s="165">
        <f>COUNTIF($G499:$BP499,"P")+COUNTIF($G499:$BP499,"p5,a5")/2+COUNTIF($G499:$BP499,"p5,b5")/2+COUNTIF($G499:$BP499,"p5,c5")/2+COUNTIF($G499:$BP499,"p5,d5")/2</f>
        <v/>
      </c>
      <c r="BZ499" s="166">
        <f>SUBTOTAL(9,BQ499:BY499)</f>
        <v/>
      </c>
      <c r="CA499" s="167">
        <f>SUM(J499,L499,N499,P499,R499,T499,X499,Z499,AB499,AD499,AF499,AH499,AL499,AN499,AP499,AR499,AT499,AV499,AZ499,BB499,BD499,BF499,BH499,BP499)</f>
        <v/>
      </c>
      <c r="CB499" s="168">
        <f>SUM(H499,V499,AJ499,AX499,BL499)</f>
        <v/>
      </c>
      <c r="CC499" s="24">
        <f>SUM(BJ499,BN499)</f>
        <v/>
      </c>
      <c r="CD499" s="169">
        <f>IF(BZ499&gt;25,4,IF(BZ499&gt;18,3,IF(BZ499&gt;12,2,IF(BZ499&gt;4,1,0))))-BX499-2+1</f>
        <v/>
      </c>
      <c r="CE499" s="30" t="n"/>
      <c r="CF499" s="169">
        <f>CD499*CI499</f>
        <v/>
      </c>
      <c r="CG499" s="170">
        <f>F499-BY499+1</f>
        <v/>
      </c>
      <c r="CH499" s="169">
        <f>CE499*16</f>
        <v/>
      </c>
      <c r="CI499" s="171">
        <f>VLOOKUP(A499,[1]DATA!$A$6:$AI$331,34,0)</f>
        <v/>
      </c>
      <c r="CJ499" s="172">
        <f>VLOOKUP(A499,[2]CHAMCONG!A$7:CI$333,79,0)</f>
        <v/>
      </c>
      <c r="CK499" s="173">
        <f>CJ499-CA499</f>
        <v/>
      </c>
    </row>
    <row r="500">
      <c r="A500" s="88" t="inlineStr">
        <is>
          <t>A2372</t>
        </is>
      </c>
      <c r="B500" s="70" t="inlineStr">
        <is>
          <t>Nguyễn Văn Khươi</t>
        </is>
      </c>
      <c r="C500" s="77" t="inlineStr">
        <is>
          <t>X1 Ép - B</t>
        </is>
      </c>
      <c r="D500" s="84" t="inlineStr">
        <is>
          <t>Trực tiếp</t>
        </is>
      </c>
      <c r="E500" s="69" t="inlineStr">
        <is>
          <t>2022-05-16</t>
        </is>
      </c>
      <c r="F500" s="69" t="inlineStr"/>
      <c r="G500" s="73" t="inlineStr">
        <is>
          <t>A</t>
        </is>
      </c>
      <c r="H500" s="73" t="n">
        <v>4</v>
      </c>
      <c r="I500" s="75" t="inlineStr">
        <is>
          <t>A</t>
        </is>
      </c>
      <c r="J500" s="75" t="n">
        <v>4</v>
      </c>
      <c r="K500" s="73" t="inlineStr">
        <is>
          <t>A</t>
        </is>
      </c>
      <c r="L500" s="73" t="n">
        <v>4</v>
      </c>
      <c r="M500" s="73" t="inlineStr">
        <is>
          <t>A</t>
        </is>
      </c>
      <c r="N500" s="73" t="n">
        <v>4</v>
      </c>
      <c r="O500" s="75" t="inlineStr"/>
      <c r="P500" s="75" t="n">
        <v>0</v>
      </c>
      <c r="Q500" s="73" t="inlineStr">
        <is>
          <t>C</t>
        </is>
      </c>
      <c r="R500" s="73" t="n">
        <v>4</v>
      </c>
      <c r="S500" s="73" t="inlineStr">
        <is>
          <t>C</t>
        </is>
      </c>
      <c r="T500" s="73" t="n">
        <v>4</v>
      </c>
      <c r="U500" s="73" t="inlineStr">
        <is>
          <t>C</t>
        </is>
      </c>
      <c r="V500" s="73" t="n">
        <v>4</v>
      </c>
      <c r="W500" s="73" t="inlineStr">
        <is>
          <t>C</t>
        </is>
      </c>
      <c r="X500" s="73" t="n">
        <v>4</v>
      </c>
      <c r="Y500" s="73" t="inlineStr">
        <is>
          <t>C</t>
        </is>
      </c>
      <c r="Z500" s="73" t="n">
        <v>4</v>
      </c>
      <c r="AA500" s="73" t="inlineStr">
        <is>
          <t>C</t>
        </is>
      </c>
      <c r="AB500" s="73" t="n">
        <v>4</v>
      </c>
      <c r="AC500" s="73" t="inlineStr"/>
      <c r="AD500" s="73" t="n">
        <v>0</v>
      </c>
      <c r="AE500" s="73" t="inlineStr">
        <is>
          <t>P</t>
        </is>
      </c>
      <c r="AF500" s="73" t="n">
        <v>0</v>
      </c>
      <c r="AG500" s="73" t="inlineStr">
        <is>
          <t>A</t>
        </is>
      </c>
      <c r="AH500" s="73" t="n">
        <v>4</v>
      </c>
      <c r="AI500" s="73" t="inlineStr">
        <is>
          <t>A</t>
        </is>
      </c>
      <c r="AJ500" s="73" t="n">
        <v>4</v>
      </c>
      <c r="AK500" s="73" t="inlineStr">
        <is>
          <t>A</t>
        </is>
      </c>
      <c r="AL500" s="73" t="n">
        <v>4</v>
      </c>
      <c r="AM500" s="73" t="inlineStr">
        <is>
          <t>A</t>
        </is>
      </c>
      <c r="AN500" s="73" t="n">
        <v>4</v>
      </c>
      <c r="AO500" s="73" t="inlineStr">
        <is>
          <t>A</t>
        </is>
      </c>
      <c r="AP500" s="73" t="n">
        <v>4</v>
      </c>
      <c r="AQ500" s="73" t="inlineStr"/>
      <c r="AR500" s="73" t="n">
        <v>0</v>
      </c>
      <c r="AS500" s="73" t="inlineStr">
        <is>
          <t>P</t>
        </is>
      </c>
      <c r="AT500" s="73" t="n">
        <v>0</v>
      </c>
      <c r="AU500" s="73" t="inlineStr">
        <is>
          <t>P</t>
        </is>
      </c>
      <c r="AV500" s="73" t="n">
        <v>0</v>
      </c>
      <c r="AW500" s="73" t="inlineStr">
        <is>
          <t>C</t>
        </is>
      </c>
      <c r="AX500" s="73" t="n">
        <v>4</v>
      </c>
      <c r="AY500" s="73" t="inlineStr">
        <is>
          <t>C</t>
        </is>
      </c>
      <c r="AZ500" s="73" t="n">
        <v>4</v>
      </c>
      <c r="BA500" s="73" t="inlineStr">
        <is>
          <t>C</t>
        </is>
      </c>
      <c r="BB500" s="73" t="n">
        <v>4</v>
      </c>
      <c r="BC500" s="73" t="inlineStr">
        <is>
          <t>C</t>
        </is>
      </c>
      <c r="BD500" s="73" t="n">
        <v>4</v>
      </c>
      <c r="BE500" s="73" t="inlineStr"/>
      <c r="BF500" s="73" t="n">
        <v>0</v>
      </c>
      <c r="BG500" s="73" t="inlineStr">
        <is>
          <t>A</t>
        </is>
      </c>
      <c r="BH500" s="73" t="n">
        <v>4</v>
      </c>
      <c r="BI500" s="73" t="inlineStr">
        <is>
          <t>A</t>
        </is>
      </c>
      <c r="BJ500" s="73" t="n">
        <v>4</v>
      </c>
      <c r="BK500" s="73" t="inlineStr">
        <is>
          <t>A</t>
        </is>
      </c>
      <c r="BL500" s="73" t="n">
        <v>4</v>
      </c>
      <c r="BM500" s="73" t="inlineStr">
        <is>
          <t>A</t>
        </is>
      </c>
      <c r="BN500" s="73" t="n">
        <v>4</v>
      </c>
      <c r="BO500" s="73" t="n"/>
      <c r="BP500" s="73" t="n"/>
      <c r="BQ500" s="165">
        <f>COUNTIF($G500:$BP500,"a")+COUNTIF($G500:$BP500,"r0,a5")/2+COUNTIF($G500:$BP500,"p5,a5")/2</f>
        <v/>
      </c>
      <c r="BR500" s="165">
        <f>COUNTIF($G500:$BP500,"d")+COUNTIF($G500:$BP500,"r0,d5")/2+COUNTIF($G500:$BP500,"p5,d5")/2</f>
        <v/>
      </c>
      <c r="BS500" s="165">
        <f>COUNTIF($G500:$BP500,"b")+COUNTIF($G500:$BP500,"r0,b5")/2+COUNTIF($G500:$BP500,"p5,b5")/2</f>
        <v/>
      </c>
      <c r="BT500" s="165">
        <f>COUNTIF($G500:$BP500,"c")+COUNTIF($G500:$BP500,"r0,c5")/2+COUNTIF($G500:$BP500,"p5,c5")/2</f>
        <v/>
      </c>
      <c r="BU500" s="165">
        <f>COUNTIF($G500:$BP500,"KH")+COUNTIF($G500:$BP500,"TL")+COUNTIF($G500:$BP500,"L")</f>
        <v/>
      </c>
      <c r="BV500" s="165" t="n"/>
      <c r="BW500" s="165">
        <f>COUNTIF($G500:$BP500,"hh")</f>
        <v/>
      </c>
      <c r="BX500" s="165">
        <f>COUNTIF($G500:$BP500,"nt7")</f>
        <v/>
      </c>
      <c r="BY500" s="165">
        <f>COUNTIF($G500:$BP500,"P")+COUNTIF($G500:$BP500,"p5,a5")/2+COUNTIF($G500:$BP500,"p5,b5")/2+COUNTIF($G500:$BP500,"p5,c5")/2+COUNTIF($G500:$BP500,"p5,d5")/2</f>
        <v/>
      </c>
      <c r="BZ500" s="166">
        <f>SUBTOTAL(9,BQ500:BY500)</f>
        <v/>
      </c>
      <c r="CA500" s="167">
        <f>SUM(J500,L500,N500,P500,R500,T500,X500,Z500,AB500,AD500,AF500,AH500,AL500,AN500,AP500,AR500,AT500,AV500,AZ500,BB500,BD500,BF500,BH500,BP500)</f>
        <v/>
      </c>
      <c r="CB500" s="168">
        <f>SUM(H500,V500,AJ500,AX500,BL500)</f>
        <v/>
      </c>
      <c r="CC500" s="24">
        <f>SUM(BJ500,BN500)</f>
        <v/>
      </c>
      <c r="CD500" s="169">
        <f>IF(BZ500&gt;25,4,IF(BZ500&gt;18,3,IF(BZ500&gt;12,2,IF(BZ500&gt;4,1,0))))-BX500-2+1</f>
        <v/>
      </c>
      <c r="CE500" s="30" t="n"/>
      <c r="CF500" s="169">
        <f>CD500*CI500</f>
        <v/>
      </c>
      <c r="CG500" s="170">
        <f>F500-BY500+1</f>
        <v/>
      </c>
      <c r="CH500" s="169">
        <f>CE500*16</f>
        <v/>
      </c>
      <c r="CI500" s="171">
        <f>VLOOKUP(A500,[1]DATA!$A$6:$AI$331,34,0)</f>
        <v/>
      </c>
      <c r="CJ500" s="172">
        <f>VLOOKUP(A500,[2]CHAMCONG!A$7:CI$333,79,0)</f>
        <v/>
      </c>
      <c r="CK500" s="173">
        <f>CJ500-CA500</f>
        <v/>
      </c>
    </row>
    <row r="501">
      <c r="A501" s="88" t="inlineStr">
        <is>
          <t>A2373</t>
        </is>
      </c>
      <c r="B501" s="70" t="inlineStr">
        <is>
          <t>Lê Minh Nhật</t>
        </is>
      </c>
      <c r="C501" s="77" t="inlineStr">
        <is>
          <t>QA/QC X1 Xi</t>
        </is>
      </c>
      <c r="D501" s="84" t="inlineStr">
        <is>
          <t>Trực tiếp</t>
        </is>
      </c>
      <c r="E501" s="69" t="inlineStr">
        <is>
          <t>2022-05-17</t>
        </is>
      </c>
      <c r="F501" s="69" t="inlineStr"/>
      <c r="G501" s="73" t="inlineStr">
        <is>
          <t>A</t>
        </is>
      </c>
      <c r="H501" s="73" t="n">
        <v>4</v>
      </c>
      <c r="I501" s="75" t="inlineStr">
        <is>
          <t>A</t>
        </is>
      </c>
      <c r="J501" s="75" t="n">
        <v>4</v>
      </c>
      <c r="K501" s="73" t="inlineStr">
        <is>
          <t>A</t>
        </is>
      </c>
      <c r="L501" s="73" t="n">
        <v>4</v>
      </c>
      <c r="M501" s="73" t="inlineStr">
        <is>
          <t>A</t>
        </is>
      </c>
      <c r="N501" s="73" t="n">
        <v>4</v>
      </c>
      <c r="O501" s="75" t="inlineStr"/>
      <c r="P501" s="75" t="n">
        <v>0</v>
      </c>
      <c r="Q501" s="73" t="inlineStr">
        <is>
          <t>C</t>
        </is>
      </c>
      <c r="R501" s="73" t="n">
        <v>4</v>
      </c>
      <c r="S501" s="73" t="inlineStr">
        <is>
          <t>C</t>
        </is>
      </c>
      <c r="T501" s="73" t="n">
        <v>4</v>
      </c>
      <c r="U501" s="73" t="inlineStr">
        <is>
          <t>C</t>
        </is>
      </c>
      <c r="V501" s="73" t="n">
        <v>4</v>
      </c>
      <c r="W501" s="73" t="inlineStr">
        <is>
          <t>C</t>
        </is>
      </c>
      <c r="X501" s="73" t="n">
        <v>4</v>
      </c>
      <c r="Y501" s="73" t="inlineStr">
        <is>
          <t>C</t>
        </is>
      </c>
      <c r="Z501" s="73" t="n">
        <v>4</v>
      </c>
      <c r="AA501" s="73" t="inlineStr">
        <is>
          <t>A</t>
        </is>
      </c>
      <c r="AB501" s="73" t="n">
        <v>0</v>
      </c>
      <c r="AC501" s="73" t="inlineStr"/>
      <c r="AD501" s="73" t="n">
        <v>0</v>
      </c>
      <c r="AE501" s="73" t="inlineStr">
        <is>
          <t>A</t>
        </is>
      </c>
      <c r="AF501" s="73" t="n">
        <v>4</v>
      </c>
      <c r="AG501" s="73" t="inlineStr">
        <is>
          <t>A</t>
        </is>
      </c>
      <c r="AH501" s="73" t="n">
        <v>4</v>
      </c>
      <c r="AI501" s="73" t="inlineStr">
        <is>
          <t>A</t>
        </is>
      </c>
      <c r="AJ501" s="73" t="n">
        <v>0</v>
      </c>
      <c r="AK501" s="73" t="inlineStr">
        <is>
          <t>A</t>
        </is>
      </c>
      <c r="AL501" s="73" t="n">
        <v>4</v>
      </c>
      <c r="AM501" s="73" t="inlineStr">
        <is>
          <t>A</t>
        </is>
      </c>
      <c r="AN501" s="73" t="n">
        <v>4</v>
      </c>
      <c r="AO501" s="73" t="inlineStr">
        <is>
          <t>A</t>
        </is>
      </c>
      <c r="AP501" s="73" t="n">
        <v>4</v>
      </c>
      <c r="AQ501" s="73" t="inlineStr"/>
      <c r="AR501" s="73" t="n">
        <v>0</v>
      </c>
      <c r="AS501" s="73" t="inlineStr">
        <is>
          <t>P</t>
        </is>
      </c>
      <c r="AT501" s="73" t="n">
        <v>0</v>
      </c>
      <c r="AU501" s="73" t="inlineStr">
        <is>
          <t>C</t>
        </is>
      </c>
      <c r="AV501" s="73" t="n">
        <v>4</v>
      </c>
      <c r="AW501" s="73" t="inlineStr">
        <is>
          <t>C</t>
        </is>
      </c>
      <c r="AX501" s="73" t="n">
        <v>4</v>
      </c>
      <c r="AY501" s="73" t="inlineStr">
        <is>
          <t>C</t>
        </is>
      </c>
      <c r="AZ501" s="73" t="n">
        <v>4</v>
      </c>
      <c r="BA501" s="73" t="inlineStr">
        <is>
          <t>C</t>
        </is>
      </c>
      <c r="BB501" s="73" t="n">
        <v>4</v>
      </c>
      <c r="BC501" s="73" t="inlineStr">
        <is>
          <t>C</t>
        </is>
      </c>
      <c r="BD501" s="73" t="n">
        <v>4</v>
      </c>
      <c r="BE501" s="73" t="inlineStr"/>
      <c r="BF501" s="73" t="n">
        <v>0</v>
      </c>
      <c r="BG501" s="73" t="inlineStr">
        <is>
          <t>P</t>
        </is>
      </c>
      <c r="BH501" s="73" t="n">
        <v>0</v>
      </c>
      <c r="BI501" s="73" t="inlineStr">
        <is>
          <t>A</t>
        </is>
      </c>
      <c r="BJ501" s="73" t="n">
        <v>4</v>
      </c>
      <c r="BK501" s="73" t="inlineStr">
        <is>
          <t>A</t>
        </is>
      </c>
      <c r="BL501" s="73" t="n">
        <v>0</v>
      </c>
      <c r="BM501" s="73" t="inlineStr">
        <is>
          <t>A</t>
        </is>
      </c>
      <c r="BN501" s="73" t="n">
        <v>4</v>
      </c>
      <c r="BO501" s="73" t="n"/>
      <c r="BP501" s="73" t="n"/>
      <c r="BQ501" s="165">
        <f>COUNTIF($G501:$BP501,"a")+COUNTIF($G501:$BP501,"r0,a5")/2+COUNTIF($G501:$BP501,"p5,a5")/2</f>
        <v/>
      </c>
      <c r="BR501" s="165">
        <f>COUNTIF($G501:$BP501,"d")+COUNTIF($G501:$BP501,"r0,d5")/2+COUNTIF($G501:$BP501,"p5,d5")/2</f>
        <v/>
      </c>
      <c r="BS501" s="165">
        <f>COUNTIF($G501:$BP501,"b")+COUNTIF($G501:$BP501,"r0,b5")/2+COUNTIF($G501:$BP501,"p5,b5")/2</f>
        <v/>
      </c>
      <c r="BT501" s="165">
        <f>COUNTIF($G501:$BP501,"c")+COUNTIF($G501:$BP501,"r0,c5")/2+COUNTIF($G501:$BP501,"p5,c5")/2</f>
        <v/>
      </c>
      <c r="BU501" s="165">
        <f>COUNTIF($G501:$BP501,"KH")+COUNTIF($G501:$BP501,"TL")+COUNTIF($G501:$BP501,"L")</f>
        <v/>
      </c>
      <c r="BV501" s="165" t="n"/>
      <c r="BW501" s="165">
        <f>COUNTIF($G501:$BP501,"hh")</f>
        <v/>
      </c>
      <c r="BX501" s="165">
        <f>COUNTIF($G501:$BP501,"nt7")</f>
        <v/>
      </c>
      <c r="BY501" s="165">
        <f>COUNTIF($G501:$BP501,"P")+COUNTIF($G501:$BP501,"p5,a5")/2+COUNTIF($G501:$BP501,"p5,b5")/2+COUNTIF($G501:$BP501,"p5,c5")/2+COUNTIF($G501:$BP501,"p5,d5")/2</f>
        <v/>
      </c>
      <c r="BZ501" s="166">
        <f>SUBTOTAL(9,BQ501:BY501)</f>
        <v/>
      </c>
      <c r="CA501" s="167">
        <f>SUM(J501,L501,N501,P501,R501,T501,X501,Z501,AB501,AD501,AF501,AH501,AL501,AN501,AP501,AR501,AT501,AV501,AZ501,BB501,BD501,BF501,BH501,BP501)</f>
        <v/>
      </c>
      <c r="CB501" s="168">
        <f>SUM(H501,V501,AJ501,AX501,BL501)</f>
        <v/>
      </c>
      <c r="CC501" s="24">
        <f>SUM(BJ501,BN501)</f>
        <v/>
      </c>
      <c r="CD501" s="169">
        <f>IF(BZ501&gt;25,4,IF(BZ501&gt;18,3,IF(BZ501&gt;12,2,IF(BZ501&gt;4,1,0))))-BX501-2+1</f>
        <v/>
      </c>
      <c r="CE501" s="30" t="n"/>
      <c r="CF501" s="169">
        <f>CD501*CI501</f>
        <v/>
      </c>
      <c r="CG501" s="170">
        <f>F501-BY501+1</f>
        <v/>
      </c>
      <c r="CH501" s="169">
        <f>CE501*16</f>
        <v/>
      </c>
      <c r="CI501" s="171">
        <f>VLOOKUP(A501,[1]DATA!$A$6:$AI$331,34,0)</f>
        <v/>
      </c>
      <c r="CJ501" s="172">
        <f>VLOOKUP(A501,[2]CHAMCONG!A$7:CI$333,79,0)</f>
        <v/>
      </c>
      <c r="CK501" s="173">
        <f>CJ501-CA501</f>
        <v/>
      </c>
    </row>
    <row r="502">
      <c r="A502" s="88" t="inlineStr">
        <is>
          <t>A2374</t>
        </is>
      </c>
      <c r="B502" s="70" t="inlineStr">
        <is>
          <t>Phạm Minh Khuy</t>
        </is>
      </c>
      <c r="C502" s="77" t="inlineStr">
        <is>
          <t>X1 Ép - A</t>
        </is>
      </c>
      <c r="D502" s="84" t="inlineStr">
        <is>
          <t>Trực tiếp</t>
        </is>
      </c>
      <c r="E502" s="69" t="inlineStr">
        <is>
          <t>2022-05-16</t>
        </is>
      </c>
      <c r="F502" s="69" t="inlineStr"/>
      <c r="G502" s="73" t="inlineStr">
        <is>
          <t>A</t>
        </is>
      </c>
      <c r="H502" s="73" t="n">
        <v>4</v>
      </c>
      <c r="I502" s="75" t="inlineStr">
        <is>
          <t>C</t>
        </is>
      </c>
      <c r="J502" s="75" t="n">
        <v>4</v>
      </c>
      <c r="K502" s="73" t="inlineStr">
        <is>
          <t>C</t>
        </is>
      </c>
      <c r="L502" s="73" t="n">
        <v>4</v>
      </c>
      <c r="M502" s="73" t="inlineStr">
        <is>
          <t>C</t>
        </is>
      </c>
      <c r="N502" s="73" t="n">
        <v>4</v>
      </c>
      <c r="O502" s="75" t="inlineStr"/>
      <c r="P502" s="75" t="n">
        <v>0</v>
      </c>
      <c r="Q502" s="73" t="inlineStr">
        <is>
          <t>A</t>
        </is>
      </c>
      <c r="R502" s="73" t="n">
        <v>4</v>
      </c>
      <c r="S502" s="73" t="inlineStr">
        <is>
          <t>A</t>
        </is>
      </c>
      <c r="T502" s="73" t="n">
        <v>4</v>
      </c>
      <c r="U502" s="73" t="inlineStr">
        <is>
          <t>A</t>
        </is>
      </c>
      <c r="V502" s="73" t="n">
        <v>4</v>
      </c>
      <c r="W502" s="73" t="inlineStr">
        <is>
          <t>A</t>
        </is>
      </c>
      <c r="X502" s="73" t="n">
        <v>4</v>
      </c>
      <c r="Y502" s="73" t="inlineStr">
        <is>
          <t>A</t>
        </is>
      </c>
      <c r="Z502" s="73" t="n">
        <v>4</v>
      </c>
      <c r="AA502" s="73" t="inlineStr">
        <is>
          <t>A</t>
        </is>
      </c>
      <c r="AB502" s="73" t="n">
        <v>0</v>
      </c>
      <c r="AC502" s="73" t="inlineStr"/>
      <c r="AD502" s="73" t="n">
        <v>0</v>
      </c>
      <c r="AE502" s="73" t="inlineStr">
        <is>
          <t>C</t>
        </is>
      </c>
      <c r="AF502" s="73" t="n">
        <v>4</v>
      </c>
      <c r="AG502" s="73" t="inlineStr">
        <is>
          <t>C</t>
        </is>
      </c>
      <c r="AH502" s="73" t="n">
        <v>4</v>
      </c>
      <c r="AI502" s="73" t="inlineStr">
        <is>
          <t>C</t>
        </is>
      </c>
      <c r="AJ502" s="73" t="n">
        <v>4</v>
      </c>
      <c r="AK502" s="73" t="inlineStr">
        <is>
          <t>P0</t>
        </is>
      </c>
      <c r="AL502" s="73" t="n">
        <v>0</v>
      </c>
      <c r="AM502" s="73" t="inlineStr">
        <is>
          <t>P</t>
        </is>
      </c>
      <c r="AN502" s="73" t="n">
        <v>0</v>
      </c>
      <c r="AO502" s="73" t="inlineStr">
        <is>
          <t>P</t>
        </is>
      </c>
      <c r="AP502" s="73" t="n">
        <v>0</v>
      </c>
      <c r="AQ502" s="73" t="inlineStr"/>
      <c r="AR502" s="73" t="n">
        <v>0</v>
      </c>
      <c r="AS502" s="73" t="inlineStr">
        <is>
          <t>P0</t>
        </is>
      </c>
      <c r="AT502" s="73" t="n">
        <v>0</v>
      </c>
      <c r="AU502" s="73" t="inlineStr">
        <is>
          <t>A</t>
        </is>
      </c>
      <c r="AV502" s="73" t="n">
        <v>0</v>
      </c>
      <c r="AW502" s="73" t="inlineStr">
        <is>
          <t>A</t>
        </is>
      </c>
      <c r="AX502" s="73" t="n">
        <v>4</v>
      </c>
      <c r="AY502" s="73" t="inlineStr">
        <is>
          <t>A</t>
        </is>
      </c>
      <c r="AZ502" s="73" t="n">
        <v>4</v>
      </c>
      <c r="BA502" s="73" t="inlineStr">
        <is>
          <t>A</t>
        </is>
      </c>
      <c r="BB502" s="73" t="n">
        <v>0</v>
      </c>
      <c r="BC502" s="73" t="inlineStr">
        <is>
          <t>A</t>
        </is>
      </c>
      <c r="BD502" s="73" t="n">
        <v>0</v>
      </c>
      <c r="BE502" s="73" t="inlineStr"/>
      <c r="BF502" s="73" t="n">
        <v>0</v>
      </c>
      <c r="BG502" s="73" t="inlineStr">
        <is>
          <t>P0</t>
        </is>
      </c>
      <c r="BH502" s="73" t="n">
        <v>0</v>
      </c>
      <c r="BI502" s="73" t="inlineStr">
        <is>
          <t>P0</t>
        </is>
      </c>
      <c r="BJ502" s="73" t="n">
        <v>0</v>
      </c>
      <c r="BK502" s="73" t="inlineStr">
        <is>
          <t>C</t>
        </is>
      </c>
      <c r="BL502" s="73" t="n">
        <v>4</v>
      </c>
      <c r="BM502" s="73" t="inlineStr">
        <is>
          <t>C</t>
        </is>
      </c>
      <c r="BN502" s="73" t="n">
        <v>4</v>
      </c>
      <c r="BO502" s="73" t="n"/>
      <c r="BP502" s="73" t="n"/>
      <c r="BQ502" s="165">
        <f>COUNTIF($G502:$BP502,"a")+COUNTIF($G502:$BP502,"r0,a5")/2+COUNTIF($G502:$BP502,"p5,a5")/2</f>
        <v/>
      </c>
      <c r="BR502" s="165">
        <f>COUNTIF($G502:$BP502,"d")+COUNTIF($G502:$BP502,"r0,d5")/2+COUNTIF($G502:$BP502,"p5,d5")/2</f>
        <v/>
      </c>
      <c r="BS502" s="165">
        <f>COUNTIF($G502:$BP502,"b")+COUNTIF($G502:$BP502,"r0,b5")/2+COUNTIF($G502:$BP502,"p5,b5")/2</f>
        <v/>
      </c>
      <c r="BT502" s="165">
        <f>COUNTIF($G502:$BP502,"c")+COUNTIF($G502:$BP502,"r0,c5")/2+COUNTIF($G502:$BP502,"p5,c5")/2</f>
        <v/>
      </c>
      <c r="BU502" s="165">
        <f>COUNTIF($G502:$BP502,"KH")+COUNTIF($G502:$BP502,"TL")+COUNTIF($G502:$BP502,"L")</f>
        <v/>
      </c>
      <c r="BV502" s="165" t="n"/>
      <c r="BW502" s="165">
        <f>COUNTIF($G502:$BP502,"hh")</f>
        <v/>
      </c>
      <c r="BX502" s="165">
        <f>COUNTIF($G502:$BP502,"nt7")</f>
        <v/>
      </c>
      <c r="BY502" s="165">
        <f>COUNTIF($G502:$BP502,"P")+COUNTIF($G502:$BP502,"p5,a5")/2+COUNTIF($G502:$BP502,"p5,b5")/2+COUNTIF($G502:$BP502,"p5,c5")/2+COUNTIF($G502:$BP502,"p5,d5")/2</f>
        <v/>
      </c>
      <c r="BZ502" s="166">
        <f>SUBTOTAL(9,BQ502:BY502)</f>
        <v/>
      </c>
      <c r="CA502" s="167">
        <f>SUM(J502,L502,N502,P502,R502,T502,X502,Z502,AB502,AD502,AF502,AH502,AL502,AN502,AP502,AR502,AT502,AV502,AZ502,BB502,BD502,BF502,BH502,BP502)</f>
        <v/>
      </c>
      <c r="CB502" s="168">
        <f>SUM(H502,V502,AJ502,AX502,BL502)</f>
        <v/>
      </c>
      <c r="CC502" s="24">
        <f>SUM(BJ502,BN502)</f>
        <v/>
      </c>
      <c r="CD502" s="169">
        <f>IF(BZ502&gt;25,4,IF(BZ502&gt;18,3,IF(BZ502&gt;12,2,IF(BZ502&gt;4,1,0))))-BX502-2+1</f>
        <v/>
      </c>
      <c r="CE502" s="30" t="n"/>
      <c r="CF502" s="169">
        <f>CD502*CI502</f>
        <v/>
      </c>
      <c r="CG502" s="170">
        <f>F502-BY502+1</f>
        <v/>
      </c>
      <c r="CH502" s="169">
        <f>CE502*16</f>
        <v/>
      </c>
      <c r="CI502" s="171">
        <f>VLOOKUP(A502,[1]DATA!$A$6:$AI$331,34,0)</f>
        <v/>
      </c>
      <c r="CJ502" s="172">
        <f>VLOOKUP(A502,[2]CHAMCONG!A$7:CI$333,79,0)</f>
        <v/>
      </c>
      <c r="CK502" s="173">
        <f>CJ502-CA502</f>
        <v/>
      </c>
    </row>
    <row r="503">
      <c r="A503" s="88" t="inlineStr">
        <is>
          <t>A2375</t>
        </is>
      </c>
      <c r="B503" s="70" t="inlineStr">
        <is>
          <t>Trương Thị Hoa</t>
        </is>
      </c>
      <c r="C503" s="77" t="inlineStr">
        <is>
          <t>Hành Chính</t>
        </is>
      </c>
      <c r="D503" s="84" t="inlineStr">
        <is>
          <t>Gián tiếp</t>
        </is>
      </c>
      <c r="E503" s="69" t="inlineStr">
        <is>
          <t>2022-05-19</t>
        </is>
      </c>
      <c r="F503" s="69" t="inlineStr"/>
      <c r="G503" s="73" t="inlineStr">
        <is>
          <t>D</t>
        </is>
      </c>
      <c r="H503" s="73" t="n">
        <v>0</v>
      </c>
      <c r="I503" s="75" t="inlineStr">
        <is>
          <t>D</t>
        </is>
      </c>
      <c r="J503" s="75" t="n">
        <v>0</v>
      </c>
      <c r="K503" s="73" t="inlineStr">
        <is>
          <t>D</t>
        </is>
      </c>
      <c r="L503" s="73" t="n">
        <v>0</v>
      </c>
      <c r="M503" s="73" t="inlineStr">
        <is>
          <t>D</t>
        </is>
      </c>
      <c r="N503" s="73" t="n">
        <v>0</v>
      </c>
      <c r="O503" s="75" t="inlineStr"/>
      <c r="P503" s="75" t="n">
        <v>0</v>
      </c>
      <c r="Q503" s="73" t="inlineStr">
        <is>
          <t>D</t>
        </is>
      </c>
      <c r="R503" s="73" t="n">
        <v>0</v>
      </c>
      <c r="S503" s="73" t="inlineStr">
        <is>
          <t>D</t>
        </is>
      </c>
      <c r="T503" s="73" t="n">
        <v>0</v>
      </c>
      <c r="U503" s="73" t="inlineStr">
        <is>
          <t>D</t>
        </is>
      </c>
      <c r="V503" s="73" t="n">
        <v>0</v>
      </c>
      <c r="W503" s="73" t="inlineStr">
        <is>
          <t>D</t>
        </is>
      </c>
      <c r="X503" s="73" t="n">
        <v>0</v>
      </c>
      <c r="Y503" s="73" t="inlineStr">
        <is>
          <t>D</t>
        </is>
      </c>
      <c r="Z503" s="73" t="n">
        <v>0</v>
      </c>
      <c r="AA503" s="73" t="inlineStr">
        <is>
          <t>D</t>
        </is>
      </c>
      <c r="AB503" s="73" t="n">
        <v>0</v>
      </c>
      <c r="AC503" s="73" t="inlineStr"/>
      <c r="AD503" s="73" t="n">
        <v>0</v>
      </c>
      <c r="AE503" s="73" t="inlineStr">
        <is>
          <t>D</t>
        </is>
      </c>
      <c r="AF503" s="73" t="n">
        <v>0</v>
      </c>
      <c r="AG503" s="73" t="inlineStr">
        <is>
          <t>D</t>
        </is>
      </c>
      <c r="AH503" s="73" t="n">
        <v>0</v>
      </c>
      <c r="AI503" s="73" t="inlineStr">
        <is>
          <t>D</t>
        </is>
      </c>
      <c r="AJ503" s="73" t="n">
        <v>0</v>
      </c>
      <c r="AK503" s="73" t="inlineStr">
        <is>
          <t>D</t>
        </is>
      </c>
      <c r="AL503" s="73" t="n">
        <v>0</v>
      </c>
      <c r="AM503" s="73" t="inlineStr">
        <is>
          <t>D</t>
        </is>
      </c>
      <c r="AN503" s="73" t="n">
        <v>0</v>
      </c>
      <c r="AO503" s="73" t="inlineStr">
        <is>
          <t>D</t>
        </is>
      </c>
      <c r="AP503" s="73" t="n">
        <v>0</v>
      </c>
      <c r="AQ503" s="73" t="inlineStr"/>
      <c r="AR503" s="73" t="n">
        <v>0</v>
      </c>
      <c r="AS503" s="73" t="inlineStr">
        <is>
          <t>P</t>
        </is>
      </c>
      <c r="AT503" s="73" t="n">
        <v>0</v>
      </c>
      <c r="AU503" s="73" t="inlineStr">
        <is>
          <t>D</t>
        </is>
      </c>
      <c r="AV503" s="73" t="n">
        <v>0</v>
      </c>
      <c r="AW503" s="73" t="inlineStr">
        <is>
          <t>D</t>
        </is>
      </c>
      <c r="AX503" s="73" t="n">
        <v>0</v>
      </c>
      <c r="AY503" s="73" t="inlineStr">
        <is>
          <t>D</t>
        </is>
      </c>
      <c r="AZ503" s="73" t="n">
        <v>0</v>
      </c>
      <c r="BA503" s="73" t="inlineStr">
        <is>
          <t>D</t>
        </is>
      </c>
      <c r="BB503" s="73" t="n">
        <v>0</v>
      </c>
      <c r="BC503" s="73" t="inlineStr">
        <is>
          <t>D</t>
        </is>
      </c>
      <c r="BD503" s="73" t="n">
        <v>0</v>
      </c>
      <c r="BE503" s="73" t="inlineStr"/>
      <c r="BF503" s="73" t="n">
        <v>0</v>
      </c>
      <c r="BG503" s="73" t="inlineStr">
        <is>
          <t>D</t>
        </is>
      </c>
      <c r="BH503" s="73" t="n">
        <v>0</v>
      </c>
      <c r="BI503" s="73" t="inlineStr">
        <is>
          <t>D</t>
        </is>
      </c>
      <c r="BJ503" s="73" t="n">
        <v>0</v>
      </c>
      <c r="BK503" s="73" t="inlineStr">
        <is>
          <t>D</t>
        </is>
      </c>
      <c r="BL503" s="73" t="n">
        <v>0</v>
      </c>
      <c r="BM503" s="73" t="inlineStr">
        <is>
          <t>D</t>
        </is>
      </c>
      <c r="BN503" s="73" t="n">
        <v>0</v>
      </c>
      <c r="BO503" s="73" t="n"/>
      <c r="BP503" s="73" t="n"/>
      <c r="BQ503" s="165">
        <f>COUNTIF($G503:$BP503,"a")+COUNTIF($G503:$BP503,"r0,a5")/2+COUNTIF($G503:$BP503,"p5,a5")/2</f>
        <v/>
      </c>
      <c r="BR503" s="165">
        <f>COUNTIF($G503:$BP503,"d")+COUNTIF($G503:$BP503,"r0,d5")/2+COUNTIF($G503:$BP503,"p5,d5")/2</f>
        <v/>
      </c>
      <c r="BS503" s="165">
        <f>COUNTIF($G503:$BP503,"b")+COUNTIF($G503:$BP503,"r0,b5")/2+COUNTIF($G503:$BP503,"p5,b5")/2</f>
        <v/>
      </c>
      <c r="BT503" s="165">
        <f>COUNTIF($G503:$BP503,"c")+COUNTIF($G503:$BP503,"r0,c5")/2+COUNTIF($G503:$BP503,"p5,c5")/2</f>
        <v/>
      </c>
      <c r="BU503" s="165">
        <f>COUNTIF($G503:$BP503,"KH")+COUNTIF($G503:$BP503,"TL")+COUNTIF($G503:$BP503,"L")</f>
        <v/>
      </c>
      <c r="BV503" s="165" t="n"/>
      <c r="BW503" s="165">
        <f>COUNTIF($G503:$BP503,"hh")</f>
        <v/>
      </c>
      <c r="BX503" s="165">
        <f>COUNTIF($G503:$BP503,"nt7")</f>
        <v/>
      </c>
      <c r="BY503" s="165">
        <f>COUNTIF($G503:$BP503,"P")+COUNTIF($G503:$BP503,"p5,a5")/2+COUNTIF($G503:$BP503,"p5,b5")/2+COUNTIF($G503:$BP503,"p5,c5")/2+COUNTIF($G503:$BP503,"p5,d5")/2</f>
        <v/>
      </c>
      <c r="BZ503" s="166">
        <f>SUBTOTAL(9,BQ503:BY503)</f>
        <v/>
      </c>
      <c r="CA503" s="167">
        <f>SUM(J503,L503,N503,P503,R503,T503,X503,Z503,AB503,AD503,AF503,AH503,AL503,AN503,AP503,AR503,AT503,AV503,AZ503,BB503,BD503,BF503,BH503,BP503)</f>
        <v/>
      </c>
      <c r="CB503" s="168">
        <f>SUM(H503,V503,AJ503,AX503,BL503)</f>
        <v/>
      </c>
      <c r="CC503" s="24">
        <f>SUM(BJ503,BN503)</f>
        <v/>
      </c>
      <c r="CD503" s="169">
        <f>IF(BZ503&gt;25,4,IF(BZ503&gt;18,3,IF(BZ503&gt;12,2,IF(BZ503&gt;4,1,0))))-BX503-2+1</f>
        <v/>
      </c>
      <c r="CE503" s="30" t="n"/>
      <c r="CF503" s="169">
        <f>CD503*CI503</f>
        <v/>
      </c>
      <c r="CG503" s="170">
        <f>F503-BY503+1</f>
        <v/>
      </c>
      <c r="CH503" s="169">
        <f>CE503*16</f>
        <v/>
      </c>
      <c r="CI503" s="171">
        <f>VLOOKUP(A503,[1]DATA!$A$6:$AI$331,34,0)</f>
        <v/>
      </c>
      <c r="CJ503" s="172">
        <f>VLOOKUP(A503,[2]CHAMCONG!A$7:CI$333,79,0)</f>
        <v/>
      </c>
      <c r="CK503" s="173">
        <f>CJ503-CA503</f>
        <v/>
      </c>
    </row>
    <row r="504">
      <c r="A504" s="88" t="inlineStr">
        <is>
          <t>A2376</t>
        </is>
      </c>
      <c r="B504" s="70" t="inlineStr">
        <is>
          <t>Thượng Thị Mỹ Phụng</t>
        </is>
      </c>
      <c r="C504" s="77" t="inlineStr">
        <is>
          <t>X1 Ép</t>
        </is>
      </c>
      <c r="D504" s="84" t="inlineStr">
        <is>
          <t>Trực tiếp</t>
        </is>
      </c>
      <c r="E504" s="69" t="inlineStr">
        <is>
          <t>2022-05-16</t>
        </is>
      </c>
      <c r="F504" s="69" t="inlineStr"/>
      <c r="G504" s="73" t="inlineStr">
        <is>
          <t>P</t>
        </is>
      </c>
      <c r="H504" s="73" t="n">
        <v>0</v>
      </c>
      <c r="I504" s="75" t="inlineStr">
        <is>
          <t>P</t>
        </is>
      </c>
      <c r="J504" s="75" t="n">
        <v>0</v>
      </c>
      <c r="K504" s="73" t="inlineStr">
        <is>
          <t>P</t>
        </is>
      </c>
      <c r="L504" s="73" t="n">
        <v>0</v>
      </c>
      <c r="M504" s="73" t="inlineStr">
        <is>
          <t>P</t>
        </is>
      </c>
      <c r="N504" s="73" t="n">
        <v>0</v>
      </c>
      <c r="O504" s="75" t="inlineStr"/>
      <c r="P504" s="75" t="n">
        <v>0</v>
      </c>
      <c r="Q504" s="73" t="inlineStr">
        <is>
          <t>P</t>
        </is>
      </c>
      <c r="R504" s="73" t="n">
        <v>0</v>
      </c>
      <c r="S504" s="73" t="inlineStr">
        <is>
          <t>P</t>
        </is>
      </c>
      <c r="T504" s="73" t="n">
        <v>0</v>
      </c>
      <c r="U504" s="73" t="inlineStr">
        <is>
          <t>P</t>
        </is>
      </c>
      <c r="V504" s="73" t="n">
        <v>0</v>
      </c>
      <c r="W504" s="73" t="inlineStr">
        <is>
          <t>P</t>
        </is>
      </c>
      <c r="X504" s="73" t="n">
        <v>0</v>
      </c>
      <c r="Y504" s="73" t="inlineStr">
        <is>
          <t>P</t>
        </is>
      </c>
      <c r="Z504" s="73" t="n">
        <v>0</v>
      </c>
      <c r="AA504" s="73" t="inlineStr">
        <is>
          <t>P</t>
        </is>
      </c>
      <c r="AB504" s="73" t="n">
        <v>0</v>
      </c>
      <c r="AC504" s="73" t="inlineStr"/>
      <c r="AD504" s="73" t="n">
        <v>0</v>
      </c>
      <c r="AE504" s="73" t="inlineStr">
        <is>
          <t>P</t>
        </is>
      </c>
      <c r="AF504" s="73" t="n">
        <v>0</v>
      </c>
      <c r="AG504" s="73" t="inlineStr">
        <is>
          <t>P</t>
        </is>
      </c>
      <c r="AH504" s="73" t="n">
        <v>0</v>
      </c>
      <c r="AI504" s="73" t="inlineStr">
        <is>
          <t>P</t>
        </is>
      </c>
      <c r="AJ504" s="73" t="n">
        <v>0</v>
      </c>
      <c r="AK504" s="73" t="inlineStr">
        <is>
          <t>P</t>
        </is>
      </c>
      <c r="AL504" s="73" t="n">
        <v>0</v>
      </c>
      <c r="AM504" s="73" t="inlineStr">
        <is>
          <t>P</t>
        </is>
      </c>
      <c r="AN504" s="73" t="n">
        <v>0</v>
      </c>
      <c r="AO504" s="73" t="inlineStr">
        <is>
          <t>P</t>
        </is>
      </c>
      <c r="AP504" s="73" t="n">
        <v>0</v>
      </c>
      <c r="AQ504" s="73" t="inlineStr"/>
      <c r="AR504" s="73" t="n">
        <v>0</v>
      </c>
      <c r="AS504" s="73" t="inlineStr">
        <is>
          <t>P</t>
        </is>
      </c>
      <c r="AT504" s="73" t="n">
        <v>0</v>
      </c>
      <c r="AU504" s="73" t="inlineStr">
        <is>
          <t>P</t>
        </is>
      </c>
      <c r="AV504" s="73" t="n">
        <v>0</v>
      </c>
      <c r="AW504" s="73" t="inlineStr">
        <is>
          <t>P</t>
        </is>
      </c>
      <c r="AX504" s="73" t="n">
        <v>0</v>
      </c>
      <c r="AY504" s="73" t="inlineStr">
        <is>
          <t>P</t>
        </is>
      </c>
      <c r="AZ504" s="73" t="n">
        <v>0</v>
      </c>
      <c r="BA504" s="73" t="inlineStr">
        <is>
          <t>P</t>
        </is>
      </c>
      <c r="BB504" s="73" t="n">
        <v>0</v>
      </c>
      <c r="BC504" s="73" t="inlineStr">
        <is>
          <t>P</t>
        </is>
      </c>
      <c r="BD504" s="73" t="n">
        <v>0</v>
      </c>
      <c r="BE504" s="73" t="inlineStr"/>
      <c r="BF504" s="73" t="n">
        <v>0</v>
      </c>
      <c r="BG504" s="73" t="inlineStr">
        <is>
          <t>P</t>
        </is>
      </c>
      <c r="BH504" s="73" t="n">
        <v>0</v>
      </c>
      <c r="BI504" s="73" t="inlineStr">
        <is>
          <t>P</t>
        </is>
      </c>
      <c r="BJ504" s="73" t="n">
        <v>0</v>
      </c>
      <c r="BK504" s="73" t="inlineStr">
        <is>
          <t>P</t>
        </is>
      </c>
      <c r="BL504" s="73" t="n">
        <v>0</v>
      </c>
      <c r="BM504" s="73" t="inlineStr">
        <is>
          <t>P</t>
        </is>
      </c>
      <c r="BN504" s="73" t="n">
        <v>0</v>
      </c>
      <c r="BO504" s="73" t="n"/>
      <c r="BP504" s="73" t="n"/>
      <c r="BQ504" s="165">
        <f>COUNTIF($G504:$BP504,"a")+COUNTIF($G504:$BP504,"r0,a5")/2+COUNTIF($G504:$BP504,"p5,a5")/2</f>
        <v/>
      </c>
      <c r="BR504" s="165">
        <f>COUNTIF($G504:$BP504,"d")+COUNTIF($G504:$BP504,"r0,d5")/2+COUNTIF($G504:$BP504,"p5,d5")/2</f>
        <v/>
      </c>
      <c r="BS504" s="165">
        <f>COUNTIF($G504:$BP504,"b")+COUNTIF($G504:$BP504,"r0,b5")/2+COUNTIF($G504:$BP504,"p5,b5")/2</f>
        <v/>
      </c>
      <c r="BT504" s="165">
        <f>COUNTIF($G504:$BP504,"c")+COUNTIF($G504:$BP504,"r0,c5")/2+COUNTIF($G504:$BP504,"p5,c5")/2</f>
        <v/>
      </c>
      <c r="BU504" s="165">
        <f>COUNTIF($G504:$BP504,"KH")+COUNTIF($G504:$BP504,"TL")+COUNTIF($G504:$BP504,"L")</f>
        <v/>
      </c>
      <c r="BV504" s="165" t="n"/>
      <c r="BW504" s="165">
        <f>COUNTIF($G504:$BP504,"hh")</f>
        <v/>
      </c>
      <c r="BX504" s="165">
        <f>COUNTIF($G504:$BP504,"nt7")</f>
        <v/>
      </c>
      <c r="BY504" s="165">
        <f>COUNTIF($G504:$BP504,"P")+COUNTIF($G504:$BP504,"p5,a5")/2+COUNTIF($G504:$BP504,"p5,b5")/2+COUNTIF($G504:$BP504,"p5,c5")/2+COUNTIF($G504:$BP504,"p5,d5")/2</f>
        <v/>
      </c>
      <c r="BZ504" s="166">
        <f>SUBTOTAL(9,BQ504:BY504)</f>
        <v/>
      </c>
      <c r="CA504" s="167">
        <f>SUM(J504,L504,N504,P504,R504,T504,X504,Z504,AB504,AD504,AF504,AH504,AL504,AN504,AP504,AR504,AT504,AV504,AZ504,BB504,BD504,BF504,BH504,BP504)</f>
        <v/>
      </c>
      <c r="CB504" s="168">
        <f>SUM(H504,V504,AJ504,AX504,BL504)</f>
        <v/>
      </c>
      <c r="CC504" s="24">
        <f>SUM(BJ504,BN504)</f>
        <v/>
      </c>
      <c r="CD504" s="169">
        <f>IF(BZ504&gt;25,4,IF(BZ504&gt;18,3,IF(BZ504&gt;12,2,IF(BZ504&gt;4,1,0))))-BX504-2+1</f>
        <v/>
      </c>
      <c r="CE504" s="30" t="n"/>
      <c r="CF504" s="169">
        <f>CD504*CI504</f>
        <v/>
      </c>
      <c r="CG504" s="170">
        <f>F504-BY504+1</f>
        <v/>
      </c>
      <c r="CH504" s="169">
        <f>CE504*16</f>
        <v/>
      </c>
      <c r="CI504" s="171">
        <f>VLOOKUP(A504,[1]DATA!$A$6:$AI$331,34,0)</f>
        <v/>
      </c>
      <c r="CJ504" s="172">
        <f>VLOOKUP(A504,[2]CHAMCONG!A$7:CI$333,79,0)</f>
        <v/>
      </c>
      <c r="CK504" s="173">
        <f>CJ504-CA504</f>
        <v/>
      </c>
    </row>
    <row r="505">
      <c r="A505" s="88" t="inlineStr">
        <is>
          <t>A2377</t>
        </is>
      </c>
      <c r="B505" s="70" t="inlineStr">
        <is>
          <t>Lê Công Thành</t>
        </is>
      </c>
      <c r="C505" s="77" t="inlineStr">
        <is>
          <t>QA/QC X1 Xi</t>
        </is>
      </c>
      <c r="D505" s="84" t="inlineStr">
        <is>
          <t>Trực tiếp</t>
        </is>
      </c>
      <c r="E505" s="69" t="inlineStr">
        <is>
          <t>2022-05-16</t>
        </is>
      </c>
      <c r="F505" s="69" t="inlineStr"/>
      <c r="G505" s="73" t="inlineStr">
        <is>
          <t>C</t>
        </is>
      </c>
      <c r="H505" s="73" t="n">
        <v>4</v>
      </c>
      <c r="I505" s="75" t="inlineStr">
        <is>
          <t>C</t>
        </is>
      </c>
      <c r="J505" s="75" t="n">
        <v>4</v>
      </c>
      <c r="K505" s="73" t="inlineStr">
        <is>
          <t>C</t>
        </is>
      </c>
      <c r="L505" s="73" t="n">
        <v>4</v>
      </c>
      <c r="M505" s="73" t="inlineStr">
        <is>
          <t>P</t>
        </is>
      </c>
      <c r="N505" s="73" t="n">
        <v>0</v>
      </c>
      <c r="O505" s="75" t="inlineStr"/>
      <c r="P505" s="75" t="n">
        <v>0</v>
      </c>
      <c r="Q505" s="73" t="inlineStr">
        <is>
          <t>P</t>
        </is>
      </c>
      <c r="R505" s="73" t="n">
        <v>0</v>
      </c>
      <c r="S505" s="73" t="inlineStr">
        <is>
          <t>P</t>
        </is>
      </c>
      <c r="T505" s="73" t="n">
        <v>0</v>
      </c>
      <c r="U505" s="73" t="inlineStr">
        <is>
          <t>P</t>
        </is>
      </c>
      <c r="V505" s="73" t="n">
        <v>0</v>
      </c>
      <c r="W505" s="73" t="inlineStr">
        <is>
          <t>P</t>
        </is>
      </c>
      <c r="X505" s="73" t="n">
        <v>0</v>
      </c>
      <c r="Y505" s="73" t="inlineStr">
        <is>
          <t>P</t>
        </is>
      </c>
      <c r="Z505" s="73" t="n">
        <v>0</v>
      </c>
      <c r="AA505" s="73" t="inlineStr">
        <is>
          <t>P</t>
        </is>
      </c>
      <c r="AB505" s="73" t="n">
        <v>0</v>
      </c>
      <c r="AC505" s="73" t="inlineStr"/>
      <c r="AD505" s="73" t="n">
        <v>0</v>
      </c>
      <c r="AE505" s="73" t="inlineStr">
        <is>
          <t>P</t>
        </is>
      </c>
      <c r="AF505" s="73" t="n">
        <v>0</v>
      </c>
      <c r="AG505" s="73" t="inlineStr">
        <is>
          <t>P</t>
        </is>
      </c>
      <c r="AH505" s="73" t="n">
        <v>0</v>
      </c>
      <c r="AI505" s="73" t="inlineStr">
        <is>
          <t>P</t>
        </is>
      </c>
      <c r="AJ505" s="73" t="n">
        <v>0</v>
      </c>
      <c r="AK505" s="73" t="inlineStr">
        <is>
          <t>P</t>
        </is>
      </c>
      <c r="AL505" s="73" t="n">
        <v>0</v>
      </c>
      <c r="AM505" s="73" t="inlineStr">
        <is>
          <t>P</t>
        </is>
      </c>
      <c r="AN505" s="73" t="n">
        <v>0</v>
      </c>
      <c r="AO505" s="73" t="inlineStr">
        <is>
          <t>P</t>
        </is>
      </c>
      <c r="AP505" s="73" t="n">
        <v>0</v>
      </c>
      <c r="AQ505" s="73" t="inlineStr"/>
      <c r="AR505" s="73" t="n">
        <v>0</v>
      </c>
      <c r="AS505" s="73" t="inlineStr">
        <is>
          <t>P</t>
        </is>
      </c>
      <c r="AT505" s="73" t="n">
        <v>0</v>
      </c>
      <c r="AU505" s="73" t="inlineStr">
        <is>
          <t>P</t>
        </is>
      </c>
      <c r="AV505" s="73" t="n">
        <v>0</v>
      </c>
      <c r="AW505" s="73" t="inlineStr">
        <is>
          <t>P</t>
        </is>
      </c>
      <c r="AX505" s="73" t="n">
        <v>0</v>
      </c>
      <c r="AY505" s="73" t="inlineStr">
        <is>
          <t>P</t>
        </is>
      </c>
      <c r="AZ505" s="73" t="n">
        <v>0</v>
      </c>
      <c r="BA505" s="73" t="inlineStr">
        <is>
          <t>P</t>
        </is>
      </c>
      <c r="BB505" s="73" t="n">
        <v>0</v>
      </c>
      <c r="BC505" s="73" t="inlineStr">
        <is>
          <t>P</t>
        </is>
      </c>
      <c r="BD505" s="73" t="n">
        <v>0</v>
      </c>
      <c r="BE505" s="73" t="inlineStr"/>
      <c r="BF505" s="73" t="n">
        <v>0</v>
      </c>
      <c r="BG505" s="73" t="inlineStr">
        <is>
          <t>P</t>
        </is>
      </c>
      <c r="BH505" s="73" t="n">
        <v>0</v>
      </c>
      <c r="BI505" s="73" t="inlineStr">
        <is>
          <t>P</t>
        </is>
      </c>
      <c r="BJ505" s="73" t="n">
        <v>0</v>
      </c>
      <c r="BK505" s="73" t="inlineStr">
        <is>
          <t>P</t>
        </is>
      </c>
      <c r="BL505" s="73" t="n">
        <v>0</v>
      </c>
      <c r="BM505" s="73" t="inlineStr">
        <is>
          <t>P</t>
        </is>
      </c>
      <c r="BN505" s="73" t="n">
        <v>0</v>
      </c>
      <c r="BO505" s="73" t="n"/>
      <c r="BP505" s="73" t="n"/>
      <c r="BQ505" s="165">
        <f>COUNTIF($G505:$BP505,"a")+COUNTIF($G505:$BP505,"r0,a5")/2+COUNTIF($G505:$BP505,"p5,a5")/2</f>
        <v/>
      </c>
      <c r="BR505" s="165">
        <f>COUNTIF($G505:$BP505,"d")+COUNTIF($G505:$BP505,"r0,d5")/2+COUNTIF($G505:$BP505,"p5,d5")/2</f>
        <v/>
      </c>
      <c r="BS505" s="165">
        <f>COUNTIF($G505:$BP505,"b")+COUNTIF($G505:$BP505,"r0,b5")/2+COUNTIF($G505:$BP505,"p5,b5")/2</f>
        <v/>
      </c>
      <c r="BT505" s="165">
        <f>COUNTIF($G505:$BP505,"c")+COUNTIF($G505:$BP505,"r0,c5")/2+COUNTIF($G505:$BP505,"p5,c5")/2</f>
        <v/>
      </c>
      <c r="BU505" s="165">
        <f>COUNTIF($G505:$BP505,"KH")+COUNTIF($G505:$BP505,"TL")+COUNTIF($G505:$BP505,"L")</f>
        <v/>
      </c>
      <c r="BV505" s="165" t="n"/>
      <c r="BW505" s="165">
        <f>COUNTIF($G505:$BP505,"hh")</f>
        <v/>
      </c>
      <c r="BX505" s="165">
        <f>COUNTIF($G505:$BP505,"nt7")</f>
        <v/>
      </c>
      <c r="BY505" s="165">
        <f>COUNTIF($G505:$BP505,"P")+COUNTIF($G505:$BP505,"p5,a5")/2+COUNTIF($G505:$BP505,"p5,b5")/2+COUNTIF($G505:$BP505,"p5,c5")/2+COUNTIF($G505:$BP505,"p5,d5")/2</f>
        <v/>
      </c>
      <c r="BZ505" s="166">
        <f>SUBTOTAL(9,BQ505:BY505)</f>
        <v/>
      </c>
      <c r="CA505" s="167">
        <f>SUM(J505,L505,N505,P505,R505,T505,X505,Z505,AB505,AD505,AF505,AH505,AL505,AN505,AP505,AR505,AT505,AV505,AZ505,BB505,BD505,BF505,BH505,BP505)</f>
        <v/>
      </c>
      <c r="CB505" s="168">
        <f>SUM(H505,V505,AJ505,AX505,BL505)</f>
        <v/>
      </c>
      <c r="CC505" s="24">
        <f>SUM(BJ505,BN505)</f>
        <v/>
      </c>
      <c r="CD505" s="169">
        <f>IF(BZ505&gt;25,4,IF(BZ505&gt;18,3,IF(BZ505&gt;12,2,IF(BZ505&gt;4,1,0))))-BX505-2+1</f>
        <v/>
      </c>
      <c r="CE505" s="30" t="n"/>
      <c r="CF505" s="169">
        <f>CD505*CI505</f>
        <v/>
      </c>
      <c r="CG505" s="170">
        <f>F505-BY505+1</f>
        <v/>
      </c>
      <c r="CH505" s="169">
        <f>CE505*16</f>
        <v/>
      </c>
      <c r="CI505" s="171">
        <f>VLOOKUP(A505,[1]DATA!$A$6:$AI$331,34,0)</f>
        <v/>
      </c>
      <c r="CJ505" s="172">
        <f>VLOOKUP(A505,[2]CHAMCONG!A$7:CI$333,79,0)</f>
        <v/>
      </c>
      <c r="CK505" s="173">
        <f>CJ505-CA505</f>
        <v/>
      </c>
    </row>
    <row r="506">
      <c r="A506" s="88" t="inlineStr">
        <is>
          <t>A2378</t>
        </is>
      </c>
      <c r="B506" s="70" t="inlineStr">
        <is>
          <t>Nguyễn Văn Thành</t>
        </is>
      </c>
      <c r="C506" s="77" t="inlineStr">
        <is>
          <t>X1 Gá</t>
        </is>
      </c>
      <c r="D506" s="84" t="inlineStr">
        <is>
          <t>Trực Tiếp</t>
        </is>
      </c>
      <c r="E506" s="69" t="inlineStr">
        <is>
          <t>2022-05-16</t>
        </is>
      </c>
      <c r="F506" s="69" t="inlineStr"/>
      <c r="G506" s="73" t="inlineStr">
        <is>
          <t>A</t>
        </is>
      </c>
      <c r="H506" s="73" t="n">
        <v>4</v>
      </c>
      <c r="I506" s="75" t="inlineStr">
        <is>
          <t>A</t>
        </is>
      </c>
      <c r="J506" s="75" t="n">
        <v>4</v>
      </c>
      <c r="K506" s="73" t="inlineStr">
        <is>
          <t>A</t>
        </is>
      </c>
      <c r="L506" s="73" t="n">
        <v>4</v>
      </c>
      <c r="M506" s="73" t="inlineStr">
        <is>
          <t>A</t>
        </is>
      </c>
      <c r="N506" s="73" t="n">
        <v>4</v>
      </c>
      <c r="O506" s="75" t="inlineStr"/>
      <c r="P506" s="75" t="n">
        <v>0</v>
      </c>
      <c r="Q506" s="73" t="inlineStr">
        <is>
          <t>A</t>
        </is>
      </c>
      <c r="R506" s="73" t="n">
        <v>4</v>
      </c>
      <c r="S506" s="73" t="inlineStr">
        <is>
          <t>A</t>
        </is>
      </c>
      <c r="T506" s="73" t="n">
        <v>4</v>
      </c>
      <c r="U506" s="73" t="inlineStr">
        <is>
          <t>A</t>
        </is>
      </c>
      <c r="V506" s="73" t="n">
        <v>4</v>
      </c>
      <c r="W506" s="73" t="inlineStr">
        <is>
          <t>A</t>
        </is>
      </c>
      <c r="X506" s="73" t="n">
        <v>4</v>
      </c>
      <c r="Y506" s="73" t="inlineStr">
        <is>
          <t>A</t>
        </is>
      </c>
      <c r="Z506" s="73" t="n">
        <v>4</v>
      </c>
      <c r="AA506" s="73" t="inlineStr">
        <is>
          <t>A</t>
        </is>
      </c>
      <c r="AB506" s="73" t="n">
        <v>4</v>
      </c>
      <c r="AC506" s="73" t="inlineStr"/>
      <c r="AD506" s="73" t="n">
        <v>0</v>
      </c>
      <c r="AE506" s="73" t="inlineStr">
        <is>
          <t>A</t>
        </is>
      </c>
      <c r="AF506" s="73" t="n">
        <v>4</v>
      </c>
      <c r="AG506" s="73" t="inlineStr">
        <is>
          <t>P0</t>
        </is>
      </c>
      <c r="AH506" s="73" t="n">
        <v>0</v>
      </c>
      <c r="AI506" s="73" t="inlineStr">
        <is>
          <t>A</t>
        </is>
      </c>
      <c r="AJ506" s="73" t="n">
        <v>4</v>
      </c>
      <c r="AK506" s="73" t="inlineStr">
        <is>
          <t>A</t>
        </is>
      </c>
      <c r="AL506" s="73" t="n">
        <v>4</v>
      </c>
      <c r="AM506" s="73" t="inlineStr">
        <is>
          <t>A</t>
        </is>
      </c>
      <c r="AN506" s="73" t="n">
        <v>4</v>
      </c>
      <c r="AO506" s="73" t="inlineStr">
        <is>
          <t>A</t>
        </is>
      </c>
      <c r="AP506" s="73" t="n">
        <v>4</v>
      </c>
      <c r="AQ506" s="73" t="inlineStr"/>
      <c r="AR506" s="73" t="n">
        <v>0</v>
      </c>
      <c r="AS506" s="73" t="inlineStr">
        <is>
          <t>P</t>
        </is>
      </c>
      <c r="AT506" s="73" t="n">
        <v>0</v>
      </c>
      <c r="AU506" s="73" t="inlineStr">
        <is>
          <t>A</t>
        </is>
      </c>
      <c r="AV506" s="73" t="n">
        <v>4</v>
      </c>
      <c r="AW506" s="73" t="inlineStr">
        <is>
          <t>A</t>
        </is>
      </c>
      <c r="AX506" s="73" t="n">
        <v>4</v>
      </c>
      <c r="AY506" s="73" t="inlineStr">
        <is>
          <t>A</t>
        </is>
      </c>
      <c r="AZ506" s="73" t="n">
        <v>4</v>
      </c>
      <c r="BA506" s="73" t="inlineStr">
        <is>
          <t>A</t>
        </is>
      </c>
      <c r="BB506" s="73" t="n">
        <v>4</v>
      </c>
      <c r="BC506" s="73" t="inlineStr">
        <is>
          <t>A</t>
        </is>
      </c>
      <c r="BD506" s="73" t="n">
        <v>4</v>
      </c>
      <c r="BE506" s="73" t="inlineStr"/>
      <c r="BF506" s="73" t="n">
        <v>0</v>
      </c>
      <c r="BG506" s="73" t="inlineStr">
        <is>
          <t>A</t>
        </is>
      </c>
      <c r="BH506" s="73" t="n">
        <v>4</v>
      </c>
      <c r="BI506" s="73" t="inlineStr">
        <is>
          <t>A</t>
        </is>
      </c>
      <c r="BJ506" s="73" t="n">
        <v>4</v>
      </c>
      <c r="BK506" s="73" t="inlineStr">
        <is>
          <t>A</t>
        </is>
      </c>
      <c r="BL506" s="73" t="n">
        <v>4</v>
      </c>
      <c r="BM506" s="73" t="inlineStr">
        <is>
          <t>A</t>
        </is>
      </c>
      <c r="BN506" s="73" t="n">
        <v>4</v>
      </c>
      <c r="BO506" s="73" t="n"/>
      <c r="BP506" s="73" t="n"/>
      <c r="BQ506" s="165">
        <f>COUNTIF($G506:$BP506,"a")+COUNTIF($G506:$BP506,"r0,a5")/2+COUNTIF($G506:$BP506,"p5,a5")/2</f>
        <v/>
      </c>
      <c r="BR506" s="165">
        <f>COUNTIF($G506:$BP506,"d")+COUNTIF($G506:$BP506,"r0,d5")/2+COUNTIF($G506:$BP506,"p5,d5")/2</f>
        <v/>
      </c>
      <c r="BS506" s="165">
        <f>COUNTIF($G506:$BP506,"b")+COUNTIF($G506:$BP506,"r0,b5")/2+COUNTIF($G506:$BP506,"p5,b5")/2</f>
        <v/>
      </c>
      <c r="BT506" s="165">
        <f>COUNTIF($G506:$BP506,"c")+COUNTIF($G506:$BP506,"r0,c5")/2+COUNTIF($G506:$BP506,"p5,c5")/2</f>
        <v/>
      </c>
      <c r="BU506" s="165">
        <f>COUNTIF($G506:$BP506,"KH")+COUNTIF($G506:$BP506,"TL")+COUNTIF($G506:$BP506,"L")</f>
        <v/>
      </c>
      <c r="BV506" s="165" t="n"/>
      <c r="BW506" s="165">
        <f>COUNTIF($G506:$BP506,"hh")</f>
        <v/>
      </c>
      <c r="BX506" s="165">
        <f>COUNTIF($G506:$BP506,"nt7")</f>
        <v/>
      </c>
      <c r="BY506" s="165">
        <f>COUNTIF($G506:$BP506,"P")+COUNTIF($G506:$BP506,"p5,a5")/2+COUNTIF($G506:$BP506,"p5,b5")/2+COUNTIF($G506:$BP506,"p5,c5")/2+COUNTIF($G506:$BP506,"p5,d5")/2</f>
        <v/>
      </c>
      <c r="BZ506" s="166">
        <f>SUBTOTAL(9,BQ506:BY506)</f>
        <v/>
      </c>
      <c r="CA506" s="167">
        <f>SUM(J506,L506,N506,P506,R506,T506,X506,Z506,AB506,AD506,AF506,AH506,AL506,AN506,AP506,AR506,AT506,AV506,AZ506,BB506,BD506,BF506,BH506,BP506)</f>
        <v/>
      </c>
      <c r="CB506" s="168">
        <f>SUM(H506,V506,AJ506,AX506,BL506)</f>
        <v/>
      </c>
      <c r="CC506" s="24">
        <f>SUM(BJ506,BN506)</f>
        <v/>
      </c>
      <c r="CD506" s="169">
        <f>IF(BZ506&gt;25,4,IF(BZ506&gt;18,3,IF(BZ506&gt;12,2,IF(BZ506&gt;4,1,0))))-BX506-2+1</f>
        <v/>
      </c>
      <c r="CE506" s="30" t="n"/>
      <c r="CF506" s="169">
        <f>CD506*CI506</f>
        <v/>
      </c>
      <c r="CG506" s="170">
        <f>F506-BY506+1</f>
        <v/>
      </c>
      <c r="CH506" s="169">
        <f>CE506*16</f>
        <v/>
      </c>
      <c r="CI506" s="171">
        <f>VLOOKUP(A506,[1]DATA!$A$6:$AI$331,34,0)</f>
        <v/>
      </c>
      <c r="CJ506" s="172">
        <f>VLOOKUP(A506,[2]CHAMCONG!A$7:CI$333,79,0)</f>
        <v/>
      </c>
      <c r="CK506" s="173">
        <f>CJ506-CA506</f>
        <v/>
      </c>
    </row>
    <row r="507">
      <c r="A507" s="88" t="inlineStr">
        <is>
          <t>A2379</t>
        </is>
      </c>
      <c r="B507" s="70" t="inlineStr">
        <is>
          <t>Trương Trung Hiếu</t>
        </is>
      </c>
      <c r="C507" s="77" t="inlineStr">
        <is>
          <t>X1 Ép - A</t>
        </is>
      </c>
      <c r="D507" s="84" t="inlineStr">
        <is>
          <t>Trực tiếp</t>
        </is>
      </c>
      <c r="E507" s="69" t="inlineStr">
        <is>
          <t>2022-05-16</t>
        </is>
      </c>
      <c r="F507" s="69" t="inlineStr"/>
      <c r="G507" s="73" t="inlineStr">
        <is>
          <t>A</t>
        </is>
      </c>
      <c r="H507" s="73" t="n">
        <v>4</v>
      </c>
      <c r="I507" s="75" t="inlineStr">
        <is>
          <t>C</t>
        </is>
      </c>
      <c r="J507" s="75" t="n">
        <v>4</v>
      </c>
      <c r="K507" s="73" t="inlineStr">
        <is>
          <t>C</t>
        </is>
      </c>
      <c r="L507" s="73" t="n">
        <v>4</v>
      </c>
      <c r="M507" s="73" t="inlineStr">
        <is>
          <t>C</t>
        </is>
      </c>
      <c r="N507" s="73" t="n">
        <v>4</v>
      </c>
      <c r="O507" s="75" t="inlineStr"/>
      <c r="P507" s="75" t="n">
        <v>0</v>
      </c>
      <c r="Q507" s="73" t="inlineStr">
        <is>
          <t>A</t>
        </is>
      </c>
      <c r="R507" s="73" t="n">
        <v>4</v>
      </c>
      <c r="S507" s="73" t="inlineStr">
        <is>
          <t>A</t>
        </is>
      </c>
      <c r="T507" s="73" t="n">
        <v>4</v>
      </c>
      <c r="U507" s="73" t="inlineStr">
        <is>
          <t>A</t>
        </is>
      </c>
      <c r="V507" s="73" t="n">
        <v>4</v>
      </c>
      <c r="W507" s="73" t="inlineStr">
        <is>
          <t>A</t>
        </is>
      </c>
      <c r="X507" s="73" t="n">
        <v>4</v>
      </c>
      <c r="Y507" s="73" t="inlineStr">
        <is>
          <t>P0</t>
        </is>
      </c>
      <c r="Z507" s="73" t="n">
        <v>0</v>
      </c>
      <c r="AA507" s="73" t="inlineStr">
        <is>
          <t>P</t>
        </is>
      </c>
      <c r="AB507" s="73" t="n">
        <v>0</v>
      </c>
      <c r="AC507" s="73" t="inlineStr"/>
      <c r="AD507" s="73" t="n">
        <v>0</v>
      </c>
      <c r="AE507" s="73" t="inlineStr">
        <is>
          <t>C</t>
        </is>
      </c>
      <c r="AF507" s="73" t="n">
        <v>4</v>
      </c>
      <c r="AG507" s="73" t="inlineStr">
        <is>
          <t>C</t>
        </is>
      </c>
      <c r="AH507" s="73" t="n">
        <v>4</v>
      </c>
      <c r="AI507" s="73" t="inlineStr">
        <is>
          <t>C</t>
        </is>
      </c>
      <c r="AJ507" s="73" t="n">
        <v>4</v>
      </c>
      <c r="AK507" s="73" t="inlineStr">
        <is>
          <t>C</t>
        </is>
      </c>
      <c r="AL507" s="73" t="n">
        <v>4</v>
      </c>
      <c r="AM507" s="73" t="inlineStr">
        <is>
          <t>P</t>
        </is>
      </c>
      <c r="AN507" s="73" t="n">
        <v>0</v>
      </c>
      <c r="AO507" s="73" t="inlineStr">
        <is>
          <t>P</t>
        </is>
      </c>
      <c r="AP507" s="73" t="n">
        <v>0</v>
      </c>
      <c r="AQ507" s="73" t="inlineStr"/>
      <c r="AR507" s="73" t="n">
        <v>0</v>
      </c>
      <c r="AS507" s="73" t="inlineStr">
        <is>
          <t>P</t>
        </is>
      </c>
      <c r="AT507" s="73" t="n">
        <v>0</v>
      </c>
      <c r="AU507" s="73" t="inlineStr">
        <is>
          <t>A</t>
        </is>
      </c>
      <c r="AV507" s="73" t="n">
        <v>4</v>
      </c>
      <c r="AW507" s="73" t="inlineStr">
        <is>
          <t>A</t>
        </is>
      </c>
      <c r="AX507" s="73" t="n">
        <v>4</v>
      </c>
      <c r="AY507" s="73" t="inlineStr">
        <is>
          <t>A</t>
        </is>
      </c>
      <c r="AZ507" s="73" t="n">
        <v>4</v>
      </c>
      <c r="BA507" s="73" t="inlineStr">
        <is>
          <t>A</t>
        </is>
      </c>
      <c r="BB507" s="73" t="n">
        <v>4</v>
      </c>
      <c r="BC507" s="73" t="inlineStr">
        <is>
          <t>A</t>
        </is>
      </c>
      <c r="BD507" s="73" t="n">
        <v>0</v>
      </c>
      <c r="BE507" s="73" t="inlineStr"/>
      <c r="BF507" s="73" t="n">
        <v>0</v>
      </c>
      <c r="BG507" s="73" t="inlineStr">
        <is>
          <t>P</t>
        </is>
      </c>
      <c r="BH507" s="73" t="n">
        <v>0</v>
      </c>
      <c r="BI507" s="73" t="inlineStr">
        <is>
          <t>C</t>
        </is>
      </c>
      <c r="BJ507" s="73" t="n">
        <v>4</v>
      </c>
      <c r="BK507" s="73" t="inlineStr">
        <is>
          <t>C</t>
        </is>
      </c>
      <c r="BL507" s="73" t="n">
        <v>4</v>
      </c>
      <c r="BM507" s="73" t="inlineStr">
        <is>
          <t>C</t>
        </is>
      </c>
      <c r="BN507" s="73" t="n">
        <v>4</v>
      </c>
      <c r="BO507" s="73" t="n"/>
      <c r="BP507" s="73" t="n"/>
      <c r="BQ507" s="165">
        <f>COUNTIF($G507:$BP507,"a")+COUNTIF($G507:$BP507,"r0,a5")/2+COUNTIF($G507:$BP507,"p5,a5")/2</f>
        <v/>
      </c>
      <c r="BR507" s="165">
        <f>COUNTIF($G507:$BP507,"d")+COUNTIF($G507:$BP507,"r0,d5")/2+COUNTIF($G507:$BP507,"p5,d5")/2</f>
        <v/>
      </c>
      <c r="BS507" s="165">
        <f>COUNTIF($G507:$BP507,"b")+COUNTIF($G507:$BP507,"r0,b5")/2+COUNTIF($G507:$BP507,"p5,b5")/2</f>
        <v/>
      </c>
      <c r="BT507" s="165">
        <f>COUNTIF($G507:$BP507,"c")+COUNTIF($G507:$BP507,"r0,c5")/2+COUNTIF($G507:$BP507,"p5,c5")/2</f>
        <v/>
      </c>
      <c r="BU507" s="165">
        <f>COUNTIF($G507:$BP507,"KH")+COUNTIF($G507:$BP507,"TL")+COUNTIF($G507:$BP507,"L")</f>
        <v/>
      </c>
      <c r="BV507" s="165" t="n"/>
      <c r="BW507" s="165">
        <f>COUNTIF($G507:$BP507,"hh")</f>
        <v/>
      </c>
      <c r="BX507" s="165">
        <f>COUNTIF($G507:$BP507,"nt7")</f>
        <v/>
      </c>
      <c r="BY507" s="165">
        <f>COUNTIF($G507:$BP507,"P")+COUNTIF($G507:$BP507,"p5,a5")/2+COUNTIF($G507:$BP507,"p5,b5")/2+COUNTIF($G507:$BP507,"p5,c5")/2+COUNTIF($G507:$BP507,"p5,d5")/2</f>
        <v/>
      </c>
      <c r="BZ507" s="166">
        <f>SUBTOTAL(9,BQ507:BY507)</f>
        <v/>
      </c>
      <c r="CA507" s="167">
        <f>SUM(J507,L507,N507,P507,R507,T507,X507,Z507,AB507,AD507,AF507,AH507,AL507,AN507,AP507,AR507,AT507,AV507,AZ507,BB507,BD507,BF507,BH507,BP507)</f>
        <v/>
      </c>
      <c r="CB507" s="168">
        <f>SUM(H507,V507,AJ507,AX507,BL507)</f>
        <v/>
      </c>
      <c r="CC507" s="24">
        <f>SUM(BJ507,BN507)</f>
        <v/>
      </c>
      <c r="CD507" s="169">
        <f>IF(BZ507&gt;25,4,IF(BZ507&gt;18,3,IF(BZ507&gt;12,2,IF(BZ507&gt;4,1,0))))-BX507-2+1</f>
        <v/>
      </c>
      <c r="CE507" s="30" t="n"/>
      <c r="CF507" s="169">
        <f>CD507*CI507</f>
        <v/>
      </c>
      <c r="CG507" s="170">
        <f>F507-BY507+1</f>
        <v/>
      </c>
      <c r="CH507" s="169">
        <f>CE507*16</f>
        <v/>
      </c>
      <c r="CI507" s="171">
        <f>VLOOKUP(A507,[1]DATA!$A$6:$AI$331,34,0)</f>
        <v/>
      </c>
      <c r="CJ507" s="172">
        <f>VLOOKUP(A507,[2]CHAMCONG!A$7:CI$333,79,0)</f>
        <v/>
      </c>
      <c r="CK507" s="173">
        <f>CJ507-CA507</f>
        <v/>
      </c>
    </row>
    <row r="508">
      <c r="A508" s="88" t="inlineStr">
        <is>
          <t>A2380</t>
        </is>
      </c>
      <c r="B508" s="70" t="inlineStr">
        <is>
          <t>Nguyễn Phan Thanh Lịch</t>
        </is>
      </c>
      <c r="C508" s="77" t="inlineStr">
        <is>
          <t>X1 Ép -  Kỹ thuật</t>
        </is>
      </c>
      <c r="D508" s="84" t="inlineStr">
        <is>
          <t>Trực tiếp</t>
        </is>
      </c>
      <c r="E508" s="69" t="inlineStr">
        <is>
          <t>2022-05-17</t>
        </is>
      </c>
      <c r="F508" s="69" t="inlineStr"/>
      <c r="G508" s="73" t="inlineStr">
        <is>
          <t>A</t>
        </is>
      </c>
      <c r="H508" s="73" t="n">
        <v>4</v>
      </c>
      <c r="I508" s="75" t="inlineStr">
        <is>
          <t>A</t>
        </is>
      </c>
      <c r="J508" s="75" t="n">
        <v>4</v>
      </c>
      <c r="K508" s="73" t="inlineStr">
        <is>
          <t>A</t>
        </is>
      </c>
      <c r="L508" s="73" t="n">
        <v>4</v>
      </c>
      <c r="M508" s="73" t="inlineStr">
        <is>
          <t>A</t>
        </is>
      </c>
      <c r="N508" s="73" t="n">
        <v>4</v>
      </c>
      <c r="O508" s="75" t="inlineStr"/>
      <c r="P508" s="75" t="n">
        <v>0</v>
      </c>
      <c r="Q508" s="73" t="inlineStr">
        <is>
          <t>C</t>
        </is>
      </c>
      <c r="R508" s="73" t="n">
        <v>4</v>
      </c>
      <c r="S508" s="73" t="inlineStr">
        <is>
          <t>C</t>
        </is>
      </c>
      <c r="T508" s="73" t="n">
        <v>4</v>
      </c>
      <c r="U508" s="73" t="inlineStr">
        <is>
          <t>C</t>
        </is>
      </c>
      <c r="V508" s="73" t="n">
        <v>4</v>
      </c>
      <c r="W508" s="73" t="inlineStr">
        <is>
          <t>C</t>
        </is>
      </c>
      <c r="X508" s="73" t="n">
        <v>4</v>
      </c>
      <c r="Y508" s="73" t="inlineStr">
        <is>
          <t>C</t>
        </is>
      </c>
      <c r="Z508" s="73" t="n">
        <v>4</v>
      </c>
      <c r="AA508" s="73" t="inlineStr">
        <is>
          <t>C</t>
        </is>
      </c>
      <c r="AB508" s="73" t="n">
        <v>4</v>
      </c>
      <c r="AC508" s="73" t="inlineStr"/>
      <c r="AD508" s="73" t="n">
        <v>0</v>
      </c>
      <c r="AE508" s="73" t="inlineStr">
        <is>
          <t>A</t>
        </is>
      </c>
      <c r="AF508" s="73" t="n">
        <v>4</v>
      </c>
      <c r="AG508" s="73" t="inlineStr">
        <is>
          <t>A</t>
        </is>
      </c>
      <c r="AH508" s="73" t="n">
        <v>4</v>
      </c>
      <c r="AI508" s="73" t="inlineStr">
        <is>
          <t>A</t>
        </is>
      </c>
      <c r="AJ508" s="73" t="n">
        <v>4</v>
      </c>
      <c r="AK508" s="73" t="inlineStr">
        <is>
          <t>A</t>
        </is>
      </c>
      <c r="AL508" s="73" t="n">
        <v>4</v>
      </c>
      <c r="AM508" s="73" t="inlineStr">
        <is>
          <t>A</t>
        </is>
      </c>
      <c r="AN508" s="73" t="n">
        <v>4</v>
      </c>
      <c r="AO508" s="73" t="inlineStr">
        <is>
          <t>A</t>
        </is>
      </c>
      <c r="AP508" s="73" t="n">
        <v>4</v>
      </c>
      <c r="AQ508" s="73" t="inlineStr"/>
      <c r="AR508" s="73" t="n">
        <v>0</v>
      </c>
      <c r="AS508" s="73" t="inlineStr">
        <is>
          <t>P</t>
        </is>
      </c>
      <c r="AT508" s="73" t="n">
        <v>0</v>
      </c>
      <c r="AU508" s="73" t="inlineStr">
        <is>
          <t>C</t>
        </is>
      </c>
      <c r="AV508" s="73" t="n">
        <v>4</v>
      </c>
      <c r="AW508" s="73" t="inlineStr">
        <is>
          <t>C</t>
        </is>
      </c>
      <c r="AX508" s="73" t="n">
        <v>4</v>
      </c>
      <c r="AY508" s="73" t="inlineStr">
        <is>
          <t>C</t>
        </is>
      </c>
      <c r="AZ508" s="73" t="n">
        <v>4</v>
      </c>
      <c r="BA508" s="73" t="inlineStr">
        <is>
          <t>C</t>
        </is>
      </c>
      <c r="BB508" s="73" t="n">
        <v>4</v>
      </c>
      <c r="BC508" s="73" t="inlineStr">
        <is>
          <t>C</t>
        </is>
      </c>
      <c r="BD508" s="73" t="n">
        <v>4</v>
      </c>
      <c r="BE508" s="73" t="inlineStr"/>
      <c r="BF508" s="73" t="n">
        <v>0</v>
      </c>
      <c r="BG508" s="73" t="inlineStr">
        <is>
          <t>A</t>
        </is>
      </c>
      <c r="BH508" s="73" t="n">
        <v>4</v>
      </c>
      <c r="BI508" s="73" t="inlineStr">
        <is>
          <t>A</t>
        </is>
      </c>
      <c r="BJ508" s="73" t="n">
        <v>4</v>
      </c>
      <c r="BK508" s="73" t="inlineStr">
        <is>
          <t>A</t>
        </is>
      </c>
      <c r="BL508" s="73" t="n">
        <v>4</v>
      </c>
      <c r="BM508" s="73" t="inlineStr">
        <is>
          <t>A</t>
        </is>
      </c>
      <c r="BN508" s="73" t="n">
        <v>4</v>
      </c>
      <c r="BO508" s="73" t="n"/>
      <c r="BP508" s="73" t="n"/>
      <c r="BQ508" s="165">
        <f>COUNTIF($G508:$BP508,"a")+COUNTIF($G508:$BP508,"r0,a5")/2+COUNTIF($G508:$BP508,"p5,a5")/2</f>
        <v/>
      </c>
      <c r="BR508" s="165">
        <f>COUNTIF($G508:$BP508,"d")+COUNTIF($G508:$BP508,"r0,d5")/2+COUNTIF($G508:$BP508,"p5,d5")/2</f>
        <v/>
      </c>
      <c r="BS508" s="165">
        <f>COUNTIF($G508:$BP508,"b")+COUNTIF($G508:$BP508,"r0,b5")/2+COUNTIF($G508:$BP508,"p5,b5")/2</f>
        <v/>
      </c>
      <c r="BT508" s="165">
        <f>COUNTIF($G508:$BP508,"c")+COUNTIF($G508:$BP508,"r0,c5")/2+COUNTIF($G508:$BP508,"p5,c5")/2</f>
        <v/>
      </c>
      <c r="BU508" s="165">
        <f>COUNTIF($G508:$BP508,"KH")+COUNTIF($G508:$BP508,"TL")+COUNTIF($G508:$BP508,"L")</f>
        <v/>
      </c>
      <c r="BV508" s="165" t="n"/>
      <c r="BW508" s="165">
        <f>COUNTIF($G508:$BP508,"hh")</f>
        <v/>
      </c>
      <c r="BX508" s="165">
        <f>COUNTIF($G508:$BP508,"nt7")</f>
        <v/>
      </c>
      <c r="BY508" s="165">
        <f>COUNTIF($G508:$BP508,"P")+COUNTIF($G508:$BP508,"p5,a5")/2+COUNTIF($G508:$BP508,"p5,b5")/2+COUNTIF($G508:$BP508,"p5,c5")/2+COUNTIF($G508:$BP508,"p5,d5")/2</f>
        <v/>
      </c>
      <c r="BZ508" s="166">
        <f>SUBTOTAL(9,BQ508:BY508)</f>
        <v/>
      </c>
      <c r="CA508" s="167">
        <f>SUM(J508,L508,N508,P508,R508,T508,X508,Z508,AB508,AD508,AF508,AH508,AL508,AN508,AP508,AR508,AT508,AV508,AZ508,BB508,BD508,BF508,BH508,BP508)</f>
        <v/>
      </c>
      <c r="CB508" s="168">
        <f>SUM(H508,V508,AJ508,AX508,BL508)</f>
        <v/>
      </c>
      <c r="CC508" s="24">
        <f>SUM(BJ508,BN508)</f>
        <v/>
      </c>
      <c r="CD508" s="169">
        <f>IF(BZ508&gt;25,4,IF(BZ508&gt;18,3,IF(BZ508&gt;12,2,IF(BZ508&gt;4,1,0))))-BX508-2+1</f>
        <v/>
      </c>
      <c r="CE508" s="30" t="n"/>
      <c r="CF508" s="169">
        <f>CD508*CI508</f>
        <v/>
      </c>
      <c r="CG508" s="170">
        <f>F508-BY508+1</f>
        <v/>
      </c>
      <c r="CH508" s="169">
        <f>CE508*16</f>
        <v/>
      </c>
      <c r="CI508" s="171">
        <f>VLOOKUP(A508,[1]DATA!$A$6:$AI$331,34,0)</f>
        <v/>
      </c>
      <c r="CJ508" s="172">
        <f>VLOOKUP(A508,[2]CHAMCONG!A$7:CI$333,79,0)</f>
        <v/>
      </c>
      <c r="CK508" s="173">
        <f>CJ508-CA508</f>
        <v/>
      </c>
    </row>
    <row r="509">
      <c r="A509" s="88" t="inlineStr">
        <is>
          <t>A2381</t>
        </is>
      </c>
      <c r="B509" s="70" t="inlineStr">
        <is>
          <t>Đỗ Hoài Giao</t>
        </is>
      </c>
      <c r="C509" s="77" t="inlineStr">
        <is>
          <t>X1 Ép - B</t>
        </is>
      </c>
      <c r="D509" s="84" t="inlineStr">
        <is>
          <t>Trực tiếp</t>
        </is>
      </c>
      <c r="E509" s="69" t="inlineStr">
        <is>
          <t>2022-05-19</t>
        </is>
      </c>
      <c r="F509" s="69" t="inlineStr"/>
      <c r="G509" s="73" t="inlineStr">
        <is>
          <t>A</t>
        </is>
      </c>
      <c r="H509" s="73" t="n">
        <v>4</v>
      </c>
      <c r="I509" s="75" t="inlineStr">
        <is>
          <t>A</t>
        </is>
      </c>
      <c r="J509" s="75" t="n">
        <v>4</v>
      </c>
      <c r="K509" s="73" t="inlineStr">
        <is>
          <t>P0</t>
        </is>
      </c>
      <c r="L509" s="73" t="n">
        <v>0</v>
      </c>
      <c r="M509" s="73" t="inlineStr">
        <is>
          <t>A</t>
        </is>
      </c>
      <c r="N509" s="73" t="n">
        <v>4</v>
      </c>
      <c r="O509" s="75" t="inlineStr"/>
      <c r="P509" s="75" t="n">
        <v>0</v>
      </c>
      <c r="Q509" s="73" t="inlineStr">
        <is>
          <t>C</t>
        </is>
      </c>
      <c r="R509" s="73" t="n">
        <v>4</v>
      </c>
      <c r="S509" s="73" t="inlineStr">
        <is>
          <t>C</t>
        </is>
      </c>
      <c r="T509" s="73" t="n">
        <v>4</v>
      </c>
      <c r="U509" s="73" t="inlineStr">
        <is>
          <t>C</t>
        </is>
      </c>
      <c r="V509" s="73" t="n">
        <v>4</v>
      </c>
      <c r="W509" s="73" t="inlineStr">
        <is>
          <t>C</t>
        </is>
      </c>
      <c r="X509" s="73" t="n">
        <v>4</v>
      </c>
      <c r="Y509" s="73" t="inlineStr">
        <is>
          <t>P</t>
        </is>
      </c>
      <c r="Z509" s="73" t="n">
        <v>0</v>
      </c>
      <c r="AA509" s="73" t="inlineStr">
        <is>
          <t>C</t>
        </is>
      </c>
      <c r="AB509" s="73" t="n">
        <v>4</v>
      </c>
      <c r="AC509" s="73" t="inlineStr"/>
      <c r="AD509" s="73" t="n">
        <v>0</v>
      </c>
      <c r="AE509" s="73" t="inlineStr">
        <is>
          <t>A</t>
        </is>
      </c>
      <c r="AF509" s="73" t="n">
        <v>0</v>
      </c>
      <c r="AG509" s="73" t="inlineStr">
        <is>
          <t>A</t>
        </is>
      </c>
      <c r="AH509" s="73" t="n">
        <v>0</v>
      </c>
      <c r="AI509" s="73" t="inlineStr">
        <is>
          <t>A</t>
        </is>
      </c>
      <c r="AJ509" s="73" t="n">
        <v>4</v>
      </c>
      <c r="AK509" s="73" t="inlineStr">
        <is>
          <t>A</t>
        </is>
      </c>
      <c r="AL509" s="73" t="n">
        <v>4</v>
      </c>
      <c r="AM509" s="73" t="inlineStr">
        <is>
          <t>A</t>
        </is>
      </c>
      <c r="AN509" s="73" t="n">
        <v>4</v>
      </c>
      <c r="AO509" s="73" t="inlineStr">
        <is>
          <t>A</t>
        </is>
      </c>
      <c r="AP509" s="73" t="n">
        <v>4</v>
      </c>
      <c r="AQ509" s="73" t="inlineStr"/>
      <c r="AR509" s="73" t="n">
        <v>0</v>
      </c>
      <c r="AS509" s="73" t="inlineStr">
        <is>
          <t>P</t>
        </is>
      </c>
      <c r="AT509" s="73" t="n">
        <v>0</v>
      </c>
      <c r="AU509" s="73" t="inlineStr">
        <is>
          <t>C</t>
        </is>
      </c>
      <c r="AV509" s="73" t="n">
        <v>4</v>
      </c>
      <c r="AW509" s="73" t="inlineStr">
        <is>
          <t>C</t>
        </is>
      </c>
      <c r="AX509" s="73" t="n">
        <v>4</v>
      </c>
      <c r="AY509" s="73" t="inlineStr">
        <is>
          <t>C</t>
        </is>
      </c>
      <c r="AZ509" s="73" t="n">
        <v>4</v>
      </c>
      <c r="BA509" s="73" t="inlineStr">
        <is>
          <t>C</t>
        </is>
      </c>
      <c r="BB509" s="73" t="n">
        <v>4</v>
      </c>
      <c r="BC509" s="73" t="inlineStr">
        <is>
          <t>C</t>
        </is>
      </c>
      <c r="BD509" s="73" t="n">
        <v>4</v>
      </c>
      <c r="BE509" s="73" t="inlineStr"/>
      <c r="BF509" s="73" t="n">
        <v>0</v>
      </c>
      <c r="BG509" s="73" t="inlineStr">
        <is>
          <t>P</t>
        </is>
      </c>
      <c r="BH509" s="73" t="n">
        <v>0</v>
      </c>
      <c r="BI509" s="73" t="inlineStr">
        <is>
          <t>A</t>
        </is>
      </c>
      <c r="BJ509" s="73" t="n">
        <v>4</v>
      </c>
      <c r="BK509" s="73" t="inlineStr">
        <is>
          <t>A</t>
        </is>
      </c>
      <c r="BL509" s="73" t="n">
        <v>4</v>
      </c>
      <c r="BM509" s="73" t="inlineStr">
        <is>
          <t>A</t>
        </is>
      </c>
      <c r="BN509" s="73" t="n">
        <v>4</v>
      </c>
      <c r="BO509" s="73" t="n"/>
      <c r="BP509" s="73" t="n"/>
      <c r="BQ509" s="165">
        <f>COUNTIF($G509:$BP509,"a")+COUNTIF($G509:$BP509,"r0,a5")/2+COUNTIF($G509:$BP509,"p5,a5")/2</f>
        <v/>
      </c>
      <c r="BR509" s="165">
        <f>COUNTIF($G509:$BP509,"d")+COUNTIF($G509:$BP509,"r0,d5")/2+COUNTIF($G509:$BP509,"p5,d5")/2</f>
        <v/>
      </c>
      <c r="BS509" s="165">
        <f>COUNTIF($G509:$BP509,"b")+COUNTIF($G509:$BP509,"r0,b5")/2+COUNTIF($G509:$BP509,"p5,b5")/2</f>
        <v/>
      </c>
      <c r="BT509" s="165">
        <f>COUNTIF($G509:$BP509,"c")+COUNTIF($G509:$BP509,"r0,c5")/2+COUNTIF($G509:$BP509,"p5,c5")/2</f>
        <v/>
      </c>
      <c r="BU509" s="165">
        <f>COUNTIF($G509:$BP509,"KH")+COUNTIF($G509:$BP509,"TL")+COUNTIF($G509:$BP509,"L")</f>
        <v/>
      </c>
      <c r="BV509" s="165" t="n"/>
      <c r="BW509" s="165">
        <f>COUNTIF($G509:$BP509,"hh")</f>
        <v/>
      </c>
      <c r="BX509" s="165">
        <f>COUNTIF($G509:$BP509,"nt7")</f>
        <v/>
      </c>
      <c r="BY509" s="165">
        <f>COUNTIF($G509:$BP509,"P")+COUNTIF($G509:$BP509,"p5,a5")/2+COUNTIF($G509:$BP509,"p5,b5")/2+COUNTIF($G509:$BP509,"p5,c5")/2+COUNTIF($G509:$BP509,"p5,d5")/2</f>
        <v/>
      </c>
      <c r="BZ509" s="166">
        <f>SUBTOTAL(9,BQ509:BY509)</f>
        <v/>
      </c>
      <c r="CA509" s="167">
        <f>SUM(J509,L509,N509,P509,R509,T509,X509,Z509,AB509,AD509,AF509,AH509,AL509,AN509,AP509,AR509,AT509,AV509,AZ509,BB509,BD509,BF509,BH509,BP509)</f>
        <v/>
      </c>
      <c r="CB509" s="168">
        <f>SUM(H509,V509,AJ509,AX509,BL509)</f>
        <v/>
      </c>
      <c r="CC509" s="24">
        <f>SUM(BJ509,BN509)</f>
        <v/>
      </c>
      <c r="CD509" s="169">
        <f>IF(BZ509&gt;25,4,IF(BZ509&gt;18,3,IF(BZ509&gt;12,2,IF(BZ509&gt;4,1,0))))-BX509-2+1</f>
        <v/>
      </c>
      <c r="CE509" s="30" t="n"/>
      <c r="CF509" s="169">
        <f>CD509*CI509</f>
        <v/>
      </c>
      <c r="CG509" s="170">
        <f>F509-BY509+1</f>
        <v/>
      </c>
      <c r="CH509" s="169">
        <f>CE509*16</f>
        <v/>
      </c>
      <c r="CI509" s="171">
        <f>VLOOKUP(A509,[1]DATA!$A$6:$AI$331,34,0)</f>
        <v/>
      </c>
      <c r="CJ509" s="172">
        <f>VLOOKUP(A509,[2]CHAMCONG!A$7:CI$333,79,0)</f>
        <v/>
      </c>
      <c r="CK509" s="173">
        <f>CJ509-CA509</f>
        <v/>
      </c>
    </row>
    <row r="510">
      <c r="A510" s="88" t="inlineStr">
        <is>
          <t>A2383</t>
        </is>
      </c>
      <c r="B510" s="70" t="inlineStr">
        <is>
          <t>Võ Hoàng Anh Thư</t>
        </is>
      </c>
      <c r="C510" s="77" t="inlineStr">
        <is>
          <t>X1 Xi Line 1-1</t>
        </is>
      </c>
      <c r="D510" s="84" t="inlineStr">
        <is>
          <t>Trực tiếp</t>
        </is>
      </c>
      <c r="E510" s="69" t="inlineStr">
        <is>
          <t>2022-05-19</t>
        </is>
      </c>
      <c r="F510" s="69" t="inlineStr"/>
      <c r="G510" s="73" t="inlineStr">
        <is>
          <t>A</t>
        </is>
      </c>
      <c r="H510" s="73" t="n">
        <v>4</v>
      </c>
      <c r="I510" s="75" t="inlineStr">
        <is>
          <t>A</t>
        </is>
      </c>
      <c r="J510" s="75" t="n">
        <v>4</v>
      </c>
      <c r="K510" s="73" t="inlineStr">
        <is>
          <t>A</t>
        </is>
      </c>
      <c r="L510" s="73" t="n">
        <v>3</v>
      </c>
      <c r="M510" s="73" t="inlineStr">
        <is>
          <t>A</t>
        </is>
      </c>
      <c r="N510" s="73" t="n">
        <v>0</v>
      </c>
      <c r="O510" s="75" t="inlineStr"/>
      <c r="P510" s="75" t="n">
        <v>0</v>
      </c>
      <c r="Q510" s="73" t="inlineStr">
        <is>
          <t>C</t>
        </is>
      </c>
      <c r="R510" s="73" t="n">
        <v>4</v>
      </c>
      <c r="S510" s="73" t="inlineStr">
        <is>
          <t>C</t>
        </is>
      </c>
      <c r="T510" s="73" t="n">
        <v>4</v>
      </c>
      <c r="U510" s="73" t="inlineStr">
        <is>
          <t>C</t>
        </is>
      </c>
      <c r="V510" s="73" t="n">
        <v>4</v>
      </c>
      <c r="W510" s="73" t="inlineStr">
        <is>
          <t>C</t>
        </is>
      </c>
      <c r="X510" s="73" t="n">
        <v>4</v>
      </c>
      <c r="Y510" s="73" t="inlineStr">
        <is>
          <t>C</t>
        </is>
      </c>
      <c r="Z510" s="73" t="n">
        <v>4</v>
      </c>
      <c r="AA510" s="73" t="inlineStr">
        <is>
          <t>P</t>
        </is>
      </c>
      <c r="AB510" s="73" t="n">
        <v>0</v>
      </c>
      <c r="AC510" s="73" t="inlineStr"/>
      <c r="AD510" s="73" t="n">
        <v>0</v>
      </c>
      <c r="AE510" s="73" t="inlineStr">
        <is>
          <t>A</t>
        </is>
      </c>
      <c r="AF510" s="73" t="n">
        <v>4</v>
      </c>
      <c r="AG510" s="73" t="inlineStr">
        <is>
          <t>A</t>
        </is>
      </c>
      <c r="AH510" s="73" t="n">
        <v>4</v>
      </c>
      <c r="AI510" s="73" t="inlineStr">
        <is>
          <t>A</t>
        </is>
      </c>
      <c r="AJ510" s="73" t="n">
        <v>4</v>
      </c>
      <c r="AK510" s="73" t="inlineStr">
        <is>
          <t>A</t>
        </is>
      </c>
      <c r="AL510" s="73" t="n">
        <v>4</v>
      </c>
      <c r="AM510" s="73" t="inlineStr">
        <is>
          <t>A</t>
        </is>
      </c>
      <c r="AN510" s="73" t="n">
        <v>4</v>
      </c>
      <c r="AO510" s="73" t="inlineStr">
        <is>
          <t>P</t>
        </is>
      </c>
      <c r="AP510" s="73" t="n">
        <v>0</v>
      </c>
      <c r="AQ510" s="73" t="inlineStr"/>
      <c r="AR510" s="73" t="n">
        <v>0</v>
      </c>
      <c r="AS510" s="73" t="inlineStr">
        <is>
          <t>P</t>
        </is>
      </c>
      <c r="AT510" s="73" t="n">
        <v>0</v>
      </c>
      <c r="AU510" s="73" t="inlineStr">
        <is>
          <t>C</t>
        </is>
      </c>
      <c r="AV510" s="73" t="n">
        <v>4</v>
      </c>
      <c r="AW510" s="73" t="inlineStr">
        <is>
          <t>C</t>
        </is>
      </c>
      <c r="AX510" s="73" t="n">
        <v>4</v>
      </c>
      <c r="AY510" s="73" t="inlineStr">
        <is>
          <t>C</t>
        </is>
      </c>
      <c r="AZ510" s="73" t="n">
        <v>4</v>
      </c>
      <c r="BA510" s="73" t="inlineStr">
        <is>
          <t>C</t>
        </is>
      </c>
      <c r="BB510" s="73" t="n">
        <v>4</v>
      </c>
      <c r="BC510" s="73" t="inlineStr">
        <is>
          <t>C</t>
        </is>
      </c>
      <c r="BD510" s="73" t="n">
        <v>4</v>
      </c>
      <c r="BE510" s="73" t="inlineStr"/>
      <c r="BF510" s="73" t="n">
        <v>0</v>
      </c>
      <c r="BG510" s="73" t="inlineStr">
        <is>
          <t>P</t>
        </is>
      </c>
      <c r="BH510" s="73" t="n">
        <v>0</v>
      </c>
      <c r="BI510" s="73" t="inlineStr">
        <is>
          <t>P</t>
        </is>
      </c>
      <c r="BJ510" s="73" t="n">
        <v>0</v>
      </c>
      <c r="BK510" s="73" t="inlineStr">
        <is>
          <t>P</t>
        </is>
      </c>
      <c r="BL510" s="73" t="n">
        <v>0</v>
      </c>
      <c r="BM510" s="73" t="inlineStr">
        <is>
          <t>A</t>
        </is>
      </c>
      <c r="BN510" s="73" t="n">
        <v>4</v>
      </c>
      <c r="BO510" s="73" t="n"/>
      <c r="BP510" s="73" t="n"/>
      <c r="BQ510" s="165">
        <f>COUNTIF($G510:$BP510,"a")+COUNTIF($G510:$BP510,"r0,a5")/2+COUNTIF($G510:$BP510,"p5,a5")/2</f>
        <v/>
      </c>
      <c r="BR510" s="165">
        <f>COUNTIF($G510:$BP510,"d")+COUNTIF($G510:$BP510,"r0,d5")/2+COUNTIF($G510:$BP510,"p5,d5")/2</f>
        <v/>
      </c>
      <c r="BS510" s="165">
        <f>COUNTIF($G510:$BP510,"b")+COUNTIF($G510:$BP510,"r0,b5")/2+COUNTIF($G510:$BP510,"p5,b5")/2</f>
        <v/>
      </c>
      <c r="BT510" s="165">
        <f>COUNTIF($G510:$BP510,"c")+COUNTIF($G510:$BP510,"r0,c5")/2+COUNTIF($G510:$BP510,"p5,c5")/2</f>
        <v/>
      </c>
      <c r="BU510" s="165">
        <f>COUNTIF($G510:$BP510,"KH")+COUNTIF($G510:$BP510,"TL")+COUNTIF($G510:$BP510,"L")</f>
        <v/>
      </c>
      <c r="BV510" s="165" t="n"/>
      <c r="BW510" s="165">
        <f>COUNTIF($G510:$BP510,"hh")</f>
        <v/>
      </c>
      <c r="BX510" s="165">
        <f>COUNTIF($G510:$BP510,"nt7")</f>
        <v/>
      </c>
      <c r="BY510" s="165">
        <f>COUNTIF($G510:$BP510,"P")+COUNTIF($G510:$BP510,"p5,a5")/2+COUNTIF($G510:$BP510,"p5,b5")/2+COUNTIF($G510:$BP510,"p5,c5")/2+COUNTIF($G510:$BP510,"p5,d5")/2</f>
        <v/>
      </c>
      <c r="BZ510" s="166">
        <f>SUBTOTAL(9,BQ510:BY510)</f>
        <v/>
      </c>
      <c r="CA510" s="167">
        <f>SUM(J510,L510,N510,P510,R510,T510,X510,Z510,AB510,AD510,AF510,AH510,AL510,AN510,AP510,AR510,AT510,AV510,AZ510,BB510,BD510,BF510,BH510,BP510)</f>
        <v/>
      </c>
      <c r="CB510" s="168">
        <f>SUM(H510,V510,AJ510,AX510,BL510)</f>
        <v/>
      </c>
      <c r="CC510" s="24">
        <f>SUM(BJ510,BN510)</f>
        <v/>
      </c>
      <c r="CD510" s="169">
        <f>IF(BZ510&gt;25,4,IF(BZ510&gt;18,3,IF(BZ510&gt;12,2,IF(BZ510&gt;4,1,0))))-BX510-2+1</f>
        <v/>
      </c>
      <c r="CE510" s="30" t="n"/>
      <c r="CF510" s="169">
        <f>CD510*CI510</f>
        <v/>
      </c>
      <c r="CG510" s="170">
        <f>F510-BY510+1</f>
        <v/>
      </c>
      <c r="CH510" s="169">
        <f>CE510*16</f>
        <v/>
      </c>
      <c r="CI510" s="171">
        <f>VLOOKUP(A510,[1]DATA!$A$6:$AI$331,34,0)</f>
        <v/>
      </c>
      <c r="CJ510" s="172">
        <f>VLOOKUP(A510,[2]CHAMCONG!A$7:CI$333,79,0)</f>
        <v/>
      </c>
      <c r="CK510" s="173">
        <f>CJ510-CA510</f>
        <v/>
      </c>
    </row>
    <row r="511">
      <c r="A511" s="88" t="inlineStr">
        <is>
          <t>A2384</t>
        </is>
      </c>
      <c r="B511" s="70" t="inlineStr">
        <is>
          <t>Nguyễn Tấn Khâu</t>
        </is>
      </c>
      <c r="C511" s="77" t="inlineStr">
        <is>
          <t>X1 Xi Line 1-1</t>
        </is>
      </c>
      <c r="D511" s="84" t="inlineStr">
        <is>
          <t>Trực tiếp</t>
        </is>
      </c>
      <c r="E511" s="69" t="inlineStr">
        <is>
          <t>2022-05-19</t>
        </is>
      </c>
      <c r="F511" s="69" t="inlineStr"/>
      <c r="G511" s="73" t="inlineStr">
        <is>
          <t>A</t>
        </is>
      </c>
      <c r="H511" s="73" t="n">
        <v>4</v>
      </c>
      <c r="I511" s="75" t="inlineStr">
        <is>
          <t>A</t>
        </is>
      </c>
      <c r="J511" s="75" t="n">
        <v>4</v>
      </c>
      <c r="K511" s="73" t="inlineStr">
        <is>
          <t>A</t>
        </is>
      </c>
      <c r="L511" s="73" t="n">
        <v>3</v>
      </c>
      <c r="M511" s="73" t="inlineStr">
        <is>
          <t>A</t>
        </is>
      </c>
      <c r="N511" s="73" t="n">
        <v>0</v>
      </c>
      <c r="O511" s="75" t="inlineStr"/>
      <c r="P511" s="75" t="n">
        <v>0</v>
      </c>
      <c r="Q511" s="73" t="inlineStr">
        <is>
          <t>C</t>
        </is>
      </c>
      <c r="R511" s="73" t="n">
        <v>4</v>
      </c>
      <c r="S511" s="73" t="inlineStr">
        <is>
          <t>C</t>
        </is>
      </c>
      <c r="T511" s="73" t="n">
        <v>4</v>
      </c>
      <c r="U511" s="73" t="inlineStr">
        <is>
          <t>C</t>
        </is>
      </c>
      <c r="V511" s="73" t="n">
        <v>4</v>
      </c>
      <c r="W511" s="73" t="inlineStr">
        <is>
          <t>C</t>
        </is>
      </c>
      <c r="X511" s="73" t="n">
        <v>4</v>
      </c>
      <c r="Y511" s="73" t="inlineStr">
        <is>
          <t>C</t>
        </is>
      </c>
      <c r="Z511" s="73" t="n">
        <v>4</v>
      </c>
      <c r="AA511" s="73" t="inlineStr">
        <is>
          <t>P</t>
        </is>
      </c>
      <c r="AB511" s="73" t="n">
        <v>0</v>
      </c>
      <c r="AC511" s="73" t="inlineStr"/>
      <c r="AD511" s="73" t="n">
        <v>0</v>
      </c>
      <c r="AE511" s="73" t="inlineStr">
        <is>
          <t>P</t>
        </is>
      </c>
      <c r="AF511" s="73" t="n">
        <v>0</v>
      </c>
      <c r="AG511" s="73" t="inlineStr">
        <is>
          <t>A</t>
        </is>
      </c>
      <c r="AH511" s="73" t="n">
        <v>4</v>
      </c>
      <c r="AI511" s="73" t="inlineStr">
        <is>
          <t>A</t>
        </is>
      </c>
      <c r="AJ511" s="73" t="n">
        <v>4</v>
      </c>
      <c r="AK511" s="73" t="inlineStr">
        <is>
          <t>A</t>
        </is>
      </c>
      <c r="AL511" s="73" t="n">
        <v>4</v>
      </c>
      <c r="AM511" s="73" t="inlineStr">
        <is>
          <t>A</t>
        </is>
      </c>
      <c r="AN511" s="73" t="n">
        <v>4</v>
      </c>
      <c r="AO511" s="73" t="inlineStr">
        <is>
          <t>A</t>
        </is>
      </c>
      <c r="AP511" s="73" t="n">
        <v>4</v>
      </c>
      <c r="AQ511" s="73" t="inlineStr"/>
      <c r="AR511" s="73" t="n">
        <v>0</v>
      </c>
      <c r="AS511" s="73" t="inlineStr">
        <is>
          <t>P</t>
        </is>
      </c>
      <c r="AT511" s="73" t="n">
        <v>0</v>
      </c>
      <c r="AU511" s="73" t="inlineStr">
        <is>
          <t>C</t>
        </is>
      </c>
      <c r="AV511" s="73" t="n">
        <v>4</v>
      </c>
      <c r="AW511" s="73" t="inlineStr">
        <is>
          <t>C</t>
        </is>
      </c>
      <c r="AX511" s="73" t="n">
        <v>4</v>
      </c>
      <c r="AY511" s="73" t="inlineStr">
        <is>
          <t>C</t>
        </is>
      </c>
      <c r="AZ511" s="73" t="n">
        <v>4</v>
      </c>
      <c r="BA511" s="73" t="inlineStr">
        <is>
          <t>C</t>
        </is>
      </c>
      <c r="BB511" s="73" t="n">
        <v>4</v>
      </c>
      <c r="BC511" s="73" t="inlineStr">
        <is>
          <t>C</t>
        </is>
      </c>
      <c r="BD511" s="73" t="n">
        <v>4</v>
      </c>
      <c r="BE511" s="73" t="inlineStr"/>
      <c r="BF511" s="73" t="n">
        <v>0</v>
      </c>
      <c r="BG511" s="73" t="inlineStr">
        <is>
          <t>P</t>
        </is>
      </c>
      <c r="BH511" s="73" t="n">
        <v>0</v>
      </c>
      <c r="BI511" s="73" t="inlineStr">
        <is>
          <t>P</t>
        </is>
      </c>
      <c r="BJ511" s="73" t="n">
        <v>0</v>
      </c>
      <c r="BK511" s="73" t="inlineStr">
        <is>
          <t>P</t>
        </is>
      </c>
      <c r="BL511" s="73" t="n">
        <v>0</v>
      </c>
      <c r="BM511" s="73" t="inlineStr">
        <is>
          <t>A</t>
        </is>
      </c>
      <c r="BN511" s="73" t="n">
        <v>4</v>
      </c>
      <c r="BO511" s="73" t="n"/>
      <c r="BP511" s="73" t="n"/>
      <c r="BQ511" s="165">
        <f>COUNTIF($G511:$BP511,"a")+COUNTIF($G511:$BP511,"r0,a5")/2+COUNTIF($G511:$BP511,"p5,a5")/2</f>
        <v/>
      </c>
      <c r="BR511" s="165">
        <f>COUNTIF($G511:$BP511,"d")+COUNTIF($G511:$BP511,"r0,d5")/2+COUNTIF($G511:$BP511,"p5,d5")/2</f>
        <v/>
      </c>
      <c r="BS511" s="165">
        <f>COUNTIF($G511:$BP511,"b")+COUNTIF($G511:$BP511,"r0,b5")/2+COUNTIF($G511:$BP511,"p5,b5")/2</f>
        <v/>
      </c>
      <c r="BT511" s="165">
        <f>COUNTIF($G511:$BP511,"c")+COUNTIF($G511:$BP511,"r0,c5")/2+COUNTIF($G511:$BP511,"p5,c5")/2</f>
        <v/>
      </c>
      <c r="BU511" s="165">
        <f>COUNTIF($G511:$BP511,"KH")+COUNTIF($G511:$BP511,"TL")+COUNTIF($G511:$BP511,"L")</f>
        <v/>
      </c>
      <c r="BV511" s="165" t="n"/>
      <c r="BW511" s="165">
        <f>COUNTIF($G511:$BP511,"hh")</f>
        <v/>
      </c>
      <c r="BX511" s="165">
        <f>COUNTIF($G511:$BP511,"nt7")</f>
        <v/>
      </c>
      <c r="BY511" s="165">
        <f>COUNTIF($G511:$BP511,"P")+COUNTIF($G511:$BP511,"p5,a5")/2+COUNTIF($G511:$BP511,"p5,b5")/2+COUNTIF($G511:$BP511,"p5,c5")/2+COUNTIF($G511:$BP511,"p5,d5")/2</f>
        <v/>
      </c>
      <c r="BZ511" s="166">
        <f>SUBTOTAL(9,BQ511:BY511)</f>
        <v/>
      </c>
      <c r="CA511" s="167">
        <f>SUM(J511,L511,N511,P511,R511,T511,X511,Z511,AB511,AD511,AF511,AH511,AL511,AN511,AP511,AR511,AT511,AV511,AZ511,BB511,BD511,BF511,BH511,BP511)</f>
        <v/>
      </c>
      <c r="CB511" s="168">
        <f>SUM(H511,V511,AJ511,AX511,BL511)</f>
        <v/>
      </c>
      <c r="CC511" s="24">
        <f>SUM(BJ511,BN511)</f>
        <v/>
      </c>
      <c r="CD511" s="169">
        <f>IF(BZ511&gt;25,4,IF(BZ511&gt;18,3,IF(BZ511&gt;12,2,IF(BZ511&gt;4,1,0))))-BX511-2+1</f>
        <v/>
      </c>
      <c r="CE511" s="30" t="n"/>
      <c r="CF511" s="169">
        <f>CD511*CI511</f>
        <v/>
      </c>
      <c r="CG511" s="170">
        <f>F511-BY511+1</f>
        <v/>
      </c>
      <c r="CH511" s="169">
        <f>CE511*16</f>
        <v/>
      </c>
      <c r="CI511" s="171">
        <f>VLOOKUP(A511,[1]DATA!$A$6:$AI$331,34,0)</f>
        <v/>
      </c>
      <c r="CJ511" s="172">
        <f>VLOOKUP(A511,[2]CHAMCONG!A$7:CI$333,79,0)</f>
        <v/>
      </c>
      <c r="CK511" s="173">
        <f>CJ511-CA511</f>
        <v/>
      </c>
    </row>
    <row r="512">
      <c r="A512" s="88" t="inlineStr">
        <is>
          <t>A2385</t>
        </is>
      </c>
      <c r="B512" s="70" t="inlineStr">
        <is>
          <t>Phạm Thành Tấn</t>
        </is>
      </c>
      <c r="C512" s="77" t="inlineStr">
        <is>
          <t>X1 Ép - B</t>
        </is>
      </c>
      <c r="D512" s="84" t="inlineStr">
        <is>
          <t>Trực tiếp</t>
        </is>
      </c>
      <c r="E512" s="69" t="inlineStr">
        <is>
          <t>2022-05-19</t>
        </is>
      </c>
      <c r="F512" s="69" t="inlineStr"/>
      <c r="G512" s="73" t="inlineStr">
        <is>
          <t>A</t>
        </is>
      </c>
      <c r="H512" s="73" t="n">
        <v>4</v>
      </c>
      <c r="I512" s="75" t="inlineStr">
        <is>
          <t>A</t>
        </is>
      </c>
      <c r="J512" s="75" t="n">
        <v>4</v>
      </c>
      <c r="K512" s="73" t="inlineStr">
        <is>
          <t>A</t>
        </is>
      </c>
      <c r="L512" s="73" t="n">
        <v>4</v>
      </c>
      <c r="M512" s="73" t="inlineStr">
        <is>
          <t>A</t>
        </is>
      </c>
      <c r="N512" s="73" t="n">
        <v>4</v>
      </c>
      <c r="O512" s="75" t="inlineStr"/>
      <c r="P512" s="75" t="n">
        <v>0</v>
      </c>
      <c r="Q512" s="73" t="inlineStr">
        <is>
          <t>C</t>
        </is>
      </c>
      <c r="R512" s="73" t="n">
        <v>4</v>
      </c>
      <c r="S512" s="73" t="inlineStr">
        <is>
          <t>C</t>
        </is>
      </c>
      <c r="T512" s="73" t="n">
        <v>4</v>
      </c>
      <c r="U512" s="73" t="inlineStr">
        <is>
          <t>C</t>
        </is>
      </c>
      <c r="V512" s="73" t="n">
        <v>4</v>
      </c>
      <c r="W512" s="73" t="inlineStr">
        <is>
          <t>C</t>
        </is>
      </c>
      <c r="X512" s="73" t="n">
        <v>4</v>
      </c>
      <c r="Y512" s="73" t="inlineStr">
        <is>
          <t>C</t>
        </is>
      </c>
      <c r="Z512" s="73" t="n">
        <v>4</v>
      </c>
      <c r="AA512" s="73" t="inlineStr">
        <is>
          <t>P0</t>
        </is>
      </c>
      <c r="AB512" s="73" t="n">
        <v>0</v>
      </c>
      <c r="AC512" s="73" t="inlineStr"/>
      <c r="AD512" s="73" t="n">
        <v>0</v>
      </c>
      <c r="AE512" s="73" t="inlineStr">
        <is>
          <t>P</t>
        </is>
      </c>
      <c r="AF512" s="73" t="n">
        <v>0</v>
      </c>
      <c r="AG512" s="73" t="inlineStr">
        <is>
          <t>A</t>
        </is>
      </c>
      <c r="AH512" s="73" t="n">
        <v>4</v>
      </c>
      <c r="AI512" s="73" t="inlineStr">
        <is>
          <t>A</t>
        </is>
      </c>
      <c r="AJ512" s="73" t="n">
        <v>4</v>
      </c>
      <c r="AK512" s="73" t="inlineStr">
        <is>
          <t>A</t>
        </is>
      </c>
      <c r="AL512" s="73" t="n">
        <v>0</v>
      </c>
      <c r="AM512" s="73" t="inlineStr">
        <is>
          <t>A</t>
        </is>
      </c>
      <c r="AN512" s="73" t="n">
        <v>4</v>
      </c>
      <c r="AO512" s="73" t="inlineStr">
        <is>
          <t>A</t>
        </is>
      </c>
      <c r="AP512" s="73" t="n">
        <v>4</v>
      </c>
      <c r="AQ512" s="73" t="inlineStr"/>
      <c r="AR512" s="73" t="n">
        <v>0</v>
      </c>
      <c r="AS512" s="73" t="inlineStr">
        <is>
          <t>P</t>
        </is>
      </c>
      <c r="AT512" s="73" t="n">
        <v>0</v>
      </c>
      <c r="AU512" s="73" t="inlineStr">
        <is>
          <t>C</t>
        </is>
      </c>
      <c r="AV512" s="73" t="n">
        <v>4</v>
      </c>
      <c r="AW512" s="73" t="inlineStr">
        <is>
          <t>C</t>
        </is>
      </c>
      <c r="AX512" s="73" t="n">
        <v>4</v>
      </c>
      <c r="AY512" s="73" t="inlineStr">
        <is>
          <t>C</t>
        </is>
      </c>
      <c r="AZ512" s="73" t="n">
        <v>4</v>
      </c>
      <c r="BA512" s="73" t="inlineStr">
        <is>
          <t>C</t>
        </is>
      </c>
      <c r="BB512" s="73" t="n">
        <v>4</v>
      </c>
      <c r="BC512" s="73" t="inlineStr">
        <is>
          <t>C</t>
        </is>
      </c>
      <c r="BD512" s="73" t="n">
        <v>4</v>
      </c>
      <c r="BE512" s="73" t="inlineStr"/>
      <c r="BF512" s="73" t="n">
        <v>0</v>
      </c>
      <c r="BG512" s="73" t="inlineStr">
        <is>
          <t>A</t>
        </is>
      </c>
      <c r="BH512" s="73" t="n">
        <v>4</v>
      </c>
      <c r="BI512" s="73" t="inlineStr">
        <is>
          <t>P</t>
        </is>
      </c>
      <c r="BJ512" s="73" t="n">
        <v>0</v>
      </c>
      <c r="BK512" s="73" t="inlineStr">
        <is>
          <t>A</t>
        </is>
      </c>
      <c r="BL512" s="73" t="n">
        <v>4</v>
      </c>
      <c r="BM512" s="73" t="inlineStr">
        <is>
          <t>A</t>
        </is>
      </c>
      <c r="BN512" s="73" t="n">
        <v>4</v>
      </c>
      <c r="BO512" s="73" t="n"/>
      <c r="BP512" s="73" t="n"/>
      <c r="BQ512" s="165">
        <f>COUNTIF($G512:$BP512,"a")+COUNTIF($G512:$BP512,"r0,a5")/2+COUNTIF($G512:$BP512,"p5,a5")/2</f>
        <v/>
      </c>
      <c r="BR512" s="165">
        <f>COUNTIF($G512:$BP512,"d")+COUNTIF($G512:$BP512,"r0,d5")/2+COUNTIF($G512:$BP512,"p5,d5")/2</f>
        <v/>
      </c>
      <c r="BS512" s="165">
        <f>COUNTIF($G512:$BP512,"b")+COUNTIF($G512:$BP512,"r0,b5")/2+COUNTIF($G512:$BP512,"p5,b5")/2</f>
        <v/>
      </c>
      <c r="BT512" s="165">
        <f>COUNTIF($G512:$BP512,"c")+COUNTIF($G512:$BP512,"r0,c5")/2+COUNTIF($G512:$BP512,"p5,c5")/2</f>
        <v/>
      </c>
      <c r="BU512" s="165">
        <f>COUNTIF($G512:$BP512,"KH")+COUNTIF($G512:$BP512,"TL")+COUNTIF($G512:$BP512,"L")</f>
        <v/>
      </c>
      <c r="BV512" s="165" t="n"/>
      <c r="BW512" s="165">
        <f>COUNTIF($G512:$BP512,"hh")</f>
        <v/>
      </c>
      <c r="BX512" s="165">
        <f>COUNTIF($G512:$BP512,"nt7")</f>
        <v/>
      </c>
      <c r="BY512" s="165">
        <f>COUNTIF($G512:$BP512,"P")+COUNTIF($G512:$BP512,"p5,a5")/2+COUNTIF($G512:$BP512,"p5,b5")/2+COUNTIF($G512:$BP512,"p5,c5")/2+COUNTIF($G512:$BP512,"p5,d5")/2</f>
        <v/>
      </c>
      <c r="BZ512" s="166">
        <f>SUBTOTAL(9,BQ512:BY512)</f>
        <v/>
      </c>
      <c r="CA512" s="167">
        <f>SUM(J512,L512,N512,P512,R512,T512,X512,Z512,AB512,AD512,AF512,AH512,AL512,AN512,AP512,AR512,AT512,AV512,AZ512,BB512,BD512,BF512,BH512,BP512)</f>
        <v/>
      </c>
      <c r="CB512" s="168">
        <f>SUM(H512,V512,AJ512,AX512,BL512)</f>
        <v/>
      </c>
      <c r="CC512" s="24">
        <f>SUM(BJ512,BN512)</f>
        <v/>
      </c>
      <c r="CD512" s="169">
        <f>IF(BZ512&gt;25,4,IF(BZ512&gt;18,3,IF(BZ512&gt;12,2,IF(BZ512&gt;4,1,0))))-BX512-2+1</f>
        <v/>
      </c>
      <c r="CE512" s="30" t="n"/>
      <c r="CF512" s="169">
        <f>CD512*CI512</f>
        <v/>
      </c>
      <c r="CG512" s="170">
        <f>F512-BY512+1</f>
        <v/>
      </c>
      <c r="CH512" s="169">
        <f>CE512*16</f>
        <v/>
      </c>
      <c r="CI512" s="171">
        <f>VLOOKUP(A512,[1]DATA!$A$6:$AI$331,34,0)</f>
        <v/>
      </c>
      <c r="CJ512" s="172">
        <f>VLOOKUP(A512,[2]CHAMCONG!A$7:CI$333,79,0)</f>
        <v/>
      </c>
      <c r="CK512" s="173">
        <f>CJ512-CA512</f>
        <v/>
      </c>
    </row>
    <row r="513">
      <c r="A513" s="88" t="inlineStr">
        <is>
          <t>A2387</t>
        </is>
      </c>
      <c r="B513" s="70" t="inlineStr">
        <is>
          <t>Trương Văn Sinh</t>
        </is>
      </c>
      <c r="C513" s="77" t="inlineStr">
        <is>
          <t>Khuôn Thiết kế</t>
        </is>
      </c>
      <c r="D513" s="84" t="inlineStr">
        <is>
          <t>Gián tiếp</t>
        </is>
      </c>
      <c r="E513" s="69" t="inlineStr">
        <is>
          <t>2022-05-25</t>
        </is>
      </c>
      <c r="F513" s="69" t="inlineStr"/>
      <c r="G513" s="73" t="inlineStr">
        <is>
          <t>D</t>
        </is>
      </c>
      <c r="H513" s="73" t="n">
        <v>0</v>
      </c>
      <c r="I513" s="75" t="inlineStr">
        <is>
          <t>P5,D5</t>
        </is>
      </c>
      <c r="J513" s="75" t="n">
        <v>0</v>
      </c>
      <c r="K513" s="73" t="inlineStr">
        <is>
          <t>D</t>
        </is>
      </c>
      <c r="L513" s="73" t="n">
        <v>0</v>
      </c>
      <c r="M513" s="73" t="inlineStr">
        <is>
          <t>P</t>
        </is>
      </c>
      <c r="N513" s="73" t="n">
        <v>0</v>
      </c>
      <c r="O513" s="75" t="inlineStr"/>
      <c r="P513" s="75" t="n">
        <v>0</v>
      </c>
      <c r="Q513" s="73" t="inlineStr">
        <is>
          <t>D</t>
        </is>
      </c>
      <c r="R513" s="73" t="n">
        <v>0</v>
      </c>
      <c r="S513" s="73" t="inlineStr">
        <is>
          <t>D</t>
        </is>
      </c>
      <c r="T513" s="73" t="n">
        <v>0</v>
      </c>
      <c r="U513" s="73" t="inlineStr">
        <is>
          <t>D</t>
        </is>
      </c>
      <c r="V513" s="73" t="n">
        <v>0</v>
      </c>
      <c r="W513" s="73" t="inlineStr">
        <is>
          <t>D</t>
        </is>
      </c>
      <c r="X513" s="73" t="n">
        <v>0</v>
      </c>
      <c r="Y513" s="73" t="inlineStr">
        <is>
          <t>D</t>
        </is>
      </c>
      <c r="Z513" s="73" t="n">
        <v>0</v>
      </c>
      <c r="AA513" s="73" t="inlineStr">
        <is>
          <t>D</t>
        </is>
      </c>
      <c r="AB513" s="73" t="n">
        <v>0</v>
      </c>
      <c r="AC513" s="73" t="inlineStr"/>
      <c r="AD513" s="73" t="n">
        <v>0</v>
      </c>
      <c r="AE513" s="73" t="inlineStr">
        <is>
          <t>D</t>
        </is>
      </c>
      <c r="AF513" s="73" t="n">
        <v>0</v>
      </c>
      <c r="AG513" s="73" t="inlineStr">
        <is>
          <t>D</t>
        </is>
      </c>
      <c r="AH513" s="73" t="n">
        <v>0</v>
      </c>
      <c r="AI513" s="73" t="inlineStr">
        <is>
          <t>P0</t>
        </is>
      </c>
      <c r="AJ513" s="73" t="n">
        <v>0</v>
      </c>
      <c r="AK513" s="73" t="inlineStr">
        <is>
          <t>D</t>
        </is>
      </c>
      <c r="AL513" s="73" t="n">
        <v>0</v>
      </c>
      <c r="AM513" s="73" t="inlineStr">
        <is>
          <t>D</t>
        </is>
      </c>
      <c r="AN513" s="73" t="n">
        <v>0</v>
      </c>
      <c r="AO513" s="73" t="inlineStr">
        <is>
          <t>P</t>
        </is>
      </c>
      <c r="AP513" s="73" t="n">
        <v>0</v>
      </c>
      <c r="AQ513" s="73" t="inlineStr"/>
      <c r="AR513" s="73" t="n">
        <v>0</v>
      </c>
      <c r="AS513" s="73" t="inlineStr">
        <is>
          <t>P</t>
        </is>
      </c>
      <c r="AT513" s="73" t="n">
        <v>0</v>
      </c>
      <c r="AU513" s="73" t="inlineStr">
        <is>
          <t>D</t>
        </is>
      </c>
      <c r="AV513" s="73" t="n">
        <v>0</v>
      </c>
      <c r="AW513" s="73" t="inlineStr">
        <is>
          <t>D</t>
        </is>
      </c>
      <c r="AX513" s="73" t="n">
        <v>0</v>
      </c>
      <c r="AY513" s="73" t="inlineStr">
        <is>
          <t>D</t>
        </is>
      </c>
      <c r="AZ513" s="73" t="n">
        <v>0</v>
      </c>
      <c r="BA513" s="73" t="inlineStr">
        <is>
          <t>D</t>
        </is>
      </c>
      <c r="BB513" s="73" t="n">
        <v>0</v>
      </c>
      <c r="BC513" s="73" t="inlineStr">
        <is>
          <t>P</t>
        </is>
      </c>
      <c r="BD513" s="73" t="n">
        <v>0</v>
      </c>
      <c r="BE513" s="73" t="inlineStr"/>
      <c r="BF513" s="73" t="n">
        <v>0</v>
      </c>
      <c r="BG513" s="73" t="inlineStr">
        <is>
          <t>D</t>
        </is>
      </c>
      <c r="BH513" s="73" t="n">
        <v>0</v>
      </c>
      <c r="BI513" s="73" t="inlineStr">
        <is>
          <t>D</t>
        </is>
      </c>
      <c r="BJ513" s="73" t="n">
        <v>0</v>
      </c>
      <c r="BK513" s="73" t="inlineStr">
        <is>
          <t>D</t>
        </is>
      </c>
      <c r="BL513" s="73" t="n">
        <v>0</v>
      </c>
      <c r="BM513" s="73" t="inlineStr">
        <is>
          <t>D</t>
        </is>
      </c>
      <c r="BN513" s="73" t="n">
        <v>0</v>
      </c>
      <c r="BO513" s="73" t="n"/>
      <c r="BP513" s="73" t="n"/>
      <c r="BQ513" s="165">
        <f>COUNTIF($G513:$BP513,"a")+COUNTIF($G513:$BP513,"r0,a5")/2+COUNTIF($G513:$BP513,"p5,a5")/2</f>
        <v/>
      </c>
      <c r="BR513" s="165">
        <f>COUNTIF($G513:$BP513,"d")+COUNTIF($G513:$BP513,"r0,d5")/2+COUNTIF($G513:$BP513,"p5,d5")/2</f>
        <v/>
      </c>
      <c r="BS513" s="165">
        <f>COUNTIF($G513:$BP513,"b")+COUNTIF($G513:$BP513,"r0,b5")/2+COUNTIF($G513:$BP513,"p5,b5")/2</f>
        <v/>
      </c>
      <c r="BT513" s="165">
        <f>COUNTIF($G513:$BP513,"c")+COUNTIF($G513:$BP513,"r0,c5")/2+COUNTIF($G513:$BP513,"p5,c5")/2</f>
        <v/>
      </c>
      <c r="BU513" s="165">
        <f>COUNTIF($G513:$BP513,"KH")+COUNTIF($G513:$BP513,"TL")+COUNTIF($G513:$BP513,"L")</f>
        <v/>
      </c>
      <c r="BV513" s="165" t="n"/>
      <c r="BW513" s="165">
        <f>COUNTIF($G513:$BP513,"hh")</f>
        <v/>
      </c>
      <c r="BX513" s="165">
        <f>COUNTIF($G513:$BP513,"nt7")</f>
        <v/>
      </c>
      <c r="BY513" s="165">
        <f>COUNTIF($G513:$BP513,"P")+COUNTIF($G513:$BP513,"p5,a5")/2+COUNTIF($G513:$BP513,"p5,b5")/2+COUNTIF($G513:$BP513,"p5,c5")/2+COUNTIF($G513:$BP513,"p5,d5")/2</f>
        <v/>
      </c>
      <c r="BZ513" s="166">
        <f>SUBTOTAL(9,BQ513:BY513)</f>
        <v/>
      </c>
      <c r="CA513" s="167">
        <f>SUM(J513,L513,N513,P513,R513,T513,X513,Z513,AB513,AD513,AF513,AH513,AL513,AN513,AP513,AR513,AT513,AV513,AZ513,BB513,BD513,BF513,BH513,BP513)</f>
        <v/>
      </c>
      <c r="CB513" s="168">
        <f>SUM(H513,V513,AJ513,AX513,BL513)</f>
        <v/>
      </c>
      <c r="CC513" s="24">
        <f>SUM(BJ513,BN513)</f>
        <v/>
      </c>
      <c r="CD513" s="169">
        <f>IF(BZ513&gt;25,4,IF(BZ513&gt;18,3,IF(BZ513&gt;12,2,IF(BZ513&gt;4,1,0))))-BX513-2+1</f>
        <v/>
      </c>
      <c r="CE513" s="30" t="n"/>
      <c r="CF513" s="169">
        <f>CD513*CI513</f>
        <v/>
      </c>
      <c r="CG513" s="170">
        <f>F513-BY513+1</f>
        <v/>
      </c>
      <c r="CH513" s="169">
        <f>CE513*16</f>
        <v/>
      </c>
      <c r="CI513" s="171">
        <f>VLOOKUP(A513,[1]DATA!$A$6:$AI$331,34,0)</f>
        <v/>
      </c>
      <c r="CJ513" s="172">
        <f>VLOOKUP(A513,[2]CHAMCONG!A$7:CI$333,79,0)</f>
        <v/>
      </c>
      <c r="CK513" s="173">
        <f>CJ513-CA513</f>
        <v/>
      </c>
    </row>
    <row r="514">
      <c r="A514" s="88" t="inlineStr">
        <is>
          <t>A2388</t>
        </is>
      </c>
      <c r="B514" s="70" t="inlineStr">
        <is>
          <t>Phạm Hữu Đức</t>
        </is>
      </c>
      <c r="C514" s="77" t="inlineStr">
        <is>
          <t>Kỹ Thuật</t>
        </is>
      </c>
      <c r="D514" s="84" t="inlineStr">
        <is>
          <t>Gián tiếp</t>
        </is>
      </c>
      <c r="E514" s="69" t="inlineStr">
        <is>
          <t>2022-05-30</t>
        </is>
      </c>
      <c r="F514" s="69" t="inlineStr"/>
      <c r="G514" s="73" t="inlineStr">
        <is>
          <t>P</t>
        </is>
      </c>
      <c r="H514" s="73" t="n">
        <v>0</v>
      </c>
      <c r="I514" s="75" t="inlineStr">
        <is>
          <t>P</t>
        </is>
      </c>
      <c r="J514" s="75" t="n">
        <v>0</v>
      </c>
      <c r="K514" s="73" t="inlineStr">
        <is>
          <t>D</t>
        </is>
      </c>
      <c r="L514" s="73" t="n">
        <v>0</v>
      </c>
      <c r="M514" s="73" t="inlineStr">
        <is>
          <t>P</t>
        </is>
      </c>
      <c r="N514" s="73" t="n">
        <v>0</v>
      </c>
      <c r="O514" s="75" t="inlineStr"/>
      <c r="P514" s="75" t="n">
        <v>0</v>
      </c>
      <c r="Q514" s="73" t="inlineStr">
        <is>
          <t>D</t>
        </is>
      </c>
      <c r="R514" s="73" t="n">
        <v>0</v>
      </c>
      <c r="S514" s="73" t="inlineStr">
        <is>
          <t>D</t>
        </is>
      </c>
      <c r="T514" s="73" t="n">
        <v>0</v>
      </c>
      <c r="U514" s="73" t="inlineStr">
        <is>
          <t>P</t>
        </is>
      </c>
      <c r="V514" s="73" t="n">
        <v>0</v>
      </c>
      <c r="W514" s="73" t="inlineStr">
        <is>
          <t>P</t>
        </is>
      </c>
      <c r="X514" s="73" t="n">
        <v>0</v>
      </c>
      <c r="Y514" s="73" t="inlineStr">
        <is>
          <t>D</t>
        </is>
      </c>
      <c r="Z514" s="73" t="n">
        <v>0</v>
      </c>
      <c r="AA514" s="73" t="inlineStr">
        <is>
          <t>D</t>
        </is>
      </c>
      <c r="AB514" s="73" t="n">
        <v>0</v>
      </c>
      <c r="AC514" s="73" t="inlineStr"/>
      <c r="AD514" s="73" t="n">
        <v>0</v>
      </c>
      <c r="AE514" s="73" t="inlineStr">
        <is>
          <t>D</t>
        </is>
      </c>
      <c r="AF514" s="73" t="n">
        <v>0</v>
      </c>
      <c r="AG514" s="73" t="inlineStr">
        <is>
          <t>D</t>
        </is>
      </c>
      <c r="AH514" s="73" t="n">
        <v>0</v>
      </c>
      <c r="AI514" s="73" t="inlineStr">
        <is>
          <t>P</t>
        </is>
      </c>
      <c r="AJ514" s="73" t="n">
        <v>0</v>
      </c>
      <c r="AK514" s="73" t="inlineStr">
        <is>
          <t>P5,D5</t>
        </is>
      </c>
      <c r="AL514" s="73" t="n">
        <v>0</v>
      </c>
      <c r="AM514" s="73" t="inlineStr">
        <is>
          <t>D</t>
        </is>
      </c>
      <c r="AN514" s="73" t="n">
        <v>0</v>
      </c>
      <c r="AO514" s="73" t="inlineStr">
        <is>
          <t>P</t>
        </is>
      </c>
      <c r="AP514" s="73" t="n">
        <v>0</v>
      </c>
      <c r="AQ514" s="73" t="inlineStr"/>
      <c r="AR514" s="73" t="n">
        <v>0</v>
      </c>
      <c r="AS514" s="73" t="inlineStr">
        <is>
          <t>P</t>
        </is>
      </c>
      <c r="AT514" s="73" t="n">
        <v>0</v>
      </c>
      <c r="AU514" s="73" t="inlineStr">
        <is>
          <t>D</t>
        </is>
      </c>
      <c r="AV514" s="73" t="n">
        <v>0</v>
      </c>
      <c r="AW514" s="73" t="inlineStr">
        <is>
          <t>P</t>
        </is>
      </c>
      <c r="AX514" s="73" t="n">
        <v>0</v>
      </c>
      <c r="AY514" s="73" t="inlineStr">
        <is>
          <t>D</t>
        </is>
      </c>
      <c r="AZ514" s="73" t="n">
        <v>0</v>
      </c>
      <c r="BA514" s="73" t="inlineStr">
        <is>
          <t>D</t>
        </is>
      </c>
      <c r="BB514" s="73" t="n">
        <v>0</v>
      </c>
      <c r="BC514" s="73" t="inlineStr">
        <is>
          <t>D</t>
        </is>
      </c>
      <c r="BD514" s="73" t="n">
        <v>0</v>
      </c>
      <c r="BE514" s="73" t="inlineStr"/>
      <c r="BF514" s="73" t="n">
        <v>0</v>
      </c>
      <c r="BG514" s="73" t="inlineStr">
        <is>
          <t>D</t>
        </is>
      </c>
      <c r="BH514" s="73" t="n">
        <v>0</v>
      </c>
      <c r="BI514" s="73" t="inlineStr">
        <is>
          <t>D</t>
        </is>
      </c>
      <c r="BJ514" s="73" t="n">
        <v>0</v>
      </c>
      <c r="BK514" s="73" t="inlineStr">
        <is>
          <t>D</t>
        </is>
      </c>
      <c r="BL514" s="73" t="n">
        <v>0</v>
      </c>
      <c r="BM514" s="73" t="inlineStr">
        <is>
          <t>D</t>
        </is>
      </c>
      <c r="BN514" s="73" t="n">
        <v>0</v>
      </c>
      <c r="BO514" s="73" t="n"/>
      <c r="BP514" s="73" t="n"/>
      <c r="BQ514" s="165">
        <f>COUNTIF($G514:$BP514,"a")+COUNTIF($G514:$BP514,"r0,a5")/2+COUNTIF($G514:$BP514,"p5,a5")/2</f>
        <v/>
      </c>
      <c r="BR514" s="165">
        <f>COUNTIF($G514:$BP514,"d")+COUNTIF($G514:$BP514,"r0,d5")/2+COUNTIF($G514:$BP514,"p5,d5")/2</f>
        <v/>
      </c>
      <c r="BS514" s="165">
        <f>COUNTIF($G514:$BP514,"b")+COUNTIF($G514:$BP514,"r0,b5")/2+COUNTIF($G514:$BP514,"p5,b5")/2</f>
        <v/>
      </c>
      <c r="BT514" s="165">
        <f>COUNTIF($G514:$BP514,"c")+COUNTIF($G514:$BP514,"r0,c5")/2+COUNTIF($G514:$BP514,"p5,c5")/2</f>
        <v/>
      </c>
      <c r="BU514" s="165">
        <f>COUNTIF($G514:$BP514,"KH")+COUNTIF($G514:$BP514,"TL")+COUNTIF($G514:$BP514,"L")</f>
        <v/>
      </c>
      <c r="BV514" s="165" t="n"/>
      <c r="BW514" s="165">
        <f>COUNTIF($G514:$BP514,"hh")</f>
        <v/>
      </c>
      <c r="BX514" s="165">
        <f>COUNTIF($G514:$BP514,"nt7")</f>
        <v/>
      </c>
      <c r="BY514" s="165">
        <f>COUNTIF($G514:$BP514,"P")+COUNTIF($G514:$BP514,"p5,a5")/2+COUNTIF($G514:$BP514,"p5,b5")/2+COUNTIF($G514:$BP514,"p5,c5")/2+COUNTIF($G514:$BP514,"p5,d5")/2</f>
        <v/>
      </c>
      <c r="BZ514" s="166">
        <f>SUBTOTAL(9,BQ514:BY514)</f>
        <v/>
      </c>
      <c r="CA514" s="167">
        <f>SUM(J514,L514,N514,P514,R514,T514,X514,Z514,AB514,AD514,AF514,AH514,AL514,AN514,AP514,AR514,AT514,AV514,AZ514,BB514,BD514,BF514,BH514,BP514)</f>
        <v/>
      </c>
      <c r="CB514" s="168">
        <f>SUM(H514,V514,AJ514,AX514,BL514)</f>
        <v/>
      </c>
      <c r="CC514" s="24">
        <f>SUM(BJ514,BN514)</f>
        <v/>
      </c>
      <c r="CD514" s="169">
        <f>IF(BZ514&gt;25,4,IF(BZ514&gt;18,3,IF(BZ514&gt;12,2,IF(BZ514&gt;4,1,0))))-BX514-2+1</f>
        <v/>
      </c>
      <c r="CE514" s="30" t="n"/>
      <c r="CF514" s="169">
        <f>CD514*CI514</f>
        <v/>
      </c>
      <c r="CG514" s="170">
        <f>F514-BY514+1</f>
        <v/>
      </c>
      <c r="CH514" s="169">
        <f>CE514*16</f>
        <v/>
      </c>
      <c r="CI514" s="171">
        <f>VLOOKUP(A514,[1]DATA!$A$6:$AI$331,34,0)</f>
        <v/>
      </c>
      <c r="CJ514" s="172">
        <f>VLOOKUP(A514,[2]CHAMCONG!A$7:CI$333,79,0)</f>
        <v/>
      </c>
      <c r="CK514" s="173">
        <f>CJ514-CA514</f>
        <v/>
      </c>
    </row>
    <row r="515">
      <c r="A515" s="88" t="inlineStr">
        <is>
          <t>A2391</t>
        </is>
      </c>
      <c r="B515" s="70" t="inlineStr">
        <is>
          <t>Ngô Hoàng Nhân</t>
        </is>
      </c>
      <c r="C515" s="77" t="inlineStr">
        <is>
          <t>Bảo trì X1</t>
        </is>
      </c>
      <c r="D515" s="84" t="inlineStr">
        <is>
          <t>Trực tiếp</t>
        </is>
      </c>
      <c r="E515" s="69" t="inlineStr">
        <is>
          <t>2022-05-25</t>
        </is>
      </c>
      <c r="F515" s="69" t="inlineStr"/>
      <c r="G515" s="73" t="inlineStr">
        <is>
          <t>P</t>
        </is>
      </c>
      <c r="H515" s="73" t="n">
        <v>0</v>
      </c>
      <c r="I515" s="75" t="inlineStr">
        <is>
          <t>D</t>
        </is>
      </c>
      <c r="J515" s="75" t="n">
        <v>0</v>
      </c>
      <c r="K515" s="73" t="inlineStr">
        <is>
          <t>D</t>
        </is>
      </c>
      <c r="L515" s="73" t="n">
        <v>0</v>
      </c>
      <c r="M515" s="73" t="inlineStr">
        <is>
          <t>D</t>
        </is>
      </c>
      <c r="N515" s="73" t="n">
        <v>0</v>
      </c>
      <c r="O515" s="75" t="inlineStr"/>
      <c r="P515" s="75" t="n">
        <v>8</v>
      </c>
      <c r="Q515" s="73" t="inlineStr">
        <is>
          <t>A</t>
        </is>
      </c>
      <c r="R515" s="73" t="n">
        <v>4</v>
      </c>
      <c r="S515" s="73" t="inlineStr">
        <is>
          <t>A</t>
        </is>
      </c>
      <c r="T515" s="73" t="n">
        <v>4</v>
      </c>
      <c r="U515" s="73" t="inlineStr">
        <is>
          <t>A</t>
        </is>
      </c>
      <c r="V515" s="73" t="n">
        <v>4</v>
      </c>
      <c r="W515" s="73" t="inlineStr">
        <is>
          <t>A</t>
        </is>
      </c>
      <c r="X515" s="73" t="n">
        <v>4</v>
      </c>
      <c r="Y515" s="73" t="inlineStr">
        <is>
          <t>A</t>
        </is>
      </c>
      <c r="Z515" s="73" t="n">
        <v>4</v>
      </c>
      <c r="AA515" s="73" t="inlineStr">
        <is>
          <t>A</t>
        </is>
      </c>
      <c r="AB515" s="73" t="n">
        <v>0</v>
      </c>
      <c r="AC515" s="73" t="inlineStr"/>
      <c r="AD515" s="73" t="n">
        <v>12</v>
      </c>
      <c r="AE515" s="73" t="inlineStr">
        <is>
          <t>A</t>
        </is>
      </c>
      <c r="AF515" s="73" t="n">
        <v>4</v>
      </c>
      <c r="AG515" s="73" t="inlineStr">
        <is>
          <t>A</t>
        </is>
      </c>
      <c r="AH515" s="73" t="n">
        <v>4</v>
      </c>
      <c r="AI515" s="73" t="inlineStr">
        <is>
          <t>P</t>
        </is>
      </c>
      <c r="AJ515" s="73" t="n">
        <v>0</v>
      </c>
      <c r="AK515" s="73" t="inlineStr">
        <is>
          <t>A</t>
        </is>
      </c>
      <c r="AL515" s="73" t="n">
        <v>2</v>
      </c>
      <c r="AM515" s="73" t="inlineStr">
        <is>
          <t>A</t>
        </is>
      </c>
      <c r="AN515" s="73" t="n">
        <v>4</v>
      </c>
      <c r="AO515" s="73" t="inlineStr">
        <is>
          <t>A</t>
        </is>
      </c>
      <c r="AP515" s="73" t="n">
        <v>4</v>
      </c>
      <c r="AQ515" s="73" t="inlineStr"/>
      <c r="AR515" s="73" t="n">
        <v>12</v>
      </c>
      <c r="AS515" s="73" t="inlineStr">
        <is>
          <t>A</t>
        </is>
      </c>
      <c r="AT515" s="73" t="n">
        <v>4</v>
      </c>
      <c r="AU515" s="73" t="inlineStr">
        <is>
          <t>A</t>
        </is>
      </c>
      <c r="AV515" s="73" t="n">
        <v>2</v>
      </c>
      <c r="AW515" s="73" t="inlineStr">
        <is>
          <t>A</t>
        </is>
      </c>
      <c r="AX515" s="73" t="n">
        <v>4</v>
      </c>
      <c r="AY515" s="73" t="inlineStr">
        <is>
          <t>A</t>
        </is>
      </c>
      <c r="AZ515" s="73" t="n">
        <v>4</v>
      </c>
      <c r="BA515" s="73" t="inlineStr">
        <is>
          <t>A</t>
        </is>
      </c>
      <c r="BB515" s="73" t="n">
        <v>3</v>
      </c>
      <c r="BC515" s="73" t="inlineStr">
        <is>
          <t>A</t>
        </is>
      </c>
      <c r="BD515" s="73" t="n">
        <v>3</v>
      </c>
      <c r="BE515" s="73" t="inlineStr"/>
      <c r="BF515" s="73" t="n">
        <v>9</v>
      </c>
      <c r="BG515" s="73" t="inlineStr">
        <is>
          <t>A</t>
        </is>
      </c>
      <c r="BH515" s="73" t="n">
        <v>4</v>
      </c>
      <c r="BI515" s="73" t="inlineStr">
        <is>
          <t>A</t>
        </is>
      </c>
      <c r="BJ515" s="73" t="n">
        <v>1</v>
      </c>
      <c r="BK515" s="73" t="inlineStr">
        <is>
          <t>A</t>
        </is>
      </c>
      <c r="BL515" s="73" t="n">
        <v>4</v>
      </c>
      <c r="BM515" s="73" t="inlineStr">
        <is>
          <t>A</t>
        </is>
      </c>
      <c r="BN515" s="73" t="n">
        <v>4</v>
      </c>
      <c r="BO515" s="73" t="n"/>
      <c r="BP515" s="73" t="n"/>
      <c r="BQ515" s="165">
        <f>COUNTIF($G515:$BP515,"a")+COUNTIF($G515:$BP515,"r0,a5")/2+COUNTIF($G515:$BP515,"p5,a5")/2</f>
        <v/>
      </c>
      <c r="BR515" s="165">
        <f>COUNTIF($G515:$BP515,"d")+COUNTIF($G515:$BP515,"r0,d5")/2+COUNTIF($G515:$BP515,"p5,d5")/2</f>
        <v/>
      </c>
      <c r="BS515" s="165">
        <f>COUNTIF($G515:$BP515,"b")+COUNTIF($G515:$BP515,"r0,b5")/2+COUNTIF($G515:$BP515,"p5,b5")/2</f>
        <v/>
      </c>
      <c r="BT515" s="165">
        <f>COUNTIF($G515:$BP515,"c")+COUNTIF($G515:$BP515,"r0,c5")/2+COUNTIF($G515:$BP515,"p5,c5")/2</f>
        <v/>
      </c>
      <c r="BU515" s="165">
        <f>COUNTIF($G515:$BP515,"KH")+COUNTIF($G515:$BP515,"TL")+COUNTIF($G515:$BP515,"L")</f>
        <v/>
      </c>
      <c r="BV515" s="165" t="n"/>
      <c r="BW515" s="165">
        <f>COUNTIF($G515:$BP515,"hh")</f>
        <v/>
      </c>
      <c r="BX515" s="165">
        <f>COUNTIF($G515:$BP515,"nt7")</f>
        <v/>
      </c>
      <c r="BY515" s="165">
        <f>COUNTIF($G515:$BP515,"P")+COUNTIF($G515:$BP515,"p5,a5")/2+COUNTIF($G515:$BP515,"p5,b5")/2+COUNTIF($G515:$BP515,"p5,c5")/2+COUNTIF($G515:$BP515,"p5,d5")/2</f>
        <v/>
      </c>
      <c r="BZ515" s="166">
        <f>SUBTOTAL(9,BQ515:BY515)</f>
        <v/>
      </c>
      <c r="CA515" s="167">
        <f>SUM(J515,L515,N515,P515,R515,T515,X515,Z515,AB515,AD515,AF515,AH515,AL515,AN515,AP515,AR515,AT515,AV515,AZ515,BB515,BD515,BF515,BH515,BP515)</f>
        <v/>
      </c>
      <c r="CB515" s="168">
        <f>SUM(H515,V515,AJ515,AX515,BL515)</f>
        <v/>
      </c>
      <c r="CC515" s="24">
        <f>SUM(BJ515,BN515)</f>
        <v/>
      </c>
      <c r="CD515" s="169">
        <f>IF(BZ515&gt;25,4,IF(BZ515&gt;18,3,IF(BZ515&gt;12,2,IF(BZ515&gt;4,1,0))))-BX515-2+1</f>
        <v/>
      </c>
      <c r="CE515" s="30" t="n"/>
      <c r="CF515" s="169">
        <f>CD515*CI515</f>
        <v/>
      </c>
      <c r="CG515" s="170">
        <f>F515-BY515+1</f>
        <v/>
      </c>
      <c r="CH515" s="169">
        <f>CE515*16</f>
        <v/>
      </c>
      <c r="CI515" s="171">
        <f>VLOOKUP(A515,[1]DATA!$A$6:$AI$331,34,0)</f>
        <v/>
      </c>
      <c r="CJ515" s="172">
        <f>VLOOKUP(A515,[2]CHAMCONG!A$7:CI$333,79,0)</f>
        <v/>
      </c>
      <c r="CK515" s="173">
        <f>CJ515-CA515</f>
        <v/>
      </c>
    </row>
    <row r="516">
      <c r="A516" s="88" t="inlineStr">
        <is>
          <t>A2392</t>
        </is>
      </c>
      <c r="B516" s="70" t="inlineStr">
        <is>
          <t>Võ Thị Mỹ Duyên</t>
        </is>
      </c>
      <c r="C516" s="77" t="inlineStr">
        <is>
          <t>X1 Ép - A</t>
        </is>
      </c>
      <c r="D516" s="84" t="inlineStr">
        <is>
          <t>Trực tiếp</t>
        </is>
      </c>
      <c r="E516" s="69" t="inlineStr">
        <is>
          <t>2022-05-25</t>
        </is>
      </c>
      <c r="F516" s="69" t="inlineStr"/>
      <c r="G516" s="73" t="inlineStr">
        <is>
          <t>A</t>
        </is>
      </c>
      <c r="H516" s="73" t="n">
        <v>4</v>
      </c>
      <c r="I516" s="75" t="inlineStr">
        <is>
          <t>C</t>
        </is>
      </c>
      <c r="J516" s="75" t="n">
        <v>4</v>
      </c>
      <c r="K516" s="73" t="inlineStr">
        <is>
          <t>C</t>
        </is>
      </c>
      <c r="L516" s="73" t="n">
        <v>4</v>
      </c>
      <c r="M516" s="73" t="inlineStr">
        <is>
          <t>C</t>
        </is>
      </c>
      <c r="N516" s="73" t="n">
        <v>4</v>
      </c>
      <c r="O516" s="75" t="inlineStr"/>
      <c r="P516" s="75" t="n">
        <v>0</v>
      </c>
      <c r="Q516" s="73" t="inlineStr">
        <is>
          <t>A</t>
        </is>
      </c>
      <c r="R516" s="73" t="n">
        <v>1</v>
      </c>
      <c r="S516" s="73" t="inlineStr">
        <is>
          <t>A</t>
        </is>
      </c>
      <c r="T516" s="73" t="n">
        <v>4</v>
      </c>
      <c r="U516" s="73" t="inlineStr">
        <is>
          <t>A</t>
        </is>
      </c>
      <c r="V516" s="73" t="n">
        <v>4</v>
      </c>
      <c r="W516" s="73" t="inlineStr">
        <is>
          <t>A</t>
        </is>
      </c>
      <c r="X516" s="73" t="n">
        <v>4</v>
      </c>
      <c r="Y516" s="73" t="inlineStr">
        <is>
          <t>A</t>
        </is>
      </c>
      <c r="Z516" s="73" t="n">
        <v>4</v>
      </c>
      <c r="AA516" s="73" t="inlineStr">
        <is>
          <t>A</t>
        </is>
      </c>
      <c r="AB516" s="73" t="n">
        <v>4</v>
      </c>
      <c r="AC516" s="73" t="inlineStr"/>
      <c r="AD516" s="73" t="n">
        <v>0</v>
      </c>
      <c r="AE516" s="73" t="inlineStr">
        <is>
          <t>C</t>
        </is>
      </c>
      <c r="AF516" s="73" t="n">
        <v>4</v>
      </c>
      <c r="AG516" s="73" t="inlineStr">
        <is>
          <t>C</t>
        </is>
      </c>
      <c r="AH516" s="73" t="n">
        <v>4</v>
      </c>
      <c r="AI516" s="73" t="inlineStr">
        <is>
          <t>C</t>
        </is>
      </c>
      <c r="AJ516" s="73" t="n">
        <v>4</v>
      </c>
      <c r="AK516" s="73" t="inlineStr">
        <is>
          <t>C</t>
        </is>
      </c>
      <c r="AL516" s="73" t="n">
        <v>4</v>
      </c>
      <c r="AM516" s="73" t="inlineStr">
        <is>
          <t>C</t>
        </is>
      </c>
      <c r="AN516" s="73" t="n">
        <v>4</v>
      </c>
      <c r="AO516" s="73" t="inlineStr">
        <is>
          <t>P</t>
        </is>
      </c>
      <c r="AP516" s="73" t="n">
        <v>0</v>
      </c>
      <c r="AQ516" s="73" t="inlineStr"/>
      <c r="AR516" s="73" t="n">
        <v>0</v>
      </c>
      <c r="AS516" s="73" t="inlineStr">
        <is>
          <t>P</t>
        </is>
      </c>
      <c r="AT516" s="73" t="n">
        <v>0</v>
      </c>
      <c r="AU516" s="73" t="inlineStr">
        <is>
          <t>A</t>
        </is>
      </c>
      <c r="AV516" s="73" t="n">
        <v>4</v>
      </c>
      <c r="AW516" s="73" t="inlineStr">
        <is>
          <t>A</t>
        </is>
      </c>
      <c r="AX516" s="73" t="n">
        <v>4</v>
      </c>
      <c r="AY516" s="73" t="inlineStr">
        <is>
          <t>A</t>
        </is>
      </c>
      <c r="AZ516" s="73" t="n">
        <v>4</v>
      </c>
      <c r="BA516" s="73" t="inlineStr">
        <is>
          <t>A</t>
        </is>
      </c>
      <c r="BB516" s="73" t="n">
        <v>4</v>
      </c>
      <c r="BC516" s="73" t="inlineStr">
        <is>
          <t>A</t>
        </is>
      </c>
      <c r="BD516" s="73" t="n">
        <v>0</v>
      </c>
      <c r="BE516" s="73" t="inlineStr"/>
      <c r="BF516" s="73" t="n">
        <v>0</v>
      </c>
      <c r="BG516" s="73" t="inlineStr">
        <is>
          <t>C</t>
        </is>
      </c>
      <c r="BH516" s="73" t="n">
        <v>4</v>
      </c>
      <c r="BI516" s="73" t="inlineStr">
        <is>
          <t>C</t>
        </is>
      </c>
      <c r="BJ516" s="73" t="n">
        <v>4</v>
      </c>
      <c r="BK516" s="73" t="inlineStr">
        <is>
          <t>C</t>
        </is>
      </c>
      <c r="BL516" s="73" t="n">
        <v>4</v>
      </c>
      <c r="BM516" s="73" t="inlineStr">
        <is>
          <t>C</t>
        </is>
      </c>
      <c r="BN516" s="73" t="n">
        <v>4</v>
      </c>
      <c r="BO516" s="73" t="n"/>
      <c r="BP516" s="73" t="n"/>
      <c r="BQ516" s="165">
        <f>COUNTIF($G516:$BP516,"a")+COUNTIF($G516:$BP516,"r0,a5")/2+COUNTIF($G516:$BP516,"p5,a5")/2</f>
        <v/>
      </c>
      <c r="BR516" s="165">
        <f>COUNTIF($G516:$BP516,"d")+COUNTIF($G516:$BP516,"r0,d5")/2+COUNTIF($G516:$BP516,"p5,d5")/2</f>
        <v/>
      </c>
      <c r="BS516" s="165">
        <f>COUNTIF($G516:$BP516,"b")+COUNTIF($G516:$BP516,"r0,b5")/2+COUNTIF($G516:$BP516,"p5,b5")/2</f>
        <v/>
      </c>
      <c r="BT516" s="165">
        <f>COUNTIF($G516:$BP516,"c")+COUNTIF($G516:$BP516,"r0,c5")/2+COUNTIF($G516:$BP516,"p5,c5")/2</f>
        <v/>
      </c>
      <c r="BU516" s="165">
        <f>COUNTIF($G516:$BP516,"KH")+COUNTIF($G516:$BP516,"TL")+COUNTIF($G516:$BP516,"L")</f>
        <v/>
      </c>
      <c r="BV516" s="165" t="n"/>
      <c r="BW516" s="165">
        <f>COUNTIF($G516:$BP516,"hh")</f>
        <v/>
      </c>
      <c r="BX516" s="165">
        <f>COUNTIF($G516:$BP516,"nt7")</f>
        <v/>
      </c>
      <c r="BY516" s="165">
        <f>COUNTIF($G516:$BP516,"P")+COUNTIF($G516:$BP516,"p5,a5")/2+COUNTIF($G516:$BP516,"p5,b5")/2+COUNTIF($G516:$BP516,"p5,c5")/2+COUNTIF($G516:$BP516,"p5,d5")/2</f>
        <v/>
      </c>
      <c r="BZ516" s="166">
        <f>SUBTOTAL(9,BQ516:BY516)</f>
        <v/>
      </c>
      <c r="CA516" s="167">
        <f>SUM(J516,L516,N516,P516,R516,T516,X516,Z516,AB516,AD516,AF516,AH516,AL516,AN516,AP516,AR516,AT516,AV516,AZ516,BB516,BD516,BF516,BH516,BP516)</f>
        <v/>
      </c>
      <c r="CB516" s="168">
        <f>SUM(H516,V516,AJ516,AX516,BL516)</f>
        <v/>
      </c>
      <c r="CC516" s="24">
        <f>SUM(BJ516,BN516)</f>
        <v/>
      </c>
      <c r="CD516" s="169">
        <f>IF(BZ516&gt;25,4,IF(BZ516&gt;18,3,IF(BZ516&gt;12,2,IF(BZ516&gt;4,1,0))))-BX516-2+1</f>
        <v/>
      </c>
      <c r="CE516" s="30" t="n"/>
      <c r="CF516" s="169">
        <f>CD516*CI516</f>
        <v/>
      </c>
      <c r="CG516" s="170">
        <f>F516-BY516+1</f>
        <v/>
      </c>
      <c r="CH516" s="169">
        <f>CE516*16</f>
        <v/>
      </c>
      <c r="CI516" s="171">
        <f>VLOOKUP(A516,[1]DATA!$A$6:$AI$331,34,0)</f>
        <v/>
      </c>
      <c r="CJ516" s="172">
        <f>VLOOKUP(A516,[2]CHAMCONG!A$7:CI$333,79,0)</f>
        <v/>
      </c>
      <c r="CK516" s="173">
        <f>CJ516-CA516</f>
        <v/>
      </c>
    </row>
    <row r="517">
      <c r="A517" s="88" t="inlineStr">
        <is>
          <t>A2393</t>
        </is>
      </c>
      <c r="B517" s="70" t="inlineStr">
        <is>
          <t>Nguyễn Thị Ngọc Duyên</t>
        </is>
      </c>
      <c r="C517" s="77" t="inlineStr">
        <is>
          <t>X1 Ép - A</t>
        </is>
      </c>
      <c r="D517" s="84" t="inlineStr">
        <is>
          <t>Trực tiếp</t>
        </is>
      </c>
      <c r="E517" s="69" t="inlineStr">
        <is>
          <t>2022-05-25</t>
        </is>
      </c>
      <c r="F517" s="69" t="inlineStr"/>
      <c r="G517" s="73" t="inlineStr">
        <is>
          <t>A</t>
        </is>
      </c>
      <c r="H517" s="73" t="n">
        <v>4</v>
      </c>
      <c r="I517" s="75" t="inlineStr">
        <is>
          <t>C</t>
        </is>
      </c>
      <c r="J517" s="75" t="n">
        <v>4</v>
      </c>
      <c r="K517" s="73" t="inlineStr">
        <is>
          <t>C</t>
        </is>
      </c>
      <c r="L517" s="73" t="n">
        <v>4</v>
      </c>
      <c r="M517" s="73" t="inlineStr">
        <is>
          <t>C</t>
        </is>
      </c>
      <c r="N517" s="73" t="n">
        <v>4</v>
      </c>
      <c r="O517" s="75" t="inlineStr"/>
      <c r="P517" s="75" t="n">
        <v>0</v>
      </c>
      <c r="Q517" s="73" t="inlineStr">
        <is>
          <t>A</t>
        </is>
      </c>
      <c r="R517" s="73" t="n">
        <v>4</v>
      </c>
      <c r="S517" s="73" t="inlineStr">
        <is>
          <t>A</t>
        </is>
      </c>
      <c r="T517" s="73" t="n">
        <v>4</v>
      </c>
      <c r="U517" s="73" t="inlineStr">
        <is>
          <t>A</t>
        </is>
      </c>
      <c r="V517" s="73" t="n">
        <v>4</v>
      </c>
      <c r="W517" s="73" t="inlineStr">
        <is>
          <t>A</t>
        </is>
      </c>
      <c r="X517" s="73" t="n">
        <v>4</v>
      </c>
      <c r="Y517" s="73" t="inlineStr">
        <is>
          <t>P0</t>
        </is>
      </c>
      <c r="Z517" s="73" t="n">
        <v>0</v>
      </c>
      <c r="AA517" s="73" t="inlineStr">
        <is>
          <t>A</t>
        </is>
      </c>
      <c r="AB517" s="73" t="n">
        <v>4</v>
      </c>
      <c r="AC517" s="73" t="inlineStr"/>
      <c r="AD517" s="73" t="n">
        <v>0</v>
      </c>
      <c r="AE517" s="73" t="inlineStr">
        <is>
          <t>P0</t>
        </is>
      </c>
      <c r="AF517" s="73" t="n">
        <v>0</v>
      </c>
      <c r="AG517" s="73" t="inlineStr">
        <is>
          <t>P5,D5</t>
        </is>
      </c>
      <c r="AH517" s="73" t="n">
        <v>0</v>
      </c>
      <c r="AI517" s="73" t="inlineStr">
        <is>
          <t>C</t>
        </is>
      </c>
      <c r="AJ517" s="73" t="n">
        <v>4</v>
      </c>
      <c r="AK517" s="73" t="inlineStr">
        <is>
          <t>C</t>
        </is>
      </c>
      <c r="AL517" s="73" t="n">
        <v>4</v>
      </c>
      <c r="AM517" s="73" t="inlineStr">
        <is>
          <t>C</t>
        </is>
      </c>
      <c r="AN517" s="73" t="n">
        <v>4</v>
      </c>
      <c r="AO517" s="73" t="inlineStr">
        <is>
          <t>P</t>
        </is>
      </c>
      <c r="AP517" s="73" t="n">
        <v>0</v>
      </c>
      <c r="AQ517" s="73" t="inlineStr"/>
      <c r="AR517" s="73" t="n">
        <v>0</v>
      </c>
      <c r="AS517" s="73" t="inlineStr">
        <is>
          <t>P</t>
        </is>
      </c>
      <c r="AT517" s="73" t="n">
        <v>0</v>
      </c>
      <c r="AU517" s="73" t="inlineStr">
        <is>
          <t>A</t>
        </is>
      </c>
      <c r="AV517" s="73" t="n">
        <v>4</v>
      </c>
      <c r="AW517" s="73" t="inlineStr">
        <is>
          <t>A</t>
        </is>
      </c>
      <c r="AX517" s="73" t="n">
        <v>4</v>
      </c>
      <c r="AY517" s="73" t="inlineStr">
        <is>
          <t>A</t>
        </is>
      </c>
      <c r="AZ517" s="73" t="n">
        <v>4</v>
      </c>
      <c r="BA517" s="73" t="inlineStr">
        <is>
          <t>A</t>
        </is>
      </c>
      <c r="BB517" s="73" t="n">
        <v>4</v>
      </c>
      <c r="BC517" s="73" t="inlineStr">
        <is>
          <t>A</t>
        </is>
      </c>
      <c r="BD517" s="73" t="n">
        <v>0</v>
      </c>
      <c r="BE517" s="73" t="inlineStr"/>
      <c r="BF517" s="73" t="n">
        <v>0</v>
      </c>
      <c r="BG517" s="73" t="inlineStr">
        <is>
          <t>P</t>
        </is>
      </c>
      <c r="BH517" s="73" t="n">
        <v>0</v>
      </c>
      <c r="BI517" s="73" t="inlineStr">
        <is>
          <t>C</t>
        </is>
      </c>
      <c r="BJ517" s="73" t="n">
        <v>4</v>
      </c>
      <c r="BK517" s="73" t="inlineStr">
        <is>
          <t>C</t>
        </is>
      </c>
      <c r="BL517" s="73" t="n">
        <v>4</v>
      </c>
      <c r="BM517" s="73" t="inlineStr">
        <is>
          <t>C</t>
        </is>
      </c>
      <c r="BN517" s="73" t="n">
        <v>4</v>
      </c>
      <c r="BO517" s="73" t="n"/>
      <c r="BP517" s="73" t="n"/>
      <c r="BQ517" s="165">
        <f>COUNTIF($G517:$BP517,"a")+COUNTIF($G517:$BP517,"r0,a5")/2+COUNTIF($G517:$BP517,"p5,a5")/2</f>
        <v/>
      </c>
      <c r="BR517" s="165">
        <f>COUNTIF($G517:$BP517,"d")+COUNTIF($G517:$BP517,"r0,d5")/2+COUNTIF($G517:$BP517,"p5,d5")/2</f>
        <v/>
      </c>
      <c r="BS517" s="165">
        <f>COUNTIF($G517:$BP517,"b")+COUNTIF($G517:$BP517,"r0,b5")/2+COUNTIF($G517:$BP517,"p5,b5")/2</f>
        <v/>
      </c>
      <c r="BT517" s="165">
        <f>COUNTIF($G517:$BP517,"c")+COUNTIF($G517:$BP517,"r0,c5")/2+COUNTIF($G517:$BP517,"p5,c5")/2</f>
        <v/>
      </c>
      <c r="BU517" s="165">
        <f>COUNTIF($G517:$BP517,"KH")+COUNTIF($G517:$BP517,"TL")+COUNTIF($G517:$BP517,"L")</f>
        <v/>
      </c>
      <c r="BV517" s="165" t="n"/>
      <c r="BW517" s="165">
        <f>COUNTIF($G517:$BP517,"hh")</f>
        <v/>
      </c>
      <c r="BX517" s="165">
        <f>COUNTIF($G517:$BP517,"nt7")</f>
        <v/>
      </c>
      <c r="BY517" s="165">
        <f>COUNTIF($G517:$BP517,"P")+COUNTIF($G517:$BP517,"p5,a5")/2+COUNTIF($G517:$BP517,"p5,b5")/2+COUNTIF($G517:$BP517,"p5,c5")/2+COUNTIF($G517:$BP517,"p5,d5")/2</f>
        <v/>
      </c>
      <c r="BZ517" s="166">
        <f>SUBTOTAL(9,BQ517:BY517)</f>
        <v/>
      </c>
      <c r="CA517" s="167">
        <f>SUM(J517,L517,N517,P517,R517,T517,X517,Z517,AB517,AD517,AF517,AH517,AL517,AN517,AP517,AR517,AT517,AV517,AZ517,BB517,BD517,BF517,BH517,BP517)</f>
        <v/>
      </c>
      <c r="CB517" s="168">
        <f>SUM(H517,V517,AJ517,AX517,BL517)</f>
        <v/>
      </c>
      <c r="CC517" s="24">
        <f>SUM(BJ517,BN517)</f>
        <v/>
      </c>
      <c r="CD517" s="169">
        <f>IF(BZ517&gt;25,4,IF(BZ517&gt;18,3,IF(BZ517&gt;12,2,IF(BZ517&gt;4,1,0))))-BX517-2+1</f>
        <v/>
      </c>
      <c r="CE517" s="30" t="n"/>
      <c r="CF517" s="169">
        <f>CD517*CI517</f>
        <v/>
      </c>
      <c r="CG517" s="170">
        <f>F517-BY517+1</f>
        <v/>
      </c>
      <c r="CH517" s="169">
        <f>CE517*16</f>
        <v/>
      </c>
      <c r="CI517" s="171">
        <f>VLOOKUP(A517,[1]DATA!$A$6:$AI$331,34,0)</f>
        <v/>
      </c>
      <c r="CJ517" s="172">
        <f>VLOOKUP(A517,[2]CHAMCONG!A$7:CI$333,79,0)</f>
        <v/>
      </c>
      <c r="CK517" s="173">
        <f>CJ517-CA517</f>
        <v/>
      </c>
    </row>
    <row r="518">
      <c r="A518" s="88" t="inlineStr">
        <is>
          <t>A2394</t>
        </is>
      </c>
      <c r="B518" s="70" t="inlineStr">
        <is>
          <t>Lê Thị Ngọc Huyền</t>
        </is>
      </c>
      <c r="C518" s="77" t="inlineStr">
        <is>
          <t>Kế hoạch</t>
        </is>
      </c>
      <c r="D518" s="84" t="inlineStr">
        <is>
          <t>Gián tiếp</t>
        </is>
      </c>
      <c r="E518" s="69" t="inlineStr">
        <is>
          <t>2022-05-23</t>
        </is>
      </c>
      <c r="F518" s="69" t="inlineStr"/>
      <c r="G518" s="73" t="inlineStr">
        <is>
          <t>D</t>
        </is>
      </c>
      <c r="H518" s="73" t="n">
        <v>0</v>
      </c>
      <c r="I518" s="75" t="inlineStr">
        <is>
          <t>D</t>
        </is>
      </c>
      <c r="J518" s="75" t="n">
        <v>0</v>
      </c>
      <c r="K518" s="73" t="inlineStr">
        <is>
          <t>D</t>
        </is>
      </c>
      <c r="L518" s="73" t="n">
        <v>0</v>
      </c>
      <c r="M518" s="73" t="inlineStr">
        <is>
          <t>P</t>
        </is>
      </c>
      <c r="N518" s="73" t="n">
        <v>0</v>
      </c>
      <c r="O518" s="75" t="inlineStr"/>
      <c r="P518" s="75" t="n">
        <v>0</v>
      </c>
      <c r="Q518" s="73" t="inlineStr">
        <is>
          <t>D</t>
        </is>
      </c>
      <c r="R518" s="73" t="n">
        <v>0</v>
      </c>
      <c r="S518" s="73" t="inlineStr">
        <is>
          <t>D</t>
        </is>
      </c>
      <c r="T518" s="73" t="n">
        <v>0</v>
      </c>
      <c r="U518" s="73" t="inlineStr">
        <is>
          <t>D</t>
        </is>
      </c>
      <c r="V518" s="73" t="n">
        <v>0</v>
      </c>
      <c r="W518" s="73" t="inlineStr">
        <is>
          <t>D</t>
        </is>
      </c>
      <c r="X518" s="73" t="n">
        <v>0</v>
      </c>
      <c r="Y518" s="73" t="inlineStr">
        <is>
          <t>D</t>
        </is>
      </c>
      <c r="Z518" s="73" t="n">
        <v>0</v>
      </c>
      <c r="AA518" s="73" t="inlineStr">
        <is>
          <t>D</t>
        </is>
      </c>
      <c r="AB518" s="73" t="n">
        <v>0</v>
      </c>
      <c r="AC518" s="73" t="inlineStr"/>
      <c r="AD518" s="73" t="n">
        <v>0</v>
      </c>
      <c r="AE518" s="73" t="inlineStr">
        <is>
          <t>D</t>
        </is>
      </c>
      <c r="AF518" s="73" t="n">
        <v>0</v>
      </c>
      <c r="AG518" s="73" t="inlineStr">
        <is>
          <t>D</t>
        </is>
      </c>
      <c r="AH518" s="73" t="n">
        <v>0</v>
      </c>
      <c r="AI518" s="73" t="inlineStr">
        <is>
          <t>D</t>
        </is>
      </c>
      <c r="AJ518" s="73" t="n">
        <v>0</v>
      </c>
      <c r="AK518" s="73" t="inlineStr">
        <is>
          <t>D</t>
        </is>
      </c>
      <c r="AL518" s="73" t="n">
        <v>0</v>
      </c>
      <c r="AM518" s="73" t="inlineStr">
        <is>
          <t>D</t>
        </is>
      </c>
      <c r="AN518" s="73" t="n">
        <v>0</v>
      </c>
      <c r="AO518" s="73" t="inlineStr">
        <is>
          <t>D</t>
        </is>
      </c>
      <c r="AP518" s="73" t="n">
        <v>0</v>
      </c>
      <c r="AQ518" s="73" t="inlineStr"/>
      <c r="AR518" s="73" t="n">
        <v>0</v>
      </c>
      <c r="AS518" s="73" t="inlineStr">
        <is>
          <t>P</t>
        </is>
      </c>
      <c r="AT518" s="73" t="n">
        <v>0</v>
      </c>
      <c r="AU518" s="73" t="inlineStr">
        <is>
          <t>D</t>
        </is>
      </c>
      <c r="AV518" s="73" t="n">
        <v>0</v>
      </c>
      <c r="AW518" s="73" t="inlineStr">
        <is>
          <t>D</t>
        </is>
      </c>
      <c r="AX518" s="73" t="n">
        <v>0</v>
      </c>
      <c r="AY518" s="73" t="inlineStr">
        <is>
          <t>D</t>
        </is>
      </c>
      <c r="AZ518" s="73" t="n">
        <v>0</v>
      </c>
      <c r="BA518" s="73" t="inlineStr">
        <is>
          <t>D</t>
        </is>
      </c>
      <c r="BB518" s="73" t="n">
        <v>0</v>
      </c>
      <c r="BC518" s="73" t="inlineStr">
        <is>
          <t>D</t>
        </is>
      </c>
      <c r="BD518" s="73" t="n">
        <v>0</v>
      </c>
      <c r="BE518" s="73" t="inlineStr"/>
      <c r="BF518" s="73" t="n">
        <v>0</v>
      </c>
      <c r="BG518" s="73" t="inlineStr">
        <is>
          <t>D</t>
        </is>
      </c>
      <c r="BH518" s="73" t="n">
        <v>0</v>
      </c>
      <c r="BI518" s="73" t="inlineStr">
        <is>
          <t>D</t>
        </is>
      </c>
      <c r="BJ518" s="73" t="n">
        <v>0</v>
      </c>
      <c r="BK518" s="73" t="inlineStr">
        <is>
          <t>D</t>
        </is>
      </c>
      <c r="BL518" s="73" t="n">
        <v>0</v>
      </c>
      <c r="BM518" s="73" t="inlineStr">
        <is>
          <t>D</t>
        </is>
      </c>
      <c r="BN518" s="73" t="n">
        <v>0</v>
      </c>
      <c r="BO518" s="73" t="n"/>
      <c r="BP518" s="73" t="n"/>
      <c r="BQ518" s="165">
        <f>COUNTIF($G518:$BP518,"a")+COUNTIF($G518:$BP518,"r0,a5")/2+COUNTIF($G518:$BP518,"p5,a5")/2</f>
        <v/>
      </c>
      <c r="BR518" s="165">
        <f>COUNTIF($G518:$BP518,"d")+COUNTIF($G518:$BP518,"r0,d5")/2+COUNTIF($G518:$BP518,"p5,d5")/2</f>
        <v/>
      </c>
      <c r="BS518" s="165">
        <f>COUNTIF($G518:$BP518,"b")+COUNTIF($G518:$BP518,"r0,b5")/2+COUNTIF($G518:$BP518,"p5,b5")/2</f>
        <v/>
      </c>
      <c r="BT518" s="165">
        <f>COUNTIF($G518:$BP518,"c")+COUNTIF($G518:$BP518,"r0,c5")/2+COUNTIF($G518:$BP518,"p5,c5")/2</f>
        <v/>
      </c>
      <c r="BU518" s="165">
        <f>COUNTIF($G518:$BP518,"KH")+COUNTIF($G518:$BP518,"TL")+COUNTIF($G518:$BP518,"L")</f>
        <v/>
      </c>
      <c r="BV518" s="165" t="n"/>
      <c r="BW518" s="165">
        <f>COUNTIF($G518:$BP518,"hh")</f>
        <v/>
      </c>
      <c r="BX518" s="165">
        <f>COUNTIF($G518:$BP518,"nt7")</f>
        <v/>
      </c>
      <c r="BY518" s="165">
        <f>COUNTIF($G518:$BP518,"P")+COUNTIF($G518:$BP518,"p5,a5")/2+COUNTIF($G518:$BP518,"p5,b5")/2+COUNTIF($G518:$BP518,"p5,c5")/2+COUNTIF($G518:$BP518,"p5,d5")/2</f>
        <v/>
      </c>
      <c r="BZ518" s="166">
        <f>SUBTOTAL(9,BQ518:BY518)</f>
        <v/>
      </c>
      <c r="CA518" s="167">
        <f>SUM(J518,L518,N518,P518,R518,T518,X518,Z518,AB518,AD518,AF518,AH518,AL518,AN518,AP518,AR518,AT518,AV518,AZ518,BB518,BD518,BF518,BH518,BP518)</f>
        <v/>
      </c>
      <c r="CB518" s="168">
        <f>SUM(H518,V518,AJ518,AX518,BL518)</f>
        <v/>
      </c>
      <c r="CC518" s="24">
        <f>SUM(BJ518,BN518)</f>
        <v/>
      </c>
      <c r="CD518" s="169">
        <f>IF(BZ518&gt;25,4,IF(BZ518&gt;18,3,IF(BZ518&gt;12,2,IF(BZ518&gt;4,1,0))))-BX518-2+1</f>
        <v/>
      </c>
      <c r="CE518" s="30" t="n"/>
      <c r="CF518" s="169">
        <f>CD518*CI518</f>
        <v/>
      </c>
      <c r="CG518" s="170">
        <f>F518-BY518+1</f>
        <v/>
      </c>
      <c r="CH518" s="169">
        <f>CE518*16</f>
        <v/>
      </c>
      <c r="CI518" s="171">
        <f>VLOOKUP(A518,[1]DATA!$A$6:$AI$331,34,0)</f>
        <v/>
      </c>
      <c r="CJ518" s="172">
        <f>VLOOKUP(A518,[2]CHAMCONG!A$7:CI$333,79,0)</f>
        <v/>
      </c>
      <c r="CK518" s="173">
        <f>CJ518-CA518</f>
        <v/>
      </c>
    </row>
    <row r="519">
      <c r="A519" s="88" t="inlineStr">
        <is>
          <t>A2395</t>
        </is>
      </c>
      <c r="B519" s="70" t="inlineStr">
        <is>
          <t>Lê Anh Quỳnh</t>
        </is>
      </c>
      <c r="C519" s="77" t="inlineStr">
        <is>
          <t>Khuôn Lập trình-gia công</t>
        </is>
      </c>
      <c r="D519" s="84" t="inlineStr">
        <is>
          <t>Trực tiếp</t>
        </is>
      </c>
      <c r="E519" s="69" t="inlineStr">
        <is>
          <t>2022-06-01</t>
        </is>
      </c>
      <c r="F519" s="69" t="inlineStr"/>
      <c r="G519" s="73" t="inlineStr">
        <is>
          <t>P0</t>
        </is>
      </c>
      <c r="H519" s="73" t="n">
        <v>0</v>
      </c>
      <c r="I519" s="75" t="inlineStr">
        <is>
          <t>D</t>
        </is>
      </c>
      <c r="J519" s="75" t="n">
        <v>0</v>
      </c>
      <c r="K519" s="73" t="inlineStr">
        <is>
          <t>D</t>
        </is>
      </c>
      <c r="L519" s="73" t="n">
        <v>0</v>
      </c>
      <c r="M519" s="73" t="inlineStr">
        <is>
          <t>D</t>
        </is>
      </c>
      <c r="N519" s="73" t="n">
        <v>0</v>
      </c>
      <c r="O519" s="75" t="inlineStr"/>
      <c r="P519" s="75" t="n">
        <v>0</v>
      </c>
      <c r="Q519" s="73" t="inlineStr">
        <is>
          <t>D</t>
        </is>
      </c>
      <c r="R519" s="73" t="n">
        <v>0</v>
      </c>
      <c r="S519" s="73" t="inlineStr">
        <is>
          <t>D</t>
        </is>
      </c>
      <c r="T519" s="73" t="n">
        <v>0</v>
      </c>
      <c r="U519" s="73" t="inlineStr">
        <is>
          <t>D</t>
        </is>
      </c>
      <c r="V519" s="73" t="n">
        <v>0</v>
      </c>
      <c r="W519" s="73" t="inlineStr">
        <is>
          <t>D</t>
        </is>
      </c>
      <c r="X519" s="73" t="n">
        <v>0</v>
      </c>
      <c r="Y519" s="73" t="inlineStr">
        <is>
          <t>D</t>
        </is>
      </c>
      <c r="Z519" s="73" t="n">
        <v>0</v>
      </c>
      <c r="AA519" s="73" t="inlineStr">
        <is>
          <t>D</t>
        </is>
      </c>
      <c r="AB519" s="73" t="n">
        <v>0</v>
      </c>
      <c r="AC519" s="73" t="inlineStr"/>
      <c r="AD519" s="73" t="n">
        <v>0</v>
      </c>
      <c r="AE519" s="73" t="inlineStr">
        <is>
          <t>D</t>
        </is>
      </c>
      <c r="AF519" s="73" t="n">
        <v>0</v>
      </c>
      <c r="AG519" s="73" t="inlineStr">
        <is>
          <t>D</t>
        </is>
      </c>
      <c r="AH519" s="73" t="n">
        <v>0</v>
      </c>
      <c r="AI519" s="73" t="inlineStr">
        <is>
          <t>D</t>
        </is>
      </c>
      <c r="AJ519" s="73" t="n">
        <v>0</v>
      </c>
      <c r="AK519" s="73" t="inlineStr">
        <is>
          <t>D</t>
        </is>
      </c>
      <c r="AL519" s="73" t="n">
        <v>0</v>
      </c>
      <c r="AM519" s="73" t="inlineStr">
        <is>
          <t>D</t>
        </is>
      </c>
      <c r="AN519" s="73" t="n">
        <v>0</v>
      </c>
      <c r="AO519" s="73" t="inlineStr">
        <is>
          <t>D</t>
        </is>
      </c>
      <c r="AP519" s="73" t="n">
        <v>0</v>
      </c>
      <c r="AQ519" s="73" t="inlineStr"/>
      <c r="AR519" s="73" t="n">
        <v>0</v>
      </c>
      <c r="AS519" s="73" t="inlineStr">
        <is>
          <t>P</t>
        </is>
      </c>
      <c r="AT519" s="73" t="n">
        <v>0</v>
      </c>
      <c r="AU519" s="73" t="inlineStr">
        <is>
          <t>D</t>
        </is>
      </c>
      <c r="AV519" s="73" t="n">
        <v>0</v>
      </c>
      <c r="AW519" s="73" t="inlineStr">
        <is>
          <t>D</t>
        </is>
      </c>
      <c r="AX519" s="73" t="n">
        <v>0</v>
      </c>
      <c r="AY519" s="73" t="inlineStr">
        <is>
          <t>D</t>
        </is>
      </c>
      <c r="AZ519" s="73" t="n">
        <v>0</v>
      </c>
      <c r="BA519" s="73" t="inlineStr">
        <is>
          <t>D</t>
        </is>
      </c>
      <c r="BB519" s="73" t="n">
        <v>0</v>
      </c>
      <c r="BC519" s="73" t="inlineStr">
        <is>
          <t>A</t>
        </is>
      </c>
      <c r="BD519" s="73" t="n">
        <v>1</v>
      </c>
      <c r="BE519" s="73" t="inlineStr"/>
      <c r="BF519" s="73" t="n">
        <v>8</v>
      </c>
      <c r="BG519" s="73" t="inlineStr">
        <is>
          <t>A</t>
        </is>
      </c>
      <c r="BH519" s="73" t="n">
        <v>1</v>
      </c>
      <c r="BI519" s="73" t="inlineStr">
        <is>
          <t>P</t>
        </is>
      </c>
      <c r="BJ519" s="73" t="n">
        <v>0</v>
      </c>
      <c r="BK519" s="73" t="inlineStr">
        <is>
          <t>P</t>
        </is>
      </c>
      <c r="BL519" s="73" t="n">
        <v>0</v>
      </c>
      <c r="BM519" s="73" t="inlineStr">
        <is>
          <t>P</t>
        </is>
      </c>
      <c r="BN519" s="73" t="n">
        <v>0</v>
      </c>
      <c r="BO519" s="73" t="n"/>
      <c r="BP519" s="73" t="n"/>
      <c r="BQ519" s="165">
        <f>COUNTIF($G519:$BP519,"a")+COUNTIF($G519:$BP519,"r0,a5")/2+COUNTIF($G519:$BP519,"p5,a5")/2</f>
        <v/>
      </c>
      <c r="BR519" s="165">
        <f>COUNTIF($G519:$BP519,"d")+COUNTIF($G519:$BP519,"r0,d5")/2+COUNTIF($G519:$BP519,"p5,d5")/2</f>
        <v/>
      </c>
      <c r="BS519" s="165">
        <f>COUNTIF($G519:$BP519,"b")+COUNTIF($G519:$BP519,"r0,b5")/2+COUNTIF($G519:$BP519,"p5,b5")/2</f>
        <v/>
      </c>
      <c r="BT519" s="165">
        <f>COUNTIF($G519:$BP519,"c")+COUNTIF($G519:$BP519,"r0,c5")/2+COUNTIF($G519:$BP519,"p5,c5")/2</f>
        <v/>
      </c>
      <c r="BU519" s="165">
        <f>COUNTIF($G519:$BP519,"KH")+COUNTIF($G519:$BP519,"TL")+COUNTIF($G519:$BP519,"L")</f>
        <v/>
      </c>
      <c r="BV519" s="165" t="n"/>
      <c r="BW519" s="165">
        <f>COUNTIF($G519:$BP519,"hh")</f>
        <v/>
      </c>
      <c r="BX519" s="165">
        <f>COUNTIF($G519:$BP519,"nt7")</f>
        <v/>
      </c>
      <c r="BY519" s="165">
        <f>COUNTIF($G519:$BP519,"P")+COUNTIF($G519:$BP519,"p5,a5")/2+COUNTIF($G519:$BP519,"p5,b5")/2+COUNTIF($G519:$BP519,"p5,c5")/2+COUNTIF($G519:$BP519,"p5,d5")/2</f>
        <v/>
      </c>
      <c r="BZ519" s="166">
        <f>SUBTOTAL(9,BQ519:BY519)</f>
        <v/>
      </c>
      <c r="CA519" s="167">
        <f>SUM(J519,L519,N519,P519,R519,T519,X519,Z519,AB519,AD519,AF519,AH519,AL519,AN519,AP519,AR519,AT519,AV519,AZ519,BB519,BD519,BF519,BH519,BP519)</f>
        <v/>
      </c>
      <c r="CB519" s="168">
        <f>SUM(H519,V519,AJ519,AX519,BL519)</f>
        <v/>
      </c>
      <c r="CC519" s="24">
        <f>SUM(BJ519,BN519)</f>
        <v/>
      </c>
      <c r="CD519" s="169">
        <f>IF(BZ519&gt;25,4,IF(BZ519&gt;18,3,IF(BZ519&gt;12,2,IF(BZ519&gt;4,1,0))))-BX519-2+1</f>
        <v/>
      </c>
      <c r="CE519" s="30" t="n"/>
      <c r="CF519" s="169">
        <f>CD519*CI519</f>
        <v/>
      </c>
      <c r="CG519" s="170">
        <f>F519-BY519+1</f>
        <v/>
      </c>
      <c r="CH519" s="169">
        <f>CE519*16</f>
        <v/>
      </c>
      <c r="CI519" s="171">
        <f>VLOOKUP(A519,[1]DATA!$A$6:$AI$331,34,0)</f>
        <v/>
      </c>
      <c r="CJ519" s="172">
        <f>VLOOKUP(A519,[2]CHAMCONG!A$7:CI$333,79,0)</f>
        <v/>
      </c>
      <c r="CK519" s="173">
        <f>CJ519-CA519</f>
        <v/>
      </c>
    </row>
    <row r="520">
      <c r="A520" s="88" t="inlineStr">
        <is>
          <t>A2396</t>
        </is>
      </c>
      <c r="B520" s="70" t="inlineStr">
        <is>
          <t>Nguyễn Thị Thúy Ngân</t>
        </is>
      </c>
      <c r="C520" s="77" t="inlineStr">
        <is>
          <t>QA/QC X1 Xi</t>
        </is>
      </c>
      <c r="D520" s="84" t="inlineStr">
        <is>
          <t>Trực tiếp</t>
        </is>
      </c>
      <c r="E520" s="69" t="inlineStr">
        <is>
          <t>2022-05-25</t>
        </is>
      </c>
      <c r="F520" s="69" t="inlineStr"/>
      <c r="G520" s="73" t="inlineStr">
        <is>
          <t>P0</t>
        </is>
      </c>
      <c r="H520" s="73" t="n">
        <v>0</v>
      </c>
      <c r="I520" s="75" t="inlineStr">
        <is>
          <t>C</t>
        </is>
      </c>
      <c r="J520" s="75" t="n">
        <v>4</v>
      </c>
      <c r="K520" s="73" t="inlineStr">
        <is>
          <t>C</t>
        </is>
      </c>
      <c r="L520" s="73" t="n">
        <v>4</v>
      </c>
      <c r="M520" s="73" t="inlineStr">
        <is>
          <t>C</t>
        </is>
      </c>
      <c r="N520" s="73" t="n">
        <v>4</v>
      </c>
      <c r="O520" s="75" t="inlineStr"/>
      <c r="P520" s="75" t="n">
        <v>0</v>
      </c>
      <c r="Q520" s="73" t="inlineStr">
        <is>
          <t>P</t>
        </is>
      </c>
      <c r="R520" s="73" t="n">
        <v>0</v>
      </c>
      <c r="S520" s="73" t="inlineStr">
        <is>
          <t>A</t>
        </is>
      </c>
      <c r="T520" s="73" t="n">
        <v>4</v>
      </c>
      <c r="U520" s="73" t="inlineStr">
        <is>
          <t>A</t>
        </is>
      </c>
      <c r="V520" s="73" t="n">
        <v>4</v>
      </c>
      <c r="W520" s="73" t="inlineStr">
        <is>
          <t>A</t>
        </is>
      </c>
      <c r="X520" s="73" t="n">
        <v>4</v>
      </c>
      <c r="Y520" s="73" t="inlineStr">
        <is>
          <t>A</t>
        </is>
      </c>
      <c r="Z520" s="73" t="n">
        <v>4</v>
      </c>
      <c r="AA520" s="73" t="inlineStr">
        <is>
          <t>A</t>
        </is>
      </c>
      <c r="AB520" s="73" t="n">
        <v>4</v>
      </c>
      <c r="AC520" s="73" t="inlineStr"/>
      <c r="AD520" s="73" t="n">
        <v>0</v>
      </c>
      <c r="AE520" s="73" t="inlineStr">
        <is>
          <t>C</t>
        </is>
      </c>
      <c r="AF520" s="73" t="n">
        <v>4</v>
      </c>
      <c r="AG520" s="73" t="inlineStr">
        <is>
          <t>C</t>
        </is>
      </c>
      <c r="AH520" s="73" t="n">
        <v>4</v>
      </c>
      <c r="AI520" s="73" t="inlineStr">
        <is>
          <t>C</t>
        </is>
      </c>
      <c r="AJ520" s="73" t="n">
        <v>4</v>
      </c>
      <c r="AK520" s="73" t="inlineStr">
        <is>
          <t>P0</t>
        </is>
      </c>
      <c r="AL520" s="73" t="n">
        <v>0</v>
      </c>
      <c r="AM520" s="73" t="inlineStr">
        <is>
          <t>C</t>
        </is>
      </c>
      <c r="AN520" s="73" t="n">
        <v>4</v>
      </c>
      <c r="AO520" s="73" t="inlineStr">
        <is>
          <t>C</t>
        </is>
      </c>
      <c r="AP520" s="73" t="n">
        <v>4</v>
      </c>
      <c r="AQ520" s="73" t="inlineStr"/>
      <c r="AR520" s="73" t="n">
        <v>0</v>
      </c>
      <c r="AS520" s="73" t="inlineStr">
        <is>
          <t>P</t>
        </is>
      </c>
      <c r="AT520" s="73" t="n">
        <v>0</v>
      </c>
      <c r="AU520" s="73" t="inlineStr">
        <is>
          <t>A</t>
        </is>
      </c>
      <c r="AV520" s="73" t="n">
        <v>4</v>
      </c>
      <c r="AW520" s="73" t="inlineStr">
        <is>
          <t>A</t>
        </is>
      </c>
      <c r="AX520" s="73" t="n">
        <v>4</v>
      </c>
      <c r="AY520" s="73" t="inlineStr">
        <is>
          <t>A</t>
        </is>
      </c>
      <c r="AZ520" s="73" t="n">
        <v>4</v>
      </c>
      <c r="BA520" s="73" t="inlineStr">
        <is>
          <t>A</t>
        </is>
      </c>
      <c r="BB520" s="73" t="n">
        <v>4</v>
      </c>
      <c r="BC520" s="73" t="inlineStr">
        <is>
          <t>A</t>
        </is>
      </c>
      <c r="BD520" s="73" t="n">
        <v>0</v>
      </c>
      <c r="BE520" s="73" t="inlineStr"/>
      <c r="BF520" s="73" t="n">
        <v>0</v>
      </c>
      <c r="BG520" s="73" t="inlineStr">
        <is>
          <t>C</t>
        </is>
      </c>
      <c r="BH520" s="73" t="n">
        <v>4</v>
      </c>
      <c r="BI520" s="73" t="inlineStr">
        <is>
          <t>C</t>
        </is>
      </c>
      <c r="BJ520" s="73" t="n">
        <v>4</v>
      </c>
      <c r="BK520" s="73" t="inlineStr">
        <is>
          <t>C</t>
        </is>
      </c>
      <c r="BL520" s="73" t="n">
        <v>4</v>
      </c>
      <c r="BM520" s="73" t="inlineStr">
        <is>
          <t>C</t>
        </is>
      </c>
      <c r="BN520" s="73" t="n">
        <v>4</v>
      </c>
      <c r="BO520" s="73" t="n"/>
      <c r="BP520" s="73" t="n"/>
      <c r="BQ520" s="165">
        <f>COUNTIF($G520:$BP520,"a")+COUNTIF($G520:$BP520,"r0,a5")/2+COUNTIF($G520:$BP520,"p5,a5")/2</f>
        <v/>
      </c>
      <c r="BR520" s="165">
        <f>COUNTIF($G520:$BP520,"d")+COUNTIF($G520:$BP520,"r0,d5")/2+COUNTIF($G520:$BP520,"p5,d5")/2</f>
        <v/>
      </c>
      <c r="BS520" s="165">
        <f>COUNTIF($G520:$BP520,"b")+COUNTIF($G520:$BP520,"r0,b5")/2+COUNTIF($G520:$BP520,"p5,b5")/2</f>
        <v/>
      </c>
      <c r="BT520" s="165">
        <f>COUNTIF($G520:$BP520,"c")+COUNTIF($G520:$BP520,"r0,c5")/2+COUNTIF($G520:$BP520,"p5,c5")/2</f>
        <v/>
      </c>
      <c r="BU520" s="165">
        <f>COUNTIF($G520:$BP520,"KH")+COUNTIF($G520:$BP520,"TL")+COUNTIF($G520:$BP520,"L")</f>
        <v/>
      </c>
      <c r="BV520" s="165" t="n"/>
      <c r="BW520" s="165">
        <f>COUNTIF($G520:$BP520,"hh")</f>
        <v/>
      </c>
      <c r="BX520" s="165">
        <f>COUNTIF($G520:$BP520,"nt7")</f>
        <v/>
      </c>
      <c r="BY520" s="165">
        <f>COUNTIF($G520:$BP520,"P")+COUNTIF($G520:$BP520,"p5,a5")/2+COUNTIF($G520:$BP520,"p5,b5")/2+COUNTIF($G520:$BP520,"p5,c5")/2+COUNTIF($G520:$BP520,"p5,d5")/2</f>
        <v/>
      </c>
      <c r="BZ520" s="166">
        <f>SUBTOTAL(9,BQ520:BY520)</f>
        <v/>
      </c>
      <c r="CA520" s="167">
        <f>SUM(J520,L520,N520,P520,R520,T520,X520,Z520,AB520,AD520,AF520,AH520,AL520,AN520,AP520,AR520,AT520,AV520,AZ520,BB520,BD520,BF520,BH520,BP520)</f>
        <v/>
      </c>
      <c r="CB520" s="168">
        <f>SUM(H520,V520,AJ520,AX520,BL520)</f>
        <v/>
      </c>
      <c r="CC520" s="24">
        <f>SUM(BJ520,BN520)</f>
        <v/>
      </c>
      <c r="CD520" s="169">
        <f>IF(BZ520&gt;25,4,IF(BZ520&gt;18,3,IF(BZ520&gt;12,2,IF(BZ520&gt;4,1,0))))-BX520-2+1</f>
        <v/>
      </c>
      <c r="CE520" s="30" t="n"/>
      <c r="CF520" s="169">
        <f>CD520*CI520</f>
        <v/>
      </c>
      <c r="CG520" s="170">
        <f>F520-BY520+1</f>
        <v/>
      </c>
      <c r="CH520" s="169">
        <f>CE520*16</f>
        <v/>
      </c>
      <c r="CI520" s="171">
        <f>VLOOKUP(A520,[1]DATA!$A$6:$AI$331,34,0)</f>
        <v/>
      </c>
      <c r="CJ520" s="172">
        <f>VLOOKUP(A520,[2]CHAMCONG!A$7:CI$333,79,0)</f>
        <v/>
      </c>
      <c r="CK520" s="173">
        <f>CJ520-CA520</f>
        <v/>
      </c>
    </row>
    <row r="521">
      <c r="A521" s="88" t="inlineStr">
        <is>
          <t>A2398</t>
        </is>
      </c>
      <c r="B521" s="70" t="inlineStr">
        <is>
          <t>Phạm Thị Thu Hằng</t>
        </is>
      </c>
      <c r="C521" s="77" t="inlineStr">
        <is>
          <t>QA/QC Hành Chính</t>
        </is>
      </c>
      <c r="D521" s="84" t="inlineStr">
        <is>
          <t>Gián tiếp</t>
        </is>
      </c>
      <c r="E521" s="69" t="inlineStr">
        <is>
          <t>2022-05-27</t>
        </is>
      </c>
      <c r="F521" s="69" t="inlineStr"/>
      <c r="G521" s="73" t="inlineStr">
        <is>
          <t>D</t>
        </is>
      </c>
      <c r="H521" s="73" t="n">
        <v>0</v>
      </c>
      <c r="I521" s="75" t="inlineStr">
        <is>
          <t>D</t>
        </is>
      </c>
      <c r="J521" s="75" t="n">
        <v>0</v>
      </c>
      <c r="K521" s="73" t="inlineStr">
        <is>
          <t>D</t>
        </is>
      </c>
      <c r="L521" s="73" t="n">
        <v>0</v>
      </c>
      <c r="M521" s="73" t="inlineStr">
        <is>
          <t>D</t>
        </is>
      </c>
      <c r="N521" s="73" t="n">
        <v>0</v>
      </c>
      <c r="O521" s="75" t="inlineStr"/>
      <c r="P521" s="75" t="n">
        <v>0</v>
      </c>
      <c r="Q521" s="73" t="inlineStr">
        <is>
          <t>D</t>
        </is>
      </c>
      <c r="R521" s="73" t="n">
        <v>0</v>
      </c>
      <c r="S521" s="73" t="inlineStr">
        <is>
          <t>P0</t>
        </is>
      </c>
      <c r="T521" s="73" t="n">
        <v>0</v>
      </c>
      <c r="U521" s="73" t="inlineStr">
        <is>
          <t>D</t>
        </is>
      </c>
      <c r="V521" s="73" t="n">
        <v>0</v>
      </c>
      <c r="W521" s="73" t="inlineStr">
        <is>
          <t>D</t>
        </is>
      </c>
      <c r="X521" s="73" t="n">
        <v>0</v>
      </c>
      <c r="Y521" s="73" t="inlineStr">
        <is>
          <t>D</t>
        </is>
      </c>
      <c r="Z521" s="73" t="n">
        <v>0</v>
      </c>
      <c r="AA521" s="73" t="inlineStr">
        <is>
          <t>D</t>
        </is>
      </c>
      <c r="AB521" s="73" t="n">
        <v>0</v>
      </c>
      <c r="AC521" s="73" t="inlineStr"/>
      <c r="AD521" s="73" t="n">
        <v>0</v>
      </c>
      <c r="AE521" s="73" t="inlineStr">
        <is>
          <t>D</t>
        </is>
      </c>
      <c r="AF521" s="73" t="n">
        <v>0</v>
      </c>
      <c r="AG521" s="73" t="inlineStr">
        <is>
          <t>D</t>
        </is>
      </c>
      <c r="AH521" s="73" t="n">
        <v>0</v>
      </c>
      <c r="AI521" s="73" t="inlineStr">
        <is>
          <t>D</t>
        </is>
      </c>
      <c r="AJ521" s="73" t="n">
        <v>0</v>
      </c>
      <c r="AK521" s="73" t="inlineStr">
        <is>
          <t>D</t>
        </is>
      </c>
      <c r="AL521" s="73" t="n">
        <v>0</v>
      </c>
      <c r="AM521" s="73" t="inlineStr">
        <is>
          <t>D</t>
        </is>
      </c>
      <c r="AN521" s="73" t="n">
        <v>0</v>
      </c>
      <c r="AO521" s="73" t="inlineStr">
        <is>
          <t>D</t>
        </is>
      </c>
      <c r="AP521" s="73" t="n">
        <v>0</v>
      </c>
      <c r="AQ521" s="73" t="inlineStr"/>
      <c r="AR521" s="73" t="n">
        <v>0</v>
      </c>
      <c r="AS521" s="73" t="inlineStr">
        <is>
          <t>P</t>
        </is>
      </c>
      <c r="AT521" s="73" t="n">
        <v>0</v>
      </c>
      <c r="AU521" s="73" t="inlineStr">
        <is>
          <t>D</t>
        </is>
      </c>
      <c r="AV521" s="73" t="n">
        <v>0</v>
      </c>
      <c r="AW521" s="73" t="inlineStr">
        <is>
          <t>D</t>
        </is>
      </c>
      <c r="AX521" s="73" t="n">
        <v>0</v>
      </c>
      <c r="AY521" s="73" t="inlineStr">
        <is>
          <t>D</t>
        </is>
      </c>
      <c r="AZ521" s="73" t="n">
        <v>0</v>
      </c>
      <c r="BA521" s="73" t="inlineStr">
        <is>
          <t>D</t>
        </is>
      </c>
      <c r="BB521" s="73" t="n">
        <v>0</v>
      </c>
      <c r="BC521" s="73" t="inlineStr">
        <is>
          <t>D</t>
        </is>
      </c>
      <c r="BD521" s="73" t="n">
        <v>0</v>
      </c>
      <c r="BE521" s="73" t="inlineStr"/>
      <c r="BF521" s="73" t="n">
        <v>0</v>
      </c>
      <c r="BG521" s="73" t="inlineStr">
        <is>
          <t>D</t>
        </is>
      </c>
      <c r="BH521" s="73" t="n">
        <v>0</v>
      </c>
      <c r="BI521" s="73" t="inlineStr">
        <is>
          <t>D</t>
        </is>
      </c>
      <c r="BJ521" s="73" t="n">
        <v>0</v>
      </c>
      <c r="BK521" s="73" t="inlineStr">
        <is>
          <t>D</t>
        </is>
      </c>
      <c r="BL521" s="73" t="n">
        <v>0</v>
      </c>
      <c r="BM521" s="73" t="inlineStr">
        <is>
          <t>D</t>
        </is>
      </c>
      <c r="BN521" s="73" t="n">
        <v>0</v>
      </c>
      <c r="BO521" s="73" t="n"/>
      <c r="BP521" s="73" t="n"/>
      <c r="BQ521" s="165">
        <f>COUNTIF($G521:$BP521,"a")+COUNTIF($G521:$BP521,"r0,a5")/2+COUNTIF($G521:$BP521,"p5,a5")/2</f>
        <v/>
      </c>
      <c r="BR521" s="165">
        <f>COUNTIF($G521:$BP521,"d")+COUNTIF($G521:$BP521,"r0,d5")/2+COUNTIF($G521:$BP521,"p5,d5")/2</f>
        <v/>
      </c>
      <c r="BS521" s="165">
        <f>COUNTIF($G521:$BP521,"b")+COUNTIF($G521:$BP521,"r0,b5")/2+COUNTIF($G521:$BP521,"p5,b5")/2</f>
        <v/>
      </c>
      <c r="BT521" s="165">
        <f>COUNTIF($G521:$BP521,"c")+COUNTIF($G521:$BP521,"r0,c5")/2+COUNTIF($G521:$BP521,"p5,c5")/2</f>
        <v/>
      </c>
      <c r="BU521" s="165">
        <f>COUNTIF($G521:$BP521,"KH")+COUNTIF($G521:$BP521,"TL")+COUNTIF($G521:$BP521,"L")</f>
        <v/>
      </c>
      <c r="BV521" s="165" t="n"/>
      <c r="BW521" s="165">
        <f>COUNTIF($G521:$BP521,"hh")</f>
        <v/>
      </c>
      <c r="BX521" s="165">
        <f>COUNTIF($G521:$BP521,"nt7")</f>
        <v/>
      </c>
      <c r="BY521" s="165">
        <f>COUNTIF($G521:$BP521,"P")+COUNTIF($G521:$BP521,"p5,a5")/2+COUNTIF($G521:$BP521,"p5,b5")/2+COUNTIF($G521:$BP521,"p5,c5")/2+COUNTIF($G521:$BP521,"p5,d5")/2</f>
        <v/>
      </c>
      <c r="BZ521" s="166">
        <f>SUBTOTAL(9,BQ521:BY521)</f>
        <v/>
      </c>
      <c r="CA521" s="167">
        <f>SUM(J521,L521,N521,P521,R521,T521,X521,Z521,AB521,AD521,AF521,AH521,AL521,AN521,AP521,AR521,AT521,AV521,AZ521,BB521,BD521,BF521,BH521,BP521)</f>
        <v/>
      </c>
      <c r="CB521" s="168">
        <f>SUM(H521,V521,AJ521,AX521,BL521)</f>
        <v/>
      </c>
      <c r="CC521" s="24">
        <f>SUM(BJ521,BN521)</f>
        <v/>
      </c>
      <c r="CD521" s="169">
        <f>IF(BZ521&gt;25,4,IF(BZ521&gt;18,3,IF(BZ521&gt;12,2,IF(BZ521&gt;4,1,0))))-BX521-2+1</f>
        <v/>
      </c>
      <c r="CE521" s="30" t="n"/>
      <c r="CF521" s="169">
        <f>CD521*CI521</f>
        <v/>
      </c>
      <c r="CG521" s="170">
        <f>F521-BY521+1</f>
        <v/>
      </c>
      <c r="CH521" s="169">
        <f>CE521*16</f>
        <v/>
      </c>
      <c r="CI521" s="171">
        <f>VLOOKUP(A521,[1]DATA!$A$6:$AI$331,34,0)</f>
        <v/>
      </c>
      <c r="CJ521" s="172">
        <f>VLOOKUP(A521,[2]CHAMCONG!A$7:CI$333,79,0)</f>
        <v/>
      </c>
      <c r="CK521" s="173">
        <f>CJ521-CA521</f>
        <v/>
      </c>
    </row>
    <row r="522">
      <c r="A522" s="88" t="inlineStr">
        <is>
          <t>A2399</t>
        </is>
      </c>
      <c r="B522" s="70" t="inlineStr">
        <is>
          <t>Trần Thị Hồng Đào</t>
        </is>
      </c>
      <c r="C522" s="77" t="inlineStr">
        <is>
          <t>QA/QC Hành Chính</t>
        </is>
      </c>
      <c r="D522" s="84" t="inlineStr">
        <is>
          <t>Gián tiếp</t>
        </is>
      </c>
      <c r="E522" s="69" t="inlineStr">
        <is>
          <t>2022-06-06</t>
        </is>
      </c>
      <c r="F522" s="69" t="inlineStr"/>
      <c r="G522" s="73" t="inlineStr"/>
      <c r="H522" s="73" t="inlineStr"/>
      <c r="I522" s="75" t="inlineStr"/>
      <c r="J522" s="75" t="inlineStr"/>
      <c r="K522" s="73" t="inlineStr"/>
      <c r="L522" s="73" t="inlineStr"/>
      <c r="M522" s="73" t="inlineStr"/>
      <c r="N522" s="73" t="inlineStr"/>
      <c r="O522" s="75" t="inlineStr"/>
      <c r="P522" s="75" t="inlineStr"/>
      <c r="Q522" s="73" t="inlineStr">
        <is>
          <t>D</t>
        </is>
      </c>
      <c r="R522" s="73" t="n">
        <v>0</v>
      </c>
      <c r="S522" s="73" t="inlineStr">
        <is>
          <t>D</t>
        </is>
      </c>
      <c r="T522" s="73" t="n">
        <v>0</v>
      </c>
      <c r="U522" s="73" t="inlineStr">
        <is>
          <t>D</t>
        </is>
      </c>
      <c r="V522" s="73" t="n">
        <v>0</v>
      </c>
      <c r="W522" s="73" t="inlineStr">
        <is>
          <t>D</t>
        </is>
      </c>
      <c r="X522" s="73" t="n">
        <v>0</v>
      </c>
      <c r="Y522" s="73" t="inlineStr">
        <is>
          <t>D</t>
        </is>
      </c>
      <c r="Z522" s="73" t="n">
        <v>0</v>
      </c>
      <c r="AA522" s="73" t="inlineStr">
        <is>
          <t>D</t>
        </is>
      </c>
      <c r="AB522" s="73" t="n">
        <v>0</v>
      </c>
      <c r="AC522" s="73" t="inlineStr"/>
      <c r="AD522" s="73" t="n">
        <v>0</v>
      </c>
      <c r="AE522" s="73" t="inlineStr">
        <is>
          <t>D</t>
        </is>
      </c>
      <c r="AF522" s="73" t="n">
        <v>0</v>
      </c>
      <c r="AG522" s="73" t="inlineStr">
        <is>
          <t>D</t>
        </is>
      </c>
      <c r="AH522" s="73" t="n">
        <v>0</v>
      </c>
      <c r="AI522" s="73" t="inlineStr">
        <is>
          <t>D</t>
        </is>
      </c>
      <c r="AJ522" s="73" t="n">
        <v>0</v>
      </c>
      <c r="AK522" s="73" t="inlineStr">
        <is>
          <t>D</t>
        </is>
      </c>
      <c r="AL522" s="73" t="n">
        <v>0</v>
      </c>
      <c r="AM522" s="73" t="inlineStr">
        <is>
          <t>D</t>
        </is>
      </c>
      <c r="AN522" s="73" t="n">
        <v>0</v>
      </c>
      <c r="AO522" s="73" t="inlineStr">
        <is>
          <t>D</t>
        </is>
      </c>
      <c r="AP522" s="73" t="n">
        <v>0</v>
      </c>
      <c r="AQ522" s="73" t="inlineStr"/>
      <c r="AR522" s="73" t="n">
        <v>0</v>
      </c>
      <c r="AS522" s="73" t="inlineStr">
        <is>
          <t>P</t>
        </is>
      </c>
      <c r="AT522" s="73" t="n">
        <v>0</v>
      </c>
      <c r="AU522" s="73" t="inlineStr">
        <is>
          <t>D</t>
        </is>
      </c>
      <c r="AV522" s="73" t="n">
        <v>0</v>
      </c>
      <c r="AW522" s="73" t="inlineStr">
        <is>
          <t>D</t>
        </is>
      </c>
      <c r="AX522" s="73" t="n">
        <v>0</v>
      </c>
      <c r="AY522" s="73" t="inlineStr">
        <is>
          <t>D</t>
        </is>
      </c>
      <c r="AZ522" s="73" t="n">
        <v>0</v>
      </c>
      <c r="BA522" s="73" t="inlineStr">
        <is>
          <t>D</t>
        </is>
      </c>
      <c r="BB522" s="73" t="n">
        <v>0</v>
      </c>
      <c r="BC522" s="73" t="inlineStr">
        <is>
          <t>D</t>
        </is>
      </c>
      <c r="BD522" s="73" t="n">
        <v>0</v>
      </c>
      <c r="BE522" s="73" t="inlineStr"/>
      <c r="BF522" s="73" t="n">
        <v>0</v>
      </c>
      <c r="BG522" s="73" t="inlineStr">
        <is>
          <t>D</t>
        </is>
      </c>
      <c r="BH522" s="73" t="n">
        <v>0</v>
      </c>
      <c r="BI522" s="73" t="inlineStr">
        <is>
          <t>D</t>
        </is>
      </c>
      <c r="BJ522" s="73" t="n">
        <v>0</v>
      </c>
      <c r="BK522" s="73" t="inlineStr">
        <is>
          <t>D</t>
        </is>
      </c>
      <c r="BL522" s="73" t="n">
        <v>0</v>
      </c>
      <c r="BM522" s="73" t="inlineStr">
        <is>
          <t>D</t>
        </is>
      </c>
      <c r="BN522" s="73" t="n">
        <v>0</v>
      </c>
      <c r="BO522" s="73" t="n"/>
      <c r="BP522" s="73" t="n"/>
      <c r="BQ522" s="165">
        <f>COUNTIF($G522:$BP522,"a")+COUNTIF($G522:$BP522,"r0,a5")/2+COUNTIF($G522:$BP522,"p5,a5")/2</f>
        <v/>
      </c>
      <c r="BR522" s="165">
        <f>COUNTIF($G522:$BP522,"d")+COUNTIF($G522:$BP522,"r0,d5")/2+COUNTIF($G522:$BP522,"p5,d5")/2</f>
        <v/>
      </c>
      <c r="BS522" s="165">
        <f>COUNTIF($G522:$BP522,"b")+COUNTIF($G522:$BP522,"r0,b5")/2+COUNTIF($G522:$BP522,"p5,b5")/2</f>
        <v/>
      </c>
      <c r="BT522" s="165">
        <f>COUNTIF($G522:$BP522,"c")+COUNTIF($G522:$BP522,"r0,c5")/2+COUNTIF($G522:$BP522,"p5,c5")/2</f>
        <v/>
      </c>
      <c r="BU522" s="165">
        <f>COUNTIF($G522:$BP522,"KH")+COUNTIF($G522:$BP522,"TL")+COUNTIF($G522:$BP522,"L")</f>
        <v/>
      </c>
      <c r="BV522" s="165" t="n"/>
      <c r="BW522" s="165">
        <f>COUNTIF($G522:$BP522,"hh")</f>
        <v/>
      </c>
      <c r="BX522" s="165">
        <f>COUNTIF($G522:$BP522,"nt7")</f>
        <v/>
      </c>
      <c r="BY522" s="165">
        <f>COUNTIF($G522:$BP522,"P")+COUNTIF($G522:$BP522,"p5,a5")/2+COUNTIF($G522:$BP522,"p5,b5")/2+COUNTIF($G522:$BP522,"p5,c5")/2+COUNTIF($G522:$BP522,"p5,d5")/2</f>
        <v/>
      </c>
      <c r="BZ522" s="166">
        <f>SUBTOTAL(9,BQ522:BY522)</f>
        <v/>
      </c>
      <c r="CA522" s="167">
        <f>SUM(J522,L522,N522,P522,R522,T522,X522,Z522,AB522,AD522,AF522,AH522,AL522,AN522,AP522,AR522,AT522,AV522,AZ522,BB522,BD522,BF522,BH522,BP522)</f>
        <v/>
      </c>
      <c r="CB522" s="168">
        <f>SUM(H522,V522,AJ522,AX522,BL522)</f>
        <v/>
      </c>
      <c r="CC522" s="24">
        <f>SUM(BJ522,BN522)</f>
        <v/>
      </c>
      <c r="CD522" s="169">
        <f>IF(BZ522&gt;25,4,IF(BZ522&gt;18,3,IF(BZ522&gt;12,2,IF(BZ522&gt;4,1,0))))-BX522-2+1</f>
        <v/>
      </c>
      <c r="CE522" s="30" t="n"/>
      <c r="CF522" s="169">
        <f>CD522*CI522</f>
        <v/>
      </c>
      <c r="CG522" s="170">
        <f>F522-BY522+1</f>
        <v/>
      </c>
      <c r="CH522" s="169">
        <f>CE522*16</f>
        <v/>
      </c>
      <c r="CI522" s="171">
        <f>VLOOKUP(A522,[1]DATA!$A$6:$AI$331,34,0)</f>
        <v/>
      </c>
      <c r="CJ522" s="172">
        <f>VLOOKUP(A522,[2]CHAMCONG!A$7:CI$333,79,0)</f>
        <v/>
      </c>
      <c r="CK522" s="173">
        <f>CJ522-CA522</f>
        <v/>
      </c>
    </row>
    <row r="523">
      <c r="A523" s="88" t="inlineStr">
        <is>
          <t>A2400</t>
        </is>
      </c>
      <c r="B523" s="70" t="inlineStr">
        <is>
          <t>Nguyễn Cao Nhân</t>
        </is>
      </c>
      <c r="C523" s="77" t="inlineStr">
        <is>
          <t>QA/QC Hành Chính</t>
        </is>
      </c>
      <c r="D523" s="84" t="inlineStr">
        <is>
          <t>Gián tiếp</t>
        </is>
      </c>
      <c r="E523" s="69" t="inlineStr">
        <is>
          <t>2022-06-22</t>
        </is>
      </c>
      <c r="F523" s="69" t="inlineStr"/>
      <c r="G523" s="73" t="inlineStr"/>
      <c r="H523" s="73" t="inlineStr"/>
      <c r="I523" s="75" t="inlineStr"/>
      <c r="J523" s="75" t="inlineStr"/>
      <c r="K523" s="73" t="inlineStr"/>
      <c r="L523" s="73" t="inlineStr"/>
      <c r="M523" s="73" t="inlineStr"/>
      <c r="N523" s="73" t="inlineStr"/>
      <c r="O523" s="75" t="inlineStr"/>
      <c r="P523" s="75" t="inlineStr"/>
      <c r="Q523" s="73" t="inlineStr"/>
      <c r="R523" s="73" t="inlineStr"/>
      <c r="S523" s="73" t="inlineStr"/>
      <c r="T523" s="73" t="inlineStr"/>
      <c r="U523" s="73" t="inlineStr"/>
      <c r="V523" s="73" t="inlineStr"/>
      <c r="W523" s="73" t="inlineStr"/>
      <c r="X523" s="73" t="inlineStr"/>
      <c r="Y523" s="73" t="inlineStr"/>
      <c r="Z523" s="73" t="inlineStr"/>
      <c r="AA523" s="73" t="inlineStr"/>
      <c r="AB523" s="73" t="inlineStr"/>
      <c r="AC523" s="73" t="inlineStr"/>
      <c r="AD523" s="73" t="inlineStr"/>
      <c r="AE523" s="73" t="inlineStr"/>
      <c r="AF523" s="73" t="inlineStr"/>
      <c r="AG523" s="73" t="inlineStr"/>
      <c r="AH523" s="73" t="inlineStr"/>
      <c r="AI523" s="73" t="inlineStr"/>
      <c r="AJ523" s="73" t="inlineStr"/>
      <c r="AK523" s="73" t="inlineStr"/>
      <c r="AL523" s="73" t="inlineStr"/>
      <c r="AM523" s="73" t="inlineStr"/>
      <c r="AN523" s="73" t="inlineStr"/>
      <c r="AO523" s="73" t="inlineStr"/>
      <c r="AP523" s="73" t="inlineStr"/>
      <c r="AQ523" s="73" t="inlineStr"/>
      <c r="AR523" s="73" t="inlineStr"/>
      <c r="AS523" s="73" t="inlineStr"/>
      <c r="AT523" s="73" t="inlineStr"/>
      <c r="AU523" s="73" t="inlineStr"/>
      <c r="AV523" s="73" t="inlineStr"/>
      <c r="AW523" s="73" t="inlineStr">
        <is>
          <t>D</t>
        </is>
      </c>
      <c r="AX523" s="73" t="n">
        <v>0</v>
      </c>
      <c r="AY523" s="73" t="inlineStr">
        <is>
          <t>D</t>
        </is>
      </c>
      <c r="AZ523" s="73" t="n">
        <v>0</v>
      </c>
      <c r="BA523" s="73" t="inlineStr">
        <is>
          <t>D</t>
        </is>
      </c>
      <c r="BB523" s="73" t="n">
        <v>0</v>
      </c>
      <c r="BC523" s="73" t="inlineStr">
        <is>
          <t>P</t>
        </is>
      </c>
      <c r="BD523" s="73" t="n">
        <v>0</v>
      </c>
      <c r="BE523" s="73" t="inlineStr"/>
      <c r="BF523" s="73" t="n">
        <v>0</v>
      </c>
      <c r="BG523" s="73" t="inlineStr">
        <is>
          <t>D</t>
        </is>
      </c>
      <c r="BH523" s="73" t="n">
        <v>0</v>
      </c>
      <c r="BI523" s="73" t="inlineStr">
        <is>
          <t>D</t>
        </is>
      </c>
      <c r="BJ523" s="73" t="n">
        <v>0</v>
      </c>
      <c r="BK523" s="73" t="inlineStr">
        <is>
          <t>P</t>
        </is>
      </c>
      <c r="BL523" s="73" t="n">
        <v>0</v>
      </c>
      <c r="BM523" s="73" t="inlineStr">
        <is>
          <t>D</t>
        </is>
      </c>
      <c r="BN523" s="73" t="n">
        <v>0</v>
      </c>
      <c r="BO523" s="73" t="n"/>
      <c r="BP523" s="73" t="n"/>
      <c r="BQ523" s="165">
        <f>COUNTIF($G523:$BP523,"a")+COUNTIF($G523:$BP523,"r0,a5")/2+COUNTIF($G523:$BP523,"p5,a5")/2</f>
        <v/>
      </c>
      <c r="BR523" s="165">
        <f>COUNTIF($G523:$BP523,"d")+COUNTIF($G523:$BP523,"r0,d5")/2+COUNTIF($G523:$BP523,"p5,d5")/2</f>
        <v/>
      </c>
      <c r="BS523" s="165">
        <f>COUNTIF($G523:$BP523,"b")+COUNTIF($G523:$BP523,"r0,b5")/2+COUNTIF($G523:$BP523,"p5,b5")/2</f>
        <v/>
      </c>
      <c r="BT523" s="165">
        <f>COUNTIF($G523:$BP523,"c")+COUNTIF($G523:$BP523,"r0,c5")/2+COUNTIF($G523:$BP523,"p5,c5")/2</f>
        <v/>
      </c>
      <c r="BU523" s="165">
        <f>COUNTIF($G523:$BP523,"KH")+COUNTIF($G523:$BP523,"TL")+COUNTIF($G523:$BP523,"L")</f>
        <v/>
      </c>
      <c r="BV523" s="165" t="n"/>
      <c r="BW523" s="165">
        <f>COUNTIF($G523:$BP523,"hh")</f>
        <v/>
      </c>
      <c r="BX523" s="165">
        <f>COUNTIF($G523:$BP523,"nt7")</f>
        <v/>
      </c>
      <c r="BY523" s="165">
        <f>COUNTIF($G523:$BP523,"P")+COUNTIF($G523:$BP523,"p5,a5")/2+COUNTIF($G523:$BP523,"p5,b5")/2+COUNTIF($G523:$BP523,"p5,c5")/2+COUNTIF($G523:$BP523,"p5,d5")/2</f>
        <v/>
      </c>
      <c r="BZ523" s="166">
        <f>SUBTOTAL(9,BQ523:BY523)</f>
        <v/>
      </c>
      <c r="CA523" s="167">
        <f>SUM(J523,L523,N523,P523,R523,T523,X523,Z523,AB523,AD523,AF523,AH523,AL523,AN523,AP523,AR523,AT523,AV523,AZ523,BB523,BD523,BF523,BH523,BP523)</f>
        <v/>
      </c>
      <c r="CB523" s="168">
        <f>SUM(H523,V523,AJ523,AX523,BL523)</f>
        <v/>
      </c>
      <c r="CC523" s="24">
        <f>SUM(BJ523,BN523)</f>
        <v/>
      </c>
      <c r="CD523" s="169">
        <f>IF(BZ523&gt;25,4,IF(BZ523&gt;18,3,IF(BZ523&gt;12,2,IF(BZ523&gt;4,1,0))))-BX523-2+1</f>
        <v/>
      </c>
      <c r="CE523" s="30" t="n"/>
      <c r="CF523" s="169">
        <f>CD523*CI523</f>
        <v/>
      </c>
      <c r="CG523" s="170">
        <f>F523-BY523+1</f>
        <v/>
      </c>
      <c r="CH523" s="169">
        <f>CE523*16</f>
        <v/>
      </c>
      <c r="CI523" s="171">
        <f>VLOOKUP(A523,[1]DATA!$A$6:$AI$331,34,0)</f>
        <v/>
      </c>
      <c r="CJ523" s="172">
        <f>VLOOKUP(A523,[2]CHAMCONG!A$7:CI$333,79,0)</f>
        <v/>
      </c>
      <c r="CK523" s="173">
        <f>CJ523-CA523</f>
        <v/>
      </c>
    </row>
    <row r="524">
      <c r="A524" s="88" t="inlineStr">
        <is>
          <t>A2401</t>
        </is>
      </c>
      <c r="B524" s="70" t="inlineStr">
        <is>
          <t>Đỗ Thị Mai</t>
        </is>
      </c>
      <c r="C524" s="77" t="inlineStr">
        <is>
          <t>QA/QC X1 Ép</t>
        </is>
      </c>
      <c r="D524" s="84" t="inlineStr">
        <is>
          <t>Trực tiếp</t>
        </is>
      </c>
      <c r="E524" s="69" t="inlineStr">
        <is>
          <t>2022-06-01</t>
        </is>
      </c>
      <c r="F524" s="69" t="inlineStr"/>
      <c r="G524" s="73" t="inlineStr">
        <is>
          <t>P0</t>
        </is>
      </c>
      <c r="H524" s="73" t="n">
        <v>0</v>
      </c>
      <c r="I524" s="75" t="inlineStr">
        <is>
          <t>A</t>
        </is>
      </c>
      <c r="J524" s="75" t="n">
        <v>4</v>
      </c>
      <c r="K524" s="73" t="inlineStr">
        <is>
          <t>A</t>
        </is>
      </c>
      <c r="L524" s="73" t="n">
        <v>4</v>
      </c>
      <c r="M524" s="73" t="inlineStr">
        <is>
          <t>A</t>
        </is>
      </c>
      <c r="N524" s="73" t="n">
        <v>4</v>
      </c>
      <c r="O524" s="75" t="inlineStr"/>
      <c r="P524" s="75" t="n">
        <v>0</v>
      </c>
      <c r="Q524" s="73" t="inlineStr">
        <is>
          <t>A</t>
        </is>
      </c>
      <c r="R524" s="73" t="n">
        <v>4</v>
      </c>
      <c r="S524" s="73" t="inlineStr">
        <is>
          <t>A</t>
        </is>
      </c>
      <c r="T524" s="73" t="n">
        <v>2</v>
      </c>
      <c r="U524" s="73" t="inlineStr">
        <is>
          <t>A</t>
        </is>
      </c>
      <c r="V524" s="73" t="n">
        <v>4</v>
      </c>
      <c r="W524" s="73" t="inlineStr">
        <is>
          <t>A</t>
        </is>
      </c>
      <c r="X524" s="73" t="n">
        <v>4</v>
      </c>
      <c r="Y524" s="73" t="inlineStr">
        <is>
          <t>A</t>
        </is>
      </c>
      <c r="Z524" s="73" t="n">
        <v>4</v>
      </c>
      <c r="AA524" s="73" t="inlineStr">
        <is>
          <t>A</t>
        </is>
      </c>
      <c r="AB524" s="73" t="n">
        <v>4</v>
      </c>
      <c r="AC524" s="73" t="inlineStr"/>
      <c r="AD524" s="73" t="n">
        <v>0</v>
      </c>
      <c r="AE524" s="73" t="inlineStr">
        <is>
          <t>C</t>
        </is>
      </c>
      <c r="AF524" s="73" t="n">
        <v>4</v>
      </c>
      <c r="AG524" s="73" t="inlineStr">
        <is>
          <t>C</t>
        </is>
      </c>
      <c r="AH524" s="73" t="n">
        <v>4</v>
      </c>
      <c r="AI524" s="73" t="inlineStr">
        <is>
          <t>C</t>
        </is>
      </c>
      <c r="AJ524" s="73" t="n">
        <v>4</v>
      </c>
      <c r="AK524" s="73" t="inlineStr">
        <is>
          <t>C</t>
        </is>
      </c>
      <c r="AL524" s="73" t="n">
        <v>4</v>
      </c>
      <c r="AM524" s="73" t="inlineStr">
        <is>
          <t>C</t>
        </is>
      </c>
      <c r="AN524" s="73" t="n">
        <v>4</v>
      </c>
      <c r="AO524" s="73" t="inlineStr">
        <is>
          <t>P</t>
        </is>
      </c>
      <c r="AP524" s="73" t="n">
        <v>0</v>
      </c>
      <c r="AQ524" s="73" t="inlineStr"/>
      <c r="AR524" s="73" t="n">
        <v>0</v>
      </c>
      <c r="AS524" s="73" t="inlineStr">
        <is>
          <t>P</t>
        </is>
      </c>
      <c r="AT524" s="73" t="n">
        <v>0</v>
      </c>
      <c r="AU524" s="73" t="inlineStr">
        <is>
          <t>A</t>
        </is>
      </c>
      <c r="AV524" s="73" t="n">
        <v>4</v>
      </c>
      <c r="AW524" s="73" t="inlineStr">
        <is>
          <t>A</t>
        </is>
      </c>
      <c r="AX524" s="73" t="n">
        <v>0</v>
      </c>
      <c r="AY524" s="73" t="inlineStr">
        <is>
          <t>A</t>
        </is>
      </c>
      <c r="AZ524" s="73" t="n">
        <v>4</v>
      </c>
      <c r="BA524" s="73" t="inlineStr">
        <is>
          <t>A</t>
        </is>
      </c>
      <c r="BB524" s="73" t="n">
        <v>4</v>
      </c>
      <c r="BC524" s="73" t="inlineStr">
        <is>
          <t>A</t>
        </is>
      </c>
      <c r="BD524" s="73" t="n">
        <v>4</v>
      </c>
      <c r="BE524" s="73" t="inlineStr"/>
      <c r="BF524" s="73" t="n">
        <v>0</v>
      </c>
      <c r="BG524" s="73" t="inlineStr">
        <is>
          <t>C</t>
        </is>
      </c>
      <c r="BH524" s="73" t="n">
        <v>4</v>
      </c>
      <c r="BI524" s="73" t="inlineStr">
        <is>
          <t>C</t>
        </is>
      </c>
      <c r="BJ524" s="73" t="n">
        <v>4</v>
      </c>
      <c r="BK524" s="73" t="inlineStr">
        <is>
          <t>C</t>
        </is>
      </c>
      <c r="BL524" s="73" t="n">
        <v>4</v>
      </c>
      <c r="BM524" s="73" t="inlineStr">
        <is>
          <t>C</t>
        </is>
      </c>
      <c r="BN524" s="73" t="n">
        <v>4</v>
      </c>
      <c r="BO524" s="73" t="n"/>
      <c r="BP524" s="73" t="n"/>
      <c r="BQ524" s="165">
        <f>COUNTIF($G524:$BP524,"a")+COUNTIF($G524:$BP524,"r0,a5")/2+COUNTIF($G524:$BP524,"p5,a5")/2</f>
        <v/>
      </c>
      <c r="BR524" s="165">
        <f>COUNTIF($G524:$BP524,"d")+COUNTIF($G524:$BP524,"r0,d5")/2+COUNTIF($G524:$BP524,"p5,d5")/2</f>
        <v/>
      </c>
      <c r="BS524" s="165">
        <f>COUNTIF($G524:$BP524,"b")+COUNTIF($G524:$BP524,"r0,b5")/2+COUNTIF($G524:$BP524,"p5,b5")/2</f>
        <v/>
      </c>
      <c r="BT524" s="165">
        <f>COUNTIF($G524:$BP524,"c")+COUNTIF($G524:$BP524,"r0,c5")/2+COUNTIF($G524:$BP524,"p5,c5")/2</f>
        <v/>
      </c>
      <c r="BU524" s="165">
        <f>COUNTIF($G524:$BP524,"KH")+COUNTIF($G524:$BP524,"TL")+COUNTIF($G524:$BP524,"L")</f>
        <v/>
      </c>
      <c r="BV524" s="165" t="n"/>
      <c r="BW524" s="165">
        <f>COUNTIF($G524:$BP524,"hh")</f>
        <v/>
      </c>
      <c r="BX524" s="165">
        <f>COUNTIF($G524:$BP524,"nt7")</f>
        <v/>
      </c>
      <c r="BY524" s="165">
        <f>COUNTIF($G524:$BP524,"P")+COUNTIF($G524:$BP524,"p5,a5")/2+COUNTIF($G524:$BP524,"p5,b5")/2+COUNTIF($G524:$BP524,"p5,c5")/2+COUNTIF($G524:$BP524,"p5,d5")/2</f>
        <v/>
      </c>
      <c r="BZ524" s="166">
        <f>SUBTOTAL(9,BQ524:BY524)</f>
        <v/>
      </c>
      <c r="CA524" s="167">
        <f>SUM(J524,L524,N524,P524,R524,T524,X524,Z524,AB524,AD524,AF524,AH524,AL524,AN524,AP524,AR524,AT524,AV524,AZ524,BB524,BD524,BF524,BH524,BP524)</f>
        <v/>
      </c>
      <c r="CB524" s="168">
        <f>SUM(H524,V524,AJ524,AX524,BL524)</f>
        <v/>
      </c>
      <c r="CC524" s="24">
        <f>SUM(BJ524,BN524)</f>
        <v/>
      </c>
      <c r="CD524" s="169">
        <f>IF(BZ524&gt;25,4,IF(BZ524&gt;18,3,IF(BZ524&gt;12,2,IF(BZ524&gt;4,1,0))))-BX524-2+1</f>
        <v/>
      </c>
      <c r="CE524" s="30" t="n"/>
      <c r="CF524" s="169">
        <f>CD524*CI524</f>
        <v/>
      </c>
      <c r="CG524" s="170">
        <f>F524-BY524+1</f>
        <v/>
      </c>
      <c r="CH524" s="169">
        <f>CE524*16</f>
        <v/>
      </c>
      <c r="CI524" s="171">
        <f>VLOOKUP(A524,[1]DATA!$A$6:$AI$331,34,0)</f>
        <v/>
      </c>
      <c r="CJ524" s="172">
        <f>VLOOKUP(A524,[2]CHAMCONG!A$7:CI$333,79,0)</f>
        <v/>
      </c>
      <c r="CK524" s="173">
        <f>CJ524-CA524</f>
        <v/>
      </c>
    </row>
    <row r="525">
      <c r="A525" s="88" t="inlineStr">
        <is>
          <t>A2402</t>
        </is>
      </c>
      <c r="B525" s="70" t="inlineStr">
        <is>
          <t>Bùi Thu Thảo</t>
        </is>
      </c>
      <c r="C525" s="77" t="inlineStr">
        <is>
          <t>X1 Xi Line 1-1</t>
        </is>
      </c>
      <c r="D525" s="84" t="inlineStr">
        <is>
          <t>Trực tiếp</t>
        </is>
      </c>
      <c r="E525" s="69" t="inlineStr">
        <is>
          <t>2022-05-25</t>
        </is>
      </c>
      <c r="F525" s="69" t="inlineStr"/>
      <c r="G525" s="73" t="inlineStr">
        <is>
          <t>A</t>
        </is>
      </c>
      <c r="H525" s="73" t="n">
        <v>0</v>
      </c>
      <c r="I525" s="75" t="inlineStr">
        <is>
          <t>A</t>
        </is>
      </c>
      <c r="J525" s="75" t="n">
        <v>4</v>
      </c>
      <c r="K525" s="73" t="inlineStr">
        <is>
          <t>A</t>
        </is>
      </c>
      <c r="L525" s="73" t="n">
        <v>4</v>
      </c>
      <c r="M525" s="73" t="inlineStr">
        <is>
          <t>A</t>
        </is>
      </c>
      <c r="N525" s="73" t="n">
        <v>4</v>
      </c>
      <c r="O525" s="75" t="inlineStr"/>
      <c r="P525" s="75" t="n">
        <v>0</v>
      </c>
      <c r="Q525" s="73" t="inlineStr">
        <is>
          <t>A</t>
        </is>
      </c>
      <c r="R525" s="73" t="n">
        <v>4</v>
      </c>
      <c r="S525" s="73" t="inlineStr">
        <is>
          <t>A</t>
        </is>
      </c>
      <c r="T525" s="73" t="n">
        <v>0</v>
      </c>
      <c r="U525" s="73" t="inlineStr">
        <is>
          <t>P</t>
        </is>
      </c>
      <c r="V525" s="73" t="n">
        <v>0</v>
      </c>
      <c r="W525" s="73" t="inlineStr">
        <is>
          <t>A</t>
        </is>
      </c>
      <c r="X525" s="73" t="n">
        <v>4</v>
      </c>
      <c r="Y525" s="73" t="inlineStr">
        <is>
          <t>A</t>
        </is>
      </c>
      <c r="Z525" s="73" t="n">
        <v>4</v>
      </c>
      <c r="AA525" s="73" t="inlineStr">
        <is>
          <t>A</t>
        </is>
      </c>
      <c r="AB525" s="73" t="n">
        <v>4</v>
      </c>
      <c r="AC525" s="73" t="inlineStr"/>
      <c r="AD525" s="73" t="n">
        <v>0</v>
      </c>
      <c r="AE525" s="73" t="inlineStr">
        <is>
          <t>C</t>
        </is>
      </c>
      <c r="AF525" s="73" t="n">
        <v>4</v>
      </c>
      <c r="AG525" s="73" t="inlineStr">
        <is>
          <t>C</t>
        </is>
      </c>
      <c r="AH525" s="73" t="n">
        <v>4</v>
      </c>
      <c r="AI525" s="73" t="inlineStr">
        <is>
          <t>C</t>
        </is>
      </c>
      <c r="AJ525" s="73" t="n">
        <v>4</v>
      </c>
      <c r="AK525" s="73" t="inlineStr">
        <is>
          <t>C</t>
        </is>
      </c>
      <c r="AL525" s="73" t="n">
        <v>4</v>
      </c>
      <c r="AM525" s="73" t="inlineStr">
        <is>
          <t>C</t>
        </is>
      </c>
      <c r="AN525" s="73" t="n">
        <v>4</v>
      </c>
      <c r="AO525" s="73" t="inlineStr">
        <is>
          <t>P</t>
        </is>
      </c>
      <c r="AP525" s="73" t="n">
        <v>0</v>
      </c>
      <c r="AQ525" s="73" t="inlineStr"/>
      <c r="AR525" s="73" t="n">
        <v>0</v>
      </c>
      <c r="AS525" s="73" t="inlineStr">
        <is>
          <t>P</t>
        </is>
      </c>
      <c r="AT525" s="73" t="n">
        <v>0</v>
      </c>
      <c r="AU525" s="73" t="inlineStr">
        <is>
          <t>A</t>
        </is>
      </c>
      <c r="AV525" s="73" t="n">
        <v>4</v>
      </c>
      <c r="AW525" s="73" t="inlineStr">
        <is>
          <t>A</t>
        </is>
      </c>
      <c r="AX525" s="73" t="n">
        <v>4</v>
      </c>
      <c r="AY525" s="73" t="inlineStr">
        <is>
          <t>A</t>
        </is>
      </c>
      <c r="AZ525" s="73" t="n">
        <v>4</v>
      </c>
      <c r="BA525" s="73" t="inlineStr">
        <is>
          <t>A</t>
        </is>
      </c>
      <c r="BB525" s="73" t="n">
        <v>4</v>
      </c>
      <c r="BC525" s="73" t="inlineStr">
        <is>
          <t>A</t>
        </is>
      </c>
      <c r="BD525" s="73" t="n">
        <v>0</v>
      </c>
      <c r="BE525" s="73" t="inlineStr"/>
      <c r="BF525" s="73" t="n">
        <v>0</v>
      </c>
      <c r="BG525" s="73" t="inlineStr">
        <is>
          <t>C</t>
        </is>
      </c>
      <c r="BH525" s="73" t="n">
        <v>4</v>
      </c>
      <c r="BI525" s="73" t="inlineStr">
        <is>
          <t>C</t>
        </is>
      </c>
      <c r="BJ525" s="73" t="n">
        <v>4</v>
      </c>
      <c r="BK525" s="73" t="inlineStr">
        <is>
          <t>C</t>
        </is>
      </c>
      <c r="BL525" s="73" t="n">
        <v>4</v>
      </c>
      <c r="BM525" s="73" t="inlineStr">
        <is>
          <t>C</t>
        </is>
      </c>
      <c r="BN525" s="73" t="n">
        <v>4</v>
      </c>
      <c r="BO525" s="73" t="n"/>
      <c r="BP525" s="73" t="n"/>
      <c r="BQ525" s="165">
        <f>COUNTIF($G525:$BP525,"a")+COUNTIF($G525:$BP525,"r0,a5")/2+COUNTIF($G525:$BP525,"p5,a5")/2</f>
        <v/>
      </c>
      <c r="BR525" s="165">
        <f>COUNTIF($G525:$BP525,"d")+COUNTIF($G525:$BP525,"r0,d5")/2+COUNTIF($G525:$BP525,"p5,d5")/2</f>
        <v/>
      </c>
      <c r="BS525" s="165">
        <f>COUNTIF($G525:$BP525,"b")+COUNTIF($G525:$BP525,"r0,b5")/2+COUNTIF($G525:$BP525,"p5,b5")/2</f>
        <v/>
      </c>
      <c r="BT525" s="165">
        <f>COUNTIF($G525:$BP525,"c")+COUNTIF($G525:$BP525,"r0,c5")/2+COUNTIF($G525:$BP525,"p5,c5")/2</f>
        <v/>
      </c>
      <c r="BU525" s="165">
        <f>COUNTIF($G525:$BP525,"KH")+COUNTIF($G525:$BP525,"TL")+COUNTIF($G525:$BP525,"L")</f>
        <v/>
      </c>
      <c r="BV525" s="165" t="n"/>
      <c r="BW525" s="165">
        <f>COUNTIF($G525:$BP525,"hh")</f>
        <v/>
      </c>
      <c r="BX525" s="165">
        <f>COUNTIF($G525:$BP525,"nt7")</f>
        <v/>
      </c>
      <c r="BY525" s="165">
        <f>COUNTIF($G525:$BP525,"P")+COUNTIF($G525:$BP525,"p5,a5")/2+COUNTIF($G525:$BP525,"p5,b5")/2+COUNTIF($G525:$BP525,"p5,c5")/2+COUNTIF($G525:$BP525,"p5,d5")/2</f>
        <v/>
      </c>
      <c r="BZ525" s="166">
        <f>SUBTOTAL(9,BQ525:BY525)</f>
        <v/>
      </c>
      <c r="CA525" s="167">
        <f>SUM(J525,L525,N525,P525,R525,T525,X525,Z525,AB525,AD525,AF525,AH525,AL525,AN525,AP525,AR525,AT525,AV525,AZ525,BB525,BD525,BF525,BH525,BP525)</f>
        <v/>
      </c>
      <c r="CB525" s="168">
        <f>SUM(H525,V525,AJ525,AX525,BL525)</f>
        <v/>
      </c>
      <c r="CC525" s="24">
        <f>SUM(BJ525,BN525)</f>
        <v/>
      </c>
      <c r="CD525" s="169">
        <f>IF(BZ525&gt;25,4,IF(BZ525&gt;18,3,IF(BZ525&gt;12,2,IF(BZ525&gt;4,1,0))))-BX525-2+1</f>
        <v/>
      </c>
      <c r="CE525" s="30" t="n"/>
      <c r="CF525" s="169">
        <f>CD525*CI525</f>
        <v/>
      </c>
      <c r="CG525" s="170">
        <f>F525-BY525+1</f>
        <v/>
      </c>
      <c r="CH525" s="169">
        <f>CE525*16</f>
        <v/>
      </c>
      <c r="CI525" s="171">
        <f>VLOOKUP(A525,[1]DATA!$A$6:$AI$331,34,0)</f>
        <v/>
      </c>
      <c r="CJ525" s="172">
        <f>VLOOKUP(A525,[2]CHAMCONG!A$7:CI$333,79,0)</f>
        <v/>
      </c>
      <c r="CK525" s="173">
        <f>CJ525-CA525</f>
        <v/>
      </c>
    </row>
    <row r="526">
      <c r="A526" s="88" t="inlineStr">
        <is>
          <t>A2403</t>
        </is>
      </c>
      <c r="B526" s="70" t="inlineStr">
        <is>
          <t>Bùi Chí Thanh</t>
        </is>
      </c>
      <c r="C526" s="77" t="inlineStr">
        <is>
          <t>Khuôn Lập trình-gia công</t>
        </is>
      </c>
      <c r="D526" s="84" t="inlineStr">
        <is>
          <t>Trực tiếp</t>
        </is>
      </c>
      <c r="E526" s="69" t="inlineStr">
        <is>
          <t>2022-06-01</t>
        </is>
      </c>
      <c r="F526" s="69" t="inlineStr"/>
      <c r="G526" s="73" t="inlineStr">
        <is>
          <t>P0</t>
        </is>
      </c>
      <c r="H526" s="73" t="n">
        <v>0</v>
      </c>
      <c r="I526" s="75" t="inlineStr">
        <is>
          <t>D</t>
        </is>
      </c>
      <c r="J526" s="75" t="n">
        <v>0</v>
      </c>
      <c r="K526" s="73" t="inlineStr">
        <is>
          <t>D</t>
        </is>
      </c>
      <c r="L526" s="73" t="n">
        <v>0</v>
      </c>
      <c r="M526" s="73" t="inlineStr">
        <is>
          <t>D</t>
        </is>
      </c>
      <c r="N526" s="73" t="n">
        <v>0</v>
      </c>
      <c r="O526" s="75" t="inlineStr"/>
      <c r="P526" s="75" t="n">
        <v>0</v>
      </c>
      <c r="Q526" s="73" t="inlineStr">
        <is>
          <t>D</t>
        </is>
      </c>
      <c r="R526" s="73" t="n">
        <v>0</v>
      </c>
      <c r="S526" s="73" t="inlineStr">
        <is>
          <t>D</t>
        </is>
      </c>
      <c r="T526" s="73" t="n">
        <v>0</v>
      </c>
      <c r="U526" s="73" t="inlineStr">
        <is>
          <t>D</t>
        </is>
      </c>
      <c r="V526" s="73" t="n">
        <v>0</v>
      </c>
      <c r="W526" s="73" t="inlineStr">
        <is>
          <t>D</t>
        </is>
      </c>
      <c r="X526" s="73" t="n">
        <v>4</v>
      </c>
      <c r="Y526" s="73" t="inlineStr">
        <is>
          <t>D</t>
        </is>
      </c>
      <c r="Z526" s="73" t="n">
        <v>4</v>
      </c>
      <c r="AA526" s="73" t="inlineStr">
        <is>
          <t>D</t>
        </is>
      </c>
      <c r="AB526" s="73" t="n">
        <v>0</v>
      </c>
      <c r="AC526" s="73" t="inlineStr"/>
      <c r="AD526" s="73" t="n">
        <v>12</v>
      </c>
      <c r="AE526" s="73" t="inlineStr">
        <is>
          <t>D</t>
        </is>
      </c>
      <c r="AF526" s="73" t="n">
        <v>4</v>
      </c>
      <c r="AG526" s="73" t="inlineStr">
        <is>
          <t>D</t>
        </is>
      </c>
      <c r="AH526" s="73" t="n">
        <v>4</v>
      </c>
      <c r="AI526" s="73" t="inlineStr">
        <is>
          <t>D</t>
        </is>
      </c>
      <c r="AJ526" s="73" t="n">
        <v>3</v>
      </c>
      <c r="AK526" s="73" t="inlineStr">
        <is>
          <t>D</t>
        </is>
      </c>
      <c r="AL526" s="73" t="n">
        <v>0</v>
      </c>
      <c r="AM526" s="73" t="inlineStr">
        <is>
          <t>D</t>
        </is>
      </c>
      <c r="AN526" s="73" t="n">
        <v>0</v>
      </c>
      <c r="AO526" s="73" t="inlineStr">
        <is>
          <t>D</t>
        </is>
      </c>
      <c r="AP526" s="73" t="n">
        <v>0</v>
      </c>
      <c r="AQ526" s="73" t="inlineStr"/>
      <c r="AR526" s="73" t="n">
        <v>8</v>
      </c>
      <c r="AS526" s="73" t="inlineStr">
        <is>
          <t>D</t>
        </is>
      </c>
      <c r="AT526" s="73" t="n">
        <v>0</v>
      </c>
      <c r="AU526" s="73" t="inlineStr">
        <is>
          <t>D</t>
        </is>
      </c>
      <c r="AV526" s="73" t="n">
        <v>0</v>
      </c>
      <c r="AW526" s="73" t="inlineStr">
        <is>
          <t>D</t>
        </is>
      </c>
      <c r="AX526" s="73" t="n">
        <v>0</v>
      </c>
      <c r="AY526" s="73" t="inlineStr">
        <is>
          <t>D</t>
        </is>
      </c>
      <c r="AZ526" s="73" t="n">
        <v>4</v>
      </c>
      <c r="BA526" s="73" t="inlineStr">
        <is>
          <t>D</t>
        </is>
      </c>
      <c r="BB526" s="73" t="n">
        <v>4</v>
      </c>
      <c r="BC526" s="73" t="inlineStr">
        <is>
          <t>D</t>
        </is>
      </c>
      <c r="BD526" s="73" t="n">
        <v>0</v>
      </c>
      <c r="BE526" s="73" t="inlineStr"/>
      <c r="BF526" s="73" t="n">
        <v>0</v>
      </c>
      <c r="BG526" s="73" t="inlineStr">
        <is>
          <t>D</t>
        </is>
      </c>
      <c r="BH526" s="73" t="n">
        <v>4</v>
      </c>
      <c r="BI526" s="73" t="inlineStr">
        <is>
          <t>D</t>
        </is>
      </c>
      <c r="BJ526" s="73" t="n">
        <v>0</v>
      </c>
      <c r="BK526" s="73" t="inlineStr">
        <is>
          <t>D</t>
        </is>
      </c>
      <c r="BL526" s="73" t="n">
        <v>2</v>
      </c>
      <c r="BM526" s="73" t="inlineStr">
        <is>
          <t>D</t>
        </is>
      </c>
      <c r="BN526" s="73" t="n">
        <v>4</v>
      </c>
      <c r="BO526" s="73" t="n"/>
      <c r="BP526" s="73" t="n"/>
      <c r="BQ526" s="165">
        <f>COUNTIF($G526:$BP526,"a")+COUNTIF($G526:$BP526,"r0,a5")/2+COUNTIF($G526:$BP526,"p5,a5")/2</f>
        <v/>
      </c>
      <c r="BR526" s="165">
        <f>COUNTIF($G526:$BP526,"d")+COUNTIF($G526:$BP526,"r0,d5")/2+COUNTIF($G526:$BP526,"p5,d5")/2</f>
        <v/>
      </c>
      <c r="BS526" s="165">
        <f>COUNTIF($G526:$BP526,"b")+COUNTIF($G526:$BP526,"r0,b5")/2+COUNTIF($G526:$BP526,"p5,b5")/2</f>
        <v/>
      </c>
      <c r="BT526" s="165">
        <f>COUNTIF($G526:$BP526,"c")+COUNTIF($G526:$BP526,"r0,c5")/2+COUNTIF($G526:$BP526,"p5,c5")/2</f>
        <v/>
      </c>
      <c r="BU526" s="165">
        <f>COUNTIF($G526:$BP526,"KH")+COUNTIF($G526:$BP526,"TL")+COUNTIF($G526:$BP526,"L")</f>
        <v/>
      </c>
      <c r="BV526" s="165" t="n"/>
      <c r="BW526" s="165">
        <f>COUNTIF($G526:$BP526,"hh")</f>
        <v/>
      </c>
      <c r="BX526" s="165">
        <f>COUNTIF($G526:$BP526,"nt7")</f>
        <v/>
      </c>
      <c r="BY526" s="165">
        <f>COUNTIF($G526:$BP526,"P")+COUNTIF($G526:$BP526,"p5,a5")/2+COUNTIF($G526:$BP526,"p5,b5")/2+COUNTIF($G526:$BP526,"p5,c5")/2+COUNTIF($G526:$BP526,"p5,d5")/2</f>
        <v/>
      </c>
      <c r="BZ526" s="166">
        <f>SUBTOTAL(9,BQ526:BY526)</f>
        <v/>
      </c>
      <c r="CA526" s="167">
        <f>SUM(J526,L526,N526,P526,R526,T526,X526,Z526,AB526,AD526,AF526,AH526,AL526,AN526,AP526,AR526,AT526,AV526,AZ526,BB526,BD526,BF526,BH526,BP526)</f>
        <v/>
      </c>
      <c r="CB526" s="168">
        <f>SUM(H526,V526,AJ526,AX526,BL526)</f>
        <v/>
      </c>
      <c r="CC526" s="24">
        <f>SUM(BJ526,BN526)</f>
        <v/>
      </c>
      <c r="CD526" s="169">
        <f>IF(BZ526&gt;25,4,IF(BZ526&gt;18,3,IF(BZ526&gt;12,2,IF(BZ526&gt;4,1,0))))-BX526-2+1</f>
        <v/>
      </c>
      <c r="CE526" s="30" t="n"/>
      <c r="CF526" s="169">
        <f>CD526*CI526</f>
        <v/>
      </c>
      <c r="CG526" s="170">
        <f>F526-BY526+1</f>
        <v/>
      </c>
      <c r="CH526" s="169">
        <f>CE526*16</f>
        <v/>
      </c>
      <c r="CI526" s="171">
        <f>VLOOKUP(A526,[1]DATA!$A$6:$AI$331,34,0)</f>
        <v/>
      </c>
      <c r="CJ526" s="172">
        <f>VLOOKUP(A526,[2]CHAMCONG!A$7:CI$333,79,0)</f>
        <v/>
      </c>
      <c r="CK526" s="173">
        <f>CJ526-CA526</f>
        <v/>
      </c>
    </row>
    <row r="527">
      <c r="A527" s="88" t="inlineStr">
        <is>
          <t>A2404</t>
        </is>
      </c>
      <c r="B527" s="70" t="inlineStr">
        <is>
          <t>Thái Thanh Thiên</t>
        </is>
      </c>
      <c r="C527" s="77" t="inlineStr">
        <is>
          <t>Kế hoạch</t>
        </is>
      </c>
      <c r="D527" s="84" t="inlineStr">
        <is>
          <t>Gián tiếp</t>
        </is>
      </c>
      <c r="E527" s="69" t="inlineStr">
        <is>
          <t>2022-06-01</t>
        </is>
      </c>
      <c r="F527" s="69" t="inlineStr"/>
      <c r="G527" s="73" t="inlineStr">
        <is>
          <t>P0</t>
        </is>
      </c>
      <c r="H527" s="73" t="n">
        <v>0</v>
      </c>
      <c r="I527" s="75" t="inlineStr">
        <is>
          <t>P</t>
        </is>
      </c>
      <c r="J527" s="75" t="n">
        <v>0</v>
      </c>
      <c r="K527" s="73" t="inlineStr">
        <is>
          <t>D</t>
        </is>
      </c>
      <c r="L527" s="73" t="n">
        <v>0</v>
      </c>
      <c r="M527" s="73" t="inlineStr">
        <is>
          <t>P</t>
        </is>
      </c>
      <c r="N527" s="73" t="n">
        <v>0</v>
      </c>
      <c r="O527" s="75" t="inlineStr"/>
      <c r="P527" s="75" t="n">
        <v>0</v>
      </c>
      <c r="Q527" s="73" t="inlineStr">
        <is>
          <t>D</t>
        </is>
      </c>
      <c r="R527" s="73" t="n">
        <v>0</v>
      </c>
      <c r="S527" s="73" t="inlineStr">
        <is>
          <t>D</t>
        </is>
      </c>
      <c r="T527" s="73" t="n">
        <v>0</v>
      </c>
      <c r="U527" s="73" t="inlineStr">
        <is>
          <t>D</t>
        </is>
      </c>
      <c r="V527" s="73" t="n">
        <v>0</v>
      </c>
      <c r="W527" s="73" t="inlineStr">
        <is>
          <t>D</t>
        </is>
      </c>
      <c r="X527" s="73" t="n">
        <v>0</v>
      </c>
      <c r="Y527" s="73" t="inlineStr">
        <is>
          <t>D</t>
        </is>
      </c>
      <c r="Z527" s="73" t="n">
        <v>0</v>
      </c>
      <c r="AA527" s="73" t="inlineStr">
        <is>
          <t>D</t>
        </is>
      </c>
      <c r="AB527" s="73" t="n">
        <v>0</v>
      </c>
      <c r="AC527" s="73" t="inlineStr"/>
      <c r="AD527" s="73" t="n">
        <v>0</v>
      </c>
      <c r="AE527" s="73" t="inlineStr">
        <is>
          <t>D</t>
        </is>
      </c>
      <c r="AF527" s="73" t="n">
        <v>0</v>
      </c>
      <c r="AG527" s="73" t="inlineStr">
        <is>
          <t>D</t>
        </is>
      </c>
      <c r="AH527" s="73" t="n">
        <v>0</v>
      </c>
      <c r="AI527" s="73" t="inlineStr">
        <is>
          <t>D</t>
        </is>
      </c>
      <c r="AJ527" s="73" t="n">
        <v>0</v>
      </c>
      <c r="AK527" s="73" t="inlineStr">
        <is>
          <t>D</t>
        </is>
      </c>
      <c r="AL527" s="73" t="n">
        <v>0</v>
      </c>
      <c r="AM527" s="73" t="inlineStr">
        <is>
          <t>D</t>
        </is>
      </c>
      <c r="AN527" s="73" t="n">
        <v>0</v>
      </c>
      <c r="AO527" s="73" t="inlineStr">
        <is>
          <t>P</t>
        </is>
      </c>
      <c r="AP527" s="73" t="n">
        <v>0</v>
      </c>
      <c r="AQ527" s="73" t="inlineStr"/>
      <c r="AR527" s="73" t="n">
        <v>0</v>
      </c>
      <c r="AS527" s="73" t="inlineStr">
        <is>
          <t>P</t>
        </is>
      </c>
      <c r="AT527" s="73" t="n">
        <v>0</v>
      </c>
      <c r="AU527" s="73" t="inlineStr">
        <is>
          <t>D</t>
        </is>
      </c>
      <c r="AV527" s="73" t="n">
        <v>0</v>
      </c>
      <c r="AW527" s="73" t="inlineStr">
        <is>
          <t>D</t>
        </is>
      </c>
      <c r="AX527" s="73" t="n">
        <v>0</v>
      </c>
      <c r="AY527" s="73" t="inlineStr">
        <is>
          <t>D</t>
        </is>
      </c>
      <c r="AZ527" s="73" t="n">
        <v>0</v>
      </c>
      <c r="BA527" s="73" t="inlineStr">
        <is>
          <t>D</t>
        </is>
      </c>
      <c r="BB527" s="73" t="n">
        <v>0</v>
      </c>
      <c r="BC527" s="73" t="inlineStr">
        <is>
          <t>D</t>
        </is>
      </c>
      <c r="BD527" s="73" t="n">
        <v>0</v>
      </c>
      <c r="BE527" s="73" t="inlineStr"/>
      <c r="BF527" s="73" t="n">
        <v>0</v>
      </c>
      <c r="BG527" s="73" t="inlineStr">
        <is>
          <t>D</t>
        </is>
      </c>
      <c r="BH527" s="73" t="n">
        <v>0</v>
      </c>
      <c r="BI527" s="73" t="inlineStr">
        <is>
          <t>P</t>
        </is>
      </c>
      <c r="BJ527" s="73" t="n">
        <v>0</v>
      </c>
      <c r="BK527" s="73" t="inlineStr">
        <is>
          <t>D</t>
        </is>
      </c>
      <c r="BL527" s="73" t="n">
        <v>0</v>
      </c>
      <c r="BM527" s="73" t="inlineStr">
        <is>
          <t>D</t>
        </is>
      </c>
      <c r="BN527" s="73" t="n">
        <v>0</v>
      </c>
      <c r="BO527" s="73" t="n"/>
      <c r="BP527" s="73" t="n"/>
      <c r="BQ527" s="165">
        <f>COUNTIF($G527:$BP527,"a")+COUNTIF($G527:$BP527,"r0,a5")/2+COUNTIF($G527:$BP527,"p5,a5")/2</f>
        <v/>
      </c>
      <c r="BR527" s="165">
        <f>COUNTIF($G527:$BP527,"d")+COUNTIF($G527:$BP527,"r0,d5")/2+COUNTIF($G527:$BP527,"p5,d5")/2</f>
        <v/>
      </c>
      <c r="BS527" s="165">
        <f>COUNTIF($G527:$BP527,"b")+COUNTIF($G527:$BP527,"r0,b5")/2+COUNTIF($G527:$BP527,"p5,b5")/2</f>
        <v/>
      </c>
      <c r="BT527" s="165">
        <f>COUNTIF($G527:$BP527,"c")+COUNTIF($G527:$BP527,"r0,c5")/2+COUNTIF($G527:$BP527,"p5,c5")/2</f>
        <v/>
      </c>
      <c r="BU527" s="165">
        <f>COUNTIF($G527:$BP527,"KH")+COUNTIF($G527:$BP527,"TL")+COUNTIF($G527:$BP527,"L")</f>
        <v/>
      </c>
      <c r="BV527" s="165" t="n"/>
      <c r="BW527" s="165">
        <f>COUNTIF($G527:$BP527,"hh")</f>
        <v/>
      </c>
      <c r="BX527" s="165">
        <f>COUNTIF($G527:$BP527,"nt7")</f>
        <v/>
      </c>
      <c r="BY527" s="165">
        <f>COUNTIF($G527:$BP527,"P")+COUNTIF($G527:$BP527,"p5,a5")/2+COUNTIF($G527:$BP527,"p5,b5")/2+COUNTIF($G527:$BP527,"p5,c5")/2+COUNTIF($G527:$BP527,"p5,d5")/2</f>
        <v/>
      </c>
      <c r="BZ527" s="166">
        <f>SUBTOTAL(9,BQ527:BY527)</f>
        <v/>
      </c>
      <c r="CA527" s="167">
        <f>SUM(J527,L527,N527,P527,R527,T527,X527,Z527,AB527,AD527,AF527,AH527,AL527,AN527,AP527,AR527,AT527,AV527,AZ527,BB527,BD527,BF527,BH527,BP527)</f>
        <v/>
      </c>
      <c r="CB527" s="168">
        <f>SUM(H527,V527,AJ527,AX527,BL527)</f>
        <v/>
      </c>
      <c r="CC527" s="24">
        <f>SUM(BJ527,BN527)</f>
        <v/>
      </c>
      <c r="CD527" s="169">
        <f>IF(BZ527&gt;25,4,IF(BZ527&gt;18,3,IF(BZ527&gt;12,2,IF(BZ527&gt;4,1,0))))-BX527-2+1</f>
        <v/>
      </c>
      <c r="CE527" s="30" t="n"/>
      <c r="CF527" s="169">
        <f>CD527*CI527</f>
        <v/>
      </c>
      <c r="CG527" s="170">
        <f>F527-BY527+1</f>
        <v/>
      </c>
      <c r="CH527" s="169">
        <f>CE527*16</f>
        <v/>
      </c>
      <c r="CI527" s="171">
        <f>VLOOKUP(A527,[1]DATA!$A$6:$AI$331,34,0)</f>
        <v/>
      </c>
      <c r="CJ527" s="172">
        <f>VLOOKUP(A527,[2]CHAMCONG!A$7:CI$333,79,0)</f>
        <v/>
      </c>
      <c r="CK527" s="173">
        <f>CJ527-CA527</f>
        <v/>
      </c>
    </row>
    <row r="528">
      <c r="A528" s="88" t="inlineStr">
        <is>
          <t>A2406</t>
        </is>
      </c>
      <c r="B528" s="70" t="inlineStr">
        <is>
          <t>Lê Sỹ Hoàng</t>
        </is>
      </c>
      <c r="C528" s="77" t="inlineStr">
        <is>
          <t>Khuôn Thiết kế</t>
        </is>
      </c>
      <c r="D528" s="84" t="inlineStr">
        <is>
          <t>Gián tiếp</t>
        </is>
      </c>
      <c r="E528" s="69" t="inlineStr">
        <is>
          <t>2022-06-01</t>
        </is>
      </c>
      <c r="F528" s="69" t="inlineStr"/>
      <c r="G528" s="73" t="inlineStr">
        <is>
          <t>P0</t>
        </is>
      </c>
      <c r="H528" s="73" t="n">
        <v>0</v>
      </c>
      <c r="I528" s="75" t="inlineStr">
        <is>
          <t>P0</t>
        </is>
      </c>
      <c r="J528" s="75" t="n">
        <v>0</v>
      </c>
      <c r="K528" s="73" t="inlineStr">
        <is>
          <t>D</t>
        </is>
      </c>
      <c r="L528" s="73" t="n">
        <v>0</v>
      </c>
      <c r="M528" s="73" t="inlineStr">
        <is>
          <t>P</t>
        </is>
      </c>
      <c r="N528" s="73" t="n">
        <v>0</v>
      </c>
      <c r="O528" s="75" t="inlineStr"/>
      <c r="P528" s="75" t="n">
        <v>0</v>
      </c>
      <c r="Q528" s="73" t="inlineStr">
        <is>
          <t>P0</t>
        </is>
      </c>
      <c r="R528" s="73" t="n">
        <v>0</v>
      </c>
      <c r="S528" s="73" t="inlineStr">
        <is>
          <t>D</t>
        </is>
      </c>
      <c r="T528" s="73" t="n">
        <v>0</v>
      </c>
      <c r="U528" s="73" t="inlineStr">
        <is>
          <t>D</t>
        </is>
      </c>
      <c r="V528" s="73" t="n">
        <v>0</v>
      </c>
      <c r="W528" s="73" t="inlineStr">
        <is>
          <t>D</t>
        </is>
      </c>
      <c r="X528" s="73" t="n">
        <v>0</v>
      </c>
      <c r="Y528" s="73" t="inlineStr">
        <is>
          <t>D</t>
        </is>
      </c>
      <c r="Z528" s="73" t="n">
        <v>0</v>
      </c>
      <c r="AA528" s="73" t="inlineStr">
        <is>
          <t>D</t>
        </is>
      </c>
      <c r="AB528" s="73" t="n">
        <v>0</v>
      </c>
      <c r="AC528" s="73" t="inlineStr"/>
      <c r="AD528" s="73" t="n">
        <v>0</v>
      </c>
      <c r="AE528" s="73" t="inlineStr">
        <is>
          <t>P</t>
        </is>
      </c>
      <c r="AF528" s="73" t="n">
        <v>0</v>
      </c>
      <c r="AG528" s="73" t="inlineStr">
        <is>
          <t>P</t>
        </is>
      </c>
      <c r="AH528" s="73" t="n">
        <v>0</v>
      </c>
      <c r="AI528" s="73" t="inlineStr">
        <is>
          <t>P</t>
        </is>
      </c>
      <c r="AJ528" s="73" t="n">
        <v>0</v>
      </c>
      <c r="AK528" s="73" t="inlineStr">
        <is>
          <t>P</t>
        </is>
      </c>
      <c r="AL528" s="73" t="n">
        <v>0</v>
      </c>
      <c r="AM528" s="73" t="inlineStr">
        <is>
          <t>P</t>
        </is>
      </c>
      <c r="AN528" s="73" t="n">
        <v>0</v>
      </c>
      <c r="AO528" s="73" t="inlineStr">
        <is>
          <t>P</t>
        </is>
      </c>
      <c r="AP528" s="73" t="n">
        <v>0</v>
      </c>
      <c r="AQ528" s="73" t="inlineStr"/>
      <c r="AR528" s="73" t="n">
        <v>0</v>
      </c>
      <c r="AS528" s="73" t="inlineStr">
        <is>
          <t>P</t>
        </is>
      </c>
      <c r="AT528" s="73" t="n">
        <v>0</v>
      </c>
      <c r="AU528" s="73" t="inlineStr">
        <is>
          <t>P</t>
        </is>
      </c>
      <c r="AV528" s="73" t="n">
        <v>0</v>
      </c>
      <c r="AW528" s="73" t="inlineStr">
        <is>
          <t>P</t>
        </is>
      </c>
      <c r="AX528" s="73" t="n">
        <v>0</v>
      </c>
      <c r="AY528" s="73" t="inlineStr">
        <is>
          <t>P</t>
        </is>
      </c>
      <c r="AZ528" s="73" t="n">
        <v>0</v>
      </c>
      <c r="BA528" s="73" t="inlineStr">
        <is>
          <t>P</t>
        </is>
      </c>
      <c r="BB528" s="73" t="n">
        <v>0</v>
      </c>
      <c r="BC528" s="73" t="inlineStr">
        <is>
          <t>P</t>
        </is>
      </c>
      <c r="BD528" s="73" t="n">
        <v>0</v>
      </c>
      <c r="BE528" s="73" t="inlineStr"/>
      <c r="BF528" s="73" t="n">
        <v>0</v>
      </c>
      <c r="BG528" s="73" t="inlineStr">
        <is>
          <t>P</t>
        </is>
      </c>
      <c r="BH528" s="73" t="n">
        <v>0</v>
      </c>
      <c r="BI528" s="73" t="inlineStr">
        <is>
          <t>P</t>
        </is>
      </c>
      <c r="BJ528" s="73" t="n">
        <v>0</v>
      </c>
      <c r="BK528" s="73" t="inlineStr">
        <is>
          <t>P</t>
        </is>
      </c>
      <c r="BL528" s="73" t="n">
        <v>0</v>
      </c>
      <c r="BM528" s="73" t="inlineStr">
        <is>
          <t>P</t>
        </is>
      </c>
      <c r="BN528" s="73" t="n">
        <v>0</v>
      </c>
      <c r="BO528" s="73" t="n"/>
      <c r="BP528" s="73" t="n"/>
      <c r="BQ528" s="165">
        <f>COUNTIF($G528:$BP528,"a")+COUNTIF($G528:$BP528,"r0,a5")/2+COUNTIF($G528:$BP528,"p5,a5")/2</f>
        <v/>
      </c>
      <c r="BR528" s="165">
        <f>COUNTIF($G528:$BP528,"d")+COUNTIF($G528:$BP528,"r0,d5")/2+COUNTIF($G528:$BP528,"p5,d5")/2</f>
        <v/>
      </c>
      <c r="BS528" s="165">
        <f>COUNTIF($G528:$BP528,"b")+COUNTIF($G528:$BP528,"r0,b5")/2+COUNTIF($G528:$BP528,"p5,b5")/2</f>
        <v/>
      </c>
      <c r="BT528" s="165">
        <f>COUNTIF($G528:$BP528,"c")+COUNTIF($G528:$BP528,"r0,c5")/2+COUNTIF($G528:$BP528,"p5,c5")/2</f>
        <v/>
      </c>
      <c r="BU528" s="165">
        <f>COUNTIF($G528:$BP528,"KH")+COUNTIF($G528:$BP528,"TL")+COUNTIF($G528:$BP528,"L")</f>
        <v/>
      </c>
      <c r="BV528" s="165" t="n"/>
      <c r="BW528" s="165">
        <f>COUNTIF($G528:$BP528,"hh")</f>
        <v/>
      </c>
      <c r="BX528" s="165">
        <f>COUNTIF($G528:$BP528,"nt7")</f>
        <v/>
      </c>
      <c r="BY528" s="165">
        <f>COUNTIF($G528:$BP528,"P")+COUNTIF($G528:$BP528,"p5,a5")/2+COUNTIF($G528:$BP528,"p5,b5")/2+COUNTIF($G528:$BP528,"p5,c5")/2+COUNTIF($G528:$BP528,"p5,d5")/2</f>
        <v/>
      </c>
      <c r="BZ528" s="166">
        <f>SUBTOTAL(9,BQ528:BY528)</f>
        <v/>
      </c>
      <c r="CA528" s="167">
        <f>SUM(J528,L528,N528,P528,R528,T528,X528,Z528,AB528,AD528,AF528,AH528,AL528,AN528,AP528,AR528,AT528,AV528,AZ528,BB528,BD528,BF528,BH528,BP528)</f>
        <v/>
      </c>
      <c r="CB528" s="168">
        <f>SUM(H528,V528,AJ528,AX528,BL528)</f>
        <v/>
      </c>
      <c r="CC528" s="24">
        <f>SUM(BJ528,BN528)</f>
        <v/>
      </c>
      <c r="CD528" s="169">
        <f>IF(BZ528&gt;25,4,IF(BZ528&gt;18,3,IF(BZ528&gt;12,2,IF(BZ528&gt;4,1,0))))-BX528-2+1</f>
        <v/>
      </c>
      <c r="CE528" s="30" t="n"/>
      <c r="CF528" s="169">
        <f>CD528*CI528</f>
        <v/>
      </c>
      <c r="CG528" s="170">
        <f>F528-BY528+1</f>
        <v/>
      </c>
      <c r="CH528" s="169">
        <f>CE528*16</f>
        <v/>
      </c>
      <c r="CI528" s="171">
        <f>VLOOKUP(A528,[1]DATA!$A$6:$AI$331,34,0)</f>
        <v/>
      </c>
      <c r="CJ528" s="172">
        <f>VLOOKUP(A528,[2]CHAMCONG!A$7:CI$333,79,0)</f>
        <v/>
      </c>
      <c r="CK528" s="173">
        <f>CJ528-CA528</f>
        <v/>
      </c>
    </row>
    <row r="529">
      <c r="A529" s="88" t="inlineStr">
        <is>
          <t>A2407</t>
        </is>
      </c>
      <c r="B529" s="70" t="inlineStr">
        <is>
          <t>Võ Thị Kim Ngọc</t>
        </is>
      </c>
      <c r="C529" s="77" t="inlineStr">
        <is>
          <t>QA/QC X1 Xi</t>
        </is>
      </c>
      <c r="D529" s="84" t="inlineStr">
        <is>
          <t>Trực tiếp</t>
        </is>
      </c>
      <c r="E529" s="69" t="inlineStr">
        <is>
          <t>2022-06-15</t>
        </is>
      </c>
      <c r="F529" s="69" t="inlineStr"/>
      <c r="G529" s="73" t="inlineStr"/>
      <c r="H529" s="73" t="inlineStr"/>
      <c r="I529" s="75" t="inlineStr"/>
      <c r="J529" s="75" t="inlineStr"/>
      <c r="K529" s="73" t="inlineStr"/>
      <c r="L529" s="73" t="inlineStr"/>
      <c r="M529" s="73" t="inlineStr"/>
      <c r="N529" s="73" t="inlineStr"/>
      <c r="O529" s="75" t="inlineStr"/>
      <c r="P529" s="75" t="inlineStr"/>
      <c r="Q529" s="73" t="inlineStr"/>
      <c r="R529" s="73" t="inlineStr"/>
      <c r="S529" s="73" t="inlineStr"/>
      <c r="T529" s="73" t="inlineStr"/>
      <c r="U529" s="73" t="inlineStr"/>
      <c r="V529" s="73" t="inlineStr"/>
      <c r="W529" s="73" t="inlineStr"/>
      <c r="X529" s="73" t="inlineStr"/>
      <c r="Y529" s="73" t="inlineStr"/>
      <c r="Z529" s="73" t="inlineStr"/>
      <c r="AA529" s="73" t="inlineStr"/>
      <c r="AB529" s="73" t="inlineStr"/>
      <c r="AC529" s="73" t="inlineStr"/>
      <c r="AD529" s="73" t="inlineStr"/>
      <c r="AE529" s="73" t="inlineStr"/>
      <c r="AF529" s="73" t="inlineStr"/>
      <c r="AG529" s="73" t="inlineStr"/>
      <c r="AH529" s="73" t="inlineStr"/>
      <c r="AI529" s="73" t="inlineStr">
        <is>
          <t>A</t>
        </is>
      </c>
      <c r="AJ529" s="73" t="n">
        <v>1</v>
      </c>
      <c r="AK529" s="73" t="inlineStr">
        <is>
          <t>A</t>
        </is>
      </c>
      <c r="AL529" s="73" t="n">
        <v>4</v>
      </c>
      <c r="AM529" s="73" t="inlineStr">
        <is>
          <t>A</t>
        </is>
      </c>
      <c r="AN529" s="73" t="n">
        <v>4</v>
      </c>
      <c r="AO529" s="73" t="inlineStr">
        <is>
          <t>A</t>
        </is>
      </c>
      <c r="AP529" s="73" t="n">
        <v>4</v>
      </c>
      <c r="AQ529" s="73" t="inlineStr"/>
      <c r="AR529" s="73" t="n">
        <v>0</v>
      </c>
      <c r="AS529" s="73" t="inlineStr">
        <is>
          <t>P</t>
        </is>
      </c>
      <c r="AT529" s="73" t="n">
        <v>0</v>
      </c>
      <c r="AU529" s="73" t="inlineStr">
        <is>
          <t>P</t>
        </is>
      </c>
      <c r="AV529" s="73" t="n">
        <v>0</v>
      </c>
      <c r="AW529" s="73" t="inlineStr">
        <is>
          <t>A</t>
        </is>
      </c>
      <c r="AX529" s="73" t="n">
        <v>4</v>
      </c>
      <c r="AY529" s="73" t="inlineStr">
        <is>
          <t>A</t>
        </is>
      </c>
      <c r="AZ529" s="73" t="n">
        <v>4</v>
      </c>
      <c r="BA529" s="73" t="inlineStr">
        <is>
          <t>A</t>
        </is>
      </c>
      <c r="BB529" s="73" t="n">
        <v>4</v>
      </c>
      <c r="BC529" s="73" t="inlineStr">
        <is>
          <t>A</t>
        </is>
      </c>
      <c r="BD529" s="73" t="n">
        <v>4</v>
      </c>
      <c r="BE529" s="73" t="inlineStr"/>
      <c r="BF529" s="73" t="n">
        <v>0</v>
      </c>
      <c r="BG529" s="73" t="inlineStr">
        <is>
          <t>P</t>
        </is>
      </c>
      <c r="BH529" s="73" t="n">
        <v>0</v>
      </c>
      <c r="BI529" s="73" t="inlineStr">
        <is>
          <t>C</t>
        </is>
      </c>
      <c r="BJ529" s="73" t="n">
        <v>4</v>
      </c>
      <c r="BK529" s="73" t="inlineStr">
        <is>
          <t>C</t>
        </is>
      </c>
      <c r="BL529" s="73" t="n">
        <v>4</v>
      </c>
      <c r="BM529" s="73" t="inlineStr">
        <is>
          <t>C</t>
        </is>
      </c>
      <c r="BN529" s="73" t="n">
        <v>4</v>
      </c>
      <c r="BO529" s="73" t="n"/>
      <c r="BP529" s="73" t="n"/>
      <c r="BQ529" s="165">
        <f>COUNTIF($G529:$BP529,"a")+COUNTIF($G529:$BP529,"r0,a5")/2+COUNTIF($G529:$BP529,"p5,a5")/2</f>
        <v/>
      </c>
      <c r="BR529" s="165">
        <f>COUNTIF($G529:$BP529,"d")+COUNTIF($G529:$BP529,"r0,d5")/2+COUNTIF($G529:$BP529,"p5,d5")/2</f>
        <v/>
      </c>
      <c r="BS529" s="165">
        <f>COUNTIF($G529:$BP529,"b")+COUNTIF($G529:$BP529,"r0,b5")/2+COUNTIF($G529:$BP529,"p5,b5")/2</f>
        <v/>
      </c>
      <c r="BT529" s="165">
        <f>COUNTIF($G529:$BP529,"c")+COUNTIF($G529:$BP529,"r0,c5")/2+COUNTIF($G529:$BP529,"p5,c5")/2</f>
        <v/>
      </c>
      <c r="BU529" s="165">
        <f>COUNTIF($G529:$BP529,"KH")+COUNTIF($G529:$BP529,"TL")+COUNTIF($G529:$BP529,"L")</f>
        <v/>
      </c>
      <c r="BV529" s="165" t="n"/>
      <c r="BW529" s="165">
        <f>COUNTIF($G529:$BP529,"hh")</f>
        <v/>
      </c>
      <c r="BX529" s="165">
        <f>COUNTIF($G529:$BP529,"nt7")</f>
        <v/>
      </c>
      <c r="BY529" s="165">
        <f>COUNTIF($G529:$BP529,"P")+COUNTIF($G529:$BP529,"p5,a5")/2+COUNTIF($G529:$BP529,"p5,b5")/2+COUNTIF($G529:$BP529,"p5,c5")/2+COUNTIF($G529:$BP529,"p5,d5")/2</f>
        <v/>
      </c>
      <c r="BZ529" s="166">
        <f>SUBTOTAL(9,BQ529:BY529)</f>
        <v/>
      </c>
      <c r="CA529" s="167">
        <f>SUM(J529,L529,N529,P529,R529,T529,X529,Z529,AB529,AD529,AF529,AH529,AL529,AN529,AP529,AR529,AT529,AV529,AZ529,BB529,BD529,BF529,BH529,BP529)</f>
        <v/>
      </c>
      <c r="CB529" s="168">
        <f>SUM(H529,V529,AJ529,AX529,BL529)</f>
        <v/>
      </c>
      <c r="CC529" s="24">
        <f>SUM(BJ529,BN529)</f>
        <v/>
      </c>
      <c r="CD529" s="169">
        <f>IF(BZ529&gt;25,4,IF(BZ529&gt;18,3,IF(BZ529&gt;12,2,IF(BZ529&gt;4,1,0))))-BX529-2+1</f>
        <v/>
      </c>
      <c r="CE529" s="30" t="n"/>
      <c r="CF529" s="169">
        <f>CD529*CI529</f>
        <v/>
      </c>
      <c r="CG529" s="170">
        <f>F529-BY529+1</f>
        <v/>
      </c>
      <c r="CH529" s="169">
        <f>CE529*16</f>
        <v/>
      </c>
      <c r="CI529" s="171">
        <f>VLOOKUP(A529,[1]DATA!$A$6:$AI$331,34,0)</f>
        <v/>
      </c>
      <c r="CJ529" s="172">
        <f>VLOOKUP(A529,[2]CHAMCONG!A$7:CI$333,79,0)</f>
        <v/>
      </c>
      <c r="CK529" s="173">
        <f>CJ529-CA529</f>
        <v/>
      </c>
    </row>
    <row r="530">
      <c r="A530" s="88" t="inlineStr">
        <is>
          <t>A2408</t>
        </is>
      </c>
      <c r="B530" s="70" t="inlineStr">
        <is>
          <t>Lê Hồng Phong</t>
        </is>
      </c>
      <c r="C530" s="77" t="inlineStr">
        <is>
          <t>Khuôn Lập trình-gia công</t>
        </is>
      </c>
      <c r="D530" s="84" t="inlineStr">
        <is>
          <t>Gián tiếp</t>
        </is>
      </c>
      <c r="E530" s="69" t="inlineStr">
        <is>
          <t>2022-06-01</t>
        </is>
      </c>
      <c r="F530" s="69" t="inlineStr"/>
      <c r="G530" s="73" t="inlineStr">
        <is>
          <t>P0</t>
        </is>
      </c>
      <c r="H530" s="73" t="n">
        <v>0</v>
      </c>
      <c r="I530" s="75" t="inlineStr">
        <is>
          <t>D</t>
        </is>
      </c>
      <c r="J530" s="75" t="n">
        <v>0</v>
      </c>
      <c r="K530" s="73" t="inlineStr">
        <is>
          <t>D</t>
        </is>
      </c>
      <c r="L530" s="73" t="n">
        <v>0</v>
      </c>
      <c r="M530" s="73" t="inlineStr">
        <is>
          <t>D</t>
        </is>
      </c>
      <c r="N530" s="73" t="n">
        <v>0</v>
      </c>
      <c r="O530" s="75" t="inlineStr"/>
      <c r="P530" s="75" t="n">
        <v>0</v>
      </c>
      <c r="Q530" s="73" t="inlineStr">
        <is>
          <t>D</t>
        </is>
      </c>
      <c r="R530" s="73" t="n">
        <v>0</v>
      </c>
      <c r="S530" s="73" t="inlineStr">
        <is>
          <t>D</t>
        </is>
      </c>
      <c r="T530" s="73" t="n">
        <v>0</v>
      </c>
      <c r="U530" s="73" t="inlineStr">
        <is>
          <t>D</t>
        </is>
      </c>
      <c r="V530" s="73" t="n">
        <v>0</v>
      </c>
      <c r="W530" s="73" t="inlineStr">
        <is>
          <t>D</t>
        </is>
      </c>
      <c r="X530" s="73" t="n">
        <v>0</v>
      </c>
      <c r="Y530" s="73" t="inlineStr">
        <is>
          <t>D</t>
        </is>
      </c>
      <c r="Z530" s="73" t="n">
        <v>0</v>
      </c>
      <c r="AA530" s="73" t="inlineStr">
        <is>
          <t>D</t>
        </is>
      </c>
      <c r="AB530" s="73" t="n">
        <v>0</v>
      </c>
      <c r="AC530" s="73" t="inlineStr"/>
      <c r="AD530" s="73" t="n">
        <v>0</v>
      </c>
      <c r="AE530" s="73" t="inlineStr">
        <is>
          <t>P</t>
        </is>
      </c>
      <c r="AF530" s="73" t="n">
        <v>0</v>
      </c>
      <c r="AG530" s="73" t="inlineStr">
        <is>
          <t>D</t>
        </is>
      </c>
      <c r="AH530" s="73" t="n">
        <v>0</v>
      </c>
      <c r="AI530" s="73" t="inlineStr">
        <is>
          <t>D</t>
        </is>
      </c>
      <c r="AJ530" s="73" t="n">
        <v>0</v>
      </c>
      <c r="AK530" s="73" t="inlineStr">
        <is>
          <t>D</t>
        </is>
      </c>
      <c r="AL530" s="73" t="n">
        <v>0</v>
      </c>
      <c r="AM530" s="73" t="inlineStr">
        <is>
          <t>D</t>
        </is>
      </c>
      <c r="AN530" s="73" t="n">
        <v>0</v>
      </c>
      <c r="AO530" s="73" t="inlineStr">
        <is>
          <t>D</t>
        </is>
      </c>
      <c r="AP530" s="73" t="n">
        <v>0</v>
      </c>
      <c r="AQ530" s="73" t="inlineStr"/>
      <c r="AR530" s="73" t="n">
        <v>0</v>
      </c>
      <c r="AS530" s="73" t="inlineStr">
        <is>
          <t>P</t>
        </is>
      </c>
      <c r="AT530" s="73" t="n">
        <v>0</v>
      </c>
      <c r="AU530" s="73" t="inlineStr">
        <is>
          <t>D</t>
        </is>
      </c>
      <c r="AV530" s="73" t="n">
        <v>0</v>
      </c>
      <c r="AW530" s="73" t="inlineStr">
        <is>
          <t>D</t>
        </is>
      </c>
      <c r="AX530" s="73" t="n">
        <v>0</v>
      </c>
      <c r="AY530" s="73" t="inlineStr">
        <is>
          <t>D</t>
        </is>
      </c>
      <c r="AZ530" s="73" t="n">
        <v>0</v>
      </c>
      <c r="BA530" s="73" t="inlineStr">
        <is>
          <t>D</t>
        </is>
      </c>
      <c r="BB530" s="73" t="n">
        <v>0</v>
      </c>
      <c r="BC530" s="73" t="inlineStr">
        <is>
          <t>D</t>
        </is>
      </c>
      <c r="BD530" s="73" t="n">
        <v>0</v>
      </c>
      <c r="BE530" s="73" t="inlineStr"/>
      <c r="BF530" s="73" t="n">
        <v>0</v>
      </c>
      <c r="BG530" s="73" t="inlineStr">
        <is>
          <t>D</t>
        </is>
      </c>
      <c r="BH530" s="73" t="n">
        <v>0</v>
      </c>
      <c r="BI530" s="73" t="inlineStr">
        <is>
          <t>D</t>
        </is>
      </c>
      <c r="BJ530" s="73" t="n">
        <v>0</v>
      </c>
      <c r="BK530" s="73" t="inlineStr">
        <is>
          <t>D</t>
        </is>
      </c>
      <c r="BL530" s="73" t="n">
        <v>0</v>
      </c>
      <c r="BM530" s="73" t="inlineStr">
        <is>
          <t>D</t>
        </is>
      </c>
      <c r="BN530" s="73" t="n">
        <v>0</v>
      </c>
      <c r="BO530" s="73" t="n"/>
      <c r="BP530" s="73" t="n"/>
      <c r="BQ530" s="165">
        <f>COUNTIF($G530:$BP530,"a")+COUNTIF($G530:$BP530,"r0,a5")/2+COUNTIF($G530:$BP530,"p5,a5")/2</f>
        <v/>
      </c>
      <c r="BR530" s="165">
        <f>COUNTIF($G530:$BP530,"d")+COUNTIF($G530:$BP530,"r0,d5")/2+COUNTIF($G530:$BP530,"p5,d5")/2</f>
        <v/>
      </c>
      <c r="BS530" s="165">
        <f>COUNTIF($G530:$BP530,"b")+COUNTIF($G530:$BP530,"r0,b5")/2+COUNTIF($G530:$BP530,"p5,b5")/2</f>
        <v/>
      </c>
      <c r="BT530" s="165">
        <f>COUNTIF($G530:$BP530,"c")+COUNTIF($G530:$BP530,"r0,c5")/2+COUNTIF($G530:$BP530,"p5,c5")/2</f>
        <v/>
      </c>
      <c r="BU530" s="165">
        <f>COUNTIF($G530:$BP530,"KH")+COUNTIF($G530:$BP530,"TL")+COUNTIF($G530:$BP530,"L")</f>
        <v/>
      </c>
      <c r="BV530" s="165" t="n"/>
      <c r="BW530" s="165">
        <f>COUNTIF($G530:$BP530,"hh")</f>
        <v/>
      </c>
      <c r="BX530" s="165">
        <f>COUNTIF($G530:$BP530,"nt7")</f>
        <v/>
      </c>
      <c r="BY530" s="165">
        <f>COUNTIF($G530:$BP530,"P")+COUNTIF($G530:$BP530,"p5,a5")/2+COUNTIF($G530:$BP530,"p5,b5")/2+COUNTIF($G530:$BP530,"p5,c5")/2+COUNTIF($G530:$BP530,"p5,d5")/2</f>
        <v/>
      </c>
      <c r="BZ530" s="166">
        <f>SUBTOTAL(9,BQ530:BY530)</f>
        <v/>
      </c>
      <c r="CA530" s="167">
        <f>SUM(J530,L530,N530,P530,R530,T530,X530,Z530,AB530,AD530,AF530,AH530,AL530,AN530,AP530,AR530,AT530,AV530,AZ530,BB530,BD530,BF530,BH530,BP530)</f>
        <v/>
      </c>
      <c r="CB530" s="168">
        <f>SUM(H530,V530,AJ530,AX530,BL530)</f>
        <v/>
      </c>
      <c r="CC530" s="24">
        <f>SUM(BJ530,BN530)</f>
        <v/>
      </c>
      <c r="CD530" s="169">
        <f>IF(BZ530&gt;25,4,IF(BZ530&gt;18,3,IF(BZ530&gt;12,2,IF(BZ530&gt;4,1,0))))-BX530-2+1</f>
        <v/>
      </c>
      <c r="CE530" s="30" t="n"/>
      <c r="CF530" s="169">
        <f>CD530*CI530</f>
        <v/>
      </c>
      <c r="CG530" s="170">
        <f>F530-BY530+1</f>
        <v/>
      </c>
      <c r="CH530" s="169">
        <f>CE530*16</f>
        <v/>
      </c>
      <c r="CI530" s="171">
        <f>VLOOKUP(A530,[1]DATA!$A$6:$AI$331,34,0)</f>
        <v/>
      </c>
      <c r="CJ530" s="172">
        <f>VLOOKUP(A530,[2]CHAMCONG!A$7:CI$333,79,0)</f>
        <v/>
      </c>
      <c r="CK530" s="173">
        <f>CJ530-CA530</f>
        <v/>
      </c>
    </row>
    <row r="531">
      <c r="A531" s="88" t="inlineStr">
        <is>
          <t>A2409</t>
        </is>
      </c>
      <c r="B531" s="70" t="inlineStr">
        <is>
          <t>Nguyễn Thị Thanh Thanh</t>
        </is>
      </c>
      <c r="C531" s="77" t="inlineStr">
        <is>
          <t>Kho X1</t>
        </is>
      </c>
      <c r="D531" s="84" t="inlineStr">
        <is>
          <t>Gián tiếp</t>
        </is>
      </c>
      <c r="E531" s="69" t="inlineStr">
        <is>
          <t>2022-06-01</t>
        </is>
      </c>
      <c r="F531" s="69" t="inlineStr"/>
      <c r="G531" s="73" t="inlineStr">
        <is>
          <t>P0</t>
        </is>
      </c>
      <c r="H531" s="73" t="n">
        <v>0</v>
      </c>
      <c r="I531" s="75" t="inlineStr">
        <is>
          <t>A</t>
        </is>
      </c>
      <c r="J531" s="75" t="n">
        <v>4</v>
      </c>
      <c r="K531" s="73" t="inlineStr">
        <is>
          <t>A</t>
        </is>
      </c>
      <c r="L531" s="73" t="n">
        <v>4</v>
      </c>
      <c r="M531" s="73" t="inlineStr">
        <is>
          <t>P0</t>
        </is>
      </c>
      <c r="N531" s="73" t="n">
        <v>0</v>
      </c>
      <c r="O531" s="75" t="inlineStr"/>
      <c r="P531" s="75" t="n">
        <v>0</v>
      </c>
      <c r="Q531" s="73" t="inlineStr">
        <is>
          <t>A</t>
        </is>
      </c>
      <c r="R531" s="73" t="n">
        <v>4</v>
      </c>
      <c r="S531" s="73" t="inlineStr">
        <is>
          <t>A</t>
        </is>
      </c>
      <c r="T531" s="73" t="n">
        <v>4</v>
      </c>
      <c r="U531" s="73" t="inlineStr">
        <is>
          <t>A</t>
        </is>
      </c>
      <c r="V531" s="73" t="n">
        <v>0</v>
      </c>
      <c r="W531" s="73" t="inlineStr">
        <is>
          <t>A</t>
        </is>
      </c>
      <c r="X531" s="73" t="n">
        <v>4</v>
      </c>
      <c r="Y531" s="73" t="inlineStr">
        <is>
          <t>A</t>
        </is>
      </c>
      <c r="Z531" s="73" t="n">
        <v>4</v>
      </c>
      <c r="AA531" s="73" t="inlineStr">
        <is>
          <t>A</t>
        </is>
      </c>
      <c r="AB531" s="73" t="n">
        <v>4</v>
      </c>
      <c r="AC531" s="73" t="inlineStr"/>
      <c r="AD531" s="73" t="n">
        <v>0</v>
      </c>
      <c r="AE531" s="73" t="inlineStr">
        <is>
          <t>A</t>
        </is>
      </c>
      <c r="AF531" s="73" t="n">
        <v>0</v>
      </c>
      <c r="AG531" s="73" t="inlineStr">
        <is>
          <t>A</t>
        </is>
      </c>
      <c r="AH531" s="73" t="n">
        <v>4</v>
      </c>
      <c r="AI531" s="73" t="inlineStr">
        <is>
          <t>A</t>
        </is>
      </c>
      <c r="AJ531" s="73" t="n">
        <v>4</v>
      </c>
      <c r="AK531" s="73" t="inlineStr">
        <is>
          <t>A</t>
        </is>
      </c>
      <c r="AL531" s="73" t="n">
        <v>0</v>
      </c>
      <c r="AM531" s="73" t="inlineStr">
        <is>
          <t>A</t>
        </is>
      </c>
      <c r="AN531" s="73" t="n">
        <v>4</v>
      </c>
      <c r="AO531" s="73" t="inlineStr">
        <is>
          <t>A</t>
        </is>
      </c>
      <c r="AP531" s="73" t="n">
        <v>4</v>
      </c>
      <c r="AQ531" s="73" t="inlineStr"/>
      <c r="AR531" s="73" t="n">
        <v>0</v>
      </c>
      <c r="AS531" s="73" t="inlineStr">
        <is>
          <t>P</t>
        </is>
      </c>
      <c r="AT531" s="73" t="n">
        <v>0</v>
      </c>
      <c r="AU531" s="73" t="inlineStr">
        <is>
          <t>A</t>
        </is>
      </c>
      <c r="AV531" s="73" t="n">
        <v>4</v>
      </c>
      <c r="AW531" s="73" t="inlineStr">
        <is>
          <t>A</t>
        </is>
      </c>
      <c r="AX531" s="73" t="n">
        <v>4</v>
      </c>
      <c r="AY531" s="73" t="inlineStr">
        <is>
          <t>A</t>
        </is>
      </c>
      <c r="AZ531" s="73" t="n">
        <v>4</v>
      </c>
      <c r="BA531" s="73" t="inlineStr">
        <is>
          <t>A</t>
        </is>
      </c>
      <c r="BB531" s="73" t="n">
        <v>4</v>
      </c>
      <c r="BC531" s="73" t="inlineStr">
        <is>
          <t>A</t>
        </is>
      </c>
      <c r="BD531" s="73" t="n">
        <v>0</v>
      </c>
      <c r="BE531" s="73" t="inlineStr"/>
      <c r="BF531" s="73" t="n">
        <v>0</v>
      </c>
      <c r="BG531" s="73" t="inlineStr">
        <is>
          <t>A</t>
        </is>
      </c>
      <c r="BH531" s="73" t="n">
        <v>4</v>
      </c>
      <c r="BI531" s="73" t="inlineStr">
        <is>
          <t>A</t>
        </is>
      </c>
      <c r="BJ531" s="73" t="n">
        <v>0</v>
      </c>
      <c r="BK531" s="73" t="inlineStr">
        <is>
          <t>A</t>
        </is>
      </c>
      <c r="BL531" s="73" t="n">
        <v>4</v>
      </c>
      <c r="BM531" s="73" t="inlineStr">
        <is>
          <t>A</t>
        </is>
      </c>
      <c r="BN531" s="73" t="n">
        <v>4</v>
      </c>
      <c r="BO531" s="73" t="n"/>
      <c r="BP531" s="73" t="n"/>
      <c r="BQ531" s="165">
        <f>COUNTIF($G531:$BP531,"a")+COUNTIF($G531:$BP531,"r0,a5")/2+COUNTIF($G531:$BP531,"p5,a5")/2</f>
        <v/>
      </c>
      <c r="BR531" s="165">
        <f>COUNTIF($G531:$BP531,"d")+COUNTIF($G531:$BP531,"r0,d5")/2+COUNTIF($G531:$BP531,"p5,d5")/2</f>
        <v/>
      </c>
      <c r="BS531" s="165">
        <f>COUNTIF($G531:$BP531,"b")+COUNTIF($G531:$BP531,"r0,b5")/2+COUNTIF($G531:$BP531,"p5,b5")/2</f>
        <v/>
      </c>
      <c r="BT531" s="165">
        <f>COUNTIF($G531:$BP531,"c")+COUNTIF($G531:$BP531,"r0,c5")/2+COUNTIF($G531:$BP531,"p5,c5")/2</f>
        <v/>
      </c>
      <c r="BU531" s="165">
        <f>COUNTIF($G531:$BP531,"KH")+COUNTIF($G531:$BP531,"TL")+COUNTIF($G531:$BP531,"L")</f>
        <v/>
      </c>
      <c r="BV531" s="165" t="n"/>
      <c r="BW531" s="165">
        <f>COUNTIF($G531:$BP531,"hh")</f>
        <v/>
      </c>
      <c r="BX531" s="165">
        <f>COUNTIF($G531:$BP531,"nt7")</f>
        <v/>
      </c>
      <c r="BY531" s="165">
        <f>COUNTIF($G531:$BP531,"P")+COUNTIF($G531:$BP531,"p5,a5")/2+COUNTIF($G531:$BP531,"p5,b5")/2+COUNTIF($G531:$BP531,"p5,c5")/2+COUNTIF($G531:$BP531,"p5,d5")/2</f>
        <v/>
      </c>
      <c r="BZ531" s="166">
        <f>SUBTOTAL(9,BQ531:BY531)</f>
        <v/>
      </c>
      <c r="CA531" s="167">
        <f>SUM(J531,L531,N531,P531,R531,T531,X531,Z531,AB531,AD531,AF531,AH531,AL531,AN531,AP531,AR531,AT531,AV531,AZ531,BB531,BD531,BF531,BH531,BP531)</f>
        <v/>
      </c>
      <c r="CB531" s="168">
        <f>SUM(H531,V531,AJ531,AX531,BL531)</f>
        <v/>
      </c>
      <c r="CC531" s="24">
        <f>SUM(BJ531,BN531)</f>
        <v/>
      </c>
      <c r="CD531" s="169">
        <f>IF(BZ531&gt;25,4,IF(BZ531&gt;18,3,IF(BZ531&gt;12,2,IF(BZ531&gt;4,1,0))))-BX531-2+1</f>
        <v/>
      </c>
      <c r="CE531" s="30" t="n"/>
      <c r="CF531" s="169">
        <f>CD531*CI531</f>
        <v/>
      </c>
      <c r="CG531" s="170">
        <f>F531-BY531+1</f>
        <v/>
      </c>
      <c r="CH531" s="169">
        <f>CE531*16</f>
        <v/>
      </c>
      <c r="CI531" s="171">
        <f>VLOOKUP(A531,[1]DATA!$A$6:$AI$331,34,0)</f>
        <v/>
      </c>
      <c r="CJ531" s="172">
        <f>VLOOKUP(A531,[2]CHAMCONG!A$7:CI$333,79,0)</f>
        <v/>
      </c>
      <c r="CK531" s="173">
        <f>CJ531-CA531</f>
        <v/>
      </c>
    </row>
    <row r="532">
      <c r="A532" s="88" t="inlineStr">
        <is>
          <t>A2410</t>
        </is>
      </c>
      <c r="B532" s="70" t="inlineStr">
        <is>
          <t>Nguyễn Thị Lùng</t>
        </is>
      </c>
      <c r="C532" s="77" t="inlineStr">
        <is>
          <t>QA/QC X1 Xi</t>
        </is>
      </c>
      <c r="D532" s="84" t="inlineStr">
        <is>
          <t>Trực tiếp</t>
        </is>
      </c>
      <c r="E532" s="69" t="inlineStr">
        <is>
          <t>2022-06-01</t>
        </is>
      </c>
      <c r="F532" s="69" t="inlineStr"/>
      <c r="G532" s="73" t="inlineStr">
        <is>
          <t>A</t>
        </is>
      </c>
      <c r="H532" s="73" t="n">
        <v>0</v>
      </c>
      <c r="I532" s="75" t="inlineStr">
        <is>
          <t>C</t>
        </is>
      </c>
      <c r="J532" s="75" t="n">
        <v>4</v>
      </c>
      <c r="K532" s="73" t="inlineStr">
        <is>
          <t>C</t>
        </is>
      </c>
      <c r="L532" s="73" t="n">
        <v>4</v>
      </c>
      <c r="M532" s="73" t="inlineStr">
        <is>
          <t>C</t>
        </is>
      </c>
      <c r="N532" s="73" t="n">
        <v>4</v>
      </c>
      <c r="O532" s="75" t="inlineStr"/>
      <c r="P532" s="75" t="n">
        <v>0</v>
      </c>
      <c r="Q532" s="73" t="inlineStr">
        <is>
          <t>A</t>
        </is>
      </c>
      <c r="R532" s="73" t="n">
        <v>4</v>
      </c>
      <c r="S532" s="73" t="inlineStr">
        <is>
          <t>A</t>
        </is>
      </c>
      <c r="T532" s="73" t="n">
        <v>4</v>
      </c>
      <c r="U532" s="73" t="inlineStr">
        <is>
          <t>A</t>
        </is>
      </c>
      <c r="V532" s="73" t="n">
        <v>4</v>
      </c>
      <c r="W532" s="73" t="inlineStr">
        <is>
          <t>P</t>
        </is>
      </c>
      <c r="X532" s="73" t="n">
        <v>0</v>
      </c>
      <c r="Y532" s="73" t="inlineStr">
        <is>
          <t>A</t>
        </is>
      </c>
      <c r="Z532" s="73" t="n">
        <v>4</v>
      </c>
      <c r="AA532" s="73" t="inlineStr">
        <is>
          <t>A</t>
        </is>
      </c>
      <c r="AB532" s="73" t="n">
        <v>4</v>
      </c>
      <c r="AC532" s="73" t="inlineStr"/>
      <c r="AD532" s="73" t="n">
        <v>0</v>
      </c>
      <c r="AE532" s="73" t="inlineStr">
        <is>
          <t>C</t>
        </is>
      </c>
      <c r="AF532" s="73" t="n">
        <v>4</v>
      </c>
      <c r="AG532" s="73" t="inlineStr">
        <is>
          <t>C</t>
        </is>
      </c>
      <c r="AH532" s="73" t="n">
        <v>4</v>
      </c>
      <c r="AI532" s="73" t="inlineStr">
        <is>
          <t>C</t>
        </is>
      </c>
      <c r="AJ532" s="73" t="n">
        <v>4</v>
      </c>
      <c r="AK532" s="73" t="inlineStr">
        <is>
          <t>C</t>
        </is>
      </c>
      <c r="AL532" s="73" t="n">
        <v>4</v>
      </c>
      <c r="AM532" s="73" t="inlineStr">
        <is>
          <t>P</t>
        </is>
      </c>
      <c r="AN532" s="73" t="n">
        <v>0</v>
      </c>
      <c r="AO532" s="73" t="inlineStr">
        <is>
          <t>C</t>
        </is>
      </c>
      <c r="AP532" s="73" t="n">
        <v>4</v>
      </c>
      <c r="AQ532" s="73" t="inlineStr"/>
      <c r="AR532" s="73" t="n">
        <v>0</v>
      </c>
      <c r="AS532" s="73" t="inlineStr">
        <is>
          <t>P</t>
        </is>
      </c>
      <c r="AT532" s="73" t="n">
        <v>0</v>
      </c>
      <c r="AU532" s="73" t="inlineStr">
        <is>
          <t>A</t>
        </is>
      </c>
      <c r="AV532" s="73" t="n">
        <v>4</v>
      </c>
      <c r="AW532" s="73" t="inlineStr">
        <is>
          <t>A</t>
        </is>
      </c>
      <c r="AX532" s="73" t="n">
        <v>4</v>
      </c>
      <c r="AY532" s="73" t="inlineStr">
        <is>
          <t>A</t>
        </is>
      </c>
      <c r="AZ532" s="73" t="n">
        <v>4</v>
      </c>
      <c r="BA532" s="73" t="inlineStr">
        <is>
          <t>A</t>
        </is>
      </c>
      <c r="BB532" s="73" t="n">
        <v>4</v>
      </c>
      <c r="BC532" s="73" t="inlineStr">
        <is>
          <t>A</t>
        </is>
      </c>
      <c r="BD532" s="73" t="n">
        <v>4</v>
      </c>
      <c r="BE532" s="73" t="inlineStr"/>
      <c r="BF532" s="73" t="n">
        <v>12</v>
      </c>
      <c r="BG532" s="73" t="inlineStr">
        <is>
          <t>C</t>
        </is>
      </c>
      <c r="BH532" s="73" t="n">
        <v>4</v>
      </c>
      <c r="BI532" s="73" t="inlineStr">
        <is>
          <t>C</t>
        </is>
      </c>
      <c r="BJ532" s="73" t="n">
        <v>4</v>
      </c>
      <c r="BK532" s="73" t="inlineStr">
        <is>
          <t>C</t>
        </is>
      </c>
      <c r="BL532" s="73" t="n">
        <v>4</v>
      </c>
      <c r="BM532" s="73" t="inlineStr">
        <is>
          <t>C</t>
        </is>
      </c>
      <c r="BN532" s="73" t="n">
        <v>4</v>
      </c>
      <c r="BO532" s="73" t="n"/>
      <c r="BP532" s="73" t="n"/>
      <c r="BQ532" s="165">
        <f>COUNTIF($G532:$BP532,"a")+COUNTIF($G532:$BP532,"r0,a5")/2+COUNTIF($G532:$BP532,"p5,a5")/2</f>
        <v/>
      </c>
      <c r="BR532" s="165">
        <f>COUNTIF($G532:$BP532,"d")+COUNTIF($G532:$BP532,"r0,d5")/2+COUNTIF($G532:$BP532,"p5,d5")/2</f>
        <v/>
      </c>
      <c r="BS532" s="165">
        <f>COUNTIF($G532:$BP532,"b")+COUNTIF($G532:$BP532,"r0,b5")/2+COUNTIF($G532:$BP532,"p5,b5")/2</f>
        <v/>
      </c>
      <c r="BT532" s="165">
        <f>COUNTIF($G532:$BP532,"c")+COUNTIF($G532:$BP532,"r0,c5")/2+COUNTIF($G532:$BP532,"p5,c5")/2</f>
        <v/>
      </c>
      <c r="BU532" s="165">
        <f>COUNTIF($G532:$BP532,"KH")+COUNTIF($G532:$BP532,"TL")+COUNTIF($G532:$BP532,"L")</f>
        <v/>
      </c>
      <c r="BV532" s="165" t="n"/>
      <c r="BW532" s="165">
        <f>COUNTIF($G532:$BP532,"hh")</f>
        <v/>
      </c>
      <c r="BX532" s="165">
        <f>COUNTIF($G532:$BP532,"nt7")</f>
        <v/>
      </c>
      <c r="BY532" s="165">
        <f>COUNTIF($G532:$BP532,"P")+COUNTIF($G532:$BP532,"p5,a5")/2+COUNTIF($G532:$BP532,"p5,b5")/2+COUNTIF($G532:$BP532,"p5,c5")/2+COUNTIF($G532:$BP532,"p5,d5")/2</f>
        <v/>
      </c>
      <c r="BZ532" s="166">
        <f>SUBTOTAL(9,BQ532:BY532)</f>
        <v/>
      </c>
      <c r="CA532" s="167">
        <f>SUM(J532,L532,N532,P532,R532,T532,X532,Z532,AB532,AD532,AF532,AH532,AL532,AN532,AP532,AR532,AT532,AV532,AZ532,BB532,BD532,BF532,BH532,BP532)</f>
        <v/>
      </c>
      <c r="CB532" s="168">
        <f>SUM(H532,V532,AJ532,AX532,BL532)</f>
        <v/>
      </c>
      <c r="CC532" s="24">
        <f>SUM(BJ532,BN532)</f>
        <v/>
      </c>
      <c r="CD532" s="169">
        <f>IF(BZ532&gt;25,4,IF(BZ532&gt;18,3,IF(BZ532&gt;12,2,IF(BZ532&gt;4,1,0))))-BX532-2+1</f>
        <v/>
      </c>
      <c r="CE532" s="30" t="n"/>
      <c r="CF532" s="169">
        <f>CD532*CI532</f>
        <v/>
      </c>
      <c r="CG532" s="170">
        <f>F532-BY532+1</f>
        <v/>
      </c>
      <c r="CH532" s="169">
        <f>CE532*16</f>
        <v/>
      </c>
      <c r="CI532" s="171">
        <f>VLOOKUP(A532,[1]DATA!$A$6:$AI$331,34,0)</f>
        <v/>
      </c>
      <c r="CJ532" s="172">
        <f>VLOOKUP(A532,[2]CHAMCONG!A$7:CI$333,79,0)</f>
        <v/>
      </c>
      <c r="CK532" s="173">
        <f>CJ532-CA532</f>
        <v/>
      </c>
    </row>
    <row r="533">
      <c r="A533" s="88" t="inlineStr">
        <is>
          <t>A2411</t>
        </is>
      </c>
      <c r="B533" s="70" t="inlineStr">
        <is>
          <t>Nguyễn Thị Đoan Mẫn</t>
        </is>
      </c>
      <c r="C533" s="77" t="inlineStr">
        <is>
          <t>QA/QC X1 Xi</t>
        </is>
      </c>
      <c r="D533" s="84" t="inlineStr">
        <is>
          <t>Trực tiếp</t>
        </is>
      </c>
      <c r="E533" s="69" t="inlineStr">
        <is>
          <t>2022-06-01</t>
        </is>
      </c>
      <c r="F533" s="69" t="inlineStr"/>
      <c r="G533" s="73" t="inlineStr">
        <is>
          <t>P0</t>
        </is>
      </c>
      <c r="H533" s="73" t="n">
        <v>0</v>
      </c>
      <c r="I533" s="75" t="inlineStr">
        <is>
          <t>C</t>
        </is>
      </c>
      <c r="J533" s="75" t="n">
        <v>4</v>
      </c>
      <c r="K533" s="73" t="inlineStr">
        <is>
          <t>C</t>
        </is>
      </c>
      <c r="L533" s="73" t="n">
        <v>4</v>
      </c>
      <c r="M533" s="73" t="inlineStr">
        <is>
          <t>C</t>
        </is>
      </c>
      <c r="N533" s="73" t="n">
        <v>4</v>
      </c>
      <c r="O533" s="75" t="inlineStr"/>
      <c r="P533" s="75" t="n">
        <v>0</v>
      </c>
      <c r="Q533" s="73" t="inlineStr">
        <is>
          <t>A</t>
        </is>
      </c>
      <c r="R533" s="73" t="n">
        <v>4</v>
      </c>
      <c r="S533" s="73" t="inlineStr">
        <is>
          <t>A</t>
        </is>
      </c>
      <c r="T533" s="73" t="n">
        <v>4</v>
      </c>
      <c r="U533" s="73" t="inlineStr">
        <is>
          <t>A</t>
        </is>
      </c>
      <c r="V533" s="73" t="n">
        <v>4</v>
      </c>
      <c r="W533" s="73" t="inlineStr">
        <is>
          <t>A</t>
        </is>
      </c>
      <c r="X533" s="73" t="n">
        <v>4</v>
      </c>
      <c r="Y533" s="73" t="inlineStr">
        <is>
          <t>A</t>
        </is>
      </c>
      <c r="Z533" s="73" t="n">
        <v>4</v>
      </c>
      <c r="AA533" s="73" t="inlineStr">
        <is>
          <t>A</t>
        </is>
      </c>
      <c r="AB533" s="73" t="n">
        <v>4</v>
      </c>
      <c r="AC533" s="73" t="inlineStr"/>
      <c r="AD533" s="73" t="n">
        <v>0</v>
      </c>
      <c r="AE533" s="73" t="inlineStr">
        <is>
          <t>C</t>
        </is>
      </c>
      <c r="AF533" s="73" t="n">
        <v>4</v>
      </c>
      <c r="AG533" s="73" t="inlineStr">
        <is>
          <t>C</t>
        </is>
      </c>
      <c r="AH533" s="73" t="n">
        <v>4</v>
      </c>
      <c r="AI533" s="73" t="inlineStr">
        <is>
          <t>C</t>
        </is>
      </c>
      <c r="AJ533" s="73" t="n">
        <v>4</v>
      </c>
      <c r="AK533" s="73" t="inlineStr">
        <is>
          <t>C</t>
        </is>
      </c>
      <c r="AL533" s="73" t="n">
        <v>4</v>
      </c>
      <c r="AM533" s="73" t="inlineStr">
        <is>
          <t>C</t>
        </is>
      </c>
      <c r="AN533" s="73" t="n">
        <v>4</v>
      </c>
      <c r="AO533" s="73" t="inlineStr">
        <is>
          <t>C</t>
        </is>
      </c>
      <c r="AP533" s="73" t="n">
        <v>4</v>
      </c>
      <c r="AQ533" s="73" t="inlineStr"/>
      <c r="AR533" s="73" t="n">
        <v>0</v>
      </c>
      <c r="AS533" s="73" t="inlineStr">
        <is>
          <t>P</t>
        </is>
      </c>
      <c r="AT533" s="73" t="n">
        <v>0</v>
      </c>
      <c r="AU533" s="73" t="inlineStr">
        <is>
          <t>A</t>
        </is>
      </c>
      <c r="AV533" s="73" t="n">
        <v>4</v>
      </c>
      <c r="AW533" s="73" t="inlineStr">
        <is>
          <t>A</t>
        </is>
      </c>
      <c r="AX533" s="73" t="n">
        <v>4</v>
      </c>
      <c r="AY533" s="73" t="inlineStr">
        <is>
          <t>A</t>
        </is>
      </c>
      <c r="AZ533" s="73" t="n">
        <v>4</v>
      </c>
      <c r="BA533" s="73" t="inlineStr">
        <is>
          <t>A</t>
        </is>
      </c>
      <c r="BB533" s="73" t="n">
        <v>4</v>
      </c>
      <c r="BC533" s="73" t="inlineStr">
        <is>
          <t>A</t>
        </is>
      </c>
      <c r="BD533" s="73" t="n">
        <v>4</v>
      </c>
      <c r="BE533" s="73" t="inlineStr"/>
      <c r="BF533" s="73" t="n">
        <v>12</v>
      </c>
      <c r="BG533" s="73" t="inlineStr">
        <is>
          <t>C</t>
        </is>
      </c>
      <c r="BH533" s="73" t="n">
        <v>4</v>
      </c>
      <c r="BI533" s="73" t="inlineStr">
        <is>
          <t>C</t>
        </is>
      </c>
      <c r="BJ533" s="73" t="n">
        <v>4</v>
      </c>
      <c r="BK533" s="73" t="inlineStr">
        <is>
          <t>C</t>
        </is>
      </c>
      <c r="BL533" s="73" t="n">
        <v>4</v>
      </c>
      <c r="BM533" s="73" t="inlineStr">
        <is>
          <t>C</t>
        </is>
      </c>
      <c r="BN533" s="73" t="n">
        <v>4</v>
      </c>
      <c r="BO533" s="73" t="n"/>
      <c r="BP533" s="73" t="n"/>
      <c r="BQ533" s="165">
        <f>COUNTIF($G533:$BP533,"a")+COUNTIF($G533:$BP533,"r0,a5")/2+COUNTIF($G533:$BP533,"p5,a5")/2</f>
        <v/>
      </c>
      <c r="BR533" s="165">
        <f>COUNTIF($G533:$BP533,"d")+COUNTIF($G533:$BP533,"r0,d5")/2+COUNTIF($G533:$BP533,"p5,d5")/2</f>
        <v/>
      </c>
      <c r="BS533" s="165">
        <f>COUNTIF($G533:$BP533,"b")+COUNTIF($G533:$BP533,"r0,b5")/2+COUNTIF($G533:$BP533,"p5,b5")/2</f>
        <v/>
      </c>
      <c r="BT533" s="165">
        <f>COUNTIF($G533:$BP533,"c")+COUNTIF($G533:$BP533,"r0,c5")/2+COUNTIF($G533:$BP533,"p5,c5")/2</f>
        <v/>
      </c>
      <c r="BU533" s="165">
        <f>COUNTIF($G533:$BP533,"KH")+COUNTIF($G533:$BP533,"TL")+COUNTIF($G533:$BP533,"L")</f>
        <v/>
      </c>
      <c r="BV533" s="165" t="n"/>
      <c r="BW533" s="165">
        <f>COUNTIF($G533:$BP533,"hh")</f>
        <v/>
      </c>
      <c r="BX533" s="165">
        <f>COUNTIF($G533:$BP533,"nt7")</f>
        <v/>
      </c>
      <c r="BY533" s="165">
        <f>COUNTIF($G533:$BP533,"P")+COUNTIF($G533:$BP533,"p5,a5")/2+COUNTIF($G533:$BP533,"p5,b5")/2+COUNTIF($G533:$BP533,"p5,c5")/2+COUNTIF($G533:$BP533,"p5,d5")/2</f>
        <v/>
      </c>
      <c r="BZ533" s="166">
        <f>SUBTOTAL(9,BQ533:BY533)</f>
        <v/>
      </c>
      <c r="CA533" s="167">
        <f>SUM(J533,L533,N533,P533,R533,T533,X533,Z533,AB533,AD533,AF533,AH533,AL533,AN533,AP533,AR533,AT533,AV533,AZ533,BB533,BD533,BF533,BH533,BP533)</f>
        <v/>
      </c>
      <c r="CB533" s="168">
        <f>SUM(H533,V533,AJ533,AX533,BL533)</f>
        <v/>
      </c>
      <c r="CC533" s="24">
        <f>SUM(BJ533,BN533)</f>
        <v/>
      </c>
      <c r="CD533" s="169">
        <f>IF(BZ533&gt;25,4,IF(BZ533&gt;18,3,IF(BZ533&gt;12,2,IF(BZ533&gt;4,1,0))))-BX533-2+1</f>
        <v/>
      </c>
      <c r="CE533" s="30" t="n"/>
      <c r="CF533" s="169">
        <f>CD533*CI533</f>
        <v/>
      </c>
      <c r="CG533" s="170">
        <f>F533-BY533+1</f>
        <v/>
      </c>
      <c r="CH533" s="169">
        <f>CE533*16</f>
        <v/>
      </c>
      <c r="CI533" s="171">
        <f>VLOOKUP(A533,[1]DATA!$A$6:$AI$331,34,0)</f>
        <v/>
      </c>
      <c r="CJ533" s="172">
        <f>VLOOKUP(A533,[2]CHAMCONG!A$7:CI$333,79,0)</f>
        <v/>
      </c>
      <c r="CK533" s="173">
        <f>CJ533-CA533</f>
        <v/>
      </c>
    </row>
    <row r="534">
      <c r="A534" s="88" t="inlineStr">
        <is>
          <t>A2412</t>
        </is>
      </c>
      <c r="B534" s="70" t="inlineStr">
        <is>
          <t>Võ Văn Khiêm</t>
        </is>
      </c>
      <c r="C534" s="77" t="inlineStr">
        <is>
          <t>X2 Line 2-6</t>
        </is>
      </c>
      <c r="D534" s="84" t="inlineStr">
        <is>
          <t>Trực tiếp</t>
        </is>
      </c>
      <c r="E534" s="69" t="inlineStr">
        <is>
          <t>2022-06-01</t>
        </is>
      </c>
      <c r="F534" s="69" t="inlineStr"/>
      <c r="G534" s="73" t="inlineStr">
        <is>
          <t>A</t>
        </is>
      </c>
      <c r="H534" s="73" t="n">
        <v>6</v>
      </c>
      <c r="I534" s="75" t="inlineStr">
        <is>
          <t>A</t>
        </is>
      </c>
      <c r="J534" s="75" t="n">
        <v>4</v>
      </c>
      <c r="K534" s="73" t="inlineStr">
        <is>
          <t>A</t>
        </is>
      </c>
      <c r="L534" s="73" t="n">
        <v>4</v>
      </c>
      <c r="M534" s="73" t="inlineStr">
        <is>
          <t>A</t>
        </is>
      </c>
      <c r="N534" s="73" t="n">
        <v>4</v>
      </c>
      <c r="O534" s="75" t="inlineStr"/>
      <c r="P534" s="75" t="n">
        <v>0</v>
      </c>
      <c r="Q534" s="73" t="inlineStr">
        <is>
          <t>A</t>
        </is>
      </c>
      <c r="R534" s="73" t="n">
        <v>3</v>
      </c>
      <c r="S534" s="73" t="inlineStr">
        <is>
          <t>A</t>
        </is>
      </c>
      <c r="T534" s="73" t="n">
        <v>4</v>
      </c>
      <c r="U534" s="73" t="inlineStr">
        <is>
          <t>A</t>
        </is>
      </c>
      <c r="V534" s="73" t="n">
        <v>4</v>
      </c>
      <c r="W534" s="73" t="inlineStr">
        <is>
          <t>A</t>
        </is>
      </c>
      <c r="X534" s="73" t="n">
        <v>4</v>
      </c>
      <c r="Y534" s="73" t="inlineStr">
        <is>
          <t>A</t>
        </is>
      </c>
      <c r="Z534" s="73" t="n">
        <v>4</v>
      </c>
      <c r="AA534" s="73" t="inlineStr">
        <is>
          <t>A</t>
        </is>
      </c>
      <c r="AB534" s="73" t="n">
        <v>4</v>
      </c>
      <c r="AC534" s="73" t="inlineStr"/>
      <c r="AD534" s="73" t="n">
        <v>12</v>
      </c>
      <c r="AE534" s="73" t="inlineStr">
        <is>
          <t>C</t>
        </is>
      </c>
      <c r="AF534" s="73" t="n">
        <v>4</v>
      </c>
      <c r="AG534" s="73" t="inlineStr">
        <is>
          <t>C</t>
        </is>
      </c>
      <c r="AH534" s="73" t="n">
        <v>4</v>
      </c>
      <c r="AI534" s="73" t="inlineStr">
        <is>
          <t>P</t>
        </is>
      </c>
      <c r="AJ534" s="73" t="n">
        <v>0</v>
      </c>
      <c r="AK534" s="73" t="inlineStr">
        <is>
          <t>C</t>
        </is>
      </c>
      <c r="AL534" s="73" t="n">
        <v>4</v>
      </c>
      <c r="AM534" s="73" t="inlineStr">
        <is>
          <t>C</t>
        </is>
      </c>
      <c r="AN534" s="73" t="n">
        <v>4</v>
      </c>
      <c r="AO534" s="73" t="inlineStr">
        <is>
          <t>C</t>
        </is>
      </c>
      <c r="AP534" s="73" t="n">
        <v>4</v>
      </c>
      <c r="AQ534" s="73" t="inlineStr"/>
      <c r="AR534" s="73" t="n">
        <v>0</v>
      </c>
      <c r="AS534" s="73" t="inlineStr">
        <is>
          <t>P0</t>
        </is>
      </c>
      <c r="AT534" s="73" t="n">
        <v>0</v>
      </c>
      <c r="AU534" s="73" t="inlineStr">
        <is>
          <t>C</t>
        </is>
      </c>
      <c r="AV534" s="73" t="n">
        <v>4</v>
      </c>
      <c r="AW534" s="73" t="inlineStr">
        <is>
          <t>C</t>
        </is>
      </c>
      <c r="AX534" s="73" t="n">
        <v>4</v>
      </c>
      <c r="AY534" s="73" t="inlineStr">
        <is>
          <t>C</t>
        </is>
      </c>
      <c r="AZ534" s="73" t="n">
        <v>4</v>
      </c>
      <c r="BA534" s="73" t="inlineStr">
        <is>
          <t>C</t>
        </is>
      </c>
      <c r="BB534" s="73" t="n">
        <v>4</v>
      </c>
      <c r="BC534" s="73" t="inlineStr">
        <is>
          <t>C</t>
        </is>
      </c>
      <c r="BD534" s="73" t="n">
        <v>4</v>
      </c>
      <c r="BE534" s="73" t="inlineStr"/>
      <c r="BF534" s="73" t="n">
        <v>12</v>
      </c>
      <c r="BG534" s="73" t="inlineStr">
        <is>
          <t>A</t>
        </is>
      </c>
      <c r="BH534" s="73" t="n">
        <v>4</v>
      </c>
      <c r="BI534" s="73" t="inlineStr">
        <is>
          <t>A</t>
        </is>
      </c>
      <c r="BJ534" s="73" t="n">
        <v>0</v>
      </c>
      <c r="BK534" s="73" t="inlineStr">
        <is>
          <t>A</t>
        </is>
      </c>
      <c r="BL534" s="73" t="n">
        <v>4</v>
      </c>
      <c r="BM534" s="73" t="inlineStr">
        <is>
          <t>A</t>
        </is>
      </c>
      <c r="BN534" s="73" t="n">
        <v>4</v>
      </c>
      <c r="BO534" s="73" t="n"/>
      <c r="BP534" s="73" t="n"/>
      <c r="BQ534" s="165">
        <f>COUNTIF($G534:$BP534,"a")+COUNTIF($G534:$BP534,"r0,a5")/2+COUNTIF($G534:$BP534,"p5,a5")/2</f>
        <v/>
      </c>
      <c r="BR534" s="165">
        <f>COUNTIF($G534:$BP534,"d")+COUNTIF($G534:$BP534,"r0,d5")/2+COUNTIF($G534:$BP534,"p5,d5")/2</f>
        <v/>
      </c>
      <c r="BS534" s="165">
        <f>COUNTIF($G534:$BP534,"b")+COUNTIF($G534:$BP534,"r0,b5")/2+COUNTIF($G534:$BP534,"p5,b5")/2</f>
        <v/>
      </c>
      <c r="BT534" s="165">
        <f>COUNTIF($G534:$BP534,"c")+COUNTIF($G534:$BP534,"r0,c5")/2+COUNTIF($G534:$BP534,"p5,c5")/2</f>
        <v/>
      </c>
      <c r="BU534" s="165">
        <f>COUNTIF($G534:$BP534,"KH")+COUNTIF($G534:$BP534,"TL")+COUNTIF($G534:$BP534,"L")</f>
        <v/>
      </c>
      <c r="BV534" s="165" t="n"/>
      <c r="BW534" s="165">
        <f>COUNTIF($G534:$BP534,"hh")</f>
        <v/>
      </c>
      <c r="BX534" s="165">
        <f>COUNTIF($G534:$BP534,"nt7")</f>
        <v/>
      </c>
      <c r="BY534" s="165">
        <f>COUNTIF($G534:$BP534,"P")+COUNTIF($G534:$BP534,"p5,a5")/2+COUNTIF($G534:$BP534,"p5,b5")/2+COUNTIF($G534:$BP534,"p5,c5")/2+COUNTIF($G534:$BP534,"p5,d5")/2</f>
        <v/>
      </c>
      <c r="BZ534" s="166">
        <f>SUBTOTAL(9,BQ534:BY534)</f>
        <v/>
      </c>
      <c r="CA534" s="167">
        <f>SUM(J534,L534,N534,P534,R534,T534,X534,Z534,AB534,AD534,AF534,AH534,AL534,AN534,AP534,AR534,AT534,AV534,AZ534,BB534,BD534,BF534,BH534,BP534)</f>
        <v/>
      </c>
      <c r="CB534" s="168">
        <f>SUM(H534,V534,AJ534,AX534,BL534)</f>
        <v/>
      </c>
      <c r="CC534" s="24">
        <f>SUM(BJ534,BN534)</f>
        <v/>
      </c>
      <c r="CD534" s="169">
        <f>IF(BZ534&gt;25,4,IF(BZ534&gt;18,3,IF(BZ534&gt;12,2,IF(BZ534&gt;4,1,0))))-BX534-2+1</f>
        <v/>
      </c>
      <c r="CE534" s="30" t="n"/>
      <c r="CF534" s="169">
        <f>CD534*CI534</f>
        <v/>
      </c>
      <c r="CG534" s="170">
        <f>F534-BY534+1</f>
        <v/>
      </c>
      <c r="CH534" s="169">
        <f>CE534*16</f>
        <v/>
      </c>
      <c r="CI534" s="171">
        <f>VLOOKUP(A534,[1]DATA!$A$6:$AI$331,34,0)</f>
        <v/>
      </c>
      <c r="CJ534" s="172">
        <f>VLOOKUP(A534,[2]CHAMCONG!A$7:CI$333,79,0)</f>
        <v/>
      </c>
      <c r="CK534" s="173">
        <f>CJ534-CA534</f>
        <v/>
      </c>
    </row>
    <row r="535">
      <c r="A535" s="88" t="inlineStr">
        <is>
          <t>A2413</t>
        </is>
      </c>
      <c r="B535" s="70" t="inlineStr">
        <is>
          <t>Lê Quang Tùng</t>
        </is>
      </c>
      <c r="C535" s="77" t="inlineStr">
        <is>
          <t>R&amp;D</t>
        </is>
      </c>
      <c r="D535" s="84" t="inlineStr">
        <is>
          <t>Gián tiếp</t>
        </is>
      </c>
      <c r="E535" s="69" t="inlineStr">
        <is>
          <t>2022-06-15</t>
        </is>
      </c>
      <c r="F535" s="69" t="inlineStr"/>
      <c r="G535" s="73" t="inlineStr"/>
      <c r="H535" s="73" t="inlineStr"/>
      <c r="I535" s="75" t="inlineStr"/>
      <c r="J535" s="75" t="inlineStr"/>
      <c r="K535" s="73" t="inlineStr"/>
      <c r="L535" s="73" t="inlineStr"/>
      <c r="M535" s="73" t="inlineStr"/>
      <c r="N535" s="73" t="inlineStr"/>
      <c r="O535" s="75" t="inlineStr"/>
      <c r="P535" s="75" t="inlineStr"/>
      <c r="Q535" s="73" t="inlineStr"/>
      <c r="R535" s="73" t="inlineStr"/>
      <c r="S535" s="73" t="inlineStr"/>
      <c r="T535" s="73" t="inlineStr"/>
      <c r="U535" s="73" t="inlineStr"/>
      <c r="V535" s="73" t="inlineStr"/>
      <c r="W535" s="73" t="inlineStr"/>
      <c r="X535" s="73" t="inlineStr"/>
      <c r="Y535" s="73" t="inlineStr"/>
      <c r="Z535" s="73" t="inlineStr"/>
      <c r="AA535" s="73" t="inlineStr"/>
      <c r="AB535" s="73" t="inlineStr"/>
      <c r="AC535" s="73" t="inlineStr"/>
      <c r="AD535" s="73" t="inlineStr"/>
      <c r="AE535" s="73" t="inlineStr"/>
      <c r="AF535" s="73" t="inlineStr"/>
      <c r="AG535" s="73" t="inlineStr"/>
      <c r="AH535" s="73" t="inlineStr"/>
      <c r="AI535" s="73" t="inlineStr">
        <is>
          <t>P0</t>
        </is>
      </c>
      <c r="AJ535" s="73" t="n">
        <v>0</v>
      </c>
      <c r="AK535" s="73" t="inlineStr">
        <is>
          <t>D</t>
        </is>
      </c>
      <c r="AL535" s="73" t="n">
        <v>0</v>
      </c>
      <c r="AM535" s="73" t="inlineStr">
        <is>
          <t>D</t>
        </is>
      </c>
      <c r="AN535" s="73" t="n">
        <v>0</v>
      </c>
      <c r="AO535" s="73" t="inlineStr">
        <is>
          <t>P</t>
        </is>
      </c>
      <c r="AP535" s="73" t="n">
        <v>0</v>
      </c>
      <c r="AQ535" s="73" t="inlineStr"/>
      <c r="AR535" s="73" t="n">
        <v>0</v>
      </c>
      <c r="AS535" s="73" t="inlineStr">
        <is>
          <t>P</t>
        </is>
      </c>
      <c r="AT535" s="73" t="n">
        <v>0</v>
      </c>
      <c r="AU535" s="73" t="inlineStr">
        <is>
          <t>P</t>
        </is>
      </c>
      <c r="AV535" s="73" t="n">
        <v>0</v>
      </c>
      <c r="AW535" s="73" t="inlineStr">
        <is>
          <t>P</t>
        </is>
      </c>
      <c r="AX535" s="73" t="n">
        <v>0</v>
      </c>
      <c r="AY535" s="73" t="inlineStr">
        <is>
          <t>P</t>
        </is>
      </c>
      <c r="AZ535" s="73" t="n">
        <v>0</v>
      </c>
      <c r="BA535" s="73" t="inlineStr">
        <is>
          <t>P</t>
        </is>
      </c>
      <c r="BB535" s="73" t="n">
        <v>0</v>
      </c>
      <c r="BC535" s="73" t="inlineStr">
        <is>
          <t>P</t>
        </is>
      </c>
      <c r="BD535" s="73" t="n">
        <v>0</v>
      </c>
      <c r="BE535" s="73" t="inlineStr"/>
      <c r="BF535" s="73" t="n">
        <v>0</v>
      </c>
      <c r="BG535" s="73" t="inlineStr">
        <is>
          <t>P</t>
        </is>
      </c>
      <c r="BH535" s="73" t="n">
        <v>0</v>
      </c>
      <c r="BI535" s="73" t="inlineStr">
        <is>
          <t>P</t>
        </is>
      </c>
      <c r="BJ535" s="73" t="n">
        <v>0</v>
      </c>
      <c r="BK535" s="73" t="inlineStr">
        <is>
          <t>P</t>
        </is>
      </c>
      <c r="BL535" s="73" t="n">
        <v>0</v>
      </c>
      <c r="BM535" s="73" t="inlineStr">
        <is>
          <t>P</t>
        </is>
      </c>
      <c r="BN535" s="73" t="n">
        <v>0</v>
      </c>
      <c r="BO535" s="73" t="n"/>
      <c r="BP535" s="73" t="n"/>
      <c r="BQ535" s="165">
        <f>COUNTIF($G535:$BP535,"a")+COUNTIF($G535:$BP535,"r0,a5")/2+COUNTIF($G535:$BP535,"p5,a5")/2</f>
        <v/>
      </c>
      <c r="BR535" s="165">
        <f>COUNTIF($G535:$BP535,"d")+COUNTIF($G535:$BP535,"r0,d5")/2+COUNTIF($G535:$BP535,"p5,d5")/2</f>
        <v/>
      </c>
      <c r="BS535" s="165">
        <f>COUNTIF($G535:$BP535,"b")+COUNTIF($G535:$BP535,"r0,b5")/2+COUNTIF($G535:$BP535,"p5,b5")/2</f>
        <v/>
      </c>
      <c r="BT535" s="165">
        <f>COUNTIF($G535:$BP535,"c")+COUNTIF($G535:$BP535,"r0,c5")/2+COUNTIF($G535:$BP535,"p5,c5")/2</f>
        <v/>
      </c>
      <c r="BU535" s="165">
        <f>COUNTIF($G535:$BP535,"KH")+COUNTIF($G535:$BP535,"TL")+COUNTIF($G535:$BP535,"L")</f>
        <v/>
      </c>
      <c r="BV535" s="165" t="n"/>
      <c r="BW535" s="165">
        <f>COUNTIF($G535:$BP535,"hh")</f>
        <v/>
      </c>
      <c r="BX535" s="165">
        <f>COUNTIF($G535:$BP535,"nt7")</f>
        <v/>
      </c>
      <c r="BY535" s="165">
        <f>COUNTIF($G535:$BP535,"P")+COUNTIF($G535:$BP535,"p5,a5")/2+COUNTIF($G535:$BP535,"p5,b5")/2+COUNTIF($G535:$BP535,"p5,c5")/2+COUNTIF($G535:$BP535,"p5,d5")/2</f>
        <v/>
      </c>
      <c r="BZ535" s="166">
        <f>SUBTOTAL(9,BQ535:BY535)</f>
        <v/>
      </c>
      <c r="CA535" s="167">
        <f>SUM(J535,L535,N535,P535,R535,T535,X535,Z535,AB535,AD535,AF535,AH535,AL535,AN535,AP535,AR535,AT535,AV535,AZ535,BB535,BD535,BF535,BH535,BP535)</f>
        <v/>
      </c>
      <c r="CB535" s="168">
        <f>SUM(H535,V535,AJ535,AX535,BL535)</f>
        <v/>
      </c>
      <c r="CC535" s="24">
        <f>SUM(BJ535,BN535)</f>
        <v/>
      </c>
      <c r="CD535" s="169">
        <f>IF(BZ535&gt;25,4,IF(BZ535&gt;18,3,IF(BZ535&gt;12,2,IF(BZ535&gt;4,1,0))))-BX535-2+1</f>
        <v/>
      </c>
      <c r="CE535" s="30" t="n"/>
      <c r="CF535" s="169">
        <f>CD535*CI535</f>
        <v/>
      </c>
      <c r="CG535" s="170">
        <f>F535-BY535+1</f>
        <v/>
      </c>
      <c r="CH535" s="169">
        <f>CE535*16</f>
        <v/>
      </c>
      <c r="CI535" s="171">
        <f>VLOOKUP(A535,[1]DATA!$A$6:$AI$331,34,0)</f>
        <v/>
      </c>
      <c r="CJ535" s="172">
        <f>VLOOKUP(A535,[2]CHAMCONG!A$7:CI$333,79,0)</f>
        <v/>
      </c>
      <c r="CK535" s="173">
        <f>CJ535-CA535</f>
        <v/>
      </c>
    </row>
    <row r="536">
      <c r="A536" s="88" t="inlineStr">
        <is>
          <t>A2414</t>
        </is>
      </c>
      <c r="B536" s="70" t="inlineStr">
        <is>
          <t>Trần Viết Đức</t>
        </is>
      </c>
      <c r="C536" s="77" t="inlineStr">
        <is>
          <t>Khuôn Thiết kế</t>
        </is>
      </c>
      <c r="D536" s="84" t="inlineStr">
        <is>
          <t>Gián tiếp</t>
        </is>
      </c>
      <c r="E536" s="69" t="inlineStr">
        <is>
          <t>2022-06-06</t>
        </is>
      </c>
      <c r="F536" s="69" t="inlineStr"/>
      <c r="G536" s="73" t="inlineStr"/>
      <c r="H536" s="73" t="inlineStr"/>
      <c r="I536" s="75" t="inlineStr"/>
      <c r="J536" s="75" t="inlineStr"/>
      <c r="K536" s="73" t="inlineStr"/>
      <c r="L536" s="73" t="inlineStr"/>
      <c r="M536" s="73" t="inlineStr"/>
      <c r="N536" s="73" t="inlineStr"/>
      <c r="O536" s="75" t="inlineStr"/>
      <c r="P536" s="75" t="inlineStr"/>
      <c r="Q536" s="73" t="inlineStr">
        <is>
          <t>D</t>
        </is>
      </c>
      <c r="R536" s="73" t="n">
        <v>0</v>
      </c>
      <c r="S536" s="73" t="inlineStr">
        <is>
          <t>D</t>
        </is>
      </c>
      <c r="T536" s="73" t="n">
        <v>0</v>
      </c>
      <c r="U536" s="73" t="inlineStr">
        <is>
          <t>D</t>
        </is>
      </c>
      <c r="V536" s="73" t="n">
        <v>0</v>
      </c>
      <c r="W536" s="73" t="inlineStr">
        <is>
          <t>D</t>
        </is>
      </c>
      <c r="X536" s="73" t="n">
        <v>0</v>
      </c>
      <c r="Y536" s="73" t="inlineStr">
        <is>
          <t>D</t>
        </is>
      </c>
      <c r="Z536" s="73" t="n">
        <v>0</v>
      </c>
      <c r="AA536" s="73" t="inlineStr">
        <is>
          <t>D</t>
        </is>
      </c>
      <c r="AB536" s="73" t="n">
        <v>0</v>
      </c>
      <c r="AC536" s="73" t="inlineStr"/>
      <c r="AD536" s="73" t="n">
        <v>0</v>
      </c>
      <c r="AE536" s="73" t="inlineStr">
        <is>
          <t>D</t>
        </is>
      </c>
      <c r="AF536" s="73" t="n">
        <v>0</v>
      </c>
      <c r="AG536" s="73" t="inlineStr">
        <is>
          <t>D</t>
        </is>
      </c>
      <c r="AH536" s="73" t="n">
        <v>0</v>
      </c>
      <c r="AI536" s="73" t="inlineStr">
        <is>
          <t>D</t>
        </is>
      </c>
      <c r="AJ536" s="73" t="n">
        <v>0</v>
      </c>
      <c r="AK536" s="73" t="inlineStr">
        <is>
          <t>D</t>
        </is>
      </c>
      <c r="AL536" s="73" t="n">
        <v>0</v>
      </c>
      <c r="AM536" s="73" t="inlineStr">
        <is>
          <t>D</t>
        </is>
      </c>
      <c r="AN536" s="73" t="n">
        <v>0</v>
      </c>
      <c r="AO536" s="73" t="inlineStr">
        <is>
          <t>P</t>
        </is>
      </c>
      <c r="AP536" s="73" t="n">
        <v>0</v>
      </c>
      <c r="AQ536" s="73" t="inlineStr"/>
      <c r="AR536" s="73" t="n">
        <v>0</v>
      </c>
      <c r="AS536" s="73" t="inlineStr">
        <is>
          <t>P</t>
        </is>
      </c>
      <c r="AT536" s="73" t="n">
        <v>0</v>
      </c>
      <c r="AU536" s="73" t="inlineStr">
        <is>
          <t>D</t>
        </is>
      </c>
      <c r="AV536" s="73" t="n">
        <v>0</v>
      </c>
      <c r="AW536" s="73" t="inlineStr">
        <is>
          <t>D</t>
        </is>
      </c>
      <c r="AX536" s="73" t="n">
        <v>0</v>
      </c>
      <c r="AY536" s="73" t="inlineStr">
        <is>
          <t>D</t>
        </is>
      </c>
      <c r="AZ536" s="73" t="n">
        <v>0</v>
      </c>
      <c r="BA536" s="73" t="inlineStr">
        <is>
          <t>D</t>
        </is>
      </c>
      <c r="BB536" s="73" t="n">
        <v>0</v>
      </c>
      <c r="BC536" s="73" t="inlineStr">
        <is>
          <t>P</t>
        </is>
      </c>
      <c r="BD536" s="73" t="n">
        <v>0</v>
      </c>
      <c r="BE536" s="73" t="inlineStr"/>
      <c r="BF536" s="73" t="n">
        <v>0</v>
      </c>
      <c r="BG536" s="73" t="inlineStr">
        <is>
          <t>D</t>
        </is>
      </c>
      <c r="BH536" s="73" t="n">
        <v>0</v>
      </c>
      <c r="BI536" s="73" t="inlineStr">
        <is>
          <t>D</t>
        </is>
      </c>
      <c r="BJ536" s="73" t="n">
        <v>0</v>
      </c>
      <c r="BK536" s="73" t="inlineStr">
        <is>
          <t>D</t>
        </is>
      </c>
      <c r="BL536" s="73" t="n">
        <v>0</v>
      </c>
      <c r="BM536" s="73" t="inlineStr">
        <is>
          <t>D</t>
        </is>
      </c>
      <c r="BN536" s="73" t="n">
        <v>0</v>
      </c>
      <c r="BO536" s="73" t="n"/>
      <c r="BP536" s="73" t="n"/>
      <c r="BQ536" s="165">
        <f>COUNTIF($G536:$BP536,"a")+COUNTIF($G536:$BP536,"r0,a5")/2+COUNTIF($G536:$BP536,"p5,a5")/2</f>
        <v/>
      </c>
      <c r="BR536" s="165">
        <f>COUNTIF($G536:$BP536,"d")+COUNTIF($G536:$BP536,"r0,d5")/2+COUNTIF($G536:$BP536,"p5,d5")/2</f>
        <v/>
      </c>
      <c r="BS536" s="165">
        <f>COUNTIF($G536:$BP536,"b")+COUNTIF($G536:$BP536,"r0,b5")/2+COUNTIF($G536:$BP536,"p5,b5")/2</f>
        <v/>
      </c>
      <c r="BT536" s="165">
        <f>COUNTIF($G536:$BP536,"c")+COUNTIF($G536:$BP536,"r0,c5")/2+COUNTIF($G536:$BP536,"p5,c5")/2</f>
        <v/>
      </c>
      <c r="BU536" s="165">
        <f>COUNTIF($G536:$BP536,"KH")+COUNTIF($G536:$BP536,"TL")+COUNTIF($G536:$BP536,"L")</f>
        <v/>
      </c>
      <c r="BV536" s="165" t="n"/>
      <c r="BW536" s="165">
        <f>COUNTIF($G536:$BP536,"hh")</f>
        <v/>
      </c>
      <c r="BX536" s="165">
        <f>COUNTIF($G536:$BP536,"nt7")</f>
        <v/>
      </c>
      <c r="BY536" s="165">
        <f>COUNTIF($G536:$BP536,"P")+COUNTIF($G536:$BP536,"p5,a5")/2+COUNTIF($G536:$BP536,"p5,b5")/2+COUNTIF($G536:$BP536,"p5,c5")/2+COUNTIF($G536:$BP536,"p5,d5")/2</f>
        <v/>
      </c>
      <c r="BZ536" s="166">
        <f>SUBTOTAL(9,BQ536:BY536)</f>
        <v/>
      </c>
      <c r="CA536" s="167">
        <f>SUM(J536,L536,N536,P536,R536,T536,X536,Z536,AB536,AD536,AF536,AH536,AL536,AN536,AP536,AR536,AT536,AV536,AZ536,BB536,BD536,BF536,BH536,BP536)</f>
        <v/>
      </c>
      <c r="CB536" s="168">
        <f>SUM(H536,V536,AJ536,AX536,BL536)</f>
        <v/>
      </c>
      <c r="CC536" s="24">
        <f>SUM(BJ536,BN536)</f>
        <v/>
      </c>
      <c r="CD536" s="169">
        <f>IF(BZ536&gt;25,4,IF(BZ536&gt;18,3,IF(BZ536&gt;12,2,IF(BZ536&gt;4,1,0))))-BX536-2+1</f>
        <v/>
      </c>
      <c r="CE536" s="30" t="n"/>
      <c r="CF536" s="169">
        <f>CD536*CI536</f>
        <v/>
      </c>
      <c r="CG536" s="170">
        <f>F536-BY536+1</f>
        <v/>
      </c>
      <c r="CH536" s="169">
        <f>CE536*16</f>
        <v/>
      </c>
      <c r="CI536" s="171">
        <f>VLOOKUP(A536,[1]DATA!$A$6:$AI$331,34,0)</f>
        <v/>
      </c>
      <c r="CJ536" s="172">
        <f>VLOOKUP(A536,[2]CHAMCONG!A$7:CI$333,79,0)</f>
        <v/>
      </c>
      <c r="CK536" s="173">
        <f>CJ536-CA536</f>
        <v/>
      </c>
    </row>
    <row r="537">
      <c r="A537" s="88" t="inlineStr">
        <is>
          <t>A2415</t>
        </is>
      </c>
      <c r="B537" s="70" t="inlineStr">
        <is>
          <t>Nguyễn Ngọc Thạch</t>
        </is>
      </c>
      <c r="C537" s="77" t="inlineStr">
        <is>
          <t>X1 Ép</t>
        </is>
      </c>
      <c r="D537" s="84" t="inlineStr">
        <is>
          <t>Trực tiếp</t>
        </is>
      </c>
      <c r="E537" s="69" t="inlineStr">
        <is>
          <t>2022-06-03</t>
        </is>
      </c>
      <c r="F537" s="69" t="inlineStr"/>
      <c r="G537" s="73" t="inlineStr"/>
      <c r="H537" s="73" t="inlineStr"/>
      <c r="I537" s="75" t="inlineStr"/>
      <c r="J537" s="75" t="inlineStr"/>
      <c r="K537" s="73" t="inlineStr">
        <is>
          <t>P0</t>
        </is>
      </c>
      <c r="L537" s="73" t="n">
        <v>0</v>
      </c>
      <c r="M537" s="73" t="inlineStr">
        <is>
          <t>P</t>
        </is>
      </c>
      <c r="N537" s="73" t="n">
        <v>0</v>
      </c>
      <c r="O537" s="75" t="inlineStr"/>
      <c r="P537" s="75" t="n">
        <v>0</v>
      </c>
      <c r="Q537" s="73" t="inlineStr">
        <is>
          <t>P</t>
        </is>
      </c>
      <c r="R537" s="73" t="n">
        <v>0</v>
      </c>
      <c r="S537" s="73" t="inlineStr">
        <is>
          <t>P</t>
        </is>
      </c>
      <c r="T537" s="73" t="n">
        <v>0</v>
      </c>
      <c r="U537" s="73" t="inlineStr">
        <is>
          <t>P</t>
        </is>
      </c>
      <c r="V537" s="73" t="n">
        <v>0</v>
      </c>
      <c r="W537" s="73" t="inlineStr">
        <is>
          <t>P</t>
        </is>
      </c>
      <c r="X537" s="73" t="n">
        <v>0</v>
      </c>
      <c r="Y537" s="73" t="inlineStr">
        <is>
          <t>P</t>
        </is>
      </c>
      <c r="Z537" s="73" t="n">
        <v>0</v>
      </c>
      <c r="AA537" s="73" t="inlineStr">
        <is>
          <t>P</t>
        </is>
      </c>
      <c r="AB537" s="73" t="n">
        <v>0</v>
      </c>
      <c r="AC537" s="73" t="inlineStr"/>
      <c r="AD537" s="73" t="n">
        <v>0</v>
      </c>
      <c r="AE537" s="73" t="inlineStr">
        <is>
          <t>P</t>
        </is>
      </c>
      <c r="AF537" s="73" t="n">
        <v>0</v>
      </c>
      <c r="AG537" s="73" t="inlineStr">
        <is>
          <t>P</t>
        </is>
      </c>
      <c r="AH537" s="73" t="n">
        <v>0</v>
      </c>
      <c r="AI537" s="73" t="inlineStr">
        <is>
          <t>P</t>
        </is>
      </c>
      <c r="AJ537" s="73" t="n">
        <v>0</v>
      </c>
      <c r="AK537" s="73" t="inlineStr">
        <is>
          <t>P</t>
        </is>
      </c>
      <c r="AL537" s="73" t="n">
        <v>0</v>
      </c>
      <c r="AM537" s="73" t="inlineStr">
        <is>
          <t>P</t>
        </is>
      </c>
      <c r="AN537" s="73" t="n">
        <v>0</v>
      </c>
      <c r="AO537" s="73" t="inlineStr">
        <is>
          <t>P</t>
        </is>
      </c>
      <c r="AP537" s="73" t="n">
        <v>0</v>
      </c>
      <c r="AQ537" s="73" t="inlineStr"/>
      <c r="AR537" s="73" t="n">
        <v>0</v>
      </c>
      <c r="AS537" s="73" t="inlineStr">
        <is>
          <t>P</t>
        </is>
      </c>
      <c r="AT537" s="73" t="n">
        <v>0</v>
      </c>
      <c r="AU537" s="73" t="inlineStr">
        <is>
          <t>P</t>
        </is>
      </c>
      <c r="AV537" s="73" t="n">
        <v>0</v>
      </c>
      <c r="AW537" s="73" t="inlineStr">
        <is>
          <t>P</t>
        </is>
      </c>
      <c r="AX537" s="73" t="n">
        <v>0</v>
      </c>
      <c r="AY537" s="73" t="inlineStr">
        <is>
          <t>P</t>
        </is>
      </c>
      <c r="AZ537" s="73" t="n">
        <v>0</v>
      </c>
      <c r="BA537" s="73" t="inlineStr">
        <is>
          <t>P</t>
        </is>
      </c>
      <c r="BB537" s="73" t="n">
        <v>0</v>
      </c>
      <c r="BC537" s="73" t="inlineStr">
        <is>
          <t>P</t>
        </is>
      </c>
      <c r="BD537" s="73" t="n">
        <v>0</v>
      </c>
      <c r="BE537" s="73" t="inlineStr"/>
      <c r="BF537" s="73" t="n">
        <v>0</v>
      </c>
      <c r="BG537" s="73" t="inlineStr">
        <is>
          <t>P</t>
        </is>
      </c>
      <c r="BH537" s="73" t="n">
        <v>0</v>
      </c>
      <c r="BI537" s="73" t="inlineStr">
        <is>
          <t>P</t>
        </is>
      </c>
      <c r="BJ537" s="73" t="n">
        <v>0</v>
      </c>
      <c r="BK537" s="73" t="inlineStr">
        <is>
          <t>P</t>
        </is>
      </c>
      <c r="BL537" s="73" t="n">
        <v>0</v>
      </c>
      <c r="BM537" s="73" t="inlineStr">
        <is>
          <t>P</t>
        </is>
      </c>
      <c r="BN537" s="73" t="n">
        <v>0</v>
      </c>
      <c r="BO537" s="73" t="n"/>
      <c r="BP537" s="73" t="n"/>
      <c r="BQ537" s="165">
        <f>COUNTIF($G537:$BP537,"a")+COUNTIF($G537:$BP537,"r0,a5")/2+COUNTIF($G537:$BP537,"p5,a5")/2</f>
        <v/>
      </c>
      <c r="BR537" s="165">
        <f>COUNTIF($G537:$BP537,"d")+COUNTIF($G537:$BP537,"r0,d5")/2+COUNTIF($G537:$BP537,"p5,d5")/2</f>
        <v/>
      </c>
      <c r="BS537" s="165">
        <f>COUNTIF($G537:$BP537,"b")+COUNTIF($G537:$BP537,"r0,b5")/2+COUNTIF($G537:$BP537,"p5,b5")/2</f>
        <v/>
      </c>
      <c r="BT537" s="165">
        <f>COUNTIF($G537:$BP537,"c")+COUNTIF($G537:$BP537,"r0,c5")/2+COUNTIF($G537:$BP537,"p5,c5")/2</f>
        <v/>
      </c>
      <c r="BU537" s="165">
        <f>COUNTIF($G537:$BP537,"KH")+COUNTIF($G537:$BP537,"TL")+COUNTIF($G537:$BP537,"L")</f>
        <v/>
      </c>
      <c r="BV537" s="165" t="n"/>
      <c r="BW537" s="165">
        <f>COUNTIF($G537:$BP537,"hh")</f>
        <v/>
      </c>
      <c r="BX537" s="165">
        <f>COUNTIF($G537:$BP537,"nt7")</f>
        <v/>
      </c>
      <c r="BY537" s="165">
        <f>COUNTIF($G537:$BP537,"P")+COUNTIF($G537:$BP537,"p5,a5")/2+COUNTIF($G537:$BP537,"p5,b5")/2+COUNTIF($G537:$BP537,"p5,c5")/2+COUNTIF($G537:$BP537,"p5,d5")/2</f>
        <v/>
      </c>
      <c r="BZ537" s="166">
        <f>SUBTOTAL(9,BQ537:BY537)</f>
        <v/>
      </c>
      <c r="CA537" s="167">
        <f>SUM(J537,L537,N537,P537,R537,T537,X537,Z537,AB537,AD537,AF537,AH537,AL537,AN537,AP537,AR537,AT537,AV537,AZ537,BB537,BD537,BF537,BH537,BP537)</f>
        <v/>
      </c>
      <c r="CB537" s="168">
        <f>SUM(H537,V537,AJ537,AX537,BL537)</f>
        <v/>
      </c>
      <c r="CC537" s="24">
        <f>SUM(BJ537,BN537)</f>
        <v/>
      </c>
      <c r="CD537" s="169">
        <f>IF(BZ537&gt;25,4,IF(BZ537&gt;18,3,IF(BZ537&gt;12,2,IF(BZ537&gt;4,1,0))))-BX537-2+1</f>
        <v/>
      </c>
      <c r="CE537" s="30" t="n"/>
      <c r="CF537" s="169">
        <f>CD537*CI537</f>
        <v/>
      </c>
      <c r="CG537" s="170">
        <f>F537-BY537+1</f>
        <v/>
      </c>
      <c r="CH537" s="169">
        <f>CE537*16</f>
        <v/>
      </c>
      <c r="CI537" s="171">
        <f>VLOOKUP(A537,[1]DATA!$A$6:$AI$331,34,0)</f>
        <v/>
      </c>
      <c r="CJ537" s="172">
        <f>VLOOKUP(A537,[2]CHAMCONG!A$7:CI$333,79,0)</f>
        <v/>
      </c>
      <c r="CK537" s="173">
        <f>CJ537-CA537</f>
        <v/>
      </c>
    </row>
    <row r="538">
      <c r="A538" s="88" t="inlineStr">
        <is>
          <t>A2416</t>
        </is>
      </c>
      <c r="B538" s="70" t="inlineStr">
        <is>
          <t>Võ Nhật Linh</t>
        </is>
      </c>
      <c r="C538" s="77" t="inlineStr">
        <is>
          <t>X1 Ép</t>
        </is>
      </c>
      <c r="D538" s="84" t="inlineStr">
        <is>
          <t>Trực tiếp</t>
        </is>
      </c>
      <c r="E538" s="69" t="inlineStr">
        <is>
          <t>2022-06-03</t>
        </is>
      </c>
      <c r="F538" s="69" t="inlineStr"/>
      <c r="G538" s="73" t="inlineStr"/>
      <c r="H538" s="73" t="inlineStr"/>
      <c r="I538" s="75" t="inlineStr"/>
      <c r="J538" s="75" t="inlineStr"/>
      <c r="K538" s="73" t="inlineStr">
        <is>
          <t>P0</t>
        </is>
      </c>
      <c r="L538" s="73" t="n">
        <v>0</v>
      </c>
      <c r="M538" s="73" t="inlineStr">
        <is>
          <t>P</t>
        </is>
      </c>
      <c r="N538" s="73" t="n">
        <v>0</v>
      </c>
      <c r="O538" s="75" t="inlineStr"/>
      <c r="P538" s="75" t="n">
        <v>0</v>
      </c>
      <c r="Q538" s="73" t="inlineStr">
        <is>
          <t>P</t>
        </is>
      </c>
      <c r="R538" s="73" t="n">
        <v>0</v>
      </c>
      <c r="S538" s="73" t="inlineStr">
        <is>
          <t>P</t>
        </is>
      </c>
      <c r="T538" s="73" t="n">
        <v>0</v>
      </c>
      <c r="U538" s="73" t="inlineStr">
        <is>
          <t>P</t>
        </is>
      </c>
      <c r="V538" s="73" t="n">
        <v>0</v>
      </c>
      <c r="W538" s="73" t="inlineStr">
        <is>
          <t>P</t>
        </is>
      </c>
      <c r="X538" s="73" t="n">
        <v>0</v>
      </c>
      <c r="Y538" s="73" t="inlineStr">
        <is>
          <t>P</t>
        </is>
      </c>
      <c r="Z538" s="73" t="n">
        <v>0</v>
      </c>
      <c r="AA538" s="73" t="inlineStr">
        <is>
          <t>P</t>
        </is>
      </c>
      <c r="AB538" s="73" t="n">
        <v>0</v>
      </c>
      <c r="AC538" s="73" t="inlineStr"/>
      <c r="AD538" s="73" t="n">
        <v>0</v>
      </c>
      <c r="AE538" s="73" t="inlineStr">
        <is>
          <t>P</t>
        </is>
      </c>
      <c r="AF538" s="73" t="n">
        <v>0</v>
      </c>
      <c r="AG538" s="73" t="inlineStr">
        <is>
          <t>P</t>
        </is>
      </c>
      <c r="AH538" s="73" t="n">
        <v>0</v>
      </c>
      <c r="AI538" s="73" t="inlineStr">
        <is>
          <t>P</t>
        </is>
      </c>
      <c r="AJ538" s="73" t="n">
        <v>0</v>
      </c>
      <c r="AK538" s="73" t="inlineStr">
        <is>
          <t>P</t>
        </is>
      </c>
      <c r="AL538" s="73" t="n">
        <v>0</v>
      </c>
      <c r="AM538" s="73" t="inlineStr">
        <is>
          <t>P</t>
        </is>
      </c>
      <c r="AN538" s="73" t="n">
        <v>0</v>
      </c>
      <c r="AO538" s="73" t="inlineStr">
        <is>
          <t>P</t>
        </is>
      </c>
      <c r="AP538" s="73" t="n">
        <v>0</v>
      </c>
      <c r="AQ538" s="73" t="inlineStr"/>
      <c r="AR538" s="73" t="n">
        <v>0</v>
      </c>
      <c r="AS538" s="73" t="inlineStr">
        <is>
          <t>P</t>
        </is>
      </c>
      <c r="AT538" s="73" t="n">
        <v>0</v>
      </c>
      <c r="AU538" s="73" t="inlineStr">
        <is>
          <t>P</t>
        </is>
      </c>
      <c r="AV538" s="73" t="n">
        <v>0</v>
      </c>
      <c r="AW538" s="73" t="inlineStr">
        <is>
          <t>P</t>
        </is>
      </c>
      <c r="AX538" s="73" t="n">
        <v>0</v>
      </c>
      <c r="AY538" s="73" t="inlineStr">
        <is>
          <t>P</t>
        </is>
      </c>
      <c r="AZ538" s="73" t="n">
        <v>0</v>
      </c>
      <c r="BA538" s="73" t="inlineStr">
        <is>
          <t>P</t>
        </is>
      </c>
      <c r="BB538" s="73" t="n">
        <v>0</v>
      </c>
      <c r="BC538" s="73" t="inlineStr">
        <is>
          <t>P</t>
        </is>
      </c>
      <c r="BD538" s="73" t="n">
        <v>0</v>
      </c>
      <c r="BE538" s="73" t="inlineStr"/>
      <c r="BF538" s="73" t="n">
        <v>0</v>
      </c>
      <c r="BG538" s="73" t="inlineStr">
        <is>
          <t>P</t>
        </is>
      </c>
      <c r="BH538" s="73" t="n">
        <v>0</v>
      </c>
      <c r="BI538" s="73" t="inlineStr">
        <is>
          <t>P</t>
        </is>
      </c>
      <c r="BJ538" s="73" t="n">
        <v>0</v>
      </c>
      <c r="BK538" s="73" t="inlineStr">
        <is>
          <t>P</t>
        </is>
      </c>
      <c r="BL538" s="73" t="n">
        <v>0</v>
      </c>
      <c r="BM538" s="73" t="inlineStr">
        <is>
          <t>P</t>
        </is>
      </c>
      <c r="BN538" s="73" t="n">
        <v>0</v>
      </c>
      <c r="BO538" s="73" t="n"/>
      <c r="BP538" s="73" t="n"/>
      <c r="BQ538" s="165">
        <f>COUNTIF($G538:$BP538,"a")+COUNTIF($G538:$BP538,"r0,a5")/2+COUNTIF($G538:$BP538,"p5,a5")/2</f>
        <v/>
      </c>
      <c r="BR538" s="165">
        <f>COUNTIF($G538:$BP538,"d")+COUNTIF($G538:$BP538,"r0,d5")/2+COUNTIF($G538:$BP538,"p5,d5")/2</f>
        <v/>
      </c>
      <c r="BS538" s="165">
        <f>COUNTIF($G538:$BP538,"b")+COUNTIF($G538:$BP538,"r0,b5")/2+COUNTIF($G538:$BP538,"p5,b5")/2</f>
        <v/>
      </c>
      <c r="BT538" s="165">
        <f>COUNTIF($G538:$BP538,"c")+COUNTIF($G538:$BP538,"r0,c5")/2+COUNTIF($G538:$BP538,"p5,c5")/2</f>
        <v/>
      </c>
      <c r="BU538" s="165">
        <f>COUNTIF($G538:$BP538,"KH")+COUNTIF($G538:$BP538,"TL")+COUNTIF($G538:$BP538,"L")</f>
        <v/>
      </c>
      <c r="BV538" s="165" t="n"/>
      <c r="BW538" s="165">
        <f>COUNTIF($G538:$BP538,"hh")</f>
        <v/>
      </c>
      <c r="BX538" s="165">
        <f>COUNTIF($G538:$BP538,"nt7")</f>
        <v/>
      </c>
      <c r="BY538" s="165">
        <f>COUNTIF($G538:$BP538,"P")+COUNTIF($G538:$BP538,"p5,a5")/2+COUNTIF($G538:$BP538,"p5,b5")/2+COUNTIF($G538:$BP538,"p5,c5")/2+COUNTIF($G538:$BP538,"p5,d5")/2</f>
        <v/>
      </c>
      <c r="BZ538" s="166">
        <f>SUBTOTAL(9,BQ538:BY538)</f>
        <v/>
      </c>
      <c r="CA538" s="167">
        <f>SUM(J538,L538,N538,P538,R538,T538,X538,Z538,AB538,AD538,AF538,AH538,AL538,AN538,AP538,AR538,AT538,AV538,AZ538,BB538,BD538,BF538,BH538,BP538)</f>
        <v/>
      </c>
      <c r="CB538" s="168">
        <f>SUM(H538,V538,AJ538,AX538,BL538)</f>
        <v/>
      </c>
      <c r="CC538" s="24">
        <f>SUM(BJ538,BN538)</f>
        <v/>
      </c>
      <c r="CD538" s="169">
        <f>IF(BZ538&gt;25,4,IF(BZ538&gt;18,3,IF(BZ538&gt;12,2,IF(BZ538&gt;4,1,0))))-BX538-2+1</f>
        <v/>
      </c>
      <c r="CE538" s="30" t="n"/>
      <c r="CF538" s="169">
        <f>CD538*CI538</f>
        <v/>
      </c>
      <c r="CG538" s="170">
        <f>F538-BY538+1</f>
        <v/>
      </c>
      <c r="CH538" s="169">
        <f>CE538*16</f>
        <v/>
      </c>
      <c r="CI538" s="171">
        <f>VLOOKUP(A538,[1]DATA!$A$6:$AI$331,34,0)</f>
        <v/>
      </c>
      <c r="CJ538" s="172">
        <f>VLOOKUP(A538,[2]CHAMCONG!A$7:CI$333,79,0)</f>
        <v/>
      </c>
      <c r="CK538" s="173">
        <f>CJ538-CA538</f>
        <v/>
      </c>
    </row>
    <row r="539">
      <c r="A539" s="88" t="inlineStr">
        <is>
          <t>A2417</t>
        </is>
      </c>
      <c r="B539" s="70" t="inlineStr">
        <is>
          <t>Bùi Thị Thanh</t>
        </is>
      </c>
      <c r="C539" s="77" t="inlineStr">
        <is>
          <t>X1 Ép - A</t>
        </is>
      </c>
      <c r="D539" s="84" t="inlineStr">
        <is>
          <t>Trực tiếp</t>
        </is>
      </c>
      <c r="E539" s="69" t="inlineStr">
        <is>
          <t>2022-06-03</t>
        </is>
      </c>
      <c r="F539" s="69" t="inlineStr"/>
      <c r="G539" s="73" t="inlineStr"/>
      <c r="H539" s="73" t="inlineStr"/>
      <c r="I539" s="75" t="inlineStr"/>
      <c r="J539" s="75" t="inlineStr"/>
      <c r="K539" s="73" t="inlineStr">
        <is>
          <t>P0</t>
        </is>
      </c>
      <c r="L539" s="73" t="n">
        <v>0</v>
      </c>
      <c r="M539" s="73" t="inlineStr">
        <is>
          <t>A</t>
        </is>
      </c>
      <c r="N539" s="73" t="n">
        <v>2</v>
      </c>
      <c r="O539" s="75" t="inlineStr"/>
      <c r="P539" s="75" t="n">
        <v>0</v>
      </c>
      <c r="Q539" s="73" t="inlineStr">
        <is>
          <t>A</t>
        </is>
      </c>
      <c r="R539" s="73" t="n">
        <v>4</v>
      </c>
      <c r="S539" s="73" t="inlineStr">
        <is>
          <t>A</t>
        </is>
      </c>
      <c r="T539" s="73" t="n">
        <v>4</v>
      </c>
      <c r="U539" s="73" t="inlineStr">
        <is>
          <t>A</t>
        </is>
      </c>
      <c r="V539" s="73" t="n">
        <v>4</v>
      </c>
      <c r="W539" s="73" t="inlineStr">
        <is>
          <t>P</t>
        </is>
      </c>
      <c r="X539" s="73" t="n">
        <v>0</v>
      </c>
      <c r="Y539" s="73" t="inlineStr">
        <is>
          <t>A</t>
        </is>
      </c>
      <c r="Z539" s="73" t="n">
        <v>4</v>
      </c>
      <c r="AA539" s="73" t="inlineStr">
        <is>
          <t>A</t>
        </is>
      </c>
      <c r="AB539" s="73" t="n">
        <v>4</v>
      </c>
      <c r="AC539" s="73" t="inlineStr"/>
      <c r="AD539" s="73" t="n">
        <v>0</v>
      </c>
      <c r="AE539" s="73" t="inlineStr">
        <is>
          <t>C</t>
        </is>
      </c>
      <c r="AF539" s="73" t="n">
        <v>4</v>
      </c>
      <c r="AG539" s="73" t="inlineStr">
        <is>
          <t>C</t>
        </is>
      </c>
      <c r="AH539" s="73" t="n">
        <v>4</v>
      </c>
      <c r="AI539" s="73" t="inlineStr">
        <is>
          <t>C</t>
        </is>
      </c>
      <c r="AJ539" s="73" t="n">
        <v>4</v>
      </c>
      <c r="AK539" s="73" t="inlineStr">
        <is>
          <t>P</t>
        </is>
      </c>
      <c r="AL539" s="73" t="n">
        <v>0</v>
      </c>
      <c r="AM539" s="73" t="inlineStr">
        <is>
          <t>C</t>
        </is>
      </c>
      <c r="AN539" s="73" t="n">
        <v>4</v>
      </c>
      <c r="AO539" s="73" t="inlineStr">
        <is>
          <t>P</t>
        </is>
      </c>
      <c r="AP539" s="73" t="n">
        <v>0</v>
      </c>
      <c r="AQ539" s="73" t="inlineStr"/>
      <c r="AR539" s="73" t="n">
        <v>0</v>
      </c>
      <c r="AS539" s="73" t="inlineStr">
        <is>
          <t>P</t>
        </is>
      </c>
      <c r="AT539" s="73" t="n">
        <v>0</v>
      </c>
      <c r="AU539" s="73" t="inlineStr">
        <is>
          <t>A</t>
        </is>
      </c>
      <c r="AV539" s="73" t="n">
        <v>4</v>
      </c>
      <c r="AW539" s="73" t="inlineStr">
        <is>
          <t>A</t>
        </is>
      </c>
      <c r="AX539" s="73" t="n">
        <v>4</v>
      </c>
      <c r="AY539" s="73" t="inlineStr">
        <is>
          <t>A</t>
        </is>
      </c>
      <c r="AZ539" s="73" t="n">
        <v>4</v>
      </c>
      <c r="BA539" s="73" t="inlineStr">
        <is>
          <t>A</t>
        </is>
      </c>
      <c r="BB539" s="73" t="n">
        <v>4</v>
      </c>
      <c r="BC539" s="73" t="inlineStr">
        <is>
          <t>A</t>
        </is>
      </c>
      <c r="BD539" s="73" t="n">
        <v>4</v>
      </c>
      <c r="BE539" s="73" t="inlineStr"/>
      <c r="BF539" s="73" t="n">
        <v>0</v>
      </c>
      <c r="BG539" s="73" t="inlineStr">
        <is>
          <t>C</t>
        </is>
      </c>
      <c r="BH539" s="73" t="n">
        <v>4</v>
      </c>
      <c r="BI539" s="73" t="inlineStr">
        <is>
          <t>C</t>
        </is>
      </c>
      <c r="BJ539" s="73" t="n">
        <v>4</v>
      </c>
      <c r="BK539" s="73" t="inlineStr">
        <is>
          <t>C</t>
        </is>
      </c>
      <c r="BL539" s="73" t="n">
        <v>4</v>
      </c>
      <c r="BM539" s="73" t="inlineStr">
        <is>
          <t>P</t>
        </is>
      </c>
      <c r="BN539" s="73" t="n">
        <v>0</v>
      </c>
      <c r="BO539" s="73" t="n"/>
      <c r="BP539" s="73" t="n"/>
      <c r="BQ539" s="165">
        <f>COUNTIF($G539:$BP539,"a")+COUNTIF($G539:$BP539,"r0,a5")/2+COUNTIF($G539:$BP539,"p5,a5")/2</f>
        <v/>
      </c>
      <c r="BR539" s="165">
        <f>COUNTIF($G539:$BP539,"d")+COUNTIF($G539:$BP539,"r0,d5")/2+COUNTIF($G539:$BP539,"p5,d5")/2</f>
        <v/>
      </c>
      <c r="BS539" s="165">
        <f>COUNTIF($G539:$BP539,"b")+COUNTIF($G539:$BP539,"r0,b5")/2+COUNTIF($G539:$BP539,"p5,b5")/2</f>
        <v/>
      </c>
      <c r="BT539" s="165">
        <f>COUNTIF($G539:$BP539,"c")+COUNTIF($G539:$BP539,"r0,c5")/2+COUNTIF($G539:$BP539,"p5,c5")/2</f>
        <v/>
      </c>
      <c r="BU539" s="165">
        <f>COUNTIF($G539:$BP539,"KH")+COUNTIF($G539:$BP539,"TL")+COUNTIF($G539:$BP539,"L")</f>
        <v/>
      </c>
      <c r="BV539" s="165" t="n"/>
      <c r="BW539" s="165">
        <f>COUNTIF($G539:$BP539,"hh")</f>
        <v/>
      </c>
      <c r="BX539" s="165">
        <f>COUNTIF($G539:$BP539,"nt7")</f>
        <v/>
      </c>
      <c r="BY539" s="165">
        <f>COUNTIF($G539:$BP539,"P")+COUNTIF($G539:$BP539,"p5,a5")/2+COUNTIF($G539:$BP539,"p5,b5")/2+COUNTIF($G539:$BP539,"p5,c5")/2+COUNTIF($G539:$BP539,"p5,d5")/2</f>
        <v/>
      </c>
      <c r="BZ539" s="166">
        <f>SUBTOTAL(9,BQ539:BY539)</f>
        <v/>
      </c>
      <c r="CA539" s="167">
        <f>SUM(J539,L539,N539,P539,R539,T539,X539,Z539,AB539,AD539,AF539,AH539,AL539,AN539,AP539,AR539,AT539,AV539,AZ539,BB539,BD539,BF539,BH539,BP539)</f>
        <v/>
      </c>
      <c r="CB539" s="168">
        <f>SUM(H539,V539,AJ539,AX539,BL539)</f>
        <v/>
      </c>
      <c r="CC539" s="24">
        <f>SUM(BJ539,BN539)</f>
        <v/>
      </c>
      <c r="CD539" s="169">
        <f>IF(BZ539&gt;25,4,IF(BZ539&gt;18,3,IF(BZ539&gt;12,2,IF(BZ539&gt;4,1,0))))-BX539-2+1</f>
        <v/>
      </c>
      <c r="CE539" s="30" t="n"/>
      <c r="CF539" s="169">
        <f>CD539*CI539</f>
        <v/>
      </c>
      <c r="CG539" s="170">
        <f>F539-BY539+1</f>
        <v/>
      </c>
      <c r="CH539" s="169">
        <f>CE539*16</f>
        <v/>
      </c>
      <c r="CI539" s="171">
        <f>VLOOKUP(A539,[1]DATA!$A$6:$AI$331,34,0)</f>
        <v/>
      </c>
      <c r="CJ539" s="172">
        <f>VLOOKUP(A539,[2]CHAMCONG!A$7:CI$333,79,0)</f>
        <v/>
      </c>
      <c r="CK539" s="173">
        <f>CJ539-CA539</f>
        <v/>
      </c>
    </row>
    <row r="540">
      <c r="A540" s="88" t="inlineStr">
        <is>
          <t>A2418</t>
        </is>
      </c>
      <c r="B540" s="70" t="inlineStr">
        <is>
          <t>Nguyễn Thị Kim Hiền</t>
        </is>
      </c>
      <c r="C540" s="77" t="inlineStr">
        <is>
          <t>Kế toán Quản Trị</t>
        </is>
      </c>
      <c r="D540" s="84" t="inlineStr">
        <is>
          <t>Gián tiếp</t>
        </is>
      </c>
      <c r="E540" s="69" t="inlineStr">
        <is>
          <t>2022-06-13</t>
        </is>
      </c>
      <c r="F540" s="69" t="inlineStr"/>
      <c r="G540" s="73" t="inlineStr"/>
      <c r="H540" s="73" t="inlineStr"/>
      <c r="I540" s="75" t="inlineStr"/>
      <c r="J540" s="75" t="inlineStr"/>
      <c r="K540" s="73" t="inlineStr"/>
      <c r="L540" s="73" t="inlineStr"/>
      <c r="M540" s="73" t="inlineStr"/>
      <c r="N540" s="73" t="inlineStr"/>
      <c r="O540" s="75" t="inlineStr"/>
      <c r="P540" s="75" t="inlineStr"/>
      <c r="Q540" s="73" t="inlineStr"/>
      <c r="R540" s="73" t="inlineStr"/>
      <c r="S540" s="73" t="inlineStr"/>
      <c r="T540" s="73" t="inlineStr"/>
      <c r="U540" s="73" t="inlineStr"/>
      <c r="V540" s="73" t="inlineStr"/>
      <c r="W540" s="73" t="inlineStr"/>
      <c r="X540" s="73" t="inlineStr"/>
      <c r="Y540" s="73" t="inlineStr"/>
      <c r="Z540" s="73" t="inlineStr"/>
      <c r="AA540" s="73" t="inlineStr"/>
      <c r="AB540" s="73" t="inlineStr"/>
      <c r="AC540" s="73" t="inlineStr"/>
      <c r="AD540" s="73" t="inlineStr"/>
      <c r="AE540" s="73" t="inlineStr">
        <is>
          <t>P0</t>
        </is>
      </c>
      <c r="AF540" s="73" t="n">
        <v>0</v>
      </c>
      <c r="AG540" s="73" t="inlineStr">
        <is>
          <t>D</t>
        </is>
      </c>
      <c r="AH540" s="73" t="n">
        <v>0</v>
      </c>
      <c r="AI540" s="73" t="inlineStr">
        <is>
          <t>D</t>
        </is>
      </c>
      <c r="AJ540" s="73" t="n">
        <v>0</v>
      </c>
      <c r="AK540" s="73" t="inlineStr">
        <is>
          <t>D</t>
        </is>
      </c>
      <c r="AL540" s="73" t="n">
        <v>0</v>
      </c>
      <c r="AM540" s="73" t="inlineStr">
        <is>
          <t>P</t>
        </is>
      </c>
      <c r="AN540" s="73" t="n">
        <v>0</v>
      </c>
      <c r="AO540" s="73" t="inlineStr">
        <is>
          <t>P</t>
        </is>
      </c>
      <c r="AP540" s="73" t="n">
        <v>0</v>
      </c>
      <c r="AQ540" s="73" t="inlineStr"/>
      <c r="AR540" s="73" t="n">
        <v>0</v>
      </c>
      <c r="AS540" s="73" t="inlineStr">
        <is>
          <t>P</t>
        </is>
      </c>
      <c r="AT540" s="73" t="n">
        <v>0</v>
      </c>
      <c r="AU540" s="73" t="inlineStr">
        <is>
          <t>D</t>
        </is>
      </c>
      <c r="AV540" s="73" t="n">
        <v>0</v>
      </c>
      <c r="AW540" s="73" t="inlineStr">
        <is>
          <t>D</t>
        </is>
      </c>
      <c r="AX540" s="73" t="n">
        <v>0</v>
      </c>
      <c r="AY540" s="73" t="inlineStr">
        <is>
          <t>D</t>
        </is>
      </c>
      <c r="AZ540" s="73" t="n">
        <v>0</v>
      </c>
      <c r="BA540" s="73" t="inlineStr">
        <is>
          <t>D</t>
        </is>
      </c>
      <c r="BB540" s="73" t="n">
        <v>0</v>
      </c>
      <c r="BC540" s="73" t="inlineStr">
        <is>
          <t>D</t>
        </is>
      </c>
      <c r="BD540" s="73" t="n">
        <v>0</v>
      </c>
      <c r="BE540" s="73" t="inlineStr"/>
      <c r="BF540" s="73" t="n">
        <v>0</v>
      </c>
      <c r="BG540" s="73" t="inlineStr">
        <is>
          <t>D</t>
        </is>
      </c>
      <c r="BH540" s="73" t="n">
        <v>0</v>
      </c>
      <c r="BI540" s="73" t="inlineStr">
        <is>
          <t>D</t>
        </is>
      </c>
      <c r="BJ540" s="73" t="n">
        <v>0</v>
      </c>
      <c r="BK540" s="73" t="inlineStr">
        <is>
          <t>D</t>
        </is>
      </c>
      <c r="BL540" s="73" t="n">
        <v>0</v>
      </c>
      <c r="BM540" s="73" t="inlineStr">
        <is>
          <t>D</t>
        </is>
      </c>
      <c r="BN540" s="73" t="n">
        <v>0</v>
      </c>
      <c r="BO540" s="73" t="n"/>
      <c r="BP540" s="73" t="n"/>
      <c r="BQ540" s="165">
        <f>COUNTIF($G540:$BP540,"a")+COUNTIF($G540:$BP540,"r0,a5")/2+COUNTIF($G540:$BP540,"p5,a5")/2</f>
        <v/>
      </c>
      <c r="BR540" s="165">
        <f>COUNTIF($G540:$BP540,"d")+COUNTIF($G540:$BP540,"r0,d5")/2+COUNTIF($G540:$BP540,"p5,d5")/2</f>
        <v/>
      </c>
      <c r="BS540" s="165">
        <f>COUNTIF($G540:$BP540,"b")+COUNTIF($G540:$BP540,"r0,b5")/2+COUNTIF($G540:$BP540,"p5,b5")/2</f>
        <v/>
      </c>
      <c r="BT540" s="165">
        <f>COUNTIF($G540:$BP540,"c")+COUNTIF($G540:$BP540,"r0,c5")/2+COUNTIF($G540:$BP540,"p5,c5")/2</f>
        <v/>
      </c>
      <c r="BU540" s="165">
        <f>COUNTIF($G540:$BP540,"KH")+COUNTIF($G540:$BP540,"TL")+COUNTIF($G540:$BP540,"L")</f>
        <v/>
      </c>
      <c r="BV540" s="165" t="n"/>
      <c r="BW540" s="165">
        <f>COUNTIF($G540:$BP540,"hh")</f>
        <v/>
      </c>
      <c r="BX540" s="165">
        <f>COUNTIF($G540:$BP540,"nt7")</f>
        <v/>
      </c>
      <c r="BY540" s="165">
        <f>COUNTIF($G540:$BP540,"P")+COUNTIF($G540:$BP540,"p5,a5")/2+COUNTIF($G540:$BP540,"p5,b5")/2+COUNTIF($G540:$BP540,"p5,c5")/2+COUNTIF($G540:$BP540,"p5,d5")/2</f>
        <v/>
      </c>
      <c r="BZ540" s="166">
        <f>SUBTOTAL(9,BQ540:BY540)</f>
        <v/>
      </c>
      <c r="CA540" s="167">
        <f>SUM(J540,L540,N540,P540,R540,T540,X540,Z540,AB540,AD540,AF540,AH540,AL540,AN540,AP540,AR540,AT540,AV540,AZ540,BB540,BD540,BF540,BH540,BP540)</f>
        <v/>
      </c>
      <c r="CB540" s="168">
        <f>SUM(H540,V540,AJ540,AX540,BL540)</f>
        <v/>
      </c>
      <c r="CC540" s="24">
        <f>SUM(BJ540,BN540)</f>
        <v/>
      </c>
      <c r="CD540" s="169">
        <f>IF(BZ540&gt;25,4,IF(BZ540&gt;18,3,IF(BZ540&gt;12,2,IF(BZ540&gt;4,1,0))))-BX540-2+1</f>
        <v/>
      </c>
      <c r="CE540" s="30" t="n"/>
      <c r="CF540" s="169">
        <f>CD540*CI540</f>
        <v/>
      </c>
      <c r="CG540" s="170">
        <f>F540-BY540+1</f>
        <v/>
      </c>
      <c r="CH540" s="169">
        <f>CE540*16</f>
        <v/>
      </c>
      <c r="CI540" s="171">
        <f>VLOOKUP(A540,[1]DATA!$A$6:$AI$331,34,0)</f>
        <v/>
      </c>
      <c r="CJ540" s="172">
        <f>VLOOKUP(A540,[2]CHAMCONG!A$7:CI$333,79,0)</f>
        <v/>
      </c>
      <c r="CK540" s="173">
        <f>CJ540-CA540</f>
        <v/>
      </c>
    </row>
    <row r="541">
      <c r="A541" s="88" t="inlineStr">
        <is>
          <t>A2419</t>
        </is>
      </c>
      <c r="B541" s="70" t="inlineStr">
        <is>
          <t>Huỳnh Thanh Tùng</t>
        </is>
      </c>
      <c r="C541" s="77" t="inlineStr">
        <is>
          <t>Bảo trì X1</t>
        </is>
      </c>
      <c r="D541" s="84" t="inlineStr">
        <is>
          <t>Trực tiếp</t>
        </is>
      </c>
      <c r="E541" s="69" t="inlineStr">
        <is>
          <t>2022-06-13</t>
        </is>
      </c>
      <c r="F541" s="69" t="inlineStr"/>
      <c r="G541" s="73" t="inlineStr"/>
      <c r="H541" s="73" t="inlineStr"/>
      <c r="I541" s="75" t="inlineStr"/>
      <c r="J541" s="75" t="inlineStr"/>
      <c r="K541" s="73" t="inlineStr"/>
      <c r="L541" s="73" t="inlineStr"/>
      <c r="M541" s="73" t="inlineStr"/>
      <c r="N541" s="73" t="inlineStr"/>
      <c r="O541" s="75" t="inlineStr"/>
      <c r="P541" s="75" t="inlineStr"/>
      <c r="Q541" s="73" t="inlineStr"/>
      <c r="R541" s="73" t="inlineStr"/>
      <c r="S541" s="73" t="inlineStr"/>
      <c r="T541" s="73" t="inlineStr"/>
      <c r="U541" s="73" t="inlineStr"/>
      <c r="V541" s="73" t="inlineStr"/>
      <c r="W541" s="73" t="inlineStr"/>
      <c r="X541" s="73" t="inlineStr"/>
      <c r="Y541" s="73" t="inlineStr"/>
      <c r="Z541" s="73" t="inlineStr"/>
      <c r="AA541" s="73" t="inlineStr"/>
      <c r="AB541" s="73" t="inlineStr"/>
      <c r="AC541" s="73" t="inlineStr"/>
      <c r="AD541" s="73" t="inlineStr"/>
      <c r="AE541" s="73" t="inlineStr">
        <is>
          <t>D</t>
        </is>
      </c>
      <c r="AF541" s="73" t="n">
        <v>0</v>
      </c>
      <c r="AG541" s="73" t="inlineStr">
        <is>
          <t>D</t>
        </is>
      </c>
      <c r="AH541" s="73" t="n">
        <v>0</v>
      </c>
      <c r="AI541" s="73" t="inlineStr">
        <is>
          <t>D</t>
        </is>
      </c>
      <c r="AJ541" s="73" t="n">
        <v>0</v>
      </c>
      <c r="AK541" s="73" t="inlineStr">
        <is>
          <t>D</t>
        </is>
      </c>
      <c r="AL541" s="73" t="n">
        <v>0</v>
      </c>
      <c r="AM541" s="73" t="inlineStr">
        <is>
          <t>D</t>
        </is>
      </c>
      <c r="AN541" s="73" t="n">
        <v>0</v>
      </c>
      <c r="AO541" s="73" t="inlineStr">
        <is>
          <t>D</t>
        </is>
      </c>
      <c r="AP541" s="73" t="n">
        <v>0</v>
      </c>
      <c r="AQ541" s="73" t="inlineStr"/>
      <c r="AR541" s="73" t="n">
        <v>12</v>
      </c>
      <c r="AS541" s="73" t="inlineStr">
        <is>
          <t>A</t>
        </is>
      </c>
      <c r="AT541" s="73" t="n">
        <v>4</v>
      </c>
      <c r="AU541" s="73" t="inlineStr">
        <is>
          <t>A</t>
        </is>
      </c>
      <c r="AV541" s="73" t="n">
        <v>4</v>
      </c>
      <c r="AW541" s="73" t="inlineStr">
        <is>
          <t>A</t>
        </is>
      </c>
      <c r="AX541" s="73" t="n">
        <v>4</v>
      </c>
      <c r="AY541" s="73" t="inlineStr">
        <is>
          <t>A</t>
        </is>
      </c>
      <c r="AZ541" s="73" t="n">
        <v>4</v>
      </c>
      <c r="BA541" s="73" t="inlineStr">
        <is>
          <t>A</t>
        </is>
      </c>
      <c r="BB541" s="73" t="n">
        <v>4</v>
      </c>
      <c r="BC541" s="73" t="inlineStr">
        <is>
          <t>A</t>
        </is>
      </c>
      <c r="BD541" s="73" t="n">
        <v>4</v>
      </c>
      <c r="BE541" s="73" t="inlineStr"/>
      <c r="BF541" s="73" t="n">
        <v>12</v>
      </c>
      <c r="BG541" s="73" t="inlineStr">
        <is>
          <t>A</t>
        </is>
      </c>
      <c r="BH541" s="73" t="n">
        <v>4</v>
      </c>
      <c r="BI541" s="73" t="inlineStr">
        <is>
          <t>A</t>
        </is>
      </c>
      <c r="BJ541" s="73" t="n">
        <v>4</v>
      </c>
      <c r="BK541" s="73" t="inlineStr">
        <is>
          <t>A</t>
        </is>
      </c>
      <c r="BL541" s="73" t="n">
        <v>4</v>
      </c>
      <c r="BM541" s="73" t="inlineStr">
        <is>
          <t>A</t>
        </is>
      </c>
      <c r="BN541" s="73" t="n">
        <v>4</v>
      </c>
      <c r="BO541" s="73" t="n"/>
      <c r="BP541" s="73" t="n"/>
      <c r="BQ541" s="165">
        <f>COUNTIF($G541:$BP541,"a")+COUNTIF($G541:$BP541,"r0,a5")/2+COUNTIF($G541:$BP541,"p5,a5")/2</f>
        <v/>
      </c>
      <c r="BR541" s="165">
        <f>COUNTIF($G541:$BP541,"d")+COUNTIF($G541:$BP541,"r0,d5")/2+COUNTIF($G541:$BP541,"p5,d5")/2</f>
        <v/>
      </c>
      <c r="BS541" s="165">
        <f>COUNTIF($G541:$BP541,"b")+COUNTIF($G541:$BP541,"r0,b5")/2+COUNTIF($G541:$BP541,"p5,b5")/2</f>
        <v/>
      </c>
      <c r="BT541" s="165">
        <f>COUNTIF($G541:$BP541,"c")+COUNTIF($G541:$BP541,"r0,c5")/2+COUNTIF($G541:$BP541,"p5,c5")/2</f>
        <v/>
      </c>
      <c r="BU541" s="165">
        <f>COUNTIF($G541:$BP541,"KH")+COUNTIF($G541:$BP541,"TL")+COUNTIF($G541:$BP541,"L")</f>
        <v/>
      </c>
      <c r="BV541" s="165" t="n"/>
      <c r="BW541" s="165">
        <f>COUNTIF($G541:$BP541,"hh")</f>
        <v/>
      </c>
      <c r="BX541" s="165">
        <f>COUNTIF($G541:$BP541,"nt7")</f>
        <v/>
      </c>
      <c r="BY541" s="165">
        <f>COUNTIF($G541:$BP541,"P")+COUNTIF($G541:$BP541,"p5,a5")/2+COUNTIF($G541:$BP541,"p5,b5")/2+COUNTIF($G541:$BP541,"p5,c5")/2+COUNTIF($G541:$BP541,"p5,d5")/2</f>
        <v/>
      </c>
      <c r="BZ541" s="166">
        <f>SUBTOTAL(9,BQ541:BY541)</f>
        <v/>
      </c>
      <c r="CA541" s="167">
        <f>SUM(J541,L541,N541,P541,R541,T541,X541,Z541,AB541,AD541,AF541,AH541,AL541,AN541,AP541,AR541,AT541,AV541,AZ541,BB541,BD541,BF541,BH541,BP541)</f>
        <v/>
      </c>
      <c r="CB541" s="168">
        <f>SUM(H541,V541,AJ541,AX541,BL541)</f>
        <v/>
      </c>
      <c r="CC541" s="24">
        <f>SUM(BJ541,BN541)</f>
        <v/>
      </c>
      <c r="CD541" s="169">
        <f>IF(BZ541&gt;25,4,IF(BZ541&gt;18,3,IF(BZ541&gt;12,2,IF(BZ541&gt;4,1,0))))-BX541-2+1</f>
        <v/>
      </c>
      <c r="CE541" s="30" t="n"/>
      <c r="CF541" s="169">
        <f>CD541*CI541</f>
        <v/>
      </c>
      <c r="CG541" s="170">
        <f>F541-BY541+1</f>
        <v/>
      </c>
      <c r="CH541" s="169">
        <f>CE541*16</f>
        <v/>
      </c>
      <c r="CI541" s="171">
        <f>VLOOKUP(A541,[1]DATA!$A$6:$AI$331,34,0)</f>
        <v/>
      </c>
      <c r="CJ541" s="172">
        <f>VLOOKUP(A541,[2]CHAMCONG!A$7:CI$333,79,0)</f>
        <v/>
      </c>
      <c r="CK541" s="173">
        <f>CJ541-CA541</f>
        <v/>
      </c>
    </row>
    <row r="542">
      <c r="A542" s="88" t="inlineStr">
        <is>
          <t>A2420</t>
        </is>
      </c>
      <c r="B542" s="70" t="inlineStr">
        <is>
          <t>Trần Thị Roan</t>
        </is>
      </c>
      <c r="C542" s="77" t="inlineStr">
        <is>
          <t>QA/QC X1 Xi</t>
        </is>
      </c>
      <c r="D542" s="84" t="inlineStr">
        <is>
          <t>Trực tiếp</t>
        </is>
      </c>
      <c r="E542" s="69" t="inlineStr">
        <is>
          <t>2022-06-08</t>
        </is>
      </c>
      <c r="F542" s="69" t="inlineStr"/>
      <c r="G542" s="73" t="inlineStr"/>
      <c r="H542" s="73" t="inlineStr"/>
      <c r="I542" s="75" t="inlineStr"/>
      <c r="J542" s="75" t="inlineStr"/>
      <c r="K542" s="73" t="inlineStr"/>
      <c r="L542" s="73" t="inlineStr"/>
      <c r="M542" s="73" t="inlineStr"/>
      <c r="N542" s="73" t="inlineStr"/>
      <c r="O542" s="75" t="inlineStr"/>
      <c r="P542" s="75" t="inlineStr"/>
      <c r="Q542" s="73" t="inlineStr"/>
      <c r="R542" s="73" t="inlineStr"/>
      <c r="S542" s="73" t="inlineStr"/>
      <c r="T542" s="73" t="inlineStr"/>
      <c r="U542" s="73" t="inlineStr">
        <is>
          <t>A</t>
        </is>
      </c>
      <c r="V542" s="73" t="n">
        <v>0</v>
      </c>
      <c r="W542" s="73" t="inlineStr">
        <is>
          <t>P</t>
        </is>
      </c>
      <c r="X542" s="73" t="n">
        <v>0</v>
      </c>
      <c r="Y542" s="73" t="inlineStr">
        <is>
          <t>P</t>
        </is>
      </c>
      <c r="Z542" s="73" t="n">
        <v>0</v>
      </c>
      <c r="AA542" s="73" t="inlineStr">
        <is>
          <t>P</t>
        </is>
      </c>
      <c r="AB542" s="73" t="n">
        <v>0</v>
      </c>
      <c r="AC542" s="73" t="inlineStr"/>
      <c r="AD542" s="73" t="n">
        <v>0</v>
      </c>
      <c r="AE542" s="73" t="inlineStr">
        <is>
          <t>P</t>
        </is>
      </c>
      <c r="AF542" s="73" t="n">
        <v>0</v>
      </c>
      <c r="AG542" s="73" t="inlineStr">
        <is>
          <t>P</t>
        </is>
      </c>
      <c r="AH542" s="73" t="n">
        <v>0</v>
      </c>
      <c r="AI542" s="73" t="inlineStr">
        <is>
          <t>P</t>
        </is>
      </c>
      <c r="AJ542" s="73" t="n">
        <v>0</v>
      </c>
      <c r="AK542" s="73" t="inlineStr">
        <is>
          <t>P</t>
        </is>
      </c>
      <c r="AL542" s="73" t="n">
        <v>0</v>
      </c>
      <c r="AM542" s="73" t="inlineStr">
        <is>
          <t>P</t>
        </is>
      </c>
      <c r="AN542" s="73" t="n">
        <v>0</v>
      </c>
      <c r="AO542" s="73" t="inlineStr">
        <is>
          <t>P</t>
        </is>
      </c>
      <c r="AP542" s="73" t="n">
        <v>0</v>
      </c>
      <c r="AQ542" s="73" t="inlineStr"/>
      <c r="AR542" s="73" t="n">
        <v>0</v>
      </c>
      <c r="AS542" s="73" t="inlineStr">
        <is>
          <t>P</t>
        </is>
      </c>
      <c r="AT542" s="73" t="n">
        <v>0</v>
      </c>
      <c r="AU542" s="73" t="inlineStr">
        <is>
          <t>P</t>
        </is>
      </c>
      <c r="AV542" s="73" t="n">
        <v>0</v>
      </c>
      <c r="AW542" s="73" t="inlineStr">
        <is>
          <t>P</t>
        </is>
      </c>
      <c r="AX542" s="73" t="n">
        <v>0</v>
      </c>
      <c r="AY542" s="73" t="inlineStr">
        <is>
          <t>P</t>
        </is>
      </c>
      <c r="AZ542" s="73" t="n">
        <v>0</v>
      </c>
      <c r="BA542" s="73" t="inlineStr">
        <is>
          <t>P</t>
        </is>
      </c>
      <c r="BB542" s="73" t="n">
        <v>0</v>
      </c>
      <c r="BC542" s="73" t="inlineStr">
        <is>
          <t>P</t>
        </is>
      </c>
      <c r="BD542" s="73" t="n">
        <v>0</v>
      </c>
      <c r="BE542" s="73" t="inlineStr"/>
      <c r="BF542" s="73" t="n">
        <v>0</v>
      </c>
      <c r="BG542" s="73" t="inlineStr">
        <is>
          <t>P</t>
        </is>
      </c>
      <c r="BH542" s="73" t="n">
        <v>0</v>
      </c>
      <c r="BI542" s="73" t="inlineStr">
        <is>
          <t>P</t>
        </is>
      </c>
      <c r="BJ542" s="73" t="n">
        <v>0</v>
      </c>
      <c r="BK542" s="73" t="inlineStr">
        <is>
          <t>P</t>
        </is>
      </c>
      <c r="BL542" s="73" t="n">
        <v>0</v>
      </c>
      <c r="BM542" s="73" t="inlineStr">
        <is>
          <t>P</t>
        </is>
      </c>
      <c r="BN542" s="73" t="n">
        <v>0</v>
      </c>
      <c r="BO542" s="73" t="n"/>
      <c r="BP542" s="73" t="n"/>
      <c r="BQ542" s="165">
        <f>COUNTIF($G542:$BP542,"a")+COUNTIF($G542:$BP542,"r0,a5")/2+COUNTIF($G542:$BP542,"p5,a5")/2</f>
        <v/>
      </c>
      <c r="BR542" s="165">
        <f>COUNTIF($G542:$BP542,"d")+COUNTIF($G542:$BP542,"r0,d5")/2+COUNTIF($G542:$BP542,"p5,d5")/2</f>
        <v/>
      </c>
      <c r="BS542" s="165">
        <f>COUNTIF($G542:$BP542,"b")+COUNTIF($G542:$BP542,"r0,b5")/2+COUNTIF($G542:$BP542,"p5,b5")/2</f>
        <v/>
      </c>
      <c r="BT542" s="165">
        <f>COUNTIF($G542:$BP542,"c")+COUNTIF($G542:$BP542,"r0,c5")/2+COUNTIF($G542:$BP542,"p5,c5")/2</f>
        <v/>
      </c>
      <c r="BU542" s="165">
        <f>COUNTIF($G542:$BP542,"KH")+COUNTIF($G542:$BP542,"TL")+COUNTIF($G542:$BP542,"L")</f>
        <v/>
      </c>
      <c r="BV542" s="165" t="n"/>
      <c r="BW542" s="165">
        <f>COUNTIF($G542:$BP542,"hh")</f>
        <v/>
      </c>
      <c r="BX542" s="165">
        <f>COUNTIF($G542:$BP542,"nt7")</f>
        <v/>
      </c>
      <c r="BY542" s="165">
        <f>COUNTIF($G542:$BP542,"P")+COUNTIF($G542:$BP542,"p5,a5")/2+COUNTIF($G542:$BP542,"p5,b5")/2+COUNTIF($G542:$BP542,"p5,c5")/2+COUNTIF($G542:$BP542,"p5,d5")/2</f>
        <v/>
      </c>
      <c r="BZ542" s="166">
        <f>SUBTOTAL(9,BQ542:BY542)</f>
        <v/>
      </c>
      <c r="CA542" s="167">
        <f>SUM(J542,L542,N542,P542,R542,T542,X542,Z542,AB542,AD542,AF542,AH542,AL542,AN542,AP542,AR542,AT542,AV542,AZ542,BB542,BD542,BF542,BH542,BP542)</f>
        <v/>
      </c>
      <c r="CB542" s="168">
        <f>SUM(H542,V542,AJ542,AX542,BL542)</f>
        <v/>
      </c>
      <c r="CC542" s="24">
        <f>SUM(BJ542,BN542)</f>
        <v/>
      </c>
      <c r="CD542" s="169">
        <f>IF(BZ542&gt;25,4,IF(BZ542&gt;18,3,IF(BZ542&gt;12,2,IF(BZ542&gt;4,1,0))))-BX542-2+1</f>
        <v/>
      </c>
      <c r="CE542" s="30" t="n"/>
      <c r="CF542" s="169">
        <f>CD542*CI542</f>
        <v/>
      </c>
      <c r="CG542" s="170">
        <f>F542-BY542+1</f>
        <v/>
      </c>
      <c r="CH542" s="169">
        <f>CE542*16</f>
        <v/>
      </c>
      <c r="CI542" s="171">
        <f>VLOOKUP(A542,[1]DATA!$A$6:$AI$331,34,0)</f>
        <v/>
      </c>
      <c r="CJ542" s="172">
        <f>VLOOKUP(A542,[2]CHAMCONG!A$7:CI$333,79,0)</f>
        <v/>
      </c>
      <c r="CK542" s="173">
        <f>CJ542-CA542</f>
        <v/>
      </c>
    </row>
    <row r="543">
      <c r="A543" s="88" t="inlineStr">
        <is>
          <t>A2421</t>
        </is>
      </c>
      <c r="B543" s="70" t="inlineStr">
        <is>
          <t>Trần Quốc Huy</t>
        </is>
      </c>
      <c r="C543" s="77" t="inlineStr">
        <is>
          <t>X1 Xi Line 1-1</t>
        </is>
      </c>
      <c r="D543" s="84" t="inlineStr">
        <is>
          <t>Trực tiếp</t>
        </is>
      </c>
      <c r="E543" s="69" t="inlineStr">
        <is>
          <t>2022-06-15</t>
        </is>
      </c>
      <c r="F543" s="69" t="inlineStr"/>
      <c r="G543" s="73" t="inlineStr"/>
      <c r="H543" s="73" t="inlineStr"/>
      <c r="I543" s="75" t="inlineStr"/>
      <c r="J543" s="75" t="inlineStr"/>
      <c r="K543" s="73" t="inlineStr"/>
      <c r="L543" s="73" t="inlineStr"/>
      <c r="M543" s="73" t="inlineStr"/>
      <c r="N543" s="73" t="inlineStr"/>
      <c r="O543" s="75" t="inlineStr"/>
      <c r="P543" s="75" t="inlineStr"/>
      <c r="Q543" s="73" t="inlineStr"/>
      <c r="R543" s="73" t="inlineStr"/>
      <c r="S543" s="73" t="inlineStr"/>
      <c r="T543" s="73" t="inlineStr"/>
      <c r="U543" s="73" t="inlineStr"/>
      <c r="V543" s="73" t="inlineStr"/>
      <c r="W543" s="73" t="inlineStr"/>
      <c r="X543" s="73" t="inlineStr"/>
      <c r="Y543" s="73" t="inlineStr"/>
      <c r="Z543" s="73" t="inlineStr"/>
      <c r="AA543" s="73" t="inlineStr"/>
      <c r="AB543" s="73" t="inlineStr"/>
      <c r="AC543" s="73" t="inlineStr"/>
      <c r="AD543" s="73" t="inlineStr"/>
      <c r="AE543" s="73" t="inlineStr"/>
      <c r="AF543" s="73" t="inlineStr"/>
      <c r="AG543" s="73" t="inlineStr"/>
      <c r="AH543" s="73" t="inlineStr"/>
      <c r="AI543" s="73" t="inlineStr">
        <is>
          <t>A</t>
        </is>
      </c>
      <c r="AJ543" s="73" t="n">
        <v>0</v>
      </c>
      <c r="AK543" s="73" t="inlineStr">
        <is>
          <t>P</t>
        </is>
      </c>
      <c r="AL543" s="73" t="n">
        <v>0</v>
      </c>
      <c r="AM543" s="73" t="inlineStr">
        <is>
          <t>P</t>
        </is>
      </c>
      <c r="AN543" s="73" t="n">
        <v>0</v>
      </c>
      <c r="AO543" s="73" t="inlineStr">
        <is>
          <t>P</t>
        </is>
      </c>
      <c r="AP543" s="73" t="n">
        <v>0</v>
      </c>
      <c r="AQ543" s="73" t="inlineStr"/>
      <c r="AR543" s="73" t="n">
        <v>0</v>
      </c>
      <c r="AS543" s="73" t="inlineStr">
        <is>
          <t>P</t>
        </is>
      </c>
      <c r="AT543" s="73" t="n">
        <v>0</v>
      </c>
      <c r="AU543" s="73" t="inlineStr">
        <is>
          <t>P</t>
        </is>
      </c>
      <c r="AV543" s="73" t="n">
        <v>0</v>
      </c>
      <c r="AW543" s="73" t="inlineStr">
        <is>
          <t>P</t>
        </is>
      </c>
      <c r="AX543" s="73" t="n">
        <v>0</v>
      </c>
      <c r="AY543" s="73" t="inlineStr">
        <is>
          <t>P</t>
        </is>
      </c>
      <c r="AZ543" s="73" t="n">
        <v>0</v>
      </c>
      <c r="BA543" s="73" t="inlineStr">
        <is>
          <t>P</t>
        </is>
      </c>
      <c r="BB543" s="73" t="n">
        <v>0</v>
      </c>
      <c r="BC543" s="73" t="inlineStr">
        <is>
          <t>P</t>
        </is>
      </c>
      <c r="BD543" s="73" t="n">
        <v>0</v>
      </c>
      <c r="BE543" s="73" t="inlineStr"/>
      <c r="BF543" s="73" t="n">
        <v>0</v>
      </c>
      <c r="BG543" s="73" t="inlineStr">
        <is>
          <t>P</t>
        </is>
      </c>
      <c r="BH543" s="73" t="n">
        <v>0</v>
      </c>
      <c r="BI543" s="73" t="inlineStr">
        <is>
          <t>P</t>
        </is>
      </c>
      <c r="BJ543" s="73" t="n">
        <v>0</v>
      </c>
      <c r="BK543" s="73" t="inlineStr">
        <is>
          <t>P</t>
        </is>
      </c>
      <c r="BL543" s="73" t="n">
        <v>0</v>
      </c>
      <c r="BM543" s="73" t="inlineStr">
        <is>
          <t>P</t>
        </is>
      </c>
      <c r="BN543" s="73" t="n">
        <v>0</v>
      </c>
      <c r="BO543" s="73" t="n"/>
      <c r="BP543" s="73" t="n"/>
      <c r="BQ543" s="165">
        <f>COUNTIF($G543:$BP543,"a")+COUNTIF($G543:$BP543,"r0,a5")/2+COUNTIF($G543:$BP543,"p5,a5")/2</f>
        <v/>
      </c>
      <c r="BR543" s="165">
        <f>COUNTIF($G543:$BP543,"d")+COUNTIF($G543:$BP543,"r0,d5")/2+COUNTIF($G543:$BP543,"p5,d5")/2</f>
        <v/>
      </c>
      <c r="BS543" s="165">
        <f>COUNTIF($G543:$BP543,"b")+COUNTIF($G543:$BP543,"r0,b5")/2+COUNTIF($G543:$BP543,"p5,b5")/2</f>
        <v/>
      </c>
      <c r="BT543" s="165">
        <f>COUNTIF($G543:$BP543,"c")+COUNTIF($G543:$BP543,"r0,c5")/2+COUNTIF($G543:$BP543,"p5,c5")/2</f>
        <v/>
      </c>
      <c r="BU543" s="165">
        <f>COUNTIF($G543:$BP543,"KH")+COUNTIF($G543:$BP543,"TL")+COUNTIF($G543:$BP543,"L")</f>
        <v/>
      </c>
      <c r="BV543" s="165" t="n"/>
      <c r="BW543" s="165">
        <f>COUNTIF($G543:$BP543,"hh")</f>
        <v/>
      </c>
      <c r="BX543" s="165">
        <f>COUNTIF($G543:$BP543,"nt7")</f>
        <v/>
      </c>
      <c r="BY543" s="165">
        <f>COUNTIF($G543:$BP543,"P")+COUNTIF($G543:$BP543,"p5,a5")/2+COUNTIF($G543:$BP543,"p5,b5")/2+COUNTIF($G543:$BP543,"p5,c5")/2+COUNTIF($G543:$BP543,"p5,d5")/2</f>
        <v/>
      </c>
      <c r="BZ543" s="166">
        <f>SUBTOTAL(9,BQ543:BY543)</f>
        <v/>
      </c>
      <c r="CA543" s="167">
        <f>SUM(J543,L543,N543,P543,R543,T543,X543,Z543,AB543,AD543,AF543,AH543,AL543,AN543,AP543,AR543,AT543,AV543,AZ543,BB543,BD543,BF543,BH543,BP543)</f>
        <v/>
      </c>
      <c r="CB543" s="168">
        <f>SUM(H543,V543,AJ543,AX543,BL543)</f>
        <v/>
      </c>
      <c r="CC543" s="24">
        <f>SUM(BJ543,BN543)</f>
        <v/>
      </c>
      <c r="CD543" s="169">
        <f>IF(BZ543&gt;25,4,IF(BZ543&gt;18,3,IF(BZ543&gt;12,2,IF(BZ543&gt;4,1,0))))-BX543-2+1</f>
        <v/>
      </c>
      <c r="CE543" s="30" t="n"/>
      <c r="CF543" s="169">
        <f>CD543*CI543</f>
        <v/>
      </c>
      <c r="CG543" s="170">
        <f>F543-BY543+1</f>
        <v/>
      </c>
      <c r="CH543" s="169">
        <f>CE543*16</f>
        <v/>
      </c>
      <c r="CI543" s="171">
        <f>VLOOKUP(A543,[1]DATA!$A$6:$AI$331,34,0)</f>
        <v/>
      </c>
      <c r="CJ543" s="172">
        <f>VLOOKUP(A543,[2]CHAMCONG!A$7:CI$333,79,0)</f>
        <v/>
      </c>
      <c r="CK543" s="173">
        <f>CJ543-CA543</f>
        <v/>
      </c>
    </row>
    <row r="544">
      <c r="A544" s="88" t="inlineStr">
        <is>
          <t>A2422</t>
        </is>
      </c>
      <c r="B544" s="70" t="inlineStr">
        <is>
          <t>Phạm Thị Phượng Hằng</t>
        </is>
      </c>
      <c r="C544" s="77" t="inlineStr">
        <is>
          <t>QA/QC X1 Xi</t>
        </is>
      </c>
      <c r="D544" s="84" t="inlineStr">
        <is>
          <t>Trực tiếp</t>
        </is>
      </c>
      <c r="E544" s="69" t="inlineStr">
        <is>
          <t>2022-06-08</t>
        </is>
      </c>
      <c r="F544" s="69" t="inlineStr"/>
      <c r="G544" s="73" t="inlineStr"/>
      <c r="H544" s="73" t="inlineStr"/>
      <c r="I544" s="75" t="inlineStr"/>
      <c r="J544" s="75" t="inlineStr"/>
      <c r="K544" s="73" t="inlineStr"/>
      <c r="L544" s="73" t="inlineStr"/>
      <c r="M544" s="73" t="inlineStr"/>
      <c r="N544" s="73" t="inlineStr"/>
      <c r="O544" s="75" t="inlineStr"/>
      <c r="P544" s="75" t="inlineStr"/>
      <c r="Q544" s="73" t="inlineStr"/>
      <c r="R544" s="73" t="inlineStr"/>
      <c r="S544" s="73" t="inlineStr"/>
      <c r="T544" s="73" t="inlineStr"/>
      <c r="U544" s="73" t="inlineStr">
        <is>
          <t>A</t>
        </is>
      </c>
      <c r="V544" s="73" t="n">
        <v>0</v>
      </c>
      <c r="W544" s="73" t="inlineStr">
        <is>
          <t>P</t>
        </is>
      </c>
      <c r="X544" s="73" t="n">
        <v>0</v>
      </c>
      <c r="Y544" s="73" t="inlineStr">
        <is>
          <t>P</t>
        </is>
      </c>
      <c r="Z544" s="73" t="n">
        <v>0</v>
      </c>
      <c r="AA544" s="73" t="inlineStr">
        <is>
          <t>P</t>
        </is>
      </c>
      <c r="AB544" s="73" t="n">
        <v>0</v>
      </c>
      <c r="AC544" s="73" t="inlineStr"/>
      <c r="AD544" s="73" t="n">
        <v>0</v>
      </c>
      <c r="AE544" s="73" t="inlineStr">
        <is>
          <t>P</t>
        </is>
      </c>
      <c r="AF544" s="73" t="n">
        <v>0</v>
      </c>
      <c r="AG544" s="73" t="inlineStr">
        <is>
          <t>P</t>
        </is>
      </c>
      <c r="AH544" s="73" t="n">
        <v>0</v>
      </c>
      <c r="AI544" s="73" t="inlineStr">
        <is>
          <t>P</t>
        </is>
      </c>
      <c r="AJ544" s="73" t="n">
        <v>0</v>
      </c>
      <c r="AK544" s="73" t="inlineStr">
        <is>
          <t>P</t>
        </is>
      </c>
      <c r="AL544" s="73" t="n">
        <v>0</v>
      </c>
      <c r="AM544" s="73" t="inlineStr">
        <is>
          <t>P</t>
        </is>
      </c>
      <c r="AN544" s="73" t="n">
        <v>0</v>
      </c>
      <c r="AO544" s="73" t="inlineStr">
        <is>
          <t>P</t>
        </is>
      </c>
      <c r="AP544" s="73" t="n">
        <v>0</v>
      </c>
      <c r="AQ544" s="73" t="inlineStr"/>
      <c r="AR544" s="73" t="n">
        <v>0</v>
      </c>
      <c r="AS544" s="73" t="inlineStr">
        <is>
          <t>P</t>
        </is>
      </c>
      <c r="AT544" s="73" t="n">
        <v>0</v>
      </c>
      <c r="AU544" s="73" t="inlineStr">
        <is>
          <t>P</t>
        </is>
      </c>
      <c r="AV544" s="73" t="n">
        <v>0</v>
      </c>
      <c r="AW544" s="73" t="inlineStr">
        <is>
          <t>P</t>
        </is>
      </c>
      <c r="AX544" s="73" t="n">
        <v>0</v>
      </c>
      <c r="AY544" s="73" t="inlineStr">
        <is>
          <t>P</t>
        </is>
      </c>
      <c r="AZ544" s="73" t="n">
        <v>0</v>
      </c>
      <c r="BA544" s="73" t="inlineStr">
        <is>
          <t>P</t>
        </is>
      </c>
      <c r="BB544" s="73" t="n">
        <v>0</v>
      </c>
      <c r="BC544" s="73" t="inlineStr">
        <is>
          <t>P</t>
        </is>
      </c>
      <c r="BD544" s="73" t="n">
        <v>0</v>
      </c>
      <c r="BE544" s="73" t="inlineStr"/>
      <c r="BF544" s="73" t="n">
        <v>0</v>
      </c>
      <c r="BG544" s="73" t="inlineStr">
        <is>
          <t>P</t>
        </is>
      </c>
      <c r="BH544" s="73" t="n">
        <v>0</v>
      </c>
      <c r="BI544" s="73" t="inlineStr">
        <is>
          <t>P</t>
        </is>
      </c>
      <c r="BJ544" s="73" t="n">
        <v>0</v>
      </c>
      <c r="BK544" s="73" t="inlineStr">
        <is>
          <t>P</t>
        </is>
      </c>
      <c r="BL544" s="73" t="n">
        <v>0</v>
      </c>
      <c r="BM544" s="73" t="inlineStr">
        <is>
          <t>P</t>
        </is>
      </c>
      <c r="BN544" s="73" t="n">
        <v>0</v>
      </c>
      <c r="BO544" s="73" t="n"/>
      <c r="BP544" s="73" t="n"/>
      <c r="BQ544" s="165">
        <f>COUNTIF($G544:$BP544,"a")+COUNTIF($G544:$BP544,"r0,a5")/2+COUNTIF($G544:$BP544,"p5,a5")/2</f>
        <v/>
      </c>
      <c r="BR544" s="165">
        <f>COUNTIF($G544:$BP544,"d")+COUNTIF($G544:$BP544,"r0,d5")/2+COUNTIF($G544:$BP544,"p5,d5")/2</f>
        <v/>
      </c>
      <c r="BS544" s="165">
        <f>COUNTIF($G544:$BP544,"b")+COUNTIF($G544:$BP544,"r0,b5")/2+COUNTIF($G544:$BP544,"p5,b5")/2</f>
        <v/>
      </c>
      <c r="BT544" s="165">
        <f>COUNTIF($G544:$BP544,"c")+COUNTIF($G544:$BP544,"r0,c5")/2+COUNTIF($G544:$BP544,"p5,c5")/2</f>
        <v/>
      </c>
      <c r="BU544" s="165">
        <f>COUNTIF($G544:$BP544,"KH")+COUNTIF($G544:$BP544,"TL")+COUNTIF($G544:$BP544,"L")</f>
        <v/>
      </c>
      <c r="BV544" s="165" t="n"/>
      <c r="BW544" s="165">
        <f>COUNTIF($G544:$BP544,"hh")</f>
        <v/>
      </c>
      <c r="BX544" s="165">
        <f>COUNTIF($G544:$BP544,"nt7")</f>
        <v/>
      </c>
      <c r="BY544" s="165">
        <f>COUNTIF($G544:$BP544,"P")+COUNTIF($G544:$BP544,"p5,a5")/2+COUNTIF($G544:$BP544,"p5,b5")/2+COUNTIF($G544:$BP544,"p5,c5")/2+COUNTIF($G544:$BP544,"p5,d5")/2</f>
        <v/>
      </c>
      <c r="BZ544" s="166">
        <f>SUBTOTAL(9,BQ544:BY544)</f>
        <v/>
      </c>
      <c r="CA544" s="167">
        <f>SUM(J544,L544,N544,P544,R544,T544,X544,Z544,AB544,AD544,AF544,AH544,AL544,AN544,AP544,AR544,AT544,AV544,AZ544,BB544,BD544,BF544,BH544,BP544)</f>
        <v/>
      </c>
      <c r="CB544" s="168">
        <f>SUM(H544,V544,AJ544,AX544,BL544)</f>
        <v/>
      </c>
      <c r="CC544" s="24">
        <f>SUM(BJ544,BN544)</f>
        <v/>
      </c>
      <c r="CD544" s="169">
        <f>IF(BZ544&gt;25,4,IF(BZ544&gt;18,3,IF(BZ544&gt;12,2,IF(BZ544&gt;4,1,0))))-BX544-2+1</f>
        <v/>
      </c>
      <c r="CE544" s="30" t="n"/>
      <c r="CF544" s="169">
        <f>CD544*CI544</f>
        <v/>
      </c>
      <c r="CG544" s="170">
        <f>F544-BY544+1</f>
        <v/>
      </c>
      <c r="CH544" s="169">
        <f>CE544*16</f>
        <v/>
      </c>
      <c r="CI544" s="171">
        <f>VLOOKUP(A544,[1]DATA!$A$6:$AI$331,34,0)</f>
        <v/>
      </c>
      <c r="CJ544" s="172">
        <f>VLOOKUP(A544,[2]CHAMCONG!A$7:CI$333,79,0)</f>
        <v/>
      </c>
      <c r="CK544" s="173">
        <f>CJ544-CA544</f>
        <v/>
      </c>
    </row>
    <row r="545">
      <c r="A545" s="88" t="inlineStr">
        <is>
          <t>A2423</t>
        </is>
      </c>
      <c r="B545" s="70" t="inlineStr">
        <is>
          <t>Nguyễn Trọng Tỵ</t>
        </is>
      </c>
      <c r="C545" s="77" t="inlineStr">
        <is>
          <t>X1 Sơn</t>
        </is>
      </c>
      <c r="D545" s="84" t="inlineStr">
        <is>
          <t>Trực tiếp</t>
        </is>
      </c>
      <c r="E545" s="69" t="inlineStr">
        <is>
          <t>2022-06-08</t>
        </is>
      </c>
      <c r="F545" s="69" t="inlineStr"/>
      <c r="G545" s="73" t="inlineStr"/>
      <c r="H545" s="73" t="inlineStr"/>
      <c r="I545" s="75" t="inlineStr"/>
      <c r="J545" s="75" t="inlineStr"/>
      <c r="K545" s="73" t="inlineStr"/>
      <c r="L545" s="73" t="inlineStr"/>
      <c r="M545" s="73" t="inlineStr"/>
      <c r="N545" s="73" t="inlineStr"/>
      <c r="O545" s="75" t="inlineStr"/>
      <c r="P545" s="75" t="inlineStr"/>
      <c r="Q545" s="73" t="inlineStr"/>
      <c r="R545" s="73" t="inlineStr"/>
      <c r="S545" s="73" t="inlineStr"/>
      <c r="T545" s="73" t="inlineStr"/>
      <c r="U545" s="73" t="inlineStr">
        <is>
          <t>D</t>
        </is>
      </c>
      <c r="V545" s="73" t="n">
        <v>0</v>
      </c>
      <c r="W545" s="73" t="inlineStr">
        <is>
          <t>P</t>
        </is>
      </c>
      <c r="X545" s="73" t="n">
        <v>0</v>
      </c>
      <c r="Y545" s="73" t="inlineStr">
        <is>
          <t>D</t>
        </is>
      </c>
      <c r="Z545" s="73" t="n">
        <v>0</v>
      </c>
      <c r="AA545" s="73" t="inlineStr">
        <is>
          <t>D</t>
        </is>
      </c>
      <c r="AB545" s="73" t="n">
        <v>0</v>
      </c>
      <c r="AC545" s="73" t="inlineStr"/>
      <c r="AD545" s="73" t="n">
        <v>0</v>
      </c>
      <c r="AE545" s="73" t="inlineStr">
        <is>
          <t>A</t>
        </is>
      </c>
      <c r="AF545" s="73" t="n">
        <v>2</v>
      </c>
      <c r="AG545" s="73" t="inlineStr">
        <is>
          <t>A</t>
        </is>
      </c>
      <c r="AH545" s="73" t="n">
        <v>4</v>
      </c>
      <c r="AI545" s="73" t="inlineStr">
        <is>
          <t>A</t>
        </is>
      </c>
      <c r="AJ545" s="73" t="n">
        <v>4</v>
      </c>
      <c r="AK545" s="73" t="inlineStr">
        <is>
          <t>A</t>
        </is>
      </c>
      <c r="AL545" s="73" t="n">
        <v>4</v>
      </c>
      <c r="AM545" s="73" t="inlineStr">
        <is>
          <t>P</t>
        </is>
      </c>
      <c r="AN545" s="73" t="n">
        <v>0</v>
      </c>
      <c r="AO545" s="73" t="inlineStr">
        <is>
          <t>A</t>
        </is>
      </c>
      <c r="AP545" s="73" t="n">
        <v>4</v>
      </c>
      <c r="AQ545" s="73" t="inlineStr"/>
      <c r="AR545" s="73" t="n">
        <v>0</v>
      </c>
      <c r="AS545" s="73" t="inlineStr">
        <is>
          <t>P</t>
        </is>
      </c>
      <c r="AT545" s="73" t="n">
        <v>0</v>
      </c>
      <c r="AU545" s="73" t="inlineStr">
        <is>
          <t>A</t>
        </is>
      </c>
      <c r="AV545" s="73" t="n">
        <v>4</v>
      </c>
      <c r="AW545" s="73" t="inlineStr">
        <is>
          <t>A</t>
        </is>
      </c>
      <c r="AX545" s="73" t="n">
        <v>4</v>
      </c>
      <c r="AY545" s="73" t="inlineStr">
        <is>
          <t>A</t>
        </is>
      </c>
      <c r="AZ545" s="73" t="n">
        <v>4</v>
      </c>
      <c r="BA545" s="73" t="inlineStr">
        <is>
          <t>A</t>
        </is>
      </c>
      <c r="BB545" s="73" t="n">
        <v>4</v>
      </c>
      <c r="BC545" s="73" t="inlineStr">
        <is>
          <t>A</t>
        </is>
      </c>
      <c r="BD545" s="73" t="n">
        <v>4</v>
      </c>
      <c r="BE545" s="73" t="inlineStr"/>
      <c r="BF545" s="73" t="n">
        <v>0</v>
      </c>
      <c r="BG545" s="73" t="inlineStr">
        <is>
          <t>A</t>
        </is>
      </c>
      <c r="BH545" s="73" t="n">
        <v>4</v>
      </c>
      <c r="BI545" s="73" t="inlineStr">
        <is>
          <t>A</t>
        </is>
      </c>
      <c r="BJ545" s="73" t="n">
        <v>4</v>
      </c>
      <c r="BK545" s="73" t="inlineStr">
        <is>
          <t>A</t>
        </is>
      </c>
      <c r="BL545" s="73" t="n">
        <v>4</v>
      </c>
      <c r="BM545" s="73" t="inlineStr">
        <is>
          <t>A</t>
        </is>
      </c>
      <c r="BN545" s="73" t="n">
        <v>4</v>
      </c>
      <c r="BO545" s="73" t="n"/>
      <c r="BP545" s="73" t="n"/>
      <c r="BQ545" s="165">
        <f>COUNTIF($G545:$BP545,"a")+COUNTIF($G545:$BP545,"r0,a5")/2+COUNTIF($G545:$BP545,"p5,a5")/2</f>
        <v/>
      </c>
      <c r="BR545" s="165">
        <f>COUNTIF($G545:$BP545,"d")+COUNTIF($G545:$BP545,"r0,d5")/2+COUNTIF($G545:$BP545,"p5,d5")/2</f>
        <v/>
      </c>
      <c r="BS545" s="165">
        <f>COUNTIF($G545:$BP545,"b")+COUNTIF($G545:$BP545,"r0,b5")/2+COUNTIF($G545:$BP545,"p5,b5")/2</f>
        <v/>
      </c>
      <c r="BT545" s="165">
        <f>COUNTIF($G545:$BP545,"c")+COUNTIF($G545:$BP545,"r0,c5")/2+COUNTIF($G545:$BP545,"p5,c5")/2</f>
        <v/>
      </c>
      <c r="BU545" s="165">
        <f>COUNTIF($G545:$BP545,"KH")+COUNTIF($G545:$BP545,"TL")+COUNTIF($G545:$BP545,"L")</f>
        <v/>
      </c>
      <c r="BV545" s="165" t="n"/>
      <c r="BW545" s="165">
        <f>COUNTIF($G545:$BP545,"hh")</f>
        <v/>
      </c>
      <c r="BX545" s="165">
        <f>COUNTIF($G545:$BP545,"nt7")</f>
        <v/>
      </c>
      <c r="BY545" s="165">
        <f>COUNTIF($G545:$BP545,"P")+COUNTIF($G545:$BP545,"p5,a5")/2+COUNTIF($G545:$BP545,"p5,b5")/2+COUNTIF($G545:$BP545,"p5,c5")/2+COUNTIF($G545:$BP545,"p5,d5")/2</f>
        <v/>
      </c>
      <c r="BZ545" s="166">
        <f>SUBTOTAL(9,BQ545:BY545)</f>
        <v/>
      </c>
      <c r="CA545" s="167">
        <f>SUM(J545,L545,N545,P545,R545,T545,X545,Z545,AB545,AD545,AF545,AH545,AL545,AN545,AP545,AR545,AT545,AV545,AZ545,BB545,BD545,BF545,BH545,BP545)</f>
        <v/>
      </c>
      <c r="CB545" s="168">
        <f>SUM(H545,V545,AJ545,AX545,BL545)</f>
        <v/>
      </c>
      <c r="CC545" s="24">
        <f>SUM(BJ545,BN545)</f>
        <v/>
      </c>
      <c r="CD545" s="169">
        <f>IF(BZ545&gt;25,4,IF(BZ545&gt;18,3,IF(BZ545&gt;12,2,IF(BZ545&gt;4,1,0))))-BX545-2+1</f>
        <v/>
      </c>
      <c r="CE545" s="30" t="n"/>
      <c r="CF545" s="169">
        <f>CD545*CI545</f>
        <v/>
      </c>
      <c r="CG545" s="170">
        <f>F545-BY545+1</f>
        <v/>
      </c>
      <c r="CH545" s="169">
        <f>CE545*16</f>
        <v/>
      </c>
      <c r="CI545" s="171">
        <f>VLOOKUP(A545,[1]DATA!$A$6:$AI$331,34,0)</f>
        <v/>
      </c>
      <c r="CJ545" s="172">
        <f>VLOOKUP(A545,[2]CHAMCONG!A$7:CI$333,79,0)</f>
        <v/>
      </c>
      <c r="CK545" s="173">
        <f>CJ545-CA545</f>
        <v/>
      </c>
    </row>
    <row r="546">
      <c r="A546" s="88" t="inlineStr">
        <is>
          <t>A2424</t>
        </is>
      </c>
      <c r="B546" s="70" t="inlineStr">
        <is>
          <t>Nguyễn Lê Bích Vy</t>
        </is>
      </c>
      <c r="C546" s="77" t="inlineStr">
        <is>
          <t>QA/QC X1 Xi</t>
        </is>
      </c>
      <c r="D546" s="84" t="inlineStr">
        <is>
          <t>Trực tiếp</t>
        </is>
      </c>
      <c r="E546" s="69" t="inlineStr">
        <is>
          <t>2022-06-08</t>
        </is>
      </c>
      <c r="F546" s="69" t="inlineStr"/>
      <c r="G546" s="73" t="inlineStr"/>
      <c r="H546" s="73" t="inlineStr"/>
      <c r="I546" s="75" t="inlineStr"/>
      <c r="J546" s="75" t="inlineStr"/>
      <c r="K546" s="73" t="inlineStr"/>
      <c r="L546" s="73" t="inlineStr"/>
      <c r="M546" s="73" t="inlineStr"/>
      <c r="N546" s="73" t="inlineStr"/>
      <c r="O546" s="75" t="inlineStr"/>
      <c r="P546" s="75" t="inlineStr"/>
      <c r="Q546" s="73" t="inlineStr"/>
      <c r="R546" s="73" t="inlineStr"/>
      <c r="S546" s="73" t="inlineStr"/>
      <c r="T546" s="73" t="inlineStr"/>
      <c r="U546" s="73" t="inlineStr">
        <is>
          <t>A</t>
        </is>
      </c>
      <c r="V546" s="73" t="n">
        <v>0</v>
      </c>
      <c r="W546" s="73" t="inlineStr">
        <is>
          <t>P</t>
        </is>
      </c>
      <c r="X546" s="73" t="n">
        <v>0</v>
      </c>
      <c r="Y546" s="73" t="inlineStr">
        <is>
          <t>P</t>
        </is>
      </c>
      <c r="Z546" s="73" t="n">
        <v>0</v>
      </c>
      <c r="AA546" s="73" t="inlineStr">
        <is>
          <t>P</t>
        </is>
      </c>
      <c r="AB546" s="73" t="n">
        <v>0</v>
      </c>
      <c r="AC546" s="73" t="inlineStr"/>
      <c r="AD546" s="73" t="n">
        <v>0</v>
      </c>
      <c r="AE546" s="73" t="inlineStr">
        <is>
          <t>P</t>
        </is>
      </c>
      <c r="AF546" s="73" t="n">
        <v>0</v>
      </c>
      <c r="AG546" s="73" t="inlineStr">
        <is>
          <t>P</t>
        </is>
      </c>
      <c r="AH546" s="73" t="n">
        <v>0</v>
      </c>
      <c r="AI546" s="73" t="inlineStr">
        <is>
          <t>P</t>
        </is>
      </c>
      <c r="AJ546" s="73" t="n">
        <v>0</v>
      </c>
      <c r="AK546" s="73" t="inlineStr">
        <is>
          <t>P</t>
        </is>
      </c>
      <c r="AL546" s="73" t="n">
        <v>0</v>
      </c>
      <c r="AM546" s="73" t="inlineStr">
        <is>
          <t>P</t>
        </is>
      </c>
      <c r="AN546" s="73" t="n">
        <v>0</v>
      </c>
      <c r="AO546" s="73" t="inlineStr">
        <is>
          <t>P</t>
        </is>
      </c>
      <c r="AP546" s="73" t="n">
        <v>0</v>
      </c>
      <c r="AQ546" s="73" t="inlineStr"/>
      <c r="AR546" s="73" t="n">
        <v>0</v>
      </c>
      <c r="AS546" s="73" t="inlineStr">
        <is>
          <t>P</t>
        </is>
      </c>
      <c r="AT546" s="73" t="n">
        <v>0</v>
      </c>
      <c r="AU546" s="73" t="inlineStr">
        <is>
          <t>P</t>
        </is>
      </c>
      <c r="AV546" s="73" t="n">
        <v>0</v>
      </c>
      <c r="AW546" s="73" t="inlineStr">
        <is>
          <t>P</t>
        </is>
      </c>
      <c r="AX546" s="73" t="n">
        <v>0</v>
      </c>
      <c r="AY546" s="73" t="inlineStr">
        <is>
          <t>P</t>
        </is>
      </c>
      <c r="AZ546" s="73" t="n">
        <v>0</v>
      </c>
      <c r="BA546" s="73" t="inlineStr">
        <is>
          <t>P</t>
        </is>
      </c>
      <c r="BB546" s="73" t="n">
        <v>0</v>
      </c>
      <c r="BC546" s="73" t="inlineStr">
        <is>
          <t>P</t>
        </is>
      </c>
      <c r="BD546" s="73" t="n">
        <v>0</v>
      </c>
      <c r="BE546" s="73" t="inlineStr"/>
      <c r="BF546" s="73" t="n">
        <v>0</v>
      </c>
      <c r="BG546" s="73" t="inlineStr">
        <is>
          <t>P</t>
        </is>
      </c>
      <c r="BH546" s="73" t="n">
        <v>0</v>
      </c>
      <c r="BI546" s="73" t="inlineStr">
        <is>
          <t>P</t>
        </is>
      </c>
      <c r="BJ546" s="73" t="n">
        <v>0</v>
      </c>
      <c r="BK546" s="73" t="inlineStr">
        <is>
          <t>P</t>
        </is>
      </c>
      <c r="BL546" s="73" t="n">
        <v>0</v>
      </c>
      <c r="BM546" s="73" t="inlineStr">
        <is>
          <t>P</t>
        </is>
      </c>
      <c r="BN546" s="73" t="n">
        <v>0</v>
      </c>
      <c r="BO546" s="73" t="n"/>
      <c r="BP546" s="73" t="n"/>
      <c r="BQ546" s="165">
        <f>COUNTIF($G546:$BP546,"a")+COUNTIF($G546:$BP546,"r0,a5")/2+COUNTIF($G546:$BP546,"p5,a5")/2</f>
        <v/>
      </c>
      <c r="BR546" s="165">
        <f>COUNTIF($G546:$BP546,"d")+COUNTIF($G546:$BP546,"r0,d5")/2+COUNTIF($G546:$BP546,"p5,d5")/2</f>
        <v/>
      </c>
      <c r="BS546" s="165">
        <f>COUNTIF($G546:$BP546,"b")+COUNTIF($G546:$BP546,"r0,b5")/2+COUNTIF($G546:$BP546,"p5,b5")/2</f>
        <v/>
      </c>
      <c r="BT546" s="165">
        <f>COUNTIF($G546:$BP546,"c")+COUNTIF($G546:$BP546,"r0,c5")/2+COUNTIF($G546:$BP546,"p5,c5")/2</f>
        <v/>
      </c>
      <c r="BU546" s="165">
        <f>COUNTIF($G546:$BP546,"KH")+COUNTIF($G546:$BP546,"TL")+COUNTIF($G546:$BP546,"L")</f>
        <v/>
      </c>
      <c r="BV546" s="165" t="n"/>
      <c r="BW546" s="165">
        <f>COUNTIF($G546:$BP546,"hh")</f>
        <v/>
      </c>
      <c r="BX546" s="165">
        <f>COUNTIF($G546:$BP546,"nt7")</f>
        <v/>
      </c>
      <c r="BY546" s="165">
        <f>COUNTIF($G546:$BP546,"P")+COUNTIF($G546:$BP546,"p5,a5")/2+COUNTIF($G546:$BP546,"p5,b5")/2+COUNTIF($G546:$BP546,"p5,c5")/2+COUNTIF($G546:$BP546,"p5,d5")/2</f>
        <v/>
      </c>
      <c r="BZ546" s="166">
        <f>SUBTOTAL(9,BQ546:BY546)</f>
        <v/>
      </c>
      <c r="CA546" s="167">
        <f>SUM(J546,L546,N546,P546,R546,T546,X546,Z546,AB546,AD546,AF546,AH546,AL546,AN546,AP546,AR546,AT546,AV546,AZ546,BB546,BD546,BF546,BH546,BP546)</f>
        <v/>
      </c>
      <c r="CB546" s="168">
        <f>SUM(H546,V546,AJ546,AX546,BL546)</f>
        <v/>
      </c>
      <c r="CC546" s="24">
        <f>SUM(BJ546,BN546)</f>
        <v/>
      </c>
      <c r="CD546" s="169">
        <f>IF(BZ546&gt;25,4,IF(BZ546&gt;18,3,IF(BZ546&gt;12,2,IF(BZ546&gt;4,1,0))))-BX546-2+1</f>
        <v/>
      </c>
      <c r="CE546" s="30" t="n"/>
      <c r="CF546" s="169">
        <f>CD546*CI546</f>
        <v/>
      </c>
      <c r="CG546" s="170">
        <f>F546-BY546+1</f>
        <v/>
      </c>
      <c r="CH546" s="169">
        <f>CE546*16</f>
        <v/>
      </c>
      <c r="CI546" s="171">
        <f>VLOOKUP(A546,[1]DATA!$A$6:$AI$331,34,0)</f>
        <v/>
      </c>
      <c r="CJ546" s="172">
        <f>VLOOKUP(A546,[2]CHAMCONG!A$7:CI$333,79,0)</f>
        <v/>
      </c>
      <c r="CK546" s="173">
        <f>CJ546-CA546</f>
        <v/>
      </c>
    </row>
    <row r="547">
      <c r="A547" s="88" t="inlineStr">
        <is>
          <t>A2425</t>
        </is>
      </c>
      <c r="B547" s="70" t="inlineStr">
        <is>
          <t>Nguyễn Văn Mạnh</t>
        </is>
      </c>
      <c r="C547" s="77" t="inlineStr">
        <is>
          <t>X1 Gá</t>
        </is>
      </c>
      <c r="D547" s="84" t="inlineStr">
        <is>
          <t>Trực tiếp</t>
        </is>
      </c>
      <c r="E547" s="69" t="inlineStr">
        <is>
          <t>2022-06-24</t>
        </is>
      </c>
      <c r="F547" s="69" t="inlineStr"/>
      <c r="G547" s="73" t="inlineStr"/>
      <c r="H547" s="73" t="inlineStr"/>
      <c r="I547" s="75" t="inlineStr"/>
      <c r="J547" s="75" t="inlineStr"/>
      <c r="K547" s="73" t="inlineStr"/>
      <c r="L547" s="73" t="inlineStr"/>
      <c r="M547" s="73" t="inlineStr"/>
      <c r="N547" s="73" t="inlineStr"/>
      <c r="O547" s="75" t="inlineStr"/>
      <c r="P547" s="75" t="inlineStr"/>
      <c r="Q547" s="73" t="inlineStr"/>
      <c r="R547" s="73" t="inlineStr"/>
      <c r="S547" s="73" t="inlineStr"/>
      <c r="T547" s="73" t="inlineStr"/>
      <c r="U547" s="73" t="inlineStr"/>
      <c r="V547" s="73" t="inlineStr"/>
      <c r="W547" s="73" t="inlineStr"/>
      <c r="X547" s="73" t="inlineStr"/>
      <c r="Y547" s="73" t="inlineStr"/>
      <c r="Z547" s="73" t="inlineStr"/>
      <c r="AA547" s="73" t="inlineStr"/>
      <c r="AB547" s="73" t="inlineStr"/>
      <c r="AC547" s="73" t="inlineStr"/>
      <c r="AD547" s="73" t="inlineStr"/>
      <c r="AE547" s="73" t="inlineStr"/>
      <c r="AF547" s="73" t="inlineStr"/>
      <c r="AG547" s="73" t="inlineStr"/>
      <c r="AH547" s="73" t="inlineStr"/>
      <c r="AI547" s="73" t="inlineStr"/>
      <c r="AJ547" s="73" t="inlineStr"/>
      <c r="AK547" s="73" t="inlineStr"/>
      <c r="AL547" s="73" t="inlineStr"/>
      <c r="AM547" s="73" t="inlineStr"/>
      <c r="AN547" s="73" t="inlineStr"/>
      <c r="AO547" s="73" t="inlineStr"/>
      <c r="AP547" s="73" t="inlineStr"/>
      <c r="AQ547" s="73" t="inlineStr"/>
      <c r="AR547" s="73" t="inlineStr"/>
      <c r="AS547" s="73" t="inlineStr"/>
      <c r="AT547" s="73" t="inlineStr"/>
      <c r="AU547" s="73" t="inlineStr"/>
      <c r="AV547" s="73" t="inlineStr"/>
      <c r="AW547" s="73" t="inlineStr"/>
      <c r="AX547" s="73" t="inlineStr"/>
      <c r="AY547" s="73" t="inlineStr"/>
      <c r="AZ547" s="73" t="inlineStr"/>
      <c r="BA547" s="73" t="inlineStr">
        <is>
          <t>A</t>
        </is>
      </c>
      <c r="BB547" s="73" t="n">
        <v>0</v>
      </c>
      <c r="BC547" s="73" t="inlineStr">
        <is>
          <t>A</t>
        </is>
      </c>
      <c r="BD547" s="73" t="n">
        <v>4</v>
      </c>
      <c r="BE547" s="73" t="inlineStr"/>
      <c r="BF547" s="73" t="n">
        <v>0</v>
      </c>
      <c r="BG547" s="73" t="inlineStr">
        <is>
          <t>A</t>
        </is>
      </c>
      <c r="BH547" s="73" t="n">
        <v>4</v>
      </c>
      <c r="BI547" s="73" t="inlineStr">
        <is>
          <t>A</t>
        </is>
      </c>
      <c r="BJ547" s="73" t="n">
        <v>4</v>
      </c>
      <c r="BK547" s="73" t="inlineStr">
        <is>
          <t>A</t>
        </is>
      </c>
      <c r="BL547" s="73" t="n">
        <v>4</v>
      </c>
      <c r="BM547" s="73" t="inlineStr">
        <is>
          <t>A</t>
        </is>
      </c>
      <c r="BN547" s="73" t="n">
        <v>4</v>
      </c>
      <c r="BO547" s="73" t="n"/>
      <c r="BP547" s="73" t="n"/>
      <c r="BQ547" s="165">
        <f>COUNTIF($G547:$BP547,"a")+COUNTIF($G547:$BP547,"r0,a5")/2+COUNTIF($G547:$BP547,"p5,a5")/2</f>
        <v/>
      </c>
      <c r="BR547" s="165">
        <f>COUNTIF($G547:$BP547,"d")+COUNTIF($G547:$BP547,"r0,d5")/2+COUNTIF($G547:$BP547,"p5,d5")/2</f>
        <v/>
      </c>
      <c r="BS547" s="165">
        <f>COUNTIF($G547:$BP547,"b")+COUNTIF($G547:$BP547,"r0,b5")/2+COUNTIF($G547:$BP547,"p5,b5")/2</f>
        <v/>
      </c>
      <c r="BT547" s="165">
        <f>COUNTIF($G547:$BP547,"c")+COUNTIF($G547:$BP547,"r0,c5")/2+COUNTIF($G547:$BP547,"p5,c5")/2</f>
        <v/>
      </c>
      <c r="BU547" s="165">
        <f>COUNTIF($G547:$BP547,"KH")+COUNTIF($G547:$BP547,"TL")+COUNTIF($G547:$BP547,"L")</f>
        <v/>
      </c>
      <c r="BV547" s="165" t="n"/>
      <c r="BW547" s="165">
        <f>COUNTIF($G547:$BP547,"hh")</f>
        <v/>
      </c>
      <c r="BX547" s="165">
        <f>COUNTIF($G547:$BP547,"nt7")</f>
        <v/>
      </c>
      <c r="BY547" s="165">
        <f>COUNTIF($G547:$BP547,"P")+COUNTIF($G547:$BP547,"p5,a5")/2+COUNTIF($G547:$BP547,"p5,b5")/2+COUNTIF($G547:$BP547,"p5,c5")/2+COUNTIF($G547:$BP547,"p5,d5")/2</f>
        <v/>
      </c>
      <c r="BZ547" s="166">
        <f>SUBTOTAL(9,BQ547:BY547)</f>
        <v/>
      </c>
      <c r="CA547" s="167">
        <f>SUM(J547,L547,N547,P547,R547,T547,X547,Z547,AB547,AD547,AF547,AH547,AL547,AN547,AP547,AR547,AT547,AV547,AZ547,BB547,BD547,BF547,BH547,BP547)</f>
        <v/>
      </c>
      <c r="CB547" s="168">
        <f>SUM(H547,V547,AJ547,AX547,BL547)</f>
        <v/>
      </c>
      <c r="CC547" s="24">
        <f>SUM(BJ547,BN547)</f>
        <v/>
      </c>
      <c r="CD547" s="169">
        <f>IF(BZ547&gt;25,4,IF(BZ547&gt;18,3,IF(BZ547&gt;12,2,IF(BZ547&gt;4,1,0))))-BX547-2+1</f>
        <v/>
      </c>
      <c r="CE547" s="30" t="n"/>
      <c r="CF547" s="169">
        <f>CD547*CI547</f>
        <v/>
      </c>
      <c r="CG547" s="170">
        <f>F547-BY547+1</f>
        <v/>
      </c>
      <c r="CH547" s="169">
        <f>CE547*16</f>
        <v/>
      </c>
      <c r="CI547" s="171">
        <f>VLOOKUP(A547,[1]DATA!$A$6:$AI$331,34,0)</f>
        <v/>
      </c>
      <c r="CJ547" s="172">
        <f>VLOOKUP(A547,[2]CHAMCONG!A$7:CI$333,79,0)</f>
        <v/>
      </c>
      <c r="CK547" s="173">
        <f>CJ547-CA547</f>
        <v/>
      </c>
    </row>
    <row r="548">
      <c r="A548" s="88" t="inlineStr">
        <is>
          <t>A2426</t>
        </is>
      </c>
      <c r="B548" s="70" t="inlineStr">
        <is>
          <t>Mai Tâm</t>
        </is>
      </c>
      <c r="C548" s="77" t="inlineStr">
        <is>
          <t>Freelance</t>
        </is>
      </c>
      <c r="D548" s="84" t="inlineStr">
        <is>
          <t>Gián tiếp</t>
        </is>
      </c>
      <c r="E548" s="69" t="inlineStr">
        <is>
          <t>2022-06-15</t>
        </is>
      </c>
      <c r="F548" s="69" t="inlineStr"/>
      <c r="G548" s="73" t="inlineStr"/>
      <c r="H548" s="73" t="inlineStr"/>
      <c r="I548" s="75" t="inlineStr"/>
      <c r="J548" s="75" t="inlineStr"/>
      <c r="K548" s="73" t="inlineStr"/>
      <c r="L548" s="73" t="inlineStr"/>
      <c r="M548" s="73" t="inlineStr"/>
      <c r="N548" s="73" t="inlineStr"/>
      <c r="O548" s="75" t="inlineStr"/>
      <c r="P548" s="75" t="inlineStr"/>
      <c r="Q548" s="73" t="inlineStr"/>
      <c r="R548" s="73" t="inlineStr"/>
      <c r="S548" s="73" t="inlineStr"/>
      <c r="T548" s="73" t="inlineStr"/>
      <c r="U548" s="73" t="inlineStr"/>
      <c r="V548" s="73" t="inlineStr"/>
      <c r="W548" s="73" t="inlineStr"/>
      <c r="X548" s="73" t="inlineStr"/>
      <c r="Y548" s="73" t="inlineStr"/>
      <c r="Z548" s="73" t="inlineStr"/>
      <c r="AA548" s="73" t="inlineStr"/>
      <c r="AB548" s="73" t="inlineStr"/>
      <c r="AC548" s="73" t="inlineStr"/>
      <c r="AD548" s="73" t="inlineStr"/>
      <c r="AE548" s="73" t="inlineStr"/>
      <c r="AF548" s="73" t="inlineStr"/>
      <c r="AG548" s="73" t="inlineStr"/>
      <c r="AH548" s="73" t="inlineStr"/>
      <c r="AI548" s="73" t="inlineStr">
        <is>
          <t>P</t>
        </is>
      </c>
      <c r="AJ548" s="73" t="n">
        <v>0</v>
      </c>
      <c r="AK548" s="73" t="inlineStr">
        <is>
          <t>P</t>
        </is>
      </c>
      <c r="AL548" s="73" t="n">
        <v>0</v>
      </c>
      <c r="AM548" s="73" t="inlineStr">
        <is>
          <t>P</t>
        </is>
      </c>
      <c r="AN548" s="73" t="n">
        <v>0</v>
      </c>
      <c r="AO548" s="73" t="inlineStr">
        <is>
          <t>P</t>
        </is>
      </c>
      <c r="AP548" s="73" t="n">
        <v>0</v>
      </c>
      <c r="AQ548" s="73" t="inlineStr"/>
      <c r="AR548" s="73" t="n">
        <v>0</v>
      </c>
      <c r="AS548" s="73" t="inlineStr">
        <is>
          <t>P</t>
        </is>
      </c>
      <c r="AT548" s="73" t="n">
        <v>0</v>
      </c>
      <c r="AU548" s="73" t="inlineStr">
        <is>
          <t>P</t>
        </is>
      </c>
      <c r="AV548" s="73" t="n">
        <v>0</v>
      </c>
      <c r="AW548" s="73" t="inlineStr">
        <is>
          <t>P</t>
        </is>
      </c>
      <c r="AX548" s="73" t="n">
        <v>0</v>
      </c>
      <c r="AY548" s="73" t="inlineStr">
        <is>
          <t>P</t>
        </is>
      </c>
      <c r="AZ548" s="73" t="n">
        <v>0</v>
      </c>
      <c r="BA548" s="73" t="inlineStr">
        <is>
          <t>P</t>
        </is>
      </c>
      <c r="BB548" s="73" t="n">
        <v>0</v>
      </c>
      <c r="BC548" s="73" t="inlineStr">
        <is>
          <t>P</t>
        </is>
      </c>
      <c r="BD548" s="73" t="n">
        <v>0</v>
      </c>
      <c r="BE548" s="73" t="inlineStr"/>
      <c r="BF548" s="73" t="n">
        <v>0</v>
      </c>
      <c r="BG548" s="73" t="inlineStr">
        <is>
          <t>P</t>
        </is>
      </c>
      <c r="BH548" s="73" t="n">
        <v>0</v>
      </c>
      <c r="BI548" s="73" t="inlineStr">
        <is>
          <t>P</t>
        </is>
      </c>
      <c r="BJ548" s="73" t="n">
        <v>0</v>
      </c>
      <c r="BK548" s="73" t="inlineStr">
        <is>
          <t>P</t>
        </is>
      </c>
      <c r="BL548" s="73" t="n">
        <v>0</v>
      </c>
      <c r="BM548" s="73" t="inlineStr">
        <is>
          <t>P</t>
        </is>
      </c>
      <c r="BN548" s="73" t="n">
        <v>0</v>
      </c>
      <c r="BO548" s="73" t="n"/>
      <c r="BP548" s="73" t="n"/>
      <c r="BQ548" s="165">
        <f>COUNTIF($G548:$BP548,"a")+COUNTIF($G548:$BP548,"r0,a5")/2+COUNTIF($G548:$BP548,"p5,a5")/2</f>
        <v/>
      </c>
      <c r="BR548" s="165">
        <f>COUNTIF($G548:$BP548,"d")+COUNTIF($G548:$BP548,"r0,d5")/2+COUNTIF($G548:$BP548,"p5,d5")/2</f>
        <v/>
      </c>
      <c r="BS548" s="165">
        <f>COUNTIF($G548:$BP548,"b")+COUNTIF($G548:$BP548,"r0,b5")/2+COUNTIF($G548:$BP548,"p5,b5")/2</f>
        <v/>
      </c>
      <c r="BT548" s="165">
        <f>COUNTIF($G548:$BP548,"c")+COUNTIF($G548:$BP548,"r0,c5")/2+COUNTIF($G548:$BP548,"p5,c5")/2</f>
        <v/>
      </c>
      <c r="BU548" s="165">
        <f>COUNTIF($G548:$BP548,"KH")+COUNTIF($G548:$BP548,"TL")+COUNTIF($G548:$BP548,"L")</f>
        <v/>
      </c>
      <c r="BV548" s="165" t="n"/>
      <c r="BW548" s="165">
        <f>COUNTIF($G548:$BP548,"hh")</f>
        <v/>
      </c>
      <c r="BX548" s="165">
        <f>COUNTIF($G548:$BP548,"nt7")</f>
        <v/>
      </c>
      <c r="BY548" s="165">
        <f>COUNTIF($G548:$BP548,"P")+COUNTIF($G548:$BP548,"p5,a5")/2+COUNTIF($G548:$BP548,"p5,b5")/2+COUNTIF($G548:$BP548,"p5,c5")/2+COUNTIF($G548:$BP548,"p5,d5")/2</f>
        <v/>
      </c>
      <c r="BZ548" s="166">
        <f>SUBTOTAL(9,BQ548:BY548)</f>
        <v/>
      </c>
      <c r="CA548" s="167">
        <f>SUM(J548,L548,N548,P548,R548,T548,X548,Z548,AB548,AD548,AF548,AH548,AL548,AN548,AP548,AR548,AT548,AV548,AZ548,BB548,BD548,BF548,BH548,BP548)</f>
        <v/>
      </c>
      <c r="CB548" s="168">
        <f>SUM(H548,V548,AJ548,AX548,BL548)</f>
        <v/>
      </c>
      <c r="CC548" s="24">
        <f>SUM(BJ548,BN548)</f>
        <v/>
      </c>
      <c r="CD548" s="169">
        <f>IF(BZ548&gt;25,4,IF(BZ548&gt;18,3,IF(BZ548&gt;12,2,IF(BZ548&gt;4,1,0))))-BX548-2+1</f>
        <v/>
      </c>
      <c r="CE548" s="30" t="n"/>
      <c r="CF548" s="169">
        <f>CD548*CI548</f>
        <v/>
      </c>
      <c r="CG548" s="170">
        <f>F548-BY548+1</f>
        <v/>
      </c>
      <c r="CH548" s="169">
        <f>CE548*16</f>
        <v/>
      </c>
      <c r="CI548" s="171">
        <f>VLOOKUP(A548,[1]DATA!$A$6:$AI$331,34,0)</f>
        <v/>
      </c>
      <c r="CJ548" s="172">
        <f>VLOOKUP(A548,[2]CHAMCONG!A$7:CI$333,79,0)</f>
        <v/>
      </c>
      <c r="CK548" s="173">
        <f>CJ548-CA548</f>
        <v/>
      </c>
    </row>
    <row r="549">
      <c r="A549" s="88" t="inlineStr">
        <is>
          <t>A2427</t>
        </is>
      </c>
      <c r="B549" s="70" t="inlineStr">
        <is>
          <t>Nguyễn Hữu Khương</t>
        </is>
      </c>
      <c r="C549" s="77" t="inlineStr">
        <is>
          <t>Freelance</t>
        </is>
      </c>
      <c r="D549" s="84" t="inlineStr">
        <is>
          <t>Gián tiếp</t>
        </is>
      </c>
      <c r="E549" s="69" t="inlineStr">
        <is>
          <t>2022-06-15</t>
        </is>
      </c>
      <c r="F549" s="69" t="inlineStr"/>
      <c r="G549" s="73" t="inlineStr"/>
      <c r="H549" s="73" t="inlineStr"/>
      <c r="I549" s="75" t="inlineStr"/>
      <c r="J549" s="75" t="inlineStr"/>
      <c r="K549" s="73" t="inlineStr"/>
      <c r="L549" s="73" t="inlineStr"/>
      <c r="M549" s="73" t="inlineStr"/>
      <c r="N549" s="73" t="inlineStr"/>
      <c r="O549" s="75" t="inlineStr"/>
      <c r="P549" s="75" t="inlineStr"/>
      <c r="Q549" s="73" t="inlineStr"/>
      <c r="R549" s="73" t="inlineStr"/>
      <c r="S549" s="73" t="inlineStr"/>
      <c r="T549" s="73" t="inlineStr"/>
      <c r="U549" s="73" t="inlineStr"/>
      <c r="V549" s="73" t="inlineStr"/>
      <c r="W549" s="73" t="inlineStr"/>
      <c r="X549" s="73" t="inlineStr"/>
      <c r="Y549" s="73" t="inlineStr"/>
      <c r="Z549" s="73" t="inlineStr"/>
      <c r="AA549" s="73" t="inlineStr"/>
      <c r="AB549" s="73" t="inlineStr"/>
      <c r="AC549" s="73" t="inlineStr"/>
      <c r="AD549" s="73" t="inlineStr"/>
      <c r="AE549" s="73" t="inlineStr"/>
      <c r="AF549" s="73" t="inlineStr"/>
      <c r="AG549" s="73" t="inlineStr"/>
      <c r="AH549" s="73" t="inlineStr"/>
      <c r="AI549" s="73" t="inlineStr">
        <is>
          <t>P</t>
        </is>
      </c>
      <c r="AJ549" s="73" t="n">
        <v>0</v>
      </c>
      <c r="AK549" s="73" t="inlineStr">
        <is>
          <t>P</t>
        </is>
      </c>
      <c r="AL549" s="73" t="n">
        <v>0</v>
      </c>
      <c r="AM549" s="73" t="inlineStr">
        <is>
          <t>P</t>
        </is>
      </c>
      <c r="AN549" s="73" t="n">
        <v>0</v>
      </c>
      <c r="AO549" s="73" t="inlineStr">
        <is>
          <t>P</t>
        </is>
      </c>
      <c r="AP549" s="73" t="n">
        <v>0</v>
      </c>
      <c r="AQ549" s="73" t="inlineStr"/>
      <c r="AR549" s="73" t="n">
        <v>0</v>
      </c>
      <c r="AS549" s="73" t="inlineStr">
        <is>
          <t>P</t>
        </is>
      </c>
      <c r="AT549" s="73" t="n">
        <v>0</v>
      </c>
      <c r="AU549" s="73" t="inlineStr">
        <is>
          <t>P</t>
        </is>
      </c>
      <c r="AV549" s="73" t="n">
        <v>0</v>
      </c>
      <c r="AW549" s="73" t="inlineStr">
        <is>
          <t>P</t>
        </is>
      </c>
      <c r="AX549" s="73" t="n">
        <v>0</v>
      </c>
      <c r="AY549" s="73" t="inlineStr">
        <is>
          <t>P</t>
        </is>
      </c>
      <c r="AZ549" s="73" t="n">
        <v>0</v>
      </c>
      <c r="BA549" s="73" t="inlineStr">
        <is>
          <t>P</t>
        </is>
      </c>
      <c r="BB549" s="73" t="n">
        <v>0</v>
      </c>
      <c r="BC549" s="73" t="inlineStr">
        <is>
          <t>P</t>
        </is>
      </c>
      <c r="BD549" s="73" t="n">
        <v>0</v>
      </c>
      <c r="BE549" s="73" t="inlineStr"/>
      <c r="BF549" s="73" t="n">
        <v>0</v>
      </c>
      <c r="BG549" s="73" t="inlineStr">
        <is>
          <t>P</t>
        </is>
      </c>
      <c r="BH549" s="73" t="n">
        <v>0</v>
      </c>
      <c r="BI549" s="73" t="inlineStr">
        <is>
          <t>P</t>
        </is>
      </c>
      <c r="BJ549" s="73" t="n">
        <v>0</v>
      </c>
      <c r="BK549" s="73" t="inlineStr">
        <is>
          <t>P</t>
        </is>
      </c>
      <c r="BL549" s="73" t="n">
        <v>0</v>
      </c>
      <c r="BM549" s="73" t="inlineStr">
        <is>
          <t>P</t>
        </is>
      </c>
      <c r="BN549" s="73" t="n">
        <v>0</v>
      </c>
      <c r="BO549" s="73" t="n"/>
      <c r="BP549" s="73" t="n"/>
      <c r="BQ549" s="165">
        <f>COUNTIF($G549:$BP549,"a")+COUNTIF($G549:$BP549,"r0,a5")/2+COUNTIF($G549:$BP549,"p5,a5")/2</f>
        <v/>
      </c>
      <c r="BR549" s="165">
        <f>COUNTIF($G549:$BP549,"d")+COUNTIF($G549:$BP549,"r0,d5")/2+COUNTIF($G549:$BP549,"p5,d5")/2</f>
        <v/>
      </c>
      <c r="BS549" s="165">
        <f>COUNTIF($G549:$BP549,"b")+COUNTIF($G549:$BP549,"r0,b5")/2+COUNTIF($G549:$BP549,"p5,b5")/2</f>
        <v/>
      </c>
      <c r="BT549" s="165">
        <f>COUNTIF($G549:$BP549,"c")+COUNTIF($G549:$BP549,"r0,c5")/2+COUNTIF($G549:$BP549,"p5,c5")/2</f>
        <v/>
      </c>
      <c r="BU549" s="165">
        <f>COUNTIF($G549:$BP549,"KH")+COUNTIF($G549:$BP549,"TL")+COUNTIF($G549:$BP549,"L")</f>
        <v/>
      </c>
      <c r="BV549" s="165" t="n"/>
      <c r="BW549" s="165">
        <f>COUNTIF($G549:$BP549,"hh")</f>
        <v/>
      </c>
      <c r="BX549" s="165">
        <f>COUNTIF($G549:$BP549,"nt7")</f>
        <v/>
      </c>
      <c r="BY549" s="165">
        <f>COUNTIF($G549:$BP549,"P")+COUNTIF($G549:$BP549,"p5,a5")/2+COUNTIF($G549:$BP549,"p5,b5")/2+COUNTIF($G549:$BP549,"p5,c5")/2+COUNTIF($G549:$BP549,"p5,d5")/2</f>
        <v/>
      </c>
      <c r="BZ549" s="166">
        <f>SUBTOTAL(9,BQ549:BY549)</f>
        <v/>
      </c>
      <c r="CA549" s="167">
        <f>SUM(J549,L549,N549,P549,R549,T549,X549,Z549,AB549,AD549,AF549,AH549,AL549,AN549,AP549,AR549,AT549,AV549,AZ549,BB549,BD549,BF549,BH549,BP549)</f>
        <v/>
      </c>
      <c r="CB549" s="168">
        <f>SUM(H549,V549,AJ549,AX549,BL549)</f>
        <v/>
      </c>
      <c r="CC549" s="24">
        <f>SUM(BJ549,BN549)</f>
        <v/>
      </c>
      <c r="CD549" s="169">
        <f>IF(BZ549&gt;25,4,IF(BZ549&gt;18,3,IF(BZ549&gt;12,2,IF(BZ549&gt;4,1,0))))-BX549-2+1</f>
        <v/>
      </c>
      <c r="CE549" s="30" t="n"/>
      <c r="CF549" s="169">
        <f>CD549*CI549</f>
        <v/>
      </c>
      <c r="CG549" s="170">
        <f>F549-BY549+1</f>
        <v/>
      </c>
      <c r="CH549" s="169">
        <f>CE549*16</f>
        <v/>
      </c>
      <c r="CI549" s="171">
        <f>VLOOKUP(A549,[1]DATA!$A$6:$AI$331,34,0)</f>
        <v/>
      </c>
      <c r="CJ549" s="172">
        <f>VLOOKUP(A549,[2]CHAMCONG!A$7:CI$333,79,0)</f>
        <v/>
      </c>
      <c r="CK549" s="173">
        <f>CJ549-CA549</f>
        <v/>
      </c>
    </row>
    <row r="550">
      <c r="A550" s="88" t="inlineStr">
        <is>
          <t>A2428</t>
        </is>
      </c>
      <c r="B550" s="70" t="inlineStr">
        <is>
          <t>Nguyễn Minh Hải</t>
        </is>
      </c>
      <c r="C550" s="77" t="inlineStr">
        <is>
          <t>X1 Gá</t>
        </is>
      </c>
      <c r="D550" s="84" t="inlineStr">
        <is>
          <t>Trực tiếp</t>
        </is>
      </c>
      <c r="E550" s="69" t="inlineStr">
        <is>
          <t>2022-06-17</t>
        </is>
      </c>
      <c r="F550" s="69" t="inlineStr"/>
      <c r="G550" s="73" t="inlineStr"/>
      <c r="H550" s="73" t="inlineStr"/>
      <c r="I550" s="75" t="inlineStr"/>
      <c r="J550" s="75" t="inlineStr"/>
      <c r="K550" s="73" t="inlineStr"/>
      <c r="L550" s="73" t="inlineStr"/>
      <c r="M550" s="73" t="inlineStr"/>
      <c r="N550" s="73" t="inlineStr"/>
      <c r="O550" s="75" t="inlineStr"/>
      <c r="P550" s="75" t="inlineStr"/>
      <c r="Q550" s="73" t="inlineStr"/>
      <c r="R550" s="73" t="inlineStr"/>
      <c r="S550" s="73" t="inlineStr"/>
      <c r="T550" s="73" t="inlineStr"/>
      <c r="U550" s="73" t="inlineStr"/>
      <c r="V550" s="73" t="inlineStr"/>
      <c r="W550" s="73" t="inlineStr"/>
      <c r="X550" s="73" t="inlineStr"/>
      <c r="Y550" s="73" t="inlineStr"/>
      <c r="Z550" s="73" t="inlineStr"/>
      <c r="AA550" s="73" t="inlineStr"/>
      <c r="AB550" s="73" t="inlineStr"/>
      <c r="AC550" s="73" t="inlineStr"/>
      <c r="AD550" s="73" t="inlineStr"/>
      <c r="AE550" s="73" t="inlineStr"/>
      <c r="AF550" s="73" t="inlineStr"/>
      <c r="AG550" s="73" t="inlineStr"/>
      <c r="AH550" s="73" t="inlineStr"/>
      <c r="AI550" s="73" t="inlineStr"/>
      <c r="AJ550" s="73" t="inlineStr"/>
      <c r="AK550" s="73" t="inlineStr"/>
      <c r="AL550" s="73" t="inlineStr"/>
      <c r="AM550" s="73" t="inlineStr">
        <is>
          <t>A</t>
        </is>
      </c>
      <c r="AN550" s="73" t="n">
        <v>0</v>
      </c>
      <c r="AO550" s="73" t="inlineStr">
        <is>
          <t>A</t>
        </is>
      </c>
      <c r="AP550" s="73" t="n">
        <v>4</v>
      </c>
      <c r="AQ550" s="73" t="inlineStr"/>
      <c r="AR550" s="73" t="n">
        <v>0</v>
      </c>
      <c r="AS550" s="73" t="inlineStr">
        <is>
          <t>P</t>
        </is>
      </c>
      <c r="AT550" s="73" t="n">
        <v>0</v>
      </c>
      <c r="AU550" s="73" t="inlineStr">
        <is>
          <t>A</t>
        </is>
      </c>
      <c r="AV550" s="73" t="n">
        <v>4</v>
      </c>
      <c r="AW550" s="73" t="inlineStr">
        <is>
          <t>A</t>
        </is>
      </c>
      <c r="AX550" s="73" t="n">
        <v>4</v>
      </c>
      <c r="AY550" s="73" t="inlineStr">
        <is>
          <t>A</t>
        </is>
      </c>
      <c r="AZ550" s="73" t="n">
        <v>4</v>
      </c>
      <c r="BA550" s="73" t="inlineStr">
        <is>
          <t>A</t>
        </is>
      </c>
      <c r="BB550" s="73" t="n">
        <v>4</v>
      </c>
      <c r="BC550" s="73" t="inlineStr">
        <is>
          <t>A</t>
        </is>
      </c>
      <c r="BD550" s="73" t="n">
        <v>4</v>
      </c>
      <c r="BE550" s="73" t="inlineStr"/>
      <c r="BF550" s="73" t="n">
        <v>0</v>
      </c>
      <c r="BG550" s="73" t="inlineStr">
        <is>
          <t>A</t>
        </is>
      </c>
      <c r="BH550" s="73" t="n">
        <v>4</v>
      </c>
      <c r="BI550" s="73" t="inlineStr">
        <is>
          <t>A</t>
        </is>
      </c>
      <c r="BJ550" s="73" t="n">
        <v>4</v>
      </c>
      <c r="BK550" s="73" t="inlineStr">
        <is>
          <t>A</t>
        </is>
      </c>
      <c r="BL550" s="73" t="n">
        <v>4</v>
      </c>
      <c r="BM550" s="73" t="inlineStr">
        <is>
          <t>A</t>
        </is>
      </c>
      <c r="BN550" s="73" t="n">
        <v>4</v>
      </c>
      <c r="BO550" s="73" t="n"/>
      <c r="BP550" s="73" t="n"/>
      <c r="BQ550" s="165">
        <f>COUNTIF($G550:$BP550,"a")+COUNTIF($G550:$BP550,"r0,a5")/2+COUNTIF($G550:$BP550,"p5,a5")/2</f>
        <v/>
      </c>
      <c r="BR550" s="165">
        <f>COUNTIF($G550:$BP550,"d")+COUNTIF($G550:$BP550,"r0,d5")/2+COUNTIF($G550:$BP550,"p5,d5")/2</f>
        <v/>
      </c>
      <c r="BS550" s="165">
        <f>COUNTIF($G550:$BP550,"b")+COUNTIF($G550:$BP550,"r0,b5")/2+COUNTIF($G550:$BP550,"p5,b5")/2</f>
        <v/>
      </c>
      <c r="BT550" s="165">
        <f>COUNTIF($G550:$BP550,"c")+COUNTIF($G550:$BP550,"r0,c5")/2+COUNTIF($G550:$BP550,"p5,c5")/2</f>
        <v/>
      </c>
      <c r="BU550" s="165">
        <f>COUNTIF($G550:$BP550,"KH")+COUNTIF($G550:$BP550,"TL")+COUNTIF($G550:$BP550,"L")</f>
        <v/>
      </c>
      <c r="BV550" s="165" t="n"/>
      <c r="BW550" s="165">
        <f>COUNTIF($G550:$BP550,"hh")</f>
        <v/>
      </c>
      <c r="BX550" s="165">
        <f>COUNTIF($G550:$BP550,"nt7")</f>
        <v/>
      </c>
      <c r="BY550" s="165">
        <f>COUNTIF($G550:$BP550,"P")+COUNTIF($G550:$BP550,"p5,a5")/2+COUNTIF($G550:$BP550,"p5,b5")/2+COUNTIF($G550:$BP550,"p5,c5")/2+COUNTIF($G550:$BP550,"p5,d5")/2</f>
        <v/>
      </c>
      <c r="BZ550" s="166">
        <f>SUBTOTAL(9,BQ550:BY550)</f>
        <v/>
      </c>
      <c r="CA550" s="167">
        <f>SUM(J550,L550,N550,P550,R550,T550,X550,Z550,AB550,AD550,AF550,AH550,AL550,AN550,AP550,AR550,AT550,AV550,AZ550,BB550,BD550,BF550,BH550,BP550)</f>
        <v/>
      </c>
      <c r="CB550" s="168">
        <f>SUM(H550,V550,AJ550,AX550,BL550)</f>
        <v/>
      </c>
      <c r="CC550" s="24">
        <f>SUM(BJ550,BN550)</f>
        <v/>
      </c>
      <c r="CD550" s="169">
        <f>IF(BZ550&gt;25,4,IF(BZ550&gt;18,3,IF(BZ550&gt;12,2,IF(BZ550&gt;4,1,0))))-BX550-2+1</f>
        <v/>
      </c>
      <c r="CE550" s="30" t="n"/>
      <c r="CF550" s="169">
        <f>CD550*CI550</f>
        <v/>
      </c>
      <c r="CG550" s="170">
        <f>F550-BY550+1</f>
        <v/>
      </c>
      <c r="CH550" s="169">
        <f>CE550*16</f>
        <v/>
      </c>
      <c r="CI550" s="171">
        <f>VLOOKUP(A550,[1]DATA!$A$6:$AI$331,34,0)</f>
        <v/>
      </c>
      <c r="CJ550" s="172">
        <f>VLOOKUP(A550,[2]CHAMCONG!A$7:CI$333,79,0)</f>
        <v/>
      </c>
      <c r="CK550" s="173">
        <f>CJ550-CA550</f>
        <v/>
      </c>
    </row>
    <row r="551">
      <c r="A551" s="88" t="inlineStr">
        <is>
          <t>A2429</t>
        </is>
      </c>
      <c r="B551" s="70" t="inlineStr">
        <is>
          <t>Trần Duy Nhân</t>
        </is>
      </c>
      <c r="C551" s="77" t="inlineStr">
        <is>
          <t>R&amp;D</t>
        </is>
      </c>
      <c r="D551" s="84" t="inlineStr">
        <is>
          <t>Gián tiếp</t>
        </is>
      </c>
      <c r="E551" s="69" t="inlineStr">
        <is>
          <t>2022-06-22</t>
        </is>
      </c>
      <c r="F551" s="69" t="inlineStr"/>
      <c r="G551" s="73" t="inlineStr"/>
      <c r="H551" s="73" t="inlineStr"/>
      <c r="I551" s="75" t="inlineStr"/>
      <c r="J551" s="75" t="inlineStr"/>
      <c r="K551" s="73" t="inlineStr"/>
      <c r="L551" s="73" t="inlineStr"/>
      <c r="M551" s="73" t="inlineStr"/>
      <c r="N551" s="73" t="inlineStr"/>
      <c r="O551" s="75" t="inlineStr"/>
      <c r="P551" s="75" t="inlineStr"/>
      <c r="Q551" s="73" t="inlineStr"/>
      <c r="R551" s="73" t="inlineStr"/>
      <c r="S551" s="73" t="inlineStr"/>
      <c r="T551" s="73" t="inlineStr"/>
      <c r="U551" s="73" t="inlineStr"/>
      <c r="V551" s="73" t="inlineStr"/>
      <c r="W551" s="73" t="inlineStr"/>
      <c r="X551" s="73" t="inlineStr"/>
      <c r="Y551" s="73" t="inlineStr"/>
      <c r="Z551" s="73" t="inlineStr"/>
      <c r="AA551" s="73" t="inlineStr"/>
      <c r="AB551" s="73" t="inlineStr"/>
      <c r="AC551" s="73" t="inlineStr"/>
      <c r="AD551" s="73" t="inlineStr"/>
      <c r="AE551" s="73" t="inlineStr"/>
      <c r="AF551" s="73" t="inlineStr"/>
      <c r="AG551" s="73" t="inlineStr"/>
      <c r="AH551" s="73" t="inlineStr"/>
      <c r="AI551" s="73" t="inlineStr"/>
      <c r="AJ551" s="73" t="inlineStr"/>
      <c r="AK551" s="73" t="inlineStr"/>
      <c r="AL551" s="73" t="inlineStr"/>
      <c r="AM551" s="73" t="inlineStr"/>
      <c r="AN551" s="73" t="inlineStr"/>
      <c r="AO551" s="73" t="inlineStr"/>
      <c r="AP551" s="73" t="inlineStr"/>
      <c r="AQ551" s="73" t="inlineStr"/>
      <c r="AR551" s="73" t="inlineStr"/>
      <c r="AS551" s="73" t="inlineStr"/>
      <c r="AT551" s="73" t="inlineStr"/>
      <c r="AU551" s="73" t="inlineStr"/>
      <c r="AV551" s="73" t="inlineStr"/>
      <c r="AW551" s="73" t="inlineStr">
        <is>
          <t>D</t>
        </is>
      </c>
      <c r="AX551" s="73" t="n">
        <v>0</v>
      </c>
      <c r="AY551" s="73" t="inlineStr">
        <is>
          <t>D</t>
        </is>
      </c>
      <c r="AZ551" s="73" t="n">
        <v>0</v>
      </c>
      <c r="BA551" s="73" t="inlineStr">
        <is>
          <t>D</t>
        </is>
      </c>
      <c r="BB551" s="73" t="n">
        <v>0</v>
      </c>
      <c r="BC551" s="73" t="inlineStr">
        <is>
          <t>D</t>
        </is>
      </c>
      <c r="BD551" s="73" t="n">
        <v>0</v>
      </c>
      <c r="BE551" s="73" t="inlineStr"/>
      <c r="BF551" s="73" t="n">
        <v>0</v>
      </c>
      <c r="BG551" s="73" t="inlineStr">
        <is>
          <t>D</t>
        </is>
      </c>
      <c r="BH551" s="73" t="n">
        <v>0</v>
      </c>
      <c r="BI551" s="73" t="inlineStr">
        <is>
          <t>D</t>
        </is>
      </c>
      <c r="BJ551" s="73" t="n">
        <v>0</v>
      </c>
      <c r="BK551" s="73" t="inlineStr">
        <is>
          <t>D</t>
        </is>
      </c>
      <c r="BL551" s="73" t="n">
        <v>0</v>
      </c>
      <c r="BM551" s="73" t="inlineStr">
        <is>
          <t>D</t>
        </is>
      </c>
      <c r="BN551" s="73" t="n">
        <v>0</v>
      </c>
      <c r="BO551" s="73" t="n"/>
      <c r="BP551" s="73" t="n"/>
      <c r="BQ551" s="165">
        <f>COUNTIF($G551:$BP551,"a")+COUNTIF($G551:$BP551,"r0,a5")/2+COUNTIF($G551:$BP551,"p5,a5")/2</f>
        <v/>
      </c>
      <c r="BR551" s="165">
        <f>COUNTIF($G551:$BP551,"d")+COUNTIF($G551:$BP551,"r0,d5")/2+COUNTIF($G551:$BP551,"p5,d5")/2</f>
        <v/>
      </c>
      <c r="BS551" s="165">
        <f>COUNTIF($G551:$BP551,"b")+COUNTIF($G551:$BP551,"r0,b5")/2+COUNTIF($G551:$BP551,"p5,b5")/2</f>
        <v/>
      </c>
      <c r="BT551" s="165">
        <f>COUNTIF($G551:$BP551,"c")+COUNTIF($G551:$BP551,"r0,c5")/2+COUNTIF($G551:$BP551,"p5,c5")/2</f>
        <v/>
      </c>
      <c r="BU551" s="165">
        <f>COUNTIF($G551:$BP551,"KH")+COUNTIF($G551:$BP551,"TL")+COUNTIF($G551:$BP551,"L")</f>
        <v/>
      </c>
      <c r="BV551" s="165" t="n"/>
      <c r="BW551" s="165">
        <f>COUNTIF($G551:$BP551,"hh")</f>
        <v/>
      </c>
      <c r="BX551" s="165">
        <f>COUNTIF($G551:$BP551,"nt7")</f>
        <v/>
      </c>
      <c r="BY551" s="165">
        <f>COUNTIF($G551:$BP551,"P")+COUNTIF($G551:$BP551,"p5,a5")/2+COUNTIF($G551:$BP551,"p5,b5")/2+COUNTIF($G551:$BP551,"p5,c5")/2+COUNTIF($G551:$BP551,"p5,d5")/2</f>
        <v/>
      </c>
      <c r="BZ551" s="166">
        <f>SUBTOTAL(9,BQ551:BY551)</f>
        <v/>
      </c>
      <c r="CA551" s="167">
        <f>SUM(J551,L551,N551,P551,R551,T551,X551,Z551,AB551,AD551,AF551,AH551,AL551,AN551,AP551,AR551,AT551,AV551,AZ551,BB551,BD551,BF551,BH551,BP551)</f>
        <v/>
      </c>
      <c r="CB551" s="168">
        <f>SUM(H551,V551,AJ551,AX551,BL551)</f>
        <v/>
      </c>
      <c r="CC551" s="24">
        <f>SUM(BJ551,BN551)</f>
        <v/>
      </c>
      <c r="CD551" s="169">
        <f>IF(BZ551&gt;25,4,IF(BZ551&gt;18,3,IF(BZ551&gt;12,2,IF(BZ551&gt;4,1,0))))-BX551-2+1</f>
        <v/>
      </c>
      <c r="CE551" s="30" t="n"/>
      <c r="CF551" s="169">
        <f>CD551*CI551</f>
        <v/>
      </c>
      <c r="CG551" s="170">
        <f>F551-BY551+1</f>
        <v/>
      </c>
      <c r="CH551" s="169">
        <f>CE551*16</f>
        <v/>
      </c>
      <c r="CI551" s="171">
        <f>VLOOKUP(A551,[1]DATA!$A$6:$AI$331,34,0)</f>
        <v/>
      </c>
      <c r="CJ551" s="172">
        <f>VLOOKUP(A551,[2]CHAMCONG!A$7:CI$333,79,0)</f>
        <v/>
      </c>
      <c r="CK551" s="173">
        <f>CJ551-CA551</f>
        <v/>
      </c>
    </row>
    <row r="552">
      <c r="A552" s="88" t="inlineStr">
        <is>
          <t>A2430</t>
        </is>
      </c>
      <c r="B552" s="70" t="inlineStr">
        <is>
          <t>Phan Thị Kim Trinh</t>
        </is>
      </c>
      <c r="C552" s="77" t="inlineStr">
        <is>
          <t>QA/QC Hành Chính</t>
        </is>
      </c>
      <c r="D552" s="84" t="inlineStr">
        <is>
          <t>Gián tiếp</t>
        </is>
      </c>
      <c r="E552" s="69" t="inlineStr">
        <is>
          <t>2022-06-22</t>
        </is>
      </c>
      <c r="F552" s="69" t="inlineStr"/>
      <c r="G552" s="73" t="inlineStr"/>
      <c r="H552" s="73" t="inlineStr"/>
      <c r="I552" s="75" t="inlineStr"/>
      <c r="J552" s="75" t="inlineStr"/>
      <c r="K552" s="73" t="inlineStr"/>
      <c r="L552" s="73" t="inlineStr"/>
      <c r="M552" s="73" t="inlineStr"/>
      <c r="N552" s="73" t="inlineStr"/>
      <c r="O552" s="75" t="inlineStr"/>
      <c r="P552" s="75" t="inlineStr"/>
      <c r="Q552" s="73" t="inlineStr"/>
      <c r="R552" s="73" t="inlineStr"/>
      <c r="S552" s="73" t="inlineStr"/>
      <c r="T552" s="73" t="inlineStr"/>
      <c r="U552" s="73" t="inlineStr"/>
      <c r="V552" s="73" t="inlineStr"/>
      <c r="W552" s="73" t="inlineStr"/>
      <c r="X552" s="73" t="inlineStr"/>
      <c r="Y552" s="73" t="inlineStr"/>
      <c r="Z552" s="73" t="inlineStr"/>
      <c r="AA552" s="73" t="inlineStr"/>
      <c r="AB552" s="73" t="inlineStr"/>
      <c r="AC552" s="73" t="inlineStr"/>
      <c r="AD552" s="73" t="inlineStr"/>
      <c r="AE552" s="73" t="inlineStr"/>
      <c r="AF552" s="73" t="inlineStr"/>
      <c r="AG552" s="73" t="inlineStr"/>
      <c r="AH552" s="73" t="inlineStr"/>
      <c r="AI552" s="73" t="inlineStr"/>
      <c r="AJ552" s="73" t="inlineStr"/>
      <c r="AK552" s="73" t="inlineStr"/>
      <c r="AL552" s="73" t="inlineStr"/>
      <c r="AM552" s="73" t="inlineStr"/>
      <c r="AN552" s="73" t="inlineStr"/>
      <c r="AO552" s="73" t="inlineStr"/>
      <c r="AP552" s="73" t="inlineStr"/>
      <c r="AQ552" s="73" t="inlineStr"/>
      <c r="AR552" s="73" t="inlineStr"/>
      <c r="AS552" s="73" t="inlineStr"/>
      <c r="AT552" s="73" t="inlineStr"/>
      <c r="AU552" s="73" t="inlineStr"/>
      <c r="AV552" s="73" t="inlineStr"/>
      <c r="AW552" s="73" t="inlineStr">
        <is>
          <t>D</t>
        </is>
      </c>
      <c r="AX552" s="73" t="n">
        <v>0</v>
      </c>
      <c r="AY552" s="73" t="inlineStr">
        <is>
          <t>D</t>
        </is>
      </c>
      <c r="AZ552" s="73" t="n">
        <v>0</v>
      </c>
      <c r="BA552" s="73" t="inlineStr">
        <is>
          <t>D</t>
        </is>
      </c>
      <c r="BB552" s="73" t="n">
        <v>0</v>
      </c>
      <c r="BC552" s="73" t="inlineStr">
        <is>
          <t>D</t>
        </is>
      </c>
      <c r="BD552" s="73" t="n">
        <v>0</v>
      </c>
      <c r="BE552" s="73" t="inlineStr"/>
      <c r="BF552" s="73" t="n">
        <v>0</v>
      </c>
      <c r="BG552" s="73" t="inlineStr">
        <is>
          <t>D</t>
        </is>
      </c>
      <c r="BH552" s="73" t="n">
        <v>0</v>
      </c>
      <c r="BI552" s="73" t="inlineStr">
        <is>
          <t>D</t>
        </is>
      </c>
      <c r="BJ552" s="73" t="n">
        <v>0</v>
      </c>
      <c r="BK552" s="73" t="inlineStr">
        <is>
          <t>D</t>
        </is>
      </c>
      <c r="BL552" s="73" t="n">
        <v>0</v>
      </c>
      <c r="BM552" s="73" t="inlineStr">
        <is>
          <t>D</t>
        </is>
      </c>
      <c r="BN552" s="73" t="n">
        <v>0</v>
      </c>
      <c r="BO552" s="73" t="n"/>
      <c r="BP552" s="73" t="n"/>
      <c r="BQ552" s="165">
        <f>COUNTIF($G552:$BP552,"a")+COUNTIF($G552:$BP552,"r0,a5")/2+COUNTIF($G552:$BP552,"p5,a5")/2</f>
        <v/>
      </c>
      <c r="BR552" s="165">
        <f>COUNTIF($G552:$BP552,"d")+COUNTIF($G552:$BP552,"r0,d5")/2+COUNTIF($G552:$BP552,"p5,d5")/2</f>
        <v/>
      </c>
      <c r="BS552" s="165">
        <f>COUNTIF($G552:$BP552,"b")+COUNTIF($G552:$BP552,"r0,b5")/2+COUNTIF($G552:$BP552,"p5,b5")/2</f>
        <v/>
      </c>
      <c r="BT552" s="165">
        <f>COUNTIF($G552:$BP552,"c")+COUNTIF($G552:$BP552,"r0,c5")/2+COUNTIF($G552:$BP552,"p5,c5")/2</f>
        <v/>
      </c>
      <c r="BU552" s="165">
        <f>COUNTIF($G552:$BP552,"KH")+COUNTIF($G552:$BP552,"TL")+COUNTIF($G552:$BP552,"L")</f>
        <v/>
      </c>
      <c r="BV552" s="165" t="n"/>
      <c r="BW552" s="165">
        <f>COUNTIF($G552:$BP552,"hh")</f>
        <v/>
      </c>
      <c r="BX552" s="165">
        <f>COUNTIF($G552:$BP552,"nt7")</f>
        <v/>
      </c>
      <c r="BY552" s="165">
        <f>COUNTIF($G552:$BP552,"P")+COUNTIF($G552:$BP552,"p5,a5")/2+COUNTIF($G552:$BP552,"p5,b5")/2+COUNTIF($G552:$BP552,"p5,c5")/2+COUNTIF($G552:$BP552,"p5,d5")/2</f>
        <v/>
      </c>
      <c r="BZ552" s="166">
        <f>SUBTOTAL(9,BQ552:BY552)</f>
        <v/>
      </c>
      <c r="CA552" s="167">
        <f>SUM(J552,L552,N552,P552,R552,T552,X552,Z552,AB552,AD552,AF552,AH552,AL552,AN552,AP552,AR552,AT552,AV552,AZ552,BB552,BD552,BF552,BH552,BP552)</f>
        <v/>
      </c>
      <c r="CB552" s="168">
        <f>SUM(H552,V552,AJ552,AX552,BL552)</f>
        <v/>
      </c>
      <c r="CC552" s="24">
        <f>SUM(BJ552,BN552)</f>
        <v/>
      </c>
      <c r="CD552" s="169">
        <f>IF(BZ552&gt;25,4,IF(BZ552&gt;18,3,IF(BZ552&gt;12,2,IF(BZ552&gt;4,1,0))))-BX552-2+1</f>
        <v/>
      </c>
      <c r="CE552" s="30" t="n"/>
      <c r="CF552" s="169">
        <f>CD552*CI552</f>
        <v/>
      </c>
      <c r="CG552" s="170">
        <f>F552-BY552+1</f>
        <v/>
      </c>
      <c r="CH552" s="169">
        <f>CE552*16</f>
        <v/>
      </c>
      <c r="CI552" s="171">
        <f>VLOOKUP(A552,[1]DATA!$A$6:$AI$331,34,0)</f>
        <v/>
      </c>
      <c r="CJ552" s="172">
        <f>VLOOKUP(A552,[2]CHAMCONG!A$7:CI$333,79,0)</f>
        <v/>
      </c>
      <c r="CK552" s="173">
        <f>CJ552-CA552</f>
        <v/>
      </c>
    </row>
    <row r="553">
      <c r="A553" s="88" t="inlineStr">
        <is>
          <t>A2431</t>
        </is>
      </c>
      <c r="B553" s="70" t="inlineStr">
        <is>
          <t>Lâm Thị Minh Tâm</t>
        </is>
      </c>
      <c r="C553" s="77" t="inlineStr">
        <is>
          <t>R&amp;D</t>
        </is>
      </c>
      <c r="D553" s="84" t="inlineStr">
        <is>
          <t>Gián tiếp</t>
        </is>
      </c>
      <c r="E553" s="69" t="inlineStr">
        <is>
          <t>2022-06-22</t>
        </is>
      </c>
      <c r="F553" s="69" t="inlineStr"/>
      <c r="G553" s="73" t="inlineStr"/>
      <c r="H553" s="73" t="inlineStr"/>
      <c r="I553" s="75" t="inlineStr"/>
      <c r="J553" s="75" t="inlineStr"/>
      <c r="K553" s="73" t="inlineStr"/>
      <c r="L553" s="73" t="inlineStr"/>
      <c r="M553" s="73" t="inlineStr"/>
      <c r="N553" s="73" t="inlineStr"/>
      <c r="O553" s="75" t="inlineStr"/>
      <c r="P553" s="75" t="inlineStr"/>
      <c r="Q553" s="73" t="inlineStr"/>
      <c r="R553" s="73" t="inlineStr"/>
      <c r="S553" s="73" t="inlineStr"/>
      <c r="T553" s="73" t="inlineStr"/>
      <c r="U553" s="73" t="inlineStr"/>
      <c r="V553" s="73" t="inlineStr"/>
      <c r="W553" s="73" t="inlineStr"/>
      <c r="X553" s="73" t="inlineStr"/>
      <c r="Y553" s="73" t="inlineStr"/>
      <c r="Z553" s="73" t="inlineStr"/>
      <c r="AA553" s="73" t="inlineStr"/>
      <c r="AB553" s="73" t="inlineStr"/>
      <c r="AC553" s="73" t="inlineStr"/>
      <c r="AD553" s="73" t="inlineStr"/>
      <c r="AE553" s="73" t="inlineStr"/>
      <c r="AF553" s="73" t="inlineStr"/>
      <c r="AG553" s="73" t="inlineStr"/>
      <c r="AH553" s="73" t="inlineStr"/>
      <c r="AI553" s="73" t="inlineStr"/>
      <c r="AJ553" s="73" t="inlineStr"/>
      <c r="AK553" s="73" t="inlineStr"/>
      <c r="AL553" s="73" t="inlineStr"/>
      <c r="AM553" s="73" t="inlineStr"/>
      <c r="AN553" s="73" t="inlineStr"/>
      <c r="AO553" s="73" t="inlineStr"/>
      <c r="AP553" s="73" t="inlineStr"/>
      <c r="AQ553" s="73" t="inlineStr"/>
      <c r="AR553" s="73" t="inlineStr"/>
      <c r="AS553" s="73" t="inlineStr"/>
      <c r="AT553" s="73" t="inlineStr"/>
      <c r="AU553" s="73" t="inlineStr"/>
      <c r="AV553" s="73" t="inlineStr"/>
      <c r="AW553" s="73" t="inlineStr">
        <is>
          <t>D</t>
        </is>
      </c>
      <c r="AX553" s="73" t="n">
        <v>0</v>
      </c>
      <c r="AY553" s="73" t="inlineStr">
        <is>
          <t>D</t>
        </is>
      </c>
      <c r="AZ553" s="73" t="n">
        <v>0</v>
      </c>
      <c r="BA553" s="73" t="inlineStr">
        <is>
          <t>D</t>
        </is>
      </c>
      <c r="BB553" s="73" t="n">
        <v>0</v>
      </c>
      <c r="BC553" s="73" t="inlineStr">
        <is>
          <t>D</t>
        </is>
      </c>
      <c r="BD553" s="73" t="n">
        <v>0</v>
      </c>
      <c r="BE553" s="73" t="inlineStr"/>
      <c r="BF553" s="73" t="n">
        <v>0</v>
      </c>
      <c r="BG553" s="73" t="inlineStr">
        <is>
          <t>D</t>
        </is>
      </c>
      <c r="BH553" s="73" t="n">
        <v>0</v>
      </c>
      <c r="BI553" s="73" t="inlineStr">
        <is>
          <t>D</t>
        </is>
      </c>
      <c r="BJ553" s="73" t="n">
        <v>0</v>
      </c>
      <c r="BK553" s="73" t="inlineStr">
        <is>
          <t>D</t>
        </is>
      </c>
      <c r="BL553" s="73" t="n">
        <v>0</v>
      </c>
      <c r="BM553" s="73" t="inlineStr">
        <is>
          <t>D</t>
        </is>
      </c>
      <c r="BN553" s="73" t="n">
        <v>0</v>
      </c>
      <c r="BO553" s="73" t="n"/>
      <c r="BP553" s="73" t="n"/>
      <c r="BQ553" s="165">
        <f>COUNTIF($G553:$BP553,"a")+COUNTIF($G553:$BP553,"r0,a5")/2+COUNTIF($G553:$BP553,"p5,a5")/2</f>
        <v/>
      </c>
      <c r="BR553" s="165">
        <f>COUNTIF($G553:$BP553,"d")+COUNTIF($G553:$BP553,"r0,d5")/2+COUNTIF($G553:$BP553,"p5,d5")/2</f>
        <v/>
      </c>
      <c r="BS553" s="165">
        <f>COUNTIF($G553:$BP553,"b")+COUNTIF($G553:$BP553,"r0,b5")/2+COUNTIF($G553:$BP553,"p5,b5")/2</f>
        <v/>
      </c>
      <c r="BT553" s="165">
        <f>COUNTIF($G553:$BP553,"c")+COUNTIF($G553:$BP553,"r0,c5")/2+COUNTIF($G553:$BP553,"p5,c5")/2</f>
        <v/>
      </c>
      <c r="BU553" s="165">
        <f>COUNTIF($G553:$BP553,"KH")+COUNTIF($G553:$BP553,"TL")+COUNTIF($G553:$BP553,"L")</f>
        <v/>
      </c>
      <c r="BV553" s="165" t="n"/>
      <c r="BW553" s="165">
        <f>COUNTIF($G553:$BP553,"hh")</f>
        <v/>
      </c>
      <c r="BX553" s="165">
        <f>COUNTIF($G553:$BP553,"nt7")</f>
        <v/>
      </c>
      <c r="BY553" s="165">
        <f>COUNTIF($G553:$BP553,"P")+COUNTIF($G553:$BP553,"p5,a5")/2+COUNTIF($G553:$BP553,"p5,b5")/2+COUNTIF($G553:$BP553,"p5,c5")/2+COUNTIF($G553:$BP553,"p5,d5")/2</f>
        <v/>
      </c>
      <c r="BZ553" s="166">
        <f>SUBTOTAL(9,BQ553:BY553)</f>
        <v/>
      </c>
      <c r="CA553" s="167">
        <f>SUM(J553,L553,N553,P553,R553,T553,X553,Z553,AB553,AD553,AF553,AH553,AL553,AN553,AP553,AR553,AT553,AV553,AZ553,BB553,BD553,BF553,BH553,BP553)</f>
        <v/>
      </c>
      <c r="CB553" s="168">
        <f>SUM(H553,V553,AJ553,AX553,BL553)</f>
        <v/>
      </c>
      <c r="CC553" s="24">
        <f>SUM(BJ553,BN553)</f>
        <v/>
      </c>
      <c r="CD553" s="169">
        <f>IF(BZ553&gt;25,4,IF(BZ553&gt;18,3,IF(BZ553&gt;12,2,IF(BZ553&gt;4,1,0))))-BX553-2+1</f>
        <v/>
      </c>
      <c r="CE553" s="30" t="n"/>
      <c r="CF553" s="169">
        <f>CD553*CI553</f>
        <v/>
      </c>
      <c r="CG553" s="170">
        <f>F553-BY553+1</f>
        <v/>
      </c>
      <c r="CH553" s="169">
        <f>CE553*16</f>
        <v/>
      </c>
      <c r="CI553" s="171">
        <f>VLOOKUP(A553,[1]DATA!$A$6:$AI$331,34,0)</f>
        <v/>
      </c>
      <c r="CJ553" s="172">
        <f>VLOOKUP(A553,[2]CHAMCONG!A$7:CI$333,79,0)</f>
        <v/>
      </c>
      <c r="CK553" s="173">
        <f>CJ553-CA553</f>
        <v/>
      </c>
    </row>
    <row r="554">
      <c r="A554" s="88" t="inlineStr">
        <is>
          <t>A2432</t>
        </is>
      </c>
      <c r="B554" s="70" t="inlineStr">
        <is>
          <t>Phan Đăng Trình</t>
        </is>
      </c>
      <c r="C554" s="77" t="inlineStr">
        <is>
          <t>Khuôn Lập trình-gia công</t>
        </is>
      </c>
      <c r="D554" s="84" t="inlineStr">
        <is>
          <t>Gián tiếp</t>
        </is>
      </c>
      <c r="E554" s="69" t="inlineStr">
        <is>
          <t>2022-06-22</t>
        </is>
      </c>
      <c r="F554" s="69" t="inlineStr"/>
      <c r="G554" s="73" t="inlineStr"/>
      <c r="H554" s="73" t="inlineStr"/>
      <c r="I554" s="75" t="inlineStr"/>
      <c r="J554" s="75" t="inlineStr"/>
      <c r="K554" s="73" t="inlineStr"/>
      <c r="L554" s="73" t="inlineStr"/>
      <c r="M554" s="73" t="inlineStr"/>
      <c r="N554" s="73" t="inlineStr"/>
      <c r="O554" s="75" t="inlineStr"/>
      <c r="P554" s="75" t="inlineStr"/>
      <c r="Q554" s="73" t="inlineStr"/>
      <c r="R554" s="73" t="inlineStr"/>
      <c r="S554" s="73" t="inlineStr"/>
      <c r="T554" s="73" t="inlineStr"/>
      <c r="U554" s="73" t="inlineStr"/>
      <c r="V554" s="73" t="inlineStr"/>
      <c r="W554" s="73" t="inlineStr"/>
      <c r="X554" s="73" t="inlineStr"/>
      <c r="Y554" s="73" t="inlineStr"/>
      <c r="Z554" s="73" t="inlineStr"/>
      <c r="AA554" s="73" t="inlineStr"/>
      <c r="AB554" s="73" t="inlineStr"/>
      <c r="AC554" s="73" t="inlineStr"/>
      <c r="AD554" s="73" t="inlineStr"/>
      <c r="AE554" s="73" t="inlineStr"/>
      <c r="AF554" s="73" t="inlineStr"/>
      <c r="AG554" s="73" t="inlineStr"/>
      <c r="AH554" s="73" t="inlineStr"/>
      <c r="AI554" s="73" t="inlineStr"/>
      <c r="AJ554" s="73" t="inlineStr"/>
      <c r="AK554" s="73" t="inlineStr"/>
      <c r="AL554" s="73" t="inlineStr"/>
      <c r="AM554" s="73" t="inlineStr"/>
      <c r="AN554" s="73" t="inlineStr"/>
      <c r="AO554" s="73" t="inlineStr"/>
      <c r="AP554" s="73" t="inlineStr"/>
      <c r="AQ554" s="73" t="inlineStr"/>
      <c r="AR554" s="73" t="inlineStr"/>
      <c r="AS554" s="73" t="inlineStr"/>
      <c r="AT554" s="73" t="inlineStr"/>
      <c r="AU554" s="73" t="inlineStr"/>
      <c r="AV554" s="73" t="inlineStr"/>
      <c r="AW554" s="73" t="inlineStr">
        <is>
          <t>A</t>
        </is>
      </c>
      <c r="AX554" s="73" t="n">
        <v>0</v>
      </c>
      <c r="AY554" s="73" t="inlineStr">
        <is>
          <t>A</t>
        </is>
      </c>
      <c r="AZ554" s="73" t="n">
        <v>4</v>
      </c>
      <c r="BA554" s="73" t="inlineStr">
        <is>
          <t>A</t>
        </is>
      </c>
      <c r="BB554" s="73" t="n">
        <v>4</v>
      </c>
      <c r="BC554" s="73" t="inlineStr">
        <is>
          <t>A</t>
        </is>
      </c>
      <c r="BD554" s="73" t="n">
        <v>4</v>
      </c>
      <c r="BE554" s="73" t="inlineStr"/>
      <c r="BF554" s="73" t="n">
        <v>12</v>
      </c>
      <c r="BG554" s="73" t="inlineStr">
        <is>
          <t>A</t>
        </is>
      </c>
      <c r="BH554" s="73" t="n">
        <v>4</v>
      </c>
      <c r="BI554" s="73" t="inlineStr">
        <is>
          <t>A</t>
        </is>
      </c>
      <c r="BJ554" s="73" t="n">
        <v>4</v>
      </c>
      <c r="BK554" s="73" t="inlineStr">
        <is>
          <t>A</t>
        </is>
      </c>
      <c r="BL554" s="73" t="n">
        <v>4</v>
      </c>
      <c r="BM554" s="73" t="inlineStr">
        <is>
          <t>A</t>
        </is>
      </c>
      <c r="BN554" s="73" t="n">
        <v>4</v>
      </c>
      <c r="BO554" s="73" t="n"/>
      <c r="BP554" s="73" t="n"/>
      <c r="BQ554" s="165">
        <f>COUNTIF($G554:$BP554,"a")+COUNTIF($G554:$BP554,"r0,a5")/2+COUNTIF($G554:$BP554,"p5,a5")/2</f>
        <v/>
      </c>
      <c r="BR554" s="165">
        <f>COUNTIF($G554:$BP554,"d")+COUNTIF($G554:$BP554,"r0,d5")/2+COUNTIF($G554:$BP554,"p5,d5")/2</f>
        <v/>
      </c>
      <c r="BS554" s="165">
        <f>COUNTIF($G554:$BP554,"b")+COUNTIF($G554:$BP554,"r0,b5")/2+COUNTIF($G554:$BP554,"p5,b5")/2</f>
        <v/>
      </c>
      <c r="BT554" s="165">
        <f>COUNTIF($G554:$BP554,"c")+COUNTIF($G554:$BP554,"r0,c5")/2+COUNTIF($G554:$BP554,"p5,c5")/2</f>
        <v/>
      </c>
      <c r="BU554" s="165">
        <f>COUNTIF($G554:$BP554,"KH")+COUNTIF($G554:$BP554,"TL")+COUNTIF($G554:$BP554,"L")</f>
        <v/>
      </c>
      <c r="BV554" s="165" t="n"/>
      <c r="BW554" s="165">
        <f>COUNTIF($G554:$BP554,"hh")</f>
        <v/>
      </c>
      <c r="BX554" s="165">
        <f>COUNTIF($G554:$BP554,"nt7")</f>
        <v/>
      </c>
      <c r="BY554" s="165">
        <f>COUNTIF($G554:$BP554,"P")+COUNTIF($G554:$BP554,"p5,a5")/2+COUNTIF($G554:$BP554,"p5,b5")/2+COUNTIF($G554:$BP554,"p5,c5")/2+COUNTIF($G554:$BP554,"p5,d5")/2</f>
        <v/>
      </c>
      <c r="BZ554" s="166">
        <f>SUBTOTAL(9,BQ554:BY554)</f>
        <v/>
      </c>
      <c r="CA554" s="167">
        <f>SUM(J554,L554,N554,P554,R554,T554,X554,Z554,AB554,AD554,AF554,AH554,AL554,AN554,AP554,AR554,AT554,AV554,AZ554,BB554,BD554,BF554,BH554,BP554)</f>
        <v/>
      </c>
      <c r="CB554" s="168">
        <f>SUM(H554,V554,AJ554,AX554,BL554)</f>
        <v/>
      </c>
      <c r="CC554" s="24">
        <f>SUM(BJ554,BN554)</f>
        <v/>
      </c>
      <c r="CD554" s="169">
        <f>IF(BZ554&gt;25,4,IF(BZ554&gt;18,3,IF(BZ554&gt;12,2,IF(BZ554&gt;4,1,0))))-BX554-2+1</f>
        <v/>
      </c>
      <c r="CE554" s="30" t="n"/>
      <c r="CF554" s="169">
        <f>CD554*CI554</f>
        <v/>
      </c>
      <c r="CG554" s="170">
        <f>F554-BY554+1</f>
        <v/>
      </c>
      <c r="CH554" s="169">
        <f>CE554*16</f>
        <v/>
      </c>
      <c r="CI554" s="171">
        <f>VLOOKUP(A554,[1]DATA!$A$6:$AI$331,34,0)</f>
        <v/>
      </c>
      <c r="CJ554" s="172">
        <f>VLOOKUP(A554,[2]CHAMCONG!A$7:CI$333,79,0)</f>
        <v/>
      </c>
      <c r="CK554" s="173">
        <f>CJ554-CA554</f>
        <v/>
      </c>
    </row>
    <row r="555">
      <c r="A555" s="88" t="inlineStr">
        <is>
          <t>A2433</t>
        </is>
      </c>
      <c r="B555" s="70" t="inlineStr">
        <is>
          <t>Đinh Quang Tuấn</t>
        </is>
      </c>
      <c r="C555" s="77" t="inlineStr">
        <is>
          <t>X1 Xi Line 1-1</t>
        </is>
      </c>
      <c r="D555" s="84" t="inlineStr">
        <is>
          <t>Trực tiếp</t>
        </is>
      </c>
      <c r="E555" s="69" t="inlineStr">
        <is>
          <t>2022-06-22</t>
        </is>
      </c>
      <c r="F555" s="69" t="inlineStr"/>
      <c r="G555" s="73" t="inlineStr"/>
      <c r="H555" s="73" t="inlineStr"/>
      <c r="I555" s="75" t="inlineStr"/>
      <c r="J555" s="75" t="inlineStr"/>
      <c r="K555" s="73" t="inlineStr"/>
      <c r="L555" s="73" t="inlineStr"/>
      <c r="M555" s="73" t="inlineStr"/>
      <c r="N555" s="73" t="inlineStr"/>
      <c r="O555" s="75" t="inlineStr"/>
      <c r="P555" s="75" t="inlineStr"/>
      <c r="Q555" s="73" t="inlineStr"/>
      <c r="R555" s="73" t="inlineStr"/>
      <c r="S555" s="73" t="inlineStr"/>
      <c r="T555" s="73" t="inlineStr"/>
      <c r="U555" s="73" t="inlineStr"/>
      <c r="V555" s="73" t="inlineStr"/>
      <c r="W555" s="73" t="inlineStr"/>
      <c r="X555" s="73" t="inlineStr"/>
      <c r="Y555" s="73" t="inlineStr"/>
      <c r="Z555" s="73" t="inlineStr"/>
      <c r="AA555" s="73" t="inlineStr"/>
      <c r="AB555" s="73" t="inlineStr"/>
      <c r="AC555" s="73" t="inlineStr"/>
      <c r="AD555" s="73" t="inlineStr"/>
      <c r="AE555" s="73" t="inlineStr"/>
      <c r="AF555" s="73" t="inlineStr"/>
      <c r="AG555" s="73" t="inlineStr"/>
      <c r="AH555" s="73" t="inlineStr"/>
      <c r="AI555" s="73" t="inlineStr"/>
      <c r="AJ555" s="73" t="inlineStr"/>
      <c r="AK555" s="73" t="inlineStr"/>
      <c r="AL555" s="73" t="inlineStr"/>
      <c r="AM555" s="73" t="inlineStr"/>
      <c r="AN555" s="73" t="inlineStr"/>
      <c r="AO555" s="73" t="inlineStr"/>
      <c r="AP555" s="73" t="inlineStr"/>
      <c r="AQ555" s="73" t="inlineStr"/>
      <c r="AR555" s="73" t="inlineStr"/>
      <c r="AS555" s="73" t="inlineStr"/>
      <c r="AT555" s="73" t="inlineStr"/>
      <c r="AU555" s="73" t="inlineStr"/>
      <c r="AV555" s="73" t="inlineStr"/>
      <c r="AW555" s="73" t="inlineStr">
        <is>
          <t>A</t>
        </is>
      </c>
      <c r="AX555" s="73" t="n">
        <v>0</v>
      </c>
      <c r="AY555" s="73" t="inlineStr">
        <is>
          <t>A</t>
        </is>
      </c>
      <c r="AZ555" s="73" t="n">
        <v>4</v>
      </c>
      <c r="BA555" s="73" t="inlineStr">
        <is>
          <t>A</t>
        </is>
      </c>
      <c r="BB555" s="73" t="n">
        <v>4</v>
      </c>
      <c r="BC555" s="73" t="inlineStr">
        <is>
          <t>A</t>
        </is>
      </c>
      <c r="BD555" s="73" t="n">
        <v>4</v>
      </c>
      <c r="BE555" s="73" t="inlineStr"/>
      <c r="BF555" s="73" t="n">
        <v>0</v>
      </c>
      <c r="BG555" s="73" t="inlineStr">
        <is>
          <t>A</t>
        </is>
      </c>
      <c r="BH555" s="73" t="n">
        <v>4</v>
      </c>
      <c r="BI555" s="73" t="inlineStr">
        <is>
          <t>A</t>
        </is>
      </c>
      <c r="BJ555" s="73" t="n">
        <v>4</v>
      </c>
      <c r="BK555" s="73" t="inlineStr">
        <is>
          <t>A</t>
        </is>
      </c>
      <c r="BL555" s="73" t="n">
        <v>4</v>
      </c>
      <c r="BM555" s="73" t="inlineStr">
        <is>
          <t>A</t>
        </is>
      </c>
      <c r="BN555" s="73" t="n">
        <v>4</v>
      </c>
      <c r="BO555" s="73" t="n"/>
      <c r="BP555" s="73" t="n"/>
      <c r="BQ555" s="165">
        <f>COUNTIF($G555:$BP555,"a")+COUNTIF($G555:$BP555,"r0,a5")/2+COUNTIF($G555:$BP555,"p5,a5")/2</f>
        <v/>
      </c>
      <c r="BR555" s="165">
        <f>COUNTIF($G555:$BP555,"d")+COUNTIF($G555:$BP555,"r0,d5")/2+COUNTIF($G555:$BP555,"p5,d5")/2</f>
        <v/>
      </c>
      <c r="BS555" s="165">
        <f>COUNTIF($G555:$BP555,"b")+COUNTIF($G555:$BP555,"r0,b5")/2+COUNTIF($G555:$BP555,"p5,b5")/2</f>
        <v/>
      </c>
      <c r="BT555" s="165">
        <f>COUNTIF($G555:$BP555,"c")+COUNTIF($G555:$BP555,"r0,c5")/2+COUNTIF($G555:$BP555,"p5,c5")/2</f>
        <v/>
      </c>
      <c r="BU555" s="165">
        <f>COUNTIF($G555:$BP555,"KH")+COUNTIF($G555:$BP555,"TL")+COUNTIF($G555:$BP555,"L")</f>
        <v/>
      </c>
      <c r="BV555" s="165" t="n"/>
      <c r="BW555" s="165">
        <f>COUNTIF($G555:$BP555,"hh")</f>
        <v/>
      </c>
      <c r="BX555" s="165">
        <f>COUNTIF($G555:$BP555,"nt7")</f>
        <v/>
      </c>
      <c r="BY555" s="165">
        <f>COUNTIF($G555:$BP555,"P")+COUNTIF($G555:$BP555,"p5,a5")/2+COUNTIF($G555:$BP555,"p5,b5")/2+COUNTIF($G555:$BP555,"p5,c5")/2+COUNTIF($G555:$BP555,"p5,d5")/2</f>
        <v/>
      </c>
      <c r="BZ555" s="166">
        <f>SUBTOTAL(9,BQ555:BY555)</f>
        <v/>
      </c>
      <c r="CA555" s="167">
        <f>SUM(J555,L555,N555,P555,R555,T555,X555,Z555,AB555,AD555,AF555,AH555,AL555,AN555,AP555,AR555,AT555,AV555,AZ555,BB555,BD555,BF555,BH555,BP555)</f>
        <v/>
      </c>
      <c r="CB555" s="168">
        <f>SUM(H555,V555,AJ555,AX555,BL555)</f>
        <v/>
      </c>
      <c r="CC555" s="24">
        <f>SUM(BJ555,BN555)</f>
        <v/>
      </c>
      <c r="CD555" s="169">
        <f>IF(BZ555&gt;25,4,IF(BZ555&gt;18,3,IF(BZ555&gt;12,2,IF(BZ555&gt;4,1,0))))-BX555-2+1</f>
        <v/>
      </c>
      <c r="CE555" s="30" t="n"/>
      <c r="CF555" s="169">
        <f>CD555*CI555</f>
        <v/>
      </c>
      <c r="CG555" s="170">
        <f>F555-BY555+1</f>
        <v/>
      </c>
      <c r="CH555" s="169">
        <f>CE555*16</f>
        <v/>
      </c>
      <c r="CI555" s="171">
        <f>VLOOKUP(A555,[1]DATA!$A$6:$AI$331,34,0)</f>
        <v/>
      </c>
      <c r="CJ555" s="172">
        <f>VLOOKUP(A555,[2]CHAMCONG!A$7:CI$333,79,0)</f>
        <v/>
      </c>
      <c r="CK555" s="173">
        <f>CJ555-CA555</f>
        <v/>
      </c>
    </row>
    <row r="556">
      <c r="A556" s="88" t="inlineStr">
        <is>
          <t>A2434</t>
        </is>
      </c>
      <c r="B556" s="70" t="inlineStr">
        <is>
          <t>Mộc Thư Quang</t>
        </is>
      </c>
      <c r="C556" s="77" t="inlineStr">
        <is>
          <t>QA/QC X2</t>
        </is>
      </c>
      <c r="D556" s="84" t="inlineStr">
        <is>
          <t>Trực tiếp</t>
        </is>
      </c>
      <c r="E556" s="69" t="inlineStr">
        <is>
          <t>2022-06-28</t>
        </is>
      </c>
      <c r="F556" s="69" t="inlineStr"/>
      <c r="G556" s="73" t="inlineStr"/>
      <c r="H556" s="73" t="inlineStr"/>
      <c r="I556" s="75" t="inlineStr"/>
      <c r="J556" s="75" t="inlineStr"/>
      <c r="K556" s="73" t="inlineStr"/>
      <c r="L556" s="73" t="inlineStr"/>
      <c r="M556" s="73" t="inlineStr"/>
      <c r="N556" s="73" t="inlineStr"/>
      <c r="O556" s="75" t="inlineStr"/>
      <c r="P556" s="75" t="inlineStr"/>
      <c r="Q556" s="73" t="inlineStr"/>
      <c r="R556" s="73" t="inlineStr"/>
      <c r="S556" s="73" t="inlineStr"/>
      <c r="T556" s="73" t="inlineStr"/>
      <c r="U556" s="73" t="inlineStr"/>
      <c r="V556" s="73" t="inlineStr"/>
      <c r="W556" s="73" t="inlineStr"/>
      <c r="X556" s="73" t="inlineStr"/>
      <c r="Y556" s="73" t="inlineStr"/>
      <c r="Z556" s="73" t="inlineStr"/>
      <c r="AA556" s="73" t="inlineStr"/>
      <c r="AB556" s="73" t="inlineStr"/>
      <c r="AC556" s="73" t="inlineStr"/>
      <c r="AD556" s="73" t="inlineStr"/>
      <c r="AE556" s="73" t="inlineStr"/>
      <c r="AF556" s="73" t="inlineStr"/>
      <c r="AG556" s="73" t="inlineStr"/>
      <c r="AH556" s="73" t="inlineStr"/>
      <c r="AI556" s="73" t="inlineStr"/>
      <c r="AJ556" s="73" t="inlineStr"/>
      <c r="AK556" s="73" t="inlineStr"/>
      <c r="AL556" s="73" t="inlineStr"/>
      <c r="AM556" s="73" t="inlineStr"/>
      <c r="AN556" s="73" t="inlineStr"/>
      <c r="AO556" s="73" t="inlineStr"/>
      <c r="AP556" s="73" t="inlineStr"/>
      <c r="AQ556" s="73" t="inlineStr"/>
      <c r="AR556" s="73" t="inlineStr"/>
      <c r="AS556" s="73" t="inlineStr"/>
      <c r="AT556" s="73" t="inlineStr"/>
      <c r="AU556" s="73" t="inlineStr"/>
      <c r="AV556" s="73" t="inlineStr"/>
      <c r="AW556" s="73" t="inlineStr"/>
      <c r="AX556" s="73" t="inlineStr"/>
      <c r="AY556" s="73" t="inlineStr"/>
      <c r="AZ556" s="73" t="inlineStr"/>
      <c r="BA556" s="73" t="inlineStr"/>
      <c r="BB556" s="73" t="inlineStr"/>
      <c r="BC556" s="73" t="inlineStr"/>
      <c r="BD556" s="73" t="inlineStr"/>
      <c r="BE556" s="73" t="inlineStr"/>
      <c r="BF556" s="73" t="inlineStr"/>
      <c r="BG556" s="73" t="inlineStr"/>
      <c r="BH556" s="73" t="inlineStr"/>
      <c r="BI556" s="73" t="inlineStr">
        <is>
          <t>A</t>
        </is>
      </c>
      <c r="BJ556" s="73" t="n">
        <v>0</v>
      </c>
      <c r="BK556" s="73" t="inlineStr">
        <is>
          <t>A</t>
        </is>
      </c>
      <c r="BL556" s="73" t="n">
        <v>4</v>
      </c>
      <c r="BM556" s="73" t="inlineStr">
        <is>
          <t>A</t>
        </is>
      </c>
      <c r="BN556" s="73" t="n">
        <v>4</v>
      </c>
      <c r="BO556" s="73" t="n"/>
      <c r="BP556" s="73" t="n"/>
      <c r="BQ556" s="165">
        <f>COUNTIF($G556:$BP556,"a")+COUNTIF($G556:$BP556,"r0,a5")/2+COUNTIF($G556:$BP556,"p5,a5")/2</f>
        <v/>
      </c>
      <c r="BR556" s="165">
        <f>COUNTIF($G556:$BP556,"d")+COUNTIF($G556:$BP556,"r0,d5")/2+COUNTIF($G556:$BP556,"p5,d5")/2</f>
        <v/>
      </c>
      <c r="BS556" s="165">
        <f>COUNTIF($G556:$BP556,"b")+COUNTIF($G556:$BP556,"r0,b5")/2+COUNTIF($G556:$BP556,"p5,b5")/2</f>
        <v/>
      </c>
      <c r="BT556" s="165">
        <f>COUNTIF($G556:$BP556,"c")+COUNTIF($G556:$BP556,"r0,c5")/2+COUNTIF($G556:$BP556,"p5,c5")/2</f>
        <v/>
      </c>
      <c r="BU556" s="165">
        <f>COUNTIF($G556:$BP556,"KH")+COUNTIF($G556:$BP556,"TL")+COUNTIF($G556:$BP556,"L")</f>
        <v/>
      </c>
      <c r="BV556" s="165" t="n"/>
      <c r="BW556" s="165">
        <f>COUNTIF($G556:$BP556,"hh")</f>
        <v/>
      </c>
      <c r="BX556" s="165">
        <f>COUNTIF($G556:$BP556,"nt7")</f>
        <v/>
      </c>
      <c r="BY556" s="165">
        <f>COUNTIF($G556:$BP556,"P")+COUNTIF($G556:$BP556,"p5,a5")/2+COUNTIF($G556:$BP556,"p5,b5")/2+COUNTIF($G556:$BP556,"p5,c5")/2+COUNTIF($G556:$BP556,"p5,d5")/2</f>
        <v/>
      </c>
      <c r="BZ556" s="166">
        <f>SUBTOTAL(9,BQ556:BY556)</f>
        <v/>
      </c>
      <c r="CA556" s="167">
        <f>SUM(J556,L556,N556,P556,R556,T556,X556,Z556,AB556,AD556,AF556,AH556,AL556,AN556,AP556,AR556,AT556,AV556,AZ556,BB556,BD556,BF556,BH556,BP556)</f>
        <v/>
      </c>
      <c r="CB556" s="168">
        <f>SUM(H556,V556,AJ556,AX556,BL556)</f>
        <v/>
      </c>
      <c r="CC556" s="24">
        <f>SUM(BJ556,BN556)</f>
        <v/>
      </c>
      <c r="CD556" s="169">
        <f>IF(BZ556&gt;25,4,IF(BZ556&gt;18,3,IF(BZ556&gt;12,2,IF(BZ556&gt;4,1,0))))-BX556-2+1</f>
        <v/>
      </c>
      <c r="CE556" s="30" t="n"/>
      <c r="CF556" s="169">
        <f>CD556*CI556</f>
        <v/>
      </c>
      <c r="CG556" s="170">
        <f>F556-BY556+1</f>
        <v/>
      </c>
      <c r="CH556" s="169">
        <f>CE556*16</f>
        <v/>
      </c>
      <c r="CI556" s="171">
        <f>VLOOKUP(A556,[1]DATA!$A$6:$AI$331,34,0)</f>
        <v/>
      </c>
      <c r="CJ556" s="172">
        <f>VLOOKUP(A556,[2]CHAMCONG!A$7:CI$333,79,0)</f>
        <v/>
      </c>
      <c r="CK556" s="173">
        <f>CJ556-CA556</f>
        <v/>
      </c>
    </row>
    <row r="557">
      <c r="A557" s="88" t="inlineStr">
        <is>
          <t>A2435</t>
        </is>
      </c>
      <c r="B557" s="70" t="inlineStr">
        <is>
          <t>Cà Thị Len</t>
        </is>
      </c>
      <c r="C557" s="77" t="inlineStr">
        <is>
          <t>QA/QC X1 Xi</t>
        </is>
      </c>
      <c r="D557" s="84" t="inlineStr">
        <is>
          <t>Trực tiếp</t>
        </is>
      </c>
      <c r="E557" s="69" t="inlineStr">
        <is>
          <t>2022-06-28</t>
        </is>
      </c>
      <c r="F557" s="69" t="inlineStr"/>
      <c r="G557" s="73" t="inlineStr"/>
      <c r="H557" s="73" t="inlineStr"/>
      <c r="I557" s="75" t="inlineStr"/>
      <c r="J557" s="75" t="inlineStr"/>
      <c r="K557" s="73" t="inlineStr"/>
      <c r="L557" s="73" t="inlineStr"/>
      <c r="M557" s="73" t="inlineStr"/>
      <c r="N557" s="73" t="inlineStr"/>
      <c r="O557" s="75" t="inlineStr"/>
      <c r="P557" s="75" t="inlineStr"/>
      <c r="Q557" s="73" t="inlineStr"/>
      <c r="R557" s="73" t="inlineStr"/>
      <c r="S557" s="73" t="inlineStr"/>
      <c r="T557" s="73" t="inlineStr"/>
      <c r="U557" s="73" t="inlineStr"/>
      <c r="V557" s="73" t="inlineStr"/>
      <c r="W557" s="73" t="inlineStr"/>
      <c r="X557" s="73" t="inlineStr"/>
      <c r="Y557" s="73" t="inlineStr"/>
      <c r="Z557" s="73" t="inlineStr"/>
      <c r="AA557" s="73" t="inlineStr"/>
      <c r="AB557" s="73" t="inlineStr"/>
      <c r="AC557" s="73" t="inlineStr"/>
      <c r="AD557" s="73" t="inlineStr"/>
      <c r="AE557" s="73" t="inlineStr"/>
      <c r="AF557" s="73" t="inlineStr"/>
      <c r="AG557" s="73" t="inlineStr"/>
      <c r="AH557" s="73" t="inlineStr"/>
      <c r="AI557" s="73" t="inlineStr"/>
      <c r="AJ557" s="73" t="inlineStr"/>
      <c r="AK557" s="73" t="inlineStr"/>
      <c r="AL557" s="73" t="inlineStr"/>
      <c r="AM557" s="73" t="inlineStr"/>
      <c r="AN557" s="73" t="inlineStr"/>
      <c r="AO557" s="73" t="inlineStr"/>
      <c r="AP557" s="73" t="inlineStr"/>
      <c r="AQ557" s="73" t="inlineStr"/>
      <c r="AR557" s="73" t="inlineStr"/>
      <c r="AS557" s="73" t="inlineStr"/>
      <c r="AT557" s="73" t="inlineStr"/>
      <c r="AU557" s="73" t="inlineStr"/>
      <c r="AV557" s="73" t="inlineStr"/>
      <c r="AW557" s="73" t="inlineStr"/>
      <c r="AX557" s="73" t="inlineStr"/>
      <c r="AY557" s="73" t="inlineStr"/>
      <c r="AZ557" s="73" t="inlineStr"/>
      <c r="BA557" s="73" t="inlineStr"/>
      <c r="BB557" s="73" t="inlineStr"/>
      <c r="BC557" s="73" t="inlineStr"/>
      <c r="BD557" s="73" t="inlineStr"/>
      <c r="BE557" s="73" t="inlineStr"/>
      <c r="BF557" s="73" t="inlineStr"/>
      <c r="BG557" s="73" t="inlineStr"/>
      <c r="BH557" s="73" t="inlineStr"/>
      <c r="BI557" s="73" t="inlineStr">
        <is>
          <t>A</t>
        </is>
      </c>
      <c r="BJ557" s="73" t="n">
        <v>0</v>
      </c>
      <c r="BK557" s="73" t="inlineStr">
        <is>
          <t>A</t>
        </is>
      </c>
      <c r="BL557" s="73" t="n">
        <v>4</v>
      </c>
      <c r="BM557" s="73" t="inlineStr">
        <is>
          <t>A</t>
        </is>
      </c>
      <c r="BN557" s="73" t="n">
        <v>4</v>
      </c>
      <c r="BO557" s="73" t="n"/>
      <c r="BP557" s="73" t="n"/>
      <c r="BQ557" s="165">
        <f>COUNTIF($G557:$BP557,"a")+COUNTIF($G557:$BP557,"r0,a5")/2+COUNTIF($G557:$BP557,"p5,a5")/2</f>
        <v/>
      </c>
      <c r="BR557" s="165">
        <f>COUNTIF($G557:$BP557,"d")+COUNTIF($G557:$BP557,"r0,d5")/2+COUNTIF($G557:$BP557,"p5,d5")/2</f>
        <v/>
      </c>
      <c r="BS557" s="165">
        <f>COUNTIF($G557:$BP557,"b")+COUNTIF($G557:$BP557,"r0,b5")/2+COUNTIF($G557:$BP557,"p5,b5")/2</f>
        <v/>
      </c>
      <c r="BT557" s="165">
        <f>COUNTIF($G557:$BP557,"c")+COUNTIF($G557:$BP557,"r0,c5")/2+COUNTIF($G557:$BP557,"p5,c5")/2</f>
        <v/>
      </c>
      <c r="BU557" s="165">
        <f>COUNTIF($G557:$BP557,"KH")+COUNTIF($G557:$BP557,"TL")+COUNTIF($G557:$BP557,"L")</f>
        <v/>
      </c>
      <c r="BV557" s="165" t="n"/>
      <c r="BW557" s="165">
        <f>COUNTIF($G557:$BP557,"hh")</f>
        <v/>
      </c>
      <c r="BX557" s="165">
        <f>COUNTIF($G557:$BP557,"nt7")</f>
        <v/>
      </c>
      <c r="BY557" s="165">
        <f>COUNTIF($G557:$BP557,"P")+COUNTIF($G557:$BP557,"p5,a5")/2+COUNTIF($G557:$BP557,"p5,b5")/2+COUNTIF($G557:$BP557,"p5,c5")/2+COUNTIF($G557:$BP557,"p5,d5")/2</f>
        <v/>
      </c>
      <c r="BZ557" s="166">
        <f>SUBTOTAL(9,BQ557:BY557)</f>
        <v/>
      </c>
      <c r="CA557" s="167">
        <f>SUM(J557,L557,N557,P557,R557,T557,X557,Z557,AB557,AD557,AF557,AH557,AL557,AN557,AP557,AR557,AT557,AV557,AZ557,BB557,BD557,BF557,BH557,BP557)</f>
        <v/>
      </c>
      <c r="CB557" s="168">
        <f>SUM(H557,V557,AJ557,AX557,BL557)</f>
        <v/>
      </c>
      <c r="CC557" s="24">
        <f>SUM(BJ557,BN557)</f>
        <v/>
      </c>
      <c r="CD557" s="169">
        <f>IF(BZ557&gt;25,4,IF(BZ557&gt;18,3,IF(BZ557&gt;12,2,IF(BZ557&gt;4,1,0))))-BX557-2+1</f>
        <v/>
      </c>
      <c r="CE557" s="30" t="n"/>
      <c r="CF557" s="169">
        <f>CD557*CI557</f>
        <v/>
      </c>
      <c r="CG557" s="170">
        <f>F557-BY557+1</f>
        <v/>
      </c>
      <c r="CH557" s="169">
        <f>CE557*16</f>
        <v/>
      </c>
      <c r="CI557" s="171">
        <f>VLOOKUP(A557,[1]DATA!$A$6:$AI$331,34,0)</f>
        <v/>
      </c>
      <c r="CJ557" s="172">
        <f>VLOOKUP(A557,[2]CHAMCONG!A$7:CI$333,79,0)</f>
        <v/>
      </c>
      <c r="CK557" s="173">
        <f>CJ557-CA557</f>
        <v/>
      </c>
    </row>
    <row r="558">
      <c r="A558" s="88" t="inlineStr">
        <is>
          <t>A2436</t>
        </is>
      </c>
      <c r="B558" s="70" t="inlineStr">
        <is>
          <t>Nguyễn Tấn Đạt</t>
        </is>
      </c>
      <c r="C558" s="77" t="inlineStr">
        <is>
          <t>X1 Xi Line 1-1</t>
        </is>
      </c>
      <c r="D558" s="84" t="inlineStr">
        <is>
          <t>Trực tiếp</t>
        </is>
      </c>
      <c r="E558" s="69" t="inlineStr">
        <is>
          <t>2022-06-28</t>
        </is>
      </c>
      <c r="F558" s="69" t="inlineStr"/>
      <c r="G558" s="73" t="inlineStr"/>
      <c r="H558" s="73" t="inlineStr"/>
      <c r="I558" s="75" t="inlineStr"/>
      <c r="J558" s="75" t="inlineStr"/>
      <c r="K558" s="73" t="inlineStr"/>
      <c r="L558" s="73" t="inlineStr"/>
      <c r="M558" s="73" t="inlineStr"/>
      <c r="N558" s="73" t="inlineStr"/>
      <c r="O558" s="75" t="inlineStr"/>
      <c r="P558" s="75" t="inlineStr"/>
      <c r="Q558" s="73" t="inlineStr"/>
      <c r="R558" s="73" t="inlineStr"/>
      <c r="S558" s="73" t="inlineStr"/>
      <c r="T558" s="73" t="inlineStr"/>
      <c r="U558" s="73" t="inlineStr"/>
      <c r="V558" s="73" t="inlineStr"/>
      <c r="W558" s="73" t="inlineStr"/>
      <c r="X558" s="73" t="inlineStr"/>
      <c r="Y558" s="73" t="inlineStr"/>
      <c r="Z558" s="73" t="inlineStr"/>
      <c r="AA558" s="73" t="inlineStr"/>
      <c r="AB558" s="73" t="inlineStr"/>
      <c r="AC558" s="73" t="inlineStr"/>
      <c r="AD558" s="73" t="inlineStr"/>
      <c r="AE558" s="73" t="inlineStr"/>
      <c r="AF558" s="73" t="inlineStr"/>
      <c r="AG558" s="73" t="inlineStr"/>
      <c r="AH558" s="73" t="inlineStr"/>
      <c r="AI558" s="73" t="inlineStr"/>
      <c r="AJ558" s="73" t="inlineStr"/>
      <c r="AK558" s="73" t="inlineStr"/>
      <c r="AL558" s="73" t="inlineStr"/>
      <c r="AM558" s="73" t="inlineStr"/>
      <c r="AN558" s="73" t="inlineStr"/>
      <c r="AO558" s="73" t="inlineStr"/>
      <c r="AP558" s="73" t="inlineStr"/>
      <c r="AQ558" s="73" t="inlineStr"/>
      <c r="AR558" s="73" t="inlineStr"/>
      <c r="AS558" s="73" t="inlineStr"/>
      <c r="AT558" s="73" t="inlineStr"/>
      <c r="AU558" s="73" t="inlineStr"/>
      <c r="AV558" s="73" t="inlineStr"/>
      <c r="AW558" s="73" t="inlineStr"/>
      <c r="AX558" s="73" t="inlineStr"/>
      <c r="AY558" s="73" t="inlineStr"/>
      <c r="AZ558" s="73" t="inlineStr"/>
      <c r="BA558" s="73" t="inlineStr"/>
      <c r="BB558" s="73" t="inlineStr"/>
      <c r="BC558" s="73" t="inlineStr"/>
      <c r="BD558" s="73" t="inlineStr"/>
      <c r="BE558" s="73" t="inlineStr"/>
      <c r="BF558" s="73" t="inlineStr"/>
      <c r="BG558" s="73" t="inlineStr"/>
      <c r="BH558" s="73" t="inlineStr"/>
      <c r="BI558" s="73" t="inlineStr">
        <is>
          <t>A</t>
        </is>
      </c>
      <c r="BJ558" s="73" t="n">
        <v>0</v>
      </c>
      <c r="BK558" s="73" t="inlineStr">
        <is>
          <t>A</t>
        </is>
      </c>
      <c r="BL558" s="73" t="n">
        <v>4</v>
      </c>
      <c r="BM558" s="73" t="inlineStr">
        <is>
          <t>A</t>
        </is>
      </c>
      <c r="BN558" s="73" t="n">
        <v>4</v>
      </c>
      <c r="BO558" s="73" t="n"/>
      <c r="BP558" s="73" t="n"/>
      <c r="BQ558" s="165">
        <f>COUNTIF($G558:$BP558,"a")+COUNTIF($G558:$BP558,"r0,a5")/2+COUNTIF($G558:$BP558,"p5,a5")/2</f>
        <v/>
      </c>
      <c r="BR558" s="165">
        <f>COUNTIF($G558:$BP558,"d")+COUNTIF($G558:$BP558,"r0,d5")/2+COUNTIF($G558:$BP558,"p5,d5")/2</f>
        <v/>
      </c>
      <c r="BS558" s="165">
        <f>COUNTIF($G558:$BP558,"b")+COUNTIF($G558:$BP558,"r0,b5")/2+COUNTIF($G558:$BP558,"p5,b5")/2</f>
        <v/>
      </c>
      <c r="BT558" s="165">
        <f>COUNTIF($G558:$BP558,"c")+COUNTIF($G558:$BP558,"r0,c5")/2+COUNTIF($G558:$BP558,"p5,c5")/2</f>
        <v/>
      </c>
      <c r="BU558" s="165">
        <f>COUNTIF($G558:$BP558,"KH")+COUNTIF($G558:$BP558,"TL")+COUNTIF($G558:$BP558,"L")</f>
        <v/>
      </c>
      <c r="BV558" s="165" t="n"/>
      <c r="BW558" s="165">
        <f>COUNTIF($G558:$BP558,"hh")</f>
        <v/>
      </c>
      <c r="BX558" s="165">
        <f>COUNTIF($G558:$BP558,"nt7")</f>
        <v/>
      </c>
      <c r="BY558" s="165">
        <f>COUNTIF($G558:$BP558,"P")+COUNTIF($G558:$BP558,"p5,a5")/2+COUNTIF($G558:$BP558,"p5,b5")/2+COUNTIF($G558:$BP558,"p5,c5")/2+COUNTIF($G558:$BP558,"p5,d5")/2</f>
        <v/>
      </c>
      <c r="BZ558" s="166">
        <f>SUBTOTAL(9,BQ558:BY558)</f>
        <v/>
      </c>
      <c r="CA558" s="167">
        <f>SUM(J558,L558,N558,P558,R558,T558,X558,Z558,AB558,AD558,AF558,AH558,AL558,AN558,AP558,AR558,AT558,AV558,AZ558,BB558,BD558,BF558,BH558,BP558)</f>
        <v/>
      </c>
      <c r="CB558" s="168">
        <f>SUM(H558,V558,AJ558,AX558,BL558)</f>
        <v/>
      </c>
      <c r="CC558" s="24">
        <f>SUM(BJ558,BN558)</f>
        <v/>
      </c>
      <c r="CD558" s="169">
        <f>IF(BZ558&gt;25,4,IF(BZ558&gt;18,3,IF(BZ558&gt;12,2,IF(BZ558&gt;4,1,0))))-BX558-2+1</f>
        <v/>
      </c>
      <c r="CE558" s="30" t="n"/>
      <c r="CF558" s="169">
        <f>CD558*CI558</f>
        <v/>
      </c>
      <c r="CG558" s="170">
        <f>F558-BY558+1</f>
        <v/>
      </c>
      <c r="CH558" s="169">
        <f>CE558*16</f>
        <v/>
      </c>
      <c r="CI558" s="171">
        <f>VLOOKUP(A558,[1]DATA!$A$6:$AI$331,34,0)</f>
        <v/>
      </c>
      <c r="CJ558" s="172">
        <f>VLOOKUP(A558,[2]CHAMCONG!A$7:CI$333,79,0)</f>
        <v/>
      </c>
      <c r="CK558" s="173">
        <f>CJ558-CA558</f>
        <v/>
      </c>
    </row>
    <row r="559">
      <c r="A559" s="88" t="inlineStr">
        <is>
          <t>A2437</t>
        </is>
      </c>
      <c r="B559" s="70" t="inlineStr">
        <is>
          <t>Nguyễn Quốc Huy</t>
        </is>
      </c>
      <c r="C559" s="77" t="inlineStr">
        <is>
          <t>QA/QC X2</t>
        </is>
      </c>
      <c r="D559" s="84" t="inlineStr">
        <is>
          <t>Trực tiếp</t>
        </is>
      </c>
      <c r="E559" s="69" t="inlineStr">
        <is>
          <t>2022-06-28</t>
        </is>
      </c>
      <c r="F559" s="69" t="inlineStr"/>
      <c r="G559" s="73" t="inlineStr"/>
      <c r="H559" s="73" t="inlineStr"/>
      <c r="I559" s="75" t="inlineStr"/>
      <c r="J559" s="75" t="inlineStr"/>
      <c r="K559" s="73" t="inlineStr"/>
      <c r="L559" s="73" t="inlineStr"/>
      <c r="M559" s="73" t="inlineStr"/>
      <c r="N559" s="73" t="inlineStr"/>
      <c r="O559" s="75" t="inlineStr"/>
      <c r="P559" s="75" t="inlineStr"/>
      <c r="Q559" s="73" t="inlineStr"/>
      <c r="R559" s="73" t="inlineStr"/>
      <c r="S559" s="73" t="inlineStr"/>
      <c r="T559" s="73" t="inlineStr"/>
      <c r="U559" s="73" t="inlineStr"/>
      <c r="V559" s="73" t="inlineStr"/>
      <c r="W559" s="73" t="inlineStr"/>
      <c r="X559" s="73" t="inlineStr"/>
      <c r="Y559" s="73" t="inlineStr"/>
      <c r="Z559" s="73" t="inlineStr"/>
      <c r="AA559" s="73" t="inlineStr"/>
      <c r="AB559" s="73" t="inlineStr"/>
      <c r="AC559" s="73" t="inlineStr"/>
      <c r="AD559" s="73" t="inlineStr"/>
      <c r="AE559" s="73" t="inlineStr"/>
      <c r="AF559" s="73" t="inlineStr"/>
      <c r="AG559" s="73" t="inlineStr"/>
      <c r="AH559" s="73" t="inlineStr"/>
      <c r="AI559" s="73" t="inlineStr"/>
      <c r="AJ559" s="73" t="inlineStr"/>
      <c r="AK559" s="73" t="inlineStr"/>
      <c r="AL559" s="73" t="inlineStr"/>
      <c r="AM559" s="73" t="inlineStr"/>
      <c r="AN559" s="73" t="inlineStr"/>
      <c r="AO559" s="73" t="inlineStr"/>
      <c r="AP559" s="73" t="inlineStr"/>
      <c r="AQ559" s="73" t="inlineStr"/>
      <c r="AR559" s="73" t="inlineStr"/>
      <c r="AS559" s="73" t="inlineStr"/>
      <c r="AT559" s="73" t="inlineStr"/>
      <c r="AU559" s="73" t="inlineStr"/>
      <c r="AV559" s="73" t="inlineStr"/>
      <c r="AW559" s="73" t="inlineStr"/>
      <c r="AX559" s="73" t="inlineStr"/>
      <c r="AY559" s="73" t="inlineStr"/>
      <c r="AZ559" s="73" t="inlineStr"/>
      <c r="BA559" s="73" t="inlineStr"/>
      <c r="BB559" s="73" t="inlineStr"/>
      <c r="BC559" s="73" t="inlineStr"/>
      <c r="BD559" s="73" t="inlineStr"/>
      <c r="BE559" s="73" t="inlineStr"/>
      <c r="BF559" s="73" t="inlineStr"/>
      <c r="BG559" s="73" t="inlineStr"/>
      <c r="BH559" s="73" t="inlineStr"/>
      <c r="BI559" s="73" t="inlineStr">
        <is>
          <t>A</t>
        </is>
      </c>
      <c r="BJ559" s="73" t="n">
        <v>0</v>
      </c>
      <c r="BK559" s="73" t="inlineStr">
        <is>
          <t>A</t>
        </is>
      </c>
      <c r="BL559" s="73" t="n">
        <v>4</v>
      </c>
      <c r="BM559" s="73" t="inlineStr">
        <is>
          <t>A</t>
        </is>
      </c>
      <c r="BN559" s="73" t="n">
        <v>4</v>
      </c>
      <c r="BO559" s="73" t="n"/>
      <c r="BP559" s="73" t="n"/>
      <c r="BQ559" s="165">
        <f>COUNTIF($G559:$BP559,"a")+COUNTIF($G559:$BP559,"r0,a5")/2+COUNTIF($G559:$BP559,"p5,a5")/2</f>
        <v/>
      </c>
      <c r="BR559" s="165">
        <f>COUNTIF($G559:$BP559,"d")+COUNTIF($G559:$BP559,"r0,d5")/2+COUNTIF($G559:$BP559,"p5,d5")/2</f>
        <v/>
      </c>
      <c r="BS559" s="165">
        <f>COUNTIF($G559:$BP559,"b")+COUNTIF($G559:$BP559,"r0,b5")/2+COUNTIF($G559:$BP559,"p5,b5")/2</f>
        <v/>
      </c>
      <c r="BT559" s="165">
        <f>COUNTIF($G559:$BP559,"c")+COUNTIF($G559:$BP559,"r0,c5")/2+COUNTIF($G559:$BP559,"p5,c5")/2</f>
        <v/>
      </c>
      <c r="BU559" s="165">
        <f>COUNTIF($G559:$BP559,"KH")+COUNTIF($G559:$BP559,"TL")+COUNTIF($G559:$BP559,"L")</f>
        <v/>
      </c>
      <c r="BV559" s="165" t="n"/>
      <c r="BW559" s="165">
        <f>COUNTIF($G559:$BP559,"hh")</f>
        <v/>
      </c>
      <c r="BX559" s="165">
        <f>COUNTIF($G559:$BP559,"nt7")</f>
        <v/>
      </c>
      <c r="BY559" s="165">
        <f>COUNTIF($G559:$BP559,"P")+COUNTIF($G559:$BP559,"p5,a5")/2+COUNTIF($G559:$BP559,"p5,b5")/2+COUNTIF($G559:$BP559,"p5,c5")/2+COUNTIF($G559:$BP559,"p5,d5")/2</f>
        <v/>
      </c>
      <c r="BZ559" s="166">
        <f>SUBTOTAL(9,BQ559:BY559)</f>
        <v/>
      </c>
      <c r="CA559" s="167">
        <f>SUM(J559,L559,N559,P559,R559,T559,X559,Z559,AB559,AD559,AF559,AH559,AL559,AN559,AP559,AR559,AT559,AV559,AZ559,BB559,BD559,BF559,BH559,BP559)</f>
        <v/>
      </c>
      <c r="CB559" s="168">
        <f>SUM(H559,V559,AJ559,AX559,BL559)</f>
        <v/>
      </c>
      <c r="CC559" s="24">
        <f>SUM(BJ559,BN559)</f>
        <v/>
      </c>
      <c r="CD559" s="169">
        <f>IF(BZ559&gt;25,4,IF(BZ559&gt;18,3,IF(BZ559&gt;12,2,IF(BZ559&gt;4,1,0))))-BX559-2+1</f>
        <v/>
      </c>
      <c r="CE559" s="30" t="n"/>
      <c r="CF559" s="169">
        <f>CD559*CI559</f>
        <v/>
      </c>
      <c r="CG559" s="170">
        <f>F559-BY559+1</f>
        <v/>
      </c>
      <c r="CH559" s="169">
        <f>CE559*16</f>
        <v/>
      </c>
      <c r="CI559" s="171">
        <f>VLOOKUP(A559,[1]DATA!$A$6:$AI$331,34,0)</f>
        <v/>
      </c>
      <c r="CJ559" s="172">
        <f>VLOOKUP(A559,[2]CHAMCONG!A$7:CI$333,79,0)</f>
        <v/>
      </c>
      <c r="CK559" s="173">
        <f>CJ559-CA559</f>
        <v/>
      </c>
    </row>
    <row r="560">
      <c r="A560" s="88" t="inlineStr">
        <is>
          <t>A2438</t>
        </is>
      </c>
      <c r="B560" s="70" t="inlineStr">
        <is>
          <t>Nguyễn Minh Thành</t>
        </is>
      </c>
      <c r="C560" s="77" t="inlineStr">
        <is>
          <t>QA/QC X2</t>
        </is>
      </c>
      <c r="D560" s="84" t="inlineStr">
        <is>
          <t>Trực tiếp</t>
        </is>
      </c>
      <c r="E560" s="69" t="inlineStr">
        <is>
          <t>2022-06-28</t>
        </is>
      </c>
      <c r="F560" s="69" t="inlineStr"/>
      <c r="G560" s="73" t="inlineStr"/>
      <c r="H560" s="73" t="inlineStr"/>
      <c r="I560" s="75" t="inlineStr"/>
      <c r="J560" s="75" t="inlineStr"/>
      <c r="K560" s="73" t="inlineStr"/>
      <c r="L560" s="73" t="inlineStr"/>
      <c r="M560" s="73" t="inlineStr"/>
      <c r="N560" s="73" t="inlineStr"/>
      <c r="O560" s="75" t="inlineStr"/>
      <c r="P560" s="75" t="inlineStr"/>
      <c r="Q560" s="73" t="inlineStr"/>
      <c r="R560" s="73" t="inlineStr"/>
      <c r="S560" s="73" t="inlineStr"/>
      <c r="T560" s="73" t="inlineStr"/>
      <c r="U560" s="73" t="inlineStr"/>
      <c r="V560" s="73" t="inlineStr"/>
      <c r="W560" s="73" t="inlineStr"/>
      <c r="X560" s="73" t="inlineStr"/>
      <c r="Y560" s="73" t="inlineStr"/>
      <c r="Z560" s="73" t="inlineStr"/>
      <c r="AA560" s="73" t="inlineStr"/>
      <c r="AB560" s="73" t="inlineStr"/>
      <c r="AC560" s="73" t="inlineStr"/>
      <c r="AD560" s="73" t="inlineStr"/>
      <c r="AE560" s="73" t="inlineStr"/>
      <c r="AF560" s="73" t="inlineStr"/>
      <c r="AG560" s="73" t="inlineStr"/>
      <c r="AH560" s="73" t="inlineStr"/>
      <c r="AI560" s="73" t="inlineStr"/>
      <c r="AJ560" s="73" t="inlineStr"/>
      <c r="AK560" s="73" t="inlineStr"/>
      <c r="AL560" s="73" t="inlineStr"/>
      <c r="AM560" s="73" t="inlineStr"/>
      <c r="AN560" s="73" t="inlineStr"/>
      <c r="AO560" s="73" t="inlineStr"/>
      <c r="AP560" s="73" t="inlineStr"/>
      <c r="AQ560" s="73" t="inlineStr"/>
      <c r="AR560" s="73" t="inlineStr"/>
      <c r="AS560" s="73" t="inlineStr"/>
      <c r="AT560" s="73" t="inlineStr"/>
      <c r="AU560" s="73" t="inlineStr"/>
      <c r="AV560" s="73" t="inlineStr"/>
      <c r="AW560" s="73" t="inlineStr"/>
      <c r="AX560" s="73" t="inlineStr"/>
      <c r="AY560" s="73" t="inlineStr"/>
      <c r="AZ560" s="73" t="inlineStr"/>
      <c r="BA560" s="73" t="inlineStr"/>
      <c r="BB560" s="73" t="inlineStr"/>
      <c r="BC560" s="73" t="inlineStr"/>
      <c r="BD560" s="73" t="inlineStr"/>
      <c r="BE560" s="73" t="inlineStr"/>
      <c r="BF560" s="73" t="inlineStr"/>
      <c r="BG560" s="73" t="inlineStr"/>
      <c r="BH560" s="73" t="inlineStr"/>
      <c r="BI560" s="73" t="inlineStr">
        <is>
          <t>A</t>
        </is>
      </c>
      <c r="BJ560" s="73" t="n">
        <v>0</v>
      </c>
      <c r="BK560" s="73" t="inlineStr">
        <is>
          <t>A</t>
        </is>
      </c>
      <c r="BL560" s="73" t="n">
        <v>4</v>
      </c>
      <c r="BM560" s="73" t="inlineStr">
        <is>
          <t>A</t>
        </is>
      </c>
      <c r="BN560" s="73" t="n">
        <v>4</v>
      </c>
      <c r="BO560" s="73" t="n"/>
      <c r="BP560" s="73" t="n"/>
      <c r="BQ560" s="165">
        <f>COUNTIF($G560:$BP560,"a")+COUNTIF($G560:$BP560,"r0,a5")/2+COUNTIF($G560:$BP560,"p5,a5")/2</f>
        <v/>
      </c>
      <c r="BR560" s="165">
        <f>COUNTIF($G560:$BP560,"d")+COUNTIF($G560:$BP560,"r0,d5")/2+COUNTIF($G560:$BP560,"p5,d5")/2</f>
        <v/>
      </c>
      <c r="BS560" s="165">
        <f>COUNTIF($G560:$BP560,"b")+COUNTIF($G560:$BP560,"r0,b5")/2+COUNTIF($G560:$BP560,"p5,b5")/2</f>
        <v/>
      </c>
      <c r="BT560" s="165">
        <f>COUNTIF($G560:$BP560,"c")+COUNTIF($G560:$BP560,"r0,c5")/2+COUNTIF($G560:$BP560,"p5,c5")/2</f>
        <v/>
      </c>
      <c r="BU560" s="165">
        <f>COUNTIF($G560:$BP560,"KH")+COUNTIF($G560:$BP560,"TL")+COUNTIF($G560:$BP560,"L")</f>
        <v/>
      </c>
      <c r="BV560" s="165" t="n"/>
      <c r="BW560" s="165">
        <f>COUNTIF($G560:$BP560,"hh")</f>
        <v/>
      </c>
      <c r="BX560" s="165">
        <f>COUNTIF($G560:$BP560,"nt7")</f>
        <v/>
      </c>
      <c r="BY560" s="165">
        <f>COUNTIF($G560:$BP560,"P")+COUNTIF($G560:$BP560,"p5,a5")/2+COUNTIF($G560:$BP560,"p5,b5")/2+COUNTIF($G560:$BP560,"p5,c5")/2+COUNTIF($G560:$BP560,"p5,d5")/2</f>
        <v/>
      </c>
      <c r="BZ560" s="166">
        <f>SUBTOTAL(9,BQ560:BY560)</f>
        <v/>
      </c>
      <c r="CA560" s="167">
        <f>SUM(J560,L560,N560,P560,R560,T560,X560,Z560,AB560,AD560,AF560,AH560,AL560,AN560,AP560,AR560,AT560,AV560,AZ560,BB560,BD560,BF560,BH560,BP560)</f>
        <v/>
      </c>
      <c r="CB560" s="168">
        <f>SUM(H560,V560,AJ560,AX560,BL560)</f>
        <v/>
      </c>
      <c r="CC560" s="24">
        <f>SUM(BJ560,BN560)</f>
        <v/>
      </c>
      <c r="CD560" s="169">
        <f>IF(BZ560&gt;25,4,IF(BZ560&gt;18,3,IF(BZ560&gt;12,2,IF(BZ560&gt;4,1,0))))-BX560-2+1</f>
        <v/>
      </c>
      <c r="CE560" s="30" t="n"/>
      <c r="CF560" s="169">
        <f>CD560*CI560</f>
        <v/>
      </c>
      <c r="CG560" s="170">
        <f>F560-BY560+1</f>
        <v/>
      </c>
      <c r="CH560" s="169">
        <f>CE560*16</f>
        <v/>
      </c>
      <c r="CI560" s="171">
        <f>VLOOKUP(A560,[1]DATA!$A$6:$AI$331,34,0)</f>
        <v/>
      </c>
      <c r="CJ560" s="172">
        <f>VLOOKUP(A560,[2]CHAMCONG!A$7:CI$333,79,0)</f>
        <v/>
      </c>
      <c r="CK560" s="173">
        <f>CJ560-CA560</f>
        <v/>
      </c>
    </row>
    <row r="561">
      <c r="A561" s="88" t="inlineStr">
        <is>
          <t>A272</t>
        </is>
      </c>
      <c r="B561" s="70" t="inlineStr">
        <is>
          <t>Võ Minh Vân</t>
        </is>
      </c>
      <c r="C561" s="77" t="inlineStr">
        <is>
          <t>X1 Ép - B</t>
        </is>
      </c>
      <c r="D561" s="84" t="inlineStr">
        <is>
          <t>Trực tiếp</t>
        </is>
      </c>
      <c r="E561" s="69" t="inlineStr">
        <is>
          <t>2011-10-13</t>
        </is>
      </c>
      <c r="F561" s="69" t="inlineStr"/>
      <c r="G561" s="73" t="inlineStr">
        <is>
          <t>A</t>
        </is>
      </c>
      <c r="H561" s="73" t="n">
        <v>4</v>
      </c>
      <c r="I561" s="75" t="inlineStr">
        <is>
          <t>A</t>
        </is>
      </c>
      <c r="J561" s="75" t="n">
        <v>4</v>
      </c>
      <c r="K561" s="73" t="inlineStr">
        <is>
          <t>A</t>
        </is>
      </c>
      <c r="L561" s="73" t="n">
        <v>4</v>
      </c>
      <c r="M561" s="73" t="inlineStr">
        <is>
          <t>A</t>
        </is>
      </c>
      <c r="N561" s="73" t="n">
        <v>4</v>
      </c>
      <c r="O561" s="75" t="inlineStr"/>
      <c r="P561" s="75" t="n">
        <v>0</v>
      </c>
      <c r="Q561" s="73" t="inlineStr">
        <is>
          <t>C</t>
        </is>
      </c>
      <c r="R561" s="73" t="n">
        <v>4</v>
      </c>
      <c r="S561" s="73" t="inlineStr">
        <is>
          <t>C</t>
        </is>
      </c>
      <c r="T561" s="73" t="n">
        <v>4</v>
      </c>
      <c r="U561" s="73" t="inlineStr">
        <is>
          <t>C</t>
        </is>
      </c>
      <c r="V561" s="73" t="n">
        <v>4</v>
      </c>
      <c r="W561" s="73" t="inlineStr">
        <is>
          <t>C</t>
        </is>
      </c>
      <c r="X561" s="73" t="n">
        <v>4</v>
      </c>
      <c r="Y561" s="73" t="inlineStr">
        <is>
          <t>C</t>
        </is>
      </c>
      <c r="Z561" s="73" t="n">
        <v>4</v>
      </c>
      <c r="AA561" s="73" t="inlineStr">
        <is>
          <t>C</t>
        </is>
      </c>
      <c r="AB561" s="73" t="n">
        <v>4</v>
      </c>
      <c r="AC561" s="73" t="inlineStr"/>
      <c r="AD561" s="73" t="n">
        <v>0</v>
      </c>
      <c r="AE561" s="73" t="inlineStr">
        <is>
          <t>A</t>
        </is>
      </c>
      <c r="AF561" s="73" t="n">
        <v>4</v>
      </c>
      <c r="AG561" s="73" t="inlineStr">
        <is>
          <t>A</t>
        </is>
      </c>
      <c r="AH561" s="73" t="n">
        <v>4</v>
      </c>
      <c r="AI561" s="73" t="inlineStr">
        <is>
          <t>A</t>
        </is>
      </c>
      <c r="AJ561" s="73" t="n">
        <v>4</v>
      </c>
      <c r="AK561" s="73" t="inlineStr">
        <is>
          <t>A</t>
        </is>
      </c>
      <c r="AL561" s="73" t="n">
        <v>4</v>
      </c>
      <c r="AM561" s="73" t="inlineStr">
        <is>
          <t>A</t>
        </is>
      </c>
      <c r="AN561" s="73" t="n">
        <v>4</v>
      </c>
      <c r="AO561" s="73" t="inlineStr">
        <is>
          <t>P</t>
        </is>
      </c>
      <c r="AP561" s="73" t="n">
        <v>0</v>
      </c>
      <c r="AQ561" s="73" t="inlineStr"/>
      <c r="AR561" s="73" t="n">
        <v>0</v>
      </c>
      <c r="AS561" s="73" t="inlineStr">
        <is>
          <t>P</t>
        </is>
      </c>
      <c r="AT561" s="73" t="n">
        <v>0</v>
      </c>
      <c r="AU561" s="73" t="inlineStr">
        <is>
          <t>C</t>
        </is>
      </c>
      <c r="AV561" s="73" t="n">
        <v>4</v>
      </c>
      <c r="AW561" s="73" t="inlineStr">
        <is>
          <t>C</t>
        </is>
      </c>
      <c r="AX561" s="73" t="n">
        <v>4</v>
      </c>
      <c r="AY561" s="73" t="inlineStr">
        <is>
          <t>C</t>
        </is>
      </c>
      <c r="AZ561" s="73" t="n">
        <v>4</v>
      </c>
      <c r="BA561" s="73" t="inlineStr">
        <is>
          <t>C</t>
        </is>
      </c>
      <c r="BB561" s="73" t="n">
        <v>4</v>
      </c>
      <c r="BC561" s="73" t="inlineStr">
        <is>
          <t>C</t>
        </is>
      </c>
      <c r="BD561" s="73" t="n">
        <v>4</v>
      </c>
      <c r="BE561" s="73" t="inlineStr"/>
      <c r="BF561" s="73" t="n">
        <v>0</v>
      </c>
      <c r="BG561" s="73" t="inlineStr">
        <is>
          <t>A</t>
        </is>
      </c>
      <c r="BH561" s="73" t="n">
        <v>4</v>
      </c>
      <c r="BI561" s="73" t="inlineStr">
        <is>
          <t>A</t>
        </is>
      </c>
      <c r="BJ561" s="73" t="n">
        <v>4</v>
      </c>
      <c r="BK561" s="73" t="inlineStr">
        <is>
          <t>A</t>
        </is>
      </c>
      <c r="BL561" s="73" t="n">
        <v>4</v>
      </c>
      <c r="BM561" s="73" t="inlineStr">
        <is>
          <t>P</t>
        </is>
      </c>
      <c r="BN561" s="73" t="n">
        <v>0</v>
      </c>
      <c r="BO561" s="73" t="n"/>
      <c r="BP561" s="73" t="n"/>
      <c r="BQ561" s="165">
        <f>COUNTIF($G561:$BP561,"a")+COUNTIF($G561:$BP561,"r0,a5")/2+COUNTIF($G561:$BP561,"p5,a5")/2</f>
        <v/>
      </c>
      <c r="BR561" s="165">
        <f>COUNTIF($G561:$BP561,"d")+COUNTIF($G561:$BP561,"r0,d5")/2+COUNTIF($G561:$BP561,"p5,d5")/2</f>
        <v/>
      </c>
      <c r="BS561" s="165">
        <f>COUNTIF($G561:$BP561,"b")+COUNTIF($G561:$BP561,"r0,b5")/2+COUNTIF($G561:$BP561,"p5,b5")/2</f>
        <v/>
      </c>
      <c r="BT561" s="165">
        <f>COUNTIF($G561:$BP561,"c")+COUNTIF($G561:$BP561,"r0,c5")/2+COUNTIF($G561:$BP561,"p5,c5")/2</f>
        <v/>
      </c>
      <c r="BU561" s="165">
        <f>COUNTIF($G561:$BP561,"KH")+COUNTIF($G561:$BP561,"TL")+COUNTIF($G561:$BP561,"L")</f>
        <v/>
      </c>
      <c r="BV561" s="165" t="n"/>
      <c r="BW561" s="165">
        <f>COUNTIF($G561:$BP561,"hh")</f>
        <v/>
      </c>
      <c r="BX561" s="165">
        <f>COUNTIF($G561:$BP561,"nt7")</f>
        <v/>
      </c>
      <c r="BY561" s="165">
        <f>COUNTIF($G561:$BP561,"P")+COUNTIF($G561:$BP561,"p5,a5")/2+COUNTIF($G561:$BP561,"p5,b5")/2+COUNTIF($G561:$BP561,"p5,c5")/2+COUNTIF($G561:$BP561,"p5,d5")/2</f>
        <v/>
      </c>
      <c r="BZ561" s="166">
        <f>SUBTOTAL(9,BQ561:BY561)</f>
        <v/>
      </c>
      <c r="CA561" s="167">
        <f>SUM(J561,L561,N561,P561,R561,T561,X561,Z561,AB561,AD561,AF561,AH561,AL561,AN561,AP561,AR561,AT561,AV561,AZ561,BB561,BD561,BF561,BH561,BP561)</f>
        <v/>
      </c>
      <c r="CB561" s="168">
        <f>SUM(H561,V561,AJ561,AX561,BL561)</f>
        <v/>
      </c>
      <c r="CC561" s="24">
        <f>SUM(BJ561,BN561)</f>
        <v/>
      </c>
      <c r="CD561" s="169">
        <f>IF(BZ561&gt;25,4,IF(BZ561&gt;18,3,IF(BZ561&gt;12,2,IF(BZ561&gt;4,1,0))))-BX561-2+1</f>
        <v/>
      </c>
      <c r="CE561" s="30" t="n"/>
      <c r="CF561" s="169">
        <f>CD561*CI561</f>
        <v/>
      </c>
      <c r="CG561" s="170">
        <f>F561-BY561+1</f>
        <v/>
      </c>
      <c r="CH561" s="169">
        <f>CE561*16</f>
        <v/>
      </c>
      <c r="CI561" s="171">
        <f>VLOOKUP(A561,[1]DATA!$A$6:$AI$331,34,0)</f>
        <v/>
      </c>
      <c r="CJ561" s="172">
        <f>VLOOKUP(A561,[2]CHAMCONG!A$7:CI$333,79,0)</f>
        <v/>
      </c>
      <c r="CK561" s="173">
        <f>CJ561-CA561</f>
        <v/>
      </c>
    </row>
    <row r="562">
      <c r="A562" s="88" t="inlineStr">
        <is>
          <t>A293</t>
        </is>
      </c>
      <c r="B562" s="70" t="inlineStr">
        <is>
          <t>Nguyễn Văn Hồng</t>
        </is>
      </c>
      <c r="C562" s="77" t="inlineStr">
        <is>
          <t>Kế hoạch</t>
        </is>
      </c>
      <c r="D562" s="84" t="inlineStr">
        <is>
          <t>Gián tiếp</t>
        </is>
      </c>
      <c r="E562" s="69" t="inlineStr">
        <is>
          <t>2012-04-09</t>
        </is>
      </c>
      <c r="F562" s="69" t="inlineStr"/>
      <c r="G562" s="73" t="inlineStr">
        <is>
          <t>D</t>
        </is>
      </c>
      <c r="H562" s="73" t="n">
        <v>0</v>
      </c>
      <c r="I562" s="75" t="inlineStr">
        <is>
          <t>P0</t>
        </is>
      </c>
      <c r="J562" s="75" t="n">
        <v>0</v>
      </c>
      <c r="K562" s="73" t="inlineStr">
        <is>
          <t>P5,D5</t>
        </is>
      </c>
      <c r="L562" s="73" t="n">
        <v>0</v>
      </c>
      <c r="M562" s="73" t="inlineStr">
        <is>
          <t>P</t>
        </is>
      </c>
      <c r="N562" s="73" t="n">
        <v>0</v>
      </c>
      <c r="O562" s="75" t="inlineStr"/>
      <c r="P562" s="75" t="n">
        <v>0</v>
      </c>
      <c r="Q562" s="73" t="inlineStr">
        <is>
          <t>D</t>
        </is>
      </c>
      <c r="R562" s="73" t="n">
        <v>0</v>
      </c>
      <c r="S562" s="73" t="inlineStr">
        <is>
          <t>D</t>
        </is>
      </c>
      <c r="T562" s="73" t="n">
        <v>0</v>
      </c>
      <c r="U562" s="73" t="inlineStr">
        <is>
          <t>D</t>
        </is>
      </c>
      <c r="V562" s="73" t="n">
        <v>0</v>
      </c>
      <c r="W562" s="73" t="inlineStr">
        <is>
          <t>D</t>
        </is>
      </c>
      <c r="X562" s="73" t="n">
        <v>0</v>
      </c>
      <c r="Y562" s="73" t="inlineStr">
        <is>
          <t>D</t>
        </is>
      </c>
      <c r="Z562" s="73" t="n">
        <v>0</v>
      </c>
      <c r="AA562" s="73" t="inlineStr">
        <is>
          <t>P5,D5</t>
        </is>
      </c>
      <c r="AB562" s="73" t="n">
        <v>0</v>
      </c>
      <c r="AC562" s="73" t="inlineStr"/>
      <c r="AD562" s="73" t="n">
        <v>0</v>
      </c>
      <c r="AE562" s="73" t="inlineStr">
        <is>
          <t>P0</t>
        </is>
      </c>
      <c r="AF562" s="73" t="n">
        <v>0</v>
      </c>
      <c r="AG562" s="73" t="inlineStr">
        <is>
          <t>D</t>
        </is>
      </c>
      <c r="AH562" s="73" t="n">
        <v>0</v>
      </c>
      <c r="AI562" s="73" t="inlineStr">
        <is>
          <t>D</t>
        </is>
      </c>
      <c r="AJ562" s="73" t="n">
        <v>0</v>
      </c>
      <c r="AK562" s="73" t="inlineStr">
        <is>
          <t>P0</t>
        </is>
      </c>
      <c r="AL562" s="73" t="n">
        <v>0</v>
      </c>
      <c r="AM562" s="73" t="inlineStr">
        <is>
          <t>P</t>
        </is>
      </c>
      <c r="AN562" s="73" t="n">
        <v>0</v>
      </c>
      <c r="AO562" s="73" t="inlineStr">
        <is>
          <t>P</t>
        </is>
      </c>
      <c r="AP562" s="73" t="n">
        <v>0</v>
      </c>
      <c r="AQ562" s="73" t="inlineStr"/>
      <c r="AR562" s="73" t="n">
        <v>0</v>
      </c>
      <c r="AS562" s="73" t="inlineStr">
        <is>
          <t>P</t>
        </is>
      </c>
      <c r="AT562" s="73" t="n">
        <v>0</v>
      </c>
      <c r="AU562" s="73" t="inlineStr">
        <is>
          <t>D</t>
        </is>
      </c>
      <c r="AV562" s="73" t="n">
        <v>0</v>
      </c>
      <c r="AW562" s="73" t="inlineStr">
        <is>
          <t>D</t>
        </is>
      </c>
      <c r="AX562" s="73" t="n">
        <v>0</v>
      </c>
      <c r="AY562" s="73" t="inlineStr">
        <is>
          <t>D</t>
        </is>
      </c>
      <c r="AZ562" s="73" t="n">
        <v>0</v>
      </c>
      <c r="BA562" s="73" t="inlineStr">
        <is>
          <t>D</t>
        </is>
      </c>
      <c r="BB562" s="73" t="n">
        <v>0</v>
      </c>
      <c r="BC562" s="73" t="inlineStr">
        <is>
          <t>P</t>
        </is>
      </c>
      <c r="BD562" s="73" t="n">
        <v>0</v>
      </c>
      <c r="BE562" s="73" t="inlineStr"/>
      <c r="BF562" s="73" t="n">
        <v>0</v>
      </c>
      <c r="BG562" s="73" t="inlineStr">
        <is>
          <t>P</t>
        </is>
      </c>
      <c r="BH562" s="73" t="n">
        <v>0</v>
      </c>
      <c r="BI562" s="73" t="inlineStr">
        <is>
          <t>P</t>
        </is>
      </c>
      <c r="BJ562" s="73" t="n">
        <v>0</v>
      </c>
      <c r="BK562" s="73" t="inlineStr">
        <is>
          <t>P</t>
        </is>
      </c>
      <c r="BL562" s="73" t="n">
        <v>0</v>
      </c>
      <c r="BM562" s="73" t="inlineStr">
        <is>
          <t>P</t>
        </is>
      </c>
      <c r="BN562" s="73" t="n">
        <v>0</v>
      </c>
      <c r="BO562" s="73" t="n"/>
      <c r="BP562" s="73" t="n"/>
      <c r="BQ562" s="165">
        <f>COUNTIF($G562:$BP562,"a")+COUNTIF($G562:$BP562,"r0,a5")/2+COUNTIF($G562:$BP562,"p5,a5")/2</f>
        <v/>
      </c>
      <c r="BR562" s="165">
        <f>COUNTIF($G562:$BP562,"d")+COUNTIF($G562:$BP562,"r0,d5")/2+COUNTIF($G562:$BP562,"p5,d5")/2</f>
        <v/>
      </c>
      <c r="BS562" s="165">
        <f>COUNTIF($G562:$BP562,"b")+COUNTIF($G562:$BP562,"r0,b5")/2+COUNTIF($G562:$BP562,"p5,b5")/2</f>
        <v/>
      </c>
      <c r="BT562" s="165">
        <f>COUNTIF($G562:$BP562,"c")+COUNTIF($G562:$BP562,"r0,c5")/2+COUNTIF($G562:$BP562,"p5,c5")/2</f>
        <v/>
      </c>
      <c r="BU562" s="165">
        <f>COUNTIF($G562:$BP562,"KH")+COUNTIF($G562:$BP562,"TL")+COUNTIF($G562:$BP562,"L")</f>
        <v/>
      </c>
      <c r="BV562" s="165" t="n"/>
      <c r="BW562" s="165">
        <f>COUNTIF($G562:$BP562,"hh")</f>
        <v/>
      </c>
      <c r="BX562" s="165">
        <f>COUNTIF($G562:$BP562,"nt7")</f>
        <v/>
      </c>
      <c r="BY562" s="165">
        <f>COUNTIF($G562:$BP562,"P")+COUNTIF($G562:$BP562,"p5,a5")/2+COUNTIF($G562:$BP562,"p5,b5")/2+COUNTIF($G562:$BP562,"p5,c5")/2+COUNTIF($G562:$BP562,"p5,d5")/2</f>
        <v/>
      </c>
      <c r="BZ562" s="166">
        <f>SUBTOTAL(9,BQ562:BY562)</f>
        <v/>
      </c>
      <c r="CA562" s="167">
        <f>SUM(J562,L562,N562,P562,R562,T562,X562,Z562,AB562,AD562,AF562,AH562,AL562,AN562,AP562,AR562,AT562,AV562,AZ562,BB562,BD562,BF562,BH562,BP562)</f>
        <v/>
      </c>
      <c r="CB562" s="168">
        <f>SUM(H562,V562,AJ562,AX562,BL562)</f>
        <v/>
      </c>
      <c r="CC562" s="24">
        <f>SUM(BJ562,BN562)</f>
        <v/>
      </c>
      <c r="CD562" s="169">
        <f>IF(BZ562&gt;25,4,IF(BZ562&gt;18,3,IF(BZ562&gt;12,2,IF(BZ562&gt;4,1,0))))-BX562-2+1</f>
        <v/>
      </c>
      <c r="CE562" s="30" t="n"/>
      <c r="CF562" s="169">
        <f>CD562*CI562</f>
        <v/>
      </c>
      <c r="CG562" s="170">
        <f>F562-BY562+1</f>
        <v/>
      </c>
      <c r="CH562" s="169">
        <f>CE562*16</f>
        <v/>
      </c>
      <c r="CI562" s="171">
        <f>VLOOKUP(A562,[1]DATA!$A$6:$AI$331,34,0)</f>
        <v/>
      </c>
      <c r="CJ562" s="172">
        <f>VLOOKUP(A562,[2]CHAMCONG!A$7:CI$333,79,0)</f>
        <v/>
      </c>
      <c r="CK562" s="173">
        <f>CJ562-CA562</f>
        <v/>
      </c>
    </row>
    <row r="563">
      <c r="A563" s="88" t="inlineStr">
        <is>
          <t>A309</t>
        </is>
      </c>
      <c r="B563" s="70" t="inlineStr">
        <is>
          <t>Nguyễn Thị Trang</t>
        </is>
      </c>
      <c r="C563" s="77" t="inlineStr">
        <is>
          <t>QA/QC X1 Xi</t>
        </is>
      </c>
      <c r="D563" s="84" t="inlineStr">
        <is>
          <t>Trực tiếp</t>
        </is>
      </c>
      <c r="E563" s="69" t="inlineStr">
        <is>
          <t>2012-06-02</t>
        </is>
      </c>
      <c r="F563" s="69" t="inlineStr"/>
      <c r="G563" s="73" t="inlineStr">
        <is>
          <t>A</t>
        </is>
      </c>
      <c r="H563" s="73" t="n">
        <v>4</v>
      </c>
      <c r="I563" s="75" t="inlineStr">
        <is>
          <t>P5,D5</t>
        </is>
      </c>
      <c r="J563" s="75" t="n">
        <v>0</v>
      </c>
      <c r="K563" s="73" t="inlineStr">
        <is>
          <t>A</t>
        </is>
      </c>
      <c r="L563" s="73" t="n">
        <v>4</v>
      </c>
      <c r="M563" s="73" t="inlineStr">
        <is>
          <t>A</t>
        </is>
      </c>
      <c r="N563" s="73" t="n">
        <v>4</v>
      </c>
      <c r="O563" s="75" t="inlineStr"/>
      <c r="P563" s="75" t="n">
        <v>12</v>
      </c>
      <c r="Q563" s="73" t="inlineStr">
        <is>
          <t>C</t>
        </is>
      </c>
      <c r="R563" s="73" t="n">
        <v>4</v>
      </c>
      <c r="S563" s="73" t="inlineStr">
        <is>
          <t>C</t>
        </is>
      </c>
      <c r="T563" s="73" t="n">
        <v>4</v>
      </c>
      <c r="U563" s="73" t="inlineStr">
        <is>
          <t>C</t>
        </is>
      </c>
      <c r="V563" s="73" t="n">
        <v>4</v>
      </c>
      <c r="W563" s="73" t="inlineStr">
        <is>
          <t>C</t>
        </is>
      </c>
      <c r="X563" s="73" t="n">
        <v>4</v>
      </c>
      <c r="Y563" s="73" t="inlineStr">
        <is>
          <t>C</t>
        </is>
      </c>
      <c r="Z563" s="73" t="n">
        <v>4</v>
      </c>
      <c r="AA563" s="73" t="inlineStr">
        <is>
          <t>A</t>
        </is>
      </c>
      <c r="AB563" s="73" t="n">
        <v>0</v>
      </c>
      <c r="AC563" s="73" t="inlineStr"/>
      <c r="AD563" s="73" t="n">
        <v>12</v>
      </c>
      <c r="AE563" s="73" t="inlineStr">
        <is>
          <t>A</t>
        </is>
      </c>
      <c r="AF563" s="73" t="n">
        <v>4</v>
      </c>
      <c r="AG563" s="73" t="inlineStr">
        <is>
          <t>A</t>
        </is>
      </c>
      <c r="AH563" s="73" t="n">
        <v>4</v>
      </c>
      <c r="AI563" s="73" t="inlineStr">
        <is>
          <t>A</t>
        </is>
      </c>
      <c r="AJ563" s="73" t="n">
        <v>4</v>
      </c>
      <c r="AK563" s="73" t="inlineStr">
        <is>
          <t>A</t>
        </is>
      </c>
      <c r="AL563" s="73" t="n">
        <v>4</v>
      </c>
      <c r="AM563" s="73" t="inlineStr">
        <is>
          <t>A</t>
        </is>
      </c>
      <c r="AN563" s="73" t="n">
        <v>4</v>
      </c>
      <c r="AO563" s="73" t="inlineStr">
        <is>
          <t>A</t>
        </is>
      </c>
      <c r="AP563" s="73" t="n">
        <v>4</v>
      </c>
      <c r="AQ563" s="73" t="inlineStr"/>
      <c r="AR563" s="73" t="n">
        <v>0</v>
      </c>
      <c r="AS563" s="73" t="inlineStr">
        <is>
          <t>P</t>
        </is>
      </c>
      <c r="AT563" s="73" t="n">
        <v>0</v>
      </c>
      <c r="AU563" s="73" t="inlineStr">
        <is>
          <t>C</t>
        </is>
      </c>
      <c r="AV563" s="73" t="n">
        <v>4</v>
      </c>
      <c r="AW563" s="73" t="inlineStr">
        <is>
          <t>C</t>
        </is>
      </c>
      <c r="AX563" s="73" t="n">
        <v>4</v>
      </c>
      <c r="AY563" s="73" t="inlineStr">
        <is>
          <t>C</t>
        </is>
      </c>
      <c r="AZ563" s="73" t="n">
        <v>4</v>
      </c>
      <c r="BA563" s="73" t="inlineStr">
        <is>
          <t>C</t>
        </is>
      </c>
      <c r="BB563" s="73" t="n">
        <v>4</v>
      </c>
      <c r="BC563" s="73" t="inlineStr">
        <is>
          <t>C</t>
        </is>
      </c>
      <c r="BD563" s="73" t="n">
        <v>4</v>
      </c>
      <c r="BE563" s="73" t="inlineStr"/>
      <c r="BF563" s="73" t="n">
        <v>0</v>
      </c>
      <c r="BG563" s="73" t="inlineStr">
        <is>
          <t>A</t>
        </is>
      </c>
      <c r="BH563" s="73" t="n">
        <v>4</v>
      </c>
      <c r="BI563" s="73" t="inlineStr">
        <is>
          <t>P</t>
        </is>
      </c>
      <c r="BJ563" s="73" t="n">
        <v>0</v>
      </c>
      <c r="BK563" s="73" t="inlineStr">
        <is>
          <t>A</t>
        </is>
      </c>
      <c r="BL563" s="73" t="n">
        <v>4</v>
      </c>
      <c r="BM563" s="73" t="inlineStr">
        <is>
          <t>A</t>
        </is>
      </c>
      <c r="BN563" s="73" t="n">
        <v>4</v>
      </c>
      <c r="BO563" s="73" t="n"/>
      <c r="BP563" s="73" t="n"/>
      <c r="BQ563" s="165">
        <f>COUNTIF($G563:$BP563,"a")+COUNTIF($G563:$BP563,"r0,a5")/2+COUNTIF($G563:$BP563,"p5,a5")/2</f>
        <v/>
      </c>
      <c r="BR563" s="165">
        <f>COUNTIF($G563:$BP563,"d")+COUNTIF($G563:$BP563,"r0,d5")/2+COUNTIF($G563:$BP563,"p5,d5")/2</f>
        <v/>
      </c>
      <c r="BS563" s="165">
        <f>COUNTIF($G563:$BP563,"b")+COUNTIF($G563:$BP563,"r0,b5")/2+COUNTIF($G563:$BP563,"p5,b5")/2</f>
        <v/>
      </c>
      <c r="BT563" s="165">
        <f>COUNTIF($G563:$BP563,"c")+COUNTIF($G563:$BP563,"r0,c5")/2+COUNTIF($G563:$BP563,"p5,c5")/2</f>
        <v/>
      </c>
      <c r="BU563" s="165">
        <f>COUNTIF($G563:$BP563,"KH")+COUNTIF($G563:$BP563,"TL")+COUNTIF($G563:$BP563,"L")</f>
        <v/>
      </c>
      <c r="BV563" s="165" t="n"/>
      <c r="BW563" s="165">
        <f>COUNTIF($G563:$BP563,"hh")</f>
        <v/>
      </c>
      <c r="BX563" s="165">
        <f>COUNTIF($G563:$BP563,"nt7")</f>
        <v/>
      </c>
      <c r="BY563" s="165">
        <f>COUNTIF($G563:$BP563,"P")+COUNTIF($G563:$BP563,"p5,a5")/2+COUNTIF($G563:$BP563,"p5,b5")/2+COUNTIF($G563:$BP563,"p5,c5")/2+COUNTIF($G563:$BP563,"p5,d5")/2</f>
        <v/>
      </c>
      <c r="BZ563" s="166">
        <f>SUBTOTAL(9,BQ563:BY563)</f>
        <v/>
      </c>
      <c r="CA563" s="167">
        <f>SUM(J563,L563,N563,P563,R563,T563,X563,Z563,AB563,AD563,AF563,AH563,AL563,AN563,AP563,AR563,AT563,AV563,AZ563,BB563,BD563,BF563,BH563,BP563)</f>
        <v/>
      </c>
      <c r="CB563" s="168">
        <f>SUM(H563,V563,AJ563,AX563,BL563)</f>
        <v/>
      </c>
      <c r="CC563" s="24">
        <f>SUM(BJ563,BN563)</f>
        <v/>
      </c>
      <c r="CD563" s="169">
        <f>IF(BZ563&gt;25,4,IF(BZ563&gt;18,3,IF(BZ563&gt;12,2,IF(BZ563&gt;4,1,0))))-BX563-2+1</f>
        <v/>
      </c>
      <c r="CE563" s="30" t="n"/>
      <c r="CF563" s="169">
        <f>CD563*CI563</f>
        <v/>
      </c>
      <c r="CG563" s="170">
        <f>F563-BY563+1</f>
        <v/>
      </c>
      <c r="CH563" s="169">
        <f>CE563*16</f>
        <v/>
      </c>
      <c r="CI563" s="171">
        <f>VLOOKUP(A563,[1]DATA!$A$6:$AI$331,34,0)</f>
        <v/>
      </c>
      <c r="CJ563" s="172">
        <f>VLOOKUP(A563,[2]CHAMCONG!A$7:CI$333,79,0)</f>
        <v/>
      </c>
      <c r="CK563" s="173">
        <f>CJ563-CA563</f>
        <v/>
      </c>
    </row>
    <row r="564">
      <c r="A564" s="88" t="inlineStr">
        <is>
          <t>A310</t>
        </is>
      </c>
      <c r="B564" s="70" t="inlineStr">
        <is>
          <t>Phạm Thị Bông</t>
        </is>
      </c>
      <c r="C564" s="77" t="inlineStr">
        <is>
          <t>QC In Out</t>
        </is>
      </c>
      <c r="D564" s="84" t="inlineStr">
        <is>
          <t>Trực tiếp</t>
        </is>
      </c>
      <c r="E564" s="69" t="inlineStr">
        <is>
          <t>2012-06-02</t>
        </is>
      </c>
      <c r="F564" s="69" t="inlineStr"/>
      <c r="G564" s="73" t="inlineStr">
        <is>
          <t>A</t>
        </is>
      </c>
      <c r="H564" s="73" t="n">
        <v>4</v>
      </c>
      <c r="I564" s="75" t="inlineStr">
        <is>
          <t>A</t>
        </is>
      </c>
      <c r="J564" s="75" t="n">
        <v>4</v>
      </c>
      <c r="K564" s="73" t="inlineStr">
        <is>
          <t>A</t>
        </is>
      </c>
      <c r="L564" s="73" t="n">
        <v>4</v>
      </c>
      <c r="M564" s="73" t="inlineStr">
        <is>
          <t>A</t>
        </is>
      </c>
      <c r="N564" s="73" t="n">
        <v>4</v>
      </c>
      <c r="O564" s="75" t="inlineStr"/>
      <c r="P564" s="75" t="n">
        <v>0</v>
      </c>
      <c r="Q564" s="73" t="inlineStr">
        <is>
          <t>A</t>
        </is>
      </c>
      <c r="R564" s="73" t="n">
        <v>4</v>
      </c>
      <c r="S564" s="73" t="inlineStr">
        <is>
          <t>A</t>
        </is>
      </c>
      <c r="T564" s="73" t="n">
        <v>3</v>
      </c>
      <c r="U564" s="73" t="inlineStr">
        <is>
          <t>A</t>
        </is>
      </c>
      <c r="V564" s="73" t="n">
        <v>4</v>
      </c>
      <c r="W564" s="73" t="inlineStr">
        <is>
          <t>A</t>
        </is>
      </c>
      <c r="X564" s="73" t="n">
        <v>4</v>
      </c>
      <c r="Y564" s="73" t="inlineStr">
        <is>
          <t>A</t>
        </is>
      </c>
      <c r="Z564" s="73" t="n">
        <v>4</v>
      </c>
      <c r="AA564" s="73" t="inlineStr">
        <is>
          <t>A</t>
        </is>
      </c>
      <c r="AB564" s="73" t="n">
        <v>4</v>
      </c>
      <c r="AC564" s="73" t="inlineStr"/>
      <c r="AD564" s="73" t="n">
        <v>0</v>
      </c>
      <c r="AE564" s="73" t="inlineStr">
        <is>
          <t>A</t>
        </is>
      </c>
      <c r="AF564" s="73" t="n">
        <v>4</v>
      </c>
      <c r="AG564" s="73" t="inlineStr">
        <is>
          <t>A</t>
        </is>
      </c>
      <c r="AH564" s="73" t="n">
        <v>4</v>
      </c>
      <c r="AI564" s="73" t="inlineStr">
        <is>
          <t>A</t>
        </is>
      </c>
      <c r="AJ564" s="73" t="n">
        <v>4</v>
      </c>
      <c r="AK564" s="73" t="inlineStr">
        <is>
          <t>A</t>
        </is>
      </c>
      <c r="AL564" s="73" t="n">
        <v>4</v>
      </c>
      <c r="AM564" s="73" t="inlineStr">
        <is>
          <t>A</t>
        </is>
      </c>
      <c r="AN564" s="73" t="n">
        <v>4</v>
      </c>
      <c r="AO564" s="73" t="inlineStr">
        <is>
          <t>A</t>
        </is>
      </c>
      <c r="AP564" s="73" t="n">
        <v>3</v>
      </c>
      <c r="AQ564" s="73" t="inlineStr"/>
      <c r="AR564" s="73" t="n">
        <v>0</v>
      </c>
      <c r="AS564" s="73" t="inlineStr">
        <is>
          <t>P</t>
        </is>
      </c>
      <c r="AT564" s="73" t="n">
        <v>0</v>
      </c>
      <c r="AU564" s="73" t="inlineStr">
        <is>
          <t>A</t>
        </is>
      </c>
      <c r="AV564" s="73" t="n">
        <v>4</v>
      </c>
      <c r="AW564" s="73" t="inlineStr">
        <is>
          <t>A</t>
        </is>
      </c>
      <c r="AX564" s="73" t="n">
        <v>4</v>
      </c>
      <c r="AY564" s="73" t="inlineStr">
        <is>
          <t>A</t>
        </is>
      </c>
      <c r="AZ564" s="73" t="n">
        <v>4</v>
      </c>
      <c r="BA564" s="73" t="inlineStr">
        <is>
          <t>A</t>
        </is>
      </c>
      <c r="BB564" s="73" t="n">
        <v>4</v>
      </c>
      <c r="BC564" s="73" t="inlineStr">
        <is>
          <t>A</t>
        </is>
      </c>
      <c r="BD564" s="73" t="n">
        <v>0</v>
      </c>
      <c r="BE564" s="73" t="inlineStr"/>
      <c r="BF564" s="73" t="n">
        <v>0</v>
      </c>
      <c r="BG564" s="73" t="inlineStr">
        <is>
          <t>A</t>
        </is>
      </c>
      <c r="BH564" s="73" t="n">
        <v>4</v>
      </c>
      <c r="BI564" s="73" t="inlineStr">
        <is>
          <t>A</t>
        </is>
      </c>
      <c r="BJ564" s="73" t="n">
        <v>4</v>
      </c>
      <c r="BK564" s="73" t="inlineStr">
        <is>
          <t>A</t>
        </is>
      </c>
      <c r="BL564" s="73" t="n">
        <v>4</v>
      </c>
      <c r="BM564" s="73" t="inlineStr">
        <is>
          <t>A</t>
        </is>
      </c>
      <c r="BN564" s="73" t="n">
        <v>4</v>
      </c>
      <c r="BO564" s="73" t="n"/>
      <c r="BP564" s="73" t="n"/>
      <c r="BQ564" s="165">
        <f>COUNTIF($G564:$BP564,"a")+COUNTIF($G564:$BP564,"r0,a5")/2+COUNTIF($G564:$BP564,"p5,a5")/2</f>
        <v/>
      </c>
      <c r="BR564" s="165">
        <f>COUNTIF($G564:$BP564,"d")+COUNTIF($G564:$BP564,"r0,d5")/2+COUNTIF($G564:$BP564,"p5,d5")/2</f>
        <v/>
      </c>
      <c r="BS564" s="165">
        <f>COUNTIF($G564:$BP564,"b")+COUNTIF($G564:$BP564,"r0,b5")/2+COUNTIF($G564:$BP564,"p5,b5")/2</f>
        <v/>
      </c>
      <c r="BT564" s="165">
        <f>COUNTIF($G564:$BP564,"c")+COUNTIF($G564:$BP564,"r0,c5")/2+COUNTIF($G564:$BP564,"p5,c5")/2</f>
        <v/>
      </c>
      <c r="BU564" s="165">
        <f>COUNTIF($G564:$BP564,"KH")+COUNTIF($G564:$BP564,"TL")+COUNTIF($G564:$BP564,"L")</f>
        <v/>
      </c>
      <c r="BV564" s="165" t="n"/>
      <c r="BW564" s="165">
        <f>COUNTIF($G564:$BP564,"hh")</f>
        <v/>
      </c>
      <c r="BX564" s="165">
        <f>COUNTIF($G564:$BP564,"nt7")</f>
        <v/>
      </c>
      <c r="BY564" s="165">
        <f>COUNTIF($G564:$BP564,"P")+COUNTIF($G564:$BP564,"p5,a5")/2+COUNTIF($G564:$BP564,"p5,b5")/2+COUNTIF($G564:$BP564,"p5,c5")/2+COUNTIF($G564:$BP564,"p5,d5")/2</f>
        <v/>
      </c>
      <c r="BZ564" s="166">
        <f>SUBTOTAL(9,BQ564:BY564)</f>
        <v/>
      </c>
      <c r="CA564" s="167">
        <f>SUM(J564,L564,N564,P564,R564,T564,X564,Z564,AB564,AD564,AF564,AH564,AL564,AN564,AP564,AR564,AT564,AV564,AZ564,BB564,BD564,BF564,BH564,BP564)</f>
        <v/>
      </c>
      <c r="CB564" s="168">
        <f>SUM(H564,V564,AJ564,AX564,BL564)</f>
        <v/>
      </c>
      <c r="CC564" s="24">
        <f>SUM(BJ564,BN564)</f>
        <v/>
      </c>
      <c r="CD564" s="169">
        <f>IF(BZ564&gt;25,4,IF(BZ564&gt;18,3,IF(BZ564&gt;12,2,IF(BZ564&gt;4,1,0))))-BX564-2+1</f>
        <v/>
      </c>
      <c r="CE564" s="30" t="n"/>
      <c r="CF564" s="169">
        <f>CD564*CI564</f>
        <v/>
      </c>
      <c r="CG564" s="170">
        <f>F564-BY564+1</f>
        <v/>
      </c>
      <c r="CH564" s="169">
        <f>CE564*16</f>
        <v/>
      </c>
      <c r="CI564" s="171">
        <f>VLOOKUP(A564,[1]DATA!$A$6:$AI$331,34,0)</f>
        <v/>
      </c>
      <c r="CJ564" s="172">
        <f>VLOOKUP(A564,[2]CHAMCONG!A$7:CI$333,79,0)</f>
        <v/>
      </c>
      <c r="CK564" s="173">
        <f>CJ564-CA564</f>
        <v/>
      </c>
    </row>
    <row r="565">
      <c r="A565" s="88" t="inlineStr">
        <is>
          <t>A326</t>
        </is>
      </c>
      <c r="B565" s="70" t="inlineStr">
        <is>
          <t>Nguyễn Lê Thọ</t>
        </is>
      </c>
      <c r="C565" s="77" t="inlineStr">
        <is>
          <t>QA/QC Hành Chính</t>
        </is>
      </c>
      <c r="D565" s="84" t="inlineStr">
        <is>
          <t>Gián tiếp</t>
        </is>
      </c>
      <c r="E565" s="69" t="inlineStr">
        <is>
          <t>2012-10-01</t>
        </is>
      </c>
      <c r="F565" s="69" t="inlineStr"/>
      <c r="G565" s="73" t="inlineStr">
        <is>
          <t>D</t>
        </is>
      </c>
      <c r="H565" s="73" t="n">
        <v>0</v>
      </c>
      <c r="I565" s="75" t="inlineStr">
        <is>
          <t>D</t>
        </is>
      </c>
      <c r="J565" s="75" t="n">
        <v>0</v>
      </c>
      <c r="K565" s="73" t="inlineStr">
        <is>
          <t>D</t>
        </is>
      </c>
      <c r="L565" s="73" t="n">
        <v>0</v>
      </c>
      <c r="M565" s="73" t="inlineStr">
        <is>
          <t>P</t>
        </is>
      </c>
      <c r="N565" s="73" t="n">
        <v>0</v>
      </c>
      <c r="O565" s="75" t="inlineStr"/>
      <c r="P565" s="75" t="n">
        <v>0</v>
      </c>
      <c r="Q565" s="73" t="inlineStr">
        <is>
          <t>D</t>
        </is>
      </c>
      <c r="R565" s="73" t="n">
        <v>0</v>
      </c>
      <c r="S565" s="73" t="inlineStr">
        <is>
          <t>D</t>
        </is>
      </c>
      <c r="T565" s="73" t="n">
        <v>0</v>
      </c>
      <c r="U565" s="73" t="inlineStr">
        <is>
          <t>D</t>
        </is>
      </c>
      <c r="V565" s="73" t="n">
        <v>0</v>
      </c>
      <c r="W565" s="73" t="inlineStr">
        <is>
          <t>D</t>
        </is>
      </c>
      <c r="X565" s="73" t="n">
        <v>0</v>
      </c>
      <c r="Y565" s="73" t="inlineStr">
        <is>
          <t>P</t>
        </is>
      </c>
      <c r="Z565" s="73" t="n">
        <v>0</v>
      </c>
      <c r="AA565" s="73" t="inlineStr">
        <is>
          <t>P</t>
        </is>
      </c>
      <c r="AB565" s="73" t="n">
        <v>0</v>
      </c>
      <c r="AC565" s="73" t="inlineStr"/>
      <c r="AD565" s="73" t="n">
        <v>0</v>
      </c>
      <c r="AE565" s="73" t="inlineStr">
        <is>
          <t>D</t>
        </is>
      </c>
      <c r="AF565" s="73" t="n">
        <v>0</v>
      </c>
      <c r="AG565" s="73" t="inlineStr">
        <is>
          <t>D</t>
        </is>
      </c>
      <c r="AH565" s="73" t="n">
        <v>0</v>
      </c>
      <c r="AI565" s="73" t="inlineStr">
        <is>
          <t>D</t>
        </is>
      </c>
      <c r="AJ565" s="73" t="n">
        <v>0</v>
      </c>
      <c r="AK565" s="73" t="inlineStr">
        <is>
          <t>D</t>
        </is>
      </c>
      <c r="AL565" s="73" t="n">
        <v>0</v>
      </c>
      <c r="AM565" s="73" t="inlineStr">
        <is>
          <t>D</t>
        </is>
      </c>
      <c r="AN565" s="73" t="n">
        <v>0</v>
      </c>
      <c r="AO565" s="73" t="inlineStr">
        <is>
          <t>P0</t>
        </is>
      </c>
      <c r="AP565" s="73" t="n">
        <v>0</v>
      </c>
      <c r="AQ565" s="73" t="inlineStr"/>
      <c r="AR565" s="73" t="n">
        <v>0</v>
      </c>
      <c r="AS565" s="73" t="inlineStr">
        <is>
          <t>P</t>
        </is>
      </c>
      <c r="AT565" s="73" t="n">
        <v>0</v>
      </c>
      <c r="AU565" s="73" t="inlineStr">
        <is>
          <t>P</t>
        </is>
      </c>
      <c r="AV565" s="73" t="n">
        <v>0</v>
      </c>
      <c r="AW565" s="73" t="inlineStr">
        <is>
          <t>P0</t>
        </is>
      </c>
      <c r="AX565" s="73" t="n">
        <v>0</v>
      </c>
      <c r="AY565" s="73" t="inlineStr">
        <is>
          <t>P</t>
        </is>
      </c>
      <c r="AZ565" s="73" t="n">
        <v>0</v>
      </c>
      <c r="BA565" s="73" t="inlineStr">
        <is>
          <t>P</t>
        </is>
      </c>
      <c r="BB565" s="73" t="n">
        <v>0</v>
      </c>
      <c r="BC565" s="73" t="inlineStr">
        <is>
          <t>P</t>
        </is>
      </c>
      <c r="BD565" s="73" t="n">
        <v>0</v>
      </c>
      <c r="BE565" s="73" t="inlineStr"/>
      <c r="BF565" s="73" t="n">
        <v>0</v>
      </c>
      <c r="BG565" s="73" t="inlineStr">
        <is>
          <t>D</t>
        </is>
      </c>
      <c r="BH565" s="73" t="n">
        <v>0</v>
      </c>
      <c r="BI565" s="73" t="inlineStr">
        <is>
          <t>D</t>
        </is>
      </c>
      <c r="BJ565" s="73" t="n">
        <v>0</v>
      </c>
      <c r="BK565" s="73" t="inlineStr">
        <is>
          <t>D</t>
        </is>
      </c>
      <c r="BL565" s="73" t="n">
        <v>0</v>
      </c>
      <c r="BM565" s="73" t="inlineStr">
        <is>
          <t>D</t>
        </is>
      </c>
      <c r="BN565" s="73" t="n">
        <v>0</v>
      </c>
      <c r="BO565" s="73" t="n"/>
      <c r="BP565" s="73" t="n"/>
      <c r="BQ565" s="165">
        <f>COUNTIF($G565:$BP565,"a")+COUNTIF($G565:$BP565,"r0,a5")/2+COUNTIF($G565:$BP565,"p5,a5")/2</f>
        <v/>
      </c>
      <c r="BR565" s="165">
        <f>COUNTIF($G565:$BP565,"d")+COUNTIF($G565:$BP565,"r0,d5")/2+COUNTIF($G565:$BP565,"p5,d5")/2</f>
        <v/>
      </c>
      <c r="BS565" s="165">
        <f>COUNTIF($G565:$BP565,"b")+COUNTIF($G565:$BP565,"r0,b5")/2+COUNTIF($G565:$BP565,"p5,b5")/2</f>
        <v/>
      </c>
      <c r="BT565" s="165">
        <f>COUNTIF($G565:$BP565,"c")+COUNTIF($G565:$BP565,"r0,c5")/2+COUNTIF($G565:$BP565,"p5,c5")/2</f>
        <v/>
      </c>
      <c r="BU565" s="165">
        <f>COUNTIF($G565:$BP565,"KH")+COUNTIF($G565:$BP565,"TL")+COUNTIF($G565:$BP565,"L")</f>
        <v/>
      </c>
      <c r="BV565" s="165" t="n"/>
      <c r="BW565" s="165">
        <f>COUNTIF($G565:$BP565,"hh")</f>
        <v/>
      </c>
      <c r="BX565" s="165">
        <f>COUNTIF($G565:$BP565,"nt7")</f>
        <v/>
      </c>
      <c r="BY565" s="165">
        <f>COUNTIF($G565:$BP565,"P")+COUNTIF($G565:$BP565,"p5,a5")/2+COUNTIF($G565:$BP565,"p5,b5")/2+COUNTIF($G565:$BP565,"p5,c5")/2+COUNTIF($G565:$BP565,"p5,d5")/2</f>
        <v/>
      </c>
      <c r="BZ565" s="166">
        <f>SUBTOTAL(9,BQ565:BY565)</f>
        <v/>
      </c>
      <c r="CA565" s="167">
        <f>SUM(J565,L565,N565,P565,R565,T565,X565,Z565,AB565,AD565,AF565,AH565,AL565,AN565,AP565,AR565,AT565,AV565,AZ565,BB565,BD565,BF565,BH565,BP565)</f>
        <v/>
      </c>
      <c r="CB565" s="168">
        <f>SUM(H565,V565,AJ565,AX565,BL565)</f>
        <v/>
      </c>
      <c r="CC565" s="24">
        <f>SUM(BJ565,BN565)</f>
        <v/>
      </c>
      <c r="CD565" s="169">
        <f>IF(BZ565&gt;25,4,IF(BZ565&gt;18,3,IF(BZ565&gt;12,2,IF(BZ565&gt;4,1,0))))-BX565-2+1</f>
        <v/>
      </c>
      <c r="CE565" s="30" t="n"/>
      <c r="CF565" s="169">
        <f>CD565*CI565</f>
        <v/>
      </c>
      <c r="CG565" s="170">
        <f>F565-BY565+1</f>
        <v/>
      </c>
      <c r="CH565" s="169">
        <f>CE565*16</f>
        <v/>
      </c>
      <c r="CI565" s="171">
        <f>VLOOKUP(A565,[1]DATA!$A$6:$AI$331,34,0)</f>
        <v/>
      </c>
      <c r="CJ565" s="172">
        <f>VLOOKUP(A565,[2]CHAMCONG!A$7:CI$333,79,0)</f>
        <v/>
      </c>
      <c r="CK565" s="173">
        <f>CJ565-CA565</f>
        <v/>
      </c>
    </row>
    <row r="566">
      <c r="A566" s="88" t="inlineStr">
        <is>
          <t>A328</t>
        </is>
      </c>
      <c r="B566" s="70" t="inlineStr">
        <is>
          <t>Bùi Thị Bé Tư</t>
        </is>
      </c>
      <c r="C566" s="77" t="inlineStr">
        <is>
          <t>X2 Line 2-1</t>
        </is>
      </c>
      <c r="D566" s="84" t="inlineStr">
        <is>
          <t>Trực tiếp</t>
        </is>
      </c>
      <c r="E566" s="69" t="inlineStr">
        <is>
          <t>2012-10-16</t>
        </is>
      </c>
      <c r="F566" s="69" t="inlineStr"/>
      <c r="G566" s="73" t="inlineStr">
        <is>
          <t>A</t>
        </is>
      </c>
      <c r="H566" s="73" t="n">
        <v>4</v>
      </c>
      <c r="I566" s="75" t="inlineStr">
        <is>
          <t>A</t>
        </is>
      </c>
      <c r="J566" s="75" t="n">
        <v>4</v>
      </c>
      <c r="K566" s="73" t="inlineStr">
        <is>
          <t>A</t>
        </is>
      </c>
      <c r="L566" s="73" t="n">
        <v>4</v>
      </c>
      <c r="M566" s="73" t="inlineStr">
        <is>
          <t>A</t>
        </is>
      </c>
      <c r="N566" s="73" t="n">
        <v>1</v>
      </c>
      <c r="O566" s="75" t="inlineStr"/>
      <c r="P566" s="75" t="n">
        <v>0</v>
      </c>
      <c r="Q566" s="73" t="inlineStr">
        <is>
          <t>C</t>
        </is>
      </c>
      <c r="R566" s="73" t="n">
        <v>4</v>
      </c>
      <c r="S566" s="73" t="inlineStr">
        <is>
          <t>C</t>
        </is>
      </c>
      <c r="T566" s="73" t="n">
        <v>4</v>
      </c>
      <c r="U566" s="73" t="inlineStr">
        <is>
          <t>C</t>
        </is>
      </c>
      <c r="V566" s="73" t="n">
        <v>4</v>
      </c>
      <c r="W566" s="73" t="inlineStr">
        <is>
          <t>C</t>
        </is>
      </c>
      <c r="X566" s="73" t="n">
        <v>4</v>
      </c>
      <c r="Y566" s="73" t="inlineStr">
        <is>
          <t>C</t>
        </is>
      </c>
      <c r="Z566" s="73" t="n">
        <v>4</v>
      </c>
      <c r="AA566" s="73" t="inlineStr">
        <is>
          <t>C</t>
        </is>
      </c>
      <c r="AB566" s="73" t="n">
        <v>4</v>
      </c>
      <c r="AC566" s="73" t="inlineStr"/>
      <c r="AD566" s="73" t="n">
        <v>0</v>
      </c>
      <c r="AE566" s="73" t="inlineStr">
        <is>
          <t>A</t>
        </is>
      </c>
      <c r="AF566" s="73" t="n">
        <v>4</v>
      </c>
      <c r="AG566" s="73" t="inlineStr">
        <is>
          <t>A</t>
        </is>
      </c>
      <c r="AH566" s="73" t="n">
        <v>4</v>
      </c>
      <c r="AI566" s="73" t="inlineStr">
        <is>
          <t>P</t>
        </is>
      </c>
      <c r="AJ566" s="73" t="n">
        <v>0</v>
      </c>
      <c r="AK566" s="73" t="inlineStr">
        <is>
          <t>A</t>
        </is>
      </c>
      <c r="AL566" s="73" t="n">
        <v>4</v>
      </c>
      <c r="AM566" s="73" t="inlineStr">
        <is>
          <t>A</t>
        </is>
      </c>
      <c r="AN566" s="73" t="n">
        <v>4</v>
      </c>
      <c r="AO566" s="73" t="inlineStr">
        <is>
          <t>A</t>
        </is>
      </c>
      <c r="AP566" s="73" t="n">
        <v>4</v>
      </c>
      <c r="AQ566" s="73" t="inlineStr"/>
      <c r="AR566" s="73" t="n">
        <v>0</v>
      </c>
      <c r="AS566" s="73" t="inlineStr">
        <is>
          <t>P</t>
        </is>
      </c>
      <c r="AT566" s="73" t="n">
        <v>0</v>
      </c>
      <c r="AU566" s="73" t="inlineStr">
        <is>
          <t>P</t>
        </is>
      </c>
      <c r="AV566" s="73" t="n">
        <v>0</v>
      </c>
      <c r="AW566" s="73" t="inlineStr">
        <is>
          <t>C</t>
        </is>
      </c>
      <c r="AX566" s="73" t="n">
        <v>4</v>
      </c>
      <c r="AY566" s="73" t="inlineStr">
        <is>
          <t>C</t>
        </is>
      </c>
      <c r="AZ566" s="73" t="n">
        <v>4</v>
      </c>
      <c r="BA566" s="73" t="inlineStr">
        <is>
          <t>C</t>
        </is>
      </c>
      <c r="BB566" s="73" t="n">
        <v>4</v>
      </c>
      <c r="BC566" s="73" t="inlineStr">
        <is>
          <t>C</t>
        </is>
      </c>
      <c r="BD566" s="73" t="n">
        <v>4</v>
      </c>
      <c r="BE566" s="73" t="inlineStr"/>
      <c r="BF566" s="73" t="n">
        <v>12</v>
      </c>
      <c r="BG566" s="73" t="inlineStr">
        <is>
          <t>C</t>
        </is>
      </c>
      <c r="BH566" s="73" t="n">
        <v>4</v>
      </c>
      <c r="BI566" s="73" t="inlineStr">
        <is>
          <t>C</t>
        </is>
      </c>
      <c r="BJ566" s="73" t="n">
        <v>4</v>
      </c>
      <c r="BK566" s="73" t="inlineStr">
        <is>
          <t>C</t>
        </is>
      </c>
      <c r="BL566" s="73" t="n">
        <v>4</v>
      </c>
      <c r="BM566" s="73" t="inlineStr">
        <is>
          <t>C</t>
        </is>
      </c>
      <c r="BN566" s="73" t="n">
        <v>4</v>
      </c>
      <c r="BO566" s="73" t="n"/>
      <c r="BP566" s="73" t="n"/>
      <c r="BQ566" s="165">
        <f>COUNTIF($G566:$BP566,"a")+COUNTIF($G566:$BP566,"r0,a5")/2+COUNTIF($G566:$BP566,"p5,a5")/2</f>
        <v/>
      </c>
      <c r="BR566" s="165">
        <f>COUNTIF($G566:$BP566,"d")+COUNTIF($G566:$BP566,"r0,d5")/2+COUNTIF($G566:$BP566,"p5,d5")/2</f>
        <v/>
      </c>
      <c r="BS566" s="165">
        <f>COUNTIF($G566:$BP566,"b")+COUNTIF($G566:$BP566,"r0,b5")/2+COUNTIF($G566:$BP566,"p5,b5")/2</f>
        <v/>
      </c>
      <c r="BT566" s="165">
        <f>COUNTIF($G566:$BP566,"c")+COUNTIF($G566:$BP566,"r0,c5")/2+COUNTIF($G566:$BP566,"p5,c5")/2</f>
        <v/>
      </c>
      <c r="BU566" s="165">
        <f>COUNTIF($G566:$BP566,"KH")+COUNTIF($G566:$BP566,"TL")+COUNTIF($G566:$BP566,"L")</f>
        <v/>
      </c>
      <c r="BV566" s="165" t="n"/>
      <c r="BW566" s="165">
        <f>COUNTIF($G566:$BP566,"hh")</f>
        <v/>
      </c>
      <c r="BX566" s="165">
        <f>COUNTIF($G566:$BP566,"nt7")</f>
        <v/>
      </c>
      <c r="BY566" s="165">
        <f>COUNTIF($G566:$BP566,"P")+COUNTIF($G566:$BP566,"p5,a5")/2+COUNTIF($G566:$BP566,"p5,b5")/2+COUNTIF($G566:$BP566,"p5,c5")/2+COUNTIF($G566:$BP566,"p5,d5")/2</f>
        <v/>
      </c>
      <c r="BZ566" s="166">
        <f>SUBTOTAL(9,BQ566:BY566)</f>
        <v/>
      </c>
      <c r="CA566" s="167">
        <f>SUM(J566,L566,N566,P566,R566,T566,X566,Z566,AB566,AD566,AF566,AH566,AL566,AN566,AP566,AR566,AT566,AV566,AZ566,BB566,BD566,BF566,BH566,BP566)</f>
        <v/>
      </c>
      <c r="CB566" s="168">
        <f>SUM(H566,V566,AJ566,AX566,BL566)</f>
        <v/>
      </c>
      <c r="CC566" s="24">
        <f>SUM(BJ566,BN566)</f>
        <v/>
      </c>
      <c r="CD566" s="169">
        <f>IF(BZ566&gt;25,4,IF(BZ566&gt;18,3,IF(BZ566&gt;12,2,IF(BZ566&gt;4,1,0))))-BX566-2+1</f>
        <v/>
      </c>
      <c r="CE566" s="30" t="n"/>
      <c r="CF566" s="169">
        <f>CD566*CI566</f>
        <v/>
      </c>
      <c r="CG566" s="170">
        <f>F566-BY566+1</f>
        <v/>
      </c>
      <c r="CH566" s="169">
        <f>CE566*16</f>
        <v/>
      </c>
      <c r="CI566" s="171">
        <f>VLOOKUP(A566,[1]DATA!$A$6:$AI$331,34,0)</f>
        <v/>
      </c>
      <c r="CJ566" s="172">
        <f>VLOOKUP(A566,[2]CHAMCONG!A$7:CI$333,79,0)</f>
        <v/>
      </c>
      <c r="CK566" s="173">
        <f>CJ566-CA566</f>
        <v/>
      </c>
    </row>
    <row r="567">
      <c r="A567" s="88" t="inlineStr">
        <is>
          <t>A330</t>
        </is>
      </c>
      <c r="B567" s="70" t="inlineStr">
        <is>
          <t>Nguyễn Thị Tuyết Nhung</t>
        </is>
      </c>
      <c r="C567" s="77" t="inlineStr">
        <is>
          <t>X1 Xi Line 1-1</t>
        </is>
      </c>
      <c r="D567" s="84" t="inlineStr">
        <is>
          <t>Trực tiếp</t>
        </is>
      </c>
      <c r="E567" s="69" t="inlineStr">
        <is>
          <t>2012-11-07</t>
        </is>
      </c>
      <c r="F567" s="69" t="inlineStr"/>
      <c r="G567" s="73" t="inlineStr">
        <is>
          <t>A</t>
        </is>
      </c>
      <c r="H567" s="73" t="n">
        <v>4</v>
      </c>
      <c r="I567" s="75" t="inlineStr">
        <is>
          <t>A</t>
        </is>
      </c>
      <c r="J567" s="75" t="n">
        <v>4</v>
      </c>
      <c r="K567" s="73" t="inlineStr">
        <is>
          <t>A</t>
        </is>
      </c>
      <c r="L567" s="73" t="n">
        <v>4</v>
      </c>
      <c r="M567" s="73" t="inlineStr">
        <is>
          <t>A</t>
        </is>
      </c>
      <c r="N567" s="73" t="n">
        <v>4</v>
      </c>
      <c r="O567" s="75" t="inlineStr"/>
      <c r="P567" s="75" t="n">
        <v>12</v>
      </c>
      <c r="Q567" s="73" t="inlineStr">
        <is>
          <t>C</t>
        </is>
      </c>
      <c r="R567" s="73" t="n">
        <v>4</v>
      </c>
      <c r="S567" s="73" t="inlineStr">
        <is>
          <t>C</t>
        </is>
      </c>
      <c r="T567" s="73" t="n">
        <v>4</v>
      </c>
      <c r="U567" s="73" t="inlineStr">
        <is>
          <t>C</t>
        </is>
      </c>
      <c r="V567" s="73" t="n">
        <v>4</v>
      </c>
      <c r="W567" s="73" t="inlineStr">
        <is>
          <t>C</t>
        </is>
      </c>
      <c r="X567" s="73" t="n">
        <v>4</v>
      </c>
      <c r="Y567" s="73" t="inlineStr">
        <is>
          <t>C</t>
        </is>
      </c>
      <c r="Z567" s="73" t="n">
        <v>4</v>
      </c>
      <c r="AA567" s="73" t="inlineStr">
        <is>
          <t>P</t>
        </is>
      </c>
      <c r="AB567" s="73" t="n">
        <v>0</v>
      </c>
      <c r="AC567" s="73" t="inlineStr"/>
      <c r="AD567" s="73" t="n">
        <v>0</v>
      </c>
      <c r="AE567" s="73" t="inlineStr">
        <is>
          <t>A</t>
        </is>
      </c>
      <c r="AF567" s="73" t="n">
        <v>4</v>
      </c>
      <c r="AG567" s="73" t="inlineStr">
        <is>
          <t>A</t>
        </is>
      </c>
      <c r="AH567" s="73" t="n">
        <v>4</v>
      </c>
      <c r="AI567" s="73" t="inlineStr">
        <is>
          <t>A</t>
        </is>
      </c>
      <c r="AJ567" s="73" t="n">
        <v>4</v>
      </c>
      <c r="AK567" s="73" t="inlineStr">
        <is>
          <t>A</t>
        </is>
      </c>
      <c r="AL567" s="73" t="n">
        <v>4</v>
      </c>
      <c r="AM567" s="73" t="inlineStr">
        <is>
          <t>A</t>
        </is>
      </c>
      <c r="AN567" s="73" t="n">
        <v>4</v>
      </c>
      <c r="AO567" s="73" t="inlineStr">
        <is>
          <t>A</t>
        </is>
      </c>
      <c r="AP567" s="73" t="n">
        <v>4</v>
      </c>
      <c r="AQ567" s="73" t="inlineStr"/>
      <c r="AR567" s="73" t="n">
        <v>0</v>
      </c>
      <c r="AS567" s="73" t="inlineStr">
        <is>
          <t>P</t>
        </is>
      </c>
      <c r="AT567" s="73" t="n">
        <v>0</v>
      </c>
      <c r="AU567" s="73" t="inlineStr">
        <is>
          <t>C</t>
        </is>
      </c>
      <c r="AV567" s="73" t="n">
        <v>4</v>
      </c>
      <c r="AW567" s="73" t="inlineStr">
        <is>
          <t>C</t>
        </is>
      </c>
      <c r="AX567" s="73" t="n">
        <v>4</v>
      </c>
      <c r="AY567" s="73" t="inlineStr">
        <is>
          <t>C</t>
        </is>
      </c>
      <c r="AZ567" s="73" t="n">
        <v>4</v>
      </c>
      <c r="BA567" s="73" t="inlineStr">
        <is>
          <t>C</t>
        </is>
      </c>
      <c r="BB567" s="73" t="n">
        <v>4</v>
      </c>
      <c r="BC567" s="73" t="inlineStr">
        <is>
          <t>C</t>
        </is>
      </c>
      <c r="BD567" s="73" t="n">
        <v>4</v>
      </c>
      <c r="BE567" s="73" t="inlineStr"/>
      <c r="BF567" s="73" t="n">
        <v>0</v>
      </c>
      <c r="BG567" s="73" t="inlineStr">
        <is>
          <t>A</t>
        </is>
      </c>
      <c r="BH567" s="73" t="n">
        <v>4</v>
      </c>
      <c r="BI567" s="73" t="inlineStr">
        <is>
          <t>A</t>
        </is>
      </c>
      <c r="BJ567" s="73" t="n">
        <v>4</v>
      </c>
      <c r="BK567" s="73" t="inlineStr">
        <is>
          <t>A</t>
        </is>
      </c>
      <c r="BL567" s="73" t="n">
        <v>4</v>
      </c>
      <c r="BM567" s="73" t="inlineStr">
        <is>
          <t>A</t>
        </is>
      </c>
      <c r="BN567" s="73" t="n">
        <v>4</v>
      </c>
      <c r="BO567" s="73" t="n"/>
      <c r="BP567" s="73" t="n"/>
      <c r="BQ567" s="165">
        <f>COUNTIF($G567:$BP567,"a")+COUNTIF($G567:$BP567,"r0,a5")/2+COUNTIF($G567:$BP567,"p5,a5")/2</f>
        <v/>
      </c>
      <c r="BR567" s="165">
        <f>COUNTIF($G567:$BP567,"d")+COUNTIF($G567:$BP567,"r0,d5")/2+COUNTIF($G567:$BP567,"p5,d5")/2</f>
        <v/>
      </c>
      <c r="BS567" s="165">
        <f>COUNTIF($G567:$BP567,"b")+COUNTIF($G567:$BP567,"r0,b5")/2+COUNTIF($G567:$BP567,"p5,b5")/2</f>
        <v/>
      </c>
      <c r="BT567" s="165">
        <f>COUNTIF($G567:$BP567,"c")+COUNTIF($G567:$BP567,"r0,c5")/2+COUNTIF($G567:$BP567,"p5,c5")/2</f>
        <v/>
      </c>
      <c r="BU567" s="165">
        <f>COUNTIF($G567:$BP567,"KH")+COUNTIF($G567:$BP567,"TL")+COUNTIF($G567:$BP567,"L")</f>
        <v/>
      </c>
      <c r="BV567" s="165" t="n"/>
      <c r="BW567" s="165">
        <f>COUNTIF($G567:$BP567,"hh")</f>
        <v/>
      </c>
      <c r="BX567" s="165">
        <f>COUNTIF($G567:$BP567,"nt7")</f>
        <v/>
      </c>
      <c r="BY567" s="165">
        <f>COUNTIF($G567:$BP567,"P")+COUNTIF($G567:$BP567,"p5,a5")/2+COUNTIF($G567:$BP567,"p5,b5")/2+COUNTIF($G567:$BP567,"p5,c5")/2+COUNTIF($G567:$BP567,"p5,d5")/2</f>
        <v/>
      </c>
      <c r="BZ567" s="166">
        <f>SUBTOTAL(9,BQ567:BY567)</f>
        <v/>
      </c>
      <c r="CA567" s="167">
        <f>SUM(J567,L567,N567,P567,R567,T567,X567,Z567,AB567,AD567,AF567,AH567,AL567,AN567,AP567,AR567,AT567,AV567,AZ567,BB567,BD567,BF567,BH567,BP567)</f>
        <v/>
      </c>
      <c r="CB567" s="168">
        <f>SUM(H567,V567,AJ567,AX567,BL567)</f>
        <v/>
      </c>
      <c r="CC567" s="24">
        <f>SUM(BJ567,BN567)</f>
        <v/>
      </c>
      <c r="CD567" s="169">
        <f>IF(BZ567&gt;25,4,IF(BZ567&gt;18,3,IF(BZ567&gt;12,2,IF(BZ567&gt;4,1,0))))-BX567-2+1</f>
        <v/>
      </c>
      <c r="CE567" s="30" t="n"/>
      <c r="CF567" s="169">
        <f>CD567*CI567</f>
        <v/>
      </c>
      <c r="CG567" s="170">
        <f>F567-BY567+1</f>
        <v/>
      </c>
      <c r="CH567" s="169">
        <f>CE567*16</f>
        <v/>
      </c>
      <c r="CI567" s="171">
        <f>VLOOKUP(A567,[1]DATA!$A$6:$AI$331,34,0)</f>
        <v/>
      </c>
      <c r="CJ567" s="172">
        <f>VLOOKUP(A567,[2]CHAMCONG!A$7:CI$333,79,0)</f>
        <v/>
      </c>
      <c r="CK567" s="173">
        <f>CJ567-CA567</f>
        <v/>
      </c>
    </row>
    <row r="568">
      <c r="A568" s="88" t="inlineStr">
        <is>
          <t>A336</t>
        </is>
      </c>
      <c r="B568" s="70" t="inlineStr">
        <is>
          <t>Dương Văn Minh Thanh</t>
        </is>
      </c>
      <c r="C568" s="77" t="inlineStr">
        <is>
          <t>QA/QC X2</t>
        </is>
      </c>
      <c r="D568" s="84" t="inlineStr">
        <is>
          <t>Trực tiếp</t>
        </is>
      </c>
      <c r="E568" s="69" t="inlineStr">
        <is>
          <t>2012-11-29</t>
        </is>
      </c>
      <c r="F568" s="69" t="inlineStr"/>
      <c r="G568" s="73" t="inlineStr">
        <is>
          <t>A</t>
        </is>
      </c>
      <c r="H568" s="73" t="n">
        <v>4</v>
      </c>
      <c r="I568" s="75" t="inlineStr">
        <is>
          <t>A</t>
        </is>
      </c>
      <c r="J568" s="75" t="n">
        <v>4</v>
      </c>
      <c r="K568" s="73" t="inlineStr">
        <is>
          <t>A</t>
        </is>
      </c>
      <c r="L568" s="73" t="n">
        <v>4</v>
      </c>
      <c r="M568" s="73" t="inlineStr">
        <is>
          <t>A</t>
        </is>
      </c>
      <c r="N568" s="73" t="n">
        <v>4</v>
      </c>
      <c r="O568" s="75" t="inlineStr"/>
      <c r="P568" s="75" t="n">
        <v>0</v>
      </c>
      <c r="Q568" s="73" t="inlineStr">
        <is>
          <t>P0</t>
        </is>
      </c>
      <c r="R568" s="73" t="n">
        <v>0</v>
      </c>
      <c r="S568" s="73" t="inlineStr">
        <is>
          <t>C</t>
        </is>
      </c>
      <c r="T568" s="73" t="n">
        <v>4</v>
      </c>
      <c r="U568" s="73" t="inlineStr">
        <is>
          <t>C</t>
        </is>
      </c>
      <c r="V568" s="73" t="n">
        <v>4</v>
      </c>
      <c r="W568" s="73" t="inlineStr">
        <is>
          <t>C</t>
        </is>
      </c>
      <c r="X568" s="73" t="n">
        <v>4</v>
      </c>
      <c r="Y568" s="73" t="inlineStr">
        <is>
          <t>C</t>
        </is>
      </c>
      <c r="Z568" s="73" t="n">
        <v>4</v>
      </c>
      <c r="AA568" s="73" t="inlineStr">
        <is>
          <t>C</t>
        </is>
      </c>
      <c r="AB568" s="73" t="n">
        <v>4</v>
      </c>
      <c r="AC568" s="73" t="inlineStr"/>
      <c r="AD568" s="73" t="n">
        <v>0</v>
      </c>
      <c r="AE568" s="73" t="inlineStr">
        <is>
          <t>C</t>
        </is>
      </c>
      <c r="AF568" s="73" t="n">
        <v>4</v>
      </c>
      <c r="AG568" s="73" t="inlineStr">
        <is>
          <t>C</t>
        </is>
      </c>
      <c r="AH568" s="73" t="n">
        <v>4</v>
      </c>
      <c r="AI568" s="73" t="inlineStr">
        <is>
          <t>C</t>
        </is>
      </c>
      <c r="AJ568" s="73" t="n">
        <v>4</v>
      </c>
      <c r="AK568" s="73" t="inlineStr">
        <is>
          <t>C</t>
        </is>
      </c>
      <c r="AL568" s="73" t="n">
        <v>4</v>
      </c>
      <c r="AM568" s="73" t="inlineStr">
        <is>
          <t>P</t>
        </is>
      </c>
      <c r="AN568" s="73" t="n">
        <v>0</v>
      </c>
      <c r="AO568" s="73" t="inlineStr">
        <is>
          <t>P</t>
        </is>
      </c>
      <c r="AP568" s="73" t="n">
        <v>0</v>
      </c>
      <c r="AQ568" s="73" t="inlineStr"/>
      <c r="AR568" s="73" t="n">
        <v>0</v>
      </c>
      <c r="AS568" s="73" t="inlineStr">
        <is>
          <t>P</t>
        </is>
      </c>
      <c r="AT568" s="73" t="n">
        <v>0</v>
      </c>
      <c r="AU568" s="73" t="inlineStr">
        <is>
          <t>A</t>
        </is>
      </c>
      <c r="AV568" s="73" t="n">
        <v>4</v>
      </c>
      <c r="AW568" s="73" t="inlineStr">
        <is>
          <t>A</t>
        </is>
      </c>
      <c r="AX568" s="73" t="n">
        <v>4</v>
      </c>
      <c r="AY568" s="73" t="inlineStr">
        <is>
          <t>A</t>
        </is>
      </c>
      <c r="AZ568" s="73" t="n">
        <v>4</v>
      </c>
      <c r="BA568" s="73" t="inlineStr">
        <is>
          <t>A</t>
        </is>
      </c>
      <c r="BB568" s="73" t="n">
        <v>4</v>
      </c>
      <c r="BC568" s="73" t="inlineStr">
        <is>
          <t>A</t>
        </is>
      </c>
      <c r="BD568" s="73" t="n">
        <v>4</v>
      </c>
      <c r="BE568" s="73" t="inlineStr"/>
      <c r="BF568" s="73" t="n">
        <v>0</v>
      </c>
      <c r="BG568" s="73" t="inlineStr">
        <is>
          <t>A</t>
        </is>
      </c>
      <c r="BH568" s="73" t="n">
        <v>4</v>
      </c>
      <c r="BI568" s="73" t="inlineStr">
        <is>
          <t>A</t>
        </is>
      </c>
      <c r="BJ568" s="73" t="n">
        <v>4</v>
      </c>
      <c r="BK568" s="73" t="inlineStr">
        <is>
          <t>C</t>
        </is>
      </c>
      <c r="BL568" s="73" t="n">
        <v>4</v>
      </c>
      <c r="BM568" s="73" t="inlineStr">
        <is>
          <t>C</t>
        </is>
      </c>
      <c r="BN568" s="73" t="n">
        <v>4</v>
      </c>
      <c r="BO568" s="73" t="n"/>
      <c r="BP568" s="73" t="n"/>
      <c r="BQ568" s="165">
        <f>COUNTIF($G568:$BP568,"a")+COUNTIF($G568:$BP568,"r0,a5")/2+COUNTIF($G568:$BP568,"p5,a5")/2</f>
        <v/>
      </c>
      <c r="BR568" s="165">
        <f>COUNTIF($G568:$BP568,"d")+COUNTIF($G568:$BP568,"r0,d5")/2+COUNTIF($G568:$BP568,"p5,d5")/2</f>
        <v/>
      </c>
      <c r="BS568" s="165">
        <f>COUNTIF($G568:$BP568,"b")+COUNTIF($G568:$BP568,"r0,b5")/2+COUNTIF($G568:$BP568,"p5,b5")/2</f>
        <v/>
      </c>
      <c r="BT568" s="165">
        <f>COUNTIF($G568:$BP568,"c")+COUNTIF($G568:$BP568,"r0,c5")/2+COUNTIF($G568:$BP568,"p5,c5")/2</f>
        <v/>
      </c>
      <c r="BU568" s="165">
        <f>COUNTIF($G568:$BP568,"KH")+COUNTIF($G568:$BP568,"TL")+COUNTIF($G568:$BP568,"L")</f>
        <v/>
      </c>
      <c r="BV568" s="165" t="n"/>
      <c r="BW568" s="165">
        <f>COUNTIF($G568:$BP568,"hh")</f>
        <v/>
      </c>
      <c r="BX568" s="165">
        <f>COUNTIF($G568:$BP568,"nt7")</f>
        <v/>
      </c>
      <c r="BY568" s="165">
        <f>COUNTIF($G568:$BP568,"P")+COUNTIF($G568:$BP568,"p5,a5")/2+COUNTIF($G568:$BP568,"p5,b5")/2+COUNTIF($G568:$BP568,"p5,c5")/2+COUNTIF($G568:$BP568,"p5,d5")/2</f>
        <v/>
      </c>
      <c r="BZ568" s="166">
        <f>SUBTOTAL(9,BQ568:BY568)</f>
        <v/>
      </c>
      <c r="CA568" s="167">
        <f>SUM(J568,L568,N568,P568,R568,T568,X568,Z568,AB568,AD568,AF568,AH568,AL568,AN568,AP568,AR568,AT568,AV568,AZ568,BB568,BD568,BF568,BH568,BP568)</f>
        <v/>
      </c>
      <c r="CB568" s="168">
        <f>SUM(H568,V568,AJ568,AX568,BL568)</f>
        <v/>
      </c>
      <c r="CC568" s="24">
        <f>SUM(BJ568,BN568)</f>
        <v/>
      </c>
      <c r="CD568" s="169">
        <f>IF(BZ568&gt;25,4,IF(BZ568&gt;18,3,IF(BZ568&gt;12,2,IF(BZ568&gt;4,1,0))))-BX568-2+1</f>
        <v/>
      </c>
      <c r="CE568" s="30" t="n"/>
      <c r="CF568" s="169">
        <f>CD568*CI568</f>
        <v/>
      </c>
      <c r="CG568" s="170">
        <f>F568-BY568+1</f>
        <v/>
      </c>
      <c r="CH568" s="169">
        <f>CE568*16</f>
        <v/>
      </c>
      <c r="CI568" s="171">
        <f>VLOOKUP(A568,[1]DATA!$A$6:$AI$331,34,0)</f>
        <v/>
      </c>
      <c r="CJ568" s="172">
        <f>VLOOKUP(A568,[2]CHAMCONG!A$7:CI$333,79,0)</f>
        <v/>
      </c>
      <c r="CK568" s="173">
        <f>CJ568-CA568</f>
        <v/>
      </c>
    </row>
    <row r="569">
      <c r="A569" s="88" t="inlineStr">
        <is>
          <t>A341</t>
        </is>
      </c>
      <c r="B569" s="70" t="inlineStr">
        <is>
          <t>Đặng Phước Hoàng</t>
        </is>
      </c>
      <c r="C569" s="77" t="inlineStr">
        <is>
          <t>X2 Line 2-1</t>
        </is>
      </c>
      <c r="D569" s="84" t="inlineStr">
        <is>
          <t>Trực tiếp</t>
        </is>
      </c>
      <c r="E569" s="69" t="inlineStr">
        <is>
          <t>2013-02-20</t>
        </is>
      </c>
      <c r="F569" s="69" t="inlineStr"/>
      <c r="G569" s="73" t="inlineStr">
        <is>
          <t>A</t>
        </is>
      </c>
      <c r="H569" s="73" t="n">
        <v>4</v>
      </c>
      <c r="I569" s="75" t="inlineStr">
        <is>
          <t>A</t>
        </is>
      </c>
      <c r="J569" s="75" t="n">
        <v>4</v>
      </c>
      <c r="K569" s="73" t="inlineStr">
        <is>
          <t>A</t>
        </is>
      </c>
      <c r="L569" s="73" t="n">
        <v>4</v>
      </c>
      <c r="M569" s="73" t="inlineStr">
        <is>
          <t>A</t>
        </is>
      </c>
      <c r="N569" s="73" t="n">
        <v>3</v>
      </c>
      <c r="O569" s="75" t="inlineStr"/>
      <c r="P569" s="75" t="n">
        <v>12</v>
      </c>
      <c r="Q569" s="73" t="inlineStr">
        <is>
          <t>A</t>
        </is>
      </c>
      <c r="R569" s="73" t="n">
        <v>4</v>
      </c>
      <c r="S569" s="73" t="inlineStr">
        <is>
          <t>A</t>
        </is>
      </c>
      <c r="T569" s="73" t="n">
        <v>4</v>
      </c>
      <c r="U569" s="73" t="inlineStr">
        <is>
          <t>A</t>
        </is>
      </c>
      <c r="V569" s="73" t="n">
        <v>4</v>
      </c>
      <c r="W569" s="73" t="inlineStr">
        <is>
          <t>A</t>
        </is>
      </c>
      <c r="X569" s="73" t="n">
        <v>4</v>
      </c>
      <c r="Y569" s="73" t="inlineStr">
        <is>
          <t>A</t>
        </is>
      </c>
      <c r="Z569" s="73" t="n">
        <v>4</v>
      </c>
      <c r="AA569" s="73" t="inlineStr">
        <is>
          <t>A</t>
        </is>
      </c>
      <c r="AB569" s="73" t="n">
        <v>3</v>
      </c>
      <c r="AC569" s="73" t="inlineStr"/>
      <c r="AD569" s="73" t="n">
        <v>12</v>
      </c>
      <c r="AE569" s="73" t="inlineStr">
        <is>
          <t>A</t>
        </is>
      </c>
      <c r="AF569" s="73" t="n">
        <v>4</v>
      </c>
      <c r="AG569" s="73" t="inlineStr">
        <is>
          <t>A</t>
        </is>
      </c>
      <c r="AH569" s="73" t="n">
        <v>4</v>
      </c>
      <c r="AI569" s="73" t="inlineStr">
        <is>
          <t>A</t>
        </is>
      </c>
      <c r="AJ569" s="73" t="n">
        <v>4</v>
      </c>
      <c r="AK569" s="73" t="inlineStr">
        <is>
          <t>A</t>
        </is>
      </c>
      <c r="AL569" s="73" t="n">
        <v>4</v>
      </c>
      <c r="AM569" s="73" t="inlineStr">
        <is>
          <t>A</t>
        </is>
      </c>
      <c r="AN569" s="73" t="n">
        <v>4</v>
      </c>
      <c r="AO569" s="73" t="inlineStr">
        <is>
          <t>A</t>
        </is>
      </c>
      <c r="AP569" s="73" t="n">
        <v>4</v>
      </c>
      <c r="AQ569" s="73" t="inlineStr"/>
      <c r="AR569" s="73" t="n">
        <v>0</v>
      </c>
      <c r="AS569" s="73" t="inlineStr">
        <is>
          <t>P</t>
        </is>
      </c>
      <c r="AT569" s="73" t="n">
        <v>0</v>
      </c>
      <c r="AU569" s="73" t="inlineStr">
        <is>
          <t>A</t>
        </is>
      </c>
      <c r="AV569" s="73" t="n">
        <v>4</v>
      </c>
      <c r="AW569" s="73" t="inlineStr">
        <is>
          <t>A</t>
        </is>
      </c>
      <c r="AX569" s="73" t="n">
        <v>4</v>
      </c>
      <c r="AY569" s="73" t="inlineStr">
        <is>
          <t>A</t>
        </is>
      </c>
      <c r="AZ569" s="73" t="n">
        <v>4</v>
      </c>
      <c r="BA569" s="73" t="inlineStr">
        <is>
          <t>P</t>
        </is>
      </c>
      <c r="BB569" s="73" t="n">
        <v>0</v>
      </c>
      <c r="BC569" s="73" t="inlineStr">
        <is>
          <t>A</t>
        </is>
      </c>
      <c r="BD569" s="73" t="n">
        <v>4</v>
      </c>
      <c r="BE569" s="73" t="inlineStr"/>
      <c r="BF569" s="73" t="n">
        <v>12</v>
      </c>
      <c r="BG569" s="73" t="inlineStr">
        <is>
          <t>A</t>
        </is>
      </c>
      <c r="BH569" s="73" t="n">
        <v>4</v>
      </c>
      <c r="BI569" s="73" t="inlineStr">
        <is>
          <t>A</t>
        </is>
      </c>
      <c r="BJ569" s="73" t="n">
        <v>4</v>
      </c>
      <c r="BK569" s="73" t="inlineStr">
        <is>
          <t>A</t>
        </is>
      </c>
      <c r="BL569" s="73" t="n">
        <v>4</v>
      </c>
      <c r="BM569" s="73" t="inlineStr">
        <is>
          <t>A</t>
        </is>
      </c>
      <c r="BN569" s="73" t="n">
        <v>4</v>
      </c>
      <c r="BO569" s="73" t="n"/>
      <c r="BP569" s="73" t="n"/>
      <c r="BQ569" s="165">
        <f>COUNTIF($G569:$BP569,"a")+COUNTIF($G569:$BP569,"r0,a5")/2+COUNTIF($G569:$BP569,"p5,a5")/2</f>
        <v/>
      </c>
      <c r="BR569" s="165">
        <f>COUNTIF($G569:$BP569,"d")+COUNTIF($G569:$BP569,"r0,d5")/2+COUNTIF($G569:$BP569,"p5,d5")/2</f>
        <v/>
      </c>
      <c r="BS569" s="165">
        <f>COUNTIF($G569:$BP569,"b")+COUNTIF($G569:$BP569,"r0,b5")/2+COUNTIF($G569:$BP569,"p5,b5")/2</f>
        <v/>
      </c>
      <c r="BT569" s="165">
        <f>COUNTIF($G569:$BP569,"c")+COUNTIF($G569:$BP569,"r0,c5")/2+COUNTIF($G569:$BP569,"p5,c5")/2</f>
        <v/>
      </c>
      <c r="BU569" s="165">
        <f>COUNTIF($G569:$BP569,"KH")+COUNTIF($G569:$BP569,"TL")+COUNTIF($G569:$BP569,"L")</f>
        <v/>
      </c>
      <c r="BV569" s="165" t="n"/>
      <c r="BW569" s="165">
        <f>COUNTIF($G569:$BP569,"hh")</f>
        <v/>
      </c>
      <c r="BX569" s="165">
        <f>COUNTIF($G569:$BP569,"nt7")</f>
        <v/>
      </c>
      <c r="BY569" s="165">
        <f>COUNTIF($G569:$BP569,"P")+COUNTIF($G569:$BP569,"p5,a5")/2+COUNTIF($G569:$BP569,"p5,b5")/2+COUNTIF($G569:$BP569,"p5,c5")/2+COUNTIF($G569:$BP569,"p5,d5")/2</f>
        <v/>
      </c>
      <c r="BZ569" s="166">
        <f>SUBTOTAL(9,BQ569:BY569)</f>
        <v/>
      </c>
      <c r="CA569" s="167">
        <f>SUM(J569,L569,N569,P569,R569,T569,X569,Z569,AB569,AD569,AF569,AH569,AL569,AN569,AP569,AR569,AT569,AV569,AZ569,BB569,BD569,BF569,BH569,BP569)</f>
        <v/>
      </c>
      <c r="CB569" s="168">
        <f>SUM(H569,V569,AJ569,AX569,BL569)</f>
        <v/>
      </c>
      <c r="CC569" s="24">
        <f>SUM(BJ569,BN569)</f>
        <v/>
      </c>
      <c r="CD569" s="169">
        <f>IF(BZ569&gt;25,4,IF(BZ569&gt;18,3,IF(BZ569&gt;12,2,IF(BZ569&gt;4,1,0))))-BX569-2+1</f>
        <v/>
      </c>
      <c r="CE569" s="30" t="n"/>
      <c r="CF569" s="169">
        <f>CD569*CI569</f>
        <v/>
      </c>
      <c r="CG569" s="170">
        <f>F569-BY569+1</f>
        <v/>
      </c>
      <c r="CH569" s="169">
        <f>CE569*16</f>
        <v/>
      </c>
      <c r="CI569" s="171">
        <f>VLOOKUP(A569,[1]DATA!$A$6:$AI$331,34,0)</f>
        <v/>
      </c>
      <c r="CJ569" s="172">
        <f>VLOOKUP(A569,[2]CHAMCONG!A$7:CI$333,79,0)</f>
        <v/>
      </c>
      <c r="CK569" s="173">
        <f>CJ569-CA569</f>
        <v/>
      </c>
    </row>
    <row r="570">
      <c r="A570" s="88" t="inlineStr">
        <is>
          <t>A355</t>
        </is>
      </c>
      <c r="B570" s="70" t="inlineStr">
        <is>
          <t>Đặng Văn Thật</t>
        </is>
      </c>
      <c r="C570" s="77" t="inlineStr">
        <is>
          <t>X2 Line 2-1</t>
        </is>
      </c>
      <c r="D570" s="84" t="inlineStr">
        <is>
          <t>Trực tiếp</t>
        </is>
      </c>
      <c r="E570" s="69" t="inlineStr">
        <is>
          <t>2013-03-05</t>
        </is>
      </c>
      <c r="F570" s="69" t="inlineStr"/>
      <c r="G570" s="73" t="inlineStr">
        <is>
          <t>C</t>
        </is>
      </c>
      <c r="H570" s="73" t="n">
        <v>4</v>
      </c>
      <c r="I570" s="75" t="inlineStr">
        <is>
          <t>C</t>
        </is>
      </c>
      <c r="J570" s="75" t="n">
        <v>4</v>
      </c>
      <c r="K570" s="73" t="inlineStr">
        <is>
          <t>C</t>
        </is>
      </c>
      <c r="L570" s="73" t="n">
        <v>4</v>
      </c>
      <c r="M570" s="73" t="inlineStr">
        <is>
          <t>C</t>
        </is>
      </c>
      <c r="N570" s="73" t="n">
        <v>4</v>
      </c>
      <c r="O570" s="75" t="inlineStr"/>
      <c r="P570" s="75" t="n">
        <v>0</v>
      </c>
      <c r="Q570" s="73" t="inlineStr">
        <is>
          <t>A</t>
        </is>
      </c>
      <c r="R570" s="73" t="n">
        <v>4</v>
      </c>
      <c r="S570" s="73" t="inlineStr">
        <is>
          <t>A</t>
        </is>
      </c>
      <c r="T570" s="73" t="n">
        <v>4</v>
      </c>
      <c r="U570" s="73" t="inlineStr">
        <is>
          <t>A</t>
        </is>
      </c>
      <c r="V570" s="73" t="n">
        <v>4</v>
      </c>
      <c r="W570" s="73" t="inlineStr">
        <is>
          <t>P</t>
        </is>
      </c>
      <c r="X570" s="73" t="n">
        <v>0</v>
      </c>
      <c r="Y570" s="73" t="inlineStr">
        <is>
          <t>A</t>
        </is>
      </c>
      <c r="Z570" s="73" t="n">
        <v>4</v>
      </c>
      <c r="AA570" s="73" t="inlineStr">
        <is>
          <t>A</t>
        </is>
      </c>
      <c r="AB570" s="73" t="n">
        <v>4</v>
      </c>
      <c r="AC570" s="73" t="inlineStr"/>
      <c r="AD570" s="73" t="n">
        <v>11</v>
      </c>
      <c r="AE570" s="73" t="inlineStr">
        <is>
          <t>C</t>
        </is>
      </c>
      <c r="AF570" s="73" t="n">
        <v>4</v>
      </c>
      <c r="AG570" s="73" t="inlineStr">
        <is>
          <t>C</t>
        </is>
      </c>
      <c r="AH570" s="73" t="n">
        <v>4</v>
      </c>
      <c r="AI570" s="73" t="inlineStr">
        <is>
          <t>C</t>
        </is>
      </c>
      <c r="AJ570" s="73" t="n">
        <v>2</v>
      </c>
      <c r="AK570" s="73" t="inlineStr">
        <is>
          <t>C</t>
        </is>
      </c>
      <c r="AL570" s="73" t="n">
        <v>4</v>
      </c>
      <c r="AM570" s="73" t="inlineStr">
        <is>
          <t>C</t>
        </is>
      </c>
      <c r="AN570" s="73" t="n">
        <v>4</v>
      </c>
      <c r="AO570" s="73" t="inlineStr">
        <is>
          <t>P</t>
        </is>
      </c>
      <c r="AP570" s="73" t="n">
        <v>0</v>
      </c>
      <c r="AQ570" s="73" t="inlineStr"/>
      <c r="AR570" s="73" t="n">
        <v>0</v>
      </c>
      <c r="AS570" s="73" t="inlineStr">
        <is>
          <t>P</t>
        </is>
      </c>
      <c r="AT570" s="73" t="n">
        <v>0</v>
      </c>
      <c r="AU570" s="73" t="inlineStr">
        <is>
          <t>A</t>
        </is>
      </c>
      <c r="AV570" s="73" t="n">
        <v>2</v>
      </c>
      <c r="AW570" s="73" t="inlineStr">
        <is>
          <t>A</t>
        </is>
      </c>
      <c r="AX570" s="73" t="n">
        <v>4</v>
      </c>
      <c r="AY570" s="73" t="inlineStr">
        <is>
          <t>A</t>
        </is>
      </c>
      <c r="AZ570" s="73" t="n">
        <v>4</v>
      </c>
      <c r="BA570" s="73" t="inlineStr">
        <is>
          <t>A</t>
        </is>
      </c>
      <c r="BB570" s="73" t="n">
        <v>3</v>
      </c>
      <c r="BC570" s="73" t="inlineStr">
        <is>
          <t>A</t>
        </is>
      </c>
      <c r="BD570" s="73" t="n">
        <v>3</v>
      </c>
      <c r="BE570" s="73" t="inlineStr"/>
      <c r="BF570" s="73" t="n">
        <v>12</v>
      </c>
      <c r="BG570" s="73" t="inlineStr">
        <is>
          <t>P0</t>
        </is>
      </c>
      <c r="BH570" s="73" t="n">
        <v>0</v>
      </c>
      <c r="BI570" s="73" t="inlineStr">
        <is>
          <t>A</t>
        </is>
      </c>
      <c r="BJ570" s="73" t="n">
        <v>4</v>
      </c>
      <c r="BK570" s="73" t="inlineStr">
        <is>
          <t>A</t>
        </is>
      </c>
      <c r="BL570" s="73" t="n">
        <v>4</v>
      </c>
      <c r="BM570" s="73" t="inlineStr">
        <is>
          <t>A</t>
        </is>
      </c>
      <c r="BN570" s="73" t="n">
        <v>4</v>
      </c>
      <c r="BO570" s="73" t="n"/>
      <c r="BP570" s="73" t="n"/>
      <c r="BQ570" s="165">
        <f>COUNTIF($G570:$BP570,"a")+COUNTIF($G570:$BP570,"r0,a5")/2+COUNTIF($G570:$BP570,"p5,a5")/2</f>
        <v/>
      </c>
      <c r="BR570" s="165">
        <f>COUNTIF($G570:$BP570,"d")+COUNTIF($G570:$BP570,"r0,d5")/2+COUNTIF($G570:$BP570,"p5,d5")/2</f>
        <v/>
      </c>
      <c r="BS570" s="165">
        <f>COUNTIF($G570:$BP570,"b")+COUNTIF($G570:$BP570,"r0,b5")/2+COUNTIF($G570:$BP570,"p5,b5")/2</f>
        <v/>
      </c>
      <c r="BT570" s="165">
        <f>COUNTIF($G570:$BP570,"c")+COUNTIF($G570:$BP570,"r0,c5")/2+COUNTIF($G570:$BP570,"p5,c5")/2</f>
        <v/>
      </c>
      <c r="BU570" s="165">
        <f>COUNTIF($G570:$BP570,"KH")+COUNTIF($G570:$BP570,"TL")+COUNTIF($G570:$BP570,"L")</f>
        <v/>
      </c>
      <c r="BV570" s="165" t="n"/>
      <c r="BW570" s="165">
        <f>COUNTIF($G570:$BP570,"hh")</f>
        <v/>
      </c>
      <c r="BX570" s="165">
        <f>COUNTIF($G570:$BP570,"nt7")</f>
        <v/>
      </c>
      <c r="BY570" s="165">
        <f>COUNTIF($G570:$BP570,"P")+COUNTIF($G570:$BP570,"p5,a5")/2+COUNTIF($G570:$BP570,"p5,b5")/2+COUNTIF($G570:$BP570,"p5,c5")/2+COUNTIF($G570:$BP570,"p5,d5")/2</f>
        <v/>
      </c>
      <c r="BZ570" s="166">
        <f>SUBTOTAL(9,BQ570:BY570)</f>
        <v/>
      </c>
      <c r="CA570" s="167">
        <f>SUM(J570,L570,N570,P570,R570,T570,X570,Z570,AB570,AD570,AF570,AH570,AL570,AN570,AP570,AR570,AT570,AV570,AZ570,BB570,BD570,BF570,BH570,BP570)</f>
        <v/>
      </c>
      <c r="CB570" s="168">
        <f>SUM(H570,V570,AJ570,AX570,BL570)</f>
        <v/>
      </c>
      <c r="CC570" s="24">
        <f>SUM(BJ570,BN570)</f>
        <v/>
      </c>
      <c r="CD570" s="169">
        <f>IF(BZ570&gt;25,4,IF(BZ570&gt;18,3,IF(BZ570&gt;12,2,IF(BZ570&gt;4,1,0))))-BX570-2+1</f>
        <v/>
      </c>
      <c r="CE570" s="30" t="n"/>
      <c r="CF570" s="169">
        <f>CD570*CI570</f>
        <v/>
      </c>
      <c r="CG570" s="170">
        <f>F570-BY570+1</f>
        <v/>
      </c>
      <c r="CH570" s="169">
        <f>CE570*16</f>
        <v/>
      </c>
      <c r="CI570" s="171">
        <f>VLOOKUP(A570,[1]DATA!$A$6:$AI$331,34,0)</f>
        <v/>
      </c>
      <c r="CJ570" s="172">
        <f>VLOOKUP(A570,[2]CHAMCONG!A$7:CI$333,79,0)</f>
        <v/>
      </c>
      <c r="CK570" s="173">
        <f>CJ570-CA570</f>
        <v/>
      </c>
    </row>
    <row r="571">
      <c r="A571" s="88" t="inlineStr">
        <is>
          <t>A356</t>
        </is>
      </c>
      <c r="B571" s="70" t="inlineStr">
        <is>
          <t>Nguyễn Văn Tùng</t>
        </is>
      </c>
      <c r="C571" s="77" t="inlineStr">
        <is>
          <t>X2 Line 2-1</t>
        </is>
      </c>
      <c r="D571" s="84" t="inlineStr">
        <is>
          <t>Trực tiếp</t>
        </is>
      </c>
      <c r="E571" s="69" t="inlineStr">
        <is>
          <t>2013-03-06</t>
        </is>
      </c>
      <c r="F571" s="69" t="inlineStr"/>
      <c r="G571" s="73" t="inlineStr">
        <is>
          <t>C</t>
        </is>
      </c>
      <c r="H571" s="73" t="n">
        <v>4</v>
      </c>
      <c r="I571" s="75" t="inlineStr">
        <is>
          <t>C</t>
        </is>
      </c>
      <c r="J571" s="75" t="n">
        <v>4</v>
      </c>
      <c r="K571" s="73" t="inlineStr">
        <is>
          <t>C</t>
        </is>
      </c>
      <c r="L571" s="73" t="n">
        <v>4</v>
      </c>
      <c r="M571" s="73" t="inlineStr">
        <is>
          <t>C</t>
        </is>
      </c>
      <c r="N571" s="73" t="n">
        <v>4</v>
      </c>
      <c r="O571" s="75" t="inlineStr"/>
      <c r="P571" s="75" t="n">
        <v>0</v>
      </c>
      <c r="Q571" s="73" t="inlineStr">
        <is>
          <t>A</t>
        </is>
      </c>
      <c r="R571" s="73" t="n">
        <v>4</v>
      </c>
      <c r="S571" s="73" t="inlineStr">
        <is>
          <t>A</t>
        </is>
      </c>
      <c r="T571" s="73" t="n">
        <v>4</v>
      </c>
      <c r="U571" s="73" t="inlineStr">
        <is>
          <t>A</t>
        </is>
      </c>
      <c r="V571" s="73" t="n">
        <v>4</v>
      </c>
      <c r="W571" s="73" t="inlineStr">
        <is>
          <t>A</t>
        </is>
      </c>
      <c r="X571" s="73" t="n">
        <v>4</v>
      </c>
      <c r="Y571" s="73" t="inlineStr">
        <is>
          <t>A</t>
        </is>
      </c>
      <c r="Z571" s="73" t="n">
        <v>4</v>
      </c>
      <c r="AA571" s="73" t="inlineStr">
        <is>
          <t>A</t>
        </is>
      </c>
      <c r="AB571" s="73" t="n">
        <v>4</v>
      </c>
      <c r="AC571" s="73" t="inlineStr"/>
      <c r="AD571" s="73" t="n">
        <v>12</v>
      </c>
      <c r="AE571" s="73" t="inlineStr">
        <is>
          <t>C</t>
        </is>
      </c>
      <c r="AF571" s="73" t="n">
        <v>4</v>
      </c>
      <c r="AG571" s="73" t="inlineStr">
        <is>
          <t>C</t>
        </is>
      </c>
      <c r="AH571" s="73" t="n">
        <v>4</v>
      </c>
      <c r="AI571" s="73" t="inlineStr">
        <is>
          <t>C</t>
        </is>
      </c>
      <c r="AJ571" s="73" t="n">
        <v>4</v>
      </c>
      <c r="AK571" s="73" t="inlineStr">
        <is>
          <t>C</t>
        </is>
      </c>
      <c r="AL571" s="73" t="n">
        <v>4</v>
      </c>
      <c r="AM571" s="73" t="inlineStr">
        <is>
          <t>P</t>
        </is>
      </c>
      <c r="AN571" s="73" t="n">
        <v>0</v>
      </c>
      <c r="AO571" s="73" t="inlineStr">
        <is>
          <t>P</t>
        </is>
      </c>
      <c r="AP571" s="73" t="n">
        <v>0</v>
      </c>
      <c r="AQ571" s="73" t="inlineStr"/>
      <c r="AR571" s="73" t="n">
        <v>0</v>
      </c>
      <c r="AS571" s="73" t="inlineStr">
        <is>
          <t>P</t>
        </is>
      </c>
      <c r="AT571" s="73" t="n">
        <v>0</v>
      </c>
      <c r="AU571" s="73" t="inlineStr">
        <is>
          <t>P</t>
        </is>
      </c>
      <c r="AV571" s="73" t="n">
        <v>0</v>
      </c>
      <c r="AW571" s="73" t="inlineStr">
        <is>
          <t>A</t>
        </is>
      </c>
      <c r="AX571" s="73" t="n">
        <v>4</v>
      </c>
      <c r="AY571" s="73" t="inlineStr">
        <is>
          <t>A</t>
        </is>
      </c>
      <c r="AZ571" s="73" t="n">
        <v>4</v>
      </c>
      <c r="BA571" s="73" t="inlineStr">
        <is>
          <t>A</t>
        </is>
      </c>
      <c r="BB571" s="73" t="n">
        <v>4</v>
      </c>
      <c r="BC571" s="73" t="inlineStr">
        <is>
          <t>A</t>
        </is>
      </c>
      <c r="BD571" s="73" t="n">
        <v>4</v>
      </c>
      <c r="BE571" s="73" t="inlineStr"/>
      <c r="BF571" s="73" t="n">
        <v>12</v>
      </c>
      <c r="BG571" s="73" t="inlineStr">
        <is>
          <t>A</t>
        </is>
      </c>
      <c r="BH571" s="73" t="n">
        <v>4</v>
      </c>
      <c r="BI571" s="73" t="inlineStr">
        <is>
          <t>A</t>
        </is>
      </c>
      <c r="BJ571" s="73" t="n">
        <v>4</v>
      </c>
      <c r="BK571" s="73" t="inlineStr">
        <is>
          <t>A</t>
        </is>
      </c>
      <c r="BL571" s="73" t="n">
        <v>4</v>
      </c>
      <c r="BM571" s="73" t="inlineStr">
        <is>
          <t>A</t>
        </is>
      </c>
      <c r="BN571" s="73" t="n">
        <v>4</v>
      </c>
      <c r="BO571" s="73" t="n"/>
      <c r="BP571" s="73" t="n"/>
      <c r="BQ571" s="165">
        <f>COUNTIF($G571:$BP571,"a")+COUNTIF($G571:$BP571,"r0,a5")/2+COUNTIF($G571:$BP571,"p5,a5")/2</f>
        <v/>
      </c>
      <c r="BR571" s="165">
        <f>COUNTIF($G571:$BP571,"d")+COUNTIF($G571:$BP571,"r0,d5")/2+COUNTIF($G571:$BP571,"p5,d5")/2</f>
        <v/>
      </c>
      <c r="BS571" s="165">
        <f>COUNTIF($G571:$BP571,"b")+COUNTIF($G571:$BP571,"r0,b5")/2+COUNTIF($G571:$BP571,"p5,b5")/2</f>
        <v/>
      </c>
      <c r="BT571" s="165">
        <f>COUNTIF($G571:$BP571,"c")+COUNTIF($G571:$BP571,"r0,c5")/2+COUNTIF($G571:$BP571,"p5,c5")/2</f>
        <v/>
      </c>
      <c r="BU571" s="165">
        <f>COUNTIF($G571:$BP571,"KH")+COUNTIF($G571:$BP571,"TL")+COUNTIF($G571:$BP571,"L")</f>
        <v/>
      </c>
      <c r="BV571" s="165" t="n"/>
      <c r="BW571" s="165">
        <f>COUNTIF($G571:$BP571,"hh")</f>
        <v/>
      </c>
      <c r="BX571" s="165">
        <f>COUNTIF($G571:$BP571,"nt7")</f>
        <v/>
      </c>
      <c r="BY571" s="165">
        <f>COUNTIF($G571:$BP571,"P")+COUNTIF($G571:$BP571,"p5,a5")/2+COUNTIF($G571:$BP571,"p5,b5")/2+COUNTIF($G571:$BP571,"p5,c5")/2+COUNTIF($G571:$BP571,"p5,d5")/2</f>
        <v/>
      </c>
      <c r="BZ571" s="166">
        <f>SUBTOTAL(9,BQ571:BY571)</f>
        <v/>
      </c>
      <c r="CA571" s="167">
        <f>SUM(J571,L571,N571,P571,R571,T571,X571,Z571,AB571,AD571,AF571,AH571,AL571,AN571,AP571,AR571,AT571,AV571,AZ571,BB571,BD571,BF571,BH571,BP571)</f>
        <v/>
      </c>
      <c r="CB571" s="168">
        <f>SUM(H571,V571,AJ571,AX571,BL571)</f>
        <v/>
      </c>
      <c r="CC571" s="24">
        <f>SUM(BJ571,BN571)</f>
        <v/>
      </c>
      <c r="CD571" s="169">
        <f>IF(BZ571&gt;25,4,IF(BZ571&gt;18,3,IF(BZ571&gt;12,2,IF(BZ571&gt;4,1,0))))-BX571-2+1</f>
        <v/>
      </c>
      <c r="CE571" s="30" t="n"/>
      <c r="CF571" s="169">
        <f>CD571*CI571</f>
        <v/>
      </c>
      <c r="CG571" s="170">
        <f>F571-BY571+1</f>
        <v/>
      </c>
      <c r="CH571" s="169">
        <f>CE571*16</f>
        <v/>
      </c>
      <c r="CI571" s="171">
        <f>VLOOKUP(A571,[1]DATA!$A$6:$AI$331,34,0)</f>
        <v/>
      </c>
      <c r="CJ571" s="172">
        <f>VLOOKUP(A571,[2]CHAMCONG!A$7:CI$333,79,0)</f>
        <v/>
      </c>
      <c r="CK571" s="173">
        <f>CJ571-CA571</f>
        <v/>
      </c>
    </row>
    <row r="572">
      <c r="A572" s="88" t="inlineStr">
        <is>
          <t>A416</t>
        </is>
      </c>
      <c r="B572" s="70" t="inlineStr">
        <is>
          <t>Huỳnh Ngọc Tịnh</t>
        </is>
      </c>
      <c r="C572" s="77" t="inlineStr">
        <is>
          <t>X1 Xi Line 1-1</t>
        </is>
      </c>
      <c r="D572" s="84" t="inlineStr">
        <is>
          <t>Trực tiếp</t>
        </is>
      </c>
      <c r="E572" s="69" t="inlineStr">
        <is>
          <t>2013-08-01</t>
        </is>
      </c>
      <c r="F572" s="69" t="inlineStr"/>
      <c r="G572" s="73" t="inlineStr">
        <is>
          <t>A</t>
        </is>
      </c>
      <c r="H572" s="73" t="n">
        <v>4</v>
      </c>
      <c r="I572" s="75" t="inlineStr">
        <is>
          <t>A</t>
        </is>
      </c>
      <c r="J572" s="75" t="n">
        <v>4</v>
      </c>
      <c r="K572" s="73" t="inlineStr">
        <is>
          <t>A</t>
        </is>
      </c>
      <c r="L572" s="73" t="n">
        <v>4</v>
      </c>
      <c r="M572" s="73" t="inlineStr">
        <is>
          <t>A</t>
        </is>
      </c>
      <c r="N572" s="73" t="n">
        <v>4</v>
      </c>
      <c r="O572" s="75" t="inlineStr"/>
      <c r="P572" s="75" t="n">
        <v>10</v>
      </c>
      <c r="Q572" s="73" t="inlineStr">
        <is>
          <t>C</t>
        </is>
      </c>
      <c r="R572" s="73" t="n">
        <v>4</v>
      </c>
      <c r="S572" s="73" t="inlineStr">
        <is>
          <t>C</t>
        </is>
      </c>
      <c r="T572" s="73" t="n">
        <v>4</v>
      </c>
      <c r="U572" s="73" t="inlineStr">
        <is>
          <t>C</t>
        </is>
      </c>
      <c r="V572" s="73" t="n">
        <v>4</v>
      </c>
      <c r="W572" s="73" t="inlineStr">
        <is>
          <t>C</t>
        </is>
      </c>
      <c r="X572" s="73" t="n">
        <v>4</v>
      </c>
      <c r="Y572" s="73" t="inlineStr">
        <is>
          <t>C</t>
        </is>
      </c>
      <c r="Z572" s="73" t="n">
        <v>4</v>
      </c>
      <c r="AA572" s="73" t="inlineStr">
        <is>
          <t>P</t>
        </is>
      </c>
      <c r="AB572" s="73" t="n">
        <v>0</v>
      </c>
      <c r="AC572" s="73" t="inlineStr"/>
      <c r="AD572" s="73" t="n">
        <v>0</v>
      </c>
      <c r="AE572" s="73" t="inlineStr">
        <is>
          <t>P</t>
        </is>
      </c>
      <c r="AF572" s="73" t="n">
        <v>0</v>
      </c>
      <c r="AG572" s="73" t="inlineStr">
        <is>
          <t>A</t>
        </is>
      </c>
      <c r="AH572" s="73" t="n">
        <v>4</v>
      </c>
      <c r="AI572" s="73" t="inlineStr">
        <is>
          <t>A</t>
        </is>
      </c>
      <c r="AJ572" s="73" t="n">
        <v>4</v>
      </c>
      <c r="AK572" s="73" t="inlineStr">
        <is>
          <t>A</t>
        </is>
      </c>
      <c r="AL572" s="73" t="n">
        <v>4</v>
      </c>
      <c r="AM572" s="73" t="inlineStr">
        <is>
          <t>A</t>
        </is>
      </c>
      <c r="AN572" s="73" t="n">
        <v>4</v>
      </c>
      <c r="AO572" s="73" t="inlineStr">
        <is>
          <t>A</t>
        </is>
      </c>
      <c r="AP572" s="73" t="n">
        <v>2</v>
      </c>
      <c r="AQ572" s="73" t="inlineStr"/>
      <c r="AR572" s="73" t="n">
        <v>0</v>
      </c>
      <c r="AS572" s="73" t="inlineStr">
        <is>
          <t>P</t>
        </is>
      </c>
      <c r="AT572" s="73" t="n">
        <v>0</v>
      </c>
      <c r="AU572" s="73" t="inlineStr">
        <is>
          <t>C</t>
        </is>
      </c>
      <c r="AV572" s="73" t="n">
        <v>4</v>
      </c>
      <c r="AW572" s="73" t="inlineStr">
        <is>
          <t>P</t>
        </is>
      </c>
      <c r="AX572" s="73" t="n">
        <v>0</v>
      </c>
      <c r="AY572" s="73" t="inlineStr">
        <is>
          <t>C</t>
        </is>
      </c>
      <c r="AZ572" s="73" t="n">
        <v>4</v>
      </c>
      <c r="BA572" s="73" t="inlineStr">
        <is>
          <t>C</t>
        </is>
      </c>
      <c r="BB572" s="73" t="n">
        <v>4</v>
      </c>
      <c r="BC572" s="73" t="inlineStr">
        <is>
          <t>C</t>
        </is>
      </c>
      <c r="BD572" s="73" t="n">
        <v>4</v>
      </c>
      <c r="BE572" s="73" t="inlineStr"/>
      <c r="BF572" s="73" t="n">
        <v>0</v>
      </c>
      <c r="BG572" s="73" t="inlineStr">
        <is>
          <t>A</t>
        </is>
      </c>
      <c r="BH572" s="73" t="n">
        <v>4</v>
      </c>
      <c r="BI572" s="73" t="inlineStr">
        <is>
          <t>A</t>
        </is>
      </c>
      <c r="BJ572" s="73" t="n">
        <v>4</v>
      </c>
      <c r="BK572" s="73" t="inlineStr">
        <is>
          <t>A</t>
        </is>
      </c>
      <c r="BL572" s="73" t="n">
        <v>4</v>
      </c>
      <c r="BM572" s="73" t="inlineStr">
        <is>
          <t>A</t>
        </is>
      </c>
      <c r="BN572" s="73" t="n">
        <v>4</v>
      </c>
      <c r="BO572" s="73" t="n"/>
      <c r="BP572" s="73" t="n"/>
      <c r="BQ572" s="165">
        <f>COUNTIF($G572:$BP572,"a")+COUNTIF($G572:$BP572,"r0,a5")/2+COUNTIF($G572:$BP572,"p5,a5")/2</f>
        <v/>
      </c>
      <c r="BR572" s="165">
        <f>COUNTIF($G572:$BP572,"d")+COUNTIF($G572:$BP572,"r0,d5")/2+COUNTIF($G572:$BP572,"p5,d5")/2</f>
        <v/>
      </c>
      <c r="BS572" s="165">
        <f>COUNTIF($G572:$BP572,"b")+COUNTIF($G572:$BP572,"r0,b5")/2+COUNTIF($G572:$BP572,"p5,b5")/2</f>
        <v/>
      </c>
      <c r="BT572" s="165">
        <f>COUNTIF($G572:$BP572,"c")+COUNTIF($G572:$BP572,"r0,c5")/2+COUNTIF($G572:$BP572,"p5,c5")/2</f>
        <v/>
      </c>
      <c r="BU572" s="165">
        <f>COUNTIF($G572:$BP572,"KH")+COUNTIF($G572:$BP572,"TL")+COUNTIF($G572:$BP572,"L")</f>
        <v/>
      </c>
      <c r="BV572" s="165" t="n"/>
      <c r="BW572" s="165">
        <f>COUNTIF($G572:$BP572,"hh")</f>
        <v/>
      </c>
      <c r="BX572" s="165">
        <f>COUNTIF($G572:$BP572,"nt7")</f>
        <v/>
      </c>
      <c r="BY572" s="165">
        <f>COUNTIF($G572:$BP572,"P")+COUNTIF($G572:$BP572,"p5,a5")/2+COUNTIF($G572:$BP572,"p5,b5")/2+COUNTIF($G572:$BP572,"p5,c5")/2+COUNTIF($G572:$BP572,"p5,d5")/2</f>
        <v/>
      </c>
      <c r="BZ572" s="166">
        <f>SUBTOTAL(9,BQ572:BY572)</f>
        <v/>
      </c>
      <c r="CA572" s="167">
        <f>SUM(J572,L572,N572,P572,R572,T572,X572,Z572,AB572,AD572,AF572,AH572,AL572,AN572,AP572,AR572,AT572,AV572,AZ572,BB572,BD572,BF572,BH572,BP572)</f>
        <v/>
      </c>
      <c r="CB572" s="168">
        <f>SUM(H572,V572,AJ572,AX572,BL572)</f>
        <v/>
      </c>
      <c r="CC572" s="24">
        <f>SUM(BJ572,BN572)</f>
        <v/>
      </c>
      <c r="CD572" s="169">
        <f>IF(BZ572&gt;25,4,IF(BZ572&gt;18,3,IF(BZ572&gt;12,2,IF(BZ572&gt;4,1,0))))-BX572-2+1</f>
        <v/>
      </c>
      <c r="CE572" s="30" t="n"/>
      <c r="CF572" s="169">
        <f>CD572*CI572</f>
        <v/>
      </c>
      <c r="CG572" s="170">
        <f>F572-BY572+1</f>
        <v/>
      </c>
      <c r="CH572" s="169">
        <f>CE572*16</f>
        <v/>
      </c>
      <c r="CI572" s="171">
        <f>VLOOKUP(A572,[1]DATA!$A$6:$AI$331,34,0)</f>
        <v/>
      </c>
      <c r="CJ572" s="172">
        <f>VLOOKUP(A572,[2]CHAMCONG!A$7:CI$333,79,0)</f>
        <v/>
      </c>
      <c r="CK572" s="173">
        <f>CJ572-CA572</f>
        <v/>
      </c>
    </row>
    <row r="573">
      <c r="A573" s="88" t="inlineStr">
        <is>
          <t>A417</t>
        </is>
      </c>
      <c r="B573" s="70" t="inlineStr">
        <is>
          <t>Lê Thanh Tùng</t>
        </is>
      </c>
      <c r="C573" s="77" t="inlineStr">
        <is>
          <t>X1 Ép - B</t>
        </is>
      </c>
      <c r="D573" s="84" t="inlineStr">
        <is>
          <t>Trực tiếp</t>
        </is>
      </c>
      <c r="E573" s="69" t="inlineStr">
        <is>
          <t>2013-08-08</t>
        </is>
      </c>
      <c r="F573" s="69" t="inlineStr"/>
      <c r="G573" s="73" t="inlineStr">
        <is>
          <t>A</t>
        </is>
      </c>
      <c r="H573" s="73" t="n">
        <v>4</v>
      </c>
      <c r="I573" s="75" t="inlineStr">
        <is>
          <t>A</t>
        </is>
      </c>
      <c r="J573" s="75" t="n">
        <v>4</v>
      </c>
      <c r="K573" s="73" t="inlineStr">
        <is>
          <t>A</t>
        </is>
      </c>
      <c r="L573" s="73" t="n">
        <v>0</v>
      </c>
      <c r="M573" s="73" t="inlineStr">
        <is>
          <t>A</t>
        </is>
      </c>
      <c r="N573" s="73" t="n">
        <v>4</v>
      </c>
      <c r="O573" s="75" t="inlineStr"/>
      <c r="P573" s="75" t="n">
        <v>0</v>
      </c>
      <c r="Q573" s="73" t="inlineStr">
        <is>
          <t>C</t>
        </is>
      </c>
      <c r="R573" s="73" t="n">
        <v>4</v>
      </c>
      <c r="S573" s="73" t="inlineStr">
        <is>
          <t>C</t>
        </is>
      </c>
      <c r="T573" s="73" t="n">
        <v>4</v>
      </c>
      <c r="U573" s="73" t="inlineStr">
        <is>
          <t>C</t>
        </is>
      </c>
      <c r="V573" s="73" t="n">
        <v>4</v>
      </c>
      <c r="W573" s="73" t="inlineStr">
        <is>
          <t>C</t>
        </is>
      </c>
      <c r="X573" s="73" t="n">
        <v>4</v>
      </c>
      <c r="Y573" s="73" t="inlineStr">
        <is>
          <t>P</t>
        </is>
      </c>
      <c r="Z573" s="73" t="n">
        <v>0</v>
      </c>
      <c r="AA573" s="73" t="inlineStr">
        <is>
          <t>C</t>
        </is>
      </c>
      <c r="AB573" s="73" t="n">
        <v>4</v>
      </c>
      <c r="AC573" s="73" t="inlineStr"/>
      <c r="AD573" s="73" t="n">
        <v>0</v>
      </c>
      <c r="AE573" s="73" t="inlineStr">
        <is>
          <t>A</t>
        </is>
      </c>
      <c r="AF573" s="73" t="n">
        <v>4</v>
      </c>
      <c r="AG573" s="73" t="inlineStr">
        <is>
          <t>A</t>
        </is>
      </c>
      <c r="AH573" s="73" t="n">
        <v>4</v>
      </c>
      <c r="AI573" s="73" t="inlineStr">
        <is>
          <t>A</t>
        </is>
      </c>
      <c r="AJ573" s="73" t="n">
        <v>4</v>
      </c>
      <c r="AK573" s="73" t="inlineStr">
        <is>
          <t>A</t>
        </is>
      </c>
      <c r="AL573" s="73" t="n">
        <v>4</v>
      </c>
      <c r="AM573" s="73" t="inlineStr">
        <is>
          <t>A</t>
        </is>
      </c>
      <c r="AN573" s="73" t="n">
        <v>4</v>
      </c>
      <c r="AO573" s="73" t="inlineStr">
        <is>
          <t>A</t>
        </is>
      </c>
      <c r="AP573" s="73" t="n">
        <v>4</v>
      </c>
      <c r="AQ573" s="73" t="inlineStr"/>
      <c r="AR573" s="73" t="n">
        <v>0</v>
      </c>
      <c r="AS573" s="73" t="inlineStr">
        <is>
          <t>C</t>
        </is>
      </c>
      <c r="AT573" s="73" t="n">
        <v>4</v>
      </c>
      <c r="AU573" s="73" t="inlineStr">
        <is>
          <t>C</t>
        </is>
      </c>
      <c r="AV573" s="73" t="n">
        <v>4</v>
      </c>
      <c r="AW573" s="73" t="inlineStr">
        <is>
          <t>C</t>
        </is>
      </c>
      <c r="AX573" s="73" t="n">
        <v>4</v>
      </c>
      <c r="AY573" s="73" t="inlineStr">
        <is>
          <t>C</t>
        </is>
      </c>
      <c r="AZ573" s="73" t="n">
        <v>4</v>
      </c>
      <c r="BA573" s="73" t="inlineStr">
        <is>
          <t>C</t>
        </is>
      </c>
      <c r="BB573" s="73" t="n">
        <v>4</v>
      </c>
      <c r="BC573" s="73" t="inlineStr">
        <is>
          <t>P</t>
        </is>
      </c>
      <c r="BD573" s="73" t="n">
        <v>0</v>
      </c>
      <c r="BE573" s="73" t="inlineStr"/>
      <c r="BF573" s="73" t="n">
        <v>0</v>
      </c>
      <c r="BG573" s="73" t="inlineStr">
        <is>
          <t>A</t>
        </is>
      </c>
      <c r="BH573" s="73" t="n">
        <v>4</v>
      </c>
      <c r="BI573" s="73" t="inlineStr">
        <is>
          <t>A</t>
        </is>
      </c>
      <c r="BJ573" s="73" t="n">
        <v>4</v>
      </c>
      <c r="BK573" s="73" t="inlineStr">
        <is>
          <t>A</t>
        </is>
      </c>
      <c r="BL573" s="73" t="n">
        <v>4</v>
      </c>
      <c r="BM573" s="73" t="inlineStr">
        <is>
          <t>A</t>
        </is>
      </c>
      <c r="BN573" s="73" t="n">
        <v>4</v>
      </c>
      <c r="BO573" s="73" t="n"/>
      <c r="BP573" s="73" t="n"/>
      <c r="BQ573" s="165">
        <f>COUNTIF($G573:$BP573,"a")+COUNTIF($G573:$BP573,"r0,a5")/2+COUNTIF($G573:$BP573,"p5,a5")/2</f>
        <v/>
      </c>
      <c r="BR573" s="165">
        <f>COUNTIF($G573:$BP573,"d")+COUNTIF($G573:$BP573,"r0,d5")/2+COUNTIF($G573:$BP573,"p5,d5")/2</f>
        <v/>
      </c>
      <c r="BS573" s="165">
        <f>COUNTIF($G573:$BP573,"b")+COUNTIF($G573:$BP573,"r0,b5")/2+COUNTIF($G573:$BP573,"p5,b5")/2</f>
        <v/>
      </c>
      <c r="BT573" s="165">
        <f>COUNTIF($G573:$BP573,"c")+COUNTIF($G573:$BP573,"r0,c5")/2+COUNTIF($G573:$BP573,"p5,c5")/2</f>
        <v/>
      </c>
      <c r="BU573" s="165">
        <f>COUNTIF($G573:$BP573,"KH")+COUNTIF($G573:$BP573,"TL")+COUNTIF($G573:$BP573,"L")</f>
        <v/>
      </c>
      <c r="BV573" s="165" t="n"/>
      <c r="BW573" s="165">
        <f>COUNTIF($G573:$BP573,"hh")</f>
        <v/>
      </c>
      <c r="BX573" s="165">
        <f>COUNTIF($G573:$BP573,"nt7")</f>
        <v/>
      </c>
      <c r="BY573" s="165">
        <f>COUNTIF($G573:$BP573,"P")+COUNTIF($G573:$BP573,"p5,a5")/2+COUNTIF($G573:$BP573,"p5,b5")/2+COUNTIF($G573:$BP573,"p5,c5")/2+COUNTIF($G573:$BP573,"p5,d5")/2</f>
        <v/>
      </c>
      <c r="BZ573" s="166">
        <f>SUBTOTAL(9,BQ573:BY573)</f>
        <v/>
      </c>
      <c r="CA573" s="167">
        <f>SUM(J573,L573,N573,P573,R573,T573,X573,Z573,AB573,AD573,AF573,AH573,AL573,AN573,AP573,AR573,AT573,AV573,AZ573,BB573,BD573,BF573,BH573,BP573)</f>
        <v/>
      </c>
      <c r="CB573" s="168">
        <f>SUM(H573,V573,AJ573,AX573,BL573)</f>
        <v/>
      </c>
      <c r="CC573" s="24">
        <f>SUM(BJ573,BN573)</f>
        <v/>
      </c>
      <c r="CD573" s="169">
        <f>IF(BZ573&gt;25,4,IF(BZ573&gt;18,3,IF(BZ573&gt;12,2,IF(BZ573&gt;4,1,0))))-BX573-2+1</f>
        <v/>
      </c>
      <c r="CE573" s="30" t="n"/>
      <c r="CF573" s="169">
        <f>CD573*CI573</f>
        <v/>
      </c>
      <c r="CG573" s="170">
        <f>F573-BY573+1</f>
        <v/>
      </c>
      <c r="CH573" s="169">
        <f>CE573*16</f>
        <v/>
      </c>
      <c r="CI573" s="171">
        <f>VLOOKUP(A573,[1]DATA!$A$6:$AI$331,34,0)</f>
        <v/>
      </c>
      <c r="CJ573" s="172">
        <f>VLOOKUP(A573,[2]CHAMCONG!A$7:CI$333,79,0)</f>
        <v/>
      </c>
      <c r="CK573" s="173">
        <f>CJ573-CA573</f>
        <v/>
      </c>
    </row>
    <row r="574">
      <c r="A574" s="88" t="inlineStr">
        <is>
          <t>A428</t>
        </is>
      </c>
      <c r="B574" s="70" t="inlineStr">
        <is>
          <t>Nguyễn Hồng Nhật</t>
        </is>
      </c>
      <c r="C574" s="77" t="inlineStr">
        <is>
          <t>Hành Chính</t>
        </is>
      </c>
      <c r="D574" s="84" t="inlineStr">
        <is>
          <t>Gián tiếp</t>
        </is>
      </c>
      <c r="E574" s="69" t="inlineStr">
        <is>
          <t>2013-10-17</t>
        </is>
      </c>
      <c r="F574" s="69" t="inlineStr"/>
      <c r="G574" s="73" t="inlineStr">
        <is>
          <t>P</t>
        </is>
      </c>
      <c r="H574" s="73" t="n">
        <v>0</v>
      </c>
      <c r="I574" s="75" t="inlineStr">
        <is>
          <t>P</t>
        </is>
      </c>
      <c r="J574" s="75" t="n">
        <v>0</v>
      </c>
      <c r="K574" s="73" t="inlineStr">
        <is>
          <t>P</t>
        </is>
      </c>
      <c r="L574" s="73" t="n">
        <v>0</v>
      </c>
      <c r="M574" s="73" t="inlineStr">
        <is>
          <t>P</t>
        </is>
      </c>
      <c r="N574" s="73" t="n">
        <v>0</v>
      </c>
      <c r="O574" s="75" t="inlineStr"/>
      <c r="P574" s="75" t="n">
        <v>0</v>
      </c>
      <c r="Q574" s="73" t="inlineStr">
        <is>
          <t>P</t>
        </is>
      </c>
      <c r="R574" s="73" t="n">
        <v>0</v>
      </c>
      <c r="S574" s="73" t="inlineStr">
        <is>
          <t>P</t>
        </is>
      </c>
      <c r="T574" s="73" t="n">
        <v>0</v>
      </c>
      <c r="U574" s="73" t="inlineStr">
        <is>
          <t>P</t>
        </is>
      </c>
      <c r="V574" s="73" t="n">
        <v>0</v>
      </c>
      <c r="W574" s="73" t="inlineStr">
        <is>
          <t>P</t>
        </is>
      </c>
      <c r="X574" s="73" t="n">
        <v>0</v>
      </c>
      <c r="Y574" s="73" t="inlineStr">
        <is>
          <t>P</t>
        </is>
      </c>
      <c r="Z574" s="73" t="n">
        <v>0</v>
      </c>
      <c r="AA574" s="73" t="inlineStr">
        <is>
          <t>P</t>
        </is>
      </c>
      <c r="AB574" s="73" t="n">
        <v>0</v>
      </c>
      <c r="AC574" s="73" t="inlineStr"/>
      <c r="AD574" s="73" t="n">
        <v>0</v>
      </c>
      <c r="AE574" s="73" t="inlineStr">
        <is>
          <t>P</t>
        </is>
      </c>
      <c r="AF574" s="73" t="n">
        <v>0</v>
      </c>
      <c r="AG574" s="73" t="inlineStr">
        <is>
          <t>P</t>
        </is>
      </c>
      <c r="AH574" s="73" t="n">
        <v>0</v>
      </c>
      <c r="AI574" s="73" t="inlineStr">
        <is>
          <t>P</t>
        </is>
      </c>
      <c r="AJ574" s="73" t="n">
        <v>0</v>
      </c>
      <c r="AK574" s="73" t="inlineStr">
        <is>
          <t>P</t>
        </is>
      </c>
      <c r="AL574" s="73" t="n">
        <v>0</v>
      </c>
      <c r="AM574" s="73" t="inlineStr">
        <is>
          <t>P</t>
        </is>
      </c>
      <c r="AN574" s="73" t="n">
        <v>0</v>
      </c>
      <c r="AO574" s="73" t="inlineStr">
        <is>
          <t>P</t>
        </is>
      </c>
      <c r="AP574" s="73" t="n">
        <v>0</v>
      </c>
      <c r="AQ574" s="73" t="inlineStr"/>
      <c r="AR574" s="73" t="n">
        <v>0</v>
      </c>
      <c r="AS574" s="73" t="inlineStr">
        <is>
          <t>P</t>
        </is>
      </c>
      <c r="AT574" s="73" t="n">
        <v>0</v>
      </c>
      <c r="AU574" s="73" t="inlineStr">
        <is>
          <t>P</t>
        </is>
      </c>
      <c r="AV574" s="73" t="n">
        <v>0</v>
      </c>
      <c r="AW574" s="73" t="inlineStr">
        <is>
          <t>P</t>
        </is>
      </c>
      <c r="AX574" s="73" t="n">
        <v>0</v>
      </c>
      <c r="AY574" s="73" t="inlineStr">
        <is>
          <t>P</t>
        </is>
      </c>
      <c r="AZ574" s="73" t="n">
        <v>0</v>
      </c>
      <c r="BA574" s="73" t="inlineStr">
        <is>
          <t>P</t>
        </is>
      </c>
      <c r="BB574" s="73" t="n">
        <v>0</v>
      </c>
      <c r="BC574" s="73" t="inlineStr">
        <is>
          <t>P</t>
        </is>
      </c>
      <c r="BD574" s="73" t="n">
        <v>0</v>
      </c>
      <c r="BE574" s="73" t="inlineStr"/>
      <c r="BF574" s="73" t="n">
        <v>0</v>
      </c>
      <c r="BG574" s="73" t="inlineStr">
        <is>
          <t>P</t>
        </is>
      </c>
      <c r="BH574" s="73" t="n">
        <v>0</v>
      </c>
      <c r="BI574" s="73" t="inlineStr">
        <is>
          <t>P</t>
        </is>
      </c>
      <c r="BJ574" s="73" t="n">
        <v>0</v>
      </c>
      <c r="BK574" s="73" t="inlineStr">
        <is>
          <t>P</t>
        </is>
      </c>
      <c r="BL574" s="73" t="n">
        <v>0</v>
      </c>
      <c r="BM574" s="73" t="inlineStr">
        <is>
          <t>P</t>
        </is>
      </c>
      <c r="BN574" s="73" t="n">
        <v>0</v>
      </c>
      <c r="BO574" s="73" t="n"/>
      <c r="BP574" s="73" t="n"/>
      <c r="BQ574" s="165">
        <f>COUNTIF($G574:$BP574,"a")+COUNTIF($G574:$BP574,"r0,a5")/2+COUNTIF($G574:$BP574,"p5,a5")/2</f>
        <v/>
      </c>
      <c r="BR574" s="165">
        <f>COUNTIF($G574:$BP574,"d")+COUNTIF($G574:$BP574,"r0,d5")/2+COUNTIF($G574:$BP574,"p5,d5")/2</f>
        <v/>
      </c>
      <c r="BS574" s="165">
        <f>COUNTIF($G574:$BP574,"b")+COUNTIF($G574:$BP574,"r0,b5")/2+COUNTIF($G574:$BP574,"p5,b5")/2</f>
        <v/>
      </c>
      <c r="BT574" s="165">
        <f>COUNTIF($G574:$BP574,"c")+COUNTIF($G574:$BP574,"r0,c5")/2+COUNTIF($G574:$BP574,"p5,c5")/2</f>
        <v/>
      </c>
      <c r="BU574" s="165">
        <f>COUNTIF($G574:$BP574,"KH")+COUNTIF($G574:$BP574,"TL")+COUNTIF($G574:$BP574,"L")</f>
        <v/>
      </c>
      <c r="BV574" s="165" t="n"/>
      <c r="BW574" s="165">
        <f>COUNTIF($G574:$BP574,"hh")</f>
        <v/>
      </c>
      <c r="BX574" s="165">
        <f>COUNTIF($G574:$BP574,"nt7")</f>
        <v/>
      </c>
      <c r="BY574" s="165">
        <f>COUNTIF($G574:$BP574,"P")+COUNTIF($G574:$BP574,"p5,a5")/2+COUNTIF($G574:$BP574,"p5,b5")/2+COUNTIF($G574:$BP574,"p5,c5")/2+COUNTIF($G574:$BP574,"p5,d5")/2</f>
        <v/>
      </c>
      <c r="BZ574" s="166">
        <f>SUBTOTAL(9,BQ574:BY574)</f>
        <v/>
      </c>
      <c r="CA574" s="167">
        <f>SUM(J574,L574,N574,P574,R574,T574,X574,Z574,AB574,AD574,AF574,AH574,AL574,AN574,AP574,AR574,AT574,AV574,AZ574,BB574,BD574,BF574,BH574,BP574)</f>
        <v/>
      </c>
      <c r="CB574" s="168">
        <f>SUM(H574,V574,AJ574,AX574,BL574)</f>
        <v/>
      </c>
      <c r="CC574" s="24">
        <f>SUM(BJ574,BN574)</f>
        <v/>
      </c>
      <c r="CD574" s="169">
        <f>IF(BZ574&gt;25,4,IF(BZ574&gt;18,3,IF(BZ574&gt;12,2,IF(BZ574&gt;4,1,0))))-BX574-2+1</f>
        <v/>
      </c>
      <c r="CE574" s="30" t="n"/>
      <c r="CF574" s="169">
        <f>CD574*CI574</f>
        <v/>
      </c>
      <c r="CG574" s="170">
        <f>F574-BY574+1</f>
        <v/>
      </c>
      <c r="CH574" s="169">
        <f>CE574*16</f>
        <v/>
      </c>
      <c r="CI574" s="171">
        <f>VLOOKUP(A574,[1]DATA!$A$6:$AI$331,34,0)</f>
        <v/>
      </c>
      <c r="CJ574" s="172">
        <f>VLOOKUP(A574,[2]CHAMCONG!A$7:CI$333,79,0)</f>
        <v/>
      </c>
      <c r="CK574" s="173">
        <f>CJ574-CA574</f>
        <v/>
      </c>
    </row>
    <row r="575">
      <c r="A575" s="88" t="inlineStr">
        <is>
          <t>A433</t>
        </is>
      </c>
      <c r="B575" s="70" t="inlineStr">
        <is>
          <t>Ngô Văn Thương</t>
        </is>
      </c>
      <c r="C575" s="77" t="inlineStr">
        <is>
          <t>X1 Ép - Nguội</t>
        </is>
      </c>
      <c r="D575" s="84" t="inlineStr">
        <is>
          <t>Trực tiếp</t>
        </is>
      </c>
      <c r="E575" s="69" t="inlineStr">
        <is>
          <t>2013-12-25</t>
        </is>
      </c>
      <c r="F575" s="69" t="inlineStr"/>
      <c r="G575" s="73" t="inlineStr">
        <is>
          <t>A</t>
        </is>
      </c>
      <c r="H575" s="73" t="n">
        <v>4</v>
      </c>
      <c r="I575" s="75" t="inlineStr">
        <is>
          <t>A</t>
        </is>
      </c>
      <c r="J575" s="75" t="n">
        <v>4</v>
      </c>
      <c r="K575" s="73" t="inlineStr">
        <is>
          <t>A</t>
        </is>
      </c>
      <c r="L575" s="73" t="n">
        <v>4</v>
      </c>
      <c r="M575" s="73" t="inlineStr">
        <is>
          <t>A</t>
        </is>
      </c>
      <c r="N575" s="73" t="n">
        <v>4</v>
      </c>
      <c r="O575" s="75" t="inlineStr"/>
      <c r="P575" s="75" t="n">
        <v>0</v>
      </c>
      <c r="Q575" s="73" t="inlineStr">
        <is>
          <t>A</t>
        </is>
      </c>
      <c r="R575" s="73" t="n">
        <v>4</v>
      </c>
      <c r="S575" s="73" t="inlineStr">
        <is>
          <t>A</t>
        </is>
      </c>
      <c r="T575" s="73" t="n">
        <v>4</v>
      </c>
      <c r="U575" s="73" t="inlineStr">
        <is>
          <t>A</t>
        </is>
      </c>
      <c r="V575" s="73" t="n">
        <v>4</v>
      </c>
      <c r="W575" s="73" t="inlineStr">
        <is>
          <t>P</t>
        </is>
      </c>
      <c r="X575" s="73" t="n">
        <v>0</v>
      </c>
      <c r="Y575" s="73" t="inlineStr">
        <is>
          <t>P</t>
        </is>
      </c>
      <c r="Z575" s="73" t="n">
        <v>0</v>
      </c>
      <c r="AA575" s="73" t="inlineStr">
        <is>
          <t>P</t>
        </is>
      </c>
      <c r="AB575" s="73" t="n">
        <v>0</v>
      </c>
      <c r="AC575" s="73" t="inlineStr"/>
      <c r="AD575" s="73" t="n">
        <v>0</v>
      </c>
      <c r="AE575" s="73" t="inlineStr">
        <is>
          <t>A</t>
        </is>
      </c>
      <c r="AF575" s="73" t="n">
        <v>4</v>
      </c>
      <c r="AG575" s="73" t="inlineStr">
        <is>
          <t>A</t>
        </is>
      </c>
      <c r="AH575" s="73" t="n">
        <v>4</v>
      </c>
      <c r="AI575" s="73" t="inlineStr">
        <is>
          <t>A</t>
        </is>
      </c>
      <c r="AJ575" s="73" t="n">
        <v>4</v>
      </c>
      <c r="AK575" s="73" t="inlineStr">
        <is>
          <t>A</t>
        </is>
      </c>
      <c r="AL575" s="73" t="n">
        <v>4</v>
      </c>
      <c r="AM575" s="73" t="inlineStr">
        <is>
          <t>A</t>
        </is>
      </c>
      <c r="AN575" s="73" t="n">
        <v>4</v>
      </c>
      <c r="AO575" s="73" t="inlineStr">
        <is>
          <t>A</t>
        </is>
      </c>
      <c r="AP575" s="73" t="n">
        <v>4</v>
      </c>
      <c r="AQ575" s="73" t="inlineStr"/>
      <c r="AR575" s="73" t="n">
        <v>0</v>
      </c>
      <c r="AS575" s="73" t="inlineStr">
        <is>
          <t>P</t>
        </is>
      </c>
      <c r="AT575" s="73" t="n">
        <v>0</v>
      </c>
      <c r="AU575" s="73" t="inlineStr">
        <is>
          <t>A</t>
        </is>
      </c>
      <c r="AV575" s="73" t="n">
        <v>4</v>
      </c>
      <c r="AW575" s="73" t="inlineStr">
        <is>
          <t>A</t>
        </is>
      </c>
      <c r="AX575" s="73" t="n">
        <v>4</v>
      </c>
      <c r="AY575" s="73" t="inlineStr">
        <is>
          <t>A</t>
        </is>
      </c>
      <c r="AZ575" s="73" t="n">
        <v>4</v>
      </c>
      <c r="BA575" s="73" t="inlineStr">
        <is>
          <t>A</t>
        </is>
      </c>
      <c r="BB575" s="73" t="n">
        <v>4</v>
      </c>
      <c r="BC575" s="73" t="inlineStr">
        <is>
          <t>A</t>
        </is>
      </c>
      <c r="BD575" s="73" t="n">
        <v>4</v>
      </c>
      <c r="BE575" s="73" t="inlineStr"/>
      <c r="BF575" s="73" t="n">
        <v>12</v>
      </c>
      <c r="BG575" s="73" t="inlineStr">
        <is>
          <t>A</t>
        </is>
      </c>
      <c r="BH575" s="73" t="n">
        <v>4</v>
      </c>
      <c r="BI575" s="73" t="inlineStr">
        <is>
          <t>A</t>
        </is>
      </c>
      <c r="BJ575" s="73" t="n">
        <v>4</v>
      </c>
      <c r="BK575" s="73" t="inlineStr">
        <is>
          <t>A</t>
        </is>
      </c>
      <c r="BL575" s="73" t="n">
        <v>1</v>
      </c>
      <c r="BM575" s="73" t="inlineStr">
        <is>
          <t>A</t>
        </is>
      </c>
      <c r="BN575" s="73" t="n">
        <v>1</v>
      </c>
      <c r="BO575" s="73" t="n"/>
      <c r="BP575" s="73" t="n"/>
      <c r="BQ575" s="165">
        <f>COUNTIF($G575:$BP575,"a")+COUNTIF($G575:$BP575,"r0,a5")/2+COUNTIF($G575:$BP575,"p5,a5")/2</f>
        <v/>
      </c>
      <c r="BR575" s="165">
        <f>COUNTIF($G575:$BP575,"d")+COUNTIF($G575:$BP575,"r0,d5")/2+COUNTIF($G575:$BP575,"p5,d5")/2</f>
        <v/>
      </c>
      <c r="BS575" s="165">
        <f>COUNTIF($G575:$BP575,"b")+COUNTIF($G575:$BP575,"r0,b5")/2+COUNTIF($G575:$BP575,"p5,b5")/2</f>
        <v/>
      </c>
      <c r="BT575" s="165">
        <f>COUNTIF($G575:$BP575,"c")+COUNTIF($G575:$BP575,"r0,c5")/2+COUNTIF($G575:$BP575,"p5,c5")/2</f>
        <v/>
      </c>
      <c r="BU575" s="165">
        <f>COUNTIF($G575:$BP575,"KH")+COUNTIF($G575:$BP575,"TL")+COUNTIF($G575:$BP575,"L")</f>
        <v/>
      </c>
      <c r="BV575" s="165" t="n"/>
      <c r="BW575" s="165">
        <f>COUNTIF($G575:$BP575,"hh")</f>
        <v/>
      </c>
      <c r="BX575" s="165">
        <f>COUNTIF($G575:$BP575,"nt7")</f>
        <v/>
      </c>
      <c r="BY575" s="165">
        <f>COUNTIF($G575:$BP575,"P")+COUNTIF($G575:$BP575,"p5,a5")/2+COUNTIF($G575:$BP575,"p5,b5")/2+COUNTIF($G575:$BP575,"p5,c5")/2+COUNTIF($G575:$BP575,"p5,d5")/2</f>
        <v/>
      </c>
      <c r="BZ575" s="166">
        <f>SUBTOTAL(9,BQ575:BY575)</f>
        <v/>
      </c>
      <c r="CA575" s="167">
        <f>SUM(J575,L575,N575,P575,R575,T575,X575,Z575,AB575,AD575,AF575,AH575,AL575,AN575,AP575,AR575,AT575,AV575,AZ575,BB575,BD575,BF575,BH575,BP575)</f>
        <v/>
      </c>
      <c r="CB575" s="168">
        <f>SUM(H575,V575,AJ575,AX575,BL575)</f>
        <v/>
      </c>
      <c r="CC575" s="24">
        <f>SUM(BJ575,BN575)</f>
        <v/>
      </c>
      <c r="CD575" s="169">
        <f>IF(BZ575&gt;25,4,IF(BZ575&gt;18,3,IF(BZ575&gt;12,2,IF(BZ575&gt;4,1,0))))-BX575-2+1</f>
        <v/>
      </c>
      <c r="CE575" s="30" t="n"/>
      <c r="CF575" s="169">
        <f>CD575*CI575</f>
        <v/>
      </c>
      <c r="CG575" s="170">
        <f>F575-BY575+1</f>
        <v/>
      </c>
      <c r="CH575" s="169">
        <f>CE575*16</f>
        <v/>
      </c>
      <c r="CI575" s="171">
        <f>VLOOKUP(A575,[1]DATA!$A$6:$AI$331,34,0)</f>
        <v/>
      </c>
      <c r="CJ575" s="172">
        <f>VLOOKUP(A575,[2]CHAMCONG!A$7:CI$333,79,0)</f>
        <v/>
      </c>
      <c r="CK575" s="173">
        <f>CJ575-CA575</f>
        <v/>
      </c>
    </row>
    <row r="576">
      <c r="A576" s="88" t="inlineStr">
        <is>
          <t>A435</t>
        </is>
      </c>
      <c r="B576" s="70" t="inlineStr">
        <is>
          <t>Châu Thanh Kiệt</t>
        </is>
      </c>
      <c r="C576" s="77" t="inlineStr">
        <is>
          <t>X1 Ép - Nguội</t>
        </is>
      </c>
      <c r="D576" s="84" t="inlineStr">
        <is>
          <t>Trực tiếp</t>
        </is>
      </c>
      <c r="E576" s="69" t="inlineStr">
        <is>
          <t>2013-12-27</t>
        </is>
      </c>
      <c r="F576" s="69" t="inlineStr"/>
      <c r="G576" s="73" t="inlineStr">
        <is>
          <t>A</t>
        </is>
      </c>
      <c r="H576" s="73" t="n">
        <v>4</v>
      </c>
      <c r="I576" s="75" t="inlineStr">
        <is>
          <t>A</t>
        </is>
      </c>
      <c r="J576" s="75" t="n">
        <v>4</v>
      </c>
      <c r="K576" s="73" t="inlineStr">
        <is>
          <t>A</t>
        </is>
      </c>
      <c r="L576" s="73" t="n">
        <v>4</v>
      </c>
      <c r="M576" s="73" t="inlineStr">
        <is>
          <t>A</t>
        </is>
      </c>
      <c r="N576" s="73" t="n">
        <v>4</v>
      </c>
      <c r="O576" s="75" t="inlineStr"/>
      <c r="P576" s="75" t="n">
        <v>0</v>
      </c>
      <c r="Q576" s="73" t="inlineStr">
        <is>
          <t>A</t>
        </is>
      </c>
      <c r="R576" s="73" t="n">
        <v>4</v>
      </c>
      <c r="S576" s="73" t="inlineStr">
        <is>
          <t>A</t>
        </is>
      </c>
      <c r="T576" s="73" t="n">
        <v>4</v>
      </c>
      <c r="U576" s="73" t="inlineStr">
        <is>
          <t>A</t>
        </is>
      </c>
      <c r="V576" s="73" t="n">
        <v>4</v>
      </c>
      <c r="W576" s="73" t="inlineStr">
        <is>
          <t>A</t>
        </is>
      </c>
      <c r="X576" s="73" t="n">
        <v>4</v>
      </c>
      <c r="Y576" s="73" t="inlineStr">
        <is>
          <t>A</t>
        </is>
      </c>
      <c r="Z576" s="73" t="n">
        <v>4</v>
      </c>
      <c r="AA576" s="73" t="inlineStr">
        <is>
          <t>A</t>
        </is>
      </c>
      <c r="AB576" s="73" t="n">
        <v>4</v>
      </c>
      <c r="AC576" s="73" t="inlineStr"/>
      <c r="AD576" s="73" t="n">
        <v>0</v>
      </c>
      <c r="AE576" s="73" t="inlineStr">
        <is>
          <t>A</t>
        </is>
      </c>
      <c r="AF576" s="73" t="n">
        <v>4</v>
      </c>
      <c r="AG576" s="73" t="inlineStr">
        <is>
          <t>A</t>
        </is>
      </c>
      <c r="AH576" s="73" t="n">
        <v>4</v>
      </c>
      <c r="AI576" s="73" t="inlineStr">
        <is>
          <t>A</t>
        </is>
      </c>
      <c r="AJ576" s="73" t="n">
        <v>4</v>
      </c>
      <c r="AK576" s="73" t="inlineStr">
        <is>
          <t>A</t>
        </is>
      </c>
      <c r="AL576" s="73" t="n">
        <v>4</v>
      </c>
      <c r="AM576" s="73" t="inlineStr">
        <is>
          <t>A</t>
        </is>
      </c>
      <c r="AN576" s="73" t="n">
        <v>4</v>
      </c>
      <c r="AO576" s="73" t="inlineStr">
        <is>
          <t>A</t>
        </is>
      </c>
      <c r="AP576" s="73" t="n">
        <v>4</v>
      </c>
      <c r="AQ576" s="73" t="inlineStr"/>
      <c r="AR576" s="73" t="n">
        <v>0</v>
      </c>
      <c r="AS576" s="73" t="inlineStr">
        <is>
          <t>P</t>
        </is>
      </c>
      <c r="AT576" s="73" t="n">
        <v>0</v>
      </c>
      <c r="AU576" s="73" t="inlineStr">
        <is>
          <t>A</t>
        </is>
      </c>
      <c r="AV576" s="73" t="n">
        <v>4</v>
      </c>
      <c r="AW576" s="73" t="inlineStr">
        <is>
          <t>A</t>
        </is>
      </c>
      <c r="AX576" s="73" t="n">
        <v>4</v>
      </c>
      <c r="AY576" s="73" t="inlineStr">
        <is>
          <t>A</t>
        </is>
      </c>
      <c r="AZ576" s="73" t="n">
        <v>4</v>
      </c>
      <c r="BA576" s="73" t="inlineStr">
        <is>
          <t>A</t>
        </is>
      </c>
      <c r="BB576" s="73" t="n">
        <v>4</v>
      </c>
      <c r="BC576" s="73" t="inlineStr">
        <is>
          <t>A</t>
        </is>
      </c>
      <c r="BD576" s="73" t="n">
        <v>4</v>
      </c>
      <c r="BE576" s="73" t="inlineStr"/>
      <c r="BF576" s="73" t="n">
        <v>12</v>
      </c>
      <c r="BG576" s="73" t="inlineStr">
        <is>
          <t>A</t>
        </is>
      </c>
      <c r="BH576" s="73" t="n">
        <v>4</v>
      </c>
      <c r="BI576" s="73" t="inlineStr">
        <is>
          <t>A</t>
        </is>
      </c>
      <c r="BJ576" s="73" t="n">
        <v>4</v>
      </c>
      <c r="BK576" s="73" t="inlineStr">
        <is>
          <t>A</t>
        </is>
      </c>
      <c r="BL576" s="73" t="n">
        <v>1</v>
      </c>
      <c r="BM576" s="73" t="inlineStr">
        <is>
          <t>A</t>
        </is>
      </c>
      <c r="BN576" s="73" t="n">
        <v>1</v>
      </c>
      <c r="BO576" s="73" t="n"/>
      <c r="BP576" s="73" t="n"/>
      <c r="BQ576" s="165">
        <f>COUNTIF($G576:$BP576,"a")+COUNTIF($G576:$BP576,"r0,a5")/2+COUNTIF($G576:$BP576,"p5,a5")/2</f>
        <v/>
      </c>
      <c r="BR576" s="165">
        <f>COUNTIF($G576:$BP576,"d")+COUNTIF($G576:$BP576,"r0,d5")/2+COUNTIF($G576:$BP576,"p5,d5")/2</f>
        <v/>
      </c>
      <c r="BS576" s="165">
        <f>COUNTIF($G576:$BP576,"b")+COUNTIF($G576:$BP576,"r0,b5")/2+COUNTIF($G576:$BP576,"p5,b5")/2</f>
        <v/>
      </c>
      <c r="BT576" s="165">
        <f>COUNTIF($G576:$BP576,"c")+COUNTIF($G576:$BP576,"r0,c5")/2+COUNTIF($G576:$BP576,"p5,c5")/2</f>
        <v/>
      </c>
      <c r="BU576" s="165">
        <f>COUNTIF($G576:$BP576,"KH")+COUNTIF($G576:$BP576,"TL")+COUNTIF($G576:$BP576,"L")</f>
        <v/>
      </c>
      <c r="BV576" s="165" t="n"/>
      <c r="BW576" s="165">
        <f>COUNTIF($G576:$BP576,"hh")</f>
        <v/>
      </c>
      <c r="BX576" s="165">
        <f>COUNTIF($G576:$BP576,"nt7")</f>
        <v/>
      </c>
      <c r="BY576" s="165">
        <f>COUNTIF($G576:$BP576,"P")+COUNTIF($G576:$BP576,"p5,a5")/2+COUNTIF($G576:$BP576,"p5,b5")/2+COUNTIF($G576:$BP576,"p5,c5")/2+COUNTIF($G576:$BP576,"p5,d5")/2</f>
        <v/>
      </c>
      <c r="BZ576" s="166">
        <f>SUBTOTAL(9,BQ576:BY576)</f>
        <v/>
      </c>
      <c r="CA576" s="167">
        <f>SUM(J576,L576,N576,P576,R576,T576,X576,Z576,AB576,AD576,AF576,AH576,AL576,AN576,AP576,AR576,AT576,AV576,AZ576,BB576,BD576,BF576,BH576,BP576)</f>
        <v/>
      </c>
      <c r="CB576" s="168">
        <f>SUM(H576,V576,AJ576,AX576,BL576)</f>
        <v/>
      </c>
      <c r="CC576" s="24">
        <f>SUM(BJ576,BN576)</f>
        <v/>
      </c>
      <c r="CD576" s="169">
        <f>IF(BZ576&gt;25,4,IF(BZ576&gt;18,3,IF(BZ576&gt;12,2,IF(BZ576&gt;4,1,0))))-BX576-2+1</f>
        <v/>
      </c>
      <c r="CE576" s="30" t="n"/>
      <c r="CF576" s="169">
        <f>CD576*CI576</f>
        <v/>
      </c>
      <c r="CG576" s="170">
        <f>F576-BY576+1</f>
        <v/>
      </c>
      <c r="CH576" s="169">
        <f>CE576*16</f>
        <v/>
      </c>
      <c r="CI576" s="171">
        <f>VLOOKUP(A576,[1]DATA!$A$6:$AI$331,34,0)</f>
        <v/>
      </c>
      <c r="CJ576" s="172">
        <f>VLOOKUP(A576,[2]CHAMCONG!A$7:CI$333,79,0)</f>
        <v/>
      </c>
      <c r="CK576" s="173">
        <f>CJ576-CA576</f>
        <v/>
      </c>
    </row>
    <row r="577">
      <c r="A577" s="88" t="inlineStr">
        <is>
          <t>A439</t>
        </is>
      </c>
      <c r="B577" s="70" t="inlineStr">
        <is>
          <t>Huỳnh Thị Kiều</t>
        </is>
      </c>
      <c r="C577" s="77" t="inlineStr">
        <is>
          <t>X1 Ép - Nguội</t>
        </is>
      </c>
      <c r="D577" s="84" t="inlineStr">
        <is>
          <t>Trực tiếp</t>
        </is>
      </c>
      <c r="E577" s="69" t="inlineStr">
        <is>
          <t>2013-12-31</t>
        </is>
      </c>
      <c r="F577" s="69" t="inlineStr"/>
      <c r="G577" s="73" t="inlineStr">
        <is>
          <t>A</t>
        </is>
      </c>
      <c r="H577" s="73" t="n">
        <v>4</v>
      </c>
      <c r="I577" s="75" t="inlineStr">
        <is>
          <t>A</t>
        </is>
      </c>
      <c r="J577" s="75" t="n">
        <v>4</v>
      </c>
      <c r="K577" s="73" t="inlineStr">
        <is>
          <t>A</t>
        </is>
      </c>
      <c r="L577" s="73" t="n">
        <v>4</v>
      </c>
      <c r="M577" s="73" t="inlineStr">
        <is>
          <t>A</t>
        </is>
      </c>
      <c r="N577" s="73" t="n">
        <v>4</v>
      </c>
      <c r="O577" s="75" t="inlineStr"/>
      <c r="P577" s="75" t="n">
        <v>0</v>
      </c>
      <c r="Q577" s="73" t="inlineStr">
        <is>
          <t>A</t>
        </is>
      </c>
      <c r="R577" s="73" t="n">
        <v>4</v>
      </c>
      <c r="S577" s="73" t="inlineStr">
        <is>
          <t>A</t>
        </is>
      </c>
      <c r="T577" s="73" t="n">
        <v>4</v>
      </c>
      <c r="U577" s="73" t="inlineStr">
        <is>
          <t>A</t>
        </is>
      </c>
      <c r="V577" s="73" t="n">
        <v>4</v>
      </c>
      <c r="W577" s="73" t="inlineStr">
        <is>
          <t>P</t>
        </is>
      </c>
      <c r="X577" s="73" t="n">
        <v>0</v>
      </c>
      <c r="Y577" s="73" t="inlineStr">
        <is>
          <t>P</t>
        </is>
      </c>
      <c r="Z577" s="73" t="n">
        <v>0</v>
      </c>
      <c r="AA577" s="73" t="inlineStr">
        <is>
          <t>P</t>
        </is>
      </c>
      <c r="AB577" s="73" t="n">
        <v>0</v>
      </c>
      <c r="AC577" s="73" t="inlineStr"/>
      <c r="AD577" s="73" t="n">
        <v>0</v>
      </c>
      <c r="AE577" s="73" t="inlineStr">
        <is>
          <t>A</t>
        </is>
      </c>
      <c r="AF577" s="73" t="n">
        <v>4</v>
      </c>
      <c r="AG577" s="73" t="inlineStr">
        <is>
          <t>A</t>
        </is>
      </c>
      <c r="AH577" s="73" t="n">
        <v>4</v>
      </c>
      <c r="AI577" s="73" t="inlineStr">
        <is>
          <t>A</t>
        </is>
      </c>
      <c r="AJ577" s="73" t="n">
        <v>4</v>
      </c>
      <c r="AK577" s="73" t="inlineStr">
        <is>
          <t>A</t>
        </is>
      </c>
      <c r="AL577" s="73" t="n">
        <v>4</v>
      </c>
      <c r="AM577" s="73" t="inlineStr">
        <is>
          <t>A</t>
        </is>
      </c>
      <c r="AN577" s="73" t="n">
        <v>4</v>
      </c>
      <c r="AO577" s="73" t="inlineStr">
        <is>
          <t>A</t>
        </is>
      </c>
      <c r="AP577" s="73" t="n">
        <v>4</v>
      </c>
      <c r="AQ577" s="73" t="inlineStr"/>
      <c r="AR577" s="73" t="n">
        <v>0</v>
      </c>
      <c r="AS577" s="73" t="inlineStr">
        <is>
          <t>P</t>
        </is>
      </c>
      <c r="AT577" s="73" t="n">
        <v>0</v>
      </c>
      <c r="AU577" s="73" t="inlineStr">
        <is>
          <t>A</t>
        </is>
      </c>
      <c r="AV577" s="73" t="n">
        <v>4</v>
      </c>
      <c r="AW577" s="73" t="inlineStr">
        <is>
          <t>A</t>
        </is>
      </c>
      <c r="AX577" s="73" t="n">
        <v>4</v>
      </c>
      <c r="AY577" s="73" t="inlineStr">
        <is>
          <t>A</t>
        </is>
      </c>
      <c r="AZ577" s="73" t="n">
        <v>4</v>
      </c>
      <c r="BA577" s="73" t="inlineStr">
        <is>
          <t>A</t>
        </is>
      </c>
      <c r="BB577" s="73" t="n">
        <v>4</v>
      </c>
      <c r="BC577" s="73" t="inlineStr">
        <is>
          <t>A</t>
        </is>
      </c>
      <c r="BD577" s="73" t="n">
        <v>4</v>
      </c>
      <c r="BE577" s="73" t="inlineStr"/>
      <c r="BF577" s="73" t="n">
        <v>12</v>
      </c>
      <c r="BG577" s="73" t="inlineStr">
        <is>
          <t>A</t>
        </is>
      </c>
      <c r="BH577" s="73" t="n">
        <v>4</v>
      </c>
      <c r="BI577" s="73" t="inlineStr">
        <is>
          <t>A</t>
        </is>
      </c>
      <c r="BJ577" s="73" t="n">
        <v>4</v>
      </c>
      <c r="BK577" s="73" t="inlineStr">
        <is>
          <t>A</t>
        </is>
      </c>
      <c r="BL577" s="73" t="n">
        <v>1</v>
      </c>
      <c r="BM577" s="73" t="inlineStr">
        <is>
          <t>A</t>
        </is>
      </c>
      <c r="BN577" s="73" t="n">
        <v>1</v>
      </c>
      <c r="BO577" s="73" t="n"/>
      <c r="BP577" s="73" t="n"/>
      <c r="BQ577" s="165">
        <f>COUNTIF($G577:$BP577,"a")+COUNTIF($G577:$BP577,"r0,a5")/2+COUNTIF($G577:$BP577,"p5,a5")/2</f>
        <v/>
      </c>
      <c r="BR577" s="165">
        <f>COUNTIF($G577:$BP577,"d")+COUNTIF($G577:$BP577,"r0,d5")/2+COUNTIF($G577:$BP577,"p5,d5")/2</f>
        <v/>
      </c>
      <c r="BS577" s="165">
        <f>COUNTIF($G577:$BP577,"b")+COUNTIF($G577:$BP577,"r0,b5")/2+COUNTIF($G577:$BP577,"p5,b5")/2</f>
        <v/>
      </c>
      <c r="BT577" s="165">
        <f>COUNTIF($G577:$BP577,"c")+COUNTIF($G577:$BP577,"r0,c5")/2+COUNTIF($G577:$BP577,"p5,c5")/2</f>
        <v/>
      </c>
      <c r="BU577" s="165">
        <f>COUNTIF($G577:$BP577,"KH")+COUNTIF($G577:$BP577,"TL")+COUNTIF($G577:$BP577,"L")</f>
        <v/>
      </c>
      <c r="BV577" s="165" t="n"/>
      <c r="BW577" s="165">
        <f>COUNTIF($G577:$BP577,"hh")</f>
        <v/>
      </c>
      <c r="BX577" s="165">
        <f>COUNTIF($G577:$BP577,"nt7")</f>
        <v/>
      </c>
      <c r="BY577" s="165">
        <f>COUNTIF($G577:$BP577,"P")+COUNTIF($G577:$BP577,"p5,a5")/2+COUNTIF($G577:$BP577,"p5,b5")/2+COUNTIF($G577:$BP577,"p5,c5")/2+COUNTIF($G577:$BP577,"p5,d5")/2</f>
        <v/>
      </c>
      <c r="BZ577" s="166">
        <f>SUBTOTAL(9,BQ577:BY577)</f>
        <v/>
      </c>
      <c r="CA577" s="167">
        <f>SUM(J577,L577,N577,P577,R577,T577,X577,Z577,AB577,AD577,AF577,AH577,AL577,AN577,AP577,AR577,AT577,AV577,AZ577,BB577,BD577,BF577,BH577,BP577)</f>
        <v/>
      </c>
      <c r="CB577" s="168">
        <f>SUM(H577,V577,AJ577,AX577,BL577)</f>
        <v/>
      </c>
      <c r="CC577" s="24">
        <f>SUM(BJ577,BN577)</f>
        <v/>
      </c>
      <c r="CD577" s="169">
        <f>IF(BZ577&gt;25,4,IF(BZ577&gt;18,3,IF(BZ577&gt;12,2,IF(BZ577&gt;4,1,0))))-BX577-2+1</f>
        <v/>
      </c>
      <c r="CE577" s="30" t="n"/>
      <c r="CF577" s="169">
        <f>CD577*CI577</f>
        <v/>
      </c>
      <c r="CG577" s="170">
        <f>F577-BY577+1</f>
        <v/>
      </c>
      <c r="CH577" s="169">
        <f>CE577*16</f>
        <v/>
      </c>
      <c r="CI577" s="171">
        <f>VLOOKUP(A577,[1]DATA!$A$6:$AI$331,34,0)</f>
        <v/>
      </c>
      <c r="CJ577" s="172">
        <f>VLOOKUP(A577,[2]CHAMCONG!A$7:CI$333,79,0)</f>
        <v/>
      </c>
      <c r="CK577" s="173">
        <f>CJ577-CA577</f>
        <v/>
      </c>
    </row>
    <row r="578">
      <c r="A578" s="88" t="inlineStr">
        <is>
          <t>A440</t>
        </is>
      </c>
      <c r="B578" s="70" t="inlineStr">
        <is>
          <t>Lâm Quốc Phong</t>
        </is>
      </c>
      <c r="C578" s="77" t="inlineStr">
        <is>
          <t>X1 Ép -  Kỹ thuật</t>
        </is>
      </c>
      <c r="D578" s="84" t="inlineStr">
        <is>
          <t>Trực tiếp</t>
        </is>
      </c>
      <c r="E578" s="69" t="inlineStr">
        <is>
          <t>2014-07-01</t>
        </is>
      </c>
      <c r="F578" s="69" t="inlineStr"/>
      <c r="G578" s="73" t="inlineStr">
        <is>
          <t>P</t>
        </is>
      </c>
      <c r="H578" s="73" t="n">
        <v>0</v>
      </c>
      <c r="I578" s="75" t="inlineStr">
        <is>
          <t>P</t>
        </is>
      </c>
      <c r="J578" s="75" t="n">
        <v>0</v>
      </c>
      <c r="K578" s="73" t="inlineStr">
        <is>
          <t>A</t>
        </is>
      </c>
      <c r="L578" s="73" t="n">
        <v>6</v>
      </c>
      <c r="M578" s="73" t="inlineStr">
        <is>
          <t>A</t>
        </is>
      </c>
      <c r="N578" s="73" t="n">
        <v>6</v>
      </c>
      <c r="O578" s="75" t="inlineStr"/>
      <c r="P578" s="75" t="n">
        <v>18</v>
      </c>
      <c r="Q578" s="73" t="inlineStr">
        <is>
          <t>A</t>
        </is>
      </c>
      <c r="R578" s="73" t="n">
        <v>6</v>
      </c>
      <c r="S578" s="73" t="inlineStr">
        <is>
          <t>A</t>
        </is>
      </c>
      <c r="T578" s="73" t="n">
        <v>6</v>
      </c>
      <c r="U578" s="73" t="inlineStr">
        <is>
          <t>P</t>
        </is>
      </c>
      <c r="V578" s="73" t="n">
        <v>0</v>
      </c>
      <c r="W578" s="73" t="inlineStr">
        <is>
          <t>P</t>
        </is>
      </c>
      <c r="X578" s="73" t="n">
        <v>0</v>
      </c>
      <c r="Y578" s="73" t="inlineStr">
        <is>
          <t>P</t>
        </is>
      </c>
      <c r="Z578" s="73" t="n">
        <v>0</v>
      </c>
      <c r="AA578" s="73" t="inlineStr">
        <is>
          <t>A</t>
        </is>
      </c>
      <c r="AB578" s="73" t="n">
        <v>6</v>
      </c>
      <c r="AC578" s="73" t="inlineStr"/>
      <c r="AD578" s="73" t="n">
        <v>12</v>
      </c>
      <c r="AE578" s="73" t="inlineStr">
        <is>
          <t>P</t>
        </is>
      </c>
      <c r="AF578" s="73" t="n">
        <v>0</v>
      </c>
      <c r="AG578" s="73" t="inlineStr">
        <is>
          <t>P</t>
        </is>
      </c>
      <c r="AH578" s="73" t="n">
        <v>0</v>
      </c>
      <c r="AI578" s="73" t="inlineStr">
        <is>
          <t>P</t>
        </is>
      </c>
      <c r="AJ578" s="73" t="n">
        <v>0</v>
      </c>
      <c r="AK578" s="73" t="inlineStr">
        <is>
          <t>P</t>
        </is>
      </c>
      <c r="AL578" s="73" t="n">
        <v>0</v>
      </c>
      <c r="AM578" s="73" t="inlineStr">
        <is>
          <t>P</t>
        </is>
      </c>
      <c r="AN578" s="73" t="n">
        <v>0</v>
      </c>
      <c r="AO578" s="73" t="inlineStr">
        <is>
          <t>P</t>
        </is>
      </c>
      <c r="AP578" s="73" t="n">
        <v>0</v>
      </c>
      <c r="AQ578" s="73" t="inlineStr"/>
      <c r="AR578" s="73" t="n">
        <v>0</v>
      </c>
      <c r="AS578" s="73" t="inlineStr">
        <is>
          <t>P</t>
        </is>
      </c>
      <c r="AT578" s="73" t="n">
        <v>0</v>
      </c>
      <c r="AU578" s="73" t="inlineStr">
        <is>
          <t>P</t>
        </is>
      </c>
      <c r="AV578" s="73" t="n">
        <v>0</v>
      </c>
      <c r="AW578" s="73" t="inlineStr">
        <is>
          <t>P</t>
        </is>
      </c>
      <c r="AX578" s="73" t="n">
        <v>0</v>
      </c>
      <c r="AY578" s="73" t="inlineStr">
        <is>
          <t>P</t>
        </is>
      </c>
      <c r="AZ578" s="73" t="n">
        <v>0</v>
      </c>
      <c r="BA578" s="73" t="inlineStr">
        <is>
          <t>P</t>
        </is>
      </c>
      <c r="BB578" s="73" t="n">
        <v>0</v>
      </c>
      <c r="BC578" s="73" t="inlineStr">
        <is>
          <t>A</t>
        </is>
      </c>
      <c r="BD578" s="73" t="n">
        <v>4</v>
      </c>
      <c r="BE578" s="73" t="inlineStr"/>
      <c r="BF578" s="73" t="n">
        <v>12</v>
      </c>
      <c r="BG578" s="73" t="inlineStr">
        <is>
          <t>A</t>
        </is>
      </c>
      <c r="BH578" s="73" t="n">
        <v>8</v>
      </c>
      <c r="BI578" s="73" t="inlineStr">
        <is>
          <t>A</t>
        </is>
      </c>
      <c r="BJ578" s="73" t="n">
        <v>6</v>
      </c>
      <c r="BK578" s="73" t="inlineStr">
        <is>
          <t>A</t>
        </is>
      </c>
      <c r="BL578" s="73" t="n">
        <v>6</v>
      </c>
      <c r="BM578" s="73" t="inlineStr">
        <is>
          <t>A</t>
        </is>
      </c>
      <c r="BN578" s="73" t="n">
        <v>7</v>
      </c>
      <c r="BO578" s="73" t="n"/>
      <c r="BP578" s="73" t="n"/>
      <c r="BQ578" s="165">
        <f>COUNTIF($G578:$BP578,"a")+COUNTIF($G578:$BP578,"r0,a5")/2+COUNTIF($G578:$BP578,"p5,a5")/2</f>
        <v/>
      </c>
      <c r="BR578" s="165">
        <f>COUNTIF($G578:$BP578,"d")+COUNTIF($G578:$BP578,"r0,d5")/2+COUNTIF($G578:$BP578,"p5,d5")/2</f>
        <v/>
      </c>
      <c r="BS578" s="165">
        <f>COUNTIF($G578:$BP578,"b")+COUNTIF($G578:$BP578,"r0,b5")/2+COUNTIF($G578:$BP578,"p5,b5")/2</f>
        <v/>
      </c>
      <c r="BT578" s="165">
        <f>COUNTIF($G578:$BP578,"c")+COUNTIF($G578:$BP578,"r0,c5")/2+COUNTIF($G578:$BP578,"p5,c5")/2</f>
        <v/>
      </c>
      <c r="BU578" s="165">
        <f>COUNTIF($G578:$BP578,"KH")+COUNTIF($G578:$BP578,"TL")+COUNTIF($G578:$BP578,"L")</f>
        <v/>
      </c>
      <c r="BV578" s="165" t="n"/>
      <c r="BW578" s="165">
        <f>COUNTIF($G578:$BP578,"hh")</f>
        <v/>
      </c>
      <c r="BX578" s="165">
        <f>COUNTIF($G578:$BP578,"nt7")</f>
        <v/>
      </c>
      <c r="BY578" s="165">
        <f>COUNTIF($G578:$BP578,"P")+COUNTIF($G578:$BP578,"p5,a5")/2+COUNTIF($G578:$BP578,"p5,b5")/2+COUNTIF($G578:$BP578,"p5,c5")/2+COUNTIF($G578:$BP578,"p5,d5")/2</f>
        <v/>
      </c>
      <c r="BZ578" s="166">
        <f>SUBTOTAL(9,BQ578:BY578)</f>
        <v/>
      </c>
      <c r="CA578" s="167">
        <f>SUM(J578,L578,N578,P578,R578,T578,X578,Z578,AB578,AD578,AF578,AH578,AL578,AN578,AP578,AR578,AT578,AV578,AZ578,BB578,BD578,BF578,BH578,BP578)</f>
        <v/>
      </c>
      <c r="CB578" s="168">
        <f>SUM(H578,V578,AJ578,AX578,BL578)</f>
        <v/>
      </c>
      <c r="CC578" s="24">
        <f>SUM(BJ578,BN578)</f>
        <v/>
      </c>
      <c r="CD578" s="169">
        <f>IF(BZ578&gt;25,4,IF(BZ578&gt;18,3,IF(BZ578&gt;12,2,IF(BZ578&gt;4,1,0))))-BX578-2+1</f>
        <v/>
      </c>
      <c r="CE578" s="30" t="n"/>
      <c r="CF578" s="169">
        <f>CD578*CI578</f>
        <v/>
      </c>
      <c r="CG578" s="170">
        <f>F578-BY578+1</f>
        <v/>
      </c>
      <c r="CH578" s="169">
        <f>CE578*16</f>
        <v/>
      </c>
      <c r="CI578" s="171">
        <f>VLOOKUP(A578,[1]DATA!$A$6:$AI$331,34,0)</f>
        <v/>
      </c>
      <c r="CJ578" s="172">
        <f>VLOOKUP(A578,[2]CHAMCONG!A$7:CI$333,79,0)</f>
        <v/>
      </c>
      <c r="CK578" s="173">
        <f>CJ578-CA578</f>
        <v/>
      </c>
    </row>
    <row r="579">
      <c r="A579" s="88" t="inlineStr">
        <is>
          <t>A471</t>
        </is>
      </c>
      <c r="B579" s="70" t="inlineStr">
        <is>
          <t>Trần Duy Lâm</t>
        </is>
      </c>
      <c r="C579" s="77" t="inlineStr">
        <is>
          <t>QA/QC X1 Xi</t>
        </is>
      </c>
      <c r="D579" s="84" t="inlineStr">
        <is>
          <t>Trực tiếp</t>
        </is>
      </c>
      <c r="E579" s="69" t="inlineStr">
        <is>
          <t>2014-04-25</t>
        </is>
      </c>
      <c r="F579" s="69" t="inlineStr"/>
      <c r="G579" s="73" t="inlineStr">
        <is>
          <t>A</t>
        </is>
      </c>
      <c r="H579" s="73" t="n">
        <v>2</v>
      </c>
      <c r="I579" s="75" t="inlineStr">
        <is>
          <t>A</t>
        </is>
      </c>
      <c r="J579" s="75" t="n">
        <v>3</v>
      </c>
      <c r="K579" s="73" t="inlineStr">
        <is>
          <t>A</t>
        </is>
      </c>
      <c r="L579" s="73" t="n">
        <v>3</v>
      </c>
      <c r="M579" s="73" t="inlineStr">
        <is>
          <t>A</t>
        </is>
      </c>
      <c r="N579" s="73" t="n">
        <v>2</v>
      </c>
      <c r="O579" s="75" t="inlineStr"/>
      <c r="P579" s="75" t="n">
        <v>0</v>
      </c>
      <c r="Q579" s="73" t="inlineStr">
        <is>
          <t>C</t>
        </is>
      </c>
      <c r="R579" s="73" t="n">
        <v>1</v>
      </c>
      <c r="S579" s="73" t="inlineStr">
        <is>
          <t>C</t>
        </is>
      </c>
      <c r="T579" s="73" t="n">
        <v>1</v>
      </c>
      <c r="U579" s="73" t="inlineStr">
        <is>
          <t>C</t>
        </is>
      </c>
      <c r="V579" s="73" t="n">
        <v>1</v>
      </c>
      <c r="W579" s="73" t="inlineStr">
        <is>
          <t>C</t>
        </is>
      </c>
      <c r="X579" s="73" t="n">
        <v>2</v>
      </c>
      <c r="Y579" s="73" t="inlineStr">
        <is>
          <t>C</t>
        </is>
      </c>
      <c r="Z579" s="73" t="n">
        <v>1</v>
      </c>
      <c r="AA579" s="73" t="inlineStr">
        <is>
          <t>P</t>
        </is>
      </c>
      <c r="AB579" s="73" t="n">
        <v>0</v>
      </c>
      <c r="AC579" s="73" t="inlineStr"/>
      <c r="AD579" s="73" t="n">
        <v>0</v>
      </c>
      <c r="AE579" s="73" t="inlineStr">
        <is>
          <t>A</t>
        </is>
      </c>
      <c r="AF579" s="73" t="n">
        <v>2</v>
      </c>
      <c r="AG579" s="73" t="inlineStr">
        <is>
          <t>A</t>
        </is>
      </c>
      <c r="AH579" s="73" t="n">
        <v>3</v>
      </c>
      <c r="AI579" s="73" t="inlineStr">
        <is>
          <t>A</t>
        </is>
      </c>
      <c r="AJ579" s="73" t="n">
        <v>2</v>
      </c>
      <c r="AK579" s="73" t="inlineStr">
        <is>
          <t>A</t>
        </is>
      </c>
      <c r="AL579" s="73" t="n">
        <v>2</v>
      </c>
      <c r="AM579" s="73" t="inlineStr">
        <is>
          <t>A</t>
        </is>
      </c>
      <c r="AN579" s="73" t="n">
        <v>4</v>
      </c>
      <c r="AO579" s="73" t="inlineStr">
        <is>
          <t>A</t>
        </is>
      </c>
      <c r="AP579" s="73" t="n">
        <v>0</v>
      </c>
      <c r="AQ579" s="73" t="inlineStr"/>
      <c r="AR579" s="73" t="n">
        <v>0</v>
      </c>
      <c r="AS579" s="73" t="inlineStr">
        <is>
          <t>P</t>
        </is>
      </c>
      <c r="AT579" s="73" t="n">
        <v>0</v>
      </c>
      <c r="AU579" s="73" t="inlineStr">
        <is>
          <t>C</t>
        </is>
      </c>
      <c r="AV579" s="73" t="n">
        <v>4</v>
      </c>
      <c r="AW579" s="73" t="inlineStr">
        <is>
          <t>C</t>
        </is>
      </c>
      <c r="AX579" s="73" t="n">
        <v>4</v>
      </c>
      <c r="AY579" s="73" t="inlineStr">
        <is>
          <t>C</t>
        </is>
      </c>
      <c r="AZ579" s="73" t="n">
        <v>4</v>
      </c>
      <c r="BA579" s="73" t="inlineStr">
        <is>
          <t>C</t>
        </is>
      </c>
      <c r="BB579" s="73" t="n">
        <v>4</v>
      </c>
      <c r="BC579" s="73" t="inlineStr">
        <is>
          <t>C</t>
        </is>
      </c>
      <c r="BD579" s="73" t="n">
        <v>4</v>
      </c>
      <c r="BE579" s="73" t="inlineStr"/>
      <c r="BF579" s="73" t="n">
        <v>0</v>
      </c>
      <c r="BG579" s="73" t="inlineStr">
        <is>
          <t>A</t>
        </is>
      </c>
      <c r="BH579" s="73" t="n">
        <v>3</v>
      </c>
      <c r="BI579" s="73" t="inlineStr">
        <is>
          <t>A</t>
        </is>
      </c>
      <c r="BJ579" s="73" t="n">
        <v>4</v>
      </c>
      <c r="BK579" s="73" t="inlineStr">
        <is>
          <t>A</t>
        </is>
      </c>
      <c r="BL579" s="73" t="n">
        <v>4</v>
      </c>
      <c r="BM579" s="73" t="inlineStr">
        <is>
          <t>A</t>
        </is>
      </c>
      <c r="BN579" s="73" t="n">
        <v>4</v>
      </c>
      <c r="BO579" s="73" t="n"/>
      <c r="BP579" s="73" t="n"/>
      <c r="BQ579" s="165">
        <f>COUNTIF($G579:$BP579,"a")+COUNTIF($G579:$BP579,"r0,a5")/2+COUNTIF($G579:$BP579,"p5,a5")/2</f>
        <v/>
      </c>
      <c r="BR579" s="165">
        <f>COUNTIF($G579:$BP579,"d")+COUNTIF($G579:$BP579,"r0,d5")/2+COUNTIF($G579:$BP579,"p5,d5")/2</f>
        <v/>
      </c>
      <c r="BS579" s="165">
        <f>COUNTIF($G579:$BP579,"b")+COUNTIF($G579:$BP579,"r0,b5")/2+COUNTIF($G579:$BP579,"p5,b5")/2</f>
        <v/>
      </c>
      <c r="BT579" s="165">
        <f>COUNTIF($G579:$BP579,"c")+COUNTIF($G579:$BP579,"r0,c5")/2+COUNTIF($G579:$BP579,"p5,c5")/2</f>
        <v/>
      </c>
      <c r="BU579" s="165">
        <f>COUNTIF($G579:$BP579,"KH")+COUNTIF($G579:$BP579,"TL")+COUNTIF($G579:$BP579,"L")</f>
        <v/>
      </c>
      <c r="BV579" s="165" t="n"/>
      <c r="BW579" s="165">
        <f>COUNTIF($G579:$BP579,"hh")</f>
        <v/>
      </c>
      <c r="BX579" s="165">
        <f>COUNTIF($G579:$BP579,"nt7")</f>
        <v/>
      </c>
      <c r="BY579" s="165">
        <f>COUNTIF($G579:$BP579,"P")+COUNTIF($G579:$BP579,"p5,a5")/2+COUNTIF($G579:$BP579,"p5,b5")/2+COUNTIF($G579:$BP579,"p5,c5")/2+COUNTIF($G579:$BP579,"p5,d5")/2</f>
        <v/>
      </c>
      <c r="BZ579" s="166">
        <f>SUBTOTAL(9,BQ579:BY579)</f>
        <v/>
      </c>
      <c r="CA579" s="167">
        <f>SUM(J579,L579,N579,P579,R579,T579,X579,Z579,AB579,AD579,AF579,AH579,AL579,AN579,AP579,AR579,AT579,AV579,AZ579,BB579,BD579,BF579,BH579,BP579)</f>
        <v/>
      </c>
      <c r="CB579" s="168">
        <f>SUM(H579,V579,AJ579,AX579,BL579)</f>
        <v/>
      </c>
      <c r="CC579" s="24">
        <f>SUM(BJ579,BN579)</f>
        <v/>
      </c>
      <c r="CD579" s="169">
        <f>IF(BZ579&gt;25,4,IF(BZ579&gt;18,3,IF(BZ579&gt;12,2,IF(BZ579&gt;4,1,0))))-BX579-2+1</f>
        <v/>
      </c>
      <c r="CE579" s="30" t="n"/>
      <c r="CF579" s="169">
        <f>CD579*CI579</f>
        <v/>
      </c>
      <c r="CG579" s="170">
        <f>F579-BY579+1</f>
        <v/>
      </c>
      <c r="CH579" s="169">
        <f>CE579*16</f>
        <v/>
      </c>
      <c r="CI579" s="171">
        <f>VLOOKUP(A579,[1]DATA!$A$6:$AI$331,34,0)</f>
        <v/>
      </c>
      <c r="CJ579" s="172">
        <f>VLOOKUP(A579,[2]CHAMCONG!A$7:CI$333,79,0)</f>
        <v/>
      </c>
      <c r="CK579" s="173">
        <f>CJ579-CA579</f>
        <v/>
      </c>
    </row>
    <row r="580">
      <c r="A580" s="88" t="inlineStr">
        <is>
          <t>A477</t>
        </is>
      </c>
      <c r="B580" s="70" t="inlineStr">
        <is>
          <t>Trần Văn Mến</t>
        </is>
      </c>
      <c r="C580" s="77" t="inlineStr">
        <is>
          <t>X1 Ép - B</t>
        </is>
      </c>
      <c r="D580" s="84" t="inlineStr">
        <is>
          <t>Trực tiếp</t>
        </is>
      </c>
      <c r="E580" s="69" t="inlineStr">
        <is>
          <t>2014-04-26</t>
        </is>
      </c>
      <c r="F580" s="69" t="inlineStr"/>
      <c r="G580" s="73" t="inlineStr">
        <is>
          <t>A</t>
        </is>
      </c>
      <c r="H580" s="73" t="n">
        <v>4</v>
      </c>
      <c r="I580" s="75" t="inlineStr">
        <is>
          <t>A</t>
        </is>
      </c>
      <c r="J580" s="75" t="n">
        <v>4</v>
      </c>
      <c r="K580" s="73" t="inlineStr">
        <is>
          <t>A</t>
        </is>
      </c>
      <c r="L580" s="73" t="n">
        <v>4</v>
      </c>
      <c r="M580" s="73" t="inlineStr">
        <is>
          <t>A</t>
        </is>
      </c>
      <c r="N580" s="73" t="n">
        <v>0</v>
      </c>
      <c r="O580" s="75" t="inlineStr"/>
      <c r="P580" s="75" t="n">
        <v>0</v>
      </c>
      <c r="Q580" s="73" t="inlineStr">
        <is>
          <t>P</t>
        </is>
      </c>
      <c r="R580" s="73" t="n">
        <v>0</v>
      </c>
      <c r="S580" s="73" t="inlineStr">
        <is>
          <t>P</t>
        </is>
      </c>
      <c r="T580" s="73" t="n">
        <v>0</v>
      </c>
      <c r="U580" s="73" t="inlineStr">
        <is>
          <t>P</t>
        </is>
      </c>
      <c r="V580" s="73" t="n">
        <v>0</v>
      </c>
      <c r="W580" s="73" t="inlineStr">
        <is>
          <t>C</t>
        </is>
      </c>
      <c r="X580" s="73" t="n">
        <v>4</v>
      </c>
      <c r="Y580" s="73" t="inlineStr">
        <is>
          <t>C</t>
        </is>
      </c>
      <c r="Z580" s="73" t="n">
        <v>4</v>
      </c>
      <c r="AA580" s="73" t="inlineStr">
        <is>
          <t>C</t>
        </is>
      </c>
      <c r="AB580" s="73" t="n">
        <v>4</v>
      </c>
      <c r="AC580" s="73" t="inlineStr"/>
      <c r="AD580" s="73" t="n">
        <v>0</v>
      </c>
      <c r="AE580" s="73" t="inlineStr">
        <is>
          <t>A</t>
        </is>
      </c>
      <c r="AF580" s="73" t="n">
        <v>0</v>
      </c>
      <c r="AG580" s="73" t="inlineStr">
        <is>
          <t>A</t>
        </is>
      </c>
      <c r="AH580" s="73" t="n">
        <v>4</v>
      </c>
      <c r="AI580" s="73" t="inlineStr">
        <is>
          <t>A</t>
        </is>
      </c>
      <c r="AJ580" s="73" t="n">
        <v>4</v>
      </c>
      <c r="AK580" s="73" t="inlineStr">
        <is>
          <t>A</t>
        </is>
      </c>
      <c r="AL580" s="73" t="n">
        <v>4</v>
      </c>
      <c r="AM580" s="73" t="inlineStr">
        <is>
          <t>A</t>
        </is>
      </c>
      <c r="AN580" s="73" t="n">
        <v>4</v>
      </c>
      <c r="AO580" s="73" t="inlineStr">
        <is>
          <t>A</t>
        </is>
      </c>
      <c r="AP580" s="73" t="n">
        <v>4</v>
      </c>
      <c r="AQ580" s="73" t="inlineStr"/>
      <c r="AR580" s="73" t="n">
        <v>0</v>
      </c>
      <c r="AS580" s="73" t="inlineStr">
        <is>
          <t>P</t>
        </is>
      </c>
      <c r="AT580" s="73" t="n">
        <v>0</v>
      </c>
      <c r="AU580" s="73" t="inlineStr">
        <is>
          <t>C</t>
        </is>
      </c>
      <c r="AV580" s="73" t="n">
        <v>4</v>
      </c>
      <c r="AW580" s="73" t="inlineStr">
        <is>
          <t>C</t>
        </is>
      </c>
      <c r="AX580" s="73" t="n">
        <v>4</v>
      </c>
      <c r="AY580" s="73" t="inlineStr">
        <is>
          <t>C</t>
        </is>
      </c>
      <c r="AZ580" s="73" t="n">
        <v>4</v>
      </c>
      <c r="BA580" s="73" t="inlineStr">
        <is>
          <t>P</t>
        </is>
      </c>
      <c r="BB580" s="73" t="n">
        <v>0</v>
      </c>
      <c r="BC580" s="73" t="inlineStr">
        <is>
          <t>C</t>
        </is>
      </c>
      <c r="BD580" s="73" t="n">
        <v>4</v>
      </c>
      <c r="BE580" s="73" t="inlineStr"/>
      <c r="BF580" s="73" t="n">
        <v>0</v>
      </c>
      <c r="BG580" s="73" t="inlineStr">
        <is>
          <t>A</t>
        </is>
      </c>
      <c r="BH580" s="73" t="n">
        <v>4</v>
      </c>
      <c r="BI580" s="73" t="inlineStr">
        <is>
          <t>P0</t>
        </is>
      </c>
      <c r="BJ580" s="73" t="n">
        <v>0</v>
      </c>
      <c r="BK580" s="73" t="inlineStr">
        <is>
          <t>A</t>
        </is>
      </c>
      <c r="BL580" s="73" t="n">
        <v>4</v>
      </c>
      <c r="BM580" s="73" t="inlineStr">
        <is>
          <t>A</t>
        </is>
      </c>
      <c r="BN580" s="73" t="n">
        <v>4</v>
      </c>
      <c r="BO580" s="73" t="n"/>
      <c r="BP580" s="73" t="n"/>
      <c r="BQ580" s="165">
        <f>COUNTIF($G580:$BP580,"a")+COUNTIF($G580:$BP580,"r0,a5")/2+COUNTIF($G580:$BP580,"p5,a5")/2</f>
        <v/>
      </c>
      <c r="BR580" s="165">
        <f>COUNTIF($G580:$BP580,"d")+COUNTIF($G580:$BP580,"r0,d5")/2+COUNTIF($G580:$BP580,"p5,d5")/2</f>
        <v/>
      </c>
      <c r="BS580" s="165">
        <f>COUNTIF($G580:$BP580,"b")+COUNTIF($G580:$BP580,"r0,b5")/2+COUNTIF($G580:$BP580,"p5,b5")/2</f>
        <v/>
      </c>
      <c r="BT580" s="165">
        <f>COUNTIF($G580:$BP580,"c")+COUNTIF($G580:$BP580,"r0,c5")/2+COUNTIF($G580:$BP580,"p5,c5")/2</f>
        <v/>
      </c>
      <c r="BU580" s="165">
        <f>COUNTIF($G580:$BP580,"KH")+COUNTIF($G580:$BP580,"TL")+COUNTIF($G580:$BP580,"L")</f>
        <v/>
      </c>
      <c r="BV580" s="165" t="n"/>
      <c r="BW580" s="165">
        <f>COUNTIF($G580:$BP580,"hh")</f>
        <v/>
      </c>
      <c r="BX580" s="165">
        <f>COUNTIF($G580:$BP580,"nt7")</f>
        <v/>
      </c>
      <c r="BY580" s="165">
        <f>COUNTIF($G580:$BP580,"P")+COUNTIF($G580:$BP580,"p5,a5")/2+COUNTIF($G580:$BP580,"p5,b5")/2+COUNTIF($G580:$BP580,"p5,c5")/2+COUNTIF($G580:$BP580,"p5,d5")/2</f>
        <v/>
      </c>
      <c r="BZ580" s="166">
        <f>SUBTOTAL(9,BQ580:BY580)</f>
        <v/>
      </c>
      <c r="CA580" s="167">
        <f>SUM(J580,L580,N580,P580,R580,T580,X580,Z580,AB580,AD580,AF580,AH580,AL580,AN580,AP580,AR580,AT580,AV580,AZ580,BB580,BD580,BF580,BH580,BP580)</f>
        <v/>
      </c>
      <c r="CB580" s="168">
        <f>SUM(H580,V580,AJ580,AX580,BL580)</f>
        <v/>
      </c>
      <c r="CC580" s="24">
        <f>SUM(BJ580,BN580)</f>
        <v/>
      </c>
      <c r="CD580" s="169">
        <f>IF(BZ580&gt;25,4,IF(BZ580&gt;18,3,IF(BZ580&gt;12,2,IF(BZ580&gt;4,1,0))))-BX580-2+1</f>
        <v/>
      </c>
      <c r="CE580" s="30" t="n"/>
      <c r="CF580" s="169">
        <f>CD580*CI580</f>
        <v/>
      </c>
      <c r="CG580" s="170">
        <f>F580-BY580+1</f>
        <v/>
      </c>
      <c r="CH580" s="169">
        <f>CE580*16</f>
        <v/>
      </c>
      <c r="CI580" s="171">
        <f>VLOOKUP(A580,[1]DATA!$A$6:$AI$331,34,0)</f>
        <v/>
      </c>
      <c r="CJ580" s="172">
        <f>VLOOKUP(A580,[2]CHAMCONG!A$7:CI$333,79,0)</f>
        <v/>
      </c>
      <c r="CK580" s="173">
        <f>CJ580-CA580</f>
        <v/>
      </c>
    </row>
    <row r="581">
      <c r="A581" s="88" t="inlineStr">
        <is>
          <t>A490</t>
        </is>
      </c>
      <c r="B581" s="70" t="inlineStr">
        <is>
          <t>Lâm Huỳnh Lộc</t>
        </is>
      </c>
      <c r="C581" s="77" t="inlineStr">
        <is>
          <t>X1 Xi Line 1-1</t>
        </is>
      </c>
      <c r="D581" s="84" t="inlineStr">
        <is>
          <t>Trực tiếp</t>
        </is>
      </c>
      <c r="E581" s="69" t="inlineStr">
        <is>
          <t>2014-05-07</t>
        </is>
      </c>
      <c r="F581" s="69" t="inlineStr"/>
      <c r="G581" s="73" t="inlineStr">
        <is>
          <t>C</t>
        </is>
      </c>
      <c r="H581" s="73" t="n">
        <v>4</v>
      </c>
      <c r="I581" s="75" t="inlineStr">
        <is>
          <t>C</t>
        </is>
      </c>
      <c r="J581" s="75" t="n">
        <v>4</v>
      </c>
      <c r="K581" s="73" t="inlineStr">
        <is>
          <t>C</t>
        </is>
      </c>
      <c r="L581" s="73" t="n">
        <v>4</v>
      </c>
      <c r="M581" s="73" t="inlineStr">
        <is>
          <t>P</t>
        </is>
      </c>
      <c r="N581" s="73" t="n">
        <v>0</v>
      </c>
      <c r="O581" s="75" t="inlineStr"/>
      <c r="P581" s="75" t="n">
        <v>0</v>
      </c>
      <c r="Q581" s="73" t="inlineStr">
        <is>
          <t>A</t>
        </is>
      </c>
      <c r="R581" s="73" t="n">
        <v>4</v>
      </c>
      <c r="S581" s="73" t="inlineStr">
        <is>
          <t>A</t>
        </is>
      </c>
      <c r="T581" s="73" t="n">
        <v>4</v>
      </c>
      <c r="U581" s="73" t="inlineStr">
        <is>
          <t>A</t>
        </is>
      </c>
      <c r="V581" s="73" t="n">
        <v>4</v>
      </c>
      <c r="W581" s="73" t="inlineStr">
        <is>
          <t>A</t>
        </is>
      </c>
      <c r="X581" s="73" t="n">
        <v>4</v>
      </c>
      <c r="Y581" s="73" t="inlineStr">
        <is>
          <t>A</t>
        </is>
      </c>
      <c r="Z581" s="73" t="n">
        <v>0</v>
      </c>
      <c r="AA581" s="73" t="inlineStr">
        <is>
          <t>A</t>
        </is>
      </c>
      <c r="AB581" s="73" t="n">
        <v>0</v>
      </c>
      <c r="AC581" s="73" t="inlineStr"/>
      <c r="AD581" s="73" t="n">
        <v>3</v>
      </c>
      <c r="AE581" s="73" t="inlineStr">
        <is>
          <t>C</t>
        </is>
      </c>
      <c r="AF581" s="73" t="n">
        <v>4</v>
      </c>
      <c r="AG581" s="73" t="inlineStr">
        <is>
          <t>C</t>
        </is>
      </c>
      <c r="AH581" s="73" t="n">
        <v>4</v>
      </c>
      <c r="AI581" s="73" t="inlineStr">
        <is>
          <t>C</t>
        </is>
      </c>
      <c r="AJ581" s="73" t="n">
        <v>4</v>
      </c>
      <c r="AK581" s="73" t="inlineStr">
        <is>
          <t>C</t>
        </is>
      </c>
      <c r="AL581" s="73" t="n">
        <v>4</v>
      </c>
      <c r="AM581" s="73" t="inlineStr">
        <is>
          <t>C</t>
        </is>
      </c>
      <c r="AN581" s="73" t="n">
        <v>1</v>
      </c>
      <c r="AO581" s="73" t="inlineStr">
        <is>
          <t>P</t>
        </is>
      </c>
      <c r="AP581" s="73" t="n">
        <v>0</v>
      </c>
      <c r="AQ581" s="73" t="inlineStr"/>
      <c r="AR581" s="73" t="n">
        <v>0</v>
      </c>
      <c r="AS581" s="73" t="inlineStr">
        <is>
          <t>P</t>
        </is>
      </c>
      <c r="AT581" s="73" t="n">
        <v>0</v>
      </c>
      <c r="AU581" s="73" t="inlineStr">
        <is>
          <t>P</t>
        </is>
      </c>
      <c r="AV581" s="73" t="n">
        <v>0</v>
      </c>
      <c r="AW581" s="73" t="inlineStr">
        <is>
          <t>A</t>
        </is>
      </c>
      <c r="AX581" s="73" t="n">
        <v>4</v>
      </c>
      <c r="AY581" s="73" t="inlineStr">
        <is>
          <t>A</t>
        </is>
      </c>
      <c r="AZ581" s="73" t="n">
        <v>4</v>
      </c>
      <c r="BA581" s="73" t="inlineStr">
        <is>
          <t>A</t>
        </is>
      </c>
      <c r="BB581" s="73" t="n">
        <v>4</v>
      </c>
      <c r="BC581" s="73" t="inlineStr">
        <is>
          <t>A</t>
        </is>
      </c>
      <c r="BD581" s="73" t="n">
        <v>3</v>
      </c>
      <c r="BE581" s="73" t="inlineStr"/>
      <c r="BF581" s="73" t="n">
        <v>0</v>
      </c>
      <c r="BG581" s="73" t="inlineStr">
        <is>
          <t>C</t>
        </is>
      </c>
      <c r="BH581" s="73" t="n">
        <v>4</v>
      </c>
      <c r="BI581" s="73" t="inlineStr">
        <is>
          <t>C</t>
        </is>
      </c>
      <c r="BJ581" s="73" t="n">
        <v>4</v>
      </c>
      <c r="BK581" s="73" t="inlineStr">
        <is>
          <t>C</t>
        </is>
      </c>
      <c r="BL581" s="73" t="n">
        <v>4</v>
      </c>
      <c r="BM581" s="73" t="inlineStr">
        <is>
          <t>C</t>
        </is>
      </c>
      <c r="BN581" s="73" t="n">
        <v>4</v>
      </c>
      <c r="BO581" s="73" t="n"/>
      <c r="BP581" s="73" t="n"/>
      <c r="BQ581" s="165">
        <f>COUNTIF($G581:$BP581,"a")+COUNTIF($G581:$BP581,"r0,a5")/2+COUNTIF($G581:$BP581,"p5,a5")/2</f>
        <v/>
      </c>
      <c r="BR581" s="165">
        <f>COUNTIF($G581:$BP581,"d")+COUNTIF($G581:$BP581,"r0,d5")/2+COUNTIF($G581:$BP581,"p5,d5")/2</f>
        <v/>
      </c>
      <c r="BS581" s="165">
        <f>COUNTIF($G581:$BP581,"b")+COUNTIF($G581:$BP581,"r0,b5")/2+COUNTIF($G581:$BP581,"p5,b5")/2</f>
        <v/>
      </c>
      <c r="BT581" s="165">
        <f>COUNTIF($G581:$BP581,"c")+COUNTIF($G581:$BP581,"r0,c5")/2+COUNTIF($G581:$BP581,"p5,c5")/2</f>
        <v/>
      </c>
      <c r="BU581" s="165">
        <f>COUNTIF($G581:$BP581,"KH")+COUNTIF($G581:$BP581,"TL")+COUNTIF($G581:$BP581,"L")</f>
        <v/>
      </c>
      <c r="BV581" s="165" t="n"/>
      <c r="BW581" s="165">
        <f>COUNTIF($G581:$BP581,"hh")</f>
        <v/>
      </c>
      <c r="BX581" s="165">
        <f>COUNTIF($G581:$BP581,"nt7")</f>
        <v/>
      </c>
      <c r="BY581" s="165">
        <f>COUNTIF($G581:$BP581,"P")+COUNTIF($G581:$BP581,"p5,a5")/2+COUNTIF($G581:$BP581,"p5,b5")/2+COUNTIF($G581:$BP581,"p5,c5")/2+COUNTIF($G581:$BP581,"p5,d5")/2</f>
        <v/>
      </c>
      <c r="BZ581" s="166">
        <f>SUBTOTAL(9,BQ581:BY581)</f>
        <v/>
      </c>
      <c r="CA581" s="167">
        <f>SUM(J581,L581,N581,P581,R581,T581,X581,Z581,AB581,AD581,AF581,AH581,AL581,AN581,AP581,AR581,AT581,AV581,AZ581,BB581,BD581,BF581,BH581,BP581)</f>
        <v/>
      </c>
      <c r="CB581" s="168">
        <f>SUM(H581,V581,AJ581,AX581,BL581)</f>
        <v/>
      </c>
      <c r="CC581" s="24">
        <f>SUM(BJ581,BN581)</f>
        <v/>
      </c>
      <c r="CD581" s="169">
        <f>IF(BZ581&gt;25,4,IF(BZ581&gt;18,3,IF(BZ581&gt;12,2,IF(BZ581&gt;4,1,0))))-BX581-2+1</f>
        <v/>
      </c>
      <c r="CE581" s="30" t="n"/>
      <c r="CF581" s="169">
        <f>CD581*CI581</f>
        <v/>
      </c>
      <c r="CG581" s="170">
        <f>F581-BY581+1</f>
        <v/>
      </c>
      <c r="CH581" s="169">
        <f>CE581*16</f>
        <v/>
      </c>
      <c r="CI581" s="171">
        <f>VLOOKUP(A581,[1]DATA!$A$6:$AI$331,34,0)</f>
        <v/>
      </c>
      <c r="CJ581" s="172">
        <f>VLOOKUP(A581,[2]CHAMCONG!A$7:CI$333,79,0)</f>
        <v/>
      </c>
      <c r="CK581" s="173">
        <f>CJ581-CA581</f>
        <v/>
      </c>
    </row>
    <row r="582">
      <c r="A582" s="88" t="inlineStr">
        <is>
          <t>A495</t>
        </is>
      </c>
      <c r="B582" s="70" t="inlineStr">
        <is>
          <t>Phạm Văn Đủ</t>
        </is>
      </c>
      <c r="C582" s="77" t="inlineStr">
        <is>
          <t>Bảo trì X1</t>
        </is>
      </c>
      <c r="D582" s="84" t="inlineStr">
        <is>
          <t>Trực tiếp</t>
        </is>
      </c>
      <c r="E582" s="69" t="inlineStr">
        <is>
          <t>2014-05-09</t>
        </is>
      </c>
      <c r="F582" s="69" t="inlineStr"/>
      <c r="G582" s="73" t="inlineStr">
        <is>
          <t>P</t>
        </is>
      </c>
      <c r="H582" s="73" t="n">
        <v>0</v>
      </c>
      <c r="I582" s="75" t="inlineStr">
        <is>
          <t>A</t>
        </is>
      </c>
      <c r="J582" s="75" t="n">
        <v>4</v>
      </c>
      <c r="K582" s="73" t="inlineStr">
        <is>
          <t>A</t>
        </is>
      </c>
      <c r="L582" s="73" t="n">
        <v>4</v>
      </c>
      <c r="M582" s="73" t="inlineStr">
        <is>
          <t>A</t>
        </is>
      </c>
      <c r="N582" s="73" t="n">
        <v>4</v>
      </c>
      <c r="O582" s="75" t="inlineStr"/>
      <c r="P582" s="75" t="n">
        <v>12</v>
      </c>
      <c r="Q582" s="73" t="inlineStr">
        <is>
          <t>A</t>
        </is>
      </c>
      <c r="R582" s="73" t="n">
        <v>4</v>
      </c>
      <c r="S582" s="73" t="inlineStr">
        <is>
          <t>A</t>
        </is>
      </c>
      <c r="T582" s="73" t="n">
        <v>4</v>
      </c>
      <c r="U582" s="73" t="inlineStr">
        <is>
          <t>A</t>
        </is>
      </c>
      <c r="V582" s="73" t="n">
        <v>4</v>
      </c>
      <c r="W582" s="73" t="inlineStr">
        <is>
          <t>A</t>
        </is>
      </c>
      <c r="X582" s="73" t="n">
        <v>4</v>
      </c>
      <c r="Y582" s="73" t="inlineStr">
        <is>
          <t>A</t>
        </is>
      </c>
      <c r="Z582" s="73" t="n">
        <v>0</v>
      </c>
      <c r="AA582" s="73" t="inlineStr">
        <is>
          <t>A</t>
        </is>
      </c>
      <c r="AB582" s="73" t="n">
        <v>4</v>
      </c>
      <c r="AC582" s="73" t="inlineStr"/>
      <c r="AD582" s="73" t="n">
        <v>11</v>
      </c>
      <c r="AE582" s="73" t="inlineStr">
        <is>
          <t>A</t>
        </is>
      </c>
      <c r="AF582" s="73" t="n">
        <v>4</v>
      </c>
      <c r="AG582" s="73" t="inlineStr">
        <is>
          <t>A</t>
        </is>
      </c>
      <c r="AH582" s="73" t="n">
        <v>4</v>
      </c>
      <c r="AI582" s="73" t="inlineStr">
        <is>
          <t>A</t>
        </is>
      </c>
      <c r="AJ582" s="73" t="n">
        <v>2</v>
      </c>
      <c r="AK582" s="73" t="inlineStr">
        <is>
          <t>A</t>
        </is>
      </c>
      <c r="AL582" s="73" t="n">
        <v>4</v>
      </c>
      <c r="AM582" s="73" t="inlineStr">
        <is>
          <t>A</t>
        </is>
      </c>
      <c r="AN582" s="73" t="n">
        <v>4</v>
      </c>
      <c r="AO582" s="73" t="inlineStr">
        <is>
          <t>A</t>
        </is>
      </c>
      <c r="AP582" s="73" t="n">
        <v>4</v>
      </c>
      <c r="AQ582" s="73" t="inlineStr"/>
      <c r="AR582" s="73" t="n">
        <v>0</v>
      </c>
      <c r="AS582" s="73" t="inlineStr">
        <is>
          <t>P</t>
        </is>
      </c>
      <c r="AT582" s="73" t="n">
        <v>0</v>
      </c>
      <c r="AU582" s="73" t="inlineStr">
        <is>
          <t>A</t>
        </is>
      </c>
      <c r="AV582" s="73" t="n">
        <v>4</v>
      </c>
      <c r="AW582" s="73" t="inlineStr">
        <is>
          <t>A</t>
        </is>
      </c>
      <c r="AX582" s="73" t="n">
        <v>4</v>
      </c>
      <c r="AY582" s="73" t="inlineStr">
        <is>
          <t>A</t>
        </is>
      </c>
      <c r="AZ582" s="73" t="n">
        <v>4</v>
      </c>
      <c r="BA582" s="73" t="inlineStr">
        <is>
          <t>A</t>
        </is>
      </c>
      <c r="BB582" s="73" t="n">
        <v>4</v>
      </c>
      <c r="BC582" s="73" t="inlineStr">
        <is>
          <t>A</t>
        </is>
      </c>
      <c r="BD582" s="73" t="n">
        <v>4</v>
      </c>
      <c r="BE582" s="73" t="inlineStr"/>
      <c r="BF582" s="73" t="n">
        <v>12</v>
      </c>
      <c r="BG582" s="73" t="inlineStr">
        <is>
          <t>A</t>
        </is>
      </c>
      <c r="BH582" s="73" t="n">
        <v>0</v>
      </c>
      <c r="BI582" s="73" t="inlineStr">
        <is>
          <t>A</t>
        </is>
      </c>
      <c r="BJ582" s="73" t="n">
        <v>4</v>
      </c>
      <c r="BK582" s="73" t="inlineStr">
        <is>
          <t>A</t>
        </is>
      </c>
      <c r="BL582" s="73" t="n">
        <v>4</v>
      </c>
      <c r="BM582" s="73" t="inlineStr">
        <is>
          <t>A</t>
        </is>
      </c>
      <c r="BN582" s="73" t="n">
        <v>4</v>
      </c>
      <c r="BO582" s="73" t="n"/>
      <c r="BP582" s="73" t="n"/>
      <c r="BQ582" s="165">
        <f>COUNTIF($G582:$BP582,"a")+COUNTIF($G582:$BP582,"r0,a5")/2+COUNTIF($G582:$BP582,"p5,a5")/2</f>
        <v/>
      </c>
      <c r="BR582" s="165">
        <f>COUNTIF($G582:$BP582,"d")+COUNTIF($G582:$BP582,"r0,d5")/2+COUNTIF($G582:$BP582,"p5,d5")/2</f>
        <v/>
      </c>
      <c r="BS582" s="165">
        <f>COUNTIF($G582:$BP582,"b")+COUNTIF($G582:$BP582,"r0,b5")/2+COUNTIF($G582:$BP582,"p5,b5")/2</f>
        <v/>
      </c>
      <c r="BT582" s="165">
        <f>COUNTIF($G582:$BP582,"c")+COUNTIF($G582:$BP582,"r0,c5")/2+COUNTIF($G582:$BP582,"p5,c5")/2</f>
        <v/>
      </c>
      <c r="BU582" s="165">
        <f>COUNTIF($G582:$BP582,"KH")+COUNTIF($G582:$BP582,"TL")+COUNTIF($G582:$BP582,"L")</f>
        <v/>
      </c>
      <c r="BV582" s="165" t="n"/>
      <c r="BW582" s="165">
        <f>COUNTIF($G582:$BP582,"hh")</f>
        <v/>
      </c>
      <c r="BX582" s="165">
        <f>COUNTIF($G582:$BP582,"nt7")</f>
        <v/>
      </c>
      <c r="BY582" s="165">
        <f>COUNTIF($G582:$BP582,"P")+COUNTIF($G582:$BP582,"p5,a5")/2+COUNTIF($G582:$BP582,"p5,b5")/2+COUNTIF($G582:$BP582,"p5,c5")/2+COUNTIF($G582:$BP582,"p5,d5")/2</f>
        <v/>
      </c>
      <c r="BZ582" s="166">
        <f>SUBTOTAL(9,BQ582:BY582)</f>
        <v/>
      </c>
      <c r="CA582" s="167">
        <f>SUM(J582,L582,N582,P582,R582,T582,X582,Z582,AB582,AD582,AF582,AH582,AL582,AN582,AP582,AR582,AT582,AV582,AZ582,BB582,BD582,BF582,BH582,BP582)</f>
        <v/>
      </c>
      <c r="CB582" s="168">
        <f>SUM(H582,V582,AJ582,AX582,BL582)</f>
        <v/>
      </c>
      <c r="CC582" s="24">
        <f>SUM(BJ582,BN582)</f>
        <v/>
      </c>
      <c r="CD582" s="169">
        <f>IF(BZ582&gt;25,4,IF(BZ582&gt;18,3,IF(BZ582&gt;12,2,IF(BZ582&gt;4,1,0))))-BX582-2+1</f>
        <v/>
      </c>
      <c r="CE582" s="30" t="n"/>
      <c r="CF582" s="169">
        <f>CD582*CI582</f>
        <v/>
      </c>
      <c r="CG582" s="170">
        <f>F582-BY582+1</f>
        <v/>
      </c>
      <c r="CH582" s="169">
        <f>CE582*16</f>
        <v/>
      </c>
      <c r="CI582" s="171">
        <f>VLOOKUP(A582,[1]DATA!$A$6:$AI$331,34,0)</f>
        <v/>
      </c>
      <c r="CJ582" s="172">
        <f>VLOOKUP(A582,[2]CHAMCONG!A$7:CI$333,79,0)</f>
        <v/>
      </c>
      <c r="CK582" s="173">
        <f>CJ582-CA582</f>
        <v/>
      </c>
    </row>
    <row r="583">
      <c r="A583" s="88" t="inlineStr">
        <is>
          <t>A501</t>
        </is>
      </c>
      <c r="B583" s="70" t="inlineStr">
        <is>
          <t>Phạm Văn Xuyên</t>
        </is>
      </c>
      <c r="C583" s="77" t="inlineStr">
        <is>
          <t>X1 Ép - Nguội</t>
        </is>
      </c>
      <c r="D583" s="84" t="inlineStr">
        <is>
          <t>Trực tiếp</t>
        </is>
      </c>
      <c r="E583" s="69" t="inlineStr">
        <is>
          <t>2014-05-12</t>
        </is>
      </c>
      <c r="F583" s="69" t="inlineStr"/>
      <c r="G583" s="73" t="inlineStr">
        <is>
          <t>A</t>
        </is>
      </c>
      <c r="H583" s="73" t="n">
        <v>4</v>
      </c>
      <c r="I583" s="75" t="inlineStr">
        <is>
          <t>A</t>
        </is>
      </c>
      <c r="J583" s="75" t="n">
        <v>4</v>
      </c>
      <c r="K583" s="73" t="inlineStr">
        <is>
          <t>P</t>
        </is>
      </c>
      <c r="L583" s="73" t="n">
        <v>0</v>
      </c>
      <c r="M583" s="73" t="inlineStr">
        <is>
          <t>A</t>
        </is>
      </c>
      <c r="N583" s="73" t="n">
        <v>4</v>
      </c>
      <c r="O583" s="75" t="inlineStr"/>
      <c r="P583" s="75" t="n">
        <v>0</v>
      </c>
      <c r="Q583" s="73" t="inlineStr">
        <is>
          <t>A</t>
        </is>
      </c>
      <c r="R583" s="73" t="n">
        <v>4</v>
      </c>
      <c r="S583" s="73" t="inlineStr">
        <is>
          <t>A</t>
        </is>
      </c>
      <c r="T583" s="73" t="n">
        <v>4</v>
      </c>
      <c r="U583" s="73" t="inlineStr">
        <is>
          <t>A</t>
        </is>
      </c>
      <c r="V583" s="73" t="n">
        <v>4</v>
      </c>
      <c r="W583" s="73" t="inlineStr">
        <is>
          <t>A</t>
        </is>
      </c>
      <c r="X583" s="73" t="n">
        <v>4</v>
      </c>
      <c r="Y583" s="73" t="inlineStr">
        <is>
          <t>A</t>
        </is>
      </c>
      <c r="Z583" s="73" t="n">
        <v>4</v>
      </c>
      <c r="AA583" s="73" t="inlineStr">
        <is>
          <t>A</t>
        </is>
      </c>
      <c r="AB583" s="73" t="n">
        <v>4</v>
      </c>
      <c r="AC583" s="73" t="inlineStr"/>
      <c r="AD583" s="73" t="n">
        <v>0</v>
      </c>
      <c r="AE583" s="73" t="inlineStr">
        <is>
          <t>A</t>
        </is>
      </c>
      <c r="AF583" s="73" t="n">
        <v>4</v>
      </c>
      <c r="AG583" s="73" t="inlineStr">
        <is>
          <t>A</t>
        </is>
      </c>
      <c r="AH583" s="73" t="n">
        <v>4</v>
      </c>
      <c r="AI583" s="73" t="inlineStr">
        <is>
          <t>A</t>
        </is>
      </c>
      <c r="AJ583" s="73" t="n">
        <v>4</v>
      </c>
      <c r="AK583" s="73" t="inlineStr">
        <is>
          <t>A</t>
        </is>
      </c>
      <c r="AL583" s="73" t="n">
        <v>4</v>
      </c>
      <c r="AM583" s="73" t="inlineStr">
        <is>
          <t>A</t>
        </is>
      </c>
      <c r="AN583" s="73" t="n">
        <v>4</v>
      </c>
      <c r="AO583" s="73" t="inlineStr">
        <is>
          <t>A</t>
        </is>
      </c>
      <c r="AP583" s="73" t="n">
        <v>4</v>
      </c>
      <c r="AQ583" s="73" t="inlineStr"/>
      <c r="AR583" s="73" t="n">
        <v>0</v>
      </c>
      <c r="AS583" s="73" t="inlineStr">
        <is>
          <t>P</t>
        </is>
      </c>
      <c r="AT583" s="73" t="n">
        <v>0</v>
      </c>
      <c r="AU583" s="73" t="inlineStr">
        <is>
          <t>A</t>
        </is>
      </c>
      <c r="AV583" s="73" t="n">
        <v>4</v>
      </c>
      <c r="AW583" s="73" t="inlineStr">
        <is>
          <t>A</t>
        </is>
      </c>
      <c r="AX583" s="73" t="n">
        <v>4</v>
      </c>
      <c r="AY583" s="73" t="inlineStr">
        <is>
          <t>P</t>
        </is>
      </c>
      <c r="AZ583" s="73" t="n">
        <v>0</v>
      </c>
      <c r="BA583" s="73" t="inlineStr">
        <is>
          <t>A</t>
        </is>
      </c>
      <c r="BB583" s="73" t="n">
        <v>4</v>
      </c>
      <c r="BC583" s="73" t="inlineStr">
        <is>
          <t>A</t>
        </is>
      </c>
      <c r="BD583" s="73" t="n">
        <v>4</v>
      </c>
      <c r="BE583" s="73" t="inlineStr"/>
      <c r="BF583" s="73" t="n">
        <v>12</v>
      </c>
      <c r="BG583" s="73" t="inlineStr">
        <is>
          <t>A</t>
        </is>
      </c>
      <c r="BH583" s="73" t="n">
        <v>4</v>
      </c>
      <c r="BI583" s="73" t="inlineStr">
        <is>
          <t>A</t>
        </is>
      </c>
      <c r="BJ583" s="73" t="n">
        <v>4</v>
      </c>
      <c r="BK583" s="73" t="inlineStr">
        <is>
          <t>A</t>
        </is>
      </c>
      <c r="BL583" s="73" t="n">
        <v>1</v>
      </c>
      <c r="BM583" s="73" t="inlineStr">
        <is>
          <t>A</t>
        </is>
      </c>
      <c r="BN583" s="73" t="n">
        <v>1</v>
      </c>
      <c r="BO583" s="73" t="n"/>
      <c r="BP583" s="73" t="n"/>
      <c r="BQ583" s="165">
        <f>COUNTIF($G583:$BP583,"a")+COUNTIF($G583:$BP583,"r0,a5")/2+COUNTIF($G583:$BP583,"p5,a5")/2</f>
        <v/>
      </c>
      <c r="BR583" s="165">
        <f>COUNTIF($G583:$BP583,"d")+COUNTIF($G583:$BP583,"r0,d5")/2+COUNTIF($G583:$BP583,"p5,d5")/2</f>
        <v/>
      </c>
      <c r="BS583" s="165">
        <f>COUNTIF($G583:$BP583,"b")+COUNTIF($G583:$BP583,"r0,b5")/2+COUNTIF($G583:$BP583,"p5,b5")/2</f>
        <v/>
      </c>
      <c r="BT583" s="165">
        <f>COUNTIF($G583:$BP583,"c")+COUNTIF($G583:$BP583,"r0,c5")/2+COUNTIF($G583:$BP583,"p5,c5")/2</f>
        <v/>
      </c>
      <c r="BU583" s="165">
        <f>COUNTIF($G583:$BP583,"KH")+COUNTIF($G583:$BP583,"TL")+COUNTIF($G583:$BP583,"L")</f>
        <v/>
      </c>
      <c r="BV583" s="165" t="n"/>
      <c r="BW583" s="165">
        <f>COUNTIF($G583:$BP583,"hh")</f>
        <v/>
      </c>
      <c r="BX583" s="165">
        <f>COUNTIF($G583:$BP583,"nt7")</f>
        <v/>
      </c>
      <c r="BY583" s="165">
        <f>COUNTIF($G583:$BP583,"P")+COUNTIF($G583:$BP583,"p5,a5")/2+COUNTIF($G583:$BP583,"p5,b5")/2+COUNTIF($G583:$BP583,"p5,c5")/2+COUNTIF($G583:$BP583,"p5,d5")/2</f>
        <v/>
      </c>
      <c r="BZ583" s="166">
        <f>SUBTOTAL(9,BQ583:BY583)</f>
        <v/>
      </c>
      <c r="CA583" s="167">
        <f>SUM(J583,L583,N583,P583,R583,T583,X583,Z583,AB583,AD583,AF583,AH583,AL583,AN583,AP583,AR583,AT583,AV583,AZ583,BB583,BD583,BF583,BH583,BP583)</f>
        <v/>
      </c>
      <c r="CB583" s="168">
        <f>SUM(H583,V583,AJ583,AX583,BL583)</f>
        <v/>
      </c>
      <c r="CC583" s="24">
        <f>SUM(BJ583,BN583)</f>
        <v/>
      </c>
      <c r="CD583" s="169">
        <f>IF(BZ583&gt;25,4,IF(BZ583&gt;18,3,IF(BZ583&gt;12,2,IF(BZ583&gt;4,1,0))))-BX583-2+1</f>
        <v/>
      </c>
      <c r="CE583" s="30" t="n"/>
      <c r="CF583" s="169">
        <f>CD583*CI583</f>
        <v/>
      </c>
      <c r="CG583" s="170">
        <f>F583-BY583+1</f>
        <v/>
      </c>
      <c r="CH583" s="169">
        <f>CE583*16</f>
        <v/>
      </c>
      <c r="CI583" s="171">
        <f>VLOOKUP(A583,[1]DATA!$A$6:$AI$331,34,0)</f>
        <v/>
      </c>
      <c r="CJ583" s="172">
        <f>VLOOKUP(A583,[2]CHAMCONG!A$7:CI$333,79,0)</f>
        <v/>
      </c>
      <c r="CK583" s="173">
        <f>CJ583-CA583</f>
        <v/>
      </c>
    </row>
    <row r="584">
      <c r="A584" s="88" t="inlineStr">
        <is>
          <t>A504</t>
        </is>
      </c>
      <c r="B584" s="70" t="inlineStr">
        <is>
          <t>Hồ Quốc Thành</t>
        </is>
      </c>
      <c r="C584" s="77" t="inlineStr">
        <is>
          <t>X1 Ép -  Kỹ thuật</t>
        </is>
      </c>
      <c r="D584" s="84" t="inlineStr">
        <is>
          <t>Trực tiếp</t>
        </is>
      </c>
      <c r="E584" s="69" t="inlineStr">
        <is>
          <t>2014-05-13</t>
        </is>
      </c>
      <c r="F584" s="69" t="inlineStr"/>
      <c r="G584" s="73" t="inlineStr">
        <is>
          <t>P</t>
        </is>
      </c>
      <c r="H584" s="73" t="n">
        <v>0</v>
      </c>
      <c r="I584" s="75" t="inlineStr">
        <is>
          <t>P</t>
        </is>
      </c>
      <c r="J584" s="75" t="n">
        <v>0</v>
      </c>
      <c r="K584" s="73" t="inlineStr">
        <is>
          <t>D</t>
        </is>
      </c>
      <c r="L584" s="73" t="n">
        <v>0</v>
      </c>
      <c r="M584" s="73" t="inlineStr">
        <is>
          <t>D</t>
        </is>
      </c>
      <c r="N584" s="73" t="n">
        <v>4</v>
      </c>
      <c r="O584" s="75" t="inlineStr"/>
      <c r="P584" s="75" t="n">
        <v>16</v>
      </c>
      <c r="Q584" s="73" t="inlineStr">
        <is>
          <t>P</t>
        </is>
      </c>
      <c r="R584" s="73" t="n">
        <v>0</v>
      </c>
      <c r="S584" s="73" t="inlineStr">
        <is>
          <t>D</t>
        </is>
      </c>
      <c r="T584" s="73" t="n">
        <v>0</v>
      </c>
      <c r="U584" s="73" t="inlineStr">
        <is>
          <t>D</t>
        </is>
      </c>
      <c r="V584" s="73" t="n">
        <v>0</v>
      </c>
      <c r="W584" s="73" t="inlineStr">
        <is>
          <t>D</t>
        </is>
      </c>
      <c r="X584" s="73" t="n">
        <v>0</v>
      </c>
      <c r="Y584" s="73" t="inlineStr">
        <is>
          <t>D</t>
        </is>
      </c>
      <c r="Z584" s="73" t="n">
        <v>0</v>
      </c>
      <c r="AA584" s="73" t="inlineStr">
        <is>
          <t>D</t>
        </is>
      </c>
      <c r="AB584" s="73" t="n">
        <v>0</v>
      </c>
      <c r="AC584" s="73" t="inlineStr"/>
      <c r="AD584" s="73" t="n">
        <v>0</v>
      </c>
      <c r="AE584" s="73" t="inlineStr">
        <is>
          <t>D</t>
        </is>
      </c>
      <c r="AF584" s="73" t="n">
        <v>0</v>
      </c>
      <c r="AG584" s="73" t="inlineStr">
        <is>
          <t>D</t>
        </is>
      </c>
      <c r="AH584" s="73" t="n">
        <v>0</v>
      </c>
      <c r="AI584" s="73" t="inlineStr">
        <is>
          <t>D</t>
        </is>
      </c>
      <c r="AJ584" s="73" t="n">
        <v>0</v>
      </c>
      <c r="AK584" s="73" t="inlineStr">
        <is>
          <t>D</t>
        </is>
      </c>
      <c r="AL584" s="73" t="n">
        <v>0</v>
      </c>
      <c r="AM584" s="73" t="inlineStr">
        <is>
          <t>D</t>
        </is>
      </c>
      <c r="AN584" s="73" t="n">
        <v>0</v>
      </c>
      <c r="AO584" s="73" t="inlineStr">
        <is>
          <t>D</t>
        </is>
      </c>
      <c r="AP584" s="73" t="n">
        <v>0</v>
      </c>
      <c r="AQ584" s="73" t="inlineStr"/>
      <c r="AR584" s="73" t="n">
        <v>0</v>
      </c>
      <c r="AS584" s="73" t="inlineStr">
        <is>
          <t>P</t>
        </is>
      </c>
      <c r="AT584" s="73" t="n">
        <v>0</v>
      </c>
      <c r="AU584" s="73" t="inlineStr">
        <is>
          <t>D</t>
        </is>
      </c>
      <c r="AV584" s="73" t="n">
        <v>4</v>
      </c>
      <c r="AW584" s="73" t="inlineStr">
        <is>
          <t>D</t>
        </is>
      </c>
      <c r="AX584" s="73" t="n">
        <v>0</v>
      </c>
      <c r="AY584" s="73" t="inlineStr">
        <is>
          <t>D</t>
        </is>
      </c>
      <c r="AZ584" s="73" t="n">
        <v>0</v>
      </c>
      <c r="BA584" s="73" t="inlineStr">
        <is>
          <t>D</t>
        </is>
      </c>
      <c r="BB584" s="73" t="n">
        <v>0</v>
      </c>
      <c r="BC584" s="73" t="inlineStr">
        <is>
          <t>D</t>
        </is>
      </c>
      <c r="BD584" s="73" t="n">
        <v>0</v>
      </c>
      <c r="BE584" s="73" t="inlineStr"/>
      <c r="BF584" s="73" t="n">
        <v>6</v>
      </c>
      <c r="BG584" s="73" t="inlineStr">
        <is>
          <t>D</t>
        </is>
      </c>
      <c r="BH584" s="73" t="n">
        <v>0</v>
      </c>
      <c r="BI584" s="73" t="inlineStr">
        <is>
          <t>D</t>
        </is>
      </c>
      <c r="BJ584" s="73" t="n">
        <v>0</v>
      </c>
      <c r="BK584" s="73" t="inlineStr">
        <is>
          <t>D</t>
        </is>
      </c>
      <c r="BL584" s="73" t="n">
        <v>0</v>
      </c>
      <c r="BM584" s="73" t="inlineStr">
        <is>
          <t>D</t>
        </is>
      </c>
      <c r="BN584" s="73" t="n">
        <v>5</v>
      </c>
      <c r="BO584" s="73" t="n"/>
      <c r="BP584" s="73" t="n"/>
      <c r="BQ584" s="165">
        <f>COUNTIF($G584:$BP584,"a")+COUNTIF($G584:$BP584,"r0,a5")/2+COUNTIF($G584:$BP584,"p5,a5")/2</f>
        <v/>
      </c>
      <c r="BR584" s="165">
        <f>COUNTIF($G584:$BP584,"d")+COUNTIF($G584:$BP584,"r0,d5")/2+COUNTIF($G584:$BP584,"p5,d5")/2</f>
        <v/>
      </c>
      <c r="BS584" s="165">
        <f>COUNTIF($G584:$BP584,"b")+COUNTIF($G584:$BP584,"r0,b5")/2+COUNTIF($G584:$BP584,"p5,b5")/2</f>
        <v/>
      </c>
      <c r="BT584" s="165">
        <f>COUNTIF($G584:$BP584,"c")+COUNTIF($G584:$BP584,"r0,c5")/2+COUNTIF($G584:$BP584,"p5,c5")/2</f>
        <v/>
      </c>
      <c r="BU584" s="165">
        <f>COUNTIF($G584:$BP584,"KH")+COUNTIF($G584:$BP584,"TL")+COUNTIF($G584:$BP584,"L")</f>
        <v/>
      </c>
      <c r="BV584" s="165" t="n"/>
      <c r="BW584" s="165">
        <f>COUNTIF($G584:$BP584,"hh")</f>
        <v/>
      </c>
      <c r="BX584" s="165">
        <f>COUNTIF($G584:$BP584,"nt7")</f>
        <v/>
      </c>
      <c r="BY584" s="165">
        <f>COUNTIF($G584:$BP584,"P")+COUNTIF($G584:$BP584,"p5,a5")/2+COUNTIF($G584:$BP584,"p5,b5")/2+COUNTIF($G584:$BP584,"p5,c5")/2+COUNTIF($G584:$BP584,"p5,d5")/2</f>
        <v/>
      </c>
      <c r="BZ584" s="166">
        <f>SUBTOTAL(9,BQ584:BY584)</f>
        <v/>
      </c>
      <c r="CA584" s="167">
        <f>SUM(J584,L584,N584,P584,R584,T584,X584,Z584,AB584,AD584,AF584,AH584,AL584,AN584,AP584,AR584,AT584,AV584,AZ584,BB584,BD584,BF584,BH584,BP584)</f>
        <v/>
      </c>
      <c r="CB584" s="168">
        <f>SUM(H584,V584,AJ584,AX584,BL584)</f>
        <v/>
      </c>
      <c r="CC584" s="24">
        <f>SUM(BJ584,BN584)</f>
        <v/>
      </c>
      <c r="CD584" s="169">
        <f>IF(BZ584&gt;25,4,IF(BZ584&gt;18,3,IF(BZ584&gt;12,2,IF(BZ584&gt;4,1,0))))-BX584-2+1</f>
        <v/>
      </c>
      <c r="CE584" s="30" t="n"/>
      <c r="CF584" s="169">
        <f>CD584*CI584</f>
        <v/>
      </c>
      <c r="CG584" s="170">
        <f>F584-BY584+1</f>
        <v/>
      </c>
      <c r="CH584" s="169">
        <f>CE584*16</f>
        <v/>
      </c>
      <c r="CI584" s="171">
        <f>VLOOKUP(A584,[1]DATA!$A$6:$AI$331,34,0)</f>
        <v/>
      </c>
      <c r="CJ584" s="172">
        <f>VLOOKUP(A584,[2]CHAMCONG!A$7:CI$333,79,0)</f>
        <v/>
      </c>
      <c r="CK584" s="173">
        <f>CJ584-CA584</f>
        <v/>
      </c>
    </row>
    <row r="585">
      <c r="A585" s="88" t="inlineStr">
        <is>
          <t>A507</t>
        </is>
      </c>
      <c r="B585" s="70" t="inlineStr">
        <is>
          <t>Đào Tấn Trung</t>
        </is>
      </c>
      <c r="C585" s="77" t="inlineStr">
        <is>
          <t>QA/QC X1 Xi</t>
        </is>
      </c>
      <c r="D585" s="84" t="inlineStr">
        <is>
          <t>Trực tiếp</t>
        </is>
      </c>
      <c r="E585" s="69" t="inlineStr">
        <is>
          <t>2014-05-14</t>
        </is>
      </c>
      <c r="F585" s="69" t="inlineStr"/>
      <c r="G585" s="73" t="inlineStr">
        <is>
          <t>A</t>
        </is>
      </c>
      <c r="H585" s="73" t="n">
        <v>4</v>
      </c>
      <c r="I585" s="75" t="inlineStr">
        <is>
          <t>A</t>
        </is>
      </c>
      <c r="J585" s="75" t="n">
        <v>5</v>
      </c>
      <c r="K585" s="73" t="inlineStr">
        <is>
          <t>A</t>
        </is>
      </c>
      <c r="L585" s="73" t="n">
        <v>5</v>
      </c>
      <c r="M585" s="73" t="inlineStr">
        <is>
          <t>A</t>
        </is>
      </c>
      <c r="N585" s="73" t="n">
        <v>3</v>
      </c>
      <c r="O585" s="75" t="inlineStr"/>
      <c r="P585" s="75" t="n">
        <v>0</v>
      </c>
      <c r="Q585" s="73" t="inlineStr">
        <is>
          <t>A</t>
        </is>
      </c>
      <c r="R585" s="73" t="n">
        <v>4</v>
      </c>
      <c r="S585" s="73" t="inlineStr">
        <is>
          <t>A</t>
        </is>
      </c>
      <c r="T585" s="73" t="n">
        <v>3</v>
      </c>
      <c r="U585" s="73" t="inlineStr">
        <is>
          <t>A</t>
        </is>
      </c>
      <c r="V585" s="73" t="n">
        <v>5</v>
      </c>
      <c r="W585" s="73" t="inlineStr">
        <is>
          <t>A</t>
        </is>
      </c>
      <c r="X585" s="73" t="n">
        <v>4</v>
      </c>
      <c r="Y585" s="73" t="inlineStr">
        <is>
          <t>A</t>
        </is>
      </c>
      <c r="Z585" s="73" t="n">
        <v>4</v>
      </c>
      <c r="AA585" s="73" t="inlineStr">
        <is>
          <t>A</t>
        </is>
      </c>
      <c r="AB585" s="73" t="n">
        <v>4</v>
      </c>
      <c r="AC585" s="73" t="inlineStr"/>
      <c r="AD585" s="73" t="n">
        <v>0</v>
      </c>
      <c r="AE585" s="73" t="inlineStr">
        <is>
          <t>A</t>
        </is>
      </c>
      <c r="AF585" s="73" t="n">
        <v>4</v>
      </c>
      <c r="AG585" s="73" t="inlineStr">
        <is>
          <t>A</t>
        </is>
      </c>
      <c r="AH585" s="73" t="n">
        <v>4</v>
      </c>
      <c r="AI585" s="73" t="inlineStr">
        <is>
          <t>A</t>
        </is>
      </c>
      <c r="AJ585" s="73" t="n">
        <v>5</v>
      </c>
      <c r="AK585" s="73" t="inlineStr">
        <is>
          <t>A</t>
        </is>
      </c>
      <c r="AL585" s="73" t="n">
        <v>5</v>
      </c>
      <c r="AM585" s="73" t="inlineStr">
        <is>
          <t>A</t>
        </is>
      </c>
      <c r="AN585" s="73" t="n">
        <v>4</v>
      </c>
      <c r="AO585" s="73" t="inlineStr">
        <is>
          <t>A</t>
        </is>
      </c>
      <c r="AP585" s="73" t="n">
        <v>2</v>
      </c>
      <c r="AQ585" s="73" t="inlineStr"/>
      <c r="AR585" s="73" t="n">
        <v>0</v>
      </c>
      <c r="AS585" s="73" t="inlineStr">
        <is>
          <t>P</t>
        </is>
      </c>
      <c r="AT585" s="73" t="n">
        <v>0</v>
      </c>
      <c r="AU585" s="73" t="inlineStr">
        <is>
          <t>A</t>
        </is>
      </c>
      <c r="AV585" s="73" t="n">
        <v>5</v>
      </c>
      <c r="AW585" s="73" t="inlineStr">
        <is>
          <t>A</t>
        </is>
      </c>
      <c r="AX585" s="73" t="n">
        <v>2</v>
      </c>
      <c r="AY585" s="73" t="inlineStr">
        <is>
          <t>A</t>
        </is>
      </c>
      <c r="AZ585" s="73" t="n">
        <v>4</v>
      </c>
      <c r="BA585" s="73" t="inlineStr">
        <is>
          <t>A</t>
        </is>
      </c>
      <c r="BB585" s="73" t="n">
        <v>4</v>
      </c>
      <c r="BC585" s="73" t="inlineStr">
        <is>
          <t>A</t>
        </is>
      </c>
      <c r="BD585" s="73" t="n">
        <v>4</v>
      </c>
      <c r="BE585" s="73" t="inlineStr"/>
      <c r="BF585" s="73" t="n">
        <v>0</v>
      </c>
      <c r="BG585" s="73" t="inlineStr">
        <is>
          <t>A</t>
        </is>
      </c>
      <c r="BH585" s="73" t="n">
        <v>4</v>
      </c>
      <c r="BI585" s="73" t="inlineStr">
        <is>
          <t>A</t>
        </is>
      </c>
      <c r="BJ585" s="73" t="n">
        <v>4</v>
      </c>
      <c r="BK585" s="73" t="inlineStr">
        <is>
          <t>A</t>
        </is>
      </c>
      <c r="BL585" s="73" t="n">
        <v>3</v>
      </c>
      <c r="BM585" s="73" t="inlineStr">
        <is>
          <t>A</t>
        </is>
      </c>
      <c r="BN585" s="73" t="n">
        <v>4</v>
      </c>
      <c r="BO585" s="73" t="n"/>
      <c r="BP585" s="73" t="n"/>
      <c r="BQ585" s="165">
        <f>COUNTIF($G585:$BP585,"a")+COUNTIF($G585:$BP585,"r0,a5")/2+COUNTIF($G585:$BP585,"p5,a5")/2</f>
        <v/>
      </c>
      <c r="BR585" s="165">
        <f>COUNTIF($G585:$BP585,"d")+COUNTIF($G585:$BP585,"r0,d5")/2+COUNTIF($G585:$BP585,"p5,d5")/2</f>
        <v/>
      </c>
      <c r="BS585" s="165">
        <f>COUNTIF($G585:$BP585,"b")+COUNTIF($G585:$BP585,"r0,b5")/2+COUNTIF($G585:$BP585,"p5,b5")/2</f>
        <v/>
      </c>
      <c r="BT585" s="165">
        <f>COUNTIF($G585:$BP585,"c")+COUNTIF($G585:$BP585,"r0,c5")/2+COUNTIF($G585:$BP585,"p5,c5")/2</f>
        <v/>
      </c>
      <c r="BU585" s="165">
        <f>COUNTIF($G585:$BP585,"KH")+COUNTIF($G585:$BP585,"TL")+COUNTIF($G585:$BP585,"L")</f>
        <v/>
      </c>
      <c r="BV585" s="165" t="n"/>
      <c r="BW585" s="165">
        <f>COUNTIF($G585:$BP585,"hh")</f>
        <v/>
      </c>
      <c r="BX585" s="165">
        <f>COUNTIF($G585:$BP585,"nt7")</f>
        <v/>
      </c>
      <c r="BY585" s="165">
        <f>COUNTIF($G585:$BP585,"P")+COUNTIF($G585:$BP585,"p5,a5")/2+COUNTIF($G585:$BP585,"p5,b5")/2+COUNTIF($G585:$BP585,"p5,c5")/2+COUNTIF($G585:$BP585,"p5,d5")/2</f>
        <v/>
      </c>
      <c r="BZ585" s="166">
        <f>SUBTOTAL(9,BQ585:BY585)</f>
        <v/>
      </c>
      <c r="CA585" s="167">
        <f>SUM(J585,L585,N585,P585,R585,T585,X585,Z585,AB585,AD585,AF585,AH585,AL585,AN585,AP585,AR585,AT585,AV585,AZ585,BB585,BD585,BF585,BH585,BP585)</f>
        <v/>
      </c>
      <c r="CB585" s="168">
        <f>SUM(H585,V585,AJ585,AX585,BL585)</f>
        <v/>
      </c>
      <c r="CC585" s="24">
        <f>SUM(BJ585,BN585)</f>
        <v/>
      </c>
      <c r="CD585" s="169">
        <f>IF(BZ585&gt;25,4,IF(BZ585&gt;18,3,IF(BZ585&gt;12,2,IF(BZ585&gt;4,1,0))))-BX585-2+1</f>
        <v/>
      </c>
      <c r="CE585" s="30" t="n"/>
      <c r="CF585" s="169">
        <f>CD585*CI585</f>
        <v/>
      </c>
      <c r="CG585" s="170">
        <f>F585-BY585+1</f>
        <v/>
      </c>
      <c r="CH585" s="169">
        <f>CE585*16</f>
        <v/>
      </c>
      <c r="CI585" s="171">
        <f>VLOOKUP(A585,[1]DATA!$A$6:$AI$331,34,0)</f>
        <v/>
      </c>
      <c r="CJ585" s="172">
        <f>VLOOKUP(A585,[2]CHAMCONG!A$7:CI$333,79,0)</f>
        <v/>
      </c>
      <c r="CK585" s="173">
        <f>CJ585-CA585</f>
        <v/>
      </c>
    </row>
    <row r="586">
      <c r="A586" s="88" t="inlineStr">
        <is>
          <t>A510</t>
        </is>
      </c>
      <c r="B586" s="70" t="inlineStr">
        <is>
          <t>Nguyễn Ngọc Cần</t>
        </is>
      </c>
      <c r="C586" s="77" t="inlineStr">
        <is>
          <t>X1 Ép -  Kỹ thuật</t>
        </is>
      </c>
      <c r="D586" s="84" t="inlineStr">
        <is>
          <t>Trực tiếp</t>
        </is>
      </c>
      <c r="E586" s="69" t="inlineStr">
        <is>
          <t>2014-05-14</t>
        </is>
      </c>
      <c r="F586" s="69" t="inlineStr"/>
      <c r="G586" s="73" t="inlineStr">
        <is>
          <t>A</t>
        </is>
      </c>
      <c r="H586" s="73" t="n">
        <v>0</v>
      </c>
      <c r="I586" s="75" t="inlineStr">
        <is>
          <t>A</t>
        </is>
      </c>
      <c r="J586" s="75" t="n">
        <v>4</v>
      </c>
      <c r="K586" s="73" t="inlineStr">
        <is>
          <t>A</t>
        </is>
      </c>
      <c r="L586" s="73" t="n">
        <v>4</v>
      </c>
      <c r="M586" s="73" t="inlineStr">
        <is>
          <t>A</t>
        </is>
      </c>
      <c r="N586" s="73" t="n">
        <v>0</v>
      </c>
      <c r="O586" s="75" t="inlineStr"/>
      <c r="P586" s="75" t="n">
        <v>12</v>
      </c>
      <c r="Q586" s="73" t="inlineStr">
        <is>
          <t>A</t>
        </is>
      </c>
      <c r="R586" s="73" t="n">
        <v>3</v>
      </c>
      <c r="S586" s="73" t="inlineStr">
        <is>
          <t>C</t>
        </is>
      </c>
      <c r="T586" s="73" t="n">
        <v>4</v>
      </c>
      <c r="U586" s="73" t="inlineStr">
        <is>
          <t>C</t>
        </is>
      </c>
      <c r="V586" s="73" t="n">
        <v>0</v>
      </c>
      <c r="W586" s="73" t="inlineStr">
        <is>
          <t>P</t>
        </is>
      </c>
      <c r="X586" s="73" t="n">
        <v>0</v>
      </c>
      <c r="Y586" s="73" t="inlineStr">
        <is>
          <t>C</t>
        </is>
      </c>
      <c r="Z586" s="73" t="n">
        <v>4</v>
      </c>
      <c r="AA586" s="73" t="inlineStr">
        <is>
          <t>C</t>
        </is>
      </c>
      <c r="AB586" s="73" t="n">
        <v>4</v>
      </c>
      <c r="AC586" s="73" t="inlineStr"/>
      <c r="AD586" s="73" t="n">
        <v>12</v>
      </c>
      <c r="AE586" s="73" t="inlineStr">
        <is>
          <t>C</t>
        </is>
      </c>
      <c r="AF586" s="73" t="n">
        <v>0</v>
      </c>
      <c r="AG586" s="73" t="inlineStr">
        <is>
          <t>C</t>
        </is>
      </c>
      <c r="AH586" s="73" t="n">
        <v>4</v>
      </c>
      <c r="AI586" s="73" t="inlineStr">
        <is>
          <t>C</t>
        </is>
      </c>
      <c r="AJ586" s="73" t="n">
        <v>4</v>
      </c>
      <c r="AK586" s="73" t="inlineStr">
        <is>
          <t>C</t>
        </is>
      </c>
      <c r="AL586" s="73" t="n">
        <v>4</v>
      </c>
      <c r="AM586" s="73" t="inlineStr">
        <is>
          <t>C</t>
        </is>
      </c>
      <c r="AN586" s="73" t="n">
        <v>4</v>
      </c>
      <c r="AO586" s="73" t="inlineStr">
        <is>
          <t>C</t>
        </is>
      </c>
      <c r="AP586" s="73" t="n">
        <v>4</v>
      </c>
      <c r="AQ586" s="73" t="inlineStr"/>
      <c r="AR586" s="73" t="n">
        <v>0</v>
      </c>
      <c r="AS586" s="73" t="inlineStr">
        <is>
          <t>C</t>
        </is>
      </c>
      <c r="AT586" s="73" t="n">
        <v>4</v>
      </c>
      <c r="AU586" s="73" t="inlineStr">
        <is>
          <t>C</t>
        </is>
      </c>
      <c r="AV586" s="73" t="n">
        <v>4</v>
      </c>
      <c r="AW586" s="73" t="inlineStr">
        <is>
          <t>C</t>
        </is>
      </c>
      <c r="AX586" s="73" t="n">
        <v>4</v>
      </c>
      <c r="AY586" s="73" t="inlineStr">
        <is>
          <t>C</t>
        </is>
      </c>
      <c r="AZ586" s="73" t="n">
        <v>4</v>
      </c>
      <c r="BA586" s="73" t="inlineStr">
        <is>
          <t>C</t>
        </is>
      </c>
      <c r="BB586" s="73" t="n">
        <v>4</v>
      </c>
      <c r="BC586" s="73" t="inlineStr">
        <is>
          <t>C</t>
        </is>
      </c>
      <c r="BD586" s="73" t="n">
        <v>0</v>
      </c>
      <c r="BE586" s="73" t="inlineStr"/>
      <c r="BF586" s="73" t="n">
        <v>0</v>
      </c>
      <c r="BG586" s="73" t="inlineStr">
        <is>
          <t>A</t>
        </is>
      </c>
      <c r="BH586" s="73" t="n">
        <v>0</v>
      </c>
      <c r="BI586" s="73" t="inlineStr">
        <is>
          <t>A</t>
        </is>
      </c>
      <c r="BJ586" s="73" t="n">
        <v>4</v>
      </c>
      <c r="BK586" s="73" t="inlineStr">
        <is>
          <t>A</t>
        </is>
      </c>
      <c r="BL586" s="73" t="n">
        <v>0</v>
      </c>
      <c r="BM586" s="73" t="inlineStr">
        <is>
          <t>A</t>
        </is>
      </c>
      <c r="BN586" s="73" t="n">
        <v>2</v>
      </c>
      <c r="BO586" s="73" t="n"/>
      <c r="BP586" s="73" t="n"/>
      <c r="BQ586" s="165">
        <f>COUNTIF($G586:$BP586,"a")+COUNTIF($G586:$BP586,"r0,a5")/2+COUNTIF($G586:$BP586,"p5,a5")/2</f>
        <v/>
      </c>
      <c r="BR586" s="165">
        <f>COUNTIF($G586:$BP586,"d")+COUNTIF($G586:$BP586,"r0,d5")/2+COUNTIF($G586:$BP586,"p5,d5")/2</f>
        <v/>
      </c>
      <c r="BS586" s="165">
        <f>COUNTIF($G586:$BP586,"b")+COUNTIF($G586:$BP586,"r0,b5")/2+COUNTIF($G586:$BP586,"p5,b5")/2</f>
        <v/>
      </c>
      <c r="BT586" s="165">
        <f>COUNTIF($G586:$BP586,"c")+COUNTIF($G586:$BP586,"r0,c5")/2+COUNTIF($G586:$BP586,"p5,c5")/2</f>
        <v/>
      </c>
      <c r="BU586" s="165">
        <f>COUNTIF($G586:$BP586,"KH")+COUNTIF($G586:$BP586,"TL")+COUNTIF($G586:$BP586,"L")</f>
        <v/>
      </c>
      <c r="BV586" s="165" t="n"/>
      <c r="BW586" s="165">
        <f>COUNTIF($G586:$BP586,"hh")</f>
        <v/>
      </c>
      <c r="BX586" s="165">
        <f>COUNTIF($G586:$BP586,"nt7")</f>
        <v/>
      </c>
      <c r="BY586" s="165">
        <f>COUNTIF($G586:$BP586,"P")+COUNTIF($G586:$BP586,"p5,a5")/2+COUNTIF($G586:$BP586,"p5,b5")/2+COUNTIF($G586:$BP586,"p5,c5")/2+COUNTIF($G586:$BP586,"p5,d5")/2</f>
        <v/>
      </c>
      <c r="BZ586" s="166">
        <f>SUBTOTAL(9,BQ586:BY586)</f>
        <v/>
      </c>
      <c r="CA586" s="167">
        <f>SUM(J586,L586,N586,P586,R586,T586,X586,Z586,AB586,AD586,AF586,AH586,AL586,AN586,AP586,AR586,AT586,AV586,AZ586,BB586,BD586,BF586,BH586,BP586)</f>
        <v/>
      </c>
      <c r="CB586" s="168">
        <f>SUM(H586,V586,AJ586,AX586,BL586)</f>
        <v/>
      </c>
      <c r="CC586" s="24">
        <f>SUM(BJ586,BN586)</f>
        <v/>
      </c>
      <c r="CD586" s="169">
        <f>IF(BZ586&gt;25,4,IF(BZ586&gt;18,3,IF(BZ586&gt;12,2,IF(BZ586&gt;4,1,0))))-BX586-2+1</f>
        <v/>
      </c>
      <c r="CE586" s="30" t="n"/>
      <c r="CF586" s="169">
        <f>CD586*CI586</f>
        <v/>
      </c>
      <c r="CG586" s="170">
        <f>F586-BY586+1</f>
        <v/>
      </c>
      <c r="CH586" s="169">
        <f>CE586*16</f>
        <v/>
      </c>
      <c r="CI586" s="171">
        <f>VLOOKUP(A586,[1]DATA!$A$6:$AI$331,34,0)</f>
        <v/>
      </c>
      <c r="CJ586" s="172">
        <f>VLOOKUP(A586,[2]CHAMCONG!A$7:CI$333,79,0)</f>
        <v/>
      </c>
      <c r="CK586" s="173">
        <f>CJ586-CA586</f>
        <v/>
      </c>
    </row>
    <row r="587">
      <c r="A587" s="88" t="inlineStr">
        <is>
          <t>A514</t>
        </is>
      </c>
      <c r="B587" s="70" t="inlineStr">
        <is>
          <t>Đỗ Thị Kim Pho</t>
        </is>
      </c>
      <c r="C587" s="77" t="inlineStr">
        <is>
          <t>X1 Ép - Nguội</t>
        </is>
      </c>
      <c r="D587" s="84" t="inlineStr">
        <is>
          <t>Trực tiếp</t>
        </is>
      </c>
      <c r="E587" s="69" t="inlineStr">
        <is>
          <t>2014-05-15</t>
        </is>
      </c>
      <c r="F587" s="69" t="inlineStr"/>
      <c r="G587" s="73" t="inlineStr">
        <is>
          <t>A</t>
        </is>
      </c>
      <c r="H587" s="73" t="n">
        <v>4</v>
      </c>
      <c r="I587" s="75" t="inlineStr">
        <is>
          <t>A</t>
        </is>
      </c>
      <c r="J587" s="75" t="n">
        <v>4</v>
      </c>
      <c r="K587" s="73" t="inlineStr">
        <is>
          <t>A</t>
        </is>
      </c>
      <c r="L587" s="73" t="n">
        <v>4</v>
      </c>
      <c r="M587" s="73" t="inlineStr">
        <is>
          <t>A</t>
        </is>
      </c>
      <c r="N587" s="73" t="n">
        <v>4</v>
      </c>
      <c r="O587" s="75" t="inlineStr"/>
      <c r="P587" s="75" t="n">
        <v>0</v>
      </c>
      <c r="Q587" s="73" t="inlineStr">
        <is>
          <t>A</t>
        </is>
      </c>
      <c r="R587" s="73" t="n">
        <v>4</v>
      </c>
      <c r="S587" s="73" t="inlineStr">
        <is>
          <t>A</t>
        </is>
      </c>
      <c r="T587" s="73" t="n">
        <v>4</v>
      </c>
      <c r="U587" s="73" t="inlineStr">
        <is>
          <t>A</t>
        </is>
      </c>
      <c r="V587" s="73" t="n">
        <v>4</v>
      </c>
      <c r="W587" s="73" t="inlineStr">
        <is>
          <t>A</t>
        </is>
      </c>
      <c r="X587" s="73" t="n">
        <v>4</v>
      </c>
      <c r="Y587" s="73" t="inlineStr">
        <is>
          <t>P</t>
        </is>
      </c>
      <c r="Z587" s="73" t="n">
        <v>0</v>
      </c>
      <c r="AA587" s="73" t="inlineStr">
        <is>
          <t>P</t>
        </is>
      </c>
      <c r="AB587" s="73" t="n">
        <v>0</v>
      </c>
      <c r="AC587" s="73" t="inlineStr"/>
      <c r="AD587" s="73" t="n">
        <v>0</v>
      </c>
      <c r="AE587" s="73" t="inlineStr">
        <is>
          <t>A</t>
        </is>
      </c>
      <c r="AF587" s="73" t="n">
        <v>4</v>
      </c>
      <c r="AG587" s="73" t="inlineStr">
        <is>
          <t>A</t>
        </is>
      </c>
      <c r="AH587" s="73" t="n">
        <v>4</v>
      </c>
      <c r="AI587" s="73" t="inlineStr">
        <is>
          <t>A</t>
        </is>
      </c>
      <c r="AJ587" s="73" t="n">
        <v>4</v>
      </c>
      <c r="AK587" s="73" t="inlineStr">
        <is>
          <t>A</t>
        </is>
      </c>
      <c r="AL587" s="73" t="n">
        <v>4</v>
      </c>
      <c r="AM587" s="73" t="inlineStr">
        <is>
          <t>A</t>
        </is>
      </c>
      <c r="AN587" s="73" t="n">
        <v>4</v>
      </c>
      <c r="AO587" s="73" t="inlineStr">
        <is>
          <t>A</t>
        </is>
      </c>
      <c r="AP587" s="73" t="n">
        <v>4</v>
      </c>
      <c r="AQ587" s="73" t="inlineStr"/>
      <c r="AR587" s="73" t="n">
        <v>0</v>
      </c>
      <c r="AS587" s="73" t="inlineStr">
        <is>
          <t>P</t>
        </is>
      </c>
      <c r="AT587" s="73" t="n">
        <v>0</v>
      </c>
      <c r="AU587" s="73" t="inlineStr">
        <is>
          <t>A</t>
        </is>
      </c>
      <c r="AV587" s="73" t="n">
        <v>4</v>
      </c>
      <c r="AW587" s="73" t="inlineStr">
        <is>
          <t>A</t>
        </is>
      </c>
      <c r="AX587" s="73" t="n">
        <v>4</v>
      </c>
      <c r="AY587" s="73" t="inlineStr">
        <is>
          <t>A</t>
        </is>
      </c>
      <c r="AZ587" s="73" t="n">
        <v>4</v>
      </c>
      <c r="BA587" s="73" t="inlineStr">
        <is>
          <t>P</t>
        </is>
      </c>
      <c r="BB587" s="73" t="n">
        <v>0</v>
      </c>
      <c r="BC587" s="73" t="inlineStr">
        <is>
          <t>P</t>
        </is>
      </c>
      <c r="BD587" s="73" t="n">
        <v>0</v>
      </c>
      <c r="BE587" s="73" t="inlineStr"/>
      <c r="BF587" s="73" t="n">
        <v>0</v>
      </c>
      <c r="BG587" s="73" t="inlineStr">
        <is>
          <t>A</t>
        </is>
      </c>
      <c r="BH587" s="73" t="n">
        <v>4</v>
      </c>
      <c r="BI587" s="73" t="inlineStr">
        <is>
          <t>A</t>
        </is>
      </c>
      <c r="BJ587" s="73" t="n">
        <v>4</v>
      </c>
      <c r="BK587" s="73" t="inlineStr">
        <is>
          <t>A</t>
        </is>
      </c>
      <c r="BL587" s="73" t="n">
        <v>1</v>
      </c>
      <c r="BM587" s="73" t="inlineStr">
        <is>
          <t>A</t>
        </is>
      </c>
      <c r="BN587" s="73" t="n">
        <v>1</v>
      </c>
      <c r="BO587" s="73" t="n"/>
      <c r="BP587" s="73" t="n"/>
      <c r="BQ587" s="165">
        <f>COUNTIF($G587:$BP587,"a")+COUNTIF($G587:$BP587,"r0,a5")/2+COUNTIF($G587:$BP587,"p5,a5")/2</f>
        <v/>
      </c>
      <c r="BR587" s="165">
        <f>COUNTIF($G587:$BP587,"d")+COUNTIF($G587:$BP587,"r0,d5")/2+COUNTIF($G587:$BP587,"p5,d5")/2</f>
        <v/>
      </c>
      <c r="BS587" s="165">
        <f>COUNTIF($G587:$BP587,"b")+COUNTIF($G587:$BP587,"r0,b5")/2+COUNTIF($G587:$BP587,"p5,b5")/2</f>
        <v/>
      </c>
      <c r="BT587" s="165">
        <f>COUNTIF($G587:$BP587,"c")+COUNTIF($G587:$BP587,"r0,c5")/2+COUNTIF($G587:$BP587,"p5,c5")/2</f>
        <v/>
      </c>
      <c r="BU587" s="165">
        <f>COUNTIF($G587:$BP587,"KH")+COUNTIF($G587:$BP587,"TL")+COUNTIF($G587:$BP587,"L")</f>
        <v/>
      </c>
      <c r="BV587" s="165" t="n"/>
      <c r="BW587" s="165">
        <f>COUNTIF($G587:$BP587,"hh")</f>
        <v/>
      </c>
      <c r="BX587" s="165">
        <f>COUNTIF($G587:$BP587,"nt7")</f>
        <v/>
      </c>
      <c r="BY587" s="165">
        <f>COUNTIF($G587:$BP587,"P")+COUNTIF($G587:$BP587,"p5,a5")/2+COUNTIF($G587:$BP587,"p5,b5")/2+COUNTIF($G587:$BP587,"p5,c5")/2+COUNTIF($G587:$BP587,"p5,d5")/2</f>
        <v/>
      </c>
      <c r="BZ587" s="166">
        <f>SUBTOTAL(9,BQ587:BY587)</f>
        <v/>
      </c>
      <c r="CA587" s="167">
        <f>SUM(J587,L587,N587,P587,R587,T587,X587,Z587,AB587,AD587,AF587,AH587,AL587,AN587,AP587,AR587,AT587,AV587,AZ587,BB587,BD587,BF587,BH587,BP587)</f>
        <v/>
      </c>
      <c r="CB587" s="168">
        <f>SUM(H587,V587,AJ587,AX587,BL587)</f>
        <v/>
      </c>
      <c r="CC587" s="24">
        <f>SUM(BJ587,BN587)</f>
        <v/>
      </c>
      <c r="CD587" s="169">
        <f>IF(BZ587&gt;25,4,IF(BZ587&gt;18,3,IF(BZ587&gt;12,2,IF(BZ587&gt;4,1,0))))-BX587-2+1</f>
        <v/>
      </c>
      <c r="CE587" s="30" t="n"/>
      <c r="CF587" s="169">
        <f>CD587*CI587</f>
        <v/>
      </c>
      <c r="CG587" s="170">
        <f>F587-BY587+1</f>
        <v/>
      </c>
      <c r="CH587" s="169">
        <f>CE587*16</f>
        <v/>
      </c>
      <c r="CI587" s="171">
        <f>VLOOKUP(A587,[1]DATA!$A$6:$AI$331,34,0)</f>
        <v/>
      </c>
      <c r="CJ587" s="172">
        <f>VLOOKUP(A587,[2]CHAMCONG!A$7:CI$333,79,0)</f>
        <v/>
      </c>
      <c r="CK587" s="173">
        <f>CJ587-CA587</f>
        <v/>
      </c>
    </row>
    <row r="588">
      <c r="A588" s="88" t="inlineStr">
        <is>
          <t>A518</t>
        </is>
      </c>
      <c r="B588" s="70" t="inlineStr">
        <is>
          <t>Trần Thị Thắm</t>
        </is>
      </c>
      <c r="C588" s="77" t="inlineStr">
        <is>
          <t>QA/QC X1 Ép</t>
        </is>
      </c>
      <c r="D588" s="84" t="inlineStr">
        <is>
          <t>Trực tiếp</t>
        </is>
      </c>
      <c r="E588" s="69" t="inlineStr">
        <is>
          <t>2014-05-22</t>
        </is>
      </c>
      <c r="F588" s="69" t="inlineStr"/>
      <c r="G588" s="73" t="inlineStr">
        <is>
          <t>C</t>
        </is>
      </c>
      <c r="H588" s="73" t="n">
        <v>4</v>
      </c>
      <c r="I588" s="75" t="inlineStr">
        <is>
          <t>C</t>
        </is>
      </c>
      <c r="J588" s="75" t="n">
        <v>4</v>
      </c>
      <c r="K588" s="73" t="inlineStr">
        <is>
          <t>C</t>
        </is>
      </c>
      <c r="L588" s="73" t="n">
        <v>4</v>
      </c>
      <c r="M588" s="73" t="inlineStr">
        <is>
          <t>C</t>
        </is>
      </c>
      <c r="N588" s="73" t="n">
        <v>4</v>
      </c>
      <c r="O588" s="75" t="inlineStr"/>
      <c r="P588" s="75" t="n">
        <v>0</v>
      </c>
      <c r="Q588" s="73" t="inlineStr">
        <is>
          <t>A</t>
        </is>
      </c>
      <c r="R588" s="73" t="n">
        <v>1</v>
      </c>
      <c r="S588" s="73" t="inlineStr">
        <is>
          <t>A</t>
        </is>
      </c>
      <c r="T588" s="73" t="n">
        <v>4</v>
      </c>
      <c r="U588" s="73" t="inlineStr">
        <is>
          <t>A</t>
        </is>
      </c>
      <c r="V588" s="73" t="n">
        <v>4</v>
      </c>
      <c r="W588" s="73" t="inlineStr">
        <is>
          <t>A</t>
        </is>
      </c>
      <c r="X588" s="73" t="n">
        <v>4</v>
      </c>
      <c r="Y588" s="73" t="inlineStr">
        <is>
          <t>A</t>
        </is>
      </c>
      <c r="Z588" s="73" t="n">
        <v>4</v>
      </c>
      <c r="AA588" s="73" t="inlineStr">
        <is>
          <t>A</t>
        </is>
      </c>
      <c r="AB588" s="73" t="n">
        <v>4</v>
      </c>
      <c r="AC588" s="73" t="inlineStr"/>
      <c r="AD588" s="73" t="n">
        <v>0</v>
      </c>
      <c r="AE588" s="73" t="inlineStr">
        <is>
          <t>P</t>
        </is>
      </c>
      <c r="AF588" s="73" t="n">
        <v>0</v>
      </c>
      <c r="AG588" s="73" t="inlineStr">
        <is>
          <t>C</t>
        </is>
      </c>
      <c r="AH588" s="73" t="n">
        <v>4</v>
      </c>
      <c r="AI588" s="73" t="inlineStr">
        <is>
          <t>C</t>
        </is>
      </c>
      <c r="AJ588" s="73" t="n">
        <v>4</v>
      </c>
      <c r="AK588" s="73" t="inlineStr">
        <is>
          <t>C</t>
        </is>
      </c>
      <c r="AL588" s="73" t="n">
        <v>4</v>
      </c>
      <c r="AM588" s="73" t="inlineStr">
        <is>
          <t>C</t>
        </is>
      </c>
      <c r="AN588" s="73" t="n">
        <v>4</v>
      </c>
      <c r="AO588" s="73" t="inlineStr">
        <is>
          <t>P</t>
        </is>
      </c>
      <c r="AP588" s="73" t="n">
        <v>0</v>
      </c>
      <c r="AQ588" s="73" t="inlineStr"/>
      <c r="AR588" s="73" t="n">
        <v>0</v>
      </c>
      <c r="AS588" s="73" t="inlineStr">
        <is>
          <t>P</t>
        </is>
      </c>
      <c r="AT588" s="73" t="n">
        <v>0</v>
      </c>
      <c r="AU588" s="73" t="inlineStr">
        <is>
          <t>A</t>
        </is>
      </c>
      <c r="AV588" s="73" t="n">
        <v>3</v>
      </c>
      <c r="AW588" s="73" t="inlineStr">
        <is>
          <t>A</t>
        </is>
      </c>
      <c r="AX588" s="73" t="n">
        <v>4</v>
      </c>
      <c r="AY588" s="73" t="inlineStr">
        <is>
          <t>A</t>
        </is>
      </c>
      <c r="AZ588" s="73" t="n">
        <v>4</v>
      </c>
      <c r="BA588" s="73" t="inlineStr">
        <is>
          <t>A</t>
        </is>
      </c>
      <c r="BB588" s="73" t="n">
        <v>4</v>
      </c>
      <c r="BC588" s="73" t="inlineStr">
        <is>
          <t>P</t>
        </is>
      </c>
      <c r="BD588" s="73" t="n">
        <v>0</v>
      </c>
      <c r="BE588" s="73" t="inlineStr"/>
      <c r="BF588" s="73" t="n">
        <v>0</v>
      </c>
      <c r="BG588" s="73" t="inlineStr">
        <is>
          <t>P</t>
        </is>
      </c>
      <c r="BH588" s="73" t="n">
        <v>0</v>
      </c>
      <c r="BI588" s="73" t="inlineStr">
        <is>
          <t>C</t>
        </is>
      </c>
      <c r="BJ588" s="73" t="n">
        <v>4</v>
      </c>
      <c r="BK588" s="73" t="inlineStr">
        <is>
          <t>C</t>
        </is>
      </c>
      <c r="BL588" s="73" t="n">
        <v>4</v>
      </c>
      <c r="BM588" s="73" t="inlineStr">
        <is>
          <t>C</t>
        </is>
      </c>
      <c r="BN588" s="73" t="n">
        <v>4</v>
      </c>
      <c r="BO588" s="73" t="n"/>
      <c r="BP588" s="73" t="n"/>
      <c r="BQ588" s="165">
        <f>COUNTIF($G588:$BP588,"a")+COUNTIF($G588:$BP588,"r0,a5")/2+COUNTIF($G588:$BP588,"p5,a5")/2</f>
        <v/>
      </c>
      <c r="BR588" s="165">
        <f>COUNTIF($G588:$BP588,"d")+COUNTIF($G588:$BP588,"r0,d5")/2+COUNTIF($G588:$BP588,"p5,d5")/2</f>
        <v/>
      </c>
      <c r="BS588" s="165">
        <f>COUNTIF($G588:$BP588,"b")+COUNTIF($G588:$BP588,"r0,b5")/2+COUNTIF($G588:$BP588,"p5,b5")/2</f>
        <v/>
      </c>
      <c r="BT588" s="165">
        <f>COUNTIF($G588:$BP588,"c")+COUNTIF($G588:$BP588,"r0,c5")/2+COUNTIF($G588:$BP588,"p5,c5")/2</f>
        <v/>
      </c>
      <c r="BU588" s="165">
        <f>COUNTIF($G588:$BP588,"KH")+COUNTIF($G588:$BP588,"TL")+COUNTIF($G588:$BP588,"L")</f>
        <v/>
      </c>
      <c r="BV588" s="165" t="n"/>
      <c r="BW588" s="165">
        <f>COUNTIF($G588:$BP588,"hh")</f>
        <v/>
      </c>
      <c r="BX588" s="165">
        <f>COUNTIF($G588:$BP588,"nt7")</f>
        <v/>
      </c>
      <c r="BY588" s="165">
        <f>COUNTIF($G588:$BP588,"P")+COUNTIF($G588:$BP588,"p5,a5")/2+COUNTIF($G588:$BP588,"p5,b5")/2+COUNTIF($G588:$BP588,"p5,c5")/2+COUNTIF($G588:$BP588,"p5,d5")/2</f>
        <v/>
      </c>
      <c r="BZ588" s="166">
        <f>SUBTOTAL(9,BQ588:BY588)</f>
        <v/>
      </c>
      <c r="CA588" s="167">
        <f>SUM(J588,L588,N588,P588,R588,T588,X588,Z588,AB588,AD588,AF588,AH588,AL588,AN588,AP588,AR588,AT588,AV588,AZ588,BB588,BD588,BF588,BH588,BP588)</f>
        <v/>
      </c>
      <c r="CB588" s="168">
        <f>SUM(H588,V588,AJ588,AX588,BL588)</f>
        <v/>
      </c>
      <c r="CC588" s="24">
        <f>SUM(BJ588,BN588)</f>
        <v/>
      </c>
      <c r="CD588" s="169">
        <f>IF(BZ588&gt;25,4,IF(BZ588&gt;18,3,IF(BZ588&gt;12,2,IF(BZ588&gt;4,1,0))))-BX588-2+1</f>
        <v/>
      </c>
      <c r="CE588" s="30" t="n"/>
      <c r="CF588" s="169">
        <f>CD588*CI588</f>
        <v/>
      </c>
      <c r="CG588" s="170">
        <f>F588-BY588+1</f>
        <v/>
      </c>
      <c r="CH588" s="169">
        <f>CE588*16</f>
        <v/>
      </c>
      <c r="CI588" s="171">
        <f>VLOOKUP(A588,[1]DATA!$A$6:$AI$331,34,0)</f>
        <v/>
      </c>
      <c r="CJ588" s="172">
        <f>VLOOKUP(A588,[2]CHAMCONG!A$7:CI$333,79,0)</f>
        <v/>
      </c>
      <c r="CK588" s="173">
        <f>CJ588-CA588</f>
        <v/>
      </c>
    </row>
    <row r="589">
      <c r="A589" s="88" t="inlineStr">
        <is>
          <t>A538</t>
        </is>
      </c>
      <c r="B589" s="70" t="inlineStr">
        <is>
          <t>Lê Bảo Trung</t>
        </is>
      </c>
      <c r="C589" s="77" t="inlineStr">
        <is>
          <t>X2 Line 2-6</t>
        </is>
      </c>
      <c r="D589" s="84" t="inlineStr">
        <is>
          <t>Trực tiếp</t>
        </is>
      </c>
      <c r="E589" s="69" t="inlineStr">
        <is>
          <t>2014-06-30</t>
        </is>
      </c>
      <c r="F589" s="69" t="inlineStr"/>
      <c r="G589" s="73" t="inlineStr">
        <is>
          <t>D</t>
        </is>
      </c>
      <c r="H589" s="73" t="n">
        <v>0</v>
      </c>
      <c r="I589" s="75" t="inlineStr">
        <is>
          <t>D</t>
        </is>
      </c>
      <c r="J589" s="75" t="n">
        <v>0</v>
      </c>
      <c r="K589" s="73" t="inlineStr">
        <is>
          <t>D</t>
        </is>
      </c>
      <c r="L589" s="73" t="n">
        <v>0</v>
      </c>
      <c r="M589" s="73" t="inlineStr">
        <is>
          <t>D</t>
        </is>
      </c>
      <c r="N589" s="73" t="n">
        <v>0</v>
      </c>
      <c r="O589" s="75" t="inlineStr"/>
      <c r="P589" s="75" t="n">
        <v>0</v>
      </c>
      <c r="Q589" s="73" t="inlineStr">
        <is>
          <t>D</t>
        </is>
      </c>
      <c r="R589" s="73" t="n">
        <v>0</v>
      </c>
      <c r="S589" s="73" t="inlineStr">
        <is>
          <t>D</t>
        </is>
      </c>
      <c r="T589" s="73" t="n">
        <v>0</v>
      </c>
      <c r="U589" s="73" t="inlineStr">
        <is>
          <t>D</t>
        </is>
      </c>
      <c r="V589" s="73" t="n">
        <v>0</v>
      </c>
      <c r="W589" s="73" t="inlineStr">
        <is>
          <t>D</t>
        </is>
      </c>
      <c r="X589" s="73" t="n">
        <v>0</v>
      </c>
      <c r="Y589" s="73" t="inlineStr">
        <is>
          <t>D</t>
        </is>
      </c>
      <c r="Z589" s="73" t="n">
        <v>0</v>
      </c>
      <c r="AA589" s="73" t="inlineStr">
        <is>
          <t>P5,D5</t>
        </is>
      </c>
      <c r="AB589" s="73" t="n">
        <v>0</v>
      </c>
      <c r="AC589" s="73" t="inlineStr"/>
      <c r="AD589" s="73" t="n">
        <v>12</v>
      </c>
      <c r="AE589" s="73" t="inlineStr">
        <is>
          <t>C</t>
        </is>
      </c>
      <c r="AF589" s="73" t="n">
        <v>4</v>
      </c>
      <c r="AG589" s="73" t="inlineStr">
        <is>
          <t>C</t>
        </is>
      </c>
      <c r="AH589" s="73" t="n">
        <v>4</v>
      </c>
      <c r="AI589" s="73" t="inlineStr">
        <is>
          <t>C</t>
        </is>
      </c>
      <c r="AJ589" s="73" t="n">
        <v>3</v>
      </c>
      <c r="AK589" s="73" t="inlineStr">
        <is>
          <t>A</t>
        </is>
      </c>
      <c r="AL589" s="73" t="n">
        <v>5</v>
      </c>
      <c r="AM589" s="73" t="inlineStr">
        <is>
          <t>D</t>
        </is>
      </c>
      <c r="AN589" s="73" t="n">
        <v>0</v>
      </c>
      <c r="AO589" s="73" t="inlineStr">
        <is>
          <t>D</t>
        </is>
      </c>
      <c r="AP589" s="73" t="n">
        <v>0</v>
      </c>
      <c r="AQ589" s="73" t="inlineStr"/>
      <c r="AR589" s="73" t="n">
        <v>0</v>
      </c>
      <c r="AS589" s="73" t="inlineStr">
        <is>
          <t>P</t>
        </is>
      </c>
      <c r="AT589" s="73" t="n">
        <v>0</v>
      </c>
      <c r="AU589" s="73" t="inlineStr">
        <is>
          <t>D</t>
        </is>
      </c>
      <c r="AV589" s="73" t="n">
        <v>0</v>
      </c>
      <c r="AW589" s="73" t="inlineStr">
        <is>
          <t>D</t>
        </is>
      </c>
      <c r="AX589" s="73" t="n">
        <v>0</v>
      </c>
      <c r="AY589" s="73" t="inlineStr">
        <is>
          <t>D</t>
        </is>
      </c>
      <c r="AZ589" s="73" t="n">
        <v>0</v>
      </c>
      <c r="BA589" s="73" t="inlineStr">
        <is>
          <t>D</t>
        </is>
      </c>
      <c r="BB589" s="73" t="n">
        <v>0</v>
      </c>
      <c r="BC589" s="73" t="inlineStr">
        <is>
          <t>D</t>
        </is>
      </c>
      <c r="BD589" s="73" t="n">
        <v>0</v>
      </c>
      <c r="BE589" s="73" t="inlineStr"/>
      <c r="BF589" s="73" t="n">
        <v>0</v>
      </c>
      <c r="BG589" s="73" t="inlineStr">
        <is>
          <t>D</t>
        </is>
      </c>
      <c r="BH589" s="73" t="n">
        <v>0</v>
      </c>
      <c r="BI589" s="73" t="inlineStr">
        <is>
          <t>D</t>
        </is>
      </c>
      <c r="BJ589" s="73" t="n">
        <v>0</v>
      </c>
      <c r="BK589" s="73" t="inlineStr">
        <is>
          <t>D</t>
        </is>
      </c>
      <c r="BL589" s="73" t="n">
        <v>0</v>
      </c>
      <c r="BM589" s="73" t="inlineStr">
        <is>
          <t>P0</t>
        </is>
      </c>
      <c r="BN589" s="73" t="n">
        <v>0</v>
      </c>
      <c r="BO589" s="73" t="n"/>
      <c r="BP589" s="73" t="n"/>
      <c r="BQ589" s="165">
        <f>COUNTIF($G589:$BP589,"a")+COUNTIF($G589:$BP589,"r0,a5")/2+COUNTIF($G589:$BP589,"p5,a5")/2</f>
        <v/>
      </c>
      <c r="BR589" s="165">
        <f>COUNTIF($G589:$BP589,"d")+COUNTIF($G589:$BP589,"r0,d5")/2+COUNTIF($G589:$BP589,"p5,d5")/2</f>
        <v/>
      </c>
      <c r="BS589" s="165">
        <f>COUNTIF($G589:$BP589,"b")+COUNTIF($G589:$BP589,"r0,b5")/2+COUNTIF($G589:$BP589,"p5,b5")/2</f>
        <v/>
      </c>
      <c r="BT589" s="165">
        <f>COUNTIF($G589:$BP589,"c")+COUNTIF($G589:$BP589,"r0,c5")/2+COUNTIF($G589:$BP589,"p5,c5")/2</f>
        <v/>
      </c>
      <c r="BU589" s="165">
        <f>COUNTIF($G589:$BP589,"KH")+COUNTIF($G589:$BP589,"TL")+COUNTIF($G589:$BP589,"L")</f>
        <v/>
      </c>
      <c r="BV589" s="165" t="n"/>
      <c r="BW589" s="165">
        <f>COUNTIF($G589:$BP589,"hh")</f>
        <v/>
      </c>
      <c r="BX589" s="165">
        <f>COUNTIF($G589:$BP589,"nt7")</f>
        <v/>
      </c>
      <c r="BY589" s="165">
        <f>COUNTIF($G589:$BP589,"P")+COUNTIF($G589:$BP589,"p5,a5")/2+COUNTIF($G589:$BP589,"p5,b5")/2+COUNTIF($G589:$BP589,"p5,c5")/2+COUNTIF($G589:$BP589,"p5,d5")/2</f>
        <v/>
      </c>
      <c r="BZ589" s="166">
        <f>SUBTOTAL(9,BQ589:BY589)</f>
        <v/>
      </c>
      <c r="CA589" s="167">
        <f>SUM(J589,L589,N589,P589,R589,T589,X589,Z589,AB589,AD589,AF589,AH589,AL589,AN589,AP589,AR589,AT589,AV589,AZ589,BB589,BD589,BF589,BH589,BP589)</f>
        <v/>
      </c>
      <c r="CB589" s="168">
        <f>SUM(H589,V589,AJ589,AX589,BL589)</f>
        <v/>
      </c>
      <c r="CC589" s="24">
        <f>SUM(BJ589,BN589)</f>
        <v/>
      </c>
      <c r="CD589" s="169">
        <f>IF(BZ589&gt;25,4,IF(BZ589&gt;18,3,IF(BZ589&gt;12,2,IF(BZ589&gt;4,1,0))))-BX589-2+1</f>
        <v/>
      </c>
      <c r="CE589" s="30" t="n"/>
      <c r="CF589" s="169">
        <f>CD589*CI589</f>
        <v/>
      </c>
      <c r="CG589" s="170">
        <f>F589-BY589+1</f>
        <v/>
      </c>
      <c r="CH589" s="169">
        <f>CE589*16</f>
        <v/>
      </c>
      <c r="CI589" s="171">
        <f>VLOOKUP(A589,[1]DATA!$A$6:$AI$331,34,0)</f>
        <v/>
      </c>
      <c r="CJ589" s="172">
        <f>VLOOKUP(A589,[2]CHAMCONG!A$7:CI$333,79,0)</f>
        <v/>
      </c>
      <c r="CK589" s="173">
        <f>CJ589-CA589</f>
        <v/>
      </c>
    </row>
    <row r="590">
      <c r="A590" s="88" t="inlineStr">
        <is>
          <t>A542</t>
        </is>
      </c>
      <c r="B590" s="70" t="inlineStr">
        <is>
          <t>Tăng Mộc Nguyên</t>
        </is>
      </c>
      <c r="C590" s="77" t="inlineStr">
        <is>
          <t>X1 Ép -  Kỹ thuật</t>
        </is>
      </c>
      <c r="D590" s="84" t="inlineStr">
        <is>
          <t>Trực tiếp</t>
        </is>
      </c>
      <c r="E590" s="69" t="inlineStr">
        <is>
          <t>2014-07-01</t>
        </is>
      </c>
      <c r="F590" s="69" t="inlineStr"/>
      <c r="G590" s="73" t="inlineStr">
        <is>
          <t>C</t>
        </is>
      </c>
      <c r="H590" s="73" t="n">
        <v>4</v>
      </c>
      <c r="I590" s="75" t="inlineStr">
        <is>
          <t>C</t>
        </is>
      </c>
      <c r="J590" s="75" t="n">
        <v>4</v>
      </c>
      <c r="K590" s="73" t="inlineStr">
        <is>
          <t>C</t>
        </is>
      </c>
      <c r="L590" s="73" t="n">
        <v>4</v>
      </c>
      <c r="M590" s="73" t="inlineStr">
        <is>
          <t>C</t>
        </is>
      </c>
      <c r="N590" s="73" t="n">
        <v>4</v>
      </c>
      <c r="O590" s="75" t="inlineStr"/>
      <c r="P590" s="75" t="n">
        <v>0</v>
      </c>
      <c r="Q590" s="73" t="inlineStr">
        <is>
          <t>P</t>
        </is>
      </c>
      <c r="R590" s="73" t="n">
        <v>0</v>
      </c>
      <c r="S590" s="73" t="inlineStr">
        <is>
          <t>P</t>
        </is>
      </c>
      <c r="T590" s="73" t="n">
        <v>0</v>
      </c>
      <c r="U590" s="73" t="inlineStr">
        <is>
          <t>P</t>
        </is>
      </c>
      <c r="V590" s="73" t="n">
        <v>0</v>
      </c>
      <c r="W590" s="73" t="inlineStr">
        <is>
          <t>P</t>
        </is>
      </c>
      <c r="X590" s="73" t="n">
        <v>0</v>
      </c>
      <c r="Y590" s="73" t="inlineStr">
        <is>
          <t>P</t>
        </is>
      </c>
      <c r="Z590" s="73" t="n">
        <v>0</v>
      </c>
      <c r="AA590" s="73" t="inlineStr">
        <is>
          <t>P</t>
        </is>
      </c>
      <c r="AB590" s="73" t="n">
        <v>0</v>
      </c>
      <c r="AC590" s="73" t="inlineStr"/>
      <c r="AD590" s="73" t="n">
        <v>0</v>
      </c>
      <c r="AE590" s="73" t="inlineStr">
        <is>
          <t>C</t>
        </is>
      </c>
      <c r="AF590" s="73" t="n">
        <v>4</v>
      </c>
      <c r="AG590" s="73" t="inlineStr">
        <is>
          <t>C</t>
        </is>
      </c>
      <c r="AH590" s="73" t="n">
        <v>4</v>
      </c>
      <c r="AI590" s="73" t="inlineStr">
        <is>
          <t>C</t>
        </is>
      </c>
      <c r="AJ590" s="73" t="n">
        <v>4</v>
      </c>
      <c r="AK590" s="73" t="inlineStr">
        <is>
          <t>C</t>
        </is>
      </c>
      <c r="AL590" s="73" t="n">
        <v>4</v>
      </c>
      <c r="AM590" s="73" t="inlineStr">
        <is>
          <t>C</t>
        </is>
      </c>
      <c r="AN590" s="73" t="n">
        <v>4</v>
      </c>
      <c r="AO590" s="73" t="inlineStr">
        <is>
          <t>P</t>
        </is>
      </c>
      <c r="AP590" s="73" t="n">
        <v>0</v>
      </c>
      <c r="AQ590" s="73" t="inlineStr"/>
      <c r="AR590" s="73" t="n">
        <v>0</v>
      </c>
      <c r="AS590" s="73" t="inlineStr">
        <is>
          <t>P</t>
        </is>
      </c>
      <c r="AT590" s="73" t="n">
        <v>0</v>
      </c>
      <c r="AU590" s="73" t="inlineStr">
        <is>
          <t>A</t>
        </is>
      </c>
      <c r="AV590" s="73" t="n">
        <v>4</v>
      </c>
      <c r="AW590" s="73" t="inlineStr">
        <is>
          <t>A</t>
        </is>
      </c>
      <c r="AX590" s="73" t="n">
        <v>4</v>
      </c>
      <c r="AY590" s="73" t="inlineStr">
        <is>
          <t>P0</t>
        </is>
      </c>
      <c r="AZ590" s="73" t="n">
        <v>0</v>
      </c>
      <c r="BA590" s="73" t="inlineStr">
        <is>
          <t>A</t>
        </is>
      </c>
      <c r="BB590" s="73" t="n">
        <v>4</v>
      </c>
      <c r="BC590" s="73" t="inlineStr">
        <is>
          <t>A</t>
        </is>
      </c>
      <c r="BD590" s="73" t="n">
        <v>4</v>
      </c>
      <c r="BE590" s="73" t="inlineStr"/>
      <c r="BF590" s="73" t="n">
        <v>12</v>
      </c>
      <c r="BG590" s="73" t="inlineStr">
        <is>
          <t>C</t>
        </is>
      </c>
      <c r="BH590" s="73" t="n">
        <v>4</v>
      </c>
      <c r="BI590" s="73" t="inlineStr">
        <is>
          <t>C</t>
        </is>
      </c>
      <c r="BJ590" s="73" t="n">
        <v>4</v>
      </c>
      <c r="BK590" s="73" t="inlineStr">
        <is>
          <t>C</t>
        </is>
      </c>
      <c r="BL590" s="73" t="n">
        <v>4</v>
      </c>
      <c r="BM590" s="73" t="inlineStr">
        <is>
          <t>C</t>
        </is>
      </c>
      <c r="BN590" s="73" t="n">
        <v>4</v>
      </c>
      <c r="BO590" s="73" t="n"/>
      <c r="BP590" s="73" t="n"/>
      <c r="BQ590" s="165">
        <f>COUNTIF($G590:$BP590,"a")+COUNTIF($G590:$BP590,"r0,a5")/2+COUNTIF($G590:$BP590,"p5,a5")/2</f>
        <v/>
      </c>
      <c r="BR590" s="165">
        <f>COUNTIF($G590:$BP590,"d")+COUNTIF($G590:$BP590,"r0,d5")/2+COUNTIF($G590:$BP590,"p5,d5")/2</f>
        <v/>
      </c>
      <c r="BS590" s="165">
        <f>COUNTIF($G590:$BP590,"b")+COUNTIF($G590:$BP590,"r0,b5")/2+COUNTIF($G590:$BP590,"p5,b5")/2</f>
        <v/>
      </c>
      <c r="BT590" s="165">
        <f>COUNTIF($G590:$BP590,"c")+COUNTIF($G590:$BP590,"r0,c5")/2+COUNTIF($G590:$BP590,"p5,c5")/2</f>
        <v/>
      </c>
      <c r="BU590" s="165">
        <f>COUNTIF($G590:$BP590,"KH")+COUNTIF($G590:$BP590,"TL")+COUNTIF($G590:$BP590,"L")</f>
        <v/>
      </c>
      <c r="BV590" s="165" t="n"/>
      <c r="BW590" s="165">
        <f>COUNTIF($G590:$BP590,"hh")</f>
        <v/>
      </c>
      <c r="BX590" s="165">
        <f>COUNTIF($G590:$BP590,"nt7")</f>
        <v/>
      </c>
      <c r="BY590" s="165">
        <f>COUNTIF($G590:$BP590,"P")+COUNTIF($G590:$BP590,"p5,a5")/2+COUNTIF($G590:$BP590,"p5,b5")/2+COUNTIF($G590:$BP590,"p5,c5")/2+COUNTIF($G590:$BP590,"p5,d5")/2</f>
        <v/>
      </c>
      <c r="BZ590" s="166">
        <f>SUBTOTAL(9,BQ590:BY590)</f>
        <v/>
      </c>
      <c r="CA590" s="167">
        <f>SUM(J590,L590,N590,P590,R590,T590,X590,Z590,AB590,AD590,AF590,AH590,AL590,AN590,AP590,AR590,AT590,AV590,AZ590,BB590,BD590,BF590,BH590,BP590)</f>
        <v/>
      </c>
      <c r="CB590" s="168">
        <f>SUM(H590,V590,AJ590,AX590,BL590)</f>
        <v/>
      </c>
      <c r="CC590" s="24">
        <f>SUM(BJ590,BN590)</f>
        <v/>
      </c>
      <c r="CD590" s="169">
        <f>IF(BZ590&gt;25,4,IF(BZ590&gt;18,3,IF(BZ590&gt;12,2,IF(BZ590&gt;4,1,0))))-BX590-2+1</f>
        <v/>
      </c>
      <c r="CE590" s="30" t="n"/>
      <c r="CF590" s="169">
        <f>CD590*CI590</f>
        <v/>
      </c>
      <c r="CG590" s="170">
        <f>F590-BY590+1</f>
        <v/>
      </c>
      <c r="CH590" s="169">
        <f>CE590*16</f>
        <v/>
      </c>
      <c r="CI590" s="171">
        <f>VLOOKUP(A590,[1]DATA!$A$6:$AI$331,34,0)</f>
        <v/>
      </c>
      <c r="CJ590" s="172">
        <f>VLOOKUP(A590,[2]CHAMCONG!A$7:CI$333,79,0)</f>
        <v/>
      </c>
      <c r="CK590" s="173">
        <f>CJ590-CA590</f>
        <v/>
      </c>
    </row>
    <row r="591">
      <c r="A591" s="88" t="inlineStr">
        <is>
          <t>A573</t>
        </is>
      </c>
      <c r="B591" s="70" t="inlineStr">
        <is>
          <t>Trần Kim Phú</t>
        </is>
      </c>
      <c r="C591" s="77" t="inlineStr">
        <is>
          <t>Khuôn Lập trình-gia công</t>
        </is>
      </c>
      <c r="D591" s="84" t="inlineStr">
        <is>
          <t>Gián tiếp</t>
        </is>
      </c>
      <c r="E591" s="69" t="inlineStr">
        <is>
          <t>2014-10-08</t>
        </is>
      </c>
      <c r="F591" s="69" t="inlineStr"/>
      <c r="G591" s="73" t="inlineStr">
        <is>
          <t>P0</t>
        </is>
      </c>
      <c r="H591" s="73" t="n">
        <v>0</v>
      </c>
      <c r="I591" s="75" t="inlineStr">
        <is>
          <t>D</t>
        </is>
      </c>
      <c r="J591" s="75" t="n">
        <v>0</v>
      </c>
      <c r="K591" s="73" t="inlineStr">
        <is>
          <t>D</t>
        </is>
      </c>
      <c r="L591" s="73" t="n">
        <v>0</v>
      </c>
      <c r="M591" s="73" t="inlineStr">
        <is>
          <t>P</t>
        </is>
      </c>
      <c r="N591" s="73" t="n">
        <v>0</v>
      </c>
      <c r="O591" s="75" t="inlineStr"/>
      <c r="P591" s="75" t="n">
        <v>0</v>
      </c>
      <c r="Q591" s="73" t="inlineStr">
        <is>
          <t>D</t>
        </is>
      </c>
      <c r="R591" s="73" t="n">
        <v>0</v>
      </c>
      <c r="S591" s="73" t="inlineStr">
        <is>
          <t>D</t>
        </is>
      </c>
      <c r="T591" s="73" t="n">
        <v>0</v>
      </c>
      <c r="U591" s="73" t="inlineStr">
        <is>
          <t>D</t>
        </is>
      </c>
      <c r="V591" s="73" t="n">
        <v>0</v>
      </c>
      <c r="W591" s="73" t="inlineStr">
        <is>
          <t>D</t>
        </is>
      </c>
      <c r="X591" s="73" t="n">
        <v>0</v>
      </c>
      <c r="Y591" s="73" t="inlineStr">
        <is>
          <t>D</t>
        </is>
      </c>
      <c r="Z591" s="73" t="n">
        <v>0</v>
      </c>
      <c r="AA591" s="73" t="inlineStr">
        <is>
          <t>P</t>
        </is>
      </c>
      <c r="AB591" s="73" t="n">
        <v>0</v>
      </c>
      <c r="AC591" s="73" t="inlineStr"/>
      <c r="AD591" s="73" t="n">
        <v>0</v>
      </c>
      <c r="AE591" s="73" t="inlineStr">
        <is>
          <t>D</t>
        </is>
      </c>
      <c r="AF591" s="73" t="n">
        <v>0</v>
      </c>
      <c r="AG591" s="73" t="inlineStr">
        <is>
          <t>D</t>
        </is>
      </c>
      <c r="AH591" s="73" t="n">
        <v>0</v>
      </c>
      <c r="AI591" s="73" t="inlineStr">
        <is>
          <t>D</t>
        </is>
      </c>
      <c r="AJ591" s="73" t="n">
        <v>0</v>
      </c>
      <c r="AK591" s="73" t="inlineStr">
        <is>
          <t>D</t>
        </is>
      </c>
      <c r="AL591" s="73" t="n">
        <v>0</v>
      </c>
      <c r="AM591" s="73" t="inlineStr">
        <is>
          <t>D</t>
        </is>
      </c>
      <c r="AN591" s="73" t="n">
        <v>0</v>
      </c>
      <c r="AO591" s="73" t="inlineStr">
        <is>
          <t>P0</t>
        </is>
      </c>
      <c r="AP591" s="73" t="n">
        <v>0</v>
      </c>
      <c r="AQ591" s="73" t="inlineStr"/>
      <c r="AR591" s="73" t="n">
        <v>0</v>
      </c>
      <c r="AS591" s="73" t="inlineStr">
        <is>
          <t>P</t>
        </is>
      </c>
      <c r="AT591" s="73" t="n">
        <v>0</v>
      </c>
      <c r="AU591" s="73" t="inlineStr">
        <is>
          <t>D</t>
        </is>
      </c>
      <c r="AV591" s="73" t="n">
        <v>0</v>
      </c>
      <c r="AW591" s="73" t="inlineStr">
        <is>
          <t>P0</t>
        </is>
      </c>
      <c r="AX591" s="73" t="n">
        <v>0</v>
      </c>
      <c r="AY591" s="73" t="inlineStr">
        <is>
          <t>D</t>
        </is>
      </c>
      <c r="AZ591" s="73" t="n">
        <v>0</v>
      </c>
      <c r="BA591" s="73" t="inlineStr">
        <is>
          <t>D</t>
        </is>
      </c>
      <c r="BB591" s="73" t="n">
        <v>0</v>
      </c>
      <c r="BC591" s="73" t="inlineStr">
        <is>
          <t>P</t>
        </is>
      </c>
      <c r="BD591" s="73" t="n">
        <v>0</v>
      </c>
      <c r="BE591" s="73" t="inlineStr"/>
      <c r="BF591" s="73" t="n">
        <v>0</v>
      </c>
      <c r="BG591" s="73" t="inlineStr">
        <is>
          <t>P</t>
        </is>
      </c>
      <c r="BH591" s="73" t="n">
        <v>0</v>
      </c>
      <c r="BI591" s="73" t="inlineStr">
        <is>
          <t>D</t>
        </is>
      </c>
      <c r="BJ591" s="73" t="n">
        <v>0</v>
      </c>
      <c r="BK591" s="73" t="inlineStr">
        <is>
          <t>D</t>
        </is>
      </c>
      <c r="BL591" s="73" t="n">
        <v>0</v>
      </c>
      <c r="BM591" s="73" t="inlineStr">
        <is>
          <t>D</t>
        </is>
      </c>
      <c r="BN591" s="73" t="n">
        <v>0</v>
      </c>
      <c r="BO591" s="73" t="n"/>
      <c r="BP591" s="73" t="n"/>
      <c r="BQ591" s="165">
        <f>COUNTIF($G591:$BP591,"a")+COUNTIF($G591:$BP591,"r0,a5")/2+COUNTIF($G591:$BP591,"p5,a5")/2</f>
        <v/>
      </c>
      <c r="BR591" s="165">
        <f>COUNTIF($G591:$BP591,"d")+COUNTIF($G591:$BP591,"r0,d5")/2+COUNTIF($G591:$BP591,"p5,d5")/2</f>
        <v/>
      </c>
      <c r="BS591" s="165">
        <f>COUNTIF($G591:$BP591,"b")+COUNTIF($G591:$BP591,"r0,b5")/2+COUNTIF($G591:$BP591,"p5,b5")/2</f>
        <v/>
      </c>
      <c r="BT591" s="165">
        <f>COUNTIF($G591:$BP591,"c")+COUNTIF($G591:$BP591,"r0,c5")/2+COUNTIF($G591:$BP591,"p5,c5")/2</f>
        <v/>
      </c>
      <c r="BU591" s="165">
        <f>COUNTIF($G591:$BP591,"KH")+COUNTIF($G591:$BP591,"TL")+COUNTIF($G591:$BP591,"L")</f>
        <v/>
      </c>
      <c r="BV591" s="165" t="n"/>
      <c r="BW591" s="165">
        <f>COUNTIF($G591:$BP591,"hh")</f>
        <v/>
      </c>
      <c r="BX591" s="165">
        <f>COUNTIF($G591:$BP591,"nt7")</f>
        <v/>
      </c>
      <c r="BY591" s="165">
        <f>COUNTIF($G591:$BP591,"P")+COUNTIF($G591:$BP591,"p5,a5")/2+COUNTIF($G591:$BP591,"p5,b5")/2+COUNTIF($G591:$BP591,"p5,c5")/2+COUNTIF($G591:$BP591,"p5,d5")/2</f>
        <v/>
      </c>
      <c r="BZ591" s="166">
        <f>SUBTOTAL(9,BQ591:BY591)</f>
        <v/>
      </c>
      <c r="CA591" s="167">
        <f>SUM(J591,L591,N591,P591,R591,T591,X591,Z591,AB591,AD591,AF591,AH591,AL591,AN591,AP591,AR591,AT591,AV591,AZ591,BB591,BD591,BF591,BH591,BP591)</f>
        <v/>
      </c>
      <c r="CB591" s="168">
        <f>SUM(H591,V591,AJ591,AX591,BL591)</f>
        <v/>
      </c>
      <c r="CC591" s="24">
        <f>SUM(BJ591,BN591)</f>
        <v/>
      </c>
      <c r="CD591" s="169">
        <f>IF(BZ591&gt;25,4,IF(BZ591&gt;18,3,IF(BZ591&gt;12,2,IF(BZ591&gt;4,1,0))))-BX591-2+1</f>
        <v/>
      </c>
      <c r="CE591" s="30" t="n"/>
      <c r="CF591" s="169">
        <f>CD591*CI591</f>
        <v/>
      </c>
      <c r="CG591" s="170">
        <f>F591-BY591+1</f>
        <v/>
      </c>
      <c r="CH591" s="169">
        <f>CE591*16</f>
        <v/>
      </c>
      <c r="CI591" s="171">
        <f>VLOOKUP(A591,[1]DATA!$A$6:$AI$331,34,0)</f>
        <v/>
      </c>
      <c r="CJ591" s="172">
        <f>VLOOKUP(A591,[2]CHAMCONG!A$7:CI$333,79,0)</f>
        <v/>
      </c>
      <c r="CK591" s="173">
        <f>CJ591-CA591</f>
        <v/>
      </c>
    </row>
    <row r="592">
      <c r="A592" s="88" t="inlineStr">
        <is>
          <t>A574</t>
        </is>
      </c>
      <c r="B592" s="70" t="inlineStr">
        <is>
          <t>Hoàng Văn Linh</t>
        </is>
      </c>
      <c r="C592" s="77" t="inlineStr">
        <is>
          <t>Kho X3</t>
        </is>
      </c>
      <c r="D592" s="84" t="inlineStr">
        <is>
          <t>Trực tiếp</t>
        </is>
      </c>
      <c r="E592" s="69" t="inlineStr">
        <is>
          <t>2014-10-11</t>
        </is>
      </c>
      <c r="F592" s="69" t="inlineStr"/>
      <c r="G592" s="73" t="inlineStr">
        <is>
          <t>A</t>
        </is>
      </c>
      <c r="H592" s="73" t="n">
        <v>2</v>
      </c>
      <c r="I592" s="75" t="inlineStr">
        <is>
          <t>A</t>
        </is>
      </c>
      <c r="J592" s="75" t="n">
        <v>2</v>
      </c>
      <c r="K592" s="73" t="inlineStr">
        <is>
          <t>A</t>
        </is>
      </c>
      <c r="L592" s="73" t="n">
        <v>2</v>
      </c>
      <c r="M592" s="73" t="inlineStr">
        <is>
          <t>A</t>
        </is>
      </c>
      <c r="N592" s="73" t="n">
        <v>3</v>
      </c>
      <c r="O592" s="75" t="inlineStr"/>
      <c r="P592" s="75" t="n">
        <v>0</v>
      </c>
      <c r="Q592" s="73" t="inlineStr">
        <is>
          <t>A</t>
        </is>
      </c>
      <c r="R592" s="73" t="n">
        <v>2</v>
      </c>
      <c r="S592" s="73" t="inlineStr">
        <is>
          <t>A</t>
        </is>
      </c>
      <c r="T592" s="73" t="n">
        <v>2</v>
      </c>
      <c r="U592" s="73" t="inlineStr">
        <is>
          <t>A</t>
        </is>
      </c>
      <c r="V592" s="73" t="n">
        <v>2</v>
      </c>
      <c r="W592" s="73" t="inlineStr">
        <is>
          <t>A</t>
        </is>
      </c>
      <c r="X592" s="73" t="n">
        <v>2</v>
      </c>
      <c r="Y592" s="73" t="inlineStr">
        <is>
          <t>A</t>
        </is>
      </c>
      <c r="Z592" s="73" t="n">
        <v>2</v>
      </c>
      <c r="AA592" s="73" t="inlineStr">
        <is>
          <t>A</t>
        </is>
      </c>
      <c r="AB592" s="73" t="n">
        <v>2</v>
      </c>
      <c r="AC592" s="73" t="inlineStr"/>
      <c r="AD592" s="73" t="n">
        <v>0</v>
      </c>
      <c r="AE592" s="73" t="inlineStr">
        <is>
          <t>A</t>
        </is>
      </c>
      <c r="AF592" s="73" t="n">
        <v>2</v>
      </c>
      <c r="AG592" s="73" t="inlineStr">
        <is>
          <t>A</t>
        </is>
      </c>
      <c r="AH592" s="73" t="n">
        <v>2</v>
      </c>
      <c r="AI592" s="73" t="inlineStr">
        <is>
          <t>A</t>
        </is>
      </c>
      <c r="AJ592" s="73" t="n">
        <v>2</v>
      </c>
      <c r="AK592" s="73" t="inlineStr">
        <is>
          <t>A</t>
        </is>
      </c>
      <c r="AL592" s="73" t="n">
        <v>2</v>
      </c>
      <c r="AM592" s="73" t="inlineStr">
        <is>
          <t>A</t>
        </is>
      </c>
      <c r="AN592" s="73" t="n">
        <v>2</v>
      </c>
      <c r="AO592" s="73" t="inlineStr">
        <is>
          <t>A</t>
        </is>
      </c>
      <c r="AP592" s="73" t="n">
        <v>2</v>
      </c>
      <c r="AQ592" s="73" t="inlineStr"/>
      <c r="AR592" s="73" t="n">
        <v>0</v>
      </c>
      <c r="AS592" s="73" t="inlineStr">
        <is>
          <t>P</t>
        </is>
      </c>
      <c r="AT592" s="73" t="n">
        <v>0</v>
      </c>
      <c r="AU592" s="73" t="inlineStr">
        <is>
          <t>A</t>
        </is>
      </c>
      <c r="AV592" s="73" t="n">
        <v>2</v>
      </c>
      <c r="AW592" s="73" t="inlineStr">
        <is>
          <t>A</t>
        </is>
      </c>
      <c r="AX592" s="73" t="n">
        <v>2</v>
      </c>
      <c r="AY592" s="73" t="inlineStr">
        <is>
          <t>A</t>
        </is>
      </c>
      <c r="AZ592" s="73" t="n">
        <v>2</v>
      </c>
      <c r="BA592" s="73" t="inlineStr">
        <is>
          <t>A</t>
        </is>
      </c>
      <c r="BB592" s="73" t="n">
        <v>2</v>
      </c>
      <c r="BC592" s="73" t="inlineStr">
        <is>
          <t>A</t>
        </is>
      </c>
      <c r="BD592" s="73" t="n">
        <v>2</v>
      </c>
      <c r="BE592" s="73" t="inlineStr"/>
      <c r="BF592" s="73" t="n">
        <v>0</v>
      </c>
      <c r="BG592" s="73" t="inlineStr">
        <is>
          <t>P5,D5</t>
        </is>
      </c>
      <c r="BH592" s="73" t="n">
        <v>0</v>
      </c>
      <c r="BI592" s="73" t="inlineStr">
        <is>
          <t>P</t>
        </is>
      </c>
      <c r="BJ592" s="73" t="n">
        <v>0</v>
      </c>
      <c r="BK592" s="73" t="inlineStr">
        <is>
          <t>P</t>
        </is>
      </c>
      <c r="BL592" s="73" t="n">
        <v>0</v>
      </c>
      <c r="BM592" s="73" t="inlineStr">
        <is>
          <t>A</t>
        </is>
      </c>
      <c r="BN592" s="73" t="n">
        <v>4</v>
      </c>
      <c r="BO592" s="73" t="n"/>
      <c r="BP592" s="73" t="n"/>
      <c r="BQ592" s="165">
        <f>COUNTIF($G592:$BP592,"a")+COUNTIF($G592:$BP592,"r0,a5")/2+COUNTIF($G592:$BP592,"p5,a5")/2</f>
        <v/>
      </c>
      <c r="BR592" s="165">
        <f>COUNTIF($G592:$BP592,"d")+COUNTIF($G592:$BP592,"r0,d5")/2+COUNTIF($G592:$BP592,"p5,d5")/2</f>
        <v/>
      </c>
      <c r="BS592" s="165">
        <f>COUNTIF($G592:$BP592,"b")+COUNTIF($G592:$BP592,"r0,b5")/2+COUNTIF($G592:$BP592,"p5,b5")/2</f>
        <v/>
      </c>
      <c r="BT592" s="165">
        <f>COUNTIF($G592:$BP592,"c")+COUNTIF($G592:$BP592,"r0,c5")/2+COUNTIF($G592:$BP592,"p5,c5")/2</f>
        <v/>
      </c>
      <c r="BU592" s="165">
        <f>COUNTIF($G592:$BP592,"KH")+COUNTIF($G592:$BP592,"TL")+COUNTIF($G592:$BP592,"L")</f>
        <v/>
      </c>
      <c r="BV592" s="165" t="n"/>
      <c r="BW592" s="165">
        <f>COUNTIF($G592:$BP592,"hh")</f>
        <v/>
      </c>
      <c r="BX592" s="165">
        <f>COUNTIF($G592:$BP592,"nt7")</f>
        <v/>
      </c>
      <c r="BY592" s="165">
        <f>COUNTIF($G592:$BP592,"P")+COUNTIF($G592:$BP592,"p5,a5")/2+COUNTIF($G592:$BP592,"p5,b5")/2+COUNTIF($G592:$BP592,"p5,c5")/2+COUNTIF($G592:$BP592,"p5,d5")/2</f>
        <v/>
      </c>
      <c r="BZ592" s="166">
        <f>SUBTOTAL(9,BQ592:BY592)</f>
        <v/>
      </c>
      <c r="CA592" s="167">
        <f>SUM(J592,L592,N592,P592,R592,T592,X592,Z592,AB592,AD592,AF592,AH592,AL592,AN592,AP592,AR592,AT592,AV592,AZ592,BB592,BD592,BF592,BH592,BP592)</f>
        <v/>
      </c>
      <c r="CB592" s="168">
        <f>SUM(H592,V592,AJ592,AX592,BL592)</f>
        <v/>
      </c>
      <c r="CC592" s="24">
        <f>SUM(BJ592,BN592)</f>
        <v/>
      </c>
      <c r="CD592" s="169">
        <f>IF(BZ592&gt;25,4,IF(BZ592&gt;18,3,IF(BZ592&gt;12,2,IF(BZ592&gt;4,1,0))))-BX592-2+1</f>
        <v/>
      </c>
      <c r="CE592" s="30" t="n"/>
      <c r="CF592" s="169">
        <f>CD592*CI592</f>
        <v/>
      </c>
      <c r="CG592" s="170">
        <f>F592-BY592+1</f>
        <v/>
      </c>
      <c r="CH592" s="169">
        <f>CE592*16</f>
        <v/>
      </c>
      <c r="CI592" s="171">
        <f>VLOOKUP(A592,[1]DATA!$A$6:$AI$331,34,0)</f>
        <v/>
      </c>
      <c r="CJ592" s="172">
        <f>VLOOKUP(A592,[2]CHAMCONG!A$7:CI$333,79,0)</f>
        <v/>
      </c>
      <c r="CK592" s="173">
        <f>CJ592-CA592</f>
        <v/>
      </c>
    </row>
    <row r="593">
      <c r="A593" s="88" t="inlineStr">
        <is>
          <t>A594</t>
        </is>
      </c>
      <c r="B593" s="70" t="inlineStr">
        <is>
          <t>Nguyễn Viết Lợi</t>
        </is>
      </c>
      <c r="C593" s="77" t="inlineStr">
        <is>
          <t>Bảo trì X1</t>
        </is>
      </c>
      <c r="D593" s="84" t="inlineStr">
        <is>
          <t>Gián tiếp</t>
        </is>
      </c>
      <c r="E593" s="69" t="inlineStr">
        <is>
          <t>2015-03-19</t>
        </is>
      </c>
      <c r="F593" s="69" t="inlineStr"/>
      <c r="G593" s="73" t="inlineStr">
        <is>
          <t>P</t>
        </is>
      </c>
      <c r="H593" s="73" t="n">
        <v>0</v>
      </c>
      <c r="I593" s="75" t="inlineStr">
        <is>
          <t>P</t>
        </is>
      </c>
      <c r="J593" s="75" t="n">
        <v>0</v>
      </c>
      <c r="K593" s="73" t="inlineStr">
        <is>
          <t>P</t>
        </is>
      </c>
      <c r="L593" s="73" t="n">
        <v>0</v>
      </c>
      <c r="M593" s="73" t="inlineStr">
        <is>
          <t>P</t>
        </is>
      </c>
      <c r="N593" s="73" t="n">
        <v>0</v>
      </c>
      <c r="O593" s="75" t="inlineStr"/>
      <c r="P593" s="75" t="n">
        <v>0</v>
      </c>
      <c r="Q593" s="73" t="inlineStr">
        <is>
          <t>D</t>
        </is>
      </c>
      <c r="R593" s="73" t="n">
        <v>0</v>
      </c>
      <c r="S593" s="73" t="inlineStr">
        <is>
          <t>D</t>
        </is>
      </c>
      <c r="T593" s="73" t="n">
        <v>0</v>
      </c>
      <c r="U593" s="73" t="inlineStr">
        <is>
          <t>D</t>
        </is>
      </c>
      <c r="V593" s="73" t="n">
        <v>0</v>
      </c>
      <c r="W593" s="73" t="inlineStr">
        <is>
          <t>D</t>
        </is>
      </c>
      <c r="X593" s="73" t="n">
        <v>0</v>
      </c>
      <c r="Y593" s="73" t="inlineStr">
        <is>
          <t>D</t>
        </is>
      </c>
      <c r="Z593" s="73" t="n">
        <v>0</v>
      </c>
      <c r="AA593" s="73" t="inlineStr">
        <is>
          <t>D</t>
        </is>
      </c>
      <c r="AB593" s="73" t="n">
        <v>0</v>
      </c>
      <c r="AC593" s="73" t="inlineStr"/>
      <c r="AD593" s="73" t="n">
        <v>0</v>
      </c>
      <c r="AE593" s="73" t="inlineStr">
        <is>
          <t>D</t>
        </is>
      </c>
      <c r="AF593" s="73" t="n">
        <v>0</v>
      </c>
      <c r="AG593" s="73" t="inlineStr">
        <is>
          <t>D</t>
        </is>
      </c>
      <c r="AH593" s="73" t="n">
        <v>0</v>
      </c>
      <c r="AI593" s="73" t="inlineStr">
        <is>
          <t>P0</t>
        </is>
      </c>
      <c r="AJ593" s="73" t="n">
        <v>0</v>
      </c>
      <c r="AK593" s="73" t="inlineStr">
        <is>
          <t>D</t>
        </is>
      </c>
      <c r="AL593" s="73" t="n">
        <v>0</v>
      </c>
      <c r="AM593" s="73" t="inlineStr">
        <is>
          <t>D</t>
        </is>
      </c>
      <c r="AN593" s="73" t="n">
        <v>0</v>
      </c>
      <c r="AO593" s="73" t="inlineStr">
        <is>
          <t>D</t>
        </is>
      </c>
      <c r="AP593" s="73" t="n">
        <v>0</v>
      </c>
      <c r="AQ593" s="73" t="inlineStr"/>
      <c r="AR593" s="73" t="n">
        <v>0</v>
      </c>
      <c r="AS593" s="73" t="inlineStr">
        <is>
          <t>P</t>
        </is>
      </c>
      <c r="AT593" s="73" t="n">
        <v>0</v>
      </c>
      <c r="AU593" s="73" t="inlineStr">
        <is>
          <t>D</t>
        </is>
      </c>
      <c r="AV593" s="73" t="n">
        <v>0</v>
      </c>
      <c r="AW593" s="73" t="inlineStr">
        <is>
          <t>D</t>
        </is>
      </c>
      <c r="AX593" s="73" t="n">
        <v>0</v>
      </c>
      <c r="AY593" s="73" t="inlineStr">
        <is>
          <t>D</t>
        </is>
      </c>
      <c r="AZ593" s="73" t="n">
        <v>0</v>
      </c>
      <c r="BA593" s="73" t="inlineStr">
        <is>
          <t>D</t>
        </is>
      </c>
      <c r="BB593" s="73" t="n">
        <v>0</v>
      </c>
      <c r="BC593" s="73" t="inlineStr">
        <is>
          <t>P</t>
        </is>
      </c>
      <c r="BD593" s="73" t="n">
        <v>0</v>
      </c>
      <c r="BE593" s="73" t="inlineStr"/>
      <c r="BF593" s="73" t="n">
        <v>0</v>
      </c>
      <c r="BG593" s="73" t="inlineStr">
        <is>
          <t>D</t>
        </is>
      </c>
      <c r="BH593" s="73" t="n">
        <v>0</v>
      </c>
      <c r="BI593" s="73" t="inlineStr">
        <is>
          <t>P0</t>
        </is>
      </c>
      <c r="BJ593" s="73" t="n">
        <v>0</v>
      </c>
      <c r="BK593" s="73" t="inlineStr">
        <is>
          <t>D</t>
        </is>
      </c>
      <c r="BL593" s="73" t="n">
        <v>0</v>
      </c>
      <c r="BM593" s="73" t="inlineStr">
        <is>
          <t>D</t>
        </is>
      </c>
      <c r="BN593" s="73" t="n">
        <v>0</v>
      </c>
      <c r="BO593" s="73" t="n"/>
      <c r="BP593" s="73" t="n"/>
      <c r="BQ593" s="165">
        <f>COUNTIF($G593:$BP593,"a")+COUNTIF($G593:$BP593,"r0,a5")/2+COUNTIF($G593:$BP593,"p5,a5")/2</f>
        <v/>
      </c>
      <c r="BR593" s="165">
        <f>COUNTIF($G593:$BP593,"d")+COUNTIF($G593:$BP593,"r0,d5")/2+COUNTIF($G593:$BP593,"p5,d5")/2</f>
        <v/>
      </c>
      <c r="BS593" s="165">
        <f>COUNTIF($G593:$BP593,"b")+COUNTIF($G593:$BP593,"r0,b5")/2+COUNTIF($G593:$BP593,"p5,b5")/2</f>
        <v/>
      </c>
      <c r="BT593" s="165">
        <f>COUNTIF($G593:$BP593,"c")+COUNTIF($G593:$BP593,"r0,c5")/2+COUNTIF($G593:$BP593,"p5,c5")/2</f>
        <v/>
      </c>
      <c r="BU593" s="165">
        <f>COUNTIF($G593:$BP593,"KH")+COUNTIF($G593:$BP593,"TL")+COUNTIF($G593:$BP593,"L")</f>
        <v/>
      </c>
      <c r="BV593" s="165" t="n"/>
      <c r="BW593" s="165">
        <f>COUNTIF($G593:$BP593,"hh")</f>
        <v/>
      </c>
      <c r="BX593" s="165">
        <f>COUNTIF($G593:$BP593,"nt7")</f>
        <v/>
      </c>
      <c r="BY593" s="165">
        <f>COUNTIF($G593:$BP593,"P")+COUNTIF($G593:$BP593,"p5,a5")/2+COUNTIF($G593:$BP593,"p5,b5")/2+COUNTIF($G593:$BP593,"p5,c5")/2+COUNTIF($G593:$BP593,"p5,d5")/2</f>
        <v/>
      </c>
      <c r="BZ593" s="166">
        <f>SUBTOTAL(9,BQ593:BY593)</f>
        <v/>
      </c>
      <c r="CA593" s="167">
        <f>SUM(J593,L593,N593,P593,R593,T593,X593,Z593,AB593,AD593,AF593,AH593,AL593,AN593,AP593,AR593,AT593,AV593,AZ593,BB593,BD593,BF593,BH593,BP593)</f>
        <v/>
      </c>
      <c r="CB593" s="168">
        <f>SUM(H593,V593,AJ593,AX593,BL593)</f>
        <v/>
      </c>
      <c r="CC593" s="24">
        <f>SUM(BJ593,BN593)</f>
        <v/>
      </c>
      <c r="CD593" s="169">
        <f>IF(BZ593&gt;25,4,IF(BZ593&gt;18,3,IF(BZ593&gt;12,2,IF(BZ593&gt;4,1,0))))-BX593-2+1</f>
        <v/>
      </c>
      <c r="CE593" s="30" t="n"/>
      <c r="CF593" s="169">
        <f>CD593*CI593</f>
        <v/>
      </c>
      <c r="CG593" s="170">
        <f>F593-BY593+1</f>
        <v/>
      </c>
      <c r="CH593" s="169">
        <f>CE593*16</f>
        <v/>
      </c>
      <c r="CI593" s="171">
        <f>VLOOKUP(A593,[1]DATA!$A$6:$AI$331,34,0)</f>
        <v/>
      </c>
      <c r="CJ593" s="172">
        <f>VLOOKUP(A593,[2]CHAMCONG!A$7:CI$333,79,0)</f>
        <v/>
      </c>
      <c r="CK593" s="173">
        <f>CJ593-CA593</f>
        <v/>
      </c>
    </row>
    <row r="594">
      <c r="A594" s="88" t="inlineStr">
        <is>
          <t>A596</t>
        </is>
      </c>
      <c r="B594" s="70" t="inlineStr">
        <is>
          <t>Nguyễn Văn Phúc</t>
        </is>
      </c>
      <c r="C594" s="77" t="inlineStr">
        <is>
          <t>Ehs</t>
        </is>
      </c>
      <c r="D594" s="84" t="inlineStr">
        <is>
          <t>Trực tiếp</t>
        </is>
      </c>
      <c r="E594" s="69" t="inlineStr">
        <is>
          <t>2015-03-25</t>
        </is>
      </c>
      <c r="F594" s="69" t="inlineStr"/>
      <c r="G594" s="73" t="inlineStr">
        <is>
          <t>A</t>
        </is>
      </c>
      <c r="H594" s="73" t="n">
        <v>4</v>
      </c>
      <c r="I594" s="75" t="inlineStr">
        <is>
          <t>A</t>
        </is>
      </c>
      <c r="J594" s="75" t="n">
        <v>4</v>
      </c>
      <c r="K594" s="73" t="inlineStr">
        <is>
          <t>A</t>
        </is>
      </c>
      <c r="L594" s="73" t="n">
        <v>2</v>
      </c>
      <c r="M594" s="73" t="inlineStr">
        <is>
          <t>A</t>
        </is>
      </c>
      <c r="N594" s="73" t="n">
        <v>2</v>
      </c>
      <c r="O594" s="75" t="inlineStr"/>
      <c r="P594" s="75" t="n">
        <v>11</v>
      </c>
      <c r="Q594" s="73" t="inlineStr">
        <is>
          <t>C</t>
        </is>
      </c>
      <c r="R594" s="73" t="n">
        <v>4</v>
      </c>
      <c r="S594" s="73" t="inlineStr">
        <is>
          <t>C</t>
        </is>
      </c>
      <c r="T594" s="73" t="n">
        <v>4</v>
      </c>
      <c r="U594" s="73" t="inlineStr">
        <is>
          <t>C</t>
        </is>
      </c>
      <c r="V594" s="73" t="n">
        <v>4</v>
      </c>
      <c r="W594" s="73" t="inlineStr">
        <is>
          <t>C</t>
        </is>
      </c>
      <c r="X594" s="73" t="n">
        <v>3</v>
      </c>
      <c r="Y594" s="73" t="inlineStr">
        <is>
          <t>C</t>
        </is>
      </c>
      <c r="Z594" s="73" t="n">
        <v>4</v>
      </c>
      <c r="AA594" s="73" t="inlineStr">
        <is>
          <t>P0</t>
        </is>
      </c>
      <c r="AB594" s="73" t="n">
        <v>0</v>
      </c>
      <c r="AC594" s="73" t="inlineStr"/>
      <c r="AD594" s="73" t="n">
        <v>11</v>
      </c>
      <c r="AE594" s="73" t="inlineStr">
        <is>
          <t>A</t>
        </is>
      </c>
      <c r="AF594" s="73" t="n">
        <v>4</v>
      </c>
      <c r="AG594" s="73" t="inlineStr">
        <is>
          <t>A</t>
        </is>
      </c>
      <c r="AH594" s="73" t="n">
        <v>2</v>
      </c>
      <c r="AI594" s="73" t="inlineStr">
        <is>
          <t>A</t>
        </is>
      </c>
      <c r="AJ594" s="73" t="n">
        <v>4</v>
      </c>
      <c r="AK594" s="73" t="inlineStr">
        <is>
          <t>A</t>
        </is>
      </c>
      <c r="AL594" s="73" t="n">
        <v>4</v>
      </c>
      <c r="AM594" s="73" t="inlineStr">
        <is>
          <t>A</t>
        </is>
      </c>
      <c r="AN594" s="73" t="n">
        <v>4</v>
      </c>
      <c r="AO594" s="73" t="inlineStr">
        <is>
          <t>A</t>
        </is>
      </c>
      <c r="AP594" s="73" t="n">
        <v>2</v>
      </c>
      <c r="AQ594" s="73" t="inlineStr"/>
      <c r="AR594" s="73" t="n">
        <v>0</v>
      </c>
      <c r="AS594" s="73" t="inlineStr">
        <is>
          <t>P</t>
        </is>
      </c>
      <c r="AT594" s="73" t="n">
        <v>0</v>
      </c>
      <c r="AU594" s="73" t="inlineStr">
        <is>
          <t>C</t>
        </is>
      </c>
      <c r="AV594" s="73" t="n">
        <v>4</v>
      </c>
      <c r="AW594" s="73" t="inlineStr">
        <is>
          <t>C</t>
        </is>
      </c>
      <c r="AX594" s="73" t="n">
        <v>4</v>
      </c>
      <c r="AY594" s="73" t="inlineStr">
        <is>
          <t>C</t>
        </is>
      </c>
      <c r="AZ594" s="73" t="n">
        <v>4</v>
      </c>
      <c r="BA594" s="73" t="inlineStr">
        <is>
          <t>C</t>
        </is>
      </c>
      <c r="BB594" s="73" t="n">
        <v>4</v>
      </c>
      <c r="BC594" s="73" t="inlineStr">
        <is>
          <t>C</t>
        </is>
      </c>
      <c r="BD594" s="73" t="n">
        <v>4</v>
      </c>
      <c r="BE594" s="73" t="inlineStr"/>
      <c r="BF594" s="73" t="n">
        <v>10</v>
      </c>
      <c r="BG594" s="73" t="inlineStr">
        <is>
          <t>A</t>
        </is>
      </c>
      <c r="BH594" s="73" t="n">
        <v>2</v>
      </c>
      <c r="BI594" s="73" t="inlineStr">
        <is>
          <t>A</t>
        </is>
      </c>
      <c r="BJ594" s="73" t="n">
        <v>4</v>
      </c>
      <c r="BK594" s="73" t="inlineStr">
        <is>
          <t>A</t>
        </is>
      </c>
      <c r="BL594" s="73" t="n">
        <v>3</v>
      </c>
      <c r="BM594" s="73" t="inlineStr">
        <is>
          <t>A</t>
        </is>
      </c>
      <c r="BN594" s="73" t="n">
        <v>4</v>
      </c>
      <c r="BO594" s="73" t="n"/>
      <c r="BP594" s="73" t="n"/>
      <c r="BQ594" s="165">
        <f>COUNTIF($G594:$BP594,"a")+COUNTIF($G594:$BP594,"r0,a5")/2+COUNTIF($G594:$BP594,"p5,a5")/2</f>
        <v/>
      </c>
      <c r="BR594" s="165">
        <f>COUNTIF($G594:$BP594,"d")+COUNTIF($G594:$BP594,"r0,d5")/2+COUNTIF($G594:$BP594,"p5,d5")/2</f>
        <v/>
      </c>
      <c r="BS594" s="165">
        <f>COUNTIF($G594:$BP594,"b")+COUNTIF($G594:$BP594,"r0,b5")/2+COUNTIF($G594:$BP594,"p5,b5")/2</f>
        <v/>
      </c>
      <c r="BT594" s="165">
        <f>COUNTIF($G594:$BP594,"c")+COUNTIF($G594:$BP594,"r0,c5")/2+COUNTIF($G594:$BP594,"p5,c5")/2</f>
        <v/>
      </c>
      <c r="BU594" s="165">
        <f>COUNTIF($G594:$BP594,"KH")+COUNTIF($G594:$BP594,"TL")+COUNTIF($G594:$BP594,"L")</f>
        <v/>
      </c>
      <c r="BV594" s="165" t="n"/>
      <c r="BW594" s="165">
        <f>COUNTIF($G594:$BP594,"hh")</f>
        <v/>
      </c>
      <c r="BX594" s="165">
        <f>COUNTIF($G594:$BP594,"nt7")</f>
        <v/>
      </c>
      <c r="BY594" s="165">
        <f>COUNTIF($G594:$BP594,"P")+COUNTIF($G594:$BP594,"p5,a5")/2+COUNTIF($G594:$BP594,"p5,b5")/2+COUNTIF($G594:$BP594,"p5,c5")/2+COUNTIF($G594:$BP594,"p5,d5")/2</f>
        <v/>
      </c>
      <c r="BZ594" s="166">
        <f>SUBTOTAL(9,BQ594:BY594)</f>
        <v/>
      </c>
      <c r="CA594" s="167">
        <f>SUM(J594,L594,N594,P594,R594,T594,X594,Z594,AB594,AD594,AF594,AH594,AL594,AN594,AP594,AR594,AT594,AV594,AZ594,BB594,BD594,BF594,BH594,BP594)</f>
        <v/>
      </c>
      <c r="CB594" s="168">
        <f>SUM(H594,V594,AJ594,AX594,BL594)</f>
        <v/>
      </c>
      <c r="CC594" s="24">
        <f>SUM(BJ594,BN594)</f>
        <v/>
      </c>
      <c r="CD594" s="169">
        <f>IF(BZ594&gt;25,4,IF(BZ594&gt;18,3,IF(BZ594&gt;12,2,IF(BZ594&gt;4,1,0))))-BX594-2+1</f>
        <v/>
      </c>
      <c r="CE594" s="30" t="n"/>
      <c r="CF594" s="169">
        <f>CD594*CI594</f>
        <v/>
      </c>
      <c r="CG594" s="170">
        <f>F594-BY594+1</f>
        <v/>
      </c>
      <c r="CH594" s="169">
        <f>CE594*16</f>
        <v/>
      </c>
      <c r="CI594" s="171">
        <f>VLOOKUP(A594,[1]DATA!$A$6:$AI$331,34,0)</f>
        <v/>
      </c>
      <c r="CJ594" s="172">
        <f>VLOOKUP(A594,[2]CHAMCONG!A$7:CI$333,79,0)</f>
        <v/>
      </c>
      <c r="CK594" s="173">
        <f>CJ594-CA594</f>
        <v/>
      </c>
    </row>
    <row r="595">
      <c r="A595" s="88" t="inlineStr">
        <is>
          <t>A599</t>
        </is>
      </c>
      <c r="B595" s="70" t="inlineStr">
        <is>
          <t>Đỗ Thành Nhân</t>
        </is>
      </c>
      <c r="C595" s="77" t="inlineStr">
        <is>
          <t>Khuôn Thiết kế</t>
        </is>
      </c>
      <c r="D595" s="84" t="inlineStr">
        <is>
          <t>Gián tiếp</t>
        </is>
      </c>
      <c r="E595" s="69" t="inlineStr">
        <is>
          <t>2015-04-20</t>
        </is>
      </c>
      <c r="F595" s="69" t="inlineStr"/>
      <c r="G595" s="73" t="inlineStr">
        <is>
          <t>D</t>
        </is>
      </c>
      <c r="H595" s="73" t="n">
        <v>0</v>
      </c>
      <c r="I595" s="75" t="inlineStr">
        <is>
          <t>D</t>
        </is>
      </c>
      <c r="J595" s="75" t="n">
        <v>0</v>
      </c>
      <c r="K595" s="73" t="inlineStr">
        <is>
          <t>D</t>
        </is>
      </c>
      <c r="L595" s="73" t="n">
        <v>0</v>
      </c>
      <c r="M595" s="73" t="inlineStr">
        <is>
          <t>P</t>
        </is>
      </c>
      <c r="N595" s="73" t="n">
        <v>0</v>
      </c>
      <c r="O595" s="75" t="inlineStr"/>
      <c r="P595" s="75" t="n">
        <v>0</v>
      </c>
      <c r="Q595" s="73" t="inlineStr">
        <is>
          <t>D</t>
        </is>
      </c>
      <c r="R595" s="73" t="n">
        <v>0</v>
      </c>
      <c r="S595" s="73" t="inlineStr">
        <is>
          <t>D</t>
        </is>
      </c>
      <c r="T595" s="73" t="n">
        <v>0</v>
      </c>
      <c r="U595" s="73" t="inlineStr">
        <is>
          <t>D</t>
        </is>
      </c>
      <c r="V595" s="73" t="n">
        <v>0</v>
      </c>
      <c r="W595" s="73" t="inlineStr">
        <is>
          <t>D</t>
        </is>
      </c>
      <c r="X595" s="73" t="n">
        <v>0</v>
      </c>
      <c r="Y595" s="73" t="inlineStr">
        <is>
          <t>D</t>
        </is>
      </c>
      <c r="Z595" s="73" t="n">
        <v>0</v>
      </c>
      <c r="AA595" s="73" t="inlineStr">
        <is>
          <t>P</t>
        </is>
      </c>
      <c r="AB595" s="73" t="n">
        <v>0</v>
      </c>
      <c r="AC595" s="73" t="inlineStr"/>
      <c r="AD595" s="73" t="n">
        <v>0</v>
      </c>
      <c r="AE595" s="73" t="inlineStr">
        <is>
          <t>D</t>
        </is>
      </c>
      <c r="AF595" s="73" t="n">
        <v>0</v>
      </c>
      <c r="AG595" s="73" t="inlineStr">
        <is>
          <t>D</t>
        </is>
      </c>
      <c r="AH595" s="73" t="n">
        <v>0</v>
      </c>
      <c r="AI595" s="73" t="inlineStr">
        <is>
          <t>D</t>
        </is>
      </c>
      <c r="AJ595" s="73" t="n">
        <v>0</v>
      </c>
      <c r="AK595" s="73" t="inlineStr">
        <is>
          <t>D</t>
        </is>
      </c>
      <c r="AL595" s="73" t="n">
        <v>0</v>
      </c>
      <c r="AM595" s="73" t="inlineStr">
        <is>
          <t>D</t>
        </is>
      </c>
      <c r="AN595" s="73" t="n">
        <v>0</v>
      </c>
      <c r="AO595" s="73" t="inlineStr">
        <is>
          <t>D</t>
        </is>
      </c>
      <c r="AP595" s="73" t="n">
        <v>0</v>
      </c>
      <c r="AQ595" s="73" t="inlineStr"/>
      <c r="AR595" s="73" t="n">
        <v>0</v>
      </c>
      <c r="AS595" s="73" t="inlineStr">
        <is>
          <t>P</t>
        </is>
      </c>
      <c r="AT595" s="73" t="n">
        <v>0</v>
      </c>
      <c r="AU595" s="73" t="inlineStr">
        <is>
          <t>D</t>
        </is>
      </c>
      <c r="AV595" s="73" t="n">
        <v>0</v>
      </c>
      <c r="AW595" s="73" t="inlineStr">
        <is>
          <t>D</t>
        </is>
      </c>
      <c r="AX595" s="73" t="n">
        <v>0</v>
      </c>
      <c r="AY595" s="73" t="inlineStr">
        <is>
          <t>D</t>
        </is>
      </c>
      <c r="AZ595" s="73" t="n">
        <v>0</v>
      </c>
      <c r="BA595" s="73" t="inlineStr">
        <is>
          <t>P</t>
        </is>
      </c>
      <c r="BB595" s="73" t="n">
        <v>0</v>
      </c>
      <c r="BC595" s="73" t="inlineStr">
        <is>
          <t>P</t>
        </is>
      </c>
      <c r="BD595" s="73" t="n">
        <v>0</v>
      </c>
      <c r="BE595" s="73" t="inlineStr"/>
      <c r="BF595" s="73" t="n">
        <v>0</v>
      </c>
      <c r="BG595" s="73" t="inlineStr">
        <is>
          <t>D</t>
        </is>
      </c>
      <c r="BH595" s="73" t="n">
        <v>0</v>
      </c>
      <c r="BI595" s="73" t="inlineStr">
        <is>
          <t>D</t>
        </is>
      </c>
      <c r="BJ595" s="73" t="n">
        <v>0</v>
      </c>
      <c r="BK595" s="73" t="inlineStr">
        <is>
          <t>D</t>
        </is>
      </c>
      <c r="BL595" s="73" t="n">
        <v>0</v>
      </c>
      <c r="BM595" s="73" t="inlineStr">
        <is>
          <t>D</t>
        </is>
      </c>
      <c r="BN595" s="73" t="n">
        <v>0</v>
      </c>
      <c r="BO595" s="73" t="n"/>
      <c r="BP595" s="73" t="n"/>
      <c r="BQ595" s="165">
        <f>COUNTIF($G595:$BP595,"a")+COUNTIF($G595:$BP595,"r0,a5")/2+COUNTIF($G595:$BP595,"p5,a5")/2</f>
        <v/>
      </c>
      <c r="BR595" s="165">
        <f>COUNTIF($G595:$BP595,"d")+COUNTIF($G595:$BP595,"r0,d5")/2+COUNTIF($G595:$BP595,"p5,d5")/2</f>
        <v/>
      </c>
      <c r="BS595" s="165">
        <f>COUNTIF($G595:$BP595,"b")+COUNTIF($G595:$BP595,"r0,b5")/2+COUNTIF($G595:$BP595,"p5,b5")/2</f>
        <v/>
      </c>
      <c r="BT595" s="165">
        <f>COUNTIF($G595:$BP595,"c")+COUNTIF($G595:$BP595,"r0,c5")/2+COUNTIF($G595:$BP595,"p5,c5")/2</f>
        <v/>
      </c>
      <c r="BU595" s="165">
        <f>COUNTIF($G595:$BP595,"KH")+COUNTIF($G595:$BP595,"TL")+COUNTIF($G595:$BP595,"L")</f>
        <v/>
      </c>
      <c r="BV595" s="165" t="n"/>
      <c r="BW595" s="165">
        <f>COUNTIF($G595:$BP595,"hh")</f>
        <v/>
      </c>
      <c r="BX595" s="165">
        <f>COUNTIF($G595:$BP595,"nt7")</f>
        <v/>
      </c>
      <c r="BY595" s="165">
        <f>COUNTIF($G595:$BP595,"P")+COUNTIF($G595:$BP595,"p5,a5")/2+COUNTIF($G595:$BP595,"p5,b5")/2+COUNTIF($G595:$BP595,"p5,c5")/2+COUNTIF($G595:$BP595,"p5,d5")/2</f>
        <v/>
      </c>
      <c r="BZ595" s="166">
        <f>SUBTOTAL(9,BQ595:BY595)</f>
        <v/>
      </c>
      <c r="CA595" s="167">
        <f>SUM(J595,L595,N595,P595,R595,T595,X595,Z595,AB595,AD595,AF595,AH595,AL595,AN595,AP595,AR595,AT595,AV595,AZ595,BB595,BD595,BF595,BH595,BP595)</f>
        <v/>
      </c>
      <c r="CB595" s="168">
        <f>SUM(H595,V595,AJ595,AX595,BL595)</f>
        <v/>
      </c>
      <c r="CC595" s="24">
        <f>SUM(BJ595,BN595)</f>
        <v/>
      </c>
      <c r="CD595" s="169">
        <f>IF(BZ595&gt;25,4,IF(BZ595&gt;18,3,IF(BZ595&gt;12,2,IF(BZ595&gt;4,1,0))))-BX595-2+1</f>
        <v/>
      </c>
      <c r="CE595" s="30" t="n"/>
      <c r="CF595" s="169">
        <f>CD595*CI595</f>
        <v/>
      </c>
      <c r="CG595" s="170">
        <f>F595-BY595+1</f>
        <v/>
      </c>
      <c r="CH595" s="169">
        <f>CE595*16</f>
        <v/>
      </c>
      <c r="CI595" s="171">
        <f>VLOOKUP(A595,[1]DATA!$A$6:$AI$331,34,0)</f>
        <v/>
      </c>
      <c r="CJ595" s="172">
        <f>VLOOKUP(A595,[2]CHAMCONG!A$7:CI$333,79,0)</f>
        <v/>
      </c>
      <c r="CK595" s="173">
        <f>CJ595-CA595</f>
        <v/>
      </c>
    </row>
    <row r="596">
      <c r="A596" s="88" t="inlineStr">
        <is>
          <t>A600</t>
        </is>
      </c>
      <c r="B596" s="70" t="inlineStr">
        <is>
          <t>Võ Minh Tuân</t>
        </is>
      </c>
      <c r="C596" s="77" t="inlineStr">
        <is>
          <t>Khuôn Lập trình-gia công</t>
        </is>
      </c>
      <c r="D596" s="84" t="inlineStr">
        <is>
          <t>Trực tiếp</t>
        </is>
      </c>
      <c r="E596" s="69" t="inlineStr">
        <is>
          <t>2015-04-22</t>
        </is>
      </c>
      <c r="F596" s="69" t="inlineStr"/>
      <c r="G596" s="73" t="inlineStr">
        <is>
          <t>P</t>
        </is>
      </c>
      <c r="H596" s="73" t="n">
        <v>0</v>
      </c>
      <c r="I596" s="75" t="inlineStr">
        <is>
          <t>A</t>
        </is>
      </c>
      <c r="J596" s="75" t="n">
        <v>4</v>
      </c>
      <c r="K596" s="73" t="inlineStr">
        <is>
          <t>A</t>
        </is>
      </c>
      <c r="L596" s="73" t="n">
        <v>4</v>
      </c>
      <c r="M596" s="73" t="inlineStr">
        <is>
          <t>A</t>
        </is>
      </c>
      <c r="N596" s="73" t="n">
        <v>8</v>
      </c>
      <c r="O596" s="75" t="inlineStr"/>
      <c r="P596" s="75" t="n">
        <v>18</v>
      </c>
      <c r="Q596" s="73" t="inlineStr">
        <is>
          <t>D</t>
        </is>
      </c>
      <c r="R596" s="73" t="n">
        <v>0</v>
      </c>
      <c r="S596" s="73" t="inlineStr">
        <is>
          <t>D</t>
        </is>
      </c>
      <c r="T596" s="73" t="n">
        <v>0</v>
      </c>
      <c r="U596" s="73" t="inlineStr">
        <is>
          <t>D</t>
        </is>
      </c>
      <c r="V596" s="73" t="n">
        <v>0</v>
      </c>
      <c r="W596" s="73" t="inlineStr">
        <is>
          <t>D</t>
        </is>
      </c>
      <c r="X596" s="73" t="n">
        <v>4</v>
      </c>
      <c r="Y596" s="73" t="inlineStr">
        <is>
          <t>D</t>
        </is>
      </c>
      <c r="Z596" s="73" t="n">
        <v>4</v>
      </c>
      <c r="AA596" s="73" t="inlineStr">
        <is>
          <t>D</t>
        </is>
      </c>
      <c r="AB596" s="73" t="n">
        <v>0</v>
      </c>
      <c r="AC596" s="73" t="inlineStr"/>
      <c r="AD596" s="73" t="n">
        <v>12</v>
      </c>
      <c r="AE596" s="73" t="inlineStr">
        <is>
          <t>D</t>
        </is>
      </c>
      <c r="AF596" s="73" t="n">
        <v>4</v>
      </c>
      <c r="AG596" s="73" t="inlineStr">
        <is>
          <t>D</t>
        </is>
      </c>
      <c r="AH596" s="73" t="n">
        <v>4</v>
      </c>
      <c r="AI596" s="73" t="inlineStr">
        <is>
          <t>D</t>
        </is>
      </c>
      <c r="AJ596" s="73" t="n">
        <v>3</v>
      </c>
      <c r="AK596" s="73" t="inlineStr">
        <is>
          <t>D</t>
        </is>
      </c>
      <c r="AL596" s="73" t="n">
        <v>4</v>
      </c>
      <c r="AM596" s="73" t="inlineStr">
        <is>
          <t>D</t>
        </is>
      </c>
      <c r="AN596" s="73" t="n">
        <v>0</v>
      </c>
      <c r="AO596" s="73" t="inlineStr">
        <is>
          <t>P</t>
        </is>
      </c>
      <c r="AP596" s="73" t="n">
        <v>0</v>
      </c>
      <c r="AQ596" s="73" t="inlineStr"/>
      <c r="AR596" s="73" t="n">
        <v>0</v>
      </c>
      <c r="AS596" s="73" t="inlineStr">
        <is>
          <t>P</t>
        </is>
      </c>
      <c r="AT596" s="73" t="n">
        <v>0</v>
      </c>
      <c r="AU596" s="73" t="inlineStr">
        <is>
          <t>P</t>
        </is>
      </c>
      <c r="AV596" s="73" t="n">
        <v>0</v>
      </c>
      <c r="AW596" s="73" t="inlineStr">
        <is>
          <t>P</t>
        </is>
      </c>
      <c r="AX596" s="73" t="n">
        <v>0</v>
      </c>
      <c r="AY596" s="73" t="inlineStr">
        <is>
          <t>D</t>
        </is>
      </c>
      <c r="AZ596" s="73" t="n">
        <v>4</v>
      </c>
      <c r="BA596" s="73" t="inlineStr">
        <is>
          <t>D</t>
        </is>
      </c>
      <c r="BB596" s="73" t="n">
        <v>4</v>
      </c>
      <c r="BC596" s="73" t="inlineStr">
        <is>
          <t>D</t>
        </is>
      </c>
      <c r="BD596" s="73" t="n">
        <v>0</v>
      </c>
      <c r="BE596" s="73" t="inlineStr"/>
      <c r="BF596" s="73" t="n">
        <v>12</v>
      </c>
      <c r="BG596" s="73" t="inlineStr">
        <is>
          <t>D</t>
        </is>
      </c>
      <c r="BH596" s="73" t="n">
        <v>5</v>
      </c>
      <c r="BI596" s="73" t="inlineStr">
        <is>
          <t>D</t>
        </is>
      </c>
      <c r="BJ596" s="73" t="n">
        <v>6</v>
      </c>
      <c r="BK596" s="73" t="inlineStr">
        <is>
          <t>A</t>
        </is>
      </c>
      <c r="BL596" s="73" t="n">
        <v>5</v>
      </c>
      <c r="BM596" s="73" t="inlineStr">
        <is>
          <t>D</t>
        </is>
      </c>
      <c r="BN596" s="73" t="n">
        <v>0</v>
      </c>
      <c r="BO596" s="73" t="n"/>
      <c r="BP596" s="73" t="n"/>
      <c r="BQ596" s="165">
        <f>COUNTIF($G596:$BP596,"a")+COUNTIF($G596:$BP596,"r0,a5")/2+COUNTIF($G596:$BP596,"p5,a5")/2</f>
        <v/>
      </c>
      <c r="BR596" s="165">
        <f>COUNTIF($G596:$BP596,"d")+COUNTIF($G596:$BP596,"r0,d5")/2+COUNTIF($G596:$BP596,"p5,d5")/2</f>
        <v/>
      </c>
      <c r="BS596" s="165">
        <f>COUNTIF($G596:$BP596,"b")+COUNTIF($G596:$BP596,"r0,b5")/2+COUNTIF($G596:$BP596,"p5,b5")/2</f>
        <v/>
      </c>
      <c r="BT596" s="165">
        <f>COUNTIF($G596:$BP596,"c")+COUNTIF($G596:$BP596,"r0,c5")/2+COUNTIF($G596:$BP596,"p5,c5")/2</f>
        <v/>
      </c>
      <c r="BU596" s="165">
        <f>COUNTIF($G596:$BP596,"KH")+COUNTIF($G596:$BP596,"TL")+COUNTIF($G596:$BP596,"L")</f>
        <v/>
      </c>
      <c r="BV596" s="165" t="n"/>
      <c r="BW596" s="165">
        <f>COUNTIF($G596:$BP596,"hh")</f>
        <v/>
      </c>
      <c r="BX596" s="165">
        <f>COUNTIF($G596:$BP596,"nt7")</f>
        <v/>
      </c>
      <c r="BY596" s="165">
        <f>COUNTIF($G596:$BP596,"P")+COUNTIF($G596:$BP596,"p5,a5")/2+COUNTIF($G596:$BP596,"p5,b5")/2+COUNTIF($G596:$BP596,"p5,c5")/2+COUNTIF($G596:$BP596,"p5,d5")/2</f>
        <v/>
      </c>
      <c r="BZ596" s="166">
        <f>SUBTOTAL(9,BQ596:BY596)</f>
        <v/>
      </c>
      <c r="CA596" s="167">
        <f>SUM(J596,L596,N596,P596,R596,T596,X596,Z596,AB596,AD596,AF596,AH596,AL596,AN596,AP596,AR596,AT596,AV596,AZ596,BB596,BD596,BF596,BH596,BP596)</f>
        <v/>
      </c>
      <c r="CB596" s="168">
        <f>SUM(H596,V596,AJ596,AX596,BL596)</f>
        <v/>
      </c>
      <c r="CC596" s="24">
        <f>SUM(BJ596,BN596)</f>
        <v/>
      </c>
      <c r="CD596" s="169">
        <f>IF(BZ596&gt;25,4,IF(BZ596&gt;18,3,IF(BZ596&gt;12,2,IF(BZ596&gt;4,1,0))))-BX596-2+1</f>
        <v/>
      </c>
      <c r="CE596" s="30" t="n"/>
      <c r="CF596" s="169">
        <f>CD596*CI596</f>
        <v/>
      </c>
      <c r="CG596" s="170">
        <f>F596-BY596+1</f>
        <v/>
      </c>
      <c r="CH596" s="169">
        <f>CE596*16</f>
        <v/>
      </c>
      <c r="CI596" s="171">
        <f>VLOOKUP(A596,[1]DATA!$A$6:$AI$331,34,0)</f>
        <v/>
      </c>
      <c r="CJ596" s="172">
        <f>VLOOKUP(A596,[2]CHAMCONG!A$7:CI$333,79,0)</f>
        <v/>
      </c>
      <c r="CK596" s="173">
        <f>CJ596-CA596</f>
        <v/>
      </c>
    </row>
    <row r="597">
      <c r="A597" s="88" t="inlineStr">
        <is>
          <t>A604</t>
        </is>
      </c>
      <c r="B597" s="70" t="inlineStr">
        <is>
          <t>Lê Thanh Tòng</t>
        </is>
      </c>
      <c r="C597" s="77" t="inlineStr">
        <is>
          <t>Hành Chính</t>
        </is>
      </c>
      <c r="D597" s="84" t="inlineStr">
        <is>
          <t>Trực tiếp</t>
        </is>
      </c>
      <c r="E597" s="69" t="inlineStr">
        <is>
          <t>2015-05-23</t>
        </is>
      </c>
      <c r="F597" s="69" t="inlineStr"/>
      <c r="G597" s="73" t="inlineStr">
        <is>
          <t>A</t>
        </is>
      </c>
      <c r="H597" s="73" t="n">
        <v>4</v>
      </c>
      <c r="I597" s="75" t="inlineStr">
        <is>
          <t>A</t>
        </is>
      </c>
      <c r="J597" s="75" t="n">
        <v>4</v>
      </c>
      <c r="K597" s="73" t="inlineStr">
        <is>
          <t>A</t>
        </is>
      </c>
      <c r="L597" s="73" t="n">
        <v>4</v>
      </c>
      <c r="M597" s="73" t="inlineStr">
        <is>
          <t>A</t>
        </is>
      </c>
      <c r="N597" s="73" t="n">
        <v>4</v>
      </c>
      <c r="O597" s="75" t="inlineStr"/>
      <c r="P597" s="75" t="n">
        <v>0</v>
      </c>
      <c r="Q597" s="73" t="inlineStr">
        <is>
          <t>C</t>
        </is>
      </c>
      <c r="R597" s="73" t="n">
        <v>4</v>
      </c>
      <c r="S597" s="73" t="inlineStr">
        <is>
          <t>C</t>
        </is>
      </c>
      <c r="T597" s="73" t="n">
        <v>3</v>
      </c>
      <c r="U597" s="73" t="inlineStr">
        <is>
          <t>C</t>
        </is>
      </c>
      <c r="V597" s="73" t="n">
        <v>4</v>
      </c>
      <c r="W597" s="73" t="inlineStr">
        <is>
          <t>C</t>
        </is>
      </c>
      <c r="X597" s="73" t="n">
        <v>3</v>
      </c>
      <c r="Y597" s="73" t="inlineStr">
        <is>
          <t>C</t>
        </is>
      </c>
      <c r="Z597" s="73" t="n">
        <v>4</v>
      </c>
      <c r="AA597" s="73" t="inlineStr">
        <is>
          <t>C</t>
        </is>
      </c>
      <c r="AB597" s="73" t="n">
        <v>4</v>
      </c>
      <c r="AC597" s="73" t="inlineStr"/>
      <c r="AD597" s="73" t="n">
        <v>0</v>
      </c>
      <c r="AE597" s="73" t="inlineStr">
        <is>
          <t>A</t>
        </is>
      </c>
      <c r="AF597" s="73" t="n">
        <v>4</v>
      </c>
      <c r="AG597" s="73" t="inlineStr">
        <is>
          <t>A</t>
        </is>
      </c>
      <c r="AH597" s="73" t="n">
        <v>4</v>
      </c>
      <c r="AI597" s="73" t="inlineStr">
        <is>
          <t>A</t>
        </is>
      </c>
      <c r="AJ597" s="73" t="n">
        <v>4</v>
      </c>
      <c r="AK597" s="73" t="inlineStr">
        <is>
          <t>A</t>
        </is>
      </c>
      <c r="AL597" s="73" t="n">
        <v>4</v>
      </c>
      <c r="AM597" s="73" t="inlineStr">
        <is>
          <t>A</t>
        </is>
      </c>
      <c r="AN597" s="73" t="n">
        <v>3</v>
      </c>
      <c r="AO597" s="73" t="inlineStr">
        <is>
          <t>A</t>
        </is>
      </c>
      <c r="AP597" s="73" t="n">
        <v>4</v>
      </c>
      <c r="AQ597" s="73" t="inlineStr"/>
      <c r="AR597" s="73" t="n">
        <v>0</v>
      </c>
      <c r="AS597" s="73" t="inlineStr">
        <is>
          <t>C</t>
        </is>
      </c>
      <c r="AT597" s="73" t="n">
        <v>4</v>
      </c>
      <c r="AU597" s="73" t="inlineStr">
        <is>
          <t>C</t>
        </is>
      </c>
      <c r="AV597" s="73" t="n">
        <v>4</v>
      </c>
      <c r="AW597" s="73" t="inlineStr">
        <is>
          <t>C</t>
        </is>
      </c>
      <c r="AX597" s="73" t="n">
        <v>4</v>
      </c>
      <c r="AY597" s="73" t="inlineStr">
        <is>
          <t>C</t>
        </is>
      </c>
      <c r="AZ597" s="73" t="n">
        <v>4</v>
      </c>
      <c r="BA597" s="73" t="inlineStr">
        <is>
          <t>C</t>
        </is>
      </c>
      <c r="BB597" s="73" t="n">
        <v>3</v>
      </c>
      <c r="BC597" s="73" t="inlineStr">
        <is>
          <t>C</t>
        </is>
      </c>
      <c r="BD597" s="73" t="n">
        <v>3</v>
      </c>
      <c r="BE597" s="73" t="inlineStr"/>
      <c r="BF597" s="73" t="n">
        <v>0</v>
      </c>
      <c r="BG597" s="73" t="inlineStr">
        <is>
          <t>A</t>
        </is>
      </c>
      <c r="BH597" s="73" t="n">
        <v>4</v>
      </c>
      <c r="BI597" s="73" t="inlineStr">
        <is>
          <t>A</t>
        </is>
      </c>
      <c r="BJ597" s="73" t="n">
        <v>4</v>
      </c>
      <c r="BK597" s="73" t="inlineStr">
        <is>
          <t>A</t>
        </is>
      </c>
      <c r="BL597" s="73" t="n">
        <v>4</v>
      </c>
      <c r="BM597" s="73" t="inlineStr">
        <is>
          <t>A</t>
        </is>
      </c>
      <c r="BN597" s="73" t="n">
        <v>3</v>
      </c>
      <c r="BO597" s="73" t="n"/>
      <c r="BP597" s="73" t="n"/>
      <c r="BQ597" s="165">
        <f>COUNTIF($G597:$BP597,"a")+COUNTIF($G597:$BP597,"r0,a5")/2+COUNTIF($G597:$BP597,"p5,a5")/2</f>
        <v/>
      </c>
      <c r="BR597" s="165">
        <f>COUNTIF($G597:$BP597,"d")+COUNTIF($G597:$BP597,"r0,d5")/2+COUNTIF($G597:$BP597,"p5,d5")/2</f>
        <v/>
      </c>
      <c r="BS597" s="165">
        <f>COUNTIF($G597:$BP597,"b")+COUNTIF($G597:$BP597,"r0,b5")/2+COUNTIF($G597:$BP597,"p5,b5")/2</f>
        <v/>
      </c>
      <c r="BT597" s="165">
        <f>COUNTIF($G597:$BP597,"c")+COUNTIF($G597:$BP597,"r0,c5")/2+COUNTIF($G597:$BP597,"p5,c5")/2</f>
        <v/>
      </c>
      <c r="BU597" s="165">
        <f>COUNTIF($G597:$BP597,"KH")+COUNTIF($G597:$BP597,"TL")+COUNTIF($G597:$BP597,"L")</f>
        <v/>
      </c>
      <c r="BV597" s="165" t="n"/>
      <c r="BW597" s="165">
        <f>COUNTIF($G597:$BP597,"hh")</f>
        <v/>
      </c>
      <c r="BX597" s="165">
        <f>COUNTIF($G597:$BP597,"nt7")</f>
        <v/>
      </c>
      <c r="BY597" s="165">
        <f>COUNTIF($G597:$BP597,"P")+COUNTIF($G597:$BP597,"p5,a5")/2+COUNTIF($G597:$BP597,"p5,b5")/2+COUNTIF($G597:$BP597,"p5,c5")/2+COUNTIF($G597:$BP597,"p5,d5")/2</f>
        <v/>
      </c>
      <c r="BZ597" s="166">
        <f>SUBTOTAL(9,BQ597:BY597)</f>
        <v/>
      </c>
      <c r="CA597" s="167">
        <f>SUM(J597,L597,N597,P597,R597,T597,X597,Z597,AB597,AD597,AF597,AH597,AL597,AN597,AP597,AR597,AT597,AV597,AZ597,BB597,BD597,BF597,BH597,BP597)</f>
        <v/>
      </c>
      <c r="CB597" s="168">
        <f>SUM(H597,V597,AJ597,AX597,BL597)</f>
        <v/>
      </c>
      <c r="CC597" s="24">
        <f>SUM(BJ597,BN597)</f>
        <v/>
      </c>
      <c r="CD597" s="169">
        <f>IF(BZ597&gt;25,4,IF(BZ597&gt;18,3,IF(BZ597&gt;12,2,IF(BZ597&gt;4,1,0))))-BX597-2+1</f>
        <v/>
      </c>
      <c r="CE597" s="30" t="n"/>
      <c r="CF597" s="169">
        <f>CD597*CI597</f>
        <v/>
      </c>
      <c r="CG597" s="170">
        <f>F597-BY597+1</f>
        <v/>
      </c>
      <c r="CH597" s="169">
        <f>CE597*16</f>
        <v/>
      </c>
      <c r="CI597" s="171">
        <f>VLOOKUP(A597,[1]DATA!$A$6:$AI$331,34,0)</f>
        <v/>
      </c>
      <c r="CJ597" s="172">
        <f>VLOOKUP(A597,[2]CHAMCONG!A$7:CI$333,79,0)</f>
        <v/>
      </c>
      <c r="CK597" s="173">
        <f>CJ597-CA597</f>
        <v/>
      </c>
    </row>
    <row r="598">
      <c r="A598" s="88" t="inlineStr">
        <is>
          <t>A610</t>
        </is>
      </c>
      <c r="B598" s="70" t="inlineStr">
        <is>
          <t>Nguyễn Hồng Thành Tài</t>
        </is>
      </c>
      <c r="C598" s="77" t="inlineStr">
        <is>
          <t>X1 Xi Line 1-1</t>
        </is>
      </c>
      <c r="D598" s="84" t="inlineStr">
        <is>
          <t>Trực tiếp</t>
        </is>
      </c>
      <c r="E598" s="69" t="inlineStr">
        <is>
          <t>2015-06-06</t>
        </is>
      </c>
      <c r="F598" s="69" t="inlineStr"/>
      <c r="G598" s="73" t="inlineStr">
        <is>
          <t>A</t>
        </is>
      </c>
      <c r="H598" s="73" t="n">
        <v>4</v>
      </c>
      <c r="I598" s="75" t="inlineStr">
        <is>
          <t>A</t>
        </is>
      </c>
      <c r="J598" s="75" t="n">
        <v>4</v>
      </c>
      <c r="K598" s="73" t="inlineStr">
        <is>
          <t>A</t>
        </is>
      </c>
      <c r="L598" s="73" t="n">
        <v>4</v>
      </c>
      <c r="M598" s="73" t="inlineStr">
        <is>
          <t>A</t>
        </is>
      </c>
      <c r="N598" s="73" t="n">
        <v>4</v>
      </c>
      <c r="O598" s="75" t="inlineStr"/>
      <c r="P598" s="75" t="n">
        <v>12</v>
      </c>
      <c r="Q598" s="73" t="inlineStr">
        <is>
          <t>A</t>
        </is>
      </c>
      <c r="R598" s="73" t="n">
        <v>4</v>
      </c>
      <c r="S598" s="73" t="inlineStr">
        <is>
          <t>A</t>
        </is>
      </c>
      <c r="T598" s="73" t="n">
        <v>4</v>
      </c>
      <c r="U598" s="73" t="inlineStr">
        <is>
          <t>A</t>
        </is>
      </c>
      <c r="V598" s="73" t="n">
        <v>4</v>
      </c>
      <c r="W598" s="73" t="inlineStr">
        <is>
          <t>A</t>
        </is>
      </c>
      <c r="X598" s="73" t="n">
        <v>4</v>
      </c>
      <c r="Y598" s="73" t="inlineStr">
        <is>
          <t>A</t>
        </is>
      </c>
      <c r="Z598" s="73" t="n">
        <v>4</v>
      </c>
      <c r="AA598" s="73" t="inlineStr">
        <is>
          <t>A</t>
        </is>
      </c>
      <c r="AB598" s="73" t="n">
        <v>4</v>
      </c>
      <c r="AC598" s="73" t="inlineStr"/>
      <c r="AD598" s="73" t="n">
        <v>12</v>
      </c>
      <c r="AE598" s="73" t="inlineStr">
        <is>
          <t>A</t>
        </is>
      </c>
      <c r="AF598" s="73" t="n">
        <v>4</v>
      </c>
      <c r="AG598" s="73" t="inlineStr">
        <is>
          <t>A</t>
        </is>
      </c>
      <c r="AH598" s="73" t="n">
        <v>4</v>
      </c>
      <c r="AI598" s="73" t="inlineStr">
        <is>
          <t>A</t>
        </is>
      </c>
      <c r="AJ598" s="73" t="n">
        <v>4</v>
      </c>
      <c r="AK598" s="73" t="inlineStr">
        <is>
          <t>A</t>
        </is>
      </c>
      <c r="AL598" s="73" t="n">
        <v>4</v>
      </c>
      <c r="AM598" s="73" t="inlineStr">
        <is>
          <t>A</t>
        </is>
      </c>
      <c r="AN598" s="73" t="n">
        <v>4</v>
      </c>
      <c r="AO598" s="73" t="inlineStr">
        <is>
          <t>P0</t>
        </is>
      </c>
      <c r="AP598" s="73" t="n">
        <v>0</v>
      </c>
      <c r="AQ598" s="73" t="inlineStr"/>
      <c r="AR598" s="73" t="n">
        <v>0</v>
      </c>
      <c r="AS598" s="73" t="inlineStr">
        <is>
          <t>P</t>
        </is>
      </c>
      <c r="AT598" s="73" t="n">
        <v>0</v>
      </c>
      <c r="AU598" s="73" t="inlineStr">
        <is>
          <t>P</t>
        </is>
      </c>
      <c r="AV598" s="73" t="n">
        <v>0</v>
      </c>
      <c r="AW598" s="73" t="inlineStr">
        <is>
          <t>A</t>
        </is>
      </c>
      <c r="AX598" s="73" t="n">
        <v>4</v>
      </c>
      <c r="AY598" s="73" t="inlineStr">
        <is>
          <t>A</t>
        </is>
      </c>
      <c r="AZ598" s="73" t="n">
        <v>4</v>
      </c>
      <c r="BA598" s="73" t="inlineStr">
        <is>
          <t>A</t>
        </is>
      </c>
      <c r="BB598" s="73" t="n">
        <v>4</v>
      </c>
      <c r="BC598" s="73" t="inlineStr">
        <is>
          <t>A</t>
        </is>
      </c>
      <c r="BD598" s="73" t="n">
        <v>4</v>
      </c>
      <c r="BE598" s="73" t="inlineStr"/>
      <c r="BF598" s="73" t="n">
        <v>0</v>
      </c>
      <c r="BG598" s="73" t="inlineStr">
        <is>
          <t>A</t>
        </is>
      </c>
      <c r="BH598" s="73" t="n">
        <v>4</v>
      </c>
      <c r="BI598" s="73" t="inlineStr">
        <is>
          <t>A</t>
        </is>
      </c>
      <c r="BJ598" s="73" t="n">
        <v>4</v>
      </c>
      <c r="BK598" s="73" t="inlineStr">
        <is>
          <t>A</t>
        </is>
      </c>
      <c r="BL598" s="73" t="n">
        <v>4</v>
      </c>
      <c r="BM598" s="73" t="inlineStr">
        <is>
          <t>A</t>
        </is>
      </c>
      <c r="BN598" s="73" t="n">
        <v>4</v>
      </c>
      <c r="BO598" s="73" t="n"/>
      <c r="BP598" s="73" t="n"/>
      <c r="BQ598" s="165">
        <f>COUNTIF($G598:$BP598,"a")+COUNTIF($G598:$BP598,"r0,a5")/2+COUNTIF($G598:$BP598,"p5,a5")/2</f>
        <v/>
      </c>
      <c r="BR598" s="165">
        <f>COUNTIF($G598:$BP598,"d")+COUNTIF($G598:$BP598,"r0,d5")/2+COUNTIF($G598:$BP598,"p5,d5")/2</f>
        <v/>
      </c>
      <c r="BS598" s="165">
        <f>COUNTIF($G598:$BP598,"b")+COUNTIF($G598:$BP598,"r0,b5")/2+COUNTIF($G598:$BP598,"p5,b5")/2</f>
        <v/>
      </c>
      <c r="BT598" s="165">
        <f>COUNTIF($G598:$BP598,"c")+COUNTIF($G598:$BP598,"r0,c5")/2+COUNTIF($G598:$BP598,"p5,c5")/2</f>
        <v/>
      </c>
      <c r="BU598" s="165">
        <f>COUNTIF($G598:$BP598,"KH")+COUNTIF($G598:$BP598,"TL")+COUNTIF($G598:$BP598,"L")</f>
        <v/>
      </c>
      <c r="BV598" s="165" t="n"/>
      <c r="BW598" s="165">
        <f>COUNTIF($G598:$BP598,"hh")</f>
        <v/>
      </c>
      <c r="BX598" s="165">
        <f>COUNTIF($G598:$BP598,"nt7")</f>
        <v/>
      </c>
      <c r="BY598" s="165">
        <f>COUNTIF($G598:$BP598,"P")+COUNTIF($G598:$BP598,"p5,a5")/2+COUNTIF($G598:$BP598,"p5,b5")/2+COUNTIF($G598:$BP598,"p5,c5")/2+COUNTIF($G598:$BP598,"p5,d5")/2</f>
        <v/>
      </c>
      <c r="BZ598" s="166">
        <f>SUBTOTAL(9,BQ598:BY598)</f>
        <v/>
      </c>
      <c r="CA598" s="167">
        <f>SUM(J598,L598,N598,P598,R598,T598,X598,Z598,AB598,AD598,AF598,AH598,AL598,AN598,AP598,AR598,AT598,AV598,AZ598,BB598,BD598,BF598,BH598,BP598)</f>
        <v/>
      </c>
      <c r="CB598" s="168">
        <f>SUM(H598,V598,AJ598,AX598,BL598)</f>
        <v/>
      </c>
      <c r="CC598" s="24">
        <f>SUM(BJ598,BN598)</f>
        <v/>
      </c>
      <c r="CD598" s="169">
        <f>IF(BZ598&gt;25,4,IF(BZ598&gt;18,3,IF(BZ598&gt;12,2,IF(BZ598&gt;4,1,0))))-BX598-2+1</f>
        <v/>
      </c>
      <c r="CE598" s="30" t="n"/>
      <c r="CF598" s="169">
        <f>CD598*CI598</f>
        <v/>
      </c>
      <c r="CG598" s="170">
        <f>F598-BY598+1</f>
        <v/>
      </c>
      <c r="CH598" s="169">
        <f>CE598*16</f>
        <v/>
      </c>
      <c r="CI598" s="171">
        <f>VLOOKUP(A598,[1]DATA!$A$6:$AI$331,34,0)</f>
        <v/>
      </c>
      <c r="CJ598" s="172">
        <f>VLOOKUP(A598,[2]CHAMCONG!A$7:CI$333,79,0)</f>
        <v/>
      </c>
      <c r="CK598" s="173">
        <f>CJ598-CA598</f>
        <v/>
      </c>
    </row>
    <row r="599">
      <c r="A599" s="88" t="inlineStr">
        <is>
          <t>A617</t>
        </is>
      </c>
      <c r="B599" s="70" t="inlineStr">
        <is>
          <t>Dương Văn Kiệm</t>
        </is>
      </c>
      <c r="C599" s="77" t="inlineStr">
        <is>
          <t>X2 Line 2-3</t>
        </is>
      </c>
      <c r="D599" s="84" t="inlineStr">
        <is>
          <t>Trực tiếp</t>
        </is>
      </c>
      <c r="E599" s="69" t="inlineStr">
        <is>
          <t>2015-07-27</t>
        </is>
      </c>
      <c r="F599" s="69" t="inlineStr"/>
      <c r="G599" s="73" t="inlineStr">
        <is>
          <t>A</t>
        </is>
      </c>
      <c r="H599" s="73" t="n">
        <v>4</v>
      </c>
      <c r="I599" s="75" t="inlineStr">
        <is>
          <t>A</t>
        </is>
      </c>
      <c r="J599" s="75" t="n">
        <v>4</v>
      </c>
      <c r="K599" s="73" t="inlineStr">
        <is>
          <t>A</t>
        </is>
      </c>
      <c r="L599" s="73" t="n">
        <v>4</v>
      </c>
      <c r="M599" s="73" t="inlineStr">
        <is>
          <t>A</t>
        </is>
      </c>
      <c r="N599" s="73" t="n">
        <v>4</v>
      </c>
      <c r="O599" s="75" t="inlineStr"/>
      <c r="P599" s="75" t="n">
        <v>12</v>
      </c>
      <c r="Q599" s="73" t="inlineStr">
        <is>
          <t>A</t>
        </is>
      </c>
      <c r="R599" s="73" t="n">
        <v>4</v>
      </c>
      <c r="S599" s="73" t="inlineStr">
        <is>
          <t>A</t>
        </is>
      </c>
      <c r="T599" s="73" t="n">
        <v>4</v>
      </c>
      <c r="U599" s="73" t="inlineStr">
        <is>
          <t>A</t>
        </is>
      </c>
      <c r="V599" s="73" t="n">
        <v>4</v>
      </c>
      <c r="W599" s="73" t="inlineStr">
        <is>
          <t>A</t>
        </is>
      </c>
      <c r="X599" s="73" t="n">
        <v>4</v>
      </c>
      <c r="Y599" s="73" t="inlineStr">
        <is>
          <t>A</t>
        </is>
      </c>
      <c r="Z599" s="73" t="n">
        <v>4</v>
      </c>
      <c r="AA599" s="73" t="inlineStr">
        <is>
          <t>A</t>
        </is>
      </c>
      <c r="AB599" s="73" t="n">
        <v>4</v>
      </c>
      <c r="AC599" s="73" t="inlineStr"/>
      <c r="AD599" s="73" t="n">
        <v>0</v>
      </c>
      <c r="AE599" s="73" t="inlineStr">
        <is>
          <t>P</t>
        </is>
      </c>
      <c r="AF599" s="73" t="n">
        <v>0</v>
      </c>
      <c r="AG599" s="73" t="inlineStr">
        <is>
          <t>P</t>
        </is>
      </c>
      <c r="AH599" s="73" t="n">
        <v>0</v>
      </c>
      <c r="AI599" s="73" t="inlineStr">
        <is>
          <t>P</t>
        </is>
      </c>
      <c r="AJ599" s="73" t="n">
        <v>0</v>
      </c>
      <c r="AK599" s="73" t="inlineStr">
        <is>
          <t>C</t>
        </is>
      </c>
      <c r="AL599" s="73" t="n">
        <v>4</v>
      </c>
      <c r="AM599" s="73" t="inlineStr">
        <is>
          <t>C</t>
        </is>
      </c>
      <c r="AN599" s="73" t="n">
        <v>4</v>
      </c>
      <c r="AO599" s="73" t="inlineStr">
        <is>
          <t>C</t>
        </is>
      </c>
      <c r="AP599" s="73" t="n">
        <v>4</v>
      </c>
      <c r="AQ599" s="73" t="inlineStr"/>
      <c r="AR599" s="73" t="n">
        <v>0</v>
      </c>
      <c r="AS599" s="73" t="inlineStr">
        <is>
          <t>P0</t>
        </is>
      </c>
      <c r="AT599" s="73" t="n">
        <v>0</v>
      </c>
      <c r="AU599" s="73" t="inlineStr">
        <is>
          <t>C</t>
        </is>
      </c>
      <c r="AV599" s="73" t="n">
        <v>4</v>
      </c>
      <c r="AW599" s="73" t="inlineStr">
        <is>
          <t>C</t>
        </is>
      </c>
      <c r="AX599" s="73" t="n">
        <v>4</v>
      </c>
      <c r="AY599" s="73" t="inlineStr">
        <is>
          <t>C</t>
        </is>
      </c>
      <c r="AZ599" s="73" t="n">
        <v>4</v>
      </c>
      <c r="BA599" s="73" t="inlineStr">
        <is>
          <t>C</t>
        </is>
      </c>
      <c r="BB599" s="73" t="n">
        <v>4</v>
      </c>
      <c r="BC599" s="73" t="inlineStr">
        <is>
          <t>C</t>
        </is>
      </c>
      <c r="BD599" s="73" t="n">
        <v>4</v>
      </c>
      <c r="BE599" s="73" t="inlineStr"/>
      <c r="BF599" s="73" t="n">
        <v>12</v>
      </c>
      <c r="BG599" s="73" t="inlineStr">
        <is>
          <t>A</t>
        </is>
      </c>
      <c r="BH599" s="73" t="n">
        <v>4</v>
      </c>
      <c r="BI599" s="73" t="inlineStr">
        <is>
          <t>A</t>
        </is>
      </c>
      <c r="BJ599" s="73" t="n">
        <v>4</v>
      </c>
      <c r="BK599" s="73" t="inlineStr">
        <is>
          <t>A</t>
        </is>
      </c>
      <c r="BL599" s="73" t="n">
        <v>4</v>
      </c>
      <c r="BM599" s="73" t="inlineStr">
        <is>
          <t>A</t>
        </is>
      </c>
      <c r="BN599" s="73" t="n">
        <v>4</v>
      </c>
      <c r="BO599" s="73" t="n"/>
      <c r="BP599" s="73" t="n"/>
      <c r="BQ599" s="165">
        <f>COUNTIF($G599:$BP599,"a")+COUNTIF($G599:$BP599,"r0,a5")/2+COUNTIF($G599:$BP599,"p5,a5")/2</f>
        <v/>
      </c>
      <c r="BR599" s="165">
        <f>COUNTIF($G599:$BP599,"d")+COUNTIF($G599:$BP599,"r0,d5")/2+COUNTIF($G599:$BP599,"p5,d5")/2</f>
        <v/>
      </c>
      <c r="BS599" s="165">
        <f>COUNTIF($G599:$BP599,"b")+COUNTIF($G599:$BP599,"r0,b5")/2+COUNTIF($G599:$BP599,"p5,b5")/2</f>
        <v/>
      </c>
      <c r="BT599" s="165">
        <f>COUNTIF($G599:$BP599,"c")+COUNTIF($G599:$BP599,"r0,c5")/2+COUNTIF($G599:$BP599,"p5,c5")/2</f>
        <v/>
      </c>
      <c r="BU599" s="165">
        <f>COUNTIF($G599:$BP599,"KH")+COUNTIF($G599:$BP599,"TL")+COUNTIF($G599:$BP599,"L")</f>
        <v/>
      </c>
      <c r="BV599" s="165" t="n"/>
      <c r="BW599" s="165">
        <f>COUNTIF($G599:$BP599,"hh")</f>
        <v/>
      </c>
      <c r="BX599" s="165">
        <f>COUNTIF($G599:$BP599,"nt7")</f>
        <v/>
      </c>
      <c r="BY599" s="165">
        <f>COUNTIF($G599:$BP599,"P")+COUNTIF($G599:$BP599,"p5,a5")/2+COUNTIF($G599:$BP599,"p5,b5")/2+COUNTIF($G599:$BP599,"p5,c5")/2+COUNTIF($G599:$BP599,"p5,d5")/2</f>
        <v/>
      </c>
      <c r="BZ599" s="166">
        <f>SUBTOTAL(9,BQ599:BY599)</f>
        <v/>
      </c>
      <c r="CA599" s="167">
        <f>SUM(J599,L599,N599,P599,R599,T599,X599,Z599,AB599,AD599,AF599,AH599,AL599,AN599,AP599,AR599,AT599,AV599,AZ599,BB599,BD599,BF599,BH599,BP599)</f>
        <v/>
      </c>
      <c r="CB599" s="168">
        <f>SUM(H599,V599,AJ599,AX599,BL599)</f>
        <v/>
      </c>
      <c r="CC599" s="24">
        <f>SUM(BJ599,BN599)</f>
        <v/>
      </c>
      <c r="CD599" s="169">
        <f>IF(BZ599&gt;25,4,IF(BZ599&gt;18,3,IF(BZ599&gt;12,2,IF(BZ599&gt;4,1,0))))-BX599-2+1</f>
        <v/>
      </c>
      <c r="CE599" s="30" t="n"/>
      <c r="CF599" s="169">
        <f>CD599*CI599</f>
        <v/>
      </c>
      <c r="CG599" s="170">
        <f>F599-BY599+1</f>
        <v/>
      </c>
      <c r="CH599" s="169">
        <f>CE599*16</f>
        <v/>
      </c>
      <c r="CI599" s="171">
        <f>VLOOKUP(A599,[1]DATA!$A$6:$AI$331,34,0)</f>
        <v/>
      </c>
      <c r="CJ599" s="172">
        <f>VLOOKUP(A599,[2]CHAMCONG!A$7:CI$333,79,0)</f>
        <v/>
      </c>
      <c r="CK599" s="173">
        <f>CJ599-CA599</f>
        <v/>
      </c>
    </row>
    <row r="600">
      <c r="A600" s="88" t="inlineStr">
        <is>
          <t>A625</t>
        </is>
      </c>
      <c r="B600" s="70" t="inlineStr">
        <is>
          <t>Huỳnh Thị Mỹ Vân</t>
        </is>
      </c>
      <c r="C600" s="77" t="inlineStr">
        <is>
          <t>X1 Xi Line 1-1</t>
        </is>
      </c>
      <c r="D600" s="84" t="inlineStr">
        <is>
          <t>Trực tiếp</t>
        </is>
      </c>
      <c r="E600" s="69" t="inlineStr">
        <is>
          <t>2015-08-31</t>
        </is>
      </c>
      <c r="F600" s="69" t="inlineStr"/>
      <c r="G600" s="73" t="inlineStr">
        <is>
          <t>P</t>
        </is>
      </c>
      <c r="H600" s="73" t="n">
        <v>0</v>
      </c>
      <c r="I600" s="75" t="inlineStr">
        <is>
          <t>P</t>
        </is>
      </c>
      <c r="J600" s="75" t="n">
        <v>0</v>
      </c>
      <c r="K600" s="73" t="inlineStr">
        <is>
          <t>P</t>
        </is>
      </c>
      <c r="L600" s="73" t="n">
        <v>0</v>
      </c>
      <c r="M600" s="73" t="inlineStr">
        <is>
          <t>P</t>
        </is>
      </c>
      <c r="N600" s="73" t="n">
        <v>0</v>
      </c>
      <c r="O600" s="75" t="inlineStr"/>
      <c r="P600" s="75" t="n">
        <v>0</v>
      </c>
      <c r="Q600" s="73" t="inlineStr">
        <is>
          <t>P</t>
        </is>
      </c>
      <c r="R600" s="73" t="n">
        <v>0</v>
      </c>
      <c r="S600" s="73" t="inlineStr">
        <is>
          <t>P</t>
        </is>
      </c>
      <c r="T600" s="73" t="n">
        <v>0</v>
      </c>
      <c r="U600" s="73" t="inlineStr">
        <is>
          <t>P</t>
        </is>
      </c>
      <c r="V600" s="73" t="n">
        <v>0</v>
      </c>
      <c r="W600" s="73" t="inlineStr">
        <is>
          <t>A</t>
        </is>
      </c>
      <c r="X600" s="73" t="n">
        <v>4</v>
      </c>
      <c r="Y600" s="73" t="inlineStr">
        <is>
          <t>A</t>
        </is>
      </c>
      <c r="Z600" s="73" t="n">
        <v>4</v>
      </c>
      <c r="AA600" s="73" t="inlineStr">
        <is>
          <t>A</t>
        </is>
      </c>
      <c r="AB600" s="73" t="n">
        <v>4</v>
      </c>
      <c r="AC600" s="73" t="inlineStr"/>
      <c r="AD600" s="73" t="n">
        <v>12</v>
      </c>
      <c r="AE600" s="73" t="inlineStr">
        <is>
          <t>P0</t>
        </is>
      </c>
      <c r="AF600" s="73" t="n">
        <v>0</v>
      </c>
      <c r="AG600" s="73" t="inlineStr">
        <is>
          <t>C</t>
        </is>
      </c>
      <c r="AH600" s="73" t="n">
        <v>4</v>
      </c>
      <c r="AI600" s="73" t="inlineStr">
        <is>
          <t>C</t>
        </is>
      </c>
      <c r="AJ600" s="73" t="n">
        <v>4</v>
      </c>
      <c r="AK600" s="73" t="inlineStr">
        <is>
          <t>P0</t>
        </is>
      </c>
      <c r="AL600" s="73" t="n">
        <v>0</v>
      </c>
      <c r="AM600" s="73" t="inlineStr">
        <is>
          <t>P</t>
        </is>
      </c>
      <c r="AN600" s="73" t="n">
        <v>0</v>
      </c>
      <c r="AO600" s="73" t="inlineStr">
        <is>
          <t>P</t>
        </is>
      </c>
      <c r="AP600" s="73" t="n">
        <v>0</v>
      </c>
      <c r="AQ600" s="73" t="inlineStr"/>
      <c r="AR600" s="73" t="n">
        <v>0</v>
      </c>
      <c r="AS600" s="73" t="inlineStr">
        <is>
          <t>P</t>
        </is>
      </c>
      <c r="AT600" s="73" t="n">
        <v>0</v>
      </c>
      <c r="AU600" s="73" t="inlineStr">
        <is>
          <t>A</t>
        </is>
      </c>
      <c r="AV600" s="73" t="n">
        <v>4</v>
      </c>
      <c r="AW600" s="73" t="inlineStr">
        <is>
          <t>A</t>
        </is>
      </c>
      <c r="AX600" s="73" t="n">
        <v>4</v>
      </c>
      <c r="AY600" s="73" t="inlineStr">
        <is>
          <t>A</t>
        </is>
      </c>
      <c r="AZ600" s="73" t="n">
        <v>0</v>
      </c>
      <c r="BA600" s="73" t="inlineStr">
        <is>
          <t>A</t>
        </is>
      </c>
      <c r="BB600" s="73" t="n">
        <v>4</v>
      </c>
      <c r="BC600" s="73" t="inlineStr">
        <is>
          <t>A</t>
        </is>
      </c>
      <c r="BD600" s="73" t="n">
        <v>4</v>
      </c>
      <c r="BE600" s="73" t="inlineStr"/>
      <c r="BF600" s="73" t="n">
        <v>0</v>
      </c>
      <c r="BG600" s="73" t="inlineStr">
        <is>
          <t>C</t>
        </is>
      </c>
      <c r="BH600" s="73" t="n">
        <v>4</v>
      </c>
      <c r="BI600" s="73" t="inlineStr">
        <is>
          <t>C</t>
        </is>
      </c>
      <c r="BJ600" s="73" t="n">
        <v>4</v>
      </c>
      <c r="BK600" s="73" t="inlineStr">
        <is>
          <t>C</t>
        </is>
      </c>
      <c r="BL600" s="73" t="n">
        <v>4</v>
      </c>
      <c r="BM600" s="73" t="inlineStr">
        <is>
          <t>C</t>
        </is>
      </c>
      <c r="BN600" s="73" t="n">
        <v>4</v>
      </c>
      <c r="BO600" s="73" t="n"/>
      <c r="BP600" s="73" t="n"/>
      <c r="BQ600" s="165">
        <f>COUNTIF($G600:$BP600,"a")+COUNTIF($G600:$BP600,"r0,a5")/2+COUNTIF($G600:$BP600,"p5,a5")/2</f>
        <v/>
      </c>
      <c r="BR600" s="165">
        <f>COUNTIF($G600:$BP600,"d")+COUNTIF($G600:$BP600,"r0,d5")/2+COUNTIF($G600:$BP600,"p5,d5")/2</f>
        <v/>
      </c>
      <c r="BS600" s="165">
        <f>COUNTIF($G600:$BP600,"b")+COUNTIF($G600:$BP600,"r0,b5")/2+COUNTIF($G600:$BP600,"p5,b5")/2</f>
        <v/>
      </c>
      <c r="BT600" s="165">
        <f>COUNTIF($G600:$BP600,"c")+COUNTIF($G600:$BP600,"r0,c5")/2+COUNTIF($G600:$BP600,"p5,c5")/2</f>
        <v/>
      </c>
      <c r="BU600" s="165">
        <f>COUNTIF($G600:$BP600,"KH")+COUNTIF($G600:$BP600,"TL")+COUNTIF($G600:$BP600,"L")</f>
        <v/>
      </c>
      <c r="BV600" s="165" t="n"/>
      <c r="BW600" s="165">
        <f>COUNTIF($G600:$BP600,"hh")</f>
        <v/>
      </c>
      <c r="BX600" s="165">
        <f>COUNTIF($G600:$BP600,"nt7")</f>
        <v/>
      </c>
      <c r="BY600" s="165">
        <f>COUNTIF($G600:$BP600,"P")+COUNTIF($G600:$BP600,"p5,a5")/2+COUNTIF($G600:$BP600,"p5,b5")/2+COUNTIF($G600:$BP600,"p5,c5")/2+COUNTIF($G600:$BP600,"p5,d5")/2</f>
        <v/>
      </c>
      <c r="BZ600" s="166">
        <f>SUBTOTAL(9,BQ600:BY600)</f>
        <v/>
      </c>
      <c r="CA600" s="167">
        <f>SUM(J600,L600,N600,P600,R600,T600,X600,Z600,AB600,AD600,AF600,AH600,AL600,AN600,AP600,AR600,AT600,AV600,AZ600,BB600,BD600,BF600,BH600,BP600)</f>
        <v/>
      </c>
      <c r="CB600" s="168">
        <f>SUM(H600,V600,AJ600,AX600,BL600)</f>
        <v/>
      </c>
      <c r="CC600" s="24">
        <f>SUM(BJ600,BN600)</f>
        <v/>
      </c>
      <c r="CD600" s="169">
        <f>IF(BZ600&gt;25,4,IF(BZ600&gt;18,3,IF(BZ600&gt;12,2,IF(BZ600&gt;4,1,0))))-BX600-2+1</f>
        <v/>
      </c>
      <c r="CE600" s="30" t="n"/>
      <c r="CF600" s="169">
        <f>CD600*CI600</f>
        <v/>
      </c>
      <c r="CG600" s="170">
        <f>F600-BY600+1</f>
        <v/>
      </c>
      <c r="CH600" s="169">
        <f>CE600*16</f>
        <v/>
      </c>
      <c r="CI600" s="171">
        <f>VLOOKUP(A600,[1]DATA!$A$6:$AI$331,34,0)</f>
        <v/>
      </c>
      <c r="CJ600" s="172">
        <f>VLOOKUP(A600,[2]CHAMCONG!A$7:CI$333,79,0)</f>
        <v/>
      </c>
      <c r="CK600" s="173">
        <f>CJ600-CA600</f>
        <v/>
      </c>
    </row>
    <row r="601">
      <c r="A601" s="88" t="inlineStr">
        <is>
          <t>A636</t>
        </is>
      </c>
      <c r="B601" s="70" t="inlineStr">
        <is>
          <t>Nguyễn Văn Thu</t>
        </is>
      </c>
      <c r="C601" s="77" t="inlineStr">
        <is>
          <t>Hành Chính</t>
        </is>
      </c>
      <c r="D601" s="84" t="inlineStr">
        <is>
          <t>Trực tiếp</t>
        </is>
      </c>
      <c r="E601" s="69" t="inlineStr">
        <is>
          <t>2015-09-15</t>
        </is>
      </c>
      <c r="F601" s="69" t="inlineStr"/>
      <c r="G601" s="73" t="inlineStr">
        <is>
          <t>C</t>
        </is>
      </c>
      <c r="H601" s="73" t="n">
        <v>4</v>
      </c>
      <c r="I601" s="75" t="inlineStr">
        <is>
          <t>C</t>
        </is>
      </c>
      <c r="J601" s="75" t="n">
        <v>4</v>
      </c>
      <c r="K601" s="73" t="inlineStr">
        <is>
          <t>C</t>
        </is>
      </c>
      <c r="L601" s="73" t="n">
        <v>4</v>
      </c>
      <c r="M601" s="73" t="inlineStr">
        <is>
          <t>C</t>
        </is>
      </c>
      <c r="N601" s="73" t="n">
        <v>4</v>
      </c>
      <c r="O601" s="75" t="inlineStr"/>
      <c r="P601" s="75" t="n">
        <v>0</v>
      </c>
      <c r="Q601" s="73" t="inlineStr">
        <is>
          <t>A</t>
        </is>
      </c>
      <c r="R601" s="73" t="n">
        <v>4</v>
      </c>
      <c r="S601" s="73" t="inlineStr">
        <is>
          <t>A</t>
        </is>
      </c>
      <c r="T601" s="73" t="n">
        <v>4</v>
      </c>
      <c r="U601" s="73" t="inlineStr">
        <is>
          <t>A</t>
        </is>
      </c>
      <c r="V601" s="73" t="n">
        <v>4</v>
      </c>
      <c r="W601" s="73" t="inlineStr">
        <is>
          <t>A</t>
        </is>
      </c>
      <c r="X601" s="73" t="n">
        <v>4</v>
      </c>
      <c r="Y601" s="73" t="inlineStr">
        <is>
          <t>A</t>
        </is>
      </c>
      <c r="Z601" s="73" t="n">
        <v>4</v>
      </c>
      <c r="AA601" s="73" t="inlineStr">
        <is>
          <t>A</t>
        </is>
      </c>
      <c r="AB601" s="73" t="n">
        <v>4</v>
      </c>
      <c r="AC601" s="73" t="inlineStr"/>
      <c r="AD601" s="73" t="n">
        <v>0</v>
      </c>
      <c r="AE601" s="73" t="inlineStr">
        <is>
          <t>A</t>
        </is>
      </c>
      <c r="AF601" s="73" t="n">
        <v>4</v>
      </c>
      <c r="AG601" s="73" t="inlineStr">
        <is>
          <t>A</t>
        </is>
      </c>
      <c r="AH601" s="73" t="n">
        <v>4</v>
      </c>
      <c r="AI601" s="73" t="inlineStr">
        <is>
          <t>A</t>
        </is>
      </c>
      <c r="AJ601" s="73" t="n">
        <v>4</v>
      </c>
      <c r="AK601" s="73" t="inlineStr">
        <is>
          <t>A</t>
        </is>
      </c>
      <c r="AL601" s="73" t="n">
        <v>4</v>
      </c>
      <c r="AM601" s="73" t="inlineStr">
        <is>
          <t>A</t>
        </is>
      </c>
      <c r="AN601" s="73" t="n">
        <v>4</v>
      </c>
      <c r="AO601" s="73" t="inlineStr">
        <is>
          <t>A</t>
        </is>
      </c>
      <c r="AP601" s="73" t="n">
        <v>4</v>
      </c>
      <c r="AQ601" s="73" t="inlineStr"/>
      <c r="AR601" s="73" t="n">
        <v>0</v>
      </c>
      <c r="AS601" s="73" t="inlineStr">
        <is>
          <t>A</t>
        </is>
      </c>
      <c r="AT601" s="73" t="n">
        <v>4</v>
      </c>
      <c r="AU601" s="73" t="inlineStr">
        <is>
          <t>A</t>
        </is>
      </c>
      <c r="AV601" s="73" t="n">
        <v>4</v>
      </c>
      <c r="AW601" s="73" t="inlineStr">
        <is>
          <t>A</t>
        </is>
      </c>
      <c r="AX601" s="73" t="n">
        <v>4</v>
      </c>
      <c r="AY601" s="73" t="inlineStr">
        <is>
          <t>A</t>
        </is>
      </c>
      <c r="AZ601" s="73" t="n">
        <v>4</v>
      </c>
      <c r="BA601" s="73" t="inlineStr">
        <is>
          <t>A</t>
        </is>
      </c>
      <c r="BB601" s="73" t="n">
        <v>4</v>
      </c>
      <c r="BC601" s="73" t="inlineStr">
        <is>
          <t>A</t>
        </is>
      </c>
      <c r="BD601" s="73" t="n">
        <v>4</v>
      </c>
      <c r="BE601" s="73" t="inlineStr">
        <is>
          <t>CN</t>
        </is>
      </c>
      <c r="BF601" s="73" t="n">
        <v>0</v>
      </c>
      <c r="BG601" s="73" t="inlineStr">
        <is>
          <t>A</t>
        </is>
      </c>
      <c r="BH601" s="73" t="n">
        <v>4</v>
      </c>
      <c r="BI601" s="73" t="inlineStr">
        <is>
          <t>A</t>
        </is>
      </c>
      <c r="BJ601" s="73" t="n">
        <v>4</v>
      </c>
      <c r="BK601" s="73" t="inlineStr">
        <is>
          <t>A</t>
        </is>
      </c>
      <c r="BL601" s="73" t="n">
        <v>4</v>
      </c>
      <c r="BM601" s="73" t="inlineStr">
        <is>
          <t>A</t>
        </is>
      </c>
      <c r="BN601" s="73" t="n">
        <v>4</v>
      </c>
      <c r="BO601" s="73" t="n"/>
      <c r="BP601" s="73" t="n"/>
      <c r="BQ601" s="165">
        <f>COUNTIF($G601:$BP601,"a")+COUNTIF($G601:$BP601,"r0,a5")/2+COUNTIF($G601:$BP601,"p5,a5")/2</f>
        <v/>
      </c>
      <c r="BR601" s="165">
        <f>COUNTIF($G601:$BP601,"d")+COUNTIF($G601:$BP601,"r0,d5")/2+COUNTIF($G601:$BP601,"p5,d5")/2</f>
        <v/>
      </c>
      <c r="BS601" s="165">
        <f>COUNTIF($G601:$BP601,"b")+COUNTIF($G601:$BP601,"r0,b5")/2+COUNTIF($G601:$BP601,"p5,b5")/2</f>
        <v/>
      </c>
      <c r="BT601" s="165">
        <f>COUNTIF($G601:$BP601,"c")+COUNTIF($G601:$BP601,"r0,c5")/2+COUNTIF($G601:$BP601,"p5,c5")/2</f>
        <v/>
      </c>
      <c r="BU601" s="165">
        <f>COUNTIF($G601:$BP601,"KH")+COUNTIF($G601:$BP601,"TL")+COUNTIF($G601:$BP601,"L")</f>
        <v/>
      </c>
      <c r="BV601" s="165" t="n"/>
      <c r="BW601" s="165">
        <f>COUNTIF($G601:$BP601,"hh")</f>
        <v/>
      </c>
      <c r="BX601" s="165">
        <f>COUNTIF($G601:$BP601,"nt7")</f>
        <v/>
      </c>
      <c r="BY601" s="165">
        <f>COUNTIF($G601:$BP601,"P")+COUNTIF($G601:$BP601,"p5,a5")/2+COUNTIF($G601:$BP601,"p5,b5")/2+COUNTIF($G601:$BP601,"p5,c5")/2+COUNTIF($G601:$BP601,"p5,d5")/2</f>
        <v/>
      </c>
      <c r="BZ601" s="166">
        <f>SUBTOTAL(9,BQ601:BY601)</f>
        <v/>
      </c>
      <c r="CA601" s="167">
        <f>SUM(J601,L601,N601,P601,R601,T601,X601,Z601,AB601,AD601,AF601,AH601,AL601,AN601,AP601,AR601,AT601,AV601,AZ601,BB601,BD601,BF601,BH601,BP601)</f>
        <v/>
      </c>
      <c r="CB601" s="168">
        <f>SUM(H601,V601,AJ601,AX601,BL601)</f>
        <v/>
      </c>
      <c r="CC601" s="24">
        <f>SUM(BJ601,BN601)</f>
        <v/>
      </c>
      <c r="CD601" s="169">
        <f>IF(BZ601&gt;25,4,IF(BZ601&gt;18,3,IF(BZ601&gt;12,2,IF(BZ601&gt;4,1,0))))-BX601-2+1</f>
        <v/>
      </c>
      <c r="CE601" s="30" t="n"/>
      <c r="CF601" s="169">
        <f>CD601*CI601</f>
        <v/>
      </c>
      <c r="CG601" s="170">
        <f>F601-BY601+1</f>
        <v/>
      </c>
      <c r="CH601" s="169">
        <f>CE601*16</f>
        <v/>
      </c>
      <c r="CI601" s="171">
        <f>VLOOKUP(A601,[1]DATA!$A$6:$AI$331,34,0)</f>
        <v/>
      </c>
      <c r="CJ601" s="172">
        <f>VLOOKUP(A601,[2]CHAMCONG!A$7:CI$333,79,0)</f>
        <v/>
      </c>
      <c r="CK601" s="173">
        <f>CJ601-CA601</f>
        <v/>
      </c>
    </row>
    <row r="602">
      <c r="A602" s="88" t="inlineStr">
        <is>
          <t>A645</t>
        </is>
      </c>
      <c r="B602" s="70" t="inlineStr">
        <is>
          <t>Đỗ Nhật Quan</t>
        </is>
      </c>
      <c r="C602" s="77" t="inlineStr">
        <is>
          <t>X1 Xi Line 1-1</t>
        </is>
      </c>
      <c r="D602" s="84" t="inlineStr">
        <is>
          <t>Trực tiếp</t>
        </is>
      </c>
      <c r="E602" s="69" t="inlineStr">
        <is>
          <t>2015-11-20</t>
        </is>
      </c>
      <c r="F602" s="69" t="inlineStr"/>
      <c r="G602" s="73" t="inlineStr">
        <is>
          <t>P</t>
        </is>
      </c>
      <c r="H602" s="73" t="n">
        <v>0</v>
      </c>
      <c r="I602" s="75" t="inlineStr">
        <is>
          <t>P</t>
        </is>
      </c>
      <c r="J602" s="75" t="n">
        <v>0</v>
      </c>
      <c r="K602" s="73" t="inlineStr">
        <is>
          <t>P</t>
        </is>
      </c>
      <c r="L602" s="73" t="n">
        <v>0</v>
      </c>
      <c r="M602" s="73" t="inlineStr">
        <is>
          <t>P</t>
        </is>
      </c>
      <c r="N602" s="73" t="n">
        <v>0</v>
      </c>
      <c r="O602" s="75" t="inlineStr"/>
      <c r="P602" s="75" t="n">
        <v>0</v>
      </c>
      <c r="Q602" s="73" t="inlineStr">
        <is>
          <t>P</t>
        </is>
      </c>
      <c r="R602" s="73" t="n">
        <v>0</v>
      </c>
      <c r="S602" s="73" t="inlineStr">
        <is>
          <t>P</t>
        </is>
      </c>
      <c r="T602" s="73" t="n">
        <v>0</v>
      </c>
      <c r="U602" s="73" t="inlineStr">
        <is>
          <t>C</t>
        </is>
      </c>
      <c r="V602" s="73" t="n">
        <v>4</v>
      </c>
      <c r="W602" s="73" t="inlineStr">
        <is>
          <t>C</t>
        </is>
      </c>
      <c r="X602" s="73" t="n">
        <v>4</v>
      </c>
      <c r="Y602" s="73" t="inlineStr">
        <is>
          <t>C</t>
        </is>
      </c>
      <c r="Z602" s="73" t="n">
        <v>4</v>
      </c>
      <c r="AA602" s="73" t="inlineStr">
        <is>
          <t>A</t>
        </is>
      </c>
      <c r="AB602" s="73" t="n">
        <v>0</v>
      </c>
      <c r="AC602" s="73" t="inlineStr"/>
      <c r="AD602" s="73" t="n">
        <v>0</v>
      </c>
      <c r="AE602" s="73" t="inlineStr">
        <is>
          <t>C</t>
        </is>
      </c>
      <c r="AF602" s="73" t="n">
        <v>4</v>
      </c>
      <c r="AG602" s="73" t="inlineStr">
        <is>
          <t>C</t>
        </is>
      </c>
      <c r="AH602" s="73" t="n">
        <v>4</v>
      </c>
      <c r="AI602" s="73" t="inlineStr">
        <is>
          <t>C</t>
        </is>
      </c>
      <c r="AJ602" s="73" t="n">
        <v>4</v>
      </c>
      <c r="AK602" s="73" t="inlineStr">
        <is>
          <t>C</t>
        </is>
      </c>
      <c r="AL602" s="73" t="n">
        <v>4</v>
      </c>
      <c r="AM602" s="73" t="inlineStr">
        <is>
          <t>C</t>
        </is>
      </c>
      <c r="AN602" s="73" t="n">
        <v>4</v>
      </c>
      <c r="AO602" s="73" t="inlineStr">
        <is>
          <t>P0</t>
        </is>
      </c>
      <c r="AP602" s="73" t="n">
        <v>0</v>
      </c>
      <c r="AQ602" s="73" t="inlineStr"/>
      <c r="AR602" s="73" t="n">
        <v>0</v>
      </c>
      <c r="AS602" s="73" t="inlineStr">
        <is>
          <t>P</t>
        </is>
      </c>
      <c r="AT602" s="73" t="n">
        <v>0</v>
      </c>
      <c r="AU602" s="73" t="inlineStr">
        <is>
          <t>C</t>
        </is>
      </c>
      <c r="AV602" s="73" t="n">
        <v>4</v>
      </c>
      <c r="AW602" s="73" t="inlineStr">
        <is>
          <t>C</t>
        </is>
      </c>
      <c r="AX602" s="73" t="n">
        <v>4</v>
      </c>
      <c r="AY602" s="73" t="inlineStr">
        <is>
          <t>C</t>
        </is>
      </c>
      <c r="AZ602" s="73" t="n">
        <v>4</v>
      </c>
      <c r="BA602" s="73" t="inlineStr">
        <is>
          <t>C</t>
        </is>
      </c>
      <c r="BB602" s="73" t="n">
        <v>4</v>
      </c>
      <c r="BC602" s="73" t="inlineStr">
        <is>
          <t>P5,D5</t>
        </is>
      </c>
      <c r="BD602" s="73" t="n">
        <v>0</v>
      </c>
      <c r="BE602" s="73" t="inlineStr"/>
      <c r="BF602" s="73" t="n">
        <v>0</v>
      </c>
      <c r="BG602" s="73" t="inlineStr">
        <is>
          <t>A</t>
        </is>
      </c>
      <c r="BH602" s="73" t="n">
        <v>4</v>
      </c>
      <c r="BI602" s="73" t="inlineStr">
        <is>
          <t>A</t>
        </is>
      </c>
      <c r="BJ602" s="73" t="n">
        <v>4</v>
      </c>
      <c r="BK602" s="73" t="inlineStr">
        <is>
          <t>A</t>
        </is>
      </c>
      <c r="BL602" s="73" t="n">
        <v>4</v>
      </c>
      <c r="BM602" s="73" t="inlineStr">
        <is>
          <t>A</t>
        </is>
      </c>
      <c r="BN602" s="73" t="n">
        <v>4</v>
      </c>
      <c r="BO602" s="73" t="n"/>
      <c r="BP602" s="73" t="n"/>
      <c r="BQ602" s="165">
        <f>COUNTIF($G602:$BP602,"a")+COUNTIF($G602:$BP602,"r0,a5")/2+COUNTIF($G602:$BP602,"p5,a5")/2</f>
        <v/>
      </c>
      <c r="BR602" s="165">
        <f>COUNTIF($G602:$BP602,"d")+COUNTIF($G602:$BP602,"r0,d5")/2+COUNTIF($G602:$BP602,"p5,d5")/2</f>
        <v/>
      </c>
      <c r="BS602" s="165">
        <f>COUNTIF($G602:$BP602,"b")+COUNTIF($G602:$BP602,"r0,b5")/2+COUNTIF($G602:$BP602,"p5,b5")/2</f>
        <v/>
      </c>
      <c r="BT602" s="165">
        <f>COUNTIF($G602:$BP602,"c")+COUNTIF($G602:$BP602,"r0,c5")/2+COUNTIF($G602:$BP602,"p5,c5")/2</f>
        <v/>
      </c>
      <c r="BU602" s="165">
        <f>COUNTIF($G602:$BP602,"KH")+COUNTIF($G602:$BP602,"TL")+COUNTIF($G602:$BP602,"L")</f>
        <v/>
      </c>
      <c r="BV602" s="165" t="n"/>
      <c r="BW602" s="165">
        <f>COUNTIF($G602:$BP602,"hh")</f>
        <v/>
      </c>
      <c r="BX602" s="165">
        <f>COUNTIF($G602:$BP602,"nt7")</f>
        <v/>
      </c>
      <c r="BY602" s="165">
        <f>COUNTIF($G602:$BP602,"P")+COUNTIF($G602:$BP602,"p5,a5")/2+COUNTIF($G602:$BP602,"p5,b5")/2+COUNTIF($G602:$BP602,"p5,c5")/2+COUNTIF($G602:$BP602,"p5,d5")/2</f>
        <v/>
      </c>
      <c r="BZ602" s="166">
        <f>SUBTOTAL(9,BQ602:BY602)</f>
        <v/>
      </c>
      <c r="CA602" s="167">
        <f>SUM(J602,L602,N602,P602,R602,T602,X602,Z602,AB602,AD602,AF602,AH602,AL602,AN602,AP602,AR602,AT602,AV602,AZ602,BB602,BD602,BF602,BH602,BP602)</f>
        <v/>
      </c>
      <c r="CB602" s="168">
        <f>SUM(H602,V602,AJ602,AX602,BL602)</f>
        <v/>
      </c>
      <c r="CC602" s="24">
        <f>SUM(BJ602,BN602)</f>
        <v/>
      </c>
      <c r="CD602" s="169">
        <f>IF(BZ602&gt;25,4,IF(BZ602&gt;18,3,IF(BZ602&gt;12,2,IF(BZ602&gt;4,1,0))))-BX602-2+1</f>
        <v/>
      </c>
      <c r="CE602" s="30" t="n"/>
      <c r="CF602" s="169">
        <f>CD602*CI602</f>
        <v/>
      </c>
      <c r="CG602" s="170">
        <f>F602-BY602+1</f>
        <v/>
      </c>
      <c r="CH602" s="169">
        <f>CE602*16</f>
        <v/>
      </c>
      <c r="CI602" s="171">
        <f>VLOOKUP(A602,[1]DATA!$A$6:$AI$331,34,0)</f>
        <v/>
      </c>
      <c r="CJ602" s="172">
        <f>VLOOKUP(A602,[2]CHAMCONG!A$7:CI$333,79,0)</f>
        <v/>
      </c>
      <c r="CK602" s="173">
        <f>CJ602-CA602</f>
        <v/>
      </c>
    </row>
    <row r="603">
      <c r="A603" s="88" t="inlineStr">
        <is>
          <t>A648</t>
        </is>
      </c>
      <c r="B603" s="70" t="inlineStr">
        <is>
          <t>Bùi Văn Tài</t>
        </is>
      </c>
      <c r="C603" s="77" t="inlineStr">
        <is>
          <t>X1 Ép - B</t>
        </is>
      </c>
      <c r="D603" s="84" t="inlineStr">
        <is>
          <t>Trực tiếp</t>
        </is>
      </c>
      <c r="E603" s="69" t="inlineStr">
        <is>
          <t>2015-11-18</t>
        </is>
      </c>
      <c r="F603" s="69" t="inlineStr"/>
      <c r="G603" s="73" t="inlineStr">
        <is>
          <t>A</t>
        </is>
      </c>
      <c r="H603" s="73" t="n">
        <v>4</v>
      </c>
      <c r="I603" s="75" t="inlineStr">
        <is>
          <t>A</t>
        </is>
      </c>
      <c r="J603" s="75" t="n">
        <v>4</v>
      </c>
      <c r="K603" s="73" t="inlineStr">
        <is>
          <t>A</t>
        </is>
      </c>
      <c r="L603" s="73" t="n">
        <v>4</v>
      </c>
      <c r="M603" s="73" t="inlineStr">
        <is>
          <t>A</t>
        </is>
      </c>
      <c r="N603" s="73" t="n">
        <v>4</v>
      </c>
      <c r="O603" s="75" t="inlineStr"/>
      <c r="P603" s="75" t="n">
        <v>0</v>
      </c>
      <c r="Q603" s="73" t="inlineStr">
        <is>
          <t>C</t>
        </is>
      </c>
      <c r="R603" s="73" t="n">
        <v>4</v>
      </c>
      <c r="S603" s="73" t="inlineStr">
        <is>
          <t>C</t>
        </is>
      </c>
      <c r="T603" s="73" t="n">
        <v>4</v>
      </c>
      <c r="U603" s="73" t="inlineStr">
        <is>
          <t>C</t>
        </is>
      </c>
      <c r="V603" s="73" t="n">
        <v>4</v>
      </c>
      <c r="W603" s="73" t="inlineStr">
        <is>
          <t>C</t>
        </is>
      </c>
      <c r="X603" s="73" t="n">
        <v>4</v>
      </c>
      <c r="Y603" s="73" t="inlineStr">
        <is>
          <t>C</t>
        </is>
      </c>
      <c r="Z603" s="73" t="n">
        <v>4</v>
      </c>
      <c r="AA603" s="73" t="inlineStr">
        <is>
          <t>C</t>
        </is>
      </c>
      <c r="AB603" s="73" t="n">
        <v>4</v>
      </c>
      <c r="AC603" s="73" t="inlineStr"/>
      <c r="AD603" s="73" t="n">
        <v>0</v>
      </c>
      <c r="AE603" s="73" t="inlineStr">
        <is>
          <t>A</t>
        </is>
      </c>
      <c r="AF603" s="73" t="n">
        <v>4</v>
      </c>
      <c r="AG603" s="73" t="inlineStr">
        <is>
          <t>A</t>
        </is>
      </c>
      <c r="AH603" s="73" t="n">
        <v>4</v>
      </c>
      <c r="AI603" s="73" t="inlineStr">
        <is>
          <t>A</t>
        </is>
      </c>
      <c r="AJ603" s="73" t="n">
        <v>4</v>
      </c>
      <c r="AK603" s="73" t="inlineStr">
        <is>
          <t>A</t>
        </is>
      </c>
      <c r="AL603" s="73" t="n">
        <v>4</v>
      </c>
      <c r="AM603" s="73" t="inlineStr">
        <is>
          <t>P</t>
        </is>
      </c>
      <c r="AN603" s="73" t="n">
        <v>0</v>
      </c>
      <c r="AO603" s="73" t="inlineStr">
        <is>
          <t>A</t>
        </is>
      </c>
      <c r="AP603" s="73" t="n">
        <v>4</v>
      </c>
      <c r="AQ603" s="73" t="inlineStr"/>
      <c r="AR603" s="73" t="n">
        <v>0</v>
      </c>
      <c r="AS603" s="73" t="inlineStr">
        <is>
          <t>P</t>
        </is>
      </c>
      <c r="AT603" s="73" t="n">
        <v>0</v>
      </c>
      <c r="AU603" s="73" t="inlineStr">
        <is>
          <t>C</t>
        </is>
      </c>
      <c r="AV603" s="73" t="n">
        <v>4</v>
      </c>
      <c r="AW603" s="73" t="inlineStr">
        <is>
          <t>C</t>
        </is>
      </c>
      <c r="AX603" s="73" t="n">
        <v>4</v>
      </c>
      <c r="AY603" s="73" t="inlineStr">
        <is>
          <t>C</t>
        </is>
      </c>
      <c r="AZ603" s="73" t="n">
        <v>4</v>
      </c>
      <c r="BA603" s="73" t="inlineStr">
        <is>
          <t>C</t>
        </is>
      </c>
      <c r="BB603" s="73" t="n">
        <v>4</v>
      </c>
      <c r="BC603" s="73" t="inlineStr">
        <is>
          <t>C</t>
        </is>
      </c>
      <c r="BD603" s="73" t="n">
        <v>4</v>
      </c>
      <c r="BE603" s="73" t="inlineStr"/>
      <c r="BF603" s="73" t="n">
        <v>0</v>
      </c>
      <c r="BG603" s="73" t="inlineStr">
        <is>
          <t>A</t>
        </is>
      </c>
      <c r="BH603" s="73" t="n">
        <v>4</v>
      </c>
      <c r="BI603" s="73" t="inlineStr">
        <is>
          <t>P0</t>
        </is>
      </c>
      <c r="BJ603" s="73" t="n">
        <v>0</v>
      </c>
      <c r="BK603" s="73" t="inlineStr">
        <is>
          <t>P</t>
        </is>
      </c>
      <c r="BL603" s="73" t="n">
        <v>0</v>
      </c>
      <c r="BM603" s="73" t="inlineStr">
        <is>
          <t>A</t>
        </is>
      </c>
      <c r="BN603" s="73" t="n">
        <v>4</v>
      </c>
      <c r="BO603" s="73" t="n"/>
      <c r="BP603" s="73" t="n"/>
      <c r="BQ603" s="165">
        <f>COUNTIF($G603:$BP603,"a")+COUNTIF($G603:$BP603,"r0,a5")/2+COUNTIF($G603:$BP603,"p5,a5")/2</f>
        <v/>
      </c>
      <c r="BR603" s="165">
        <f>COUNTIF($G603:$BP603,"d")+COUNTIF($G603:$BP603,"r0,d5")/2+COUNTIF($G603:$BP603,"p5,d5")/2</f>
        <v/>
      </c>
      <c r="BS603" s="165">
        <f>COUNTIF($G603:$BP603,"b")+COUNTIF($G603:$BP603,"r0,b5")/2+COUNTIF($G603:$BP603,"p5,b5")/2</f>
        <v/>
      </c>
      <c r="BT603" s="165">
        <f>COUNTIF($G603:$BP603,"c")+COUNTIF($G603:$BP603,"r0,c5")/2+COUNTIF($G603:$BP603,"p5,c5")/2</f>
        <v/>
      </c>
      <c r="BU603" s="165">
        <f>COUNTIF($G603:$BP603,"KH")+COUNTIF($G603:$BP603,"TL")+COUNTIF($G603:$BP603,"L")</f>
        <v/>
      </c>
      <c r="BV603" s="165" t="n"/>
      <c r="BW603" s="165">
        <f>COUNTIF($G603:$BP603,"hh")</f>
        <v/>
      </c>
      <c r="BX603" s="165">
        <f>COUNTIF($G603:$BP603,"nt7")</f>
        <v/>
      </c>
      <c r="BY603" s="165">
        <f>COUNTIF($G603:$BP603,"P")+COUNTIF($G603:$BP603,"p5,a5")/2+COUNTIF($G603:$BP603,"p5,b5")/2+COUNTIF($G603:$BP603,"p5,c5")/2+COUNTIF($G603:$BP603,"p5,d5")/2</f>
        <v/>
      </c>
      <c r="BZ603" s="166">
        <f>SUBTOTAL(9,BQ603:BY603)</f>
        <v/>
      </c>
      <c r="CA603" s="167">
        <f>SUM(J603,L603,N603,P603,R603,T603,X603,Z603,AB603,AD603,AF603,AH603,AL603,AN603,AP603,AR603,AT603,AV603,AZ603,BB603,BD603,BF603,BH603,BP603)</f>
        <v/>
      </c>
      <c r="CB603" s="168">
        <f>SUM(H603,V603,AJ603,AX603,BL603)</f>
        <v/>
      </c>
      <c r="CC603" s="24">
        <f>SUM(BJ603,BN603)</f>
        <v/>
      </c>
      <c r="CD603" s="169">
        <f>IF(BZ603&gt;25,4,IF(BZ603&gt;18,3,IF(BZ603&gt;12,2,IF(BZ603&gt;4,1,0))))-BX603-2+1</f>
        <v/>
      </c>
      <c r="CE603" s="30" t="n"/>
      <c r="CF603" s="169">
        <f>CD603*CI603</f>
        <v/>
      </c>
      <c r="CG603" s="170">
        <f>F603-BY603+1</f>
        <v/>
      </c>
      <c r="CH603" s="169">
        <f>CE603*16</f>
        <v/>
      </c>
      <c r="CI603" s="171">
        <f>VLOOKUP(A603,[1]DATA!$A$6:$AI$331,34,0)</f>
        <v/>
      </c>
      <c r="CJ603" s="172">
        <f>VLOOKUP(A603,[2]CHAMCONG!A$7:CI$333,79,0)</f>
        <v/>
      </c>
      <c r="CK603" s="173">
        <f>CJ603-CA603</f>
        <v/>
      </c>
    </row>
    <row r="604">
      <c r="A604" s="88" t="inlineStr">
        <is>
          <t>A658</t>
        </is>
      </c>
      <c r="B604" s="70" t="inlineStr">
        <is>
          <t>Đặng Ngọc Hân</t>
        </is>
      </c>
      <c r="C604" s="77" t="inlineStr">
        <is>
          <t>X1 Ép - Nguội</t>
        </is>
      </c>
      <c r="D604" s="84" t="inlineStr">
        <is>
          <t>Trực tiếp</t>
        </is>
      </c>
      <c r="E604" s="69" t="inlineStr">
        <is>
          <t>2015-12-07</t>
        </is>
      </c>
      <c r="F604" s="69" t="inlineStr"/>
      <c r="G604" s="73" t="inlineStr">
        <is>
          <t>A</t>
        </is>
      </c>
      <c r="H604" s="73" t="n">
        <v>4</v>
      </c>
      <c r="I604" s="75" t="inlineStr">
        <is>
          <t>A</t>
        </is>
      </c>
      <c r="J604" s="75" t="n">
        <v>4</v>
      </c>
      <c r="K604" s="73" t="inlineStr">
        <is>
          <t>A</t>
        </is>
      </c>
      <c r="L604" s="73" t="n">
        <v>4</v>
      </c>
      <c r="M604" s="73" t="inlineStr">
        <is>
          <t>A</t>
        </is>
      </c>
      <c r="N604" s="73" t="n">
        <v>4</v>
      </c>
      <c r="O604" s="75" t="inlineStr"/>
      <c r="P604" s="75" t="n">
        <v>0</v>
      </c>
      <c r="Q604" s="73" t="inlineStr">
        <is>
          <t>A</t>
        </is>
      </c>
      <c r="R604" s="73" t="n">
        <v>4</v>
      </c>
      <c r="S604" s="73" t="inlineStr">
        <is>
          <t>A</t>
        </is>
      </c>
      <c r="T604" s="73" t="n">
        <v>4</v>
      </c>
      <c r="U604" s="73" t="inlineStr">
        <is>
          <t>A</t>
        </is>
      </c>
      <c r="V604" s="73" t="n">
        <v>4</v>
      </c>
      <c r="W604" s="73" t="inlineStr">
        <is>
          <t>A</t>
        </is>
      </c>
      <c r="X604" s="73" t="n">
        <v>4</v>
      </c>
      <c r="Y604" s="73" t="inlineStr">
        <is>
          <t>P0</t>
        </is>
      </c>
      <c r="Z604" s="73" t="n">
        <v>0</v>
      </c>
      <c r="AA604" s="73" t="inlineStr">
        <is>
          <t>A</t>
        </is>
      </c>
      <c r="AB604" s="73" t="n">
        <v>4</v>
      </c>
      <c r="AC604" s="73" t="inlineStr"/>
      <c r="AD604" s="73" t="n">
        <v>0</v>
      </c>
      <c r="AE604" s="73" t="inlineStr">
        <is>
          <t>A</t>
        </is>
      </c>
      <c r="AF604" s="73" t="n">
        <v>4</v>
      </c>
      <c r="AG604" s="73" t="inlineStr">
        <is>
          <t>A</t>
        </is>
      </c>
      <c r="AH604" s="73" t="n">
        <v>4</v>
      </c>
      <c r="AI604" s="73" t="inlineStr">
        <is>
          <t>A</t>
        </is>
      </c>
      <c r="AJ604" s="73" t="n">
        <v>4</v>
      </c>
      <c r="AK604" s="73" t="inlineStr">
        <is>
          <t>A</t>
        </is>
      </c>
      <c r="AL604" s="73" t="n">
        <v>4</v>
      </c>
      <c r="AM604" s="73" t="inlineStr">
        <is>
          <t>P</t>
        </is>
      </c>
      <c r="AN604" s="73" t="n">
        <v>0</v>
      </c>
      <c r="AO604" s="73" t="inlineStr">
        <is>
          <t>A</t>
        </is>
      </c>
      <c r="AP604" s="73" t="n">
        <v>4</v>
      </c>
      <c r="AQ604" s="73" t="inlineStr"/>
      <c r="AR604" s="73" t="n">
        <v>0</v>
      </c>
      <c r="AS604" s="73" t="inlineStr">
        <is>
          <t>P</t>
        </is>
      </c>
      <c r="AT604" s="73" t="n">
        <v>0</v>
      </c>
      <c r="AU604" s="73" t="inlineStr">
        <is>
          <t>A</t>
        </is>
      </c>
      <c r="AV604" s="73" t="n">
        <v>4</v>
      </c>
      <c r="AW604" s="73" t="inlineStr">
        <is>
          <t>A</t>
        </is>
      </c>
      <c r="AX604" s="73" t="n">
        <v>4</v>
      </c>
      <c r="AY604" s="73" t="inlineStr">
        <is>
          <t>A</t>
        </is>
      </c>
      <c r="AZ604" s="73" t="n">
        <v>4</v>
      </c>
      <c r="BA604" s="73" t="inlineStr">
        <is>
          <t>A</t>
        </is>
      </c>
      <c r="BB604" s="73" t="n">
        <v>4</v>
      </c>
      <c r="BC604" s="73" t="inlineStr">
        <is>
          <t>A</t>
        </is>
      </c>
      <c r="BD604" s="73" t="n">
        <v>4</v>
      </c>
      <c r="BE604" s="73" t="inlineStr"/>
      <c r="BF604" s="73" t="n">
        <v>12</v>
      </c>
      <c r="BG604" s="73" t="inlineStr">
        <is>
          <t>A</t>
        </is>
      </c>
      <c r="BH604" s="73" t="n">
        <v>4</v>
      </c>
      <c r="BI604" s="73" t="inlineStr">
        <is>
          <t>A</t>
        </is>
      </c>
      <c r="BJ604" s="73" t="n">
        <v>4</v>
      </c>
      <c r="BK604" s="73" t="inlineStr">
        <is>
          <t>A</t>
        </is>
      </c>
      <c r="BL604" s="73" t="n">
        <v>1</v>
      </c>
      <c r="BM604" s="73" t="inlineStr">
        <is>
          <t>A</t>
        </is>
      </c>
      <c r="BN604" s="73" t="n">
        <v>1</v>
      </c>
      <c r="BO604" s="73" t="n"/>
      <c r="BP604" s="73" t="n"/>
      <c r="BQ604" s="165">
        <f>COUNTIF($G604:$BP604,"a")+COUNTIF($G604:$BP604,"r0,a5")/2+COUNTIF($G604:$BP604,"p5,a5")/2</f>
        <v/>
      </c>
      <c r="BR604" s="165">
        <f>COUNTIF($G604:$BP604,"d")+COUNTIF($G604:$BP604,"r0,d5")/2+COUNTIF($G604:$BP604,"p5,d5")/2</f>
        <v/>
      </c>
      <c r="BS604" s="165">
        <f>COUNTIF($G604:$BP604,"b")+COUNTIF($G604:$BP604,"r0,b5")/2+COUNTIF($G604:$BP604,"p5,b5")/2</f>
        <v/>
      </c>
      <c r="BT604" s="165">
        <f>COUNTIF($G604:$BP604,"c")+COUNTIF($G604:$BP604,"r0,c5")/2+COUNTIF($G604:$BP604,"p5,c5")/2</f>
        <v/>
      </c>
      <c r="BU604" s="165">
        <f>COUNTIF($G604:$BP604,"KH")+COUNTIF($G604:$BP604,"TL")+COUNTIF($G604:$BP604,"L")</f>
        <v/>
      </c>
      <c r="BV604" s="165" t="n"/>
      <c r="BW604" s="165">
        <f>COUNTIF($G604:$BP604,"hh")</f>
        <v/>
      </c>
      <c r="BX604" s="165">
        <f>COUNTIF($G604:$BP604,"nt7")</f>
        <v/>
      </c>
      <c r="BY604" s="165">
        <f>COUNTIF($G604:$BP604,"P")+COUNTIF($G604:$BP604,"p5,a5")/2+COUNTIF($G604:$BP604,"p5,b5")/2+COUNTIF($G604:$BP604,"p5,c5")/2+COUNTIF($G604:$BP604,"p5,d5")/2</f>
        <v/>
      </c>
      <c r="BZ604" s="166">
        <f>SUBTOTAL(9,BQ604:BY604)</f>
        <v/>
      </c>
      <c r="CA604" s="167">
        <f>SUM(J604,L604,N604,P604,R604,T604,X604,Z604,AB604,AD604,AF604,AH604,AL604,AN604,AP604,AR604,AT604,AV604,AZ604,BB604,BD604,BF604,BH604,BP604)</f>
        <v/>
      </c>
      <c r="CB604" s="168">
        <f>SUM(H604,V604,AJ604,AX604,BL604)</f>
        <v/>
      </c>
      <c r="CC604" s="24">
        <f>SUM(BJ604,BN604)</f>
        <v/>
      </c>
      <c r="CD604" s="169">
        <f>IF(BZ604&gt;25,4,IF(BZ604&gt;18,3,IF(BZ604&gt;12,2,IF(BZ604&gt;4,1,0))))-BX604-2+1</f>
        <v/>
      </c>
      <c r="CE604" s="30" t="n"/>
      <c r="CF604" s="169">
        <f>CD604*CI604</f>
        <v/>
      </c>
      <c r="CG604" s="170">
        <f>F604-BY604+1</f>
        <v/>
      </c>
      <c r="CH604" s="169">
        <f>CE604*16</f>
        <v/>
      </c>
      <c r="CI604" s="171">
        <f>VLOOKUP(A604,[1]DATA!$A$6:$AI$331,34,0)</f>
        <v/>
      </c>
      <c r="CJ604" s="172">
        <f>VLOOKUP(A604,[2]CHAMCONG!A$7:CI$333,79,0)</f>
        <v/>
      </c>
      <c r="CK604" s="173">
        <f>CJ604-CA604</f>
        <v/>
      </c>
    </row>
    <row r="605">
      <c r="A605" s="88" t="inlineStr">
        <is>
          <t>A663</t>
        </is>
      </c>
      <c r="B605" s="70" t="inlineStr">
        <is>
          <t>Trần Thị Cúc</t>
        </is>
      </c>
      <c r="C605" s="77" t="inlineStr">
        <is>
          <t>X1 Ép - Nguội</t>
        </is>
      </c>
      <c r="D605" s="84" t="inlineStr">
        <is>
          <t>Trực tiếp</t>
        </is>
      </c>
      <c r="E605" s="69" t="inlineStr">
        <is>
          <t>2015-12-08</t>
        </is>
      </c>
      <c r="F605" s="69" t="inlineStr"/>
      <c r="G605" s="73" t="inlineStr">
        <is>
          <t>A</t>
        </is>
      </c>
      <c r="H605" s="73" t="n">
        <v>4</v>
      </c>
      <c r="I605" s="75" t="inlineStr">
        <is>
          <t>A</t>
        </is>
      </c>
      <c r="J605" s="75" t="n">
        <v>4</v>
      </c>
      <c r="K605" s="73" t="inlineStr">
        <is>
          <t>A</t>
        </is>
      </c>
      <c r="L605" s="73" t="n">
        <v>4</v>
      </c>
      <c r="M605" s="73" t="inlineStr">
        <is>
          <t>A</t>
        </is>
      </c>
      <c r="N605" s="73" t="n">
        <v>4</v>
      </c>
      <c r="O605" s="75" t="inlineStr"/>
      <c r="P605" s="75" t="n">
        <v>0</v>
      </c>
      <c r="Q605" s="73" t="inlineStr">
        <is>
          <t>A</t>
        </is>
      </c>
      <c r="R605" s="73" t="n">
        <v>4</v>
      </c>
      <c r="S605" s="73" t="inlineStr">
        <is>
          <t>A</t>
        </is>
      </c>
      <c r="T605" s="73" t="n">
        <v>4</v>
      </c>
      <c r="U605" s="73" t="inlineStr">
        <is>
          <t>A</t>
        </is>
      </c>
      <c r="V605" s="73" t="n">
        <v>4</v>
      </c>
      <c r="W605" s="73" t="inlineStr">
        <is>
          <t>A</t>
        </is>
      </c>
      <c r="X605" s="73" t="n">
        <v>4</v>
      </c>
      <c r="Y605" s="73" t="inlineStr">
        <is>
          <t>A</t>
        </is>
      </c>
      <c r="Z605" s="73" t="n">
        <v>4</v>
      </c>
      <c r="AA605" s="73" t="inlineStr">
        <is>
          <t>A</t>
        </is>
      </c>
      <c r="AB605" s="73" t="n">
        <v>4</v>
      </c>
      <c r="AC605" s="73" t="inlineStr"/>
      <c r="AD605" s="73" t="n">
        <v>0</v>
      </c>
      <c r="AE605" s="73" t="inlineStr">
        <is>
          <t>A</t>
        </is>
      </c>
      <c r="AF605" s="73" t="n">
        <v>4</v>
      </c>
      <c r="AG605" s="73" t="inlineStr">
        <is>
          <t>A</t>
        </is>
      </c>
      <c r="AH605" s="73" t="n">
        <v>4</v>
      </c>
      <c r="AI605" s="73" t="inlineStr">
        <is>
          <t>A</t>
        </is>
      </c>
      <c r="AJ605" s="73" t="n">
        <v>4</v>
      </c>
      <c r="AK605" s="73" t="inlineStr">
        <is>
          <t>P</t>
        </is>
      </c>
      <c r="AL605" s="73" t="n">
        <v>0</v>
      </c>
      <c r="AM605" s="73" t="inlineStr">
        <is>
          <t>A</t>
        </is>
      </c>
      <c r="AN605" s="73" t="n">
        <v>4</v>
      </c>
      <c r="AO605" s="73" t="inlineStr">
        <is>
          <t>A</t>
        </is>
      </c>
      <c r="AP605" s="73" t="n">
        <v>4</v>
      </c>
      <c r="AQ605" s="73" t="inlineStr"/>
      <c r="AR605" s="73" t="n">
        <v>0</v>
      </c>
      <c r="AS605" s="73" t="inlineStr">
        <is>
          <t>P</t>
        </is>
      </c>
      <c r="AT605" s="73" t="n">
        <v>0</v>
      </c>
      <c r="AU605" s="73" t="inlineStr">
        <is>
          <t>A</t>
        </is>
      </c>
      <c r="AV605" s="73" t="n">
        <v>4</v>
      </c>
      <c r="AW605" s="73" t="inlineStr">
        <is>
          <t>A</t>
        </is>
      </c>
      <c r="AX605" s="73" t="n">
        <v>4</v>
      </c>
      <c r="AY605" s="73" t="inlineStr">
        <is>
          <t>A</t>
        </is>
      </c>
      <c r="AZ605" s="73" t="n">
        <v>4</v>
      </c>
      <c r="BA605" s="73" t="inlineStr">
        <is>
          <t>A</t>
        </is>
      </c>
      <c r="BB605" s="73" t="n">
        <v>4</v>
      </c>
      <c r="BC605" s="73" t="inlineStr">
        <is>
          <t>A</t>
        </is>
      </c>
      <c r="BD605" s="73" t="n">
        <v>4</v>
      </c>
      <c r="BE605" s="73" t="inlineStr"/>
      <c r="BF605" s="73" t="n">
        <v>12</v>
      </c>
      <c r="BG605" s="73" t="inlineStr">
        <is>
          <t>A</t>
        </is>
      </c>
      <c r="BH605" s="73" t="n">
        <v>4</v>
      </c>
      <c r="BI605" s="73" t="inlineStr">
        <is>
          <t>A</t>
        </is>
      </c>
      <c r="BJ605" s="73" t="n">
        <v>4</v>
      </c>
      <c r="BK605" s="73" t="inlineStr">
        <is>
          <t>A</t>
        </is>
      </c>
      <c r="BL605" s="73" t="n">
        <v>1</v>
      </c>
      <c r="BM605" s="73" t="inlineStr">
        <is>
          <t>A</t>
        </is>
      </c>
      <c r="BN605" s="73" t="n">
        <v>1</v>
      </c>
      <c r="BO605" s="73" t="n"/>
      <c r="BP605" s="73" t="n"/>
      <c r="BQ605" s="165">
        <f>COUNTIF($G605:$BP605,"a")+COUNTIF($G605:$BP605,"r0,a5")/2+COUNTIF($G605:$BP605,"p5,a5")/2</f>
        <v/>
      </c>
      <c r="BR605" s="165">
        <f>COUNTIF($G605:$BP605,"d")+COUNTIF($G605:$BP605,"r0,d5")/2+COUNTIF($G605:$BP605,"p5,d5")/2</f>
        <v/>
      </c>
      <c r="BS605" s="165">
        <f>COUNTIF($G605:$BP605,"b")+COUNTIF($G605:$BP605,"r0,b5")/2+COUNTIF($G605:$BP605,"p5,b5")/2</f>
        <v/>
      </c>
      <c r="BT605" s="165">
        <f>COUNTIF($G605:$BP605,"c")+COUNTIF($G605:$BP605,"r0,c5")/2+COUNTIF($G605:$BP605,"p5,c5")/2</f>
        <v/>
      </c>
      <c r="BU605" s="165">
        <f>COUNTIF($G605:$BP605,"KH")+COUNTIF($G605:$BP605,"TL")+COUNTIF($G605:$BP605,"L")</f>
        <v/>
      </c>
      <c r="BV605" s="165" t="n"/>
      <c r="BW605" s="165">
        <f>COUNTIF($G605:$BP605,"hh")</f>
        <v/>
      </c>
      <c r="BX605" s="165">
        <f>COUNTIF($G605:$BP605,"nt7")</f>
        <v/>
      </c>
      <c r="BY605" s="165">
        <f>COUNTIF($G605:$BP605,"P")+COUNTIF($G605:$BP605,"p5,a5")/2+COUNTIF($G605:$BP605,"p5,b5")/2+COUNTIF($G605:$BP605,"p5,c5")/2+COUNTIF($G605:$BP605,"p5,d5")/2</f>
        <v/>
      </c>
      <c r="BZ605" s="166">
        <f>SUBTOTAL(9,BQ605:BY605)</f>
        <v/>
      </c>
      <c r="CA605" s="167">
        <f>SUM(J605,L605,N605,P605,R605,T605,X605,Z605,AB605,AD605,AF605,AH605,AL605,AN605,AP605,AR605,AT605,AV605,AZ605,BB605,BD605,BF605,BH605,BP605)</f>
        <v/>
      </c>
      <c r="CB605" s="168">
        <f>SUM(H605,V605,AJ605,AX605,BL605)</f>
        <v/>
      </c>
      <c r="CC605" s="24">
        <f>SUM(BJ605,BN605)</f>
        <v/>
      </c>
      <c r="CD605" s="169">
        <f>IF(BZ605&gt;25,4,IF(BZ605&gt;18,3,IF(BZ605&gt;12,2,IF(BZ605&gt;4,1,0))))-BX605-2+1</f>
        <v/>
      </c>
      <c r="CE605" s="30" t="n"/>
      <c r="CF605" s="169">
        <f>CD605*CI605</f>
        <v/>
      </c>
      <c r="CG605" s="170">
        <f>F605-BY605+1</f>
        <v/>
      </c>
      <c r="CH605" s="169">
        <f>CE605*16</f>
        <v/>
      </c>
      <c r="CI605" s="171">
        <f>VLOOKUP(A605,[1]DATA!$A$6:$AI$331,34,0)</f>
        <v/>
      </c>
      <c r="CJ605" s="172">
        <f>VLOOKUP(A605,[2]CHAMCONG!A$7:CI$333,79,0)</f>
        <v/>
      </c>
      <c r="CK605" s="173">
        <f>CJ605-CA605</f>
        <v/>
      </c>
    </row>
    <row r="606">
      <c r="A606" s="88" t="inlineStr">
        <is>
          <t>A664</t>
        </is>
      </c>
      <c r="B606" s="70" t="inlineStr">
        <is>
          <t>Huỳnh Thanh Tâm</t>
        </is>
      </c>
      <c r="C606" s="77" t="inlineStr">
        <is>
          <t>X1 Sơn</t>
        </is>
      </c>
      <c r="D606" s="84" t="inlineStr">
        <is>
          <t>Gián tiếp</t>
        </is>
      </c>
      <c r="E606" s="69" t="inlineStr">
        <is>
          <t>2015-12-08</t>
        </is>
      </c>
      <c r="F606" s="69" t="inlineStr"/>
      <c r="G606" s="73" t="inlineStr">
        <is>
          <t>D</t>
        </is>
      </c>
      <c r="H606" s="73" t="n">
        <v>0</v>
      </c>
      <c r="I606" s="75" t="inlineStr">
        <is>
          <t>D</t>
        </is>
      </c>
      <c r="J606" s="75" t="n">
        <v>0</v>
      </c>
      <c r="K606" s="73" t="inlineStr">
        <is>
          <t>D</t>
        </is>
      </c>
      <c r="L606" s="73" t="n">
        <v>0</v>
      </c>
      <c r="M606" s="73" t="inlineStr">
        <is>
          <t>P</t>
        </is>
      </c>
      <c r="N606" s="73" t="n">
        <v>0</v>
      </c>
      <c r="O606" s="75" t="inlineStr"/>
      <c r="P606" s="75" t="n">
        <v>0</v>
      </c>
      <c r="Q606" s="73" t="inlineStr">
        <is>
          <t>D</t>
        </is>
      </c>
      <c r="R606" s="73" t="n">
        <v>0</v>
      </c>
      <c r="S606" s="73" t="inlineStr">
        <is>
          <t>D</t>
        </is>
      </c>
      <c r="T606" s="73" t="n">
        <v>0</v>
      </c>
      <c r="U606" s="73" t="inlineStr">
        <is>
          <t>D</t>
        </is>
      </c>
      <c r="V606" s="73" t="n">
        <v>0</v>
      </c>
      <c r="W606" s="73" t="inlineStr">
        <is>
          <t>D</t>
        </is>
      </c>
      <c r="X606" s="73" t="n">
        <v>0</v>
      </c>
      <c r="Y606" s="73" t="inlineStr">
        <is>
          <t>D</t>
        </is>
      </c>
      <c r="Z606" s="73" t="n">
        <v>0</v>
      </c>
      <c r="AA606" s="73" t="inlineStr">
        <is>
          <t>D</t>
        </is>
      </c>
      <c r="AB606" s="73" t="n">
        <v>0</v>
      </c>
      <c r="AC606" s="73" t="inlineStr"/>
      <c r="AD606" s="73" t="n">
        <v>0</v>
      </c>
      <c r="AE606" s="73" t="inlineStr">
        <is>
          <t>D</t>
        </is>
      </c>
      <c r="AF606" s="73" t="n">
        <v>0</v>
      </c>
      <c r="AG606" s="73" t="inlineStr">
        <is>
          <t>D</t>
        </is>
      </c>
      <c r="AH606" s="73" t="n">
        <v>0</v>
      </c>
      <c r="AI606" s="73" t="inlineStr">
        <is>
          <t>D</t>
        </is>
      </c>
      <c r="AJ606" s="73" t="n">
        <v>0</v>
      </c>
      <c r="AK606" s="73" t="inlineStr">
        <is>
          <t>D</t>
        </is>
      </c>
      <c r="AL606" s="73" t="n">
        <v>0</v>
      </c>
      <c r="AM606" s="73" t="inlineStr">
        <is>
          <t>D</t>
        </is>
      </c>
      <c r="AN606" s="73" t="n">
        <v>0</v>
      </c>
      <c r="AO606" s="73" t="inlineStr">
        <is>
          <t>D</t>
        </is>
      </c>
      <c r="AP606" s="73" t="n">
        <v>0</v>
      </c>
      <c r="AQ606" s="73" t="inlineStr"/>
      <c r="AR606" s="73" t="n">
        <v>0</v>
      </c>
      <c r="AS606" s="73" t="inlineStr">
        <is>
          <t>P</t>
        </is>
      </c>
      <c r="AT606" s="73" t="n">
        <v>0</v>
      </c>
      <c r="AU606" s="73" t="inlineStr">
        <is>
          <t>D</t>
        </is>
      </c>
      <c r="AV606" s="73" t="n">
        <v>0</v>
      </c>
      <c r="AW606" s="73" t="inlineStr">
        <is>
          <t>D</t>
        </is>
      </c>
      <c r="AX606" s="73" t="n">
        <v>0</v>
      </c>
      <c r="AY606" s="73" t="inlineStr">
        <is>
          <t>D</t>
        </is>
      </c>
      <c r="AZ606" s="73" t="n">
        <v>0</v>
      </c>
      <c r="BA606" s="73" t="inlineStr">
        <is>
          <t>D</t>
        </is>
      </c>
      <c r="BB606" s="73" t="n">
        <v>0</v>
      </c>
      <c r="BC606" s="73" t="inlineStr">
        <is>
          <t>D</t>
        </is>
      </c>
      <c r="BD606" s="73" t="n">
        <v>0</v>
      </c>
      <c r="BE606" s="73" t="inlineStr"/>
      <c r="BF606" s="73" t="n">
        <v>0</v>
      </c>
      <c r="BG606" s="73" t="inlineStr">
        <is>
          <t>D</t>
        </is>
      </c>
      <c r="BH606" s="73" t="n">
        <v>0</v>
      </c>
      <c r="BI606" s="73" t="inlineStr">
        <is>
          <t>D</t>
        </is>
      </c>
      <c r="BJ606" s="73" t="n">
        <v>0</v>
      </c>
      <c r="BK606" s="73" t="inlineStr">
        <is>
          <t>D</t>
        </is>
      </c>
      <c r="BL606" s="73" t="n">
        <v>0</v>
      </c>
      <c r="BM606" s="73" t="inlineStr">
        <is>
          <t>D</t>
        </is>
      </c>
      <c r="BN606" s="73" t="n">
        <v>0</v>
      </c>
      <c r="BO606" s="73" t="n"/>
      <c r="BP606" s="73" t="n"/>
      <c r="BQ606" s="165">
        <f>COUNTIF($G606:$BP606,"a")+COUNTIF($G606:$BP606,"r0,a5")/2+COUNTIF($G606:$BP606,"p5,a5")/2</f>
        <v/>
      </c>
      <c r="BR606" s="165">
        <f>COUNTIF($G606:$BP606,"d")+COUNTIF($G606:$BP606,"r0,d5")/2+COUNTIF($G606:$BP606,"p5,d5")/2</f>
        <v/>
      </c>
      <c r="BS606" s="165">
        <f>COUNTIF($G606:$BP606,"b")+COUNTIF($G606:$BP606,"r0,b5")/2+COUNTIF($G606:$BP606,"p5,b5")/2</f>
        <v/>
      </c>
      <c r="BT606" s="165">
        <f>COUNTIF($G606:$BP606,"c")+COUNTIF($G606:$BP606,"r0,c5")/2+COUNTIF($G606:$BP606,"p5,c5")/2</f>
        <v/>
      </c>
      <c r="BU606" s="165">
        <f>COUNTIF($G606:$BP606,"KH")+COUNTIF($G606:$BP606,"TL")+COUNTIF($G606:$BP606,"L")</f>
        <v/>
      </c>
      <c r="BV606" s="165" t="n"/>
      <c r="BW606" s="165">
        <f>COUNTIF($G606:$BP606,"hh")</f>
        <v/>
      </c>
      <c r="BX606" s="165">
        <f>COUNTIF($G606:$BP606,"nt7")</f>
        <v/>
      </c>
      <c r="BY606" s="165">
        <f>COUNTIF($G606:$BP606,"P")+COUNTIF($G606:$BP606,"p5,a5")/2+COUNTIF($G606:$BP606,"p5,b5")/2+COUNTIF($G606:$BP606,"p5,c5")/2+COUNTIF($G606:$BP606,"p5,d5")/2</f>
        <v/>
      </c>
      <c r="BZ606" s="166">
        <f>SUBTOTAL(9,BQ606:BY606)</f>
        <v/>
      </c>
      <c r="CA606" s="167">
        <f>SUM(J606,L606,N606,P606,R606,T606,X606,Z606,AB606,AD606,AF606,AH606,AL606,AN606,AP606,AR606,AT606,AV606,AZ606,BB606,BD606,BF606,BH606,BP606)</f>
        <v/>
      </c>
      <c r="CB606" s="168">
        <f>SUM(H606,V606,AJ606,AX606,BL606)</f>
        <v/>
      </c>
      <c r="CC606" s="24">
        <f>SUM(BJ606,BN606)</f>
        <v/>
      </c>
      <c r="CD606" s="169">
        <f>IF(BZ606&gt;25,4,IF(BZ606&gt;18,3,IF(BZ606&gt;12,2,IF(BZ606&gt;4,1,0))))-BX606-2+1</f>
        <v/>
      </c>
      <c r="CE606" s="30" t="n"/>
      <c r="CF606" s="169">
        <f>CD606*CI606</f>
        <v/>
      </c>
      <c r="CG606" s="170">
        <f>F606-BY606+1</f>
        <v/>
      </c>
      <c r="CH606" s="169">
        <f>CE606*16</f>
        <v/>
      </c>
      <c r="CI606" s="171">
        <f>VLOOKUP(A606,[1]DATA!$A$6:$AI$331,34,0)</f>
        <v/>
      </c>
      <c r="CJ606" s="172">
        <f>VLOOKUP(A606,[2]CHAMCONG!A$7:CI$333,79,0)</f>
        <v/>
      </c>
      <c r="CK606" s="173">
        <f>CJ606-CA606</f>
        <v/>
      </c>
    </row>
    <row r="607">
      <c r="A607" s="88" t="inlineStr">
        <is>
          <t>A666</t>
        </is>
      </c>
      <c r="B607" s="70" t="inlineStr">
        <is>
          <t>Trần Thị Ngọc Hạnh</t>
        </is>
      </c>
      <c r="C607" s="77" t="inlineStr">
        <is>
          <t>QA/QC X2</t>
        </is>
      </c>
      <c r="D607" s="84" t="inlineStr">
        <is>
          <t>Trực tiếp</t>
        </is>
      </c>
      <c r="E607" s="69" t="inlineStr">
        <is>
          <t>2015-12-10</t>
        </is>
      </c>
      <c r="F607" s="69" t="inlineStr"/>
      <c r="G607" s="73" t="inlineStr">
        <is>
          <t>A</t>
        </is>
      </c>
      <c r="H607" s="73" t="n">
        <v>4</v>
      </c>
      <c r="I607" s="75" t="inlineStr">
        <is>
          <t>P</t>
        </is>
      </c>
      <c r="J607" s="75" t="n">
        <v>0</v>
      </c>
      <c r="K607" s="73" t="inlineStr">
        <is>
          <t>A</t>
        </is>
      </c>
      <c r="L607" s="73" t="n">
        <v>4</v>
      </c>
      <c r="M607" s="73" t="inlineStr">
        <is>
          <t>A</t>
        </is>
      </c>
      <c r="N607" s="73" t="n">
        <v>4</v>
      </c>
      <c r="O607" s="75" t="inlineStr"/>
      <c r="P607" s="75" t="n">
        <v>12</v>
      </c>
      <c r="Q607" s="73" t="inlineStr">
        <is>
          <t>A</t>
        </is>
      </c>
      <c r="R607" s="73" t="n">
        <v>4</v>
      </c>
      <c r="S607" s="73" t="inlineStr">
        <is>
          <t>A</t>
        </is>
      </c>
      <c r="T607" s="73" t="n">
        <v>4</v>
      </c>
      <c r="U607" s="73" t="inlineStr">
        <is>
          <t>A</t>
        </is>
      </c>
      <c r="V607" s="73" t="n">
        <v>4</v>
      </c>
      <c r="W607" s="73" t="inlineStr">
        <is>
          <t>A</t>
        </is>
      </c>
      <c r="X607" s="73" t="n">
        <v>4</v>
      </c>
      <c r="Y607" s="73" t="inlineStr">
        <is>
          <t>A</t>
        </is>
      </c>
      <c r="Z607" s="73" t="n">
        <v>4</v>
      </c>
      <c r="AA607" s="73" t="inlineStr">
        <is>
          <t>A</t>
        </is>
      </c>
      <c r="AB607" s="73" t="n">
        <v>4</v>
      </c>
      <c r="AC607" s="73" t="inlineStr"/>
      <c r="AD607" s="73" t="n">
        <v>0</v>
      </c>
      <c r="AE607" s="73" t="inlineStr">
        <is>
          <t>A</t>
        </is>
      </c>
      <c r="AF607" s="73" t="n">
        <v>4</v>
      </c>
      <c r="AG607" s="73" t="inlineStr">
        <is>
          <t>A</t>
        </is>
      </c>
      <c r="AH607" s="73" t="n">
        <v>4</v>
      </c>
      <c r="AI607" s="73" t="inlineStr">
        <is>
          <t>P</t>
        </is>
      </c>
      <c r="AJ607" s="73" t="n">
        <v>0</v>
      </c>
      <c r="AK607" s="73" t="inlineStr">
        <is>
          <t>A</t>
        </is>
      </c>
      <c r="AL607" s="73" t="n">
        <v>4</v>
      </c>
      <c r="AM607" s="73" t="inlineStr">
        <is>
          <t>A</t>
        </is>
      </c>
      <c r="AN607" s="73" t="n">
        <v>4</v>
      </c>
      <c r="AO607" s="73" t="inlineStr">
        <is>
          <t>A</t>
        </is>
      </c>
      <c r="AP607" s="73" t="n">
        <v>4</v>
      </c>
      <c r="AQ607" s="73" t="inlineStr"/>
      <c r="AR607" s="73" t="n">
        <v>0</v>
      </c>
      <c r="AS607" s="73" t="inlineStr">
        <is>
          <t>P</t>
        </is>
      </c>
      <c r="AT607" s="73" t="n">
        <v>0</v>
      </c>
      <c r="AU607" s="73" t="inlineStr">
        <is>
          <t>A</t>
        </is>
      </c>
      <c r="AV607" s="73" t="n">
        <v>4</v>
      </c>
      <c r="AW607" s="73" t="inlineStr">
        <is>
          <t>A</t>
        </is>
      </c>
      <c r="AX607" s="73" t="n">
        <v>4</v>
      </c>
      <c r="AY607" s="73" t="inlineStr">
        <is>
          <t>A</t>
        </is>
      </c>
      <c r="AZ607" s="73" t="n">
        <v>4</v>
      </c>
      <c r="BA607" s="73" t="inlineStr">
        <is>
          <t>A</t>
        </is>
      </c>
      <c r="BB607" s="73" t="n">
        <v>4</v>
      </c>
      <c r="BC607" s="73" t="inlineStr">
        <is>
          <t>A</t>
        </is>
      </c>
      <c r="BD607" s="73" t="n">
        <v>4</v>
      </c>
      <c r="BE607" s="73" t="inlineStr"/>
      <c r="BF607" s="73" t="n">
        <v>12</v>
      </c>
      <c r="BG607" s="73" t="inlineStr">
        <is>
          <t>A</t>
        </is>
      </c>
      <c r="BH607" s="73" t="n">
        <v>0</v>
      </c>
      <c r="BI607" s="73" t="inlineStr">
        <is>
          <t>A</t>
        </is>
      </c>
      <c r="BJ607" s="73" t="n">
        <v>4</v>
      </c>
      <c r="BK607" s="73" t="inlineStr">
        <is>
          <t>A</t>
        </is>
      </c>
      <c r="BL607" s="73" t="n">
        <v>4</v>
      </c>
      <c r="BM607" s="73" t="inlineStr">
        <is>
          <t>A</t>
        </is>
      </c>
      <c r="BN607" s="73" t="n">
        <v>4</v>
      </c>
      <c r="BO607" s="73" t="n"/>
      <c r="BP607" s="73" t="n"/>
      <c r="BQ607" s="165">
        <f>COUNTIF($G607:$BP607,"a")+COUNTIF($G607:$BP607,"r0,a5")/2+COUNTIF($G607:$BP607,"p5,a5")/2</f>
        <v/>
      </c>
      <c r="BR607" s="165">
        <f>COUNTIF($G607:$BP607,"d")+COUNTIF($G607:$BP607,"r0,d5")/2+COUNTIF($G607:$BP607,"p5,d5")/2</f>
        <v/>
      </c>
      <c r="BS607" s="165">
        <f>COUNTIF($G607:$BP607,"b")+COUNTIF($G607:$BP607,"r0,b5")/2+COUNTIF($G607:$BP607,"p5,b5")/2</f>
        <v/>
      </c>
      <c r="BT607" s="165">
        <f>COUNTIF($G607:$BP607,"c")+COUNTIF($G607:$BP607,"r0,c5")/2+COUNTIF($G607:$BP607,"p5,c5")/2</f>
        <v/>
      </c>
      <c r="BU607" s="165">
        <f>COUNTIF($G607:$BP607,"KH")+COUNTIF($G607:$BP607,"TL")+COUNTIF($G607:$BP607,"L")</f>
        <v/>
      </c>
      <c r="BV607" s="165" t="n"/>
      <c r="BW607" s="165">
        <f>COUNTIF($G607:$BP607,"hh")</f>
        <v/>
      </c>
      <c r="BX607" s="165">
        <f>COUNTIF($G607:$BP607,"nt7")</f>
        <v/>
      </c>
      <c r="BY607" s="165">
        <f>COUNTIF($G607:$BP607,"P")+COUNTIF($G607:$BP607,"p5,a5")/2+COUNTIF($G607:$BP607,"p5,b5")/2+COUNTIF($G607:$BP607,"p5,c5")/2+COUNTIF($G607:$BP607,"p5,d5")/2</f>
        <v/>
      </c>
      <c r="BZ607" s="166">
        <f>SUBTOTAL(9,BQ607:BY607)</f>
        <v/>
      </c>
      <c r="CA607" s="167">
        <f>SUM(J607,L607,N607,P607,R607,T607,X607,Z607,AB607,AD607,AF607,AH607,AL607,AN607,AP607,AR607,AT607,AV607,AZ607,BB607,BD607,BF607,BH607,BP607)</f>
        <v/>
      </c>
      <c r="CB607" s="168">
        <f>SUM(H607,V607,AJ607,AX607,BL607)</f>
        <v/>
      </c>
      <c r="CC607" s="24">
        <f>SUM(BJ607,BN607)</f>
        <v/>
      </c>
      <c r="CD607" s="169">
        <f>IF(BZ607&gt;25,4,IF(BZ607&gt;18,3,IF(BZ607&gt;12,2,IF(BZ607&gt;4,1,0))))-BX607-2+1</f>
        <v/>
      </c>
      <c r="CE607" s="30" t="n"/>
      <c r="CF607" s="169">
        <f>CD607*CI607</f>
        <v/>
      </c>
      <c r="CG607" s="170">
        <f>F607-BY607+1</f>
        <v/>
      </c>
      <c r="CH607" s="169">
        <f>CE607*16</f>
        <v/>
      </c>
      <c r="CI607" s="171">
        <f>VLOOKUP(A607,[1]DATA!$A$6:$AI$331,34,0)</f>
        <v/>
      </c>
      <c r="CJ607" s="172">
        <f>VLOOKUP(A607,[2]CHAMCONG!A$7:CI$333,79,0)</f>
        <v/>
      </c>
      <c r="CK607" s="173">
        <f>CJ607-CA607</f>
        <v/>
      </c>
    </row>
    <row r="608">
      <c r="A608" s="88" t="inlineStr">
        <is>
          <t>A673</t>
        </is>
      </c>
      <c r="B608" s="70" t="inlineStr">
        <is>
          <t>Phan Trí Cường</t>
        </is>
      </c>
      <c r="C608" s="77" t="inlineStr">
        <is>
          <t>X1 Ép - B</t>
        </is>
      </c>
      <c r="D608" s="84" t="inlineStr">
        <is>
          <t>Trực tiếp</t>
        </is>
      </c>
      <c r="E608" s="69" t="inlineStr">
        <is>
          <t>2015-12-15</t>
        </is>
      </c>
      <c r="F608" s="69" t="inlineStr"/>
      <c r="G608" s="73" t="inlineStr">
        <is>
          <t>A</t>
        </is>
      </c>
      <c r="H608" s="73" t="n">
        <v>4</v>
      </c>
      <c r="I608" s="75" t="inlineStr">
        <is>
          <t>A</t>
        </is>
      </c>
      <c r="J608" s="75" t="n">
        <v>4</v>
      </c>
      <c r="K608" s="73" t="inlineStr">
        <is>
          <t>A</t>
        </is>
      </c>
      <c r="L608" s="73" t="n">
        <v>4</v>
      </c>
      <c r="M608" s="73" t="inlineStr">
        <is>
          <t>A</t>
        </is>
      </c>
      <c r="N608" s="73" t="n">
        <v>4</v>
      </c>
      <c r="O608" s="75" t="inlineStr"/>
      <c r="P608" s="75" t="n">
        <v>16</v>
      </c>
      <c r="Q608" s="73" t="inlineStr">
        <is>
          <t>C</t>
        </is>
      </c>
      <c r="R608" s="73" t="n">
        <v>4</v>
      </c>
      <c r="S608" s="73" t="inlineStr">
        <is>
          <t>C</t>
        </is>
      </c>
      <c r="T608" s="73" t="n">
        <v>4</v>
      </c>
      <c r="U608" s="73" t="inlineStr">
        <is>
          <t>P0</t>
        </is>
      </c>
      <c r="V608" s="73" t="n">
        <v>0</v>
      </c>
      <c r="W608" s="73" t="inlineStr">
        <is>
          <t>C</t>
        </is>
      </c>
      <c r="X608" s="73" t="n">
        <v>4</v>
      </c>
      <c r="Y608" s="73" t="inlineStr">
        <is>
          <t>C</t>
        </is>
      </c>
      <c r="Z608" s="73" t="n">
        <v>4</v>
      </c>
      <c r="AA608" s="73" t="inlineStr">
        <is>
          <t>C</t>
        </is>
      </c>
      <c r="AB608" s="73" t="n">
        <v>4</v>
      </c>
      <c r="AC608" s="73" t="inlineStr"/>
      <c r="AD608" s="73" t="n">
        <v>8</v>
      </c>
      <c r="AE608" s="73" t="inlineStr">
        <is>
          <t>A</t>
        </is>
      </c>
      <c r="AF608" s="73" t="n">
        <v>4</v>
      </c>
      <c r="AG608" s="73" t="inlineStr">
        <is>
          <t>A</t>
        </is>
      </c>
      <c r="AH608" s="73" t="n">
        <v>4</v>
      </c>
      <c r="AI608" s="73" t="inlineStr">
        <is>
          <t>A</t>
        </is>
      </c>
      <c r="AJ608" s="73" t="n">
        <v>4</v>
      </c>
      <c r="AK608" s="73" t="inlineStr">
        <is>
          <t>A</t>
        </is>
      </c>
      <c r="AL608" s="73" t="n">
        <v>4</v>
      </c>
      <c r="AM608" s="73" t="inlineStr">
        <is>
          <t>A</t>
        </is>
      </c>
      <c r="AN608" s="73" t="n">
        <v>4</v>
      </c>
      <c r="AO608" s="73" t="inlineStr">
        <is>
          <t>A</t>
        </is>
      </c>
      <c r="AP608" s="73" t="n">
        <v>4</v>
      </c>
      <c r="AQ608" s="73" t="inlineStr"/>
      <c r="AR608" s="73" t="n">
        <v>0</v>
      </c>
      <c r="AS608" s="73" t="inlineStr">
        <is>
          <t>P</t>
        </is>
      </c>
      <c r="AT608" s="73" t="n">
        <v>0</v>
      </c>
      <c r="AU608" s="73" t="inlineStr">
        <is>
          <t>C</t>
        </is>
      </c>
      <c r="AV608" s="73" t="n">
        <v>4</v>
      </c>
      <c r="AW608" s="73" t="inlineStr">
        <is>
          <t>C</t>
        </is>
      </c>
      <c r="AX608" s="73" t="n">
        <v>4</v>
      </c>
      <c r="AY608" s="73" t="inlineStr">
        <is>
          <t>C</t>
        </is>
      </c>
      <c r="AZ608" s="73" t="n">
        <v>4</v>
      </c>
      <c r="BA608" s="73" t="inlineStr">
        <is>
          <t>C</t>
        </is>
      </c>
      <c r="BB608" s="73" t="n">
        <v>4</v>
      </c>
      <c r="BC608" s="73" t="inlineStr">
        <is>
          <t>C</t>
        </is>
      </c>
      <c r="BD608" s="73" t="n">
        <v>4</v>
      </c>
      <c r="BE608" s="73" t="inlineStr"/>
      <c r="BF608" s="73" t="n">
        <v>0</v>
      </c>
      <c r="BG608" s="73" t="inlineStr">
        <is>
          <t>A</t>
        </is>
      </c>
      <c r="BH608" s="73" t="n">
        <v>4</v>
      </c>
      <c r="BI608" s="73" t="inlineStr">
        <is>
          <t>A</t>
        </is>
      </c>
      <c r="BJ608" s="73" t="n">
        <v>4</v>
      </c>
      <c r="BK608" s="73" t="inlineStr">
        <is>
          <t>A</t>
        </is>
      </c>
      <c r="BL608" s="73" t="n">
        <v>4</v>
      </c>
      <c r="BM608" s="73" t="inlineStr">
        <is>
          <t>A</t>
        </is>
      </c>
      <c r="BN608" s="73" t="n">
        <v>4</v>
      </c>
      <c r="BO608" s="73" t="n"/>
      <c r="BP608" s="73" t="n"/>
      <c r="BQ608" s="165">
        <f>COUNTIF($G608:$BP608,"a")+COUNTIF($G608:$BP608,"r0,a5")/2+COUNTIF($G608:$BP608,"p5,a5")/2</f>
        <v/>
      </c>
      <c r="BR608" s="165">
        <f>COUNTIF($G608:$BP608,"d")+COUNTIF($G608:$BP608,"r0,d5")/2+COUNTIF($G608:$BP608,"p5,d5")/2</f>
        <v/>
      </c>
      <c r="BS608" s="165">
        <f>COUNTIF($G608:$BP608,"b")+COUNTIF($G608:$BP608,"r0,b5")/2+COUNTIF($G608:$BP608,"p5,b5")/2</f>
        <v/>
      </c>
      <c r="BT608" s="165">
        <f>COUNTIF($G608:$BP608,"c")+COUNTIF($G608:$BP608,"r0,c5")/2+COUNTIF($G608:$BP608,"p5,c5")/2</f>
        <v/>
      </c>
      <c r="BU608" s="165">
        <f>COUNTIF($G608:$BP608,"KH")+COUNTIF($G608:$BP608,"TL")+COUNTIF($G608:$BP608,"L")</f>
        <v/>
      </c>
      <c r="BV608" s="165" t="n"/>
      <c r="BW608" s="165">
        <f>COUNTIF($G608:$BP608,"hh")</f>
        <v/>
      </c>
      <c r="BX608" s="165">
        <f>COUNTIF($G608:$BP608,"nt7")</f>
        <v/>
      </c>
      <c r="BY608" s="165">
        <f>COUNTIF($G608:$BP608,"P")+COUNTIF($G608:$BP608,"p5,a5")/2+COUNTIF($G608:$BP608,"p5,b5")/2+COUNTIF($G608:$BP608,"p5,c5")/2+COUNTIF($G608:$BP608,"p5,d5")/2</f>
        <v/>
      </c>
      <c r="BZ608" s="166">
        <f>SUBTOTAL(9,BQ608:BY608)</f>
        <v/>
      </c>
      <c r="CA608" s="167">
        <f>SUM(J608,L608,N608,P608,R608,T608,X608,Z608,AB608,AD608,AF608,AH608,AL608,AN608,AP608,AR608,AT608,AV608,AZ608,BB608,BD608,BF608,BH608,BP608)</f>
        <v/>
      </c>
      <c r="CB608" s="168">
        <f>SUM(H608,V608,AJ608,AX608,BL608)</f>
        <v/>
      </c>
      <c r="CC608" s="24">
        <f>SUM(BJ608,BN608)</f>
        <v/>
      </c>
      <c r="CD608" s="169">
        <f>IF(BZ608&gt;25,4,IF(BZ608&gt;18,3,IF(BZ608&gt;12,2,IF(BZ608&gt;4,1,0))))-BX608-2+1</f>
        <v/>
      </c>
      <c r="CE608" s="30" t="n"/>
      <c r="CF608" s="169">
        <f>CD608*CI608</f>
        <v/>
      </c>
      <c r="CG608" s="170">
        <f>F608-BY608+1</f>
        <v/>
      </c>
      <c r="CH608" s="169">
        <f>CE608*16</f>
        <v/>
      </c>
      <c r="CI608" s="171">
        <f>VLOOKUP(A608,[1]DATA!$A$6:$AI$331,34,0)</f>
        <v/>
      </c>
      <c r="CJ608" s="172">
        <f>VLOOKUP(A608,[2]CHAMCONG!A$7:CI$333,79,0)</f>
        <v/>
      </c>
      <c r="CK608" s="173">
        <f>CJ608-CA608</f>
        <v/>
      </c>
    </row>
    <row r="609">
      <c r="A609" s="88" t="inlineStr">
        <is>
          <t>A702</t>
        </is>
      </c>
      <c r="B609" s="70" t="inlineStr">
        <is>
          <t>Lê Tùng Quân</t>
        </is>
      </c>
      <c r="C609" s="77" t="inlineStr">
        <is>
          <t>X1 Ép - B</t>
        </is>
      </c>
      <c r="D609" s="84" t="inlineStr">
        <is>
          <t>Trực tiếp</t>
        </is>
      </c>
      <c r="E609" s="69" t="inlineStr">
        <is>
          <t>2016-01-07</t>
        </is>
      </c>
      <c r="F609" s="69" t="inlineStr"/>
      <c r="G609" s="73" t="inlineStr">
        <is>
          <t>A</t>
        </is>
      </c>
      <c r="H609" s="73" t="n">
        <v>4</v>
      </c>
      <c r="I609" s="75" t="inlineStr">
        <is>
          <t>A</t>
        </is>
      </c>
      <c r="J609" s="75" t="n">
        <v>4</v>
      </c>
      <c r="K609" s="73" t="inlineStr">
        <is>
          <t>A</t>
        </is>
      </c>
      <c r="L609" s="73" t="n">
        <v>4</v>
      </c>
      <c r="M609" s="73" t="inlineStr">
        <is>
          <t>A</t>
        </is>
      </c>
      <c r="N609" s="73" t="n">
        <v>4</v>
      </c>
      <c r="O609" s="75" t="inlineStr"/>
      <c r="P609" s="75" t="n">
        <v>0</v>
      </c>
      <c r="Q609" s="73" t="inlineStr">
        <is>
          <t>C</t>
        </is>
      </c>
      <c r="R609" s="73" t="n">
        <v>4</v>
      </c>
      <c r="S609" s="73" t="inlineStr">
        <is>
          <t>C</t>
        </is>
      </c>
      <c r="T609" s="73" t="n">
        <v>4</v>
      </c>
      <c r="U609" s="73" t="inlineStr">
        <is>
          <t>C</t>
        </is>
      </c>
      <c r="V609" s="73" t="n">
        <v>4</v>
      </c>
      <c r="W609" s="73" t="inlineStr">
        <is>
          <t>C</t>
        </is>
      </c>
      <c r="X609" s="73" t="n">
        <v>4</v>
      </c>
      <c r="Y609" s="73" t="inlineStr">
        <is>
          <t>C</t>
        </is>
      </c>
      <c r="Z609" s="73" t="n">
        <v>4</v>
      </c>
      <c r="AA609" s="73" t="inlineStr">
        <is>
          <t>P</t>
        </is>
      </c>
      <c r="AB609" s="73" t="n">
        <v>0</v>
      </c>
      <c r="AC609" s="73" t="inlineStr"/>
      <c r="AD609" s="73" t="n">
        <v>0</v>
      </c>
      <c r="AE609" s="73" t="inlineStr">
        <is>
          <t>A</t>
        </is>
      </c>
      <c r="AF609" s="73" t="n">
        <v>4</v>
      </c>
      <c r="AG609" s="73" t="inlineStr">
        <is>
          <t>A</t>
        </is>
      </c>
      <c r="AH609" s="73" t="n">
        <v>4</v>
      </c>
      <c r="AI609" s="73" t="inlineStr">
        <is>
          <t>A</t>
        </is>
      </c>
      <c r="AJ609" s="73" t="n">
        <v>4</v>
      </c>
      <c r="AK609" s="73" t="inlineStr">
        <is>
          <t>A</t>
        </is>
      </c>
      <c r="AL609" s="73" t="n">
        <v>4</v>
      </c>
      <c r="AM609" s="73" t="inlineStr">
        <is>
          <t>A</t>
        </is>
      </c>
      <c r="AN609" s="73" t="n">
        <v>4</v>
      </c>
      <c r="AO609" s="73" t="inlineStr">
        <is>
          <t>A</t>
        </is>
      </c>
      <c r="AP609" s="73" t="n">
        <v>4</v>
      </c>
      <c r="AQ609" s="73" t="inlineStr"/>
      <c r="AR609" s="73" t="n">
        <v>0</v>
      </c>
      <c r="AS609" s="73" t="inlineStr">
        <is>
          <t>P</t>
        </is>
      </c>
      <c r="AT609" s="73" t="n">
        <v>0</v>
      </c>
      <c r="AU609" s="73" t="inlineStr">
        <is>
          <t>C</t>
        </is>
      </c>
      <c r="AV609" s="73" t="n">
        <v>4</v>
      </c>
      <c r="AW609" s="73" t="inlineStr">
        <is>
          <t>C</t>
        </is>
      </c>
      <c r="AX609" s="73" t="n">
        <v>4</v>
      </c>
      <c r="AY609" s="73" t="inlineStr">
        <is>
          <t>C</t>
        </is>
      </c>
      <c r="AZ609" s="73" t="n">
        <v>4</v>
      </c>
      <c r="BA609" s="73" t="inlineStr">
        <is>
          <t>C</t>
        </is>
      </c>
      <c r="BB609" s="73" t="n">
        <v>4</v>
      </c>
      <c r="BC609" s="73" t="inlineStr">
        <is>
          <t>C</t>
        </is>
      </c>
      <c r="BD609" s="73" t="n">
        <v>4</v>
      </c>
      <c r="BE609" s="73" t="inlineStr"/>
      <c r="BF609" s="73" t="n">
        <v>0</v>
      </c>
      <c r="BG609" s="73" t="inlineStr">
        <is>
          <t>A</t>
        </is>
      </c>
      <c r="BH609" s="73" t="n">
        <v>4</v>
      </c>
      <c r="BI609" s="73" t="inlineStr">
        <is>
          <t>A</t>
        </is>
      </c>
      <c r="BJ609" s="73" t="n">
        <v>4</v>
      </c>
      <c r="BK609" s="73" t="inlineStr">
        <is>
          <t>A</t>
        </is>
      </c>
      <c r="BL609" s="73" t="n">
        <v>4</v>
      </c>
      <c r="BM609" s="73" t="inlineStr">
        <is>
          <t>A</t>
        </is>
      </c>
      <c r="BN609" s="73" t="n">
        <v>4</v>
      </c>
      <c r="BO609" s="73" t="n"/>
      <c r="BP609" s="73" t="n"/>
      <c r="BQ609" s="165">
        <f>COUNTIF($G609:$BP609,"a")+COUNTIF($G609:$BP609,"r0,a5")/2+COUNTIF($G609:$BP609,"p5,a5")/2</f>
        <v/>
      </c>
      <c r="BR609" s="165">
        <f>COUNTIF($G609:$BP609,"d")+COUNTIF($G609:$BP609,"r0,d5")/2+COUNTIF($G609:$BP609,"p5,d5")/2</f>
        <v/>
      </c>
      <c r="BS609" s="165">
        <f>COUNTIF($G609:$BP609,"b")+COUNTIF($G609:$BP609,"r0,b5")/2+COUNTIF($G609:$BP609,"p5,b5")/2</f>
        <v/>
      </c>
      <c r="BT609" s="165">
        <f>COUNTIF($G609:$BP609,"c")+COUNTIF($G609:$BP609,"r0,c5")/2+COUNTIF($G609:$BP609,"p5,c5")/2</f>
        <v/>
      </c>
      <c r="BU609" s="165">
        <f>COUNTIF($G609:$BP609,"KH")+COUNTIF($G609:$BP609,"TL")+COUNTIF($G609:$BP609,"L")</f>
        <v/>
      </c>
      <c r="BV609" s="165" t="n"/>
      <c r="BW609" s="165">
        <f>COUNTIF($G609:$BP609,"hh")</f>
        <v/>
      </c>
      <c r="BX609" s="165">
        <f>COUNTIF($G609:$BP609,"nt7")</f>
        <v/>
      </c>
      <c r="BY609" s="165">
        <f>COUNTIF($G609:$BP609,"P")+COUNTIF($G609:$BP609,"p5,a5")/2+COUNTIF($G609:$BP609,"p5,b5")/2+COUNTIF($G609:$BP609,"p5,c5")/2+COUNTIF($G609:$BP609,"p5,d5")/2</f>
        <v/>
      </c>
      <c r="BZ609" s="166">
        <f>SUBTOTAL(9,BQ609:BY609)</f>
        <v/>
      </c>
      <c r="CA609" s="167">
        <f>SUM(J609,L609,N609,P609,R609,T609,X609,Z609,AB609,AD609,AF609,AH609,AL609,AN609,AP609,AR609,AT609,AV609,AZ609,BB609,BD609,BF609,BH609,BP609)</f>
        <v/>
      </c>
      <c r="CB609" s="168">
        <f>SUM(H609,V609,AJ609,AX609,BL609)</f>
        <v/>
      </c>
      <c r="CC609" s="24">
        <f>SUM(BJ609,BN609)</f>
        <v/>
      </c>
      <c r="CD609" s="169">
        <f>IF(BZ609&gt;25,4,IF(BZ609&gt;18,3,IF(BZ609&gt;12,2,IF(BZ609&gt;4,1,0))))-BX609-2+1</f>
        <v/>
      </c>
      <c r="CE609" s="30" t="n"/>
      <c r="CF609" s="169">
        <f>CD609*CI609</f>
        <v/>
      </c>
      <c r="CG609" s="170">
        <f>F609-BY609+1</f>
        <v/>
      </c>
      <c r="CH609" s="169">
        <f>CE609*16</f>
        <v/>
      </c>
      <c r="CI609" s="171">
        <f>VLOOKUP(A609,[1]DATA!$A$6:$AI$331,34,0)</f>
        <v/>
      </c>
      <c r="CJ609" s="172">
        <f>VLOOKUP(A609,[2]CHAMCONG!A$7:CI$333,79,0)</f>
        <v/>
      </c>
      <c r="CK609" s="173">
        <f>CJ609-CA609</f>
        <v/>
      </c>
    </row>
    <row r="610">
      <c r="A610" s="88" t="inlineStr">
        <is>
          <t>A703</t>
        </is>
      </c>
      <c r="B610" s="70" t="inlineStr">
        <is>
          <t>Nguyễn Văn Danh</t>
        </is>
      </c>
      <c r="C610" s="77" t="inlineStr">
        <is>
          <t>X1 Ép -  Kỹ thuật</t>
        </is>
      </c>
      <c r="D610" s="84" t="inlineStr">
        <is>
          <t>Trực tiếp</t>
        </is>
      </c>
      <c r="E610" s="69" t="inlineStr">
        <is>
          <t>2016-01-07</t>
        </is>
      </c>
      <c r="F610" s="69" t="inlineStr"/>
      <c r="G610" s="73" t="inlineStr">
        <is>
          <t>P</t>
        </is>
      </c>
      <c r="H610" s="73" t="n">
        <v>0</v>
      </c>
      <c r="I610" s="75" t="inlineStr">
        <is>
          <t>P</t>
        </is>
      </c>
      <c r="J610" s="75" t="n">
        <v>0</v>
      </c>
      <c r="K610" s="73" t="inlineStr">
        <is>
          <t>A</t>
        </is>
      </c>
      <c r="L610" s="73" t="n">
        <v>4</v>
      </c>
      <c r="M610" s="73" t="inlineStr">
        <is>
          <t>A</t>
        </is>
      </c>
      <c r="N610" s="73" t="n">
        <v>4</v>
      </c>
      <c r="O610" s="75" t="inlineStr"/>
      <c r="P610" s="75" t="n">
        <v>0</v>
      </c>
      <c r="Q610" s="73" t="inlineStr">
        <is>
          <t>A</t>
        </is>
      </c>
      <c r="R610" s="73" t="n">
        <v>4</v>
      </c>
      <c r="S610" s="73" t="inlineStr">
        <is>
          <t>A</t>
        </is>
      </c>
      <c r="T610" s="73" t="n">
        <v>4</v>
      </c>
      <c r="U610" s="73" t="inlineStr">
        <is>
          <t>A</t>
        </is>
      </c>
      <c r="V610" s="73" t="n">
        <v>4</v>
      </c>
      <c r="W610" s="73" t="inlineStr">
        <is>
          <t>A</t>
        </is>
      </c>
      <c r="X610" s="73" t="n">
        <v>4</v>
      </c>
      <c r="Y610" s="73" t="inlineStr">
        <is>
          <t>A</t>
        </is>
      </c>
      <c r="Z610" s="73" t="n">
        <v>0</v>
      </c>
      <c r="AA610" s="73" t="inlineStr">
        <is>
          <t>A</t>
        </is>
      </c>
      <c r="AB610" s="73" t="n">
        <v>4</v>
      </c>
      <c r="AC610" s="73" t="inlineStr"/>
      <c r="AD610" s="73" t="n">
        <v>12</v>
      </c>
      <c r="AE610" s="73" t="inlineStr">
        <is>
          <t>A</t>
        </is>
      </c>
      <c r="AF610" s="73" t="n">
        <v>4</v>
      </c>
      <c r="AG610" s="73" t="inlineStr">
        <is>
          <t>A</t>
        </is>
      </c>
      <c r="AH610" s="73" t="n">
        <v>4</v>
      </c>
      <c r="AI610" s="73" t="inlineStr">
        <is>
          <t>A</t>
        </is>
      </c>
      <c r="AJ610" s="73" t="n">
        <v>4</v>
      </c>
      <c r="AK610" s="73" t="inlineStr">
        <is>
          <t>A</t>
        </is>
      </c>
      <c r="AL610" s="73" t="n">
        <v>4</v>
      </c>
      <c r="AM610" s="73" t="inlineStr">
        <is>
          <t>A</t>
        </is>
      </c>
      <c r="AN610" s="73" t="n">
        <v>4</v>
      </c>
      <c r="AO610" s="73" t="inlineStr">
        <is>
          <t>A</t>
        </is>
      </c>
      <c r="AP610" s="73" t="n">
        <v>4</v>
      </c>
      <c r="AQ610" s="73" t="inlineStr"/>
      <c r="AR610" s="73" t="n">
        <v>0</v>
      </c>
      <c r="AS610" s="73" t="inlineStr">
        <is>
          <t>P</t>
        </is>
      </c>
      <c r="AT610" s="73" t="n">
        <v>0</v>
      </c>
      <c r="AU610" s="73" t="inlineStr">
        <is>
          <t>A</t>
        </is>
      </c>
      <c r="AV610" s="73" t="n">
        <v>4</v>
      </c>
      <c r="AW610" s="73" t="inlineStr">
        <is>
          <t>A</t>
        </is>
      </c>
      <c r="AX610" s="73" t="n">
        <v>4</v>
      </c>
      <c r="AY610" s="73" t="inlineStr">
        <is>
          <t>A</t>
        </is>
      </c>
      <c r="AZ610" s="73" t="n">
        <v>4</v>
      </c>
      <c r="BA610" s="73" t="inlineStr">
        <is>
          <t>A</t>
        </is>
      </c>
      <c r="BB610" s="73" t="n">
        <v>4</v>
      </c>
      <c r="BC610" s="73" t="inlineStr">
        <is>
          <t>A</t>
        </is>
      </c>
      <c r="BD610" s="73" t="n">
        <v>4</v>
      </c>
      <c r="BE610" s="73" t="inlineStr"/>
      <c r="BF610" s="73" t="n">
        <v>12</v>
      </c>
      <c r="BG610" s="73" t="inlineStr">
        <is>
          <t>A</t>
        </is>
      </c>
      <c r="BH610" s="73" t="n">
        <v>4</v>
      </c>
      <c r="BI610" s="73" t="inlineStr">
        <is>
          <t>P</t>
        </is>
      </c>
      <c r="BJ610" s="73" t="n">
        <v>0</v>
      </c>
      <c r="BK610" s="73" t="inlineStr">
        <is>
          <t>A</t>
        </is>
      </c>
      <c r="BL610" s="73" t="n">
        <v>4</v>
      </c>
      <c r="BM610" s="73" t="inlineStr">
        <is>
          <t>A</t>
        </is>
      </c>
      <c r="BN610" s="73" t="n">
        <v>4</v>
      </c>
      <c r="BO610" s="73" t="n"/>
      <c r="BP610" s="73" t="n"/>
      <c r="BQ610" s="165">
        <f>COUNTIF($G610:$BP610,"a")+COUNTIF($G610:$BP610,"r0,a5")/2+COUNTIF($G610:$BP610,"p5,a5")/2</f>
        <v/>
      </c>
      <c r="BR610" s="165">
        <f>COUNTIF($G610:$BP610,"d")+COUNTIF($G610:$BP610,"r0,d5")/2+COUNTIF($G610:$BP610,"p5,d5")/2</f>
        <v/>
      </c>
      <c r="BS610" s="165">
        <f>COUNTIF($G610:$BP610,"b")+COUNTIF($G610:$BP610,"r0,b5")/2+COUNTIF($G610:$BP610,"p5,b5")/2</f>
        <v/>
      </c>
      <c r="BT610" s="165">
        <f>COUNTIF($G610:$BP610,"c")+COUNTIF($G610:$BP610,"r0,c5")/2+COUNTIF($G610:$BP610,"p5,c5")/2</f>
        <v/>
      </c>
      <c r="BU610" s="165">
        <f>COUNTIF($G610:$BP610,"KH")+COUNTIF($G610:$BP610,"TL")+COUNTIF($G610:$BP610,"L")</f>
        <v/>
      </c>
      <c r="BV610" s="165" t="n"/>
      <c r="BW610" s="165">
        <f>COUNTIF($G610:$BP610,"hh")</f>
        <v/>
      </c>
      <c r="BX610" s="165">
        <f>COUNTIF($G610:$BP610,"nt7")</f>
        <v/>
      </c>
      <c r="BY610" s="165">
        <f>COUNTIF($G610:$BP610,"P")+COUNTIF($G610:$BP610,"p5,a5")/2+COUNTIF($G610:$BP610,"p5,b5")/2+COUNTIF($G610:$BP610,"p5,c5")/2+COUNTIF($G610:$BP610,"p5,d5")/2</f>
        <v/>
      </c>
      <c r="BZ610" s="166">
        <f>SUBTOTAL(9,BQ610:BY610)</f>
        <v/>
      </c>
      <c r="CA610" s="167">
        <f>SUM(J610,L610,N610,P610,R610,T610,X610,Z610,AB610,AD610,AF610,AH610,AL610,AN610,AP610,AR610,AT610,AV610,AZ610,BB610,BD610,BF610,BH610,BP610)</f>
        <v/>
      </c>
      <c r="CB610" s="168">
        <f>SUM(H610,V610,AJ610,AX610,BL610)</f>
        <v/>
      </c>
      <c r="CC610" s="24">
        <f>SUM(BJ610,BN610)</f>
        <v/>
      </c>
      <c r="CD610" s="169">
        <f>IF(BZ610&gt;25,4,IF(BZ610&gt;18,3,IF(BZ610&gt;12,2,IF(BZ610&gt;4,1,0))))-BX610-2+1</f>
        <v/>
      </c>
      <c r="CE610" s="30" t="n"/>
      <c r="CF610" s="169">
        <f>CD610*CI610</f>
        <v/>
      </c>
      <c r="CG610" s="170">
        <f>F610-BY610+1</f>
        <v/>
      </c>
      <c r="CH610" s="169">
        <f>CE610*16</f>
        <v/>
      </c>
      <c r="CI610" s="171">
        <f>VLOOKUP(A610,[1]DATA!$A$6:$AI$331,34,0)</f>
        <v/>
      </c>
      <c r="CJ610" s="172">
        <f>VLOOKUP(A610,[2]CHAMCONG!A$7:CI$333,79,0)</f>
        <v/>
      </c>
      <c r="CK610" s="173">
        <f>CJ610-CA610</f>
        <v/>
      </c>
    </row>
    <row r="611">
      <c r="A611" s="88" t="inlineStr">
        <is>
          <t>A717</t>
        </is>
      </c>
      <c r="B611" s="70" t="inlineStr">
        <is>
          <t>Ngô Nhất Linh</t>
        </is>
      </c>
      <c r="C611" s="77" t="inlineStr">
        <is>
          <t>Kho X3</t>
        </is>
      </c>
      <c r="D611" s="84" t="inlineStr">
        <is>
          <t>Trực tiếp</t>
        </is>
      </c>
      <c r="E611" s="69" t="inlineStr">
        <is>
          <t>2016-01-22</t>
        </is>
      </c>
      <c r="F611" s="69" t="inlineStr"/>
      <c r="G611" s="73" t="inlineStr">
        <is>
          <t>A</t>
        </is>
      </c>
      <c r="H611" s="73" t="n">
        <v>3</v>
      </c>
      <c r="I611" s="75" t="inlineStr">
        <is>
          <t>A</t>
        </is>
      </c>
      <c r="J611" s="75" t="n">
        <v>3</v>
      </c>
      <c r="K611" s="73" t="inlineStr">
        <is>
          <t>A</t>
        </is>
      </c>
      <c r="L611" s="73" t="n">
        <v>3</v>
      </c>
      <c r="M611" s="73" t="inlineStr">
        <is>
          <t>A</t>
        </is>
      </c>
      <c r="N611" s="73" t="n">
        <v>2</v>
      </c>
      <c r="O611" s="75" t="inlineStr"/>
      <c r="P611" s="75" t="n">
        <v>0</v>
      </c>
      <c r="Q611" s="73" t="inlineStr">
        <is>
          <t>A</t>
        </is>
      </c>
      <c r="R611" s="73" t="n">
        <v>3</v>
      </c>
      <c r="S611" s="73" t="inlineStr">
        <is>
          <t>A</t>
        </is>
      </c>
      <c r="T611" s="73" t="n">
        <v>3</v>
      </c>
      <c r="U611" s="73" t="inlineStr">
        <is>
          <t>A</t>
        </is>
      </c>
      <c r="V611" s="73" t="n">
        <v>3</v>
      </c>
      <c r="W611" s="73" t="inlineStr">
        <is>
          <t>A</t>
        </is>
      </c>
      <c r="X611" s="73" t="n">
        <v>3</v>
      </c>
      <c r="Y611" s="73" t="inlineStr">
        <is>
          <t>A</t>
        </is>
      </c>
      <c r="Z611" s="73" t="n">
        <v>3</v>
      </c>
      <c r="AA611" s="73" t="inlineStr">
        <is>
          <t>A</t>
        </is>
      </c>
      <c r="AB611" s="73" t="n">
        <v>3</v>
      </c>
      <c r="AC611" s="73" t="inlineStr"/>
      <c r="AD611" s="73" t="n">
        <v>0</v>
      </c>
      <c r="AE611" s="73" t="inlineStr">
        <is>
          <t>A</t>
        </is>
      </c>
      <c r="AF611" s="73" t="n">
        <v>2</v>
      </c>
      <c r="AG611" s="73" t="inlineStr">
        <is>
          <t>A</t>
        </is>
      </c>
      <c r="AH611" s="73" t="n">
        <v>3</v>
      </c>
      <c r="AI611" s="73" t="inlineStr">
        <is>
          <t>A</t>
        </is>
      </c>
      <c r="AJ611" s="73" t="n">
        <v>3</v>
      </c>
      <c r="AK611" s="73" t="inlineStr">
        <is>
          <t>A</t>
        </is>
      </c>
      <c r="AL611" s="73" t="n">
        <v>3</v>
      </c>
      <c r="AM611" s="73" t="inlineStr">
        <is>
          <t>A</t>
        </is>
      </c>
      <c r="AN611" s="73" t="n">
        <v>3</v>
      </c>
      <c r="AO611" s="73" t="inlineStr">
        <is>
          <t>A</t>
        </is>
      </c>
      <c r="AP611" s="73" t="n">
        <v>2</v>
      </c>
      <c r="AQ611" s="73" t="inlineStr"/>
      <c r="AR611" s="73" t="n">
        <v>0</v>
      </c>
      <c r="AS611" s="73" t="inlineStr">
        <is>
          <t>P</t>
        </is>
      </c>
      <c r="AT611" s="73" t="n">
        <v>0</v>
      </c>
      <c r="AU611" s="73" t="inlineStr">
        <is>
          <t>A</t>
        </is>
      </c>
      <c r="AV611" s="73" t="n">
        <v>3</v>
      </c>
      <c r="AW611" s="73" t="inlineStr">
        <is>
          <t>A</t>
        </is>
      </c>
      <c r="AX611" s="73" t="n">
        <v>3</v>
      </c>
      <c r="AY611" s="73" t="inlineStr">
        <is>
          <t>A</t>
        </is>
      </c>
      <c r="AZ611" s="73" t="n">
        <v>3</v>
      </c>
      <c r="BA611" s="73" t="inlineStr">
        <is>
          <t>A</t>
        </is>
      </c>
      <c r="BB611" s="73" t="n">
        <v>3</v>
      </c>
      <c r="BC611" s="73" t="inlineStr">
        <is>
          <t>A</t>
        </is>
      </c>
      <c r="BD611" s="73" t="n">
        <v>2</v>
      </c>
      <c r="BE611" s="73" t="inlineStr"/>
      <c r="BF611" s="73" t="n">
        <v>0</v>
      </c>
      <c r="BG611" s="73" t="inlineStr">
        <is>
          <t>A</t>
        </is>
      </c>
      <c r="BH611" s="73" t="n">
        <v>3</v>
      </c>
      <c r="BI611" s="73" t="inlineStr">
        <is>
          <t>A</t>
        </is>
      </c>
      <c r="BJ611" s="73" t="n">
        <v>3</v>
      </c>
      <c r="BK611" s="73" t="inlineStr">
        <is>
          <t>A</t>
        </is>
      </c>
      <c r="BL611" s="73" t="n">
        <v>2</v>
      </c>
      <c r="BM611" s="73" t="inlineStr">
        <is>
          <t>A</t>
        </is>
      </c>
      <c r="BN611" s="73" t="n">
        <v>3</v>
      </c>
      <c r="BO611" s="73" t="n"/>
      <c r="BP611" s="73" t="n"/>
      <c r="BQ611" s="165">
        <f>COUNTIF($G611:$BP611,"a")+COUNTIF($G611:$BP611,"r0,a5")/2+COUNTIF($G611:$BP611,"p5,a5")/2</f>
        <v/>
      </c>
      <c r="BR611" s="165">
        <f>COUNTIF($G611:$BP611,"d")+COUNTIF($G611:$BP611,"r0,d5")/2+COUNTIF($G611:$BP611,"p5,d5")/2</f>
        <v/>
      </c>
      <c r="BS611" s="165">
        <f>COUNTIF($G611:$BP611,"b")+COUNTIF($G611:$BP611,"r0,b5")/2+COUNTIF($G611:$BP611,"p5,b5")/2</f>
        <v/>
      </c>
      <c r="BT611" s="165">
        <f>COUNTIF($G611:$BP611,"c")+COUNTIF($G611:$BP611,"r0,c5")/2+COUNTIF($G611:$BP611,"p5,c5")/2</f>
        <v/>
      </c>
      <c r="BU611" s="165">
        <f>COUNTIF($G611:$BP611,"KH")+COUNTIF($G611:$BP611,"TL")+COUNTIF($G611:$BP611,"L")</f>
        <v/>
      </c>
      <c r="BV611" s="165" t="n"/>
      <c r="BW611" s="165">
        <f>COUNTIF($G611:$BP611,"hh")</f>
        <v/>
      </c>
      <c r="BX611" s="165">
        <f>COUNTIF($G611:$BP611,"nt7")</f>
        <v/>
      </c>
      <c r="BY611" s="165">
        <f>COUNTIF($G611:$BP611,"P")+COUNTIF($G611:$BP611,"p5,a5")/2+COUNTIF($G611:$BP611,"p5,b5")/2+COUNTIF($G611:$BP611,"p5,c5")/2+COUNTIF($G611:$BP611,"p5,d5")/2</f>
        <v/>
      </c>
      <c r="BZ611" s="166">
        <f>SUBTOTAL(9,BQ611:BY611)</f>
        <v/>
      </c>
      <c r="CA611" s="167">
        <f>SUM(J611,L611,N611,P611,R611,T611,X611,Z611,AB611,AD611,AF611,AH611,AL611,AN611,AP611,AR611,AT611,AV611,AZ611,BB611,BD611,BF611,BH611,BP611)</f>
        <v/>
      </c>
      <c r="CB611" s="168">
        <f>SUM(H611,V611,AJ611,AX611,BL611)</f>
        <v/>
      </c>
      <c r="CC611" s="24">
        <f>SUM(BJ611,BN611)</f>
        <v/>
      </c>
      <c r="CD611" s="169">
        <f>IF(BZ611&gt;25,4,IF(BZ611&gt;18,3,IF(BZ611&gt;12,2,IF(BZ611&gt;4,1,0))))-BX611-2+1</f>
        <v/>
      </c>
      <c r="CE611" s="30" t="n"/>
      <c r="CF611" s="169">
        <f>CD611*CI611</f>
        <v/>
      </c>
      <c r="CG611" s="170">
        <f>F611-BY611+1</f>
        <v/>
      </c>
      <c r="CH611" s="169">
        <f>CE611*16</f>
        <v/>
      </c>
      <c r="CI611" s="171">
        <f>VLOOKUP(A611,[1]DATA!$A$6:$AI$331,34,0)</f>
        <v/>
      </c>
      <c r="CJ611" s="172">
        <f>VLOOKUP(A611,[2]CHAMCONG!A$7:CI$333,79,0)</f>
        <v/>
      </c>
      <c r="CK611" s="173">
        <f>CJ611-CA611</f>
        <v/>
      </c>
    </row>
    <row r="612">
      <c r="A612" s="88" t="inlineStr">
        <is>
          <t>A722</t>
        </is>
      </c>
      <c r="B612" s="70" t="inlineStr">
        <is>
          <t>Vũ Văn Thụ</t>
        </is>
      </c>
      <c r="C612" s="77" t="inlineStr">
        <is>
          <t>Hành Chính</t>
        </is>
      </c>
      <c r="D612" s="84" t="inlineStr">
        <is>
          <t>Trực tiếp</t>
        </is>
      </c>
      <c r="E612" s="69" t="inlineStr">
        <is>
          <t>2016-02-18</t>
        </is>
      </c>
      <c r="F612" s="69" t="inlineStr"/>
      <c r="G612" s="73" t="inlineStr">
        <is>
          <t>C</t>
        </is>
      </c>
      <c r="H612" s="73" t="n">
        <v>4</v>
      </c>
      <c r="I612" s="75" t="inlineStr">
        <is>
          <t>C</t>
        </is>
      </c>
      <c r="J612" s="75" t="n">
        <v>4</v>
      </c>
      <c r="K612" s="73" t="inlineStr">
        <is>
          <t>C</t>
        </is>
      </c>
      <c r="L612" s="73" t="n">
        <v>4</v>
      </c>
      <c r="M612" s="73" t="inlineStr">
        <is>
          <t>P0</t>
        </is>
      </c>
      <c r="N612" s="73" t="n">
        <v>0</v>
      </c>
      <c r="O612" s="75" t="inlineStr"/>
      <c r="P612" s="75" t="n">
        <v>0</v>
      </c>
      <c r="Q612" s="73" t="inlineStr">
        <is>
          <t>A</t>
        </is>
      </c>
      <c r="R612" s="73" t="n">
        <v>4</v>
      </c>
      <c r="S612" s="73" t="inlineStr">
        <is>
          <t>A</t>
        </is>
      </c>
      <c r="T612" s="73" t="n">
        <v>4</v>
      </c>
      <c r="U612" s="73" t="inlineStr">
        <is>
          <t>A</t>
        </is>
      </c>
      <c r="V612" s="73" t="n">
        <v>4</v>
      </c>
      <c r="W612" s="73" t="inlineStr">
        <is>
          <t>A</t>
        </is>
      </c>
      <c r="X612" s="73" t="n">
        <v>4</v>
      </c>
      <c r="Y612" s="73" t="inlineStr">
        <is>
          <t>P</t>
        </is>
      </c>
      <c r="Z612" s="73" t="n">
        <v>0</v>
      </c>
      <c r="AA612" s="73" t="inlineStr">
        <is>
          <t>P0</t>
        </is>
      </c>
      <c r="AB612" s="73" t="n">
        <v>0</v>
      </c>
      <c r="AC612" s="73" t="inlineStr"/>
      <c r="AD612" s="73" t="n">
        <v>0</v>
      </c>
      <c r="AE612" s="73" t="inlineStr">
        <is>
          <t>C</t>
        </is>
      </c>
      <c r="AF612" s="73" t="n">
        <v>4</v>
      </c>
      <c r="AG612" s="73" t="inlineStr">
        <is>
          <t>C</t>
        </is>
      </c>
      <c r="AH612" s="73" t="n">
        <v>4</v>
      </c>
      <c r="AI612" s="73" t="inlineStr">
        <is>
          <t>C</t>
        </is>
      </c>
      <c r="AJ612" s="73" t="n">
        <v>4</v>
      </c>
      <c r="AK612" s="73" t="inlineStr">
        <is>
          <t>C</t>
        </is>
      </c>
      <c r="AL612" s="73" t="n">
        <v>4</v>
      </c>
      <c r="AM612" s="73" t="inlineStr">
        <is>
          <t>C</t>
        </is>
      </c>
      <c r="AN612" s="73" t="n">
        <v>4</v>
      </c>
      <c r="AO612" s="73" t="inlineStr">
        <is>
          <t>P0</t>
        </is>
      </c>
      <c r="AP612" s="73" t="n">
        <v>0</v>
      </c>
      <c r="AQ612" s="73" t="inlineStr"/>
      <c r="AR612" s="73" t="n">
        <v>0</v>
      </c>
      <c r="AS612" s="73" t="inlineStr">
        <is>
          <t>A</t>
        </is>
      </c>
      <c r="AT612" s="73" t="n">
        <v>4</v>
      </c>
      <c r="AU612" s="73" t="inlineStr">
        <is>
          <t>A</t>
        </is>
      </c>
      <c r="AV612" s="73" t="n">
        <v>4</v>
      </c>
      <c r="AW612" s="73" t="inlineStr">
        <is>
          <t>A</t>
        </is>
      </c>
      <c r="AX612" s="73" t="n">
        <v>4</v>
      </c>
      <c r="AY612" s="73" t="inlineStr">
        <is>
          <t>A</t>
        </is>
      </c>
      <c r="AZ612" s="73" t="n">
        <v>4</v>
      </c>
      <c r="BA612" s="73" t="inlineStr">
        <is>
          <t>A</t>
        </is>
      </c>
      <c r="BB612" s="73" t="n">
        <v>4</v>
      </c>
      <c r="BC612" s="73" t="inlineStr">
        <is>
          <t>A</t>
        </is>
      </c>
      <c r="BD612" s="73" t="n">
        <v>2</v>
      </c>
      <c r="BE612" s="73" t="inlineStr"/>
      <c r="BF612" s="73" t="n">
        <v>0</v>
      </c>
      <c r="BG612" s="73" t="inlineStr">
        <is>
          <t>C</t>
        </is>
      </c>
      <c r="BH612" s="73" t="n">
        <v>4</v>
      </c>
      <c r="BI612" s="73" t="inlineStr">
        <is>
          <t>C</t>
        </is>
      </c>
      <c r="BJ612" s="73" t="n">
        <v>4</v>
      </c>
      <c r="BK612" s="73" t="inlineStr">
        <is>
          <t>C</t>
        </is>
      </c>
      <c r="BL612" s="73" t="n">
        <v>4</v>
      </c>
      <c r="BM612" s="73" t="inlineStr">
        <is>
          <t>P0</t>
        </is>
      </c>
      <c r="BN612" s="73" t="n">
        <v>0</v>
      </c>
      <c r="BO612" s="73" t="n"/>
      <c r="BP612" s="73" t="n"/>
      <c r="BQ612" s="165">
        <f>COUNTIF($G612:$BP612,"a")+COUNTIF($G612:$BP612,"r0,a5")/2+COUNTIF($G612:$BP612,"p5,a5")/2</f>
        <v/>
      </c>
      <c r="BR612" s="165">
        <f>COUNTIF($G612:$BP612,"d")+COUNTIF($G612:$BP612,"r0,d5")/2+COUNTIF($G612:$BP612,"p5,d5")/2</f>
        <v/>
      </c>
      <c r="BS612" s="165">
        <f>COUNTIF($G612:$BP612,"b")+COUNTIF($G612:$BP612,"r0,b5")/2+COUNTIF($G612:$BP612,"p5,b5")/2</f>
        <v/>
      </c>
      <c r="BT612" s="165">
        <f>COUNTIF($G612:$BP612,"c")+COUNTIF($G612:$BP612,"r0,c5")/2+COUNTIF($G612:$BP612,"p5,c5")/2</f>
        <v/>
      </c>
      <c r="BU612" s="165">
        <f>COUNTIF($G612:$BP612,"KH")+COUNTIF($G612:$BP612,"TL")+COUNTIF($G612:$BP612,"L")</f>
        <v/>
      </c>
      <c r="BV612" s="165" t="n"/>
      <c r="BW612" s="165">
        <f>COUNTIF($G612:$BP612,"hh")</f>
        <v/>
      </c>
      <c r="BX612" s="165">
        <f>COUNTIF($G612:$BP612,"nt7")</f>
        <v/>
      </c>
      <c r="BY612" s="165">
        <f>COUNTIF($G612:$BP612,"P")+COUNTIF($G612:$BP612,"p5,a5")/2+COUNTIF($G612:$BP612,"p5,b5")/2+COUNTIF($G612:$BP612,"p5,c5")/2+COUNTIF($G612:$BP612,"p5,d5")/2</f>
        <v/>
      </c>
      <c r="BZ612" s="166">
        <f>SUBTOTAL(9,BQ612:BY612)</f>
        <v/>
      </c>
      <c r="CA612" s="167">
        <f>SUM(J612,L612,N612,P612,R612,T612,X612,Z612,AB612,AD612,AF612,AH612,AL612,AN612,AP612,AR612,AT612,AV612,AZ612,BB612,BD612,BF612,BH612,BP612)</f>
        <v/>
      </c>
      <c r="CB612" s="168">
        <f>SUM(H612,V612,AJ612,AX612,BL612)</f>
        <v/>
      </c>
      <c r="CC612" s="24">
        <f>SUM(BJ612,BN612)</f>
        <v/>
      </c>
      <c r="CD612" s="169">
        <f>IF(BZ612&gt;25,4,IF(BZ612&gt;18,3,IF(BZ612&gt;12,2,IF(BZ612&gt;4,1,0))))-BX612-2+1</f>
        <v/>
      </c>
      <c r="CE612" s="30" t="n"/>
      <c r="CF612" s="169">
        <f>CD612*CI612</f>
        <v/>
      </c>
      <c r="CG612" s="170">
        <f>F612-BY612+1</f>
        <v/>
      </c>
      <c r="CH612" s="169">
        <f>CE612*16</f>
        <v/>
      </c>
      <c r="CI612" s="171">
        <f>VLOOKUP(A612,[1]DATA!$A$6:$AI$331,34,0)</f>
        <v/>
      </c>
      <c r="CJ612" s="172">
        <f>VLOOKUP(A612,[2]CHAMCONG!A$7:CI$333,79,0)</f>
        <v/>
      </c>
      <c r="CK612" s="173">
        <f>CJ612-CA612</f>
        <v/>
      </c>
    </row>
    <row r="613">
      <c r="A613" s="88" t="inlineStr">
        <is>
          <t>A726</t>
        </is>
      </c>
      <c r="B613" s="70" t="inlineStr">
        <is>
          <t>Phan Thị Mỹ Trinh</t>
        </is>
      </c>
      <c r="C613" s="77" t="inlineStr">
        <is>
          <t>X1 Ép - Nguội</t>
        </is>
      </c>
      <c r="D613" s="84" t="inlineStr">
        <is>
          <t>Trực tiếp</t>
        </is>
      </c>
      <c r="E613" s="69" t="inlineStr">
        <is>
          <t>2016-02-22</t>
        </is>
      </c>
      <c r="F613" s="69" t="inlineStr"/>
      <c r="G613" s="73" t="inlineStr">
        <is>
          <t>A</t>
        </is>
      </c>
      <c r="H613" s="73" t="n">
        <v>4</v>
      </c>
      <c r="I613" s="75" t="inlineStr">
        <is>
          <t>P5,D5</t>
        </is>
      </c>
      <c r="J613" s="75" t="n">
        <v>0</v>
      </c>
      <c r="K613" s="73" t="inlineStr">
        <is>
          <t>A</t>
        </is>
      </c>
      <c r="L613" s="73" t="n">
        <v>4</v>
      </c>
      <c r="M613" s="73" t="inlineStr">
        <is>
          <t>P0</t>
        </is>
      </c>
      <c r="N613" s="73" t="n">
        <v>0</v>
      </c>
      <c r="O613" s="75" t="inlineStr"/>
      <c r="P613" s="75" t="n">
        <v>0</v>
      </c>
      <c r="Q613" s="73" t="inlineStr">
        <is>
          <t>A</t>
        </is>
      </c>
      <c r="R613" s="73" t="n">
        <v>4</v>
      </c>
      <c r="S613" s="73" t="inlineStr">
        <is>
          <t>A</t>
        </is>
      </c>
      <c r="T613" s="73" t="n">
        <v>4</v>
      </c>
      <c r="U613" s="73" t="inlineStr">
        <is>
          <t>A</t>
        </is>
      </c>
      <c r="V613" s="73" t="n">
        <v>4</v>
      </c>
      <c r="W613" s="73" t="inlineStr">
        <is>
          <t>A</t>
        </is>
      </c>
      <c r="X613" s="73" t="n">
        <v>4</v>
      </c>
      <c r="Y613" s="73" t="inlineStr">
        <is>
          <t>A</t>
        </is>
      </c>
      <c r="Z613" s="73" t="n">
        <v>4</v>
      </c>
      <c r="AA613" s="73" t="inlineStr">
        <is>
          <t>A</t>
        </is>
      </c>
      <c r="AB613" s="73" t="n">
        <v>4</v>
      </c>
      <c r="AC613" s="73" t="inlineStr"/>
      <c r="AD613" s="73" t="n">
        <v>0</v>
      </c>
      <c r="AE613" s="73" t="inlineStr">
        <is>
          <t>A</t>
        </is>
      </c>
      <c r="AF613" s="73" t="n">
        <v>4</v>
      </c>
      <c r="AG613" s="73" t="inlineStr">
        <is>
          <t>A</t>
        </is>
      </c>
      <c r="AH613" s="73" t="n">
        <v>4</v>
      </c>
      <c r="AI613" s="73" t="inlineStr">
        <is>
          <t>A</t>
        </is>
      </c>
      <c r="AJ613" s="73" t="n">
        <v>4</v>
      </c>
      <c r="AK613" s="73" t="inlineStr">
        <is>
          <t>A</t>
        </is>
      </c>
      <c r="AL613" s="73" t="n">
        <v>4</v>
      </c>
      <c r="AM613" s="73" t="inlineStr">
        <is>
          <t>A</t>
        </is>
      </c>
      <c r="AN613" s="73" t="n">
        <v>4</v>
      </c>
      <c r="AO613" s="73" t="inlineStr">
        <is>
          <t>A</t>
        </is>
      </c>
      <c r="AP613" s="73" t="n">
        <v>1</v>
      </c>
      <c r="AQ613" s="73" t="inlineStr"/>
      <c r="AR613" s="73" t="n">
        <v>0</v>
      </c>
      <c r="AS613" s="73" t="inlineStr">
        <is>
          <t>P</t>
        </is>
      </c>
      <c r="AT613" s="73" t="n">
        <v>0</v>
      </c>
      <c r="AU613" s="73" t="inlineStr">
        <is>
          <t>A</t>
        </is>
      </c>
      <c r="AV613" s="73" t="n">
        <v>4</v>
      </c>
      <c r="AW613" s="73" t="inlineStr">
        <is>
          <t>A</t>
        </is>
      </c>
      <c r="AX613" s="73" t="n">
        <v>4</v>
      </c>
      <c r="AY613" s="73" t="inlineStr">
        <is>
          <t>A</t>
        </is>
      </c>
      <c r="AZ613" s="73" t="n">
        <v>4</v>
      </c>
      <c r="BA613" s="73" t="inlineStr">
        <is>
          <t>A</t>
        </is>
      </c>
      <c r="BB613" s="73" t="n">
        <v>4</v>
      </c>
      <c r="BC613" s="73" t="inlineStr">
        <is>
          <t>A</t>
        </is>
      </c>
      <c r="BD613" s="73" t="n">
        <v>4</v>
      </c>
      <c r="BE613" s="73" t="inlineStr"/>
      <c r="BF613" s="73" t="n">
        <v>12</v>
      </c>
      <c r="BG613" s="73" t="inlineStr">
        <is>
          <t>A</t>
        </is>
      </c>
      <c r="BH613" s="73" t="n">
        <v>0</v>
      </c>
      <c r="BI613" s="73" t="inlineStr">
        <is>
          <t>A</t>
        </is>
      </c>
      <c r="BJ613" s="73" t="n">
        <v>4</v>
      </c>
      <c r="BK613" s="73" t="inlineStr">
        <is>
          <t>A</t>
        </is>
      </c>
      <c r="BL613" s="73" t="n">
        <v>1</v>
      </c>
      <c r="BM613" s="73" t="inlineStr">
        <is>
          <t>A</t>
        </is>
      </c>
      <c r="BN613" s="73" t="n">
        <v>1</v>
      </c>
      <c r="BO613" s="73" t="n"/>
      <c r="BP613" s="73" t="n"/>
      <c r="BQ613" s="165">
        <f>COUNTIF($G613:$BP613,"a")+COUNTIF($G613:$BP613,"r0,a5")/2+COUNTIF($G613:$BP613,"p5,a5")/2</f>
        <v/>
      </c>
      <c r="BR613" s="165">
        <f>COUNTIF($G613:$BP613,"d")+COUNTIF($G613:$BP613,"r0,d5")/2+COUNTIF($G613:$BP613,"p5,d5")/2</f>
        <v/>
      </c>
      <c r="BS613" s="165">
        <f>COUNTIF($G613:$BP613,"b")+COUNTIF($G613:$BP613,"r0,b5")/2+COUNTIF($G613:$BP613,"p5,b5")/2</f>
        <v/>
      </c>
      <c r="BT613" s="165">
        <f>COUNTIF($G613:$BP613,"c")+COUNTIF($G613:$BP613,"r0,c5")/2+COUNTIF($G613:$BP613,"p5,c5")/2</f>
        <v/>
      </c>
      <c r="BU613" s="165">
        <f>COUNTIF($G613:$BP613,"KH")+COUNTIF($G613:$BP613,"TL")+COUNTIF($G613:$BP613,"L")</f>
        <v/>
      </c>
      <c r="BV613" s="165" t="n"/>
      <c r="BW613" s="165">
        <f>COUNTIF($G613:$BP613,"hh")</f>
        <v/>
      </c>
      <c r="BX613" s="165">
        <f>COUNTIF($G613:$BP613,"nt7")</f>
        <v/>
      </c>
      <c r="BY613" s="165">
        <f>COUNTIF($G613:$BP613,"P")+COUNTIF($G613:$BP613,"p5,a5")/2+COUNTIF($G613:$BP613,"p5,b5")/2+COUNTIF($G613:$BP613,"p5,c5")/2+COUNTIF($G613:$BP613,"p5,d5")/2</f>
        <v/>
      </c>
      <c r="BZ613" s="166">
        <f>SUBTOTAL(9,BQ613:BY613)</f>
        <v/>
      </c>
      <c r="CA613" s="167">
        <f>SUM(J613,L613,N613,P613,R613,T613,X613,Z613,AB613,AD613,AF613,AH613,AL613,AN613,AP613,AR613,AT613,AV613,AZ613,BB613,BD613,BF613,BH613,BP613)</f>
        <v/>
      </c>
      <c r="CB613" s="168">
        <f>SUM(H613,V613,AJ613,AX613,BL613)</f>
        <v/>
      </c>
      <c r="CC613" s="24">
        <f>SUM(BJ613,BN613)</f>
        <v/>
      </c>
      <c r="CD613" s="169">
        <f>IF(BZ613&gt;25,4,IF(BZ613&gt;18,3,IF(BZ613&gt;12,2,IF(BZ613&gt;4,1,0))))-BX613-2+1</f>
        <v/>
      </c>
      <c r="CE613" s="30" t="n"/>
      <c r="CF613" s="169">
        <f>CD613*CI613</f>
        <v/>
      </c>
      <c r="CG613" s="170">
        <f>F613-BY613+1</f>
        <v/>
      </c>
      <c r="CH613" s="169">
        <f>CE613*16</f>
        <v/>
      </c>
      <c r="CI613" s="171">
        <f>VLOOKUP(A613,[1]DATA!$A$6:$AI$331,34,0)</f>
        <v/>
      </c>
      <c r="CJ613" s="172">
        <f>VLOOKUP(A613,[2]CHAMCONG!A$7:CI$333,79,0)</f>
        <v/>
      </c>
      <c r="CK613" s="173">
        <f>CJ613-CA613</f>
        <v/>
      </c>
    </row>
    <row r="614">
      <c r="A614" s="88" t="inlineStr">
        <is>
          <t>A733</t>
        </is>
      </c>
      <c r="B614" s="70" t="inlineStr">
        <is>
          <t>Trương Văn Hải</t>
        </is>
      </c>
      <c r="C614" s="77" t="inlineStr">
        <is>
          <t>X1 Ép - A</t>
        </is>
      </c>
      <c r="D614" s="84" t="inlineStr">
        <is>
          <t>Trực tiếp</t>
        </is>
      </c>
      <c r="E614" s="69" t="inlineStr">
        <is>
          <t>2016-02-19</t>
        </is>
      </c>
      <c r="F614" s="69" t="inlineStr"/>
      <c r="G614" s="73" t="inlineStr">
        <is>
          <t>A</t>
        </is>
      </c>
      <c r="H614" s="73" t="n">
        <v>4</v>
      </c>
      <c r="I614" s="75" t="inlineStr">
        <is>
          <t>A</t>
        </is>
      </c>
      <c r="J614" s="75" t="n">
        <v>4</v>
      </c>
      <c r="K614" s="73" t="inlineStr">
        <is>
          <t>C</t>
        </is>
      </c>
      <c r="L614" s="73" t="n">
        <v>4</v>
      </c>
      <c r="M614" s="73" t="inlineStr">
        <is>
          <t>C</t>
        </is>
      </c>
      <c r="N614" s="73" t="n">
        <v>4</v>
      </c>
      <c r="O614" s="75" t="inlineStr"/>
      <c r="P614" s="75" t="n">
        <v>0</v>
      </c>
      <c r="Q614" s="73" t="inlineStr">
        <is>
          <t>A</t>
        </is>
      </c>
      <c r="R614" s="73" t="n">
        <v>4</v>
      </c>
      <c r="S614" s="73" t="inlineStr">
        <is>
          <t>A</t>
        </is>
      </c>
      <c r="T614" s="73" t="n">
        <v>4</v>
      </c>
      <c r="U614" s="73" t="inlineStr">
        <is>
          <t>A</t>
        </is>
      </c>
      <c r="V614" s="73" t="n">
        <v>4</v>
      </c>
      <c r="W614" s="73" t="inlineStr">
        <is>
          <t>A</t>
        </is>
      </c>
      <c r="X614" s="73" t="n">
        <v>4</v>
      </c>
      <c r="Y614" s="73" t="inlineStr">
        <is>
          <t>P0</t>
        </is>
      </c>
      <c r="Z614" s="73" t="n">
        <v>0</v>
      </c>
      <c r="AA614" s="73" t="inlineStr">
        <is>
          <t>A</t>
        </is>
      </c>
      <c r="AB614" s="73" t="n">
        <v>4</v>
      </c>
      <c r="AC614" s="73" t="inlineStr"/>
      <c r="AD614" s="73" t="n">
        <v>16</v>
      </c>
      <c r="AE614" s="73" t="inlineStr">
        <is>
          <t>C</t>
        </is>
      </c>
      <c r="AF614" s="73" t="n">
        <v>4</v>
      </c>
      <c r="AG614" s="73" t="inlineStr">
        <is>
          <t>C</t>
        </is>
      </c>
      <c r="AH614" s="73" t="n">
        <v>4</v>
      </c>
      <c r="AI614" s="73" t="inlineStr">
        <is>
          <t>C</t>
        </is>
      </c>
      <c r="AJ614" s="73" t="n">
        <v>4</v>
      </c>
      <c r="AK614" s="73" t="inlineStr">
        <is>
          <t>C</t>
        </is>
      </c>
      <c r="AL614" s="73" t="n">
        <v>4</v>
      </c>
      <c r="AM614" s="73" t="inlineStr">
        <is>
          <t>C</t>
        </is>
      </c>
      <c r="AN614" s="73" t="n">
        <v>4</v>
      </c>
      <c r="AO614" s="73" t="inlineStr">
        <is>
          <t>C</t>
        </is>
      </c>
      <c r="AP614" s="73" t="n">
        <v>4</v>
      </c>
      <c r="AQ614" s="73" t="inlineStr"/>
      <c r="AR614" s="73" t="n">
        <v>0</v>
      </c>
      <c r="AS614" s="73" t="inlineStr">
        <is>
          <t>P</t>
        </is>
      </c>
      <c r="AT614" s="73" t="n">
        <v>0</v>
      </c>
      <c r="AU614" s="73" t="inlineStr">
        <is>
          <t>A</t>
        </is>
      </c>
      <c r="AV614" s="73" t="n">
        <v>4</v>
      </c>
      <c r="AW614" s="73" t="inlineStr">
        <is>
          <t>P</t>
        </is>
      </c>
      <c r="AX614" s="73" t="n">
        <v>0</v>
      </c>
      <c r="AY614" s="73" t="inlineStr">
        <is>
          <t>A</t>
        </is>
      </c>
      <c r="AZ614" s="73" t="n">
        <v>4</v>
      </c>
      <c r="BA614" s="73" t="inlineStr">
        <is>
          <t>A</t>
        </is>
      </c>
      <c r="BB614" s="73" t="n">
        <v>4</v>
      </c>
      <c r="BC614" s="73" t="inlineStr">
        <is>
          <t>P0</t>
        </is>
      </c>
      <c r="BD614" s="73" t="n">
        <v>0</v>
      </c>
      <c r="BE614" s="73" t="inlineStr"/>
      <c r="BF614" s="73" t="n">
        <v>16</v>
      </c>
      <c r="BG614" s="73" t="inlineStr">
        <is>
          <t>C</t>
        </is>
      </c>
      <c r="BH614" s="73" t="n">
        <v>4</v>
      </c>
      <c r="BI614" s="73" t="inlineStr">
        <is>
          <t>C</t>
        </is>
      </c>
      <c r="BJ614" s="73" t="n">
        <v>4</v>
      </c>
      <c r="BK614" s="73" t="inlineStr">
        <is>
          <t>C</t>
        </is>
      </c>
      <c r="BL614" s="73" t="n">
        <v>4</v>
      </c>
      <c r="BM614" s="73" t="inlineStr">
        <is>
          <t>C</t>
        </is>
      </c>
      <c r="BN614" s="73" t="n">
        <v>4</v>
      </c>
      <c r="BO614" s="73" t="n"/>
      <c r="BP614" s="73" t="n"/>
      <c r="BQ614" s="165">
        <f>COUNTIF($G614:$BP614,"a")+COUNTIF($G614:$BP614,"r0,a5")/2+COUNTIF($G614:$BP614,"p5,a5")/2</f>
        <v/>
      </c>
      <c r="BR614" s="165">
        <f>COUNTIF($G614:$BP614,"d")+COUNTIF($G614:$BP614,"r0,d5")/2+COUNTIF($G614:$BP614,"p5,d5")/2</f>
        <v/>
      </c>
      <c r="BS614" s="165">
        <f>COUNTIF($G614:$BP614,"b")+COUNTIF($G614:$BP614,"r0,b5")/2+COUNTIF($G614:$BP614,"p5,b5")/2</f>
        <v/>
      </c>
      <c r="BT614" s="165">
        <f>COUNTIF($G614:$BP614,"c")+COUNTIF($G614:$BP614,"r0,c5")/2+COUNTIF($G614:$BP614,"p5,c5")/2</f>
        <v/>
      </c>
      <c r="BU614" s="165">
        <f>COUNTIF($G614:$BP614,"KH")+COUNTIF($G614:$BP614,"TL")+COUNTIF($G614:$BP614,"L")</f>
        <v/>
      </c>
      <c r="BV614" s="165" t="n"/>
      <c r="BW614" s="165">
        <f>COUNTIF($G614:$BP614,"hh")</f>
        <v/>
      </c>
      <c r="BX614" s="165">
        <f>COUNTIF($G614:$BP614,"nt7")</f>
        <v/>
      </c>
      <c r="BY614" s="165">
        <f>COUNTIF($G614:$BP614,"P")+COUNTIF($G614:$BP614,"p5,a5")/2+COUNTIF($G614:$BP614,"p5,b5")/2+COUNTIF($G614:$BP614,"p5,c5")/2+COUNTIF($G614:$BP614,"p5,d5")/2</f>
        <v/>
      </c>
      <c r="BZ614" s="166">
        <f>SUBTOTAL(9,BQ614:BY614)</f>
        <v/>
      </c>
      <c r="CA614" s="167">
        <f>SUM(J614,L614,N614,P614,R614,T614,X614,Z614,AB614,AD614,AF614,AH614,AL614,AN614,AP614,AR614,AT614,AV614,AZ614,BB614,BD614,BF614,BH614,BP614)</f>
        <v/>
      </c>
      <c r="CB614" s="168">
        <f>SUM(H614,V614,AJ614,AX614,BL614)</f>
        <v/>
      </c>
      <c r="CC614" s="24">
        <f>SUM(BJ614,BN614)</f>
        <v/>
      </c>
      <c r="CD614" s="169">
        <f>IF(BZ614&gt;25,4,IF(BZ614&gt;18,3,IF(BZ614&gt;12,2,IF(BZ614&gt;4,1,0))))-BX614-2+1</f>
        <v/>
      </c>
      <c r="CE614" s="30" t="n"/>
      <c r="CF614" s="169">
        <f>CD614*CI614</f>
        <v/>
      </c>
      <c r="CG614" s="170">
        <f>F614-BY614+1</f>
        <v/>
      </c>
      <c r="CH614" s="169">
        <f>CE614*16</f>
        <v/>
      </c>
      <c r="CI614" s="171">
        <f>VLOOKUP(A614,[1]DATA!$A$6:$AI$331,34,0)</f>
        <v/>
      </c>
      <c r="CJ614" s="172">
        <f>VLOOKUP(A614,[2]CHAMCONG!A$7:CI$333,79,0)</f>
        <v/>
      </c>
      <c r="CK614" s="173">
        <f>CJ614-CA614</f>
        <v/>
      </c>
    </row>
    <row r="615">
      <c r="A615" s="88" t="inlineStr">
        <is>
          <t>A754</t>
        </is>
      </c>
      <c r="B615" s="70" t="inlineStr">
        <is>
          <t>Trần Đăng Huy</t>
        </is>
      </c>
      <c r="C615" s="77" t="inlineStr">
        <is>
          <t>Bảo trì X2</t>
        </is>
      </c>
      <c r="D615" s="84" t="inlineStr">
        <is>
          <t>Trực tiếp</t>
        </is>
      </c>
      <c r="E615" s="69" t="inlineStr">
        <is>
          <t>2016-04-04</t>
        </is>
      </c>
      <c r="F615" s="69" t="inlineStr"/>
      <c r="G615" s="73" t="inlineStr">
        <is>
          <t>C</t>
        </is>
      </c>
      <c r="H615" s="73" t="n">
        <v>4</v>
      </c>
      <c r="I615" s="75" t="inlineStr">
        <is>
          <t>C</t>
        </is>
      </c>
      <c r="J615" s="75" t="n">
        <v>4</v>
      </c>
      <c r="K615" s="73" t="inlineStr">
        <is>
          <t>C</t>
        </is>
      </c>
      <c r="L615" s="73" t="n">
        <v>4</v>
      </c>
      <c r="M615" s="73" t="inlineStr">
        <is>
          <t>C</t>
        </is>
      </c>
      <c r="N615" s="73" t="n">
        <v>4</v>
      </c>
      <c r="O615" s="75" t="inlineStr"/>
      <c r="P615" s="75" t="n">
        <v>12</v>
      </c>
      <c r="Q615" s="73" t="inlineStr">
        <is>
          <t>A</t>
        </is>
      </c>
      <c r="R615" s="73" t="n">
        <v>0</v>
      </c>
      <c r="S615" s="73" t="inlineStr">
        <is>
          <t>A</t>
        </is>
      </c>
      <c r="T615" s="73" t="n">
        <v>4</v>
      </c>
      <c r="U615" s="73" t="inlineStr">
        <is>
          <t>A</t>
        </is>
      </c>
      <c r="V615" s="73" t="n">
        <v>4</v>
      </c>
      <c r="W615" s="73" t="inlineStr">
        <is>
          <t>A</t>
        </is>
      </c>
      <c r="X615" s="73" t="n">
        <v>4</v>
      </c>
      <c r="Y615" s="73" t="inlineStr">
        <is>
          <t>A</t>
        </is>
      </c>
      <c r="Z615" s="73" t="n">
        <v>3</v>
      </c>
      <c r="AA615" s="73" t="inlineStr">
        <is>
          <t>A</t>
        </is>
      </c>
      <c r="AB615" s="73" t="n">
        <v>0</v>
      </c>
      <c r="AC615" s="73" t="inlineStr"/>
      <c r="AD615" s="73" t="n">
        <v>0</v>
      </c>
      <c r="AE615" s="73" t="inlineStr">
        <is>
          <t>A</t>
        </is>
      </c>
      <c r="AF615" s="73" t="n">
        <v>4</v>
      </c>
      <c r="AG615" s="73" t="inlineStr">
        <is>
          <t>A</t>
        </is>
      </c>
      <c r="AH615" s="73" t="n">
        <v>4</v>
      </c>
      <c r="AI615" s="73" t="inlineStr">
        <is>
          <t>A</t>
        </is>
      </c>
      <c r="AJ615" s="73" t="n">
        <v>4</v>
      </c>
      <c r="AK615" s="73" t="inlineStr">
        <is>
          <t>A</t>
        </is>
      </c>
      <c r="AL615" s="73" t="n">
        <v>4</v>
      </c>
      <c r="AM615" s="73" t="inlineStr">
        <is>
          <t>A</t>
        </is>
      </c>
      <c r="AN615" s="73" t="n">
        <v>4</v>
      </c>
      <c r="AO615" s="73" t="inlineStr">
        <is>
          <t>A</t>
        </is>
      </c>
      <c r="AP615" s="73" t="n">
        <v>4</v>
      </c>
      <c r="AQ615" s="73" t="inlineStr"/>
      <c r="AR615" s="73" t="n">
        <v>0</v>
      </c>
      <c r="AS615" s="73" t="inlineStr">
        <is>
          <t>P</t>
        </is>
      </c>
      <c r="AT615" s="73" t="n">
        <v>0</v>
      </c>
      <c r="AU615" s="73" t="inlineStr">
        <is>
          <t>C</t>
        </is>
      </c>
      <c r="AV615" s="73" t="n">
        <v>4</v>
      </c>
      <c r="AW615" s="73" t="inlineStr">
        <is>
          <t>C</t>
        </is>
      </c>
      <c r="AX615" s="73" t="n">
        <v>4</v>
      </c>
      <c r="AY615" s="73" t="inlineStr">
        <is>
          <t>C</t>
        </is>
      </c>
      <c r="AZ615" s="73" t="n">
        <v>4</v>
      </c>
      <c r="BA615" s="73" t="inlineStr">
        <is>
          <t>C</t>
        </is>
      </c>
      <c r="BB615" s="73" t="n">
        <v>3</v>
      </c>
      <c r="BC615" s="73" t="inlineStr">
        <is>
          <t>C</t>
        </is>
      </c>
      <c r="BD615" s="73" t="n">
        <v>3</v>
      </c>
      <c r="BE615" s="73" t="inlineStr"/>
      <c r="BF615" s="73" t="n">
        <v>12</v>
      </c>
      <c r="BG615" s="73" t="inlineStr">
        <is>
          <t>C</t>
        </is>
      </c>
      <c r="BH615" s="73" t="n">
        <v>4</v>
      </c>
      <c r="BI615" s="73" t="inlineStr">
        <is>
          <t>C</t>
        </is>
      </c>
      <c r="BJ615" s="73" t="n">
        <v>4</v>
      </c>
      <c r="BK615" s="73" t="inlineStr">
        <is>
          <t>C</t>
        </is>
      </c>
      <c r="BL615" s="73" t="n">
        <v>4</v>
      </c>
      <c r="BM615" s="73" t="inlineStr">
        <is>
          <t>C</t>
        </is>
      </c>
      <c r="BN615" s="73" t="n">
        <v>4</v>
      </c>
      <c r="BO615" s="73" t="n"/>
      <c r="BP615" s="73" t="n"/>
      <c r="BQ615" s="165">
        <f>COUNTIF($G615:$BP615,"a")+COUNTIF($G615:$BP615,"r0,a5")/2+COUNTIF($G615:$BP615,"p5,a5")/2</f>
        <v/>
      </c>
      <c r="BR615" s="165">
        <f>COUNTIF($G615:$BP615,"d")+COUNTIF($G615:$BP615,"r0,d5")/2+COUNTIF($G615:$BP615,"p5,d5")/2</f>
        <v/>
      </c>
      <c r="BS615" s="165">
        <f>COUNTIF($G615:$BP615,"b")+COUNTIF($G615:$BP615,"r0,b5")/2+COUNTIF($G615:$BP615,"p5,b5")/2</f>
        <v/>
      </c>
      <c r="BT615" s="165">
        <f>COUNTIF($G615:$BP615,"c")+COUNTIF($G615:$BP615,"r0,c5")/2+COUNTIF($G615:$BP615,"p5,c5")/2</f>
        <v/>
      </c>
      <c r="BU615" s="165">
        <f>COUNTIF($G615:$BP615,"KH")+COUNTIF($G615:$BP615,"TL")+COUNTIF($G615:$BP615,"L")</f>
        <v/>
      </c>
      <c r="BV615" s="165" t="n"/>
      <c r="BW615" s="165">
        <f>COUNTIF($G615:$BP615,"hh")</f>
        <v/>
      </c>
      <c r="BX615" s="165">
        <f>COUNTIF($G615:$BP615,"nt7")</f>
        <v/>
      </c>
      <c r="BY615" s="165">
        <f>COUNTIF($G615:$BP615,"P")+COUNTIF($G615:$BP615,"p5,a5")/2+COUNTIF($G615:$BP615,"p5,b5")/2+COUNTIF($G615:$BP615,"p5,c5")/2+COUNTIF($G615:$BP615,"p5,d5")/2</f>
        <v/>
      </c>
      <c r="BZ615" s="166">
        <f>SUBTOTAL(9,BQ615:BY615)</f>
        <v/>
      </c>
      <c r="CA615" s="167">
        <f>SUM(J615,L615,N615,P615,R615,T615,X615,Z615,AB615,AD615,AF615,AH615,AL615,AN615,AP615,AR615,AT615,AV615,AZ615,BB615,BD615,BF615,BH615,BP615)</f>
        <v/>
      </c>
      <c r="CB615" s="168">
        <f>SUM(H615,V615,AJ615,AX615,BL615)</f>
        <v/>
      </c>
      <c r="CC615" s="24">
        <f>SUM(BJ615,BN615)</f>
        <v/>
      </c>
      <c r="CD615" s="169">
        <f>IF(BZ615&gt;25,4,IF(BZ615&gt;18,3,IF(BZ615&gt;12,2,IF(BZ615&gt;4,1,0))))-BX615-2+1</f>
        <v/>
      </c>
      <c r="CE615" s="30" t="n"/>
      <c r="CF615" s="169">
        <f>CD615*CI615</f>
        <v/>
      </c>
      <c r="CG615" s="170">
        <f>F615-BY615+1</f>
        <v/>
      </c>
      <c r="CH615" s="169">
        <f>CE615*16</f>
        <v/>
      </c>
      <c r="CI615" s="171">
        <f>VLOOKUP(A615,[1]DATA!$A$6:$AI$331,34,0)</f>
        <v/>
      </c>
      <c r="CJ615" s="172">
        <f>VLOOKUP(A615,[2]CHAMCONG!A$7:CI$333,79,0)</f>
        <v/>
      </c>
      <c r="CK615" s="173">
        <f>CJ615-CA615</f>
        <v/>
      </c>
    </row>
    <row r="616">
      <c r="A616" s="88" t="inlineStr">
        <is>
          <t>A760</t>
        </is>
      </c>
      <c r="B616" s="70" t="inlineStr">
        <is>
          <t>Lại Văn Thắng</t>
        </is>
      </c>
      <c r="C616" s="77" t="inlineStr">
        <is>
          <t>X2 Line 2-6</t>
        </is>
      </c>
      <c r="D616" s="84" t="inlineStr">
        <is>
          <t>Trực tiếp</t>
        </is>
      </c>
      <c r="E616" s="69" t="inlineStr">
        <is>
          <t>2016-05-23</t>
        </is>
      </c>
      <c r="F616" s="69" t="inlineStr"/>
      <c r="G616" s="73" t="inlineStr">
        <is>
          <t>A</t>
        </is>
      </c>
      <c r="H616" s="73" t="n">
        <v>4</v>
      </c>
      <c r="I616" s="75" t="inlineStr">
        <is>
          <t>A</t>
        </is>
      </c>
      <c r="J616" s="75" t="n">
        <v>4</v>
      </c>
      <c r="K616" s="73" t="inlineStr">
        <is>
          <t>A</t>
        </is>
      </c>
      <c r="L616" s="73" t="n">
        <v>4</v>
      </c>
      <c r="M616" s="73" t="inlineStr">
        <is>
          <t>A</t>
        </is>
      </c>
      <c r="N616" s="73" t="n">
        <v>3</v>
      </c>
      <c r="O616" s="75" t="inlineStr"/>
      <c r="P616" s="75" t="n">
        <v>10</v>
      </c>
      <c r="Q616" s="73" t="inlineStr">
        <is>
          <t>A</t>
        </is>
      </c>
      <c r="R616" s="73" t="n">
        <v>0</v>
      </c>
      <c r="S616" s="73" t="inlineStr">
        <is>
          <t>A</t>
        </is>
      </c>
      <c r="T616" s="73" t="n">
        <v>0</v>
      </c>
      <c r="U616" s="73" t="inlineStr">
        <is>
          <t>A</t>
        </is>
      </c>
      <c r="V616" s="73" t="n">
        <v>4</v>
      </c>
      <c r="W616" s="73" t="inlineStr">
        <is>
          <t>A</t>
        </is>
      </c>
      <c r="X616" s="73" t="n">
        <v>4</v>
      </c>
      <c r="Y616" s="73" t="inlineStr">
        <is>
          <t>A</t>
        </is>
      </c>
      <c r="Z616" s="73" t="n">
        <v>4</v>
      </c>
      <c r="AA616" s="73" t="inlineStr">
        <is>
          <t>A</t>
        </is>
      </c>
      <c r="AB616" s="73" t="n">
        <v>4</v>
      </c>
      <c r="AC616" s="73" t="inlineStr"/>
      <c r="AD616" s="73" t="n">
        <v>0</v>
      </c>
      <c r="AE616" s="73" t="inlineStr">
        <is>
          <t>C</t>
        </is>
      </c>
      <c r="AF616" s="73" t="n">
        <v>4</v>
      </c>
      <c r="AG616" s="73" t="inlineStr">
        <is>
          <t>C</t>
        </is>
      </c>
      <c r="AH616" s="73" t="n">
        <v>4</v>
      </c>
      <c r="AI616" s="73" t="inlineStr">
        <is>
          <t>C</t>
        </is>
      </c>
      <c r="AJ616" s="73" t="n">
        <v>4</v>
      </c>
      <c r="AK616" s="73" t="inlineStr">
        <is>
          <t>C</t>
        </is>
      </c>
      <c r="AL616" s="73" t="n">
        <v>4</v>
      </c>
      <c r="AM616" s="73" t="inlineStr">
        <is>
          <t>C</t>
        </is>
      </c>
      <c r="AN616" s="73" t="n">
        <v>4</v>
      </c>
      <c r="AO616" s="73" t="inlineStr">
        <is>
          <t>P</t>
        </is>
      </c>
      <c r="AP616" s="73" t="n">
        <v>0</v>
      </c>
      <c r="AQ616" s="73" t="inlineStr"/>
      <c r="AR616" s="73" t="n">
        <v>0</v>
      </c>
      <c r="AS616" s="73" t="inlineStr">
        <is>
          <t>P</t>
        </is>
      </c>
      <c r="AT616" s="73" t="n">
        <v>0</v>
      </c>
      <c r="AU616" s="73" t="inlineStr">
        <is>
          <t>C</t>
        </is>
      </c>
      <c r="AV616" s="73" t="n">
        <v>4</v>
      </c>
      <c r="AW616" s="73" t="inlineStr">
        <is>
          <t>C</t>
        </is>
      </c>
      <c r="AX616" s="73" t="n">
        <v>4</v>
      </c>
      <c r="AY616" s="73" t="inlineStr">
        <is>
          <t>C</t>
        </is>
      </c>
      <c r="AZ616" s="73" t="n">
        <v>4</v>
      </c>
      <c r="BA616" s="73" t="inlineStr">
        <is>
          <t>C</t>
        </is>
      </c>
      <c r="BB616" s="73" t="n">
        <v>4</v>
      </c>
      <c r="BC616" s="73" t="inlineStr">
        <is>
          <t>C</t>
        </is>
      </c>
      <c r="BD616" s="73" t="n">
        <v>4</v>
      </c>
      <c r="BE616" s="73" t="inlineStr"/>
      <c r="BF616" s="73" t="n">
        <v>0</v>
      </c>
      <c r="BG616" s="73" t="inlineStr">
        <is>
          <t>A</t>
        </is>
      </c>
      <c r="BH616" s="73" t="n">
        <v>0</v>
      </c>
      <c r="BI616" s="73" t="inlineStr">
        <is>
          <t>A</t>
        </is>
      </c>
      <c r="BJ616" s="73" t="n">
        <v>1</v>
      </c>
      <c r="BK616" s="73" t="inlineStr">
        <is>
          <t>A</t>
        </is>
      </c>
      <c r="BL616" s="73" t="n">
        <v>4</v>
      </c>
      <c r="BM616" s="73" t="inlineStr">
        <is>
          <t>A</t>
        </is>
      </c>
      <c r="BN616" s="73" t="n">
        <v>2</v>
      </c>
      <c r="BO616" s="73" t="n"/>
      <c r="BP616" s="73" t="n"/>
      <c r="BQ616" s="165">
        <f>COUNTIF($G616:$BP616,"a")+COUNTIF($G616:$BP616,"r0,a5")/2+COUNTIF($G616:$BP616,"p5,a5")/2</f>
        <v/>
      </c>
      <c r="BR616" s="165">
        <f>COUNTIF($G616:$BP616,"d")+COUNTIF($G616:$BP616,"r0,d5")/2+COUNTIF($G616:$BP616,"p5,d5")/2</f>
        <v/>
      </c>
      <c r="BS616" s="165">
        <f>COUNTIF($G616:$BP616,"b")+COUNTIF($G616:$BP616,"r0,b5")/2+COUNTIF($G616:$BP616,"p5,b5")/2</f>
        <v/>
      </c>
      <c r="BT616" s="165">
        <f>COUNTIF($G616:$BP616,"c")+COUNTIF($G616:$BP616,"r0,c5")/2+COUNTIF($G616:$BP616,"p5,c5")/2</f>
        <v/>
      </c>
      <c r="BU616" s="165">
        <f>COUNTIF($G616:$BP616,"KH")+COUNTIF($G616:$BP616,"TL")+COUNTIF($G616:$BP616,"L")</f>
        <v/>
      </c>
      <c r="BV616" s="165" t="n"/>
      <c r="BW616" s="165">
        <f>COUNTIF($G616:$BP616,"hh")</f>
        <v/>
      </c>
      <c r="BX616" s="165">
        <f>COUNTIF($G616:$BP616,"nt7")</f>
        <v/>
      </c>
      <c r="BY616" s="165">
        <f>COUNTIF($G616:$BP616,"P")+COUNTIF($G616:$BP616,"p5,a5")/2+COUNTIF($G616:$BP616,"p5,b5")/2+COUNTIF($G616:$BP616,"p5,c5")/2+COUNTIF($G616:$BP616,"p5,d5")/2</f>
        <v/>
      </c>
      <c r="BZ616" s="166">
        <f>SUBTOTAL(9,BQ616:BY616)</f>
        <v/>
      </c>
      <c r="CA616" s="167">
        <f>SUM(J616,L616,N616,P616,R616,T616,X616,Z616,AB616,AD616,AF616,AH616,AL616,AN616,AP616,AR616,AT616,AV616,AZ616,BB616,BD616,BF616,BH616,BP616)</f>
        <v/>
      </c>
      <c r="CB616" s="168">
        <f>SUM(H616,V616,AJ616,AX616,BL616)</f>
        <v/>
      </c>
      <c r="CC616" s="24">
        <f>SUM(BJ616,BN616)</f>
        <v/>
      </c>
      <c r="CD616" s="169">
        <f>IF(BZ616&gt;25,4,IF(BZ616&gt;18,3,IF(BZ616&gt;12,2,IF(BZ616&gt;4,1,0))))-BX616-2+1</f>
        <v/>
      </c>
      <c r="CE616" s="30" t="n"/>
      <c r="CF616" s="169">
        <f>CD616*CI616</f>
        <v/>
      </c>
      <c r="CG616" s="170">
        <f>F616-BY616+1</f>
        <v/>
      </c>
      <c r="CH616" s="169">
        <f>CE616*16</f>
        <v/>
      </c>
      <c r="CI616" s="171">
        <f>VLOOKUP(A616,[1]DATA!$A$6:$AI$331,34,0)</f>
        <v/>
      </c>
      <c r="CJ616" s="172">
        <f>VLOOKUP(A616,[2]CHAMCONG!A$7:CI$333,79,0)</f>
        <v/>
      </c>
      <c r="CK616" s="173">
        <f>CJ616-CA616</f>
        <v/>
      </c>
    </row>
    <row r="617">
      <c r="A617" s="88" t="inlineStr">
        <is>
          <t>A761</t>
        </is>
      </c>
      <c r="B617" s="70" t="inlineStr">
        <is>
          <t>Nguyễn Nhật Trường</t>
        </is>
      </c>
      <c r="C617" s="77" t="inlineStr">
        <is>
          <t>X1 Ép -  Kỹ thuật</t>
        </is>
      </c>
      <c r="D617" s="84" t="inlineStr">
        <is>
          <t>Trực tiếp</t>
        </is>
      </c>
      <c r="E617" s="69" t="inlineStr">
        <is>
          <t>2016-05-30</t>
        </is>
      </c>
      <c r="F617" s="69" t="inlineStr"/>
      <c r="G617" s="73" t="inlineStr">
        <is>
          <t>A</t>
        </is>
      </c>
      <c r="H617" s="73" t="n">
        <v>4</v>
      </c>
      <c r="I617" s="75" t="inlineStr">
        <is>
          <t>A</t>
        </is>
      </c>
      <c r="J617" s="75" t="n">
        <v>4</v>
      </c>
      <c r="K617" s="73" t="inlineStr">
        <is>
          <t>A</t>
        </is>
      </c>
      <c r="L617" s="73" t="n">
        <v>4</v>
      </c>
      <c r="M617" s="73" t="inlineStr">
        <is>
          <t>A</t>
        </is>
      </c>
      <c r="N617" s="73" t="n">
        <v>4</v>
      </c>
      <c r="O617" s="75" t="inlineStr"/>
      <c r="P617" s="75" t="n">
        <v>0</v>
      </c>
      <c r="Q617" s="73" t="inlineStr">
        <is>
          <t>P</t>
        </is>
      </c>
      <c r="R617" s="73" t="n">
        <v>0</v>
      </c>
      <c r="S617" s="73" t="inlineStr">
        <is>
          <t>P</t>
        </is>
      </c>
      <c r="T617" s="73" t="n">
        <v>0</v>
      </c>
      <c r="U617" s="73" t="inlineStr">
        <is>
          <t>P</t>
        </is>
      </c>
      <c r="V617" s="73" t="n">
        <v>0</v>
      </c>
      <c r="W617" s="73" t="inlineStr">
        <is>
          <t>P</t>
        </is>
      </c>
      <c r="X617" s="73" t="n">
        <v>0</v>
      </c>
      <c r="Y617" s="73" t="inlineStr">
        <is>
          <t>P</t>
        </is>
      </c>
      <c r="Z617" s="73" t="n">
        <v>0</v>
      </c>
      <c r="AA617" s="73" t="inlineStr">
        <is>
          <t>P</t>
        </is>
      </c>
      <c r="AB617" s="73" t="n">
        <v>0</v>
      </c>
      <c r="AC617" s="73" t="inlineStr"/>
      <c r="AD617" s="73" t="n">
        <v>0</v>
      </c>
      <c r="AE617" s="73" t="inlineStr">
        <is>
          <t>A</t>
        </is>
      </c>
      <c r="AF617" s="73" t="n">
        <v>0</v>
      </c>
      <c r="AG617" s="73" t="inlineStr">
        <is>
          <t>P</t>
        </is>
      </c>
      <c r="AH617" s="73" t="n">
        <v>0</v>
      </c>
      <c r="AI617" s="73" t="inlineStr">
        <is>
          <t>A</t>
        </is>
      </c>
      <c r="AJ617" s="73" t="n">
        <v>4</v>
      </c>
      <c r="AK617" s="73" t="inlineStr">
        <is>
          <t>A</t>
        </is>
      </c>
      <c r="AL617" s="73" t="n">
        <v>4</v>
      </c>
      <c r="AM617" s="73" t="inlineStr">
        <is>
          <t>A</t>
        </is>
      </c>
      <c r="AN617" s="73" t="n">
        <v>4</v>
      </c>
      <c r="AO617" s="73" t="inlineStr">
        <is>
          <t>P</t>
        </is>
      </c>
      <c r="AP617" s="73" t="n">
        <v>0</v>
      </c>
      <c r="AQ617" s="73" t="inlineStr"/>
      <c r="AR617" s="73" t="n">
        <v>0</v>
      </c>
      <c r="AS617" s="73" t="inlineStr">
        <is>
          <t>P</t>
        </is>
      </c>
      <c r="AT617" s="73" t="n">
        <v>0</v>
      </c>
      <c r="AU617" s="73" t="inlineStr">
        <is>
          <t>P</t>
        </is>
      </c>
      <c r="AV617" s="73" t="n">
        <v>0</v>
      </c>
      <c r="AW617" s="73" t="inlineStr">
        <is>
          <t>P</t>
        </is>
      </c>
      <c r="AX617" s="73" t="n">
        <v>0</v>
      </c>
      <c r="AY617" s="73" t="inlineStr">
        <is>
          <t>P</t>
        </is>
      </c>
      <c r="AZ617" s="73" t="n">
        <v>0</v>
      </c>
      <c r="BA617" s="73" t="inlineStr">
        <is>
          <t>P</t>
        </is>
      </c>
      <c r="BB617" s="73" t="n">
        <v>0</v>
      </c>
      <c r="BC617" s="73" t="inlineStr">
        <is>
          <t>P</t>
        </is>
      </c>
      <c r="BD617" s="73" t="n">
        <v>0</v>
      </c>
      <c r="BE617" s="73" t="inlineStr"/>
      <c r="BF617" s="73" t="n">
        <v>0</v>
      </c>
      <c r="BG617" s="73" t="inlineStr">
        <is>
          <t>P</t>
        </is>
      </c>
      <c r="BH617" s="73" t="n">
        <v>0</v>
      </c>
      <c r="BI617" s="73" t="inlineStr">
        <is>
          <t>P</t>
        </is>
      </c>
      <c r="BJ617" s="73" t="n">
        <v>0</v>
      </c>
      <c r="BK617" s="73" t="inlineStr">
        <is>
          <t>P</t>
        </is>
      </c>
      <c r="BL617" s="73" t="n">
        <v>0</v>
      </c>
      <c r="BM617" s="73" t="inlineStr">
        <is>
          <t>P</t>
        </is>
      </c>
      <c r="BN617" s="73" t="n">
        <v>0</v>
      </c>
      <c r="BO617" s="73" t="n"/>
      <c r="BP617" s="73" t="n"/>
      <c r="BQ617" s="165">
        <f>COUNTIF($G617:$BP617,"a")+COUNTIF($G617:$BP617,"r0,a5")/2+COUNTIF($G617:$BP617,"p5,a5")/2</f>
        <v/>
      </c>
      <c r="BR617" s="165">
        <f>COUNTIF($G617:$BP617,"d")+COUNTIF($G617:$BP617,"r0,d5")/2+COUNTIF($G617:$BP617,"p5,d5")/2</f>
        <v/>
      </c>
      <c r="BS617" s="165">
        <f>COUNTIF($G617:$BP617,"b")+COUNTIF($G617:$BP617,"r0,b5")/2+COUNTIF($G617:$BP617,"p5,b5")/2</f>
        <v/>
      </c>
      <c r="BT617" s="165">
        <f>COUNTIF($G617:$BP617,"c")+COUNTIF($G617:$BP617,"r0,c5")/2+COUNTIF($G617:$BP617,"p5,c5")/2</f>
        <v/>
      </c>
      <c r="BU617" s="165">
        <f>COUNTIF($G617:$BP617,"KH")+COUNTIF($G617:$BP617,"TL")+COUNTIF($G617:$BP617,"L")</f>
        <v/>
      </c>
      <c r="BV617" s="165" t="n"/>
      <c r="BW617" s="165">
        <f>COUNTIF($G617:$BP617,"hh")</f>
        <v/>
      </c>
      <c r="BX617" s="165">
        <f>COUNTIF($G617:$BP617,"nt7")</f>
        <v/>
      </c>
      <c r="BY617" s="165">
        <f>COUNTIF($G617:$BP617,"P")+COUNTIF($G617:$BP617,"p5,a5")/2+COUNTIF($G617:$BP617,"p5,b5")/2+COUNTIF($G617:$BP617,"p5,c5")/2+COUNTIF($G617:$BP617,"p5,d5")/2</f>
        <v/>
      </c>
      <c r="BZ617" s="166">
        <f>SUBTOTAL(9,BQ617:BY617)</f>
        <v/>
      </c>
      <c r="CA617" s="167">
        <f>SUM(J617,L617,N617,P617,R617,T617,X617,Z617,AB617,AD617,AF617,AH617,AL617,AN617,AP617,AR617,AT617,AV617,AZ617,BB617,BD617,BF617,BH617,BP617)</f>
        <v/>
      </c>
      <c r="CB617" s="168">
        <f>SUM(H617,V617,AJ617,AX617,BL617)</f>
        <v/>
      </c>
      <c r="CC617" s="24">
        <f>SUM(BJ617,BN617)</f>
        <v/>
      </c>
      <c r="CD617" s="169">
        <f>IF(BZ617&gt;25,4,IF(BZ617&gt;18,3,IF(BZ617&gt;12,2,IF(BZ617&gt;4,1,0))))-BX617-2+1</f>
        <v/>
      </c>
      <c r="CE617" s="30" t="n"/>
      <c r="CF617" s="169">
        <f>CD617*CI617</f>
        <v/>
      </c>
      <c r="CG617" s="170">
        <f>F617-BY617+1</f>
        <v/>
      </c>
      <c r="CH617" s="169">
        <f>CE617*16</f>
        <v/>
      </c>
      <c r="CI617" s="171">
        <f>VLOOKUP(A617,[1]DATA!$A$6:$AI$331,34,0)</f>
        <v/>
      </c>
      <c r="CJ617" s="172">
        <f>VLOOKUP(A617,[2]CHAMCONG!A$7:CI$333,79,0)</f>
        <v/>
      </c>
      <c r="CK617" s="173">
        <f>CJ617-CA617</f>
        <v/>
      </c>
    </row>
    <row r="618">
      <c r="A618" s="88" t="inlineStr">
        <is>
          <t>A785</t>
        </is>
      </c>
      <c r="B618" s="70" t="inlineStr">
        <is>
          <t>Hoàng Minh Ngọc</t>
        </is>
      </c>
      <c r="C618" s="77" t="inlineStr">
        <is>
          <t>Khuôn Lập trình-gia công</t>
        </is>
      </c>
      <c r="D618" s="84" t="inlineStr">
        <is>
          <t>Gián tiếp</t>
        </is>
      </c>
      <c r="E618" s="69" t="inlineStr">
        <is>
          <t>2016-01-08</t>
        </is>
      </c>
      <c r="F618" s="69" t="inlineStr"/>
      <c r="G618" s="73" t="inlineStr">
        <is>
          <t>D</t>
        </is>
      </c>
      <c r="H618" s="73" t="n">
        <v>4</v>
      </c>
      <c r="I618" s="75" t="inlineStr">
        <is>
          <t>D</t>
        </is>
      </c>
      <c r="J618" s="75" t="n">
        <v>0</v>
      </c>
      <c r="K618" s="73" t="inlineStr">
        <is>
          <t>D</t>
        </is>
      </c>
      <c r="L618" s="73" t="n">
        <v>2</v>
      </c>
      <c r="M618" s="73" t="inlineStr">
        <is>
          <t>D</t>
        </is>
      </c>
      <c r="N618" s="73" t="n">
        <v>0</v>
      </c>
      <c r="O618" s="75" t="inlineStr"/>
      <c r="P618" s="75" t="n">
        <v>5</v>
      </c>
      <c r="Q618" s="73" t="inlineStr">
        <is>
          <t>D</t>
        </is>
      </c>
      <c r="R618" s="73" t="n">
        <v>0</v>
      </c>
      <c r="S618" s="73" t="inlineStr">
        <is>
          <t>D</t>
        </is>
      </c>
      <c r="T618" s="73" t="n">
        <v>3</v>
      </c>
      <c r="U618" s="73" t="inlineStr">
        <is>
          <t>D</t>
        </is>
      </c>
      <c r="V618" s="73" t="n">
        <v>0</v>
      </c>
      <c r="W618" s="73" t="inlineStr">
        <is>
          <t>D</t>
        </is>
      </c>
      <c r="X618" s="73" t="n">
        <v>4</v>
      </c>
      <c r="Y618" s="73" t="inlineStr">
        <is>
          <t>P</t>
        </is>
      </c>
      <c r="Z618" s="73" t="n">
        <v>0</v>
      </c>
      <c r="AA618" s="73" t="inlineStr">
        <is>
          <t>P</t>
        </is>
      </c>
      <c r="AB618" s="73" t="n">
        <v>0</v>
      </c>
      <c r="AC618" s="73" t="inlineStr"/>
      <c r="AD618" s="73" t="n">
        <v>0</v>
      </c>
      <c r="AE618" s="73" t="inlineStr">
        <is>
          <t>D</t>
        </is>
      </c>
      <c r="AF618" s="73" t="n">
        <v>4</v>
      </c>
      <c r="AG618" s="73" t="inlineStr">
        <is>
          <t>D</t>
        </is>
      </c>
      <c r="AH618" s="73" t="n">
        <v>2</v>
      </c>
      <c r="AI618" s="73" t="inlineStr">
        <is>
          <t>D</t>
        </is>
      </c>
      <c r="AJ618" s="73" t="n">
        <v>3</v>
      </c>
      <c r="AK618" s="73" t="inlineStr">
        <is>
          <t>D</t>
        </is>
      </c>
      <c r="AL618" s="73" t="n">
        <v>4</v>
      </c>
      <c r="AM618" s="73" t="inlineStr">
        <is>
          <t>P</t>
        </is>
      </c>
      <c r="AN618" s="73" t="n">
        <v>0</v>
      </c>
      <c r="AO618" s="73" t="inlineStr">
        <is>
          <t>P</t>
        </is>
      </c>
      <c r="AP618" s="73" t="n">
        <v>0</v>
      </c>
      <c r="AQ618" s="73" t="inlineStr"/>
      <c r="AR618" s="73" t="n">
        <v>0</v>
      </c>
      <c r="AS618" s="73" t="inlineStr">
        <is>
          <t>P</t>
        </is>
      </c>
      <c r="AT618" s="73" t="n">
        <v>0</v>
      </c>
      <c r="AU618" s="73" t="inlineStr">
        <is>
          <t>D</t>
        </is>
      </c>
      <c r="AV618" s="73" t="n">
        <v>2</v>
      </c>
      <c r="AW618" s="73" t="inlineStr">
        <is>
          <t>D</t>
        </is>
      </c>
      <c r="AX618" s="73" t="n">
        <v>0</v>
      </c>
      <c r="AY618" s="73" t="inlineStr">
        <is>
          <t>D</t>
        </is>
      </c>
      <c r="AZ618" s="73" t="n">
        <v>4</v>
      </c>
      <c r="BA618" s="73" t="inlineStr">
        <is>
          <t>D</t>
        </is>
      </c>
      <c r="BB618" s="73" t="n">
        <v>4</v>
      </c>
      <c r="BC618" s="73" t="inlineStr">
        <is>
          <t>D</t>
        </is>
      </c>
      <c r="BD618" s="73" t="n">
        <v>0</v>
      </c>
      <c r="BE618" s="73" t="inlineStr"/>
      <c r="BF618" s="73" t="n">
        <v>8</v>
      </c>
      <c r="BG618" s="73" t="inlineStr">
        <is>
          <t>D</t>
        </is>
      </c>
      <c r="BH618" s="73" t="n">
        <v>4</v>
      </c>
      <c r="BI618" s="73" t="inlineStr">
        <is>
          <t>D</t>
        </is>
      </c>
      <c r="BJ618" s="73" t="n">
        <v>4</v>
      </c>
      <c r="BK618" s="73" t="inlineStr">
        <is>
          <t>D</t>
        </is>
      </c>
      <c r="BL618" s="73" t="n">
        <v>0</v>
      </c>
      <c r="BM618" s="73" t="inlineStr">
        <is>
          <t>P0</t>
        </is>
      </c>
      <c r="BN618" s="73" t="n">
        <v>0</v>
      </c>
      <c r="BO618" s="73" t="n"/>
      <c r="BP618" s="73" t="n"/>
      <c r="BQ618" s="165">
        <f>COUNTIF($G618:$BP618,"a")+COUNTIF($G618:$BP618,"r0,a5")/2+COUNTIF($G618:$BP618,"p5,a5")/2</f>
        <v/>
      </c>
      <c r="BR618" s="165">
        <f>COUNTIF($G618:$BP618,"d")+COUNTIF($G618:$BP618,"r0,d5")/2+COUNTIF($G618:$BP618,"p5,d5")/2</f>
        <v/>
      </c>
      <c r="BS618" s="165">
        <f>COUNTIF($G618:$BP618,"b")+COUNTIF($G618:$BP618,"r0,b5")/2+COUNTIF($G618:$BP618,"p5,b5")/2</f>
        <v/>
      </c>
      <c r="BT618" s="165">
        <f>COUNTIF($G618:$BP618,"c")+COUNTIF($G618:$BP618,"r0,c5")/2+COUNTIF($G618:$BP618,"p5,c5")/2</f>
        <v/>
      </c>
      <c r="BU618" s="165">
        <f>COUNTIF($G618:$BP618,"KH")+COUNTIF($G618:$BP618,"TL")+COUNTIF($G618:$BP618,"L")</f>
        <v/>
      </c>
      <c r="BV618" s="165" t="n"/>
      <c r="BW618" s="165">
        <f>COUNTIF($G618:$BP618,"hh")</f>
        <v/>
      </c>
      <c r="BX618" s="165">
        <f>COUNTIF($G618:$BP618,"nt7")</f>
        <v/>
      </c>
      <c r="BY618" s="165">
        <f>COUNTIF($G618:$BP618,"P")+COUNTIF($G618:$BP618,"p5,a5")/2+COUNTIF($G618:$BP618,"p5,b5")/2+COUNTIF($G618:$BP618,"p5,c5")/2+COUNTIF($G618:$BP618,"p5,d5")/2</f>
        <v/>
      </c>
      <c r="BZ618" s="166">
        <f>SUBTOTAL(9,BQ618:BY618)</f>
        <v/>
      </c>
      <c r="CA618" s="167">
        <f>SUM(J618,L618,N618,P618,R618,T618,X618,Z618,AB618,AD618,AF618,AH618,AL618,AN618,AP618,AR618,AT618,AV618,AZ618,BB618,BD618,BF618,BH618,BP618)</f>
        <v/>
      </c>
      <c r="CB618" s="168">
        <f>SUM(H618,V618,AJ618,AX618,BL618)</f>
        <v/>
      </c>
      <c r="CC618" s="24">
        <f>SUM(BJ618,BN618)</f>
        <v/>
      </c>
      <c r="CD618" s="169">
        <f>IF(BZ618&gt;25,4,IF(BZ618&gt;18,3,IF(BZ618&gt;12,2,IF(BZ618&gt;4,1,0))))-BX618-2+1</f>
        <v/>
      </c>
      <c r="CE618" s="30" t="n"/>
      <c r="CF618" s="169">
        <f>CD618*CI618</f>
        <v/>
      </c>
      <c r="CG618" s="170">
        <f>F618-BY618+1</f>
        <v/>
      </c>
      <c r="CH618" s="169">
        <f>CE618*16</f>
        <v/>
      </c>
      <c r="CI618" s="171">
        <f>VLOOKUP(A618,[1]DATA!$A$6:$AI$331,34,0)</f>
        <v/>
      </c>
      <c r="CJ618" s="172">
        <f>VLOOKUP(A618,[2]CHAMCONG!A$7:CI$333,79,0)</f>
        <v/>
      </c>
      <c r="CK618" s="173">
        <f>CJ618-CA618</f>
        <v/>
      </c>
    </row>
    <row r="619">
      <c r="A619" s="88" t="inlineStr">
        <is>
          <t>A800</t>
        </is>
      </c>
      <c r="B619" s="70" t="inlineStr">
        <is>
          <t>Trần Hoàng Thắng</t>
        </is>
      </c>
      <c r="C619" s="77" t="inlineStr">
        <is>
          <t>Kỹ Thuật</t>
        </is>
      </c>
      <c r="D619" s="84" t="inlineStr">
        <is>
          <t>Gián tiếp</t>
        </is>
      </c>
      <c r="E619" s="69" t="inlineStr">
        <is>
          <t>2016-09-10</t>
        </is>
      </c>
      <c r="F619" s="69" t="inlineStr"/>
      <c r="G619" s="73" t="inlineStr">
        <is>
          <t>D</t>
        </is>
      </c>
      <c r="H619" s="73" t="n">
        <v>0</v>
      </c>
      <c r="I619" s="75" t="inlineStr">
        <is>
          <t>P</t>
        </is>
      </c>
      <c r="J619" s="75" t="n">
        <v>0</v>
      </c>
      <c r="K619" s="73" t="inlineStr">
        <is>
          <t>D</t>
        </is>
      </c>
      <c r="L619" s="73" t="n">
        <v>0</v>
      </c>
      <c r="M619" s="73" t="inlineStr">
        <is>
          <t>P</t>
        </is>
      </c>
      <c r="N619" s="73" t="n">
        <v>0</v>
      </c>
      <c r="O619" s="75" t="inlineStr"/>
      <c r="P619" s="75" t="n">
        <v>0</v>
      </c>
      <c r="Q619" s="73" t="inlineStr">
        <is>
          <t>D</t>
        </is>
      </c>
      <c r="R619" s="73" t="n">
        <v>0</v>
      </c>
      <c r="S619" s="73" t="inlineStr">
        <is>
          <t>D</t>
        </is>
      </c>
      <c r="T619" s="73" t="n">
        <v>0</v>
      </c>
      <c r="U619" s="73" t="inlineStr">
        <is>
          <t>D</t>
        </is>
      </c>
      <c r="V619" s="73" t="n">
        <v>0</v>
      </c>
      <c r="W619" s="73" t="inlineStr">
        <is>
          <t>D</t>
        </is>
      </c>
      <c r="X619" s="73" t="n">
        <v>0</v>
      </c>
      <c r="Y619" s="73" t="inlineStr">
        <is>
          <t>D</t>
        </is>
      </c>
      <c r="Z619" s="73" t="n">
        <v>0</v>
      </c>
      <c r="AA619" s="73" t="inlineStr">
        <is>
          <t>P</t>
        </is>
      </c>
      <c r="AB619" s="73" t="n">
        <v>0</v>
      </c>
      <c r="AC619" s="73" t="inlineStr"/>
      <c r="AD619" s="73" t="n">
        <v>0</v>
      </c>
      <c r="AE619" s="73" t="inlineStr">
        <is>
          <t>D</t>
        </is>
      </c>
      <c r="AF619" s="73" t="n">
        <v>0</v>
      </c>
      <c r="AG619" s="73" t="inlineStr">
        <is>
          <t>D</t>
        </is>
      </c>
      <c r="AH619" s="73" t="n">
        <v>0</v>
      </c>
      <c r="AI619" s="73" t="inlineStr">
        <is>
          <t>D</t>
        </is>
      </c>
      <c r="AJ619" s="73" t="n">
        <v>0</v>
      </c>
      <c r="AK619" s="73" t="inlineStr">
        <is>
          <t>P</t>
        </is>
      </c>
      <c r="AL619" s="73" t="n">
        <v>0</v>
      </c>
      <c r="AM619" s="73" t="inlineStr">
        <is>
          <t>P</t>
        </is>
      </c>
      <c r="AN619" s="73" t="n">
        <v>0</v>
      </c>
      <c r="AO619" s="73" t="inlineStr">
        <is>
          <t>P</t>
        </is>
      </c>
      <c r="AP619" s="73" t="n">
        <v>0</v>
      </c>
      <c r="AQ619" s="73" t="inlineStr"/>
      <c r="AR619" s="73" t="n">
        <v>0</v>
      </c>
      <c r="AS619" s="73" t="inlineStr">
        <is>
          <t>P</t>
        </is>
      </c>
      <c r="AT619" s="73" t="n">
        <v>0</v>
      </c>
      <c r="AU619" s="73" t="inlineStr">
        <is>
          <t>D</t>
        </is>
      </c>
      <c r="AV619" s="73" t="n">
        <v>0</v>
      </c>
      <c r="AW619" s="73" t="inlineStr">
        <is>
          <t>P0</t>
        </is>
      </c>
      <c r="AX619" s="73" t="n">
        <v>0</v>
      </c>
      <c r="AY619" s="73" t="inlineStr">
        <is>
          <t>D</t>
        </is>
      </c>
      <c r="AZ619" s="73" t="n">
        <v>0</v>
      </c>
      <c r="BA619" s="73" t="inlineStr">
        <is>
          <t>D</t>
        </is>
      </c>
      <c r="BB619" s="73" t="n">
        <v>0</v>
      </c>
      <c r="BC619" s="73" t="inlineStr">
        <is>
          <t>D</t>
        </is>
      </c>
      <c r="BD619" s="73" t="n">
        <v>0</v>
      </c>
      <c r="BE619" s="73" t="inlineStr"/>
      <c r="BF619" s="73" t="n">
        <v>0</v>
      </c>
      <c r="BG619" s="73" t="inlineStr">
        <is>
          <t>D</t>
        </is>
      </c>
      <c r="BH619" s="73" t="n">
        <v>0</v>
      </c>
      <c r="BI619" s="73" t="inlineStr">
        <is>
          <t>D</t>
        </is>
      </c>
      <c r="BJ619" s="73" t="n">
        <v>0</v>
      </c>
      <c r="BK619" s="73" t="inlineStr">
        <is>
          <t>D</t>
        </is>
      </c>
      <c r="BL619" s="73" t="n">
        <v>0</v>
      </c>
      <c r="BM619" s="73" t="inlineStr">
        <is>
          <t>D</t>
        </is>
      </c>
      <c r="BN619" s="73" t="n">
        <v>0</v>
      </c>
      <c r="BO619" s="73" t="n"/>
      <c r="BP619" s="73" t="n"/>
      <c r="BQ619" s="165">
        <f>COUNTIF($G619:$BP619,"a")+COUNTIF($G619:$BP619,"r0,a5")/2+COUNTIF($G619:$BP619,"p5,a5")/2</f>
        <v/>
      </c>
      <c r="BR619" s="165">
        <f>COUNTIF($G619:$BP619,"d")+COUNTIF($G619:$BP619,"r0,d5")/2+COUNTIF($G619:$BP619,"p5,d5")/2</f>
        <v/>
      </c>
      <c r="BS619" s="165">
        <f>COUNTIF($G619:$BP619,"b")+COUNTIF($G619:$BP619,"r0,b5")/2+COUNTIF($G619:$BP619,"p5,b5")/2</f>
        <v/>
      </c>
      <c r="BT619" s="165">
        <f>COUNTIF($G619:$BP619,"c")+COUNTIF($G619:$BP619,"r0,c5")/2+COUNTIF($G619:$BP619,"p5,c5")/2</f>
        <v/>
      </c>
      <c r="BU619" s="165">
        <f>COUNTIF($G619:$BP619,"KH")+COUNTIF($G619:$BP619,"TL")+COUNTIF($G619:$BP619,"L")</f>
        <v/>
      </c>
      <c r="BV619" s="165" t="n"/>
      <c r="BW619" s="165">
        <f>COUNTIF($G619:$BP619,"hh")</f>
        <v/>
      </c>
      <c r="BX619" s="165">
        <f>COUNTIF($G619:$BP619,"nt7")</f>
        <v/>
      </c>
      <c r="BY619" s="165">
        <f>COUNTIF($G619:$BP619,"P")+COUNTIF($G619:$BP619,"p5,a5")/2+COUNTIF($G619:$BP619,"p5,b5")/2+COUNTIF($G619:$BP619,"p5,c5")/2+COUNTIF($G619:$BP619,"p5,d5")/2</f>
        <v/>
      </c>
      <c r="BZ619" s="166">
        <f>SUBTOTAL(9,BQ619:BY619)</f>
        <v/>
      </c>
      <c r="CA619" s="167">
        <f>SUM(J619,L619,N619,P619,R619,T619,X619,Z619,AB619,AD619,AF619,AH619,AL619,AN619,AP619,AR619,AT619,AV619,AZ619,BB619,BD619,BF619,BH619,BP619)</f>
        <v/>
      </c>
      <c r="CB619" s="168">
        <f>SUM(H619,V619,AJ619,AX619,BL619)</f>
        <v/>
      </c>
      <c r="CC619" s="24">
        <f>SUM(BJ619,BN619)</f>
        <v/>
      </c>
      <c r="CD619" s="169">
        <f>IF(BZ619&gt;25,4,IF(BZ619&gt;18,3,IF(BZ619&gt;12,2,IF(BZ619&gt;4,1,0))))-BX619-2+1</f>
        <v/>
      </c>
      <c r="CE619" s="30" t="n"/>
      <c r="CF619" s="169">
        <f>CD619*CI619</f>
        <v/>
      </c>
      <c r="CG619" s="170">
        <f>F619-BY619+1</f>
        <v/>
      </c>
      <c r="CH619" s="169">
        <f>CE619*16</f>
        <v/>
      </c>
      <c r="CI619" s="171">
        <f>VLOOKUP(A619,[1]DATA!$A$6:$AI$331,34,0)</f>
        <v/>
      </c>
      <c r="CJ619" s="172">
        <f>VLOOKUP(A619,[2]CHAMCONG!A$7:CI$333,79,0)</f>
        <v/>
      </c>
      <c r="CK619" s="173">
        <f>CJ619-CA619</f>
        <v/>
      </c>
    </row>
    <row r="620">
      <c r="A620" s="88" t="inlineStr">
        <is>
          <t>A802</t>
        </is>
      </c>
      <c r="B620" s="70" t="inlineStr">
        <is>
          <t>Nguyễn Thái Phát</t>
        </is>
      </c>
      <c r="C620" s="77" t="inlineStr">
        <is>
          <t>X2 Line 2-6</t>
        </is>
      </c>
      <c r="D620" s="84" t="inlineStr">
        <is>
          <t>Trực tiếp</t>
        </is>
      </c>
      <c r="E620" s="69" t="inlineStr">
        <is>
          <t>2016-09-24</t>
        </is>
      </c>
      <c r="F620" s="69" t="inlineStr"/>
      <c r="G620" s="73" t="inlineStr">
        <is>
          <t>A</t>
        </is>
      </c>
      <c r="H620" s="73" t="n">
        <v>4</v>
      </c>
      <c r="I620" s="75" t="inlineStr">
        <is>
          <t>A</t>
        </is>
      </c>
      <c r="J620" s="75" t="n">
        <v>4</v>
      </c>
      <c r="K620" s="73" t="inlineStr">
        <is>
          <t>A</t>
        </is>
      </c>
      <c r="L620" s="73" t="n">
        <v>4</v>
      </c>
      <c r="M620" s="73" t="inlineStr">
        <is>
          <t>A</t>
        </is>
      </c>
      <c r="N620" s="73" t="n">
        <v>4</v>
      </c>
      <c r="O620" s="75" t="inlineStr"/>
      <c r="P620" s="75" t="n">
        <v>0</v>
      </c>
      <c r="Q620" s="73" t="inlineStr">
        <is>
          <t>A</t>
        </is>
      </c>
      <c r="R620" s="73" t="n">
        <v>0</v>
      </c>
      <c r="S620" s="73" t="inlineStr">
        <is>
          <t>A</t>
        </is>
      </c>
      <c r="T620" s="73" t="n">
        <v>0</v>
      </c>
      <c r="U620" s="73" t="inlineStr">
        <is>
          <t>A</t>
        </is>
      </c>
      <c r="V620" s="73" t="n">
        <v>2</v>
      </c>
      <c r="W620" s="73" t="inlineStr">
        <is>
          <t>A</t>
        </is>
      </c>
      <c r="X620" s="73" t="n">
        <v>4</v>
      </c>
      <c r="Y620" s="73" t="inlineStr">
        <is>
          <t>A</t>
        </is>
      </c>
      <c r="Z620" s="73" t="n">
        <v>4</v>
      </c>
      <c r="AA620" s="73" t="inlineStr">
        <is>
          <t>A</t>
        </is>
      </c>
      <c r="AB620" s="73" t="n">
        <v>4</v>
      </c>
      <c r="AC620" s="73" t="inlineStr"/>
      <c r="AD620" s="73" t="n">
        <v>0</v>
      </c>
      <c r="AE620" s="73" t="inlineStr">
        <is>
          <t>A</t>
        </is>
      </c>
      <c r="AF620" s="73" t="n">
        <v>0</v>
      </c>
      <c r="AG620" s="73" t="inlineStr">
        <is>
          <t>A</t>
        </is>
      </c>
      <c r="AH620" s="73" t="n">
        <v>4</v>
      </c>
      <c r="AI620" s="73" t="inlineStr">
        <is>
          <t>A</t>
        </is>
      </c>
      <c r="AJ620" s="73" t="n">
        <v>4</v>
      </c>
      <c r="AK620" s="73" t="inlineStr">
        <is>
          <t>A</t>
        </is>
      </c>
      <c r="AL620" s="73" t="n">
        <v>0</v>
      </c>
      <c r="AM620" s="73" t="inlineStr">
        <is>
          <t>A</t>
        </is>
      </c>
      <c r="AN620" s="73" t="n">
        <v>0</v>
      </c>
      <c r="AO620" s="73" t="inlineStr">
        <is>
          <t>A</t>
        </is>
      </c>
      <c r="AP620" s="73" t="n">
        <v>1</v>
      </c>
      <c r="AQ620" s="73" t="inlineStr"/>
      <c r="AR620" s="73" t="n">
        <v>0</v>
      </c>
      <c r="AS620" s="73" t="inlineStr">
        <is>
          <t>P</t>
        </is>
      </c>
      <c r="AT620" s="73" t="n">
        <v>0</v>
      </c>
      <c r="AU620" s="73" t="inlineStr">
        <is>
          <t>A</t>
        </is>
      </c>
      <c r="AV620" s="73" t="n">
        <v>0</v>
      </c>
      <c r="AW620" s="73" t="inlineStr">
        <is>
          <t>A</t>
        </is>
      </c>
      <c r="AX620" s="73" t="n">
        <v>4</v>
      </c>
      <c r="AY620" s="73" t="inlineStr">
        <is>
          <t>A</t>
        </is>
      </c>
      <c r="AZ620" s="73" t="n">
        <v>4</v>
      </c>
      <c r="BA620" s="73" t="inlineStr">
        <is>
          <t>A</t>
        </is>
      </c>
      <c r="BB620" s="73" t="n">
        <v>4</v>
      </c>
      <c r="BC620" s="73" t="inlineStr">
        <is>
          <t>A</t>
        </is>
      </c>
      <c r="BD620" s="73" t="n">
        <v>0</v>
      </c>
      <c r="BE620" s="73" t="inlineStr"/>
      <c r="BF620" s="73" t="n">
        <v>0</v>
      </c>
      <c r="BG620" s="73" t="inlineStr">
        <is>
          <t>A</t>
        </is>
      </c>
      <c r="BH620" s="73" t="n">
        <v>0</v>
      </c>
      <c r="BI620" s="73" t="inlineStr">
        <is>
          <t>A</t>
        </is>
      </c>
      <c r="BJ620" s="73" t="n">
        <v>0</v>
      </c>
      <c r="BK620" s="73" t="inlineStr">
        <is>
          <t>A</t>
        </is>
      </c>
      <c r="BL620" s="73" t="n">
        <v>4</v>
      </c>
      <c r="BM620" s="73" t="inlineStr">
        <is>
          <t>A</t>
        </is>
      </c>
      <c r="BN620" s="73" t="n">
        <v>4</v>
      </c>
      <c r="BO620" s="73" t="n"/>
      <c r="BP620" s="73" t="n"/>
      <c r="BQ620" s="165">
        <f>COUNTIF($G620:$BP620,"a")+COUNTIF($G620:$BP620,"r0,a5")/2+COUNTIF($G620:$BP620,"p5,a5")/2</f>
        <v/>
      </c>
      <c r="BR620" s="165">
        <f>COUNTIF($G620:$BP620,"d")+COUNTIF($G620:$BP620,"r0,d5")/2+COUNTIF($G620:$BP620,"p5,d5")/2</f>
        <v/>
      </c>
      <c r="BS620" s="165">
        <f>COUNTIF($G620:$BP620,"b")+COUNTIF($G620:$BP620,"r0,b5")/2+COUNTIF($G620:$BP620,"p5,b5")/2</f>
        <v/>
      </c>
      <c r="BT620" s="165">
        <f>COUNTIF($G620:$BP620,"c")+COUNTIF($G620:$BP620,"r0,c5")/2+COUNTIF($G620:$BP620,"p5,c5")/2</f>
        <v/>
      </c>
      <c r="BU620" s="165">
        <f>COUNTIF($G620:$BP620,"KH")+COUNTIF($G620:$BP620,"TL")+COUNTIF($G620:$BP620,"L")</f>
        <v/>
      </c>
      <c r="BV620" s="165" t="n"/>
      <c r="BW620" s="165">
        <f>COUNTIF($G620:$BP620,"hh")</f>
        <v/>
      </c>
      <c r="BX620" s="165">
        <f>COUNTIF($G620:$BP620,"nt7")</f>
        <v/>
      </c>
      <c r="BY620" s="165">
        <f>COUNTIF($G620:$BP620,"P")+COUNTIF($G620:$BP620,"p5,a5")/2+COUNTIF($G620:$BP620,"p5,b5")/2+COUNTIF($G620:$BP620,"p5,c5")/2+COUNTIF($G620:$BP620,"p5,d5")/2</f>
        <v/>
      </c>
      <c r="BZ620" s="166">
        <f>SUBTOTAL(9,BQ620:BY620)</f>
        <v/>
      </c>
      <c r="CA620" s="167">
        <f>SUM(J620,L620,N620,P620,R620,T620,X620,Z620,AB620,AD620,AF620,AH620,AL620,AN620,AP620,AR620,AT620,AV620,AZ620,BB620,BD620,BF620,BH620,BP620)</f>
        <v/>
      </c>
      <c r="CB620" s="168">
        <f>SUM(H620,V620,AJ620,AX620,BL620)</f>
        <v/>
      </c>
      <c r="CC620" s="24">
        <f>SUM(BJ620,BN620)</f>
        <v/>
      </c>
      <c r="CD620" s="169">
        <f>IF(BZ620&gt;25,4,IF(BZ620&gt;18,3,IF(BZ620&gt;12,2,IF(BZ620&gt;4,1,0))))-BX620-2+1</f>
        <v/>
      </c>
      <c r="CE620" s="30" t="n"/>
      <c r="CF620" s="169">
        <f>CD620*CI620</f>
        <v/>
      </c>
      <c r="CG620" s="170">
        <f>F620-BY620+1</f>
        <v/>
      </c>
      <c r="CH620" s="169">
        <f>CE620*16</f>
        <v/>
      </c>
      <c r="CI620" s="171">
        <f>VLOOKUP(A620,[1]DATA!$A$6:$AI$331,34,0)</f>
        <v/>
      </c>
      <c r="CJ620" s="172">
        <f>VLOOKUP(A620,[2]CHAMCONG!A$7:CI$333,79,0)</f>
        <v/>
      </c>
      <c r="CK620" s="173">
        <f>CJ620-CA620</f>
        <v/>
      </c>
    </row>
    <row r="621">
      <c r="A621" s="88" t="inlineStr">
        <is>
          <t>A804</t>
        </is>
      </c>
      <c r="B621" s="70" t="inlineStr">
        <is>
          <t>Nguyễn Văn Chúc Đang</t>
        </is>
      </c>
      <c r="C621" s="77" t="inlineStr">
        <is>
          <t>X2 Line 2-6</t>
        </is>
      </c>
      <c r="D621" s="84" t="inlineStr">
        <is>
          <t>Trực tiếp</t>
        </is>
      </c>
      <c r="E621" s="69" t="inlineStr">
        <is>
          <t>2016-09-15</t>
        </is>
      </c>
      <c r="F621" s="69" t="inlineStr"/>
      <c r="G621" s="73" t="inlineStr">
        <is>
          <t>A</t>
        </is>
      </c>
      <c r="H621" s="73" t="n">
        <v>4</v>
      </c>
      <c r="I621" s="75" t="inlineStr">
        <is>
          <t>A</t>
        </is>
      </c>
      <c r="J621" s="75" t="n">
        <v>4</v>
      </c>
      <c r="K621" s="73" t="inlineStr">
        <is>
          <t>P</t>
        </is>
      </c>
      <c r="L621" s="73" t="n">
        <v>0</v>
      </c>
      <c r="M621" s="73" t="inlineStr">
        <is>
          <t>P</t>
        </is>
      </c>
      <c r="N621" s="73" t="n">
        <v>0</v>
      </c>
      <c r="O621" s="75" t="inlineStr"/>
      <c r="P621" s="75" t="n">
        <v>0</v>
      </c>
      <c r="Q621" s="73" t="inlineStr">
        <is>
          <t>A</t>
        </is>
      </c>
      <c r="R621" s="73" t="n">
        <v>0</v>
      </c>
      <c r="S621" s="73" t="inlineStr">
        <is>
          <t>A</t>
        </is>
      </c>
      <c r="T621" s="73" t="n">
        <v>0</v>
      </c>
      <c r="U621" s="73" t="inlineStr">
        <is>
          <t>A</t>
        </is>
      </c>
      <c r="V621" s="73" t="n">
        <v>4</v>
      </c>
      <c r="W621" s="73" t="inlineStr">
        <is>
          <t>A</t>
        </is>
      </c>
      <c r="X621" s="73" t="n">
        <v>4</v>
      </c>
      <c r="Y621" s="73" t="inlineStr">
        <is>
          <t>A</t>
        </is>
      </c>
      <c r="Z621" s="73" t="n">
        <v>4</v>
      </c>
      <c r="AA621" s="73" t="inlineStr">
        <is>
          <t>A</t>
        </is>
      </c>
      <c r="AB621" s="73" t="n">
        <v>4</v>
      </c>
      <c r="AC621" s="73" t="inlineStr"/>
      <c r="AD621" s="73" t="n">
        <v>0</v>
      </c>
      <c r="AE621" s="73" t="inlineStr">
        <is>
          <t>C</t>
        </is>
      </c>
      <c r="AF621" s="73" t="n">
        <v>4</v>
      </c>
      <c r="AG621" s="73" t="inlineStr">
        <is>
          <t>C</t>
        </is>
      </c>
      <c r="AH621" s="73" t="n">
        <v>4</v>
      </c>
      <c r="AI621" s="73" t="inlineStr">
        <is>
          <t>C</t>
        </is>
      </c>
      <c r="AJ621" s="73" t="n">
        <v>4</v>
      </c>
      <c r="AK621" s="73" t="inlineStr">
        <is>
          <t>C</t>
        </is>
      </c>
      <c r="AL621" s="73" t="n">
        <v>4</v>
      </c>
      <c r="AM621" s="73" t="inlineStr">
        <is>
          <t>C</t>
        </is>
      </c>
      <c r="AN621" s="73" t="n">
        <v>4</v>
      </c>
      <c r="AO621" s="73" t="inlineStr">
        <is>
          <t>P</t>
        </is>
      </c>
      <c r="AP621" s="73" t="n">
        <v>0</v>
      </c>
      <c r="AQ621" s="73" t="inlineStr"/>
      <c r="AR621" s="73" t="n">
        <v>0</v>
      </c>
      <c r="AS621" s="73" t="inlineStr">
        <is>
          <t>P</t>
        </is>
      </c>
      <c r="AT621" s="73" t="n">
        <v>0</v>
      </c>
      <c r="AU621" s="73" t="inlineStr">
        <is>
          <t>C</t>
        </is>
      </c>
      <c r="AV621" s="73" t="n">
        <v>4</v>
      </c>
      <c r="AW621" s="73" t="inlineStr">
        <is>
          <t>C</t>
        </is>
      </c>
      <c r="AX621" s="73" t="n">
        <v>4</v>
      </c>
      <c r="AY621" s="73" t="inlineStr">
        <is>
          <t>C</t>
        </is>
      </c>
      <c r="AZ621" s="73" t="n">
        <v>4</v>
      </c>
      <c r="BA621" s="73" t="inlineStr">
        <is>
          <t>C</t>
        </is>
      </c>
      <c r="BB621" s="73" t="n">
        <v>4</v>
      </c>
      <c r="BC621" s="73" t="inlineStr">
        <is>
          <t>C</t>
        </is>
      </c>
      <c r="BD621" s="73" t="n">
        <v>4</v>
      </c>
      <c r="BE621" s="73" t="inlineStr"/>
      <c r="BF621" s="73" t="n">
        <v>0</v>
      </c>
      <c r="BG621" s="73" t="inlineStr">
        <is>
          <t>A</t>
        </is>
      </c>
      <c r="BH621" s="73" t="n">
        <v>4</v>
      </c>
      <c r="BI621" s="73" t="inlineStr">
        <is>
          <t>A</t>
        </is>
      </c>
      <c r="BJ621" s="73" t="n">
        <v>4</v>
      </c>
      <c r="BK621" s="73" t="inlineStr">
        <is>
          <t>A</t>
        </is>
      </c>
      <c r="BL621" s="73" t="n">
        <v>4</v>
      </c>
      <c r="BM621" s="73" t="inlineStr">
        <is>
          <t>A</t>
        </is>
      </c>
      <c r="BN621" s="73" t="n">
        <v>4</v>
      </c>
      <c r="BO621" s="73" t="n"/>
      <c r="BP621" s="73" t="n"/>
      <c r="BQ621" s="165">
        <f>COUNTIF($G621:$BP621,"a")+COUNTIF($G621:$BP621,"r0,a5")/2+COUNTIF($G621:$BP621,"p5,a5")/2</f>
        <v/>
      </c>
      <c r="BR621" s="165">
        <f>COUNTIF($G621:$BP621,"d")+COUNTIF($G621:$BP621,"r0,d5")/2+COUNTIF($G621:$BP621,"p5,d5")/2</f>
        <v/>
      </c>
      <c r="BS621" s="165">
        <f>COUNTIF($G621:$BP621,"b")+COUNTIF($G621:$BP621,"r0,b5")/2+COUNTIF($G621:$BP621,"p5,b5")/2</f>
        <v/>
      </c>
      <c r="BT621" s="165">
        <f>COUNTIF($G621:$BP621,"c")+COUNTIF($G621:$BP621,"r0,c5")/2+COUNTIF($G621:$BP621,"p5,c5")/2</f>
        <v/>
      </c>
      <c r="BU621" s="165">
        <f>COUNTIF($G621:$BP621,"KH")+COUNTIF($G621:$BP621,"TL")+COUNTIF($G621:$BP621,"L")</f>
        <v/>
      </c>
      <c r="BV621" s="165" t="n"/>
      <c r="BW621" s="165">
        <f>COUNTIF($G621:$BP621,"hh")</f>
        <v/>
      </c>
      <c r="BX621" s="165">
        <f>COUNTIF($G621:$BP621,"nt7")</f>
        <v/>
      </c>
      <c r="BY621" s="165">
        <f>COUNTIF($G621:$BP621,"P")+COUNTIF($G621:$BP621,"p5,a5")/2+COUNTIF($G621:$BP621,"p5,b5")/2+COUNTIF($G621:$BP621,"p5,c5")/2+COUNTIF($G621:$BP621,"p5,d5")/2</f>
        <v/>
      </c>
      <c r="BZ621" s="166">
        <f>SUBTOTAL(9,BQ621:BY621)</f>
        <v/>
      </c>
      <c r="CA621" s="167">
        <f>SUM(J621,L621,N621,P621,R621,T621,X621,Z621,AB621,AD621,AF621,AH621,AL621,AN621,AP621,AR621,AT621,AV621,AZ621,BB621,BD621,BF621,BH621,BP621)</f>
        <v/>
      </c>
      <c r="CB621" s="168">
        <f>SUM(H621,V621,AJ621,AX621,BL621)</f>
        <v/>
      </c>
      <c r="CC621" s="24">
        <f>SUM(BJ621,BN621)</f>
        <v/>
      </c>
      <c r="CD621" s="169">
        <f>IF(BZ621&gt;25,4,IF(BZ621&gt;18,3,IF(BZ621&gt;12,2,IF(BZ621&gt;4,1,0))))-BX621-2+1</f>
        <v/>
      </c>
      <c r="CE621" s="30" t="n"/>
      <c r="CF621" s="169">
        <f>CD621*CI621</f>
        <v/>
      </c>
      <c r="CG621" s="170">
        <f>F621-BY621+1</f>
        <v/>
      </c>
      <c r="CH621" s="169">
        <f>CE621*16</f>
        <v/>
      </c>
      <c r="CI621" s="171">
        <f>VLOOKUP(A621,[1]DATA!$A$6:$AI$331,34,0)</f>
        <v/>
      </c>
      <c r="CJ621" s="172">
        <f>VLOOKUP(A621,[2]CHAMCONG!A$7:CI$333,79,0)</f>
        <v/>
      </c>
      <c r="CK621" s="173">
        <f>CJ621-CA621</f>
        <v/>
      </c>
    </row>
    <row r="622">
      <c r="A622" s="88" t="inlineStr">
        <is>
          <t>A807</t>
        </is>
      </c>
      <c r="B622" s="70" t="inlineStr">
        <is>
          <t>Nguyễn Văn Lơn</t>
        </is>
      </c>
      <c r="C622" s="77" t="inlineStr">
        <is>
          <t>Bảo trì X1</t>
        </is>
      </c>
      <c r="D622" s="84" t="inlineStr">
        <is>
          <t>Trực tiếp</t>
        </is>
      </c>
      <c r="E622" s="69" t="inlineStr">
        <is>
          <t>2016-10-20</t>
        </is>
      </c>
      <c r="F622" s="69" t="inlineStr"/>
      <c r="G622" s="73" t="inlineStr">
        <is>
          <t>A</t>
        </is>
      </c>
      <c r="H622" s="73" t="n">
        <v>3</v>
      </c>
      <c r="I622" s="75" t="inlineStr">
        <is>
          <t>A</t>
        </is>
      </c>
      <c r="J622" s="75" t="n">
        <v>3</v>
      </c>
      <c r="K622" s="73" t="inlineStr">
        <is>
          <t>A</t>
        </is>
      </c>
      <c r="L622" s="73" t="n">
        <v>3</v>
      </c>
      <c r="M622" s="73" t="inlineStr">
        <is>
          <t>A</t>
        </is>
      </c>
      <c r="N622" s="73" t="n">
        <v>3</v>
      </c>
      <c r="O622" s="75" t="inlineStr"/>
      <c r="P622" s="75" t="n">
        <v>12</v>
      </c>
      <c r="Q622" s="73" t="inlineStr">
        <is>
          <t>P</t>
        </is>
      </c>
      <c r="R622" s="73" t="n">
        <v>0</v>
      </c>
      <c r="S622" s="73" t="inlineStr">
        <is>
          <t>P</t>
        </is>
      </c>
      <c r="T622" s="73" t="n">
        <v>0</v>
      </c>
      <c r="U622" s="73" t="inlineStr">
        <is>
          <t>P</t>
        </is>
      </c>
      <c r="V622" s="73" t="n">
        <v>0</v>
      </c>
      <c r="W622" s="73" t="inlineStr">
        <is>
          <t>P</t>
        </is>
      </c>
      <c r="X622" s="73" t="n">
        <v>0</v>
      </c>
      <c r="Y622" s="73" t="inlineStr">
        <is>
          <t>A</t>
        </is>
      </c>
      <c r="Z622" s="73" t="n">
        <v>3</v>
      </c>
      <c r="AA622" s="73" t="inlineStr">
        <is>
          <t>A</t>
        </is>
      </c>
      <c r="AB622" s="73" t="n">
        <v>3</v>
      </c>
      <c r="AC622" s="73" t="inlineStr"/>
      <c r="AD622" s="73" t="n">
        <v>11</v>
      </c>
      <c r="AE622" s="73" t="inlineStr">
        <is>
          <t>A</t>
        </is>
      </c>
      <c r="AF622" s="73" t="n">
        <v>3</v>
      </c>
      <c r="AG622" s="73" t="inlineStr">
        <is>
          <t>A</t>
        </is>
      </c>
      <c r="AH622" s="73" t="n">
        <v>3</v>
      </c>
      <c r="AI622" s="73" t="inlineStr">
        <is>
          <t>A</t>
        </is>
      </c>
      <c r="AJ622" s="73" t="n">
        <v>3</v>
      </c>
      <c r="AK622" s="73" t="inlineStr">
        <is>
          <t>A</t>
        </is>
      </c>
      <c r="AL622" s="73" t="n">
        <v>3</v>
      </c>
      <c r="AM622" s="73" t="inlineStr">
        <is>
          <t>A</t>
        </is>
      </c>
      <c r="AN622" s="73" t="n">
        <v>3</v>
      </c>
      <c r="AO622" s="73" t="inlineStr">
        <is>
          <t>A</t>
        </is>
      </c>
      <c r="AP622" s="73" t="n">
        <v>3</v>
      </c>
      <c r="AQ622" s="73" t="inlineStr"/>
      <c r="AR622" s="73" t="n">
        <v>0</v>
      </c>
      <c r="AS622" s="73" t="inlineStr">
        <is>
          <t>P</t>
        </is>
      </c>
      <c r="AT622" s="73" t="n">
        <v>0</v>
      </c>
      <c r="AU622" s="73" t="inlineStr">
        <is>
          <t>A</t>
        </is>
      </c>
      <c r="AV622" s="73" t="n">
        <v>3</v>
      </c>
      <c r="AW622" s="73" t="inlineStr">
        <is>
          <t>A</t>
        </is>
      </c>
      <c r="AX622" s="73" t="n">
        <v>3</v>
      </c>
      <c r="AY622" s="73" t="inlineStr">
        <is>
          <t>A</t>
        </is>
      </c>
      <c r="AZ622" s="73" t="n">
        <v>3</v>
      </c>
      <c r="BA622" s="73" t="inlineStr">
        <is>
          <t>A</t>
        </is>
      </c>
      <c r="BB622" s="73" t="n">
        <v>3</v>
      </c>
      <c r="BC622" s="73" t="inlineStr">
        <is>
          <t>A</t>
        </is>
      </c>
      <c r="BD622" s="73" t="n">
        <v>3</v>
      </c>
      <c r="BE622" s="73" t="inlineStr"/>
      <c r="BF622" s="73" t="n">
        <v>11</v>
      </c>
      <c r="BG622" s="73" t="inlineStr">
        <is>
          <t>A</t>
        </is>
      </c>
      <c r="BH622" s="73" t="n">
        <v>3</v>
      </c>
      <c r="BI622" s="73" t="inlineStr">
        <is>
          <t>A</t>
        </is>
      </c>
      <c r="BJ622" s="73" t="n">
        <v>3</v>
      </c>
      <c r="BK622" s="73" t="inlineStr">
        <is>
          <t>A</t>
        </is>
      </c>
      <c r="BL622" s="73" t="n">
        <v>3</v>
      </c>
      <c r="BM622" s="73" t="inlineStr">
        <is>
          <t>A</t>
        </is>
      </c>
      <c r="BN622" s="73" t="n">
        <v>3</v>
      </c>
      <c r="BO622" s="73" t="n"/>
      <c r="BP622" s="73" t="n"/>
      <c r="BQ622" s="165">
        <f>COUNTIF($G622:$BP622,"a")+COUNTIF($G622:$BP622,"r0,a5")/2+COUNTIF($G622:$BP622,"p5,a5")/2</f>
        <v/>
      </c>
      <c r="BR622" s="165">
        <f>COUNTIF($G622:$BP622,"d")+COUNTIF($G622:$BP622,"r0,d5")/2+COUNTIF($G622:$BP622,"p5,d5")/2</f>
        <v/>
      </c>
      <c r="BS622" s="165">
        <f>COUNTIF($G622:$BP622,"b")+COUNTIF($G622:$BP622,"r0,b5")/2+COUNTIF($G622:$BP622,"p5,b5")/2</f>
        <v/>
      </c>
      <c r="BT622" s="165">
        <f>COUNTIF($G622:$BP622,"c")+COUNTIF($G622:$BP622,"r0,c5")/2+COUNTIF($G622:$BP622,"p5,c5")/2</f>
        <v/>
      </c>
      <c r="BU622" s="165">
        <f>COUNTIF($G622:$BP622,"KH")+COUNTIF($G622:$BP622,"TL")+COUNTIF($G622:$BP622,"L")</f>
        <v/>
      </c>
      <c r="BV622" s="165" t="n"/>
      <c r="BW622" s="165">
        <f>COUNTIF($G622:$BP622,"hh")</f>
        <v/>
      </c>
      <c r="BX622" s="165">
        <f>COUNTIF($G622:$BP622,"nt7")</f>
        <v/>
      </c>
      <c r="BY622" s="165">
        <f>COUNTIF($G622:$BP622,"P")+COUNTIF($G622:$BP622,"p5,a5")/2+COUNTIF($G622:$BP622,"p5,b5")/2+COUNTIF($G622:$BP622,"p5,c5")/2+COUNTIF($G622:$BP622,"p5,d5")/2</f>
        <v/>
      </c>
      <c r="BZ622" s="166">
        <f>SUBTOTAL(9,BQ622:BY622)</f>
        <v/>
      </c>
      <c r="CA622" s="167">
        <f>SUM(J622,L622,N622,P622,R622,T622,X622,Z622,AB622,AD622,AF622,AH622,AL622,AN622,AP622,AR622,AT622,AV622,AZ622,BB622,BD622,BF622,BH622,BP622)</f>
        <v/>
      </c>
      <c r="CB622" s="168">
        <f>SUM(H622,V622,AJ622,AX622,BL622)</f>
        <v/>
      </c>
      <c r="CC622" s="24">
        <f>SUM(BJ622,BN622)</f>
        <v/>
      </c>
      <c r="CD622" s="169">
        <f>IF(BZ622&gt;25,4,IF(BZ622&gt;18,3,IF(BZ622&gt;12,2,IF(BZ622&gt;4,1,0))))-BX622-2+1</f>
        <v/>
      </c>
      <c r="CE622" s="30" t="n"/>
      <c r="CF622" s="169">
        <f>CD622*CI622</f>
        <v/>
      </c>
      <c r="CG622" s="170">
        <f>F622-BY622+1</f>
        <v/>
      </c>
      <c r="CH622" s="169">
        <f>CE622*16</f>
        <v/>
      </c>
      <c r="CI622" s="171">
        <f>VLOOKUP(A622,[1]DATA!$A$6:$AI$331,34,0)</f>
        <v/>
      </c>
      <c r="CJ622" s="172">
        <f>VLOOKUP(A622,[2]CHAMCONG!A$7:CI$333,79,0)</f>
        <v/>
      </c>
      <c r="CK622" s="173">
        <f>CJ622-CA622</f>
        <v/>
      </c>
    </row>
    <row r="623">
      <c r="A623" s="88" t="inlineStr">
        <is>
          <t>A808</t>
        </is>
      </c>
      <c r="B623" s="70" t="inlineStr">
        <is>
          <t>Nguyễn Thanh Nam</t>
        </is>
      </c>
      <c r="C623" s="77" t="inlineStr">
        <is>
          <t>X2 Line 2-1</t>
        </is>
      </c>
      <c r="D623" s="84" t="inlineStr">
        <is>
          <t>Trực tiếp</t>
        </is>
      </c>
      <c r="E623" s="69" t="inlineStr">
        <is>
          <t>2016-10-07</t>
        </is>
      </c>
      <c r="F623" s="69" t="inlineStr"/>
      <c r="G623" s="73" t="inlineStr">
        <is>
          <t>C</t>
        </is>
      </c>
      <c r="H623" s="73" t="n">
        <v>4</v>
      </c>
      <c r="I623" s="75" t="inlineStr">
        <is>
          <t>C</t>
        </is>
      </c>
      <c r="J623" s="75" t="n">
        <v>4</v>
      </c>
      <c r="K623" s="73" t="inlineStr">
        <is>
          <t>C</t>
        </is>
      </c>
      <c r="L623" s="73" t="n">
        <v>4</v>
      </c>
      <c r="M623" s="73" t="inlineStr">
        <is>
          <t>C</t>
        </is>
      </c>
      <c r="N623" s="73" t="n">
        <v>4</v>
      </c>
      <c r="O623" s="75" t="inlineStr"/>
      <c r="P623" s="75" t="n">
        <v>0</v>
      </c>
      <c r="Q623" s="73" t="inlineStr">
        <is>
          <t>A</t>
        </is>
      </c>
      <c r="R623" s="73" t="n">
        <v>4</v>
      </c>
      <c r="S623" s="73" t="inlineStr">
        <is>
          <t>A</t>
        </is>
      </c>
      <c r="T623" s="73" t="n">
        <v>4</v>
      </c>
      <c r="U623" s="73" t="inlineStr">
        <is>
          <t>P</t>
        </is>
      </c>
      <c r="V623" s="73" t="n">
        <v>0</v>
      </c>
      <c r="W623" s="73" t="inlineStr">
        <is>
          <t>P</t>
        </is>
      </c>
      <c r="X623" s="73" t="n">
        <v>0</v>
      </c>
      <c r="Y623" s="73" t="inlineStr">
        <is>
          <t>A</t>
        </is>
      </c>
      <c r="Z623" s="73" t="n">
        <v>4</v>
      </c>
      <c r="AA623" s="73" t="inlineStr">
        <is>
          <t>A</t>
        </is>
      </c>
      <c r="AB623" s="73" t="n">
        <v>4</v>
      </c>
      <c r="AC623" s="73" t="inlineStr"/>
      <c r="AD623" s="73" t="n">
        <v>12</v>
      </c>
      <c r="AE623" s="73" t="inlineStr">
        <is>
          <t>C</t>
        </is>
      </c>
      <c r="AF623" s="73" t="n">
        <v>4</v>
      </c>
      <c r="AG623" s="73" t="inlineStr">
        <is>
          <t>C</t>
        </is>
      </c>
      <c r="AH623" s="73" t="n">
        <v>4</v>
      </c>
      <c r="AI623" s="73" t="inlineStr">
        <is>
          <t>C</t>
        </is>
      </c>
      <c r="AJ623" s="73" t="n">
        <v>4</v>
      </c>
      <c r="AK623" s="73" t="inlineStr">
        <is>
          <t>C</t>
        </is>
      </c>
      <c r="AL623" s="73" t="n">
        <v>4</v>
      </c>
      <c r="AM623" s="73" t="inlineStr">
        <is>
          <t>C</t>
        </is>
      </c>
      <c r="AN623" s="73" t="n">
        <v>4</v>
      </c>
      <c r="AO623" s="73" t="inlineStr">
        <is>
          <t>C</t>
        </is>
      </c>
      <c r="AP623" s="73" t="n">
        <v>4</v>
      </c>
      <c r="AQ623" s="73" t="inlineStr"/>
      <c r="AR623" s="73" t="n">
        <v>0</v>
      </c>
      <c r="AS623" s="73" t="inlineStr">
        <is>
          <t>P</t>
        </is>
      </c>
      <c r="AT623" s="73" t="n">
        <v>0</v>
      </c>
      <c r="AU623" s="73" t="inlineStr">
        <is>
          <t>A</t>
        </is>
      </c>
      <c r="AV623" s="73" t="n">
        <v>4</v>
      </c>
      <c r="AW623" s="73" t="inlineStr">
        <is>
          <t>A</t>
        </is>
      </c>
      <c r="AX623" s="73" t="n">
        <v>4</v>
      </c>
      <c r="AY623" s="73" t="inlineStr">
        <is>
          <t>A</t>
        </is>
      </c>
      <c r="AZ623" s="73" t="n">
        <v>4</v>
      </c>
      <c r="BA623" s="73" t="inlineStr">
        <is>
          <t>A</t>
        </is>
      </c>
      <c r="BB623" s="73" t="n">
        <v>4</v>
      </c>
      <c r="BC623" s="73" t="inlineStr">
        <is>
          <t>A</t>
        </is>
      </c>
      <c r="BD623" s="73" t="n">
        <v>0</v>
      </c>
      <c r="BE623" s="73" t="inlineStr"/>
      <c r="BF623" s="73" t="n">
        <v>12</v>
      </c>
      <c r="BG623" s="73" t="inlineStr">
        <is>
          <t>A</t>
        </is>
      </c>
      <c r="BH623" s="73" t="n">
        <v>4</v>
      </c>
      <c r="BI623" s="73" t="inlineStr">
        <is>
          <t>A</t>
        </is>
      </c>
      <c r="BJ623" s="73" t="n">
        <v>4</v>
      </c>
      <c r="BK623" s="73" t="inlineStr">
        <is>
          <t>A</t>
        </is>
      </c>
      <c r="BL623" s="73" t="n">
        <v>4</v>
      </c>
      <c r="BM623" s="73" t="inlineStr">
        <is>
          <t>A</t>
        </is>
      </c>
      <c r="BN623" s="73" t="n">
        <v>4</v>
      </c>
      <c r="BO623" s="73" t="n"/>
      <c r="BP623" s="73" t="n"/>
      <c r="BQ623" s="165">
        <f>COUNTIF($G623:$BP623,"a")+COUNTIF($G623:$BP623,"r0,a5")/2+COUNTIF($G623:$BP623,"p5,a5")/2</f>
        <v/>
      </c>
      <c r="BR623" s="165">
        <f>COUNTIF($G623:$BP623,"d")+COUNTIF($G623:$BP623,"r0,d5")/2+COUNTIF($G623:$BP623,"p5,d5")/2</f>
        <v/>
      </c>
      <c r="BS623" s="165">
        <f>COUNTIF($G623:$BP623,"b")+COUNTIF($G623:$BP623,"r0,b5")/2+COUNTIF($G623:$BP623,"p5,b5")/2</f>
        <v/>
      </c>
      <c r="BT623" s="165">
        <f>COUNTIF($G623:$BP623,"c")+COUNTIF($G623:$BP623,"r0,c5")/2+COUNTIF($G623:$BP623,"p5,c5")/2</f>
        <v/>
      </c>
      <c r="BU623" s="165">
        <f>COUNTIF($G623:$BP623,"KH")+COUNTIF($G623:$BP623,"TL")+COUNTIF($G623:$BP623,"L")</f>
        <v/>
      </c>
      <c r="BV623" s="165" t="n"/>
      <c r="BW623" s="165">
        <f>COUNTIF($G623:$BP623,"hh")</f>
        <v/>
      </c>
      <c r="BX623" s="165">
        <f>COUNTIF($G623:$BP623,"nt7")</f>
        <v/>
      </c>
      <c r="BY623" s="165">
        <f>COUNTIF($G623:$BP623,"P")+COUNTIF($G623:$BP623,"p5,a5")/2+COUNTIF($G623:$BP623,"p5,b5")/2+COUNTIF($G623:$BP623,"p5,c5")/2+COUNTIF($G623:$BP623,"p5,d5")/2</f>
        <v/>
      </c>
      <c r="BZ623" s="166">
        <f>SUBTOTAL(9,BQ623:BY623)</f>
        <v/>
      </c>
      <c r="CA623" s="167">
        <f>SUM(J623,L623,N623,P623,R623,T623,X623,Z623,AB623,AD623,AF623,AH623,AL623,AN623,AP623,AR623,AT623,AV623,AZ623,BB623,BD623,BF623,BH623,BP623)</f>
        <v/>
      </c>
      <c r="CB623" s="168">
        <f>SUM(H623,V623,AJ623,AX623,BL623)</f>
        <v/>
      </c>
      <c r="CC623" s="24">
        <f>SUM(BJ623,BN623)</f>
        <v/>
      </c>
      <c r="CD623" s="169">
        <f>IF(BZ623&gt;25,4,IF(BZ623&gt;18,3,IF(BZ623&gt;12,2,IF(BZ623&gt;4,1,0))))-BX623-2+1</f>
        <v/>
      </c>
      <c r="CE623" s="30" t="n"/>
      <c r="CF623" s="169">
        <f>CD623*CI623</f>
        <v/>
      </c>
      <c r="CG623" s="170">
        <f>F623-BY623+1</f>
        <v/>
      </c>
      <c r="CH623" s="169">
        <f>CE623*16</f>
        <v/>
      </c>
      <c r="CI623" s="171">
        <f>VLOOKUP(A623,[1]DATA!$A$6:$AI$331,34,0)</f>
        <v/>
      </c>
      <c r="CJ623" s="172">
        <f>VLOOKUP(A623,[2]CHAMCONG!A$7:CI$333,79,0)</f>
        <v/>
      </c>
      <c r="CK623" s="173">
        <f>CJ623-CA623</f>
        <v/>
      </c>
    </row>
    <row r="624">
      <c r="A624" s="88" t="inlineStr">
        <is>
          <t>A817</t>
        </is>
      </c>
      <c r="B624" s="70" t="inlineStr">
        <is>
          <t>Nguyễn Hùng Ngọc</t>
        </is>
      </c>
      <c r="C624" s="77" t="inlineStr">
        <is>
          <t>X1 Gá</t>
        </is>
      </c>
      <c r="D624" s="84" t="inlineStr">
        <is>
          <t>Trực tiếp</t>
        </is>
      </c>
      <c r="E624" s="69" t="inlineStr">
        <is>
          <t>2016-10-31</t>
        </is>
      </c>
      <c r="F624" s="69" t="inlineStr"/>
      <c r="G624" s="73" t="inlineStr">
        <is>
          <t>P</t>
        </is>
      </c>
      <c r="H624" s="73" t="n">
        <v>0</v>
      </c>
      <c r="I624" s="75" t="inlineStr">
        <is>
          <t>P</t>
        </is>
      </c>
      <c r="J624" s="75" t="n">
        <v>0</v>
      </c>
      <c r="K624" s="73" t="inlineStr">
        <is>
          <t>P</t>
        </is>
      </c>
      <c r="L624" s="73" t="n">
        <v>0</v>
      </c>
      <c r="M624" s="73" t="inlineStr">
        <is>
          <t>P</t>
        </is>
      </c>
      <c r="N624" s="73" t="n">
        <v>0</v>
      </c>
      <c r="O624" s="75" t="inlineStr"/>
      <c r="P624" s="75" t="n">
        <v>0</v>
      </c>
      <c r="Q624" s="73" t="inlineStr">
        <is>
          <t>A</t>
        </is>
      </c>
      <c r="R624" s="73" t="n">
        <v>7</v>
      </c>
      <c r="S624" s="73" t="inlineStr">
        <is>
          <t>A</t>
        </is>
      </c>
      <c r="T624" s="73" t="n">
        <v>7</v>
      </c>
      <c r="U624" s="73" t="inlineStr">
        <is>
          <t>A</t>
        </is>
      </c>
      <c r="V624" s="73" t="n">
        <v>8</v>
      </c>
      <c r="W624" s="73" t="inlineStr">
        <is>
          <t>A</t>
        </is>
      </c>
      <c r="X624" s="73" t="n">
        <v>8</v>
      </c>
      <c r="Y624" s="73" t="inlineStr">
        <is>
          <t>A</t>
        </is>
      </c>
      <c r="Z624" s="73" t="n">
        <v>4</v>
      </c>
      <c r="AA624" s="73" t="inlineStr">
        <is>
          <t>A</t>
        </is>
      </c>
      <c r="AB624" s="73" t="n">
        <v>8</v>
      </c>
      <c r="AC624" s="73" t="inlineStr"/>
      <c r="AD624" s="73" t="n">
        <v>0</v>
      </c>
      <c r="AE624" s="73" t="inlineStr">
        <is>
          <t>P0</t>
        </is>
      </c>
      <c r="AF624" s="73" t="n">
        <v>0</v>
      </c>
      <c r="AG624" s="73" t="inlineStr">
        <is>
          <t>P</t>
        </is>
      </c>
      <c r="AH624" s="73" t="n">
        <v>0</v>
      </c>
      <c r="AI624" s="73" t="inlineStr">
        <is>
          <t>P</t>
        </is>
      </c>
      <c r="AJ624" s="73" t="n">
        <v>0</v>
      </c>
      <c r="AK624" s="73" t="inlineStr">
        <is>
          <t>P</t>
        </is>
      </c>
      <c r="AL624" s="73" t="n">
        <v>0</v>
      </c>
      <c r="AM624" s="73" t="inlineStr">
        <is>
          <t>P</t>
        </is>
      </c>
      <c r="AN624" s="73" t="n">
        <v>0</v>
      </c>
      <c r="AO624" s="73" t="inlineStr">
        <is>
          <t>P</t>
        </is>
      </c>
      <c r="AP624" s="73" t="n">
        <v>0</v>
      </c>
      <c r="AQ624" s="73" t="inlineStr"/>
      <c r="AR624" s="73" t="n">
        <v>0</v>
      </c>
      <c r="AS624" s="73" t="inlineStr">
        <is>
          <t>P</t>
        </is>
      </c>
      <c r="AT624" s="73" t="n">
        <v>0</v>
      </c>
      <c r="AU624" s="73" t="inlineStr">
        <is>
          <t>P</t>
        </is>
      </c>
      <c r="AV624" s="73" t="n">
        <v>0</v>
      </c>
      <c r="AW624" s="73" t="inlineStr">
        <is>
          <t>P</t>
        </is>
      </c>
      <c r="AX624" s="73" t="n">
        <v>0</v>
      </c>
      <c r="AY624" s="73" t="inlineStr">
        <is>
          <t>P</t>
        </is>
      </c>
      <c r="AZ624" s="73" t="n">
        <v>0</v>
      </c>
      <c r="BA624" s="73" t="inlineStr">
        <is>
          <t>P</t>
        </is>
      </c>
      <c r="BB624" s="73" t="n">
        <v>0</v>
      </c>
      <c r="BC624" s="73" t="inlineStr">
        <is>
          <t>P</t>
        </is>
      </c>
      <c r="BD624" s="73" t="n">
        <v>0</v>
      </c>
      <c r="BE624" s="73" t="inlineStr"/>
      <c r="BF624" s="73" t="n">
        <v>0</v>
      </c>
      <c r="BG624" s="73" t="inlineStr">
        <is>
          <t>P</t>
        </is>
      </c>
      <c r="BH624" s="73" t="n">
        <v>0</v>
      </c>
      <c r="BI624" s="73" t="inlineStr">
        <is>
          <t>P</t>
        </is>
      </c>
      <c r="BJ624" s="73" t="n">
        <v>0</v>
      </c>
      <c r="BK624" s="73" t="inlineStr">
        <is>
          <t>P</t>
        </is>
      </c>
      <c r="BL624" s="73" t="n">
        <v>0</v>
      </c>
      <c r="BM624" s="73" t="inlineStr">
        <is>
          <t>P</t>
        </is>
      </c>
      <c r="BN624" s="73" t="n">
        <v>0</v>
      </c>
      <c r="BO624" s="73" t="n"/>
      <c r="BP624" s="73" t="n"/>
      <c r="BQ624" s="165">
        <f>COUNTIF($G624:$BP624,"a")+COUNTIF($G624:$BP624,"r0,a5")/2+COUNTIF($G624:$BP624,"p5,a5")/2</f>
        <v/>
      </c>
      <c r="BR624" s="165">
        <f>COUNTIF($G624:$BP624,"d")+COUNTIF($G624:$BP624,"r0,d5")/2+COUNTIF($G624:$BP624,"p5,d5")/2</f>
        <v/>
      </c>
      <c r="BS624" s="165">
        <f>COUNTIF($G624:$BP624,"b")+COUNTIF($G624:$BP624,"r0,b5")/2+COUNTIF($G624:$BP624,"p5,b5")/2</f>
        <v/>
      </c>
      <c r="BT624" s="165">
        <f>COUNTIF($G624:$BP624,"c")+COUNTIF($G624:$BP624,"r0,c5")/2+COUNTIF($G624:$BP624,"p5,c5")/2</f>
        <v/>
      </c>
      <c r="BU624" s="165">
        <f>COUNTIF($G624:$BP624,"KH")+COUNTIF($G624:$BP624,"TL")+COUNTIF($G624:$BP624,"L")</f>
        <v/>
      </c>
      <c r="BV624" s="165" t="n"/>
      <c r="BW624" s="165">
        <f>COUNTIF($G624:$BP624,"hh")</f>
        <v/>
      </c>
      <c r="BX624" s="165">
        <f>COUNTIF($G624:$BP624,"nt7")</f>
        <v/>
      </c>
      <c r="BY624" s="165">
        <f>COUNTIF($G624:$BP624,"P")+COUNTIF($G624:$BP624,"p5,a5")/2+COUNTIF($G624:$BP624,"p5,b5")/2+COUNTIF($G624:$BP624,"p5,c5")/2+COUNTIF($G624:$BP624,"p5,d5")/2</f>
        <v/>
      </c>
      <c r="BZ624" s="166">
        <f>SUBTOTAL(9,BQ624:BY624)</f>
        <v/>
      </c>
      <c r="CA624" s="167">
        <f>SUM(J624,L624,N624,P624,R624,T624,X624,Z624,AB624,AD624,AF624,AH624,AL624,AN624,AP624,AR624,AT624,AV624,AZ624,BB624,BD624,BF624,BH624,BP624)</f>
        <v/>
      </c>
      <c r="CB624" s="168">
        <f>SUM(H624,V624,AJ624,AX624,BL624)</f>
        <v/>
      </c>
      <c r="CC624" s="24">
        <f>SUM(BJ624,BN624)</f>
        <v/>
      </c>
      <c r="CD624" s="169">
        <f>IF(BZ624&gt;25,4,IF(BZ624&gt;18,3,IF(BZ624&gt;12,2,IF(BZ624&gt;4,1,0))))-BX624-2+1</f>
        <v/>
      </c>
      <c r="CE624" s="30" t="n"/>
      <c r="CF624" s="169">
        <f>CD624*CI624</f>
        <v/>
      </c>
      <c r="CG624" s="170">
        <f>F624-BY624+1</f>
        <v/>
      </c>
      <c r="CH624" s="169">
        <f>CE624*16</f>
        <v/>
      </c>
      <c r="CI624" s="171">
        <f>VLOOKUP(A624,[1]DATA!$A$6:$AI$331,34,0)</f>
        <v/>
      </c>
      <c r="CJ624" s="172">
        <f>VLOOKUP(A624,[2]CHAMCONG!A$7:CI$333,79,0)</f>
        <v/>
      </c>
      <c r="CK624" s="173">
        <f>CJ624-CA624</f>
        <v/>
      </c>
    </row>
    <row r="625">
      <c r="A625" s="88" t="inlineStr">
        <is>
          <t>A821</t>
        </is>
      </c>
      <c r="B625" s="70" t="inlineStr">
        <is>
          <t>Nguyễn Tuấn Vũ</t>
        </is>
      </c>
      <c r="C625" s="77" t="inlineStr">
        <is>
          <t>Khuôn Lập trình-gia công</t>
        </is>
      </c>
      <c r="D625" s="84" t="inlineStr">
        <is>
          <t>Gián tiếp</t>
        </is>
      </c>
      <c r="E625" s="69" t="inlineStr">
        <is>
          <t>2016-11-08</t>
        </is>
      </c>
      <c r="F625" s="69" t="inlineStr"/>
      <c r="G625" s="73" t="inlineStr">
        <is>
          <t>D</t>
        </is>
      </c>
      <c r="H625" s="73" t="n">
        <v>4</v>
      </c>
      <c r="I625" s="75" t="inlineStr">
        <is>
          <t>D</t>
        </is>
      </c>
      <c r="J625" s="75" t="n">
        <v>2</v>
      </c>
      <c r="K625" s="73" t="inlineStr">
        <is>
          <t>P</t>
        </is>
      </c>
      <c r="L625" s="73" t="n">
        <v>0</v>
      </c>
      <c r="M625" s="73" t="inlineStr">
        <is>
          <t>P</t>
        </is>
      </c>
      <c r="N625" s="73" t="n">
        <v>0</v>
      </c>
      <c r="O625" s="75" t="inlineStr"/>
      <c r="P625" s="75" t="n">
        <v>0</v>
      </c>
      <c r="Q625" s="73" t="inlineStr">
        <is>
          <t>D</t>
        </is>
      </c>
      <c r="R625" s="73" t="n">
        <v>4</v>
      </c>
      <c r="S625" s="73" t="inlineStr">
        <is>
          <t>D</t>
        </is>
      </c>
      <c r="T625" s="73" t="n">
        <v>4</v>
      </c>
      <c r="U625" s="73" t="inlineStr">
        <is>
          <t>D</t>
        </is>
      </c>
      <c r="V625" s="73" t="n">
        <v>0</v>
      </c>
      <c r="W625" s="73" t="inlineStr">
        <is>
          <t>D</t>
        </is>
      </c>
      <c r="X625" s="73" t="n">
        <v>4</v>
      </c>
      <c r="Y625" s="73" t="inlineStr">
        <is>
          <t>D</t>
        </is>
      </c>
      <c r="Z625" s="73" t="n">
        <v>4</v>
      </c>
      <c r="AA625" s="73" t="inlineStr">
        <is>
          <t>D</t>
        </is>
      </c>
      <c r="AB625" s="73" t="n">
        <v>0</v>
      </c>
      <c r="AC625" s="73" t="inlineStr"/>
      <c r="AD625" s="73" t="n">
        <v>8</v>
      </c>
      <c r="AE625" s="73" t="inlineStr">
        <is>
          <t>P5,D5</t>
        </is>
      </c>
      <c r="AF625" s="73" t="n">
        <v>0</v>
      </c>
      <c r="AG625" s="73" t="inlineStr">
        <is>
          <t>D</t>
        </is>
      </c>
      <c r="AH625" s="73" t="n">
        <v>4</v>
      </c>
      <c r="AI625" s="73" t="inlineStr">
        <is>
          <t>D</t>
        </is>
      </c>
      <c r="AJ625" s="73" t="n">
        <v>3</v>
      </c>
      <c r="AK625" s="73" t="inlineStr">
        <is>
          <t>D</t>
        </is>
      </c>
      <c r="AL625" s="73" t="n">
        <v>4</v>
      </c>
      <c r="AM625" s="73" t="inlineStr">
        <is>
          <t>D</t>
        </is>
      </c>
      <c r="AN625" s="73" t="n">
        <v>3</v>
      </c>
      <c r="AO625" s="73" t="inlineStr">
        <is>
          <t>D</t>
        </is>
      </c>
      <c r="AP625" s="73" t="n">
        <v>0</v>
      </c>
      <c r="AQ625" s="73" t="inlineStr"/>
      <c r="AR625" s="73" t="n">
        <v>0</v>
      </c>
      <c r="AS625" s="73" t="inlineStr">
        <is>
          <t>P</t>
        </is>
      </c>
      <c r="AT625" s="73" t="n">
        <v>0</v>
      </c>
      <c r="AU625" s="73" t="inlineStr">
        <is>
          <t>D</t>
        </is>
      </c>
      <c r="AV625" s="73" t="n">
        <v>2</v>
      </c>
      <c r="AW625" s="73" t="inlineStr">
        <is>
          <t>D</t>
        </is>
      </c>
      <c r="AX625" s="73" t="n">
        <v>4</v>
      </c>
      <c r="AY625" s="73" t="inlineStr">
        <is>
          <t>D</t>
        </is>
      </c>
      <c r="AZ625" s="73" t="n">
        <v>4</v>
      </c>
      <c r="BA625" s="73" t="inlineStr">
        <is>
          <t>D</t>
        </is>
      </c>
      <c r="BB625" s="73" t="n">
        <v>0</v>
      </c>
      <c r="BC625" s="73" t="inlineStr">
        <is>
          <t>D</t>
        </is>
      </c>
      <c r="BD625" s="73" t="n">
        <v>0</v>
      </c>
      <c r="BE625" s="73" t="inlineStr"/>
      <c r="BF625" s="73" t="n">
        <v>8</v>
      </c>
      <c r="BG625" s="73" t="inlineStr">
        <is>
          <t>D</t>
        </is>
      </c>
      <c r="BH625" s="73" t="n">
        <v>0</v>
      </c>
      <c r="BI625" s="73" t="inlineStr">
        <is>
          <t>D</t>
        </is>
      </c>
      <c r="BJ625" s="73" t="n">
        <v>4</v>
      </c>
      <c r="BK625" s="73" t="inlineStr">
        <is>
          <t>D</t>
        </is>
      </c>
      <c r="BL625" s="73" t="n">
        <v>0</v>
      </c>
      <c r="BM625" s="73" t="inlineStr">
        <is>
          <t>D</t>
        </is>
      </c>
      <c r="BN625" s="73" t="n">
        <v>4</v>
      </c>
      <c r="BO625" s="73" t="n"/>
      <c r="BP625" s="73" t="n"/>
      <c r="BQ625" s="165">
        <f>COUNTIF($G625:$BP625,"a")+COUNTIF($G625:$BP625,"r0,a5")/2+COUNTIF($G625:$BP625,"p5,a5")/2</f>
        <v/>
      </c>
      <c r="BR625" s="165">
        <f>COUNTIF($G625:$BP625,"d")+COUNTIF($G625:$BP625,"r0,d5")/2+COUNTIF($G625:$BP625,"p5,d5")/2</f>
        <v/>
      </c>
      <c r="BS625" s="165">
        <f>COUNTIF($G625:$BP625,"b")+COUNTIF($G625:$BP625,"r0,b5")/2+COUNTIF($G625:$BP625,"p5,b5")/2</f>
        <v/>
      </c>
      <c r="BT625" s="165">
        <f>COUNTIF($G625:$BP625,"c")+COUNTIF($G625:$BP625,"r0,c5")/2+COUNTIF($G625:$BP625,"p5,c5")/2</f>
        <v/>
      </c>
      <c r="BU625" s="165">
        <f>COUNTIF($G625:$BP625,"KH")+COUNTIF($G625:$BP625,"TL")+COUNTIF($G625:$BP625,"L")</f>
        <v/>
      </c>
      <c r="BV625" s="165" t="n"/>
      <c r="BW625" s="165">
        <f>COUNTIF($G625:$BP625,"hh")</f>
        <v/>
      </c>
      <c r="BX625" s="165">
        <f>COUNTIF($G625:$BP625,"nt7")</f>
        <v/>
      </c>
      <c r="BY625" s="165">
        <f>COUNTIF($G625:$BP625,"P")+COUNTIF($G625:$BP625,"p5,a5")/2+COUNTIF($G625:$BP625,"p5,b5")/2+COUNTIF($G625:$BP625,"p5,c5")/2+COUNTIF($G625:$BP625,"p5,d5")/2</f>
        <v/>
      </c>
      <c r="BZ625" s="166">
        <f>SUBTOTAL(9,BQ625:BY625)</f>
        <v/>
      </c>
      <c r="CA625" s="167">
        <f>SUM(J625,L625,N625,P625,R625,T625,X625,Z625,AB625,AD625,AF625,AH625,AL625,AN625,AP625,AR625,AT625,AV625,AZ625,BB625,BD625,BF625,BH625,BP625)</f>
        <v/>
      </c>
      <c r="CB625" s="168">
        <f>SUM(H625,V625,AJ625,AX625,BL625)</f>
        <v/>
      </c>
      <c r="CC625" s="24">
        <f>SUM(BJ625,BN625)</f>
        <v/>
      </c>
      <c r="CD625" s="169">
        <f>IF(BZ625&gt;25,4,IF(BZ625&gt;18,3,IF(BZ625&gt;12,2,IF(BZ625&gt;4,1,0))))-BX625-2+1</f>
        <v/>
      </c>
      <c r="CE625" s="30" t="n"/>
      <c r="CF625" s="169">
        <f>CD625*CI625</f>
        <v/>
      </c>
      <c r="CG625" s="170">
        <f>F625-BY625+1</f>
        <v/>
      </c>
      <c r="CH625" s="169">
        <f>CE625*16</f>
        <v/>
      </c>
      <c r="CI625" s="171">
        <f>VLOOKUP(A625,[1]DATA!$A$6:$AI$331,34,0)</f>
        <v/>
      </c>
      <c r="CJ625" s="172">
        <f>VLOOKUP(A625,[2]CHAMCONG!A$7:CI$333,79,0)</f>
        <v/>
      </c>
      <c r="CK625" s="173">
        <f>CJ625-CA625</f>
        <v/>
      </c>
    </row>
    <row r="626">
      <c r="A626" s="88" t="inlineStr">
        <is>
          <t>A826</t>
        </is>
      </c>
      <c r="B626" s="70" t="inlineStr">
        <is>
          <t>Trần Đình Ngọ</t>
        </is>
      </c>
      <c r="C626" s="77" t="inlineStr">
        <is>
          <t>R&amp;D</t>
        </is>
      </c>
      <c r="D626" s="84" t="inlineStr">
        <is>
          <t>Gián tiếp</t>
        </is>
      </c>
      <c r="E626" s="69" t="inlineStr">
        <is>
          <t>2014-03-13</t>
        </is>
      </c>
      <c r="F626" s="69" t="inlineStr"/>
      <c r="G626" s="73" t="inlineStr">
        <is>
          <t>D</t>
        </is>
      </c>
      <c r="H626" s="73" t="n">
        <v>0</v>
      </c>
      <c r="I626" s="75" t="inlineStr">
        <is>
          <t>D</t>
        </is>
      </c>
      <c r="J626" s="75" t="n">
        <v>0</v>
      </c>
      <c r="K626" s="73" t="inlineStr">
        <is>
          <t>P0</t>
        </is>
      </c>
      <c r="L626" s="73" t="n">
        <v>0</v>
      </c>
      <c r="M626" s="73" t="inlineStr">
        <is>
          <t>P</t>
        </is>
      </c>
      <c r="N626" s="73" t="n">
        <v>0</v>
      </c>
      <c r="O626" s="75" t="inlineStr"/>
      <c r="P626" s="75" t="n">
        <v>0</v>
      </c>
      <c r="Q626" s="73" t="inlineStr">
        <is>
          <t>D</t>
        </is>
      </c>
      <c r="R626" s="73" t="n">
        <v>0</v>
      </c>
      <c r="S626" s="73" t="inlineStr">
        <is>
          <t>D</t>
        </is>
      </c>
      <c r="T626" s="73" t="n">
        <v>0</v>
      </c>
      <c r="U626" s="73" t="inlineStr">
        <is>
          <t>D</t>
        </is>
      </c>
      <c r="V626" s="73" t="n">
        <v>0</v>
      </c>
      <c r="W626" s="73" t="inlineStr">
        <is>
          <t>D</t>
        </is>
      </c>
      <c r="X626" s="73" t="n">
        <v>0</v>
      </c>
      <c r="Y626" s="73" t="inlineStr">
        <is>
          <t>D</t>
        </is>
      </c>
      <c r="Z626" s="73" t="n">
        <v>0</v>
      </c>
      <c r="AA626" s="73" t="inlineStr">
        <is>
          <t>D</t>
        </is>
      </c>
      <c r="AB626" s="73" t="n">
        <v>0</v>
      </c>
      <c r="AC626" s="73" t="inlineStr"/>
      <c r="AD626" s="73" t="n">
        <v>0</v>
      </c>
      <c r="AE626" s="73" t="inlineStr">
        <is>
          <t>D</t>
        </is>
      </c>
      <c r="AF626" s="73" t="n">
        <v>0</v>
      </c>
      <c r="AG626" s="73" t="inlineStr">
        <is>
          <t>D</t>
        </is>
      </c>
      <c r="AH626" s="73" t="n">
        <v>0</v>
      </c>
      <c r="AI626" s="73" t="inlineStr">
        <is>
          <t>P</t>
        </is>
      </c>
      <c r="AJ626" s="73" t="n">
        <v>0</v>
      </c>
      <c r="AK626" s="73" t="inlineStr">
        <is>
          <t>P</t>
        </is>
      </c>
      <c r="AL626" s="73" t="n">
        <v>0</v>
      </c>
      <c r="AM626" s="73" t="inlineStr">
        <is>
          <t>P</t>
        </is>
      </c>
      <c r="AN626" s="73" t="n">
        <v>0</v>
      </c>
      <c r="AO626" s="73" t="inlineStr">
        <is>
          <t>P</t>
        </is>
      </c>
      <c r="AP626" s="73" t="n">
        <v>0</v>
      </c>
      <c r="AQ626" s="73" t="inlineStr"/>
      <c r="AR626" s="73" t="n">
        <v>0</v>
      </c>
      <c r="AS626" s="73" t="inlineStr">
        <is>
          <t>P</t>
        </is>
      </c>
      <c r="AT626" s="73" t="n">
        <v>0</v>
      </c>
      <c r="AU626" s="73" t="inlineStr">
        <is>
          <t>D</t>
        </is>
      </c>
      <c r="AV626" s="73" t="n">
        <v>0</v>
      </c>
      <c r="AW626" s="73" t="inlineStr">
        <is>
          <t>D</t>
        </is>
      </c>
      <c r="AX626" s="73" t="n">
        <v>0</v>
      </c>
      <c r="AY626" s="73" t="inlineStr">
        <is>
          <t>D</t>
        </is>
      </c>
      <c r="AZ626" s="73" t="n">
        <v>0</v>
      </c>
      <c r="BA626" s="73" t="inlineStr">
        <is>
          <t>D</t>
        </is>
      </c>
      <c r="BB626" s="73" t="n">
        <v>0</v>
      </c>
      <c r="BC626" s="73" t="inlineStr">
        <is>
          <t>D</t>
        </is>
      </c>
      <c r="BD626" s="73" t="n">
        <v>0</v>
      </c>
      <c r="BE626" s="73" t="inlineStr"/>
      <c r="BF626" s="73" t="n">
        <v>0</v>
      </c>
      <c r="BG626" s="73" t="inlineStr">
        <is>
          <t>D</t>
        </is>
      </c>
      <c r="BH626" s="73" t="n">
        <v>0</v>
      </c>
      <c r="BI626" s="73" t="inlineStr">
        <is>
          <t>D</t>
        </is>
      </c>
      <c r="BJ626" s="73" t="n">
        <v>0</v>
      </c>
      <c r="BK626" s="73" t="inlineStr">
        <is>
          <t>P</t>
        </is>
      </c>
      <c r="BL626" s="73" t="n">
        <v>0</v>
      </c>
      <c r="BM626" s="73" t="inlineStr">
        <is>
          <t>D</t>
        </is>
      </c>
      <c r="BN626" s="73" t="n">
        <v>0</v>
      </c>
      <c r="BO626" s="73" t="n"/>
      <c r="BP626" s="73" t="n"/>
      <c r="BQ626" s="165">
        <f>COUNTIF($G626:$BP626,"a")+COUNTIF($G626:$BP626,"r0,a5")/2+COUNTIF($G626:$BP626,"p5,a5")/2</f>
        <v/>
      </c>
      <c r="BR626" s="165">
        <f>COUNTIF($G626:$BP626,"d")+COUNTIF($G626:$BP626,"r0,d5")/2+COUNTIF($G626:$BP626,"p5,d5")/2</f>
        <v/>
      </c>
      <c r="BS626" s="165">
        <f>COUNTIF($G626:$BP626,"b")+COUNTIF($G626:$BP626,"r0,b5")/2+COUNTIF($G626:$BP626,"p5,b5")/2</f>
        <v/>
      </c>
      <c r="BT626" s="165">
        <f>COUNTIF($G626:$BP626,"c")+COUNTIF($G626:$BP626,"r0,c5")/2+COUNTIF($G626:$BP626,"p5,c5")/2</f>
        <v/>
      </c>
      <c r="BU626" s="165">
        <f>COUNTIF($G626:$BP626,"KH")+COUNTIF($G626:$BP626,"TL")+COUNTIF($G626:$BP626,"L")</f>
        <v/>
      </c>
      <c r="BV626" s="165" t="n"/>
      <c r="BW626" s="165">
        <f>COUNTIF($G626:$BP626,"hh")</f>
        <v/>
      </c>
      <c r="BX626" s="165">
        <f>COUNTIF($G626:$BP626,"nt7")</f>
        <v/>
      </c>
      <c r="BY626" s="165">
        <f>COUNTIF($G626:$BP626,"P")+COUNTIF($G626:$BP626,"p5,a5")/2+COUNTIF($G626:$BP626,"p5,b5")/2+COUNTIF($G626:$BP626,"p5,c5")/2+COUNTIF($G626:$BP626,"p5,d5")/2</f>
        <v/>
      </c>
      <c r="BZ626" s="166">
        <f>SUBTOTAL(9,BQ626:BY626)</f>
        <v/>
      </c>
      <c r="CA626" s="167">
        <f>SUM(J626,L626,N626,P626,R626,T626,X626,Z626,AB626,AD626,AF626,AH626,AL626,AN626,AP626,AR626,AT626,AV626,AZ626,BB626,BD626,BF626,BH626,BP626)</f>
        <v/>
      </c>
      <c r="CB626" s="168">
        <f>SUM(H626,V626,AJ626,AX626,BL626)</f>
        <v/>
      </c>
      <c r="CC626" s="24">
        <f>SUM(BJ626,BN626)</f>
        <v/>
      </c>
      <c r="CD626" s="169">
        <f>IF(BZ626&gt;25,4,IF(BZ626&gt;18,3,IF(BZ626&gt;12,2,IF(BZ626&gt;4,1,0))))-BX626-2+1</f>
        <v/>
      </c>
      <c r="CE626" s="30" t="n"/>
      <c r="CF626" s="169">
        <f>CD626*CI626</f>
        <v/>
      </c>
      <c r="CG626" s="170">
        <f>F626-BY626+1</f>
        <v/>
      </c>
      <c r="CH626" s="169">
        <f>CE626*16</f>
        <v/>
      </c>
      <c r="CI626" s="171">
        <f>VLOOKUP(A626,[1]DATA!$A$6:$AI$331,34,0)</f>
        <v/>
      </c>
      <c r="CJ626" s="172">
        <f>VLOOKUP(A626,[2]CHAMCONG!A$7:CI$333,79,0)</f>
        <v/>
      </c>
      <c r="CK626" s="173">
        <f>CJ626-CA626</f>
        <v/>
      </c>
    </row>
    <row r="627">
      <c r="A627" s="88" t="inlineStr">
        <is>
          <t>A831</t>
        </is>
      </c>
      <c r="B627" s="70" t="inlineStr">
        <is>
          <t>Trần Phước Dư</t>
        </is>
      </c>
      <c r="C627" s="77" t="inlineStr">
        <is>
          <t>X2 Line 2-4</t>
        </is>
      </c>
      <c r="D627" s="84" t="inlineStr">
        <is>
          <t>Trực tiếp</t>
        </is>
      </c>
      <c r="E627" s="69" t="inlineStr">
        <is>
          <t>2017-02-14</t>
        </is>
      </c>
      <c r="F627" s="69" t="inlineStr"/>
      <c r="G627" s="73" t="inlineStr">
        <is>
          <t>C</t>
        </is>
      </c>
      <c r="H627" s="73" t="n">
        <v>4</v>
      </c>
      <c r="I627" s="75" t="inlineStr">
        <is>
          <t>C</t>
        </is>
      </c>
      <c r="J627" s="75" t="n">
        <v>4</v>
      </c>
      <c r="K627" s="73" t="inlineStr">
        <is>
          <t>C</t>
        </is>
      </c>
      <c r="L627" s="73" t="n">
        <v>4</v>
      </c>
      <c r="M627" s="73" t="inlineStr">
        <is>
          <t>C</t>
        </is>
      </c>
      <c r="N627" s="73" t="n">
        <v>4</v>
      </c>
      <c r="O627" s="75" t="inlineStr"/>
      <c r="P627" s="75" t="n">
        <v>12</v>
      </c>
      <c r="Q627" s="73" t="inlineStr">
        <is>
          <t>C</t>
        </is>
      </c>
      <c r="R627" s="73" t="n">
        <v>4</v>
      </c>
      <c r="S627" s="73" t="inlineStr">
        <is>
          <t>C</t>
        </is>
      </c>
      <c r="T627" s="73" t="n">
        <v>4</v>
      </c>
      <c r="U627" s="73" t="inlineStr">
        <is>
          <t>C</t>
        </is>
      </c>
      <c r="V627" s="73" t="n">
        <v>4</v>
      </c>
      <c r="W627" s="73" t="inlineStr">
        <is>
          <t>C</t>
        </is>
      </c>
      <c r="X627" s="73" t="n">
        <v>4</v>
      </c>
      <c r="Y627" s="73" t="inlineStr">
        <is>
          <t>C</t>
        </is>
      </c>
      <c r="Z627" s="73" t="n">
        <v>4</v>
      </c>
      <c r="AA627" s="73" t="inlineStr">
        <is>
          <t>C</t>
        </is>
      </c>
      <c r="AB627" s="73" t="n">
        <v>4</v>
      </c>
      <c r="AC627" s="73" t="inlineStr"/>
      <c r="AD627" s="73" t="n">
        <v>12</v>
      </c>
      <c r="AE627" s="73" t="inlineStr">
        <is>
          <t>A</t>
        </is>
      </c>
      <c r="AF627" s="73" t="n">
        <v>4</v>
      </c>
      <c r="AG627" s="73" t="inlineStr">
        <is>
          <t>P</t>
        </is>
      </c>
      <c r="AH627" s="73" t="n">
        <v>0</v>
      </c>
      <c r="AI627" s="73" t="inlineStr">
        <is>
          <t>A</t>
        </is>
      </c>
      <c r="AJ627" s="73" t="n">
        <v>4</v>
      </c>
      <c r="AK627" s="73" t="inlineStr">
        <is>
          <t>A</t>
        </is>
      </c>
      <c r="AL627" s="73" t="n">
        <v>4</v>
      </c>
      <c r="AM627" s="73" t="inlineStr">
        <is>
          <t>A</t>
        </is>
      </c>
      <c r="AN627" s="73" t="n">
        <v>4</v>
      </c>
      <c r="AO627" s="73" t="inlineStr">
        <is>
          <t>A</t>
        </is>
      </c>
      <c r="AP627" s="73" t="n">
        <v>4</v>
      </c>
      <c r="AQ627" s="73" t="inlineStr"/>
      <c r="AR627" s="73" t="n">
        <v>0</v>
      </c>
      <c r="AS627" s="73" t="inlineStr">
        <is>
          <t>P</t>
        </is>
      </c>
      <c r="AT627" s="73" t="n">
        <v>0</v>
      </c>
      <c r="AU627" s="73" t="inlineStr">
        <is>
          <t>P0</t>
        </is>
      </c>
      <c r="AV627" s="73" t="n">
        <v>0</v>
      </c>
      <c r="AW627" s="73" t="inlineStr">
        <is>
          <t>A</t>
        </is>
      </c>
      <c r="AX627" s="73" t="n">
        <v>4</v>
      </c>
      <c r="AY627" s="73" t="inlineStr">
        <is>
          <t>A</t>
        </is>
      </c>
      <c r="AZ627" s="73" t="n">
        <v>4</v>
      </c>
      <c r="BA627" s="73" t="inlineStr">
        <is>
          <t>P</t>
        </is>
      </c>
      <c r="BB627" s="73" t="n">
        <v>0</v>
      </c>
      <c r="BC627" s="73" t="inlineStr">
        <is>
          <t>A</t>
        </is>
      </c>
      <c r="BD627" s="73" t="n">
        <v>4</v>
      </c>
      <c r="BE627" s="73" t="inlineStr"/>
      <c r="BF627" s="73" t="n">
        <v>12</v>
      </c>
      <c r="BG627" s="73" t="inlineStr">
        <is>
          <t>C</t>
        </is>
      </c>
      <c r="BH627" s="73" t="n">
        <v>4</v>
      </c>
      <c r="BI627" s="73" t="inlineStr">
        <is>
          <t>C</t>
        </is>
      </c>
      <c r="BJ627" s="73" t="n">
        <v>4</v>
      </c>
      <c r="BK627" s="73" t="inlineStr">
        <is>
          <t>P0</t>
        </is>
      </c>
      <c r="BL627" s="73" t="n">
        <v>0</v>
      </c>
      <c r="BM627" s="73" t="inlineStr">
        <is>
          <t>C</t>
        </is>
      </c>
      <c r="BN627" s="73" t="n">
        <v>4</v>
      </c>
      <c r="BO627" s="73" t="n"/>
      <c r="BP627" s="73" t="n"/>
      <c r="BQ627" s="165">
        <f>COUNTIF($G627:$BP627,"a")+COUNTIF($G627:$BP627,"r0,a5")/2+COUNTIF($G627:$BP627,"p5,a5")/2</f>
        <v/>
      </c>
      <c r="BR627" s="165">
        <f>COUNTIF($G627:$BP627,"d")+COUNTIF($G627:$BP627,"r0,d5")/2+COUNTIF($G627:$BP627,"p5,d5")/2</f>
        <v/>
      </c>
      <c r="BS627" s="165">
        <f>COUNTIF($G627:$BP627,"b")+COUNTIF($G627:$BP627,"r0,b5")/2+COUNTIF($G627:$BP627,"p5,b5")/2</f>
        <v/>
      </c>
      <c r="BT627" s="165">
        <f>COUNTIF($G627:$BP627,"c")+COUNTIF($G627:$BP627,"r0,c5")/2+COUNTIF($G627:$BP627,"p5,c5")/2</f>
        <v/>
      </c>
      <c r="BU627" s="165">
        <f>COUNTIF($G627:$BP627,"KH")+COUNTIF($G627:$BP627,"TL")+COUNTIF($G627:$BP627,"L")</f>
        <v/>
      </c>
      <c r="BV627" s="165" t="n"/>
      <c r="BW627" s="165">
        <f>COUNTIF($G627:$BP627,"hh")</f>
        <v/>
      </c>
      <c r="BX627" s="165">
        <f>COUNTIF($G627:$BP627,"nt7")</f>
        <v/>
      </c>
      <c r="BY627" s="165">
        <f>COUNTIF($G627:$BP627,"P")+COUNTIF($G627:$BP627,"p5,a5")/2+COUNTIF($G627:$BP627,"p5,b5")/2+COUNTIF($G627:$BP627,"p5,c5")/2+COUNTIF($G627:$BP627,"p5,d5")/2</f>
        <v/>
      </c>
      <c r="BZ627" s="166">
        <f>SUBTOTAL(9,BQ627:BY627)</f>
        <v/>
      </c>
      <c r="CA627" s="167">
        <f>SUM(J627,L627,N627,P627,R627,T627,X627,Z627,AB627,AD627,AF627,AH627,AL627,AN627,AP627,AR627,AT627,AV627,AZ627,BB627,BD627,BF627,BH627,BP627)</f>
        <v/>
      </c>
      <c r="CB627" s="168">
        <f>SUM(H627,V627,AJ627,AX627,BL627)</f>
        <v/>
      </c>
      <c r="CC627" s="24">
        <f>SUM(BJ627,BN627)</f>
        <v/>
      </c>
      <c r="CD627" s="169">
        <f>IF(BZ627&gt;25,4,IF(BZ627&gt;18,3,IF(BZ627&gt;12,2,IF(BZ627&gt;4,1,0))))-BX627-2+1</f>
        <v/>
      </c>
      <c r="CE627" s="30" t="n"/>
      <c r="CF627" s="169">
        <f>CD627*CI627</f>
        <v/>
      </c>
      <c r="CG627" s="170">
        <f>F627-BY627+1</f>
        <v/>
      </c>
      <c r="CH627" s="169">
        <f>CE627*16</f>
        <v/>
      </c>
      <c r="CI627" s="171">
        <f>VLOOKUP(A627,[1]DATA!$A$6:$AI$331,34,0)</f>
        <v/>
      </c>
      <c r="CJ627" s="172">
        <f>VLOOKUP(A627,[2]CHAMCONG!A$7:CI$333,79,0)</f>
        <v/>
      </c>
      <c r="CK627" s="173">
        <f>CJ627-CA627</f>
        <v/>
      </c>
    </row>
    <row r="628">
      <c r="A628" s="88" t="inlineStr">
        <is>
          <t>A839</t>
        </is>
      </c>
      <c r="B628" s="70" t="inlineStr">
        <is>
          <t>Cao Thị Hoài Nhi</t>
        </is>
      </c>
      <c r="C628" s="77" t="inlineStr">
        <is>
          <t>QA/QC Hành Chính</t>
        </is>
      </c>
      <c r="D628" s="84" t="inlineStr">
        <is>
          <t>Gián tiếp</t>
        </is>
      </c>
      <c r="E628" s="69" t="inlineStr">
        <is>
          <t>2017-03-13</t>
        </is>
      </c>
      <c r="F628" s="69" t="inlineStr"/>
      <c r="G628" s="73" t="inlineStr">
        <is>
          <t>D</t>
        </is>
      </c>
      <c r="H628" s="73" t="n">
        <v>2</v>
      </c>
      <c r="I628" s="75" t="inlineStr">
        <is>
          <t>P</t>
        </is>
      </c>
      <c r="J628" s="75" t="n">
        <v>0</v>
      </c>
      <c r="K628" s="73" t="inlineStr">
        <is>
          <t>D</t>
        </is>
      </c>
      <c r="L628" s="73" t="n">
        <v>0</v>
      </c>
      <c r="M628" s="73" t="inlineStr">
        <is>
          <t>D</t>
        </is>
      </c>
      <c r="N628" s="73" t="n">
        <v>0</v>
      </c>
      <c r="O628" s="75" t="inlineStr"/>
      <c r="P628" s="75" t="n">
        <v>0</v>
      </c>
      <c r="Q628" s="73" t="inlineStr">
        <is>
          <t>D</t>
        </is>
      </c>
      <c r="R628" s="73" t="n">
        <v>2</v>
      </c>
      <c r="S628" s="73" t="inlineStr">
        <is>
          <t>D</t>
        </is>
      </c>
      <c r="T628" s="73" t="n">
        <v>0</v>
      </c>
      <c r="U628" s="73" t="inlineStr">
        <is>
          <t>D</t>
        </is>
      </c>
      <c r="V628" s="73" t="n">
        <v>2</v>
      </c>
      <c r="W628" s="73" t="inlineStr">
        <is>
          <t>D</t>
        </is>
      </c>
      <c r="X628" s="73" t="n">
        <v>1</v>
      </c>
      <c r="Y628" s="73" t="inlineStr">
        <is>
          <t>D</t>
        </is>
      </c>
      <c r="Z628" s="73" t="n">
        <v>2</v>
      </c>
      <c r="AA628" s="73" t="inlineStr">
        <is>
          <t>D</t>
        </is>
      </c>
      <c r="AB628" s="73" t="n">
        <v>0</v>
      </c>
      <c r="AC628" s="73" t="inlineStr"/>
      <c r="AD628" s="73" t="n">
        <v>0</v>
      </c>
      <c r="AE628" s="73" t="inlineStr">
        <is>
          <t>D</t>
        </is>
      </c>
      <c r="AF628" s="73" t="n">
        <v>1</v>
      </c>
      <c r="AG628" s="73" t="inlineStr">
        <is>
          <t>D</t>
        </is>
      </c>
      <c r="AH628" s="73" t="n">
        <v>0</v>
      </c>
      <c r="AI628" s="73" t="inlineStr">
        <is>
          <t>D</t>
        </is>
      </c>
      <c r="AJ628" s="73" t="n">
        <v>2</v>
      </c>
      <c r="AK628" s="73" t="inlineStr">
        <is>
          <t>D</t>
        </is>
      </c>
      <c r="AL628" s="73" t="n">
        <v>1</v>
      </c>
      <c r="AM628" s="73" t="inlineStr">
        <is>
          <t>D</t>
        </is>
      </c>
      <c r="AN628" s="73" t="n">
        <v>2</v>
      </c>
      <c r="AO628" s="73" t="inlineStr">
        <is>
          <t>D</t>
        </is>
      </c>
      <c r="AP628" s="73" t="n">
        <v>1</v>
      </c>
      <c r="AQ628" s="73" t="inlineStr"/>
      <c r="AR628" s="73" t="n">
        <v>0</v>
      </c>
      <c r="AS628" s="73" t="inlineStr">
        <is>
          <t>P</t>
        </is>
      </c>
      <c r="AT628" s="73" t="n">
        <v>0</v>
      </c>
      <c r="AU628" s="73" t="inlineStr">
        <is>
          <t>D</t>
        </is>
      </c>
      <c r="AV628" s="73" t="n">
        <v>2</v>
      </c>
      <c r="AW628" s="73" t="inlineStr">
        <is>
          <t>D</t>
        </is>
      </c>
      <c r="AX628" s="73" t="n">
        <v>2</v>
      </c>
      <c r="AY628" s="73" t="inlineStr">
        <is>
          <t>D</t>
        </is>
      </c>
      <c r="AZ628" s="73" t="n">
        <v>3</v>
      </c>
      <c r="BA628" s="73" t="inlineStr">
        <is>
          <t>D</t>
        </is>
      </c>
      <c r="BB628" s="73" t="n">
        <v>1</v>
      </c>
      <c r="BC628" s="73" t="inlineStr">
        <is>
          <t>D</t>
        </is>
      </c>
      <c r="BD628" s="73" t="n">
        <v>0</v>
      </c>
      <c r="BE628" s="73" t="inlineStr"/>
      <c r="BF628" s="73" t="n">
        <v>0</v>
      </c>
      <c r="BG628" s="73" t="inlineStr">
        <is>
          <t>D</t>
        </is>
      </c>
      <c r="BH628" s="73" t="n">
        <v>2</v>
      </c>
      <c r="BI628" s="73" t="inlineStr">
        <is>
          <t>D</t>
        </is>
      </c>
      <c r="BJ628" s="73" t="n">
        <v>2</v>
      </c>
      <c r="BK628" s="73" t="inlineStr">
        <is>
          <t>D</t>
        </is>
      </c>
      <c r="BL628" s="73" t="n">
        <v>2</v>
      </c>
      <c r="BM628" s="73" t="inlineStr">
        <is>
          <t>D</t>
        </is>
      </c>
      <c r="BN628" s="73" t="n">
        <v>1</v>
      </c>
      <c r="BO628" s="73" t="n"/>
      <c r="BP628" s="73" t="n"/>
      <c r="BQ628" s="165">
        <f>COUNTIF($G628:$BP628,"a")+COUNTIF($G628:$BP628,"r0,a5")/2+COUNTIF($G628:$BP628,"p5,a5")/2</f>
        <v/>
      </c>
      <c r="BR628" s="165">
        <f>COUNTIF($G628:$BP628,"d")+COUNTIF($G628:$BP628,"r0,d5")/2+COUNTIF($G628:$BP628,"p5,d5")/2</f>
        <v/>
      </c>
      <c r="BS628" s="165">
        <f>COUNTIF($G628:$BP628,"b")+COUNTIF($G628:$BP628,"r0,b5")/2+COUNTIF($G628:$BP628,"p5,b5")/2</f>
        <v/>
      </c>
      <c r="BT628" s="165">
        <f>COUNTIF($G628:$BP628,"c")+COUNTIF($G628:$BP628,"r0,c5")/2+COUNTIF($G628:$BP628,"p5,c5")/2</f>
        <v/>
      </c>
      <c r="BU628" s="165">
        <f>COUNTIF($G628:$BP628,"KH")+COUNTIF($G628:$BP628,"TL")+COUNTIF($G628:$BP628,"L")</f>
        <v/>
      </c>
      <c r="BV628" s="165" t="n"/>
      <c r="BW628" s="165">
        <f>COUNTIF($G628:$BP628,"hh")</f>
        <v/>
      </c>
      <c r="BX628" s="165">
        <f>COUNTIF($G628:$BP628,"nt7")</f>
        <v/>
      </c>
      <c r="BY628" s="165">
        <f>COUNTIF($G628:$BP628,"P")+COUNTIF($G628:$BP628,"p5,a5")/2+COUNTIF($G628:$BP628,"p5,b5")/2+COUNTIF($G628:$BP628,"p5,c5")/2+COUNTIF($G628:$BP628,"p5,d5")/2</f>
        <v/>
      </c>
      <c r="BZ628" s="166">
        <f>SUBTOTAL(9,BQ628:BY628)</f>
        <v/>
      </c>
      <c r="CA628" s="167">
        <f>SUM(J628,L628,N628,P628,R628,T628,X628,Z628,AB628,AD628,AF628,AH628,AL628,AN628,AP628,AR628,AT628,AV628,AZ628,BB628,BD628,BF628,BH628,BP628)</f>
        <v/>
      </c>
      <c r="CB628" s="168">
        <f>SUM(H628,V628,AJ628,AX628,BL628)</f>
        <v/>
      </c>
      <c r="CC628" s="24">
        <f>SUM(BJ628,BN628)</f>
        <v/>
      </c>
      <c r="CD628" s="169">
        <f>IF(BZ628&gt;25,4,IF(BZ628&gt;18,3,IF(BZ628&gt;12,2,IF(BZ628&gt;4,1,0))))-BX628-2+1</f>
        <v/>
      </c>
      <c r="CE628" s="30" t="n"/>
      <c r="CF628" s="169">
        <f>CD628*CI628</f>
        <v/>
      </c>
      <c r="CG628" s="170">
        <f>F628-BY628+1</f>
        <v/>
      </c>
      <c r="CH628" s="169">
        <f>CE628*16</f>
        <v/>
      </c>
      <c r="CI628" s="171">
        <f>VLOOKUP(A628,[1]DATA!$A$6:$AI$331,34,0)</f>
        <v/>
      </c>
      <c r="CJ628" s="172">
        <f>VLOOKUP(A628,[2]CHAMCONG!A$7:CI$333,79,0)</f>
        <v/>
      </c>
      <c r="CK628" s="173">
        <f>CJ628-CA628</f>
        <v/>
      </c>
    </row>
    <row r="629">
      <c r="A629" s="88" t="inlineStr">
        <is>
          <t>A840</t>
        </is>
      </c>
      <c r="B629" s="70" t="inlineStr">
        <is>
          <t>Ngô Trọng Thảo</t>
        </is>
      </c>
      <c r="C629" s="77" t="inlineStr">
        <is>
          <t>Bảo trì X2</t>
        </is>
      </c>
      <c r="D629" s="84" t="inlineStr">
        <is>
          <t>Trực tiếp</t>
        </is>
      </c>
      <c r="E629" s="69" t="inlineStr">
        <is>
          <t>2017-03-20</t>
        </is>
      </c>
      <c r="F629" s="69" t="inlineStr"/>
      <c r="G629" s="73" t="inlineStr">
        <is>
          <t>A</t>
        </is>
      </c>
      <c r="H629" s="73" t="n">
        <v>2</v>
      </c>
      <c r="I629" s="75" t="inlineStr">
        <is>
          <t>A</t>
        </is>
      </c>
      <c r="J629" s="75" t="n">
        <v>3</v>
      </c>
      <c r="K629" s="73" t="inlineStr">
        <is>
          <t>A</t>
        </is>
      </c>
      <c r="L629" s="73" t="n">
        <v>3</v>
      </c>
      <c r="M629" s="73" t="inlineStr">
        <is>
          <t>A</t>
        </is>
      </c>
      <c r="N629" s="73" t="n">
        <v>3</v>
      </c>
      <c r="O629" s="75" t="inlineStr"/>
      <c r="P629" s="75" t="n">
        <v>0</v>
      </c>
      <c r="Q629" s="73" t="inlineStr">
        <is>
          <t>A</t>
        </is>
      </c>
      <c r="R629" s="73" t="n">
        <v>3</v>
      </c>
      <c r="S629" s="73" t="inlineStr">
        <is>
          <t>P</t>
        </is>
      </c>
      <c r="T629" s="73" t="n">
        <v>0</v>
      </c>
      <c r="U629" s="73" t="inlineStr">
        <is>
          <t>A</t>
        </is>
      </c>
      <c r="V629" s="73" t="n">
        <v>3</v>
      </c>
      <c r="W629" s="73" t="inlineStr">
        <is>
          <t>A</t>
        </is>
      </c>
      <c r="X629" s="73" t="n">
        <v>3</v>
      </c>
      <c r="Y629" s="73" t="inlineStr">
        <is>
          <t>A</t>
        </is>
      </c>
      <c r="Z629" s="73" t="n">
        <v>3</v>
      </c>
      <c r="AA629" s="73" t="inlineStr">
        <is>
          <t>A</t>
        </is>
      </c>
      <c r="AB629" s="73" t="n">
        <v>3</v>
      </c>
      <c r="AC629" s="73" t="inlineStr"/>
      <c r="AD629" s="73" t="n">
        <v>11</v>
      </c>
      <c r="AE629" s="73" t="inlineStr">
        <is>
          <t>A</t>
        </is>
      </c>
      <c r="AF629" s="73" t="n">
        <v>3</v>
      </c>
      <c r="AG629" s="73" t="inlineStr">
        <is>
          <t>A</t>
        </is>
      </c>
      <c r="AH629" s="73" t="n">
        <v>3</v>
      </c>
      <c r="AI629" s="73" t="inlineStr">
        <is>
          <t>A</t>
        </is>
      </c>
      <c r="AJ629" s="73" t="n">
        <v>3</v>
      </c>
      <c r="AK629" s="73" t="inlineStr">
        <is>
          <t>A</t>
        </is>
      </c>
      <c r="AL629" s="73" t="n">
        <v>3</v>
      </c>
      <c r="AM629" s="73" t="inlineStr">
        <is>
          <t>A</t>
        </is>
      </c>
      <c r="AN629" s="73" t="n">
        <v>3</v>
      </c>
      <c r="AO629" s="73" t="inlineStr">
        <is>
          <t>A</t>
        </is>
      </c>
      <c r="AP629" s="73" t="n">
        <v>1</v>
      </c>
      <c r="AQ629" s="73" t="inlineStr"/>
      <c r="AR629" s="73" t="n">
        <v>0</v>
      </c>
      <c r="AS629" s="73" t="inlineStr">
        <is>
          <t>P</t>
        </is>
      </c>
      <c r="AT629" s="73" t="n">
        <v>0</v>
      </c>
      <c r="AU629" s="73" t="inlineStr">
        <is>
          <t>A</t>
        </is>
      </c>
      <c r="AV629" s="73" t="n">
        <v>4</v>
      </c>
      <c r="AW629" s="73" t="inlineStr">
        <is>
          <t>A</t>
        </is>
      </c>
      <c r="AX629" s="73" t="n">
        <v>3</v>
      </c>
      <c r="AY629" s="73" t="inlineStr">
        <is>
          <t>A</t>
        </is>
      </c>
      <c r="AZ629" s="73" t="n">
        <v>3</v>
      </c>
      <c r="BA629" s="73" t="inlineStr">
        <is>
          <t>A</t>
        </is>
      </c>
      <c r="BB629" s="73" t="n">
        <v>3</v>
      </c>
      <c r="BC629" s="73" t="inlineStr">
        <is>
          <t>A</t>
        </is>
      </c>
      <c r="BD629" s="73" t="n">
        <v>3</v>
      </c>
      <c r="BE629" s="73" t="inlineStr"/>
      <c r="BF629" s="73" t="n">
        <v>0</v>
      </c>
      <c r="BG629" s="73" t="inlineStr">
        <is>
          <t>A</t>
        </is>
      </c>
      <c r="BH629" s="73" t="n">
        <v>3</v>
      </c>
      <c r="BI629" s="73" t="inlineStr">
        <is>
          <t>A</t>
        </is>
      </c>
      <c r="BJ629" s="73" t="n">
        <v>3</v>
      </c>
      <c r="BK629" s="73" t="inlineStr">
        <is>
          <t>A</t>
        </is>
      </c>
      <c r="BL629" s="73" t="n">
        <v>2</v>
      </c>
      <c r="BM629" s="73" t="inlineStr">
        <is>
          <t>A</t>
        </is>
      </c>
      <c r="BN629" s="73" t="n">
        <v>3</v>
      </c>
      <c r="BO629" s="73" t="n"/>
      <c r="BP629" s="73" t="n"/>
      <c r="BQ629" s="165">
        <f>COUNTIF($G629:$BP629,"a")+COUNTIF($G629:$BP629,"r0,a5")/2+COUNTIF($G629:$BP629,"p5,a5")/2</f>
        <v/>
      </c>
      <c r="BR629" s="165">
        <f>COUNTIF($G629:$BP629,"d")+COUNTIF($G629:$BP629,"r0,d5")/2+COUNTIF($G629:$BP629,"p5,d5")/2</f>
        <v/>
      </c>
      <c r="BS629" s="165">
        <f>COUNTIF($G629:$BP629,"b")+COUNTIF($G629:$BP629,"r0,b5")/2+COUNTIF($G629:$BP629,"p5,b5")/2</f>
        <v/>
      </c>
      <c r="BT629" s="165">
        <f>COUNTIF($G629:$BP629,"c")+COUNTIF($G629:$BP629,"r0,c5")/2+COUNTIF($G629:$BP629,"p5,c5")/2</f>
        <v/>
      </c>
      <c r="BU629" s="165">
        <f>COUNTIF($G629:$BP629,"KH")+COUNTIF($G629:$BP629,"TL")+COUNTIF($G629:$BP629,"L")</f>
        <v/>
      </c>
      <c r="BV629" s="165" t="n"/>
      <c r="BW629" s="165">
        <f>COUNTIF($G629:$BP629,"hh")</f>
        <v/>
      </c>
      <c r="BX629" s="165">
        <f>COUNTIF($G629:$BP629,"nt7")</f>
        <v/>
      </c>
      <c r="BY629" s="165">
        <f>COUNTIF($G629:$BP629,"P")+COUNTIF($G629:$BP629,"p5,a5")/2+COUNTIF($G629:$BP629,"p5,b5")/2+COUNTIF($G629:$BP629,"p5,c5")/2+COUNTIF($G629:$BP629,"p5,d5")/2</f>
        <v/>
      </c>
      <c r="BZ629" s="166">
        <f>SUBTOTAL(9,BQ629:BY629)</f>
        <v/>
      </c>
      <c r="CA629" s="167">
        <f>SUM(J629,L629,N629,P629,R629,T629,X629,Z629,AB629,AD629,AF629,AH629,AL629,AN629,AP629,AR629,AT629,AV629,AZ629,BB629,BD629,BF629,BH629,BP629)</f>
        <v/>
      </c>
      <c r="CB629" s="168">
        <f>SUM(H629,V629,AJ629,AX629,BL629)</f>
        <v/>
      </c>
      <c r="CC629" s="24">
        <f>SUM(BJ629,BN629)</f>
        <v/>
      </c>
      <c r="CD629" s="169">
        <f>IF(BZ629&gt;25,4,IF(BZ629&gt;18,3,IF(BZ629&gt;12,2,IF(BZ629&gt;4,1,0))))-BX629-2+1</f>
        <v/>
      </c>
      <c r="CE629" s="30" t="n"/>
      <c r="CF629" s="169">
        <f>CD629*CI629</f>
        <v/>
      </c>
      <c r="CG629" s="170">
        <f>F629-BY629+1</f>
        <v/>
      </c>
      <c r="CH629" s="169">
        <f>CE629*16</f>
        <v/>
      </c>
      <c r="CI629" s="171">
        <f>VLOOKUP(A629,[1]DATA!$A$6:$AI$331,34,0)</f>
        <v/>
      </c>
      <c r="CJ629" s="172">
        <f>VLOOKUP(A629,[2]CHAMCONG!A$7:CI$333,79,0)</f>
        <v/>
      </c>
      <c r="CK629" s="173">
        <f>CJ629-CA629</f>
        <v/>
      </c>
    </row>
    <row r="630">
      <c r="A630" s="88" t="inlineStr">
        <is>
          <t>A843</t>
        </is>
      </c>
      <c r="B630" s="70" t="inlineStr">
        <is>
          <t>Dương Vũ Linh</t>
        </is>
      </c>
      <c r="C630" s="77" t="inlineStr">
        <is>
          <t>R&amp;D</t>
        </is>
      </c>
      <c r="D630" s="84" t="inlineStr">
        <is>
          <t>Gián tiếp</t>
        </is>
      </c>
      <c r="E630" s="69" t="inlineStr">
        <is>
          <t>2017-03-17</t>
        </is>
      </c>
      <c r="F630" s="69" t="inlineStr"/>
      <c r="G630" s="73" t="inlineStr">
        <is>
          <t>D</t>
        </is>
      </c>
      <c r="H630" s="73" t="n">
        <v>0</v>
      </c>
      <c r="I630" s="75" t="inlineStr">
        <is>
          <t>D</t>
        </is>
      </c>
      <c r="J630" s="75" t="n">
        <v>0</v>
      </c>
      <c r="K630" s="73" t="inlineStr">
        <is>
          <t>D</t>
        </is>
      </c>
      <c r="L630" s="73" t="n">
        <v>0</v>
      </c>
      <c r="M630" s="73" t="inlineStr">
        <is>
          <t>P</t>
        </is>
      </c>
      <c r="N630" s="73" t="n">
        <v>0</v>
      </c>
      <c r="O630" s="75" t="inlineStr"/>
      <c r="P630" s="75" t="n">
        <v>0</v>
      </c>
      <c r="Q630" s="73" t="inlineStr">
        <is>
          <t>D</t>
        </is>
      </c>
      <c r="R630" s="73" t="n">
        <v>0</v>
      </c>
      <c r="S630" s="73" t="inlineStr">
        <is>
          <t>D</t>
        </is>
      </c>
      <c r="T630" s="73" t="n">
        <v>0</v>
      </c>
      <c r="U630" s="73" t="inlineStr">
        <is>
          <t>D</t>
        </is>
      </c>
      <c r="V630" s="73" t="n">
        <v>0</v>
      </c>
      <c r="W630" s="73" t="inlineStr">
        <is>
          <t>D</t>
        </is>
      </c>
      <c r="X630" s="73" t="n">
        <v>0</v>
      </c>
      <c r="Y630" s="73" t="inlineStr">
        <is>
          <t>P5,D5</t>
        </is>
      </c>
      <c r="Z630" s="73" t="n">
        <v>0</v>
      </c>
      <c r="AA630" s="73" t="inlineStr">
        <is>
          <t>D</t>
        </is>
      </c>
      <c r="AB630" s="73" t="n">
        <v>0</v>
      </c>
      <c r="AC630" s="73" t="inlineStr"/>
      <c r="AD630" s="73" t="n">
        <v>0</v>
      </c>
      <c r="AE630" s="73" t="inlineStr">
        <is>
          <t>D</t>
        </is>
      </c>
      <c r="AF630" s="73" t="n">
        <v>0</v>
      </c>
      <c r="AG630" s="73" t="inlineStr">
        <is>
          <t>D</t>
        </is>
      </c>
      <c r="AH630" s="73" t="n">
        <v>0</v>
      </c>
      <c r="AI630" s="73" t="inlineStr">
        <is>
          <t>D</t>
        </is>
      </c>
      <c r="AJ630" s="73" t="n">
        <v>0</v>
      </c>
      <c r="AK630" s="73" t="inlineStr">
        <is>
          <t>D</t>
        </is>
      </c>
      <c r="AL630" s="73" t="n">
        <v>0</v>
      </c>
      <c r="AM630" s="73" t="inlineStr">
        <is>
          <t>D</t>
        </is>
      </c>
      <c r="AN630" s="73" t="n">
        <v>0</v>
      </c>
      <c r="AO630" s="73" t="inlineStr">
        <is>
          <t>P</t>
        </is>
      </c>
      <c r="AP630" s="73" t="n">
        <v>0</v>
      </c>
      <c r="AQ630" s="73" t="inlineStr"/>
      <c r="AR630" s="73" t="n">
        <v>0</v>
      </c>
      <c r="AS630" s="73" t="inlineStr">
        <is>
          <t>P</t>
        </is>
      </c>
      <c r="AT630" s="73" t="n">
        <v>0</v>
      </c>
      <c r="AU630" s="73" t="inlineStr">
        <is>
          <t>D</t>
        </is>
      </c>
      <c r="AV630" s="73" t="n">
        <v>0</v>
      </c>
      <c r="AW630" s="73" t="inlineStr">
        <is>
          <t>D</t>
        </is>
      </c>
      <c r="AX630" s="73" t="n">
        <v>0</v>
      </c>
      <c r="AY630" s="73" t="inlineStr">
        <is>
          <t>D</t>
        </is>
      </c>
      <c r="AZ630" s="73" t="n">
        <v>0</v>
      </c>
      <c r="BA630" s="73" t="inlineStr">
        <is>
          <t>D</t>
        </is>
      </c>
      <c r="BB630" s="73" t="n">
        <v>0</v>
      </c>
      <c r="BC630" s="73" t="inlineStr">
        <is>
          <t>D</t>
        </is>
      </c>
      <c r="BD630" s="73" t="n">
        <v>0</v>
      </c>
      <c r="BE630" s="73" t="inlineStr"/>
      <c r="BF630" s="73" t="n">
        <v>0</v>
      </c>
      <c r="BG630" s="73" t="inlineStr">
        <is>
          <t>D</t>
        </is>
      </c>
      <c r="BH630" s="73" t="n">
        <v>0</v>
      </c>
      <c r="BI630" s="73" t="inlineStr">
        <is>
          <t>D</t>
        </is>
      </c>
      <c r="BJ630" s="73" t="n">
        <v>0</v>
      </c>
      <c r="BK630" s="73" t="inlineStr">
        <is>
          <t>P0</t>
        </is>
      </c>
      <c r="BL630" s="73" t="n">
        <v>0</v>
      </c>
      <c r="BM630" s="73" t="inlineStr">
        <is>
          <t>P</t>
        </is>
      </c>
      <c r="BN630" s="73" t="n">
        <v>0</v>
      </c>
      <c r="BO630" s="73" t="n"/>
      <c r="BP630" s="73" t="n"/>
      <c r="BQ630" s="165">
        <f>COUNTIF($G630:$BP630,"a")+COUNTIF($G630:$BP630,"r0,a5")/2+COUNTIF($G630:$BP630,"p5,a5")/2</f>
        <v/>
      </c>
      <c r="BR630" s="165">
        <f>COUNTIF($G630:$BP630,"d")+COUNTIF($G630:$BP630,"r0,d5")/2+COUNTIF($G630:$BP630,"p5,d5")/2</f>
        <v/>
      </c>
      <c r="BS630" s="165">
        <f>COUNTIF($G630:$BP630,"b")+COUNTIF($G630:$BP630,"r0,b5")/2+COUNTIF($G630:$BP630,"p5,b5")/2</f>
        <v/>
      </c>
      <c r="BT630" s="165">
        <f>COUNTIF($G630:$BP630,"c")+COUNTIF($G630:$BP630,"r0,c5")/2+COUNTIF($G630:$BP630,"p5,c5")/2</f>
        <v/>
      </c>
      <c r="BU630" s="165">
        <f>COUNTIF($G630:$BP630,"KH")+COUNTIF($G630:$BP630,"TL")+COUNTIF($G630:$BP630,"L")</f>
        <v/>
      </c>
      <c r="BV630" s="165" t="n"/>
      <c r="BW630" s="165">
        <f>COUNTIF($G630:$BP630,"hh")</f>
        <v/>
      </c>
      <c r="BX630" s="165">
        <f>COUNTIF($G630:$BP630,"nt7")</f>
        <v/>
      </c>
      <c r="BY630" s="165">
        <f>COUNTIF($G630:$BP630,"P")+COUNTIF($G630:$BP630,"p5,a5")/2+COUNTIF($G630:$BP630,"p5,b5")/2+COUNTIF($G630:$BP630,"p5,c5")/2+COUNTIF($G630:$BP630,"p5,d5")/2</f>
        <v/>
      </c>
      <c r="BZ630" s="166">
        <f>SUBTOTAL(9,BQ630:BY630)</f>
        <v/>
      </c>
      <c r="CA630" s="167">
        <f>SUM(J630,L630,N630,P630,R630,T630,X630,Z630,AB630,AD630,AF630,AH630,AL630,AN630,AP630,AR630,AT630,AV630,AZ630,BB630,BD630,BF630,BH630,BP630)</f>
        <v/>
      </c>
      <c r="CB630" s="168">
        <f>SUM(H630,V630,AJ630,AX630,BL630)</f>
        <v/>
      </c>
      <c r="CC630" s="24">
        <f>SUM(BJ630,BN630)</f>
        <v/>
      </c>
      <c r="CD630" s="169">
        <f>IF(BZ630&gt;25,4,IF(BZ630&gt;18,3,IF(BZ630&gt;12,2,IF(BZ630&gt;4,1,0))))-BX630-2+1</f>
        <v/>
      </c>
      <c r="CE630" s="30" t="n"/>
      <c r="CF630" s="169">
        <f>CD630*CI630</f>
        <v/>
      </c>
      <c r="CG630" s="170">
        <f>F630-BY630+1</f>
        <v/>
      </c>
      <c r="CH630" s="169">
        <f>CE630*16</f>
        <v/>
      </c>
      <c r="CI630" s="171">
        <f>VLOOKUP(A630,[1]DATA!$A$6:$AI$331,34,0)</f>
        <v/>
      </c>
      <c r="CJ630" s="172">
        <f>VLOOKUP(A630,[2]CHAMCONG!A$7:CI$333,79,0)</f>
        <v/>
      </c>
      <c r="CK630" s="173">
        <f>CJ630-CA630</f>
        <v/>
      </c>
    </row>
    <row r="631">
      <c r="A631" s="88" t="inlineStr">
        <is>
          <t>A848</t>
        </is>
      </c>
      <c r="B631" s="70" t="inlineStr">
        <is>
          <t>Thị Mỹ Tho</t>
        </is>
      </c>
      <c r="C631" s="77" t="inlineStr">
        <is>
          <t>X1 Ép - A</t>
        </is>
      </c>
      <c r="D631" s="84" t="inlineStr">
        <is>
          <t>Trực tiếp</t>
        </is>
      </c>
      <c r="E631" s="69" t="inlineStr">
        <is>
          <t>2017-03-21</t>
        </is>
      </c>
      <c r="F631" s="69" t="inlineStr"/>
      <c r="G631" s="73" t="inlineStr">
        <is>
          <t>A</t>
        </is>
      </c>
      <c r="H631" s="73" t="n">
        <v>4</v>
      </c>
      <c r="I631" s="75" t="inlineStr">
        <is>
          <t>A</t>
        </is>
      </c>
      <c r="J631" s="75" t="n">
        <v>4</v>
      </c>
      <c r="K631" s="73" t="inlineStr">
        <is>
          <t>C</t>
        </is>
      </c>
      <c r="L631" s="73" t="n">
        <v>4</v>
      </c>
      <c r="M631" s="73" t="inlineStr">
        <is>
          <t>C</t>
        </is>
      </c>
      <c r="N631" s="73" t="n">
        <v>4</v>
      </c>
      <c r="O631" s="75" t="inlineStr"/>
      <c r="P631" s="75" t="n">
        <v>0</v>
      </c>
      <c r="Q631" s="73" t="inlineStr">
        <is>
          <t>A</t>
        </is>
      </c>
      <c r="R631" s="73" t="n">
        <v>4</v>
      </c>
      <c r="S631" s="73" t="inlineStr">
        <is>
          <t>A</t>
        </is>
      </c>
      <c r="T631" s="73" t="n">
        <v>4</v>
      </c>
      <c r="U631" s="73" t="inlineStr">
        <is>
          <t>A</t>
        </is>
      </c>
      <c r="V631" s="73" t="n">
        <v>4</v>
      </c>
      <c r="W631" s="73" t="inlineStr">
        <is>
          <t>A</t>
        </is>
      </c>
      <c r="X631" s="73" t="n">
        <v>4</v>
      </c>
      <c r="Y631" s="73" t="inlineStr">
        <is>
          <t>P0</t>
        </is>
      </c>
      <c r="Z631" s="73" t="n">
        <v>0</v>
      </c>
      <c r="AA631" s="73" t="inlineStr">
        <is>
          <t>A</t>
        </is>
      </c>
      <c r="AB631" s="73" t="n">
        <v>4</v>
      </c>
      <c r="AC631" s="73" t="inlineStr"/>
      <c r="AD631" s="73" t="n">
        <v>0</v>
      </c>
      <c r="AE631" s="73" t="inlineStr">
        <is>
          <t>C</t>
        </is>
      </c>
      <c r="AF631" s="73" t="n">
        <v>4</v>
      </c>
      <c r="AG631" s="73" t="inlineStr">
        <is>
          <t>P0</t>
        </is>
      </c>
      <c r="AH631" s="73" t="n">
        <v>0</v>
      </c>
      <c r="AI631" s="73" t="inlineStr">
        <is>
          <t>C</t>
        </is>
      </c>
      <c r="AJ631" s="73" t="n">
        <v>4</v>
      </c>
      <c r="AK631" s="73" t="inlineStr">
        <is>
          <t>C</t>
        </is>
      </c>
      <c r="AL631" s="73" t="n">
        <v>4</v>
      </c>
      <c r="AM631" s="73" t="inlineStr">
        <is>
          <t>C</t>
        </is>
      </c>
      <c r="AN631" s="73" t="n">
        <v>4</v>
      </c>
      <c r="AO631" s="73" t="inlineStr">
        <is>
          <t>C</t>
        </is>
      </c>
      <c r="AP631" s="73" t="n">
        <v>4</v>
      </c>
      <c r="AQ631" s="73" t="inlineStr"/>
      <c r="AR631" s="73" t="n">
        <v>0</v>
      </c>
      <c r="AS631" s="73" t="inlineStr">
        <is>
          <t>P</t>
        </is>
      </c>
      <c r="AT631" s="73" t="n">
        <v>0</v>
      </c>
      <c r="AU631" s="73" t="inlineStr">
        <is>
          <t>A</t>
        </is>
      </c>
      <c r="AV631" s="73" t="n">
        <v>4</v>
      </c>
      <c r="AW631" s="73" t="inlineStr">
        <is>
          <t>A</t>
        </is>
      </c>
      <c r="AX631" s="73" t="n">
        <v>4</v>
      </c>
      <c r="AY631" s="73" t="inlineStr">
        <is>
          <t>A</t>
        </is>
      </c>
      <c r="AZ631" s="73" t="n">
        <v>4</v>
      </c>
      <c r="BA631" s="73" t="inlineStr">
        <is>
          <t>A</t>
        </is>
      </c>
      <c r="BB631" s="73" t="n">
        <v>4</v>
      </c>
      <c r="BC631" s="73" t="inlineStr">
        <is>
          <t>A</t>
        </is>
      </c>
      <c r="BD631" s="73" t="n">
        <v>4</v>
      </c>
      <c r="BE631" s="73" t="inlineStr"/>
      <c r="BF631" s="73" t="n">
        <v>0</v>
      </c>
      <c r="BG631" s="73" t="inlineStr">
        <is>
          <t>C</t>
        </is>
      </c>
      <c r="BH631" s="73" t="n">
        <v>4</v>
      </c>
      <c r="BI631" s="73" t="inlineStr">
        <is>
          <t>C</t>
        </is>
      </c>
      <c r="BJ631" s="73" t="n">
        <v>4</v>
      </c>
      <c r="BK631" s="73" t="inlineStr">
        <is>
          <t>C</t>
        </is>
      </c>
      <c r="BL631" s="73" t="n">
        <v>4</v>
      </c>
      <c r="BM631" s="73" t="inlineStr">
        <is>
          <t>C</t>
        </is>
      </c>
      <c r="BN631" s="73" t="n">
        <v>4</v>
      </c>
      <c r="BO631" s="73" t="n"/>
      <c r="BP631" s="73" t="n"/>
      <c r="BQ631" s="165">
        <f>COUNTIF($G631:$BP631,"a")+COUNTIF($G631:$BP631,"r0,a5")/2+COUNTIF($G631:$BP631,"p5,a5")/2</f>
        <v/>
      </c>
      <c r="BR631" s="165">
        <f>COUNTIF($G631:$BP631,"d")+COUNTIF($G631:$BP631,"r0,d5")/2+COUNTIF($G631:$BP631,"p5,d5")/2</f>
        <v/>
      </c>
      <c r="BS631" s="165">
        <f>COUNTIF($G631:$BP631,"b")+COUNTIF($G631:$BP631,"r0,b5")/2+COUNTIF($G631:$BP631,"p5,b5")/2</f>
        <v/>
      </c>
      <c r="BT631" s="165">
        <f>COUNTIF($G631:$BP631,"c")+COUNTIF($G631:$BP631,"r0,c5")/2+COUNTIF($G631:$BP631,"p5,c5")/2</f>
        <v/>
      </c>
      <c r="BU631" s="165">
        <f>COUNTIF($G631:$BP631,"KH")+COUNTIF($G631:$BP631,"TL")+COUNTIF($G631:$BP631,"L")</f>
        <v/>
      </c>
      <c r="BV631" s="165" t="n"/>
      <c r="BW631" s="165">
        <f>COUNTIF($G631:$BP631,"hh")</f>
        <v/>
      </c>
      <c r="BX631" s="165">
        <f>COUNTIF($G631:$BP631,"nt7")</f>
        <v/>
      </c>
      <c r="BY631" s="165">
        <f>COUNTIF($G631:$BP631,"P")+COUNTIF($G631:$BP631,"p5,a5")/2+COUNTIF($G631:$BP631,"p5,b5")/2+COUNTIF($G631:$BP631,"p5,c5")/2+COUNTIF($G631:$BP631,"p5,d5")/2</f>
        <v/>
      </c>
      <c r="BZ631" s="166">
        <f>SUBTOTAL(9,BQ631:BY631)</f>
        <v/>
      </c>
      <c r="CA631" s="167">
        <f>SUM(J631,L631,N631,P631,R631,T631,X631,Z631,AB631,AD631,AF631,AH631,AL631,AN631,AP631,AR631,AT631,AV631,AZ631,BB631,BD631,BF631,BH631,BP631)</f>
        <v/>
      </c>
      <c r="CB631" s="168">
        <f>SUM(H631,V631,AJ631,AX631,BL631)</f>
        <v/>
      </c>
      <c r="CC631" s="24">
        <f>SUM(BJ631,BN631)</f>
        <v/>
      </c>
      <c r="CD631" s="169">
        <f>IF(BZ631&gt;25,4,IF(BZ631&gt;18,3,IF(BZ631&gt;12,2,IF(BZ631&gt;4,1,0))))-BX631-2+1</f>
        <v/>
      </c>
      <c r="CE631" s="30" t="n"/>
      <c r="CF631" s="169">
        <f>CD631*CI631</f>
        <v/>
      </c>
      <c r="CG631" s="170">
        <f>F631-BY631+1</f>
        <v/>
      </c>
      <c r="CH631" s="169">
        <f>CE631*16</f>
        <v/>
      </c>
      <c r="CI631" s="171">
        <f>VLOOKUP(A631,[1]DATA!$A$6:$AI$331,34,0)</f>
        <v/>
      </c>
      <c r="CJ631" s="172">
        <f>VLOOKUP(A631,[2]CHAMCONG!A$7:CI$333,79,0)</f>
        <v/>
      </c>
      <c r="CK631" s="173">
        <f>CJ631-CA631</f>
        <v/>
      </c>
    </row>
    <row r="632">
      <c r="A632" s="88" t="inlineStr">
        <is>
          <t>A852</t>
        </is>
      </c>
      <c r="B632" s="70" t="inlineStr">
        <is>
          <t>Nguyễn Văn Thật</t>
        </is>
      </c>
      <c r="C632" s="77" t="inlineStr">
        <is>
          <t>Khuôn Lập trình-gia công</t>
        </is>
      </c>
      <c r="D632" s="84" t="inlineStr">
        <is>
          <t>Gián tiếp</t>
        </is>
      </c>
      <c r="E632" s="69" t="inlineStr">
        <is>
          <t>2017-03-28</t>
        </is>
      </c>
      <c r="F632" s="69" t="inlineStr"/>
      <c r="G632" s="73" t="inlineStr">
        <is>
          <t>A</t>
        </is>
      </c>
      <c r="H632" s="73" t="n">
        <v>4</v>
      </c>
      <c r="I632" s="75" t="inlineStr">
        <is>
          <t>A</t>
        </is>
      </c>
      <c r="J632" s="75" t="n">
        <v>4</v>
      </c>
      <c r="K632" s="73" t="inlineStr">
        <is>
          <t>A</t>
        </is>
      </c>
      <c r="L632" s="73" t="n">
        <v>4</v>
      </c>
      <c r="M632" s="73" t="inlineStr">
        <is>
          <t>A</t>
        </is>
      </c>
      <c r="N632" s="73" t="n">
        <v>4</v>
      </c>
      <c r="O632" s="75" t="inlineStr"/>
      <c r="P632" s="75" t="n">
        <v>0</v>
      </c>
      <c r="Q632" s="73" t="inlineStr">
        <is>
          <t>D</t>
        </is>
      </c>
      <c r="R632" s="73" t="n">
        <v>0</v>
      </c>
      <c r="S632" s="73" t="inlineStr">
        <is>
          <t>D</t>
        </is>
      </c>
      <c r="T632" s="73" t="n">
        <v>4</v>
      </c>
      <c r="U632" s="73" t="inlineStr">
        <is>
          <t>D</t>
        </is>
      </c>
      <c r="V632" s="73" t="n">
        <v>4</v>
      </c>
      <c r="W632" s="73" t="inlineStr">
        <is>
          <t>D</t>
        </is>
      </c>
      <c r="X632" s="73" t="n">
        <v>0</v>
      </c>
      <c r="Y632" s="73" t="inlineStr">
        <is>
          <t>D</t>
        </is>
      </c>
      <c r="Z632" s="73" t="n">
        <v>4</v>
      </c>
      <c r="AA632" s="73" t="inlineStr">
        <is>
          <t>D</t>
        </is>
      </c>
      <c r="AB632" s="73" t="n">
        <v>0</v>
      </c>
      <c r="AC632" s="73" t="inlineStr"/>
      <c r="AD632" s="73" t="n">
        <v>12</v>
      </c>
      <c r="AE632" s="73" t="inlineStr">
        <is>
          <t>D</t>
        </is>
      </c>
      <c r="AF632" s="73" t="n">
        <v>4</v>
      </c>
      <c r="AG632" s="73" t="inlineStr">
        <is>
          <t>D</t>
        </is>
      </c>
      <c r="AH632" s="73" t="n">
        <v>4</v>
      </c>
      <c r="AI632" s="73" t="inlineStr">
        <is>
          <t>D</t>
        </is>
      </c>
      <c r="AJ632" s="73" t="n">
        <v>0</v>
      </c>
      <c r="AK632" s="73" t="inlineStr">
        <is>
          <t>P</t>
        </is>
      </c>
      <c r="AL632" s="73" t="n">
        <v>0</v>
      </c>
      <c r="AM632" s="73" t="inlineStr">
        <is>
          <t>D</t>
        </is>
      </c>
      <c r="AN632" s="73" t="n">
        <v>0</v>
      </c>
      <c r="AO632" s="73" t="inlineStr">
        <is>
          <t>D</t>
        </is>
      </c>
      <c r="AP632" s="73" t="n">
        <v>0</v>
      </c>
      <c r="AQ632" s="73" t="inlineStr"/>
      <c r="AR632" s="73" t="n">
        <v>8</v>
      </c>
      <c r="AS632" s="73" t="inlineStr">
        <is>
          <t>D</t>
        </is>
      </c>
      <c r="AT632" s="73" t="n">
        <v>0</v>
      </c>
      <c r="AU632" s="73" t="inlineStr">
        <is>
          <t>D</t>
        </is>
      </c>
      <c r="AV632" s="73" t="n">
        <v>4</v>
      </c>
      <c r="AW632" s="73" t="inlineStr">
        <is>
          <t>P</t>
        </is>
      </c>
      <c r="AX632" s="73" t="n">
        <v>0</v>
      </c>
      <c r="AY632" s="73" t="inlineStr">
        <is>
          <t>P</t>
        </is>
      </c>
      <c r="AZ632" s="73" t="n">
        <v>0</v>
      </c>
      <c r="BA632" s="73" t="inlineStr">
        <is>
          <t>D</t>
        </is>
      </c>
      <c r="BB632" s="73" t="n">
        <v>0</v>
      </c>
      <c r="BC632" s="73" t="inlineStr">
        <is>
          <t>D</t>
        </is>
      </c>
      <c r="BD632" s="73" t="n">
        <v>0</v>
      </c>
      <c r="BE632" s="73" t="inlineStr"/>
      <c r="BF632" s="73" t="n">
        <v>0</v>
      </c>
      <c r="BG632" s="73" t="inlineStr">
        <is>
          <t>P5,D5</t>
        </is>
      </c>
      <c r="BH632" s="73" t="n">
        <v>0</v>
      </c>
      <c r="BI632" s="73" t="inlineStr">
        <is>
          <t>D</t>
        </is>
      </c>
      <c r="BJ632" s="73" t="n">
        <v>0</v>
      </c>
      <c r="BK632" s="73" t="inlineStr">
        <is>
          <t>D</t>
        </is>
      </c>
      <c r="BL632" s="73" t="n">
        <v>0</v>
      </c>
      <c r="BM632" s="73" t="inlineStr">
        <is>
          <t>D</t>
        </is>
      </c>
      <c r="BN632" s="73" t="n">
        <v>4</v>
      </c>
      <c r="BO632" s="73" t="n"/>
      <c r="BP632" s="73" t="n"/>
      <c r="BQ632" s="165">
        <f>COUNTIF($G632:$BP632,"a")+COUNTIF($G632:$BP632,"r0,a5")/2+COUNTIF($G632:$BP632,"p5,a5")/2</f>
        <v/>
      </c>
      <c r="BR632" s="165">
        <f>COUNTIF($G632:$BP632,"d")+COUNTIF($G632:$BP632,"r0,d5")/2+COUNTIF($G632:$BP632,"p5,d5")/2</f>
        <v/>
      </c>
      <c r="BS632" s="165">
        <f>COUNTIF($G632:$BP632,"b")+COUNTIF($G632:$BP632,"r0,b5")/2+COUNTIF($G632:$BP632,"p5,b5")/2</f>
        <v/>
      </c>
      <c r="BT632" s="165">
        <f>COUNTIF($G632:$BP632,"c")+COUNTIF($G632:$BP632,"r0,c5")/2+COUNTIF($G632:$BP632,"p5,c5")/2</f>
        <v/>
      </c>
      <c r="BU632" s="165">
        <f>COUNTIF($G632:$BP632,"KH")+COUNTIF($G632:$BP632,"TL")+COUNTIF($G632:$BP632,"L")</f>
        <v/>
      </c>
      <c r="BV632" s="165" t="n"/>
      <c r="BW632" s="165">
        <f>COUNTIF($G632:$BP632,"hh")</f>
        <v/>
      </c>
      <c r="BX632" s="165">
        <f>COUNTIF($G632:$BP632,"nt7")</f>
        <v/>
      </c>
      <c r="BY632" s="165">
        <f>COUNTIF($G632:$BP632,"P")+COUNTIF($G632:$BP632,"p5,a5")/2+COUNTIF($G632:$BP632,"p5,b5")/2+COUNTIF($G632:$BP632,"p5,c5")/2+COUNTIF($G632:$BP632,"p5,d5")/2</f>
        <v/>
      </c>
      <c r="BZ632" s="166">
        <f>SUBTOTAL(9,BQ632:BY632)</f>
        <v/>
      </c>
      <c r="CA632" s="167">
        <f>SUM(J632,L632,N632,P632,R632,T632,X632,Z632,AB632,AD632,AF632,AH632,AL632,AN632,AP632,AR632,AT632,AV632,AZ632,BB632,BD632,BF632,BH632,BP632)</f>
        <v/>
      </c>
      <c r="CB632" s="168">
        <f>SUM(H632,V632,AJ632,AX632,BL632)</f>
        <v/>
      </c>
      <c r="CC632" s="24">
        <f>SUM(BJ632,BN632)</f>
        <v/>
      </c>
      <c r="CD632" s="169">
        <f>IF(BZ632&gt;25,4,IF(BZ632&gt;18,3,IF(BZ632&gt;12,2,IF(BZ632&gt;4,1,0))))-BX632-2+1</f>
        <v/>
      </c>
      <c r="CE632" s="30" t="n"/>
      <c r="CF632" s="169">
        <f>CD632*CI632</f>
        <v/>
      </c>
      <c r="CG632" s="170">
        <f>F632-BY632+1</f>
        <v/>
      </c>
      <c r="CH632" s="169">
        <f>CE632*16</f>
        <v/>
      </c>
      <c r="CI632" s="171">
        <f>VLOOKUP(A632,[1]DATA!$A$6:$AI$331,34,0)</f>
        <v/>
      </c>
      <c r="CJ632" s="172">
        <f>VLOOKUP(A632,[2]CHAMCONG!A$7:CI$333,79,0)</f>
        <v/>
      </c>
      <c r="CK632" s="173">
        <f>CJ632-CA632</f>
        <v/>
      </c>
    </row>
    <row r="633">
      <c r="A633" s="88" t="inlineStr">
        <is>
          <t>A853</t>
        </is>
      </c>
      <c r="B633" s="70" t="inlineStr">
        <is>
          <t>Nguyễn Văn Minh</t>
        </is>
      </c>
      <c r="C633" s="77" t="inlineStr">
        <is>
          <t>X2 Line 2-1</t>
        </is>
      </c>
      <c r="D633" s="84" t="inlineStr">
        <is>
          <t>Trực tiếp</t>
        </is>
      </c>
      <c r="E633" s="69" t="inlineStr">
        <is>
          <t>2017-03-28</t>
        </is>
      </c>
      <c r="F633" s="69" t="inlineStr"/>
      <c r="G633" s="73" t="inlineStr">
        <is>
          <t>P</t>
        </is>
      </c>
      <c r="H633" s="73" t="n">
        <v>0</v>
      </c>
      <c r="I633" s="75" t="inlineStr">
        <is>
          <t>A</t>
        </is>
      </c>
      <c r="J633" s="75" t="n">
        <v>4</v>
      </c>
      <c r="K633" s="73" t="inlineStr">
        <is>
          <t>A</t>
        </is>
      </c>
      <c r="L633" s="73" t="n">
        <v>3</v>
      </c>
      <c r="M633" s="73" t="inlineStr">
        <is>
          <t>A</t>
        </is>
      </c>
      <c r="N633" s="73" t="n">
        <v>4</v>
      </c>
      <c r="O633" s="75" t="inlineStr"/>
      <c r="P633" s="75" t="n">
        <v>11</v>
      </c>
      <c r="Q633" s="73" t="inlineStr">
        <is>
          <t>C</t>
        </is>
      </c>
      <c r="R633" s="73" t="n">
        <v>4</v>
      </c>
      <c r="S633" s="73" t="inlineStr">
        <is>
          <t>C</t>
        </is>
      </c>
      <c r="T633" s="73" t="n">
        <v>4</v>
      </c>
      <c r="U633" s="73" t="inlineStr">
        <is>
          <t>C</t>
        </is>
      </c>
      <c r="V633" s="73" t="n">
        <v>4</v>
      </c>
      <c r="W633" s="73" t="inlineStr">
        <is>
          <t>C</t>
        </is>
      </c>
      <c r="X633" s="73" t="n">
        <v>4</v>
      </c>
      <c r="Y633" s="73" t="inlineStr">
        <is>
          <t>C</t>
        </is>
      </c>
      <c r="Z633" s="73" t="n">
        <v>4</v>
      </c>
      <c r="AA633" s="73" t="inlineStr">
        <is>
          <t>C</t>
        </is>
      </c>
      <c r="AB633" s="73" t="n">
        <v>4</v>
      </c>
      <c r="AC633" s="73" t="inlineStr"/>
      <c r="AD633" s="73" t="n">
        <v>0</v>
      </c>
      <c r="AE633" s="73" t="inlineStr">
        <is>
          <t>A</t>
        </is>
      </c>
      <c r="AF633" s="73" t="n">
        <v>4</v>
      </c>
      <c r="AG633" s="73" t="inlineStr">
        <is>
          <t>A</t>
        </is>
      </c>
      <c r="AH633" s="73" t="n">
        <v>4</v>
      </c>
      <c r="AI633" s="73" t="inlineStr">
        <is>
          <t>A</t>
        </is>
      </c>
      <c r="AJ633" s="73" t="n">
        <v>4</v>
      </c>
      <c r="AK633" s="73" t="inlineStr">
        <is>
          <t>A</t>
        </is>
      </c>
      <c r="AL633" s="73" t="n">
        <v>4</v>
      </c>
      <c r="AM633" s="73" t="inlineStr">
        <is>
          <t>A</t>
        </is>
      </c>
      <c r="AN633" s="73" t="n">
        <v>4</v>
      </c>
      <c r="AO633" s="73" t="inlineStr">
        <is>
          <t>A</t>
        </is>
      </c>
      <c r="AP633" s="73" t="n">
        <v>0</v>
      </c>
      <c r="AQ633" s="73" t="inlineStr"/>
      <c r="AR633" s="73" t="n">
        <v>0</v>
      </c>
      <c r="AS633" s="73" t="inlineStr">
        <is>
          <t>P</t>
        </is>
      </c>
      <c r="AT633" s="73" t="n">
        <v>0</v>
      </c>
      <c r="AU633" s="73" t="inlineStr">
        <is>
          <t>A</t>
        </is>
      </c>
      <c r="AV633" s="73" t="n">
        <v>4</v>
      </c>
      <c r="AW633" s="73" t="inlineStr">
        <is>
          <t>C</t>
        </is>
      </c>
      <c r="AX633" s="73" t="n">
        <v>4</v>
      </c>
      <c r="AY633" s="73" t="inlineStr">
        <is>
          <t>C</t>
        </is>
      </c>
      <c r="AZ633" s="73" t="n">
        <v>4</v>
      </c>
      <c r="BA633" s="73" t="inlineStr">
        <is>
          <t>C</t>
        </is>
      </c>
      <c r="BB633" s="73" t="n">
        <v>4</v>
      </c>
      <c r="BC633" s="73" t="inlineStr">
        <is>
          <t>C</t>
        </is>
      </c>
      <c r="BD633" s="73" t="n">
        <v>4</v>
      </c>
      <c r="BE633" s="73" t="inlineStr"/>
      <c r="BF633" s="73" t="n">
        <v>12</v>
      </c>
      <c r="BG633" s="73" t="inlineStr">
        <is>
          <t>C</t>
        </is>
      </c>
      <c r="BH633" s="73" t="n">
        <v>4</v>
      </c>
      <c r="BI633" s="73" t="inlineStr">
        <is>
          <t>C</t>
        </is>
      </c>
      <c r="BJ633" s="73" t="n">
        <v>4</v>
      </c>
      <c r="BK633" s="73" t="inlineStr">
        <is>
          <t>C</t>
        </is>
      </c>
      <c r="BL633" s="73" t="n">
        <v>4</v>
      </c>
      <c r="BM633" s="73" t="inlineStr">
        <is>
          <t>P0</t>
        </is>
      </c>
      <c r="BN633" s="73" t="n">
        <v>0</v>
      </c>
      <c r="BO633" s="73" t="n"/>
      <c r="BP633" s="73" t="n"/>
      <c r="BQ633" s="165">
        <f>COUNTIF($G633:$BP633,"a")+COUNTIF($G633:$BP633,"r0,a5")/2+COUNTIF($G633:$BP633,"p5,a5")/2</f>
        <v/>
      </c>
      <c r="BR633" s="165">
        <f>COUNTIF($G633:$BP633,"d")+COUNTIF($G633:$BP633,"r0,d5")/2+COUNTIF($G633:$BP633,"p5,d5")/2</f>
        <v/>
      </c>
      <c r="BS633" s="165">
        <f>COUNTIF($G633:$BP633,"b")+COUNTIF($G633:$BP633,"r0,b5")/2+COUNTIF($G633:$BP633,"p5,b5")/2</f>
        <v/>
      </c>
      <c r="BT633" s="165">
        <f>COUNTIF($G633:$BP633,"c")+COUNTIF($G633:$BP633,"r0,c5")/2+COUNTIF($G633:$BP633,"p5,c5")/2</f>
        <v/>
      </c>
      <c r="BU633" s="165">
        <f>COUNTIF($G633:$BP633,"KH")+COUNTIF($G633:$BP633,"TL")+COUNTIF($G633:$BP633,"L")</f>
        <v/>
      </c>
      <c r="BV633" s="165" t="n"/>
      <c r="BW633" s="165">
        <f>COUNTIF($G633:$BP633,"hh")</f>
        <v/>
      </c>
      <c r="BX633" s="165">
        <f>COUNTIF($G633:$BP633,"nt7")</f>
        <v/>
      </c>
      <c r="BY633" s="165">
        <f>COUNTIF($G633:$BP633,"P")+COUNTIF($G633:$BP633,"p5,a5")/2+COUNTIF($G633:$BP633,"p5,b5")/2+COUNTIF($G633:$BP633,"p5,c5")/2+COUNTIF($G633:$BP633,"p5,d5")/2</f>
        <v/>
      </c>
      <c r="BZ633" s="166">
        <f>SUBTOTAL(9,BQ633:BY633)</f>
        <v/>
      </c>
      <c r="CA633" s="167">
        <f>SUM(J633,L633,N633,P633,R633,T633,X633,Z633,AB633,AD633,AF633,AH633,AL633,AN633,AP633,AR633,AT633,AV633,AZ633,BB633,BD633,BF633,BH633,BP633)</f>
        <v/>
      </c>
      <c r="CB633" s="168">
        <f>SUM(H633,V633,AJ633,AX633,BL633)</f>
        <v/>
      </c>
      <c r="CC633" s="24">
        <f>SUM(BJ633,BN633)</f>
        <v/>
      </c>
      <c r="CD633" s="169">
        <f>IF(BZ633&gt;25,4,IF(BZ633&gt;18,3,IF(BZ633&gt;12,2,IF(BZ633&gt;4,1,0))))-BX633-2+1</f>
        <v/>
      </c>
      <c r="CE633" s="30" t="n"/>
      <c r="CF633" s="169">
        <f>CD633*CI633</f>
        <v/>
      </c>
      <c r="CG633" s="170">
        <f>F633-BY633+1</f>
        <v/>
      </c>
      <c r="CH633" s="169">
        <f>CE633*16</f>
        <v/>
      </c>
      <c r="CI633" s="171">
        <f>VLOOKUP(A633,[1]DATA!$A$6:$AI$331,34,0)</f>
        <v/>
      </c>
      <c r="CJ633" s="172">
        <f>VLOOKUP(A633,[2]CHAMCONG!A$7:CI$333,79,0)</f>
        <v/>
      </c>
      <c r="CK633" s="173">
        <f>CJ633-CA633</f>
        <v/>
      </c>
    </row>
    <row r="634">
      <c r="A634" s="88" t="inlineStr">
        <is>
          <t>A862</t>
        </is>
      </c>
      <c r="B634" s="70" t="inlineStr">
        <is>
          <t>Trần Thị Mỹ Loan</t>
        </is>
      </c>
      <c r="C634" s="77" t="inlineStr">
        <is>
          <t>X1 Xi Line 1-1</t>
        </is>
      </c>
      <c r="D634" s="84" t="inlineStr">
        <is>
          <t>Trực tiếp</t>
        </is>
      </c>
      <c r="E634" s="69" t="inlineStr">
        <is>
          <t>2017-04-10</t>
        </is>
      </c>
      <c r="F634" s="69" t="inlineStr"/>
      <c r="G634" s="73" t="inlineStr">
        <is>
          <t>A</t>
        </is>
      </c>
      <c r="H634" s="73" t="n">
        <v>3</v>
      </c>
      <c r="I634" s="75" t="inlineStr">
        <is>
          <t>A</t>
        </is>
      </c>
      <c r="J634" s="75" t="n">
        <v>3</v>
      </c>
      <c r="K634" s="73" t="inlineStr">
        <is>
          <t>A</t>
        </is>
      </c>
      <c r="L634" s="73" t="n">
        <v>3</v>
      </c>
      <c r="M634" s="73" t="inlineStr">
        <is>
          <t>A</t>
        </is>
      </c>
      <c r="N634" s="73" t="n">
        <v>4</v>
      </c>
      <c r="O634" s="75" t="inlineStr"/>
      <c r="P634" s="75" t="n">
        <v>12</v>
      </c>
      <c r="Q634" s="73" t="inlineStr">
        <is>
          <t>C</t>
        </is>
      </c>
      <c r="R634" s="73" t="n">
        <v>4</v>
      </c>
      <c r="S634" s="73" t="inlineStr">
        <is>
          <t>C</t>
        </is>
      </c>
      <c r="T634" s="73" t="n">
        <v>4</v>
      </c>
      <c r="U634" s="73" t="inlineStr">
        <is>
          <t>C</t>
        </is>
      </c>
      <c r="V634" s="73" t="n">
        <v>4</v>
      </c>
      <c r="W634" s="73" t="inlineStr">
        <is>
          <t>C</t>
        </is>
      </c>
      <c r="X634" s="73" t="n">
        <v>4</v>
      </c>
      <c r="Y634" s="73" t="inlineStr">
        <is>
          <t>C</t>
        </is>
      </c>
      <c r="Z634" s="73" t="n">
        <v>4</v>
      </c>
      <c r="AA634" s="73" t="inlineStr">
        <is>
          <t>P</t>
        </is>
      </c>
      <c r="AB634" s="73" t="n">
        <v>0</v>
      </c>
      <c r="AC634" s="73" t="inlineStr"/>
      <c r="AD634" s="73" t="n">
        <v>0</v>
      </c>
      <c r="AE634" s="73" t="inlineStr">
        <is>
          <t>A</t>
        </is>
      </c>
      <c r="AF634" s="73" t="n">
        <v>4</v>
      </c>
      <c r="AG634" s="73" t="inlineStr">
        <is>
          <t>A</t>
        </is>
      </c>
      <c r="AH634" s="73" t="n">
        <v>4</v>
      </c>
      <c r="AI634" s="73" t="inlineStr">
        <is>
          <t>A</t>
        </is>
      </c>
      <c r="AJ634" s="73" t="n">
        <v>4</v>
      </c>
      <c r="AK634" s="73" t="inlineStr">
        <is>
          <t>A</t>
        </is>
      </c>
      <c r="AL634" s="73" t="n">
        <v>4</v>
      </c>
      <c r="AM634" s="73" t="inlineStr">
        <is>
          <t>A</t>
        </is>
      </c>
      <c r="AN634" s="73" t="n">
        <v>4</v>
      </c>
      <c r="AO634" s="73" t="inlineStr">
        <is>
          <t>A</t>
        </is>
      </c>
      <c r="AP634" s="73" t="n">
        <v>4</v>
      </c>
      <c r="AQ634" s="73" t="inlineStr"/>
      <c r="AR634" s="73" t="n">
        <v>0</v>
      </c>
      <c r="AS634" s="73" t="inlineStr">
        <is>
          <t>P</t>
        </is>
      </c>
      <c r="AT634" s="73" t="n">
        <v>0</v>
      </c>
      <c r="AU634" s="73" t="inlineStr">
        <is>
          <t>C</t>
        </is>
      </c>
      <c r="AV634" s="73" t="n">
        <v>4</v>
      </c>
      <c r="AW634" s="73" t="inlineStr">
        <is>
          <t>C</t>
        </is>
      </c>
      <c r="AX634" s="73" t="n">
        <v>4</v>
      </c>
      <c r="AY634" s="73" t="inlineStr">
        <is>
          <t>C</t>
        </is>
      </c>
      <c r="AZ634" s="73" t="n">
        <v>4</v>
      </c>
      <c r="BA634" s="73" t="inlineStr">
        <is>
          <t>C</t>
        </is>
      </c>
      <c r="BB634" s="73" t="n">
        <v>4</v>
      </c>
      <c r="BC634" s="73" t="inlineStr">
        <is>
          <t>C</t>
        </is>
      </c>
      <c r="BD634" s="73" t="n">
        <v>4</v>
      </c>
      <c r="BE634" s="73" t="inlineStr"/>
      <c r="BF634" s="73" t="n">
        <v>0</v>
      </c>
      <c r="BG634" s="73" t="inlineStr">
        <is>
          <t>A</t>
        </is>
      </c>
      <c r="BH634" s="73" t="n">
        <v>3</v>
      </c>
      <c r="BI634" s="73" t="inlineStr">
        <is>
          <t>A</t>
        </is>
      </c>
      <c r="BJ634" s="73" t="n">
        <v>3</v>
      </c>
      <c r="BK634" s="73" t="inlineStr">
        <is>
          <t>A</t>
        </is>
      </c>
      <c r="BL634" s="73" t="n">
        <v>3</v>
      </c>
      <c r="BM634" s="73" t="inlineStr">
        <is>
          <t>A</t>
        </is>
      </c>
      <c r="BN634" s="73" t="n">
        <v>3</v>
      </c>
      <c r="BO634" s="73" t="n"/>
      <c r="BP634" s="73" t="n"/>
      <c r="BQ634" s="165">
        <f>COUNTIF($G634:$BP634,"a")+COUNTIF($G634:$BP634,"r0,a5")/2+COUNTIF($G634:$BP634,"p5,a5")/2</f>
        <v/>
      </c>
      <c r="BR634" s="165">
        <f>COUNTIF($G634:$BP634,"d")+COUNTIF($G634:$BP634,"r0,d5")/2+COUNTIF($G634:$BP634,"p5,d5")/2</f>
        <v/>
      </c>
      <c r="BS634" s="165">
        <f>COUNTIF($G634:$BP634,"b")+COUNTIF($G634:$BP634,"r0,b5")/2+COUNTIF($G634:$BP634,"p5,b5")/2</f>
        <v/>
      </c>
      <c r="BT634" s="165">
        <f>COUNTIF($G634:$BP634,"c")+COUNTIF($G634:$BP634,"r0,c5")/2+COUNTIF($G634:$BP634,"p5,c5")/2</f>
        <v/>
      </c>
      <c r="BU634" s="165">
        <f>COUNTIF($G634:$BP634,"KH")+COUNTIF($G634:$BP634,"TL")+COUNTIF($G634:$BP634,"L")</f>
        <v/>
      </c>
      <c r="BV634" s="165" t="n"/>
      <c r="BW634" s="165">
        <f>COUNTIF($G634:$BP634,"hh")</f>
        <v/>
      </c>
      <c r="BX634" s="165">
        <f>COUNTIF($G634:$BP634,"nt7")</f>
        <v/>
      </c>
      <c r="BY634" s="165">
        <f>COUNTIF($G634:$BP634,"P")+COUNTIF($G634:$BP634,"p5,a5")/2+COUNTIF($G634:$BP634,"p5,b5")/2+COUNTIF($G634:$BP634,"p5,c5")/2+COUNTIF($G634:$BP634,"p5,d5")/2</f>
        <v/>
      </c>
      <c r="BZ634" s="166">
        <f>SUBTOTAL(9,BQ634:BY634)</f>
        <v/>
      </c>
      <c r="CA634" s="167">
        <f>SUM(J634,L634,N634,P634,R634,T634,X634,Z634,AB634,AD634,AF634,AH634,AL634,AN634,AP634,AR634,AT634,AV634,AZ634,BB634,BD634,BF634,BH634,BP634)</f>
        <v/>
      </c>
      <c r="CB634" s="168">
        <f>SUM(H634,V634,AJ634,AX634,BL634)</f>
        <v/>
      </c>
      <c r="CC634" s="24">
        <f>SUM(BJ634,BN634)</f>
        <v/>
      </c>
      <c r="CD634" s="169">
        <f>IF(BZ634&gt;25,4,IF(BZ634&gt;18,3,IF(BZ634&gt;12,2,IF(BZ634&gt;4,1,0))))-BX634-2+1</f>
        <v/>
      </c>
      <c r="CE634" s="30" t="n"/>
      <c r="CF634" s="169">
        <f>CD634*CI634</f>
        <v/>
      </c>
      <c r="CG634" s="170">
        <f>F634-BY634+1</f>
        <v/>
      </c>
      <c r="CH634" s="169">
        <f>CE634*16</f>
        <v/>
      </c>
      <c r="CI634" s="171">
        <f>VLOOKUP(A634,[1]DATA!$A$6:$AI$331,34,0)</f>
        <v/>
      </c>
      <c r="CJ634" s="172">
        <f>VLOOKUP(A634,[2]CHAMCONG!A$7:CI$333,79,0)</f>
        <v/>
      </c>
      <c r="CK634" s="173">
        <f>CJ634-CA634</f>
        <v/>
      </c>
    </row>
    <row r="635">
      <c r="A635" s="88" t="inlineStr">
        <is>
          <t>A877</t>
        </is>
      </c>
      <c r="B635" s="70" t="inlineStr">
        <is>
          <t>Bùi Văn Kiệt</t>
        </is>
      </c>
      <c r="C635" s="77" t="inlineStr">
        <is>
          <t>X1 Xi Line 1-1</t>
        </is>
      </c>
      <c r="D635" s="84" t="inlineStr">
        <is>
          <t>Trực tiếp</t>
        </is>
      </c>
      <c r="E635" s="69" t="inlineStr">
        <is>
          <t>2017-04-13</t>
        </is>
      </c>
      <c r="F635" s="69" t="inlineStr"/>
      <c r="G635" s="73" t="inlineStr">
        <is>
          <t>C</t>
        </is>
      </c>
      <c r="H635" s="73" t="n">
        <v>4</v>
      </c>
      <c r="I635" s="75" t="inlineStr">
        <is>
          <t>C</t>
        </is>
      </c>
      <c r="J635" s="75" t="n">
        <v>4</v>
      </c>
      <c r="K635" s="73" t="inlineStr">
        <is>
          <t>C</t>
        </is>
      </c>
      <c r="L635" s="73" t="n">
        <v>4</v>
      </c>
      <c r="M635" s="73" t="inlineStr">
        <is>
          <t>C</t>
        </is>
      </c>
      <c r="N635" s="73" t="n">
        <v>4</v>
      </c>
      <c r="O635" s="75" t="inlineStr"/>
      <c r="P635" s="75" t="n">
        <v>0</v>
      </c>
      <c r="Q635" s="73" t="inlineStr">
        <is>
          <t>A</t>
        </is>
      </c>
      <c r="R635" s="73" t="n">
        <v>4</v>
      </c>
      <c r="S635" s="73" t="inlineStr">
        <is>
          <t>A</t>
        </is>
      </c>
      <c r="T635" s="73" t="n">
        <v>4</v>
      </c>
      <c r="U635" s="73" t="inlineStr">
        <is>
          <t>P</t>
        </is>
      </c>
      <c r="V635" s="73" t="n">
        <v>0</v>
      </c>
      <c r="W635" s="73" t="inlineStr">
        <is>
          <t>A</t>
        </is>
      </c>
      <c r="X635" s="73" t="n">
        <v>4</v>
      </c>
      <c r="Y635" s="73" t="inlineStr">
        <is>
          <t>A</t>
        </is>
      </c>
      <c r="Z635" s="73" t="n">
        <v>4</v>
      </c>
      <c r="AA635" s="73" t="inlineStr">
        <is>
          <t>A</t>
        </is>
      </c>
      <c r="AB635" s="73" t="n">
        <v>4</v>
      </c>
      <c r="AC635" s="73" t="inlineStr"/>
      <c r="AD635" s="73" t="n">
        <v>12</v>
      </c>
      <c r="AE635" s="73" t="inlineStr">
        <is>
          <t>C</t>
        </is>
      </c>
      <c r="AF635" s="73" t="n">
        <v>4</v>
      </c>
      <c r="AG635" s="73" t="inlineStr">
        <is>
          <t>C</t>
        </is>
      </c>
      <c r="AH635" s="73" t="n">
        <v>4</v>
      </c>
      <c r="AI635" s="73" t="inlineStr">
        <is>
          <t>C</t>
        </is>
      </c>
      <c r="AJ635" s="73" t="n">
        <v>4</v>
      </c>
      <c r="AK635" s="73" t="inlineStr">
        <is>
          <t>C</t>
        </is>
      </c>
      <c r="AL635" s="73" t="n">
        <v>4</v>
      </c>
      <c r="AM635" s="73" t="inlineStr">
        <is>
          <t>C</t>
        </is>
      </c>
      <c r="AN635" s="73" t="n">
        <v>4</v>
      </c>
      <c r="AO635" s="73" t="inlineStr">
        <is>
          <t>P</t>
        </is>
      </c>
      <c r="AP635" s="73" t="n">
        <v>0</v>
      </c>
      <c r="AQ635" s="73" t="inlineStr"/>
      <c r="AR635" s="73" t="n">
        <v>0</v>
      </c>
      <c r="AS635" s="73" t="inlineStr">
        <is>
          <t>P</t>
        </is>
      </c>
      <c r="AT635" s="73" t="n">
        <v>0</v>
      </c>
      <c r="AU635" s="73" t="inlineStr">
        <is>
          <t>A</t>
        </is>
      </c>
      <c r="AV635" s="73" t="n">
        <v>4</v>
      </c>
      <c r="AW635" s="73" t="inlineStr">
        <is>
          <t>A</t>
        </is>
      </c>
      <c r="AX635" s="73" t="n">
        <v>4</v>
      </c>
      <c r="AY635" s="73" t="inlineStr">
        <is>
          <t>A</t>
        </is>
      </c>
      <c r="AZ635" s="73" t="n">
        <v>4</v>
      </c>
      <c r="BA635" s="73" t="inlineStr">
        <is>
          <t>A</t>
        </is>
      </c>
      <c r="BB635" s="73" t="n">
        <v>4</v>
      </c>
      <c r="BC635" s="73" t="inlineStr">
        <is>
          <t>A</t>
        </is>
      </c>
      <c r="BD635" s="73" t="n">
        <v>4</v>
      </c>
      <c r="BE635" s="73" t="inlineStr"/>
      <c r="BF635" s="73" t="n">
        <v>12</v>
      </c>
      <c r="BG635" s="73" t="inlineStr">
        <is>
          <t>C</t>
        </is>
      </c>
      <c r="BH635" s="73" t="n">
        <v>4</v>
      </c>
      <c r="BI635" s="73" t="inlineStr">
        <is>
          <t>C</t>
        </is>
      </c>
      <c r="BJ635" s="73" t="n">
        <v>4</v>
      </c>
      <c r="BK635" s="73" t="inlineStr">
        <is>
          <t>C</t>
        </is>
      </c>
      <c r="BL635" s="73" t="n">
        <v>4</v>
      </c>
      <c r="BM635" s="73" t="inlineStr">
        <is>
          <t>C</t>
        </is>
      </c>
      <c r="BN635" s="73" t="n">
        <v>4</v>
      </c>
      <c r="BO635" s="73" t="n"/>
      <c r="BP635" s="73" t="n"/>
      <c r="BQ635" s="165">
        <f>COUNTIF($G635:$BP635,"a")+COUNTIF($G635:$BP635,"r0,a5")/2+COUNTIF($G635:$BP635,"p5,a5")/2</f>
        <v/>
      </c>
      <c r="BR635" s="165">
        <f>COUNTIF($G635:$BP635,"d")+COUNTIF($G635:$BP635,"r0,d5")/2+COUNTIF($G635:$BP635,"p5,d5")/2</f>
        <v/>
      </c>
      <c r="BS635" s="165">
        <f>COUNTIF($G635:$BP635,"b")+COUNTIF($G635:$BP635,"r0,b5")/2+COUNTIF($G635:$BP635,"p5,b5")/2</f>
        <v/>
      </c>
      <c r="BT635" s="165">
        <f>COUNTIF($G635:$BP635,"c")+COUNTIF($G635:$BP635,"r0,c5")/2+COUNTIF($G635:$BP635,"p5,c5")/2</f>
        <v/>
      </c>
      <c r="BU635" s="165">
        <f>COUNTIF($G635:$BP635,"KH")+COUNTIF($G635:$BP635,"TL")+COUNTIF($G635:$BP635,"L")</f>
        <v/>
      </c>
      <c r="BV635" s="165" t="n"/>
      <c r="BW635" s="165">
        <f>COUNTIF($G635:$BP635,"hh")</f>
        <v/>
      </c>
      <c r="BX635" s="165">
        <f>COUNTIF($G635:$BP635,"nt7")</f>
        <v/>
      </c>
      <c r="BY635" s="165">
        <f>COUNTIF($G635:$BP635,"P")+COUNTIF($G635:$BP635,"p5,a5")/2+COUNTIF($G635:$BP635,"p5,b5")/2+COUNTIF($G635:$BP635,"p5,c5")/2+COUNTIF($G635:$BP635,"p5,d5")/2</f>
        <v/>
      </c>
      <c r="BZ635" s="166">
        <f>SUBTOTAL(9,BQ635:BY635)</f>
        <v/>
      </c>
      <c r="CA635" s="167">
        <f>SUM(J635,L635,N635,P635,R635,T635,X635,Z635,AB635,AD635,AF635,AH635,AL635,AN635,AP635,AR635,AT635,AV635,AZ635,BB635,BD635,BF635,BH635,BP635)</f>
        <v/>
      </c>
      <c r="CB635" s="168">
        <f>SUM(H635,V635,AJ635,AX635,BL635)</f>
        <v/>
      </c>
      <c r="CC635" s="24">
        <f>SUM(BJ635,BN635)</f>
        <v/>
      </c>
      <c r="CD635" s="169">
        <f>IF(BZ635&gt;25,4,IF(BZ635&gt;18,3,IF(BZ635&gt;12,2,IF(BZ635&gt;4,1,0))))-BX635-2+1</f>
        <v/>
      </c>
      <c r="CE635" s="30" t="n"/>
      <c r="CF635" s="169">
        <f>CD635*CI635</f>
        <v/>
      </c>
      <c r="CG635" s="170">
        <f>F635-BY635+1</f>
        <v/>
      </c>
      <c r="CH635" s="169">
        <f>CE635*16</f>
        <v/>
      </c>
      <c r="CI635" s="171">
        <f>VLOOKUP(A635,[1]DATA!$A$6:$AI$331,34,0)</f>
        <v/>
      </c>
      <c r="CJ635" s="172">
        <f>VLOOKUP(A635,[2]CHAMCONG!A$7:CI$333,79,0)</f>
        <v/>
      </c>
      <c r="CK635" s="173">
        <f>CJ635-CA635</f>
        <v/>
      </c>
    </row>
    <row r="636">
      <c r="A636" s="88" t="inlineStr">
        <is>
          <t>A886</t>
        </is>
      </c>
      <c r="B636" s="70" t="inlineStr">
        <is>
          <t>Nguyễn Thị Nhi</t>
        </is>
      </c>
      <c r="C636" s="77" t="inlineStr">
        <is>
          <t>QA/QC X1 Xi</t>
        </is>
      </c>
      <c r="D636" s="84" t="inlineStr">
        <is>
          <t>Trực tiếp</t>
        </is>
      </c>
      <c r="E636" s="69" t="inlineStr">
        <is>
          <t>2017-04-21</t>
        </is>
      </c>
      <c r="F636" s="69" t="inlineStr"/>
      <c r="G636" s="73" t="inlineStr">
        <is>
          <t>C</t>
        </is>
      </c>
      <c r="H636" s="73" t="n">
        <v>4</v>
      </c>
      <c r="I636" s="75" t="inlineStr">
        <is>
          <t>C</t>
        </is>
      </c>
      <c r="J636" s="75" t="n">
        <v>4</v>
      </c>
      <c r="K636" s="73" t="inlineStr">
        <is>
          <t>C</t>
        </is>
      </c>
      <c r="L636" s="73" t="n">
        <v>4</v>
      </c>
      <c r="M636" s="73" t="inlineStr">
        <is>
          <t>C</t>
        </is>
      </c>
      <c r="N636" s="73" t="n">
        <v>4</v>
      </c>
      <c r="O636" s="75" t="inlineStr"/>
      <c r="P636" s="75" t="n">
        <v>0</v>
      </c>
      <c r="Q636" s="73" t="inlineStr">
        <is>
          <t>A</t>
        </is>
      </c>
      <c r="R636" s="73" t="n">
        <v>4</v>
      </c>
      <c r="S636" s="73" t="inlineStr">
        <is>
          <t>A</t>
        </is>
      </c>
      <c r="T636" s="73" t="n">
        <v>4</v>
      </c>
      <c r="U636" s="73" t="inlineStr">
        <is>
          <t>P</t>
        </is>
      </c>
      <c r="V636" s="73" t="n">
        <v>0</v>
      </c>
      <c r="W636" s="73" t="inlineStr">
        <is>
          <t>A</t>
        </is>
      </c>
      <c r="X636" s="73" t="n">
        <v>4</v>
      </c>
      <c r="Y636" s="73" t="inlineStr">
        <is>
          <t>A</t>
        </is>
      </c>
      <c r="Z636" s="73" t="n">
        <v>4</v>
      </c>
      <c r="AA636" s="73" t="inlineStr">
        <is>
          <t>A</t>
        </is>
      </c>
      <c r="AB636" s="73" t="n">
        <v>4</v>
      </c>
      <c r="AC636" s="73" t="inlineStr"/>
      <c r="AD636" s="73" t="n">
        <v>12</v>
      </c>
      <c r="AE636" s="73" t="inlineStr">
        <is>
          <t>C</t>
        </is>
      </c>
      <c r="AF636" s="73" t="n">
        <v>4</v>
      </c>
      <c r="AG636" s="73" t="inlineStr">
        <is>
          <t>C</t>
        </is>
      </c>
      <c r="AH636" s="73" t="n">
        <v>4</v>
      </c>
      <c r="AI636" s="73" t="inlineStr">
        <is>
          <t>C</t>
        </is>
      </c>
      <c r="AJ636" s="73" t="n">
        <v>4</v>
      </c>
      <c r="AK636" s="73" t="inlineStr">
        <is>
          <t>C</t>
        </is>
      </c>
      <c r="AL636" s="73" t="n">
        <v>4</v>
      </c>
      <c r="AM636" s="73" t="inlineStr">
        <is>
          <t>C</t>
        </is>
      </c>
      <c r="AN636" s="73" t="n">
        <v>4</v>
      </c>
      <c r="AO636" s="73" t="inlineStr">
        <is>
          <t>C</t>
        </is>
      </c>
      <c r="AP636" s="73" t="n">
        <v>4</v>
      </c>
      <c r="AQ636" s="73" t="inlineStr"/>
      <c r="AR636" s="73" t="n">
        <v>0</v>
      </c>
      <c r="AS636" s="73" t="inlineStr">
        <is>
          <t>P</t>
        </is>
      </c>
      <c r="AT636" s="73" t="n">
        <v>0</v>
      </c>
      <c r="AU636" s="73" t="inlineStr">
        <is>
          <t>A</t>
        </is>
      </c>
      <c r="AV636" s="73" t="n">
        <v>4</v>
      </c>
      <c r="AW636" s="73" t="inlineStr">
        <is>
          <t>A</t>
        </is>
      </c>
      <c r="AX636" s="73" t="n">
        <v>4</v>
      </c>
      <c r="AY636" s="73" t="inlineStr">
        <is>
          <t>A</t>
        </is>
      </c>
      <c r="AZ636" s="73" t="n">
        <v>4</v>
      </c>
      <c r="BA636" s="73" t="inlineStr">
        <is>
          <t>A</t>
        </is>
      </c>
      <c r="BB636" s="73" t="n">
        <v>4</v>
      </c>
      <c r="BC636" s="73" t="inlineStr">
        <is>
          <t>A</t>
        </is>
      </c>
      <c r="BD636" s="73" t="n">
        <v>4</v>
      </c>
      <c r="BE636" s="73" t="inlineStr"/>
      <c r="BF636" s="73" t="n">
        <v>12</v>
      </c>
      <c r="BG636" s="73" t="inlineStr">
        <is>
          <t>C</t>
        </is>
      </c>
      <c r="BH636" s="73" t="n">
        <v>4</v>
      </c>
      <c r="BI636" s="73" t="inlineStr">
        <is>
          <t>C</t>
        </is>
      </c>
      <c r="BJ636" s="73" t="n">
        <v>4</v>
      </c>
      <c r="BK636" s="73" t="inlineStr">
        <is>
          <t>C</t>
        </is>
      </c>
      <c r="BL636" s="73" t="n">
        <v>4</v>
      </c>
      <c r="BM636" s="73" t="inlineStr">
        <is>
          <t>C</t>
        </is>
      </c>
      <c r="BN636" s="73" t="n">
        <v>4</v>
      </c>
      <c r="BO636" s="73" t="n"/>
      <c r="BP636" s="73" t="n"/>
      <c r="BQ636" s="165">
        <f>COUNTIF($G636:$BP636,"a")+COUNTIF($G636:$BP636,"r0,a5")/2+COUNTIF($G636:$BP636,"p5,a5")/2</f>
        <v/>
      </c>
      <c r="BR636" s="165">
        <f>COUNTIF($G636:$BP636,"d")+COUNTIF($G636:$BP636,"r0,d5")/2+COUNTIF($G636:$BP636,"p5,d5")/2</f>
        <v/>
      </c>
      <c r="BS636" s="165">
        <f>COUNTIF($G636:$BP636,"b")+COUNTIF($G636:$BP636,"r0,b5")/2+COUNTIF($G636:$BP636,"p5,b5")/2</f>
        <v/>
      </c>
      <c r="BT636" s="165">
        <f>COUNTIF($G636:$BP636,"c")+COUNTIF($G636:$BP636,"r0,c5")/2+COUNTIF($G636:$BP636,"p5,c5")/2</f>
        <v/>
      </c>
      <c r="BU636" s="165">
        <f>COUNTIF($G636:$BP636,"KH")+COUNTIF($G636:$BP636,"TL")+COUNTIF($G636:$BP636,"L")</f>
        <v/>
      </c>
      <c r="BV636" s="165" t="n"/>
      <c r="BW636" s="165">
        <f>COUNTIF($G636:$BP636,"hh")</f>
        <v/>
      </c>
      <c r="BX636" s="165">
        <f>COUNTIF($G636:$BP636,"nt7")</f>
        <v/>
      </c>
      <c r="BY636" s="165">
        <f>COUNTIF($G636:$BP636,"P")+COUNTIF($G636:$BP636,"p5,a5")/2+COUNTIF($G636:$BP636,"p5,b5")/2+COUNTIF($G636:$BP636,"p5,c5")/2+COUNTIF($G636:$BP636,"p5,d5")/2</f>
        <v/>
      </c>
      <c r="BZ636" s="166">
        <f>SUBTOTAL(9,BQ636:BY636)</f>
        <v/>
      </c>
      <c r="CA636" s="167">
        <f>SUM(J636,L636,N636,P636,R636,T636,X636,Z636,AB636,AD636,AF636,AH636,AL636,AN636,AP636,AR636,AT636,AV636,AZ636,BB636,BD636,BF636,BH636,BP636)</f>
        <v/>
      </c>
      <c r="CB636" s="168">
        <f>SUM(H636,V636,AJ636,AX636,BL636)</f>
        <v/>
      </c>
      <c r="CC636" s="24">
        <f>SUM(BJ636,BN636)</f>
        <v/>
      </c>
      <c r="CD636" s="169">
        <f>IF(BZ636&gt;25,4,IF(BZ636&gt;18,3,IF(BZ636&gt;12,2,IF(BZ636&gt;4,1,0))))-BX636-2+1</f>
        <v/>
      </c>
      <c r="CE636" s="30" t="n"/>
      <c r="CF636" s="169">
        <f>CD636*CI636</f>
        <v/>
      </c>
      <c r="CG636" s="170">
        <f>F636-BY636+1</f>
        <v/>
      </c>
      <c r="CH636" s="169">
        <f>CE636*16</f>
        <v/>
      </c>
      <c r="CI636" s="171">
        <f>VLOOKUP(A636,[1]DATA!$A$6:$AI$331,34,0)</f>
        <v/>
      </c>
      <c r="CJ636" s="172">
        <f>VLOOKUP(A636,[2]CHAMCONG!A$7:CI$333,79,0)</f>
        <v/>
      </c>
      <c r="CK636" s="173">
        <f>CJ636-CA636</f>
        <v/>
      </c>
    </row>
    <row r="637">
      <c r="A637" s="88" t="inlineStr">
        <is>
          <t>A894</t>
        </is>
      </c>
      <c r="B637" s="70" t="inlineStr">
        <is>
          <t>Nguyễn Văn Đời</t>
        </is>
      </c>
      <c r="C637" s="77" t="inlineStr">
        <is>
          <t>X2 Line 2-6</t>
        </is>
      </c>
      <c r="D637" s="84" t="inlineStr">
        <is>
          <t>Trực tiếp</t>
        </is>
      </c>
      <c r="E637" s="69" t="inlineStr">
        <is>
          <t>2017-05-08</t>
        </is>
      </c>
      <c r="F637" s="69" t="inlineStr"/>
      <c r="G637" s="73" t="inlineStr">
        <is>
          <t>A</t>
        </is>
      </c>
      <c r="H637" s="73" t="n">
        <v>4</v>
      </c>
      <c r="I637" s="75" t="inlineStr">
        <is>
          <t>A</t>
        </is>
      </c>
      <c r="J637" s="75" t="n">
        <v>4</v>
      </c>
      <c r="K637" s="73" t="inlineStr">
        <is>
          <t>A</t>
        </is>
      </c>
      <c r="L637" s="73" t="n">
        <v>4</v>
      </c>
      <c r="M637" s="73" t="inlineStr">
        <is>
          <t>A</t>
        </is>
      </c>
      <c r="N637" s="73" t="n">
        <v>0</v>
      </c>
      <c r="O637" s="75" t="inlineStr"/>
      <c r="P637" s="75" t="n">
        <v>0</v>
      </c>
      <c r="Q637" s="73" t="inlineStr">
        <is>
          <t>A</t>
        </is>
      </c>
      <c r="R637" s="73" t="n">
        <v>0</v>
      </c>
      <c r="S637" s="73" t="inlineStr">
        <is>
          <t>A</t>
        </is>
      </c>
      <c r="T637" s="73" t="n">
        <v>0</v>
      </c>
      <c r="U637" s="73" t="inlineStr">
        <is>
          <t>A</t>
        </is>
      </c>
      <c r="V637" s="73" t="n">
        <v>2</v>
      </c>
      <c r="W637" s="73" t="inlineStr">
        <is>
          <t>P</t>
        </is>
      </c>
      <c r="X637" s="73" t="n">
        <v>0</v>
      </c>
      <c r="Y637" s="73" t="inlineStr">
        <is>
          <t>A</t>
        </is>
      </c>
      <c r="Z637" s="73" t="n">
        <v>4</v>
      </c>
      <c r="AA637" s="73" t="inlineStr">
        <is>
          <t>P0</t>
        </is>
      </c>
      <c r="AB637" s="73" t="n">
        <v>0</v>
      </c>
      <c r="AC637" s="73" t="inlineStr"/>
      <c r="AD637" s="73" t="n">
        <v>0</v>
      </c>
      <c r="AE637" s="73" t="inlineStr">
        <is>
          <t>A</t>
        </is>
      </c>
      <c r="AF637" s="73" t="n">
        <v>0</v>
      </c>
      <c r="AG637" s="73" t="inlineStr">
        <is>
          <t>A</t>
        </is>
      </c>
      <c r="AH637" s="73" t="n">
        <v>4</v>
      </c>
      <c r="AI637" s="73" t="inlineStr">
        <is>
          <t>A</t>
        </is>
      </c>
      <c r="AJ637" s="73" t="n">
        <v>0</v>
      </c>
      <c r="AK637" s="73" t="inlineStr">
        <is>
          <t>P</t>
        </is>
      </c>
      <c r="AL637" s="73" t="n">
        <v>0</v>
      </c>
      <c r="AM637" s="73" t="inlineStr">
        <is>
          <t>A</t>
        </is>
      </c>
      <c r="AN637" s="73" t="n">
        <v>0</v>
      </c>
      <c r="AO637" s="73" t="inlineStr">
        <is>
          <t>P5,D5</t>
        </is>
      </c>
      <c r="AP637" s="73" t="n">
        <v>0</v>
      </c>
      <c r="AQ637" s="73" t="inlineStr"/>
      <c r="AR637" s="73" t="n">
        <v>0</v>
      </c>
      <c r="AS637" s="73" t="inlineStr">
        <is>
          <t>P</t>
        </is>
      </c>
      <c r="AT637" s="73" t="n">
        <v>0</v>
      </c>
      <c r="AU637" s="73" t="inlineStr">
        <is>
          <t>A</t>
        </is>
      </c>
      <c r="AV637" s="73" t="n">
        <v>0</v>
      </c>
      <c r="AW637" s="73" t="inlineStr">
        <is>
          <t>A</t>
        </is>
      </c>
      <c r="AX637" s="73" t="n">
        <v>4</v>
      </c>
      <c r="AY637" s="73" t="inlineStr">
        <is>
          <t>A</t>
        </is>
      </c>
      <c r="AZ637" s="73" t="n">
        <v>4</v>
      </c>
      <c r="BA637" s="73" t="inlineStr">
        <is>
          <t>A</t>
        </is>
      </c>
      <c r="BB637" s="73" t="n">
        <v>4</v>
      </c>
      <c r="BC637" s="73" t="inlineStr">
        <is>
          <t>P</t>
        </is>
      </c>
      <c r="BD637" s="73" t="n">
        <v>0</v>
      </c>
      <c r="BE637" s="73" t="inlineStr"/>
      <c r="BF637" s="73" t="n">
        <v>0</v>
      </c>
      <c r="BG637" s="73" t="inlineStr">
        <is>
          <t>P</t>
        </is>
      </c>
      <c r="BH637" s="73" t="n">
        <v>0</v>
      </c>
      <c r="BI637" s="73" t="inlineStr">
        <is>
          <t>A</t>
        </is>
      </c>
      <c r="BJ637" s="73" t="n">
        <v>0</v>
      </c>
      <c r="BK637" s="73" t="inlineStr">
        <is>
          <t>A</t>
        </is>
      </c>
      <c r="BL637" s="73" t="n">
        <v>4</v>
      </c>
      <c r="BM637" s="73" t="inlineStr">
        <is>
          <t>A</t>
        </is>
      </c>
      <c r="BN637" s="73" t="n">
        <v>0</v>
      </c>
      <c r="BO637" s="73" t="n"/>
      <c r="BP637" s="73" t="n"/>
      <c r="BQ637" s="165">
        <f>COUNTIF($G637:$BP637,"a")+COUNTIF($G637:$BP637,"r0,a5")/2+COUNTIF($G637:$BP637,"p5,a5")/2</f>
        <v/>
      </c>
      <c r="BR637" s="165">
        <f>COUNTIF($G637:$BP637,"d")+COUNTIF($G637:$BP637,"r0,d5")/2+COUNTIF($G637:$BP637,"p5,d5")/2</f>
        <v/>
      </c>
      <c r="BS637" s="165">
        <f>COUNTIF($G637:$BP637,"b")+COUNTIF($G637:$BP637,"r0,b5")/2+COUNTIF($G637:$BP637,"p5,b5")/2</f>
        <v/>
      </c>
      <c r="BT637" s="165">
        <f>COUNTIF($G637:$BP637,"c")+COUNTIF($G637:$BP637,"r0,c5")/2+COUNTIF($G637:$BP637,"p5,c5")/2</f>
        <v/>
      </c>
      <c r="BU637" s="165">
        <f>COUNTIF($G637:$BP637,"KH")+COUNTIF($G637:$BP637,"TL")+COUNTIF($G637:$BP637,"L")</f>
        <v/>
      </c>
      <c r="BV637" s="165" t="n"/>
      <c r="BW637" s="165">
        <f>COUNTIF($G637:$BP637,"hh")</f>
        <v/>
      </c>
      <c r="BX637" s="165">
        <f>COUNTIF($G637:$BP637,"nt7")</f>
        <v/>
      </c>
      <c r="BY637" s="165">
        <f>COUNTIF($G637:$BP637,"P")+COUNTIF($G637:$BP637,"p5,a5")/2+COUNTIF($G637:$BP637,"p5,b5")/2+COUNTIF($G637:$BP637,"p5,c5")/2+COUNTIF($G637:$BP637,"p5,d5")/2</f>
        <v/>
      </c>
      <c r="BZ637" s="166">
        <f>SUBTOTAL(9,BQ637:BY637)</f>
        <v/>
      </c>
      <c r="CA637" s="167">
        <f>SUM(J637,L637,N637,P637,R637,T637,X637,Z637,AB637,AD637,AF637,AH637,AL637,AN637,AP637,AR637,AT637,AV637,AZ637,BB637,BD637,BF637,BH637,BP637)</f>
        <v/>
      </c>
      <c r="CB637" s="168">
        <f>SUM(H637,V637,AJ637,AX637,BL637)</f>
        <v/>
      </c>
      <c r="CC637" s="24">
        <f>SUM(BJ637,BN637)</f>
        <v/>
      </c>
      <c r="CD637" s="169">
        <f>IF(BZ637&gt;25,4,IF(BZ637&gt;18,3,IF(BZ637&gt;12,2,IF(BZ637&gt;4,1,0))))-BX637-2+1</f>
        <v/>
      </c>
      <c r="CE637" s="30" t="n"/>
      <c r="CF637" s="169">
        <f>CD637*CI637</f>
        <v/>
      </c>
      <c r="CG637" s="170">
        <f>F637-BY637+1</f>
        <v/>
      </c>
      <c r="CH637" s="169">
        <f>CE637*16</f>
        <v/>
      </c>
      <c r="CI637" s="171">
        <f>VLOOKUP(A637,[1]DATA!$A$6:$AI$331,34,0)</f>
        <v/>
      </c>
      <c r="CJ637" s="172">
        <f>VLOOKUP(A637,[2]CHAMCONG!A$7:CI$333,79,0)</f>
        <v/>
      </c>
      <c r="CK637" s="173">
        <f>CJ637-CA637</f>
        <v/>
      </c>
    </row>
    <row r="638">
      <c r="A638" s="88" t="inlineStr">
        <is>
          <t>A899</t>
        </is>
      </c>
      <c r="B638" s="70" t="inlineStr">
        <is>
          <t>Nguyễn Văn Đương</t>
        </is>
      </c>
      <c r="C638" s="77" t="inlineStr">
        <is>
          <t>BT Gia Công</t>
        </is>
      </c>
      <c r="D638" s="84" t="inlineStr">
        <is>
          <t>Trực tiếp</t>
        </is>
      </c>
      <c r="E638" s="69" t="inlineStr">
        <is>
          <t>2017-05-08</t>
        </is>
      </c>
      <c r="F638" s="69" t="inlineStr"/>
      <c r="G638" s="73" t="inlineStr">
        <is>
          <t>A</t>
        </is>
      </c>
      <c r="H638" s="73" t="n">
        <v>4</v>
      </c>
      <c r="I638" s="75" t="inlineStr">
        <is>
          <t>A</t>
        </is>
      </c>
      <c r="J638" s="75" t="n">
        <v>4</v>
      </c>
      <c r="K638" s="73" t="inlineStr">
        <is>
          <t>A</t>
        </is>
      </c>
      <c r="L638" s="73" t="n">
        <v>0</v>
      </c>
      <c r="M638" s="73" t="inlineStr">
        <is>
          <t>A</t>
        </is>
      </c>
      <c r="N638" s="73" t="n">
        <v>4</v>
      </c>
      <c r="O638" s="75" t="inlineStr"/>
      <c r="P638" s="75" t="n">
        <v>11</v>
      </c>
      <c r="Q638" s="73" t="inlineStr">
        <is>
          <t>A</t>
        </is>
      </c>
      <c r="R638" s="73" t="n">
        <v>2</v>
      </c>
      <c r="S638" s="73" t="inlineStr">
        <is>
          <t>P</t>
        </is>
      </c>
      <c r="T638" s="73" t="n">
        <v>0</v>
      </c>
      <c r="U638" s="73" t="inlineStr">
        <is>
          <t>P</t>
        </is>
      </c>
      <c r="V638" s="73" t="n">
        <v>0</v>
      </c>
      <c r="W638" s="73" t="inlineStr">
        <is>
          <t>A</t>
        </is>
      </c>
      <c r="X638" s="73" t="n">
        <v>4</v>
      </c>
      <c r="Y638" s="73" t="inlineStr">
        <is>
          <t>P</t>
        </is>
      </c>
      <c r="Z638" s="73" t="n">
        <v>0</v>
      </c>
      <c r="AA638" s="73" t="inlineStr">
        <is>
          <t>A</t>
        </is>
      </c>
      <c r="AB638" s="73" t="n">
        <v>4</v>
      </c>
      <c r="AC638" s="73" t="inlineStr"/>
      <c r="AD638" s="73" t="n">
        <v>12</v>
      </c>
      <c r="AE638" s="73" t="inlineStr">
        <is>
          <t>A</t>
        </is>
      </c>
      <c r="AF638" s="73" t="n">
        <v>4</v>
      </c>
      <c r="AG638" s="73" t="inlineStr">
        <is>
          <t>A</t>
        </is>
      </c>
      <c r="AH638" s="73" t="n">
        <v>4</v>
      </c>
      <c r="AI638" s="73" t="inlineStr">
        <is>
          <t>A</t>
        </is>
      </c>
      <c r="AJ638" s="73" t="n">
        <v>4</v>
      </c>
      <c r="AK638" s="73" t="inlineStr">
        <is>
          <t>A</t>
        </is>
      </c>
      <c r="AL638" s="73" t="n">
        <v>4</v>
      </c>
      <c r="AM638" s="73" t="inlineStr">
        <is>
          <t>A</t>
        </is>
      </c>
      <c r="AN638" s="73" t="n">
        <v>4</v>
      </c>
      <c r="AO638" s="73" t="inlineStr">
        <is>
          <t>A</t>
        </is>
      </c>
      <c r="AP638" s="73" t="n">
        <v>4</v>
      </c>
      <c r="AQ638" s="73" t="inlineStr"/>
      <c r="AR638" s="73" t="n">
        <v>0</v>
      </c>
      <c r="AS638" s="73" t="inlineStr">
        <is>
          <t>P</t>
        </is>
      </c>
      <c r="AT638" s="73" t="n">
        <v>0</v>
      </c>
      <c r="AU638" s="73" t="inlineStr">
        <is>
          <t>A</t>
        </is>
      </c>
      <c r="AV638" s="73" t="n">
        <v>2</v>
      </c>
      <c r="AW638" s="73" t="inlineStr">
        <is>
          <t>A</t>
        </is>
      </c>
      <c r="AX638" s="73" t="n">
        <v>4</v>
      </c>
      <c r="AY638" s="73" t="inlineStr">
        <is>
          <t>A</t>
        </is>
      </c>
      <c r="AZ638" s="73" t="n">
        <v>4</v>
      </c>
      <c r="BA638" s="73" t="inlineStr">
        <is>
          <t>A</t>
        </is>
      </c>
      <c r="BB638" s="73" t="n">
        <v>4</v>
      </c>
      <c r="BC638" s="73" t="inlineStr">
        <is>
          <t>A</t>
        </is>
      </c>
      <c r="BD638" s="73" t="n">
        <v>4</v>
      </c>
      <c r="BE638" s="73" t="inlineStr"/>
      <c r="BF638" s="73" t="n">
        <v>12</v>
      </c>
      <c r="BG638" s="73" t="inlineStr">
        <is>
          <t>A</t>
        </is>
      </c>
      <c r="BH638" s="73" t="n">
        <v>4</v>
      </c>
      <c r="BI638" s="73" t="inlineStr">
        <is>
          <t>A</t>
        </is>
      </c>
      <c r="BJ638" s="73" t="n">
        <v>4</v>
      </c>
      <c r="BK638" s="73" t="inlineStr">
        <is>
          <t>A</t>
        </is>
      </c>
      <c r="BL638" s="73" t="n">
        <v>4</v>
      </c>
      <c r="BM638" s="73" t="inlineStr">
        <is>
          <t>A</t>
        </is>
      </c>
      <c r="BN638" s="73" t="n">
        <v>4</v>
      </c>
      <c r="BO638" s="73" t="n"/>
      <c r="BP638" s="73" t="n"/>
      <c r="BQ638" s="165">
        <f>COUNTIF($G638:$BP638,"a")+COUNTIF($G638:$BP638,"r0,a5")/2+COUNTIF($G638:$BP638,"p5,a5")/2</f>
        <v/>
      </c>
      <c r="BR638" s="165">
        <f>COUNTIF($G638:$BP638,"d")+COUNTIF($G638:$BP638,"r0,d5")/2+COUNTIF($G638:$BP638,"p5,d5")/2</f>
        <v/>
      </c>
      <c r="BS638" s="165">
        <f>COUNTIF($G638:$BP638,"b")+COUNTIF($G638:$BP638,"r0,b5")/2+COUNTIF($G638:$BP638,"p5,b5")/2</f>
        <v/>
      </c>
      <c r="BT638" s="165">
        <f>COUNTIF($G638:$BP638,"c")+COUNTIF($G638:$BP638,"r0,c5")/2+COUNTIF($G638:$BP638,"p5,c5")/2</f>
        <v/>
      </c>
      <c r="BU638" s="165">
        <f>COUNTIF($G638:$BP638,"KH")+COUNTIF($G638:$BP638,"TL")+COUNTIF($G638:$BP638,"L")</f>
        <v/>
      </c>
      <c r="BV638" s="165" t="n"/>
      <c r="BW638" s="165">
        <f>COUNTIF($G638:$BP638,"hh")</f>
        <v/>
      </c>
      <c r="BX638" s="165">
        <f>COUNTIF($G638:$BP638,"nt7")</f>
        <v/>
      </c>
      <c r="BY638" s="165">
        <f>COUNTIF($G638:$BP638,"P")+COUNTIF($G638:$BP638,"p5,a5")/2+COUNTIF($G638:$BP638,"p5,b5")/2+COUNTIF($G638:$BP638,"p5,c5")/2+COUNTIF($G638:$BP638,"p5,d5")/2</f>
        <v/>
      </c>
      <c r="BZ638" s="166">
        <f>SUBTOTAL(9,BQ638:BY638)</f>
        <v/>
      </c>
      <c r="CA638" s="167">
        <f>SUM(J638,L638,N638,P638,R638,T638,X638,Z638,AB638,AD638,AF638,AH638,AL638,AN638,AP638,AR638,AT638,AV638,AZ638,BB638,BD638,BF638,BH638,BP638)</f>
        <v/>
      </c>
      <c r="CB638" s="168">
        <f>SUM(H638,V638,AJ638,AX638,BL638)</f>
        <v/>
      </c>
      <c r="CC638" s="24">
        <f>SUM(BJ638,BN638)</f>
        <v/>
      </c>
      <c r="CD638" s="169">
        <f>IF(BZ638&gt;25,4,IF(BZ638&gt;18,3,IF(BZ638&gt;12,2,IF(BZ638&gt;4,1,0))))-BX638-2+1</f>
        <v/>
      </c>
      <c r="CE638" s="30" t="n"/>
      <c r="CF638" s="169">
        <f>CD638*CI638</f>
        <v/>
      </c>
      <c r="CG638" s="170">
        <f>F638-BY638+1</f>
        <v/>
      </c>
      <c r="CH638" s="169">
        <f>CE638*16</f>
        <v/>
      </c>
      <c r="CI638" s="171">
        <f>VLOOKUP(A638,[1]DATA!$A$6:$AI$331,34,0)</f>
        <v/>
      </c>
      <c r="CJ638" s="172">
        <f>VLOOKUP(A638,[2]CHAMCONG!A$7:CI$333,79,0)</f>
        <v/>
      </c>
      <c r="CK638" s="173">
        <f>CJ638-CA638</f>
        <v/>
      </c>
    </row>
    <row r="639">
      <c r="A639" s="88" t="inlineStr">
        <is>
          <t>A911</t>
        </is>
      </c>
      <c r="B639" s="70" t="inlineStr">
        <is>
          <t>Bùi Thị Lụa</t>
        </is>
      </c>
      <c r="C639" s="77" t="inlineStr">
        <is>
          <t>QA/QC X2</t>
        </is>
      </c>
      <c r="D639" s="84" t="inlineStr">
        <is>
          <t>Trực tiếp</t>
        </is>
      </c>
      <c r="E639" s="69" t="inlineStr">
        <is>
          <t>2017-05-04</t>
        </is>
      </c>
      <c r="F639" s="69" t="inlineStr"/>
      <c r="G639" s="73" t="inlineStr">
        <is>
          <t>A</t>
        </is>
      </c>
      <c r="H639" s="73" t="n">
        <v>4</v>
      </c>
      <c r="I639" s="75" t="inlineStr">
        <is>
          <t>A</t>
        </is>
      </c>
      <c r="J639" s="75" t="n">
        <v>4</v>
      </c>
      <c r="K639" s="73" t="inlineStr">
        <is>
          <t>A</t>
        </is>
      </c>
      <c r="L639" s="73" t="n">
        <v>4</v>
      </c>
      <c r="M639" s="73" t="inlineStr">
        <is>
          <t>A</t>
        </is>
      </c>
      <c r="N639" s="73" t="n">
        <v>4</v>
      </c>
      <c r="O639" s="75" t="inlineStr"/>
      <c r="P639" s="75" t="n">
        <v>12</v>
      </c>
      <c r="Q639" s="73" t="inlineStr">
        <is>
          <t>A</t>
        </is>
      </c>
      <c r="R639" s="73" t="n">
        <v>4</v>
      </c>
      <c r="S639" s="73" t="inlineStr">
        <is>
          <t>A</t>
        </is>
      </c>
      <c r="T639" s="73" t="n">
        <v>4</v>
      </c>
      <c r="U639" s="73" t="inlineStr">
        <is>
          <t>A</t>
        </is>
      </c>
      <c r="V639" s="73" t="n">
        <v>4</v>
      </c>
      <c r="W639" s="73" t="inlineStr">
        <is>
          <t>A</t>
        </is>
      </c>
      <c r="X639" s="73" t="n">
        <v>8</v>
      </c>
      <c r="Y639" s="73" t="inlineStr">
        <is>
          <t>A</t>
        </is>
      </c>
      <c r="Z639" s="73" t="n">
        <v>4</v>
      </c>
      <c r="AA639" s="73" t="inlineStr">
        <is>
          <t>A</t>
        </is>
      </c>
      <c r="AB639" s="73" t="n">
        <v>4</v>
      </c>
      <c r="AC639" s="73" t="inlineStr"/>
      <c r="AD639" s="73" t="n">
        <v>0</v>
      </c>
      <c r="AE639" s="73" t="inlineStr">
        <is>
          <t>A</t>
        </is>
      </c>
      <c r="AF639" s="73" t="n">
        <v>4</v>
      </c>
      <c r="AG639" s="73" t="inlineStr">
        <is>
          <t>A</t>
        </is>
      </c>
      <c r="AH639" s="73" t="n">
        <v>4</v>
      </c>
      <c r="AI639" s="73" t="inlineStr">
        <is>
          <t>A</t>
        </is>
      </c>
      <c r="AJ639" s="73" t="n">
        <v>4</v>
      </c>
      <c r="AK639" s="73" t="inlineStr">
        <is>
          <t>A</t>
        </is>
      </c>
      <c r="AL639" s="73" t="n">
        <v>4</v>
      </c>
      <c r="AM639" s="73" t="inlineStr">
        <is>
          <t>A</t>
        </is>
      </c>
      <c r="AN639" s="73" t="n">
        <v>4</v>
      </c>
      <c r="AO639" s="73" t="inlineStr">
        <is>
          <t>A</t>
        </is>
      </c>
      <c r="AP639" s="73" t="n">
        <v>4</v>
      </c>
      <c r="AQ639" s="73" t="inlineStr"/>
      <c r="AR639" s="73" t="n">
        <v>0</v>
      </c>
      <c r="AS639" s="73" t="inlineStr">
        <is>
          <t>P</t>
        </is>
      </c>
      <c r="AT639" s="73" t="n">
        <v>0</v>
      </c>
      <c r="AU639" s="73" t="inlineStr">
        <is>
          <t>A</t>
        </is>
      </c>
      <c r="AV639" s="73" t="n">
        <v>4</v>
      </c>
      <c r="AW639" s="73" t="inlineStr">
        <is>
          <t>A</t>
        </is>
      </c>
      <c r="AX639" s="73" t="n">
        <v>4</v>
      </c>
      <c r="AY639" s="73" t="inlineStr">
        <is>
          <t>A</t>
        </is>
      </c>
      <c r="AZ639" s="73" t="n">
        <v>4</v>
      </c>
      <c r="BA639" s="73" t="inlineStr">
        <is>
          <t>A</t>
        </is>
      </c>
      <c r="BB639" s="73" t="n">
        <v>4</v>
      </c>
      <c r="BC639" s="73" t="inlineStr">
        <is>
          <t>A</t>
        </is>
      </c>
      <c r="BD639" s="73" t="n">
        <v>4</v>
      </c>
      <c r="BE639" s="73" t="inlineStr"/>
      <c r="BF639" s="73" t="n">
        <v>12</v>
      </c>
      <c r="BG639" s="73" t="inlineStr">
        <is>
          <t>A</t>
        </is>
      </c>
      <c r="BH639" s="73" t="n">
        <v>4</v>
      </c>
      <c r="BI639" s="73" t="inlineStr">
        <is>
          <t>A</t>
        </is>
      </c>
      <c r="BJ639" s="73" t="n">
        <v>4</v>
      </c>
      <c r="BK639" s="73" t="inlineStr">
        <is>
          <t>A</t>
        </is>
      </c>
      <c r="BL639" s="73" t="n">
        <v>4</v>
      </c>
      <c r="BM639" s="73" t="inlineStr">
        <is>
          <t>A</t>
        </is>
      </c>
      <c r="BN639" s="73" t="n">
        <v>4</v>
      </c>
      <c r="BO639" s="73" t="n"/>
      <c r="BP639" s="73" t="n"/>
      <c r="BQ639" s="165">
        <f>COUNTIF($G639:$BP639,"a")+COUNTIF($G639:$BP639,"r0,a5")/2+COUNTIF($G639:$BP639,"p5,a5")/2</f>
        <v/>
      </c>
      <c r="BR639" s="165">
        <f>COUNTIF($G639:$BP639,"d")+COUNTIF($G639:$BP639,"r0,d5")/2+COUNTIF($G639:$BP639,"p5,d5")/2</f>
        <v/>
      </c>
      <c r="BS639" s="165">
        <f>COUNTIF($G639:$BP639,"b")+COUNTIF($G639:$BP639,"r0,b5")/2+COUNTIF($G639:$BP639,"p5,b5")/2</f>
        <v/>
      </c>
      <c r="BT639" s="165">
        <f>COUNTIF($G639:$BP639,"c")+COUNTIF($G639:$BP639,"r0,c5")/2+COUNTIF($G639:$BP639,"p5,c5")/2</f>
        <v/>
      </c>
      <c r="BU639" s="165">
        <f>COUNTIF($G639:$BP639,"KH")+COUNTIF($G639:$BP639,"TL")+COUNTIF($G639:$BP639,"L")</f>
        <v/>
      </c>
      <c r="BV639" s="165" t="n"/>
      <c r="BW639" s="165">
        <f>COUNTIF($G639:$BP639,"hh")</f>
        <v/>
      </c>
      <c r="BX639" s="165">
        <f>COUNTIF($G639:$BP639,"nt7")</f>
        <v/>
      </c>
      <c r="BY639" s="165">
        <f>COUNTIF($G639:$BP639,"P")+COUNTIF($G639:$BP639,"p5,a5")/2+COUNTIF($G639:$BP639,"p5,b5")/2+COUNTIF($G639:$BP639,"p5,c5")/2+COUNTIF($G639:$BP639,"p5,d5")/2</f>
        <v/>
      </c>
      <c r="BZ639" s="166">
        <f>SUBTOTAL(9,BQ639:BY639)</f>
        <v/>
      </c>
      <c r="CA639" s="167">
        <f>SUM(J639,L639,N639,P639,R639,T639,X639,Z639,AB639,AD639,AF639,AH639,AL639,AN639,AP639,AR639,AT639,AV639,AZ639,BB639,BD639,BF639,BH639,BP639)</f>
        <v/>
      </c>
      <c r="CB639" s="168">
        <f>SUM(H639,V639,AJ639,AX639,BL639)</f>
        <v/>
      </c>
      <c r="CC639" s="24">
        <f>SUM(BJ639,BN639)</f>
        <v/>
      </c>
      <c r="CD639" s="169">
        <f>IF(BZ639&gt;25,4,IF(BZ639&gt;18,3,IF(BZ639&gt;12,2,IF(BZ639&gt;4,1,0))))-BX639-2+1</f>
        <v/>
      </c>
      <c r="CE639" s="30" t="n"/>
      <c r="CF639" s="169">
        <f>CD639*CI639</f>
        <v/>
      </c>
      <c r="CG639" s="170">
        <f>F639-BY639+1</f>
        <v/>
      </c>
      <c r="CH639" s="169">
        <f>CE639*16</f>
        <v/>
      </c>
      <c r="CI639" s="171">
        <f>VLOOKUP(A639,[1]DATA!$A$6:$AI$331,34,0)</f>
        <v/>
      </c>
      <c r="CJ639" s="172">
        <f>VLOOKUP(A639,[2]CHAMCONG!A$7:CI$333,79,0)</f>
        <v/>
      </c>
      <c r="CK639" s="173">
        <f>CJ639-CA639</f>
        <v/>
      </c>
    </row>
    <row r="640">
      <c r="A640" s="88" t="inlineStr">
        <is>
          <t>A928</t>
        </is>
      </c>
      <c r="B640" s="70" t="inlineStr">
        <is>
          <t>Huỳnh Thị Diễm</t>
        </is>
      </c>
      <c r="C640" s="77" t="inlineStr">
        <is>
          <t>QA/QC X2</t>
        </is>
      </c>
      <c r="D640" s="84" t="inlineStr">
        <is>
          <t>Trực tiếp</t>
        </is>
      </c>
      <c r="E640" s="69" t="inlineStr">
        <is>
          <t>2017-05-08</t>
        </is>
      </c>
      <c r="F640" s="69" t="inlineStr"/>
      <c r="G640" s="73" t="inlineStr">
        <is>
          <t>A</t>
        </is>
      </c>
      <c r="H640" s="73" t="n">
        <v>4</v>
      </c>
      <c r="I640" s="75" t="inlineStr">
        <is>
          <t>A</t>
        </is>
      </c>
      <c r="J640" s="75" t="n">
        <v>4</v>
      </c>
      <c r="K640" s="73" t="inlineStr">
        <is>
          <t>A</t>
        </is>
      </c>
      <c r="L640" s="73" t="n">
        <v>0</v>
      </c>
      <c r="M640" s="73" t="inlineStr">
        <is>
          <t>A</t>
        </is>
      </c>
      <c r="N640" s="73" t="n">
        <v>4</v>
      </c>
      <c r="O640" s="75" t="inlineStr"/>
      <c r="P640" s="75" t="n">
        <v>12</v>
      </c>
      <c r="Q640" s="73" t="inlineStr">
        <is>
          <t>C</t>
        </is>
      </c>
      <c r="R640" s="73" t="n">
        <v>4</v>
      </c>
      <c r="S640" s="73" t="inlineStr">
        <is>
          <t>P</t>
        </is>
      </c>
      <c r="T640" s="73" t="n">
        <v>0</v>
      </c>
      <c r="U640" s="73" t="inlineStr">
        <is>
          <t>C</t>
        </is>
      </c>
      <c r="V640" s="73" t="n">
        <v>4</v>
      </c>
      <c r="W640" s="73" t="inlineStr">
        <is>
          <t>C</t>
        </is>
      </c>
      <c r="X640" s="73" t="n">
        <v>2</v>
      </c>
      <c r="Y640" s="73" t="inlineStr">
        <is>
          <t>C</t>
        </is>
      </c>
      <c r="Z640" s="73" t="n">
        <v>4</v>
      </c>
      <c r="AA640" s="73" t="inlineStr">
        <is>
          <t>C</t>
        </is>
      </c>
      <c r="AB640" s="73" t="n">
        <v>4</v>
      </c>
      <c r="AC640" s="73" t="inlineStr"/>
      <c r="AD640" s="73" t="n">
        <v>0</v>
      </c>
      <c r="AE640" s="73" t="inlineStr">
        <is>
          <t>C</t>
        </is>
      </c>
      <c r="AF640" s="73" t="n">
        <v>4</v>
      </c>
      <c r="AG640" s="73" t="inlineStr">
        <is>
          <t>C</t>
        </is>
      </c>
      <c r="AH640" s="73" t="n">
        <v>4</v>
      </c>
      <c r="AI640" s="73" t="inlineStr">
        <is>
          <t>C</t>
        </is>
      </c>
      <c r="AJ640" s="73" t="n">
        <v>4</v>
      </c>
      <c r="AK640" s="73" t="inlineStr">
        <is>
          <t>C</t>
        </is>
      </c>
      <c r="AL640" s="73" t="n">
        <v>4</v>
      </c>
      <c r="AM640" s="73" t="inlineStr">
        <is>
          <t>C</t>
        </is>
      </c>
      <c r="AN640" s="73" t="n">
        <v>4</v>
      </c>
      <c r="AO640" s="73" t="inlineStr">
        <is>
          <t>P</t>
        </is>
      </c>
      <c r="AP640" s="73" t="n">
        <v>0</v>
      </c>
      <c r="AQ640" s="73" t="inlineStr"/>
      <c r="AR640" s="73" t="n">
        <v>0</v>
      </c>
      <c r="AS640" s="73" t="inlineStr">
        <is>
          <t>P</t>
        </is>
      </c>
      <c r="AT640" s="73" t="n">
        <v>0</v>
      </c>
      <c r="AU640" s="73" t="inlineStr">
        <is>
          <t>P</t>
        </is>
      </c>
      <c r="AV640" s="73" t="n">
        <v>0</v>
      </c>
      <c r="AW640" s="73" t="inlineStr">
        <is>
          <t>A</t>
        </is>
      </c>
      <c r="AX640" s="73" t="n">
        <v>4</v>
      </c>
      <c r="AY640" s="73" t="inlineStr">
        <is>
          <t>A</t>
        </is>
      </c>
      <c r="AZ640" s="73" t="n">
        <v>4</v>
      </c>
      <c r="BA640" s="73" t="inlineStr">
        <is>
          <t>A</t>
        </is>
      </c>
      <c r="BB640" s="73" t="n">
        <v>4</v>
      </c>
      <c r="BC640" s="73" t="inlineStr">
        <is>
          <t>A</t>
        </is>
      </c>
      <c r="BD640" s="73" t="n">
        <v>4</v>
      </c>
      <c r="BE640" s="73" t="inlineStr"/>
      <c r="BF640" s="73" t="n">
        <v>12</v>
      </c>
      <c r="BG640" s="73" t="inlineStr">
        <is>
          <t>A</t>
        </is>
      </c>
      <c r="BH640" s="73" t="n">
        <v>4</v>
      </c>
      <c r="BI640" s="73" t="inlineStr">
        <is>
          <t>A</t>
        </is>
      </c>
      <c r="BJ640" s="73" t="n">
        <v>4</v>
      </c>
      <c r="BK640" s="73" t="inlineStr">
        <is>
          <t>A</t>
        </is>
      </c>
      <c r="BL640" s="73" t="n">
        <v>4</v>
      </c>
      <c r="BM640" s="73" t="inlineStr">
        <is>
          <t>A</t>
        </is>
      </c>
      <c r="BN640" s="73" t="n">
        <v>0</v>
      </c>
      <c r="BO640" s="73" t="n"/>
      <c r="BP640" s="73" t="n"/>
      <c r="BQ640" s="165">
        <f>COUNTIF($G640:$BP640,"a")+COUNTIF($G640:$BP640,"r0,a5")/2+COUNTIF($G640:$BP640,"p5,a5")/2</f>
        <v/>
      </c>
      <c r="BR640" s="165">
        <f>COUNTIF($G640:$BP640,"d")+COUNTIF($G640:$BP640,"r0,d5")/2+COUNTIF($G640:$BP640,"p5,d5")/2</f>
        <v/>
      </c>
      <c r="BS640" s="165">
        <f>COUNTIF($G640:$BP640,"b")+COUNTIF($G640:$BP640,"r0,b5")/2+COUNTIF($G640:$BP640,"p5,b5")/2</f>
        <v/>
      </c>
      <c r="BT640" s="165">
        <f>COUNTIF($G640:$BP640,"c")+COUNTIF($G640:$BP640,"r0,c5")/2+COUNTIF($G640:$BP640,"p5,c5")/2</f>
        <v/>
      </c>
      <c r="BU640" s="165">
        <f>COUNTIF($G640:$BP640,"KH")+COUNTIF($G640:$BP640,"TL")+COUNTIF($G640:$BP640,"L")</f>
        <v/>
      </c>
      <c r="BV640" s="165" t="n"/>
      <c r="BW640" s="165">
        <f>COUNTIF($G640:$BP640,"hh")</f>
        <v/>
      </c>
      <c r="BX640" s="165">
        <f>COUNTIF($G640:$BP640,"nt7")</f>
        <v/>
      </c>
      <c r="BY640" s="165">
        <f>COUNTIF($G640:$BP640,"P")+COUNTIF($G640:$BP640,"p5,a5")/2+COUNTIF($G640:$BP640,"p5,b5")/2+COUNTIF($G640:$BP640,"p5,c5")/2+COUNTIF($G640:$BP640,"p5,d5")/2</f>
        <v/>
      </c>
      <c r="BZ640" s="166">
        <f>SUBTOTAL(9,BQ640:BY640)</f>
        <v/>
      </c>
      <c r="CA640" s="167">
        <f>SUM(J640,L640,N640,P640,R640,T640,X640,Z640,AB640,AD640,AF640,AH640,AL640,AN640,AP640,AR640,AT640,AV640,AZ640,BB640,BD640,BF640,BH640,BP640)</f>
        <v/>
      </c>
      <c r="CB640" s="168">
        <f>SUM(H640,V640,AJ640,AX640,BL640)</f>
        <v/>
      </c>
      <c r="CC640" s="24">
        <f>SUM(BJ640,BN640)</f>
        <v/>
      </c>
      <c r="CD640" s="169">
        <f>IF(BZ640&gt;25,4,IF(BZ640&gt;18,3,IF(BZ640&gt;12,2,IF(BZ640&gt;4,1,0))))-BX640-2+1</f>
        <v/>
      </c>
      <c r="CE640" s="30" t="n"/>
      <c r="CF640" s="169">
        <f>CD640*CI640</f>
        <v/>
      </c>
      <c r="CG640" s="170">
        <f>F640-BY640+1</f>
        <v/>
      </c>
      <c r="CH640" s="169">
        <f>CE640*16</f>
        <v/>
      </c>
      <c r="CI640" s="171">
        <f>VLOOKUP(A640,[1]DATA!$A$6:$AI$331,34,0)</f>
        <v/>
      </c>
      <c r="CJ640" s="172">
        <f>VLOOKUP(A640,[2]CHAMCONG!A$7:CI$333,79,0)</f>
        <v/>
      </c>
      <c r="CK640" s="173">
        <f>CJ640-CA640</f>
        <v/>
      </c>
    </row>
    <row r="641">
      <c r="A641" s="88" t="inlineStr">
        <is>
          <t>A933</t>
        </is>
      </c>
      <c r="B641" s="70" t="inlineStr">
        <is>
          <t>Nguyễn Minh Mẩn</t>
        </is>
      </c>
      <c r="C641" s="77" t="inlineStr">
        <is>
          <t>X1 Ép - B</t>
        </is>
      </c>
      <c r="D641" s="84" t="inlineStr">
        <is>
          <t>Trực tiếp</t>
        </is>
      </c>
      <c r="E641" s="69" t="inlineStr">
        <is>
          <t>2017-05-19</t>
        </is>
      </c>
      <c r="F641" s="69" t="inlineStr"/>
      <c r="G641" s="73" t="inlineStr">
        <is>
          <t>A</t>
        </is>
      </c>
      <c r="H641" s="73" t="n">
        <v>2</v>
      </c>
      <c r="I641" s="75" t="inlineStr">
        <is>
          <t>A</t>
        </is>
      </c>
      <c r="J641" s="75" t="n">
        <v>4</v>
      </c>
      <c r="K641" s="73" t="inlineStr">
        <is>
          <t>P</t>
        </is>
      </c>
      <c r="L641" s="73" t="n">
        <v>0</v>
      </c>
      <c r="M641" s="73" t="inlineStr">
        <is>
          <t>P0</t>
        </is>
      </c>
      <c r="N641" s="73" t="n">
        <v>0</v>
      </c>
      <c r="O641" s="75" t="inlineStr"/>
      <c r="P641" s="75" t="n">
        <v>0</v>
      </c>
      <c r="Q641" s="73" t="inlineStr">
        <is>
          <t>C</t>
        </is>
      </c>
      <c r="R641" s="73" t="n">
        <v>4</v>
      </c>
      <c r="S641" s="73" t="inlineStr">
        <is>
          <t>C</t>
        </is>
      </c>
      <c r="T641" s="73" t="n">
        <v>4</v>
      </c>
      <c r="U641" s="73" t="inlineStr">
        <is>
          <t>C</t>
        </is>
      </c>
      <c r="V641" s="73" t="n">
        <v>4</v>
      </c>
      <c r="W641" s="73" t="inlineStr">
        <is>
          <t>C</t>
        </is>
      </c>
      <c r="X641" s="73" t="n">
        <v>4</v>
      </c>
      <c r="Y641" s="73" t="inlineStr">
        <is>
          <t>C</t>
        </is>
      </c>
      <c r="Z641" s="73" t="n">
        <v>4</v>
      </c>
      <c r="AA641" s="73" t="inlineStr">
        <is>
          <t>C</t>
        </is>
      </c>
      <c r="AB641" s="73" t="n">
        <v>4</v>
      </c>
      <c r="AC641" s="73" t="inlineStr"/>
      <c r="AD641" s="73" t="n">
        <v>0</v>
      </c>
      <c r="AE641" s="73" t="inlineStr">
        <is>
          <t>P</t>
        </is>
      </c>
      <c r="AF641" s="73" t="n">
        <v>0</v>
      </c>
      <c r="AG641" s="73" t="inlineStr">
        <is>
          <t>A</t>
        </is>
      </c>
      <c r="AH641" s="73" t="n">
        <v>0</v>
      </c>
      <c r="AI641" s="73" t="inlineStr">
        <is>
          <t>A</t>
        </is>
      </c>
      <c r="AJ641" s="73" t="n">
        <v>4</v>
      </c>
      <c r="AK641" s="73" t="inlineStr">
        <is>
          <t>A</t>
        </is>
      </c>
      <c r="AL641" s="73" t="n">
        <v>2</v>
      </c>
      <c r="AM641" s="73" t="inlineStr">
        <is>
          <t>A</t>
        </is>
      </c>
      <c r="AN641" s="73" t="n">
        <v>4</v>
      </c>
      <c r="AO641" s="73" t="inlineStr">
        <is>
          <t>A</t>
        </is>
      </c>
      <c r="AP641" s="73" t="n">
        <v>0</v>
      </c>
      <c r="AQ641" s="73" t="inlineStr"/>
      <c r="AR641" s="73" t="n">
        <v>0</v>
      </c>
      <c r="AS641" s="73" t="inlineStr">
        <is>
          <t>P</t>
        </is>
      </c>
      <c r="AT641" s="73" t="n">
        <v>0</v>
      </c>
      <c r="AU641" s="73" t="inlineStr">
        <is>
          <t>C</t>
        </is>
      </c>
      <c r="AV641" s="73" t="n">
        <v>4</v>
      </c>
      <c r="AW641" s="73" t="inlineStr">
        <is>
          <t>C</t>
        </is>
      </c>
      <c r="AX641" s="73" t="n">
        <v>4</v>
      </c>
      <c r="AY641" s="73" t="inlineStr">
        <is>
          <t>C</t>
        </is>
      </c>
      <c r="AZ641" s="73" t="n">
        <v>4</v>
      </c>
      <c r="BA641" s="73" t="inlineStr">
        <is>
          <t>C</t>
        </is>
      </c>
      <c r="BB641" s="73" t="n">
        <v>4</v>
      </c>
      <c r="BC641" s="73" t="inlineStr">
        <is>
          <t>P5,D5</t>
        </is>
      </c>
      <c r="BD641" s="73" t="n">
        <v>0</v>
      </c>
      <c r="BE641" s="73" t="inlineStr"/>
      <c r="BF641" s="73" t="n">
        <v>0</v>
      </c>
      <c r="BG641" s="73" t="inlineStr">
        <is>
          <t>A</t>
        </is>
      </c>
      <c r="BH641" s="73" t="n">
        <v>0</v>
      </c>
      <c r="BI641" s="73" t="inlineStr">
        <is>
          <t>A</t>
        </is>
      </c>
      <c r="BJ641" s="73" t="n">
        <v>4</v>
      </c>
      <c r="BK641" s="73" t="inlineStr">
        <is>
          <t>P</t>
        </is>
      </c>
      <c r="BL641" s="73" t="n">
        <v>0</v>
      </c>
      <c r="BM641" s="73" t="inlineStr">
        <is>
          <t>P</t>
        </is>
      </c>
      <c r="BN641" s="73" t="n">
        <v>0</v>
      </c>
      <c r="BO641" s="73" t="n"/>
      <c r="BP641" s="73" t="n"/>
      <c r="BQ641" s="165">
        <f>COUNTIF($G641:$BP641,"a")+COUNTIF($G641:$BP641,"r0,a5")/2+COUNTIF($G641:$BP641,"p5,a5")/2</f>
        <v/>
      </c>
      <c r="BR641" s="165">
        <f>COUNTIF($G641:$BP641,"d")+COUNTIF($G641:$BP641,"r0,d5")/2+COUNTIF($G641:$BP641,"p5,d5")/2</f>
        <v/>
      </c>
      <c r="BS641" s="165">
        <f>COUNTIF($G641:$BP641,"b")+COUNTIF($G641:$BP641,"r0,b5")/2+COUNTIF($G641:$BP641,"p5,b5")/2</f>
        <v/>
      </c>
      <c r="BT641" s="165">
        <f>COUNTIF($G641:$BP641,"c")+COUNTIF($G641:$BP641,"r0,c5")/2+COUNTIF($G641:$BP641,"p5,c5")/2</f>
        <v/>
      </c>
      <c r="BU641" s="165">
        <f>COUNTIF($G641:$BP641,"KH")+COUNTIF($G641:$BP641,"TL")+COUNTIF($G641:$BP641,"L")</f>
        <v/>
      </c>
      <c r="BV641" s="165" t="n"/>
      <c r="BW641" s="165">
        <f>COUNTIF($G641:$BP641,"hh")</f>
        <v/>
      </c>
      <c r="BX641" s="165">
        <f>COUNTIF($G641:$BP641,"nt7")</f>
        <v/>
      </c>
      <c r="BY641" s="165">
        <f>COUNTIF($G641:$BP641,"P")+COUNTIF($G641:$BP641,"p5,a5")/2+COUNTIF($G641:$BP641,"p5,b5")/2+COUNTIF($G641:$BP641,"p5,c5")/2+COUNTIF($G641:$BP641,"p5,d5")/2</f>
        <v/>
      </c>
      <c r="BZ641" s="166">
        <f>SUBTOTAL(9,BQ641:BY641)</f>
        <v/>
      </c>
      <c r="CA641" s="167">
        <f>SUM(J641,L641,N641,P641,R641,T641,X641,Z641,AB641,AD641,AF641,AH641,AL641,AN641,AP641,AR641,AT641,AV641,AZ641,BB641,BD641,BF641,BH641,BP641)</f>
        <v/>
      </c>
      <c r="CB641" s="168">
        <f>SUM(H641,V641,AJ641,AX641,BL641)</f>
        <v/>
      </c>
      <c r="CC641" s="24">
        <f>SUM(BJ641,BN641)</f>
        <v/>
      </c>
      <c r="CD641" s="169">
        <f>IF(BZ641&gt;25,4,IF(BZ641&gt;18,3,IF(BZ641&gt;12,2,IF(BZ641&gt;4,1,0))))-BX641-2+1</f>
        <v/>
      </c>
      <c r="CE641" s="30" t="n"/>
      <c r="CF641" s="169">
        <f>CD641*CI641</f>
        <v/>
      </c>
      <c r="CG641" s="170">
        <f>F641-BY641+1</f>
        <v/>
      </c>
      <c r="CH641" s="169">
        <f>CE641*16</f>
        <v/>
      </c>
      <c r="CI641" s="171">
        <f>VLOOKUP(A641,[1]DATA!$A$6:$AI$331,34,0)</f>
        <v/>
      </c>
      <c r="CJ641" s="172">
        <f>VLOOKUP(A641,[2]CHAMCONG!A$7:CI$333,79,0)</f>
        <v/>
      </c>
      <c r="CK641" s="173">
        <f>CJ641-CA641</f>
        <v/>
      </c>
    </row>
    <row r="642">
      <c r="A642" s="73" t="inlineStr">
        <is>
          <t>A941</t>
        </is>
      </c>
      <c r="B642" s="70" t="inlineStr">
        <is>
          <t>Dương Văn Phú</t>
        </is>
      </c>
      <c r="C642" s="77" t="inlineStr">
        <is>
          <t>X2 Line 2-1</t>
        </is>
      </c>
      <c r="D642" s="84" t="inlineStr">
        <is>
          <t>Trực tiếp</t>
        </is>
      </c>
      <c r="E642" s="69" t="inlineStr">
        <is>
          <t>2017-06-01</t>
        </is>
      </c>
      <c r="F642" s="69" t="inlineStr"/>
      <c r="G642" s="73" t="inlineStr">
        <is>
          <t>A</t>
        </is>
      </c>
      <c r="H642" s="73" t="n">
        <v>4</v>
      </c>
      <c r="I642" s="75" t="inlineStr">
        <is>
          <t>A</t>
        </is>
      </c>
      <c r="J642" s="75" t="n">
        <v>4</v>
      </c>
      <c r="K642" s="73" t="inlineStr">
        <is>
          <t>A</t>
        </is>
      </c>
      <c r="L642" s="73" t="n">
        <v>4</v>
      </c>
      <c r="M642" s="73" t="inlineStr">
        <is>
          <t>A</t>
        </is>
      </c>
      <c r="N642" s="73" t="n">
        <v>4</v>
      </c>
      <c r="O642" s="75" t="inlineStr"/>
      <c r="P642" s="75" t="n">
        <v>12</v>
      </c>
      <c r="Q642" s="73" t="inlineStr">
        <is>
          <t>A</t>
        </is>
      </c>
      <c r="R642" s="73" t="n">
        <v>4</v>
      </c>
      <c r="S642" s="73" t="inlineStr">
        <is>
          <t>A</t>
        </is>
      </c>
      <c r="T642" s="73" t="n">
        <v>4</v>
      </c>
      <c r="U642" s="73" t="inlineStr">
        <is>
          <t>A</t>
        </is>
      </c>
      <c r="V642" s="73" t="n">
        <v>4</v>
      </c>
      <c r="W642" s="73" t="inlineStr">
        <is>
          <t>A</t>
        </is>
      </c>
      <c r="X642" s="73" t="n">
        <v>4</v>
      </c>
      <c r="Y642" s="73" t="inlineStr">
        <is>
          <t>A</t>
        </is>
      </c>
      <c r="Z642" s="73" t="n">
        <v>4</v>
      </c>
      <c r="AA642" s="73" t="inlineStr">
        <is>
          <t>A</t>
        </is>
      </c>
      <c r="AB642" s="73" t="n">
        <v>4</v>
      </c>
      <c r="AC642" s="73" t="inlineStr"/>
      <c r="AD642" s="73" t="n">
        <v>12</v>
      </c>
      <c r="AE642" s="73" t="inlineStr">
        <is>
          <t>A</t>
        </is>
      </c>
      <c r="AF642" s="73" t="n">
        <v>4</v>
      </c>
      <c r="AG642" s="73" t="inlineStr">
        <is>
          <t>A</t>
        </is>
      </c>
      <c r="AH642" s="73" t="n">
        <v>4</v>
      </c>
      <c r="AI642" s="73" t="inlineStr">
        <is>
          <t>A</t>
        </is>
      </c>
      <c r="AJ642" s="73" t="n">
        <v>4</v>
      </c>
      <c r="AK642" s="73" t="inlineStr">
        <is>
          <t>A</t>
        </is>
      </c>
      <c r="AL642" s="73" t="n">
        <v>4</v>
      </c>
      <c r="AM642" s="73" t="inlineStr">
        <is>
          <t>A</t>
        </is>
      </c>
      <c r="AN642" s="73" t="n">
        <v>4</v>
      </c>
      <c r="AO642" s="73" t="inlineStr">
        <is>
          <t>A</t>
        </is>
      </c>
      <c r="AP642" s="73" t="n">
        <v>4</v>
      </c>
      <c r="AQ642" s="73" t="inlineStr"/>
      <c r="AR642" s="73" t="n">
        <v>0</v>
      </c>
      <c r="AS642" s="73" t="inlineStr">
        <is>
          <t>P</t>
        </is>
      </c>
      <c r="AT642" s="73" t="n">
        <v>0</v>
      </c>
      <c r="AU642" s="73" t="inlineStr">
        <is>
          <t>A</t>
        </is>
      </c>
      <c r="AV642" s="73" t="n">
        <v>4</v>
      </c>
      <c r="AW642" s="73" t="inlineStr">
        <is>
          <t>A</t>
        </is>
      </c>
      <c r="AX642" s="73" t="n">
        <v>4</v>
      </c>
      <c r="AY642" s="73" t="inlineStr">
        <is>
          <t>A</t>
        </is>
      </c>
      <c r="AZ642" s="73" t="n">
        <v>4</v>
      </c>
      <c r="BA642" s="73" t="inlineStr">
        <is>
          <t>A</t>
        </is>
      </c>
      <c r="BB642" s="73" t="n">
        <v>4</v>
      </c>
      <c r="BC642" s="73" t="inlineStr">
        <is>
          <t>A</t>
        </is>
      </c>
      <c r="BD642" s="73" t="n">
        <v>4</v>
      </c>
      <c r="BE642" s="73" t="inlineStr"/>
      <c r="BF642" s="73" t="n">
        <v>12</v>
      </c>
      <c r="BG642" s="73" t="inlineStr">
        <is>
          <t>A</t>
        </is>
      </c>
      <c r="BH642" s="73" t="n">
        <v>4</v>
      </c>
      <c r="BI642" s="73" t="inlineStr">
        <is>
          <t>A</t>
        </is>
      </c>
      <c r="BJ642" s="73" t="n">
        <v>4</v>
      </c>
      <c r="BK642" s="73" t="inlineStr">
        <is>
          <t>A</t>
        </is>
      </c>
      <c r="BL642" s="73" t="n">
        <v>4</v>
      </c>
      <c r="BM642" s="73" t="inlineStr">
        <is>
          <t>A</t>
        </is>
      </c>
      <c r="BN642" s="73" t="n">
        <v>4</v>
      </c>
      <c r="BO642" s="73" t="n"/>
      <c r="BP642" s="73" t="n"/>
      <c r="BQ642" s="165">
        <f>COUNTIF($G642:$BP642,"a")+COUNTIF($G642:$BP642,"r0,a5")/2+COUNTIF($G642:$BP642,"p5,a5")/2</f>
        <v/>
      </c>
      <c r="BR642" s="165">
        <f>COUNTIF($G642:$BP642,"d")+COUNTIF($G642:$BP642,"r0,d5")/2+COUNTIF($G642:$BP642,"p5,d5")/2</f>
        <v/>
      </c>
      <c r="BS642" s="165">
        <f>COUNTIF($G642:$BP642,"b")+COUNTIF($G642:$BP642,"r0,b5")/2+COUNTIF($G642:$BP642,"p5,b5")/2</f>
        <v/>
      </c>
      <c r="BT642" s="165">
        <f>COUNTIF($G642:$BP642,"c")+COUNTIF($G642:$BP642,"r0,c5")/2+COUNTIF($G642:$BP642,"p5,c5")/2</f>
        <v/>
      </c>
      <c r="BU642" s="165">
        <f>COUNTIF($G642:$BP642,"KH")+COUNTIF($G642:$BP642,"TL")+COUNTIF($G642:$BP642,"L")</f>
        <v/>
      </c>
      <c r="BV642" s="165" t="n"/>
      <c r="BW642" s="165">
        <f>COUNTIF($G642:$BP642,"hh")</f>
        <v/>
      </c>
      <c r="BX642" s="165">
        <f>COUNTIF($G642:$BP642,"nt7")</f>
        <v/>
      </c>
      <c r="BY642" s="165">
        <f>COUNTIF($G642:$BP642,"P")+COUNTIF($G642:$BP642,"p5,a5")/2+COUNTIF($G642:$BP642,"p5,b5")/2+COUNTIF($G642:$BP642,"p5,c5")/2+COUNTIF($G642:$BP642,"p5,d5")/2</f>
        <v/>
      </c>
      <c r="BZ642" s="166">
        <f>SUBTOTAL(9,BQ642:BY642)</f>
        <v/>
      </c>
      <c r="CA642" s="167">
        <f>SUM(J642,L642,N642,P642,R642,T642,X642,Z642,AB642,AD642,AF642,AH642,AL642,AN642,AP642,AR642,AT642,AV642,AZ642,BB642,BD642,BF642,BH642,BP642)</f>
        <v/>
      </c>
      <c r="CB642" s="168">
        <f>SUM(H642,V642,AJ642,AX642,BL642)</f>
        <v/>
      </c>
      <c r="CC642" s="24">
        <f>SUM(BJ642,BN642)</f>
        <v/>
      </c>
      <c r="CD642" s="169">
        <f>IF(BZ642&gt;25,4,IF(BZ642&gt;18,3,IF(BZ642&gt;12,2,IF(BZ642&gt;4,1,0))))-BX642-2+1</f>
        <v/>
      </c>
      <c r="CE642" s="30" t="n"/>
      <c r="CF642" s="169">
        <f>CD642*CI642</f>
        <v/>
      </c>
      <c r="CG642" s="170">
        <f>F642-BY642+1</f>
        <v/>
      </c>
      <c r="CH642" s="169">
        <f>CE642*16</f>
        <v/>
      </c>
      <c r="CI642" s="171">
        <f>VLOOKUP(A642,[1]DATA!$A$6:$AI$331,34,0)</f>
        <v/>
      </c>
      <c r="CJ642" s="172">
        <f>VLOOKUP(A642,[2]CHAMCONG!A$7:CI$333,79,0)</f>
        <v/>
      </c>
      <c r="CK642" s="173">
        <f>CJ642-CA642</f>
        <v/>
      </c>
    </row>
    <row r="643">
      <c r="A643" s="73" t="inlineStr">
        <is>
          <t>A944</t>
        </is>
      </c>
      <c r="B643" s="70" t="inlineStr">
        <is>
          <t>Nguyễn Văn Tuấn</t>
        </is>
      </c>
      <c r="C643" s="77" t="inlineStr">
        <is>
          <t>X1 Ép - A</t>
        </is>
      </c>
      <c r="D643" s="84" t="inlineStr">
        <is>
          <t>Trực tiếp</t>
        </is>
      </c>
      <c r="E643" s="69" t="inlineStr">
        <is>
          <t>2017-06-08</t>
        </is>
      </c>
      <c r="F643" s="69" t="inlineStr"/>
      <c r="G643" s="73" t="inlineStr">
        <is>
          <t>A</t>
        </is>
      </c>
      <c r="H643" s="73" t="n">
        <v>4</v>
      </c>
      <c r="I643" s="75" t="inlineStr">
        <is>
          <t>A</t>
        </is>
      </c>
      <c r="J643" s="75" t="n">
        <v>3</v>
      </c>
      <c r="K643" s="73" t="inlineStr">
        <is>
          <t>C</t>
        </is>
      </c>
      <c r="L643" s="73" t="n">
        <v>4</v>
      </c>
      <c r="M643" s="73" t="inlineStr">
        <is>
          <t>C</t>
        </is>
      </c>
      <c r="N643" s="73" t="n">
        <v>4</v>
      </c>
      <c r="O643" s="75" t="inlineStr"/>
      <c r="P643" s="75" t="n">
        <v>0</v>
      </c>
      <c r="Q643" s="73" t="inlineStr">
        <is>
          <t>A</t>
        </is>
      </c>
      <c r="R643" s="73" t="n">
        <v>4</v>
      </c>
      <c r="S643" s="73" t="inlineStr">
        <is>
          <t>A</t>
        </is>
      </c>
      <c r="T643" s="73" t="n">
        <v>4</v>
      </c>
      <c r="U643" s="73" t="inlineStr">
        <is>
          <t>A</t>
        </is>
      </c>
      <c r="V643" s="73" t="n">
        <v>4</v>
      </c>
      <c r="W643" s="73" t="inlineStr">
        <is>
          <t>A</t>
        </is>
      </c>
      <c r="X643" s="73" t="n">
        <v>4</v>
      </c>
      <c r="Y643" s="73" t="inlineStr">
        <is>
          <t>A</t>
        </is>
      </c>
      <c r="Z643" s="73" t="n">
        <v>4</v>
      </c>
      <c r="AA643" s="73" t="inlineStr">
        <is>
          <t>A</t>
        </is>
      </c>
      <c r="AB643" s="73" t="n">
        <v>4</v>
      </c>
      <c r="AC643" s="73" t="inlineStr"/>
      <c r="AD643" s="73" t="n">
        <v>16</v>
      </c>
      <c r="AE643" s="73" t="inlineStr">
        <is>
          <t>C</t>
        </is>
      </c>
      <c r="AF643" s="73" t="n">
        <v>4</v>
      </c>
      <c r="AG643" s="73" t="inlineStr">
        <is>
          <t>C</t>
        </is>
      </c>
      <c r="AH643" s="73" t="n">
        <v>4</v>
      </c>
      <c r="AI643" s="73" t="inlineStr">
        <is>
          <t>P0</t>
        </is>
      </c>
      <c r="AJ643" s="73" t="n">
        <v>0</v>
      </c>
      <c r="AK643" s="73" t="inlineStr">
        <is>
          <t>C</t>
        </is>
      </c>
      <c r="AL643" s="73" t="n">
        <v>4</v>
      </c>
      <c r="AM643" s="73" t="inlineStr">
        <is>
          <t>C</t>
        </is>
      </c>
      <c r="AN643" s="73" t="n">
        <v>4</v>
      </c>
      <c r="AO643" s="73" t="inlineStr">
        <is>
          <t>P</t>
        </is>
      </c>
      <c r="AP643" s="73" t="n">
        <v>0</v>
      </c>
      <c r="AQ643" s="73" t="inlineStr"/>
      <c r="AR643" s="73" t="n">
        <v>0</v>
      </c>
      <c r="AS643" s="73" t="inlineStr">
        <is>
          <t>P</t>
        </is>
      </c>
      <c r="AT643" s="73" t="n">
        <v>0</v>
      </c>
      <c r="AU643" s="73" t="inlineStr">
        <is>
          <t>A</t>
        </is>
      </c>
      <c r="AV643" s="73" t="n">
        <v>4</v>
      </c>
      <c r="AW643" s="73" t="inlineStr">
        <is>
          <t>A</t>
        </is>
      </c>
      <c r="AX643" s="73" t="n">
        <v>4</v>
      </c>
      <c r="AY643" s="73" t="inlineStr">
        <is>
          <t>A</t>
        </is>
      </c>
      <c r="AZ643" s="73" t="n">
        <v>4</v>
      </c>
      <c r="BA643" s="73" t="inlineStr">
        <is>
          <t>A</t>
        </is>
      </c>
      <c r="BB643" s="73" t="n">
        <v>4</v>
      </c>
      <c r="BC643" s="73" t="inlineStr">
        <is>
          <t>A</t>
        </is>
      </c>
      <c r="BD643" s="73" t="n">
        <v>4</v>
      </c>
      <c r="BE643" s="73" t="inlineStr"/>
      <c r="BF643" s="73" t="n">
        <v>16</v>
      </c>
      <c r="BG643" s="73" t="inlineStr">
        <is>
          <t>C</t>
        </is>
      </c>
      <c r="BH643" s="73" t="n">
        <v>4</v>
      </c>
      <c r="BI643" s="73" t="inlineStr">
        <is>
          <t>C</t>
        </is>
      </c>
      <c r="BJ643" s="73" t="n">
        <v>4</v>
      </c>
      <c r="BK643" s="73" t="inlineStr">
        <is>
          <t>C</t>
        </is>
      </c>
      <c r="BL643" s="73" t="n">
        <v>4</v>
      </c>
      <c r="BM643" s="73" t="inlineStr">
        <is>
          <t>C</t>
        </is>
      </c>
      <c r="BN643" s="73" t="n">
        <v>4</v>
      </c>
      <c r="BO643" s="73" t="n"/>
      <c r="BP643" s="73" t="n"/>
      <c r="BQ643" s="165">
        <f>COUNTIF($G643:$BP643,"a")+COUNTIF($G643:$BP643,"r0,a5")/2+COUNTIF($G643:$BP643,"p5,a5")/2</f>
        <v/>
      </c>
      <c r="BR643" s="165">
        <f>COUNTIF($G643:$BP643,"d")+COUNTIF($G643:$BP643,"r0,d5")/2+COUNTIF($G643:$BP643,"p5,d5")/2</f>
        <v/>
      </c>
      <c r="BS643" s="165">
        <f>COUNTIF($G643:$BP643,"b")+COUNTIF($G643:$BP643,"r0,b5")/2+COUNTIF($G643:$BP643,"p5,b5")/2</f>
        <v/>
      </c>
      <c r="BT643" s="165">
        <f>COUNTIF($G643:$BP643,"c")+COUNTIF($G643:$BP643,"r0,c5")/2+COUNTIF($G643:$BP643,"p5,c5")/2</f>
        <v/>
      </c>
      <c r="BU643" s="165">
        <f>COUNTIF($G643:$BP643,"KH")+COUNTIF($G643:$BP643,"TL")+COUNTIF($G643:$BP643,"L")</f>
        <v/>
      </c>
      <c r="BV643" s="165" t="n"/>
      <c r="BW643" s="165">
        <f>COUNTIF($G643:$BP643,"hh")</f>
        <v/>
      </c>
      <c r="BX643" s="165">
        <f>COUNTIF($G643:$BP643,"nt7")</f>
        <v/>
      </c>
      <c r="BY643" s="165">
        <f>COUNTIF($G643:$BP643,"P")+COUNTIF($G643:$BP643,"p5,a5")/2+COUNTIF($G643:$BP643,"p5,b5")/2+COUNTIF($G643:$BP643,"p5,c5")/2+COUNTIF($G643:$BP643,"p5,d5")/2</f>
        <v/>
      </c>
      <c r="BZ643" s="166">
        <f>SUBTOTAL(9,BQ643:BY643)</f>
        <v/>
      </c>
      <c r="CA643" s="167">
        <f>SUM(J643,L643,N643,P643,R643,T643,X643,Z643,AB643,AD643,AF643,AH643,AL643,AN643,AP643,AR643,AT643,AV643,AZ643,BB643,BD643,BF643,BH643,BP643)</f>
        <v/>
      </c>
      <c r="CB643" s="168">
        <f>SUM(H643,V643,AJ643,AX643,BL643)</f>
        <v/>
      </c>
      <c r="CC643" s="24">
        <f>SUM(BJ643,BN643)</f>
        <v/>
      </c>
      <c r="CD643" s="169">
        <f>IF(BZ643&gt;25,4,IF(BZ643&gt;18,3,IF(BZ643&gt;12,2,IF(BZ643&gt;4,1,0))))-BX643-2+1</f>
        <v/>
      </c>
      <c r="CE643" s="30" t="n"/>
      <c r="CF643" s="169">
        <f>CD643*CI643</f>
        <v/>
      </c>
      <c r="CG643" s="170">
        <f>F643-BY643+1</f>
        <v/>
      </c>
      <c r="CH643" s="169">
        <f>CE643*16</f>
        <v/>
      </c>
      <c r="CI643" s="171">
        <f>VLOOKUP(A643,[1]DATA!$A$6:$AI$331,34,0)</f>
        <v/>
      </c>
      <c r="CJ643" s="172">
        <f>VLOOKUP(A643,[2]CHAMCONG!A$7:CI$333,79,0)</f>
        <v/>
      </c>
      <c r="CK643" s="173">
        <f>CJ643-CA643</f>
        <v/>
      </c>
    </row>
    <row r="644">
      <c r="A644" s="73" t="inlineStr">
        <is>
          <t>A946</t>
        </is>
      </c>
      <c r="B644" s="70" t="inlineStr">
        <is>
          <t>Đoàn Huỳnh Như</t>
        </is>
      </c>
      <c r="C644" s="77" t="inlineStr">
        <is>
          <t>QA/QC X2</t>
        </is>
      </c>
      <c r="D644" s="84" t="inlineStr">
        <is>
          <t>Trực tiếp</t>
        </is>
      </c>
      <c r="E644" s="69" t="inlineStr">
        <is>
          <t>2017-06-09</t>
        </is>
      </c>
      <c r="F644" s="69" t="inlineStr"/>
      <c r="G644" s="73" t="inlineStr">
        <is>
          <t>C</t>
        </is>
      </c>
      <c r="H644" s="73" t="n">
        <v>4</v>
      </c>
      <c r="I644" s="75" t="inlineStr">
        <is>
          <t>C</t>
        </is>
      </c>
      <c r="J644" s="75" t="n">
        <v>4</v>
      </c>
      <c r="K644" s="73" t="inlineStr">
        <is>
          <t>C</t>
        </is>
      </c>
      <c r="L644" s="73" t="n">
        <v>4</v>
      </c>
      <c r="M644" s="73" t="inlineStr">
        <is>
          <t>C</t>
        </is>
      </c>
      <c r="N644" s="73" t="n">
        <v>4</v>
      </c>
      <c r="O644" s="75" t="inlineStr"/>
      <c r="P644" s="75" t="n">
        <v>8</v>
      </c>
      <c r="Q644" s="73" t="inlineStr">
        <is>
          <t>A</t>
        </is>
      </c>
      <c r="R644" s="73" t="n">
        <v>2</v>
      </c>
      <c r="S644" s="73" t="inlineStr">
        <is>
          <t>A</t>
        </is>
      </c>
      <c r="T644" s="73" t="n">
        <v>4</v>
      </c>
      <c r="U644" s="73" t="inlineStr">
        <is>
          <t>A</t>
        </is>
      </c>
      <c r="V644" s="73" t="n">
        <v>4</v>
      </c>
      <c r="W644" s="73" t="inlineStr">
        <is>
          <t>A</t>
        </is>
      </c>
      <c r="X644" s="73" t="n">
        <v>2</v>
      </c>
      <c r="Y644" s="73" t="inlineStr">
        <is>
          <t>A</t>
        </is>
      </c>
      <c r="Z644" s="73" t="n">
        <v>4</v>
      </c>
      <c r="AA644" s="73" t="inlineStr">
        <is>
          <t>A</t>
        </is>
      </c>
      <c r="AB644" s="73" t="n">
        <v>4</v>
      </c>
      <c r="AC644" s="73" t="inlineStr"/>
      <c r="AD644" s="73" t="n">
        <v>0</v>
      </c>
      <c r="AE644" s="73" t="inlineStr">
        <is>
          <t>A</t>
        </is>
      </c>
      <c r="AF644" s="73" t="n">
        <v>4</v>
      </c>
      <c r="AG644" s="73" t="inlineStr">
        <is>
          <t>A</t>
        </is>
      </c>
      <c r="AH644" s="73" t="n">
        <v>4</v>
      </c>
      <c r="AI644" s="73" t="inlineStr">
        <is>
          <t>A</t>
        </is>
      </c>
      <c r="AJ644" s="73" t="n">
        <v>3</v>
      </c>
      <c r="AK644" s="73" t="inlineStr">
        <is>
          <t>A</t>
        </is>
      </c>
      <c r="AL644" s="73" t="n">
        <v>4</v>
      </c>
      <c r="AM644" s="73" t="inlineStr">
        <is>
          <t>A</t>
        </is>
      </c>
      <c r="AN644" s="73" t="n">
        <v>4</v>
      </c>
      <c r="AO644" s="73" t="inlineStr">
        <is>
          <t>A</t>
        </is>
      </c>
      <c r="AP644" s="73" t="n">
        <v>4</v>
      </c>
      <c r="AQ644" s="73" t="inlineStr"/>
      <c r="AR644" s="73" t="n">
        <v>0</v>
      </c>
      <c r="AS644" s="73" t="inlineStr">
        <is>
          <t>P</t>
        </is>
      </c>
      <c r="AT644" s="73" t="n">
        <v>0</v>
      </c>
      <c r="AU644" s="73" t="inlineStr">
        <is>
          <t>C</t>
        </is>
      </c>
      <c r="AV644" s="73" t="n">
        <v>4</v>
      </c>
      <c r="AW644" s="73" t="inlineStr">
        <is>
          <t>C</t>
        </is>
      </c>
      <c r="AX644" s="73" t="n">
        <v>4</v>
      </c>
      <c r="AY644" s="73" t="inlineStr">
        <is>
          <t>C</t>
        </is>
      </c>
      <c r="AZ644" s="73" t="n">
        <v>4</v>
      </c>
      <c r="BA644" s="73" t="inlineStr">
        <is>
          <t>P</t>
        </is>
      </c>
      <c r="BB644" s="73" t="n">
        <v>0</v>
      </c>
      <c r="BC644" s="73" t="inlineStr">
        <is>
          <t>C</t>
        </is>
      </c>
      <c r="BD644" s="73" t="n">
        <v>4</v>
      </c>
      <c r="BE644" s="73" t="inlineStr"/>
      <c r="BF644" s="73" t="n">
        <v>12</v>
      </c>
      <c r="BG644" s="73" t="inlineStr">
        <is>
          <t>C</t>
        </is>
      </c>
      <c r="BH644" s="73" t="n">
        <v>4</v>
      </c>
      <c r="BI644" s="73" t="inlineStr">
        <is>
          <t>C</t>
        </is>
      </c>
      <c r="BJ644" s="73" t="n">
        <v>3</v>
      </c>
      <c r="BK644" s="73" t="inlineStr">
        <is>
          <t>C</t>
        </is>
      </c>
      <c r="BL644" s="73" t="n">
        <v>4</v>
      </c>
      <c r="BM644" s="73" t="inlineStr">
        <is>
          <t>C</t>
        </is>
      </c>
      <c r="BN644" s="73" t="n">
        <v>4</v>
      </c>
      <c r="BO644" s="73" t="n"/>
      <c r="BP644" s="73" t="n"/>
      <c r="BQ644" s="165">
        <f>COUNTIF($G644:$BP644,"a")+COUNTIF($G644:$BP644,"r0,a5")/2+COUNTIF($G644:$BP644,"p5,a5")/2</f>
        <v/>
      </c>
      <c r="BR644" s="165">
        <f>COUNTIF($G644:$BP644,"d")+COUNTIF($G644:$BP644,"r0,d5")/2+COUNTIF($G644:$BP644,"p5,d5")/2</f>
        <v/>
      </c>
      <c r="BS644" s="165">
        <f>COUNTIF($G644:$BP644,"b")+COUNTIF($G644:$BP644,"r0,b5")/2+COUNTIF($G644:$BP644,"p5,b5")/2</f>
        <v/>
      </c>
      <c r="BT644" s="165">
        <f>COUNTIF($G644:$BP644,"c")+COUNTIF($G644:$BP644,"r0,c5")/2+COUNTIF($G644:$BP644,"p5,c5")/2</f>
        <v/>
      </c>
      <c r="BU644" s="165">
        <f>COUNTIF($G644:$BP644,"KH")+COUNTIF($G644:$BP644,"TL")+COUNTIF($G644:$BP644,"L")</f>
        <v/>
      </c>
      <c r="BV644" s="165" t="n"/>
      <c r="BW644" s="165">
        <f>COUNTIF($G644:$BP644,"hh")</f>
        <v/>
      </c>
      <c r="BX644" s="165">
        <f>COUNTIF($G644:$BP644,"nt7")</f>
        <v/>
      </c>
      <c r="BY644" s="165">
        <f>COUNTIF($G644:$BP644,"P")+COUNTIF($G644:$BP644,"p5,a5")/2+COUNTIF($G644:$BP644,"p5,b5")/2+COUNTIF($G644:$BP644,"p5,c5")/2+COUNTIF($G644:$BP644,"p5,d5")/2</f>
        <v/>
      </c>
      <c r="BZ644" s="166">
        <f>SUBTOTAL(9,BQ644:BY644)</f>
        <v/>
      </c>
      <c r="CA644" s="167">
        <f>SUM(J644,L644,N644,P644,R644,T644,X644,Z644,AB644,AD644,AF644,AH644,AL644,AN644,AP644,AR644,AT644,AV644,AZ644,BB644,BD644,BF644,BH644,BP644)</f>
        <v/>
      </c>
      <c r="CB644" s="168">
        <f>SUM(H644,V644,AJ644,AX644,BL644)</f>
        <v/>
      </c>
      <c r="CC644" s="24">
        <f>SUM(BJ644,BN644)</f>
        <v/>
      </c>
      <c r="CD644" s="169">
        <f>IF(BZ644&gt;25,4,IF(BZ644&gt;18,3,IF(BZ644&gt;12,2,IF(BZ644&gt;4,1,0))))-BX644-2+1</f>
        <v/>
      </c>
      <c r="CE644" s="30" t="n"/>
      <c r="CF644" s="169">
        <f>CD644*CI644</f>
        <v/>
      </c>
      <c r="CG644" s="170">
        <f>F644-BY644+1</f>
        <v/>
      </c>
      <c r="CH644" s="169">
        <f>CE644*16</f>
        <v/>
      </c>
      <c r="CI644" s="171">
        <f>VLOOKUP(A644,[1]DATA!$A$6:$AI$331,34,0)</f>
        <v/>
      </c>
      <c r="CJ644" s="172">
        <f>VLOOKUP(A644,[2]CHAMCONG!A$7:CI$333,79,0)</f>
        <v/>
      </c>
      <c r="CK644" s="173">
        <f>CJ644-CA644</f>
        <v/>
      </c>
    </row>
    <row r="645">
      <c r="A645" s="73" t="inlineStr">
        <is>
          <t>A951</t>
        </is>
      </c>
      <c r="B645" s="70" t="inlineStr">
        <is>
          <t>Nguyễn Văn Tuấn</t>
        </is>
      </c>
      <c r="C645" s="77" t="inlineStr">
        <is>
          <t>X1 Xi Line 1-1</t>
        </is>
      </c>
      <c r="D645" s="84" t="inlineStr">
        <is>
          <t>Trực tiếp</t>
        </is>
      </c>
      <c r="E645" s="69" t="inlineStr">
        <is>
          <t>2017-06-19</t>
        </is>
      </c>
      <c r="F645" s="69" t="inlineStr"/>
      <c r="G645" s="73" t="inlineStr">
        <is>
          <t>P</t>
        </is>
      </c>
      <c r="H645" s="73" t="n">
        <v>0</v>
      </c>
      <c r="I645" s="75" t="inlineStr">
        <is>
          <t>P</t>
        </is>
      </c>
      <c r="J645" s="75" t="n">
        <v>0</v>
      </c>
      <c r="K645" s="73" t="inlineStr">
        <is>
          <t>A</t>
        </is>
      </c>
      <c r="L645" s="73" t="n">
        <v>4</v>
      </c>
      <c r="M645" s="73" t="inlineStr">
        <is>
          <t>A</t>
        </is>
      </c>
      <c r="N645" s="73" t="n">
        <v>4</v>
      </c>
      <c r="O645" s="75" t="inlineStr"/>
      <c r="P645" s="75" t="n">
        <v>12</v>
      </c>
      <c r="Q645" s="73" t="inlineStr">
        <is>
          <t>C</t>
        </is>
      </c>
      <c r="R645" s="73" t="n">
        <v>4</v>
      </c>
      <c r="S645" s="73" t="inlineStr">
        <is>
          <t>C</t>
        </is>
      </c>
      <c r="T645" s="73" t="n">
        <v>4</v>
      </c>
      <c r="U645" s="73" t="inlineStr">
        <is>
          <t>C</t>
        </is>
      </c>
      <c r="V645" s="73" t="n">
        <v>4</v>
      </c>
      <c r="W645" s="73" t="inlineStr">
        <is>
          <t>C</t>
        </is>
      </c>
      <c r="X645" s="73" t="n">
        <v>4</v>
      </c>
      <c r="Y645" s="73" t="inlineStr">
        <is>
          <t>C</t>
        </is>
      </c>
      <c r="Z645" s="73" t="n">
        <v>4</v>
      </c>
      <c r="AA645" s="73" t="inlineStr">
        <is>
          <t>P0</t>
        </is>
      </c>
      <c r="AB645" s="73" t="n">
        <v>0</v>
      </c>
      <c r="AC645" s="73" t="inlineStr"/>
      <c r="AD645" s="73" t="n">
        <v>12</v>
      </c>
      <c r="AE645" s="73" t="inlineStr">
        <is>
          <t>P0</t>
        </is>
      </c>
      <c r="AF645" s="73" t="n">
        <v>0</v>
      </c>
      <c r="AG645" s="73" t="inlineStr">
        <is>
          <t>A</t>
        </is>
      </c>
      <c r="AH645" s="73" t="n">
        <v>4</v>
      </c>
      <c r="AI645" s="73" t="inlineStr">
        <is>
          <t>A</t>
        </is>
      </c>
      <c r="AJ645" s="73" t="n">
        <v>4</v>
      </c>
      <c r="AK645" s="73" t="inlineStr">
        <is>
          <t>A</t>
        </is>
      </c>
      <c r="AL645" s="73" t="n">
        <v>4</v>
      </c>
      <c r="AM645" s="73" t="inlineStr">
        <is>
          <t>A</t>
        </is>
      </c>
      <c r="AN645" s="73" t="n">
        <v>0</v>
      </c>
      <c r="AO645" s="73" t="inlineStr">
        <is>
          <t>A</t>
        </is>
      </c>
      <c r="AP645" s="73" t="n">
        <v>4</v>
      </c>
      <c r="AQ645" s="73" t="inlineStr"/>
      <c r="AR645" s="73" t="n">
        <v>0</v>
      </c>
      <c r="AS645" s="73" t="inlineStr">
        <is>
          <t>C</t>
        </is>
      </c>
      <c r="AT645" s="73" t="n">
        <v>2</v>
      </c>
      <c r="AU645" s="73" t="inlineStr">
        <is>
          <t>A</t>
        </is>
      </c>
      <c r="AV645" s="73" t="n">
        <v>4</v>
      </c>
      <c r="AW645" s="73" t="inlineStr">
        <is>
          <t>A</t>
        </is>
      </c>
      <c r="AX645" s="73" t="n">
        <v>4</v>
      </c>
      <c r="AY645" s="73" t="inlineStr">
        <is>
          <t>A</t>
        </is>
      </c>
      <c r="AZ645" s="73" t="n">
        <v>4</v>
      </c>
      <c r="BA645" s="73" t="inlineStr">
        <is>
          <t>A</t>
        </is>
      </c>
      <c r="BB645" s="73" t="n">
        <v>4</v>
      </c>
      <c r="BC645" s="73" t="inlineStr">
        <is>
          <t>A</t>
        </is>
      </c>
      <c r="BD645" s="73" t="n">
        <v>3</v>
      </c>
      <c r="BE645" s="73" t="inlineStr"/>
      <c r="BF645" s="73" t="n">
        <v>10</v>
      </c>
      <c r="BG645" s="73" t="inlineStr">
        <is>
          <t>A</t>
        </is>
      </c>
      <c r="BH645" s="73" t="n">
        <v>4</v>
      </c>
      <c r="BI645" s="73" t="inlineStr">
        <is>
          <t>A</t>
        </is>
      </c>
      <c r="BJ645" s="73" t="n">
        <v>4</v>
      </c>
      <c r="BK645" s="73" t="inlineStr">
        <is>
          <t>A</t>
        </is>
      </c>
      <c r="BL645" s="73" t="n">
        <v>4</v>
      </c>
      <c r="BM645" s="73" t="inlineStr">
        <is>
          <t>A</t>
        </is>
      </c>
      <c r="BN645" s="73" t="n">
        <v>4</v>
      </c>
      <c r="BO645" s="73" t="n"/>
      <c r="BP645" s="73" t="n"/>
      <c r="BQ645" s="165">
        <f>COUNTIF($G645:$BP645,"a")+COUNTIF($G645:$BP645,"r0,a5")/2+COUNTIF($G645:$BP645,"p5,a5")/2</f>
        <v/>
      </c>
      <c r="BR645" s="165">
        <f>COUNTIF($G645:$BP645,"d")+COUNTIF($G645:$BP645,"r0,d5")/2+COUNTIF($G645:$BP645,"p5,d5")/2</f>
        <v/>
      </c>
      <c r="BS645" s="165">
        <f>COUNTIF($G645:$BP645,"b")+COUNTIF($G645:$BP645,"r0,b5")/2+COUNTIF($G645:$BP645,"p5,b5")/2</f>
        <v/>
      </c>
      <c r="BT645" s="165">
        <f>COUNTIF($G645:$BP645,"c")+COUNTIF($G645:$BP645,"r0,c5")/2+COUNTIF($G645:$BP645,"p5,c5")/2</f>
        <v/>
      </c>
      <c r="BU645" s="165">
        <f>COUNTIF($G645:$BP645,"KH")+COUNTIF($G645:$BP645,"TL")+COUNTIF($G645:$BP645,"L")</f>
        <v/>
      </c>
      <c r="BV645" s="165" t="n"/>
      <c r="BW645" s="165">
        <f>COUNTIF($G645:$BP645,"hh")</f>
        <v/>
      </c>
      <c r="BX645" s="165">
        <f>COUNTIF($G645:$BP645,"nt7")</f>
        <v/>
      </c>
      <c r="BY645" s="165">
        <f>COUNTIF($G645:$BP645,"P")+COUNTIF($G645:$BP645,"p5,a5")/2+COUNTIF($G645:$BP645,"p5,b5")/2+COUNTIF($G645:$BP645,"p5,c5")/2+COUNTIF($G645:$BP645,"p5,d5")/2</f>
        <v/>
      </c>
      <c r="BZ645" s="166">
        <f>SUBTOTAL(9,BQ645:BY645)</f>
        <v/>
      </c>
      <c r="CA645" s="167">
        <f>SUM(J645,L645,N645,P645,R645,T645,X645,Z645,AB645,AD645,AF645,AH645,AL645,AN645,AP645,AR645,AT645,AV645,AZ645,BB645,BD645,BF645,BH645,BP645)</f>
        <v/>
      </c>
      <c r="CB645" s="168">
        <f>SUM(H645,V645,AJ645,AX645,BL645)</f>
        <v/>
      </c>
      <c r="CC645" s="24">
        <f>SUM(BJ645,BN645)</f>
        <v/>
      </c>
      <c r="CD645" s="169">
        <f>IF(BZ645&gt;25,4,IF(BZ645&gt;18,3,IF(BZ645&gt;12,2,IF(BZ645&gt;4,1,0))))-BX645-2+1</f>
        <v/>
      </c>
      <c r="CE645" s="30" t="n"/>
      <c r="CF645" s="169">
        <f>CD645*CI645</f>
        <v/>
      </c>
      <c r="CG645" s="170">
        <f>F645-BY645+1</f>
        <v/>
      </c>
      <c r="CH645" s="169">
        <f>CE645*16</f>
        <v/>
      </c>
      <c r="CI645" s="171">
        <f>VLOOKUP(A645,[1]DATA!$A$6:$AI$331,34,0)</f>
        <v/>
      </c>
      <c r="CJ645" s="172">
        <f>VLOOKUP(A645,[2]CHAMCONG!A$7:CI$333,79,0)</f>
        <v/>
      </c>
      <c r="CK645" s="173">
        <f>CJ645-CA645</f>
        <v/>
      </c>
    </row>
    <row r="646">
      <c r="A646" s="73" t="inlineStr">
        <is>
          <t>A955</t>
        </is>
      </c>
      <c r="B646" s="70" t="inlineStr">
        <is>
          <t>Đỗ Vũ Anh Thùy</t>
        </is>
      </c>
      <c r="C646" s="77" t="inlineStr">
        <is>
          <t>BAN GIÁM ĐỐC</t>
        </is>
      </c>
      <c r="D646" s="84" t="inlineStr">
        <is>
          <t>Gián tiếp</t>
        </is>
      </c>
      <c r="E646" s="69" t="inlineStr">
        <is>
          <t>2017-07-06</t>
        </is>
      </c>
      <c r="F646" s="69" t="inlineStr"/>
      <c r="G646" s="73" t="inlineStr">
        <is>
          <t>D</t>
        </is>
      </c>
      <c r="H646" s="73" t="n">
        <v>0</v>
      </c>
      <c r="I646" s="75" t="inlineStr">
        <is>
          <t>D</t>
        </is>
      </c>
      <c r="J646" s="75" t="n">
        <v>0</v>
      </c>
      <c r="K646" s="73" t="inlineStr">
        <is>
          <t>D</t>
        </is>
      </c>
      <c r="L646" s="73" t="n">
        <v>0</v>
      </c>
      <c r="M646" s="73" t="inlineStr">
        <is>
          <t>P</t>
        </is>
      </c>
      <c r="N646" s="73" t="n">
        <v>0</v>
      </c>
      <c r="O646" s="75" t="inlineStr"/>
      <c r="P646" s="75" t="n">
        <v>0</v>
      </c>
      <c r="Q646" s="73" t="inlineStr">
        <is>
          <t>D</t>
        </is>
      </c>
      <c r="R646" s="73" t="n">
        <v>0</v>
      </c>
      <c r="S646" s="73" t="inlineStr">
        <is>
          <t>D</t>
        </is>
      </c>
      <c r="T646" s="73" t="n">
        <v>0</v>
      </c>
      <c r="U646" s="73" t="inlineStr">
        <is>
          <t>D</t>
        </is>
      </c>
      <c r="V646" s="73" t="n">
        <v>0</v>
      </c>
      <c r="W646" s="73" t="inlineStr">
        <is>
          <t>D</t>
        </is>
      </c>
      <c r="X646" s="73" t="n">
        <v>0</v>
      </c>
      <c r="Y646" s="73" t="inlineStr">
        <is>
          <t>D</t>
        </is>
      </c>
      <c r="Z646" s="73" t="n">
        <v>0</v>
      </c>
      <c r="AA646" s="73" t="inlineStr">
        <is>
          <t>P</t>
        </is>
      </c>
      <c r="AB646" s="73" t="n">
        <v>0</v>
      </c>
      <c r="AC646" s="73" t="inlineStr"/>
      <c r="AD646" s="73" t="n">
        <v>0</v>
      </c>
      <c r="AE646" s="73" t="inlineStr">
        <is>
          <t>D</t>
        </is>
      </c>
      <c r="AF646" s="73" t="n">
        <v>0</v>
      </c>
      <c r="AG646" s="73" t="inlineStr">
        <is>
          <t>D</t>
        </is>
      </c>
      <c r="AH646" s="73" t="n">
        <v>0</v>
      </c>
      <c r="AI646" s="73" t="inlineStr">
        <is>
          <t>D</t>
        </is>
      </c>
      <c r="AJ646" s="73" t="n">
        <v>0</v>
      </c>
      <c r="AK646" s="73" t="inlineStr">
        <is>
          <t>D</t>
        </is>
      </c>
      <c r="AL646" s="73" t="n">
        <v>0</v>
      </c>
      <c r="AM646" s="73" t="inlineStr">
        <is>
          <t>D</t>
        </is>
      </c>
      <c r="AN646" s="73" t="n">
        <v>0</v>
      </c>
      <c r="AO646" s="73" t="inlineStr">
        <is>
          <t>D</t>
        </is>
      </c>
      <c r="AP646" s="73" t="n">
        <v>0</v>
      </c>
      <c r="AQ646" s="73" t="inlineStr"/>
      <c r="AR646" s="73" t="n">
        <v>0</v>
      </c>
      <c r="AS646" s="73" t="inlineStr">
        <is>
          <t>P</t>
        </is>
      </c>
      <c r="AT646" s="73" t="n">
        <v>0</v>
      </c>
      <c r="AU646" s="73" t="inlineStr">
        <is>
          <t>D</t>
        </is>
      </c>
      <c r="AV646" s="73" t="n">
        <v>0</v>
      </c>
      <c r="AW646" s="73" t="inlineStr">
        <is>
          <t>D</t>
        </is>
      </c>
      <c r="AX646" s="73" t="n">
        <v>0</v>
      </c>
      <c r="AY646" s="73" t="inlineStr">
        <is>
          <t>D</t>
        </is>
      </c>
      <c r="AZ646" s="73" t="n">
        <v>0</v>
      </c>
      <c r="BA646" s="73" t="inlineStr">
        <is>
          <t>D</t>
        </is>
      </c>
      <c r="BB646" s="73" t="n">
        <v>0</v>
      </c>
      <c r="BC646" s="73" t="inlineStr">
        <is>
          <t>P</t>
        </is>
      </c>
      <c r="BD646" s="73" t="n">
        <v>0</v>
      </c>
      <c r="BE646" s="73" t="inlineStr"/>
      <c r="BF646" s="73" t="n">
        <v>0</v>
      </c>
      <c r="BG646" s="73" t="inlineStr">
        <is>
          <t>D</t>
        </is>
      </c>
      <c r="BH646" s="73" t="n">
        <v>0</v>
      </c>
      <c r="BI646" s="73" t="inlineStr">
        <is>
          <t>D</t>
        </is>
      </c>
      <c r="BJ646" s="73" t="n">
        <v>0</v>
      </c>
      <c r="BK646" s="73" t="inlineStr">
        <is>
          <t>D</t>
        </is>
      </c>
      <c r="BL646" s="73" t="n">
        <v>0</v>
      </c>
      <c r="BM646" s="73" t="inlineStr">
        <is>
          <t>D</t>
        </is>
      </c>
      <c r="BN646" s="73" t="n">
        <v>0</v>
      </c>
      <c r="BO646" s="73" t="n"/>
      <c r="BP646" s="73" t="n"/>
      <c r="BQ646" s="165">
        <f>COUNTIF($G646:$BP646,"a")+COUNTIF($G646:$BP646,"r0,a5")/2+COUNTIF($G646:$BP646,"p5,a5")/2</f>
        <v/>
      </c>
      <c r="BR646" s="165">
        <f>COUNTIF($G646:$BP646,"d")+COUNTIF($G646:$BP646,"r0,d5")/2+COUNTIF($G646:$BP646,"p5,d5")/2</f>
        <v/>
      </c>
      <c r="BS646" s="165">
        <f>COUNTIF($G646:$BP646,"b")+COUNTIF($G646:$BP646,"r0,b5")/2+COUNTIF($G646:$BP646,"p5,b5")/2</f>
        <v/>
      </c>
      <c r="BT646" s="165">
        <f>COUNTIF($G646:$BP646,"c")+COUNTIF($G646:$BP646,"r0,c5")/2+COUNTIF($G646:$BP646,"p5,c5")/2</f>
        <v/>
      </c>
      <c r="BU646" s="165">
        <f>COUNTIF($G646:$BP646,"KH")+COUNTIF($G646:$BP646,"TL")+COUNTIF($G646:$BP646,"L")</f>
        <v/>
      </c>
      <c r="BV646" s="165" t="n"/>
      <c r="BW646" s="165">
        <f>COUNTIF($G646:$BP646,"hh")</f>
        <v/>
      </c>
      <c r="BX646" s="165">
        <f>COUNTIF($G646:$BP646,"nt7")</f>
        <v/>
      </c>
      <c r="BY646" s="165">
        <f>COUNTIF($G646:$BP646,"P")+COUNTIF($G646:$BP646,"p5,a5")/2+COUNTIF($G646:$BP646,"p5,b5")/2+COUNTIF($G646:$BP646,"p5,c5")/2+COUNTIF($G646:$BP646,"p5,d5")/2</f>
        <v/>
      </c>
      <c r="BZ646" s="166">
        <f>SUBTOTAL(9,BQ646:BY646)</f>
        <v/>
      </c>
      <c r="CA646" s="167">
        <f>SUM(J646,L646,N646,P646,R646,T646,X646,Z646,AB646,AD646,AF646,AH646,AL646,AN646,AP646,AR646,AT646,AV646,AZ646,BB646,BD646,BF646,BH646,BP646)</f>
        <v/>
      </c>
      <c r="CB646" s="168">
        <f>SUM(H646,V646,AJ646,AX646,BL646)</f>
        <v/>
      </c>
      <c r="CC646" s="24">
        <f>SUM(BJ646,BN646)</f>
        <v/>
      </c>
      <c r="CD646" s="169">
        <f>IF(BZ646&gt;25,4,IF(BZ646&gt;18,3,IF(BZ646&gt;12,2,IF(BZ646&gt;4,1,0))))-BX646-2+1</f>
        <v/>
      </c>
      <c r="CE646" s="30" t="n"/>
      <c r="CF646" s="169">
        <f>CD646*CI646</f>
        <v/>
      </c>
      <c r="CG646" s="170">
        <f>F646-BY646+1</f>
        <v/>
      </c>
      <c r="CH646" s="169">
        <f>CE646*16</f>
        <v/>
      </c>
      <c r="CI646" s="171">
        <f>VLOOKUP(A646,[1]DATA!$A$6:$AI$331,34,0)</f>
        <v/>
      </c>
      <c r="CJ646" s="172">
        <f>VLOOKUP(A646,[2]CHAMCONG!A$7:CI$333,79,0)</f>
        <v/>
      </c>
      <c r="CK646" s="173">
        <f>CJ646-CA646</f>
        <v/>
      </c>
    </row>
    <row r="647">
      <c r="A647" s="73" t="inlineStr">
        <is>
          <t>A957</t>
        </is>
      </c>
      <c r="B647" s="70" t="inlineStr">
        <is>
          <t>Trần Út Nhỏ</t>
        </is>
      </c>
      <c r="C647" s="77" t="inlineStr">
        <is>
          <t>X1 Sơn</t>
        </is>
      </c>
      <c r="D647" s="84" t="inlineStr">
        <is>
          <t>Trực tiếp</t>
        </is>
      </c>
      <c r="E647" s="69" t="inlineStr">
        <is>
          <t>2017-07-03</t>
        </is>
      </c>
      <c r="F647" s="69" t="inlineStr"/>
      <c r="G647" s="73" t="inlineStr">
        <is>
          <t>A</t>
        </is>
      </c>
      <c r="H647" s="73" t="n">
        <v>4</v>
      </c>
      <c r="I647" s="75" t="inlineStr">
        <is>
          <t>A</t>
        </is>
      </c>
      <c r="J647" s="75" t="n">
        <v>4</v>
      </c>
      <c r="K647" s="73" t="inlineStr">
        <is>
          <t>A</t>
        </is>
      </c>
      <c r="L647" s="73" t="n">
        <v>4</v>
      </c>
      <c r="M647" s="73" t="inlineStr">
        <is>
          <t>A</t>
        </is>
      </c>
      <c r="N647" s="73" t="n">
        <v>4</v>
      </c>
      <c r="O647" s="75" t="inlineStr"/>
      <c r="P647" s="75" t="n">
        <v>0</v>
      </c>
      <c r="Q647" s="73" t="inlineStr">
        <is>
          <t>A</t>
        </is>
      </c>
      <c r="R647" s="73" t="n">
        <v>4</v>
      </c>
      <c r="S647" s="73" t="inlineStr">
        <is>
          <t>A</t>
        </is>
      </c>
      <c r="T647" s="73" t="n">
        <v>4</v>
      </c>
      <c r="U647" s="73" t="inlineStr">
        <is>
          <t>A</t>
        </is>
      </c>
      <c r="V647" s="73" t="n">
        <v>4</v>
      </c>
      <c r="W647" s="73" t="inlineStr">
        <is>
          <t>A</t>
        </is>
      </c>
      <c r="X647" s="73" t="n">
        <v>4</v>
      </c>
      <c r="Y647" s="73" t="inlineStr">
        <is>
          <t>A</t>
        </is>
      </c>
      <c r="Z647" s="73" t="n">
        <v>4</v>
      </c>
      <c r="AA647" s="73" t="inlineStr">
        <is>
          <t>A</t>
        </is>
      </c>
      <c r="AB647" s="73" t="n">
        <v>4</v>
      </c>
      <c r="AC647" s="73" t="inlineStr"/>
      <c r="AD647" s="73" t="n">
        <v>0</v>
      </c>
      <c r="AE647" s="73" t="inlineStr">
        <is>
          <t>A</t>
        </is>
      </c>
      <c r="AF647" s="73" t="n">
        <v>4</v>
      </c>
      <c r="AG647" s="73" t="inlineStr">
        <is>
          <t>A</t>
        </is>
      </c>
      <c r="AH647" s="73" t="n">
        <v>4</v>
      </c>
      <c r="AI647" s="73" t="inlineStr">
        <is>
          <t>A</t>
        </is>
      </c>
      <c r="AJ647" s="73" t="n">
        <v>4</v>
      </c>
      <c r="AK647" s="73" t="inlineStr">
        <is>
          <t>A</t>
        </is>
      </c>
      <c r="AL647" s="73" t="n">
        <v>4</v>
      </c>
      <c r="AM647" s="73" t="inlineStr">
        <is>
          <t>A</t>
        </is>
      </c>
      <c r="AN647" s="73" t="n">
        <v>0</v>
      </c>
      <c r="AO647" s="73" t="inlineStr">
        <is>
          <t>A</t>
        </is>
      </c>
      <c r="AP647" s="73" t="n">
        <v>4</v>
      </c>
      <c r="AQ647" s="73" t="inlineStr"/>
      <c r="AR647" s="73" t="n">
        <v>0</v>
      </c>
      <c r="AS647" s="73" t="inlineStr">
        <is>
          <t>P</t>
        </is>
      </c>
      <c r="AT647" s="73" t="n">
        <v>0</v>
      </c>
      <c r="AU647" s="73" t="inlineStr">
        <is>
          <t>A</t>
        </is>
      </c>
      <c r="AV647" s="73" t="n">
        <v>4</v>
      </c>
      <c r="AW647" s="73" t="inlineStr">
        <is>
          <t>A</t>
        </is>
      </c>
      <c r="AX647" s="73" t="n">
        <v>4</v>
      </c>
      <c r="AY647" s="73" t="inlineStr">
        <is>
          <t>A</t>
        </is>
      </c>
      <c r="AZ647" s="73" t="n">
        <v>4</v>
      </c>
      <c r="BA647" s="73" t="inlineStr">
        <is>
          <t>A</t>
        </is>
      </c>
      <c r="BB647" s="73" t="n">
        <v>4</v>
      </c>
      <c r="BC647" s="73" t="inlineStr">
        <is>
          <t>A</t>
        </is>
      </c>
      <c r="BD647" s="73" t="n">
        <v>4</v>
      </c>
      <c r="BE647" s="73" t="inlineStr"/>
      <c r="BF647" s="73" t="n">
        <v>0</v>
      </c>
      <c r="BG647" s="73" t="inlineStr">
        <is>
          <t>A</t>
        </is>
      </c>
      <c r="BH647" s="73" t="n">
        <v>4</v>
      </c>
      <c r="BI647" s="73" t="inlineStr">
        <is>
          <t>A</t>
        </is>
      </c>
      <c r="BJ647" s="73" t="n">
        <v>4</v>
      </c>
      <c r="BK647" s="73" t="inlineStr">
        <is>
          <t>A</t>
        </is>
      </c>
      <c r="BL647" s="73" t="n">
        <v>4</v>
      </c>
      <c r="BM647" s="73" t="inlineStr">
        <is>
          <t>A</t>
        </is>
      </c>
      <c r="BN647" s="73" t="n">
        <v>2</v>
      </c>
      <c r="BO647" s="73" t="n"/>
      <c r="BP647" s="73" t="n"/>
      <c r="BQ647" s="165">
        <f>COUNTIF($G647:$BP647,"a")+COUNTIF($G647:$BP647,"r0,a5")/2+COUNTIF($G647:$BP647,"p5,a5")/2</f>
        <v/>
      </c>
      <c r="BR647" s="165">
        <f>COUNTIF($G647:$BP647,"d")+COUNTIF($G647:$BP647,"r0,d5")/2+COUNTIF($G647:$BP647,"p5,d5")/2</f>
        <v/>
      </c>
      <c r="BS647" s="165">
        <f>COUNTIF($G647:$BP647,"b")+COUNTIF($G647:$BP647,"r0,b5")/2+COUNTIF($G647:$BP647,"p5,b5")/2</f>
        <v/>
      </c>
      <c r="BT647" s="165">
        <f>COUNTIF($G647:$BP647,"c")+COUNTIF($G647:$BP647,"r0,c5")/2+COUNTIF($G647:$BP647,"p5,c5")/2</f>
        <v/>
      </c>
      <c r="BU647" s="165">
        <f>COUNTIF($G647:$BP647,"KH")+COUNTIF($G647:$BP647,"TL")+COUNTIF($G647:$BP647,"L")</f>
        <v/>
      </c>
      <c r="BV647" s="165" t="n"/>
      <c r="BW647" s="165">
        <f>COUNTIF($G647:$BP647,"hh")</f>
        <v/>
      </c>
      <c r="BX647" s="165">
        <f>COUNTIF($G647:$BP647,"nt7")</f>
        <v/>
      </c>
      <c r="BY647" s="165">
        <f>COUNTIF($G647:$BP647,"P")+COUNTIF($G647:$BP647,"p5,a5")/2+COUNTIF($G647:$BP647,"p5,b5")/2+COUNTIF($G647:$BP647,"p5,c5")/2+COUNTIF($G647:$BP647,"p5,d5")/2</f>
        <v/>
      </c>
      <c r="BZ647" s="166">
        <f>SUBTOTAL(9,BQ647:BY647)</f>
        <v/>
      </c>
      <c r="CA647" s="167">
        <f>SUM(J647,L647,N647,P647,R647,T647,X647,Z647,AB647,AD647,AF647,AH647,AL647,AN647,AP647,AR647,AT647,AV647,AZ647,BB647,BD647,BF647,BH647,BP647)</f>
        <v/>
      </c>
      <c r="CB647" s="168">
        <f>SUM(H647,V647,AJ647,AX647,BL647)</f>
        <v/>
      </c>
      <c r="CC647" s="24">
        <f>SUM(BJ647,BN647)</f>
        <v/>
      </c>
      <c r="CD647" s="169">
        <f>IF(BZ647&gt;25,4,IF(BZ647&gt;18,3,IF(BZ647&gt;12,2,IF(BZ647&gt;4,1,0))))-BX647-2+1</f>
        <v/>
      </c>
      <c r="CE647" s="30" t="n"/>
      <c r="CF647" s="169">
        <f>CD647*CI647</f>
        <v/>
      </c>
      <c r="CG647" s="170">
        <f>F647-BY647+1</f>
        <v/>
      </c>
      <c r="CH647" s="169">
        <f>CE647*16</f>
        <v/>
      </c>
      <c r="CI647" s="171">
        <f>VLOOKUP(A647,[1]DATA!$A$6:$AI$331,34,0)</f>
        <v/>
      </c>
      <c r="CJ647" s="172">
        <f>VLOOKUP(A647,[2]CHAMCONG!A$7:CI$333,79,0)</f>
        <v/>
      </c>
      <c r="CK647" s="173">
        <f>CJ647-CA647</f>
        <v/>
      </c>
    </row>
    <row r="648">
      <c r="A648" s="73" t="inlineStr">
        <is>
          <t>A960</t>
        </is>
      </c>
      <c r="B648" s="70" t="inlineStr">
        <is>
          <t>Dương Thị Diệu Hiền</t>
        </is>
      </c>
      <c r="C648" s="77" t="inlineStr">
        <is>
          <t>QA/QC X1 Ép</t>
        </is>
      </c>
      <c r="D648" s="84" t="inlineStr">
        <is>
          <t>Trực tiếp</t>
        </is>
      </c>
      <c r="E648" s="69" t="inlineStr">
        <is>
          <t>2017-07-14</t>
        </is>
      </c>
      <c r="F648" s="69" t="inlineStr"/>
      <c r="G648" s="73" t="inlineStr">
        <is>
          <t>A</t>
        </is>
      </c>
      <c r="H648" s="73" t="n">
        <v>4</v>
      </c>
      <c r="I648" s="75" t="inlineStr">
        <is>
          <t>A</t>
        </is>
      </c>
      <c r="J648" s="75" t="n">
        <v>4</v>
      </c>
      <c r="K648" s="73" t="inlineStr">
        <is>
          <t>A</t>
        </is>
      </c>
      <c r="L648" s="73" t="n">
        <v>4</v>
      </c>
      <c r="M648" s="73" t="inlineStr">
        <is>
          <t>A</t>
        </is>
      </c>
      <c r="N648" s="73" t="n">
        <v>4</v>
      </c>
      <c r="O648" s="75" t="inlineStr"/>
      <c r="P648" s="75" t="n">
        <v>0</v>
      </c>
      <c r="Q648" s="73" t="inlineStr">
        <is>
          <t>C</t>
        </is>
      </c>
      <c r="R648" s="73" t="n">
        <v>4</v>
      </c>
      <c r="S648" s="73" t="inlineStr">
        <is>
          <t>C</t>
        </is>
      </c>
      <c r="T648" s="73" t="n">
        <v>4</v>
      </c>
      <c r="U648" s="73" t="inlineStr">
        <is>
          <t>C</t>
        </is>
      </c>
      <c r="V648" s="73" t="n">
        <v>4</v>
      </c>
      <c r="W648" s="73" t="inlineStr">
        <is>
          <t>C</t>
        </is>
      </c>
      <c r="X648" s="73" t="n">
        <v>4</v>
      </c>
      <c r="Y648" s="73" t="inlineStr">
        <is>
          <t>C</t>
        </is>
      </c>
      <c r="Z648" s="73" t="n">
        <v>4</v>
      </c>
      <c r="AA648" s="73" t="inlineStr">
        <is>
          <t>C</t>
        </is>
      </c>
      <c r="AB648" s="73" t="n">
        <v>4</v>
      </c>
      <c r="AC648" s="73" t="inlineStr"/>
      <c r="AD648" s="73" t="n">
        <v>8</v>
      </c>
      <c r="AE648" s="73" t="inlineStr">
        <is>
          <t>A</t>
        </is>
      </c>
      <c r="AF648" s="73" t="n">
        <v>4</v>
      </c>
      <c r="AG648" s="73" t="inlineStr">
        <is>
          <t>A</t>
        </is>
      </c>
      <c r="AH648" s="73" t="n">
        <v>0</v>
      </c>
      <c r="AI648" s="73" t="inlineStr">
        <is>
          <t>A</t>
        </is>
      </c>
      <c r="AJ648" s="73" t="n">
        <v>4</v>
      </c>
      <c r="AK648" s="73" t="inlineStr">
        <is>
          <t>A</t>
        </is>
      </c>
      <c r="AL648" s="73" t="n">
        <v>4</v>
      </c>
      <c r="AM648" s="73" t="inlineStr">
        <is>
          <t>A</t>
        </is>
      </c>
      <c r="AN648" s="73" t="n">
        <v>4</v>
      </c>
      <c r="AO648" s="73" t="inlineStr">
        <is>
          <t>P</t>
        </is>
      </c>
      <c r="AP648" s="73" t="n">
        <v>0</v>
      </c>
      <c r="AQ648" s="73" t="inlineStr"/>
      <c r="AR648" s="73" t="n">
        <v>0</v>
      </c>
      <c r="AS648" s="73" t="inlineStr">
        <is>
          <t>P</t>
        </is>
      </c>
      <c r="AT648" s="73" t="n">
        <v>0</v>
      </c>
      <c r="AU648" s="73" t="inlineStr">
        <is>
          <t>C</t>
        </is>
      </c>
      <c r="AV648" s="73" t="n">
        <v>4</v>
      </c>
      <c r="AW648" s="73" t="inlineStr">
        <is>
          <t>C</t>
        </is>
      </c>
      <c r="AX648" s="73" t="n">
        <v>4</v>
      </c>
      <c r="AY648" s="73" t="inlineStr">
        <is>
          <t>C</t>
        </is>
      </c>
      <c r="AZ648" s="73" t="n">
        <v>4</v>
      </c>
      <c r="BA648" s="73" t="inlineStr">
        <is>
          <t>C</t>
        </is>
      </c>
      <c r="BB648" s="73" t="n">
        <v>4</v>
      </c>
      <c r="BC648" s="73" t="inlineStr">
        <is>
          <t>C</t>
        </is>
      </c>
      <c r="BD648" s="73" t="n">
        <v>4</v>
      </c>
      <c r="BE648" s="73" t="inlineStr"/>
      <c r="BF648" s="73" t="n">
        <v>0</v>
      </c>
      <c r="BG648" s="73" t="inlineStr">
        <is>
          <t>A</t>
        </is>
      </c>
      <c r="BH648" s="73" t="n">
        <v>4</v>
      </c>
      <c r="BI648" s="73" t="inlineStr">
        <is>
          <t>A</t>
        </is>
      </c>
      <c r="BJ648" s="73" t="n">
        <v>4</v>
      </c>
      <c r="BK648" s="73" t="inlineStr">
        <is>
          <t>A</t>
        </is>
      </c>
      <c r="BL648" s="73" t="n">
        <v>0</v>
      </c>
      <c r="BM648" s="73" t="inlineStr">
        <is>
          <t>P</t>
        </is>
      </c>
      <c r="BN648" s="73" t="n">
        <v>0</v>
      </c>
      <c r="BO648" s="73" t="n"/>
      <c r="BP648" s="73" t="n"/>
      <c r="BQ648" s="165">
        <f>COUNTIF($G648:$BP648,"a")+COUNTIF($G648:$BP648,"r0,a5")/2+COUNTIF($G648:$BP648,"p5,a5")/2</f>
        <v/>
      </c>
      <c r="BR648" s="165">
        <f>COUNTIF($G648:$BP648,"d")+COUNTIF($G648:$BP648,"r0,d5")/2+COUNTIF($G648:$BP648,"p5,d5")/2</f>
        <v/>
      </c>
      <c r="BS648" s="165">
        <f>COUNTIF($G648:$BP648,"b")+COUNTIF($G648:$BP648,"r0,b5")/2+COUNTIF($G648:$BP648,"p5,b5")/2</f>
        <v/>
      </c>
      <c r="BT648" s="165">
        <f>COUNTIF($G648:$BP648,"c")+COUNTIF($G648:$BP648,"r0,c5")/2+COUNTIF($G648:$BP648,"p5,c5")/2</f>
        <v/>
      </c>
      <c r="BU648" s="165">
        <f>COUNTIF($G648:$BP648,"KH")+COUNTIF($G648:$BP648,"TL")+COUNTIF($G648:$BP648,"L")</f>
        <v/>
      </c>
      <c r="BV648" s="165" t="n"/>
      <c r="BW648" s="165">
        <f>COUNTIF($G648:$BP648,"hh")</f>
        <v/>
      </c>
      <c r="BX648" s="165">
        <f>COUNTIF($G648:$BP648,"nt7")</f>
        <v/>
      </c>
      <c r="BY648" s="165">
        <f>COUNTIF($G648:$BP648,"P")+COUNTIF($G648:$BP648,"p5,a5")/2+COUNTIF($G648:$BP648,"p5,b5")/2+COUNTIF($G648:$BP648,"p5,c5")/2+COUNTIF($G648:$BP648,"p5,d5")/2</f>
        <v/>
      </c>
      <c r="BZ648" s="166">
        <f>SUBTOTAL(9,BQ648:BY648)</f>
        <v/>
      </c>
      <c r="CA648" s="167">
        <f>SUM(J648,L648,N648,P648,R648,T648,X648,Z648,AB648,AD648,AF648,AH648,AL648,AN648,AP648,AR648,AT648,AV648,AZ648,BB648,BD648,BF648,BH648,BP648)</f>
        <v/>
      </c>
      <c r="CB648" s="168">
        <f>SUM(H648,V648,AJ648,AX648,BL648)</f>
        <v/>
      </c>
      <c r="CC648" s="24">
        <f>SUM(BJ648,BN648)</f>
        <v/>
      </c>
      <c r="CD648" s="169">
        <f>IF(BZ648&gt;25,4,IF(BZ648&gt;18,3,IF(BZ648&gt;12,2,IF(BZ648&gt;4,1,0))))-BX648-2+1</f>
        <v/>
      </c>
      <c r="CE648" s="30" t="n"/>
      <c r="CF648" s="169">
        <f>CD648*CI648</f>
        <v/>
      </c>
      <c r="CG648" s="170">
        <f>F648-BY648+1</f>
        <v/>
      </c>
      <c r="CH648" s="169">
        <f>CE648*16</f>
        <v/>
      </c>
      <c r="CI648" s="171">
        <f>VLOOKUP(A648,[1]DATA!$A$6:$AI$331,34,0)</f>
        <v/>
      </c>
      <c r="CJ648" s="172">
        <f>VLOOKUP(A648,[2]CHAMCONG!A$7:CI$333,79,0)</f>
        <v/>
      </c>
      <c r="CK648" s="173">
        <f>CJ648-CA648</f>
        <v/>
      </c>
    </row>
    <row r="649">
      <c r="A649" s="73" t="inlineStr">
        <is>
          <t>A963</t>
        </is>
      </c>
      <c r="B649" s="70" t="inlineStr">
        <is>
          <t>Hoàng Thị Bé</t>
        </is>
      </c>
      <c r="C649" s="77" t="inlineStr">
        <is>
          <t>QA/QC Hành Chính</t>
        </is>
      </c>
      <c r="D649" s="84" t="inlineStr">
        <is>
          <t>Gián tiếp</t>
        </is>
      </c>
      <c r="E649" s="69" t="inlineStr">
        <is>
          <t>2017-07-24</t>
        </is>
      </c>
      <c r="F649" s="69" t="inlineStr"/>
      <c r="G649" s="73" t="inlineStr">
        <is>
          <t>D</t>
        </is>
      </c>
      <c r="H649" s="73" t="n">
        <v>3</v>
      </c>
      <c r="I649" s="75" t="inlineStr">
        <is>
          <t>D</t>
        </is>
      </c>
      <c r="J649" s="75" t="n">
        <v>2</v>
      </c>
      <c r="K649" s="73" t="inlineStr">
        <is>
          <t>D</t>
        </is>
      </c>
      <c r="L649" s="73" t="n">
        <v>2</v>
      </c>
      <c r="M649" s="73" t="inlineStr">
        <is>
          <t>D</t>
        </is>
      </c>
      <c r="N649" s="73" t="n">
        <v>2</v>
      </c>
      <c r="O649" s="75" t="inlineStr"/>
      <c r="P649" s="75" t="n">
        <v>0</v>
      </c>
      <c r="Q649" s="73" t="inlineStr">
        <is>
          <t>D</t>
        </is>
      </c>
      <c r="R649" s="73" t="n">
        <v>2</v>
      </c>
      <c r="S649" s="73" t="inlineStr">
        <is>
          <t>D</t>
        </is>
      </c>
      <c r="T649" s="73" t="n">
        <v>2</v>
      </c>
      <c r="U649" s="73" t="inlineStr">
        <is>
          <t>P0</t>
        </is>
      </c>
      <c r="V649" s="73" t="n">
        <v>0</v>
      </c>
      <c r="W649" s="73" t="inlineStr">
        <is>
          <t>D</t>
        </is>
      </c>
      <c r="X649" s="73" t="n">
        <v>2</v>
      </c>
      <c r="Y649" s="73" t="inlineStr">
        <is>
          <t>D</t>
        </is>
      </c>
      <c r="Z649" s="73" t="n">
        <v>2</v>
      </c>
      <c r="AA649" s="73" t="inlineStr">
        <is>
          <t>D</t>
        </is>
      </c>
      <c r="AB649" s="73" t="n">
        <v>2</v>
      </c>
      <c r="AC649" s="73" t="inlineStr"/>
      <c r="AD649" s="73" t="n">
        <v>0</v>
      </c>
      <c r="AE649" s="73" t="inlineStr">
        <is>
          <t>D</t>
        </is>
      </c>
      <c r="AF649" s="73" t="n">
        <v>2</v>
      </c>
      <c r="AG649" s="73" t="inlineStr">
        <is>
          <t>D</t>
        </is>
      </c>
      <c r="AH649" s="73" t="n">
        <v>2</v>
      </c>
      <c r="AI649" s="73" t="inlineStr">
        <is>
          <t>D</t>
        </is>
      </c>
      <c r="AJ649" s="73" t="n">
        <v>1</v>
      </c>
      <c r="AK649" s="73" t="inlineStr">
        <is>
          <t>D</t>
        </is>
      </c>
      <c r="AL649" s="73" t="n">
        <v>1</v>
      </c>
      <c r="AM649" s="73" t="inlineStr">
        <is>
          <t>D</t>
        </is>
      </c>
      <c r="AN649" s="73" t="n">
        <v>1</v>
      </c>
      <c r="AO649" s="73" t="inlineStr">
        <is>
          <t>D</t>
        </is>
      </c>
      <c r="AP649" s="73" t="n">
        <v>0</v>
      </c>
      <c r="AQ649" s="73" t="inlineStr"/>
      <c r="AR649" s="73" t="n">
        <v>0</v>
      </c>
      <c r="AS649" s="73" t="inlineStr">
        <is>
          <t>P</t>
        </is>
      </c>
      <c r="AT649" s="73" t="n">
        <v>0</v>
      </c>
      <c r="AU649" s="73" t="inlineStr">
        <is>
          <t>D</t>
        </is>
      </c>
      <c r="AV649" s="73" t="n">
        <v>2</v>
      </c>
      <c r="AW649" s="73" t="inlineStr">
        <is>
          <t>D</t>
        </is>
      </c>
      <c r="AX649" s="73" t="n">
        <v>2</v>
      </c>
      <c r="AY649" s="73" t="inlineStr">
        <is>
          <t>D</t>
        </is>
      </c>
      <c r="AZ649" s="73" t="n">
        <v>0</v>
      </c>
      <c r="BA649" s="73" t="inlineStr">
        <is>
          <t>D</t>
        </is>
      </c>
      <c r="BB649" s="73" t="n">
        <v>0</v>
      </c>
      <c r="BC649" s="73" t="inlineStr">
        <is>
          <t>D</t>
        </is>
      </c>
      <c r="BD649" s="73" t="n">
        <v>0</v>
      </c>
      <c r="BE649" s="73" t="inlineStr"/>
      <c r="BF649" s="73" t="n">
        <v>0</v>
      </c>
      <c r="BG649" s="73" t="inlineStr">
        <is>
          <t>D</t>
        </is>
      </c>
      <c r="BH649" s="73" t="n">
        <v>2</v>
      </c>
      <c r="BI649" s="73" t="inlineStr">
        <is>
          <t>D</t>
        </is>
      </c>
      <c r="BJ649" s="73" t="n">
        <v>2</v>
      </c>
      <c r="BK649" s="73" t="inlineStr">
        <is>
          <t>D</t>
        </is>
      </c>
      <c r="BL649" s="73" t="n">
        <v>1</v>
      </c>
      <c r="BM649" s="73" t="inlineStr">
        <is>
          <t>D</t>
        </is>
      </c>
      <c r="BN649" s="73" t="n">
        <v>2</v>
      </c>
      <c r="BO649" s="73" t="n"/>
      <c r="BP649" s="73" t="n"/>
      <c r="BQ649" s="165">
        <f>COUNTIF($G649:$BP649,"a")+COUNTIF($G649:$BP649,"r0,a5")/2+COUNTIF($G649:$BP649,"p5,a5")/2</f>
        <v/>
      </c>
      <c r="BR649" s="165">
        <f>COUNTIF($G649:$BP649,"d")+COUNTIF($G649:$BP649,"r0,d5")/2+COUNTIF($G649:$BP649,"p5,d5")/2</f>
        <v/>
      </c>
      <c r="BS649" s="165">
        <f>COUNTIF($G649:$BP649,"b")+COUNTIF($G649:$BP649,"r0,b5")/2+COUNTIF($G649:$BP649,"p5,b5")/2</f>
        <v/>
      </c>
      <c r="BT649" s="165">
        <f>COUNTIF($G649:$BP649,"c")+COUNTIF($G649:$BP649,"r0,c5")/2+COUNTIF($G649:$BP649,"p5,c5")/2</f>
        <v/>
      </c>
      <c r="BU649" s="165">
        <f>COUNTIF($G649:$BP649,"KH")+COUNTIF($G649:$BP649,"TL")+COUNTIF($G649:$BP649,"L")</f>
        <v/>
      </c>
      <c r="BV649" s="165" t="n"/>
      <c r="BW649" s="165">
        <f>COUNTIF($G649:$BP649,"hh")</f>
        <v/>
      </c>
      <c r="BX649" s="165">
        <f>COUNTIF($G649:$BP649,"nt7")</f>
        <v/>
      </c>
      <c r="BY649" s="165">
        <f>COUNTIF($G649:$BP649,"P")+COUNTIF($G649:$BP649,"p5,a5")/2+COUNTIF($G649:$BP649,"p5,b5")/2+COUNTIF($G649:$BP649,"p5,c5")/2+COUNTIF($G649:$BP649,"p5,d5")/2</f>
        <v/>
      </c>
      <c r="BZ649" s="166">
        <f>SUBTOTAL(9,BQ649:BY649)</f>
        <v/>
      </c>
      <c r="CA649" s="167">
        <f>SUM(J649,L649,N649,P649,R649,T649,X649,Z649,AB649,AD649,AF649,AH649,AL649,AN649,AP649,AR649,AT649,AV649,AZ649,BB649,BD649,BF649,BH649,BP649)</f>
        <v/>
      </c>
      <c r="CB649" s="168">
        <f>SUM(H649,V649,AJ649,AX649,BL649)</f>
        <v/>
      </c>
      <c r="CC649" s="24">
        <f>SUM(BJ649,BN649)</f>
        <v/>
      </c>
      <c r="CD649" s="169">
        <f>IF(BZ649&gt;25,4,IF(BZ649&gt;18,3,IF(BZ649&gt;12,2,IF(BZ649&gt;4,1,0))))-BX649-2+1</f>
        <v/>
      </c>
      <c r="CE649" s="30" t="n"/>
      <c r="CF649" s="169">
        <f>CD649*CI649</f>
        <v/>
      </c>
      <c r="CG649" s="170">
        <f>F649-BY649+1</f>
        <v/>
      </c>
      <c r="CH649" s="169">
        <f>CE649*16</f>
        <v/>
      </c>
      <c r="CI649" s="171">
        <f>VLOOKUP(A649,[1]DATA!$A$6:$AI$331,34,0)</f>
        <v/>
      </c>
      <c r="CJ649" s="172">
        <f>VLOOKUP(A649,[2]CHAMCONG!A$7:CI$333,79,0)</f>
        <v/>
      </c>
      <c r="CK649" s="173">
        <f>CJ649-CA649</f>
        <v/>
      </c>
    </row>
    <row r="650">
      <c r="A650" s="73" t="inlineStr">
        <is>
          <t>A964</t>
        </is>
      </c>
      <c r="B650" s="70" t="inlineStr">
        <is>
          <t>Lê Văn Thành</t>
        </is>
      </c>
      <c r="C650" s="77" t="inlineStr">
        <is>
          <t>X2 Line 2-1</t>
        </is>
      </c>
      <c r="D650" s="84" t="inlineStr">
        <is>
          <t>Trực tiếp</t>
        </is>
      </c>
      <c r="E650" s="69" t="inlineStr">
        <is>
          <t>2017-07-24</t>
        </is>
      </c>
      <c r="F650" s="69" t="inlineStr"/>
      <c r="G650" s="73" t="inlineStr">
        <is>
          <t>C</t>
        </is>
      </c>
      <c r="H650" s="73" t="n">
        <v>4</v>
      </c>
      <c r="I650" s="75" t="inlineStr">
        <is>
          <t>C</t>
        </is>
      </c>
      <c r="J650" s="75" t="n">
        <v>4</v>
      </c>
      <c r="K650" s="73" t="inlineStr">
        <is>
          <t>C</t>
        </is>
      </c>
      <c r="L650" s="73" t="n">
        <v>4</v>
      </c>
      <c r="M650" s="73" t="inlineStr">
        <is>
          <t>C</t>
        </is>
      </c>
      <c r="N650" s="73" t="n">
        <v>4</v>
      </c>
      <c r="O650" s="75" t="inlineStr"/>
      <c r="P650" s="75" t="n">
        <v>0</v>
      </c>
      <c r="Q650" s="73" t="inlineStr">
        <is>
          <t>A</t>
        </is>
      </c>
      <c r="R650" s="73" t="n">
        <v>4</v>
      </c>
      <c r="S650" s="73" t="inlineStr">
        <is>
          <t>A</t>
        </is>
      </c>
      <c r="T650" s="73" t="n">
        <v>4</v>
      </c>
      <c r="U650" s="73" t="inlineStr">
        <is>
          <t>A</t>
        </is>
      </c>
      <c r="V650" s="73" t="n">
        <v>4</v>
      </c>
      <c r="W650" s="73" t="inlineStr">
        <is>
          <t>A</t>
        </is>
      </c>
      <c r="X650" s="73" t="n">
        <v>4</v>
      </c>
      <c r="Y650" s="73" t="inlineStr">
        <is>
          <t>A</t>
        </is>
      </c>
      <c r="Z650" s="73" t="n">
        <v>4</v>
      </c>
      <c r="AA650" s="73" t="inlineStr">
        <is>
          <t>A</t>
        </is>
      </c>
      <c r="AB650" s="73" t="n">
        <v>4</v>
      </c>
      <c r="AC650" s="73" t="inlineStr"/>
      <c r="AD650" s="73" t="n">
        <v>12</v>
      </c>
      <c r="AE650" s="73" t="inlineStr">
        <is>
          <t>C</t>
        </is>
      </c>
      <c r="AF650" s="73" t="n">
        <v>4</v>
      </c>
      <c r="AG650" s="73" t="inlineStr">
        <is>
          <t>C</t>
        </is>
      </c>
      <c r="AH650" s="73" t="n">
        <v>4</v>
      </c>
      <c r="AI650" s="73" t="inlineStr">
        <is>
          <t>C</t>
        </is>
      </c>
      <c r="AJ650" s="73" t="n">
        <v>4</v>
      </c>
      <c r="AK650" s="73" t="inlineStr">
        <is>
          <t>C</t>
        </is>
      </c>
      <c r="AL650" s="73" t="n">
        <v>4</v>
      </c>
      <c r="AM650" s="73" t="inlineStr">
        <is>
          <t>C</t>
        </is>
      </c>
      <c r="AN650" s="73" t="n">
        <v>4</v>
      </c>
      <c r="AO650" s="73" t="inlineStr">
        <is>
          <t>P</t>
        </is>
      </c>
      <c r="AP650" s="73" t="n">
        <v>0</v>
      </c>
      <c r="AQ650" s="73" t="inlineStr"/>
      <c r="AR650" s="73" t="n">
        <v>0</v>
      </c>
      <c r="AS650" s="73" t="inlineStr">
        <is>
          <t>P</t>
        </is>
      </c>
      <c r="AT650" s="73" t="n">
        <v>0</v>
      </c>
      <c r="AU650" s="73" t="inlineStr">
        <is>
          <t>A</t>
        </is>
      </c>
      <c r="AV650" s="73" t="n">
        <v>3</v>
      </c>
      <c r="AW650" s="73" t="inlineStr">
        <is>
          <t>A</t>
        </is>
      </c>
      <c r="AX650" s="73" t="n">
        <v>4</v>
      </c>
      <c r="AY650" s="73" t="inlineStr">
        <is>
          <t>A</t>
        </is>
      </c>
      <c r="AZ650" s="73" t="n">
        <v>4</v>
      </c>
      <c r="BA650" s="73" t="inlineStr">
        <is>
          <t>A</t>
        </is>
      </c>
      <c r="BB650" s="73" t="n">
        <v>4</v>
      </c>
      <c r="BC650" s="73" t="inlineStr">
        <is>
          <t>A</t>
        </is>
      </c>
      <c r="BD650" s="73" t="n">
        <v>4</v>
      </c>
      <c r="BE650" s="73" t="inlineStr"/>
      <c r="BF650" s="73" t="n">
        <v>12</v>
      </c>
      <c r="BG650" s="73" t="inlineStr">
        <is>
          <t>A</t>
        </is>
      </c>
      <c r="BH650" s="73" t="n">
        <v>4</v>
      </c>
      <c r="BI650" s="73" t="inlineStr">
        <is>
          <t>A</t>
        </is>
      </c>
      <c r="BJ650" s="73" t="n">
        <v>4</v>
      </c>
      <c r="BK650" s="73" t="inlineStr">
        <is>
          <t>A</t>
        </is>
      </c>
      <c r="BL650" s="73" t="n">
        <v>4</v>
      </c>
      <c r="BM650" s="73" t="inlineStr">
        <is>
          <t>A</t>
        </is>
      </c>
      <c r="BN650" s="73" t="n">
        <v>4</v>
      </c>
      <c r="BO650" s="73" t="n"/>
      <c r="BP650" s="73" t="n"/>
      <c r="BQ650" s="165">
        <f>COUNTIF($G650:$BP650,"a")+COUNTIF($G650:$BP650,"r0,a5")/2+COUNTIF($G650:$BP650,"p5,a5")/2</f>
        <v/>
      </c>
      <c r="BR650" s="165">
        <f>COUNTIF($G650:$BP650,"d")+COUNTIF($G650:$BP650,"r0,d5")/2+COUNTIF($G650:$BP650,"p5,d5")/2</f>
        <v/>
      </c>
      <c r="BS650" s="165">
        <f>COUNTIF($G650:$BP650,"b")+COUNTIF($G650:$BP650,"r0,b5")/2+COUNTIF($G650:$BP650,"p5,b5")/2</f>
        <v/>
      </c>
      <c r="BT650" s="165">
        <f>COUNTIF($G650:$BP650,"c")+COUNTIF($G650:$BP650,"r0,c5")/2+COUNTIF($G650:$BP650,"p5,c5")/2</f>
        <v/>
      </c>
      <c r="BU650" s="165">
        <f>COUNTIF($G650:$BP650,"KH")+COUNTIF($G650:$BP650,"TL")+COUNTIF($G650:$BP650,"L")</f>
        <v/>
      </c>
      <c r="BV650" s="165" t="n"/>
      <c r="BW650" s="165">
        <f>COUNTIF($G650:$BP650,"hh")</f>
        <v/>
      </c>
      <c r="BX650" s="165">
        <f>COUNTIF($G650:$BP650,"nt7")</f>
        <v/>
      </c>
      <c r="BY650" s="165">
        <f>COUNTIF($G650:$BP650,"P")+COUNTIF($G650:$BP650,"p5,a5")/2+COUNTIF($G650:$BP650,"p5,b5")/2+COUNTIF($G650:$BP650,"p5,c5")/2+COUNTIF($G650:$BP650,"p5,d5")/2</f>
        <v/>
      </c>
      <c r="BZ650" s="166">
        <f>SUBTOTAL(9,BQ650:BY650)</f>
        <v/>
      </c>
      <c r="CA650" s="167">
        <f>SUM(J650,L650,N650,P650,R650,T650,X650,Z650,AB650,AD650,AF650,AH650,AL650,AN650,AP650,AR650,AT650,AV650,AZ650,BB650,BD650,BF650,BH650,BP650)</f>
        <v/>
      </c>
      <c r="CB650" s="168">
        <f>SUM(H650,V650,AJ650,AX650,BL650)</f>
        <v/>
      </c>
      <c r="CC650" s="24">
        <f>SUM(BJ650,BN650)</f>
        <v/>
      </c>
      <c r="CD650" s="169">
        <f>IF(BZ650&gt;25,4,IF(BZ650&gt;18,3,IF(BZ650&gt;12,2,IF(BZ650&gt;4,1,0))))-BX650-2+1</f>
        <v/>
      </c>
      <c r="CE650" s="30" t="n"/>
      <c r="CF650" s="169">
        <f>CD650*CI650</f>
        <v/>
      </c>
      <c r="CG650" s="170">
        <f>F650-BY650+1</f>
        <v/>
      </c>
      <c r="CH650" s="169">
        <f>CE650*16</f>
        <v/>
      </c>
      <c r="CI650" s="171">
        <f>VLOOKUP(A650,[1]DATA!$A$6:$AI$331,34,0)</f>
        <v/>
      </c>
      <c r="CJ650" s="172">
        <f>VLOOKUP(A650,[2]CHAMCONG!A$7:CI$333,79,0)</f>
        <v/>
      </c>
      <c r="CK650" s="173">
        <f>CJ650-CA650</f>
        <v/>
      </c>
    </row>
    <row r="651">
      <c r="A651" s="73" t="inlineStr">
        <is>
          <t>A967</t>
        </is>
      </c>
      <c r="B651" s="70" t="inlineStr">
        <is>
          <t>Nguyễn Thị Kiều Trang</t>
        </is>
      </c>
      <c r="C651" s="77" t="inlineStr">
        <is>
          <t>QA/QC X1 Ép</t>
        </is>
      </c>
      <c r="D651" s="84" t="inlineStr">
        <is>
          <t>Trực tiếp</t>
        </is>
      </c>
      <c r="E651" s="69" t="inlineStr">
        <is>
          <t>2017-07-20</t>
        </is>
      </c>
      <c r="F651" s="69" t="inlineStr"/>
      <c r="G651" s="73" t="inlineStr">
        <is>
          <t>A</t>
        </is>
      </c>
      <c r="H651" s="73" t="n">
        <v>4</v>
      </c>
      <c r="I651" s="75" t="inlineStr">
        <is>
          <t>A</t>
        </is>
      </c>
      <c r="J651" s="75" t="n">
        <v>4</v>
      </c>
      <c r="K651" s="73" t="inlineStr">
        <is>
          <t>A</t>
        </is>
      </c>
      <c r="L651" s="73" t="n">
        <v>4</v>
      </c>
      <c r="M651" s="73" t="inlineStr">
        <is>
          <t>A</t>
        </is>
      </c>
      <c r="N651" s="73" t="n">
        <v>4</v>
      </c>
      <c r="O651" s="75" t="inlineStr"/>
      <c r="P651" s="75" t="n">
        <v>0</v>
      </c>
      <c r="Q651" s="73" t="inlineStr">
        <is>
          <t>C</t>
        </is>
      </c>
      <c r="R651" s="73" t="n">
        <v>4</v>
      </c>
      <c r="S651" s="73" t="inlineStr">
        <is>
          <t>C</t>
        </is>
      </c>
      <c r="T651" s="73" t="n">
        <v>4</v>
      </c>
      <c r="U651" s="73" t="inlineStr">
        <is>
          <t>C</t>
        </is>
      </c>
      <c r="V651" s="73" t="n">
        <v>4</v>
      </c>
      <c r="W651" s="73" t="inlineStr">
        <is>
          <t>C</t>
        </is>
      </c>
      <c r="X651" s="73" t="n">
        <v>4</v>
      </c>
      <c r="Y651" s="73" t="inlineStr">
        <is>
          <t>C</t>
        </is>
      </c>
      <c r="Z651" s="73" t="n">
        <v>4</v>
      </c>
      <c r="AA651" s="73" t="inlineStr">
        <is>
          <t>C</t>
        </is>
      </c>
      <c r="AB651" s="73" t="n">
        <v>4</v>
      </c>
      <c r="AC651" s="73" t="inlineStr"/>
      <c r="AD651" s="73" t="n">
        <v>0</v>
      </c>
      <c r="AE651" s="73" t="inlineStr">
        <is>
          <t>A</t>
        </is>
      </c>
      <c r="AF651" s="73" t="n">
        <v>4</v>
      </c>
      <c r="AG651" s="73" t="inlineStr">
        <is>
          <t>A</t>
        </is>
      </c>
      <c r="AH651" s="73" t="n">
        <v>4</v>
      </c>
      <c r="AI651" s="73" t="inlineStr">
        <is>
          <t>A</t>
        </is>
      </c>
      <c r="AJ651" s="73" t="n">
        <v>4</v>
      </c>
      <c r="AK651" s="73" t="inlineStr">
        <is>
          <t>A</t>
        </is>
      </c>
      <c r="AL651" s="73" t="n">
        <v>4</v>
      </c>
      <c r="AM651" s="73" t="inlineStr">
        <is>
          <t>A</t>
        </is>
      </c>
      <c r="AN651" s="73" t="n">
        <v>4</v>
      </c>
      <c r="AO651" s="73" t="inlineStr">
        <is>
          <t>A</t>
        </is>
      </c>
      <c r="AP651" s="73" t="n">
        <v>4</v>
      </c>
      <c r="AQ651" s="73" t="inlineStr"/>
      <c r="AR651" s="73" t="n">
        <v>0</v>
      </c>
      <c r="AS651" s="73" t="inlineStr">
        <is>
          <t>P</t>
        </is>
      </c>
      <c r="AT651" s="73" t="n">
        <v>0</v>
      </c>
      <c r="AU651" s="73" t="inlineStr">
        <is>
          <t>C</t>
        </is>
      </c>
      <c r="AV651" s="73" t="n">
        <v>4</v>
      </c>
      <c r="AW651" s="73" t="inlineStr">
        <is>
          <t>C</t>
        </is>
      </c>
      <c r="AX651" s="73" t="n">
        <v>4</v>
      </c>
      <c r="AY651" s="73" t="inlineStr">
        <is>
          <t>C</t>
        </is>
      </c>
      <c r="AZ651" s="73" t="n">
        <v>4</v>
      </c>
      <c r="BA651" s="73" t="inlineStr">
        <is>
          <t>C</t>
        </is>
      </c>
      <c r="BB651" s="73" t="n">
        <v>4</v>
      </c>
      <c r="BC651" s="73" t="inlineStr">
        <is>
          <t>C</t>
        </is>
      </c>
      <c r="BD651" s="73" t="n">
        <v>4</v>
      </c>
      <c r="BE651" s="73" t="inlineStr"/>
      <c r="BF651" s="73" t="n">
        <v>8</v>
      </c>
      <c r="BG651" s="73" t="inlineStr">
        <is>
          <t>A</t>
        </is>
      </c>
      <c r="BH651" s="73" t="n">
        <v>4</v>
      </c>
      <c r="BI651" s="73" t="inlineStr">
        <is>
          <t>A</t>
        </is>
      </c>
      <c r="BJ651" s="73" t="n">
        <v>4</v>
      </c>
      <c r="BK651" s="73" t="inlineStr">
        <is>
          <t>A</t>
        </is>
      </c>
      <c r="BL651" s="73" t="n">
        <v>4</v>
      </c>
      <c r="BM651" s="73" t="inlineStr">
        <is>
          <t>A</t>
        </is>
      </c>
      <c r="BN651" s="73" t="n">
        <v>4</v>
      </c>
      <c r="BO651" s="73" t="n"/>
      <c r="BP651" s="73" t="n"/>
      <c r="BQ651" s="165">
        <f>COUNTIF($G651:$BP651,"a")+COUNTIF($G651:$BP651,"r0,a5")/2+COUNTIF($G651:$BP651,"p5,a5")/2</f>
        <v/>
      </c>
      <c r="BR651" s="165">
        <f>COUNTIF($G651:$BP651,"d")+COUNTIF($G651:$BP651,"r0,d5")/2+COUNTIF($G651:$BP651,"p5,d5")/2</f>
        <v/>
      </c>
      <c r="BS651" s="165">
        <f>COUNTIF($G651:$BP651,"b")+COUNTIF($G651:$BP651,"r0,b5")/2+COUNTIF($G651:$BP651,"p5,b5")/2</f>
        <v/>
      </c>
      <c r="BT651" s="165">
        <f>COUNTIF($G651:$BP651,"c")+COUNTIF($G651:$BP651,"r0,c5")/2+COUNTIF($G651:$BP651,"p5,c5")/2</f>
        <v/>
      </c>
      <c r="BU651" s="165">
        <f>COUNTIF($G651:$BP651,"KH")+COUNTIF($G651:$BP651,"TL")+COUNTIF($G651:$BP651,"L")</f>
        <v/>
      </c>
      <c r="BV651" s="165" t="n"/>
      <c r="BW651" s="165">
        <f>COUNTIF($G651:$BP651,"hh")</f>
        <v/>
      </c>
      <c r="BX651" s="165">
        <f>COUNTIF($G651:$BP651,"nt7")</f>
        <v/>
      </c>
      <c r="BY651" s="165">
        <f>COUNTIF($G651:$BP651,"P")+COUNTIF($G651:$BP651,"p5,a5")/2+COUNTIF($G651:$BP651,"p5,b5")/2+COUNTIF($G651:$BP651,"p5,c5")/2+COUNTIF($G651:$BP651,"p5,d5")/2</f>
        <v/>
      </c>
      <c r="BZ651" s="166">
        <f>SUBTOTAL(9,BQ651:BY651)</f>
        <v/>
      </c>
      <c r="CA651" s="167">
        <f>SUM(J651,L651,N651,P651,R651,T651,X651,Z651,AB651,AD651,AF651,AH651,AL651,AN651,AP651,AR651,AT651,AV651,AZ651,BB651,BD651,BF651,BH651,BP651)</f>
        <v/>
      </c>
      <c r="CB651" s="168">
        <f>SUM(H651,V651,AJ651,AX651,BL651)</f>
        <v/>
      </c>
      <c r="CC651" s="24">
        <f>SUM(BJ651,BN651)</f>
        <v/>
      </c>
      <c r="CD651" s="169">
        <f>IF(BZ651&gt;25,4,IF(BZ651&gt;18,3,IF(BZ651&gt;12,2,IF(BZ651&gt;4,1,0))))-BX651-2+1</f>
        <v/>
      </c>
      <c r="CE651" s="30" t="n"/>
      <c r="CF651" s="169">
        <f>CD651*CI651</f>
        <v/>
      </c>
      <c r="CG651" s="170">
        <f>F651-BY651+1</f>
        <v/>
      </c>
      <c r="CH651" s="169">
        <f>CE651*16</f>
        <v/>
      </c>
      <c r="CI651" s="171">
        <f>VLOOKUP(A651,[1]DATA!$A$6:$AI$331,34,0)</f>
        <v/>
      </c>
      <c r="CJ651" s="172">
        <f>VLOOKUP(A651,[2]CHAMCONG!A$7:CI$333,79,0)</f>
        <v/>
      </c>
      <c r="CK651" s="173">
        <f>CJ651-CA651</f>
        <v/>
      </c>
    </row>
    <row r="652">
      <c r="A652" s="73" t="inlineStr">
        <is>
          <t>A982</t>
        </is>
      </c>
      <c r="B652" s="70" t="inlineStr">
        <is>
          <t>Nguyễn Hoàng Tuấn</t>
        </is>
      </c>
      <c r="C652" s="77" t="inlineStr">
        <is>
          <t>Khuôn Lập trình-gia công</t>
        </is>
      </c>
      <c r="D652" s="84" t="inlineStr">
        <is>
          <t>Trực tiếp</t>
        </is>
      </c>
      <c r="E652" s="69" t="inlineStr">
        <is>
          <t>2017-08-10</t>
        </is>
      </c>
      <c r="F652" s="69" t="inlineStr"/>
      <c r="G652" s="73" t="inlineStr">
        <is>
          <t>C</t>
        </is>
      </c>
      <c r="H652" s="73" t="n">
        <v>4</v>
      </c>
      <c r="I652" s="75" t="inlineStr">
        <is>
          <t>C</t>
        </is>
      </c>
      <c r="J652" s="75" t="n">
        <v>4</v>
      </c>
      <c r="K652" s="73" t="inlineStr">
        <is>
          <t>C</t>
        </is>
      </c>
      <c r="L652" s="73" t="n">
        <v>4</v>
      </c>
      <c r="M652" s="73" t="inlineStr">
        <is>
          <t>C</t>
        </is>
      </c>
      <c r="N652" s="73" t="n">
        <v>4</v>
      </c>
      <c r="O652" s="75" t="inlineStr"/>
      <c r="P652" s="75" t="n">
        <v>0</v>
      </c>
      <c r="Q652" s="73" t="inlineStr">
        <is>
          <t>A</t>
        </is>
      </c>
      <c r="R652" s="73" t="n">
        <v>4</v>
      </c>
      <c r="S652" s="73" t="inlineStr">
        <is>
          <t>A</t>
        </is>
      </c>
      <c r="T652" s="73" t="n">
        <v>4</v>
      </c>
      <c r="U652" s="73" t="inlineStr">
        <is>
          <t>P</t>
        </is>
      </c>
      <c r="V652" s="73" t="n">
        <v>0</v>
      </c>
      <c r="W652" s="73" t="inlineStr">
        <is>
          <t>A</t>
        </is>
      </c>
      <c r="X652" s="73" t="n">
        <v>4</v>
      </c>
      <c r="Y652" s="73" t="inlineStr">
        <is>
          <t>A</t>
        </is>
      </c>
      <c r="Z652" s="73" t="n">
        <v>4</v>
      </c>
      <c r="AA652" s="73" t="inlineStr">
        <is>
          <t>A</t>
        </is>
      </c>
      <c r="AB652" s="73" t="n">
        <v>4</v>
      </c>
      <c r="AC652" s="73" t="inlineStr"/>
      <c r="AD652" s="73" t="n">
        <v>11</v>
      </c>
      <c r="AE652" s="73" t="inlineStr">
        <is>
          <t>A</t>
        </is>
      </c>
      <c r="AF652" s="73" t="n">
        <v>3</v>
      </c>
      <c r="AG652" s="73" t="inlineStr">
        <is>
          <t>A</t>
        </is>
      </c>
      <c r="AH652" s="73" t="n">
        <v>3</v>
      </c>
      <c r="AI652" s="73" t="inlineStr">
        <is>
          <t>A</t>
        </is>
      </c>
      <c r="AJ652" s="73" t="n">
        <v>3</v>
      </c>
      <c r="AK652" s="73" t="inlineStr">
        <is>
          <t>A</t>
        </is>
      </c>
      <c r="AL652" s="73" t="n">
        <v>4</v>
      </c>
      <c r="AM652" s="73" t="inlineStr">
        <is>
          <t>A</t>
        </is>
      </c>
      <c r="AN652" s="73" t="n">
        <v>3</v>
      </c>
      <c r="AO652" s="73" t="inlineStr">
        <is>
          <t>A</t>
        </is>
      </c>
      <c r="AP652" s="73" t="n">
        <v>4</v>
      </c>
      <c r="AQ652" s="73" t="inlineStr"/>
      <c r="AR652" s="73" t="n">
        <v>0</v>
      </c>
      <c r="AS652" s="73" t="inlineStr">
        <is>
          <t>P</t>
        </is>
      </c>
      <c r="AT652" s="73" t="n">
        <v>0</v>
      </c>
      <c r="AU652" s="73" t="inlineStr">
        <is>
          <t>C</t>
        </is>
      </c>
      <c r="AV652" s="73" t="n">
        <v>4</v>
      </c>
      <c r="AW652" s="73" t="inlineStr">
        <is>
          <t>C</t>
        </is>
      </c>
      <c r="AX652" s="73" t="n">
        <v>4</v>
      </c>
      <c r="AY652" s="73" t="inlineStr">
        <is>
          <t>C</t>
        </is>
      </c>
      <c r="AZ652" s="73" t="n">
        <v>4</v>
      </c>
      <c r="BA652" s="73" t="inlineStr">
        <is>
          <t>C</t>
        </is>
      </c>
      <c r="BB652" s="73" t="n">
        <v>4</v>
      </c>
      <c r="BC652" s="73" t="inlineStr">
        <is>
          <t>C</t>
        </is>
      </c>
      <c r="BD652" s="73" t="n">
        <v>4</v>
      </c>
      <c r="BE652" s="73" t="inlineStr"/>
      <c r="BF652" s="73" t="n">
        <v>12</v>
      </c>
      <c r="BG652" s="73" t="inlineStr">
        <is>
          <t>C</t>
        </is>
      </c>
      <c r="BH652" s="73" t="n">
        <v>4</v>
      </c>
      <c r="BI652" s="73" t="inlineStr">
        <is>
          <t>C</t>
        </is>
      </c>
      <c r="BJ652" s="73" t="n">
        <v>4</v>
      </c>
      <c r="BK652" s="73" t="inlineStr">
        <is>
          <t>C</t>
        </is>
      </c>
      <c r="BL652" s="73" t="n">
        <v>4</v>
      </c>
      <c r="BM652" s="73" t="inlineStr">
        <is>
          <t>C</t>
        </is>
      </c>
      <c r="BN652" s="73" t="n">
        <v>4</v>
      </c>
      <c r="BO652" s="73" t="n"/>
      <c r="BP652" s="73" t="n"/>
      <c r="BQ652" s="165">
        <f>COUNTIF($G652:$BP652,"a")+COUNTIF($G652:$BP652,"r0,a5")/2+COUNTIF($G652:$BP652,"p5,a5")/2</f>
        <v/>
      </c>
      <c r="BR652" s="165">
        <f>COUNTIF($G652:$BP652,"d")+COUNTIF($G652:$BP652,"r0,d5")/2+COUNTIF($G652:$BP652,"p5,d5")/2</f>
        <v/>
      </c>
      <c r="BS652" s="165">
        <f>COUNTIF($G652:$BP652,"b")+COUNTIF($G652:$BP652,"r0,b5")/2+COUNTIF($G652:$BP652,"p5,b5")/2</f>
        <v/>
      </c>
      <c r="BT652" s="165">
        <f>COUNTIF($G652:$BP652,"c")+COUNTIF($G652:$BP652,"r0,c5")/2+COUNTIF($G652:$BP652,"p5,c5")/2</f>
        <v/>
      </c>
      <c r="BU652" s="165">
        <f>COUNTIF($G652:$BP652,"KH")+COUNTIF($G652:$BP652,"TL")+COUNTIF($G652:$BP652,"L")</f>
        <v/>
      </c>
      <c r="BV652" s="165" t="n"/>
      <c r="BW652" s="165">
        <f>COUNTIF($G652:$BP652,"hh")</f>
        <v/>
      </c>
      <c r="BX652" s="165">
        <f>COUNTIF($G652:$BP652,"nt7")</f>
        <v/>
      </c>
      <c r="BY652" s="165">
        <f>COUNTIF($G652:$BP652,"P")+COUNTIF($G652:$BP652,"p5,a5")/2+COUNTIF($G652:$BP652,"p5,b5")/2+COUNTIF($G652:$BP652,"p5,c5")/2+COUNTIF($G652:$BP652,"p5,d5")/2</f>
        <v/>
      </c>
      <c r="BZ652" s="166">
        <f>SUBTOTAL(9,BQ652:BY652)</f>
        <v/>
      </c>
      <c r="CA652" s="167">
        <f>SUM(J652,L652,N652,P652,R652,T652,X652,Z652,AB652,AD652,AF652,AH652,AL652,AN652,AP652,AR652,AT652,AV652,AZ652,BB652,BD652,BF652,BH652,BP652)</f>
        <v/>
      </c>
      <c r="CB652" s="168">
        <f>SUM(H652,V652,AJ652,AX652,BL652)</f>
        <v/>
      </c>
      <c r="CC652" s="24">
        <f>SUM(BJ652,BN652)</f>
        <v/>
      </c>
      <c r="CD652" s="169">
        <f>IF(BZ652&gt;25,4,IF(BZ652&gt;18,3,IF(BZ652&gt;12,2,IF(BZ652&gt;4,1,0))))-BX652-2+1</f>
        <v/>
      </c>
      <c r="CE652" s="30" t="n"/>
      <c r="CF652" s="169">
        <f>CD652*CI652</f>
        <v/>
      </c>
      <c r="CG652" s="170">
        <f>F652-BY652+1</f>
        <v/>
      </c>
      <c r="CH652" s="169">
        <f>CE652*16</f>
        <v/>
      </c>
      <c r="CI652" s="171">
        <f>VLOOKUP(A652,[1]DATA!$A$6:$AI$331,34,0)</f>
        <v/>
      </c>
      <c r="CJ652" s="172">
        <f>VLOOKUP(A652,[2]CHAMCONG!A$7:CI$333,79,0)</f>
        <v/>
      </c>
      <c r="CK652" s="173">
        <f>CJ652-CA652</f>
        <v/>
      </c>
    </row>
    <row r="653">
      <c r="A653" s="73" t="inlineStr">
        <is>
          <t>A987</t>
        </is>
      </c>
      <c r="B653" s="70" t="inlineStr">
        <is>
          <t>Lê Thị Thu Trang</t>
        </is>
      </c>
      <c r="C653" s="77" t="inlineStr">
        <is>
          <t>QA/QC X1 Ép</t>
        </is>
      </c>
      <c r="D653" s="84" t="inlineStr">
        <is>
          <t>Trực tiếp</t>
        </is>
      </c>
      <c r="E653" s="69" t="inlineStr">
        <is>
          <t>2017-08-17</t>
        </is>
      </c>
      <c r="F653" s="69" t="inlineStr"/>
      <c r="G653" s="73" t="inlineStr">
        <is>
          <t>C</t>
        </is>
      </c>
      <c r="H653" s="73" t="n">
        <v>4</v>
      </c>
      <c r="I653" s="75" t="inlineStr">
        <is>
          <t>C</t>
        </is>
      </c>
      <c r="J653" s="75" t="n">
        <v>4</v>
      </c>
      <c r="K653" s="73" t="inlineStr">
        <is>
          <t>C</t>
        </is>
      </c>
      <c r="L653" s="73" t="n">
        <v>4</v>
      </c>
      <c r="M653" s="73" t="inlineStr">
        <is>
          <t>C</t>
        </is>
      </c>
      <c r="N653" s="73" t="n">
        <v>4</v>
      </c>
      <c r="O653" s="75" t="inlineStr"/>
      <c r="P653" s="75" t="n">
        <v>0</v>
      </c>
      <c r="Q653" s="73" t="inlineStr">
        <is>
          <t>A</t>
        </is>
      </c>
      <c r="R653" s="73" t="n">
        <v>4</v>
      </c>
      <c r="S653" s="73" t="inlineStr">
        <is>
          <t>A</t>
        </is>
      </c>
      <c r="T653" s="73" t="n">
        <v>4</v>
      </c>
      <c r="U653" s="73" t="inlineStr">
        <is>
          <t>A</t>
        </is>
      </c>
      <c r="V653" s="73" t="n">
        <v>4</v>
      </c>
      <c r="W653" s="73" t="inlineStr">
        <is>
          <t>A</t>
        </is>
      </c>
      <c r="X653" s="73" t="n">
        <v>4</v>
      </c>
      <c r="Y653" s="73" t="inlineStr">
        <is>
          <t>A</t>
        </is>
      </c>
      <c r="Z653" s="73" t="n">
        <v>4</v>
      </c>
      <c r="AA653" s="73" t="inlineStr">
        <is>
          <t>A</t>
        </is>
      </c>
      <c r="AB653" s="73" t="n">
        <v>4</v>
      </c>
      <c r="AC653" s="73" t="inlineStr"/>
      <c r="AD653" s="73" t="n">
        <v>16</v>
      </c>
      <c r="AE653" s="73" t="inlineStr">
        <is>
          <t>C</t>
        </is>
      </c>
      <c r="AF653" s="73" t="n">
        <v>4</v>
      </c>
      <c r="AG653" s="73" t="inlineStr">
        <is>
          <t>P0</t>
        </is>
      </c>
      <c r="AH653" s="73" t="n">
        <v>0</v>
      </c>
      <c r="AI653" s="73" t="inlineStr">
        <is>
          <t>C</t>
        </is>
      </c>
      <c r="AJ653" s="73" t="n">
        <v>4</v>
      </c>
      <c r="AK653" s="73" t="inlineStr">
        <is>
          <t>C</t>
        </is>
      </c>
      <c r="AL653" s="73" t="n">
        <v>4</v>
      </c>
      <c r="AM653" s="73" t="inlineStr">
        <is>
          <t>C</t>
        </is>
      </c>
      <c r="AN653" s="73" t="n">
        <v>4</v>
      </c>
      <c r="AO653" s="73" t="inlineStr">
        <is>
          <t>C</t>
        </is>
      </c>
      <c r="AP653" s="73" t="n">
        <v>4</v>
      </c>
      <c r="AQ653" s="73" t="inlineStr"/>
      <c r="AR653" s="73" t="n">
        <v>0</v>
      </c>
      <c r="AS653" s="73" t="inlineStr">
        <is>
          <t>P</t>
        </is>
      </c>
      <c r="AT653" s="73" t="n">
        <v>0</v>
      </c>
      <c r="AU653" s="73" t="inlineStr">
        <is>
          <t>A</t>
        </is>
      </c>
      <c r="AV653" s="73" t="n">
        <v>4</v>
      </c>
      <c r="AW653" s="73" t="inlineStr">
        <is>
          <t>P</t>
        </is>
      </c>
      <c r="AX653" s="73" t="n">
        <v>0</v>
      </c>
      <c r="AY653" s="73" t="inlineStr">
        <is>
          <t>A</t>
        </is>
      </c>
      <c r="AZ653" s="73" t="n">
        <v>4</v>
      </c>
      <c r="BA653" s="73" t="inlineStr">
        <is>
          <t>A</t>
        </is>
      </c>
      <c r="BB653" s="73" t="n">
        <v>4</v>
      </c>
      <c r="BC653" s="73" t="inlineStr">
        <is>
          <t>A</t>
        </is>
      </c>
      <c r="BD653" s="73" t="n">
        <v>4</v>
      </c>
      <c r="BE653" s="73" t="inlineStr"/>
      <c r="BF653" s="73" t="n">
        <v>16</v>
      </c>
      <c r="BG653" s="73" t="inlineStr">
        <is>
          <t>C</t>
        </is>
      </c>
      <c r="BH653" s="73" t="n">
        <v>4</v>
      </c>
      <c r="BI653" s="73" t="inlineStr">
        <is>
          <t>C</t>
        </is>
      </c>
      <c r="BJ653" s="73" t="n">
        <v>4</v>
      </c>
      <c r="BK653" s="73" t="inlineStr">
        <is>
          <t>C</t>
        </is>
      </c>
      <c r="BL653" s="73" t="n">
        <v>4</v>
      </c>
      <c r="BM653" s="73" t="inlineStr">
        <is>
          <t>C</t>
        </is>
      </c>
      <c r="BN653" s="73" t="n">
        <v>4</v>
      </c>
      <c r="BO653" s="73" t="n"/>
      <c r="BP653" s="73" t="n"/>
      <c r="BQ653" s="165">
        <f>COUNTIF($G653:$BP653,"a")+COUNTIF($G653:$BP653,"r0,a5")/2+COUNTIF($G653:$BP653,"p5,a5")/2</f>
        <v/>
      </c>
      <c r="BR653" s="165">
        <f>COUNTIF($G653:$BP653,"d")+COUNTIF($G653:$BP653,"r0,d5")/2+COUNTIF($G653:$BP653,"p5,d5")/2</f>
        <v/>
      </c>
      <c r="BS653" s="165">
        <f>COUNTIF($G653:$BP653,"b")+COUNTIF($G653:$BP653,"r0,b5")/2+COUNTIF($G653:$BP653,"p5,b5")/2</f>
        <v/>
      </c>
      <c r="BT653" s="165">
        <f>COUNTIF($G653:$BP653,"c")+COUNTIF($G653:$BP653,"r0,c5")/2+COUNTIF($G653:$BP653,"p5,c5")/2</f>
        <v/>
      </c>
      <c r="BU653" s="165">
        <f>COUNTIF($G653:$BP653,"KH")+COUNTIF($G653:$BP653,"TL")+COUNTIF($G653:$BP653,"L")</f>
        <v/>
      </c>
      <c r="BV653" s="165" t="n"/>
      <c r="BW653" s="165">
        <f>COUNTIF($G653:$BP653,"hh")</f>
        <v/>
      </c>
      <c r="BX653" s="165">
        <f>COUNTIF($G653:$BP653,"nt7")</f>
        <v/>
      </c>
      <c r="BY653" s="165">
        <f>COUNTIF($G653:$BP653,"P")+COUNTIF($G653:$BP653,"p5,a5")/2+COUNTIF($G653:$BP653,"p5,b5")/2+COUNTIF($G653:$BP653,"p5,c5")/2+COUNTIF($G653:$BP653,"p5,d5")/2</f>
        <v/>
      </c>
      <c r="BZ653" s="166">
        <f>SUBTOTAL(9,BQ653:BY653)</f>
        <v/>
      </c>
      <c r="CA653" s="167">
        <f>SUM(J653,L653,N653,P653,R653,T653,X653,Z653,AB653,AD653,AF653,AH653,AL653,AN653,AP653,AR653,AT653,AV653,AZ653,BB653,BD653,BF653,BH653,BP653)</f>
        <v/>
      </c>
      <c r="CB653" s="168">
        <f>SUM(H653,V653,AJ653,AX653,BL653)</f>
        <v/>
      </c>
      <c r="CC653" s="24">
        <f>SUM(BJ653,BN653)</f>
        <v/>
      </c>
      <c r="CD653" s="169">
        <f>IF(BZ653&gt;25,4,IF(BZ653&gt;18,3,IF(BZ653&gt;12,2,IF(BZ653&gt;4,1,0))))-BX653-2+1</f>
        <v/>
      </c>
      <c r="CE653" s="30" t="n"/>
      <c r="CF653" s="169">
        <f>CD653*CI653</f>
        <v/>
      </c>
      <c r="CG653" s="170">
        <f>F653-BY653+1</f>
        <v/>
      </c>
      <c r="CH653" s="169">
        <f>CE653*16</f>
        <v/>
      </c>
      <c r="CI653" s="171">
        <f>VLOOKUP(A653,[1]DATA!$A$6:$AI$331,34,0)</f>
        <v/>
      </c>
      <c r="CJ653" s="172">
        <f>VLOOKUP(A653,[2]CHAMCONG!A$7:CI$333,79,0)</f>
        <v/>
      </c>
      <c r="CK653" s="173">
        <f>CJ653-CA653</f>
        <v/>
      </c>
    </row>
    <row r="654">
      <c r="A654" s="73" t="n"/>
      <c r="B654" s="70" t="n"/>
      <c r="C654" s="77" t="n"/>
      <c r="D654" s="84" t="n"/>
      <c r="E654" s="69" t="n"/>
      <c r="F654" s="69" t="n"/>
      <c r="G654" s="73" t="n"/>
      <c r="H654" s="73" t="n"/>
      <c r="I654" s="75" t="n"/>
      <c r="J654" s="75" t="n"/>
      <c r="K654" s="73" t="n"/>
      <c r="L654" s="73" t="n"/>
      <c r="M654" s="73" t="n"/>
      <c r="N654" s="73" t="n"/>
      <c r="O654" s="75" t="n"/>
      <c r="P654" s="75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  <c r="AA654" s="73" t="n"/>
      <c r="AB654" s="73" t="n"/>
      <c r="AC654" s="73" t="n"/>
      <c r="AD654" s="73" t="n"/>
      <c r="AE654" s="73" t="n"/>
      <c r="AF654" s="73" t="n"/>
      <c r="AG654" s="73" t="n"/>
      <c r="AH654" s="73" t="n"/>
      <c r="AI654" s="73" t="n"/>
      <c r="AJ654" s="73" t="n"/>
      <c r="AK654" s="73" t="n"/>
      <c r="AL654" s="73" t="n"/>
      <c r="AM654" s="73" t="n"/>
      <c r="AN654" s="73" t="n"/>
      <c r="AO654" s="73" t="n"/>
      <c r="AP654" s="73" t="n"/>
      <c r="AQ654" s="73" t="n"/>
      <c r="AR654" s="73" t="n"/>
      <c r="AS654" s="73" t="n"/>
      <c r="AT654" s="73" t="n"/>
      <c r="AU654" s="73" t="n"/>
      <c r="AV654" s="73" t="n"/>
      <c r="AW654" s="73" t="n"/>
      <c r="AX654" s="73" t="n"/>
      <c r="AY654" s="73" t="n"/>
      <c r="AZ654" s="73" t="n"/>
      <c r="BA654" s="73" t="n"/>
      <c r="BB654" s="73" t="n"/>
      <c r="BC654" s="73" t="n"/>
      <c r="BD654" s="73" t="n"/>
      <c r="BE654" s="73" t="n"/>
      <c r="BF654" s="73" t="n"/>
      <c r="BG654" s="73" t="n"/>
      <c r="BH654" s="73" t="n"/>
      <c r="BI654" s="73" t="n"/>
      <c r="BJ654" s="73" t="n"/>
      <c r="BK654" s="73" t="n"/>
      <c r="BL654" s="73" t="n"/>
      <c r="BM654" s="73" t="n"/>
      <c r="BN654" s="73" t="n"/>
      <c r="BO654" s="73" t="n"/>
      <c r="BP654" s="73" t="n"/>
      <c r="BQ654" s="165">
        <f>COUNTIF($G654:$BP654,"a")+COUNTIF($G654:$BP654,"r0,a5")/2+COUNTIF($G654:$BP654,"p5,a5")/2</f>
        <v/>
      </c>
      <c r="BR654" s="165">
        <f>COUNTIF($G654:$BP654,"d")+COUNTIF($G654:$BP654,"r0,d5")/2+COUNTIF($G654:$BP654,"p5,d5")/2</f>
        <v/>
      </c>
      <c r="BS654" s="165">
        <f>COUNTIF($G654:$BP654,"b")+COUNTIF($G654:$BP654,"r0,b5")/2+COUNTIF($G654:$BP654,"p5,b5")/2</f>
        <v/>
      </c>
      <c r="BT654" s="165">
        <f>COUNTIF($G654:$BP654,"c")+COUNTIF($G654:$BP654,"r0,c5")/2+COUNTIF($G654:$BP654,"p5,c5")/2</f>
        <v/>
      </c>
      <c r="BU654" s="165">
        <f>COUNTIF($G654:$BP654,"KH")+COUNTIF($G654:$BP654,"TL")+COUNTIF($G654:$BP654,"L")</f>
        <v/>
      </c>
      <c r="BV654" s="165" t="n"/>
      <c r="BW654" s="165">
        <f>COUNTIF($G654:$BP654,"hh")</f>
        <v/>
      </c>
      <c r="BX654" s="165">
        <f>COUNTIF($G654:$BP654,"nt7")</f>
        <v/>
      </c>
      <c r="BY654" s="165">
        <f>COUNTIF($G654:$BP654,"P")+COUNTIF($G654:$BP654,"p5,a5")/2+COUNTIF($G654:$BP654,"p5,b5")/2+COUNTIF($G654:$BP654,"p5,c5")/2+COUNTIF($G654:$BP654,"p5,d5")/2</f>
        <v/>
      </c>
      <c r="BZ654" s="166">
        <f>SUBTOTAL(9,BQ654:BY654)</f>
        <v/>
      </c>
      <c r="CA654" s="167">
        <f>SUM(J654,L654,N654,P654,R654,T654,X654,Z654,AB654,AD654,AF654,AH654,AL654,AN654,AP654,AR654,AT654,AV654,AZ654,BB654,BD654,BF654,BH654,BP654)</f>
        <v/>
      </c>
      <c r="CB654" s="168">
        <f>SUM(H654,V654,AJ654,AX654,BL654)</f>
        <v/>
      </c>
      <c r="CC654" s="24">
        <f>SUM(BJ654,BN654)</f>
        <v/>
      </c>
      <c r="CD654" s="169">
        <f>IF(BZ654&gt;25,4,IF(BZ654&gt;18,3,IF(BZ654&gt;12,2,IF(BZ654&gt;4,1,0))))-BX654-2+1</f>
        <v/>
      </c>
      <c r="CE654" s="30" t="n"/>
      <c r="CF654" s="169">
        <f>CD654*CI654</f>
        <v/>
      </c>
      <c r="CG654" s="170">
        <f>F654-BY654+1</f>
        <v/>
      </c>
      <c r="CH654" s="169">
        <f>CE654*16</f>
        <v/>
      </c>
      <c r="CI654" s="171">
        <f>VLOOKUP(A654,[1]DATA!$A$6:$AI$331,34,0)</f>
        <v/>
      </c>
      <c r="CJ654" s="172">
        <f>VLOOKUP(A654,[2]CHAMCONG!A$7:CI$333,79,0)</f>
        <v/>
      </c>
      <c r="CK654" s="173">
        <f>CJ654-CA654</f>
        <v/>
      </c>
    </row>
    <row r="655">
      <c r="A655" s="73" t="n"/>
      <c r="B655" s="70" t="n"/>
      <c r="C655" s="77" t="n"/>
      <c r="D655" s="84" t="n"/>
      <c r="E655" s="69" t="n"/>
      <c r="F655" s="69" t="n"/>
      <c r="G655" s="73" t="n"/>
      <c r="H655" s="73" t="n"/>
      <c r="I655" s="75" t="n"/>
      <c r="J655" s="75" t="n"/>
      <c r="K655" s="73" t="n"/>
      <c r="L655" s="73" t="n"/>
      <c r="M655" s="73" t="n"/>
      <c r="N655" s="73" t="n"/>
      <c r="O655" s="75" t="n"/>
      <c r="P655" s="75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  <c r="AA655" s="73" t="n"/>
      <c r="AB655" s="73" t="n"/>
      <c r="AC655" s="73" t="n"/>
      <c r="AD655" s="73" t="n"/>
      <c r="AE655" s="73" t="n"/>
      <c r="AF655" s="73" t="n"/>
      <c r="AG655" s="73" t="n"/>
      <c r="AH655" s="73" t="n"/>
      <c r="AI655" s="73" t="n"/>
      <c r="AJ655" s="73" t="n"/>
      <c r="AK655" s="73" t="n"/>
      <c r="AL655" s="73" t="n"/>
      <c r="AM655" s="73" t="n"/>
      <c r="AN655" s="73" t="n"/>
      <c r="AO655" s="73" t="n"/>
      <c r="AP655" s="73" t="n"/>
      <c r="AQ655" s="73" t="n"/>
      <c r="AR655" s="73" t="n"/>
      <c r="AS655" s="73" t="n"/>
      <c r="AT655" s="73" t="n"/>
      <c r="AU655" s="73" t="n"/>
      <c r="AV655" s="73" t="n"/>
      <c r="AW655" s="73" t="n"/>
      <c r="AX655" s="73" t="n"/>
      <c r="AY655" s="73" t="n"/>
      <c r="AZ655" s="73" t="n"/>
      <c r="BA655" s="73" t="n"/>
      <c r="BB655" s="73" t="n"/>
      <c r="BC655" s="73" t="n"/>
      <c r="BD655" s="73" t="n"/>
      <c r="BE655" s="73" t="n"/>
      <c r="BF655" s="73" t="n"/>
      <c r="BG655" s="73" t="n"/>
      <c r="BH655" s="73" t="n"/>
      <c r="BI655" s="73" t="n"/>
      <c r="BJ655" s="73" t="n"/>
      <c r="BK655" s="73" t="n"/>
      <c r="BL655" s="73" t="n"/>
      <c r="BM655" s="73" t="n"/>
      <c r="BN655" s="73" t="n"/>
      <c r="BO655" s="73" t="n"/>
      <c r="BP655" s="73" t="n"/>
      <c r="BQ655" s="165">
        <f>COUNTIF($G655:$BP655,"a")+COUNTIF($G655:$BP655,"r0,a5")/2+COUNTIF($G655:$BP655,"p5,a5")/2</f>
        <v/>
      </c>
      <c r="BR655" s="165">
        <f>COUNTIF($G655:$BP655,"d")+COUNTIF($G655:$BP655,"r0,d5")/2+COUNTIF($G655:$BP655,"p5,d5")/2</f>
        <v/>
      </c>
      <c r="BS655" s="165">
        <f>COUNTIF($G655:$BP655,"b")+COUNTIF($G655:$BP655,"r0,b5")/2+COUNTIF($G655:$BP655,"p5,b5")/2</f>
        <v/>
      </c>
      <c r="BT655" s="165">
        <f>COUNTIF($G655:$BP655,"c")+COUNTIF($G655:$BP655,"r0,c5")/2+COUNTIF($G655:$BP655,"p5,c5")/2</f>
        <v/>
      </c>
      <c r="BU655" s="165">
        <f>COUNTIF($G655:$BP655,"KH")+COUNTIF($G655:$BP655,"TL")+COUNTIF($G655:$BP655,"L")</f>
        <v/>
      </c>
      <c r="BV655" s="165" t="n"/>
      <c r="BW655" s="165">
        <f>COUNTIF($G655:$BP655,"hh")</f>
        <v/>
      </c>
      <c r="BX655" s="165">
        <f>COUNTIF($G655:$BP655,"nt7")</f>
        <v/>
      </c>
      <c r="BY655" s="165">
        <f>COUNTIF($G655:$BP655,"P")+COUNTIF($G655:$BP655,"p5,a5")/2+COUNTIF($G655:$BP655,"p5,b5")/2+COUNTIF($G655:$BP655,"p5,c5")/2+COUNTIF($G655:$BP655,"p5,d5")/2</f>
        <v/>
      </c>
      <c r="BZ655" s="166">
        <f>SUBTOTAL(9,BQ655:BY655)</f>
        <v/>
      </c>
      <c r="CA655" s="167">
        <f>SUM(J655,L655,N655,P655,R655,T655,X655,Z655,AB655,AD655,AF655,AH655,AL655,AN655,AP655,AR655,AT655,AV655,AZ655,BB655,BD655,BF655,BH655,BP655)</f>
        <v/>
      </c>
      <c r="CB655" s="168">
        <f>SUM(H655,V655,AJ655,AX655,BL655)</f>
        <v/>
      </c>
      <c r="CC655" s="24">
        <f>SUM(BJ655,BN655)</f>
        <v/>
      </c>
      <c r="CD655" s="169">
        <f>IF(BZ655&gt;25,4,IF(BZ655&gt;18,3,IF(BZ655&gt;12,2,IF(BZ655&gt;4,1,0))))-BX655-2+1</f>
        <v/>
      </c>
      <c r="CE655" s="30" t="n"/>
      <c r="CF655" s="169">
        <f>CD655*CI655</f>
        <v/>
      </c>
      <c r="CG655" s="170">
        <f>F655-BY655+1</f>
        <v/>
      </c>
      <c r="CH655" s="169">
        <f>CE655*16</f>
        <v/>
      </c>
      <c r="CI655" s="171">
        <f>VLOOKUP(A655,[1]DATA!$A$6:$AI$331,34,0)</f>
        <v/>
      </c>
      <c r="CJ655" s="172">
        <f>VLOOKUP(A655,[2]CHAMCONG!A$7:CI$333,79,0)</f>
        <v/>
      </c>
      <c r="CK655" s="173">
        <f>CJ655-CA655</f>
        <v/>
      </c>
    </row>
    <row r="656">
      <c r="A656" s="73" t="n"/>
      <c r="B656" s="70" t="n"/>
      <c r="C656" s="77" t="n"/>
      <c r="D656" s="84" t="n"/>
      <c r="E656" s="69" t="n"/>
      <c r="F656" s="69" t="n"/>
      <c r="G656" s="73" t="n"/>
      <c r="H656" s="73" t="n"/>
      <c r="I656" s="75" t="n"/>
      <c r="J656" s="75" t="n"/>
      <c r="K656" s="73" t="n"/>
      <c r="L656" s="73" t="n"/>
      <c r="M656" s="73" t="n"/>
      <c r="N656" s="73" t="n"/>
      <c r="O656" s="75" t="n"/>
      <c r="P656" s="75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  <c r="AA656" s="73" t="n"/>
      <c r="AB656" s="73" t="n"/>
      <c r="AC656" s="73" t="n"/>
      <c r="AD656" s="73" t="n"/>
      <c r="AE656" s="73" t="n"/>
      <c r="AF656" s="73" t="n"/>
      <c r="AG656" s="73" t="n"/>
      <c r="AH656" s="73" t="n"/>
      <c r="AI656" s="73" t="n"/>
      <c r="AJ656" s="73" t="n"/>
      <c r="AK656" s="73" t="n"/>
      <c r="AL656" s="73" t="n"/>
      <c r="AM656" s="73" t="n"/>
      <c r="AN656" s="73" t="n"/>
      <c r="AO656" s="73" t="n"/>
      <c r="AP656" s="73" t="n"/>
      <c r="AQ656" s="73" t="n"/>
      <c r="AR656" s="73" t="n"/>
      <c r="AS656" s="73" t="n"/>
      <c r="AT656" s="73" t="n"/>
      <c r="AU656" s="73" t="n"/>
      <c r="AV656" s="73" t="n"/>
      <c r="AW656" s="73" t="n"/>
      <c r="AX656" s="73" t="n"/>
      <c r="AY656" s="73" t="n"/>
      <c r="AZ656" s="73" t="n"/>
      <c r="BA656" s="73" t="n"/>
      <c r="BB656" s="73" t="n"/>
      <c r="BC656" s="73" t="n"/>
      <c r="BD656" s="73" t="n"/>
      <c r="BE656" s="73" t="n"/>
      <c r="BF656" s="73" t="n"/>
      <c r="BG656" s="73" t="n"/>
      <c r="BH656" s="73" t="n"/>
      <c r="BI656" s="73" t="n"/>
      <c r="BJ656" s="73" t="n"/>
      <c r="BK656" s="73" t="n"/>
      <c r="BL656" s="73" t="n"/>
      <c r="BM656" s="73" t="n"/>
      <c r="BN656" s="73" t="n"/>
      <c r="BO656" s="73" t="n"/>
      <c r="BP656" s="73" t="n"/>
      <c r="BQ656" s="165">
        <f>COUNTIF($G656:$BP656,"a")+COUNTIF($G656:$BP656,"r0,a5")/2+COUNTIF($G656:$BP656,"p5,a5")/2</f>
        <v/>
      </c>
      <c r="BR656" s="165">
        <f>COUNTIF($G656:$BP656,"d")+COUNTIF($G656:$BP656,"r0,d5")/2+COUNTIF($G656:$BP656,"p5,d5")/2</f>
        <v/>
      </c>
      <c r="BS656" s="165">
        <f>COUNTIF($G656:$BP656,"b")+COUNTIF($G656:$BP656,"r0,b5")/2+COUNTIF($G656:$BP656,"p5,b5")/2</f>
        <v/>
      </c>
      <c r="BT656" s="165">
        <f>COUNTIF($G656:$BP656,"c")+COUNTIF($G656:$BP656,"r0,c5")/2+COUNTIF($G656:$BP656,"p5,c5")/2</f>
        <v/>
      </c>
      <c r="BU656" s="165">
        <f>COUNTIF($G656:$BP656,"KH")+COUNTIF($G656:$BP656,"TL")+COUNTIF($G656:$BP656,"L")</f>
        <v/>
      </c>
      <c r="BV656" s="165" t="n"/>
      <c r="BW656" s="165">
        <f>COUNTIF($G656:$BP656,"hh")</f>
        <v/>
      </c>
      <c r="BX656" s="165">
        <f>COUNTIF($G656:$BP656,"nt7")</f>
        <v/>
      </c>
      <c r="BY656" s="165">
        <f>COUNTIF($G656:$BP656,"P")+COUNTIF($G656:$BP656,"p5,a5")/2+COUNTIF($G656:$BP656,"p5,b5")/2+COUNTIF($G656:$BP656,"p5,c5")/2+COUNTIF($G656:$BP656,"p5,d5")/2</f>
        <v/>
      </c>
      <c r="BZ656" s="166">
        <f>SUBTOTAL(9,BQ656:BY656)</f>
        <v/>
      </c>
      <c r="CA656" s="167">
        <f>SUM(J656,L656,N656,P656,R656,T656,X656,Z656,AB656,AD656,AF656,AH656,AL656,AN656,AP656,AR656,AT656,AV656,AZ656,BB656,BD656,BF656,BH656,BP656)</f>
        <v/>
      </c>
      <c r="CB656" s="168">
        <f>SUM(H656,V656,AJ656,AX656,BL656)</f>
        <v/>
      </c>
      <c r="CC656" s="24">
        <f>SUM(BJ656,BN656)</f>
        <v/>
      </c>
      <c r="CD656" s="169">
        <f>IF(BZ656&gt;25,4,IF(BZ656&gt;18,3,IF(BZ656&gt;12,2,IF(BZ656&gt;4,1,0))))-BX656-2+1</f>
        <v/>
      </c>
      <c r="CE656" s="30" t="n"/>
      <c r="CF656" s="169">
        <f>CD656*CI656</f>
        <v/>
      </c>
      <c r="CG656" s="170">
        <f>F656-BY656+1</f>
        <v/>
      </c>
      <c r="CH656" s="169">
        <f>CE656*16</f>
        <v/>
      </c>
      <c r="CI656" s="171">
        <f>VLOOKUP(A656,[1]DATA!$A$6:$AI$331,34,0)</f>
        <v/>
      </c>
      <c r="CJ656" s="172">
        <f>VLOOKUP(A656,[2]CHAMCONG!A$7:CI$333,79,0)</f>
        <v/>
      </c>
      <c r="CK656" s="173">
        <f>CJ656-CA656</f>
        <v/>
      </c>
    </row>
    <row r="657">
      <c r="A657" s="73" t="n"/>
      <c r="B657" s="70" t="n"/>
      <c r="C657" s="77" t="n"/>
      <c r="D657" s="84" t="n"/>
      <c r="E657" s="69" t="n"/>
      <c r="F657" s="69" t="n"/>
      <c r="G657" s="73" t="n"/>
      <c r="H657" s="73" t="n"/>
      <c r="I657" s="75" t="n"/>
      <c r="J657" s="75" t="n"/>
      <c r="K657" s="73" t="n"/>
      <c r="L657" s="73" t="n"/>
      <c r="M657" s="73" t="n"/>
      <c r="N657" s="73" t="n"/>
      <c r="O657" s="75" t="n"/>
      <c r="P657" s="75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  <c r="AA657" s="73" t="n"/>
      <c r="AB657" s="73" t="n"/>
      <c r="AC657" s="73" t="n"/>
      <c r="AD657" s="73" t="n"/>
      <c r="AE657" s="73" t="n"/>
      <c r="AF657" s="73" t="n"/>
      <c r="AG657" s="73" t="n"/>
      <c r="AH657" s="73" t="n"/>
      <c r="AI657" s="73" t="n"/>
      <c r="AJ657" s="73" t="n"/>
      <c r="AK657" s="73" t="n"/>
      <c r="AL657" s="73" t="n"/>
      <c r="AM657" s="73" t="n"/>
      <c r="AN657" s="73" t="n"/>
      <c r="AO657" s="73" t="n"/>
      <c r="AP657" s="73" t="n"/>
      <c r="AQ657" s="73" t="n"/>
      <c r="AR657" s="73" t="n"/>
      <c r="AS657" s="73" t="n"/>
      <c r="AT657" s="73" t="n"/>
      <c r="AU657" s="73" t="n"/>
      <c r="AV657" s="73" t="n"/>
      <c r="AW657" s="73" t="n"/>
      <c r="AX657" s="73" t="n"/>
      <c r="AY657" s="73" t="n"/>
      <c r="AZ657" s="73" t="n"/>
      <c r="BA657" s="73" t="n"/>
      <c r="BB657" s="73" t="n"/>
      <c r="BC657" s="73" t="n"/>
      <c r="BD657" s="73" t="n"/>
      <c r="BE657" s="73" t="n"/>
      <c r="BF657" s="73" t="n"/>
      <c r="BG657" s="73" t="n"/>
      <c r="BH657" s="73" t="n"/>
      <c r="BI657" s="73" t="n"/>
      <c r="BJ657" s="73" t="n"/>
      <c r="BK657" s="73" t="n"/>
      <c r="BL657" s="73" t="n"/>
      <c r="BM657" s="73" t="n"/>
      <c r="BN657" s="73" t="n"/>
      <c r="BO657" s="73" t="n"/>
      <c r="BP657" s="73" t="n"/>
      <c r="BQ657" s="165">
        <f>COUNTIF($G657:$BP657,"a")+COUNTIF($G657:$BP657,"r0,a5")/2+COUNTIF($G657:$BP657,"p5,a5")/2</f>
        <v/>
      </c>
      <c r="BR657" s="165">
        <f>COUNTIF($G657:$BP657,"d")+COUNTIF($G657:$BP657,"r0,d5")/2+COUNTIF($G657:$BP657,"p5,d5")/2</f>
        <v/>
      </c>
      <c r="BS657" s="165">
        <f>COUNTIF($G657:$BP657,"b")+COUNTIF($G657:$BP657,"r0,b5")/2+COUNTIF($G657:$BP657,"p5,b5")/2</f>
        <v/>
      </c>
      <c r="BT657" s="165">
        <f>COUNTIF($G657:$BP657,"c")+COUNTIF($G657:$BP657,"r0,c5")/2+COUNTIF($G657:$BP657,"p5,c5")/2</f>
        <v/>
      </c>
      <c r="BU657" s="165">
        <f>COUNTIF($G657:$BP657,"KH")+COUNTIF($G657:$BP657,"TL")+COUNTIF($G657:$BP657,"L")</f>
        <v/>
      </c>
      <c r="BV657" s="165" t="n"/>
      <c r="BW657" s="165">
        <f>COUNTIF($G657:$BP657,"hh")</f>
        <v/>
      </c>
      <c r="BX657" s="165">
        <f>COUNTIF($G657:$BP657,"nt7")</f>
        <v/>
      </c>
      <c r="BY657" s="165">
        <f>COUNTIF($G657:$BP657,"P")+COUNTIF($G657:$BP657,"p5,a5")/2+COUNTIF($G657:$BP657,"p5,b5")/2+COUNTIF($G657:$BP657,"p5,c5")/2+COUNTIF($G657:$BP657,"p5,d5")/2</f>
        <v/>
      </c>
      <c r="BZ657" s="166">
        <f>SUBTOTAL(9,BQ657:BY657)</f>
        <v/>
      </c>
      <c r="CA657" s="167">
        <f>SUM(J657,L657,N657,P657,R657,T657,X657,Z657,AB657,AD657,AF657,AH657,AL657,AN657,AP657,AR657,AT657,AV657,AZ657,BB657,BD657,BF657,BH657,BP657)</f>
        <v/>
      </c>
      <c r="CB657" s="168">
        <f>SUM(H657,V657,AJ657,AX657,BL657)</f>
        <v/>
      </c>
      <c r="CC657" s="24">
        <f>SUM(BJ657,BN657)</f>
        <v/>
      </c>
      <c r="CD657" s="169">
        <f>IF(BZ657&gt;25,4,IF(BZ657&gt;18,3,IF(BZ657&gt;12,2,IF(BZ657&gt;4,1,0))))-BX657-2+1</f>
        <v/>
      </c>
      <c r="CE657" s="30" t="n"/>
      <c r="CF657" s="169">
        <f>CD657*CI657</f>
        <v/>
      </c>
      <c r="CG657" s="170">
        <f>F657-BY657+1</f>
        <v/>
      </c>
      <c r="CH657" s="169">
        <f>CE657*16</f>
        <v/>
      </c>
      <c r="CI657" s="171">
        <f>VLOOKUP(A657,[1]DATA!$A$6:$AI$331,34,0)</f>
        <v/>
      </c>
      <c r="CJ657" s="172">
        <f>VLOOKUP(A657,[2]CHAMCONG!A$7:CI$333,79,0)</f>
        <v/>
      </c>
      <c r="CK657" s="173">
        <f>CJ657-CA657</f>
        <v/>
      </c>
    </row>
    <row r="658">
      <c r="A658" s="73" t="n"/>
      <c r="B658" s="70" t="n"/>
      <c r="C658" s="77" t="n"/>
      <c r="D658" s="84" t="n"/>
      <c r="E658" s="69" t="n"/>
      <c r="F658" s="69" t="n"/>
      <c r="G658" s="73" t="n"/>
      <c r="H658" s="73" t="n"/>
      <c r="I658" s="75" t="n"/>
      <c r="J658" s="75" t="n"/>
      <c r="K658" s="73" t="n"/>
      <c r="L658" s="73" t="n"/>
      <c r="M658" s="73" t="n"/>
      <c r="N658" s="73" t="n"/>
      <c r="O658" s="75" t="n"/>
      <c r="P658" s="75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  <c r="AA658" s="73" t="n"/>
      <c r="AB658" s="73" t="n"/>
      <c r="AC658" s="73" t="n"/>
      <c r="AD658" s="73" t="n"/>
      <c r="AE658" s="73" t="n"/>
      <c r="AF658" s="73" t="n"/>
      <c r="AG658" s="73" t="n"/>
      <c r="AH658" s="73" t="n"/>
      <c r="AI658" s="73" t="n"/>
      <c r="AJ658" s="73" t="n"/>
      <c r="AK658" s="73" t="n"/>
      <c r="AL658" s="73" t="n"/>
      <c r="AM658" s="73" t="n"/>
      <c r="AN658" s="73" t="n"/>
      <c r="AO658" s="73" t="n"/>
      <c r="AP658" s="73" t="n"/>
      <c r="AQ658" s="73" t="n"/>
      <c r="AR658" s="73" t="n"/>
      <c r="AS658" s="73" t="n"/>
      <c r="AT658" s="73" t="n"/>
      <c r="AU658" s="73" t="n"/>
      <c r="AV658" s="73" t="n"/>
      <c r="AW658" s="73" t="n"/>
      <c r="AX658" s="73" t="n"/>
      <c r="AY658" s="73" t="n"/>
      <c r="AZ658" s="73" t="n"/>
      <c r="BA658" s="73" t="n"/>
      <c r="BB658" s="73" t="n"/>
      <c r="BC658" s="73" t="n"/>
      <c r="BD658" s="73" t="n"/>
      <c r="BE658" s="73" t="n"/>
      <c r="BF658" s="73" t="n"/>
      <c r="BG658" s="73" t="n"/>
      <c r="BH658" s="73" t="n"/>
      <c r="BI658" s="73" t="n"/>
      <c r="BJ658" s="73" t="n"/>
      <c r="BK658" s="73" t="n"/>
      <c r="BL658" s="73" t="n"/>
      <c r="BM658" s="73" t="n"/>
      <c r="BN658" s="73" t="n"/>
      <c r="BO658" s="73" t="n"/>
      <c r="BP658" s="73" t="n"/>
      <c r="BQ658" s="165">
        <f>COUNTIF($G658:$BP658,"a")+COUNTIF($G658:$BP658,"r0,a5")/2+COUNTIF($G658:$BP658,"p5,a5")/2</f>
        <v/>
      </c>
      <c r="BR658" s="165">
        <f>COUNTIF($G658:$BP658,"d")+COUNTIF($G658:$BP658,"r0,d5")/2+COUNTIF($G658:$BP658,"p5,d5")/2</f>
        <v/>
      </c>
      <c r="BS658" s="165">
        <f>COUNTIF($G658:$BP658,"b")+COUNTIF($G658:$BP658,"r0,b5")/2+COUNTIF($G658:$BP658,"p5,b5")/2</f>
        <v/>
      </c>
      <c r="BT658" s="165">
        <f>COUNTIF($G658:$BP658,"c")+COUNTIF($G658:$BP658,"r0,c5")/2+COUNTIF($G658:$BP658,"p5,c5")/2</f>
        <v/>
      </c>
      <c r="BU658" s="165">
        <f>COUNTIF($G658:$BP658,"KH")+COUNTIF($G658:$BP658,"TL")+COUNTIF($G658:$BP658,"L")</f>
        <v/>
      </c>
      <c r="BV658" s="165" t="n"/>
      <c r="BW658" s="165">
        <f>COUNTIF($G658:$BP658,"hh")</f>
        <v/>
      </c>
      <c r="BX658" s="165">
        <f>COUNTIF($G658:$BP658,"nt7")</f>
        <v/>
      </c>
      <c r="BY658" s="165">
        <f>COUNTIF($G658:$BP658,"P")+COUNTIF($G658:$BP658,"p5,a5")/2+COUNTIF($G658:$BP658,"p5,b5")/2+COUNTIF($G658:$BP658,"p5,c5")/2+COUNTIF($G658:$BP658,"p5,d5")/2</f>
        <v/>
      </c>
      <c r="BZ658" s="166">
        <f>SUBTOTAL(9,BQ658:BY658)</f>
        <v/>
      </c>
      <c r="CA658" s="167">
        <f>SUM(J658,L658,N658,P658,R658,T658,X658,Z658,AB658,AD658,AF658,AH658,AL658,AN658,AP658,AR658,AT658,AV658,AZ658,BB658,BD658,BF658,BH658,BP658)</f>
        <v/>
      </c>
      <c r="CB658" s="168">
        <f>SUM(H658,V658,AJ658,AX658,BL658)</f>
        <v/>
      </c>
      <c r="CC658" s="24">
        <f>SUM(BJ658,BN658)</f>
        <v/>
      </c>
      <c r="CD658" s="169">
        <f>IF(BZ658&gt;25,4,IF(BZ658&gt;18,3,IF(BZ658&gt;12,2,IF(BZ658&gt;4,1,0))))-BX658-2+1</f>
        <v/>
      </c>
      <c r="CE658" s="30" t="n"/>
      <c r="CF658" s="169">
        <f>CD658*CI658</f>
        <v/>
      </c>
      <c r="CG658" s="170">
        <f>F658-BY658+1</f>
        <v/>
      </c>
      <c r="CH658" s="169">
        <f>CE658*16</f>
        <v/>
      </c>
      <c r="CI658" s="171">
        <f>VLOOKUP(A658,[1]DATA!$A$6:$AI$331,34,0)</f>
        <v/>
      </c>
      <c r="CJ658" s="172">
        <f>VLOOKUP(A658,[2]CHAMCONG!A$7:CI$333,79,0)</f>
        <v/>
      </c>
      <c r="CK658" s="173">
        <f>CJ658-CA658</f>
        <v/>
      </c>
    </row>
    <row r="659">
      <c r="A659" s="73" t="n"/>
      <c r="B659" s="70" t="n"/>
      <c r="C659" s="77" t="n"/>
      <c r="D659" s="84" t="n"/>
      <c r="E659" s="69" t="n"/>
      <c r="F659" s="69" t="n"/>
      <c r="G659" s="73" t="n"/>
      <c r="H659" s="73" t="n"/>
      <c r="I659" s="75" t="n"/>
      <c r="J659" s="75" t="n"/>
      <c r="K659" s="73" t="n"/>
      <c r="L659" s="73" t="n"/>
      <c r="M659" s="73" t="n"/>
      <c r="N659" s="73" t="n"/>
      <c r="O659" s="75" t="n"/>
      <c r="P659" s="75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  <c r="AA659" s="73" t="n"/>
      <c r="AB659" s="73" t="n"/>
      <c r="AC659" s="73" t="n"/>
      <c r="AD659" s="73" t="n"/>
      <c r="AE659" s="73" t="n"/>
      <c r="AF659" s="73" t="n"/>
      <c r="AG659" s="73" t="n"/>
      <c r="AH659" s="73" t="n"/>
      <c r="AI659" s="73" t="n"/>
      <c r="AJ659" s="73" t="n"/>
      <c r="AK659" s="73" t="n"/>
      <c r="AL659" s="73" t="n"/>
      <c r="AM659" s="73" t="n"/>
      <c r="AN659" s="73" t="n"/>
      <c r="AO659" s="73" t="n"/>
      <c r="AP659" s="73" t="n"/>
      <c r="AQ659" s="73" t="n"/>
      <c r="AR659" s="73" t="n"/>
      <c r="AS659" s="73" t="n"/>
      <c r="AT659" s="73" t="n"/>
      <c r="AU659" s="73" t="n"/>
      <c r="AV659" s="73" t="n"/>
      <c r="AW659" s="73" t="n"/>
      <c r="AX659" s="73" t="n"/>
      <c r="AY659" s="73" t="n"/>
      <c r="AZ659" s="73" t="n"/>
      <c r="BA659" s="73" t="n"/>
      <c r="BB659" s="73" t="n"/>
      <c r="BC659" s="73" t="n"/>
      <c r="BD659" s="73" t="n"/>
      <c r="BE659" s="73" t="n"/>
      <c r="BF659" s="73" t="n"/>
      <c r="BG659" s="73" t="n"/>
      <c r="BH659" s="73" t="n"/>
      <c r="BI659" s="73" t="n"/>
      <c r="BJ659" s="73" t="n"/>
      <c r="BK659" s="73" t="n"/>
      <c r="BL659" s="73" t="n"/>
      <c r="BM659" s="73" t="n"/>
      <c r="BN659" s="73" t="n"/>
      <c r="BO659" s="73" t="n"/>
      <c r="BP659" s="73" t="n"/>
      <c r="BQ659" s="165">
        <f>COUNTIF($G659:$BP659,"a")+COUNTIF($G659:$BP659,"r0,a5")/2+COUNTIF($G659:$BP659,"p5,a5")/2</f>
        <v/>
      </c>
      <c r="BR659" s="165">
        <f>COUNTIF($G659:$BP659,"d")+COUNTIF($G659:$BP659,"r0,d5")/2+COUNTIF($G659:$BP659,"p5,d5")/2</f>
        <v/>
      </c>
      <c r="BS659" s="165">
        <f>COUNTIF($G659:$BP659,"b")+COUNTIF($G659:$BP659,"r0,b5")/2+COUNTIF($G659:$BP659,"p5,b5")/2</f>
        <v/>
      </c>
      <c r="BT659" s="165">
        <f>COUNTIF($G659:$BP659,"c")+COUNTIF($G659:$BP659,"r0,c5")/2+COUNTIF($G659:$BP659,"p5,c5")/2</f>
        <v/>
      </c>
      <c r="BU659" s="165">
        <f>COUNTIF($G659:$BP659,"KH")+COUNTIF($G659:$BP659,"TL")+COUNTIF($G659:$BP659,"L")</f>
        <v/>
      </c>
      <c r="BV659" s="165" t="n"/>
      <c r="BW659" s="165">
        <f>COUNTIF($G659:$BP659,"hh")</f>
        <v/>
      </c>
      <c r="BX659" s="165">
        <f>COUNTIF($G659:$BP659,"nt7")</f>
        <v/>
      </c>
      <c r="BY659" s="165">
        <f>COUNTIF($G659:$BP659,"P")+COUNTIF($G659:$BP659,"p5,a5")/2+COUNTIF($G659:$BP659,"p5,b5")/2+COUNTIF($G659:$BP659,"p5,c5")/2+COUNTIF($G659:$BP659,"p5,d5")/2</f>
        <v/>
      </c>
      <c r="BZ659" s="166">
        <f>SUBTOTAL(9,BQ659:BY659)</f>
        <v/>
      </c>
      <c r="CA659" s="167">
        <f>SUM(J659,L659,N659,P659,R659,T659,X659,Z659,AB659,AD659,AF659,AH659,AL659,AN659,AP659,AR659,AT659,AV659,AZ659,BB659,BD659,BF659,BH659,BP659)</f>
        <v/>
      </c>
      <c r="CB659" s="168">
        <f>SUM(H659,V659,AJ659,AX659,BL659)</f>
        <v/>
      </c>
      <c r="CC659" s="24">
        <f>SUM(BJ659,BN659)</f>
        <v/>
      </c>
      <c r="CD659" s="169">
        <f>IF(BZ659&gt;25,4,IF(BZ659&gt;18,3,IF(BZ659&gt;12,2,IF(BZ659&gt;4,1,0))))-BX659-2+1</f>
        <v/>
      </c>
      <c r="CE659" s="30" t="n"/>
      <c r="CF659" s="169">
        <f>CD659*CI659</f>
        <v/>
      </c>
      <c r="CG659" s="170">
        <f>F659-BY659+1</f>
        <v/>
      </c>
      <c r="CH659" s="169">
        <f>CE659*16</f>
        <v/>
      </c>
      <c r="CI659" s="171">
        <f>VLOOKUP(A659,[1]DATA!$A$6:$AI$331,34,0)</f>
        <v/>
      </c>
      <c r="CJ659" s="172">
        <f>VLOOKUP(A659,[2]CHAMCONG!A$7:CI$333,79,0)</f>
        <v/>
      </c>
      <c r="CK659" s="173">
        <f>CJ659-CA659</f>
        <v/>
      </c>
    </row>
    <row r="660">
      <c r="A660" s="73" t="n"/>
      <c r="B660" s="70" t="n"/>
      <c r="C660" s="77" t="n"/>
      <c r="D660" s="84" t="n"/>
      <c r="E660" s="69" t="n"/>
      <c r="F660" s="69" t="n"/>
      <c r="G660" s="73" t="n"/>
      <c r="H660" s="73" t="n"/>
      <c r="I660" s="75" t="n"/>
      <c r="J660" s="75" t="n"/>
      <c r="K660" s="73" t="n"/>
      <c r="L660" s="73" t="n"/>
      <c r="M660" s="73" t="n"/>
      <c r="N660" s="73" t="n"/>
      <c r="O660" s="75" t="n"/>
      <c r="P660" s="75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  <c r="AA660" s="73" t="n"/>
      <c r="AB660" s="73" t="n"/>
      <c r="AC660" s="73" t="n"/>
      <c r="AD660" s="73" t="n"/>
      <c r="AE660" s="73" t="n"/>
      <c r="AF660" s="73" t="n"/>
      <c r="AG660" s="73" t="n"/>
      <c r="AH660" s="73" t="n"/>
      <c r="AI660" s="73" t="n"/>
      <c r="AJ660" s="73" t="n"/>
      <c r="AK660" s="73" t="n"/>
      <c r="AL660" s="73" t="n"/>
      <c r="AM660" s="73" t="n"/>
      <c r="AN660" s="73" t="n"/>
      <c r="AO660" s="73" t="n"/>
      <c r="AP660" s="73" t="n"/>
      <c r="AQ660" s="73" t="n"/>
      <c r="AR660" s="73" t="n"/>
      <c r="AS660" s="73" t="n"/>
      <c r="AT660" s="73" t="n"/>
      <c r="AU660" s="73" t="n"/>
      <c r="AV660" s="73" t="n"/>
      <c r="AW660" s="73" t="n"/>
      <c r="AX660" s="73" t="n"/>
      <c r="AY660" s="73" t="n"/>
      <c r="AZ660" s="73" t="n"/>
      <c r="BA660" s="73" t="n"/>
      <c r="BB660" s="73" t="n"/>
      <c r="BC660" s="73" t="n"/>
      <c r="BD660" s="73" t="n"/>
      <c r="BE660" s="73" t="n"/>
      <c r="BF660" s="73" t="n"/>
      <c r="BG660" s="73" t="n"/>
      <c r="BH660" s="73" t="n"/>
      <c r="BI660" s="73" t="n"/>
      <c r="BJ660" s="73" t="n"/>
      <c r="BK660" s="73" t="n"/>
      <c r="BL660" s="73" t="n"/>
      <c r="BM660" s="73" t="n"/>
      <c r="BN660" s="73" t="n"/>
      <c r="BO660" s="73" t="n"/>
      <c r="BP660" s="73" t="n"/>
      <c r="BQ660" s="165">
        <f>COUNTIF($G660:$BP660,"a")+COUNTIF($G660:$BP660,"r0,a5")/2+COUNTIF($G660:$BP660,"p5,a5")/2</f>
        <v/>
      </c>
      <c r="BR660" s="165">
        <f>COUNTIF($G660:$BP660,"d")+COUNTIF($G660:$BP660,"r0,d5")/2+COUNTIF($G660:$BP660,"p5,d5")/2</f>
        <v/>
      </c>
      <c r="BS660" s="165">
        <f>COUNTIF($G660:$BP660,"b")+COUNTIF($G660:$BP660,"r0,b5")/2+COUNTIF($G660:$BP660,"p5,b5")/2</f>
        <v/>
      </c>
      <c r="BT660" s="165">
        <f>COUNTIF($G660:$BP660,"c")+COUNTIF($G660:$BP660,"r0,c5")/2+COUNTIF($G660:$BP660,"p5,c5")/2</f>
        <v/>
      </c>
      <c r="BU660" s="165">
        <f>COUNTIF($G660:$BP660,"KH")+COUNTIF($G660:$BP660,"TL")+COUNTIF($G660:$BP660,"L")</f>
        <v/>
      </c>
      <c r="BV660" s="165" t="n"/>
      <c r="BW660" s="165">
        <f>COUNTIF($G660:$BP660,"hh")</f>
        <v/>
      </c>
      <c r="BX660" s="165">
        <f>COUNTIF($G660:$BP660,"nt7")</f>
        <v/>
      </c>
      <c r="BY660" s="165">
        <f>COUNTIF($G660:$BP660,"P")+COUNTIF($G660:$BP660,"p5,a5")/2+COUNTIF($G660:$BP660,"p5,b5")/2+COUNTIF($G660:$BP660,"p5,c5")/2+COUNTIF($G660:$BP660,"p5,d5")/2</f>
        <v/>
      </c>
      <c r="BZ660" s="166">
        <f>SUBTOTAL(9,BQ660:BY660)</f>
        <v/>
      </c>
      <c r="CA660" s="167">
        <f>SUM(J660,L660,N660,P660,R660,T660,X660,Z660,AB660,AD660,AF660,AH660,AL660,AN660,AP660,AR660,AT660,AV660,AZ660,BB660,BD660,BF660,BH660,BP660)</f>
        <v/>
      </c>
      <c r="CB660" s="168">
        <f>SUM(H660,V660,AJ660,AX660,BL660)</f>
        <v/>
      </c>
      <c r="CC660" s="24">
        <f>SUM(BJ660,BN660)</f>
        <v/>
      </c>
      <c r="CD660" s="169">
        <f>IF(BZ660&gt;25,4,IF(BZ660&gt;18,3,IF(BZ660&gt;12,2,IF(BZ660&gt;4,1,0))))-BX660-2+1</f>
        <v/>
      </c>
      <c r="CE660" s="30" t="n"/>
      <c r="CF660" s="169">
        <f>CD660*CI660</f>
        <v/>
      </c>
      <c r="CG660" s="170">
        <f>F660-BY660+1</f>
        <v/>
      </c>
      <c r="CH660" s="169">
        <f>CE660*16</f>
        <v/>
      </c>
      <c r="CI660" s="171">
        <f>VLOOKUP(A660,[1]DATA!$A$6:$AI$331,34,0)</f>
        <v/>
      </c>
      <c r="CJ660" s="172">
        <f>VLOOKUP(A660,[2]CHAMCONG!A$7:CI$333,79,0)</f>
        <v/>
      </c>
      <c r="CK660" s="173">
        <f>CJ660-CA660</f>
        <v/>
      </c>
    </row>
    <row r="661">
      <c r="A661" s="73" t="n"/>
      <c r="B661" s="70" t="n"/>
      <c r="C661" s="77" t="n"/>
      <c r="D661" s="84" t="n"/>
      <c r="E661" s="69" t="n"/>
      <c r="F661" s="69" t="n"/>
      <c r="G661" s="73" t="n"/>
      <c r="H661" s="73" t="n"/>
      <c r="I661" s="75" t="n"/>
      <c r="J661" s="75" t="n"/>
      <c r="K661" s="73" t="n"/>
      <c r="L661" s="73" t="n"/>
      <c r="M661" s="73" t="n"/>
      <c r="N661" s="73" t="n"/>
      <c r="O661" s="75" t="n"/>
      <c r="P661" s="75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  <c r="AA661" s="73" t="n"/>
      <c r="AB661" s="73" t="n"/>
      <c r="AC661" s="73" t="n"/>
      <c r="AD661" s="73" t="n"/>
      <c r="AE661" s="73" t="n"/>
      <c r="AF661" s="73" t="n"/>
      <c r="AG661" s="73" t="n"/>
      <c r="AH661" s="73" t="n"/>
      <c r="AI661" s="73" t="n"/>
      <c r="AJ661" s="73" t="n"/>
      <c r="AK661" s="73" t="n"/>
      <c r="AL661" s="73" t="n"/>
      <c r="AM661" s="73" t="n"/>
      <c r="AN661" s="73" t="n"/>
      <c r="AO661" s="73" t="n"/>
      <c r="AP661" s="73" t="n"/>
      <c r="AQ661" s="73" t="n"/>
      <c r="AR661" s="73" t="n"/>
      <c r="AS661" s="73" t="n"/>
      <c r="AT661" s="73" t="n"/>
      <c r="AU661" s="73" t="n"/>
      <c r="AV661" s="73" t="n"/>
      <c r="AW661" s="73" t="n"/>
      <c r="AX661" s="73" t="n"/>
      <c r="AY661" s="73" t="n"/>
      <c r="AZ661" s="73" t="n"/>
      <c r="BA661" s="73" t="n"/>
      <c r="BB661" s="73" t="n"/>
      <c r="BC661" s="73" t="n"/>
      <c r="BD661" s="73" t="n"/>
      <c r="BE661" s="73" t="n"/>
      <c r="BF661" s="73" t="n"/>
      <c r="BG661" s="73" t="n"/>
      <c r="BH661" s="73" t="n"/>
      <c r="BI661" s="73" t="n"/>
      <c r="BJ661" s="73" t="n"/>
      <c r="BK661" s="73" t="n"/>
      <c r="BL661" s="73" t="n"/>
      <c r="BM661" s="73" t="n"/>
      <c r="BN661" s="73" t="n"/>
      <c r="BO661" s="73" t="n"/>
      <c r="BP661" s="73" t="n"/>
      <c r="BQ661" s="165">
        <f>COUNTIF($G661:$BP661,"a")+COUNTIF($G661:$BP661,"r0,a5")/2+COUNTIF($G661:$BP661,"p5,a5")/2</f>
        <v/>
      </c>
      <c r="BR661" s="165">
        <f>COUNTIF($G661:$BP661,"d")+COUNTIF($G661:$BP661,"r0,d5")/2+COUNTIF($G661:$BP661,"p5,d5")/2</f>
        <v/>
      </c>
      <c r="BS661" s="165">
        <f>COUNTIF($G661:$BP661,"b")+COUNTIF($G661:$BP661,"r0,b5")/2+COUNTIF($G661:$BP661,"p5,b5")/2</f>
        <v/>
      </c>
      <c r="BT661" s="165">
        <f>COUNTIF($G661:$BP661,"c")+COUNTIF($G661:$BP661,"r0,c5")/2+COUNTIF($G661:$BP661,"p5,c5")/2</f>
        <v/>
      </c>
      <c r="BU661" s="165">
        <f>COUNTIF($G661:$BP661,"KH")+COUNTIF($G661:$BP661,"TL")+COUNTIF($G661:$BP661,"L")</f>
        <v/>
      </c>
      <c r="BV661" s="165" t="n"/>
      <c r="BW661" s="165">
        <f>COUNTIF($G661:$BP661,"hh")</f>
        <v/>
      </c>
      <c r="BX661" s="165">
        <f>COUNTIF($G661:$BP661,"nt7")</f>
        <v/>
      </c>
      <c r="BY661" s="165">
        <f>COUNTIF($G661:$BP661,"P")+COUNTIF($G661:$BP661,"p5,a5")/2+COUNTIF($G661:$BP661,"p5,b5")/2+COUNTIF($G661:$BP661,"p5,c5")/2+COUNTIF($G661:$BP661,"p5,d5")/2</f>
        <v/>
      </c>
      <c r="BZ661" s="166">
        <f>SUBTOTAL(9,BQ661:BY661)</f>
        <v/>
      </c>
      <c r="CA661" s="167">
        <f>SUM(J661,L661,N661,P661,R661,T661,X661,Z661,AB661,AD661,AF661,AH661,AL661,AN661,AP661,AR661,AT661,AV661,AZ661,BB661,BD661,BF661,BH661,BP661)</f>
        <v/>
      </c>
      <c r="CB661" s="168">
        <f>SUM(H661,V661,AJ661,AX661,BL661)</f>
        <v/>
      </c>
      <c r="CC661" s="24">
        <f>SUM(BJ661,BN661)</f>
        <v/>
      </c>
      <c r="CD661" s="169">
        <f>IF(BZ661&gt;25,4,IF(BZ661&gt;18,3,IF(BZ661&gt;12,2,IF(BZ661&gt;4,1,0))))-BX661-2+1</f>
        <v/>
      </c>
      <c r="CE661" s="30" t="n"/>
      <c r="CF661" s="169">
        <f>CD661*CI661</f>
        <v/>
      </c>
      <c r="CG661" s="170">
        <f>F661-BY661+1</f>
        <v/>
      </c>
      <c r="CH661" s="169">
        <f>CE661*16</f>
        <v/>
      </c>
      <c r="CI661" s="171">
        <f>VLOOKUP(A661,[1]DATA!$A$6:$AI$331,34,0)</f>
        <v/>
      </c>
      <c r="CJ661" s="172">
        <f>VLOOKUP(A661,[2]CHAMCONG!A$7:CI$333,79,0)</f>
        <v/>
      </c>
      <c r="CK661" s="173">
        <f>CJ661-CA661</f>
        <v/>
      </c>
    </row>
    <row r="662">
      <c r="A662" s="73" t="n"/>
      <c r="B662" s="70" t="n"/>
      <c r="C662" s="77" t="n"/>
      <c r="D662" s="84" t="n"/>
      <c r="E662" s="69" t="n"/>
      <c r="F662" s="69" t="n"/>
      <c r="G662" s="73" t="n"/>
      <c r="H662" s="73" t="n"/>
      <c r="I662" s="75" t="n"/>
      <c r="J662" s="75" t="n"/>
      <c r="K662" s="73" t="n"/>
      <c r="L662" s="73" t="n"/>
      <c r="M662" s="73" t="n"/>
      <c r="N662" s="73" t="n"/>
      <c r="O662" s="75" t="n"/>
      <c r="P662" s="75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  <c r="AA662" s="73" t="n"/>
      <c r="AB662" s="73" t="n"/>
      <c r="AC662" s="73" t="n"/>
      <c r="AD662" s="73" t="n"/>
      <c r="AE662" s="73" t="n"/>
      <c r="AF662" s="73" t="n"/>
      <c r="AG662" s="73" t="n"/>
      <c r="AH662" s="73" t="n"/>
      <c r="AI662" s="73" t="n"/>
      <c r="AJ662" s="73" t="n"/>
      <c r="AK662" s="73" t="n"/>
      <c r="AL662" s="73" t="n"/>
      <c r="AM662" s="73" t="n"/>
      <c r="AN662" s="73" t="n"/>
      <c r="AO662" s="73" t="n"/>
      <c r="AP662" s="73" t="n"/>
      <c r="AQ662" s="73" t="n"/>
      <c r="AR662" s="73" t="n"/>
      <c r="AS662" s="73" t="n"/>
      <c r="AT662" s="73" t="n"/>
      <c r="AU662" s="73" t="n"/>
      <c r="AV662" s="73" t="n"/>
      <c r="AW662" s="73" t="n"/>
      <c r="AX662" s="73" t="n"/>
      <c r="AY662" s="73" t="n"/>
      <c r="AZ662" s="73" t="n"/>
      <c r="BA662" s="73" t="n"/>
      <c r="BB662" s="73" t="n"/>
      <c r="BC662" s="73" t="n"/>
      <c r="BD662" s="73" t="n"/>
      <c r="BE662" s="73" t="n"/>
      <c r="BF662" s="73" t="n"/>
      <c r="BG662" s="73" t="n"/>
      <c r="BH662" s="73" t="n"/>
      <c r="BI662" s="73" t="n"/>
      <c r="BJ662" s="73" t="n"/>
      <c r="BK662" s="73" t="n"/>
      <c r="BL662" s="73" t="n"/>
      <c r="BM662" s="73" t="n"/>
      <c r="BN662" s="73" t="n"/>
      <c r="BO662" s="73" t="n"/>
      <c r="BP662" s="73" t="n"/>
      <c r="BQ662" s="165">
        <f>COUNTIF($G662:$BP662,"a")+COUNTIF($G662:$BP662,"r0,a5")/2+COUNTIF($G662:$BP662,"p5,a5")/2</f>
        <v/>
      </c>
      <c r="BR662" s="165">
        <f>COUNTIF($G662:$BP662,"d")+COUNTIF($G662:$BP662,"r0,d5")/2+COUNTIF($G662:$BP662,"p5,d5")/2</f>
        <v/>
      </c>
      <c r="BS662" s="165">
        <f>COUNTIF($G662:$BP662,"b")+COUNTIF($G662:$BP662,"r0,b5")/2+COUNTIF($G662:$BP662,"p5,b5")/2</f>
        <v/>
      </c>
      <c r="BT662" s="165">
        <f>COUNTIF($G662:$BP662,"c")+COUNTIF($G662:$BP662,"r0,c5")/2+COUNTIF($G662:$BP662,"p5,c5")/2</f>
        <v/>
      </c>
      <c r="BU662" s="165">
        <f>COUNTIF($G662:$BP662,"KH")+COUNTIF($G662:$BP662,"TL")+COUNTIF($G662:$BP662,"L")</f>
        <v/>
      </c>
      <c r="BV662" s="165" t="n"/>
      <c r="BW662" s="165">
        <f>COUNTIF($G662:$BP662,"hh")</f>
        <v/>
      </c>
      <c r="BX662" s="165">
        <f>COUNTIF($G662:$BP662,"nt7")</f>
        <v/>
      </c>
      <c r="BY662" s="165">
        <f>COUNTIF($G662:$BP662,"P")+COUNTIF($G662:$BP662,"p5,a5")/2+COUNTIF($G662:$BP662,"p5,b5")/2+COUNTIF($G662:$BP662,"p5,c5")/2+COUNTIF($G662:$BP662,"p5,d5")/2</f>
        <v/>
      </c>
      <c r="BZ662" s="166">
        <f>SUBTOTAL(9,BQ662:BY662)</f>
        <v/>
      </c>
      <c r="CA662" s="167">
        <f>SUM(J662,L662,N662,P662,R662,T662,X662,Z662,AB662,AD662,AF662,AH662,AL662,AN662,AP662,AR662,AT662,AV662,AZ662,BB662,BD662,BF662,BH662,BP662)</f>
        <v/>
      </c>
      <c r="CB662" s="168">
        <f>SUM(H662,V662,AJ662,AX662,BL662)</f>
        <v/>
      </c>
      <c r="CC662" s="24">
        <f>SUM(BJ662,BN662)</f>
        <v/>
      </c>
      <c r="CD662" s="169">
        <f>IF(BZ662&gt;25,4,IF(BZ662&gt;18,3,IF(BZ662&gt;12,2,IF(BZ662&gt;4,1,0))))-BX662-2+1</f>
        <v/>
      </c>
      <c r="CE662" s="30" t="n"/>
      <c r="CF662" s="169">
        <f>CD662*CI662</f>
        <v/>
      </c>
      <c r="CG662" s="170">
        <f>F662-BY662+1</f>
        <v/>
      </c>
      <c r="CH662" s="169">
        <f>CE662*16</f>
        <v/>
      </c>
      <c r="CI662" s="171">
        <f>VLOOKUP(A662,[1]DATA!$A$6:$AI$331,34,0)</f>
        <v/>
      </c>
      <c r="CJ662" s="172">
        <f>VLOOKUP(A662,[2]CHAMCONG!A$7:CI$333,79,0)</f>
        <v/>
      </c>
      <c r="CK662" s="173">
        <f>CJ662-CA662</f>
        <v/>
      </c>
    </row>
    <row r="663">
      <c r="A663" s="73" t="n"/>
      <c r="B663" s="70" t="n"/>
      <c r="C663" s="77" t="n"/>
      <c r="D663" s="84" t="n"/>
      <c r="E663" s="69" t="n"/>
      <c r="F663" s="69" t="n"/>
      <c r="G663" s="73" t="n"/>
      <c r="H663" s="73" t="n"/>
      <c r="I663" s="75" t="n"/>
      <c r="J663" s="75" t="n"/>
      <c r="K663" s="73" t="n"/>
      <c r="L663" s="73" t="n"/>
      <c r="M663" s="73" t="n"/>
      <c r="N663" s="73" t="n"/>
      <c r="O663" s="75" t="n"/>
      <c r="P663" s="75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  <c r="AA663" s="73" t="n"/>
      <c r="AB663" s="73" t="n"/>
      <c r="AC663" s="73" t="n"/>
      <c r="AD663" s="73" t="n"/>
      <c r="AE663" s="73" t="n"/>
      <c r="AF663" s="73" t="n"/>
      <c r="AG663" s="73" t="n"/>
      <c r="AH663" s="73" t="n"/>
      <c r="AI663" s="73" t="n"/>
      <c r="AJ663" s="73" t="n"/>
      <c r="AK663" s="73" t="n"/>
      <c r="AL663" s="73" t="n"/>
      <c r="AM663" s="73" t="n"/>
      <c r="AN663" s="73" t="n"/>
      <c r="AO663" s="73" t="n"/>
      <c r="AP663" s="73" t="n"/>
      <c r="AQ663" s="73" t="n"/>
      <c r="AR663" s="73" t="n"/>
      <c r="AS663" s="73" t="n"/>
      <c r="AT663" s="73" t="n"/>
      <c r="AU663" s="73" t="n"/>
      <c r="AV663" s="73" t="n"/>
      <c r="AW663" s="73" t="n"/>
      <c r="AX663" s="73" t="n"/>
      <c r="AY663" s="73" t="n"/>
      <c r="AZ663" s="73" t="n"/>
      <c r="BA663" s="73" t="n"/>
      <c r="BB663" s="73" t="n"/>
      <c r="BC663" s="73" t="n"/>
      <c r="BD663" s="73" t="n"/>
      <c r="BE663" s="73" t="n"/>
      <c r="BF663" s="73" t="n"/>
      <c r="BG663" s="73" t="n"/>
      <c r="BH663" s="73" t="n"/>
      <c r="BI663" s="73" t="n"/>
      <c r="BJ663" s="73" t="n"/>
      <c r="BK663" s="73" t="n"/>
      <c r="BL663" s="73" t="n"/>
      <c r="BM663" s="73" t="n"/>
      <c r="BN663" s="73" t="n"/>
      <c r="BO663" s="73" t="n"/>
      <c r="BP663" s="73" t="n"/>
      <c r="BQ663" s="165">
        <f>COUNTIF($G663:$BP663,"a")+COUNTIF($G663:$BP663,"r0,a5")/2+COUNTIF($G663:$BP663,"p5,a5")/2</f>
        <v/>
      </c>
      <c r="BR663" s="165">
        <f>COUNTIF($G663:$BP663,"d")+COUNTIF($G663:$BP663,"r0,d5")/2+COUNTIF($G663:$BP663,"p5,d5")/2</f>
        <v/>
      </c>
      <c r="BS663" s="165">
        <f>COUNTIF($G663:$BP663,"b")+COUNTIF($G663:$BP663,"r0,b5")/2+COUNTIF($G663:$BP663,"p5,b5")/2</f>
        <v/>
      </c>
      <c r="BT663" s="165">
        <f>COUNTIF($G663:$BP663,"c")+COUNTIF($G663:$BP663,"r0,c5")/2+COUNTIF($G663:$BP663,"p5,c5")/2</f>
        <v/>
      </c>
      <c r="BU663" s="165">
        <f>COUNTIF($G663:$BP663,"KH")+COUNTIF($G663:$BP663,"TL")+COUNTIF($G663:$BP663,"L")</f>
        <v/>
      </c>
      <c r="BV663" s="165" t="n"/>
      <c r="BW663" s="165">
        <f>COUNTIF($G663:$BP663,"hh")</f>
        <v/>
      </c>
      <c r="BX663" s="165">
        <f>COUNTIF($G663:$BP663,"nt7")</f>
        <v/>
      </c>
      <c r="BY663" s="165">
        <f>COUNTIF($G663:$BP663,"P")+COUNTIF($G663:$BP663,"p5,a5")/2+COUNTIF($G663:$BP663,"p5,b5")/2+COUNTIF($G663:$BP663,"p5,c5")/2+COUNTIF($G663:$BP663,"p5,d5")/2</f>
        <v/>
      </c>
      <c r="BZ663" s="166">
        <f>SUBTOTAL(9,BQ663:BY663)</f>
        <v/>
      </c>
      <c r="CA663" s="167">
        <f>SUM(J663,L663,N663,P663,R663,T663,X663,Z663,AB663,AD663,AF663,AH663,AL663,AN663,AP663,AR663,AT663,AV663,AZ663,BB663,BD663,BF663,BH663,BP663)</f>
        <v/>
      </c>
      <c r="CB663" s="168">
        <f>SUM(H663,V663,AJ663,AX663,BL663)</f>
        <v/>
      </c>
      <c r="CC663" s="24">
        <f>SUM(BJ663,BN663)</f>
        <v/>
      </c>
      <c r="CD663" s="169">
        <f>IF(BZ663&gt;25,4,IF(BZ663&gt;18,3,IF(BZ663&gt;12,2,IF(BZ663&gt;4,1,0))))-BX663-2+1</f>
        <v/>
      </c>
      <c r="CE663" s="30" t="n"/>
      <c r="CF663" s="169">
        <f>CD663*CI663</f>
        <v/>
      </c>
      <c r="CG663" s="170">
        <f>F663-BY663+1</f>
        <v/>
      </c>
      <c r="CH663" s="169">
        <f>CE663*16</f>
        <v/>
      </c>
      <c r="CI663" s="171">
        <f>VLOOKUP(A663,[1]DATA!$A$6:$AI$331,34,0)</f>
        <v/>
      </c>
      <c r="CJ663" s="172">
        <f>VLOOKUP(A663,[2]CHAMCONG!A$7:CI$333,79,0)</f>
        <v/>
      </c>
      <c r="CK663" s="173">
        <f>CJ663-CA663</f>
        <v/>
      </c>
    </row>
    <row r="664">
      <c r="A664" s="73" t="n"/>
      <c r="B664" s="70" t="n"/>
      <c r="C664" s="77" t="n"/>
      <c r="D664" s="84" t="n"/>
      <c r="E664" s="69" t="n"/>
      <c r="F664" s="69" t="n"/>
      <c r="G664" s="73" t="n"/>
      <c r="H664" s="73" t="n"/>
      <c r="I664" s="75" t="n"/>
      <c r="J664" s="75" t="n"/>
      <c r="K664" s="73" t="n"/>
      <c r="L664" s="73" t="n"/>
      <c r="M664" s="73" t="n"/>
      <c r="N664" s="73" t="n"/>
      <c r="O664" s="75" t="n"/>
      <c r="P664" s="75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  <c r="AA664" s="73" t="n"/>
      <c r="AB664" s="73" t="n"/>
      <c r="AC664" s="73" t="n"/>
      <c r="AD664" s="73" t="n"/>
      <c r="AE664" s="73" t="n"/>
      <c r="AF664" s="73" t="n"/>
      <c r="AG664" s="73" t="n"/>
      <c r="AH664" s="73" t="n"/>
      <c r="AI664" s="73" t="n"/>
      <c r="AJ664" s="73" t="n"/>
      <c r="AK664" s="73" t="n"/>
      <c r="AL664" s="73" t="n"/>
      <c r="AM664" s="73" t="n"/>
      <c r="AN664" s="73" t="n"/>
      <c r="AO664" s="73" t="n"/>
      <c r="AP664" s="73" t="n"/>
      <c r="AQ664" s="73" t="n"/>
      <c r="AR664" s="73" t="n"/>
      <c r="AS664" s="73" t="n"/>
      <c r="AT664" s="73" t="n"/>
      <c r="AU664" s="73" t="n"/>
      <c r="AV664" s="73" t="n"/>
      <c r="AW664" s="73" t="n"/>
      <c r="AX664" s="73" t="n"/>
      <c r="AY664" s="73" t="n"/>
      <c r="AZ664" s="73" t="n"/>
      <c r="BA664" s="73" t="n"/>
      <c r="BB664" s="73" t="n"/>
      <c r="BC664" s="73" t="n"/>
      <c r="BD664" s="73" t="n"/>
      <c r="BE664" s="73" t="n"/>
      <c r="BF664" s="73" t="n"/>
      <c r="BG664" s="73" t="n"/>
      <c r="BH664" s="73" t="n"/>
      <c r="BI664" s="73" t="n"/>
      <c r="BJ664" s="73" t="n"/>
      <c r="BK664" s="73" t="n"/>
      <c r="BL664" s="73" t="n"/>
      <c r="BM664" s="73" t="n"/>
      <c r="BN664" s="73" t="n"/>
      <c r="BO664" s="73" t="n"/>
      <c r="BP664" s="73" t="n"/>
      <c r="BQ664" s="165">
        <f>COUNTIF($G664:$BP664,"a")+COUNTIF($G664:$BP664,"r0,a5")/2+COUNTIF($G664:$BP664,"p5,a5")/2</f>
        <v/>
      </c>
      <c r="BR664" s="165">
        <f>COUNTIF($G664:$BP664,"d")+COUNTIF($G664:$BP664,"r0,d5")/2+COUNTIF($G664:$BP664,"p5,d5")/2</f>
        <v/>
      </c>
      <c r="BS664" s="165">
        <f>COUNTIF($G664:$BP664,"b")+COUNTIF($G664:$BP664,"r0,b5")/2+COUNTIF($G664:$BP664,"p5,b5")/2</f>
        <v/>
      </c>
      <c r="BT664" s="165">
        <f>COUNTIF($G664:$BP664,"c")+COUNTIF($G664:$BP664,"r0,c5")/2+COUNTIF($G664:$BP664,"p5,c5")/2</f>
        <v/>
      </c>
      <c r="BU664" s="165">
        <f>COUNTIF($G664:$BP664,"KH")+COUNTIF($G664:$BP664,"TL")+COUNTIF($G664:$BP664,"L")</f>
        <v/>
      </c>
      <c r="BV664" s="165" t="n"/>
      <c r="BW664" s="165">
        <f>COUNTIF($G664:$BP664,"hh")</f>
        <v/>
      </c>
      <c r="BX664" s="165">
        <f>COUNTIF($G664:$BP664,"nt7")</f>
        <v/>
      </c>
      <c r="BY664" s="165">
        <f>COUNTIF($G664:$BP664,"P")+COUNTIF($G664:$BP664,"p5,a5")/2+COUNTIF($G664:$BP664,"p5,b5")/2+COUNTIF($G664:$BP664,"p5,c5")/2+COUNTIF($G664:$BP664,"p5,d5")/2</f>
        <v/>
      </c>
      <c r="BZ664" s="166">
        <f>SUBTOTAL(9,BQ664:BY664)</f>
        <v/>
      </c>
      <c r="CA664" s="167">
        <f>SUM(J664,L664,N664,P664,R664,T664,X664,Z664,AB664,AD664,AF664,AH664,AL664,AN664,AP664,AR664,AT664,AV664,AZ664,BB664,BD664,BF664,BH664,BP664)</f>
        <v/>
      </c>
      <c r="CB664" s="168">
        <f>SUM(H664,V664,AJ664,AX664,BL664)</f>
        <v/>
      </c>
      <c r="CC664" s="24">
        <f>SUM(BJ664,BN664)</f>
        <v/>
      </c>
      <c r="CD664" s="169">
        <f>IF(BZ664&gt;25,4,IF(BZ664&gt;18,3,IF(BZ664&gt;12,2,IF(BZ664&gt;4,1,0))))-BX664-2+1</f>
        <v/>
      </c>
      <c r="CE664" s="30" t="n"/>
      <c r="CF664" s="169">
        <f>CD664*CI664</f>
        <v/>
      </c>
      <c r="CG664" s="170">
        <f>F664-BY664+1</f>
        <v/>
      </c>
      <c r="CH664" s="169">
        <f>CE664*16</f>
        <v/>
      </c>
      <c r="CI664" s="171">
        <f>VLOOKUP(A664,[1]DATA!$A$6:$AI$331,34,0)</f>
        <v/>
      </c>
      <c r="CJ664" s="172">
        <f>VLOOKUP(A664,[2]CHAMCONG!A$7:CI$333,79,0)</f>
        <v/>
      </c>
      <c r="CK664" s="173">
        <f>CJ664-CA664</f>
        <v/>
      </c>
    </row>
    <row r="665">
      <c r="A665" s="73" t="n"/>
      <c r="B665" s="70" t="n"/>
      <c r="C665" s="77" t="n"/>
      <c r="D665" s="84" t="n"/>
      <c r="E665" s="69" t="n"/>
      <c r="F665" s="69" t="n"/>
      <c r="G665" s="73" t="n"/>
      <c r="H665" s="73" t="n"/>
      <c r="I665" s="75" t="n"/>
      <c r="J665" s="75" t="n"/>
      <c r="K665" s="73" t="n"/>
      <c r="L665" s="73" t="n"/>
      <c r="M665" s="73" t="n"/>
      <c r="N665" s="73" t="n"/>
      <c r="O665" s="75" t="n"/>
      <c r="P665" s="75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  <c r="AA665" s="73" t="n"/>
      <c r="AB665" s="73" t="n"/>
      <c r="AC665" s="73" t="n"/>
      <c r="AD665" s="73" t="n"/>
      <c r="AE665" s="73" t="n"/>
      <c r="AF665" s="73" t="n"/>
      <c r="AG665" s="73" t="n"/>
      <c r="AH665" s="73" t="n"/>
      <c r="AI665" s="73" t="n"/>
      <c r="AJ665" s="73" t="n"/>
      <c r="AK665" s="73" t="n"/>
      <c r="AL665" s="73" t="n"/>
      <c r="AM665" s="73" t="n"/>
      <c r="AN665" s="73" t="n"/>
      <c r="AO665" s="73" t="n"/>
      <c r="AP665" s="73" t="n"/>
      <c r="AQ665" s="73" t="n"/>
      <c r="AR665" s="73" t="n"/>
      <c r="AS665" s="73" t="n"/>
      <c r="AT665" s="73" t="n"/>
      <c r="AU665" s="73" t="n"/>
      <c r="AV665" s="73" t="n"/>
      <c r="AW665" s="73" t="n"/>
      <c r="AX665" s="73" t="n"/>
      <c r="AY665" s="73" t="n"/>
      <c r="AZ665" s="73" t="n"/>
      <c r="BA665" s="73" t="n"/>
      <c r="BB665" s="73" t="n"/>
      <c r="BC665" s="73" t="n"/>
      <c r="BD665" s="73" t="n"/>
      <c r="BE665" s="73" t="n"/>
      <c r="BF665" s="73" t="n"/>
      <c r="BG665" s="73" t="n"/>
      <c r="BH665" s="73" t="n"/>
      <c r="BI665" s="73" t="n"/>
      <c r="BJ665" s="73" t="n"/>
      <c r="BK665" s="73" t="n"/>
      <c r="BL665" s="73" t="n"/>
      <c r="BM665" s="73" t="n"/>
      <c r="BN665" s="73" t="n"/>
      <c r="BO665" s="73" t="n"/>
      <c r="BP665" s="73" t="n"/>
      <c r="BQ665" s="165">
        <f>COUNTIF($G665:$BP665,"a")+COUNTIF($G665:$BP665,"r0,a5")/2+COUNTIF($G665:$BP665,"p5,a5")/2</f>
        <v/>
      </c>
      <c r="BR665" s="165">
        <f>COUNTIF($G665:$BP665,"d")+COUNTIF($G665:$BP665,"r0,d5")/2+COUNTIF($G665:$BP665,"p5,d5")/2</f>
        <v/>
      </c>
      <c r="BS665" s="165">
        <f>COUNTIF($G665:$BP665,"b")+COUNTIF($G665:$BP665,"r0,b5")/2+COUNTIF($G665:$BP665,"p5,b5")/2</f>
        <v/>
      </c>
      <c r="BT665" s="165">
        <f>COUNTIF($G665:$BP665,"c")+COUNTIF($G665:$BP665,"r0,c5")/2+COUNTIF($G665:$BP665,"p5,c5")/2</f>
        <v/>
      </c>
      <c r="BU665" s="165">
        <f>COUNTIF($G665:$BP665,"KH")+COUNTIF($G665:$BP665,"TL")+COUNTIF($G665:$BP665,"L")</f>
        <v/>
      </c>
      <c r="BV665" s="165" t="n"/>
      <c r="BW665" s="165">
        <f>COUNTIF($G665:$BP665,"hh")</f>
        <v/>
      </c>
      <c r="BX665" s="165">
        <f>COUNTIF($G665:$BP665,"nt7")</f>
        <v/>
      </c>
      <c r="BY665" s="165">
        <f>COUNTIF($G665:$BP665,"P")+COUNTIF($G665:$BP665,"p5,a5")/2+COUNTIF($G665:$BP665,"p5,b5")/2+COUNTIF($G665:$BP665,"p5,c5")/2+COUNTIF($G665:$BP665,"p5,d5")/2</f>
        <v/>
      </c>
      <c r="BZ665" s="166">
        <f>SUBTOTAL(9,BQ665:BY665)</f>
        <v/>
      </c>
      <c r="CA665" s="167">
        <f>SUM(J665,L665,N665,P665,R665,T665,X665,Z665,AB665,AD665,AF665,AH665,AL665,AN665,AP665,AR665,AT665,AV665,AZ665,BB665,BD665,BF665,BH665,BP665)</f>
        <v/>
      </c>
      <c r="CB665" s="168">
        <f>SUM(H665,V665,AJ665,AX665,BL665)</f>
        <v/>
      </c>
      <c r="CC665" s="24">
        <f>SUM(BJ665,BN665)</f>
        <v/>
      </c>
      <c r="CD665" s="169">
        <f>IF(BZ665&gt;25,4,IF(BZ665&gt;18,3,IF(BZ665&gt;12,2,IF(BZ665&gt;4,1,0))))-BX665-2+1</f>
        <v/>
      </c>
      <c r="CE665" s="30" t="n"/>
      <c r="CF665" s="169">
        <f>CD665*CI665</f>
        <v/>
      </c>
      <c r="CG665" s="170">
        <f>F665-BY665+1</f>
        <v/>
      </c>
      <c r="CH665" s="169">
        <f>CE665*16</f>
        <v/>
      </c>
      <c r="CI665" s="171">
        <f>VLOOKUP(A665,[1]DATA!$A$6:$AI$331,34,0)</f>
        <v/>
      </c>
      <c r="CJ665" s="172">
        <f>VLOOKUP(A665,[2]CHAMCONG!A$7:CI$333,79,0)</f>
        <v/>
      </c>
      <c r="CK665" s="173">
        <f>CJ665-CA665</f>
        <v/>
      </c>
    </row>
    <row r="666">
      <c r="A666" s="73" t="n"/>
      <c r="B666" s="70" t="n"/>
      <c r="C666" s="77" t="n"/>
      <c r="D666" s="84" t="n"/>
      <c r="E666" s="69" t="n"/>
      <c r="F666" s="69" t="n"/>
      <c r="G666" s="73" t="n"/>
      <c r="H666" s="73" t="n"/>
      <c r="I666" s="75" t="n"/>
      <c r="J666" s="75" t="n"/>
      <c r="K666" s="73" t="n"/>
      <c r="L666" s="73" t="n"/>
      <c r="M666" s="73" t="n"/>
      <c r="N666" s="73" t="n"/>
      <c r="O666" s="75" t="n"/>
      <c r="P666" s="75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  <c r="AA666" s="73" t="n"/>
      <c r="AB666" s="73" t="n"/>
      <c r="AC666" s="73" t="n"/>
      <c r="AD666" s="73" t="n"/>
      <c r="AE666" s="73" t="n"/>
      <c r="AF666" s="73" t="n"/>
      <c r="AG666" s="73" t="n"/>
      <c r="AH666" s="73" t="n"/>
      <c r="AI666" s="73" t="n"/>
      <c r="AJ666" s="73" t="n"/>
      <c r="AK666" s="73" t="n"/>
      <c r="AL666" s="73" t="n"/>
      <c r="AM666" s="73" t="n"/>
      <c r="AN666" s="73" t="n"/>
      <c r="AO666" s="73" t="n"/>
      <c r="AP666" s="73" t="n"/>
      <c r="AQ666" s="73" t="n"/>
      <c r="AR666" s="73" t="n"/>
      <c r="AS666" s="73" t="n"/>
      <c r="AT666" s="73" t="n"/>
      <c r="AU666" s="73" t="n"/>
      <c r="AV666" s="73" t="n"/>
      <c r="AW666" s="73" t="n"/>
      <c r="AX666" s="73" t="n"/>
      <c r="AY666" s="73" t="n"/>
      <c r="AZ666" s="73" t="n"/>
      <c r="BA666" s="73" t="n"/>
      <c r="BB666" s="73" t="n"/>
      <c r="BC666" s="73" t="n"/>
      <c r="BD666" s="73" t="n"/>
      <c r="BE666" s="73" t="n"/>
      <c r="BF666" s="73" t="n"/>
      <c r="BG666" s="73" t="n"/>
      <c r="BH666" s="73" t="n"/>
      <c r="BI666" s="73" t="n"/>
      <c r="BJ666" s="73" t="n"/>
      <c r="BK666" s="73" t="n"/>
      <c r="BL666" s="73" t="n"/>
      <c r="BM666" s="73" t="n"/>
      <c r="BN666" s="73" t="n"/>
      <c r="BO666" s="73" t="n"/>
      <c r="BP666" s="73" t="n"/>
      <c r="BQ666" s="165">
        <f>COUNTIF($G666:$BP666,"a")+COUNTIF($G666:$BP666,"r0,a5")/2+COUNTIF($G666:$BP666,"p5,a5")/2</f>
        <v/>
      </c>
      <c r="BR666" s="165">
        <f>COUNTIF($G666:$BP666,"d")+COUNTIF($G666:$BP666,"r0,d5")/2+COUNTIF($G666:$BP666,"p5,d5")/2</f>
        <v/>
      </c>
      <c r="BS666" s="165">
        <f>COUNTIF($G666:$BP666,"b")+COUNTIF($G666:$BP666,"r0,b5")/2+COUNTIF($G666:$BP666,"p5,b5")/2</f>
        <v/>
      </c>
      <c r="BT666" s="165">
        <f>COUNTIF($G666:$BP666,"c")+COUNTIF($G666:$BP666,"r0,c5")/2+COUNTIF($G666:$BP666,"p5,c5")/2</f>
        <v/>
      </c>
      <c r="BU666" s="165">
        <f>COUNTIF($G666:$BP666,"KH")+COUNTIF($G666:$BP666,"TL")+COUNTIF($G666:$BP666,"L")</f>
        <v/>
      </c>
      <c r="BV666" s="165" t="n"/>
      <c r="BW666" s="165">
        <f>COUNTIF($G666:$BP666,"hh")</f>
        <v/>
      </c>
      <c r="BX666" s="165">
        <f>COUNTIF($G666:$BP666,"nt7")</f>
        <v/>
      </c>
      <c r="BY666" s="165">
        <f>COUNTIF($G666:$BP666,"P")+COUNTIF($G666:$BP666,"p5,a5")/2+COUNTIF($G666:$BP666,"p5,b5")/2+COUNTIF($G666:$BP666,"p5,c5")/2+COUNTIF($G666:$BP666,"p5,d5")/2</f>
        <v/>
      </c>
      <c r="BZ666" s="166">
        <f>SUBTOTAL(9,BQ666:BY666)</f>
        <v/>
      </c>
      <c r="CA666" s="167">
        <f>SUM(J666,L666,N666,P666,R666,T666,X666,Z666,AB666,AD666,AF666,AH666,AL666,AN666,AP666,AR666,AT666,AV666,AZ666,BB666,BD666,BF666,BH666,BP666)</f>
        <v/>
      </c>
      <c r="CB666" s="168">
        <f>SUM(H666,V666,AJ666,AX666,BL666)</f>
        <v/>
      </c>
      <c r="CC666" s="24">
        <f>SUM(BJ666,BN666)</f>
        <v/>
      </c>
      <c r="CD666" s="169">
        <f>IF(BZ666&gt;25,4,IF(BZ666&gt;18,3,IF(BZ666&gt;12,2,IF(BZ666&gt;4,1,0))))-BX666-2+1</f>
        <v/>
      </c>
      <c r="CE666" s="30" t="n"/>
      <c r="CF666" s="169">
        <f>CD666*CI666</f>
        <v/>
      </c>
      <c r="CG666" s="170">
        <f>F666-BY666+1</f>
        <v/>
      </c>
      <c r="CH666" s="169">
        <f>CE666*16</f>
        <v/>
      </c>
      <c r="CI666" s="171">
        <f>VLOOKUP(A666,[1]DATA!$A$6:$AI$331,34,0)</f>
        <v/>
      </c>
      <c r="CJ666" s="172">
        <f>VLOOKUP(A666,[2]CHAMCONG!A$7:CI$333,79,0)</f>
        <v/>
      </c>
      <c r="CK666" s="173">
        <f>CJ666-CA666</f>
        <v/>
      </c>
    </row>
    <row r="667">
      <c r="A667" s="73" t="n"/>
      <c r="B667" s="70" t="n"/>
      <c r="C667" s="77" t="n"/>
      <c r="D667" s="84" t="n"/>
      <c r="E667" s="69" t="n"/>
      <c r="F667" s="69" t="n"/>
      <c r="G667" s="73" t="n"/>
      <c r="H667" s="73" t="n"/>
      <c r="I667" s="75" t="n"/>
      <c r="J667" s="75" t="n"/>
      <c r="K667" s="73" t="n"/>
      <c r="L667" s="73" t="n"/>
      <c r="M667" s="73" t="n"/>
      <c r="N667" s="73" t="n"/>
      <c r="O667" s="75" t="n"/>
      <c r="P667" s="75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  <c r="AA667" s="73" t="n"/>
      <c r="AB667" s="73" t="n"/>
      <c r="AC667" s="73" t="n"/>
      <c r="AD667" s="73" t="n"/>
      <c r="AE667" s="73" t="n"/>
      <c r="AF667" s="73" t="n"/>
      <c r="AG667" s="73" t="n"/>
      <c r="AH667" s="73" t="n"/>
      <c r="AI667" s="73" t="n"/>
      <c r="AJ667" s="73" t="n"/>
      <c r="AK667" s="73" t="n"/>
      <c r="AL667" s="73" t="n"/>
      <c r="AM667" s="73" t="n"/>
      <c r="AN667" s="73" t="n"/>
      <c r="AO667" s="73" t="n"/>
      <c r="AP667" s="73" t="n"/>
      <c r="AQ667" s="73" t="n"/>
      <c r="AR667" s="73" t="n"/>
      <c r="AS667" s="73" t="n"/>
      <c r="AT667" s="73" t="n"/>
      <c r="AU667" s="73" t="n"/>
      <c r="AV667" s="73" t="n"/>
      <c r="AW667" s="73" t="n"/>
      <c r="AX667" s="73" t="n"/>
      <c r="AY667" s="73" t="n"/>
      <c r="AZ667" s="73" t="n"/>
      <c r="BA667" s="73" t="n"/>
      <c r="BB667" s="73" t="n"/>
      <c r="BC667" s="73" t="n"/>
      <c r="BD667" s="73" t="n"/>
      <c r="BE667" s="73" t="n"/>
      <c r="BF667" s="73" t="n"/>
      <c r="BG667" s="73" t="n"/>
      <c r="BH667" s="73" t="n"/>
      <c r="BI667" s="73" t="n"/>
      <c r="BJ667" s="73" t="n"/>
      <c r="BK667" s="73" t="n"/>
      <c r="BL667" s="73" t="n"/>
      <c r="BM667" s="73" t="n"/>
      <c r="BN667" s="73" t="n"/>
      <c r="BO667" s="73" t="n"/>
      <c r="BP667" s="73" t="n"/>
      <c r="BQ667" s="165">
        <f>COUNTIF($G667:$BP667,"a")+COUNTIF($G667:$BP667,"r0,a5")/2+COUNTIF($G667:$BP667,"p5,a5")/2</f>
        <v/>
      </c>
      <c r="BR667" s="165">
        <f>COUNTIF($G667:$BP667,"d")+COUNTIF($G667:$BP667,"r0,d5")/2+COUNTIF($G667:$BP667,"p5,d5")/2</f>
        <v/>
      </c>
      <c r="BS667" s="165">
        <f>COUNTIF($G667:$BP667,"b")+COUNTIF($G667:$BP667,"r0,b5")/2+COUNTIF($G667:$BP667,"p5,b5")/2</f>
        <v/>
      </c>
      <c r="BT667" s="165">
        <f>COUNTIF($G667:$BP667,"c")+COUNTIF($G667:$BP667,"r0,c5")/2+COUNTIF($G667:$BP667,"p5,c5")/2</f>
        <v/>
      </c>
      <c r="BU667" s="165">
        <f>COUNTIF($G667:$BP667,"KH")+COUNTIF($G667:$BP667,"TL")+COUNTIF($G667:$BP667,"L")</f>
        <v/>
      </c>
      <c r="BV667" s="165" t="n"/>
      <c r="BW667" s="165">
        <f>COUNTIF($G667:$BP667,"hh")</f>
        <v/>
      </c>
      <c r="BX667" s="165">
        <f>COUNTIF($G667:$BP667,"nt7")</f>
        <v/>
      </c>
      <c r="BY667" s="165">
        <f>COUNTIF($G667:$BP667,"P")+COUNTIF($G667:$BP667,"p5,a5")/2+COUNTIF($G667:$BP667,"p5,b5")/2+COUNTIF($G667:$BP667,"p5,c5")/2+COUNTIF($G667:$BP667,"p5,d5")/2</f>
        <v/>
      </c>
      <c r="BZ667" s="166">
        <f>SUBTOTAL(9,BQ667:BY667)</f>
        <v/>
      </c>
      <c r="CA667" s="167">
        <f>SUM(J667,L667,N667,P667,R667,T667,X667,Z667,AB667,AD667,AF667,AH667,AL667,AN667,AP667,AR667,AT667,AV667,AZ667,BB667,BD667,BF667,BH667,BP667)</f>
        <v/>
      </c>
      <c r="CB667" s="168">
        <f>SUM(H667,V667,AJ667,AX667,BL667)</f>
        <v/>
      </c>
      <c r="CC667" s="24">
        <f>SUM(BJ667,BN667)</f>
        <v/>
      </c>
      <c r="CD667" s="169">
        <f>IF(BZ667&gt;25,4,IF(BZ667&gt;18,3,IF(BZ667&gt;12,2,IF(BZ667&gt;4,1,0))))-BX667-2+1</f>
        <v/>
      </c>
      <c r="CE667" s="30" t="n"/>
      <c r="CF667" s="169">
        <f>CD667*CI667</f>
        <v/>
      </c>
      <c r="CG667" s="170">
        <f>F667-BY667+1</f>
        <v/>
      </c>
      <c r="CH667" s="169">
        <f>CE667*16</f>
        <v/>
      </c>
      <c r="CI667" s="171">
        <f>VLOOKUP(A667,[1]DATA!$A$6:$AI$331,34,0)</f>
        <v/>
      </c>
      <c r="CJ667" s="172">
        <f>VLOOKUP(A667,[2]CHAMCONG!A$7:CI$333,79,0)</f>
        <v/>
      </c>
      <c r="CK667" s="173">
        <f>CJ667-CA667</f>
        <v/>
      </c>
    </row>
    <row r="668">
      <c r="A668" s="73" t="n"/>
      <c r="B668" s="70" t="n"/>
      <c r="C668" s="77" t="n"/>
      <c r="D668" s="84" t="n"/>
      <c r="E668" s="69" t="n"/>
      <c r="F668" s="69" t="n"/>
      <c r="G668" s="73" t="n"/>
      <c r="H668" s="73" t="n"/>
      <c r="I668" s="75" t="n"/>
      <c r="J668" s="75" t="n"/>
      <c r="K668" s="73" t="n"/>
      <c r="L668" s="73" t="n"/>
      <c r="M668" s="73" t="n"/>
      <c r="N668" s="73" t="n"/>
      <c r="O668" s="75" t="n"/>
      <c r="P668" s="75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  <c r="AA668" s="73" t="n"/>
      <c r="AB668" s="73" t="n"/>
      <c r="AC668" s="73" t="n"/>
      <c r="AD668" s="73" t="n"/>
      <c r="AE668" s="73" t="n"/>
      <c r="AF668" s="73" t="n"/>
      <c r="AG668" s="73" t="n"/>
      <c r="AH668" s="73" t="n"/>
      <c r="AI668" s="73" t="n"/>
      <c r="AJ668" s="73" t="n"/>
      <c r="AK668" s="73" t="n"/>
      <c r="AL668" s="73" t="n"/>
      <c r="AM668" s="73" t="n"/>
      <c r="AN668" s="73" t="n"/>
      <c r="AO668" s="73" t="n"/>
      <c r="AP668" s="73" t="n"/>
      <c r="AQ668" s="73" t="n"/>
      <c r="AR668" s="73" t="n"/>
      <c r="AS668" s="73" t="n"/>
      <c r="AT668" s="73" t="n"/>
      <c r="AU668" s="73" t="n"/>
      <c r="AV668" s="73" t="n"/>
      <c r="AW668" s="73" t="n"/>
      <c r="AX668" s="73" t="n"/>
      <c r="AY668" s="73" t="n"/>
      <c r="AZ668" s="73" t="n"/>
      <c r="BA668" s="73" t="n"/>
      <c r="BB668" s="73" t="n"/>
      <c r="BC668" s="73" t="n"/>
      <c r="BD668" s="73" t="n"/>
      <c r="BE668" s="73" t="n"/>
      <c r="BF668" s="73" t="n"/>
      <c r="BG668" s="73" t="n"/>
      <c r="BH668" s="73" t="n"/>
      <c r="BI668" s="73" t="n"/>
      <c r="BJ668" s="73" t="n"/>
      <c r="BK668" s="73" t="n"/>
      <c r="BL668" s="73" t="n"/>
      <c r="BM668" s="73" t="n"/>
      <c r="BN668" s="73" t="n"/>
      <c r="BO668" s="73" t="n"/>
      <c r="BP668" s="73" t="n"/>
      <c r="BQ668" s="165">
        <f>COUNTIF($G668:$BP668,"a")+COUNTIF($G668:$BP668,"r0,a5")/2+COUNTIF($G668:$BP668,"p5,a5")/2</f>
        <v/>
      </c>
      <c r="BR668" s="165">
        <f>COUNTIF($G668:$BP668,"d")+COUNTIF($G668:$BP668,"r0,d5")/2+COUNTIF($G668:$BP668,"p5,d5")/2</f>
        <v/>
      </c>
      <c r="BS668" s="165">
        <f>COUNTIF($G668:$BP668,"b")+COUNTIF($G668:$BP668,"r0,b5")/2+COUNTIF($G668:$BP668,"p5,b5")/2</f>
        <v/>
      </c>
      <c r="BT668" s="165">
        <f>COUNTIF($G668:$BP668,"c")+COUNTIF($G668:$BP668,"r0,c5")/2+COUNTIF($G668:$BP668,"p5,c5")/2</f>
        <v/>
      </c>
      <c r="BU668" s="165">
        <f>COUNTIF($G668:$BP668,"KH")+COUNTIF($G668:$BP668,"TL")+COUNTIF($G668:$BP668,"L")</f>
        <v/>
      </c>
      <c r="BV668" s="165" t="n"/>
      <c r="BW668" s="165">
        <f>COUNTIF($G668:$BP668,"hh")</f>
        <v/>
      </c>
      <c r="BX668" s="165">
        <f>COUNTIF($G668:$BP668,"nt7")</f>
        <v/>
      </c>
      <c r="BY668" s="165">
        <f>COUNTIF($G668:$BP668,"P")+COUNTIF($G668:$BP668,"p5,a5")/2+COUNTIF($G668:$BP668,"p5,b5")/2+COUNTIF($G668:$BP668,"p5,c5")/2+COUNTIF($G668:$BP668,"p5,d5")/2</f>
        <v/>
      </c>
      <c r="BZ668" s="166">
        <f>SUBTOTAL(9,BQ668:BY668)</f>
        <v/>
      </c>
      <c r="CA668" s="167">
        <f>SUM(J668,L668,N668,P668,R668,T668,X668,Z668,AB668,AD668,AF668,AH668,AL668,AN668,AP668,AR668,AT668,AV668,AZ668,BB668,BD668,BF668,BH668,BP668)</f>
        <v/>
      </c>
      <c r="CB668" s="168">
        <f>SUM(H668,V668,AJ668,AX668,BL668)</f>
        <v/>
      </c>
      <c r="CC668" s="24">
        <f>SUM(BJ668,BN668)</f>
        <v/>
      </c>
      <c r="CD668" s="169">
        <f>IF(BZ668&gt;25,4,IF(BZ668&gt;18,3,IF(BZ668&gt;12,2,IF(BZ668&gt;4,1,0))))-BX668-2+1</f>
        <v/>
      </c>
      <c r="CE668" s="30" t="n"/>
      <c r="CF668" s="169">
        <f>CD668*CI668</f>
        <v/>
      </c>
      <c r="CG668" s="170">
        <f>F668-BY668+1</f>
        <v/>
      </c>
      <c r="CH668" s="169">
        <f>CE668*16</f>
        <v/>
      </c>
      <c r="CI668" s="171">
        <f>VLOOKUP(A668,[1]DATA!$A$6:$AI$331,34,0)</f>
        <v/>
      </c>
      <c r="CJ668" s="172">
        <f>VLOOKUP(A668,[2]CHAMCONG!A$7:CI$333,79,0)</f>
        <v/>
      </c>
      <c r="CK668" s="173">
        <f>CJ668-CA668</f>
        <v/>
      </c>
    </row>
    <row r="669">
      <c r="A669" s="69" t="n"/>
      <c r="B669" s="70" t="n"/>
      <c r="C669" s="77" t="n"/>
      <c r="D669" s="84" t="n"/>
      <c r="E669" s="69" t="n"/>
      <c r="F669" s="69" t="n"/>
      <c r="G669" s="73" t="n"/>
      <c r="H669" s="73" t="n"/>
      <c r="I669" s="75" t="n"/>
      <c r="J669" s="75" t="n"/>
      <c r="K669" s="73" t="n"/>
      <c r="L669" s="73" t="n"/>
      <c r="M669" s="73" t="n"/>
      <c r="N669" s="73" t="n"/>
      <c r="O669" s="75" t="n"/>
      <c r="P669" s="75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  <c r="AA669" s="73" t="n"/>
      <c r="AB669" s="73" t="n"/>
      <c r="AC669" s="73" t="n"/>
      <c r="AD669" s="73" t="n"/>
      <c r="AE669" s="73" t="n"/>
      <c r="AF669" s="73" t="n"/>
      <c r="AG669" s="73" t="n"/>
      <c r="AH669" s="73" t="n"/>
      <c r="AI669" s="73" t="n"/>
      <c r="AJ669" s="73" t="n"/>
      <c r="AK669" s="73" t="n"/>
      <c r="AL669" s="73" t="n"/>
      <c r="AM669" s="73" t="n"/>
      <c r="AN669" s="73" t="n"/>
      <c r="AO669" s="73" t="n"/>
      <c r="AP669" s="73" t="n"/>
      <c r="AQ669" s="73" t="n"/>
      <c r="AR669" s="73" t="n"/>
      <c r="AS669" s="73" t="n"/>
      <c r="AT669" s="73" t="n"/>
      <c r="AU669" s="73" t="n"/>
      <c r="AV669" s="73" t="n"/>
      <c r="AW669" s="73" t="n"/>
      <c r="AX669" s="73" t="n"/>
      <c r="AY669" s="73" t="n"/>
      <c r="AZ669" s="73" t="n"/>
      <c r="BA669" s="73" t="n"/>
      <c r="BB669" s="73" t="n"/>
      <c r="BC669" s="73" t="n"/>
      <c r="BD669" s="73" t="n"/>
      <c r="BE669" s="73" t="n"/>
      <c r="BF669" s="73" t="n"/>
      <c r="BG669" s="73" t="n"/>
      <c r="BH669" s="73" t="n"/>
      <c r="BI669" s="73" t="n"/>
      <c r="BJ669" s="73" t="n"/>
      <c r="BK669" s="73" t="n"/>
      <c r="BL669" s="73" t="n"/>
      <c r="BM669" s="73" t="n"/>
      <c r="BN669" s="73" t="n"/>
      <c r="BO669" s="73" t="n"/>
      <c r="BP669" s="73" t="n"/>
      <c r="BQ669" s="165">
        <f>COUNTIF($G669:$BP669,"a")+COUNTIF($G669:$BP669,"r0,a5")/2+COUNTIF($G669:$BP669,"p5,a5")/2</f>
        <v/>
      </c>
      <c r="BR669" s="165">
        <f>COUNTIF($G669:$BP669,"d")+COUNTIF($G669:$BP669,"r0,d5")/2+COUNTIF($G669:$BP669,"p5,d5")/2</f>
        <v/>
      </c>
      <c r="BS669" s="165">
        <f>COUNTIF($G669:$BP669,"b")+COUNTIF($G669:$BP669,"r0,b5")/2+COUNTIF($G669:$BP669,"p5,b5")/2</f>
        <v/>
      </c>
      <c r="BT669" s="165">
        <f>COUNTIF($G669:$BP669,"c")+COUNTIF($G669:$BP669,"r0,c5")/2+COUNTIF($G669:$BP669,"p5,c5")/2</f>
        <v/>
      </c>
      <c r="BU669" s="165">
        <f>COUNTIF($G669:$BP669,"KH")+COUNTIF($G669:$BP669,"TL")+COUNTIF($G669:$BP669,"L")</f>
        <v/>
      </c>
      <c r="BV669" s="165" t="n"/>
      <c r="BW669" s="165">
        <f>COUNTIF($G669:$BP669,"hh")</f>
        <v/>
      </c>
      <c r="BX669" s="165">
        <f>COUNTIF($G669:$BP669,"nt7")</f>
        <v/>
      </c>
      <c r="BY669" s="165">
        <f>COUNTIF($G669:$BP669,"P")+COUNTIF($G669:$BP669,"p5,a5")/2+COUNTIF($G669:$BP669,"p5,b5")/2+COUNTIF($G669:$BP669,"p5,c5")/2+COUNTIF($G669:$BP669,"p5,d5")/2</f>
        <v/>
      </c>
      <c r="BZ669" s="166">
        <f>SUBTOTAL(9,BQ669:BY669)</f>
        <v/>
      </c>
      <c r="CA669" s="167">
        <f>SUM(J669,L669,N669,P669,R669,T669,X669,Z669,AB669,AD669,AF669,AH669,AL669,AN669,AP669,AR669,AT669,AV669,AZ669,BB669,BD669,BF669,BH669,BP669)</f>
        <v/>
      </c>
      <c r="CB669" s="168">
        <f>SUM(H669,V669,AJ669,AX669,BL669)</f>
        <v/>
      </c>
      <c r="CC669" s="24">
        <f>SUM(BJ669,BN669)</f>
        <v/>
      </c>
      <c r="CD669" s="169">
        <f>IF(BZ669&gt;25,4,IF(BZ669&gt;18,3,IF(BZ669&gt;12,2,IF(BZ669&gt;4,1,0))))-BX669-2+1</f>
        <v/>
      </c>
      <c r="CE669" s="30" t="n"/>
      <c r="CF669" s="169">
        <f>CD669*CI669</f>
        <v/>
      </c>
      <c r="CG669" s="170">
        <f>F669-BY669+1</f>
        <v/>
      </c>
      <c r="CH669" s="169">
        <f>CE669*16</f>
        <v/>
      </c>
      <c r="CI669" s="171">
        <f>VLOOKUP(A669,[1]DATA!$A$6:$AI$331,34,0)</f>
        <v/>
      </c>
      <c r="CJ669" s="172">
        <f>VLOOKUP(A669,[2]CHAMCONG!A$7:CI$333,79,0)</f>
        <v/>
      </c>
      <c r="CK669" s="173">
        <f>CJ669-CA669</f>
        <v/>
      </c>
    </row>
    <row r="670">
      <c r="A670" s="69" t="n"/>
      <c r="B670" s="70" t="n"/>
      <c r="C670" s="77" t="n"/>
      <c r="D670" s="84" t="n"/>
      <c r="E670" s="69" t="n"/>
      <c r="F670" s="69" t="n"/>
      <c r="G670" s="73" t="n"/>
      <c r="H670" s="73" t="n"/>
      <c r="I670" s="75" t="n"/>
      <c r="J670" s="75" t="n"/>
      <c r="K670" s="73" t="n"/>
      <c r="L670" s="73" t="n"/>
      <c r="M670" s="73" t="n"/>
      <c r="N670" s="73" t="n"/>
      <c r="O670" s="75" t="n"/>
      <c r="P670" s="75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  <c r="AA670" s="73" t="n"/>
      <c r="AB670" s="73" t="n"/>
      <c r="AC670" s="73" t="n"/>
      <c r="AD670" s="73" t="n"/>
      <c r="AE670" s="73" t="n"/>
      <c r="AF670" s="73" t="n"/>
      <c r="AG670" s="73" t="n"/>
      <c r="AH670" s="73" t="n"/>
      <c r="AI670" s="73" t="n"/>
      <c r="AJ670" s="73" t="n"/>
      <c r="AK670" s="73" t="n"/>
      <c r="AL670" s="73" t="n"/>
      <c r="AM670" s="73" t="n"/>
      <c r="AN670" s="73" t="n"/>
      <c r="AO670" s="73" t="n"/>
      <c r="AP670" s="73" t="n"/>
      <c r="AQ670" s="73" t="n"/>
      <c r="AR670" s="73" t="n"/>
      <c r="AS670" s="73" t="n"/>
      <c r="AT670" s="73" t="n"/>
      <c r="AU670" s="73" t="n"/>
      <c r="AV670" s="73" t="n"/>
      <c r="AW670" s="73" t="n"/>
      <c r="AX670" s="73" t="n"/>
      <c r="AY670" s="73" t="n"/>
      <c r="AZ670" s="73" t="n"/>
      <c r="BA670" s="73" t="n"/>
      <c r="BB670" s="73" t="n"/>
      <c r="BC670" s="73" t="n"/>
      <c r="BD670" s="73" t="n"/>
      <c r="BE670" s="73" t="n"/>
      <c r="BF670" s="73" t="n"/>
      <c r="BG670" s="73" t="n"/>
      <c r="BH670" s="73" t="n"/>
      <c r="BI670" s="73" t="n"/>
      <c r="BJ670" s="73" t="n"/>
      <c r="BK670" s="73" t="n"/>
      <c r="BL670" s="73" t="n"/>
      <c r="BM670" s="73" t="n"/>
      <c r="BN670" s="73" t="n"/>
      <c r="BO670" s="73" t="n"/>
      <c r="BP670" s="73" t="n"/>
      <c r="BQ670" s="165">
        <f>COUNTIF($G670:$BP670,"a")+COUNTIF($G670:$BP670,"r0,a5")/2+COUNTIF($G670:$BP670,"p5,a5")/2</f>
        <v/>
      </c>
      <c r="BR670" s="165">
        <f>COUNTIF($G670:$BP670,"d")+COUNTIF($G670:$BP670,"r0,d5")/2+COUNTIF($G670:$BP670,"p5,d5")/2</f>
        <v/>
      </c>
      <c r="BS670" s="165">
        <f>COUNTIF($G670:$BP670,"b")+COUNTIF($G670:$BP670,"r0,b5")/2+COUNTIF($G670:$BP670,"p5,b5")/2</f>
        <v/>
      </c>
      <c r="BT670" s="165">
        <f>COUNTIF($G670:$BP670,"c")+COUNTIF($G670:$BP670,"r0,c5")/2+COUNTIF($G670:$BP670,"p5,c5")/2</f>
        <v/>
      </c>
      <c r="BU670" s="165">
        <f>COUNTIF($G670:$BP670,"KH")+COUNTIF($G670:$BP670,"TL")+COUNTIF($G670:$BP670,"L")</f>
        <v/>
      </c>
      <c r="BV670" s="165" t="n"/>
      <c r="BW670" s="165">
        <f>COUNTIF($G670:$BP670,"hh")</f>
        <v/>
      </c>
      <c r="BX670" s="165">
        <f>COUNTIF($G670:$BP670,"nt7")</f>
        <v/>
      </c>
      <c r="BY670" s="165">
        <f>COUNTIF($G670:$BP670,"P")+COUNTIF($G670:$BP670,"p5,a5")/2+COUNTIF($G670:$BP670,"p5,b5")/2+COUNTIF($G670:$BP670,"p5,c5")/2+COUNTIF($G670:$BP670,"p5,d5")/2</f>
        <v/>
      </c>
      <c r="BZ670" s="166">
        <f>SUBTOTAL(9,BQ670:BY670)</f>
        <v/>
      </c>
      <c r="CA670" s="167">
        <f>SUM(J670,L670,N670,P670,R670,T670,X670,Z670,AB670,AD670,AF670,AH670,AL670,AN670,AP670,AR670,AT670,AV670,AZ670,BB670,BD670,BF670,BH670,BP670)</f>
        <v/>
      </c>
      <c r="CB670" s="168">
        <f>SUM(H670,V670,AJ670,AX670,BL670)</f>
        <v/>
      </c>
      <c r="CC670" s="24">
        <f>SUM(BJ670,BN670)</f>
        <v/>
      </c>
      <c r="CD670" s="169">
        <f>IF(BZ670&gt;25,4,IF(BZ670&gt;18,3,IF(BZ670&gt;12,2,IF(BZ670&gt;4,1,0))))-BX670-2+1</f>
        <v/>
      </c>
      <c r="CE670" s="30" t="n"/>
      <c r="CF670" s="169">
        <f>CD670*CI670</f>
        <v/>
      </c>
      <c r="CG670" s="170">
        <f>F670-BY670+1</f>
        <v/>
      </c>
      <c r="CH670" s="169">
        <f>CE670*16</f>
        <v/>
      </c>
      <c r="CI670" s="171">
        <f>VLOOKUP(A670,[1]DATA!$A$6:$AI$331,34,0)</f>
        <v/>
      </c>
      <c r="CJ670" s="172">
        <f>VLOOKUP(A670,[2]CHAMCONG!A$7:CI$333,79,0)</f>
        <v/>
      </c>
      <c r="CK670" s="173">
        <f>CJ670-CA670</f>
        <v/>
      </c>
    </row>
    <row r="671">
      <c r="A671" s="69" t="n"/>
      <c r="B671" s="70" t="n"/>
      <c r="C671" s="77" t="n"/>
      <c r="D671" s="84" t="n"/>
      <c r="E671" s="69" t="n"/>
      <c r="F671" s="69" t="n"/>
      <c r="G671" s="73" t="n"/>
      <c r="H671" s="73" t="n"/>
      <c r="I671" s="75" t="n"/>
      <c r="J671" s="75" t="n"/>
      <c r="K671" s="73" t="n"/>
      <c r="L671" s="73" t="n"/>
      <c r="M671" s="73" t="n"/>
      <c r="N671" s="73" t="n"/>
      <c r="O671" s="75" t="n"/>
      <c r="P671" s="75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  <c r="AA671" s="73" t="n"/>
      <c r="AB671" s="73" t="n"/>
      <c r="AC671" s="73" t="n"/>
      <c r="AD671" s="73" t="n"/>
      <c r="AE671" s="73" t="n"/>
      <c r="AF671" s="73" t="n"/>
      <c r="AG671" s="73" t="n"/>
      <c r="AH671" s="73" t="n"/>
      <c r="AI671" s="73" t="n"/>
      <c r="AJ671" s="73" t="n"/>
      <c r="AK671" s="73" t="n"/>
      <c r="AL671" s="73" t="n"/>
      <c r="AM671" s="73" t="n"/>
      <c r="AN671" s="73" t="n"/>
      <c r="AO671" s="73" t="n"/>
      <c r="AP671" s="73" t="n"/>
      <c r="AQ671" s="73" t="n"/>
      <c r="AR671" s="73" t="n"/>
      <c r="AS671" s="73" t="n"/>
      <c r="AT671" s="73" t="n"/>
      <c r="AU671" s="73" t="n"/>
      <c r="AV671" s="73" t="n"/>
      <c r="AW671" s="73" t="n"/>
      <c r="AX671" s="73" t="n"/>
      <c r="AY671" s="73" t="n"/>
      <c r="AZ671" s="73" t="n"/>
      <c r="BA671" s="73" t="n"/>
      <c r="BB671" s="73" t="n"/>
      <c r="BC671" s="73" t="n"/>
      <c r="BD671" s="73" t="n"/>
      <c r="BE671" s="73" t="n"/>
      <c r="BF671" s="73" t="n"/>
      <c r="BG671" s="73" t="n"/>
      <c r="BH671" s="73" t="n"/>
      <c r="BI671" s="73" t="n"/>
      <c r="BJ671" s="73" t="n"/>
      <c r="BK671" s="73" t="n"/>
      <c r="BL671" s="73" t="n"/>
      <c r="BM671" s="73" t="n"/>
      <c r="BN671" s="73" t="n"/>
      <c r="BO671" s="73" t="n"/>
      <c r="BP671" s="73" t="n"/>
      <c r="BQ671" s="165">
        <f>COUNTIF($G671:$BP671,"a")+COUNTIF($G671:$BP671,"r0,a5")/2+COUNTIF($G671:$BP671,"p5,a5")/2</f>
        <v/>
      </c>
      <c r="BR671" s="165">
        <f>COUNTIF($G671:$BP671,"d")+COUNTIF($G671:$BP671,"r0,d5")/2+COUNTIF($G671:$BP671,"p5,d5")/2</f>
        <v/>
      </c>
      <c r="BS671" s="165">
        <f>COUNTIF($G671:$BP671,"b")+COUNTIF($G671:$BP671,"r0,b5")/2+COUNTIF($G671:$BP671,"p5,b5")/2</f>
        <v/>
      </c>
      <c r="BT671" s="165">
        <f>COUNTIF($G671:$BP671,"c")+COUNTIF($G671:$BP671,"r0,c5")/2+COUNTIF($G671:$BP671,"p5,c5")/2</f>
        <v/>
      </c>
      <c r="BU671" s="165">
        <f>COUNTIF($G671:$BP671,"KH")+COUNTIF($G671:$BP671,"TL")+COUNTIF($G671:$BP671,"L")</f>
        <v/>
      </c>
      <c r="BV671" s="165" t="n"/>
      <c r="BW671" s="165">
        <f>COUNTIF($G671:$BP671,"hh")</f>
        <v/>
      </c>
      <c r="BX671" s="165">
        <f>COUNTIF($G671:$BP671,"nt7")</f>
        <v/>
      </c>
      <c r="BY671" s="165">
        <f>COUNTIF($G671:$BP671,"P")+COUNTIF($G671:$BP671,"p5,a5")/2+COUNTIF($G671:$BP671,"p5,b5")/2+COUNTIF($G671:$BP671,"p5,c5")/2+COUNTIF($G671:$BP671,"p5,d5")/2</f>
        <v/>
      </c>
      <c r="BZ671" s="166">
        <f>SUBTOTAL(9,BQ671:BY671)</f>
        <v/>
      </c>
      <c r="CA671" s="167">
        <f>SUM(J671,L671,N671,P671,R671,T671,X671,Z671,AB671,AD671,AF671,AH671,AL671,AN671,AP671,AR671,AT671,AV671,AZ671,BB671,BD671,BF671,BH671,BP671)</f>
        <v/>
      </c>
      <c r="CB671" s="168">
        <f>SUM(H671,V671,AJ671,AX671,BL671)</f>
        <v/>
      </c>
      <c r="CC671" s="24">
        <f>SUM(BJ671,BN671)</f>
        <v/>
      </c>
      <c r="CD671" s="169">
        <f>IF(BZ671&gt;25,4,IF(BZ671&gt;18,3,IF(BZ671&gt;12,2,IF(BZ671&gt;4,1,0))))-BX671-2+1</f>
        <v/>
      </c>
      <c r="CE671" s="30" t="n"/>
      <c r="CF671" s="169">
        <f>CD671*CI671</f>
        <v/>
      </c>
      <c r="CG671" s="170">
        <f>F671-BY671+1</f>
        <v/>
      </c>
      <c r="CH671" s="169">
        <f>CE671*16</f>
        <v/>
      </c>
      <c r="CI671" s="171">
        <f>VLOOKUP(A671,[1]DATA!$A$6:$AI$331,34,0)</f>
        <v/>
      </c>
      <c r="CJ671" s="172">
        <f>VLOOKUP(A671,[2]CHAMCONG!A$7:CI$333,79,0)</f>
        <v/>
      </c>
      <c r="CK671" s="173">
        <f>CJ671-CA671</f>
        <v/>
      </c>
    </row>
    <row r="672">
      <c r="A672" s="69" t="n"/>
      <c r="B672" s="70" t="n"/>
      <c r="C672" s="77" t="n"/>
      <c r="D672" s="84" t="n"/>
      <c r="E672" s="69" t="n"/>
      <c r="F672" s="69" t="n"/>
      <c r="G672" s="73" t="n"/>
      <c r="H672" s="73" t="n"/>
      <c r="I672" s="75" t="n"/>
      <c r="J672" s="75" t="n"/>
      <c r="K672" s="73" t="n"/>
      <c r="L672" s="73" t="n"/>
      <c r="M672" s="73" t="n"/>
      <c r="N672" s="73" t="n"/>
      <c r="O672" s="75" t="n"/>
      <c r="P672" s="75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  <c r="AA672" s="73" t="n"/>
      <c r="AB672" s="73" t="n"/>
      <c r="AC672" s="73" t="n"/>
      <c r="AD672" s="73" t="n"/>
      <c r="AE672" s="73" t="n"/>
      <c r="AF672" s="73" t="n"/>
      <c r="AG672" s="73" t="n"/>
      <c r="AH672" s="73" t="n"/>
      <c r="AI672" s="73" t="n"/>
      <c r="AJ672" s="73" t="n"/>
      <c r="AK672" s="73" t="n"/>
      <c r="AL672" s="73" t="n"/>
      <c r="AM672" s="73" t="n"/>
      <c r="AN672" s="73" t="n"/>
      <c r="AO672" s="73" t="n"/>
      <c r="AP672" s="73" t="n"/>
      <c r="AQ672" s="73" t="n"/>
      <c r="AR672" s="73" t="n"/>
      <c r="AS672" s="73" t="n"/>
      <c r="AT672" s="73" t="n"/>
      <c r="AU672" s="73" t="n"/>
      <c r="AV672" s="73" t="n"/>
      <c r="AW672" s="73" t="n"/>
      <c r="AX672" s="73" t="n"/>
      <c r="AY672" s="73" t="n"/>
      <c r="AZ672" s="73" t="n"/>
      <c r="BA672" s="73" t="n"/>
      <c r="BB672" s="73" t="n"/>
      <c r="BC672" s="73" t="n"/>
      <c r="BD672" s="73" t="n"/>
      <c r="BE672" s="73" t="n"/>
      <c r="BF672" s="73" t="n"/>
      <c r="BG672" s="73" t="n"/>
      <c r="BH672" s="73" t="n"/>
      <c r="BI672" s="73" t="n"/>
      <c r="BJ672" s="73" t="n"/>
      <c r="BK672" s="73" t="n"/>
      <c r="BL672" s="73" t="n"/>
      <c r="BM672" s="73" t="n"/>
      <c r="BN672" s="73" t="n"/>
      <c r="BO672" s="73" t="n"/>
      <c r="BP672" s="73" t="n"/>
      <c r="BQ672" s="165">
        <f>COUNTIF($G672:$BP672,"a")+COUNTIF($G672:$BP672,"r0,a5")/2+COUNTIF($G672:$BP672,"p5,a5")/2</f>
        <v/>
      </c>
      <c r="BR672" s="165">
        <f>COUNTIF($G672:$BP672,"d")+COUNTIF($G672:$BP672,"r0,d5")/2+COUNTIF($G672:$BP672,"p5,d5")/2</f>
        <v/>
      </c>
      <c r="BS672" s="165">
        <f>COUNTIF($G672:$BP672,"b")+COUNTIF($G672:$BP672,"r0,b5")/2+COUNTIF($G672:$BP672,"p5,b5")/2</f>
        <v/>
      </c>
      <c r="BT672" s="165">
        <f>COUNTIF($G672:$BP672,"c")+COUNTIF($G672:$BP672,"r0,c5")/2+COUNTIF($G672:$BP672,"p5,c5")/2</f>
        <v/>
      </c>
      <c r="BU672" s="165">
        <f>COUNTIF($G672:$BP672,"KH")+COUNTIF($G672:$BP672,"TL")+COUNTIF($G672:$BP672,"L")</f>
        <v/>
      </c>
      <c r="BV672" s="165" t="n"/>
      <c r="BW672" s="165">
        <f>COUNTIF($G672:$BP672,"hh")</f>
        <v/>
      </c>
      <c r="BX672" s="165">
        <f>COUNTIF($G672:$BP672,"nt7")</f>
        <v/>
      </c>
      <c r="BY672" s="165">
        <f>COUNTIF($G672:$BP672,"P")+COUNTIF($G672:$BP672,"p5,a5")/2+COUNTIF($G672:$BP672,"p5,b5")/2+COUNTIF($G672:$BP672,"p5,c5")/2+COUNTIF($G672:$BP672,"p5,d5")/2</f>
        <v/>
      </c>
      <c r="BZ672" s="166">
        <f>SUBTOTAL(9,BQ672:BY672)</f>
        <v/>
      </c>
      <c r="CA672" s="167">
        <f>SUM(J672,L672,N672,P672,R672,T672,X672,Z672,AB672,AD672,AF672,AH672,AL672,AN672,AP672,AR672,AT672,AV672,AZ672,BB672,BD672,BF672,BH672,BP672)</f>
        <v/>
      </c>
      <c r="CB672" s="168">
        <f>SUM(H672,V672,AJ672,AX672,BL672)</f>
        <v/>
      </c>
      <c r="CC672" s="24">
        <f>SUM(BJ672,BN672)</f>
        <v/>
      </c>
      <c r="CD672" s="169">
        <f>IF(BZ672&gt;25,4,IF(BZ672&gt;18,3,IF(BZ672&gt;12,2,IF(BZ672&gt;4,1,0))))-BX672-2+1</f>
        <v/>
      </c>
      <c r="CE672" s="30" t="n"/>
      <c r="CF672" s="169">
        <f>CD672*CI672</f>
        <v/>
      </c>
      <c r="CG672" s="170">
        <f>F672-BY672+1</f>
        <v/>
      </c>
      <c r="CH672" s="169">
        <f>CE672*16</f>
        <v/>
      </c>
      <c r="CI672" s="171">
        <f>VLOOKUP(A672,[1]DATA!$A$6:$AI$331,34,0)</f>
        <v/>
      </c>
      <c r="CJ672" s="172">
        <f>VLOOKUP(A672,[2]CHAMCONG!A$7:CI$333,79,0)</f>
        <v/>
      </c>
      <c r="CK672" s="173">
        <f>CJ672-CA672</f>
        <v/>
      </c>
    </row>
    <row r="673">
      <c r="A673" s="69" t="n"/>
      <c r="B673" s="70" t="n"/>
      <c r="C673" s="77" t="n"/>
      <c r="D673" s="84" t="n"/>
      <c r="E673" s="69" t="n"/>
      <c r="F673" s="69" t="n"/>
      <c r="G673" s="73" t="n"/>
      <c r="H673" s="73" t="n"/>
      <c r="I673" s="75" t="n"/>
      <c r="J673" s="75" t="n"/>
      <c r="K673" s="73" t="n"/>
      <c r="L673" s="73" t="n"/>
      <c r="M673" s="73" t="n"/>
      <c r="N673" s="73" t="n"/>
      <c r="O673" s="75" t="n"/>
      <c r="P673" s="75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  <c r="AA673" s="73" t="n"/>
      <c r="AB673" s="73" t="n"/>
      <c r="AC673" s="73" t="n"/>
      <c r="AD673" s="73" t="n"/>
      <c r="AE673" s="73" t="n"/>
      <c r="AF673" s="73" t="n"/>
      <c r="AG673" s="73" t="n"/>
      <c r="AH673" s="73" t="n"/>
      <c r="AI673" s="73" t="n"/>
      <c r="AJ673" s="73" t="n"/>
      <c r="AK673" s="73" t="n"/>
      <c r="AL673" s="73" t="n"/>
      <c r="AM673" s="73" t="n"/>
      <c r="AN673" s="73" t="n"/>
      <c r="AO673" s="73" t="n"/>
      <c r="AP673" s="73" t="n"/>
      <c r="AQ673" s="73" t="n"/>
      <c r="AR673" s="73" t="n"/>
      <c r="AS673" s="73" t="n"/>
      <c r="AT673" s="73" t="n"/>
      <c r="AU673" s="73" t="n"/>
      <c r="AV673" s="73" t="n"/>
      <c r="AW673" s="73" t="n"/>
      <c r="AX673" s="73" t="n"/>
      <c r="AY673" s="73" t="n"/>
      <c r="AZ673" s="73" t="n"/>
      <c r="BA673" s="73" t="n"/>
      <c r="BB673" s="73" t="n"/>
      <c r="BC673" s="73" t="n"/>
      <c r="BD673" s="73" t="n"/>
      <c r="BE673" s="73" t="n"/>
      <c r="BF673" s="73" t="n"/>
      <c r="BG673" s="73" t="n"/>
      <c r="BH673" s="73" t="n"/>
      <c r="BI673" s="73" t="n"/>
      <c r="BJ673" s="73" t="n"/>
      <c r="BK673" s="73" t="n"/>
      <c r="BL673" s="73" t="n"/>
      <c r="BM673" s="73" t="n"/>
      <c r="BN673" s="73" t="n"/>
      <c r="BO673" s="73" t="n"/>
      <c r="BP673" s="73" t="n"/>
      <c r="BQ673" s="165">
        <f>COUNTIF($G673:$BP673,"a")+COUNTIF($G673:$BP673,"r0,a5")/2+COUNTIF($G673:$BP673,"p5,a5")/2</f>
        <v/>
      </c>
      <c r="BR673" s="165">
        <f>COUNTIF($G673:$BP673,"d")+COUNTIF($G673:$BP673,"r0,d5")/2+COUNTIF($G673:$BP673,"p5,d5")/2</f>
        <v/>
      </c>
      <c r="BS673" s="165">
        <f>COUNTIF($G673:$BP673,"b")+COUNTIF($G673:$BP673,"r0,b5")/2+COUNTIF($G673:$BP673,"p5,b5")/2</f>
        <v/>
      </c>
      <c r="BT673" s="165">
        <f>COUNTIF($G673:$BP673,"c")+COUNTIF($G673:$BP673,"r0,c5")/2+COUNTIF($G673:$BP673,"p5,c5")/2</f>
        <v/>
      </c>
      <c r="BU673" s="165">
        <f>COUNTIF($G673:$BP673,"KH")+COUNTIF($G673:$BP673,"TL")+COUNTIF($G673:$BP673,"L")</f>
        <v/>
      </c>
      <c r="BV673" s="165" t="n"/>
      <c r="BW673" s="165">
        <f>COUNTIF($G673:$BP673,"hh")</f>
        <v/>
      </c>
      <c r="BX673" s="165">
        <f>COUNTIF($G673:$BP673,"nt7")</f>
        <v/>
      </c>
      <c r="BY673" s="165">
        <f>COUNTIF($G673:$BP673,"P")+COUNTIF($G673:$BP673,"p5,a5")/2+COUNTIF($G673:$BP673,"p5,b5")/2+COUNTIF($G673:$BP673,"p5,c5")/2+COUNTIF($G673:$BP673,"p5,d5")/2</f>
        <v/>
      </c>
      <c r="BZ673" s="166">
        <f>SUBTOTAL(9,BQ673:BY673)</f>
        <v/>
      </c>
      <c r="CA673" s="167">
        <f>SUM(J673,L673,N673,P673,R673,T673,X673,Z673,AB673,AD673,AF673,AH673,AL673,AN673,AP673,AR673,AT673,AV673,AZ673,BB673,BD673,BF673,BH673,BP673)</f>
        <v/>
      </c>
      <c r="CB673" s="168">
        <f>SUM(H673,V673,AJ673,AX673,BL673)</f>
        <v/>
      </c>
      <c r="CC673" s="24">
        <f>SUM(BJ673,BN673)</f>
        <v/>
      </c>
      <c r="CD673" s="169">
        <f>IF(BZ673&gt;25,4,IF(BZ673&gt;18,3,IF(BZ673&gt;12,2,IF(BZ673&gt;4,1,0))))-BX673-2+1</f>
        <v/>
      </c>
      <c r="CE673" s="30" t="n"/>
      <c r="CF673" s="169">
        <f>CD673*CI673</f>
        <v/>
      </c>
      <c r="CG673" s="170">
        <f>F673-BY673+1</f>
        <v/>
      </c>
      <c r="CH673" s="169">
        <f>CE673*16</f>
        <v/>
      </c>
      <c r="CI673" s="171">
        <f>VLOOKUP(A673,[1]DATA!$A$6:$AI$331,34,0)</f>
        <v/>
      </c>
      <c r="CJ673" s="172">
        <f>VLOOKUP(A673,[2]CHAMCONG!A$7:CI$333,79,0)</f>
        <v/>
      </c>
      <c r="CK673" s="173">
        <f>CJ673-CA673</f>
        <v/>
      </c>
    </row>
    <row r="674">
      <c r="A674" s="69" t="n"/>
      <c r="B674" s="70" t="n"/>
      <c r="C674" s="77" t="n"/>
      <c r="D674" s="84" t="n"/>
      <c r="E674" s="69" t="n"/>
      <c r="F674" s="69" t="n"/>
      <c r="G674" s="73" t="n"/>
      <c r="H674" s="73" t="n"/>
      <c r="I674" s="75" t="n"/>
      <c r="J674" s="75" t="n"/>
      <c r="K674" s="73" t="n"/>
      <c r="L674" s="73" t="n"/>
      <c r="M674" s="73" t="n"/>
      <c r="N674" s="73" t="n"/>
      <c r="O674" s="75" t="n"/>
      <c r="P674" s="75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  <c r="AA674" s="73" t="n"/>
      <c r="AB674" s="73" t="n"/>
      <c r="AC674" s="73" t="n"/>
      <c r="AD674" s="73" t="n"/>
      <c r="AE674" s="73" t="n"/>
      <c r="AF674" s="73" t="n"/>
      <c r="AG674" s="73" t="n"/>
      <c r="AH674" s="73" t="n"/>
      <c r="AI674" s="73" t="n"/>
      <c r="AJ674" s="73" t="n"/>
      <c r="AK674" s="73" t="n"/>
      <c r="AL674" s="73" t="n"/>
      <c r="AM674" s="73" t="n"/>
      <c r="AN674" s="73" t="n"/>
      <c r="AO674" s="73" t="n"/>
      <c r="AP674" s="73" t="n"/>
      <c r="AQ674" s="73" t="n"/>
      <c r="AR674" s="73" t="n"/>
      <c r="AS674" s="73" t="n"/>
      <c r="AT674" s="73" t="n"/>
      <c r="AU674" s="73" t="n"/>
      <c r="AV674" s="73" t="n"/>
      <c r="AW674" s="73" t="n"/>
      <c r="AX674" s="73" t="n"/>
      <c r="AY674" s="73" t="n"/>
      <c r="AZ674" s="73" t="n"/>
      <c r="BA674" s="73" t="n"/>
      <c r="BB674" s="73" t="n"/>
      <c r="BC674" s="73" t="n"/>
      <c r="BD674" s="73" t="n"/>
      <c r="BE674" s="73" t="n"/>
      <c r="BF674" s="73" t="n"/>
      <c r="BG674" s="73" t="n"/>
      <c r="BH674" s="73" t="n"/>
      <c r="BI674" s="73" t="n"/>
      <c r="BJ674" s="73" t="n"/>
      <c r="BK674" s="73" t="n"/>
      <c r="BL674" s="73" t="n"/>
      <c r="BM674" s="73" t="n"/>
      <c r="BN674" s="73" t="n"/>
      <c r="BO674" s="73" t="n"/>
      <c r="BP674" s="73" t="n"/>
      <c r="BQ674" s="165">
        <f>COUNTIF($G674:$BP674,"a")+COUNTIF($G674:$BP674,"r0,a5")/2+COUNTIF($G674:$BP674,"p5,a5")/2</f>
        <v/>
      </c>
      <c r="BR674" s="165">
        <f>COUNTIF($G674:$BP674,"d")+COUNTIF($G674:$BP674,"r0,d5")/2+COUNTIF($G674:$BP674,"p5,d5")/2</f>
        <v/>
      </c>
      <c r="BS674" s="165">
        <f>COUNTIF($G674:$BP674,"b")+COUNTIF($G674:$BP674,"r0,b5")/2+COUNTIF($G674:$BP674,"p5,b5")/2</f>
        <v/>
      </c>
      <c r="BT674" s="165">
        <f>COUNTIF($G674:$BP674,"c")+COUNTIF($G674:$BP674,"r0,c5")/2+COUNTIF($G674:$BP674,"p5,c5")/2</f>
        <v/>
      </c>
      <c r="BU674" s="165">
        <f>COUNTIF($G674:$BP674,"KH")+COUNTIF($G674:$BP674,"TL")+COUNTIF($G674:$BP674,"L")</f>
        <v/>
      </c>
      <c r="BV674" s="165" t="n"/>
      <c r="BW674" s="165">
        <f>COUNTIF($G674:$BP674,"hh")</f>
        <v/>
      </c>
      <c r="BX674" s="165">
        <f>COUNTIF($G674:$BP674,"nt7")</f>
        <v/>
      </c>
      <c r="BY674" s="165">
        <f>COUNTIF($G674:$BP674,"P")+COUNTIF($G674:$BP674,"p5,a5")/2+COUNTIF($G674:$BP674,"p5,b5")/2+COUNTIF($G674:$BP674,"p5,c5")/2+COUNTIF($G674:$BP674,"p5,d5")/2</f>
        <v/>
      </c>
      <c r="BZ674" s="166">
        <f>SUBTOTAL(9,BQ674:BY674)</f>
        <v/>
      </c>
      <c r="CA674" s="167">
        <f>SUM(J674,L674,N674,P674,R674,T674,X674,Z674,AB674,AD674,AF674,AH674,AL674,AN674,AP674,AR674,AT674,AV674,AZ674,BB674,BD674,BF674,BH674,BP674)</f>
        <v/>
      </c>
      <c r="CB674" s="168">
        <f>SUM(H674,V674,AJ674,AX674,BL674)</f>
        <v/>
      </c>
      <c r="CC674" s="24">
        <f>SUM(BJ674,BN674)</f>
        <v/>
      </c>
      <c r="CD674" s="169">
        <f>IF(BZ674&gt;25,4,IF(BZ674&gt;18,3,IF(BZ674&gt;12,2,IF(BZ674&gt;4,1,0))))-BX674-2+1</f>
        <v/>
      </c>
      <c r="CE674" s="30" t="n"/>
      <c r="CF674" s="169">
        <f>CD674*CI674</f>
        <v/>
      </c>
      <c r="CG674" s="170">
        <f>F674-BY674+1</f>
        <v/>
      </c>
      <c r="CH674" s="169">
        <f>CE674*16</f>
        <v/>
      </c>
      <c r="CI674" s="171">
        <f>VLOOKUP(A674,[1]DATA!$A$6:$AI$331,34,0)</f>
        <v/>
      </c>
      <c r="CJ674" s="172">
        <f>VLOOKUP(A674,[2]CHAMCONG!A$7:CI$333,79,0)</f>
        <v/>
      </c>
      <c r="CK674" s="173">
        <f>CJ674-CA674</f>
        <v/>
      </c>
    </row>
    <row r="675">
      <c r="A675" s="69" t="n"/>
      <c r="B675" s="70" t="n"/>
      <c r="C675" s="77" t="n"/>
      <c r="D675" s="84" t="n"/>
      <c r="E675" s="69" t="n"/>
      <c r="F675" s="69" t="n"/>
      <c r="G675" s="73" t="n"/>
      <c r="H675" s="73" t="n"/>
      <c r="I675" s="75" t="n"/>
      <c r="J675" s="75" t="n"/>
      <c r="K675" s="73" t="n"/>
      <c r="L675" s="73" t="n"/>
      <c r="M675" s="73" t="n"/>
      <c r="N675" s="73" t="n"/>
      <c r="O675" s="75" t="n"/>
      <c r="P675" s="75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  <c r="AA675" s="73" t="n"/>
      <c r="AB675" s="73" t="n"/>
      <c r="AC675" s="73" t="n"/>
      <c r="AD675" s="73" t="n"/>
      <c r="AE675" s="73" t="n"/>
      <c r="AF675" s="73" t="n"/>
      <c r="AG675" s="73" t="n"/>
      <c r="AH675" s="73" t="n"/>
      <c r="AI675" s="73" t="n"/>
      <c r="AJ675" s="73" t="n"/>
      <c r="AK675" s="73" t="n"/>
      <c r="AL675" s="73" t="n"/>
      <c r="AM675" s="73" t="n"/>
      <c r="AN675" s="73" t="n"/>
      <c r="AO675" s="73" t="n"/>
      <c r="AP675" s="73" t="n"/>
      <c r="AQ675" s="73" t="n"/>
      <c r="AR675" s="73" t="n"/>
      <c r="AS675" s="73" t="n"/>
      <c r="AT675" s="73" t="n"/>
      <c r="AU675" s="73" t="n"/>
      <c r="AV675" s="73" t="n"/>
      <c r="AW675" s="73" t="n"/>
      <c r="AX675" s="73" t="n"/>
      <c r="AY675" s="73" t="n"/>
      <c r="AZ675" s="73" t="n"/>
      <c r="BA675" s="73" t="n"/>
      <c r="BB675" s="73" t="n"/>
      <c r="BC675" s="73" t="n"/>
      <c r="BD675" s="73" t="n"/>
      <c r="BE675" s="73" t="n"/>
      <c r="BF675" s="73" t="n"/>
      <c r="BG675" s="73" t="n"/>
      <c r="BH675" s="73" t="n"/>
      <c r="BI675" s="73" t="n"/>
      <c r="BJ675" s="73" t="n"/>
      <c r="BK675" s="73" t="n"/>
      <c r="BL675" s="73" t="n"/>
      <c r="BM675" s="73" t="n"/>
      <c r="BN675" s="73" t="n"/>
      <c r="BO675" s="73" t="n"/>
      <c r="BP675" s="73" t="n"/>
      <c r="BQ675" s="165">
        <f>COUNTIF($G675:$BP675,"a")+COUNTIF($G675:$BP675,"r0,a5")/2+COUNTIF($G675:$BP675,"p5,a5")/2</f>
        <v/>
      </c>
      <c r="BR675" s="165">
        <f>COUNTIF($G675:$BP675,"d")+COUNTIF($G675:$BP675,"r0,d5")/2+COUNTIF($G675:$BP675,"p5,d5")/2</f>
        <v/>
      </c>
      <c r="BS675" s="165">
        <f>COUNTIF($G675:$BP675,"b")+COUNTIF($G675:$BP675,"r0,b5")/2+COUNTIF($G675:$BP675,"p5,b5")/2</f>
        <v/>
      </c>
      <c r="BT675" s="165">
        <f>COUNTIF($G675:$BP675,"c")+COUNTIF($G675:$BP675,"r0,c5")/2+COUNTIF($G675:$BP675,"p5,c5")/2</f>
        <v/>
      </c>
      <c r="BU675" s="165">
        <f>COUNTIF($G675:$BP675,"KH")+COUNTIF($G675:$BP675,"TL")+COUNTIF($G675:$BP675,"L")</f>
        <v/>
      </c>
      <c r="BV675" s="165" t="n"/>
      <c r="BW675" s="165">
        <f>COUNTIF($G675:$BP675,"hh")</f>
        <v/>
      </c>
      <c r="BX675" s="165">
        <f>COUNTIF($G675:$BP675,"nt7")</f>
        <v/>
      </c>
      <c r="BY675" s="165">
        <f>COUNTIF($G675:$BP675,"P")+COUNTIF($G675:$BP675,"p5,a5")/2+COUNTIF($G675:$BP675,"p5,b5")/2+COUNTIF($G675:$BP675,"p5,c5")/2+COUNTIF($G675:$BP675,"p5,d5")/2</f>
        <v/>
      </c>
      <c r="BZ675" s="166">
        <f>SUBTOTAL(9,BQ675:BY675)</f>
        <v/>
      </c>
      <c r="CA675" s="167">
        <f>SUM(J675,L675,N675,P675,R675,T675,X675,Z675,AB675,AD675,AF675,AH675,AL675,AN675,AP675,AR675,AT675,AV675,AZ675,BB675,BD675,BF675,BH675,BP675)</f>
        <v/>
      </c>
      <c r="CB675" s="168">
        <f>SUM(H675,V675,AJ675,AX675,BL675)</f>
        <v/>
      </c>
      <c r="CC675" s="24">
        <f>SUM(BJ675,BN675)</f>
        <v/>
      </c>
      <c r="CD675" s="169">
        <f>IF(BZ675&gt;25,4,IF(BZ675&gt;18,3,IF(BZ675&gt;12,2,IF(BZ675&gt;4,1,0))))-BX675-2+1</f>
        <v/>
      </c>
      <c r="CE675" s="30" t="n"/>
      <c r="CF675" s="169">
        <f>CD675*CI675</f>
        <v/>
      </c>
      <c r="CG675" s="170">
        <f>F675-BY675+1</f>
        <v/>
      </c>
      <c r="CH675" s="169">
        <f>CE675*16</f>
        <v/>
      </c>
      <c r="CI675" s="171">
        <f>VLOOKUP(A675,[1]DATA!$A$6:$AI$331,34,0)</f>
        <v/>
      </c>
      <c r="CJ675" s="172">
        <f>VLOOKUP(A675,[2]CHAMCONG!A$7:CI$333,79,0)</f>
        <v/>
      </c>
      <c r="CK675" s="173">
        <f>CJ675-CA675</f>
        <v/>
      </c>
    </row>
    <row r="676">
      <c r="A676" s="69" t="n"/>
      <c r="B676" s="70" t="n"/>
      <c r="C676" s="77" t="n"/>
      <c r="D676" s="84" t="n"/>
      <c r="E676" s="69" t="n"/>
      <c r="F676" s="69" t="n"/>
      <c r="G676" s="73" t="n"/>
      <c r="H676" s="73" t="n"/>
      <c r="I676" s="75" t="n"/>
      <c r="J676" s="75" t="n"/>
      <c r="K676" s="73" t="n"/>
      <c r="L676" s="73" t="n"/>
      <c r="M676" s="73" t="n"/>
      <c r="N676" s="73" t="n"/>
      <c r="O676" s="75" t="n"/>
      <c r="P676" s="75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  <c r="AA676" s="73" t="n"/>
      <c r="AB676" s="73" t="n"/>
      <c r="AC676" s="73" t="n"/>
      <c r="AD676" s="73" t="n"/>
      <c r="AE676" s="73" t="n"/>
      <c r="AF676" s="73" t="n"/>
      <c r="AG676" s="73" t="n"/>
      <c r="AH676" s="73" t="n"/>
      <c r="AI676" s="73" t="n"/>
      <c r="AJ676" s="73" t="n"/>
      <c r="AK676" s="73" t="n"/>
      <c r="AL676" s="73" t="n"/>
      <c r="AM676" s="73" t="n"/>
      <c r="AN676" s="73" t="n"/>
      <c r="AO676" s="73" t="n"/>
      <c r="AP676" s="73" t="n"/>
      <c r="AQ676" s="73" t="n"/>
      <c r="AR676" s="73" t="n"/>
      <c r="AS676" s="73" t="n"/>
      <c r="AT676" s="73" t="n"/>
      <c r="AU676" s="73" t="n"/>
      <c r="AV676" s="73" t="n"/>
      <c r="AW676" s="73" t="n"/>
      <c r="AX676" s="73" t="n"/>
      <c r="AY676" s="73" t="n"/>
      <c r="AZ676" s="73" t="n"/>
      <c r="BA676" s="73" t="n"/>
      <c r="BB676" s="73" t="n"/>
      <c r="BC676" s="73" t="n"/>
      <c r="BD676" s="73" t="n"/>
      <c r="BE676" s="73" t="n"/>
      <c r="BF676" s="73" t="n"/>
      <c r="BG676" s="73" t="n"/>
      <c r="BH676" s="73" t="n"/>
      <c r="BI676" s="73" t="n"/>
      <c r="BJ676" s="73" t="n"/>
      <c r="BK676" s="73" t="n"/>
      <c r="BL676" s="73" t="n"/>
      <c r="BM676" s="73" t="n"/>
      <c r="BN676" s="73" t="n"/>
      <c r="BO676" s="73" t="n"/>
      <c r="BP676" s="73" t="n"/>
      <c r="BQ676" s="165">
        <f>COUNTIF($G676:$BP676,"a")+COUNTIF($G676:$BP676,"r0,a5")/2+COUNTIF($G676:$BP676,"p5,a5")/2</f>
        <v/>
      </c>
      <c r="BR676" s="165">
        <f>COUNTIF($G676:$BP676,"d")+COUNTIF($G676:$BP676,"r0,d5")/2+COUNTIF($G676:$BP676,"p5,d5")/2</f>
        <v/>
      </c>
      <c r="BS676" s="165">
        <f>COUNTIF($G676:$BP676,"b")+COUNTIF($G676:$BP676,"r0,b5")/2+COUNTIF($G676:$BP676,"p5,b5")/2</f>
        <v/>
      </c>
      <c r="BT676" s="165">
        <f>COUNTIF($G676:$BP676,"c")+COUNTIF($G676:$BP676,"r0,c5")/2+COUNTIF($G676:$BP676,"p5,c5")/2</f>
        <v/>
      </c>
      <c r="BU676" s="165">
        <f>COUNTIF($G676:$BP676,"KH")+COUNTIF($G676:$BP676,"TL")+COUNTIF($G676:$BP676,"L")</f>
        <v/>
      </c>
      <c r="BV676" s="165" t="n"/>
      <c r="BW676" s="165">
        <f>COUNTIF($G676:$BP676,"hh")</f>
        <v/>
      </c>
      <c r="BX676" s="165">
        <f>COUNTIF($G676:$BP676,"nt7")</f>
        <v/>
      </c>
      <c r="BY676" s="165">
        <f>COUNTIF($G676:$BP676,"P")+COUNTIF($G676:$BP676,"p5,a5")/2+COUNTIF($G676:$BP676,"p5,b5")/2+COUNTIF($G676:$BP676,"p5,c5")/2+COUNTIF($G676:$BP676,"p5,d5")/2</f>
        <v/>
      </c>
      <c r="BZ676" s="166">
        <f>SUBTOTAL(9,BQ676:BY676)</f>
        <v/>
      </c>
      <c r="CA676" s="167">
        <f>SUM(J676,L676,N676,P676,R676,T676,X676,Z676,AB676,AD676,AF676,AH676,AL676,AN676,AP676,AR676,AT676,AV676,AZ676,BB676,BD676,BF676,BH676,BP676)</f>
        <v/>
      </c>
      <c r="CB676" s="168">
        <f>SUM(H676,V676,AJ676,AX676,BL676)</f>
        <v/>
      </c>
      <c r="CC676" s="24">
        <f>SUM(BJ676,BN676)</f>
        <v/>
      </c>
      <c r="CD676" s="169">
        <f>IF(BZ676&gt;25,4,IF(BZ676&gt;18,3,IF(BZ676&gt;12,2,IF(BZ676&gt;4,1,0))))-BX676-2+1</f>
        <v/>
      </c>
      <c r="CE676" s="30" t="n"/>
      <c r="CF676" s="169">
        <f>CD676*CI676</f>
        <v/>
      </c>
      <c r="CG676" s="170">
        <f>F676-BY676+1</f>
        <v/>
      </c>
      <c r="CH676" s="169">
        <f>CE676*16</f>
        <v/>
      </c>
      <c r="CI676" s="171">
        <f>VLOOKUP(A676,[1]DATA!$A$6:$AI$331,34,0)</f>
        <v/>
      </c>
      <c r="CJ676" s="172">
        <f>VLOOKUP(A676,[2]CHAMCONG!A$7:CI$333,79,0)</f>
        <v/>
      </c>
      <c r="CK676" s="173">
        <f>CJ676-CA676</f>
        <v/>
      </c>
    </row>
    <row r="677">
      <c r="A677" s="69" t="n"/>
      <c r="B677" s="70" t="n"/>
      <c r="C677" s="77" t="n"/>
      <c r="D677" s="84" t="n"/>
      <c r="E677" s="69" t="n"/>
      <c r="F677" s="69" t="n"/>
      <c r="G677" s="73" t="n"/>
      <c r="H677" s="73" t="n"/>
      <c r="I677" s="75" t="n"/>
      <c r="J677" s="75" t="n"/>
      <c r="K677" s="73" t="n"/>
      <c r="L677" s="73" t="n"/>
      <c r="M677" s="73" t="n"/>
      <c r="N677" s="73" t="n"/>
      <c r="O677" s="75" t="n"/>
      <c r="P677" s="75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  <c r="AA677" s="73" t="n"/>
      <c r="AB677" s="73" t="n"/>
      <c r="AC677" s="73" t="n"/>
      <c r="AD677" s="73" t="n"/>
      <c r="AE677" s="73" t="n"/>
      <c r="AF677" s="73" t="n"/>
      <c r="AG677" s="73" t="n"/>
      <c r="AH677" s="73" t="n"/>
      <c r="AI677" s="73" t="n"/>
      <c r="AJ677" s="73" t="n"/>
      <c r="AK677" s="73" t="n"/>
      <c r="AL677" s="73" t="n"/>
      <c r="AM677" s="73" t="n"/>
      <c r="AN677" s="73" t="n"/>
      <c r="AO677" s="73" t="n"/>
      <c r="AP677" s="73" t="n"/>
      <c r="AQ677" s="73" t="n"/>
      <c r="AR677" s="73" t="n"/>
      <c r="AS677" s="73" t="n"/>
      <c r="AT677" s="73" t="n"/>
      <c r="AU677" s="73" t="n"/>
      <c r="AV677" s="73" t="n"/>
      <c r="AW677" s="73" t="n"/>
      <c r="AX677" s="73" t="n"/>
      <c r="AY677" s="73" t="n"/>
      <c r="AZ677" s="73" t="n"/>
      <c r="BA677" s="73" t="n"/>
      <c r="BB677" s="73" t="n"/>
      <c r="BC677" s="73" t="n"/>
      <c r="BD677" s="73" t="n"/>
      <c r="BE677" s="73" t="n"/>
      <c r="BF677" s="73" t="n"/>
      <c r="BG677" s="73" t="n"/>
      <c r="BH677" s="73" t="n"/>
      <c r="BI677" s="73" t="n"/>
      <c r="BJ677" s="73" t="n"/>
      <c r="BK677" s="73" t="n"/>
      <c r="BL677" s="73" t="n"/>
      <c r="BM677" s="73" t="n"/>
      <c r="BN677" s="73" t="n"/>
      <c r="BO677" s="73" t="n"/>
      <c r="BP677" s="73" t="n"/>
      <c r="BQ677" s="165">
        <f>COUNTIF($G677:$BP677,"a")+COUNTIF($G677:$BP677,"r0,a5")/2+COUNTIF($G677:$BP677,"p5,a5")/2</f>
        <v/>
      </c>
      <c r="BR677" s="165">
        <f>COUNTIF($G677:$BP677,"d")+COUNTIF($G677:$BP677,"r0,d5")/2+COUNTIF($G677:$BP677,"p5,d5")/2</f>
        <v/>
      </c>
      <c r="BS677" s="165">
        <f>COUNTIF($G677:$BP677,"b")+COUNTIF($G677:$BP677,"r0,b5")/2+COUNTIF($G677:$BP677,"p5,b5")/2</f>
        <v/>
      </c>
      <c r="BT677" s="165">
        <f>COUNTIF($G677:$BP677,"c")+COUNTIF($G677:$BP677,"r0,c5")/2+COUNTIF($G677:$BP677,"p5,c5")/2</f>
        <v/>
      </c>
      <c r="BU677" s="165">
        <f>COUNTIF($G677:$BP677,"KH")+COUNTIF($G677:$BP677,"TL")+COUNTIF($G677:$BP677,"L")</f>
        <v/>
      </c>
      <c r="BV677" s="165" t="n"/>
      <c r="BW677" s="165">
        <f>COUNTIF($G677:$BP677,"hh")</f>
        <v/>
      </c>
      <c r="BX677" s="165">
        <f>COUNTIF($G677:$BP677,"nt7")</f>
        <v/>
      </c>
      <c r="BY677" s="165">
        <f>COUNTIF($G677:$BP677,"P")+COUNTIF($G677:$BP677,"p5,a5")/2+COUNTIF($G677:$BP677,"p5,b5")/2+COUNTIF($G677:$BP677,"p5,c5")/2+COUNTIF($G677:$BP677,"p5,d5")/2</f>
        <v/>
      </c>
      <c r="BZ677" s="166">
        <f>SUBTOTAL(9,BQ677:BY677)</f>
        <v/>
      </c>
      <c r="CA677" s="167">
        <f>SUM(J677,L677,N677,P677,R677,T677,X677,Z677,AB677,AD677,AF677,AH677,AL677,AN677,AP677,AR677,AT677,AV677,AZ677,BB677,BD677,BF677,BH677,BP677)</f>
        <v/>
      </c>
      <c r="CB677" s="168">
        <f>SUM(H677,V677,AJ677,AX677,BL677)</f>
        <v/>
      </c>
      <c r="CC677" s="24">
        <f>SUM(BJ677,BN677)</f>
        <v/>
      </c>
      <c r="CD677" s="169">
        <f>IF(BZ677&gt;25,4,IF(BZ677&gt;18,3,IF(BZ677&gt;12,2,IF(BZ677&gt;4,1,0))))-BX677-2+1</f>
        <v/>
      </c>
      <c r="CE677" s="30" t="n"/>
      <c r="CF677" s="169">
        <f>CD677*CI677</f>
        <v/>
      </c>
      <c r="CG677" s="170">
        <f>F677-BY677+1</f>
        <v/>
      </c>
      <c r="CH677" s="169">
        <f>CE677*16</f>
        <v/>
      </c>
      <c r="CI677" s="171">
        <f>VLOOKUP(A677,[1]DATA!$A$6:$AI$331,34,0)</f>
        <v/>
      </c>
      <c r="CJ677" s="172">
        <f>VLOOKUP(A677,[2]CHAMCONG!A$7:CI$333,79,0)</f>
        <v/>
      </c>
      <c r="CK677" s="173">
        <f>CJ677-CA677</f>
        <v/>
      </c>
    </row>
    <row r="678">
      <c r="A678" s="69" t="n"/>
      <c r="B678" s="70" t="n"/>
      <c r="C678" s="77" t="n"/>
      <c r="D678" s="84" t="n"/>
      <c r="E678" s="69" t="n"/>
      <c r="F678" s="69" t="n"/>
      <c r="G678" s="73" t="n"/>
      <c r="H678" s="73" t="n"/>
      <c r="I678" s="75" t="n"/>
      <c r="J678" s="75" t="n"/>
      <c r="K678" s="73" t="n"/>
      <c r="L678" s="73" t="n"/>
      <c r="M678" s="73" t="n"/>
      <c r="N678" s="73" t="n"/>
      <c r="O678" s="75" t="n"/>
      <c r="P678" s="75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  <c r="AA678" s="73" t="n"/>
      <c r="AB678" s="73" t="n"/>
      <c r="AC678" s="73" t="n"/>
      <c r="AD678" s="73" t="n"/>
      <c r="AE678" s="73" t="n"/>
      <c r="AF678" s="73" t="n"/>
      <c r="AG678" s="73" t="n"/>
      <c r="AH678" s="73" t="n"/>
      <c r="AI678" s="73" t="n"/>
      <c r="AJ678" s="73" t="n"/>
      <c r="AK678" s="73" t="n"/>
      <c r="AL678" s="73" t="n"/>
      <c r="AM678" s="73" t="n"/>
      <c r="AN678" s="73" t="n"/>
      <c r="AO678" s="73" t="n"/>
      <c r="AP678" s="73" t="n"/>
      <c r="AQ678" s="73" t="n"/>
      <c r="AR678" s="73" t="n"/>
      <c r="AS678" s="73" t="n"/>
      <c r="AT678" s="73" t="n"/>
      <c r="AU678" s="73" t="n"/>
      <c r="AV678" s="73" t="n"/>
      <c r="AW678" s="73" t="n"/>
      <c r="AX678" s="73" t="n"/>
      <c r="AY678" s="73" t="n"/>
      <c r="AZ678" s="73" t="n"/>
      <c r="BA678" s="73" t="n"/>
      <c r="BB678" s="73" t="n"/>
      <c r="BC678" s="73" t="n"/>
      <c r="BD678" s="73" t="n"/>
      <c r="BE678" s="73" t="n"/>
      <c r="BF678" s="73" t="n"/>
      <c r="BG678" s="73" t="n"/>
      <c r="BH678" s="73" t="n"/>
      <c r="BI678" s="73" t="n"/>
      <c r="BJ678" s="73" t="n"/>
      <c r="BK678" s="73" t="n"/>
      <c r="BL678" s="73" t="n"/>
      <c r="BM678" s="73" t="n"/>
      <c r="BN678" s="73" t="n"/>
      <c r="BO678" s="73" t="n"/>
      <c r="BP678" s="73" t="n"/>
      <c r="BQ678" s="165">
        <f>COUNTIF($G678:$BP678,"a")+COUNTIF($G678:$BP678,"r0,a5")/2+COUNTIF($G678:$BP678,"p5,a5")/2</f>
        <v/>
      </c>
      <c r="BR678" s="165">
        <f>COUNTIF($G678:$BP678,"d")+COUNTIF($G678:$BP678,"r0,d5")/2+COUNTIF($G678:$BP678,"p5,d5")/2</f>
        <v/>
      </c>
      <c r="BS678" s="165">
        <f>COUNTIF($G678:$BP678,"b")+COUNTIF($G678:$BP678,"r0,b5")/2+COUNTIF($G678:$BP678,"p5,b5")/2</f>
        <v/>
      </c>
      <c r="BT678" s="165">
        <f>COUNTIF($G678:$BP678,"c")+COUNTIF($G678:$BP678,"r0,c5")/2+COUNTIF($G678:$BP678,"p5,c5")/2</f>
        <v/>
      </c>
      <c r="BU678" s="165">
        <f>COUNTIF($G678:$BP678,"KH")+COUNTIF($G678:$BP678,"TL")+COUNTIF($G678:$BP678,"L")</f>
        <v/>
      </c>
      <c r="BV678" s="165" t="n"/>
      <c r="BW678" s="165">
        <f>COUNTIF($G678:$BP678,"hh")</f>
        <v/>
      </c>
      <c r="BX678" s="165">
        <f>COUNTIF($G678:$BP678,"nt7")</f>
        <v/>
      </c>
      <c r="BY678" s="165">
        <f>COUNTIF($G678:$BP678,"P")+COUNTIF($G678:$BP678,"p5,a5")/2+COUNTIF($G678:$BP678,"p5,b5")/2+COUNTIF($G678:$BP678,"p5,c5")/2+COUNTIF($G678:$BP678,"p5,d5")/2</f>
        <v/>
      </c>
      <c r="BZ678" s="166">
        <f>SUBTOTAL(9,BQ678:BY678)</f>
        <v/>
      </c>
      <c r="CA678" s="167">
        <f>SUM(J678,L678,N678,P678,R678,T678,X678,Z678,AB678,AD678,AF678,AH678,AL678,AN678,AP678,AR678,AT678,AV678,AZ678,BB678,BD678,BF678,BH678,BP678)</f>
        <v/>
      </c>
      <c r="CB678" s="168">
        <f>SUM(H678,V678,AJ678,AX678,BL678)</f>
        <v/>
      </c>
      <c r="CC678" s="24">
        <f>SUM(BJ678,BN678)</f>
        <v/>
      </c>
      <c r="CD678" s="169">
        <f>IF(BZ678&gt;25,4,IF(BZ678&gt;18,3,IF(BZ678&gt;12,2,IF(BZ678&gt;4,1,0))))-BX678-2+1</f>
        <v/>
      </c>
      <c r="CE678" s="30" t="n"/>
      <c r="CF678" s="169">
        <f>CD678*CI678</f>
        <v/>
      </c>
      <c r="CG678" s="170">
        <f>F678-BY678+1</f>
        <v/>
      </c>
      <c r="CH678" s="169">
        <f>CE678*16</f>
        <v/>
      </c>
      <c r="CI678" s="171">
        <f>VLOOKUP(A678,[1]DATA!$A$6:$AI$331,34,0)</f>
        <v/>
      </c>
      <c r="CJ678" s="172">
        <f>VLOOKUP(A678,[2]CHAMCONG!A$7:CI$333,79,0)</f>
        <v/>
      </c>
      <c r="CK678" s="173">
        <f>CJ678-CA678</f>
        <v/>
      </c>
    </row>
    <row r="679">
      <c r="A679" s="69" t="n"/>
      <c r="B679" s="70" t="n"/>
      <c r="C679" s="77" t="n"/>
      <c r="D679" s="84" t="n"/>
      <c r="E679" s="69" t="n"/>
      <c r="F679" s="69" t="n"/>
      <c r="G679" s="73" t="n"/>
      <c r="H679" s="73" t="n"/>
      <c r="I679" s="75" t="n"/>
      <c r="J679" s="75" t="n"/>
      <c r="K679" s="73" t="n"/>
      <c r="L679" s="73" t="n"/>
      <c r="M679" s="73" t="n"/>
      <c r="N679" s="73" t="n"/>
      <c r="O679" s="75" t="n"/>
      <c r="P679" s="75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  <c r="AA679" s="73" t="n"/>
      <c r="AB679" s="73" t="n"/>
      <c r="AC679" s="73" t="n"/>
      <c r="AD679" s="73" t="n"/>
      <c r="AE679" s="73" t="n"/>
      <c r="AF679" s="73" t="n"/>
      <c r="AG679" s="73" t="n"/>
      <c r="AH679" s="73" t="n"/>
      <c r="AI679" s="73" t="n"/>
      <c r="AJ679" s="73" t="n"/>
      <c r="AK679" s="73" t="n"/>
      <c r="AL679" s="73" t="n"/>
      <c r="AM679" s="73" t="n"/>
      <c r="AN679" s="73" t="n"/>
      <c r="AO679" s="73" t="n"/>
      <c r="AP679" s="73" t="n"/>
      <c r="AQ679" s="73" t="n"/>
      <c r="AR679" s="73" t="n"/>
      <c r="AS679" s="73" t="n"/>
      <c r="AT679" s="73" t="n"/>
      <c r="AU679" s="73" t="n"/>
      <c r="AV679" s="73" t="n"/>
      <c r="AW679" s="73" t="n"/>
      <c r="AX679" s="73" t="n"/>
      <c r="AY679" s="73" t="n"/>
      <c r="AZ679" s="73" t="n"/>
      <c r="BA679" s="73" t="n"/>
      <c r="BB679" s="73" t="n"/>
      <c r="BC679" s="73" t="n"/>
      <c r="BD679" s="73" t="n"/>
      <c r="BE679" s="73" t="n"/>
      <c r="BF679" s="73" t="n"/>
      <c r="BG679" s="73" t="n"/>
      <c r="BH679" s="73" t="n"/>
      <c r="BI679" s="73" t="n"/>
      <c r="BJ679" s="73" t="n"/>
      <c r="BK679" s="73" t="n"/>
      <c r="BL679" s="73" t="n"/>
      <c r="BM679" s="73" t="n"/>
      <c r="BN679" s="73" t="n"/>
      <c r="BO679" s="73" t="n"/>
      <c r="BP679" s="73" t="n"/>
      <c r="BQ679" s="165">
        <f>COUNTIF($G679:$BP679,"a")+COUNTIF($G679:$BP679,"r0,a5")/2+COUNTIF($G679:$BP679,"p5,a5")/2</f>
        <v/>
      </c>
      <c r="BR679" s="165">
        <f>COUNTIF($G679:$BP679,"d")+COUNTIF($G679:$BP679,"r0,d5")/2+COUNTIF($G679:$BP679,"p5,d5")/2</f>
        <v/>
      </c>
      <c r="BS679" s="165">
        <f>COUNTIF($G679:$BP679,"b")+COUNTIF($G679:$BP679,"r0,b5")/2+COUNTIF($G679:$BP679,"p5,b5")/2</f>
        <v/>
      </c>
      <c r="BT679" s="165">
        <f>COUNTIF($G679:$BP679,"c")+COUNTIF($G679:$BP679,"r0,c5")/2+COUNTIF($G679:$BP679,"p5,c5")/2</f>
        <v/>
      </c>
      <c r="BU679" s="165">
        <f>COUNTIF($G679:$BP679,"KH")+COUNTIF($G679:$BP679,"TL")+COUNTIF($G679:$BP679,"L")</f>
        <v/>
      </c>
      <c r="BV679" s="165" t="n"/>
      <c r="BW679" s="165">
        <f>COUNTIF($G679:$BP679,"hh")</f>
        <v/>
      </c>
      <c r="BX679" s="165">
        <f>COUNTIF($G679:$BP679,"nt7")</f>
        <v/>
      </c>
      <c r="BY679" s="165">
        <f>COUNTIF($G679:$BP679,"P")+COUNTIF($G679:$BP679,"p5,a5")/2+COUNTIF($G679:$BP679,"p5,b5")/2+COUNTIF($G679:$BP679,"p5,c5")/2+COUNTIF($G679:$BP679,"p5,d5")/2</f>
        <v/>
      </c>
      <c r="BZ679" s="166">
        <f>SUBTOTAL(9,BQ679:BY679)</f>
        <v/>
      </c>
      <c r="CA679" s="167">
        <f>SUM(J679,L679,N679,P679,R679,T679,X679,Z679,AB679,AD679,AF679,AH679,AL679,AN679,AP679,AR679,AT679,AV679,AZ679,BB679,BD679,BF679,BH679,BP679)</f>
        <v/>
      </c>
      <c r="CB679" s="168">
        <f>SUM(H679,V679,AJ679,AX679,BL679)</f>
        <v/>
      </c>
      <c r="CC679" s="24">
        <f>SUM(BJ679,BN679)</f>
        <v/>
      </c>
      <c r="CD679" s="169">
        <f>IF(BZ679&gt;25,4,IF(BZ679&gt;18,3,IF(BZ679&gt;12,2,IF(BZ679&gt;4,1,0))))-BX679-2+1</f>
        <v/>
      </c>
      <c r="CE679" s="30" t="n"/>
      <c r="CF679" s="169">
        <f>CD679*CI679</f>
        <v/>
      </c>
      <c r="CG679" s="170">
        <f>F679-BY679+1</f>
        <v/>
      </c>
      <c r="CH679" s="169">
        <f>CE679*16</f>
        <v/>
      </c>
      <c r="CI679" s="171">
        <f>VLOOKUP(A679,[1]DATA!$A$6:$AI$331,34,0)</f>
        <v/>
      </c>
      <c r="CJ679" s="172">
        <f>VLOOKUP(A679,[2]CHAMCONG!A$7:CI$333,79,0)</f>
        <v/>
      </c>
      <c r="CK679" s="173">
        <f>CJ679-CA679</f>
        <v/>
      </c>
    </row>
    <row r="680">
      <c r="A680" s="69" t="n"/>
      <c r="B680" s="70" t="n"/>
      <c r="C680" s="77" t="n"/>
      <c r="D680" s="84" t="n"/>
      <c r="E680" s="69" t="n"/>
      <c r="F680" s="69" t="n"/>
      <c r="G680" s="73" t="n"/>
      <c r="H680" s="73" t="n"/>
      <c r="I680" s="75" t="n"/>
      <c r="J680" s="75" t="n"/>
      <c r="K680" s="73" t="n"/>
      <c r="L680" s="73" t="n"/>
      <c r="M680" s="73" t="n"/>
      <c r="N680" s="73" t="n"/>
      <c r="O680" s="75" t="n"/>
      <c r="P680" s="75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  <c r="AA680" s="73" t="n"/>
      <c r="AB680" s="73" t="n"/>
      <c r="AC680" s="73" t="n"/>
      <c r="AD680" s="73" t="n"/>
      <c r="AE680" s="73" t="n"/>
      <c r="AF680" s="73" t="n"/>
      <c r="AG680" s="73" t="n"/>
      <c r="AH680" s="73" t="n"/>
      <c r="AI680" s="73" t="n"/>
      <c r="AJ680" s="73" t="n"/>
      <c r="AK680" s="73" t="n"/>
      <c r="AL680" s="73" t="n"/>
      <c r="AM680" s="73" t="n"/>
      <c r="AN680" s="73" t="n"/>
      <c r="AO680" s="73" t="n"/>
      <c r="AP680" s="73" t="n"/>
      <c r="AQ680" s="73" t="n"/>
      <c r="AR680" s="73" t="n"/>
      <c r="AS680" s="73" t="n"/>
      <c r="AT680" s="73" t="n"/>
      <c r="AU680" s="73" t="n"/>
      <c r="AV680" s="73" t="n"/>
      <c r="AW680" s="73" t="n"/>
      <c r="AX680" s="73" t="n"/>
      <c r="AY680" s="73" t="n"/>
      <c r="AZ680" s="73" t="n"/>
      <c r="BA680" s="73" t="n"/>
      <c r="BB680" s="73" t="n"/>
      <c r="BC680" s="73" t="n"/>
      <c r="BD680" s="73" t="n"/>
      <c r="BE680" s="73" t="n"/>
      <c r="BF680" s="73" t="n"/>
      <c r="BG680" s="73" t="n"/>
      <c r="BH680" s="73" t="n"/>
      <c r="BI680" s="73" t="n"/>
      <c r="BJ680" s="73" t="n"/>
      <c r="BK680" s="73" t="n"/>
      <c r="BL680" s="73" t="n"/>
      <c r="BM680" s="73" t="n"/>
      <c r="BN680" s="73" t="n"/>
      <c r="BO680" s="73" t="n"/>
      <c r="BP680" s="73" t="n"/>
      <c r="BQ680" s="165">
        <f>COUNTIF($G680:$BP680,"a")+COUNTIF($G680:$BP680,"r0,a5")/2+COUNTIF($G680:$BP680,"p5,a5")/2</f>
        <v/>
      </c>
      <c r="BR680" s="165">
        <f>COUNTIF($G680:$BP680,"d")+COUNTIF($G680:$BP680,"r0,d5")/2+COUNTIF($G680:$BP680,"p5,d5")/2</f>
        <v/>
      </c>
      <c r="BS680" s="165">
        <f>COUNTIF($G680:$BP680,"b")+COUNTIF($G680:$BP680,"r0,b5")/2+COUNTIF($G680:$BP680,"p5,b5")/2</f>
        <v/>
      </c>
      <c r="BT680" s="165">
        <f>COUNTIF($G680:$BP680,"c")+COUNTIF($G680:$BP680,"r0,c5")/2+COUNTIF($G680:$BP680,"p5,c5")/2</f>
        <v/>
      </c>
      <c r="BU680" s="165">
        <f>COUNTIF($G680:$BP680,"KH")+COUNTIF($G680:$BP680,"TL")+COUNTIF($G680:$BP680,"L")</f>
        <v/>
      </c>
      <c r="BV680" s="165" t="n"/>
      <c r="BW680" s="165">
        <f>COUNTIF($G680:$BP680,"hh")</f>
        <v/>
      </c>
      <c r="BX680" s="165">
        <f>COUNTIF($G680:$BP680,"nt7")</f>
        <v/>
      </c>
      <c r="BY680" s="165">
        <f>COUNTIF($G680:$BP680,"P")+COUNTIF($G680:$BP680,"p5,a5")/2+COUNTIF($G680:$BP680,"p5,b5")/2+COUNTIF($G680:$BP680,"p5,c5")/2+COUNTIF($G680:$BP680,"p5,d5")/2</f>
        <v/>
      </c>
      <c r="BZ680" s="166">
        <f>SUBTOTAL(9,BQ680:BY680)</f>
        <v/>
      </c>
      <c r="CA680" s="167">
        <f>SUM(J680,L680,N680,P680,R680,T680,X680,Z680,AB680,AD680,AF680,AH680,AL680,AN680,AP680,AR680,AT680,AV680,AZ680,BB680,BD680,BF680,BH680,BP680)</f>
        <v/>
      </c>
      <c r="CB680" s="168">
        <f>SUM(H680,V680,AJ680,AX680,BL680)</f>
        <v/>
      </c>
      <c r="CC680" s="24">
        <f>SUM(BJ680,BN680)</f>
        <v/>
      </c>
      <c r="CD680" s="169">
        <f>IF(BZ680&gt;25,4,IF(BZ680&gt;18,3,IF(BZ680&gt;12,2,IF(BZ680&gt;4,1,0))))-BX680-2+1</f>
        <v/>
      </c>
      <c r="CE680" s="30" t="n"/>
      <c r="CF680" s="169">
        <f>CD680*CI680</f>
        <v/>
      </c>
      <c r="CG680" s="170">
        <f>F680-BY680+1</f>
        <v/>
      </c>
      <c r="CH680" s="169">
        <f>CE680*16</f>
        <v/>
      </c>
      <c r="CI680" s="171">
        <f>VLOOKUP(A680,[1]DATA!$A$6:$AI$331,34,0)</f>
        <v/>
      </c>
      <c r="CJ680" s="172">
        <f>VLOOKUP(A680,[2]CHAMCONG!A$7:CI$333,79,0)</f>
        <v/>
      </c>
      <c r="CK680" s="173">
        <f>CJ680-CA680</f>
        <v/>
      </c>
    </row>
    <row r="681">
      <c r="A681" s="69" t="n"/>
      <c r="B681" s="70" t="n"/>
      <c r="C681" s="77" t="n"/>
      <c r="D681" s="84" t="n"/>
      <c r="E681" s="69" t="n"/>
      <c r="F681" s="69" t="n"/>
      <c r="G681" s="73" t="n"/>
      <c r="H681" s="73" t="n"/>
      <c r="I681" s="75" t="n"/>
      <c r="J681" s="75" t="n"/>
      <c r="K681" s="73" t="n"/>
      <c r="L681" s="73" t="n"/>
      <c r="M681" s="73" t="n"/>
      <c r="N681" s="73" t="n"/>
      <c r="O681" s="75" t="n"/>
      <c r="P681" s="75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  <c r="AA681" s="73" t="n"/>
      <c r="AB681" s="73" t="n"/>
      <c r="AC681" s="73" t="n"/>
      <c r="AD681" s="73" t="n"/>
      <c r="AE681" s="73" t="n"/>
      <c r="AF681" s="73" t="n"/>
      <c r="AG681" s="73" t="n"/>
      <c r="AH681" s="73" t="n"/>
      <c r="AI681" s="73" t="n"/>
      <c r="AJ681" s="73" t="n"/>
      <c r="AK681" s="73" t="n"/>
      <c r="AL681" s="73" t="n"/>
      <c r="AM681" s="73" t="n"/>
      <c r="AN681" s="73" t="n"/>
      <c r="AO681" s="73" t="n"/>
      <c r="AP681" s="73" t="n"/>
      <c r="AQ681" s="73" t="n"/>
      <c r="AR681" s="73" t="n"/>
      <c r="AS681" s="73" t="n"/>
      <c r="AT681" s="73" t="n"/>
      <c r="AU681" s="73" t="n"/>
      <c r="AV681" s="73" t="n"/>
      <c r="AW681" s="73" t="n"/>
      <c r="AX681" s="73" t="n"/>
      <c r="AY681" s="73" t="n"/>
      <c r="AZ681" s="73" t="n"/>
      <c r="BA681" s="73" t="n"/>
      <c r="BB681" s="73" t="n"/>
      <c r="BC681" s="73" t="n"/>
      <c r="BD681" s="73" t="n"/>
      <c r="BE681" s="73" t="n"/>
      <c r="BF681" s="73" t="n"/>
      <c r="BG681" s="73" t="n"/>
      <c r="BH681" s="73" t="n"/>
      <c r="BI681" s="73" t="n"/>
      <c r="BJ681" s="73" t="n"/>
      <c r="BK681" s="73" t="n"/>
      <c r="BL681" s="73" t="n"/>
      <c r="BM681" s="73" t="n"/>
      <c r="BN681" s="73" t="n"/>
      <c r="BO681" s="73" t="n"/>
      <c r="BP681" s="73" t="n"/>
      <c r="BQ681" s="165">
        <f>COUNTIF($G681:$BP681,"a")+COUNTIF($G681:$BP681,"r0,a5")/2+COUNTIF($G681:$BP681,"p5,a5")/2</f>
        <v/>
      </c>
      <c r="BR681" s="165">
        <f>COUNTIF($G681:$BP681,"d")+COUNTIF($G681:$BP681,"r0,d5")/2+COUNTIF($G681:$BP681,"p5,d5")/2</f>
        <v/>
      </c>
      <c r="BS681" s="165">
        <f>COUNTIF($G681:$BP681,"b")+COUNTIF($G681:$BP681,"r0,b5")/2+COUNTIF($G681:$BP681,"p5,b5")/2</f>
        <v/>
      </c>
      <c r="BT681" s="165">
        <f>COUNTIF($G681:$BP681,"c")+COUNTIF($G681:$BP681,"r0,c5")/2+COUNTIF($G681:$BP681,"p5,c5")/2</f>
        <v/>
      </c>
      <c r="BU681" s="165">
        <f>COUNTIF($G681:$BP681,"KH")+COUNTIF($G681:$BP681,"TL")+COUNTIF($G681:$BP681,"L")</f>
        <v/>
      </c>
      <c r="BV681" s="165" t="n"/>
      <c r="BW681" s="165">
        <f>COUNTIF($G681:$BP681,"hh")</f>
        <v/>
      </c>
      <c r="BX681" s="165">
        <f>COUNTIF($G681:$BP681,"nt7")</f>
        <v/>
      </c>
      <c r="BY681" s="165">
        <f>COUNTIF($G681:$BP681,"P")+COUNTIF($G681:$BP681,"p5,a5")/2+COUNTIF($G681:$BP681,"p5,b5")/2+COUNTIF($G681:$BP681,"p5,c5")/2+COUNTIF($G681:$BP681,"p5,d5")/2</f>
        <v/>
      </c>
      <c r="BZ681" s="166">
        <f>SUBTOTAL(9,BQ681:BY681)</f>
        <v/>
      </c>
      <c r="CA681" s="167">
        <f>SUM(J681,L681,N681,P681,R681,T681,X681,Z681,AB681,AD681,AF681,AH681,AL681,AN681,AP681,AR681,AT681,AV681,AZ681,BB681,BD681,BF681,BH681,BP681)</f>
        <v/>
      </c>
      <c r="CB681" s="168">
        <f>SUM(H681,V681,AJ681,AX681,BL681)</f>
        <v/>
      </c>
      <c r="CC681" s="24">
        <f>SUM(BJ681,BN681)</f>
        <v/>
      </c>
      <c r="CD681" s="169">
        <f>IF(BZ681&gt;25,4,IF(BZ681&gt;18,3,IF(BZ681&gt;12,2,IF(BZ681&gt;4,1,0))))-BX681-2+1</f>
        <v/>
      </c>
      <c r="CE681" s="30" t="n"/>
      <c r="CF681" s="169">
        <f>CD681*CI681</f>
        <v/>
      </c>
      <c r="CG681" s="170">
        <f>F681-BY681+1</f>
        <v/>
      </c>
      <c r="CH681" s="169">
        <f>CE681*16</f>
        <v/>
      </c>
      <c r="CI681" s="171">
        <f>VLOOKUP(A681,[1]DATA!$A$6:$AI$331,34,0)</f>
        <v/>
      </c>
      <c r="CJ681" s="172">
        <f>VLOOKUP(A681,[2]CHAMCONG!A$7:CI$333,79,0)</f>
        <v/>
      </c>
      <c r="CK681" s="173">
        <f>CJ681-CA681</f>
        <v/>
      </c>
    </row>
    <row r="682">
      <c r="A682" s="69" t="n"/>
      <c r="B682" s="70" t="n"/>
      <c r="C682" s="77" t="n"/>
      <c r="D682" s="84" t="n"/>
      <c r="E682" s="69" t="n"/>
      <c r="F682" s="69" t="n"/>
      <c r="G682" s="73" t="n"/>
      <c r="H682" s="73" t="n"/>
      <c r="I682" s="75" t="n"/>
      <c r="J682" s="75" t="n"/>
      <c r="K682" s="73" t="n"/>
      <c r="L682" s="73" t="n"/>
      <c r="M682" s="73" t="n"/>
      <c r="N682" s="73" t="n"/>
      <c r="O682" s="75" t="n"/>
      <c r="P682" s="75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  <c r="AA682" s="73" t="n"/>
      <c r="AB682" s="73" t="n"/>
      <c r="AC682" s="73" t="n"/>
      <c r="AD682" s="73" t="n"/>
      <c r="AE682" s="73" t="n"/>
      <c r="AF682" s="73" t="n"/>
      <c r="AG682" s="73" t="n"/>
      <c r="AH682" s="73" t="n"/>
      <c r="AI682" s="73" t="n"/>
      <c r="AJ682" s="73" t="n"/>
      <c r="AK682" s="73" t="n"/>
      <c r="AL682" s="73" t="n"/>
      <c r="AM682" s="73" t="n"/>
      <c r="AN682" s="73" t="n"/>
      <c r="AO682" s="73" t="n"/>
      <c r="AP682" s="73" t="n"/>
      <c r="AQ682" s="73" t="n"/>
      <c r="AR682" s="73" t="n"/>
      <c r="AS682" s="73" t="n"/>
      <c r="AT682" s="73" t="n"/>
      <c r="AU682" s="73" t="n"/>
      <c r="AV682" s="73" t="n"/>
      <c r="AW682" s="73" t="n"/>
      <c r="AX682" s="73" t="n"/>
      <c r="AY682" s="73" t="n"/>
      <c r="AZ682" s="73" t="n"/>
      <c r="BA682" s="73" t="n"/>
      <c r="BB682" s="73" t="n"/>
      <c r="BC682" s="73" t="n"/>
      <c r="BD682" s="73" t="n"/>
      <c r="BE682" s="73" t="n"/>
      <c r="BF682" s="73" t="n"/>
      <c r="BG682" s="73" t="n"/>
      <c r="BH682" s="73" t="n"/>
      <c r="BI682" s="73" t="n"/>
      <c r="BJ682" s="73" t="n"/>
      <c r="BK682" s="73" t="n"/>
      <c r="BL682" s="73" t="n"/>
      <c r="BM682" s="73" t="n"/>
      <c r="BN682" s="73" t="n"/>
      <c r="BO682" s="73" t="n"/>
      <c r="BP682" s="73" t="n"/>
      <c r="BQ682" s="165">
        <f>COUNTIF($G682:$BP682,"a")+COUNTIF($G682:$BP682,"r0,a5")/2+COUNTIF($G682:$BP682,"p5,a5")/2</f>
        <v/>
      </c>
      <c r="BR682" s="165">
        <f>COUNTIF($G682:$BP682,"d")+COUNTIF($G682:$BP682,"r0,d5")/2+COUNTIF($G682:$BP682,"p5,d5")/2</f>
        <v/>
      </c>
      <c r="BS682" s="165">
        <f>COUNTIF($G682:$BP682,"b")+COUNTIF($G682:$BP682,"r0,b5")/2+COUNTIF($G682:$BP682,"p5,b5")/2</f>
        <v/>
      </c>
      <c r="BT682" s="165">
        <f>COUNTIF($G682:$BP682,"c")+COUNTIF($G682:$BP682,"r0,c5")/2+COUNTIF($G682:$BP682,"p5,c5")/2</f>
        <v/>
      </c>
      <c r="BU682" s="165">
        <f>COUNTIF($G682:$BP682,"KH")+COUNTIF($G682:$BP682,"TL")+COUNTIF($G682:$BP682,"L")</f>
        <v/>
      </c>
      <c r="BV682" s="165" t="n"/>
      <c r="BW682" s="165">
        <f>COUNTIF($G682:$BP682,"hh")</f>
        <v/>
      </c>
      <c r="BX682" s="165">
        <f>COUNTIF($G682:$BP682,"nt7")</f>
        <v/>
      </c>
      <c r="BY682" s="165">
        <f>COUNTIF($G682:$BP682,"P")+COUNTIF($G682:$BP682,"p5,a5")/2+COUNTIF($G682:$BP682,"p5,b5")/2+COUNTIF($G682:$BP682,"p5,c5")/2+COUNTIF($G682:$BP682,"p5,d5")/2</f>
        <v/>
      </c>
      <c r="BZ682" s="166">
        <f>SUBTOTAL(9,BQ682:BY682)</f>
        <v/>
      </c>
      <c r="CA682" s="167">
        <f>SUM(J682,L682,N682,P682,R682,T682,X682,Z682,AB682,AD682,AF682,AH682,AL682,AN682,AP682,AR682,AT682,AV682,AZ682,BB682,BD682,BF682,BH682,BP682)</f>
        <v/>
      </c>
      <c r="CB682" s="168">
        <f>SUM(H682,V682,AJ682,AX682,BL682)</f>
        <v/>
      </c>
      <c r="CC682" s="24">
        <f>SUM(BJ682,BN682)</f>
        <v/>
      </c>
      <c r="CD682" s="169">
        <f>IF(BZ682&gt;25,4,IF(BZ682&gt;18,3,IF(BZ682&gt;12,2,IF(BZ682&gt;4,1,0))))-BX682-2+1</f>
        <v/>
      </c>
      <c r="CE682" s="30" t="n"/>
      <c r="CF682" s="169">
        <f>CD682*CI682</f>
        <v/>
      </c>
      <c r="CG682" s="170">
        <f>F682-BY682+1</f>
        <v/>
      </c>
      <c r="CH682" s="169">
        <f>CE682*16</f>
        <v/>
      </c>
      <c r="CI682" s="171">
        <f>VLOOKUP(A682,[1]DATA!$A$6:$AI$331,34,0)</f>
        <v/>
      </c>
      <c r="CJ682" s="172">
        <f>VLOOKUP(A682,[2]CHAMCONG!A$7:CI$333,79,0)</f>
        <v/>
      </c>
      <c r="CK682" s="173">
        <f>CJ682-CA682</f>
        <v/>
      </c>
    </row>
    <row r="683">
      <c r="A683" s="69" t="n"/>
      <c r="B683" s="70" t="n"/>
      <c r="C683" s="77" t="n"/>
      <c r="D683" s="84" t="n"/>
      <c r="E683" s="69" t="n"/>
      <c r="F683" s="69" t="n"/>
      <c r="G683" s="73" t="n"/>
      <c r="H683" s="73" t="n"/>
      <c r="I683" s="75" t="n"/>
      <c r="J683" s="75" t="n"/>
      <c r="K683" s="73" t="n"/>
      <c r="L683" s="73" t="n"/>
      <c r="M683" s="73" t="n"/>
      <c r="N683" s="73" t="n"/>
      <c r="O683" s="75" t="n"/>
      <c r="P683" s="75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  <c r="AA683" s="73" t="n"/>
      <c r="AB683" s="73" t="n"/>
      <c r="AC683" s="73" t="n"/>
      <c r="AD683" s="73" t="n"/>
      <c r="AE683" s="73" t="n"/>
      <c r="AF683" s="73" t="n"/>
      <c r="AG683" s="73" t="n"/>
      <c r="AH683" s="73" t="n"/>
      <c r="AI683" s="73" t="n"/>
      <c r="AJ683" s="73" t="n"/>
      <c r="AK683" s="73" t="n"/>
      <c r="AL683" s="73" t="n"/>
      <c r="AM683" s="73" t="n"/>
      <c r="AN683" s="73" t="n"/>
      <c r="AO683" s="73" t="n"/>
      <c r="AP683" s="73" t="n"/>
      <c r="AQ683" s="73" t="n"/>
      <c r="AR683" s="73" t="n"/>
      <c r="AS683" s="73" t="n"/>
      <c r="AT683" s="73" t="n"/>
      <c r="AU683" s="73" t="n"/>
      <c r="AV683" s="73" t="n"/>
      <c r="AW683" s="73" t="n"/>
      <c r="AX683" s="73" t="n"/>
      <c r="AY683" s="73" t="n"/>
      <c r="AZ683" s="73" t="n"/>
      <c r="BA683" s="73" t="n"/>
      <c r="BB683" s="73" t="n"/>
      <c r="BC683" s="73" t="n"/>
      <c r="BD683" s="73" t="n"/>
      <c r="BE683" s="73" t="n"/>
      <c r="BF683" s="73" t="n"/>
      <c r="BG683" s="73" t="n"/>
      <c r="BH683" s="73" t="n"/>
      <c r="BI683" s="73" t="n"/>
      <c r="BJ683" s="73" t="n"/>
      <c r="BK683" s="73" t="n"/>
      <c r="BL683" s="73" t="n"/>
      <c r="BM683" s="73" t="n"/>
      <c r="BN683" s="73" t="n"/>
      <c r="BO683" s="73" t="n"/>
      <c r="BP683" s="73" t="n"/>
      <c r="BQ683" s="165">
        <f>COUNTIF($G683:$BP683,"a")+COUNTIF($G683:$BP683,"r0,a5")/2+COUNTIF($G683:$BP683,"p5,a5")/2</f>
        <v/>
      </c>
      <c r="BR683" s="165">
        <f>COUNTIF($G683:$BP683,"d")+COUNTIF($G683:$BP683,"r0,d5")/2+COUNTIF($G683:$BP683,"p5,d5")/2</f>
        <v/>
      </c>
      <c r="BS683" s="165">
        <f>COUNTIF($G683:$BP683,"b")+COUNTIF($G683:$BP683,"r0,b5")/2+COUNTIF($G683:$BP683,"p5,b5")/2</f>
        <v/>
      </c>
      <c r="BT683" s="165">
        <f>COUNTIF($G683:$BP683,"c")+COUNTIF($G683:$BP683,"r0,c5")/2+COUNTIF($G683:$BP683,"p5,c5")/2</f>
        <v/>
      </c>
      <c r="BU683" s="165">
        <f>COUNTIF($G683:$BP683,"KH")+COUNTIF($G683:$BP683,"TL")+COUNTIF($G683:$BP683,"L")</f>
        <v/>
      </c>
      <c r="BV683" s="165" t="n"/>
      <c r="BW683" s="165">
        <f>COUNTIF($G683:$BP683,"hh")</f>
        <v/>
      </c>
      <c r="BX683" s="165">
        <f>COUNTIF($G683:$BP683,"nt7")</f>
        <v/>
      </c>
      <c r="BY683" s="165">
        <f>COUNTIF($G683:$BP683,"P")+COUNTIF($G683:$BP683,"p5,a5")/2+COUNTIF($G683:$BP683,"p5,b5")/2+COUNTIF($G683:$BP683,"p5,c5")/2+COUNTIF($G683:$BP683,"p5,d5")/2</f>
        <v/>
      </c>
      <c r="BZ683" s="166">
        <f>SUBTOTAL(9,BQ683:BY683)</f>
        <v/>
      </c>
      <c r="CA683" s="167">
        <f>SUM(J683,L683,N683,P683,R683,T683,X683,Z683,AB683,AD683,AF683,AH683,AL683,AN683,AP683,AR683,AT683,AV683,AZ683,BB683,BD683,BF683,BH683,BP683)</f>
        <v/>
      </c>
      <c r="CB683" s="168">
        <f>SUM(H683,V683,AJ683,AX683,BL683)</f>
        <v/>
      </c>
      <c r="CC683" s="24">
        <f>SUM(BJ683,BN683)</f>
        <v/>
      </c>
      <c r="CD683" s="169">
        <f>IF(BZ683&gt;25,4,IF(BZ683&gt;18,3,IF(BZ683&gt;12,2,IF(BZ683&gt;4,1,0))))-BX683-2+1</f>
        <v/>
      </c>
      <c r="CE683" s="30" t="n"/>
      <c r="CF683" s="169">
        <f>CD683*CI683</f>
        <v/>
      </c>
      <c r="CG683" s="170">
        <f>F683-BY683+1</f>
        <v/>
      </c>
      <c r="CH683" s="169">
        <f>CE683*16</f>
        <v/>
      </c>
      <c r="CI683" s="171">
        <f>VLOOKUP(A683,[1]DATA!$A$6:$AI$331,34,0)</f>
        <v/>
      </c>
      <c r="CJ683" s="172">
        <f>VLOOKUP(A683,[2]CHAMCONG!A$7:CI$333,79,0)</f>
        <v/>
      </c>
      <c r="CK683" s="173">
        <f>CJ683-CA683</f>
        <v/>
      </c>
    </row>
    <row r="684">
      <c r="A684" s="69" t="n"/>
      <c r="B684" s="70" t="n"/>
      <c r="C684" s="77" t="n"/>
      <c r="D684" s="84" t="n"/>
      <c r="E684" s="69" t="n"/>
      <c r="F684" s="69" t="n"/>
      <c r="G684" s="73" t="n"/>
      <c r="H684" s="73" t="n"/>
      <c r="I684" s="75" t="n"/>
      <c r="J684" s="75" t="n"/>
      <c r="K684" s="73" t="n"/>
      <c r="L684" s="73" t="n"/>
      <c r="M684" s="73" t="n"/>
      <c r="N684" s="73" t="n"/>
      <c r="O684" s="75" t="n"/>
      <c r="P684" s="75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  <c r="AA684" s="73" t="n"/>
      <c r="AB684" s="73" t="n"/>
      <c r="AC684" s="73" t="n"/>
      <c r="AD684" s="73" t="n"/>
      <c r="AE684" s="73" t="n"/>
      <c r="AF684" s="73" t="n"/>
      <c r="AG684" s="73" t="n"/>
      <c r="AH684" s="73" t="n"/>
      <c r="AI684" s="73" t="n"/>
      <c r="AJ684" s="73" t="n"/>
      <c r="AK684" s="73" t="n"/>
      <c r="AL684" s="73" t="n"/>
      <c r="AM684" s="73" t="n"/>
      <c r="AN684" s="73" t="n"/>
      <c r="AO684" s="73" t="n"/>
      <c r="AP684" s="73" t="n"/>
      <c r="AQ684" s="73" t="n"/>
      <c r="AR684" s="73" t="n"/>
      <c r="AS684" s="73" t="n"/>
      <c r="AT684" s="73" t="n"/>
      <c r="AU684" s="73" t="n"/>
      <c r="AV684" s="73" t="n"/>
      <c r="AW684" s="73" t="n"/>
      <c r="AX684" s="73" t="n"/>
      <c r="AY684" s="73" t="n"/>
      <c r="AZ684" s="73" t="n"/>
      <c r="BA684" s="73" t="n"/>
      <c r="BB684" s="73" t="n"/>
      <c r="BC684" s="73" t="n"/>
      <c r="BD684" s="73" t="n"/>
      <c r="BE684" s="73" t="n"/>
      <c r="BF684" s="73" t="n"/>
      <c r="BG684" s="73" t="n"/>
      <c r="BH684" s="73" t="n"/>
      <c r="BI684" s="73" t="n"/>
      <c r="BJ684" s="73" t="n"/>
      <c r="BK684" s="73" t="n"/>
      <c r="BL684" s="73" t="n"/>
      <c r="BM684" s="73" t="n"/>
      <c r="BN684" s="73" t="n"/>
      <c r="BO684" s="73" t="n"/>
      <c r="BP684" s="73" t="n"/>
      <c r="BQ684" s="165">
        <f>COUNTIF($G684:$BP684,"a")+COUNTIF($G684:$BP684,"r0,a5")/2+COUNTIF($G684:$BP684,"p5,a5")/2</f>
        <v/>
      </c>
      <c r="BR684" s="165">
        <f>COUNTIF($G684:$BP684,"d")+COUNTIF($G684:$BP684,"r0,d5")/2+COUNTIF($G684:$BP684,"p5,d5")/2</f>
        <v/>
      </c>
      <c r="BS684" s="165">
        <f>COUNTIF($G684:$BP684,"b")+COUNTIF($G684:$BP684,"r0,b5")/2+COUNTIF($G684:$BP684,"p5,b5")/2</f>
        <v/>
      </c>
      <c r="BT684" s="165">
        <f>COUNTIF($G684:$BP684,"c")+COUNTIF($G684:$BP684,"r0,c5")/2+COUNTIF($G684:$BP684,"p5,c5")/2</f>
        <v/>
      </c>
      <c r="BU684" s="165">
        <f>COUNTIF($G684:$BP684,"KH")+COUNTIF($G684:$BP684,"TL")+COUNTIF($G684:$BP684,"L")</f>
        <v/>
      </c>
      <c r="BV684" s="165" t="n"/>
      <c r="BW684" s="165">
        <f>COUNTIF($G684:$BP684,"hh")</f>
        <v/>
      </c>
      <c r="BX684" s="165">
        <f>COUNTIF($G684:$BP684,"nt7")</f>
        <v/>
      </c>
      <c r="BY684" s="165">
        <f>COUNTIF($G684:$BP684,"P")+COUNTIF($G684:$BP684,"p5,a5")/2+COUNTIF($G684:$BP684,"p5,b5")/2+COUNTIF($G684:$BP684,"p5,c5")/2+COUNTIF($G684:$BP684,"p5,d5")/2</f>
        <v/>
      </c>
      <c r="BZ684" s="166">
        <f>SUBTOTAL(9,BQ684:BY684)</f>
        <v/>
      </c>
      <c r="CA684" s="167">
        <f>SUM(J684,L684,N684,P684,R684,T684,X684,Z684,AB684,AD684,AF684,AH684,AL684,AN684,AP684,AR684,AT684,AV684,AZ684,BB684,BD684,BF684,BH684,BP684)</f>
        <v/>
      </c>
      <c r="CB684" s="168">
        <f>SUM(H684,V684,AJ684,AX684,BL684)</f>
        <v/>
      </c>
      <c r="CC684" s="24">
        <f>SUM(BJ684,BN684)</f>
        <v/>
      </c>
      <c r="CD684" s="169">
        <f>IF(BZ684&gt;25,4,IF(BZ684&gt;18,3,IF(BZ684&gt;12,2,IF(BZ684&gt;4,1,0))))-BX684-2+1</f>
        <v/>
      </c>
      <c r="CE684" s="30" t="n"/>
      <c r="CF684" s="169">
        <f>CD684*CI684</f>
        <v/>
      </c>
      <c r="CG684" s="170">
        <f>F684-BY684+1</f>
        <v/>
      </c>
      <c r="CH684" s="169">
        <f>CE684*16</f>
        <v/>
      </c>
      <c r="CI684" s="171">
        <f>VLOOKUP(A684,[1]DATA!$A$6:$AI$331,34,0)</f>
        <v/>
      </c>
      <c r="CJ684" s="172">
        <f>VLOOKUP(A684,[2]CHAMCONG!A$7:CI$333,79,0)</f>
        <v/>
      </c>
      <c r="CK684" s="173">
        <f>CJ684-CA684</f>
        <v/>
      </c>
    </row>
    <row r="685">
      <c r="A685" s="69" t="n"/>
      <c r="B685" s="70" t="n"/>
      <c r="C685" s="77" t="n"/>
      <c r="D685" s="84" t="n"/>
      <c r="E685" s="69" t="n"/>
      <c r="F685" s="69" t="n"/>
      <c r="G685" s="73" t="n"/>
      <c r="H685" s="73" t="n"/>
      <c r="I685" s="75" t="n"/>
      <c r="J685" s="75" t="n"/>
      <c r="K685" s="73" t="n"/>
      <c r="L685" s="73" t="n"/>
      <c r="M685" s="73" t="n"/>
      <c r="N685" s="73" t="n"/>
      <c r="O685" s="75" t="n"/>
      <c r="P685" s="75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  <c r="AA685" s="73" t="n"/>
      <c r="AB685" s="73" t="n"/>
      <c r="AC685" s="73" t="n"/>
      <c r="AD685" s="73" t="n"/>
      <c r="AE685" s="73" t="n"/>
      <c r="AF685" s="73" t="n"/>
      <c r="AG685" s="73" t="n"/>
      <c r="AH685" s="73" t="n"/>
      <c r="AI685" s="73" t="n"/>
      <c r="AJ685" s="73" t="n"/>
      <c r="AK685" s="73" t="n"/>
      <c r="AL685" s="73" t="n"/>
      <c r="AM685" s="73" t="n"/>
      <c r="AN685" s="73" t="n"/>
      <c r="AO685" s="73" t="n"/>
      <c r="AP685" s="73" t="n"/>
      <c r="AQ685" s="73" t="n"/>
      <c r="AR685" s="73" t="n"/>
      <c r="AS685" s="73" t="n"/>
      <c r="AT685" s="73" t="n"/>
      <c r="AU685" s="73" t="n"/>
      <c r="AV685" s="73" t="n"/>
      <c r="AW685" s="73" t="n"/>
      <c r="AX685" s="73" t="n"/>
      <c r="AY685" s="73" t="n"/>
      <c r="AZ685" s="73" t="n"/>
      <c r="BA685" s="73" t="n"/>
      <c r="BB685" s="73" t="n"/>
      <c r="BC685" s="73" t="n"/>
      <c r="BD685" s="73" t="n"/>
      <c r="BE685" s="73" t="n"/>
      <c r="BF685" s="73" t="n"/>
      <c r="BG685" s="73" t="n"/>
      <c r="BH685" s="73" t="n"/>
      <c r="BI685" s="73" t="n"/>
      <c r="BJ685" s="73" t="n"/>
      <c r="BK685" s="73" t="n"/>
      <c r="BL685" s="73" t="n"/>
      <c r="BM685" s="73" t="n"/>
      <c r="BN685" s="73" t="n"/>
      <c r="BO685" s="73" t="n"/>
      <c r="BP685" s="73" t="n"/>
      <c r="BQ685" s="165">
        <f>COUNTIF($G685:$BP685,"a")+COUNTIF($G685:$BP685,"r0,a5")/2+COUNTIF($G685:$BP685,"p5,a5")/2</f>
        <v/>
      </c>
      <c r="BR685" s="165">
        <f>COUNTIF($G685:$BP685,"d")+COUNTIF($G685:$BP685,"r0,d5")/2+COUNTIF($G685:$BP685,"p5,d5")/2</f>
        <v/>
      </c>
      <c r="BS685" s="165">
        <f>COUNTIF($G685:$BP685,"b")+COUNTIF($G685:$BP685,"r0,b5")/2+COUNTIF($G685:$BP685,"p5,b5")/2</f>
        <v/>
      </c>
      <c r="BT685" s="165">
        <f>COUNTIF($G685:$BP685,"c")+COUNTIF($G685:$BP685,"r0,c5")/2+COUNTIF($G685:$BP685,"p5,c5")/2</f>
        <v/>
      </c>
      <c r="BU685" s="165">
        <f>COUNTIF($G685:$BP685,"KH")+COUNTIF($G685:$BP685,"TL")+COUNTIF($G685:$BP685,"L")</f>
        <v/>
      </c>
      <c r="BV685" s="165" t="n"/>
      <c r="BW685" s="165">
        <f>COUNTIF($G685:$BP685,"hh")</f>
        <v/>
      </c>
      <c r="BX685" s="165">
        <f>COUNTIF($G685:$BP685,"nt7")</f>
        <v/>
      </c>
      <c r="BY685" s="165">
        <f>COUNTIF($G685:$BP685,"P")+COUNTIF($G685:$BP685,"p5,a5")/2+COUNTIF($G685:$BP685,"p5,b5")/2+COUNTIF($G685:$BP685,"p5,c5")/2+COUNTIF($G685:$BP685,"p5,d5")/2</f>
        <v/>
      </c>
      <c r="BZ685" s="166">
        <f>SUBTOTAL(9,BQ685:BY685)</f>
        <v/>
      </c>
      <c r="CA685" s="167">
        <f>SUM(J685,L685,N685,P685,R685,T685,X685,Z685,AB685,AD685,AF685,AH685,AL685,AN685,AP685,AR685,AT685,AV685,AZ685,BB685,BD685,BF685,BH685,BP685)</f>
        <v/>
      </c>
      <c r="CB685" s="168">
        <f>SUM(H685,V685,AJ685,AX685,BL685)</f>
        <v/>
      </c>
      <c r="CC685" s="24">
        <f>SUM(BJ685,BN685)</f>
        <v/>
      </c>
      <c r="CD685" s="169">
        <f>IF(BZ685&gt;25,4,IF(BZ685&gt;18,3,IF(BZ685&gt;12,2,IF(BZ685&gt;4,1,0))))-BX685-2+1</f>
        <v/>
      </c>
      <c r="CE685" s="30" t="n"/>
      <c r="CF685" s="169">
        <f>CD685*CI685</f>
        <v/>
      </c>
      <c r="CG685" s="170">
        <f>F685-BY685+1</f>
        <v/>
      </c>
      <c r="CH685" s="169">
        <f>CE685*16</f>
        <v/>
      </c>
      <c r="CI685" s="171">
        <f>VLOOKUP(A685,[1]DATA!$A$6:$AI$331,34,0)</f>
        <v/>
      </c>
      <c r="CJ685" s="172">
        <f>VLOOKUP(A685,[2]CHAMCONG!A$7:CI$333,79,0)</f>
        <v/>
      </c>
      <c r="CK685" s="173">
        <f>CJ685-CA685</f>
        <v/>
      </c>
    </row>
    <row r="686">
      <c r="A686" s="69" t="n"/>
      <c r="B686" s="70" t="n"/>
      <c r="C686" s="77" t="n"/>
      <c r="D686" s="84" t="n"/>
      <c r="E686" s="69" t="n"/>
      <c r="F686" s="69" t="n"/>
      <c r="G686" s="73" t="n"/>
      <c r="H686" s="73" t="n"/>
      <c r="I686" s="75" t="n"/>
      <c r="J686" s="75" t="n"/>
      <c r="K686" s="73" t="n"/>
      <c r="L686" s="73" t="n"/>
      <c r="M686" s="73" t="n"/>
      <c r="N686" s="73" t="n"/>
      <c r="O686" s="75" t="n"/>
      <c r="P686" s="75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  <c r="AA686" s="73" t="n"/>
      <c r="AB686" s="73" t="n"/>
      <c r="AC686" s="73" t="n"/>
      <c r="AD686" s="73" t="n"/>
      <c r="AE686" s="73" t="n"/>
      <c r="AF686" s="73" t="n"/>
      <c r="AG686" s="73" t="n"/>
      <c r="AH686" s="73" t="n"/>
      <c r="AI686" s="73" t="n"/>
      <c r="AJ686" s="73" t="n"/>
      <c r="AK686" s="73" t="n"/>
      <c r="AL686" s="73" t="n"/>
      <c r="AM686" s="73" t="n"/>
      <c r="AN686" s="73" t="n"/>
      <c r="AO686" s="73" t="n"/>
      <c r="AP686" s="73" t="n"/>
      <c r="AQ686" s="73" t="n"/>
      <c r="AR686" s="73" t="n"/>
      <c r="AS686" s="73" t="n"/>
      <c r="AT686" s="73" t="n"/>
      <c r="AU686" s="73" t="n"/>
      <c r="AV686" s="73" t="n"/>
      <c r="AW686" s="73" t="n"/>
      <c r="AX686" s="73" t="n"/>
      <c r="AY686" s="73" t="n"/>
      <c r="AZ686" s="73" t="n"/>
      <c r="BA686" s="73" t="n"/>
      <c r="BB686" s="73" t="n"/>
      <c r="BC686" s="73" t="n"/>
      <c r="BD686" s="73" t="n"/>
      <c r="BE686" s="73" t="n"/>
      <c r="BF686" s="73" t="n"/>
      <c r="BG686" s="73" t="n"/>
      <c r="BH686" s="73" t="n"/>
      <c r="BI686" s="73" t="n"/>
      <c r="BJ686" s="73" t="n"/>
      <c r="BK686" s="73" t="n"/>
      <c r="BL686" s="73" t="n"/>
      <c r="BM686" s="73" t="n"/>
      <c r="BN686" s="73" t="n"/>
      <c r="BO686" s="73" t="n"/>
      <c r="BP686" s="73" t="n"/>
      <c r="BQ686" s="165">
        <f>COUNTIF($G686:$BP686,"a")+COUNTIF($G686:$BP686,"r0,a5")/2+COUNTIF($G686:$BP686,"p5,a5")/2</f>
        <v/>
      </c>
      <c r="BR686" s="165">
        <f>COUNTIF($G686:$BP686,"d")+COUNTIF($G686:$BP686,"r0,d5")/2+COUNTIF($G686:$BP686,"p5,d5")/2</f>
        <v/>
      </c>
      <c r="BS686" s="165">
        <f>COUNTIF($G686:$BP686,"b")+COUNTIF($G686:$BP686,"r0,b5")/2+COUNTIF($G686:$BP686,"p5,b5")/2</f>
        <v/>
      </c>
      <c r="BT686" s="165">
        <f>COUNTIF($G686:$BP686,"c")+COUNTIF($G686:$BP686,"r0,c5")/2+COUNTIF($G686:$BP686,"p5,c5")/2</f>
        <v/>
      </c>
      <c r="BU686" s="165">
        <f>COUNTIF($G686:$BP686,"KH")+COUNTIF($G686:$BP686,"TL")+COUNTIF($G686:$BP686,"L")</f>
        <v/>
      </c>
      <c r="BV686" s="165" t="n"/>
      <c r="BW686" s="165">
        <f>COUNTIF($G686:$BP686,"hh")</f>
        <v/>
      </c>
      <c r="BX686" s="165">
        <f>COUNTIF($G686:$BP686,"nt7")</f>
        <v/>
      </c>
      <c r="BY686" s="165">
        <f>COUNTIF($G686:$BP686,"P")+COUNTIF($G686:$BP686,"p5,a5")/2+COUNTIF($G686:$BP686,"p5,b5")/2+COUNTIF($G686:$BP686,"p5,c5")/2+COUNTIF($G686:$BP686,"p5,d5")/2</f>
        <v/>
      </c>
      <c r="BZ686" s="166">
        <f>SUBTOTAL(9,BQ686:BY686)</f>
        <v/>
      </c>
      <c r="CA686" s="167">
        <f>SUM(J686,L686,N686,P686,R686,T686,X686,Z686,AB686,AD686,AF686,AH686,AL686,AN686,AP686,AR686,AT686,AV686,AZ686,BB686,BD686,BF686,BH686,BP686)</f>
        <v/>
      </c>
      <c r="CB686" s="168">
        <f>SUM(H686,V686,AJ686,AX686,BL686)</f>
        <v/>
      </c>
      <c r="CC686" s="24">
        <f>SUM(BJ686,BN686)</f>
        <v/>
      </c>
      <c r="CD686" s="169">
        <f>IF(BZ686&gt;25,4,IF(BZ686&gt;18,3,IF(BZ686&gt;12,2,IF(BZ686&gt;4,1,0))))-BX686-2+1</f>
        <v/>
      </c>
      <c r="CE686" s="30" t="n"/>
      <c r="CF686" s="169">
        <f>CD686*CI686</f>
        <v/>
      </c>
      <c r="CG686" s="170">
        <f>F686-BY686+1</f>
        <v/>
      </c>
      <c r="CH686" s="169">
        <f>CE686*16</f>
        <v/>
      </c>
      <c r="CI686" s="171">
        <f>VLOOKUP(A686,[1]DATA!$A$6:$AI$331,34,0)</f>
        <v/>
      </c>
      <c r="CJ686" s="172">
        <f>VLOOKUP(A686,[2]CHAMCONG!A$7:CI$333,79,0)</f>
        <v/>
      </c>
      <c r="CK686" s="173">
        <f>CJ686-CA686</f>
        <v/>
      </c>
    </row>
    <row r="687">
      <c r="A687" s="69" t="n"/>
      <c r="B687" s="70" t="n"/>
      <c r="C687" s="77" t="n"/>
      <c r="D687" s="84" t="n"/>
      <c r="E687" s="69" t="n"/>
      <c r="F687" s="69" t="n"/>
      <c r="G687" s="73" t="n"/>
      <c r="H687" s="73" t="n"/>
      <c r="I687" s="75" t="n"/>
      <c r="J687" s="75" t="n"/>
      <c r="K687" s="73" t="n"/>
      <c r="L687" s="73" t="n"/>
      <c r="M687" s="73" t="n"/>
      <c r="N687" s="73" t="n"/>
      <c r="O687" s="75" t="n"/>
      <c r="P687" s="75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  <c r="AA687" s="73" t="n"/>
      <c r="AB687" s="73" t="n"/>
      <c r="AC687" s="73" t="n"/>
      <c r="AD687" s="73" t="n"/>
      <c r="AE687" s="73" t="n"/>
      <c r="AF687" s="73" t="n"/>
      <c r="AG687" s="73" t="n"/>
      <c r="AH687" s="73" t="n"/>
      <c r="AI687" s="73" t="n"/>
      <c r="AJ687" s="73" t="n"/>
      <c r="AK687" s="73" t="n"/>
      <c r="AL687" s="73" t="n"/>
      <c r="AM687" s="73" t="n"/>
      <c r="AN687" s="73" t="n"/>
      <c r="AO687" s="73" t="n"/>
      <c r="AP687" s="73" t="n"/>
      <c r="AQ687" s="73" t="n"/>
      <c r="AR687" s="73" t="n"/>
      <c r="AS687" s="73" t="n"/>
      <c r="AT687" s="73" t="n"/>
      <c r="AU687" s="73" t="n"/>
      <c r="AV687" s="73" t="n"/>
      <c r="AW687" s="73" t="n"/>
      <c r="AX687" s="73" t="n"/>
      <c r="AY687" s="73" t="n"/>
      <c r="AZ687" s="73" t="n"/>
      <c r="BA687" s="73" t="n"/>
      <c r="BB687" s="73" t="n"/>
      <c r="BC687" s="73" t="n"/>
      <c r="BD687" s="73" t="n"/>
      <c r="BE687" s="73" t="n"/>
      <c r="BF687" s="73" t="n"/>
      <c r="BG687" s="73" t="n"/>
      <c r="BH687" s="73" t="n"/>
      <c r="BI687" s="73" t="n"/>
      <c r="BJ687" s="73" t="n"/>
      <c r="BK687" s="73" t="n"/>
      <c r="BL687" s="73" t="n"/>
      <c r="BM687" s="73" t="n"/>
      <c r="BN687" s="73" t="n"/>
      <c r="BO687" s="73" t="n"/>
      <c r="BP687" s="73" t="n"/>
      <c r="BQ687" s="165">
        <f>COUNTIF($G687:$BP687,"a")+COUNTIF($G687:$BP687,"r0,a5")/2+COUNTIF($G687:$BP687,"p5,a5")/2</f>
        <v/>
      </c>
      <c r="BR687" s="165">
        <f>COUNTIF($G687:$BP687,"d")+COUNTIF($G687:$BP687,"r0,d5")/2+COUNTIF($G687:$BP687,"p5,d5")/2</f>
        <v/>
      </c>
      <c r="BS687" s="165">
        <f>COUNTIF($G687:$BP687,"b")+COUNTIF($G687:$BP687,"r0,b5")/2+COUNTIF($G687:$BP687,"p5,b5")/2</f>
        <v/>
      </c>
      <c r="BT687" s="165">
        <f>COUNTIF($G687:$BP687,"c")+COUNTIF($G687:$BP687,"r0,c5")/2+COUNTIF($G687:$BP687,"p5,c5")/2</f>
        <v/>
      </c>
      <c r="BU687" s="165">
        <f>COUNTIF($G687:$BP687,"KH")+COUNTIF($G687:$BP687,"TL")+COUNTIF($G687:$BP687,"L")</f>
        <v/>
      </c>
      <c r="BV687" s="165" t="n"/>
      <c r="BW687" s="165">
        <f>COUNTIF($G687:$BP687,"hh")</f>
        <v/>
      </c>
      <c r="BX687" s="165">
        <f>COUNTIF($G687:$BP687,"nt7")</f>
        <v/>
      </c>
      <c r="BY687" s="165">
        <f>COUNTIF($G687:$BP687,"P")+COUNTIF($G687:$BP687,"p5,a5")/2+COUNTIF($G687:$BP687,"p5,b5")/2+COUNTIF($G687:$BP687,"p5,c5")/2+COUNTIF($G687:$BP687,"p5,d5")/2</f>
        <v/>
      </c>
      <c r="BZ687" s="166">
        <f>SUBTOTAL(9,BQ687:BY687)</f>
        <v/>
      </c>
      <c r="CA687" s="167">
        <f>SUM(J687,L687,N687,P687,R687,T687,X687,Z687,AB687,AD687,AF687,AH687,AL687,AN687,AP687,AR687,AT687,AV687,AZ687,BB687,BD687,BF687,BH687,BP687)</f>
        <v/>
      </c>
      <c r="CB687" s="168">
        <f>SUM(H687,V687,AJ687,AX687,BL687)</f>
        <v/>
      </c>
      <c r="CC687" s="24">
        <f>SUM(BJ687,BN687)</f>
        <v/>
      </c>
      <c r="CD687" s="169">
        <f>IF(BZ687&gt;25,4,IF(BZ687&gt;18,3,IF(BZ687&gt;12,2,IF(BZ687&gt;4,1,0))))-BX687-2+1</f>
        <v/>
      </c>
      <c r="CE687" s="30" t="n"/>
      <c r="CF687" s="169">
        <f>CD687*CI687</f>
        <v/>
      </c>
      <c r="CG687" s="170">
        <f>F687-BY687+1</f>
        <v/>
      </c>
      <c r="CH687" s="169">
        <f>CE687*16</f>
        <v/>
      </c>
      <c r="CI687" s="171">
        <f>VLOOKUP(A687,[1]DATA!$A$6:$AI$331,34,0)</f>
        <v/>
      </c>
      <c r="CJ687" s="172">
        <f>VLOOKUP(A687,[2]CHAMCONG!A$7:CI$333,79,0)</f>
        <v/>
      </c>
      <c r="CK687" s="173">
        <f>CJ687-CA687</f>
        <v/>
      </c>
    </row>
    <row r="688">
      <c r="A688" s="69" t="n"/>
      <c r="B688" s="70" t="n"/>
      <c r="C688" s="77" t="n"/>
      <c r="D688" s="84" t="n"/>
      <c r="E688" s="69" t="n"/>
      <c r="F688" s="69" t="n"/>
      <c r="G688" s="73" t="n"/>
      <c r="H688" s="73" t="n"/>
      <c r="I688" s="75" t="n"/>
      <c r="J688" s="75" t="n"/>
      <c r="K688" s="73" t="n"/>
      <c r="L688" s="73" t="n"/>
      <c r="M688" s="73" t="n"/>
      <c r="N688" s="73" t="n"/>
      <c r="O688" s="75" t="n"/>
      <c r="P688" s="75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  <c r="AA688" s="73" t="n"/>
      <c r="AB688" s="73" t="n"/>
      <c r="AC688" s="73" t="n"/>
      <c r="AD688" s="73" t="n"/>
      <c r="AE688" s="73" t="n"/>
      <c r="AF688" s="73" t="n"/>
      <c r="AG688" s="73" t="n"/>
      <c r="AH688" s="73" t="n"/>
      <c r="AI688" s="73" t="n"/>
      <c r="AJ688" s="73" t="n"/>
      <c r="AK688" s="73" t="n"/>
      <c r="AL688" s="73" t="n"/>
      <c r="AM688" s="73" t="n"/>
      <c r="AN688" s="73" t="n"/>
      <c r="AO688" s="73" t="n"/>
      <c r="AP688" s="73" t="n"/>
      <c r="AQ688" s="73" t="n"/>
      <c r="AR688" s="73" t="n"/>
      <c r="AS688" s="73" t="n"/>
      <c r="AT688" s="73" t="n"/>
      <c r="AU688" s="73" t="n"/>
      <c r="AV688" s="73" t="n"/>
      <c r="AW688" s="73" t="n"/>
      <c r="AX688" s="73" t="n"/>
      <c r="AY688" s="73" t="n"/>
      <c r="AZ688" s="73" t="n"/>
      <c r="BA688" s="73" t="n"/>
      <c r="BB688" s="73" t="n"/>
      <c r="BC688" s="73" t="n"/>
      <c r="BD688" s="73" t="n"/>
      <c r="BE688" s="73" t="n"/>
      <c r="BF688" s="73" t="n"/>
      <c r="BG688" s="73" t="n"/>
      <c r="BH688" s="73" t="n"/>
      <c r="BI688" s="73" t="n"/>
      <c r="BJ688" s="73" t="n"/>
      <c r="BK688" s="73" t="n"/>
      <c r="BL688" s="73" t="n"/>
      <c r="BM688" s="73" t="n"/>
      <c r="BN688" s="73" t="n"/>
      <c r="BO688" s="73" t="n"/>
      <c r="BP688" s="73" t="n"/>
      <c r="BQ688" s="165">
        <f>COUNTIF($G688:$BP688,"a")+COUNTIF($G688:$BP688,"r0,a5")/2+COUNTIF($G688:$BP688,"p5,a5")/2</f>
        <v/>
      </c>
      <c r="BR688" s="165">
        <f>COUNTIF($G688:$BP688,"d")+COUNTIF($G688:$BP688,"r0,d5")/2+COUNTIF($G688:$BP688,"p5,d5")/2</f>
        <v/>
      </c>
      <c r="BS688" s="165">
        <f>COUNTIF($G688:$BP688,"b")+COUNTIF($G688:$BP688,"r0,b5")/2+COUNTIF($G688:$BP688,"p5,b5")/2</f>
        <v/>
      </c>
      <c r="BT688" s="165">
        <f>COUNTIF($G688:$BP688,"c")+COUNTIF($G688:$BP688,"r0,c5")/2+COUNTIF($G688:$BP688,"p5,c5")/2</f>
        <v/>
      </c>
      <c r="BU688" s="165">
        <f>COUNTIF($G688:$BP688,"KH")+COUNTIF($G688:$BP688,"TL")+COUNTIF($G688:$BP688,"L")</f>
        <v/>
      </c>
      <c r="BV688" s="165" t="n"/>
      <c r="BW688" s="165">
        <f>COUNTIF($G688:$BP688,"hh")</f>
        <v/>
      </c>
      <c r="BX688" s="165">
        <f>COUNTIF($G688:$BP688,"nt7")</f>
        <v/>
      </c>
      <c r="BY688" s="165">
        <f>COUNTIF($G688:$BP688,"P")+COUNTIF($G688:$BP688,"p5,a5")/2+COUNTIF($G688:$BP688,"p5,b5")/2+COUNTIF($G688:$BP688,"p5,c5")/2+COUNTIF($G688:$BP688,"p5,d5")/2</f>
        <v/>
      </c>
      <c r="BZ688" s="166">
        <f>SUBTOTAL(9,BQ688:BY688)</f>
        <v/>
      </c>
      <c r="CA688" s="167">
        <f>SUM(J688,L688,N688,P688,R688,T688,X688,Z688,AB688,AD688,AF688,AH688,AL688,AN688,AP688,AR688,AT688,AV688,AZ688,BB688,BD688,BF688,BH688,BP688)</f>
        <v/>
      </c>
      <c r="CB688" s="168">
        <f>SUM(H688,V688,AJ688,AX688,BL688)</f>
        <v/>
      </c>
      <c r="CC688" s="24">
        <f>SUM(BJ688,BN688)</f>
        <v/>
      </c>
      <c r="CD688" s="169">
        <f>IF(BZ688&gt;25,4,IF(BZ688&gt;18,3,IF(BZ688&gt;12,2,IF(BZ688&gt;4,1,0))))-BX688-2+1</f>
        <v/>
      </c>
      <c r="CE688" s="30" t="n"/>
      <c r="CF688" s="169">
        <f>CD688*CI688</f>
        <v/>
      </c>
      <c r="CG688" s="170">
        <f>F688-BY688+1</f>
        <v/>
      </c>
      <c r="CH688" s="169">
        <f>CE688*16</f>
        <v/>
      </c>
      <c r="CI688" s="171">
        <f>VLOOKUP(A688,[1]DATA!$A$6:$AI$331,34,0)</f>
        <v/>
      </c>
      <c r="CJ688" s="172">
        <f>VLOOKUP(A688,[2]CHAMCONG!A$7:CI$333,79,0)</f>
        <v/>
      </c>
      <c r="CK688" s="173">
        <f>CJ688-CA688</f>
        <v/>
      </c>
    </row>
    <row r="689">
      <c r="A689" s="69" t="n"/>
      <c r="B689" s="70" t="n"/>
      <c r="C689" s="77" t="n"/>
      <c r="D689" s="84" t="n"/>
      <c r="E689" s="69" t="n"/>
      <c r="F689" s="69" t="n"/>
      <c r="G689" s="73" t="n"/>
      <c r="H689" s="73" t="n"/>
      <c r="I689" s="75" t="n"/>
      <c r="J689" s="75" t="n"/>
      <c r="K689" s="73" t="n"/>
      <c r="L689" s="73" t="n"/>
      <c r="M689" s="73" t="n"/>
      <c r="N689" s="73" t="n"/>
      <c r="O689" s="75" t="n"/>
      <c r="P689" s="75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  <c r="AA689" s="73" t="n"/>
      <c r="AB689" s="73" t="n"/>
      <c r="AC689" s="73" t="n"/>
      <c r="AD689" s="73" t="n"/>
      <c r="AE689" s="73" t="n"/>
      <c r="AF689" s="73" t="n"/>
      <c r="AG689" s="73" t="n"/>
      <c r="AH689" s="73" t="n"/>
      <c r="AI689" s="73" t="n"/>
      <c r="AJ689" s="73" t="n"/>
      <c r="AK689" s="73" t="n"/>
      <c r="AL689" s="73" t="n"/>
      <c r="AM689" s="73" t="n"/>
      <c r="AN689" s="73" t="n"/>
      <c r="AO689" s="73" t="n"/>
      <c r="AP689" s="73" t="n"/>
      <c r="AQ689" s="73" t="n"/>
      <c r="AR689" s="73" t="n"/>
      <c r="AS689" s="73" t="n"/>
      <c r="AT689" s="73" t="n"/>
      <c r="AU689" s="73" t="n"/>
      <c r="AV689" s="73" t="n"/>
      <c r="AW689" s="73" t="n"/>
      <c r="AX689" s="73" t="n"/>
      <c r="AY689" s="73" t="n"/>
      <c r="AZ689" s="73" t="n"/>
      <c r="BA689" s="73" t="n"/>
      <c r="BB689" s="73" t="n"/>
      <c r="BC689" s="73" t="n"/>
      <c r="BD689" s="73" t="n"/>
      <c r="BE689" s="73" t="n"/>
      <c r="BF689" s="73" t="n"/>
      <c r="BG689" s="73" t="n"/>
      <c r="BH689" s="73" t="n"/>
      <c r="BI689" s="73" t="n"/>
      <c r="BJ689" s="73" t="n"/>
      <c r="BK689" s="73" t="n"/>
      <c r="BL689" s="73" t="n"/>
      <c r="BM689" s="73" t="n"/>
      <c r="BN689" s="73" t="n"/>
      <c r="BO689" s="73" t="n"/>
      <c r="BP689" s="73" t="n"/>
      <c r="BQ689" s="165">
        <f>COUNTIF($G689:$BP689,"a")+COUNTIF($G689:$BP689,"r0,a5")/2+COUNTIF($G689:$BP689,"p5,a5")/2</f>
        <v/>
      </c>
      <c r="BR689" s="165">
        <f>COUNTIF($G689:$BP689,"d")+COUNTIF($G689:$BP689,"r0,d5")/2+COUNTIF($G689:$BP689,"p5,d5")/2</f>
        <v/>
      </c>
      <c r="BS689" s="165">
        <f>COUNTIF($G689:$BP689,"b")+COUNTIF($G689:$BP689,"r0,b5")/2+COUNTIF($G689:$BP689,"p5,b5")/2</f>
        <v/>
      </c>
      <c r="BT689" s="165">
        <f>COUNTIF($G689:$BP689,"c")+COUNTIF($G689:$BP689,"r0,c5")/2+COUNTIF($G689:$BP689,"p5,c5")/2</f>
        <v/>
      </c>
      <c r="BU689" s="165">
        <f>COUNTIF($G689:$BP689,"KH")+COUNTIF($G689:$BP689,"TL")+COUNTIF($G689:$BP689,"L")</f>
        <v/>
      </c>
      <c r="BV689" s="165" t="n"/>
      <c r="BW689" s="165">
        <f>COUNTIF($G689:$BP689,"hh")</f>
        <v/>
      </c>
      <c r="BX689" s="165">
        <f>COUNTIF($G689:$BP689,"nt7")</f>
        <v/>
      </c>
      <c r="BY689" s="165">
        <f>COUNTIF($G689:$BP689,"P")+COUNTIF($G689:$BP689,"p5,a5")/2+COUNTIF($G689:$BP689,"p5,b5")/2+COUNTIF($G689:$BP689,"p5,c5")/2+COUNTIF($G689:$BP689,"p5,d5")/2</f>
        <v/>
      </c>
      <c r="BZ689" s="166">
        <f>SUBTOTAL(9,BQ689:BY689)</f>
        <v/>
      </c>
      <c r="CA689" s="167">
        <f>SUM(J689,L689,N689,P689,R689,T689,X689,Z689,AB689,AD689,AF689,AH689,AL689,AN689,AP689,AR689,AT689,AV689,AZ689,BB689,BD689,BF689,BH689,BP689)</f>
        <v/>
      </c>
      <c r="CB689" s="168">
        <f>SUM(H689,V689,AJ689,AX689,BL689)</f>
        <v/>
      </c>
      <c r="CC689" s="24">
        <f>SUM(BJ689,BN689)</f>
        <v/>
      </c>
      <c r="CD689" s="169">
        <f>IF(BZ689&gt;25,4,IF(BZ689&gt;18,3,IF(BZ689&gt;12,2,IF(BZ689&gt;4,1,0))))-BX689-2+1</f>
        <v/>
      </c>
      <c r="CE689" s="30" t="n"/>
      <c r="CF689" s="169">
        <f>CD689*CI689</f>
        <v/>
      </c>
      <c r="CG689" s="170">
        <f>F689-BY689+1</f>
        <v/>
      </c>
      <c r="CH689" s="169">
        <f>CE689*16</f>
        <v/>
      </c>
      <c r="CI689" s="171">
        <f>VLOOKUP(A689,[1]DATA!$A$6:$AI$331,34,0)</f>
        <v/>
      </c>
      <c r="CJ689" s="172">
        <f>VLOOKUP(A689,[2]CHAMCONG!A$7:CI$333,79,0)</f>
        <v/>
      </c>
      <c r="CK689" s="173">
        <f>CJ689-CA689</f>
        <v/>
      </c>
    </row>
    <row r="690">
      <c r="A690" s="69" t="n"/>
      <c r="B690" s="70" t="n"/>
      <c r="C690" s="77" t="n"/>
      <c r="D690" s="84" t="n"/>
      <c r="E690" s="69" t="n"/>
      <c r="F690" s="69" t="n"/>
      <c r="G690" s="73" t="n"/>
      <c r="H690" s="73" t="n"/>
      <c r="I690" s="75" t="n"/>
      <c r="J690" s="75" t="n"/>
      <c r="K690" s="73" t="n"/>
      <c r="L690" s="73" t="n"/>
      <c r="M690" s="73" t="n"/>
      <c r="N690" s="73" t="n"/>
      <c r="O690" s="75" t="n"/>
      <c r="P690" s="75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  <c r="AA690" s="73" t="n"/>
      <c r="AB690" s="73" t="n"/>
      <c r="AC690" s="73" t="n"/>
      <c r="AD690" s="73" t="n"/>
      <c r="AE690" s="73" t="n"/>
      <c r="AF690" s="73" t="n"/>
      <c r="AG690" s="73" t="n"/>
      <c r="AH690" s="73" t="n"/>
      <c r="AI690" s="73" t="n"/>
      <c r="AJ690" s="73" t="n"/>
      <c r="AK690" s="73" t="n"/>
      <c r="AL690" s="73" t="n"/>
      <c r="AM690" s="73" t="n"/>
      <c r="AN690" s="73" t="n"/>
      <c r="AO690" s="73" t="n"/>
      <c r="AP690" s="73" t="n"/>
      <c r="AQ690" s="73" t="n"/>
      <c r="AR690" s="73" t="n"/>
      <c r="AS690" s="73" t="n"/>
      <c r="AT690" s="73" t="n"/>
      <c r="AU690" s="73" t="n"/>
      <c r="AV690" s="73" t="n"/>
      <c r="AW690" s="73" t="n"/>
      <c r="AX690" s="73" t="n"/>
      <c r="AY690" s="73" t="n"/>
      <c r="AZ690" s="73" t="n"/>
      <c r="BA690" s="73" t="n"/>
      <c r="BB690" s="73" t="n"/>
      <c r="BC690" s="73" t="n"/>
      <c r="BD690" s="73" t="n"/>
      <c r="BE690" s="73" t="n"/>
      <c r="BF690" s="73" t="n"/>
      <c r="BG690" s="73" t="n"/>
      <c r="BH690" s="73" t="n"/>
      <c r="BI690" s="73" t="n"/>
      <c r="BJ690" s="73" t="n"/>
      <c r="BK690" s="73" t="n"/>
      <c r="BL690" s="73" t="n"/>
      <c r="BM690" s="73" t="n"/>
      <c r="BN690" s="73" t="n"/>
      <c r="BO690" s="73" t="n"/>
      <c r="BP690" s="73" t="n"/>
      <c r="BQ690" s="165">
        <f>COUNTIF($G690:$BP690,"a")+COUNTIF($G690:$BP690,"r0,a5")/2+COUNTIF($G690:$BP690,"p5,a5")/2</f>
        <v/>
      </c>
      <c r="BR690" s="165">
        <f>COUNTIF($G690:$BP690,"d")+COUNTIF($G690:$BP690,"r0,d5")/2+COUNTIF($G690:$BP690,"p5,d5")/2</f>
        <v/>
      </c>
      <c r="BS690" s="165">
        <f>COUNTIF($G690:$BP690,"b")+COUNTIF($G690:$BP690,"r0,b5")/2+COUNTIF($G690:$BP690,"p5,b5")/2</f>
        <v/>
      </c>
      <c r="BT690" s="165">
        <f>COUNTIF($G690:$BP690,"c")+COUNTIF($G690:$BP690,"r0,c5")/2+COUNTIF($G690:$BP690,"p5,c5")/2</f>
        <v/>
      </c>
      <c r="BU690" s="165">
        <f>COUNTIF($G690:$BP690,"KH")+COUNTIF($G690:$BP690,"TL")+COUNTIF($G690:$BP690,"L")</f>
        <v/>
      </c>
      <c r="BV690" s="165" t="n"/>
      <c r="BW690" s="165">
        <f>COUNTIF($G690:$BP690,"hh")</f>
        <v/>
      </c>
      <c r="BX690" s="165">
        <f>COUNTIF($G690:$BP690,"nt7")</f>
        <v/>
      </c>
      <c r="BY690" s="165">
        <f>COUNTIF($G690:$BP690,"P")+COUNTIF($G690:$BP690,"p5,a5")/2+COUNTIF($G690:$BP690,"p5,b5")/2+COUNTIF($G690:$BP690,"p5,c5")/2+COUNTIF($G690:$BP690,"p5,d5")/2</f>
        <v/>
      </c>
      <c r="BZ690" s="166">
        <f>SUBTOTAL(9,BQ690:BY690)</f>
        <v/>
      </c>
      <c r="CA690" s="167">
        <f>SUM(J690,L690,N690,P690,R690,T690,X690,Z690,AB690,AD690,AF690,AH690,AL690,AN690,AP690,AR690,AT690,AV690,AZ690,BB690,BD690,BF690,BH690,BP690)</f>
        <v/>
      </c>
      <c r="CB690" s="168">
        <f>SUM(H690,V690,AJ690,AX690,BL690)</f>
        <v/>
      </c>
      <c r="CC690" s="24">
        <f>SUM(BJ690,BN690)</f>
        <v/>
      </c>
      <c r="CD690" s="169">
        <f>IF(BZ690&gt;25,4,IF(BZ690&gt;18,3,IF(BZ690&gt;12,2,IF(BZ690&gt;4,1,0))))-BX690-2+1</f>
        <v/>
      </c>
      <c r="CE690" s="30" t="n"/>
      <c r="CF690" s="169">
        <f>CD690*CI690</f>
        <v/>
      </c>
      <c r="CG690" s="170">
        <f>F690-BY690+1</f>
        <v/>
      </c>
      <c r="CH690" s="169">
        <f>CE690*16</f>
        <v/>
      </c>
      <c r="CI690" s="171">
        <f>VLOOKUP(A690,[1]DATA!$A$6:$AI$331,34,0)</f>
        <v/>
      </c>
      <c r="CJ690" s="172">
        <f>VLOOKUP(A690,[2]CHAMCONG!A$7:CI$333,79,0)</f>
        <v/>
      </c>
      <c r="CK690" s="173">
        <f>CJ690-CA690</f>
        <v/>
      </c>
    </row>
    <row r="691">
      <c r="A691" s="69" t="n"/>
      <c r="B691" s="70" t="n"/>
      <c r="C691" s="77" t="n"/>
      <c r="D691" s="84" t="n"/>
      <c r="E691" s="69" t="n"/>
      <c r="F691" s="69" t="n"/>
      <c r="G691" s="73" t="n"/>
      <c r="H691" s="73" t="n"/>
      <c r="I691" s="75" t="n"/>
      <c r="J691" s="75" t="n"/>
      <c r="K691" s="73" t="n"/>
      <c r="L691" s="73" t="n"/>
      <c r="M691" s="73" t="n"/>
      <c r="N691" s="73" t="n"/>
      <c r="O691" s="75" t="n"/>
      <c r="P691" s="75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  <c r="AA691" s="73" t="n"/>
      <c r="AB691" s="73" t="n"/>
      <c r="AC691" s="73" t="n"/>
      <c r="AD691" s="73" t="n"/>
      <c r="AE691" s="73" t="n"/>
      <c r="AF691" s="73" t="n"/>
      <c r="AG691" s="73" t="n"/>
      <c r="AH691" s="73" t="n"/>
      <c r="AI691" s="73" t="n"/>
      <c r="AJ691" s="73" t="n"/>
      <c r="AK691" s="73" t="n"/>
      <c r="AL691" s="73" t="n"/>
      <c r="AM691" s="73" t="n"/>
      <c r="AN691" s="73" t="n"/>
      <c r="AO691" s="73" t="n"/>
      <c r="AP691" s="73" t="n"/>
      <c r="AQ691" s="73" t="n"/>
      <c r="AR691" s="73" t="n"/>
      <c r="AS691" s="73" t="n"/>
      <c r="AT691" s="73" t="n"/>
      <c r="AU691" s="73" t="n"/>
      <c r="AV691" s="73" t="n"/>
      <c r="AW691" s="73" t="n"/>
      <c r="AX691" s="73" t="n"/>
      <c r="AY691" s="73" t="n"/>
      <c r="AZ691" s="73" t="n"/>
      <c r="BA691" s="73" t="n"/>
      <c r="BB691" s="73" t="n"/>
      <c r="BC691" s="73" t="n"/>
      <c r="BD691" s="73" t="n"/>
      <c r="BE691" s="73" t="n"/>
      <c r="BF691" s="73" t="n"/>
      <c r="BG691" s="73" t="n"/>
      <c r="BH691" s="73" t="n"/>
      <c r="BI691" s="73" t="n"/>
      <c r="BJ691" s="73" t="n"/>
      <c r="BK691" s="73" t="n"/>
      <c r="BL691" s="73" t="n"/>
      <c r="BM691" s="73" t="n"/>
      <c r="BN691" s="73" t="n"/>
      <c r="BO691" s="73" t="n"/>
      <c r="BP691" s="73" t="n"/>
      <c r="BQ691" s="165">
        <f>COUNTIF($G691:$BP691,"a")+COUNTIF($G691:$BP691,"r0,a5")/2+COUNTIF($G691:$BP691,"p5,a5")/2</f>
        <v/>
      </c>
      <c r="BR691" s="165">
        <f>COUNTIF($G691:$BP691,"d")+COUNTIF($G691:$BP691,"r0,d5")/2+COUNTIF($G691:$BP691,"p5,d5")/2</f>
        <v/>
      </c>
      <c r="BS691" s="165">
        <f>COUNTIF($G691:$BP691,"b")+COUNTIF($G691:$BP691,"r0,b5")/2+COUNTIF($G691:$BP691,"p5,b5")/2</f>
        <v/>
      </c>
      <c r="BT691" s="165">
        <f>COUNTIF($G691:$BP691,"c")+COUNTIF($G691:$BP691,"r0,c5")/2+COUNTIF($G691:$BP691,"p5,c5")/2</f>
        <v/>
      </c>
      <c r="BU691" s="165">
        <f>COUNTIF($G691:$BP691,"KH")+COUNTIF($G691:$BP691,"TL")+COUNTIF($G691:$BP691,"L")</f>
        <v/>
      </c>
      <c r="BV691" s="165" t="n"/>
      <c r="BW691" s="165">
        <f>COUNTIF($G691:$BP691,"hh")</f>
        <v/>
      </c>
      <c r="BX691" s="165">
        <f>COUNTIF($G691:$BP691,"nt7")</f>
        <v/>
      </c>
      <c r="BY691" s="165">
        <f>COUNTIF($G691:$BP691,"P")+COUNTIF($G691:$BP691,"p5,a5")/2+COUNTIF($G691:$BP691,"p5,b5")/2+COUNTIF($G691:$BP691,"p5,c5")/2+COUNTIF($G691:$BP691,"p5,d5")/2</f>
        <v/>
      </c>
      <c r="BZ691" s="166">
        <f>SUBTOTAL(9,BQ691:BY691)</f>
        <v/>
      </c>
      <c r="CA691" s="167">
        <f>SUM(J691,L691,N691,P691,R691,T691,X691,Z691,AB691,AD691,AF691,AH691,AL691,AN691,AP691,AR691,AT691,AV691,AZ691,BB691,BD691,BF691,BH691,BP691)</f>
        <v/>
      </c>
      <c r="CB691" s="168">
        <f>SUM(H691,V691,AJ691,AX691,BL691)</f>
        <v/>
      </c>
      <c r="CC691" s="24">
        <f>SUM(BJ691,BN691)</f>
        <v/>
      </c>
      <c r="CD691" s="169">
        <f>IF(BZ691&gt;25,4,IF(BZ691&gt;18,3,IF(BZ691&gt;12,2,IF(BZ691&gt;4,1,0))))-BX691-2+1</f>
        <v/>
      </c>
      <c r="CE691" s="30" t="n"/>
      <c r="CF691" s="169">
        <f>CD691*CI691</f>
        <v/>
      </c>
      <c r="CG691" s="170">
        <f>F691-BY691+1</f>
        <v/>
      </c>
      <c r="CH691" s="169">
        <f>CE691*16</f>
        <v/>
      </c>
      <c r="CI691" s="171">
        <f>VLOOKUP(A691,[1]DATA!$A$6:$AI$331,34,0)</f>
        <v/>
      </c>
      <c r="CJ691" s="172">
        <f>VLOOKUP(A691,[2]CHAMCONG!A$7:CI$333,79,0)</f>
        <v/>
      </c>
      <c r="CK691" s="173">
        <f>CJ691-CA691</f>
        <v/>
      </c>
    </row>
    <row r="692">
      <c r="A692" s="69" t="n"/>
      <c r="B692" s="70" t="n"/>
      <c r="C692" s="77" t="n"/>
      <c r="D692" s="84" t="n"/>
      <c r="E692" s="69" t="n"/>
      <c r="F692" s="69" t="n"/>
      <c r="G692" s="73" t="n"/>
      <c r="H692" s="73" t="n"/>
      <c r="I692" s="75" t="n"/>
      <c r="J692" s="75" t="n"/>
      <c r="K692" s="73" t="n"/>
      <c r="L692" s="73" t="n"/>
      <c r="M692" s="73" t="n"/>
      <c r="N692" s="73" t="n"/>
      <c r="O692" s="75" t="n"/>
      <c r="P692" s="75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  <c r="AA692" s="73" t="n"/>
      <c r="AB692" s="73" t="n"/>
      <c r="AC692" s="73" t="n"/>
      <c r="AD692" s="73" t="n"/>
      <c r="AE692" s="73" t="n"/>
      <c r="AF692" s="73" t="n"/>
      <c r="AG692" s="73" t="n"/>
      <c r="AH692" s="73" t="n"/>
      <c r="AI692" s="73" t="n"/>
      <c r="AJ692" s="73" t="n"/>
      <c r="AK692" s="73" t="n"/>
      <c r="AL692" s="73" t="n"/>
      <c r="AM692" s="73" t="n"/>
      <c r="AN692" s="73" t="n"/>
      <c r="AO692" s="73" t="n"/>
      <c r="AP692" s="73" t="n"/>
      <c r="AQ692" s="73" t="n"/>
      <c r="AR692" s="73" t="n"/>
      <c r="AS692" s="73" t="n"/>
      <c r="AT692" s="73" t="n"/>
      <c r="AU692" s="73" t="n"/>
      <c r="AV692" s="73" t="n"/>
      <c r="AW692" s="73" t="n"/>
      <c r="AX692" s="73" t="n"/>
      <c r="AY692" s="73" t="n"/>
      <c r="AZ692" s="73" t="n"/>
      <c r="BA692" s="73" t="n"/>
      <c r="BB692" s="73" t="n"/>
      <c r="BC692" s="73" t="n"/>
      <c r="BD692" s="73" t="n"/>
      <c r="BE692" s="73" t="n"/>
      <c r="BF692" s="73" t="n"/>
      <c r="BG692" s="73" t="n"/>
      <c r="BH692" s="73" t="n"/>
      <c r="BI692" s="73" t="n"/>
      <c r="BJ692" s="73" t="n"/>
      <c r="BK692" s="73" t="n"/>
      <c r="BL692" s="73" t="n"/>
      <c r="BM692" s="73" t="n"/>
      <c r="BN692" s="73" t="n"/>
      <c r="BO692" s="73" t="n"/>
      <c r="BP692" s="73" t="n"/>
      <c r="BQ692" s="165">
        <f>COUNTIF($G692:$BP692,"a")+COUNTIF($G692:$BP692,"r0,a5")/2+COUNTIF($G692:$BP692,"p5,a5")/2</f>
        <v/>
      </c>
      <c r="BR692" s="165">
        <f>COUNTIF($G692:$BP692,"d")+COUNTIF($G692:$BP692,"r0,d5")/2+COUNTIF($G692:$BP692,"p5,d5")/2</f>
        <v/>
      </c>
      <c r="BS692" s="165">
        <f>COUNTIF($G692:$BP692,"b")+COUNTIF($G692:$BP692,"r0,b5")/2+COUNTIF($G692:$BP692,"p5,b5")/2</f>
        <v/>
      </c>
      <c r="BT692" s="165">
        <f>COUNTIF($G692:$BP692,"c")+COUNTIF($G692:$BP692,"r0,c5")/2+COUNTIF($G692:$BP692,"p5,c5")/2</f>
        <v/>
      </c>
      <c r="BU692" s="165">
        <f>COUNTIF($G692:$BP692,"KH")+COUNTIF($G692:$BP692,"TL")+COUNTIF($G692:$BP692,"L")</f>
        <v/>
      </c>
      <c r="BV692" s="165" t="n"/>
      <c r="BW692" s="165">
        <f>COUNTIF($G692:$BP692,"hh")</f>
        <v/>
      </c>
      <c r="BX692" s="165">
        <f>COUNTIF($G692:$BP692,"nt7")</f>
        <v/>
      </c>
      <c r="BY692" s="165">
        <f>COUNTIF($G692:$BP692,"P")+COUNTIF($G692:$BP692,"p5,a5")/2+COUNTIF($G692:$BP692,"p5,b5")/2+COUNTIF($G692:$BP692,"p5,c5")/2+COUNTIF($G692:$BP692,"p5,d5")/2</f>
        <v/>
      </c>
      <c r="BZ692" s="166">
        <f>SUBTOTAL(9,BQ692:BY692)</f>
        <v/>
      </c>
      <c r="CA692" s="167">
        <f>SUM(J692,L692,N692,P692,R692,T692,X692,Z692,AB692,AD692,AF692,AH692,AL692,AN692,AP692,AR692,AT692,AV692,AZ692,BB692,BD692,BF692,BH692,BP692)</f>
        <v/>
      </c>
      <c r="CB692" s="168">
        <f>SUM(H692,V692,AJ692,AX692,BL692)</f>
        <v/>
      </c>
      <c r="CC692" s="24">
        <f>SUM(BJ692,BN692)</f>
        <v/>
      </c>
      <c r="CD692" s="169">
        <f>IF(BZ692&gt;25,4,IF(BZ692&gt;18,3,IF(BZ692&gt;12,2,IF(BZ692&gt;4,1,0))))-BX692-2+1</f>
        <v/>
      </c>
      <c r="CE692" s="30" t="n"/>
      <c r="CF692" s="169">
        <f>CD692*CI692</f>
        <v/>
      </c>
      <c r="CG692" s="170">
        <f>F692-BY692+1</f>
        <v/>
      </c>
      <c r="CH692" s="169">
        <f>CE692*16</f>
        <v/>
      </c>
      <c r="CI692" s="171">
        <f>VLOOKUP(A692,[1]DATA!$A$6:$AI$331,34,0)</f>
        <v/>
      </c>
      <c r="CJ692" s="172">
        <f>VLOOKUP(A692,[2]CHAMCONG!A$7:CI$333,79,0)</f>
        <v/>
      </c>
      <c r="CK692" s="173">
        <f>CJ692-CA692</f>
        <v/>
      </c>
    </row>
    <row r="693">
      <c r="A693" s="69" t="n"/>
      <c r="B693" s="70" t="n"/>
      <c r="C693" s="77" t="n"/>
      <c r="D693" s="84" t="n"/>
      <c r="E693" s="69" t="n"/>
      <c r="F693" s="69" t="n"/>
      <c r="G693" s="73" t="n"/>
      <c r="H693" s="73" t="n"/>
      <c r="I693" s="75" t="n"/>
      <c r="J693" s="75" t="n"/>
      <c r="K693" s="73" t="n"/>
      <c r="L693" s="73" t="n"/>
      <c r="M693" s="73" t="n"/>
      <c r="N693" s="73" t="n"/>
      <c r="O693" s="75" t="n"/>
      <c r="P693" s="75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  <c r="AA693" s="73" t="n"/>
      <c r="AB693" s="73" t="n"/>
      <c r="AC693" s="73" t="n"/>
      <c r="AD693" s="73" t="n"/>
      <c r="AE693" s="73" t="n"/>
      <c r="AF693" s="73" t="n"/>
      <c r="AG693" s="73" t="n"/>
      <c r="AH693" s="73" t="n"/>
      <c r="AI693" s="73" t="n"/>
      <c r="AJ693" s="73" t="n"/>
      <c r="AK693" s="73" t="n"/>
      <c r="AL693" s="73" t="n"/>
      <c r="AM693" s="73" t="n"/>
      <c r="AN693" s="73" t="n"/>
      <c r="AO693" s="73" t="n"/>
      <c r="AP693" s="73" t="n"/>
      <c r="AQ693" s="73" t="n"/>
      <c r="AR693" s="73" t="n"/>
      <c r="AS693" s="73" t="n"/>
      <c r="AT693" s="73" t="n"/>
      <c r="AU693" s="73" t="n"/>
      <c r="AV693" s="73" t="n"/>
      <c r="AW693" s="73" t="n"/>
      <c r="AX693" s="73" t="n"/>
      <c r="AY693" s="73" t="n"/>
      <c r="AZ693" s="73" t="n"/>
      <c r="BA693" s="73" t="n"/>
      <c r="BB693" s="73" t="n"/>
      <c r="BC693" s="73" t="n"/>
      <c r="BD693" s="73" t="n"/>
      <c r="BE693" s="73" t="n"/>
      <c r="BF693" s="73" t="n"/>
      <c r="BG693" s="73" t="n"/>
      <c r="BH693" s="73" t="n"/>
      <c r="BI693" s="73" t="n"/>
      <c r="BJ693" s="73" t="n"/>
      <c r="BK693" s="73" t="n"/>
      <c r="BL693" s="73" t="n"/>
      <c r="BM693" s="73" t="n"/>
      <c r="BN693" s="73" t="n"/>
      <c r="BO693" s="73" t="n"/>
      <c r="BP693" s="73" t="n"/>
      <c r="BQ693" s="165">
        <f>COUNTIF($G693:$BP693,"a")+COUNTIF($G693:$BP693,"r0,a5")/2+COUNTIF($G693:$BP693,"p5,a5")/2</f>
        <v/>
      </c>
      <c r="BR693" s="165">
        <f>COUNTIF($G693:$BP693,"d")+COUNTIF($G693:$BP693,"r0,d5")/2+COUNTIF($G693:$BP693,"p5,d5")/2</f>
        <v/>
      </c>
      <c r="BS693" s="165">
        <f>COUNTIF($G693:$BP693,"b")+COUNTIF($G693:$BP693,"r0,b5")/2+COUNTIF($G693:$BP693,"p5,b5")/2</f>
        <v/>
      </c>
      <c r="BT693" s="165">
        <f>COUNTIF($G693:$BP693,"c")+COUNTIF($G693:$BP693,"r0,c5")/2+COUNTIF($G693:$BP693,"p5,c5")/2</f>
        <v/>
      </c>
      <c r="BU693" s="165">
        <f>COUNTIF($G693:$BP693,"KH")+COUNTIF($G693:$BP693,"TL")+COUNTIF($G693:$BP693,"L")</f>
        <v/>
      </c>
      <c r="BV693" s="165" t="n"/>
      <c r="BW693" s="165">
        <f>COUNTIF($G693:$BP693,"hh")</f>
        <v/>
      </c>
      <c r="BX693" s="165">
        <f>COUNTIF($G693:$BP693,"nt7")</f>
        <v/>
      </c>
      <c r="BY693" s="165">
        <f>COUNTIF($G693:$BP693,"P")+COUNTIF($G693:$BP693,"p5,a5")/2+COUNTIF($G693:$BP693,"p5,b5")/2+COUNTIF($G693:$BP693,"p5,c5")/2+COUNTIF($G693:$BP693,"p5,d5")/2</f>
        <v/>
      </c>
      <c r="BZ693" s="166">
        <f>SUBTOTAL(9,BQ693:BY693)</f>
        <v/>
      </c>
      <c r="CA693" s="167">
        <f>SUM(J693,L693,N693,P693,R693,T693,X693,Z693,AB693,AD693,AF693,AH693,AL693,AN693,AP693,AR693,AT693,AV693,AZ693,BB693,BD693,BF693,BH693,BP693)</f>
        <v/>
      </c>
      <c r="CB693" s="168">
        <f>SUM(H693,V693,AJ693,AX693,BL693)</f>
        <v/>
      </c>
      <c r="CC693" s="24">
        <f>SUM(BJ693,BN693)</f>
        <v/>
      </c>
      <c r="CD693" s="169">
        <f>IF(BZ693&gt;25,4,IF(BZ693&gt;18,3,IF(BZ693&gt;12,2,IF(BZ693&gt;4,1,0))))-BX693-2+1</f>
        <v/>
      </c>
      <c r="CE693" s="30" t="n"/>
      <c r="CF693" s="169">
        <f>CD693*CI693</f>
        <v/>
      </c>
      <c r="CG693" s="170">
        <f>F693-BY693+1</f>
        <v/>
      </c>
      <c r="CH693" s="169">
        <f>CE693*16</f>
        <v/>
      </c>
      <c r="CI693" s="171">
        <f>VLOOKUP(A693,[1]DATA!$A$6:$AI$331,34,0)</f>
        <v/>
      </c>
      <c r="CJ693" s="172">
        <f>VLOOKUP(A693,[2]CHAMCONG!A$7:CI$333,79,0)</f>
        <v/>
      </c>
      <c r="CK693" s="173">
        <f>CJ693-CA693</f>
        <v/>
      </c>
    </row>
    <row r="694">
      <c r="A694" s="69" t="n"/>
      <c r="B694" s="70" t="n"/>
      <c r="C694" s="77" t="n"/>
      <c r="D694" s="84" t="n"/>
      <c r="E694" s="69" t="n"/>
      <c r="F694" s="69" t="n"/>
      <c r="G694" s="73" t="n"/>
      <c r="H694" s="73" t="n"/>
      <c r="I694" s="75" t="n"/>
      <c r="J694" s="75" t="n"/>
      <c r="K694" s="73" t="n"/>
      <c r="L694" s="73" t="n"/>
      <c r="M694" s="73" t="n"/>
      <c r="N694" s="73" t="n"/>
      <c r="O694" s="75" t="n"/>
      <c r="P694" s="75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  <c r="AA694" s="73" t="n"/>
      <c r="AB694" s="73" t="n"/>
      <c r="AC694" s="73" t="n"/>
      <c r="AD694" s="73" t="n"/>
      <c r="AE694" s="73" t="n"/>
      <c r="AF694" s="73" t="n"/>
      <c r="AG694" s="73" t="n"/>
      <c r="AH694" s="73" t="n"/>
      <c r="AI694" s="73" t="n"/>
      <c r="AJ694" s="73" t="n"/>
      <c r="AK694" s="73" t="n"/>
      <c r="AL694" s="73" t="n"/>
      <c r="AM694" s="73" t="n"/>
      <c r="AN694" s="73" t="n"/>
      <c r="AO694" s="73" t="n"/>
      <c r="AP694" s="73" t="n"/>
      <c r="AQ694" s="73" t="n"/>
      <c r="AR694" s="73" t="n"/>
      <c r="AS694" s="73" t="n"/>
      <c r="AT694" s="73" t="n"/>
      <c r="AU694" s="73" t="n"/>
      <c r="AV694" s="73" t="n"/>
      <c r="AW694" s="73" t="n"/>
      <c r="AX694" s="73" t="n"/>
      <c r="AY694" s="73" t="n"/>
      <c r="AZ694" s="73" t="n"/>
      <c r="BA694" s="73" t="n"/>
      <c r="BB694" s="73" t="n"/>
      <c r="BC694" s="73" t="n"/>
      <c r="BD694" s="73" t="n"/>
      <c r="BE694" s="73" t="n"/>
      <c r="BF694" s="73" t="n"/>
      <c r="BG694" s="73" t="n"/>
      <c r="BH694" s="73" t="n"/>
      <c r="BI694" s="73" t="n"/>
      <c r="BJ694" s="73" t="n"/>
      <c r="BK694" s="73" t="n"/>
      <c r="BL694" s="73" t="n"/>
      <c r="BM694" s="73" t="n"/>
      <c r="BN694" s="73" t="n"/>
      <c r="BO694" s="73" t="n"/>
      <c r="BP694" s="73" t="n"/>
      <c r="BQ694" s="165">
        <f>COUNTIF($G694:$BP694,"a")+COUNTIF($G694:$BP694,"r0,a5")/2+COUNTIF($G694:$BP694,"p5,a5")/2</f>
        <v/>
      </c>
      <c r="BR694" s="165">
        <f>COUNTIF($G694:$BP694,"d")+COUNTIF($G694:$BP694,"r0,d5")/2+COUNTIF($G694:$BP694,"p5,d5")/2</f>
        <v/>
      </c>
      <c r="BS694" s="165">
        <f>COUNTIF($G694:$BP694,"b")+COUNTIF($G694:$BP694,"r0,b5")/2+COUNTIF($G694:$BP694,"p5,b5")/2</f>
        <v/>
      </c>
      <c r="BT694" s="165">
        <f>COUNTIF($G694:$BP694,"c")+COUNTIF($G694:$BP694,"r0,c5")/2+COUNTIF($G694:$BP694,"p5,c5")/2</f>
        <v/>
      </c>
      <c r="BU694" s="165">
        <f>COUNTIF($G694:$BP694,"KH")+COUNTIF($G694:$BP694,"TL")+COUNTIF($G694:$BP694,"L")</f>
        <v/>
      </c>
      <c r="BV694" s="165" t="n"/>
      <c r="BW694" s="165">
        <f>COUNTIF($G694:$BP694,"hh")</f>
        <v/>
      </c>
      <c r="BX694" s="165">
        <f>COUNTIF($G694:$BP694,"nt7")</f>
        <v/>
      </c>
      <c r="BY694" s="165">
        <f>COUNTIF($G694:$BP694,"P")+COUNTIF($G694:$BP694,"p5,a5")/2+COUNTIF($G694:$BP694,"p5,b5")/2+COUNTIF($G694:$BP694,"p5,c5")/2+COUNTIF($G694:$BP694,"p5,d5")/2</f>
        <v/>
      </c>
      <c r="BZ694" s="166">
        <f>SUBTOTAL(9,BQ694:BY694)</f>
        <v/>
      </c>
      <c r="CA694" s="167">
        <f>SUM(J694,L694,N694,P694,R694,T694,X694,Z694,AB694,AD694,AF694,AH694,AL694,AN694,AP694,AR694,AT694,AV694,AZ694,BB694,BD694,BF694,BH694,BP694)</f>
        <v/>
      </c>
      <c r="CB694" s="168">
        <f>SUM(H694,V694,AJ694,AX694,BL694)</f>
        <v/>
      </c>
      <c r="CC694" s="24">
        <f>SUM(BJ694,BN694)</f>
        <v/>
      </c>
      <c r="CD694" s="169">
        <f>IF(BZ694&gt;25,4,IF(BZ694&gt;18,3,IF(BZ694&gt;12,2,IF(BZ694&gt;4,1,0))))-BX694-2+1</f>
        <v/>
      </c>
      <c r="CE694" s="30" t="n"/>
      <c r="CF694" s="169">
        <f>CD694*CI694</f>
        <v/>
      </c>
      <c r="CG694" s="170">
        <f>F694-BY694+1</f>
        <v/>
      </c>
      <c r="CH694" s="169">
        <f>CE694*16</f>
        <v/>
      </c>
      <c r="CI694" s="171">
        <f>VLOOKUP(A694,[1]DATA!$A$6:$AI$331,34,0)</f>
        <v/>
      </c>
      <c r="CJ694" s="172">
        <f>VLOOKUP(A694,[2]CHAMCONG!A$7:CI$333,79,0)</f>
        <v/>
      </c>
      <c r="CK694" s="173">
        <f>CJ694-CA694</f>
        <v/>
      </c>
    </row>
    <row r="695">
      <c r="A695" s="69" t="n"/>
      <c r="B695" s="70" t="n"/>
      <c r="C695" s="77" t="n"/>
      <c r="D695" s="84" t="n"/>
      <c r="E695" s="69" t="n"/>
      <c r="F695" s="69" t="n"/>
      <c r="G695" s="73" t="n"/>
      <c r="H695" s="73" t="n"/>
      <c r="I695" s="75" t="n"/>
      <c r="J695" s="75" t="n"/>
      <c r="K695" s="73" t="n"/>
      <c r="L695" s="73" t="n"/>
      <c r="M695" s="73" t="n"/>
      <c r="N695" s="73" t="n"/>
      <c r="O695" s="75" t="n"/>
      <c r="P695" s="75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  <c r="AA695" s="73" t="n"/>
      <c r="AB695" s="73" t="n"/>
      <c r="AC695" s="73" t="n"/>
      <c r="AD695" s="73" t="n"/>
      <c r="AE695" s="73" t="n"/>
      <c r="AF695" s="73" t="n"/>
      <c r="AG695" s="73" t="n"/>
      <c r="AH695" s="73" t="n"/>
      <c r="AI695" s="73" t="n"/>
      <c r="AJ695" s="73" t="n"/>
      <c r="AK695" s="73" t="n"/>
      <c r="AL695" s="73" t="n"/>
      <c r="AM695" s="73" t="n"/>
      <c r="AN695" s="73" t="n"/>
      <c r="AO695" s="73" t="n"/>
      <c r="AP695" s="73" t="n"/>
      <c r="AQ695" s="73" t="n"/>
      <c r="AR695" s="73" t="n"/>
      <c r="AS695" s="73" t="n"/>
      <c r="AT695" s="73" t="n"/>
      <c r="AU695" s="73" t="n"/>
      <c r="AV695" s="73" t="n"/>
      <c r="AW695" s="73" t="n"/>
      <c r="AX695" s="73" t="n"/>
      <c r="AY695" s="73" t="n"/>
      <c r="AZ695" s="73" t="n"/>
      <c r="BA695" s="73" t="n"/>
      <c r="BB695" s="73" t="n"/>
      <c r="BC695" s="73" t="n"/>
      <c r="BD695" s="73" t="n"/>
      <c r="BE695" s="73" t="n"/>
      <c r="BF695" s="73" t="n"/>
      <c r="BG695" s="73" t="n"/>
      <c r="BH695" s="73" t="n"/>
      <c r="BI695" s="73" t="n"/>
      <c r="BJ695" s="73" t="n"/>
      <c r="BK695" s="73" t="n"/>
      <c r="BL695" s="73" t="n"/>
      <c r="BM695" s="73" t="n"/>
      <c r="BN695" s="73" t="n"/>
      <c r="BO695" s="73" t="n"/>
      <c r="BP695" s="73" t="n"/>
      <c r="BQ695" s="165">
        <f>COUNTIF($G695:$BP695,"a")+COUNTIF($G695:$BP695,"r0,a5")/2+COUNTIF($G695:$BP695,"p5,a5")/2</f>
        <v/>
      </c>
      <c r="BR695" s="165">
        <f>COUNTIF($G695:$BP695,"d")+COUNTIF($G695:$BP695,"r0,d5")/2+COUNTIF($G695:$BP695,"p5,d5")/2</f>
        <v/>
      </c>
      <c r="BS695" s="165">
        <f>COUNTIF($G695:$BP695,"b")+COUNTIF($G695:$BP695,"r0,b5")/2+COUNTIF($G695:$BP695,"p5,b5")/2</f>
        <v/>
      </c>
      <c r="BT695" s="165">
        <f>COUNTIF($G695:$BP695,"c")+COUNTIF($G695:$BP695,"r0,c5")/2+COUNTIF($G695:$BP695,"p5,c5")/2</f>
        <v/>
      </c>
      <c r="BU695" s="165">
        <f>COUNTIF($G695:$BP695,"KH")+COUNTIF($G695:$BP695,"TL")+COUNTIF($G695:$BP695,"L")</f>
        <v/>
      </c>
      <c r="BV695" s="165" t="n"/>
      <c r="BW695" s="165">
        <f>COUNTIF($G695:$BP695,"hh")</f>
        <v/>
      </c>
      <c r="BX695" s="165">
        <f>COUNTIF($G695:$BP695,"nt7")</f>
        <v/>
      </c>
      <c r="BY695" s="165">
        <f>COUNTIF($G695:$BP695,"P")+COUNTIF($G695:$BP695,"p5,a5")/2+COUNTIF($G695:$BP695,"p5,b5")/2+COUNTIF($G695:$BP695,"p5,c5")/2+COUNTIF($G695:$BP695,"p5,d5")/2</f>
        <v/>
      </c>
      <c r="BZ695" s="166">
        <f>SUBTOTAL(9,BQ695:BY695)</f>
        <v/>
      </c>
      <c r="CA695" s="167">
        <f>SUM(J695,L695,N695,P695,R695,T695,X695,Z695,AB695,AD695,AF695,AH695,AL695,AN695,AP695,AR695,AT695,AV695,AZ695,BB695,BD695,BF695,BH695,BP695)</f>
        <v/>
      </c>
      <c r="CB695" s="168">
        <f>SUM(H695,V695,AJ695,AX695,BL695)</f>
        <v/>
      </c>
      <c r="CC695" s="24">
        <f>SUM(BJ695,BN695)</f>
        <v/>
      </c>
      <c r="CD695" s="169">
        <f>IF(BZ695&gt;25,4,IF(BZ695&gt;18,3,IF(BZ695&gt;12,2,IF(BZ695&gt;4,1,0))))-BX695-2+1</f>
        <v/>
      </c>
      <c r="CE695" s="30" t="n"/>
      <c r="CF695" s="169">
        <f>CD695*CI695</f>
        <v/>
      </c>
      <c r="CG695" s="170">
        <f>F695-BY695+1</f>
        <v/>
      </c>
      <c r="CH695" s="169">
        <f>CE695*16</f>
        <v/>
      </c>
      <c r="CI695" s="171">
        <f>VLOOKUP(A695,[1]DATA!$A$6:$AI$331,34,0)</f>
        <v/>
      </c>
      <c r="CJ695" s="172">
        <f>VLOOKUP(A695,[2]CHAMCONG!A$7:CI$333,79,0)</f>
        <v/>
      </c>
      <c r="CK695" s="173">
        <f>CJ695-CA695</f>
        <v/>
      </c>
    </row>
    <row r="696">
      <c r="A696" s="69" t="n"/>
      <c r="B696" s="70" t="n"/>
      <c r="C696" s="77" t="n"/>
      <c r="D696" s="84" t="n"/>
      <c r="E696" s="69" t="n"/>
      <c r="F696" s="69" t="n"/>
      <c r="G696" s="73" t="n"/>
      <c r="H696" s="73" t="n"/>
      <c r="I696" s="75" t="n"/>
      <c r="J696" s="75" t="n"/>
      <c r="K696" s="73" t="n"/>
      <c r="L696" s="73" t="n"/>
      <c r="M696" s="73" t="n"/>
      <c r="N696" s="73" t="n"/>
      <c r="O696" s="75" t="n"/>
      <c r="P696" s="75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  <c r="AA696" s="73" t="n"/>
      <c r="AB696" s="73" t="n"/>
      <c r="AC696" s="73" t="n"/>
      <c r="AD696" s="73" t="n"/>
      <c r="AE696" s="73" t="n"/>
      <c r="AF696" s="73" t="n"/>
      <c r="AG696" s="73" t="n"/>
      <c r="AH696" s="73" t="n"/>
      <c r="AI696" s="73" t="n"/>
      <c r="AJ696" s="73" t="n"/>
      <c r="AK696" s="73" t="n"/>
      <c r="AL696" s="73" t="n"/>
      <c r="AM696" s="73" t="n"/>
      <c r="AN696" s="73" t="n"/>
      <c r="AO696" s="73" t="n"/>
      <c r="AP696" s="73" t="n"/>
      <c r="AQ696" s="73" t="n"/>
      <c r="AR696" s="73" t="n"/>
      <c r="AS696" s="73" t="n"/>
      <c r="AT696" s="73" t="n"/>
      <c r="AU696" s="73" t="n"/>
      <c r="AV696" s="73" t="n"/>
      <c r="AW696" s="73" t="n"/>
      <c r="AX696" s="73" t="n"/>
      <c r="AY696" s="73" t="n"/>
      <c r="AZ696" s="73" t="n"/>
      <c r="BA696" s="73" t="n"/>
      <c r="BB696" s="73" t="n"/>
      <c r="BC696" s="73" t="n"/>
      <c r="BD696" s="73" t="n"/>
      <c r="BE696" s="73" t="n"/>
      <c r="BF696" s="73" t="n"/>
      <c r="BG696" s="73" t="n"/>
      <c r="BH696" s="73" t="n"/>
      <c r="BI696" s="73" t="n"/>
      <c r="BJ696" s="73" t="n"/>
      <c r="BK696" s="73" t="n"/>
      <c r="BL696" s="73" t="n"/>
      <c r="BM696" s="73" t="n"/>
      <c r="BN696" s="73" t="n"/>
      <c r="BO696" s="73" t="n"/>
      <c r="BP696" s="73" t="n"/>
      <c r="BQ696" s="165">
        <f>COUNTIF($G696:$BP696,"a")+COUNTIF($G696:$BP696,"r0,a5")/2+COUNTIF($G696:$BP696,"p5,a5")/2</f>
        <v/>
      </c>
      <c r="BR696" s="165">
        <f>COUNTIF($G696:$BP696,"d")+COUNTIF($G696:$BP696,"r0,d5")/2+COUNTIF($G696:$BP696,"p5,d5")/2</f>
        <v/>
      </c>
      <c r="BS696" s="165">
        <f>COUNTIF($G696:$BP696,"b")+COUNTIF($G696:$BP696,"r0,b5")/2+COUNTIF($G696:$BP696,"p5,b5")/2</f>
        <v/>
      </c>
      <c r="BT696" s="165">
        <f>COUNTIF($G696:$BP696,"c")+COUNTIF($G696:$BP696,"r0,c5")/2+COUNTIF($G696:$BP696,"p5,c5")/2</f>
        <v/>
      </c>
      <c r="BU696" s="165">
        <f>COUNTIF($G696:$BP696,"KH")+COUNTIF($G696:$BP696,"TL")+COUNTIF($G696:$BP696,"L")</f>
        <v/>
      </c>
      <c r="BV696" s="165" t="n"/>
      <c r="BW696" s="165">
        <f>COUNTIF($G696:$BP696,"hh")</f>
        <v/>
      </c>
      <c r="BX696" s="165">
        <f>COUNTIF($G696:$BP696,"nt7")</f>
        <v/>
      </c>
      <c r="BY696" s="165">
        <f>COUNTIF($G696:$BP696,"P")+COUNTIF($G696:$BP696,"p5,a5")/2+COUNTIF($G696:$BP696,"p5,b5")/2+COUNTIF($G696:$BP696,"p5,c5")/2+COUNTIF($G696:$BP696,"p5,d5")/2</f>
        <v/>
      </c>
      <c r="BZ696" s="166">
        <f>SUBTOTAL(9,BQ696:BY696)</f>
        <v/>
      </c>
      <c r="CA696" s="167">
        <f>SUM(J696,L696,N696,P696,R696,T696,X696,Z696,AB696,AD696,AF696,AH696,AL696,AN696,AP696,AR696,AT696,AV696,AZ696,BB696,BD696,BF696,BH696,BP696)</f>
        <v/>
      </c>
      <c r="CB696" s="168">
        <f>SUM(H696,V696,AJ696,AX696,BL696)</f>
        <v/>
      </c>
      <c r="CC696" s="24">
        <f>SUM(BJ696,BN696)</f>
        <v/>
      </c>
      <c r="CD696" s="169">
        <f>IF(BZ696&gt;25,4,IF(BZ696&gt;18,3,IF(BZ696&gt;12,2,IF(BZ696&gt;4,1,0))))-BX696-2+1</f>
        <v/>
      </c>
      <c r="CE696" s="30" t="n"/>
      <c r="CF696" s="169">
        <f>CD696*CI696</f>
        <v/>
      </c>
      <c r="CG696" s="170">
        <f>F696-BY696+1</f>
        <v/>
      </c>
      <c r="CH696" s="169">
        <f>CE696*16</f>
        <v/>
      </c>
      <c r="CI696" s="171">
        <f>VLOOKUP(A696,[1]DATA!$A$6:$AI$331,34,0)</f>
        <v/>
      </c>
      <c r="CJ696" s="172">
        <f>VLOOKUP(A696,[2]CHAMCONG!A$7:CI$333,79,0)</f>
        <v/>
      </c>
      <c r="CK696" s="173">
        <f>CJ696-CA696</f>
        <v/>
      </c>
    </row>
    <row r="697">
      <c r="A697" s="69" t="n"/>
      <c r="B697" s="70" t="n"/>
      <c r="C697" s="77" t="n"/>
      <c r="D697" s="84" t="n"/>
      <c r="E697" s="69" t="n"/>
      <c r="F697" s="69" t="n"/>
      <c r="G697" s="73" t="n"/>
      <c r="H697" s="73" t="n"/>
      <c r="I697" s="75" t="n"/>
      <c r="J697" s="75" t="n"/>
      <c r="K697" s="73" t="n"/>
      <c r="L697" s="73" t="n"/>
      <c r="M697" s="73" t="n"/>
      <c r="N697" s="73" t="n"/>
      <c r="O697" s="75" t="n"/>
      <c r="P697" s="75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  <c r="AA697" s="73" t="n"/>
      <c r="AB697" s="73" t="n"/>
      <c r="AC697" s="73" t="n"/>
      <c r="AD697" s="73" t="n"/>
      <c r="AE697" s="73" t="n"/>
      <c r="AF697" s="73" t="n"/>
      <c r="AG697" s="73" t="n"/>
      <c r="AH697" s="73" t="n"/>
      <c r="AI697" s="73" t="n"/>
      <c r="AJ697" s="73" t="n"/>
      <c r="AK697" s="73" t="n"/>
      <c r="AL697" s="73" t="n"/>
      <c r="AM697" s="73" t="n"/>
      <c r="AN697" s="73" t="n"/>
      <c r="AO697" s="73" t="n"/>
      <c r="AP697" s="73" t="n"/>
      <c r="AQ697" s="73" t="n"/>
      <c r="AR697" s="73" t="n"/>
      <c r="AS697" s="73" t="n"/>
      <c r="AT697" s="73" t="n"/>
      <c r="AU697" s="73" t="n"/>
      <c r="AV697" s="73" t="n"/>
      <c r="AW697" s="73" t="n"/>
      <c r="AX697" s="73" t="n"/>
      <c r="AY697" s="73" t="n"/>
      <c r="AZ697" s="73" t="n"/>
      <c r="BA697" s="73" t="n"/>
      <c r="BB697" s="73" t="n"/>
      <c r="BC697" s="73" t="n"/>
      <c r="BD697" s="73" t="n"/>
      <c r="BE697" s="73" t="n"/>
      <c r="BF697" s="73" t="n"/>
      <c r="BG697" s="73" t="n"/>
      <c r="BH697" s="73" t="n"/>
      <c r="BI697" s="73" t="n"/>
      <c r="BJ697" s="73" t="n"/>
      <c r="BK697" s="73" t="n"/>
      <c r="BL697" s="73" t="n"/>
      <c r="BM697" s="73" t="n"/>
      <c r="BN697" s="73" t="n"/>
      <c r="BO697" s="73" t="n"/>
      <c r="BP697" s="73" t="n"/>
      <c r="BQ697" s="165">
        <f>COUNTIF($G697:$BP697,"a")+COUNTIF($G697:$BP697,"r0,a5")/2+COUNTIF($G697:$BP697,"p5,a5")/2</f>
        <v/>
      </c>
      <c r="BR697" s="165">
        <f>COUNTIF($G697:$BP697,"d")+COUNTIF($G697:$BP697,"r0,d5")/2+COUNTIF($G697:$BP697,"p5,d5")/2</f>
        <v/>
      </c>
      <c r="BS697" s="165">
        <f>COUNTIF($G697:$BP697,"b")+COUNTIF($G697:$BP697,"r0,b5")/2+COUNTIF($G697:$BP697,"p5,b5")/2</f>
        <v/>
      </c>
      <c r="BT697" s="165">
        <f>COUNTIF($G697:$BP697,"c")+COUNTIF($G697:$BP697,"r0,c5")/2+COUNTIF($G697:$BP697,"p5,c5")/2</f>
        <v/>
      </c>
      <c r="BU697" s="165">
        <f>COUNTIF($G697:$BP697,"KH")+COUNTIF($G697:$BP697,"TL")+COUNTIF($G697:$BP697,"L")</f>
        <v/>
      </c>
      <c r="BV697" s="165" t="n"/>
      <c r="BW697" s="165">
        <f>COUNTIF($G697:$BP697,"hh")</f>
        <v/>
      </c>
      <c r="BX697" s="165">
        <f>COUNTIF($G697:$BP697,"nt7")</f>
        <v/>
      </c>
      <c r="BY697" s="165">
        <f>COUNTIF($G697:$BP697,"P")+COUNTIF($G697:$BP697,"p5,a5")/2+COUNTIF($G697:$BP697,"p5,b5")/2+COUNTIF($G697:$BP697,"p5,c5")/2+COUNTIF($G697:$BP697,"p5,d5")/2</f>
        <v/>
      </c>
      <c r="BZ697" s="166">
        <f>SUBTOTAL(9,BQ697:BY697)</f>
        <v/>
      </c>
      <c r="CA697" s="167">
        <f>SUM(J697,L697,N697,P697,R697,T697,X697,Z697,AB697,AD697,AF697,AH697,AL697,AN697,AP697,AR697,AT697,AV697,AZ697,BB697,BD697,BF697,BH697,BP697)</f>
        <v/>
      </c>
      <c r="CB697" s="168">
        <f>SUM(H697,V697,AJ697,AX697,BL697)</f>
        <v/>
      </c>
      <c r="CC697" s="24">
        <f>SUM(BJ697,BN697)</f>
        <v/>
      </c>
      <c r="CD697" s="169">
        <f>IF(BZ697&gt;25,4,IF(BZ697&gt;18,3,IF(BZ697&gt;12,2,IF(BZ697&gt;4,1,0))))-BX697-2+1</f>
        <v/>
      </c>
      <c r="CE697" s="30" t="n"/>
      <c r="CF697" s="169">
        <f>CD697*CI697</f>
        <v/>
      </c>
      <c r="CG697" s="170">
        <f>F697-BY697+1</f>
        <v/>
      </c>
      <c r="CH697" s="169">
        <f>CE697*16</f>
        <v/>
      </c>
      <c r="CI697" s="171">
        <f>VLOOKUP(A697,[1]DATA!$A$6:$AI$331,34,0)</f>
        <v/>
      </c>
      <c r="CJ697" s="172">
        <f>VLOOKUP(A697,[2]CHAMCONG!A$7:CI$333,79,0)</f>
        <v/>
      </c>
      <c r="CK697" s="173">
        <f>CJ697-CA697</f>
        <v/>
      </c>
    </row>
    <row r="698">
      <c r="A698" s="69" t="n"/>
      <c r="B698" s="70" t="n"/>
      <c r="C698" s="77" t="n"/>
      <c r="D698" s="84" t="n"/>
      <c r="E698" s="69" t="n"/>
      <c r="F698" s="69" t="n"/>
      <c r="G698" s="73" t="n"/>
      <c r="H698" s="73" t="n"/>
      <c r="I698" s="75" t="n"/>
      <c r="J698" s="75" t="n"/>
      <c r="K698" s="73" t="n"/>
      <c r="L698" s="73" t="n"/>
      <c r="M698" s="73" t="n"/>
      <c r="N698" s="73" t="n"/>
      <c r="O698" s="75" t="n"/>
      <c r="P698" s="75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  <c r="AA698" s="73" t="n"/>
      <c r="AB698" s="73" t="n"/>
      <c r="AC698" s="73" t="n"/>
      <c r="AD698" s="73" t="n"/>
      <c r="AE698" s="73" t="n"/>
      <c r="AF698" s="73" t="n"/>
      <c r="AG698" s="73" t="n"/>
      <c r="AH698" s="73" t="n"/>
      <c r="AI698" s="73" t="n"/>
      <c r="AJ698" s="73" t="n"/>
      <c r="AK698" s="73" t="n"/>
      <c r="AL698" s="73" t="n"/>
      <c r="AM698" s="73" t="n"/>
      <c r="AN698" s="73" t="n"/>
      <c r="AO698" s="73" t="n"/>
      <c r="AP698" s="73" t="n"/>
      <c r="AQ698" s="73" t="n"/>
      <c r="AR698" s="73" t="n"/>
      <c r="AS698" s="73" t="n"/>
      <c r="AT698" s="73" t="n"/>
      <c r="AU698" s="73" t="n"/>
      <c r="AV698" s="73" t="n"/>
      <c r="AW698" s="73" t="n"/>
      <c r="AX698" s="73" t="n"/>
      <c r="AY698" s="73" t="n"/>
      <c r="AZ698" s="73" t="n"/>
      <c r="BA698" s="73" t="n"/>
      <c r="BB698" s="73" t="n"/>
      <c r="BC698" s="73" t="n"/>
      <c r="BD698" s="73" t="n"/>
      <c r="BE698" s="73" t="n"/>
      <c r="BF698" s="73" t="n"/>
      <c r="BG698" s="73" t="n"/>
      <c r="BH698" s="73" t="n"/>
      <c r="BI698" s="73" t="n"/>
      <c r="BJ698" s="73" t="n"/>
      <c r="BK698" s="73" t="n"/>
      <c r="BL698" s="73" t="n"/>
      <c r="BM698" s="73" t="n"/>
      <c r="BN698" s="73" t="n"/>
      <c r="BO698" s="73" t="n"/>
      <c r="BP698" s="73" t="n"/>
      <c r="BQ698" s="165">
        <f>COUNTIF($G698:$BP698,"a")+COUNTIF($G698:$BP698,"r0,a5")/2+COUNTIF($G698:$BP698,"p5,a5")/2</f>
        <v/>
      </c>
      <c r="BR698" s="165">
        <f>COUNTIF($G698:$BP698,"d")+COUNTIF($G698:$BP698,"r0,d5")/2+COUNTIF($G698:$BP698,"p5,d5")/2</f>
        <v/>
      </c>
      <c r="BS698" s="165">
        <f>COUNTIF($G698:$BP698,"b")+COUNTIF($G698:$BP698,"r0,b5")/2+COUNTIF($G698:$BP698,"p5,b5")/2</f>
        <v/>
      </c>
      <c r="BT698" s="165">
        <f>COUNTIF($G698:$BP698,"c")+COUNTIF($G698:$BP698,"r0,c5")/2+COUNTIF($G698:$BP698,"p5,c5")/2</f>
        <v/>
      </c>
      <c r="BU698" s="165">
        <f>COUNTIF($G698:$BP698,"KH")+COUNTIF($G698:$BP698,"TL")+COUNTIF($G698:$BP698,"L")</f>
        <v/>
      </c>
      <c r="BV698" s="165" t="n"/>
      <c r="BW698" s="165">
        <f>COUNTIF($G698:$BP698,"hh")</f>
        <v/>
      </c>
      <c r="BX698" s="165">
        <f>COUNTIF($G698:$BP698,"nt7")</f>
        <v/>
      </c>
      <c r="BY698" s="165">
        <f>COUNTIF($G698:$BP698,"P")+COUNTIF($G698:$BP698,"p5,a5")/2+COUNTIF($G698:$BP698,"p5,b5")/2+COUNTIF($G698:$BP698,"p5,c5")/2+COUNTIF($G698:$BP698,"p5,d5")/2</f>
        <v/>
      </c>
      <c r="BZ698" s="166">
        <f>SUBTOTAL(9,BQ698:BY698)</f>
        <v/>
      </c>
      <c r="CA698" s="167">
        <f>SUM(J698,L698,N698,P698,R698,T698,X698,Z698,AB698,AD698,AF698,AH698,AL698,AN698,AP698,AR698,AT698,AV698,AZ698,BB698,BD698,BF698,BH698,BP698)</f>
        <v/>
      </c>
      <c r="CB698" s="168">
        <f>SUM(H698,V698,AJ698,AX698,BL698)</f>
        <v/>
      </c>
      <c r="CC698" s="24">
        <f>SUM(BJ698,BN698)</f>
        <v/>
      </c>
      <c r="CD698" s="169">
        <f>IF(BZ698&gt;25,4,IF(BZ698&gt;18,3,IF(BZ698&gt;12,2,IF(BZ698&gt;4,1,0))))-BX698-2+1</f>
        <v/>
      </c>
      <c r="CE698" s="30" t="n"/>
      <c r="CF698" s="169">
        <f>CD698*CI698</f>
        <v/>
      </c>
      <c r="CG698" s="170">
        <f>F698-BY698+1</f>
        <v/>
      </c>
      <c r="CH698" s="169">
        <f>CE698*16</f>
        <v/>
      </c>
      <c r="CI698" s="171">
        <f>VLOOKUP(A698,[1]DATA!$A$6:$AI$331,34,0)</f>
        <v/>
      </c>
      <c r="CJ698" s="172">
        <f>VLOOKUP(A698,[2]CHAMCONG!A$7:CI$333,79,0)</f>
        <v/>
      </c>
      <c r="CK698" s="173">
        <f>CJ698-CA698</f>
        <v/>
      </c>
    </row>
    <row r="699">
      <c r="A699" s="69" t="n"/>
      <c r="B699" s="70" t="n"/>
      <c r="C699" s="77" t="n"/>
      <c r="D699" s="84" t="n"/>
      <c r="E699" s="69" t="n"/>
      <c r="F699" s="69" t="n"/>
      <c r="G699" s="73" t="n"/>
      <c r="H699" s="73" t="n"/>
      <c r="I699" s="75" t="n"/>
      <c r="J699" s="75" t="n"/>
      <c r="K699" s="73" t="n"/>
      <c r="L699" s="73" t="n"/>
      <c r="M699" s="73" t="n"/>
      <c r="N699" s="73" t="n"/>
      <c r="O699" s="75" t="n"/>
      <c r="P699" s="75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  <c r="AA699" s="73" t="n"/>
      <c r="AB699" s="73" t="n"/>
      <c r="AC699" s="73" t="n"/>
      <c r="AD699" s="73" t="n"/>
      <c r="AE699" s="73" t="n"/>
      <c r="AF699" s="73" t="n"/>
      <c r="AG699" s="73" t="n"/>
      <c r="AH699" s="73" t="n"/>
      <c r="AI699" s="73" t="n"/>
      <c r="AJ699" s="73" t="n"/>
      <c r="AK699" s="73" t="n"/>
      <c r="AL699" s="73" t="n"/>
      <c r="AM699" s="73" t="n"/>
      <c r="AN699" s="73" t="n"/>
      <c r="AO699" s="73" t="n"/>
      <c r="AP699" s="73" t="n"/>
      <c r="AQ699" s="73" t="n"/>
      <c r="AR699" s="73" t="n"/>
      <c r="AS699" s="73" t="n"/>
      <c r="AT699" s="73" t="n"/>
      <c r="AU699" s="73" t="n"/>
      <c r="AV699" s="73" t="n"/>
      <c r="AW699" s="73" t="n"/>
      <c r="AX699" s="73" t="n"/>
      <c r="AY699" s="73" t="n"/>
      <c r="AZ699" s="73" t="n"/>
      <c r="BA699" s="73" t="n"/>
      <c r="BB699" s="73" t="n"/>
      <c r="BC699" s="73" t="n"/>
      <c r="BD699" s="73" t="n"/>
      <c r="BE699" s="73" t="n"/>
      <c r="BF699" s="73" t="n"/>
      <c r="BG699" s="73" t="n"/>
      <c r="BH699" s="73" t="n"/>
      <c r="BI699" s="73" t="n"/>
      <c r="BJ699" s="73" t="n"/>
      <c r="BK699" s="73" t="n"/>
      <c r="BL699" s="73" t="n"/>
      <c r="BM699" s="73" t="n"/>
      <c r="BN699" s="73" t="n"/>
      <c r="BO699" s="73" t="n"/>
      <c r="BP699" s="73" t="n"/>
      <c r="BQ699" s="165">
        <f>COUNTIF($G699:$BP699,"a")+COUNTIF($G699:$BP699,"r0,a5")/2+COUNTIF($G699:$BP699,"p5,a5")/2</f>
        <v/>
      </c>
      <c r="BR699" s="165">
        <f>COUNTIF($G699:$BP699,"d")+COUNTIF($G699:$BP699,"r0,d5")/2+COUNTIF($G699:$BP699,"p5,d5")/2</f>
        <v/>
      </c>
      <c r="BS699" s="165">
        <f>COUNTIF($G699:$BP699,"b")+COUNTIF($G699:$BP699,"r0,b5")/2+COUNTIF($G699:$BP699,"p5,b5")/2</f>
        <v/>
      </c>
      <c r="BT699" s="165">
        <f>COUNTIF($G699:$BP699,"c")+COUNTIF($G699:$BP699,"r0,c5")/2+COUNTIF($G699:$BP699,"p5,c5")/2</f>
        <v/>
      </c>
      <c r="BU699" s="165">
        <f>COUNTIF($G699:$BP699,"KH")+COUNTIF($G699:$BP699,"TL")+COUNTIF($G699:$BP699,"L")</f>
        <v/>
      </c>
      <c r="BV699" s="165" t="n"/>
      <c r="BW699" s="165">
        <f>COUNTIF($G699:$BP699,"hh")</f>
        <v/>
      </c>
      <c r="BX699" s="165">
        <f>COUNTIF($G699:$BP699,"nt7")</f>
        <v/>
      </c>
      <c r="BY699" s="165">
        <f>COUNTIF($G699:$BP699,"P")+COUNTIF($G699:$BP699,"p5,a5")/2+COUNTIF($G699:$BP699,"p5,b5")/2+COUNTIF($G699:$BP699,"p5,c5")/2+COUNTIF($G699:$BP699,"p5,d5")/2</f>
        <v/>
      </c>
      <c r="BZ699" s="166">
        <f>SUBTOTAL(9,BQ699:BY699)</f>
        <v/>
      </c>
      <c r="CA699" s="167">
        <f>SUM(J699,L699,N699,P699,R699,T699,X699,Z699,AB699,AD699,AF699,AH699,AL699,AN699,AP699,AR699,AT699,AV699,AZ699,BB699,BD699,BF699,BH699,BP699)</f>
        <v/>
      </c>
      <c r="CB699" s="168">
        <f>SUM(H699,V699,AJ699,AX699,BL699)</f>
        <v/>
      </c>
      <c r="CC699" s="24">
        <f>SUM(BJ699,BN699)</f>
        <v/>
      </c>
      <c r="CD699" s="169">
        <f>IF(BZ699&gt;25,4,IF(BZ699&gt;18,3,IF(BZ699&gt;12,2,IF(BZ699&gt;4,1,0))))-BX699-2+1</f>
        <v/>
      </c>
      <c r="CE699" s="30" t="n"/>
      <c r="CF699" s="169">
        <f>CD699*CI699</f>
        <v/>
      </c>
      <c r="CG699" s="170">
        <f>F699-BY699+1</f>
        <v/>
      </c>
      <c r="CH699" s="169">
        <f>CE699*16</f>
        <v/>
      </c>
      <c r="CI699" s="171">
        <f>VLOOKUP(A699,[1]DATA!$A$6:$AI$331,34,0)</f>
        <v/>
      </c>
      <c r="CJ699" s="172">
        <f>VLOOKUP(A699,[2]CHAMCONG!A$7:CI$333,79,0)</f>
        <v/>
      </c>
      <c r="CK699" s="173">
        <f>CJ699-CA699</f>
        <v/>
      </c>
    </row>
    <row r="700">
      <c r="A700" s="69" t="n"/>
      <c r="B700" s="70" t="n"/>
      <c r="C700" s="77" t="n"/>
      <c r="D700" s="84" t="n"/>
      <c r="E700" s="69" t="n"/>
      <c r="F700" s="69" t="n"/>
      <c r="G700" s="73" t="n"/>
      <c r="H700" s="73" t="n"/>
      <c r="I700" s="75" t="n"/>
      <c r="J700" s="75" t="n"/>
      <c r="K700" s="73" t="n"/>
      <c r="L700" s="73" t="n"/>
      <c r="M700" s="73" t="n"/>
      <c r="N700" s="73" t="n"/>
      <c r="O700" s="75" t="n"/>
      <c r="P700" s="75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  <c r="AA700" s="73" t="n"/>
      <c r="AB700" s="73" t="n"/>
      <c r="AC700" s="73" t="n"/>
      <c r="AD700" s="73" t="n"/>
      <c r="AE700" s="73" t="n"/>
      <c r="AF700" s="73" t="n"/>
      <c r="AG700" s="73" t="n"/>
      <c r="AH700" s="73" t="n"/>
      <c r="AI700" s="73" t="n"/>
      <c r="AJ700" s="73" t="n"/>
      <c r="AK700" s="73" t="n"/>
      <c r="AL700" s="73" t="n"/>
      <c r="AM700" s="73" t="n"/>
      <c r="AN700" s="73" t="n"/>
      <c r="AO700" s="73" t="n"/>
      <c r="AP700" s="73" t="n"/>
      <c r="AQ700" s="73" t="n"/>
      <c r="AR700" s="73" t="n"/>
      <c r="AS700" s="73" t="n"/>
      <c r="AT700" s="73" t="n"/>
      <c r="AU700" s="73" t="n"/>
      <c r="AV700" s="73" t="n"/>
      <c r="AW700" s="73" t="n"/>
      <c r="AX700" s="73" t="n"/>
      <c r="AY700" s="73" t="n"/>
      <c r="AZ700" s="73" t="n"/>
      <c r="BA700" s="73" t="n"/>
      <c r="BB700" s="73" t="n"/>
      <c r="BC700" s="73" t="n"/>
      <c r="BD700" s="73" t="n"/>
      <c r="BE700" s="73" t="n"/>
      <c r="BF700" s="73" t="n"/>
      <c r="BG700" s="73" t="n"/>
      <c r="BH700" s="73" t="n"/>
      <c r="BI700" s="73" t="n"/>
      <c r="BJ700" s="73" t="n"/>
      <c r="BK700" s="73" t="n"/>
      <c r="BL700" s="73" t="n"/>
      <c r="BM700" s="73" t="n"/>
      <c r="BN700" s="73" t="n"/>
      <c r="BO700" s="73" t="n"/>
      <c r="BP700" s="73" t="n"/>
      <c r="BQ700" s="165">
        <f>COUNTIF($G700:$BP700,"a")+COUNTIF($G700:$BP700,"r0,a5")/2+COUNTIF($G700:$BP700,"p5,a5")/2</f>
        <v/>
      </c>
      <c r="BR700" s="165">
        <f>COUNTIF($G700:$BP700,"d")+COUNTIF($G700:$BP700,"r0,d5")/2+COUNTIF($G700:$BP700,"p5,d5")/2</f>
        <v/>
      </c>
      <c r="BS700" s="165">
        <f>COUNTIF($G700:$BP700,"b")+COUNTIF($G700:$BP700,"r0,b5")/2+COUNTIF($G700:$BP700,"p5,b5")/2</f>
        <v/>
      </c>
      <c r="BT700" s="165">
        <f>COUNTIF($G700:$BP700,"c")+COUNTIF($G700:$BP700,"r0,c5")/2+COUNTIF($G700:$BP700,"p5,c5")/2</f>
        <v/>
      </c>
      <c r="BU700" s="165">
        <f>COUNTIF($G700:$BP700,"KH")+COUNTIF($G700:$BP700,"TL")+COUNTIF($G700:$BP700,"L")</f>
        <v/>
      </c>
      <c r="BV700" s="165" t="n"/>
      <c r="BW700" s="165">
        <f>COUNTIF($G700:$BP700,"hh")</f>
        <v/>
      </c>
      <c r="BX700" s="165">
        <f>COUNTIF($G700:$BP700,"nt7")</f>
        <v/>
      </c>
      <c r="BY700" s="165">
        <f>COUNTIF($G700:$BP700,"P")+COUNTIF($G700:$BP700,"p5,a5")/2+COUNTIF($G700:$BP700,"p5,b5")/2+COUNTIF($G700:$BP700,"p5,c5")/2+COUNTIF($G700:$BP700,"p5,d5")/2</f>
        <v/>
      </c>
      <c r="BZ700" s="166">
        <f>SUBTOTAL(9,BQ700:BY700)</f>
        <v/>
      </c>
      <c r="CA700" s="167">
        <f>SUM(J700,L700,N700,P700,R700,T700,X700,Z700,AB700,AD700,AF700,AH700,AL700,AN700,AP700,AR700,AT700,AV700,AZ700,BB700,BD700,BF700,BH700,BP700)</f>
        <v/>
      </c>
      <c r="CB700" s="168">
        <f>SUM(H700,V700,AJ700,AX700,BL700)</f>
        <v/>
      </c>
      <c r="CC700" s="24">
        <f>SUM(BJ700,BN700)</f>
        <v/>
      </c>
      <c r="CD700" s="169">
        <f>IF(BZ700&gt;25,4,IF(BZ700&gt;18,3,IF(BZ700&gt;12,2,IF(BZ700&gt;4,1,0))))-BX700-2+1</f>
        <v/>
      </c>
      <c r="CE700" s="30" t="n"/>
      <c r="CF700" s="169">
        <f>CD700*CI700</f>
        <v/>
      </c>
      <c r="CG700" s="170">
        <f>F700-BY700+1</f>
        <v/>
      </c>
      <c r="CH700" s="169">
        <f>CE700*16</f>
        <v/>
      </c>
      <c r="CI700" s="171">
        <f>VLOOKUP(A700,[1]DATA!$A$6:$AI$331,34,0)</f>
        <v/>
      </c>
      <c r="CJ700" s="172">
        <f>VLOOKUP(A700,[2]CHAMCONG!A$7:CI$333,79,0)</f>
        <v/>
      </c>
      <c r="CK700" s="173">
        <f>CJ700-CA700</f>
        <v/>
      </c>
    </row>
    <row r="701">
      <c r="A701" s="69" t="n"/>
      <c r="B701" s="70" t="n"/>
      <c r="C701" s="77" t="n"/>
      <c r="D701" s="84" t="n"/>
      <c r="E701" s="69" t="n"/>
      <c r="F701" s="69" t="n"/>
      <c r="G701" s="73" t="n"/>
      <c r="H701" s="73" t="n"/>
      <c r="I701" s="75" t="n"/>
      <c r="J701" s="75" t="n"/>
      <c r="K701" s="73" t="n"/>
      <c r="L701" s="73" t="n"/>
      <c r="M701" s="73" t="n"/>
      <c r="N701" s="73" t="n"/>
      <c r="O701" s="75" t="n"/>
      <c r="P701" s="75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  <c r="AA701" s="73" t="n"/>
      <c r="AB701" s="73" t="n"/>
      <c r="AC701" s="73" t="n"/>
      <c r="AD701" s="73" t="n"/>
      <c r="AE701" s="73" t="n"/>
      <c r="AF701" s="73" t="n"/>
      <c r="AG701" s="73" t="n"/>
      <c r="AH701" s="73" t="n"/>
      <c r="AI701" s="73" t="n"/>
      <c r="AJ701" s="73" t="n"/>
      <c r="AK701" s="73" t="n"/>
      <c r="AL701" s="73" t="n"/>
      <c r="AM701" s="73" t="n"/>
      <c r="AN701" s="73" t="n"/>
      <c r="AO701" s="73" t="n"/>
      <c r="AP701" s="73" t="n"/>
      <c r="AQ701" s="73" t="n"/>
      <c r="AR701" s="73" t="n"/>
      <c r="AS701" s="73" t="n"/>
      <c r="AT701" s="73" t="n"/>
      <c r="AU701" s="73" t="n"/>
      <c r="AV701" s="73" t="n"/>
      <c r="AW701" s="73" t="n"/>
      <c r="AX701" s="73" t="n"/>
      <c r="AY701" s="73" t="n"/>
      <c r="AZ701" s="73" t="n"/>
      <c r="BA701" s="73" t="n"/>
      <c r="BB701" s="73" t="n"/>
      <c r="BC701" s="73" t="n"/>
      <c r="BD701" s="73" t="n"/>
      <c r="BE701" s="73" t="n"/>
      <c r="BF701" s="73" t="n"/>
      <c r="BG701" s="73" t="n"/>
      <c r="BH701" s="73" t="n"/>
      <c r="BI701" s="73" t="n"/>
      <c r="BJ701" s="73" t="n"/>
      <c r="BK701" s="73" t="n"/>
      <c r="BL701" s="73" t="n"/>
      <c r="BM701" s="73" t="n"/>
      <c r="BN701" s="73" t="n"/>
      <c r="BO701" s="73" t="n"/>
      <c r="BP701" s="73" t="n"/>
      <c r="BQ701" s="165">
        <f>COUNTIF($G701:$BP701,"a")+COUNTIF($G701:$BP701,"r0,a5")/2+COUNTIF($G701:$BP701,"p5,a5")/2</f>
        <v/>
      </c>
      <c r="BR701" s="165">
        <f>COUNTIF($G701:$BP701,"d")+COUNTIF($G701:$BP701,"r0,d5")/2+COUNTIF($G701:$BP701,"p5,d5")/2</f>
        <v/>
      </c>
      <c r="BS701" s="165">
        <f>COUNTIF($G701:$BP701,"b")+COUNTIF($G701:$BP701,"r0,b5")/2+COUNTIF($G701:$BP701,"p5,b5")/2</f>
        <v/>
      </c>
      <c r="BT701" s="165">
        <f>COUNTIF($G701:$BP701,"c")+COUNTIF($G701:$BP701,"r0,c5")/2+COUNTIF($G701:$BP701,"p5,c5")/2</f>
        <v/>
      </c>
      <c r="BU701" s="165">
        <f>COUNTIF($G701:$BP701,"KH")+COUNTIF($G701:$BP701,"TL")+COUNTIF($G701:$BP701,"L")</f>
        <v/>
      </c>
      <c r="BV701" s="165" t="n"/>
      <c r="BW701" s="165">
        <f>COUNTIF($G701:$BP701,"hh")</f>
        <v/>
      </c>
      <c r="BX701" s="165">
        <f>COUNTIF($G701:$BP701,"nt7")</f>
        <v/>
      </c>
      <c r="BY701" s="165">
        <f>COUNTIF($G701:$BP701,"P")+COUNTIF($G701:$BP701,"p5,a5")/2+COUNTIF($G701:$BP701,"p5,b5")/2+COUNTIF($G701:$BP701,"p5,c5")/2+COUNTIF($G701:$BP701,"p5,d5")/2</f>
        <v/>
      </c>
      <c r="BZ701" s="166">
        <f>SUBTOTAL(9,BQ701:BY701)</f>
        <v/>
      </c>
      <c r="CA701" s="167">
        <f>SUM(J701,L701,N701,P701,R701,T701,X701,Z701,AB701,AD701,AF701,AH701,AL701,AN701,AP701,AR701,AT701,AV701,AZ701,BB701,BD701,BF701,BH701,BP701)</f>
        <v/>
      </c>
      <c r="CB701" s="168">
        <f>SUM(H701,V701,AJ701,AX701,BL701)</f>
        <v/>
      </c>
      <c r="CC701" s="24">
        <f>SUM(BJ701,BN701)</f>
        <v/>
      </c>
      <c r="CD701" s="169">
        <f>IF(BZ701&gt;25,4,IF(BZ701&gt;18,3,IF(BZ701&gt;12,2,IF(BZ701&gt;4,1,0))))-BX701-2+1</f>
        <v/>
      </c>
      <c r="CE701" s="30" t="n"/>
      <c r="CF701" s="169">
        <f>CD701*CI701</f>
        <v/>
      </c>
      <c r="CG701" s="170">
        <f>F701-BY701+1</f>
        <v/>
      </c>
      <c r="CH701" s="169">
        <f>CE701*16</f>
        <v/>
      </c>
      <c r="CI701" s="171">
        <f>VLOOKUP(A701,[1]DATA!$A$6:$AI$331,34,0)</f>
        <v/>
      </c>
      <c r="CJ701" s="172">
        <f>VLOOKUP(A701,[2]CHAMCONG!A$7:CI$333,79,0)</f>
        <v/>
      </c>
      <c r="CK701" s="173">
        <f>CJ701-CA701</f>
        <v/>
      </c>
    </row>
    <row r="702">
      <c r="A702" s="69" t="n"/>
      <c r="B702" s="70" t="n"/>
      <c r="C702" s="77" t="n"/>
      <c r="D702" s="84" t="n"/>
      <c r="E702" s="69" t="n"/>
      <c r="F702" s="69" t="n"/>
      <c r="G702" s="73" t="n"/>
      <c r="H702" s="73" t="n"/>
      <c r="I702" s="75" t="n"/>
      <c r="J702" s="75" t="n"/>
      <c r="K702" s="73" t="n"/>
      <c r="L702" s="73" t="n"/>
      <c r="M702" s="73" t="n"/>
      <c r="N702" s="73" t="n"/>
      <c r="O702" s="75" t="n"/>
      <c r="P702" s="75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  <c r="AA702" s="73" t="n"/>
      <c r="AB702" s="73" t="n"/>
      <c r="AC702" s="73" t="n"/>
      <c r="AD702" s="73" t="n"/>
      <c r="AE702" s="73" t="n"/>
      <c r="AF702" s="73" t="n"/>
      <c r="AG702" s="73" t="n"/>
      <c r="AH702" s="73" t="n"/>
      <c r="AI702" s="73" t="n"/>
      <c r="AJ702" s="73" t="n"/>
      <c r="AK702" s="73" t="n"/>
      <c r="AL702" s="73" t="n"/>
      <c r="AM702" s="73" t="n"/>
      <c r="AN702" s="73" t="n"/>
      <c r="AO702" s="73" t="n"/>
      <c r="AP702" s="73" t="n"/>
      <c r="AQ702" s="73" t="n"/>
      <c r="AR702" s="73" t="n"/>
      <c r="AS702" s="73" t="n"/>
      <c r="AT702" s="73" t="n"/>
      <c r="AU702" s="73" t="n"/>
      <c r="AV702" s="73" t="n"/>
      <c r="AW702" s="73" t="n"/>
      <c r="AX702" s="73" t="n"/>
      <c r="AY702" s="73" t="n"/>
      <c r="AZ702" s="73" t="n"/>
      <c r="BA702" s="73" t="n"/>
      <c r="BB702" s="73" t="n"/>
      <c r="BC702" s="73" t="n"/>
      <c r="BD702" s="73" t="n"/>
      <c r="BE702" s="73" t="n"/>
      <c r="BF702" s="73" t="n"/>
      <c r="BG702" s="73" t="n"/>
      <c r="BH702" s="73" t="n"/>
      <c r="BI702" s="73" t="n"/>
      <c r="BJ702" s="73" t="n"/>
      <c r="BK702" s="73" t="n"/>
      <c r="BL702" s="73" t="n"/>
      <c r="BM702" s="73" t="n"/>
      <c r="BN702" s="73" t="n"/>
      <c r="BO702" s="73" t="n"/>
      <c r="BP702" s="73" t="n"/>
      <c r="BQ702" s="165">
        <f>COUNTIF($G702:$BP702,"a")+COUNTIF($G702:$BP702,"r0,a5")/2+COUNTIF($G702:$BP702,"p5,a5")/2</f>
        <v/>
      </c>
      <c r="BR702" s="165">
        <f>COUNTIF($G702:$BP702,"d")+COUNTIF($G702:$BP702,"r0,d5")/2+COUNTIF($G702:$BP702,"p5,d5")/2</f>
        <v/>
      </c>
      <c r="BS702" s="165">
        <f>COUNTIF($G702:$BP702,"b")+COUNTIF($G702:$BP702,"r0,b5")/2+COUNTIF($G702:$BP702,"p5,b5")/2</f>
        <v/>
      </c>
      <c r="BT702" s="165">
        <f>COUNTIF($G702:$BP702,"c")+COUNTIF($G702:$BP702,"r0,c5")/2+COUNTIF($G702:$BP702,"p5,c5")/2</f>
        <v/>
      </c>
      <c r="BU702" s="165">
        <f>COUNTIF($G702:$BP702,"KH")+COUNTIF($G702:$BP702,"TL")+COUNTIF($G702:$BP702,"L")</f>
        <v/>
      </c>
      <c r="BV702" s="165" t="n"/>
      <c r="BW702" s="165">
        <f>COUNTIF($G702:$BP702,"hh")</f>
        <v/>
      </c>
      <c r="BX702" s="165">
        <f>COUNTIF($G702:$BP702,"nt7")</f>
        <v/>
      </c>
      <c r="BY702" s="165">
        <f>COUNTIF($G702:$BP702,"P")+COUNTIF($G702:$BP702,"p5,a5")/2+COUNTIF($G702:$BP702,"p5,b5")/2+COUNTIF($G702:$BP702,"p5,c5")/2+COUNTIF($G702:$BP702,"p5,d5")/2</f>
        <v/>
      </c>
      <c r="BZ702" s="166">
        <f>SUBTOTAL(9,BQ702:BY702)</f>
        <v/>
      </c>
      <c r="CA702" s="167">
        <f>SUM(J702,L702,N702,P702,R702,T702,X702,Z702,AB702,AD702,AF702,AH702,AL702,AN702,AP702,AR702,AT702,AV702,AZ702,BB702,BD702,BF702,BH702,BP702)</f>
        <v/>
      </c>
      <c r="CB702" s="168">
        <f>SUM(H702,V702,AJ702,AX702,BL702)</f>
        <v/>
      </c>
      <c r="CC702" s="24">
        <f>SUM(BJ702,BN702)</f>
        <v/>
      </c>
      <c r="CD702" s="169">
        <f>IF(BZ702&gt;25,4,IF(BZ702&gt;18,3,IF(BZ702&gt;12,2,IF(BZ702&gt;4,1,0))))-BX702-2+1</f>
        <v/>
      </c>
      <c r="CE702" s="30" t="n"/>
      <c r="CF702" s="169">
        <f>CD702*CI702</f>
        <v/>
      </c>
      <c r="CG702" s="170">
        <f>F702-BY702+1</f>
        <v/>
      </c>
      <c r="CH702" s="169">
        <f>CE702*16</f>
        <v/>
      </c>
      <c r="CI702" s="171">
        <f>VLOOKUP(A702,[1]DATA!$A$6:$AI$331,34,0)</f>
        <v/>
      </c>
      <c r="CJ702" s="172">
        <f>VLOOKUP(A702,[2]CHAMCONG!A$7:CI$333,79,0)</f>
        <v/>
      </c>
      <c r="CK702" s="173">
        <f>CJ702-CA702</f>
        <v/>
      </c>
    </row>
    <row r="703">
      <c r="A703" s="69" t="n"/>
      <c r="B703" s="70" t="n"/>
      <c r="C703" s="77" t="n"/>
      <c r="D703" s="84" t="n"/>
      <c r="E703" s="69" t="n"/>
      <c r="F703" s="69" t="n"/>
      <c r="G703" s="73" t="n"/>
      <c r="H703" s="73" t="n"/>
      <c r="I703" s="75" t="n"/>
      <c r="J703" s="75" t="n"/>
      <c r="K703" s="73" t="n"/>
      <c r="L703" s="73" t="n"/>
      <c r="M703" s="73" t="n"/>
      <c r="N703" s="73" t="n"/>
      <c r="O703" s="75" t="n"/>
      <c r="P703" s="75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  <c r="AA703" s="73" t="n"/>
      <c r="AB703" s="73" t="n"/>
      <c r="AC703" s="73" t="n"/>
      <c r="AD703" s="73" t="n"/>
      <c r="AE703" s="73" t="n"/>
      <c r="AF703" s="73" t="n"/>
      <c r="AG703" s="73" t="n"/>
      <c r="AH703" s="73" t="n"/>
      <c r="AI703" s="73" t="n"/>
      <c r="AJ703" s="73" t="n"/>
      <c r="AK703" s="73" t="n"/>
      <c r="AL703" s="73" t="n"/>
      <c r="AM703" s="73" t="n"/>
      <c r="AN703" s="73" t="n"/>
      <c r="AO703" s="73" t="n"/>
      <c r="AP703" s="73" t="n"/>
      <c r="AQ703" s="73" t="n"/>
      <c r="AR703" s="73" t="n"/>
      <c r="AS703" s="73" t="n"/>
      <c r="AT703" s="73" t="n"/>
      <c r="AU703" s="73" t="n"/>
      <c r="AV703" s="73" t="n"/>
      <c r="AW703" s="73" t="n"/>
      <c r="AX703" s="73" t="n"/>
      <c r="AY703" s="73" t="n"/>
      <c r="AZ703" s="73" t="n"/>
      <c r="BA703" s="73" t="n"/>
      <c r="BB703" s="73" t="n"/>
      <c r="BC703" s="73" t="n"/>
      <c r="BD703" s="73" t="n"/>
      <c r="BE703" s="73" t="n"/>
      <c r="BF703" s="73" t="n"/>
      <c r="BG703" s="73" t="n"/>
      <c r="BH703" s="73" t="n"/>
      <c r="BI703" s="73" t="n"/>
      <c r="BJ703" s="73" t="n"/>
      <c r="BK703" s="73" t="n"/>
      <c r="BL703" s="73" t="n"/>
      <c r="BM703" s="73" t="n"/>
      <c r="BN703" s="73" t="n"/>
      <c r="BO703" s="73" t="n"/>
      <c r="BP703" s="73" t="n"/>
      <c r="BQ703" s="165">
        <f>COUNTIF($G703:$BP703,"a")+COUNTIF($G703:$BP703,"r0,a5")/2+COUNTIF($G703:$BP703,"p5,a5")/2</f>
        <v/>
      </c>
      <c r="BR703" s="165">
        <f>COUNTIF($G703:$BP703,"d")+COUNTIF($G703:$BP703,"r0,d5")/2+COUNTIF($G703:$BP703,"p5,d5")/2</f>
        <v/>
      </c>
      <c r="BS703" s="165">
        <f>COUNTIF($G703:$BP703,"b")+COUNTIF($G703:$BP703,"r0,b5")/2+COUNTIF($G703:$BP703,"p5,b5")/2</f>
        <v/>
      </c>
      <c r="BT703" s="165">
        <f>COUNTIF($G703:$BP703,"c")+COUNTIF($G703:$BP703,"r0,c5")/2+COUNTIF($G703:$BP703,"p5,c5")/2</f>
        <v/>
      </c>
      <c r="BU703" s="165">
        <f>COUNTIF($G703:$BP703,"KH")+COUNTIF($G703:$BP703,"TL")+COUNTIF($G703:$BP703,"L")</f>
        <v/>
      </c>
      <c r="BV703" s="165" t="n"/>
      <c r="BW703" s="165">
        <f>COUNTIF($G703:$BP703,"hh")</f>
        <v/>
      </c>
      <c r="BX703" s="165">
        <f>COUNTIF($G703:$BP703,"nt7")</f>
        <v/>
      </c>
      <c r="BY703" s="165">
        <f>COUNTIF($G703:$BP703,"P")+COUNTIF($G703:$BP703,"p5,a5")/2+COUNTIF($G703:$BP703,"p5,b5")/2+COUNTIF($G703:$BP703,"p5,c5")/2+COUNTIF($G703:$BP703,"p5,d5")/2</f>
        <v/>
      </c>
      <c r="BZ703" s="166">
        <f>SUBTOTAL(9,BQ703:BY703)</f>
        <v/>
      </c>
      <c r="CA703" s="167">
        <f>SUM(J703,L703,N703,P703,R703,T703,X703,Z703,AB703,AD703,AF703,AH703,AL703,AN703,AP703,AR703,AT703,AV703,AZ703,BB703,BD703,BF703,BH703,BP703)</f>
        <v/>
      </c>
      <c r="CB703" s="168">
        <f>SUM(H703,V703,AJ703,AX703,BL703)</f>
        <v/>
      </c>
      <c r="CC703" s="24">
        <f>SUM(BJ703,BN703)</f>
        <v/>
      </c>
      <c r="CD703" s="169">
        <f>IF(BZ703&gt;25,4,IF(BZ703&gt;18,3,IF(BZ703&gt;12,2,IF(BZ703&gt;4,1,0))))-BX703-2+1</f>
        <v/>
      </c>
      <c r="CE703" s="30" t="n"/>
      <c r="CF703" s="169">
        <f>CD703*CI703</f>
        <v/>
      </c>
      <c r="CG703" s="170">
        <f>F703-BY703+1</f>
        <v/>
      </c>
      <c r="CH703" s="169">
        <f>CE703*16</f>
        <v/>
      </c>
      <c r="CI703" s="171">
        <f>VLOOKUP(A703,[1]DATA!$A$6:$AI$331,34,0)</f>
        <v/>
      </c>
      <c r="CJ703" s="172">
        <f>VLOOKUP(A703,[2]CHAMCONG!A$7:CI$333,79,0)</f>
        <v/>
      </c>
      <c r="CK703" s="173">
        <f>CJ703-CA703</f>
        <v/>
      </c>
    </row>
    <row r="704">
      <c r="A704" s="69" t="n"/>
      <c r="B704" s="70" t="n"/>
      <c r="C704" s="77" t="n"/>
      <c r="D704" s="84" t="n"/>
      <c r="E704" s="69" t="n"/>
      <c r="F704" s="69" t="n"/>
      <c r="G704" s="73" t="n"/>
      <c r="H704" s="73" t="n"/>
      <c r="I704" s="75" t="n"/>
      <c r="J704" s="75" t="n"/>
      <c r="K704" s="73" t="n"/>
      <c r="L704" s="73" t="n"/>
      <c r="M704" s="73" t="n"/>
      <c r="N704" s="73" t="n"/>
      <c r="O704" s="75" t="n"/>
      <c r="P704" s="75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  <c r="AA704" s="73" t="n"/>
      <c r="AB704" s="73" t="n"/>
      <c r="AC704" s="73" t="n"/>
      <c r="AD704" s="73" t="n"/>
      <c r="AE704" s="73" t="n"/>
      <c r="AF704" s="73" t="n"/>
      <c r="AG704" s="73" t="n"/>
      <c r="AH704" s="73" t="n"/>
      <c r="AI704" s="73" t="n"/>
      <c r="AJ704" s="73" t="n"/>
      <c r="AK704" s="73" t="n"/>
      <c r="AL704" s="73" t="n"/>
      <c r="AM704" s="73" t="n"/>
      <c r="AN704" s="73" t="n"/>
      <c r="AO704" s="73" t="n"/>
      <c r="AP704" s="73" t="n"/>
      <c r="AQ704" s="73" t="n"/>
      <c r="AR704" s="73" t="n"/>
      <c r="AS704" s="73" t="n"/>
      <c r="AT704" s="73" t="n"/>
      <c r="AU704" s="73" t="n"/>
      <c r="AV704" s="73" t="n"/>
      <c r="AW704" s="73" t="n"/>
      <c r="AX704" s="73" t="n"/>
      <c r="AY704" s="73" t="n"/>
      <c r="AZ704" s="73" t="n"/>
      <c r="BA704" s="73" t="n"/>
      <c r="BB704" s="73" t="n"/>
      <c r="BC704" s="73" t="n"/>
      <c r="BD704" s="73" t="n"/>
      <c r="BE704" s="73" t="n"/>
      <c r="BF704" s="73" t="n"/>
      <c r="BG704" s="73" t="n"/>
      <c r="BH704" s="73" t="n"/>
      <c r="BI704" s="73" t="n"/>
      <c r="BJ704" s="73" t="n"/>
      <c r="BK704" s="73" t="n"/>
      <c r="BL704" s="73" t="n"/>
      <c r="BM704" s="73" t="n"/>
      <c r="BN704" s="73" t="n"/>
      <c r="BO704" s="73" t="n"/>
      <c r="BP704" s="73" t="n"/>
      <c r="BQ704" s="165">
        <f>COUNTIF($G704:$BP704,"a")+COUNTIF($G704:$BP704,"r0,a5")/2+COUNTIF($G704:$BP704,"p5,a5")/2</f>
        <v/>
      </c>
      <c r="BR704" s="165">
        <f>COUNTIF($G704:$BP704,"d")+COUNTIF($G704:$BP704,"r0,d5")/2+COUNTIF($G704:$BP704,"p5,d5")/2</f>
        <v/>
      </c>
      <c r="BS704" s="165">
        <f>COUNTIF($G704:$BP704,"b")+COUNTIF($G704:$BP704,"r0,b5")/2+COUNTIF($G704:$BP704,"p5,b5")/2</f>
        <v/>
      </c>
      <c r="BT704" s="165">
        <f>COUNTIF($G704:$BP704,"c")+COUNTIF($G704:$BP704,"r0,c5")/2+COUNTIF($G704:$BP704,"p5,c5")/2</f>
        <v/>
      </c>
      <c r="BU704" s="165">
        <f>COUNTIF($G704:$BP704,"KH")+COUNTIF($G704:$BP704,"TL")+COUNTIF($G704:$BP704,"L")</f>
        <v/>
      </c>
      <c r="BV704" s="165" t="n"/>
      <c r="BW704" s="165">
        <f>COUNTIF($G704:$BP704,"hh")</f>
        <v/>
      </c>
      <c r="BX704" s="165">
        <f>COUNTIF($G704:$BP704,"nt7")</f>
        <v/>
      </c>
      <c r="BY704" s="165">
        <f>COUNTIF($G704:$BP704,"P")+COUNTIF($G704:$BP704,"p5,a5")/2+COUNTIF($G704:$BP704,"p5,b5")/2+COUNTIF($G704:$BP704,"p5,c5")/2+COUNTIF($G704:$BP704,"p5,d5")/2</f>
        <v/>
      </c>
      <c r="BZ704" s="166">
        <f>SUBTOTAL(9,BQ704:BY704)</f>
        <v/>
      </c>
      <c r="CA704" s="167">
        <f>SUM(J704,L704,N704,P704,R704,T704,X704,Z704,AB704,AD704,AF704,AH704,AL704,AN704,AP704,AR704,AT704,AV704,AZ704,BB704,BD704,BF704,BH704,BP704)</f>
        <v/>
      </c>
      <c r="CB704" s="168">
        <f>SUM(H704,V704,AJ704,AX704,BL704)</f>
        <v/>
      </c>
      <c r="CC704" s="24">
        <f>SUM(BJ704,BN704)</f>
        <v/>
      </c>
      <c r="CD704" s="169">
        <f>IF(BZ704&gt;25,4,IF(BZ704&gt;18,3,IF(BZ704&gt;12,2,IF(BZ704&gt;4,1,0))))-BX704-2+1</f>
        <v/>
      </c>
      <c r="CE704" s="30" t="n"/>
      <c r="CF704" s="169">
        <f>CD704*CI704</f>
        <v/>
      </c>
      <c r="CG704" s="170">
        <f>F704-BY704+1</f>
        <v/>
      </c>
      <c r="CH704" s="169">
        <f>CE704*16</f>
        <v/>
      </c>
      <c r="CI704" s="171">
        <f>VLOOKUP(A704,[1]DATA!$A$6:$AI$331,34,0)</f>
        <v/>
      </c>
      <c r="CJ704" s="172">
        <f>VLOOKUP(A704,[2]CHAMCONG!A$7:CI$333,79,0)</f>
        <v/>
      </c>
      <c r="CK704" s="173">
        <f>CJ704-CA704</f>
        <v/>
      </c>
    </row>
    <row r="705">
      <c r="A705" s="69" t="n"/>
      <c r="B705" s="70" t="n"/>
      <c r="C705" s="77" t="n"/>
      <c r="D705" s="84" t="n"/>
      <c r="E705" s="69" t="n"/>
      <c r="F705" s="69" t="n"/>
      <c r="G705" s="73" t="n"/>
      <c r="H705" s="73" t="n"/>
      <c r="I705" s="75" t="n"/>
      <c r="J705" s="75" t="n"/>
      <c r="K705" s="73" t="n"/>
      <c r="L705" s="73" t="n"/>
      <c r="M705" s="73" t="n"/>
      <c r="N705" s="73" t="n"/>
      <c r="O705" s="75" t="n"/>
      <c r="P705" s="75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  <c r="AA705" s="73" t="n"/>
      <c r="AB705" s="73" t="n"/>
      <c r="AC705" s="73" t="n"/>
      <c r="AD705" s="73" t="n"/>
      <c r="AE705" s="73" t="n"/>
      <c r="AF705" s="73" t="n"/>
      <c r="AG705" s="73" t="n"/>
      <c r="AH705" s="73" t="n"/>
      <c r="AI705" s="73" t="n"/>
      <c r="AJ705" s="73" t="n"/>
      <c r="AK705" s="73" t="n"/>
      <c r="AL705" s="73" t="n"/>
      <c r="AM705" s="73" t="n"/>
      <c r="AN705" s="73" t="n"/>
      <c r="AO705" s="73" t="n"/>
      <c r="AP705" s="73" t="n"/>
      <c r="AQ705" s="73" t="n"/>
      <c r="AR705" s="73" t="n"/>
      <c r="AS705" s="73" t="n"/>
      <c r="AT705" s="73" t="n"/>
      <c r="AU705" s="73" t="n"/>
      <c r="AV705" s="73" t="n"/>
      <c r="AW705" s="73" t="n"/>
      <c r="AX705" s="73" t="n"/>
      <c r="AY705" s="73" t="n"/>
      <c r="AZ705" s="73" t="n"/>
      <c r="BA705" s="73" t="n"/>
      <c r="BB705" s="73" t="n"/>
      <c r="BC705" s="73" t="n"/>
      <c r="BD705" s="73" t="n"/>
      <c r="BE705" s="73" t="n"/>
      <c r="BF705" s="73" t="n"/>
      <c r="BG705" s="73" t="n"/>
      <c r="BH705" s="73" t="n"/>
      <c r="BI705" s="73" t="n"/>
      <c r="BJ705" s="73" t="n"/>
      <c r="BK705" s="73" t="n"/>
      <c r="BL705" s="73" t="n"/>
      <c r="BM705" s="73" t="n"/>
      <c r="BN705" s="73" t="n"/>
      <c r="BO705" s="73" t="n"/>
      <c r="BP705" s="73" t="n"/>
      <c r="BQ705" s="165">
        <f>COUNTIF($G705:$BP705,"a")+COUNTIF($G705:$BP705,"r0,a5")/2+COUNTIF($G705:$BP705,"p5,a5")/2</f>
        <v/>
      </c>
      <c r="BR705" s="165">
        <f>COUNTIF($G705:$BP705,"d")+COUNTIF($G705:$BP705,"r0,d5")/2+COUNTIF($G705:$BP705,"p5,d5")/2</f>
        <v/>
      </c>
      <c r="BS705" s="165">
        <f>COUNTIF($G705:$BP705,"b")+COUNTIF($G705:$BP705,"r0,b5")/2+COUNTIF($G705:$BP705,"p5,b5")/2</f>
        <v/>
      </c>
      <c r="BT705" s="165">
        <f>COUNTIF($G705:$BP705,"c")+COUNTIF($G705:$BP705,"r0,c5")/2+COUNTIF($G705:$BP705,"p5,c5")/2</f>
        <v/>
      </c>
      <c r="BU705" s="165">
        <f>COUNTIF($G705:$BP705,"KH")+COUNTIF($G705:$BP705,"TL")+COUNTIF($G705:$BP705,"L")</f>
        <v/>
      </c>
      <c r="BV705" s="165" t="n"/>
      <c r="BW705" s="165">
        <f>COUNTIF($G705:$BP705,"hh")</f>
        <v/>
      </c>
      <c r="BX705" s="165">
        <f>COUNTIF($G705:$BP705,"nt7")</f>
        <v/>
      </c>
      <c r="BY705" s="165">
        <f>COUNTIF($G705:$BP705,"P")+COUNTIF($G705:$BP705,"p5,a5")/2+COUNTIF($G705:$BP705,"p5,b5")/2+COUNTIF($G705:$BP705,"p5,c5")/2+COUNTIF($G705:$BP705,"p5,d5")/2</f>
        <v/>
      </c>
      <c r="BZ705" s="166">
        <f>SUBTOTAL(9,BQ705:BY705)</f>
        <v/>
      </c>
      <c r="CA705" s="167">
        <f>SUM(J705,L705,N705,P705,R705,T705,X705,Z705,AB705,AD705,AF705,AH705,AL705,AN705,AP705,AR705,AT705,AV705,AZ705,BB705,BD705,BF705,BH705,BP705)</f>
        <v/>
      </c>
      <c r="CB705" s="168">
        <f>SUM(H705,V705,AJ705,AX705,BL705)</f>
        <v/>
      </c>
      <c r="CC705" s="24">
        <f>SUM(BJ705,BN705)</f>
        <v/>
      </c>
      <c r="CD705" s="169">
        <f>IF(BZ705&gt;25,4,IF(BZ705&gt;18,3,IF(BZ705&gt;12,2,IF(BZ705&gt;4,1,0))))-BX705-2+1</f>
        <v/>
      </c>
      <c r="CE705" s="30" t="n"/>
      <c r="CF705" s="169">
        <f>CD705*CI705</f>
        <v/>
      </c>
      <c r="CG705" s="170">
        <f>F705-BY705+1</f>
        <v/>
      </c>
      <c r="CH705" s="169">
        <f>CE705*16</f>
        <v/>
      </c>
      <c r="CI705" s="171">
        <f>VLOOKUP(A705,[1]DATA!$A$6:$AI$331,34,0)</f>
        <v/>
      </c>
      <c r="CJ705" s="172">
        <f>VLOOKUP(A705,[2]CHAMCONG!A$7:CI$333,79,0)</f>
        <v/>
      </c>
      <c r="CK705" s="173">
        <f>CJ705-CA705</f>
        <v/>
      </c>
    </row>
    <row r="706">
      <c r="A706" s="69" t="n"/>
      <c r="B706" s="70" t="n"/>
      <c r="C706" s="77" t="n"/>
      <c r="D706" s="84" t="n"/>
      <c r="E706" s="69" t="n"/>
      <c r="F706" s="69" t="n"/>
      <c r="G706" s="73" t="n"/>
      <c r="H706" s="73" t="n"/>
      <c r="I706" s="75" t="n"/>
      <c r="J706" s="75" t="n"/>
      <c r="K706" s="73" t="n"/>
      <c r="L706" s="73" t="n"/>
      <c r="M706" s="73" t="n"/>
      <c r="N706" s="73" t="n"/>
      <c r="O706" s="75" t="n"/>
      <c r="P706" s="75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  <c r="AA706" s="73" t="n"/>
      <c r="AB706" s="73" t="n"/>
      <c r="AC706" s="73" t="n"/>
      <c r="AD706" s="73" t="n"/>
      <c r="AE706" s="73" t="n"/>
      <c r="AF706" s="73" t="n"/>
      <c r="AG706" s="73" t="n"/>
      <c r="AH706" s="73" t="n"/>
      <c r="AI706" s="73" t="n"/>
      <c r="AJ706" s="73" t="n"/>
      <c r="AK706" s="73" t="n"/>
      <c r="AL706" s="73" t="n"/>
      <c r="AM706" s="73" t="n"/>
      <c r="AN706" s="73" t="n"/>
      <c r="AO706" s="73" t="n"/>
      <c r="AP706" s="73" t="n"/>
      <c r="AQ706" s="73" t="n"/>
      <c r="AR706" s="73" t="n"/>
      <c r="AS706" s="73" t="n"/>
      <c r="AT706" s="73" t="n"/>
      <c r="AU706" s="73" t="n"/>
      <c r="AV706" s="73" t="n"/>
      <c r="AW706" s="73" t="n"/>
      <c r="AX706" s="73" t="n"/>
      <c r="AY706" s="73" t="n"/>
      <c r="AZ706" s="73" t="n"/>
      <c r="BA706" s="73" t="n"/>
      <c r="BB706" s="73" t="n"/>
      <c r="BC706" s="73" t="n"/>
      <c r="BD706" s="73" t="n"/>
      <c r="BE706" s="73" t="n"/>
      <c r="BF706" s="73" t="n"/>
      <c r="BG706" s="73" t="n"/>
      <c r="BH706" s="73" t="n"/>
      <c r="BI706" s="73" t="n"/>
      <c r="BJ706" s="73" t="n"/>
      <c r="BK706" s="73" t="n"/>
      <c r="BL706" s="73" t="n"/>
      <c r="BM706" s="73" t="n"/>
      <c r="BN706" s="73" t="n"/>
      <c r="BO706" s="73" t="n"/>
      <c r="BP706" s="73" t="n"/>
      <c r="BQ706" s="165">
        <f>COUNTIF($G706:$BP706,"a")+COUNTIF($G706:$BP706,"r0,a5")/2+COUNTIF($G706:$BP706,"p5,a5")/2</f>
        <v/>
      </c>
      <c r="BR706" s="165">
        <f>COUNTIF($G706:$BP706,"d")+COUNTIF($G706:$BP706,"r0,d5")/2+COUNTIF($G706:$BP706,"p5,d5")/2</f>
        <v/>
      </c>
      <c r="BS706" s="165">
        <f>COUNTIF($G706:$BP706,"b")+COUNTIF($G706:$BP706,"r0,b5")/2+COUNTIF($G706:$BP706,"p5,b5")/2</f>
        <v/>
      </c>
      <c r="BT706" s="165">
        <f>COUNTIF($G706:$BP706,"c")+COUNTIF($G706:$BP706,"r0,c5")/2+COUNTIF($G706:$BP706,"p5,c5")/2</f>
        <v/>
      </c>
      <c r="BU706" s="165">
        <f>COUNTIF($G706:$BP706,"KH")+COUNTIF($G706:$BP706,"TL")+COUNTIF($G706:$BP706,"L")</f>
        <v/>
      </c>
      <c r="BV706" s="165" t="n"/>
      <c r="BW706" s="165">
        <f>COUNTIF($G706:$BP706,"hh")</f>
        <v/>
      </c>
      <c r="BX706" s="165">
        <f>COUNTIF($G706:$BP706,"nt7")</f>
        <v/>
      </c>
      <c r="BY706" s="165">
        <f>COUNTIF($G706:$BP706,"P")+COUNTIF($G706:$BP706,"p5,a5")/2+COUNTIF($G706:$BP706,"p5,b5")/2+COUNTIF($G706:$BP706,"p5,c5")/2+COUNTIF($G706:$BP706,"p5,d5")/2</f>
        <v/>
      </c>
      <c r="BZ706" s="166">
        <f>SUBTOTAL(9,BQ706:BY706)</f>
        <v/>
      </c>
      <c r="CA706" s="167">
        <f>SUM(J706,L706,N706,P706,R706,T706,X706,Z706,AB706,AD706,AF706,AH706,AL706,AN706,AP706,AR706,AT706,AV706,AZ706,BB706,BD706,BF706,BH706,BP706)</f>
        <v/>
      </c>
      <c r="CB706" s="168">
        <f>SUM(H706,V706,AJ706,AX706,BL706)</f>
        <v/>
      </c>
      <c r="CC706" s="24">
        <f>SUM(BJ706,BN706)</f>
        <v/>
      </c>
      <c r="CD706" s="169">
        <f>IF(BZ706&gt;25,4,IF(BZ706&gt;18,3,IF(BZ706&gt;12,2,IF(BZ706&gt;4,1,0))))-BX706-2+1</f>
        <v/>
      </c>
      <c r="CE706" s="30" t="n"/>
      <c r="CF706" s="169">
        <f>CD706*CI706</f>
        <v/>
      </c>
      <c r="CG706" s="170">
        <f>F706-BY706+1</f>
        <v/>
      </c>
      <c r="CH706" s="169">
        <f>CE706*16</f>
        <v/>
      </c>
      <c r="CI706" s="171">
        <f>VLOOKUP(A706,[1]DATA!$A$6:$AI$331,34,0)</f>
        <v/>
      </c>
      <c r="CJ706" s="172">
        <f>VLOOKUP(A706,[2]CHAMCONG!A$7:CI$333,79,0)</f>
        <v/>
      </c>
      <c r="CK706" s="173">
        <f>CJ706-CA706</f>
        <v/>
      </c>
    </row>
    <row r="707">
      <c r="A707" s="69" t="n"/>
      <c r="B707" s="70" t="n"/>
      <c r="C707" s="77" t="n"/>
      <c r="D707" s="84" t="n"/>
      <c r="E707" s="69" t="n"/>
      <c r="F707" s="69" t="n"/>
      <c r="G707" s="73" t="n"/>
      <c r="H707" s="73" t="n"/>
      <c r="I707" s="75" t="n"/>
      <c r="J707" s="75" t="n"/>
      <c r="K707" s="73" t="n"/>
      <c r="L707" s="73" t="n"/>
      <c r="M707" s="73" t="n"/>
      <c r="N707" s="73" t="n"/>
      <c r="O707" s="75" t="n"/>
      <c r="P707" s="75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  <c r="AA707" s="73" t="n"/>
      <c r="AB707" s="73" t="n"/>
      <c r="AC707" s="73" t="n"/>
      <c r="AD707" s="73" t="n"/>
      <c r="AE707" s="73" t="n"/>
      <c r="AF707" s="73" t="n"/>
      <c r="AG707" s="73" t="n"/>
      <c r="AH707" s="73" t="n"/>
      <c r="AI707" s="73" t="n"/>
      <c r="AJ707" s="73" t="n"/>
      <c r="AK707" s="73" t="n"/>
      <c r="AL707" s="73" t="n"/>
      <c r="AM707" s="73" t="n"/>
      <c r="AN707" s="73" t="n"/>
      <c r="AO707" s="73" t="n"/>
      <c r="AP707" s="73" t="n"/>
      <c r="AQ707" s="73" t="n"/>
      <c r="AR707" s="73" t="n"/>
      <c r="AS707" s="73" t="n"/>
      <c r="AT707" s="73" t="n"/>
      <c r="AU707" s="73" t="n"/>
      <c r="AV707" s="73" t="n"/>
      <c r="AW707" s="73" t="n"/>
      <c r="AX707" s="73" t="n"/>
      <c r="AY707" s="73" t="n"/>
      <c r="AZ707" s="73" t="n"/>
      <c r="BA707" s="73" t="n"/>
      <c r="BB707" s="73" t="n"/>
      <c r="BC707" s="73" t="n"/>
      <c r="BD707" s="73" t="n"/>
      <c r="BE707" s="73" t="n"/>
      <c r="BF707" s="73" t="n"/>
      <c r="BG707" s="73" t="n"/>
      <c r="BH707" s="73" t="n"/>
      <c r="BI707" s="73" t="n"/>
      <c r="BJ707" s="73" t="n"/>
      <c r="BK707" s="73" t="n"/>
      <c r="BL707" s="73" t="n"/>
      <c r="BM707" s="73" t="n"/>
      <c r="BN707" s="73" t="n"/>
      <c r="BO707" s="73" t="n"/>
      <c r="BP707" s="73" t="n"/>
      <c r="BQ707" s="165">
        <f>COUNTIF($G707:$BP707,"a")+COUNTIF($G707:$BP707,"r0,a5")/2+COUNTIF($G707:$BP707,"p5,a5")/2</f>
        <v/>
      </c>
      <c r="BR707" s="165">
        <f>COUNTIF($G707:$BP707,"d")+COUNTIF($G707:$BP707,"r0,d5")/2+COUNTIF($G707:$BP707,"p5,d5")/2</f>
        <v/>
      </c>
      <c r="BS707" s="165">
        <f>COUNTIF($G707:$BP707,"b")+COUNTIF($G707:$BP707,"r0,b5")/2+COUNTIF($G707:$BP707,"p5,b5")/2</f>
        <v/>
      </c>
      <c r="BT707" s="165">
        <f>COUNTIF($G707:$BP707,"c")+COUNTIF($G707:$BP707,"r0,c5")/2+COUNTIF($G707:$BP707,"p5,c5")/2</f>
        <v/>
      </c>
      <c r="BU707" s="165">
        <f>COUNTIF($G707:$BP707,"KH")+COUNTIF($G707:$BP707,"TL")+COUNTIF($G707:$BP707,"L")</f>
        <v/>
      </c>
      <c r="BV707" s="165" t="n"/>
      <c r="BW707" s="165">
        <f>COUNTIF($G707:$BP707,"hh")</f>
        <v/>
      </c>
      <c r="BX707" s="165">
        <f>COUNTIF($G707:$BP707,"nt7")</f>
        <v/>
      </c>
      <c r="BY707" s="165">
        <f>COUNTIF($G707:$BP707,"P")+COUNTIF($G707:$BP707,"p5,a5")/2+COUNTIF($G707:$BP707,"p5,b5")/2+COUNTIF($G707:$BP707,"p5,c5")/2+COUNTIF($G707:$BP707,"p5,d5")/2</f>
        <v/>
      </c>
      <c r="BZ707" s="166">
        <f>SUBTOTAL(9,BQ707:BY707)</f>
        <v/>
      </c>
      <c r="CA707" s="167">
        <f>SUM(J707,L707,N707,P707,R707,T707,X707,Z707,AB707,AD707,AF707,AH707,AL707,AN707,AP707,AR707,AT707,AV707,AZ707,BB707,BD707,BF707,BH707,BP707)</f>
        <v/>
      </c>
      <c r="CB707" s="168">
        <f>SUM(H707,V707,AJ707,AX707,BL707)</f>
        <v/>
      </c>
      <c r="CC707" s="24">
        <f>SUM(BJ707,BN707)</f>
        <v/>
      </c>
      <c r="CD707" s="169">
        <f>IF(BZ707&gt;25,4,IF(BZ707&gt;18,3,IF(BZ707&gt;12,2,IF(BZ707&gt;4,1,0))))-BX707-2+1</f>
        <v/>
      </c>
      <c r="CE707" s="30" t="n"/>
      <c r="CF707" s="169">
        <f>CD707*CI707</f>
        <v/>
      </c>
      <c r="CG707" s="170">
        <f>F707-BY707+1</f>
        <v/>
      </c>
      <c r="CH707" s="169">
        <f>CE707*16</f>
        <v/>
      </c>
      <c r="CI707" s="171">
        <f>VLOOKUP(A707,[1]DATA!$A$6:$AI$331,34,0)</f>
        <v/>
      </c>
      <c r="CJ707" s="172">
        <f>VLOOKUP(A707,[2]CHAMCONG!A$7:CI$333,79,0)</f>
        <v/>
      </c>
      <c r="CK707" s="173">
        <f>CJ707-CA707</f>
        <v/>
      </c>
    </row>
    <row r="708">
      <c r="A708" s="69" t="n"/>
      <c r="B708" s="70" t="n"/>
      <c r="C708" s="77" t="n"/>
      <c r="D708" s="84" t="n"/>
      <c r="E708" s="69" t="n"/>
      <c r="F708" s="69" t="n"/>
      <c r="G708" s="73" t="n"/>
      <c r="H708" s="73" t="n"/>
      <c r="I708" s="75" t="n"/>
      <c r="J708" s="75" t="n"/>
      <c r="K708" s="73" t="n"/>
      <c r="L708" s="73" t="n"/>
      <c r="M708" s="73" t="n"/>
      <c r="N708" s="73" t="n"/>
      <c r="O708" s="75" t="n"/>
      <c r="P708" s="75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  <c r="AA708" s="73" t="n"/>
      <c r="AB708" s="73" t="n"/>
      <c r="AC708" s="73" t="n"/>
      <c r="AD708" s="73" t="n"/>
      <c r="AE708" s="73" t="n"/>
      <c r="AF708" s="73" t="n"/>
      <c r="AG708" s="73" t="n"/>
      <c r="AH708" s="73" t="n"/>
      <c r="AI708" s="73" t="n"/>
      <c r="AJ708" s="73" t="n"/>
      <c r="AK708" s="73" t="n"/>
      <c r="AL708" s="73" t="n"/>
      <c r="AM708" s="73" t="n"/>
      <c r="AN708" s="73" t="n"/>
      <c r="AO708" s="73" t="n"/>
      <c r="AP708" s="73" t="n"/>
      <c r="AQ708" s="73" t="n"/>
      <c r="AR708" s="73" t="n"/>
      <c r="AS708" s="73" t="n"/>
      <c r="AT708" s="73" t="n"/>
      <c r="AU708" s="73" t="n"/>
      <c r="AV708" s="73" t="n"/>
      <c r="AW708" s="73" t="n"/>
      <c r="AX708" s="73" t="n"/>
      <c r="AY708" s="73" t="n"/>
      <c r="AZ708" s="73" t="n"/>
      <c r="BA708" s="73" t="n"/>
      <c r="BB708" s="73" t="n"/>
      <c r="BC708" s="73" t="n"/>
      <c r="BD708" s="73" t="n"/>
      <c r="BE708" s="73" t="n"/>
      <c r="BF708" s="73" t="n"/>
      <c r="BG708" s="73" t="n"/>
      <c r="BH708" s="73" t="n"/>
      <c r="BI708" s="73" t="n"/>
      <c r="BJ708" s="73" t="n"/>
      <c r="BK708" s="73" t="n"/>
      <c r="BL708" s="73" t="n"/>
      <c r="BM708" s="73" t="n"/>
      <c r="BN708" s="73" t="n"/>
      <c r="BO708" s="73" t="n"/>
      <c r="BP708" s="73" t="n"/>
      <c r="BQ708" s="165">
        <f>COUNTIF($G708:$BP708,"a")+COUNTIF($G708:$BP708,"r0,a5")/2+COUNTIF($G708:$BP708,"p5,a5")/2</f>
        <v/>
      </c>
      <c r="BR708" s="165">
        <f>COUNTIF($G708:$BP708,"d")+COUNTIF($G708:$BP708,"r0,d5")/2+COUNTIF($G708:$BP708,"p5,d5")/2</f>
        <v/>
      </c>
      <c r="BS708" s="165">
        <f>COUNTIF($G708:$BP708,"b")+COUNTIF($G708:$BP708,"r0,b5")/2+COUNTIF($G708:$BP708,"p5,b5")/2</f>
        <v/>
      </c>
      <c r="BT708" s="165">
        <f>COUNTIF($G708:$BP708,"c")+COUNTIF($G708:$BP708,"r0,c5")/2+COUNTIF($G708:$BP708,"p5,c5")/2</f>
        <v/>
      </c>
      <c r="BU708" s="165">
        <f>COUNTIF($G708:$BP708,"KH")+COUNTIF($G708:$BP708,"TL")+COUNTIF($G708:$BP708,"L")</f>
        <v/>
      </c>
      <c r="BV708" s="165" t="n"/>
      <c r="BW708" s="165">
        <f>COUNTIF($G708:$BP708,"hh")</f>
        <v/>
      </c>
      <c r="BX708" s="165">
        <f>COUNTIF($G708:$BP708,"nt7")</f>
        <v/>
      </c>
      <c r="BY708" s="165">
        <f>COUNTIF($G708:$BP708,"P")+COUNTIF($G708:$BP708,"p5,a5")/2+COUNTIF($G708:$BP708,"p5,b5")/2+COUNTIF($G708:$BP708,"p5,c5")/2+COUNTIF($G708:$BP708,"p5,d5")/2</f>
        <v/>
      </c>
      <c r="BZ708" s="166">
        <f>SUBTOTAL(9,BQ708:BY708)</f>
        <v/>
      </c>
      <c r="CA708" s="167">
        <f>SUM(J708,L708,N708,P708,R708,T708,X708,Z708,AB708,AD708,AF708,AH708,AL708,AN708,AP708,AR708,AT708,AV708,AZ708,BB708,BD708,BF708,BH708,BP708)</f>
        <v/>
      </c>
      <c r="CB708" s="168">
        <f>SUM(H708,V708,AJ708,AX708,BL708)</f>
        <v/>
      </c>
      <c r="CC708" s="24">
        <f>SUM(BJ708,BN708)</f>
        <v/>
      </c>
      <c r="CD708" s="169">
        <f>IF(BZ708&gt;25,4,IF(BZ708&gt;18,3,IF(BZ708&gt;12,2,IF(BZ708&gt;4,1,0))))-BX708-2+1</f>
        <v/>
      </c>
      <c r="CE708" s="30" t="n"/>
      <c r="CF708" s="169">
        <f>CD708*CI708</f>
        <v/>
      </c>
      <c r="CG708" s="170">
        <f>F708-BY708+1</f>
        <v/>
      </c>
      <c r="CH708" s="169">
        <f>CE708*16</f>
        <v/>
      </c>
      <c r="CI708" s="171">
        <f>VLOOKUP(A708,[1]DATA!$A$6:$AI$331,34,0)</f>
        <v/>
      </c>
      <c r="CJ708" s="172">
        <f>VLOOKUP(A708,[2]CHAMCONG!A$7:CI$333,79,0)</f>
        <v/>
      </c>
      <c r="CK708" s="173">
        <f>CJ708-CA708</f>
        <v/>
      </c>
    </row>
    <row r="709">
      <c r="A709" s="69" t="n"/>
      <c r="B709" s="70" t="n"/>
      <c r="C709" s="77" t="n"/>
      <c r="D709" s="84" t="n"/>
      <c r="E709" s="69" t="n"/>
      <c r="F709" s="69" t="n"/>
      <c r="G709" s="73" t="n"/>
      <c r="H709" s="73" t="n"/>
      <c r="I709" s="75" t="n"/>
      <c r="J709" s="75" t="n"/>
      <c r="K709" s="73" t="n"/>
      <c r="L709" s="73" t="n"/>
      <c r="M709" s="73" t="n"/>
      <c r="N709" s="73" t="n"/>
      <c r="O709" s="75" t="n"/>
      <c r="P709" s="75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  <c r="AA709" s="73" t="n"/>
      <c r="AB709" s="73" t="n"/>
      <c r="AC709" s="73" t="n"/>
      <c r="AD709" s="73" t="n"/>
      <c r="AE709" s="73" t="n"/>
      <c r="AF709" s="73" t="n"/>
      <c r="AG709" s="73" t="n"/>
      <c r="AH709" s="73" t="n"/>
      <c r="AI709" s="73" t="n"/>
      <c r="AJ709" s="73" t="n"/>
      <c r="AK709" s="73" t="n"/>
      <c r="AL709" s="73" t="n"/>
      <c r="AM709" s="73" t="n"/>
      <c r="AN709" s="73" t="n"/>
      <c r="AO709" s="73" t="n"/>
      <c r="AP709" s="73" t="n"/>
      <c r="AQ709" s="73" t="n"/>
      <c r="AR709" s="73" t="n"/>
      <c r="AS709" s="73" t="n"/>
      <c r="AT709" s="73" t="n"/>
      <c r="AU709" s="73" t="n"/>
      <c r="AV709" s="73" t="n"/>
      <c r="AW709" s="73" t="n"/>
      <c r="AX709" s="73" t="n"/>
      <c r="AY709" s="73" t="n"/>
      <c r="AZ709" s="73" t="n"/>
      <c r="BA709" s="73" t="n"/>
      <c r="BB709" s="73" t="n"/>
      <c r="BC709" s="73" t="n"/>
      <c r="BD709" s="73" t="n"/>
      <c r="BE709" s="73" t="n"/>
      <c r="BF709" s="73" t="n"/>
      <c r="BG709" s="73" t="n"/>
      <c r="BH709" s="73" t="n"/>
      <c r="BI709" s="73" t="n"/>
      <c r="BJ709" s="73" t="n"/>
      <c r="BK709" s="73" t="n"/>
      <c r="BL709" s="73" t="n"/>
      <c r="BM709" s="73" t="n"/>
      <c r="BN709" s="73" t="n"/>
      <c r="BO709" s="73" t="n"/>
      <c r="BP709" s="73" t="n"/>
      <c r="BQ709" s="165">
        <f>COUNTIF($G709:$BP709,"a")+COUNTIF($G709:$BP709,"r0,a5")/2+COUNTIF($G709:$BP709,"p5,a5")/2</f>
        <v/>
      </c>
      <c r="BR709" s="165">
        <f>COUNTIF($G709:$BP709,"d")+COUNTIF($G709:$BP709,"r0,d5")/2+COUNTIF($G709:$BP709,"p5,d5")/2</f>
        <v/>
      </c>
      <c r="BS709" s="165">
        <f>COUNTIF($G709:$BP709,"b")+COUNTIF($G709:$BP709,"r0,b5")/2+COUNTIF($G709:$BP709,"p5,b5")/2</f>
        <v/>
      </c>
      <c r="BT709" s="165">
        <f>COUNTIF($G709:$BP709,"c")+COUNTIF($G709:$BP709,"r0,c5")/2+COUNTIF($G709:$BP709,"p5,c5")/2</f>
        <v/>
      </c>
      <c r="BU709" s="165">
        <f>COUNTIF($G709:$BP709,"KH")+COUNTIF($G709:$BP709,"TL")+COUNTIF($G709:$BP709,"L")</f>
        <v/>
      </c>
      <c r="BV709" s="165" t="n"/>
      <c r="BW709" s="165">
        <f>COUNTIF($G709:$BP709,"hh")</f>
        <v/>
      </c>
      <c r="BX709" s="165">
        <f>COUNTIF($G709:$BP709,"nt7")</f>
        <v/>
      </c>
      <c r="BY709" s="165">
        <f>COUNTIF($G709:$BP709,"P")+COUNTIF($G709:$BP709,"p5,a5")/2+COUNTIF($G709:$BP709,"p5,b5")/2+COUNTIF($G709:$BP709,"p5,c5")/2+COUNTIF($G709:$BP709,"p5,d5")/2</f>
        <v/>
      </c>
      <c r="BZ709" s="166">
        <f>SUBTOTAL(9,BQ709:BY709)</f>
        <v/>
      </c>
      <c r="CA709" s="167">
        <f>SUM(J709,L709,N709,P709,R709,T709,X709,Z709,AB709,AD709,AF709,AH709,AL709,AN709,AP709,AR709,AT709,AV709,AZ709,BB709,BD709,BF709,BH709,BP709)</f>
        <v/>
      </c>
      <c r="CB709" s="168">
        <f>SUM(H709,V709,AJ709,AX709,BL709)</f>
        <v/>
      </c>
      <c r="CC709" s="24">
        <f>SUM(BJ709,BN709)</f>
        <v/>
      </c>
      <c r="CD709" s="169">
        <f>IF(BZ709&gt;25,4,IF(BZ709&gt;18,3,IF(BZ709&gt;12,2,IF(BZ709&gt;4,1,0))))-BX709-2+1</f>
        <v/>
      </c>
      <c r="CE709" s="30" t="n"/>
      <c r="CF709" s="169">
        <f>CD709*CI709</f>
        <v/>
      </c>
      <c r="CG709" s="170">
        <f>F709-BY709+1</f>
        <v/>
      </c>
      <c r="CH709" s="169">
        <f>CE709*16</f>
        <v/>
      </c>
      <c r="CI709" s="171">
        <f>VLOOKUP(A709,[1]DATA!$A$6:$AI$331,34,0)</f>
        <v/>
      </c>
      <c r="CJ709" s="172">
        <f>VLOOKUP(A709,[2]CHAMCONG!A$7:CI$333,79,0)</f>
        <v/>
      </c>
      <c r="CK709" s="173">
        <f>CJ709-CA709</f>
        <v/>
      </c>
    </row>
    <row r="710">
      <c r="A710" s="69" t="n"/>
      <c r="B710" s="70" t="n"/>
      <c r="C710" s="77" t="n"/>
      <c r="D710" s="84" t="n"/>
      <c r="E710" s="69" t="n"/>
      <c r="F710" s="69" t="n"/>
      <c r="G710" s="73" t="n"/>
      <c r="H710" s="73" t="n"/>
      <c r="I710" s="75" t="n"/>
      <c r="J710" s="75" t="n"/>
      <c r="K710" s="73" t="n"/>
      <c r="L710" s="73" t="n"/>
      <c r="M710" s="73" t="n"/>
      <c r="N710" s="73" t="n"/>
      <c r="O710" s="75" t="n"/>
      <c r="P710" s="75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  <c r="AA710" s="73" t="n"/>
      <c r="AB710" s="73" t="n"/>
      <c r="AC710" s="73" t="n"/>
      <c r="AD710" s="73" t="n"/>
      <c r="AE710" s="73" t="n"/>
      <c r="AF710" s="73" t="n"/>
      <c r="AG710" s="73" t="n"/>
      <c r="AH710" s="73" t="n"/>
      <c r="AI710" s="73" t="n"/>
      <c r="AJ710" s="73" t="n"/>
      <c r="AK710" s="73" t="n"/>
      <c r="AL710" s="73" t="n"/>
      <c r="AM710" s="73" t="n"/>
      <c r="AN710" s="73" t="n"/>
      <c r="AO710" s="73" t="n"/>
      <c r="AP710" s="73" t="n"/>
      <c r="AQ710" s="73" t="n"/>
      <c r="AR710" s="73" t="n"/>
      <c r="AS710" s="73" t="n"/>
      <c r="AT710" s="73" t="n"/>
      <c r="AU710" s="73" t="n"/>
      <c r="AV710" s="73" t="n"/>
      <c r="AW710" s="73" t="n"/>
      <c r="AX710" s="73" t="n"/>
      <c r="AY710" s="73" t="n"/>
      <c r="AZ710" s="73" t="n"/>
      <c r="BA710" s="73" t="n"/>
      <c r="BB710" s="73" t="n"/>
      <c r="BC710" s="73" t="n"/>
      <c r="BD710" s="73" t="n"/>
      <c r="BE710" s="73" t="n"/>
      <c r="BF710" s="73" t="n"/>
      <c r="BG710" s="73" t="n"/>
      <c r="BH710" s="73" t="n"/>
      <c r="BI710" s="73" t="n"/>
      <c r="BJ710" s="73" t="n"/>
      <c r="BK710" s="73" t="n"/>
      <c r="BL710" s="73" t="n"/>
      <c r="BM710" s="73" t="n"/>
      <c r="BN710" s="73" t="n"/>
      <c r="BO710" s="73" t="n"/>
      <c r="BP710" s="73" t="n"/>
      <c r="BQ710" s="165">
        <f>COUNTIF($G710:$BP710,"a")+COUNTIF($G710:$BP710,"r0,a5")/2+COUNTIF($G710:$BP710,"p5,a5")/2</f>
        <v/>
      </c>
      <c r="BR710" s="165">
        <f>COUNTIF($G710:$BP710,"d")+COUNTIF($G710:$BP710,"r0,d5")/2+COUNTIF($G710:$BP710,"p5,d5")/2</f>
        <v/>
      </c>
      <c r="BS710" s="165">
        <f>COUNTIF($G710:$BP710,"b")+COUNTIF($G710:$BP710,"r0,b5")/2+COUNTIF($G710:$BP710,"p5,b5")/2</f>
        <v/>
      </c>
      <c r="BT710" s="165">
        <f>COUNTIF($G710:$BP710,"c")+COUNTIF($G710:$BP710,"r0,c5")/2+COUNTIF($G710:$BP710,"p5,c5")/2</f>
        <v/>
      </c>
      <c r="BU710" s="165">
        <f>COUNTIF($G710:$BP710,"KH")+COUNTIF($G710:$BP710,"TL")+COUNTIF($G710:$BP710,"L")</f>
        <v/>
      </c>
      <c r="BV710" s="165" t="n"/>
      <c r="BW710" s="165">
        <f>COUNTIF($G710:$BP710,"hh")</f>
        <v/>
      </c>
      <c r="BX710" s="165">
        <f>COUNTIF($G710:$BP710,"nt7")</f>
        <v/>
      </c>
      <c r="BY710" s="165">
        <f>COUNTIF($G710:$BP710,"P")+COUNTIF($G710:$BP710,"p5,a5")/2+COUNTIF($G710:$BP710,"p5,b5")/2+COUNTIF($G710:$BP710,"p5,c5")/2+COUNTIF($G710:$BP710,"p5,d5")/2</f>
        <v/>
      </c>
      <c r="BZ710" s="166">
        <f>SUBTOTAL(9,BQ710:BY710)</f>
        <v/>
      </c>
      <c r="CA710" s="167">
        <f>SUM(J710,L710,N710,P710,R710,T710,X710,Z710,AB710,AD710,AF710,AH710,AL710,AN710,AP710,AR710,AT710,AV710,AZ710,BB710,BD710,BF710,BH710,BP710)</f>
        <v/>
      </c>
      <c r="CB710" s="168">
        <f>SUM(H710,V710,AJ710,AX710,BL710)</f>
        <v/>
      </c>
      <c r="CC710" s="24">
        <f>SUM(BJ710,BN710)</f>
        <v/>
      </c>
      <c r="CD710" s="169">
        <f>IF(BZ710&gt;25,4,IF(BZ710&gt;18,3,IF(BZ710&gt;12,2,IF(BZ710&gt;4,1,0))))-BX710-2+1</f>
        <v/>
      </c>
      <c r="CE710" s="30" t="n"/>
      <c r="CF710" s="169">
        <f>CD710*CI710</f>
        <v/>
      </c>
      <c r="CG710" s="170">
        <f>F710-BY710+1</f>
        <v/>
      </c>
      <c r="CH710" s="169">
        <f>CE710*16</f>
        <v/>
      </c>
      <c r="CI710" s="171">
        <f>VLOOKUP(A710,[1]DATA!$A$6:$AI$331,34,0)</f>
        <v/>
      </c>
      <c r="CJ710" s="172">
        <f>VLOOKUP(A710,[2]CHAMCONG!A$7:CI$333,79,0)</f>
        <v/>
      </c>
      <c r="CK710" s="173">
        <f>CJ710-CA710</f>
        <v/>
      </c>
    </row>
    <row r="711">
      <c r="A711" s="69" t="n"/>
      <c r="B711" s="70" t="n"/>
      <c r="C711" s="77" t="n"/>
      <c r="D711" s="84" t="n"/>
      <c r="E711" s="69" t="n"/>
      <c r="F711" s="69" t="n"/>
      <c r="G711" s="73" t="n"/>
      <c r="H711" s="73" t="n"/>
      <c r="I711" s="75" t="n"/>
      <c r="J711" s="75" t="n"/>
      <c r="K711" s="73" t="n"/>
      <c r="L711" s="73" t="n"/>
      <c r="M711" s="73" t="n"/>
      <c r="N711" s="73" t="n"/>
      <c r="O711" s="75" t="n"/>
      <c r="P711" s="75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  <c r="AA711" s="73" t="n"/>
      <c r="AB711" s="73" t="n"/>
      <c r="AC711" s="73" t="n"/>
      <c r="AD711" s="73" t="n"/>
      <c r="AE711" s="73" t="n"/>
      <c r="AF711" s="73" t="n"/>
      <c r="AG711" s="73" t="n"/>
      <c r="AH711" s="73" t="n"/>
      <c r="AI711" s="73" t="n"/>
      <c r="AJ711" s="73" t="n"/>
      <c r="AK711" s="73" t="n"/>
      <c r="AL711" s="73" t="n"/>
      <c r="AM711" s="73" t="n"/>
      <c r="AN711" s="73" t="n"/>
      <c r="AO711" s="73" t="n"/>
      <c r="AP711" s="73" t="n"/>
      <c r="AQ711" s="73" t="n"/>
      <c r="AR711" s="73" t="n"/>
      <c r="AS711" s="73" t="n"/>
      <c r="AT711" s="73" t="n"/>
      <c r="AU711" s="73" t="n"/>
      <c r="AV711" s="73" t="n"/>
      <c r="AW711" s="73" t="n"/>
      <c r="AX711" s="73" t="n"/>
      <c r="AY711" s="73" t="n"/>
      <c r="AZ711" s="73" t="n"/>
      <c r="BA711" s="73" t="n"/>
      <c r="BB711" s="73" t="n"/>
      <c r="BC711" s="73" t="n"/>
      <c r="BD711" s="73" t="n"/>
      <c r="BE711" s="73" t="n"/>
      <c r="BF711" s="73" t="n"/>
      <c r="BG711" s="73" t="n"/>
      <c r="BH711" s="73" t="n"/>
      <c r="BI711" s="73" t="n"/>
      <c r="BJ711" s="73" t="n"/>
      <c r="BK711" s="73" t="n"/>
      <c r="BL711" s="73" t="n"/>
      <c r="BM711" s="73" t="n"/>
      <c r="BN711" s="73" t="n"/>
      <c r="BO711" s="73" t="n"/>
      <c r="BP711" s="73" t="n"/>
      <c r="BQ711" s="165">
        <f>COUNTIF($G711:$BP711,"a")+COUNTIF($G711:$BP711,"r0,a5")/2+COUNTIF($G711:$BP711,"p5,a5")/2</f>
        <v/>
      </c>
      <c r="BR711" s="165">
        <f>COUNTIF($G711:$BP711,"d")+COUNTIF($G711:$BP711,"r0,d5")/2+COUNTIF($G711:$BP711,"p5,d5")/2</f>
        <v/>
      </c>
      <c r="BS711" s="165">
        <f>COUNTIF($G711:$BP711,"b")+COUNTIF($G711:$BP711,"r0,b5")/2+COUNTIF($G711:$BP711,"p5,b5")/2</f>
        <v/>
      </c>
      <c r="BT711" s="165">
        <f>COUNTIF($G711:$BP711,"c")+COUNTIF($G711:$BP711,"r0,c5")/2+COUNTIF($G711:$BP711,"p5,c5")/2</f>
        <v/>
      </c>
      <c r="BU711" s="165">
        <f>COUNTIF($G711:$BP711,"KH")+COUNTIF($G711:$BP711,"TL")+COUNTIF($G711:$BP711,"L")</f>
        <v/>
      </c>
      <c r="BV711" s="165" t="n"/>
      <c r="BW711" s="165">
        <f>COUNTIF($G711:$BP711,"hh")</f>
        <v/>
      </c>
      <c r="BX711" s="165">
        <f>COUNTIF($G711:$BP711,"nt7")</f>
        <v/>
      </c>
      <c r="BY711" s="165">
        <f>COUNTIF($G711:$BP711,"P")+COUNTIF($G711:$BP711,"p5,a5")/2+COUNTIF($G711:$BP711,"p5,b5")/2+COUNTIF($G711:$BP711,"p5,c5")/2+COUNTIF($G711:$BP711,"p5,d5")/2</f>
        <v/>
      </c>
      <c r="BZ711" s="166">
        <f>SUBTOTAL(9,BQ711:BY711)</f>
        <v/>
      </c>
      <c r="CA711" s="167">
        <f>SUM(J711,L711,N711,P711,R711,T711,X711,Z711,AB711,AD711,AF711,AH711,AL711,AN711,AP711,AR711,AT711,AV711,AZ711,BB711,BD711,BF711,BH711,BP711)</f>
        <v/>
      </c>
      <c r="CB711" s="168">
        <f>SUM(H711,V711,AJ711,AX711,BL711)</f>
        <v/>
      </c>
      <c r="CC711" s="24">
        <f>SUM(BJ711,BN711)</f>
        <v/>
      </c>
      <c r="CD711" s="169">
        <f>IF(BZ711&gt;25,4,IF(BZ711&gt;18,3,IF(BZ711&gt;12,2,IF(BZ711&gt;4,1,0))))-BX711-2+1</f>
        <v/>
      </c>
      <c r="CE711" s="30" t="n"/>
      <c r="CF711" s="169">
        <f>CD711*CI711</f>
        <v/>
      </c>
      <c r="CG711" s="170">
        <f>F711-BY711+1</f>
        <v/>
      </c>
      <c r="CH711" s="169">
        <f>CE711*16</f>
        <v/>
      </c>
      <c r="CI711" s="171">
        <f>VLOOKUP(A711,[1]DATA!$A$6:$AI$331,34,0)</f>
        <v/>
      </c>
      <c r="CJ711" s="172">
        <f>VLOOKUP(A711,[2]CHAMCONG!A$7:CI$333,79,0)</f>
        <v/>
      </c>
      <c r="CK711" s="173">
        <f>CJ711-CA711</f>
        <v/>
      </c>
    </row>
    <row r="712">
      <c r="A712" s="69" t="n"/>
      <c r="B712" s="70" t="n"/>
      <c r="C712" s="77" t="n"/>
      <c r="D712" s="84" t="n"/>
      <c r="E712" s="69" t="n"/>
      <c r="F712" s="69" t="n"/>
      <c r="G712" s="73" t="n"/>
      <c r="H712" s="73" t="n"/>
      <c r="I712" s="75" t="n"/>
      <c r="J712" s="75" t="n"/>
      <c r="K712" s="73" t="n"/>
      <c r="L712" s="73" t="n"/>
      <c r="M712" s="73" t="n"/>
      <c r="N712" s="73" t="n"/>
      <c r="O712" s="75" t="n"/>
      <c r="P712" s="75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  <c r="AA712" s="73" t="n"/>
      <c r="AB712" s="73" t="n"/>
      <c r="AC712" s="73" t="n"/>
      <c r="AD712" s="73" t="n"/>
      <c r="AE712" s="73" t="n"/>
      <c r="AF712" s="73" t="n"/>
      <c r="AG712" s="73" t="n"/>
      <c r="AH712" s="73" t="n"/>
      <c r="AI712" s="73" t="n"/>
      <c r="AJ712" s="73" t="n"/>
      <c r="AK712" s="73" t="n"/>
      <c r="AL712" s="73" t="n"/>
      <c r="AM712" s="73" t="n"/>
      <c r="AN712" s="73" t="n"/>
      <c r="AO712" s="73" t="n"/>
      <c r="AP712" s="73" t="n"/>
      <c r="AQ712" s="73" t="n"/>
      <c r="AR712" s="73" t="n"/>
      <c r="AS712" s="73" t="n"/>
      <c r="AT712" s="73" t="n"/>
      <c r="AU712" s="73" t="n"/>
      <c r="AV712" s="73" t="n"/>
      <c r="AW712" s="73" t="n"/>
      <c r="AX712" s="73" t="n"/>
      <c r="AY712" s="73" t="n"/>
      <c r="AZ712" s="73" t="n"/>
      <c r="BA712" s="73" t="n"/>
      <c r="BB712" s="73" t="n"/>
      <c r="BC712" s="73" t="n"/>
      <c r="BD712" s="73" t="n"/>
      <c r="BE712" s="73" t="n"/>
      <c r="BF712" s="73" t="n"/>
      <c r="BG712" s="73" t="n"/>
      <c r="BH712" s="73" t="n"/>
      <c r="BI712" s="73" t="n"/>
      <c r="BJ712" s="73" t="n"/>
      <c r="BK712" s="73" t="n"/>
      <c r="BL712" s="73" t="n"/>
      <c r="BM712" s="73" t="n"/>
      <c r="BN712" s="73" t="n"/>
      <c r="BO712" s="73" t="n"/>
      <c r="BP712" s="73" t="n"/>
      <c r="BQ712" s="165">
        <f>COUNTIF($G712:$BP712,"a")+COUNTIF($G712:$BP712,"r0,a5")/2+COUNTIF($G712:$BP712,"p5,a5")/2</f>
        <v/>
      </c>
      <c r="BR712" s="165">
        <f>COUNTIF($G712:$BP712,"d")+COUNTIF($G712:$BP712,"r0,d5")/2+COUNTIF($G712:$BP712,"p5,d5")/2</f>
        <v/>
      </c>
      <c r="BS712" s="165">
        <f>COUNTIF($G712:$BP712,"b")+COUNTIF($G712:$BP712,"r0,b5")/2+COUNTIF($G712:$BP712,"p5,b5")/2</f>
        <v/>
      </c>
      <c r="BT712" s="165">
        <f>COUNTIF($G712:$BP712,"c")+COUNTIF($G712:$BP712,"r0,c5")/2+COUNTIF($G712:$BP712,"p5,c5")/2</f>
        <v/>
      </c>
      <c r="BU712" s="165">
        <f>COUNTIF($G712:$BP712,"KH")+COUNTIF($G712:$BP712,"TL")+COUNTIF($G712:$BP712,"L")</f>
        <v/>
      </c>
      <c r="BV712" s="165" t="n"/>
      <c r="BW712" s="165">
        <f>COUNTIF($G712:$BP712,"hh")</f>
        <v/>
      </c>
      <c r="BX712" s="165">
        <f>COUNTIF($G712:$BP712,"nt7")</f>
        <v/>
      </c>
      <c r="BY712" s="165">
        <f>COUNTIF($G712:$BP712,"P")+COUNTIF($G712:$BP712,"p5,a5")/2+COUNTIF($G712:$BP712,"p5,b5")/2+COUNTIF($G712:$BP712,"p5,c5")/2+COUNTIF($G712:$BP712,"p5,d5")/2</f>
        <v/>
      </c>
      <c r="BZ712" s="166">
        <f>SUBTOTAL(9,BQ712:BY712)</f>
        <v/>
      </c>
      <c r="CA712" s="167">
        <f>SUM(J712,L712,N712,P712,R712,T712,X712,Z712,AB712,AD712,AF712,AH712,AL712,AN712,AP712,AR712,AT712,AV712,AZ712,BB712,BD712,BF712,BH712,BP712)</f>
        <v/>
      </c>
      <c r="CB712" s="168">
        <f>SUM(H712,V712,AJ712,AX712,BL712)</f>
        <v/>
      </c>
      <c r="CC712" s="24">
        <f>SUM(BJ712,BN712)</f>
        <v/>
      </c>
      <c r="CD712" s="169">
        <f>IF(BZ712&gt;25,4,IF(BZ712&gt;18,3,IF(BZ712&gt;12,2,IF(BZ712&gt;4,1,0))))-BX712-2+1</f>
        <v/>
      </c>
      <c r="CE712" s="30" t="n"/>
      <c r="CF712" s="169">
        <f>CD712*CI712</f>
        <v/>
      </c>
      <c r="CG712" s="170">
        <f>F712-BY712+1</f>
        <v/>
      </c>
      <c r="CH712" s="169">
        <f>CE712*16</f>
        <v/>
      </c>
      <c r="CI712" s="171">
        <f>VLOOKUP(A712,[1]DATA!$A$6:$AI$331,34,0)</f>
        <v/>
      </c>
      <c r="CJ712" s="172">
        <f>VLOOKUP(A712,[2]CHAMCONG!A$7:CI$333,79,0)</f>
        <v/>
      </c>
      <c r="CK712" s="173">
        <f>CJ712-CA712</f>
        <v/>
      </c>
    </row>
    <row r="713">
      <c r="A713" s="69" t="n"/>
      <c r="B713" s="70" t="n"/>
      <c r="C713" s="77" t="n"/>
      <c r="D713" s="84" t="n"/>
      <c r="E713" s="69" t="n"/>
      <c r="F713" s="69" t="n"/>
      <c r="G713" s="73" t="n"/>
      <c r="H713" s="73" t="n"/>
      <c r="I713" s="75" t="n"/>
      <c r="J713" s="75" t="n"/>
      <c r="K713" s="73" t="n"/>
      <c r="L713" s="73" t="n"/>
      <c r="M713" s="73" t="n"/>
      <c r="N713" s="73" t="n"/>
      <c r="O713" s="75" t="n"/>
      <c r="P713" s="75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  <c r="AA713" s="73" t="n"/>
      <c r="AB713" s="73" t="n"/>
      <c r="AC713" s="73" t="n"/>
      <c r="AD713" s="73" t="n"/>
      <c r="AE713" s="73" t="n"/>
      <c r="AF713" s="73" t="n"/>
      <c r="AG713" s="73" t="n"/>
      <c r="AH713" s="73" t="n"/>
      <c r="AI713" s="73" t="n"/>
      <c r="AJ713" s="73" t="n"/>
      <c r="AK713" s="73" t="n"/>
      <c r="AL713" s="73" t="n"/>
      <c r="AM713" s="73" t="n"/>
      <c r="AN713" s="73" t="n"/>
      <c r="AO713" s="73" t="n"/>
      <c r="AP713" s="73" t="n"/>
      <c r="AQ713" s="73" t="n"/>
      <c r="AR713" s="73" t="n"/>
      <c r="AS713" s="73" t="n"/>
      <c r="AT713" s="73" t="n"/>
      <c r="AU713" s="73" t="n"/>
      <c r="AV713" s="73" t="n"/>
      <c r="AW713" s="73" t="n"/>
      <c r="AX713" s="73" t="n"/>
      <c r="AY713" s="73" t="n"/>
      <c r="AZ713" s="73" t="n"/>
      <c r="BA713" s="73" t="n"/>
      <c r="BB713" s="73" t="n"/>
      <c r="BC713" s="73" t="n"/>
      <c r="BD713" s="73" t="n"/>
      <c r="BE713" s="73" t="n"/>
      <c r="BF713" s="73" t="n"/>
      <c r="BG713" s="73" t="n"/>
      <c r="BH713" s="73" t="n"/>
      <c r="BI713" s="73" t="n"/>
      <c r="BJ713" s="73" t="n"/>
      <c r="BK713" s="73" t="n"/>
      <c r="BL713" s="73" t="n"/>
      <c r="BM713" s="73" t="n"/>
      <c r="BN713" s="73" t="n"/>
      <c r="BO713" s="73" t="n"/>
      <c r="BP713" s="73" t="n"/>
      <c r="BQ713" s="165">
        <f>COUNTIF($G713:$BP713,"a")+COUNTIF($G713:$BP713,"r0,a5")/2+COUNTIF($G713:$BP713,"p5,a5")/2</f>
        <v/>
      </c>
      <c r="BR713" s="165">
        <f>COUNTIF($G713:$BP713,"d")+COUNTIF($G713:$BP713,"r0,d5")/2+COUNTIF($G713:$BP713,"p5,d5")/2</f>
        <v/>
      </c>
      <c r="BS713" s="165">
        <f>COUNTIF($G713:$BP713,"b")+COUNTIF($G713:$BP713,"r0,b5")/2+COUNTIF($G713:$BP713,"p5,b5")/2</f>
        <v/>
      </c>
      <c r="BT713" s="165">
        <f>COUNTIF($G713:$BP713,"c")+COUNTIF($G713:$BP713,"r0,c5")/2+COUNTIF($G713:$BP713,"p5,c5")/2</f>
        <v/>
      </c>
      <c r="BU713" s="165">
        <f>COUNTIF($G713:$BP713,"KH")+COUNTIF($G713:$BP713,"TL")+COUNTIF($G713:$BP713,"L")</f>
        <v/>
      </c>
      <c r="BV713" s="165" t="n"/>
      <c r="BW713" s="165">
        <f>COUNTIF($G713:$BP713,"hh")</f>
        <v/>
      </c>
      <c r="BX713" s="165">
        <f>COUNTIF($G713:$BP713,"nt7")</f>
        <v/>
      </c>
      <c r="BY713" s="165">
        <f>COUNTIF($G713:$BP713,"P")+COUNTIF($G713:$BP713,"p5,a5")/2+COUNTIF($G713:$BP713,"p5,b5")/2+COUNTIF($G713:$BP713,"p5,c5")/2+COUNTIF($G713:$BP713,"p5,d5")/2</f>
        <v/>
      </c>
      <c r="BZ713" s="166">
        <f>SUBTOTAL(9,BQ713:BY713)</f>
        <v/>
      </c>
      <c r="CA713" s="167">
        <f>SUM(J713,L713,N713,P713,R713,T713,X713,Z713,AB713,AD713,AF713,AH713,AL713,AN713,AP713,AR713,AT713,AV713,AZ713,BB713,BD713,BF713,BH713,BP713)</f>
        <v/>
      </c>
      <c r="CB713" s="168">
        <f>SUM(H713,V713,AJ713,AX713,BL713)</f>
        <v/>
      </c>
      <c r="CC713" s="24">
        <f>SUM(BJ713,BN713)</f>
        <v/>
      </c>
      <c r="CD713" s="169">
        <f>IF(BZ713&gt;25,4,IF(BZ713&gt;18,3,IF(BZ713&gt;12,2,IF(BZ713&gt;4,1,0))))-BX713-2+1</f>
        <v/>
      </c>
      <c r="CE713" s="30" t="n"/>
      <c r="CF713" s="169">
        <f>CD713*CI713</f>
        <v/>
      </c>
      <c r="CG713" s="170">
        <f>F713-BY713+1</f>
        <v/>
      </c>
      <c r="CH713" s="169">
        <f>CE713*16</f>
        <v/>
      </c>
      <c r="CI713" s="171">
        <f>VLOOKUP(A713,[1]DATA!$A$6:$AI$331,34,0)</f>
        <v/>
      </c>
      <c r="CJ713" s="172">
        <f>VLOOKUP(A713,[2]CHAMCONG!A$7:CI$333,79,0)</f>
        <v/>
      </c>
      <c r="CK713" s="173">
        <f>CJ713-CA713</f>
        <v/>
      </c>
    </row>
    <row r="714">
      <c r="A714" s="69" t="n"/>
      <c r="B714" s="70" t="n"/>
      <c r="C714" s="77" t="n"/>
      <c r="D714" s="84" t="n"/>
      <c r="E714" s="69" t="n"/>
      <c r="F714" s="69" t="n"/>
      <c r="G714" s="73" t="n"/>
      <c r="H714" s="73" t="n"/>
      <c r="I714" s="75" t="n"/>
      <c r="J714" s="75" t="n"/>
      <c r="K714" s="73" t="n"/>
      <c r="L714" s="73" t="n"/>
      <c r="M714" s="73" t="n"/>
      <c r="N714" s="73" t="n"/>
      <c r="O714" s="75" t="n"/>
      <c r="P714" s="75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  <c r="AA714" s="73" t="n"/>
      <c r="AB714" s="73" t="n"/>
      <c r="AC714" s="73" t="n"/>
      <c r="AD714" s="73" t="n"/>
      <c r="AE714" s="73" t="n"/>
      <c r="AF714" s="73" t="n"/>
      <c r="AG714" s="73" t="n"/>
      <c r="AH714" s="73" t="n"/>
      <c r="AI714" s="73" t="n"/>
      <c r="AJ714" s="73" t="n"/>
      <c r="AK714" s="73" t="n"/>
      <c r="AL714" s="73" t="n"/>
      <c r="AM714" s="73" t="n"/>
      <c r="AN714" s="73" t="n"/>
      <c r="AO714" s="73" t="n"/>
      <c r="AP714" s="73" t="n"/>
      <c r="AQ714" s="73" t="n"/>
      <c r="AR714" s="73" t="n"/>
      <c r="AS714" s="73" t="n"/>
      <c r="AT714" s="73" t="n"/>
      <c r="AU714" s="73" t="n"/>
      <c r="AV714" s="73" t="n"/>
      <c r="AW714" s="73" t="n"/>
      <c r="AX714" s="73" t="n"/>
      <c r="AY714" s="73" t="n"/>
      <c r="AZ714" s="73" t="n"/>
      <c r="BA714" s="73" t="n"/>
      <c r="BB714" s="73" t="n"/>
      <c r="BC714" s="73" t="n"/>
      <c r="BD714" s="73" t="n"/>
      <c r="BE714" s="73" t="n"/>
      <c r="BF714" s="73" t="n"/>
      <c r="BG714" s="73" t="n"/>
      <c r="BH714" s="73" t="n"/>
      <c r="BI714" s="73" t="n"/>
      <c r="BJ714" s="73" t="n"/>
      <c r="BK714" s="73" t="n"/>
      <c r="BL714" s="73" t="n"/>
      <c r="BM714" s="73" t="n"/>
      <c r="BN714" s="73" t="n"/>
      <c r="BO714" s="73" t="n"/>
      <c r="BP714" s="73" t="n"/>
      <c r="BQ714" s="165">
        <f>COUNTIF($G714:$BP714,"a")+COUNTIF($G714:$BP714,"r0,a5")/2+COUNTIF($G714:$BP714,"p5,a5")/2</f>
        <v/>
      </c>
      <c r="BR714" s="165">
        <f>COUNTIF($G714:$BP714,"d")+COUNTIF($G714:$BP714,"r0,d5")/2+COUNTIF($G714:$BP714,"p5,d5")/2</f>
        <v/>
      </c>
      <c r="BS714" s="165">
        <f>COUNTIF($G714:$BP714,"b")+COUNTIF($G714:$BP714,"r0,b5")/2+COUNTIF($G714:$BP714,"p5,b5")/2</f>
        <v/>
      </c>
      <c r="BT714" s="165">
        <f>COUNTIF($G714:$BP714,"c")+COUNTIF($G714:$BP714,"r0,c5")/2+COUNTIF($G714:$BP714,"p5,c5")/2</f>
        <v/>
      </c>
      <c r="BU714" s="165">
        <f>COUNTIF($G714:$BP714,"KH")+COUNTIF($G714:$BP714,"TL")+COUNTIF($G714:$BP714,"L")</f>
        <v/>
      </c>
      <c r="BV714" s="165" t="n"/>
      <c r="BW714" s="165">
        <f>COUNTIF($G714:$BP714,"hh")</f>
        <v/>
      </c>
      <c r="BX714" s="165">
        <f>COUNTIF($G714:$BP714,"nt7")</f>
        <v/>
      </c>
      <c r="BY714" s="165">
        <f>COUNTIF($G714:$BP714,"P")+COUNTIF($G714:$BP714,"p5,a5")/2+COUNTIF($G714:$BP714,"p5,b5")/2+COUNTIF($G714:$BP714,"p5,c5")/2+COUNTIF($G714:$BP714,"p5,d5")/2</f>
        <v/>
      </c>
      <c r="BZ714" s="166">
        <f>SUBTOTAL(9,BQ714:BY714)</f>
        <v/>
      </c>
      <c r="CA714" s="167">
        <f>SUM(J714,L714,N714,P714,R714,T714,X714,Z714,AB714,AD714,AF714,AH714,AL714,AN714,AP714,AR714,AT714,AV714,AZ714,BB714,BD714,BF714,BH714,BP714)</f>
        <v/>
      </c>
      <c r="CB714" s="168">
        <f>SUM(H714,V714,AJ714,AX714,BL714)</f>
        <v/>
      </c>
      <c r="CC714" s="24">
        <f>SUM(BJ714,BN714)</f>
        <v/>
      </c>
      <c r="CD714" s="169">
        <f>IF(BZ714&gt;25,4,IF(BZ714&gt;18,3,IF(BZ714&gt;12,2,IF(BZ714&gt;4,1,0))))-BX714-2+1</f>
        <v/>
      </c>
      <c r="CE714" s="30" t="n"/>
      <c r="CF714" s="169">
        <f>CD714*CI714</f>
        <v/>
      </c>
      <c r="CG714" s="170">
        <f>F714-BY714+1</f>
        <v/>
      </c>
      <c r="CH714" s="169">
        <f>CE714*16</f>
        <v/>
      </c>
      <c r="CI714" s="171">
        <f>VLOOKUP(A714,[1]DATA!$A$6:$AI$331,34,0)</f>
        <v/>
      </c>
      <c r="CJ714" s="172">
        <f>VLOOKUP(A714,[2]CHAMCONG!A$7:CI$333,79,0)</f>
        <v/>
      </c>
      <c r="CK714" s="173">
        <f>CJ714-CA714</f>
        <v/>
      </c>
    </row>
    <row r="715">
      <c r="A715" s="69" t="n"/>
      <c r="B715" s="70" t="n"/>
      <c r="C715" s="77" t="n"/>
      <c r="D715" s="84" t="n"/>
      <c r="E715" s="69" t="n"/>
      <c r="F715" s="69" t="n"/>
      <c r="G715" s="73" t="n"/>
      <c r="H715" s="73" t="n"/>
      <c r="I715" s="75" t="n"/>
      <c r="J715" s="75" t="n"/>
      <c r="K715" s="73" t="n"/>
      <c r="L715" s="73" t="n"/>
      <c r="M715" s="73" t="n"/>
      <c r="N715" s="73" t="n"/>
      <c r="O715" s="75" t="n"/>
      <c r="P715" s="75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  <c r="AA715" s="73" t="n"/>
      <c r="AB715" s="73" t="n"/>
      <c r="AC715" s="73" t="n"/>
      <c r="AD715" s="73" t="n"/>
      <c r="AE715" s="73" t="n"/>
      <c r="AF715" s="73" t="n"/>
      <c r="AG715" s="73" t="n"/>
      <c r="AH715" s="73" t="n"/>
      <c r="AI715" s="73" t="n"/>
      <c r="AJ715" s="73" t="n"/>
      <c r="AK715" s="73" t="n"/>
      <c r="AL715" s="73" t="n"/>
      <c r="AM715" s="73" t="n"/>
      <c r="AN715" s="73" t="n"/>
      <c r="AO715" s="73" t="n"/>
      <c r="AP715" s="73" t="n"/>
      <c r="AQ715" s="73" t="n"/>
      <c r="AR715" s="73" t="n"/>
      <c r="AS715" s="73" t="n"/>
      <c r="AT715" s="73" t="n"/>
      <c r="AU715" s="73" t="n"/>
      <c r="AV715" s="73" t="n"/>
      <c r="AW715" s="73" t="n"/>
      <c r="AX715" s="73" t="n"/>
      <c r="AY715" s="73" t="n"/>
      <c r="AZ715" s="73" t="n"/>
      <c r="BA715" s="73" t="n"/>
      <c r="BB715" s="73" t="n"/>
      <c r="BC715" s="73" t="n"/>
      <c r="BD715" s="73" t="n"/>
      <c r="BE715" s="73" t="n"/>
      <c r="BF715" s="73" t="n"/>
      <c r="BG715" s="73" t="n"/>
      <c r="BH715" s="73" t="n"/>
      <c r="BI715" s="73" t="n"/>
      <c r="BJ715" s="73" t="n"/>
      <c r="BK715" s="73" t="n"/>
      <c r="BL715" s="73" t="n"/>
      <c r="BM715" s="73" t="n"/>
      <c r="BN715" s="73" t="n"/>
      <c r="BO715" s="73" t="n"/>
      <c r="BP715" s="73" t="n"/>
      <c r="BQ715" s="165">
        <f>COUNTIF($G715:$BP715,"a")+COUNTIF($G715:$BP715,"r0,a5")/2+COUNTIF($G715:$BP715,"p5,a5")/2</f>
        <v/>
      </c>
      <c r="BR715" s="165">
        <f>COUNTIF($G715:$BP715,"d")+COUNTIF($G715:$BP715,"r0,d5")/2+COUNTIF($G715:$BP715,"p5,d5")/2</f>
        <v/>
      </c>
      <c r="BS715" s="165">
        <f>COUNTIF($G715:$BP715,"b")+COUNTIF($G715:$BP715,"r0,b5")/2+COUNTIF($G715:$BP715,"p5,b5")/2</f>
        <v/>
      </c>
      <c r="BT715" s="165">
        <f>COUNTIF($G715:$BP715,"c")+COUNTIF($G715:$BP715,"r0,c5")/2+COUNTIF($G715:$BP715,"p5,c5")/2</f>
        <v/>
      </c>
      <c r="BU715" s="165">
        <f>COUNTIF($G715:$BP715,"KH")+COUNTIF($G715:$BP715,"TL")+COUNTIF($G715:$BP715,"L")</f>
        <v/>
      </c>
      <c r="BV715" s="165" t="n"/>
      <c r="BW715" s="165">
        <f>COUNTIF($G715:$BP715,"hh")</f>
        <v/>
      </c>
      <c r="BX715" s="165">
        <f>COUNTIF($G715:$BP715,"nt7")</f>
        <v/>
      </c>
      <c r="BY715" s="165">
        <f>COUNTIF($G715:$BP715,"P")+COUNTIF($G715:$BP715,"p5,a5")/2+COUNTIF($G715:$BP715,"p5,b5")/2+COUNTIF($G715:$BP715,"p5,c5")/2+COUNTIF($G715:$BP715,"p5,d5")/2</f>
        <v/>
      </c>
      <c r="BZ715" s="166">
        <f>SUBTOTAL(9,BQ715:BY715)</f>
        <v/>
      </c>
      <c r="CA715" s="167">
        <f>SUM(J715,L715,N715,P715,R715,T715,X715,Z715,AB715,AD715,AF715,AH715,AL715,AN715,AP715,AR715,AT715,AV715,AZ715,BB715,BD715,BF715,BH715,BP715)</f>
        <v/>
      </c>
      <c r="CB715" s="168">
        <f>SUM(H715,V715,AJ715,AX715,BL715)</f>
        <v/>
      </c>
      <c r="CC715" s="24">
        <f>SUM(BJ715,BN715)</f>
        <v/>
      </c>
      <c r="CD715" s="169">
        <f>IF(BZ715&gt;25,4,IF(BZ715&gt;18,3,IF(BZ715&gt;12,2,IF(BZ715&gt;4,1,0))))-BX715-2+1</f>
        <v/>
      </c>
      <c r="CE715" s="30" t="n"/>
      <c r="CF715" s="169">
        <f>CD715*CI715</f>
        <v/>
      </c>
      <c r="CG715" s="170">
        <f>F715-BY715+1</f>
        <v/>
      </c>
      <c r="CH715" s="169">
        <f>CE715*16</f>
        <v/>
      </c>
      <c r="CI715" s="171">
        <f>VLOOKUP(A715,[1]DATA!$A$6:$AI$331,34,0)</f>
        <v/>
      </c>
      <c r="CJ715" s="172">
        <f>VLOOKUP(A715,[2]CHAMCONG!A$7:CI$333,79,0)</f>
        <v/>
      </c>
      <c r="CK715" s="173">
        <f>CJ715-CA715</f>
        <v/>
      </c>
    </row>
    <row r="716">
      <c r="A716" s="69" t="n"/>
      <c r="B716" s="70" t="n"/>
      <c r="C716" s="77" t="n"/>
      <c r="D716" s="84" t="n"/>
      <c r="E716" s="69" t="n"/>
      <c r="F716" s="69" t="n"/>
      <c r="G716" s="73" t="n"/>
      <c r="H716" s="73" t="n"/>
      <c r="I716" s="75" t="n"/>
      <c r="J716" s="75" t="n"/>
      <c r="K716" s="73" t="n"/>
      <c r="L716" s="73" t="n"/>
      <c r="M716" s="73" t="n"/>
      <c r="N716" s="73" t="n"/>
      <c r="O716" s="75" t="n"/>
      <c r="P716" s="75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  <c r="AA716" s="73" t="n"/>
      <c r="AB716" s="73" t="n"/>
      <c r="AC716" s="73" t="n"/>
      <c r="AD716" s="73" t="n"/>
      <c r="AE716" s="73" t="n"/>
      <c r="AF716" s="73" t="n"/>
      <c r="AG716" s="73" t="n"/>
      <c r="AH716" s="73" t="n"/>
      <c r="AI716" s="73" t="n"/>
      <c r="AJ716" s="73" t="n"/>
      <c r="AK716" s="73" t="n"/>
      <c r="AL716" s="73" t="n"/>
      <c r="AM716" s="73" t="n"/>
      <c r="AN716" s="73" t="n"/>
      <c r="AO716" s="73" t="n"/>
      <c r="AP716" s="73" t="n"/>
      <c r="AQ716" s="73" t="n"/>
      <c r="AR716" s="73" t="n"/>
      <c r="AS716" s="73" t="n"/>
      <c r="AT716" s="73" t="n"/>
      <c r="AU716" s="73" t="n"/>
      <c r="AV716" s="73" t="n"/>
      <c r="AW716" s="73" t="n"/>
      <c r="AX716" s="73" t="n"/>
      <c r="AY716" s="73" t="n"/>
      <c r="AZ716" s="73" t="n"/>
      <c r="BA716" s="73" t="n"/>
      <c r="BB716" s="73" t="n"/>
      <c r="BC716" s="73" t="n"/>
      <c r="BD716" s="73" t="n"/>
      <c r="BE716" s="73" t="n"/>
      <c r="BF716" s="73" t="n"/>
      <c r="BG716" s="73" t="n"/>
      <c r="BH716" s="73" t="n"/>
      <c r="BI716" s="73" t="n"/>
      <c r="BJ716" s="73" t="n"/>
      <c r="BK716" s="73" t="n"/>
      <c r="BL716" s="73" t="n"/>
      <c r="BM716" s="73" t="n"/>
      <c r="BN716" s="73" t="n"/>
      <c r="BO716" s="73" t="n"/>
      <c r="BP716" s="73" t="n"/>
      <c r="BQ716" s="165">
        <f>COUNTIF($G716:$BP716,"a")+COUNTIF($G716:$BP716,"r0,a5")/2+COUNTIF($G716:$BP716,"p5,a5")/2</f>
        <v/>
      </c>
      <c r="BR716" s="165">
        <f>COUNTIF($G716:$BP716,"d")+COUNTIF($G716:$BP716,"r0,d5")/2+COUNTIF($G716:$BP716,"p5,d5")/2</f>
        <v/>
      </c>
      <c r="BS716" s="165">
        <f>COUNTIF($G716:$BP716,"b")+COUNTIF($G716:$BP716,"r0,b5")/2+COUNTIF($G716:$BP716,"p5,b5")/2</f>
        <v/>
      </c>
      <c r="BT716" s="165">
        <f>COUNTIF($G716:$BP716,"c")+COUNTIF($G716:$BP716,"r0,c5")/2+COUNTIF($G716:$BP716,"p5,c5")/2</f>
        <v/>
      </c>
      <c r="BU716" s="165">
        <f>COUNTIF($G716:$BP716,"KH")+COUNTIF($G716:$BP716,"TL")+COUNTIF($G716:$BP716,"L")</f>
        <v/>
      </c>
      <c r="BV716" s="165" t="n"/>
      <c r="BW716" s="165">
        <f>COUNTIF($G716:$BP716,"hh")</f>
        <v/>
      </c>
      <c r="BX716" s="165">
        <f>COUNTIF($G716:$BP716,"nt7")</f>
        <v/>
      </c>
      <c r="BY716" s="165">
        <f>COUNTIF($G716:$BP716,"P")+COUNTIF($G716:$BP716,"p5,a5")/2+COUNTIF($G716:$BP716,"p5,b5")/2+COUNTIF($G716:$BP716,"p5,c5")/2+COUNTIF($G716:$BP716,"p5,d5")/2</f>
        <v/>
      </c>
      <c r="BZ716" s="166">
        <f>SUBTOTAL(9,BQ716:BY716)</f>
        <v/>
      </c>
      <c r="CA716" s="167">
        <f>SUM(J716,L716,N716,P716,R716,T716,X716,Z716,AB716,AD716,AF716,AH716,AL716,AN716,AP716,AR716,AT716,AV716,AZ716,BB716,BD716,BF716,BH716,BP716)</f>
        <v/>
      </c>
      <c r="CB716" s="168">
        <f>SUM(H716,V716,AJ716,AX716,BL716)</f>
        <v/>
      </c>
      <c r="CC716" s="24">
        <f>SUM(BJ716,BN716)</f>
        <v/>
      </c>
      <c r="CD716" s="169">
        <f>IF(BZ716&gt;25,4,IF(BZ716&gt;18,3,IF(BZ716&gt;12,2,IF(BZ716&gt;4,1,0))))-BX716-2+1</f>
        <v/>
      </c>
      <c r="CE716" s="30" t="n"/>
      <c r="CF716" s="169">
        <f>CD716*CI716</f>
        <v/>
      </c>
      <c r="CG716" s="170">
        <f>F716-BY716+1</f>
        <v/>
      </c>
      <c r="CH716" s="169">
        <f>CE716*16</f>
        <v/>
      </c>
      <c r="CI716" s="171">
        <f>VLOOKUP(A716,[1]DATA!$A$6:$AI$331,34,0)</f>
        <v/>
      </c>
      <c r="CJ716" s="172">
        <f>VLOOKUP(A716,[2]CHAMCONG!A$7:CI$333,79,0)</f>
        <v/>
      </c>
      <c r="CK716" s="173">
        <f>CJ716-CA716</f>
        <v/>
      </c>
    </row>
    <row r="717">
      <c r="A717" s="69" t="n"/>
      <c r="B717" s="70" t="n"/>
      <c r="C717" s="77" t="n"/>
      <c r="D717" s="84" t="n"/>
      <c r="E717" s="69" t="n"/>
      <c r="F717" s="69" t="n"/>
      <c r="G717" s="73" t="n"/>
      <c r="H717" s="73" t="n"/>
      <c r="I717" s="75" t="n"/>
      <c r="J717" s="75" t="n"/>
      <c r="K717" s="73" t="n"/>
      <c r="L717" s="73" t="n"/>
      <c r="M717" s="73" t="n"/>
      <c r="N717" s="73" t="n"/>
      <c r="O717" s="75" t="n"/>
      <c r="P717" s="75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  <c r="AA717" s="73" t="n"/>
      <c r="AB717" s="73" t="n"/>
      <c r="AC717" s="73" t="n"/>
      <c r="AD717" s="73" t="n"/>
      <c r="AE717" s="73" t="n"/>
      <c r="AF717" s="73" t="n"/>
      <c r="AG717" s="73" t="n"/>
      <c r="AH717" s="73" t="n"/>
      <c r="AI717" s="73" t="n"/>
      <c r="AJ717" s="73" t="n"/>
      <c r="AK717" s="73" t="n"/>
      <c r="AL717" s="73" t="n"/>
      <c r="AM717" s="73" t="n"/>
      <c r="AN717" s="73" t="n"/>
      <c r="AO717" s="73" t="n"/>
      <c r="AP717" s="73" t="n"/>
      <c r="AQ717" s="73" t="n"/>
      <c r="AR717" s="73" t="n"/>
      <c r="AS717" s="73" t="n"/>
      <c r="AT717" s="73" t="n"/>
      <c r="AU717" s="73" t="n"/>
      <c r="AV717" s="73" t="n"/>
      <c r="AW717" s="73" t="n"/>
      <c r="AX717" s="73" t="n"/>
      <c r="AY717" s="73" t="n"/>
      <c r="AZ717" s="73" t="n"/>
      <c r="BA717" s="73" t="n"/>
      <c r="BB717" s="73" t="n"/>
      <c r="BC717" s="73" t="n"/>
      <c r="BD717" s="73" t="n"/>
      <c r="BE717" s="73" t="n"/>
      <c r="BF717" s="73" t="n"/>
      <c r="BG717" s="73" t="n"/>
      <c r="BH717" s="73" t="n"/>
      <c r="BI717" s="73" t="n"/>
      <c r="BJ717" s="73" t="n"/>
      <c r="BK717" s="73" t="n"/>
      <c r="BL717" s="73" t="n"/>
      <c r="BM717" s="73" t="n"/>
      <c r="BN717" s="73" t="n"/>
      <c r="BO717" s="73" t="n"/>
      <c r="BP717" s="73" t="n"/>
      <c r="BQ717" s="165">
        <f>COUNTIF($G717:$BP717,"a")+COUNTIF($G717:$BP717,"r0,a5")/2+COUNTIF($G717:$BP717,"p5,a5")/2</f>
        <v/>
      </c>
      <c r="BR717" s="165">
        <f>COUNTIF($G717:$BP717,"d")+COUNTIF($G717:$BP717,"r0,d5")/2+COUNTIF($G717:$BP717,"p5,d5")/2</f>
        <v/>
      </c>
      <c r="BS717" s="165">
        <f>COUNTIF($G717:$BP717,"b")+COUNTIF($G717:$BP717,"r0,b5")/2+COUNTIF($G717:$BP717,"p5,b5")/2</f>
        <v/>
      </c>
      <c r="BT717" s="165">
        <f>COUNTIF($G717:$BP717,"c")+COUNTIF($G717:$BP717,"r0,c5")/2+COUNTIF($G717:$BP717,"p5,c5")/2</f>
        <v/>
      </c>
      <c r="BU717" s="165">
        <f>COUNTIF($G717:$BP717,"KH")+COUNTIF($G717:$BP717,"TL")+COUNTIF($G717:$BP717,"L")</f>
        <v/>
      </c>
      <c r="BV717" s="165" t="n"/>
      <c r="BW717" s="165">
        <f>COUNTIF($G717:$BP717,"hh")</f>
        <v/>
      </c>
      <c r="BX717" s="165">
        <f>COUNTIF($G717:$BP717,"nt7")</f>
        <v/>
      </c>
      <c r="BY717" s="165">
        <f>COUNTIF($G717:$BP717,"P")+COUNTIF($G717:$BP717,"p5,a5")/2+COUNTIF($G717:$BP717,"p5,b5")/2+COUNTIF($G717:$BP717,"p5,c5")/2+COUNTIF($G717:$BP717,"p5,d5")/2</f>
        <v/>
      </c>
      <c r="BZ717" s="166">
        <f>SUBTOTAL(9,BQ717:BY717)</f>
        <v/>
      </c>
      <c r="CA717" s="167">
        <f>SUM(J717,L717,N717,P717,R717,T717,X717,Z717,AB717,AD717,AF717,AH717,AL717,AN717,AP717,AR717,AT717,AV717,AZ717,BB717,BD717,BF717,BH717,BP717)</f>
        <v/>
      </c>
      <c r="CB717" s="168">
        <f>SUM(H717,V717,AJ717,AX717,BL717)</f>
        <v/>
      </c>
      <c r="CC717" s="24">
        <f>SUM(BJ717,BN717)</f>
        <v/>
      </c>
      <c r="CD717" s="169">
        <f>IF(BZ717&gt;25,4,IF(BZ717&gt;18,3,IF(BZ717&gt;12,2,IF(BZ717&gt;4,1,0))))-BX717-2+1</f>
        <v/>
      </c>
      <c r="CE717" s="30" t="n"/>
      <c r="CF717" s="169">
        <f>CD717*CI717</f>
        <v/>
      </c>
      <c r="CG717" s="170">
        <f>F717-BY717+1</f>
        <v/>
      </c>
      <c r="CH717" s="169">
        <f>CE717*16</f>
        <v/>
      </c>
      <c r="CI717" s="171">
        <f>VLOOKUP(A717,[1]DATA!$A$6:$AI$331,34,0)</f>
        <v/>
      </c>
      <c r="CJ717" s="172">
        <f>VLOOKUP(A717,[2]CHAMCONG!A$7:CI$333,79,0)</f>
        <v/>
      </c>
      <c r="CK717" s="173">
        <f>CJ717-CA717</f>
        <v/>
      </c>
    </row>
    <row r="718">
      <c r="A718" s="69" t="n"/>
      <c r="B718" s="70" t="n"/>
      <c r="C718" s="77" t="n"/>
      <c r="D718" s="84" t="n"/>
      <c r="E718" s="69" t="n"/>
      <c r="F718" s="69" t="n"/>
      <c r="G718" s="73" t="n"/>
      <c r="H718" s="73" t="n"/>
      <c r="I718" s="75" t="n"/>
      <c r="J718" s="75" t="n"/>
      <c r="K718" s="73" t="n"/>
      <c r="L718" s="73" t="n"/>
      <c r="M718" s="73" t="n"/>
      <c r="N718" s="73" t="n"/>
      <c r="O718" s="75" t="n"/>
      <c r="P718" s="75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  <c r="AA718" s="73" t="n"/>
      <c r="AB718" s="73" t="n"/>
      <c r="AC718" s="73" t="n"/>
      <c r="AD718" s="73" t="n"/>
      <c r="AE718" s="73" t="n"/>
      <c r="AF718" s="73" t="n"/>
      <c r="AG718" s="73" t="n"/>
      <c r="AH718" s="73" t="n"/>
      <c r="AI718" s="73" t="n"/>
      <c r="AJ718" s="73" t="n"/>
      <c r="AK718" s="73" t="n"/>
      <c r="AL718" s="73" t="n"/>
      <c r="AM718" s="73" t="n"/>
      <c r="AN718" s="73" t="n"/>
      <c r="AO718" s="73" t="n"/>
      <c r="AP718" s="73" t="n"/>
      <c r="AQ718" s="73" t="n"/>
      <c r="AR718" s="73" t="n"/>
      <c r="AS718" s="73" t="n"/>
      <c r="AT718" s="73" t="n"/>
      <c r="AU718" s="73" t="n"/>
      <c r="AV718" s="73" t="n"/>
      <c r="AW718" s="73" t="n"/>
      <c r="AX718" s="73" t="n"/>
      <c r="AY718" s="73" t="n"/>
      <c r="AZ718" s="73" t="n"/>
      <c r="BA718" s="73" t="n"/>
      <c r="BB718" s="73" t="n"/>
      <c r="BC718" s="73" t="n"/>
      <c r="BD718" s="73" t="n"/>
      <c r="BE718" s="73" t="n"/>
      <c r="BF718" s="73" t="n"/>
      <c r="BG718" s="73" t="n"/>
      <c r="BH718" s="73" t="n"/>
      <c r="BI718" s="73" t="n"/>
      <c r="BJ718" s="73" t="n"/>
      <c r="BK718" s="73" t="n"/>
      <c r="BL718" s="73" t="n"/>
      <c r="BM718" s="73" t="n"/>
      <c r="BN718" s="73" t="n"/>
      <c r="BO718" s="73" t="n"/>
      <c r="BP718" s="73" t="n"/>
      <c r="BQ718" s="165">
        <f>COUNTIF($G718:$BP718,"a")+COUNTIF($G718:$BP718,"r0,a5")/2+COUNTIF($G718:$BP718,"p5,a5")/2</f>
        <v/>
      </c>
      <c r="BR718" s="165">
        <f>COUNTIF($G718:$BP718,"d")+COUNTIF($G718:$BP718,"r0,d5")/2+COUNTIF($G718:$BP718,"p5,d5")/2</f>
        <v/>
      </c>
      <c r="BS718" s="165">
        <f>COUNTIF($G718:$BP718,"b")+COUNTIF($G718:$BP718,"r0,b5")/2+COUNTIF($G718:$BP718,"p5,b5")/2</f>
        <v/>
      </c>
      <c r="BT718" s="165">
        <f>COUNTIF($G718:$BP718,"c")+COUNTIF($G718:$BP718,"r0,c5")/2+COUNTIF($G718:$BP718,"p5,c5")/2</f>
        <v/>
      </c>
      <c r="BU718" s="165">
        <f>COUNTIF($G718:$BP718,"KH")+COUNTIF($G718:$BP718,"TL")+COUNTIF($G718:$BP718,"L")</f>
        <v/>
      </c>
      <c r="BV718" s="165" t="n"/>
      <c r="BW718" s="165">
        <f>COUNTIF($G718:$BP718,"hh")</f>
        <v/>
      </c>
      <c r="BX718" s="165">
        <f>COUNTIF($G718:$BP718,"nt7")</f>
        <v/>
      </c>
      <c r="BY718" s="165">
        <f>COUNTIF($G718:$BP718,"P")+COUNTIF($G718:$BP718,"p5,a5")/2+COUNTIF($G718:$BP718,"p5,b5")/2+COUNTIF($G718:$BP718,"p5,c5")/2+COUNTIF($G718:$BP718,"p5,d5")/2</f>
        <v/>
      </c>
      <c r="BZ718" s="166">
        <f>SUBTOTAL(9,BQ718:BY718)</f>
        <v/>
      </c>
      <c r="CA718" s="167">
        <f>SUM(J718,L718,N718,P718,R718,T718,X718,Z718,AB718,AD718,AF718,AH718,AL718,AN718,AP718,AR718,AT718,AV718,AZ718,BB718,BD718,BF718,BH718,BP718)</f>
        <v/>
      </c>
      <c r="CB718" s="168">
        <f>SUM(H718,V718,AJ718,AX718,BL718)</f>
        <v/>
      </c>
      <c r="CC718" s="24">
        <f>SUM(BJ718,BN718)</f>
        <v/>
      </c>
      <c r="CD718" s="169">
        <f>IF(BZ718&gt;25,4,IF(BZ718&gt;18,3,IF(BZ718&gt;12,2,IF(BZ718&gt;4,1,0))))-BX718-2+1</f>
        <v/>
      </c>
      <c r="CE718" s="30" t="n"/>
      <c r="CF718" s="169">
        <f>CD718*CI718</f>
        <v/>
      </c>
      <c r="CG718" s="170">
        <f>F718-BY718+1</f>
        <v/>
      </c>
      <c r="CH718" s="169">
        <f>CE718*16</f>
        <v/>
      </c>
      <c r="CI718" s="171">
        <f>VLOOKUP(A718,[1]DATA!$A$6:$AI$331,34,0)</f>
        <v/>
      </c>
      <c r="CJ718" s="172">
        <f>VLOOKUP(A718,[2]CHAMCONG!A$7:CI$333,79,0)</f>
        <v/>
      </c>
      <c r="CK718" s="173">
        <f>CJ718-CA718</f>
        <v/>
      </c>
    </row>
    <row r="719">
      <c r="A719" s="69" t="n"/>
      <c r="B719" s="70" t="n"/>
      <c r="C719" s="77" t="n"/>
      <c r="D719" s="84" t="n"/>
      <c r="E719" s="69" t="n"/>
      <c r="F719" s="69" t="n"/>
      <c r="G719" s="73" t="n"/>
      <c r="H719" s="73" t="n"/>
      <c r="I719" s="75" t="n"/>
      <c r="J719" s="75" t="n"/>
      <c r="K719" s="73" t="n"/>
      <c r="L719" s="73" t="n"/>
      <c r="M719" s="73" t="n"/>
      <c r="N719" s="73" t="n"/>
      <c r="O719" s="75" t="n"/>
      <c r="P719" s="75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  <c r="AA719" s="73" t="n"/>
      <c r="AB719" s="73" t="n"/>
      <c r="AC719" s="73" t="n"/>
      <c r="AD719" s="73" t="n"/>
      <c r="AE719" s="73" t="n"/>
      <c r="AF719" s="73" t="n"/>
      <c r="AG719" s="73" t="n"/>
      <c r="AH719" s="73" t="n"/>
      <c r="AI719" s="73" t="n"/>
      <c r="AJ719" s="73" t="n"/>
      <c r="AK719" s="73" t="n"/>
      <c r="AL719" s="73" t="n"/>
      <c r="AM719" s="73" t="n"/>
      <c r="AN719" s="73" t="n"/>
      <c r="AO719" s="73" t="n"/>
      <c r="AP719" s="73" t="n"/>
      <c r="AQ719" s="73" t="n"/>
      <c r="AR719" s="73" t="n"/>
      <c r="AS719" s="73" t="n"/>
      <c r="AT719" s="73" t="n"/>
      <c r="AU719" s="73" t="n"/>
      <c r="AV719" s="73" t="n"/>
      <c r="AW719" s="73" t="n"/>
      <c r="AX719" s="73" t="n"/>
      <c r="AY719" s="73" t="n"/>
      <c r="AZ719" s="73" t="n"/>
      <c r="BA719" s="73" t="n"/>
      <c r="BB719" s="73" t="n"/>
      <c r="BC719" s="73" t="n"/>
      <c r="BD719" s="73" t="n"/>
      <c r="BE719" s="73" t="n"/>
      <c r="BF719" s="73" t="n"/>
      <c r="BG719" s="73" t="n"/>
      <c r="BH719" s="73" t="n"/>
      <c r="BI719" s="73" t="n"/>
      <c r="BJ719" s="73" t="n"/>
      <c r="BK719" s="73" t="n"/>
      <c r="BL719" s="73" t="n"/>
      <c r="BM719" s="73" t="n"/>
      <c r="BN719" s="73" t="n"/>
      <c r="BO719" s="73" t="n"/>
      <c r="BP719" s="73" t="n"/>
      <c r="BQ719" s="165">
        <f>COUNTIF($G719:$BP719,"a")+COUNTIF($G719:$BP719,"r0,a5")/2+COUNTIF($G719:$BP719,"p5,a5")/2</f>
        <v/>
      </c>
      <c r="BR719" s="165">
        <f>COUNTIF($G719:$BP719,"d")+COUNTIF($G719:$BP719,"r0,d5")/2+COUNTIF($G719:$BP719,"p5,d5")/2</f>
        <v/>
      </c>
      <c r="BS719" s="165">
        <f>COUNTIF($G719:$BP719,"b")+COUNTIF($G719:$BP719,"r0,b5")/2+COUNTIF($G719:$BP719,"p5,b5")/2</f>
        <v/>
      </c>
      <c r="BT719" s="165">
        <f>COUNTIF($G719:$BP719,"c")+COUNTIF($G719:$BP719,"r0,c5")/2+COUNTIF($G719:$BP719,"p5,c5")/2</f>
        <v/>
      </c>
      <c r="BU719" s="165">
        <f>COUNTIF($G719:$BP719,"KH")+COUNTIF($G719:$BP719,"TL")+COUNTIF($G719:$BP719,"L")</f>
        <v/>
      </c>
      <c r="BV719" s="165" t="n"/>
      <c r="BW719" s="165">
        <f>COUNTIF($G719:$BP719,"hh")</f>
        <v/>
      </c>
      <c r="BX719" s="165">
        <f>COUNTIF($G719:$BP719,"nt7")</f>
        <v/>
      </c>
      <c r="BY719" s="165">
        <f>COUNTIF($G719:$BP719,"P")+COUNTIF($G719:$BP719,"p5,a5")/2+COUNTIF($G719:$BP719,"p5,b5")/2+COUNTIF($G719:$BP719,"p5,c5")/2+COUNTIF($G719:$BP719,"p5,d5")/2</f>
        <v/>
      </c>
      <c r="BZ719" s="166">
        <f>SUBTOTAL(9,BQ719:BY719)</f>
        <v/>
      </c>
      <c r="CA719" s="167">
        <f>SUM(J719,L719,N719,P719,R719,T719,X719,Z719,AB719,AD719,AF719,AH719,AL719,AN719,AP719,AR719,AT719,AV719,AZ719,BB719,BD719,BF719,BH719,BP719)</f>
        <v/>
      </c>
      <c r="CB719" s="168">
        <f>SUM(H719,V719,AJ719,AX719,BL719)</f>
        <v/>
      </c>
      <c r="CC719" s="24">
        <f>SUM(BJ719,BN719)</f>
        <v/>
      </c>
      <c r="CD719" s="169">
        <f>IF(BZ719&gt;25,4,IF(BZ719&gt;18,3,IF(BZ719&gt;12,2,IF(BZ719&gt;4,1,0))))-BX719-2+1</f>
        <v/>
      </c>
      <c r="CE719" s="30" t="n"/>
      <c r="CF719" s="169">
        <f>CD719*CI719</f>
        <v/>
      </c>
      <c r="CG719" s="170">
        <f>F719-BY719+1</f>
        <v/>
      </c>
      <c r="CH719" s="169">
        <f>CE719*16</f>
        <v/>
      </c>
      <c r="CI719" s="171">
        <f>VLOOKUP(A719,[1]DATA!$A$6:$AI$331,34,0)</f>
        <v/>
      </c>
      <c r="CJ719" s="172">
        <f>VLOOKUP(A719,[2]CHAMCONG!A$7:CI$333,79,0)</f>
        <v/>
      </c>
      <c r="CK719" s="173">
        <f>CJ719-CA719</f>
        <v/>
      </c>
    </row>
    <row r="720">
      <c r="A720" s="69" t="n"/>
      <c r="B720" s="70" t="n"/>
      <c r="C720" s="77" t="n"/>
      <c r="D720" s="84" t="n"/>
      <c r="E720" s="69" t="n"/>
      <c r="F720" s="69" t="n"/>
      <c r="G720" s="73" t="n"/>
      <c r="H720" s="73" t="n"/>
      <c r="I720" s="75" t="n"/>
      <c r="J720" s="75" t="n"/>
      <c r="K720" s="73" t="n"/>
      <c r="L720" s="73" t="n"/>
      <c r="M720" s="73" t="n"/>
      <c r="N720" s="73" t="n"/>
      <c r="O720" s="75" t="n"/>
      <c r="P720" s="75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  <c r="AA720" s="73" t="n"/>
      <c r="AB720" s="73" t="n"/>
      <c r="AC720" s="73" t="n"/>
      <c r="AD720" s="73" t="n"/>
      <c r="AE720" s="73" t="n"/>
      <c r="AF720" s="73" t="n"/>
      <c r="AG720" s="73" t="n"/>
      <c r="AH720" s="73" t="n"/>
      <c r="AI720" s="73" t="n"/>
      <c r="AJ720" s="73" t="n"/>
      <c r="AK720" s="73" t="n"/>
      <c r="AL720" s="73" t="n"/>
      <c r="AM720" s="73" t="n"/>
      <c r="AN720" s="73" t="n"/>
      <c r="AO720" s="73" t="n"/>
      <c r="AP720" s="73" t="n"/>
      <c r="AQ720" s="73" t="n"/>
      <c r="AR720" s="73" t="n"/>
      <c r="AS720" s="73" t="n"/>
      <c r="AT720" s="73" t="n"/>
      <c r="AU720" s="73" t="n"/>
      <c r="AV720" s="73" t="n"/>
      <c r="AW720" s="73" t="n"/>
      <c r="AX720" s="73" t="n"/>
      <c r="AY720" s="73" t="n"/>
      <c r="AZ720" s="73" t="n"/>
      <c r="BA720" s="73" t="n"/>
      <c r="BB720" s="73" t="n"/>
      <c r="BC720" s="73" t="n"/>
      <c r="BD720" s="73" t="n"/>
      <c r="BE720" s="73" t="n"/>
      <c r="BF720" s="73" t="n"/>
      <c r="BG720" s="73" t="n"/>
      <c r="BH720" s="73" t="n"/>
      <c r="BI720" s="73" t="n"/>
      <c r="BJ720" s="73" t="n"/>
      <c r="BK720" s="73" t="n"/>
      <c r="BL720" s="73" t="n"/>
      <c r="BM720" s="73" t="n"/>
      <c r="BN720" s="73" t="n"/>
      <c r="BO720" s="73" t="n"/>
      <c r="BP720" s="73" t="n"/>
      <c r="BQ720" s="165">
        <f>COUNTIF($G720:$BP720,"a")+COUNTIF($G720:$BP720,"r0,a5")/2+COUNTIF($G720:$BP720,"p5,a5")/2</f>
        <v/>
      </c>
      <c r="BR720" s="165">
        <f>COUNTIF($G720:$BP720,"d")+COUNTIF($G720:$BP720,"r0,d5")/2+COUNTIF($G720:$BP720,"p5,d5")/2</f>
        <v/>
      </c>
      <c r="BS720" s="165">
        <f>COUNTIF($G720:$BP720,"b")+COUNTIF($G720:$BP720,"r0,b5")/2+COUNTIF($G720:$BP720,"p5,b5")/2</f>
        <v/>
      </c>
      <c r="BT720" s="165">
        <f>COUNTIF($G720:$BP720,"c")+COUNTIF($G720:$BP720,"r0,c5")/2+COUNTIF($G720:$BP720,"p5,c5")/2</f>
        <v/>
      </c>
      <c r="BU720" s="165">
        <f>COUNTIF($G720:$BP720,"KH")+COUNTIF($G720:$BP720,"TL")+COUNTIF($G720:$BP720,"L")</f>
        <v/>
      </c>
      <c r="BV720" s="165" t="n"/>
      <c r="BW720" s="165">
        <f>COUNTIF($G720:$BP720,"hh")</f>
        <v/>
      </c>
      <c r="BX720" s="165">
        <f>COUNTIF($G720:$BP720,"nt7")</f>
        <v/>
      </c>
      <c r="BY720" s="165">
        <f>COUNTIF($G720:$BP720,"P")+COUNTIF($G720:$BP720,"p5,a5")/2+COUNTIF($G720:$BP720,"p5,b5")/2+COUNTIF($G720:$BP720,"p5,c5")/2+COUNTIF($G720:$BP720,"p5,d5")/2</f>
        <v/>
      </c>
      <c r="BZ720" s="166">
        <f>SUBTOTAL(9,BQ720:BY720)</f>
        <v/>
      </c>
      <c r="CA720" s="167">
        <f>SUM(J720,L720,N720,P720,R720,T720,X720,Z720,AB720,AD720,AF720,AH720,AL720,AN720,AP720,AR720,AT720,AV720,AZ720,BB720,BD720,BF720,BH720,BP720)</f>
        <v/>
      </c>
      <c r="CB720" s="168">
        <f>SUM(H720,V720,AJ720,AX720,BL720)</f>
        <v/>
      </c>
      <c r="CC720" s="24">
        <f>SUM(BJ720,BN720)</f>
        <v/>
      </c>
      <c r="CD720" s="169">
        <f>IF(BZ720&gt;25,4,IF(BZ720&gt;18,3,IF(BZ720&gt;12,2,IF(BZ720&gt;4,1,0))))-BX720-2+1</f>
        <v/>
      </c>
      <c r="CE720" s="30" t="n"/>
      <c r="CF720" s="169">
        <f>CD720*CI720</f>
        <v/>
      </c>
      <c r="CG720" s="170">
        <f>F720-BY720+1</f>
        <v/>
      </c>
      <c r="CH720" s="169">
        <f>CE720*16</f>
        <v/>
      </c>
      <c r="CI720" s="171">
        <f>VLOOKUP(A720,[1]DATA!$A$6:$AI$331,34,0)</f>
        <v/>
      </c>
      <c r="CJ720" s="172">
        <f>VLOOKUP(A720,[2]CHAMCONG!A$7:CI$333,79,0)</f>
        <v/>
      </c>
      <c r="CK720" s="173">
        <f>CJ720-CA720</f>
        <v/>
      </c>
    </row>
    <row r="721">
      <c r="A721" s="69" t="n"/>
      <c r="B721" s="70" t="n"/>
      <c r="C721" s="77" t="n"/>
      <c r="D721" s="84" t="n"/>
      <c r="E721" s="69" t="n"/>
      <c r="F721" s="69" t="n"/>
      <c r="G721" s="73" t="n"/>
      <c r="H721" s="73" t="n"/>
      <c r="I721" s="75" t="n"/>
      <c r="J721" s="75" t="n"/>
      <c r="K721" s="73" t="n"/>
      <c r="L721" s="73" t="n"/>
      <c r="M721" s="73" t="n"/>
      <c r="N721" s="73" t="n"/>
      <c r="O721" s="75" t="n"/>
      <c r="P721" s="75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  <c r="AA721" s="73" t="n"/>
      <c r="AB721" s="73" t="n"/>
      <c r="AC721" s="73" t="n"/>
      <c r="AD721" s="73" t="n"/>
      <c r="AE721" s="73" t="n"/>
      <c r="AF721" s="73" t="n"/>
      <c r="AG721" s="73" t="n"/>
      <c r="AH721" s="73" t="n"/>
      <c r="AI721" s="73" t="n"/>
      <c r="AJ721" s="73" t="n"/>
      <c r="AK721" s="73" t="n"/>
      <c r="AL721" s="73" t="n"/>
      <c r="AM721" s="73" t="n"/>
      <c r="AN721" s="73" t="n"/>
      <c r="AO721" s="73" t="n"/>
      <c r="AP721" s="73" t="n"/>
      <c r="AQ721" s="73" t="n"/>
      <c r="AR721" s="73" t="n"/>
      <c r="AS721" s="73" t="n"/>
      <c r="AT721" s="73" t="n"/>
      <c r="AU721" s="73" t="n"/>
      <c r="AV721" s="73" t="n"/>
      <c r="AW721" s="73" t="n"/>
      <c r="AX721" s="73" t="n"/>
      <c r="AY721" s="73" t="n"/>
      <c r="AZ721" s="73" t="n"/>
      <c r="BA721" s="73" t="n"/>
      <c r="BB721" s="73" t="n"/>
      <c r="BC721" s="73" t="n"/>
      <c r="BD721" s="73" t="n"/>
      <c r="BE721" s="73" t="n"/>
      <c r="BF721" s="73" t="n"/>
      <c r="BG721" s="73" t="n"/>
      <c r="BH721" s="73" t="n"/>
      <c r="BI721" s="73" t="n"/>
      <c r="BJ721" s="73" t="n"/>
      <c r="BK721" s="73" t="n"/>
      <c r="BL721" s="73" t="n"/>
      <c r="BM721" s="73" t="n"/>
      <c r="BN721" s="73" t="n"/>
      <c r="BO721" s="73" t="n"/>
      <c r="BP721" s="73" t="n"/>
      <c r="BQ721" s="165">
        <f>COUNTIF($G721:$BP721,"a")+COUNTIF($G721:$BP721,"r0,a5")/2+COUNTIF($G721:$BP721,"p5,a5")/2</f>
        <v/>
      </c>
      <c r="BR721" s="165">
        <f>COUNTIF($G721:$BP721,"d")+COUNTIF($G721:$BP721,"r0,d5")/2+COUNTIF($G721:$BP721,"p5,d5")/2</f>
        <v/>
      </c>
      <c r="BS721" s="165">
        <f>COUNTIF($G721:$BP721,"b")+COUNTIF($G721:$BP721,"r0,b5")/2+COUNTIF($G721:$BP721,"p5,b5")/2</f>
        <v/>
      </c>
      <c r="BT721" s="165">
        <f>COUNTIF($G721:$BP721,"c")+COUNTIF($G721:$BP721,"r0,c5")/2+COUNTIF($G721:$BP721,"p5,c5")/2</f>
        <v/>
      </c>
      <c r="BU721" s="165">
        <f>COUNTIF($G721:$BP721,"KH")+COUNTIF($G721:$BP721,"TL")+COUNTIF($G721:$BP721,"L")</f>
        <v/>
      </c>
      <c r="BV721" s="165" t="n"/>
      <c r="BW721" s="165">
        <f>COUNTIF($G721:$BP721,"hh")</f>
        <v/>
      </c>
      <c r="BX721" s="165">
        <f>COUNTIF($G721:$BP721,"nt7")</f>
        <v/>
      </c>
      <c r="BY721" s="165">
        <f>COUNTIF($G721:$BP721,"P")+COUNTIF($G721:$BP721,"p5,a5")/2+COUNTIF($G721:$BP721,"p5,b5")/2+COUNTIF($G721:$BP721,"p5,c5")/2+COUNTIF($G721:$BP721,"p5,d5")/2</f>
        <v/>
      </c>
      <c r="BZ721" s="166">
        <f>SUBTOTAL(9,BQ721:BY721)</f>
        <v/>
      </c>
      <c r="CA721" s="167">
        <f>SUM(J721,L721,N721,P721,R721,T721,X721,Z721,AB721,AD721,AF721,AH721,AL721,AN721,AP721,AR721,AT721,AV721,AZ721,BB721,BD721,BF721,BH721,BP721)</f>
        <v/>
      </c>
      <c r="CB721" s="168">
        <f>SUM(H721,V721,AJ721,AX721,BL721)</f>
        <v/>
      </c>
      <c r="CC721" s="24">
        <f>SUM(BJ721,BN721)</f>
        <v/>
      </c>
      <c r="CD721" s="169">
        <f>IF(BZ721&gt;25,4,IF(BZ721&gt;18,3,IF(BZ721&gt;12,2,IF(BZ721&gt;4,1,0))))-BX721-2+1</f>
        <v/>
      </c>
      <c r="CE721" s="30" t="n"/>
      <c r="CF721" s="169">
        <f>CD721*CI721</f>
        <v/>
      </c>
      <c r="CG721" s="170">
        <f>F721-BY721+1</f>
        <v/>
      </c>
      <c r="CH721" s="169">
        <f>CE721*16</f>
        <v/>
      </c>
      <c r="CI721" s="171">
        <f>VLOOKUP(A721,[1]DATA!$A$6:$AI$331,34,0)</f>
        <v/>
      </c>
      <c r="CJ721" s="172">
        <f>VLOOKUP(A721,[2]CHAMCONG!A$7:CI$333,79,0)</f>
        <v/>
      </c>
      <c r="CK721" s="173">
        <f>CJ721-CA721</f>
        <v/>
      </c>
    </row>
    <row r="722">
      <c r="A722" s="69" t="n"/>
      <c r="B722" s="70" t="n"/>
      <c r="C722" s="77" t="n"/>
      <c r="D722" s="84" t="n"/>
      <c r="E722" s="69" t="n"/>
      <c r="F722" s="69" t="n"/>
      <c r="G722" s="73" t="n"/>
      <c r="H722" s="73" t="n"/>
      <c r="I722" s="75" t="n"/>
      <c r="J722" s="75" t="n"/>
      <c r="K722" s="73" t="n"/>
      <c r="L722" s="73" t="n"/>
      <c r="M722" s="73" t="n"/>
      <c r="N722" s="73" t="n"/>
      <c r="O722" s="75" t="n"/>
      <c r="P722" s="75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  <c r="AA722" s="73" t="n"/>
      <c r="AB722" s="73" t="n"/>
      <c r="AC722" s="73" t="n"/>
      <c r="AD722" s="73" t="n"/>
      <c r="AE722" s="73" t="n"/>
      <c r="AF722" s="73" t="n"/>
      <c r="AG722" s="73" t="n"/>
      <c r="AH722" s="73" t="n"/>
      <c r="AI722" s="73" t="n"/>
      <c r="AJ722" s="73" t="n"/>
      <c r="AK722" s="73" t="n"/>
      <c r="AL722" s="73" t="n"/>
      <c r="AM722" s="73" t="n"/>
      <c r="AN722" s="73" t="n"/>
      <c r="AO722" s="73" t="n"/>
      <c r="AP722" s="73" t="n"/>
      <c r="AQ722" s="73" t="n"/>
      <c r="AR722" s="73" t="n"/>
      <c r="AS722" s="73" t="n"/>
      <c r="AT722" s="73" t="n"/>
      <c r="AU722" s="73" t="n"/>
      <c r="AV722" s="73" t="n"/>
      <c r="AW722" s="73" t="n"/>
      <c r="AX722" s="73" t="n"/>
      <c r="AY722" s="73" t="n"/>
      <c r="AZ722" s="73" t="n"/>
      <c r="BA722" s="73" t="n"/>
      <c r="BB722" s="73" t="n"/>
      <c r="BC722" s="73" t="n"/>
      <c r="BD722" s="73" t="n"/>
      <c r="BE722" s="73" t="n"/>
      <c r="BF722" s="73" t="n"/>
      <c r="BG722" s="73" t="n"/>
      <c r="BH722" s="73" t="n"/>
      <c r="BI722" s="73" t="n"/>
      <c r="BJ722" s="73" t="n"/>
      <c r="BK722" s="73" t="n"/>
      <c r="BL722" s="73" t="n"/>
      <c r="BM722" s="73" t="n"/>
      <c r="BN722" s="73" t="n"/>
      <c r="BO722" s="73" t="n"/>
      <c r="BP722" s="73" t="n"/>
      <c r="BQ722" s="165">
        <f>COUNTIF($G722:$BP722,"a")+COUNTIF($G722:$BP722,"r0,a5")/2+COUNTIF($G722:$BP722,"p5,a5")/2</f>
        <v/>
      </c>
      <c r="BR722" s="165">
        <f>COUNTIF($G722:$BP722,"d")+COUNTIF($G722:$BP722,"r0,d5")/2+COUNTIF($G722:$BP722,"p5,d5")/2</f>
        <v/>
      </c>
      <c r="BS722" s="165">
        <f>COUNTIF($G722:$BP722,"b")+COUNTIF($G722:$BP722,"r0,b5")/2+COUNTIF($G722:$BP722,"p5,b5")/2</f>
        <v/>
      </c>
      <c r="BT722" s="165">
        <f>COUNTIF($G722:$BP722,"c")+COUNTIF($G722:$BP722,"r0,c5")/2+COUNTIF($G722:$BP722,"p5,c5")/2</f>
        <v/>
      </c>
      <c r="BU722" s="165">
        <f>COUNTIF($G722:$BP722,"KH")+COUNTIF($G722:$BP722,"TL")+COUNTIF($G722:$BP722,"L")</f>
        <v/>
      </c>
      <c r="BV722" s="165" t="n"/>
      <c r="BW722" s="165">
        <f>COUNTIF($G722:$BP722,"hh")</f>
        <v/>
      </c>
      <c r="BX722" s="165">
        <f>COUNTIF($G722:$BP722,"nt7")</f>
        <v/>
      </c>
      <c r="BY722" s="165">
        <f>COUNTIF($G722:$BP722,"P")+COUNTIF($G722:$BP722,"p5,a5")/2+COUNTIF($G722:$BP722,"p5,b5")/2+COUNTIF($G722:$BP722,"p5,c5")/2+COUNTIF($G722:$BP722,"p5,d5")/2</f>
        <v/>
      </c>
      <c r="BZ722" s="166">
        <f>SUBTOTAL(9,BQ722:BY722)</f>
        <v/>
      </c>
      <c r="CA722" s="167">
        <f>SUM(J722,L722,N722,P722,R722,T722,X722,Z722,AB722,AD722,AF722,AH722,AL722,AN722,AP722,AR722,AT722,AV722,AZ722,BB722,BD722,BF722,BH722,BP722)</f>
        <v/>
      </c>
      <c r="CB722" s="168">
        <f>SUM(H722,V722,AJ722,AX722,BL722)</f>
        <v/>
      </c>
      <c r="CC722" s="24">
        <f>SUM(BJ722,BN722)</f>
        <v/>
      </c>
      <c r="CD722" s="169">
        <f>IF(BZ722&gt;25,4,IF(BZ722&gt;18,3,IF(BZ722&gt;12,2,IF(BZ722&gt;4,1,0))))-BX722-2+1</f>
        <v/>
      </c>
      <c r="CE722" s="30" t="n"/>
      <c r="CF722" s="169">
        <f>CD722*CI722</f>
        <v/>
      </c>
      <c r="CG722" s="170">
        <f>F722-BY722+1</f>
        <v/>
      </c>
      <c r="CH722" s="169">
        <f>CE722*16</f>
        <v/>
      </c>
      <c r="CI722" s="171">
        <f>VLOOKUP(A722,[1]DATA!$A$6:$AI$331,34,0)</f>
        <v/>
      </c>
      <c r="CJ722" s="172">
        <f>VLOOKUP(A722,[2]CHAMCONG!A$7:CI$333,79,0)</f>
        <v/>
      </c>
      <c r="CK722" s="173">
        <f>CJ722-CA722</f>
        <v/>
      </c>
    </row>
    <row r="723">
      <c r="A723" s="69" t="n"/>
      <c r="B723" s="70" t="n"/>
      <c r="C723" s="77" t="n"/>
      <c r="D723" s="84" t="n"/>
      <c r="E723" s="69" t="n"/>
      <c r="F723" s="69" t="n"/>
      <c r="G723" s="73" t="n"/>
      <c r="H723" s="73" t="n"/>
      <c r="I723" s="75" t="n"/>
      <c r="J723" s="75" t="n"/>
      <c r="K723" s="73" t="n"/>
      <c r="L723" s="73" t="n"/>
      <c r="M723" s="73" t="n"/>
      <c r="N723" s="73" t="n"/>
      <c r="O723" s="75" t="n"/>
      <c r="P723" s="75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  <c r="AA723" s="73" t="n"/>
      <c r="AB723" s="73" t="n"/>
      <c r="AC723" s="73" t="n"/>
      <c r="AD723" s="73" t="n"/>
      <c r="AE723" s="73" t="n"/>
      <c r="AF723" s="73" t="n"/>
      <c r="AG723" s="73" t="n"/>
      <c r="AH723" s="73" t="n"/>
      <c r="AI723" s="73" t="n"/>
      <c r="AJ723" s="73" t="n"/>
      <c r="AK723" s="73" t="n"/>
      <c r="AL723" s="73" t="n"/>
      <c r="AM723" s="73" t="n"/>
      <c r="AN723" s="73" t="n"/>
      <c r="AO723" s="73" t="n"/>
      <c r="AP723" s="73" t="n"/>
      <c r="AQ723" s="73" t="n"/>
      <c r="AR723" s="73" t="n"/>
      <c r="AS723" s="73" t="n"/>
      <c r="AT723" s="73" t="n"/>
      <c r="AU723" s="73" t="n"/>
      <c r="AV723" s="73" t="n"/>
      <c r="AW723" s="73" t="n"/>
      <c r="AX723" s="73" t="n"/>
      <c r="AY723" s="73" t="n"/>
      <c r="AZ723" s="73" t="n"/>
      <c r="BA723" s="73" t="n"/>
      <c r="BB723" s="73" t="n"/>
      <c r="BC723" s="73" t="n"/>
      <c r="BD723" s="73" t="n"/>
      <c r="BE723" s="73" t="n"/>
      <c r="BF723" s="73" t="n"/>
      <c r="BG723" s="73" t="n"/>
      <c r="BH723" s="73" t="n"/>
      <c r="BI723" s="73" t="n"/>
      <c r="BJ723" s="73" t="n"/>
      <c r="BK723" s="73" t="n"/>
      <c r="BL723" s="73" t="n"/>
      <c r="BM723" s="73" t="n"/>
      <c r="BN723" s="73" t="n"/>
      <c r="BO723" s="73" t="n"/>
      <c r="BP723" s="73" t="n"/>
      <c r="BQ723" s="165">
        <f>COUNTIF($G723:$BP723,"a")+COUNTIF($G723:$BP723,"r0,a5")/2+COUNTIF($G723:$BP723,"p5,a5")/2</f>
        <v/>
      </c>
      <c r="BR723" s="165">
        <f>COUNTIF($G723:$BP723,"d")+COUNTIF($G723:$BP723,"r0,d5")/2+COUNTIF($G723:$BP723,"p5,d5")/2</f>
        <v/>
      </c>
      <c r="BS723" s="165">
        <f>COUNTIF($G723:$BP723,"b")+COUNTIF($G723:$BP723,"r0,b5")/2+COUNTIF($G723:$BP723,"p5,b5")/2</f>
        <v/>
      </c>
      <c r="BT723" s="165">
        <f>COUNTIF($G723:$BP723,"c")+COUNTIF($G723:$BP723,"r0,c5")/2+COUNTIF($G723:$BP723,"p5,c5")/2</f>
        <v/>
      </c>
      <c r="BU723" s="165">
        <f>COUNTIF($G723:$BP723,"KH")+COUNTIF($G723:$BP723,"TL")+COUNTIF($G723:$BP723,"L")</f>
        <v/>
      </c>
      <c r="BV723" s="165" t="n"/>
      <c r="BW723" s="165">
        <f>COUNTIF($G723:$BP723,"hh")</f>
        <v/>
      </c>
      <c r="BX723" s="165">
        <f>COUNTIF($G723:$BP723,"nt7")</f>
        <v/>
      </c>
      <c r="BY723" s="165">
        <f>COUNTIF($G723:$BP723,"P")+COUNTIF($G723:$BP723,"p5,a5")/2+COUNTIF($G723:$BP723,"p5,b5")/2+COUNTIF($G723:$BP723,"p5,c5")/2+COUNTIF($G723:$BP723,"p5,d5")/2</f>
        <v/>
      </c>
      <c r="BZ723" s="166">
        <f>SUBTOTAL(9,BQ723:BY723)</f>
        <v/>
      </c>
      <c r="CA723" s="167">
        <f>SUM(J723,L723,N723,P723,R723,T723,X723,Z723,AB723,AD723,AF723,AH723,AL723,AN723,AP723,AR723,AT723,AV723,AZ723,BB723,BD723,BF723,BH723,BP723)</f>
        <v/>
      </c>
      <c r="CB723" s="168">
        <f>SUM(H723,V723,AJ723,AX723,BL723)</f>
        <v/>
      </c>
      <c r="CC723" s="24">
        <f>SUM(BJ723,BN723)</f>
        <v/>
      </c>
      <c r="CD723" s="169">
        <f>IF(BZ723&gt;25,4,IF(BZ723&gt;18,3,IF(BZ723&gt;12,2,IF(BZ723&gt;4,1,0))))-BX723-2+1</f>
        <v/>
      </c>
      <c r="CE723" s="30" t="n"/>
      <c r="CF723" s="169">
        <f>CD723*CI723</f>
        <v/>
      </c>
      <c r="CG723" s="170">
        <f>F723-BY723+1</f>
        <v/>
      </c>
      <c r="CH723" s="169">
        <f>CE723*16</f>
        <v/>
      </c>
      <c r="CI723" s="171">
        <f>VLOOKUP(A723,[1]DATA!$A$6:$AI$331,34,0)</f>
        <v/>
      </c>
      <c r="CJ723" s="172">
        <f>VLOOKUP(A723,[2]CHAMCONG!A$7:CI$333,79,0)</f>
        <v/>
      </c>
      <c r="CK723" s="173">
        <f>CJ723-CA723</f>
        <v/>
      </c>
    </row>
    <row r="724">
      <c r="A724" s="69" t="n"/>
      <c r="B724" s="70" t="n"/>
      <c r="C724" s="77" t="n"/>
      <c r="D724" s="84" t="n"/>
      <c r="E724" s="69" t="n"/>
      <c r="F724" s="69" t="n"/>
      <c r="G724" s="73" t="n"/>
      <c r="H724" s="73" t="n"/>
      <c r="I724" s="75" t="n"/>
      <c r="J724" s="75" t="n"/>
      <c r="K724" s="73" t="n"/>
      <c r="L724" s="73" t="n"/>
      <c r="M724" s="73" t="n"/>
      <c r="N724" s="73" t="n"/>
      <c r="O724" s="75" t="n"/>
      <c r="P724" s="75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  <c r="AA724" s="73" t="n"/>
      <c r="AB724" s="73" t="n"/>
      <c r="AC724" s="73" t="n"/>
      <c r="AD724" s="73" t="n"/>
      <c r="AE724" s="73" t="n"/>
      <c r="AF724" s="73" t="n"/>
      <c r="AG724" s="73" t="n"/>
      <c r="AH724" s="73" t="n"/>
      <c r="AI724" s="73" t="n"/>
      <c r="AJ724" s="73" t="n"/>
      <c r="AK724" s="73" t="n"/>
      <c r="AL724" s="73" t="n"/>
      <c r="AM724" s="73" t="n"/>
      <c r="AN724" s="73" t="n"/>
      <c r="AO724" s="73" t="n"/>
      <c r="AP724" s="73" t="n"/>
      <c r="AQ724" s="73" t="n"/>
      <c r="AR724" s="73" t="n"/>
      <c r="AS724" s="73" t="n"/>
      <c r="AT724" s="73" t="n"/>
      <c r="AU724" s="73" t="n"/>
      <c r="AV724" s="73" t="n"/>
      <c r="AW724" s="73" t="n"/>
      <c r="AX724" s="73" t="n"/>
      <c r="AY724" s="73" t="n"/>
      <c r="AZ724" s="73" t="n"/>
      <c r="BA724" s="73" t="n"/>
      <c r="BB724" s="73" t="n"/>
      <c r="BC724" s="73" t="n"/>
      <c r="BD724" s="73" t="n"/>
      <c r="BE724" s="73" t="n"/>
      <c r="BF724" s="73" t="n"/>
      <c r="BG724" s="73" t="n"/>
      <c r="BH724" s="73" t="n"/>
      <c r="BI724" s="73" t="n"/>
      <c r="BJ724" s="73" t="n"/>
      <c r="BK724" s="73" t="n"/>
      <c r="BL724" s="73" t="n"/>
      <c r="BM724" s="73" t="n"/>
      <c r="BN724" s="73" t="n"/>
      <c r="BO724" s="73" t="n"/>
      <c r="BP724" s="73" t="n"/>
      <c r="BQ724" s="165">
        <f>COUNTIF($G724:$BP724,"a")+COUNTIF($G724:$BP724,"r0,a5")/2+COUNTIF($G724:$BP724,"p5,a5")/2</f>
        <v/>
      </c>
      <c r="BR724" s="165">
        <f>COUNTIF($G724:$BP724,"d")+COUNTIF($G724:$BP724,"r0,d5")/2+COUNTIF($G724:$BP724,"p5,d5")/2</f>
        <v/>
      </c>
      <c r="BS724" s="165">
        <f>COUNTIF($G724:$BP724,"b")+COUNTIF($G724:$BP724,"r0,b5")/2+COUNTIF($G724:$BP724,"p5,b5")/2</f>
        <v/>
      </c>
      <c r="BT724" s="165">
        <f>COUNTIF($G724:$BP724,"c")+COUNTIF($G724:$BP724,"r0,c5")/2+COUNTIF($G724:$BP724,"p5,c5")/2</f>
        <v/>
      </c>
      <c r="BU724" s="165">
        <f>COUNTIF($G724:$BP724,"KH")+COUNTIF($G724:$BP724,"TL")+COUNTIF($G724:$BP724,"L")</f>
        <v/>
      </c>
      <c r="BV724" s="165" t="n"/>
      <c r="BW724" s="165">
        <f>COUNTIF($G724:$BP724,"hh")</f>
        <v/>
      </c>
      <c r="BX724" s="165">
        <f>COUNTIF($G724:$BP724,"nt7")</f>
        <v/>
      </c>
      <c r="BY724" s="165">
        <f>COUNTIF($G724:$BP724,"P")+COUNTIF($G724:$BP724,"p5,a5")/2+COUNTIF($G724:$BP724,"p5,b5")/2+COUNTIF($G724:$BP724,"p5,c5")/2+COUNTIF($G724:$BP724,"p5,d5")/2</f>
        <v/>
      </c>
      <c r="BZ724" s="166">
        <f>SUBTOTAL(9,BQ724:BY724)</f>
        <v/>
      </c>
      <c r="CA724" s="167">
        <f>SUM(J724,L724,N724,P724,R724,T724,X724,Z724,AB724,AD724,AF724,AH724,AL724,AN724,AP724,AR724,AT724,AV724,AZ724,BB724,BD724,BF724,BH724,BP724)</f>
        <v/>
      </c>
      <c r="CB724" s="168">
        <f>SUM(H724,V724,AJ724,AX724,BL724)</f>
        <v/>
      </c>
      <c r="CC724" s="24">
        <f>SUM(BJ724,BN724)</f>
        <v/>
      </c>
      <c r="CD724" s="169">
        <f>IF(BZ724&gt;25,4,IF(BZ724&gt;18,3,IF(BZ724&gt;12,2,IF(BZ724&gt;4,1,0))))-BX724-2+1</f>
        <v/>
      </c>
      <c r="CE724" s="30" t="n"/>
      <c r="CF724" s="169">
        <f>CD724*CI724</f>
        <v/>
      </c>
      <c r="CG724" s="170">
        <f>F724-BY724+1</f>
        <v/>
      </c>
      <c r="CH724" s="169">
        <f>CE724*16</f>
        <v/>
      </c>
      <c r="CI724" s="171">
        <f>VLOOKUP(A724,[1]DATA!$A$6:$AI$331,34,0)</f>
        <v/>
      </c>
      <c r="CJ724" s="172">
        <f>VLOOKUP(A724,[2]CHAMCONG!A$7:CI$333,79,0)</f>
        <v/>
      </c>
      <c r="CK724" s="173">
        <f>CJ724-CA724</f>
        <v/>
      </c>
    </row>
    <row r="725">
      <c r="A725" s="69" t="n"/>
      <c r="B725" s="70" t="n"/>
      <c r="C725" s="77" t="n"/>
      <c r="D725" s="84" t="n"/>
      <c r="E725" s="69" t="n"/>
      <c r="F725" s="69" t="n"/>
      <c r="G725" s="73" t="n"/>
      <c r="H725" s="73" t="n"/>
      <c r="I725" s="75" t="n"/>
      <c r="J725" s="75" t="n"/>
      <c r="K725" s="73" t="n"/>
      <c r="L725" s="73" t="n"/>
      <c r="M725" s="73" t="n"/>
      <c r="N725" s="73" t="n"/>
      <c r="O725" s="75" t="n"/>
      <c r="P725" s="75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  <c r="AA725" s="73" t="n"/>
      <c r="AB725" s="73" t="n"/>
      <c r="AC725" s="73" t="n"/>
      <c r="AD725" s="73" t="n"/>
      <c r="AE725" s="73" t="n"/>
      <c r="AF725" s="73" t="n"/>
      <c r="AG725" s="73" t="n"/>
      <c r="AH725" s="73" t="n"/>
      <c r="AI725" s="73" t="n"/>
      <c r="AJ725" s="73" t="n"/>
      <c r="AK725" s="73" t="n"/>
      <c r="AL725" s="73" t="n"/>
      <c r="AM725" s="73" t="n"/>
      <c r="AN725" s="73" t="n"/>
      <c r="AO725" s="73" t="n"/>
      <c r="AP725" s="73" t="n"/>
      <c r="AQ725" s="73" t="n"/>
      <c r="AR725" s="73" t="n"/>
      <c r="AS725" s="73" t="n"/>
      <c r="AT725" s="73" t="n"/>
      <c r="AU725" s="73" t="n"/>
      <c r="AV725" s="73" t="n"/>
      <c r="AW725" s="73" t="n"/>
      <c r="AX725" s="73" t="n"/>
      <c r="AY725" s="73" t="n"/>
      <c r="AZ725" s="73" t="n"/>
      <c r="BA725" s="73" t="n"/>
      <c r="BB725" s="73" t="n"/>
      <c r="BC725" s="73" t="n"/>
      <c r="BD725" s="73" t="n"/>
      <c r="BE725" s="73" t="n"/>
      <c r="BF725" s="73" t="n"/>
      <c r="BG725" s="73" t="n"/>
      <c r="BH725" s="73" t="n"/>
      <c r="BI725" s="73" t="n"/>
      <c r="BJ725" s="73" t="n"/>
      <c r="BK725" s="73" t="n"/>
      <c r="BL725" s="73" t="n"/>
      <c r="BM725" s="73" t="n"/>
      <c r="BN725" s="73" t="n"/>
      <c r="BO725" s="73" t="n"/>
      <c r="BP725" s="73" t="n"/>
      <c r="BQ725" s="165">
        <f>COUNTIF($G725:$BP725,"a")+COUNTIF($G725:$BP725,"r0,a5")/2+COUNTIF($G725:$BP725,"p5,a5")/2</f>
        <v/>
      </c>
      <c r="BR725" s="165">
        <f>COUNTIF($G725:$BP725,"d")+COUNTIF($G725:$BP725,"r0,d5")/2+COUNTIF($G725:$BP725,"p5,d5")/2</f>
        <v/>
      </c>
      <c r="BS725" s="165">
        <f>COUNTIF($G725:$BP725,"b")+COUNTIF($G725:$BP725,"r0,b5")/2+COUNTIF($G725:$BP725,"p5,b5")/2</f>
        <v/>
      </c>
      <c r="BT725" s="165">
        <f>COUNTIF($G725:$BP725,"c")+COUNTIF($G725:$BP725,"r0,c5")/2+COUNTIF($G725:$BP725,"p5,c5")/2</f>
        <v/>
      </c>
      <c r="BU725" s="165">
        <f>COUNTIF($G725:$BP725,"KH")+COUNTIF($G725:$BP725,"TL")+COUNTIF($G725:$BP725,"L")</f>
        <v/>
      </c>
      <c r="BV725" s="165" t="n"/>
      <c r="BW725" s="165">
        <f>COUNTIF($G725:$BP725,"hh")</f>
        <v/>
      </c>
      <c r="BX725" s="165">
        <f>COUNTIF($G725:$BP725,"nt7")</f>
        <v/>
      </c>
      <c r="BY725" s="165">
        <f>COUNTIF($G725:$BP725,"P")+COUNTIF($G725:$BP725,"p5,a5")/2+COUNTIF($G725:$BP725,"p5,b5")/2+COUNTIF($G725:$BP725,"p5,c5")/2+COUNTIF($G725:$BP725,"p5,d5")/2</f>
        <v/>
      </c>
      <c r="BZ725" s="166">
        <f>SUBTOTAL(9,BQ725:BY725)</f>
        <v/>
      </c>
      <c r="CA725" s="167">
        <f>SUM(J725,L725,N725,P725,R725,T725,X725,Z725,AB725,AD725,AF725,AH725,AL725,AN725,AP725,AR725,AT725,AV725,AZ725,BB725,BD725,BF725,BH725,BP725)</f>
        <v/>
      </c>
      <c r="CB725" s="168">
        <f>SUM(H725,V725,AJ725,AX725,BL725)</f>
        <v/>
      </c>
      <c r="CC725" s="24">
        <f>SUM(BJ725,BN725)</f>
        <v/>
      </c>
      <c r="CD725" s="169">
        <f>IF(BZ725&gt;25,4,IF(BZ725&gt;18,3,IF(BZ725&gt;12,2,IF(BZ725&gt;4,1,0))))-BX725-2+1</f>
        <v/>
      </c>
      <c r="CE725" s="30" t="n"/>
      <c r="CF725" s="169">
        <f>CD725*CI725</f>
        <v/>
      </c>
      <c r="CG725" s="170">
        <f>F725-BY725+1</f>
        <v/>
      </c>
      <c r="CH725" s="169">
        <f>CE725*16</f>
        <v/>
      </c>
      <c r="CI725" s="171">
        <f>VLOOKUP(A725,[1]DATA!$A$6:$AI$331,34,0)</f>
        <v/>
      </c>
      <c r="CJ725" s="172">
        <f>VLOOKUP(A725,[2]CHAMCONG!A$7:CI$333,79,0)</f>
        <v/>
      </c>
      <c r="CK725" s="173">
        <f>CJ725-CA725</f>
        <v/>
      </c>
    </row>
    <row r="726">
      <c r="A726" s="69" t="n"/>
      <c r="B726" s="70" t="n"/>
      <c r="C726" s="77" t="n"/>
      <c r="D726" s="84" t="n"/>
      <c r="E726" s="69" t="n"/>
      <c r="F726" s="69" t="n"/>
      <c r="G726" s="73" t="n"/>
      <c r="H726" s="73" t="n"/>
      <c r="I726" s="75" t="n"/>
      <c r="J726" s="75" t="n"/>
      <c r="K726" s="73" t="n"/>
      <c r="L726" s="73" t="n"/>
      <c r="M726" s="73" t="n"/>
      <c r="N726" s="73" t="n"/>
      <c r="O726" s="75" t="n"/>
      <c r="P726" s="75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  <c r="AA726" s="73" t="n"/>
      <c r="AB726" s="73" t="n"/>
      <c r="AC726" s="73" t="n"/>
      <c r="AD726" s="73" t="n"/>
      <c r="AE726" s="73" t="n"/>
      <c r="AF726" s="73" t="n"/>
      <c r="AG726" s="73" t="n"/>
      <c r="AH726" s="73" t="n"/>
      <c r="AI726" s="73" t="n"/>
      <c r="AJ726" s="73" t="n"/>
      <c r="AK726" s="73" t="n"/>
      <c r="AL726" s="73" t="n"/>
      <c r="AM726" s="73" t="n"/>
      <c r="AN726" s="73" t="n"/>
      <c r="AO726" s="73" t="n"/>
      <c r="AP726" s="73" t="n"/>
      <c r="AQ726" s="73" t="n"/>
      <c r="AR726" s="73" t="n"/>
      <c r="AS726" s="73" t="n"/>
      <c r="AT726" s="73" t="n"/>
      <c r="AU726" s="73" t="n"/>
      <c r="AV726" s="73" t="n"/>
      <c r="AW726" s="73" t="n"/>
      <c r="AX726" s="73" t="n"/>
      <c r="AY726" s="73" t="n"/>
      <c r="AZ726" s="73" t="n"/>
      <c r="BA726" s="73" t="n"/>
      <c r="BB726" s="73" t="n"/>
      <c r="BC726" s="73" t="n"/>
      <c r="BD726" s="73" t="n"/>
      <c r="BE726" s="73" t="n"/>
      <c r="BF726" s="73" t="n"/>
      <c r="BG726" s="73" t="n"/>
      <c r="BH726" s="73" t="n"/>
      <c r="BI726" s="73" t="n"/>
      <c r="BJ726" s="73" t="n"/>
      <c r="BK726" s="73" t="n"/>
      <c r="BL726" s="73" t="n"/>
      <c r="BM726" s="73" t="n"/>
      <c r="BN726" s="73" t="n"/>
      <c r="BO726" s="73" t="n"/>
      <c r="BP726" s="73" t="n"/>
      <c r="BQ726" s="165">
        <f>COUNTIF($G726:$BP726,"a")+COUNTIF($G726:$BP726,"r0,a5")/2+COUNTIF($G726:$BP726,"p5,a5")/2</f>
        <v/>
      </c>
      <c r="BR726" s="165">
        <f>COUNTIF($G726:$BP726,"d")+COUNTIF($G726:$BP726,"r0,d5")/2+COUNTIF($G726:$BP726,"p5,d5")/2</f>
        <v/>
      </c>
      <c r="BS726" s="165">
        <f>COUNTIF($G726:$BP726,"b")+COUNTIF($G726:$BP726,"r0,b5")/2+COUNTIF($G726:$BP726,"p5,b5")/2</f>
        <v/>
      </c>
      <c r="BT726" s="165">
        <f>COUNTIF($G726:$BP726,"c")+COUNTIF($G726:$BP726,"r0,c5")/2+COUNTIF($G726:$BP726,"p5,c5")/2</f>
        <v/>
      </c>
      <c r="BU726" s="165">
        <f>COUNTIF($G726:$BP726,"KH")+COUNTIF($G726:$BP726,"TL")+COUNTIF($G726:$BP726,"L")</f>
        <v/>
      </c>
      <c r="BV726" s="165" t="n"/>
      <c r="BW726" s="165">
        <f>COUNTIF($G726:$BP726,"hh")</f>
        <v/>
      </c>
      <c r="BX726" s="165">
        <f>COUNTIF($G726:$BP726,"nt7")</f>
        <v/>
      </c>
      <c r="BY726" s="165">
        <f>COUNTIF($G726:$BP726,"P")+COUNTIF($G726:$BP726,"p5,a5")/2+COUNTIF($G726:$BP726,"p5,b5")/2+COUNTIF($G726:$BP726,"p5,c5")/2+COUNTIF($G726:$BP726,"p5,d5")/2</f>
        <v/>
      </c>
      <c r="BZ726" s="166">
        <f>SUBTOTAL(9,BQ726:BY726)</f>
        <v/>
      </c>
      <c r="CA726" s="167">
        <f>SUM(J726,L726,N726,P726,R726,T726,X726,Z726,AB726,AD726,AF726,AH726,AL726,AN726,AP726,AR726,AT726,AV726,AZ726,BB726,BD726,BF726,BH726,BP726)</f>
        <v/>
      </c>
      <c r="CB726" s="168">
        <f>SUM(H726,V726,AJ726,AX726,BL726)</f>
        <v/>
      </c>
      <c r="CC726" s="24">
        <f>SUM(BJ726,BN726)</f>
        <v/>
      </c>
      <c r="CD726" s="169">
        <f>IF(BZ726&gt;25,4,IF(BZ726&gt;18,3,IF(BZ726&gt;12,2,IF(BZ726&gt;4,1,0))))-BX726-2+1</f>
        <v/>
      </c>
      <c r="CE726" s="30" t="n"/>
      <c r="CF726" s="169">
        <f>CD726*CI726</f>
        <v/>
      </c>
      <c r="CG726" s="170">
        <f>F726-BY726+1</f>
        <v/>
      </c>
      <c r="CH726" s="169">
        <f>CE726*16</f>
        <v/>
      </c>
      <c r="CI726" s="171">
        <f>VLOOKUP(A726,[1]DATA!$A$6:$AI$331,34,0)</f>
        <v/>
      </c>
      <c r="CJ726" s="172">
        <f>VLOOKUP(A726,[2]CHAMCONG!A$7:CI$333,79,0)</f>
        <v/>
      </c>
      <c r="CK726" s="173">
        <f>CJ726-CA726</f>
        <v/>
      </c>
    </row>
    <row r="727">
      <c r="A727" s="69" t="n"/>
      <c r="B727" s="70" t="n"/>
      <c r="C727" s="77" t="n"/>
      <c r="D727" s="84" t="n"/>
      <c r="E727" s="69" t="n"/>
      <c r="F727" s="69" t="n"/>
      <c r="G727" s="73" t="n"/>
      <c r="H727" s="73" t="n"/>
      <c r="I727" s="75" t="n"/>
      <c r="J727" s="75" t="n"/>
      <c r="K727" s="73" t="n"/>
      <c r="L727" s="73" t="n"/>
      <c r="M727" s="73" t="n"/>
      <c r="N727" s="73" t="n"/>
      <c r="O727" s="75" t="n"/>
      <c r="P727" s="75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  <c r="AA727" s="73" t="n"/>
      <c r="AB727" s="73" t="n"/>
      <c r="AC727" s="73" t="n"/>
      <c r="AD727" s="73" t="n"/>
      <c r="AE727" s="73" t="n"/>
      <c r="AF727" s="73" t="n"/>
      <c r="AG727" s="73" t="n"/>
      <c r="AH727" s="73" t="n"/>
      <c r="AI727" s="73" t="n"/>
      <c r="AJ727" s="73" t="n"/>
      <c r="AK727" s="73" t="n"/>
      <c r="AL727" s="73" t="n"/>
      <c r="AM727" s="73" t="n"/>
      <c r="AN727" s="73" t="n"/>
      <c r="AO727" s="73" t="n"/>
      <c r="AP727" s="73" t="n"/>
      <c r="AQ727" s="73" t="n"/>
      <c r="AR727" s="73" t="n"/>
      <c r="AS727" s="73" t="n"/>
      <c r="AT727" s="73" t="n"/>
      <c r="AU727" s="73" t="n"/>
      <c r="AV727" s="73" t="n"/>
      <c r="AW727" s="73" t="n"/>
      <c r="AX727" s="73" t="n"/>
      <c r="AY727" s="73" t="n"/>
      <c r="AZ727" s="73" t="n"/>
      <c r="BA727" s="73" t="n"/>
      <c r="BB727" s="73" t="n"/>
      <c r="BC727" s="73" t="n"/>
      <c r="BD727" s="73" t="n"/>
      <c r="BE727" s="73" t="n"/>
      <c r="BF727" s="73" t="n"/>
      <c r="BG727" s="73" t="n"/>
      <c r="BH727" s="73" t="n"/>
      <c r="BI727" s="73" t="n"/>
      <c r="BJ727" s="73" t="n"/>
      <c r="BK727" s="73" t="n"/>
      <c r="BL727" s="73" t="n"/>
      <c r="BM727" s="73" t="n"/>
      <c r="BN727" s="73" t="n"/>
      <c r="BO727" s="73" t="n"/>
      <c r="BP727" s="73" t="n"/>
      <c r="BQ727" s="165">
        <f>COUNTIF($G727:$BP727,"a")+COUNTIF($G727:$BP727,"r0,a5")/2+COUNTIF($G727:$BP727,"p5,a5")/2</f>
        <v/>
      </c>
      <c r="BR727" s="165">
        <f>COUNTIF($G727:$BP727,"d")+COUNTIF($G727:$BP727,"r0,d5")/2+COUNTIF($G727:$BP727,"p5,d5")/2</f>
        <v/>
      </c>
      <c r="BS727" s="165">
        <f>COUNTIF($G727:$BP727,"b")+COUNTIF($G727:$BP727,"r0,b5")/2+COUNTIF($G727:$BP727,"p5,b5")/2</f>
        <v/>
      </c>
      <c r="BT727" s="165">
        <f>COUNTIF($G727:$BP727,"c")+COUNTIF($G727:$BP727,"r0,c5")/2+COUNTIF($G727:$BP727,"p5,c5")/2</f>
        <v/>
      </c>
      <c r="BU727" s="165">
        <f>COUNTIF($G727:$BP727,"KH")+COUNTIF($G727:$BP727,"TL")+COUNTIF($G727:$BP727,"L")</f>
        <v/>
      </c>
      <c r="BV727" s="165" t="n"/>
      <c r="BW727" s="165">
        <f>COUNTIF($G727:$BP727,"hh")</f>
        <v/>
      </c>
      <c r="BX727" s="165">
        <f>COUNTIF($G727:$BP727,"nt7")</f>
        <v/>
      </c>
      <c r="BY727" s="165">
        <f>COUNTIF($G727:$BP727,"P")+COUNTIF($G727:$BP727,"p5,a5")/2+COUNTIF($G727:$BP727,"p5,b5")/2+COUNTIF($G727:$BP727,"p5,c5")/2+COUNTIF($G727:$BP727,"p5,d5")/2</f>
        <v/>
      </c>
      <c r="BZ727" s="166">
        <f>SUBTOTAL(9,BQ727:BY727)</f>
        <v/>
      </c>
      <c r="CA727" s="167">
        <f>SUM(J727,L727,N727,P727,R727,T727,X727,Z727,AB727,AD727,AF727,AH727,AL727,AN727,AP727,AR727,AT727,AV727,AZ727,BB727,BD727,BF727,BH727,BP727)</f>
        <v/>
      </c>
      <c r="CB727" s="168">
        <f>SUM(H727,V727,AJ727,AX727,BL727)</f>
        <v/>
      </c>
      <c r="CC727" s="24">
        <f>SUM(BJ727,BN727)</f>
        <v/>
      </c>
      <c r="CD727" s="169">
        <f>IF(BZ727&gt;25,4,IF(BZ727&gt;18,3,IF(BZ727&gt;12,2,IF(BZ727&gt;4,1,0))))-BX727-2+1</f>
        <v/>
      </c>
      <c r="CE727" s="30" t="n"/>
      <c r="CF727" s="169">
        <f>CD727*CI727</f>
        <v/>
      </c>
      <c r="CG727" s="170">
        <f>F727-BY727+1</f>
        <v/>
      </c>
      <c r="CH727" s="169">
        <f>CE727*16</f>
        <v/>
      </c>
      <c r="CI727" s="171">
        <f>VLOOKUP(A727,[1]DATA!$A$6:$AI$331,34,0)</f>
        <v/>
      </c>
      <c r="CJ727" s="172">
        <f>VLOOKUP(A727,[2]CHAMCONG!A$7:CI$333,79,0)</f>
        <v/>
      </c>
      <c r="CK727" s="173">
        <f>CJ727-CA727</f>
        <v/>
      </c>
    </row>
    <row r="728">
      <c r="A728" s="69" t="n"/>
      <c r="B728" s="70" t="n"/>
      <c r="C728" s="77" t="n"/>
      <c r="D728" s="84" t="n"/>
      <c r="E728" s="69" t="n"/>
      <c r="F728" s="69" t="n"/>
      <c r="G728" s="73" t="n"/>
      <c r="H728" s="73" t="n"/>
      <c r="I728" s="75" t="n"/>
      <c r="J728" s="75" t="n"/>
      <c r="K728" s="73" t="n"/>
      <c r="L728" s="73" t="n"/>
      <c r="M728" s="73" t="n"/>
      <c r="N728" s="73" t="n"/>
      <c r="O728" s="75" t="n"/>
      <c r="P728" s="75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  <c r="AA728" s="73" t="n"/>
      <c r="AB728" s="73" t="n"/>
      <c r="AC728" s="73" t="n"/>
      <c r="AD728" s="73" t="n"/>
      <c r="AE728" s="73" t="n"/>
      <c r="AF728" s="73" t="n"/>
      <c r="AG728" s="73" t="n"/>
      <c r="AH728" s="73" t="n"/>
      <c r="AI728" s="73" t="n"/>
      <c r="AJ728" s="73" t="n"/>
      <c r="AK728" s="73" t="n"/>
      <c r="AL728" s="73" t="n"/>
      <c r="AM728" s="73" t="n"/>
      <c r="AN728" s="73" t="n"/>
      <c r="AO728" s="73" t="n"/>
      <c r="AP728" s="73" t="n"/>
      <c r="AQ728" s="73" t="n"/>
      <c r="AR728" s="73" t="n"/>
      <c r="AS728" s="73" t="n"/>
      <c r="AT728" s="73" t="n"/>
      <c r="AU728" s="73" t="n"/>
      <c r="AV728" s="73" t="n"/>
      <c r="AW728" s="73" t="n"/>
      <c r="AX728" s="73" t="n"/>
      <c r="AY728" s="73" t="n"/>
      <c r="AZ728" s="73" t="n"/>
      <c r="BA728" s="73" t="n"/>
      <c r="BB728" s="73" t="n"/>
      <c r="BC728" s="73" t="n"/>
      <c r="BD728" s="73" t="n"/>
      <c r="BE728" s="73" t="n"/>
      <c r="BF728" s="73" t="n"/>
      <c r="BG728" s="73" t="n"/>
      <c r="BH728" s="73" t="n"/>
      <c r="BI728" s="73" t="n"/>
      <c r="BJ728" s="73" t="n"/>
      <c r="BK728" s="73" t="n"/>
      <c r="BL728" s="73" t="n"/>
      <c r="BM728" s="73" t="n"/>
      <c r="BN728" s="73" t="n"/>
      <c r="BO728" s="73" t="n"/>
      <c r="BP728" s="73" t="n"/>
      <c r="BQ728" s="165">
        <f>COUNTIF($G728:$BP728,"a")+COUNTIF($G728:$BP728,"r0,a5")/2+COUNTIF($G728:$BP728,"p5,a5")/2</f>
        <v/>
      </c>
      <c r="BR728" s="165">
        <f>COUNTIF($G728:$BP728,"d")+COUNTIF($G728:$BP728,"r0,d5")/2+COUNTIF($G728:$BP728,"p5,d5")/2</f>
        <v/>
      </c>
      <c r="BS728" s="165">
        <f>COUNTIF($G728:$BP728,"b")+COUNTIF($G728:$BP728,"r0,b5")/2+COUNTIF($G728:$BP728,"p5,b5")/2</f>
        <v/>
      </c>
      <c r="BT728" s="165">
        <f>COUNTIF($G728:$BP728,"c")+COUNTIF($G728:$BP728,"r0,c5")/2+COUNTIF($G728:$BP728,"p5,c5")/2</f>
        <v/>
      </c>
      <c r="BU728" s="165">
        <f>COUNTIF($G728:$BP728,"KH")+COUNTIF($G728:$BP728,"TL")+COUNTIF($G728:$BP728,"L")</f>
        <v/>
      </c>
      <c r="BV728" s="165" t="n"/>
      <c r="BW728" s="165">
        <f>COUNTIF($G728:$BP728,"hh")</f>
        <v/>
      </c>
      <c r="BX728" s="165">
        <f>COUNTIF($G728:$BP728,"nt7")</f>
        <v/>
      </c>
      <c r="BY728" s="165">
        <f>COUNTIF($G728:$BP728,"P")+COUNTIF($G728:$BP728,"p5,a5")/2+COUNTIF($G728:$BP728,"p5,b5")/2+COUNTIF($G728:$BP728,"p5,c5")/2+COUNTIF($G728:$BP728,"p5,d5")/2</f>
        <v/>
      </c>
      <c r="BZ728" s="166">
        <f>SUBTOTAL(9,BQ728:BY728)</f>
        <v/>
      </c>
      <c r="CA728" s="167">
        <f>SUM(J728,L728,N728,P728,R728,T728,X728,Z728,AB728,AD728,AF728,AH728,AL728,AN728,AP728,AR728,AT728,AV728,AZ728,BB728,BD728,BF728,BH728,BP728)</f>
        <v/>
      </c>
      <c r="CB728" s="168">
        <f>SUM(H728,V728,AJ728,AX728,BL728)</f>
        <v/>
      </c>
      <c r="CC728" s="24">
        <f>SUM(BJ728,BN728)</f>
        <v/>
      </c>
      <c r="CD728" s="169">
        <f>IF(BZ728&gt;25,4,IF(BZ728&gt;18,3,IF(BZ728&gt;12,2,IF(BZ728&gt;4,1,0))))-BX728-2+1</f>
        <v/>
      </c>
      <c r="CE728" s="30" t="n"/>
      <c r="CF728" s="169">
        <f>CD728*CI728</f>
        <v/>
      </c>
      <c r="CG728" s="170">
        <f>F728-BY728+1</f>
        <v/>
      </c>
      <c r="CH728" s="169">
        <f>CE728*16</f>
        <v/>
      </c>
      <c r="CI728" s="171">
        <f>VLOOKUP(A728,[1]DATA!$A$6:$AI$331,34,0)</f>
        <v/>
      </c>
      <c r="CJ728" s="172">
        <f>VLOOKUP(A728,[2]CHAMCONG!A$7:CI$333,79,0)</f>
        <v/>
      </c>
      <c r="CK728" s="173">
        <f>CJ728-CA728</f>
        <v/>
      </c>
    </row>
    <row r="729">
      <c r="A729" s="69" t="n"/>
      <c r="B729" s="70" t="n"/>
      <c r="C729" s="77" t="n"/>
      <c r="D729" s="84" t="n"/>
      <c r="E729" s="69" t="n"/>
      <c r="F729" s="69" t="n"/>
      <c r="G729" s="73" t="n"/>
      <c r="H729" s="73" t="n"/>
      <c r="I729" s="75" t="n"/>
      <c r="J729" s="75" t="n"/>
      <c r="K729" s="73" t="n"/>
      <c r="L729" s="73" t="n"/>
      <c r="M729" s="73" t="n"/>
      <c r="N729" s="73" t="n"/>
      <c r="O729" s="75" t="n"/>
      <c r="P729" s="75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  <c r="AA729" s="73" t="n"/>
      <c r="AB729" s="73" t="n"/>
      <c r="AC729" s="73" t="n"/>
      <c r="AD729" s="73" t="n"/>
      <c r="AE729" s="73" t="n"/>
      <c r="AF729" s="73" t="n"/>
      <c r="AG729" s="73" t="n"/>
      <c r="AH729" s="73" t="n"/>
      <c r="AI729" s="73" t="n"/>
      <c r="AJ729" s="73" t="n"/>
      <c r="AK729" s="73" t="n"/>
      <c r="AL729" s="73" t="n"/>
      <c r="AM729" s="73" t="n"/>
      <c r="AN729" s="73" t="n"/>
      <c r="AO729" s="73" t="n"/>
      <c r="AP729" s="73" t="n"/>
      <c r="AQ729" s="73" t="n"/>
      <c r="AR729" s="73" t="n"/>
      <c r="AS729" s="73" t="n"/>
      <c r="AT729" s="73" t="n"/>
      <c r="AU729" s="73" t="n"/>
      <c r="AV729" s="73" t="n"/>
      <c r="AW729" s="73" t="n"/>
      <c r="AX729" s="73" t="n"/>
      <c r="AY729" s="73" t="n"/>
      <c r="AZ729" s="73" t="n"/>
      <c r="BA729" s="73" t="n"/>
      <c r="BB729" s="73" t="n"/>
      <c r="BC729" s="73" t="n"/>
      <c r="BD729" s="73" t="n"/>
      <c r="BE729" s="73" t="n"/>
      <c r="BF729" s="73" t="n"/>
      <c r="BG729" s="73" t="n"/>
      <c r="BH729" s="73" t="n"/>
      <c r="BI729" s="73" t="n"/>
      <c r="BJ729" s="73" t="n"/>
      <c r="BK729" s="73" t="n"/>
      <c r="BL729" s="73" t="n"/>
      <c r="BM729" s="73" t="n"/>
      <c r="BN729" s="73" t="n"/>
      <c r="BO729" s="73" t="n"/>
      <c r="BP729" s="73" t="n"/>
      <c r="BQ729" s="165">
        <f>COUNTIF($G729:$BP729,"a")+COUNTIF($G729:$BP729,"r0,a5")/2+COUNTIF($G729:$BP729,"p5,a5")/2</f>
        <v/>
      </c>
      <c r="BR729" s="165">
        <f>COUNTIF($G729:$BP729,"d")+COUNTIF($G729:$BP729,"r0,d5")/2+COUNTIF($G729:$BP729,"p5,d5")/2</f>
        <v/>
      </c>
      <c r="BS729" s="165">
        <f>COUNTIF($G729:$BP729,"b")+COUNTIF($G729:$BP729,"r0,b5")/2+COUNTIF($G729:$BP729,"p5,b5")/2</f>
        <v/>
      </c>
      <c r="BT729" s="165">
        <f>COUNTIF($G729:$BP729,"c")+COUNTIF($G729:$BP729,"r0,c5")/2+COUNTIF($G729:$BP729,"p5,c5")/2</f>
        <v/>
      </c>
      <c r="BU729" s="165">
        <f>COUNTIF($G729:$BP729,"KH")+COUNTIF($G729:$BP729,"TL")+COUNTIF($G729:$BP729,"L")</f>
        <v/>
      </c>
      <c r="BV729" s="165" t="n"/>
      <c r="BW729" s="165">
        <f>COUNTIF($G729:$BP729,"hh")</f>
        <v/>
      </c>
      <c r="BX729" s="165">
        <f>COUNTIF($G729:$BP729,"nt7")</f>
        <v/>
      </c>
      <c r="BY729" s="165">
        <f>COUNTIF($G729:$BP729,"P")+COUNTIF($G729:$BP729,"p5,a5")/2+COUNTIF($G729:$BP729,"p5,b5")/2+COUNTIF($G729:$BP729,"p5,c5")/2+COUNTIF($G729:$BP729,"p5,d5")/2</f>
        <v/>
      </c>
      <c r="BZ729" s="166">
        <f>SUBTOTAL(9,BQ729:BY729)</f>
        <v/>
      </c>
      <c r="CA729" s="167">
        <f>SUM(J729,L729,N729,P729,R729,T729,X729,Z729,AB729,AD729,AF729,AH729,AL729,AN729,AP729,AR729,AT729,AV729,AZ729,BB729,BD729,BF729,BH729,BP729)</f>
        <v/>
      </c>
      <c r="CB729" s="168">
        <f>SUM(H729,V729,AJ729,AX729,BL729)</f>
        <v/>
      </c>
      <c r="CC729" s="24">
        <f>SUM(BJ729,BN729)</f>
        <v/>
      </c>
      <c r="CD729" s="169">
        <f>IF(BZ729&gt;25,4,IF(BZ729&gt;18,3,IF(BZ729&gt;12,2,IF(BZ729&gt;4,1,0))))-BX729-2+1</f>
        <v/>
      </c>
      <c r="CE729" s="30" t="n"/>
      <c r="CF729" s="169">
        <f>CD729*CI729</f>
        <v/>
      </c>
      <c r="CG729" s="170">
        <f>F729-BY729+1</f>
        <v/>
      </c>
      <c r="CH729" s="169">
        <f>CE729*16</f>
        <v/>
      </c>
      <c r="CI729" s="171">
        <f>VLOOKUP(A729,[1]DATA!$A$6:$AI$331,34,0)</f>
        <v/>
      </c>
      <c r="CJ729" s="172">
        <f>VLOOKUP(A729,[2]CHAMCONG!A$7:CI$333,79,0)</f>
        <v/>
      </c>
      <c r="CK729" s="173">
        <f>CJ729-CA729</f>
        <v/>
      </c>
    </row>
    <row r="730">
      <c r="A730" s="69" t="n"/>
      <c r="B730" s="70" t="n"/>
      <c r="C730" s="77" t="n"/>
      <c r="D730" s="84" t="n"/>
      <c r="E730" s="69" t="n"/>
      <c r="F730" s="69" t="n"/>
      <c r="G730" s="73" t="n"/>
      <c r="H730" s="73" t="n"/>
      <c r="I730" s="75" t="n"/>
      <c r="J730" s="75" t="n"/>
      <c r="K730" s="73" t="n"/>
      <c r="L730" s="73" t="n"/>
      <c r="M730" s="73" t="n"/>
      <c r="N730" s="73" t="n"/>
      <c r="O730" s="75" t="n"/>
      <c r="P730" s="75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  <c r="AA730" s="73" t="n"/>
      <c r="AB730" s="73" t="n"/>
      <c r="AC730" s="73" t="n"/>
      <c r="AD730" s="73" t="n"/>
      <c r="AE730" s="73" t="n"/>
      <c r="AF730" s="73" t="n"/>
      <c r="AG730" s="73" t="n"/>
      <c r="AH730" s="73" t="n"/>
      <c r="AI730" s="73" t="n"/>
      <c r="AJ730" s="73" t="n"/>
      <c r="AK730" s="73" t="n"/>
      <c r="AL730" s="73" t="n"/>
      <c r="AM730" s="73" t="n"/>
      <c r="AN730" s="73" t="n"/>
      <c r="AO730" s="73" t="n"/>
      <c r="AP730" s="73" t="n"/>
      <c r="AQ730" s="73" t="n"/>
      <c r="AR730" s="73" t="n"/>
      <c r="AS730" s="73" t="n"/>
      <c r="AT730" s="73" t="n"/>
      <c r="AU730" s="73" t="n"/>
      <c r="AV730" s="73" t="n"/>
      <c r="AW730" s="73" t="n"/>
      <c r="AX730" s="73" t="n"/>
      <c r="AY730" s="73" t="n"/>
      <c r="AZ730" s="73" t="n"/>
      <c r="BA730" s="73" t="n"/>
      <c r="BB730" s="73" t="n"/>
      <c r="BC730" s="73" t="n"/>
      <c r="BD730" s="73" t="n"/>
      <c r="BE730" s="73" t="n"/>
      <c r="BF730" s="73" t="n"/>
      <c r="BG730" s="73" t="n"/>
      <c r="BH730" s="73" t="n"/>
      <c r="BI730" s="73" t="n"/>
      <c r="BJ730" s="73" t="n"/>
      <c r="BK730" s="73" t="n"/>
      <c r="BL730" s="73" t="n"/>
      <c r="BM730" s="73" t="n"/>
      <c r="BN730" s="73" t="n"/>
      <c r="BO730" s="73" t="n"/>
      <c r="BP730" s="73" t="n"/>
      <c r="BQ730" s="165">
        <f>COUNTIF($G730:$BP730,"a")+COUNTIF($G730:$BP730,"r0,a5")/2+COUNTIF($G730:$BP730,"p5,a5")/2</f>
        <v/>
      </c>
      <c r="BR730" s="165">
        <f>COUNTIF($G730:$BP730,"d")+COUNTIF($G730:$BP730,"r0,d5")/2+COUNTIF($G730:$BP730,"p5,d5")/2</f>
        <v/>
      </c>
      <c r="BS730" s="165">
        <f>COUNTIF($G730:$BP730,"b")+COUNTIF($G730:$BP730,"r0,b5")/2+COUNTIF($G730:$BP730,"p5,b5")/2</f>
        <v/>
      </c>
      <c r="BT730" s="165">
        <f>COUNTIF($G730:$BP730,"c")+COUNTIF($G730:$BP730,"r0,c5")/2+COUNTIF($G730:$BP730,"p5,c5")/2</f>
        <v/>
      </c>
      <c r="BU730" s="165">
        <f>COUNTIF($G730:$BP730,"KH")+COUNTIF($G730:$BP730,"TL")+COUNTIF($G730:$BP730,"L")</f>
        <v/>
      </c>
      <c r="BV730" s="165" t="n"/>
      <c r="BW730" s="165">
        <f>COUNTIF($G730:$BP730,"hh")</f>
        <v/>
      </c>
      <c r="BX730" s="165">
        <f>COUNTIF($G730:$BP730,"nt7")</f>
        <v/>
      </c>
      <c r="BY730" s="165">
        <f>COUNTIF($G730:$BP730,"P")+COUNTIF($G730:$BP730,"p5,a5")/2+COUNTIF($G730:$BP730,"p5,b5")/2+COUNTIF($G730:$BP730,"p5,c5")/2+COUNTIF($G730:$BP730,"p5,d5")/2</f>
        <v/>
      </c>
      <c r="BZ730" s="166">
        <f>SUBTOTAL(9,BQ730:BY730)</f>
        <v/>
      </c>
      <c r="CA730" s="167">
        <f>SUM(J730,L730,N730,P730,R730,T730,X730,Z730,AB730,AD730,AF730,AH730,AL730,AN730,AP730,AR730,AT730,AV730,AZ730,BB730,BD730,BF730,BH730,BP730)</f>
        <v/>
      </c>
      <c r="CB730" s="168">
        <f>SUM(H730,V730,AJ730,AX730,BL730)</f>
        <v/>
      </c>
      <c r="CC730" s="24">
        <f>SUM(BJ730,BN730)</f>
        <v/>
      </c>
      <c r="CD730" s="169">
        <f>IF(BZ730&gt;25,4,IF(BZ730&gt;18,3,IF(BZ730&gt;12,2,IF(BZ730&gt;4,1,0))))-BX730-2+1</f>
        <v/>
      </c>
      <c r="CE730" s="30" t="n"/>
      <c r="CF730" s="169">
        <f>CD730*CI730</f>
        <v/>
      </c>
      <c r="CG730" s="170">
        <f>F730-BY730+1</f>
        <v/>
      </c>
      <c r="CH730" s="169">
        <f>CE730*16</f>
        <v/>
      </c>
      <c r="CI730" s="171">
        <f>VLOOKUP(A730,[1]DATA!$A$6:$AI$331,34,0)</f>
        <v/>
      </c>
      <c r="CJ730" s="172">
        <f>VLOOKUP(A730,[2]CHAMCONG!A$7:CI$333,79,0)</f>
        <v/>
      </c>
      <c r="CK730" s="173">
        <f>CJ730-CA730</f>
        <v/>
      </c>
    </row>
    <row r="731">
      <c r="A731" s="69" t="n"/>
      <c r="B731" s="70" t="n"/>
      <c r="C731" s="77" t="n"/>
      <c r="D731" s="84" t="n"/>
      <c r="E731" s="69" t="n"/>
      <c r="F731" s="69" t="n"/>
      <c r="G731" s="73" t="n"/>
      <c r="H731" s="73" t="n"/>
      <c r="I731" s="75" t="n"/>
      <c r="J731" s="75" t="n"/>
      <c r="K731" s="73" t="n"/>
      <c r="L731" s="73" t="n"/>
      <c r="M731" s="73" t="n"/>
      <c r="N731" s="73" t="n"/>
      <c r="O731" s="75" t="n"/>
      <c r="P731" s="75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  <c r="AA731" s="73" t="n"/>
      <c r="AB731" s="73" t="n"/>
      <c r="AC731" s="73" t="n"/>
      <c r="AD731" s="73" t="n"/>
      <c r="AE731" s="73" t="n"/>
      <c r="AF731" s="73" t="n"/>
      <c r="AG731" s="73" t="n"/>
      <c r="AH731" s="73" t="n"/>
      <c r="AI731" s="73" t="n"/>
      <c r="AJ731" s="73" t="n"/>
      <c r="AK731" s="73" t="n"/>
      <c r="AL731" s="73" t="n"/>
      <c r="AM731" s="73" t="n"/>
      <c r="AN731" s="73" t="n"/>
      <c r="AO731" s="73" t="n"/>
      <c r="AP731" s="73" t="n"/>
      <c r="AQ731" s="73" t="n"/>
      <c r="AR731" s="73" t="n"/>
      <c r="AS731" s="73" t="n"/>
      <c r="AT731" s="73" t="n"/>
      <c r="AU731" s="73" t="n"/>
      <c r="AV731" s="73" t="n"/>
      <c r="AW731" s="73" t="n"/>
      <c r="AX731" s="73" t="n"/>
      <c r="AY731" s="73" t="n"/>
      <c r="AZ731" s="73" t="n"/>
      <c r="BA731" s="73" t="n"/>
      <c r="BB731" s="73" t="n"/>
      <c r="BC731" s="73" t="n"/>
      <c r="BD731" s="73" t="n"/>
      <c r="BE731" s="73" t="n"/>
      <c r="BF731" s="73" t="n"/>
      <c r="BG731" s="73" t="n"/>
      <c r="BH731" s="73" t="n"/>
      <c r="BI731" s="73" t="n"/>
      <c r="BJ731" s="73" t="n"/>
      <c r="BK731" s="73" t="n"/>
      <c r="BL731" s="73" t="n"/>
      <c r="BM731" s="73" t="n"/>
      <c r="BN731" s="73" t="n"/>
      <c r="BO731" s="73" t="n"/>
      <c r="BP731" s="73" t="n"/>
      <c r="BQ731" s="165">
        <f>COUNTIF($G731:$BP731,"a")+COUNTIF($G731:$BP731,"r0,a5")/2+COUNTIF($G731:$BP731,"p5,a5")/2</f>
        <v/>
      </c>
      <c r="BR731" s="165">
        <f>COUNTIF($G731:$BP731,"d")+COUNTIF($G731:$BP731,"r0,d5")/2+COUNTIF($G731:$BP731,"p5,d5")/2</f>
        <v/>
      </c>
      <c r="BS731" s="165">
        <f>COUNTIF($G731:$BP731,"b")+COUNTIF($G731:$BP731,"r0,b5")/2+COUNTIF($G731:$BP731,"p5,b5")/2</f>
        <v/>
      </c>
      <c r="BT731" s="165">
        <f>COUNTIF($G731:$BP731,"c")+COUNTIF($G731:$BP731,"r0,c5")/2+COUNTIF($G731:$BP731,"p5,c5")/2</f>
        <v/>
      </c>
      <c r="BU731" s="165">
        <f>COUNTIF($G731:$BP731,"KH")+COUNTIF($G731:$BP731,"TL")+COUNTIF($G731:$BP731,"L")</f>
        <v/>
      </c>
      <c r="BV731" s="165" t="n"/>
      <c r="BW731" s="165">
        <f>COUNTIF($G731:$BP731,"hh")</f>
        <v/>
      </c>
      <c r="BX731" s="165">
        <f>COUNTIF($G731:$BP731,"nt7")</f>
        <v/>
      </c>
      <c r="BY731" s="165">
        <f>COUNTIF($G731:$BP731,"P")+COUNTIF($G731:$BP731,"p5,a5")/2+COUNTIF($G731:$BP731,"p5,b5")/2+COUNTIF($G731:$BP731,"p5,c5")/2+COUNTIF($G731:$BP731,"p5,d5")/2</f>
        <v/>
      </c>
      <c r="BZ731" s="166">
        <f>SUBTOTAL(9,BQ731:BY731)</f>
        <v/>
      </c>
      <c r="CA731" s="167">
        <f>SUM(J731,L731,N731,P731,R731,T731,X731,Z731,AB731,AD731,AF731,AH731,AL731,AN731,AP731,AR731,AT731,AV731,AZ731,BB731,BD731,BF731,BH731,BP731)</f>
        <v/>
      </c>
      <c r="CB731" s="168">
        <f>SUM(H731,V731,AJ731,AX731,BL731)</f>
        <v/>
      </c>
      <c r="CC731" s="24">
        <f>SUM(BJ731,BN731)</f>
        <v/>
      </c>
      <c r="CD731" s="169">
        <f>IF(BZ731&gt;25,4,IF(BZ731&gt;18,3,IF(BZ731&gt;12,2,IF(BZ731&gt;4,1,0))))-BX731-2+1</f>
        <v/>
      </c>
      <c r="CE731" s="30" t="n"/>
      <c r="CF731" s="169">
        <f>CD731*CI731</f>
        <v/>
      </c>
      <c r="CG731" s="170">
        <f>F731-BY731+1</f>
        <v/>
      </c>
      <c r="CH731" s="169">
        <f>CE731*16</f>
        <v/>
      </c>
      <c r="CI731" s="171">
        <f>VLOOKUP(A731,[1]DATA!$A$6:$AI$331,34,0)</f>
        <v/>
      </c>
      <c r="CJ731" s="172">
        <f>VLOOKUP(A731,[2]CHAMCONG!A$7:CI$333,79,0)</f>
        <v/>
      </c>
      <c r="CK731" s="173">
        <f>CJ731-CA731</f>
        <v/>
      </c>
    </row>
    <row r="732">
      <c r="A732" s="69" t="n"/>
      <c r="B732" s="70" t="n"/>
      <c r="C732" s="77" t="n"/>
      <c r="D732" s="84" t="n"/>
      <c r="E732" s="69" t="n"/>
      <c r="F732" s="69" t="n"/>
      <c r="G732" s="73" t="n"/>
      <c r="H732" s="73" t="n"/>
      <c r="I732" s="75" t="n"/>
      <c r="J732" s="75" t="n"/>
      <c r="K732" s="73" t="n"/>
      <c r="L732" s="73" t="n"/>
      <c r="M732" s="73" t="n"/>
      <c r="N732" s="73" t="n"/>
      <c r="O732" s="75" t="n"/>
      <c r="P732" s="75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  <c r="AA732" s="73" t="n"/>
      <c r="AB732" s="73" t="n"/>
      <c r="AC732" s="73" t="n"/>
      <c r="AD732" s="73" t="n"/>
      <c r="AE732" s="73" t="n"/>
      <c r="AF732" s="73" t="n"/>
      <c r="AG732" s="73" t="n"/>
      <c r="AH732" s="73" t="n"/>
      <c r="AI732" s="73" t="n"/>
      <c r="AJ732" s="73" t="n"/>
      <c r="AK732" s="73" t="n"/>
      <c r="AL732" s="73" t="n"/>
      <c r="AM732" s="73" t="n"/>
      <c r="AN732" s="73" t="n"/>
      <c r="AO732" s="73" t="n"/>
      <c r="AP732" s="73" t="n"/>
      <c r="AQ732" s="73" t="n"/>
      <c r="AR732" s="73" t="n"/>
      <c r="AS732" s="73" t="n"/>
      <c r="AT732" s="73" t="n"/>
      <c r="AU732" s="73" t="n"/>
      <c r="AV732" s="73" t="n"/>
      <c r="AW732" s="73" t="n"/>
      <c r="AX732" s="73" t="n"/>
      <c r="AY732" s="73" t="n"/>
      <c r="AZ732" s="73" t="n"/>
      <c r="BA732" s="73" t="n"/>
      <c r="BB732" s="73" t="n"/>
      <c r="BC732" s="73" t="n"/>
      <c r="BD732" s="73" t="n"/>
      <c r="BE732" s="73" t="n"/>
      <c r="BF732" s="73" t="n"/>
      <c r="BG732" s="73" t="n"/>
      <c r="BH732" s="73" t="n"/>
      <c r="BI732" s="73" t="n"/>
      <c r="BJ732" s="73" t="n"/>
      <c r="BK732" s="73" t="n"/>
      <c r="BL732" s="73" t="n"/>
      <c r="BM732" s="73" t="n"/>
      <c r="BN732" s="73" t="n"/>
      <c r="BO732" s="73" t="n"/>
      <c r="BP732" s="73" t="n"/>
      <c r="BQ732" s="165">
        <f>COUNTIF($G732:$BP732,"a")+COUNTIF($G732:$BP732,"r0,a5")/2+COUNTIF($G732:$BP732,"p5,a5")/2</f>
        <v/>
      </c>
      <c r="BR732" s="165">
        <f>COUNTIF($G732:$BP732,"d")+COUNTIF($G732:$BP732,"r0,d5")/2+COUNTIF($G732:$BP732,"p5,d5")/2</f>
        <v/>
      </c>
      <c r="BS732" s="165">
        <f>COUNTIF($G732:$BP732,"b")+COUNTIF($G732:$BP732,"r0,b5")/2+COUNTIF($G732:$BP732,"p5,b5")/2</f>
        <v/>
      </c>
      <c r="BT732" s="165">
        <f>COUNTIF($G732:$BP732,"c")+COUNTIF($G732:$BP732,"r0,c5")/2+COUNTIF($G732:$BP732,"p5,c5")/2</f>
        <v/>
      </c>
      <c r="BU732" s="165">
        <f>COUNTIF($G732:$BP732,"KH")+COUNTIF($G732:$BP732,"TL")+COUNTIF($G732:$BP732,"L")</f>
        <v/>
      </c>
      <c r="BV732" s="165" t="n"/>
      <c r="BW732" s="165">
        <f>COUNTIF($G732:$BP732,"hh")</f>
        <v/>
      </c>
      <c r="BX732" s="165">
        <f>COUNTIF($G732:$BP732,"nt7")</f>
        <v/>
      </c>
      <c r="BY732" s="165">
        <f>COUNTIF($G732:$BP732,"P")+COUNTIF($G732:$BP732,"p5,a5")/2+COUNTIF($G732:$BP732,"p5,b5")/2+COUNTIF($G732:$BP732,"p5,c5")/2+COUNTIF($G732:$BP732,"p5,d5")/2</f>
        <v/>
      </c>
      <c r="BZ732" s="166">
        <f>SUBTOTAL(9,BQ732:BY732)</f>
        <v/>
      </c>
      <c r="CA732" s="167">
        <f>SUM(J732,L732,N732,P732,R732,T732,X732,Z732,AB732,AD732,AF732,AH732,AL732,AN732,AP732,AR732,AT732,AV732,AZ732,BB732,BD732,BF732,BH732,BP732)</f>
        <v/>
      </c>
      <c r="CB732" s="168">
        <f>SUM(H732,V732,AJ732,AX732,BL732)</f>
        <v/>
      </c>
      <c r="CC732" s="24">
        <f>SUM(BJ732,BN732)</f>
        <v/>
      </c>
      <c r="CD732" s="169">
        <f>IF(BZ732&gt;25,4,IF(BZ732&gt;18,3,IF(BZ732&gt;12,2,IF(BZ732&gt;4,1,0))))-BX732-2+1</f>
        <v/>
      </c>
      <c r="CE732" s="30" t="n"/>
      <c r="CF732" s="169">
        <f>CD732*CI732</f>
        <v/>
      </c>
      <c r="CG732" s="170">
        <f>F732-BY732+1</f>
        <v/>
      </c>
      <c r="CH732" s="169">
        <f>CE732*16</f>
        <v/>
      </c>
      <c r="CI732" s="171">
        <f>VLOOKUP(A732,[1]DATA!$A$6:$AI$331,34,0)</f>
        <v/>
      </c>
      <c r="CJ732" s="172">
        <f>VLOOKUP(A732,[2]CHAMCONG!A$7:CI$333,79,0)</f>
        <v/>
      </c>
      <c r="CK732" s="173">
        <f>CJ732-CA732</f>
        <v/>
      </c>
    </row>
    <row r="733">
      <c r="A733" s="69" t="n"/>
      <c r="B733" s="70" t="n"/>
      <c r="C733" s="77" t="n"/>
      <c r="D733" s="84" t="n"/>
      <c r="E733" s="69" t="n"/>
      <c r="F733" s="69" t="n"/>
      <c r="G733" s="73" t="n"/>
      <c r="H733" s="73" t="n"/>
      <c r="I733" s="75" t="n"/>
      <c r="J733" s="75" t="n"/>
      <c r="K733" s="73" t="n"/>
      <c r="L733" s="73" t="n"/>
      <c r="M733" s="73" t="n"/>
      <c r="N733" s="73" t="n"/>
      <c r="O733" s="75" t="n"/>
      <c r="P733" s="75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  <c r="AA733" s="73" t="n"/>
      <c r="AB733" s="73" t="n"/>
      <c r="AC733" s="73" t="n"/>
      <c r="AD733" s="73" t="n"/>
      <c r="AE733" s="73" t="n"/>
      <c r="AF733" s="73" t="n"/>
      <c r="AG733" s="73" t="n"/>
      <c r="AH733" s="73" t="n"/>
      <c r="AI733" s="73" t="n"/>
      <c r="AJ733" s="73" t="n"/>
      <c r="AK733" s="73" t="n"/>
      <c r="AL733" s="73" t="n"/>
      <c r="AM733" s="73" t="n"/>
      <c r="AN733" s="73" t="n"/>
      <c r="AO733" s="73" t="n"/>
      <c r="AP733" s="73" t="n"/>
      <c r="AQ733" s="73" t="n"/>
      <c r="AR733" s="73" t="n"/>
      <c r="AS733" s="73" t="n"/>
      <c r="AT733" s="73" t="n"/>
      <c r="AU733" s="73" t="n"/>
      <c r="AV733" s="73" t="n"/>
      <c r="AW733" s="73" t="n"/>
      <c r="AX733" s="73" t="n"/>
      <c r="AY733" s="73" t="n"/>
      <c r="AZ733" s="73" t="n"/>
      <c r="BA733" s="73" t="n"/>
      <c r="BB733" s="73" t="n"/>
      <c r="BC733" s="73" t="n"/>
      <c r="BD733" s="73" t="n"/>
      <c r="BE733" s="73" t="n"/>
      <c r="BF733" s="73" t="n"/>
      <c r="BG733" s="73" t="n"/>
      <c r="BH733" s="73" t="n"/>
      <c r="BI733" s="73" t="n"/>
      <c r="BJ733" s="73" t="n"/>
      <c r="BK733" s="73" t="n"/>
      <c r="BL733" s="73" t="n"/>
      <c r="BM733" s="73" t="n"/>
      <c r="BN733" s="73" t="n"/>
      <c r="BO733" s="73" t="n"/>
      <c r="BP733" s="73" t="n"/>
      <c r="BQ733" s="165">
        <f>COUNTIF($G733:$BP733,"a")+COUNTIF($G733:$BP733,"r0,a5")/2+COUNTIF($G733:$BP733,"p5,a5")/2</f>
        <v/>
      </c>
      <c r="BR733" s="165">
        <f>COUNTIF($G733:$BP733,"d")+COUNTIF($G733:$BP733,"r0,d5")/2+COUNTIF($G733:$BP733,"p5,d5")/2</f>
        <v/>
      </c>
      <c r="BS733" s="165">
        <f>COUNTIF($G733:$BP733,"b")+COUNTIF($G733:$BP733,"r0,b5")/2+COUNTIF($G733:$BP733,"p5,b5")/2</f>
        <v/>
      </c>
      <c r="BT733" s="165">
        <f>COUNTIF($G733:$BP733,"c")+COUNTIF($G733:$BP733,"r0,c5")/2+COUNTIF($G733:$BP733,"p5,c5")/2</f>
        <v/>
      </c>
      <c r="BU733" s="165">
        <f>COUNTIF($G733:$BP733,"KH")+COUNTIF($G733:$BP733,"TL")+COUNTIF($G733:$BP733,"L")</f>
        <v/>
      </c>
      <c r="BV733" s="165" t="n"/>
      <c r="BW733" s="165">
        <f>COUNTIF($G733:$BP733,"hh")</f>
        <v/>
      </c>
      <c r="BX733" s="165">
        <f>COUNTIF($G733:$BP733,"nt7")</f>
        <v/>
      </c>
      <c r="BY733" s="165">
        <f>COUNTIF($G733:$BP733,"P")+COUNTIF($G733:$BP733,"p5,a5")/2+COUNTIF($G733:$BP733,"p5,b5")/2+COUNTIF($G733:$BP733,"p5,c5")/2+COUNTIF($G733:$BP733,"p5,d5")/2</f>
        <v/>
      </c>
      <c r="BZ733" s="166">
        <f>SUBTOTAL(9,BQ733:BY733)</f>
        <v/>
      </c>
      <c r="CA733" s="167">
        <f>SUM(J733,L733,N733,P733,R733,T733,X733,Z733,AB733,AD733,AF733,AH733,AL733,AN733,AP733,AR733,AT733,AV733,AZ733,BB733,BD733,BF733,BH733,BP733)</f>
        <v/>
      </c>
      <c r="CB733" s="168">
        <f>SUM(H733,V733,AJ733,AX733,BL733)</f>
        <v/>
      </c>
      <c r="CC733" s="24">
        <f>SUM(BJ733,BN733)</f>
        <v/>
      </c>
      <c r="CD733" s="169">
        <f>IF(BZ733&gt;25,4,IF(BZ733&gt;18,3,IF(BZ733&gt;12,2,IF(BZ733&gt;4,1,0))))-BX733-2+1</f>
        <v/>
      </c>
      <c r="CE733" s="30" t="n"/>
      <c r="CF733" s="169">
        <f>CD733*CI733</f>
        <v/>
      </c>
      <c r="CG733" s="170">
        <f>F733-BY733+1</f>
        <v/>
      </c>
      <c r="CH733" s="169">
        <f>CE733*16</f>
        <v/>
      </c>
      <c r="CI733" s="171">
        <f>VLOOKUP(A733,[1]DATA!$A$6:$AI$331,34,0)</f>
        <v/>
      </c>
      <c r="CJ733" s="172">
        <f>VLOOKUP(A733,[2]CHAMCONG!A$7:CI$333,79,0)</f>
        <v/>
      </c>
      <c r="CK733" s="173">
        <f>CJ733-CA733</f>
        <v/>
      </c>
    </row>
    <row r="734">
      <c r="A734" s="69" t="n"/>
      <c r="B734" s="70" t="n"/>
      <c r="C734" s="77" t="n"/>
      <c r="D734" s="84" t="n"/>
      <c r="E734" s="69" t="n"/>
      <c r="F734" s="69" t="n"/>
      <c r="G734" s="73" t="n"/>
      <c r="H734" s="73" t="n"/>
      <c r="I734" s="75" t="n"/>
      <c r="J734" s="75" t="n"/>
      <c r="K734" s="73" t="n"/>
      <c r="L734" s="73" t="n"/>
      <c r="M734" s="73" t="n"/>
      <c r="N734" s="73" t="n"/>
      <c r="O734" s="75" t="n"/>
      <c r="P734" s="75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  <c r="AA734" s="73" t="n"/>
      <c r="AB734" s="73" t="n"/>
      <c r="AC734" s="73" t="n"/>
      <c r="AD734" s="73" t="n"/>
      <c r="AE734" s="73" t="n"/>
      <c r="AF734" s="73" t="n"/>
      <c r="AG734" s="73" t="n"/>
      <c r="AH734" s="73" t="n"/>
      <c r="AI734" s="73" t="n"/>
      <c r="AJ734" s="73" t="n"/>
      <c r="AK734" s="73" t="n"/>
      <c r="AL734" s="73" t="n"/>
      <c r="AM734" s="73" t="n"/>
      <c r="AN734" s="73" t="n"/>
      <c r="AO734" s="73" t="n"/>
      <c r="AP734" s="73" t="n"/>
      <c r="AQ734" s="73" t="n"/>
      <c r="AR734" s="73" t="n"/>
      <c r="AS734" s="73" t="n"/>
      <c r="AT734" s="73" t="n"/>
      <c r="AU734" s="73" t="n"/>
      <c r="AV734" s="73" t="n"/>
      <c r="AW734" s="73" t="n"/>
      <c r="AX734" s="73" t="n"/>
      <c r="AY734" s="73" t="n"/>
      <c r="AZ734" s="73" t="n"/>
      <c r="BA734" s="73" t="n"/>
      <c r="BB734" s="73" t="n"/>
      <c r="BC734" s="73" t="n"/>
      <c r="BD734" s="73" t="n"/>
      <c r="BE734" s="73" t="n"/>
      <c r="BF734" s="73" t="n"/>
      <c r="BG734" s="73" t="n"/>
      <c r="BH734" s="73" t="n"/>
      <c r="BI734" s="73" t="n"/>
      <c r="BJ734" s="73" t="n"/>
      <c r="BK734" s="73" t="n"/>
      <c r="BL734" s="73" t="n"/>
      <c r="BM734" s="73" t="n"/>
      <c r="BN734" s="73" t="n"/>
      <c r="BO734" s="73" t="n"/>
      <c r="BP734" s="73" t="n"/>
      <c r="BQ734" s="165">
        <f>COUNTIF($G734:$BP734,"a")+COUNTIF($G734:$BP734,"r0,a5")/2+COUNTIF($G734:$BP734,"p5,a5")/2</f>
        <v/>
      </c>
      <c r="BR734" s="165">
        <f>COUNTIF($G734:$BP734,"d")+COUNTIF($G734:$BP734,"r0,d5")/2+COUNTIF($G734:$BP734,"p5,d5")/2</f>
        <v/>
      </c>
      <c r="BS734" s="165">
        <f>COUNTIF($G734:$BP734,"b")+COUNTIF($G734:$BP734,"r0,b5")/2+COUNTIF($G734:$BP734,"p5,b5")/2</f>
        <v/>
      </c>
      <c r="BT734" s="165">
        <f>COUNTIF($G734:$BP734,"c")+COUNTIF($G734:$BP734,"r0,c5")/2+COUNTIF($G734:$BP734,"p5,c5")/2</f>
        <v/>
      </c>
      <c r="BU734" s="165">
        <f>COUNTIF($G734:$BP734,"KH")+COUNTIF($G734:$BP734,"TL")+COUNTIF($G734:$BP734,"L")</f>
        <v/>
      </c>
      <c r="BV734" s="165" t="n"/>
      <c r="BW734" s="165">
        <f>COUNTIF($G734:$BP734,"hh")</f>
        <v/>
      </c>
      <c r="BX734" s="165">
        <f>COUNTIF($G734:$BP734,"nt7")</f>
        <v/>
      </c>
      <c r="BY734" s="165">
        <f>COUNTIF($G734:$BP734,"P")+COUNTIF($G734:$BP734,"p5,a5")/2+COUNTIF($G734:$BP734,"p5,b5")/2+COUNTIF($G734:$BP734,"p5,c5")/2+COUNTIF($G734:$BP734,"p5,d5")/2</f>
        <v/>
      </c>
      <c r="BZ734" s="166">
        <f>SUBTOTAL(9,BQ734:BY734)</f>
        <v/>
      </c>
      <c r="CA734" s="167">
        <f>SUM(J734,L734,N734,P734,R734,T734,X734,Z734,AB734,AD734,AF734,AH734,AL734,AN734,AP734,AR734,AT734,AV734,AZ734,BB734,BD734,BF734,BH734,BP734)</f>
        <v/>
      </c>
      <c r="CB734" s="168">
        <f>SUM(H734,V734,AJ734,AX734,BL734)</f>
        <v/>
      </c>
      <c r="CC734" s="24">
        <f>SUM(BJ734,BN734)</f>
        <v/>
      </c>
      <c r="CD734" s="169">
        <f>IF(BZ734&gt;25,4,IF(BZ734&gt;18,3,IF(BZ734&gt;12,2,IF(BZ734&gt;4,1,0))))-BX734-2+1</f>
        <v/>
      </c>
      <c r="CE734" s="30" t="n"/>
      <c r="CF734" s="169">
        <f>CD734*CI734</f>
        <v/>
      </c>
      <c r="CG734" s="170">
        <f>F734-BY734+1</f>
        <v/>
      </c>
      <c r="CH734" s="169">
        <f>CE734*16</f>
        <v/>
      </c>
      <c r="CI734" s="171">
        <f>VLOOKUP(A734,[1]DATA!$A$6:$AI$331,34,0)</f>
        <v/>
      </c>
      <c r="CJ734" s="172">
        <f>VLOOKUP(A734,[2]CHAMCONG!A$7:CI$333,79,0)</f>
        <v/>
      </c>
      <c r="CK734" s="173">
        <f>CJ734-CA734</f>
        <v/>
      </c>
    </row>
    <row r="735">
      <c r="A735" s="69" t="n"/>
      <c r="B735" s="70" t="n"/>
      <c r="C735" s="77" t="n"/>
      <c r="D735" s="84" t="n"/>
      <c r="E735" s="69" t="n"/>
      <c r="F735" s="69" t="n"/>
      <c r="G735" s="73" t="n"/>
      <c r="H735" s="73" t="n"/>
      <c r="I735" s="75" t="n"/>
      <c r="J735" s="75" t="n"/>
      <c r="K735" s="73" t="n"/>
      <c r="L735" s="73" t="n"/>
      <c r="M735" s="73" t="n"/>
      <c r="N735" s="73" t="n"/>
      <c r="O735" s="75" t="n"/>
      <c r="P735" s="75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  <c r="AA735" s="73" t="n"/>
      <c r="AB735" s="73" t="n"/>
      <c r="AC735" s="73" t="n"/>
      <c r="AD735" s="73" t="n"/>
      <c r="AE735" s="73" t="n"/>
      <c r="AF735" s="73" t="n"/>
      <c r="AG735" s="73" t="n"/>
      <c r="AH735" s="73" t="n"/>
      <c r="AI735" s="73" t="n"/>
      <c r="AJ735" s="73" t="n"/>
      <c r="AK735" s="73" t="n"/>
      <c r="AL735" s="73" t="n"/>
      <c r="AM735" s="73" t="n"/>
      <c r="AN735" s="73" t="n"/>
      <c r="AO735" s="73" t="n"/>
      <c r="AP735" s="73" t="n"/>
      <c r="AQ735" s="73" t="n"/>
      <c r="AR735" s="73" t="n"/>
      <c r="AS735" s="73" t="n"/>
      <c r="AT735" s="73" t="n"/>
      <c r="AU735" s="73" t="n"/>
      <c r="AV735" s="73" t="n"/>
      <c r="AW735" s="73" t="n"/>
      <c r="AX735" s="73" t="n"/>
      <c r="AY735" s="73" t="n"/>
      <c r="AZ735" s="73" t="n"/>
      <c r="BA735" s="73" t="n"/>
      <c r="BB735" s="73" t="n"/>
      <c r="BC735" s="73" t="n"/>
      <c r="BD735" s="73" t="n"/>
      <c r="BE735" s="73" t="n"/>
      <c r="BF735" s="73" t="n"/>
      <c r="BG735" s="73" t="n"/>
      <c r="BH735" s="73" t="n"/>
      <c r="BI735" s="73" t="n"/>
      <c r="BJ735" s="73" t="n"/>
      <c r="BK735" s="73" t="n"/>
      <c r="BL735" s="73" t="n"/>
      <c r="BM735" s="73" t="n"/>
      <c r="BN735" s="73" t="n"/>
      <c r="BO735" s="73" t="n"/>
      <c r="BP735" s="73" t="n"/>
      <c r="BQ735" s="165">
        <f>COUNTIF($G735:$BP735,"a")+COUNTIF($G735:$BP735,"r0,a5")/2+COUNTIF($G735:$BP735,"p5,a5")/2</f>
        <v/>
      </c>
      <c r="BR735" s="165">
        <f>COUNTIF($G735:$BP735,"d")+COUNTIF($G735:$BP735,"r0,d5")/2+COUNTIF($G735:$BP735,"p5,d5")/2</f>
        <v/>
      </c>
      <c r="BS735" s="165">
        <f>COUNTIF($G735:$BP735,"b")+COUNTIF($G735:$BP735,"r0,b5")/2+COUNTIF($G735:$BP735,"p5,b5")/2</f>
        <v/>
      </c>
      <c r="BT735" s="165">
        <f>COUNTIF($G735:$BP735,"c")+COUNTIF($G735:$BP735,"r0,c5")/2+COUNTIF($G735:$BP735,"p5,c5")/2</f>
        <v/>
      </c>
      <c r="BU735" s="165">
        <f>COUNTIF($G735:$BP735,"KH")+COUNTIF($G735:$BP735,"TL")+COUNTIF($G735:$BP735,"L")</f>
        <v/>
      </c>
      <c r="BV735" s="165" t="n"/>
      <c r="BW735" s="165">
        <f>COUNTIF($G735:$BP735,"hh")</f>
        <v/>
      </c>
      <c r="BX735" s="165">
        <f>COUNTIF($G735:$BP735,"nt7")</f>
        <v/>
      </c>
      <c r="BY735" s="165">
        <f>COUNTIF($G735:$BP735,"P")+COUNTIF($G735:$BP735,"p5,a5")/2+COUNTIF($G735:$BP735,"p5,b5")/2+COUNTIF($G735:$BP735,"p5,c5")/2+COUNTIF($G735:$BP735,"p5,d5")/2</f>
        <v/>
      </c>
      <c r="BZ735" s="166">
        <f>SUBTOTAL(9,BQ735:BY735)</f>
        <v/>
      </c>
      <c r="CA735" s="167">
        <f>SUM(J735,L735,N735,P735,R735,T735,X735,Z735,AB735,AD735,AF735,AH735,AL735,AN735,AP735,AR735,AT735,AV735,AZ735,BB735,BD735,BF735,BH735,BP735)</f>
        <v/>
      </c>
      <c r="CB735" s="168">
        <f>SUM(H735,V735,AJ735,AX735,BL735)</f>
        <v/>
      </c>
      <c r="CC735" s="24">
        <f>SUM(BJ735,BN735)</f>
        <v/>
      </c>
      <c r="CD735" s="169">
        <f>IF(BZ735&gt;25,4,IF(BZ735&gt;18,3,IF(BZ735&gt;12,2,IF(BZ735&gt;4,1,0))))-BX735-2+1</f>
        <v/>
      </c>
      <c r="CE735" s="30" t="n"/>
      <c r="CF735" s="169">
        <f>CD735*CI735</f>
        <v/>
      </c>
      <c r="CG735" s="170">
        <f>F735-BY735+1</f>
        <v/>
      </c>
      <c r="CH735" s="169">
        <f>CE735*16</f>
        <v/>
      </c>
      <c r="CI735" s="171">
        <f>VLOOKUP(A735,[1]DATA!$A$6:$AI$331,34,0)</f>
        <v/>
      </c>
      <c r="CJ735" s="172">
        <f>VLOOKUP(A735,[2]CHAMCONG!A$7:CI$333,79,0)</f>
        <v/>
      </c>
      <c r="CK735" s="173">
        <f>CJ735-CA735</f>
        <v/>
      </c>
    </row>
    <row r="736">
      <c r="A736" s="69" t="n"/>
      <c r="B736" s="70" t="n"/>
      <c r="C736" s="77" t="n"/>
      <c r="D736" s="84" t="n"/>
      <c r="E736" s="69" t="n"/>
      <c r="F736" s="69" t="n"/>
      <c r="G736" s="73" t="n"/>
      <c r="H736" s="73" t="n"/>
      <c r="I736" s="75" t="n"/>
      <c r="J736" s="75" t="n"/>
      <c r="K736" s="73" t="n"/>
      <c r="L736" s="73" t="n"/>
      <c r="M736" s="73" t="n"/>
      <c r="N736" s="73" t="n"/>
      <c r="O736" s="75" t="n"/>
      <c r="P736" s="75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  <c r="AA736" s="73" t="n"/>
      <c r="AB736" s="73" t="n"/>
      <c r="AC736" s="73" t="n"/>
      <c r="AD736" s="73" t="n"/>
      <c r="AE736" s="73" t="n"/>
      <c r="AF736" s="73" t="n"/>
      <c r="AG736" s="73" t="n"/>
      <c r="AH736" s="73" t="n"/>
      <c r="AI736" s="73" t="n"/>
      <c r="AJ736" s="73" t="n"/>
      <c r="AK736" s="73" t="n"/>
      <c r="AL736" s="73" t="n"/>
      <c r="AM736" s="73" t="n"/>
      <c r="AN736" s="73" t="n"/>
      <c r="AO736" s="73" t="n"/>
      <c r="AP736" s="73" t="n"/>
      <c r="AQ736" s="73" t="n"/>
      <c r="AR736" s="73" t="n"/>
      <c r="AS736" s="73" t="n"/>
      <c r="AT736" s="73" t="n"/>
      <c r="AU736" s="73" t="n"/>
      <c r="AV736" s="73" t="n"/>
      <c r="AW736" s="73" t="n"/>
      <c r="AX736" s="73" t="n"/>
      <c r="AY736" s="73" t="n"/>
      <c r="AZ736" s="73" t="n"/>
      <c r="BA736" s="73" t="n"/>
      <c r="BB736" s="73" t="n"/>
      <c r="BC736" s="73" t="n"/>
      <c r="BD736" s="73" t="n"/>
      <c r="BE736" s="73" t="n"/>
      <c r="BF736" s="73" t="n"/>
      <c r="BG736" s="73" t="n"/>
      <c r="BH736" s="73" t="n"/>
      <c r="BI736" s="73" t="n"/>
      <c r="BJ736" s="73" t="n"/>
      <c r="BK736" s="73" t="n"/>
      <c r="BL736" s="73" t="n"/>
      <c r="BM736" s="73" t="n"/>
      <c r="BN736" s="73" t="n"/>
      <c r="BO736" s="73" t="n"/>
      <c r="BP736" s="73" t="n"/>
      <c r="BQ736" s="165">
        <f>COUNTIF($G736:$BP736,"a")+COUNTIF($G736:$BP736,"r0,a5")/2+COUNTIF($G736:$BP736,"p5,a5")/2</f>
        <v/>
      </c>
      <c r="BR736" s="165">
        <f>COUNTIF($G736:$BP736,"d")+COUNTIF($G736:$BP736,"r0,d5")/2+COUNTIF($G736:$BP736,"p5,d5")/2</f>
        <v/>
      </c>
      <c r="BS736" s="165">
        <f>COUNTIF($G736:$BP736,"b")+COUNTIF($G736:$BP736,"r0,b5")/2+COUNTIF($G736:$BP736,"p5,b5")/2</f>
        <v/>
      </c>
      <c r="BT736" s="165">
        <f>COUNTIF($G736:$BP736,"c")+COUNTIF($G736:$BP736,"r0,c5")/2+COUNTIF($G736:$BP736,"p5,c5")/2</f>
        <v/>
      </c>
      <c r="BU736" s="165">
        <f>COUNTIF($G736:$BP736,"KH")+COUNTIF($G736:$BP736,"TL")+COUNTIF($G736:$BP736,"L")</f>
        <v/>
      </c>
      <c r="BV736" s="165" t="n"/>
      <c r="BW736" s="165">
        <f>COUNTIF($G736:$BP736,"hh")</f>
        <v/>
      </c>
      <c r="BX736" s="165">
        <f>COUNTIF($G736:$BP736,"nt7")</f>
        <v/>
      </c>
      <c r="BY736" s="165">
        <f>COUNTIF($G736:$BP736,"P")+COUNTIF($G736:$BP736,"p5,a5")/2+COUNTIF($G736:$BP736,"p5,b5")/2+COUNTIF($G736:$BP736,"p5,c5")/2+COUNTIF($G736:$BP736,"p5,d5")/2</f>
        <v/>
      </c>
      <c r="BZ736" s="166">
        <f>SUBTOTAL(9,BQ736:BY736)</f>
        <v/>
      </c>
      <c r="CA736" s="167">
        <f>SUM(J736,L736,N736,P736,R736,T736,X736,Z736,AB736,AD736,AF736,AH736,AL736,AN736,AP736,AR736,AT736,AV736,AZ736,BB736,BD736,BF736,BH736,BP736)</f>
        <v/>
      </c>
      <c r="CB736" s="168">
        <f>SUM(H736,V736,AJ736,AX736,BL736)</f>
        <v/>
      </c>
      <c r="CC736" s="24">
        <f>SUM(BJ736,BN736)</f>
        <v/>
      </c>
      <c r="CD736" s="169">
        <f>IF(BZ736&gt;25,4,IF(BZ736&gt;18,3,IF(BZ736&gt;12,2,IF(BZ736&gt;4,1,0))))-BX736-2+1</f>
        <v/>
      </c>
      <c r="CE736" s="30" t="n"/>
      <c r="CF736" s="169">
        <f>CD736*CI736</f>
        <v/>
      </c>
      <c r="CG736" s="170">
        <f>F736-BY736+1</f>
        <v/>
      </c>
      <c r="CH736" s="169">
        <f>CE736*16</f>
        <v/>
      </c>
      <c r="CI736" s="171">
        <f>VLOOKUP(A736,[1]DATA!$A$6:$AI$331,34,0)</f>
        <v/>
      </c>
      <c r="CJ736" s="172">
        <f>VLOOKUP(A736,[2]CHAMCONG!A$7:CI$333,79,0)</f>
        <v/>
      </c>
      <c r="CK736" s="173">
        <f>CJ736-CA736</f>
        <v/>
      </c>
    </row>
    <row r="737">
      <c r="A737" s="69" t="n"/>
      <c r="B737" s="70" t="n"/>
      <c r="C737" s="77" t="n"/>
      <c r="D737" s="84" t="n"/>
      <c r="E737" s="69" t="n"/>
      <c r="F737" s="69" t="n"/>
      <c r="G737" s="73" t="n"/>
      <c r="H737" s="73" t="n"/>
      <c r="I737" s="75" t="n"/>
      <c r="J737" s="75" t="n"/>
      <c r="K737" s="73" t="n"/>
      <c r="L737" s="73" t="n"/>
      <c r="M737" s="73" t="n"/>
      <c r="N737" s="73" t="n"/>
      <c r="O737" s="75" t="n"/>
      <c r="P737" s="75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  <c r="AA737" s="73" t="n"/>
      <c r="AB737" s="73" t="n"/>
      <c r="AC737" s="73" t="n"/>
      <c r="AD737" s="73" t="n"/>
      <c r="AE737" s="73" t="n"/>
      <c r="AF737" s="73" t="n"/>
      <c r="AG737" s="73" t="n"/>
      <c r="AH737" s="73" t="n"/>
      <c r="AI737" s="73" t="n"/>
      <c r="AJ737" s="73" t="n"/>
      <c r="AK737" s="73" t="n"/>
      <c r="AL737" s="73" t="n"/>
      <c r="AM737" s="73" t="n"/>
      <c r="AN737" s="73" t="n"/>
      <c r="AO737" s="73" t="n"/>
      <c r="AP737" s="73" t="n"/>
      <c r="AQ737" s="73" t="n"/>
      <c r="AR737" s="73" t="n"/>
      <c r="AS737" s="73" t="n"/>
      <c r="AT737" s="73" t="n"/>
      <c r="AU737" s="73" t="n"/>
      <c r="AV737" s="73" t="n"/>
      <c r="AW737" s="73" t="n"/>
      <c r="AX737" s="73" t="n"/>
      <c r="AY737" s="73" t="n"/>
      <c r="AZ737" s="73" t="n"/>
      <c r="BA737" s="73" t="n"/>
      <c r="BB737" s="73" t="n"/>
      <c r="BC737" s="73" t="n"/>
      <c r="BD737" s="73" t="n"/>
      <c r="BE737" s="73" t="n"/>
      <c r="BF737" s="73" t="n"/>
      <c r="BG737" s="73" t="n"/>
      <c r="BH737" s="73" t="n"/>
      <c r="BI737" s="73" t="n"/>
      <c r="BJ737" s="73" t="n"/>
      <c r="BK737" s="73" t="n"/>
      <c r="BL737" s="73" t="n"/>
      <c r="BM737" s="73" t="n"/>
      <c r="BN737" s="73" t="n"/>
      <c r="BO737" s="73" t="n"/>
      <c r="BP737" s="73" t="n"/>
      <c r="BQ737" s="165">
        <f>COUNTIF($G737:$BP737,"a")+COUNTIF($G737:$BP737,"r0,a5")/2+COUNTIF($G737:$BP737,"p5,a5")/2</f>
        <v/>
      </c>
      <c r="BR737" s="165">
        <f>COUNTIF($G737:$BP737,"d")+COUNTIF($G737:$BP737,"r0,d5")/2+COUNTIF($G737:$BP737,"p5,d5")/2</f>
        <v/>
      </c>
      <c r="BS737" s="165">
        <f>COUNTIF($G737:$BP737,"b")+COUNTIF($G737:$BP737,"r0,b5")/2+COUNTIF($G737:$BP737,"p5,b5")/2</f>
        <v/>
      </c>
      <c r="BT737" s="165">
        <f>COUNTIF($G737:$BP737,"c")+COUNTIF($G737:$BP737,"r0,c5")/2+COUNTIF($G737:$BP737,"p5,c5")/2</f>
        <v/>
      </c>
      <c r="BU737" s="165">
        <f>COUNTIF($G737:$BP737,"KH")+COUNTIF($G737:$BP737,"TL")+COUNTIF($G737:$BP737,"L")</f>
        <v/>
      </c>
      <c r="BV737" s="165" t="n"/>
      <c r="BW737" s="165">
        <f>COUNTIF($G737:$BP737,"hh")</f>
        <v/>
      </c>
      <c r="BX737" s="165">
        <f>COUNTIF($G737:$BP737,"nt7")</f>
        <v/>
      </c>
      <c r="BY737" s="165">
        <f>COUNTIF($G737:$BP737,"P")+COUNTIF($G737:$BP737,"p5,a5")/2+COUNTIF($G737:$BP737,"p5,b5")/2+COUNTIF($G737:$BP737,"p5,c5")/2+COUNTIF($G737:$BP737,"p5,d5")/2</f>
        <v/>
      </c>
      <c r="BZ737" s="166">
        <f>SUBTOTAL(9,BQ737:BY737)</f>
        <v/>
      </c>
      <c r="CA737" s="167">
        <f>SUM(J737,L737,N737,P737,R737,T737,X737,Z737,AB737,AD737,AF737,AH737,AL737,AN737,AP737,AR737,AT737,AV737,AZ737,BB737,BD737,BF737,BH737,BP737)</f>
        <v/>
      </c>
      <c r="CB737" s="168">
        <f>SUM(H737,V737,AJ737,AX737,BL737)</f>
        <v/>
      </c>
      <c r="CC737" s="24">
        <f>SUM(BJ737,BN737)</f>
        <v/>
      </c>
      <c r="CD737" s="169">
        <f>IF(BZ737&gt;25,4,IF(BZ737&gt;18,3,IF(BZ737&gt;12,2,IF(BZ737&gt;4,1,0))))-BX737-2+1</f>
        <v/>
      </c>
      <c r="CE737" s="30" t="n"/>
      <c r="CF737" s="169">
        <f>CD737*CI737</f>
        <v/>
      </c>
      <c r="CG737" s="170">
        <f>F737-BY737+1</f>
        <v/>
      </c>
      <c r="CH737" s="169">
        <f>CE737*16</f>
        <v/>
      </c>
      <c r="CI737" s="171">
        <f>VLOOKUP(A737,[1]DATA!$A$6:$AI$331,34,0)</f>
        <v/>
      </c>
      <c r="CJ737" s="172">
        <f>VLOOKUP(A737,[2]CHAMCONG!A$7:CI$333,79,0)</f>
        <v/>
      </c>
      <c r="CK737" s="173">
        <f>CJ737-CA737</f>
        <v/>
      </c>
    </row>
    <row r="738">
      <c r="A738" s="69" t="n"/>
      <c r="B738" s="70" t="n"/>
      <c r="C738" s="77" t="n"/>
      <c r="D738" s="84" t="n"/>
      <c r="E738" s="69" t="n"/>
      <c r="F738" s="69" t="n"/>
      <c r="G738" s="73" t="n"/>
      <c r="H738" s="73" t="n"/>
      <c r="I738" s="75" t="n"/>
      <c r="J738" s="75" t="n"/>
      <c r="K738" s="73" t="n"/>
      <c r="L738" s="73" t="n"/>
      <c r="M738" s="73" t="n"/>
      <c r="N738" s="73" t="n"/>
      <c r="O738" s="75" t="n"/>
      <c r="P738" s="75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  <c r="AA738" s="73" t="n"/>
      <c r="AB738" s="73" t="n"/>
      <c r="AC738" s="73" t="n"/>
      <c r="AD738" s="73" t="n"/>
      <c r="AE738" s="73" t="n"/>
      <c r="AF738" s="73" t="n"/>
      <c r="AG738" s="73" t="n"/>
      <c r="AH738" s="73" t="n"/>
      <c r="AI738" s="73" t="n"/>
      <c r="AJ738" s="73" t="n"/>
      <c r="AK738" s="73" t="n"/>
      <c r="AL738" s="73" t="n"/>
      <c r="AM738" s="73" t="n"/>
      <c r="AN738" s="73" t="n"/>
      <c r="AO738" s="73" t="n"/>
      <c r="AP738" s="73" t="n"/>
      <c r="AQ738" s="73" t="n"/>
      <c r="AR738" s="73" t="n"/>
      <c r="AS738" s="73" t="n"/>
      <c r="AT738" s="73" t="n"/>
      <c r="AU738" s="73" t="n"/>
      <c r="AV738" s="73" t="n"/>
      <c r="AW738" s="73" t="n"/>
      <c r="AX738" s="73" t="n"/>
      <c r="AY738" s="73" t="n"/>
      <c r="AZ738" s="73" t="n"/>
      <c r="BA738" s="73" t="n"/>
      <c r="BB738" s="73" t="n"/>
      <c r="BC738" s="73" t="n"/>
      <c r="BD738" s="73" t="n"/>
      <c r="BE738" s="73" t="n"/>
      <c r="BF738" s="73" t="n"/>
      <c r="BG738" s="73" t="n"/>
      <c r="BH738" s="73" t="n"/>
      <c r="BI738" s="73" t="n"/>
      <c r="BJ738" s="73" t="n"/>
      <c r="BK738" s="73" t="n"/>
      <c r="BL738" s="73" t="n"/>
      <c r="BM738" s="73" t="n"/>
      <c r="BN738" s="73" t="n"/>
      <c r="BO738" s="73" t="n"/>
      <c r="BP738" s="73" t="n"/>
      <c r="BQ738" s="165">
        <f>COUNTIF($G738:$BP738,"a")+COUNTIF($G738:$BP738,"r0,a5")/2+COUNTIF($G738:$BP738,"p5,a5")/2</f>
        <v/>
      </c>
      <c r="BR738" s="165">
        <f>COUNTIF($G738:$BP738,"d")+COUNTIF($G738:$BP738,"r0,d5")/2+COUNTIF($G738:$BP738,"p5,d5")/2</f>
        <v/>
      </c>
      <c r="BS738" s="165">
        <f>COUNTIF($G738:$BP738,"b")+COUNTIF($G738:$BP738,"r0,b5")/2+COUNTIF($G738:$BP738,"p5,b5")/2</f>
        <v/>
      </c>
      <c r="BT738" s="165">
        <f>COUNTIF($G738:$BP738,"c")+COUNTIF($G738:$BP738,"r0,c5")/2+COUNTIF($G738:$BP738,"p5,c5")/2</f>
        <v/>
      </c>
      <c r="BU738" s="165">
        <f>COUNTIF($G738:$BP738,"KH")+COUNTIF($G738:$BP738,"TL")+COUNTIF($G738:$BP738,"L")</f>
        <v/>
      </c>
      <c r="BV738" s="165" t="n"/>
      <c r="BW738" s="165">
        <f>COUNTIF($G738:$BP738,"hh")</f>
        <v/>
      </c>
      <c r="BX738" s="165">
        <f>COUNTIF($G738:$BP738,"nt7")</f>
        <v/>
      </c>
      <c r="BY738" s="165">
        <f>COUNTIF($G738:$BP738,"P")+COUNTIF($G738:$BP738,"p5,a5")/2+COUNTIF($G738:$BP738,"p5,b5")/2+COUNTIF($G738:$BP738,"p5,c5")/2+COUNTIF($G738:$BP738,"p5,d5")/2</f>
        <v/>
      </c>
      <c r="BZ738" s="166">
        <f>SUBTOTAL(9,BQ738:BY738)</f>
        <v/>
      </c>
      <c r="CA738" s="167">
        <f>SUM(J738,L738,N738,P738,R738,T738,X738,Z738,AB738,AD738,AF738,AH738,AL738,AN738,AP738,AR738,AT738,AV738,AZ738,BB738,BD738,BF738,BH738,BP738)</f>
        <v/>
      </c>
      <c r="CB738" s="168">
        <f>SUM(H738,V738,AJ738,AX738,BL738)</f>
        <v/>
      </c>
      <c r="CC738" s="24">
        <f>SUM(BJ738,BN738)</f>
        <v/>
      </c>
      <c r="CD738" s="169">
        <f>IF(BZ738&gt;25,4,IF(BZ738&gt;18,3,IF(BZ738&gt;12,2,IF(BZ738&gt;4,1,0))))-BX738-2+1</f>
        <v/>
      </c>
      <c r="CE738" s="30" t="n"/>
      <c r="CF738" s="169">
        <f>CD738*CI738</f>
        <v/>
      </c>
      <c r="CG738" s="170">
        <f>F738-BY738+1</f>
        <v/>
      </c>
      <c r="CH738" s="169">
        <f>CE738*16</f>
        <v/>
      </c>
      <c r="CI738" s="171">
        <f>VLOOKUP(A738,[1]DATA!$A$6:$AI$331,34,0)</f>
        <v/>
      </c>
      <c r="CJ738" s="172">
        <f>VLOOKUP(A738,[2]CHAMCONG!A$7:CI$333,79,0)</f>
        <v/>
      </c>
      <c r="CK738" s="173">
        <f>CJ738-CA738</f>
        <v/>
      </c>
    </row>
    <row r="739">
      <c r="A739" s="69" t="n"/>
      <c r="B739" s="70" t="n"/>
      <c r="C739" s="77" t="n"/>
      <c r="D739" s="84" t="n"/>
      <c r="E739" s="69" t="n"/>
      <c r="F739" s="69" t="n"/>
      <c r="G739" s="73" t="n"/>
      <c r="H739" s="73" t="n"/>
      <c r="I739" s="75" t="n"/>
      <c r="J739" s="75" t="n"/>
      <c r="K739" s="73" t="n"/>
      <c r="L739" s="73" t="n"/>
      <c r="M739" s="73" t="n"/>
      <c r="N739" s="73" t="n"/>
      <c r="O739" s="75" t="n"/>
      <c r="P739" s="75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  <c r="AA739" s="73" t="n"/>
      <c r="AB739" s="73" t="n"/>
      <c r="AC739" s="73" t="n"/>
      <c r="AD739" s="73" t="n"/>
      <c r="AE739" s="73" t="n"/>
      <c r="AF739" s="73" t="n"/>
      <c r="AG739" s="73" t="n"/>
      <c r="AH739" s="73" t="n"/>
      <c r="AI739" s="73" t="n"/>
      <c r="AJ739" s="73" t="n"/>
      <c r="AK739" s="73" t="n"/>
      <c r="AL739" s="73" t="n"/>
      <c r="AM739" s="73" t="n"/>
      <c r="AN739" s="73" t="n"/>
      <c r="AO739" s="73" t="n"/>
      <c r="AP739" s="73" t="n"/>
      <c r="AQ739" s="73" t="n"/>
      <c r="AR739" s="73" t="n"/>
      <c r="AS739" s="73" t="n"/>
      <c r="AT739" s="73" t="n"/>
      <c r="AU739" s="73" t="n"/>
      <c r="AV739" s="73" t="n"/>
      <c r="AW739" s="73" t="n"/>
      <c r="AX739" s="73" t="n"/>
      <c r="AY739" s="73" t="n"/>
      <c r="AZ739" s="73" t="n"/>
      <c r="BA739" s="73" t="n"/>
      <c r="BB739" s="73" t="n"/>
      <c r="BC739" s="73" t="n"/>
      <c r="BD739" s="73" t="n"/>
      <c r="BE739" s="73" t="n"/>
      <c r="BF739" s="73" t="n"/>
      <c r="BG739" s="73" t="n"/>
      <c r="BH739" s="73" t="n"/>
      <c r="BI739" s="73" t="n"/>
      <c r="BJ739" s="73" t="n"/>
      <c r="BK739" s="73" t="n"/>
      <c r="BL739" s="73" t="n"/>
      <c r="BM739" s="73" t="n"/>
      <c r="BN739" s="73" t="n"/>
      <c r="BO739" s="73" t="n"/>
      <c r="BP739" s="73" t="n"/>
      <c r="BQ739" s="165">
        <f>COUNTIF($G739:$BP739,"a")+COUNTIF($G739:$BP739,"r0,a5")/2+COUNTIF($G739:$BP739,"p5,a5")/2</f>
        <v/>
      </c>
      <c r="BR739" s="165">
        <f>COUNTIF($G739:$BP739,"d")+COUNTIF($G739:$BP739,"r0,d5")/2+COUNTIF($G739:$BP739,"p5,d5")/2</f>
        <v/>
      </c>
      <c r="BS739" s="165">
        <f>COUNTIF($G739:$BP739,"b")+COUNTIF($G739:$BP739,"r0,b5")/2+COUNTIF($G739:$BP739,"p5,b5")/2</f>
        <v/>
      </c>
      <c r="BT739" s="165">
        <f>COUNTIF($G739:$BP739,"c")+COUNTIF($G739:$BP739,"r0,c5")/2+COUNTIF($G739:$BP739,"p5,c5")/2</f>
        <v/>
      </c>
      <c r="BU739" s="165">
        <f>COUNTIF($G739:$BP739,"KH")+COUNTIF($G739:$BP739,"TL")+COUNTIF($G739:$BP739,"L")</f>
        <v/>
      </c>
      <c r="BV739" s="165" t="n"/>
      <c r="BW739" s="165">
        <f>COUNTIF($G739:$BP739,"hh")</f>
        <v/>
      </c>
      <c r="BX739" s="165">
        <f>COUNTIF($G739:$BP739,"nt7")</f>
        <v/>
      </c>
      <c r="BY739" s="165">
        <f>COUNTIF($G739:$BP739,"P")+COUNTIF($G739:$BP739,"p5,a5")/2+COUNTIF($G739:$BP739,"p5,b5")/2+COUNTIF($G739:$BP739,"p5,c5")/2+COUNTIF($G739:$BP739,"p5,d5")/2</f>
        <v/>
      </c>
      <c r="BZ739" s="166">
        <f>SUBTOTAL(9,BQ739:BY739)</f>
        <v/>
      </c>
      <c r="CA739" s="167">
        <f>SUM(J739,L739,N739,P739,R739,T739,X739,Z739,AB739,AD739,AF739,AH739,AL739,AN739,AP739,AR739,AT739,AV739,AZ739,BB739,BD739,BF739,BH739,BP739)</f>
        <v/>
      </c>
      <c r="CB739" s="168">
        <f>SUM(H739,V739,AJ739,AX739,BL739)</f>
        <v/>
      </c>
      <c r="CC739" s="24">
        <f>SUM(BJ739,BN739)</f>
        <v/>
      </c>
      <c r="CD739" s="169">
        <f>IF(BZ739&gt;25,4,IF(BZ739&gt;18,3,IF(BZ739&gt;12,2,IF(BZ739&gt;4,1,0))))-BX739-2+1</f>
        <v/>
      </c>
      <c r="CE739" s="30" t="n"/>
      <c r="CF739" s="169">
        <f>CD739*CI739</f>
        <v/>
      </c>
      <c r="CG739" s="170">
        <f>F739-BY739+1</f>
        <v/>
      </c>
      <c r="CH739" s="169">
        <f>CE739*16</f>
        <v/>
      </c>
      <c r="CI739" s="171">
        <f>VLOOKUP(A739,[1]DATA!$A$6:$AI$331,34,0)</f>
        <v/>
      </c>
      <c r="CJ739" s="172">
        <f>VLOOKUP(A739,[2]CHAMCONG!A$7:CI$333,79,0)</f>
        <v/>
      </c>
      <c r="CK739" s="173">
        <f>CJ739-CA739</f>
        <v/>
      </c>
    </row>
    <row r="740">
      <c r="A740" s="69" t="n"/>
      <c r="B740" s="70" t="n"/>
      <c r="C740" s="77" t="n"/>
      <c r="D740" s="84" t="n"/>
      <c r="E740" s="69" t="n"/>
      <c r="F740" s="69" t="n"/>
      <c r="G740" s="73" t="n"/>
      <c r="H740" s="73" t="n"/>
      <c r="I740" s="75" t="n"/>
      <c r="J740" s="75" t="n"/>
      <c r="K740" s="73" t="n"/>
      <c r="L740" s="73" t="n"/>
      <c r="M740" s="73" t="n"/>
      <c r="N740" s="73" t="n"/>
      <c r="O740" s="75" t="n"/>
      <c r="P740" s="75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  <c r="AA740" s="73" t="n"/>
      <c r="AB740" s="73" t="n"/>
      <c r="AC740" s="73" t="n"/>
      <c r="AD740" s="73" t="n"/>
      <c r="AE740" s="73" t="n"/>
      <c r="AF740" s="73" t="n"/>
      <c r="AG740" s="73" t="n"/>
      <c r="AH740" s="73" t="n"/>
      <c r="AI740" s="73" t="n"/>
      <c r="AJ740" s="73" t="n"/>
      <c r="AK740" s="73" t="n"/>
      <c r="AL740" s="73" t="n"/>
      <c r="AM740" s="73" t="n"/>
      <c r="AN740" s="73" t="n"/>
      <c r="AO740" s="73" t="n"/>
      <c r="AP740" s="73" t="n"/>
      <c r="AQ740" s="73" t="n"/>
      <c r="AR740" s="73" t="n"/>
      <c r="AS740" s="73" t="n"/>
      <c r="AT740" s="73" t="n"/>
      <c r="AU740" s="73" t="n"/>
      <c r="AV740" s="73" t="n"/>
      <c r="AW740" s="73" t="n"/>
      <c r="AX740" s="73" t="n"/>
      <c r="AY740" s="73" t="n"/>
      <c r="AZ740" s="73" t="n"/>
      <c r="BA740" s="73" t="n"/>
      <c r="BB740" s="73" t="n"/>
      <c r="BC740" s="73" t="n"/>
      <c r="BD740" s="73" t="n"/>
      <c r="BE740" s="73" t="n"/>
      <c r="BF740" s="73" t="n"/>
      <c r="BG740" s="73" t="n"/>
      <c r="BH740" s="73" t="n"/>
      <c r="BI740" s="73" t="n"/>
      <c r="BJ740" s="73" t="n"/>
      <c r="BK740" s="73" t="n"/>
      <c r="BL740" s="73" t="n"/>
      <c r="BM740" s="73" t="n"/>
      <c r="BN740" s="73" t="n"/>
      <c r="BO740" s="73" t="n"/>
      <c r="BP740" s="73" t="n"/>
      <c r="BQ740" s="165">
        <f>COUNTIF($G740:$BP740,"a")+COUNTIF($G740:$BP740,"r0,a5")/2+COUNTIF($G740:$BP740,"p5,a5")/2</f>
        <v/>
      </c>
      <c r="BR740" s="165">
        <f>COUNTIF($G740:$BP740,"d")+COUNTIF($G740:$BP740,"r0,d5")/2+COUNTIF($G740:$BP740,"p5,d5")/2</f>
        <v/>
      </c>
      <c r="BS740" s="165">
        <f>COUNTIF($G740:$BP740,"b")+COUNTIF($G740:$BP740,"r0,b5")/2+COUNTIF($G740:$BP740,"p5,b5")/2</f>
        <v/>
      </c>
      <c r="BT740" s="165">
        <f>COUNTIF($G740:$BP740,"c")+COUNTIF($G740:$BP740,"r0,c5")/2+COUNTIF($G740:$BP740,"p5,c5")/2</f>
        <v/>
      </c>
      <c r="BU740" s="165">
        <f>COUNTIF($G740:$BP740,"KH")+COUNTIF($G740:$BP740,"TL")+COUNTIF($G740:$BP740,"L")</f>
        <v/>
      </c>
      <c r="BV740" s="165" t="n"/>
      <c r="BW740" s="165">
        <f>COUNTIF($G740:$BP740,"hh")</f>
        <v/>
      </c>
      <c r="BX740" s="165">
        <f>COUNTIF($G740:$BP740,"nt7")</f>
        <v/>
      </c>
      <c r="BY740" s="165">
        <f>COUNTIF($G740:$BP740,"P")+COUNTIF($G740:$BP740,"p5,a5")/2+COUNTIF($G740:$BP740,"p5,b5")/2+COUNTIF($G740:$BP740,"p5,c5")/2+COUNTIF($G740:$BP740,"p5,d5")/2</f>
        <v/>
      </c>
      <c r="BZ740" s="166">
        <f>SUBTOTAL(9,BQ740:BY740)</f>
        <v/>
      </c>
      <c r="CA740" s="167">
        <f>SUM(J740,L740,N740,P740,R740,T740,X740,Z740,AB740,AD740,AF740,AH740,AL740,AN740,AP740,AR740,AT740,AV740,AZ740,BB740,BD740,BF740,BH740,BP740)</f>
        <v/>
      </c>
      <c r="CB740" s="168">
        <f>SUM(H740,V740,AJ740,AX740,BL740)</f>
        <v/>
      </c>
      <c r="CC740" s="24">
        <f>SUM(BJ740,BN740)</f>
        <v/>
      </c>
      <c r="CD740" s="169">
        <f>IF(BZ740&gt;25,4,IF(BZ740&gt;18,3,IF(BZ740&gt;12,2,IF(BZ740&gt;4,1,0))))-BX740-2+1</f>
        <v/>
      </c>
      <c r="CE740" s="30" t="n"/>
      <c r="CF740" s="169">
        <f>CD740*CI740</f>
        <v/>
      </c>
      <c r="CG740" s="170">
        <f>F740-BY740+1</f>
        <v/>
      </c>
      <c r="CH740" s="169">
        <f>CE740*16</f>
        <v/>
      </c>
      <c r="CI740" s="171">
        <f>VLOOKUP(A740,[1]DATA!$A$6:$AI$331,34,0)</f>
        <v/>
      </c>
      <c r="CJ740" s="172">
        <f>VLOOKUP(A740,[2]CHAMCONG!A$7:CI$333,79,0)</f>
        <v/>
      </c>
      <c r="CK740" s="173">
        <f>CJ740-CA740</f>
        <v/>
      </c>
    </row>
    <row r="741">
      <c r="A741" s="69" t="n"/>
      <c r="B741" s="70" t="n"/>
      <c r="C741" s="77" t="n"/>
      <c r="D741" s="84" t="n"/>
      <c r="E741" s="69" t="n"/>
      <c r="F741" s="69" t="n"/>
      <c r="G741" s="73" t="n"/>
      <c r="H741" s="73" t="n"/>
      <c r="I741" s="75" t="n"/>
      <c r="J741" s="75" t="n"/>
      <c r="K741" s="73" t="n"/>
      <c r="L741" s="73" t="n"/>
      <c r="M741" s="73" t="n"/>
      <c r="N741" s="73" t="n"/>
      <c r="O741" s="75" t="n"/>
      <c r="P741" s="75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  <c r="AA741" s="73" t="n"/>
      <c r="AB741" s="73" t="n"/>
      <c r="AC741" s="73" t="n"/>
      <c r="AD741" s="73" t="n"/>
      <c r="AE741" s="73" t="n"/>
      <c r="AF741" s="73" t="n"/>
      <c r="AG741" s="73" t="n"/>
      <c r="AH741" s="73" t="n"/>
      <c r="AI741" s="73" t="n"/>
      <c r="AJ741" s="73" t="n"/>
      <c r="AK741" s="73" t="n"/>
      <c r="AL741" s="73" t="n"/>
      <c r="AM741" s="73" t="n"/>
      <c r="AN741" s="73" t="n"/>
      <c r="AO741" s="73" t="n"/>
      <c r="AP741" s="73" t="n"/>
      <c r="AQ741" s="73" t="n"/>
      <c r="AR741" s="73" t="n"/>
      <c r="AS741" s="73" t="n"/>
      <c r="AT741" s="73" t="n"/>
      <c r="AU741" s="73" t="n"/>
      <c r="AV741" s="73" t="n"/>
      <c r="AW741" s="73" t="n"/>
      <c r="AX741" s="73" t="n"/>
      <c r="AY741" s="73" t="n"/>
      <c r="AZ741" s="73" t="n"/>
      <c r="BA741" s="73" t="n"/>
      <c r="BB741" s="73" t="n"/>
      <c r="BC741" s="73" t="n"/>
      <c r="BD741" s="73" t="n"/>
      <c r="BE741" s="73" t="n"/>
      <c r="BF741" s="73" t="n"/>
      <c r="BG741" s="73" t="n"/>
      <c r="BH741" s="73" t="n"/>
      <c r="BI741" s="73" t="n"/>
      <c r="BJ741" s="73" t="n"/>
      <c r="BK741" s="73" t="n"/>
      <c r="BL741" s="73" t="n"/>
      <c r="BM741" s="73" t="n"/>
      <c r="BN741" s="73" t="n"/>
      <c r="BO741" s="73" t="n"/>
      <c r="BP741" s="73" t="n"/>
      <c r="BQ741" s="165">
        <f>COUNTIF($G741:$BP741,"a")+COUNTIF($G741:$BP741,"r0,a5")/2+COUNTIF($G741:$BP741,"p5,a5")/2</f>
        <v/>
      </c>
      <c r="BR741" s="165">
        <f>COUNTIF($G741:$BP741,"d")+COUNTIF($G741:$BP741,"r0,d5")/2+COUNTIF($G741:$BP741,"p5,d5")/2</f>
        <v/>
      </c>
      <c r="BS741" s="165">
        <f>COUNTIF($G741:$BP741,"b")+COUNTIF($G741:$BP741,"r0,b5")/2+COUNTIF($G741:$BP741,"p5,b5")/2</f>
        <v/>
      </c>
      <c r="BT741" s="165">
        <f>COUNTIF($G741:$BP741,"c")+COUNTIF($G741:$BP741,"r0,c5")/2+COUNTIF($G741:$BP741,"p5,c5")/2</f>
        <v/>
      </c>
      <c r="BU741" s="165">
        <f>COUNTIF($G741:$BP741,"KH")+COUNTIF($G741:$BP741,"TL")+COUNTIF($G741:$BP741,"L")</f>
        <v/>
      </c>
      <c r="BV741" s="165" t="n"/>
      <c r="BW741" s="165">
        <f>COUNTIF($G741:$BP741,"hh")</f>
        <v/>
      </c>
      <c r="BX741" s="165">
        <f>COUNTIF($G741:$BP741,"nt7")</f>
        <v/>
      </c>
      <c r="BY741" s="165">
        <f>COUNTIF($G741:$BP741,"P")+COUNTIF($G741:$BP741,"p5,a5")/2+COUNTIF($G741:$BP741,"p5,b5")/2+COUNTIF($G741:$BP741,"p5,c5")/2+COUNTIF($G741:$BP741,"p5,d5")/2</f>
        <v/>
      </c>
      <c r="BZ741" s="166">
        <f>SUBTOTAL(9,BQ741:BY741)</f>
        <v/>
      </c>
      <c r="CA741" s="167">
        <f>SUM(J741,L741,N741,P741,R741,T741,X741,Z741,AB741,AD741,AF741,AH741,AL741,AN741,AP741,AR741,AT741,AV741,AZ741,BB741,BD741,BF741,BH741,BP741)</f>
        <v/>
      </c>
      <c r="CB741" s="168">
        <f>SUM(H741,V741,AJ741,AX741,BL741)</f>
        <v/>
      </c>
      <c r="CC741" s="24">
        <f>SUM(BJ741,BN741)</f>
        <v/>
      </c>
      <c r="CD741" s="169">
        <f>IF(BZ741&gt;25,4,IF(BZ741&gt;18,3,IF(BZ741&gt;12,2,IF(BZ741&gt;4,1,0))))-BX741-2+1</f>
        <v/>
      </c>
      <c r="CE741" s="30" t="n"/>
      <c r="CF741" s="169">
        <f>CD741*CI741</f>
        <v/>
      </c>
      <c r="CG741" s="170">
        <f>F741-BY741+1</f>
        <v/>
      </c>
      <c r="CH741" s="169">
        <f>CE741*16</f>
        <v/>
      </c>
      <c r="CI741" s="171">
        <f>VLOOKUP(A741,[1]DATA!$A$6:$AI$331,34,0)</f>
        <v/>
      </c>
      <c r="CJ741" s="172">
        <f>VLOOKUP(A741,[2]CHAMCONG!A$7:CI$333,79,0)</f>
        <v/>
      </c>
      <c r="CK741" s="173">
        <f>CJ741-CA741</f>
        <v/>
      </c>
    </row>
    <row r="742">
      <c r="A742" s="69" t="n"/>
      <c r="B742" s="70" t="n"/>
      <c r="C742" s="77" t="n"/>
      <c r="D742" s="84" t="n"/>
      <c r="E742" s="69" t="n"/>
      <c r="F742" s="69" t="n"/>
      <c r="G742" s="73" t="n"/>
      <c r="H742" s="73" t="n"/>
      <c r="I742" s="75" t="n"/>
      <c r="J742" s="75" t="n"/>
      <c r="K742" s="73" t="n"/>
      <c r="L742" s="73" t="n"/>
      <c r="M742" s="73" t="n"/>
      <c r="N742" s="73" t="n"/>
      <c r="O742" s="75" t="n"/>
      <c r="P742" s="75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  <c r="AA742" s="73" t="n"/>
      <c r="AB742" s="73" t="n"/>
      <c r="AC742" s="73" t="n"/>
      <c r="AD742" s="73" t="n"/>
      <c r="AE742" s="73" t="n"/>
      <c r="AF742" s="73" t="n"/>
      <c r="AG742" s="73" t="n"/>
      <c r="AH742" s="73" t="n"/>
      <c r="AI742" s="73" t="n"/>
      <c r="AJ742" s="73" t="n"/>
      <c r="AK742" s="73" t="n"/>
      <c r="AL742" s="73" t="n"/>
      <c r="AM742" s="73" t="n"/>
      <c r="AN742" s="73" t="n"/>
      <c r="AO742" s="73" t="n"/>
      <c r="AP742" s="73" t="n"/>
      <c r="AQ742" s="73" t="n"/>
      <c r="AR742" s="73" t="n"/>
      <c r="AS742" s="73" t="n"/>
      <c r="AT742" s="73" t="n"/>
      <c r="AU742" s="73" t="n"/>
      <c r="AV742" s="73" t="n"/>
      <c r="AW742" s="73" t="n"/>
      <c r="AX742" s="73" t="n"/>
      <c r="AY742" s="73" t="n"/>
      <c r="AZ742" s="73" t="n"/>
      <c r="BA742" s="73" t="n"/>
      <c r="BB742" s="73" t="n"/>
      <c r="BC742" s="73" t="n"/>
      <c r="BD742" s="73" t="n"/>
      <c r="BE742" s="73" t="n"/>
      <c r="BF742" s="73" t="n"/>
      <c r="BG742" s="73" t="n"/>
      <c r="BH742" s="73" t="n"/>
      <c r="BI742" s="73" t="n"/>
      <c r="BJ742" s="73" t="n"/>
      <c r="BK742" s="73" t="n"/>
      <c r="BL742" s="73" t="n"/>
      <c r="BM742" s="73" t="n"/>
      <c r="BN742" s="73" t="n"/>
      <c r="BO742" s="73" t="n"/>
      <c r="BP742" s="73" t="n"/>
      <c r="BQ742" s="165">
        <f>COUNTIF($G742:$BP742,"a")+COUNTIF($G742:$BP742,"r0,a5")/2+COUNTIF($G742:$BP742,"p5,a5")/2</f>
        <v/>
      </c>
      <c r="BR742" s="165">
        <f>COUNTIF($G742:$BP742,"d")+COUNTIF($G742:$BP742,"r0,d5")/2+COUNTIF($G742:$BP742,"p5,d5")/2</f>
        <v/>
      </c>
      <c r="BS742" s="165">
        <f>COUNTIF($G742:$BP742,"b")+COUNTIF($G742:$BP742,"r0,b5")/2+COUNTIF($G742:$BP742,"p5,b5")/2</f>
        <v/>
      </c>
      <c r="BT742" s="165">
        <f>COUNTIF($G742:$BP742,"c")+COUNTIF($G742:$BP742,"r0,c5")/2+COUNTIF($G742:$BP742,"p5,c5")/2</f>
        <v/>
      </c>
      <c r="BU742" s="165">
        <f>COUNTIF($G742:$BP742,"KH")+COUNTIF($G742:$BP742,"TL")+COUNTIF($G742:$BP742,"L")</f>
        <v/>
      </c>
      <c r="BV742" s="165" t="n"/>
      <c r="BW742" s="165">
        <f>COUNTIF($G742:$BP742,"hh")</f>
        <v/>
      </c>
      <c r="BX742" s="165">
        <f>COUNTIF($G742:$BP742,"nt7")</f>
        <v/>
      </c>
      <c r="BY742" s="165">
        <f>COUNTIF($G742:$BP742,"P")+COUNTIF($G742:$BP742,"p5,a5")/2+COUNTIF($G742:$BP742,"p5,b5")/2+COUNTIF($G742:$BP742,"p5,c5")/2+COUNTIF($G742:$BP742,"p5,d5")/2</f>
        <v/>
      </c>
      <c r="BZ742" s="166">
        <f>SUBTOTAL(9,BQ742:BY742)</f>
        <v/>
      </c>
      <c r="CA742" s="167">
        <f>SUM(J742,L742,N742,P742,R742,T742,X742,Z742,AB742,AD742,AF742,AH742,AL742,AN742,AP742,AR742,AT742,AV742,AZ742,BB742,BD742,BF742,BH742,BP742)</f>
        <v/>
      </c>
      <c r="CB742" s="168">
        <f>SUM(H742,V742,AJ742,AX742,BL742)</f>
        <v/>
      </c>
      <c r="CC742" s="24">
        <f>SUM(BJ742,BN742)</f>
        <v/>
      </c>
      <c r="CD742" s="169">
        <f>IF(BZ742&gt;25,4,IF(BZ742&gt;18,3,IF(BZ742&gt;12,2,IF(BZ742&gt;4,1,0))))-BX742-2+1</f>
        <v/>
      </c>
      <c r="CE742" s="30" t="n"/>
      <c r="CF742" s="169">
        <f>CD742*CI742</f>
        <v/>
      </c>
      <c r="CG742" s="170">
        <f>F742-BY742+1</f>
        <v/>
      </c>
      <c r="CH742" s="169">
        <f>CE742*16</f>
        <v/>
      </c>
      <c r="CI742" s="171">
        <f>VLOOKUP(A742,[1]DATA!$A$6:$AI$331,34,0)</f>
        <v/>
      </c>
      <c r="CJ742" s="172">
        <f>VLOOKUP(A742,[2]CHAMCONG!A$7:CI$333,79,0)</f>
        <v/>
      </c>
      <c r="CK742" s="173">
        <f>CJ742-CA742</f>
        <v/>
      </c>
    </row>
    <row r="743">
      <c r="A743" s="69" t="n"/>
      <c r="B743" s="70" t="n"/>
      <c r="C743" s="77" t="n"/>
      <c r="D743" s="84" t="n"/>
      <c r="E743" s="69" t="n"/>
      <c r="F743" s="69" t="n"/>
      <c r="G743" s="73" t="n"/>
      <c r="H743" s="73" t="n"/>
      <c r="I743" s="75" t="n"/>
      <c r="J743" s="75" t="n"/>
      <c r="K743" s="73" t="n"/>
      <c r="L743" s="73" t="n"/>
      <c r="M743" s="73" t="n"/>
      <c r="N743" s="73" t="n"/>
      <c r="O743" s="75" t="n"/>
      <c r="P743" s="75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  <c r="AA743" s="73" t="n"/>
      <c r="AB743" s="73" t="n"/>
      <c r="AC743" s="73" t="n"/>
      <c r="AD743" s="73" t="n"/>
      <c r="AE743" s="73" t="n"/>
      <c r="AF743" s="73" t="n"/>
      <c r="AG743" s="73" t="n"/>
      <c r="AH743" s="73" t="n"/>
      <c r="AI743" s="73" t="n"/>
      <c r="AJ743" s="73" t="n"/>
      <c r="AK743" s="73" t="n"/>
      <c r="AL743" s="73" t="n"/>
      <c r="AM743" s="73" t="n"/>
      <c r="AN743" s="73" t="n"/>
      <c r="AO743" s="73" t="n"/>
      <c r="AP743" s="73" t="n"/>
      <c r="AQ743" s="73" t="n"/>
      <c r="AR743" s="73" t="n"/>
      <c r="AS743" s="73" t="n"/>
      <c r="AT743" s="73" t="n"/>
      <c r="AU743" s="73" t="n"/>
      <c r="AV743" s="73" t="n"/>
      <c r="AW743" s="73" t="n"/>
      <c r="AX743" s="73" t="n"/>
      <c r="AY743" s="73" t="n"/>
      <c r="AZ743" s="73" t="n"/>
      <c r="BA743" s="73" t="n"/>
      <c r="BB743" s="73" t="n"/>
      <c r="BC743" s="73" t="n"/>
      <c r="BD743" s="73" t="n"/>
      <c r="BE743" s="73" t="n"/>
      <c r="BF743" s="73" t="n"/>
      <c r="BG743" s="73" t="n"/>
      <c r="BH743" s="73" t="n"/>
      <c r="BI743" s="73" t="n"/>
      <c r="BJ743" s="73" t="n"/>
      <c r="BK743" s="73" t="n"/>
      <c r="BL743" s="73" t="n"/>
      <c r="BM743" s="73" t="n"/>
      <c r="BN743" s="73" t="n"/>
      <c r="BO743" s="73" t="n"/>
      <c r="BP743" s="73" t="n"/>
      <c r="BQ743" s="165">
        <f>COUNTIF($G743:$BP743,"a")+COUNTIF($G743:$BP743,"r0,a5")/2+COUNTIF($G743:$BP743,"p5,a5")/2</f>
        <v/>
      </c>
      <c r="BR743" s="165">
        <f>COUNTIF($G743:$BP743,"d")+COUNTIF($G743:$BP743,"r0,d5")/2+COUNTIF($G743:$BP743,"p5,d5")/2</f>
        <v/>
      </c>
      <c r="BS743" s="165">
        <f>COUNTIF($G743:$BP743,"b")+COUNTIF($G743:$BP743,"r0,b5")/2+COUNTIF($G743:$BP743,"p5,b5")/2</f>
        <v/>
      </c>
      <c r="BT743" s="165">
        <f>COUNTIF($G743:$BP743,"c")+COUNTIF($G743:$BP743,"r0,c5")/2+COUNTIF($G743:$BP743,"p5,c5")/2</f>
        <v/>
      </c>
      <c r="BU743" s="165">
        <f>COUNTIF($G743:$BP743,"KH")+COUNTIF($G743:$BP743,"TL")+COUNTIF($G743:$BP743,"L")</f>
        <v/>
      </c>
      <c r="BV743" s="165" t="n"/>
      <c r="BW743" s="165">
        <f>COUNTIF($G743:$BP743,"hh")</f>
        <v/>
      </c>
      <c r="BX743" s="165">
        <f>COUNTIF($G743:$BP743,"nt7")</f>
        <v/>
      </c>
      <c r="BY743" s="165">
        <f>COUNTIF($G743:$BP743,"P")+COUNTIF($G743:$BP743,"p5,a5")/2+COUNTIF($G743:$BP743,"p5,b5")/2+COUNTIF($G743:$BP743,"p5,c5")/2+COUNTIF($G743:$BP743,"p5,d5")/2</f>
        <v/>
      </c>
      <c r="BZ743" s="166">
        <f>SUBTOTAL(9,BQ743:BY743)</f>
        <v/>
      </c>
      <c r="CA743" s="167">
        <f>SUM(J743,L743,N743,P743,R743,T743,X743,Z743,AB743,AD743,AF743,AH743,AL743,AN743,AP743,AR743,AT743,AV743,AZ743,BB743,BD743,BF743,BH743,BP743)</f>
        <v/>
      </c>
      <c r="CB743" s="168">
        <f>SUM(H743,V743,AJ743,AX743,BL743)</f>
        <v/>
      </c>
      <c r="CC743" s="24">
        <f>SUM(BJ743,BN743)</f>
        <v/>
      </c>
      <c r="CD743" s="169">
        <f>IF(BZ743&gt;25,4,IF(BZ743&gt;18,3,IF(BZ743&gt;12,2,IF(BZ743&gt;4,1,0))))-BX743-2+1</f>
        <v/>
      </c>
      <c r="CE743" s="30" t="n"/>
      <c r="CF743" s="169">
        <f>CD743*CI743</f>
        <v/>
      </c>
      <c r="CG743" s="170">
        <f>F743-BY743+1</f>
        <v/>
      </c>
      <c r="CH743" s="169">
        <f>CE743*16</f>
        <v/>
      </c>
      <c r="CI743" s="171">
        <f>VLOOKUP(A743,[1]DATA!$A$6:$AI$331,34,0)</f>
        <v/>
      </c>
      <c r="CJ743" s="172">
        <f>VLOOKUP(A743,[2]CHAMCONG!A$7:CI$333,79,0)</f>
        <v/>
      </c>
      <c r="CK743" s="173">
        <f>CJ743-CA743</f>
        <v/>
      </c>
    </row>
    <row r="744">
      <c r="A744" s="69" t="n"/>
      <c r="B744" s="70" t="n"/>
      <c r="C744" s="77" t="n"/>
      <c r="D744" s="84" t="n"/>
      <c r="E744" s="69" t="n"/>
      <c r="F744" s="69" t="n"/>
      <c r="G744" s="73" t="n"/>
      <c r="H744" s="73" t="n"/>
      <c r="I744" s="75" t="n"/>
      <c r="J744" s="75" t="n"/>
      <c r="K744" s="73" t="n"/>
      <c r="L744" s="73" t="n"/>
      <c r="M744" s="73" t="n"/>
      <c r="N744" s="73" t="n"/>
      <c r="O744" s="75" t="n"/>
      <c r="P744" s="75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  <c r="AA744" s="73" t="n"/>
      <c r="AB744" s="73" t="n"/>
      <c r="AC744" s="73" t="n"/>
      <c r="AD744" s="73" t="n"/>
      <c r="AE744" s="73" t="n"/>
      <c r="AF744" s="73" t="n"/>
      <c r="AG744" s="73" t="n"/>
      <c r="AH744" s="73" t="n"/>
      <c r="AI744" s="73" t="n"/>
      <c r="AJ744" s="73" t="n"/>
      <c r="AK744" s="73" t="n"/>
      <c r="AL744" s="73" t="n"/>
      <c r="AM744" s="73" t="n"/>
      <c r="AN744" s="73" t="n"/>
      <c r="AO744" s="73" t="n"/>
      <c r="AP744" s="73" t="n"/>
      <c r="AQ744" s="73" t="n"/>
      <c r="AR744" s="73" t="n"/>
      <c r="AS744" s="73" t="n"/>
      <c r="AT744" s="73" t="n"/>
      <c r="AU744" s="73" t="n"/>
      <c r="AV744" s="73" t="n"/>
      <c r="AW744" s="73" t="n"/>
      <c r="AX744" s="73" t="n"/>
      <c r="AY744" s="73" t="n"/>
      <c r="AZ744" s="73" t="n"/>
      <c r="BA744" s="73" t="n"/>
      <c r="BB744" s="73" t="n"/>
      <c r="BC744" s="73" t="n"/>
      <c r="BD744" s="73" t="n"/>
      <c r="BE744" s="73" t="n"/>
      <c r="BF744" s="73" t="n"/>
      <c r="BG744" s="73" t="n"/>
      <c r="BH744" s="73" t="n"/>
      <c r="BI744" s="73" t="n"/>
      <c r="BJ744" s="73" t="n"/>
      <c r="BK744" s="73" t="n"/>
      <c r="BL744" s="73" t="n"/>
      <c r="BM744" s="73" t="n"/>
      <c r="BN744" s="73" t="n"/>
      <c r="BO744" s="73" t="n"/>
      <c r="BP744" s="73" t="n"/>
      <c r="BQ744" s="165">
        <f>COUNTIF($G744:$BP744,"a")+COUNTIF($G744:$BP744,"r0,a5")/2+COUNTIF($G744:$BP744,"p5,a5")/2</f>
        <v/>
      </c>
      <c r="BR744" s="165">
        <f>COUNTIF($G744:$BP744,"d")+COUNTIF($G744:$BP744,"r0,d5")/2+COUNTIF($G744:$BP744,"p5,d5")/2</f>
        <v/>
      </c>
      <c r="BS744" s="165">
        <f>COUNTIF($G744:$BP744,"b")+COUNTIF($G744:$BP744,"r0,b5")/2+COUNTIF($G744:$BP744,"p5,b5")/2</f>
        <v/>
      </c>
      <c r="BT744" s="165">
        <f>COUNTIF($G744:$BP744,"c")+COUNTIF($G744:$BP744,"r0,c5")/2+COUNTIF($G744:$BP744,"p5,c5")/2</f>
        <v/>
      </c>
      <c r="BU744" s="165">
        <f>COUNTIF($G744:$BP744,"KH")+COUNTIF($G744:$BP744,"TL")+COUNTIF($G744:$BP744,"L")</f>
        <v/>
      </c>
      <c r="BV744" s="165" t="n"/>
      <c r="BW744" s="165">
        <f>COUNTIF($G744:$BP744,"hh")</f>
        <v/>
      </c>
      <c r="BX744" s="165">
        <f>COUNTIF($G744:$BP744,"nt7")</f>
        <v/>
      </c>
      <c r="BY744" s="165">
        <f>COUNTIF($G744:$BP744,"P")+COUNTIF($G744:$BP744,"p5,a5")/2+COUNTIF($G744:$BP744,"p5,b5")/2+COUNTIF($G744:$BP744,"p5,c5")/2+COUNTIF($G744:$BP744,"p5,d5")/2</f>
        <v/>
      </c>
      <c r="BZ744" s="166">
        <f>SUBTOTAL(9,BQ744:BY744)</f>
        <v/>
      </c>
      <c r="CA744" s="167">
        <f>SUM(J744,L744,N744,P744,R744,T744,X744,Z744,AB744,AD744,AF744,AH744,AL744,AN744,AP744,AR744,AT744,AV744,AZ744,BB744,BD744,BF744,BH744,BP744)</f>
        <v/>
      </c>
      <c r="CB744" s="168">
        <f>SUM(H744,V744,AJ744,AX744,BL744)</f>
        <v/>
      </c>
      <c r="CC744" s="24">
        <f>SUM(BJ744,BN744)</f>
        <v/>
      </c>
      <c r="CD744" s="169">
        <f>IF(BZ744&gt;25,4,IF(BZ744&gt;18,3,IF(BZ744&gt;12,2,IF(BZ744&gt;4,1,0))))-BX744-2+1</f>
        <v/>
      </c>
      <c r="CE744" s="30" t="n"/>
      <c r="CF744" s="169">
        <f>CD744*CI744</f>
        <v/>
      </c>
      <c r="CG744" s="170">
        <f>F744-BY744+1</f>
        <v/>
      </c>
      <c r="CH744" s="169">
        <f>CE744*16</f>
        <v/>
      </c>
      <c r="CI744" s="171">
        <f>VLOOKUP(A744,[1]DATA!$A$6:$AI$331,34,0)</f>
        <v/>
      </c>
      <c r="CJ744" s="172">
        <f>VLOOKUP(A744,[2]CHAMCONG!A$7:CI$333,79,0)</f>
        <v/>
      </c>
      <c r="CK744" s="173">
        <f>CJ744-CA744</f>
        <v/>
      </c>
    </row>
    <row r="745">
      <c r="A745" s="69" t="n"/>
      <c r="B745" s="70" t="n"/>
      <c r="C745" s="77" t="n"/>
      <c r="D745" s="84" t="n"/>
      <c r="E745" s="69" t="n"/>
      <c r="F745" s="69" t="n"/>
      <c r="G745" s="73" t="n"/>
      <c r="H745" s="73" t="n"/>
      <c r="I745" s="75" t="n"/>
      <c r="J745" s="75" t="n"/>
      <c r="K745" s="73" t="n"/>
      <c r="L745" s="73" t="n"/>
      <c r="M745" s="73" t="n"/>
      <c r="N745" s="73" t="n"/>
      <c r="O745" s="75" t="n"/>
      <c r="P745" s="75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  <c r="AA745" s="73" t="n"/>
      <c r="AB745" s="73" t="n"/>
      <c r="AC745" s="73" t="n"/>
      <c r="AD745" s="73" t="n"/>
      <c r="AE745" s="73" t="n"/>
      <c r="AF745" s="73" t="n"/>
      <c r="AG745" s="73" t="n"/>
      <c r="AH745" s="73" t="n"/>
      <c r="AI745" s="73" t="n"/>
      <c r="AJ745" s="73" t="n"/>
      <c r="AK745" s="73" t="n"/>
      <c r="AL745" s="73" t="n"/>
      <c r="AM745" s="73" t="n"/>
      <c r="AN745" s="73" t="n"/>
      <c r="AO745" s="73" t="n"/>
      <c r="AP745" s="73" t="n"/>
      <c r="AQ745" s="73" t="n"/>
      <c r="AR745" s="73" t="n"/>
      <c r="AS745" s="73" t="n"/>
      <c r="AT745" s="73" t="n"/>
      <c r="AU745" s="73" t="n"/>
      <c r="AV745" s="73" t="n"/>
      <c r="AW745" s="73" t="n"/>
      <c r="AX745" s="73" t="n"/>
      <c r="AY745" s="73" t="n"/>
      <c r="AZ745" s="73" t="n"/>
      <c r="BA745" s="73" t="n"/>
      <c r="BB745" s="73" t="n"/>
      <c r="BC745" s="73" t="n"/>
      <c r="BD745" s="73" t="n"/>
      <c r="BE745" s="73" t="n"/>
      <c r="BF745" s="73" t="n"/>
      <c r="BG745" s="73" t="n"/>
      <c r="BH745" s="73" t="n"/>
      <c r="BI745" s="73" t="n"/>
      <c r="BJ745" s="73" t="n"/>
      <c r="BK745" s="73" t="n"/>
      <c r="BL745" s="73" t="n"/>
      <c r="BM745" s="73" t="n"/>
      <c r="BN745" s="73" t="n"/>
      <c r="BO745" s="73" t="n"/>
      <c r="BP745" s="73" t="n"/>
      <c r="BQ745" s="165">
        <f>COUNTIF($G745:$BP745,"a")+COUNTIF($G745:$BP745,"r0,a5")/2+COUNTIF($G745:$BP745,"p5,a5")/2</f>
        <v/>
      </c>
      <c r="BR745" s="165">
        <f>COUNTIF($G745:$BP745,"d")+COUNTIF($G745:$BP745,"r0,d5")/2+COUNTIF($G745:$BP745,"p5,d5")/2</f>
        <v/>
      </c>
      <c r="BS745" s="165">
        <f>COUNTIF($G745:$BP745,"b")+COUNTIF($G745:$BP745,"r0,b5")/2+COUNTIF($G745:$BP745,"p5,b5")/2</f>
        <v/>
      </c>
      <c r="BT745" s="165">
        <f>COUNTIF($G745:$BP745,"c")+COUNTIF($G745:$BP745,"r0,c5")/2+COUNTIF($G745:$BP745,"p5,c5")/2</f>
        <v/>
      </c>
      <c r="BU745" s="165">
        <f>COUNTIF($G745:$BP745,"KH")+COUNTIF($G745:$BP745,"TL")+COUNTIF($G745:$BP745,"L")</f>
        <v/>
      </c>
      <c r="BV745" s="165" t="n"/>
      <c r="BW745" s="165">
        <f>COUNTIF($G745:$BP745,"hh")</f>
        <v/>
      </c>
      <c r="BX745" s="165">
        <f>COUNTIF($G745:$BP745,"nt7")</f>
        <v/>
      </c>
      <c r="BY745" s="165">
        <f>COUNTIF($G745:$BP745,"P")+COUNTIF($G745:$BP745,"p5,a5")/2+COUNTIF($G745:$BP745,"p5,b5")/2+COUNTIF($G745:$BP745,"p5,c5")/2+COUNTIF($G745:$BP745,"p5,d5")/2</f>
        <v/>
      </c>
      <c r="BZ745" s="166">
        <f>SUBTOTAL(9,BQ745:BY745)</f>
        <v/>
      </c>
      <c r="CA745" s="167">
        <f>SUM(J745,L745,N745,P745,R745,T745,X745,Z745,AB745,AD745,AF745,AH745,AL745,AN745,AP745,AR745,AT745,AV745,AZ745,BB745,BD745,BF745,BH745,BP745)</f>
        <v/>
      </c>
      <c r="CB745" s="168">
        <f>SUM(H745,V745,AJ745,AX745,BL745)</f>
        <v/>
      </c>
      <c r="CC745" s="24">
        <f>SUM(BJ745,BN745)</f>
        <v/>
      </c>
      <c r="CD745" s="169">
        <f>IF(BZ745&gt;25,4,IF(BZ745&gt;18,3,IF(BZ745&gt;12,2,IF(BZ745&gt;4,1,0))))-BX745-2+1</f>
        <v/>
      </c>
      <c r="CE745" s="30" t="n"/>
      <c r="CF745" s="169">
        <f>CD745*CI745</f>
        <v/>
      </c>
      <c r="CG745" s="170">
        <f>F745-BY745+1</f>
        <v/>
      </c>
      <c r="CH745" s="169">
        <f>CE745*16</f>
        <v/>
      </c>
      <c r="CI745" s="171">
        <f>VLOOKUP(A745,[1]DATA!$A$6:$AI$331,34,0)</f>
        <v/>
      </c>
      <c r="CJ745" s="172">
        <f>VLOOKUP(A745,[2]CHAMCONG!A$7:CI$333,79,0)</f>
        <v/>
      </c>
      <c r="CK745" s="173">
        <f>CJ745-CA745</f>
        <v/>
      </c>
    </row>
    <row r="746">
      <c r="A746" s="69" t="n"/>
      <c r="B746" s="70" t="n"/>
      <c r="C746" s="77" t="n"/>
      <c r="D746" s="84" t="n"/>
      <c r="E746" s="69" t="n"/>
      <c r="F746" s="69" t="n"/>
      <c r="G746" s="73" t="n"/>
      <c r="H746" s="73" t="n"/>
      <c r="I746" s="75" t="n"/>
      <c r="J746" s="75" t="n"/>
      <c r="K746" s="73" t="n"/>
      <c r="L746" s="73" t="n"/>
      <c r="M746" s="73" t="n"/>
      <c r="N746" s="73" t="n"/>
      <c r="O746" s="75" t="n"/>
      <c r="P746" s="75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  <c r="AA746" s="73" t="n"/>
      <c r="AB746" s="73" t="n"/>
      <c r="AC746" s="73" t="n"/>
      <c r="AD746" s="73" t="n"/>
      <c r="AE746" s="73" t="n"/>
      <c r="AF746" s="73" t="n"/>
      <c r="AG746" s="73" t="n"/>
      <c r="AH746" s="73" t="n"/>
      <c r="AI746" s="73" t="n"/>
      <c r="AJ746" s="73" t="n"/>
      <c r="AK746" s="73" t="n"/>
      <c r="AL746" s="73" t="n"/>
      <c r="AM746" s="73" t="n"/>
      <c r="AN746" s="73" t="n"/>
      <c r="AO746" s="73" t="n"/>
      <c r="AP746" s="73" t="n"/>
      <c r="AQ746" s="73" t="n"/>
      <c r="AR746" s="73" t="n"/>
      <c r="AS746" s="73" t="n"/>
      <c r="AT746" s="73" t="n"/>
      <c r="AU746" s="73" t="n"/>
      <c r="AV746" s="73" t="n"/>
      <c r="AW746" s="73" t="n"/>
      <c r="AX746" s="73" t="n"/>
      <c r="AY746" s="73" t="n"/>
      <c r="AZ746" s="73" t="n"/>
      <c r="BA746" s="73" t="n"/>
      <c r="BB746" s="73" t="n"/>
      <c r="BC746" s="73" t="n"/>
      <c r="BD746" s="73" t="n"/>
      <c r="BE746" s="73" t="n"/>
      <c r="BF746" s="73" t="n"/>
      <c r="BG746" s="73" t="n"/>
      <c r="BH746" s="73" t="n"/>
      <c r="BI746" s="73" t="n"/>
      <c r="BJ746" s="73" t="n"/>
      <c r="BK746" s="73" t="n"/>
      <c r="BL746" s="73" t="n"/>
      <c r="BM746" s="73" t="n"/>
      <c r="BN746" s="73" t="n"/>
      <c r="BO746" s="73" t="n"/>
      <c r="BP746" s="73" t="n"/>
      <c r="BQ746" s="165">
        <f>COUNTIF($G746:$BP746,"a")+COUNTIF($G746:$BP746,"r0,a5")/2+COUNTIF($G746:$BP746,"p5,a5")/2</f>
        <v/>
      </c>
      <c r="BR746" s="165">
        <f>COUNTIF($G746:$BP746,"d")+COUNTIF($G746:$BP746,"r0,d5")/2+COUNTIF($G746:$BP746,"p5,d5")/2</f>
        <v/>
      </c>
      <c r="BS746" s="165">
        <f>COUNTIF($G746:$BP746,"b")+COUNTIF($G746:$BP746,"r0,b5")/2+COUNTIF($G746:$BP746,"p5,b5")/2</f>
        <v/>
      </c>
      <c r="BT746" s="165">
        <f>COUNTIF($G746:$BP746,"c")+COUNTIF($G746:$BP746,"r0,c5")/2+COUNTIF($G746:$BP746,"p5,c5")/2</f>
        <v/>
      </c>
      <c r="BU746" s="165">
        <f>COUNTIF($G746:$BP746,"KH")+COUNTIF($G746:$BP746,"TL")+COUNTIF($G746:$BP746,"L")</f>
        <v/>
      </c>
      <c r="BV746" s="165" t="n"/>
      <c r="BW746" s="165">
        <f>COUNTIF($G746:$BP746,"hh")</f>
        <v/>
      </c>
      <c r="BX746" s="165">
        <f>COUNTIF($G746:$BP746,"nt7")</f>
        <v/>
      </c>
      <c r="BY746" s="165">
        <f>COUNTIF($G746:$BP746,"P")+COUNTIF($G746:$BP746,"p5,a5")/2+COUNTIF($G746:$BP746,"p5,b5")/2+COUNTIF($G746:$BP746,"p5,c5")/2+COUNTIF($G746:$BP746,"p5,d5")/2</f>
        <v/>
      </c>
      <c r="BZ746" s="166">
        <f>SUBTOTAL(9,BQ746:BY746)</f>
        <v/>
      </c>
      <c r="CA746" s="167">
        <f>SUM(J746,L746,N746,P746,R746,T746,X746,Z746,AB746,AD746,AF746,AH746,AL746,AN746,AP746,AR746,AT746,AV746,AZ746,BB746,BD746,BF746,BH746,BP746)</f>
        <v/>
      </c>
      <c r="CB746" s="168">
        <f>SUM(H746,V746,AJ746,AX746,BL746)</f>
        <v/>
      </c>
      <c r="CC746" s="24">
        <f>SUM(BJ746,BN746)</f>
        <v/>
      </c>
      <c r="CD746" s="169">
        <f>IF(BZ746&gt;25,4,IF(BZ746&gt;18,3,IF(BZ746&gt;12,2,IF(BZ746&gt;4,1,0))))-BX746-2+1</f>
        <v/>
      </c>
      <c r="CE746" s="30" t="n"/>
      <c r="CF746" s="169">
        <f>CD746*CI746</f>
        <v/>
      </c>
      <c r="CG746" s="170">
        <f>F746-BY746+1</f>
        <v/>
      </c>
      <c r="CH746" s="169">
        <f>CE746*16</f>
        <v/>
      </c>
      <c r="CI746" s="171">
        <f>VLOOKUP(A746,[1]DATA!$A$6:$AI$331,34,0)</f>
        <v/>
      </c>
      <c r="CJ746" s="172">
        <f>VLOOKUP(A746,[2]CHAMCONG!A$7:CI$333,79,0)</f>
        <v/>
      </c>
      <c r="CK746" s="173">
        <f>CJ746-CA746</f>
        <v/>
      </c>
    </row>
    <row r="747">
      <c r="A747" s="69" t="n"/>
      <c r="B747" s="70" t="n"/>
      <c r="C747" s="77" t="n"/>
      <c r="D747" s="84" t="n"/>
      <c r="E747" s="69" t="n"/>
      <c r="F747" s="69" t="n"/>
      <c r="G747" s="73" t="n"/>
      <c r="H747" s="73" t="n"/>
      <c r="I747" s="75" t="n"/>
      <c r="J747" s="75" t="n"/>
      <c r="K747" s="73" t="n"/>
      <c r="L747" s="73" t="n"/>
      <c r="M747" s="73" t="n"/>
      <c r="N747" s="73" t="n"/>
      <c r="O747" s="75" t="n"/>
      <c r="P747" s="75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  <c r="AA747" s="73" t="n"/>
      <c r="AB747" s="73" t="n"/>
      <c r="AC747" s="73" t="n"/>
      <c r="AD747" s="73" t="n"/>
      <c r="AE747" s="73" t="n"/>
      <c r="AF747" s="73" t="n"/>
      <c r="AG747" s="73" t="n"/>
      <c r="AH747" s="73" t="n"/>
      <c r="AI747" s="73" t="n"/>
      <c r="AJ747" s="73" t="n"/>
      <c r="AK747" s="73" t="n"/>
      <c r="AL747" s="73" t="n"/>
      <c r="AM747" s="73" t="n"/>
      <c r="AN747" s="73" t="n"/>
      <c r="AO747" s="73" t="n"/>
      <c r="AP747" s="73" t="n"/>
      <c r="AQ747" s="73" t="n"/>
      <c r="AR747" s="73" t="n"/>
      <c r="AS747" s="73" t="n"/>
      <c r="AT747" s="73" t="n"/>
      <c r="AU747" s="73" t="n"/>
      <c r="AV747" s="73" t="n"/>
      <c r="AW747" s="73" t="n"/>
      <c r="AX747" s="73" t="n"/>
      <c r="AY747" s="73" t="n"/>
      <c r="AZ747" s="73" t="n"/>
      <c r="BA747" s="73" t="n"/>
      <c r="BB747" s="73" t="n"/>
      <c r="BC747" s="73" t="n"/>
      <c r="BD747" s="73" t="n"/>
      <c r="BE747" s="73" t="n"/>
      <c r="BF747" s="73" t="n"/>
      <c r="BG747" s="73" t="n"/>
      <c r="BH747" s="73" t="n"/>
      <c r="BI747" s="73" t="n"/>
      <c r="BJ747" s="73" t="n"/>
      <c r="BK747" s="73" t="n"/>
      <c r="BL747" s="73" t="n"/>
      <c r="BM747" s="73" t="n"/>
      <c r="BN747" s="73" t="n"/>
      <c r="BO747" s="73" t="n"/>
      <c r="BP747" s="73" t="n"/>
      <c r="BQ747" s="165">
        <f>COUNTIF($G747:$BP747,"a")+COUNTIF($G747:$BP747,"r0,a5")/2+COUNTIF($G747:$BP747,"p5,a5")/2</f>
        <v/>
      </c>
      <c r="BR747" s="165">
        <f>COUNTIF($G747:$BP747,"d")+COUNTIF($G747:$BP747,"r0,d5")/2+COUNTIF($G747:$BP747,"p5,d5")/2</f>
        <v/>
      </c>
      <c r="BS747" s="165">
        <f>COUNTIF($G747:$BP747,"b")+COUNTIF($G747:$BP747,"r0,b5")/2+COUNTIF($G747:$BP747,"p5,b5")/2</f>
        <v/>
      </c>
      <c r="BT747" s="165">
        <f>COUNTIF($G747:$BP747,"c")+COUNTIF($G747:$BP747,"r0,c5")/2+COUNTIF($G747:$BP747,"p5,c5")/2</f>
        <v/>
      </c>
      <c r="BU747" s="165">
        <f>COUNTIF($G747:$BP747,"KH")+COUNTIF($G747:$BP747,"TL")+COUNTIF($G747:$BP747,"L")</f>
        <v/>
      </c>
      <c r="BV747" s="165" t="n"/>
      <c r="BW747" s="165">
        <f>COUNTIF($G747:$BP747,"hh")</f>
        <v/>
      </c>
      <c r="BX747" s="165">
        <f>COUNTIF($G747:$BP747,"nt7")</f>
        <v/>
      </c>
      <c r="BY747" s="165">
        <f>COUNTIF($G747:$BP747,"P")+COUNTIF($G747:$BP747,"p5,a5")/2+COUNTIF($G747:$BP747,"p5,b5")/2+COUNTIF($G747:$BP747,"p5,c5")/2+COUNTIF($G747:$BP747,"p5,d5")/2</f>
        <v/>
      </c>
      <c r="BZ747" s="166">
        <f>SUBTOTAL(9,BQ747:BY747)</f>
        <v/>
      </c>
      <c r="CA747" s="167">
        <f>SUM(J747,L747,N747,P747,R747,T747,X747,Z747,AB747,AD747,AF747,AH747,AL747,AN747,AP747,AR747,AT747,AV747,AZ747,BB747,BD747,BF747,BH747,BP747)</f>
        <v/>
      </c>
      <c r="CB747" s="168">
        <f>SUM(H747,V747,AJ747,AX747,BL747)</f>
        <v/>
      </c>
      <c r="CC747" s="24">
        <f>SUM(BJ747,BN747)</f>
        <v/>
      </c>
      <c r="CD747" s="169">
        <f>IF(BZ747&gt;25,4,IF(BZ747&gt;18,3,IF(BZ747&gt;12,2,IF(BZ747&gt;4,1,0))))-BX747-2+1</f>
        <v/>
      </c>
      <c r="CE747" s="30" t="n"/>
      <c r="CF747" s="169">
        <f>CD747*CI747</f>
        <v/>
      </c>
      <c r="CG747" s="170">
        <f>F747-BY747+1</f>
        <v/>
      </c>
      <c r="CH747" s="169">
        <f>CE747*16</f>
        <v/>
      </c>
      <c r="CI747" s="171">
        <f>VLOOKUP(A747,[1]DATA!$A$6:$AI$331,34,0)</f>
        <v/>
      </c>
      <c r="CJ747" s="172">
        <f>VLOOKUP(A747,[2]CHAMCONG!A$7:CI$333,79,0)</f>
        <v/>
      </c>
      <c r="CK747" s="173">
        <f>CJ747-CA747</f>
        <v/>
      </c>
    </row>
    <row r="748">
      <c r="A748" s="69" t="n"/>
      <c r="B748" s="70" t="n"/>
      <c r="C748" s="77" t="n"/>
      <c r="D748" s="84" t="n"/>
      <c r="E748" s="69" t="n"/>
      <c r="F748" s="69" t="n"/>
      <c r="G748" s="73" t="n"/>
      <c r="H748" s="73" t="n"/>
      <c r="I748" s="75" t="n"/>
      <c r="J748" s="75" t="n"/>
      <c r="K748" s="73" t="n"/>
      <c r="L748" s="73" t="n"/>
      <c r="M748" s="73" t="n"/>
      <c r="N748" s="73" t="n"/>
      <c r="O748" s="75" t="n"/>
      <c r="P748" s="75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  <c r="AA748" s="73" t="n"/>
      <c r="AB748" s="73" t="n"/>
      <c r="AC748" s="73" t="n"/>
      <c r="AD748" s="73" t="n"/>
      <c r="AE748" s="73" t="n"/>
      <c r="AF748" s="73" t="n"/>
      <c r="AG748" s="73" t="n"/>
      <c r="AH748" s="73" t="n"/>
      <c r="AI748" s="73" t="n"/>
      <c r="AJ748" s="73" t="n"/>
      <c r="AK748" s="73" t="n"/>
      <c r="AL748" s="73" t="n"/>
      <c r="AM748" s="73" t="n"/>
      <c r="AN748" s="73" t="n"/>
      <c r="AO748" s="73" t="n"/>
      <c r="AP748" s="73" t="n"/>
      <c r="AQ748" s="73" t="n"/>
      <c r="AR748" s="73" t="n"/>
      <c r="AS748" s="73" t="n"/>
      <c r="AT748" s="73" t="n"/>
      <c r="AU748" s="73" t="n"/>
      <c r="AV748" s="73" t="n"/>
      <c r="AW748" s="73" t="n"/>
      <c r="AX748" s="73" t="n"/>
      <c r="AY748" s="73" t="n"/>
      <c r="AZ748" s="73" t="n"/>
      <c r="BA748" s="73" t="n"/>
      <c r="BB748" s="73" t="n"/>
      <c r="BC748" s="73" t="n"/>
      <c r="BD748" s="73" t="n"/>
      <c r="BE748" s="73" t="n"/>
      <c r="BF748" s="73" t="n"/>
      <c r="BG748" s="73" t="n"/>
      <c r="BH748" s="73" t="n"/>
      <c r="BI748" s="73" t="n"/>
      <c r="BJ748" s="73" t="n"/>
      <c r="BK748" s="73" t="n"/>
      <c r="BL748" s="73" t="n"/>
      <c r="BM748" s="73" t="n"/>
      <c r="BN748" s="73" t="n"/>
      <c r="BO748" s="73" t="n"/>
      <c r="BP748" s="73" t="n"/>
      <c r="BQ748" s="165">
        <f>COUNTIF($G748:$BP748,"a")+COUNTIF($G748:$BP748,"r0,a5")/2+COUNTIF($G748:$BP748,"p5,a5")/2</f>
        <v/>
      </c>
      <c r="BR748" s="165">
        <f>COUNTIF($G748:$BP748,"d")+COUNTIF($G748:$BP748,"r0,d5")/2+COUNTIF($G748:$BP748,"p5,d5")/2</f>
        <v/>
      </c>
      <c r="BS748" s="165">
        <f>COUNTIF($G748:$BP748,"b")+COUNTIF($G748:$BP748,"r0,b5")/2+COUNTIF($G748:$BP748,"p5,b5")/2</f>
        <v/>
      </c>
      <c r="BT748" s="165">
        <f>COUNTIF($G748:$BP748,"c")+COUNTIF($G748:$BP748,"r0,c5")/2+COUNTIF($G748:$BP748,"p5,c5")/2</f>
        <v/>
      </c>
      <c r="BU748" s="165">
        <f>COUNTIF($G748:$BP748,"KH")+COUNTIF($G748:$BP748,"TL")+COUNTIF($G748:$BP748,"L")</f>
        <v/>
      </c>
      <c r="BV748" s="165" t="n"/>
      <c r="BW748" s="165">
        <f>COUNTIF($G748:$BP748,"hh")</f>
        <v/>
      </c>
      <c r="BX748" s="165">
        <f>COUNTIF($G748:$BP748,"nt7")</f>
        <v/>
      </c>
      <c r="BY748" s="165">
        <f>COUNTIF($G748:$BP748,"P")+COUNTIF($G748:$BP748,"p5,a5")/2+COUNTIF($G748:$BP748,"p5,b5")/2+COUNTIF($G748:$BP748,"p5,c5")/2+COUNTIF($G748:$BP748,"p5,d5")/2</f>
        <v/>
      </c>
      <c r="BZ748" s="166">
        <f>SUBTOTAL(9,BQ748:BY748)</f>
        <v/>
      </c>
      <c r="CA748" s="167">
        <f>SUM(J748,L748,N748,P748,R748,T748,X748,Z748,AB748,AD748,AF748,AH748,AL748,AN748,AP748,AR748,AT748,AV748,AZ748,BB748,BD748,BF748,BH748,BP748)</f>
        <v/>
      </c>
      <c r="CB748" s="168">
        <f>SUM(H748,V748,AJ748,AX748,BL748)</f>
        <v/>
      </c>
      <c r="CC748" s="24">
        <f>SUM(BJ748,BN748)</f>
        <v/>
      </c>
      <c r="CD748" s="169">
        <f>IF(BZ748&gt;25,4,IF(BZ748&gt;18,3,IF(BZ748&gt;12,2,IF(BZ748&gt;4,1,0))))-BX748-2+1</f>
        <v/>
      </c>
      <c r="CE748" s="30" t="n"/>
      <c r="CF748" s="169">
        <f>CD748*CI748</f>
        <v/>
      </c>
      <c r="CG748" s="170">
        <f>F748-BY748+1</f>
        <v/>
      </c>
      <c r="CH748" s="169">
        <f>CE748*16</f>
        <v/>
      </c>
      <c r="CI748" s="171">
        <f>VLOOKUP(A748,[1]DATA!$A$6:$AI$331,34,0)</f>
        <v/>
      </c>
      <c r="CJ748" s="172">
        <f>VLOOKUP(A748,[2]CHAMCONG!A$7:CI$333,79,0)</f>
        <v/>
      </c>
      <c r="CK748" s="173">
        <f>CJ748-CA748</f>
        <v/>
      </c>
    </row>
    <row r="749">
      <c r="A749" s="69" t="n"/>
      <c r="B749" s="70" t="n"/>
      <c r="C749" s="77" t="n"/>
      <c r="D749" s="84" t="n"/>
      <c r="E749" s="69" t="n"/>
      <c r="F749" s="69" t="n"/>
      <c r="G749" s="73" t="n"/>
      <c r="H749" s="73" t="n"/>
      <c r="I749" s="75" t="n"/>
      <c r="J749" s="75" t="n"/>
      <c r="K749" s="73" t="n"/>
      <c r="L749" s="73" t="n"/>
      <c r="M749" s="73" t="n"/>
      <c r="N749" s="73" t="n"/>
      <c r="O749" s="75" t="n"/>
      <c r="P749" s="75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  <c r="AA749" s="73" t="n"/>
      <c r="AB749" s="73" t="n"/>
      <c r="AC749" s="73" t="n"/>
      <c r="AD749" s="73" t="n"/>
      <c r="AE749" s="73" t="n"/>
      <c r="AF749" s="73" t="n"/>
      <c r="AG749" s="73" t="n"/>
      <c r="AH749" s="73" t="n"/>
      <c r="AI749" s="73" t="n"/>
      <c r="AJ749" s="73" t="n"/>
      <c r="AK749" s="73" t="n"/>
      <c r="AL749" s="73" t="n"/>
      <c r="AM749" s="73" t="n"/>
      <c r="AN749" s="73" t="n"/>
      <c r="AO749" s="73" t="n"/>
      <c r="AP749" s="73" t="n"/>
      <c r="AQ749" s="73" t="n"/>
      <c r="AR749" s="73" t="n"/>
      <c r="AS749" s="73" t="n"/>
      <c r="AT749" s="73" t="n"/>
      <c r="AU749" s="73" t="n"/>
      <c r="AV749" s="73" t="n"/>
      <c r="AW749" s="73" t="n"/>
      <c r="AX749" s="73" t="n"/>
      <c r="AY749" s="73" t="n"/>
      <c r="AZ749" s="73" t="n"/>
      <c r="BA749" s="73" t="n"/>
      <c r="BB749" s="73" t="n"/>
      <c r="BC749" s="73" t="n"/>
      <c r="BD749" s="73" t="n"/>
      <c r="BE749" s="73" t="n"/>
      <c r="BF749" s="73" t="n"/>
      <c r="BG749" s="73" t="n"/>
      <c r="BH749" s="73" t="n"/>
      <c r="BI749" s="73" t="n"/>
      <c r="BJ749" s="73" t="n"/>
      <c r="BK749" s="73" t="n"/>
      <c r="BL749" s="73" t="n"/>
      <c r="BM749" s="73" t="n"/>
      <c r="BN749" s="73" t="n"/>
      <c r="BO749" s="73" t="n"/>
      <c r="BP749" s="73" t="n"/>
      <c r="BQ749" s="165">
        <f>COUNTIF($G749:$BP749,"a")+COUNTIF($G749:$BP749,"r0,a5")/2+COUNTIF($G749:$BP749,"p5,a5")/2</f>
        <v/>
      </c>
      <c r="BR749" s="165">
        <f>COUNTIF($G749:$BP749,"d")+COUNTIF($G749:$BP749,"r0,d5")/2+COUNTIF($G749:$BP749,"p5,d5")/2</f>
        <v/>
      </c>
      <c r="BS749" s="165">
        <f>COUNTIF($G749:$BP749,"b")+COUNTIF($G749:$BP749,"r0,b5")/2+COUNTIF($G749:$BP749,"p5,b5")/2</f>
        <v/>
      </c>
      <c r="BT749" s="165">
        <f>COUNTIF($G749:$BP749,"c")+COUNTIF($G749:$BP749,"r0,c5")/2+COUNTIF($G749:$BP749,"p5,c5")/2</f>
        <v/>
      </c>
      <c r="BU749" s="165">
        <f>COUNTIF($G749:$BP749,"KH")+COUNTIF($G749:$BP749,"TL")+COUNTIF($G749:$BP749,"L")</f>
        <v/>
      </c>
      <c r="BV749" s="165" t="n"/>
      <c r="BW749" s="165">
        <f>COUNTIF($G749:$BP749,"hh")</f>
        <v/>
      </c>
      <c r="BX749" s="165">
        <f>COUNTIF($G749:$BP749,"nt7")</f>
        <v/>
      </c>
      <c r="BY749" s="165">
        <f>COUNTIF($G749:$BP749,"P")+COUNTIF($G749:$BP749,"p5,a5")/2+COUNTIF($G749:$BP749,"p5,b5")/2+COUNTIF($G749:$BP749,"p5,c5")/2+COUNTIF($G749:$BP749,"p5,d5")/2</f>
        <v/>
      </c>
      <c r="BZ749" s="166">
        <f>SUBTOTAL(9,BQ749:BY749)</f>
        <v/>
      </c>
      <c r="CA749" s="167">
        <f>SUM(J749,L749,N749,P749,R749,T749,X749,Z749,AB749,AD749,AF749,AH749,AL749,AN749,AP749,AR749,AT749,AV749,AZ749,BB749,BD749,BF749,BH749,BP749)</f>
        <v/>
      </c>
      <c r="CB749" s="168">
        <f>SUM(H749,V749,AJ749,AX749,BL749)</f>
        <v/>
      </c>
      <c r="CC749" s="24">
        <f>SUM(BJ749,BN749)</f>
        <v/>
      </c>
      <c r="CD749" s="169">
        <f>IF(BZ749&gt;25,4,IF(BZ749&gt;18,3,IF(BZ749&gt;12,2,IF(BZ749&gt;4,1,0))))-BX749-2+1</f>
        <v/>
      </c>
      <c r="CE749" s="30" t="n"/>
      <c r="CF749" s="169">
        <f>CD749*CI749</f>
        <v/>
      </c>
      <c r="CG749" s="170">
        <f>F749-BY749+1</f>
        <v/>
      </c>
      <c r="CH749" s="169">
        <f>CE749*16</f>
        <v/>
      </c>
      <c r="CI749" s="171">
        <f>VLOOKUP(A749,[1]DATA!$A$6:$AI$331,34,0)</f>
        <v/>
      </c>
      <c r="CJ749" s="172">
        <f>VLOOKUP(A749,[2]CHAMCONG!A$7:CI$333,79,0)</f>
        <v/>
      </c>
      <c r="CK749" s="173">
        <f>CJ749-CA749</f>
        <v/>
      </c>
    </row>
    <row r="750">
      <c r="A750" s="69" t="n"/>
      <c r="B750" s="70" t="n"/>
      <c r="C750" s="77" t="n"/>
      <c r="D750" s="84" t="n"/>
      <c r="E750" s="69" t="n"/>
      <c r="F750" s="69" t="n"/>
      <c r="G750" s="73" t="n"/>
      <c r="H750" s="73" t="n"/>
      <c r="I750" s="75" t="n"/>
      <c r="J750" s="75" t="n"/>
      <c r="K750" s="73" t="n"/>
      <c r="L750" s="73" t="n"/>
      <c r="M750" s="73" t="n"/>
      <c r="N750" s="73" t="n"/>
      <c r="O750" s="75" t="n"/>
      <c r="P750" s="75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  <c r="AA750" s="73" t="n"/>
      <c r="AB750" s="73" t="n"/>
      <c r="AC750" s="73" t="n"/>
      <c r="AD750" s="73" t="n"/>
      <c r="AE750" s="73" t="n"/>
      <c r="AF750" s="73" t="n"/>
      <c r="AG750" s="73" t="n"/>
      <c r="AH750" s="73" t="n"/>
      <c r="AI750" s="73" t="n"/>
      <c r="AJ750" s="73" t="n"/>
      <c r="AK750" s="73" t="n"/>
      <c r="AL750" s="73" t="n"/>
      <c r="AM750" s="73" t="n"/>
      <c r="AN750" s="73" t="n"/>
      <c r="AO750" s="73" t="n"/>
      <c r="AP750" s="73" t="n"/>
      <c r="AQ750" s="73" t="n"/>
      <c r="AR750" s="73" t="n"/>
      <c r="AS750" s="73" t="n"/>
      <c r="AT750" s="73" t="n"/>
      <c r="AU750" s="73" t="n"/>
      <c r="AV750" s="73" t="n"/>
      <c r="AW750" s="73" t="n"/>
      <c r="AX750" s="73" t="n"/>
      <c r="AY750" s="73" t="n"/>
      <c r="AZ750" s="73" t="n"/>
      <c r="BA750" s="73" t="n"/>
      <c r="BB750" s="73" t="n"/>
      <c r="BC750" s="73" t="n"/>
      <c r="BD750" s="73" t="n"/>
      <c r="BE750" s="73" t="n"/>
      <c r="BF750" s="73" t="n"/>
      <c r="BG750" s="73" t="n"/>
      <c r="BH750" s="73" t="n"/>
      <c r="BI750" s="73" t="n"/>
      <c r="BJ750" s="73" t="n"/>
      <c r="BK750" s="73" t="n"/>
      <c r="BL750" s="73" t="n"/>
      <c r="BM750" s="73" t="n"/>
      <c r="BN750" s="73" t="n"/>
      <c r="BO750" s="73" t="n"/>
      <c r="BP750" s="73" t="n"/>
      <c r="BQ750" s="165">
        <f>COUNTIF($G750:$BP750,"a")+COUNTIF($G750:$BP750,"r0,a5")/2+COUNTIF($G750:$BP750,"p5,a5")/2</f>
        <v/>
      </c>
      <c r="BR750" s="165">
        <f>COUNTIF($G750:$BP750,"d")+COUNTIF($G750:$BP750,"r0,d5")/2+COUNTIF($G750:$BP750,"p5,d5")/2</f>
        <v/>
      </c>
      <c r="BS750" s="165">
        <f>COUNTIF($G750:$BP750,"b")+COUNTIF($G750:$BP750,"r0,b5")/2+COUNTIF($G750:$BP750,"p5,b5")/2</f>
        <v/>
      </c>
      <c r="BT750" s="165">
        <f>COUNTIF($G750:$BP750,"c")+COUNTIF($G750:$BP750,"r0,c5")/2+COUNTIF($G750:$BP750,"p5,c5")/2</f>
        <v/>
      </c>
      <c r="BU750" s="165">
        <f>COUNTIF($G750:$BP750,"KH")+COUNTIF($G750:$BP750,"TL")+COUNTIF($G750:$BP750,"L")</f>
        <v/>
      </c>
      <c r="BV750" s="165" t="n"/>
      <c r="BW750" s="165">
        <f>COUNTIF($G750:$BP750,"hh")</f>
        <v/>
      </c>
      <c r="BX750" s="165">
        <f>COUNTIF($G750:$BP750,"nt7")</f>
        <v/>
      </c>
      <c r="BY750" s="165">
        <f>COUNTIF($G750:$BP750,"P")+COUNTIF($G750:$BP750,"p5,a5")/2+COUNTIF($G750:$BP750,"p5,b5")/2+COUNTIF($G750:$BP750,"p5,c5")/2+COUNTIF($G750:$BP750,"p5,d5")/2</f>
        <v/>
      </c>
      <c r="BZ750" s="166">
        <f>SUBTOTAL(9,BQ750:BY750)</f>
        <v/>
      </c>
      <c r="CA750" s="167">
        <f>SUM(J750,L750,N750,P750,R750,T750,X750,Z750,AB750,AD750,AF750,AH750,AL750,AN750,AP750,AR750,AT750,AV750,AZ750,BB750,BD750,BF750,BH750,BP750)</f>
        <v/>
      </c>
      <c r="CB750" s="168">
        <f>SUM(H750,V750,AJ750,AX750,BL750)</f>
        <v/>
      </c>
      <c r="CC750" s="24">
        <f>SUM(BJ750,BN750)</f>
        <v/>
      </c>
      <c r="CD750" s="169">
        <f>IF(BZ750&gt;25,4,IF(BZ750&gt;18,3,IF(BZ750&gt;12,2,IF(BZ750&gt;4,1,0))))-BX750-2+1</f>
        <v/>
      </c>
      <c r="CE750" s="30" t="n"/>
      <c r="CF750" s="169">
        <f>CD750*CI750</f>
        <v/>
      </c>
      <c r="CG750" s="170">
        <f>F750-BY750+1</f>
        <v/>
      </c>
      <c r="CH750" s="169">
        <f>CE750*16</f>
        <v/>
      </c>
      <c r="CI750" s="171">
        <f>VLOOKUP(A750,[1]DATA!$A$6:$AI$331,34,0)</f>
        <v/>
      </c>
      <c r="CJ750" s="172">
        <f>VLOOKUP(A750,[2]CHAMCONG!A$7:CI$333,79,0)</f>
        <v/>
      </c>
      <c r="CK750" s="173">
        <f>CJ750-CA750</f>
        <v/>
      </c>
    </row>
    <row r="751">
      <c r="A751" s="69" t="n"/>
      <c r="B751" s="70" t="n"/>
      <c r="C751" s="77" t="n"/>
      <c r="D751" s="84" t="n"/>
      <c r="E751" s="69" t="n"/>
      <c r="F751" s="69" t="n"/>
      <c r="G751" s="73" t="n"/>
      <c r="H751" s="73" t="n"/>
      <c r="I751" s="75" t="n"/>
      <c r="J751" s="75" t="n"/>
      <c r="K751" s="73" t="n"/>
      <c r="L751" s="73" t="n"/>
      <c r="M751" s="73" t="n"/>
      <c r="N751" s="73" t="n"/>
      <c r="O751" s="75" t="n"/>
      <c r="P751" s="75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  <c r="AA751" s="73" t="n"/>
      <c r="AB751" s="73" t="n"/>
      <c r="AC751" s="73" t="n"/>
      <c r="AD751" s="73" t="n"/>
      <c r="AE751" s="73" t="n"/>
      <c r="AF751" s="73" t="n"/>
      <c r="AG751" s="73" t="n"/>
      <c r="AH751" s="73" t="n"/>
      <c r="AI751" s="73" t="n"/>
      <c r="AJ751" s="73" t="n"/>
      <c r="AK751" s="73" t="n"/>
      <c r="AL751" s="73" t="n"/>
      <c r="AM751" s="73" t="n"/>
      <c r="AN751" s="73" t="n"/>
      <c r="AO751" s="73" t="n"/>
      <c r="AP751" s="73" t="n"/>
      <c r="AQ751" s="73" t="n"/>
      <c r="AR751" s="73" t="n"/>
      <c r="AS751" s="73" t="n"/>
      <c r="AT751" s="73" t="n"/>
      <c r="AU751" s="73" t="n"/>
      <c r="AV751" s="73" t="n"/>
      <c r="AW751" s="73" t="n"/>
      <c r="AX751" s="73" t="n"/>
      <c r="AY751" s="73" t="n"/>
      <c r="AZ751" s="73" t="n"/>
      <c r="BA751" s="73" t="n"/>
      <c r="BB751" s="73" t="n"/>
      <c r="BC751" s="73" t="n"/>
      <c r="BD751" s="73" t="n"/>
      <c r="BE751" s="73" t="n"/>
      <c r="BF751" s="73" t="n"/>
      <c r="BG751" s="73" t="n"/>
      <c r="BH751" s="73" t="n"/>
      <c r="BI751" s="73" t="n"/>
      <c r="BJ751" s="73" t="n"/>
      <c r="BK751" s="73" t="n"/>
      <c r="BL751" s="73" t="n"/>
      <c r="BM751" s="73" t="n"/>
      <c r="BN751" s="73" t="n"/>
      <c r="BO751" s="73" t="n"/>
      <c r="BP751" s="73" t="n"/>
      <c r="BQ751" s="165">
        <f>COUNTIF($G751:$BP751,"a")+COUNTIF($G751:$BP751,"r0,a5")/2+COUNTIF($G751:$BP751,"p5,a5")/2</f>
        <v/>
      </c>
      <c r="BR751" s="165">
        <f>COUNTIF($G751:$BP751,"d")+COUNTIF($G751:$BP751,"r0,d5")/2+COUNTIF($G751:$BP751,"p5,d5")/2</f>
        <v/>
      </c>
      <c r="BS751" s="165">
        <f>COUNTIF($G751:$BP751,"b")+COUNTIF($G751:$BP751,"r0,b5")/2+COUNTIF($G751:$BP751,"p5,b5")/2</f>
        <v/>
      </c>
      <c r="BT751" s="165">
        <f>COUNTIF($G751:$BP751,"c")+COUNTIF($G751:$BP751,"r0,c5")/2+COUNTIF($G751:$BP751,"p5,c5")/2</f>
        <v/>
      </c>
      <c r="BU751" s="165">
        <f>COUNTIF($G751:$BP751,"KH")+COUNTIF($G751:$BP751,"TL")+COUNTIF($G751:$BP751,"L")</f>
        <v/>
      </c>
      <c r="BV751" s="165" t="n"/>
      <c r="BW751" s="165">
        <f>COUNTIF($G751:$BP751,"hh")</f>
        <v/>
      </c>
      <c r="BX751" s="165">
        <f>COUNTIF($G751:$BP751,"nt7")</f>
        <v/>
      </c>
      <c r="BY751" s="165">
        <f>COUNTIF($G751:$BP751,"P")+COUNTIF($G751:$BP751,"p5,a5")/2+COUNTIF($G751:$BP751,"p5,b5")/2+COUNTIF($G751:$BP751,"p5,c5")/2+COUNTIF($G751:$BP751,"p5,d5")/2</f>
        <v/>
      </c>
      <c r="BZ751" s="166">
        <f>SUBTOTAL(9,BQ751:BY751)</f>
        <v/>
      </c>
      <c r="CA751" s="167">
        <f>SUM(J751,L751,N751,P751,R751,T751,X751,Z751,AB751,AD751,AF751,AH751,AL751,AN751,AP751,AR751,AT751,AV751,AZ751,BB751,BD751,BF751,BH751,BP751)</f>
        <v/>
      </c>
      <c r="CB751" s="168">
        <f>SUM(H751,V751,AJ751,AX751,BL751)</f>
        <v/>
      </c>
      <c r="CC751" s="24">
        <f>SUM(BJ751,BN751)</f>
        <v/>
      </c>
      <c r="CD751" s="169">
        <f>IF(BZ751&gt;25,4,IF(BZ751&gt;18,3,IF(BZ751&gt;12,2,IF(BZ751&gt;4,1,0))))-BX751-2+1</f>
        <v/>
      </c>
      <c r="CE751" s="30" t="n"/>
      <c r="CF751" s="169">
        <f>CD751*CI751</f>
        <v/>
      </c>
      <c r="CG751" s="170">
        <f>F751-BY751+1</f>
        <v/>
      </c>
      <c r="CH751" s="169">
        <f>CE751*16</f>
        <v/>
      </c>
      <c r="CI751" s="171">
        <f>VLOOKUP(A751,[1]DATA!$A$6:$AI$331,34,0)</f>
        <v/>
      </c>
      <c r="CJ751" s="172">
        <f>VLOOKUP(A751,[2]CHAMCONG!A$7:CI$333,79,0)</f>
        <v/>
      </c>
      <c r="CK751" s="173">
        <f>CJ751-CA751</f>
        <v/>
      </c>
    </row>
    <row r="752">
      <c r="A752" s="69" t="n"/>
      <c r="B752" s="70" t="n"/>
      <c r="C752" s="77" t="n"/>
      <c r="D752" s="84" t="n"/>
      <c r="E752" s="69" t="n"/>
      <c r="F752" s="69" t="n"/>
      <c r="G752" s="73" t="n"/>
      <c r="H752" s="73" t="n"/>
      <c r="I752" s="75" t="n"/>
      <c r="J752" s="75" t="n"/>
      <c r="K752" s="73" t="n"/>
      <c r="L752" s="73" t="n"/>
      <c r="M752" s="73" t="n"/>
      <c r="N752" s="73" t="n"/>
      <c r="O752" s="75" t="n"/>
      <c r="P752" s="75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  <c r="AA752" s="73" t="n"/>
      <c r="AB752" s="73" t="n"/>
      <c r="AC752" s="73" t="n"/>
      <c r="AD752" s="73" t="n"/>
      <c r="AE752" s="73" t="n"/>
      <c r="AF752" s="73" t="n"/>
      <c r="AG752" s="73" t="n"/>
      <c r="AH752" s="73" t="n"/>
      <c r="AI752" s="73" t="n"/>
      <c r="AJ752" s="73" t="n"/>
      <c r="AK752" s="73" t="n"/>
      <c r="AL752" s="73" t="n"/>
      <c r="AM752" s="73" t="n"/>
      <c r="AN752" s="73" t="n"/>
      <c r="AO752" s="73" t="n"/>
      <c r="AP752" s="73" t="n"/>
      <c r="AQ752" s="73" t="n"/>
      <c r="AR752" s="73" t="n"/>
      <c r="AS752" s="73" t="n"/>
      <c r="AT752" s="73" t="n"/>
      <c r="AU752" s="73" t="n"/>
      <c r="AV752" s="73" t="n"/>
      <c r="AW752" s="73" t="n"/>
      <c r="AX752" s="73" t="n"/>
      <c r="AY752" s="73" t="n"/>
      <c r="AZ752" s="73" t="n"/>
      <c r="BA752" s="73" t="n"/>
      <c r="BB752" s="73" t="n"/>
      <c r="BC752" s="73" t="n"/>
      <c r="BD752" s="73" t="n"/>
      <c r="BE752" s="73" t="n"/>
      <c r="BF752" s="73" t="n"/>
      <c r="BG752" s="73" t="n"/>
      <c r="BH752" s="73" t="n"/>
      <c r="BI752" s="73" t="n"/>
      <c r="BJ752" s="73" t="n"/>
      <c r="BK752" s="73" t="n"/>
      <c r="BL752" s="73" t="n"/>
      <c r="BM752" s="73" t="n"/>
      <c r="BN752" s="73" t="n"/>
      <c r="BO752" s="73" t="n"/>
      <c r="BP752" s="73" t="n"/>
      <c r="BQ752" s="165">
        <f>COUNTIF($G752:$BP752,"a")+COUNTIF($G752:$BP752,"r0,a5")/2+COUNTIF($G752:$BP752,"p5,a5")/2</f>
        <v/>
      </c>
      <c r="BR752" s="165">
        <f>COUNTIF($G752:$BP752,"d")+COUNTIF($G752:$BP752,"r0,d5")/2+COUNTIF($G752:$BP752,"p5,d5")/2</f>
        <v/>
      </c>
      <c r="BS752" s="165">
        <f>COUNTIF($G752:$BP752,"b")+COUNTIF($G752:$BP752,"r0,b5")/2+COUNTIF($G752:$BP752,"p5,b5")/2</f>
        <v/>
      </c>
      <c r="BT752" s="165">
        <f>COUNTIF($G752:$BP752,"c")+COUNTIF($G752:$BP752,"r0,c5")/2+COUNTIF($G752:$BP752,"p5,c5")/2</f>
        <v/>
      </c>
      <c r="BU752" s="165">
        <f>COUNTIF($G752:$BP752,"KH")+COUNTIF($G752:$BP752,"TL")+COUNTIF($G752:$BP752,"L")</f>
        <v/>
      </c>
      <c r="BV752" s="165" t="n"/>
      <c r="BW752" s="165">
        <f>COUNTIF($G752:$BP752,"hh")</f>
        <v/>
      </c>
      <c r="BX752" s="165">
        <f>COUNTIF($G752:$BP752,"nt7")</f>
        <v/>
      </c>
      <c r="BY752" s="165">
        <f>COUNTIF($G752:$BP752,"P")+COUNTIF($G752:$BP752,"p5,a5")/2+COUNTIF($G752:$BP752,"p5,b5")/2+COUNTIF($G752:$BP752,"p5,c5")/2+COUNTIF($G752:$BP752,"p5,d5")/2</f>
        <v/>
      </c>
      <c r="BZ752" s="166">
        <f>SUBTOTAL(9,BQ752:BY752)</f>
        <v/>
      </c>
      <c r="CA752" s="167">
        <f>SUM(J752,L752,N752,P752,R752,T752,X752,Z752,AB752,AD752,AF752,AH752,AL752,AN752,AP752,AR752,AT752,AV752,AZ752,BB752,BD752,BF752,BH752,BP752)</f>
        <v/>
      </c>
      <c r="CB752" s="168">
        <f>SUM(H752,V752,AJ752,AX752,BL752)</f>
        <v/>
      </c>
      <c r="CC752" s="24">
        <f>SUM(BJ752,BN752)</f>
        <v/>
      </c>
      <c r="CD752" s="169">
        <f>IF(BZ752&gt;25,4,IF(BZ752&gt;18,3,IF(BZ752&gt;12,2,IF(BZ752&gt;4,1,0))))-BX752-2+1</f>
        <v/>
      </c>
      <c r="CE752" s="30" t="n"/>
      <c r="CF752" s="169">
        <f>CD752*CI752</f>
        <v/>
      </c>
      <c r="CG752" s="170">
        <f>F752-BY752+1</f>
        <v/>
      </c>
      <c r="CH752" s="169">
        <f>CE752*16</f>
        <v/>
      </c>
      <c r="CI752" s="171">
        <f>VLOOKUP(A752,[1]DATA!$A$6:$AI$331,34,0)</f>
        <v/>
      </c>
      <c r="CJ752" s="172">
        <f>VLOOKUP(A752,[2]CHAMCONG!A$7:CI$333,79,0)</f>
        <v/>
      </c>
      <c r="CK752" s="173">
        <f>CJ752-CA752</f>
        <v/>
      </c>
    </row>
    <row r="753">
      <c r="A753" s="69" t="n"/>
      <c r="B753" s="70" t="n"/>
      <c r="C753" s="77" t="n"/>
      <c r="D753" s="84" t="n"/>
      <c r="E753" s="69" t="n"/>
      <c r="F753" s="69" t="n"/>
      <c r="G753" s="73" t="n"/>
      <c r="H753" s="73" t="n"/>
      <c r="I753" s="75" t="n"/>
      <c r="J753" s="75" t="n"/>
      <c r="K753" s="73" t="n"/>
      <c r="L753" s="73" t="n"/>
      <c r="M753" s="73" t="n"/>
      <c r="N753" s="73" t="n"/>
      <c r="O753" s="75" t="n"/>
      <c r="P753" s="75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  <c r="AA753" s="73" t="n"/>
      <c r="AB753" s="73" t="n"/>
      <c r="AC753" s="73" t="n"/>
      <c r="AD753" s="73" t="n"/>
      <c r="AE753" s="73" t="n"/>
      <c r="AF753" s="73" t="n"/>
      <c r="AG753" s="73" t="n"/>
      <c r="AH753" s="73" t="n"/>
      <c r="AI753" s="73" t="n"/>
      <c r="AJ753" s="73" t="n"/>
      <c r="AK753" s="73" t="n"/>
      <c r="AL753" s="73" t="n"/>
      <c r="AM753" s="73" t="n"/>
      <c r="AN753" s="73" t="n"/>
      <c r="AO753" s="73" t="n"/>
      <c r="AP753" s="73" t="n"/>
      <c r="AQ753" s="73" t="n"/>
      <c r="AR753" s="73" t="n"/>
      <c r="AS753" s="73" t="n"/>
      <c r="AT753" s="73" t="n"/>
      <c r="AU753" s="73" t="n"/>
      <c r="AV753" s="73" t="n"/>
      <c r="AW753" s="73" t="n"/>
      <c r="AX753" s="73" t="n"/>
      <c r="AY753" s="73" t="n"/>
      <c r="AZ753" s="73" t="n"/>
      <c r="BA753" s="73" t="n"/>
      <c r="BB753" s="73" t="n"/>
      <c r="BC753" s="73" t="n"/>
      <c r="BD753" s="73" t="n"/>
      <c r="BE753" s="73" t="n"/>
      <c r="BF753" s="73" t="n"/>
      <c r="BG753" s="73" t="n"/>
      <c r="BH753" s="73" t="n"/>
      <c r="BI753" s="73" t="n"/>
      <c r="BJ753" s="73" t="n"/>
      <c r="BK753" s="73" t="n"/>
      <c r="BL753" s="73" t="n"/>
      <c r="BM753" s="73" t="n"/>
      <c r="BN753" s="73" t="n"/>
      <c r="BO753" s="73" t="n"/>
      <c r="BP753" s="73" t="n"/>
      <c r="BQ753" s="165">
        <f>COUNTIF($G753:$BP753,"a")+COUNTIF($G753:$BP753,"r0,a5")/2+COUNTIF($G753:$BP753,"p5,a5")/2</f>
        <v/>
      </c>
      <c r="BR753" s="165">
        <f>COUNTIF($G753:$BP753,"d")+COUNTIF($G753:$BP753,"r0,d5")/2+COUNTIF($G753:$BP753,"p5,d5")/2</f>
        <v/>
      </c>
      <c r="BS753" s="165">
        <f>COUNTIF($G753:$BP753,"b")+COUNTIF($G753:$BP753,"r0,b5")/2+COUNTIF($G753:$BP753,"p5,b5")/2</f>
        <v/>
      </c>
      <c r="BT753" s="165">
        <f>COUNTIF($G753:$BP753,"c")+COUNTIF($G753:$BP753,"r0,c5")/2+COUNTIF($G753:$BP753,"p5,c5")/2</f>
        <v/>
      </c>
      <c r="BU753" s="165">
        <f>COUNTIF($G753:$BP753,"KH")+COUNTIF($G753:$BP753,"TL")+COUNTIF($G753:$BP753,"L")</f>
        <v/>
      </c>
      <c r="BV753" s="165" t="n"/>
      <c r="BW753" s="165">
        <f>COUNTIF($G753:$BP753,"hh")</f>
        <v/>
      </c>
      <c r="BX753" s="165">
        <f>COUNTIF($G753:$BP753,"nt7")</f>
        <v/>
      </c>
      <c r="BY753" s="165">
        <f>COUNTIF($G753:$BP753,"P")+COUNTIF($G753:$BP753,"p5,a5")/2+COUNTIF($G753:$BP753,"p5,b5")/2+COUNTIF($G753:$BP753,"p5,c5")/2+COUNTIF($G753:$BP753,"p5,d5")/2</f>
        <v/>
      </c>
      <c r="BZ753" s="166">
        <f>SUBTOTAL(9,BQ753:BY753)</f>
        <v/>
      </c>
      <c r="CA753" s="167">
        <f>SUM(J753,L753,N753,P753,R753,T753,X753,Z753,AB753,AD753,AF753,AH753,AL753,AN753,AP753,AR753,AT753,AV753,AZ753,BB753,BD753,BF753,BH753,BP753)</f>
        <v/>
      </c>
      <c r="CB753" s="168">
        <f>SUM(H753,V753,AJ753,AX753,BL753)</f>
        <v/>
      </c>
      <c r="CC753" s="24">
        <f>SUM(BJ753,BN753)</f>
        <v/>
      </c>
      <c r="CD753" s="169">
        <f>IF(BZ753&gt;25,4,IF(BZ753&gt;18,3,IF(BZ753&gt;12,2,IF(BZ753&gt;4,1,0))))-BX753-2+1</f>
        <v/>
      </c>
      <c r="CE753" s="30" t="n"/>
      <c r="CF753" s="169">
        <f>CD753*CI753</f>
        <v/>
      </c>
      <c r="CG753" s="170">
        <f>F753-BY753+1</f>
        <v/>
      </c>
      <c r="CH753" s="169">
        <f>CE753*16</f>
        <v/>
      </c>
      <c r="CI753" s="171">
        <f>VLOOKUP(A753,[1]DATA!$A$6:$AI$331,34,0)</f>
        <v/>
      </c>
      <c r="CJ753" s="172">
        <f>VLOOKUP(A753,[2]CHAMCONG!A$7:CI$333,79,0)</f>
        <v/>
      </c>
      <c r="CK753" s="173">
        <f>CJ753-CA753</f>
        <v/>
      </c>
    </row>
    <row r="754">
      <c r="A754" s="69" t="n"/>
      <c r="B754" s="70" t="n"/>
      <c r="C754" s="77" t="n"/>
      <c r="D754" s="84" t="n"/>
      <c r="E754" s="69" t="n"/>
      <c r="F754" s="69" t="n"/>
      <c r="G754" s="73" t="n"/>
      <c r="H754" s="73" t="n"/>
      <c r="I754" s="75" t="n"/>
      <c r="J754" s="75" t="n"/>
      <c r="K754" s="73" t="n"/>
      <c r="L754" s="73" t="n"/>
      <c r="M754" s="73" t="n"/>
      <c r="N754" s="73" t="n"/>
      <c r="O754" s="75" t="n"/>
      <c r="P754" s="75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  <c r="AA754" s="73" t="n"/>
      <c r="AB754" s="73" t="n"/>
      <c r="AC754" s="73" t="n"/>
      <c r="AD754" s="73" t="n"/>
      <c r="AE754" s="73" t="n"/>
      <c r="AF754" s="73" t="n"/>
      <c r="AG754" s="73" t="n"/>
      <c r="AH754" s="73" t="n"/>
      <c r="AI754" s="73" t="n"/>
      <c r="AJ754" s="73" t="n"/>
      <c r="AK754" s="73" t="n"/>
      <c r="AL754" s="73" t="n"/>
      <c r="AM754" s="73" t="n"/>
      <c r="AN754" s="73" t="n"/>
      <c r="AO754" s="73" t="n"/>
      <c r="AP754" s="73" t="n"/>
      <c r="AQ754" s="73" t="n"/>
      <c r="AR754" s="73" t="n"/>
      <c r="AS754" s="73" t="n"/>
      <c r="AT754" s="73" t="n"/>
      <c r="AU754" s="73" t="n"/>
      <c r="AV754" s="73" t="n"/>
      <c r="AW754" s="73" t="n"/>
      <c r="AX754" s="73" t="n"/>
      <c r="AY754" s="73" t="n"/>
      <c r="AZ754" s="73" t="n"/>
      <c r="BA754" s="73" t="n"/>
      <c r="BB754" s="73" t="n"/>
      <c r="BC754" s="73" t="n"/>
      <c r="BD754" s="73" t="n"/>
      <c r="BE754" s="73" t="n"/>
      <c r="BF754" s="73" t="n"/>
      <c r="BG754" s="73" t="n"/>
      <c r="BH754" s="73" t="n"/>
      <c r="BI754" s="73" t="n"/>
      <c r="BJ754" s="73" t="n"/>
      <c r="BK754" s="73" t="n"/>
      <c r="BL754" s="73" t="n"/>
      <c r="BM754" s="73" t="n"/>
      <c r="BN754" s="73" t="n"/>
      <c r="BO754" s="73" t="n"/>
      <c r="BP754" s="73" t="n"/>
      <c r="BQ754" s="165">
        <f>COUNTIF($G754:$BP754,"a")+COUNTIF($G754:$BP754,"r0,a5")/2+COUNTIF($G754:$BP754,"p5,a5")/2</f>
        <v/>
      </c>
      <c r="BR754" s="165">
        <f>COUNTIF($G754:$BP754,"d")+COUNTIF($G754:$BP754,"r0,d5")/2+COUNTIF($G754:$BP754,"p5,d5")/2</f>
        <v/>
      </c>
      <c r="BS754" s="165">
        <f>COUNTIF($G754:$BP754,"b")+COUNTIF($G754:$BP754,"r0,b5")/2+COUNTIF($G754:$BP754,"p5,b5")/2</f>
        <v/>
      </c>
      <c r="BT754" s="165">
        <f>COUNTIF($G754:$BP754,"c")+COUNTIF($G754:$BP754,"r0,c5")/2+COUNTIF($G754:$BP754,"p5,c5")/2</f>
        <v/>
      </c>
      <c r="BU754" s="165">
        <f>COUNTIF($G754:$BP754,"KH")+COUNTIF($G754:$BP754,"TL")+COUNTIF($G754:$BP754,"L")</f>
        <v/>
      </c>
      <c r="BV754" s="165" t="n"/>
      <c r="BW754" s="165">
        <f>COUNTIF($G754:$BP754,"hh")</f>
        <v/>
      </c>
      <c r="BX754" s="165">
        <f>COUNTIF($G754:$BP754,"nt7")</f>
        <v/>
      </c>
      <c r="BY754" s="165">
        <f>COUNTIF($G754:$BP754,"P")+COUNTIF($G754:$BP754,"p5,a5")/2+COUNTIF($G754:$BP754,"p5,b5")/2+COUNTIF($G754:$BP754,"p5,c5")/2+COUNTIF($G754:$BP754,"p5,d5")/2</f>
        <v/>
      </c>
      <c r="BZ754" s="166">
        <f>SUBTOTAL(9,BQ754:BY754)</f>
        <v/>
      </c>
      <c r="CA754" s="167">
        <f>SUM(J754,L754,N754,P754,R754,T754,X754,Z754,AB754,AD754,AF754,AH754,AL754,AN754,AP754,AR754,AT754,AV754,AZ754,BB754,BD754,BF754,BH754,BP754)</f>
        <v/>
      </c>
      <c r="CB754" s="168">
        <f>SUM(H754,V754,AJ754,AX754,BL754)</f>
        <v/>
      </c>
      <c r="CC754" s="24">
        <f>SUM(BJ754,BN754)</f>
        <v/>
      </c>
      <c r="CD754" s="169">
        <f>IF(BZ754&gt;25,4,IF(BZ754&gt;18,3,IF(BZ754&gt;12,2,IF(BZ754&gt;4,1,0))))-BX754-2+1</f>
        <v/>
      </c>
      <c r="CE754" s="30" t="n"/>
      <c r="CF754" s="169">
        <f>CD754*CI754</f>
        <v/>
      </c>
      <c r="CG754" s="170">
        <f>F754-BY754+1</f>
        <v/>
      </c>
      <c r="CH754" s="169">
        <f>CE754*16</f>
        <v/>
      </c>
      <c r="CI754" s="171">
        <f>VLOOKUP(A754,[1]DATA!$A$6:$AI$331,34,0)</f>
        <v/>
      </c>
      <c r="CJ754" s="172">
        <f>VLOOKUP(A754,[2]CHAMCONG!A$7:CI$333,79,0)</f>
        <v/>
      </c>
      <c r="CK754" s="173">
        <f>CJ754-CA754</f>
        <v/>
      </c>
    </row>
    <row r="755">
      <c r="A755" s="69" t="n"/>
      <c r="B755" s="70" t="n"/>
      <c r="C755" s="77" t="n"/>
      <c r="D755" s="84" t="n"/>
      <c r="E755" s="69" t="n"/>
      <c r="F755" s="69" t="n"/>
      <c r="G755" s="73" t="n"/>
      <c r="H755" s="73" t="n"/>
      <c r="I755" s="75" t="n"/>
      <c r="J755" s="75" t="n"/>
      <c r="K755" s="73" t="n"/>
      <c r="L755" s="73" t="n"/>
      <c r="M755" s="73" t="n"/>
      <c r="N755" s="73" t="n"/>
      <c r="O755" s="75" t="n"/>
      <c r="P755" s="75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  <c r="AA755" s="73" t="n"/>
      <c r="AB755" s="73" t="n"/>
      <c r="AC755" s="73" t="n"/>
      <c r="AD755" s="73" t="n"/>
      <c r="AE755" s="73" t="n"/>
      <c r="AF755" s="73" t="n"/>
      <c r="AG755" s="73" t="n"/>
      <c r="AH755" s="73" t="n"/>
      <c r="AI755" s="73" t="n"/>
      <c r="AJ755" s="73" t="n"/>
      <c r="AK755" s="73" t="n"/>
      <c r="AL755" s="73" t="n"/>
      <c r="AM755" s="73" t="n"/>
      <c r="AN755" s="73" t="n"/>
      <c r="AO755" s="73" t="n"/>
      <c r="AP755" s="73" t="n"/>
      <c r="AQ755" s="73" t="n"/>
      <c r="AR755" s="73" t="n"/>
      <c r="AS755" s="73" t="n"/>
      <c r="AT755" s="73" t="n"/>
      <c r="AU755" s="73" t="n"/>
      <c r="AV755" s="73" t="n"/>
      <c r="AW755" s="73" t="n"/>
      <c r="AX755" s="73" t="n"/>
      <c r="AY755" s="73" t="n"/>
      <c r="AZ755" s="73" t="n"/>
      <c r="BA755" s="73" t="n"/>
      <c r="BB755" s="73" t="n"/>
      <c r="BC755" s="73" t="n"/>
      <c r="BD755" s="73" t="n"/>
      <c r="BE755" s="73" t="n"/>
      <c r="BF755" s="73" t="n"/>
      <c r="BG755" s="73" t="n"/>
      <c r="BH755" s="73" t="n"/>
      <c r="BI755" s="73" t="n"/>
      <c r="BJ755" s="73" t="n"/>
      <c r="BK755" s="73" t="n"/>
      <c r="BL755" s="73" t="n"/>
      <c r="BM755" s="73" t="n"/>
      <c r="BN755" s="73" t="n"/>
      <c r="BO755" s="73" t="n"/>
      <c r="BP755" s="73" t="n"/>
      <c r="BQ755" s="165">
        <f>COUNTIF($G755:$BP755,"a")+COUNTIF($G755:$BP755,"r0,a5")/2+COUNTIF($G755:$BP755,"p5,a5")/2</f>
        <v/>
      </c>
      <c r="BR755" s="165">
        <f>COUNTIF($G755:$BP755,"d")+COUNTIF($G755:$BP755,"r0,d5")/2+COUNTIF($G755:$BP755,"p5,d5")/2</f>
        <v/>
      </c>
      <c r="BS755" s="165">
        <f>COUNTIF($G755:$BP755,"b")+COUNTIF($G755:$BP755,"r0,b5")/2+COUNTIF($G755:$BP755,"p5,b5")/2</f>
        <v/>
      </c>
      <c r="BT755" s="165">
        <f>COUNTIF($G755:$BP755,"c")+COUNTIF($G755:$BP755,"r0,c5")/2+COUNTIF($G755:$BP755,"p5,c5")/2</f>
        <v/>
      </c>
      <c r="BU755" s="165">
        <f>COUNTIF($G755:$BP755,"KH")+COUNTIF($G755:$BP755,"TL")+COUNTIF($G755:$BP755,"L")</f>
        <v/>
      </c>
      <c r="BV755" s="165" t="n"/>
      <c r="BW755" s="165">
        <f>COUNTIF($G755:$BP755,"hh")</f>
        <v/>
      </c>
      <c r="BX755" s="165">
        <f>COUNTIF($G755:$BP755,"nt7")</f>
        <v/>
      </c>
      <c r="BY755" s="165">
        <f>COUNTIF($G755:$BP755,"P")+COUNTIF($G755:$BP755,"p5,a5")/2+COUNTIF($G755:$BP755,"p5,b5")/2+COUNTIF($G755:$BP755,"p5,c5")/2+COUNTIF($G755:$BP755,"p5,d5")/2</f>
        <v/>
      </c>
      <c r="BZ755" s="166">
        <f>SUBTOTAL(9,BQ755:BY755)</f>
        <v/>
      </c>
      <c r="CA755" s="167">
        <f>SUM(J755,L755,N755,P755,R755,T755,X755,Z755,AB755,AD755,AF755,AH755,AL755,AN755,AP755,AR755,AT755,AV755,AZ755,BB755,BD755,BF755,BH755,BP755)</f>
        <v/>
      </c>
      <c r="CB755" s="168">
        <f>SUM(H755,V755,AJ755,AX755,BL755)</f>
        <v/>
      </c>
      <c r="CC755" s="24">
        <f>SUM(BJ755,BN755)</f>
        <v/>
      </c>
      <c r="CD755" s="169">
        <f>IF(BZ755&gt;25,4,IF(BZ755&gt;18,3,IF(BZ755&gt;12,2,IF(BZ755&gt;4,1,0))))-BX755-2+1</f>
        <v/>
      </c>
      <c r="CE755" s="30" t="n"/>
      <c r="CF755" s="169">
        <f>CD755*CI755</f>
        <v/>
      </c>
      <c r="CG755" s="170">
        <f>F755-BY755+1</f>
        <v/>
      </c>
      <c r="CH755" s="169">
        <f>CE755*16</f>
        <v/>
      </c>
      <c r="CI755" s="171">
        <f>VLOOKUP(A755,[1]DATA!$A$6:$AI$331,34,0)</f>
        <v/>
      </c>
      <c r="CJ755" s="172">
        <f>VLOOKUP(A755,[2]CHAMCONG!A$7:CI$333,79,0)</f>
        <v/>
      </c>
      <c r="CK755" s="173">
        <f>CJ755-CA755</f>
        <v/>
      </c>
    </row>
    <row r="756">
      <c r="A756" s="69" t="n"/>
      <c r="B756" s="70" t="n"/>
      <c r="C756" s="77" t="n"/>
      <c r="D756" s="84" t="n"/>
      <c r="E756" s="69" t="n"/>
      <c r="F756" s="69" t="n"/>
      <c r="G756" s="73" t="n"/>
      <c r="H756" s="73" t="n"/>
      <c r="I756" s="75" t="n"/>
      <c r="J756" s="75" t="n"/>
      <c r="K756" s="73" t="n"/>
      <c r="L756" s="73" t="n"/>
      <c r="M756" s="73" t="n"/>
      <c r="N756" s="73" t="n"/>
      <c r="O756" s="75" t="n"/>
      <c r="P756" s="75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  <c r="AA756" s="73" t="n"/>
      <c r="AB756" s="73" t="n"/>
      <c r="AC756" s="73" t="n"/>
      <c r="AD756" s="73" t="n"/>
      <c r="AE756" s="73" t="n"/>
      <c r="AF756" s="73" t="n"/>
      <c r="AG756" s="73" t="n"/>
      <c r="AH756" s="73" t="n"/>
      <c r="AI756" s="73" t="n"/>
      <c r="AJ756" s="73" t="n"/>
      <c r="AK756" s="73" t="n"/>
      <c r="AL756" s="73" t="n"/>
      <c r="AM756" s="73" t="n"/>
      <c r="AN756" s="73" t="n"/>
      <c r="AO756" s="73" t="n"/>
      <c r="AP756" s="73" t="n"/>
      <c r="AQ756" s="73" t="n"/>
      <c r="AR756" s="73" t="n"/>
      <c r="AS756" s="73" t="n"/>
      <c r="AT756" s="73" t="n"/>
      <c r="AU756" s="73" t="n"/>
      <c r="AV756" s="73" t="n"/>
      <c r="AW756" s="73" t="n"/>
      <c r="AX756" s="73" t="n"/>
      <c r="AY756" s="73" t="n"/>
      <c r="AZ756" s="73" t="n"/>
      <c r="BA756" s="73" t="n"/>
      <c r="BB756" s="73" t="n"/>
      <c r="BC756" s="73" t="n"/>
      <c r="BD756" s="73" t="n"/>
      <c r="BE756" s="73" t="n"/>
      <c r="BF756" s="73" t="n"/>
      <c r="BG756" s="73" t="n"/>
      <c r="BH756" s="73" t="n"/>
      <c r="BI756" s="73" t="n"/>
      <c r="BJ756" s="73" t="n"/>
      <c r="BK756" s="73" t="n"/>
      <c r="BL756" s="73" t="n"/>
      <c r="BM756" s="73" t="n"/>
      <c r="BN756" s="73" t="n"/>
      <c r="BO756" s="73" t="n"/>
      <c r="BP756" s="73" t="n"/>
      <c r="BQ756" s="165">
        <f>COUNTIF($G756:$BP756,"a")+COUNTIF($G756:$BP756,"r0,a5")/2+COUNTIF($G756:$BP756,"p5,a5")/2</f>
        <v/>
      </c>
      <c r="BR756" s="165">
        <f>COUNTIF($G756:$BP756,"d")+COUNTIF($G756:$BP756,"r0,d5")/2+COUNTIF($G756:$BP756,"p5,d5")/2</f>
        <v/>
      </c>
      <c r="BS756" s="165">
        <f>COUNTIF($G756:$BP756,"b")+COUNTIF($G756:$BP756,"r0,b5")/2+COUNTIF($G756:$BP756,"p5,b5")/2</f>
        <v/>
      </c>
      <c r="BT756" s="165">
        <f>COUNTIF($G756:$BP756,"c")+COUNTIF($G756:$BP756,"r0,c5")/2+COUNTIF($G756:$BP756,"p5,c5")/2</f>
        <v/>
      </c>
      <c r="BU756" s="165">
        <f>COUNTIF($G756:$BP756,"KH")+COUNTIF($G756:$BP756,"TL")+COUNTIF($G756:$BP756,"L")</f>
        <v/>
      </c>
      <c r="BV756" s="165" t="n"/>
      <c r="BW756" s="165">
        <f>COUNTIF($G756:$BP756,"hh")</f>
        <v/>
      </c>
      <c r="BX756" s="165">
        <f>COUNTIF($G756:$BP756,"nt7")</f>
        <v/>
      </c>
      <c r="BY756" s="165">
        <f>COUNTIF($G756:$BP756,"P")+COUNTIF($G756:$BP756,"p5,a5")/2+COUNTIF($G756:$BP756,"p5,b5")/2+COUNTIF($G756:$BP756,"p5,c5")/2+COUNTIF($G756:$BP756,"p5,d5")/2</f>
        <v/>
      </c>
      <c r="BZ756" s="166">
        <f>SUBTOTAL(9,BQ756:BY756)</f>
        <v/>
      </c>
      <c r="CA756" s="167">
        <f>SUM(J756,L756,N756,P756,R756,T756,X756,Z756,AB756,AD756,AF756,AH756,AL756,AN756,AP756,AR756,AT756,AV756,AZ756,BB756,BD756,BF756,BH756,BP756)</f>
        <v/>
      </c>
      <c r="CB756" s="168">
        <f>SUM(H756,V756,AJ756,AX756,BL756)</f>
        <v/>
      </c>
      <c r="CC756" s="24">
        <f>SUM(BJ756,BN756)</f>
        <v/>
      </c>
      <c r="CD756" s="169">
        <f>IF(BZ756&gt;25,4,IF(BZ756&gt;18,3,IF(BZ756&gt;12,2,IF(BZ756&gt;4,1,0))))-BX756-2+1</f>
        <v/>
      </c>
      <c r="CE756" s="30" t="n"/>
      <c r="CF756" s="169">
        <f>CD756*CI756</f>
        <v/>
      </c>
      <c r="CG756" s="170">
        <f>F756-BY756+1</f>
        <v/>
      </c>
      <c r="CH756" s="169">
        <f>CE756*16</f>
        <v/>
      </c>
      <c r="CI756" s="171">
        <f>VLOOKUP(A756,[1]DATA!$A$6:$AI$331,34,0)</f>
        <v/>
      </c>
      <c r="CJ756" s="172">
        <f>VLOOKUP(A756,[2]CHAMCONG!A$7:CI$333,79,0)</f>
        <v/>
      </c>
      <c r="CK756" s="173">
        <f>CJ756-CA756</f>
        <v/>
      </c>
    </row>
    <row r="757">
      <c r="A757" s="69" t="n"/>
      <c r="B757" s="70" t="n"/>
      <c r="C757" s="77" t="n"/>
      <c r="D757" s="84" t="n"/>
      <c r="E757" s="69" t="n"/>
      <c r="F757" s="69" t="n"/>
      <c r="G757" s="73" t="n"/>
      <c r="H757" s="73" t="n"/>
      <c r="I757" s="75" t="n"/>
      <c r="J757" s="75" t="n"/>
      <c r="K757" s="73" t="n"/>
      <c r="L757" s="73" t="n"/>
      <c r="M757" s="73" t="n"/>
      <c r="N757" s="73" t="n"/>
      <c r="O757" s="75" t="n"/>
      <c r="P757" s="75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  <c r="AA757" s="73" t="n"/>
      <c r="AB757" s="73" t="n"/>
      <c r="AC757" s="73" t="n"/>
      <c r="AD757" s="73" t="n"/>
      <c r="AE757" s="73" t="n"/>
      <c r="AF757" s="73" t="n"/>
      <c r="AG757" s="73" t="n"/>
      <c r="AH757" s="73" t="n"/>
      <c r="AI757" s="73" t="n"/>
      <c r="AJ757" s="73" t="n"/>
      <c r="AK757" s="73" t="n"/>
      <c r="AL757" s="73" t="n"/>
      <c r="AM757" s="73" t="n"/>
      <c r="AN757" s="73" t="n"/>
      <c r="AO757" s="73" t="n"/>
      <c r="AP757" s="73" t="n"/>
      <c r="AQ757" s="73" t="n"/>
      <c r="AR757" s="73" t="n"/>
      <c r="AS757" s="73" t="n"/>
      <c r="AT757" s="73" t="n"/>
      <c r="AU757" s="73" t="n"/>
      <c r="AV757" s="73" t="n"/>
      <c r="AW757" s="73" t="n"/>
      <c r="AX757" s="73" t="n"/>
      <c r="AY757" s="73" t="n"/>
      <c r="AZ757" s="73" t="n"/>
      <c r="BA757" s="73" t="n"/>
      <c r="BB757" s="73" t="n"/>
      <c r="BC757" s="73" t="n"/>
      <c r="BD757" s="73" t="n"/>
      <c r="BE757" s="73" t="n"/>
      <c r="BF757" s="73" t="n"/>
      <c r="BG757" s="73" t="n"/>
      <c r="BH757" s="73" t="n"/>
      <c r="BI757" s="73" t="n"/>
      <c r="BJ757" s="73" t="n"/>
      <c r="BK757" s="73" t="n"/>
      <c r="BL757" s="73" t="n"/>
      <c r="BM757" s="73" t="n"/>
      <c r="BN757" s="73" t="n"/>
      <c r="BO757" s="73" t="n"/>
      <c r="BP757" s="73" t="n"/>
      <c r="BQ757" s="165">
        <f>COUNTIF($G757:$BP757,"a")+COUNTIF($G757:$BP757,"r0,a5")/2+COUNTIF($G757:$BP757,"p5,a5")/2</f>
        <v/>
      </c>
      <c r="BR757" s="165">
        <f>COUNTIF($G757:$BP757,"d")+COUNTIF($G757:$BP757,"r0,d5")/2+COUNTIF($G757:$BP757,"p5,d5")/2</f>
        <v/>
      </c>
      <c r="BS757" s="165">
        <f>COUNTIF($G757:$BP757,"b")+COUNTIF($G757:$BP757,"r0,b5")/2+COUNTIF($G757:$BP757,"p5,b5")/2</f>
        <v/>
      </c>
      <c r="BT757" s="165">
        <f>COUNTIF($G757:$BP757,"c")+COUNTIF($G757:$BP757,"r0,c5")/2+COUNTIF($G757:$BP757,"p5,c5")/2</f>
        <v/>
      </c>
      <c r="BU757" s="165">
        <f>COUNTIF($G757:$BP757,"KH")+COUNTIF($G757:$BP757,"TL")+COUNTIF($G757:$BP757,"L")</f>
        <v/>
      </c>
      <c r="BV757" s="165" t="n"/>
      <c r="BW757" s="165">
        <f>COUNTIF($G757:$BP757,"hh")</f>
        <v/>
      </c>
      <c r="BX757" s="165">
        <f>COUNTIF($G757:$BP757,"nt7")</f>
        <v/>
      </c>
      <c r="BY757" s="165">
        <f>COUNTIF($G757:$BP757,"P")+COUNTIF($G757:$BP757,"p5,a5")/2+COUNTIF($G757:$BP757,"p5,b5")/2+COUNTIF($G757:$BP757,"p5,c5")/2+COUNTIF($G757:$BP757,"p5,d5")/2</f>
        <v/>
      </c>
      <c r="BZ757" s="166">
        <f>SUBTOTAL(9,BQ757:BY757)</f>
        <v/>
      </c>
      <c r="CA757" s="167">
        <f>SUM(J757,L757,N757,P757,R757,T757,X757,Z757,AB757,AD757,AF757,AH757,AL757,AN757,AP757,AR757,AT757,AV757,AZ757,BB757,BD757,BF757,BH757,BP757)</f>
        <v/>
      </c>
      <c r="CB757" s="168">
        <f>SUM(H757,V757,AJ757,AX757,BL757)</f>
        <v/>
      </c>
      <c r="CC757" s="24">
        <f>SUM(BJ757,BN757)</f>
        <v/>
      </c>
      <c r="CD757" s="169">
        <f>IF(BZ757&gt;25,4,IF(BZ757&gt;18,3,IF(BZ757&gt;12,2,IF(BZ757&gt;4,1,0))))-BX757-2+1</f>
        <v/>
      </c>
      <c r="CE757" s="30" t="n"/>
      <c r="CF757" s="169">
        <f>CD757*CI757</f>
        <v/>
      </c>
      <c r="CG757" s="170">
        <f>F757-BY757+1</f>
        <v/>
      </c>
      <c r="CH757" s="169">
        <f>CE757*16</f>
        <v/>
      </c>
      <c r="CI757" s="171">
        <f>VLOOKUP(A757,[1]DATA!$A$6:$AI$331,34,0)</f>
        <v/>
      </c>
      <c r="CJ757" s="172">
        <f>VLOOKUP(A757,[2]CHAMCONG!A$7:CI$333,79,0)</f>
        <v/>
      </c>
      <c r="CK757" s="173">
        <f>CJ757-CA757</f>
        <v/>
      </c>
    </row>
    <row r="758">
      <c r="A758" s="69" t="n"/>
      <c r="B758" s="70" t="n"/>
      <c r="C758" s="77" t="n"/>
      <c r="D758" s="84" t="n"/>
      <c r="E758" s="69" t="n"/>
      <c r="F758" s="69" t="n"/>
      <c r="G758" s="73" t="n"/>
      <c r="H758" s="73" t="n"/>
      <c r="I758" s="75" t="n"/>
      <c r="J758" s="75" t="n"/>
      <c r="K758" s="73" t="n"/>
      <c r="L758" s="73" t="n"/>
      <c r="M758" s="73" t="n"/>
      <c r="N758" s="73" t="n"/>
      <c r="O758" s="75" t="n"/>
      <c r="P758" s="75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  <c r="AA758" s="73" t="n"/>
      <c r="AB758" s="73" t="n"/>
      <c r="AC758" s="73" t="n"/>
      <c r="AD758" s="73" t="n"/>
      <c r="AE758" s="73" t="n"/>
      <c r="AF758" s="73" t="n"/>
      <c r="AG758" s="73" t="n"/>
      <c r="AH758" s="73" t="n"/>
      <c r="AI758" s="73" t="n"/>
      <c r="AJ758" s="73" t="n"/>
      <c r="AK758" s="73" t="n"/>
      <c r="AL758" s="73" t="n"/>
      <c r="AM758" s="73" t="n"/>
      <c r="AN758" s="73" t="n"/>
      <c r="AO758" s="73" t="n"/>
      <c r="AP758" s="73" t="n"/>
      <c r="AQ758" s="73" t="n"/>
      <c r="AR758" s="73" t="n"/>
      <c r="AS758" s="73" t="n"/>
      <c r="AT758" s="73" t="n"/>
      <c r="AU758" s="73" t="n"/>
      <c r="AV758" s="73" t="n"/>
      <c r="AW758" s="73" t="n"/>
      <c r="AX758" s="73" t="n"/>
      <c r="AY758" s="73" t="n"/>
      <c r="AZ758" s="73" t="n"/>
      <c r="BA758" s="73" t="n"/>
      <c r="BB758" s="73" t="n"/>
      <c r="BC758" s="73" t="n"/>
      <c r="BD758" s="73" t="n"/>
      <c r="BE758" s="73" t="n"/>
      <c r="BF758" s="73" t="n"/>
      <c r="BG758" s="73" t="n"/>
      <c r="BH758" s="73" t="n"/>
      <c r="BI758" s="73" t="n"/>
      <c r="BJ758" s="73" t="n"/>
      <c r="BK758" s="73" t="n"/>
      <c r="BL758" s="73" t="n"/>
      <c r="BM758" s="73" t="n"/>
      <c r="BN758" s="73" t="n"/>
      <c r="BO758" s="73" t="n"/>
      <c r="BP758" s="73" t="n"/>
      <c r="BQ758" s="165">
        <f>COUNTIF($G758:$BP758,"a")+COUNTIF($G758:$BP758,"r0,a5")/2+COUNTIF($G758:$BP758,"p5,a5")/2</f>
        <v/>
      </c>
      <c r="BR758" s="165">
        <f>COUNTIF($G758:$BP758,"d")+COUNTIF($G758:$BP758,"r0,d5")/2+COUNTIF($G758:$BP758,"p5,d5")/2</f>
        <v/>
      </c>
      <c r="BS758" s="165">
        <f>COUNTIF($G758:$BP758,"b")+COUNTIF($G758:$BP758,"r0,b5")/2+COUNTIF($G758:$BP758,"p5,b5")/2</f>
        <v/>
      </c>
      <c r="BT758" s="165">
        <f>COUNTIF($G758:$BP758,"c")+COUNTIF($G758:$BP758,"r0,c5")/2+COUNTIF($G758:$BP758,"p5,c5")/2</f>
        <v/>
      </c>
      <c r="BU758" s="165">
        <f>COUNTIF($G758:$BP758,"KH")+COUNTIF($G758:$BP758,"TL")+COUNTIF($G758:$BP758,"L")</f>
        <v/>
      </c>
      <c r="BV758" s="165" t="n"/>
      <c r="BW758" s="165">
        <f>COUNTIF($G758:$BP758,"hh")</f>
        <v/>
      </c>
      <c r="BX758" s="165">
        <f>COUNTIF($G758:$BP758,"nt7")</f>
        <v/>
      </c>
      <c r="BY758" s="165">
        <f>COUNTIF($G758:$BP758,"P")+COUNTIF($G758:$BP758,"p5,a5")/2+COUNTIF($G758:$BP758,"p5,b5")/2+COUNTIF($G758:$BP758,"p5,c5")/2+COUNTIF($G758:$BP758,"p5,d5")/2</f>
        <v/>
      </c>
      <c r="BZ758" s="166">
        <f>SUBTOTAL(9,BQ758:BY758)</f>
        <v/>
      </c>
      <c r="CA758" s="167">
        <f>SUM(J758,L758,N758,P758,R758,T758,X758,Z758,AB758,AD758,AF758,AH758,AL758,AN758,AP758,AR758,AT758,AV758,AZ758,BB758,BD758,BF758,BH758,BP758)</f>
        <v/>
      </c>
      <c r="CB758" s="168">
        <f>SUM(H758,V758,AJ758,AX758,BL758)</f>
        <v/>
      </c>
      <c r="CC758" s="24">
        <f>SUM(BJ758,BN758)</f>
        <v/>
      </c>
      <c r="CD758" s="169">
        <f>IF(BZ758&gt;25,4,IF(BZ758&gt;18,3,IF(BZ758&gt;12,2,IF(BZ758&gt;4,1,0))))-BX758-2+1</f>
        <v/>
      </c>
      <c r="CE758" s="30" t="n"/>
      <c r="CF758" s="169">
        <f>CD758*CI758</f>
        <v/>
      </c>
      <c r="CG758" s="170">
        <f>F758-BY758+1</f>
        <v/>
      </c>
      <c r="CH758" s="169">
        <f>CE758*16</f>
        <v/>
      </c>
      <c r="CI758" s="171">
        <f>VLOOKUP(A758,[1]DATA!$A$6:$AI$331,34,0)</f>
        <v/>
      </c>
      <c r="CJ758" s="172">
        <f>VLOOKUP(A758,[2]CHAMCONG!A$7:CI$333,79,0)</f>
        <v/>
      </c>
      <c r="CK758" s="173">
        <f>CJ758-CA758</f>
        <v/>
      </c>
    </row>
    <row r="759">
      <c r="A759" s="69" t="n"/>
      <c r="B759" s="70" t="n"/>
      <c r="C759" s="77" t="n"/>
      <c r="D759" s="84" t="n"/>
      <c r="E759" s="69" t="n"/>
      <c r="F759" s="69" t="n"/>
      <c r="G759" s="73" t="n"/>
      <c r="H759" s="73" t="n"/>
      <c r="I759" s="75" t="n"/>
      <c r="J759" s="75" t="n"/>
      <c r="K759" s="73" t="n"/>
      <c r="L759" s="73" t="n"/>
      <c r="M759" s="73" t="n"/>
      <c r="N759" s="73" t="n"/>
      <c r="O759" s="75" t="n"/>
      <c r="P759" s="75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  <c r="AA759" s="73" t="n"/>
      <c r="AB759" s="73" t="n"/>
      <c r="AC759" s="73" t="n"/>
      <c r="AD759" s="73" t="n"/>
      <c r="AE759" s="73" t="n"/>
      <c r="AF759" s="73" t="n"/>
      <c r="AG759" s="73" t="n"/>
      <c r="AH759" s="73" t="n"/>
      <c r="AI759" s="73" t="n"/>
      <c r="AJ759" s="73" t="n"/>
      <c r="AK759" s="73" t="n"/>
      <c r="AL759" s="73" t="n"/>
      <c r="AM759" s="73" t="n"/>
      <c r="AN759" s="73" t="n"/>
      <c r="AO759" s="73" t="n"/>
      <c r="AP759" s="73" t="n"/>
      <c r="AQ759" s="73" t="n"/>
      <c r="AR759" s="73" t="n"/>
      <c r="AS759" s="73" t="n"/>
      <c r="AT759" s="73" t="n"/>
      <c r="AU759" s="73" t="n"/>
      <c r="AV759" s="73" t="n"/>
      <c r="AW759" s="73" t="n"/>
      <c r="AX759" s="73" t="n"/>
      <c r="AY759" s="73" t="n"/>
      <c r="AZ759" s="73" t="n"/>
      <c r="BA759" s="73" t="n"/>
      <c r="BB759" s="73" t="n"/>
      <c r="BC759" s="73" t="n"/>
      <c r="BD759" s="73" t="n"/>
      <c r="BE759" s="73" t="n"/>
      <c r="BF759" s="73" t="n"/>
      <c r="BG759" s="73" t="n"/>
      <c r="BH759" s="73" t="n"/>
      <c r="BI759" s="73" t="n"/>
      <c r="BJ759" s="73" t="n"/>
      <c r="BK759" s="73" t="n"/>
      <c r="BL759" s="73" t="n"/>
      <c r="BM759" s="73" t="n"/>
      <c r="BN759" s="73" t="n"/>
      <c r="BO759" s="73" t="n"/>
      <c r="BP759" s="73" t="n"/>
      <c r="BQ759" s="165">
        <f>COUNTIF($G759:$BP759,"a")+COUNTIF($G759:$BP759,"r0,a5")/2+COUNTIF($G759:$BP759,"p5,a5")/2</f>
        <v/>
      </c>
      <c r="BR759" s="165">
        <f>COUNTIF($G759:$BP759,"d")+COUNTIF($G759:$BP759,"r0,d5")/2+COUNTIF($G759:$BP759,"p5,d5")/2</f>
        <v/>
      </c>
      <c r="BS759" s="165">
        <f>COUNTIF($G759:$BP759,"b")+COUNTIF($G759:$BP759,"r0,b5")/2+COUNTIF($G759:$BP759,"p5,b5")/2</f>
        <v/>
      </c>
      <c r="BT759" s="165">
        <f>COUNTIF($G759:$BP759,"c")+COUNTIF($G759:$BP759,"r0,c5")/2+COUNTIF($G759:$BP759,"p5,c5")/2</f>
        <v/>
      </c>
      <c r="BU759" s="165">
        <f>COUNTIF($G759:$BP759,"KH")+COUNTIF($G759:$BP759,"TL")+COUNTIF($G759:$BP759,"L")</f>
        <v/>
      </c>
      <c r="BV759" s="165" t="n"/>
      <c r="BW759" s="165">
        <f>COUNTIF($G759:$BP759,"hh")</f>
        <v/>
      </c>
      <c r="BX759" s="165">
        <f>COUNTIF($G759:$BP759,"nt7")</f>
        <v/>
      </c>
      <c r="BY759" s="165">
        <f>COUNTIF($G759:$BP759,"P")+COUNTIF($G759:$BP759,"p5,a5")/2+COUNTIF($G759:$BP759,"p5,b5")/2+COUNTIF($G759:$BP759,"p5,c5")/2+COUNTIF($G759:$BP759,"p5,d5")/2</f>
        <v/>
      </c>
      <c r="BZ759" s="166">
        <f>SUBTOTAL(9,BQ759:BY759)</f>
        <v/>
      </c>
      <c r="CA759" s="167">
        <f>SUM(J759,L759,N759,P759,R759,T759,X759,Z759,AB759,AD759,AF759,AH759,AL759,AN759,AP759,AR759,AT759,AV759,AZ759,BB759,BD759,BF759,BH759,BP759)</f>
        <v/>
      </c>
      <c r="CB759" s="168">
        <f>SUM(H759,V759,AJ759,AX759,BL759)</f>
        <v/>
      </c>
      <c r="CC759" s="24">
        <f>SUM(BJ759,BN759)</f>
        <v/>
      </c>
      <c r="CD759" s="169">
        <f>IF(BZ759&gt;25,4,IF(BZ759&gt;18,3,IF(BZ759&gt;12,2,IF(BZ759&gt;4,1,0))))-BX759-2+1</f>
        <v/>
      </c>
      <c r="CE759" s="30" t="n"/>
      <c r="CF759" s="169">
        <f>CD759*CI759</f>
        <v/>
      </c>
      <c r="CG759" s="170">
        <f>F759-BY759+1</f>
        <v/>
      </c>
      <c r="CH759" s="169">
        <f>CE759*16</f>
        <v/>
      </c>
      <c r="CI759" s="171">
        <f>VLOOKUP(A759,[1]DATA!$A$6:$AI$331,34,0)</f>
        <v/>
      </c>
      <c r="CJ759" s="172">
        <f>VLOOKUP(A759,[2]CHAMCONG!A$7:CI$333,79,0)</f>
        <v/>
      </c>
      <c r="CK759" s="173">
        <f>CJ759-CA759</f>
        <v/>
      </c>
    </row>
    <row r="760">
      <c r="A760" s="69" t="n"/>
      <c r="B760" s="70" t="n"/>
      <c r="C760" s="77" t="n"/>
      <c r="D760" s="84" t="n"/>
      <c r="E760" s="69" t="n"/>
      <c r="F760" s="69" t="n"/>
      <c r="G760" s="73" t="n"/>
      <c r="H760" s="73" t="n"/>
      <c r="I760" s="75" t="n"/>
      <c r="J760" s="75" t="n"/>
      <c r="K760" s="73" t="n"/>
      <c r="L760" s="73" t="n"/>
      <c r="M760" s="73" t="n"/>
      <c r="N760" s="73" t="n"/>
      <c r="O760" s="75" t="n"/>
      <c r="P760" s="75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  <c r="AA760" s="73" t="n"/>
      <c r="AB760" s="73" t="n"/>
      <c r="AC760" s="73" t="n"/>
      <c r="AD760" s="73" t="n"/>
      <c r="AE760" s="73" t="n"/>
      <c r="AF760" s="73" t="n"/>
      <c r="AG760" s="73" t="n"/>
      <c r="AH760" s="73" t="n"/>
      <c r="AI760" s="73" t="n"/>
      <c r="AJ760" s="73" t="n"/>
      <c r="AK760" s="73" t="n"/>
      <c r="AL760" s="73" t="n"/>
      <c r="AM760" s="73" t="n"/>
      <c r="AN760" s="73" t="n"/>
      <c r="AO760" s="73" t="n"/>
      <c r="AP760" s="73" t="n"/>
      <c r="AQ760" s="73" t="n"/>
      <c r="AR760" s="73" t="n"/>
      <c r="AS760" s="73" t="n"/>
      <c r="AT760" s="73" t="n"/>
      <c r="AU760" s="73" t="n"/>
      <c r="AV760" s="73" t="n"/>
      <c r="AW760" s="73" t="n"/>
      <c r="AX760" s="73" t="n"/>
      <c r="AY760" s="73" t="n"/>
      <c r="AZ760" s="73" t="n"/>
      <c r="BA760" s="73" t="n"/>
      <c r="BB760" s="73" t="n"/>
      <c r="BC760" s="73" t="n"/>
      <c r="BD760" s="73" t="n"/>
      <c r="BE760" s="73" t="n"/>
      <c r="BF760" s="73" t="n"/>
      <c r="BG760" s="73" t="n"/>
      <c r="BH760" s="73" t="n"/>
      <c r="BI760" s="73" t="n"/>
      <c r="BJ760" s="73" t="n"/>
      <c r="BK760" s="73" t="n"/>
      <c r="BL760" s="73" t="n"/>
      <c r="BM760" s="73" t="n"/>
      <c r="BN760" s="73" t="n"/>
      <c r="BO760" s="73" t="n"/>
      <c r="BP760" s="73" t="n"/>
      <c r="BQ760" s="165">
        <f>COUNTIF($G760:$BP760,"a")+COUNTIF($G760:$BP760,"r0,a5")/2+COUNTIF($G760:$BP760,"p5,a5")/2</f>
        <v/>
      </c>
      <c r="BR760" s="165">
        <f>COUNTIF($G760:$BP760,"d")+COUNTIF($G760:$BP760,"r0,d5")/2+COUNTIF($G760:$BP760,"p5,d5")/2</f>
        <v/>
      </c>
      <c r="BS760" s="165">
        <f>COUNTIF($G760:$BP760,"b")+COUNTIF($G760:$BP760,"r0,b5")/2+COUNTIF($G760:$BP760,"p5,b5")/2</f>
        <v/>
      </c>
      <c r="BT760" s="165">
        <f>COUNTIF($G760:$BP760,"c")+COUNTIF($G760:$BP760,"r0,c5")/2+COUNTIF($G760:$BP760,"p5,c5")/2</f>
        <v/>
      </c>
      <c r="BU760" s="165">
        <f>COUNTIF($G760:$BP760,"KH")+COUNTIF($G760:$BP760,"TL")+COUNTIF($G760:$BP760,"L")</f>
        <v/>
      </c>
      <c r="BV760" s="165" t="n"/>
      <c r="BW760" s="165">
        <f>COUNTIF($G760:$BP760,"hh")</f>
        <v/>
      </c>
      <c r="BX760" s="165">
        <f>COUNTIF($G760:$BP760,"nt7")</f>
        <v/>
      </c>
      <c r="BY760" s="165">
        <f>COUNTIF($G760:$BP760,"P")+COUNTIF($G760:$BP760,"p5,a5")/2+COUNTIF($G760:$BP760,"p5,b5")/2+COUNTIF($G760:$BP760,"p5,c5")/2+COUNTIF($G760:$BP760,"p5,d5")/2</f>
        <v/>
      </c>
      <c r="BZ760" s="166">
        <f>SUBTOTAL(9,BQ760:BY760)</f>
        <v/>
      </c>
      <c r="CA760" s="167">
        <f>SUM(J760,L760,N760,P760,R760,T760,X760,Z760,AB760,AD760,AF760,AH760,AL760,AN760,AP760,AR760,AT760,AV760,AZ760,BB760,BD760,BF760,BH760,BP760)</f>
        <v/>
      </c>
      <c r="CB760" s="168">
        <f>SUM(H760,V760,AJ760,AX760,BL760)</f>
        <v/>
      </c>
      <c r="CC760" s="24">
        <f>SUM(BJ760,BN760)</f>
        <v/>
      </c>
      <c r="CD760" s="169">
        <f>IF(BZ760&gt;25,4,IF(BZ760&gt;18,3,IF(BZ760&gt;12,2,IF(BZ760&gt;4,1,0))))-BX760-2+1</f>
        <v/>
      </c>
      <c r="CE760" s="30" t="n"/>
      <c r="CF760" s="169">
        <f>CD760*CI760</f>
        <v/>
      </c>
      <c r="CG760" s="170">
        <f>F760-BY760+1</f>
        <v/>
      </c>
      <c r="CH760" s="169">
        <f>CE760*16</f>
        <v/>
      </c>
      <c r="CI760" s="171">
        <f>VLOOKUP(A760,[1]DATA!$A$6:$AI$331,34,0)</f>
        <v/>
      </c>
      <c r="CJ760" s="172">
        <f>VLOOKUP(A760,[2]CHAMCONG!A$7:CI$333,79,0)</f>
        <v/>
      </c>
      <c r="CK760" s="173">
        <f>CJ760-CA760</f>
        <v/>
      </c>
    </row>
    <row r="761">
      <c r="A761" s="69" t="n"/>
      <c r="B761" s="70" t="n"/>
      <c r="C761" s="77" t="n"/>
      <c r="D761" s="84" t="n"/>
      <c r="E761" s="69" t="n"/>
      <c r="F761" s="69" t="n"/>
      <c r="G761" s="73" t="n"/>
      <c r="H761" s="73" t="n"/>
      <c r="I761" s="75" t="n"/>
      <c r="J761" s="75" t="n"/>
      <c r="K761" s="73" t="n"/>
      <c r="L761" s="73" t="n"/>
      <c r="M761" s="73" t="n"/>
      <c r="N761" s="73" t="n"/>
      <c r="O761" s="75" t="n"/>
      <c r="P761" s="75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  <c r="AA761" s="73" t="n"/>
      <c r="AB761" s="73" t="n"/>
      <c r="AC761" s="73" t="n"/>
      <c r="AD761" s="73" t="n"/>
      <c r="AE761" s="73" t="n"/>
      <c r="AF761" s="73" t="n"/>
      <c r="AG761" s="73" t="n"/>
      <c r="AH761" s="73" t="n"/>
      <c r="AI761" s="73" t="n"/>
      <c r="AJ761" s="73" t="n"/>
      <c r="AK761" s="73" t="n"/>
      <c r="AL761" s="73" t="n"/>
      <c r="AM761" s="73" t="n"/>
      <c r="AN761" s="73" t="n"/>
      <c r="AO761" s="73" t="n"/>
      <c r="AP761" s="73" t="n"/>
      <c r="AQ761" s="73" t="n"/>
      <c r="AR761" s="73" t="n"/>
      <c r="AS761" s="73" t="n"/>
      <c r="AT761" s="73" t="n"/>
      <c r="AU761" s="73" t="n"/>
      <c r="AV761" s="73" t="n"/>
      <c r="AW761" s="73" t="n"/>
      <c r="AX761" s="73" t="n"/>
      <c r="AY761" s="73" t="n"/>
      <c r="AZ761" s="73" t="n"/>
      <c r="BA761" s="73" t="n"/>
      <c r="BB761" s="73" t="n"/>
      <c r="BC761" s="73" t="n"/>
      <c r="BD761" s="73" t="n"/>
      <c r="BE761" s="73" t="n"/>
      <c r="BF761" s="73" t="n"/>
      <c r="BG761" s="73" t="n"/>
      <c r="BH761" s="73" t="n"/>
      <c r="BI761" s="73" t="n"/>
      <c r="BJ761" s="73" t="n"/>
      <c r="BK761" s="73" t="n"/>
      <c r="BL761" s="73" t="n"/>
      <c r="BM761" s="73" t="n"/>
      <c r="BN761" s="73" t="n"/>
      <c r="BO761" s="73" t="n"/>
      <c r="BP761" s="73" t="n"/>
      <c r="BQ761" s="165">
        <f>COUNTIF($G761:$BP761,"a")+COUNTIF($G761:$BP761,"r0,a5")/2+COUNTIF($G761:$BP761,"p5,a5")/2</f>
        <v/>
      </c>
      <c r="BR761" s="165">
        <f>COUNTIF($G761:$BP761,"d")+COUNTIF($G761:$BP761,"r0,d5")/2+COUNTIF($G761:$BP761,"p5,d5")/2</f>
        <v/>
      </c>
      <c r="BS761" s="165">
        <f>COUNTIF($G761:$BP761,"b")+COUNTIF($G761:$BP761,"r0,b5")/2+COUNTIF($G761:$BP761,"p5,b5")/2</f>
        <v/>
      </c>
      <c r="BT761" s="165">
        <f>COUNTIF($G761:$BP761,"c")+COUNTIF($G761:$BP761,"r0,c5")/2+COUNTIF($G761:$BP761,"p5,c5")/2</f>
        <v/>
      </c>
      <c r="BU761" s="165">
        <f>COUNTIF($G761:$BP761,"KH")+COUNTIF($G761:$BP761,"TL")+COUNTIF($G761:$BP761,"L")</f>
        <v/>
      </c>
      <c r="BV761" s="165" t="n"/>
      <c r="BW761" s="165">
        <f>COUNTIF($G761:$BP761,"hh")</f>
        <v/>
      </c>
      <c r="BX761" s="165">
        <f>COUNTIF($G761:$BP761,"nt7")</f>
        <v/>
      </c>
      <c r="BY761" s="165">
        <f>COUNTIF($G761:$BP761,"P")+COUNTIF($G761:$BP761,"p5,a5")/2+COUNTIF($G761:$BP761,"p5,b5")/2+COUNTIF($G761:$BP761,"p5,c5")/2+COUNTIF($G761:$BP761,"p5,d5")/2</f>
        <v/>
      </c>
      <c r="BZ761" s="166">
        <f>SUBTOTAL(9,BQ761:BY761)</f>
        <v/>
      </c>
      <c r="CA761" s="167">
        <f>SUM(J761,L761,N761,P761,R761,T761,X761,Z761,AB761,AD761,AF761,AH761,AL761,AN761,AP761,AR761,AT761,AV761,AZ761,BB761,BD761,BF761,BH761,BP761)</f>
        <v/>
      </c>
      <c r="CB761" s="168">
        <f>SUM(H761,V761,AJ761,AX761,BL761)</f>
        <v/>
      </c>
      <c r="CC761" s="24">
        <f>SUM(BJ761,BN761)</f>
        <v/>
      </c>
      <c r="CD761" s="169">
        <f>IF(BZ761&gt;25,4,IF(BZ761&gt;18,3,IF(BZ761&gt;12,2,IF(BZ761&gt;4,1,0))))-BX761-2+1</f>
        <v/>
      </c>
      <c r="CE761" s="30" t="n"/>
      <c r="CF761" s="169">
        <f>CD761*CI761</f>
        <v/>
      </c>
      <c r="CG761" s="170">
        <f>F761-BY761+1</f>
        <v/>
      </c>
      <c r="CH761" s="169">
        <f>CE761*16</f>
        <v/>
      </c>
      <c r="CI761" s="171">
        <f>VLOOKUP(A761,[1]DATA!$A$6:$AI$331,34,0)</f>
        <v/>
      </c>
      <c r="CJ761" s="172">
        <f>VLOOKUP(A761,[2]CHAMCONG!A$7:CI$333,79,0)</f>
        <v/>
      </c>
      <c r="CK761" s="173">
        <f>CJ761-CA761</f>
        <v/>
      </c>
    </row>
    <row r="762">
      <c r="A762" s="69" t="n"/>
      <c r="B762" s="70" t="n"/>
      <c r="C762" s="77" t="n"/>
      <c r="D762" s="84" t="n"/>
      <c r="E762" s="69" t="n"/>
      <c r="F762" s="69" t="n"/>
      <c r="G762" s="73" t="n"/>
      <c r="H762" s="73" t="n"/>
      <c r="I762" s="75" t="n"/>
      <c r="J762" s="75" t="n"/>
      <c r="K762" s="73" t="n"/>
      <c r="L762" s="73" t="n"/>
      <c r="M762" s="73" t="n"/>
      <c r="N762" s="73" t="n"/>
      <c r="O762" s="75" t="n"/>
      <c r="P762" s="75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  <c r="AA762" s="73" t="n"/>
      <c r="AB762" s="73" t="n"/>
      <c r="AC762" s="73" t="n"/>
      <c r="AD762" s="73" t="n"/>
      <c r="AE762" s="73" t="n"/>
      <c r="AF762" s="73" t="n"/>
      <c r="AG762" s="73" t="n"/>
      <c r="AH762" s="73" t="n"/>
      <c r="AI762" s="73" t="n"/>
      <c r="AJ762" s="73" t="n"/>
      <c r="AK762" s="73" t="n"/>
      <c r="AL762" s="73" t="n"/>
      <c r="AM762" s="73" t="n"/>
      <c r="AN762" s="73" t="n"/>
      <c r="AO762" s="73" t="n"/>
      <c r="AP762" s="73" t="n"/>
      <c r="AQ762" s="73" t="n"/>
      <c r="AR762" s="73" t="n"/>
      <c r="AS762" s="73" t="n"/>
      <c r="AT762" s="73" t="n"/>
      <c r="AU762" s="73" t="n"/>
      <c r="AV762" s="73" t="n"/>
      <c r="AW762" s="73" t="n"/>
      <c r="AX762" s="73" t="n"/>
      <c r="AY762" s="73" t="n"/>
      <c r="AZ762" s="73" t="n"/>
      <c r="BA762" s="73" t="n"/>
      <c r="BB762" s="73" t="n"/>
      <c r="BC762" s="73" t="n"/>
      <c r="BD762" s="73" t="n"/>
      <c r="BE762" s="73" t="n"/>
      <c r="BF762" s="73" t="n"/>
      <c r="BG762" s="73" t="n"/>
      <c r="BH762" s="73" t="n"/>
      <c r="BI762" s="73" t="n"/>
      <c r="BJ762" s="73" t="n"/>
      <c r="BK762" s="73" t="n"/>
      <c r="BL762" s="73" t="n"/>
      <c r="BM762" s="73" t="n"/>
      <c r="BN762" s="73" t="n"/>
      <c r="BO762" s="73" t="n"/>
      <c r="BP762" s="73" t="n"/>
      <c r="BQ762" s="165">
        <f>COUNTIF($G762:$BP762,"a")+COUNTIF($G762:$BP762,"r0,a5")/2+COUNTIF($G762:$BP762,"p5,a5")/2</f>
        <v/>
      </c>
      <c r="BR762" s="165">
        <f>COUNTIF($G762:$BP762,"d")+COUNTIF($G762:$BP762,"r0,d5")/2+COUNTIF($G762:$BP762,"p5,d5")/2</f>
        <v/>
      </c>
      <c r="BS762" s="165">
        <f>COUNTIF($G762:$BP762,"b")+COUNTIF($G762:$BP762,"r0,b5")/2+COUNTIF($G762:$BP762,"p5,b5")/2</f>
        <v/>
      </c>
      <c r="BT762" s="165">
        <f>COUNTIF($G762:$BP762,"c")+COUNTIF($G762:$BP762,"r0,c5")/2+COUNTIF($G762:$BP762,"p5,c5")/2</f>
        <v/>
      </c>
      <c r="BU762" s="165">
        <f>COUNTIF($G762:$BP762,"KH")+COUNTIF($G762:$BP762,"TL")+COUNTIF($G762:$BP762,"L")</f>
        <v/>
      </c>
      <c r="BV762" s="165" t="n"/>
      <c r="BW762" s="165">
        <f>COUNTIF($G762:$BP762,"hh")</f>
        <v/>
      </c>
      <c r="BX762" s="165">
        <f>COUNTIF($G762:$BP762,"nt7")</f>
        <v/>
      </c>
      <c r="BY762" s="165">
        <f>COUNTIF($G762:$BP762,"P")+COUNTIF($G762:$BP762,"p5,a5")/2+COUNTIF($G762:$BP762,"p5,b5")/2+COUNTIF($G762:$BP762,"p5,c5")/2+COUNTIF($G762:$BP762,"p5,d5")/2</f>
        <v/>
      </c>
      <c r="BZ762" s="166">
        <f>SUBTOTAL(9,BQ762:BY762)</f>
        <v/>
      </c>
      <c r="CA762" s="167">
        <f>SUM(J762,L762,N762,P762,R762,T762,X762,Z762,AB762,AD762,AF762,AH762,AL762,AN762,AP762,AR762,AT762,AV762,AZ762,BB762,BD762,BF762,BH762,BP762)</f>
        <v/>
      </c>
      <c r="CB762" s="168">
        <f>SUM(H762,V762,AJ762,AX762,BL762)</f>
        <v/>
      </c>
      <c r="CC762" s="24">
        <f>SUM(BJ762,BN762)</f>
        <v/>
      </c>
      <c r="CD762" s="169">
        <f>IF(BZ762&gt;25,4,IF(BZ762&gt;18,3,IF(BZ762&gt;12,2,IF(BZ762&gt;4,1,0))))-BX762-2+1</f>
        <v/>
      </c>
      <c r="CE762" s="30" t="n"/>
      <c r="CF762" s="169">
        <f>CD762*CI762</f>
        <v/>
      </c>
      <c r="CG762" s="170">
        <f>F762-BY762+1</f>
        <v/>
      </c>
      <c r="CH762" s="169">
        <f>CE762*16</f>
        <v/>
      </c>
      <c r="CI762" s="171">
        <f>VLOOKUP(A762,[1]DATA!$A$6:$AI$331,34,0)</f>
        <v/>
      </c>
      <c r="CJ762" s="172">
        <f>VLOOKUP(A762,[2]CHAMCONG!A$7:CI$333,79,0)</f>
        <v/>
      </c>
      <c r="CK762" s="173">
        <f>CJ762-CA762</f>
        <v/>
      </c>
    </row>
    <row r="763">
      <c r="A763" s="69" t="n"/>
      <c r="B763" s="70" t="n"/>
      <c r="C763" s="77" t="n"/>
      <c r="D763" s="84" t="n"/>
      <c r="E763" s="69" t="n"/>
      <c r="F763" s="69" t="n"/>
      <c r="G763" s="73" t="n"/>
      <c r="H763" s="73" t="n"/>
      <c r="I763" s="75" t="n"/>
      <c r="J763" s="75" t="n"/>
      <c r="K763" s="73" t="n"/>
      <c r="L763" s="73" t="n"/>
      <c r="M763" s="73" t="n"/>
      <c r="N763" s="73" t="n"/>
      <c r="O763" s="75" t="n"/>
      <c r="P763" s="75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  <c r="AA763" s="73" t="n"/>
      <c r="AB763" s="73" t="n"/>
      <c r="AC763" s="73" t="n"/>
      <c r="AD763" s="73" t="n"/>
      <c r="AE763" s="73" t="n"/>
      <c r="AF763" s="73" t="n"/>
      <c r="AG763" s="73" t="n"/>
      <c r="AH763" s="73" t="n"/>
      <c r="AI763" s="73" t="n"/>
      <c r="AJ763" s="73" t="n"/>
      <c r="AK763" s="73" t="n"/>
      <c r="AL763" s="73" t="n"/>
      <c r="AM763" s="73" t="n"/>
      <c r="AN763" s="73" t="n"/>
      <c r="AO763" s="73" t="n"/>
      <c r="AP763" s="73" t="n"/>
      <c r="AQ763" s="73" t="n"/>
      <c r="AR763" s="73" t="n"/>
      <c r="AS763" s="73" t="n"/>
      <c r="AT763" s="73" t="n"/>
      <c r="AU763" s="73" t="n"/>
      <c r="AV763" s="73" t="n"/>
      <c r="AW763" s="73" t="n"/>
      <c r="AX763" s="73" t="n"/>
      <c r="AY763" s="73" t="n"/>
      <c r="AZ763" s="73" t="n"/>
      <c r="BA763" s="73" t="n"/>
      <c r="BB763" s="73" t="n"/>
      <c r="BC763" s="73" t="n"/>
      <c r="BD763" s="73" t="n"/>
      <c r="BE763" s="73" t="n"/>
      <c r="BF763" s="73" t="n"/>
      <c r="BG763" s="73" t="n"/>
      <c r="BH763" s="73" t="n"/>
      <c r="BI763" s="73" t="n"/>
      <c r="BJ763" s="73" t="n"/>
      <c r="BK763" s="73" t="n"/>
      <c r="BL763" s="73" t="n"/>
      <c r="BM763" s="73" t="n"/>
      <c r="BN763" s="73" t="n"/>
      <c r="BO763" s="73" t="n"/>
      <c r="BP763" s="73" t="n"/>
      <c r="BQ763" s="165">
        <f>COUNTIF($G763:$BP763,"a")+COUNTIF($G763:$BP763,"r0,a5")/2+COUNTIF($G763:$BP763,"p5,a5")/2</f>
        <v/>
      </c>
      <c r="BR763" s="165">
        <f>COUNTIF($G763:$BP763,"d")+COUNTIF($G763:$BP763,"r0,d5")/2+COUNTIF($G763:$BP763,"p5,d5")/2</f>
        <v/>
      </c>
      <c r="BS763" s="165">
        <f>COUNTIF($G763:$BP763,"b")+COUNTIF($G763:$BP763,"r0,b5")/2+COUNTIF($G763:$BP763,"p5,b5")/2</f>
        <v/>
      </c>
      <c r="BT763" s="165">
        <f>COUNTIF($G763:$BP763,"c")+COUNTIF($G763:$BP763,"r0,c5")/2+COUNTIF($G763:$BP763,"p5,c5")/2</f>
        <v/>
      </c>
      <c r="BU763" s="165">
        <f>COUNTIF($G763:$BP763,"KH")+COUNTIF($G763:$BP763,"TL")+COUNTIF($G763:$BP763,"L")</f>
        <v/>
      </c>
      <c r="BV763" s="165" t="n"/>
      <c r="BW763" s="165">
        <f>COUNTIF($G763:$BP763,"hh")</f>
        <v/>
      </c>
      <c r="BX763" s="165">
        <f>COUNTIF($G763:$BP763,"nt7")</f>
        <v/>
      </c>
      <c r="BY763" s="165">
        <f>COUNTIF($G763:$BP763,"P")+COUNTIF($G763:$BP763,"p5,a5")/2+COUNTIF($G763:$BP763,"p5,b5")/2+COUNTIF($G763:$BP763,"p5,c5")/2+COUNTIF($G763:$BP763,"p5,d5")/2</f>
        <v/>
      </c>
      <c r="BZ763" s="166">
        <f>SUBTOTAL(9,BQ763:BY763)</f>
        <v/>
      </c>
      <c r="CA763" s="167">
        <f>SUM(J763,L763,N763,P763,R763,T763,X763,Z763,AB763,AD763,AF763,AH763,AL763,AN763,AP763,AR763,AT763,AV763,AZ763,BB763,BD763,BF763,BH763,BP763)</f>
        <v/>
      </c>
      <c r="CB763" s="168">
        <f>SUM(H763,V763,AJ763,AX763,BL763)</f>
        <v/>
      </c>
      <c r="CC763" s="24">
        <f>SUM(BJ763,BN763)</f>
        <v/>
      </c>
      <c r="CD763" s="169">
        <f>IF(BZ763&gt;25,4,IF(BZ763&gt;18,3,IF(BZ763&gt;12,2,IF(BZ763&gt;4,1,0))))-BX763-2+1</f>
        <v/>
      </c>
      <c r="CE763" s="30" t="n"/>
      <c r="CF763" s="169">
        <f>CD763*CI763</f>
        <v/>
      </c>
      <c r="CG763" s="170">
        <f>F763-BY763+1</f>
        <v/>
      </c>
      <c r="CH763" s="169">
        <f>CE763*16</f>
        <v/>
      </c>
      <c r="CI763" s="171">
        <f>VLOOKUP(A763,[1]DATA!$A$6:$AI$331,34,0)</f>
        <v/>
      </c>
      <c r="CJ763" s="172">
        <f>VLOOKUP(A763,[2]CHAMCONG!A$7:CI$333,79,0)</f>
        <v/>
      </c>
      <c r="CK763" s="173">
        <f>CJ763-CA763</f>
        <v/>
      </c>
    </row>
    <row r="764">
      <c r="A764" s="69" t="n"/>
      <c r="B764" s="70" t="n"/>
      <c r="C764" s="77" t="n"/>
      <c r="D764" s="84" t="n"/>
      <c r="E764" s="69" t="n"/>
      <c r="F764" s="69" t="n"/>
      <c r="G764" s="73" t="n"/>
      <c r="H764" s="73" t="n"/>
      <c r="I764" s="75" t="n"/>
      <c r="J764" s="75" t="n"/>
      <c r="K764" s="73" t="n"/>
      <c r="L764" s="73" t="n"/>
      <c r="M764" s="73" t="n"/>
      <c r="N764" s="73" t="n"/>
      <c r="O764" s="75" t="n"/>
      <c r="P764" s="75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  <c r="AA764" s="73" t="n"/>
      <c r="AB764" s="73" t="n"/>
      <c r="AC764" s="73" t="n"/>
      <c r="AD764" s="73" t="n"/>
      <c r="AE764" s="73" t="n"/>
      <c r="AF764" s="73" t="n"/>
      <c r="AG764" s="73" t="n"/>
      <c r="AH764" s="73" t="n"/>
      <c r="AI764" s="73" t="n"/>
      <c r="AJ764" s="73" t="n"/>
      <c r="AK764" s="73" t="n"/>
      <c r="AL764" s="73" t="n"/>
      <c r="AM764" s="73" t="n"/>
      <c r="AN764" s="73" t="n"/>
      <c r="AO764" s="73" t="n"/>
      <c r="AP764" s="73" t="n"/>
      <c r="AQ764" s="73" t="n"/>
      <c r="AR764" s="73" t="n"/>
      <c r="AS764" s="73" t="n"/>
      <c r="AT764" s="73" t="n"/>
      <c r="AU764" s="73" t="n"/>
      <c r="AV764" s="73" t="n"/>
      <c r="AW764" s="73" t="n"/>
      <c r="AX764" s="73" t="n"/>
      <c r="AY764" s="73" t="n"/>
      <c r="AZ764" s="73" t="n"/>
      <c r="BA764" s="73" t="n"/>
      <c r="BB764" s="73" t="n"/>
      <c r="BC764" s="73" t="n"/>
      <c r="BD764" s="73" t="n"/>
      <c r="BE764" s="73" t="n"/>
      <c r="BF764" s="73" t="n"/>
      <c r="BG764" s="73" t="n"/>
      <c r="BH764" s="73" t="n"/>
      <c r="BI764" s="73" t="n"/>
      <c r="BJ764" s="73" t="n"/>
      <c r="BK764" s="73" t="n"/>
      <c r="BL764" s="73" t="n"/>
      <c r="BM764" s="73" t="n"/>
      <c r="BN764" s="73" t="n"/>
      <c r="BO764" s="73" t="n"/>
      <c r="BP764" s="73" t="n"/>
      <c r="BQ764" s="165">
        <f>COUNTIF($G764:$BP764,"a")+COUNTIF($G764:$BP764,"r0,a5")/2+COUNTIF($G764:$BP764,"p5,a5")/2</f>
        <v/>
      </c>
      <c r="BR764" s="165">
        <f>COUNTIF($G764:$BP764,"d")+COUNTIF($G764:$BP764,"r0,d5")/2+COUNTIF($G764:$BP764,"p5,d5")/2</f>
        <v/>
      </c>
      <c r="BS764" s="165">
        <f>COUNTIF($G764:$BP764,"b")+COUNTIF($G764:$BP764,"r0,b5")/2+COUNTIF($G764:$BP764,"p5,b5")/2</f>
        <v/>
      </c>
      <c r="BT764" s="165">
        <f>COUNTIF($G764:$BP764,"c")+COUNTIF($G764:$BP764,"r0,c5")/2+COUNTIF($G764:$BP764,"p5,c5")/2</f>
        <v/>
      </c>
      <c r="BU764" s="165">
        <f>COUNTIF($G764:$BP764,"KH")+COUNTIF($G764:$BP764,"TL")+COUNTIF($G764:$BP764,"L")</f>
        <v/>
      </c>
      <c r="BV764" s="165" t="n"/>
      <c r="BW764" s="165">
        <f>COUNTIF($G764:$BP764,"hh")</f>
        <v/>
      </c>
      <c r="BX764" s="165">
        <f>COUNTIF($G764:$BP764,"nt7")</f>
        <v/>
      </c>
      <c r="BY764" s="165">
        <f>COUNTIF($G764:$BP764,"P")+COUNTIF($G764:$BP764,"p5,a5")/2+COUNTIF($G764:$BP764,"p5,b5")/2+COUNTIF($G764:$BP764,"p5,c5")/2+COUNTIF($G764:$BP764,"p5,d5")/2</f>
        <v/>
      </c>
      <c r="BZ764" s="166">
        <f>SUBTOTAL(9,BQ764:BY764)</f>
        <v/>
      </c>
      <c r="CA764" s="167">
        <f>SUM(J764,L764,N764,P764,R764,T764,X764,Z764,AB764,AD764,AF764,AH764,AL764,AN764,AP764,AR764,AT764,AV764,AZ764,BB764,BD764,BF764,BH764,BP764)</f>
        <v/>
      </c>
      <c r="CB764" s="168">
        <f>SUM(H764,V764,AJ764,AX764,BL764)</f>
        <v/>
      </c>
      <c r="CC764" s="24">
        <f>SUM(BJ764,BN764)</f>
        <v/>
      </c>
      <c r="CD764" s="169">
        <f>IF(BZ764&gt;25,4,IF(BZ764&gt;18,3,IF(BZ764&gt;12,2,IF(BZ764&gt;4,1,0))))-BX764-2+1</f>
        <v/>
      </c>
      <c r="CE764" s="30" t="n"/>
      <c r="CF764" s="169">
        <f>CD764*CI764</f>
        <v/>
      </c>
      <c r="CG764" s="170">
        <f>F764-BY764+1</f>
        <v/>
      </c>
      <c r="CH764" s="169">
        <f>CE764*16</f>
        <v/>
      </c>
      <c r="CI764" s="171">
        <f>VLOOKUP(A764,[1]DATA!$A$6:$AI$331,34,0)</f>
        <v/>
      </c>
      <c r="CJ764" s="172">
        <f>VLOOKUP(A764,[2]CHAMCONG!A$7:CI$333,79,0)</f>
        <v/>
      </c>
      <c r="CK764" s="173">
        <f>CJ764-CA764</f>
        <v/>
      </c>
    </row>
    <row r="765">
      <c r="A765" s="69" t="n"/>
      <c r="B765" s="70" t="n"/>
      <c r="C765" s="77" t="n"/>
      <c r="D765" s="84" t="n"/>
      <c r="E765" s="69" t="n"/>
      <c r="F765" s="69" t="n"/>
      <c r="G765" s="73" t="n"/>
      <c r="H765" s="73" t="n"/>
      <c r="I765" s="75" t="n"/>
      <c r="J765" s="75" t="n"/>
      <c r="K765" s="73" t="n"/>
      <c r="L765" s="73" t="n"/>
      <c r="M765" s="73" t="n"/>
      <c r="N765" s="73" t="n"/>
      <c r="O765" s="75" t="n"/>
      <c r="P765" s="75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  <c r="AA765" s="73" t="n"/>
      <c r="AB765" s="73" t="n"/>
      <c r="AC765" s="73" t="n"/>
      <c r="AD765" s="73" t="n"/>
      <c r="AE765" s="73" t="n"/>
      <c r="AF765" s="73" t="n"/>
      <c r="AG765" s="73" t="n"/>
      <c r="AH765" s="73" t="n"/>
      <c r="AI765" s="73" t="n"/>
      <c r="AJ765" s="73" t="n"/>
      <c r="AK765" s="73" t="n"/>
      <c r="AL765" s="73" t="n"/>
      <c r="AM765" s="73" t="n"/>
      <c r="AN765" s="73" t="n"/>
      <c r="AO765" s="73" t="n"/>
      <c r="AP765" s="73" t="n"/>
      <c r="AQ765" s="73" t="n"/>
      <c r="AR765" s="73" t="n"/>
      <c r="AS765" s="73" t="n"/>
      <c r="AT765" s="73" t="n"/>
      <c r="AU765" s="73" t="n"/>
      <c r="AV765" s="73" t="n"/>
      <c r="AW765" s="73" t="n"/>
      <c r="AX765" s="73" t="n"/>
      <c r="AY765" s="73" t="n"/>
      <c r="AZ765" s="73" t="n"/>
      <c r="BA765" s="73" t="n"/>
      <c r="BB765" s="73" t="n"/>
      <c r="BC765" s="73" t="n"/>
      <c r="BD765" s="73" t="n"/>
      <c r="BE765" s="73" t="n"/>
      <c r="BF765" s="73" t="n"/>
      <c r="BG765" s="73" t="n"/>
      <c r="BH765" s="73" t="n"/>
      <c r="BI765" s="73" t="n"/>
      <c r="BJ765" s="73" t="n"/>
      <c r="BK765" s="73" t="n"/>
      <c r="BL765" s="73" t="n"/>
      <c r="BM765" s="73" t="n"/>
      <c r="BN765" s="73" t="n"/>
      <c r="BO765" s="73" t="n"/>
      <c r="BP765" s="73" t="n"/>
      <c r="BQ765" s="165">
        <f>COUNTIF($G765:$BP765,"a")+COUNTIF($G765:$BP765,"r0,a5")/2+COUNTIF($G765:$BP765,"p5,a5")/2</f>
        <v/>
      </c>
      <c r="BR765" s="165">
        <f>COUNTIF($G765:$BP765,"d")+COUNTIF($G765:$BP765,"r0,d5")/2+COUNTIF($G765:$BP765,"p5,d5")/2</f>
        <v/>
      </c>
      <c r="BS765" s="165">
        <f>COUNTIF($G765:$BP765,"b")+COUNTIF($G765:$BP765,"r0,b5")/2+COUNTIF($G765:$BP765,"p5,b5")/2</f>
        <v/>
      </c>
      <c r="BT765" s="165">
        <f>COUNTIF($G765:$BP765,"c")+COUNTIF($G765:$BP765,"r0,c5")/2+COUNTIF($G765:$BP765,"p5,c5")/2</f>
        <v/>
      </c>
      <c r="BU765" s="165">
        <f>COUNTIF($G765:$BP765,"KH")+COUNTIF($G765:$BP765,"TL")+COUNTIF($G765:$BP765,"L")</f>
        <v/>
      </c>
      <c r="BV765" s="165" t="n"/>
      <c r="BW765" s="165">
        <f>COUNTIF($G765:$BP765,"hh")</f>
        <v/>
      </c>
      <c r="BX765" s="165">
        <f>COUNTIF($G765:$BP765,"nt7")</f>
        <v/>
      </c>
      <c r="BY765" s="165">
        <f>COUNTIF($G765:$BP765,"P")+COUNTIF($G765:$BP765,"p5,a5")/2+COUNTIF($G765:$BP765,"p5,b5")/2+COUNTIF($G765:$BP765,"p5,c5")/2+COUNTIF($G765:$BP765,"p5,d5")/2</f>
        <v/>
      </c>
      <c r="BZ765" s="166">
        <f>SUBTOTAL(9,BQ765:BY765)</f>
        <v/>
      </c>
      <c r="CA765" s="167">
        <f>SUM(J765,L765,N765,P765,R765,T765,X765,Z765,AB765,AD765,AF765,AH765,AL765,AN765,AP765,AR765,AT765,AV765,AZ765,BB765,BD765,BF765,BH765,BP765)</f>
        <v/>
      </c>
      <c r="CB765" s="168">
        <f>SUM(H765,V765,AJ765,AX765,BL765)</f>
        <v/>
      </c>
      <c r="CC765" s="24">
        <f>SUM(BJ765,BN765)</f>
        <v/>
      </c>
      <c r="CD765" s="169">
        <f>IF(BZ765&gt;25,4,IF(BZ765&gt;18,3,IF(BZ765&gt;12,2,IF(BZ765&gt;4,1,0))))-BX765-2+1</f>
        <v/>
      </c>
      <c r="CE765" s="30" t="n"/>
      <c r="CF765" s="169">
        <f>CD765*CI765</f>
        <v/>
      </c>
      <c r="CG765" s="170">
        <f>F765-BY765+1</f>
        <v/>
      </c>
      <c r="CH765" s="169">
        <f>CE765*16</f>
        <v/>
      </c>
      <c r="CI765" s="171">
        <f>VLOOKUP(A765,[1]DATA!$A$6:$AI$331,34,0)</f>
        <v/>
      </c>
      <c r="CJ765" s="172">
        <f>VLOOKUP(A765,[2]CHAMCONG!A$7:CI$333,79,0)</f>
        <v/>
      </c>
      <c r="CK765" s="173">
        <f>CJ765-CA765</f>
        <v/>
      </c>
    </row>
    <row r="766">
      <c r="A766" s="69" t="n"/>
      <c r="B766" s="70" t="n"/>
      <c r="C766" s="77" t="n"/>
      <c r="D766" s="84" t="n"/>
      <c r="E766" s="69" t="n"/>
      <c r="F766" s="69" t="n"/>
      <c r="G766" s="73" t="n"/>
      <c r="H766" s="73" t="n"/>
      <c r="I766" s="75" t="n"/>
      <c r="J766" s="75" t="n"/>
      <c r="K766" s="73" t="n"/>
      <c r="L766" s="73" t="n"/>
      <c r="M766" s="73" t="n"/>
      <c r="N766" s="73" t="n"/>
      <c r="O766" s="75" t="n"/>
      <c r="P766" s="75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  <c r="AA766" s="73" t="n"/>
      <c r="AB766" s="73" t="n"/>
      <c r="AC766" s="73" t="n"/>
      <c r="AD766" s="73" t="n"/>
      <c r="AE766" s="73" t="n"/>
      <c r="AF766" s="73" t="n"/>
      <c r="AG766" s="73" t="n"/>
      <c r="AH766" s="73" t="n"/>
      <c r="AI766" s="73" t="n"/>
      <c r="AJ766" s="73" t="n"/>
      <c r="AK766" s="73" t="n"/>
      <c r="AL766" s="73" t="n"/>
      <c r="AM766" s="73" t="n"/>
      <c r="AN766" s="73" t="n"/>
      <c r="AO766" s="73" t="n"/>
      <c r="AP766" s="73" t="n"/>
      <c r="AQ766" s="73" t="n"/>
      <c r="AR766" s="73" t="n"/>
      <c r="AS766" s="73" t="n"/>
      <c r="AT766" s="73" t="n"/>
      <c r="AU766" s="73" t="n"/>
      <c r="AV766" s="73" t="n"/>
      <c r="AW766" s="73" t="n"/>
      <c r="AX766" s="73" t="n"/>
      <c r="AY766" s="73" t="n"/>
      <c r="AZ766" s="73" t="n"/>
      <c r="BA766" s="73" t="n"/>
      <c r="BB766" s="73" t="n"/>
      <c r="BC766" s="73" t="n"/>
      <c r="BD766" s="73" t="n"/>
      <c r="BE766" s="73" t="n"/>
      <c r="BF766" s="73" t="n"/>
      <c r="BG766" s="73" t="n"/>
      <c r="BH766" s="73" t="n"/>
      <c r="BI766" s="73" t="n"/>
      <c r="BJ766" s="73" t="n"/>
      <c r="BK766" s="73" t="n"/>
      <c r="BL766" s="73" t="n"/>
      <c r="BM766" s="73" t="n"/>
      <c r="BN766" s="73" t="n"/>
      <c r="BO766" s="73" t="n"/>
      <c r="BP766" s="73" t="n"/>
      <c r="BQ766" s="165">
        <f>COUNTIF($G766:$BP766,"a")+COUNTIF($G766:$BP766,"r0,a5")/2+COUNTIF($G766:$BP766,"p5,a5")/2</f>
        <v/>
      </c>
      <c r="BR766" s="165">
        <f>COUNTIF($G766:$BP766,"d")+COUNTIF($G766:$BP766,"r0,d5")/2+COUNTIF($G766:$BP766,"p5,d5")/2</f>
        <v/>
      </c>
      <c r="BS766" s="165">
        <f>COUNTIF($G766:$BP766,"b")+COUNTIF($G766:$BP766,"r0,b5")/2+COUNTIF($G766:$BP766,"p5,b5")/2</f>
        <v/>
      </c>
      <c r="BT766" s="165">
        <f>COUNTIF($G766:$BP766,"c")+COUNTIF($G766:$BP766,"r0,c5")/2+COUNTIF($G766:$BP766,"p5,c5")/2</f>
        <v/>
      </c>
      <c r="BU766" s="165">
        <f>COUNTIF($G766:$BP766,"KH")+COUNTIF($G766:$BP766,"TL")+COUNTIF($G766:$BP766,"L")</f>
        <v/>
      </c>
      <c r="BV766" s="165" t="n"/>
      <c r="BW766" s="165">
        <f>COUNTIF($G766:$BP766,"hh")</f>
        <v/>
      </c>
      <c r="BX766" s="165">
        <f>COUNTIF($G766:$BP766,"nt7")</f>
        <v/>
      </c>
      <c r="BY766" s="165">
        <f>COUNTIF($G766:$BP766,"P")+COUNTIF($G766:$BP766,"p5,a5")/2+COUNTIF($G766:$BP766,"p5,b5")/2+COUNTIF($G766:$BP766,"p5,c5")/2+COUNTIF($G766:$BP766,"p5,d5")/2</f>
        <v/>
      </c>
      <c r="BZ766" s="166">
        <f>SUBTOTAL(9,BQ766:BY766)</f>
        <v/>
      </c>
      <c r="CA766" s="167">
        <f>SUM(J766,L766,N766,P766,R766,T766,X766,Z766,AB766,AD766,AF766,AH766,AL766,AN766,AP766,AR766,AT766,AV766,AZ766,BB766,BD766,BF766,BH766,BP766)</f>
        <v/>
      </c>
      <c r="CB766" s="168">
        <f>SUM(H766,V766,AJ766,AX766,BL766)</f>
        <v/>
      </c>
      <c r="CC766" s="24">
        <f>SUM(BJ766,BN766)</f>
        <v/>
      </c>
      <c r="CD766" s="169">
        <f>IF(BZ766&gt;25,4,IF(BZ766&gt;18,3,IF(BZ766&gt;12,2,IF(BZ766&gt;4,1,0))))-BX766-2+1</f>
        <v/>
      </c>
      <c r="CE766" s="30" t="n"/>
      <c r="CF766" s="169">
        <f>CD766*CI766</f>
        <v/>
      </c>
      <c r="CG766" s="170">
        <f>F766-BY766+1</f>
        <v/>
      </c>
      <c r="CH766" s="169">
        <f>CE766*16</f>
        <v/>
      </c>
      <c r="CI766" s="171">
        <f>VLOOKUP(A766,[1]DATA!$A$6:$AI$331,34,0)</f>
        <v/>
      </c>
      <c r="CJ766" s="172">
        <f>VLOOKUP(A766,[2]CHAMCONG!A$7:CI$333,79,0)</f>
        <v/>
      </c>
      <c r="CK766" s="173">
        <f>CJ766-CA766</f>
        <v/>
      </c>
    </row>
    <row r="767">
      <c r="A767" s="69" t="n"/>
      <c r="B767" s="70" t="n"/>
      <c r="C767" s="77" t="n"/>
      <c r="D767" s="84" t="n"/>
      <c r="E767" s="69" t="n"/>
      <c r="F767" s="69" t="n"/>
      <c r="G767" s="73" t="n"/>
      <c r="H767" s="73" t="n"/>
      <c r="I767" s="75" t="n"/>
      <c r="J767" s="75" t="n"/>
      <c r="K767" s="73" t="n"/>
      <c r="L767" s="73" t="n"/>
      <c r="M767" s="73" t="n"/>
      <c r="N767" s="73" t="n"/>
      <c r="O767" s="75" t="n"/>
      <c r="P767" s="75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  <c r="AA767" s="73" t="n"/>
      <c r="AB767" s="73" t="n"/>
      <c r="AC767" s="73" t="n"/>
      <c r="AD767" s="73" t="n"/>
      <c r="AE767" s="73" t="n"/>
      <c r="AF767" s="73" t="n"/>
      <c r="AG767" s="73" t="n"/>
      <c r="AH767" s="73" t="n"/>
      <c r="AI767" s="73" t="n"/>
      <c r="AJ767" s="73" t="n"/>
      <c r="AK767" s="73" t="n"/>
      <c r="AL767" s="73" t="n"/>
      <c r="AM767" s="73" t="n"/>
      <c r="AN767" s="73" t="n"/>
      <c r="AO767" s="73" t="n"/>
      <c r="AP767" s="73" t="n"/>
      <c r="AQ767" s="73" t="n"/>
      <c r="AR767" s="73" t="n"/>
      <c r="AS767" s="73" t="n"/>
      <c r="AT767" s="73" t="n"/>
      <c r="AU767" s="73" t="n"/>
      <c r="AV767" s="73" t="n"/>
      <c r="AW767" s="73" t="n"/>
      <c r="AX767" s="73" t="n"/>
      <c r="AY767" s="73" t="n"/>
      <c r="AZ767" s="73" t="n"/>
      <c r="BA767" s="73" t="n"/>
      <c r="BB767" s="73" t="n"/>
      <c r="BC767" s="73" t="n"/>
      <c r="BD767" s="73" t="n"/>
      <c r="BE767" s="73" t="n"/>
      <c r="BF767" s="73" t="n"/>
      <c r="BG767" s="73" t="n"/>
      <c r="BH767" s="73" t="n"/>
      <c r="BI767" s="73" t="n"/>
      <c r="BJ767" s="73" t="n"/>
      <c r="BK767" s="73" t="n"/>
      <c r="BL767" s="73" t="n"/>
      <c r="BM767" s="73" t="n"/>
      <c r="BN767" s="73" t="n"/>
      <c r="BO767" s="73" t="n"/>
      <c r="BP767" s="73" t="n"/>
      <c r="BQ767" s="165">
        <f>COUNTIF($G767:$BP767,"a")+COUNTIF($G767:$BP767,"r0,a5")/2+COUNTIF($G767:$BP767,"p5,a5")/2</f>
        <v/>
      </c>
      <c r="BR767" s="165">
        <f>COUNTIF($G767:$BP767,"d")+COUNTIF($G767:$BP767,"r0,d5")/2+COUNTIF($G767:$BP767,"p5,d5")/2</f>
        <v/>
      </c>
      <c r="BS767" s="165">
        <f>COUNTIF($G767:$BP767,"b")+COUNTIF($G767:$BP767,"r0,b5")/2+COUNTIF($G767:$BP767,"p5,b5")/2</f>
        <v/>
      </c>
      <c r="BT767" s="165">
        <f>COUNTIF($G767:$BP767,"c")+COUNTIF($G767:$BP767,"r0,c5")/2+COUNTIF($G767:$BP767,"p5,c5")/2</f>
        <v/>
      </c>
      <c r="BU767" s="165">
        <f>COUNTIF($G767:$BP767,"KH")+COUNTIF($G767:$BP767,"TL")+COUNTIF($G767:$BP767,"L")</f>
        <v/>
      </c>
      <c r="BV767" s="165" t="n"/>
      <c r="BW767" s="165">
        <f>COUNTIF($G767:$BP767,"hh")</f>
        <v/>
      </c>
      <c r="BX767" s="165">
        <f>COUNTIF($G767:$BP767,"nt7")</f>
        <v/>
      </c>
      <c r="BY767" s="165">
        <f>COUNTIF($G767:$BP767,"P")+COUNTIF($G767:$BP767,"p5,a5")/2+COUNTIF($G767:$BP767,"p5,b5")/2+COUNTIF($G767:$BP767,"p5,c5")/2+COUNTIF($G767:$BP767,"p5,d5")/2</f>
        <v/>
      </c>
      <c r="BZ767" s="166">
        <f>SUBTOTAL(9,BQ767:BY767)</f>
        <v/>
      </c>
      <c r="CA767" s="167">
        <f>SUM(J767,L767,N767,P767,R767,T767,X767,Z767,AB767,AD767,AF767,AH767,AL767,AN767,AP767,AR767,AT767,AV767,AZ767,BB767,BD767,BF767,BH767,BP767)</f>
        <v/>
      </c>
      <c r="CB767" s="168">
        <f>SUM(H767,V767,AJ767,AX767,BL767)</f>
        <v/>
      </c>
      <c r="CC767" s="24">
        <f>SUM(BJ767,BN767)</f>
        <v/>
      </c>
      <c r="CD767" s="169">
        <f>IF(BZ767&gt;25,4,IF(BZ767&gt;18,3,IF(BZ767&gt;12,2,IF(BZ767&gt;4,1,0))))-BX767-2+1</f>
        <v/>
      </c>
      <c r="CE767" s="30" t="n"/>
      <c r="CF767" s="169">
        <f>CD767*CI767</f>
        <v/>
      </c>
      <c r="CG767" s="170">
        <f>F767-BY767+1</f>
        <v/>
      </c>
      <c r="CH767" s="169">
        <f>CE767*16</f>
        <v/>
      </c>
      <c r="CI767" s="171">
        <f>VLOOKUP(A767,[1]DATA!$A$6:$AI$331,34,0)</f>
        <v/>
      </c>
      <c r="CJ767" s="172">
        <f>VLOOKUP(A767,[2]CHAMCONG!A$7:CI$333,79,0)</f>
        <v/>
      </c>
      <c r="CK767" s="173">
        <f>CJ767-CA767</f>
        <v/>
      </c>
    </row>
    <row r="768">
      <c r="A768" s="69" t="n"/>
      <c r="B768" s="70" t="n"/>
      <c r="C768" s="77" t="n"/>
      <c r="D768" s="84" t="n"/>
      <c r="E768" s="69" t="n"/>
      <c r="F768" s="69" t="n"/>
      <c r="G768" s="73" t="n"/>
      <c r="H768" s="73" t="n"/>
      <c r="I768" s="75" t="n"/>
      <c r="J768" s="75" t="n"/>
      <c r="K768" s="73" t="n"/>
      <c r="L768" s="73" t="n"/>
      <c r="M768" s="73" t="n"/>
      <c r="N768" s="73" t="n"/>
      <c r="O768" s="75" t="n"/>
      <c r="P768" s="75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  <c r="AA768" s="73" t="n"/>
      <c r="AB768" s="73" t="n"/>
      <c r="AC768" s="73" t="n"/>
      <c r="AD768" s="73" t="n"/>
      <c r="AE768" s="73" t="n"/>
      <c r="AF768" s="73" t="n"/>
      <c r="AG768" s="73" t="n"/>
      <c r="AH768" s="73" t="n"/>
      <c r="AI768" s="73" t="n"/>
      <c r="AJ768" s="73" t="n"/>
      <c r="AK768" s="73" t="n"/>
      <c r="AL768" s="73" t="n"/>
      <c r="AM768" s="73" t="n"/>
      <c r="AN768" s="73" t="n"/>
      <c r="AO768" s="73" t="n"/>
      <c r="AP768" s="73" t="n"/>
      <c r="AQ768" s="73" t="n"/>
      <c r="AR768" s="73" t="n"/>
      <c r="AS768" s="73" t="n"/>
      <c r="AT768" s="73" t="n"/>
      <c r="AU768" s="73" t="n"/>
      <c r="AV768" s="73" t="n"/>
      <c r="AW768" s="73" t="n"/>
      <c r="AX768" s="73" t="n"/>
      <c r="AY768" s="73" t="n"/>
      <c r="AZ768" s="73" t="n"/>
      <c r="BA768" s="73" t="n"/>
      <c r="BB768" s="73" t="n"/>
      <c r="BC768" s="73" t="n"/>
      <c r="BD768" s="73" t="n"/>
      <c r="BE768" s="73" t="n"/>
      <c r="BF768" s="73" t="n"/>
      <c r="BG768" s="73" t="n"/>
      <c r="BH768" s="73" t="n"/>
      <c r="BI768" s="73" t="n"/>
      <c r="BJ768" s="73" t="n"/>
      <c r="BK768" s="73" t="n"/>
      <c r="BL768" s="73" t="n"/>
      <c r="BM768" s="73" t="n"/>
      <c r="BN768" s="73" t="n"/>
      <c r="BO768" s="73" t="n"/>
      <c r="BP768" s="73" t="n"/>
      <c r="BQ768" s="165">
        <f>COUNTIF($G768:$BP768,"a")+COUNTIF($G768:$BP768,"r0,a5")/2+COUNTIF($G768:$BP768,"p5,a5")/2</f>
        <v/>
      </c>
      <c r="BR768" s="165">
        <f>COUNTIF($G768:$BP768,"d")+COUNTIF($G768:$BP768,"r0,d5")/2+COUNTIF($G768:$BP768,"p5,d5")/2</f>
        <v/>
      </c>
      <c r="BS768" s="165">
        <f>COUNTIF($G768:$BP768,"b")+COUNTIF($G768:$BP768,"r0,b5")/2+COUNTIF($G768:$BP768,"p5,b5")/2</f>
        <v/>
      </c>
      <c r="BT768" s="165">
        <f>COUNTIF($G768:$BP768,"c")+COUNTIF($G768:$BP768,"r0,c5")/2+COUNTIF($G768:$BP768,"p5,c5")/2</f>
        <v/>
      </c>
      <c r="BU768" s="165">
        <f>COUNTIF($G768:$BP768,"KH")+COUNTIF($G768:$BP768,"TL")+COUNTIF($G768:$BP768,"L")</f>
        <v/>
      </c>
      <c r="BV768" s="165" t="n"/>
      <c r="BW768" s="165">
        <f>COUNTIF($G768:$BP768,"hh")</f>
        <v/>
      </c>
      <c r="BX768" s="165">
        <f>COUNTIF($G768:$BP768,"nt7")</f>
        <v/>
      </c>
      <c r="BY768" s="165">
        <f>COUNTIF($G768:$BP768,"P")+COUNTIF($G768:$BP768,"p5,a5")/2+COUNTIF($G768:$BP768,"p5,b5")/2+COUNTIF($G768:$BP768,"p5,c5")/2+COUNTIF($G768:$BP768,"p5,d5")/2</f>
        <v/>
      </c>
      <c r="BZ768" s="166">
        <f>SUBTOTAL(9,BQ768:BY768)</f>
        <v/>
      </c>
      <c r="CA768" s="167">
        <f>SUM(J768,L768,N768,P768,R768,T768,X768,Z768,AB768,AD768,AF768,AH768,AL768,AN768,AP768,AR768,AT768,AV768,AZ768,BB768,BD768,BF768,BH768,BP768)</f>
        <v/>
      </c>
      <c r="CB768" s="168">
        <f>SUM(H768,V768,AJ768,AX768,BL768)</f>
        <v/>
      </c>
      <c r="CC768" s="24">
        <f>SUM(BJ768,BN768)</f>
        <v/>
      </c>
      <c r="CD768" s="169">
        <f>IF(BZ768&gt;25,4,IF(BZ768&gt;18,3,IF(BZ768&gt;12,2,IF(BZ768&gt;4,1,0))))-BX768-2+1</f>
        <v/>
      </c>
      <c r="CE768" s="30" t="n"/>
      <c r="CF768" s="169">
        <f>CD768*CI768</f>
        <v/>
      </c>
      <c r="CG768" s="170">
        <f>F768-BY768+1</f>
        <v/>
      </c>
      <c r="CH768" s="169">
        <f>CE768*16</f>
        <v/>
      </c>
      <c r="CI768" s="171">
        <f>VLOOKUP(A768,[1]DATA!$A$6:$AI$331,34,0)</f>
        <v/>
      </c>
      <c r="CJ768" s="172">
        <f>VLOOKUP(A768,[2]CHAMCONG!A$7:CI$333,79,0)</f>
        <v/>
      </c>
      <c r="CK768" s="173">
        <f>CJ768-CA768</f>
        <v/>
      </c>
    </row>
    <row r="769">
      <c r="A769" s="69" t="n"/>
      <c r="B769" s="70" t="n"/>
      <c r="C769" s="77" t="n"/>
      <c r="D769" s="84" t="n"/>
      <c r="E769" s="69" t="n"/>
      <c r="F769" s="69" t="n"/>
      <c r="G769" s="73" t="n"/>
      <c r="H769" s="73" t="n"/>
      <c r="I769" s="75" t="n"/>
      <c r="J769" s="75" t="n"/>
      <c r="K769" s="73" t="n"/>
      <c r="L769" s="73" t="n"/>
      <c r="M769" s="73" t="n"/>
      <c r="N769" s="73" t="n"/>
      <c r="O769" s="75" t="n"/>
      <c r="P769" s="75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  <c r="AA769" s="73" t="n"/>
      <c r="AB769" s="73" t="n"/>
      <c r="AC769" s="73" t="n"/>
      <c r="AD769" s="73" t="n"/>
      <c r="AE769" s="73" t="n"/>
      <c r="AF769" s="73" t="n"/>
      <c r="AG769" s="73" t="n"/>
      <c r="AH769" s="73" t="n"/>
      <c r="AI769" s="73" t="n"/>
      <c r="AJ769" s="73" t="n"/>
      <c r="AK769" s="73" t="n"/>
      <c r="AL769" s="73" t="n"/>
      <c r="AM769" s="73" t="n"/>
      <c r="AN769" s="73" t="n"/>
      <c r="AO769" s="73" t="n"/>
      <c r="AP769" s="73" t="n"/>
      <c r="AQ769" s="73" t="n"/>
      <c r="AR769" s="73" t="n"/>
      <c r="AS769" s="73" t="n"/>
      <c r="AT769" s="73" t="n"/>
      <c r="AU769" s="73" t="n"/>
      <c r="AV769" s="73" t="n"/>
      <c r="AW769" s="73" t="n"/>
      <c r="AX769" s="73" t="n"/>
      <c r="AY769" s="73" t="n"/>
      <c r="AZ769" s="73" t="n"/>
      <c r="BA769" s="73" t="n"/>
      <c r="BB769" s="73" t="n"/>
      <c r="BC769" s="73" t="n"/>
      <c r="BD769" s="73" t="n"/>
      <c r="BE769" s="73" t="n"/>
      <c r="BF769" s="73" t="n"/>
      <c r="BG769" s="73" t="n"/>
      <c r="BH769" s="73" t="n"/>
      <c r="BI769" s="73" t="n"/>
      <c r="BJ769" s="73" t="n"/>
      <c r="BK769" s="73" t="n"/>
      <c r="BL769" s="73" t="n"/>
      <c r="BM769" s="73" t="n"/>
      <c r="BN769" s="73" t="n"/>
      <c r="BO769" s="73" t="n"/>
      <c r="BP769" s="73" t="n"/>
      <c r="BQ769" s="165">
        <f>COUNTIF($G769:$BP769,"a")+COUNTIF($G769:$BP769,"r0,a5")/2+COUNTIF($G769:$BP769,"p5,a5")/2</f>
        <v/>
      </c>
      <c r="BR769" s="165">
        <f>COUNTIF($G769:$BP769,"d")+COUNTIF($G769:$BP769,"r0,d5")/2+COUNTIF($G769:$BP769,"p5,d5")/2</f>
        <v/>
      </c>
      <c r="BS769" s="165">
        <f>COUNTIF($G769:$BP769,"b")+COUNTIF($G769:$BP769,"r0,b5")/2+COUNTIF($G769:$BP769,"p5,b5")/2</f>
        <v/>
      </c>
      <c r="BT769" s="165">
        <f>COUNTIF($G769:$BP769,"c")+COUNTIF($G769:$BP769,"r0,c5")/2+COUNTIF($G769:$BP769,"p5,c5")/2</f>
        <v/>
      </c>
      <c r="BU769" s="165">
        <f>COUNTIF($G769:$BP769,"KH")+COUNTIF($G769:$BP769,"TL")+COUNTIF($G769:$BP769,"L")</f>
        <v/>
      </c>
      <c r="BV769" s="165" t="n"/>
      <c r="BW769" s="165">
        <f>COUNTIF($G769:$BP769,"hh")</f>
        <v/>
      </c>
      <c r="BX769" s="165">
        <f>COUNTIF($G769:$BP769,"nt7")</f>
        <v/>
      </c>
      <c r="BY769" s="165">
        <f>COUNTIF($G769:$BP769,"P")+COUNTIF($G769:$BP769,"p5,a5")/2+COUNTIF($G769:$BP769,"p5,b5")/2+COUNTIF($G769:$BP769,"p5,c5")/2+COUNTIF($G769:$BP769,"p5,d5")/2</f>
        <v/>
      </c>
      <c r="BZ769" s="166">
        <f>SUBTOTAL(9,BQ769:BY769)</f>
        <v/>
      </c>
      <c r="CA769" s="167">
        <f>SUM(J769,L769,N769,P769,R769,T769,X769,Z769,AB769,AD769,AF769,AH769,AL769,AN769,AP769,AR769,AT769,AV769,AZ769,BB769,BD769,BF769,BH769,BP769)</f>
        <v/>
      </c>
      <c r="CB769" s="168">
        <f>SUM(H769,V769,AJ769,AX769,BL769)</f>
        <v/>
      </c>
      <c r="CC769" s="24">
        <f>SUM(BJ769,BN769)</f>
        <v/>
      </c>
      <c r="CD769" s="169">
        <f>IF(BZ769&gt;25,4,IF(BZ769&gt;18,3,IF(BZ769&gt;12,2,IF(BZ769&gt;4,1,0))))-BX769-2+1</f>
        <v/>
      </c>
      <c r="CE769" s="30" t="n"/>
      <c r="CF769" s="169">
        <f>CD769*CI769</f>
        <v/>
      </c>
      <c r="CG769" s="170">
        <f>F769-BY769+1</f>
        <v/>
      </c>
      <c r="CH769" s="169">
        <f>CE769*16</f>
        <v/>
      </c>
      <c r="CI769" s="171">
        <f>VLOOKUP(A769,[1]DATA!$A$6:$AI$331,34,0)</f>
        <v/>
      </c>
      <c r="CJ769" s="172">
        <f>VLOOKUP(A769,[2]CHAMCONG!A$7:CI$333,79,0)</f>
        <v/>
      </c>
      <c r="CK769" s="173">
        <f>CJ769-CA769</f>
        <v/>
      </c>
    </row>
    <row r="770">
      <c r="A770" s="69" t="n"/>
      <c r="B770" s="70" t="n"/>
      <c r="C770" s="77" t="n"/>
      <c r="D770" s="84" t="n"/>
      <c r="E770" s="69" t="n"/>
      <c r="F770" s="69" t="n"/>
      <c r="G770" s="73" t="n"/>
      <c r="H770" s="73" t="n"/>
      <c r="I770" s="75" t="n"/>
      <c r="J770" s="75" t="n"/>
      <c r="K770" s="73" t="n"/>
      <c r="L770" s="73" t="n"/>
      <c r="M770" s="73" t="n"/>
      <c r="N770" s="73" t="n"/>
      <c r="O770" s="75" t="n"/>
      <c r="P770" s="75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  <c r="AA770" s="73" t="n"/>
      <c r="AB770" s="73" t="n"/>
      <c r="AC770" s="73" t="n"/>
      <c r="AD770" s="73" t="n"/>
      <c r="AE770" s="73" t="n"/>
      <c r="AF770" s="73" t="n"/>
      <c r="AG770" s="73" t="n"/>
      <c r="AH770" s="73" t="n"/>
      <c r="AI770" s="73" t="n"/>
      <c r="AJ770" s="73" t="n"/>
      <c r="AK770" s="73" t="n"/>
      <c r="AL770" s="73" t="n"/>
      <c r="AM770" s="73" t="n"/>
      <c r="AN770" s="73" t="n"/>
      <c r="AO770" s="73" t="n"/>
      <c r="AP770" s="73" t="n"/>
      <c r="AQ770" s="73" t="n"/>
      <c r="AR770" s="73" t="n"/>
      <c r="AS770" s="73" t="n"/>
      <c r="AT770" s="73" t="n"/>
      <c r="AU770" s="73" t="n"/>
      <c r="AV770" s="73" t="n"/>
      <c r="AW770" s="73" t="n"/>
      <c r="AX770" s="73" t="n"/>
      <c r="AY770" s="73" t="n"/>
      <c r="AZ770" s="73" t="n"/>
      <c r="BA770" s="73" t="n"/>
      <c r="BB770" s="73" t="n"/>
      <c r="BC770" s="73" t="n"/>
      <c r="BD770" s="73" t="n"/>
      <c r="BE770" s="73" t="n"/>
      <c r="BF770" s="73" t="n"/>
      <c r="BG770" s="73" t="n"/>
      <c r="BH770" s="73" t="n"/>
      <c r="BI770" s="73" t="n"/>
      <c r="BJ770" s="73" t="n"/>
      <c r="BK770" s="73" t="n"/>
      <c r="BL770" s="73" t="n"/>
      <c r="BM770" s="73" t="n"/>
      <c r="BN770" s="73" t="n"/>
      <c r="BO770" s="73" t="n"/>
      <c r="BP770" s="73" t="n"/>
      <c r="BQ770" s="165">
        <f>COUNTIF($G770:$BP770,"a")+COUNTIF($G770:$BP770,"r0,a5")/2+COUNTIF($G770:$BP770,"p5,a5")/2</f>
        <v/>
      </c>
      <c r="BR770" s="165">
        <f>COUNTIF($G770:$BP770,"d")+COUNTIF($G770:$BP770,"r0,d5")/2+COUNTIF($G770:$BP770,"p5,d5")/2</f>
        <v/>
      </c>
      <c r="BS770" s="165">
        <f>COUNTIF($G770:$BP770,"b")+COUNTIF($G770:$BP770,"r0,b5")/2+COUNTIF($G770:$BP770,"p5,b5")/2</f>
        <v/>
      </c>
      <c r="BT770" s="165">
        <f>COUNTIF($G770:$BP770,"c")+COUNTIF($G770:$BP770,"r0,c5")/2+COUNTIF($G770:$BP770,"p5,c5")/2</f>
        <v/>
      </c>
      <c r="BU770" s="165">
        <f>COUNTIF($G770:$BP770,"KH")+COUNTIF($G770:$BP770,"TL")+COUNTIF($G770:$BP770,"L")</f>
        <v/>
      </c>
      <c r="BV770" s="165" t="n"/>
      <c r="BW770" s="165">
        <f>COUNTIF($G770:$BP770,"hh")</f>
        <v/>
      </c>
      <c r="BX770" s="165">
        <f>COUNTIF($G770:$BP770,"nt7")</f>
        <v/>
      </c>
      <c r="BY770" s="165">
        <f>COUNTIF($G770:$BP770,"P")+COUNTIF($G770:$BP770,"p5,a5")/2+COUNTIF($G770:$BP770,"p5,b5")/2+COUNTIF($G770:$BP770,"p5,c5")/2+COUNTIF($G770:$BP770,"p5,d5")/2</f>
        <v/>
      </c>
      <c r="BZ770" s="166">
        <f>SUBTOTAL(9,BQ770:BY770)</f>
        <v/>
      </c>
      <c r="CA770" s="167">
        <f>SUM(J770,L770,N770,P770,R770,T770,X770,Z770,AB770,AD770,AF770,AH770,AL770,AN770,AP770,AR770,AT770,AV770,AZ770,BB770,BD770,BF770,BH770,BP770)</f>
        <v/>
      </c>
      <c r="CB770" s="168">
        <f>SUM(H770,V770,AJ770,AX770,BL770)</f>
        <v/>
      </c>
      <c r="CC770" s="24">
        <f>SUM(BJ770,BN770)</f>
        <v/>
      </c>
      <c r="CD770" s="169">
        <f>IF(BZ770&gt;25,4,IF(BZ770&gt;18,3,IF(BZ770&gt;12,2,IF(BZ770&gt;4,1,0))))-BX770-2+1</f>
        <v/>
      </c>
      <c r="CE770" s="30" t="n"/>
      <c r="CF770" s="169">
        <f>CD770*CI770</f>
        <v/>
      </c>
      <c r="CG770" s="170">
        <f>F770-BY770+1</f>
        <v/>
      </c>
      <c r="CH770" s="169">
        <f>CE770*16</f>
        <v/>
      </c>
      <c r="CI770" s="171">
        <f>VLOOKUP(A770,[1]DATA!$A$6:$AI$331,34,0)</f>
        <v/>
      </c>
      <c r="CJ770" s="172">
        <f>VLOOKUP(A770,[2]CHAMCONG!A$7:CI$333,79,0)</f>
        <v/>
      </c>
      <c r="CK770" s="173">
        <f>CJ770-CA770</f>
        <v/>
      </c>
    </row>
    <row r="771">
      <c r="A771" s="69" t="n"/>
      <c r="B771" s="70" t="n"/>
      <c r="C771" s="77" t="n"/>
      <c r="D771" s="84" t="n"/>
      <c r="E771" s="69" t="n"/>
      <c r="F771" s="69" t="n"/>
      <c r="G771" s="73" t="n"/>
      <c r="H771" s="73" t="n"/>
      <c r="I771" s="75" t="n"/>
      <c r="J771" s="75" t="n"/>
      <c r="K771" s="73" t="n"/>
      <c r="L771" s="73" t="n"/>
      <c r="M771" s="73" t="n"/>
      <c r="N771" s="73" t="n"/>
      <c r="O771" s="75" t="n"/>
      <c r="P771" s="75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  <c r="AA771" s="73" t="n"/>
      <c r="AB771" s="73" t="n"/>
      <c r="AC771" s="73" t="n"/>
      <c r="AD771" s="73" t="n"/>
      <c r="AE771" s="73" t="n"/>
      <c r="AF771" s="73" t="n"/>
      <c r="AG771" s="73" t="n"/>
      <c r="AH771" s="73" t="n"/>
      <c r="AI771" s="73" t="n"/>
      <c r="AJ771" s="73" t="n"/>
      <c r="AK771" s="73" t="n"/>
      <c r="AL771" s="73" t="n"/>
      <c r="AM771" s="73" t="n"/>
      <c r="AN771" s="73" t="n"/>
      <c r="AO771" s="73" t="n"/>
      <c r="AP771" s="73" t="n"/>
      <c r="AQ771" s="73" t="n"/>
      <c r="AR771" s="73" t="n"/>
      <c r="AS771" s="73" t="n"/>
      <c r="AT771" s="73" t="n"/>
      <c r="AU771" s="73" t="n"/>
      <c r="AV771" s="73" t="n"/>
      <c r="AW771" s="73" t="n"/>
      <c r="AX771" s="73" t="n"/>
      <c r="AY771" s="73" t="n"/>
      <c r="AZ771" s="73" t="n"/>
      <c r="BA771" s="73" t="n"/>
      <c r="BB771" s="73" t="n"/>
      <c r="BC771" s="73" t="n"/>
      <c r="BD771" s="73" t="n"/>
      <c r="BE771" s="73" t="n"/>
      <c r="BF771" s="73" t="n"/>
      <c r="BG771" s="73" t="n"/>
      <c r="BH771" s="73" t="n"/>
      <c r="BI771" s="73" t="n"/>
      <c r="BJ771" s="73" t="n"/>
      <c r="BK771" s="73" t="n"/>
      <c r="BL771" s="73" t="n"/>
      <c r="BM771" s="73" t="n"/>
      <c r="BN771" s="73" t="n"/>
      <c r="BO771" s="73" t="n"/>
      <c r="BP771" s="73" t="n"/>
      <c r="BQ771" s="165">
        <f>COUNTIF($G771:$BP771,"a")+COUNTIF($G771:$BP771,"r0,a5")/2+COUNTIF($G771:$BP771,"p5,a5")/2</f>
        <v/>
      </c>
      <c r="BR771" s="165">
        <f>COUNTIF($G771:$BP771,"d")+COUNTIF($G771:$BP771,"r0,d5")/2+COUNTIF($G771:$BP771,"p5,d5")/2</f>
        <v/>
      </c>
      <c r="BS771" s="165">
        <f>COUNTIF($G771:$BP771,"b")+COUNTIF($G771:$BP771,"r0,b5")/2+COUNTIF($G771:$BP771,"p5,b5")/2</f>
        <v/>
      </c>
      <c r="BT771" s="165">
        <f>COUNTIF($G771:$BP771,"c")+COUNTIF($G771:$BP771,"r0,c5")/2+COUNTIF($G771:$BP771,"p5,c5")/2</f>
        <v/>
      </c>
      <c r="BU771" s="165">
        <f>COUNTIF($G771:$BP771,"KH")+COUNTIF($G771:$BP771,"TL")+COUNTIF($G771:$BP771,"L")</f>
        <v/>
      </c>
      <c r="BV771" s="165" t="n"/>
      <c r="BW771" s="165">
        <f>COUNTIF($G771:$BP771,"hh")</f>
        <v/>
      </c>
      <c r="BX771" s="165">
        <f>COUNTIF($G771:$BP771,"nt7")</f>
        <v/>
      </c>
      <c r="BY771" s="165">
        <f>COUNTIF($G771:$BP771,"P")+COUNTIF($G771:$BP771,"p5,a5")/2+COUNTIF($G771:$BP771,"p5,b5")/2+COUNTIF($G771:$BP771,"p5,c5")/2+COUNTIF($G771:$BP771,"p5,d5")/2</f>
        <v/>
      </c>
      <c r="BZ771" s="166">
        <f>SUBTOTAL(9,BQ771:BY771)</f>
        <v/>
      </c>
      <c r="CA771" s="167">
        <f>SUM(J771,L771,N771,P771,R771,T771,X771,Z771,AB771,AD771,AF771,AH771,AL771,AN771,AP771,AR771,AT771,AV771,AZ771,BB771,BD771,BF771,BH771,BP771)</f>
        <v/>
      </c>
      <c r="CB771" s="168">
        <f>SUM(H771,V771,AJ771,AX771,BL771)</f>
        <v/>
      </c>
      <c r="CC771" s="24">
        <f>SUM(BJ771,BN771)</f>
        <v/>
      </c>
      <c r="CD771" s="169">
        <f>IF(BZ771&gt;25,4,IF(BZ771&gt;18,3,IF(BZ771&gt;12,2,IF(BZ771&gt;4,1,0))))-BX771-2+1</f>
        <v/>
      </c>
      <c r="CE771" s="30" t="n"/>
      <c r="CF771" s="169">
        <f>CD771*CI771</f>
        <v/>
      </c>
      <c r="CG771" s="170">
        <f>F771-BY771+1</f>
        <v/>
      </c>
      <c r="CH771" s="169">
        <f>CE771*16</f>
        <v/>
      </c>
      <c r="CI771" s="171">
        <f>VLOOKUP(A771,[1]DATA!$A$6:$AI$331,34,0)</f>
        <v/>
      </c>
      <c r="CJ771" s="172">
        <f>VLOOKUP(A771,[2]CHAMCONG!A$7:CI$333,79,0)</f>
        <v/>
      </c>
      <c r="CK771" s="173">
        <f>CJ771-CA771</f>
        <v/>
      </c>
    </row>
    <row r="772">
      <c r="A772" s="69" t="n"/>
      <c r="B772" s="70" t="n"/>
      <c r="C772" s="77" t="n"/>
      <c r="D772" s="84" t="n"/>
      <c r="E772" s="69" t="n"/>
      <c r="F772" s="69" t="n"/>
      <c r="G772" s="73" t="n"/>
      <c r="H772" s="73" t="n"/>
      <c r="I772" s="75" t="n"/>
      <c r="J772" s="75" t="n"/>
      <c r="K772" s="73" t="n"/>
      <c r="L772" s="73" t="n"/>
      <c r="M772" s="73" t="n"/>
      <c r="N772" s="73" t="n"/>
      <c r="O772" s="75" t="n"/>
      <c r="P772" s="75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  <c r="AA772" s="73" t="n"/>
      <c r="AB772" s="73" t="n"/>
      <c r="AC772" s="73" t="n"/>
      <c r="AD772" s="73" t="n"/>
      <c r="AE772" s="73" t="n"/>
      <c r="AF772" s="73" t="n"/>
      <c r="AG772" s="73" t="n"/>
      <c r="AH772" s="73" t="n"/>
      <c r="AI772" s="73" t="n"/>
      <c r="AJ772" s="73" t="n"/>
      <c r="AK772" s="73" t="n"/>
      <c r="AL772" s="73" t="n"/>
      <c r="AM772" s="73" t="n"/>
      <c r="AN772" s="73" t="n"/>
      <c r="AO772" s="73" t="n"/>
      <c r="AP772" s="73" t="n"/>
      <c r="AQ772" s="73" t="n"/>
      <c r="AR772" s="73" t="n"/>
      <c r="AS772" s="73" t="n"/>
      <c r="AT772" s="73" t="n"/>
      <c r="AU772" s="73" t="n"/>
      <c r="AV772" s="73" t="n"/>
      <c r="AW772" s="73" t="n"/>
      <c r="AX772" s="73" t="n"/>
      <c r="AY772" s="73" t="n"/>
      <c r="AZ772" s="73" t="n"/>
      <c r="BA772" s="73" t="n"/>
      <c r="BB772" s="73" t="n"/>
      <c r="BC772" s="73" t="n"/>
      <c r="BD772" s="73" t="n"/>
      <c r="BE772" s="73" t="n"/>
      <c r="BF772" s="73" t="n"/>
      <c r="BG772" s="73" t="n"/>
      <c r="BH772" s="73" t="n"/>
      <c r="BI772" s="73" t="n"/>
      <c r="BJ772" s="73" t="n"/>
      <c r="BK772" s="73" t="n"/>
      <c r="BL772" s="73" t="n"/>
      <c r="BM772" s="73" t="n"/>
      <c r="BN772" s="73" t="n"/>
      <c r="BO772" s="73" t="n"/>
      <c r="BP772" s="73" t="n"/>
      <c r="BQ772" s="165">
        <f>COUNTIF($G772:$BP772,"a")+COUNTIF($G772:$BP772,"r0,a5")/2+COUNTIF($G772:$BP772,"p5,a5")/2</f>
        <v/>
      </c>
      <c r="BR772" s="165">
        <f>COUNTIF($G772:$BP772,"d")+COUNTIF($G772:$BP772,"r0,d5")/2+COUNTIF($G772:$BP772,"p5,d5")/2</f>
        <v/>
      </c>
      <c r="BS772" s="165">
        <f>COUNTIF($G772:$BP772,"b")+COUNTIF($G772:$BP772,"r0,b5")/2+COUNTIF($G772:$BP772,"p5,b5")/2</f>
        <v/>
      </c>
      <c r="BT772" s="165">
        <f>COUNTIF($G772:$BP772,"c")+COUNTIF($G772:$BP772,"r0,c5")/2+COUNTIF($G772:$BP772,"p5,c5")/2</f>
        <v/>
      </c>
      <c r="BU772" s="165">
        <f>COUNTIF($G772:$BP772,"KH")+COUNTIF($G772:$BP772,"TL")+COUNTIF($G772:$BP772,"L")</f>
        <v/>
      </c>
      <c r="BV772" s="165" t="n"/>
      <c r="BW772" s="165">
        <f>COUNTIF($G772:$BP772,"hh")</f>
        <v/>
      </c>
      <c r="BX772" s="165">
        <f>COUNTIF($G772:$BP772,"nt7")</f>
        <v/>
      </c>
      <c r="BY772" s="165">
        <f>COUNTIF($G772:$BP772,"P")+COUNTIF($G772:$BP772,"p5,a5")/2+COUNTIF($G772:$BP772,"p5,b5")/2+COUNTIF($G772:$BP772,"p5,c5")/2+COUNTIF($G772:$BP772,"p5,d5")/2</f>
        <v/>
      </c>
      <c r="BZ772" s="166">
        <f>SUBTOTAL(9,BQ772:BY772)</f>
        <v/>
      </c>
      <c r="CA772" s="167">
        <f>SUM(J772,L772,N772,P772,R772,T772,X772,Z772,AB772,AD772,AF772,AH772,AL772,AN772,AP772,AR772,AT772,AV772,AZ772,BB772,BD772,BF772,BH772,BP772)</f>
        <v/>
      </c>
      <c r="CB772" s="168">
        <f>SUM(H772,V772,AJ772,AX772,BL772)</f>
        <v/>
      </c>
      <c r="CC772" s="24">
        <f>SUM(BJ772,BN772)</f>
        <v/>
      </c>
      <c r="CD772" s="169">
        <f>IF(BZ772&gt;25,4,IF(BZ772&gt;18,3,IF(BZ772&gt;12,2,IF(BZ772&gt;4,1,0))))-BX772-2+1</f>
        <v/>
      </c>
      <c r="CE772" s="30" t="n"/>
      <c r="CF772" s="169">
        <f>CD772*CI772</f>
        <v/>
      </c>
      <c r="CG772" s="170">
        <f>F772-BY772+1</f>
        <v/>
      </c>
      <c r="CH772" s="169">
        <f>CE772*16</f>
        <v/>
      </c>
      <c r="CI772" s="171">
        <f>VLOOKUP(A772,[1]DATA!$A$6:$AI$331,34,0)</f>
        <v/>
      </c>
      <c r="CJ772" s="172">
        <f>VLOOKUP(A772,[2]CHAMCONG!A$7:CI$333,79,0)</f>
        <v/>
      </c>
      <c r="CK772" s="173">
        <f>CJ772-CA772</f>
        <v/>
      </c>
    </row>
    <row r="773">
      <c r="A773" s="69" t="n"/>
      <c r="B773" s="70" t="n"/>
      <c r="C773" s="77" t="n"/>
      <c r="D773" s="84" t="n"/>
      <c r="E773" s="69" t="n"/>
      <c r="F773" s="69" t="n"/>
      <c r="G773" s="73" t="n"/>
      <c r="H773" s="73" t="n"/>
      <c r="I773" s="75" t="n"/>
      <c r="J773" s="75" t="n"/>
      <c r="K773" s="73" t="n"/>
      <c r="L773" s="73" t="n"/>
      <c r="M773" s="73" t="n"/>
      <c r="N773" s="73" t="n"/>
      <c r="O773" s="75" t="n"/>
      <c r="P773" s="75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  <c r="AA773" s="73" t="n"/>
      <c r="AB773" s="73" t="n"/>
      <c r="AC773" s="73" t="n"/>
      <c r="AD773" s="73" t="n"/>
      <c r="AE773" s="73" t="n"/>
      <c r="AF773" s="73" t="n"/>
      <c r="AG773" s="73" t="n"/>
      <c r="AH773" s="73" t="n"/>
      <c r="AI773" s="73" t="n"/>
      <c r="AJ773" s="73" t="n"/>
      <c r="AK773" s="73" t="n"/>
      <c r="AL773" s="73" t="n"/>
      <c r="AM773" s="73" t="n"/>
      <c r="AN773" s="73" t="n"/>
      <c r="AO773" s="73" t="n"/>
      <c r="AP773" s="73" t="n"/>
      <c r="AQ773" s="73" t="n"/>
      <c r="AR773" s="73" t="n"/>
      <c r="AS773" s="73" t="n"/>
      <c r="AT773" s="73" t="n"/>
      <c r="AU773" s="73" t="n"/>
      <c r="AV773" s="73" t="n"/>
      <c r="AW773" s="73" t="n"/>
      <c r="AX773" s="73" t="n"/>
      <c r="AY773" s="73" t="n"/>
      <c r="AZ773" s="73" t="n"/>
      <c r="BA773" s="73" t="n"/>
      <c r="BB773" s="73" t="n"/>
      <c r="BC773" s="73" t="n"/>
      <c r="BD773" s="73" t="n"/>
      <c r="BE773" s="73" t="n"/>
      <c r="BF773" s="73" t="n"/>
      <c r="BG773" s="73" t="n"/>
      <c r="BH773" s="73" t="n"/>
      <c r="BI773" s="73" t="n"/>
      <c r="BJ773" s="73" t="n"/>
      <c r="BK773" s="73" t="n"/>
      <c r="BL773" s="73" t="n"/>
      <c r="BM773" s="73" t="n"/>
      <c r="BN773" s="73" t="n"/>
      <c r="BO773" s="73" t="n"/>
      <c r="BP773" s="73" t="n"/>
      <c r="BQ773" s="165">
        <f>COUNTIF($G773:$BP773,"a")+COUNTIF($G773:$BP773,"r0,a5")/2+COUNTIF($G773:$BP773,"p5,a5")/2</f>
        <v/>
      </c>
      <c r="BR773" s="165">
        <f>COUNTIF($G773:$BP773,"d")+COUNTIF($G773:$BP773,"r0,d5")/2+COUNTIF($G773:$BP773,"p5,d5")/2</f>
        <v/>
      </c>
      <c r="BS773" s="165">
        <f>COUNTIF($G773:$BP773,"b")+COUNTIF($G773:$BP773,"r0,b5")/2+COUNTIF($G773:$BP773,"p5,b5")/2</f>
        <v/>
      </c>
      <c r="BT773" s="165">
        <f>COUNTIF($G773:$BP773,"c")+COUNTIF($G773:$BP773,"r0,c5")/2+COUNTIF($G773:$BP773,"p5,c5")/2</f>
        <v/>
      </c>
      <c r="BU773" s="165">
        <f>COUNTIF($G773:$BP773,"KH")+COUNTIF($G773:$BP773,"TL")+COUNTIF($G773:$BP773,"L")</f>
        <v/>
      </c>
      <c r="BV773" s="165" t="n"/>
      <c r="BW773" s="165">
        <f>COUNTIF($G773:$BP773,"hh")</f>
        <v/>
      </c>
      <c r="BX773" s="165">
        <f>COUNTIF($G773:$BP773,"nt7")</f>
        <v/>
      </c>
      <c r="BY773" s="165">
        <f>COUNTIF($G773:$BP773,"P")+COUNTIF($G773:$BP773,"p5,a5")/2+COUNTIF($G773:$BP773,"p5,b5")/2+COUNTIF($G773:$BP773,"p5,c5")/2+COUNTIF($G773:$BP773,"p5,d5")/2</f>
        <v/>
      </c>
      <c r="BZ773" s="166">
        <f>SUBTOTAL(9,BQ773:BY773)</f>
        <v/>
      </c>
      <c r="CA773" s="167">
        <f>SUM(J773,L773,N773,P773,R773,T773,X773,Z773,AB773,AD773,AF773,AH773,AL773,AN773,AP773,AR773,AT773,AV773,AZ773,BB773,BD773,BF773,BH773,BP773)</f>
        <v/>
      </c>
      <c r="CB773" s="168">
        <f>SUM(H773,V773,AJ773,AX773,BL773)</f>
        <v/>
      </c>
      <c r="CC773" s="24">
        <f>SUM(BJ773,BN773)</f>
        <v/>
      </c>
      <c r="CD773" s="169">
        <f>IF(BZ773&gt;25,4,IF(BZ773&gt;18,3,IF(BZ773&gt;12,2,IF(BZ773&gt;4,1,0))))-BX773-2+1</f>
        <v/>
      </c>
      <c r="CE773" s="30" t="n"/>
      <c r="CF773" s="169">
        <f>CD773*CI773</f>
        <v/>
      </c>
      <c r="CG773" s="170">
        <f>F773-BY773+1</f>
        <v/>
      </c>
      <c r="CH773" s="169">
        <f>CE773*16</f>
        <v/>
      </c>
      <c r="CI773" s="171">
        <f>VLOOKUP(A773,[1]DATA!$A$6:$AI$331,34,0)</f>
        <v/>
      </c>
      <c r="CJ773" s="172">
        <f>VLOOKUP(A773,[2]CHAMCONG!A$7:CI$333,79,0)</f>
        <v/>
      </c>
      <c r="CK773" s="173">
        <f>CJ773-CA773</f>
        <v/>
      </c>
    </row>
    <row r="774">
      <c r="A774" s="69" t="n"/>
      <c r="B774" s="70" t="n"/>
      <c r="C774" s="77" t="n"/>
      <c r="D774" s="84" t="n"/>
      <c r="E774" s="69" t="n"/>
      <c r="F774" s="69" t="n"/>
      <c r="G774" s="73" t="n"/>
      <c r="H774" s="73" t="n"/>
      <c r="I774" s="75" t="n"/>
      <c r="J774" s="75" t="n"/>
      <c r="K774" s="73" t="n"/>
      <c r="L774" s="73" t="n"/>
      <c r="M774" s="73" t="n"/>
      <c r="N774" s="73" t="n"/>
      <c r="O774" s="75" t="n"/>
      <c r="P774" s="75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  <c r="AA774" s="73" t="n"/>
      <c r="AB774" s="73" t="n"/>
      <c r="AC774" s="73" t="n"/>
      <c r="AD774" s="73" t="n"/>
      <c r="AE774" s="73" t="n"/>
      <c r="AF774" s="73" t="n"/>
      <c r="AG774" s="73" t="n"/>
      <c r="AH774" s="73" t="n"/>
      <c r="AI774" s="73" t="n"/>
      <c r="AJ774" s="73" t="n"/>
      <c r="AK774" s="73" t="n"/>
      <c r="AL774" s="73" t="n"/>
      <c r="AM774" s="73" t="n"/>
      <c r="AN774" s="73" t="n"/>
      <c r="AO774" s="73" t="n"/>
      <c r="AP774" s="73" t="n"/>
      <c r="AQ774" s="73" t="n"/>
      <c r="AR774" s="73" t="n"/>
      <c r="AS774" s="73" t="n"/>
      <c r="AT774" s="73" t="n"/>
      <c r="AU774" s="73" t="n"/>
      <c r="AV774" s="73" t="n"/>
      <c r="AW774" s="73" t="n"/>
      <c r="AX774" s="73" t="n"/>
      <c r="AY774" s="73" t="n"/>
      <c r="AZ774" s="73" t="n"/>
      <c r="BA774" s="73" t="n"/>
      <c r="BB774" s="73" t="n"/>
      <c r="BC774" s="73" t="n"/>
      <c r="BD774" s="73" t="n"/>
      <c r="BE774" s="73" t="n"/>
      <c r="BF774" s="73" t="n"/>
      <c r="BG774" s="73" t="n"/>
      <c r="BH774" s="73" t="n"/>
      <c r="BI774" s="73" t="n"/>
      <c r="BJ774" s="73" t="n"/>
      <c r="BK774" s="73" t="n"/>
      <c r="BL774" s="73" t="n"/>
      <c r="BM774" s="73" t="n"/>
      <c r="BN774" s="73" t="n"/>
      <c r="BO774" s="73" t="n"/>
      <c r="BP774" s="73" t="n"/>
      <c r="BQ774" s="165">
        <f>COUNTIF($G774:$BP774,"a")+COUNTIF($G774:$BP774,"r0,a5")/2+COUNTIF($G774:$BP774,"p5,a5")/2</f>
        <v/>
      </c>
      <c r="BR774" s="165">
        <f>COUNTIF($G774:$BP774,"d")+COUNTIF($G774:$BP774,"r0,d5")/2+COUNTIF($G774:$BP774,"p5,d5")/2</f>
        <v/>
      </c>
      <c r="BS774" s="165">
        <f>COUNTIF($G774:$BP774,"b")+COUNTIF($G774:$BP774,"r0,b5")/2+COUNTIF($G774:$BP774,"p5,b5")/2</f>
        <v/>
      </c>
      <c r="BT774" s="165">
        <f>COUNTIF($G774:$BP774,"c")+COUNTIF($G774:$BP774,"r0,c5")/2+COUNTIF($G774:$BP774,"p5,c5")/2</f>
        <v/>
      </c>
      <c r="BU774" s="165">
        <f>COUNTIF($G774:$BP774,"KH")+COUNTIF($G774:$BP774,"TL")+COUNTIF($G774:$BP774,"L")</f>
        <v/>
      </c>
      <c r="BV774" s="165" t="n"/>
      <c r="BW774" s="165">
        <f>COUNTIF($G774:$BP774,"hh")</f>
        <v/>
      </c>
      <c r="BX774" s="165">
        <f>COUNTIF($G774:$BP774,"nt7")</f>
        <v/>
      </c>
      <c r="BY774" s="165">
        <f>COUNTIF($G774:$BP774,"P")+COUNTIF($G774:$BP774,"p5,a5")/2+COUNTIF($G774:$BP774,"p5,b5")/2+COUNTIF($G774:$BP774,"p5,c5")/2+COUNTIF($G774:$BP774,"p5,d5")/2</f>
        <v/>
      </c>
      <c r="BZ774" s="166">
        <f>SUBTOTAL(9,BQ774:BY774)</f>
        <v/>
      </c>
      <c r="CA774" s="167">
        <f>SUM(J774,L774,N774,P774,R774,T774,X774,Z774,AB774,AD774,AF774,AH774,AL774,AN774,AP774,AR774,AT774,AV774,AZ774,BB774,BD774,BF774,BH774,BP774)</f>
        <v/>
      </c>
      <c r="CB774" s="168">
        <f>SUM(H774,V774,AJ774,AX774,BL774)</f>
        <v/>
      </c>
      <c r="CC774" s="24">
        <f>SUM(BJ774,BN774)</f>
        <v/>
      </c>
      <c r="CD774" s="169">
        <f>IF(BZ774&gt;25,4,IF(BZ774&gt;18,3,IF(BZ774&gt;12,2,IF(BZ774&gt;4,1,0))))-BX774-2+1</f>
        <v/>
      </c>
      <c r="CE774" s="30" t="n"/>
      <c r="CF774" s="169">
        <f>CD774*CI774</f>
        <v/>
      </c>
      <c r="CG774" s="170">
        <f>F774-BY774+1</f>
        <v/>
      </c>
      <c r="CH774" s="169">
        <f>CE774*16</f>
        <v/>
      </c>
      <c r="CI774" s="171">
        <f>VLOOKUP(A774,[1]DATA!$A$6:$AI$331,34,0)</f>
        <v/>
      </c>
      <c r="CJ774" s="172">
        <f>VLOOKUP(A774,[2]CHAMCONG!A$7:CI$333,79,0)</f>
        <v/>
      </c>
      <c r="CK774" s="173">
        <f>CJ774-CA774</f>
        <v/>
      </c>
    </row>
    <row r="775">
      <c r="A775" s="69" t="n"/>
      <c r="B775" s="70" t="n"/>
      <c r="C775" s="77" t="n"/>
      <c r="D775" s="84" t="n"/>
      <c r="E775" s="69" t="n"/>
      <c r="F775" s="69" t="n"/>
      <c r="G775" s="73" t="n"/>
      <c r="H775" s="73" t="n"/>
      <c r="I775" s="75" t="n"/>
      <c r="J775" s="75" t="n"/>
      <c r="K775" s="73" t="n"/>
      <c r="L775" s="73" t="n"/>
      <c r="M775" s="73" t="n"/>
      <c r="N775" s="73" t="n"/>
      <c r="O775" s="75" t="n"/>
      <c r="P775" s="75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  <c r="AA775" s="73" t="n"/>
      <c r="AB775" s="73" t="n"/>
      <c r="AC775" s="73" t="n"/>
      <c r="AD775" s="73" t="n"/>
      <c r="AE775" s="73" t="n"/>
      <c r="AF775" s="73" t="n"/>
      <c r="AG775" s="73" t="n"/>
      <c r="AH775" s="73" t="n"/>
      <c r="AI775" s="73" t="n"/>
      <c r="AJ775" s="73" t="n"/>
      <c r="AK775" s="73" t="n"/>
      <c r="AL775" s="73" t="n"/>
      <c r="AM775" s="73" t="n"/>
      <c r="AN775" s="73" t="n"/>
      <c r="AO775" s="73" t="n"/>
      <c r="AP775" s="73" t="n"/>
      <c r="AQ775" s="73" t="n"/>
      <c r="AR775" s="73" t="n"/>
      <c r="AS775" s="73" t="n"/>
      <c r="AT775" s="73" t="n"/>
      <c r="AU775" s="73" t="n"/>
      <c r="AV775" s="73" t="n"/>
      <c r="AW775" s="73" t="n"/>
      <c r="AX775" s="73" t="n"/>
      <c r="AY775" s="73" t="n"/>
      <c r="AZ775" s="73" t="n"/>
      <c r="BA775" s="73" t="n"/>
      <c r="BB775" s="73" t="n"/>
      <c r="BC775" s="73" t="n"/>
      <c r="BD775" s="73" t="n"/>
      <c r="BE775" s="73" t="n"/>
      <c r="BF775" s="73" t="n"/>
      <c r="BG775" s="73" t="n"/>
      <c r="BH775" s="73" t="n"/>
      <c r="BI775" s="73" t="n"/>
      <c r="BJ775" s="73" t="n"/>
      <c r="BK775" s="73" t="n"/>
      <c r="BL775" s="73" t="n"/>
      <c r="BM775" s="73" t="n"/>
      <c r="BN775" s="73" t="n"/>
      <c r="BO775" s="73" t="n"/>
      <c r="BP775" s="73" t="n"/>
      <c r="BQ775" s="165">
        <f>COUNTIF($G775:$BP775,"a")+COUNTIF($G775:$BP775,"r0,a5")/2+COUNTIF($G775:$BP775,"p5,a5")/2</f>
        <v/>
      </c>
      <c r="BR775" s="165">
        <f>COUNTIF($G775:$BP775,"d")+COUNTIF($G775:$BP775,"r0,d5")/2+COUNTIF($G775:$BP775,"p5,d5")/2</f>
        <v/>
      </c>
      <c r="BS775" s="165">
        <f>COUNTIF($G775:$BP775,"b")+COUNTIF($G775:$BP775,"r0,b5")/2+COUNTIF($G775:$BP775,"p5,b5")/2</f>
        <v/>
      </c>
      <c r="BT775" s="165">
        <f>COUNTIF($G775:$BP775,"c")+COUNTIF($G775:$BP775,"r0,c5")/2+COUNTIF($G775:$BP775,"p5,c5")/2</f>
        <v/>
      </c>
      <c r="BU775" s="165">
        <f>COUNTIF($G775:$BP775,"KH")+COUNTIF($G775:$BP775,"TL")+COUNTIF($G775:$BP775,"L")</f>
        <v/>
      </c>
      <c r="BV775" s="165" t="n"/>
      <c r="BW775" s="165">
        <f>COUNTIF($G775:$BP775,"hh")</f>
        <v/>
      </c>
      <c r="BX775" s="165">
        <f>COUNTIF($G775:$BP775,"nt7")</f>
        <v/>
      </c>
      <c r="BY775" s="165">
        <f>COUNTIF($G775:$BP775,"P")+COUNTIF($G775:$BP775,"p5,a5")/2+COUNTIF($G775:$BP775,"p5,b5")/2+COUNTIF($G775:$BP775,"p5,c5")/2+COUNTIF($G775:$BP775,"p5,d5")/2</f>
        <v/>
      </c>
      <c r="BZ775" s="166">
        <f>SUBTOTAL(9,BQ775:BY775)</f>
        <v/>
      </c>
      <c r="CA775" s="167">
        <f>SUM(J775,L775,N775,P775,R775,T775,X775,Z775,AB775,AD775,AF775,AH775,AL775,AN775,AP775,AR775,AT775,AV775,AZ775,BB775,BD775,BF775,BH775,BP775)</f>
        <v/>
      </c>
      <c r="CB775" s="168">
        <f>SUM(H775,V775,AJ775,AX775,BL775)</f>
        <v/>
      </c>
      <c r="CC775" s="24">
        <f>SUM(BJ775,BN775)</f>
        <v/>
      </c>
      <c r="CD775" s="169">
        <f>IF(BZ775&gt;25,4,IF(BZ775&gt;18,3,IF(BZ775&gt;12,2,IF(BZ775&gt;4,1,0))))-BX775-2+1</f>
        <v/>
      </c>
      <c r="CE775" s="30" t="n"/>
      <c r="CF775" s="169">
        <f>CD775*CI775</f>
        <v/>
      </c>
      <c r="CG775" s="170">
        <f>F775-BY775+1</f>
        <v/>
      </c>
      <c r="CH775" s="169">
        <f>CE775*16</f>
        <v/>
      </c>
      <c r="CI775" s="171">
        <f>VLOOKUP(A775,[1]DATA!$A$6:$AI$331,34,0)</f>
        <v/>
      </c>
      <c r="CJ775" s="172">
        <f>VLOOKUP(A775,[2]CHAMCONG!A$7:CI$333,79,0)</f>
        <v/>
      </c>
      <c r="CK775" s="173">
        <f>CJ775-CA775</f>
        <v/>
      </c>
    </row>
    <row r="776">
      <c r="A776" s="69" t="n"/>
      <c r="B776" s="70" t="n"/>
      <c r="C776" s="77" t="n"/>
      <c r="D776" s="84" t="n"/>
      <c r="E776" s="69" t="n"/>
      <c r="F776" s="69" t="n"/>
      <c r="G776" s="73" t="n"/>
      <c r="H776" s="73" t="n"/>
      <c r="I776" s="75" t="n"/>
      <c r="J776" s="75" t="n"/>
      <c r="K776" s="73" t="n"/>
      <c r="L776" s="73" t="n"/>
      <c r="M776" s="73" t="n"/>
      <c r="N776" s="73" t="n"/>
      <c r="O776" s="75" t="n"/>
      <c r="P776" s="75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  <c r="AA776" s="73" t="n"/>
      <c r="AB776" s="73" t="n"/>
      <c r="AC776" s="73" t="n"/>
      <c r="AD776" s="73" t="n"/>
      <c r="AE776" s="73" t="n"/>
      <c r="AF776" s="73" t="n"/>
      <c r="AG776" s="73" t="n"/>
      <c r="AH776" s="73" t="n"/>
      <c r="AI776" s="73" t="n"/>
      <c r="AJ776" s="73" t="n"/>
      <c r="AK776" s="73" t="n"/>
      <c r="AL776" s="73" t="n"/>
      <c r="AM776" s="73" t="n"/>
      <c r="AN776" s="73" t="n"/>
      <c r="AO776" s="73" t="n"/>
      <c r="AP776" s="73" t="n"/>
      <c r="AQ776" s="73" t="n"/>
      <c r="AR776" s="73" t="n"/>
      <c r="AS776" s="73" t="n"/>
      <c r="AT776" s="73" t="n"/>
      <c r="AU776" s="73" t="n"/>
      <c r="AV776" s="73" t="n"/>
      <c r="AW776" s="73" t="n"/>
      <c r="AX776" s="73" t="n"/>
      <c r="AY776" s="73" t="n"/>
      <c r="AZ776" s="73" t="n"/>
      <c r="BA776" s="73" t="n"/>
      <c r="BB776" s="73" t="n"/>
      <c r="BC776" s="73" t="n"/>
      <c r="BD776" s="73" t="n"/>
      <c r="BE776" s="73" t="n"/>
      <c r="BF776" s="73" t="n"/>
      <c r="BG776" s="73" t="n"/>
      <c r="BH776" s="73" t="n"/>
      <c r="BI776" s="73" t="n"/>
      <c r="BJ776" s="73" t="n"/>
      <c r="BK776" s="73" t="n"/>
      <c r="BL776" s="73" t="n"/>
      <c r="BM776" s="73" t="n"/>
      <c r="BN776" s="73" t="n"/>
      <c r="BO776" s="73" t="n"/>
      <c r="BP776" s="73" t="n"/>
      <c r="BQ776" s="165">
        <f>COUNTIF($G776:$BP776,"a")+COUNTIF($G776:$BP776,"r0,a5")/2+COUNTIF($G776:$BP776,"p5,a5")/2</f>
        <v/>
      </c>
      <c r="BR776" s="165">
        <f>COUNTIF($G776:$BP776,"d")+COUNTIF($G776:$BP776,"r0,d5")/2+COUNTIF($G776:$BP776,"p5,d5")/2</f>
        <v/>
      </c>
      <c r="BS776" s="165">
        <f>COUNTIF($G776:$BP776,"b")+COUNTIF($G776:$BP776,"r0,b5")/2+COUNTIF($G776:$BP776,"p5,b5")/2</f>
        <v/>
      </c>
      <c r="BT776" s="165">
        <f>COUNTIF($G776:$BP776,"c")+COUNTIF($G776:$BP776,"r0,c5")/2+COUNTIF($G776:$BP776,"p5,c5")/2</f>
        <v/>
      </c>
      <c r="BU776" s="165">
        <f>COUNTIF($G776:$BP776,"KH")+COUNTIF($G776:$BP776,"TL")+COUNTIF($G776:$BP776,"L")</f>
        <v/>
      </c>
      <c r="BV776" s="165" t="n"/>
      <c r="BW776" s="165">
        <f>COUNTIF($G776:$BP776,"hh")</f>
        <v/>
      </c>
      <c r="BX776" s="165">
        <f>COUNTIF($G776:$BP776,"nt7")</f>
        <v/>
      </c>
      <c r="BY776" s="165">
        <f>COUNTIF($G776:$BP776,"P")+COUNTIF($G776:$BP776,"p5,a5")/2+COUNTIF($G776:$BP776,"p5,b5")/2+COUNTIF($G776:$BP776,"p5,c5")/2+COUNTIF($G776:$BP776,"p5,d5")/2</f>
        <v/>
      </c>
      <c r="BZ776" s="166">
        <f>SUBTOTAL(9,BQ776:BY776)</f>
        <v/>
      </c>
      <c r="CA776" s="167">
        <f>SUM(J776,L776,N776,P776,R776,T776,X776,Z776,AB776,AD776,AF776,AH776,AL776,AN776,AP776,AR776,AT776,AV776,AZ776,BB776,BD776,BF776,BH776,BP776)</f>
        <v/>
      </c>
      <c r="CB776" s="168">
        <f>SUM(H776,V776,AJ776,AX776,BL776)</f>
        <v/>
      </c>
      <c r="CC776" s="24">
        <f>SUM(BJ776,BN776)</f>
        <v/>
      </c>
      <c r="CD776" s="169">
        <f>IF(BZ776&gt;25,4,IF(BZ776&gt;18,3,IF(BZ776&gt;12,2,IF(BZ776&gt;4,1,0))))-BX776-2+1</f>
        <v/>
      </c>
      <c r="CE776" s="30" t="n"/>
      <c r="CF776" s="169">
        <f>CD776*CI776</f>
        <v/>
      </c>
      <c r="CG776" s="170">
        <f>F776-BY776+1</f>
        <v/>
      </c>
      <c r="CH776" s="169">
        <f>CE776*16</f>
        <v/>
      </c>
      <c r="CI776" s="171">
        <f>VLOOKUP(A776,[1]DATA!$A$6:$AI$331,34,0)</f>
        <v/>
      </c>
      <c r="CJ776" s="172">
        <f>VLOOKUP(A776,[2]CHAMCONG!A$7:CI$333,79,0)</f>
        <v/>
      </c>
      <c r="CK776" s="173">
        <f>CJ776-CA776</f>
        <v/>
      </c>
    </row>
    <row r="777">
      <c r="A777" s="69" t="n"/>
      <c r="B777" s="70" t="n"/>
      <c r="C777" s="77" t="n"/>
      <c r="D777" s="84" t="n"/>
      <c r="E777" s="69" t="n"/>
      <c r="F777" s="69" t="n"/>
      <c r="G777" s="73" t="n"/>
      <c r="H777" s="73" t="n"/>
      <c r="I777" s="75" t="n"/>
      <c r="J777" s="75" t="n"/>
      <c r="K777" s="73" t="n"/>
      <c r="L777" s="73" t="n"/>
      <c r="M777" s="73" t="n"/>
      <c r="N777" s="73" t="n"/>
      <c r="O777" s="75" t="n"/>
      <c r="P777" s="75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  <c r="AA777" s="73" t="n"/>
      <c r="AB777" s="73" t="n"/>
      <c r="AC777" s="73" t="n"/>
      <c r="AD777" s="73" t="n"/>
      <c r="AE777" s="73" t="n"/>
      <c r="AF777" s="73" t="n"/>
      <c r="AG777" s="73" t="n"/>
      <c r="AH777" s="73" t="n"/>
      <c r="AI777" s="73" t="n"/>
      <c r="AJ777" s="73" t="n"/>
      <c r="AK777" s="73" t="n"/>
      <c r="AL777" s="73" t="n"/>
      <c r="AM777" s="73" t="n"/>
      <c r="AN777" s="73" t="n"/>
      <c r="AO777" s="73" t="n"/>
      <c r="AP777" s="73" t="n"/>
      <c r="AQ777" s="73" t="n"/>
      <c r="AR777" s="73" t="n"/>
      <c r="AS777" s="73" t="n"/>
      <c r="AT777" s="73" t="n"/>
      <c r="AU777" s="73" t="n"/>
      <c r="AV777" s="73" t="n"/>
      <c r="AW777" s="73" t="n"/>
      <c r="AX777" s="73" t="n"/>
      <c r="AY777" s="73" t="n"/>
      <c r="AZ777" s="73" t="n"/>
      <c r="BA777" s="73" t="n"/>
      <c r="BB777" s="73" t="n"/>
      <c r="BC777" s="73" t="n"/>
      <c r="BD777" s="73" t="n"/>
      <c r="BE777" s="73" t="n"/>
      <c r="BF777" s="73" t="n"/>
      <c r="BG777" s="73" t="n"/>
      <c r="BH777" s="73" t="n"/>
      <c r="BI777" s="73" t="n"/>
      <c r="BJ777" s="73" t="n"/>
      <c r="BK777" s="73" t="n"/>
      <c r="BL777" s="73" t="n"/>
      <c r="BM777" s="73" t="n"/>
      <c r="BN777" s="73" t="n"/>
      <c r="BO777" s="73" t="n"/>
      <c r="BP777" s="73" t="n"/>
      <c r="BQ777" s="165">
        <f>COUNTIF($G777:$BP777,"a")+COUNTIF($G777:$BP777,"r0,a5")/2+COUNTIF($G777:$BP777,"p5,a5")/2</f>
        <v/>
      </c>
      <c r="BR777" s="165">
        <f>COUNTIF($G777:$BP777,"d")+COUNTIF($G777:$BP777,"r0,d5")/2+COUNTIF($G777:$BP777,"p5,d5")/2</f>
        <v/>
      </c>
      <c r="BS777" s="165">
        <f>COUNTIF($G777:$BP777,"b")+COUNTIF($G777:$BP777,"r0,b5")/2+COUNTIF($G777:$BP777,"p5,b5")/2</f>
        <v/>
      </c>
      <c r="BT777" s="165">
        <f>COUNTIF($G777:$BP777,"c")+COUNTIF($G777:$BP777,"r0,c5")/2+COUNTIF($G777:$BP777,"p5,c5")/2</f>
        <v/>
      </c>
      <c r="BU777" s="165">
        <f>COUNTIF($G777:$BP777,"KH")+COUNTIF($G777:$BP777,"TL")+COUNTIF($G777:$BP777,"L")</f>
        <v/>
      </c>
      <c r="BV777" s="165" t="n"/>
      <c r="BW777" s="165">
        <f>COUNTIF($G777:$BP777,"hh")</f>
        <v/>
      </c>
      <c r="BX777" s="165">
        <f>COUNTIF($G777:$BP777,"nt7")</f>
        <v/>
      </c>
      <c r="BY777" s="165">
        <f>COUNTIF($G777:$BP777,"P")+COUNTIF($G777:$BP777,"p5,a5")/2+COUNTIF($G777:$BP777,"p5,b5")/2+COUNTIF($G777:$BP777,"p5,c5")/2+COUNTIF($G777:$BP777,"p5,d5")/2</f>
        <v/>
      </c>
      <c r="BZ777" s="166">
        <f>SUBTOTAL(9,BQ777:BY777)</f>
        <v/>
      </c>
      <c r="CA777" s="167">
        <f>SUM(J777,L777,N777,P777,R777,T777,X777,Z777,AB777,AD777,AF777,AH777,AL777,AN777,AP777,AR777,AT777,AV777,AZ777,BB777,BD777,BF777,BH777,BP777)</f>
        <v/>
      </c>
      <c r="CB777" s="168">
        <f>SUM(H777,V777,AJ777,AX777,BL777)</f>
        <v/>
      </c>
      <c r="CC777" s="24">
        <f>SUM(BJ777,BN777)</f>
        <v/>
      </c>
      <c r="CD777" s="169">
        <f>IF(BZ777&gt;25,4,IF(BZ777&gt;18,3,IF(BZ777&gt;12,2,IF(BZ777&gt;4,1,0))))-BX777-2+1</f>
        <v/>
      </c>
      <c r="CE777" s="30" t="n"/>
      <c r="CF777" s="169">
        <f>CD777*CI777</f>
        <v/>
      </c>
      <c r="CG777" s="170">
        <f>F777-BY777+1</f>
        <v/>
      </c>
      <c r="CH777" s="169">
        <f>CE777*16</f>
        <v/>
      </c>
      <c r="CI777" s="171">
        <f>VLOOKUP(A777,[1]DATA!$A$6:$AI$331,34,0)</f>
        <v/>
      </c>
      <c r="CJ777" s="172">
        <f>VLOOKUP(A777,[2]CHAMCONG!A$7:CI$333,79,0)</f>
        <v/>
      </c>
      <c r="CK777" s="173">
        <f>CJ777-CA777</f>
        <v/>
      </c>
    </row>
    <row r="778">
      <c r="A778" s="69" t="n"/>
      <c r="B778" s="70" t="n"/>
      <c r="C778" s="77" t="n"/>
      <c r="D778" s="84" t="n"/>
      <c r="E778" s="69" t="n"/>
      <c r="F778" s="69" t="n"/>
      <c r="G778" s="73" t="n"/>
      <c r="H778" s="73" t="n"/>
      <c r="I778" s="75" t="n"/>
      <c r="J778" s="75" t="n"/>
      <c r="K778" s="73" t="n"/>
      <c r="L778" s="73" t="n"/>
      <c r="M778" s="73" t="n"/>
      <c r="N778" s="73" t="n"/>
      <c r="O778" s="75" t="n"/>
      <c r="P778" s="75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  <c r="AA778" s="73" t="n"/>
      <c r="AB778" s="73" t="n"/>
      <c r="AC778" s="73" t="n"/>
      <c r="AD778" s="73" t="n"/>
      <c r="AE778" s="73" t="n"/>
      <c r="AF778" s="73" t="n"/>
      <c r="AG778" s="73" t="n"/>
      <c r="AH778" s="73" t="n"/>
      <c r="AI778" s="73" t="n"/>
      <c r="AJ778" s="73" t="n"/>
      <c r="AK778" s="73" t="n"/>
      <c r="AL778" s="73" t="n"/>
      <c r="AM778" s="73" t="n"/>
      <c r="AN778" s="73" t="n"/>
      <c r="AO778" s="73" t="n"/>
      <c r="AP778" s="73" t="n"/>
      <c r="AQ778" s="73" t="n"/>
      <c r="AR778" s="73" t="n"/>
      <c r="AS778" s="73" t="n"/>
      <c r="AT778" s="73" t="n"/>
      <c r="AU778" s="73" t="n"/>
      <c r="AV778" s="73" t="n"/>
      <c r="AW778" s="73" t="n"/>
      <c r="AX778" s="73" t="n"/>
      <c r="AY778" s="73" t="n"/>
      <c r="AZ778" s="73" t="n"/>
      <c r="BA778" s="73" t="n"/>
      <c r="BB778" s="73" t="n"/>
      <c r="BC778" s="73" t="n"/>
      <c r="BD778" s="73" t="n"/>
      <c r="BE778" s="73" t="n"/>
      <c r="BF778" s="73" t="n"/>
      <c r="BG778" s="73" t="n"/>
      <c r="BH778" s="73" t="n"/>
      <c r="BI778" s="73" t="n"/>
      <c r="BJ778" s="73" t="n"/>
      <c r="BK778" s="73" t="n"/>
      <c r="BL778" s="73" t="n"/>
      <c r="BM778" s="73" t="n"/>
      <c r="BN778" s="73" t="n"/>
      <c r="BO778" s="73" t="n"/>
      <c r="BP778" s="73" t="n"/>
      <c r="BQ778" s="165">
        <f>COUNTIF($G778:$BP778,"a")+COUNTIF($G778:$BP778,"r0,a5")/2+COUNTIF($G778:$BP778,"p5,a5")/2</f>
        <v/>
      </c>
      <c r="BR778" s="165">
        <f>COUNTIF($G778:$BP778,"d")+COUNTIF($G778:$BP778,"r0,d5")/2+COUNTIF($G778:$BP778,"p5,d5")/2</f>
        <v/>
      </c>
      <c r="BS778" s="165">
        <f>COUNTIF($G778:$BP778,"b")+COUNTIF($G778:$BP778,"r0,b5")/2+COUNTIF($G778:$BP778,"p5,b5")/2</f>
        <v/>
      </c>
      <c r="BT778" s="165">
        <f>COUNTIF($G778:$BP778,"c")+COUNTIF($G778:$BP778,"r0,c5")/2+COUNTIF($G778:$BP778,"p5,c5")/2</f>
        <v/>
      </c>
      <c r="BU778" s="165">
        <f>COUNTIF($G778:$BP778,"KH")+COUNTIF($G778:$BP778,"TL")+COUNTIF($G778:$BP778,"L")</f>
        <v/>
      </c>
      <c r="BV778" s="165" t="n"/>
      <c r="BW778" s="165">
        <f>COUNTIF($G778:$BP778,"hh")</f>
        <v/>
      </c>
      <c r="BX778" s="165">
        <f>COUNTIF($G778:$BP778,"nt7")</f>
        <v/>
      </c>
      <c r="BY778" s="165">
        <f>COUNTIF($G778:$BP778,"P")+COUNTIF($G778:$BP778,"p5,a5")/2+COUNTIF($G778:$BP778,"p5,b5")/2+COUNTIF($G778:$BP778,"p5,c5")/2+COUNTIF($G778:$BP778,"p5,d5")/2</f>
        <v/>
      </c>
      <c r="BZ778" s="166">
        <f>SUBTOTAL(9,BQ778:BY778)</f>
        <v/>
      </c>
      <c r="CA778" s="167">
        <f>SUM(J778,L778,N778,P778,R778,T778,X778,Z778,AB778,AD778,AF778,AH778,AL778,AN778,AP778,AR778,AT778,AV778,AZ778,BB778,BD778,BF778,BH778,BP778)</f>
        <v/>
      </c>
      <c r="CB778" s="168">
        <f>SUM(H778,V778,AJ778,AX778,BL778)</f>
        <v/>
      </c>
      <c r="CC778" s="24">
        <f>SUM(BJ778,BN778)</f>
        <v/>
      </c>
      <c r="CD778" s="169">
        <f>IF(BZ778&gt;25,4,IF(BZ778&gt;18,3,IF(BZ778&gt;12,2,IF(BZ778&gt;4,1,0))))-BX778-2+1</f>
        <v/>
      </c>
      <c r="CE778" s="30" t="n"/>
      <c r="CF778" s="169">
        <f>CD778*CI778</f>
        <v/>
      </c>
      <c r="CG778" s="170">
        <f>F778-BY778+1</f>
        <v/>
      </c>
      <c r="CH778" s="169">
        <f>CE778*16</f>
        <v/>
      </c>
      <c r="CI778" s="171">
        <f>VLOOKUP(A778,[1]DATA!$A$6:$AI$331,34,0)</f>
        <v/>
      </c>
      <c r="CJ778" s="172">
        <f>VLOOKUP(A778,[2]CHAMCONG!A$7:CI$333,79,0)</f>
        <v/>
      </c>
      <c r="CK778" s="173">
        <f>CJ778-CA778</f>
        <v/>
      </c>
    </row>
    <row r="779">
      <c r="A779" s="69" t="n"/>
      <c r="B779" s="70" t="n"/>
      <c r="C779" s="77" t="n"/>
      <c r="D779" s="84" t="n"/>
      <c r="E779" s="69" t="n"/>
      <c r="F779" s="69" t="n"/>
      <c r="G779" s="73" t="n"/>
      <c r="H779" s="73" t="n"/>
      <c r="I779" s="75" t="n"/>
      <c r="J779" s="75" t="n"/>
      <c r="K779" s="73" t="n"/>
      <c r="L779" s="73" t="n"/>
      <c r="M779" s="73" t="n"/>
      <c r="N779" s="73" t="n"/>
      <c r="O779" s="75" t="n"/>
      <c r="P779" s="75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  <c r="AA779" s="73" t="n"/>
      <c r="AB779" s="73" t="n"/>
      <c r="AC779" s="73" t="n"/>
      <c r="AD779" s="73" t="n"/>
      <c r="AE779" s="73" t="n"/>
      <c r="AF779" s="73" t="n"/>
      <c r="AG779" s="73" t="n"/>
      <c r="AH779" s="73" t="n"/>
      <c r="AI779" s="73" t="n"/>
      <c r="AJ779" s="73" t="n"/>
      <c r="AK779" s="73" t="n"/>
      <c r="AL779" s="73" t="n"/>
      <c r="AM779" s="73" t="n"/>
      <c r="AN779" s="73" t="n"/>
      <c r="AO779" s="73" t="n"/>
      <c r="AP779" s="73" t="n"/>
      <c r="AQ779" s="73" t="n"/>
      <c r="AR779" s="73" t="n"/>
      <c r="AS779" s="73" t="n"/>
      <c r="AT779" s="73" t="n"/>
      <c r="AU779" s="73" t="n"/>
      <c r="AV779" s="73" t="n"/>
      <c r="AW779" s="73" t="n"/>
      <c r="AX779" s="73" t="n"/>
      <c r="AY779" s="73" t="n"/>
      <c r="AZ779" s="73" t="n"/>
      <c r="BA779" s="73" t="n"/>
      <c r="BB779" s="73" t="n"/>
      <c r="BC779" s="73" t="n"/>
      <c r="BD779" s="73" t="n"/>
      <c r="BE779" s="73" t="n"/>
      <c r="BF779" s="73" t="n"/>
      <c r="BG779" s="73" t="n"/>
      <c r="BH779" s="73" t="n"/>
      <c r="BI779" s="73" t="n"/>
      <c r="BJ779" s="73" t="n"/>
      <c r="BK779" s="73" t="n"/>
      <c r="BL779" s="73" t="n"/>
      <c r="BM779" s="73" t="n"/>
      <c r="BN779" s="73" t="n"/>
      <c r="BO779" s="73" t="n"/>
      <c r="BP779" s="73" t="n"/>
      <c r="BQ779" s="165">
        <f>COUNTIF($G779:$BP779,"a")+COUNTIF($G779:$BP779,"r0,a5")/2+COUNTIF($G779:$BP779,"p5,a5")/2</f>
        <v/>
      </c>
      <c r="BR779" s="165">
        <f>COUNTIF($G779:$BP779,"d")+COUNTIF($G779:$BP779,"r0,d5")/2+COUNTIF($G779:$BP779,"p5,d5")/2</f>
        <v/>
      </c>
      <c r="BS779" s="165">
        <f>COUNTIF($G779:$BP779,"b")+COUNTIF($G779:$BP779,"r0,b5")/2+COUNTIF($G779:$BP779,"p5,b5")/2</f>
        <v/>
      </c>
      <c r="BT779" s="165">
        <f>COUNTIF($G779:$BP779,"c")+COUNTIF($G779:$BP779,"r0,c5")/2+COUNTIF($G779:$BP779,"p5,c5")/2</f>
        <v/>
      </c>
      <c r="BU779" s="165">
        <f>COUNTIF($G779:$BP779,"KH")+COUNTIF($G779:$BP779,"TL")+COUNTIF($G779:$BP779,"L")</f>
        <v/>
      </c>
      <c r="BV779" s="165" t="n"/>
      <c r="BW779" s="165">
        <f>COUNTIF($G779:$BP779,"hh")</f>
        <v/>
      </c>
      <c r="BX779" s="165">
        <f>COUNTIF($G779:$BP779,"nt7")</f>
        <v/>
      </c>
      <c r="BY779" s="165">
        <f>COUNTIF($G779:$BP779,"P")+COUNTIF($G779:$BP779,"p5,a5")/2+COUNTIF($G779:$BP779,"p5,b5")/2+COUNTIF($G779:$BP779,"p5,c5")/2+COUNTIF($G779:$BP779,"p5,d5")/2</f>
        <v/>
      </c>
      <c r="BZ779" s="166">
        <f>SUBTOTAL(9,BQ779:BY779)</f>
        <v/>
      </c>
      <c r="CA779" s="167">
        <f>SUM(J779,L779,N779,P779,R779,T779,X779,Z779,AB779,AD779,AF779,AH779,AL779,AN779,AP779,AR779,AT779,AV779,AZ779,BB779,BD779,BF779,BH779,BP779)</f>
        <v/>
      </c>
      <c r="CB779" s="168">
        <f>SUM(H779,V779,AJ779,AX779,BL779)</f>
        <v/>
      </c>
      <c r="CC779" s="24">
        <f>SUM(BJ779,BN779)</f>
        <v/>
      </c>
      <c r="CD779" s="169">
        <f>IF(BZ779&gt;25,4,IF(BZ779&gt;18,3,IF(BZ779&gt;12,2,IF(BZ779&gt;4,1,0))))-BX779-2+1</f>
        <v/>
      </c>
      <c r="CE779" s="30" t="n"/>
      <c r="CF779" s="169">
        <f>CD779*CI779</f>
        <v/>
      </c>
      <c r="CG779" s="170">
        <f>F779-BY779+1</f>
        <v/>
      </c>
      <c r="CH779" s="169">
        <f>CE779*16</f>
        <v/>
      </c>
      <c r="CI779" s="171">
        <f>VLOOKUP(A779,[1]DATA!$A$6:$AI$331,34,0)</f>
        <v/>
      </c>
      <c r="CJ779" s="172">
        <f>VLOOKUP(A779,[2]CHAMCONG!A$7:CI$333,79,0)</f>
        <v/>
      </c>
      <c r="CK779" s="173">
        <f>CJ779-CA779</f>
        <v/>
      </c>
    </row>
    <row r="780">
      <c r="A780" s="69" t="n"/>
      <c r="B780" s="70" t="n"/>
      <c r="C780" s="77" t="n"/>
      <c r="D780" s="84" t="n"/>
      <c r="E780" s="69" t="n"/>
      <c r="F780" s="69" t="n"/>
      <c r="G780" s="73" t="n"/>
      <c r="H780" s="73" t="n"/>
      <c r="I780" s="75" t="n"/>
      <c r="J780" s="75" t="n"/>
      <c r="K780" s="73" t="n"/>
      <c r="L780" s="73" t="n"/>
      <c r="M780" s="73" t="n"/>
      <c r="N780" s="73" t="n"/>
      <c r="O780" s="75" t="n"/>
      <c r="P780" s="75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  <c r="AA780" s="73" t="n"/>
      <c r="AB780" s="73" t="n"/>
      <c r="AC780" s="73" t="n"/>
      <c r="AD780" s="73" t="n"/>
      <c r="AE780" s="73" t="n"/>
      <c r="AF780" s="73" t="n"/>
      <c r="AG780" s="73" t="n"/>
      <c r="AH780" s="73" t="n"/>
      <c r="AI780" s="73" t="n"/>
      <c r="AJ780" s="73" t="n"/>
      <c r="AK780" s="73" t="n"/>
      <c r="AL780" s="73" t="n"/>
      <c r="AM780" s="73" t="n"/>
      <c r="AN780" s="73" t="n"/>
      <c r="AO780" s="73" t="n"/>
      <c r="AP780" s="73" t="n"/>
      <c r="AQ780" s="73" t="n"/>
      <c r="AR780" s="73" t="n"/>
      <c r="AS780" s="73" t="n"/>
      <c r="AT780" s="73" t="n"/>
      <c r="AU780" s="73" t="n"/>
      <c r="AV780" s="73" t="n"/>
      <c r="AW780" s="73" t="n"/>
      <c r="AX780" s="73" t="n"/>
      <c r="AY780" s="73" t="n"/>
      <c r="AZ780" s="73" t="n"/>
      <c r="BA780" s="73" t="n"/>
      <c r="BB780" s="73" t="n"/>
      <c r="BC780" s="73" t="n"/>
      <c r="BD780" s="73" t="n"/>
      <c r="BE780" s="73" t="n"/>
      <c r="BF780" s="73" t="n"/>
      <c r="BG780" s="73" t="n"/>
      <c r="BH780" s="73" t="n"/>
      <c r="BI780" s="73" t="n"/>
      <c r="BJ780" s="73" t="n"/>
      <c r="BK780" s="73" t="n"/>
      <c r="BL780" s="73" t="n"/>
      <c r="BM780" s="73" t="n"/>
      <c r="BN780" s="73" t="n"/>
      <c r="BO780" s="73" t="n"/>
      <c r="BP780" s="73" t="n"/>
      <c r="BQ780" s="165">
        <f>COUNTIF($G780:$BP780,"a")+COUNTIF($G780:$BP780,"r0,a5")/2+COUNTIF($G780:$BP780,"p5,a5")/2</f>
        <v/>
      </c>
      <c r="BR780" s="165">
        <f>COUNTIF($G780:$BP780,"d")+COUNTIF($G780:$BP780,"r0,d5")/2+COUNTIF($G780:$BP780,"p5,d5")/2</f>
        <v/>
      </c>
      <c r="BS780" s="165">
        <f>COUNTIF($G780:$BP780,"b")+COUNTIF($G780:$BP780,"r0,b5")/2+COUNTIF($G780:$BP780,"p5,b5")/2</f>
        <v/>
      </c>
      <c r="BT780" s="165">
        <f>COUNTIF($G780:$BP780,"c")+COUNTIF($G780:$BP780,"r0,c5")/2+COUNTIF($G780:$BP780,"p5,c5")/2</f>
        <v/>
      </c>
      <c r="BU780" s="165">
        <f>COUNTIF($G780:$BP780,"KH")+COUNTIF($G780:$BP780,"TL")+COUNTIF($G780:$BP780,"L")</f>
        <v/>
      </c>
      <c r="BV780" s="165" t="n"/>
      <c r="BW780" s="165">
        <f>COUNTIF($G780:$BP780,"hh")</f>
        <v/>
      </c>
      <c r="BX780" s="165">
        <f>COUNTIF($G780:$BP780,"nt7")</f>
        <v/>
      </c>
      <c r="BY780" s="165">
        <f>COUNTIF($G780:$BP780,"P")+COUNTIF($G780:$BP780,"p5,a5")/2+COUNTIF($G780:$BP780,"p5,b5")/2+COUNTIF($G780:$BP780,"p5,c5")/2+COUNTIF($G780:$BP780,"p5,d5")/2</f>
        <v/>
      </c>
      <c r="BZ780" s="166">
        <f>SUBTOTAL(9,BQ780:BY780)</f>
        <v/>
      </c>
      <c r="CA780" s="167">
        <f>SUM(J780,L780,N780,P780,R780,T780,X780,Z780,AB780,AD780,AF780,AH780,AL780,AN780,AP780,AR780,AT780,AV780,AZ780,BB780,BD780,BF780,BH780,BP780)</f>
        <v/>
      </c>
      <c r="CB780" s="168">
        <f>SUM(H780,V780,AJ780,AX780,BL780)</f>
        <v/>
      </c>
      <c r="CC780" s="24">
        <f>SUM(BJ780,BN780)</f>
        <v/>
      </c>
      <c r="CD780" s="169">
        <f>IF(BZ780&gt;25,4,IF(BZ780&gt;18,3,IF(BZ780&gt;12,2,IF(BZ780&gt;4,1,0))))-BX780-2+1</f>
        <v/>
      </c>
      <c r="CE780" s="30" t="n"/>
      <c r="CF780" s="169">
        <f>CD780*CI780</f>
        <v/>
      </c>
      <c r="CG780" s="170">
        <f>F780-BY780+1</f>
        <v/>
      </c>
      <c r="CH780" s="169">
        <f>CE780*16</f>
        <v/>
      </c>
      <c r="CI780" s="171">
        <f>VLOOKUP(A780,[1]DATA!$A$6:$AI$331,34,0)</f>
        <v/>
      </c>
      <c r="CJ780" s="172">
        <f>VLOOKUP(A780,[2]CHAMCONG!A$7:CI$333,79,0)</f>
        <v/>
      </c>
      <c r="CK780" s="173">
        <f>CJ780-CA780</f>
        <v/>
      </c>
    </row>
    <row r="781">
      <c r="A781" s="69" t="n"/>
      <c r="B781" s="70" t="n"/>
      <c r="C781" s="77" t="n"/>
      <c r="D781" s="84" t="n"/>
      <c r="E781" s="69" t="n"/>
      <c r="F781" s="69" t="n"/>
      <c r="G781" s="73" t="n"/>
      <c r="H781" s="73" t="n"/>
      <c r="I781" s="75" t="n"/>
      <c r="J781" s="75" t="n"/>
      <c r="K781" s="73" t="n"/>
      <c r="L781" s="73" t="n"/>
      <c r="M781" s="73" t="n"/>
      <c r="N781" s="73" t="n"/>
      <c r="O781" s="75" t="n"/>
      <c r="P781" s="75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  <c r="AA781" s="73" t="n"/>
      <c r="AB781" s="73" t="n"/>
      <c r="AC781" s="73" t="n"/>
      <c r="AD781" s="73" t="n"/>
      <c r="AE781" s="73" t="n"/>
      <c r="AF781" s="73" t="n"/>
      <c r="AG781" s="73" t="n"/>
      <c r="AH781" s="73" t="n"/>
      <c r="AI781" s="73" t="n"/>
      <c r="AJ781" s="73" t="n"/>
      <c r="AK781" s="73" t="n"/>
      <c r="AL781" s="73" t="n"/>
      <c r="AM781" s="73" t="n"/>
      <c r="AN781" s="73" t="n"/>
      <c r="AO781" s="73" t="n"/>
      <c r="AP781" s="73" t="n"/>
      <c r="AQ781" s="73" t="n"/>
      <c r="AR781" s="73" t="n"/>
      <c r="AS781" s="73" t="n"/>
      <c r="AT781" s="73" t="n"/>
      <c r="AU781" s="73" t="n"/>
      <c r="AV781" s="73" t="n"/>
      <c r="AW781" s="73" t="n"/>
      <c r="AX781" s="73" t="n"/>
      <c r="AY781" s="73" t="n"/>
      <c r="AZ781" s="73" t="n"/>
      <c r="BA781" s="73" t="n"/>
      <c r="BB781" s="73" t="n"/>
      <c r="BC781" s="73" t="n"/>
      <c r="BD781" s="73" t="n"/>
      <c r="BE781" s="73" t="n"/>
      <c r="BF781" s="73" t="n"/>
      <c r="BG781" s="73" t="n"/>
      <c r="BH781" s="73" t="n"/>
      <c r="BI781" s="73" t="n"/>
      <c r="BJ781" s="73" t="n"/>
      <c r="BK781" s="73" t="n"/>
      <c r="BL781" s="73" t="n"/>
      <c r="BM781" s="73" t="n"/>
      <c r="BN781" s="73" t="n"/>
      <c r="BO781" s="73" t="n"/>
      <c r="BP781" s="73" t="n"/>
      <c r="BQ781" s="165">
        <f>COUNTIF($G781:$BP781,"a")+COUNTIF($G781:$BP781,"r0,a5")/2+COUNTIF($G781:$BP781,"p5,a5")/2</f>
        <v/>
      </c>
      <c r="BR781" s="165">
        <f>COUNTIF($G781:$BP781,"d")+COUNTIF($G781:$BP781,"r0,d5")/2+COUNTIF($G781:$BP781,"p5,d5")/2</f>
        <v/>
      </c>
      <c r="BS781" s="165">
        <f>COUNTIF($G781:$BP781,"b")+COUNTIF($G781:$BP781,"r0,b5")/2+COUNTIF($G781:$BP781,"p5,b5")/2</f>
        <v/>
      </c>
      <c r="BT781" s="165">
        <f>COUNTIF($G781:$BP781,"c")+COUNTIF($G781:$BP781,"r0,c5")/2+COUNTIF($G781:$BP781,"p5,c5")/2</f>
        <v/>
      </c>
      <c r="BU781" s="165">
        <f>COUNTIF($G781:$BP781,"KH")+COUNTIF($G781:$BP781,"TL")+COUNTIF($G781:$BP781,"L")</f>
        <v/>
      </c>
      <c r="BV781" s="165" t="n"/>
      <c r="BW781" s="165">
        <f>COUNTIF($G781:$BP781,"hh")</f>
        <v/>
      </c>
      <c r="BX781" s="165">
        <f>COUNTIF($G781:$BP781,"nt7")</f>
        <v/>
      </c>
      <c r="BY781" s="165">
        <f>COUNTIF($G781:$BP781,"P")+COUNTIF($G781:$BP781,"p5,a5")/2+COUNTIF($G781:$BP781,"p5,b5")/2+COUNTIF($G781:$BP781,"p5,c5")/2+COUNTIF($G781:$BP781,"p5,d5")/2</f>
        <v/>
      </c>
      <c r="BZ781" s="166">
        <f>SUBTOTAL(9,BQ781:BY781)</f>
        <v/>
      </c>
      <c r="CA781" s="167">
        <f>SUM(J781,L781,N781,P781,R781,T781,X781,Z781,AB781,AD781,AF781,AH781,AL781,AN781,AP781,AR781,AT781,AV781,AZ781,BB781,BD781,BF781,BH781,BP781)</f>
        <v/>
      </c>
      <c r="CB781" s="168">
        <f>SUM(H781,V781,AJ781,AX781,BL781)</f>
        <v/>
      </c>
      <c r="CC781" s="24">
        <f>SUM(BJ781,BN781)</f>
        <v/>
      </c>
      <c r="CD781" s="169">
        <f>IF(BZ781&gt;25,4,IF(BZ781&gt;18,3,IF(BZ781&gt;12,2,IF(BZ781&gt;4,1,0))))-BX781-2+1</f>
        <v/>
      </c>
      <c r="CE781" s="30" t="n"/>
      <c r="CF781" s="169">
        <f>CD781*CI781</f>
        <v/>
      </c>
      <c r="CG781" s="170">
        <f>F781-BY781+1</f>
        <v/>
      </c>
      <c r="CH781" s="169">
        <f>CE781*16</f>
        <v/>
      </c>
      <c r="CI781" s="171">
        <f>VLOOKUP(A781,[1]DATA!$A$6:$AI$331,34,0)</f>
        <v/>
      </c>
      <c r="CJ781" s="172">
        <f>VLOOKUP(A781,[2]CHAMCONG!A$7:CI$333,79,0)</f>
        <v/>
      </c>
      <c r="CK781" s="173">
        <f>CJ781-CA781</f>
        <v/>
      </c>
    </row>
    <row r="782">
      <c r="A782" s="69" t="n"/>
      <c r="B782" s="70" t="n"/>
      <c r="C782" s="77" t="n"/>
      <c r="D782" s="84" t="n"/>
      <c r="E782" s="69" t="n"/>
      <c r="F782" s="69" t="n"/>
      <c r="G782" s="73" t="n"/>
      <c r="H782" s="73" t="n"/>
      <c r="I782" s="75" t="n"/>
      <c r="J782" s="75" t="n"/>
      <c r="K782" s="73" t="n"/>
      <c r="L782" s="73" t="n"/>
      <c r="M782" s="73" t="n"/>
      <c r="N782" s="73" t="n"/>
      <c r="O782" s="75" t="n"/>
      <c r="P782" s="75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  <c r="AA782" s="73" t="n"/>
      <c r="AB782" s="73" t="n"/>
      <c r="AC782" s="73" t="n"/>
      <c r="AD782" s="73" t="n"/>
      <c r="AE782" s="73" t="n"/>
      <c r="AF782" s="73" t="n"/>
      <c r="AG782" s="73" t="n"/>
      <c r="AH782" s="73" t="n"/>
      <c r="AI782" s="73" t="n"/>
      <c r="AJ782" s="73" t="n"/>
      <c r="AK782" s="73" t="n"/>
      <c r="AL782" s="73" t="n"/>
      <c r="AM782" s="73" t="n"/>
      <c r="AN782" s="73" t="n"/>
      <c r="AO782" s="73" t="n"/>
      <c r="AP782" s="73" t="n"/>
      <c r="AQ782" s="73" t="n"/>
      <c r="AR782" s="73" t="n"/>
      <c r="AS782" s="73" t="n"/>
      <c r="AT782" s="73" t="n"/>
      <c r="AU782" s="73" t="n"/>
      <c r="AV782" s="73" t="n"/>
      <c r="AW782" s="73" t="n"/>
      <c r="AX782" s="73" t="n"/>
      <c r="AY782" s="73" t="n"/>
      <c r="AZ782" s="73" t="n"/>
      <c r="BA782" s="73" t="n"/>
      <c r="BB782" s="73" t="n"/>
      <c r="BC782" s="73" t="n"/>
      <c r="BD782" s="73" t="n"/>
      <c r="BE782" s="73" t="n"/>
      <c r="BF782" s="73" t="n"/>
      <c r="BG782" s="73" t="n"/>
      <c r="BH782" s="73" t="n"/>
      <c r="BI782" s="73" t="n"/>
      <c r="BJ782" s="73" t="n"/>
      <c r="BK782" s="73" t="n"/>
      <c r="BL782" s="73" t="n"/>
      <c r="BM782" s="73" t="n"/>
      <c r="BN782" s="73" t="n"/>
      <c r="BO782" s="73" t="n"/>
      <c r="BP782" s="73" t="n"/>
      <c r="BQ782" s="165">
        <f>COUNTIF($G782:$BP782,"a")+COUNTIF($G782:$BP782,"r0,a5")/2+COUNTIF($G782:$BP782,"p5,a5")/2</f>
        <v/>
      </c>
      <c r="BR782" s="165">
        <f>COUNTIF($G782:$BP782,"d")+COUNTIF($G782:$BP782,"r0,d5")/2+COUNTIF($G782:$BP782,"p5,d5")/2</f>
        <v/>
      </c>
      <c r="BS782" s="165">
        <f>COUNTIF($G782:$BP782,"b")+COUNTIF($G782:$BP782,"r0,b5")/2+COUNTIF($G782:$BP782,"p5,b5")/2</f>
        <v/>
      </c>
      <c r="BT782" s="165">
        <f>COUNTIF($G782:$BP782,"c")+COUNTIF($G782:$BP782,"r0,c5")/2+COUNTIF($G782:$BP782,"p5,c5")/2</f>
        <v/>
      </c>
      <c r="BU782" s="165">
        <f>COUNTIF($G782:$BP782,"KH")+COUNTIF($G782:$BP782,"TL")+COUNTIF($G782:$BP782,"L")</f>
        <v/>
      </c>
      <c r="BV782" s="165" t="n"/>
      <c r="BW782" s="165">
        <f>COUNTIF($G782:$BP782,"hh")</f>
        <v/>
      </c>
      <c r="BX782" s="165">
        <f>COUNTIF($G782:$BP782,"nt7")</f>
        <v/>
      </c>
      <c r="BY782" s="165">
        <f>COUNTIF($G782:$BP782,"P")+COUNTIF($G782:$BP782,"p5,a5")/2+COUNTIF($G782:$BP782,"p5,b5")/2+COUNTIF($G782:$BP782,"p5,c5")/2+COUNTIF($G782:$BP782,"p5,d5")/2</f>
        <v/>
      </c>
      <c r="BZ782" s="166">
        <f>SUBTOTAL(9,BQ782:BY782)</f>
        <v/>
      </c>
      <c r="CA782" s="167">
        <f>SUM(J782,L782,N782,P782,R782,T782,X782,Z782,AB782,AD782,AF782,AH782,AL782,AN782,AP782,AR782,AT782,AV782,AZ782,BB782,BD782,BF782,BH782,BP782)</f>
        <v/>
      </c>
      <c r="CB782" s="168">
        <f>SUM(H782,V782,AJ782,AX782,BL782)</f>
        <v/>
      </c>
      <c r="CC782" s="24">
        <f>SUM(BJ782,BN782)</f>
        <v/>
      </c>
      <c r="CD782" s="169">
        <f>IF(BZ782&gt;25,4,IF(BZ782&gt;18,3,IF(BZ782&gt;12,2,IF(BZ782&gt;4,1,0))))-BX782-2+1</f>
        <v/>
      </c>
      <c r="CE782" s="30" t="n"/>
      <c r="CF782" s="169">
        <f>CD782*CI782</f>
        <v/>
      </c>
      <c r="CG782" s="170">
        <f>F782-BY782+1</f>
        <v/>
      </c>
      <c r="CH782" s="169">
        <f>CE782*16</f>
        <v/>
      </c>
      <c r="CI782" s="171">
        <f>VLOOKUP(A782,[1]DATA!$A$6:$AI$331,34,0)</f>
        <v/>
      </c>
      <c r="CJ782" s="172">
        <f>VLOOKUP(A782,[2]CHAMCONG!A$7:CI$333,79,0)</f>
        <v/>
      </c>
      <c r="CK782" s="173">
        <f>CJ782-CA782</f>
        <v/>
      </c>
    </row>
    <row r="783">
      <c r="A783" s="69" t="n"/>
      <c r="B783" s="70" t="n"/>
      <c r="C783" s="77" t="n"/>
      <c r="D783" s="84" t="n"/>
      <c r="E783" s="69" t="n"/>
      <c r="F783" s="69" t="n"/>
      <c r="G783" s="73" t="n"/>
      <c r="H783" s="73" t="n"/>
      <c r="I783" s="75" t="n"/>
      <c r="J783" s="75" t="n"/>
      <c r="K783" s="73" t="n"/>
      <c r="L783" s="73" t="n"/>
      <c r="M783" s="73" t="n"/>
      <c r="N783" s="73" t="n"/>
      <c r="O783" s="75" t="n"/>
      <c r="P783" s="75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  <c r="AA783" s="73" t="n"/>
      <c r="AB783" s="73" t="n"/>
      <c r="AC783" s="73" t="n"/>
      <c r="AD783" s="73" t="n"/>
      <c r="AE783" s="73" t="n"/>
      <c r="AF783" s="73" t="n"/>
      <c r="AG783" s="73" t="n"/>
      <c r="AH783" s="73" t="n"/>
      <c r="AI783" s="73" t="n"/>
      <c r="AJ783" s="73" t="n"/>
      <c r="AK783" s="73" t="n"/>
      <c r="AL783" s="73" t="n"/>
      <c r="AM783" s="73" t="n"/>
      <c r="AN783" s="73" t="n"/>
      <c r="AO783" s="73" t="n"/>
      <c r="AP783" s="73" t="n"/>
      <c r="AQ783" s="73" t="n"/>
      <c r="AR783" s="73" t="n"/>
      <c r="AS783" s="73" t="n"/>
      <c r="AT783" s="73" t="n"/>
      <c r="AU783" s="73" t="n"/>
      <c r="AV783" s="73" t="n"/>
      <c r="AW783" s="73" t="n"/>
      <c r="AX783" s="73" t="n"/>
      <c r="AY783" s="73" t="n"/>
      <c r="AZ783" s="73" t="n"/>
      <c r="BA783" s="73" t="n"/>
      <c r="BB783" s="73" t="n"/>
      <c r="BC783" s="73" t="n"/>
      <c r="BD783" s="73" t="n"/>
      <c r="BE783" s="73" t="n"/>
      <c r="BF783" s="73" t="n"/>
      <c r="BG783" s="73" t="n"/>
      <c r="BH783" s="73" t="n"/>
      <c r="BI783" s="73" t="n"/>
      <c r="BJ783" s="73" t="n"/>
      <c r="BK783" s="73" t="n"/>
      <c r="BL783" s="73" t="n"/>
      <c r="BM783" s="73" t="n"/>
      <c r="BN783" s="73" t="n"/>
      <c r="BO783" s="73" t="n"/>
      <c r="BP783" s="73" t="n"/>
      <c r="BQ783" s="165">
        <f>COUNTIF($G783:$BP783,"a")+COUNTIF($G783:$BP783,"r0,a5")/2+COUNTIF($G783:$BP783,"p5,a5")/2</f>
        <v/>
      </c>
      <c r="BR783" s="165">
        <f>COUNTIF($G783:$BP783,"d")+COUNTIF($G783:$BP783,"r0,d5")/2+COUNTIF($G783:$BP783,"p5,d5")/2</f>
        <v/>
      </c>
      <c r="BS783" s="165">
        <f>COUNTIF($G783:$BP783,"b")+COUNTIF($G783:$BP783,"r0,b5")/2+COUNTIF($G783:$BP783,"p5,b5")/2</f>
        <v/>
      </c>
      <c r="BT783" s="165">
        <f>COUNTIF($G783:$BP783,"c")+COUNTIF($G783:$BP783,"r0,c5")/2+COUNTIF($G783:$BP783,"p5,c5")/2</f>
        <v/>
      </c>
      <c r="BU783" s="165">
        <f>COUNTIF($G783:$BP783,"KH")+COUNTIF($G783:$BP783,"TL")+COUNTIF($G783:$BP783,"L")</f>
        <v/>
      </c>
      <c r="BV783" s="165" t="n"/>
      <c r="BW783" s="165">
        <f>COUNTIF($G783:$BP783,"hh")</f>
        <v/>
      </c>
      <c r="BX783" s="165">
        <f>COUNTIF($G783:$BP783,"nt7")</f>
        <v/>
      </c>
      <c r="BY783" s="165">
        <f>COUNTIF($G783:$BP783,"P")+COUNTIF($G783:$BP783,"p5,a5")/2+COUNTIF($G783:$BP783,"p5,b5")/2+COUNTIF($G783:$BP783,"p5,c5")/2+COUNTIF($G783:$BP783,"p5,d5")/2</f>
        <v/>
      </c>
      <c r="BZ783" s="166">
        <f>SUBTOTAL(9,BQ783:BY783)</f>
        <v/>
      </c>
      <c r="CA783" s="167">
        <f>SUM(J783,L783,N783,P783,R783,T783,X783,Z783,AB783,AD783,AF783,AH783,AL783,AN783,AP783,AR783,AT783,AV783,AZ783,BB783,BD783,BF783,BH783,BP783)</f>
        <v/>
      </c>
      <c r="CB783" s="168">
        <f>SUM(H783,V783,AJ783,AX783,BL783)</f>
        <v/>
      </c>
      <c r="CC783" s="24">
        <f>SUM(BJ783,BN783)</f>
        <v/>
      </c>
      <c r="CD783" s="169">
        <f>IF(BZ783&gt;25,4,IF(BZ783&gt;18,3,IF(BZ783&gt;12,2,IF(BZ783&gt;4,1,0))))-BX783-2+1</f>
        <v/>
      </c>
      <c r="CE783" s="30" t="n"/>
      <c r="CF783" s="169">
        <f>CD783*CI783</f>
        <v/>
      </c>
      <c r="CG783" s="170">
        <f>F783-BY783+1</f>
        <v/>
      </c>
      <c r="CH783" s="169">
        <f>CE783*16</f>
        <v/>
      </c>
      <c r="CI783" s="171">
        <f>VLOOKUP(A783,[1]DATA!$A$6:$AI$331,34,0)</f>
        <v/>
      </c>
      <c r="CJ783" s="172">
        <f>VLOOKUP(A783,[2]CHAMCONG!A$7:CI$333,79,0)</f>
        <v/>
      </c>
      <c r="CK783" s="173">
        <f>CJ783-CA783</f>
        <v/>
      </c>
    </row>
    <row r="784">
      <c r="A784" s="69" t="n"/>
      <c r="B784" s="70" t="n"/>
      <c r="C784" s="77" t="n"/>
      <c r="D784" s="84" t="n"/>
      <c r="E784" s="69" t="n"/>
      <c r="F784" s="69" t="n"/>
      <c r="G784" s="73" t="n"/>
      <c r="H784" s="73" t="n"/>
      <c r="I784" s="75" t="n"/>
      <c r="J784" s="75" t="n"/>
      <c r="K784" s="73" t="n"/>
      <c r="L784" s="73" t="n"/>
      <c r="M784" s="73" t="n"/>
      <c r="N784" s="73" t="n"/>
      <c r="O784" s="75" t="n"/>
      <c r="P784" s="75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  <c r="AA784" s="73" t="n"/>
      <c r="AB784" s="73" t="n"/>
      <c r="AC784" s="73" t="n"/>
      <c r="AD784" s="73" t="n"/>
      <c r="AE784" s="73" t="n"/>
      <c r="AF784" s="73" t="n"/>
      <c r="AG784" s="73" t="n"/>
      <c r="AH784" s="73" t="n"/>
      <c r="AI784" s="73" t="n"/>
      <c r="AJ784" s="73" t="n"/>
      <c r="AK784" s="73" t="n"/>
      <c r="AL784" s="73" t="n"/>
      <c r="AM784" s="73" t="n"/>
      <c r="AN784" s="73" t="n"/>
      <c r="AO784" s="73" t="n"/>
      <c r="AP784" s="73" t="n"/>
      <c r="AQ784" s="73" t="n"/>
      <c r="AR784" s="73" t="n"/>
      <c r="AS784" s="73" t="n"/>
      <c r="AT784" s="73" t="n"/>
      <c r="AU784" s="73" t="n"/>
      <c r="AV784" s="73" t="n"/>
      <c r="AW784" s="73" t="n"/>
      <c r="AX784" s="73" t="n"/>
      <c r="AY784" s="73" t="n"/>
      <c r="AZ784" s="73" t="n"/>
      <c r="BA784" s="73" t="n"/>
      <c r="BB784" s="73" t="n"/>
      <c r="BC784" s="73" t="n"/>
      <c r="BD784" s="73" t="n"/>
      <c r="BE784" s="73" t="n"/>
      <c r="BF784" s="73" t="n"/>
      <c r="BG784" s="73" t="n"/>
      <c r="BH784" s="73" t="n"/>
      <c r="BI784" s="73" t="n"/>
      <c r="BJ784" s="73" t="n"/>
      <c r="BK784" s="73" t="n"/>
      <c r="BL784" s="73" t="n"/>
      <c r="BM784" s="73" t="n"/>
      <c r="BN784" s="73" t="n"/>
      <c r="BO784" s="73" t="n"/>
      <c r="BP784" s="73" t="n"/>
      <c r="BQ784" s="165">
        <f>COUNTIF($G784:$BP784,"a")+COUNTIF($G784:$BP784,"r0,a5")/2+COUNTIF($G784:$BP784,"p5,a5")/2</f>
        <v/>
      </c>
      <c r="BR784" s="165">
        <f>COUNTIF($G784:$BP784,"d")+COUNTIF($G784:$BP784,"r0,d5")/2+COUNTIF($G784:$BP784,"p5,d5")/2</f>
        <v/>
      </c>
      <c r="BS784" s="165">
        <f>COUNTIF($G784:$BP784,"b")+COUNTIF($G784:$BP784,"r0,b5")/2+COUNTIF($G784:$BP784,"p5,b5")/2</f>
        <v/>
      </c>
      <c r="BT784" s="165">
        <f>COUNTIF($G784:$BP784,"c")+COUNTIF($G784:$BP784,"r0,c5")/2+COUNTIF($G784:$BP784,"p5,c5")/2</f>
        <v/>
      </c>
      <c r="BU784" s="165">
        <f>COUNTIF($G784:$BP784,"KH")+COUNTIF($G784:$BP784,"TL")+COUNTIF($G784:$BP784,"L")</f>
        <v/>
      </c>
      <c r="BV784" s="165" t="n"/>
      <c r="BW784" s="165">
        <f>COUNTIF($G784:$BP784,"hh")</f>
        <v/>
      </c>
      <c r="BX784" s="165">
        <f>COUNTIF($G784:$BP784,"nt7")</f>
        <v/>
      </c>
      <c r="BY784" s="165">
        <f>COUNTIF($G784:$BP784,"P")+COUNTIF($G784:$BP784,"p5,a5")/2+COUNTIF($G784:$BP784,"p5,b5")/2+COUNTIF($G784:$BP784,"p5,c5")/2+COUNTIF($G784:$BP784,"p5,d5")/2</f>
        <v/>
      </c>
      <c r="BZ784" s="166">
        <f>SUBTOTAL(9,BQ784:BY784)</f>
        <v/>
      </c>
      <c r="CA784" s="167">
        <f>SUM(J784,L784,N784,P784,R784,T784,X784,Z784,AB784,AD784,AF784,AH784,AL784,AN784,AP784,AR784,AT784,AV784,AZ784,BB784,BD784,BF784,BH784,BP784)</f>
        <v/>
      </c>
      <c r="CB784" s="168">
        <f>SUM(H784,V784,AJ784,AX784,BL784)</f>
        <v/>
      </c>
      <c r="CC784" s="24">
        <f>SUM(BJ784,BN784)</f>
        <v/>
      </c>
      <c r="CD784" s="169">
        <f>IF(BZ784&gt;25,4,IF(BZ784&gt;18,3,IF(BZ784&gt;12,2,IF(BZ784&gt;4,1,0))))-BX784-2+1</f>
        <v/>
      </c>
      <c r="CE784" s="30" t="n"/>
      <c r="CF784" s="169">
        <f>CD784*CI784</f>
        <v/>
      </c>
      <c r="CG784" s="170">
        <f>F784-BY784+1</f>
        <v/>
      </c>
      <c r="CH784" s="169">
        <f>CE784*16</f>
        <v/>
      </c>
      <c r="CI784" s="171">
        <f>VLOOKUP(A784,[1]DATA!$A$6:$AI$331,34,0)</f>
        <v/>
      </c>
      <c r="CJ784" s="172">
        <f>VLOOKUP(A784,[2]CHAMCONG!A$7:CI$333,79,0)</f>
        <v/>
      </c>
      <c r="CK784" s="173">
        <f>CJ784-CA784</f>
        <v/>
      </c>
    </row>
    <row r="785">
      <c r="A785" s="69" t="n"/>
      <c r="B785" s="70" t="n"/>
      <c r="C785" s="77" t="n"/>
      <c r="D785" s="84" t="n"/>
      <c r="E785" s="69" t="n"/>
      <c r="F785" s="69" t="n"/>
      <c r="G785" s="73" t="n"/>
      <c r="H785" s="73" t="n"/>
      <c r="I785" s="75" t="n"/>
      <c r="J785" s="75" t="n"/>
      <c r="K785" s="73" t="n"/>
      <c r="L785" s="73" t="n"/>
      <c r="M785" s="73" t="n"/>
      <c r="N785" s="73" t="n"/>
      <c r="O785" s="75" t="n"/>
      <c r="P785" s="75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  <c r="AA785" s="73" t="n"/>
      <c r="AB785" s="73" t="n"/>
      <c r="AC785" s="73" t="n"/>
      <c r="AD785" s="73" t="n"/>
      <c r="AE785" s="73" t="n"/>
      <c r="AF785" s="73" t="n"/>
      <c r="AG785" s="73" t="n"/>
      <c r="AH785" s="73" t="n"/>
      <c r="AI785" s="73" t="n"/>
      <c r="AJ785" s="73" t="n"/>
      <c r="AK785" s="73" t="n"/>
      <c r="AL785" s="73" t="n"/>
      <c r="AM785" s="73" t="n"/>
      <c r="AN785" s="73" t="n"/>
      <c r="AO785" s="73" t="n"/>
      <c r="AP785" s="73" t="n"/>
      <c r="AQ785" s="73" t="n"/>
      <c r="AR785" s="73" t="n"/>
      <c r="AS785" s="73" t="n"/>
      <c r="AT785" s="73" t="n"/>
      <c r="AU785" s="73" t="n"/>
      <c r="AV785" s="73" t="n"/>
      <c r="AW785" s="73" t="n"/>
      <c r="AX785" s="73" t="n"/>
      <c r="AY785" s="73" t="n"/>
      <c r="AZ785" s="73" t="n"/>
      <c r="BA785" s="73" t="n"/>
      <c r="BB785" s="73" t="n"/>
      <c r="BC785" s="73" t="n"/>
      <c r="BD785" s="73" t="n"/>
      <c r="BE785" s="73" t="n"/>
      <c r="BF785" s="73" t="n"/>
      <c r="BG785" s="73" t="n"/>
      <c r="BH785" s="73" t="n"/>
      <c r="BI785" s="73" t="n"/>
      <c r="BJ785" s="73" t="n"/>
      <c r="BK785" s="73" t="n"/>
      <c r="BL785" s="73" t="n"/>
      <c r="BM785" s="73" t="n"/>
      <c r="BN785" s="73" t="n"/>
      <c r="BO785" s="73" t="n"/>
      <c r="BP785" s="73" t="n"/>
      <c r="BQ785" s="165">
        <f>COUNTIF($G785:$BP785,"a")+COUNTIF($G785:$BP785,"r0,a5")/2+COUNTIF($G785:$BP785,"p5,a5")/2</f>
        <v/>
      </c>
      <c r="BR785" s="165">
        <f>COUNTIF($G785:$BP785,"d")+COUNTIF($G785:$BP785,"r0,d5")/2+COUNTIF($G785:$BP785,"p5,d5")/2</f>
        <v/>
      </c>
      <c r="BS785" s="165">
        <f>COUNTIF($G785:$BP785,"b")+COUNTIF($G785:$BP785,"r0,b5")/2+COUNTIF($G785:$BP785,"p5,b5")/2</f>
        <v/>
      </c>
      <c r="BT785" s="165">
        <f>COUNTIF($G785:$BP785,"c")+COUNTIF($G785:$BP785,"r0,c5")/2+COUNTIF($G785:$BP785,"p5,c5")/2</f>
        <v/>
      </c>
      <c r="BU785" s="165">
        <f>COUNTIF($G785:$BP785,"KH")+COUNTIF($G785:$BP785,"TL")+COUNTIF($G785:$BP785,"L")</f>
        <v/>
      </c>
      <c r="BV785" s="165" t="n"/>
      <c r="BW785" s="165">
        <f>COUNTIF($G785:$BP785,"hh")</f>
        <v/>
      </c>
      <c r="BX785" s="165">
        <f>COUNTIF($G785:$BP785,"nt7")</f>
        <v/>
      </c>
      <c r="BY785" s="165">
        <f>COUNTIF($G785:$BP785,"P")+COUNTIF($G785:$BP785,"p5,a5")/2+COUNTIF($G785:$BP785,"p5,b5")/2+COUNTIF($G785:$BP785,"p5,c5")/2+COUNTIF($G785:$BP785,"p5,d5")/2</f>
        <v/>
      </c>
      <c r="BZ785" s="166">
        <f>SUBTOTAL(9,BQ785:BY785)</f>
        <v/>
      </c>
      <c r="CA785" s="167">
        <f>SUM(J785,L785,N785,P785,R785,T785,X785,Z785,AB785,AD785,AF785,AH785,AL785,AN785,AP785,AR785,AT785,AV785,AZ785,BB785,BD785,BF785,BH785,BP785)</f>
        <v/>
      </c>
      <c r="CB785" s="168">
        <f>SUM(H785,V785,AJ785,AX785,BL785)</f>
        <v/>
      </c>
      <c r="CC785" s="24">
        <f>SUM(BJ785,BN785)</f>
        <v/>
      </c>
      <c r="CD785" s="169">
        <f>IF(BZ785&gt;25,4,IF(BZ785&gt;18,3,IF(BZ785&gt;12,2,IF(BZ785&gt;4,1,0))))-BX785-2+1</f>
        <v/>
      </c>
      <c r="CE785" s="30" t="n"/>
      <c r="CF785" s="169">
        <f>CD785*CI785</f>
        <v/>
      </c>
      <c r="CG785" s="170">
        <f>F785-BY785+1</f>
        <v/>
      </c>
      <c r="CH785" s="169">
        <f>CE785*16</f>
        <v/>
      </c>
      <c r="CI785" s="171">
        <f>VLOOKUP(A785,[1]DATA!$A$6:$AI$331,34,0)</f>
        <v/>
      </c>
      <c r="CJ785" s="172">
        <f>VLOOKUP(A785,[2]CHAMCONG!A$7:CI$333,79,0)</f>
        <v/>
      </c>
      <c r="CK785" s="173">
        <f>CJ785-CA785</f>
        <v/>
      </c>
    </row>
    <row r="786">
      <c r="A786" s="69" t="n"/>
      <c r="B786" s="70" t="n"/>
      <c r="C786" s="77" t="n"/>
      <c r="D786" s="84" t="n"/>
      <c r="E786" s="69" t="n"/>
      <c r="F786" s="69" t="n"/>
      <c r="G786" s="73" t="n"/>
      <c r="H786" s="73" t="n"/>
      <c r="I786" s="75" t="n"/>
      <c r="J786" s="75" t="n"/>
      <c r="K786" s="73" t="n"/>
      <c r="L786" s="73" t="n"/>
      <c r="M786" s="73" t="n"/>
      <c r="N786" s="73" t="n"/>
      <c r="O786" s="75" t="n"/>
      <c r="P786" s="75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  <c r="AA786" s="73" t="n"/>
      <c r="AB786" s="73" t="n"/>
      <c r="AC786" s="73" t="n"/>
      <c r="AD786" s="73" t="n"/>
      <c r="AE786" s="73" t="n"/>
      <c r="AF786" s="73" t="n"/>
      <c r="AG786" s="73" t="n"/>
      <c r="AH786" s="73" t="n"/>
      <c r="AI786" s="73" t="n"/>
      <c r="AJ786" s="73" t="n"/>
      <c r="AK786" s="73" t="n"/>
      <c r="AL786" s="73" t="n"/>
      <c r="AM786" s="73" t="n"/>
      <c r="AN786" s="73" t="n"/>
      <c r="AO786" s="73" t="n"/>
      <c r="AP786" s="73" t="n"/>
      <c r="AQ786" s="73" t="n"/>
      <c r="AR786" s="73" t="n"/>
      <c r="AS786" s="73" t="n"/>
      <c r="AT786" s="73" t="n"/>
      <c r="AU786" s="73" t="n"/>
      <c r="AV786" s="73" t="n"/>
      <c r="AW786" s="73" t="n"/>
      <c r="AX786" s="73" t="n"/>
      <c r="AY786" s="73" t="n"/>
      <c r="AZ786" s="73" t="n"/>
      <c r="BA786" s="73" t="n"/>
      <c r="BB786" s="73" t="n"/>
      <c r="BC786" s="73" t="n"/>
      <c r="BD786" s="73" t="n"/>
      <c r="BE786" s="73" t="n"/>
      <c r="BF786" s="73" t="n"/>
      <c r="BG786" s="73" t="n"/>
      <c r="BH786" s="73" t="n"/>
      <c r="BI786" s="73" t="n"/>
      <c r="BJ786" s="73" t="n"/>
      <c r="BK786" s="73" t="n"/>
      <c r="BL786" s="73" t="n"/>
      <c r="BM786" s="73" t="n"/>
      <c r="BN786" s="73" t="n"/>
      <c r="BO786" s="73" t="n"/>
      <c r="BP786" s="73" t="n"/>
      <c r="BQ786" s="165">
        <f>COUNTIF($G786:$BP786,"a")+COUNTIF($G786:$BP786,"r0,a5")/2+COUNTIF($G786:$BP786,"p5,a5")/2</f>
        <v/>
      </c>
      <c r="BR786" s="165">
        <f>COUNTIF($G786:$BP786,"d")+COUNTIF($G786:$BP786,"r0,d5")/2+COUNTIF($G786:$BP786,"p5,d5")/2</f>
        <v/>
      </c>
      <c r="BS786" s="165">
        <f>COUNTIF($G786:$BP786,"b")+COUNTIF($G786:$BP786,"r0,b5")/2+COUNTIF($G786:$BP786,"p5,b5")/2</f>
        <v/>
      </c>
      <c r="BT786" s="165">
        <f>COUNTIF($G786:$BP786,"c")+COUNTIF($G786:$BP786,"r0,c5")/2+COUNTIF($G786:$BP786,"p5,c5")/2</f>
        <v/>
      </c>
      <c r="BU786" s="165">
        <f>COUNTIF($G786:$BP786,"KH")+COUNTIF($G786:$BP786,"TL")+COUNTIF($G786:$BP786,"L")</f>
        <v/>
      </c>
      <c r="BV786" s="165" t="n"/>
      <c r="BW786" s="165">
        <f>COUNTIF($G786:$BP786,"hh")</f>
        <v/>
      </c>
      <c r="BX786" s="165">
        <f>COUNTIF($G786:$BP786,"nt7")</f>
        <v/>
      </c>
      <c r="BY786" s="165">
        <f>COUNTIF($G786:$BP786,"P")+COUNTIF($G786:$BP786,"p5,a5")/2+COUNTIF($G786:$BP786,"p5,b5")/2+COUNTIF($G786:$BP786,"p5,c5")/2+COUNTIF($G786:$BP786,"p5,d5")/2</f>
        <v/>
      </c>
      <c r="BZ786" s="166">
        <f>SUBTOTAL(9,BQ786:BY786)</f>
        <v/>
      </c>
      <c r="CA786" s="167">
        <f>SUM(J786,L786,N786,P786,R786,T786,X786,Z786,AB786,AD786,AF786,AH786,AL786,AN786,AP786,AR786,AT786,AV786,AZ786,BB786,BD786,BF786,BH786,BP786)</f>
        <v/>
      </c>
      <c r="CB786" s="168">
        <f>SUM(H786,V786,AJ786,AX786,BL786)</f>
        <v/>
      </c>
      <c r="CC786" s="24">
        <f>SUM(BJ786,BN786)</f>
        <v/>
      </c>
      <c r="CD786" s="169">
        <f>IF(BZ786&gt;25,4,IF(BZ786&gt;18,3,IF(BZ786&gt;12,2,IF(BZ786&gt;4,1,0))))-BX786-2+1</f>
        <v/>
      </c>
      <c r="CE786" s="30" t="n"/>
      <c r="CF786" s="169">
        <f>CD786*CI786</f>
        <v/>
      </c>
      <c r="CG786" s="170">
        <f>F786-BY786+1</f>
        <v/>
      </c>
      <c r="CH786" s="169">
        <f>CE786*16</f>
        <v/>
      </c>
      <c r="CI786" s="171">
        <f>VLOOKUP(A786,[1]DATA!$A$6:$AI$331,34,0)</f>
        <v/>
      </c>
      <c r="CJ786" s="172">
        <f>VLOOKUP(A786,[2]CHAMCONG!A$7:CI$333,79,0)</f>
        <v/>
      </c>
      <c r="CK786" s="173">
        <f>CJ786-CA786</f>
        <v/>
      </c>
    </row>
    <row r="787">
      <c r="A787" s="69" t="n"/>
      <c r="B787" s="70" t="n"/>
      <c r="C787" s="77" t="n"/>
      <c r="D787" s="84" t="n"/>
      <c r="E787" s="69" t="n"/>
      <c r="F787" s="69" t="n"/>
      <c r="G787" s="73" t="n"/>
      <c r="H787" s="73" t="n"/>
      <c r="I787" s="75" t="n"/>
      <c r="J787" s="75" t="n"/>
      <c r="K787" s="73" t="n"/>
      <c r="L787" s="73" t="n"/>
      <c r="M787" s="73" t="n"/>
      <c r="N787" s="73" t="n"/>
      <c r="O787" s="75" t="n"/>
      <c r="P787" s="75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  <c r="AA787" s="73" t="n"/>
      <c r="AB787" s="73" t="n"/>
      <c r="AC787" s="73" t="n"/>
      <c r="AD787" s="73" t="n"/>
      <c r="AE787" s="73" t="n"/>
      <c r="AF787" s="73" t="n"/>
      <c r="AG787" s="73" t="n"/>
      <c r="AH787" s="73" t="n"/>
      <c r="AI787" s="73" t="n"/>
      <c r="AJ787" s="73" t="n"/>
      <c r="AK787" s="73" t="n"/>
      <c r="AL787" s="73" t="n"/>
      <c r="AM787" s="73" t="n"/>
      <c r="AN787" s="73" t="n"/>
      <c r="AO787" s="73" t="n"/>
      <c r="AP787" s="73" t="n"/>
      <c r="AQ787" s="73" t="n"/>
      <c r="AR787" s="73" t="n"/>
      <c r="AS787" s="73" t="n"/>
      <c r="AT787" s="73" t="n"/>
      <c r="AU787" s="73" t="n"/>
      <c r="AV787" s="73" t="n"/>
      <c r="AW787" s="73" t="n"/>
      <c r="AX787" s="73" t="n"/>
      <c r="AY787" s="73" t="n"/>
      <c r="AZ787" s="73" t="n"/>
      <c r="BA787" s="73" t="n"/>
      <c r="BB787" s="73" t="n"/>
      <c r="BC787" s="73" t="n"/>
      <c r="BD787" s="73" t="n"/>
      <c r="BE787" s="73" t="n"/>
      <c r="BF787" s="73" t="n"/>
      <c r="BG787" s="73" t="n"/>
      <c r="BH787" s="73" t="n"/>
      <c r="BI787" s="73" t="n"/>
      <c r="BJ787" s="73" t="n"/>
      <c r="BK787" s="73" t="n"/>
      <c r="BL787" s="73" t="n"/>
      <c r="BM787" s="73" t="n"/>
      <c r="BN787" s="73" t="n"/>
      <c r="BO787" s="73" t="n"/>
      <c r="BP787" s="73" t="n"/>
      <c r="BQ787" s="165">
        <f>COUNTIF($G787:$BP787,"a")+COUNTIF($G787:$BP787,"r0,a5")/2+COUNTIF($G787:$BP787,"p5,a5")/2</f>
        <v/>
      </c>
      <c r="BR787" s="165">
        <f>COUNTIF($G787:$BP787,"d")+COUNTIF($G787:$BP787,"r0,d5")/2+COUNTIF($G787:$BP787,"p5,d5")/2</f>
        <v/>
      </c>
      <c r="BS787" s="165">
        <f>COUNTIF($G787:$BP787,"b")+COUNTIF($G787:$BP787,"r0,b5")/2+COUNTIF($G787:$BP787,"p5,b5")/2</f>
        <v/>
      </c>
      <c r="BT787" s="165">
        <f>COUNTIF($G787:$BP787,"c")+COUNTIF($G787:$BP787,"r0,c5")/2+COUNTIF($G787:$BP787,"p5,c5")/2</f>
        <v/>
      </c>
      <c r="BU787" s="165">
        <f>COUNTIF($G787:$BP787,"KH")+COUNTIF($G787:$BP787,"TL")+COUNTIF($G787:$BP787,"L")</f>
        <v/>
      </c>
      <c r="BV787" s="165" t="n"/>
      <c r="BW787" s="165">
        <f>COUNTIF($G787:$BP787,"hh")</f>
        <v/>
      </c>
      <c r="BX787" s="165">
        <f>COUNTIF($G787:$BP787,"nt7")</f>
        <v/>
      </c>
      <c r="BY787" s="165">
        <f>COUNTIF($G787:$BP787,"P")+COUNTIF($G787:$BP787,"p5,a5")/2+COUNTIF($G787:$BP787,"p5,b5")/2+COUNTIF($G787:$BP787,"p5,c5")/2+COUNTIF($G787:$BP787,"p5,d5")/2</f>
        <v/>
      </c>
      <c r="BZ787" s="166">
        <f>SUBTOTAL(9,BQ787:BY787)</f>
        <v/>
      </c>
      <c r="CA787" s="167">
        <f>SUM(J787,L787,N787,P787,R787,T787,X787,Z787,AB787,AD787,AF787,AH787,AL787,AN787,AP787,AR787,AT787,AV787,AZ787,BB787,BD787,BF787,BH787,BP787)</f>
        <v/>
      </c>
      <c r="CB787" s="168">
        <f>SUM(H787,V787,AJ787,AX787,BL787)</f>
        <v/>
      </c>
      <c r="CC787" s="24">
        <f>SUM(BJ787,BN787)</f>
        <v/>
      </c>
      <c r="CD787" s="169">
        <f>IF(BZ787&gt;25,4,IF(BZ787&gt;18,3,IF(BZ787&gt;12,2,IF(BZ787&gt;4,1,0))))-BX787-2+1</f>
        <v/>
      </c>
      <c r="CE787" s="30" t="n"/>
      <c r="CF787" s="169">
        <f>CD787*CI787</f>
        <v/>
      </c>
      <c r="CG787" s="170">
        <f>F787-BY787+1</f>
        <v/>
      </c>
      <c r="CH787" s="169">
        <f>CE787*16</f>
        <v/>
      </c>
      <c r="CI787" s="171">
        <f>VLOOKUP(A787,[1]DATA!$A$6:$AI$331,34,0)</f>
        <v/>
      </c>
      <c r="CJ787" s="172">
        <f>VLOOKUP(A787,[2]CHAMCONG!A$7:CI$333,79,0)</f>
        <v/>
      </c>
      <c r="CK787" s="173">
        <f>CJ787-CA787</f>
        <v/>
      </c>
    </row>
    <row r="788">
      <c r="A788" s="69" t="n"/>
      <c r="B788" s="70" t="n"/>
      <c r="C788" s="77" t="n"/>
      <c r="D788" s="84" t="n"/>
      <c r="E788" s="69" t="n"/>
      <c r="F788" s="69" t="n"/>
      <c r="G788" s="73" t="n"/>
      <c r="H788" s="73" t="n"/>
      <c r="I788" s="75" t="n"/>
      <c r="J788" s="75" t="n"/>
      <c r="K788" s="73" t="n"/>
      <c r="L788" s="73" t="n"/>
      <c r="M788" s="73" t="n"/>
      <c r="N788" s="73" t="n"/>
      <c r="O788" s="75" t="n"/>
      <c r="P788" s="75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  <c r="AA788" s="73" t="n"/>
      <c r="AB788" s="73" t="n"/>
      <c r="AC788" s="73" t="n"/>
      <c r="AD788" s="73" t="n"/>
      <c r="AE788" s="73" t="n"/>
      <c r="AF788" s="73" t="n"/>
      <c r="AG788" s="73" t="n"/>
      <c r="AH788" s="73" t="n"/>
      <c r="AI788" s="73" t="n"/>
      <c r="AJ788" s="73" t="n"/>
      <c r="AK788" s="73" t="n"/>
      <c r="AL788" s="73" t="n"/>
      <c r="AM788" s="73" t="n"/>
      <c r="AN788" s="73" t="n"/>
      <c r="AO788" s="73" t="n"/>
      <c r="AP788" s="73" t="n"/>
      <c r="AQ788" s="73" t="n"/>
      <c r="AR788" s="73" t="n"/>
      <c r="AS788" s="73" t="n"/>
      <c r="AT788" s="73" t="n"/>
      <c r="AU788" s="73" t="n"/>
      <c r="AV788" s="73" t="n"/>
      <c r="AW788" s="73" t="n"/>
      <c r="AX788" s="73" t="n"/>
      <c r="AY788" s="73" t="n"/>
      <c r="AZ788" s="73" t="n"/>
      <c r="BA788" s="73" t="n"/>
      <c r="BB788" s="73" t="n"/>
      <c r="BC788" s="73" t="n"/>
      <c r="BD788" s="73" t="n"/>
      <c r="BE788" s="73" t="n"/>
      <c r="BF788" s="73" t="n"/>
      <c r="BG788" s="73" t="n"/>
      <c r="BH788" s="73" t="n"/>
      <c r="BI788" s="73" t="n"/>
      <c r="BJ788" s="73" t="n"/>
      <c r="BK788" s="73" t="n"/>
      <c r="BL788" s="73" t="n"/>
      <c r="BM788" s="73" t="n"/>
      <c r="BN788" s="73" t="n"/>
      <c r="BO788" s="73" t="n"/>
      <c r="BP788" s="73" t="n"/>
      <c r="BQ788" s="165">
        <f>COUNTIF($G788:$BP788,"a")+COUNTIF($G788:$BP788,"r0,a5")/2+COUNTIF($G788:$BP788,"p5,a5")/2</f>
        <v/>
      </c>
      <c r="BR788" s="165">
        <f>COUNTIF($G788:$BP788,"d")+COUNTIF($G788:$BP788,"r0,d5")/2+COUNTIF($G788:$BP788,"p5,d5")/2</f>
        <v/>
      </c>
      <c r="BS788" s="165">
        <f>COUNTIF($G788:$BP788,"b")+COUNTIF($G788:$BP788,"r0,b5")/2+COUNTIF($G788:$BP788,"p5,b5")/2</f>
        <v/>
      </c>
      <c r="BT788" s="165">
        <f>COUNTIF($G788:$BP788,"c")+COUNTIF($G788:$BP788,"r0,c5")/2+COUNTIF($G788:$BP788,"p5,c5")/2</f>
        <v/>
      </c>
      <c r="BU788" s="165">
        <f>COUNTIF($G788:$BP788,"KH")+COUNTIF($G788:$BP788,"TL")+COUNTIF($G788:$BP788,"L")</f>
        <v/>
      </c>
      <c r="BV788" s="165" t="n"/>
      <c r="BW788" s="165">
        <f>COUNTIF($G788:$BP788,"hh")</f>
        <v/>
      </c>
      <c r="BX788" s="165">
        <f>COUNTIF($G788:$BP788,"nt7")</f>
        <v/>
      </c>
      <c r="BY788" s="165">
        <f>COUNTIF($G788:$BP788,"P")+COUNTIF($G788:$BP788,"p5,a5")/2+COUNTIF($G788:$BP788,"p5,b5")/2+COUNTIF($G788:$BP788,"p5,c5")/2+COUNTIF($G788:$BP788,"p5,d5")/2</f>
        <v/>
      </c>
      <c r="BZ788" s="166">
        <f>SUBTOTAL(9,BQ788:BY788)</f>
        <v/>
      </c>
      <c r="CA788" s="167">
        <f>SUM(J788,L788,N788,P788,R788,T788,X788,Z788,AB788,AD788,AF788,AH788,AL788,AN788,AP788,AR788,AT788,AV788,AZ788,BB788,BD788,BF788,BH788,BP788)</f>
        <v/>
      </c>
      <c r="CB788" s="168">
        <f>SUM(H788,V788,AJ788,AX788,BL788)</f>
        <v/>
      </c>
      <c r="CC788" s="24">
        <f>SUM(BJ788,BN788)</f>
        <v/>
      </c>
      <c r="CD788" s="169">
        <f>IF(BZ788&gt;25,4,IF(BZ788&gt;18,3,IF(BZ788&gt;12,2,IF(BZ788&gt;4,1,0))))-BX788-2+1</f>
        <v/>
      </c>
      <c r="CE788" s="30" t="n"/>
      <c r="CF788" s="169">
        <f>CD788*CI788</f>
        <v/>
      </c>
      <c r="CG788" s="170">
        <f>F788-BY788+1</f>
        <v/>
      </c>
      <c r="CH788" s="169">
        <f>CE788*16</f>
        <v/>
      </c>
      <c r="CI788" s="171">
        <f>VLOOKUP(A788,[1]DATA!$A$6:$AI$331,34,0)</f>
        <v/>
      </c>
      <c r="CJ788" s="172">
        <f>VLOOKUP(A788,[2]CHAMCONG!A$7:CI$333,79,0)</f>
        <v/>
      </c>
      <c r="CK788" s="173">
        <f>CJ788-CA788</f>
        <v/>
      </c>
    </row>
    <row r="789">
      <c r="A789" s="69" t="n"/>
      <c r="B789" s="70" t="n"/>
      <c r="C789" s="77" t="n"/>
      <c r="D789" s="84" t="n"/>
      <c r="E789" s="69" t="n"/>
      <c r="F789" s="69" t="n"/>
      <c r="G789" s="73" t="n"/>
      <c r="H789" s="73" t="n"/>
      <c r="I789" s="75" t="n"/>
      <c r="J789" s="75" t="n"/>
      <c r="K789" s="73" t="n"/>
      <c r="L789" s="73" t="n"/>
      <c r="M789" s="73" t="n"/>
      <c r="N789" s="73" t="n"/>
      <c r="O789" s="75" t="n"/>
      <c r="P789" s="75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  <c r="AA789" s="73" t="n"/>
      <c r="AB789" s="73" t="n"/>
      <c r="AC789" s="73" t="n"/>
      <c r="AD789" s="73" t="n"/>
      <c r="AE789" s="73" t="n"/>
      <c r="AF789" s="73" t="n"/>
      <c r="AG789" s="73" t="n"/>
      <c r="AH789" s="73" t="n"/>
      <c r="AI789" s="73" t="n"/>
      <c r="AJ789" s="73" t="n"/>
      <c r="AK789" s="73" t="n"/>
      <c r="AL789" s="73" t="n"/>
      <c r="AM789" s="73" t="n"/>
      <c r="AN789" s="73" t="n"/>
      <c r="AO789" s="73" t="n"/>
      <c r="AP789" s="73" t="n"/>
      <c r="AQ789" s="73" t="n"/>
      <c r="AR789" s="73" t="n"/>
      <c r="AS789" s="73" t="n"/>
      <c r="AT789" s="73" t="n"/>
      <c r="AU789" s="73" t="n"/>
      <c r="AV789" s="73" t="n"/>
      <c r="AW789" s="73" t="n"/>
      <c r="AX789" s="73" t="n"/>
      <c r="AY789" s="73" t="n"/>
      <c r="AZ789" s="73" t="n"/>
      <c r="BA789" s="73" t="n"/>
      <c r="BB789" s="73" t="n"/>
      <c r="BC789" s="73" t="n"/>
      <c r="BD789" s="73" t="n"/>
      <c r="BE789" s="73" t="n"/>
      <c r="BF789" s="73" t="n"/>
      <c r="BG789" s="73" t="n"/>
      <c r="BH789" s="73" t="n"/>
      <c r="BI789" s="73" t="n"/>
      <c r="BJ789" s="73" t="n"/>
      <c r="BK789" s="73" t="n"/>
      <c r="BL789" s="73" t="n"/>
      <c r="BM789" s="73" t="n"/>
      <c r="BN789" s="73" t="n"/>
      <c r="BO789" s="73" t="n"/>
      <c r="BP789" s="73" t="n"/>
      <c r="BQ789" s="165">
        <f>COUNTIF($G789:$BP789,"a")+COUNTIF($G789:$BP789,"r0,a5")/2+COUNTIF($G789:$BP789,"p5,a5")/2</f>
        <v/>
      </c>
      <c r="BR789" s="165">
        <f>COUNTIF($G789:$BP789,"d")+COUNTIF($G789:$BP789,"r0,d5")/2+COUNTIF($G789:$BP789,"p5,d5")/2</f>
        <v/>
      </c>
      <c r="BS789" s="165">
        <f>COUNTIF($G789:$BP789,"b")+COUNTIF($G789:$BP789,"r0,b5")/2+COUNTIF($G789:$BP789,"p5,b5")/2</f>
        <v/>
      </c>
      <c r="BT789" s="165">
        <f>COUNTIF($G789:$BP789,"c")+COUNTIF($G789:$BP789,"r0,c5")/2+COUNTIF($G789:$BP789,"p5,c5")/2</f>
        <v/>
      </c>
      <c r="BU789" s="165">
        <f>COUNTIF($G789:$BP789,"KH")+COUNTIF($G789:$BP789,"TL")+COUNTIF($G789:$BP789,"L")</f>
        <v/>
      </c>
      <c r="BV789" s="165" t="n"/>
      <c r="BW789" s="165">
        <f>COUNTIF($G789:$BP789,"hh")</f>
        <v/>
      </c>
      <c r="BX789" s="165">
        <f>COUNTIF($G789:$BP789,"nt7")</f>
        <v/>
      </c>
      <c r="BY789" s="165">
        <f>COUNTIF($G789:$BP789,"P")+COUNTIF($G789:$BP789,"p5,a5")/2+COUNTIF($G789:$BP789,"p5,b5")/2+COUNTIF($G789:$BP789,"p5,c5")/2+COUNTIF($G789:$BP789,"p5,d5")/2</f>
        <v/>
      </c>
      <c r="BZ789" s="166">
        <f>SUBTOTAL(9,BQ789:BY789)</f>
        <v/>
      </c>
      <c r="CA789" s="167">
        <f>SUM(J789,L789,N789,P789,R789,T789,X789,Z789,AB789,AD789,AF789,AH789,AL789,AN789,AP789,AR789,AT789,AV789,AZ789,BB789,BD789,BF789,BH789,BP789)</f>
        <v/>
      </c>
      <c r="CB789" s="168">
        <f>SUM(H789,V789,AJ789,AX789,BL789)</f>
        <v/>
      </c>
      <c r="CC789" s="24">
        <f>SUM(BJ789,BN789)</f>
        <v/>
      </c>
      <c r="CD789" s="169">
        <f>IF(BZ789&gt;25,4,IF(BZ789&gt;18,3,IF(BZ789&gt;12,2,IF(BZ789&gt;4,1,0))))-BX789-2+1</f>
        <v/>
      </c>
      <c r="CE789" s="30" t="n"/>
      <c r="CF789" s="169">
        <f>CD789*CI789</f>
        <v/>
      </c>
      <c r="CG789" s="170">
        <f>F789-BY789+1</f>
        <v/>
      </c>
      <c r="CH789" s="169">
        <f>CE789*16</f>
        <v/>
      </c>
      <c r="CI789" s="171">
        <f>VLOOKUP(A789,[1]DATA!$A$6:$AI$331,34,0)</f>
        <v/>
      </c>
      <c r="CJ789" s="172">
        <f>VLOOKUP(A789,[2]CHAMCONG!A$7:CI$333,79,0)</f>
        <v/>
      </c>
      <c r="CK789" s="173">
        <f>CJ789-CA789</f>
        <v/>
      </c>
    </row>
    <row r="790">
      <c r="A790" s="69" t="n"/>
      <c r="B790" s="70" t="n"/>
      <c r="C790" s="77" t="n"/>
      <c r="D790" s="84" t="n"/>
      <c r="E790" s="69" t="n"/>
      <c r="F790" s="69" t="n"/>
      <c r="G790" s="73" t="n"/>
      <c r="H790" s="73" t="n"/>
      <c r="I790" s="75" t="n"/>
      <c r="J790" s="75" t="n"/>
      <c r="K790" s="73" t="n"/>
      <c r="L790" s="73" t="n"/>
      <c r="M790" s="73" t="n"/>
      <c r="N790" s="73" t="n"/>
      <c r="O790" s="75" t="n"/>
      <c r="P790" s="75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  <c r="AA790" s="73" t="n"/>
      <c r="AB790" s="73" t="n"/>
      <c r="AC790" s="73" t="n"/>
      <c r="AD790" s="73" t="n"/>
      <c r="AE790" s="73" t="n"/>
      <c r="AF790" s="73" t="n"/>
      <c r="AG790" s="73" t="n"/>
      <c r="AH790" s="73" t="n"/>
      <c r="AI790" s="73" t="n"/>
      <c r="AJ790" s="73" t="n"/>
      <c r="AK790" s="73" t="n"/>
      <c r="AL790" s="73" t="n"/>
      <c r="AM790" s="73" t="n"/>
      <c r="AN790" s="73" t="n"/>
      <c r="AO790" s="73" t="n"/>
      <c r="AP790" s="73" t="n"/>
      <c r="AQ790" s="73" t="n"/>
      <c r="AR790" s="73" t="n"/>
      <c r="AS790" s="73" t="n"/>
      <c r="AT790" s="73" t="n"/>
      <c r="AU790" s="73" t="n"/>
      <c r="AV790" s="73" t="n"/>
      <c r="AW790" s="73" t="n"/>
      <c r="AX790" s="73" t="n"/>
      <c r="AY790" s="73" t="n"/>
      <c r="AZ790" s="73" t="n"/>
      <c r="BA790" s="73" t="n"/>
      <c r="BB790" s="73" t="n"/>
      <c r="BC790" s="73" t="n"/>
      <c r="BD790" s="73" t="n"/>
      <c r="BE790" s="73" t="n"/>
      <c r="BF790" s="73" t="n"/>
      <c r="BG790" s="73" t="n"/>
      <c r="BH790" s="73" t="n"/>
      <c r="BI790" s="73" t="n"/>
      <c r="BJ790" s="73" t="n"/>
      <c r="BK790" s="73" t="n"/>
      <c r="BL790" s="73" t="n"/>
      <c r="BM790" s="73" t="n"/>
      <c r="BN790" s="73" t="n"/>
      <c r="BO790" s="73" t="n"/>
      <c r="BP790" s="73" t="n"/>
      <c r="BQ790" s="165">
        <f>COUNTIF($G790:$BP790,"a")+COUNTIF($G790:$BP790,"r0,a5")/2+COUNTIF($G790:$BP790,"p5,a5")/2</f>
        <v/>
      </c>
      <c r="BR790" s="165">
        <f>COUNTIF($G790:$BP790,"d")+COUNTIF($G790:$BP790,"r0,d5")/2+COUNTIF($G790:$BP790,"p5,d5")/2</f>
        <v/>
      </c>
      <c r="BS790" s="165">
        <f>COUNTIF($G790:$BP790,"b")+COUNTIF($G790:$BP790,"r0,b5")/2+COUNTIF($G790:$BP790,"p5,b5")/2</f>
        <v/>
      </c>
      <c r="BT790" s="165">
        <f>COUNTIF($G790:$BP790,"c")+COUNTIF($G790:$BP790,"r0,c5")/2+COUNTIF($G790:$BP790,"p5,c5")/2</f>
        <v/>
      </c>
      <c r="BU790" s="165">
        <f>COUNTIF($G790:$BP790,"KH")+COUNTIF($G790:$BP790,"TL")+COUNTIF($G790:$BP790,"L")</f>
        <v/>
      </c>
      <c r="BV790" s="165" t="n"/>
      <c r="BW790" s="165">
        <f>COUNTIF($G790:$BP790,"hh")</f>
        <v/>
      </c>
      <c r="BX790" s="165">
        <f>COUNTIF($G790:$BP790,"nt7")</f>
        <v/>
      </c>
      <c r="BY790" s="165">
        <f>COUNTIF($G790:$BP790,"P")+COUNTIF($G790:$BP790,"p5,a5")/2+COUNTIF($G790:$BP790,"p5,b5")/2+COUNTIF($G790:$BP790,"p5,c5")/2+COUNTIF($G790:$BP790,"p5,d5")/2</f>
        <v/>
      </c>
      <c r="BZ790" s="166">
        <f>SUBTOTAL(9,BQ790:BY790)</f>
        <v/>
      </c>
      <c r="CA790" s="167">
        <f>SUM(J790,L790,N790,P790,R790,T790,X790,Z790,AB790,AD790,AF790,AH790,AL790,AN790,AP790,AR790,AT790,AV790,AZ790,BB790,BD790,BF790,BH790,BP790)</f>
        <v/>
      </c>
      <c r="CB790" s="168">
        <f>SUM(H790,V790,AJ790,AX790,BL790)</f>
        <v/>
      </c>
      <c r="CC790" s="24">
        <f>SUM(BJ790,BN790)</f>
        <v/>
      </c>
      <c r="CD790" s="169">
        <f>IF(BZ790&gt;25,4,IF(BZ790&gt;18,3,IF(BZ790&gt;12,2,IF(BZ790&gt;4,1,0))))-BX790-2+1</f>
        <v/>
      </c>
      <c r="CE790" s="30" t="n"/>
      <c r="CF790" s="169">
        <f>CD790*CI790</f>
        <v/>
      </c>
      <c r="CG790" s="170">
        <f>F790-BY790+1</f>
        <v/>
      </c>
      <c r="CH790" s="169">
        <f>CE790*16</f>
        <v/>
      </c>
      <c r="CI790" s="171">
        <f>VLOOKUP(A790,[1]DATA!$A$6:$AI$331,34,0)</f>
        <v/>
      </c>
      <c r="CJ790" s="172">
        <f>VLOOKUP(A790,[2]CHAMCONG!A$7:CI$333,79,0)</f>
        <v/>
      </c>
      <c r="CK790" s="173">
        <f>CJ790-CA790</f>
        <v/>
      </c>
    </row>
    <row r="791">
      <c r="A791" s="69" t="n"/>
      <c r="B791" s="70" t="n"/>
      <c r="C791" s="77" t="n"/>
      <c r="D791" s="84" t="n"/>
      <c r="E791" s="69" t="n"/>
      <c r="F791" s="69" t="n"/>
      <c r="G791" s="73" t="n"/>
      <c r="H791" s="73" t="n"/>
      <c r="I791" s="75" t="n"/>
      <c r="J791" s="75" t="n"/>
      <c r="K791" s="73" t="n"/>
      <c r="L791" s="73" t="n"/>
      <c r="M791" s="73" t="n"/>
      <c r="N791" s="73" t="n"/>
      <c r="O791" s="75" t="n"/>
      <c r="P791" s="75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  <c r="AA791" s="73" t="n"/>
      <c r="AB791" s="73" t="n"/>
      <c r="AC791" s="73" t="n"/>
      <c r="AD791" s="73" t="n"/>
      <c r="AE791" s="73" t="n"/>
      <c r="AF791" s="73" t="n"/>
      <c r="AG791" s="73" t="n"/>
      <c r="AH791" s="73" t="n"/>
      <c r="AI791" s="73" t="n"/>
      <c r="AJ791" s="73" t="n"/>
      <c r="AK791" s="73" t="n"/>
      <c r="AL791" s="73" t="n"/>
      <c r="AM791" s="73" t="n"/>
      <c r="AN791" s="73" t="n"/>
      <c r="AO791" s="73" t="n"/>
      <c r="AP791" s="73" t="n"/>
      <c r="AQ791" s="73" t="n"/>
      <c r="AR791" s="73" t="n"/>
      <c r="AS791" s="73" t="n"/>
      <c r="AT791" s="73" t="n"/>
      <c r="AU791" s="73" t="n"/>
      <c r="AV791" s="73" t="n"/>
      <c r="AW791" s="73" t="n"/>
      <c r="AX791" s="73" t="n"/>
      <c r="AY791" s="73" t="n"/>
      <c r="AZ791" s="73" t="n"/>
      <c r="BA791" s="73" t="n"/>
      <c r="BB791" s="73" t="n"/>
      <c r="BC791" s="73" t="n"/>
      <c r="BD791" s="73" t="n"/>
      <c r="BE791" s="73" t="n"/>
      <c r="BF791" s="73" t="n"/>
      <c r="BG791" s="73" t="n"/>
      <c r="BH791" s="73" t="n"/>
      <c r="BI791" s="73" t="n"/>
      <c r="BJ791" s="73" t="n"/>
      <c r="BK791" s="73" t="n"/>
      <c r="BL791" s="73" t="n"/>
      <c r="BM791" s="73" t="n"/>
      <c r="BN791" s="73" t="n"/>
      <c r="BO791" s="73" t="n"/>
      <c r="BP791" s="73" t="n"/>
      <c r="BQ791" s="165">
        <f>COUNTIF($G791:$BP791,"a")+COUNTIF($G791:$BP791,"r0,a5")/2+COUNTIF($G791:$BP791,"p5,a5")/2</f>
        <v/>
      </c>
      <c r="BR791" s="165">
        <f>COUNTIF($G791:$BP791,"d")+COUNTIF($G791:$BP791,"r0,d5")/2+COUNTIF($G791:$BP791,"p5,d5")/2</f>
        <v/>
      </c>
      <c r="BS791" s="165">
        <f>COUNTIF($G791:$BP791,"b")+COUNTIF($G791:$BP791,"r0,b5")/2+COUNTIF($G791:$BP791,"p5,b5")/2</f>
        <v/>
      </c>
      <c r="BT791" s="165">
        <f>COUNTIF($G791:$BP791,"c")+COUNTIF($G791:$BP791,"r0,c5")/2+COUNTIF($G791:$BP791,"p5,c5")/2</f>
        <v/>
      </c>
      <c r="BU791" s="165">
        <f>COUNTIF($G791:$BP791,"KH")+COUNTIF($G791:$BP791,"TL")+COUNTIF($G791:$BP791,"L")</f>
        <v/>
      </c>
      <c r="BV791" s="165" t="n"/>
      <c r="BW791" s="165">
        <f>COUNTIF($G791:$BP791,"hh")</f>
        <v/>
      </c>
      <c r="BX791" s="165">
        <f>COUNTIF($G791:$BP791,"nt7")</f>
        <v/>
      </c>
      <c r="BY791" s="165">
        <f>COUNTIF($G791:$BP791,"P")+COUNTIF($G791:$BP791,"p5,a5")/2+COUNTIF($G791:$BP791,"p5,b5")/2+COUNTIF($G791:$BP791,"p5,c5")/2+COUNTIF($G791:$BP791,"p5,d5")/2</f>
        <v/>
      </c>
      <c r="BZ791" s="166">
        <f>SUBTOTAL(9,BQ791:BY791)</f>
        <v/>
      </c>
      <c r="CA791" s="167">
        <f>SUM(J791,L791,N791,P791,R791,T791,X791,Z791,AB791,AD791,AF791,AH791,AL791,AN791,AP791,AR791,AT791,AV791,AZ791,BB791,BD791,BF791,BH791,BP791)</f>
        <v/>
      </c>
      <c r="CB791" s="168">
        <f>SUM(H791,V791,AJ791,AX791,BL791)</f>
        <v/>
      </c>
      <c r="CC791" s="24">
        <f>SUM(BJ791,BN791)</f>
        <v/>
      </c>
      <c r="CD791" s="169">
        <f>IF(BZ791&gt;25,4,IF(BZ791&gt;18,3,IF(BZ791&gt;12,2,IF(BZ791&gt;4,1,0))))-BX791-2+1</f>
        <v/>
      </c>
      <c r="CE791" s="30" t="n"/>
      <c r="CF791" s="169">
        <f>CD791*CI791</f>
        <v/>
      </c>
      <c r="CG791" s="170">
        <f>F791-BY791+1</f>
        <v/>
      </c>
      <c r="CH791" s="169">
        <f>CE791*16</f>
        <v/>
      </c>
      <c r="CI791" s="171">
        <f>VLOOKUP(A791,[1]DATA!$A$6:$AI$331,34,0)</f>
        <v/>
      </c>
      <c r="CJ791" s="172">
        <f>VLOOKUP(A791,[2]CHAMCONG!A$7:CI$333,79,0)</f>
        <v/>
      </c>
      <c r="CK791" s="173">
        <f>CJ791-CA791</f>
        <v/>
      </c>
    </row>
    <row r="792">
      <c r="A792" s="69" t="n"/>
      <c r="B792" s="70" t="n"/>
      <c r="C792" s="77" t="n"/>
      <c r="D792" s="84" t="n"/>
      <c r="E792" s="69" t="n"/>
      <c r="F792" s="69" t="n"/>
      <c r="G792" s="73" t="n"/>
      <c r="H792" s="73" t="n"/>
      <c r="I792" s="75" t="n"/>
      <c r="J792" s="75" t="n"/>
      <c r="K792" s="73" t="n"/>
      <c r="L792" s="73" t="n"/>
      <c r="M792" s="73" t="n"/>
      <c r="N792" s="73" t="n"/>
      <c r="O792" s="75" t="n"/>
      <c r="P792" s="75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  <c r="AA792" s="73" t="n"/>
      <c r="AB792" s="73" t="n"/>
      <c r="AC792" s="73" t="n"/>
      <c r="AD792" s="73" t="n"/>
      <c r="AE792" s="73" t="n"/>
      <c r="AF792" s="73" t="n"/>
      <c r="AG792" s="73" t="n"/>
      <c r="AH792" s="73" t="n"/>
      <c r="AI792" s="73" t="n"/>
      <c r="AJ792" s="73" t="n"/>
      <c r="AK792" s="73" t="n"/>
      <c r="AL792" s="73" t="n"/>
      <c r="AM792" s="73" t="n"/>
      <c r="AN792" s="73" t="n"/>
      <c r="AO792" s="73" t="n"/>
      <c r="AP792" s="73" t="n"/>
      <c r="AQ792" s="73" t="n"/>
      <c r="AR792" s="73" t="n"/>
      <c r="AS792" s="73" t="n"/>
      <c r="AT792" s="73" t="n"/>
      <c r="AU792" s="73" t="n"/>
      <c r="AV792" s="73" t="n"/>
      <c r="AW792" s="73" t="n"/>
      <c r="AX792" s="73" t="n"/>
      <c r="AY792" s="73" t="n"/>
      <c r="AZ792" s="73" t="n"/>
      <c r="BA792" s="73" t="n"/>
      <c r="BB792" s="73" t="n"/>
      <c r="BC792" s="73" t="n"/>
      <c r="BD792" s="73" t="n"/>
      <c r="BE792" s="73" t="n"/>
      <c r="BF792" s="73" t="n"/>
      <c r="BG792" s="73" t="n"/>
      <c r="BH792" s="73" t="n"/>
      <c r="BI792" s="73" t="n"/>
      <c r="BJ792" s="73" t="n"/>
      <c r="BK792" s="73" t="n"/>
      <c r="BL792" s="73" t="n"/>
      <c r="BM792" s="73" t="n"/>
      <c r="BN792" s="73" t="n"/>
      <c r="BO792" s="73" t="n"/>
      <c r="BP792" s="73" t="n"/>
      <c r="BQ792" s="165">
        <f>COUNTIF($G792:$BP792,"a")+COUNTIF($G792:$BP792,"r0,a5")/2+COUNTIF($G792:$BP792,"p5,a5")/2</f>
        <v/>
      </c>
      <c r="BR792" s="165">
        <f>COUNTIF($G792:$BP792,"d")+COUNTIF($G792:$BP792,"r0,d5")/2+COUNTIF($G792:$BP792,"p5,d5")/2</f>
        <v/>
      </c>
      <c r="BS792" s="165">
        <f>COUNTIF($G792:$BP792,"b")+COUNTIF($G792:$BP792,"r0,b5")/2+COUNTIF($G792:$BP792,"p5,b5")/2</f>
        <v/>
      </c>
      <c r="BT792" s="165">
        <f>COUNTIF($G792:$BP792,"c")+COUNTIF($G792:$BP792,"r0,c5")/2+COUNTIF($G792:$BP792,"p5,c5")/2</f>
        <v/>
      </c>
      <c r="BU792" s="165">
        <f>COUNTIF($G792:$BP792,"KH")+COUNTIF($G792:$BP792,"TL")+COUNTIF($G792:$BP792,"L")</f>
        <v/>
      </c>
      <c r="BV792" s="165" t="n"/>
      <c r="BW792" s="165">
        <f>COUNTIF($G792:$BP792,"hh")</f>
        <v/>
      </c>
      <c r="BX792" s="165">
        <f>COUNTIF($G792:$BP792,"nt7")</f>
        <v/>
      </c>
      <c r="BY792" s="165">
        <f>COUNTIF($G792:$BP792,"P")+COUNTIF($G792:$BP792,"p5,a5")/2+COUNTIF($G792:$BP792,"p5,b5")/2+COUNTIF($G792:$BP792,"p5,c5")/2+COUNTIF($G792:$BP792,"p5,d5")/2</f>
        <v/>
      </c>
      <c r="BZ792" s="166">
        <f>SUBTOTAL(9,BQ792:BY792)</f>
        <v/>
      </c>
      <c r="CA792" s="167">
        <f>SUM(J792,L792,N792,P792,R792,T792,X792,Z792,AB792,AD792,AF792,AH792,AL792,AN792,AP792,AR792,AT792,AV792,AZ792,BB792,BD792,BF792,BH792,BP792)</f>
        <v/>
      </c>
      <c r="CB792" s="168">
        <f>SUM(H792,V792,AJ792,AX792,BL792)</f>
        <v/>
      </c>
      <c r="CC792" s="24">
        <f>SUM(BJ792,BN792)</f>
        <v/>
      </c>
      <c r="CD792" s="169">
        <f>IF(BZ792&gt;25,4,IF(BZ792&gt;18,3,IF(BZ792&gt;12,2,IF(BZ792&gt;4,1,0))))-BX792-2+1</f>
        <v/>
      </c>
      <c r="CE792" s="30" t="n"/>
      <c r="CF792" s="169">
        <f>CD792*CI792</f>
        <v/>
      </c>
      <c r="CG792" s="170">
        <f>F792-BY792+1</f>
        <v/>
      </c>
      <c r="CH792" s="169">
        <f>CE792*16</f>
        <v/>
      </c>
      <c r="CI792" s="171">
        <f>VLOOKUP(A792,[1]DATA!$A$6:$AI$331,34,0)</f>
        <v/>
      </c>
      <c r="CJ792" s="172">
        <f>VLOOKUP(A792,[2]CHAMCONG!A$7:CI$333,79,0)</f>
        <v/>
      </c>
      <c r="CK792" s="173">
        <f>CJ792-CA792</f>
        <v/>
      </c>
    </row>
    <row r="793">
      <c r="A793" s="69" t="n"/>
      <c r="B793" s="70" t="n"/>
      <c r="C793" s="77" t="n"/>
      <c r="D793" s="84" t="n"/>
      <c r="E793" s="69" t="n"/>
      <c r="F793" s="69" t="n"/>
      <c r="G793" s="73" t="n"/>
      <c r="H793" s="73" t="n"/>
      <c r="I793" s="75" t="n"/>
      <c r="J793" s="75" t="n"/>
      <c r="K793" s="73" t="n"/>
      <c r="L793" s="73" t="n"/>
      <c r="M793" s="73" t="n"/>
      <c r="N793" s="73" t="n"/>
      <c r="O793" s="75" t="n"/>
      <c r="P793" s="75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  <c r="AA793" s="73" t="n"/>
      <c r="AB793" s="73" t="n"/>
      <c r="AC793" s="73" t="n"/>
      <c r="AD793" s="73" t="n"/>
      <c r="AE793" s="73" t="n"/>
      <c r="AF793" s="73" t="n"/>
      <c r="AG793" s="73" t="n"/>
      <c r="AH793" s="73" t="n"/>
      <c r="AI793" s="73" t="n"/>
      <c r="AJ793" s="73" t="n"/>
      <c r="AK793" s="73" t="n"/>
      <c r="AL793" s="73" t="n"/>
      <c r="AM793" s="73" t="n"/>
      <c r="AN793" s="73" t="n"/>
      <c r="AO793" s="73" t="n"/>
      <c r="AP793" s="73" t="n"/>
      <c r="AQ793" s="73" t="n"/>
      <c r="AR793" s="73" t="n"/>
      <c r="AS793" s="73" t="n"/>
      <c r="AT793" s="73" t="n"/>
      <c r="AU793" s="73" t="n"/>
      <c r="AV793" s="73" t="n"/>
      <c r="AW793" s="73" t="n"/>
      <c r="AX793" s="73" t="n"/>
      <c r="AY793" s="73" t="n"/>
      <c r="AZ793" s="73" t="n"/>
      <c r="BA793" s="73" t="n"/>
      <c r="BB793" s="73" t="n"/>
      <c r="BC793" s="73" t="n"/>
      <c r="BD793" s="73" t="n"/>
      <c r="BE793" s="73" t="n"/>
      <c r="BF793" s="73" t="n"/>
      <c r="BG793" s="73" t="n"/>
      <c r="BH793" s="73" t="n"/>
      <c r="BI793" s="73" t="n"/>
      <c r="BJ793" s="73" t="n"/>
      <c r="BK793" s="73" t="n"/>
      <c r="BL793" s="73" t="n"/>
      <c r="BM793" s="73" t="n"/>
      <c r="BN793" s="73" t="n"/>
      <c r="BO793" s="73" t="n"/>
      <c r="BP793" s="73" t="n"/>
      <c r="BQ793" s="165">
        <f>COUNTIF($G793:$BP793,"a")+COUNTIF($G793:$BP793,"r0,a5")/2+COUNTIF($G793:$BP793,"p5,a5")/2</f>
        <v/>
      </c>
      <c r="BR793" s="165">
        <f>COUNTIF($G793:$BP793,"d")+COUNTIF($G793:$BP793,"r0,d5")/2+COUNTIF($G793:$BP793,"p5,d5")/2</f>
        <v/>
      </c>
      <c r="BS793" s="165">
        <f>COUNTIF($G793:$BP793,"b")+COUNTIF($G793:$BP793,"r0,b5")/2+COUNTIF($G793:$BP793,"p5,b5")/2</f>
        <v/>
      </c>
      <c r="BT793" s="165">
        <f>COUNTIF($G793:$BP793,"c")+COUNTIF($G793:$BP793,"r0,c5")/2+COUNTIF($G793:$BP793,"p5,c5")/2</f>
        <v/>
      </c>
      <c r="BU793" s="165">
        <f>COUNTIF($G793:$BP793,"KH")+COUNTIF($G793:$BP793,"TL")+COUNTIF($G793:$BP793,"L")</f>
        <v/>
      </c>
      <c r="BV793" s="165" t="n"/>
      <c r="BW793" s="165">
        <f>COUNTIF($G793:$BP793,"hh")</f>
        <v/>
      </c>
      <c r="BX793" s="165">
        <f>COUNTIF($G793:$BP793,"nt7")</f>
        <v/>
      </c>
      <c r="BY793" s="165">
        <f>COUNTIF($G793:$BP793,"P")+COUNTIF($G793:$BP793,"p5,a5")/2+COUNTIF($G793:$BP793,"p5,b5")/2+COUNTIF($G793:$BP793,"p5,c5")/2+COUNTIF($G793:$BP793,"p5,d5")/2</f>
        <v/>
      </c>
      <c r="BZ793" s="166">
        <f>SUBTOTAL(9,BQ793:BY793)</f>
        <v/>
      </c>
      <c r="CA793" s="167">
        <f>SUM(J793,L793,N793,P793,R793,T793,X793,Z793,AB793,AD793,AF793,AH793,AL793,AN793,AP793,AR793,AT793,AV793,AZ793,BB793,BD793,BF793,BH793,BP793)</f>
        <v/>
      </c>
      <c r="CB793" s="168">
        <f>SUM(H793,V793,AJ793,AX793,BL793)</f>
        <v/>
      </c>
      <c r="CC793" s="24">
        <f>SUM(BJ793,BN793)</f>
        <v/>
      </c>
      <c r="CD793" s="169">
        <f>IF(BZ793&gt;25,4,IF(BZ793&gt;18,3,IF(BZ793&gt;12,2,IF(BZ793&gt;4,1,0))))-BX793-2+1</f>
        <v/>
      </c>
      <c r="CE793" s="30" t="n"/>
      <c r="CF793" s="169">
        <f>CD793*CI793</f>
        <v/>
      </c>
      <c r="CG793" s="170">
        <f>F793-BY793+1</f>
        <v/>
      </c>
      <c r="CH793" s="169">
        <f>CE793*16</f>
        <v/>
      </c>
      <c r="CI793" s="171">
        <f>VLOOKUP(A793,[1]DATA!$A$6:$AI$331,34,0)</f>
        <v/>
      </c>
      <c r="CJ793" s="172">
        <f>VLOOKUP(A793,[2]CHAMCONG!A$7:CI$333,79,0)</f>
        <v/>
      </c>
      <c r="CK793" s="173">
        <f>CJ793-CA793</f>
        <v/>
      </c>
    </row>
    <row r="794">
      <c r="A794" s="69" t="n"/>
      <c r="B794" s="70" t="n"/>
      <c r="C794" s="77" t="n"/>
      <c r="D794" s="84" t="n"/>
      <c r="E794" s="69" t="n"/>
      <c r="F794" s="69" t="n"/>
      <c r="G794" s="73" t="n"/>
      <c r="H794" s="73" t="n"/>
      <c r="I794" s="75" t="n"/>
      <c r="J794" s="75" t="n"/>
      <c r="K794" s="73" t="n"/>
      <c r="L794" s="73" t="n"/>
      <c r="M794" s="73" t="n"/>
      <c r="N794" s="73" t="n"/>
      <c r="O794" s="75" t="n"/>
      <c r="P794" s="75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  <c r="AA794" s="73" t="n"/>
      <c r="AB794" s="73" t="n"/>
      <c r="AC794" s="73" t="n"/>
      <c r="AD794" s="73" t="n"/>
      <c r="AE794" s="73" t="n"/>
      <c r="AF794" s="73" t="n"/>
      <c r="AG794" s="73" t="n"/>
      <c r="AH794" s="73" t="n"/>
      <c r="AI794" s="73" t="n"/>
      <c r="AJ794" s="73" t="n"/>
      <c r="AK794" s="73" t="n"/>
      <c r="AL794" s="73" t="n"/>
      <c r="AM794" s="73" t="n"/>
      <c r="AN794" s="73" t="n"/>
      <c r="AO794" s="73" t="n"/>
      <c r="AP794" s="73" t="n"/>
      <c r="AQ794" s="73" t="n"/>
      <c r="AR794" s="73" t="n"/>
      <c r="AS794" s="73" t="n"/>
      <c r="AT794" s="73" t="n"/>
      <c r="AU794" s="73" t="n"/>
      <c r="AV794" s="73" t="n"/>
      <c r="AW794" s="73" t="n"/>
      <c r="AX794" s="73" t="n"/>
      <c r="AY794" s="73" t="n"/>
      <c r="AZ794" s="73" t="n"/>
      <c r="BA794" s="73" t="n"/>
      <c r="BB794" s="73" t="n"/>
      <c r="BC794" s="73" t="n"/>
      <c r="BD794" s="73" t="n"/>
      <c r="BE794" s="73" t="n"/>
      <c r="BF794" s="73" t="n"/>
      <c r="BG794" s="73" t="n"/>
      <c r="BH794" s="73" t="n"/>
      <c r="BI794" s="73" t="n"/>
      <c r="BJ794" s="73" t="n"/>
      <c r="BK794" s="73" t="n"/>
      <c r="BL794" s="73" t="n"/>
      <c r="BM794" s="73" t="n"/>
      <c r="BN794" s="73" t="n"/>
      <c r="BO794" s="73" t="n"/>
      <c r="BP794" s="73" t="n"/>
      <c r="BQ794" s="165">
        <f>COUNTIF($G794:$BP794,"a")+COUNTIF($G794:$BP794,"r0,a5")/2+COUNTIF($G794:$BP794,"p5,a5")/2</f>
        <v/>
      </c>
      <c r="BR794" s="165">
        <f>COUNTIF($G794:$BP794,"d")+COUNTIF($G794:$BP794,"r0,d5")/2+COUNTIF($G794:$BP794,"p5,d5")/2</f>
        <v/>
      </c>
      <c r="BS794" s="165">
        <f>COUNTIF($G794:$BP794,"b")+COUNTIF($G794:$BP794,"r0,b5")/2+COUNTIF($G794:$BP794,"p5,b5")/2</f>
        <v/>
      </c>
      <c r="BT794" s="165">
        <f>COUNTIF($G794:$BP794,"c")+COUNTIF($G794:$BP794,"r0,c5")/2+COUNTIF($G794:$BP794,"p5,c5")/2</f>
        <v/>
      </c>
      <c r="BU794" s="165">
        <f>COUNTIF($G794:$BP794,"KH")+COUNTIF($G794:$BP794,"TL")+COUNTIF($G794:$BP794,"L")</f>
        <v/>
      </c>
      <c r="BV794" s="165" t="n"/>
      <c r="BW794" s="165">
        <f>COUNTIF($G794:$BP794,"hh")</f>
        <v/>
      </c>
      <c r="BX794" s="165">
        <f>COUNTIF($G794:$BP794,"nt7")</f>
        <v/>
      </c>
      <c r="BY794" s="165">
        <f>COUNTIF($G794:$BP794,"P")+COUNTIF($G794:$BP794,"p5,a5")/2+COUNTIF($G794:$BP794,"p5,b5")/2+COUNTIF($G794:$BP794,"p5,c5")/2+COUNTIF($G794:$BP794,"p5,d5")/2</f>
        <v/>
      </c>
      <c r="BZ794" s="166">
        <f>SUBTOTAL(9,BQ794:BY794)</f>
        <v/>
      </c>
      <c r="CA794" s="167">
        <f>SUM(J794,L794,N794,P794,R794,T794,X794,Z794,AB794,AD794,AF794,AH794,AL794,AN794,AP794,AR794,AT794,AV794,AZ794,BB794,BD794,BF794,BH794,BP794)</f>
        <v/>
      </c>
      <c r="CB794" s="168">
        <f>SUM(H794,V794,AJ794,AX794,BL794)</f>
        <v/>
      </c>
      <c r="CC794" s="24">
        <f>SUM(BJ794,BN794)</f>
        <v/>
      </c>
      <c r="CD794" s="169">
        <f>IF(BZ794&gt;25,4,IF(BZ794&gt;18,3,IF(BZ794&gt;12,2,IF(BZ794&gt;4,1,0))))-BX794-2+1</f>
        <v/>
      </c>
      <c r="CE794" s="30" t="n"/>
      <c r="CF794" s="169">
        <f>CD794*CI794</f>
        <v/>
      </c>
      <c r="CG794" s="170">
        <f>F794-BY794+1</f>
        <v/>
      </c>
      <c r="CH794" s="169">
        <f>CE794*16</f>
        <v/>
      </c>
      <c r="CI794" s="171">
        <f>VLOOKUP(A794,[1]DATA!$A$6:$AI$331,34,0)</f>
        <v/>
      </c>
      <c r="CJ794" s="172">
        <f>VLOOKUP(A794,[2]CHAMCONG!A$7:CI$333,79,0)</f>
        <v/>
      </c>
      <c r="CK794" s="173">
        <f>CJ794-CA794</f>
        <v/>
      </c>
    </row>
    <row r="795">
      <c r="A795" s="69" t="n"/>
      <c r="B795" s="70" t="n"/>
      <c r="C795" s="77" t="n"/>
      <c r="D795" s="84" t="n"/>
      <c r="E795" s="69" t="n"/>
      <c r="F795" s="69" t="n"/>
      <c r="G795" s="73" t="n"/>
      <c r="H795" s="73" t="n"/>
      <c r="I795" s="75" t="n"/>
      <c r="J795" s="75" t="n"/>
      <c r="K795" s="73" t="n"/>
      <c r="L795" s="73" t="n"/>
      <c r="M795" s="73" t="n"/>
      <c r="N795" s="73" t="n"/>
      <c r="O795" s="75" t="n"/>
      <c r="P795" s="75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  <c r="AA795" s="73" t="n"/>
      <c r="AB795" s="73" t="n"/>
      <c r="AC795" s="73" t="n"/>
      <c r="AD795" s="73" t="n"/>
      <c r="AE795" s="73" t="n"/>
      <c r="AF795" s="73" t="n"/>
      <c r="AG795" s="73" t="n"/>
      <c r="AH795" s="73" t="n"/>
      <c r="AI795" s="73" t="n"/>
      <c r="AJ795" s="73" t="n"/>
      <c r="AK795" s="73" t="n"/>
      <c r="AL795" s="73" t="n"/>
      <c r="AM795" s="73" t="n"/>
      <c r="AN795" s="73" t="n"/>
      <c r="AO795" s="73" t="n"/>
      <c r="AP795" s="73" t="n"/>
      <c r="AQ795" s="73" t="n"/>
      <c r="AR795" s="73" t="n"/>
      <c r="AS795" s="73" t="n"/>
      <c r="AT795" s="73" t="n"/>
      <c r="AU795" s="73" t="n"/>
      <c r="AV795" s="73" t="n"/>
      <c r="AW795" s="73" t="n"/>
      <c r="AX795" s="73" t="n"/>
      <c r="AY795" s="73" t="n"/>
      <c r="AZ795" s="73" t="n"/>
      <c r="BA795" s="73" t="n"/>
      <c r="BB795" s="73" t="n"/>
      <c r="BC795" s="73" t="n"/>
      <c r="BD795" s="73" t="n"/>
      <c r="BE795" s="73" t="n"/>
      <c r="BF795" s="73" t="n"/>
      <c r="BG795" s="73" t="n"/>
      <c r="BH795" s="73" t="n"/>
      <c r="BI795" s="73" t="n"/>
      <c r="BJ795" s="73" t="n"/>
      <c r="BK795" s="73" t="n"/>
      <c r="BL795" s="73" t="n"/>
      <c r="BM795" s="73" t="n"/>
      <c r="BN795" s="73" t="n"/>
      <c r="BO795" s="73" t="n"/>
      <c r="BP795" s="73" t="n"/>
      <c r="BQ795" s="165">
        <f>COUNTIF($G795:$BP795,"a")+COUNTIF($G795:$BP795,"r0,a5")/2+COUNTIF($G795:$BP795,"p5,a5")/2</f>
        <v/>
      </c>
      <c r="BR795" s="165">
        <f>COUNTIF($G795:$BP795,"d")+COUNTIF($G795:$BP795,"r0,d5")/2+COUNTIF($G795:$BP795,"p5,d5")/2</f>
        <v/>
      </c>
      <c r="BS795" s="165">
        <f>COUNTIF($G795:$BP795,"b")+COUNTIF($G795:$BP795,"r0,b5")/2+COUNTIF($G795:$BP795,"p5,b5")/2</f>
        <v/>
      </c>
      <c r="BT795" s="165">
        <f>COUNTIF($G795:$BP795,"c")+COUNTIF($G795:$BP795,"r0,c5")/2+COUNTIF($G795:$BP795,"p5,c5")/2</f>
        <v/>
      </c>
      <c r="BU795" s="165">
        <f>COUNTIF($G795:$BP795,"KH")+COUNTIF($G795:$BP795,"TL")+COUNTIF($G795:$BP795,"L")</f>
        <v/>
      </c>
      <c r="BV795" s="165" t="n"/>
      <c r="BW795" s="165">
        <f>COUNTIF($G795:$BP795,"hh")</f>
        <v/>
      </c>
      <c r="BX795" s="165">
        <f>COUNTIF($G795:$BP795,"nt7")</f>
        <v/>
      </c>
      <c r="BY795" s="165">
        <f>COUNTIF($G795:$BP795,"P")+COUNTIF($G795:$BP795,"p5,a5")/2+COUNTIF($G795:$BP795,"p5,b5")/2+COUNTIF($G795:$BP795,"p5,c5")/2+COUNTIF($G795:$BP795,"p5,d5")/2</f>
        <v/>
      </c>
      <c r="BZ795" s="166">
        <f>SUBTOTAL(9,BQ795:BY795)</f>
        <v/>
      </c>
      <c r="CA795" s="167">
        <f>SUM(J795,L795,N795,P795,R795,T795,X795,Z795,AB795,AD795,AF795,AH795,AL795,AN795,AP795,AR795,AT795,AV795,AZ795,BB795,BD795,BF795,BH795,BP795)</f>
        <v/>
      </c>
      <c r="CB795" s="168">
        <f>SUM(H795,V795,AJ795,AX795,BL795)</f>
        <v/>
      </c>
      <c r="CC795" s="24">
        <f>SUM(BJ795,BN795)</f>
        <v/>
      </c>
      <c r="CD795" s="169">
        <f>IF(BZ795&gt;25,4,IF(BZ795&gt;18,3,IF(BZ795&gt;12,2,IF(BZ795&gt;4,1,0))))-BX795-2+1</f>
        <v/>
      </c>
      <c r="CE795" s="30" t="n"/>
      <c r="CF795" s="169">
        <f>CD795*CI795</f>
        <v/>
      </c>
      <c r="CG795" s="170">
        <f>F795-BY795+1</f>
        <v/>
      </c>
      <c r="CH795" s="169">
        <f>CE795*16</f>
        <v/>
      </c>
      <c r="CI795" s="171">
        <f>VLOOKUP(A795,[1]DATA!$A$6:$AI$331,34,0)</f>
        <v/>
      </c>
      <c r="CJ795" s="172">
        <f>VLOOKUP(A795,[2]CHAMCONG!A$7:CI$333,79,0)</f>
        <v/>
      </c>
      <c r="CK795" s="173">
        <f>CJ795-CA795</f>
        <v/>
      </c>
    </row>
    <row r="796">
      <c r="A796" s="69" t="n"/>
      <c r="B796" s="70" t="n"/>
      <c r="C796" s="77" t="n"/>
      <c r="D796" s="84" t="n"/>
      <c r="E796" s="69" t="n"/>
      <c r="F796" s="69" t="n"/>
      <c r="G796" s="73" t="n"/>
      <c r="H796" s="73" t="n"/>
      <c r="I796" s="75" t="n"/>
      <c r="J796" s="75" t="n"/>
      <c r="K796" s="73" t="n"/>
      <c r="L796" s="73" t="n"/>
      <c r="M796" s="73" t="n"/>
      <c r="N796" s="73" t="n"/>
      <c r="O796" s="75" t="n"/>
      <c r="P796" s="75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  <c r="AA796" s="73" t="n"/>
      <c r="AB796" s="73" t="n"/>
      <c r="AC796" s="73" t="n"/>
      <c r="AD796" s="73" t="n"/>
      <c r="AE796" s="73" t="n"/>
      <c r="AF796" s="73" t="n"/>
      <c r="AG796" s="73" t="n"/>
      <c r="AH796" s="73" t="n"/>
      <c r="AI796" s="73" t="n"/>
      <c r="AJ796" s="73" t="n"/>
      <c r="AK796" s="73" t="n"/>
      <c r="AL796" s="73" t="n"/>
      <c r="AM796" s="73" t="n"/>
      <c r="AN796" s="73" t="n"/>
      <c r="AO796" s="73" t="n"/>
      <c r="AP796" s="73" t="n"/>
      <c r="AQ796" s="73" t="n"/>
      <c r="AR796" s="73" t="n"/>
      <c r="AS796" s="73" t="n"/>
      <c r="AT796" s="73" t="n"/>
      <c r="AU796" s="73" t="n"/>
      <c r="AV796" s="73" t="n"/>
      <c r="AW796" s="73" t="n"/>
      <c r="AX796" s="73" t="n"/>
      <c r="AY796" s="73" t="n"/>
      <c r="AZ796" s="73" t="n"/>
      <c r="BA796" s="73" t="n"/>
      <c r="BB796" s="73" t="n"/>
      <c r="BC796" s="73" t="n"/>
      <c r="BD796" s="73" t="n"/>
      <c r="BE796" s="73" t="n"/>
      <c r="BF796" s="73" t="n"/>
      <c r="BG796" s="73" t="n"/>
      <c r="BH796" s="73" t="n"/>
      <c r="BI796" s="73" t="n"/>
      <c r="BJ796" s="73" t="n"/>
      <c r="BK796" s="73" t="n"/>
      <c r="BL796" s="73" t="n"/>
      <c r="BM796" s="73" t="n"/>
      <c r="BN796" s="73" t="n"/>
      <c r="BO796" s="73" t="n"/>
      <c r="BP796" s="73" t="n"/>
      <c r="BQ796" s="165">
        <f>COUNTIF($G796:$BP796,"a")+COUNTIF($G796:$BP796,"r0,a5")/2+COUNTIF($G796:$BP796,"p5,a5")/2</f>
        <v/>
      </c>
      <c r="BR796" s="165">
        <f>COUNTIF($G796:$BP796,"d")+COUNTIF($G796:$BP796,"r0,d5")/2+COUNTIF($G796:$BP796,"p5,d5")/2</f>
        <v/>
      </c>
      <c r="BS796" s="165">
        <f>COUNTIF($G796:$BP796,"b")+COUNTIF($G796:$BP796,"r0,b5")/2+COUNTIF($G796:$BP796,"p5,b5")/2</f>
        <v/>
      </c>
      <c r="BT796" s="165">
        <f>COUNTIF($G796:$BP796,"c")+COUNTIF($G796:$BP796,"r0,c5")/2+COUNTIF($G796:$BP796,"p5,c5")/2</f>
        <v/>
      </c>
      <c r="BU796" s="165">
        <f>COUNTIF($G796:$BP796,"KH")+COUNTIF($G796:$BP796,"TL")+COUNTIF($G796:$BP796,"L")</f>
        <v/>
      </c>
      <c r="BV796" s="165" t="n"/>
      <c r="BW796" s="165">
        <f>COUNTIF($G796:$BP796,"hh")</f>
        <v/>
      </c>
      <c r="BX796" s="165">
        <f>COUNTIF($G796:$BP796,"nt7")</f>
        <v/>
      </c>
      <c r="BY796" s="165">
        <f>COUNTIF($G796:$BP796,"P")+COUNTIF($G796:$BP796,"p5,a5")/2+COUNTIF($G796:$BP796,"p5,b5")/2+COUNTIF($G796:$BP796,"p5,c5")/2+COUNTIF($G796:$BP796,"p5,d5")/2</f>
        <v/>
      </c>
      <c r="BZ796" s="166">
        <f>SUBTOTAL(9,BQ796:BY796)</f>
        <v/>
      </c>
      <c r="CA796" s="167">
        <f>SUM(J796,L796,N796,P796,R796,T796,X796,Z796,AB796,AD796,AF796,AH796,AL796,AN796,AP796,AR796,AT796,AV796,AZ796,BB796,BD796,BF796,BH796,BP796)</f>
        <v/>
      </c>
      <c r="CB796" s="168">
        <f>SUM(H796,V796,AJ796,AX796,BL796)</f>
        <v/>
      </c>
      <c r="CC796" s="24">
        <f>SUM(BJ796,BN796)</f>
        <v/>
      </c>
      <c r="CD796" s="169">
        <f>IF(BZ796&gt;25,4,IF(BZ796&gt;18,3,IF(BZ796&gt;12,2,IF(BZ796&gt;4,1,0))))-BX796-2+1</f>
        <v/>
      </c>
      <c r="CE796" s="30" t="n"/>
      <c r="CF796" s="169">
        <f>CD796*CI796</f>
        <v/>
      </c>
      <c r="CG796" s="170">
        <f>F796-BY796+1</f>
        <v/>
      </c>
      <c r="CH796" s="169">
        <f>CE796*16</f>
        <v/>
      </c>
      <c r="CI796" s="171">
        <f>VLOOKUP(A796,[1]DATA!$A$6:$AI$331,34,0)</f>
        <v/>
      </c>
      <c r="CJ796" s="172">
        <f>VLOOKUP(A796,[2]CHAMCONG!A$7:CI$333,79,0)</f>
        <v/>
      </c>
      <c r="CK796" s="173">
        <f>CJ796-CA796</f>
        <v/>
      </c>
    </row>
    <row r="797">
      <c r="A797" s="69" t="n"/>
      <c r="B797" s="70" t="n"/>
      <c r="C797" s="77" t="n"/>
      <c r="D797" s="84" t="n"/>
      <c r="E797" s="69" t="n"/>
      <c r="F797" s="69" t="n"/>
      <c r="G797" s="73" t="n"/>
      <c r="H797" s="73" t="n"/>
      <c r="I797" s="75" t="n"/>
      <c r="J797" s="75" t="n"/>
      <c r="K797" s="73" t="n"/>
      <c r="L797" s="73" t="n"/>
      <c r="M797" s="73" t="n"/>
      <c r="N797" s="73" t="n"/>
      <c r="O797" s="75" t="n"/>
      <c r="P797" s="75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  <c r="AA797" s="73" t="n"/>
      <c r="AB797" s="73" t="n"/>
      <c r="AC797" s="73" t="n"/>
      <c r="AD797" s="73" t="n"/>
      <c r="AE797" s="73" t="n"/>
      <c r="AF797" s="73" t="n"/>
      <c r="AG797" s="73" t="n"/>
      <c r="AH797" s="73" t="n"/>
      <c r="AI797" s="73" t="n"/>
      <c r="AJ797" s="73" t="n"/>
      <c r="AK797" s="73" t="n"/>
      <c r="AL797" s="73" t="n"/>
      <c r="AM797" s="73" t="n"/>
      <c r="AN797" s="73" t="n"/>
      <c r="AO797" s="73" t="n"/>
      <c r="AP797" s="73" t="n"/>
      <c r="AQ797" s="73" t="n"/>
      <c r="AR797" s="73" t="n"/>
      <c r="AS797" s="73" t="n"/>
      <c r="AT797" s="73" t="n"/>
      <c r="AU797" s="73" t="n"/>
      <c r="AV797" s="73" t="n"/>
      <c r="AW797" s="73" t="n"/>
      <c r="AX797" s="73" t="n"/>
      <c r="AY797" s="73" t="n"/>
      <c r="AZ797" s="73" t="n"/>
      <c r="BA797" s="73" t="n"/>
      <c r="BB797" s="73" t="n"/>
      <c r="BC797" s="73" t="n"/>
      <c r="BD797" s="73" t="n"/>
      <c r="BE797" s="73" t="n"/>
      <c r="BF797" s="73" t="n"/>
      <c r="BG797" s="73" t="n"/>
      <c r="BH797" s="73" t="n"/>
      <c r="BI797" s="73" t="n"/>
      <c r="BJ797" s="73" t="n"/>
      <c r="BK797" s="73" t="n"/>
      <c r="BL797" s="73" t="n"/>
      <c r="BM797" s="73" t="n"/>
      <c r="BN797" s="73" t="n"/>
      <c r="BO797" s="73" t="n"/>
      <c r="BP797" s="73" t="n"/>
      <c r="BQ797" s="165">
        <f>COUNTIF($G797:$BP797,"a")+COUNTIF($G797:$BP797,"r0,a5")/2+COUNTIF($G797:$BP797,"p5,a5")/2</f>
        <v/>
      </c>
      <c r="BR797" s="165">
        <f>COUNTIF($G797:$BP797,"d")+COUNTIF($G797:$BP797,"r0,d5")/2+COUNTIF($G797:$BP797,"p5,d5")/2</f>
        <v/>
      </c>
      <c r="BS797" s="165">
        <f>COUNTIF($G797:$BP797,"b")+COUNTIF($G797:$BP797,"r0,b5")/2+COUNTIF($G797:$BP797,"p5,b5")/2</f>
        <v/>
      </c>
      <c r="BT797" s="165">
        <f>COUNTIF($G797:$BP797,"c")+COUNTIF($G797:$BP797,"r0,c5")/2+COUNTIF($G797:$BP797,"p5,c5")/2</f>
        <v/>
      </c>
      <c r="BU797" s="165">
        <f>COUNTIF($G797:$BP797,"KH")+COUNTIF($G797:$BP797,"TL")+COUNTIF($G797:$BP797,"L")</f>
        <v/>
      </c>
      <c r="BV797" s="165" t="n"/>
      <c r="BW797" s="165">
        <f>COUNTIF($G797:$BP797,"hh")</f>
        <v/>
      </c>
      <c r="BX797" s="165">
        <f>COUNTIF($G797:$BP797,"nt7")</f>
        <v/>
      </c>
      <c r="BY797" s="165">
        <f>COUNTIF($G797:$BP797,"P")+COUNTIF($G797:$BP797,"p5,a5")/2+COUNTIF($G797:$BP797,"p5,b5")/2+COUNTIF($G797:$BP797,"p5,c5")/2+COUNTIF($G797:$BP797,"p5,d5")/2</f>
        <v/>
      </c>
      <c r="BZ797" s="166">
        <f>SUBTOTAL(9,BQ797:BY797)</f>
        <v/>
      </c>
      <c r="CA797" s="167">
        <f>SUM(J797,L797,N797,P797,R797,T797,X797,Z797,AB797,AD797,AF797,AH797,AL797,AN797,AP797,AR797,AT797,AV797,AZ797,BB797,BD797,BF797,BH797,BP797)</f>
        <v/>
      </c>
      <c r="CB797" s="168">
        <f>SUM(H797,V797,AJ797,AX797,BL797)</f>
        <v/>
      </c>
      <c r="CC797" s="24">
        <f>SUM(BJ797,BN797)</f>
        <v/>
      </c>
      <c r="CD797" s="169">
        <f>IF(BZ797&gt;25,4,IF(BZ797&gt;18,3,IF(BZ797&gt;12,2,IF(BZ797&gt;4,1,0))))-BX797-2+1</f>
        <v/>
      </c>
      <c r="CE797" s="30" t="n"/>
      <c r="CF797" s="169">
        <f>CD797*CI797</f>
        <v/>
      </c>
      <c r="CG797" s="170">
        <f>F797-BY797+1</f>
        <v/>
      </c>
      <c r="CH797" s="169">
        <f>CE797*16</f>
        <v/>
      </c>
      <c r="CI797" s="171">
        <f>VLOOKUP(A797,[1]DATA!$A$6:$AI$331,34,0)</f>
        <v/>
      </c>
      <c r="CJ797" s="172">
        <f>VLOOKUP(A797,[2]CHAMCONG!A$7:CI$333,79,0)</f>
        <v/>
      </c>
      <c r="CK797" s="173">
        <f>CJ797-CA797</f>
        <v/>
      </c>
    </row>
    <row r="798">
      <c r="A798" s="69" t="n"/>
      <c r="B798" s="70" t="n"/>
      <c r="C798" s="77" t="n"/>
      <c r="D798" s="84" t="n"/>
      <c r="E798" s="69" t="n"/>
      <c r="F798" s="69" t="n"/>
      <c r="G798" s="73" t="n"/>
      <c r="H798" s="73" t="n"/>
      <c r="I798" s="75" t="n"/>
      <c r="J798" s="75" t="n"/>
      <c r="K798" s="73" t="n"/>
      <c r="L798" s="73" t="n"/>
      <c r="M798" s="73" t="n"/>
      <c r="N798" s="73" t="n"/>
      <c r="O798" s="75" t="n"/>
      <c r="P798" s="75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  <c r="AA798" s="73" t="n"/>
      <c r="AB798" s="73" t="n"/>
      <c r="AC798" s="73" t="n"/>
      <c r="AD798" s="73" t="n"/>
      <c r="AE798" s="73" t="n"/>
      <c r="AF798" s="73" t="n"/>
      <c r="AG798" s="73" t="n"/>
      <c r="AH798" s="73" t="n"/>
      <c r="AI798" s="73" t="n"/>
      <c r="AJ798" s="73" t="n"/>
      <c r="AK798" s="73" t="n"/>
      <c r="AL798" s="73" t="n"/>
      <c r="AM798" s="73" t="n"/>
      <c r="AN798" s="73" t="n"/>
      <c r="AO798" s="73" t="n"/>
      <c r="AP798" s="73" t="n"/>
      <c r="AQ798" s="73" t="n"/>
      <c r="AR798" s="73" t="n"/>
      <c r="AS798" s="73" t="n"/>
      <c r="AT798" s="73" t="n"/>
      <c r="AU798" s="73" t="n"/>
      <c r="AV798" s="73" t="n"/>
      <c r="AW798" s="73" t="n"/>
      <c r="AX798" s="73" t="n"/>
      <c r="AY798" s="73" t="n"/>
      <c r="AZ798" s="73" t="n"/>
      <c r="BA798" s="73" t="n"/>
      <c r="BB798" s="73" t="n"/>
      <c r="BC798" s="73" t="n"/>
      <c r="BD798" s="73" t="n"/>
      <c r="BE798" s="73" t="n"/>
      <c r="BF798" s="73" t="n"/>
      <c r="BG798" s="73" t="n"/>
      <c r="BH798" s="73" t="n"/>
      <c r="BI798" s="73" t="n"/>
      <c r="BJ798" s="73" t="n"/>
      <c r="BK798" s="73" t="n"/>
      <c r="BL798" s="73" t="n"/>
      <c r="BM798" s="73" t="n"/>
      <c r="BN798" s="73" t="n"/>
      <c r="BO798" s="73" t="n"/>
      <c r="BP798" s="73" t="n"/>
      <c r="BQ798" s="165">
        <f>COUNTIF($G798:$BP798,"a")+COUNTIF($G798:$BP798,"r0,a5")/2+COUNTIF($G798:$BP798,"p5,a5")/2</f>
        <v/>
      </c>
      <c r="BR798" s="165">
        <f>COUNTIF($G798:$BP798,"d")+COUNTIF($G798:$BP798,"r0,d5")/2+COUNTIF($G798:$BP798,"p5,d5")/2</f>
        <v/>
      </c>
      <c r="BS798" s="165">
        <f>COUNTIF($G798:$BP798,"b")+COUNTIF($G798:$BP798,"r0,b5")/2+COUNTIF($G798:$BP798,"p5,b5")/2</f>
        <v/>
      </c>
      <c r="BT798" s="165">
        <f>COUNTIF($G798:$BP798,"c")+COUNTIF($G798:$BP798,"r0,c5")/2+COUNTIF($G798:$BP798,"p5,c5")/2</f>
        <v/>
      </c>
      <c r="BU798" s="165">
        <f>COUNTIF($G798:$BP798,"KH")+COUNTIF($G798:$BP798,"TL")+COUNTIF($G798:$BP798,"L")</f>
        <v/>
      </c>
      <c r="BV798" s="165" t="n"/>
      <c r="BW798" s="165">
        <f>COUNTIF($G798:$BP798,"hh")</f>
        <v/>
      </c>
      <c r="BX798" s="165">
        <f>COUNTIF($G798:$BP798,"nt7")</f>
        <v/>
      </c>
      <c r="BY798" s="165">
        <f>COUNTIF($G798:$BP798,"P")+COUNTIF($G798:$BP798,"p5,a5")/2+COUNTIF($G798:$BP798,"p5,b5")/2+COUNTIF($G798:$BP798,"p5,c5")/2+COUNTIF($G798:$BP798,"p5,d5")/2</f>
        <v/>
      </c>
      <c r="BZ798" s="166">
        <f>SUBTOTAL(9,BQ798:BY798)</f>
        <v/>
      </c>
      <c r="CA798" s="167">
        <f>SUM(J798,L798,N798,P798,R798,T798,X798,Z798,AB798,AD798,AF798,AH798,AL798,AN798,AP798,AR798,AT798,AV798,AZ798,BB798,BD798,BF798,BH798,BP798)</f>
        <v/>
      </c>
      <c r="CB798" s="168">
        <f>SUM(H798,V798,AJ798,AX798,BL798)</f>
        <v/>
      </c>
      <c r="CC798" s="24">
        <f>SUM(BJ798,BN798)</f>
        <v/>
      </c>
      <c r="CD798" s="169">
        <f>IF(BZ798&gt;25,4,IF(BZ798&gt;18,3,IF(BZ798&gt;12,2,IF(BZ798&gt;4,1,0))))-BX798-2+1</f>
        <v/>
      </c>
      <c r="CE798" s="30" t="n"/>
      <c r="CF798" s="169">
        <f>CD798*CI798</f>
        <v/>
      </c>
      <c r="CG798" s="170">
        <f>F798-BY798+1</f>
        <v/>
      </c>
      <c r="CH798" s="169">
        <f>CE798*16</f>
        <v/>
      </c>
      <c r="CI798" s="171">
        <f>VLOOKUP(A798,[1]DATA!$A$6:$AI$331,34,0)</f>
        <v/>
      </c>
      <c r="CJ798" s="172">
        <f>VLOOKUP(A798,[2]CHAMCONG!A$7:CI$333,79,0)</f>
        <v/>
      </c>
      <c r="CK798" s="173">
        <f>CJ798-CA798</f>
        <v/>
      </c>
    </row>
    <row r="799">
      <c r="A799" s="69" t="n"/>
      <c r="B799" s="70" t="n"/>
      <c r="C799" s="77" t="n"/>
      <c r="D799" s="84" t="n"/>
      <c r="E799" s="69" t="n"/>
      <c r="F799" s="69" t="n"/>
      <c r="G799" s="73" t="n"/>
      <c r="H799" s="73" t="n"/>
      <c r="I799" s="75" t="n"/>
      <c r="J799" s="75" t="n"/>
      <c r="K799" s="73" t="n"/>
      <c r="L799" s="73" t="n"/>
      <c r="M799" s="73" t="n"/>
      <c r="N799" s="73" t="n"/>
      <c r="O799" s="75" t="n"/>
      <c r="P799" s="75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  <c r="AA799" s="73" t="n"/>
      <c r="AB799" s="73" t="n"/>
      <c r="AC799" s="73" t="n"/>
      <c r="AD799" s="73" t="n"/>
      <c r="AE799" s="73" t="n"/>
      <c r="AF799" s="73" t="n"/>
      <c r="AG799" s="73" t="n"/>
      <c r="AH799" s="73" t="n"/>
      <c r="AI799" s="73" t="n"/>
      <c r="AJ799" s="73" t="n"/>
      <c r="AK799" s="73" t="n"/>
      <c r="AL799" s="73" t="n"/>
      <c r="AM799" s="73" t="n"/>
      <c r="AN799" s="73" t="n"/>
      <c r="AO799" s="73" t="n"/>
      <c r="AP799" s="73" t="n"/>
      <c r="AQ799" s="73" t="n"/>
      <c r="AR799" s="73" t="n"/>
      <c r="AS799" s="73" t="n"/>
      <c r="AT799" s="73" t="n"/>
      <c r="AU799" s="73" t="n"/>
      <c r="AV799" s="73" t="n"/>
      <c r="AW799" s="73" t="n"/>
      <c r="AX799" s="73" t="n"/>
      <c r="AY799" s="73" t="n"/>
      <c r="AZ799" s="73" t="n"/>
      <c r="BA799" s="73" t="n"/>
      <c r="BB799" s="73" t="n"/>
      <c r="BC799" s="73" t="n"/>
      <c r="BD799" s="73" t="n"/>
      <c r="BE799" s="73" t="n"/>
      <c r="BF799" s="73" t="n"/>
      <c r="BG799" s="73" t="n"/>
      <c r="BH799" s="73" t="n"/>
      <c r="BI799" s="73" t="n"/>
      <c r="BJ799" s="73" t="n"/>
      <c r="BK799" s="73" t="n"/>
      <c r="BL799" s="73" t="n"/>
      <c r="BM799" s="73" t="n"/>
      <c r="BN799" s="73" t="n"/>
      <c r="BO799" s="73" t="n"/>
      <c r="BP799" s="73" t="n"/>
      <c r="BQ799" s="165">
        <f>COUNTIF($G799:$BP799,"a")+COUNTIF($G799:$BP799,"r0,a5")/2+COUNTIF($G799:$BP799,"p5,a5")/2</f>
        <v/>
      </c>
      <c r="BR799" s="165">
        <f>COUNTIF($G799:$BP799,"d")+COUNTIF($G799:$BP799,"r0,d5")/2+COUNTIF($G799:$BP799,"p5,d5")/2</f>
        <v/>
      </c>
      <c r="BS799" s="165">
        <f>COUNTIF($G799:$BP799,"b")+COUNTIF($G799:$BP799,"r0,b5")/2+COUNTIF($G799:$BP799,"p5,b5")/2</f>
        <v/>
      </c>
      <c r="BT799" s="165">
        <f>COUNTIF($G799:$BP799,"c")+COUNTIF($G799:$BP799,"r0,c5")/2+COUNTIF($G799:$BP799,"p5,c5")/2</f>
        <v/>
      </c>
      <c r="BU799" s="165">
        <f>COUNTIF($G799:$BP799,"KH")+COUNTIF($G799:$BP799,"TL")+COUNTIF($G799:$BP799,"L")</f>
        <v/>
      </c>
      <c r="BV799" s="165" t="n"/>
      <c r="BW799" s="165">
        <f>COUNTIF($G799:$BP799,"hh")</f>
        <v/>
      </c>
      <c r="BX799" s="165">
        <f>COUNTIF($G799:$BP799,"nt7")</f>
        <v/>
      </c>
      <c r="BY799" s="165">
        <f>COUNTIF($G799:$BP799,"P")+COUNTIF($G799:$BP799,"p5,a5")/2+COUNTIF($G799:$BP799,"p5,b5")/2+COUNTIF($G799:$BP799,"p5,c5")/2+COUNTIF($G799:$BP799,"p5,d5")/2</f>
        <v/>
      </c>
      <c r="BZ799" s="166">
        <f>SUBTOTAL(9,BQ799:BY799)</f>
        <v/>
      </c>
      <c r="CA799" s="167">
        <f>SUM(J799,L799,N799,P799,R799,T799,X799,Z799,AB799,AD799,AF799,AH799,AL799,AN799,AP799,AR799,AT799,AV799,AZ799,BB799,BD799,BF799,BH799,BP799)</f>
        <v/>
      </c>
      <c r="CB799" s="168">
        <f>SUM(H799,V799,AJ799,AX799,BL799)</f>
        <v/>
      </c>
      <c r="CC799" s="24">
        <f>SUM(BJ799,BN799)</f>
        <v/>
      </c>
      <c r="CD799" s="169">
        <f>IF(BZ799&gt;25,4,IF(BZ799&gt;18,3,IF(BZ799&gt;12,2,IF(BZ799&gt;4,1,0))))-BX799-2+1</f>
        <v/>
      </c>
      <c r="CE799" s="30" t="n"/>
      <c r="CF799" s="169">
        <f>CD799*CI799</f>
        <v/>
      </c>
      <c r="CG799" s="170">
        <f>F799-BY799+1</f>
        <v/>
      </c>
      <c r="CH799" s="169">
        <f>CE799*16</f>
        <v/>
      </c>
      <c r="CI799" s="171">
        <f>VLOOKUP(A799,[1]DATA!$A$6:$AI$331,34,0)</f>
        <v/>
      </c>
      <c r="CJ799" s="172">
        <f>VLOOKUP(A799,[2]CHAMCONG!A$7:CI$333,79,0)</f>
        <v/>
      </c>
      <c r="CK799" s="173">
        <f>CJ799-CA799</f>
        <v/>
      </c>
    </row>
    <row r="800">
      <c r="A800" s="69" t="n"/>
      <c r="B800" s="70" t="n"/>
      <c r="C800" s="77" t="n"/>
      <c r="D800" s="84" t="n"/>
      <c r="E800" s="69" t="n"/>
      <c r="F800" s="69" t="n"/>
      <c r="G800" s="73" t="n"/>
      <c r="H800" s="73" t="n"/>
      <c r="I800" s="75" t="n"/>
      <c r="J800" s="75" t="n"/>
      <c r="K800" s="73" t="n"/>
      <c r="L800" s="73" t="n"/>
      <c r="M800" s="73" t="n"/>
      <c r="N800" s="73" t="n"/>
      <c r="O800" s="75" t="n"/>
      <c r="P800" s="75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  <c r="AA800" s="73" t="n"/>
      <c r="AB800" s="73" t="n"/>
      <c r="AC800" s="73" t="n"/>
      <c r="AD800" s="73" t="n"/>
      <c r="AE800" s="73" t="n"/>
      <c r="AF800" s="73" t="n"/>
      <c r="AG800" s="73" t="n"/>
      <c r="AH800" s="73" t="n"/>
      <c r="AI800" s="73" t="n"/>
      <c r="AJ800" s="73" t="n"/>
      <c r="AK800" s="73" t="n"/>
      <c r="AL800" s="73" t="n"/>
      <c r="AM800" s="73" t="n"/>
      <c r="AN800" s="73" t="n"/>
      <c r="AO800" s="73" t="n"/>
      <c r="AP800" s="73" t="n"/>
      <c r="AQ800" s="73" t="n"/>
      <c r="AR800" s="73" t="n"/>
      <c r="AS800" s="73" t="n"/>
      <c r="AT800" s="73" t="n"/>
      <c r="AU800" s="73" t="n"/>
      <c r="AV800" s="73" t="n"/>
      <c r="AW800" s="73" t="n"/>
      <c r="AX800" s="73" t="n"/>
      <c r="AY800" s="73" t="n"/>
      <c r="AZ800" s="73" t="n"/>
      <c r="BA800" s="73" t="n"/>
      <c r="BB800" s="73" t="n"/>
      <c r="BC800" s="73" t="n"/>
      <c r="BD800" s="73" t="n"/>
      <c r="BE800" s="73" t="n"/>
      <c r="BF800" s="73" t="n"/>
      <c r="BG800" s="73" t="n"/>
      <c r="BH800" s="73" t="n"/>
      <c r="BI800" s="73" t="n"/>
      <c r="BJ800" s="73" t="n"/>
      <c r="BK800" s="73" t="n"/>
      <c r="BL800" s="73" t="n"/>
      <c r="BM800" s="73" t="n"/>
      <c r="BN800" s="73" t="n"/>
      <c r="BO800" s="73" t="n"/>
      <c r="BP800" s="73" t="n"/>
      <c r="BQ800" s="165">
        <f>COUNTIF($G800:$BP800,"a")+COUNTIF($G800:$BP800,"r0,a5")/2+COUNTIF($G800:$BP800,"p5,a5")/2</f>
        <v/>
      </c>
      <c r="BR800" s="165">
        <f>COUNTIF($G800:$BP800,"d")+COUNTIF($G800:$BP800,"r0,d5")/2+COUNTIF($G800:$BP800,"p5,d5")/2</f>
        <v/>
      </c>
      <c r="BS800" s="165">
        <f>COUNTIF($G800:$BP800,"b")+COUNTIF($G800:$BP800,"r0,b5")/2+COUNTIF($G800:$BP800,"p5,b5")/2</f>
        <v/>
      </c>
      <c r="BT800" s="165">
        <f>COUNTIF($G800:$BP800,"c")+COUNTIF($G800:$BP800,"r0,c5")/2+COUNTIF($G800:$BP800,"p5,c5")/2</f>
        <v/>
      </c>
      <c r="BU800" s="165">
        <f>COUNTIF($G800:$BP800,"KH")+COUNTIF($G800:$BP800,"TL")+COUNTIF($G800:$BP800,"L")</f>
        <v/>
      </c>
      <c r="BV800" s="165" t="n"/>
      <c r="BW800" s="165">
        <f>COUNTIF($G800:$BP800,"hh")</f>
        <v/>
      </c>
      <c r="BX800" s="165">
        <f>COUNTIF($G800:$BP800,"nt7")</f>
        <v/>
      </c>
      <c r="BY800" s="165">
        <f>COUNTIF($G800:$BP800,"P")+COUNTIF($G800:$BP800,"p5,a5")/2+COUNTIF($G800:$BP800,"p5,b5")/2+COUNTIF($G800:$BP800,"p5,c5")/2+COUNTIF($G800:$BP800,"p5,d5")/2</f>
        <v/>
      </c>
      <c r="BZ800" s="166">
        <f>SUBTOTAL(9,BQ800:BY800)</f>
        <v/>
      </c>
      <c r="CA800" s="167">
        <f>SUM(J800,L800,N800,P800,R800,T800,X800,Z800,AB800,AD800,AF800,AH800,AL800,AN800,AP800,AR800,AT800,AV800,AZ800,BB800,BD800,BF800,BH800,BP800)</f>
        <v/>
      </c>
      <c r="CB800" s="168">
        <f>SUM(H800,V800,AJ800,AX800,BL800)</f>
        <v/>
      </c>
      <c r="CC800" s="24">
        <f>SUM(BJ800,BN800)</f>
        <v/>
      </c>
      <c r="CD800" s="169">
        <f>IF(BZ800&gt;25,4,IF(BZ800&gt;18,3,IF(BZ800&gt;12,2,IF(BZ800&gt;4,1,0))))-BX800-2+1</f>
        <v/>
      </c>
      <c r="CE800" s="30" t="n"/>
      <c r="CF800" s="169">
        <f>CD800*CI800</f>
        <v/>
      </c>
      <c r="CG800" s="170">
        <f>F800-BY800+1</f>
        <v/>
      </c>
      <c r="CH800" s="169">
        <f>CE800*16</f>
        <v/>
      </c>
      <c r="CI800" s="171">
        <f>VLOOKUP(A800,[1]DATA!$A$6:$AI$331,34,0)</f>
        <v/>
      </c>
      <c r="CJ800" s="172">
        <f>VLOOKUP(A800,[2]CHAMCONG!A$7:CI$333,79,0)</f>
        <v/>
      </c>
      <c r="CK800" s="173">
        <f>CJ800-CA800</f>
        <v/>
      </c>
    </row>
    <row r="801">
      <c r="A801" s="69" t="n"/>
      <c r="B801" s="70" t="n"/>
      <c r="C801" s="77" t="n"/>
      <c r="D801" s="84" t="n"/>
      <c r="E801" s="69" t="n"/>
      <c r="F801" s="69" t="n"/>
      <c r="G801" s="73" t="n"/>
      <c r="H801" s="73" t="n"/>
      <c r="I801" s="75" t="n"/>
      <c r="J801" s="75" t="n"/>
      <c r="K801" s="73" t="n"/>
      <c r="L801" s="73" t="n"/>
      <c r="M801" s="73" t="n"/>
      <c r="N801" s="73" t="n"/>
      <c r="O801" s="75" t="n"/>
      <c r="P801" s="75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  <c r="AA801" s="73" t="n"/>
      <c r="AB801" s="73" t="n"/>
      <c r="AC801" s="73" t="n"/>
      <c r="AD801" s="73" t="n"/>
      <c r="AE801" s="73" t="n"/>
      <c r="AF801" s="73" t="n"/>
      <c r="AG801" s="73" t="n"/>
      <c r="AH801" s="73" t="n"/>
      <c r="AI801" s="73" t="n"/>
      <c r="AJ801" s="73" t="n"/>
      <c r="AK801" s="73" t="n"/>
      <c r="AL801" s="73" t="n"/>
      <c r="AM801" s="73" t="n"/>
      <c r="AN801" s="73" t="n"/>
      <c r="AO801" s="73" t="n"/>
      <c r="AP801" s="73" t="n"/>
      <c r="AQ801" s="73" t="n"/>
      <c r="AR801" s="73" t="n"/>
      <c r="AS801" s="73" t="n"/>
      <c r="AT801" s="73" t="n"/>
      <c r="AU801" s="73" t="n"/>
      <c r="AV801" s="73" t="n"/>
      <c r="AW801" s="73" t="n"/>
      <c r="AX801" s="73" t="n"/>
      <c r="AY801" s="73" t="n"/>
      <c r="AZ801" s="73" t="n"/>
      <c r="BA801" s="73" t="n"/>
      <c r="BB801" s="73" t="n"/>
      <c r="BC801" s="73" t="n"/>
      <c r="BD801" s="73" t="n"/>
      <c r="BE801" s="73" t="n"/>
      <c r="BF801" s="73" t="n"/>
      <c r="BG801" s="73" t="n"/>
      <c r="BH801" s="73" t="n"/>
      <c r="BI801" s="73" t="n"/>
      <c r="BJ801" s="73" t="n"/>
      <c r="BK801" s="73" t="n"/>
      <c r="BL801" s="73" t="n"/>
      <c r="BM801" s="73" t="n"/>
      <c r="BN801" s="73" t="n"/>
      <c r="BO801" s="73" t="n"/>
      <c r="BP801" s="73" t="n"/>
      <c r="BQ801" s="165">
        <f>COUNTIF($G801:$BP801,"a")+COUNTIF($G801:$BP801,"r0,a5")/2+COUNTIF($G801:$BP801,"p5,a5")/2</f>
        <v/>
      </c>
      <c r="BR801" s="165">
        <f>COUNTIF($G801:$BP801,"d")+COUNTIF($G801:$BP801,"r0,d5")/2+COUNTIF($G801:$BP801,"p5,d5")/2</f>
        <v/>
      </c>
      <c r="BS801" s="165">
        <f>COUNTIF($G801:$BP801,"b")+COUNTIF($G801:$BP801,"r0,b5")/2+COUNTIF($G801:$BP801,"p5,b5")/2</f>
        <v/>
      </c>
      <c r="BT801" s="165">
        <f>COUNTIF($G801:$BP801,"c")+COUNTIF($G801:$BP801,"r0,c5")/2+COUNTIF($G801:$BP801,"p5,c5")/2</f>
        <v/>
      </c>
      <c r="BU801" s="165">
        <f>COUNTIF($G801:$BP801,"KH")+COUNTIF($G801:$BP801,"TL")+COUNTIF($G801:$BP801,"L")</f>
        <v/>
      </c>
      <c r="BV801" s="165" t="n"/>
      <c r="BW801" s="165">
        <f>COUNTIF($G801:$BP801,"hh")</f>
        <v/>
      </c>
      <c r="BX801" s="165">
        <f>COUNTIF($G801:$BP801,"nt7")</f>
        <v/>
      </c>
      <c r="BY801" s="165">
        <f>COUNTIF($G801:$BP801,"P")+COUNTIF($G801:$BP801,"p5,a5")/2+COUNTIF($G801:$BP801,"p5,b5")/2+COUNTIF($G801:$BP801,"p5,c5")/2+COUNTIF($G801:$BP801,"p5,d5")/2</f>
        <v/>
      </c>
      <c r="BZ801" s="166">
        <f>SUBTOTAL(9,BQ801:BY801)</f>
        <v/>
      </c>
      <c r="CA801" s="167">
        <f>SUM(J801,L801,N801,P801,R801,T801,X801,Z801,AB801,AD801,AF801,AH801,AL801,AN801,AP801,AR801,AT801,AV801,AZ801,BB801,BD801,BF801,BH801,BP801)</f>
        <v/>
      </c>
      <c r="CB801" s="168">
        <f>SUM(H801,V801,AJ801,AX801,BL801)</f>
        <v/>
      </c>
      <c r="CC801" s="24">
        <f>SUM(BJ801,BN801)</f>
        <v/>
      </c>
      <c r="CD801" s="169">
        <f>IF(BZ801&gt;25,4,IF(BZ801&gt;18,3,IF(BZ801&gt;12,2,IF(BZ801&gt;4,1,0))))-BX801-2+1</f>
        <v/>
      </c>
      <c r="CE801" s="30" t="n"/>
      <c r="CF801" s="169">
        <f>CD801*CI801</f>
        <v/>
      </c>
      <c r="CG801" s="170">
        <f>F801-BY801+1</f>
        <v/>
      </c>
      <c r="CH801" s="169">
        <f>CE801*16</f>
        <v/>
      </c>
      <c r="CI801" s="171">
        <f>VLOOKUP(A801,[1]DATA!$A$6:$AI$331,34,0)</f>
        <v/>
      </c>
      <c r="CJ801" s="172">
        <f>VLOOKUP(A801,[2]CHAMCONG!A$7:CI$333,79,0)</f>
        <v/>
      </c>
      <c r="CK801" s="173">
        <f>CJ801-CA801</f>
        <v/>
      </c>
    </row>
    <row r="802">
      <c r="A802" s="69" t="n"/>
      <c r="B802" s="70" t="n"/>
      <c r="C802" s="77" t="n"/>
      <c r="D802" s="84" t="n"/>
      <c r="E802" s="69" t="n"/>
      <c r="F802" s="69" t="n"/>
      <c r="G802" s="73" t="n"/>
      <c r="H802" s="73" t="n"/>
      <c r="I802" s="75" t="n"/>
      <c r="J802" s="75" t="n"/>
      <c r="K802" s="73" t="n"/>
      <c r="L802" s="73" t="n"/>
      <c r="M802" s="73" t="n"/>
      <c r="N802" s="73" t="n"/>
      <c r="O802" s="75" t="n"/>
      <c r="P802" s="75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  <c r="AA802" s="73" t="n"/>
      <c r="AB802" s="73" t="n"/>
      <c r="AC802" s="73" t="n"/>
      <c r="AD802" s="73" t="n"/>
      <c r="AE802" s="73" t="n"/>
      <c r="AF802" s="73" t="n"/>
      <c r="AG802" s="73" t="n"/>
      <c r="AH802" s="73" t="n"/>
      <c r="AI802" s="73" t="n"/>
      <c r="AJ802" s="73" t="n"/>
      <c r="AK802" s="73" t="n"/>
      <c r="AL802" s="73" t="n"/>
      <c r="AM802" s="73" t="n"/>
      <c r="AN802" s="73" t="n"/>
      <c r="AO802" s="73" t="n"/>
      <c r="AP802" s="73" t="n"/>
      <c r="AQ802" s="73" t="n"/>
      <c r="AR802" s="73" t="n"/>
      <c r="AS802" s="73" t="n"/>
      <c r="AT802" s="73" t="n"/>
      <c r="AU802" s="73" t="n"/>
      <c r="AV802" s="73" t="n"/>
      <c r="AW802" s="73" t="n"/>
      <c r="AX802" s="73" t="n"/>
      <c r="AY802" s="73" t="n"/>
      <c r="AZ802" s="73" t="n"/>
      <c r="BA802" s="73" t="n"/>
      <c r="BB802" s="73" t="n"/>
      <c r="BC802" s="73" t="n"/>
      <c r="BD802" s="73" t="n"/>
      <c r="BE802" s="73" t="n"/>
      <c r="BF802" s="73" t="n"/>
      <c r="BG802" s="73" t="n"/>
      <c r="BH802" s="73" t="n"/>
      <c r="BI802" s="73" t="n"/>
      <c r="BJ802" s="73" t="n"/>
      <c r="BK802" s="73" t="n"/>
      <c r="BL802" s="73" t="n"/>
      <c r="BM802" s="73" t="n"/>
      <c r="BN802" s="73" t="n"/>
      <c r="BO802" s="73" t="n"/>
      <c r="BP802" s="73" t="n"/>
      <c r="BQ802" s="165">
        <f>COUNTIF($G802:$BP802,"a")+COUNTIF($G802:$BP802,"r0,a5")/2+COUNTIF($G802:$BP802,"p5,a5")/2</f>
        <v/>
      </c>
      <c r="BR802" s="165">
        <f>COUNTIF($G802:$BP802,"d")+COUNTIF($G802:$BP802,"r0,d5")/2+COUNTIF($G802:$BP802,"p5,d5")/2</f>
        <v/>
      </c>
      <c r="BS802" s="165">
        <f>COUNTIF($G802:$BP802,"b")+COUNTIF($G802:$BP802,"r0,b5")/2+COUNTIF($G802:$BP802,"p5,b5")/2</f>
        <v/>
      </c>
      <c r="BT802" s="165">
        <f>COUNTIF($G802:$BP802,"c")+COUNTIF($G802:$BP802,"r0,c5")/2+COUNTIF($G802:$BP802,"p5,c5")/2</f>
        <v/>
      </c>
      <c r="BU802" s="165">
        <f>COUNTIF($G802:$BP802,"KH")+COUNTIF($G802:$BP802,"TL")+COUNTIF($G802:$BP802,"L")</f>
        <v/>
      </c>
      <c r="BV802" s="165" t="n"/>
      <c r="BW802" s="165">
        <f>COUNTIF($G802:$BP802,"hh")</f>
        <v/>
      </c>
      <c r="BX802" s="165">
        <f>COUNTIF($G802:$BP802,"nt7")</f>
        <v/>
      </c>
      <c r="BY802" s="165">
        <f>COUNTIF($G802:$BP802,"P")+COUNTIF($G802:$BP802,"p5,a5")/2+COUNTIF($G802:$BP802,"p5,b5")/2+COUNTIF($G802:$BP802,"p5,c5")/2+COUNTIF($G802:$BP802,"p5,d5")/2</f>
        <v/>
      </c>
      <c r="BZ802" s="166">
        <f>SUBTOTAL(9,BQ802:BY802)</f>
        <v/>
      </c>
      <c r="CA802" s="167">
        <f>SUM(J802,L802,N802,P802,R802,T802,X802,Z802,AB802,AD802,AF802,AH802,AL802,AN802,AP802,AR802,AT802,AV802,AZ802,BB802,BD802,BF802,BH802,BP802)</f>
        <v/>
      </c>
      <c r="CB802" s="168">
        <f>SUM(H802,V802,AJ802,AX802,BL802)</f>
        <v/>
      </c>
      <c r="CC802" s="24">
        <f>SUM(BJ802,BN802)</f>
        <v/>
      </c>
      <c r="CD802" s="169">
        <f>IF(BZ802&gt;25,4,IF(BZ802&gt;18,3,IF(BZ802&gt;12,2,IF(BZ802&gt;4,1,0))))-BX802-2+1</f>
        <v/>
      </c>
      <c r="CE802" s="30" t="n"/>
      <c r="CF802" s="169">
        <f>CD802*CI802</f>
        <v/>
      </c>
      <c r="CG802" s="170">
        <f>F802-BY802+1</f>
        <v/>
      </c>
      <c r="CH802" s="169">
        <f>CE802*16</f>
        <v/>
      </c>
      <c r="CI802" s="171">
        <f>VLOOKUP(A802,[1]DATA!$A$6:$AI$331,34,0)</f>
        <v/>
      </c>
      <c r="CJ802" s="172">
        <f>VLOOKUP(A802,[2]CHAMCONG!A$7:CI$333,79,0)</f>
        <v/>
      </c>
      <c r="CK802" s="173">
        <f>CJ802-CA802</f>
        <v/>
      </c>
    </row>
    <row r="803">
      <c r="A803" s="69" t="n"/>
      <c r="B803" s="70" t="n"/>
      <c r="C803" s="77" t="n"/>
      <c r="D803" s="84" t="n"/>
      <c r="E803" s="69" t="n"/>
      <c r="F803" s="69" t="n"/>
      <c r="G803" s="73" t="n"/>
      <c r="H803" s="73" t="n"/>
      <c r="I803" s="75" t="n"/>
      <c r="J803" s="75" t="n"/>
      <c r="K803" s="73" t="n"/>
      <c r="L803" s="73" t="n"/>
      <c r="M803" s="73" t="n"/>
      <c r="N803" s="73" t="n"/>
      <c r="O803" s="75" t="n"/>
      <c r="P803" s="75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  <c r="AA803" s="73" t="n"/>
      <c r="AB803" s="73" t="n"/>
      <c r="AC803" s="73" t="n"/>
      <c r="AD803" s="73" t="n"/>
      <c r="AE803" s="73" t="n"/>
      <c r="AF803" s="73" t="n"/>
      <c r="AG803" s="73" t="n"/>
      <c r="AH803" s="73" t="n"/>
      <c r="AI803" s="73" t="n"/>
      <c r="AJ803" s="73" t="n"/>
      <c r="AK803" s="73" t="n"/>
      <c r="AL803" s="73" t="n"/>
      <c r="AM803" s="73" t="n"/>
      <c r="AN803" s="73" t="n"/>
      <c r="AO803" s="73" t="n"/>
      <c r="AP803" s="73" t="n"/>
      <c r="AQ803" s="73" t="n"/>
      <c r="AR803" s="73" t="n"/>
      <c r="AS803" s="73" t="n"/>
      <c r="AT803" s="73" t="n"/>
      <c r="AU803" s="73" t="n"/>
      <c r="AV803" s="73" t="n"/>
      <c r="AW803" s="73" t="n"/>
      <c r="AX803" s="73" t="n"/>
      <c r="AY803" s="73" t="n"/>
      <c r="AZ803" s="73" t="n"/>
      <c r="BA803" s="73" t="n"/>
      <c r="BB803" s="73" t="n"/>
      <c r="BC803" s="73" t="n"/>
      <c r="BD803" s="73" t="n"/>
      <c r="BE803" s="73" t="n"/>
      <c r="BF803" s="73" t="n"/>
      <c r="BG803" s="73" t="n"/>
      <c r="BH803" s="73" t="n"/>
      <c r="BI803" s="73" t="n"/>
      <c r="BJ803" s="73" t="n"/>
      <c r="BK803" s="73" t="n"/>
      <c r="BL803" s="73" t="n"/>
      <c r="BM803" s="73" t="n"/>
      <c r="BN803" s="73" t="n"/>
      <c r="BO803" s="73" t="n"/>
      <c r="BP803" s="73" t="n"/>
      <c r="BQ803" s="165">
        <f>COUNTIF($G803:$BP803,"a")+COUNTIF($G803:$BP803,"r0,a5")/2+COUNTIF($G803:$BP803,"p5,a5")/2</f>
        <v/>
      </c>
      <c r="BR803" s="165">
        <f>COUNTIF($G803:$BP803,"d")+COUNTIF($G803:$BP803,"r0,d5")/2+COUNTIF($G803:$BP803,"p5,d5")/2</f>
        <v/>
      </c>
      <c r="BS803" s="165">
        <f>COUNTIF($G803:$BP803,"b")+COUNTIF($G803:$BP803,"r0,b5")/2+COUNTIF($G803:$BP803,"p5,b5")/2</f>
        <v/>
      </c>
      <c r="BT803" s="165">
        <f>COUNTIF($G803:$BP803,"c")+COUNTIF($G803:$BP803,"r0,c5")/2+COUNTIF($G803:$BP803,"p5,c5")/2</f>
        <v/>
      </c>
      <c r="BU803" s="165">
        <f>COUNTIF($G803:$BP803,"KH")+COUNTIF($G803:$BP803,"TL")+COUNTIF($G803:$BP803,"L")</f>
        <v/>
      </c>
      <c r="BV803" s="165" t="n"/>
      <c r="BW803" s="165">
        <f>COUNTIF($G803:$BP803,"hh")</f>
        <v/>
      </c>
      <c r="BX803" s="165">
        <f>COUNTIF($G803:$BP803,"nt7")</f>
        <v/>
      </c>
      <c r="BY803" s="165">
        <f>COUNTIF($G803:$BP803,"P")+COUNTIF($G803:$BP803,"p5,a5")/2+COUNTIF($G803:$BP803,"p5,b5")/2+COUNTIF($G803:$BP803,"p5,c5")/2+COUNTIF($G803:$BP803,"p5,d5")/2</f>
        <v/>
      </c>
      <c r="BZ803" s="166">
        <f>SUBTOTAL(9,BQ803:BY803)</f>
        <v/>
      </c>
      <c r="CA803" s="167">
        <f>SUM(J803,L803,N803,P803,R803,T803,X803,Z803,AB803,AD803,AF803,AH803,AL803,AN803,AP803,AR803,AT803,AV803,AZ803,BB803,BD803,BF803,BH803,BP803)</f>
        <v/>
      </c>
      <c r="CB803" s="168">
        <f>SUM(H803,V803,AJ803,AX803,BL803)</f>
        <v/>
      </c>
      <c r="CC803" s="24">
        <f>SUM(BJ803,BN803)</f>
        <v/>
      </c>
      <c r="CD803" s="169">
        <f>IF(BZ803&gt;25,4,IF(BZ803&gt;18,3,IF(BZ803&gt;12,2,IF(BZ803&gt;4,1,0))))-BX803-2+1</f>
        <v/>
      </c>
      <c r="CE803" s="30" t="n"/>
      <c r="CF803" s="169">
        <f>CD803*CI803</f>
        <v/>
      </c>
      <c r="CG803" s="170">
        <f>F803-BY803+1</f>
        <v/>
      </c>
      <c r="CH803" s="169">
        <f>CE803*16</f>
        <v/>
      </c>
      <c r="CI803" s="171">
        <f>VLOOKUP(A803,[1]DATA!$A$6:$AI$331,34,0)</f>
        <v/>
      </c>
      <c r="CJ803" s="172">
        <f>VLOOKUP(A803,[2]CHAMCONG!A$7:CI$333,79,0)</f>
        <v/>
      </c>
      <c r="CK803" s="173">
        <f>CJ803-CA803</f>
        <v/>
      </c>
    </row>
    <row r="804">
      <c r="A804" s="69" t="n"/>
      <c r="B804" s="70" t="n"/>
      <c r="C804" s="77" t="n"/>
      <c r="D804" s="84" t="n"/>
      <c r="E804" s="69" t="n"/>
      <c r="F804" s="69" t="n"/>
      <c r="G804" s="73" t="n"/>
      <c r="H804" s="73" t="n"/>
      <c r="I804" s="75" t="n"/>
      <c r="J804" s="75" t="n"/>
      <c r="K804" s="73" t="n"/>
      <c r="L804" s="73" t="n"/>
      <c r="M804" s="73" t="n"/>
      <c r="N804" s="73" t="n"/>
      <c r="O804" s="75" t="n"/>
      <c r="P804" s="75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  <c r="AA804" s="73" t="n"/>
      <c r="AB804" s="73" t="n"/>
      <c r="AC804" s="73" t="n"/>
      <c r="AD804" s="73" t="n"/>
      <c r="AE804" s="73" t="n"/>
      <c r="AF804" s="73" t="n"/>
      <c r="AG804" s="73" t="n"/>
      <c r="AH804" s="73" t="n"/>
      <c r="AI804" s="73" t="n"/>
      <c r="AJ804" s="73" t="n"/>
      <c r="AK804" s="73" t="n"/>
      <c r="AL804" s="73" t="n"/>
      <c r="AM804" s="73" t="n"/>
      <c r="AN804" s="73" t="n"/>
      <c r="AO804" s="73" t="n"/>
      <c r="AP804" s="73" t="n"/>
      <c r="AQ804" s="73" t="n"/>
      <c r="AR804" s="73" t="n"/>
      <c r="AS804" s="73" t="n"/>
      <c r="AT804" s="73" t="n"/>
      <c r="AU804" s="73" t="n"/>
      <c r="AV804" s="73" t="n"/>
      <c r="AW804" s="73" t="n"/>
      <c r="AX804" s="73" t="n"/>
      <c r="AY804" s="73" t="n"/>
      <c r="AZ804" s="73" t="n"/>
      <c r="BA804" s="73" t="n"/>
      <c r="BB804" s="73" t="n"/>
      <c r="BC804" s="73" t="n"/>
      <c r="BD804" s="73" t="n"/>
      <c r="BE804" s="73" t="n"/>
      <c r="BF804" s="73" t="n"/>
      <c r="BG804" s="73" t="n"/>
      <c r="BH804" s="73" t="n"/>
      <c r="BI804" s="73" t="n"/>
      <c r="BJ804" s="73" t="n"/>
      <c r="BK804" s="73" t="n"/>
      <c r="BL804" s="73" t="n"/>
      <c r="BM804" s="73" t="n"/>
      <c r="BN804" s="73" t="n"/>
      <c r="BO804" s="73" t="n"/>
      <c r="BP804" s="73" t="n"/>
      <c r="BQ804" s="165">
        <f>COUNTIF($G804:$BP804,"a")+COUNTIF($G804:$BP804,"r0,a5")/2+COUNTIF($G804:$BP804,"p5,a5")/2</f>
        <v/>
      </c>
      <c r="BR804" s="165">
        <f>COUNTIF($G804:$BP804,"d")+COUNTIF($G804:$BP804,"r0,d5")/2+COUNTIF($G804:$BP804,"p5,d5")/2</f>
        <v/>
      </c>
      <c r="BS804" s="165">
        <f>COUNTIF($G804:$BP804,"b")+COUNTIF($G804:$BP804,"r0,b5")/2+COUNTIF($G804:$BP804,"p5,b5")/2</f>
        <v/>
      </c>
      <c r="BT804" s="165">
        <f>COUNTIF($G804:$BP804,"c")+COUNTIF($G804:$BP804,"r0,c5")/2+COUNTIF($G804:$BP804,"p5,c5")/2</f>
        <v/>
      </c>
      <c r="BU804" s="165">
        <f>COUNTIF($G804:$BP804,"KH")+COUNTIF($G804:$BP804,"TL")+COUNTIF($G804:$BP804,"L")</f>
        <v/>
      </c>
      <c r="BV804" s="165" t="n"/>
      <c r="BW804" s="165">
        <f>COUNTIF($G804:$BP804,"hh")</f>
        <v/>
      </c>
      <c r="BX804" s="165">
        <f>COUNTIF($G804:$BP804,"nt7")</f>
        <v/>
      </c>
      <c r="BY804" s="165">
        <f>COUNTIF($G804:$BP804,"P")+COUNTIF($G804:$BP804,"p5,a5")/2+COUNTIF($G804:$BP804,"p5,b5")/2+COUNTIF($G804:$BP804,"p5,c5")/2+COUNTIF($G804:$BP804,"p5,d5")/2</f>
        <v/>
      </c>
      <c r="BZ804" s="166">
        <f>SUBTOTAL(9,BQ804:BY804)</f>
        <v/>
      </c>
      <c r="CA804" s="167">
        <f>SUM(J804,L804,N804,P804,R804,T804,X804,Z804,AB804,AD804,AF804,AH804,AL804,AN804,AP804,AR804,AT804,AV804,AZ804,BB804,BD804,BF804,BH804,BP804)</f>
        <v/>
      </c>
      <c r="CB804" s="168">
        <f>SUM(H804,V804,AJ804,AX804,BL804)</f>
        <v/>
      </c>
      <c r="CC804" s="24">
        <f>SUM(BJ804,BN804)</f>
        <v/>
      </c>
      <c r="CD804" s="169">
        <f>IF(BZ804&gt;25,4,IF(BZ804&gt;18,3,IF(BZ804&gt;12,2,IF(BZ804&gt;4,1,0))))-BX804-2+1</f>
        <v/>
      </c>
      <c r="CE804" s="30" t="n"/>
      <c r="CF804" s="169">
        <f>CD804*CI804</f>
        <v/>
      </c>
      <c r="CG804" s="170">
        <f>F804-BY804+1</f>
        <v/>
      </c>
      <c r="CH804" s="169">
        <f>CE804*16</f>
        <v/>
      </c>
      <c r="CI804" s="171">
        <f>VLOOKUP(A804,[1]DATA!$A$6:$AI$331,34,0)</f>
        <v/>
      </c>
      <c r="CJ804" s="172">
        <f>VLOOKUP(A804,[2]CHAMCONG!A$7:CI$333,79,0)</f>
        <v/>
      </c>
      <c r="CK804" s="173">
        <f>CJ804-CA804</f>
        <v/>
      </c>
    </row>
    <row r="805">
      <c r="A805" s="69" t="n"/>
      <c r="B805" s="70" t="n"/>
      <c r="C805" s="77" t="n"/>
      <c r="D805" s="84" t="n"/>
      <c r="E805" s="69" t="n"/>
      <c r="F805" s="69" t="n"/>
      <c r="G805" s="73" t="n"/>
      <c r="H805" s="73" t="n"/>
      <c r="I805" s="75" t="n"/>
      <c r="J805" s="75" t="n"/>
      <c r="K805" s="73" t="n"/>
      <c r="L805" s="73" t="n"/>
      <c r="M805" s="73" t="n"/>
      <c r="N805" s="73" t="n"/>
      <c r="O805" s="75" t="n"/>
      <c r="P805" s="75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  <c r="AA805" s="73" t="n"/>
      <c r="AB805" s="73" t="n"/>
      <c r="AC805" s="73" t="n"/>
      <c r="AD805" s="73" t="n"/>
      <c r="AE805" s="73" t="n"/>
      <c r="AF805" s="73" t="n"/>
      <c r="AG805" s="73" t="n"/>
      <c r="AH805" s="73" t="n"/>
      <c r="AI805" s="73" t="n"/>
      <c r="AJ805" s="73" t="n"/>
      <c r="AK805" s="73" t="n"/>
      <c r="AL805" s="73" t="n"/>
      <c r="AM805" s="73" t="n"/>
      <c r="AN805" s="73" t="n"/>
      <c r="AO805" s="73" t="n"/>
      <c r="AP805" s="73" t="n"/>
      <c r="AQ805" s="73" t="n"/>
      <c r="AR805" s="73" t="n"/>
      <c r="AS805" s="73" t="n"/>
      <c r="AT805" s="73" t="n"/>
      <c r="AU805" s="73" t="n"/>
      <c r="AV805" s="73" t="n"/>
      <c r="AW805" s="73" t="n"/>
      <c r="AX805" s="73" t="n"/>
      <c r="AY805" s="73" t="n"/>
      <c r="AZ805" s="73" t="n"/>
      <c r="BA805" s="73" t="n"/>
      <c r="BB805" s="73" t="n"/>
      <c r="BC805" s="73" t="n"/>
      <c r="BD805" s="73" t="n"/>
      <c r="BE805" s="73" t="n"/>
      <c r="BF805" s="73" t="n"/>
      <c r="BG805" s="73" t="n"/>
      <c r="BH805" s="73" t="n"/>
      <c r="BI805" s="73" t="n"/>
      <c r="BJ805" s="73" t="n"/>
      <c r="BK805" s="73" t="n"/>
      <c r="BL805" s="73" t="n"/>
      <c r="BM805" s="73" t="n"/>
      <c r="BN805" s="73" t="n"/>
      <c r="BO805" s="73" t="n"/>
      <c r="BP805" s="73" t="n"/>
      <c r="BQ805" s="165">
        <f>COUNTIF($G805:$BP805,"a")+COUNTIF($G805:$BP805,"r0,a5")/2+COUNTIF($G805:$BP805,"p5,a5")/2</f>
        <v/>
      </c>
      <c r="BR805" s="165">
        <f>COUNTIF($G805:$BP805,"d")+COUNTIF($G805:$BP805,"r0,d5")/2+COUNTIF($G805:$BP805,"p5,d5")/2</f>
        <v/>
      </c>
      <c r="BS805" s="165">
        <f>COUNTIF($G805:$BP805,"b")+COUNTIF($G805:$BP805,"r0,b5")/2+COUNTIF($G805:$BP805,"p5,b5")/2</f>
        <v/>
      </c>
      <c r="BT805" s="165">
        <f>COUNTIF($G805:$BP805,"c")+COUNTIF($G805:$BP805,"r0,c5")/2+COUNTIF($G805:$BP805,"p5,c5")/2</f>
        <v/>
      </c>
      <c r="BU805" s="165">
        <f>COUNTIF($G805:$BP805,"KH")+COUNTIF($G805:$BP805,"TL")+COUNTIF($G805:$BP805,"L")</f>
        <v/>
      </c>
      <c r="BV805" s="165" t="n"/>
      <c r="BW805" s="165">
        <f>COUNTIF($G805:$BP805,"hh")</f>
        <v/>
      </c>
      <c r="BX805" s="165">
        <f>COUNTIF($G805:$BP805,"nt7")</f>
        <v/>
      </c>
      <c r="BY805" s="165">
        <f>COUNTIF($G805:$BP805,"P")+COUNTIF($G805:$BP805,"p5,a5")/2+COUNTIF($G805:$BP805,"p5,b5")/2+COUNTIF($G805:$BP805,"p5,c5")/2+COUNTIF($G805:$BP805,"p5,d5")/2</f>
        <v/>
      </c>
      <c r="BZ805" s="166">
        <f>SUBTOTAL(9,BQ805:BY805)</f>
        <v/>
      </c>
      <c r="CA805" s="167">
        <f>SUM(J805,L805,N805,P805,R805,T805,X805,Z805,AB805,AD805,AF805,AH805,AL805,AN805,AP805,AR805,AT805,AV805,AZ805,BB805,BD805,BF805,BH805,BP805)</f>
        <v/>
      </c>
      <c r="CB805" s="168">
        <f>SUM(H805,V805,AJ805,AX805,BL805)</f>
        <v/>
      </c>
      <c r="CC805" s="24">
        <f>SUM(BJ805,BN805)</f>
        <v/>
      </c>
      <c r="CD805" s="169">
        <f>IF(BZ805&gt;25,4,IF(BZ805&gt;18,3,IF(BZ805&gt;12,2,IF(BZ805&gt;4,1,0))))-BX805-2+1</f>
        <v/>
      </c>
      <c r="CE805" s="30" t="n"/>
      <c r="CF805" s="169">
        <f>CD805*CI805</f>
        <v/>
      </c>
      <c r="CG805" s="170">
        <f>F805-BY805+1</f>
        <v/>
      </c>
      <c r="CH805" s="169">
        <f>CE805*16</f>
        <v/>
      </c>
      <c r="CI805" s="171">
        <f>VLOOKUP(A805,[1]DATA!$A$6:$AI$331,34,0)</f>
        <v/>
      </c>
      <c r="CJ805" s="172">
        <f>VLOOKUP(A805,[2]CHAMCONG!A$7:CI$333,79,0)</f>
        <v/>
      </c>
      <c r="CK805" s="173">
        <f>CJ805-CA805</f>
        <v/>
      </c>
    </row>
    <row r="806">
      <c r="A806" s="69" t="n"/>
      <c r="B806" s="70" t="n"/>
      <c r="C806" s="77" t="n"/>
      <c r="D806" s="84" t="n"/>
      <c r="E806" s="69" t="n"/>
      <c r="F806" s="69" t="n"/>
      <c r="G806" s="73" t="n"/>
      <c r="H806" s="73" t="n"/>
      <c r="I806" s="75" t="n"/>
      <c r="J806" s="75" t="n"/>
      <c r="K806" s="73" t="n"/>
      <c r="L806" s="73" t="n"/>
      <c r="M806" s="73" t="n"/>
      <c r="N806" s="73" t="n"/>
      <c r="O806" s="75" t="n"/>
      <c r="P806" s="75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  <c r="AA806" s="73" t="n"/>
      <c r="AB806" s="73" t="n"/>
      <c r="AC806" s="73" t="n"/>
      <c r="AD806" s="73" t="n"/>
      <c r="AE806" s="73" t="n"/>
      <c r="AF806" s="73" t="n"/>
      <c r="AG806" s="73" t="n"/>
      <c r="AH806" s="73" t="n"/>
      <c r="AI806" s="73" t="n"/>
      <c r="AJ806" s="73" t="n"/>
      <c r="AK806" s="73" t="n"/>
      <c r="AL806" s="73" t="n"/>
      <c r="AM806" s="73" t="n"/>
      <c r="AN806" s="73" t="n"/>
      <c r="AO806" s="73" t="n"/>
      <c r="AP806" s="73" t="n"/>
      <c r="AQ806" s="73" t="n"/>
      <c r="AR806" s="73" t="n"/>
      <c r="AS806" s="73" t="n"/>
      <c r="AT806" s="73" t="n"/>
      <c r="AU806" s="73" t="n"/>
      <c r="AV806" s="73" t="n"/>
      <c r="AW806" s="73" t="n"/>
      <c r="AX806" s="73" t="n"/>
      <c r="AY806" s="73" t="n"/>
      <c r="AZ806" s="73" t="n"/>
      <c r="BA806" s="73" t="n"/>
      <c r="BB806" s="73" t="n"/>
      <c r="BC806" s="73" t="n"/>
      <c r="BD806" s="73" t="n"/>
      <c r="BE806" s="73" t="n"/>
      <c r="BF806" s="73" t="n"/>
      <c r="BG806" s="73" t="n"/>
      <c r="BH806" s="73" t="n"/>
      <c r="BI806" s="73" t="n"/>
      <c r="BJ806" s="73" t="n"/>
      <c r="BK806" s="73" t="n"/>
      <c r="BL806" s="73" t="n"/>
      <c r="BM806" s="73" t="n"/>
      <c r="BN806" s="73" t="n"/>
      <c r="BO806" s="73" t="n"/>
      <c r="BP806" s="73" t="n"/>
      <c r="BQ806" s="165">
        <f>COUNTIF($G806:$BP806,"a")+COUNTIF($G806:$BP806,"r0,a5")/2+COUNTIF($G806:$BP806,"p5,a5")/2</f>
        <v/>
      </c>
      <c r="BR806" s="165">
        <f>COUNTIF($G806:$BP806,"d")+COUNTIF($G806:$BP806,"r0,d5")/2+COUNTIF($G806:$BP806,"p5,d5")/2</f>
        <v/>
      </c>
      <c r="BS806" s="165">
        <f>COUNTIF($G806:$BP806,"b")+COUNTIF($G806:$BP806,"r0,b5")/2+COUNTIF($G806:$BP806,"p5,b5")/2</f>
        <v/>
      </c>
      <c r="BT806" s="165">
        <f>COUNTIF($G806:$BP806,"c")+COUNTIF($G806:$BP806,"r0,c5")/2+COUNTIF($G806:$BP806,"p5,c5")/2</f>
        <v/>
      </c>
      <c r="BU806" s="165">
        <f>COUNTIF($G806:$BP806,"KH")+COUNTIF($G806:$BP806,"TL")+COUNTIF($G806:$BP806,"L")</f>
        <v/>
      </c>
      <c r="BV806" s="165" t="n"/>
      <c r="BW806" s="165">
        <f>COUNTIF($G806:$BP806,"hh")</f>
        <v/>
      </c>
      <c r="BX806" s="165">
        <f>COUNTIF($G806:$BP806,"nt7")</f>
        <v/>
      </c>
      <c r="BY806" s="165">
        <f>COUNTIF($G806:$BP806,"P")+COUNTIF($G806:$BP806,"p5,a5")/2+COUNTIF($G806:$BP806,"p5,b5")/2+COUNTIF($G806:$BP806,"p5,c5")/2+COUNTIF($G806:$BP806,"p5,d5")/2</f>
        <v/>
      </c>
      <c r="BZ806" s="166">
        <f>SUBTOTAL(9,BQ806:BY806)</f>
        <v/>
      </c>
      <c r="CA806" s="167">
        <f>SUM(J806,L806,N806,P806,R806,T806,X806,Z806,AB806,AD806,AF806,AH806,AL806,AN806,AP806,AR806,AT806,AV806,AZ806,BB806,BD806,BF806,BH806,BP806)</f>
        <v/>
      </c>
      <c r="CB806" s="168">
        <f>SUM(H806,V806,AJ806,AX806,BL806)</f>
        <v/>
      </c>
      <c r="CC806" s="24">
        <f>SUM(BJ806,BN806)</f>
        <v/>
      </c>
      <c r="CD806" s="169">
        <f>IF(BZ806&gt;25,4,IF(BZ806&gt;18,3,IF(BZ806&gt;12,2,IF(BZ806&gt;4,1,0))))-BX806-2+1</f>
        <v/>
      </c>
      <c r="CE806" s="30" t="n"/>
      <c r="CF806" s="169">
        <f>CD806*CI806</f>
        <v/>
      </c>
      <c r="CG806" s="170">
        <f>F806-BY806+1</f>
        <v/>
      </c>
      <c r="CH806" s="169">
        <f>CE806*16</f>
        <v/>
      </c>
      <c r="CI806" s="171">
        <f>VLOOKUP(A806,[1]DATA!$A$6:$AI$331,34,0)</f>
        <v/>
      </c>
      <c r="CJ806" s="172">
        <f>VLOOKUP(A806,[2]CHAMCONG!A$7:CI$333,79,0)</f>
        <v/>
      </c>
      <c r="CK806" s="173">
        <f>CJ806-CA806</f>
        <v/>
      </c>
    </row>
    <row r="807">
      <c r="A807" s="69" t="n"/>
      <c r="B807" s="70" t="n"/>
      <c r="C807" s="77" t="n"/>
      <c r="D807" s="84" t="n"/>
      <c r="E807" s="69" t="n"/>
      <c r="F807" s="69" t="n"/>
      <c r="G807" s="73" t="n"/>
      <c r="H807" s="73" t="n"/>
      <c r="I807" s="75" t="n"/>
      <c r="J807" s="75" t="n"/>
      <c r="K807" s="73" t="n"/>
      <c r="L807" s="73" t="n"/>
      <c r="M807" s="73" t="n"/>
      <c r="N807" s="73" t="n"/>
      <c r="O807" s="75" t="n"/>
      <c r="P807" s="75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  <c r="AA807" s="73" t="n"/>
      <c r="AB807" s="73" t="n"/>
      <c r="AC807" s="73" t="n"/>
      <c r="AD807" s="73" t="n"/>
      <c r="AE807" s="73" t="n"/>
      <c r="AF807" s="73" t="n"/>
      <c r="AG807" s="73" t="n"/>
      <c r="AH807" s="73" t="n"/>
      <c r="AI807" s="73" t="n"/>
      <c r="AJ807" s="73" t="n"/>
      <c r="AK807" s="73" t="n"/>
      <c r="AL807" s="73" t="n"/>
      <c r="AM807" s="73" t="n"/>
      <c r="AN807" s="73" t="n"/>
      <c r="AO807" s="73" t="n"/>
      <c r="AP807" s="73" t="n"/>
      <c r="AQ807" s="73" t="n"/>
      <c r="AR807" s="73" t="n"/>
      <c r="AS807" s="73" t="n"/>
      <c r="AT807" s="73" t="n"/>
      <c r="AU807" s="73" t="n"/>
      <c r="AV807" s="73" t="n"/>
      <c r="AW807" s="73" t="n"/>
      <c r="AX807" s="73" t="n"/>
      <c r="AY807" s="73" t="n"/>
      <c r="AZ807" s="73" t="n"/>
      <c r="BA807" s="73" t="n"/>
      <c r="BB807" s="73" t="n"/>
      <c r="BC807" s="73" t="n"/>
      <c r="BD807" s="73" t="n"/>
      <c r="BE807" s="73" t="n"/>
      <c r="BF807" s="73" t="n"/>
      <c r="BG807" s="73" t="n"/>
      <c r="BH807" s="73" t="n"/>
      <c r="BI807" s="73" t="n"/>
      <c r="BJ807" s="73" t="n"/>
      <c r="BK807" s="73" t="n"/>
      <c r="BL807" s="73" t="n"/>
      <c r="BM807" s="73" t="n"/>
      <c r="BN807" s="73" t="n"/>
      <c r="BO807" s="73" t="n"/>
      <c r="BP807" s="73" t="n"/>
      <c r="BQ807" s="165">
        <f>COUNTIF($G807:$BP807,"a")+COUNTIF($G807:$BP807,"r0,a5")/2+COUNTIF($G807:$BP807,"p5,a5")/2</f>
        <v/>
      </c>
      <c r="BR807" s="165">
        <f>COUNTIF($G807:$BP807,"d")+COUNTIF($G807:$BP807,"r0,d5")/2+COUNTIF($G807:$BP807,"p5,d5")/2</f>
        <v/>
      </c>
      <c r="BS807" s="165">
        <f>COUNTIF($G807:$BP807,"b")+COUNTIF($G807:$BP807,"r0,b5")/2+COUNTIF($G807:$BP807,"p5,b5")/2</f>
        <v/>
      </c>
      <c r="BT807" s="165">
        <f>COUNTIF($G807:$BP807,"c")+COUNTIF($G807:$BP807,"r0,c5")/2+COUNTIF($G807:$BP807,"p5,c5")/2</f>
        <v/>
      </c>
      <c r="BU807" s="165">
        <f>COUNTIF($G807:$BP807,"KH")+COUNTIF($G807:$BP807,"TL")+COUNTIF($G807:$BP807,"L")</f>
        <v/>
      </c>
      <c r="BV807" s="165" t="n"/>
      <c r="BW807" s="165">
        <f>COUNTIF($G807:$BP807,"hh")</f>
        <v/>
      </c>
      <c r="BX807" s="165">
        <f>COUNTIF($G807:$BP807,"nt7")</f>
        <v/>
      </c>
      <c r="BY807" s="165">
        <f>COUNTIF($G807:$BP807,"P")+COUNTIF($G807:$BP807,"p5,a5")/2+COUNTIF($G807:$BP807,"p5,b5")/2+COUNTIF($G807:$BP807,"p5,c5")/2+COUNTIF($G807:$BP807,"p5,d5")/2</f>
        <v/>
      </c>
      <c r="BZ807" s="166">
        <f>SUBTOTAL(9,BQ807:BY807)</f>
        <v/>
      </c>
      <c r="CA807" s="167">
        <f>SUM(J807,L807,N807,P807,R807,T807,X807,Z807,AB807,AD807,AF807,AH807,AL807,AN807,AP807,AR807,AT807,AV807,AZ807,BB807,BD807,BF807,BH807,BP807)</f>
        <v/>
      </c>
      <c r="CB807" s="168">
        <f>SUM(H807,V807,AJ807,AX807,BL807)</f>
        <v/>
      </c>
      <c r="CC807" s="24">
        <f>SUM(BJ807,BN807)</f>
        <v/>
      </c>
      <c r="CD807" s="169">
        <f>IF(BZ807&gt;25,4,IF(BZ807&gt;18,3,IF(BZ807&gt;12,2,IF(BZ807&gt;4,1,0))))-BX807-2+1</f>
        <v/>
      </c>
      <c r="CE807" s="30" t="n"/>
      <c r="CF807" s="169">
        <f>CD807*CI807</f>
        <v/>
      </c>
      <c r="CG807" s="170">
        <f>F807-BY807+1</f>
        <v/>
      </c>
      <c r="CH807" s="169">
        <f>CE807*16</f>
        <v/>
      </c>
      <c r="CI807" s="171">
        <f>VLOOKUP(A807,[1]DATA!$A$6:$AI$331,34,0)</f>
        <v/>
      </c>
      <c r="CJ807" s="172">
        <f>VLOOKUP(A807,[2]CHAMCONG!A$7:CI$333,79,0)</f>
        <v/>
      </c>
      <c r="CK807" s="173">
        <f>CJ807-CA807</f>
        <v/>
      </c>
    </row>
    <row r="808">
      <c r="A808" s="69" t="n"/>
      <c r="B808" s="70" t="n"/>
      <c r="C808" s="77" t="n"/>
      <c r="D808" s="84" t="n"/>
      <c r="E808" s="69" t="n"/>
      <c r="F808" s="69" t="n"/>
      <c r="G808" s="73" t="n"/>
      <c r="H808" s="73" t="n"/>
      <c r="I808" s="75" t="n"/>
      <c r="J808" s="75" t="n"/>
      <c r="K808" s="73" t="n"/>
      <c r="L808" s="73" t="n"/>
      <c r="M808" s="73" t="n"/>
      <c r="N808" s="73" t="n"/>
      <c r="O808" s="75" t="n"/>
      <c r="P808" s="75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  <c r="AA808" s="73" t="n"/>
      <c r="AB808" s="73" t="n"/>
      <c r="AC808" s="73" t="n"/>
      <c r="AD808" s="73" t="n"/>
      <c r="AE808" s="73" t="n"/>
      <c r="AF808" s="73" t="n"/>
      <c r="AG808" s="73" t="n"/>
      <c r="AH808" s="73" t="n"/>
      <c r="AI808" s="73" t="n"/>
      <c r="AJ808" s="73" t="n"/>
      <c r="AK808" s="73" t="n"/>
      <c r="AL808" s="73" t="n"/>
      <c r="AM808" s="73" t="n"/>
      <c r="AN808" s="73" t="n"/>
      <c r="AO808" s="73" t="n"/>
      <c r="AP808" s="73" t="n"/>
      <c r="AQ808" s="73" t="n"/>
      <c r="AR808" s="73" t="n"/>
      <c r="AS808" s="73" t="n"/>
      <c r="AT808" s="73" t="n"/>
      <c r="AU808" s="73" t="n"/>
      <c r="AV808" s="73" t="n"/>
      <c r="AW808" s="73" t="n"/>
      <c r="AX808" s="73" t="n"/>
      <c r="AY808" s="73" t="n"/>
      <c r="AZ808" s="73" t="n"/>
      <c r="BA808" s="73" t="n"/>
      <c r="BB808" s="73" t="n"/>
      <c r="BC808" s="73" t="n"/>
      <c r="BD808" s="73" t="n"/>
      <c r="BE808" s="73" t="n"/>
      <c r="BF808" s="73" t="n"/>
      <c r="BG808" s="73" t="n"/>
      <c r="BH808" s="73" t="n"/>
      <c r="BI808" s="73" t="n"/>
      <c r="BJ808" s="73" t="n"/>
      <c r="BK808" s="73" t="n"/>
      <c r="BL808" s="73" t="n"/>
      <c r="BM808" s="73" t="n"/>
      <c r="BN808" s="73" t="n"/>
      <c r="BO808" s="73" t="n"/>
      <c r="BP808" s="73" t="n"/>
      <c r="BQ808" s="165">
        <f>COUNTIF($G808:$BP808,"a")+COUNTIF($G808:$BP808,"r0,a5")/2+COUNTIF($G808:$BP808,"p5,a5")/2</f>
        <v/>
      </c>
      <c r="BR808" s="165">
        <f>COUNTIF($G808:$BP808,"d")+COUNTIF($G808:$BP808,"r0,d5")/2+COUNTIF($G808:$BP808,"p5,d5")/2</f>
        <v/>
      </c>
      <c r="BS808" s="165">
        <f>COUNTIF($G808:$BP808,"b")+COUNTIF($G808:$BP808,"r0,b5")/2+COUNTIF($G808:$BP808,"p5,b5")/2</f>
        <v/>
      </c>
      <c r="BT808" s="165">
        <f>COUNTIF($G808:$BP808,"c")+COUNTIF($G808:$BP808,"r0,c5")/2+COUNTIF($G808:$BP808,"p5,c5")/2</f>
        <v/>
      </c>
      <c r="BU808" s="165">
        <f>COUNTIF($G808:$BP808,"KH")+COUNTIF($G808:$BP808,"TL")+COUNTIF($G808:$BP808,"L")</f>
        <v/>
      </c>
      <c r="BV808" s="165" t="n"/>
      <c r="BW808" s="165">
        <f>COUNTIF($G808:$BP808,"hh")</f>
        <v/>
      </c>
      <c r="BX808" s="165">
        <f>COUNTIF($G808:$BP808,"nt7")</f>
        <v/>
      </c>
      <c r="BY808" s="165">
        <f>COUNTIF($G808:$BP808,"P")+COUNTIF($G808:$BP808,"p5,a5")/2+COUNTIF($G808:$BP808,"p5,b5")/2+COUNTIF($G808:$BP808,"p5,c5")/2+COUNTIF($G808:$BP808,"p5,d5")/2</f>
        <v/>
      </c>
      <c r="BZ808" s="166">
        <f>SUBTOTAL(9,BQ808:BY808)</f>
        <v/>
      </c>
      <c r="CA808" s="167">
        <f>SUM(J808,L808,N808,P808,R808,T808,X808,Z808,AB808,AD808,AF808,AH808,AL808,AN808,AP808,AR808,AT808,AV808,AZ808,BB808,BD808,BF808,BH808,BP808)</f>
        <v/>
      </c>
      <c r="CB808" s="168">
        <f>SUM(H808,V808,AJ808,AX808,BL808)</f>
        <v/>
      </c>
      <c r="CC808" s="24">
        <f>SUM(BJ808,BN808)</f>
        <v/>
      </c>
      <c r="CD808" s="169">
        <f>IF(BZ808&gt;25,4,IF(BZ808&gt;18,3,IF(BZ808&gt;12,2,IF(BZ808&gt;4,1,0))))-BX808-2+1</f>
        <v/>
      </c>
      <c r="CE808" s="30" t="n"/>
      <c r="CF808" s="169">
        <f>CD808*CI808</f>
        <v/>
      </c>
      <c r="CG808" s="170">
        <f>F808-BY808+1</f>
        <v/>
      </c>
      <c r="CH808" s="169">
        <f>CE808*16</f>
        <v/>
      </c>
      <c r="CI808" s="171">
        <f>VLOOKUP(A808,[1]DATA!$A$6:$AI$331,34,0)</f>
        <v/>
      </c>
      <c r="CJ808" s="172">
        <f>VLOOKUP(A808,[2]CHAMCONG!A$7:CI$333,79,0)</f>
        <v/>
      </c>
      <c r="CK808" s="173">
        <f>CJ808-CA808</f>
        <v/>
      </c>
    </row>
    <row r="809">
      <c r="A809" s="69" t="n"/>
      <c r="B809" s="70" t="n"/>
      <c r="C809" s="77" t="n"/>
      <c r="D809" s="84" t="n"/>
      <c r="E809" s="69" t="n"/>
      <c r="F809" s="69" t="n"/>
      <c r="G809" s="73" t="n"/>
      <c r="H809" s="73" t="n"/>
      <c r="I809" s="75" t="n"/>
      <c r="J809" s="75" t="n"/>
      <c r="K809" s="73" t="n"/>
      <c r="L809" s="73" t="n"/>
      <c r="M809" s="73" t="n"/>
      <c r="N809" s="73" t="n"/>
      <c r="O809" s="75" t="n"/>
      <c r="P809" s="75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  <c r="AA809" s="73" t="n"/>
      <c r="AB809" s="73" t="n"/>
      <c r="AC809" s="73" t="n"/>
      <c r="AD809" s="73" t="n"/>
      <c r="AE809" s="73" t="n"/>
      <c r="AF809" s="73" t="n"/>
      <c r="AG809" s="73" t="n"/>
      <c r="AH809" s="73" t="n"/>
      <c r="AI809" s="73" t="n"/>
      <c r="AJ809" s="73" t="n"/>
      <c r="AK809" s="73" t="n"/>
      <c r="AL809" s="73" t="n"/>
      <c r="AM809" s="73" t="n"/>
      <c r="AN809" s="73" t="n"/>
      <c r="AO809" s="73" t="n"/>
      <c r="AP809" s="73" t="n"/>
      <c r="AQ809" s="73" t="n"/>
      <c r="AR809" s="73" t="n"/>
      <c r="AS809" s="73" t="n"/>
      <c r="AT809" s="73" t="n"/>
      <c r="AU809" s="73" t="n"/>
      <c r="AV809" s="73" t="n"/>
      <c r="AW809" s="73" t="n"/>
      <c r="AX809" s="73" t="n"/>
      <c r="AY809" s="73" t="n"/>
      <c r="AZ809" s="73" t="n"/>
      <c r="BA809" s="73" t="n"/>
      <c r="BB809" s="73" t="n"/>
      <c r="BC809" s="73" t="n"/>
      <c r="BD809" s="73" t="n"/>
      <c r="BE809" s="73" t="n"/>
      <c r="BF809" s="73" t="n"/>
      <c r="BG809" s="73" t="n"/>
      <c r="BH809" s="73" t="n"/>
      <c r="BI809" s="73" t="n"/>
      <c r="BJ809" s="73" t="n"/>
      <c r="BK809" s="73" t="n"/>
      <c r="BL809" s="73" t="n"/>
      <c r="BM809" s="73" t="n"/>
      <c r="BN809" s="73" t="n"/>
      <c r="BO809" s="73" t="n"/>
      <c r="BP809" s="73" t="n"/>
      <c r="BQ809" s="165">
        <f>COUNTIF($G809:$BP809,"a")+COUNTIF($G809:$BP809,"r0,a5")/2+COUNTIF($G809:$BP809,"p5,a5")/2</f>
        <v/>
      </c>
      <c r="BR809" s="165">
        <f>COUNTIF($G809:$BP809,"d")+COUNTIF($G809:$BP809,"r0,d5")/2+COUNTIF($G809:$BP809,"p5,d5")/2</f>
        <v/>
      </c>
      <c r="BS809" s="165">
        <f>COUNTIF($G809:$BP809,"b")+COUNTIF($G809:$BP809,"r0,b5")/2+COUNTIF($G809:$BP809,"p5,b5")/2</f>
        <v/>
      </c>
      <c r="BT809" s="165">
        <f>COUNTIF($G809:$BP809,"c")+COUNTIF($G809:$BP809,"r0,c5")/2+COUNTIF($G809:$BP809,"p5,c5")/2</f>
        <v/>
      </c>
      <c r="BU809" s="165">
        <f>COUNTIF($G809:$BP809,"KH")+COUNTIF($G809:$BP809,"TL")+COUNTIF($G809:$BP809,"L")</f>
        <v/>
      </c>
      <c r="BV809" s="165" t="n"/>
      <c r="BW809" s="165">
        <f>COUNTIF($G809:$BP809,"hh")</f>
        <v/>
      </c>
      <c r="BX809" s="165">
        <f>COUNTIF($G809:$BP809,"nt7")</f>
        <v/>
      </c>
      <c r="BY809" s="165">
        <f>COUNTIF($G809:$BP809,"P")+COUNTIF($G809:$BP809,"p5,a5")/2+COUNTIF($G809:$BP809,"p5,b5")/2+COUNTIF($G809:$BP809,"p5,c5")/2+COUNTIF($G809:$BP809,"p5,d5")/2</f>
        <v/>
      </c>
      <c r="BZ809" s="166">
        <f>SUBTOTAL(9,BQ809:BY809)</f>
        <v/>
      </c>
      <c r="CA809" s="167">
        <f>SUM(J809,L809,N809,P809,R809,T809,X809,Z809,AB809,AD809,AF809,AH809,AL809,AN809,AP809,AR809,AT809,AV809,AZ809,BB809,BD809,BF809,BH809,BP809)</f>
        <v/>
      </c>
      <c r="CB809" s="168">
        <f>SUM(H809,V809,AJ809,AX809,BL809)</f>
        <v/>
      </c>
      <c r="CC809" s="24">
        <f>SUM(BJ809,BN809)</f>
        <v/>
      </c>
      <c r="CD809" s="169">
        <f>IF(BZ809&gt;25,4,IF(BZ809&gt;18,3,IF(BZ809&gt;12,2,IF(BZ809&gt;4,1,0))))-BX809-2+1</f>
        <v/>
      </c>
      <c r="CE809" s="30" t="n"/>
      <c r="CF809" s="169">
        <f>CD809*CI809</f>
        <v/>
      </c>
      <c r="CG809" s="170">
        <f>F809-BY809+1</f>
        <v/>
      </c>
      <c r="CH809" s="169">
        <f>CE809*16</f>
        <v/>
      </c>
      <c r="CI809" s="171">
        <f>VLOOKUP(A809,[1]DATA!$A$6:$AI$331,34,0)</f>
        <v/>
      </c>
      <c r="CJ809" s="172">
        <f>VLOOKUP(A809,[2]CHAMCONG!A$7:CI$333,79,0)</f>
        <v/>
      </c>
      <c r="CK809" s="173">
        <f>CJ809-CA809</f>
        <v/>
      </c>
    </row>
    <row r="810">
      <c r="A810" s="69" t="n"/>
      <c r="B810" s="70" t="n"/>
      <c r="C810" s="77" t="n"/>
      <c r="D810" s="84" t="n"/>
      <c r="E810" s="69" t="n"/>
      <c r="F810" s="69" t="n"/>
      <c r="G810" s="73" t="n"/>
      <c r="H810" s="73" t="n"/>
      <c r="I810" s="75" t="n"/>
      <c r="J810" s="75" t="n"/>
      <c r="K810" s="73" t="n"/>
      <c r="L810" s="73" t="n"/>
      <c r="M810" s="73" t="n"/>
      <c r="N810" s="73" t="n"/>
      <c r="O810" s="75" t="n"/>
      <c r="P810" s="75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  <c r="AA810" s="73" t="n"/>
      <c r="AB810" s="73" t="n"/>
      <c r="AC810" s="73" t="n"/>
      <c r="AD810" s="73" t="n"/>
      <c r="AE810" s="73" t="n"/>
      <c r="AF810" s="73" t="n"/>
      <c r="AG810" s="73" t="n"/>
      <c r="AH810" s="73" t="n"/>
      <c r="AI810" s="73" t="n"/>
      <c r="AJ810" s="73" t="n"/>
      <c r="AK810" s="73" t="n"/>
      <c r="AL810" s="73" t="n"/>
      <c r="AM810" s="73" t="n"/>
      <c r="AN810" s="73" t="n"/>
      <c r="AO810" s="73" t="n"/>
      <c r="AP810" s="73" t="n"/>
      <c r="AQ810" s="73" t="n"/>
      <c r="AR810" s="73" t="n"/>
      <c r="AS810" s="73" t="n"/>
      <c r="AT810" s="73" t="n"/>
      <c r="AU810" s="73" t="n"/>
      <c r="AV810" s="73" t="n"/>
      <c r="AW810" s="73" t="n"/>
      <c r="AX810" s="73" t="n"/>
      <c r="AY810" s="73" t="n"/>
      <c r="AZ810" s="73" t="n"/>
      <c r="BA810" s="73" t="n"/>
      <c r="BB810" s="73" t="n"/>
      <c r="BC810" s="73" t="n"/>
      <c r="BD810" s="73" t="n"/>
      <c r="BE810" s="73" t="n"/>
      <c r="BF810" s="73" t="n"/>
      <c r="BG810" s="73" t="n"/>
      <c r="BH810" s="73" t="n"/>
      <c r="BI810" s="73" t="n"/>
      <c r="BJ810" s="73" t="n"/>
      <c r="BK810" s="73" t="n"/>
      <c r="BL810" s="73" t="n"/>
      <c r="BM810" s="73" t="n"/>
      <c r="BN810" s="73" t="n"/>
      <c r="BO810" s="73" t="n"/>
      <c r="BP810" s="73" t="n"/>
      <c r="BQ810" s="165">
        <f>COUNTIF($G810:$BP810,"a")+COUNTIF($G810:$BP810,"r0,a5")/2+COUNTIF($G810:$BP810,"p5,a5")/2</f>
        <v/>
      </c>
      <c r="BR810" s="165">
        <f>COUNTIF($G810:$BP810,"d")+COUNTIF($G810:$BP810,"r0,d5")/2+COUNTIF($G810:$BP810,"p5,d5")/2</f>
        <v/>
      </c>
      <c r="BS810" s="165">
        <f>COUNTIF($G810:$BP810,"b")+COUNTIF($G810:$BP810,"r0,b5")/2+COUNTIF($G810:$BP810,"p5,b5")/2</f>
        <v/>
      </c>
      <c r="BT810" s="165">
        <f>COUNTIF($G810:$BP810,"c")+COUNTIF($G810:$BP810,"r0,c5")/2+COUNTIF($G810:$BP810,"p5,c5")/2</f>
        <v/>
      </c>
      <c r="BU810" s="165">
        <f>COUNTIF($G810:$BP810,"KH")+COUNTIF($G810:$BP810,"TL")+COUNTIF($G810:$BP810,"L")</f>
        <v/>
      </c>
      <c r="BV810" s="165" t="n"/>
      <c r="BW810" s="165">
        <f>COUNTIF($G810:$BP810,"hh")</f>
        <v/>
      </c>
      <c r="BX810" s="165">
        <f>COUNTIF($G810:$BP810,"nt7")</f>
        <v/>
      </c>
      <c r="BY810" s="165">
        <f>COUNTIF($G810:$BP810,"P")+COUNTIF($G810:$BP810,"p5,a5")/2+COUNTIF($G810:$BP810,"p5,b5")/2+COUNTIF($G810:$BP810,"p5,c5")/2+COUNTIF($G810:$BP810,"p5,d5")/2</f>
        <v/>
      </c>
      <c r="BZ810" s="166">
        <f>SUBTOTAL(9,BQ810:BY810)</f>
        <v/>
      </c>
      <c r="CA810" s="167">
        <f>SUM(J810,L810,N810,P810,R810,T810,X810,Z810,AB810,AD810,AF810,AH810,AL810,AN810,AP810,AR810,AT810,AV810,AZ810,BB810,BD810,BF810,BH810,BP810)</f>
        <v/>
      </c>
      <c r="CB810" s="168">
        <f>SUM(H810,V810,AJ810,AX810,BL810)</f>
        <v/>
      </c>
      <c r="CC810" s="24">
        <f>SUM(BJ810,BN810)</f>
        <v/>
      </c>
      <c r="CD810" s="169">
        <f>IF(BZ810&gt;25,4,IF(BZ810&gt;18,3,IF(BZ810&gt;12,2,IF(BZ810&gt;4,1,0))))-BX810-2+1</f>
        <v/>
      </c>
      <c r="CE810" s="30" t="n"/>
      <c r="CF810" s="169">
        <f>CD810*CI810</f>
        <v/>
      </c>
      <c r="CG810" s="170">
        <f>F810-BY810+1</f>
        <v/>
      </c>
      <c r="CH810" s="169">
        <f>CE810*16</f>
        <v/>
      </c>
      <c r="CI810" s="171">
        <f>VLOOKUP(A810,[1]DATA!$A$6:$AI$331,34,0)</f>
        <v/>
      </c>
      <c r="CJ810" s="172">
        <f>VLOOKUP(A810,[2]CHAMCONG!A$7:CI$333,79,0)</f>
        <v/>
      </c>
      <c r="CK810" s="173">
        <f>CJ810-CA810</f>
        <v/>
      </c>
    </row>
    <row r="811">
      <c r="A811" s="69" t="n"/>
      <c r="B811" s="70" t="n"/>
      <c r="C811" s="77" t="n"/>
      <c r="D811" s="84" t="n"/>
      <c r="E811" s="69" t="n"/>
      <c r="F811" s="69" t="n"/>
      <c r="G811" s="73" t="n"/>
      <c r="H811" s="73" t="n"/>
      <c r="I811" s="75" t="n"/>
      <c r="J811" s="75" t="n"/>
      <c r="K811" s="73" t="n"/>
      <c r="L811" s="73" t="n"/>
      <c r="M811" s="73" t="n"/>
      <c r="N811" s="73" t="n"/>
      <c r="O811" s="75" t="n"/>
      <c r="P811" s="75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  <c r="AA811" s="73" t="n"/>
      <c r="AB811" s="73" t="n"/>
      <c r="AC811" s="73" t="n"/>
      <c r="AD811" s="73" t="n"/>
      <c r="AE811" s="73" t="n"/>
      <c r="AF811" s="73" t="n"/>
      <c r="AG811" s="73" t="n"/>
      <c r="AH811" s="73" t="n"/>
      <c r="AI811" s="73" t="n"/>
      <c r="AJ811" s="73" t="n"/>
      <c r="AK811" s="73" t="n"/>
      <c r="AL811" s="73" t="n"/>
      <c r="AM811" s="73" t="n"/>
      <c r="AN811" s="73" t="n"/>
      <c r="AO811" s="73" t="n"/>
      <c r="AP811" s="73" t="n"/>
      <c r="AQ811" s="73" t="n"/>
      <c r="AR811" s="73" t="n"/>
      <c r="AS811" s="73" t="n"/>
      <c r="AT811" s="73" t="n"/>
      <c r="AU811" s="73" t="n"/>
      <c r="AV811" s="73" t="n"/>
      <c r="AW811" s="73" t="n"/>
      <c r="AX811" s="73" t="n"/>
      <c r="AY811" s="73" t="n"/>
      <c r="AZ811" s="73" t="n"/>
      <c r="BA811" s="73" t="n"/>
      <c r="BB811" s="73" t="n"/>
      <c r="BC811" s="73" t="n"/>
      <c r="BD811" s="73" t="n"/>
      <c r="BE811" s="73" t="n"/>
      <c r="BF811" s="73" t="n"/>
      <c r="BG811" s="73" t="n"/>
      <c r="BH811" s="73" t="n"/>
      <c r="BI811" s="73" t="n"/>
      <c r="BJ811" s="73" t="n"/>
      <c r="BK811" s="73" t="n"/>
      <c r="BL811" s="73" t="n"/>
      <c r="BM811" s="73" t="n"/>
      <c r="BN811" s="73" t="n"/>
      <c r="BO811" s="73" t="n"/>
      <c r="BP811" s="73" t="n"/>
      <c r="BQ811" s="165">
        <f>COUNTIF($G811:$BP811,"a")+COUNTIF($G811:$BP811,"r0,a5")/2+COUNTIF($G811:$BP811,"p5,a5")/2</f>
        <v/>
      </c>
      <c r="BR811" s="165">
        <f>COUNTIF($G811:$BP811,"d")+COUNTIF($G811:$BP811,"r0,d5")/2+COUNTIF($G811:$BP811,"p5,d5")/2</f>
        <v/>
      </c>
      <c r="BS811" s="165">
        <f>COUNTIF($G811:$BP811,"b")+COUNTIF($G811:$BP811,"r0,b5")/2+COUNTIF($G811:$BP811,"p5,b5")/2</f>
        <v/>
      </c>
      <c r="BT811" s="165">
        <f>COUNTIF($G811:$BP811,"c")+COUNTIF($G811:$BP811,"r0,c5")/2+COUNTIF($G811:$BP811,"p5,c5")/2</f>
        <v/>
      </c>
      <c r="BU811" s="165">
        <f>COUNTIF($G811:$BP811,"KH")+COUNTIF($G811:$BP811,"TL")+COUNTIF($G811:$BP811,"L")</f>
        <v/>
      </c>
      <c r="BV811" s="165" t="n"/>
      <c r="BW811" s="165">
        <f>COUNTIF($G811:$BP811,"hh")</f>
        <v/>
      </c>
      <c r="BX811" s="165">
        <f>COUNTIF($G811:$BP811,"nt7")</f>
        <v/>
      </c>
      <c r="BY811" s="165">
        <f>COUNTIF($G811:$BP811,"P")+COUNTIF($G811:$BP811,"p5,a5")/2+COUNTIF($G811:$BP811,"p5,b5")/2+COUNTIF($G811:$BP811,"p5,c5")/2+COUNTIF($G811:$BP811,"p5,d5")/2</f>
        <v/>
      </c>
      <c r="BZ811" s="166">
        <f>SUBTOTAL(9,BQ811:BY811)</f>
        <v/>
      </c>
      <c r="CA811" s="167">
        <f>SUM(J811,L811,N811,P811,R811,T811,X811,Z811,AB811,AD811,AF811,AH811,AL811,AN811,AP811,AR811,AT811,AV811,AZ811,BB811,BD811,BF811,BH811,BP811)</f>
        <v/>
      </c>
      <c r="CB811" s="168">
        <f>SUM(H811,V811,AJ811,AX811,BL811)</f>
        <v/>
      </c>
      <c r="CC811" s="24">
        <f>SUM(BJ811,BN811)</f>
        <v/>
      </c>
      <c r="CD811" s="169">
        <f>IF(BZ811&gt;25,4,IF(BZ811&gt;18,3,IF(BZ811&gt;12,2,IF(BZ811&gt;4,1,0))))-BX811-2+1</f>
        <v/>
      </c>
      <c r="CE811" s="30" t="n"/>
      <c r="CF811" s="169">
        <f>CD811*CI811</f>
        <v/>
      </c>
      <c r="CG811" s="170">
        <f>F811-BY811+1</f>
        <v/>
      </c>
      <c r="CH811" s="169">
        <f>CE811*16</f>
        <v/>
      </c>
      <c r="CI811" s="171">
        <f>VLOOKUP(A811,[1]DATA!$A$6:$AI$331,34,0)</f>
        <v/>
      </c>
      <c r="CJ811" s="172">
        <f>VLOOKUP(A811,[2]CHAMCONG!A$7:CI$333,79,0)</f>
        <v/>
      </c>
      <c r="CK811" s="173">
        <f>CJ811-CA811</f>
        <v/>
      </c>
    </row>
    <row r="812">
      <c r="A812" s="69" t="n"/>
      <c r="B812" s="70" t="n"/>
      <c r="C812" s="77" t="n"/>
      <c r="D812" s="84" t="n"/>
      <c r="E812" s="69" t="n"/>
      <c r="F812" s="69" t="n"/>
      <c r="G812" s="73" t="n"/>
      <c r="H812" s="73" t="n"/>
      <c r="I812" s="75" t="n"/>
      <c r="J812" s="75" t="n"/>
      <c r="K812" s="73" t="n"/>
      <c r="L812" s="73" t="n"/>
      <c r="M812" s="73" t="n"/>
      <c r="N812" s="73" t="n"/>
      <c r="O812" s="75" t="n"/>
      <c r="P812" s="75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  <c r="AA812" s="73" t="n"/>
      <c r="AB812" s="73" t="n"/>
      <c r="AC812" s="73" t="n"/>
      <c r="AD812" s="73" t="n"/>
      <c r="AE812" s="73" t="n"/>
      <c r="AF812" s="73" t="n"/>
      <c r="AG812" s="73" t="n"/>
      <c r="AH812" s="73" t="n"/>
      <c r="AI812" s="73" t="n"/>
      <c r="AJ812" s="73" t="n"/>
      <c r="AK812" s="73" t="n"/>
      <c r="AL812" s="73" t="n"/>
      <c r="AM812" s="73" t="n"/>
      <c r="AN812" s="73" t="n"/>
      <c r="AO812" s="73" t="n"/>
      <c r="AP812" s="73" t="n"/>
      <c r="AQ812" s="73" t="n"/>
      <c r="AR812" s="73" t="n"/>
      <c r="AS812" s="73" t="n"/>
      <c r="AT812" s="73" t="n"/>
      <c r="AU812" s="73" t="n"/>
      <c r="AV812" s="73" t="n"/>
      <c r="AW812" s="73" t="n"/>
      <c r="AX812" s="73" t="n"/>
      <c r="AY812" s="73" t="n"/>
      <c r="AZ812" s="73" t="n"/>
      <c r="BA812" s="73" t="n"/>
      <c r="BB812" s="73" t="n"/>
      <c r="BC812" s="73" t="n"/>
      <c r="BD812" s="73" t="n"/>
      <c r="BE812" s="73" t="n"/>
      <c r="BF812" s="73" t="n"/>
      <c r="BG812" s="73" t="n"/>
      <c r="BH812" s="73" t="n"/>
      <c r="BI812" s="73" t="n"/>
      <c r="BJ812" s="73" t="n"/>
      <c r="BK812" s="73" t="n"/>
      <c r="BL812" s="73" t="n"/>
      <c r="BM812" s="73" t="n"/>
      <c r="BN812" s="73" t="n"/>
      <c r="BO812" s="73" t="n"/>
      <c r="BP812" s="73" t="n"/>
      <c r="BQ812" s="165">
        <f>COUNTIF($G812:$BP812,"a")+COUNTIF($G812:$BP812,"r0,a5")/2+COUNTIF($G812:$BP812,"p5,a5")/2</f>
        <v/>
      </c>
      <c r="BR812" s="165">
        <f>COUNTIF($G812:$BP812,"d")+COUNTIF($G812:$BP812,"r0,d5")/2+COUNTIF($G812:$BP812,"p5,d5")/2</f>
        <v/>
      </c>
      <c r="BS812" s="165">
        <f>COUNTIF($G812:$BP812,"b")+COUNTIF($G812:$BP812,"r0,b5")/2+COUNTIF($G812:$BP812,"p5,b5")/2</f>
        <v/>
      </c>
      <c r="BT812" s="165">
        <f>COUNTIF($G812:$BP812,"c")+COUNTIF($G812:$BP812,"r0,c5")/2+COUNTIF($G812:$BP812,"p5,c5")/2</f>
        <v/>
      </c>
      <c r="BU812" s="165">
        <f>COUNTIF($G812:$BP812,"KH")+COUNTIF($G812:$BP812,"TL")+COUNTIF($G812:$BP812,"L")</f>
        <v/>
      </c>
      <c r="BV812" s="165" t="n"/>
      <c r="BW812" s="165">
        <f>COUNTIF($G812:$BP812,"hh")</f>
        <v/>
      </c>
      <c r="BX812" s="165">
        <f>COUNTIF($G812:$BP812,"nt7")</f>
        <v/>
      </c>
      <c r="BY812" s="165">
        <f>COUNTIF($G812:$BP812,"P")+COUNTIF($G812:$BP812,"p5,a5")/2+COUNTIF($G812:$BP812,"p5,b5")/2+COUNTIF($G812:$BP812,"p5,c5")/2+COUNTIF($G812:$BP812,"p5,d5")/2</f>
        <v/>
      </c>
      <c r="BZ812" s="166">
        <f>SUBTOTAL(9,BQ812:BY812)</f>
        <v/>
      </c>
      <c r="CA812" s="167">
        <f>SUM(J812,L812,N812,P812,R812,T812,X812,Z812,AB812,AD812,AF812,AH812,AL812,AN812,AP812,AR812,AT812,AV812,AZ812,BB812,BD812,BF812,BH812,BP812)</f>
        <v/>
      </c>
      <c r="CB812" s="168">
        <f>SUM(H812,V812,AJ812,AX812,BL812)</f>
        <v/>
      </c>
      <c r="CC812" s="24">
        <f>SUM(BJ812,BN812)</f>
        <v/>
      </c>
      <c r="CD812" s="169">
        <f>IF(BZ812&gt;25,4,IF(BZ812&gt;18,3,IF(BZ812&gt;12,2,IF(BZ812&gt;4,1,0))))-BX812-2+1</f>
        <v/>
      </c>
      <c r="CE812" s="30" t="n"/>
      <c r="CF812" s="169">
        <f>CD812*CI812</f>
        <v/>
      </c>
      <c r="CG812" s="170">
        <f>F812-BY812+1</f>
        <v/>
      </c>
      <c r="CH812" s="169">
        <f>CE812*16</f>
        <v/>
      </c>
      <c r="CI812" s="171">
        <f>VLOOKUP(A812,[1]DATA!$A$6:$AI$331,34,0)</f>
        <v/>
      </c>
      <c r="CJ812" s="172">
        <f>VLOOKUP(A812,[2]CHAMCONG!A$7:CI$333,79,0)</f>
        <v/>
      </c>
      <c r="CK812" s="173">
        <f>CJ812-CA812</f>
        <v/>
      </c>
    </row>
    <row r="813">
      <c r="A813" s="69" t="n"/>
      <c r="B813" s="70" t="n"/>
      <c r="C813" s="77" t="n"/>
      <c r="D813" s="84" t="n"/>
      <c r="E813" s="69" t="n"/>
      <c r="F813" s="69" t="n"/>
      <c r="G813" s="73" t="n"/>
      <c r="H813" s="73" t="n"/>
      <c r="I813" s="75" t="n"/>
      <c r="J813" s="75" t="n"/>
      <c r="K813" s="73" t="n"/>
      <c r="L813" s="73" t="n"/>
      <c r="M813" s="73" t="n"/>
      <c r="N813" s="73" t="n"/>
      <c r="O813" s="75" t="n"/>
      <c r="P813" s="75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  <c r="AA813" s="73" t="n"/>
      <c r="AB813" s="73" t="n"/>
      <c r="AC813" s="73" t="n"/>
      <c r="AD813" s="73" t="n"/>
      <c r="AE813" s="73" t="n"/>
      <c r="AF813" s="73" t="n"/>
      <c r="AG813" s="73" t="n"/>
      <c r="AH813" s="73" t="n"/>
      <c r="AI813" s="73" t="n"/>
      <c r="AJ813" s="73" t="n"/>
      <c r="AK813" s="73" t="n"/>
      <c r="AL813" s="73" t="n"/>
      <c r="AM813" s="73" t="n"/>
      <c r="AN813" s="73" t="n"/>
      <c r="AO813" s="73" t="n"/>
      <c r="AP813" s="73" t="n"/>
      <c r="AQ813" s="73" t="n"/>
      <c r="AR813" s="73" t="n"/>
      <c r="AS813" s="73" t="n"/>
      <c r="AT813" s="73" t="n"/>
      <c r="AU813" s="73" t="n"/>
      <c r="AV813" s="73" t="n"/>
      <c r="AW813" s="73" t="n"/>
      <c r="AX813" s="73" t="n"/>
      <c r="AY813" s="73" t="n"/>
      <c r="AZ813" s="73" t="n"/>
      <c r="BA813" s="73" t="n"/>
      <c r="BB813" s="73" t="n"/>
      <c r="BC813" s="73" t="n"/>
      <c r="BD813" s="73" t="n"/>
      <c r="BE813" s="73" t="n"/>
      <c r="BF813" s="73" t="n"/>
      <c r="BG813" s="73" t="n"/>
      <c r="BH813" s="73" t="n"/>
      <c r="BI813" s="73" t="n"/>
      <c r="BJ813" s="73" t="n"/>
      <c r="BK813" s="73" t="n"/>
      <c r="BL813" s="73" t="n"/>
      <c r="BM813" s="73" t="n"/>
      <c r="BN813" s="73" t="n"/>
      <c r="BO813" s="73" t="n"/>
      <c r="BP813" s="73" t="n"/>
      <c r="BQ813" s="165">
        <f>COUNTIF($G813:$BP813,"a")+COUNTIF($G813:$BP813,"r0,a5")/2+COUNTIF($G813:$BP813,"p5,a5")/2</f>
        <v/>
      </c>
      <c r="BR813" s="165">
        <f>COUNTIF($G813:$BP813,"d")+COUNTIF($G813:$BP813,"r0,d5")/2+COUNTIF($G813:$BP813,"p5,d5")/2</f>
        <v/>
      </c>
      <c r="BS813" s="165">
        <f>COUNTIF($G813:$BP813,"b")+COUNTIF($G813:$BP813,"r0,b5")/2+COUNTIF($G813:$BP813,"p5,b5")/2</f>
        <v/>
      </c>
      <c r="BT813" s="165">
        <f>COUNTIF($G813:$BP813,"c")+COUNTIF($G813:$BP813,"r0,c5")/2+COUNTIF($G813:$BP813,"p5,c5")/2</f>
        <v/>
      </c>
      <c r="BU813" s="165">
        <f>COUNTIF($G813:$BP813,"KH")+COUNTIF($G813:$BP813,"TL")+COUNTIF($G813:$BP813,"L")</f>
        <v/>
      </c>
      <c r="BV813" s="165" t="n"/>
      <c r="BW813" s="165">
        <f>COUNTIF($G813:$BP813,"hh")</f>
        <v/>
      </c>
      <c r="BX813" s="165">
        <f>COUNTIF($G813:$BP813,"nt7")</f>
        <v/>
      </c>
      <c r="BY813" s="165">
        <f>COUNTIF($G813:$BP813,"P")+COUNTIF($G813:$BP813,"p5,a5")/2+COUNTIF($G813:$BP813,"p5,b5")/2+COUNTIF($G813:$BP813,"p5,c5")/2+COUNTIF($G813:$BP813,"p5,d5")/2</f>
        <v/>
      </c>
      <c r="BZ813" s="166">
        <f>SUBTOTAL(9,BQ813:BY813)</f>
        <v/>
      </c>
      <c r="CA813" s="167">
        <f>SUM(J813,L813,N813,P813,R813,T813,X813,Z813,AB813,AD813,AF813,AH813,AL813,AN813,AP813,AR813,AT813,AV813,AZ813,BB813,BD813,BF813,BH813,BP813)</f>
        <v/>
      </c>
      <c r="CB813" s="168">
        <f>SUM(H813,V813,AJ813,AX813,BL813)</f>
        <v/>
      </c>
      <c r="CC813" s="24">
        <f>SUM(BJ813,BN813)</f>
        <v/>
      </c>
      <c r="CD813" s="169">
        <f>IF(BZ813&gt;25,4,IF(BZ813&gt;18,3,IF(BZ813&gt;12,2,IF(BZ813&gt;4,1,0))))-BX813-2+1</f>
        <v/>
      </c>
      <c r="CE813" s="30" t="n"/>
      <c r="CF813" s="169">
        <f>CD813*CI813</f>
        <v/>
      </c>
      <c r="CG813" s="170">
        <f>F813-BY813+1</f>
        <v/>
      </c>
      <c r="CH813" s="169">
        <f>CE813*16</f>
        <v/>
      </c>
      <c r="CI813" s="171">
        <f>VLOOKUP(A813,[1]DATA!$A$6:$AI$331,34,0)</f>
        <v/>
      </c>
      <c r="CJ813" s="172">
        <f>VLOOKUP(A813,[2]CHAMCONG!A$7:CI$333,79,0)</f>
        <v/>
      </c>
      <c r="CK813" s="173">
        <f>CJ813-CA813</f>
        <v/>
      </c>
    </row>
    <row r="814">
      <c r="A814" s="69" t="n"/>
      <c r="B814" s="70" t="n"/>
      <c r="C814" s="77" t="n"/>
      <c r="D814" s="84" t="n"/>
      <c r="E814" s="69" t="n"/>
      <c r="F814" s="69" t="n"/>
      <c r="G814" s="73" t="n"/>
      <c r="H814" s="73" t="n"/>
      <c r="I814" s="75" t="n"/>
      <c r="J814" s="75" t="n"/>
      <c r="K814" s="73" t="n"/>
      <c r="L814" s="73" t="n"/>
      <c r="M814" s="73" t="n"/>
      <c r="N814" s="73" t="n"/>
      <c r="O814" s="75" t="n"/>
      <c r="P814" s="75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  <c r="AA814" s="73" t="n"/>
      <c r="AB814" s="73" t="n"/>
      <c r="AC814" s="73" t="n"/>
      <c r="AD814" s="73" t="n"/>
      <c r="AE814" s="73" t="n"/>
      <c r="AF814" s="73" t="n"/>
      <c r="AG814" s="73" t="n"/>
      <c r="AH814" s="73" t="n"/>
      <c r="AI814" s="73" t="n"/>
      <c r="AJ814" s="73" t="n"/>
      <c r="AK814" s="73" t="n"/>
      <c r="AL814" s="73" t="n"/>
      <c r="AM814" s="73" t="n"/>
      <c r="AN814" s="73" t="n"/>
      <c r="AO814" s="73" t="n"/>
      <c r="AP814" s="73" t="n"/>
      <c r="AQ814" s="73" t="n"/>
      <c r="AR814" s="73" t="n"/>
      <c r="AS814" s="73" t="n"/>
      <c r="AT814" s="73" t="n"/>
      <c r="AU814" s="73" t="n"/>
      <c r="AV814" s="73" t="n"/>
      <c r="AW814" s="73" t="n"/>
      <c r="AX814" s="73" t="n"/>
      <c r="AY814" s="73" t="n"/>
      <c r="AZ814" s="73" t="n"/>
      <c r="BA814" s="73" t="n"/>
      <c r="BB814" s="73" t="n"/>
      <c r="BC814" s="73" t="n"/>
      <c r="BD814" s="73" t="n"/>
      <c r="BE814" s="73" t="n"/>
      <c r="BF814" s="73" t="n"/>
      <c r="BG814" s="73" t="n"/>
      <c r="BH814" s="73" t="n"/>
      <c r="BI814" s="73" t="n"/>
      <c r="BJ814" s="73" t="n"/>
      <c r="BK814" s="73" t="n"/>
      <c r="BL814" s="73" t="n"/>
      <c r="BM814" s="73" t="n"/>
      <c r="BN814" s="73" t="n"/>
      <c r="BO814" s="73" t="n"/>
      <c r="BP814" s="73" t="n"/>
      <c r="BQ814" s="165">
        <f>COUNTIF($G814:$BP814,"a")+COUNTIF($G814:$BP814,"r0,a5")/2+COUNTIF($G814:$BP814,"p5,a5")/2</f>
        <v/>
      </c>
      <c r="BR814" s="165">
        <f>COUNTIF($G814:$BP814,"d")+COUNTIF($G814:$BP814,"r0,d5")/2+COUNTIF($G814:$BP814,"p5,d5")/2</f>
        <v/>
      </c>
      <c r="BS814" s="165">
        <f>COUNTIF($G814:$BP814,"b")+COUNTIF($G814:$BP814,"r0,b5")/2+COUNTIF($G814:$BP814,"p5,b5")/2</f>
        <v/>
      </c>
      <c r="BT814" s="165">
        <f>COUNTIF($G814:$BP814,"c")+COUNTIF($G814:$BP814,"r0,c5")/2+COUNTIF($G814:$BP814,"p5,c5")/2</f>
        <v/>
      </c>
      <c r="BU814" s="165">
        <f>COUNTIF($G814:$BP814,"KH")+COUNTIF($G814:$BP814,"TL")+COUNTIF($G814:$BP814,"L")</f>
        <v/>
      </c>
      <c r="BV814" s="165" t="n"/>
      <c r="BW814" s="165">
        <f>COUNTIF($G814:$BP814,"hh")</f>
        <v/>
      </c>
      <c r="BX814" s="165">
        <f>COUNTIF($G814:$BP814,"nt7")</f>
        <v/>
      </c>
      <c r="BY814" s="165">
        <f>COUNTIF($G814:$BP814,"P")+COUNTIF($G814:$BP814,"p5,a5")/2+COUNTIF($G814:$BP814,"p5,b5")/2+COUNTIF($G814:$BP814,"p5,c5")/2+COUNTIF($G814:$BP814,"p5,d5")/2</f>
        <v/>
      </c>
      <c r="BZ814" s="166">
        <f>SUBTOTAL(9,BQ814:BY814)</f>
        <v/>
      </c>
      <c r="CA814" s="167">
        <f>SUM(J814,L814,N814,P814,R814,T814,X814,Z814,AB814,AD814,AF814,AH814,AL814,AN814,AP814,AR814,AT814,AV814,AZ814,BB814,BD814,BF814,BH814,BP814)</f>
        <v/>
      </c>
      <c r="CB814" s="168">
        <f>SUM(H814,V814,AJ814,AX814,BL814)</f>
        <v/>
      </c>
      <c r="CC814" s="24">
        <f>SUM(BJ814,BN814)</f>
        <v/>
      </c>
      <c r="CD814" s="169">
        <f>IF(BZ814&gt;25,4,IF(BZ814&gt;18,3,IF(BZ814&gt;12,2,IF(BZ814&gt;4,1,0))))-BX814-2+1</f>
        <v/>
      </c>
      <c r="CE814" s="30" t="n"/>
      <c r="CF814" s="169">
        <f>CD814*CI814</f>
        <v/>
      </c>
      <c r="CG814" s="170">
        <f>F814-BY814+1</f>
        <v/>
      </c>
      <c r="CH814" s="169">
        <f>CE814*16</f>
        <v/>
      </c>
      <c r="CI814" s="171">
        <f>VLOOKUP(A814,[1]DATA!$A$6:$AI$331,34,0)</f>
        <v/>
      </c>
      <c r="CJ814" s="172">
        <f>VLOOKUP(A814,[2]CHAMCONG!A$7:CI$333,79,0)</f>
        <v/>
      </c>
      <c r="CK814" s="173">
        <f>CJ814-CA814</f>
        <v/>
      </c>
    </row>
    <row r="815">
      <c r="A815" s="69" t="n"/>
      <c r="B815" s="70" t="n"/>
      <c r="C815" s="77" t="n"/>
      <c r="D815" s="84" t="n"/>
      <c r="E815" s="69" t="n"/>
      <c r="F815" s="69" t="n"/>
      <c r="G815" s="73" t="n"/>
      <c r="H815" s="73" t="n"/>
      <c r="I815" s="75" t="n"/>
      <c r="J815" s="75" t="n"/>
      <c r="K815" s="73" t="n"/>
      <c r="L815" s="73" t="n"/>
      <c r="M815" s="73" t="n"/>
      <c r="N815" s="73" t="n"/>
      <c r="O815" s="75" t="n"/>
      <c r="P815" s="75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  <c r="AA815" s="73" t="n"/>
      <c r="AB815" s="73" t="n"/>
      <c r="AC815" s="73" t="n"/>
      <c r="AD815" s="73" t="n"/>
      <c r="AE815" s="73" t="n"/>
      <c r="AF815" s="73" t="n"/>
      <c r="AG815" s="73" t="n"/>
      <c r="AH815" s="73" t="n"/>
      <c r="AI815" s="73" t="n"/>
      <c r="AJ815" s="73" t="n"/>
      <c r="AK815" s="73" t="n"/>
      <c r="AL815" s="73" t="n"/>
      <c r="AM815" s="73" t="n"/>
      <c r="AN815" s="73" t="n"/>
      <c r="AO815" s="73" t="n"/>
      <c r="AP815" s="73" t="n"/>
      <c r="AQ815" s="73" t="n"/>
      <c r="AR815" s="73" t="n"/>
      <c r="AS815" s="73" t="n"/>
      <c r="AT815" s="73" t="n"/>
      <c r="AU815" s="73" t="n"/>
      <c r="AV815" s="73" t="n"/>
      <c r="AW815" s="73" t="n"/>
      <c r="AX815" s="73" t="n"/>
      <c r="AY815" s="73" t="n"/>
      <c r="AZ815" s="73" t="n"/>
      <c r="BA815" s="73" t="n"/>
      <c r="BB815" s="73" t="n"/>
      <c r="BC815" s="73" t="n"/>
      <c r="BD815" s="73" t="n"/>
      <c r="BE815" s="73" t="n"/>
      <c r="BF815" s="73" t="n"/>
      <c r="BG815" s="73" t="n"/>
      <c r="BH815" s="73" t="n"/>
      <c r="BI815" s="73" t="n"/>
      <c r="BJ815" s="73" t="n"/>
      <c r="BK815" s="73" t="n"/>
      <c r="BL815" s="73" t="n"/>
      <c r="BM815" s="73" t="n"/>
      <c r="BN815" s="73" t="n"/>
      <c r="BO815" s="73" t="n"/>
      <c r="BP815" s="73" t="n"/>
      <c r="BQ815" s="165">
        <f>COUNTIF($G815:$BP815,"a")+COUNTIF($G815:$BP815,"r0,a5")/2+COUNTIF($G815:$BP815,"p5,a5")/2</f>
        <v/>
      </c>
      <c r="BR815" s="165">
        <f>COUNTIF($G815:$BP815,"d")+COUNTIF($G815:$BP815,"r0,d5")/2+COUNTIF($G815:$BP815,"p5,d5")/2</f>
        <v/>
      </c>
      <c r="BS815" s="165">
        <f>COUNTIF($G815:$BP815,"b")+COUNTIF($G815:$BP815,"r0,b5")/2+COUNTIF($G815:$BP815,"p5,b5")/2</f>
        <v/>
      </c>
      <c r="BT815" s="165">
        <f>COUNTIF($G815:$BP815,"c")+COUNTIF($G815:$BP815,"r0,c5")/2+COUNTIF($G815:$BP815,"p5,c5")/2</f>
        <v/>
      </c>
      <c r="BU815" s="165">
        <f>COUNTIF($G815:$BP815,"KH")+COUNTIF($G815:$BP815,"TL")+COUNTIF($G815:$BP815,"L")</f>
        <v/>
      </c>
      <c r="BV815" s="165" t="n"/>
      <c r="BW815" s="165">
        <f>COUNTIF($G815:$BP815,"hh")</f>
        <v/>
      </c>
      <c r="BX815" s="165">
        <f>COUNTIF($G815:$BP815,"nt7")</f>
        <v/>
      </c>
      <c r="BY815" s="165">
        <f>COUNTIF($G815:$BP815,"P")+COUNTIF($G815:$BP815,"p5,a5")/2+COUNTIF($G815:$BP815,"p5,b5")/2+COUNTIF($G815:$BP815,"p5,c5")/2+COUNTIF($G815:$BP815,"p5,d5")/2</f>
        <v/>
      </c>
      <c r="BZ815" s="166">
        <f>SUBTOTAL(9,BQ815:BY815)</f>
        <v/>
      </c>
      <c r="CA815" s="167">
        <f>SUM(J815,L815,N815,P815,R815,T815,X815,Z815,AB815,AD815,AF815,AH815,AL815,AN815,AP815,AR815,AT815,AV815,AZ815,BB815,BD815,BF815,BH815,BP815)</f>
        <v/>
      </c>
      <c r="CB815" s="168">
        <f>SUM(H815,V815,AJ815,AX815,BL815)</f>
        <v/>
      </c>
      <c r="CC815" s="24">
        <f>SUM(BJ815,BN815)</f>
        <v/>
      </c>
      <c r="CD815" s="169">
        <f>IF(BZ815&gt;25,4,IF(BZ815&gt;18,3,IF(BZ815&gt;12,2,IF(BZ815&gt;4,1,0))))-BX815-2+1</f>
        <v/>
      </c>
      <c r="CE815" s="30" t="n"/>
      <c r="CF815" s="169">
        <f>CD815*CI815</f>
        <v/>
      </c>
      <c r="CG815" s="170">
        <f>F815-BY815+1</f>
        <v/>
      </c>
      <c r="CH815" s="169">
        <f>CE815*16</f>
        <v/>
      </c>
      <c r="CI815" s="171">
        <f>VLOOKUP(A815,[1]DATA!$A$6:$AI$331,34,0)</f>
        <v/>
      </c>
      <c r="CJ815" s="172">
        <f>VLOOKUP(A815,[2]CHAMCONG!A$7:CI$333,79,0)</f>
        <v/>
      </c>
      <c r="CK815" s="173">
        <f>CJ815-CA815</f>
        <v/>
      </c>
    </row>
    <row r="816">
      <c r="A816" s="69" t="n"/>
      <c r="B816" s="70" t="n"/>
      <c r="C816" s="77" t="n"/>
      <c r="D816" s="84" t="n"/>
      <c r="E816" s="69" t="n"/>
      <c r="F816" s="69" t="n"/>
      <c r="G816" s="73" t="n"/>
      <c r="H816" s="73" t="n"/>
      <c r="I816" s="75" t="n"/>
      <c r="J816" s="75" t="n"/>
      <c r="K816" s="73" t="n"/>
      <c r="L816" s="73" t="n"/>
      <c r="M816" s="73" t="n"/>
      <c r="N816" s="73" t="n"/>
      <c r="O816" s="75" t="n"/>
      <c r="P816" s="75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  <c r="AA816" s="73" t="n"/>
      <c r="AB816" s="73" t="n"/>
      <c r="AC816" s="73" t="n"/>
      <c r="AD816" s="73" t="n"/>
      <c r="AE816" s="73" t="n"/>
      <c r="AF816" s="73" t="n"/>
      <c r="AG816" s="73" t="n"/>
      <c r="AH816" s="73" t="n"/>
      <c r="AI816" s="73" t="n"/>
      <c r="AJ816" s="73" t="n"/>
      <c r="AK816" s="73" t="n"/>
      <c r="AL816" s="73" t="n"/>
      <c r="AM816" s="73" t="n"/>
      <c r="AN816" s="73" t="n"/>
      <c r="AO816" s="73" t="n"/>
      <c r="AP816" s="73" t="n"/>
      <c r="AQ816" s="73" t="n"/>
      <c r="AR816" s="73" t="n"/>
      <c r="AS816" s="73" t="n"/>
      <c r="AT816" s="73" t="n"/>
      <c r="AU816" s="73" t="n"/>
      <c r="AV816" s="73" t="n"/>
      <c r="AW816" s="73" t="n"/>
      <c r="AX816" s="73" t="n"/>
      <c r="AY816" s="73" t="n"/>
      <c r="AZ816" s="73" t="n"/>
      <c r="BA816" s="73" t="n"/>
      <c r="BB816" s="73" t="n"/>
      <c r="BC816" s="73" t="n"/>
      <c r="BD816" s="73" t="n"/>
      <c r="BE816" s="73" t="n"/>
      <c r="BF816" s="73" t="n"/>
      <c r="BG816" s="73" t="n"/>
      <c r="BH816" s="73" t="n"/>
      <c r="BI816" s="73" t="n"/>
      <c r="BJ816" s="73" t="n"/>
      <c r="BK816" s="73" t="n"/>
      <c r="BL816" s="73" t="n"/>
      <c r="BM816" s="73" t="n"/>
      <c r="BN816" s="73" t="n"/>
      <c r="BO816" s="73" t="n"/>
      <c r="BP816" s="73" t="n"/>
      <c r="BQ816" s="165">
        <f>COUNTIF($G816:$BP816,"a")+COUNTIF($G816:$BP816,"r0,a5")/2+COUNTIF($G816:$BP816,"p5,a5")/2</f>
        <v/>
      </c>
      <c r="BR816" s="165">
        <f>COUNTIF($G816:$BP816,"d")+COUNTIF($G816:$BP816,"r0,d5")/2+COUNTIF($G816:$BP816,"p5,d5")/2</f>
        <v/>
      </c>
      <c r="BS816" s="165">
        <f>COUNTIF($G816:$BP816,"b")+COUNTIF($G816:$BP816,"r0,b5")/2+COUNTIF($G816:$BP816,"p5,b5")/2</f>
        <v/>
      </c>
      <c r="BT816" s="165">
        <f>COUNTIF($G816:$BP816,"c")+COUNTIF($G816:$BP816,"r0,c5")/2+COUNTIF($G816:$BP816,"p5,c5")/2</f>
        <v/>
      </c>
      <c r="BU816" s="165">
        <f>COUNTIF($G816:$BP816,"KH")+COUNTIF($G816:$BP816,"TL")+COUNTIF($G816:$BP816,"L")</f>
        <v/>
      </c>
      <c r="BV816" s="165" t="n"/>
      <c r="BW816" s="165">
        <f>COUNTIF($G816:$BP816,"hh")</f>
        <v/>
      </c>
      <c r="BX816" s="165">
        <f>COUNTIF($G816:$BP816,"nt7")</f>
        <v/>
      </c>
      <c r="BY816" s="165">
        <f>COUNTIF($G816:$BP816,"P")+COUNTIF($G816:$BP816,"p5,a5")/2+COUNTIF($G816:$BP816,"p5,b5")/2+COUNTIF($G816:$BP816,"p5,c5")/2+COUNTIF($G816:$BP816,"p5,d5")/2</f>
        <v/>
      </c>
      <c r="BZ816" s="166">
        <f>SUBTOTAL(9,BQ816:BY816)</f>
        <v/>
      </c>
      <c r="CA816" s="167">
        <f>SUM(J816,L816,N816,P816,R816,T816,X816,Z816,AB816,AD816,AF816,AH816,AL816,AN816,AP816,AR816,AT816,AV816,AZ816,BB816,BD816,BF816,BH816,BP816)</f>
        <v/>
      </c>
      <c r="CB816" s="168">
        <f>SUM(H816,V816,AJ816,AX816,BL816)</f>
        <v/>
      </c>
      <c r="CC816" s="24">
        <f>SUM(BJ816,BN816)</f>
        <v/>
      </c>
      <c r="CD816" s="169">
        <f>IF(BZ816&gt;25,4,IF(BZ816&gt;18,3,IF(BZ816&gt;12,2,IF(BZ816&gt;4,1,0))))-BX816-2+1</f>
        <v/>
      </c>
      <c r="CE816" s="30" t="n"/>
      <c r="CF816" s="169">
        <f>CD816*CI816</f>
        <v/>
      </c>
      <c r="CG816" s="170">
        <f>F816-BY816+1</f>
        <v/>
      </c>
      <c r="CH816" s="169">
        <f>CE816*16</f>
        <v/>
      </c>
      <c r="CI816" s="171">
        <f>VLOOKUP(A816,[1]DATA!$A$6:$AI$331,34,0)</f>
        <v/>
      </c>
      <c r="CJ816" s="172">
        <f>VLOOKUP(A816,[2]CHAMCONG!A$7:CI$333,79,0)</f>
        <v/>
      </c>
      <c r="CK816" s="173">
        <f>CJ816-CA816</f>
        <v/>
      </c>
    </row>
    <row r="817">
      <c r="A817" s="69" t="n"/>
      <c r="B817" s="70" t="n"/>
      <c r="C817" s="77" t="n"/>
      <c r="D817" s="84" t="n"/>
      <c r="E817" s="69" t="n"/>
      <c r="F817" s="69" t="n"/>
      <c r="G817" s="73" t="n"/>
      <c r="H817" s="73" t="n"/>
      <c r="I817" s="75" t="n"/>
      <c r="J817" s="75" t="n"/>
      <c r="K817" s="73" t="n"/>
      <c r="L817" s="73" t="n"/>
      <c r="M817" s="73" t="n"/>
      <c r="N817" s="73" t="n"/>
      <c r="O817" s="75" t="n"/>
      <c r="P817" s="75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  <c r="AA817" s="73" t="n"/>
      <c r="AB817" s="73" t="n"/>
      <c r="AC817" s="73" t="n"/>
      <c r="AD817" s="73" t="n"/>
      <c r="AE817" s="73" t="n"/>
      <c r="AF817" s="73" t="n"/>
      <c r="AG817" s="73" t="n"/>
      <c r="AH817" s="73" t="n"/>
      <c r="AI817" s="73" t="n"/>
      <c r="AJ817" s="73" t="n"/>
      <c r="AK817" s="73" t="n"/>
      <c r="AL817" s="73" t="n"/>
      <c r="AM817" s="73" t="n"/>
      <c r="AN817" s="73" t="n"/>
      <c r="AO817" s="73" t="n"/>
      <c r="AP817" s="73" t="n"/>
      <c r="AQ817" s="73" t="n"/>
      <c r="AR817" s="73" t="n"/>
      <c r="AS817" s="73" t="n"/>
      <c r="AT817" s="73" t="n"/>
      <c r="AU817" s="73" t="n"/>
      <c r="AV817" s="73" t="n"/>
      <c r="AW817" s="73" t="n"/>
      <c r="AX817" s="73" t="n"/>
      <c r="AY817" s="73" t="n"/>
      <c r="AZ817" s="73" t="n"/>
      <c r="BA817" s="73" t="n"/>
      <c r="BB817" s="73" t="n"/>
      <c r="BC817" s="73" t="n"/>
      <c r="BD817" s="73" t="n"/>
      <c r="BE817" s="73" t="n"/>
      <c r="BF817" s="73" t="n"/>
      <c r="BG817" s="73" t="n"/>
      <c r="BH817" s="73" t="n"/>
      <c r="BI817" s="73" t="n"/>
      <c r="BJ817" s="73" t="n"/>
      <c r="BK817" s="73" t="n"/>
      <c r="BL817" s="73" t="n"/>
      <c r="BM817" s="73" t="n"/>
      <c r="BN817" s="73" t="n"/>
      <c r="BO817" s="73" t="n"/>
      <c r="BP817" s="73" t="n"/>
      <c r="BQ817" s="165">
        <f>COUNTIF($G817:$BP817,"a")+COUNTIF($G817:$BP817,"r0,a5")/2+COUNTIF($G817:$BP817,"p5,a5")/2</f>
        <v/>
      </c>
      <c r="BR817" s="165">
        <f>COUNTIF($G817:$BP817,"d")+COUNTIF($G817:$BP817,"r0,d5")/2+COUNTIF($G817:$BP817,"p5,d5")/2</f>
        <v/>
      </c>
      <c r="BS817" s="165">
        <f>COUNTIF($G817:$BP817,"b")+COUNTIF($G817:$BP817,"r0,b5")/2+COUNTIF($G817:$BP817,"p5,b5")/2</f>
        <v/>
      </c>
      <c r="BT817" s="165">
        <f>COUNTIF($G817:$BP817,"c")+COUNTIF($G817:$BP817,"r0,c5")/2+COUNTIF($G817:$BP817,"p5,c5")/2</f>
        <v/>
      </c>
      <c r="BU817" s="165">
        <f>COUNTIF($G817:$BP817,"KH")+COUNTIF($G817:$BP817,"TL")+COUNTIF($G817:$BP817,"L")</f>
        <v/>
      </c>
      <c r="BV817" s="165" t="n"/>
      <c r="BW817" s="165">
        <f>COUNTIF($G817:$BP817,"hh")</f>
        <v/>
      </c>
      <c r="BX817" s="165">
        <f>COUNTIF($G817:$BP817,"nt7")</f>
        <v/>
      </c>
      <c r="BY817" s="165">
        <f>COUNTIF($G817:$BP817,"P")+COUNTIF($G817:$BP817,"p5,a5")/2+COUNTIF($G817:$BP817,"p5,b5")/2+COUNTIF($G817:$BP817,"p5,c5")/2+COUNTIF($G817:$BP817,"p5,d5")/2</f>
        <v/>
      </c>
      <c r="BZ817" s="166">
        <f>SUBTOTAL(9,BQ817:BY817)</f>
        <v/>
      </c>
      <c r="CA817" s="167">
        <f>SUM(J817,L817,N817,P817,R817,T817,X817,Z817,AB817,AD817,AF817,AH817,AL817,AN817,AP817,AR817,AT817,AV817,AZ817,BB817,BD817,BF817,BH817,BP817)</f>
        <v/>
      </c>
      <c r="CB817" s="168">
        <f>SUM(H817,V817,AJ817,AX817,BL817)</f>
        <v/>
      </c>
      <c r="CC817" s="24">
        <f>SUM(BJ817,BN817)</f>
        <v/>
      </c>
      <c r="CD817" s="169">
        <f>IF(BZ817&gt;25,4,IF(BZ817&gt;18,3,IF(BZ817&gt;12,2,IF(BZ817&gt;4,1,0))))-BX817-2+1</f>
        <v/>
      </c>
      <c r="CE817" s="30" t="n"/>
      <c r="CF817" s="169">
        <f>CD817*CI817</f>
        <v/>
      </c>
      <c r="CG817" s="170">
        <f>F817-BY817+1</f>
        <v/>
      </c>
      <c r="CH817" s="169">
        <f>CE817*16</f>
        <v/>
      </c>
      <c r="CI817" s="171">
        <f>VLOOKUP(A817,[1]DATA!$A$6:$AI$331,34,0)</f>
        <v/>
      </c>
      <c r="CJ817" s="172">
        <f>VLOOKUP(A817,[2]CHAMCONG!A$7:CI$333,79,0)</f>
        <v/>
      </c>
      <c r="CK817" s="173">
        <f>CJ817-CA817</f>
        <v/>
      </c>
    </row>
    <row r="818">
      <c r="A818" s="69" t="n"/>
      <c r="B818" s="70" t="n"/>
      <c r="C818" s="77" t="n"/>
      <c r="D818" s="84" t="n"/>
      <c r="E818" s="69" t="n"/>
      <c r="F818" s="69" t="n"/>
      <c r="G818" s="73" t="n"/>
      <c r="H818" s="73" t="n"/>
      <c r="I818" s="75" t="n"/>
      <c r="J818" s="75" t="n"/>
      <c r="K818" s="73" t="n"/>
      <c r="L818" s="73" t="n"/>
      <c r="M818" s="73" t="n"/>
      <c r="N818" s="73" t="n"/>
      <c r="O818" s="75" t="n"/>
      <c r="P818" s="75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  <c r="AA818" s="73" t="n"/>
      <c r="AB818" s="73" t="n"/>
      <c r="AC818" s="73" t="n"/>
      <c r="AD818" s="73" t="n"/>
      <c r="AE818" s="73" t="n"/>
      <c r="AF818" s="73" t="n"/>
      <c r="AG818" s="73" t="n"/>
      <c r="AH818" s="73" t="n"/>
      <c r="AI818" s="73" t="n"/>
      <c r="AJ818" s="73" t="n"/>
      <c r="AK818" s="73" t="n"/>
      <c r="AL818" s="73" t="n"/>
      <c r="AM818" s="73" t="n"/>
      <c r="AN818" s="73" t="n"/>
      <c r="AO818" s="73" t="n"/>
      <c r="AP818" s="73" t="n"/>
      <c r="AQ818" s="73" t="n"/>
      <c r="AR818" s="73" t="n"/>
      <c r="AS818" s="73" t="n"/>
      <c r="AT818" s="73" t="n"/>
      <c r="AU818" s="73" t="n"/>
      <c r="AV818" s="73" t="n"/>
      <c r="AW818" s="73" t="n"/>
      <c r="AX818" s="73" t="n"/>
      <c r="AY818" s="73" t="n"/>
      <c r="AZ818" s="73" t="n"/>
      <c r="BA818" s="73" t="n"/>
      <c r="BB818" s="73" t="n"/>
      <c r="BC818" s="73" t="n"/>
      <c r="BD818" s="73" t="n"/>
      <c r="BE818" s="73" t="n"/>
      <c r="BF818" s="73" t="n"/>
      <c r="BG818" s="73" t="n"/>
      <c r="BH818" s="73" t="n"/>
      <c r="BI818" s="73" t="n"/>
      <c r="BJ818" s="73" t="n"/>
      <c r="BK818" s="73" t="n"/>
      <c r="BL818" s="73" t="n"/>
      <c r="BM818" s="73" t="n"/>
      <c r="BN818" s="73" t="n"/>
      <c r="BO818" s="73" t="n"/>
      <c r="BP818" s="73" t="n"/>
      <c r="BQ818" s="165">
        <f>COUNTIF($G818:$BP818,"a")+COUNTIF($G818:$BP818,"r0,a5")/2+COUNTIF($G818:$BP818,"p5,a5")/2</f>
        <v/>
      </c>
      <c r="BR818" s="165">
        <f>COUNTIF($G818:$BP818,"d")+COUNTIF($G818:$BP818,"r0,d5")/2+COUNTIF($G818:$BP818,"p5,d5")/2</f>
        <v/>
      </c>
      <c r="BS818" s="165">
        <f>COUNTIF($G818:$BP818,"b")+COUNTIF($G818:$BP818,"r0,b5")/2+COUNTIF($G818:$BP818,"p5,b5")/2</f>
        <v/>
      </c>
      <c r="BT818" s="165">
        <f>COUNTIF($G818:$BP818,"c")+COUNTIF($G818:$BP818,"r0,c5")/2+COUNTIF($G818:$BP818,"p5,c5")/2</f>
        <v/>
      </c>
      <c r="BU818" s="165">
        <f>COUNTIF($G818:$BP818,"KH")+COUNTIF($G818:$BP818,"TL")+COUNTIF($G818:$BP818,"L")</f>
        <v/>
      </c>
      <c r="BV818" s="165" t="n"/>
      <c r="BW818" s="165">
        <f>COUNTIF($G818:$BP818,"hh")</f>
        <v/>
      </c>
      <c r="BX818" s="165">
        <f>COUNTIF($G818:$BP818,"nt7")</f>
        <v/>
      </c>
      <c r="BY818" s="165">
        <f>COUNTIF($G818:$BP818,"P")+COUNTIF($G818:$BP818,"p5,a5")/2+COUNTIF($G818:$BP818,"p5,b5")/2+COUNTIF($G818:$BP818,"p5,c5")/2+COUNTIF($G818:$BP818,"p5,d5")/2</f>
        <v/>
      </c>
      <c r="BZ818" s="166">
        <f>SUBTOTAL(9,BQ818:BY818)</f>
        <v/>
      </c>
      <c r="CA818" s="167">
        <f>SUM(J818,L818,N818,P818,R818,T818,X818,Z818,AB818,AD818,AF818,AH818,AL818,AN818,AP818,AR818,AT818,AV818,AZ818,BB818,BD818,BF818,BH818,BP818)</f>
        <v/>
      </c>
      <c r="CB818" s="168">
        <f>SUM(H818,V818,AJ818,AX818,BL818)</f>
        <v/>
      </c>
      <c r="CC818" s="24">
        <f>SUM(BJ818,BN818)</f>
        <v/>
      </c>
      <c r="CD818" s="169">
        <f>IF(BZ818&gt;25,4,IF(BZ818&gt;18,3,IF(BZ818&gt;12,2,IF(BZ818&gt;4,1,0))))-BX818-2+1</f>
        <v/>
      </c>
      <c r="CE818" s="30" t="n"/>
      <c r="CF818" s="169">
        <f>CD818*CI818</f>
        <v/>
      </c>
      <c r="CG818" s="170">
        <f>F818-BY818+1</f>
        <v/>
      </c>
      <c r="CH818" s="169">
        <f>CE818*16</f>
        <v/>
      </c>
      <c r="CI818" s="171">
        <f>VLOOKUP(A818,[1]DATA!$A$6:$AI$331,34,0)</f>
        <v/>
      </c>
      <c r="CJ818" s="172">
        <f>VLOOKUP(A818,[2]CHAMCONG!A$7:CI$333,79,0)</f>
        <v/>
      </c>
      <c r="CK818" s="173">
        <f>CJ818-CA818</f>
        <v/>
      </c>
    </row>
    <row r="819">
      <c r="A819" s="69" t="n"/>
      <c r="B819" s="70" t="n"/>
      <c r="C819" s="77" t="n"/>
      <c r="D819" s="84" t="n"/>
      <c r="E819" s="69" t="n"/>
      <c r="F819" s="69" t="n"/>
      <c r="G819" s="73" t="n"/>
      <c r="H819" s="73" t="n"/>
      <c r="I819" s="75" t="n"/>
      <c r="J819" s="75" t="n"/>
      <c r="K819" s="73" t="n"/>
      <c r="L819" s="73" t="n"/>
      <c r="M819" s="73" t="n"/>
      <c r="N819" s="73" t="n"/>
      <c r="O819" s="75" t="n"/>
      <c r="P819" s="75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  <c r="AA819" s="73" t="n"/>
      <c r="AB819" s="73" t="n"/>
      <c r="AC819" s="73" t="n"/>
      <c r="AD819" s="73" t="n"/>
      <c r="AE819" s="73" t="n"/>
      <c r="AF819" s="73" t="n"/>
      <c r="AG819" s="73" t="n"/>
      <c r="AH819" s="73" t="n"/>
      <c r="AI819" s="73" t="n"/>
      <c r="AJ819" s="73" t="n"/>
      <c r="AK819" s="73" t="n"/>
      <c r="AL819" s="73" t="n"/>
      <c r="AM819" s="73" t="n"/>
      <c r="AN819" s="73" t="n"/>
      <c r="AO819" s="73" t="n"/>
      <c r="AP819" s="73" t="n"/>
      <c r="AQ819" s="73" t="n"/>
      <c r="AR819" s="73" t="n"/>
      <c r="AS819" s="73" t="n"/>
      <c r="AT819" s="73" t="n"/>
      <c r="AU819" s="73" t="n"/>
      <c r="AV819" s="73" t="n"/>
      <c r="AW819" s="73" t="n"/>
      <c r="AX819" s="73" t="n"/>
      <c r="AY819" s="73" t="n"/>
      <c r="AZ819" s="73" t="n"/>
      <c r="BA819" s="73" t="n"/>
      <c r="BB819" s="73" t="n"/>
      <c r="BC819" s="73" t="n"/>
      <c r="BD819" s="73" t="n"/>
      <c r="BE819" s="73" t="n"/>
      <c r="BF819" s="73" t="n"/>
      <c r="BG819" s="73" t="n"/>
      <c r="BH819" s="73" t="n"/>
      <c r="BI819" s="73" t="n"/>
      <c r="BJ819" s="73" t="n"/>
      <c r="BK819" s="73" t="n"/>
      <c r="BL819" s="73" t="n"/>
      <c r="BM819" s="73" t="n"/>
      <c r="BN819" s="73" t="n"/>
      <c r="BO819" s="73" t="n"/>
      <c r="BP819" s="73" t="n"/>
      <c r="BQ819" s="165">
        <f>COUNTIF($G819:$BP819,"a")+COUNTIF($G819:$BP819,"r0,a5")/2+COUNTIF($G819:$BP819,"p5,a5")/2</f>
        <v/>
      </c>
      <c r="BR819" s="165">
        <f>COUNTIF($G819:$BP819,"d")+COUNTIF($G819:$BP819,"r0,d5")/2+COUNTIF($G819:$BP819,"p5,d5")/2</f>
        <v/>
      </c>
      <c r="BS819" s="165">
        <f>COUNTIF($G819:$BP819,"b")+COUNTIF($G819:$BP819,"r0,b5")/2+COUNTIF($G819:$BP819,"p5,b5")/2</f>
        <v/>
      </c>
      <c r="BT819" s="165">
        <f>COUNTIF($G819:$BP819,"c")+COUNTIF($G819:$BP819,"r0,c5")/2+COUNTIF($G819:$BP819,"p5,c5")/2</f>
        <v/>
      </c>
      <c r="BU819" s="165">
        <f>COUNTIF($G819:$BP819,"KH")+COUNTIF($G819:$BP819,"TL")+COUNTIF($G819:$BP819,"L")</f>
        <v/>
      </c>
      <c r="BV819" s="165" t="n"/>
      <c r="BW819" s="165">
        <f>COUNTIF($G819:$BP819,"hh")</f>
        <v/>
      </c>
      <c r="BX819" s="165">
        <f>COUNTIF($G819:$BP819,"nt7")</f>
        <v/>
      </c>
      <c r="BY819" s="165">
        <f>COUNTIF($G819:$BP819,"P")+COUNTIF($G819:$BP819,"p5,a5")/2+COUNTIF($G819:$BP819,"p5,b5")/2+COUNTIF($G819:$BP819,"p5,c5")/2+COUNTIF($G819:$BP819,"p5,d5")/2</f>
        <v/>
      </c>
      <c r="BZ819" s="166">
        <f>SUBTOTAL(9,BQ819:BY819)</f>
        <v/>
      </c>
      <c r="CA819" s="167">
        <f>SUM(J819,L819,N819,P819,R819,T819,X819,Z819,AB819,AD819,AF819,AH819,AL819,AN819,AP819,AR819,AT819,AV819,AZ819,BB819,BD819,BF819,BH819,BP819)</f>
        <v/>
      </c>
      <c r="CB819" s="168">
        <f>SUM(H819,V819,AJ819,AX819,BL819)</f>
        <v/>
      </c>
      <c r="CC819" s="24">
        <f>SUM(BJ819,BN819)</f>
        <v/>
      </c>
      <c r="CD819" s="169">
        <f>IF(BZ819&gt;25,4,IF(BZ819&gt;18,3,IF(BZ819&gt;12,2,IF(BZ819&gt;4,1,0))))-BX819-2+1</f>
        <v/>
      </c>
      <c r="CE819" s="30" t="n"/>
      <c r="CF819" s="169">
        <f>CD819*CI819</f>
        <v/>
      </c>
      <c r="CG819" s="170">
        <f>F819-BY819+1</f>
        <v/>
      </c>
      <c r="CH819" s="169">
        <f>CE819*16</f>
        <v/>
      </c>
      <c r="CI819" s="171">
        <f>VLOOKUP(A819,[1]DATA!$A$6:$AI$331,34,0)</f>
        <v/>
      </c>
      <c r="CJ819" s="172">
        <f>VLOOKUP(A819,[2]CHAMCONG!A$7:CI$333,79,0)</f>
        <v/>
      </c>
      <c r="CK819" s="173">
        <f>CJ819-CA819</f>
        <v/>
      </c>
    </row>
    <row r="820">
      <c r="A820" s="69" t="n"/>
      <c r="B820" s="70" t="n"/>
      <c r="C820" s="77" t="n"/>
      <c r="D820" s="84" t="n"/>
      <c r="E820" s="69" t="n"/>
      <c r="F820" s="69" t="n"/>
      <c r="G820" s="73" t="n"/>
      <c r="H820" s="73" t="n"/>
      <c r="I820" s="75" t="n"/>
      <c r="J820" s="75" t="n"/>
      <c r="K820" s="73" t="n"/>
      <c r="L820" s="73" t="n"/>
      <c r="M820" s="73" t="n"/>
      <c r="N820" s="73" t="n"/>
      <c r="O820" s="75" t="n"/>
      <c r="P820" s="75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  <c r="AA820" s="73" t="n"/>
      <c r="AB820" s="73" t="n"/>
      <c r="AC820" s="73" t="n"/>
      <c r="AD820" s="73" t="n"/>
      <c r="AE820" s="73" t="n"/>
      <c r="AF820" s="73" t="n"/>
      <c r="AG820" s="73" t="n"/>
      <c r="AH820" s="73" t="n"/>
      <c r="AI820" s="73" t="n"/>
      <c r="AJ820" s="73" t="n"/>
      <c r="AK820" s="73" t="n"/>
      <c r="AL820" s="73" t="n"/>
      <c r="AM820" s="73" t="n"/>
      <c r="AN820" s="73" t="n"/>
      <c r="AO820" s="73" t="n"/>
      <c r="AP820" s="73" t="n"/>
      <c r="AQ820" s="73" t="n"/>
      <c r="AR820" s="73" t="n"/>
      <c r="AS820" s="73" t="n"/>
      <c r="AT820" s="73" t="n"/>
      <c r="AU820" s="73" t="n"/>
      <c r="AV820" s="73" t="n"/>
      <c r="AW820" s="73" t="n"/>
      <c r="AX820" s="73" t="n"/>
      <c r="AY820" s="73" t="n"/>
      <c r="AZ820" s="73" t="n"/>
      <c r="BA820" s="73" t="n"/>
      <c r="BB820" s="73" t="n"/>
      <c r="BC820" s="73" t="n"/>
      <c r="BD820" s="73" t="n"/>
      <c r="BE820" s="73" t="n"/>
      <c r="BF820" s="73" t="n"/>
      <c r="BG820" s="73" t="n"/>
      <c r="BH820" s="73" t="n"/>
      <c r="BI820" s="73" t="n"/>
      <c r="BJ820" s="73" t="n"/>
      <c r="BK820" s="73" t="n"/>
      <c r="BL820" s="73" t="n"/>
      <c r="BM820" s="73" t="n"/>
      <c r="BN820" s="73" t="n"/>
      <c r="BO820" s="73" t="n"/>
      <c r="BP820" s="73" t="n"/>
      <c r="BQ820" s="165">
        <f>COUNTIF($G820:$BP820,"a")+COUNTIF($G820:$BP820,"r0,a5")/2+COUNTIF($G820:$BP820,"p5,a5")/2</f>
        <v/>
      </c>
      <c r="BR820" s="165">
        <f>COUNTIF($G820:$BP820,"d")+COUNTIF($G820:$BP820,"r0,d5")/2+COUNTIF($G820:$BP820,"p5,d5")/2</f>
        <v/>
      </c>
      <c r="BS820" s="165">
        <f>COUNTIF($G820:$BP820,"b")+COUNTIF($G820:$BP820,"r0,b5")/2+COUNTIF($G820:$BP820,"p5,b5")/2</f>
        <v/>
      </c>
      <c r="BT820" s="165">
        <f>COUNTIF($G820:$BP820,"c")+COUNTIF($G820:$BP820,"r0,c5")/2+COUNTIF($G820:$BP820,"p5,c5")/2</f>
        <v/>
      </c>
      <c r="BU820" s="165">
        <f>COUNTIF($G820:$BP820,"KH")+COUNTIF($G820:$BP820,"TL")+COUNTIF($G820:$BP820,"L")</f>
        <v/>
      </c>
      <c r="BV820" s="165" t="n"/>
      <c r="BW820" s="165">
        <f>COUNTIF($G820:$BP820,"hh")</f>
        <v/>
      </c>
      <c r="BX820" s="165">
        <f>COUNTIF($G820:$BP820,"nt7")</f>
        <v/>
      </c>
      <c r="BY820" s="165">
        <f>COUNTIF($G820:$BP820,"P")+COUNTIF($G820:$BP820,"p5,a5")/2+COUNTIF($G820:$BP820,"p5,b5")/2+COUNTIF($G820:$BP820,"p5,c5")/2+COUNTIF($G820:$BP820,"p5,d5")/2</f>
        <v/>
      </c>
      <c r="BZ820" s="166">
        <f>SUBTOTAL(9,BQ820:BY820)</f>
        <v/>
      </c>
      <c r="CA820" s="167">
        <f>SUM(J820,L820,N820,P820,R820,T820,X820,Z820,AB820,AD820,AF820,AH820,AL820,AN820,AP820,AR820,AT820,AV820,AZ820,BB820,BD820,BF820,BH820,BP820)</f>
        <v/>
      </c>
      <c r="CB820" s="168">
        <f>SUM(H820,V820,AJ820,AX820,BL820)</f>
        <v/>
      </c>
      <c r="CC820" s="24">
        <f>SUM(BJ820,BN820)</f>
        <v/>
      </c>
      <c r="CD820" s="169">
        <f>IF(BZ820&gt;25,4,IF(BZ820&gt;18,3,IF(BZ820&gt;12,2,IF(BZ820&gt;4,1,0))))-BX820-2+1</f>
        <v/>
      </c>
      <c r="CE820" s="30" t="n"/>
      <c r="CF820" s="169">
        <f>CD820*CI820</f>
        <v/>
      </c>
      <c r="CG820" s="170">
        <f>F820-BY820+1</f>
        <v/>
      </c>
      <c r="CH820" s="169">
        <f>CE820*16</f>
        <v/>
      </c>
      <c r="CI820" s="171">
        <f>VLOOKUP(A820,[1]DATA!$A$6:$AI$331,34,0)</f>
        <v/>
      </c>
      <c r="CJ820" s="172">
        <f>VLOOKUP(A820,[2]CHAMCONG!A$7:CI$333,79,0)</f>
        <v/>
      </c>
      <c r="CK820" s="173">
        <f>CJ820-CA820</f>
        <v/>
      </c>
    </row>
    <row r="821">
      <c r="A821" s="69" t="n"/>
      <c r="B821" s="70" t="n"/>
      <c r="C821" s="77" t="n"/>
      <c r="D821" s="84" t="n"/>
      <c r="E821" s="69" t="n"/>
      <c r="F821" s="69" t="n"/>
      <c r="G821" s="73" t="n"/>
      <c r="H821" s="73" t="n"/>
      <c r="I821" s="75" t="n"/>
      <c r="J821" s="75" t="n"/>
      <c r="K821" s="73" t="n"/>
      <c r="L821" s="73" t="n"/>
      <c r="M821" s="73" t="n"/>
      <c r="N821" s="73" t="n"/>
      <c r="O821" s="75" t="n"/>
      <c r="P821" s="75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  <c r="AA821" s="73" t="n"/>
      <c r="AB821" s="73" t="n"/>
      <c r="AC821" s="73" t="n"/>
      <c r="AD821" s="73" t="n"/>
      <c r="AE821" s="73" t="n"/>
      <c r="AF821" s="73" t="n"/>
      <c r="AG821" s="73" t="n"/>
      <c r="AH821" s="73" t="n"/>
      <c r="AI821" s="73" t="n"/>
      <c r="AJ821" s="73" t="n"/>
      <c r="AK821" s="73" t="n"/>
      <c r="AL821" s="73" t="n"/>
      <c r="AM821" s="73" t="n"/>
      <c r="AN821" s="73" t="n"/>
      <c r="AO821" s="73" t="n"/>
      <c r="AP821" s="73" t="n"/>
      <c r="AQ821" s="73" t="n"/>
      <c r="AR821" s="73" t="n"/>
      <c r="AS821" s="73" t="n"/>
      <c r="AT821" s="73" t="n"/>
      <c r="AU821" s="73" t="n"/>
      <c r="AV821" s="73" t="n"/>
      <c r="AW821" s="73" t="n"/>
      <c r="AX821" s="73" t="n"/>
      <c r="AY821" s="73" t="n"/>
      <c r="AZ821" s="73" t="n"/>
      <c r="BA821" s="73" t="n"/>
      <c r="BB821" s="73" t="n"/>
      <c r="BC821" s="73" t="n"/>
      <c r="BD821" s="73" t="n"/>
      <c r="BE821" s="73" t="n"/>
      <c r="BF821" s="73" t="n"/>
      <c r="BG821" s="73" t="n"/>
      <c r="BH821" s="73" t="n"/>
      <c r="BI821" s="73" t="n"/>
      <c r="BJ821" s="73" t="n"/>
      <c r="BK821" s="73" t="n"/>
      <c r="BL821" s="73" t="n"/>
      <c r="BM821" s="73" t="n"/>
      <c r="BN821" s="73" t="n"/>
      <c r="BO821" s="73" t="n"/>
      <c r="BP821" s="73" t="n"/>
      <c r="BQ821" s="165">
        <f>COUNTIF($G821:$BP821,"a")+COUNTIF($G821:$BP821,"r0,a5")/2+COUNTIF($G821:$BP821,"p5,a5")/2</f>
        <v/>
      </c>
      <c r="BR821" s="165">
        <f>COUNTIF($G821:$BP821,"d")+COUNTIF($G821:$BP821,"r0,d5")/2+COUNTIF($G821:$BP821,"p5,d5")/2</f>
        <v/>
      </c>
      <c r="BS821" s="165">
        <f>COUNTIF($G821:$BP821,"b")+COUNTIF($G821:$BP821,"r0,b5")/2+COUNTIF($G821:$BP821,"p5,b5")/2</f>
        <v/>
      </c>
      <c r="BT821" s="165">
        <f>COUNTIF($G821:$BP821,"c")+COUNTIF($G821:$BP821,"r0,c5")/2+COUNTIF($G821:$BP821,"p5,c5")/2</f>
        <v/>
      </c>
      <c r="BU821" s="165">
        <f>COUNTIF($G821:$BP821,"KH")+COUNTIF($G821:$BP821,"TL")+COUNTIF($G821:$BP821,"L")</f>
        <v/>
      </c>
      <c r="BV821" s="165" t="n"/>
      <c r="BW821" s="165">
        <f>COUNTIF($G821:$BP821,"hh")</f>
        <v/>
      </c>
      <c r="BX821" s="165">
        <f>COUNTIF($G821:$BP821,"nt7")</f>
        <v/>
      </c>
      <c r="BY821" s="165">
        <f>COUNTIF($G821:$BP821,"P")+COUNTIF($G821:$BP821,"p5,a5")/2+COUNTIF($G821:$BP821,"p5,b5")/2+COUNTIF($G821:$BP821,"p5,c5")/2+COUNTIF($G821:$BP821,"p5,d5")/2</f>
        <v/>
      </c>
      <c r="BZ821" s="166">
        <f>SUBTOTAL(9,BQ821:BY821)</f>
        <v/>
      </c>
      <c r="CA821" s="167">
        <f>SUM(J821,L821,N821,P821,R821,T821,X821,Z821,AB821,AD821,AF821,AH821,AL821,AN821,AP821,AR821,AT821,AV821,AZ821,BB821,BD821,BF821,BH821,BP821)</f>
        <v/>
      </c>
      <c r="CB821" s="168">
        <f>SUM(H821,V821,AJ821,AX821,BL821)</f>
        <v/>
      </c>
      <c r="CC821" s="24">
        <f>SUM(BJ821,BN821)</f>
        <v/>
      </c>
      <c r="CD821" s="169">
        <f>IF(BZ821&gt;25,4,IF(BZ821&gt;18,3,IF(BZ821&gt;12,2,IF(BZ821&gt;4,1,0))))-BX821-2+1</f>
        <v/>
      </c>
      <c r="CE821" s="30" t="n"/>
      <c r="CF821" s="169">
        <f>CD821*CI821</f>
        <v/>
      </c>
      <c r="CG821" s="170">
        <f>F821-BY821+1</f>
        <v/>
      </c>
      <c r="CH821" s="169">
        <f>CE821*16</f>
        <v/>
      </c>
      <c r="CI821" s="171">
        <f>VLOOKUP(A821,[1]DATA!$A$6:$AI$331,34,0)</f>
        <v/>
      </c>
      <c r="CJ821" s="172">
        <f>VLOOKUP(A821,[2]CHAMCONG!A$7:CI$333,79,0)</f>
        <v/>
      </c>
      <c r="CK821" s="173">
        <f>CJ821-CA821</f>
        <v/>
      </c>
    </row>
    <row r="822">
      <c r="A822" s="69" t="n"/>
      <c r="B822" s="70" t="n"/>
      <c r="C822" s="77" t="n"/>
      <c r="D822" s="84" t="n"/>
      <c r="E822" s="69" t="n"/>
      <c r="F822" s="69" t="n"/>
      <c r="G822" s="73" t="n"/>
      <c r="H822" s="73" t="n"/>
      <c r="I822" s="75" t="n"/>
      <c r="J822" s="75" t="n"/>
      <c r="K822" s="73" t="n"/>
      <c r="L822" s="73" t="n"/>
      <c r="M822" s="73" t="n"/>
      <c r="N822" s="73" t="n"/>
      <c r="O822" s="75" t="n"/>
      <c r="P822" s="75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  <c r="AA822" s="73" t="n"/>
      <c r="AB822" s="73" t="n"/>
      <c r="AC822" s="73" t="n"/>
      <c r="AD822" s="73" t="n"/>
      <c r="AE822" s="73" t="n"/>
      <c r="AF822" s="73" t="n"/>
      <c r="AG822" s="73" t="n"/>
      <c r="AH822" s="73" t="n"/>
      <c r="AI822" s="73" t="n"/>
      <c r="AJ822" s="73" t="n"/>
      <c r="AK822" s="73" t="n"/>
      <c r="AL822" s="73" t="n"/>
      <c r="AM822" s="73" t="n"/>
      <c r="AN822" s="73" t="n"/>
      <c r="AO822" s="73" t="n"/>
      <c r="AP822" s="73" t="n"/>
      <c r="AQ822" s="73" t="n"/>
      <c r="AR822" s="73" t="n"/>
      <c r="AS822" s="73" t="n"/>
      <c r="AT822" s="73" t="n"/>
      <c r="AU822" s="73" t="n"/>
      <c r="AV822" s="73" t="n"/>
      <c r="AW822" s="73" t="n"/>
      <c r="AX822" s="73" t="n"/>
      <c r="AY822" s="73" t="n"/>
      <c r="AZ822" s="73" t="n"/>
      <c r="BA822" s="73" t="n"/>
      <c r="BB822" s="73" t="n"/>
      <c r="BC822" s="73" t="n"/>
      <c r="BD822" s="73" t="n"/>
      <c r="BE822" s="73" t="n"/>
      <c r="BF822" s="73" t="n"/>
      <c r="BG822" s="73" t="n"/>
      <c r="BH822" s="73" t="n"/>
      <c r="BI822" s="73" t="n"/>
      <c r="BJ822" s="73" t="n"/>
      <c r="BK822" s="73" t="n"/>
      <c r="BL822" s="73" t="n"/>
      <c r="BM822" s="73" t="n"/>
      <c r="BN822" s="73" t="n"/>
      <c r="BO822" s="73" t="n"/>
      <c r="BP822" s="73" t="n"/>
      <c r="BQ822" s="165">
        <f>COUNTIF($G822:$BP822,"a")+COUNTIF($G822:$BP822,"r0,a5")/2+COUNTIF($G822:$BP822,"p5,a5")/2</f>
        <v/>
      </c>
      <c r="BR822" s="165">
        <f>COUNTIF($G822:$BP822,"d")+COUNTIF($G822:$BP822,"r0,d5")/2+COUNTIF($G822:$BP822,"p5,d5")/2</f>
        <v/>
      </c>
      <c r="BS822" s="165">
        <f>COUNTIF($G822:$BP822,"b")+COUNTIF($G822:$BP822,"r0,b5")/2+COUNTIF($G822:$BP822,"p5,b5")/2</f>
        <v/>
      </c>
      <c r="BT822" s="165">
        <f>COUNTIF($G822:$BP822,"c")+COUNTIF($G822:$BP822,"r0,c5")/2+COUNTIF($G822:$BP822,"p5,c5")/2</f>
        <v/>
      </c>
      <c r="BU822" s="165">
        <f>COUNTIF($G822:$BP822,"KH")+COUNTIF($G822:$BP822,"TL")+COUNTIF($G822:$BP822,"L")</f>
        <v/>
      </c>
      <c r="BV822" s="165" t="n"/>
      <c r="BW822" s="165">
        <f>COUNTIF($G822:$BP822,"hh")</f>
        <v/>
      </c>
      <c r="BX822" s="165">
        <f>COUNTIF($G822:$BP822,"nt7")</f>
        <v/>
      </c>
      <c r="BY822" s="165">
        <f>COUNTIF($G822:$BP822,"P")+COUNTIF($G822:$BP822,"p5,a5")/2+COUNTIF($G822:$BP822,"p5,b5")/2+COUNTIF($G822:$BP822,"p5,c5")/2+COUNTIF($G822:$BP822,"p5,d5")/2</f>
        <v/>
      </c>
      <c r="BZ822" s="166">
        <f>SUBTOTAL(9,BQ822:BY822)</f>
        <v/>
      </c>
      <c r="CA822" s="167">
        <f>SUM(J822,L822,N822,P822,R822,T822,X822,Z822,AB822,AD822,AF822,AH822,AL822,AN822,AP822,AR822,AT822,AV822,AZ822,BB822,BD822,BF822,BH822,BP822)</f>
        <v/>
      </c>
      <c r="CB822" s="168">
        <f>SUM(H822,V822,AJ822,AX822,BL822)</f>
        <v/>
      </c>
      <c r="CC822" s="24">
        <f>SUM(BJ822,BN822)</f>
        <v/>
      </c>
      <c r="CD822" s="169">
        <f>IF(BZ822&gt;25,4,IF(BZ822&gt;18,3,IF(BZ822&gt;12,2,IF(BZ822&gt;4,1,0))))-BX822-2+1</f>
        <v/>
      </c>
      <c r="CE822" s="30" t="n"/>
      <c r="CF822" s="169">
        <f>CD822*CI822</f>
        <v/>
      </c>
      <c r="CG822" s="170">
        <f>F822-BY822+1</f>
        <v/>
      </c>
      <c r="CH822" s="169">
        <f>CE822*16</f>
        <v/>
      </c>
      <c r="CI822" s="171">
        <f>VLOOKUP(A822,[1]DATA!$A$6:$AI$331,34,0)</f>
        <v/>
      </c>
      <c r="CJ822" s="172">
        <f>VLOOKUP(A822,[2]CHAMCONG!A$7:CI$333,79,0)</f>
        <v/>
      </c>
      <c r="CK822" s="173">
        <f>CJ822-CA822</f>
        <v/>
      </c>
    </row>
    <row r="823">
      <c r="A823" s="69" t="n"/>
      <c r="B823" s="70" t="n"/>
      <c r="C823" s="77" t="n"/>
      <c r="D823" s="84" t="n"/>
      <c r="E823" s="69" t="n"/>
      <c r="F823" s="69" t="n"/>
      <c r="G823" s="73" t="n"/>
      <c r="H823" s="73" t="n"/>
      <c r="I823" s="75" t="n"/>
      <c r="J823" s="75" t="n"/>
      <c r="K823" s="73" t="n"/>
      <c r="L823" s="73" t="n"/>
      <c r="M823" s="73" t="n"/>
      <c r="N823" s="73" t="n"/>
      <c r="O823" s="75" t="n"/>
      <c r="P823" s="75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  <c r="AA823" s="73" t="n"/>
      <c r="AB823" s="73" t="n"/>
      <c r="AC823" s="73" t="n"/>
      <c r="AD823" s="73" t="n"/>
      <c r="AE823" s="73" t="n"/>
      <c r="AF823" s="73" t="n"/>
      <c r="AG823" s="73" t="n"/>
      <c r="AH823" s="73" t="n"/>
      <c r="AI823" s="73" t="n"/>
      <c r="AJ823" s="73" t="n"/>
      <c r="AK823" s="73" t="n"/>
      <c r="AL823" s="73" t="n"/>
      <c r="AM823" s="73" t="n"/>
      <c r="AN823" s="73" t="n"/>
      <c r="AO823" s="73" t="n"/>
      <c r="AP823" s="73" t="n"/>
      <c r="AQ823" s="73" t="n"/>
      <c r="AR823" s="73" t="n"/>
      <c r="AS823" s="73" t="n"/>
      <c r="AT823" s="73" t="n"/>
      <c r="AU823" s="73" t="n"/>
      <c r="AV823" s="73" t="n"/>
      <c r="AW823" s="73" t="n"/>
      <c r="AX823" s="73" t="n"/>
      <c r="AY823" s="73" t="n"/>
      <c r="AZ823" s="73" t="n"/>
      <c r="BA823" s="73" t="n"/>
      <c r="BB823" s="73" t="n"/>
      <c r="BC823" s="73" t="n"/>
      <c r="BD823" s="73" t="n"/>
      <c r="BE823" s="73" t="n"/>
      <c r="BF823" s="73" t="n"/>
      <c r="BG823" s="73" t="n"/>
      <c r="BH823" s="73" t="n"/>
      <c r="BI823" s="73" t="n"/>
      <c r="BJ823" s="73" t="n"/>
      <c r="BK823" s="73" t="n"/>
      <c r="BL823" s="73" t="n"/>
      <c r="BM823" s="73" t="n"/>
      <c r="BN823" s="73" t="n"/>
      <c r="BO823" s="73" t="n"/>
      <c r="BP823" s="73" t="n"/>
      <c r="BQ823" s="165">
        <f>COUNTIF($G823:$BP823,"a")+COUNTIF($G823:$BP823,"r0,a5")/2+COUNTIF($G823:$BP823,"p5,a5")/2</f>
        <v/>
      </c>
      <c r="BR823" s="165">
        <f>COUNTIF($G823:$BP823,"d")+COUNTIF($G823:$BP823,"r0,d5")/2+COUNTIF($G823:$BP823,"p5,d5")/2</f>
        <v/>
      </c>
      <c r="BS823" s="165">
        <f>COUNTIF($G823:$BP823,"b")+COUNTIF($G823:$BP823,"r0,b5")/2+COUNTIF($G823:$BP823,"p5,b5")/2</f>
        <v/>
      </c>
      <c r="BT823" s="165">
        <f>COUNTIF($G823:$BP823,"c")+COUNTIF($G823:$BP823,"r0,c5")/2+COUNTIF($G823:$BP823,"p5,c5")/2</f>
        <v/>
      </c>
      <c r="BU823" s="165">
        <f>COUNTIF($G823:$BP823,"KH")+COUNTIF($G823:$BP823,"TL")+COUNTIF($G823:$BP823,"L")</f>
        <v/>
      </c>
      <c r="BV823" s="165" t="n"/>
      <c r="BW823" s="165">
        <f>COUNTIF($G823:$BP823,"hh")</f>
        <v/>
      </c>
      <c r="BX823" s="165">
        <f>COUNTIF($G823:$BP823,"nt7")</f>
        <v/>
      </c>
      <c r="BY823" s="165">
        <f>COUNTIF($G823:$BP823,"P")+COUNTIF($G823:$BP823,"p5,a5")/2+COUNTIF($G823:$BP823,"p5,b5")/2+COUNTIF($G823:$BP823,"p5,c5")/2+COUNTIF($G823:$BP823,"p5,d5")/2</f>
        <v/>
      </c>
      <c r="BZ823" s="166">
        <f>SUBTOTAL(9,BQ823:BY823)</f>
        <v/>
      </c>
      <c r="CA823" s="167">
        <f>SUM(J823,L823,N823,P823,R823,T823,X823,Z823,AB823,AD823,AF823,AH823,AL823,AN823,AP823,AR823,AT823,AV823,AZ823,BB823,BD823,BF823,BH823,BP823)</f>
        <v/>
      </c>
      <c r="CB823" s="168">
        <f>SUM(H823,V823,AJ823,AX823,BL823)</f>
        <v/>
      </c>
      <c r="CC823" s="24">
        <f>SUM(BJ823,BN823)</f>
        <v/>
      </c>
      <c r="CD823" s="169">
        <f>IF(BZ823&gt;25,4,IF(BZ823&gt;18,3,IF(BZ823&gt;12,2,IF(BZ823&gt;4,1,0))))-BX823-2+1</f>
        <v/>
      </c>
      <c r="CE823" s="30" t="n"/>
      <c r="CF823" s="169">
        <f>CD823*CI823</f>
        <v/>
      </c>
      <c r="CG823" s="170">
        <f>F823-BY823+1</f>
        <v/>
      </c>
      <c r="CH823" s="169">
        <f>CE823*16</f>
        <v/>
      </c>
      <c r="CI823" s="171">
        <f>VLOOKUP(A823,[1]DATA!$A$6:$AI$331,34,0)</f>
        <v/>
      </c>
      <c r="CJ823" s="172">
        <f>VLOOKUP(A823,[2]CHAMCONG!A$7:CI$333,79,0)</f>
        <v/>
      </c>
      <c r="CK823" s="173">
        <f>CJ823-CA823</f>
        <v/>
      </c>
    </row>
    <row r="824">
      <c r="A824" s="69" t="n"/>
      <c r="B824" s="70" t="n"/>
      <c r="C824" s="77" t="n"/>
      <c r="D824" s="84" t="n"/>
      <c r="E824" s="69" t="n"/>
      <c r="F824" s="69" t="n"/>
      <c r="G824" s="73" t="n"/>
      <c r="H824" s="73" t="n"/>
      <c r="I824" s="75" t="n"/>
      <c r="J824" s="75" t="n"/>
      <c r="K824" s="73" t="n"/>
      <c r="L824" s="73" t="n"/>
      <c r="M824" s="73" t="n"/>
      <c r="N824" s="73" t="n"/>
      <c r="O824" s="75" t="n"/>
      <c r="P824" s="75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  <c r="AA824" s="73" t="n"/>
      <c r="AB824" s="73" t="n"/>
      <c r="AC824" s="73" t="n"/>
      <c r="AD824" s="73" t="n"/>
      <c r="AE824" s="73" t="n"/>
      <c r="AF824" s="73" t="n"/>
      <c r="AG824" s="73" t="n"/>
      <c r="AH824" s="73" t="n"/>
      <c r="AI824" s="73" t="n"/>
      <c r="AJ824" s="73" t="n"/>
      <c r="AK824" s="73" t="n"/>
      <c r="AL824" s="73" t="n"/>
      <c r="AM824" s="73" t="n"/>
      <c r="AN824" s="73" t="n"/>
      <c r="AO824" s="73" t="n"/>
      <c r="AP824" s="73" t="n"/>
      <c r="AQ824" s="73" t="n"/>
      <c r="AR824" s="73" t="n"/>
      <c r="AS824" s="73" t="n"/>
      <c r="AT824" s="73" t="n"/>
      <c r="AU824" s="73" t="n"/>
      <c r="AV824" s="73" t="n"/>
      <c r="AW824" s="73" t="n"/>
      <c r="AX824" s="73" t="n"/>
      <c r="AY824" s="73" t="n"/>
      <c r="AZ824" s="73" t="n"/>
      <c r="BA824" s="73" t="n"/>
      <c r="BB824" s="73" t="n"/>
      <c r="BC824" s="73" t="n"/>
      <c r="BD824" s="73" t="n"/>
      <c r="BE824" s="73" t="n"/>
      <c r="BF824" s="73" t="n"/>
      <c r="BG824" s="73" t="n"/>
      <c r="BH824" s="73" t="n"/>
      <c r="BI824" s="73" t="n"/>
      <c r="BJ824" s="73" t="n"/>
      <c r="BK824" s="73" t="n"/>
      <c r="BL824" s="73" t="n"/>
      <c r="BM824" s="73" t="n"/>
      <c r="BN824" s="73" t="n"/>
      <c r="BO824" s="73" t="n"/>
      <c r="BP824" s="73" t="n"/>
      <c r="BQ824" s="165">
        <f>COUNTIF($G824:$BP824,"a")+COUNTIF($G824:$BP824,"r0,a5")/2+COUNTIF($G824:$BP824,"p5,a5")/2</f>
        <v/>
      </c>
      <c r="BR824" s="165">
        <f>COUNTIF($G824:$BP824,"d")+COUNTIF($G824:$BP824,"r0,d5")/2+COUNTIF($G824:$BP824,"p5,d5")/2</f>
        <v/>
      </c>
      <c r="BS824" s="165">
        <f>COUNTIF($G824:$BP824,"b")+COUNTIF($G824:$BP824,"r0,b5")/2+COUNTIF($G824:$BP824,"p5,b5")/2</f>
        <v/>
      </c>
      <c r="BT824" s="165">
        <f>COUNTIF($G824:$BP824,"c")+COUNTIF($G824:$BP824,"r0,c5")/2+COUNTIF($G824:$BP824,"p5,c5")/2</f>
        <v/>
      </c>
      <c r="BU824" s="165">
        <f>COUNTIF($G824:$BP824,"KH")+COUNTIF($G824:$BP824,"TL")+COUNTIF($G824:$BP824,"L")</f>
        <v/>
      </c>
      <c r="BV824" s="165" t="n"/>
      <c r="BW824" s="165">
        <f>COUNTIF($G824:$BP824,"hh")</f>
        <v/>
      </c>
      <c r="BX824" s="165">
        <f>COUNTIF($G824:$BP824,"nt7")</f>
        <v/>
      </c>
      <c r="BY824" s="165">
        <f>COUNTIF($G824:$BP824,"P")+COUNTIF($G824:$BP824,"p5,a5")/2+COUNTIF($G824:$BP824,"p5,b5")/2+COUNTIF($G824:$BP824,"p5,c5")/2+COUNTIF($G824:$BP824,"p5,d5")/2</f>
        <v/>
      </c>
      <c r="BZ824" s="166">
        <f>SUBTOTAL(9,BQ824:BY824)</f>
        <v/>
      </c>
      <c r="CA824" s="167">
        <f>SUM(J824,L824,N824,P824,R824,T824,X824,Z824,AB824,AD824,AF824,AH824,AL824,AN824,AP824,AR824,AT824,AV824,AZ824,BB824,BD824,BF824,BH824,BP824)</f>
        <v/>
      </c>
      <c r="CB824" s="168">
        <f>SUM(H824,V824,AJ824,AX824,BL824)</f>
        <v/>
      </c>
      <c r="CC824" s="24">
        <f>SUM(BJ824,BN824)</f>
        <v/>
      </c>
      <c r="CD824" s="169">
        <f>IF(BZ824&gt;25,4,IF(BZ824&gt;18,3,IF(BZ824&gt;12,2,IF(BZ824&gt;4,1,0))))-BX824-2+1</f>
        <v/>
      </c>
      <c r="CE824" s="30" t="n"/>
      <c r="CF824" s="169">
        <f>CD824*CI824</f>
        <v/>
      </c>
      <c r="CG824" s="170">
        <f>F824-BY824+1</f>
        <v/>
      </c>
      <c r="CH824" s="169">
        <f>CE824*16</f>
        <v/>
      </c>
      <c r="CI824" s="171">
        <f>VLOOKUP(A824,[1]DATA!$A$6:$AI$331,34,0)</f>
        <v/>
      </c>
      <c r="CJ824" s="172">
        <f>VLOOKUP(A824,[2]CHAMCONG!A$7:CI$333,79,0)</f>
        <v/>
      </c>
      <c r="CK824" s="173">
        <f>CJ824-CA824</f>
        <v/>
      </c>
    </row>
    <row r="825">
      <c r="A825" s="69" t="n"/>
      <c r="B825" s="70" t="n"/>
      <c r="C825" s="77" t="n"/>
      <c r="D825" s="84" t="n"/>
      <c r="E825" s="69" t="n"/>
      <c r="F825" s="69" t="n"/>
      <c r="G825" s="73" t="n"/>
      <c r="H825" s="73" t="n"/>
      <c r="I825" s="75" t="n"/>
      <c r="J825" s="75" t="n"/>
      <c r="K825" s="73" t="n"/>
      <c r="L825" s="73" t="n"/>
      <c r="M825" s="73" t="n"/>
      <c r="N825" s="73" t="n"/>
      <c r="O825" s="75" t="n"/>
      <c r="P825" s="75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  <c r="AA825" s="73" t="n"/>
      <c r="AB825" s="73" t="n"/>
      <c r="AC825" s="73" t="n"/>
      <c r="AD825" s="73" t="n"/>
      <c r="AE825" s="73" t="n"/>
      <c r="AF825" s="73" t="n"/>
      <c r="AG825" s="73" t="n"/>
      <c r="AH825" s="73" t="n"/>
      <c r="AI825" s="73" t="n"/>
      <c r="AJ825" s="73" t="n"/>
      <c r="AK825" s="73" t="n"/>
      <c r="AL825" s="73" t="n"/>
      <c r="AM825" s="73" t="n"/>
      <c r="AN825" s="73" t="n"/>
      <c r="AO825" s="73" t="n"/>
      <c r="AP825" s="73" t="n"/>
      <c r="AQ825" s="73" t="n"/>
      <c r="AR825" s="73" t="n"/>
      <c r="AS825" s="73" t="n"/>
      <c r="AT825" s="73" t="n"/>
      <c r="AU825" s="73" t="n"/>
      <c r="AV825" s="73" t="n"/>
      <c r="AW825" s="73" t="n"/>
      <c r="AX825" s="73" t="n"/>
      <c r="AY825" s="73" t="n"/>
      <c r="AZ825" s="73" t="n"/>
      <c r="BA825" s="73" t="n"/>
      <c r="BB825" s="73" t="n"/>
      <c r="BC825" s="73" t="n"/>
      <c r="BD825" s="73" t="n"/>
      <c r="BE825" s="73" t="n"/>
      <c r="BF825" s="73" t="n"/>
      <c r="BG825" s="73" t="n"/>
      <c r="BH825" s="73" t="n"/>
      <c r="BI825" s="73" t="n"/>
      <c r="BJ825" s="73" t="n"/>
      <c r="BK825" s="73" t="n"/>
      <c r="BL825" s="73" t="n"/>
      <c r="BM825" s="73" t="n"/>
      <c r="BN825" s="73" t="n"/>
      <c r="BO825" s="73" t="n"/>
      <c r="BP825" s="73" t="n"/>
      <c r="BQ825" s="165">
        <f>COUNTIF($G825:$BP825,"a")+COUNTIF($G825:$BP825,"r0,a5")/2+COUNTIF($G825:$BP825,"p5,a5")/2</f>
        <v/>
      </c>
      <c r="BR825" s="165">
        <f>COUNTIF($G825:$BP825,"d")+COUNTIF($G825:$BP825,"r0,d5")/2+COUNTIF($G825:$BP825,"p5,d5")/2</f>
        <v/>
      </c>
      <c r="BS825" s="165">
        <f>COUNTIF($G825:$BP825,"b")+COUNTIF($G825:$BP825,"r0,b5")/2+COUNTIF($G825:$BP825,"p5,b5")/2</f>
        <v/>
      </c>
      <c r="BT825" s="165">
        <f>COUNTIF($G825:$BP825,"c")+COUNTIF($G825:$BP825,"r0,c5")/2+COUNTIF($G825:$BP825,"p5,c5")/2</f>
        <v/>
      </c>
      <c r="BU825" s="165">
        <f>COUNTIF($G825:$BP825,"KH")+COUNTIF($G825:$BP825,"TL")+COUNTIF($G825:$BP825,"L")</f>
        <v/>
      </c>
      <c r="BV825" s="165" t="n"/>
      <c r="BW825" s="165">
        <f>COUNTIF($G825:$BP825,"hh")</f>
        <v/>
      </c>
      <c r="BX825" s="165">
        <f>COUNTIF($G825:$BP825,"nt7")</f>
        <v/>
      </c>
      <c r="BY825" s="165">
        <f>COUNTIF($G825:$BP825,"P")+COUNTIF($G825:$BP825,"p5,a5")/2+COUNTIF($G825:$BP825,"p5,b5")/2+COUNTIF($G825:$BP825,"p5,c5")/2+COUNTIF($G825:$BP825,"p5,d5")/2</f>
        <v/>
      </c>
      <c r="BZ825" s="166">
        <f>SUBTOTAL(9,BQ825:BY825)</f>
        <v/>
      </c>
      <c r="CA825" s="167">
        <f>SUM(J825,L825,N825,P825,R825,T825,X825,Z825,AB825,AD825,AF825,AH825,AL825,AN825,AP825,AR825,AT825,AV825,AZ825,BB825,BD825,BF825,BH825,BP825)</f>
        <v/>
      </c>
      <c r="CB825" s="168">
        <f>SUM(H825,V825,AJ825,AX825,BL825)</f>
        <v/>
      </c>
      <c r="CC825" s="24">
        <f>SUM(BJ825,BN825)</f>
        <v/>
      </c>
      <c r="CD825" s="169">
        <f>IF(BZ825&gt;25,4,IF(BZ825&gt;18,3,IF(BZ825&gt;12,2,IF(BZ825&gt;4,1,0))))-BX825-2+1</f>
        <v/>
      </c>
      <c r="CE825" s="30" t="n"/>
      <c r="CF825" s="169">
        <f>CD825*CI825</f>
        <v/>
      </c>
      <c r="CG825" s="170">
        <f>F825-BY825+1</f>
        <v/>
      </c>
      <c r="CH825" s="169">
        <f>CE825*16</f>
        <v/>
      </c>
      <c r="CI825" s="171">
        <f>VLOOKUP(A825,[1]DATA!$A$6:$AI$331,34,0)</f>
        <v/>
      </c>
      <c r="CJ825" s="172">
        <f>VLOOKUP(A825,[2]CHAMCONG!A$7:CI$333,79,0)</f>
        <v/>
      </c>
      <c r="CK825" s="173">
        <f>CJ825-CA825</f>
        <v/>
      </c>
    </row>
    <row r="826">
      <c r="A826" s="69" t="n"/>
      <c r="B826" s="70" t="n"/>
      <c r="C826" s="77" t="n"/>
      <c r="D826" s="84" t="n"/>
      <c r="E826" s="69" t="n"/>
      <c r="F826" s="69" t="n"/>
      <c r="G826" s="73" t="n"/>
      <c r="H826" s="73" t="n"/>
      <c r="I826" s="75" t="n"/>
      <c r="J826" s="75" t="n"/>
      <c r="K826" s="73" t="n"/>
      <c r="L826" s="73" t="n"/>
      <c r="M826" s="73" t="n"/>
      <c r="N826" s="73" t="n"/>
      <c r="O826" s="75" t="n"/>
      <c r="P826" s="75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  <c r="AA826" s="73" t="n"/>
      <c r="AB826" s="73" t="n"/>
      <c r="AC826" s="73" t="n"/>
      <c r="AD826" s="73" t="n"/>
      <c r="AE826" s="73" t="n"/>
      <c r="AF826" s="73" t="n"/>
      <c r="AG826" s="73" t="n"/>
      <c r="AH826" s="73" t="n"/>
      <c r="AI826" s="73" t="n"/>
      <c r="AJ826" s="73" t="n"/>
      <c r="AK826" s="73" t="n"/>
      <c r="AL826" s="73" t="n"/>
      <c r="AM826" s="73" t="n"/>
      <c r="AN826" s="73" t="n"/>
      <c r="AO826" s="73" t="n"/>
      <c r="AP826" s="73" t="n"/>
      <c r="AQ826" s="73" t="n"/>
      <c r="AR826" s="73" t="n"/>
      <c r="AS826" s="73" t="n"/>
      <c r="AT826" s="73" t="n"/>
      <c r="AU826" s="73" t="n"/>
      <c r="AV826" s="73" t="n"/>
      <c r="AW826" s="73" t="n"/>
      <c r="AX826" s="73" t="n"/>
      <c r="AY826" s="73" t="n"/>
      <c r="AZ826" s="73" t="n"/>
      <c r="BA826" s="73" t="n"/>
      <c r="BB826" s="73" t="n"/>
      <c r="BC826" s="73" t="n"/>
      <c r="BD826" s="73" t="n"/>
      <c r="BE826" s="73" t="n"/>
      <c r="BF826" s="73" t="n"/>
      <c r="BG826" s="73" t="n"/>
      <c r="BH826" s="73" t="n"/>
      <c r="BI826" s="73" t="n"/>
      <c r="BJ826" s="73" t="n"/>
      <c r="BK826" s="73" t="n"/>
      <c r="BL826" s="73" t="n"/>
      <c r="BM826" s="73" t="n"/>
      <c r="BN826" s="73" t="n"/>
      <c r="BO826" s="73" t="n"/>
      <c r="BP826" s="73" t="n"/>
      <c r="BQ826" s="165">
        <f>COUNTIF($G826:$BP826,"a")+COUNTIF($G826:$BP826,"r0,a5")/2+COUNTIF($G826:$BP826,"p5,a5")/2</f>
        <v/>
      </c>
      <c r="BR826" s="165">
        <f>COUNTIF($G826:$BP826,"d")+COUNTIF($G826:$BP826,"r0,d5")/2+COUNTIF($G826:$BP826,"p5,d5")/2</f>
        <v/>
      </c>
      <c r="BS826" s="165">
        <f>COUNTIF($G826:$BP826,"b")+COUNTIF($G826:$BP826,"r0,b5")/2+COUNTIF($G826:$BP826,"p5,b5")/2</f>
        <v/>
      </c>
      <c r="BT826" s="165">
        <f>COUNTIF($G826:$BP826,"c")+COUNTIF($G826:$BP826,"r0,c5")/2+COUNTIF($G826:$BP826,"p5,c5")/2</f>
        <v/>
      </c>
      <c r="BU826" s="165">
        <f>COUNTIF($G826:$BP826,"KH")+COUNTIF($G826:$BP826,"TL")+COUNTIF($G826:$BP826,"L")</f>
        <v/>
      </c>
      <c r="BV826" s="165" t="n"/>
      <c r="BW826" s="165">
        <f>COUNTIF($G826:$BP826,"hh")</f>
        <v/>
      </c>
      <c r="BX826" s="165">
        <f>COUNTIF($G826:$BP826,"nt7")</f>
        <v/>
      </c>
      <c r="BY826" s="165">
        <f>COUNTIF($G826:$BP826,"P")+COUNTIF($G826:$BP826,"p5,a5")/2+COUNTIF($G826:$BP826,"p5,b5")/2+COUNTIF($G826:$BP826,"p5,c5")/2+COUNTIF($G826:$BP826,"p5,d5")/2</f>
        <v/>
      </c>
      <c r="BZ826" s="166">
        <f>SUBTOTAL(9,BQ826:BY826)</f>
        <v/>
      </c>
      <c r="CA826" s="167">
        <f>SUM(J826,L826,N826,P826,R826,T826,X826,Z826,AB826,AD826,AF826,AH826,AL826,AN826,AP826,AR826,AT826,AV826,AZ826,BB826,BD826,BF826,BH826,BP826)</f>
        <v/>
      </c>
      <c r="CB826" s="168">
        <f>SUM(H826,V826,AJ826,AX826,BL826)</f>
        <v/>
      </c>
      <c r="CC826" s="24">
        <f>SUM(BJ826,BN826)</f>
        <v/>
      </c>
      <c r="CD826" s="169">
        <f>IF(BZ826&gt;25,4,IF(BZ826&gt;18,3,IF(BZ826&gt;12,2,IF(BZ826&gt;4,1,0))))-BX826-2+1</f>
        <v/>
      </c>
      <c r="CE826" s="30" t="n"/>
      <c r="CF826" s="169">
        <f>CD826*CI826</f>
        <v/>
      </c>
      <c r="CG826" s="170">
        <f>F826-BY826+1</f>
        <v/>
      </c>
      <c r="CH826" s="169">
        <f>CE826*16</f>
        <v/>
      </c>
      <c r="CI826" s="171">
        <f>VLOOKUP(A826,[1]DATA!$A$6:$AI$331,34,0)</f>
        <v/>
      </c>
      <c r="CJ826" s="172">
        <f>VLOOKUP(A826,[2]CHAMCONG!A$7:CI$333,79,0)</f>
        <v/>
      </c>
      <c r="CK826" s="173">
        <f>CJ826-CA826</f>
        <v/>
      </c>
    </row>
    <row r="827">
      <c r="A827" s="69" t="n"/>
      <c r="B827" s="70" t="n"/>
      <c r="C827" s="77" t="n"/>
      <c r="D827" s="84" t="n"/>
      <c r="E827" s="69" t="n"/>
      <c r="F827" s="69" t="n"/>
      <c r="G827" s="73" t="n"/>
      <c r="H827" s="73" t="n"/>
      <c r="I827" s="75" t="n"/>
      <c r="J827" s="75" t="n"/>
      <c r="K827" s="73" t="n"/>
      <c r="L827" s="73" t="n"/>
      <c r="M827" s="73" t="n"/>
      <c r="N827" s="73" t="n"/>
      <c r="O827" s="75" t="n"/>
      <c r="P827" s="75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  <c r="AA827" s="73" t="n"/>
      <c r="AB827" s="73" t="n"/>
      <c r="AC827" s="73" t="n"/>
      <c r="AD827" s="73" t="n"/>
      <c r="AE827" s="73" t="n"/>
      <c r="AF827" s="73" t="n"/>
      <c r="AG827" s="73" t="n"/>
      <c r="AH827" s="73" t="n"/>
      <c r="AI827" s="73" t="n"/>
      <c r="AJ827" s="73" t="n"/>
      <c r="AK827" s="73" t="n"/>
      <c r="AL827" s="73" t="n"/>
      <c r="AM827" s="73" t="n"/>
      <c r="AN827" s="73" t="n"/>
      <c r="AO827" s="73" t="n"/>
      <c r="AP827" s="73" t="n"/>
      <c r="AQ827" s="73" t="n"/>
      <c r="AR827" s="73" t="n"/>
      <c r="AS827" s="73" t="n"/>
      <c r="AT827" s="73" t="n"/>
      <c r="AU827" s="73" t="n"/>
      <c r="AV827" s="73" t="n"/>
      <c r="AW827" s="73" t="n"/>
      <c r="AX827" s="73" t="n"/>
      <c r="AY827" s="73" t="n"/>
      <c r="AZ827" s="73" t="n"/>
      <c r="BA827" s="73" t="n"/>
      <c r="BB827" s="73" t="n"/>
      <c r="BC827" s="73" t="n"/>
      <c r="BD827" s="73" t="n"/>
      <c r="BE827" s="73" t="n"/>
      <c r="BF827" s="73" t="n"/>
      <c r="BG827" s="73" t="n"/>
      <c r="BH827" s="73" t="n"/>
      <c r="BI827" s="73" t="n"/>
      <c r="BJ827" s="73" t="n"/>
      <c r="BK827" s="73" t="n"/>
      <c r="BL827" s="73" t="n"/>
      <c r="BM827" s="73" t="n"/>
      <c r="BN827" s="73" t="n"/>
      <c r="BO827" s="73" t="n"/>
      <c r="BP827" s="73" t="n"/>
      <c r="BQ827" s="165">
        <f>COUNTIF($G827:$BP827,"a")+COUNTIF($G827:$BP827,"r0,a5")/2+COUNTIF($G827:$BP827,"p5,a5")/2</f>
        <v/>
      </c>
      <c r="BR827" s="165">
        <f>COUNTIF($G827:$BP827,"d")+COUNTIF($G827:$BP827,"r0,d5")/2+COUNTIF($G827:$BP827,"p5,d5")/2</f>
        <v/>
      </c>
      <c r="BS827" s="165">
        <f>COUNTIF($G827:$BP827,"b")+COUNTIF($G827:$BP827,"r0,b5")/2+COUNTIF($G827:$BP827,"p5,b5")/2</f>
        <v/>
      </c>
      <c r="BT827" s="165">
        <f>COUNTIF($G827:$BP827,"c")+COUNTIF($G827:$BP827,"r0,c5")/2+COUNTIF($G827:$BP827,"p5,c5")/2</f>
        <v/>
      </c>
      <c r="BU827" s="165">
        <f>COUNTIF($G827:$BP827,"KH")+COUNTIF($G827:$BP827,"TL")+COUNTIF($G827:$BP827,"L")</f>
        <v/>
      </c>
      <c r="BV827" s="165" t="n"/>
      <c r="BW827" s="165">
        <f>COUNTIF($G827:$BP827,"hh")</f>
        <v/>
      </c>
      <c r="BX827" s="165">
        <f>COUNTIF($G827:$BP827,"nt7")</f>
        <v/>
      </c>
      <c r="BY827" s="165">
        <f>COUNTIF($G827:$BP827,"P")+COUNTIF($G827:$BP827,"p5,a5")/2+COUNTIF($G827:$BP827,"p5,b5")/2+COUNTIF($G827:$BP827,"p5,c5")/2+COUNTIF($G827:$BP827,"p5,d5")/2</f>
        <v/>
      </c>
      <c r="BZ827" s="166">
        <f>SUBTOTAL(9,BQ827:BY827)</f>
        <v/>
      </c>
      <c r="CA827" s="167">
        <f>SUM(J827,L827,N827,P827,R827,T827,X827,Z827,AB827,AD827,AF827,AH827,AL827,AN827,AP827,AR827,AT827,AV827,AZ827,BB827,BD827,BF827,BH827,BP827)</f>
        <v/>
      </c>
      <c r="CB827" s="168">
        <f>SUM(H827,V827,AJ827,AX827,BL827)</f>
        <v/>
      </c>
      <c r="CC827" s="24">
        <f>SUM(BJ827,BN827)</f>
        <v/>
      </c>
      <c r="CD827" s="169">
        <f>IF(BZ827&gt;25,4,IF(BZ827&gt;18,3,IF(BZ827&gt;12,2,IF(BZ827&gt;4,1,0))))-BX827-2+1</f>
        <v/>
      </c>
      <c r="CE827" s="30" t="n"/>
      <c r="CF827" s="169">
        <f>CD827*CI827</f>
        <v/>
      </c>
      <c r="CG827" s="170">
        <f>F827-BY827+1</f>
        <v/>
      </c>
      <c r="CH827" s="169">
        <f>CE827*16</f>
        <v/>
      </c>
      <c r="CI827" s="171">
        <f>VLOOKUP(A827,[1]DATA!$A$6:$AI$331,34,0)</f>
        <v/>
      </c>
      <c r="CJ827" s="172">
        <f>VLOOKUP(A827,[2]CHAMCONG!A$7:CI$333,79,0)</f>
        <v/>
      </c>
      <c r="CK827" s="173">
        <f>CJ827-CA827</f>
        <v/>
      </c>
    </row>
    <row r="828">
      <c r="A828" s="69" t="n"/>
      <c r="B828" s="70" t="n"/>
      <c r="C828" s="77" t="n"/>
      <c r="D828" s="84" t="n"/>
      <c r="E828" s="69" t="n"/>
      <c r="F828" s="69" t="n"/>
      <c r="G828" s="73" t="n"/>
      <c r="H828" s="73" t="n"/>
      <c r="I828" s="75" t="n"/>
      <c r="J828" s="75" t="n"/>
      <c r="K828" s="73" t="n"/>
      <c r="L828" s="73" t="n"/>
      <c r="M828" s="73" t="n"/>
      <c r="N828" s="73" t="n"/>
      <c r="O828" s="75" t="n"/>
      <c r="P828" s="75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  <c r="AA828" s="73" t="n"/>
      <c r="AB828" s="73" t="n"/>
      <c r="AC828" s="73" t="n"/>
      <c r="AD828" s="73" t="n"/>
      <c r="AE828" s="73" t="n"/>
      <c r="AF828" s="73" t="n"/>
      <c r="AG828" s="73" t="n"/>
      <c r="AH828" s="73" t="n"/>
      <c r="AI828" s="73" t="n"/>
      <c r="AJ828" s="73" t="n"/>
      <c r="AK828" s="73" t="n"/>
      <c r="AL828" s="73" t="n"/>
      <c r="AM828" s="73" t="n"/>
      <c r="AN828" s="73" t="n"/>
      <c r="AO828" s="73" t="n"/>
      <c r="AP828" s="73" t="n"/>
      <c r="AQ828" s="73" t="n"/>
      <c r="AR828" s="73" t="n"/>
      <c r="AS828" s="73" t="n"/>
      <c r="AT828" s="73" t="n"/>
      <c r="AU828" s="73" t="n"/>
      <c r="AV828" s="73" t="n"/>
      <c r="AW828" s="73" t="n"/>
      <c r="AX828" s="73" t="n"/>
      <c r="AY828" s="73" t="n"/>
      <c r="AZ828" s="73" t="n"/>
      <c r="BA828" s="73" t="n"/>
      <c r="BB828" s="73" t="n"/>
      <c r="BC828" s="73" t="n"/>
      <c r="BD828" s="73" t="n"/>
      <c r="BE828" s="73" t="n"/>
      <c r="BF828" s="73" t="n"/>
      <c r="BG828" s="73" t="n"/>
      <c r="BH828" s="73" t="n"/>
      <c r="BI828" s="73" t="n"/>
      <c r="BJ828" s="73" t="n"/>
      <c r="BK828" s="73" t="n"/>
      <c r="BL828" s="73" t="n"/>
      <c r="BM828" s="73" t="n"/>
      <c r="BN828" s="73" t="n"/>
      <c r="BO828" s="73" t="n"/>
      <c r="BP828" s="73" t="n"/>
      <c r="BQ828" s="165">
        <f>COUNTIF($G828:$BP828,"a")+COUNTIF($G828:$BP828,"r0,a5")/2+COUNTIF($G828:$BP828,"p5,a5")/2</f>
        <v/>
      </c>
      <c r="BR828" s="165">
        <f>COUNTIF($G828:$BP828,"d")+COUNTIF($G828:$BP828,"r0,d5")/2+COUNTIF($G828:$BP828,"p5,d5")/2</f>
        <v/>
      </c>
      <c r="BS828" s="165">
        <f>COUNTIF($G828:$BP828,"b")+COUNTIF($G828:$BP828,"r0,b5")/2+COUNTIF($G828:$BP828,"p5,b5")/2</f>
        <v/>
      </c>
      <c r="BT828" s="165">
        <f>COUNTIF($G828:$BP828,"c")+COUNTIF($G828:$BP828,"r0,c5")/2+COUNTIF($G828:$BP828,"p5,c5")/2</f>
        <v/>
      </c>
      <c r="BU828" s="165">
        <f>COUNTIF($G828:$BP828,"KH")+COUNTIF($G828:$BP828,"TL")+COUNTIF($G828:$BP828,"L")</f>
        <v/>
      </c>
      <c r="BV828" s="165" t="n"/>
      <c r="BW828" s="165">
        <f>COUNTIF($G828:$BP828,"hh")</f>
        <v/>
      </c>
      <c r="BX828" s="165">
        <f>COUNTIF($G828:$BP828,"nt7")</f>
        <v/>
      </c>
      <c r="BY828" s="165">
        <f>COUNTIF($G828:$BP828,"P")+COUNTIF($G828:$BP828,"p5,a5")/2+COUNTIF($G828:$BP828,"p5,b5")/2+COUNTIF($G828:$BP828,"p5,c5")/2+COUNTIF($G828:$BP828,"p5,d5")/2</f>
        <v/>
      </c>
      <c r="BZ828" s="166">
        <f>SUBTOTAL(9,BQ828:BY828)</f>
        <v/>
      </c>
      <c r="CA828" s="167">
        <f>SUM(J828,L828,N828,P828,R828,T828,X828,Z828,AB828,AD828,AF828,AH828,AL828,AN828,AP828,AR828,AT828,AV828,AZ828,BB828,BD828,BF828,BH828,BP828)</f>
        <v/>
      </c>
      <c r="CB828" s="168">
        <f>SUM(H828,V828,AJ828,AX828,BL828)</f>
        <v/>
      </c>
      <c r="CC828" s="24">
        <f>SUM(BJ828,BN828)</f>
        <v/>
      </c>
      <c r="CD828" s="169">
        <f>IF(BZ828&gt;25,4,IF(BZ828&gt;18,3,IF(BZ828&gt;12,2,IF(BZ828&gt;4,1,0))))-BX828-2+1</f>
        <v/>
      </c>
      <c r="CE828" s="30" t="n"/>
      <c r="CF828" s="169">
        <f>CD828*CI828</f>
        <v/>
      </c>
      <c r="CG828" s="170">
        <f>F828-BY828+1</f>
        <v/>
      </c>
      <c r="CH828" s="169">
        <f>CE828*16</f>
        <v/>
      </c>
      <c r="CI828" s="171">
        <f>VLOOKUP(A828,[1]DATA!$A$6:$AI$331,34,0)</f>
        <v/>
      </c>
      <c r="CJ828" s="172">
        <f>VLOOKUP(A828,[2]CHAMCONG!A$7:CI$333,79,0)</f>
        <v/>
      </c>
      <c r="CK828" s="173">
        <f>CJ828-CA828</f>
        <v/>
      </c>
    </row>
    <row r="829">
      <c r="A829" s="69" t="n"/>
      <c r="B829" s="70" t="n"/>
      <c r="C829" s="77" t="n"/>
      <c r="D829" s="84" t="n"/>
      <c r="E829" s="69" t="n"/>
      <c r="F829" s="69" t="n"/>
      <c r="G829" s="73" t="n"/>
      <c r="H829" s="73" t="n"/>
      <c r="I829" s="75" t="n"/>
      <c r="J829" s="75" t="n"/>
      <c r="K829" s="73" t="n"/>
      <c r="L829" s="73" t="n"/>
      <c r="M829" s="73" t="n"/>
      <c r="N829" s="73" t="n"/>
      <c r="O829" s="75" t="n"/>
      <c r="P829" s="75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  <c r="AA829" s="73" t="n"/>
      <c r="AB829" s="73" t="n"/>
      <c r="AC829" s="73" t="n"/>
      <c r="AD829" s="73" t="n"/>
      <c r="AE829" s="73" t="n"/>
      <c r="AF829" s="73" t="n"/>
      <c r="AG829" s="73" t="n"/>
      <c r="AH829" s="73" t="n"/>
      <c r="AI829" s="73" t="n"/>
      <c r="AJ829" s="73" t="n"/>
      <c r="AK829" s="73" t="n"/>
      <c r="AL829" s="73" t="n"/>
      <c r="AM829" s="73" t="n"/>
      <c r="AN829" s="73" t="n"/>
      <c r="AO829" s="73" t="n"/>
      <c r="AP829" s="73" t="n"/>
      <c r="AQ829" s="73" t="n"/>
      <c r="AR829" s="73" t="n"/>
      <c r="AS829" s="73" t="n"/>
      <c r="AT829" s="73" t="n"/>
      <c r="AU829" s="73" t="n"/>
      <c r="AV829" s="73" t="n"/>
      <c r="AW829" s="73" t="n"/>
      <c r="AX829" s="73" t="n"/>
      <c r="AY829" s="73" t="n"/>
      <c r="AZ829" s="73" t="n"/>
      <c r="BA829" s="73" t="n"/>
      <c r="BB829" s="73" t="n"/>
      <c r="BC829" s="73" t="n"/>
      <c r="BD829" s="73" t="n"/>
      <c r="BE829" s="73" t="n"/>
      <c r="BF829" s="73" t="n"/>
      <c r="BG829" s="73" t="n"/>
      <c r="BH829" s="73" t="n"/>
      <c r="BI829" s="73" t="n"/>
      <c r="BJ829" s="73" t="n"/>
      <c r="BK829" s="73" t="n"/>
      <c r="BL829" s="73" t="n"/>
      <c r="BM829" s="73" t="n"/>
      <c r="BN829" s="73" t="n"/>
      <c r="BO829" s="73" t="n"/>
      <c r="BP829" s="73" t="n"/>
      <c r="BQ829" s="165">
        <f>COUNTIF($G829:$BP829,"a")+COUNTIF($G829:$BP829,"r0,a5")/2+COUNTIF($G829:$BP829,"p5,a5")/2</f>
        <v/>
      </c>
      <c r="BR829" s="165">
        <f>COUNTIF($G829:$BP829,"d")+COUNTIF($G829:$BP829,"r0,d5")/2+COUNTIF($G829:$BP829,"p5,d5")/2</f>
        <v/>
      </c>
      <c r="BS829" s="165">
        <f>COUNTIF($G829:$BP829,"b")+COUNTIF($G829:$BP829,"r0,b5")/2+COUNTIF($G829:$BP829,"p5,b5")/2</f>
        <v/>
      </c>
      <c r="BT829" s="165">
        <f>COUNTIF($G829:$BP829,"c")+COUNTIF($G829:$BP829,"r0,c5")/2+COUNTIF($G829:$BP829,"p5,c5")/2</f>
        <v/>
      </c>
      <c r="BU829" s="165">
        <f>COUNTIF($G829:$BP829,"KH")+COUNTIF($G829:$BP829,"TL")+COUNTIF($G829:$BP829,"L")</f>
        <v/>
      </c>
      <c r="BV829" s="165" t="n"/>
      <c r="BW829" s="165">
        <f>COUNTIF($G829:$BP829,"hh")</f>
        <v/>
      </c>
      <c r="BX829" s="165">
        <f>COUNTIF($G829:$BP829,"nt7")</f>
        <v/>
      </c>
      <c r="BY829" s="165">
        <f>COUNTIF($G829:$BP829,"P")+COUNTIF($G829:$BP829,"p5,a5")/2+COUNTIF($G829:$BP829,"p5,b5")/2+COUNTIF($G829:$BP829,"p5,c5")/2+COUNTIF($G829:$BP829,"p5,d5")/2</f>
        <v/>
      </c>
      <c r="BZ829" s="166">
        <f>SUBTOTAL(9,BQ829:BY829)</f>
        <v/>
      </c>
      <c r="CA829" s="167">
        <f>SUM(J829,L829,N829,P829,R829,T829,X829,Z829,AB829,AD829,AF829,AH829,AL829,AN829,AP829,AR829,AT829,AV829,AZ829,BB829,BD829,BF829,BH829,BP829)</f>
        <v/>
      </c>
      <c r="CB829" s="168">
        <f>SUM(H829,V829,AJ829,AX829,BL829)</f>
        <v/>
      </c>
      <c r="CC829" s="24">
        <f>SUM(BJ829,BN829)</f>
        <v/>
      </c>
      <c r="CD829" s="169">
        <f>IF(BZ829&gt;25,4,IF(BZ829&gt;18,3,IF(BZ829&gt;12,2,IF(BZ829&gt;4,1,0))))-BX829-2+1</f>
        <v/>
      </c>
      <c r="CE829" s="30" t="n"/>
      <c r="CF829" s="169">
        <f>CD829*CI829</f>
        <v/>
      </c>
      <c r="CG829" s="170">
        <f>F829-BY829+1</f>
        <v/>
      </c>
      <c r="CH829" s="169">
        <f>CE829*16</f>
        <v/>
      </c>
      <c r="CI829" s="171">
        <f>VLOOKUP(A829,[1]DATA!$A$6:$AI$331,34,0)</f>
        <v/>
      </c>
      <c r="CJ829" s="172">
        <f>VLOOKUP(A829,[2]CHAMCONG!A$7:CI$333,79,0)</f>
        <v/>
      </c>
      <c r="CK829" s="173">
        <f>CJ829-CA829</f>
        <v/>
      </c>
    </row>
    <row r="830">
      <c r="A830" s="69" t="n"/>
      <c r="B830" s="70" t="n"/>
      <c r="C830" s="77" t="n"/>
      <c r="D830" s="84" t="n"/>
      <c r="E830" s="69" t="n"/>
      <c r="F830" s="69" t="n"/>
      <c r="G830" s="73" t="n"/>
      <c r="H830" s="73" t="n"/>
      <c r="I830" s="75" t="n"/>
      <c r="J830" s="75" t="n"/>
      <c r="K830" s="73" t="n"/>
      <c r="L830" s="73" t="n"/>
      <c r="M830" s="73" t="n"/>
      <c r="N830" s="73" t="n"/>
      <c r="O830" s="75" t="n"/>
      <c r="P830" s="75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  <c r="AA830" s="73" t="n"/>
      <c r="AB830" s="73" t="n"/>
      <c r="AC830" s="73" t="n"/>
      <c r="AD830" s="73" t="n"/>
      <c r="AE830" s="73" t="n"/>
      <c r="AF830" s="73" t="n"/>
      <c r="AG830" s="73" t="n"/>
      <c r="AH830" s="73" t="n"/>
      <c r="AI830" s="73" t="n"/>
      <c r="AJ830" s="73" t="n"/>
      <c r="AK830" s="73" t="n"/>
      <c r="AL830" s="73" t="n"/>
      <c r="AM830" s="73" t="n"/>
      <c r="AN830" s="73" t="n"/>
      <c r="AO830" s="73" t="n"/>
      <c r="AP830" s="73" t="n"/>
      <c r="AQ830" s="73" t="n"/>
      <c r="AR830" s="73" t="n"/>
      <c r="AS830" s="73" t="n"/>
      <c r="AT830" s="73" t="n"/>
      <c r="AU830" s="73" t="n"/>
      <c r="AV830" s="73" t="n"/>
      <c r="AW830" s="73" t="n"/>
      <c r="AX830" s="73" t="n"/>
      <c r="AY830" s="73" t="n"/>
      <c r="AZ830" s="73" t="n"/>
      <c r="BA830" s="73" t="n"/>
      <c r="BB830" s="73" t="n"/>
      <c r="BC830" s="73" t="n"/>
      <c r="BD830" s="73" t="n"/>
      <c r="BE830" s="73" t="n"/>
      <c r="BF830" s="73" t="n"/>
      <c r="BG830" s="73" t="n"/>
      <c r="BH830" s="73" t="n"/>
      <c r="BI830" s="73" t="n"/>
      <c r="BJ830" s="73" t="n"/>
      <c r="BK830" s="73" t="n"/>
      <c r="BL830" s="73" t="n"/>
      <c r="BM830" s="73" t="n"/>
      <c r="BN830" s="73" t="n"/>
      <c r="BO830" s="73" t="n"/>
      <c r="BP830" s="73" t="n"/>
      <c r="BQ830" s="165">
        <f>COUNTIF($G830:$BP830,"a")+COUNTIF($G830:$BP830,"r0,a5")/2+COUNTIF($G830:$BP830,"p5,a5")/2</f>
        <v/>
      </c>
      <c r="BR830" s="165">
        <f>COUNTIF($G830:$BP830,"d")+COUNTIF($G830:$BP830,"r0,d5")/2+COUNTIF($G830:$BP830,"p5,d5")/2</f>
        <v/>
      </c>
      <c r="BS830" s="165">
        <f>COUNTIF($G830:$BP830,"b")+COUNTIF($G830:$BP830,"r0,b5")/2+COUNTIF($G830:$BP830,"p5,b5")/2</f>
        <v/>
      </c>
      <c r="BT830" s="165">
        <f>COUNTIF($G830:$BP830,"c")+COUNTIF($G830:$BP830,"r0,c5")/2+COUNTIF($G830:$BP830,"p5,c5")/2</f>
        <v/>
      </c>
      <c r="BU830" s="165">
        <f>COUNTIF($G830:$BP830,"KH")+COUNTIF($G830:$BP830,"TL")+COUNTIF($G830:$BP830,"L")</f>
        <v/>
      </c>
      <c r="BV830" s="165" t="n"/>
      <c r="BW830" s="165">
        <f>COUNTIF($G830:$BP830,"hh")</f>
        <v/>
      </c>
      <c r="BX830" s="165">
        <f>COUNTIF($G830:$BP830,"nt7")</f>
        <v/>
      </c>
      <c r="BY830" s="165">
        <f>COUNTIF($G830:$BP830,"P")+COUNTIF($G830:$BP830,"p5,a5")/2+COUNTIF($G830:$BP830,"p5,b5")/2+COUNTIF($G830:$BP830,"p5,c5")/2+COUNTIF($G830:$BP830,"p5,d5")/2</f>
        <v/>
      </c>
      <c r="BZ830" s="166">
        <f>SUBTOTAL(9,BQ830:BY830)</f>
        <v/>
      </c>
      <c r="CA830" s="167">
        <f>SUM(J830,L830,N830,P830,R830,T830,X830,Z830,AB830,AD830,AF830,AH830,AL830,AN830,AP830,AR830,AT830,AV830,AZ830,BB830,BD830,BF830,BH830,BP830)</f>
        <v/>
      </c>
      <c r="CB830" s="168">
        <f>SUM(H830,V830,AJ830,AX830,BL830)</f>
        <v/>
      </c>
      <c r="CC830" s="24">
        <f>SUM(BJ830,BN830)</f>
        <v/>
      </c>
      <c r="CD830" s="169">
        <f>IF(BZ830&gt;25,4,IF(BZ830&gt;18,3,IF(BZ830&gt;12,2,IF(BZ830&gt;4,1,0))))-BX830-2+1</f>
        <v/>
      </c>
      <c r="CE830" s="30" t="n"/>
      <c r="CF830" s="169">
        <f>CD830*CI830</f>
        <v/>
      </c>
      <c r="CG830" s="170">
        <f>F830-BY830+1</f>
        <v/>
      </c>
      <c r="CH830" s="169">
        <f>CE830*16</f>
        <v/>
      </c>
      <c r="CI830" s="171">
        <f>VLOOKUP(A830,[1]DATA!$A$6:$AI$331,34,0)</f>
        <v/>
      </c>
      <c r="CJ830" s="172">
        <f>VLOOKUP(A830,[2]CHAMCONG!A$7:CI$333,79,0)</f>
        <v/>
      </c>
      <c r="CK830" s="173">
        <f>CJ830-CA830</f>
        <v/>
      </c>
    </row>
    <row r="831">
      <c r="A831" s="69" t="n"/>
      <c r="B831" s="70" t="n"/>
      <c r="C831" s="77" t="n"/>
      <c r="D831" s="84" t="n"/>
      <c r="E831" s="69" t="n"/>
      <c r="F831" s="69" t="n"/>
      <c r="G831" s="73" t="n"/>
      <c r="H831" s="73" t="n"/>
      <c r="I831" s="75" t="n"/>
      <c r="J831" s="75" t="n"/>
      <c r="K831" s="73" t="n"/>
      <c r="L831" s="73" t="n"/>
      <c r="M831" s="73" t="n"/>
      <c r="N831" s="73" t="n"/>
      <c r="O831" s="75" t="n"/>
      <c r="P831" s="75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  <c r="AA831" s="73" t="n"/>
      <c r="AB831" s="73" t="n"/>
      <c r="AC831" s="73" t="n"/>
      <c r="AD831" s="73" t="n"/>
      <c r="AE831" s="73" t="n"/>
      <c r="AF831" s="73" t="n"/>
      <c r="AG831" s="73" t="n"/>
      <c r="AH831" s="73" t="n"/>
      <c r="AI831" s="73" t="n"/>
      <c r="AJ831" s="73" t="n"/>
      <c r="AK831" s="73" t="n"/>
      <c r="AL831" s="73" t="n"/>
      <c r="AM831" s="73" t="n"/>
      <c r="AN831" s="73" t="n"/>
      <c r="AO831" s="73" t="n"/>
      <c r="AP831" s="73" t="n"/>
      <c r="AQ831" s="73" t="n"/>
      <c r="AR831" s="73" t="n"/>
      <c r="AS831" s="73" t="n"/>
      <c r="AT831" s="73" t="n"/>
      <c r="AU831" s="73" t="n"/>
      <c r="AV831" s="73" t="n"/>
      <c r="AW831" s="73" t="n"/>
      <c r="AX831" s="73" t="n"/>
      <c r="AY831" s="73" t="n"/>
      <c r="AZ831" s="73" t="n"/>
      <c r="BA831" s="73" t="n"/>
      <c r="BB831" s="73" t="n"/>
      <c r="BC831" s="73" t="n"/>
      <c r="BD831" s="73" t="n"/>
      <c r="BE831" s="73" t="n"/>
      <c r="BF831" s="73" t="n"/>
      <c r="BG831" s="73" t="n"/>
      <c r="BH831" s="73" t="n"/>
      <c r="BI831" s="73" t="n"/>
      <c r="BJ831" s="73" t="n"/>
      <c r="BK831" s="73" t="n"/>
      <c r="BL831" s="73" t="n"/>
      <c r="BM831" s="73" t="n"/>
      <c r="BN831" s="73" t="n"/>
      <c r="BO831" s="73" t="n"/>
      <c r="BP831" s="73" t="n"/>
      <c r="BQ831" s="165">
        <f>COUNTIF($G831:$BP831,"a")+COUNTIF($G831:$BP831,"r0,a5")/2+COUNTIF($G831:$BP831,"p5,a5")/2</f>
        <v/>
      </c>
      <c r="BR831" s="165">
        <f>COUNTIF($G831:$BP831,"d")+COUNTIF($G831:$BP831,"r0,d5")/2+COUNTIF($G831:$BP831,"p5,d5")/2</f>
        <v/>
      </c>
      <c r="BS831" s="165">
        <f>COUNTIF($G831:$BP831,"b")+COUNTIF($G831:$BP831,"r0,b5")/2+COUNTIF($G831:$BP831,"p5,b5")/2</f>
        <v/>
      </c>
      <c r="BT831" s="165">
        <f>COUNTIF($G831:$BP831,"c")+COUNTIF($G831:$BP831,"r0,c5")/2+COUNTIF($G831:$BP831,"p5,c5")/2</f>
        <v/>
      </c>
      <c r="BU831" s="165">
        <f>COUNTIF($G831:$BP831,"KH")+COUNTIF($G831:$BP831,"TL")+COUNTIF($G831:$BP831,"L")</f>
        <v/>
      </c>
      <c r="BV831" s="165" t="n"/>
      <c r="BW831" s="165">
        <f>COUNTIF($G831:$BP831,"hh")</f>
        <v/>
      </c>
      <c r="BX831" s="165">
        <f>COUNTIF($G831:$BP831,"nt7")</f>
        <v/>
      </c>
      <c r="BY831" s="165">
        <f>COUNTIF($G831:$BP831,"P")+COUNTIF($G831:$BP831,"p5,a5")/2+COUNTIF($G831:$BP831,"p5,b5")/2+COUNTIF($G831:$BP831,"p5,c5")/2+COUNTIF($G831:$BP831,"p5,d5")/2</f>
        <v/>
      </c>
      <c r="BZ831" s="166">
        <f>SUBTOTAL(9,BQ831:BY831)</f>
        <v/>
      </c>
      <c r="CA831" s="167">
        <f>SUM(J831,L831,N831,P831,R831,T831,X831,Z831,AB831,AD831,AF831,AH831,AL831,AN831,AP831,AR831,AT831,AV831,AZ831,BB831,BD831,BF831,BH831,BP831)</f>
        <v/>
      </c>
      <c r="CB831" s="168">
        <f>SUM(H831,V831,AJ831,AX831,BL831)</f>
        <v/>
      </c>
      <c r="CC831" s="24">
        <f>SUM(BJ831,BN831)</f>
        <v/>
      </c>
      <c r="CD831" s="169">
        <f>IF(BZ831&gt;25,4,IF(BZ831&gt;18,3,IF(BZ831&gt;12,2,IF(BZ831&gt;4,1,0))))-BX831-2+1</f>
        <v/>
      </c>
      <c r="CE831" s="30" t="n"/>
      <c r="CF831" s="169">
        <f>CD831*CI831</f>
        <v/>
      </c>
      <c r="CG831" s="170">
        <f>F831-BY831+1</f>
        <v/>
      </c>
      <c r="CH831" s="169">
        <f>CE831*16</f>
        <v/>
      </c>
      <c r="CI831" s="171">
        <f>VLOOKUP(A831,[1]DATA!$A$6:$AI$331,34,0)</f>
        <v/>
      </c>
      <c r="CJ831" s="172">
        <f>VLOOKUP(A831,[2]CHAMCONG!A$7:CI$333,79,0)</f>
        <v/>
      </c>
      <c r="CK831" s="173">
        <f>CJ831-CA831</f>
        <v/>
      </c>
    </row>
    <row r="832">
      <c r="A832" s="69" t="n"/>
      <c r="B832" s="70" t="n"/>
      <c r="C832" s="77" t="n"/>
      <c r="D832" s="84" t="n"/>
      <c r="E832" s="69" t="n"/>
      <c r="F832" s="69" t="n"/>
      <c r="G832" s="73" t="n"/>
      <c r="H832" s="73" t="n"/>
      <c r="I832" s="75" t="n"/>
      <c r="J832" s="75" t="n"/>
      <c r="K832" s="73" t="n"/>
      <c r="L832" s="73" t="n"/>
      <c r="M832" s="73" t="n"/>
      <c r="N832" s="73" t="n"/>
      <c r="O832" s="75" t="n"/>
      <c r="P832" s="75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  <c r="AA832" s="73" t="n"/>
      <c r="AB832" s="73" t="n"/>
      <c r="AC832" s="73" t="n"/>
      <c r="AD832" s="73" t="n"/>
      <c r="AE832" s="73" t="n"/>
      <c r="AF832" s="73" t="n"/>
      <c r="AG832" s="73" t="n"/>
      <c r="AH832" s="73" t="n"/>
      <c r="AI832" s="73" t="n"/>
      <c r="AJ832" s="73" t="n"/>
      <c r="AK832" s="73" t="n"/>
      <c r="AL832" s="73" t="n"/>
      <c r="AM832" s="73" t="n"/>
      <c r="AN832" s="73" t="n"/>
      <c r="AO832" s="73" t="n"/>
      <c r="AP832" s="73" t="n"/>
      <c r="AQ832" s="73" t="n"/>
      <c r="AR832" s="73" t="n"/>
      <c r="AS832" s="73" t="n"/>
      <c r="AT832" s="73" t="n"/>
      <c r="AU832" s="73" t="n"/>
      <c r="AV832" s="73" t="n"/>
      <c r="AW832" s="73" t="n"/>
      <c r="AX832" s="73" t="n"/>
      <c r="AY832" s="73" t="n"/>
      <c r="AZ832" s="73" t="n"/>
      <c r="BA832" s="73" t="n"/>
      <c r="BB832" s="73" t="n"/>
      <c r="BC832" s="73" t="n"/>
      <c r="BD832" s="73" t="n"/>
      <c r="BE832" s="73" t="n"/>
      <c r="BF832" s="73" t="n"/>
      <c r="BG832" s="73" t="n"/>
      <c r="BH832" s="73" t="n"/>
      <c r="BI832" s="73" t="n"/>
      <c r="BJ832" s="73" t="n"/>
      <c r="BK832" s="73" t="n"/>
      <c r="BL832" s="73" t="n"/>
      <c r="BM832" s="73" t="n"/>
      <c r="BN832" s="73" t="n"/>
      <c r="BO832" s="73" t="n"/>
      <c r="BP832" s="73" t="n"/>
      <c r="BQ832" s="165">
        <f>COUNTIF($G832:$BP832,"a")+COUNTIF($G832:$BP832,"r0,a5")/2+COUNTIF($G832:$BP832,"p5,a5")/2</f>
        <v/>
      </c>
      <c r="BR832" s="165">
        <f>COUNTIF($G832:$BP832,"d")+COUNTIF($G832:$BP832,"r0,d5")/2+COUNTIF($G832:$BP832,"p5,d5")/2</f>
        <v/>
      </c>
      <c r="BS832" s="165">
        <f>COUNTIF($G832:$BP832,"b")+COUNTIF($G832:$BP832,"r0,b5")/2+COUNTIF($G832:$BP832,"p5,b5")/2</f>
        <v/>
      </c>
      <c r="BT832" s="165">
        <f>COUNTIF($G832:$BP832,"c")+COUNTIF($G832:$BP832,"r0,c5")/2+COUNTIF($G832:$BP832,"p5,c5")/2</f>
        <v/>
      </c>
      <c r="BU832" s="165">
        <f>COUNTIF($G832:$BP832,"KH")+COUNTIF($G832:$BP832,"TL")+COUNTIF($G832:$BP832,"L")</f>
        <v/>
      </c>
      <c r="BV832" s="165" t="n"/>
      <c r="BW832" s="165">
        <f>COUNTIF($G832:$BP832,"hh")</f>
        <v/>
      </c>
      <c r="BX832" s="165">
        <f>COUNTIF($G832:$BP832,"nt7")</f>
        <v/>
      </c>
      <c r="BY832" s="165">
        <f>COUNTIF($G832:$BP832,"P")+COUNTIF($G832:$BP832,"p5,a5")/2+COUNTIF($G832:$BP832,"p5,b5")/2+COUNTIF($G832:$BP832,"p5,c5")/2+COUNTIF($G832:$BP832,"p5,d5")/2</f>
        <v/>
      </c>
      <c r="BZ832" s="166">
        <f>SUBTOTAL(9,BQ832:BY832)</f>
        <v/>
      </c>
      <c r="CA832" s="167">
        <f>SUM(J832,L832,N832,P832,R832,T832,X832,Z832,AB832,AD832,AF832,AH832,AL832,AN832,AP832,AR832,AT832,AV832,AZ832,BB832,BD832,BF832,BH832,BP832)</f>
        <v/>
      </c>
      <c r="CB832" s="168">
        <f>SUM(H832,V832,AJ832,AX832,BL832)</f>
        <v/>
      </c>
      <c r="CC832" s="24">
        <f>SUM(BJ832,BN832)</f>
        <v/>
      </c>
      <c r="CD832" s="169">
        <f>IF(BZ832&gt;25,4,IF(BZ832&gt;18,3,IF(BZ832&gt;12,2,IF(BZ832&gt;4,1,0))))-BX832-2+1</f>
        <v/>
      </c>
      <c r="CE832" s="30" t="n"/>
      <c r="CF832" s="169">
        <f>CD832*CI832</f>
        <v/>
      </c>
      <c r="CG832" s="170">
        <f>F832-BY832+1</f>
        <v/>
      </c>
      <c r="CH832" s="169">
        <f>CE832*16</f>
        <v/>
      </c>
      <c r="CI832" s="171">
        <f>VLOOKUP(A832,[1]DATA!$A$6:$AI$331,34,0)</f>
        <v/>
      </c>
      <c r="CJ832" s="172">
        <f>VLOOKUP(A832,[2]CHAMCONG!A$7:CI$333,79,0)</f>
        <v/>
      </c>
      <c r="CK832" s="173">
        <f>CJ832-CA832</f>
        <v/>
      </c>
    </row>
    <row r="833">
      <c r="A833" s="69" t="n"/>
      <c r="B833" s="70" t="n"/>
      <c r="C833" s="77" t="n"/>
      <c r="D833" s="84" t="n"/>
      <c r="E833" s="69" t="n"/>
      <c r="F833" s="69" t="n"/>
      <c r="G833" s="73" t="n"/>
      <c r="H833" s="73" t="n"/>
      <c r="I833" s="75" t="n"/>
      <c r="J833" s="75" t="n"/>
      <c r="K833" s="73" t="n"/>
      <c r="L833" s="73" t="n"/>
      <c r="M833" s="73" t="n"/>
      <c r="N833" s="73" t="n"/>
      <c r="O833" s="75" t="n"/>
      <c r="P833" s="75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  <c r="AA833" s="73" t="n"/>
      <c r="AB833" s="73" t="n"/>
      <c r="AC833" s="73" t="n"/>
      <c r="AD833" s="73" t="n"/>
      <c r="AE833" s="73" t="n"/>
      <c r="AF833" s="73" t="n"/>
      <c r="AG833" s="73" t="n"/>
      <c r="AH833" s="73" t="n"/>
      <c r="AI833" s="73" t="n"/>
      <c r="AJ833" s="73" t="n"/>
      <c r="AK833" s="73" t="n"/>
      <c r="AL833" s="73" t="n"/>
      <c r="AM833" s="73" t="n"/>
      <c r="AN833" s="73" t="n"/>
      <c r="AO833" s="73" t="n"/>
      <c r="AP833" s="73" t="n"/>
      <c r="AQ833" s="73" t="n"/>
      <c r="AR833" s="73" t="n"/>
      <c r="AS833" s="73" t="n"/>
      <c r="AT833" s="73" t="n"/>
      <c r="AU833" s="73" t="n"/>
      <c r="AV833" s="73" t="n"/>
      <c r="AW833" s="73" t="n"/>
      <c r="AX833" s="73" t="n"/>
      <c r="AY833" s="73" t="n"/>
      <c r="AZ833" s="73" t="n"/>
      <c r="BA833" s="73" t="n"/>
      <c r="BB833" s="73" t="n"/>
      <c r="BC833" s="73" t="n"/>
      <c r="BD833" s="73" t="n"/>
      <c r="BE833" s="73" t="n"/>
      <c r="BF833" s="73" t="n"/>
      <c r="BG833" s="73" t="n"/>
      <c r="BH833" s="73" t="n"/>
      <c r="BI833" s="73" t="n"/>
      <c r="BJ833" s="73" t="n"/>
      <c r="BK833" s="73" t="n"/>
      <c r="BL833" s="73" t="n"/>
      <c r="BM833" s="73" t="n"/>
      <c r="BN833" s="73" t="n"/>
      <c r="BO833" s="73" t="n"/>
      <c r="BP833" s="73" t="n"/>
      <c r="BQ833" s="165">
        <f>COUNTIF($G833:$BP833,"a")+COUNTIF($G833:$BP833,"r0,a5")/2+COUNTIF($G833:$BP833,"p5,a5")/2</f>
        <v/>
      </c>
      <c r="BR833" s="165">
        <f>COUNTIF($G833:$BP833,"d")+COUNTIF($G833:$BP833,"r0,d5")/2+COUNTIF($G833:$BP833,"p5,d5")/2</f>
        <v/>
      </c>
      <c r="BS833" s="165">
        <f>COUNTIF($G833:$BP833,"b")+COUNTIF($G833:$BP833,"r0,b5")/2+COUNTIF($G833:$BP833,"p5,b5")/2</f>
        <v/>
      </c>
      <c r="BT833" s="165">
        <f>COUNTIF($G833:$BP833,"c")+COUNTIF($G833:$BP833,"r0,c5")/2+COUNTIF($G833:$BP833,"p5,c5")/2</f>
        <v/>
      </c>
      <c r="BU833" s="165">
        <f>COUNTIF($G833:$BP833,"KH")+COUNTIF($G833:$BP833,"TL")+COUNTIF($G833:$BP833,"L")</f>
        <v/>
      </c>
      <c r="BV833" s="165" t="n"/>
      <c r="BW833" s="165">
        <f>COUNTIF($G833:$BP833,"hh")</f>
        <v/>
      </c>
      <c r="BX833" s="165">
        <f>COUNTIF($G833:$BP833,"nt7")</f>
        <v/>
      </c>
      <c r="BY833" s="165">
        <f>COUNTIF($G833:$BP833,"P")+COUNTIF($G833:$BP833,"p5,a5")/2+COUNTIF($G833:$BP833,"p5,b5")/2+COUNTIF($G833:$BP833,"p5,c5")/2+COUNTIF($G833:$BP833,"p5,d5")/2</f>
        <v/>
      </c>
      <c r="BZ833" s="166">
        <f>SUBTOTAL(9,BQ833:BY833)</f>
        <v/>
      </c>
      <c r="CA833" s="167">
        <f>SUM(J833,L833,N833,P833,R833,T833,X833,Z833,AB833,AD833,AF833,AH833,AL833,AN833,AP833,AR833,AT833,AV833,AZ833,BB833,BD833,BF833,BH833,BP833)</f>
        <v/>
      </c>
      <c r="CB833" s="168">
        <f>SUM(H833,V833,AJ833,AX833,BL833)</f>
        <v/>
      </c>
      <c r="CC833" s="24">
        <f>SUM(BJ833,BN833)</f>
        <v/>
      </c>
      <c r="CD833" s="169">
        <f>IF(BZ833&gt;25,4,IF(BZ833&gt;18,3,IF(BZ833&gt;12,2,IF(BZ833&gt;4,1,0))))-BX833-2+1</f>
        <v/>
      </c>
      <c r="CE833" s="30" t="n"/>
      <c r="CF833" s="169">
        <f>CD833*CI833</f>
        <v/>
      </c>
      <c r="CG833" s="170">
        <f>F833-BY833+1</f>
        <v/>
      </c>
      <c r="CH833" s="169">
        <f>CE833*16</f>
        <v/>
      </c>
      <c r="CI833" s="171">
        <f>VLOOKUP(A833,[1]DATA!$A$6:$AI$331,34,0)</f>
        <v/>
      </c>
      <c r="CJ833" s="172">
        <f>VLOOKUP(A833,[2]CHAMCONG!A$7:CI$333,79,0)</f>
        <v/>
      </c>
      <c r="CK833" s="173">
        <f>CJ833-CA833</f>
        <v/>
      </c>
    </row>
    <row r="834">
      <c r="A834" s="69" t="n"/>
      <c r="B834" s="70" t="n"/>
      <c r="C834" s="77" t="n"/>
      <c r="D834" s="84" t="n"/>
      <c r="E834" s="69" t="n"/>
      <c r="F834" s="69" t="n"/>
      <c r="G834" s="73" t="n"/>
      <c r="H834" s="73" t="n"/>
      <c r="I834" s="75" t="n"/>
      <c r="J834" s="75" t="n"/>
      <c r="K834" s="73" t="n"/>
      <c r="L834" s="73" t="n"/>
      <c r="M834" s="73" t="n"/>
      <c r="N834" s="73" t="n"/>
      <c r="O834" s="75" t="n"/>
      <c r="P834" s="75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  <c r="AA834" s="73" t="n"/>
      <c r="AB834" s="73" t="n"/>
      <c r="AC834" s="73" t="n"/>
      <c r="AD834" s="73" t="n"/>
      <c r="AE834" s="73" t="n"/>
      <c r="AF834" s="73" t="n"/>
      <c r="AG834" s="73" t="n"/>
      <c r="AH834" s="73" t="n"/>
      <c r="AI834" s="73" t="n"/>
      <c r="AJ834" s="73" t="n"/>
      <c r="AK834" s="73" t="n"/>
      <c r="AL834" s="73" t="n"/>
      <c r="AM834" s="73" t="n"/>
      <c r="AN834" s="73" t="n"/>
      <c r="AO834" s="73" t="n"/>
      <c r="AP834" s="73" t="n"/>
      <c r="AQ834" s="73" t="n"/>
      <c r="AR834" s="73" t="n"/>
      <c r="AS834" s="73" t="n"/>
      <c r="AT834" s="73" t="n"/>
      <c r="AU834" s="73" t="n"/>
      <c r="AV834" s="73" t="n"/>
      <c r="AW834" s="73" t="n"/>
      <c r="AX834" s="73" t="n"/>
      <c r="AY834" s="73" t="n"/>
      <c r="AZ834" s="73" t="n"/>
      <c r="BA834" s="73" t="n"/>
      <c r="BB834" s="73" t="n"/>
      <c r="BC834" s="73" t="n"/>
      <c r="BD834" s="73" t="n"/>
      <c r="BE834" s="73" t="n"/>
      <c r="BF834" s="73" t="n"/>
      <c r="BG834" s="73" t="n"/>
      <c r="BH834" s="73" t="n"/>
      <c r="BI834" s="73" t="n"/>
      <c r="BJ834" s="73" t="n"/>
      <c r="BK834" s="73" t="n"/>
      <c r="BL834" s="73" t="n"/>
      <c r="BM834" s="73" t="n"/>
      <c r="BN834" s="73" t="n"/>
      <c r="BO834" s="73" t="n"/>
      <c r="BP834" s="73" t="n"/>
      <c r="BQ834" s="165">
        <f>COUNTIF($G834:$BP834,"a")+COUNTIF($G834:$BP834,"r0,a5")/2+COUNTIF($G834:$BP834,"p5,a5")/2</f>
        <v/>
      </c>
      <c r="BR834" s="165">
        <f>COUNTIF($G834:$BP834,"d")+COUNTIF($G834:$BP834,"r0,d5")/2+COUNTIF($G834:$BP834,"p5,d5")/2</f>
        <v/>
      </c>
      <c r="BS834" s="165">
        <f>COUNTIF($G834:$BP834,"b")+COUNTIF($G834:$BP834,"r0,b5")/2+COUNTIF($G834:$BP834,"p5,b5")/2</f>
        <v/>
      </c>
      <c r="BT834" s="165">
        <f>COUNTIF($G834:$BP834,"c")+COUNTIF($G834:$BP834,"r0,c5")/2+COUNTIF($G834:$BP834,"p5,c5")/2</f>
        <v/>
      </c>
      <c r="BU834" s="165">
        <f>COUNTIF($G834:$BP834,"KH")+COUNTIF($G834:$BP834,"TL")+COUNTIF($G834:$BP834,"L")</f>
        <v/>
      </c>
      <c r="BV834" s="165" t="n"/>
      <c r="BW834" s="165">
        <f>COUNTIF($G834:$BP834,"hh")</f>
        <v/>
      </c>
      <c r="BX834" s="165">
        <f>COUNTIF($G834:$BP834,"nt7")</f>
        <v/>
      </c>
      <c r="BY834" s="165">
        <f>COUNTIF($G834:$BP834,"P")+COUNTIF($G834:$BP834,"p5,a5")/2+COUNTIF($G834:$BP834,"p5,b5")/2+COUNTIF($G834:$BP834,"p5,c5")/2+COUNTIF($G834:$BP834,"p5,d5")/2</f>
        <v/>
      </c>
      <c r="BZ834" s="166">
        <f>SUBTOTAL(9,BQ834:BY834)</f>
        <v/>
      </c>
      <c r="CA834" s="167">
        <f>SUM(J834,L834,N834,P834,R834,T834,X834,Z834,AB834,AD834,AF834,AH834,AL834,AN834,AP834,AR834,AT834,AV834,AZ834,BB834,BD834,BF834,BH834,BP834)</f>
        <v/>
      </c>
      <c r="CB834" s="168">
        <f>SUM(H834,V834,AJ834,AX834,BL834)</f>
        <v/>
      </c>
      <c r="CC834" s="24">
        <f>SUM(BJ834,BN834)</f>
        <v/>
      </c>
      <c r="CD834" s="169">
        <f>IF(BZ834&gt;25,4,IF(BZ834&gt;18,3,IF(BZ834&gt;12,2,IF(BZ834&gt;4,1,0))))-BX834-2+1</f>
        <v/>
      </c>
      <c r="CE834" s="30" t="n"/>
      <c r="CF834" s="169">
        <f>CD834*CI834</f>
        <v/>
      </c>
      <c r="CG834" s="170">
        <f>F834-BY834+1</f>
        <v/>
      </c>
      <c r="CH834" s="169">
        <f>CE834*16</f>
        <v/>
      </c>
      <c r="CI834" s="171">
        <f>VLOOKUP(A834,[1]DATA!$A$6:$AI$331,34,0)</f>
        <v/>
      </c>
      <c r="CJ834" s="172">
        <f>VLOOKUP(A834,[2]CHAMCONG!A$7:CI$333,79,0)</f>
        <v/>
      </c>
      <c r="CK834" s="173">
        <f>CJ834-CA834</f>
        <v/>
      </c>
    </row>
    <row r="835">
      <c r="A835" s="69" t="n"/>
      <c r="B835" s="70" t="n"/>
      <c r="C835" s="77" t="n"/>
      <c r="D835" s="84" t="n"/>
      <c r="E835" s="69" t="n"/>
      <c r="F835" s="69" t="n"/>
      <c r="G835" s="73" t="n"/>
      <c r="H835" s="73" t="n"/>
      <c r="I835" s="75" t="n"/>
      <c r="J835" s="75" t="n"/>
      <c r="K835" s="73" t="n"/>
      <c r="L835" s="73" t="n"/>
      <c r="M835" s="73" t="n"/>
      <c r="N835" s="73" t="n"/>
      <c r="O835" s="75" t="n"/>
      <c r="P835" s="75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  <c r="AA835" s="73" t="n"/>
      <c r="AB835" s="73" t="n"/>
      <c r="AC835" s="73" t="n"/>
      <c r="AD835" s="73" t="n"/>
      <c r="AE835" s="73" t="n"/>
      <c r="AF835" s="73" t="n"/>
      <c r="AG835" s="73" t="n"/>
      <c r="AH835" s="73" t="n"/>
      <c r="AI835" s="73" t="n"/>
      <c r="AJ835" s="73" t="n"/>
      <c r="AK835" s="73" t="n"/>
      <c r="AL835" s="73" t="n"/>
      <c r="AM835" s="73" t="n"/>
      <c r="AN835" s="73" t="n"/>
      <c r="AO835" s="73" t="n"/>
      <c r="AP835" s="73" t="n"/>
      <c r="AQ835" s="73" t="n"/>
      <c r="AR835" s="73" t="n"/>
      <c r="AS835" s="73" t="n"/>
      <c r="AT835" s="73" t="n"/>
      <c r="AU835" s="73" t="n"/>
      <c r="AV835" s="73" t="n"/>
      <c r="AW835" s="73" t="n"/>
      <c r="AX835" s="73" t="n"/>
      <c r="AY835" s="73" t="n"/>
      <c r="AZ835" s="73" t="n"/>
      <c r="BA835" s="73" t="n"/>
      <c r="BB835" s="73" t="n"/>
      <c r="BC835" s="73" t="n"/>
      <c r="BD835" s="73" t="n"/>
      <c r="BE835" s="73" t="n"/>
      <c r="BF835" s="73" t="n"/>
      <c r="BG835" s="73" t="n"/>
      <c r="BH835" s="73" t="n"/>
      <c r="BI835" s="73" t="n"/>
      <c r="BJ835" s="73" t="n"/>
      <c r="BK835" s="73" t="n"/>
      <c r="BL835" s="73" t="n"/>
      <c r="BM835" s="73" t="n"/>
      <c r="BN835" s="73" t="n"/>
      <c r="BO835" s="73" t="n"/>
      <c r="BP835" s="73" t="n"/>
      <c r="BQ835" s="165">
        <f>COUNTIF($G835:$BP835,"a")+COUNTIF($G835:$BP835,"r0,a5")/2+COUNTIF($G835:$BP835,"p5,a5")/2</f>
        <v/>
      </c>
      <c r="BR835" s="165">
        <f>COUNTIF($G835:$BP835,"d")+COUNTIF($G835:$BP835,"r0,d5")/2+COUNTIF($G835:$BP835,"p5,d5")/2</f>
        <v/>
      </c>
      <c r="BS835" s="165">
        <f>COUNTIF($G835:$BP835,"b")+COUNTIF($G835:$BP835,"r0,b5")/2+COUNTIF($G835:$BP835,"p5,b5")/2</f>
        <v/>
      </c>
      <c r="BT835" s="165">
        <f>COUNTIF($G835:$BP835,"c")+COUNTIF($G835:$BP835,"r0,c5")/2+COUNTIF($G835:$BP835,"p5,c5")/2</f>
        <v/>
      </c>
      <c r="BU835" s="165">
        <f>COUNTIF($G835:$BP835,"KH")+COUNTIF($G835:$BP835,"TL")+COUNTIF($G835:$BP835,"L")</f>
        <v/>
      </c>
      <c r="BV835" s="165" t="n"/>
      <c r="BW835" s="165">
        <f>COUNTIF($G835:$BP835,"hh")</f>
        <v/>
      </c>
      <c r="BX835" s="165">
        <f>COUNTIF($G835:$BP835,"nt7")</f>
        <v/>
      </c>
      <c r="BY835" s="165">
        <f>COUNTIF($G835:$BP835,"P")+COUNTIF($G835:$BP835,"p5,a5")/2+COUNTIF($G835:$BP835,"p5,b5")/2+COUNTIF($G835:$BP835,"p5,c5")/2+COUNTIF($G835:$BP835,"p5,d5")/2</f>
        <v/>
      </c>
      <c r="BZ835" s="166">
        <f>SUBTOTAL(9,BQ835:BY835)</f>
        <v/>
      </c>
      <c r="CA835" s="167">
        <f>SUM(J835,L835,N835,P835,R835,T835,X835,Z835,AB835,AD835,AF835,AH835,AL835,AN835,AP835,AR835,AT835,AV835,AZ835,BB835,BD835,BF835,BH835,BP835)</f>
        <v/>
      </c>
      <c r="CB835" s="168">
        <f>SUM(H835,V835,AJ835,AX835,BL835)</f>
        <v/>
      </c>
      <c r="CC835" s="24">
        <f>SUM(BJ835,BN835)</f>
        <v/>
      </c>
      <c r="CD835" s="169">
        <f>IF(BZ835&gt;25,4,IF(BZ835&gt;18,3,IF(BZ835&gt;12,2,IF(BZ835&gt;4,1,0))))-BX835-2+1</f>
        <v/>
      </c>
      <c r="CE835" s="30" t="n"/>
      <c r="CF835" s="169">
        <f>CD835*CI835</f>
        <v/>
      </c>
      <c r="CG835" s="170">
        <f>F835-BY835+1</f>
        <v/>
      </c>
      <c r="CH835" s="169">
        <f>CE835*16</f>
        <v/>
      </c>
      <c r="CI835" s="171">
        <f>VLOOKUP(A835,[1]DATA!$A$6:$AI$331,34,0)</f>
        <v/>
      </c>
      <c r="CJ835" s="172">
        <f>VLOOKUP(A835,[2]CHAMCONG!A$7:CI$333,79,0)</f>
        <v/>
      </c>
      <c r="CK835" s="173">
        <f>CJ835-CA835</f>
        <v/>
      </c>
    </row>
    <row r="836">
      <c r="A836" s="69" t="n"/>
      <c r="B836" s="70" t="n"/>
      <c r="C836" s="77" t="n"/>
      <c r="D836" s="84" t="n"/>
      <c r="E836" s="69" t="n"/>
      <c r="F836" s="69" t="n"/>
      <c r="G836" s="73" t="n"/>
      <c r="H836" s="73" t="n"/>
      <c r="I836" s="75" t="n"/>
      <c r="J836" s="75" t="n"/>
      <c r="K836" s="73" t="n"/>
      <c r="L836" s="73" t="n"/>
      <c r="M836" s="73" t="n"/>
      <c r="N836" s="73" t="n"/>
      <c r="O836" s="75" t="n"/>
      <c r="P836" s="75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  <c r="AA836" s="73" t="n"/>
      <c r="AB836" s="73" t="n"/>
      <c r="AC836" s="73" t="n"/>
      <c r="AD836" s="73" t="n"/>
      <c r="AE836" s="73" t="n"/>
      <c r="AF836" s="73" t="n"/>
      <c r="AG836" s="73" t="n"/>
      <c r="AH836" s="73" t="n"/>
      <c r="AI836" s="73" t="n"/>
      <c r="AJ836" s="73" t="n"/>
      <c r="AK836" s="73" t="n"/>
      <c r="AL836" s="73" t="n"/>
      <c r="AM836" s="73" t="n"/>
      <c r="AN836" s="73" t="n"/>
      <c r="AO836" s="73" t="n"/>
      <c r="AP836" s="73" t="n"/>
      <c r="AQ836" s="73" t="n"/>
      <c r="AR836" s="73" t="n"/>
      <c r="AS836" s="73" t="n"/>
      <c r="AT836" s="73" t="n"/>
      <c r="AU836" s="73" t="n"/>
      <c r="AV836" s="73" t="n"/>
      <c r="AW836" s="73" t="n"/>
      <c r="AX836" s="73" t="n"/>
      <c r="AY836" s="73" t="n"/>
      <c r="AZ836" s="73" t="n"/>
      <c r="BA836" s="73" t="n"/>
      <c r="BB836" s="73" t="n"/>
      <c r="BC836" s="73" t="n"/>
      <c r="BD836" s="73" t="n"/>
      <c r="BE836" s="73" t="n"/>
      <c r="BF836" s="73" t="n"/>
      <c r="BG836" s="73" t="n"/>
      <c r="BH836" s="73" t="n"/>
      <c r="BI836" s="73" t="n"/>
      <c r="BJ836" s="73" t="n"/>
      <c r="BK836" s="73" t="n"/>
      <c r="BL836" s="73" t="n"/>
      <c r="BM836" s="73" t="n"/>
      <c r="BN836" s="73" t="n"/>
      <c r="BO836" s="73" t="n"/>
      <c r="BP836" s="73" t="n"/>
      <c r="BQ836" s="165">
        <f>COUNTIF($G836:$BP836,"a")+COUNTIF($G836:$BP836,"r0,a5")/2+COUNTIF($G836:$BP836,"p5,a5")/2</f>
        <v/>
      </c>
      <c r="BR836" s="165">
        <f>COUNTIF($G836:$BP836,"d")+COUNTIF($G836:$BP836,"r0,d5")/2+COUNTIF($G836:$BP836,"p5,d5")/2</f>
        <v/>
      </c>
      <c r="BS836" s="165">
        <f>COUNTIF($G836:$BP836,"b")+COUNTIF($G836:$BP836,"r0,b5")/2+COUNTIF($G836:$BP836,"p5,b5")/2</f>
        <v/>
      </c>
      <c r="BT836" s="165">
        <f>COUNTIF($G836:$BP836,"c")+COUNTIF($G836:$BP836,"r0,c5")/2+COUNTIF($G836:$BP836,"p5,c5")/2</f>
        <v/>
      </c>
      <c r="BU836" s="165">
        <f>COUNTIF($G836:$BP836,"KH")+COUNTIF($G836:$BP836,"TL")+COUNTIF($G836:$BP836,"L")</f>
        <v/>
      </c>
      <c r="BV836" s="165" t="n"/>
      <c r="BW836" s="165">
        <f>COUNTIF($G836:$BP836,"hh")</f>
        <v/>
      </c>
      <c r="BX836" s="165">
        <f>COUNTIF($G836:$BP836,"nt7")</f>
        <v/>
      </c>
      <c r="BY836" s="165">
        <f>COUNTIF($G836:$BP836,"P")+COUNTIF($G836:$BP836,"p5,a5")/2+COUNTIF($G836:$BP836,"p5,b5")/2+COUNTIF($G836:$BP836,"p5,c5")/2+COUNTIF($G836:$BP836,"p5,d5")/2</f>
        <v/>
      </c>
      <c r="BZ836" s="166">
        <f>SUBTOTAL(9,BQ836:BY836)</f>
        <v/>
      </c>
      <c r="CA836" s="167">
        <f>SUM(J836,L836,N836,P836,R836,T836,X836,Z836,AB836,AD836,AF836,AH836,AL836,AN836,AP836,AR836,AT836,AV836,AZ836,BB836,BD836,BF836,BH836,BP836)</f>
        <v/>
      </c>
      <c r="CB836" s="168">
        <f>SUM(H836,V836,AJ836,AX836,BL836)</f>
        <v/>
      </c>
      <c r="CC836" s="24">
        <f>SUM(BJ836,BN836)</f>
        <v/>
      </c>
      <c r="CD836" s="169">
        <f>IF(BZ836&gt;25,4,IF(BZ836&gt;18,3,IF(BZ836&gt;12,2,IF(BZ836&gt;4,1,0))))-BX836-2+1</f>
        <v/>
      </c>
      <c r="CE836" s="30" t="n"/>
      <c r="CF836" s="169">
        <f>CD836*CI836</f>
        <v/>
      </c>
      <c r="CG836" s="170">
        <f>F836-BY836+1</f>
        <v/>
      </c>
      <c r="CH836" s="169">
        <f>CE836*16</f>
        <v/>
      </c>
      <c r="CI836" s="171">
        <f>VLOOKUP(A836,[1]DATA!$A$6:$AI$331,34,0)</f>
        <v/>
      </c>
      <c r="CJ836" s="172">
        <f>VLOOKUP(A836,[2]CHAMCONG!A$7:CI$333,79,0)</f>
        <v/>
      </c>
      <c r="CK836" s="173">
        <f>CJ836-CA836</f>
        <v/>
      </c>
    </row>
    <row r="837">
      <c r="A837" s="69" t="n"/>
      <c r="B837" s="70" t="n"/>
      <c r="C837" s="77" t="n"/>
      <c r="D837" s="84" t="n"/>
      <c r="E837" s="69" t="n"/>
      <c r="F837" s="69" t="n"/>
      <c r="G837" s="73" t="n"/>
      <c r="H837" s="73" t="n"/>
      <c r="I837" s="75" t="n"/>
      <c r="J837" s="75" t="n"/>
      <c r="K837" s="73" t="n"/>
      <c r="L837" s="73" t="n"/>
      <c r="M837" s="73" t="n"/>
      <c r="N837" s="73" t="n"/>
      <c r="O837" s="75" t="n"/>
      <c r="P837" s="75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  <c r="AA837" s="73" t="n"/>
      <c r="AB837" s="73" t="n"/>
      <c r="AC837" s="73" t="n"/>
      <c r="AD837" s="73" t="n"/>
      <c r="AE837" s="73" t="n"/>
      <c r="AF837" s="73" t="n"/>
      <c r="AG837" s="73" t="n"/>
      <c r="AH837" s="73" t="n"/>
      <c r="AI837" s="73" t="n"/>
      <c r="AJ837" s="73" t="n"/>
      <c r="AK837" s="73" t="n"/>
      <c r="AL837" s="73" t="n"/>
      <c r="AM837" s="73" t="n"/>
      <c r="AN837" s="73" t="n"/>
      <c r="AO837" s="73" t="n"/>
      <c r="AP837" s="73" t="n"/>
      <c r="AQ837" s="73" t="n"/>
      <c r="AR837" s="73" t="n"/>
      <c r="AS837" s="73" t="n"/>
      <c r="AT837" s="73" t="n"/>
      <c r="AU837" s="73" t="n"/>
      <c r="AV837" s="73" t="n"/>
      <c r="AW837" s="73" t="n"/>
      <c r="AX837" s="73" t="n"/>
      <c r="AY837" s="73" t="n"/>
      <c r="AZ837" s="73" t="n"/>
      <c r="BA837" s="73" t="n"/>
      <c r="BB837" s="73" t="n"/>
      <c r="BC837" s="73" t="n"/>
      <c r="BD837" s="73" t="n"/>
      <c r="BE837" s="73" t="n"/>
      <c r="BF837" s="73" t="n"/>
      <c r="BG837" s="73" t="n"/>
      <c r="BH837" s="73" t="n"/>
      <c r="BI837" s="73" t="n"/>
      <c r="BJ837" s="73" t="n"/>
      <c r="BK837" s="73" t="n"/>
      <c r="BL837" s="73" t="n"/>
      <c r="BM837" s="73" t="n"/>
      <c r="BN837" s="73" t="n"/>
      <c r="BO837" s="73" t="n"/>
      <c r="BP837" s="73" t="n"/>
      <c r="BQ837" s="165">
        <f>COUNTIF($G837:$BP837,"a")+COUNTIF($G837:$BP837,"r0,a5")/2+COUNTIF($G837:$BP837,"p5,a5")/2</f>
        <v/>
      </c>
      <c r="BR837" s="165">
        <f>COUNTIF($G837:$BP837,"d")+COUNTIF($G837:$BP837,"r0,d5")/2+COUNTIF($G837:$BP837,"p5,d5")/2</f>
        <v/>
      </c>
      <c r="BS837" s="165">
        <f>COUNTIF($G837:$BP837,"b")+COUNTIF($G837:$BP837,"r0,b5")/2+COUNTIF($G837:$BP837,"p5,b5")/2</f>
        <v/>
      </c>
      <c r="BT837" s="165">
        <f>COUNTIF($G837:$BP837,"c")+COUNTIF($G837:$BP837,"r0,c5")/2+COUNTIF($G837:$BP837,"p5,c5")/2</f>
        <v/>
      </c>
      <c r="BU837" s="165">
        <f>COUNTIF($G837:$BP837,"KH")+COUNTIF($G837:$BP837,"TL")+COUNTIF($G837:$BP837,"L")</f>
        <v/>
      </c>
      <c r="BV837" s="165" t="n"/>
      <c r="BW837" s="165">
        <f>COUNTIF($G837:$BP837,"hh")</f>
        <v/>
      </c>
      <c r="BX837" s="165">
        <f>COUNTIF($G837:$BP837,"nt7")</f>
        <v/>
      </c>
      <c r="BY837" s="165">
        <f>COUNTIF($G837:$BP837,"P")+COUNTIF($G837:$BP837,"p5,a5")/2+COUNTIF($G837:$BP837,"p5,b5")/2+COUNTIF($G837:$BP837,"p5,c5")/2+COUNTIF($G837:$BP837,"p5,d5")/2</f>
        <v/>
      </c>
      <c r="BZ837" s="166">
        <f>SUBTOTAL(9,BQ837:BY837)</f>
        <v/>
      </c>
      <c r="CA837" s="167">
        <f>SUM(J837,L837,N837,P837,R837,T837,X837,Z837,AB837,AD837,AF837,AH837,AL837,AN837,AP837,AR837,AT837,AV837,AZ837,BB837,BD837,BF837,BH837,BP837)</f>
        <v/>
      </c>
      <c r="CB837" s="168">
        <f>SUM(H837,V837,AJ837,AX837,BL837)</f>
        <v/>
      </c>
      <c r="CC837" s="24">
        <f>SUM(BJ837,BN837)</f>
        <v/>
      </c>
      <c r="CD837" s="169">
        <f>IF(BZ837&gt;25,4,IF(BZ837&gt;18,3,IF(BZ837&gt;12,2,IF(BZ837&gt;4,1,0))))-BX837-2+1</f>
        <v/>
      </c>
      <c r="CE837" s="30" t="n"/>
      <c r="CF837" s="169">
        <f>CD837*CI837</f>
        <v/>
      </c>
      <c r="CG837" s="170">
        <f>F837-BY837+1</f>
        <v/>
      </c>
      <c r="CH837" s="169">
        <f>CE837*16</f>
        <v/>
      </c>
      <c r="CI837" s="171">
        <f>VLOOKUP(A837,[1]DATA!$A$6:$AI$331,34,0)</f>
        <v/>
      </c>
      <c r="CJ837" s="172">
        <f>VLOOKUP(A837,[2]CHAMCONG!A$7:CI$333,79,0)</f>
        <v/>
      </c>
      <c r="CK837" s="173">
        <f>CJ837-CA837</f>
        <v/>
      </c>
    </row>
    <row r="838">
      <c r="A838" s="69" t="n"/>
      <c r="B838" s="70" t="n"/>
      <c r="C838" s="77" t="n"/>
      <c r="D838" s="84" t="n"/>
      <c r="E838" s="69" t="n"/>
      <c r="F838" s="69" t="n"/>
      <c r="G838" s="73" t="n"/>
      <c r="H838" s="73" t="n"/>
      <c r="I838" s="75" t="n"/>
      <c r="J838" s="75" t="n"/>
      <c r="K838" s="73" t="n"/>
      <c r="L838" s="73" t="n"/>
      <c r="M838" s="73" t="n"/>
      <c r="N838" s="73" t="n"/>
      <c r="O838" s="75" t="n"/>
      <c r="P838" s="75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  <c r="AA838" s="73" t="n"/>
      <c r="AB838" s="73" t="n"/>
      <c r="AC838" s="73" t="n"/>
      <c r="AD838" s="73" t="n"/>
      <c r="AE838" s="73" t="n"/>
      <c r="AF838" s="73" t="n"/>
      <c r="AG838" s="73" t="n"/>
      <c r="AH838" s="73" t="n"/>
      <c r="AI838" s="73" t="n"/>
      <c r="AJ838" s="73" t="n"/>
      <c r="AK838" s="73" t="n"/>
      <c r="AL838" s="73" t="n"/>
      <c r="AM838" s="73" t="n"/>
      <c r="AN838" s="73" t="n"/>
      <c r="AO838" s="73" t="n"/>
      <c r="AP838" s="73" t="n"/>
      <c r="AQ838" s="73" t="n"/>
      <c r="AR838" s="73" t="n"/>
      <c r="AS838" s="73" t="n"/>
      <c r="AT838" s="73" t="n"/>
      <c r="AU838" s="73" t="n"/>
      <c r="AV838" s="73" t="n"/>
      <c r="AW838" s="73" t="n"/>
      <c r="AX838" s="73" t="n"/>
      <c r="AY838" s="73" t="n"/>
      <c r="AZ838" s="73" t="n"/>
      <c r="BA838" s="73" t="n"/>
      <c r="BB838" s="73" t="n"/>
      <c r="BC838" s="73" t="n"/>
      <c r="BD838" s="73" t="n"/>
      <c r="BE838" s="73" t="n"/>
      <c r="BF838" s="73" t="n"/>
      <c r="BG838" s="73" t="n"/>
      <c r="BH838" s="73" t="n"/>
      <c r="BI838" s="73" t="n"/>
      <c r="BJ838" s="73" t="n"/>
      <c r="BK838" s="73" t="n"/>
      <c r="BL838" s="73" t="n"/>
      <c r="BM838" s="73" t="n"/>
      <c r="BN838" s="73" t="n"/>
      <c r="BO838" s="73" t="n"/>
      <c r="BP838" s="73" t="n"/>
      <c r="BQ838" s="165">
        <f>COUNTIF($G838:$BP838,"a")+COUNTIF($G838:$BP838,"r0,a5")/2+COUNTIF($G838:$BP838,"p5,a5")/2</f>
        <v/>
      </c>
      <c r="BR838" s="165">
        <f>COUNTIF($G838:$BP838,"d")+COUNTIF($G838:$BP838,"r0,d5")/2+COUNTIF($G838:$BP838,"p5,d5")/2</f>
        <v/>
      </c>
      <c r="BS838" s="165">
        <f>COUNTIF($G838:$BP838,"b")+COUNTIF($G838:$BP838,"r0,b5")/2+COUNTIF($G838:$BP838,"p5,b5")/2</f>
        <v/>
      </c>
      <c r="BT838" s="165">
        <f>COUNTIF($G838:$BP838,"c")+COUNTIF($G838:$BP838,"r0,c5")/2+COUNTIF($G838:$BP838,"p5,c5")/2</f>
        <v/>
      </c>
      <c r="BU838" s="165">
        <f>COUNTIF($G838:$BP838,"KH")+COUNTIF($G838:$BP838,"TL")+COUNTIF($G838:$BP838,"L")</f>
        <v/>
      </c>
      <c r="BV838" s="165" t="n"/>
      <c r="BW838" s="165">
        <f>COUNTIF($G838:$BP838,"hh")</f>
        <v/>
      </c>
      <c r="BX838" s="165">
        <f>COUNTIF($G838:$BP838,"nt7")</f>
        <v/>
      </c>
      <c r="BY838" s="165">
        <f>COUNTIF($G838:$BP838,"P")+COUNTIF($G838:$BP838,"p5,a5")/2+COUNTIF($G838:$BP838,"p5,b5")/2+COUNTIF($G838:$BP838,"p5,c5")/2+COUNTIF($G838:$BP838,"p5,d5")/2</f>
        <v/>
      </c>
      <c r="BZ838" s="166">
        <f>SUBTOTAL(9,BQ838:BY838)</f>
        <v/>
      </c>
      <c r="CA838" s="167">
        <f>SUM(J838,L838,N838,P838,R838,T838,X838,Z838,AB838,AD838,AF838,AH838,AL838,AN838,AP838,AR838,AT838,AV838,AZ838,BB838,BD838,BF838,BH838,BP838)</f>
        <v/>
      </c>
      <c r="CB838" s="168">
        <f>SUM(H838,V838,AJ838,AX838,BL838)</f>
        <v/>
      </c>
      <c r="CC838" s="24">
        <f>SUM(BJ838,BN838)</f>
        <v/>
      </c>
      <c r="CD838" s="169">
        <f>IF(BZ838&gt;25,4,IF(BZ838&gt;18,3,IF(BZ838&gt;12,2,IF(BZ838&gt;4,1,0))))-BX838-2+1</f>
        <v/>
      </c>
      <c r="CE838" s="30" t="n"/>
      <c r="CF838" s="169">
        <f>CD838*CI838</f>
        <v/>
      </c>
      <c r="CG838" s="170">
        <f>F838-BY838+1</f>
        <v/>
      </c>
      <c r="CH838" s="169">
        <f>CE838*16</f>
        <v/>
      </c>
      <c r="CI838" s="171">
        <f>VLOOKUP(A838,[1]DATA!$A$6:$AI$331,34,0)</f>
        <v/>
      </c>
      <c r="CJ838" s="172">
        <f>VLOOKUP(A838,[2]CHAMCONG!A$7:CI$333,79,0)</f>
        <v/>
      </c>
      <c r="CK838" s="173">
        <f>CJ838-CA838</f>
        <v/>
      </c>
    </row>
    <row r="839">
      <c r="A839" s="69" t="n"/>
      <c r="B839" s="70" t="n"/>
      <c r="C839" s="77" t="n"/>
      <c r="D839" s="84" t="n"/>
      <c r="E839" s="69" t="n"/>
      <c r="F839" s="69" t="n"/>
      <c r="G839" s="73" t="n"/>
      <c r="H839" s="73" t="n"/>
      <c r="I839" s="75" t="n"/>
      <c r="J839" s="75" t="n"/>
      <c r="K839" s="73" t="n"/>
      <c r="L839" s="73" t="n"/>
      <c r="M839" s="73" t="n"/>
      <c r="N839" s="73" t="n"/>
      <c r="O839" s="75" t="n"/>
      <c r="P839" s="75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  <c r="AA839" s="73" t="n"/>
      <c r="AB839" s="73" t="n"/>
      <c r="AC839" s="73" t="n"/>
      <c r="AD839" s="73" t="n"/>
      <c r="AE839" s="73" t="n"/>
      <c r="AF839" s="73" t="n"/>
      <c r="AG839" s="73" t="n"/>
      <c r="AH839" s="73" t="n"/>
      <c r="AI839" s="73" t="n"/>
      <c r="AJ839" s="73" t="n"/>
      <c r="AK839" s="73" t="n"/>
      <c r="AL839" s="73" t="n"/>
      <c r="AM839" s="73" t="n"/>
      <c r="AN839" s="73" t="n"/>
      <c r="AO839" s="73" t="n"/>
      <c r="AP839" s="73" t="n"/>
      <c r="AQ839" s="73" t="n"/>
      <c r="AR839" s="73" t="n"/>
      <c r="AS839" s="73" t="n"/>
      <c r="AT839" s="73" t="n"/>
      <c r="AU839" s="73" t="n"/>
      <c r="AV839" s="73" t="n"/>
      <c r="AW839" s="73" t="n"/>
      <c r="AX839" s="73" t="n"/>
      <c r="AY839" s="73" t="n"/>
      <c r="AZ839" s="73" t="n"/>
      <c r="BA839" s="73" t="n"/>
      <c r="BB839" s="73" t="n"/>
      <c r="BC839" s="73" t="n"/>
      <c r="BD839" s="73" t="n"/>
      <c r="BE839" s="73" t="n"/>
      <c r="BF839" s="73" t="n"/>
      <c r="BG839" s="73" t="n"/>
      <c r="BH839" s="73" t="n"/>
      <c r="BI839" s="73" t="n"/>
      <c r="BJ839" s="73" t="n"/>
      <c r="BK839" s="73" t="n"/>
      <c r="BL839" s="73" t="n"/>
      <c r="BM839" s="73" t="n"/>
      <c r="BN839" s="73" t="n"/>
      <c r="BO839" s="73" t="n"/>
      <c r="BP839" s="73" t="n"/>
      <c r="BQ839" s="165">
        <f>COUNTIF($G839:$BP839,"a")+COUNTIF($G839:$BP839,"r0,a5")/2+COUNTIF($G839:$BP839,"p5,a5")/2</f>
        <v/>
      </c>
      <c r="BR839" s="165">
        <f>COUNTIF($G839:$BP839,"d")+COUNTIF($G839:$BP839,"r0,d5")/2+COUNTIF($G839:$BP839,"p5,d5")/2</f>
        <v/>
      </c>
      <c r="BS839" s="165">
        <f>COUNTIF($G839:$BP839,"b")+COUNTIF($G839:$BP839,"r0,b5")/2+COUNTIF($G839:$BP839,"p5,b5")/2</f>
        <v/>
      </c>
      <c r="BT839" s="165">
        <f>COUNTIF($G839:$BP839,"c")+COUNTIF($G839:$BP839,"r0,c5")/2+COUNTIF($G839:$BP839,"p5,c5")/2</f>
        <v/>
      </c>
      <c r="BU839" s="165">
        <f>COUNTIF($G839:$BP839,"KH")+COUNTIF($G839:$BP839,"TL")+COUNTIF($G839:$BP839,"L")</f>
        <v/>
      </c>
      <c r="BV839" s="165" t="n"/>
      <c r="BW839" s="165">
        <f>COUNTIF($G839:$BP839,"hh")</f>
        <v/>
      </c>
      <c r="BX839" s="165">
        <f>COUNTIF($G839:$BP839,"nt7")</f>
        <v/>
      </c>
      <c r="BY839" s="165">
        <f>COUNTIF($G839:$BP839,"P")+COUNTIF($G839:$BP839,"p5,a5")/2+COUNTIF($G839:$BP839,"p5,b5")/2+COUNTIF($G839:$BP839,"p5,c5")/2+COUNTIF($G839:$BP839,"p5,d5")/2</f>
        <v/>
      </c>
      <c r="BZ839" s="166">
        <f>SUBTOTAL(9,BQ839:BY839)</f>
        <v/>
      </c>
      <c r="CA839" s="167">
        <f>SUM(J839,L839,N839,P839,R839,T839,X839,Z839,AB839,AD839,AF839,AH839,AL839,AN839,AP839,AR839,AT839,AV839,AZ839,BB839,BD839,BF839,BH839,BP839)</f>
        <v/>
      </c>
      <c r="CB839" s="168">
        <f>SUM(H839,V839,AJ839,AX839,BL839)</f>
        <v/>
      </c>
      <c r="CC839" s="24">
        <f>SUM(BJ839,BN839)</f>
        <v/>
      </c>
      <c r="CD839" s="169">
        <f>IF(BZ839&gt;25,4,IF(BZ839&gt;18,3,IF(BZ839&gt;12,2,IF(BZ839&gt;4,1,0))))-BX839-2+1</f>
        <v/>
      </c>
      <c r="CE839" s="30" t="n"/>
      <c r="CF839" s="169">
        <f>CD839*CI839</f>
        <v/>
      </c>
      <c r="CG839" s="170">
        <f>F839-BY839+1</f>
        <v/>
      </c>
      <c r="CH839" s="169">
        <f>CE839*16</f>
        <v/>
      </c>
      <c r="CI839" s="171">
        <f>VLOOKUP(A839,[1]DATA!$A$6:$AI$331,34,0)</f>
        <v/>
      </c>
      <c r="CJ839" s="172">
        <f>VLOOKUP(A839,[2]CHAMCONG!A$7:CI$333,79,0)</f>
        <v/>
      </c>
      <c r="CK839" s="173">
        <f>CJ839-CA839</f>
        <v/>
      </c>
    </row>
    <row r="840">
      <c r="A840" s="69" t="n"/>
      <c r="B840" s="70" t="n"/>
      <c r="C840" s="77" t="n"/>
      <c r="D840" s="84" t="n"/>
      <c r="E840" s="69" t="n"/>
      <c r="F840" s="69" t="n"/>
      <c r="G840" s="73" t="n"/>
      <c r="H840" s="73" t="n"/>
      <c r="I840" s="75" t="n"/>
      <c r="J840" s="75" t="n"/>
      <c r="K840" s="73" t="n"/>
      <c r="L840" s="73" t="n"/>
      <c r="M840" s="73" t="n"/>
      <c r="N840" s="73" t="n"/>
      <c r="O840" s="75" t="n"/>
      <c r="P840" s="75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  <c r="AA840" s="73" t="n"/>
      <c r="AB840" s="73" t="n"/>
      <c r="AC840" s="73" t="n"/>
      <c r="AD840" s="73" t="n"/>
      <c r="AE840" s="73" t="n"/>
      <c r="AF840" s="73" t="n"/>
      <c r="AG840" s="73" t="n"/>
      <c r="AH840" s="73" t="n"/>
      <c r="AI840" s="73" t="n"/>
      <c r="AJ840" s="73" t="n"/>
      <c r="AK840" s="73" t="n"/>
      <c r="AL840" s="73" t="n"/>
      <c r="AM840" s="73" t="n"/>
      <c r="AN840" s="73" t="n"/>
      <c r="AO840" s="73" t="n"/>
      <c r="AP840" s="73" t="n"/>
      <c r="AQ840" s="73" t="n"/>
      <c r="AR840" s="73" t="n"/>
      <c r="AS840" s="73" t="n"/>
      <c r="AT840" s="73" t="n"/>
      <c r="AU840" s="73" t="n"/>
      <c r="AV840" s="73" t="n"/>
      <c r="AW840" s="73" t="n"/>
      <c r="AX840" s="73" t="n"/>
      <c r="AY840" s="73" t="n"/>
      <c r="AZ840" s="73" t="n"/>
      <c r="BA840" s="73" t="n"/>
      <c r="BB840" s="73" t="n"/>
      <c r="BC840" s="73" t="n"/>
      <c r="BD840" s="73" t="n"/>
      <c r="BE840" s="73" t="n"/>
      <c r="BF840" s="73" t="n"/>
      <c r="BG840" s="73" t="n"/>
      <c r="BH840" s="73" t="n"/>
      <c r="BI840" s="73" t="n"/>
      <c r="BJ840" s="73" t="n"/>
      <c r="BK840" s="73" t="n"/>
      <c r="BL840" s="73" t="n"/>
      <c r="BM840" s="73" t="n"/>
      <c r="BN840" s="73" t="n"/>
      <c r="BO840" s="73" t="n"/>
      <c r="BP840" s="73" t="n"/>
      <c r="BQ840" s="165">
        <f>COUNTIF($G840:$BP840,"a")+COUNTIF($G840:$BP840,"r0,a5")/2+COUNTIF($G840:$BP840,"p5,a5")/2</f>
        <v/>
      </c>
      <c r="BR840" s="165">
        <f>COUNTIF($G840:$BP840,"d")+COUNTIF($G840:$BP840,"r0,d5")/2+COUNTIF($G840:$BP840,"p5,d5")/2</f>
        <v/>
      </c>
      <c r="BS840" s="165">
        <f>COUNTIF($G840:$BP840,"b")+COUNTIF($G840:$BP840,"r0,b5")/2+COUNTIF($G840:$BP840,"p5,b5")/2</f>
        <v/>
      </c>
      <c r="BT840" s="165">
        <f>COUNTIF($G840:$BP840,"c")+COUNTIF($G840:$BP840,"r0,c5")/2+COUNTIF($G840:$BP840,"p5,c5")/2</f>
        <v/>
      </c>
      <c r="BU840" s="165">
        <f>COUNTIF($G840:$BP840,"KH")+COUNTIF($G840:$BP840,"TL")+COUNTIF($G840:$BP840,"L")</f>
        <v/>
      </c>
      <c r="BV840" s="165" t="n"/>
      <c r="BW840" s="165">
        <f>COUNTIF($G840:$BP840,"hh")</f>
        <v/>
      </c>
      <c r="BX840" s="165">
        <f>COUNTIF($G840:$BP840,"nt7")</f>
        <v/>
      </c>
      <c r="BY840" s="165">
        <f>COUNTIF($G840:$BP840,"P")+COUNTIF($G840:$BP840,"p5,a5")/2+COUNTIF($G840:$BP840,"p5,b5")/2+COUNTIF($G840:$BP840,"p5,c5")/2+COUNTIF($G840:$BP840,"p5,d5")/2</f>
        <v/>
      </c>
      <c r="BZ840" s="166">
        <f>SUBTOTAL(9,BQ840:BY840)</f>
        <v/>
      </c>
      <c r="CA840" s="167">
        <f>SUM(J840,L840,N840,P840,R840,T840,X840,Z840,AB840,AD840,AF840,AH840,AL840,AN840,AP840,AR840,AT840,AV840,AZ840,BB840,BD840,BF840,BH840,BP840)</f>
        <v/>
      </c>
      <c r="CB840" s="168">
        <f>SUM(H840,V840,AJ840,AX840,BL840)</f>
        <v/>
      </c>
      <c r="CC840" s="24">
        <f>SUM(BJ840,BN840)</f>
        <v/>
      </c>
      <c r="CD840" s="169">
        <f>IF(BZ840&gt;25,4,IF(BZ840&gt;18,3,IF(BZ840&gt;12,2,IF(BZ840&gt;4,1,0))))-BX840-2+1</f>
        <v/>
      </c>
      <c r="CE840" s="30" t="n"/>
      <c r="CF840" s="169">
        <f>CD840*CI840</f>
        <v/>
      </c>
      <c r="CG840" s="170">
        <f>F840-BY840+1</f>
        <v/>
      </c>
      <c r="CH840" s="169">
        <f>CE840*16</f>
        <v/>
      </c>
      <c r="CI840" s="171">
        <f>VLOOKUP(A840,[1]DATA!$A$6:$AI$331,34,0)</f>
        <v/>
      </c>
      <c r="CJ840" s="172">
        <f>VLOOKUP(A840,[2]CHAMCONG!A$7:CI$333,79,0)</f>
        <v/>
      </c>
      <c r="CK840" s="173">
        <f>CJ840-CA840</f>
        <v/>
      </c>
    </row>
    <row r="841">
      <c r="A841" s="69" t="n"/>
      <c r="B841" s="70" t="n"/>
      <c r="C841" s="77" t="n"/>
      <c r="D841" s="84" t="n"/>
      <c r="E841" s="69" t="n"/>
      <c r="F841" s="69" t="n"/>
      <c r="G841" s="73" t="n"/>
      <c r="H841" s="73" t="n"/>
      <c r="I841" s="75" t="n"/>
      <c r="J841" s="75" t="n"/>
      <c r="K841" s="73" t="n"/>
      <c r="L841" s="73" t="n"/>
      <c r="M841" s="73" t="n"/>
      <c r="N841" s="73" t="n"/>
      <c r="O841" s="75" t="n"/>
      <c r="P841" s="75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  <c r="AA841" s="73" t="n"/>
      <c r="AB841" s="73" t="n"/>
      <c r="AC841" s="73" t="n"/>
      <c r="AD841" s="73" t="n"/>
      <c r="AE841" s="73" t="n"/>
      <c r="AF841" s="73" t="n"/>
      <c r="AG841" s="73" t="n"/>
      <c r="AH841" s="73" t="n"/>
      <c r="AI841" s="73" t="n"/>
      <c r="AJ841" s="73" t="n"/>
      <c r="AK841" s="73" t="n"/>
      <c r="AL841" s="73" t="n"/>
      <c r="AM841" s="73" t="n"/>
      <c r="AN841" s="73" t="n"/>
      <c r="AO841" s="73" t="n"/>
      <c r="AP841" s="73" t="n"/>
      <c r="AQ841" s="73" t="n"/>
      <c r="AR841" s="73" t="n"/>
      <c r="AS841" s="73" t="n"/>
      <c r="AT841" s="73" t="n"/>
      <c r="AU841" s="73" t="n"/>
      <c r="AV841" s="73" t="n"/>
      <c r="AW841" s="73" t="n"/>
      <c r="AX841" s="73" t="n"/>
      <c r="AY841" s="73" t="n"/>
      <c r="AZ841" s="73" t="n"/>
      <c r="BA841" s="73" t="n"/>
      <c r="BB841" s="73" t="n"/>
      <c r="BC841" s="73" t="n"/>
      <c r="BD841" s="73" t="n"/>
      <c r="BE841" s="73" t="n"/>
      <c r="BF841" s="73" t="n"/>
      <c r="BG841" s="73" t="n"/>
      <c r="BH841" s="73" t="n"/>
      <c r="BI841" s="73" t="n"/>
      <c r="BJ841" s="73" t="n"/>
      <c r="BK841" s="73" t="n"/>
      <c r="BL841" s="73" t="n"/>
      <c r="BM841" s="73" t="n"/>
      <c r="BN841" s="73" t="n"/>
      <c r="BO841" s="73" t="n"/>
      <c r="BP841" s="73" t="n"/>
      <c r="BQ841" s="165">
        <f>COUNTIF($G841:$BP841,"a")+COUNTIF($G841:$BP841,"r0,a5")/2+COUNTIF($G841:$BP841,"p5,a5")/2</f>
        <v/>
      </c>
      <c r="BR841" s="165">
        <f>COUNTIF($G841:$BP841,"d")+COUNTIF($G841:$BP841,"r0,d5")/2+COUNTIF($G841:$BP841,"p5,d5")/2</f>
        <v/>
      </c>
      <c r="BS841" s="165">
        <f>COUNTIF($G841:$BP841,"b")+COUNTIF($G841:$BP841,"r0,b5")/2+COUNTIF($G841:$BP841,"p5,b5")/2</f>
        <v/>
      </c>
      <c r="BT841" s="165">
        <f>COUNTIF($G841:$BP841,"c")+COUNTIF($G841:$BP841,"r0,c5")/2+COUNTIF($G841:$BP841,"p5,c5")/2</f>
        <v/>
      </c>
      <c r="BU841" s="165">
        <f>COUNTIF($G841:$BP841,"KH")+COUNTIF($G841:$BP841,"TL")+COUNTIF($G841:$BP841,"L")</f>
        <v/>
      </c>
      <c r="BV841" s="165" t="n"/>
      <c r="BW841" s="165">
        <f>COUNTIF($G841:$BP841,"hh")</f>
        <v/>
      </c>
      <c r="BX841" s="165">
        <f>COUNTIF($G841:$BP841,"nt7")</f>
        <v/>
      </c>
      <c r="BY841" s="165">
        <f>COUNTIF($G841:$BP841,"P")+COUNTIF($G841:$BP841,"p5,a5")/2+COUNTIF($G841:$BP841,"p5,b5")/2+COUNTIF($G841:$BP841,"p5,c5")/2+COUNTIF($G841:$BP841,"p5,d5")/2</f>
        <v/>
      </c>
      <c r="BZ841" s="166">
        <f>SUBTOTAL(9,BQ841:BY841)</f>
        <v/>
      </c>
      <c r="CA841" s="167">
        <f>SUM(J841,L841,N841,P841,R841,T841,X841,Z841,AB841,AD841,AF841,AH841,AL841,AN841,AP841,AR841,AT841,AV841,AZ841,BB841,BD841,BF841,BH841,BP841)</f>
        <v/>
      </c>
      <c r="CB841" s="168">
        <f>SUM(H841,V841,AJ841,AX841,BL841)</f>
        <v/>
      </c>
      <c r="CC841" s="24">
        <f>SUM(BJ841,BN841)</f>
        <v/>
      </c>
      <c r="CD841" s="169">
        <f>IF(BZ841&gt;25,4,IF(BZ841&gt;18,3,IF(BZ841&gt;12,2,IF(BZ841&gt;4,1,0))))-BX841-2+1</f>
        <v/>
      </c>
      <c r="CE841" s="30" t="n"/>
      <c r="CF841" s="169">
        <f>CD841*CI841</f>
        <v/>
      </c>
      <c r="CG841" s="170">
        <f>F841-BY841+1</f>
        <v/>
      </c>
      <c r="CH841" s="169">
        <f>CE841*16</f>
        <v/>
      </c>
      <c r="CI841" s="171">
        <f>VLOOKUP(A841,[1]DATA!$A$6:$AI$331,34,0)</f>
        <v/>
      </c>
      <c r="CJ841" s="172">
        <f>VLOOKUP(A841,[2]CHAMCONG!A$7:CI$333,79,0)</f>
        <v/>
      </c>
      <c r="CK841" s="173">
        <f>CJ841-CA841</f>
        <v/>
      </c>
    </row>
    <row r="842">
      <c r="A842" s="69" t="n"/>
      <c r="B842" s="70" t="n"/>
      <c r="C842" s="77" t="n"/>
      <c r="D842" s="84" t="n"/>
      <c r="E842" s="69" t="n"/>
      <c r="F842" s="69" t="n"/>
      <c r="G842" s="73" t="n"/>
      <c r="H842" s="73" t="n"/>
      <c r="I842" s="75" t="n"/>
      <c r="J842" s="75" t="n"/>
      <c r="K842" s="73" t="n"/>
      <c r="L842" s="73" t="n"/>
      <c r="M842" s="73" t="n"/>
      <c r="N842" s="73" t="n"/>
      <c r="O842" s="75" t="n"/>
      <c r="P842" s="75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  <c r="AA842" s="73" t="n"/>
      <c r="AB842" s="73" t="n"/>
      <c r="AC842" s="73" t="n"/>
      <c r="AD842" s="73" t="n"/>
      <c r="AE842" s="73" t="n"/>
      <c r="AF842" s="73" t="n"/>
      <c r="AG842" s="73" t="n"/>
      <c r="AH842" s="73" t="n"/>
      <c r="AI842" s="73" t="n"/>
      <c r="AJ842" s="73" t="n"/>
      <c r="AK842" s="73" t="n"/>
      <c r="AL842" s="73" t="n"/>
      <c r="AM842" s="73" t="n"/>
      <c r="AN842" s="73" t="n"/>
      <c r="AO842" s="73" t="n"/>
      <c r="AP842" s="73" t="n"/>
      <c r="AQ842" s="73" t="n"/>
      <c r="AR842" s="73" t="n"/>
      <c r="AS842" s="73" t="n"/>
      <c r="AT842" s="73" t="n"/>
      <c r="AU842" s="73" t="n"/>
      <c r="AV842" s="73" t="n"/>
      <c r="AW842" s="73" t="n"/>
      <c r="AX842" s="73" t="n"/>
      <c r="AY842" s="73" t="n"/>
      <c r="AZ842" s="73" t="n"/>
      <c r="BA842" s="73" t="n"/>
      <c r="BB842" s="73" t="n"/>
      <c r="BC842" s="73" t="n"/>
      <c r="BD842" s="73" t="n"/>
      <c r="BE842" s="73" t="n"/>
      <c r="BF842" s="73" t="n"/>
      <c r="BG842" s="73" t="n"/>
      <c r="BH842" s="73" t="n"/>
      <c r="BI842" s="73" t="n"/>
      <c r="BJ842" s="73" t="n"/>
      <c r="BK842" s="73" t="n"/>
      <c r="BL842" s="73" t="n"/>
      <c r="BM842" s="73" t="n"/>
      <c r="BN842" s="73" t="n"/>
      <c r="BO842" s="73" t="n"/>
      <c r="BP842" s="73" t="n"/>
      <c r="BQ842" s="165">
        <f>COUNTIF($G842:$BP842,"a")+COUNTIF($G842:$BP842,"r0,a5")/2+COUNTIF($G842:$BP842,"p5,a5")/2</f>
        <v/>
      </c>
      <c r="BR842" s="165">
        <f>COUNTIF($G842:$BP842,"d")+COUNTIF($G842:$BP842,"r0,d5")/2+COUNTIF($G842:$BP842,"p5,d5")/2</f>
        <v/>
      </c>
      <c r="BS842" s="165">
        <f>COUNTIF($G842:$BP842,"b")+COUNTIF($G842:$BP842,"r0,b5")/2+COUNTIF($G842:$BP842,"p5,b5")/2</f>
        <v/>
      </c>
      <c r="BT842" s="165">
        <f>COUNTIF($G842:$BP842,"c")+COUNTIF($G842:$BP842,"r0,c5")/2+COUNTIF($G842:$BP842,"p5,c5")/2</f>
        <v/>
      </c>
      <c r="BU842" s="165">
        <f>COUNTIF($G842:$BP842,"KH")+COUNTIF($G842:$BP842,"TL")+COUNTIF($G842:$BP842,"L")</f>
        <v/>
      </c>
      <c r="BV842" s="165" t="n"/>
      <c r="BW842" s="165">
        <f>COUNTIF($G842:$BP842,"hh")</f>
        <v/>
      </c>
      <c r="BX842" s="165">
        <f>COUNTIF($G842:$BP842,"nt7")</f>
        <v/>
      </c>
      <c r="BY842" s="165">
        <f>COUNTIF($G842:$BP842,"P")+COUNTIF($G842:$BP842,"p5,a5")/2+COUNTIF($G842:$BP842,"p5,b5")/2+COUNTIF($G842:$BP842,"p5,c5")/2+COUNTIF($G842:$BP842,"p5,d5")/2</f>
        <v/>
      </c>
      <c r="BZ842" s="166">
        <f>SUBTOTAL(9,BQ842:BY842)</f>
        <v/>
      </c>
      <c r="CA842" s="167">
        <f>SUM(J842,L842,N842,P842,R842,T842,X842,Z842,AB842,AD842,AF842,AH842,AL842,AN842,AP842,AR842,AT842,AV842,AZ842,BB842,BD842,BF842,BH842,BP842)</f>
        <v/>
      </c>
      <c r="CB842" s="168">
        <f>SUM(H842,V842,AJ842,AX842,BL842)</f>
        <v/>
      </c>
      <c r="CC842" s="24">
        <f>SUM(BJ842,BN842)</f>
        <v/>
      </c>
      <c r="CD842" s="169">
        <f>IF(BZ842&gt;25,4,IF(BZ842&gt;18,3,IF(BZ842&gt;12,2,IF(BZ842&gt;4,1,0))))-BX842-2+1</f>
        <v/>
      </c>
      <c r="CE842" s="30" t="n"/>
      <c r="CF842" s="169">
        <f>CD842*CI842</f>
        <v/>
      </c>
      <c r="CG842" s="170">
        <f>F842-BY842+1</f>
        <v/>
      </c>
      <c r="CH842" s="169">
        <f>CE842*16</f>
        <v/>
      </c>
      <c r="CI842" s="171">
        <f>VLOOKUP(A842,[1]DATA!$A$6:$AI$331,34,0)</f>
        <v/>
      </c>
      <c r="CJ842" s="172">
        <f>VLOOKUP(A842,[2]CHAMCONG!A$7:CI$333,79,0)</f>
        <v/>
      </c>
      <c r="CK842" s="173">
        <f>CJ842-CA842</f>
        <v/>
      </c>
    </row>
    <row r="843">
      <c r="A843" s="69" t="n"/>
      <c r="B843" s="70" t="n"/>
      <c r="C843" s="77" t="n"/>
      <c r="D843" s="84" t="n"/>
      <c r="E843" s="69" t="n"/>
      <c r="F843" s="69" t="n"/>
      <c r="G843" s="73" t="n"/>
      <c r="H843" s="73" t="n"/>
      <c r="I843" s="75" t="n"/>
      <c r="J843" s="75" t="n"/>
      <c r="K843" s="73" t="n"/>
      <c r="L843" s="73" t="n"/>
      <c r="M843" s="73" t="n"/>
      <c r="N843" s="73" t="n"/>
      <c r="O843" s="75" t="n"/>
      <c r="P843" s="75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  <c r="AA843" s="73" t="n"/>
      <c r="AB843" s="73" t="n"/>
      <c r="AC843" s="73" t="n"/>
      <c r="AD843" s="73" t="n"/>
      <c r="AE843" s="73" t="n"/>
      <c r="AF843" s="73" t="n"/>
      <c r="AG843" s="73" t="n"/>
      <c r="AH843" s="73" t="n"/>
      <c r="AI843" s="73" t="n"/>
      <c r="AJ843" s="73" t="n"/>
      <c r="AK843" s="73" t="n"/>
      <c r="AL843" s="73" t="n"/>
      <c r="AM843" s="73" t="n"/>
      <c r="AN843" s="73" t="n"/>
      <c r="AO843" s="73" t="n"/>
      <c r="AP843" s="73" t="n"/>
      <c r="AQ843" s="73" t="n"/>
      <c r="AR843" s="73" t="n"/>
      <c r="AS843" s="73" t="n"/>
      <c r="AT843" s="73" t="n"/>
      <c r="AU843" s="73" t="n"/>
      <c r="AV843" s="73" t="n"/>
      <c r="AW843" s="73" t="n"/>
      <c r="AX843" s="73" t="n"/>
      <c r="AY843" s="73" t="n"/>
      <c r="AZ843" s="73" t="n"/>
      <c r="BA843" s="73" t="n"/>
      <c r="BB843" s="73" t="n"/>
      <c r="BC843" s="73" t="n"/>
      <c r="BD843" s="73" t="n"/>
      <c r="BE843" s="73" t="n"/>
      <c r="BF843" s="73" t="n"/>
      <c r="BG843" s="73" t="n"/>
      <c r="BH843" s="73" t="n"/>
      <c r="BI843" s="73" t="n"/>
      <c r="BJ843" s="73" t="n"/>
      <c r="BK843" s="73" t="n"/>
      <c r="BL843" s="73" t="n"/>
      <c r="BM843" s="73" t="n"/>
      <c r="BN843" s="73" t="n"/>
      <c r="BO843" s="73" t="n"/>
      <c r="BP843" s="73" t="n"/>
      <c r="BQ843" s="165">
        <f>COUNTIF($G843:$BP843,"a")+COUNTIF($G843:$BP843,"r0,a5")/2+COUNTIF($G843:$BP843,"p5,a5")/2</f>
        <v/>
      </c>
      <c r="BR843" s="165">
        <f>COUNTIF($G843:$BP843,"d")+COUNTIF($G843:$BP843,"r0,d5")/2+COUNTIF($G843:$BP843,"p5,d5")/2</f>
        <v/>
      </c>
      <c r="BS843" s="165">
        <f>COUNTIF($G843:$BP843,"b")+COUNTIF($G843:$BP843,"r0,b5")/2+COUNTIF($G843:$BP843,"p5,b5")/2</f>
        <v/>
      </c>
      <c r="BT843" s="165">
        <f>COUNTIF($G843:$BP843,"c")+COUNTIF($G843:$BP843,"r0,c5")/2+COUNTIF($G843:$BP843,"p5,c5")/2</f>
        <v/>
      </c>
      <c r="BU843" s="165">
        <f>COUNTIF($G843:$BP843,"KH")+COUNTIF($G843:$BP843,"TL")+COUNTIF($G843:$BP843,"L")</f>
        <v/>
      </c>
      <c r="BV843" s="165" t="n"/>
      <c r="BW843" s="165">
        <f>COUNTIF($G843:$BP843,"hh")</f>
        <v/>
      </c>
      <c r="BX843" s="165">
        <f>COUNTIF($G843:$BP843,"nt7")</f>
        <v/>
      </c>
      <c r="BY843" s="165">
        <f>COUNTIF($G843:$BP843,"P")+COUNTIF($G843:$BP843,"p5,a5")/2+COUNTIF($G843:$BP843,"p5,b5")/2+COUNTIF($G843:$BP843,"p5,c5")/2+COUNTIF($G843:$BP843,"p5,d5")/2</f>
        <v/>
      </c>
      <c r="BZ843" s="166">
        <f>SUBTOTAL(9,BQ843:BY843)</f>
        <v/>
      </c>
      <c r="CA843" s="167">
        <f>SUM(J843,L843,N843,P843,R843,T843,X843,Z843,AB843,AD843,AF843,AH843,AL843,AN843,AP843,AR843,AT843,AV843,AZ843,BB843,BD843,BF843,BH843,BP843)</f>
        <v/>
      </c>
      <c r="CB843" s="168">
        <f>SUM(H843,V843,AJ843,AX843,BL843)</f>
        <v/>
      </c>
      <c r="CC843" s="24">
        <f>SUM(BJ843,BN843)</f>
        <v/>
      </c>
      <c r="CD843" s="169">
        <f>IF(BZ843&gt;25,4,IF(BZ843&gt;18,3,IF(BZ843&gt;12,2,IF(BZ843&gt;4,1,0))))-BX843-2+1</f>
        <v/>
      </c>
      <c r="CE843" s="30" t="n"/>
      <c r="CF843" s="169">
        <f>CD843*CI843</f>
        <v/>
      </c>
      <c r="CG843" s="170">
        <f>F843-BY843+1</f>
        <v/>
      </c>
      <c r="CH843" s="169">
        <f>CE843*16</f>
        <v/>
      </c>
      <c r="CI843" s="171">
        <f>VLOOKUP(A843,[1]DATA!$A$6:$AI$331,34,0)</f>
        <v/>
      </c>
      <c r="CJ843" s="172">
        <f>VLOOKUP(A843,[2]CHAMCONG!A$7:CI$333,79,0)</f>
        <v/>
      </c>
      <c r="CK843" s="173">
        <f>CJ843-CA843</f>
        <v/>
      </c>
    </row>
    <row r="844">
      <c r="A844" s="69" t="n"/>
      <c r="B844" s="70" t="n"/>
      <c r="C844" s="77" t="n"/>
      <c r="D844" s="84" t="n"/>
      <c r="E844" s="69" t="n"/>
      <c r="F844" s="69" t="n"/>
      <c r="G844" s="73" t="n"/>
      <c r="H844" s="73" t="n"/>
      <c r="I844" s="75" t="n"/>
      <c r="J844" s="75" t="n"/>
      <c r="K844" s="73" t="n"/>
      <c r="L844" s="73" t="n"/>
      <c r="M844" s="73" t="n"/>
      <c r="N844" s="73" t="n"/>
      <c r="O844" s="75" t="n"/>
      <c r="P844" s="75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  <c r="AA844" s="73" t="n"/>
      <c r="AB844" s="73" t="n"/>
      <c r="AC844" s="73" t="n"/>
      <c r="AD844" s="73" t="n"/>
      <c r="AE844" s="73" t="n"/>
      <c r="AF844" s="73" t="n"/>
      <c r="AG844" s="73" t="n"/>
      <c r="AH844" s="73" t="n"/>
      <c r="AI844" s="73" t="n"/>
      <c r="AJ844" s="73" t="n"/>
      <c r="AK844" s="73" t="n"/>
      <c r="AL844" s="73" t="n"/>
      <c r="AM844" s="73" t="n"/>
      <c r="AN844" s="73" t="n"/>
      <c r="AO844" s="73" t="n"/>
      <c r="AP844" s="73" t="n"/>
      <c r="AQ844" s="73" t="n"/>
      <c r="AR844" s="73" t="n"/>
      <c r="AS844" s="73" t="n"/>
      <c r="AT844" s="73" t="n"/>
      <c r="AU844" s="73" t="n"/>
      <c r="AV844" s="73" t="n"/>
      <c r="AW844" s="73" t="n"/>
      <c r="AX844" s="73" t="n"/>
      <c r="AY844" s="73" t="n"/>
      <c r="AZ844" s="73" t="n"/>
      <c r="BA844" s="73" t="n"/>
      <c r="BB844" s="73" t="n"/>
      <c r="BC844" s="73" t="n"/>
      <c r="BD844" s="73" t="n"/>
      <c r="BE844" s="73" t="n"/>
      <c r="BF844" s="73" t="n"/>
      <c r="BG844" s="73" t="n"/>
      <c r="BH844" s="73" t="n"/>
      <c r="BI844" s="73" t="n"/>
      <c r="BJ844" s="73" t="n"/>
      <c r="BK844" s="73" t="n"/>
      <c r="BL844" s="73" t="n"/>
      <c r="BM844" s="73" t="n"/>
      <c r="BN844" s="73" t="n"/>
      <c r="BO844" s="73" t="n"/>
      <c r="BP844" s="73" t="n"/>
      <c r="BQ844" s="165">
        <f>COUNTIF($G844:$BP844,"a")+COUNTIF($G844:$BP844,"r0,a5")/2+COUNTIF($G844:$BP844,"p5,a5")/2</f>
        <v/>
      </c>
      <c r="BR844" s="165">
        <f>COUNTIF($G844:$BP844,"d")+COUNTIF($G844:$BP844,"r0,d5")/2+COUNTIF($G844:$BP844,"p5,d5")/2</f>
        <v/>
      </c>
      <c r="BS844" s="165">
        <f>COUNTIF($G844:$BP844,"b")+COUNTIF($G844:$BP844,"r0,b5")/2+COUNTIF($G844:$BP844,"p5,b5")/2</f>
        <v/>
      </c>
      <c r="BT844" s="165">
        <f>COUNTIF($G844:$BP844,"c")+COUNTIF($G844:$BP844,"r0,c5")/2+COUNTIF($G844:$BP844,"p5,c5")/2</f>
        <v/>
      </c>
      <c r="BU844" s="165">
        <f>COUNTIF($G844:$BP844,"KH")+COUNTIF($G844:$BP844,"TL")+COUNTIF($G844:$BP844,"L")</f>
        <v/>
      </c>
      <c r="BV844" s="165" t="n"/>
      <c r="BW844" s="165">
        <f>COUNTIF($G844:$BP844,"hh")</f>
        <v/>
      </c>
      <c r="BX844" s="165">
        <f>COUNTIF($G844:$BP844,"nt7")</f>
        <v/>
      </c>
      <c r="BY844" s="165">
        <f>COUNTIF($G844:$BP844,"P")+COUNTIF($G844:$BP844,"p5,a5")/2+COUNTIF($G844:$BP844,"p5,b5")/2+COUNTIF($G844:$BP844,"p5,c5")/2+COUNTIF($G844:$BP844,"p5,d5")/2</f>
        <v/>
      </c>
      <c r="BZ844" s="166">
        <f>SUBTOTAL(9,BQ844:BY844)</f>
        <v/>
      </c>
      <c r="CA844" s="167">
        <f>SUM(J844,L844,N844,P844,R844,T844,X844,Z844,AB844,AD844,AF844,AH844,AL844,AN844,AP844,AR844,AT844,AV844,AZ844,BB844,BD844,BF844,BH844,BP844)</f>
        <v/>
      </c>
      <c r="CB844" s="168">
        <f>SUM(H844,V844,AJ844,AX844,BL844)</f>
        <v/>
      </c>
      <c r="CC844" s="24">
        <f>SUM(BJ844,BN844)</f>
        <v/>
      </c>
      <c r="CD844" s="169">
        <f>IF(BZ844&gt;25,4,IF(BZ844&gt;18,3,IF(BZ844&gt;12,2,IF(BZ844&gt;4,1,0))))-BX844-2+1</f>
        <v/>
      </c>
      <c r="CE844" s="30" t="n"/>
      <c r="CF844" s="169">
        <f>CD844*CI844</f>
        <v/>
      </c>
      <c r="CG844" s="170">
        <f>F844-BY844+1</f>
        <v/>
      </c>
      <c r="CH844" s="169">
        <f>CE844*16</f>
        <v/>
      </c>
      <c r="CI844" s="171">
        <f>VLOOKUP(A844,[1]DATA!$A$6:$AI$331,34,0)</f>
        <v/>
      </c>
      <c r="CJ844" s="172">
        <f>VLOOKUP(A844,[2]CHAMCONG!A$7:CI$333,79,0)</f>
        <v/>
      </c>
      <c r="CK844" s="173">
        <f>CJ844-CA844</f>
        <v/>
      </c>
    </row>
    <row r="845">
      <c r="A845" s="69" t="n"/>
      <c r="B845" s="70" t="n"/>
      <c r="C845" s="77" t="n"/>
      <c r="D845" s="84" t="n"/>
      <c r="E845" s="69" t="n"/>
      <c r="F845" s="69" t="n"/>
      <c r="G845" s="73" t="n"/>
      <c r="H845" s="73" t="n"/>
      <c r="I845" s="75" t="n"/>
      <c r="J845" s="75" t="n"/>
      <c r="K845" s="73" t="n"/>
      <c r="L845" s="73" t="n"/>
      <c r="M845" s="73" t="n"/>
      <c r="N845" s="73" t="n"/>
      <c r="O845" s="75" t="n"/>
      <c r="P845" s="75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  <c r="AA845" s="73" t="n"/>
      <c r="AB845" s="73" t="n"/>
      <c r="AC845" s="73" t="n"/>
      <c r="AD845" s="73" t="n"/>
      <c r="AE845" s="73" t="n"/>
      <c r="AF845" s="73" t="n"/>
      <c r="AG845" s="73" t="n"/>
      <c r="AH845" s="73" t="n"/>
      <c r="AI845" s="73" t="n"/>
      <c r="AJ845" s="73" t="n"/>
      <c r="AK845" s="73" t="n"/>
      <c r="AL845" s="73" t="n"/>
      <c r="AM845" s="73" t="n"/>
      <c r="AN845" s="73" t="n"/>
      <c r="AO845" s="73" t="n"/>
      <c r="AP845" s="73" t="n"/>
      <c r="AQ845" s="73" t="n"/>
      <c r="AR845" s="73" t="n"/>
      <c r="AS845" s="73" t="n"/>
      <c r="AT845" s="73" t="n"/>
      <c r="AU845" s="73" t="n"/>
      <c r="AV845" s="73" t="n"/>
      <c r="AW845" s="73" t="n"/>
      <c r="AX845" s="73" t="n"/>
      <c r="AY845" s="73" t="n"/>
      <c r="AZ845" s="73" t="n"/>
      <c r="BA845" s="73" t="n"/>
      <c r="BB845" s="73" t="n"/>
      <c r="BC845" s="73" t="n"/>
      <c r="BD845" s="73" t="n"/>
      <c r="BE845" s="73" t="n"/>
      <c r="BF845" s="73" t="n"/>
      <c r="BG845" s="73" t="n"/>
      <c r="BH845" s="73" t="n"/>
      <c r="BI845" s="73" t="n"/>
      <c r="BJ845" s="73" t="n"/>
      <c r="BK845" s="73" t="n"/>
      <c r="BL845" s="73" t="n"/>
      <c r="BM845" s="73" t="n"/>
      <c r="BN845" s="73" t="n"/>
      <c r="BO845" s="73" t="n"/>
      <c r="BP845" s="73" t="n"/>
      <c r="BQ845" s="165">
        <f>COUNTIF($G845:$BP845,"a")+COUNTIF($G845:$BP845,"r0,a5")/2+COUNTIF($G845:$BP845,"p5,a5")/2</f>
        <v/>
      </c>
      <c r="BR845" s="165">
        <f>COUNTIF($G845:$BP845,"d")+COUNTIF($G845:$BP845,"r0,d5")/2+COUNTIF($G845:$BP845,"p5,d5")/2</f>
        <v/>
      </c>
      <c r="BS845" s="165">
        <f>COUNTIF($G845:$BP845,"b")+COUNTIF($G845:$BP845,"r0,b5")/2+COUNTIF($G845:$BP845,"p5,b5")/2</f>
        <v/>
      </c>
      <c r="BT845" s="165">
        <f>COUNTIF($G845:$BP845,"c")+COUNTIF($G845:$BP845,"r0,c5")/2+COUNTIF($G845:$BP845,"p5,c5")/2</f>
        <v/>
      </c>
      <c r="BU845" s="165">
        <f>COUNTIF($G845:$BP845,"KH")+COUNTIF($G845:$BP845,"TL")+COUNTIF($G845:$BP845,"L")</f>
        <v/>
      </c>
      <c r="BV845" s="165" t="n"/>
      <c r="BW845" s="165">
        <f>COUNTIF($G845:$BP845,"hh")</f>
        <v/>
      </c>
      <c r="BX845" s="165">
        <f>COUNTIF($G845:$BP845,"nt7")</f>
        <v/>
      </c>
      <c r="BY845" s="165">
        <f>COUNTIF($G845:$BP845,"P")+COUNTIF($G845:$BP845,"p5,a5")/2+COUNTIF($G845:$BP845,"p5,b5")/2+COUNTIF($G845:$BP845,"p5,c5")/2+COUNTIF($G845:$BP845,"p5,d5")/2</f>
        <v/>
      </c>
      <c r="BZ845" s="166">
        <f>SUBTOTAL(9,BQ845:BY845)</f>
        <v/>
      </c>
      <c r="CA845" s="167">
        <f>SUM(J845,L845,N845,P845,R845,T845,X845,Z845,AB845,AD845,AF845,AH845,AL845,AN845,AP845,AR845,AT845,AV845,AZ845,BB845,BD845,BF845,BH845,BP845)</f>
        <v/>
      </c>
      <c r="CB845" s="168">
        <f>SUM(H845,V845,AJ845,AX845,BL845)</f>
        <v/>
      </c>
      <c r="CC845" s="24">
        <f>SUM(BJ845,BN845)</f>
        <v/>
      </c>
      <c r="CD845" s="169">
        <f>IF(BZ845&gt;25,4,IF(BZ845&gt;18,3,IF(BZ845&gt;12,2,IF(BZ845&gt;4,1,0))))-BX845-2+1</f>
        <v/>
      </c>
      <c r="CE845" s="30" t="n"/>
      <c r="CF845" s="169">
        <f>CD845*CI845</f>
        <v/>
      </c>
      <c r="CG845" s="170">
        <f>F845-BY845+1</f>
        <v/>
      </c>
      <c r="CH845" s="169">
        <f>CE845*16</f>
        <v/>
      </c>
      <c r="CI845" s="171">
        <f>VLOOKUP(A845,[1]DATA!$A$6:$AI$331,34,0)</f>
        <v/>
      </c>
      <c r="CJ845" s="172">
        <f>VLOOKUP(A845,[2]CHAMCONG!A$7:CI$333,79,0)</f>
        <v/>
      </c>
      <c r="CK845" s="173">
        <f>CJ845-CA845</f>
        <v/>
      </c>
    </row>
    <row r="846">
      <c r="A846" s="69" t="n"/>
      <c r="B846" s="70" t="n"/>
      <c r="C846" s="77" t="n"/>
      <c r="D846" s="84" t="n"/>
      <c r="E846" s="69" t="n"/>
      <c r="F846" s="69" t="n"/>
      <c r="G846" s="73" t="n"/>
      <c r="H846" s="73" t="n"/>
      <c r="I846" s="75" t="n"/>
      <c r="J846" s="75" t="n"/>
      <c r="K846" s="73" t="n"/>
      <c r="L846" s="73" t="n"/>
      <c r="M846" s="73" t="n"/>
      <c r="N846" s="73" t="n"/>
      <c r="O846" s="75" t="n"/>
      <c r="P846" s="75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  <c r="AA846" s="73" t="n"/>
      <c r="AB846" s="73" t="n"/>
      <c r="AC846" s="73" t="n"/>
      <c r="AD846" s="73" t="n"/>
      <c r="AE846" s="73" t="n"/>
      <c r="AF846" s="73" t="n"/>
      <c r="AG846" s="73" t="n"/>
      <c r="AH846" s="73" t="n"/>
      <c r="AI846" s="73" t="n"/>
      <c r="AJ846" s="73" t="n"/>
      <c r="AK846" s="73" t="n"/>
      <c r="AL846" s="73" t="n"/>
      <c r="AM846" s="73" t="n"/>
      <c r="AN846" s="73" t="n"/>
      <c r="AO846" s="73" t="n"/>
      <c r="AP846" s="73" t="n"/>
      <c r="AQ846" s="73" t="n"/>
      <c r="AR846" s="73" t="n"/>
      <c r="AS846" s="73" t="n"/>
      <c r="AT846" s="73" t="n"/>
      <c r="AU846" s="73" t="n"/>
      <c r="AV846" s="73" t="n"/>
      <c r="AW846" s="73" t="n"/>
      <c r="AX846" s="73" t="n"/>
      <c r="AY846" s="73" t="n"/>
      <c r="AZ846" s="73" t="n"/>
      <c r="BA846" s="73" t="n"/>
      <c r="BB846" s="73" t="n"/>
      <c r="BC846" s="73" t="n"/>
      <c r="BD846" s="73" t="n"/>
      <c r="BE846" s="73" t="n"/>
      <c r="BF846" s="73" t="n"/>
      <c r="BG846" s="73" t="n"/>
      <c r="BH846" s="73" t="n"/>
      <c r="BI846" s="73" t="n"/>
      <c r="BJ846" s="73" t="n"/>
      <c r="BK846" s="73" t="n"/>
      <c r="BL846" s="73" t="n"/>
      <c r="BM846" s="73" t="n"/>
      <c r="BN846" s="73" t="n"/>
      <c r="BO846" s="73" t="n"/>
      <c r="BP846" s="73" t="n"/>
      <c r="BQ846" s="165">
        <f>COUNTIF($G846:$BP846,"a")+COUNTIF($G846:$BP846,"r0,a5")/2+COUNTIF($G846:$BP846,"p5,a5")/2</f>
        <v/>
      </c>
      <c r="BR846" s="165">
        <f>COUNTIF($G846:$BP846,"d")+COUNTIF($G846:$BP846,"r0,d5")/2+COUNTIF($G846:$BP846,"p5,d5")/2</f>
        <v/>
      </c>
      <c r="BS846" s="165">
        <f>COUNTIF($G846:$BP846,"b")+COUNTIF($G846:$BP846,"r0,b5")/2+COUNTIF($G846:$BP846,"p5,b5")/2</f>
        <v/>
      </c>
      <c r="BT846" s="165">
        <f>COUNTIF($G846:$BP846,"c")+COUNTIF($G846:$BP846,"r0,c5")/2+COUNTIF($G846:$BP846,"p5,c5")/2</f>
        <v/>
      </c>
      <c r="BU846" s="165">
        <f>COUNTIF($G846:$BP846,"KH")+COUNTIF($G846:$BP846,"TL")+COUNTIF($G846:$BP846,"L")</f>
        <v/>
      </c>
      <c r="BV846" s="165" t="n"/>
      <c r="BW846" s="165">
        <f>COUNTIF($G846:$BP846,"hh")</f>
        <v/>
      </c>
      <c r="BX846" s="165">
        <f>COUNTIF($G846:$BP846,"nt7")</f>
        <v/>
      </c>
      <c r="BY846" s="165">
        <f>COUNTIF($G846:$BP846,"P")+COUNTIF($G846:$BP846,"p5,a5")/2+COUNTIF($G846:$BP846,"p5,b5")/2+COUNTIF($G846:$BP846,"p5,c5")/2+COUNTIF($G846:$BP846,"p5,d5")/2</f>
        <v/>
      </c>
      <c r="BZ846" s="166">
        <f>SUBTOTAL(9,BQ846:BY846)</f>
        <v/>
      </c>
      <c r="CA846" s="167">
        <f>SUM(J846,L846,N846,P846,R846,T846,X846,Z846,AB846,AD846,AF846,AH846,AL846,AN846,AP846,AR846,AT846,AV846,AZ846,BB846,BD846,BF846,BH846,BP846)</f>
        <v/>
      </c>
      <c r="CB846" s="168">
        <f>SUM(H846,V846,AJ846,AX846,BL846)</f>
        <v/>
      </c>
      <c r="CC846" s="24">
        <f>SUM(BJ846,BN846)</f>
        <v/>
      </c>
      <c r="CD846" s="169">
        <f>IF(BZ846&gt;25,4,IF(BZ846&gt;18,3,IF(BZ846&gt;12,2,IF(BZ846&gt;4,1,0))))-BX846-2+1</f>
        <v/>
      </c>
      <c r="CE846" s="30" t="n"/>
      <c r="CF846" s="169">
        <f>CD846*CI846</f>
        <v/>
      </c>
      <c r="CG846" s="170">
        <f>F846-BY846+1</f>
        <v/>
      </c>
      <c r="CH846" s="169">
        <f>CE846*16</f>
        <v/>
      </c>
      <c r="CI846" s="171">
        <f>VLOOKUP(A846,[1]DATA!$A$6:$AI$331,34,0)</f>
        <v/>
      </c>
      <c r="CJ846" s="172">
        <f>VLOOKUP(A846,[2]CHAMCONG!A$7:CI$333,79,0)</f>
        <v/>
      </c>
      <c r="CK846" s="173">
        <f>CJ846-CA846</f>
        <v/>
      </c>
    </row>
    <row r="847">
      <c r="A847" s="69" t="n"/>
      <c r="B847" s="70" t="n"/>
      <c r="C847" s="77" t="n"/>
      <c r="D847" s="84" t="n"/>
      <c r="E847" s="69" t="n"/>
      <c r="F847" s="69" t="n"/>
      <c r="G847" s="73" t="n"/>
      <c r="H847" s="73" t="n"/>
      <c r="I847" s="75" t="n"/>
      <c r="J847" s="75" t="n"/>
      <c r="K847" s="73" t="n"/>
      <c r="L847" s="73" t="n"/>
      <c r="M847" s="73" t="n"/>
      <c r="N847" s="73" t="n"/>
      <c r="O847" s="75" t="n"/>
      <c r="P847" s="75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  <c r="AA847" s="73" t="n"/>
      <c r="AB847" s="73" t="n"/>
      <c r="AC847" s="73" t="n"/>
      <c r="AD847" s="73" t="n"/>
      <c r="AE847" s="73" t="n"/>
      <c r="AF847" s="73" t="n"/>
      <c r="AG847" s="73" t="n"/>
      <c r="AH847" s="73" t="n"/>
      <c r="AI847" s="73" t="n"/>
      <c r="AJ847" s="73" t="n"/>
      <c r="AK847" s="73" t="n"/>
      <c r="AL847" s="73" t="n"/>
      <c r="AM847" s="73" t="n"/>
      <c r="AN847" s="73" t="n"/>
      <c r="AO847" s="73" t="n"/>
      <c r="AP847" s="73" t="n"/>
      <c r="AQ847" s="73" t="n"/>
      <c r="AR847" s="73" t="n"/>
      <c r="AS847" s="73" t="n"/>
      <c r="AT847" s="73" t="n"/>
      <c r="AU847" s="73" t="n"/>
      <c r="AV847" s="73" t="n"/>
      <c r="AW847" s="73" t="n"/>
      <c r="AX847" s="73" t="n"/>
      <c r="AY847" s="73" t="n"/>
      <c r="AZ847" s="73" t="n"/>
      <c r="BA847" s="73" t="n"/>
      <c r="BB847" s="73" t="n"/>
      <c r="BC847" s="73" t="n"/>
      <c r="BD847" s="73" t="n"/>
      <c r="BE847" s="73" t="n"/>
      <c r="BF847" s="73" t="n"/>
      <c r="BG847" s="73" t="n"/>
      <c r="BH847" s="73" t="n"/>
      <c r="BI847" s="73" t="n"/>
      <c r="BJ847" s="73" t="n"/>
      <c r="BK847" s="73" t="n"/>
      <c r="BL847" s="73" t="n"/>
      <c r="BM847" s="73" t="n"/>
      <c r="BN847" s="73" t="n"/>
      <c r="BO847" s="73" t="n"/>
      <c r="BP847" s="73" t="n"/>
      <c r="BQ847" s="165">
        <f>COUNTIF($G847:$BP847,"a")+COUNTIF($G847:$BP847,"r0,a5")/2+COUNTIF($G847:$BP847,"p5,a5")/2</f>
        <v/>
      </c>
      <c r="BR847" s="165">
        <f>COUNTIF($G847:$BP847,"d")+COUNTIF($G847:$BP847,"r0,d5")/2+COUNTIF($G847:$BP847,"p5,d5")/2</f>
        <v/>
      </c>
      <c r="BS847" s="165">
        <f>COUNTIF($G847:$BP847,"b")+COUNTIF($G847:$BP847,"r0,b5")/2+COUNTIF($G847:$BP847,"p5,b5")/2</f>
        <v/>
      </c>
      <c r="BT847" s="165">
        <f>COUNTIF($G847:$BP847,"c")+COUNTIF($G847:$BP847,"r0,c5")/2+COUNTIF($G847:$BP847,"p5,c5")/2</f>
        <v/>
      </c>
      <c r="BU847" s="165">
        <f>COUNTIF($G847:$BP847,"KH")+COUNTIF($G847:$BP847,"TL")+COUNTIF($G847:$BP847,"L")</f>
        <v/>
      </c>
      <c r="BV847" s="165" t="n"/>
      <c r="BW847" s="165">
        <f>COUNTIF($G847:$BP847,"hh")</f>
        <v/>
      </c>
      <c r="BX847" s="165">
        <f>COUNTIF($G847:$BP847,"nt7")</f>
        <v/>
      </c>
      <c r="BY847" s="165">
        <f>COUNTIF($G847:$BP847,"P")+COUNTIF($G847:$BP847,"p5,a5")/2+COUNTIF($G847:$BP847,"p5,b5")/2+COUNTIF($G847:$BP847,"p5,c5")/2+COUNTIF($G847:$BP847,"p5,d5")/2</f>
        <v/>
      </c>
      <c r="BZ847" s="166">
        <f>SUBTOTAL(9,BQ847:BY847)</f>
        <v/>
      </c>
      <c r="CA847" s="167">
        <f>SUM(J847,L847,N847,P847,R847,T847,X847,Z847,AB847,AD847,AF847,AH847,AL847,AN847,AP847,AR847,AT847,AV847,AZ847,BB847,BD847,BF847,BH847,BP847)</f>
        <v/>
      </c>
      <c r="CB847" s="168">
        <f>SUM(H847,V847,AJ847,AX847,BL847)</f>
        <v/>
      </c>
      <c r="CC847" s="24">
        <f>SUM(BJ847,BN847)</f>
        <v/>
      </c>
      <c r="CD847" s="169">
        <f>IF(BZ847&gt;25,4,IF(BZ847&gt;18,3,IF(BZ847&gt;12,2,IF(BZ847&gt;4,1,0))))-BX847-2+1</f>
        <v/>
      </c>
      <c r="CE847" s="30" t="n"/>
      <c r="CF847" s="169">
        <f>CD847*CI847</f>
        <v/>
      </c>
      <c r="CG847" s="170">
        <f>F847-BY847+1</f>
        <v/>
      </c>
      <c r="CH847" s="169">
        <f>CE847*16</f>
        <v/>
      </c>
      <c r="CI847" s="171">
        <f>VLOOKUP(A847,[1]DATA!$A$6:$AI$331,34,0)</f>
        <v/>
      </c>
      <c r="CJ847" s="172">
        <f>VLOOKUP(A847,[2]CHAMCONG!A$7:CI$333,79,0)</f>
        <v/>
      </c>
      <c r="CK847" s="173">
        <f>CJ847-CA847</f>
        <v/>
      </c>
    </row>
    <row r="848">
      <c r="A848" s="69" t="n"/>
      <c r="B848" s="70" t="n"/>
      <c r="C848" s="77" t="n"/>
      <c r="D848" s="84" t="n"/>
      <c r="E848" s="69" t="n"/>
      <c r="F848" s="69" t="n"/>
      <c r="G848" s="73" t="n"/>
      <c r="H848" s="73" t="n"/>
      <c r="I848" s="75" t="n"/>
      <c r="J848" s="75" t="n"/>
      <c r="K848" s="73" t="n"/>
      <c r="L848" s="73" t="n"/>
      <c r="M848" s="73" t="n"/>
      <c r="N848" s="73" t="n"/>
      <c r="O848" s="75" t="n"/>
      <c r="P848" s="75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  <c r="AA848" s="73" t="n"/>
      <c r="AB848" s="73" t="n"/>
      <c r="AC848" s="73" t="n"/>
      <c r="AD848" s="73" t="n"/>
      <c r="AE848" s="73" t="n"/>
      <c r="AF848" s="73" t="n"/>
      <c r="AG848" s="73" t="n"/>
      <c r="AH848" s="73" t="n"/>
      <c r="AI848" s="73" t="n"/>
      <c r="AJ848" s="73" t="n"/>
      <c r="AK848" s="73" t="n"/>
      <c r="AL848" s="73" t="n"/>
      <c r="AM848" s="73" t="n"/>
      <c r="AN848" s="73" t="n"/>
      <c r="AO848" s="73" t="n"/>
      <c r="AP848" s="73" t="n"/>
      <c r="AQ848" s="73" t="n"/>
      <c r="AR848" s="73" t="n"/>
      <c r="AS848" s="73" t="n"/>
      <c r="AT848" s="73" t="n"/>
      <c r="AU848" s="73" t="n"/>
      <c r="AV848" s="73" t="n"/>
      <c r="AW848" s="73" t="n"/>
      <c r="AX848" s="73" t="n"/>
      <c r="AY848" s="73" t="n"/>
      <c r="AZ848" s="73" t="n"/>
      <c r="BA848" s="73" t="n"/>
      <c r="BB848" s="73" t="n"/>
      <c r="BC848" s="73" t="n"/>
      <c r="BD848" s="73" t="n"/>
      <c r="BE848" s="73" t="n"/>
      <c r="BF848" s="73" t="n"/>
      <c r="BG848" s="73" t="n"/>
      <c r="BH848" s="73" t="n"/>
      <c r="BI848" s="73" t="n"/>
      <c r="BJ848" s="73" t="n"/>
      <c r="BK848" s="73" t="n"/>
      <c r="BL848" s="73" t="n"/>
      <c r="BM848" s="73" t="n"/>
      <c r="BN848" s="73" t="n"/>
      <c r="BO848" s="73" t="n"/>
      <c r="BP848" s="73" t="n"/>
      <c r="BQ848" s="165">
        <f>COUNTIF($G848:$BP848,"a")+COUNTIF($G848:$BP848,"r0,a5")/2+COUNTIF($G848:$BP848,"p5,a5")/2</f>
        <v/>
      </c>
      <c r="BR848" s="165">
        <f>COUNTIF($G848:$BP848,"d")+COUNTIF($G848:$BP848,"r0,d5")/2+COUNTIF($G848:$BP848,"p5,d5")/2</f>
        <v/>
      </c>
      <c r="BS848" s="165">
        <f>COUNTIF($G848:$BP848,"b")+COUNTIF($G848:$BP848,"r0,b5")/2+COUNTIF($G848:$BP848,"p5,b5")/2</f>
        <v/>
      </c>
      <c r="BT848" s="165">
        <f>COUNTIF($G848:$BP848,"c")+COUNTIF($G848:$BP848,"r0,c5")/2+COUNTIF($G848:$BP848,"p5,c5")/2</f>
        <v/>
      </c>
      <c r="BU848" s="165">
        <f>COUNTIF($G848:$BP848,"KH")+COUNTIF($G848:$BP848,"TL")+COUNTIF($G848:$BP848,"L")</f>
        <v/>
      </c>
      <c r="BV848" s="165" t="n"/>
      <c r="BW848" s="165">
        <f>COUNTIF($G848:$BP848,"hh")</f>
        <v/>
      </c>
      <c r="BX848" s="165">
        <f>COUNTIF($G848:$BP848,"nt7")</f>
        <v/>
      </c>
      <c r="BY848" s="165">
        <f>COUNTIF($G848:$BP848,"P")+COUNTIF($G848:$BP848,"p5,a5")/2+COUNTIF($G848:$BP848,"p5,b5")/2+COUNTIF($G848:$BP848,"p5,c5")/2+COUNTIF($G848:$BP848,"p5,d5")/2</f>
        <v/>
      </c>
      <c r="BZ848" s="166">
        <f>SUBTOTAL(9,BQ848:BY848)</f>
        <v/>
      </c>
      <c r="CA848" s="167">
        <f>SUM(J848,L848,N848,P848,R848,T848,X848,Z848,AB848,AD848,AF848,AH848,AL848,AN848,AP848,AR848,AT848,AV848,AZ848,BB848,BD848,BF848,BH848,BP848)</f>
        <v/>
      </c>
      <c r="CB848" s="168">
        <f>SUM(H848,V848,AJ848,AX848,BL848)</f>
        <v/>
      </c>
      <c r="CC848" s="24">
        <f>SUM(BJ848,BN848)</f>
        <v/>
      </c>
      <c r="CD848" s="169">
        <f>IF(BZ848&gt;25,4,IF(BZ848&gt;18,3,IF(BZ848&gt;12,2,IF(BZ848&gt;4,1,0))))-BX848-2+1</f>
        <v/>
      </c>
      <c r="CE848" s="30" t="n"/>
      <c r="CF848" s="169">
        <f>CD848*CI848</f>
        <v/>
      </c>
      <c r="CG848" s="170">
        <f>F848-BY848+1</f>
        <v/>
      </c>
      <c r="CH848" s="169">
        <f>CE848*16</f>
        <v/>
      </c>
      <c r="CI848" s="171">
        <f>VLOOKUP(A848,[1]DATA!$A$6:$AI$331,34,0)</f>
        <v/>
      </c>
      <c r="CJ848" s="172">
        <f>VLOOKUP(A848,[2]CHAMCONG!A$7:CI$333,79,0)</f>
        <v/>
      </c>
      <c r="CK848" s="173">
        <f>CJ848-CA848</f>
        <v/>
      </c>
    </row>
    <row r="849">
      <c r="A849" s="69" t="n"/>
      <c r="B849" s="70" t="n"/>
      <c r="C849" s="77" t="n"/>
      <c r="D849" s="84" t="n"/>
      <c r="E849" s="69" t="n"/>
      <c r="F849" s="69" t="n"/>
      <c r="G849" s="73" t="n"/>
      <c r="H849" s="73" t="n"/>
      <c r="I849" s="75" t="n"/>
      <c r="J849" s="75" t="n"/>
      <c r="K849" s="73" t="n"/>
      <c r="L849" s="73" t="n"/>
      <c r="M849" s="73" t="n"/>
      <c r="N849" s="73" t="n"/>
      <c r="O849" s="75" t="n"/>
      <c r="P849" s="75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  <c r="AA849" s="73" t="n"/>
      <c r="AB849" s="73" t="n"/>
      <c r="AC849" s="73" t="n"/>
      <c r="AD849" s="73" t="n"/>
      <c r="AE849" s="73" t="n"/>
      <c r="AF849" s="73" t="n"/>
      <c r="AG849" s="73" t="n"/>
      <c r="AH849" s="73" t="n"/>
      <c r="AI849" s="73" t="n"/>
      <c r="AJ849" s="73" t="n"/>
      <c r="AK849" s="73" t="n"/>
      <c r="AL849" s="73" t="n"/>
      <c r="AM849" s="73" t="n"/>
      <c r="AN849" s="73" t="n"/>
      <c r="AO849" s="73" t="n"/>
      <c r="AP849" s="73" t="n"/>
      <c r="AQ849" s="73" t="n"/>
      <c r="AR849" s="73" t="n"/>
      <c r="AS849" s="73" t="n"/>
      <c r="AT849" s="73" t="n"/>
      <c r="AU849" s="73" t="n"/>
      <c r="AV849" s="73" t="n"/>
      <c r="AW849" s="73" t="n"/>
      <c r="AX849" s="73" t="n"/>
      <c r="AY849" s="73" t="n"/>
      <c r="AZ849" s="73" t="n"/>
      <c r="BA849" s="73" t="n"/>
      <c r="BB849" s="73" t="n"/>
      <c r="BC849" s="73" t="n"/>
      <c r="BD849" s="73" t="n"/>
      <c r="BE849" s="73" t="n"/>
      <c r="BF849" s="73" t="n"/>
      <c r="BG849" s="73" t="n"/>
      <c r="BH849" s="73" t="n"/>
      <c r="BI849" s="73" t="n"/>
      <c r="BJ849" s="73" t="n"/>
      <c r="BK849" s="73" t="n"/>
      <c r="BL849" s="73" t="n"/>
      <c r="BM849" s="73" t="n"/>
      <c r="BN849" s="73" t="n"/>
      <c r="BO849" s="73" t="n"/>
      <c r="BP849" s="73" t="n"/>
      <c r="BQ849" s="165">
        <f>COUNTIF($G849:$BP849,"a")+COUNTIF($G849:$BP849,"r0,a5")/2+COUNTIF($G849:$BP849,"p5,a5")/2</f>
        <v/>
      </c>
      <c r="BR849" s="165">
        <f>COUNTIF($G849:$BP849,"d")+COUNTIF($G849:$BP849,"r0,d5")/2+COUNTIF($G849:$BP849,"p5,d5")/2</f>
        <v/>
      </c>
      <c r="BS849" s="165">
        <f>COUNTIF($G849:$BP849,"b")+COUNTIF($G849:$BP849,"r0,b5")/2+COUNTIF($G849:$BP849,"p5,b5")/2</f>
        <v/>
      </c>
      <c r="BT849" s="165">
        <f>COUNTIF($G849:$BP849,"c")+COUNTIF($G849:$BP849,"r0,c5")/2+COUNTIF($G849:$BP849,"p5,c5")/2</f>
        <v/>
      </c>
      <c r="BU849" s="165">
        <f>COUNTIF($G849:$BP849,"KH")+COUNTIF($G849:$BP849,"TL")+COUNTIF($G849:$BP849,"L")</f>
        <v/>
      </c>
      <c r="BV849" s="165" t="n"/>
      <c r="BW849" s="165">
        <f>COUNTIF($G849:$BP849,"hh")</f>
        <v/>
      </c>
      <c r="BX849" s="165">
        <f>COUNTIF($G849:$BP849,"nt7")</f>
        <v/>
      </c>
      <c r="BY849" s="165">
        <f>COUNTIF($G849:$BP849,"P")+COUNTIF($G849:$BP849,"p5,a5")/2+COUNTIF($G849:$BP849,"p5,b5")/2+COUNTIF($G849:$BP849,"p5,c5")/2+COUNTIF($G849:$BP849,"p5,d5")/2</f>
        <v/>
      </c>
      <c r="BZ849" s="166">
        <f>SUBTOTAL(9,BQ849:BY849)</f>
        <v/>
      </c>
      <c r="CA849" s="167">
        <f>SUM(J849,L849,N849,P849,R849,T849,X849,Z849,AB849,AD849,AF849,AH849,AL849,AN849,AP849,AR849,AT849,AV849,AZ849,BB849,BD849,BF849,BH849,BP849)</f>
        <v/>
      </c>
      <c r="CB849" s="168">
        <f>SUM(H849,V849,AJ849,AX849,BL849)</f>
        <v/>
      </c>
      <c r="CC849" s="24">
        <f>SUM(BJ849,BN849)</f>
        <v/>
      </c>
      <c r="CD849" s="169">
        <f>IF(BZ849&gt;25,4,IF(BZ849&gt;18,3,IF(BZ849&gt;12,2,IF(BZ849&gt;4,1,0))))-BX849-2+1</f>
        <v/>
      </c>
      <c r="CE849" s="30" t="n"/>
      <c r="CF849" s="169">
        <f>CD849*CI849</f>
        <v/>
      </c>
      <c r="CG849" s="170">
        <f>F849-BY849+1</f>
        <v/>
      </c>
      <c r="CH849" s="169">
        <f>CE849*16</f>
        <v/>
      </c>
      <c r="CI849" s="171">
        <f>VLOOKUP(A849,[1]DATA!$A$6:$AI$331,34,0)</f>
        <v/>
      </c>
      <c r="CJ849" s="172">
        <f>VLOOKUP(A849,[2]CHAMCONG!A$7:CI$333,79,0)</f>
        <v/>
      </c>
      <c r="CK849" s="173">
        <f>CJ849-CA849</f>
        <v/>
      </c>
    </row>
    <row r="850">
      <c r="A850" s="69" t="n"/>
      <c r="B850" s="70" t="n"/>
      <c r="C850" s="77" t="n"/>
      <c r="D850" s="84" t="n"/>
      <c r="E850" s="69" t="n"/>
      <c r="F850" s="69" t="n"/>
      <c r="G850" s="73" t="n"/>
      <c r="H850" s="73" t="n"/>
      <c r="I850" s="75" t="n"/>
      <c r="J850" s="75" t="n"/>
      <c r="K850" s="73" t="n"/>
      <c r="L850" s="73" t="n"/>
      <c r="M850" s="73" t="n"/>
      <c r="N850" s="73" t="n"/>
      <c r="O850" s="75" t="n"/>
      <c r="P850" s="75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  <c r="AA850" s="73" t="n"/>
      <c r="AB850" s="73" t="n"/>
      <c r="AC850" s="73" t="n"/>
      <c r="AD850" s="73" t="n"/>
      <c r="AE850" s="73" t="n"/>
      <c r="AF850" s="73" t="n"/>
      <c r="AG850" s="73" t="n"/>
      <c r="AH850" s="73" t="n"/>
      <c r="AI850" s="73" t="n"/>
      <c r="AJ850" s="73" t="n"/>
      <c r="AK850" s="73" t="n"/>
      <c r="AL850" s="73" t="n"/>
      <c r="AM850" s="73" t="n"/>
      <c r="AN850" s="73" t="n"/>
      <c r="AO850" s="73" t="n"/>
      <c r="AP850" s="73" t="n"/>
      <c r="AQ850" s="73" t="n"/>
      <c r="AR850" s="73" t="n"/>
      <c r="AS850" s="73" t="n"/>
      <c r="AT850" s="73" t="n"/>
      <c r="AU850" s="73" t="n"/>
      <c r="AV850" s="73" t="n"/>
      <c r="AW850" s="73" t="n"/>
      <c r="AX850" s="73" t="n"/>
      <c r="AY850" s="73" t="n"/>
      <c r="AZ850" s="73" t="n"/>
      <c r="BA850" s="73" t="n"/>
      <c r="BB850" s="73" t="n"/>
      <c r="BC850" s="73" t="n"/>
      <c r="BD850" s="73" t="n"/>
      <c r="BE850" s="73" t="n"/>
      <c r="BF850" s="73" t="n"/>
      <c r="BG850" s="73" t="n"/>
      <c r="BH850" s="73" t="n"/>
      <c r="BI850" s="73" t="n"/>
      <c r="BJ850" s="73" t="n"/>
      <c r="BK850" s="73" t="n"/>
      <c r="BL850" s="73" t="n"/>
      <c r="BM850" s="73" t="n"/>
      <c r="BN850" s="73" t="n"/>
      <c r="BO850" s="73" t="n"/>
      <c r="BP850" s="73" t="n"/>
      <c r="BQ850" s="165">
        <f>COUNTIF($G850:$BP850,"a")+COUNTIF($G850:$BP850,"r0,a5")/2+COUNTIF($G850:$BP850,"p5,a5")/2</f>
        <v/>
      </c>
      <c r="BR850" s="165">
        <f>COUNTIF($G850:$BP850,"d")+COUNTIF($G850:$BP850,"r0,d5")/2+COUNTIF($G850:$BP850,"p5,d5")/2</f>
        <v/>
      </c>
      <c r="BS850" s="165">
        <f>COUNTIF($G850:$BP850,"b")+COUNTIF($G850:$BP850,"r0,b5")/2+COUNTIF($G850:$BP850,"p5,b5")/2</f>
        <v/>
      </c>
      <c r="BT850" s="165">
        <f>COUNTIF($G850:$BP850,"c")+COUNTIF($G850:$BP850,"r0,c5")/2+COUNTIF($G850:$BP850,"p5,c5")/2</f>
        <v/>
      </c>
      <c r="BU850" s="165">
        <f>COUNTIF($G850:$BP850,"KH")+COUNTIF($G850:$BP850,"TL")+COUNTIF($G850:$BP850,"L")</f>
        <v/>
      </c>
      <c r="BV850" s="165" t="n"/>
      <c r="BW850" s="165">
        <f>COUNTIF($G850:$BP850,"hh")</f>
        <v/>
      </c>
      <c r="BX850" s="165">
        <f>COUNTIF($G850:$BP850,"nt7")</f>
        <v/>
      </c>
      <c r="BY850" s="165">
        <f>COUNTIF($G850:$BP850,"P")+COUNTIF($G850:$BP850,"p5,a5")/2+COUNTIF($G850:$BP850,"p5,b5")/2+COUNTIF($G850:$BP850,"p5,c5")/2+COUNTIF($G850:$BP850,"p5,d5")/2</f>
        <v/>
      </c>
      <c r="BZ850" s="166">
        <f>SUBTOTAL(9,BQ850:BY850)</f>
        <v/>
      </c>
      <c r="CA850" s="167">
        <f>SUM(J850,L850,N850,P850,R850,T850,X850,Z850,AB850,AD850,AF850,AH850,AL850,AN850,AP850,AR850,AT850,AV850,AZ850,BB850,BD850,BF850,BH850,BP850)</f>
        <v/>
      </c>
      <c r="CB850" s="168">
        <f>SUM(H850,V850,AJ850,AX850,BL850)</f>
        <v/>
      </c>
      <c r="CC850" s="24">
        <f>SUM(BJ850,BN850)</f>
        <v/>
      </c>
      <c r="CD850" s="169">
        <f>IF(BZ850&gt;25,4,IF(BZ850&gt;18,3,IF(BZ850&gt;12,2,IF(BZ850&gt;4,1,0))))-BX850-2+1</f>
        <v/>
      </c>
      <c r="CE850" s="30" t="n"/>
      <c r="CF850" s="169">
        <f>CD850*CI850</f>
        <v/>
      </c>
      <c r="CG850" s="170">
        <f>F850-BY850+1</f>
        <v/>
      </c>
      <c r="CH850" s="169">
        <f>CE850*16</f>
        <v/>
      </c>
      <c r="CI850" s="171">
        <f>VLOOKUP(A850,[1]DATA!$A$6:$AI$331,34,0)</f>
        <v/>
      </c>
      <c r="CJ850" s="172">
        <f>VLOOKUP(A850,[2]CHAMCONG!A$7:CI$333,79,0)</f>
        <v/>
      </c>
      <c r="CK850" s="173">
        <f>CJ850-CA850</f>
        <v/>
      </c>
    </row>
    <row r="851">
      <c r="A851" s="69" t="n"/>
      <c r="B851" s="70" t="n"/>
      <c r="C851" s="77" t="n"/>
      <c r="D851" s="84" t="n"/>
      <c r="E851" s="69" t="n"/>
      <c r="F851" s="69" t="n"/>
      <c r="G851" s="73" t="n"/>
      <c r="H851" s="73" t="n"/>
      <c r="I851" s="75" t="n"/>
      <c r="J851" s="75" t="n"/>
      <c r="K851" s="73" t="n"/>
      <c r="L851" s="73" t="n"/>
      <c r="M851" s="73" t="n"/>
      <c r="N851" s="73" t="n"/>
      <c r="O851" s="75" t="n"/>
      <c r="P851" s="75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  <c r="AA851" s="73" t="n"/>
      <c r="AB851" s="73" t="n"/>
      <c r="AC851" s="73" t="n"/>
      <c r="AD851" s="73" t="n"/>
      <c r="AE851" s="73" t="n"/>
      <c r="AF851" s="73" t="n"/>
      <c r="AG851" s="73" t="n"/>
      <c r="AH851" s="73" t="n"/>
      <c r="AI851" s="73" t="n"/>
      <c r="AJ851" s="73" t="n"/>
      <c r="AK851" s="73" t="n"/>
      <c r="AL851" s="73" t="n"/>
      <c r="AM851" s="73" t="n"/>
      <c r="AN851" s="73" t="n"/>
      <c r="AO851" s="73" t="n"/>
      <c r="AP851" s="73" t="n"/>
      <c r="AQ851" s="73" t="n"/>
      <c r="AR851" s="73" t="n"/>
      <c r="AS851" s="73" t="n"/>
      <c r="AT851" s="73" t="n"/>
      <c r="AU851" s="73" t="n"/>
      <c r="AV851" s="73" t="n"/>
      <c r="AW851" s="73" t="n"/>
      <c r="AX851" s="73" t="n"/>
      <c r="AY851" s="73" t="n"/>
      <c r="AZ851" s="73" t="n"/>
      <c r="BA851" s="73" t="n"/>
      <c r="BB851" s="73" t="n"/>
      <c r="BC851" s="73" t="n"/>
      <c r="BD851" s="73" t="n"/>
      <c r="BE851" s="73" t="n"/>
      <c r="BF851" s="73" t="n"/>
      <c r="BG851" s="73" t="n"/>
      <c r="BH851" s="73" t="n"/>
      <c r="BI851" s="73" t="n"/>
      <c r="BJ851" s="73" t="n"/>
      <c r="BK851" s="73" t="n"/>
      <c r="BL851" s="73" t="n"/>
      <c r="BM851" s="73" t="n"/>
      <c r="BN851" s="73" t="n"/>
      <c r="BO851" s="73" t="n"/>
      <c r="BP851" s="73" t="n"/>
      <c r="BQ851" s="165">
        <f>COUNTIF($G851:$BP851,"a")+COUNTIF($G851:$BP851,"r0,a5")/2+COUNTIF($G851:$BP851,"p5,a5")/2</f>
        <v/>
      </c>
      <c r="BR851" s="165">
        <f>COUNTIF($G851:$BP851,"d")+COUNTIF($G851:$BP851,"r0,d5")/2+COUNTIF($G851:$BP851,"p5,d5")/2</f>
        <v/>
      </c>
      <c r="BS851" s="165">
        <f>COUNTIF($G851:$BP851,"b")+COUNTIF($G851:$BP851,"r0,b5")/2+COUNTIF($G851:$BP851,"p5,b5")/2</f>
        <v/>
      </c>
      <c r="BT851" s="165">
        <f>COUNTIF($G851:$BP851,"c")+COUNTIF($G851:$BP851,"r0,c5")/2+COUNTIF($G851:$BP851,"p5,c5")/2</f>
        <v/>
      </c>
      <c r="BU851" s="165">
        <f>COUNTIF($G851:$BP851,"KH")+COUNTIF($G851:$BP851,"TL")+COUNTIF($G851:$BP851,"L")</f>
        <v/>
      </c>
      <c r="BV851" s="165" t="n"/>
      <c r="BW851" s="165">
        <f>COUNTIF($G851:$BP851,"hh")</f>
        <v/>
      </c>
      <c r="BX851" s="165">
        <f>COUNTIF($G851:$BP851,"nt7")</f>
        <v/>
      </c>
      <c r="BY851" s="165">
        <f>COUNTIF($G851:$BP851,"P")+COUNTIF($G851:$BP851,"p5,a5")/2+COUNTIF($G851:$BP851,"p5,b5")/2+COUNTIF($G851:$BP851,"p5,c5")/2+COUNTIF($G851:$BP851,"p5,d5")/2</f>
        <v/>
      </c>
      <c r="BZ851" s="166">
        <f>SUBTOTAL(9,BQ851:BY851)</f>
        <v/>
      </c>
      <c r="CA851" s="167">
        <f>SUM(J851,L851,N851,P851,R851,T851,X851,Z851,AB851,AD851,AF851,AH851,AL851,AN851,AP851,AR851,AT851,AV851,AZ851,BB851,BD851,BF851,BH851,BP851)</f>
        <v/>
      </c>
      <c r="CB851" s="168">
        <f>SUM(H851,V851,AJ851,AX851,BL851)</f>
        <v/>
      </c>
      <c r="CC851" s="24">
        <f>SUM(BJ851,BN851)</f>
        <v/>
      </c>
      <c r="CD851" s="169">
        <f>IF(BZ851&gt;25,4,IF(BZ851&gt;18,3,IF(BZ851&gt;12,2,IF(BZ851&gt;4,1,0))))-BX851-2+1</f>
        <v/>
      </c>
      <c r="CE851" s="30" t="n"/>
      <c r="CF851" s="169">
        <f>CD851*CI851</f>
        <v/>
      </c>
      <c r="CG851" s="170">
        <f>F851-BY851+1</f>
        <v/>
      </c>
      <c r="CH851" s="169">
        <f>CE851*16</f>
        <v/>
      </c>
      <c r="CI851" s="171">
        <f>VLOOKUP(A851,[1]DATA!$A$6:$AI$331,34,0)</f>
        <v/>
      </c>
      <c r="CJ851" s="172">
        <f>VLOOKUP(A851,[2]CHAMCONG!A$7:CI$333,79,0)</f>
        <v/>
      </c>
      <c r="CK851" s="173">
        <f>CJ851-CA851</f>
        <v/>
      </c>
    </row>
    <row r="852">
      <c r="A852" s="69" t="n"/>
      <c r="B852" s="70" t="n"/>
      <c r="C852" s="77" t="n"/>
      <c r="D852" s="84" t="n"/>
      <c r="E852" s="69" t="n"/>
      <c r="F852" s="69" t="n"/>
      <c r="G852" s="73" t="n"/>
      <c r="H852" s="73" t="n"/>
      <c r="I852" s="75" t="n"/>
      <c r="J852" s="75" t="n"/>
      <c r="K852" s="73" t="n"/>
      <c r="L852" s="73" t="n"/>
      <c r="M852" s="73" t="n"/>
      <c r="N852" s="73" t="n"/>
      <c r="O852" s="75" t="n"/>
      <c r="P852" s="75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  <c r="AA852" s="73" t="n"/>
      <c r="AB852" s="73" t="n"/>
      <c r="AC852" s="73" t="n"/>
      <c r="AD852" s="73" t="n"/>
      <c r="AE852" s="73" t="n"/>
      <c r="AF852" s="73" t="n"/>
      <c r="AG852" s="73" t="n"/>
      <c r="AH852" s="73" t="n"/>
      <c r="AI852" s="73" t="n"/>
      <c r="AJ852" s="73" t="n"/>
      <c r="AK852" s="73" t="n"/>
      <c r="AL852" s="73" t="n"/>
      <c r="AM852" s="73" t="n"/>
      <c r="AN852" s="73" t="n"/>
      <c r="AO852" s="73" t="n"/>
      <c r="AP852" s="73" t="n"/>
      <c r="AQ852" s="73" t="n"/>
      <c r="AR852" s="73" t="n"/>
      <c r="AS852" s="73" t="n"/>
      <c r="AT852" s="73" t="n"/>
      <c r="AU852" s="73" t="n"/>
      <c r="AV852" s="73" t="n"/>
      <c r="AW852" s="73" t="n"/>
      <c r="AX852" s="73" t="n"/>
      <c r="AY852" s="73" t="n"/>
      <c r="AZ852" s="73" t="n"/>
      <c r="BA852" s="73" t="n"/>
      <c r="BB852" s="73" t="n"/>
      <c r="BC852" s="73" t="n"/>
      <c r="BD852" s="73" t="n"/>
      <c r="BE852" s="73" t="n"/>
      <c r="BF852" s="73" t="n"/>
      <c r="BG852" s="73" t="n"/>
      <c r="BH852" s="73" t="n"/>
      <c r="BI852" s="73" t="n"/>
      <c r="BJ852" s="73" t="n"/>
      <c r="BK852" s="73" t="n"/>
      <c r="BL852" s="73" t="n"/>
      <c r="BM852" s="73" t="n"/>
      <c r="BN852" s="73" t="n"/>
      <c r="BO852" s="73" t="n"/>
      <c r="BP852" s="73" t="n"/>
      <c r="BQ852" s="165">
        <f>COUNTIF($G852:$BP852,"a")+COUNTIF($G852:$BP852,"r0,a5")/2+COUNTIF($G852:$BP852,"p5,a5")/2</f>
        <v/>
      </c>
      <c r="BR852" s="165">
        <f>COUNTIF($G852:$BP852,"d")+COUNTIF($G852:$BP852,"r0,d5")/2+COUNTIF($G852:$BP852,"p5,d5")/2</f>
        <v/>
      </c>
      <c r="BS852" s="165">
        <f>COUNTIF($G852:$BP852,"b")+COUNTIF($G852:$BP852,"r0,b5")/2+COUNTIF($G852:$BP852,"p5,b5")/2</f>
        <v/>
      </c>
      <c r="BT852" s="165">
        <f>COUNTIF($G852:$BP852,"c")+COUNTIF($G852:$BP852,"r0,c5")/2+COUNTIF($G852:$BP852,"p5,c5")/2</f>
        <v/>
      </c>
      <c r="BU852" s="165">
        <f>COUNTIF($G852:$BP852,"KH")+COUNTIF($G852:$BP852,"TL")+COUNTIF($G852:$BP852,"L")</f>
        <v/>
      </c>
      <c r="BV852" s="165" t="n"/>
      <c r="BW852" s="165">
        <f>COUNTIF($G852:$BP852,"hh")</f>
        <v/>
      </c>
      <c r="BX852" s="165">
        <f>COUNTIF($G852:$BP852,"nt7")</f>
        <v/>
      </c>
      <c r="BY852" s="165">
        <f>COUNTIF($G852:$BP852,"P")+COUNTIF($G852:$BP852,"p5,a5")/2+COUNTIF($G852:$BP852,"p5,b5")/2+COUNTIF($G852:$BP852,"p5,c5")/2+COUNTIF($G852:$BP852,"p5,d5")/2</f>
        <v/>
      </c>
      <c r="BZ852" s="166">
        <f>SUBTOTAL(9,BQ852:BY852)</f>
        <v/>
      </c>
      <c r="CA852" s="167">
        <f>SUM(J852,L852,N852,P852,R852,T852,X852,Z852,AB852,AD852,AF852,AH852,AL852,AN852,AP852,AR852,AT852,AV852,AZ852,BB852,BD852,BF852,BH852,BP852)</f>
        <v/>
      </c>
      <c r="CB852" s="168">
        <f>SUM(H852,V852,AJ852,AX852,BL852)</f>
        <v/>
      </c>
      <c r="CC852" s="24">
        <f>SUM(BJ852,BN852)</f>
        <v/>
      </c>
      <c r="CD852" s="169">
        <f>IF(BZ852&gt;25,4,IF(BZ852&gt;18,3,IF(BZ852&gt;12,2,IF(BZ852&gt;4,1,0))))-BX852-2+1</f>
        <v/>
      </c>
      <c r="CE852" s="30" t="n"/>
      <c r="CF852" s="169">
        <f>CD852*CI852</f>
        <v/>
      </c>
      <c r="CG852" s="170">
        <f>F852-BY852+1</f>
        <v/>
      </c>
      <c r="CH852" s="169">
        <f>CE852*16</f>
        <v/>
      </c>
      <c r="CI852" s="171">
        <f>VLOOKUP(A852,[1]DATA!$A$6:$AI$331,34,0)</f>
        <v/>
      </c>
      <c r="CJ852" s="172">
        <f>VLOOKUP(A852,[2]CHAMCONG!A$7:CI$333,79,0)</f>
        <v/>
      </c>
      <c r="CK852" s="173">
        <f>CJ852-CA852</f>
        <v/>
      </c>
    </row>
    <row r="853">
      <c r="A853" s="69" t="n"/>
      <c r="B853" s="70" t="n"/>
      <c r="C853" s="77" t="n"/>
      <c r="D853" s="84" t="n"/>
      <c r="E853" s="69" t="n"/>
      <c r="F853" s="69" t="n"/>
      <c r="G853" s="73" t="n"/>
      <c r="H853" s="73" t="n"/>
      <c r="I853" s="75" t="n"/>
      <c r="J853" s="75" t="n"/>
      <c r="K853" s="73" t="n"/>
      <c r="L853" s="73" t="n"/>
      <c r="M853" s="73" t="n"/>
      <c r="N853" s="73" t="n"/>
      <c r="O853" s="75" t="n"/>
      <c r="P853" s="75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  <c r="AA853" s="73" t="n"/>
      <c r="AB853" s="73" t="n"/>
      <c r="AC853" s="73" t="n"/>
      <c r="AD853" s="73" t="n"/>
      <c r="AE853" s="73" t="n"/>
      <c r="AF853" s="73" t="n"/>
      <c r="AG853" s="73" t="n"/>
      <c r="AH853" s="73" t="n"/>
      <c r="AI853" s="73" t="n"/>
      <c r="AJ853" s="73" t="n"/>
      <c r="AK853" s="73" t="n"/>
      <c r="AL853" s="73" t="n"/>
      <c r="AM853" s="73" t="n"/>
      <c r="AN853" s="73" t="n"/>
      <c r="AO853" s="73" t="n"/>
      <c r="AP853" s="73" t="n"/>
      <c r="AQ853" s="73" t="n"/>
      <c r="AR853" s="73" t="n"/>
      <c r="AS853" s="73" t="n"/>
      <c r="AT853" s="73" t="n"/>
      <c r="AU853" s="73" t="n"/>
      <c r="AV853" s="73" t="n"/>
      <c r="AW853" s="73" t="n"/>
      <c r="AX853" s="73" t="n"/>
      <c r="AY853" s="73" t="n"/>
      <c r="AZ853" s="73" t="n"/>
      <c r="BA853" s="73" t="n"/>
      <c r="BB853" s="73" t="n"/>
      <c r="BC853" s="73" t="n"/>
      <c r="BD853" s="73" t="n"/>
      <c r="BE853" s="73" t="n"/>
      <c r="BF853" s="73" t="n"/>
      <c r="BG853" s="73" t="n"/>
      <c r="BH853" s="73" t="n"/>
      <c r="BI853" s="73" t="n"/>
      <c r="BJ853" s="73" t="n"/>
      <c r="BK853" s="73" t="n"/>
      <c r="BL853" s="73" t="n"/>
      <c r="BM853" s="73" t="n"/>
      <c r="BN853" s="73" t="n"/>
      <c r="BO853" s="73" t="n"/>
      <c r="BP853" s="73" t="n"/>
      <c r="BQ853" s="165">
        <f>COUNTIF($G853:$BP853,"a")+COUNTIF($G853:$BP853,"r0,a5")/2+COUNTIF($G853:$BP853,"p5,a5")/2</f>
        <v/>
      </c>
      <c r="BR853" s="165">
        <f>COUNTIF($G853:$BP853,"d")+COUNTIF($G853:$BP853,"r0,d5")/2+COUNTIF($G853:$BP853,"p5,d5")/2</f>
        <v/>
      </c>
      <c r="BS853" s="165">
        <f>COUNTIF($G853:$BP853,"b")+COUNTIF($G853:$BP853,"r0,b5")/2+COUNTIF($G853:$BP853,"p5,b5")/2</f>
        <v/>
      </c>
      <c r="BT853" s="165">
        <f>COUNTIF($G853:$BP853,"c")+COUNTIF($G853:$BP853,"r0,c5")/2+COUNTIF($G853:$BP853,"p5,c5")/2</f>
        <v/>
      </c>
      <c r="BU853" s="165">
        <f>COUNTIF($G853:$BP853,"KH")+COUNTIF($G853:$BP853,"TL")+COUNTIF($G853:$BP853,"L")</f>
        <v/>
      </c>
      <c r="BV853" s="165" t="n"/>
      <c r="BW853" s="165">
        <f>COUNTIF($G853:$BP853,"hh")</f>
        <v/>
      </c>
      <c r="BX853" s="165">
        <f>COUNTIF($G853:$BP853,"nt7")</f>
        <v/>
      </c>
      <c r="BY853" s="165">
        <f>COUNTIF($G853:$BP853,"P")+COUNTIF($G853:$BP853,"p5,a5")/2+COUNTIF($G853:$BP853,"p5,b5")/2+COUNTIF($G853:$BP853,"p5,c5")/2+COUNTIF($G853:$BP853,"p5,d5")/2</f>
        <v/>
      </c>
      <c r="BZ853" s="166">
        <f>SUBTOTAL(9,BQ853:BY853)</f>
        <v/>
      </c>
      <c r="CA853" s="167">
        <f>SUM(J853,L853,N853,P853,R853,T853,X853,Z853,AB853,AD853,AF853,AH853,AL853,AN853,AP853,AR853,AT853,AV853,AZ853,BB853,BD853,BF853,BH853,BP853)</f>
        <v/>
      </c>
      <c r="CB853" s="168">
        <f>SUM(H853,V853,AJ853,AX853,BL853)</f>
        <v/>
      </c>
      <c r="CC853" s="24">
        <f>SUM(BJ853,BN853)</f>
        <v/>
      </c>
      <c r="CD853" s="169">
        <f>IF(BZ853&gt;25,4,IF(BZ853&gt;18,3,IF(BZ853&gt;12,2,IF(BZ853&gt;4,1,0))))-BX853-2+1</f>
        <v/>
      </c>
      <c r="CE853" s="30" t="n"/>
      <c r="CF853" s="169">
        <f>CD853*CI853</f>
        <v/>
      </c>
      <c r="CG853" s="170">
        <f>F853-BY853+1</f>
        <v/>
      </c>
      <c r="CH853" s="169">
        <f>CE853*16</f>
        <v/>
      </c>
      <c r="CI853" s="171">
        <f>VLOOKUP(A853,[1]DATA!$A$6:$AI$331,34,0)</f>
        <v/>
      </c>
      <c r="CJ853" s="172">
        <f>VLOOKUP(A853,[2]CHAMCONG!A$7:CI$333,79,0)</f>
        <v/>
      </c>
      <c r="CK853" s="173">
        <f>CJ853-CA853</f>
        <v/>
      </c>
    </row>
    <row r="854">
      <c r="A854" s="69" t="n"/>
      <c r="B854" s="70" t="n"/>
      <c r="C854" s="77" t="n"/>
      <c r="D854" s="84" t="n"/>
      <c r="E854" s="69" t="n"/>
      <c r="F854" s="69" t="n"/>
      <c r="G854" s="73" t="n"/>
      <c r="H854" s="73" t="n"/>
      <c r="I854" s="75" t="n"/>
      <c r="J854" s="75" t="n"/>
      <c r="K854" s="73" t="n"/>
      <c r="L854" s="73" t="n"/>
      <c r="M854" s="73" t="n"/>
      <c r="N854" s="73" t="n"/>
      <c r="O854" s="75" t="n"/>
      <c r="P854" s="75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  <c r="AA854" s="73" t="n"/>
      <c r="AB854" s="73" t="n"/>
      <c r="AC854" s="73" t="n"/>
      <c r="AD854" s="73" t="n"/>
      <c r="AE854" s="73" t="n"/>
      <c r="AF854" s="73" t="n"/>
      <c r="AG854" s="73" t="n"/>
      <c r="AH854" s="73" t="n"/>
      <c r="AI854" s="73" t="n"/>
      <c r="AJ854" s="73" t="n"/>
      <c r="AK854" s="73" t="n"/>
      <c r="AL854" s="73" t="n"/>
      <c r="AM854" s="73" t="n"/>
      <c r="AN854" s="73" t="n"/>
      <c r="AO854" s="73" t="n"/>
      <c r="AP854" s="73" t="n"/>
      <c r="AQ854" s="73" t="n"/>
      <c r="AR854" s="73" t="n"/>
      <c r="AS854" s="73" t="n"/>
      <c r="AT854" s="73" t="n"/>
      <c r="AU854" s="73" t="n"/>
      <c r="AV854" s="73" t="n"/>
      <c r="AW854" s="73" t="n"/>
      <c r="AX854" s="73" t="n"/>
      <c r="AY854" s="73" t="n"/>
      <c r="AZ854" s="73" t="n"/>
      <c r="BA854" s="73" t="n"/>
      <c r="BB854" s="73" t="n"/>
      <c r="BC854" s="73" t="n"/>
      <c r="BD854" s="73" t="n"/>
      <c r="BE854" s="73" t="n"/>
      <c r="BF854" s="73" t="n"/>
      <c r="BG854" s="73" t="n"/>
      <c r="BH854" s="73" t="n"/>
      <c r="BI854" s="73" t="n"/>
      <c r="BJ854" s="73" t="n"/>
      <c r="BK854" s="73" t="n"/>
      <c r="BL854" s="73" t="n"/>
      <c r="BM854" s="73" t="n"/>
      <c r="BN854" s="73" t="n"/>
      <c r="BO854" s="73" t="n"/>
      <c r="BP854" s="73" t="n"/>
      <c r="BQ854" s="165">
        <f>COUNTIF($G854:$BP854,"a")+COUNTIF($G854:$BP854,"r0,a5")/2+COUNTIF($G854:$BP854,"p5,a5")/2</f>
        <v/>
      </c>
      <c r="BR854" s="165">
        <f>COUNTIF($G854:$BP854,"d")+COUNTIF($G854:$BP854,"r0,d5")/2+COUNTIF($G854:$BP854,"p5,d5")/2</f>
        <v/>
      </c>
      <c r="BS854" s="165">
        <f>COUNTIF($G854:$BP854,"b")+COUNTIF($G854:$BP854,"r0,b5")/2+COUNTIF($G854:$BP854,"p5,b5")/2</f>
        <v/>
      </c>
      <c r="BT854" s="165">
        <f>COUNTIF($G854:$BP854,"c")+COUNTIF($G854:$BP854,"r0,c5")/2+COUNTIF($G854:$BP854,"p5,c5")/2</f>
        <v/>
      </c>
      <c r="BU854" s="165">
        <f>COUNTIF($G854:$BP854,"KH")+COUNTIF($G854:$BP854,"TL")+COUNTIF($G854:$BP854,"L")</f>
        <v/>
      </c>
      <c r="BV854" s="165" t="n"/>
      <c r="BW854" s="165">
        <f>COUNTIF($G854:$BP854,"hh")</f>
        <v/>
      </c>
      <c r="BX854" s="165">
        <f>COUNTIF($G854:$BP854,"nt7")</f>
        <v/>
      </c>
      <c r="BY854" s="165">
        <f>COUNTIF($G854:$BP854,"P")+COUNTIF($G854:$BP854,"p5,a5")/2+COUNTIF($G854:$BP854,"p5,b5")/2+COUNTIF($G854:$BP854,"p5,c5")/2+COUNTIF($G854:$BP854,"p5,d5")/2</f>
        <v/>
      </c>
      <c r="BZ854" s="166">
        <f>SUBTOTAL(9,BQ854:BY854)</f>
        <v/>
      </c>
      <c r="CA854" s="167">
        <f>SUM(J854,L854,N854,P854,R854,T854,X854,Z854,AB854,AD854,AF854,AH854,AL854,AN854,AP854,AR854,AT854,AV854,AZ854,BB854,BD854,BF854,BH854,BP854)</f>
        <v/>
      </c>
      <c r="CB854" s="168">
        <f>SUM(H854,V854,AJ854,AX854,BL854)</f>
        <v/>
      </c>
      <c r="CC854" s="24">
        <f>SUM(BJ854,BN854)</f>
        <v/>
      </c>
      <c r="CD854" s="169">
        <f>IF(BZ854&gt;25,4,IF(BZ854&gt;18,3,IF(BZ854&gt;12,2,IF(BZ854&gt;4,1,0))))-BX854-2+1</f>
        <v/>
      </c>
      <c r="CE854" s="30" t="n"/>
      <c r="CF854" s="169">
        <f>CD854*CI854</f>
        <v/>
      </c>
      <c r="CG854" s="170">
        <f>F854-BY854+1</f>
        <v/>
      </c>
      <c r="CH854" s="169">
        <f>CE854*16</f>
        <v/>
      </c>
      <c r="CI854" s="171">
        <f>VLOOKUP(A854,[1]DATA!$A$6:$AI$331,34,0)</f>
        <v/>
      </c>
      <c r="CJ854" s="172">
        <f>VLOOKUP(A854,[2]CHAMCONG!A$7:CI$333,79,0)</f>
        <v/>
      </c>
      <c r="CK854" s="173">
        <f>CJ854-CA854</f>
        <v/>
      </c>
    </row>
    <row r="855">
      <c r="A855" s="69" t="n"/>
      <c r="B855" s="70" t="n"/>
      <c r="C855" s="77" t="n"/>
      <c r="D855" s="84" t="n"/>
      <c r="E855" s="69" t="n"/>
      <c r="F855" s="69" t="n"/>
      <c r="G855" s="73" t="n"/>
      <c r="H855" s="73" t="n"/>
      <c r="I855" s="75" t="n"/>
      <c r="J855" s="75" t="n"/>
      <c r="K855" s="73" t="n"/>
      <c r="L855" s="73" t="n"/>
      <c r="M855" s="73" t="n"/>
      <c r="N855" s="73" t="n"/>
      <c r="O855" s="75" t="n"/>
      <c r="P855" s="75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  <c r="AA855" s="73" t="n"/>
      <c r="AB855" s="73" t="n"/>
      <c r="AC855" s="73" t="n"/>
      <c r="AD855" s="73" t="n"/>
      <c r="AE855" s="73" t="n"/>
      <c r="AF855" s="73" t="n"/>
      <c r="AG855" s="73" t="n"/>
      <c r="AH855" s="73" t="n"/>
      <c r="AI855" s="73" t="n"/>
      <c r="AJ855" s="73" t="n"/>
      <c r="AK855" s="73" t="n"/>
      <c r="AL855" s="73" t="n"/>
      <c r="AM855" s="73" t="n"/>
      <c r="AN855" s="73" t="n"/>
      <c r="AO855" s="73" t="n"/>
      <c r="AP855" s="73" t="n"/>
      <c r="AQ855" s="73" t="n"/>
      <c r="AR855" s="73" t="n"/>
      <c r="AS855" s="73" t="n"/>
      <c r="AT855" s="73" t="n"/>
      <c r="AU855" s="73" t="n"/>
      <c r="AV855" s="73" t="n"/>
      <c r="AW855" s="73" t="n"/>
      <c r="AX855" s="73" t="n"/>
      <c r="AY855" s="73" t="n"/>
      <c r="AZ855" s="73" t="n"/>
      <c r="BA855" s="73" t="n"/>
      <c r="BB855" s="73" t="n"/>
      <c r="BC855" s="73" t="n"/>
      <c r="BD855" s="73" t="n"/>
      <c r="BE855" s="73" t="n"/>
      <c r="BF855" s="73" t="n"/>
      <c r="BG855" s="73" t="n"/>
      <c r="BH855" s="73" t="n"/>
      <c r="BI855" s="73" t="n"/>
      <c r="BJ855" s="73" t="n"/>
      <c r="BK855" s="73" t="n"/>
      <c r="BL855" s="73" t="n"/>
      <c r="BM855" s="73" t="n"/>
      <c r="BN855" s="73" t="n"/>
      <c r="BO855" s="73" t="n"/>
      <c r="BP855" s="73" t="n"/>
      <c r="BQ855" s="165">
        <f>COUNTIF($G855:$BP855,"a")+COUNTIF($G855:$BP855,"r0,a5")/2+COUNTIF($G855:$BP855,"p5,a5")/2</f>
        <v/>
      </c>
      <c r="BR855" s="165">
        <f>COUNTIF($G855:$BP855,"d")+COUNTIF($G855:$BP855,"r0,d5")/2+COUNTIF($G855:$BP855,"p5,d5")/2</f>
        <v/>
      </c>
      <c r="BS855" s="165">
        <f>COUNTIF($G855:$BP855,"b")+COUNTIF($G855:$BP855,"r0,b5")/2+COUNTIF($G855:$BP855,"p5,b5")/2</f>
        <v/>
      </c>
      <c r="BT855" s="165">
        <f>COUNTIF($G855:$BP855,"c")+COUNTIF($G855:$BP855,"r0,c5")/2+COUNTIF($G855:$BP855,"p5,c5")/2</f>
        <v/>
      </c>
      <c r="BU855" s="165">
        <f>COUNTIF($G855:$BP855,"KH")+COUNTIF($G855:$BP855,"TL")+COUNTIF($G855:$BP855,"L")</f>
        <v/>
      </c>
      <c r="BV855" s="165" t="n"/>
      <c r="BW855" s="165">
        <f>COUNTIF($G855:$BP855,"hh")</f>
        <v/>
      </c>
      <c r="BX855" s="165">
        <f>COUNTIF($G855:$BP855,"nt7")</f>
        <v/>
      </c>
      <c r="BY855" s="165">
        <f>COUNTIF($G855:$BP855,"P")+COUNTIF($G855:$BP855,"p5,a5")/2+COUNTIF($G855:$BP855,"p5,b5")/2+COUNTIF($G855:$BP855,"p5,c5")/2+COUNTIF($G855:$BP855,"p5,d5")/2</f>
        <v/>
      </c>
      <c r="BZ855" s="166">
        <f>SUBTOTAL(9,BQ855:BY855)</f>
        <v/>
      </c>
      <c r="CA855" s="167">
        <f>SUM(J855,L855,N855,P855,R855,T855,X855,Z855,AB855,AD855,AF855,AH855,AL855,AN855,AP855,AR855,AT855,AV855,AZ855,BB855,BD855,BF855,BH855,BP855)</f>
        <v/>
      </c>
      <c r="CB855" s="168">
        <f>SUM(H855,V855,AJ855,AX855,BL855)</f>
        <v/>
      </c>
      <c r="CC855" s="24">
        <f>SUM(BJ855,BN855)</f>
        <v/>
      </c>
      <c r="CD855" s="169">
        <f>IF(BZ855&gt;25,4,IF(BZ855&gt;18,3,IF(BZ855&gt;12,2,IF(BZ855&gt;4,1,0))))-BX855-2+1</f>
        <v/>
      </c>
      <c r="CE855" s="30" t="n"/>
      <c r="CF855" s="169">
        <f>CD855*CI855</f>
        <v/>
      </c>
      <c r="CG855" s="170">
        <f>F855-BY855+1</f>
        <v/>
      </c>
      <c r="CH855" s="169">
        <f>CE855*16</f>
        <v/>
      </c>
      <c r="CI855" s="171">
        <f>VLOOKUP(A855,[1]DATA!$A$6:$AI$331,34,0)</f>
        <v/>
      </c>
      <c r="CJ855" s="172">
        <f>VLOOKUP(A855,[2]CHAMCONG!A$7:CI$333,79,0)</f>
        <v/>
      </c>
      <c r="CK855" s="173">
        <f>CJ855-CA855</f>
        <v/>
      </c>
    </row>
    <row r="856">
      <c r="A856" s="69" t="n"/>
      <c r="B856" s="70" t="n"/>
      <c r="C856" s="77" t="n"/>
      <c r="D856" s="84" t="n"/>
      <c r="E856" s="69" t="n"/>
      <c r="F856" s="69" t="n"/>
      <c r="G856" s="73" t="n"/>
      <c r="H856" s="73" t="n"/>
      <c r="I856" s="75" t="n"/>
      <c r="J856" s="75" t="n"/>
      <c r="K856" s="73" t="n"/>
      <c r="L856" s="73" t="n"/>
      <c r="M856" s="73" t="n"/>
      <c r="N856" s="73" t="n"/>
      <c r="O856" s="75" t="n"/>
      <c r="P856" s="75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  <c r="AA856" s="73" t="n"/>
      <c r="AB856" s="73" t="n"/>
      <c r="AC856" s="73" t="n"/>
      <c r="AD856" s="73" t="n"/>
      <c r="AE856" s="73" t="n"/>
      <c r="AF856" s="73" t="n"/>
      <c r="AG856" s="73" t="n"/>
      <c r="AH856" s="73" t="n"/>
      <c r="AI856" s="73" t="n"/>
      <c r="AJ856" s="73" t="n"/>
      <c r="AK856" s="73" t="n"/>
      <c r="AL856" s="73" t="n"/>
      <c r="AM856" s="73" t="n"/>
      <c r="AN856" s="73" t="n"/>
      <c r="AO856" s="73" t="n"/>
      <c r="AP856" s="73" t="n"/>
      <c r="AQ856" s="73" t="n"/>
      <c r="AR856" s="73" t="n"/>
      <c r="AS856" s="73" t="n"/>
      <c r="AT856" s="73" t="n"/>
      <c r="AU856" s="73" t="n"/>
      <c r="AV856" s="73" t="n"/>
      <c r="AW856" s="73" t="n"/>
      <c r="AX856" s="73" t="n"/>
      <c r="AY856" s="73" t="n"/>
      <c r="AZ856" s="73" t="n"/>
      <c r="BA856" s="73" t="n"/>
      <c r="BB856" s="73" t="n"/>
      <c r="BC856" s="73" t="n"/>
      <c r="BD856" s="73" t="n"/>
      <c r="BE856" s="73" t="n"/>
      <c r="BF856" s="73" t="n"/>
      <c r="BG856" s="73" t="n"/>
      <c r="BH856" s="73" t="n"/>
      <c r="BI856" s="73" t="n"/>
      <c r="BJ856" s="73" t="n"/>
      <c r="BK856" s="73" t="n"/>
      <c r="BL856" s="73" t="n"/>
      <c r="BM856" s="73" t="n"/>
      <c r="BN856" s="73" t="n"/>
      <c r="BO856" s="73" t="n"/>
      <c r="BP856" s="73" t="n"/>
      <c r="BQ856" s="165">
        <f>COUNTIF($G856:$BP856,"a")+COUNTIF($G856:$BP856,"r0,a5")/2+COUNTIF($G856:$BP856,"p5,a5")/2</f>
        <v/>
      </c>
      <c r="BR856" s="165">
        <f>COUNTIF($G856:$BP856,"d")+COUNTIF($G856:$BP856,"r0,d5")/2+COUNTIF($G856:$BP856,"p5,d5")/2</f>
        <v/>
      </c>
      <c r="BS856" s="165">
        <f>COUNTIF($G856:$BP856,"b")+COUNTIF($G856:$BP856,"r0,b5")/2+COUNTIF($G856:$BP856,"p5,b5")/2</f>
        <v/>
      </c>
      <c r="BT856" s="165">
        <f>COUNTIF($G856:$BP856,"c")+COUNTIF($G856:$BP856,"r0,c5")/2+COUNTIF($G856:$BP856,"p5,c5")/2</f>
        <v/>
      </c>
      <c r="BU856" s="165">
        <f>COUNTIF($G856:$BP856,"KH")+COUNTIF($G856:$BP856,"TL")+COUNTIF($G856:$BP856,"L")</f>
        <v/>
      </c>
      <c r="BV856" s="165" t="n"/>
      <c r="BW856" s="165">
        <f>COUNTIF($G856:$BP856,"hh")</f>
        <v/>
      </c>
      <c r="BX856" s="165">
        <f>COUNTIF($G856:$BP856,"nt7")</f>
        <v/>
      </c>
      <c r="BY856" s="165">
        <f>COUNTIF($G856:$BP856,"P")+COUNTIF($G856:$BP856,"p5,a5")/2+COUNTIF($G856:$BP856,"p5,b5")/2+COUNTIF($G856:$BP856,"p5,c5")/2+COUNTIF($G856:$BP856,"p5,d5")/2</f>
        <v/>
      </c>
      <c r="BZ856" s="166">
        <f>SUBTOTAL(9,BQ856:BY856)</f>
        <v/>
      </c>
      <c r="CA856" s="167">
        <f>SUM(J856,L856,N856,P856,R856,T856,X856,Z856,AB856,AD856,AF856,AH856,AL856,AN856,AP856,AR856,AT856,AV856,AZ856,BB856,BD856,BF856,BH856,BP856)</f>
        <v/>
      </c>
      <c r="CB856" s="168">
        <f>SUM(H856,V856,AJ856,AX856,BL856)</f>
        <v/>
      </c>
      <c r="CC856" s="24">
        <f>SUM(BJ856,BN856)</f>
        <v/>
      </c>
      <c r="CD856" s="169">
        <f>IF(BZ856&gt;25,4,IF(BZ856&gt;18,3,IF(BZ856&gt;12,2,IF(BZ856&gt;4,1,0))))-BX856-2+1</f>
        <v/>
      </c>
      <c r="CE856" s="30" t="n"/>
      <c r="CF856" s="169">
        <f>CD856*CI856</f>
        <v/>
      </c>
      <c r="CG856" s="170">
        <f>F856-BY856+1</f>
        <v/>
      </c>
      <c r="CH856" s="169">
        <f>CE856*16</f>
        <v/>
      </c>
      <c r="CI856" s="171">
        <f>VLOOKUP(A856,[1]DATA!$A$6:$AI$331,34,0)</f>
        <v/>
      </c>
      <c r="CJ856" s="172">
        <f>VLOOKUP(A856,[2]CHAMCONG!A$7:CI$333,79,0)</f>
        <v/>
      </c>
      <c r="CK856" s="173">
        <f>CJ856-CA856</f>
        <v/>
      </c>
    </row>
    <row r="857">
      <c r="A857" s="69" t="n"/>
      <c r="B857" s="70" t="n"/>
      <c r="C857" s="77" t="n"/>
      <c r="D857" s="84" t="n"/>
      <c r="E857" s="69" t="n"/>
      <c r="F857" s="69" t="n"/>
      <c r="G857" s="73" t="n"/>
      <c r="H857" s="73" t="n"/>
      <c r="I857" s="75" t="n"/>
      <c r="J857" s="75" t="n"/>
      <c r="K857" s="73" t="n"/>
      <c r="L857" s="73" t="n"/>
      <c r="M857" s="73" t="n"/>
      <c r="N857" s="73" t="n"/>
      <c r="O857" s="75" t="n"/>
      <c r="P857" s="75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  <c r="AA857" s="73" t="n"/>
      <c r="AB857" s="73" t="n"/>
      <c r="AC857" s="73" t="n"/>
      <c r="AD857" s="73" t="n"/>
      <c r="AE857" s="73" t="n"/>
      <c r="AF857" s="73" t="n"/>
      <c r="AG857" s="73" t="n"/>
      <c r="AH857" s="73" t="n"/>
      <c r="AI857" s="73" t="n"/>
      <c r="AJ857" s="73" t="n"/>
      <c r="AK857" s="73" t="n"/>
      <c r="AL857" s="73" t="n"/>
      <c r="AM857" s="73" t="n"/>
      <c r="AN857" s="73" t="n"/>
      <c r="AO857" s="73" t="n"/>
      <c r="AP857" s="73" t="n"/>
      <c r="AQ857" s="73" t="n"/>
      <c r="AR857" s="73" t="n"/>
      <c r="AS857" s="73" t="n"/>
      <c r="AT857" s="73" t="n"/>
      <c r="AU857" s="73" t="n"/>
      <c r="AV857" s="73" t="n"/>
      <c r="AW857" s="73" t="n"/>
      <c r="AX857" s="73" t="n"/>
      <c r="AY857" s="73" t="n"/>
      <c r="AZ857" s="73" t="n"/>
      <c r="BA857" s="73" t="n"/>
      <c r="BB857" s="73" t="n"/>
      <c r="BC857" s="73" t="n"/>
      <c r="BD857" s="73" t="n"/>
      <c r="BE857" s="73" t="n"/>
      <c r="BF857" s="73" t="n"/>
      <c r="BG857" s="73" t="n"/>
      <c r="BH857" s="73" t="n"/>
      <c r="BI857" s="73" t="n"/>
      <c r="BJ857" s="73" t="n"/>
      <c r="BK857" s="73" t="n"/>
      <c r="BL857" s="73" t="n"/>
      <c r="BM857" s="73" t="n"/>
      <c r="BN857" s="73" t="n"/>
      <c r="BO857" s="73" t="n"/>
      <c r="BP857" s="73" t="n"/>
      <c r="BQ857" s="165">
        <f>COUNTIF($G857:$BP857,"a")+COUNTIF($G857:$BP857,"r0,a5")/2+COUNTIF($G857:$BP857,"p5,a5")/2</f>
        <v/>
      </c>
      <c r="BR857" s="165">
        <f>COUNTIF($G857:$BP857,"d")+COUNTIF($G857:$BP857,"r0,d5")/2+COUNTIF($G857:$BP857,"p5,d5")/2</f>
        <v/>
      </c>
      <c r="BS857" s="165">
        <f>COUNTIF($G857:$BP857,"b")+COUNTIF($G857:$BP857,"r0,b5")/2+COUNTIF($G857:$BP857,"p5,b5")/2</f>
        <v/>
      </c>
      <c r="BT857" s="165">
        <f>COUNTIF($G857:$BP857,"c")+COUNTIF($G857:$BP857,"r0,c5")/2+COUNTIF($G857:$BP857,"p5,c5")/2</f>
        <v/>
      </c>
      <c r="BU857" s="165">
        <f>COUNTIF($G857:$BP857,"KH")+COUNTIF($G857:$BP857,"TL")+COUNTIF($G857:$BP857,"L")</f>
        <v/>
      </c>
      <c r="BV857" s="165" t="n"/>
      <c r="BW857" s="165">
        <f>COUNTIF($G857:$BP857,"hh")</f>
        <v/>
      </c>
      <c r="BX857" s="165">
        <f>COUNTIF($G857:$BP857,"nt7")</f>
        <v/>
      </c>
      <c r="BY857" s="165">
        <f>COUNTIF($G857:$BP857,"P")+COUNTIF($G857:$BP857,"p5,a5")/2+COUNTIF($G857:$BP857,"p5,b5")/2+COUNTIF($G857:$BP857,"p5,c5")/2+COUNTIF($G857:$BP857,"p5,d5")/2</f>
        <v/>
      </c>
      <c r="BZ857" s="166">
        <f>SUBTOTAL(9,BQ857:BY857)</f>
        <v/>
      </c>
      <c r="CA857" s="167">
        <f>SUM(J857,L857,N857,P857,R857,T857,X857,Z857,AB857,AD857,AF857,AH857,AL857,AN857,AP857,AR857,AT857,AV857,AZ857,BB857,BD857,BF857,BH857,BP857)</f>
        <v/>
      </c>
      <c r="CB857" s="168">
        <f>SUM(H857,V857,AJ857,AX857,BL857)</f>
        <v/>
      </c>
      <c r="CC857" s="24">
        <f>SUM(BJ857,BN857)</f>
        <v/>
      </c>
      <c r="CD857" s="169">
        <f>IF(BZ857&gt;25,4,IF(BZ857&gt;18,3,IF(BZ857&gt;12,2,IF(BZ857&gt;4,1,0))))-BX857-2+1</f>
        <v/>
      </c>
      <c r="CE857" s="30" t="n"/>
      <c r="CF857" s="169">
        <f>CD857*CI857</f>
        <v/>
      </c>
      <c r="CG857" s="170">
        <f>F857-BY857+1</f>
        <v/>
      </c>
      <c r="CH857" s="169">
        <f>CE857*16</f>
        <v/>
      </c>
      <c r="CI857" s="171">
        <f>VLOOKUP(A857,[1]DATA!$A$6:$AI$331,34,0)</f>
        <v/>
      </c>
      <c r="CJ857" s="172">
        <f>VLOOKUP(A857,[2]CHAMCONG!A$7:CI$333,79,0)</f>
        <v/>
      </c>
      <c r="CK857" s="173">
        <f>CJ857-CA857</f>
        <v/>
      </c>
    </row>
    <row r="858">
      <c r="A858" s="69" t="n"/>
      <c r="B858" s="70" t="n"/>
      <c r="C858" s="77" t="n"/>
      <c r="D858" s="84" t="n"/>
      <c r="E858" s="69" t="n"/>
      <c r="F858" s="69" t="n"/>
      <c r="G858" s="73" t="n"/>
      <c r="H858" s="73" t="n"/>
      <c r="I858" s="75" t="n"/>
      <c r="J858" s="75" t="n"/>
      <c r="K858" s="73" t="n"/>
      <c r="L858" s="73" t="n"/>
      <c r="M858" s="73" t="n"/>
      <c r="N858" s="73" t="n"/>
      <c r="O858" s="75" t="n"/>
      <c r="P858" s="75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  <c r="AA858" s="73" t="n"/>
      <c r="AB858" s="73" t="n"/>
      <c r="AC858" s="73" t="n"/>
      <c r="AD858" s="73" t="n"/>
      <c r="AE858" s="73" t="n"/>
      <c r="AF858" s="73" t="n"/>
      <c r="AG858" s="73" t="n"/>
      <c r="AH858" s="73" t="n"/>
      <c r="AI858" s="73" t="n"/>
      <c r="AJ858" s="73" t="n"/>
      <c r="AK858" s="73" t="n"/>
      <c r="AL858" s="73" t="n"/>
      <c r="AM858" s="73" t="n"/>
      <c r="AN858" s="73" t="n"/>
      <c r="AO858" s="73" t="n"/>
      <c r="AP858" s="73" t="n"/>
      <c r="AQ858" s="73" t="n"/>
      <c r="AR858" s="73" t="n"/>
      <c r="AS858" s="73" t="n"/>
      <c r="AT858" s="73" t="n"/>
      <c r="AU858" s="73" t="n"/>
      <c r="AV858" s="73" t="n"/>
      <c r="AW858" s="73" t="n"/>
      <c r="AX858" s="73" t="n"/>
      <c r="AY858" s="73" t="n"/>
      <c r="AZ858" s="73" t="n"/>
      <c r="BA858" s="73" t="n"/>
      <c r="BB858" s="73" t="n"/>
      <c r="BC858" s="73" t="n"/>
      <c r="BD858" s="73" t="n"/>
      <c r="BE858" s="73" t="n"/>
      <c r="BF858" s="73" t="n"/>
      <c r="BG858" s="73" t="n"/>
      <c r="BH858" s="73" t="n"/>
      <c r="BI858" s="73" t="n"/>
      <c r="BJ858" s="73" t="n"/>
      <c r="BK858" s="73" t="n"/>
      <c r="BL858" s="73" t="n"/>
      <c r="BM858" s="73" t="n"/>
      <c r="BN858" s="73" t="n"/>
      <c r="BO858" s="73" t="n"/>
      <c r="BP858" s="73" t="n"/>
      <c r="BQ858" s="165">
        <f>COUNTIF($G858:$BP858,"a")+COUNTIF($G858:$BP858,"r0,a5")/2+COUNTIF($G858:$BP858,"p5,a5")/2</f>
        <v/>
      </c>
      <c r="BR858" s="165">
        <f>COUNTIF($G858:$BP858,"d")+COUNTIF($G858:$BP858,"r0,d5")/2+COUNTIF($G858:$BP858,"p5,d5")/2</f>
        <v/>
      </c>
      <c r="BS858" s="165">
        <f>COUNTIF($G858:$BP858,"b")+COUNTIF($G858:$BP858,"r0,b5")/2+COUNTIF($G858:$BP858,"p5,b5")/2</f>
        <v/>
      </c>
      <c r="BT858" s="165">
        <f>COUNTIF($G858:$BP858,"c")+COUNTIF($G858:$BP858,"r0,c5")/2+COUNTIF($G858:$BP858,"p5,c5")/2</f>
        <v/>
      </c>
      <c r="BU858" s="165">
        <f>COUNTIF($G858:$BP858,"KH")+COUNTIF($G858:$BP858,"TL")+COUNTIF($G858:$BP858,"L")</f>
        <v/>
      </c>
      <c r="BV858" s="165" t="n"/>
      <c r="BW858" s="165">
        <f>COUNTIF($G858:$BP858,"hh")</f>
        <v/>
      </c>
      <c r="BX858" s="165">
        <f>COUNTIF($G858:$BP858,"nt7")</f>
        <v/>
      </c>
      <c r="BY858" s="165">
        <f>COUNTIF($G858:$BP858,"P")+COUNTIF($G858:$BP858,"p5,a5")/2+COUNTIF($G858:$BP858,"p5,b5")/2+COUNTIF($G858:$BP858,"p5,c5")/2+COUNTIF($G858:$BP858,"p5,d5")/2</f>
        <v/>
      </c>
      <c r="BZ858" s="166">
        <f>SUBTOTAL(9,BQ858:BY858)</f>
        <v/>
      </c>
      <c r="CA858" s="167">
        <f>SUM(J858,L858,N858,P858,R858,T858,X858,Z858,AB858,AD858,AF858,AH858,AL858,AN858,AP858,AR858,AT858,AV858,AZ858,BB858,BD858,BF858,BH858,BP858)</f>
        <v/>
      </c>
      <c r="CB858" s="168">
        <f>SUM(H858,V858,AJ858,AX858,BL858)</f>
        <v/>
      </c>
      <c r="CC858" s="24">
        <f>SUM(BJ858,BN858)</f>
        <v/>
      </c>
      <c r="CD858" s="169">
        <f>IF(BZ858&gt;25,4,IF(BZ858&gt;18,3,IF(BZ858&gt;12,2,IF(BZ858&gt;4,1,0))))-BX858-2+1</f>
        <v/>
      </c>
      <c r="CE858" s="30" t="n"/>
      <c r="CF858" s="169">
        <f>CD858*CI858</f>
        <v/>
      </c>
      <c r="CG858" s="170">
        <f>F858-BY858+1</f>
        <v/>
      </c>
      <c r="CH858" s="169">
        <f>CE858*16</f>
        <v/>
      </c>
      <c r="CI858" s="171">
        <f>VLOOKUP(A858,[1]DATA!$A$6:$AI$331,34,0)</f>
        <v/>
      </c>
      <c r="CJ858" s="172">
        <f>VLOOKUP(A858,[2]CHAMCONG!A$7:CI$333,79,0)</f>
        <v/>
      </c>
      <c r="CK858" s="173">
        <f>CJ858-CA858</f>
        <v/>
      </c>
    </row>
    <row r="859">
      <c r="A859" s="69" t="n"/>
      <c r="B859" s="70" t="n"/>
      <c r="C859" s="77" t="n"/>
      <c r="D859" s="84" t="n"/>
      <c r="E859" s="69" t="n"/>
      <c r="F859" s="69" t="n"/>
      <c r="G859" s="73" t="n"/>
      <c r="H859" s="73" t="n"/>
      <c r="I859" s="75" t="n"/>
      <c r="J859" s="75" t="n"/>
      <c r="K859" s="73" t="n"/>
      <c r="L859" s="73" t="n"/>
      <c r="M859" s="73" t="n"/>
      <c r="N859" s="73" t="n"/>
      <c r="O859" s="75" t="n"/>
      <c r="P859" s="75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  <c r="AA859" s="73" t="n"/>
      <c r="AB859" s="73" t="n"/>
      <c r="AC859" s="73" t="n"/>
      <c r="AD859" s="73" t="n"/>
      <c r="AE859" s="73" t="n"/>
      <c r="AF859" s="73" t="n"/>
      <c r="AG859" s="73" t="n"/>
      <c r="AH859" s="73" t="n"/>
      <c r="AI859" s="73" t="n"/>
      <c r="AJ859" s="73" t="n"/>
      <c r="AK859" s="73" t="n"/>
      <c r="AL859" s="73" t="n"/>
      <c r="AM859" s="73" t="n"/>
      <c r="AN859" s="73" t="n"/>
      <c r="AO859" s="73" t="n"/>
      <c r="AP859" s="73" t="n"/>
      <c r="AQ859" s="73" t="n"/>
      <c r="AR859" s="73" t="n"/>
      <c r="AS859" s="73" t="n"/>
      <c r="AT859" s="73" t="n"/>
      <c r="AU859" s="73" t="n"/>
      <c r="AV859" s="73" t="n"/>
      <c r="AW859" s="73" t="n"/>
      <c r="AX859" s="73" t="n"/>
      <c r="AY859" s="73" t="n"/>
      <c r="AZ859" s="73" t="n"/>
      <c r="BA859" s="73" t="n"/>
      <c r="BB859" s="73" t="n"/>
      <c r="BC859" s="73" t="n"/>
      <c r="BD859" s="73" t="n"/>
      <c r="BE859" s="73" t="n"/>
      <c r="BF859" s="73" t="n"/>
      <c r="BG859" s="73" t="n"/>
      <c r="BH859" s="73" t="n"/>
      <c r="BI859" s="73" t="n"/>
      <c r="BJ859" s="73" t="n"/>
      <c r="BK859" s="73" t="n"/>
      <c r="BL859" s="73" t="n"/>
      <c r="BM859" s="73" t="n"/>
      <c r="BN859" s="73" t="n"/>
      <c r="BO859" s="73" t="n"/>
      <c r="BP859" s="73" t="n"/>
      <c r="BQ859" s="165">
        <f>COUNTIF($G859:$BP859,"a")+COUNTIF($G859:$BP859,"r0,a5")/2+COUNTIF($G859:$BP859,"p5,a5")/2</f>
        <v/>
      </c>
      <c r="BR859" s="165">
        <f>COUNTIF($G859:$BP859,"d")+COUNTIF($G859:$BP859,"r0,d5")/2+COUNTIF($G859:$BP859,"p5,d5")/2</f>
        <v/>
      </c>
      <c r="BS859" s="165">
        <f>COUNTIF($G859:$BP859,"b")+COUNTIF($G859:$BP859,"r0,b5")/2+COUNTIF($G859:$BP859,"p5,b5")/2</f>
        <v/>
      </c>
      <c r="BT859" s="165">
        <f>COUNTIF($G859:$BP859,"c")+COUNTIF($G859:$BP859,"r0,c5")/2+COUNTIF($G859:$BP859,"p5,c5")/2</f>
        <v/>
      </c>
      <c r="BU859" s="165">
        <f>COUNTIF($G859:$BP859,"KH")+COUNTIF($G859:$BP859,"TL")+COUNTIF($G859:$BP859,"L")</f>
        <v/>
      </c>
      <c r="BV859" s="165" t="n"/>
      <c r="BW859" s="165">
        <f>COUNTIF($G859:$BP859,"hh")</f>
        <v/>
      </c>
      <c r="BX859" s="165">
        <f>COUNTIF($G859:$BP859,"nt7")</f>
        <v/>
      </c>
      <c r="BY859" s="165">
        <f>COUNTIF($G859:$BP859,"P")+COUNTIF($G859:$BP859,"p5,a5")/2+COUNTIF($G859:$BP859,"p5,b5")/2+COUNTIF($G859:$BP859,"p5,c5")/2+COUNTIF($G859:$BP859,"p5,d5")/2</f>
        <v/>
      </c>
      <c r="BZ859" s="166">
        <f>SUBTOTAL(9,BQ859:BY859)</f>
        <v/>
      </c>
      <c r="CA859" s="167">
        <f>SUM(J859,L859,N859,P859,R859,T859,X859,Z859,AB859,AD859,AF859,AH859,AL859,AN859,AP859,AR859,AT859,AV859,AZ859,BB859,BD859,BF859,BH859,BP859)</f>
        <v/>
      </c>
      <c r="CB859" s="168">
        <f>SUM(H859,V859,AJ859,AX859,BL859)</f>
        <v/>
      </c>
      <c r="CC859" s="24">
        <f>SUM(BJ859,BN859)</f>
        <v/>
      </c>
      <c r="CD859" s="169">
        <f>IF(BZ859&gt;25,4,IF(BZ859&gt;18,3,IF(BZ859&gt;12,2,IF(BZ859&gt;4,1,0))))-BX859-2+1</f>
        <v/>
      </c>
      <c r="CE859" s="30" t="n"/>
      <c r="CF859" s="169">
        <f>CD859*CI859</f>
        <v/>
      </c>
      <c r="CG859" s="170">
        <f>F859-BY859+1</f>
        <v/>
      </c>
      <c r="CH859" s="169">
        <f>CE859*16</f>
        <v/>
      </c>
      <c r="CI859" s="171">
        <f>VLOOKUP(A859,[1]DATA!$A$6:$AI$331,34,0)</f>
        <v/>
      </c>
      <c r="CJ859" s="172">
        <f>VLOOKUP(A859,[2]CHAMCONG!A$7:CI$333,79,0)</f>
        <v/>
      </c>
      <c r="CK859" s="173">
        <f>CJ859-CA859</f>
        <v/>
      </c>
    </row>
    <row r="860">
      <c r="A860" s="69" t="n"/>
      <c r="B860" s="70" t="n"/>
      <c r="C860" s="77" t="n"/>
      <c r="D860" s="84" t="n"/>
      <c r="E860" s="69" t="n"/>
      <c r="F860" s="69" t="n"/>
      <c r="G860" s="73" t="n"/>
      <c r="H860" s="73" t="n"/>
      <c r="I860" s="75" t="n"/>
      <c r="J860" s="75" t="n"/>
      <c r="K860" s="73" t="n"/>
      <c r="L860" s="73" t="n"/>
      <c r="M860" s="73" t="n"/>
      <c r="N860" s="73" t="n"/>
      <c r="O860" s="75" t="n"/>
      <c r="P860" s="75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  <c r="AA860" s="73" t="n"/>
      <c r="AB860" s="73" t="n"/>
      <c r="AC860" s="73" t="n"/>
      <c r="AD860" s="73" t="n"/>
      <c r="AE860" s="73" t="n"/>
      <c r="AF860" s="73" t="n"/>
      <c r="AG860" s="73" t="n"/>
      <c r="AH860" s="73" t="n"/>
      <c r="AI860" s="73" t="n"/>
      <c r="AJ860" s="73" t="n"/>
      <c r="AK860" s="73" t="n"/>
      <c r="AL860" s="73" t="n"/>
      <c r="AM860" s="73" t="n"/>
      <c r="AN860" s="73" t="n"/>
      <c r="AO860" s="73" t="n"/>
      <c r="AP860" s="73" t="n"/>
      <c r="AQ860" s="73" t="n"/>
      <c r="AR860" s="73" t="n"/>
      <c r="AS860" s="73" t="n"/>
      <c r="AT860" s="73" t="n"/>
      <c r="AU860" s="73" t="n"/>
      <c r="AV860" s="73" t="n"/>
      <c r="AW860" s="73" t="n"/>
      <c r="AX860" s="73" t="n"/>
      <c r="AY860" s="73" t="n"/>
      <c r="AZ860" s="73" t="n"/>
      <c r="BA860" s="73" t="n"/>
      <c r="BB860" s="73" t="n"/>
      <c r="BC860" s="73" t="n"/>
      <c r="BD860" s="73" t="n"/>
      <c r="BE860" s="73" t="n"/>
      <c r="BF860" s="73" t="n"/>
      <c r="BG860" s="73" t="n"/>
      <c r="BH860" s="73" t="n"/>
      <c r="BI860" s="73" t="n"/>
      <c r="BJ860" s="73" t="n"/>
      <c r="BK860" s="73" t="n"/>
      <c r="BL860" s="73" t="n"/>
      <c r="BM860" s="73" t="n"/>
      <c r="BN860" s="73" t="n"/>
      <c r="BO860" s="73" t="n"/>
      <c r="BP860" s="73" t="n"/>
      <c r="BQ860" s="165">
        <f>COUNTIF($G860:$BP860,"a")+COUNTIF($G860:$BP860,"r0,a5")/2+COUNTIF($G860:$BP860,"p5,a5")/2</f>
        <v/>
      </c>
      <c r="BR860" s="165">
        <f>COUNTIF($G860:$BP860,"d")+COUNTIF($G860:$BP860,"r0,d5")/2+COUNTIF($G860:$BP860,"p5,d5")/2</f>
        <v/>
      </c>
      <c r="BS860" s="165">
        <f>COUNTIF($G860:$BP860,"b")+COUNTIF($G860:$BP860,"r0,b5")/2+COUNTIF($G860:$BP860,"p5,b5")/2</f>
        <v/>
      </c>
      <c r="BT860" s="165">
        <f>COUNTIF($G860:$BP860,"c")+COUNTIF($G860:$BP860,"r0,c5")/2+COUNTIF($G860:$BP860,"p5,c5")/2</f>
        <v/>
      </c>
      <c r="BU860" s="165">
        <f>COUNTIF($G860:$BP860,"KH")+COUNTIF($G860:$BP860,"TL")+COUNTIF($G860:$BP860,"L")</f>
        <v/>
      </c>
      <c r="BV860" s="165" t="n"/>
      <c r="BW860" s="165">
        <f>COUNTIF($G860:$BP860,"hh")</f>
        <v/>
      </c>
      <c r="BX860" s="165">
        <f>COUNTIF($G860:$BP860,"nt7")</f>
        <v/>
      </c>
      <c r="BY860" s="165">
        <f>COUNTIF($G860:$BP860,"P")+COUNTIF($G860:$BP860,"p5,a5")/2+COUNTIF($G860:$BP860,"p5,b5")/2+COUNTIF($G860:$BP860,"p5,c5")/2+COUNTIF($G860:$BP860,"p5,d5")/2</f>
        <v/>
      </c>
      <c r="BZ860" s="166">
        <f>SUBTOTAL(9,BQ860:BY860)</f>
        <v/>
      </c>
      <c r="CA860" s="167">
        <f>SUM(J860,L860,N860,P860,R860,T860,X860,Z860,AB860,AD860,AF860,AH860,AL860,AN860,AP860,AR860,AT860,AV860,AZ860,BB860,BD860,BF860,BH860,BP860)</f>
        <v/>
      </c>
      <c r="CB860" s="168">
        <f>SUM(H860,V860,AJ860,AX860,BL860)</f>
        <v/>
      </c>
      <c r="CC860" s="24">
        <f>SUM(BJ860,BN860)</f>
        <v/>
      </c>
      <c r="CD860" s="169">
        <f>IF(BZ860&gt;25,4,IF(BZ860&gt;18,3,IF(BZ860&gt;12,2,IF(BZ860&gt;4,1,0))))-BX860-2+1</f>
        <v/>
      </c>
      <c r="CE860" s="30" t="n"/>
      <c r="CF860" s="169">
        <f>CD860*CI860</f>
        <v/>
      </c>
      <c r="CG860" s="170">
        <f>F860-BY860+1</f>
        <v/>
      </c>
      <c r="CH860" s="169">
        <f>CE860*16</f>
        <v/>
      </c>
      <c r="CI860" s="171">
        <f>VLOOKUP(A860,[1]DATA!$A$6:$AI$331,34,0)</f>
        <v/>
      </c>
      <c r="CJ860" s="172">
        <f>VLOOKUP(A860,[2]CHAMCONG!A$7:CI$333,79,0)</f>
        <v/>
      </c>
      <c r="CK860" s="173">
        <f>CJ860-CA860</f>
        <v/>
      </c>
    </row>
    <row r="861">
      <c r="A861" s="69" t="n"/>
      <c r="B861" s="70" t="n"/>
      <c r="C861" s="77" t="n"/>
      <c r="D861" s="84" t="n"/>
      <c r="E861" s="69" t="n"/>
      <c r="F861" s="69" t="n"/>
      <c r="G861" s="73" t="n"/>
      <c r="H861" s="73" t="n"/>
      <c r="I861" s="75" t="n"/>
      <c r="J861" s="75" t="n"/>
      <c r="K861" s="73" t="n"/>
      <c r="L861" s="73" t="n"/>
      <c r="M861" s="73" t="n"/>
      <c r="N861" s="73" t="n"/>
      <c r="O861" s="75" t="n"/>
      <c r="P861" s="75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  <c r="AA861" s="73" t="n"/>
      <c r="AB861" s="73" t="n"/>
      <c r="AC861" s="73" t="n"/>
      <c r="AD861" s="73" t="n"/>
      <c r="AE861" s="73" t="n"/>
      <c r="AF861" s="73" t="n"/>
      <c r="AG861" s="73" t="n"/>
      <c r="AH861" s="73" t="n"/>
      <c r="AI861" s="73" t="n"/>
      <c r="AJ861" s="73" t="n"/>
      <c r="AK861" s="73" t="n"/>
      <c r="AL861" s="73" t="n"/>
      <c r="AM861" s="73" t="n"/>
      <c r="AN861" s="73" t="n"/>
      <c r="AO861" s="73" t="n"/>
      <c r="AP861" s="73" t="n"/>
      <c r="AQ861" s="73" t="n"/>
      <c r="AR861" s="73" t="n"/>
      <c r="AS861" s="73" t="n"/>
      <c r="AT861" s="73" t="n"/>
      <c r="AU861" s="73" t="n"/>
      <c r="AV861" s="73" t="n"/>
      <c r="AW861" s="73" t="n"/>
      <c r="AX861" s="73" t="n"/>
      <c r="AY861" s="73" t="n"/>
      <c r="AZ861" s="73" t="n"/>
      <c r="BA861" s="73" t="n"/>
      <c r="BB861" s="73" t="n"/>
      <c r="BC861" s="73" t="n"/>
      <c r="BD861" s="73" t="n"/>
      <c r="BE861" s="73" t="n"/>
      <c r="BF861" s="73" t="n"/>
      <c r="BG861" s="73" t="n"/>
      <c r="BH861" s="73" t="n"/>
      <c r="BI861" s="73" t="n"/>
      <c r="BJ861" s="73" t="n"/>
      <c r="BK861" s="73" t="n"/>
      <c r="BL861" s="73" t="n"/>
      <c r="BM861" s="73" t="n"/>
      <c r="BN861" s="73" t="n"/>
      <c r="BO861" s="73" t="n"/>
      <c r="BP861" s="73" t="n"/>
      <c r="BQ861" s="165">
        <f>COUNTIF($G861:$BP861,"a")+COUNTIF($G861:$BP861,"r0,a5")/2+COUNTIF($G861:$BP861,"p5,a5")/2</f>
        <v/>
      </c>
      <c r="BR861" s="165">
        <f>COUNTIF($G861:$BP861,"d")+COUNTIF($G861:$BP861,"r0,d5")/2+COUNTIF($G861:$BP861,"p5,d5")/2</f>
        <v/>
      </c>
      <c r="BS861" s="165">
        <f>COUNTIF($G861:$BP861,"b")+COUNTIF($G861:$BP861,"r0,b5")/2+COUNTIF($G861:$BP861,"p5,b5")/2</f>
        <v/>
      </c>
      <c r="BT861" s="165">
        <f>COUNTIF($G861:$BP861,"c")+COUNTIF($G861:$BP861,"r0,c5")/2+COUNTIF($G861:$BP861,"p5,c5")/2</f>
        <v/>
      </c>
      <c r="BU861" s="165">
        <f>COUNTIF($G861:$BP861,"KH")+COUNTIF($G861:$BP861,"TL")+COUNTIF($G861:$BP861,"L")</f>
        <v/>
      </c>
      <c r="BV861" s="165" t="n"/>
      <c r="BW861" s="165">
        <f>COUNTIF($G861:$BP861,"hh")</f>
        <v/>
      </c>
      <c r="BX861" s="165">
        <f>COUNTIF($G861:$BP861,"nt7")</f>
        <v/>
      </c>
      <c r="BY861" s="165">
        <f>COUNTIF($G861:$BP861,"P")+COUNTIF($G861:$BP861,"p5,a5")/2+COUNTIF($G861:$BP861,"p5,b5")/2+COUNTIF($G861:$BP861,"p5,c5")/2+COUNTIF($G861:$BP861,"p5,d5")/2</f>
        <v/>
      </c>
      <c r="BZ861" s="166">
        <f>SUBTOTAL(9,BQ861:BY861)</f>
        <v/>
      </c>
      <c r="CA861" s="167">
        <f>SUM(J861,L861,N861,P861,R861,T861,X861,Z861,AB861,AD861,AF861,AH861,AL861,AN861,AP861,AR861,AT861,AV861,AZ861,BB861,BD861,BF861,BH861,BP861)</f>
        <v/>
      </c>
      <c r="CB861" s="168">
        <f>SUM(H861,V861,AJ861,AX861,BL861)</f>
        <v/>
      </c>
      <c r="CC861" s="24">
        <f>SUM(BJ861,BN861)</f>
        <v/>
      </c>
      <c r="CD861" s="169">
        <f>IF(BZ861&gt;25,4,IF(BZ861&gt;18,3,IF(BZ861&gt;12,2,IF(BZ861&gt;4,1,0))))-BX861-2+1</f>
        <v/>
      </c>
      <c r="CE861" s="30" t="n"/>
      <c r="CF861" s="169">
        <f>CD861*CI861</f>
        <v/>
      </c>
      <c r="CG861" s="170">
        <f>F861-BY861+1</f>
        <v/>
      </c>
      <c r="CH861" s="169">
        <f>CE861*16</f>
        <v/>
      </c>
      <c r="CI861" s="171">
        <f>VLOOKUP(A861,[1]DATA!$A$6:$AI$331,34,0)</f>
        <v/>
      </c>
      <c r="CJ861" s="172">
        <f>VLOOKUP(A861,[2]CHAMCONG!A$7:CI$333,79,0)</f>
        <v/>
      </c>
      <c r="CK861" s="173">
        <f>CJ861-CA861</f>
        <v/>
      </c>
    </row>
    <row r="862">
      <c r="A862" s="69" t="n"/>
      <c r="B862" s="70" t="n"/>
      <c r="C862" s="77" t="n"/>
      <c r="D862" s="84" t="n"/>
      <c r="E862" s="69" t="n"/>
      <c r="F862" s="69" t="n"/>
      <c r="G862" s="73" t="n"/>
      <c r="H862" s="73" t="n"/>
      <c r="I862" s="75" t="n"/>
      <c r="J862" s="75" t="n"/>
      <c r="K862" s="73" t="n"/>
      <c r="L862" s="73" t="n"/>
      <c r="M862" s="73" t="n"/>
      <c r="N862" s="73" t="n"/>
      <c r="O862" s="75" t="n"/>
      <c r="P862" s="75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  <c r="AA862" s="73" t="n"/>
      <c r="AB862" s="73" t="n"/>
      <c r="AC862" s="73" t="n"/>
      <c r="AD862" s="73" t="n"/>
      <c r="AE862" s="73" t="n"/>
      <c r="AF862" s="73" t="n"/>
      <c r="AG862" s="73" t="n"/>
      <c r="AH862" s="73" t="n"/>
      <c r="AI862" s="73" t="n"/>
      <c r="AJ862" s="73" t="n"/>
      <c r="AK862" s="73" t="n"/>
      <c r="AL862" s="73" t="n"/>
      <c r="AM862" s="73" t="n"/>
      <c r="AN862" s="73" t="n"/>
      <c r="AO862" s="73" t="n"/>
      <c r="AP862" s="73" t="n"/>
      <c r="AQ862" s="73" t="n"/>
      <c r="AR862" s="73" t="n"/>
      <c r="AS862" s="73" t="n"/>
      <c r="AT862" s="73" t="n"/>
      <c r="AU862" s="73" t="n"/>
      <c r="AV862" s="73" t="n"/>
      <c r="AW862" s="73" t="n"/>
      <c r="AX862" s="73" t="n"/>
      <c r="AY862" s="73" t="n"/>
      <c r="AZ862" s="73" t="n"/>
      <c r="BA862" s="73" t="n"/>
      <c r="BB862" s="73" t="n"/>
      <c r="BC862" s="73" t="n"/>
      <c r="BD862" s="73" t="n"/>
      <c r="BE862" s="73" t="n"/>
      <c r="BF862" s="73" t="n"/>
      <c r="BG862" s="73" t="n"/>
      <c r="BH862" s="73" t="n"/>
      <c r="BI862" s="73" t="n"/>
      <c r="BJ862" s="73" t="n"/>
      <c r="BK862" s="73" t="n"/>
      <c r="BL862" s="73" t="n"/>
      <c r="BM862" s="73" t="n"/>
      <c r="BN862" s="73" t="n"/>
      <c r="BO862" s="73" t="n"/>
      <c r="BP862" s="73" t="n"/>
      <c r="BQ862" s="165">
        <f>COUNTIF($G862:$BP862,"a")+COUNTIF($G862:$BP862,"r0,a5")/2+COUNTIF($G862:$BP862,"p5,a5")/2</f>
        <v/>
      </c>
      <c r="BR862" s="165">
        <f>COUNTIF($G862:$BP862,"d")+COUNTIF($G862:$BP862,"r0,d5")/2+COUNTIF($G862:$BP862,"p5,d5")/2</f>
        <v/>
      </c>
      <c r="BS862" s="165">
        <f>COUNTIF($G862:$BP862,"b")+COUNTIF($G862:$BP862,"r0,b5")/2+COUNTIF($G862:$BP862,"p5,b5")/2</f>
        <v/>
      </c>
      <c r="BT862" s="165">
        <f>COUNTIF($G862:$BP862,"c")+COUNTIF($G862:$BP862,"r0,c5")/2+COUNTIF($G862:$BP862,"p5,c5")/2</f>
        <v/>
      </c>
      <c r="BU862" s="165">
        <f>COUNTIF($G862:$BP862,"KH")+COUNTIF($G862:$BP862,"TL")+COUNTIF($G862:$BP862,"L")</f>
        <v/>
      </c>
      <c r="BV862" s="165" t="n"/>
      <c r="BW862" s="165">
        <f>COUNTIF($G862:$BP862,"hh")</f>
        <v/>
      </c>
      <c r="BX862" s="165">
        <f>COUNTIF($G862:$BP862,"nt7")</f>
        <v/>
      </c>
      <c r="BY862" s="165">
        <f>COUNTIF($G862:$BP862,"P")+COUNTIF($G862:$BP862,"p5,a5")/2+COUNTIF($G862:$BP862,"p5,b5")/2+COUNTIF($G862:$BP862,"p5,c5")/2+COUNTIF($G862:$BP862,"p5,d5")/2</f>
        <v/>
      </c>
      <c r="BZ862" s="166">
        <f>SUBTOTAL(9,BQ862:BY862)</f>
        <v/>
      </c>
      <c r="CA862" s="167">
        <f>SUM(J862,L862,N862,P862,R862,T862,X862,Z862,AB862,AD862,AF862,AH862,AL862,AN862,AP862,AR862,AT862,AV862,AZ862,BB862,BD862,BF862,BH862,BP862)</f>
        <v/>
      </c>
      <c r="CB862" s="168">
        <f>SUM(H862,V862,AJ862,AX862,BL862)</f>
        <v/>
      </c>
      <c r="CC862" s="24">
        <f>SUM(BJ862,BN862)</f>
        <v/>
      </c>
      <c r="CD862" s="169">
        <f>IF(BZ862&gt;25,4,IF(BZ862&gt;18,3,IF(BZ862&gt;12,2,IF(BZ862&gt;4,1,0))))-BX862-2+1</f>
        <v/>
      </c>
      <c r="CE862" s="30" t="n"/>
      <c r="CF862" s="169">
        <f>CD862*CI862</f>
        <v/>
      </c>
      <c r="CG862" s="170">
        <f>F862-BY862+1</f>
        <v/>
      </c>
      <c r="CH862" s="169">
        <f>CE862*16</f>
        <v/>
      </c>
      <c r="CI862" s="171">
        <f>VLOOKUP(A862,[1]DATA!$A$6:$AI$331,34,0)</f>
        <v/>
      </c>
      <c r="CJ862" s="172">
        <f>VLOOKUP(A862,[2]CHAMCONG!A$7:CI$333,79,0)</f>
        <v/>
      </c>
      <c r="CK862" s="173">
        <f>CJ862-CA862</f>
        <v/>
      </c>
    </row>
    <row r="863">
      <c r="A863" s="69" t="n"/>
      <c r="B863" s="70" t="n"/>
      <c r="C863" s="77" t="n"/>
      <c r="D863" s="84" t="n"/>
      <c r="E863" s="69" t="n"/>
      <c r="F863" s="69" t="n"/>
      <c r="G863" s="73" t="n"/>
      <c r="H863" s="73" t="n"/>
      <c r="I863" s="75" t="n"/>
      <c r="J863" s="75" t="n"/>
      <c r="K863" s="73" t="n"/>
      <c r="L863" s="73" t="n"/>
      <c r="M863" s="73" t="n"/>
      <c r="N863" s="73" t="n"/>
      <c r="O863" s="75" t="n"/>
      <c r="P863" s="75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  <c r="AA863" s="73" t="n"/>
      <c r="AB863" s="73" t="n"/>
      <c r="AC863" s="73" t="n"/>
      <c r="AD863" s="73" t="n"/>
      <c r="AE863" s="73" t="n"/>
      <c r="AF863" s="73" t="n"/>
      <c r="AG863" s="73" t="n"/>
      <c r="AH863" s="73" t="n"/>
      <c r="AI863" s="73" t="n"/>
      <c r="AJ863" s="73" t="n"/>
      <c r="AK863" s="73" t="n"/>
      <c r="AL863" s="73" t="n"/>
      <c r="AM863" s="73" t="n"/>
      <c r="AN863" s="73" t="n"/>
      <c r="AO863" s="73" t="n"/>
      <c r="AP863" s="73" t="n"/>
      <c r="AQ863" s="73" t="n"/>
      <c r="AR863" s="73" t="n"/>
      <c r="AS863" s="73" t="n"/>
      <c r="AT863" s="73" t="n"/>
      <c r="AU863" s="73" t="n"/>
      <c r="AV863" s="73" t="n"/>
      <c r="AW863" s="73" t="n"/>
      <c r="AX863" s="73" t="n"/>
      <c r="AY863" s="73" t="n"/>
      <c r="AZ863" s="73" t="n"/>
      <c r="BA863" s="73" t="n"/>
      <c r="BB863" s="73" t="n"/>
      <c r="BC863" s="73" t="n"/>
      <c r="BD863" s="73" t="n"/>
      <c r="BE863" s="73" t="n"/>
      <c r="BF863" s="73" t="n"/>
      <c r="BG863" s="73" t="n"/>
      <c r="BH863" s="73" t="n"/>
      <c r="BI863" s="73" t="n"/>
      <c r="BJ863" s="73" t="n"/>
      <c r="BK863" s="73" t="n"/>
      <c r="BL863" s="73" t="n"/>
      <c r="BM863" s="73" t="n"/>
      <c r="BN863" s="73" t="n"/>
      <c r="BO863" s="73" t="n"/>
      <c r="BP863" s="73" t="n"/>
      <c r="BQ863" s="165">
        <f>COUNTIF($G863:$BP863,"a")+COUNTIF($G863:$BP863,"r0,a5")/2+COUNTIF($G863:$BP863,"p5,a5")/2</f>
        <v/>
      </c>
      <c r="BR863" s="165">
        <f>COUNTIF($G863:$BP863,"d")+COUNTIF($G863:$BP863,"r0,d5")/2+COUNTIF($G863:$BP863,"p5,d5")/2</f>
        <v/>
      </c>
      <c r="BS863" s="165">
        <f>COUNTIF($G863:$BP863,"b")+COUNTIF($G863:$BP863,"r0,b5")/2+COUNTIF($G863:$BP863,"p5,b5")/2</f>
        <v/>
      </c>
      <c r="BT863" s="165">
        <f>COUNTIF($G863:$BP863,"c")+COUNTIF($G863:$BP863,"r0,c5")/2+COUNTIF($G863:$BP863,"p5,c5")/2</f>
        <v/>
      </c>
      <c r="BU863" s="165">
        <f>COUNTIF($G863:$BP863,"KH")+COUNTIF($G863:$BP863,"TL")+COUNTIF($G863:$BP863,"L")</f>
        <v/>
      </c>
      <c r="BV863" s="165" t="n"/>
      <c r="BW863" s="165">
        <f>COUNTIF($G863:$BP863,"hh")</f>
        <v/>
      </c>
      <c r="BX863" s="165">
        <f>COUNTIF($G863:$BP863,"nt7")</f>
        <v/>
      </c>
      <c r="BY863" s="165">
        <f>COUNTIF($G863:$BP863,"P")+COUNTIF($G863:$BP863,"p5,a5")/2+COUNTIF($G863:$BP863,"p5,b5")/2+COUNTIF($G863:$BP863,"p5,c5")/2+COUNTIF($G863:$BP863,"p5,d5")/2</f>
        <v/>
      </c>
      <c r="BZ863" s="166">
        <f>SUBTOTAL(9,BQ863:BY863)</f>
        <v/>
      </c>
      <c r="CA863" s="167">
        <f>SUM(J863,L863,N863,P863,R863,T863,X863,Z863,AB863,AD863,AF863,AH863,AL863,AN863,AP863,AR863,AT863,AV863,AZ863,BB863,BD863,BF863,BH863,BP863)</f>
        <v/>
      </c>
      <c r="CB863" s="168">
        <f>SUM(H863,V863,AJ863,AX863,BL863)</f>
        <v/>
      </c>
      <c r="CC863" s="24">
        <f>SUM(BJ863,BN863)</f>
        <v/>
      </c>
      <c r="CD863" s="169">
        <f>IF(BZ863&gt;25,4,IF(BZ863&gt;18,3,IF(BZ863&gt;12,2,IF(BZ863&gt;4,1,0))))-BX863-2+1</f>
        <v/>
      </c>
      <c r="CE863" s="30" t="n"/>
      <c r="CF863" s="169">
        <f>CD863*CI863</f>
        <v/>
      </c>
      <c r="CG863" s="170">
        <f>F863-BY863+1</f>
        <v/>
      </c>
      <c r="CH863" s="169">
        <f>CE863*16</f>
        <v/>
      </c>
      <c r="CI863" s="171">
        <f>VLOOKUP(A863,[1]DATA!$A$6:$AI$331,34,0)</f>
        <v/>
      </c>
      <c r="CJ863" s="172">
        <f>VLOOKUP(A863,[2]CHAMCONG!A$7:CI$333,79,0)</f>
        <v/>
      </c>
      <c r="CK863" s="173">
        <f>CJ863-CA863</f>
        <v/>
      </c>
    </row>
    <row r="864">
      <c r="A864" s="69" t="n"/>
      <c r="B864" s="70" t="n"/>
      <c r="C864" s="77" t="n"/>
      <c r="D864" s="84" t="n"/>
      <c r="E864" s="69" t="n"/>
      <c r="F864" s="69" t="n"/>
      <c r="G864" s="73" t="n"/>
      <c r="H864" s="73" t="n"/>
      <c r="I864" s="75" t="n"/>
      <c r="J864" s="75" t="n"/>
      <c r="K864" s="73" t="n"/>
      <c r="L864" s="73" t="n"/>
      <c r="M864" s="73" t="n"/>
      <c r="N864" s="73" t="n"/>
      <c r="O864" s="75" t="n"/>
      <c r="P864" s="75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  <c r="AA864" s="73" t="n"/>
      <c r="AB864" s="73" t="n"/>
      <c r="AC864" s="73" t="n"/>
      <c r="AD864" s="73" t="n"/>
      <c r="AE864" s="73" t="n"/>
      <c r="AF864" s="73" t="n"/>
      <c r="AG864" s="73" t="n"/>
      <c r="AH864" s="73" t="n"/>
      <c r="AI864" s="73" t="n"/>
      <c r="AJ864" s="73" t="n"/>
      <c r="AK864" s="73" t="n"/>
      <c r="AL864" s="73" t="n"/>
      <c r="AM864" s="73" t="n"/>
      <c r="AN864" s="73" t="n"/>
      <c r="AO864" s="73" t="n"/>
      <c r="AP864" s="73" t="n"/>
      <c r="AQ864" s="73" t="n"/>
      <c r="AR864" s="73" t="n"/>
      <c r="AS864" s="73" t="n"/>
      <c r="AT864" s="73" t="n"/>
      <c r="AU864" s="73" t="n"/>
      <c r="AV864" s="73" t="n"/>
      <c r="AW864" s="73" t="n"/>
      <c r="AX864" s="73" t="n"/>
      <c r="AY864" s="73" t="n"/>
      <c r="AZ864" s="73" t="n"/>
      <c r="BA864" s="73" t="n"/>
      <c r="BB864" s="73" t="n"/>
      <c r="BC864" s="73" t="n"/>
      <c r="BD864" s="73" t="n"/>
      <c r="BE864" s="73" t="n"/>
      <c r="BF864" s="73" t="n"/>
      <c r="BG864" s="73" t="n"/>
      <c r="BH864" s="73" t="n"/>
      <c r="BI864" s="73" t="n"/>
      <c r="BJ864" s="73" t="n"/>
      <c r="BK864" s="73" t="n"/>
      <c r="BL864" s="73" t="n"/>
      <c r="BM864" s="73" t="n"/>
      <c r="BN864" s="73" t="n"/>
      <c r="BO864" s="73" t="n"/>
      <c r="BP864" s="73" t="n"/>
      <c r="BQ864" s="165">
        <f>COUNTIF($G864:$BP864,"a")+COUNTIF($G864:$BP864,"r0,a5")/2+COUNTIF($G864:$BP864,"p5,a5")/2</f>
        <v/>
      </c>
      <c r="BR864" s="165">
        <f>COUNTIF($G864:$BP864,"d")+COUNTIF($G864:$BP864,"r0,d5")/2+COUNTIF($G864:$BP864,"p5,d5")/2</f>
        <v/>
      </c>
      <c r="BS864" s="165">
        <f>COUNTIF($G864:$BP864,"b")+COUNTIF($G864:$BP864,"r0,b5")/2+COUNTIF($G864:$BP864,"p5,b5")/2</f>
        <v/>
      </c>
      <c r="BT864" s="165">
        <f>COUNTIF($G864:$BP864,"c")+COUNTIF($G864:$BP864,"r0,c5")/2+COUNTIF($G864:$BP864,"p5,c5")/2</f>
        <v/>
      </c>
      <c r="BU864" s="165">
        <f>COUNTIF($G864:$BP864,"KH")+COUNTIF($G864:$BP864,"TL")+COUNTIF($G864:$BP864,"L")</f>
        <v/>
      </c>
      <c r="BV864" s="165" t="n"/>
      <c r="BW864" s="165">
        <f>COUNTIF($G864:$BP864,"hh")</f>
        <v/>
      </c>
      <c r="BX864" s="165">
        <f>COUNTIF($G864:$BP864,"nt7")</f>
        <v/>
      </c>
      <c r="BY864" s="165">
        <f>COUNTIF($G864:$BP864,"P")+COUNTIF($G864:$BP864,"p5,a5")/2+COUNTIF($G864:$BP864,"p5,b5")/2+COUNTIF($G864:$BP864,"p5,c5")/2+COUNTIF($G864:$BP864,"p5,d5")/2</f>
        <v/>
      </c>
      <c r="BZ864" s="166">
        <f>SUBTOTAL(9,BQ864:BY864)</f>
        <v/>
      </c>
      <c r="CA864" s="167">
        <f>SUM(J864,L864,N864,P864,R864,T864,X864,Z864,AB864,AD864,AF864,AH864,AL864,AN864,AP864,AR864,AT864,AV864,AZ864,BB864,BD864,BF864,BH864,BP864)</f>
        <v/>
      </c>
      <c r="CB864" s="168">
        <f>SUM(H864,V864,AJ864,AX864,BL864)</f>
        <v/>
      </c>
      <c r="CC864" s="24">
        <f>SUM(BJ864,BN864)</f>
        <v/>
      </c>
      <c r="CD864" s="169">
        <f>IF(BZ864&gt;25,4,IF(BZ864&gt;18,3,IF(BZ864&gt;12,2,IF(BZ864&gt;4,1,0))))-BX864-2+1</f>
        <v/>
      </c>
      <c r="CE864" s="30" t="n"/>
      <c r="CF864" s="169">
        <f>CD864*CI864</f>
        <v/>
      </c>
      <c r="CG864" s="170">
        <f>F864-BY864+1</f>
        <v/>
      </c>
      <c r="CH864" s="169">
        <f>CE864*16</f>
        <v/>
      </c>
      <c r="CI864" s="171">
        <f>VLOOKUP(A864,[1]DATA!$A$6:$AI$331,34,0)</f>
        <v/>
      </c>
      <c r="CJ864" s="172">
        <f>VLOOKUP(A864,[2]CHAMCONG!A$7:CI$333,79,0)</f>
        <v/>
      </c>
      <c r="CK864" s="173">
        <f>CJ864-CA864</f>
        <v/>
      </c>
    </row>
    <row r="865">
      <c r="A865" s="69" t="n"/>
      <c r="B865" s="70" t="n"/>
      <c r="C865" s="77" t="n"/>
      <c r="D865" s="84" t="n"/>
      <c r="E865" s="69" t="n"/>
      <c r="F865" s="69" t="n"/>
      <c r="G865" s="73" t="n"/>
      <c r="H865" s="73" t="n"/>
      <c r="I865" s="75" t="n"/>
      <c r="J865" s="75" t="n"/>
      <c r="K865" s="73" t="n"/>
      <c r="L865" s="73" t="n"/>
      <c r="M865" s="73" t="n"/>
      <c r="N865" s="73" t="n"/>
      <c r="O865" s="75" t="n"/>
      <c r="P865" s="75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  <c r="AA865" s="73" t="n"/>
      <c r="AB865" s="73" t="n"/>
      <c r="AC865" s="73" t="n"/>
      <c r="AD865" s="73" t="n"/>
      <c r="AE865" s="73" t="n"/>
      <c r="AF865" s="73" t="n"/>
      <c r="AG865" s="73" t="n"/>
      <c r="AH865" s="73" t="n"/>
      <c r="AI865" s="73" t="n"/>
      <c r="AJ865" s="73" t="n"/>
      <c r="AK865" s="73" t="n"/>
      <c r="AL865" s="73" t="n"/>
      <c r="AM865" s="73" t="n"/>
      <c r="AN865" s="73" t="n"/>
      <c r="AO865" s="73" t="n"/>
      <c r="AP865" s="73" t="n"/>
      <c r="AQ865" s="73" t="n"/>
      <c r="AR865" s="73" t="n"/>
      <c r="AS865" s="73" t="n"/>
      <c r="AT865" s="73" t="n"/>
      <c r="AU865" s="73" t="n"/>
      <c r="AV865" s="73" t="n"/>
      <c r="AW865" s="73" t="n"/>
      <c r="AX865" s="73" t="n"/>
      <c r="AY865" s="73" t="n"/>
      <c r="AZ865" s="73" t="n"/>
      <c r="BA865" s="73" t="n"/>
      <c r="BB865" s="73" t="n"/>
      <c r="BC865" s="73" t="n"/>
      <c r="BD865" s="73" t="n"/>
      <c r="BE865" s="73" t="n"/>
      <c r="BF865" s="73" t="n"/>
      <c r="BG865" s="73" t="n"/>
      <c r="BH865" s="73" t="n"/>
      <c r="BI865" s="73" t="n"/>
      <c r="BJ865" s="73" t="n"/>
      <c r="BK865" s="73" t="n"/>
      <c r="BL865" s="73" t="n"/>
      <c r="BM865" s="73" t="n"/>
      <c r="BN865" s="73" t="n"/>
      <c r="BO865" s="73" t="n"/>
      <c r="BP865" s="73" t="n"/>
      <c r="BQ865" s="165">
        <f>COUNTIF($G865:$BP865,"a")+COUNTIF($G865:$BP865,"r0,a5")/2+COUNTIF($G865:$BP865,"p5,a5")/2</f>
        <v/>
      </c>
      <c r="BR865" s="165">
        <f>COUNTIF($G865:$BP865,"d")+COUNTIF($G865:$BP865,"r0,d5")/2+COUNTIF($G865:$BP865,"p5,d5")/2</f>
        <v/>
      </c>
      <c r="BS865" s="165">
        <f>COUNTIF($G865:$BP865,"b")+COUNTIF($G865:$BP865,"r0,b5")/2+COUNTIF($G865:$BP865,"p5,b5")/2</f>
        <v/>
      </c>
      <c r="BT865" s="165">
        <f>COUNTIF($G865:$BP865,"c")+COUNTIF($G865:$BP865,"r0,c5")/2+COUNTIF($G865:$BP865,"p5,c5")/2</f>
        <v/>
      </c>
      <c r="BU865" s="165">
        <f>COUNTIF($G865:$BP865,"KH")+COUNTIF($G865:$BP865,"TL")+COUNTIF($G865:$BP865,"L")</f>
        <v/>
      </c>
      <c r="BV865" s="165" t="n"/>
      <c r="BW865" s="165">
        <f>COUNTIF($G865:$BP865,"hh")</f>
        <v/>
      </c>
      <c r="BX865" s="165">
        <f>COUNTIF($G865:$BP865,"nt7")</f>
        <v/>
      </c>
      <c r="BY865" s="165">
        <f>COUNTIF($G865:$BP865,"P")+COUNTIF($G865:$BP865,"p5,a5")/2+COUNTIF($G865:$BP865,"p5,b5")/2+COUNTIF($G865:$BP865,"p5,c5")/2+COUNTIF($G865:$BP865,"p5,d5")/2</f>
        <v/>
      </c>
      <c r="BZ865" s="166">
        <f>SUBTOTAL(9,BQ865:BY865)</f>
        <v/>
      </c>
      <c r="CA865" s="167">
        <f>SUM(J865,L865,N865,P865,R865,T865,X865,Z865,AB865,AD865,AF865,AH865,AL865,AN865,AP865,AR865,AT865,AV865,AZ865,BB865,BD865,BF865,BH865,BP865)</f>
        <v/>
      </c>
      <c r="CB865" s="168">
        <f>SUM(H865,V865,AJ865,AX865,BL865)</f>
        <v/>
      </c>
      <c r="CC865" s="24">
        <f>SUM(BJ865,BN865)</f>
        <v/>
      </c>
      <c r="CD865" s="169">
        <f>IF(BZ865&gt;25,4,IF(BZ865&gt;18,3,IF(BZ865&gt;12,2,IF(BZ865&gt;4,1,0))))-BX865-2+1</f>
        <v/>
      </c>
      <c r="CE865" s="30" t="n"/>
      <c r="CF865" s="169">
        <f>CD865*CI865</f>
        <v/>
      </c>
      <c r="CG865" s="170">
        <f>F865-BY865+1</f>
        <v/>
      </c>
      <c r="CH865" s="169">
        <f>CE865*16</f>
        <v/>
      </c>
      <c r="CI865" s="171">
        <f>VLOOKUP(A865,[1]DATA!$A$6:$AI$331,34,0)</f>
        <v/>
      </c>
      <c r="CJ865" s="172">
        <f>VLOOKUP(A865,[2]CHAMCONG!A$7:CI$333,79,0)</f>
        <v/>
      </c>
      <c r="CK865" s="173">
        <f>CJ865-CA865</f>
        <v/>
      </c>
    </row>
    <row r="866">
      <c r="A866" s="69" t="n"/>
      <c r="B866" s="70" t="n"/>
      <c r="C866" s="77" t="n"/>
      <c r="D866" s="84" t="n"/>
      <c r="E866" s="69" t="n"/>
      <c r="F866" s="69" t="n"/>
      <c r="G866" s="73" t="n"/>
      <c r="H866" s="73" t="n"/>
      <c r="I866" s="75" t="n"/>
      <c r="J866" s="75" t="n"/>
      <c r="K866" s="73" t="n"/>
      <c r="L866" s="73" t="n"/>
      <c r="M866" s="73" t="n"/>
      <c r="N866" s="73" t="n"/>
      <c r="O866" s="75" t="n"/>
      <c r="P866" s="75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  <c r="AA866" s="73" t="n"/>
      <c r="AB866" s="73" t="n"/>
      <c r="AC866" s="73" t="n"/>
      <c r="AD866" s="73" t="n"/>
      <c r="AE866" s="73" t="n"/>
      <c r="AF866" s="73" t="n"/>
      <c r="AG866" s="73" t="n"/>
      <c r="AH866" s="73" t="n"/>
      <c r="AI866" s="73" t="n"/>
      <c r="AJ866" s="73" t="n"/>
      <c r="AK866" s="73" t="n"/>
      <c r="AL866" s="73" t="n"/>
      <c r="AM866" s="73" t="n"/>
      <c r="AN866" s="73" t="n"/>
      <c r="AO866" s="73" t="n"/>
      <c r="AP866" s="73" t="n"/>
      <c r="AQ866" s="73" t="n"/>
      <c r="AR866" s="73" t="n"/>
      <c r="AS866" s="73" t="n"/>
      <c r="AT866" s="73" t="n"/>
      <c r="AU866" s="73" t="n"/>
      <c r="AV866" s="73" t="n"/>
      <c r="AW866" s="73" t="n"/>
      <c r="AX866" s="73" t="n"/>
      <c r="AY866" s="73" t="n"/>
      <c r="AZ866" s="73" t="n"/>
      <c r="BA866" s="73" t="n"/>
      <c r="BB866" s="73" t="n"/>
      <c r="BC866" s="73" t="n"/>
      <c r="BD866" s="73" t="n"/>
      <c r="BE866" s="73" t="n"/>
      <c r="BF866" s="73" t="n"/>
      <c r="BG866" s="73" t="n"/>
      <c r="BH866" s="73" t="n"/>
      <c r="BI866" s="73" t="n"/>
      <c r="BJ866" s="73" t="n"/>
      <c r="BK866" s="73" t="n"/>
      <c r="BL866" s="73" t="n"/>
      <c r="BM866" s="73" t="n"/>
      <c r="BN866" s="73" t="n"/>
      <c r="BO866" s="73" t="n"/>
      <c r="BP866" s="73" t="n"/>
      <c r="BQ866" s="165">
        <f>COUNTIF($G866:$BP866,"a")+COUNTIF($G866:$BP866,"r0,a5")/2+COUNTIF($G866:$BP866,"p5,a5")/2</f>
        <v/>
      </c>
      <c r="BR866" s="165">
        <f>COUNTIF($G866:$BP866,"d")+COUNTIF($G866:$BP866,"r0,d5")/2+COUNTIF($G866:$BP866,"p5,d5")/2</f>
        <v/>
      </c>
      <c r="BS866" s="165">
        <f>COUNTIF($G866:$BP866,"b")+COUNTIF($G866:$BP866,"r0,b5")/2+COUNTIF($G866:$BP866,"p5,b5")/2</f>
        <v/>
      </c>
      <c r="BT866" s="165">
        <f>COUNTIF($G866:$BP866,"c")+COUNTIF($G866:$BP866,"r0,c5")/2+COUNTIF($G866:$BP866,"p5,c5")/2</f>
        <v/>
      </c>
      <c r="BU866" s="165">
        <f>COUNTIF($G866:$BP866,"KH")+COUNTIF($G866:$BP866,"TL")+COUNTIF($G866:$BP866,"L")</f>
        <v/>
      </c>
      <c r="BV866" s="165" t="n"/>
      <c r="BW866" s="165">
        <f>COUNTIF($G866:$BP866,"hh")</f>
        <v/>
      </c>
      <c r="BX866" s="165">
        <f>COUNTIF($G866:$BP866,"nt7")</f>
        <v/>
      </c>
      <c r="BY866" s="165">
        <f>COUNTIF($G866:$BP866,"P")+COUNTIF($G866:$BP866,"p5,a5")/2+COUNTIF($G866:$BP866,"p5,b5")/2+COUNTIF($G866:$BP866,"p5,c5")/2+COUNTIF($G866:$BP866,"p5,d5")/2</f>
        <v/>
      </c>
      <c r="BZ866" s="166">
        <f>SUBTOTAL(9,BQ866:BY866)</f>
        <v/>
      </c>
      <c r="CA866" s="167">
        <f>SUM(J866,L866,N866,P866,R866,T866,X866,Z866,AB866,AD866,AF866,AH866,AL866,AN866,AP866,AR866,AT866,AV866,AZ866,BB866,BD866,BF866,BH866,BP866)</f>
        <v/>
      </c>
      <c r="CB866" s="168">
        <f>SUM(H866,V866,AJ866,AX866,BL866)</f>
        <v/>
      </c>
      <c r="CC866" s="24">
        <f>SUM(BJ866,BN866)</f>
        <v/>
      </c>
      <c r="CD866" s="169">
        <f>IF(BZ866&gt;25,4,IF(BZ866&gt;18,3,IF(BZ866&gt;12,2,IF(BZ866&gt;4,1,0))))-BX866-2+1</f>
        <v/>
      </c>
      <c r="CE866" s="30" t="n"/>
      <c r="CF866" s="169">
        <f>CD866*CI866</f>
        <v/>
      </c>
      <c r="CG866" s="170">
        <f>F866-BY866+1</f>
        <v/>
      </c>
      <c r="CH866" s="169">
        <f>CE866*16</f>
        <v/>
      </c>
      <c r="CI866" s="171">
        <f>VLOOKUP(A866,[1]DATA!$A$6:$AI$331,34,0)</f>
        <v/>
      </c>
      <c r="CJ866" s="172">
        <f>VLOOKUP(A866,[2]CHAMCONG!A$7:CI$333,79,0)</f>
        <v/>
      </c>
      <c r="CK866" s="173">
        <f>CJ866-CA866</f>
        <v/>
      </c>
    </row>
    <row r="867">
      <c r="A867" s="69" t="n"/>
      <c r="B867" s="70" t="n"/>
      <c r="C867" s="77" t="n"/>
      <c r="D867" s="84" t="n"/>
      <c r="E867" s="69" t="n"/>
      <c r="F867" s="69" t="n"/>
      <c r="G867" s="73" t="n"/>
      <c r="H867" s="73" t="n"/>
      <c r="I867" s="75" t="n"/>
      <c r="J867" s="75" t="n"/>
      <c r="K867" s="73" t="n"/>
      <c r="L867" s="73" t="n"/>
      <c r="M867" s="73" t="n"/>
      <c r="N867" s="73" t="n"/>
      <c r="O867" s="75" t="n"/>
      <c r="P867" s="75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  <c r="AA867" s="73" t="n"/>
      <c r="AB867" s="73" t="n"/>
      <c r="AC867" s="73" t="n"/>
      <c r="AD867" s="73" t="n"/>
      <c r="AE867" s="73" t="n"/>
      <c r="AF867" s="73" t="n"/>
      <c r="AG867" s="73" t="n"/>
      <c r="AH867" s="73" t="n"/>
      <c r="AI867" s="73" t="n"/>
      <c r="AJ867" s="73" t="n"/>
      <c r="AK867" s="73" t="n"/>
      <c r="AL867" s="73" t="n"/>
      <c r="AM867" s="73" t="n"/>
      <c r="AN867" s="73" t="n"/>
      <c r="AO867" s="73" t="n"/>
      <c r="AP867" s="73" t="n"/>
      <c r="AQ867" s="73" t="n"/>
      <c r="AR867" s="73" t="n"/>
      <c r="AS867" s="73" t="n"/>
      <c r="AT867" s="73" t="n"/>
      <c r="AU867" s="73" t="n"/>
      <c r="AV867" s="73" t="n"/>
      <c r="AW867" s="73" t="n"/>
      <c r="AX867" s="73" t="n"/>
      <c r="AY867" s="73" t="n"/>
      <c r="AZ867" s="73" t="n"/>
      <c r="BA867" s="73" t="n"/>
      <c r="BB867" s="73" t="n"/>
      <c r="BC867" s="73" t="n"/>
      <c r="BD867" s="73" t="n"/>
      <c r="BE867" s="73" t="n"/>
      <c r="BF867" s="73" t="n"/>
      <c r="BG867" s="73" t="n"/>
      <c r="BH867" s="73" t="n"/>
      <c r="BI867" s="73" t="n"/>
      <c r="BJ867" s="73" t="n"/>
      <c r="BK867" s="73" t="n"/>
      <c r="BL867" s="73" t="n"/>
      <c r="BM867" s="73" t="n"/>
      <c r="BN867" s="73" t="n"/>
      <c r="BO867" s="73" t="n"/>
      <c r="BP867" s="73" t="n"/>
      <c r="BQ867" s="165">
        <f>COUNTIF($G867:$BP867,"a")+COUNTIF($G867:$BP867,"r0,a5")/2+COUNTIF($G867:$BP867,"p5,a5")/2</f>
        <v/>
      </c>
      <c r="BR867" s="165">
        <f>COUNTIF($G867:$BP867,"d")+COUNTIF($G867:$BP867,"r0,d5")/2+COUNTIF($G867:$BP867,"p5,d5")/2</f>
        <v/>
      </c>
      <c r="BS867" s="165">
        <f>COUNTIF($G867:$BP867,"b")+COUNTIF($G867:$BP867,"r0,b5")/2+COUNTIF($G867:$BP867,"p5,b5")/2</f>
        <v/>
      </c>
      <c r="BT867" s="165">
        <f>COUNTIF($G867:$BP867,"c")+COUNTIF($G867:$BP867,"r0,c5")/2+COUNTIF($G867:$BP867,"p5,c5")/2</f>
        <v/>
      </c>
      <c r="BU867" s="165">
        <f>COUNTIF($G867:$BP867,"KH")+COUNTIF($G867:$BP867,"TL")+COUNTIF($G867:$BP867,"L")</f>
        <v/>
      </c>
      <c r="BV867" s="165" t="n"/>
      <c r="BW867" s="165">
        <f>COUNTIF($G867:$BP867,"hh")</f>
        <v/>
      </c>
      <c r="BX867" s="165">
        <f>COUNTIF($G867:$BP867,"nt7")</f>
        <v/>
      </c>
      <c r="BY867" s="165">
        <f>COUNTIF($G867:$BP867,"P")+COUNTIF($G867:$BP867,"p5,a5")/2+COUNTIF($G867:$BP867,"p5,b5")/2+COUNTIF($G867:$BP867,"p5,c5")/2+COUNTIF($G867:$BP867,"p5,d5")/2</f>
        <v/>
      </c>
      <c r="BZ867" s="166">
        <f>SUBTOTAL(9,BQ867:BY867)</f>
        <v/>
      </c>
      <c r="CA867" s="167">
        <f>SUM(J867,L867,N867,P867,R867,T867,X867,Z867,AB867,AD867,AF867,AH867,AL867,AN867,AP867,AR867,AT867,AV867,AZ867,BB867,BD867,BF867,BH867,BP867)</f>
        <v/>
      </c>
      <c r="CB867" s="168">
        <f>SUM(H867,V867,AJ867,AX867,BL867)</f>
        <v/>
      </c>
      <c r="CC867" s="24">
        <f>SUM(BJ867,BN867)</f>
        <v/>
      </c>
      <c r="CD867" s="169">
        <f>IF(BZ867&gt;25,4,IF(BZ867&gt;18,3,IF(BZ867&gt;12,2,IF(BZ867&gt;4,1,0))))-BX867-2+1</f>
        <v/>
      </c>
      <c r="CE867" s="30" t="n"/>
      <c r="CF867" s="169">
        <f>CD867*CI867</f>
        <v/>
      </c>
      <c r="CG867" s="170">
        <f>F867-BY867+1</f>
        <v/>
      </c>
      <c r="CH867" s="169">
        <f>CE867*16</f>
        <v/>
      </c>
      <c r="CI867" s="171">
        <f>VLOOKUP(A867,[1]DATA!$A$6:$AI$331,34,0)</f>
        <v/>
      </c>
      <c r="CJ867" s="172">
        <f>VLOOKUP(A867,[2]CHAMCONG!A$7:CI$333,79,0)</f>
        <v/>
      </c>
      <c r="CK867" s="173">
        <f>CJ867-CA867</f>
        <v/>
      </c>
    </row>
    <row r="868">
      <c r="A868" s="69" t="n"/>
      <c r="B868" s="70" t="n"/>
      <c r="C868" s="77" t="n"/>
      <c r="D868" s="84" t="n"/>
      <c r="E868" s="69" t="n"/>
      <c r="F868" s="69" t="n"/>
      <c r="G868" s="73" t="n"/>
      <c r="H868" s="73" t="n"/>
      <c r="I868" s="75" t="n"/>
      <c r="J868" s="75" t="n"/>
      <c r="K868" s="73" t="n"/>
      <c r="L868" s="73" t="n"/>
      <c r="M868" s="73" t="n"/>
      <c r="N868" s="73" t="n"/>
      <c r="O868" s="75" t="n"/>
      <c r="P868" s="75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  <c r="AA868" s="73" t="n"/>
      <c r="AB868" s="73" t="n"/>
      <c r="AC868" s="73" t="n"/>
      <c r="AD868" s="73" t="n"/>
      <c r="AE868" s="73" t="n"/>
      <c r="AF868" s="73" t="n"/>
      <c r="AG868" s="73" t="n"/>
      <c r="AH868" s="73" t="n"/>
      <c r="AI868" s="73" t="n"/>
      <c r="AJ868" s="73" t="n"/>
      <c r="AK868" s="73" t="n"/>
      <c r="AL868" s="73" t="n"/>
      <c r="AM868" s="73" t="n"/>
      <c r="AN868" s="73" t="n"/>
      <c r="AO868" s="73" t="n"/>
      <c r="AP868" s="73" t="n"/>
      <c r="AQ868" s="73" t="n"/>
      <c r="AR868" s="73" t="n"/>
      <c r="AS868" s="73" t="n"/>
      <c r="AT868" s="73" t="n"/>
      <c r="AU868" s="73" t="n"/>
      <c r="AV868" s="73" t="n"/>
      <c r="AW868" s="73" t="n"/>
      <c r="AX868" s="73" t="n"/>
      <c r="AY868" s="73" t="n"/>
      <c r="AZ868" s="73" t="n"/>
      <c r="BA868" s="73" t="n"/>
      <c r="BB868" s="73" t="n"/>
      <c r="BC868" s="73" t="n"/>
      <c r="BD868" s="73" t="n"/>
      <c r="BE868" s="73" t="n"/>
      <c r="BF868" s="73" t="n"/>
      <c r="BG868" s="73" t="n"/>
      <c r="BH868" s="73" t="n"/>
      <c r="BI868" s="73" t="n"/>
      <c r="BJ868" s="73" t="n"/>
      <c r="BK868" s="73" t="n"/>
      <c r="BL868" s="73" t="n"/>
      <c r="BM868" s="73" t="n"/>
      <c r="BN868" s="73" t="n"/>
      <c r="BO868" s="73" t="n"/>
      <c r="BP868" s="73" t="n"/>
      <c r="BQ868" s="165">
        <f>COUNTIF($G868:$BP868,"a")+COUNTIF($G868:$BP868,"r0,a5")/2+COUNTIF($G868:$BP868,"p5,a5")/2</f>
        <v/>
      </c>
      <c r="BR868" s="165">
        <f>COUNTIF($G868:$BP868,"d")+COUNTIF($G868:$BP868,"r0,d5")/2+COUNTIF($G868:$BP868,"p5,d5")/2</f>
        <v/>
      </c>
      <c r="BS868" s="165">
        <f>COUNTIF($G868:$BP868,"b")+COUNTIF($G868:$BP868,"r0,b5")/2+COUNTIF($G868:$BP868,"p5,b5")/2</f>
        <v/>
      </c>
      <c r="BT868" s="165">
        <f>COUNTIF($G868:$BP868,"c")+COUNTIF($G868:$BP868,"r0,c5")/2+COUNTIF($G868:$BP868,"p5,c5")/2</f>
        <v/>
      </c>
      <c r="BU868" s="165">
        <f>COUNTIF($G868:$BP868,"KH")+COUNTIF($G868:$BP868,"TL")+COUNTIF($G868:$BP868,"L")</f>
        <v/>
      </c>
      <c r="BV868" s="165" t="n"/>
      <c r="BW868" s="165">
        <f>COUNTIF($G868:$BP868,"hh")</f>
        <v/>
      </c>
      <c r="BX868" s="165">
        <f>COUNTIF($G868:$BP868,"nt7")</f>
        <v/>
      </c>
      <c r="BY868" s="165">
        <f>COUNTIF($G868:$BP868,"P")+COUNTIF($G868:$BP868,"p5,a5")/2+COUNTIF($G868:$BP868,"p5,b5")/2+COUNTIF($G868:$BP868,"p5,c5")/2+COUNTIF($G868:$BP868,"p5,d5")/2</f>
        <v/>
      </c>
      <c r="BZ868" s="166">
        <f>SUBTOTAL(9,BQ868:BY868)</f>
        <v/>
      </c>
      <c r="CA868" s="167">
        <f>SUM(J868,L868,N868,P868,R868,T868,X868,Z868,AB868,AD868,AF868,AH868,AL868,AN868,AP868,AR868,AT868,AV868,AZ868,BB868,BD868,BF868,BH868,BP868)</f>
        <v/>
      </c>
      <c r="CB868" s="168">
        <f>SUM(H868,V868,AJ868,AX868,BL868)</f>
        <v/>
      </c>
      <c r="CC868" s="24">
        <f>SUM(BJ868,BN868)</f>
        <v/>
      </c>
      <c r="CD868" s="169">
        <f>IF(BZ868&gt;25,4,IF(BZ868&gt;18,3,IF(BZ868&gt;12,2,IF(BZ868&gt;4,1,0))))-BX868-2+1</f>
        <v/>
      </c>
      <c r="CE868" s="30" t="n"/>
      <c r="CF868" s="169">
        <f>CD868*CI868</f>
        <v/>
      </c>
      <c r="CG868" s="170">
        <f>F868-BY868+1</f>
        <v/>
      </c>
      <c r="CH868" s="169">
        <f>CE868*16</f>
        <v/>
      </c>
      <c r="CI868" s="171">
        <f>VLOOKUP(A868,[1]DATA!$A$6:$AI$331,34,0)</f>
        <v/>
      </c>
      <c r="CJ868" s="172">
        <f>VLOOKUP(A868,[2]CHAMCONG!A$7:CI$333,79,0)</f>
        <v/>
      </c>
      <c r="CK868" s="173">
        <f>CJ868-CA868</f>
        <v/>
      </c>
    </row>
    <row r="869">
      <c r="A869" s="69" t="n"/>
      <c r="B869" s="70" t="n"/>
      <c r="C869" s="77" t="n"/>
      <c r="D869" s="84" t="n"/>
      <c r="E869" s="69" t="n"/>
      <c r="F869" s="69" t="n"/>
      <c r="G869" s="73" t="n"/>
      <c r="H869" s="73" t="n"/>
      <c r="I869" s="75" t="n"/>
      <c r="J869" s="75" t="n"/>
      <c r="K869" s="73" t="n"/>
      <c r="L869" s="73" t="n"/>
      <c r="M869" s="73" t="n"/>
      <c r="N869" s="73" t="n"/>
      <c r="O869" s="75" t="n"/>
      <c r="P869" s="75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  <c r="AA869" s="73" t="n"/>
      <c r="AB869" s="73" t="n"/>
      <c r="AC869" s="73" t="n"/>
      <c r="AD869" s="73" t="n"/>
      <c r="AE869" s="73" t="n"/>
      <c r="AF869" s="73" t="n"/>
      <c r="AG869" s="73" t="n"/>
      <c r="AH869" s="73" t="n"/>
      <c r="AI869" s="73" t="n"/>
      <c r="AJ869" s="73" t="n"/>
      <c r="AK869" s="73" t="n"/>
      <c r="AL869" s="73" t="n"/>
      <c r="AM869" s="73" t="n"/>
      <c r="AN869" s="73" t="n"/>
      <c r="AO869" s="73" t="n"/>
      <c r="AP869" s="73" t="n"/>
      <c r="AQ869" s="73" t="n"/>
      <c r="AR869" s="73" t="n"/>
      <c r="AS869" s="73" t="n"/>
      <c r="AT869" s="73" t="n"/>
      <c r="AU869" s="73" t="n"/>
      <c r="AV869" s="73" t="n"/>
      <c r="AW869" s="73" t="n"/>
      <c r="AX869" s="73" t="n"/>
      <c r="AY869" s="73" t="n"/>
      <c r="AZ869" s="73" t="n"/>
      <c r="BA869" s="73" t="n"/>
      <c r="BB869" s="73" t="n"/>
      <c r="BC869" s="73" t="n"/>
      <c r="BD869" s="73" t="n"/>
      <c r="BE869" s="73" t="n"/>
      <c r="BF869" s="73" t="n"/>
      <c r="BG869" s="73" t="n"/>
      <c r="BH869" s="73" t="n"/>
      <c r="BI869" s="73" t="n"/>
      <c r="BJ869" s="73" t="n"/>
      <c r="BK869" s="73" t="n"/>
      <c r="BL869" s="73" t="n"/>
      <c r="BM869" s="73" t="n"/>
      <c r="BN869" s="73" t="n"/>
      <c r="BO869" s="73" t="n"/>
      <c r="BP869" s="73" t="n"/>
      <c r="BQ869" s="165">
        <f>COUNTIF($G869:$BP869,"a")+COUNTIF($G869:$BP869,"r0,a5")/2+COUNTIF($G869:$BP869,"p5,a5")/2</f>
        <v/>
      </c>
      <c r="BR869" s="165">
        <f>COUNTIF($G869:$BP869,"d")+COUNTIF($G869:$BP869,"r0,d5")/2+COUNTIF($G869:$BP869,"p5,d5")/2</f>
        <v/>
      </c>
      <c r="BS869" s="165">
        <f>COUNTIF($G869:$BP869,"b")+COUNTIF($G869:$BP869,"r0,b5")/2+COUNTIF($G869:$BP869,"p5,b5")/2</f>
        <v/>
      </c>
      <c r="BT869" s="165">
        <f>COUNTIF($G869:$BP869,"c")+COUNTIF($G869:$BP869,"r0,c5")/2+COUNTIF($G869:$BP869,"p5,c5")/2</f>
        <v/>
      </c>
      <c r="BU869" s="165">
        <f>COUNTIF($G869:$BP869,"KH")+COUNTIF($G869:$BP869,"TL")+COUNTIF($G869:$BP869,"L")</f>
        <v/>
      </c>
      <c r="BV869" s="165" t="n"/>
      <c r="BW869" s="165">
        <f>COUNTIF($G869:$BP869,"hh")</f>
        <v/>
      </c>
      <c r="BX869" s="165">
        <f>COUNTIF($G869:$BP869,"nt7")</f>
        <v/>
      </c>
      <c r="BY869" s="165">
        <f>COUNTIF($G869:$BP869,"P")+COUNTIF($G869:$BP869,"p5,a5")/2+COUNTIF($G869:$BP869,"p5,b5")/2+COUNTIF($G869:$BP869,"p5,c5")/2+COUNTIF($G869:$BP869,"p5,d5")/2</f>
        <v/>
      </c>
      <c r="BZ869" s="166">
        <f>SUBTOTAL(9,BQ869:BY869)</f>
        <v/>
      </c>
      <c r="CA869" s="167">
        <f>SUM(J869,L869,N869,P869,R869,T869,X869,Z869,AB869,AD869,AF869,AH869,AL869,AN869,AP869,AR869,AT869,AV869,AZ869,BB869,BD869,BF869,BH869,BP869)</f>
        <v/>
      </c>
      <c r="CB869" s="168">
        <f>SUM(H869,V869,AJ869,AX869,BL869)</f>
        <v/>
      </c>
      <c r="CC869" s="24">
        <f>SUM(BJ869,BN869)</f>
        <v/>
      </c>
      <c r="CD869" s="169">
        <f>IF(BZ869&gt;25,4,IF(BZ869&gt;18,3,IF(BZ869&gt;12,2,IF(BZ869&gt;4,1,0))))-BX869-2+1</f>
        <v/>
      </c>
      <c r="CE869" s="30" t="n"/>
      <c r="CF869" s="169">
        <f>CD869*CI869</f>
        <v/>
      </c>
      <c r="CG869" s="170">
        <f>F869-BY869+1</f>
        <v/>
      </c>
      <c r="CH869" s="169">
        <f>CE869*16</f>
        <v/>
      </c>
      <c r="CI869" s="171">
        <f>VLOOKUP(A869,[1]DATA!$A$6:$AI$331,34,0)</f>
        <v/>
      </c>
      <c r="CJ869" s="172">
        <f>VLOOKUP(A869,[2]CHAMCONG!A$7:CI$333,79,0)</f>
        <v/>
      </c>
      <c r="CK869" s="173">
        <f>CJ869-CA869</f>
        <v/>
      </c>
    </row>
    <row r="870">
      <c r="A870" s="69" t="n"/>
      <c r="B870" s="70" t="n"/>
      <c r="C870" s="77" t="n"/>
      <c r="D870" s="84" t="n"/>
      <c r="E870" s="69" t="n"/>
      <c r="F870" s="69" t="n"/>
      <c r="G870" s="73" t="n"/>
      <c r="H870" s="73" t="n"/>
      <c r="I870" s="75" t="n"/>
      <c r="J870" s="75" t="n"/>
      <c r="K870" s="73" t="n"/>
      <c r="L870" s="73" t="n"/>
      <c r="M870" s="73" t="n"/>
      <c r="N870" s="73" t="n"/>
      <c r="O870" s="75" t="n"/>
      <c r="P870" s="75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  <c r="AA870" s="73" t="n"/>
      <c r="AB870" s="73" t="n"/>
      <c r="AC870" s="73" t="n"/>
      <c r="AD870" s="73" t="n"/>
      <c r="AE870" s="73" t="n"/>
      <c r="AF870" s="73" t="n"/>
      <c r="AG870" s="73" t="n"/>
      <c r="AH870" s="73" t="n"/>
      <c r="AI870" s="73" t="n"/>
      <c r="AJ870" s="73" t="n"/>
      <c r="AK870" s="73" t="n"/>
      <c r="AL870" s="73" t="n"/>
      <c r="AM870" s="73" t="n"/>
      <c r="AN870" s="73" t="n"/>
      <c r="AO870" s="73" t="n"/>
      <c r="AP870" s="73" t="n"/>
      <c r="AQ870" s="73" t="n"/>
      <c r="AR870" s="73" t="n"/>
      <c r="AS870" s="73" t="n"/>
      <c r="AT870" s="73" t="n"/>
      <c r="AU870" s="73" t="n"/>
      <c r="AV870" s="73" t="n"/>
      <c r="AW870" s="73" t="n"/>
      <c r="AX870" s="73" t="n"/>
      <c r="AY870" s="73" t="n"/>
      <c r="AZ870" s="73" t="n"/>
      <c r="BA870" s="73" t="n"/>
      <c r="BB870" s="73" t="n"/>
      <c r="BC870" s="73" t="n"/>
      <c r="BD870" s="73" t="n"/>
      <c r="BE870" s="73" t="n"/>
      <c r="BF870" s="73" t="n"/>
      <c r="BG870" s="73" t="n"/>
      <c r="BH870" s="73" t="n"/>
      <c r="BI870" s="73" t="n"/>
      <c r="BJ870" s="73" t="n"/>
      <c r="BK870" s="73" t="n"/>
      <c r="BL870" s="73" t="n"/>
      <c r="BM870" s="73" t="n"/>
      <c r="BN870" s="73" t="n"/>
      <c r="BO870" s="73" t="n"/>
      <c r="BP870" s="73" t="n"/>
      <c r="BQ870" s="165">
        <f>COUNTIF($G870:$BP870,"a")+COUNTIF($G870:$BP870,"r0,a5")/2+COUNTIF($G870:$BP870,"p5,a5")/2</f>
        <v/>
      </c>
      <c r="BR870" s="165">
        <f>COUNTIF($G870:$BP870,"d")+COUNTIF($G870:$BP870,"r0,d5")/2+COUNTIF($G870:$BP870,"p5,d5")/2</f>
        <v/>
      </c>
      <c r="BS870" s="165">
        <f>COUNTIF($G870:$BP870,"b")+COUNTIF($G870:$BP870,"r0,b5")/2+COUNTIF($G870:$BP870,"p5,b5")/2</f>
        <v/>
      </c>
      <c r="BT870" s="165">
        <f>COUNTIF($G870:$BP870,"c")+COUNTIF($G870:$BP870,"r0,c5")/2+COUNTIF($G870:$BP870,"p5,c5")/2</f>
        <v/>
      </c>
      <c r="BU870" s="165">
        <f>COUNTIF($G870:$BP870,"KH")+COUNTIF($G870:$BP870,"TL")+COUNTIF($G870:$BP870,"L")</f>
        <v/>
      </c>
      <c r="BV870" s="165" t="n"/>
      <c r="BW870" s="165">
        <f>COUNTIF($G870:$BP870,"hh")</f>
        <v/>
      </c>
      <c r="BX870" s="165">
        <f>COUNTIF($G870:$BP870,"nt7")</f>
        <v/>
      </c>
      <c r="BY870" s="165">
        <f>COUNTIF($G870:$BP870,"P")+COUNTIF($G870:$BP870,"p5,a5")/2+COUNTIF($G870:$BP870,"p5,b5")/2+COUNTIF($G870:$BP870,"p5,c5")/2+COUNTIF($G870:$BP870,"p5,d5")/2</f>
        <v/>
      </c>
      <c r="BZ870" s="166">
        <f>SUBTOTAL(9,BQ870:BY870)</f>
        <v/>
      </c>
      <c r="CA870" s="167">
        <f>SUM(J870,L870,N870,P870,R870,T870,X870,Z870,AB870,AD870,AF870,AH870,AL870,AN870,AP870,AR870,AT870,AV870,AZ870,BB870,BD870,BF870,BH870,BP870)</f>
        <v/>
      </c>
      <c r="CB870" s="168">
        <f>SUM(H870,V870,AJ870,AX870,BL870)</f>
        <v/>
      </c>
      <c r="CC870" s="24">
        <f>SUM(BJ870,BN870)</f>
        <v/>
      </c>
      <c r="CD870" s="169">
        <f>IF(BZ870&gt;25,4,IF(BZ870&gt;18,3,IF(BZ870&gt;12,2,IF(BZ870&gt;4,1,0))))-BX870-2+1</f>
        <v/>
      </c>
      <c r="CE870" s="30" t="n"/>
      <c r="CF870" s="169">
        <f>CD870*CI870</f>
        <v/>
      </c>
      <c r="CG870" s="170">
        <f>F870-BY870+1</f>
        <v/>
      </c>
      <c r="CH870" s="169">
        <f>CE870*16</f>
        <v/>
      </c>
      <c r="CI870" s="171">
        <f>VLOOKUP(A870,[1]DATA!$A$6:$AI$331,34,0)</f>
        <v/>
      </c>
      <c r="CJ870" s="172">
        <f>VLOOKUP(A870,[2]CHAMCONG!A$7:CI$333,79,0)</f>
        <v/>
      </c>
      <c r="CK870" s="173">
        <f>CJ870-CA870</f>
        <v/>
      </c>
    </row>
    <row r="871">
      <c r="A871" s="69" t="n"/>
      <c r="B871" s="70" t="n"/>
      <c r="C871" s="77" t="n"/>
      <c r="D871" s="84" t="n"/>
      <c r="E871" s="69" t="n"/>
      <c r="F871" s="69" t="n"/>
      <c r="G871" s="73" t="n"/>
      <c r="H871" s="73" t="n"/>
      <c r="I871" s="75" t="n"/>
      <c r="J871" s="75" t="n"/>
      <c r="K871" s="73" t="n"/>
      <c r="L871" s="73" t="n"/>
      <c r="M871" s="73" t="n"/>
      <c r="N871" s="73" t="n"/>
      <c r="O871" s="75" t="n"/>
      <c r="P871" s="75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  <c r="AA871" s="73" t="n"/>
      <c r="AB871" s="73" t="n"/>
      <c r="AC871" s="73" t="n"/>
      <c r="AD871" s="73" t="n"/>
      <c r="AE871" s="73" t="n"/>
      <c r="AF871" s="73" t="n"/>
      <c r="AG871" s="73" t="n"/>
      <c r="AH871" s="73" t="n"/>
      <c r="AI871" s="73" t="n"/>
      <c r="AJ871" s="73" t="n"/>
      <c r="AK871" s="73" t="n"/>
      <c r="AL871" s="73" t="n"/>
      <c r="AM871" s="73" t="n"/>
      <c r="AN871" s="73" t="n"/>
      <c r="AO871" s="73" t="n"/>
      <c r="AP871" s="73" t="n"/>
      <c r="AQ871" s="73" t="n"/>
      <c r="AR871" s="73" t="n"/>
      <c r="AS871" s="73" t="n"/>
      <c r="AT871" s="73" t="n"/>
      <c r="AU871" s="73" t="n"/>
      <c r="AV871" s="73" t="n"/>
      <c r="AW871" s="73" t="n"/>
      <c r="AX871" s="73" t="n"/>
      <c r="AY871" s="73" t="n"/>
      <c r="AZ871" s="73" t="n"/>
      <c r="BA871" s="73" t="n"/>
      <c r="BB871" s="73" t="n"/>
      <c r="BC871" s="73" t="n"/>
      <c r="BD871" s="73" t="n"/>
      <c r="BE871" s="73" t="n"/>
      <c r="BF871" s="73" t="n"/>
      <c r="BG871" s="73" t="n"/>
      <c r="BH871" s="73" t="n"/>
      <c r="BI871" s="73" t="n"/>
      <c r="BJ871" s="73" t="n"/>
      <c r="BK871" s="73" t="n"/>
      <c r="BL871" s="73" t="n"/>
      <c r="BM871" s="73" t="n"/>
      <c r="BN871" s="73" t="n"/>
      <c r="BO871" s="73" t="n"/>
      <c r="BP871" s="73" t="n"/>
      <c r="BQ871" s="165">
        <f>COUNTIF($G871:$BP871,"a")+COUNTIF($G871:$BP871,"r0,a5")/2+COUNTIF($G871:$BP871,"p5,a5")/2</f>
        <v/>
      </c>
      <c r="BR871" s="165">
        <f>COUNTIF($G871:$BP871,"d")+COUNTIF($G871:$BP871,"r0,d5")/2+COUNTIF($G871:$BP871,"p5,d5")/2</f>
        <v/>
      </c>
      <c r="BS871" s="165">
        <f>COUNTIF($G871:$BP871,"b")+COUNTIF($G871:$BP871,"r0,b5")/2+COUNTIF($G871:$BP871,"p5,b5")/2</f>
        <v/>
      </c>
      <c r="BT871" s="165">
        <f>COUNTIF($G871:$BP871,"c")+COUNTIF($G871:$BP871,"r0,c5")/2+COUNTIF($G871:$BP871,"p5,c5")/2</f>
        <v/>
      </c>
      <c r="BU871" s="165">
        <f>COUNTIF($G871:$BP871,"KH")+COUNTIF($G871:$BP871,"TL")+COUNTIF($G871:$BP871,"L")</f>
        <v/>
      </c>
      <c r="BV871" s="165" t="n"/>
      <c r="BW871" s="165">
        <f>COUNTIF($G871:$BP871,"hh")</f>
        <v/>
      </c>
      <c r="BX871" s="165">
        <f>COUNTIF($G871:$BP871,"nt7")</f>
        <v/>
      </c>
      <c r="BY871" s="165">
        <f>COUNTIF($G871:$BP871,"P")+COUNTIF($G871:$BP871,"p5,a5")/2+COUNTIF($G871:$BP871,"p5,b5")/2+COUNTIF($G871:$BP871,"p5,c5")/2+COUNTIF($G871:$BP871,"p5,d5")/2</f>
        <v/>
      </c>
      <c r="BZ871" s="166">
        <f>SUBTOTAL(9,BQ871:BY871)</f>
        <v/>
      </c>
      <c r="CA871" s="167">
        <f>SUM(J871,L871,N871,P871,R871,T871,X871,Z871,AB871,AD871,AF871,AH871,AL871,AN871,AP871,AR871,AT871,AV871,AZ871,BB871,BD871,BF871,BH871,BP871)</f>
        <v/>
      </c>
      <c r="CB871" s="168">
        <f>SUM(H871,V871,AJ871,AX871,BL871)</f>
        <v/>
      </c>
      <c r="CC871" s="24">
        <f>SUM(BJ871,BN871)</f>
        <v/>
      </c>
      <c r="CD871" s="169">
        <f>IF(BZ871&gt;25,4,IF(BZ871&gt;18,3,IF(BZ871&gt;12,2,IF(BZ871&gt;4,1,0))))-BX871-2+1</f>
        <v/>
      </c>
      <c r="CE871" s="30" t="n"/>
      <c r="CF871" s="169">
        <f>CD871*CI871</f>
        <v/>
      </c>
      <c r="CG871" s="170">
        <f>F871-BY871+1</f>
        <v/>
      </c>
      <c r="CH871" s="169">
        <f>CE871*16</f>
        <v/>
      </c>
      <c r="CI871" s="171">
        <f>VLOOKUP(A871,[1]DATA!$A$6:$AI$331,34,0)</f>
        <v/>
      </c>
      <c r="CJ871" s="172">
        <f>VLOOKUP(A871,[2]CHAMCONG!A$7:CI$333,79,0)</f>
        <v/>
      </c>
      <c r="CK871" s="173">
        <f>CJ871-CA871</f>
        <v/>
      </c>
    </row>
    <row r="872">
      <c r="A872" s="69" t="n"/>
      <c r="B872" s="70" t="n"/>
      <c r="C872" s="77" t="n"/>
      <c r="D872" s="84" t="n"/>
      <c r="E872" s="69" t="n"/>
      <c r="F872" s="69" t="n"/>
      <c r="G872" s="73" t="n"/>
      <c r="H872" s="73" t="n"/>
      <c r="I872" s="75" t="n"/>
      <c r="J872" s="75" t="n"/>
      <c r="K872" s="73" t="n"/>
      <c r="L872" s="73" t="n"/>
      <c r="M872" s="73" t="n"/>
      <c r="N872" s="73" t="n"/>
      <c r="O872" s="75" t="n"/>
      <c r="P872" s="75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  <c r="AA872" s="73" t="n"/>
      <c r="AB872" s="73" t="n"/>
      <c r="AC872" s="73" t="n"/>
      <c r="AD872" s="73" t="n"/>
      <c r="AE872" s="73" t="n"/>
      <c r="AF872" s="73" t="n"/>
      <c r="AG872" s="73" t="n"/>
      <c r="AH872" s="73" t="n"/>
      <c r="AI872" s="73" t="n"/>
      <c r="AJ872" s="73" t="n"/>
      <c r="AK872" s="73" t="n"/>
      <c r="AL872" s="73" t="n"/>
      <c r="AM872" s="73" t="n"/>
      <c r="AN872" s="73" t="n"/>
      <c r="AO872" s="73" t="n"/>
      <c r="AP872" s="73" t="n"/>
      <c r="AQ872" s="73" t="n"/>
      <c r="AR872" s="73" t="n"/>
      <c r="AS872" s="73" t="n"/>
      <c r="AT872" s="73" t="n"/>
      <c r="AU872" s="73" t="n"/>
      <c r="AV872" s="73" t="n"/>
      <c r="AW872" s="73" t="n"/>
      <c r="AX872" s="73" t="n"/>
      <c r="AY872" s="73" t="n"/>
      <c r="AZ872" s="73" t="n"/>
      <c r="BA872" s="73" t="n"/>
      <c r="BB872" s="73" t="n"/>
      <c r="BC872" s="73" t="n"/>
      <c r="BD872" s="73" t="n"/>
      <c r="BE872" s="73" t="n"/>
      <c r="BF872" s="73" t="n"/>
      <c r="BG872" s="73" t="n"/>
      <c r="BH872" s="73" t="n"/>
      <c r="BI872" s="73" t="n"/>
      <c r="BJ872" s="73" t="n"/>
      <c r="BK872" s="73" t="n"/>
      <c r="BL872" s="73" t="n"/>
      <c r="BM872" s="73" t="n"/>
      <c r="BN872" s="73" t="n"/>
      <c r="BO872" s="73" t="n"/>
      <c r="BP872" s="73" t="n"/>
      <c r="BQ872" s="165">
        <f>COUNTIF($G872:$BP872,"a")+COUNTIF($G872:$BP872,"r0,a5")/2+COUNTIF($G872:$BP872,"p5,a5")/2</f>
        <v/>
      </c>
      <c r="BR872" s="165">
        <f>COUNTIF($G872:$BP872,"d")+COUNTIF($G872:$BP872,"r0,d5")/2+COUNTIF($G872:$BP872,"p5,d5")/2</f>
        <v/>
      </c>
      <c r="BS872" s="165">
        <f>COUNTIF($G872:$BP872,"b")+COUNTIF($G872:$BP872,"r0,b5")/2+COUNTIF($G872:$BP872,"p5,b5")/2</f>
        <v/>
      </c>
      <c r="BT872" s="165">
        <f>COUNTIF($G872:$BP872,"c")+COUNTIF($G872:$BP872,"r0,c5")/2+COUNTIF($G872:$BP872,"p5,c5")/2</f>
        <v/>
      </c>
      <c r="BU872" s="165">
        <f>COUNTIF($G872:$BP872,"KH")+COUNTIF($G872:$BP872,"TL")+COUNTIF($G872:$BP872,"L")</f>
        <v/>
      </c>
      <c r="BV872" s="165" t="n"/>
      <c r="BW872" s="165">
        <f>COUNTIF($G872:$BP872,"hh")</f>
        <v/>
      </c>
      <c r="BX872" s="165">
        <f>COUNTIF($G872:$BP872,"nt7")</f>
        <v/>
      </c>
      <c r="BY872" s="165">
        <f>COUNTIF($G872:$BP872,"P")+COUNTIF($G872:$BP872,"p5,a5")/2+COUNTIF($G872:$BP872,"p5,b5")/2+COUNTIF($G872:$BP872,"p5,c5")/2+COUNTIF($G872:$BP872,"p5,d5")/2</f>
        <v/>
      </c>
      <c r="BZ872" s="166">
        <f>SUBTOTAL(9,BQ872:BY872)</f>
        <v/>
      </c>
      <c r="CA872" s="167">
        <f>SUM(J872,L872,N872,P872,R872,T872,X872,Z872,AB872,AD872,AF872,AH872,AL872,AN872,AP872,AR872,AT872,AV872,AZ872,BB872,BD872,BF872,BH872,BP872)</f>
        <v/>
      </c>
      <c r="CB872" s="168">
        <f>SUM(H872,V872,AJ872,AX872,BL872)</f>
        <v/>
      </c>
      <c r="CC872" s="24">
        <f>SUM(BJ872,BN872)</f>
        <v/>
      </c>
      <c r="CD872" s="169">
        <f>IF(BZ872&gt;25,4,IF(BZ872&gt;18,3,IF(BZ872&gt;12,2,IF(BZ872&gt;4,1,0))))-BX872-2+1</f>
        <v/>
      </c>
      <c r="CE872" s="30" t="n"/>
      <c r="CF872" s="169">
        <f>CD872*CI872</f>
        <v/>
      </c>
      <c r="CG872" s="170">
        <f>F872-BY872+1</f>
        <v/>
      </c>
      <c r="CH872" s="169">
        <f>CE872*16</f>
        <v/>
      </c>
      <c r="CI872" s="171">
        <f>VLOOKUP(A872,[1]DATA!$A$6:$AI$331,34,0)</f>
        <v/>
      </c>
      <c r="CJ872" s="172">
        <f>VLOOKUP(A872,[2]CHAMCONG!A$7:CI$333,79,0)</f>
        <v/>
      </c>
      <c r="CK872" s="173">
        <f>CJ872-CA872</f>
        <v/>
      </c>
    </row>
    <row r="873">
      <c r="A873" s="69" t="n"/>
      <c r="B873" s="70" t="n"/>
      <c r="C873" s="77" t="n"/>
      <c r="D873" s="84" t="n"/>
      <c r="E873" s="69" t="n"/>
      <c r="F873" s="69" t="n"/>
      <c r="G873" s="73" t="n"/>
      <c r="H873" s="73" t="n"/>
      <c r="I873" s="75" t="n"/>
      <c r="J873" s="75" t="n"/>
      <c r="K873" s="73" t="n"/>
      <c r="L873" s="73" t="n"/>
      <c r="M873" s="73" t="n"/>
      <c r="N873" s="73" t="n"/>
      <c r="O873" s="75" t="n"/>
      <c r="P873" s="75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  <c r="AA873" s="73" t="n"/>
      <c r="AB873" s="73" t="n"/>
      <c r="AC873" s="73" t="n"/>
      <c r="AD873" s="73" t="n"/>
      <c r="AE873" s="73" t="n"/>
      <c r="AF873" s="73" t="n"/>
      <c r="AG873" s="73" t="n"/>
      <c r="AH873" s="73" t="n"/>
      <c r="AI873" s="73" t="n"/>
      <c r="AJ873" s="73" t="n"/>
      <c r="AK873" s="73" t="n"/>
      <c r="AL873" s="73" t="n"/>
      <c r="AM873" s="73" t="n"/>
      <c r="AN873" s="73" t="n"/>
      <c r="AO873" s="73" t="n"/>
      <c r="AP873" s="73" t="n"/>
      <c r="AQ873" s="73" t="n"/>
      <c r="AR873" s="73" t="n"/>
      <c r="AS873" s="73" t="n"/>
      <c r="AT873" s="73" t="n"/>
      <c r="AU873" s="73" t="n"/>
      <c r="AV873" s="73" t="n"/>
      <c r="AW873" s="73" t="n"/>
      <c r="AX873" s="73" t="n"/>
      <c r="AY873" s="73" t="n"/>
      <c r="AZ873" s="73" t="n"/>
      <c r="BA873" s="73" t="n"/>
      <c r="BB873" s="73" t="n"/>
      <c r="BC873" s="73" t="n"/>
      <c r="BD873" s="73" t="n"/>
      <c r="BE873" s="73" t="n"/>
      <c r="BF873" s="73" t="n"/>
      <c r="BG873" s="73" t="n"/>
      <c r="BH873" s="73" t="n"/>
      <c r="BI873" s="73" t="n"/>
      <c r="BJ873" s="73" t="n"/>
      <c r="BK873" s="73" t="n"/>
      <c r="BL873" s="73" t="n"/>
      <c r="BM873" s="73" t="n"/>
      <c r="BN873" s="73" t="n"/>
      <c r="BO873" s="73" t="n"/>
      <c r="BP873" s="73" t="n"/>
      <c r="BQ873" s="165">
        <f>COUNTIF($G873:$BP873,"a")+COUNTIF($G873:$BP873,"r0,a5")/2+COUNTIF($G873:$BP873,"p5,a5")/2</f>
        <v/>
      </c>
      <c r="BR873" s="165">
        <f>COUNTIF($G873:$BP873,"d")+COUNTIF($G873:$BP873,"r0,d5")/2+COUNTIF($G873:$BP873,"p5,d5")/2</f>
        <v/>
      </c>
      <c r="BS873" s="165">
        <f>COUNTIF($G873:$BP873,"b")+COUNTIF($G873:$BP873,"r0,b5")/2+COUNTIF($G873:$BP873,"p5,b5")/2</f>
        <v/>
      </c>
      <c r="BT873" s="165">
        <f>COUNTIF($G873:$BP873,"c")+COUNTIF($G873:$BP873,"r0,c5")/2+COUNTIF($G873:$BP873,"p5,c5")/2</f>
        <v/>
      </c>
      <c r="BU873" s="165">
        <f>COUNTIF($G873:$BP873,"KH")+COUNTIF($G873:$BP873,"TL")+COUNTIF($G873:$BP873,"L")</f>
        <v/>
      </c>
      <c r="BV873" s="165" t="n"/>
      <c r="BW873" s="165">
        <f>COUNTIF($G873:$BP873,"hh")</f>
        <v/>
      </c>
      <c r="BX873" s="165">
        <f>COUNTIF($G873:$BP873,"nt7")</f>
        <v/>
      </c>
      <c r="BY873" s="165">
        <f>COUNTIF($G873:$BP873,"P")+COUNTIF($G873:$BP873,"p5,a5")/2+COUNTIF($G873:$BP873,"p5,b5")/2+COUNTIF($G873:$BP873,"p5,c5")/2+COUNTIF($G873:$BP873,"p5,d5")/2</f>
        <v/>
      </c>
      <c r="BZ873" s="166">
        <f>SUBTOTAL(9,BQ873:BY873)</f>
        <v/>
      </c>
      <c r="CA873" s="167">
        <f>SUM(J873,L873,N873,P873,R873,T873,X873,Z873,AB873,AD873,AF873,AH873,AL873,AN873,AP873,AR873,AT873,AV873,AZ873,BB873,BD873,BF873,BH873,BP873)</f>
        <v/>
      </c>
      <c r="CB873" s="168">
        <f>SUM(H873,V873,AJ873,AX873,BL873)</f>
        <v/>
      </c>
      <c r="CC873" s="24">
        <f>SUM(BJ873,BN873)</f>
        <v/>
      </c>
      <c r="CD873" s="169">
        <f>IF(BZ873&gt;25,4,IF(BZ873&gt;18,3,IF(BZ873&gt;12,2,IF(BZ873&gt;4,1,0))))-BX873-2+1</f>
        <v/>
      </c>
      <c r="CE873" s="30" t="n"/>
      <c r="CF873" s="169">
        <f>CD873*CI873</f>
        <v/>
      </c>
      <c r="CG873" s="170">
        <f>F873-BY873+1</f>
        <v/>
      </c>
      <c r="CH873" s="169">
        <f>CE873*16</f>
        <v/>
      </c>
      <c r="CI873" s="171">
        <f>VLOOKUP(A873,[1]DATA!$A$6:$AI$331,34,0)</f>
        <v/>
      </c>
      <c r="CJ873" s="172">
        <f>VLOOKUP(A873,[2]CHAMCONG!A$7:CI$333,79,0)</f>
        <v/>
      </c>
      <c r="CK873" s="173">
        <f>CJ873-CA873</f>
        <v/>
      </c>
    </row>
    <row r="874">
      <c r="A874" s="69" t="n"/>
      <c r="B874" s="70" t="n"/>
      <c r="C874" s="77" t="n"/>
      <c r="D874" s="84" t="n"/>
      <c r="E874" s="69" t="n"/>
      <c r="F874" s="69" t="n"/>
      <c r="G874" s="73" t="n"/>
      <c r="H874" s="73" t="n"/>
      <c r="I874" s="75" t="n"/>
      <c r="J874" s="75" t="n"/>
      <c r="K874" s="73" t="n"/>
      <c r="L874" s="73" t="n"/>
      <c r="M874" s="73" t="n"/>
      <c r="N874" s="73" t="n"/>
      <c r="O874" s="75" t="n"/>
      <c r="P874" s="75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  <c r="AA874" s="73" t="n"/>
      <c r="AB874" s="73" t="n"/>
      <c r="AC874" s="73" t="n"/>
      <c r="AD874" s="73" t="n"/>
      <c r="AE874" s="73" t="n"/>
      <c r="AF874" s="73" t="n"/>
      <c r="AG874" s="73" t="n"/>
      <c r="AH874" s="73" t="n"/>
      <c r="AI874" s="73" t="n"/>
      <c r="AJ874" s="73" t="n"/>
      <c r="AK874" s="73" t="n"/>
      <c r="AL874" s="73" t="n"/>
      <c r="AM874" s="73" t="n"/>
      <c r="AN874" s="73" t="n"/>
      <c r="AO874" s="73" t="n"/>
      <c r="AP874" s="73" t="n"/>
      <c r="AQ874" s="73" t="n"/>
      <c r="AR874" s="73" t="n"/>
      <c r="AS874" s="73" t="n"/>
      <c r="AT874" s="73" t="n"/>
      <c r="AU874" s="73" t="n"/>
      <c r="AV874" s="73" t="n"/>
      <c r="AW874" s="73" t="n"/>
      <c r="AX874" s="73" t="n"/>
      <c r="AY874" s="73" t="n"/>
      <c r="AZ874" s="73" t="n"/>
      <c r="BA874" s="73" t="n"/>
      <c r="BB874" s="73" t="n"/>
      <c r="BC874" s="73" t="n"/>
      <c r="BD874" s="73" t="n"/>
      <c r="BE874" s="73" t="n"/>
      <c r="BF874" s="73" t="n"/>
      <c r="BG874" s="73" t="n"/>
      <c r="BH874" s="73" t="n"/>
      <c r="BI874" s="73" t="n"/>
      <c r="BJ874" s="73" t="n"/>
      <c r="BK874" s="73" t="n"/>
      <c r="BL874" s="73" t="n"/>
      <c r="BM874" s="73" t="n"/>
      <c r="BN874" s="73" t="n"/>
      <c r="BO874" s="73" t="n"/>
      <c r="BP874" s="73" t="n"/>
      <c r="BQ874" s="165">
        <f>COUNTIF($G874:$BP874,"a")+COUNTIF($G874:$BP874,"r0,a5")/2+COUNTIF($G874:$BP874,"p5,a5")/2</f>
        <v/>
      </c>
      <c r="BR874" s="165">
        <f>COUNTIF($G874:$BP874,"d")+COUNTIF($G874:$BP874,"r0,d5")/2+COUNTIF($G874:$BP874,"p5,d5")/2</f>
        <v/>
      </c>
      <c r="BS874" s="165">
        <f>COUNTIF($G874:$BP874,"b")+COUNTIF($G874:$BP874,"r0,b5")/2+COUNTIF($G874:$BP874,"p5,b5")/2</f>
        <v/>
      </c>
      <c r="BT874" s="165">
        <f>COUNTIF($G874:$BP874,"c")+COUNTIF($G874:$BP874,"r0,c5")/2+COUNTIF($G874:$BP874,"p5,c5")/2</f>
        <v/>
      </c>
      <c r="BU874" s="165">
        <f>COUNTIF($G874:$BP874,"KH")+COUNTIF($G874:$BP874,"TL")+COUNTIF($G874:$BP874,"L")</f>
        <v/>
      </c>
      <c r="BV874" s="165" t="n"/>
      <c r="BW874" s="165">
        <f>COUNTIF($G874:$BP874,"hh")</f>
        <v/>
      </c>
      <c r="BX874" s="165">
        <f>COUNTIF($G874:$BP874,"nt7")</f>
        <v/>
      </c>
      <c r="BY874" s="165">
        <f>COUNTIF($G874:$BP874,"P")+COUNTIF($G874:$BP874,"p5,a5")/2+COUNTIF($G874:$BP874,"p5,b5")/2+COUNTIF($G874:$BP874,"p5,c5")/2+COUNTIF($G874:$BP874,"p5,d5")/2</f>
        <v/>
      </c>
      <c r="BZ874" s="166">
        <f>SUBTOTAL(9,BQ874:BY874)</f>
        <v/>
      </c>
      <c r="CA874" s="167">
        <f>SUM(J874,L874,N874,P874,R874,T874,X874,Z874,AB874,AD874,AF874,AH874,AL874,AN874,AP874,AR874,AT874,AV874,AZ874,BB874,BD874,BF874,BH874,BP874)</f>
        <v/>
      </c>
      <c r="CB874" s="168">
        <f>SUM(H874,V874,AJ874,AX874,BL874)</f>
        <v/>
      </c>
      <c r="CC874" s="24">
        <f>SUM(BJ874,BN874)</f>
        <v/>
      </c>
      <c r="CD874" s="169">
        <f>IF(BZ874&gt;25,4,IF(BZ874&gt;18,3,IF(BZ874&gt;12,2,IF(BZ874&gt;4,1,0))))-BX874-2+1</f>
        <v/>
      </c>
      <c r="CE874" s="30" t="n"/>
      <c r="CF874" s="169">
        <f>CD874*CI874</f>
        <v/>
      </c>
      <c r="CG874" s="170">
        <f>F874-BY874+1</f>
        <v/>
      </c>
      <c r="CH874" s="169">
        <f>CE874*16</f>
        <v/>
      </c>
      <c r="CI874" s="171">
        <f>VLOOKUP(A874,[1]DATA!$A$6:$AI$331,34,0)</f>
        <v/>
      </c>
      <c r="CJ874" s="172">
        <f>VLOOKUP(A874,[2]CHAMCONG!A$7:CI$333,79,0)</f>
        <v/>
      </c>
      <c r="CK874" s="173">
        <f>CJ874-CA874</f>
        <v/>
      </c>
    </row>
    <row r="875">
      <c r="A875" s="69" t="n"/>
      <c r="B875" s="70" t="n"/>
      <c r="C875" s="77" t="n"/>
      <c r="D875" s="84" t="n"/>
      <c r="E875" s="69" t="n"/>
      <c r="F875" s="69" t="n"/>
      <c r="G875" s="73" t="n"/>
      <c r="H875" s="73" t="n"/>
      <c r="I875" s="75" t="n"/>
      <c r="J875" s="75" t="n"/>
      <c r="K875" s="73" t="n"/>
      <c r="L875" s="73" t="n"/>
      <c r="M875" s="73" t="n"/>
      <c r="N875" s="73" t="n"/>
      <c r="O875" s="75" t="n"/>
      <c r="P875" s="75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  <c r="AA875" s="73" t="n"/>
      <c r="AB875" s="73" t="n"/>
      <c r="AC875" s="73" t="n"/>
      <c r="AD875" s="73" t="n"/>
      <c r="AE875" s="73" t="n"/>
      <c r="AF875" s="73" t="n"/>
      <c r="AG875" s="73" t="n"/>
      <c r="AH875" s="73" t="n"/>
      <c r="AI875" s="73" t="n"/>
      <c r="AJ875" s="73" t="n"/>
      <c r="AK875" s="73" t="n"/>
      <c r="AL875" s="73" t="n"/>
      <c r="AM875" s="73" t="n"/>
      <c r="AN875" s="73" t="n"/>
      <c r="AO875" s="73" t="n"/>
      <c r="AP875" s="73" t="n"/>
      <c r="AQ875" s="73" t="n"/>
      <c r="AR875" s="73" t="n"/>
      <c r="AS875" s="73" t="n"/>
      <c r="AT875" s="73" t="n"/>
      <c r="AU875" s="73" t="n"/>
      <c r="AV875" s="73" t="n"/>
      <c r="AW875" s="73" t="n"/>
      <c r="AX875" s="73" t="n"/>
      <c r="AY875" s="73" t="n"/>
      <c r="AZ875" s="73" t="n"/>
      <c r="BA875" s="73" t="n"/>
      <c r="BB875" s="73" t="n"/>
      <c r="BC875" s="73" t="n"/>
      <c r="BD875" s="73" t="n"/>
      <c r="BE875" s="73" t="n"/>
      <c r="BF875" s="73" t="n"/>
      <c r="BG875" s="73" t="n"/>
      <c r="BH875" s="73" t="n"/>
      <c r="BI875" s="73" t="n"/>
      <c r="BJ875" s="73" t="n"/>
      <c r="BK875" s="73" t="n"/>
      <c r="BL875" s="73" t="n"/>
      <c r="BM875" s="73" t="n"/>
      <c r="BN875" s="73" t="n"/>
      <c r="BO875" s="73" t="n"/>
      <c r="BP875" s="73" t="n"/>
      <c r="BQ875" s="165">
        <f>COUNTIF($G875:$BP875,"a")+COUNTIF($G875:$BP875,"r0,a5")/2+COUNTIF($G875:$BP875,"p5,a5")/2</f>
        <v/>
      </c>
      <c r="BR875" s="165">
        <f>COUNTIF($G875:$BP875,"d")+COUNTIF($G875:$BP875,"r0,d5")/2+COUNTIF($G875:$BP875,"p5,d5")/2</f>
        <v/>
      </c>
      <c r="BS875" s="165">
        <f>COUNTIF($G875:$BP875,"b")+COUNTIF($G875:$BP875,"r0,b5")/2+COUNTIF($G875:$BP875,"p5,b5")/2</f>
        <v/>
      </c>
      <c r="BT875" s="165">
        <f>COUNTIF($G875:$BP875,"c")+COUNTIF($G875:$BP875,"r0,c5")/2+COUNTIF($G875:$BP875,"p5,c5")/2</f>
        <v/>
      </c>
      <c r="BU875" s="165">
        <f>COUNTIF($G875:$BP875,"KH")+COUNTIF($G875:$BP875,"TL")+COUNTIF($G875:$BP875,"L")</f>
        <v/>
      </c>
      <c r="BV875" s="165" t="n"/>
      <c r="BW875" s="165">
        <f>COUNTIF($G875:$BP875,"hh")</f>
        <v/>
      </c>
      <c r="BX875" s="165">
        <f>COUNTIF($G875:$BP875,"nt7")</f>
        <v/>
      </c>
      <c r="BY875" s="165">
        <f>COUNTIF($G875:$BP875,"P")+COUNTIF($G875:$BP875,"p5,a5")/2+COUNTIF($G875:$BP875,"p5,b5")/2+COUNTIF($G875:$BP875,"p5,c5")/2+COUNTIF($G875:$BP875,"p5,d5")/2</f>
        <v/>
      </c>
      <c r="BZ875" s="166">
        <f>SUBTOTAL(9,BQ875:BY875)</f>
        <v/>
      </c>
      <c r="CA875" s="167">
        <f>SUM(J875,L875,N875,P875,R875,T875,X875,Z875,AB875,AD875,AF875,AH875,AL875,AN875,AP875,AR875,AT875,AV875,AZ875,BB875,BD875,BF875,BH875,BP875)</f>
        <v/>
      </c>
      <c r="CB875" s="168">
        <f>SUM(H875,V875,AJ875,AX875,BL875)</f>
        <v/>
      </c>
      <c r="CC875" s="24">
        <f>SUM(BJ875,BN875)</f>
        <v/>
      </c>
      <c r="CD875" s="169">
        <f>IF(BZ875&gt;25,4,IF(BZ875&gt;18,3,IF(BZ875&gt;12,2,IF(BZ875&gt;4,1,0))))-BX875-2+1</f>
        <v/>
      </c>
      <c r="CE875" s="30" t="n"/>
      <c r="CF875" s="169">
        <f>CD875*CI875</f>
        <v/>
      </c>
      <c r="CG875" s="170">
        <f>F875-BY875+1</f>
        <v/>
      </c>
      <c r="CH875" s="169">
        <f>CE875*16</f>
        <v/>
      </c>
      <c r="CI875" s="171">
        <f>VLOOKUP(A875,[1]DATA!$A$6:$AI$331,34,0)</f>
        <v/>
      </c>
      <c r="CJ875" s="172">
        <f>VLOOKUP(A875,[2]CHAMCONG!A$7:CI$333,79,0)</f>
        <v/>
      </c>
      <c r="CK875" s="173">
        <f>CJ875-CA875</f>
        <v/>
      </c>
    </row>
    <row r="876">
      <c r="A876" s="69" t="n"/>
      <c r="B876" s="70" t="n"/>
      <c r="C876" s="77" t="n"/>
      <c r="D876" s="84" t="n"/>
      <c r="E876" s="69" t="n"/>
      <c r="F876" s="69" t="n"/>
      <c r="G876" s="73" t="n"/>
      <c r="H876" s="73" t="n"/>
      <c r="I876" s="75" t="n"/>
      <c r="J876" s="75" t="n"/>
      <c r="K876" s="73" t="n"/>
      <c r="L876" s="73" t="n"/>
      <c r="M876" s="73" t="n"/>
      <c r="N876" s="73" t="n"/>
      <c r="O876" s="75" t="n"/>
      <c r="P876" s="75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  <c r="AA876" s="73" t="n"/>
      <c r="AB876" s="73" t="n"/>
      <c r="AC876" s="73" t="n"/>
      <c r="AD876" s="73" t="n"/>
      <c r="AE876" s="73" t="n"/>
      <c r="AF876" s="73" t="n"/>
      <c r="AG876" s="73" t="n"/>
      <c r="AH876" s="73" t="n"/>
      <c r="AI876" s="73" t="n"/>
      <c r="AJ876" s="73" t="n"/>
      <c r="AK876" s="73" t="n"/>
      <c r="AL876" s="73" t="n"/>
      <c r="AM876" s="73" t="n"/>
      <c r="AN876" s="73" t="n"/>
      <c r="AO876" s="73" t="n"/>
      <c r="AP876" s="73" t="n"/>
      <c r="AQ876" s="73" t="n"/>
      <c r="AR876" s="73" t="n"/>
      <c r="AS876" s="73" t="n"/>
      <c r="AT876" s="73" t="n"/>
      <c r="AU876" s="73" t="n"/>
      <c r="AV876" s="73" t="n"/>
      <c r="AW876" s="73" t="n"/>
      <c r="AX876" s="73" t="n"/>
      <c r="AY876" s="73" t="n"/>
      <c r="AZ876" s="73" t="n"/>
      <c r="BA876" s="73" t="n"/>
      <c r="BB876" s="73" t="n"/>
      <c r="BC876" s="73" t="n"/>
      <c r="BD876" s="73" t="n"/>
      <c r="BE876" s="73" t="n"/>
      <c r="BF876" s="73" t="n"/>
      <c r="BG876" s="73" t="n"/>
      <c r="BH876" s="73" t="n"/>
      <c r="BI876" s="73" t="n"/>
      <c r="BJ876" s="73" t="n"/>
      <c r="BK876" s="73" t="n"/>
      <c r="BL876" s="73" t="n"/>
      <c r="BM876" s="73" t="n"/>
      <c r="BN876" s="73" t="n"/>
      <c r="BO876" s="73" t="n"/>
      <c r="BP876" s="73" t="n"/>
      <c r="BQ876" s="165">
        <f>COUNTIF($G876:$BP876,"a")+COUNTIF($G876:$BP876,"r0,a5")/2+COUNTIF($G876:$BP876,"p5,a5")/2</f>
        <v/>
      </c>
      <c r="BR876" s="165">
        <f>COUNTIF($G876:$BP876,"d")+COUNTIF($G876:$BP876,"r0,d5")/2+COUNTIF($G876:$BP876,"p5,d5")/2</f>
        <v/>
      </c>
      <c r="BS876" s="165">
        <f>COUNTIF($G876:$BP876,"b")+COUNTIF($G876:$BP876,"r0,b5")/2+COUNTIF($G876:$BP876,"p5,b5")/2</f>
        <v/>
      </c>
      <c r="BT876" s="165">
        <f>COUNTIF($G876:$BP876,"c")+COUNTIF($G876:$BP876,"r0,c5")/2+COUNTIF($G876:$BP876,"p5,c5")/2</f>
        <v/>
      </c>
      <c r="BU876" s="165">
        <f>COUNTIF($G876:$BP876,"KH")+COUNTIF($G876:$BP876,"TL")+COUNTIF($G876:$BP876,"L")</f>
        <v/>
      </c>
      <c r="BV876" s="165" t="n"/>
      <c r="BW876" s="165">
        <f>COUNTIF($G876:$BP876,"hh")</f>
        <v/>
      </c>
      <c r="BX876" s="165">
        <f>COUNTIF($G876:$BP876,"nt7")</f>
        <v/>
      </c>
      <c r="BY876" s="165">
        <f>COUNTIF($G876:$BP876,"P")+COUNTIF($G876:$BP876,"p5,a5")/2+COUNTIF($G876:$BP876,"p5,b5")/2+COUNTIF($G876:$BP876,"p5,c5")/2+COUNTIF($G876:$BP876,"p5,d5")/2</f>
        <v/>
      </c>
      <c r="BZ876" s="166">
        <f>SUBTOTAL(9,BQ876:BY876)</f>
        <v/>
      </c>
      <c r="CA876" s="167">
        <f>SUM(J876,L876,N876,P876,R876,T876,X876,Z876,AB876,AD876,AF876,AH876,AL876,AN876,AP876,AR876,AT876,AV876,AZ876,BB876,BD876,BF876,BH876,BP876)</f>
        <v/>
      </c>
      <c r="CB876" s="168">
        <f>SUM(H876,V876,AJ876,AX876,BL876)</f>
        <v/>
      </c>
      <c r="CC876" s="24">
        <f>SUM(BJ876,BN876)</f>
        <v/>
      </c>
      <c r="CD876" s="169">
        <f>IF(BZ876&gt;25,4,IF(BZ876&gt;18,3,IF(BZ876&gt;12,2,IF(BZ876&gt;4,1,0))))-BX876-2+1</f>
        <v/>
      </c>
      <c r="CE876" s="30" t="n"/>
      <c r="CF876" s="169">
        <f>CD876*CI876</f>
        <v/>
      </c>
      <c r="CG876" s="170">
        <f>F876-BY876+1</f>
        <v/>
      </c>
      <c r="CH876" s="169">
        <f>CE876*16</f>
        <v/>
      </c>
      <c r="CI876" s="171">
        <f>VLOOKUP(A876,[1]DATA!$A$6:$AI$331,34,0)</f>
        <v/>
      </c>
      <c r="CJ876" s="172">
        <f>VLOOKUP(A876,[2]CHAMCONG!A$7:CI$333,79,0)</f>
        <v/>
      </c>
      <c r="CK876" s="173">
        <f>CJ876-CA876</f>
        <v/>
      </c>
    </row>
    <row r="877">
      <c r="A877" s="69" t="n"/>
      <c r="B877" s="70" t="n"/>
      <c r="C877" s="77" t="n"/>
      <c r="D877" s="84" t="n"/>
      <c r="E877" s="69" t="n"/>
      <c r="F877" s="69" t="n"/>
      <c r="G877" s="73" t="n"/>
      <c r="H877" s="73" t="n"/>
      <c r="I877" s="75" t="n"/>
      <c r="J877" s="75" t="n"/>
      <c r="K877" s="73" t="n"/>
      <c r="L877" s="73" t="n"/>
      <c r="M877" s="73" t="n"/>
      <c r="N877" s="73" t="n"/>
      <c r="O877" s="75" t="n"/>
      <c r="P877" s="75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  <c r="AA877" s="73" t="n"/>
      <c r="AB877" s="73" t="n"/>
      <c r="AC877" s="73" t="n"/>
      <c r="AD877" s="73" t="n"/>
      <c r="AE877" s="73" t="n"/>
      <c r="AF877" s="73" t="n"/>
      <c r="AG877" s="73" t="n"/>
      <c r="AH877" s="73" t="n"/>
      <c r="AI877" s="73" t="n"/>
      <c r="AJ877" s="73" t="n"/>
      <c r="AK877" s="73" t="n"/>
      <c r="AL877" s="73" t="n"/>
      <c r="AM877" s="73" t="n"/>
      <c r="AN877" s="73" t="n"/>
      <c r="AO877" s="73" t="n"/>
      <c r="AP877" s="73" t="n"/>
      <c r="AQ877" s="73" t="n"/>
      <c r="AR877" s="73" t="n"/>
      <c r="AS877" s="73" t="n"/>
      <c r="AT877" s="73" t="n"/>
      <c r="AU877" s="73" t="n"/>
      <c r="AV877" s="73" t="n"/>
      <c r="AW877" s="73" t="n"/>
      <c r="AX877" s="73" t="n"/>
      <c r="AY877" s="73" t="n"/>
      <c r="AZ877" s="73" t="n"/>
      <c r="BA877" s="73" t="n"/>
      <c r="BB877" s="73" t="n"/>
      <c r="BC877" s="73" t="n"/>
      <c r="BD877" s="73" t="n"/>
      <c r="BE877" s="73" t="n"/>
      <c r="BF877" s="73" t="n"/>
      <c r="BG877" s="73" t="n"/>
      <c r="BH877" s="73" t="n"/>
      <c r="BI877" s="73" t="n"/>
      <c r="BJ877" s="73" t="n"/>
      <c r="BK877" s="73" t="n"/>
      <c r="BL877" s="73" t="n"/>
      <c r="BM877" s="73" t="n"/>
      <c r="BN877" s="73" t="n"/>
      <c r="BO877" s="73" t="n"/>
      <c r="BP877" s="73" t="n"/>
      <c r="BQ877" s="165">
        <f>COUNTIF($G877:$BP877,"a")+COUNTIF($G877:$BP877,"r0,a5")/2+COUNTIF($G877:$BP877,"p5,a5")/2</f>
        <v/>
      </c>
      <c r="BR877" s="165">
        <f>COUNTIF($G877:$BP877,"d")+COUNTIF($G877:$BP877,"r0,d5")/2+COUNTIF($G877:$BP877,"p5,d5")/2</f>
        <v/>
      </c>
      <c r="BS877" s="165">
        <f>COUNTIF($G877:$BP877,"b")+COUNTIF($G877:$BP877,"r0,b5")/2+COUNTIF($G877:$BP877,"p5,b5")/2</f>
        <v/>
      </c>
      <c r="BT877" s="165">
        <f>COUNTIF($G877:$BP877,"c")+COUNTIF($G877:$BP877,"r0,c5")/2+COUNTIF($G877:$BP877,"p5,c5")/2</f>
        <v/>
      </c>
      <c r="BU877" s="165">
        <f>COUNTIF($G877:$BP877,"KH")+COUNTIF($G877:$BP877,"TL")+COUNTIF($G877:$BP877,"L")</f>
        <v/>
      </c>
      <c r="BV877" s="165" t="n"/>
      <c r="BW877" s="165">
        <f>COUNTIF($G877:$BP877,"hh")</f>
        <v/>
      </c>
      <c r="BX877" s="165">
        <f>COUNTIF($G877:$BP877,"nt7")</f>
        <v/>
      </c>
      <c r="BY877" s="165">
        <f>COUNTIF($G877:$BP877,"P")+COUNTIF($G877:$BP877,"p5,a5")/2+COUNTIF($G877:$BP877,"p5,b5")/2+COUNTIF($G877:$BP877,"p5,c5")/2+COUNTIF($G877:$BP877,"p5,d5")/2</f>
        <v/>
      </c>
      <c r="BZ877" s="166">
        <f>SUBTOTAL(9,BQ877:BY877)</f>
        <v/>
      </c>
      <c r="CA877" s="167">
        <f>SUM(J877,L877,N877,P877,R877,T877,X877,Z877,AB877,AD877,AF877,AH877,AL877,AN877,AP877,AR877,AT877,AV877,AZ877,BB877,BD877,BF877,BH877,BP877)</f>
        <v/>
      </c>
      <c r="CB877" s="168">
        <f>SUM(H877,V877,AJ877,AX877,BL877)</f>
        <v/>
      </c>
      <c r="CC877" s="24">
        <f>SUM(BJ877,BN877)</f>
        <v/>
      </c>
      <c r="CD877" s="169">
        <f>IF(BZ877&gt;25,4,IF(BZ877&gt;18,3,IF(BZ877&gt;12,2,IF(BZ877&gt;4,1,0))))-BX877-2+1</f>
        <v/>
      </c>
      <c r="CE877" s="30" t="n"/>
      <c r="CF877" s="169">
        <f>CD877*CI877</f>
        <v/>
      </c>
      <c r="CG877" s="170">
        <f>F877-BY877+1</f>
        <v/>
      </c>
      <c r="CH877" s="169">
        <f>CE877*16</f>
        <v/>
      </c>
      <c r="CI877" s="171">
        <f>VLOOKUP(A877,[1]DATA!$A$6:$AI$331,34,0)</f>
        <v/>
      </c>
      <c r="CJ877" s="172">
        <f>VLOOKUP(A877,[2]CHAMCONG!A$7:CI$333,79,0)</f>
        <v/>
      </c>
      <c r="CK877" s="173">
        <f>CJ877-CA877</f>
        <v/>
      </c>
    </row>
    <row r="878">
      <c r="A878" s="69" t="n"/>
      <c r="B878" s="70" t="n"/>
      <c r="C878" s="77" t="n"/>
      <c r="D878" s="84" t="n"/>
      <c r="E878" s="69" t="n"/>
      <c r="F878" s="69" t="n"/>
      <c r="G878" s="73" t="n"/>
      <c r="H878" s="73" t="n"/>
      <c r="I878" s="75" t="n"/>
      <c r="J878" s="75" t="n"/>
      <c r="K878" s="73" t="n"/>
      <c r="L878" s="73" t="n"/>
      <c r="M878" s="73" t="n"/>
      <c r="N878" s="73" t="n"/>
      <c r="O878" s="75" t="n"/>
      <c r="P878" s="75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  <c r="AA878" s="73" t="n"/>
      <c r="AB878" s="73" t="n"/>
      <c r="AC878" s="73" t="n"/>
      <c r="AD878" s="73" t="n"/>
      <c r="AE878" s="73" t="n"/>
      <c r="AF878" s="73" t="n"/>
      <c r="AG878" s="73" t="n"/>
      <c r="AH878" s="73" t="n"/>
      <c r="AI878" s="73" t="n"/>
      <c r="AJ878" s="73" t="n"/>
      <c r="AK878" s="73" t="n"/>
      <c r="AL878" s="73" t="n"/>
      <c r="AM878" s="73" t="n"/>
      <c r="AN878" s="73" t="n"/>
      <c r="AO878" s="73" t="n"/>
      <c r="AP878" s="73" t="n"/>
      <c r="AQ878" s="73" t="n"/>
      <c r="AR878" s="73" t="n"/>
      <c r="AS878" s="73" t="n"/>
      <c r="AT878" s="73" t="n"/>
      <c r="AU878" s="73" t="n"/>
      <c r="AV878" s="73" t="n"/>
      <c r="AW878" s="73" t="n"/>
      <c r="AX878" s="73" t="n"/>
      <c r="AY878" s="73" t="n"/>
      <c r="AZ878" s="73" t="n"/>
      <c r="BA878" s="73" t="n"/>
      <c r="BB878" s="73" t="n"/>
      <c r="BC878" s="73" t="n"/>
      <c r="BD878" s="73" t="n"/>
      <c r="BE878" s="73" t="n"/>
      <c r="BF878" s="73" t="n"/>
      <c r="BG878" s="73" t="n"/>
      <c r="BH878" s="73" t="n"/>
      <c r="BI878" s="73" t="n"/>
      <c r="BJ878" s="73" t="n"/>
      <c r="BK878" s="73" t="n"/>
      <c r="BL878" s="73" t="n"/>
      <c r="BM878" s="73" t="n"/>
      <c r="BN878" s="73" t="n"/>
      <c r="BO878" s="73" t="n"/>
      <c r="BP878" s="73" t="n"/>
      <c r="BQ878" s="165">
        <f>COUNTIF($G878:$BP878,"a")+COUNTIF($G878:$BP878,"r0,a5")/2+COUNTIF($G878:$BP878,"p5,a5")/2</f>
        <v/>
      </c>
      <c r="BR878" s="165">
        <f>COUNTIF($G878:$BP878,"d")+COUNTIF($G878:$BP878,"r0,d5")/2+COUNTIF($G878:$BP878,"p5,d5")/2</f>
        <v/>
      </c>
      <c r="BS878" s="165">
        <f>COUNTIF($G878:$BP878,"b")+COUNTIF($G878:$BP878,"r0,b5")/2+COUNTIF($G878:$BP878,"p5,b5")/2</f>
        <v/>
      </c>
      <c r="BT878" s="165">
        <f>COUNTIF($G878:$BP878,"c")+COUNTIF($G878:$BP878,"r0,c5")/2+COUNTIF($G878:$BP878,"p5,c5")/2</f>
        <v/>
      </c>
      <c r="BU878" s="165">
        <f>COUNTIF($G878:$BP878,"KH")+COUNTIF($G878:$BP878,"TL")+COUNTIF($G878:$BP878,"L")</f>
        <v/>
      </c>
      <c r="BV878" s="165" t="n"/>
      <c r="BW878" s="165">
        <f>COUNTIF($G878:$BP878,"hh")</f>
        <v/>
      </c>
      <c r="BX878" s="165">
        <f>COUNTIF($G878:$BP878,"nt7")</f>
        <v/>
      </c>
      <c r="BY878" s="165">
        <f>COUNTIF($G878:$BP878,"P")+COUNTIF($G878:$BP878,"p5,a5")/2+COUNTIF($G878:$BP878,"p5,b5")/2+COUNTIF($G878:$BP878,"p5,c5")/2+COUNTIF($G878:$BP878,"p5,d5")/2</f>
        <v/>
      </c>
      <c r="BZ878" s="166">
        <f>SUBTOTAL(9,BQ878:BY878)</f>
        <v/>
      </c>
      <c r="CA878" s="167">
        <f>SUM(J878,L878,N878,P878,R878,T878,X878,Z878,AB878,AD878,AF878,AH878,AL878,AN878,AP878,AR878,AT878,AV878,AZ878,BB878,BD878,BF878,BH878,BP878)</f>
        <v/>
      </c>
      <c r="CB878" s="168">
        <f>SUM(H878,V878,AJ878,AX878,BL878)</f>
        <v/>
      </c>
      <c r="CC878" s="24">
        <f>SUM(BJ878,BN878)</f>
        <v/>
      </c>
      <c r="CD878" s="169">
        <f>IF(BZ878&gt;25,4,IF(BZ878&gt;18,3,IF(BZ878&gt;12,2,IF(BZ878&gt;4,1,0))))-BX878-2+1</f>
        <v/>
      </c>
      <c r="CE878" s="30" t="n"/>
      <c r="CF878" s="169">
        <f>CD878*CI878</f>
        <v/>
      </c>
      <c r="CG878" s="170">
        <f>F878-BY878+1</f>
        <v/>
      </c>
      <c r="CH878" s="169">
        <f>CE878*16</f>
        <v/>
      </c>
      <c r="CI878" s="171">
        <f>VLOOKUP(A878,[1]DATA!$A$6:$AI$331,34,0)</f>
        <v/>
      </c>
      <c r="CJ878" s="172">
        <f>VLOOKUP(A878,[2]CHAMCONG!A$7:CI$333,79,0)</f>
        <v/>
      </c>
      <c r="CK878" s="173">
        <f>CJ878-CA878</f>
        <v/>
      </c>
    </row>
    <row r="879">
      <c r="A879" s="69" t="n"/>
      <c r="B879" s="70" t="n"/>
      <c r="C879" s="77" t="n"/>
      <c r="D879" s="84" t="n"/>
      <c r="E879" s="69" t="n"/>
      <c r="F879" s="69" t="n"/>
      <c r="G879" s="73" t="n"/>
      <c r="H879" s="73" t="n"/>
      <c r="I879" s="75" t="n"/>
      <c r="J879" s="75" t="n"/>
      <c r="K879" s="73" t="n"/>
      <c r="L879" s="73" t="n"/>
      <c r="M879" s="73" t="n"/>
      <c r="N879" s="73" t="n"/>
      <c r="O879" s="75" t="n"/>
      <c r="P879" s="75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  <c r="AA879" s="73" t="n"/>
      <c r="AB879" s="73" t="n"/>
      <c r="AC879" s="73" t="n"/>
      <c r="AD879" s="73" t="n"/>
      <c r="AE879" s="73" t="n"/>
      <c r="AF879" s="73" t="n"/>
      <c r="AG879" s="73" t="n"/>
      <c r="AH879" s="73" t="n"/>
      <c r="AI879" s="73" t="n"/>
      <c r="AJ879" s="73" t="n"/>
      <c r="AK879" s="73" t="n"/>
      <c r="AL879" s="73" t="n"/>
      <c r="AM879" s="73" t="n"/>
      <c r="AN879" s="73" t="n"/>
      <c r="AO879" s="73" t="n"/>
      <c r="AP879" s="73" t="n"/>
      <c r="AQ879" s="73" t="n"/>
      <c r="AR879" s="73" t="n"/>
      <c r="AS879" s="73" t="n"/>
      <c r="AT879" s="73" t="n"/>
      <c r="AU879" s="73" t="n"/>
      <c r="AV879" s="73" t="n"/>
      <c r="AW879" s="73" t="n"/>
      <c r="AX879" s="73" t="n"/>
      <c r="AY879" s="73" t="n"/>
      <c r="AZ879" s="73" t="n"/>
      <c r="BA879" s="73" t="n"/>
      <c r="BB879" s="73" t="n"/>
      <c r="BC879" s="73" t="n"/>
      <c r="BD879" s="73" t="n"/>
      <c r="BE879" s="73" t="n"/>
      <c r="BF879" s="73" t="n"/>
      <c r="BG879" s="73" t="n"/>
      <c r="BH879" s="73" t="n"/>
      <c r="BI879" s="73" t="n"/>
      <c r="BJ879" s="73" t="n"/>
      <c r="BK879" s="73" t="n"/>
      <c r="BL879" s="73" t="n"/>
      <c r="BM879" s="73" t="n"/>
      <c r="BN879" s="73" t="n"/>
      <c r="BO879" s="73" t="n"/>
      <c r="BP879" s="73" t="n"/>
      <c r="BQ879" s="165">
        <f>COUNTIF($G879:$BP879,"a")+COUNTIF($G879:$BP879,"r0,a5")/2+COUNTIF($G879:$BP879,"p5,a5")/2</f>
        <v/>
      </c>
      <c r="BR879" s="165">
        <f>COUNTIF($G879:$BP879,"d")+COUNTIF($G879:$BP879,"r0,d5")/2+COUNTIF($G879:$BP879,"p5,d5")/2</f>
        <v/>
      </c>
      <c r="BS879" s="165">
        <f>COUNTIF($G879:$BP879,"b")+COUNTIF($G879:$BP879,"r0,b5")/2+COUNTIF($G879:$BP879,"p5,b5")/2</f>
        <v/>
      </c>
      <c r="BT879" s="165">
        <f>COUNTIF($G879:$BP879,"c")+COUNTIF($G879:$BP879,"r0,c5")/2+COUNTIF($G879:$BP879,"p5,c5")/2</f>
        <v/>
      </c>
      <c r="BU879" s="165">
        <f>COUNTIF($G879:$BP879,"KH")+COUNTIF($G879:$BP879,"TL")+COUNTIF($G879:$BP879,"L")</f>
        <v/>
      </c>
      <c r="BV879" s="165" t="n"/>
      <c r="BW879" s="165">
        <f>COUNTIF($G879:$BP879,"hh")</f>
        <v/>
      </c>
      <c r="BX879" s="165">
        <f>COUNTIF($G879:$BP879,"nt7")</f>
        <v/>
      </c>
      <c r="BY879" s="165">
        <f>COUNTIF($G879:$BP879,"P")+COUNTIF($G879:$BP879,"p5,a5")/2+COUNTIF($G879:$BP879,"p5,b5")/2+COUNTIF($G879:$BP879,"p5,c5")/2+COUNTIF($G879:$BP879,"p5,d5")/2</f>
        <v/>
      </c>
      <c r="BZ879" s="166">
        <f>SUBTOTAL(9,BQ879:BY879)</f>
        <v/>
      </c>
      <c r="CA879" s="167">
        <f>SUM(J879,L879,N879,P879,R879,T879,X879,Z879,AB879,AD879,AF879,AH879,AL879,AN879,AP879,AR879,AT879,AV879,AZ879,BB879,BD879,BF879,BH879,BP879)</f>
        <v/>
      </c>
      <c r="CB879" s="168">
        <f>SUM(H879,V879,AJ879,AX879,BL879)</f>
        <v/>
      </c>
      <c r="CC879" s="24">
        <f>SUM(BJ879,BN879)</f>
        <v/>
      </c>
      <c r="CD879" s="169">
        <f>IF(BZ879&gt;25,4,IF(BZ879&gt;18,3,IF(BZ879&gt;12,2,IF(BZ879&gt;4,1,0))))-BX879-2+1</f>
        <v/>
      </c>
      <c r="CE879" s="30" t="n"/>
      <c r="CF879" s="169">
        <f>CD879*CI879</f>
        <v/>
      </c>
      <c r="CG879" s="170">
        <f>F879-BY879+1</f>
        <v/>
      </c>
      <c r="CH879" s="169">
        <f>CE879*16</f>
        <v/>
      </c>
      <c r="CI879" s="171">
        <f>VLOOKUP(A879,[1]DATA!$A$6:$AI$331,34,0)</f>
        <v/>
      </c>
      <c r="CJ879" s="172">
        <f>VLOOKUP(A879,[2]CHAMCONG!A$7:CI$333,79,0)</f>
        <v/>
      </c>
      <c r="CK879" s="173">
        <f>CJ879-CA879</f>
        <v/>
      </c>
    </row>
    <row r="880">
      <c r="A880" s="69" t="n"/>
      <c r="B880" s="70" t="n"/>
      <c r="C880" s="77" t="n"/>
      <c r="D880" s="84" t="n"/>
      <c r="E880" s="69" t="n"/>
      <c r="F880" s="69" t="n"/>
      <c r="G880" s="73" t="n"/>
      <c r="H880" s="73" t="n"/>
      <c r="I880" s="75" t="n"/>
      <c r="J880" s="75" t="n"/>
      <c r="K880" s="73" t="n"/>
      <c r="L880" s="73" t="n"/>
      <c r="M880" s="73" t="n"/>
      <c r="N880" s="73" t="n"/>
      <c r="O880" s="75" t="n"/>
      <c r="P880" s="75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  <c r="AA880" s="73" t="n"/>
      <c r="AB880" s="73" t="n"/>
      <c r="AC880" s="73" t="n"/>
      <c r="AD880" s="73" t="n"/>
      <c r="AE880" s="73" t="n"/>
      <c r="AF880" s="73" t="n"/>
      <c r="AG880" s="73" t="n"/>
      <c r="AH880" s="73" t="n"/>
      <c r="AI880" s="73" t="n"/>
      <c r="AJ880" s="73" t="n"/>
      <c r="AK880" s="73" t="n"/>
      <c r="AL880" s="73" t="n"/>
      <c r="AM880" s="73" t="n"/>
      <c r="AN880" s="73" t="n"/>
      <c r="AO880" s="73" t="n"/>
      <c r="AP880" s="73" t="n"/>
      <c r="AQ880" s="73" t="n"/>
      <c r="AR880" s="73" t="n"/>
      <c r="AS880" s="73" t="n"/>
      <c r="AT880" s="73" t="n"/>
      <c r="AU880" s="73" t="n"/>
      <c r="AV880" s="73" t="n"/>
      <c r="AW880" s="73" t="n"/>
      <c r="AX880" s="73" t="n"/>
      <c r="AY880" s="73" t="n"/>
      <c r="AZ880" s="73" t="n"/>
      <c r="BA880" s="73" t="n"/>
      <c r="BB880" s="73" t="n"/>
      <c r="BC880" s="73" t="n"/>
      <c r="BD880" s="73" t="n"/>
      <c r="BE880" s="73" t="n"/>
      <c r="BF880" s="73" t="n"/>
      <c r="BG880" s="73" t="n"/>
      <c r="BH880" s="73" t="n"/>
      <c r="BI880" s="73" t="n"/>
      <c r="BJ880" s="73" t="n"/>
      <c r="BK880" s="73" t="n"/>
      <c r="BL880" s="73" t="n"/>
      <c r="BM880" s="73" t="n"/>
      <c r="BN880" s="73" t="n"/>
      <c r="BO880" s="73" t="n"/>
      <c r="BP880" s="73" t="n"/>
      <c r="BQ880" s="165">
        <f>COUNTIF($G880:$BP880,"a")+COUNTIF($G880:$BP880,"r0,a5")/2+COUNTIF($G880:$BP880,"p5,a5")/2</f>
        <v/>
      </c>
      <c r="BR880" s="165">
        <f>COUNTIF($G880:$BP880,"d")+COUNTIF($G880:$BP880,"r0,d5")/2+COUNTIF($G880:$BP880,"p5,d5")/2</f>
        <v/>
      </c>
      <c r="BS880" s="165">
        <f>COUNTIF($G880:$BP880,"b")+COUNTIF($G880:$BP880,"r0,b5")/2+COUNTIF($G880:$BP880,"p5,b5")/2</f>
        <v/>
      </c>
      <c r="BT880" s="165">
        <f>COUNTIF($G880:$BP880,"c")+COUNTIF($G880:$BP880,"r0,c5")/2+COUNTIF($G880:$BP880,"p5,c5")/2</f>
        <v/>
      </c>
      <c r="BU880" s="165">
        <f>COUNTIF($G880:$BP880,"KH")+COUNTIF($G880:$BP880,"TL")+COUNTIF($G880:$BP880,"L")</f>
        <v/>
      </c>
      <c r="BV880" s="165" t="n"/>
      <c r="BW880" s="165">
        <f>COUNTIF($G880:$BP880,"hh")</f>
        <v/>
      </c>
      <c r="BX880" s="165">
        <f>COUNTIF($G880:$BP880,"nt7")</f>
        <v/>
      </c>
      <c r="BY880" s="165">
        <f>COUNTIF($G880:$BP880,"P")+COUNTIF($G880:$BP880,"p5,a5")/2+COUNTIF($G880:$BP880,"p5,b5")/2+COUNTIF($G880:$BP880,"p5,c5")/2+COUNTIF($G880:$BP880,"p5,d5")/2</f>
        <v/>
      </c>
      <c r="BZ880" s="166">
        <f>SUBTOTAL(9,BQ880:BY880)</f>
        <v/>
      </c>
      <c r="CA880" s="167">
        <f>SUM(J880,L880,N880,P880,R880,T880,X880,Z880,AB880,AD880,AF880,AH880,AL880,AN880,AP880,AR880,AT880,AV880,AZ880,BB880,BD880,BF880,BH880,BP880)</f>
        <v/>
      </c>
      <c r="CB880" s="168">
        <f>SUM(H880,V880,AJ880,AX880,BL880)</f>
        <v/>
      </c>
      <c r="CC880" s="24">
        <f>SUM(BJ880,BN880)</f>
        <v/>
      </c>
      <c r="CD880" s="169">
        <f>IF(BZ880&gt;25,4,IF(BZ880&gt;18,3,IF(BZ880&gt;12,2,IF(BZ880&gt;4,1,0))))-BX880-2+1</f>
        <v/>
      </c>
      <c r="CE880" s="30" t="n"/>
      <c r="CF880" s="169">
        <f>CD880*CI880</f>
        <v/>
      </c>
      <c r="CG880" s="170">
        <f>F880-BY880+1</f>
        <v/>
      </c>
      <c r="CH880" s="169">
        <f>CE880*16</f>
        <v/>
      </c>
      <c r="CI880" s="171">
        <f>VLOOKUP(A880,[1]DATA!$A$6:$AI$331,34,0)</f>
        <v/>
      </c>
      <c r="CJ880" s="172">
        <f>VLOOKUP(A880,[2]CHAMCONG!A$7:CI$333,79,0)</f>
        <v/>
      </c>
      <c r="CK880" s="173">
        <f>CJ880-CA880</f>
        <v/>
      </c>
    </row>
    <row r="881">
      <c r="A881" s="69" t="n"/>
      <c r="B881" s="70" t="n"/>
      <c r="C881" s="77" t="n"/>
      <c r="D881" s="84" t="n"/>
      <c r="E881" s="69" t="n"/>
      <c r="F881" s="69" t="n"/>
      <c r="G881" s="73" t="n"/>
      <c r="H881" s="73" t="n"/>
      <c r="I881" s="75" t="n"/>
      <c r="J881" s="75" t="n"/>
      <c r="K881" s="73" t="n"/>
      <c r="L881" s="73" t="n"/>
      <c r="M881" s="73" t="n"/>
      <c r="N881" s="73" t="n"/>
      <c r="O881" s="75" t="n"/>
      <c r="P881" s="75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  <c r="AA881" s="73" t="n"/>
      <c r="AB881" s="73" t="n"/>
      <c r="AC881" s="73" t="n"/>
      <c r="AD881" s="73" t="n"/>
      <c r="AE881" s="73" t="n"/>
      <c r="AF881" s="73" t="n"/>
      <c r="AG881" s="73" t="n"/>
      <c r="AH881" s="73" t="n"/>
      <c r="AI881" s="73" t="n"/>
      <c r="AJ881" s="73" t="n"/>
      <c r="AK881" s="73" t="n"/>
      <c r="AL881" s="73" t="n"/>
      <c r="AM881" s="73" t="n"/>
      <c r="AN881" s="73" t="n"/>
      <c r="AO881" s="73" t="n"/>
      <c r="AP881" s="73" t="n"/>
      <c r="AQ881" s="73" t="n"/>
      <c r="AR881" s="73" t="n"/>
      <c r="AS881" s="73" t="n"/>
      <c r="AT881" s="73" t="n"/>
      <c r="AU881" s="73" t="n"/>
      <c r="AV881" s="73" t="n"/>
      <c r="AW881" s="73" t="n"/>
      <c r="AX881" s="73" t="n"/>
      <c r="AY881" s="73" t="n"/>
      <c r="AZ881" s="73" t="n"/>
      <c r="BA881" s="73" t="n"/>
      <c r="BB881" s="73" t="n"/>
      <c r="BC881" s="73" t="n"/>
      <c r="BD881" s="73" t="n"/>
      <c r="BE881" s="73" t="n"/>
      <c r="BF881" s="73" t="n"/>
      <c r="BG881" s="73" t="n"/>
      <c r="BH881" s="73" t="n"/>
      <c r="BI881" s="73" t="n"/>
      <c r="BJ881" s="73" t="n"/>
      <c r="BK881" s="73" t="n"/>
      <c r="BL881" s="73" t="n"/>
      <c r="BM881" s="73" t="n"/>
      <c r="BN881" s="73" t="n"/>
      <c r="BO881" s="73" t="n"/>
      <c r="BP881" s="73" t="n"/>
      <c r="BQ881" s="165">
        <f>COUNTIF($G881:$BP881,"a")+COUNTIF($G881:$BP881,"r0,a5")/2+COUNTIF($G881:$BP881,"p5,a5")/2</f>
        <v/>
      </c>
      <c r="BR881" s="165">
        <f>COUNTIF($G881:$BP881,"d")+COUNTIF($G881:$BP881,"r0,d5")/2+COUNTIF($G881:$BP881,"p5,d5")/2</f>
        <v/>
      </c>
      <c r="BS881" s="165">
        <f>COUNTIF($G881:$BP881,"b")+COUNTIF($G881:$BP881,"r0,b5")/2+COUNTIF($G881:$BP881,"p5,b5")/2</f>
        <v/>
      </c>
      <c r="BT881" s="165">
        <f>COUNTIF($G881:$BP881,"c")+COUNTIF($G881:$BP881,"r0,c5")/2+COUNTIF($G881:$BP881,"p5,c5")/2</f>
        <v/>
      </c>
      <c r="BU881" s="165">
        <f>COUNTIF($G881:$BP881,"KH")+COUNTIF($G881:$BP881,"TL")+COUNTIF($G881:$BP881,"L")</f>
        <v/>
      </c>
      <c r="BV881" s="165" t="n"/>
      <c r="BW881" s="165">
        <f>COUNTIF($G881:$BP881,"hh")</f>
        <v/>
      </c>
      <c r="BX881" s="165">
        <f>COUNTIF($G881:$BP881,"nt7")</f>
        <v/>
      </c>
      <c r="BY881" s="165">
        <f>COUNTIF($G881:$BP881,"P")+COUNTIF($G881:$BP881,"p5,a5")/2+COUNTIF($G881:$BP881,"p5,b5")/2+COUNTIF($G881:$BP881,"p5,c5")/2+COUNTIF($G881:$BP881,"p5,d5")/2</f>
        <v/>
      </c>
      <c r="BZ881" s="166">
        <f>SUBTOTAL(9,BQ881:BY881)</f>
        <v/>
      </c>
      <c r="CA881" s="167">
        <f>SUM(J881,L881,N881,P881,R881,T881,X881,Z881,AB881,AD881,AF881,AH881,AL881,AN881,AP881,AR881,AT881,AV881,AZ881,BB881,BD881,BF881,BH881,BP881)</f>
        <v/>
      </c>
      <c r="CB881" s="168">
        <f>SUM(H881,V881,AJ881,AX881,BL881)</f>
        <v/>
      </c>
      <c r="CC881" s="24">
        <f>SUM(BJ881,BN881)</f>
        <v/>
      </c>
      <c r="CD881" s="169">
        <f>IF(BZ881&gt;25,4,IF(BZ881&gt;18,3,IF(BZ881&gt;12,2,IF(BZ881&gt;4,1,0))))-BX881-2+1</f>
        <v/>
      </c>
      <c r="CE881" s="30" t="n"/>
      <c r="CF881" s="169">
        <f>CD881*CI881</f>
        <v/>
      </c>
      <c r="CG881" s="170">
        <f>F881-BY881+1</f>
        <v/>
      </c>
      <c r="CH881" s="169">
        <f>CE881*16</f>
        <v/>
      </c>
      <c r="CI881" s="171">
        <f>VLOOKUP(A881,[1]DATA!$A$6:$AI$331,34,0)</f>
        <v/>
      </c>
      <c r="CJ881" s="172">
        <f>VLOOKUP(A881,[2]CHAMCONG!A$7:CI$333,79,0)</f>
        <v/>
      </c>
      <c r="CK881" s="173">
        <f>CJ881-CA881</f>
        <v/>
      </c>
    </row>
    <row r="882">
      <c r="A882" s="69" t="n"/>
      <c r="B882" s="70" t="n"/>
      <c r="C882" s="77" t="n"/>
      <c r="D882" s="84" t="n"/>
      <c r="E882" s="69" t="n"/>
      <c r="F882" s="69" t="n"/>
      <c r="G882" s="73" t="n"/>
      <c r="H882" s="73" t="n"/>
      <c r="I882" s="75" t="n"/>
      <c r="J882" s="75" t="n"/>
      <c r="K882" s="73" t="n"/>
      <c r="L882" s="73" t="n"/>
      <c r="M882" s="73" t="n"/>
      <c r="N882" s="73" t="n"/>
      <c r="O882" s="75" t="n"/>
      <c r="P882" s="75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  <c r="AA882" s="73" t="n"/>
      <c r="AB882" s="73" t="n"/>
      <c r="AC882" s="73" t="n"/>
      <c r="AD882" s="73" t="n"/>
      <c r="AE882" s="73" t="n"/>
      <c r="AF882" s="73" t="n"/>
      <c r="AG882" s="73" t="n"/>
      <c r="AH882" s="73" t="n"/>
      <c r="AI882" s="73" t="n"/>
      <c r="AJ882" s="73" t="n"/>
      <c r="AK882" s="73" t="n"/>
      <c r="AL882" s="73" t="n"/>
      <c r="AM882" s="73" t="n"/>
      <c r="AN882" s="73" t="n"/>
      <c r="AO882" s="73" t="n"/>
      <c r="AP882" s="73" t="n"/>
      <c r="AQ882" s="73" t="n"/>
      <c r="AR882" s="73" t="n"/>
      <c r="AS882" s="73" t="n"/>
      <c r="AT882" s="73" t="n"/>
      <c r="AU882" s="73" t="n"/>
      <c r="AV882" s="73" t="n"/>
      <c r="AW882" s="73" t="n"/>
      <c r="AX882" s="73" t="n"/>
      <c r="AY882" s="73" t="n"/>
      <c r="AZ882" s="73" t="n"/>
      <c r="BA882" s="73" t="n"/>
      <c r="BB882" s="73" t="n"/>
      <c r="BC882" s="73" t="n"/>
      <c r="BD882" s="73" t="n"/>
      <c r="BE882" s="73" t="n"/>
      <c r="BF882" s="73" t="n"/>
      <c r="BG882" s="73" t="n"/>
      <c r="BH882" s="73" t="n"/>
      <c r="BI882" s="73" t="n"/>
      <c r="BJ882" s="73" t="n"/>
      <c r="BK882" s="73" t="n"/>
      <c r="BL882" s="73" t="n"/>
      <c r="BM882" s="73" t="n"/>
      <c r="BN882" s="73" t="n"/>
      <c r="BO882" s="73" t="n"/>
      <c r="BP882" s="73" t="n"/>
      <c r="BQ882" s="165">
        <f>COUNTIF($G882:$BP882,"a")+COUNTIF($G882:$BP882,"r0,a5")/2+COUNTIF($G882:$BP882,"p5,a5")/2</f>
        <v/>
      </c>
      <c r="BR882" s="165">
        <f>COUNTIF($G882:$BP882,"d")+COUNTIF($G882:$BP882,"r0,d5")/2+COUNTIF($G882:$BP882,"p5,d5")/2</f>
        <v/>
      </c>
      <c r="BS882" s="165">
        <f>COUNTIF($G882:$BP882,"b")+COUNTIF($G882:$BP882,"r0,b5")/2+COUNTIF($G882:$BP882,"p5,b5")/2</f>
        <v/>
      </c>
      <c r="BT882" s="165">
        <f>COUNTIF($G882:$BP882,"c")+COUNTIF($G882:$BP882,"r0,c5")/2+COUNTIF($G882:$BP882,"p5,c5")/2</f>
        <v/>
      </c>
      <c r="BU882" s="165">
        <f>COUNTIF($G882:$BP882,"KH")+COUNTIF($G882:$BP882,"TL")+COUNTIF($G882:$BP882,"L")</f>
        <v/>
      </c>
      <c r="BV882" s="165" t="n"/>
      <c r="BW882" s="165">
        <f>COUNTIF($G882:$BP882,"hh")</f>
        <v/>
      </c>
      <c r="BX882" s="165">
        <f>COUNTIF($G882:$BP882,"nt7")</f>
        <v/>
      </c>
      <c r="BY882" s="165">
        <f>COUNTIF($G882:$BP882,"P")+COUNTIF($G882:$BP882,"p5,a5")/2+COUNTIF($G882:$BP882,"p5,b5")/2+COUNTIF($G882:$BP882,"p5,c5")/2+COUNTIF($G882:$BP882,"p5,d5")/2</f>
        <v/>
      </c>
      <c r="BZ882" s="166">
        <f>SUBTOTAL(9,BQ882:BY882)</f>
        <v/>
      </c>
      <c r="CA882" s="167">
        <f>SUM(J882,L882,N882,P882,R882,T882,X882,Z882,AB882,AD882,AF882,AH882,AL882,AN882,AP882,AR882,AT882,AV882,AZ882,BB882,BD882,BF882,BH882,BP882)</f>
        <v/>
      </c>
      <c r="CB882" s="168">
        <f>SUM(H882,V882,AJ882,AX882,BL882)</f>
        <v/>
      </c>
      <c r="CC882" s="24">
        <f>SUM(BJ882,BN882)</f>
        <v/>
      </c>
      <c r="CD882" s="169">
        <f>IF(BZ882&gt;25,4,IF(BZ882&gt;18,3,IF(BZ882&gt;12,2,IF(BZ882&gt;4,1,0))))-BX882-2+1</f>
        <v/>
      </c>
      <c r="CE882" s="30" t="n"/>
      <c r="CF882" s="169">
        <f>CD882*CI882</f>
        <v/>
      </c>
      <c r="CG882" s="170">
        <f>F882-BY882+1</f>
        <v/>
      </c>
      <c r="CH882" s="169">
        <f>CE882*16</f>
        <v/>
      </c>
      <c r="CI882" s="171">
        <f>VLOOKUP(A882,[1]DATA!$A$6:$AI$331,34,0)</f>
        <v/>
      </c>
      <c r="CJ882" s="172">
        <f>VLOOKUP(A882,[2]CHAMCONG!A$7:CI$333,79,0)</f>
        <v/>
      </c>
      <c r="CK882" s="173">
        <f>CJ882-CA882</f>
        <v/>
      </c>
    </row>
    <row r="883">
      <c r="A883" s="69" t="n"/>
      <c r="B883" s="70" t="n"/>
      <c r="C883" s="77" t="n"/>
      <c r="D883" s="84" t="n"/>
      <c r="E883" s="69" t="n"/>
      <c r="F883" s="69" t="n"/>
      <c r="G883" s="73" t="n"/>
      <c r="H883" s="73" t="n"/>
      <c r="I883" s="75" t="n"/>
      <c r="J883" s="75" t="n"/>
      <c r="K883" s="73" t="n"/>
      <c r="L883" s="73" t="n"/>
      <c r="M883" s="73" t="n"/>
      <c r="N883" s="73" t="n"/>
      <c r="O883" s="75" t="n"/>
      <c r="P883" s="75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  <c r="AA883" s="73" t="n"/>
      <c r="AB883" s="73" t="n"/>
      <c r="AC883" s="73" t="n"/>
      <c r="AD883" s="73" t="n"/>
      <c r="AE883" s="73" t="n"/>
      <c r="AF883" s="73" t="n"/>
      <c r="AG883" s="73" t="n"/>
      <c r="AH883" s="73" t="n"/>
      <c r="AI883" s="73" t="n"/>
      <c r="AJ883" s="73" t="n"/>
      <c r="AK883" s="73" t="n"/>
      <c r="AL883" s="73" t="n"/>
      <c r="AM883" s="73" t="n"/>
      <c r="AN883" s="73" t="n"/>
      <c r="AO883" s="73" t="n"/>
      <c r="AP883" s="73" t="n"/>
      <c r="AQ883" s="73" t="n"/>
      <c r="AR883" s="73" t="n"/>
      <c r="AS883" s="73" t="n"/>
      <c r="AT883" s="73" t="n"/>
      <c r="AU883" s="73" t="n"/>
      <c r="AV883" s="73" t="n"/>
      <c r="AW883" s="73" t="n"/>
      <c r="AX883" s="73" t="n"/>
      <c r="AY883" s="73" t="n"/>
      <c r="AZ883" s="73" t="n"/>
      <c r="BA883" s="73" t="n"/>
      <c r="BB883" s="73" t="n"/>
      <c r="BC883" s="73" t="n"/>
      <c r="BD883" s="73" t="n"/>
      <c r="BE883" s="73" t="n"/>
      <c r="BF883" s="73" t="n"/>
      <c r="BG883" s="73" t="n"/>
      <c r="BH883" s="73" t="n"/>
      <c r="BI883" s="73" t="n"/>
      <c r="BJ883" s="73" t="n"/>
      <c r="BK883" s="73" t="n"/>
      <c r="BL883" s="73" t="n"/>
      <c r="BM883" s="73" t="n"/>
      <c r="BN883" s="73" t="n"/>
      <c r="BO883" s="73" t="n"/>
      <c r="BP883" s="73" t="n"/>
      <c r="BQ883" s="165">
        <f>COUNTIF($G883:$BP883,"a")+COUNTIF($G883:$BP883,"r0,a5")/2+COUNTIF($G883:$BP883,"p5,a5")/2</f>
        <v/>
      </c>
      <c r="BR883" s="165">
        <f>COUNTIF($G883:$BP883,"d")+COUNTIF($G883:$BP883,"r0,d5")/2+COUNTIF($G883:$BP883,"p5,d5")/2</f>
        <v/>
      </c>
      <c r="BS883" s="165">
        <f>COUNTIF($G883:$BP883,"b")+COUNTIF($G883:$BP883,"r0,b5")/2+COUNTIF($G883:$BP883,"p5,b5")/2</f>
        <v/>
      </c>
      <c r="BT883" s="165">
        <f>COUNTIF($G883:$BP883,"c")+COUNTIF($G883:$BP883,"r0,c5")/2+COUNTIF($G883:$BP883,"p5,c5")/2</f>
        <v/>
      </c>
      <c r="BU883" s="165">
        <f>COUNTIF($G883:$BP883,"KH")+COUNTIF($G883:$BP883,"TL")+COUNTIF($G883:$BP883,"L")</f>
        <v/>
      </c>
      <c r="BV883" s="165" t="n"/>
      <c r="BW883" s="165">
        <f>COUNTIF($G883:$BP883,"hh")</f>
        <v/>
      </c>
      <c r="BX883" s="165">
        <f>COUNTIF($G883:$BP883,"nt7")</f>
        <v/>
      </c>
      <c r="BY883" s="165">
        <f>COUNTIF($G883:$BP883,"P")+COUNTIF($G883:$BP883,"p5,a5")/2+COUNTIF($G883:$BP883,"p5,b5")/2+COUNTIF($G883:$BP883,"p5,c5")/2+COUNTIF($G883:$BP883,"p5,d5")/2</f>
        <v/>
      </c>
      <c r="BZ883" s="166">
        <f>SUBTOTAL(9,BQ883:BY883)</f>
        <v/>
      </c>
      <c r="CA883" s="167">
        <f>SUM(J883,L883,N883,P883,R883,T883,X883,Z883,AB883,AD883,AF883,AH883,AL883,AN883,AP883,AR883,AT883,AV883,AZ883,BB883,BD883,BF883,BH883,BP883)</f>
        <v/>
      </c>
      <c r="CB883" s="168">
        <f>SUM(H883,V883,AJ883,AX883,BL883)</f>
        <v/>
      </c>
      <c r="CC883" s="24">
        <f>SUM(BJ883,BN883)</f>
        <v/>
      </c>
      <c r="CD883" s="169">
        <f>IF(BZ883&gt;25,4,IF(BZ883&gt;18,3,IF(BZ883&gt;12,2,IF(BZ883&gt;4,1,0))))-BX883-2+1</f>
        <v/>
      </c>
      <c r="CE883" s="30" t="n"/>
      <c r="CF883" s="169">
        <f>CD883*CI883</f>
        <v/>
      </c>
      <c r="CG883" s="170">
        <f>F883-BY883+1</f>
        <v/>
      </c>
      <c r="CH883" s="169">
        <f>CE883*16</f>
        <v/>
      </c>
      <c r="CI883" s="171">
        <f>VLOOKUP(A883,[1]DATA!$A$6:$AI$331,34,0)</f>
        <v/>
      </c>
      <c r="CJ883" s="172">
        <f>VLOOKUP(A883,[2]CHAMCONG!A$7:CI$333,79,0)</f>
        <v/>
      </c>
      <c r="CK883" s="173">
        <f>CJ883-CA883</f>
        <v/>
      </c>
    </row>
    <row r="884">
      <c r="A884" s="69" t="n"/>
      <c r="B884" s="70" t="n"/>
      <c r="C884" s="77" t="n"/>
      <c r="D884" s="84" t="n"/>
      <c r="E884" s="69" t="n"/>
      <c r="F884" s="69" t="n"/>
      <c r="G884" s="73" t="n"/>
      <c r="H884" s="73" t="n"/>
      <c r="I884" s="75" t="n"/>
      <c r="J884" s="75" t="n"/>
      <c r="K884" s="73" t="n"/>
      <c r="L884" s="73" t="n"/>
      <c r="M884" s="73" t="n"/>
      <c r="N884" s="73" t="n"/>
      <c r="O884" s="75" t="n"/>
      <c r="P884" s="75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  <c r="AA884" s="73" t="n"/>
      <c r="AB884" s="73" t="n"/>
      <c r="AC884" s="73" t="n"/>
      <c r="AD884" s="73" t="n"/>
      <c r="AE884" s="73" t="n"/>
      <c r="AF884" s="73" t="n"/>
      <c r="AG884" s="73" t="n"/>
      <c r="AH884" s="73" t="n"/>
      <c r="AI884" s="73" t="n"/>
      <c r="AJ884" s="73" t="n"/>
      <c r="AK884" s="73" t="n"/>
      <c r="AL884" s="73" t="n"/>
      <c r="AM884" s="73" t="n"/>
      <c r="AN884" s="73" t="n"/>
      <c r="AO884" s="73" t="n"/>
      <c r="AP884" s="73" t="n"/>
      <c r="AQ884" s="73" t="n"/>
      <c r="AR884" s="73" t="n"/>
      <c r="AS884" s="73" t="n"/>
      <c r="AT884" s="73" t="n"/>
      <c r="AU884" s="73" t="n"/>
      <c r="AV884" s="73" t="n"/>
      <c r="AW884" s="73" t="n"/>
      <c r="AX884" s="73" t="n"/>
      <c r="AY884" s="73" t="n"/>
      <c r="AZ884" s="73" t="n"/>
      <c r="BA884" s="73" t="n"/>
      <c r="BB884" s="73" t="n"/>
      <c r="BC884" s="73" t="n"/>
      <c r="BD884" s="73" t="n"/>
      <c r="BE884" s="73" t="n"/>
      <c r="BF884" s="73" t="n"/>
      <c r="BG884" s="73" t="n"/>
      <c r="BH884" s="73" t="n"/>
      <c r="BI884" s="73" t="n"/>
      <c r="BJ884" s="73" t="n"/>
      <c r="BK884" s="73" t="n"/>
      <c r="BL884" s="73" t="n"/>
      <c r="BM884" s="73" t="n"/>
      <c r="BN884" s="73" t="n"/>
      <c r="BO884" s="73" t="n"/>
      <c r="BP884" s="73" t="n"/>
      <c r="BQ884" s="165">
        <f>COUNTIF($G884:$BP884,"a")+COUNTIF($G884:$BP884,"r0,a5")/2+COUNTIF($G884:$BP884,"p5,a5")/2</f>
        <v/>
      </c>
      <c r="BR884" s="165">
        <f>COUNTIF($G884:$BP884,"d")+COUNTIF($G884:$BP884,"r0,d5")/2+COUNTIF($G884:$BP884,"p5,d5")/2</f>
        <v/>
      </c>
      <c r="BS884" s="165">
        <f>COUNTIF($G884:$BP884,"b")+COUNTIF($G884:$BP884,"r0,b5")/2+COUNTIF($G884:$BP884,"p5,b5")/2</f>
        <v/>
      </c>
      <c r="BT884" s="165">
        <f>COUNTIF($G884:$BP884,"c")+COUNTIF($G884:$BP884,"r0,c5")/2+COUNTIF($G884:$BP884,"p5,c5")/2</f>
        <v/>
      </c>
      <c r="BU884" s="165">
        <f>COUNTIF($G884:$BP884,"KH")+COUNTIF($G884:$BP884,"TL")+COUNTIF($G884:$BP884,"L")</f>
        <v/>
      </c>
      <c r="BV884" s="165" t="n"/>
      <c r="BW884" s="165">
        <f>COUNTIF($G884:$BP884,"hh")</f>
        <v/>
      </c>
      <c r="BX884" s="165">
        <f>COUNTIF($G884:$BP884,"nt7")</f>
        <v/>
      </c>
      <c r="BY884" s="165">
        <f>COUNTIF($G884:$BP884,"P")+COUNTIF($G884:$BP884,"p5,a5")/2+COUNTIF($G884:$BP884,"p5,b5")/2+COUNTIF($G884:$BP884,"p5,c5")/2+COUNTIF($G884:$BP884,"p5,d5")/2</f>
        <v/>
      </c>
      <c r="BZ884" s="166">
        <f>SUBTOTAL(9,BQ884:BY884)</f>
        <v/>
      </c>
      <c r="CA884" s="167">
        <f>SUM(J884,L884,N884,P884,R884,T884,X884,Z884,AB884,AD884,AF884,AH884,AL884,AN884,AP884,AR884,AT884,AV884,AZ884,BB884,BD884,BF884,BH884,BP884)</f>
        <v/>
      </c>
      <c r="CB884" s="168">
        <f>SUM(H884,V884,AJ884,AX884,BL884)</f>
        <v/>
      </c>
      <c r="CC884" s="24">
        <f>SUM(BJ884,BN884)</f>
        <v/>
      </c>
      <c r="CD884" s="169">
        <f>IF(BZ884&gt;25,4,IF(BZ884&gt;18,3,IF(BZ884&gt;12,2,IF(BZ884&gt;4,1,0))))-BX884-2+1</f>
        <v/>
      </c>
      <c r="CE884" s="30" t="n"/>
      <c r="CF884" s="169">
        <f>CD884*CI884</f>
        <v/>
      </c>
      <c r="CG884" s="170">
        <f>F884-BY884+1</f>
        <v/>
      </c>
      <c r="CH884" s="169">
        <f>CE884*16</f>
        <v/>
      </c>
      <c r="CI884" s="171">
        <f>VLOOKUP(A884,[1]DATA!$A$6:$AI$331,34,0)</f>
        <v/>
      </c>
      <c r="CJ884" s="172">
        <f>VLOOKUP(A884,[2]CHAMCONG!A$7:CI$333,79,0)</f>
        <v/>
      </c>
      <c r="CK884" s="173">
        <f>CJ884-CA884</f>
        <v/>
      </c>
    </row>
    <row r="885">
      <c r="A885" s="69" t="n"/>
      <c r="B885" s="70" t="n"/>
      <c r="C885" s="77" t="n"/>
      <c r="D885" s="84" t="n"/>
      <c r="E885" s="69" t="n"/>
      <c r="F885" s="69" t="n"/>
      <c r="G885" s="73" t="n"/>
      <c r="H885" s="73" t="n"/>
      <c r="I885" s="75" t="n"/>
      <c r="J885" s="75" t="n"/>
      <c r="K885" s="73" t="n"/>
      <c r="L885" s="73" t="n"/>
      <c r="M885" s="73" t="n"/>
      <c r="N885" s="73" t="n"/>
      <c r="O885" s="75" t="n"/>
      <c r="P885" s="75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  <c r="AA885" s="73" t="n"/>
      <c r="AB885" s="73" t="n"/>
      <c r="AC885" s="73" t="n"/>
      <c r="AD885" s="73" t="n"/>
      <c r="AE885" s="73" t="n"/>
      <c r="AF885" s="73" t="n"/>
      <c r="AG885" s="73" t="n"/>
      <c r="AH885" s="73" t="n"/>
      <c r="AI885" s="73" t="n"/>
      <c r="AJ885" s="73" t="n"/>
      <c r="AK885" s="73" t="n"/>
      <c r="AL885" s="73" t="n"/>
      <c r="AM885" s="73" t="n"/>
      <c r="AN885" s="73" t="n"/>
      <c r="AO885" s="73" t="n"/>
      <c r="AP885" s="73" t="n"/>
      <c r="AQ885" s="73" t="n"/>
      <c r="AR885" s="73" t="n"/>
      <c r="AS885" s="73" t="n"/>
      <c r="AT885" s="73" t="n"/>
      <c r="AU885" s="73" t="n"/>
      <c r="AV885" s="73" t="n"/>
      <c r="AW885" s="73" t="n"/>
      <c r="AX885" s="73" t="n"/>
      <c r="AY885" s="73" t="n"/>
      <c r="AZ885" s="73" t="n"/>
      <c r="BA885" s="73" t="n"/>
      <c r="BB885" s="73" t="n"/>
      <c r="BC885" s="73" t="n"/>
      <c r="BD885" s="73" t="n"/>
      <c r="BE885" s="73" t="n"/>
      <c r="BF885" s="73" t="n"/>
      <c r="BG885" s="73" t="n"/>
      <c r="BH885" s="73" t="n"/>
      <c r="BI885" s="73" t="n"/>
      <c r="BJ885" s="73" t="n"/>
      <c r="BK885" s="73" t="n"/>
      <c r="BL885" s="73" t="n"/>
      <c r="BM885" s="73" t="n"/>
      <c r="BN885" s="73" t="n"/>
      <c r="BO885" s="73" t="n"/>
      <c r="BP885" s="73" t="n"/>
      <c r="BQ885" s="165">
        <f>COUNTIF($G885:$BP885,"a")+COUNTIF($G885:$BP885,"r0,a5")/2+COUNTIF($G885:$BP885,"p5,a5")/2</f>
        <v/>
      </c>
      <c r="BR885" s="165">
        <f>COUNTIF($G885:$BP885,"d")+COUNTIF($G885:$BP885,"r0,d5")/2+COUNTIF($G885:$BP885,"p5,d5")/2</f>
        <v/>
      </c>
      <c r="BS885" s="165">
        <f>COUNTIF($G885:$BP885,"b")+COUNTIF($G885:$BP885,"r0,b5")/2+COUNTIF($G885:$BP885,"p5,b5")/2</f>
        <v/>
      </c>
      <c r="BT885" s="165">
        <f>COUNTIF($G885:$BP885,"c")+COUNTIF($G885:$BP885,"r0,c5")/2+COUNTIF($G885:$BP885,"p5,c5")/2</f>
        <v/>
      </c>
      <c r="BU885" s="165">
        <f>COUNTIF($G885:$BP885,"KH")+COUNTIF($G885:$BP885,"TL")+COUNTIF($G885:$BP885,"L")</f>
        <v/>
      </c>
      <c r="BV885" s="165" t="n"/>
      <c r="BW885" s="165">
        <f>COUNTIF($G885:$BP885,"hh")</f>
        <v/>
      </c>
      <c r="BX885" s="165">
        <f>COUNTIF($G885:$BP885,"nt7")</f>
        <v/>
      </c>
      <c r="BY885" s="165">
        <f>COUNTIF($G885:$BP885,"P")+COUNTIF($G885:$BP885,"p5,a5")/2+COUNTIF($G885:$BP885,"p5,b5")/2+COUNTIF($G885:$BP885,"p5,c5")/2+COUNTIF($G885:$BP885,"p5,d5")/2</f>
        <v/>
      </c>
      <c r="BZ885" s="166">
        <f>SUBTOTAL(9,BQ885:BY885)</f>
        <v/>
      </c>
      <c r="CA885" s="167">
        <f>SUM(J885,L885,N885,P885,R885,T885,X885,Z885,AB885,AD885,AF885,AH885,AL885,AN885,AP885,AR885,AT885,AV885,AZ885,BB885,BD885,BF885,BH885,BP885)</f>
        <v/>
      </c>
      <c r="CB885" s="168">
        <f>SUM(H885,V885,AJ885,AX885,BL885)</f>
        <v/>
      </c>
      <c r="CC885" s="24">
        <f>SUM(BJ885,BN885)</f>
        <v/>
      </c>
      <c r="CD885" s="169">
        <f>IF(BZ885&gt;25,4,IF(BZ885&gt;18,3,IF(BZ885&gt;12,2,IF(BZ885&gt;4,1,0))))-BX885-2+1</f>
        <v/>
      </c>
      <c r="CE885" s="30" t="n"/>
      <c r="CF885" s="169">
        <f>CD885*CI885</f>
        <v/>
      </c>
      <c r="CG885" s="170">
        <f>F885-BY885+1</f>
        <v/>
      </c>
      <c r="CH885" s="169">
        <f>CE885*16</f>
        <v/>
      </c>
      <c r="CI885" s="171">
        <f>VLOOKUP(A885,[1]DATA!$A$6:$AI$331,34,0)</f>
        <v/>
      </c>
      <c r="CJ885" s="172">
        <f>VLOOKUP(A885,[2]CHAMCONG!A$7:CI$333,79,0)</f>
        <v/>
      </c>
      <c r="CK885" s="173">
        <f>CJ885-CA885</f>
        <v/>
      </c>
    </row>
    <row r="886">
      <c r="A886" s="69" t="n"/>
      <c r="B886" s="70" t="n"/>
      <c r="C886" s="77" t="n"/>
      <c r="D886" s="84" t="n"/>
      <c r="E886" s="69" t="n"/>
      <c r="F886" s="69" t="n"/>
      <c r="G886" s="73" t="n"/>
      <c r="H886" s="73" t="n"/>
      <c r="I886" s="75" t="n"/>
      <c r="J886" s="75" t="n"/>
      <c r="K886" s="73" t="n"/>
      <c r="L886" s="73" t="n"/>
      <c r="M886" s="73" t="n"/>
      <c r="N886" s="73" t="n"/>
      <c r="O886" s="75" t="n"/>
      <c r="P886" s="75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  <c r="AA886" s="73" t="n"/>
      <c r="AB886" s="73" t="n"/>
      <c r="AC886" s="73" t="n"/>
      <c r="AD886" s="73" t="n"/>
      <c r="AE886" s="73" t="n"/>
      <c r="AF886" s="73" t="n"/>
      <c r="AG886" s="73" t="n"/>
      <c r="AH886" s="73" t="n"/>
      <c r="AI886" s="73" t="n"/>
      <c r="AJ886" s="73" t="n"/>
      <c r="AK886" s="73" t="n"/>
      <c r="AL886" s="73" t="n"/>
      <c r="AM886" s="73" t="n"/>
      <c r="AN886" s="73" t="n"/>
      <c r="AO886" s="73" t="n"/>
      <c r="AP886" s="73" t="n"/>
      <c r="AQ886" s="73" t="n"/>
      <c r="AR886" s="73" t="n"/>
      <c r="AS886" s="73" t="n"/>
      <c r="AT886" s="73" t="n"/>
      <c r="AU886" s="73" t="n"/>
      <c r="AV886" s="73" t="n"/>
      <c r="AW886" s="73" t="n"/>
      <c r="AX886" s="73" t="n"/>
      <c r="AY886" s="73" t="n"/>
      <c r="AZ886" s="73" t="n"/>
      <c r="BA886" s="73" t="n"/>
      <c r="BB886" s="73" t="n"/>
      <c r="BC886" s="73" t="n"/>
      <c r="BD886" s="73" t="n"/>
      <c r="BE886" s="73" t="n"/>
      <c r="BF886" s="73" t="n"/>
      <c r="BG886" s="73" t="n"/>
      <c r="BH886" s="73" t="n"/>
      <c r="BI886" s="73" t="n"/>
      <c r="BJ886" s="73" t="n"/>
      <c r="BK886" s="73" t="n"/>
      <c r="BL886" s="73" t="n"/>
      <c r="BM886" s="73" t="n"/>
      <c r="BN886" s="73" t="n"/>
      <c r="BO886" s="73" t="n"/>
      <c r="BP886" s="73" t="n"/>
      <c r="BQ886" s="165">
        <f>COUNTIF($G886:$BP886,"a")+COUNTIF($G886:$BP886,"r0,a5")/2+COUNTIF($G886:$BP886,"p5,a5")/2</f>
        <v/>
      </c>
      <c r="BR886" s="165">
        <f>COUNTIF($G886:$BP886,"d")+COUNTIF($G886:$BP886,"r0,d5")/2+COUNTIF($G886:$BP886,"p5,d5")/2</f>
        <v/>
      </c>
      <c r="BS886" s="165">
        <f>COUNTIF($G886:$BP886,"b")+COUNTIF($G886:$BP886,"r0,b5")/2+COUNTIF($G886:$BP886,"p5,b5")/2</f>
        <v/>
      </c>
      <c r="BT886" s="165">
        <f>COUNTIF($G886:$BP886,"c")+COUNTIF($G886:$BP886,"r0,c5")/2+COUNTIF($G886:$BP886,"p5,c5")/2</f>
        <v/>
      </c>
      <c r="BU886" s="165">
        <f>COUNTIF($G886:$BP886,"KH")+COUNTIF($G886:$BP886,"TL")+COUNTIF($G886:$BP886,"L")</f>
        <v/>
      </c>
      <c r="BV886" s="165" t="n"/>
      <c r="BW886" s="165">
        <f>COUNTIF($G886:$BP886,"hh")</f>
        <v/>
      </c>
      <c r="BX886" s="165">
        <f>COUNTIF($G886:$BP886,"nt7")</f>
        <v/>
      </c>
      <c r="BY886" s="165">
        <f>COUNTIF($G886:$BP886,"P")+COUNTIF($G886:$BP886,"p5,a5")/2+COUNTIF($G886:$BP886,"p5,b5")/2+COUNTIF($G886:$BP886,"p5,c5")/2+COUNTIF($G886:$BP886,"p5,d5")/2</f>
        <v/>
      </c>
      <c r="BZ886" s="166">
        <f>SUBTOTAL(9,BQ886:BY886)</f>
        <v/>
      </c>
      <c r="CA886" s="167">
        <f>SUM(J886,L886,N886,P886,R886,T886,X886,Z886,AB886,AD886,AF886,AH886,AL886,AN886,AP886,AR886,AT886,AV886,AZ886,BB886,BD886,BF886,BH886,BP886)</f>
        <v/>
      </c>
      <c r="CB886" s="168">
        <f>SUM(H886,V886,AJ886,AX886,BL886)</f>
        <v/>
      </c>
      <c r="CC886" s="24">
        <f>SUM(BJ886,BN886)</f>
        <v/>
      </c>
      <c r="CD886" s="169">
        <f>IF(BZ886&gt;25,4,IF(BZ886&gt;18,3,IF(BZ886&gt;12,2,IF(BZ886&gt;4,1,0))))-BX886-2+1</f>
        <v/>
      </c>
      <c r="CE886" s="30" t="n"/>
      <c r="CF886" s="169">
        <f>CD886*CI886</f>
        <v/>
      </c>
      <c r="CG886" s="170">
        <f>F886-BY886+1</f>
        <v/>
      </c>
      <c r="CH886" s="169">
        <f>CE886*16</f>
        <v/>
      </c>
      <c r="CI886" s="171">
        <f>VLOOKUP(A886,[1]DATA!$A$6:$AI$331,34,0)</f>
        <v/>
      </c>
      <c r="CJ886" s="172">
        <f>VLOOKUP(A886,[2]CHAMCONG!A$7:CI$333,79,0)</f>
        <v/>
      </c>
      <c r="CK886" s="173">
        <f>CJ886-CA886</f>
        <v/>
      </c>
    </row>
    <row r="887">
      <c r="A887" s="69" t="n"/>
      <c r="B887" s="70" t="n"/>
      <c r="C887" s="77" t="n"/>
      <c r="D887" s="84" t="n"/>
      <c r="E887" s="69" t="n"/>
      <c r="F887" s="69" t="n"/>
      <c r="G887" s="73" t="n"/>
      <c r="H887" s="73" t="n"/>
      <c r="I887" s="75" t="n"/>
      <c r="J887" s="75" t="n"/>
      <c r="K887" s="73" t="n"/>
      <c r="L887" s="73" t="n"/>
      <c r="M887" s="73" t="n"/>
      <c r="N887" s="73" t="n"/>
      <c r="O887" s="75" t="n"/>
      <c r="P887" s="75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  <c r="AA887" s="73" t="n"/>
      <c r="AB887" s="73" t="n"/>
      <c r="AC887" s="73" t="n"/>
      <c r="AD887" s="73" t="n"/>
      <c r="AE887" s="73" t="n"/>
      <c r="AF887" s="73" t="n"/>
      <c r="AG887" s="73" t="n"/>
      <c r="AH887" s="73" t="n"/>
      <c r="AI887" s="73" t="n"/>
      <c r="AJ887" s="73" t="n"/>
      <c r="AK887" s="73" t="n"/>
      <c r="AL887" s="73" t="n"/>
      <c r="AM887" s="73" t="n"/>
      <c r="AN887" s="73" t="n"/>
      <c r="AO887" s="73" t="n"/>
      <c r="AP887" s="73" t="n"/>
      <c r="AQ887" s="73" t="n"/>
      <c r="AR887" s="73" t="n"/>
      <c r="AS887" s="73" t="n"/>
      <c r="AT887" s="73" t="n"/>
      <c r="AU887" s="73" t="n"/>
      <c r="AV887" s="73" t="n"/>
      <c r="AW887" s="73" t="n"/>
      <c r="AX887" s="73" t="n"/>
      <c r="AY887" s="73" t="n"/>
      <c r="AZ887" s="73" t="n"/>
      <c r="BA887" s="73" t="n"/>
      <c r="BB887" s="73" t="n"/>
      <c r="BC887" s="73" t="n"/>
      <c r="BD887" s="73" t="n"/>
      <c r="BE887" s="73" t="n"/>
      <c r="BF887" s="73" t="n"/>
      <c r="BG887" s="73" t="n"/>
      <c r="BH887" s="73" t="n"/>
      <c r="BI887" s="73" t="n"/>
      <c r="BJ887" s="73" t="n"/>
      <c r="BK887" s="73" t="n"/>
      <c r="BL887" s="73" t="n"/>
      <c r="BM887" s="73" t="n"/>
      <c r="BN887" s="73" t="n"/>
      <c r="BO887" s="73" t="n"/>
      <c r="BP887" s="73" t="n"/>
      <c r="BQ887" s="165">
        <f>COUNTIF($G887:$BP887,"a")+COUNTIF($G887:$BP887,"r0,a5")/2+COUNTIF($G887:$BP887,"p5,a5")/2</f>
        <v/>
      </c>
      <c r="BR887" s="165">
        <f>COUNTIF($G887:$BP887,"d")+COUNTIF($G887:$BP887,"r0,d5")/2+COUNTIF($G887:$BP887,"p5,d5")/2</f>
        <v/>
      </c>
      <c r="BS887" s="165">
        <f>COUNTIF($G887:$BP887,"b")+COUNTIF($G887:$BP887,"r0,b5")/2+COUNTIF($G887:$BP887,"p5,b5")/2</f>
        <v/>
      </c>
      <c r="BT887" s="165">
        <f>COUNTIF($G887:$BP887,"c")+COUNTIF($G887:$BP887,"r0,c5")/2+COUNTIF($G887:$BP887,"p5,c5")/2</f>
        <v/>
      </c>
      <c r="BU887" s="165">
        <f>COUNTIF($G887:$BP887,"KH")+COUNTIF($G887:$BP887,"TL")+COUNTIF($G887:$BP887,"L")</f>
        <v/>
      </c>
      <c r="BV887" s="165" t="n"/>
      <c r="BW887" s="165">
        <f>COUNTIF($G887:$BP887,"hh")</f>
        <v/>
      </c>
      <c r="BX887" s="165">
        <f>COUNTIF($G887:$BP887,"nt7")</f>
        <v/>
      </c>
      <c r="BY887" s="165">
        <f>COUNTIF($G887:$BP887,"P")+COUNTIF($G887:$BP887,"p5,a5")/2+COUNTIF($G887:$BP887,"p5,b5")/2+COUNTIF($G887:$BP887,"p5,c5")/2+COUNTIF($G887:$BP887,"p5,d5")/2</f>
        <v/>
      </c>
      <c r="BZ887" s="166">
        <f>SUBTOTAL(9,BQ887:BY887)</f>
        <v/>
      </c>
      <c r="CA887" s="167">
        <f>SUM(J887,L887,N887,P887,R887,T887,X887,Z887,AB887,AD887,AF887,AH887,AL887,AN887,AP887,AR887,AT887,AV887,AZ887,BB887,BD887,BF887,BH887,BP887)</f>
        <v/>
      </c>
      <c r="CB887" s="168">
        <f>SUM(H887,V887,AJ887,AX887,BL887)</f>
        <v/>
      </c>
      <c r="CC887" s="24">
        <f>SUM(BJ887,BN887)</f>
        <v/>
      </c>
      <c r="CD887" s="169">
        <f>IF(BZ887&gt;25,4,IF(BZ887&gt;18,3,IF(BZ887&gt;12,2,IF(BZ887&gt;4,1,0))))-BX887-2+1</f>
        <v/>
      </c>
      <c r="CE887" s="30" t="n"/>
      <c r="CF887" s="169">
        <f>CD887*CI887</f>
        <v/>
      </c>
      <c r="CG887" s="170">
        <f>F887-BY887+1</f>
        <v/>
      </c>
      <c r="CH887" s="169">
        <f>CE887*16</f>
        <v/>
      </c>
      <c r="CI887" s="171">
        <f>VLOOKUP(A887,[1]DATA!$A$6:$AI$331,34,0)</f>
        <v/>
      </c>
      <c r="CJ887" s="172">
        <f>VLOOKUP(A887,[2]CHAMCONG!A$7:CI$333,79,0)</f>
        <v/>
      </c>
      <c r="CK887" s="173">
        <f>CJ887-CA887</f>
        <v/>
      </c>
    </row>
    <row r="888">
      <c r="A888" s="69" t="n"/>
      <c r="B888" s="70" t="n"/>
      <c r="C888" s="77" t="n"/>
      <c r="D888" s="84" t="n"/>
      <c r="E888" s="69" t="n"/>
      <c r="F888" s="69" t="n"/>
      <c r="G888" s="73" t="n"/>
      <c r="H888" s="73" t="n"/>
      <c r="I888" s="75" t="n"/>
      <c r="J888" s="75" t="n"/>
      <c r="K888" s="73" t="n"/>
      <c r="L888" s="73" t="n"/>
      <c r="M888" s="73" t="n"/>
      <c r="N888" s="73" t="n"/>
      <c r="O888" s="75" t="n"/>
      <c r="P888" s="75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  <c r="AA888" s="73" t="n"/>
      <c r="AB888" s="73" t="n"/>
      <c r="AC888" s="73" t="n"/>
      <c r="AD888" s="73" t="n"/>
      <c r="AE888" s="73" t="n"/>
      <c r="AF888" s="73" t="n"/>
      <c r="AG888" s="73" t="n"/>
      <c r="AH888" s="73" t="n"/>
      <c r="AI888" s="73" t="n"/>
      <c r="AJ888" s="73" t="n"/>
      <c r="AK888" s="73" t="n"/>
      <c r="AL888" s="73" t="n"/>
      <c r="AM888" s="73" t="n"/>
      <c r="AN888" s="73" t="n"/>
      <c r="AO888" s="73" t="n"/>
      <c r="AP888" s="73" t="n"/>
      <c r="AQ888" s="73" t="n"/>
      <c r="AR888" s="73" t="n"/>
      <c r="AS888" s="73" t="n"/>
      <c r="AT888" s="73" t="n"/>
      <c r="AU888" s="73" t="n"/>
      <c r="AV888" s="73" t="n"/>
      <c r="AW888" s="73" t="n"/>
      <c r="AX888" s="73" t="n"/>
      <c r="AY888" s="73" t="n"/>
      <c r="AZ888" s="73" t="n"/>
      <c r="BA888" s="73" t="n"/>
      <c r="BB888" s="73" t="n"/>
      <c r="BC888" s="73" t="n"/>
      <c r="BD888" s="73" t="n"/>
      <c r="BE888" s="73" t="n"/>
      <c r="BF888" s="73" t="n"/>
      <c r="BG888" s="73" t="n"/>
      <c r="BH888" s="73" t="n"/>
      <c r="BI888" s="73" t="n"/>
      <c r="BJ888" s="73" t="n"/>
      <c r="BK888" s="73" t="n"/>
      <c r="BL888" s="73" t="n"/>
      <c r="BM888" s="73" t="n"/>
      <c r="BN888" s="73" t="n"/>
      <c r="BO888" s="73" t="n"/>
      <c r="BP888" s="73" t="n"/>
      <c r="BQ888" s="165">
        <f>COUNTIF($G888:$BP888,"a")+COUNTIF($G888:$BP888,"r0,a5")/2+COUNTIF($G888:$BP888,"p5,a5")/2</f>
        <v/>
      </c>
      <c r="BR888" s="165">
        <f>COUNTIF($G888:$BP888,"d")+COUNTIF($G888:$BP888,"r0,d5")/2+COUNTIF($G888:$BP888,"p5,d5")/2</f>
        <v/>
      </c>
      <c r="BS888" s="165">
        <f>COUNTIF($G888:$BP888,"b")+COUNTIF($G888:$BP888,"r0,b5")/2+COUNTIF($G888:$BP888,"p5,b5")/2</f>
        <v/>
      </c>
      <c r="BT888" s="165">
        <f>COUNTIF($G888:$BP888,"c")+COUNTIF($G888:$BP888,"r0,c5")/2+COUNTIF($G888:$BP888,"p5,c5")/2</f>
        <v/>
      </c>
      <c r="BU888" s="165">
        <f>COUNTIF($G888:$BP888,"KH")+COUNTIF($G888:$BP888,"TL")+COUNTIF($G888:$BP888,"L")</f>
        <v/>
      </c>
      <c r="BV888" s="165" t="n"/>
      <c r="BW888" s="165">
        <f>COUNTIF($G888:$BP888,"hh")</f>
        <v/>
      </c>
      <c r="BX888" s="165">
        <f>COUNTIF($G888:$BP888,"nt7")</f>
        <v/>
      </c>
      <c r="BY888" s="165">
        <f>COUNTIF($G888:$BP888,"P")+COUNTIF($G888:$BP888,"p5,a5")/2+COUNTIF($G888:$BP888,"p5,b5")/2+COUNTIF($G888:$BP888,"p5,c5")/2+COUNTIF($G888:$BP888,"p5,d5")/2</f>
        <v/>
      </c>
      <c r="BZ888" s="166">
        <f>SUBTOTAL(9,BQ888:BY888)</f>
        <v/>
      </c>
      <c r="CA888" s="167">
        <f>SUM(J888,L888,N888,P888,R888,T888,X888,Z888,AB888,AD888,AF888,AH888,AL888,AN888,AP888,AR888,AT888,AV888,AZ888,BB888,BD888,BF888,BH888,BP888)</f>
        <v/>
      </c>
      <c r="CB888" s="168">
        <f>SUM(H888,V888,AJ888,AX888,BL888)</f>
        <v/>
      </c>
      <c r="CC888" s="24">
        <f>SUM(BJ888,BN888)</f>
        <v/>
      </c>
      <c r="CD888" s="169">
        <f>IF(BZ888&gt;25,4,IF(BZ888&gt;18,3,IF(BZ888&gt;12,2,IF(BZ888&gt;4,1,0))))-BX888-2+1</f>
        <v/>
      </c>
      <c r="CE888" s="30" t="n"/>
      <c r="CF888" s="169">
        <f>CD888*CI888</f>
        <v/>
      </c>
      <c r="CG888" s="170">
        <f>F888-BY888+1</f>
        <v/>
      </c>
      <c r="CH888" s="169">
        <f>CE888*16</f>
        <v/>
      </c>
      <c r="CI888" s="171">
        <f>VLOOKUP(A888,[1]DATA!$A$6:$AI$331,34,0)</f>
        <v/>
      </c>
      <c r="CJ888" s="172">
        <f>VLOOKUP(A888,[2]CHAMCONG!A$7:CI$333,79,0)</f>
        <v/>
      </c>
      <c r="CK888" s="173">
        <f>CJ888-CA888</f>
        <v/>
      </c>
    </row>
    <row r="889">
      <c r="A889" s="69" t="n"/>
      <c r="B889" s="70" t="n"/>
      <c r="C889" s="77" t="n"/>
      <c r="D889" s="84" t="n"/>
      <c r="E889" s="69" t="n"/>
      <c r="F889" s="69" t="n"/>
      <c r="G889" s="73" t="n"/>
      <c r="H889" s="73" t="n"/>
      <c r="I889" s="75" t="n"/>
      <c r="J889" s="75" t="n"/>
      <c r="K889" s="73" t="n"/>
      <c r="L889" s="73" t="n"/>
      <c r="M889" s="73" t="n"/>
      <c r="N889" s="73" t="n"/>
      <c r="O889" s="75" t="n"/>
      <c r="P889" s="75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  <c r="AA889" s="73" t="n"/>
      <c r="AB889" s="73" t="n"/>
      <c r="AC889" s="73" t="n"/>
      <c r="AD889" s="73" t="n"/>
      <c r="AE889" s="73" t="n"/>
      <c r="AF889" s="73" t="n"/>
      <c r="AG889" s="73" t="n"/>
      <c r="AH889" s="73" t="n"/>
      <c r="AI889" s="73" t="n"/>
      <c r="AJ889" s="73" t="n"/>
      <c r="AK889" s="73" t="n"/>
      <c r="AL889" s="73" t="n"/>
      <c r="AM889" s="73" t="n"/>
      <c r="AN889" s="73" t="n"/>
      <c r="AO889" s="73" t="n"/>
      <c r="AP889" s="73" t="n"/>
      <c r="AQ889" s="73" t="n"/>
      <c r="AR889" s="73" t="n"/>
      <c r="AS889" s="73" t="n"/>
      <c r="AT889" s="73" t="n"/>
      <c r="AU889" s="73" t="n"/>
      <c r="AV889" s="73" t="n"/>
      <c r="AW889" s="73" t="n"/>
      <c r="AX889" s="73" t="n"/>
      <c r="AY889" s="73" t="n"/>
      <c r="AZ889" s="73" t="n"/>
      <c r="BA889" s="73" t="n"/>
      <c r="BB889" s="73" t="n"/>
      <c r="BC889" s="73" t="n"/>
      <c r="BD889" s="73" t="n"/>
      <c r="BE889" s="73" t="n"/>
      <c r="BF889" s="73" t="n"/>
      <c r="BG889" s="73" t="n"/>
      <c r="BH889" s="73" t="n"/>
      <c r="BI889" s="73" t="n"/>
      <c r="BJ889" s="73" t="n"/>
      <c r="BK889" s="73" t="n"/>
      <c r="BL889" s="73" t="n"/>
      <c r="BM889" s="73" t="n"/>
      <c r="BN889" s="73" t="n"/>
      <c r="BO889" s="73" t="n"/>
      <c r="BP889" s="73" t="n"/>
      <c r="BQ889" s="165">
        <f>COUNTIF($G889:$BP889,"a")+COUNTIF($G889:$BP889,"r0,a5")/2+COUNTIF($G889:$BP889,"p5,a5")/2</f>
        <v/>
      </c>
      <c r="BR889" s="165">
        <f>COUNTIF($G889:$BP889,"d")+COUNTIF($G889:$BP889,"r0,d5")/2+COUNTIF($G889:$BP889,"p5,d5")/2</f>
        <v/>
      </c>
      <c r="BS889" s="165">
        <f>COUNTIF($G889:$BP889,"b")+COUNTIF($G889:$BP889,"r0,b5")/2+COUNTIF($G889:$BP889,"p5,b5")/2</f>
        <v/>
      </c>
      <c r="BT889" s="165">
        <f>COUNTIF($G889:$BP889,"c")+COUNTIF($G889:$BP889,"r0,c5")/2+COUNTIF($G889:$BP889,"p5,c5")/2</f>
        <v/>
      </c>
      <c r="BU889" s="165">
        <f>COUNTIF($G889:$BP889,"KH")+COUNTIF($G889:$BP889,"TL")+COUNTIF($G889:$BP889,"L")</f>
        <v/>
      </c>
      <c r="BV889" s="165" t="n"/>
      <c r="BW889" s="165">
        <f>COUNTIF($G889:$BP889,"hh")</f>
        <v/>
      </c>
      <c r="BX889" s="165">
        <f>COUNTIF($G889:$BP889,"nt7")</f>
        <v/>
      </c>
      <c r="BY889" s="165">
        <f>COUNTIF($G889:$BP889,"P")+COUNTIF($G889:$BP889,"p5,a5")/2+COUNTIF($G889:$BP889,"p5,b5")/2+COUNTIF($G889:$BP889,"p5,c5")/2+COUNTIF($G889:$BP889,"p5,d5")/2</f>
        <v/>
      </c>
      <c r="BZ889" s="166">
        <f>SUBTOTAL(9,BQ889:BY889)</f>
        <v/>
      </c>
      <c r="CA889" s="167">
        <f>SUM(J889,L889,N889,P889,R889,T889,X889,Z889,AB889,AD889,AF889,AH889,AL889,AN889,AP889,AR889,AT889,AV889,AZ889,BB889,BD889,BF889,BH889,BP889)</f>
        <v/>
      </c>
      <c r="CB889" s="168">
        <f>SUM(H889,V889,AJ889,AX889,BL889)</f>
        <v/>
      </c>
      <c r="CC889" s="24">
        <f>SUM(BJ889,BN889)</f>
        <v/>
      </c>
      <c r="CD889" s="169">
        <f>IF(BZ889&gt;25,4,IF(BZ889&gt;18,3,IF(BZ889&gt;12,2,IF(BZ889&gt;4,1,0))))-BX889-2+1</f>
        <v/>
      </c>
      <c r="CE889" s="30" t="n"/>
      <c r="CF889" s="169">
        <f>CD889*CI889</f>
        <v/>
      </c>
      <c r="CG889" s="170">
        <f>F889-BY889+1</f>
        <v/>
      </c>
      <c r="CH889" s="169">
        <f>CE889*16</f>
        <v/>
      </c>
      <c r="CI889" s="171">
        <f>VLOOKUP(A889,[1]DATA!$A$6:$AI$331,34,0)</f>
        <v/>
      </c>
      <c r="CJ889" s="172">
        <f>VLOOKUP(A889,[2]CHAMCONG!A$7:CI$333,79,0)</f>
        <v/>
      </c>
      <c r="CK889" s="173">
        <f>CJ889-CA889</f>
        <v/>
      </c>
    </row>
    <row r="890">
      <c r="A890" s="69" t="n"/>
      <c r="B890" s="70" t="n"/>
      <c r="C890" s="77" t="n"/>
      <c r="D890" s="84" t="n"/>
      <c r="E890" s="69" t="n"/>
      <c r="F890" s="69" t="n"/>
      <c r="G890" s="73" t="n"/>
      <c r="H890" s="73" t="n"/>
      <c r="I890" s="75" t="n"/>
      <c r="J890" s="75" t="n"/>
      <c r="K890" s="73" t="n"/>
      <c r="L890" s="73" t="n"/>
      <c r="M890" s="73" t="n"/>
      <c r="N890" s="73" t="n"/>
      <c r="O890" s="75" t="n"/>
      <c r="P890" s="75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  <c r="AA890" s="73" t="n"/>
      <c r="AB890" s="73" t="n"/>
      <c r="AC890" s="73" t="n"/>
      <c r="AD890" s="73" t="n"/>
      <c r="AE890" s="73" t="n"/>
      <c r="AF890" s="73" t="n"/>
      <c r="AG890" s="73" t="n"/>
      <c r="AH890" s="73" t="n"/>
      <c r="AI890" s="73" t="n"/>
      <c r="AJ890" s="73" t="n"/>
      <c r="AK890" s="73" t="n"/>
      <c r="AL890" s="73" t="n"/>
      <c r="AM890" s="73" t="n"/>
      <c r="AN890" s="73" t="n"/>
      <c r="AO890" s="73" t="n"/>
      <c r="AP890" s="73" t="n"/>
      <c r="AQ890" s="73" t="n"/>
      <c r="AR890" s="73" t="n"/>
      <c r="AS890" s="73" t="n"/>
      <c r="AT890" s="73" t="n"/>
      <c r="AU890" s="73" t="n"/>
      <c r="AV890" s="73" t="n"/>
      <c r="AW890" s="73" t="n"/>
      <c r="AX890" s="73" t="n"/>
      <c r="AY890" s="73" t="n"/>
      <c r="AZ890" s="73" t="n"/>
      <c r="BA890" s="73" t="n"/>
      <c r="BB890" s="73" t="n"/>
      <c r="BC890" s="73" t="n"/>
      <c r="BD890" s="73" t="n"/>
      <c r="BE890" s="73" t="n"/>
      <c r="BF890" s="73" t="n"/>
      <c r="BG890" s="73" t="n"/>
      <c r="BH890" s="73" t="n"/>
      <c r="BI890" s="73" t="n"/>
      <c r="BJ890" s="73" t="n"/>
      <c r="BK890" s="73" t="n"/>
      <c r="BL890" s="73" t="n"/>
      <c r="BM890" s="73" t="n"/>
      <c r="BN890" s="73" t="n"/>
      <c r="BO890" s="73" t="n"/>
      <c r="BP890" s="73" t="n"/>
      <c r="BQ890" s="165">
        <f>COUNTIF($G890:$BP890,"a")+COUNTIF($G890:$BP890,"r0,a5")/2+COUNTIF($G890:$BP890,"p5,a5")/2</f>
        <v/>
      </c>
      <c r="BR890" s="165">
        <f>COUNTIF($G890:$BP890,"d")+COUNTIF($G890:$BP890,"r0,d5")/2+COUNTIF($G890:$BP890,"p5,d5")/2</f>
        <v/>
      </c>
      <c r="BS890" s="165">
        <f>COUNTIF($G890:$BP890,"b")+COUNTIF($G890:$BP890,"r0,b5")/2+COUNTIF($G890:$BP890,"p5,b5")/2</f>
        <v/>
      </c>
      <c r="BT890" s="165">
        <f>COUNTIF($G890:$BP890,"c")+COUNTIF($G890:$BP890,"r0,c5")/2+COUNTIF($G890:$BP890,"p5,c5")/2</f>
        <v/>
      </c>
      <c r="BU890" s="165">
        <f>COUNTIF($G890:$BP890,"KH")+COUNTIF($G890:$BP890,"TL")+COUNTIF($G890:$BP890,"L")</f>
        <v/>
      </c>
      <c r="BV890" s="165" t="n"/>
      <c r="BW890" s="165">
        <f>COUNTIF($G890:$BP890,"hh")</f>
        <v/>
      </c>
      <c r="BX890" s="165">
        <f>COUNTIF($G890:$BP890,"nt7")</f>
        <v/>
      </c>
      <c r="BY890" s="165">
        <f>COUNTIF($G890:$BP890,"P")+COUNTIF($G890:$BP890,"p5,a5")/2+COUNTIF($G890:$BP890,"p5,b5")/2+COUNTIF($G890:$BP890,"p5,c5")/2+COUNTIF($G890:$BP890,"p5,d5")/2</f>
        <v/>
      </c>
      <c r="BZ890" s="166">
        <f>SUBTOTAL(9,BQ890:BY890)</f>
        <v/>
      </c>
      <c r="CA890" s="167">
        <f>SUM(J890,L890,N890,P890,R890,T890,X890,Z890,AB890,AD890,AF890,AH890,AL890,AN890,AP890,AR890,AT890,AV890,AZ890,BB890,BD890,BF890,BH890,BP890)</f>
        <v/>
      </c>
      <c r="CB890" s="168">
        <f>SUM(H890,V890,AJ890,AX890,BL890)</f>
        <v/>
      </c>
      <c r="CC890" s="24">
        <f>SUM(BJ890,BN890)</f>
        <v/>
      </c>
      <c r="CD890" s="169">
        <f>IF(BZ890&gt;25,4,IF(BZ890&gt;18,3,IF(BZ890&gt;12,2,IF(BZ890&gt;4,1,0))))-BX890-2+1</f>
        <v/>
      </c>
      <c r="CE890" s="30" t="n"/>
      <c r="CF890" s="169">
        <f>CD890*CI890</f>
        <v/>
      </c>
      <c r="CG890" s="170">
        <f>F890-BY890+1</f>
        <v/>
      </c>
      <c r="CH890" s="169">
        <f>CE890*16</f>
        <v/>
      </c>
      <c r="CI890" s="171">
        <f>VLOOKUP(A890,[1]DATA!$A$6:$AI$331,34,0)</f>
        <v/>
      </c>
      <c r="CJ890" s="172">
        <f>VLOOKUP(A890,[2]CHAMCONG!A$7:CI$333,79,0)</f>
        <v/>
      </c>
      <c r="CK890" s="173">
        <f>CJ890-CA890</f>
        <v/>
      </c>
    </row>
    <row r="891">
      <c r="A891" s="69" t="n"/>
      <c r="B891" s="70" t="n"/>
      <c r="C891" s="77" t="n"/>
      <c r="D891" s="84" t="n"/>
      <c r="E891" s="69" t="n"/>
      <c r="F891" s="69" t="n"/>
      <c r="G891" s="73" t="n"/>
      <c r="H891" s="73" t="n"/>
      <c r="I891" s="75" t="n"/>
      <c r="J891" s="75" t="n"/>
      <c r="K891" s="73" t="n"/>
      <c r="L891" s="73" t="n"/>
      <c r="M891" s="73" t="n"/>
      <c r="N891" s="73" t="n"/>
      <c r="O891" s="75" t="n"/>
      <c r="P891" s="75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  <c r="AA891" s="73" t="n"/>
      <c r="AB891" s="73" t="n"/>
      <c r="AC891" s="73" t="n"/>
      <c r="AD891" s="73" t="n"/>
      <c r="AE891" s="73" t="n"/>
      <c r="AF891" s="73" t="n"/>
      <c r="AG891" s="73" t="n"/>
      <c r="AH891" s="73" t="n"/>
      <c r="AI891" s="73" t="n"/>
      <c r="AJ891" s="73" t="n"/>
      <c r="AK891" s="73" t="n"/>
      <c r="AL891" s="73" t="n"/>
      <c r="AM891" s="73" t="n"/>
      <c r="AN891" s="73" t="n"/>
      <c r="AO891" s="73" t="n"/>
      <c r="AP891" s="73" t="n"/>
      <c r="AQ891" s="73" t="n"/>
      <c r="AR891" s="73" t="n"/>
      <c r="AS891" s="73" t="n"/>
      <c r="AT891" s="73" t="n"/>
      <c r="AU891" s="73" t="n"/>
      <c r="AV891" s="73" t="n"/>
      <c r="AW891" s="73" t="n"/>
      <c r="AX891" s="73" t="n"/>
      <c r="AY891" s="73" t="n"/>
      <c r="AZ891" s="73" t="n"/>
      <c r="BA891" s="73" t="n"/>
      <c r="BB891" s="73" t="n"/>
      <c r="BC891" s="73" t="n"/>
      <c r="BD891" s="73" t="n"/>
      <c r="BE891" s="73" t="n"/>
      <c r="BF891" s="73" t="n"/>
      <c r="BG891" s="73" t="n"/>
      <c r="BH891" s="73" t="n"/>
      <c r="BI891" s="73" t="n"/>
      <c r="BJ891" s="73" t="n"/>
      <c r="BK891" s="73" t="n"/>
      <c r="BL891" s="73" t="n"/>
      <c r="BM891" s="73" t="n"/>
      <c r="BN891" s="73" t="n"/>
      <c r="BO891" s="73" t="n"/>
      <c r="BP891" s="73" t="n"/>
      <c r="BQ891" s="165">
        <f>COUNTIF($G891:$BP891,"a")+COUNTIF($G891:$BP891,"r0,a5")/2+COUNTIF($G891:$BP891,"p5,a5")/2</f>
        <v/>
      </c>
      <c r="BR891" s="165">
        <f>COUNTIF($G891:$BP891,"d")+COUNTIF($G891:$BP891,"r0,d5")/2+COUNTIF($G891:$BP891,"p5,d5")/2</f>
        <v/>
      </c>
      <c r="BS891" s="165">
        <f>COUNTIF($G891:$BP891,"b")+COUNTIF($G891:$BP891,"r0,b5")/2+COUNTIF($G891:$BP891,"p5,b5")/2</f>
        <v/>
      </c>
      <c r="BT891" s="165">
        <f>COUNTIF($G891:$BP891,"c")+COUNTIF($G891:$BP891,"r0,c5")/2+COUNTIF($G891:$BP891,"p5,c5")/2</f>
        <v/>
      </c>
      <c r="BU891" s="165">
        <f>COUNTIF($G891:$BP891,"KH")+COUNTIF($G891:$BP891,"TL")+COUNTIF($G891:$BP891,"L")</f>
        <v/>
      </c>
      <c r="BV891" s="165" t="n"/>
      <c r="BW891" s="165">
        <f>COUNTIF($G891:$BP891,"hh")</f>
        <v/>
      </c>
      <c r="BX891" s="165">
        <f>COUNTIF($G891:$BP891,"nt7")</f>
        <v/>
      </c>
      <c r="BY891" s="165">
        <f>COUNTIF($G891:$BP891,"P")+COUNTIF($G891:$BP891,"p5,a5")/2+COUNTIF($G891:$BP891,"p5,b5")/2+COUNTIF($G891:$BP891,"p5,c5")/2+COUNTIF($G891:$BP891,"p5,d5")/2</f>
        <v/>
      </c>
      <c r="BZ891" s="166">
        <f>SUBTOTAL(9,BQ891:BY891)</f>
        <v/>
      </c>
      <c r="CA891" s="167">
        <f>SUM(J891,L891,N891,P891,R891,T891,X891,Z891,AB891,AD891,AF891,AH891,AL891,AN891,AP891,AR891,AT891,AV891,AZ891,BB891,BD891,BF891,BH891,BP891)</f>
        <v/>
      </c>
      <c r="CB891" s="168">
        <f>SUM(H891,V891,AJ891,AX891,BL891)</f>
        <v/>
      </c>
      <c r="CC891" s="24">
        <f>SUM(BJ891,BN891)</f>
        <v/>
      </c>
      <c r="CD891" s="169">
        <f>IF(BZ891&gt;25,4,IF(BZ891&gt;18,3,IF(BZ891&gt;12,2,IF(BZ891&gt;4,1,0))))-BX891-2+1</f>
        <v/>
      </c>
      <c r="CE891" s="30" t="n"/>
      <c r="CF891" s="169">
        <f>CD891*CI891</f>
        <v/>
      </c>
      <c r="CG891" s="170">
        <f>F891-BY891+1</f>
        <v/>
      </c>
      <c r="CH891" s="169">
        <f>CE891*16</f>
        <v/>
      </c>
      <c r="CI891" s="171">
        <f>VLOOKUP(A891,[1]DATA!$A$6:$AI$331,34,0)</f>
        <v/>
      </c>
      <c r="CJ891" s="172">
        <f>VLOOKUP(A891,[2]CHAMCONG!A$7:CI$333,79,0)</f>
        <v/>
      </c>
      <c r="CK891" s="173">
        <f>CJ891-CA891</f>
        <v/>
      </c>
    </row>
    <row r="892">
      <c r="A892" s="69" t="n"/>
      <c r="B892" s="70" t="n"/>
      <c r="C892" s="77" t="n"/>
      <c r="D892" s="84" t="n"/>
      <c r="E892" s="69" t="n"/>
      <c r="F892" s="69" t="n"/>
      <c r="G892" s="73" t="n"/>
      <c r="H892" s="73" t="n"/>
      <c r="I892" s="75" t="n"/>
      <c r="J892" s="75" t="n"/>
      <c r="K892" s="73" t="n"/>
      <c r="L892" s="73" t="n"/>
      <c r="M892" s="73" t="n"/>
      <c r="N892" s="73" t="n"/>
      <c r="O892" s="75" t="n"/>
      <c r="P892" s="75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  <c r="AA892" s="73" t="n"/>
      <c r="AB892" s="73" t="n"/>
      <c r="AC892" s="73" t="n"/>
      <c r="AD892" s="73" t="n"/>
      <c r="AE892" s="73" t="n"/>
      <c r="AF892" s="73" t="n"/>
      <c r="AG892" s="73" t="n"/>
      <c r="AH892" s="73" t="n"/>
      <c r="AI892" s="73" t="n"/>
      <c r="AJ892" s="73" t="n"/>
      <c r="AK892" s="73" t="n"/>
      <c r="AL892" s="73" t="n"/>
      <c r="AM892" s="73" t="n"/>
      <c r="AN892" s="73" t="n"/>
      <c r="AO892" s="73" t="n"/>
      <c r="AP892" s="73" t="n"/>
      <c r="AQ892" s="73" t="n"/>
      <c r="AR892" s="73" t="n"/>
      <c r="AS892" s="73" t="n"/>
      <c r="AT892" s="73" t="n"/>
      <c r="AU892" s="73" t="n"/>
      <c r="AV892" s="73" t="n"/>
      <c r="AW892" s="73" t="n"/>
      <c r="AX892" s="73" t="n"/>
      <c r="AY892" s="73" t="n"/>
      <c r="AZ892" s="73" t="n"/>
      <c r="BA892" s="73" t="n"/>
      <c r="BB892" s="73" t="n"/>
      <c r="BC892" s="73" t="n"/>
      <c r="BD892" s="73" t="n"/>
      <c r="BE892" s="73" t="n"/>
      <c r="BF892" s="73" t="n"/>
      <c r="BG892" s="73" t="n"/>
      <c r="BH892" s="73" t="n"/>
      <c r="BI892" s="73" t="n"/>
      <c r="BJ892" s="73" t="n"/>
      <c r="BK892" s="73" t="n"/>
      <c r="BL892" s="73" t="n"/>
      <c r="BM892" s="73" t="n"/>
      <c r="BN892" s="73" t="n"/>
      <c r="BO892" s="73" t="n"/>
      <c r="BP892" s="73" t="n"/>
      <c r="BQ892" s="165">
        <f>COUNTIF($G892:$BP892,"a")+COUNTIF($G892:$BP892,"r0,a5")/2+COUNTIF($G892:$BP892,"p5,a5")/2</f>
        <v/>
      </c>
      <c r="BR892" s="165">
        <f>COUNTIF($G892:$BP892,"d")+COUNTIF($G892:$BP892,"r0,d5")/2+COUNTIF($G892:$BP892,"p5,d5")/2</f>
        <v/>
      </c>
      <c r="BS892" s="165">
        <f>COUNTIF($G892:$BP892,"b")+COUNTIF($G892:$BP892,"r0,b5")/2+COUNTIF($G892:$BP892,"p5,b5")/2</f>
        <v/>
      </c>
      <c r="BT892" s="165">
        <f>COUNTIF($G892:$BP892,"c")+COUNTIF($G892:$BP892,"r0,c5")/2+COUNTIF($G892:$BP892,"p5,c5")/2</f>
        <v/>
      </c>
      <c r="BU892" s="165">
        <f>COUNTIF($G892:$BP892,"KH")+COUNTIF($G892:$BP892,"TL")+COUNTIF($G892:$BP892,"L")</f>
        <v/>
      </c>
      <c r="BV892" s="165" t="n"/>
      <c r="BW892" s="165">
        <f>COUNTIF($G892:$BP892,"hh")</f>
        <v/>
      </c>
      <c r="BX892" s="165">
        <f>COUNTIF($G892:$BP892,"nt7")</f>
        <v/>
      </c>
      <c r="BY892" s="165">
        <f>COUNTIF($G892:$BP892,"P")+COUNTIF($G892:$BP892,"p5,a5")/2+COUNTIF($G892:$BP892,"p5,b5")/2+COUNTIF($G892:$BP892,"p5,c5")/2+COUNTIF($G892:$BP892,"p5,d5")/2</f>
        <v/>
      </c>
      <c r="BZ892" s="166">
        <f>SUBTOTAL(9,BQ892:BY892)</f>
        <v/>
      </c>
      <c r="CA892" s="167">
        <f>SUM(J892,L892,N892,P892,R892,T892,X892,Z892,AB892,AD892,AF892,AH892,AL892,AN892,AP892,AR892,AT892,AV892,AZ892,BB892,BD892,BF892,BH892,BP892)</f>
        <v/>
      </c>
      <c r="CB892" s="168">
        <f>SUM(H892,V892,AJ892,AX892,BL892)</f>
        <v/>
      </c>
      <c r="CC892" s="24">
        <f>SUM(BJ892,BN892)</f>
        <v/>
      </c>
      <c r="CD892" s="169">
        <f>IF(BZ892&gt;25,4,IF(BZ892&gt;18,3,IF(BZ892&gt;12,2,IF(BZ892&gt;4,1,0))))-BX892-2+1</f>
        <v/>
      </c>
      <c r="CE892" s="30" t="n"/>
      <c r="CF892" s="169">
        <f>CD892*CI892</f>
        <v/>
      </c>
      <c r="CG892" s="170">
        <f>F892-BY892+1</f>
        <v/>
      </c>
      <c r="CH892" s="169">
        <f>CE892*16</f>
        <v/>
      </c>
      <c r="CI892" s="171">
        <f>VLOOKUP(A892,[1]DATA!$A$6:$AI$331,34,0)</f>
        <v/>
      </c>
      <c r="CJ892" s="172">
        <f>VLOOKUP(A892,[2]CHAMCONG!A$7:CI$333,79,0)</f>
        <v/>
      </c>
      <c r="CK892" s="173">
        <f>CJ892-CA892</f>
        <v/>
      </c>
    </row>
    <row r="893">
      <c r="A893" s="69" t="n"/>
      <c r="B893" s="70" t="n"/>
      <c r="C893" s="77" t="n"/>
      <c r="D893" s="84" t="n"/>
      <c r="E893" s="69" t="n"/>
      <c r="F893" s="69" t="n"/>
      <c r="G893" s="73" t="n"/>
      <c r="H893" s="73" t="n"/>
      <c r="I893" s="75" t="n"/>
      <c r="J893" s="75" t="n"/>
      <c r="K893" s="73" t="n"/>
      <c r="L893" s="73" t="n"/>
      <c r="M893" s="73" t="n"/>
      <c r="N893" s="73" t="n"/>
      <c r="O893" s="75" t="n"/>
      <c r="P893" s="75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  <c r="AA893" s="73" t="n"/>
      <c r="AB893" s="73" t="n"/>
      <c r="AC893" s="73" t="n"/>
      <c r="AD893" s="73" t="n"/>
      <c r="AE893" s="73" t="n"/>
      <c r="AF893" s="73" t="n"/>
      <c r="AG893" s="73" t="n"/>
      <c r="AH893" s="73" t="n"/>
      <c r="AI893" s="73" t="n"/>
      <c r="AJ893" s="73" t="n"/>
      <c r="AK893" s="73" t="n"/>
      <c r="AL893" s="73" t="n"/>
      <c r="AM893" s="73" t="n"/>
      <c r="AN893" s="73" t="n"/>
      <c r="AO893" s="73" t="n"/>
      <c r="AP893" s="73" t="n"/>
      <c r="AQ893" s="73" t="n"/>
      <c r="AR893" s="73" t="n"/>
      <c r="AS893" s="73" t="n"/>
      <c r="AT893" s="73" t="n"/>
      <c r="AU893" s="73" t="n"/>
      <c r="AV893" s="73" t="n"/>
      <c r="AW893" s="73" t="n"/>
      <c r="AX893" s="73" t="n"/>
      <c r="AY893" s="73" t="n"/>
      <c r="AZ893" s="73" t="n"/>
      <c r="BA893" s="73" t="n"/>
      <c r="BB893" s="73" t="n"/>
      <c r="BC893" s="73" t="n"/>
      <c r="BD893" s="73" t="n"/>
      <c r="BE893" s="73" t="n"/>
      <c r="BF893" s="73" t="n"/>
      <c r="BG893" s="73" t="n"/>
      <c r="BH893" s="73" t="n"/>
      <c r="BI893" s="73" t="n"/>
      <c r="BJ893" s="73" t="n"/>
      <c r="BK893" s="73" t="n"/>
      <c r="BL893" s="73" t="n"/>
      <c r="BM893" s="73" t="n"/>
      <c r="BN893" s="73" t="n"/>
      <c r="BO893" s="73" t="n"/>
      <c r="BP893" s="73" t="n"/>
      <c r="BQ893" s="165">
        <f>COUNTIF($G893:$BP893,"a")+COUNTIF($G893:$BP893,"r0,a5")/2+COUNTIF($G893:$BP893,"p5,a5")/2</f>
        <v/>
      </c>
      <c r="BR893" s="165">
        <f>COUNTIF($G893:$BP893,"d")+COUNTIF($G893:$BP893,"r0,d5")/2+COUNTIF($G893:$BP893,"p5,d5")/2</f>
        <v/>
      </c>
      <c r="BS893" s="165">
        <f>COUNTIF($G893:$BP893,"b")+COUNTIF($G893:$BP893,"r0,b5")/2+COUNTIF($G893:$BP893,"p5,b5")/2</f>
        <v/>
      </c>
      <c r="BT893" s="165">
        <f>COUNTIF($G893:$BP893,"c")+COUNTIF($G893:$BP893,"r0,c5")/2+COUNTIF($G893:$BP893,"p5,c5")/2</f>
        <v/>
      </c>
      <c r="BU893" s="165">
        <f>COUNTIF($G893:$BP893,"KH")+COUNTIF($G893:$BP893,"TL")+COUNTIF($G893:$BP893,"L")</f>
        <v/>
      </c>
      <c r="BV893" s="165" t="n"/>
      <c r="BW893" s="165">
        <f>COUNTIF($G893:$BP893,"hh")</f>
        <v/>
      </c>
      <c r="BX893" s="165">
        <f>COUNTIF($G893:$BP893,"nt7")</f>
        <v/>
      </c>
      <c r="BY893" s="165">
        <f>COUNTIF($G893:$BP893,"P")+COUNTIF($G893:$BP893,"p5,a5")/2+COUNTIF($G893:$BP893,"p5,b5")/2+COUNTIF($G893:$BP893,"p5,c5")/2+COUNTIF($G893:$BP893,"p5,d5")/2</f>
        <v/>
      </c>
      <c r="BZ893" s="166">
        <f>SUBTOTAL(9,BQ893:BY893)</f>
        <v/>
      </c>
      <c r="CA893" s="167">
        <f>SUM(J893,L893,N893,P893,R893,T893,X893,Z893,AB893,AD893,AF893,AH893,AL893,AN893,AP893,AR893,AT893,AV893,AZ893,BB893,BD893,BF893,BH893,BP893)</f>
        <v/>
      </c>
      <c r="CB893" s="168">
        <f>SUM(H893,V893,AJ893,AX893,BL893)</f>
        <v/>
      </c>
      <c r="CC893" s="24">
        <f>SUM(BJ893,BN893)</f>
        <v/>
      </c>
      <c r="CD893" s="169">
        <f>IF(BZ893&gt;25,4,IF(BZ893&gt;18,3,IF(BZ893&gt;12,2,IF(BZ893&gt;4,1,0))))-BX893-2+1</f>
        <v/>
      </c>
      <c r="CE893" s="30" t="n"/>
      <c r="CF893" s="169">
        <f>CD893*CI893</f>
        <v/>
      </c>
      <c r="CG893" s="170">
        <f>F893-BY893+1</f>
        <v/>
      </c>
      <c r="CH893" s="169">
        <f>CE893*16</f>
        <v/>
      </c>
      <c r="CI893" s="171">
        <f>VLOOKUP(A893,[1]DATA!$A$6:$AI$331,34,0)</f>
        <v/>
      </c>
      <c r="CJ893" s="172">
        <f>VLOOKUP(A893,[2]CHAMCONG!A$7:CI$333,79,0)</f>
        <v/>
      </c>
      <c r="CK893" s="173">
        <f>CJ893-CA893</f>
        <v/>
      </c>
    </row>
    <row r="894">
      <c r="A894" s="69" t="n"/>
      <c r="B894" s="70" t="n"/>
      <c r="C894" s="77" t="n"/>
      <c r="D894" s="84" t="n"/>
      <c r="E894" s="69" t="n"/>
      <c r="F894" s="69" t="n"/>
      <c r="G894" s="73" t="n"/>
      <c r="H894" s="73" t="n"/>
      <c r="I894" s="75" t="n"/>
      <c r="J894" s="75" t="n"/>
      <c r="K894" s="73" t="n"/>
      <c r="L894" s="73" t="n"/>
      <c r="M894" s="73" t="n"/>
      <c r="N894" s="73" t="n"/>
      <c r="O894" s="75" t="n"/>
      <c r="P894" s="75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  <c r="AA894" s="73" t="n"/>
      <c r="AB894" s="73" t="n"/>
      <c r="AC894" s="73" t="n"/>
      <c r="AD894" s="73" t="n"/>
      <c r="AE894" s="73" t="n"/>
      <c r="AF894" s="73" t="n"/>
      <c r="AG894" s="73" t="n"/>
      <c r="AH894" s="73" t="n"/>
      <c r="AI894" s="73" t="n"/>
      <c r="AJ894" s="73" t="n"/>
      <c r="AK894" s="73" t="n"/>
      <c r="AL894" s="73" t="n"/>
      <c r="AM894" s="73" t="n"/>
      <c r="AN894" s="73" t="n"/>
      <c r="AO894" s="73" t="n"/>
      <c r="AP894" s="73" t="n"/>
      <c r="AQ894" s="73" t="n"/>
      <c r="AR894" s="73" t="n"/>
      <c r="AS894" s="73" t="n"/>
      <c r="AT894" s="73" t="n"/>
      <c r="AU894" s="73" t="n"/>
      <c r="AV894" s="73" t="n"/>
      <c r="AW894" s="73" t="n"/>
      <c r="AX894" s="73" t="n"/>
      <c r="AY894" s="73" t="n"/>
      <c r="AZ894" s="73" t="n"/>
      <c r="BA894" s="73" t="n"/>
      <c r="BB894" s="73" t="n"/>
      <c r="BC894" s="73" t="n"/>
      <c r="BD894" s="73" t="n"/>
      <c r="BE894" s="73" t="n"/>
      <c r="BF894" s="73" t="n"/>
      <c r="BG894" s="73" t="n"/>
      <c r="BH894" s="73" t="n"/>
      <c r="BI894" s="73" t="n"/>
      <c r="BJ894" s="73" t="n"/>
      <c r="BK894" s="73" t="n"/>
      <c r="BL894" s="73" t="n"/>
      <c r="BM894" s="73" t="n"/>
      <c r="BN894" s="73" t="n"/>
      <c r="BO894" s="73" t="n"/>
      <c r="BP894" s="73" t="n"/>
      <c r="BQ894" s="165">
        <f>COUNTIF($G894:$BP894,"a")+COUNTIF($G894:$BP894,"r0,a5")/2+COUNTIF($G894:$BP894,"p5,a5")/2</f>
        <v/>
      </c>
      <c r="BR894" s="165">
        <f>COUNTIF($G894:$BP894,"d")+COUNTIF($G894:$BP894,"r0,d5")/2+COUNTIF($G894:$BP894,"p5,d5")/2</f>
        <v/>
      </c>
      <c r="BS894" s="165">
        <f>COUNTIF($G894:$BP894,"b")+COUNTIF($G894:$BP894,"r0,b5")/2+COUNTIF($G894:$BP894,"p5,b5")/2</f>
        <v/>
      </c>
      <c r="BT894" s="165">
        <f>COUNTIF($G894:$BP894,"c")+COUNTIF($G894:$BP894,"r0,c5")/2+COUNTIF($G894:$BP894,"p5,c5")/2</f>
        <v/>
      </c>
      <c r="BU894" s="165">
        <f>COUNTIF($G894:$BP894,"KH")+COUNTIF($G894:$BP894,"TL")+COUNTIF($G894:$BP894,"L")</f>
        <v/>
      </c>
      <c r="BV894" s="165" t="n"/>
      <c r="BW894" s="165">
        <f>COUNTIF($G894:$BP894,"hh")</f>
        <v/>
      </c>
      <c r="BX894" s="165">
        <f>COUNTIF($G894:$BP894,"nt7")</f>
        <v/>
      </c>
      <c r="BY894" s="165">
        <f>COUNTIF($G894:$BP894,"P")+COUNTIF($G894:$BP894,"p5,a5")/2+COUNTIF($G894:$BP894,"p5,b5")/2+COUNTIF($G894:$BP894,"p5,c5")/2+COUNTIF($G894:$BP894,"p5,d5")/2</f>
        <v/>
      </c>
      <c r="BZ894" s="166">
        <f>SUBTOTAL(9,BQ894:BY894)</f>
        <v/>
      </c>
      <c r="CA894" s="167">
        <f>SUM(J894,L894,N894,P894,R894,T894,X894,Z894,AB894,AD894,AF894,AH894,AL894,AN894,AP894,AR894,AT894,AV894,AZ894,BB894,BD894,BF894,BH894,BP894)</f>
        <v/>
      </c>
      <c r="CB894" s="168">
        <f>SUM(H894,V894,AJ894,AX894,BL894)</f>
        <v/>
      </c>
      <c r="CC894" s="24">
        <f>SUM(BJ894,BN894)</f>
        <v/>
      </c>
      <c r="CD894" s="169">
        <f>IF(BZ894&gt;25,4,IF(BZ894&gt;18,3,IF(BZ894&gt;12,2,IF(BZ894&gt;4,1,0))))-BX894-2+1</f>
        <v/>
      </c>
      <c r="CE894" s="30" t="n"/>
      <c r="CF894" s="169">
        <f>CD894*CI894</f>
        <v/>
      </c>
      <c r="CG894" s="170">
        <f>F894-BY894+1</f>
        <v/>
      </c>
      <c r="CH894" s="169">
        <f>CE894*16</f>
        <v/>
      </c>
      <c r="CI894" s="171">
        <f>VLOOKUP(A894,[1]DATA!$A$6:$AI$331,34,0)</f>
        <v/>
      </c>
      <c r="CJ894" s="172">
        <f>VLOOKUP(A894,[2]CHAMCONG!A$7:CI$333,79,0)</f>
        <v/>
      </c>
      <c r="CK894" s="173">
        <f>CJ894-CA894</f>
        <v/>
      </c>
    </row>
    <row r="895">
      <c r="A895" s="69" t="n"/>
      <c r="B895" s="70" t="n"/>
      <c r="C895" s="77" t="n"/>
      <c r="D895" s="84" t="n"/>
      <c r="E895" s="69" t="n"/>
      <c r="F895" s="69" t="n"/>
      <c r="G895" s="73" t="n"/>
      <c r="H895" s="73" t="n"/>
      <c r="I895" s="75" t="n"/>
      <c r="J895" s="75" t="n"/>
      <c r="K895" s="73" t="n"/>
      <c r="L895" s="73" t="n"/>
      <c r="M895" s="73" t="n"/>
      <c r="N895" s="73" t="n"/>
      <c r="O895" s="75" t="n"/>
      <c r="P895" s="75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  <c r="AA895" s="73" t="n"/>
      <c r="AB895" s="73" t="n"/>
      <c r="AC895" s="73" t="n"/>
      <c r="AD895" s="73" t="n"/>
      <c r="AE895" s="73" t="n"/>
      <c r="AF895" s="73" t="n"/>
      <c r="AG895" s="73" t="n"/>
      <c r="AH895" s="73" t="n"/>
      <c r="AI895" s="73" t="n"/>
      <c r="AJ895" s="73" t="n"/>
      <c r="AK895" s="73" t="n"/>
      <c r="AL895" s="73" t="n"/>
      <c r="AM895" s="73" t="n"/>
      <c r="AN895" s="73" t="n"/>
      <c r="AO895" s="73" t="n"/>
      <c r="AP895" s="73" t="n"/>
      <c r="AQ895" s="73" t="n"/>
      <c r="AR895" s="73" t="n"/>
      <c r="AS895" s="73" t="n"/>
      <c r="AT895" s="73" t="n"/>
      <c r="AU895" s="73" t="n"/>
      <c r="AV895" s="73" t="n"/>
      <c r="AW895" s="73" t="n"/>
      <c r="AX895" s="73" t="n"/>
      <c r="AY895" s="73" t="n"/>
      <c r="AZ895" s="73" t="n"/>
      <c r="BA895" s="73" t="n"/>
      <c r="BB895" s="73" t="n"/>
      <c r="BC895" s="73" t="n"/>
      <c r="BD895" s="73" t="n"/>
      <c r="BE895" s="73" t="n"/>
      <c r="BF895" s="73" t="n"/>
      <c r="BG895" s="73" t="n"/>
      <c r="BH895" s="73" t="n"/>
      <c r="BI895" s="73" t="n"/>
      <c r="BJ895" s="73" t="n"/>
      <c r="BK895" s="73" t="n"/>
      <c r="BL895" s="73" t="n"/>
      <c r="BM895" s="73" t="n"/>
      <c r="BN895" s="73" t="n"/>
      <c r="BO895" s="73" t="n"/>
      <c r="BP895" s="73" t="n"/>
      <c r="BQ895" s="165">
        <f>COUNTIF($G895:$BP895,"a")+COUNTIF($G895:$BP895,"r0,a5")/2+COUNTIF($G895:$BP895,"p5,a5")/2</f>
        <v/>
      </c>
      <c r="BR895" s="165">
        <f>COUNTIF($G895:$BP895,"d")+COUNTIF($G895:$BP895,"r0,d5")/2+COUNTIF($G895:$BP895,"p5,d5")/2</f>
        <v/>
      </c>
      <c r="BS895" s="165">
        <f>COUNTIF($G895:$BP895,"b")+COUNTIF($G895:$BP895,"r0,b5")/2+COUNTIF($G895:$BP895,"p5,b5")/2</f>
        <v/>
      </c>
      <c r="BT895" s="165">
        <f>COUNTIF($G895:$BP895,"c")+COUNTIF($G895:$BP895,"r0,c5")/2+COUNTIF($G895:$BP895,"p5,c5")/2</f>
        <v/>
      </c>
      <c r="BU895" s="165">
        <f>COUNTIF($G895:$BP895,"KH")+COUNTIF($G895:$BP895,"TL")+COUNTIF($G895:$BP895,"L")</f>
        <v/>
      </c>
      <c r="BV895" s="165" t="n"/>
      <c r="BW895" s="165">
        <f>COUNTIF($G895:$BP895,"hh")</f>
        <v/>
      </c>
      <c r="BX895" s="165">
        <f>COUNTIF($G895:$BP895,"nt7")</f>
        <v/>
      </c>
      <c r="BY895" s="165">
        <f>COUNTIF($G895:$BP895,"P")+COUNTIF($G895:$BP895,"p5,a5")/2+COUNTIF($G895:$BP895,"p5,b5")/2+COUNTIF($G895:$BP895,"p5,c5")/2+COUNTIF($G895:$BP895,"p5,d5")/2</f>
        <v/>
      </c>
      <c r="BZ895" s="166">
        <f>SUBTOTAL(9,BQ895:BY895)</f>
        <v/>
      </c>
      <c r="CA895" s="167">
        <f>SUM(J895,L895,N895,P895,R895,T895,X895,Z895,AB895,AD895,AF895,AH895,AL895,AN895,AP895,AR895,AT895,AV895,AZ895,BB895,BD895,BF895,BH895,BP895)</f>
        <v/>
      </c>
      <c r="CB895" s="168">
        <f>SUM(H895,V895,AJ895,AX895,BL895)</f>
        <v/>
      </c>
      <c r="CC895" s="24">
        <f>SUM(BJ895,BN895)</f>
        <v/>
      </c>
      <c r="CD895" s="169">
        <f>IF(BZ895&gt;25,4,IF(BZ895&gt;18,3,IF(BZ895&gt;12,2,IF(BZ895&gt;4,1,0))))-BX895-2+1</f>
        <v/>
      </c>
      <c r="CE895" s="30" t="n"/>
      <c r="CF895" s="169">
        <f>CD895*CI895</f>
        <v/>
      </c>
      <c r="CG895" s="170">
        <f>F895-BY895+1</f>
        <v/>
      </c>
      <c r="CH895" s="169">
        <f>CE895*16</f>
        <v/>
      </c>
      <c r="CI895" s="171">
        <f>VLOOKUP(A895,[1]DATA!$A$6:$AI$331,34,0)</f>
        <v/>
      </c>
      <c r="CJ895" s="172">
        <f>VLOOKUP(A895,[2]CHAMCONG!A$7:CI$333,79,0)</f>
        <v/>
      </c>
      <c r="CK895" s="173">
        <f>CJ895-CA895</f>
        <v/>
      </c>
    </row>
    <row r="896">
      <c r="A896" s="69" t="n"/>
      <c r="B896" s="70" t="n"/>
      <c r="C896" s="77" t="n"/>
      <c r="D896" s="84" t="n"/>
      <c r="E896" s="69" t="n"/>
      <c r="F896" s="69" t="n"/>
      <c r="G896" s="73" t="n"/>
      <c r="H896" s="73" t="n"/>
      <c r="I896" s="75" t="n"/>
      <c r="J896" s="75" t="n"/>
      <c r="K896" s="73" t="n"/>
      <c r="L896" s="73" t="n"/>
      <c r="M896" s="73" t="n"/>
      <c r="N896" s="73" t="n"/>
      <c r="O896" s="75" t="n"/>
      <c r="P896" s="75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  <c r="AA896" s="73" t="n"/>
      <c r="AB896" s="73" t="n"/>
      <c r="AC896" s="73" t="n"/>
      <c r="AD896" s="73" t="n"/>
      <c r="AE896" s="73" t="n"/>
      <c r="AF896" s="73" t="n"/>
      <c r="AG896" s="73" t="n"/>
      <c r="AH896" s="73" t="n"/>
      <c r="AI896" s="73" t="n"/>
      <c r="AJ896" s="73" t="n"/>
      <c r="AK896" s="73" t="n"/>
      <c r="AL896" s="73" t="n"/>
      <c r="AM896" s="73" t="n"/>
      <c r="AN896" s="73" t="n"/>
      <c r="AO896" s="73" t="n"/>
      <c r="AP896" s="73" t="n"/>
      <c r="AQ896" s="73" t="n"/>
      <c r="AR896" s="73" t="n"/>
      <c r="AS896" s="73" t="n"/>
      <c r="AT896" s="73" t="n"/>
      <c r="AU896" s="73" t="n"/>
      <c r="AV896" s="73" t="n"/>
      <c r="AW896" s="73" t="n"/>
      <c r="AX896" s="73" t="n"/>
      <c r="AY896" s="73" t="n"/>
      <c r="AZ896" s="73" t="n"/>
      <c r="BA896" s="73" t="n"/>
      <c r="BB896" s="73" t="n"/>
      <c r="BC896" s="73" t="n"/>
      <c r="BD896" s="73" t="n"/>
      <c r="BE896" s="73" t="n"/>
      <c r="BF896" s="73" t="n"/>
      <c r="BG896" s="73" t="n"/>
      <c r="BH896" s="73" t="n"/>
      <c r="BI896" s="73" t="n"/>
      <c r="BJ896" s="73" t="n"/>
      <c r="BK896" s="73" t="n"/>
      <c r="BL896" s="73" t="n"/>
      <c r="BM896" s="73" t="n"/>
      <c r="BN896" s="73" t="n"/>
      <c r="BO896" s="73" t="n"/>
      <c r="BP896" s="73" t="n"/>
      <c r="BQ896" s="165">
        <f>COUNTIF($G896:$BP896,"a")+COUNTIF($G896:$BP896,"r0,a5")/2+COUNTIF($G896:$BP896,"p5,a5")/2</f>
        <v/>
      </c>
      <c r="BR896" s="165">
        <f>COUNTIF($G896:$BP896,"d")+COUNTIF($G896:$BP896,"r0,d5")/2+COUNTIF($G896:$BP896,"p5,d5")/2</f>
        <v/>
      </c>
      <c r="BS896" s="165">
        <f>COUNTIF($G896:$BP896,"b")+COUNTIF($G896:$BP896,"r0,b5")/2+COUNTIF($G896:$BP896,"p5,b5")/2</f>
        <v/>
      </c>
      <c r="BT896" s="165">
        <f>COUNTIF($G896:$BP896,"c")+COUNTIF($G896:$BP896,"r0,c5")/2+COUNTIF($G896:$BP896,"p5,c5")/2</f>
        <v/>
      </c>
      <c r="BU896" s="165">
        <f>COUNTIF($G896:$BP896,"KH")+COUNTIF($G896:$BP896,"TL")+COUNTIF($G896:$BP896,"L")</f>
        <v/>
      </c>
      <c r="BV896" s="165" t="n"/>
      <c r="BW896" s="165">
        <f>COUNTIF($G896:$BP896,"hh")</f>
        <v/>
      </c>
      <c r="BX896" s="165">
        <f>COUNTIF($G896:$BP896,"nt7")</f>
        <v/>
      </c>
      <c r="BY896" s="165">
        <f>COUNTIF($G896:$BP896,"P")+COUNTIF($G896:$BP896,"p5,a5")/2+COUNTIF($G896:$BP896,"p5,b5")/2+COUNTIF($G896:$BP896,"p5,c5")/2+COUNTIF($G896:$BP896,"p5,d5")/2</f>
        <v/>
      </c>
      <c r="BZ896" s="166">
        <f>SUBTOTAL(9,BQ896:BY896)</f>
        <v/>
      </c>
      <c r="CA896" s="167">
        <f>SUM(J896,L896,N896,P896,R896,T896,X896,Z896,AB896,AD896,AF896,AH896,AL896,AN896,AP896,AR896,AT896,AV896,AZ896,BB896,BD896,BF896,BH896,BP896)</f>
        <v/>
      </c>
      <c r="CB896" s="168">
        <f>SUM(H896,V896,AJ896,AX896,BL896)</f>
        <v/>
      </c>
      <c r="CC896" s="24">
        <f>SUM(BJ896,BN896)</f>
        <v/>
      </c>
      <c r="CD896" s="169">
        <f>IF(BZ896&gt;25,4,IF(BZ896&gt;18,3,IF(BZ896&gt;12,2,IF(BZ896&gt;4,1,0))))-BX896-2+1</f>
        <v/>
      </c>
      <c r="CE896" s="30" t="n"/>
      <c r="CF896" s="169">
        <f>CD896*CI896</f>
        <v/>
      </c>
      <c r="CG896" s="170">
        <f>F896-BY896+1</f>
        <v/>
      </c>
      <c r="CH896" s="169">
        <f>CE896*16</f>
        <v/>
      </c>
      <c r="CI896" s="171">
        <f>VLOOKUP(A896,[1]DATA!$A$6:$AI$331,34,0)</f>
        <v/>
      </c>
      <c r="CJ896" s="172">
        <f>VLOOKUP(A896,[2]CHAMCONG!A$7:CI$333,79,0)</f>
        <v/>
      </c>
      <c r="CK896" s="173">
        <f>CJ896-CA896</f>
        <v/>
      </c>
    </row>
    <row r="897">
      <c r="A897" s="69" t="n"/>
      <c r="B897" s="70" t="n"/>
      <c r="C897" s="77" t="n"/>
      <c r="D897" s="84" t="n"/>
      <c r="E897" s="69" t="n"/>
      <c r="F897" s="69" t="n"/>
      <c r="G897" s="73" t="n"/>
      <c r="H897" s="73" t="n"/>
      <c r="I897" s="75" t="n"/>
      <c r="J897" s="75" t="n"/>
      <c r="K897" s="73" t="n"/>
      <c r="L897" s="73" t="n"/>
      <c r="M897" s="73" t="n"/>
      <c r="N897" s="73" t="n"/>
      <c r="O897" s="75" t="n"/>
      <c r="P897" s="75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  <c r="AA897" s="73" t="n"/>
      <c r="AB897" s="73" t="n"/>
      <c r="AC897" s="73" t="n"/>
      <c r="AD897" s="73" t="n"/>
      <c r="AE897" s="73" t="n"/>
      <c r="AF897" s="73" t="n"/>
      <c r="AG897" s="73" t="n"/>
      <c r="AH897" s="73" t="n"/>
      <c r="AI897" s="73" t="n"/>
      <c r="AJ897" s="73" t="n"/>
      <c r="AK897" s="73" t="n"/>
      <c r="AL897" s="73" t="n"/>
      <c r="AM897" s="73" t="n"/>
      <c r="AN897" s="73" t="n"/>
      <c r="AO897" s="73" t="n"/>
      <c r="AP897" s="73" t="n"/>
      <c r="AQ897" s="73" t="n"/>
      <c r="AR897" s="73" t="n"/>
      <c r="AS897" s="73" t="n"/>
      <c r="AT897" s="73" t="n"/>
      <c r="AU897" s="73" t="n"/>
      <c r="AV897" s="73" t="n"/>
      <c r="AW897" s="73" t="n"/>
      <c r="AX897" s="73" t="n"/>
      <c r="AY897" s="73" t="n"/>
      <c r="AZ897" s="73" t="n"/>
      <c r="BA897" s="73" t="n"/>
      <c r="BB897" s="73" t="n"/>
      <c r="BC897" s="73" t="n"/>
      <c r="BD897" s="73" t="n"/>
      <c r="BE897" s="73" t="n"/>
      <c r="BF897" s="73" t="n"/>
      <c r="BG897" s="73" t="n"/>
      <c r="BH897" s="73" t="n"/>
      <c r="BI897" s="73" t="n"/>
      <c r="BJ897" s="73" t="n"/>
      <c r="BK897" s="73" t="n"/>
      <c r="BL897" s="73" t="n"/>
      <c r="BM897" s="73" t="n"/>
      <c r="BN897" s="73" t="n"/>
      <c r="BO897" s="73" t="n"/>
      <c r="BP897" s="73" t="n"/>
      <c r="BQ897" s="165">
        <f>COUNTIF($G897:$BP897,"a")+COUNTIF($G897:$BP897,"r0,a5")/2+COUNTIF($G897:$BP897,"p5,a5")/2</f>
        <v/>
      </c>
      <c r="BR897" s="165">
        <f>COUNTIF($G897:$BP897,"d")+COUNTIF($G897:$BP897,"r0,d5")/2+COUNTIF($G897:$BP897,"p5,d5")/2</f>
        <v/>
      </c>
      <c r="BS897" s="165">
        <f>COUNTIF($G897:$BP897,"b")+COUNTIF($G897:$BP897,"r0,b5")/2+COUNTIF($G897:$BP897,"p5,b5")/2</f>
        <v/>
      </c>
      <c r="BT897" s="165">
        <f>COUNTIF($G897:$BP897,"c")+COUNTIF($G897:$BP897,"r0,c5")/2+COUNTIF($G897:$BP897,"p5,c5")/2</f>
        <v/>
      </c>
      <c r="BU897" s="165">
        <f>COUNTIF($G897:$BP897,"KH")+COUNTIF($G897:$BP897,"TL")+COUNTIF($G897:$BP897,"L")</f>
        <v/>
      </c>
      <c r="BV897" s="165" t="n"/>
      <c r="BW897" s="165">
        <f>COUNTIF($G897:$BP897,"hh")</f>
        <v/>
      </c>
      <c r="BX897" s="165">
        <f>COUNTIF($G897:$BP897,"nt7")</f>
        <v/>
      </c>
      <c r="BY897" s="165">
        <f>COUNTIF($G897:$BP897,"P")+COUNTIF($G897:$BP897,"p5,a5")/2+COUNTIF($G897:$BP897,"p5,b5")/2+COUNTIF($G897:$BP897,"p5,c5")/2+COUNTIF($G897:$BP897,"p5,d5")/2</f>
        <v/>
      </c>
      <c r="BZ897" s="166">
        <f>SUBTOTAL(9,BQ897:BY897)</f>
        <v/>
      </c>
      <c r="CA897" s="167">
        <f>SUM(J897,L897,N897,P897,R897,T897,X897,Z897,AB897,AD897,AF897,AH897,AL897,AN897,AP897,AR897,AT897,AV897,AZ897,BB897,BD897,BF897,BH897,BP897)</f>
        <v/>
      </c>
      <c r="CB897" s="168">
        <f>SUM(H897,V897,AJ897,AX897,BL897)</f>
        <v/>
      </c>
      <c r="CC897" s="24">
        <f>SUM(BJ897,BN897)</f>
        <v/>
      </c>
      <c r="CD897" s="169">
        <f>IF(BZ897&gt;25,4,IF(BZ897&gt;18,3,IF(BZ897&gt;12,2,IF(BZ897&gt;4,1,0))))-BX897-2+1</f>
        <v/>
      </c>
      <c r="CE897" s="30" t="n"/>
      <c r="CF897" s="169">
        <f>CD897*CI897</f>
        <v/>
      </c>
      <c r="CG897" s="170">
        <f>F897-BY897+1</f>
        <v/>
      </c>
      <c r="CH897" s="169">
        <f>CE897*16</f>
        <v/>
      </c>
      <c r="CI897" s="171">
        <f>VLOOKUP(A897,[1]DATA!$A$6:$AI$331,34,0)</f>
        <v/>
      </c>
      <c r="CJ897" s="172">
        <f>VLOOKUP(A897,[2]CHAMCONG!A$7:CI$333,79,0)</f>
        <v/>
      </c>
      <c r="CK897" s="173">
        <f>CJ897-CA897</f>
        <v/>
      </c>
    </row>
    <row r="898">
      <c r="A898" s="69" t="n"/>
      <c r="B898" s="70" t="n"/>
      <c r="C898" s="77" t="n"/>
      <c r="D898" s="84" t="n"/>
      <c r="E898" s="69" t="n"/>
      <c r="F898" s="69" t="n"/>
      <c r="G898" s="73" t="n"/>
      <c r="H898" s="73" t="n"/>
      <c r="I898" s="75" t="n"/>
      <c r="J898" s="75" t="n"/>
      <c r="K898" s="73" t="n"/>
      <c r="L898" s="73" t="n"/>
      <c r="M898" s="73" t="n"/>
      <c r="N898" s="73" t="n"/>
      <c r="O898" s="75" t="n"/>
      <c r="P898" s="75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  <c r="AA898" s="73" t="n"/>
      <c r="AB898" s="73" t="n"/>
      <c r="AC898" s="73" t="n"/>
      <c r="AD898" s="73" t="n"/>
      <c r="AE898" s="73" t="n"/>
      <c r="AF898" s="73" t="n"/>
      <c r="AG898" s="73" t="n"/>
      <c r="AH898" s="73" t="n"/>
      <c r="AI898" s="73" t="n"/>
      <c r="AJ898" s="73" t="n"/>
      <c r="AK898" s="73" t="n"/>
      <c r="AL898" s="73" t="n"/>
      <c r="AM898" s="73" t="n"/>
      <c r="AN898" s="73" t="n"/>
      <c r="AO898" s="73" t="n"/>
      <c r="AP898" s="73" t="n"/>
      <c r="AQ898" s="73" t="n"/>
      <c r="AR898" s="73" t="n"/>
      <c r="AS898" s="73" t="n"/>
      <c r="AT898" s="73" t="n"/>
      <c r="AU898" s="73" t="n"/>
      <c r="AV898" s="73" t="n"/>
      <c r="AW898" s="73" t="n"/>
      <c r="AX898" s="73" t="n"/>
      <c r="AY898" s="73" t="n"/>
      <c r="AZ898" s="73" t="n"/>
      <c r="BA898" s="73" t="n"/>
      <c r="BB898" s="73" t="n"/>
      <c r="BC898" s="73" t="n"/>
      <c r="BD898" s="73" t="n"/>
      <c r="BE898" s="73" t="n"/>
      <c r="BF898" s="73" t="n"/>
      <c r="BG898" s="73" t="n"/>
      <c r="BH898" s="73" t="n"/>
      <c r="BI898" s="73" t="n"/>
      <c r="BJ898" s="73" t="n"/>
      <c r="BK898" s="73" t="n"/>
      <c r="BL898" s="73" t="n"/>
      <c r="BM898" s="73" t="n"/>
      <c r="BN898" s="73" t="n"/>
      <c r="BO898" s="73" t="n"/>
      <c r="BP898" s="73" t="n"/>
      <c r="BQ898" s="165">
        <f>COUNTIF($G898:$BP898,"a")+COUNTIF($G898:$BP898,"r0,a5")/2+COUNTIF($G898:$BP898,"p5,a5")/2</f>
        <v/>
      </c>
      <c r="BR898" s="165">
        <f>COUNTIF($G898:$BP898,"d")+COUNTIF($G898:$BP898,"r0,d5")/2+COUNTIF($G898:$BP898,"p5,d5")/2</f>
        <v/>
      </c>
      <c r="BS898" s="165">
        <f>COUNTIF($G898:$BP898,"b")+COUNTIF($G898:$BP898,"r0,b5")/2+COUNTIF($G898:$BP898,"p5,b5")/2</f>
        <v/>
      </c>
      <c r="BT898" s="165">
        <f>COUNTIF($G898:$BP898,"c")+COUNTIF($G898:$BP898,"r0,c5")/2+COUNTIF($G898:$BP898,"p5,c5")/2</f>
        <v/>
      </c>
      <c r="BU898" s="165">
        <f>COUNTIF($G898:$BP898,"KH")+COUNTIF($G898:$BP898,"TL")+COUNTIF($G898:$BP898,"L")</f>
        <v/>
      </c>
      <c r="BV898" s="165" t="n"/>
      <c r="BW898" s="165">
        <f>COUNTIF($G898:$BP898,"hh")</f>
        <v/>
      </c>
      <c r="BX898" s="165">
        <f>COUNTIF($G898:$BP898,"nt7")</f>
        <v/>
      </c>
      <c r="BY898" s="165">
        <f>COUNTIF($G898:$BP898,"P")+COUNTIF($G898:$BP898,"p5,a5")/2+COUNTIF($G898:$BP898,"p5,b5")/2+COUNTIF($G898:$BP898,"p5,c5")/2+COUNTIF($G898:$BP898,"p5,d5")/2</f>
        <v/>
      </c>
      <c r="BZ898" s="166">
        <f>SUBTOTAL(9,BQ898:BY898)</f>
        <v/>
      </c>
      <c r="CA898" s="167">
        <f>SUM(J898,L898,N898,P898,R898,T898,X898,Z898,AB898,AD898,AF898,AH898,AL898,AN898,AP898,AR898,AT898,AV898,AZ898,BB898,BD898,BF898,BH898,BP898)</f>
        <v/>
      </c>
      <c r="CB898" s="168">
        <f>SUM(H898,V898,AJ898,AX898,BL898)</f>
        <v/>
      </c>
      <c r="CC898" s="24">
        <f>SUM(BJ898,BN898)</f>
        <v/>
      </c>
      <c r="CD898" s="169">
        <f>IF(BZ898&gt;25,4,IF(BZ898&gt;18,3,IF(BZ898&gt;12,2,IF(BZ898&gt;4,1,0))))-BX898-2+1</f>
        <v/>
      </c>
      <c r="CE898" s="30" t="n"/>
      <c r="CF898" s="169">
        <f>CD898*CI898</f>
        <v/>
      </c>
      <c r="CG898" s="170">
        <f>F898-BY898+1</f>
        <v/>
      </c>
      <c r="CH898" s="169">
        <f>CE898*16</f>
        <v/>
      </c>
      <c r="CI898" s="171">
        <f>VLOOKUP(A898,[1]DATA!$A$6:$AI$331,34,0)</f>
        <v/>
      </c>
      <c r="CJ898" s="172">
        <f>VLOOKUP(A898,[2]CHAMCONG!A$7:CI$333,79,0)</f>
        <v/>
      </c>
      <c r="CK898" s="173">
        <f>CJ898-CA898</f>
        <v/>
      </c>
    </row>
    <row r="899">
      <c r="A899" s="69" t="n"/>
      <c r="B899" s="70" t="n"/>
      <c r="C899" s="77" t="n"/>
      <c r="D899" s="84" t="n"/>
      <c r="E899" s="69" t="n"/>
      <c r="F899" s="69" t="n"/>
      <c r="G899" s="73" t="n"/>
      <c r="H899" s="73" t="n"/>
      <c r="I899" s="75" t="n"/>
      <c r="J899" s="75" t="n"/>
      <c r="K899" s="73" t="n"/>
      <c r="L899" s="73" t="n"/>
      <c r="M899" s="73" t="n"/>
      <c r="N899" s="73" t="n"/>
      <c r="O899" s="75" t="n"/>
      <c r="P899" s="75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  <c r="AA899" s="73" t="n"/>
      <c r="AB899" s="73" t="n"/>
      <c r="AC899" s="73" t="n"/>
      <c r="AD899" s="73" t="n"/>
      <c r="AE899" s="73" t="n"/>
      <c r="AF899" s="73" t="n"/>
      <c r="AG899" s="73" t="n"/>
      <c r="AH899" s="73" t="n"/>
      <c r="AI899" s="73" t="n"/>
      <c r="AJ899" s="73" t="n"/>
      <c r="AK899" s="73" t="n"/>
      <c r="AL899" s="73" t="n"/>
      <c r="AM899" s="73" t="n"/>
      <c r="AN899" s="73" t="n"/>
      <c r="AO899" s="73" t="n"/>
      <c r="AP899" s="73" t="n"/>
      <c r="AQ899" s="73" t="n"/>
      <c r="AR899" s="73" t="n"/>
      <c r="AS899" s="73" t="n"/>
      <c r="AT899" s="73" t="n"/>
      <c r="AU899" s="73" t="n"/>
      <c r="AV899" s="73" t="n"/>
      <c r="AW899" s="73" t="n"/>
      <c r="AX899" s="73" t="n"/>
      <c r="AY899" s="73" t="n"/>
      <c r="AZ899" s="73" t="n"/>
      <c r="BA899" s="73" t="n"/>
      <c r="BB899" s="73" t="n"/>
      <c r="BC899" s="73" t="n"/>
      <c r="BD899" s="73" t="n"/>
      <c r="BE899" s="73" t="n"/>
      <c r="BF899" s="73" t="n"/>
      <c r="BG899" s="73" t="n"/>
      <c r="BH899" s="73" t="n"/>
      <c r="BI899" s="73" t="n"/>
      <c r="BJ899" s="73" t="n"/>
      <c r="BK899" s="73" t="n"/>
      <c r="BL899" s="73" t="n"/>
      <c r="BM899" s="73" t="n"/>
      <c r="BN899" s="73" t="n"/>
      <c r="BO899" s="73" t="n"/>
      <c r="BP899" s="73" t="n"/>
      <c r="BQ899" s="165">
        <f>COUNTIF($G899:$BP899,"a")+COUNTIF($G899:$BP899,"r0,a5")/2+COUNTIF($G899:$BP899,"p5,a5")/2</f>
        <v/>
      </c>
      <c r="BR899" s="165">
        <f>COUNTIF($G899:$BP899,"d")+COUNTIF($G899:$BP899,"r0,d5")/2+COUNTIF($G899:$BP899,"p5,d5")/2</f>
        <v/>
      </c>
      <c r="BS899" s="165">
        <f>COUNTIF($G899:$BP899,"b")+COUNTIF($G899:$BP899,"r0,b5")/2+COUNTIF($G899:$BP899,"p5,b5")/2</f>
        <v/>
      </c>
      <c r="BT899" s="165">
        <f>COUNTIF($G899:$BP899,"c")+COUNTIF($G899:$BP899,"r0,c5")/2+COUNTIF($G899:$BP899,"p5,c5")/2</f>
        <v/>
      </c>
      <c r="BU899" s="165">
        <f>COUNTIF($G899:$BP899,"KH")+COUNTIF($G899:$BP899,"TL")+COUNTIF($G899:$BP899,"L")</f>
        <v/>
      </c>
      <c r="BV899" s="165" t="n"/>
      <c r="BW899" s="165">
        <f>COUNTIF($G899:$BP899,"hh")</f>
        <v/>
      </c>
      <c r="BX899" s="165">
        <f>COUNTIF($G899:$BP899,"nt7")</f>
        <v/>
      </c>
      <c r="BY899" s="165">
        <f>COUNTIF($G899:$BP899,"P")+COUNTIF($G899:$BP899,"p5,a5")/2+COUNTIF($G899:$BP899,"p5,b5")/2+COUNTIF($G899:$BP899,"p5,c5")/2+COUNTIF($G899:$BP899,"p5,d5")/2</f>
        <v/>
      </c>
      <c r="BZ899" s="166">
        <f>SUBTOTAL(9,BQ899:BY899)</f>
        <v/>
      </c>
      <c r="CA899" s="167">
        <f>SUM(J899,L899,N899,P899,R899,T899,X899,Z899,AB899,AD899,AF899,AH899,AL899,AN899,AP899,AR899,AT899,AV899,AZ899,BB899,BD899,BF899,BH899,BP899)</f>
        <v/>
      </c>
      <c r="CB899" s="168">
        <f>SUM(H899,V899,AJ899,AX899,BL899)</f>
        <v/>
      </c>
      <c r="CC899" s="24">
        <f>SUM(BJ899,BN899)</f>
        <v/>
      </c>
      <c r="CD899" s="169">
        <f>IF(BZ899&gt;25,4,IF(BZ899&gt;18,3,IF(BZ899&gt;12,2,IF(BZ899&gt;4,1,0))))-BX899-2+1</f>
        <v/>
      </c>
      <c r="CE899" s="30" t="n"/>
      <c r="CF899" s="169">
        <f>CD899*CI899</f>
        <v/>
      </c>
      <c r="CG899" s="170">
        <f>F899-BY899+1</f>
        <v/>
      </c>
      <c r="CH899" s="169">
        <f>CE899*16</f>
        <v/>
      </c>
      <c r="CI899" s="171">
        <f>VLOOKUP(A899,[1]DATA!$A$6:$AI$331,34,0)</f>
        <v/>
      </c>
      <c r="CJ899" s="172">
        <f>VLOOKUP(A899,[2]CHAMCONG!A$7:CI$333,79,0)</f>
        <v/>
      </c>
      <c r="CK899" s="173">
        <f>CJ899-CA899</f>
        <v/>
      </c>
    </row>
    <row r="900">
      <c r="A900" s="69" t="n"/>
      <c r="B900" s="70" t="n"/>
      <c r="C900" s="77" t="n"/>
      <c r="D900" s="84" t="n"/>
      <c r="E900" s="69" t="n"/>
      <c r="F900" s="69" t="n"/>
      <c r="G900" s="73" t="n"/>
      <c r="H900" s="73" t="n"/>
      <c r="I900" s="75" t="n"/>
      <c r="J900" s="75" t="n"/>
      <c r="K900" s="73" t="n"/>
      <c r="L900" s="73" t="n"/>
      <c r="M900" s="73" t="n"/>
      <c r="N900" s="73" t="n"/>
      <c r="O900" s="75" t="n"/>
      <c r="P900" s="75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  <c r="AA900" s="73" t="n"/>
      <c r="AB900" s="73" t="n"/>
      <c r="AC900" s="73" t="n"/>
      <c r="AD900" s="73" t="n"/>
      <c r="AE900" s="73" t="n"/>
      <c r="AF900" s="73" t="n"/>
      <c r="AG900" s="73" t="n"/>
      <c r="AH900" s="73" t="n"/>
      <c r="AI900" s="73" t="n"/>
      <c r="AJ900" s="73" t="n"/>
      <c r="AK900" s="73" t="n"/>
      <c r="AL900" s="73" t="n"/>
      <c r="AM900" s="73" t="n"/>
      <c r="AN900" s="73" t="n"/>
      <c r="AO900" s="73" t="n"/>
      <c r="AP900" s="73" t="n"/>
      <c r="AQ900" s="73" t="n"/>
      <c r="AR900" s="73" t="n"/>
      <c r="AS900" s="73" t="n"/>
      <c r="AT900" s="73" t="n"/>
      <c r="AU900" s="73" t="n"/>
      <c r="AV900" s="73" t="n"/>
      <c r="AW900" s="73" t="n"/>
      <c r="AX900" s="73" t="n"/>
      <c r="AY900" s="73" t="n"/>
      <c r="AZ900" s="73" t="n"/>
      <c r="BA900" s="73" t="n"/>
      <c r="BB900" s="73" t="n"/>
      <c r="BC900" s="73" t="n"/>
      <c r="BD900" s="73" t="n"/>
      <c r="BE900" s="73" t="n"/>
      <c r="BF900" s="73" t="n"/>
      <c r="BG900" s="73" t="n"/>
      <c r="BH900" s="73" t="n"/>
      <c r="BI900" s="73" t="n"/>
      <c r="BJ900" s="73" t="n"/>
      <c r="BK900" s="73" t="n"/>
      <c r="BL900" s="73" t="n"/>
      <c r="BM900" s="73" t="n"/>
      <c r="BN900" s="73" t="n"/>
      <c r="BO900" s="73" t="n"/>
      <c r="BP900" s="73" t="n"/>
      <c r="BQ900" s="165">
        <f>COUNTIF($G900:$BP900,"a")+COUNTIF($G900:$BP900,"r0,a5")/2+COUNTIF($G900:$BP900,"p5,a5")/2</f>
        <v/>
      </c>
      <c r="BR900" s="165">
        <f>COUNTIF($G900:$BP900,"d")+COUNTIF($G900:$BP900,"r0,d5")/2+COUNTIF($G900:$BP900,"p5,d5")/2</f>
        <v/>
      </c>
      <c r="BS900" s="165">
        <f>COUNTIF($G900:$BP900,"b")+COUNTIF($G900:$BP900,"r0,b5")/2+COUNTIF($G900:$BP900,"p5,b5")/2</f>
        <v/>
      </c>
      <c r="BT900" s="165">
        <f>COUNTIF($G900:$BP900,"c")+COUNTIF($G900:$BP900,"r0,c5")/2+COUNTIF($G900:$BP900,"p5,c5")/2</f>
        <v/>
      </c>
      <c r="BU900" s="165">
        <f>COUNTIF($G900:$BP900,"KH")+COUNTIF($G900:$BP900,"TL")+COUNTIF($G900:$BP900,"L")</f>
        <v/>
      </c>
      <c r="BV900" s="165" t="n"/>
      <c r="BW900" s="165">
        <f>COUNTIF($G900:$BP900,"hh")</f>
        <v/>
      </c>
      <c r="BX900" s="165">
        <f>COUNTIF($G900:$BP900,"nt7")</f>
        <v/>
      </c>
      <c r="BY900" s="165">
        <f>COUNTIF($G900:$BP900,"P")+COUNTIF($G900:$BP900,"p5,a5")/2+COUNTIF($G900:$BP900,"p5,b5")/2+COUNTIF($G900:$BP900,"p5,c5")/2+COUNTIF($G900:$BP900,"p5,d5")/2</f>
        <v/>
      </c>
      <c r="BZ900" s="166">
        <f>SUBTOTAL(9,BQ900:BY900)</f>
        <v/>
      </c>
      <c r="CA900" s="167">
        <f>SUM(J900,L900,N900,P900,R900,T900,X900,Z900,AB900,AD900,AF900,AH900,AL900,AN900,AP900,AR900,AT900,AV900,AZ900,BB900,BD900,BF900,BH900,BP900)</f>
        <v/>
      </c>
      <c r="CB900" s="168">
        <f>SUM(H900,V900,AJ900,AX900,BL900)</f>
        <v/>
      </c>
      <c r="CC900" s="24">
        <f>SUM(BJ900,BN900)</f>
        <v/>
      </c>
      <c r="CD900" s="169">
        <f>IF(BZ900&gt;25,4,IF(BZ900&gt;18,3,IF(BZ900&gt;12,2,IF(BZ900&gt;4,1,0))))-BX900-2+1</f>
        <v/>
      </c>
      <c r="CE900" s="30" t="n"/>
      <c r="CF900" s="169">
        <f>CD900*CI900</f>
        <v/>
      </c>
      <c r="CG900" s="170">
        <f>F900-BY900+1</f>
        <v/>
      </c>
      <c r="CH900" s="169">
        <f>CE900*16</f>
        <v/>
      </c>
      <c r="CI900" s="171">
        <f>VLOOKUP(A900,[1]DATA!$A$6:$AI$331,34,0)</f>
        <v/>
      </c>
      <c r="CJ900" s="172">
        <f>VLOOKUP(A900,[2]CHAMCONG!A$7:CI$333,79,0)</f>
        <v/>
      </c>
      <c r="CK900" s="173">
        <f>CJ900-CA900</f>
        <v/>
      </c>
    </row>
    <row r="901">
      <c r="A901" s="69" t="n"/>
      <c r="B901" s="70" t="n"/>
      <c r="C901" s="77" t="n"/>
      <c r="D901" s="84" t="n"/>
      <c r="E901" s="69" t="n"/>
      <c r="F901" s="69" t="n"/>
      <c r="G901" s="73" t="n"/>
      <c r="H901" s="73" t="n"/>
      <c r="I901" s="75" t="n"/>
      <c r="J901" s="75" t="n"/>
      <c r="K901" s="73" t="n"/>
      <c r="L901" s="73" t="n"/>
      <c r="M901" s="73" t="n"/>
      <c r="N901" s="73" t="n"/>
      <c r="O901" s="75" t="n"/>
      <c r="P901" s="75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  <c r="AA901" s="73" t="n"/>
      <c r="AB901" s="73" t="n"/>
      <c r="AC901" s="73" t="n"/>
      <c r="AD901" s="73" t="n"/>
      <c r="AE901" s="73" t="n"/>
      <c r="AF901" s="73" t="n"/>
      <c r="AG901" s="73" t="n"/>
      <c r="AH901" s="73" t="n"/>
      <c r="AI901" s="73" t="n"/>
      <c r="AJ901" s="73" t="n"/>
      <c r="AK901" s="73" t="n"/>
      <c r="AL901" s="73" t="n"/>
      <c r="AM901" s="73" t="n"/>
      <c r="AN901" s="73" t="n"/>
      <c r="AO901" s="73" t="n"/>
      <c r="AP901" s="73" t="n"/>
      <c r="AQ901" s="73" t="n"/>
      <c r="AR901" s="73" t="n"/>
      <c r="AS901" s="73" t="n"/>
      <c r="AT901" s="73" t="n"/>
      <c r="AU901" s="73" t="n"/>
      <c r="AV901" s="73" t="n"/>
      <c r="AW901" s="73" t="n"/>
      <c r="AX901" s="73" t="n"/>
      <c r="AY901" s="73" t="n"/>
      <c r="AZ901" s="73" t="n"/>
      <c r="BA901" s="73" t="n"/>
      <c r="BB901" s="73" t="n"/>
      <c r="BC901" s="73" t="n"/>
      <c r="BD901" s="73" t="n"/>
      <c r="BE901" s="73" t="n"/>
      <c r="BF901" s="73" t="n"/>
      <c r="BG901" s="73" t="n"/>
      <c r="BH901" s="73" t="n"/>
      <c r="BI901" s="73" t="n"/>
      <c r="BJ901" s="73" t="n"/>
      <c r="BK901" s="73" t="n"/>
      <c r="BL901" s="73" t="n"/>
      <c r="BM901" s="73" t="n"/>
      <c r="BN901" s="73" t="n"/>
      <c r="BO901" s="73" t="n"/>
      <c r="BP901" s="73" t="n"/>
      <c r="BQ901" s="165">
        <f>COUNTIF($G901:$BP901,"a")+COUNTIF($G901:$BP901,"r0,a5")/2+COUNTIF($G901:$BP901,"p5,a5")/2</f>
        <v/>
      </c>
      <c r="BR901" s="165">
        <f>COUNTIF($G901:$BP901,"d")+COUNTIF($G901:$BP901,"r0,d5")/2+COUNTIF($G901:$BP901,"p5,d5")/2</f>
        <v/>
      </c>
      <c r="BS901" s="165">
        <f>COUNTIF($G901:$BP901,"b")+COUNTIF($G901:$BP901,"r0,b5")/2+COUNTIF($G901:$BP901,"p5,b5")/2</f>
        <v/>
      </c>
      <c r="BT901" s="165">
        <f>COUNTIF($G901:$BP901,"c")+COUNTIF($G901:$BP901,"r0,c5")/2+COUNTIF($G901:$BP901,"p5,c5")/2</f>
        <v/>
      </c>
      <c r="BU901" s="165">
        <f>COUNTIF($G901:$BP901,"KH")+COUNTIF($G901:$BP901,"TL")+COUNTIF($G901:$BP901,"L")</f>
        <v/>
      </c>
      <c r="BV901" s="165" t="n"/>
      <c r="BW901" s="165">
        <f>COUNTIF($G901:$BP901,"hh")</f>
        <v/>
      </c>
      <c r="BX901" s="165">
        <f>COUNTIF($G901:$BP901,"nt7")</f>
        <v/>
      </c>
      <c r="BY901" s="165">
        <f>COUNTIF($G901:$BP901,"P")+COUNTIF($G901:$BP901,"p5,a5")/2+COUNTIF($G901:$BP901,"p5,b5")/2+COUNTIF($G901:$BP901,"p5,c5")/2+COUNTIF($G901:$BP901,"p5,d5")/2</f>
        <v/>
      </c>
      <c r="BZ901" s="166">
        <f>SUBTOTAL(9,BQ901:BY901)</f>
        <v/>
      </c>
      <c r="CA901" s="167">
        <f>SUM(J901,L901,N901,P901,R901,T901,X901,Z901,AB901,AD901,AF901,AH901,AL901,AN901,AP901,AR901,AT901,AV901,AZ901,BB901,BD901,BF901,BH901,BP901)</f>
        <v/>
      </c>
      <c r="CB901" s="168">
        <f>SUM(H901,V901,AJ901,AX901,BL901)</f>
        <v/>
      </c>
      <c r="CC901" s="24">
        <f>SUM(BJ901,BN901)</f>
        <v/>
      </c>
      <c r="CD901" s="169">
        <f>IF(BZ901&gt;25,4,IF(BZ901&gt;18,3,IF(BZ901&gt;12,2,IF(BZ901&gt;4,1,0))))-BX901-2+1</f>
        <v/>
      </c>
      <c r="CE901" s="30" t="n"/>
      <c r="CF901" s="169">
        <f>CD901*CI901</f>
        <v/>
      </c>
      <c r="CG901" s="170">
        <f>F901-BY901+1</f>
        <v/>
      </c>
      <c r="CH901" s="169">
        <f>CE901*16</f>
        <v/>
      </c>
      <c r="CI901" s="171">
        <f>VLOOKUP(A901,[1]DATA!$A$6:$AI$331,34,0)</f>
        <v/>
      </c>
      <c r="CJ901" s="172">
        <f>VLOOKUP(A901,[2]CHAMCONG!A$7:CI$333,79,0)</f>
        <v/>
      </c>
      <c r="CK901" s="173">
        <f>CJ901-CA901</f>
        <v/>
      </c>
    </row>
    <row r="902">
      <c r="A902" s="69" t="n"/>
      <c r="B902" s="70" t="n"/>
      <c r="C902" s="77" t="n"/>
      <c r="D902" s="84" t="n"/>
      <c r="E902" s="69" t="n"/>
      <c r="F902" s="69" t="n"/>
      <c r="G902" s="73" t="n"/>
      <c r="H902" s="73" t="n"/>
      <c r="I902" s="75" t="n"/>
      <c r="J902" s="75" t="n"/>
      <c r="K902" s="73" t="n"/>
      <c r="L902" s="73" t="n"/>
      <c r="M902" s="73" t="n"/>
      <c r="N902" s="73" t="n"/>
      <c r="O902" s="75" t="n"/>
      <c r="P902" s="75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  <c r="AA902" s="73" t="n"/>
      <c r="AB902" s="73" t="n"/>
      <c r="AC902" s="73" t="n"/>
      <c r="AD902" s="73" t="n"/>
      <c r="AE902" s="73" t="n"/>
      <c r="AF902" s="73" t="n"/>
      <c r="AG902" s="73" t="n"/>
      <c r="AH902" s="73" t="n"/>
      <c r="AI902" s="73" t="n"/>
      <c r="AJ902" s="73" t="n"/>
      <c r="AK902" s="73" t="n"/>
      <c r="AL902" s="73" t="n"/>
      <c r="AM902" s="73" t="n"/>
      <c r="AN902" s="73" t="n"/>
      <c r="AO902" s="73" t="n"/>
      <c r="AP902" s="73" t="n"/>
      <c r="AQ902" s="73" t="n"/>
      <c r="AR902" s="73" t="n"/>
      <c r="AS902" s="73" t="n"/>
      <c r="AT902" s="73" t="n"/>
      <c r="AU902" s="73" t="n"/>
      <c r="AV902" s="73" t="n"/>
      <c r="AW902" s="73" t="n"/>
      <c r="AX902" s="73" t="n"/>
      <c r="AY902" s="73" t="n"/>
      <c r="AZ902" s="73" t="n"/>
      <c r="BA902" s="73" t="n"/>
      <c r="BB902" s="73" t="n"/>
      <c r="BC902" s="73" t="n"/>
      <c r="BD902" s="73" t="n"/>
      <c r="BE902" s="73" t="n"/>
      <c r="BF902" s="73" t="n"/>
      <c r="BG902" s="73" t="n"/>
      <c r="BH902" s="73" t="n"/>
      <c r="BI902" s="73" t="n"/>
      <c r="BJ902" s="73" t="n"/>
      <c r="BK902" s="73" t="n"/>
      <c r="BL902" s="73" t="n"/>
      <c r="BM902" s="73" t="n"/>
      <c r="BN902" s="73" t="n"/>
      <c r="BO902" s="73" t="n"/>
      <c r="BP902" s="73" t="n"/>
      <c r="BQ902" s="165">
        <f>COUNTIF($G902:$BP902,"a")+COUNTIF($G902:$BP902,"r0,a5")/2+COUNTIF($G902:$BP902,"p5,a5")/2</f>
        <v/>
      </c>
      <c r="BR902" s="165">
        <f>COUNTIF($G902:$BP902,"d")+COUNTIF($G902:$BP902,"r0,d5")/2+COUNTIF($G902:$BP902,"p5,d5")/2</f>
        <v/>
      </c>
      <c r="BS902" s="165">
        <f>COUNTIF($G902:$BP902,"b")+COUNTIF($G902:$BP902,"r0,b5")/2+COUNTIF($G902:$BP902,"p5,b5")/2</f>
        <v/>
      </c>
      <c r="BT902" s="165">
        <f>COUNTIF($G902:$BP902,"c")+COUNTIF($G902:$BP902,"r0,c5")/2+COUNTIF($G902:$BP902,"p5,c5")/2</f>
        <v/>
      </c>
      <c r="BU902" s="165">
        <f>COUNTIF($G902:$BP902,"KH")+COUNTIF($G902:$BP902,"TL")+COUNTIF($G902:$BP902,"L")</f>
        <v/>
      </c>
      <c r="BV902" s="165" t="n"/>
      <c r="BW902" s="165">
        <f>COUNTIF($G902:$BP902,"hh")</f>
        <v/>
      </c>
      <c r="BX902" s="165">
        <f>COUNTIF($G902:$BP902,"nt7")</f>
        <v/>
      </c>
      <c r="BY902" s="165">
        <f>COUNTIF($G902:$BP902,"P")+COUNTIF($G902:$BP902,"p5,a5")/2+COUNTIF($G902:$BP902,"p5,b5")/2+COUNTIF($G902:$BP902,"p5,c5")/2+COUNTIF($G902:$BP902,"p5,d5")/2</f>
        <v/>
      </c>
      <c r="BZ902" s="166">
        <f>SUBTOTAL(9,BQ902:BY902)</f>
        <v/>
      </c>
      <c r="CA902" s="167">
        <f>SUM(J902,L902,N902,P902,R902,T902,X902,Z902,AB902,AD902,AF902,AH902,AL902,AN902,AP902,AR902,AT902,AV902,AZ902,BB902,BD902,BF902,BH902,BP902)</f>
        <v/>
      </c>
      <c r="CB902" s="168">
        <f>SUM(H902,V902,AJ902,AX902,BL902)</f>
        <v/>
      </c>
      <c r="CC902" s="24">
        <f>SUM(BJ902,BN902)</f>
        <v/>
      </c>
      <c r="CD902" s="169">
        <f>IF(BZ902&gt;25,4,IF(BZ902&gt;18,3,IF(BZ902&gt;12,2,IF(BZ902&gt;4,1,0))))-BX902-2+1</f>
        <v/>
      </c>
      <c r="CE902" s="30" t="n"/>
      <c r="CF902" s="169">
        <f>CD902*CI902</f>
        <v/>
      </c>
      <c r="CG902" s="170">
        <f>F902-BY902+1</f>
        <v/>
      </c>
      <c r="CH902" s="169">
        <f>CE902*16</f>
        <v/>
      </c>
      <c r="CI902" s="171">
        <f>VLOOKUP(A902,[1]DATA!$A$6:$AI$331,34,0)</f>
        <v/>
      </c>
      <c r="CJ902" s="172">
        <f>VLOOKUP(A902,[2]CHAMCONG!A$7:CI$333,79,0)</f>
        <v/>
      </c>
      <c r="CK902" s="173">
        <f>CJ902-CA902</f>
        <v/>
      </c>
    </row>
    <row r="903">
      <c r="A903" s="69" t="n"/>
      <c r="B903" s="70" t="n"/>
      <c r="C903" s="77" t="n"/>
      <c r="D903" s="84" t="n"/>
      <c r="E903" s="69" t="n"/>
      <c r="F903" s="69" t="n"/>
      <c r="G903" s="73" t="n"/>
      <c r="H903" s="73" t="n"/>
      <c r="I903" s="75" t="n"/>
      <c r="J903" s="75" t="n"/>
      <c r="K903" s="73" t="n"/>
      <c r="L903" s="73" t="n"/>
      <c r="M903" s="73" t="n"/>
      <c r="N903" s="73" t="n"/>
      <c r="O903" s="75" t="n"/>
      <c r="P903" s="75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  <c r="AA903" s="73" t="n"/>
      <c r="AB903" s="73" t="n"/>
      <c r="AC903" s="73" t="n"/>
      <c r="AD903" s="73" t="n"/>
      <c r="AE903" s="73" t="n"/>
      <c r="AF903" s="73" t="n"/>
      <c r="AG903" s="73" t="n"/>
      <c r="AH903" s="73" t="n"/>
      <c r="AI903" s="73" t="n"/>
      <c r="AJ903" s="73" t="n"/>
      <c r="AK903" s="73" t="n"/>
      <c r="AL903" s="73" t="n"/>
      <c r="AM903" s="73" t="n"/>
      <c r="AN903" s="73" t="n"/>
      <c r="AO903" s="73" t="n"/>
      <c r="AP903" s="73" t="n"/>
      <c r="AQ903" s="73" t="n"/>
      <c r="AR903" s="73" t="n"/>
      <c r="AS903" s="73" t="n"/>
      <c r="AT903" s="73" t="n"/>
      <c r="AU903" s="73" t="n"/>
      <c r="AV903" s="73" t="n"/>
      <c r="AW903" s="73" t="n"/>
      <c r="AX903" s="73" t="n"/>
      <c r="AY903" s="73" t="n"/>
      <c r="AZ903" s="73" t="n"/>
      <c r="BA903" s="73" t="n"/>
      <c r="BB903" s="73" t="n"/>
      <c r="BC903" s="73" t="n"/>
      <c r="BD903" s="73" t="n"/>
      <c r="BE903" s="73" t="n"/>
      <c r="BF903" s="73" t="n"/>
      <c r="BG903" s="73" t="n"/>
      <c r="BH903" s="73" t="n"/>
      <c r="BI903" s="73" t="n"/>
      <c r="BJ903" s="73" t="n"/>
      <c r="BK903" s="73" t="n"/>
      <c r="BL903" s="73" t="n"/>
      <c r="BM903" s="73" t="n"/>
      <c r="BN903" s="73" t="n"/>
      <c r="BO903" s="73" t="n"/>
      <c r="BP903" s="73" t="n"/>
      <c r="BQ903" s="165">
        <f>COUNTIF($G903:$BP903,"a")+COUNTIF($G903:$BP903,"r0,a5")/2+COUNTIF($G903:$BP903,"p5,a5")/2</f>
        <v/>
      </c>
      <c r="BR903" s="165">
        <f>COUNTIF($G903:$BP903,"d")+COUNTIF($G903:$BP903,"r0,d5")/2+COUNTIF($G903:$BP903,"p5,d5")/2</f>
        <v/>
      </c>
      <c r="BS903" s="165">
        <f>COUNTIF($G903:$BP903,"b")+COUNTIF($G903:$BP903,"r0,b5")/2+COUNTIF($G903:$BP903,"p5,b5")/2</f>
        <v/>
      </c>
      <c r="BT903" s="165">
        <f>COUNTIF($G903:$BP903,"c")+COUNTIF($G903:$BP903,"r0,c5")/2+COUNTIF($G903:$BP903,"p5,c5")/2</f>
        <v/>
      </c>
      <c r="BU903" s="165">
        <f>COUNTIF($G903:$BP903,"KH")+COUNTIF($G903:$BP903,"TL")+COUNTIF($G903:$BP903,"L")</f>
        <v/>
      </c>
      <c r="BV903" s="165" t="n"/>
      <c r="BW903" s="165">
        <f>COUNTIF($G903:$BP903,"hh")</f>
        <v/>
      </c>
      <c r="BX903" s="165">
        <f>COUNTIF($G903:$BP903,"nt7")</f>
        <v/>
      </c>
      <c r="BY903" s="165">
        <f>COUNTIF($G903:$BP903,"P")+COUNTIF($G903:$BP903,"p5,a5")/2+COUNTIF($G903:$BP903,"p5,b5")/2+COUNTIF($G903:$BP903,"p5,c5")/2+COUNTIF($G903:$BP903,"p5,d5")/2</f>
        <v/>
      </c>
      <c r="BZ903" s="166">
        <f>SUBTOTAL(9,BQ903:BY903)</f>
        <v/>
      </c>
      <c r="CA903" s="167">
        <f>SUM(J903,L903,N903,P903,R903,T903,X903,Z903,AB903,AD903,AF903,AH903,AL903,AN903,AP903,AR903,AT903,AV903,AZ903,BB903,BD903,BF903,BH903,BP903)</f>
        <v/>
      </c>
      <c r="CB903" s="168">
        <f>SUM(H903,V903,AJ903,AX903,BL903)</f>
        <v/>
      </c>
      <c r="CC903" s="24">
        <f>SUM(BJ903,BN903)</f>
        <v/>
      </c>
      <c r="CD903" s="169">
        <f>IF(BZ903&gt;25,4,IF(BZ903&gt;18,3,IF(BZ903&gt;12,2,IF(BZ903&gt;4,1,0))))-BX903-2+1</f>
        <v/>
      </c>
      <c r="CE903" s="30" t="n"/>
      <c r="CF903" s="169">
        <f>CD903*CI903</f>
        <v/>
      </c>
      <c r="CG903" s="170">
        <f>F903-BY903+1</f>
        <v/>
      </c>
      <c r="CH903" s="169">
        <f>CE903*16</f>
        <v/>
      </c>
      <c r="CI903" s="171">
        <f>VLOOKUP(A903,[1]DATA!$A$6:$AI$331,34,0)</f>
        <v/>
      </c>
      <c r="CJ903" s="172">
        <f>VLOOKUP(A903,[2]CHAMCONG!A$7:CI$333,79,0)</f>
        <v/>
      </c>
      <c r="CK903" s="173">
        <f>CJ903-CA903</f>
        <v/>
      </c>
    </row>
    <row r="904">
      <c r="A904" s="69" t="n"/>
      <c r="B904" s="70" t="n"/>
      <c r="C904" s="77" t="n"/>
      <c r="D904" s="84" t="n"/>
      <c r="E904" s="69" t="n"/>
      <c r="F904" s="69" t="n"/>
      <c r="G904" s="73" t="n"/>
      <c r="H904" s="73" t="n"/>
      <c r="I904" s="75" t="n"/>
      <c r="J904" s="75" t="n"/>
      <c r="K904" s="73" t="n"/>
      <c r="L904" s="73" t="n"/>
      <c r="M904" s="73" t="n"/>
      <c r="N904" s="73" t="n"/>
      <c r="O904" s="75" t="n"/>
      <c r="P904" s="75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  <c r="AA904" s="73" t="n"/>
      <c r="AB904" s="73" t="n"/>
      <c r="AC904" s="73" t="n"/>
      <c r="AD904" s="73" t="n"/>
      <c r="AE904" s="73" t="n"/>
      <c r="AF904" s="73" t="n"/>
      <c r="AG904" s="73" t="n"/>
      <c r="AH904" s="73" t="n"/>
      <c r="AI904" s="73" t="n"/>
      <c r="AJ904" s="73" t="n"/>
      <c r="AK904" s="73" t="n"/>
      <c r="AL904" s="73" t="n"/>
      <c r="AM904" s="73" t="n"/>
      <c r="AN904" s="73" t="n"/>
      <c r="AO904" s="73" t="n"/>
      <c r="AP904" s="73" t="n"/>
      <c r="AQ904" s="73" t="n"/>
      <c r="AR904" s="73" t="n"/>
      <c r="AS904" s="73" t="n"/>
      <c r="AT904" s="73" t="n"/>
      <c r="AU904" s="73" t="n"/>
      <c r="AV904" s="73" t="n"/>
      <c r="AW904" s="73" t="n"/>
      <c r="AX904" s="73" t="n"/>
      <c r="AY904" s="73" t="n"/>
      <c r="AZ904" s="73" t="n"/>
      <c r="BA904" s="73" t="n"/>
      <c r="BB904" s="73" t="n"/>
      <c r="BC904" s="73" t="n"/>
      <c r="BD904" s="73" t="n"/>
      <c r="BE904" s="73" t="n"/>
      <c r="BF904" s="73" t="n"/>
      <c r="BG904" s="73" t="n"/>
      <c r="BH904" s="73" t="n"/>
      <c r="BI904" s="73" t="n"/>
      <c r="BJ904" s="73" t="n"/>
      <c r="BK904" s="73" t="n"/>
      <c r="BL904" s="73" t="n"/>
      <c r="BM904" s="73" t="n"/>
      <c r="BN904" s="73" t="n"/>
      <c r="BO904" s="73" t="n"/>
      <c r="BP904" s="73" t="n"/>
      <c r="BQ904" s="165">
        <f>COUNTIF($G904:$BP904,"a")+COUNTIF($G904:$BP904,"r0,a5")/2+COUNTIF($G904:$BP904,"p5,a5")/2</f>
        <v/>
      </c>
      <c r="BR904" s="165">
        <f>COUNTIF($G904:$BP904,"d")+COUNTIF($G904:$BP904,"r0,d5")/2+COUNTIF($G904:$BP904,"p5,d5")/2</f>
        <v/>
      </c>
      <c r="BS904" s="165">
        <f>COUNTIF($G904:$BP904,"b")+COUNTIF($G904:$BP904,"r0,b5")/2+COUNTIF($G904:$BP904,"p5,b5")/2</f>
        <v/>
      </c>
      <c r="BT904" s="165">
        <f>COUNTIF($G904:$BP904,"c")+COUNTIF($G904:$BP904,"r0,c5")/2+COUNTIF($G904:$BP904,"p5,c5")/2</f>
        <v/>
      </c>
      <c r="BU904" s="165">
        <f>COUNTIF($G904:$BP904,"KH")+COUNTIF($G904:$BP904,"TL")+COUNTIF($G904:$BP904,"L")</f>
        <v/>
      </c>
      <c r="BV904" s="165" t="n"/>
      <c r="BW904" s="165">
        <f>COUNTIF($G904:$BP904,"hh")</f>
        <v/>
      </c>
      <c r="BX904" s="165">
        <f>COUNTIF($G904:$BP904,"nt7")</f>
        <v/>
      </c>
      <c r="BY904" s="165">
        <f>COUNTIF($G904:$BP904,"P")+COUNTIF($G904:$BP904,"p5,a5")/2+COUNTIF($G904:$BP904,"p5,b5")/2+COUNTIF($G904:$BP904,"p5,c5")/2+COUNTIF($G904:$BP904,"p5,d5")/2</f>
        <v/>
      </c>
      <c r="BZ904" s="166">
        <f>SUBTOTAL(9,BQ904:BY904)</f>
        <v/>
      </c>
      <c r="CA904" s="167">
        <f>SUM(J904,L904,N904,P904,R904,T904,X904,Z904,AB904,AD904,AF904,AH904,AL904,AN904,AP904,AR904,AT904,AV904,AZ904,BB904,BD904,BF904,BH904,BP904)</f>
        <v/>
      </c>
      <c r="CB904" s="168">
        <f>SUM(H904,V904,AJ904,AX904,BL904)</f>
        <v/>
      </c>
      <c r="CC904" s="24">
        <f>SUM(BJ904,BN904)</f>
        <v/>
      </c>
      <c r="CD904" s="169">
        <f>IF(BZ904&gt;25,4,IF(BZ904&gt;18,3,IF(BZ904&gt;12,2,IF(BZ904&gt;4,1,0))))-BX904-2+1</f>
        <v/>
      </c>
      <c r="CE904" s="30" t="n"/>
      <c r="CF904" s="169">
        <f>CD904*CI904</f>
        <v/>
      </c>
      <c r="CG904" s="170">
        <f>F904-BY904+1</f>
        <v/>
      </c>
      <c r="CH904" s="169">
        <f>CE904*16</f>
        <v/>
      </c>
      <c r="CI904" s="171">
        <f>VLOOKUP(A904,[1]DATA!$A$6:$AI$331,34,0)</f>
        <v/>
      </c>
      <c r="CJ904" s="172">
        <f>VLOOKUP(A904,[2]CHAMCONG!A$7:CI$333,79,0)</f>
        <v/>
      </c>
      <c r="CK904" s="173">
        <f>CJ904-CA904</f>
        <v/>
      </c>
    </row>
    <row r="905">
      <c r="A905" s="69" t="n"/>
      <c r="B905" s="70" t="n"/>
      <c r="C905" s="77" t="n"/>
      <c r="D905" s="84" t="n"/>
      <c r="E905" s="69" t="n"/>
      <c r="F905" s="69" t="n"/>
      <c r="G905" s="73" t="n"/>
      <c r="H905" s="73" t="n"/>
      <c r="I905" s="75" t="n"/>
      <c r="J905" s="75" t="n"/>
      <c r="K905" s="73" t="n"/>
      <c r="L905" s="73" t="n"/>
      <c r="M905" s="73" t="n"/>
      <c r="N905" s="73" t="n"/>
      <c r="O905" s="75" t="n"/>
      <c r="P905" s="75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  <c r="AA905" s="73" t="n"/>
      <c r="AB905" s="73" t="n"/>
      <c r="AC905" s="73" t="n"/>
      <c r="AD905" s="73" t="n"/>
      <c r="AE905" s="73" t="n"/>
      <c r="AF905" s="73" t="n"/>
      <c r="AG905" s="73" t="n"/>
      <c r="AH905" s="73" t="n"/>
      <c r="AI905" s="73" t="n"/>
      <c r="AJ905" s="73" t="n"/>
      <c r="AK905" s="73" t="n"/>
      <c r="AL905" s="73" t="n"/>
      <c r="AM905" s="73" t="n"/>
      <c r="AN905" s="73" t="n"/>
      <c r="AO905" s="73" t="n"/>
      <c r="AP905" s="73" t="n"/>
      <c r="AQ905" s="73" t="n"/>
      <c r="AR905" s="73" t="n"/>
      <c r="AS905" s="73" t="n"/>
      <c r="AT905" s="73" t="n"/>
      <c r="AU905" s="73" t="n"/>
      <c r="AV905" s="73" t="n"/>
      <c r="AW905" s="73" t="n"/>
      <c r="AX905" s="73" t="n"/>
      <c r="AY905" s="73" t="n"/>
      <c r="AZ905" s="73" t="n"/>
      <c r="BA905" s="73" t="n"/>
      <c r="BB905" s="73" t="n"/>
      <c r="BC905" s="73" t="n"/>
      <c r="BD905" s="73" t="n"/>
      <c r="BE905" s="73" t="n"/>
      <c r="BF905" s="73" t="n"/>
      <c r="BG905" s="73" t="n"/>
      <c r="BH905" s="73" t="n"/>
      <c r="BI905" s="73" t="n"/>
      <c r="BJ905" s="73" t="n"/>
      <c r="BK905" s="73" t="n"/>
      <c r="BL905" s="73" t="n"/>
      <c r="BM905" s="73" t="n"/>
      <c r="BN905" s="73" t="n"/>
      <c r="BO905" s="73" t="n"/>
      <c r="BP905" s="73" t="n"/>
      <c r="BQ905" s="165">
        <f>COUNTIF($G905:$BP905,"a")+COUNTIF($G905:$BP905,"r0,a5")/2+COUNTIF($G905:$BP905,"p5,a5")/2</f>
        <v/>
      </c>
      <c r="BR905" s="165">
        <f>COUNTIF($G905:$BP905,"d")+COUNTIF($G905:$BP905,"r0,d5")/2+COUNTIF($G905:$BP905,"p5,d5")/2</f>
        <v/>
      </c>
      <c r="BS905" s="165">
        <f>COUNTIF($G905:$BP905,"b")+COUNTIF($G905:$BP905,"r0,b5")/2+COUNTIF($G905:$BP905,"p5,b5")/2</f>
        <v/>
      </c>
      <c r="BT905" s="165">
        <f>COUNTIF($G905:$BP905,"c")+COUNTIF($G905:$BP905,"r0,c5")/2+COUNTIF($G905:$BP905,"p5,c5")/2</f>
        <v/>
      </c>
      <c r="BU905" s="165">
        <f>COUNTIF($G905:$BP905,"KH")+COUNTIF($G905:$BP905,"TL")+COUNTIF($G905:$BP905,"L")</f>
        <v/>
      </c>
      <c r="BV905" s="165" t="n"/>
      <c r="BW905" s="165">
        <f>COUNTIF($G905:$BP905,"hh")</f>
        <v/>
      </c>
      <c r="BX905" s="165">
        <f>COUNTIF($G905:$BP905,"nt7")</f>
        <v/>
      </c>
      <c r="BY905" s="165">
        <f>COUNTIF($G905:$BP905,"P")+COUNTIF($G905:$BP905,"p5,a5")/2+COUNTIF($G905:$BP905,"p5,b5")/2+COUNTIF($G905:$BP905,"p5,c5")/2+COUNTIF($G905:$BP905,"p5,d5")/2</f>
        <v/>
      </c>
      <c r="BZ905" s="166">
        <f>SUBTOTAL(9,BQ905:BY905)</f>
        <v/>
      </c>
      <c r="CA905" s="167">
        <f>SUM(J905,L905,N905,P905,R905,T905,X905,Z905,AB905,AD905,AF905,AH905,AL905,AN905,AP905,AR905,AT905,AV905,AZ905,BB905,BD905,BF905,BH905,BP905)</f>
        <v/>
      </c>
      <c r="CB905" s="168">
        <f>SUM(H905,V905,AJ905,AX905,BL905)</f>
        <v/>
      </c>
      <c r="CC905" s="24">
        <f>SUM(BJ905,BN905)</f>
        <v/>
      </c>
      <c r="CD905" s="169">
        <f>IF(BZ905&gt;25,4,IF(BZ905&gt;18,3,IF(BZ905&gt;12,2,IF(BZ905&gt;4,1,0))))-BX905-2+1</f>
        <v/>
      </c>
      <c r="CE905" s="30" t="n"/>
      <c r="CF905" s="169">
        <f>CD905*CI905</f>
        <v/>
      </c>
      <c r="CG905" s="170">
        <f>F905-BY905+1</f>
        <v/>
      </c>
      <c r="CH905" s="169">
        <f>CE905*16</f>
        <v/>
      </c>
      <c r="CI905" s="171">
        <f>VLOOKUP(A905,[1]DATA!$A$6:$AI$331,34,0)</f>
        <v/>
      </c>
      <c r="CJ905" s="172">
        <f>VLOOKUP(A905,[2]CHAMCONG!A$7:CI$333,79,0)</f>
        <v/>
      </c>
      <c r="CK905" s="173">
        <f>CJ905-CA905</f>
        <v/>
      </c>
    </row>
    <row r="906">
      <c r="A906" s="69" t="n"/>
      <c r="B906" s="70" t="n"/>
      <c r="C906" s="77" t="n"/>
      <c r="D906" s="84" t="n"/>
      <c r="E906" s="69" t="n"/>
      <c r="F906" s="69" t="n"/>
      <c r="G906" s="73" t="n"/>
      <c r="H906" s="73" t="n"/>
      <c r="I906" s="75" t="n"/>
      <c r="J906" s="75" t="n"/>
      <c r="K906" s="73" t="n"/>
      <c r="L906" s="73" t="n"/>
      <c r="M906" s="73" t="n"/>
      <c r="N906" s="73" t="n"/>
      <c r="O906" s="75" t="n"/>
      <c r="P906" s="75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  <c r="AA906" s="73" t="n"/>
      <c r="AB906" s="73" t="n"/>
      <c r="AC906" s="73" t="n"/>
      <c r="AD906" s="73" t="n"/>
      <c r="AE906" s="73" t="n"/>
      <c r="AF906" s="73" t="n"/>
      <c r="AG906" s="73" t="n"/>
      <c r="AH906" s="73" t="n"/>
      <c r="AI906" s="73" t="n"/>
      <c r="AJ906" s="73" t="n"/>
      <c r="AK906" s="73" t="n"/>
      <c r="AL906" s="73" t="n"/>
      <c r="AM906" s="73" t="n"/>
      <c r="AN906" s="73" t="n"/>
      <c r="AO906" s="73" t="n"/>
      <c r="AP906" s="73" t="n"/>
      <c r="AQ906" s="73" t="n"/>
      <c r="AR906" s="73" t="n"/>
      <c r="AS906" s="73" t="n"/>
      <c r="AT906" s="73" t="n"/>
      <c r="AU906" s="73" t="n"/>
      <c r="AV906" s="73" t="n"/>
      <c r="AW906" s="73" t="n"/>
      <c r="AX906" s="73" t="n"/>
      <c r="AY906" s="73" t="n"/>
      <c r="AZ906" s="73" t="n"/>
      <c r="BA906" s="73" t="n"/>
      <c r="BB906" s="73" t="n"/>
      <c r="BC906" s="73" t="n"/>
      <c r="BD906" s="73" t="n"/>
      <c r="BE906" s="73" t="n"/>
      <c r="BF906" s="73" t="n"/>
      <c r="BG906" s="73" t="n"/>
      <c r="BH906" s="73" t="n"/>
      <c r="BI906" s="73" t="n"/>
      <c r="BJ906" s="73" t="n"/>
      <c r="BK906" s="73" t="n"/>
      <c r="BL906" s="73" t="n"/>
      <c r="BM906" s="73" t="n"/>
      <c r="BN906" s="73" t="n"/>
      <c r="BO906" s="73" t="n"/>
      <c r="BP906" s="73" t="n"/>
      <c r="BQ906" s="165">
        <f>COUNTIF($G906:$BP906,"a")+COUNTIF($G906:$BP906,"r0,a5")/2+COUNTIF($G906:$BP906,"p5,a5")/2</f>
        <v/>
      </c>
      <c r="BR906" s="165">
        <f>COUNTIF($G906:$BP906,"d")+COUNTIF($G906:$BP906,"r0,d5")/2+COUNTIF($G906:$BP906,"p5,d5")/2</f>
        <v/>
      </c>
      <c r="BS906" s="165">
        <f>COUNTIF($G906:$BP906,"b")+COUNTIF($G906:$BP906,"r0,b5")/2+COUNTIF($G906:$BP906,"p5,b5")/2</f>
        <v/>
      </c>
      <c r="BT906" s="165">
        <f>COUNTIF($G906:$BP906,"c")+COUNTIF($G906:$BP906,"r0,c5")/2+COUNTIF($G906:$BP906,"p5,c5")/2</f>
        <v/>
      </c>
      <c r="BU906" s="165">
        <f>COUNTIF($G906:$BP906,"KH")+COUNTIF($G906:$BP906,"TL")+COUNTIF($G906:$BP906,"L")</f>
        <v/>
      </c>
      <c r="BV906" s="165" t="n"/>
      <c r="BW906" s="165">
        <f>COUNTIF($G906:$BP906,"hh")</f>
        <v/>
      </c>
      <c r="BX906" s="165">
        <f>COUNTIF($G906:$BP906,"nt7")</f>
        <v/>
      </c>
      <c r="BY906" s="165">
        <f>COUNTIF($G906:$BP906,"P")+COUNTIF($G906:$BP906,"p5,a5")/2+COUNTIF($G906:$BP906,"p5,b5")/2+COUNTIF($G906:$BP906,"p5,c5")/2+COUNTIF($G906:$BP906,"p5,d5")/2</f>
        <v/>
      </c>
      <c r="BZ906" s="166">
        <f>SUBTOTAL(9,BQ906:BY906)</f>
        <v/>
      </c>
      <c r="CA906" s="167">
        <f>SUM(J906,L906,N906,P906,R906,T906,X906,Z906,AB906,AD906,AF906,AH906,AL906,AN906,AP906,AR906,AT906,AV906,AZ906,BB906,BD906,BF906,BH906,BP906)</f>
        <v/>
      </c>
      <c r="CB906" s="168">
        <f>SUM(H906,V906,AJ906,AX906,BL906)</f>
        <v/>
      </c>
      <c r="CC906" s="24">
        <f>SUM(BJ906,BN906)</f>
        <v/>
      </c>
      <c r="CD906" s="169">
        <f>IF(BZ906&gt;25,4,IF(BZ906&gt;18,3,IF(BZ906&gt;12,2,IF(BZ906&gt;4,1,0))))-BX906-2+1</f>
        <v/>
      </c>
      <c r="CE906" s="30" t="n"/>
      <c r="CF906" s="169">
        <f>CD906*CI906</f>
        <v/>
      </c>
      <c r="CG906" s="170">
        <f>F906-BY906+1</f>
        <v/>
      </c>
      <c r="CH906" s="169">
        <f>CE906*16</f>
        <v/>
      </c>
      <c r="CI906" s="171">
        <f>VLOOKUP(A906,[1]DATA!$A$6:$AI$331,34,0)</f>
        <v/>
      </c>
      <c r="CJ906" s="172">
        <f>VLOOKUP(A906,[2]CHAMCONG!A$7:CI$333,79,0)</f>
        <v/>
      </c>
      <c r="CK906" s="173">
        <f>CJ906-CA906</f>
        <v/>
      </c>
    </row>
    <row r="907">
      <c r="A907" s="69" t="n"/>
      <c r="B907" s="70" t="n"/>
      <c r="C907" s="77" t="n"/>
      <c r="D907" s="84" t="n"/>
      <c r="E907" s="69" t="n"/>
      <c r="F907" s="69" t="n"/>
      <c r="G907" s="73" t="n"/>
      <c r="H907" s="73" t="n"/>
      <c r="I907" s="75" t="n"/>
      <c r="J907" s="75" t="n"/>
      <c r="K907" s="73" t="n"/>
      <c r="L907" s="73" t="n"/>
      <c r="M907" s="73" t="n"/>
      <c r="N907" s="73" t="n"/>
      <c r="O907" s="75" t="n"/>
      <c r="P907" s="75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  <c r="AA907" s="73" t="n"/>
      <c r="AB907" s="73" t="n"/>
      <c r="AC907" s="73" t="n"/>
      <c r="AD907" s="73" t="n"/>
      <c r="AE907" s="73" t="n"/>
      <c r="AF907" s="73" t="n"/>
      <c r="AG907" s="73" t="n"/>
      <c r="AH907" s="73" t="n"/>
      <c r="AI907" s="73" t="n"/>
      <c r="AJ907" s="73" t="n"/>
      <c r="AK907" s="73" t="n"/>
      <c r="AL907" s="73" t="n"/>
      <c r="AM907" s="73" t="n"/>
      <c r="AN907" s="73" t="n"/>
      <c r="AO907" s="73" t="n"/>
      <c r="AP907" s="73" t="n"/>
      <c r="AQ907" s="73" t="n"/>
      <c r="AR907" s="73" t="n"/>
      <c r="AS907" s="73" t="n"/>
      <c r="AT907" s="73" t="n"/>
      <c r="AU907" s="73" t="n"/>
      <c r="AV907" s="73" t="n"/>
      <c r="AW907" s="73" t="n"/>
      <c r="AX907" s="73" t="n"/>
      <c r="AY907" s="73" t="n"/>
      <c r="AZ907" s="73" t="n"/>
      <c r="BA907" s="73" t="n"/>
      <c r="BB907" s="73" t="n"/>
      <c r="BC907" s="73" t="n"/>
      <c r="BD907" s="73" t="n"/>
      <c r="BE907" s="73" t="n"/>
      <c r="BF907" s="73" t="n"/>
      <c r="BG907" s="73" t="n"/>
      <c r="BH907" s="73" t="n"/>
      <c r="BI907" s="73" t="n"/>
      <c r="BJ907" s="73" t="n"/>
      <c r="BK907" s="73" t="n"/>
      <c r="BL907" s="73" t="n"/>
      <c r="BM907" s="73" t="n"/>
      <c r="BN907" s="73" t="n"/>
      <c r="BO907" s="73" t="n"/>
      <c r="BP907" s="73" t="n"/>
      <c r="BQ907" s="165">
        <f>COUNTIF($G907:$BP907,"a")+COUNTIF($G907:$BP907,"r0,a5")/2+COUNTIF($G907:$BP907,"p5,a5")/2</f>
        <v/>
      </c>
      <c r="BR907" s="165">
        <f>COUNTIF($G907:$BP907,"d")+COUNTIF($G907:$BP907,"r0,d5")/2+COUNTIF($G907:$BP907,"p5,d5")/2</f>
        <v/>
      </c>
      <c r="BS907" s="165">
        <f>COUNTIF($G907:$BP907,"b")+COUNTIF($G907:$BP907,"r0,b5")/2+COUNTIF($G907:$BP907,"p5,b5")/2</f>
        <v/>
      </c>
      <c r="BT907" s="165">
        <f>COUNTIF($G907:$BP907,"c")+COUNTIF($G907:$BP907,"r0,c5")/2+COUNTIF($G907:$BP907,"p5,c5")/2</f>
        <v/>
      </c>
      <c r="BU907" s="165">
        <f>COUNTIF($G907:$BP907,"KH")+COUNTIF($G907:$BP907,"TL")+COUNTIF($G907:$BP907,"L")</f>
        <v/>
      </c>
      <c r="BV907" s="165" t="n"/>
      <c r="BW907" s="165">
        <f>COUNTIF($G907:$BP907,"hh")</f>
        <v/>
      </c>
      <c r="BX907" s="165">
        <f>COUNTIF($G907:$BP907,"nt7")</f>
        <v/>
      </c>
      <c r="BY907" s="165">
        <f>COUNTIF($G907:$BP907,"P")+COUNTIF($G907:$BP907,"p5,a5")/2+COUNTIF($G907:$BP907,"p5,b5")/2+COUNTIF($G907:$BP907,"p5,c5")/2+COUNTIF($G907:$BP907,"p5,d5")/2</f>
        <v/>
      </c>
      <c r="BZ907" s="166">
        <f>SUBTOTAL(9,BQ907:BY907)</f>
        <v/>
      </c>
      <c r="CA907" s="167">
        <f>SUM(J907,L907,N907,P907,R907,T907,X907,Z907,AB907,AD907,AF907,AH907,AL907,AN907,AP907,AR907,AT907,AV907,AZ907,BB907,BD907,BF907,BH907,BP907)</f>
        <v/>
      </c>
      <c r="CB907" s="168">
        <f>SUM(H907,V907,AJ907,AX907,BL907)</f>
        <v/>
      </c>
      <c r="CC907" s="24">
        <f>SUM(BJ907,BN907)</f>
        <v/>
      </c>
      <c r="CD907" s="169">
        <f>IF(BZ907&gt;25,4,IF(BZ907&gt;18,3,IF(BZ907&gt;12,2,IF(BZ907&gt;4,1,0))))-BX907-2+1</f>
        <v/>
      </c>
      <c r="CE907" s="30" t="n"/>
      <c r="CF907" s="169">
        <f>CD907*CI907</f>
        <v/>
      </c>
      <c r="CG907" s="170">
        <f>F907-BY907+1</f>
        <v/>
      </c>
      <c r="CH907" s="169">
        <f>CE907*16</f>
        <v/>
      </c>
      <c r="CI907" s="171">
        <f>VLOOKUP(A907,[1]DATA!$A$6:$AI$331,34,0)</f>
        <v/>
      </c>
      <c r="CJ907" s="172">
        <f>VLOOKUP(A907,[2]CHAMCONG!A$7:CI$333,79,0)</f>
        <v/>
      </c>
      <c r="CK907" s="173">
        <f>CJ907-CA907</f>
        <v/>
      </c>
    </row>
    <row r="908">
      <c r="A908" s="69" t="n"/>
      <c r="B908" s="70" t="n"/>
      <c r="C908" s="77" t="n"/>
      <c r="D908" s="84" t="n"/>
      <c r="E908" s="69" t="n"/>
      <c r="F908" s="69" t="n"/>
      <c r="G908" s="73" t="n"/>
      <c r="H908" s="73" t="n"/>
      <c r="I908" s="75" t="n"/>
      <c r="J908" s="75" t="n"/>
      <c r="K908" s="73" t="n"/>
      <c r="L908" s="73" t="n"/>
      <c r="M908" s="73" t="n"/>
      <c r="N908" s="73" t="n"/>
      <c r="O908" s="75" t="n"/>
      <c r="P908" s="75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  <c r="AA908" s="73" t="n"/>
      <c r="AB908" s="73" t="n"/>
      <c r="AC908" s="73" t="n"/>
      <c r="AD908" s="73" t="n"/>
      <c r="AE908" s="73" t="n"/>
      <c r="AF908" s="73" t="n"/>
      <c r="AG908" s="73" t="n"/>
      <c r="AH908" s="73" t="n"/>
      <c r="AI908" s="73" t="n"/>
      <c r="AJ908" s="73" t="n"/>
      <c r="AK908" s="73" t="n"/>
      <c r="AL908" s="73" t="n"/>
      <c r="AM908" s="73" t="n"/>
      <c r="AN908" s="73" t="n"/>
      <c r="AO908" s="73" t="n"/>
      <c r="AP908" s="73" t="n"/>
      <c r="AQ908" s="73" t="n"/>
      <c r="AR908" s="73" t="n"/>
      <c r="AS908" s="73" t="n"/>
      <c r="AT908" s="73" t="n"/>
      <c r="AU908" s="73" t="n"/>
      <c r="AV908" s="73" t="n"/>
      <c r="AW908" s="73" t="n"/>
      <c r="AX908" s="73" t="n"/>
      <c r="AY908" s="73" t="n"/>
      <c r="AZ908" s="73" t="n"/>
      <c r="BA908" s="73" t="n"/>
      <c r="BB908" s="73" t="n"/>
      <c r="BC908" s="73" t="n"/>
      <c r="BD908" s="73" t="n"/>
      <c r="BE908" s="73" t="n"/>
      <c r="BF908" s="73" t="n"/>
      <c r="BG908" s="73" t="n"/>
      <c r="BH908" s="73" t="n"/>
      <c r="BI908" s="73" t="n"/>
      <c r="BJ908" s="73" t="n"/>
      <c r="BK908" s="73" t="n"/>
      <c r="BL908" s="73" t="n"/>
      <c r="BM908" s="73" t="n"/>
      <c r="BN908" s="73" t="n"/>
      <c r="BO908" s="73" t="n"/>
      <c r="BP908" s="73" t="n"/>
      <c r="BQ908" s="165">
        <f>COUNTIF($G908:$BP908,"a")+COUNTIF($G908:$BP908,"r0,a5")/2+COUNTIF($G908:$BP908,"p5,a5")/2</f>
        <v/>
      </c>
      <c r="BR908" s="165">
        <f>COUNTIF($G908:$BP908,"d")+COUNTIF($G908:$BP908,"r0,d5")/2+COUNTIF($G908:$BP908,"p5,d5")/2</f>
        <v/>
      </c>
      <c r="BS908" s="165">
        <f>COUNTIF($G908:$BP908,"b")+COUNTIF($G908:$BP908,"r0,b5")/2+COUNTIF($G908:$BP908,"p5,b5")/2</f>
        <v/>
      </c>
      <c r="BT908" s="165">
        <f>COUNTIF($G908:$BP908,"c")+COUNTIF($G908:$BP908,"r0,c5")/2+COUNTIF($G908:$BP908,"p5,c5")/2</f>
        <v/>
      </c>
      <c r="BU908" s="165">
        <f>COUNTIF($G908:$BP908,"KH")+COUNTIF($G908:$BP908,"TL")+COUNTIF($G908:$BP908,"L")</f>
        <v/>
      </c>
      <c r="BV908" s="165" t="n"/>
      <c r="BW908" s="165">
        <f>COUNTIF($G908:$BP908,"hh")</f>
        <v/>
      </c>
      <c r="BX908" s="165">
        <f>COUNTIF($G908:$BP908,"nt7")</f>
        <v/>
      </c>
      <c r="BY908" s="165">
        <f>COUNTIF($G908:$BP908,"P")+COUNTIF($G908:$BP908,"p5,a5")/2+COUNTIF($G908:$BP908,"p5,b5")/2+COUNTIF($G908:$BP908,"p5,c5")/2+COUNTIF($G908:$BP908,"p5,d5")/2</f>
        <v/>
      </c>
      <c r="BZ908" s="166">
        <f>SUBTOTAL(9,BQ908:BY908)</f>
        <v/>
      </c>
      <c r="CA908" s="167">
        <f>SUM(J908,L908,N908,P908,R908,T908,X908,Z908,AB908,AD908,AF908,AH908,AL908,AN908,AP908,AR908,AT908,AV908,AZ908,BB908,BD908,BF908,BH908,BP908)</f>
        <v/>
      </c>
      <c r="CB908" s="168">
        <f>SUM(H908,V908,AJ908,AX908,BL908)</f>
        <v/>
      </c>
      <c r="CC908" s="24">
        <f>SUM(BJ908,BN908)</f>
        <v/>
      </c>
      <c r="CD908" s="169">
        <f>IF(BZ908&gt;25,4,IF(BZ908&gt;18,3,IF(BZ908&gt;12,2,IF(BZ908&gt;4,1,0))))-BX908-2+1</f>
        <v/>
      </c>
      <c r="CE908" s="30" t="n"/>
      <c r="CF908" s="169">
        <f>CD908*CI908</f>
        <v/>
      </c>
      <c r="CG908" s="170">
        <f>F908-BY908+1</f>
        <v/>
      </c>
      <c r="CH908" s="169">
        <f>CE908*16</f>
        <v/>
      </c>
      <c r="CI908" s="171">
        <f>VLOOKUP(A908,[1]DATA!$A$6:$AI$331,34,0)</f>
        <v/>
      </c>
      <c r="CJ908" s="172">
        <f>VLOOKUP(A908,[2]CHAMCONG!A$7:CI$333,79,0)</f>
        <v/>
      </c>
      <c r="CK908" s="173">
        <f>CJ908-CA908</f>
        <v/>
      </c>
    </row>
    <row r="909">
      <c r="A909" s="69" t="n"/>
      <c r="B909" s="70" t="n"/>
      <c r="C909" s="77" t="n"/>
      <c r="D909" s="84" t="n"/>
      <c r="E909" s="69" t="n"/>
      <c r="F909" s="69" t="n"/>
      <c r="G909" s="73" t="n"/>
      <c r="H909" s="73" t="n"/>
      <c r="I909" s="75" t="n"/>
      <c r="J909" s="75" t="n"/>
      <c r="K909" s="73" t="n"/>
      <c r="L909" s="73" t="n"/>
      <c r="M909" s="73" t="n"/>
      <c r="N909" s="73" t="n"/>
      <c r="O909" s="75" t="n"/>
      <c r="P909" s="75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  <c r="AA909" s="73" t="n"/>
      <c r="AB909" s="73" t="n"/>
      <c r="AC909" s="73" t="n"/>
      <c r="AD909" s="73" t="n"/>
      <c r="AE909" s="73" t="n"/>
      <c r="AF909" s="73" t="n"/>
      <c r="AG909" s="73" t="n"/>
      <c r="AH909" s="73" t="n"/>
      <c r="AI909" s="73" t="n"/>
      <c r="AJ909" s="73" t="n"/>
      <c r="AK909" s="73" t="n"/>
      <c r="AL909" s="73" t="n"/>
      <c r="AM909" s="73" t="n"/>
      <c r="AN909" s="73" t="n"/>
      <c r="AO909" s="73" t="n"/>
      <c r="AP909" s="73" t="n"/>
      <c r="AQ909" s="73" t="n"/>
      <c r="AR909" s="73" t="n"/>
      <c r="AS909" s="73" t="n"/>
      <c r="AT909" s="73" t="n"/>
      <c r="AU909" s="73" t="n"/>
      <c r="AV909" s="73" t="n"/>
      <c r="AW909" s="73" t="n"/>
      <c r="AX909" s="73" t="n"/>
      <c r="AY909" s="73" t="n"/>
      <c r="AZ909" s="73" t="n"/>
      <c r="BA909" s="73" t="n"/>
      <c r="BB909" s="73" t="n"/>
      <c r="BC909" s="73" t="n"/>
      <c r="BD909" s="73" t="n"/>
      <c r="BE909" s="73" t="n"/>
      <c r="BF909" s="73" t="n"/>
      <c r="BG909" s="73" t="n"/>
      <c r="BH909" s="73" t="n"/>
      <c r="BI909" s="73" t="n"/>
      <c r="BJ909" s="73" t="n"/>
      <c r="BK909" s="73" t="n"/>
      <c r="BL909" s="73" t="n"/>
      <c r="BM909" s="73" t="n"/>
      <c r="BN909" s="73" t="n"/>
      <c r="BO909" s="73" t="n"/>
      <c r="BP909" s="73" t="n"/>
      <c r="BQ909" s="165">
        <f>COUNTIF($G909:$BP909,"a")+COUNTIF($G909:$BP909,"r0,a5")/2+COUNTIF($G909:$BP909,"p5,a5")/2</f>
        <v/>
      </c>
      <c r="BR909" s="165">
        <f>COUNTIF($G909:$BP909,"d")+COUNTIF($G909:$BP909,"r0,d5")/2+COUNTIF($G909:$BP909,"p5,d5")/2</f>
        <v/>
      </c>
      <c r="BS909" s="165">
        <f>COUNTIF($G909:$BP909,"b")+COUNTIF($G909:$BP909,"r0,b5")/2+COUNTIF($G909:$BP909,"p5,b5")/2</f>
        <v/>
      </c>
      <c r="BT909" s="165">
        <f>COUNTIF($G909:$BP909,"c")+COUNTIF($G909:$BP909,"r0,c5")/2+COUNTIF($G909:$BP909,"p5,c5")/2</f>
        <v/>
      </c>
      <c r="BU909" s="165">
        <f>COUNTIF($G909:$BP909,"KH")+COUNTIF($G909:$BP909,"TL")+COUNTIF($G909:$BP909,"L")</f>
        <v/>
      </c>
      <c r="BV909" s="165" t="n"/>
      <c r="BW909" s="165">
        <f>COUNTIF($G909:$BP909,"hh")</f>
        <v/>
      </c>
      <c r="BX909" s="165">
        <f>COUNTIF($G909:$BP909,"nt7")</f>
        <v/>
      </c>
      <c r="BY909" s="165">
        <f>COUNTIF($G909:$BP909,"P")+COUNTIF($G909:$BP909,"p5,a5")/2+COUNTIF($G909:$BP909,"p5,b5")/2+COUNTIF($G909:$BP909,"p5,c5")/2+COUNTIF($G909:$BP909,"p5,d5")/2</f>
        <v/>
      </c>
      <c r="BZ909" s="166">
        <f>SUBTOTAL(9,BQ909:BY909)</f>
        <v/>
      </c>
      <c r="CA909" s="167">
        <f>SUM(J909,L909,N909,P909,R909,T909,X909,Z909,AB909,AD909,AF909,AH909,AL909,AN909,AP909,AR909,AT909,AV909,AZ909,BB909,BD909,BF909,BH909,BP909)</f>
        <v/>
      </c>
      <c r="CB909" s="168">
        <f>SUM(H909,V909,AJ909,AX909,BL909)</f>
        <v/>
      </c>
      <c r="CC909" s="24">
        <f>SUM(BJ909,BN909)</f>
        <v/>
      </c>
      <c r="CD909" s="169">
        <f>IF(BZ909&gt;25,4,IF(BZ909&gt;18,3,IF(BZ909&gt;12,2,IF(BZ909&gt;4,1,0))))-BX909-2+1</f>
        <v/>
      </c>
      <c r="CE909" s="30" t="n"/>
      <c r="CF909" s="169">
        <f>CD909*CI909</f>
        <v/>
      </c>
      <c r="CG909" s="170">
        <f>F909-BY909+1</f>
        <v/>
      </c>
      <c r="CH909" s="169">
        <f>CE909*16</f>
        <v/>
      </c>
      <c r="CI909" s="171">
        <f>VLOOKUP(A909,[1]DATA!$A$6:$AI$331,34,0)</f>
        <v/>
      </c>
      <c r="CJ909" s="172">
        <f>VLOOKUP(A909,[2]CHAMCONG!A$7:CI$333,79,0)</f>
        <v/>
      </c>
      <c r="CK909" s="173">
        <f>CJ909-CA909</f>
        <v/>
      </c>
    </row>
    <row r="910">
      <c r="A910" s="69" t="n"/>
      <c r="B910" s="70" t="n"/>
      <c r="C910" s="77" t="n"/>
      <c r="D910" s="84" t="n"/>
      <c r="E910" s="69" t="n"/>
      <c r="F910" s="69" t="n"/>
      <c r="G910" s="73" t="n"/>
      <c r="H910" s="73" t="n"/>
      <c r="I910" s="75" t="n"/>
      <c r="J910" s="75" t="n"/>
      <c r="K910" s="73" t="n"/>
      <c r="L910" s="73" t="n"/>
      <c r="M910" s="73" t="n"/>
      <c r="N910" s="73" t="n"/>
      <c r="O910" s="75" t="n"/>
      <c r="P910" s="75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  <c r="AA910" s="73" t="n"/>
      <c r="AB910" s="73" t="n"/>
      <c r="AC910" s="73" t="n"/>
      <c r="AD910" s="73" t="n"/>
      <c r="AE910" s="73" t="n"/>
      <c r="AF910" s="73" t="n"/>
      <c r="AG910" s="73" t="n"/>
      <c r="AH910" s="73" t="n"/>
      <c r="AI910" s="73" t="n"/>
      <c r="AJ910" s="73" t="n"/>
      <c r="AK910" s="73" t="n"/>
      <c r="AL910" s="73" t="n"/>
      <c r="AM910" s="73" t="n"/>
      <c r="AN910" s="73" t="n"/>
      <c r="AO910" s="73" t="n"/>
      <c r="AP910" s="73" t="n"/>
      <c r="AQ910" s="73" t="n"/>
      <c r="AR910" s="73" t="n"/>
      <c r="AS910" s="73" t="n"/>
      <c r="AT910" s="73" t="n"/>
      <c r="AU910" s="73" t="n"/>
      <c r="AV910" s="73" t="n"/>
      <c r="AW910" s="73" t="n"/>
      <c r="AX910" s="73" t="n"/>
      <c r="AY910" s="73" t="n"/>
      <c r="AZ910" s="73" t="n"/>
      <c r="BA910" s="73" t="n"/>
      <c r="BB910" s="73" t="n"/>
      <c r="BC910" s="73" t="n"/>
      <c r="BD910" s="73" t="n"/>
      <c r="BE910" s="73" t="n"/>
      <c r="BF910" s="73" t="n"/>
      <c r="BG910" s="73" t="n"/>
      <c r="BH910" s="73" t="n"/>
      <c r="BI910" s="73" t="n"/>
      <c r="BJ910" s="73" t="n"/>
      <c r="BK910" s="73" t="n"/>
      <c r="BL910" s="73" t="n"/>
      <c r="BM910" s="73" t="n"/>
      <c r="BN910" s="73" t="n"/>
      <c r="BO910" s="73" t="n"/>
      <c r="BP910" s="73" t="n"/>
      <c r="BQ910" s="165">
        <f>COUNTIF($G910:$BP910,"a")+COUNTIF($G910:$BP910,"r0,a5")/2+COUNTIF($G910:$BP910,"p5,a5")/2</f>
        <v/>
      </c>
      <c r="BR910" s="165">
        <f>COUNTIF($G910:$BP910,"d")+COUNTIF($G910:$BP910,"r0,d5")/2+COUNTIF($G910:$BP910,"p5,d5")/2</f>
        <v/>
      </c>
      <c r="BS910" s="165">
        <f>COUNTIF($G910:$BP910,"b")+COUNTIF($G910:$BP910,"r0,b5")/2+COUNTIF($G910:$BP910,"p5,b5")/2</f>
        <v/>
      </c>
      <c r="BT910" s="165">
        <f>COUNTIF($G910:$BP910,"c")+COUNTIF($G910:$BP910,"r0,c5")/2+COUNTIF($G910:$BP910,"p5,c5")/2</f>
        <v/>
      </c>
      <c r="BU910" s="165">
        <f>COUNTIF($G910:$BP910,"KH")+COUNTIF($G910:$BP910,"TL")+COUNTIF($G910:$BP910,"L")</f>
        <v/>
      </c>
      <c r="BV910" s="165" t="n"/>
      <c r="BW910" s="165">
        <f>COUNTIF($G910:$BP910,"hh")</f>
        <v/>
      </c>
      <c r="BX910" s="165">
        <f>COUNTIF($G910:$BP910,"nt7")</f>
        <v/>
      </c>
      <c r="BY910" s="165">
        <f>COUNTIF($G910:$BP910,"P")+COUNTIF($G910:$BP910,"p5,a5")/2+COUNTIF($G910:$BP910,"p5,b5")/2+COUNTIF($G910:$BP910,"p5,c5")/2+COUNTIF($G910:$BP910,"p5,d5")/2</f>
        <v/>
      </c>
      <c r="BZ910" s="166">
        <f>SUBTOTAL(9,BQ910:BY910)</f>
        <v/>
      </c>
      <c r="CA910" s="167">
        <f>SUM(J910,L910,N910,P910,R910,T910,X910,Z910,AB910,AD910,AF910,AH910,AL910,AN910,AP910,AR910,AT910,AV910,AZ910,BB910,BD910,BF910,BH910,BP910)</f>
        <v/>
      </c>
      <c r="CB910" s="168">
        <f>SUM(H910,V910,AJ910,AX910,BL910)</f>
        <v/>
      </c>
      <c r="CC910" s="24">
        <f>SUM(BJ910,BN910)</f>
        <v/>
      </c>
      <c r="CD910" s="169">
        <f>IF(BZ910&gt;25,4,IF(BZ910&gt;18,3,IF(BZ910&gt;12,2,IF(BZ910&gt;4,1,0))))-BX910-2+1</f>
        <v/>
      </c>
      <c r="CE910" s="30" t="n"/>
      <c r="CF910" s="169">
        <f>CD910*CI910</f>
        <v/>
      </c>
      <c r="CG910" s="170">
        <f>F910-BY910+1</f>
        <v/>
      </c>
      <c r="CH910" s="169">
        <f>CE910*16</f>
        <v/>
      </c>
      <c r="CI910" s="171">
        <f>VLOOKUP(A910,[1]DATA!$A$6:$AI$331,34,0)</f>
        <v/>
      </c>
      <c r="CJ910" s="172">
        <f>VLOOKUP(A910,[2]CHAMCONG!A$7:CI$333,79,0)</f>
        <v/>
      </c>
      <c r="CK910" s="173">
        <f>CJ910-CA910</f>
        <v/>
      </c>
    </row>
    <row r="911">
      <c r="A911" s="69" t="n"/>
      <c r="B911" s="70" t="n"/>
      <c r="C911" s="77" t="n"/>
      <c r="D911" s="84" t="n"/>
      <c r="E911" s="69" t="n"/>
      <c r="F911" s="69" t="n"/>
      <c r="G911" s="73" t="n"/>
      <c r="H911" s="73" t="n"/>
      <c r="I911" s="75" t="n"/>
      <c r="J911" s="75" t="n"/>
      <c r="K911" s="73" t="n"/>
      <c r="L911" s="73" t="n"/>
      <c r="M911" s="73" t="n"/>
      <c r="N911" s="73" t="n"/>
      <c r="O911" s="75" t="n"/>
      <c r="P911" s="75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  <c r="AA911" s="73" t="n"/>
      <c r="AB911" s="73" t="n"/>
      <c r="AC911" s="73" t="n"/>
      <c r="AD911" s="73" t="n"/>
      <c r="AE911" s="73" t="n"/>
      <c r="AF911" s="73" t="n"/>
      <c r="AG911" s="73" t="n"/>
      <c r="AH911" s="73" t="n"/>
      <c r="AI911" s="73" t="n"/>
      <c r="AJ911" s="73" t="n"/>
      <c r="AK911" s="73" t="n"/>
      <c r="AL911" s="73" t="n"/>
      <c r="AM911" s="73" t="n"/>
      <c r="AN911" s="73" t="n"/>
      <c r="AO911" s="73" t="n"/>
      <c r="AP911" s="73" t="n"/>
      <c r="AQ911" s="73" t="n"/>
      <c r="AR911" s="73" t="n"/>
      <c r="AS911" s="73" t="n"/>
      <c r="AT911" s="73" t="n"/>
      <c r="AU911" s="73" t="n"/>
      <c r="AV911" s="73" t="n"/>
      <c r="AW911" s="73" t="n"/>
      <c r="AX911" s="73" t="n"/>
      <c r="AY911" s="73" t="n"/>
      <c r="AZ911" s="73" t="n"/>
      <c r="BA911" s="73" t="n"/>
      <c r="BB911" s="73" t="n"/>
      <c r="BC911" s="73" t="n"/>
      <c r="BD911" s="73" t="n"/>
      <c r="BE911" s="73" t="n"/>
      <c r="BF911" s="73" t="n"/>
      <c r="BG911" s="73" t="n"/>
      <c r="BH911" s="73" t="n"/>
      <c r="BI911" s="73" t="n"/>
      <c r="BJ911" s="73" t="n"/>
      <c r="BK911" s="73" t="n"/>
      <c r="BL911" s="73" t="n"/>
      <c r="BM911" s="73" t="n"/>
      <c r="BN911" s="73" t="n"/>
      <c r="BO911" s="73" t="n"/>
      <c r="BP911" s="73" t="n"/>
      <c r="BQ911" s="165">
        <f>COUNTIF($G911:$BP911,"a")+COUNTIF($G911:$BP911,"r0,a5")/2+COUNTIF($G911:$BP911,"p5,a5")/2</f>
        <v/>
      </c>
      <c r="BR911" s="165">
        <f>COUNTIF($G911:$BP911,"d")+COUNTIF($G911:$BP911,"r0,d5")/2+COUNTIF($G911:$BP911,"p5,d5")/2</f>
        <v/>
      </c>
      <c r="BS911" s="165">
        <f>COUNTIF($G911:$BP911,"b")+COUNTIF($G911:$BP911,"r0,b5")/2+COUNTIF($G911:$BP911,"p5,b5")/2</f>
        <v/>
      </c>
      <c r="BT911" s="165">
        <f>COUNTIF($G911:$BP911,"c")+COUNTIF($G911:$BP911,"r0,c5")/2+COUNTIF($G911:$BP911,"p5,c5")/2</f>
        <v/>
      </c>
      <c r="BU911" s="165">
        <f>COUNTIF($G911:$BP911,"KH")+COUNTIF($G911:$BP911,"TL")+COUNTIF($G911:$BP911,"L")</f>
        <v/>
      </c>
      <c r="BV911" s="165" t="n"/>
      <c r="BW911" s="165">
        <f>COUNTIF($G911:$BP911,"hh")</f>
        <v/>
      </c>
      <c r="BX911" s="165">
        <f>COUNTIF($G911:$BP911,"nt7")</f>
        <v/>
      </c>
      <c r="BY911" s="165">
        <f>COUNTIF($G911:$BP911,"P")+COUNTIF($G911:$BP911,"p5,a5")/2+COUNTIF($G911:$BP911,"p5,b5")/2+COUNTIF($G911:$BP911,"p5,c5")/2+COUNTIF($G911:$BP911,"p5,d5")/2</f>
        <v/>
      </c>
      <c r="BZ911" s="166">
        <f>SUBTOTAL(9,BQ911:BY911)</f>
        <v/>
      </c>
      <c r="CA911" s="167">
        <f>SUM(J911,L911,N911,P911,R911,T911,X911,Z911,AB911,AD911,AF911,AH911,AL911,AN911,AP911,AR911,AT911,AV911,AZ911,BB911,BD911,BF911,BH911,BP911)</f>
        <v/>
      </c>
      <c r="CB911" s="168">
        <f>SUM(H911,V911,AJ911,AX911,BL911)</f>
        <v/>
      </c>
      <c r="CC911" s="24">
        <f>SUM(BJ911,BN911)</f>
        <v/>
      </c>
      <c r="CD911" s="169">
        <f>IF(BZ911&gt;25,4,IF(BZ911&gt;18,3,IF(BZ911&gt;12,2,IF(BZ911&gt;4,1,0))))-BX911-2+1</f>
        <v/>
      </c>
      <c r="CE911" s="30" t="n"/>
      <c r="CF911" s="169">
        <f>CD911*CI911</f>
        <v/>
      </c>
      <c r="CG911" s="170">
        <f>F911-BY911+1</f>
        <v/>
      </c>
      <c r="CH911" s="169">
        <f>CE911*16</f>
        <v/>
      </c>
      <c r="CI911" s="171">
        <f>VLOOKUP(A911,[1]DATA!$A$6:$AI$331,34,0)</f>
        <v/>
      </c>
      <c r="CJ911" s="172">
        <f>VLOOKUP(A911,[2]CHAMCONG!A$7:CI$333,79,0)</f>
        <v/>
      </c>
      <c r="CK911" s="173">
        <f>CJ911-CA911</f>
        <v/>
      </c>
    </row>
    <row r="912">
      <c r="A912" s="69" t="n"/>
      <c r="B912" s="70" t="n"/>
      <c r="C912" s="77" t="n"/>
      <c r="D912" s="84" t="n"/>
      <c r="E912" s="69" t="n"/>
      <c r="F912" s="69" t="n"/>
      <c r="G912" s="73" t="n"/>
      <c r="H912" s="73" t="n"/>
      <c r="I912" s="75" t="n"/>
      <c r="J912" s="75" t="n"/>
      <c r="K912" s="73" t="n"/>
      <c r="L912" s="73" t="n"/>
      <c r="M912" s="73" t="n"/>
      <c r="N912" s="73" t="n"/>
      <c r="O912" s="75" t="n"/>
      <c r="P912" s="75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  <c r="AA912" s="73" t="n"/>
      <c r="AB912" s="73" t="n"/>
      <c r="AC912" s="73" t="n"/>
      <c r="AD912" s="73" t="n"/>
      <c r="AE912" s="73" t="n"/>
      <c r="AF912" s="73" t="n"/>
      <c r="AG912" s="73" t="n"/>
      <c r="AH912" s="73" t="n"/>
      <c r="AI912" s="73" t="n"/>
      <c r="AJ912" s="73" t="n"/>
      <c r="AK912" s="73" t="n"/>
      <c r="AL912" s="73" t="n"/>
      <c r="AM912" s="73" t="n"/>
      <c r="AN912" s="73" t="n"/>
      <c r="AO912" s="73" t="n"/>
      <c r="AP912" s="73" t="n"/>
      <c r="AQ912" s="73" t="n"/>
      <c r="AR912" s="73" t="n"/>
      <c r="AS912" s="73" t="n"/>
      <c r="AT912" s="73" t="n"/>
      <c r="AU912" s="73" t="n"/>
      <c r="AV912" s="73" t="n"/>
      <c r="AW912" s="73" t="n"/>
      <c r="AX912" s="73" t="n"/>
      <c r="AY912" s="73" t="n"/>
      <c r="AZ912" s="73" t="n"/>
      <c r="BA912" s="73" t="n"/>
      <c r="BB912" s="73" t="n"/>
      <c r="BC912" s="73" t="n"/>
      <c r="BD912" s="73" t="n"/>
      <c r="BE912" s="73" t="n"/>
      <c r="BF912" s="73" t="n"/>
      <c r="BG912" s="73" t="n"/>
      <c r="BH912" s="73" t="n"/>
      <c r="BI912" s="73" t="n"/>
      <c r="BJ912" s="73" t="n"/>
      <c r="BK912" s="73" t="n"/>
      <c r="BL912" s="73" t="n"/>
      <c r="BM912" s="73" t="n"/>
      <c r="BN912" s="73" t="n"/>
      <c r="BO912" s="73" t="n"/>
      <c r="BP912" s="73" t="n"/>
      <c r="BQ912" s="165">
        <f>COUNTIF($G912:$BP912,"a")+COUNTIF($G912:$BP912,"r0,a5")/2+COUNTIF($G912:$BP912,"p5,a5")/2</f>
        <v/>
      </c>
      <c r="BR912" s="165">
        <f>COUNTIF($G912:$BP912,"d")+COUNTIF($G912:$BP912,"r0,d5")/2+COUNTIF($G912:$BP912,"p5,d5")/2</f>
        <v/>
      </c>
      <c r="BS912" s="165">
        <f>COUNTIF($G912:$BP912,"b")+COUNTIF($G912:$BP912,"r0,b5")/2+COUNTIF($G912:$BP912,"p5,b5")/2</f>
        <v/>
      </c>
      <c r="BT912" s="165">
        <f>COUNTIF($G912:$BP912,"c")+COUNTIF($G912:$BP912,"r0,c5")/2+COUNTIF($G912:$BP912,"p5,c5")/2</f>
        <v/>
      </c>
      <c r="BU912" s="165">
        <f>COUNTIF($G912:$BP912,"KH")+COUNTIF($G912:$BP912,"TL")+COUNTIF($G912:$BP912,"L")</f>
        <v/>
      </c>
      <c r="BV912" s="165" t="n"/>
      <c r="BW912" s="165">
        <f>COUNTIF($G912:$BP912,"hh")</f>
        <v/>
      </c>
      <c r="BX912" s="165">
        <f>COUNTIF($G912:$BP912,"nt7")</f>
        <v/>
      </c>
      <c r="BY912" s="165">
        <f>COUNTIF($G912:$BP912,"P")+COUNTIF($G912:$BP912,"p5,a5")/2+COUNTIF($G912:$BP912,"p5,b5")/2+COUNTIF($G912:$BP912,"p5,c5")/2+COUNTIF($G912:$BP912,"p5,d5")/2</f>
        <v/>
      </c>
      <c r="BZ912" s="166">
        <f>SUBTOTAL(9,BQ912:BY912)</f>
        <v/>
      </c>
      <c r="CA912" s="167">
        <f>SUM(J912,L912,N912,P912,R912,T912,X912,Z912,AB912,AD912,AF912,AH912,AL912,AN912,AP912,AR912,AT912,AV912,AZ912,BB912,BD912,BF912,BH912,BP912)</f>
        <v/>
      </c>
      <c r="CB912" s="168">
        <f>SUM(H912,V912,AJ912,AX912,BL912)</f>
        <v/>
      </c>
      <c r="CC912" s="24">
        <f>SUM(BJ912,BN912)</f>
        <v/>
      </c>
      <c r="CD912" s="169">
        <f>IF(BZ912&gt;25,4,IF(BZ912&gt;18,3,IF(BZ912&gt;12,2,IF(BZ912&gt;4,1,0))))-BX912-2+1</f>
        <v/>
      </c>
      <c r="CE912" s="30" t="n"/>
      <c r="CF912" s="169">
        <f>CD912*CI912</f>
        <v/>
      </c>
      <c r="CG912" s="170">
        <f>F912-BY912+1</f>
        <v/>
      </c>
      <c r="CH912" s="169">
        <f>CE912*16</f>
        <v/>
      </c>
      <c r="CI912" s="171">
        <f>VLOOKUP(A912,[1]DATA!$A$6:$AI$331,34,0)</f>
        <v/>
      </c>
      <c r="CJ912" s="172">
        <f>VLOOKUP(A912,[2]CHAMCONG!A$7:CI$333,79,0)</f>
        <v/>
      </c>
      <c r="CK912" s="173">
        <f>CJ912-CA912</f>
        <v/>
      </c>
    </row>
    <row r="913">
      <c r="A913" s="69" t="n"/>
      <c r="B913" s="70" t="n"/>
      <c r="C913" s="77" t="n"/>
      <c r="D913" s="84" t="n"/>
      <c r="E913" s="69" t="n"/>
      <c r="F913" s="69" t="n"/>
      <c r="G913" s="73" t="n"/>
      <c r="H913" s="73" t="n"/>
      <c r="I913" s="75" t="n"/>
      <c r="J913" s="75" t="n"/>
      <c r="K913" s="73" t="n"/>
      <c r="L913" s="73" t="n"/>
      <c r="M913" s="73" t="n"/>
      <c r="N913" s="73" t="n"/>
      <c r="O913" s="75" t="n"/>
      <c r="P913" s="75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  <c r="AA913" s="73" t="n"/>
      <c r="AB913" s="73" t="n"/>
      <c r="AC913" s="73" t="n"/>
      <c r="AD913" s="73" t="n"/>
      <c r="AE913" s="73" t="n"/>
      <c r="AF913" s="73" t="n"/>
      <c r="AG913" s="73" t="n"/>
      <c r="AH913" s="73" t="n"/>
      <c r="AI913" s="73" t="n"/>
      <c r="AJ913" s="73" t="n"/>
      <c r="AK913" s="73" t="n"/>
      <c r="AL913" s="73" t="n"/>
      <c r="AM913" s="73" t="n"/>
      <c r="AN913" s="73" t="n"/>
      <c r="AO913" s="73" t="n"/>
      <c r="AP913" s="73" t="n"/>
      <c r="AQ913" s="73" t="n"/>
      <c r="AR913" s="73" t="n"/>
      <c r="AS913" s="73" t="n"/>
      <c r="AT913" s="73" t="n"/>
      <c r="AU913" s="73" t="n"/>
      <c r="AV913" s="73" t="n"/>
      <c r="AW913" s="73" t="n"/>
      <c r="AX913" s="73" t="n"/>
      <c r="AY913" s="73" t="n"/>
      <c r="AZ913" s="73" t="n"/>
      <c r="BA913" s="73" t="n"/>
      <c r="BB913" s="73" t="n"/>
      <c r="BC913" s="73" t="n"/>
      <c r="BD913" s="73" t="n"/>
      <c r="BE913" s="73" t="n"/>
      <c r="BF913" s="73" t="n"/>
      <c r="BG913" s="73" t="n"/>
      <c r="BH913" s="73" t="n"/>
      <c r="BI913" s="73" t="n"/>
      <c r="BJ913" s="73" t="n"/>
      <c r="BK913" s="73" t="n"/>
      <c r="BL913" s="73" t="n"/>
      <c r="BM913" s="73" t="n"/>
      <c r="BN913" s="73" t="n"/>
      <c r="BO913" s="73" t="n"/>
      <c r="BP913" s="73" t="n"/>
      <c r="BQ913" s="165">
        <f>COUNTIF($G913:$BP913,"a")+COUNTIF($G913:$BP913,"r0,a5")/2+COUNTIF($G913:$BP913,"p5,a5")/2</f>
        <v/>
      </c>
      <c r="BR913" s="165">
        <f>COUNTIF($G913:$BP913,"d")+COUNTIF($G913:$BP913,"r0,d5")/2+COUNTIF($G913:$BP913,"p5,d5")/2</f>
        <v/>
      </c>
      <c r="BS913" s="165">
        <f>COUNTIF($G913:$BP913,"b")+COUNTIF($G913:$BP913,"r0,b5")/2+COUNTIF($G913:$BP913,"p5,b5")/2</f>
        <v/>
      </c>
      <c r="BT913" s="165">
        <f>COUNTIF($G913:$BP913,"c")+COUNTIF($G913:$BP913,"r0,c5")/2+COUNTIF($G913:$BP913,"p5,c5")/2</f>
        <v/>
      </c>
      <c r="BU913" s="165">
        <f>COUNTIF($G913:$BP913,"KH")+COUNTIF($G913:$BP913,"TL")+COUNTIF($G913:$BP913,"L")</f>
        <v/>
      </c>
      <c r="BV913" s="165" t="n"/>
      <c r="BW913" s="165">
        <f>COUNTIF($G913:$BP913,"hh")</f>
        <v/>
      </c>
      <c r="BX913" s="165">
        <f>COUNTIF($G913:$BP913,"nt7")</f>
        <v/>
      </c>
      <c r="BY913" s="165">
        <f>COUNTIF($G913:$BP913,"P")+COUNTIF($G913:$BP913,"p5,a5")/2+COUNTIF($G913:$BP913,"p5,b5")/2+COUNTIF($G913:$BP913,"p5,c5")/2+COUNTIF($G913:$BP913,"p5,d5")/2</f>
        <v/>
      </c>
      <c r="BZ913" s="166">
        <f>SUBTOTAL(9,BQ913:BY913)</f>
        <v/>
      </c>
      <c r="CA913" s="167">
        <f>SUM(J913,L913,N913,P913,R913,T913,X913,Z913,AB913,AD913,AF913,AH913,AL913,AN913,AP913,AR913,AT913,AV913,AZ913,BB913,BD913,BF913,BH913,BP913)</f>
        <v/>
      </c>
      <c r="CB913" s="168">
        <f>SUM(H913,V913,AJ913,AX913,BL913)</f>
        <v/>
      </c>
      <c r="CC913" s="24">
        <f>SUM(BJ913,BN913)</f>
        <v/>
      </c>
      <c r="CD913" s="169">
        <f>IF(BZ913&gt;25,4,IF(BZ913&gt;18,3,IF(BZ913&gt;12,2,IF(BZ913&gt;4,1,0))))-BX913-2+1</f>
        <v/>
      </c>
      <c r="CE913" s="30" t="n"/>
      <c r="CF913" s="169">
        <f>CD913*CI913</f>
        <v/>
      </c>
      <c r="CG913" s="170">
        <f>F913-BY913+1</f>
        <v/>
      </c>
      <c r="CH913" s="169">
        <f>CE913*16</f>
        <v/>
      </c>
      <c r="CI913" s="171">
        <f>VLOOKUP(A913,[1]DATA!$A$6:$AI$331,34,0)</f>
        <v/>
      </c>
      <c r="CJ913" s="172">
        <f>VLOOKUP(A913,[2]CHAMCONG!A$7:CI$333,79,0)</f>
        <v/>
      </c>
      <c r="CK913" s="173">
        <f>CJ913-CA913</f>
        <v/>
      </c>
    </row>
    <row r="914">
      <c r="A914" s="69" t="n"/>
      <c r="B914" s="70" t="n"/>
      <c r="C914" s="77" t="n"/>
      <c r="D914" s="84" t="n"/>
      <c r="E914" s="69" t="n"/>
      <c r="F914" s="69" t="n"/>
      <c r="G914" s="73" t="n"/>
      <c r="H914" s="73" t="n"/>
      <c r="I914" s="75" t="n"/>
      <c r="J914" s="75" t="n"/>
      <c r="K914" s="73" t="n"/>
      <c r="L914" s="73" t="n"/>
      <c r="M914" s="73" t="n"/>
      <c r="N914" s="73" t="n"/>
      <c r="O914" s="75" t="n"/>
      <c r="P914" s="75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  <c r="AA914" s="73" t="n"/>
      <c r="AB914" s="73" t="n"/>
      <c r="AC914" s="73" t="n"/>
      <c r="AD914" s="73" t="n"/>
      <c r="AE914" s="73" t="n"/>
      <c r="AF914" s="73" t="n"/>
      <c r="AG914" s="73" t="n"/>
      <c r="AH914" s="73" t="n"/>
      <c r="AI914" s="73" t="n"/>
      <c r="AJ914" s="73" t="n"/>
      <c r="AK914" s="73" t="n"/>
      <c r="AL914" s="73" t="n"/>
      <c r="AM914" s="73" t="n"/>
      <c r="AN914" s="73" t="n"/>
      <c r="AO914" s="73" t="n"/>
      <c r="AP914" s="73" t="n"/>
      <c r="AQ914" s="73" t="n"/>
      <c r="AR914" s="73" t="n"/>
      <c r="AS914" s="73" t="n"/>
      <c r="AT914" s="73" t="n"/>
      <c r="AU914" s="73" t="n"/>
      <c r="AV914" s="73" t="n"/>
      <c r="AW914" s="73" t="n"/>
      <c r="AX914" s="73" t="n"/>
      <c r="AY914" s="73" t="n"/>
      <c r="AZ914" s="73" t="n"/>
      <c r="BA914" s="73" t="n"/>
      <c r="BB914" s="73" t="n"/>
      <c r="BC914" s="73" t="n"/>
      <c r="BD914" s="73" t="n"/>
      <c r="BE914" s="73" t="n"/>
      <c r="BF914" s="73" t="n"/>
      <c r="BG914" s="73" t="n"/>
      <c r="BH914" s="73" t="n"/>
      <c r="BI914" s="73" t="n"/>
      <c r="BJ914" s="73" t="n"/>
      <c r="BK914" s="73" t="n"/>
      <c r="BL914" s="73" t="n"/>
      <c r="BM914" s="73" t="n"/>
      <c r="BN914" s="73" t="n"/>
      <c r="BO914" s="73" t="n"/>
      <c r="BP914" s="73" t="n"/>
      <c r="BQ914" s="165">
        <f>COUNTIF($G914:$BP914,"a")+COUNTIF($G914:$BP914,"r0,a5")/2+COUNTIF($G914:$BP914,"p5,a5")/2</f>
        <v/>
      </c>
      <c r="BR914" s="165">
        <f>COUNTIF($G914:$BP914,"d")+COUNTIF($G914:$BP914,"r0,d5")/2+COUNTIF($G914:$BP914,"p5,d5")/2</f>
        <v/>
      </c>
      <c r="BS914" s="165">
        <f>COUNTIF($G914:$BP914,"b")+COUNTIF($G914:$BP914,"r0,b5")/2+COUNTIF($G914:$BP914,"p5,b5")/2</f>
        <v/>
      </c>
      <c r="BT914" s="165">
        <f>COUNTIF($G914:$BP914,"c")+COUNTIF($G914:$BP914,"r0,c5")/2+COUNTIF($G914:$BP914,"p5,c5")/2</f>
        <v/>
      </c>
      <c r="BU914" s="165">
        <f>COUNTIF($G914:$BP914,"KH")+COUNTIF($G914:$BP914,"TL")+COUNTIF($G914:$BP914,"L")</f>
        <v/>
      </c>
      <c r="BV914" s="165" t="n"/>
      <c r="BW914" s="165">
        <f>COUNTIF($G914:$BP914,"hh")</f>
        <v/>
      </c>
      <c r="BX914" s="165">
        <f>COUNTIF($G914:$BP914,"nt7")</f>
        <v/>
      </c>
      <c r="BY914" s="165">
        <f>COUNTIF($G914:$BP914,"P")+COUNTIF($G914:$BP914,"p5,a5")/2+COUNTIF($G914:$BP914,"p5,b5")/2+COUNTIF($G914:$BP914,"p5,c5")/2+COUNTIF($G914:$BP914,"p5,d5")/2</f>
        <v/>
      </c>
      <c r="BZ914" s="166">
        <f>SUBTOTAL(9,BQ914:BY914)</f>
        <v/>
      </c>
      <c r="CA914" s="167">
        <f>SUM(J914,L914,N914,P914,R914,T914,X914,Z914,AB914,AD914,AF914,AH914,AL914,AN914,AP914,AR914,AT914,AV914,AZ914,BB914,BD914,BF914,BH914,BP914)</f>
        <v/>
      </c>
      <c r="CB914" s="168">
        <f>SUM(H914,V914,AJ914,AX914,BL914)</f>
        <v/>
      </c>
      <c r="CC914" s="24">
        <f>SUM(BJ914,BN914)</f>
        <v/>
      </c>
      <c r="CD914" s="169">
        <f>IF(BZ914&gt;25,4,IF(BZ914&gt;18,3,IF(BZ914&gt;12,2,IF(BZ914&gt;4,1,0))))-BX914-2+1</f>
        <v/>
      </c>
      <c r="CE914" s="30" t="n"/>
      <c r="CF914" s="169">
        <f>CD914*CI914</f>
        <v/>
      </c>
      <c r="CG914" s="170">
        <f>F914-BY914+1</f>
        <v/>
      </c>
      <c r="CH914" s="169">
        <f>CE914*16</f>
        <v/>
      </c>
      <c r="CI914" s="171">
        <f>VLOOKUP(A914,[1]DATA!$A$6:$AI$331,34,0)</f>
        <v/>
      </c>
      <c r="CJ914" s="172">
        <f>VLOOKUP(A914,[2]CHAMCONG!A$7:CI$333,79,0)</f>
        <v/>
      </c>
      <c r="CK914" s="173">
        <f>CJ914-CA914</f>
        <v/>
      </c>
    </row>
    <row r="915">
      <c r="A915" s="69" t="n"/>
      <c r="B915" s="70" t="n"/>
      <c r="C915" s="77" t="n"/>
      <c r="D915" s="84" t="n"/>
      <c r="E915" s="69" t="n"/>
      <c r="F915" s="69" t="n"/>
      <c r="G915" s="73" t="n"/>
      <c r="H915" s="73" t="n"/>
      <c r="I915" s="75" t="n"/>
      <c r="J915" s="75" t="n"/>
      <c r="K915" s="73" t="n"/>
      <c r="L915" s="73" t="n"/>
      <c r="M915" s="73" t="n"/>
      <c r="N915" s="73" t="n"/>
      <c r="O915" s="75" t="n"/>
      <c r="P915" s="75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  <c r="AA915" s="73" t="n"/>
      <c r="AB915" s="73" t="n"/>
      <c r="AC915" s="73" t="n"/>
      <c r="AD915" s="73" t="n"/>
      <c r="AE915" s="73" t="n"/>
      <c r="AF915" s="73" t="n"/>
      <c r="AG915" s="73" t="n"/>
      <c r="AH915" s="73" t="n"/>
      <c r="AI915" s="73" t="n"/>
      <c r="AJ915" s="73" t="n"/>
      <c r="AK915" s="73" t="n"/>
      <c r="AL915" s="73" t="n"/>
      <c r="AM915" s="73" t="n"/>
      <c r="AN915" s="73" t="n"/>
      <c r="AO915" s="73" t="n"/>
      <c r="AP915" s="73" t="n"/>
      <c r="AQ915" s="73" t="n"/>
      <c r="AR915" s="73" t="n"/>
      <c r="AS915" s="73" t="n"/>
      <c r="AT915" s="73" t="n"/>
      <c r="AU915" s="73" t="n"/>
      <c r="AV915" s="73" t="n"/>
      <c r="AW915" s="73" t="n"/>
      <c r="AX915" s="73" t="n"/>
      <c r="AY915" s="73" t="n"/>
      <c r="AZ915" s="73" t="n"/>
      <c r="BA915" s="73" t="n"/>
      <c r="BB915" s="73" t="n"/>
      <c r="BC915" s="73" t="n"/>
      <c r="BD915" s="73" t="n"/>
      <c r="BE915" s="73" t="n"/>
      <c r="BF915" s="73" t="n"/>
      <c r="BG915" s="73" t="n"/>
      <c r="BH915" s="73" t="n"/>
      <c r="BI915" s="73" t="n"/>
      <c r="BJ915" s="73" t="n"/>
      <c r="BK915" s="73" t="n"/>
      <c r="BL915" s="73" t="n"/>
      <c r="BM915" s="73" t="n"/>
      <c r="BN915" s="73" t="n"/>
      <c r="BO915" s="73" t="n"/>
      <c r="BP915" s="73" t="n"/>
      <c r="BQ915" s="165">
        <f>COUNTIF($G915:$BP915,"a")+COUNTIF($G915:$BP915,"r0,a5")/2+COUNTIF($G915:$BP915,"p5,a5")/2</f>
        <v/>
      </c>
      <c r="BR915" s="165">
        <f>COUNTIF($G915:$BP915,"d")+COUNTIF($G915:$BP915,"r0,d5")/2+COUNTIF($G915:$BP915,"p5,d5")/2</f>
        <v/>
      </c>
      <c r="BS915" s="165">
        <f>COUNTIF($G915:$BP915,"b")+COUNTIF($G915:$BP915,"r0,b5")/2+COUNTIF($G915:$BP915,"p5,b5")/2</f>
        <v/>
      </c>
      <c r="BT915" s="165">
        <f>COUNTIF($G915:$BP915,"c")+COUNTIF($G915:$BP915,"r0,c5")/2+COUNTIF($G915:$BP915,"p5,c5")/2</f>
        <v/>
      </c>
      <c r="BU915" s="165">
        <f>COUNTIF($G915:$BP915,"KH")+COUNTIF($G915:$BP915,"TL")+COUNTIF($G915:$BP915,"L")</f>
        <v/>
      </c>
      <c r="BV915" s="165" t="n"/>
      <c r="BW915" s="165">
        <f>COUNTIF($G915:$BP915,"hh")</f>
        <v/>
      </c>
      <c r="BX915" s="165">
        <f>COUNTIF($G915:$BP915,"nt7")</f>
        <v/>
      </c>
      <c r="BY915" s="165">
        <f>COUNTIF($G915:$BP915,"P")+COUNTIF($G915:$BP915,"p5,a5")/2+COUNTIF($G915:$BP915,"p5,b5")/2+COUNTIF($G915:$BP915,"p5,c5")/2+COUNTIF($G915:$BP915,"p5,d5")/2</f>
        <v/>
      </c>
      <c r="BZ915" s="166">
        <f>SUBTOTAL(9,BQ915:BY915)</f>
        <v/>
      </c>
      <c r="CA915" s="167">
        <f>SUM(J915,L915,N915,P915,R915,T915,X915,Z915,AB915,AD915,AF915,AH915,AL915,AN915,AP915,AR915,AT915,AV915,AZ915,BB915,BD915,BF915,BH915,BP915)</f>
        <v/>
      </c>
      <c r="CB915" s="168">
        <f>SUM(H915,V915,AJ915,AX915,BL915)</f>
        <v/>
      </c>
      <c r="CC915" s="24">
        <f>SUM(BJ915,BN915)</f>
        <v/>
      </c>
      <c r="CD915" s="169">
        <f>IF(BZ915&gt;25,4,IF(BZ915&gt;18,3,IF(BZ915&gt;12,2,IF(BZ915&gt;4,1,0))))-BX915-2+1</f>
        <v/>
      </c>
      <c r="CE915" s="30" t="n"/>
      <c r="CF915" s="169">
        <f>CD915*CI915</f>
        <v/>
      </c>
      <c r="CG915" s="170">
        <f>F915-BY915+1</f>
        <v/>
      </c>
      <c r="CH915" s="169">
        <f>CE915*16</f>
        <v/>
      </c>
      <c r="CI915" s="171">
        <f>VLOOKUP(A915,[1]DATA!$A$6:$AI$331,34,0)</f>
        <v/>
      </c>
      <c r="CJ915" s="172">
        <f>VLOOKUP(A915,[2]CHAMCONG!A$7:CI$333,79,0)</f>
        <v/>
      </c>
      <c r="CK915" s="173">
        <f>CJ915-CA915</f>
        <v/>
      </c>
    </row>
    <row r="916">
      <c r="A916" s="69" t="n"/>
      <c r="B916" s="70" t="n"/>
      <c r="C916" s="77" t="n"/>
      <c r="D916" s="84" t="n"/>
      <c r="E916" s="69" t="n"/>
      <c r="F916" s="69" t="n"/>
      <c r="G916" s="73" t="n"/>
      <c r="H916" s="73" t="n"/>
      <c r="I916" s="75" t="n"/>
      <c r="J916" s="75" t="n"/>
      <c r="K916" s="73" t="n"/>
      <c r="L916" s="73" t="n"/>
      <c r="M916" s="73" t="n"/>
      <c r="N916" s="73" t="n"/>
      <c r="O916" s="75" t="n"/>
      <c r="P916" s="75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  <c r="AA916" s="73" t="n"/>
      <c r="AB916" s="73" t="n"/>
      <c r="AC916" s="73" t="n"/>
      <c r="AD916" s="73" t="n"/>
      <c r="AE916" s="73" t="n"/>
      <c r="AF916" s="73" t="n"/>
      <c r="AG916" s="73" t="n"/>
      <c r="AH916" s="73" t="n"/>
      <c r="AI916" s="73" t="n"/>
      <c r="AJ916" s="73" t="n"/>
      <c r="AK916" s="73" t="n"/>
      <c r="AL916" s="73" t="n"/>
      <c r="AM916" s="73" t="n"/>
      <c r="AN916" s="73" t="n"/>
      <c r="AO916" s="73" t="n"/>
      <c r="AP916" s="73" t="n"/>
      <c r="AQ916" s="73" t="n"/>
      <c r="AR916" s="73" t="n"/>
      <c r="AS916" s="73" t="n"/>
      <c r="AT916" s="73" t="n"/>
      <c r="AU916" s="73" t="n"/>
      <c r="AV916" s="73" t="n"/>
      <c r="AW916" s="73" t="n"/>
      <c r="AX916" s="73" t="n"/>
      <c r="AY916" s="73" t="n"/>
      <c r="AZ916" s="73" t="n"/>
      <c r="BA916" s="73" t="n"/>
      <c r="BB916" s="73" t="n"/>
      <c r="BC916" s="73" t="n"/>
      <c r="BD916" s="73" t="n"/>
      <c r="BE916" s="73" t="n"/>
      <c r="BF916" s="73" t="n"/>
      <c r="BG916" s="73" t="n"/>
      <c r="BH916" s="73" t="n"/>
      <c r="BI916" s="73" t="n"/>
      <c r="BJ916" s="73" t="n"/>
      <c r="BK916" s="73" t="n"/>
      <c r="BL916" s="73" t="n"/>
      <c r="BM916" s="73" t="n"/>
      <c r="BN916" s="73" t="n"/>
      <c r="BO916" s="73" t="n"/>
      <c r="BP916" s="73" t="n"/>
      <c r="BQ916" s="165">
        <f>COUNTIF($G916:$BP916,"a")+COUNTIF($G916:$BP916,"r0,a5")/2+COUNTIF($G916:$BP916,"p5,a5")/2</f>
        <v/>
      </c>
      <c r="BR916" s="165">
        <f>COUNTIF($G916:$BP916,"d")+COUNTIF($G916:$BP916,"r0,d5")/2+COUNTIF($G916:$BP916,"p5,d5")/2</f>
        <v/>
      </c>
      <c r="BS916" s="165">
        <f>COUNTIF($G916:$BP916,"b")+COUNTIF($G916:$BP916,"r0,b5")/2+COUNTIF($G916:$BP916,"p5,b5")/2</f>
        <v/>
      </c>
      <c r="BT916" s="165">
        <f>COUNTIF($G916:$BP916,"c")+COUNTIF($G916:$BP916,"r0,c5")/2+COUNTIF($G916:$BP916,"p5,c5")/2</f>
        <v/>
      </c>
      <c r="BU916" s="165">
        <f>COUNTIF($G916:$BP916,"KH")+COUNTIF($G916:$BP916,"TL")+COUNTIF($G916:$BP916,"L")</f>
        <v/>
      </c>
      <c r="BV916" s="165" t="n"/>
      <c r="BW916" s="165">
        <f>COUNTIF($G916:$BP916,"hh")</f>
        <v/>
      </c>
      <c r="BX916" s="165">
        <f>COUNTIF($G916:$BP916,"nt7")</f>
        <v/>
      </c>
      <c r="BY916" s="165">
        <f>COUNTIF($G916:$BP916,"P")+COUNTIF($G916:$BP916,"p5,a5")/2+COUNTIF($G916:$BP916,"p5,b5")/2+COUNTIF($G916:$BP916,"p5,c5")/2+COUNTIF($G916:$BP916,"p5,d5")/2</f>
        <v/>
      </c>
      <c r="BZ916" s="166">
        <f>SUBTOTAL(9,BQ916:BY916)</f>
        <v/>
      </c>
      <c r="CA916" s="167">
        <f>SUM(J916,L916,N916,P916,R916,T916,X916,Z916,AB916,AD916,AF916,AH916,AL916,AN916,AP916,AR916,AT916,AV916,AZ916,BB916,BD916,BF916,BH916,BP916)</f>
        <v/>
      </c>
      <c r="CB916" s="168">
        <f>SUM(H916,V916,AJ916,AX916,BL916)</f>
        <v/>
      </c>
      <c r="CC916" s="24">
        <f>SUM(BJ916,BN916)</f>
        <v/>
      </c>
      <c r="CD916" s="169">
        <f>IF(BZ916&gt;25,4,IF(BZ916&gt;18,3,IF(BZ916&gt;12,2,IF(BZ916&gt;4,1,0))))-BX916-2+1</f>
        <v/>
      </c>
      <c r="CE916" s="30" t="n"/>
      <c r="CF916" s="169">
        <f>CD916*CI916</f>
        <v/>
      </c>
      <c r="CG916" s="170">
        <f>F916-BY916+1</f>
        <v/>
      </c>
      <c r="CH916" s="169">
        <f>CE916*16</f>
        <v/>
      </c>
      <c r="CI916" s="171">
        <f>VLOOKUP(A916,[1]DATA!$A$6:$AI$331,34,0)</f>
        <v/>
      </c>
      <c r="CJ916" s="172">
        <f>VLOOKUP(A916,[2]CHAMCONG!A$7:CI$333,79,0)</f>
        <v/>
      </c>
      <c r="CK916" s="173">
        <f>CJ916-CA916</f>
        <v/>
      </c>
    </row>
    <row r="917">
      <c r="A917" s="69" t="n"/>
      <c r="B917" s="70" t="n"/>
      <c r="C917" s="77" t="n"/>
      <c r="D917" s="84" t="n"/>
      <c r="E917" s="69" t="n"/>
      <c r="F917" s="69" t="n"/>
      <c r="G917" s="73" t="n"/>
      <c r="H917" s="73" t="n"/>
      <c r="I917" s="75" t="n"/>
      <c r="J917" s="75" t="n"/>
      <c r="K917" s="73" t="n"/>
      <c r="L917" s="73" t="n"/>
      <c r="M917" s="73" t="n"/>
      <c r="N917" s="73" t="n"/>
      <c r="O917" s="75" t="n"/>
      <c r="P917" s="75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  <c r="AA917" s="73" t="n"/>
      <c r="AB917" s="73" t="n"/>
      <c r="AC917" s="73" t="n"/>
      <c r="AD917" s="73" t="n"/>
      <c r="AE917" s="73" t="n"/>
      <c r="AF917" s="73" t="n"/>
      <c r="AG917" s="73" t="n"/>
      <c r="AH917" s="73" t="n"/>
      <c r="AI917" s="73" t="n"/>
      <c r="AJ917" s="73" t="n"/>
      <c r="AK917" s="73" t="n"/>
      <c r="AL917" s="73" t="n"/>
      <c r="AM917" s="73" t="n"/>
      <c r="AN917" s="73" t="n"/>
      <c r="AO917" s="73" t="n"/>
      <c r="AP917" s="73" t="n"/>
      <c r="AQ917" s="73" t="n"/>
      <c r="AR917" s="73" t="n"/>
      <c r="AS917" s="73" t="n"/>
      <c r="AT917" s="73" t="n"/>
      <c r="AU917" s="73" t="n"/>
      <c r="AV917" s="73" t="n"/>
      <c r="AW917" s="73" t="n"/>
      <c r="AX917" s="73" t="n"/>
      <c r="AY917" s="73" t="n"/>
      <c r="AZ917" s="73" t="n"/>
      <c r="BA917" s="73" t="n"/>
      <c r="BB917" s="73" t="n"/>
      <c r="BC917" s="73" t="n"/>
      <c r="BD917" s="73" t="n"/>
      <c r="BE917" s="73" t="n"/>
      <c r="BF917" s="73" t="n"/>
      <c r="BG917" s="73" t="n"/>
      <c r="BH917" s="73" t="n"/>
      <c r="BI917" s="73" t="n"/>
      <c r="BJ917" s="73" t="n"/>
      <c r="BK917" s="73" t="n"/>
      <c r="BL917" s="73" t="n"/>
      <c r="BM917" s="73" t="n"/>
      <c r="BN917" s="73" t="n"/>
      <c r="BO917" s="73" t="n"/>
      <c r="BP917" s="73" t="n"/>
      <c r="BQ917" s="165">
        <f>COUNTIF($G917:$BP917,"a")+COUNTIF($G917:$BP917,"r0,a5")/2+COUNTIF($G917:$BP917,"p5,a5")/2</f>
        <v/>
      </c>
      <c r="BR917" s="165">
        <f>COUNTIF($G917:$BP917,"d")+COUNTIF($G917:$BP917,"r0,d5")/2+COUNTIF($G917:$BP917,"p5,d5")/2</f>
        <v/>
      </c>
      <c r="BS917" s="165">
        <f>COUNTIF($G917:$BP917,"b")+COUNTIF($G917:$BP917,"r0,b5")/2+COUNTIF($G917:$BP917,"p5,b5")/2</f>
        <v/>
      </c>
      <c r="BT917" s="165">
        <f>COUNTIF($G917:$BP917,"c")+COUNTIF($G917:$BP917,"r0,c5")/2+COUNTIF($G917:$BP917,"p5,c5")/2</f>
        <v/>
      </c>
      <c r="BU917" s="165">
        <f>COUNTIF($G917:$BP917,"KH")+COUNTIF($G917:$BP917,"TL")+COUNTIF($G917:$BP917,"L")</f>
        <v/>
      </c>
      <c r="BV917" s="165" t="n"/>
      <c r="BW917" s="165">
        <f>COUNTIF($G917:$BP917,"hh")</f>
        <v/>
      </c>
      <c r="BX917" s="165">
        <f>COUNTIF($G917:$BP917,"nt7")</f>
        <v/>
      </c>
      <c r="BY917" s="165">
        <f>COUNTIF($G917:$BP917,"P")+COUNTIF($G917:$BP917,"p5,a5")/2+COUNTIF($G917:$BP917,"p5,b5")/2+COUNTIF($G917:$BP917,"p5,c5")/2+COUNTIF($G917:$BP917,"p5,d5")/2</f>
        <v/>
      </c>
      <c r="BZ917" s="166">
        <f>SUBTOTAL(9,BQ917:BY917)</f>
        <v/>
      </c>
      <c r="CA917" s="167">
        <f>SUM(J917,L917,N917,P917,R917,T917,X917,Z917,AB917,AD917,AF917,AH917,AL917,AN917,AP917,AR917,AT917,AV917,AZ917,BB917,BD917,BF917,BH917,BP917)</f>
        <v/>
      </c>
      <c r="CB917" s="168">
        <f>SUM(H917,V917,AJ917,AX917,BL917)</f>
        <v/>
      </c>
      <c r="CC917" s="24">
        <f>SUM(BJ917,BN917)</f>
        <v/>
      </c>
      <c r="CD917" s="169">
        <f>IF(BZ917&gt;25,4,IF(BZ917&gt;18,3,IF(BZ917&gt;12,2,IF(BZ917&gt;4,1,0))))-BX917-2+1</f>
        <v/>
      </c>
      <c r="CE917" s="30" t="n"/>
      <c r="CF917" s="169">
        <f>CD917*CI917</f>
        <v/>
      </c>
      <c r="CG917" s="170">
        <f>F917-BY917+1</f>
        <v/>
      </c>
      <c r="CH917" s="169">
        <f>CE917*16</f>
        <v/>
      </c>
      <c r="CI917" s="171">
        <f>VLOOKUP(A917,[1]DATA!$A$6:$AI$331,34,0)</f>
        <v/>
      </c>
      <c r="CJ917" s="172">
        <f>VLOOKUP(A917,[2]CHAMCONG!A$7:CI$333,79,0)</f>
        <v/>
      </c>
      <c r="CK917" s="173">
        <f>CJ917-CA917</f>
        <v/>
      </c>
    </row>
    <row r="918">
      <c r="A918" s="69" t="n"/>
      <c r="B918" s="70" t="n"/>
      <c r="C918" s="77" t="n"/>
      <c r="D918" s="84" t="n"/>
      <c r="E918" s="69" t="n"/>
      <c r="F918" s="69" t="n"/>
      <c r="G918" s="73" t="n"/>
      <c r="H918" s="73" t="n"/>
      <c r="I918" s="75" t="n"/>
      <c r="J918" s="75" t="n"/>
      <c r="K918" s="73" t="n"/>
      <c r="L918" s="73" t="n"/>
      <c r="M918" s="73" t="n"/>
      <c r="N918" s="73" t="n"/>
      <c r="O918" s="75" t="n"/>
      <c r="P918" s="75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  <c r="AA918" s="73" t="n"/>
      <c r="AB918" s="73" t="n"/>
      <c r="AC918" s="73" t="n"/>
      <c r="AD918" s="73" t="n"/>
      <c r="AE918" s="73" t="n"/>
      <c r="AF918" s="73" t="n"/>
      <c r="AG918" s="73" t="n"/>
      <c r="AH918" s="73" t="n"/>
      <c r="AI918" s="73" t="n"/>
      <c r="AJ918" s="73" t="n"/>
      <c r="AK918" s="73" t="n"/>
      <c r="AL918" s="73" t="n"/>
      <c r="AM918" s="73" t="n"/>
      <c r="AN918" s="73" t="n"/>
      <c r="AO918" s="73" t="n"/>
      <c r="AP918" s="73" t="n"/>
      <c r="AQ918" s="73" t="n"/>
      <c r="AR918" s="73" t="n"/>
      <c r="AS918" s="73" t="n"/>
      <c r="AT918" s="73" t="n"/>
      <c r="AU918" s="73" t="n"/>
      <c r="AV918" s="73" t="n"/>
      <c r="AW918" s="73" t="n"/>
      <c r="AX918" s="73" t="n"/>
      <c r="AY918" s="73" t="n"/>
      <c r="AZ918" s="73" t="n"/>
      <c r="BA918" s="73" t="n"/>
      <c r="BB918" s="73" t="n"/>
      <c r="BC918" s="73" t="n"/>
      <c r="BD918" s="73" t="n"/>
      <c r="BE918" s="73" t="n"/>
      <c r="BF918" s="73" t="n"/>
      <c r="BG918" s="73" t="n"/>
      <c r="BH918" s="73" t="n"/>
      <c r="BI918" s="73" t="n"/>
      <c r="BJ918" s="73" t="n"/>
      <c r="BK918" s="73" t="n"/>
      <c r="BL918" s="73" t="n"/>
      <c r="BM918" s="73" t="n"/>
      <c r="BN918" s="73" t="n"/>
      <c r="BO918" s="73" t="n"/>
      <c r="BP918" s="73" t="n"/>
      <c r="BQ918" s="165">
        <f>COUNTIF($G918:$BP918,"a")+COUNTIF($G918:$BP918,"r0,a5")/2+COUNTIF($G918:$BP918,"p5,a5")/2</f>
        <v/>
      </c>
      <c r="BR918" s="165">
        <f>COUNTIF($G918:$BP918,"d")+COUNTIF($G918:$BP918,"r0,d5")/2+COUNTIF($G918:$BP918,"p5,d5")/2</f>
        <v/>
      </c>
      <c r="BS918" s="165">
        <f>COUNTIF($G918:$BP918,"b")+COUNTIF($G918:$BP918,"r0,b5")/2+COUNTIF($G918:$BP918,"p5,b5")/2</f>
        <v/>
      </c>
      <c r="BT918" s="165">
        <f>COUNTIF($G918:$BP918,"c")+COUNTIF($G918:$BP918,"r0,c5")/2+COUNTIF($G918:$BP918,"p5,c5")/2</f>
        <v/>
      </c>
      <c r="BU918" s="165">
        <f>COUNTIF($G918:$BP918,"KH")+COUNTIF($G918:$BP918,"TL")+COUNTIF($G918:$BP918,"L")</f>
        <v/>
      </c>
      <c r="BV918" s="165" t="n"/>
      <c r="BW918" s="165">
        <f>COUNTIF($G918:$BP918,"hh")</f>
        <v/>
      </c>
      <c r="BX918" s="165">
        <f>COUNTIF($G918:$BP918,"nt7")</f>
        <v/>
      </c>
      <c r="BY918" s="165">
        <f>COUNTIF($G918:$BP918,"P")+COUNTIF($G918:$BP918,"p5,a5")/2+COUNTIF($G918:$BP918,"p5,b5")/2+COUNTIF($G918:$BP918,"p5,c5")/2+COUNTIF($G918:$BP918,"p5,d5")/2</f>
        <v/>
      </c>
      <c r="BZ918" s="166">
        <f>SUBTOTAL(9,BQ918:BY918)</f>
        <v/>
      </c>
      <c r="CA918" s="167">
        <f>SUM(J918,L918,N918,P918,R918,T918,X918,Z918,AB918,AD918,AF918,AH918,AL918,AN918,AP918,AR918,AT918,AV918,AZ918,BB918,BD918,BF918,BH918,BP918)</f>
        <v/>
      </c>
      <c r="CB918" s="168">
        <f>SUM(H918,V918,AJ918,AX918,BL918)</f>
        <v/>
      </c>
      <c r="CC918" s="24">
        <f>SUM(BJ918,BN918)</f>
        <v/>
      </c>
      <c r="CD918" s="169">
        <f>IF(BZ918&gt;25,4,IF(BZ918&gt;18,3,IF(BZ918&gt;12,2,IF(BZ918&gt;4,1,0))))-BX918-2+1</f>
        <v/>
      </c>
      <c r="CE918" s="30" t="n"/>
      <c r="CF918" s="169">
        <f>CD918*CI918</f>
        <v/>
      </c>
      <c r="CG918" s="170">
        <f>F918-BY918+1</f>
        <v/>
      </c>
      <c r="CH918" s="169">
        <f>CE918*16</f>
        <v/>
      </c>
      <c r="CI918" s="171">
        <f>VLOOKUP(A918,[1]DATA!$A$6:$AI$331,34,0)</f>
        <v/>
      </c>
      <c r="CJ918" s="172">
        <f>VLOOKUP(A918,[2]CHAMCONG!A$7:CI$333,79,0)</f>
        <v/>
      </c>
      <c r="CK918" s="173">
        <f>CJ918-CA918</f>
        <v/>
      </c>
    </row>
    <row r="919">
      <c r="A919" s="69" t="n"/>
      <c r="B919" s="70" t="n"/>
      <c r="C919" s="77" t="n"/>
      <c r="D919" s="84" t="n"/>
      <c r="E919" s="69" t="n"/>
      <c r="F919" s="69" t="n"/>
      <c r="G919" s="73" t="n"/>
      <c r="H919" s="73" t="n"/>
      <c r="I919" s="75" t="n"/>
      <c r="J919" s="75" t="n"/>
      <c r="K919" s="73" t="n"/>
      <c r="L919" s="73" t="n"/>
      <c r="M919" s="73" t="n"/>
      <c r="N919" s="73" t="n"/>
      <c r="O919" s="75" t="n"/>
      <c r="P919" s="75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  <c r="AA919" s="73" t="n"/>
      <c r="AB919" s="73" t="n"/>
      <c r="AC919" s="73" t="n"/>
      <c r="AD919" s="73" t="n"/>
      <c r="AE919" s="73" t="n"/>
      <c r="AF919" s="73" t="n"/>
      <c r="AG919" s="73" t="n"/>
      <c r="AH919" s="73" t="n"/>
      <c r="AI919" s="73" t="n"/>
      <c r="AJ919" s="73" t="n"/>
      <c r="AK919" s="73" t="n"/>
      <c r="AL919" s="73" t="n"/>
      <c r="AM919" s="73" t="n"/>
      <c r="AN919" s="73" t="n"/>
      <c r="AO919" s="73" t="n"/>
      <c r="AP919" s="73" t="n"/>
      <c r="AQ919" s="73" t="n"/>
      <c r="AR919" s="73" t="n"/>
      <c r="AS919" s="73" t="n"/>
      <c r="AT919" s="73" t="n"/>
      <c r="AU919" s="73" t="n"/>
      <c r="AV919" s="73" t="n"/>
      <c r="AW919" s="73" t="n"/>
      <c r="AX919" s="73" t="n"/>
      <c r="AY919" s="73" t="n"/>
      <c r="AZ919" s="73" t="n"/>
      <c r="BA919" s="73" t="n"/>
      <c r="BB919" s="73" t="n"/>
      <c r="BC919" s="73" t="n"/>
      <c r="BD919" s="73" t="n"/>
      <c r="BE919" s="73" t="n"/>
      <c r="BF919" s="73" t="n"/>
      <c r="BG919" s="73" t="n"/>
      <c r="BH919" s="73" t="n"/>
      <c r="BI919" s="73" t="n"/>
      <c r="BJ919" s="73" t="n"/>
      <c r="BK919" s="73" t="n"/>
      <c r="BL919" s="73" t="n"/>
      <c r="BM919" s="73" t="n"/>
      <c r="BN919" s="73" t="n"/>
      <c r="BO919" s="73" t="n"/>
      <c r="BP919" s="73" t="n"/>
      <c r="BQ919" s="165">
        <f>COUNTIF($G919:$BP919,"a")+COUNTIF($G919:$BP919,"r0,a5")/2+COUNTIF($G919:$BP919,"p5,a5")/2</f>
        <v/>
      </c>
      <c r="BR919" s="165">
        <f>COUNTIF($G919:$BP919,"d")+COUNTIF($G919:$BP919,"r0,d5")/2+COUNTIF($G919:$BP919,"p5,d5")/2</f>
        <v/>
      </c>
      <c r="BS919" s="165">
        <f>COUNTIF($G919:$BP919,"b")+COUNTIF($G919:$BP919,"r0,b5")/2+COUNTIF($G919:$BP919,"p5,b5")/2</f>
        <v/>
      </c>
      <c r="BT919" s="165">
        <f>COUNTIF($G919:$BP919,"c")+COUNTIF($G919:$BP919,"r0,c5")/2+COUNTIF($G919:$BP919,"p5,c5")/2</f>
        <v/>
      </c>
      <c r="BU919" s="165">
        <f>COUNTIF($G919:$BP919,"KH")+COUNTIF($G919:$BP919,"TL")+COUNTIF($G919:$BP919,"L")</f>
        <v/>
      </c>
      <c r="BV919" s="165" t="n"/>
      <c r="BW919" s="165">
        <f>COUNTIF($G919:$BP919,"hh")</f>
        <v/>
      </c>
      <c r="BX919" s="165">
        <f>COUNTIF($G919:$BP919,"nt7")</f>
        <v/>
      </c>
      <c r="BY919" s="165">
        <f>COUNTIF($G919:$BP919,"P")+COUNTIF($G919:$BP919,"p5,a5")/2+COUNTIF($G919:$BP919,"p5,b5")/2+COUNTIF($G919:$BP919,"p5,c5")/2+COUNTIF($G919:$BP919,"p5,d5")/2</f>
        <v/>
      </c>
      <c r="BZ919" s="166">
        <f>SUBTOTAL(9,BQ919:BY919)</f>
        <v/>
      </c>
      <c r="CA919" s="167">
        <f>SUM(J919,L919,N919,P919,R919,T919,X919,Z919,AB919,AD919,AF919,AH919,AL919,AN919,AP919,AR919,AT919,AV919,AZ919,BB919,BD919,BF919,BH919,BP919)</f>
        <v/>
      </c>
      <c r="CB919" s="168">
        <f>SUM(H919,V919,AJ919,AX919,BL919)</f>
        <v/>
      </c>
      <c r="CC919" s="24">
        <f>SUM(BJ919,BN919)</f>
        <v/>
      </c>
      <c r="CD919" s="169">
        <f>IF(BZ919&gt;25,4,IF(BZ919&gt;18,3,IF(BZ919&gt;12,2,IF(BZ919&gt;4,1,0))))-BX919-2+1</f>
        <v/>
      </c>
      <c r="CE919" s="30" t="n"/>
      <c r="CF919" s="169">
        <f>CD919*CI919</f>
        <v/>
      </c>
      <c r="CG919" s="170">
        <f>F919-BY919+1</f>
        <v/>
      </c>
      <c r="CH919" s="169">
        <f>CE919*16</f>
        <v/>
      </c>
      <c r="CI919" s="171">
        <f>VLOOKUP(A919,[1]DATA!$A$6:$AI$331,34,0)</f>
        <v/>
      </c>
      <c r="CJ919" s="172">
        <f>VLOOKUP(A919,[2]CHAMCONG!A$7:CI$333,79,0)</f>
        <v/>
      </c>
      <c r="CK919" s="173">
        <f>CJ919-CA919</f>
        <v/>
      </c>
    </row>
    <row r="920">
      <c r="A920" s="69" t="n"/>
      <c r="B920" s="70" t="n"/>
      <c r="C920" s="77" t="n"/>
      <c r="D920" s="84" t="n"/>
      <c r="E920" s="69" t="n"/>
      <c r="F920" s="69" t="n"/>
      <c r="G920" s="73" t="n"/>
      <c r="H920" s="73" t="n"/>
      <c r="I920" s="75" t="n"/>
      <c r="J920" s="75" t="n"/>
      <c r="K920" s="73" t="n"/>
      <c r="L920" s="73" t="n"/>
      <c r="M920" s="73" t="n"/>
      <c r="N920" s="73" t="n"/>
      <c r="O920" s="75" t="n"/>
      <c r="P920" s="75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  <c r="AA920" s="73" t="n"/>
      <c r="AB920" s="73" t="n"/>
      <c r="AC920" s="73" t="n"/>
      <c r="AD920" s="73" t="n"/>
      <c r="AE920" s="73" t="n"/>
      <c r="AF920" s="73" t="n"/>
      <c r="AG920" s="73" t="n"/>
      <c r="AH920" s="73" t="n"/>
      <c r="AI920" s="73" t="n"/>
      <c r="AJ920" s="73" t="n"/>
      <c r="AK920" s="73" t="n"/>
      <c r="AL920" s="73" t="n"/>
      <c r="AM920" s="73" t="n"/>
      <c r="AN920" s="73" t="n"/>
      <c r="AO920" s="73" t="n"/>
      <c r="AP920" s="73" t="n"/>
      <c r="AQ920" s="73" t="n"/>
      <c r="AR920" s="73" t="n"/>
      <c r="AS920" s="73" t="n"/>
      <c r="AT920" s="73" t="n"/>
      <c r="AU920" s="73" t="n"/>
      <c r="AV920" s="73" t="n"/>
      <c r="AW920" s="73" t="n"/>
      <c r="AX920" s="73" t="n"/>
      <c r="AY920" s="73" t="n"/>
      <c r="AZ920" s="73" t="n"/>
      <c r="BA920" s="73" t="n"/>
      <c r="BB920" s="73" t="n"/>
      <c r="BC920" s="73" t="n"/>
      <c r="BD920" s="73" t="n"/>
      <c r="BE920" s="73" t="n"/>
      <c r="BF920" s="73" t="n"/>
      <c r="BG920" s="73" t="n"/>
      <c r="BH920" s="73" t="n"/>
      <c r="BI920" s="73" t="n"/>
      <c r="BJ920" s="73" t="n"/>
      <c r="BK920" s="73" t="n"/>
      <c r="BL920" s="73" t="n"/>
      <c r="BM920" s="73" t="n"/>
      <c r="BN920" s="73" t="n"/>
      <c r="BO920" s="73" t="n"/>
      <c r="BP920" s="73" t="n"/>
      <c r="BQ920" s="165">
        <f>COUNTIF($G920:$BP920,"a")+COUNTIF($G920:$BP920,"r0,a5")/2+COUNTIF($G920:$BP920,"p5,a5")/2</f>
        <v/>
      </c>
      <c r="BR920" s="165">
        <f>COUNTIF($G920:$BP920,"d")+COUNTIF($G920:$BP920,"r0,d5")/2+COUNTIF($G920:$BP920,"p5,d5")/2</f>
        <v/>
      </c>
      <c r="BS920" s="165">
        <f>COUNTIF($G920:$BP920,"b")+COUNTIF($G920:$BP920,"r0,b5")/2+COUNTIF($G920:$BP920,"p5,b5")/2</f>
        <v/>
      </c>
      <c r="BT920" s="165">
        <f>COUNTIF($G920:$BP920,"c")+COUNTIF($G920:$BP920,"r0,c5")/2+COUNTIF($G920:$BP920,"p5,c5")/2</f>
        <v/>
      </c>
      <c r="BU920" s="165">
        <f>COUNTIF($G920:$BP920,"KH")+COUNTIF($G920:$BP920,"TL")+COUNTIF($G920:$BP920,"L")</f>
        <v/>
      </c>
      <c r="BV920" s="165" t="n"/>
      <c r="BW920" s="165">
        <f>COUNTIF($G920:$BP920,"hh")</f>
        <v/>
      </c>
      <c r="BX920" s="165">
        <f>COUNTIF($G920:$BP920,"nt7")</f>
        <v/>
      </c>
      <c r="BY920" s="165">
        <f>COUNTIF($G920:$BP920,"P")+COUNTIF($G920:$BP920,"p5,a5")/2+COUNTIF($G920:$BP920,"p5,b5")/2+COUNTIF($G920:$BP920,"p5,c5")/2+COUNTIF($G920:$BP920,"p5,d5")/2</f>
        <v/>
      </c>
      <c r="BZ920" s="166">
        <f>SUBTOTAL(9,BQ920:BY920)</f>
        <v/>
      </c>
      <c r="CA920" s="167">
        <f>SUM(J920,L920,N920,P920,R920,T920,X920,Z920,AB920,AD920,AF920,AH920,AL920,AN920,AP920,AR920,AT920,AV920,AZ920,BB920,BD920,BF920,BH920,BP920)</f>
        <v/>
      </c>
      <c r="CB920" s="168">
        <f>SUM(H920,V920,AJ920,AX920,BL920)</f>
        <v/>
      </c>
      <c r="CC920" s="24">
        <f>SUM(BJ920,BN920)</f>
        <v/>
      </c>
      <c r="CD920" s="169">
        <f>IF(BZ920&gt;25,4,IF(BZ920&gt;18,3,IF(BZ920&gt;12,2,IF(BZ920&gt;4,1,0))))-BX920-2+1</f>
        <v/>
      </c>
      <c r="CE920" s="30" t="n"/>
      <c r="CF920" s="169">
        <f>CD920*CI920</f>
        <v/>
      </c>
      <c r="CG920" s="170">
        <f>F920-BY920+1</f>
        <v/>
      </c>
      <c r="CH920" s="169">
        <f>CE920*16</f>
        <v/>
      </c>
      <c r="CI920" s="171">
        <f>VLOOKUP(A920,[1]DATA!$A$6:$AI$331,34,0)</f>
        <v/>
      </c>
      <c r="CJ920" s="172">
        <f>VLOOKUP(A920,[2]CHAMCONG!A$7:CI$333,79,0)</f>
        <v/>
      </c>
      <c r="CK920" s="173">
        <f>CJ920-CA920</f>
        <v/>
      </c>
    </row>
    <row r="921">
      <c r="A921" s="69" t="n"/>
      <c r="B921" s="70" t="n"/>
      <c r="C921" s="77" t="n"/>
      <c r="D921" s="84" t="n"/>
      <c r="E921" s="69" t="n"/>
      <c r="F921" s="69" t="n"/>
      <c r="G921" s="73" t="n"/>
      <c r="H921" s="73" t="n"/>
      <c r="I921" s="75" t="n"/>
      <c r="J921" s="75" t="n"/>
      <c r="K921" s="73" t="n"/>
      <c r="L921" s="73" t="n"/>
      <c r="M921" s="73" t="n"/>
      <c r="N921" s="73" t="n"/>
      <c r="O921" s="75" t="n"/>
      <c r="P921" s="75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  <c r="AA921" s="73" t="n"/>
      <c r="AB921" s="73" t="n"/>
      <c r="AC921" s="73" t="n"/>
      <c r="AD921" s="73" t="n"/>
      <c r="AE921" s="73" t="n"/>
      <c r="AF921" s="73" t="n"/>
      <c r="AG921" s="73" t="n"/>
      <c r="AH921" s="73" t="n"/>
      <c r="AI921" s="73" t="n"/>
      <c r="AJ921" s="73" t="n"/>
      <c r="AK921" s="73" t="n"/>
      <c r="AL921" s="73" t="n"/>
      <c r="AM921" s="73" t="n"/>
      <c r="AN921" s="73" t="n"/>
      <c r="AO921" s="73" t="n"/>
      <c r="AP921" s="73" t="n"/>
      <c r="AQ921" s="73" t="n"/>
      <c r="AR921" s="73" t="n"/>
      <c r="AS921" s="73" t="n"/>
      <c r="AT921" s="73" t="n"/>
      <c r="AU921" s="73" t="n"/>
      <c r="AV921" s="73" t="n"/>
      <c r="AW921" s="73" t="n"/>
      <c r="AX921" s="73" t="n"/>
      <c r="AY921" s="73" t="n"/>
      <c r="AZ921" s="73" t="n"/>
      <c r="BA921" s="73" t="n"/>
      <c r="BB921" s="73" t="n"/>
      <c r="BC921" s="73" t="n"/>
      <c r="BD921" s="73" t="n"/>
      <c r="BE921" s="73" t="n"/>
      <c r="BF921" s="73" t="n"/>
      <c r="BG921" s="73" t="n"/>
      <c r="BH921" s="73" t="n"/>
      <c r="BI921" s="73" t="n"/>
      <c r="BJ921" s="73" t="n"/>
      <c r="BK921" s="73" t="n"/>
      <c r="BL921" s="73" t="n"/>
      <c r="BM921" s="73" t="n"/>
      <c r="BN921" s="73" t="n"/>
      <c r="BO921" s="73" t="n"/>
      <c r="BP921" s="73" t="n"/>
      <c r="BQ921" s="165">
        <f>COUNTIF($G921:$BP921,"a")+COUNTIF($G921:$BP921,"r0,a5")/2+COUNTIF($G921:$BP921,"p5,a5")/2</f>
        <v/>
      </c>
      <c r="BR921" s="165">
        <f>COUNTIF($G921:$BP921,"d")+COUNTIF($G921:$BP921,"r0,d5")/2+COUNTIF($G921:$BP921,"p5,d5")/2</f>
        <v/>
      </c>
      <c r="BS921" s="165">
        <f>COUNTIF($G921:$BP921,"b")+COUNTIF($G921:$BP921,"r0,b5")/2+COUNTIF($G921:$BP921,"p5,b5")/2</f>
        <v/>
      </c>
      <c r="BT921" s="165">
        <f>COUNTIF($G921:$BP921,"c")+COUNTIF($G921:$BP921,"r0,c5")/2+COUNTIF($G921:$BP921,"p5,c5")/2</f>
        <v/>
      </c>
      <c r="BU921" s="165">
        <f>COUNTIF($G921:$BP921,"KH")+COUNTIF($G921:$BP921,"TL")+COUNTIF($G921:$BP921,"L")</f>
        <v/>
      </c>
      <c r="BV921" s="165" t="n"/>
      <c r="BW921" s="165">
        <f>COUNTIF($G921:$BP921,"hh")</f>
        <v/>
      </c>
      <c r="BX921" s="165">
        <f>COUNTIF($G921:$BP921,"nt7")</f>
        <v/>
      </c>
      <c r="BY921" s="165">
        <f>COUNTIF($G921:$BP921,"P")+COUNTIF($G921:$BP921,"p5,a5")/2+COUNTIF($G921:$BP921,"p5,b5")/2+COUNTIF($G921:$BP921,"p5,c5")/2+COUNTIF($G921:$BP921,"p5,d5")/2</f>
        <v/>
      </c>
      <c r="BZ921" s="166">
        <f>SUBTOTAL(9,BQ921:BY921)</f>
        <v/>
      </c>
      <c r="CA921" s="167">
        <f>SUM(J921,L921,N921,P921,R921,T921,X921,Z921,AB921,AD921,AF921,AH921,AL921,AN921,AP921,AR921,AT921,AV921,AZ921,BB921,BD921,BF921,BH921,BP921)</f>
        <v/>
      </c>
      <c r="CB921" s="168">
        <f>SUM(H921,V921,AJ921,AX921,BL921)</f>
        <v/>
      </c>
      <c r="CC921" s="24">
        <f>SUM(BJ921,BN921)</f>
        <v/>
      </c>
      <c r="CD921" s="169">
        <f>IF(BZ921&gt;25,4,IF(BZ921&gt;18,3,IF(BZ921&gt;12,2,IF(BZ921&gt;4,1,0))))-BX921-2+1</f>
        <v/>
      </c>
      <c r="CE921" s="30" t="n"/>
      <c r="CF921" s="169">
        <f>CD921*CI921</f>
        <v/>
      </c>
      <c r="CG921" s="170">
        <f>F921-BY921+1</f>
        <v/>
      </c>
      <c r="CH921" s="169">
        <f>CE921*16</f>
        <v/>
      </c>
      <c r="CI921" s="171">
        <f>VLOOKUP(A921,[1]DATA!$A$6:$AI$331,34,0)</f>
        <v/>
      </c>
      <c r="CJ921" s="172">
        <f>VLOOKUP(A921,[2]CHAMCONG!A$7:CI$333,79,0)</f>
        <v/>
      </c>
      <c r="CK921" s="173">
        <f>CJ921-CA921</f>
        <v/>
      </c>
    </row>
    <row r="922">
      <c r="A922" s="69" t="n"/>
      <c r="B922" s="70" t="n"/>
      <c r="C922" s="77" t="n"/>
      <c r="D922" s="84" t="n"/>
      <c r="E922" s="69" t="n"/>
      <c r="F922" s="69" t="n"/>
      <c r="G922" s="73" t="n"/>
      <c r="H922" s="73" t="n"/>
      <c r="I922" s="75" t="n"/>
      <c r="J922" s="75" t="n"/>
      <c r="K922" s="73" t="n"/>
      <c r="L922" s="73" t="n"/>
      <c r="M922" s="73" t="n"/>
      <c r="N922" s="73" t="n"/>
      <c r="O922" s="75" t="n"/>
      <c r="P922" s="75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  <c r="AA922" s="73" t="n"/>
      <c r="AB922" s="73" t="n"/>
      <c r="AC922" s="73" t="n"/>
      <c r="AD922" s="73" t="n"/>
      <c r="AE922" s="73" t="n"/>
      <c r="AF922" s="73" t="n"/>
      <c r="AG922" s="73" t="n"/>
      <c r="AH922" s="73" t="n"/>
      <c r="AI922" s="73" t="n"/>
      <c r="AJ922" s="73" t="n"/>
      <c r="AK922" s="73" t="n"/>
      <c r="AL922" s="73" t="n"/>
      <c r="AM922" s="73" t="n"/>
      <c r="AN922" s="73" t="n"/>
      <c r="AO922" s="73" t="n"/>
      <c r="AP922" s="73" t="n"/>
      <c r="AQ922" s="73" t="n"/>
      <c r="AR922" s="73" t="n"/>
      <c r="AS922" s="73" t="n"/>
      <c r="AT922" s="73" t="n"/>
      <c r="AU922" s="73" t="n"/>
      <c r="AV922" s="73" t="n"/>
      <c r="AW922" s="73" t="n"/>
      <c r="AX922" s="73" t="n"/>
      <c r="AY922" s="73" t="n"/>
      <c r="AZ922" s="73" t="n"/>
      <c r="BA922" s="73" t="n"/>
      <c r="BB922" s="73" t="n"/>
      <c r="BC922" s="73" t="n"/>
      <c r="BD922" s="73" t="n"/>
      <c r="BE922" s="73" t="n"/>
      <c r="BF922" s="73" t="n"/>
      <c r="BG922" s="73" t="n"/>
      <c r="BH922" s="73" t="n"/>
      <c r="BI922" s="73" t="n"/>
      <c r="BJ922" s="73" t="n"/>
      <c r="BK922" s="73" t="n"/>
      <c r="BL922" s="73" t="n"/>
      <c r="BM922" s="73" t="n"/>
      <c r="BN922" s="73" t="n"/>
      <c r="BO922" s="73" t="n"/>
      <c r="BP922" s="73" t="n"/>
      <c r="BQ922" s="165">
        <f>COUNTIF($G922:$BP922,"a")+COUNTIF($G922:$BP922,"r0,a5")/2+COUNTIF($G922:$BP922,"p5,a5")/2</f>
        <v/>
      </c>
      <c r="BR922" s="165">
        <f>COUNTIF($G922:$BP922,"d")+COUNTIF($G922:$BP922,"r0,d5")/2+COUNTIF($G922:$BP922,"p5,d5")/2</f>
        <v/>
      </c>
      <c r="BS922" s="165">
        <f>COUNTIF($G922:$BP922,"b")+COUNTIF($G922:$BP922,"r0,b5")/2+COUNTIF($G922:$BP922,"p5,b5")/2</f>
        <v/>
      </c>
      <c r="BT922" s="165">
        <f>COUNTIF($G922:$BP922,"c")+COUNTIF($G922:$BP922,"r0,c5")/2+COUNTIF($G922:$BP922,"p5,c5")/2</f>
        <v/>
      </c>
      <c r="BU922" s="165">
        <f>COUNTIF($G922:$BP922,"KH")+COUNTIF($G922:$BP922,"TL")+COUNTIF($G922:$BP922,"L")</f>
        <v/>
      </c>
      <c r="BV922" s="165" t="n"/>
      <c r="BW922" s="165">
        <f>COUNTIF($G922:$BP922,"hh")</f>
        <v/>
      </c>
      <c r="BX922" s="165">
        <f>COUNTIF($G922:$BP922,"nt7")</f>
        <v/>
      </c>
      <c r="BY922" s="165">
        <f>COUNTIF($G922:$BP922,"P")+COUNTIF($G922:$BP922,"p5,a5")/2+COUNTIF($G922:$BP922,"p5,b5")/2+COUNTIF($G922:$BP922,"p5,c5")/2+COUNTIF($G922:$BP922,"p5,d5")/2</f>
        <v/>
      </c>
      <c r="BZ922" s="166">
        <f>SUBTOTAL(9,BQ922:BY922)</f>
        <v/>
      </c>
      <c r="CA922" s="167">
        <f>SUM(J922,L922,N922,P922,R922,T922,X922,Z922,AB922,AD922,AF922,AH922,AL922,AN922,AP922,AR922,AT922,AV922,AZ922,BB922,BD922,BF922,BH922,BP922)</f>
        <v/>
      </c>
      <c r="CB922" s="168">
        <f>SUM(H922,V922,AJ922,AX922,BL922)</f>
        <v/>
      </c>
      <c r="CC922" s="24">
        <f>SUM(BJ922,BN922)</f>
        <v/>
      </c>
      <c r="CD922" s="169">
        <f>IF(BZ922&gt;25,4,IF(BZ922&gt;18,3,IF(BZ922&gt;12,2,IF(BZ922&gt;4,1,0))))-BX922-2+1</f>
        <v/>
      </c>
      <c r="CE922" s="30" t="n"/>
      <c r="CF922" s="169">
        <f>CD922*CI922</f>
        <v/>
      </c>
      <c r="CG922" s="170">
        <f>F922-BY922+1</f>
        <v/>
      </c>
      <c r="CH922" s="169">
        <f>CE922*16</f>
        <v/>
      </c>
      <c r="CI922" s="171">
        <f>VLOOKUP(A922,[1]DATA!$A$6:$AI$331,34,0)</f>
        <v/>
      </c>
      <c r="CJ922" s="172">
        <f>VLOOKUP(A922,[2]CHAMCONG!A$7:CI$333,79,0)</f>
        <v/>
      </c>
      <c r="CK922" s="173">
        <f>CJ922-CA922</f>
        <v/>
      </c>
    </row>
    <row r="923">
      <c r="A923" s="69" t="n"/>
      <c r="B923" s="70" t="n"/>
      <c r="C923" s="77" t="n"/>
      <c r="D923" s="84" t="n"/>
      <c r="E923" s="69" t="n"/>
      <c r="F923" s="69" t="n"/>
      <c r="G923" s="73" t="n"/>
      <c r="H923" s="73" t="n"/>
      <c r="I923" s="75" t="n"/>
      <c r="J923" s="75" t="n"/>
      <c r="K923" s="73" t="n"/>
      <c r="L923" s="73" t="n"/>
      <c r="M923" s="73" t="n"/>
      <c r="N923" s="73" t="n"/>
      <c r="O923" s="75" t="n"/>
      <c r="P923" s="75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  <c r="AA923" s="73" t="n"/>
      <c r="AB923" s="73" t="n"/>
      <c r="AC923" s="73" t="n"/>
      <c r="AD923" s="73" t="n"/>
      <c r="AE923" s="73" t="n"/>
      <c r="AF923" s="73" t="n"/>
      <c r="AG923" s="73" t="n"/>
      <c r="AH923" s="73" t="n"/>
      <c r="AI923" s="73" t="n"/>
      <c r="AJ923" s="73" t="n"/>
      <c r="AK923" s="73" t="n"/>
      <c r="AL923" s="73" t="n"/>
      <c r="AM923" s="73" t="n"/>
      <c r="AN923" s="73" t="n"/>
      <c r="AO923" s="73" t="n"/>
      <c r="AP923" s="73" t="n"/>
      <c r="AQ923" s="73" t="n"/>
      <c r="AR923" s="73" t="n"/>
      <c r="AS923" s="73" t="n"/>
      <c r="AT923" s="73" t="n"/>
      <c r="AU923" s="73" t="n"/>
      <c r="AV923" s="73" t="n"/>
      <c r="AW923" s="73" t="n"/>
      <c r="AX923" s="73" t="n"/>
      <c r="AY923" s="73" t="n"/>
      <c r="AZ923" s="73" t="n"/>
      <c r="BA923" s="73" t="n"/>
      <c r="BB923" s="73" t="n"/>
      <c r="BC923" s="73" t="n"/>
      <c r="BD923" s="73" t="n"/>
      <c r="BE923" s="73" t="n"/>
      <c r="BF923" s="73" t="n"/>
      <c r="BG923" s="73" t="n"/>
      <c r="BH923" s="73" t="n"/>
      <c r="BI923" s="73" t="n"/>
      <c r="BJ923" s="73" t="n"/>
      <c r="BK923" s="73" t="n"/>
      <c r="BL923" s="73" t="n"/>
      <c r="BM923" s="73" t="n"/>
      <c r="BN923" s="73" t="n"/>
      <c r="BO923" s="73" t="n"/>
      <c r="BP923" s="73" t="n"/>
      <c r="BQ923" s="165">
        <f>COUNTIF($G923:$BP923,"a")+COUNTIF($G923:$BP923,"r0,a5")/2+COUNTIF($G923:$BP923,"p5,a5")/2</f>
        <v/>
      </c>
      <c r="BR923" s="165">
        <f>COUNTIF($G923:$BP923,"d")+COUNTIF($G923:$BP923,"r0,d5")/2+COUNTIF($G923:$BP923,"p5,d5")/2</f>
        <v/>
      </c>
      <c r="BS923" s="165">
        <f>COUNTIF($G923:$BP923,"b")+COUNTIF($G923:$BP923,"r0,b5")/2+COUNTIF($G923:$BP923,"p5,b5")/2</f>
        <v/>
      </c>
      <c r="BT923" s="165">
        <f>COUNTIF($G923:$BP923,"c")+COUNTIF($G923:$BP923,"r0,c5")/2+COUNTIF($G923:$BP923,"p5,c5")/2</f>
        <v/>
      </c>
      <c r="BU923" s="165">
        <f>COUNTIF($G923:$BP923,"KH")+COUNTIF($G923:$BP923,"TL")+COUNTIF($G923:$BP923,"L")</f>
        <v/>
      </c>
      <c r="BV923" s="165" t="n"/>
      <c r="BW923" s="165">
        <f>COUNTIF($G923:$BP923,"hh")</f>
        <v/>
      </c>
      <c r="BX923" s="165">
        <f>COUNTIF($G923:$BP923,"nt7")</f>
        <v/>
      </c>
      <c r="BY923" s="165">
        <f>COUNTIF($G923:$BP923,"P")+COUNTIF($G923:$BP923,"p5,a5")/2+COUNTIF($G923:$BP923,"p5,b5")/2+COUNTIF($G923:$BP923,"p5,c5")/2+COUNTIF($G923:$BP923,"p5,d5")/2</f>
        <v/>
      </c>
      <c r="BZ923" s="166">
        <f>SUBTOTAL(9,BQ923:BY923)</f>
        <v/>
      </c>
      <c r="CA923" s="167">
        <f>SUM(J923,L923,N923,P923,R923,T923,X923,Z923,AB923,AD923,AF923,AH923,AL923,AN923,AP923,AR923,AT923,AV923,AZ923,BB923,BD923,BF923,BH923,BP923)</f>
        <v/>
      </c>
      <c r="CB923" s="168">
        <f>SUM(H923,V923,AJ923,AX923,BL923)</f>
        <v/>
      </c>
      <c r="CC923" s="24">
        <f>SUM(BJ923,BN923)</f>
        <v/>
      </c>
      <c r="CD923" s="169">
        <f>IF(BZ923&gt;25,4,IF(BZ923&gt;18,3,IF(BZ923&gt;12,2,IF(BZ923&gt;4,1,0))))-BX923-2+1</f>
        <v/>
      </c>
      <c r="CE923" s="30" t="n"/>
      <c r="CF923" s="169">
        <f>CD923*CI923</f>
        <v/>
      </c>
      <c r="CG923" s="170">
        <f>F923-BY923+1</f>
        <v/>
      </c>
      <c r="CH923" s="169">
        <f>CE923*16</f>
        <v/>
      </c>
      <c r="CI923" s="171">
        <f>VLOOKUP(A923,[1]DATA!$A$6:$AI$331,34,0)</f>
        <v/>
      </c>
      <c r="CJ923" s="172">
        <f>VLOOKUP(A923,[2]CHAMCONG!A$7:CI$333,79,0)</f>
        <v/>
      </c>
      <c r="CK923" s="173">
        <f>CJ923-CA923</f>
        <v/>
      </c>
    </row>
    <row r="924">
      <c r="A924" s="69" t="n"/>
      <c r="B924" s="70" t="n"/>
      <c r="C924" s="77" t="n"/>
      <c r="D924" s="84" t="n"/>
      <c r="E924" s="69" t="n"/>
      <c r="F924" s="69" t="n"/>
      <c r="G924" s="73" t="n"/>
      <c r="H924" s="73" t="n"/>
      <c r="I924" s="75" t="n"/>
      <c r="J924" s="75" t="n"/>
      <c r="K924" s="73" t="n"/>
      <c r="L924" s="73" t="n"/>
      <c r="M924" s="73" t="n"/>
      <c r="N924" s="73" t="n"/>
      <c r="O924" s="75" t="n"/>
      <c r="P924" s="75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  <c r="AA924" s="73" t="n"/>
      <c r="AB924" s="73" t="n"/>
      <c r="AC924" s="73" t="n"/>
      <c r="AD924" s="73" t="n"/>
      <c r="AE924" s="73" t="n"/>
      <c r="AF924" s="73" t="n"/>
      <c r="AG924" s="73" t="n"/>
      <c r="AH924" s="73" t="n"/>
      <c r="AI924" s="73" t="n"/>
      <c r="AJ924" s="73" t="n"/>
      <c r="AK924" s="73" t="n"/>
      <c r="AL924" s="73" t="n"/>
      <c r="AM924" s="73" t="n"/>
      <c r="AN924" s="73" t="n"/>
      <c r="AO924" s="73" t="n"/>
      <c r="AP924" s="73" t="n"/>
      <c r="AQ924" s="73" t="n"/>
      <c r="AR924" s="73" t="n"/>
      <c r="AS924" s="73" t="n"/>
      <c r="AT924" s="73" t="n"/>
      <c r="AU924" s="73" t="n"/>
      <c r="AV924" s="73" t="n"/>
      <c r="AW924" s="73" t="n"/>
      <c r="AX924" s="73" t="n"/>
      <c r="AY924" s="73" t="n"/>
      <c r="AZ924" s="73" t="n"/>
      <c r="BA924" s="73" t="n"/>
      <c r="BB924" s="73" t="n"/>
      <c r="BC924" s="73" t="n"/>
      <c r="BD924" s="73" t="n"/>
      <c r="BE924" s="73" t="n"/>
      <c r="BF924" s="73" t="n"/>
      <c r="BG924" s="73" t="n"/>
      <c r="BH924" s="73" t="n"/>
      <c r="BI924" s="73" t="n"/>
      <c r="BJ924" s="73" t="n"/>
      <c r="BK924" s="73" t="n"/>
      <c r="BL924" s="73" t="n"/>
      <c r="BM924" s="73" t="n"/>
      <c r="BN924" s="73" t="n"/>
      <c r="BO924" s="73" t="n"/>
      <c r="BP924" s="73" t="n"/>
      <c r="BQ924" s="165">
        <f>COUNTIF($G924:$BP924,"a")+COUNTIF($G924:$BP924,"r0,a5")/2+COUNTIF($G924:$BP924,"p5,a5")/2</f>
        <v/>
      </c>
      <c r="BR924" s="165">
        <f>COUNTIF($G924:$BP924,"d")+COUNTIF($G924:$BP924,"r0,d5")/2+COUNTIF($G924:$BP924,"p5,d5")/2</f>
        <v/>
      </c>
      <c r="BS924" s="165">
        <f>COUNTIF($G924:$BP924,"b")+COUNTIF($G924:$BP924,"r0,b5")/2+COUNTIF($G924:$BP924,"p5,b5")/2</f>
        <v/>
      </c>
      <c r="BT924" s="165">
        <f>COUNTIF($G924:$BP924,"c")+COUNTIF($G924:$BP924,"r0,c5")/2+COUNTIF($G924:$BP924,"p5,c5")/2</f>
        <v/>
      </c>
      <c r="BU924" s="165">
        <f>COUNTIF($G924:$BP924,"KH")+COUNTIF($G924:$BP924,"TL")+COUNTIF($G924:$BP924,"L")</f>
        <v/>
      </c>
      <c r="BV924" s="165" t="n"/>
      <c r="BW924" s="165">
        <f>COUNTIF($G924:$BP924,"hh")</f>
        <v/>
      </c>
      <c r="BX924" s="165">
        <f>COUNTIF($G924:$BP924,"nt7")</f>
        <v/>
      </c>
      <c r="BY924" s="165">
        <f>COUNTIF($G924:$BP924,"P")+COUNTIF($G924:$BP924,"p5,a5")/2+COUNTIF($G924:$BP924,"p5,b5")/2+COUNTIF($G924:$BP924,"p5,c5")/2+COUNTIF($G924:$BP924,"p5,d5")/2</f>
        <v/>
      </c>
      <c r="BZ924" s="166">
        <f>SUBTOTAL(9,BQ924:BY924)</f>
        <v/>
      </c>
      <c r="CA924" s="167">
        <f>SUM(J924,L924,N924,P924,R924,T924,X924,Z924,AB924,AD924,AF924,AH924,AL924,AN924,AP924,AR924,AT924,AV924,AZ924,BB924,BD924,BF924,BH924,BP924)</f>
        <v/>
      </c>
      <c r="CB924" s="168">
        <f>SUM(H924,V924,AJ924,AX924,BL924)</f>
        <v/>
      </c>
      <c r="CC924" s="24">
        <f>SUM(BJ924,BN924)</f>
        <v/>
      </c>
      <c r="CD924" s="169">
        <f>IF(BZ924&gt;25,4,IF(BZ924&gt;18,3,IF(BZ924&gt;12,2,IF(BZ924&gt;4,1,0))))-BX924-2+1</f>
        <v/>
      </c>
      <c r="CE924" s="30" t="n"/>
      <c r="CF924" s="169">
        <f>CD924*CI924</f>
        <v/>
      </c>
      <c r="CG924" s="170">
        <f>F924-BY924+1</f>
        <v/>
      </c>
      <c r="CH924" s="169">
        <f>CE924*16</f>
        <v/>
      </c>
      <c r="CI924" s="171">
        <f>VLOOKUP(A924,[1]DATA!$A$6:$AI$331,34,0)</f>
        <v/>
      </c>
      <c r="CJ924" s="172">
        <f>VLOOKUP(A924,[2]CHAMCONG!A$7:CI$333,79,0)</f>
        <v/>
      </c>
      <c r="CK924" s="173">
        <f>CJ924-CA924</f>
        <v/>
      </c>
    </row>
    <row r="925">
      <c r="A925" s="69" t="n"/>
      <c r="B925" s="70" t="n"/>
      <c r="C925" s="77" t="n"/>
      <c r="D925" s="84" t="n"/>
      <c r="E925" s="69" t="n"/>
      <c r="F925" s="69" t="n"/>
      <c r="G925" s="73" t="n"/>
      <c r="H925" s="73" t="n"/>
      <c r="I925" s="75" t="n"/>
      <c r="J925" s="75" t="n"/>
      <c r="K925" s="73" t="n"/>
      <c r="L925" s="73" t="n"/>
      <c r="M925" s="73" t="n"/>
      <c r="N925" s="73" t="n"/>
      <c r="O925" s="75" t="n"/>
      <c r="P925" s="75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  <c r="AA925" s="73" t="n"/>
      <c r="AB925" s="73" t="n"/>
      <c r="AC925" s="73" t="n"/>
      <c r="AD925" s="73" t="n"/>
      <c r="AE925" s="73" t="n"/>
      <c r="AF925" s="73" t="n"/>
      <c r="AG925" s="73" t="n"/>
      <c r="AH925" s="73" t="n"/>
      <c r="AI925" s="73" t="n"/>
      <c r="AJ925" s="73" t="n"/>
      <c r="AK925" s="73" t="n"/>
      <c r="AL925" s="73" t="n"/>
      <c r="AM925" s="73" t="n"/>
      <c r="AN925" s="73" t="n"/>
      <c r="AO925" s="73" t="n"/>
      <c r="AP925" s="73" t="n"/>
      <c r="AQ925" s="73" t="n"/>
      <c r="AR925" s="73" t="n"/>
      <c r="AS925" s="73" t="n"/>
      <c r="AT925" s="73" t="n"/>
      <c r="AU925" s="73" t="n"/>
      <c r="AV925" s="73" t="n"/>
      <c r="AW925" s="73" t="n"/>
      <c r="AX925" s="73" t="n"/>
      <c r="AY925" s="73" t="n"/>
      <c r="AZ925" s="73" t="n"/>
      <c r="BA925" s="73" t="n"/>
      <c r="BB925" s="73" t="n"/>
      <c r="BC925" s="73" t="n"/>
      <c r="BD925" s="73" t="n"/>
      <c r="BE925" s="73" t="n"/>
      <c r="BF925" s="73" t="n"/>
      <c r="BG925" s="73" t="n"/>
      <c r="BH925" s="73" t="n"/>
      <c r="BI925" s="73" t="n"/>
      <c r="BJ925" s="73" t="n"/>
      <c r="BK925" s="73" t="n"/>
      <c r="BL925" s="73" t="n"/>
      <c r="BM925" s="73" t="n"/>
      <c r="BN925" s="73" t="n"/>
      <c r="BO925" s="73" t="n"/>
      <c r="BP925" s="73" t="n"/>
      <c r="BQ925" s="165">
        <f>COUNTIF($G925:$BP925,"a")+COUNTIF($G925:$BP925,"r0,a5")/2+COUNTIF($G925:$BP925,"p5,a5")/2</f>
        <v/>
      </c>
      <c r="BR925" s="165">
        <f>COUNTIF($G925:$BP925,"d")+COUNTIF($G925:$BP925,"r0,d5")/2+COUNTIF($G925:$BP925,"p5,d5")/2</f>
        <v/>
      </c>
      <c r="BS925" s="165">
        <f>COUNTIF($G925:$BP925,"b")+COUNTIF($G925:$BP925,"r0,b5")/2+COUNTIF($G925:$BP925,"p5,b5")/2</f>
        <v/>
      </c>
      <c r="BT925" s="165">
        <f>COUNTIF($G925:$BP925,"c")+COUNTIF($G925:$BP925,"r0,c5")/2+COUNTIF($G925:$BP925,"p5,c5")/2</f>
        <v/>
      </c>
      <c r="BU925" s="165">
        <f>COUNTIF($G925:$BP925,"KH")+COUNTIF($G925:$BP925,"TL")+COUNTIF($G925:$BP925,"L")</f>
        <v/>
      </c>
      <c r="BV925" s="165" t="n"/>
      <c r="BW925" s="165">
        <f>COUNTIF($G925:$BP925,"hh")</f>
        <v/>
      </c>
      <c r="BX925" s="165">
        <f>COUNTIF($G925:$BP925,"nt7")</f>
        <v/>
      </c>
      <c r="BY925" s="165">
        <f>COUNTIF($G925:$BP925,"P")+COUNTIF($G925:$BP925,"p5,a5")/2+COUNTIF($G925:$BP925,"p5,b5")/2+COUNTIF($G925:$BP925,"p5,c5")/2+COUNTIF($G925:$BP925,"p5,d5")/2</f>
        <v/>
      </c>
      <c r="BZ925" s="166">
        <f>SUBTOTAL(9,BQ925:BY925)</f>
        <v/>
      </c>
      <c r="CA925" s="167">
        <f>SUM(J925,L925,N925,P925,R925,T925,X925,Z925,AB925,AD925,AF925,AH925,AL925,AN925,AP925,AR925,AT925,AV925,AZ925,BB925,BD925,BF925,BH925,BP925)</f>
        <v/>
      </c>
      <c r="CB925" s="168">
        <f>SUM(H925,V925,AJ925,AX925,BL925)</f>
        <v/>
      </c>
      <c r="CC925" s="24">
        <f>SUM(BJ925,BN925)</f>
        <v/>
      </c>
      <c r="CD925" s="169">
        <f>IF(BZ925&gt;25,4,IF(BZ925&gt;18,3,IF(BZ925&gt;12,2,IF(BZ925&gt;4,1,0))))-BX925-2+1</f>
        <v/>
      </c>
      <c r="CE925" s="30" t="n"/>
      <c r="CF925" s="169">
        <f>CD925*CI925</f>
        <v/>
      </c>
      <c r="CG925" s="170">
        <f>F925-BY925+1</f>
        <v/>
      </c>
      <c r="CH925" s="169">
        <f>CE925*16</f>
        <v/>
      </c>
      <c r="CI925" s="171">
        <f>VLOOKUP(A925,[1]DATA!$A$6:$AI$331,34,0)</f>
        <v/>
      </c>
      <c r="CJ925" s="172">
        <f>VLOOKUP(A925,[2]CHAMCONG!A$7:CI$333,79,0)</f>
        <v/>
      </c>
      <c r="CK925" s="173">
        <f>CJ925-CA925</f>
        <v/>
      </c>
    </row>
    <row r="926">
      <c r="A926" s="69" t="n"/>
      <c r="B926" s="70" t="n"/>
      <c r="C926" s="77" t="n"/>
      <c r="D926" s="84" t="n"/>
      <c r="E926" s="69" t="n"/>
      <c r="F926" s="69" t="n"/>
      <c r="G926" s="73" t="n"/>
      <c r="H926" s="73" t="n"/>
      <c r="I926" s="75" t="n"/>
      <c r="J926" s="75" t="n"/>
      <c r="K926" s="73" t="n"/>
      <c r="L926" s="73" t="n"/>
      <c r="M926" s="73" t="n"/>
      <c r="N926" s="73" t="n"/>
      <c r="O926" s="75" t="n"/>
      <c r="P926" s="75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  <c r="AA926" s="73" t="n"/>
      <c r="AB926" s="73" t="n"/>
      <c r="AC926" s="73" t="n"/>
      <c r="AD926" s="73" t="n"/>
      <c r="AE926" s="73" t="n"/>
      <c r="AF926" s="73" t="n"/>
      <c r="AG926" s="73" t="n"/>
      <c r="AH926" s="73" t="n"/>
      <c r="AI926" s="73" t="n"/>
      <c r="AJ926" s="73" t="n"/>
      <c r="AK926" s="73" t="n"/>
      <c r="AL926" s="73" t="n"/>
      <c r="AM926" s="73" t="n"/>
      <c r="AN926" s="73" t="n"/>
      <c r="AO926" s="73" t="n"/>
      <c r="AP926" s="73" t="n"/>
      <c r="AQ926" s="73" t="n"/>
      <c r="AR926" s="73" t="n"/>
      <c r="AS926" s="73" t="n"/>
      <c r="AT926" s="73" t="n"/>
      <c r="AU926" s="73" t="n"/>
      <c r="AV926" s="73" t="n"/>
      <c r="AW926" s="73" t="n"/>
      <c r="AX926" s="73" t="n"/>
      <c r="AY926" s="73" t="n"/>
      <c r="AZ926" s="73" t="n"/>
      <c r="BA926" s="73" t="n"/>
      <c r="BB926" s="73" t="n"/>
      <c r="BC926" s="73" t="n"/>
      <c r="BD926" s="73" t="n"/>
      <c r="BE926" s="73" t="n"/>
      <c r="BF926" s="73" t="n"/>
      <c r="BG926" s="73" t="n"/>
      <c r="BH926" s="73" t="n"/>
      <c r="BI926" s="73" t="n"/>
      <c r="BJ926" s="73" t="n"/>
      <c r="BK926" s="73" t="n"/>
      <c r="BL926" s="73" t="n"/>
      <c r="BM926" s="73" t="n"/>
      <c r="BN926" s="73" t="n"/>
      <c r="BO926" s="73" t="n"/>
      <c r="BP926" s="73" t="n"/>
      <c r="BQ926" s="165">
        <f>COUNTIF($G926:$BP926,"a")+COUNTIF($G926:$BP926,"r0,a5")/2+COUNTIF($G926:$BP926,"p5,a5")/2</f>
        <v/>
      </c>
      <c r="BR926" s="165">
        <f>COUNTIF($G926:$BP926,"d")+COUNTIF($G926:$BP926,"r0,d5")/2+COUNTIF($G926:$BP926,"p5,d5")/2</f>
        <v/>
      </c>
      <c r="BS926" s="165">
        <f>COUNTIF($G926:$BP926,"b")+COUNTIF($G926:$BP926,"r0,b5")/2+COUNTIF($G926:$BP926,"p5,b5")/2</f>
        <v/>
      </c>
      <c r="BT926" s="165">
        <f>COUNTIF($G926:$BP926,"c")+COUNTIF($G926:$BP926,"r0,c5")/2+COUNTIF($G926:$BP926,"p5,c5")/2</f>
        <v/>
      </c>
      <c r="BU926" s="165">
        <f>COUNTIF($G926:$BP926,"KH")+COUNTIF($G926:$BP926,"TL")+COUNTIF($G926:$BP926,"L")</f>
        <v/>
      </c>
      <c r="BV926" s="165" t="n"/>
      <c r="BW926" s="165">
        <f>COUNTIF($G926:$BP926,"hh")</f>
        <v/>
      </c>
      <c r="BX926" s="165">
        <f>COUNTIF($G926:$BP926,"nt7")</f>
        <v/>
      </c>
      <c r="BY926" s="165">
        <f>COUNTIF($G926:$BP926,"P")+COUNTIF($G926:$BP926,"p5,a5")/2+COUNTIF($G926:$BP926,"p5,b5")/2+COUNTIF($G926:$BP926,"p5,c5")/2+COUNTIF($G926:$BP926,"p5,d5")/2</f>
        <v/>
      </c>
      <c r="BZ926" s="166">
        <f>SUBTOTAL(9,BQ926:BY926)</f>
        <v/>
      </c>
      <c r="CA926" s="167">
        <f>SUM(J926,L926,N926,P926,R926,T926,X926,Z926,AB926,AD926,AF926,AH926,AL926,AN926,AP926,AR926,AT926,AV926,AZ926,BB926,BD926,BF926,BH926,BP926)</f>
        <v/>
      </c>
      <c r="CB926" s="168">
        <f>SUM(H926,V926,AJ926,AX926,BL926)</f>
        <v/>
      </c>
      <c r="CC926" s="24">
        <f>SUM(BJ926,BN926)</f>
        <v/>
      </c>
      <c r="CD926" s="169">
        <f>IF(BZ926&gt;25,4,IF(BZ926&gt;18,3,IF(BZ926&gt;12,2,IF(BZ926&gt;4,1,0))))-BX926-2+1</f>
        <v/>
      </c>
      <c r="CE926" s="30" t="n"/>
      <c r="CF926" s="169">
        <f>CD926*CI926</f>
        <v/>
      </c>
      <c r="CG926" s="170">
        <f>F926-BY926+1</f>
        <v/>
      </c>
      <c r="CH926" s="169">
        <f>CE926*16</f>
        <v/>
      </c>
      <c r="CI926" s="171">
        <f>VLOOKUP(A926,[1]DATA!$A$6:$AI$331,34,0)</f>
        <v/>
      </c>
      <c r="CJ926" s="172">
        <f>VLOOKUP(A926,[2]CHAMCONG!A$7:CI$333,79,0)</f>
        <v/>
      </c>
      <c r="CK926" s="173">
        <f>CJ926-CA926</f>
        <v/>
      </c>
    </row>
    <row r="927">
      <c r="A927" s="69" t="n"/>
      <c r="B927" s="70" t="n"/>
      <c r="C927" s="77" t="n"/>
      <c r="D927" s="84" t="n"/>
      <c r="E927" s="69" t="n"/>
      <c r="F927" s="69" t="n"/>
      <c r="G927" s="73" t="n"/>
      <c r="H927" s="73" t="n"/>
      <c r="I927" s="75" t="n"/>
      <c r="J927" s="75" t="n"/>
      <c r="K927" s="73" t="n"/>
      <c r="L927" s="73" t="n"/>
      <c r="M927" s="73" t="n"/>
      <c r="N927" s="73" t="n"/>
      <c r="O927" s="75" t="n"/>
      <c r="P927" s="75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  <c r="AA927" s="73" t="n"/>
      <c r="AB927" s="73" t="n"/>
      <c r="AC927" s="73" t="n"/>
      <c r="AD927" s="73" t="n"/>
      <c r="AE927" s="73" t="n"/>
      <c r="AF927" s="73" t="n"/>
      <c r="AG927" s="73" t="n"/>
      <c r="AH927" s="73" t="n"/>
      <c r="AI927" s="73" t="n"/>
      <c r="AJ927" s="73" t="n"/>
      <c r="AK927" s="73" t="n"/>
      <c r="AL927" s="73" t="n"/>
      <c r="AM927" s="73" t="n"/>
      <c r="AN927" s="73" t="n"/>
      <c r="AO927" s="73" t="n"/>
      <c r="AP927" s="73" t="n"/>
      <c r="AQ927" s="73" t="n"/>
      <c r="AR927" s="73" t="n"/>
      <c r="AS927" s="73" t="n"/>
      <c r="AT927" s="73" t="n"/>
      <c r="AU927" s="73" t="n"/>
      <c r="AV927" s="73" t="n"/>
      <c r="AW927" s="73" t="n"/>
      <c r="AX927" s="73" t="n"/>
      <c r="AY927" s="73" t="n"/>
      <c r="AZ927" s="73" t="n"/>
      <c r="BA927" s="73" t="n"/>
      <c r="BB927" s="73" t="n"/>
      <c r="BC927" s="73" t="n"/>
      <c r="BD927" s="73" t="n"/>
      <c r="BE927" s="73" t="n"/>
      <c r="BF927" s="73" t="n"/>
      <c r="BG927" s="73" t="n"/>
      <c r="BH927" s="73" t="n"/>
      <c r="BI927" s="73" t="n"/>
      <c r="BJ927" s="73" t="n"/>
      <c r="BK927" s="73" t="n"/>
      <c r="BL927" s="73" t="n"/>
      <c r="BM927" s="73" t="n"/>
      <c r="BN927" s="73" t="n"/>
      <c r="BO927" s="73" t="n"/>
      <c r="BP927" s="73" t="n"/>
      <c r="BQ927" s="165">
        <f>COUNTIF($G927:$BP927,"a")+COUNTIF($G927:$BP927,"r0,a5")/2+COUNTIF($G927:$BP927,"p5,a5")/2</f>
        <v/>
      </c>
      <c r="BR927" s="165">
        <f>COUNTIF($G927:$BP927,"d")+COUNTIF($G927:$BP927,"r0,d5")/2+COUNTIF($G927:$BP927,"p5,d5")/2</f>
        <v/>
      </c>
      <c r="BS927" s="165">
        <f>COUNTIF($G927:$BP927,"b")+COUNTIF($G927:$BP927,"r0,b5")/2+COUNTIF($G927:$BP927,"p5,b5")/2</f>
        <v/>
      </c>
      <c r="BT927" s="165">
        <f>COUNTIF($G927:$BP927,"c")+COUNTIF($G927:$BP927,"r0,c5")/2+COUNTIF($G927:$BP927,"p5,c5")/2</f>
        <v/>
      </c>
      <c r="BU927" s="165">
        <f>COUNTIF($G927:$BP927,"KH")+COUNTIF($G927:$BP927,"TL")+COUNTIF($G927:$BP927,"L")</f>
        <v/>
      </c>
      <c r="BV927" s="165" t="n"/>
      <c r="BW927" s="165">
        <f>COUNTIF($G927:$BP927,"hh")</f>
        <v/>
      </c>
      <c r="BX927" s="165">
        <f>COUNTIF($G927:$BP927,"nt7")</f>
        <v/>
      </c>
      <c r="BY927" s="165">
        <f>COUNTIF($G927:$BP927,"P")+COUNTIF($G927:$BP927,"p5,a5")/2+COUNTIF($G927:$BP927,"p5,b5")/2+COUNTIF($G927:$BP927,"p5,c5")/2+COUNTIF($G927:$BP927,"p5,d5")/2</f>
        <v/>
      </c>
      <c r="BZ927" s="166">
        <f>SUBTOTAL(9,BQ927:BY927)</f>
        <v/>
      </c>
      <c r="CA927" s="167">
        <f>SUM(J927,L927,N927,P927,R927,T927,X927,Z927,AB927,AD927,AF927,AH927,AL927,AN927,AP927,AR927,AT927,AV927,AZ927,BB927,BD927,BF927,BH927,BP927)</f>
        <v/>
      </c>
      <c r="CB927" s="168">
        <f>SUM(H927,V927,AJ927,AX927,BL927)</f>
        <v/>
      </c>
      <c r="CC927" s="24">
        <f>SUM(BJ927,BN927)</f>
        <v/>
      </c>
      <c r="CD927" s="169">
        <f>IF(BZ927&gt;25,4,IF(BZ927&gt;18,3,IF(BZ927&gt;12,2,IF(BZ927&gt;4,1,0))))-BX927-2+1</f>
        <v/>
      </c>
      <c r="CE927" s="30" t="n"/>
      <c r="CF927" s="169">
        <f>CD927*CI927</f>
        <v/>
      </c>
      <c r="CG927" s="170">
        <f>F927-BY927+1</f>
        <v/>
      </c>
      <c r="CH927" s="169">
        <f>CE927*16</f>
        <v/>
      </c>
      <c r="CI927" s="171">
        <f>VLOOKUP(A927,[1]DATA!$A$6:$AI$331,34,0)</f>
        <v/>
      </c>
      <c r="CJ927" s="172">
        <f>VLOOKUP(A927,[2]CHAMCONG!A$7:CI$333,79,0)</f>
        <v/>
      </c>
      <c r="CK927" s="173">
        <f>CJ927-CA927</f>
        <v/>
      </c>
    </row>
    <row r="928">
      <c r="A928" s="69" t="n"/>
      <c r="B928" s="70" t="n"/>
      <c r="C928" s="77" t="n"/>
      <c r="D928" s="84" t="n"/>
      <c r="E928" s="69" t="n"/>
      <c r="F928" s="69" t="n"/>
      <c r="G928" s="73" t="n"/>
      <c r="H928" s="73" t="n"/>
      <c r="I928" s="75" t="n"/>
      <c r="J928" s="75" t="n"/>
      <c r="K928" s="73" t="n"/>
      <c r="L928" s="73" t="n"/>
      <c r="M928" s="73" t="n"/>
      <c r="N928" s="73" t="n"/>
      <c r="O928" s="75" t="n"/>
      <c r="P928" s="75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  <c r="AA928" s="73" t="n"/>
      <c r="AB928" s="73" t="n"/>
      <c r="AC928" s="73" t="n"/>
      <c r="AD928" s="73" t="n"/>
      <c r="AE928" s="73" t="n"/>
      <c r="AF928" s="73" t="n"/>
      <c r="AG928" s="73" t="n"/>
      <c r="AH928" s="73" t="n"/>
      <c r="AI928" s="73" t="n"/>
      <c r="AJ928" s="73" t="n"/>
      <c r="AK928" s="73" t="n"/>
      <c r="AL928" s="73" t="n"/>
      <c r="AM928" s="73" t="n"/>
      <c r="AN928" s="73" t="n"/>
      <c r="AO928" s="73" t="n"/>
      <c r="AP928" s="73" t="n"/>
      <c r="AQ928" s="73" t="n"/>
      <c r="AR928" s="73" t="n"/>
      <c r="AS928" s="73" t="n"/>
      <c r="AT928" s="73" t="n"/>
      <c r="AU928" s="73" t="n"/>
      <c r="AV928" s="73" t="n"/>
      <c r="AW928" s="73" t="n"/>
      <c r="AX928" s="73" t="n"/>
      <c r="AY928" s="73" t="n"/>
      <c r="AZ928" s="73" t="n"/>
      <c r="BA928" s="73" t="n"/>
      <c r="BB928" s="73" t="n"/>
      <c r="BC928" s="73" t="n"/>
      <c r="BD928" s="73" t="n"/>
      <c r="BE928" s="73" t="n"/>
      <c r="BF928" s="73" t="n"/>
      <c r="BG928" s="73" t="n"/>
      <c r="BH928" s="73" t="n"/>
      <c r="BI928" s="73" t="n"/>
      <c r="BJ928" s="73" t="n"/>
      <c r="BK928" s="73" t="n"/>
      <c r="BL928" s="73" t="n"/>
      <c r="BM928" s="73" t="n"/>
      <c r="BN928" s="73" t="n"/>
      <c r="BO928" s="73" t="n"/>
      <c r="BP928" s="73" t="n"/>
      <c r="BQ928" s="165">
        <f>COUNTIF($G928:$BP928,"a")+COUNTIF($G928:$BP928,"r0,a5")/2+COUNTIF($G928:$BP928,"p5,a5")/2</f>
        <v/>
      </c>
      <c r="BR928" s="165">
        <f>COUNTIF($G928:$BP928,"d")+COUNTIF($G928:$BP928,"r0,d5")/2+COUNTIF($G928:$BP928,"p5,d5")/2</f>
        <v/>
      </c>
      <c r="BS928" s="165">
        <f>COUNTIF($G928:$BP928,"b")+COUNTIF($G928:$BP928,"r0,b5")/2+COUNTIF($G928:$BP928,"p5,b5")/2</f>
        <v/>
      </c>
      <c r="BT928" s="165">
        <f>COUNTIF($G928:$BP928,"c")+COUNTIF($G928:$BP928,"r0,c5")/2+COUNTIF($G928:$BP928,"p5,c5")/2</f>
        <v/>
      </c>
      <c r="BU928" s="165">
        <f>COUNTIF($G928:$BP928,"KH")+COUNTIF($G928:$BP928,"TL")+COUNTIF($G928:$BP928,"L")</f>
        <v/>
      </c>
      <c r="BV928" s="165" t="n"/>
      <c r="BW928" s="165">
        <f>COUNTIF($G928:$BP928,"hh")</f>
        <v/>
      </c>
      <c r="BX928" s="165">
        <f>COUNTIF($G928:$BP928,"nt7")</f>
        <v/>
      </c>
      <c r="BY928" s="165">
        <f>COUNTIF($G928:$BP928,"P")+COUNTIF($G928:$BP928,"p5,a5")/2+COUNTIF($G928:$BP928,"p5,b5")/2+COUNTIF($G928:$BP928,"p5,c5")/2+COUNTIF($G928:$BP928,"p5,d5")/2</f>
        <v/>
      </c>
      <c r="BZ928" s="166">
        <f>SUBTOTAL(9,BQ928:BY928)</f>
        <v/>
      </c>
      <c r="CA928" s="167">
        <f>SUM(J928,L928,N928,P928,R928,T928,X928,Z928,AB928,AD928,AF928,AH928,AL928,AN928,AP928,AR928,AT928,AV928,AZ928,BB928,BD928,BF928,BH928,BP928)</f>
        <v/>
      </c>
      <c r="CB928" s="168">
        <f>SUM(H928,V928,AJ928,AX928,BL928)</f>
        <v/>
      </c>
      <c r="CC928" s="24">
        <f>SUM(BJ928,BN928)</f>
        <v/>
      </c>
      <c r="CD928" s="169">
        <f>IF(BZ928&gt;25,4,IF(BZ928&gt;18,3,IF(BZ928&gt;12,2,IF(BZ928&gt;4,1,0))))-BX928-2+1</f>
        <v/>
      </c>
      <c r="CE928" s="30" t="n"/>
      <c r="CF928" s="169">
        <f>CD928*CI928</f>
        <v/>
      </c>
      <c r="CG928" s="170">
        <f>F928-BY928+1</f>
        <v/>
      </c>
      <c r="CH928" s="169">
        <f>CE928*16</f>
        <v/>
      </c>
      <c r="CI928" s="171">
        <f>VLOOKUP(A928,[1]DATA!$A$6:$AI$331,34,0)</f>
        <v/>
      </c>
      <c r="CJ928" s="172">
        <f>VLOOKUP(A928,[2]CHAMCONG!A$7:CI$333,79,0)</f>
        <v/>
      </c>
      <c r="CK928" s="173">
        <f>CJ928-CA928</f>
        <v/>
      </c>
    </row>
    <row r="929">
      <c r="A929" s="69" t="n"/>
      <c r="B929" s="70" t="n"/>
      <c r="C929" s="77" t="n"/>
      <c r="D929" s="84" t="n"/>
      <c r="E929" s="69" t="n"/>
      <c r="F929" s="69" t="n"/>
      <c r="G929" s="73" t="n"/>
      <c r="H929" s="73" t="n"/>
      <c r="I929" s="75" t="n"/>
      <c r="J929" s="75" t="n"/>
      <c r="K929" s="73" t="n"/>
      <c r="L929" s="73" t="n"/>
      <c r="M929" s="73" t="n"/>
      <c r="N929" s="73" t="n"/>
      <c r="O929" s="75" t="n"/>
      <c r="P929" s="75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  <c r="AA929" s="73" t="n"/>
      <c r="AB929" s="73" t="n"/>
      <c r="AC929" s="73" t="n"/>
      <c r="AD929" s="73" t="n"/>
      <c r="AE929" s="73" t="n"/>
      <c r="AF929" s="73" t="n"/>
      <c r="AG929" s="73" t="n"/>
      <c r="AH929" s="73" t="n"/>
      <c r="AI929" s="73" t="n"/>
      <c r="AJ929" s="73" t="n"/>
      <c r="AK929" s="73" t="n"/>
      <c r="AL929" s="73" t="n"/>
      <c r="AM929" s="73" t="n"/>
      <c r="AN929" s="73" t="n"/>
      <c r="AO929" s="73" t="n"/>
      <c r="AP929" s="73" t="n"/>
      <c r="AQ929" s="73" t="n"/>
      <c r="AR929" s="73" t="n"/>
      <c r="AS929" s="73" t="n"/>
      <c r="AT929" s="73" t="n"/>
      <c r="AU929" s="73" t="n"/>
      <c r="AV929" s="73" t="n"/>
      <c r="AW929" s="73" t="n"/>
      <c r="AX929" s="73" t="n"/>
      <c r="AY929" s="73" t="n"/>
      <c r="AZ929" s="73" t="n"/>
      <c r="BA929" s="73" t="n"/>
      <c r="BB929" s="73" t="n"/>
      <c r="BC929" s="73" t="n"/>
      <c r="BD929" s="73" t="n"/>
      <c r="BE929" s="73" t="n"/>
      <c r="BF929" s="73" t="n"/>
      <c r="BG929" s="73" t="n"/>
      <c r="BH929" s="73" t="n"/>
      <c r="BI929" s="73" t="n"/>
      <c r="BJ929" s="73" t="n"/>
      <c r="BK929" s="73" t="n"/>
      <c r="BL929" s="73" t="n"/>
      <c r="BM929" s="73" t="n"/>
      <c r="BN929" s="73" t="n"/>
      <c r="BO929" s="73" t="n"/>
      <c r="BP929" s="73" t="n"/>
      <c r="BQ929" s="165">
        <f>COUNTIF($G929:$BP929,"a")+COUNTIF($G929:$BP929,"r0,a5")/2+COUNTIF($G929:$BP929,"p5,a5")/2</f>
        <v/>
      </c>
      <c r="BR929" s="165">
        <f>COUNTIF($G929:$BP929,"d")+COUNTIF($G929:$BP929,"r0,d5")/2+COUNTIF($G929:$BP929,"p5,d5")/2</f>
        <v/>
      </c>
      <c r="BS929" s="165">
        <f>COUNTIF($G929:$BP929,"b")+COUNTIF($G929:$BP929,"r0,b5")/2+COUNTIF($G929:$BP929,"p5,b5")/2</f>
        <v/>
      </c>
      <c r="BT929" s="165">
        <f>COUNTIF($G929:$BP929,"c")+COUNTIF($G929:$BP929,"r0,c5")/2+COUNTIF($G929:$BP929,"p5,c5")/2</f>
        <v/>
      </c>
      <c r="BU929" s="165">
        <f>COUNTIF($G929:$BP929,"KH")+COUNTIF($G929:$BP929,"TL")+COUNTIF($G929:$BP929,"L")</f>
        <v/>
      </c>
      <c r="BV929" s="165" t="n"/>
      <c r="BW929" s="165">
        <f>COUNTIF($G929:$BP929,"hh")</f>
        <v/>
      </c>
      <c r="BX929" s="165">
        <f>COUNTIF($G929:$BP929,"nt7")</f>
        <v/>
      </c>
      <c r="BY929" s="165">
        <f>COUNTIF($G929:$BP929,"P")+COUNTIF($G929:$BP929,"p5,a5")/2+COUNTIF($G929:$BP929,"p5,b5")/2+COUNTIF($G929:$BP929,"p5,c5")/2+COUNTIF($G929:$BP929,"p5,d5")/2</f>
        <v/>
      </c>
      <c r="BZ929" s="166">
        <f>SUBTOTAL(9,BQ929:BY929)</f>
        <v/>
      </c>
      <c r="CA929" s="167">
        <f>SUM(J929,L929,N929,P929,R929,T929,X929,Z929,AB929,AD929,AF929,AH929,AL929,AN929,AP929,AR929,AT929,AV929,AZ929,BB929,BD929,BF929,BH929,BP929)</f>
        <v/>
      </c>
      <c r="CB929" s="168">
        <f>SUM(H929,V929,AJ929,AX929,BL929)</f>
        <v/>
      </c>
      <c r="CC929" s="24">
        <f>SUM(BJ929,BN929)</f>
        <v/>
      </c>
      <c r="CD929" s="169">
        <f>IF(BZ929&gt;25,4,IF(BZ929&gt;18,3,IF(BZ929&gt;12,2,IF(BZ929&gt;4,1,0))))-BX929-2+1</f>
        <v/>
      </c>
      <c r="CE929" s="30" t="n"/>
      <c r="CF929" s="169">
        <f>CD929*CI929</f>
        <v/>
      </c>
      <c r="CG929" s="170">
        <f>F929-BY929+1</f>
        <v/>
      </c>
      <c r="CH929" s="169">
        <f>CE929*16</f>
        <v/>
      </c>
      <c r="CI929" s="171">
        <f>VLOOKUP(A929,[1]DATA!$A$6:$AI$331,34,0)</f>
        <v/>
      </c>
      <c r="CJ929" s="172">
        <f>VLOOKUP(A929,[2]CHAMCONG!A$7:CI$333,79,0)</f>
        <v/>
      </c>
      <c r="CK929" s="173">
        <f>CJ929-CA929</f>
        <v/>
      </c>
    </row>
    <row r="930">
      <c r="A930" s="69" t="n"/>
      <c r="B930" s="70" t="n"/>
      <c r="C930" s="77" t="n"/>
      <c r="D930" s="84" t="n"/>
      <c r="E930" s="69" t="n"/>
      <c r="F930" s="69" t="n"/>
      <c r="G930" s="73" t="n"/>
      <c r="H930" s="73" t="n"/>
      <c r="I930" s="75" t="n"/>
      <c r="J930" s="75" t="n"/>
      <c r="K930" s="73" t="n"/>
      <c r="L930" s="73" t="n"/>
      <c r="M930" s="73" t="n"/>
      <c r="N930" s="73" t="n"/>
      <c r="O930" s="75" t="n"/>
      <c r="P930" s="75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  <c r="AA930" s="73" t="n"/>
      <c r="AB930" s="73" t="n"/>
      <c r="AC930" s="73" t="n"/>
      <c r="AD930" s="73" t="n"/>
      <c r="AE930" s="73" t="n"/>
      <c r="AF930" s="73" t="n"/>
      <c r="AG930" s="73" t="n"/>
      <c r="AH930" s="73" t="n"/>
      <c r="AI930" s="73" t="n"/>
      <c r="AJ930" s="73" t="n"/>
      <c r="AK930" s="73" t="n"/>
      <c r="AL930" s="73" t="n"/>
      <c r="AM930" s="73" t="n"/>
      <c r="AN930" s="73" t="n"/>
      <c r="AO930" s="73" t="n"/>
      <c r="AP930" s="73" t="n"/>
      <c r="AQ930" s="73" t="n"/>
      <c r="AR930" s="73" t="n"/>
      <c r="AS930" s="73" t="n"/>
      <c r="AT930" s="73" t="n"/>
      <c r="AU930" s="73" t="n"/>
      <c r="AV930" s="73" t="n"/>
      <c r="AW930" s="73" t="n"/>
      <c r="AX930" s="73" t="n"/>
      <c r="AY930" s="73" t="n"/>
      <c r="AZ930" s="73" t="n"/>
      <c r="BA930" s="73" t="n"/>
      <c r="BB930" s="73" t="n"/>
      <c r="BC930" s="73" t="n"/>
      <c r="BD930" s="73" t="n"/>
      <c r="BE930" s="73" t="n"/>
      <c r="BF930" s="73" t="n"/>
      <c r="BG930" s="73" t="n"/>
      <c r="BH930" s="73" t="n"/>
      <c r="BI930" s="73" t="n"/>
      <c r="BJ930" s="73" t="n"/>
      <c r="BK930" s="73" t="n"/>
      <c r="BL930" s="73" t="n"/>
      <c r="BM930" s="73" t="n"/>
      <c r="BN930" s="73" t="n"/>
      <c r="BO930" s="73" t="n"/>
      <c r="BP930" s="73" t="n"/>
      <c r="BQ930" s="165">
        <f>COUNTIF($G930:$BP930,"a")+COUNTIF($G930:$BP930,"r0,a5")/2+COUNTIF($G930:$BP930,"p5,a5")/2</f>
        <v/>
      </c>
      <c r="BR930" s="165">
        <f>COUNTIF($G930:$BP930,"d")+COUNTIF($G930:$BP930,"r0,d5")/2+COUNTIF($G930:$BP930,"p5,d5")/2</f>
        <v/>
      </c>
      <c r="BS930" s="165">
        <f>COUNTIF($G930:$BP930,"b")+COUNTIF($G930:$BP930,"r0,b5")/2+COUNTIF($G930:$BP930,"p5,b5")/2</f>
        <v/>
      </c>
      <c r="BT930" s="165">
        <f>COUNTIF($G930:$BP930,"c")+COUNTIF($G930:$BP930,"r0,c5")/2+COUNTIF($G930:$BP930,"p5,c5")/2</f>
        <v/>
      </c>
      <c r="BU930" s="165">
        <f>COUNTIF($G930:$BP930,"KH")+COUNTIF($G930:$BP930,"TL")+COUNTIF($G930:$BP930,"L")</f>
        <v/>
      </c>
      <c r="BV930" s="165" t="n"/>
      <c r="BW930" s="165">
        <f>COUNTIF($G930:$BP930,"hh")</f>
        <v/>
      </c>
      <c r="BX930" s="165">
        <f>COUNTIF($G930:$BP930,"nt7")</f>
        <v/>
      </c>
      <c r="BY930" s="165">
        <f>COUNTIF($G930:$BP930,"P")+COUNTIF($G930:$BP930,"p5,a5")/2+COUNTIF($G930:$BP930,"p5,b5")/2+COUNTIF($G930:$BP930,"p5,c5")/2+COUNTIF($G930:$BP930,"p5,d5")/2</f>
        <v/>
      </c>
      <c r="BZ930" s="166">
        <f>SUBTOTAL(9,BQ930:BY930)</f>
        <v/>
      </c>
      <c r="CA930" s="167">
        <f>SUM(J930,L930,N930,P930,R930,T930,X930,Z930,AB930,AD930,AF930,AH930,AL930,AN930,AP930,AR930,AT930,AV930,AZ930,BB930,BD930,BF930,BH930,BP930)</f>
        <v/>
      </c>
      <c r="CB930" s="168">
        <f>SUM(H930,V930,AJ930,AX930,BL930)</f>
        <v/>
      </c>
      <c r="CC930" s="24">
        <f>SUM(BJ930,BN930)</f>
        <v/>
      </c>
      <c r="CD930" s="169">
        <f>IF(BZ930&gt;25,4,IF(BZ930&gt;18,3,IF(BZ930&gt;12,2,IF(BZ930&gt;4,1,0))))-BX930-2+1</f>
        <v/>
      </c>
      <c r="CE930" s="30" t="n"/>
      <c r="CF930" s="169">
        <f>CD930*CI930</f>
        <v/>
      </c>
      <c r="CG930" s="170">
        <f>F930-BY930+1</f>
        <v/>
      </c>
      <c r="CH930" s="169">
        <f>CE930*16</f>
        <v/>
      </c>
      <c r="CI930" s="171">
        <f>VLOOKUP(A930,[1]DATA!$A$6:$AI$331,34,0)</f>
        <v/>
      </c>
      <c r="CJ930" s="172">
        <f>VLOOKUP(A930,[2]CHAMCONG!A$7:CI$333,79,0)</f>
        <v/>
      </c>
      <c r="CK930" s="173">
        <f>CJ930-CA930</f>
        <v/>
      </c>
    </row>
    <row r="931">
      <c r="A931" s="69" t="n"/>
      <c r="B931" s="70" t="n"/>
      <c r="C931" s="77" t="n"/>
      <c r="D931" s="84" t="n"/>
      <c r="E931" s="69" t="n"/>
      <c r="F931" s="69" t="n"/>
      <c r="G931" s="73" t="n"/>
      <c r="H931" s="73" t="n"/>
      <c r="I931" s="75" t="n"/>
      <c r="J931" s="75" t="n"/>
      <c r="K931" s="73" t="n"/>
      <c r="L931" s="73" t="n"/>
      <c r="M931" s="73" t="n"/>
      <c r="N931" s="73" t="n"/>
      <c r="O931" s="75" t="n"/>
      <c r="P931" s="75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  <c r="AA931" s="73" t="n"/>
      <c r="AB931" s="73" t="n"/>
      <c r="AC931" s="73" t="n"/>
      <c r="AD931" s="73" t="n"/>
      <c r="AE931" s="73" t="n"/>
      <c r="AF931" s="73" t="n"/>
      <c r="AG931" s="73" t="n"/>
      <c r="AH931" s="73" t="n"/>
      <c r="AI931" s="73" t="n"/>
      <c r="AJ931" s="73" t="n"/>
      <c r="AK931" s="73" t="n"/>
      <c r="AL931" s="73" t="n"/>
      <c r="AM931" s="73" t="n"/>
      <c r="AN931" s="73" t="n"/>
      <c r="AO931" s="73" t="n"/>
      <c r="AP931" s="73" t="n"/>
      <c r="AQ931" s="73" t="n"/>
      <c r="AR931" s="73" t="n"/>
      <c r="AS931" s="73" t="n"/>
      <c r="AT931" s="73" t="n"/>
      <c r="AU931" s="73" t="n"/>
      <c r="AV931" s="73" t="n"/>
      <c r="AW931" s="73" t="n"/>
      <c r="AX931" s="73" t="n"/>
      <c r="AY931" s="73" t="n"/>
      <c r="AZ931" s="73" t="n"/>
      <c r="BA931" s="73" t="n"/>
      <c r="BB931" s="73" t="n"/>
      <c r="BC931" s="73" t="n"/>
      <c r="BD931" s="73" t="n"/>
      <c r="BE931" s="73" t="n"/>
      <c r="BF931" s="73" t="n"/>
      <c r="BG931" s="73" t="n"/>
      <c r="BH931" s="73" t="n"/>
      <c r="BI931" s="73" t="n"/>
      <c r="BJ931" s="73" t="n"/>
      <c r="BK931" s="73" t="n"/>
      <c r="BL931" s="73" t="n"/>
      <c r="BM931" s="73" t="n"/>
      <c r="BN931" s="73" t="n"/>
      <c r="BO931" s="73" t="n"/>
      <c r="BP931" s="73" t="n"/>
      <c r="BQ931" s="165">
        <f>COUNTIF($G931:$BP931,"a")+COUNTIF($G931:$BP931,"r0,a5")/2+COUNTIF($G931:$BP931,"p5,a5")/2</f>
        <v/>
      </c>
      <c r="BR931" s="165">
        <f>COUNTIF($G931:$BP931,"d")+COUNTIF($G931:$BP931,"r0,d5")/2+COUNTIF($G931:$BP931,"p5,d5")/2</f>
        <v/>
      </c>
      <c r="BS931" s="165">
        <f>COUNTIF($G931:$BP931,"b")+COUNTIF($G931:$BP931,"r0,b5")/2+COUNTIF($G931:$BP931,"p5,b5")/2</f>
        <v/>
      </c>
      <c r="BT931" s="165">
        <f>COUNTIF($G931:$BP931,"c")+COUNTIF($G931:$BP931,"r0,c5")/2+COUNTIF($G931:$BP931,"p5,c5")/2</f>
        <v/>
      </c>
      <c r="BU931" s="165">
        <f>COUNTIF($G931:$BP931,"KH")+COUNTIF($G931:$BP931,"TL")+COUNTIF($G931:$BP931,"L")</f>
        <v/>
      </c>
      <c r="BV931" s="165" t="n"/>
      <c r="BW931" s="165">
        <f>COUNTIF($G931:$BP931,"hh")</f>
        <v/>
      </c>
      <c r="BX931" s="165">
        <f>COUNTIF($G931:$BP931,"nt7")</f>
        <v/>
      </c>
      <c r="BY931" s="165">
        <f>COUNTIF($G931:$BP931,"P")+COUNTIF($G931:$BP931,"p5,a5")/2+COUNTIF($G931:$BP931,"p5,b5")/2+COUNTIF($G931:$BP931,"p5,c5")/2+COUNTIF($G931:$BP931,"p5,d5")/2</f>
        <v/>
      </c>
      <c r="BZ931" s="166">
        <f>SUBTOTAL(9,BQ931:BY931)</f>
        <v/>
      </c>
      <c r="CA931" s="167">
        <f>SUM(J931,L931,N931,P931,R931,T931,X931,Z931,AB931,AD931,AF931,AH931,AL931,AN931,AP931,AR931,AT931,AV931,AZ931,BB931,BD931,BF931,BH931,BP931)</f>
        <v/>
      </c>
      <c r="CB931" s="168">
        <f>SUM(H931,V931,AJ931,AX931,BL931)</f>
        <v/>
      </c>
      <c r="CC931" s="24">
        <f>SUM(BJ931,BN931)</f>
        <v/>
      </c>
      <c r="CD931" s="169">
        <f>IF(BZ931&gt;25,4,IF(BZ931&gt;18,3,IF(BZ931&gt;12,2,IF(BZ931&gt;4,1,0))))-BX931-2+1</f>
        <v/>
      </c>
      <c r="CE931" s="30" t="n"/>
      <c r="CF931" s="169">
        <f>CD931*CI931</f>
        <v/>
      </c>
      <c r="CG931" s="170">
        <f>F931-BY931+1</f>
        <v/>
      </c>
      <c r="CH931" s="169">
        <f>CE931*16</f>
        <v/>
      </c>
      <c r="CI931" s="171">
        <f>VLOOKUP(A931,[1]DATA!$A$6:$AI$331,34,0)</f>
        <v/>
      </c>
      <c r="CJ931" s="172">
        <f>VLOOKUP(A931,[2]CHAMCONG!A$7:CI$333,79,0)</f>
        <v/>
      </c>
      <c r="CK931" s="173">
        <f>CJ931-CA931</f>
        <v/>
      </c>
    </row>
    <row r="932">
      <c r="A932" s="69" t="n"/>
      <c r="B932" s="70" t="n"/>
      <c r="C932" s="77" t="n"/>
      <c r="D932" s="84" t="n"/>
      <c r="E932" s="69" t="n"/>
      <c r="F932" s="69" t="n"/>
      <c r="G932" s="73" t="n"/>
      <c r="H932" s="73" t="n"/>
      <c r="I932" s="75" t="n"/>
      <c r="J932" s="75" t="n"/>
      <c r="K932" s="73" t="n"/>
      <c r="L932" s="73" t="n"/>
      <c r="M932" s="73" t="n"/>
      <c r="N932" s="73" t="n"/>
      <c r="O932" s="75" t="n"/>
      <c r="P932" s="75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  <c r="AA932" s="73" t="n"/>
      <c r="AB932" s="73" t="n"/>
      <c r="AC932" s="73" t="n"/>
      <c r="AD932" s="73" t="n"/>
      <c r="AE932" s="73" t="n"/>
      <c r="AF932" s="73" t="n"/>
      <c r="AG932" s="73" t="n"/>
      <c r="AH932" s="73" t="n"/>
      <c r="AI932" s="73" t="n"/>
      <c r="AJ932" s="73" t="n"/>
      <c r="AK932" s="73" t="n"/>
      <c r="AL932" s="73" t="n"/>
      <c r="AM932" s="73" t="n"/>
      <c r="AN932" s="73" t="n"/>
      <c r="AO932" s="73" t="n"/>
      <c r="AP932" s="73" t="n"/>
      <c r="AQ932" s="73" t="n"/>
      <c r="AR932" s="73" t="n"/>
      <c r="AS932" s="73" t="n"/>
      <c r="AT932" s="73" t="n"/>
      <c r="AU932" s="73" t="n"/>
      <c r="AV932" s="73" t="n"/>
      <c r="AW932" s="73" t="n"/>
      <c r="AX932" s="73" t="n"/>
      <c r="AY932" s="73" t="n"/>
      <c r="AZ932" s="73" t="n"/>
      <c r="BA932" s="73" t="n"/>
      <c r="BB932" s="73" t="n"/>
      <c r="BC932" s="73" t="n"/>
      <c r="BD932" s="73" t="n"/>
      <c r="BE932" s="73" t="n"/>
      <c r="BF932" s="73" t="n"/>
      <c r="BG932" s="73" t="n"/>
      <c r="BH932" s="73" t="n"/>
      <c r="BI932" s="73" t="n"/>
      <c r="BJ932" s="73" t="n"/>
      <c r="BK932" s="73" t="n"/>
      <c r="BL932" s="73" t="n"/>
      <c r="BM932" s="73" t="n"/>
      <c r="BN932" s="73" t="n"/>
      <c r="BO932" s="73" t="n"/>
      <c r="BP932" s="73" t="n"/>
      <c r="BQ932" s="165">
        <f>COUNTIF($G932:$BP932,"a")+COUNTIF($G932:$BP932,"r0,a5")/2+COUNTIF($G932:$BP932,"p5,a5")/2</f>
        <v/>
      </c>
      <c r="BR932" s="165">
        <f>COUNTIF($G932:$BP932,"d")+COUNTIF($G932:$BP932,"r0,d5")/2+COUNTIF($G932:$BP932,"p5,d5")/2</f>
        <v/>
      </c>
      <c r="BS932" s="165">
        <f>COUNTIF($G932:$BP932,"b")+COUNTIF($G932:$BP932,"r0,b5")/2+COUNTIF($G932:$BP932,"p5,b5")/2</f>
        <v/>
      </c>
      <c r="BT932" s="165">
        <f>COUNTIF($G932:$BP932,"c")+COUNTIF($G932:$BP932,"r0,c5")/2+COUNTIF($G932:$BP932,"p5,c5")/2</f>
        <v/>
      </c>
      <c r="BU932" s="165">
        <f>COUNTIF($G932:$BP932,"KH")+COUNTIF($G932:$BP932,"TL")+COUNTIF($G932:$BP932,"L")</f>
        <v/>
      </c>
      <c r="BV932" s="165" t="n"/>
      <c r="BW932" s="165">
        <f>COUNTIF($G932:$BP932,"hh")</f>
        <v/>
      </c>
      <c r="BX932" s="165">
        <f>COUNTIF($G932:$BP932,"nt7")</f>
        <v/>
      </c>
      <c r="BY932" s="165">
        <f>COUNTIF($G932:$BP932,"P")+COUNTIF($G932:$BP932,"p5,a5")/2+COUNTIF($G932:$BP932,"p5,b5")/2+COUNTIF($G932:$BP932,"p5,c5")/2+COUNTIF($G932:$BP932,"p5,d5")/2</f>
        <v/>
      </c>
      <c r="BZ932" s="166">
        <f>SUBTOTAL(9,BQ932:BY932)</f>
        <v/>
      </c>
      <c r="CA932" s="167">
        <f>SUM(J932,L932,N932,P932,R932,T932,X932,Z932,AB932,AD932,AF932,AH932,AL932,AN932,AP932,AR932,AT932,AV932,AZ932,BB932,BD932,BF932,BH932,BP932)</f>
        <v/>
      </c>
      <c r="CB932" s="168">
        <f>SUM(H932,V932,AJ932,AX932,BL932)</f>
        <v/>
      </c>
      <c r="CC932" s="24">
        <f>SUM(BJ932,BN932)</f>
        <v/>
      </c>
      <c r="CD932" s="169">
        <f>IF(BZ932&gt;25,4,IF(BZ932&gt;18,3,IF(BZ932&gt;12,2,IF(BZ932&gt;4,1,0))))-BX932-2+1</f>
        <v/>
      </c>
      <c r="CE932" s="30" t="n"/>
      <c r="CF932" s="169">
        <f>CD932*CI932</f>
        <v/>
      </c>
      <c r="CG932" s="170">
        <f>F932-BY932+1</f>
        <v/>
      </c>
      <c r="CH932" s="169">
        <f>CE932*16</f>
        <v/>
      </c>
      <c r="CI932" s="171">
        <f>VLOOKUP(A932,[1]DATA!$A$6:$AI$331,34,0)</f>
        <v/>
      </c>
      <c r="CJ932" s="172">
        <f>VLOOKUP(A932,[2]CHAMCONG!A$7:CI$333,79,0)</f>
        <v/>
      </c>
      <c r="CK932" s="173">
        <f>CJ932-CA932</f>
        <v/>
      </c>
    </row>
    <row r="933">
      <c r="A933" s="69" t="n"/>
      <c r="B933" s="70" t="n"/>
      <c r="C933" s="77" t="n"/>
      <c r="D933" s="84" t="n"/>
      <c r="E933" s="69" t="n"/>
      <c r="F933" s="69" t="n"/>
      <c r="G933" s="73" t="n"/>
      <c r="H933" s="73" t="n"/>
      <c r="I933" s="75" t="n"/>
      <c r="J933" s="75" t="n"/>
      <c r="K933" s="73" t="n"/>
      <c r="L933" s="73" t="n"/>
      <c r="M933" s="73" t="n"/>
      <c r="N933" s="73" t="n"/>
      <c r="O933" s="75" t="n"/>
      <c r="P933" s="75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  <c r="AA933" s="73" t="n"/>
      <c r="AB933" s="73" t="n"/>
      <c r="AC933" s="73" t="n"/>
      <c r="AD933" s="73" t="n"/>
      <c r="AE933" s="73" t="n"/>
      <c r="AF933" s="73" t="n"/>
      <c r="AG933" s="73" t="n"/>
      <c r="AH933" s="73" t="n"/>
      <c r="AI933" s="73" t="n"/>
      <c r="AJ933" s="73" t="n"/>
      <c r="AK933" s="73" t="n"/>
      <c r="AL933" s="73" t="n"/>
      <c r="AM933" s="73" t="n"/>
      <c r="AN933" s="73" t="n"/>
      <c r="AO933" s="73" t="n"/>
      <c r="AP933" s="73" t="n"/>
      <c r="AQ933" s="73" t="n"/>
      <c r="AR933" s="73" t="n"/>
      <c r="AS933" s="73" t="n"/>
      <c r="AT933" s="73" t="n"/>
      <c r="AU933" s="73" t="n"/>
      <c r="AV933" s="73" t="n"/>
      <c r="AW933" s="73" t="n"/>
      <c r="AX933" s="73" t="n"/>
      <c r="AY933" s="73" t="n"/>
      <c r="AZ933" s="73" t="n"/>
      <c r="BA933" s="73" t="n"/>
      <c r="BB933" s="73" t="n"/>
      <c r="BC933" s="73" t="n"/>
      <c r="BD933" s="73" t="n"/>
      <c r="BE933" s="73" t="n"/>
      <c r="BF933" s="73" t="n"/>
      <c r="BG933" s="73" t="n"/>
      <c r="BH933" s="73" t="n"/>
      <c r="BI933" s="73" t="n"/>
      <c r="BJ933" s="73" t="n"/>
      <c r="BK933" s="73" t="n"/>
      <c r="BL933" s="73" t="n"/>
      <c r="BM933" s="73" t="n"/>
      <c r="BN933" s="73" t="n"/>
      <c r="BO933" s="73" t="n"/>
      <c r="BP933" s="73" t="n"/>
      <c r="BQ933" s="165">
        <f>COUNTIF($G933:$BP933,"a")+COUNTIF($G933:$BP933,"r0,a5")/2+COUNTIF($G933:$BP933,"p5,a5")/2</f>
        <v/>
      </c>
      <c r="BR933" s="165">
        <f>COUNTIF($G933:$BP933,"d")+COUNTIF($G933:$BP933,"r0,d5")/2+COUNTIF($G933:$BP933,"p5,d5")/2</f>
        <v/>
      </c>
      <c r="BS933" s="165">
        <f>COUNTIF($G933:$BP933,"b")+COUNTIF($G933:$BP933,"r0,b5")/2+COUNTIF($G933:$BP933,"p5,b5")/2</f>
        <v/>
      </c>
      <c r="BT933" s="165">
        <f>COUNTIF($G933:$BP933,"c")+COUNTIF($G933:$BP933,"r0,c5")/2+COUNTIF($G933:$BP933,"p5,c5")/2</f>
        <v/>
      </c>
      <c r="BU933" s="165">
        <f>COUNTIF($G933:$BP933,"KH")+COUNTIF($G933:$BP933,"TL")+COUNTIF($G933:$BP933,"L")</f>
        <v/>
      </c>
      <c r="BV933" s="165" t="n"/>
      <c r="BW933" s="165">
        <f>COUNTIF($G933:$BP933,"hh")</f>
        <v/>
      </c>
      <c r="BX933" s="165">
        <f>COUNTIF($G933:$BP933,"nt7")</f>
        <v/>
      </c>
      <c r="BY933" s="165">
        <f>COUNTIF($G933:$BP933,"P")+COUNTIF($G933:$BP933,"p5,a5")/2+COUNTIF($G933:$BP933,"p5,b5")/2+COUNTIF($G933:$BP933,"p5,c5")/2+COUNTIF($G933:$BP933,"p5,d5")/2</f>
        <v/>
      </c>
      <c r="BZ933" s="166">
        <f>SUBTOTAL(9,BQ933:BY933)</f>
        <v/>
      </c>
      <c r="CA933" s="167">
        <f>SUM(J933,L933,N933,P933,R933,T933,X933,Z933,AB933,AD933,AF933,AH933,AL933,AN933,AP933,AR933,AT933,AV933,AZ933,BB933,BD933,BF933,BH933,BP933)</f>
        <v/>
      </c>
      <c r="CB933" s="168">
        <f>SUM(H933,V933,AJ933,AX933,BL933)</f>
        <v/>
      </c>
      <c r="CC933" s="24">
        <f>SUM(BJ933,BN933)</f>
        <v/>
      </c>
      <c r="CD933" s="169">
        <f>IF(BZ933&gt;25,4,IF(BZ933&gt;18,3,IF(BZ933&gt;12,2,IF(BZ933&gt;4,1,0))))-BX933-2+1</f>
        <v/>
      </c>
      <c r="CE933" s="30" t="n"/>
      <c r="CF933" s="169">
        <f>CD933*CI933</f>
        <v/>
      </c>
      <c r="CG933" s="170">
        <f>F933-BY933+1</f>
        <v/>
      </c>
      <c r="CH933" s="169">
        <f>CE933*16</f>
        <v/>
      </c>
      <c r="CI933" s="171">
        <f>VLOOKUP(A933,[1]DATA!$A$6:$AI$331,34,0)</f>
        <v/>
      </c>
      <c r="CJ933" s="172">
        <f>VLOOKUP(A933,[2]CHAMCONG!A$7:CI$333,79,0)</f>
        <v/>
      </c>
      <c r="CK933" s="173">
        <f>CJ933-CA933</f>
        <v/>
      </c>
    </row>
    <row r="934">
      <c r="A934" s="69" t="n"/>
      <c r="B934" s="70" t="n"/>
      <c r="C934" s="77" t="n"/>
      <c r="D934" s="84" t="n"/>
      <c r="E934" s="69" t="n"/>
      <c r="F934" s="69" t="n"/>
      <c r="G934" s="73" t="n"/>
      <c r="H934" s="73" t="n"/>
      <c r="I934" s="75" t="n"/>
      <c r="J934" s="75" t="n"/>
      <c r="K934" s="73" t="n"/>
      <c r="L934" s="73" t="n"/>
      <c r="M934" s="73" t="n"/>
      <c r="N934" s="73" t="n"/>
      <c r="O934" s="75" t="n"/>
      <c r="P934" s="75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  <c r="AA934" s="73" t="n"/>
      <c r="AB934" s="73" t="n"/>
      <c r="AC934" s="73" t="n"/>
      <c r="AD934" s="73" t="n"/>
      <c r="AE934" s="73" t="n"/>
      <c r="AF934" s="73" t="n"/>
      <c r="AG934" s="73" t="n"/>
      <c r="AH934" s="73" t="n"/>
      <c r="AI934" s="73" t="n"/>
      <c r="AJ934" s="73" t="n"/>
      <c r="AK934" s="73" t="n"/>
      <c r="AL934" s="73" t="n"/>
      <c r="AM934" s="73" t="n"/>
      <c r="AN934" s="73" t="n"/>
      <c r="AO934" s="73" t="n"/>
      <c r="AP934" s="73" t="n"/>
      <c r="AQ934" s="73" t="n"/>
      <c r="AR934" s="73" t="n"/>
      <c r="AS934" s="73" t="n"/>
      <c r="AT934" s="73" t="n"/>
      <c r="AU934" s="73" t="n"/>
      <c r="AV934" s="73" t="n"/>
      <c r="AW934" s="73" t="n"/>
      <c r="AX934" s="73" t="n"/>
      <c r="AY934" s="73" t="n"/>
      <c r="AZ934" s="73" t="n"/>
      <c r="BA934" s="73" t="n"/>
      <c r="BB934" s="73" t="n"/>
      <c r="BC934" s="73" t="n"/>
      <c r="BD934" s="73" t="n"/>
      <c r="BE934" s="73" t="n"/>
      <c r="BF934" s="73" t="n"/>
      <c r="BG934" s="73" t="n"/>
      <c r="BH934" s="73" t="n"/>
      <c r="BI934" s="73" t="n"/>
      <c r="BJ934" s="73" t="n"/>
      <c r="BK934" s="73" t="n"/>
      <c r="BL934" s="73" t="n"/>
      <c r="BM934" s="73" t="n"/>
      <c r="BN934" s="73" t="n"/>
      <c r="BO934" s="73" t="n"/>
      <c r="BP934" s="73" t="n"/>
      <c r="BQ934" s="165">
        <f>COUNTIF($G934:$BP934,"a")+COUNTIF($G934:$BP934,"r0,a5")/2+COUNTIF($G934:$BP934,"p5,a5")/2</f>
        <v/>
      </c>
      <c r="BR934" s="165">
        <f>COUNTIF($G934:$BP934,"d")+COUNTIF($G934:$BP934,"r0,d5")/2+COUNTIF($G934:$BP934,"p5,d5")/2</f>
        <v/>
      </c>
      <c r="BS934" s="165">
        <f>COUNTIF($G934:$BP934,"b")+COUNTIF($G934:$BP934,"r0,b5")/2+COUNTIF($G934:$BP934,"p5,b5")/2</f>
        <v/>
      </c>
      <c r="BT934" s="165">
        <f>COUNTIF($G934:$BP934,"c")+COUNTIF($G934:$BP934,"r0,c5")/2+COUNTIF($G934:$BP934,"p5,c5")/2</f>
        <v/>
      </c>
      <c r="BU934" s="165">
        <f>COUNTIF($G934:$BP934,"KH")+COUNTIF($G934:$BP934,"TL")+COUNTIF($G934:$BP934,"L")</f>
        <v/>
      </c>
      <c r="BV934" s="165" t="n"/>
      <c r="BW934" s="165">
        <f>COUNTIF($G934:$BP934,"hh")</f>
        <v/>
      </c>
      <c r="BX934" s="165">
        <f>COUNTIF($G934:$BP934,"nt7")</f>
        <v/>
      </c>
      <c r="BY934" s="165">
        <f>COUNTIF($G934:$BP934,"P")+COUNTIF($G934:$BP934,"p5,a5")/2+COUNTIF($G934:$BP934,"p5,b5")/2+COUNTIF($G934:$BP934,"p5,c5")/2+COUNTIF($G934:$BP934,"p5,d5")/2</f>
        <v/>
      </c>
      <c r="BZ934" s="166">
        <f>SUBTOTAL(9,BQ934:BY934)</f>
        <v/>
      </c>
      <c r="CA934" s="167">
        <f>SUM(J934,L934,N934,P934,R934,T934,X934,Z934,AB934,AD934,AF934,AH934,AL934,AN934,AP934,AR934,AT934,AV934,AZ934,BB934,BD934,BF934,BH934,BP934)</f>
        <v/>
      </c>
      <c r="CB934" s="168">
        <f>SUM(H934,V934,AJ934,AX934,BL934)</f>
        <v/>
      </c>
      <c r="CC934" s="24">
        <f>SUM(BJ934,BN934)</f>
        <v/>
      </c>
      <c r="CD934" s="169">
        <f>IF(BZ934&gt;25,4,IF(BZ934&gt;18,3,IF(BZ934&gt;12,2,IF(BZ934&gt;4,1,0))))-BX934-2+1</f>
        <v/>
      </c>
      <c r="CE934" s="30" t="n"/>
      <c r="CF934" s="169">
        <f>CD934*CI934</f>
        <v/>
      </c>
      <c r="CG934" s="170">
        <f>F934-BY934+1</f>
        <v/>
      </c>
      <c r="CH934" s="169">
        <f>CE934*16</f>
        <v/>
      </c>
      <c r="CI934" s="171">
        <f>VLOOKUP(A934,[1]DATA!$A$6:$AI$331,34,0)</f>
        <v/>
      </c>
      <c r="CJ934" s="172">
        <f>VLOOKUP(A934,[2]CHAMCONG!A$7:CI$333,79,0)</f>
        <v/>
      </c>
      <c r="CK934" s="173">
        <f>CJ934-CA934</f>
        <v/>
      </c>
    </row>
    <row r="935">
      <c r="A935" s="69" t="n"/>
      <c r="B935" s="70" t="n"/>
      <c r="C935" s="77" t="n"/>
      <c r="D935" s="84" t="n"/>
      <c r="E935" s="69" t="n"/>
      <c r="F935" s="69" t="n"/>
      <c r="G935" s="73" t="n"/>
      <c r="H935" s="73" t="n"/>
      <c r="I935" s="75" t="n"/>
      <c r="J935" s="75" t="n"/>
      <c r="K935" s="73" t="n"/>
      <c r="L935" s="73" t="n"/>
      <c r="M935" s="73" t="n"/>
      <c r="N935" s="73" t="n"/>
      <c r="O935" s="75" t="n"/>
      <c r="P935" s="75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  <c r="AA935" s="73" t="n"/>
      <c r="AB935" s="73" t="n"/>
      <c r="AC935" s="73" t="n"/>
      <c r="AD935" s="73" t="n"/>
      <c r="AE935" s="73" t="n"/>
      <c r="AF935" s="73" t="n"/>
      <c r="AG935" s="73" t="n"/>
      <c r="AH935" s="73" t="n"/>
      <c r="AI935" s="73" t="n"/>
      <c r="AJ935" s="73" t="n"/>
      <c r="AK935" s="73" t="n"/>
      <c r="AL935" s="73" t="n"/>
      <c r="AM935" s="73" t="n"/>
      <c r="AN935" s="73" t="n"/>
      <c r="AO935" s="73" t="n"/>
      <c r="AP935" s="73" t="n"/>
      <c r="AQ935" s="73" t="n"/>
      <c r="AR935" s="73" t="n"/>
      <c r="AS935" s="73" t="n"/>
      <c r="AT935" s="73" t="n"/>
      <c r="AU935" s="73" t="n"/>
      <c r="AV935" s="73" t="n"/>
      <c r="AW935" s="73" t="n"/>
      <c r="AX935" s="73" t="n"/>
      <c r="AY935" s="73" t="n"/>
      <c r="AZ935" s="73" t="n"/>
      <c r="BA935" s="73" t="n"/>
      <c r="BB935" s="73" t="n"/>
      <c r="BC935" s="73" t="n"/>
      <c r="BD935" s="73" t="n"/>
      <c r="BE935" s="73" t="n"/>
      <c r="BF935" s="73" t="n"/>
      <c r="BG935" s="73" t="n"/>
      <c r="BH935" s="73" t="n"/>
      <c r="BI935" s="73" t="n"/>
      <c r="BJ935" s="73" t="n"/>
      <c r="BK935" s="73" t="n"/>
      <c r="BL935" s="73" t="n"/>
      <c r="BM935" s="73" t="n"/>
      <c r="BN935" s="73" t="n"/>
      <c r="BO935" s="73" t="n"/>
      <c r="BP935" s="73" t="n"/>
      <c r="BQ935" s="165">
        <f>COUNTIF($G935:$BP935,"a")+COUNTIF($G935:$BP935,"r0,a5")/2+COUNTIF($G935:$BP935,"p5,a5")/2</f>
        <v/>
      </c>
      <c r="BR935" s="165">
        <f>COUNTIF($G935:$BP935,"d")+COUNTIF($G935:$BP935,"r0,d5")/2+COUNTIF($G935:$BP935,"p5,d5")/2</f>
        <v/>
      </c>
      <c r="BS935" s="165">
        <f>COUNTIF($G935:$BP935,"b")+COUNTIF($G935:$BP935,"r0,b5")/2+COUNTIF($G935:$BP935,"p5,b5")/2</f>
        <v/>
      </c>
      <c r="BT935" s="165">
        <f>COUNTIF($G935:$BP935,"c")+COUNTIF($G935:$BP935,"r0,c5")/2+COUNTIF($G935:$BP935,"p5,c5")/2</f>
        <v/>
      </c>
      <c r="BU935" s="165">
        <f>COUNTIF($G935:$BP935,"KH")+COUNTIF($G935:$BP935,"TL")+COUNTIF($G935:$BP935,"L")</f>
        <v/>
      </c>
      <c r="BV935" s="165" t="n"/>
      <c r="BW935" s="165">
        <f>COUNTIF($G935:$BP935,"hh")</f>
        <v/>
      </c>
      <c r="BX935" s="165">
        <f>COUNTIF($G935:$BP935,"nt7")</f>
        <v/>
      </c>
      <c r="BY935" s="165">
        <f>COUNTIF($G935:$BP935,"P")+COUNTIF($G935:$BP935,"p5,a5")/2+COUNTIF($G935:$BP935,"p5,b5")/2+COUNTIF($G935:$BP935,"p5,c5")/2+COUNTIF($G935:$BP935,"p5,d5")/2</f>
        <v/>
      </c>
      <c r="BZ935" s="166">
        <f>SUBTOTAL(9,BQ935:BY935)</f>
        <v/>
      </c>
      <c r="CA935" s="167">
        <f>SUM(J935,L935,N935,P935,R935,T935,X935,Z935,AB935,AD935,AF935,AH935,AL935,AN935,AP935,AR935,AT935,AV935,AZ935,BB935,BD935,BF935,BH935,BP935)</f>
        <v/>
      </c>
      <c r="CB935" s="168">
        <f>SUM(H935,V935,AJ935,AX935,BL935)</f>
        <v/>
      </c>
      <c r="CC935" s="24">
        <f>SUM(BJ935,BN935)</f>
        <v/>
      </c>
      <c r="CD935" s="169">
        <f>IF(BZ935&gt;25,4,IF(BZ935&gt;18,3,IF(BZ935&gt;12,2,IF(BZ935&gt;4,1,0))))-BX935-2+1</f>
        <v/>
      </c>
      <c r="CE935" s="30" t="n"/>
      <c r="CF935" s="169">
        <f>CD935*CI935</f>
        <v/>
      </c>
      <c r="CG935" s="170">
        <f>F935-BY935+1</f>
        <v/>
      </c>
      <c r="CH935" s="169">
        <f>CE935*16</f>
        <v/>
      </c>
      <c r="CI935" s="171">
        <f>VLOOKUP(A935,[1]DATA!$A$6:$AI$331,34,0)</f>
        <v/>
      </c>
      <c r="CJ935" s="172">
        <f>VLOOKUP(A935,[2]CHAMCONG!A$7:CI$333,79,0)</f>
        <v/>
      </c>
      <c r="CK935" s="173">
        <f>CJ935-CA935</f>
        <v/>
      </c>
    </row>
    <row r="936">
      <c r="A936" s="69" t="n"/>
      <c r="B936" s="70" t="n"/>
      <c r="C936" s="77" t="n"/>
      <c r="D936" s="84" t="n"/>
      <c r="E936" s="69" t="n"/>
      <c r="F936" s="69" t="n"/>
      <c r="G936" s="73" t="n"/>
      <c r="H936" s="73" t="n"/>
      <c r="I936" s="75" t="n"/>
      <c r="J936" s="75" t="n"/>
      <c r="K936" s="73" t="n"/>
      <c r="L936" s="73" t="n"/>
      <c r="M936" s="73" t="n"/>
      <c r="N936" s="73" t="n"/>
      <c r="O936" s="75" t="n"/>
      <c r="P936" s="75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  <c r="AA936" s="73" t="n"/>
      <c r="AB936" s="73" t="n"/>
      <c r="AC936" s="73" t="n"/>
      <c r="AD936" s="73" t="n"/>
      <c r="AE936" s="73" t="n"/>
      <c r="AF936" s="73" t="n"/>
      <c r="AG936" s="73" t="n"/>
      <c r="AH936" s="73" t="n"/>
      <c r="AI936" s="73" t="n"/>
      <c r="AJ936" s="73" t="n"/>
      <c r="AK936" s="73" t="n"/>
      <c r="AL936" s="73" t="n"/>
      <c r="AM936" s="73" t="n"/>
      <c r="AN936" s="73" t="n"/>
      <c r="AO936" s="73" t="n"/>
      <c r="AP936" s="73" t="n"/>
      <c r="AQ936" s="73" t="n"/>
      <c r="AR936" s="73" t="n"/>
      <c r="AS936" s="73" t="n"/>
      <c r="AT936" s="73" t="n"/>
      <c r="AU936" s="73" t="n"/>
      <c r="AV936" s="73" t="n"/>
      <c r="AW936" s="73" t="n"/>
      <c r="AX936" s="73" t="n"/>
      <c r="AY936" s="73" t="n"/>
      <c r="AZ936" s="73" t="n"/>
      <c r="BA936" s="73" t="n"/>
      <c r="BB936" s="73" t="n"/>
      <c r="BC936" s="73" t="n"/>
      <c r="BD936" s="73" t="n"/>
      <c r="BE936" s="73" t="n"/>
      <c r="BF936" s="73" t="n"/>
      <c r="BG936" s="73" t="n"/>
      <c r="BH936" s="73" t="n"/>
      <c r="BI936" s="73" t="n"/>
      <c r="BJ936" s="73" t="n"/>
      <c r="BK936" s="73" t="n"/>
      <c r="BL936" s="73" t="n"/>
      <c r="BM936" s="73" t="n"/>
      <c r="BN936" s="73" t="n"/>
      <c r="BO936" s="73" t="n"/>
      <c r="BP936" s="73" t="n"/>
      <c r="BQ936" s="165">
        <f>COUNTIF($G936:$BP936,"a")+COUNTIF($G936:$BP936,"r0,a5")/2+COUNTIF($G936:$BP936,"p5,a5")/2</f>
        <v/>
      </c>
      <c r="BR936" s="165">
        <f>COUNTIF($G936:$BP936,"d")+COUNTIF($G936:$BP936,"r0,d5")/2+COUNTIF($G936:$BP936,"p5,d5")/2</f>
        <v/>
      </c>
      <c r="BS936" s="165">
        <f>COUNTIF($G936:$BP936,"b")+COUNTIF($G936:$BP936,"r0,b5")/2+COUNTIF($G936:$BP936,"p5,b5")/2</f>
        <v/>
      </c>
      <c r="BT936" s="165">
        <f>COUNTIF($G936:$BP936,"c")+COUNTIF($G936:$BP936,"r0,c5")/2+COUNTIF($G936:$BP936,"p5,c5")/2</f>
        <v/>
      </c>
      <c r="BU936" s="165">
        <f>COUNTIF($G936:$BP936,"KH")+COUNTIF($G936:$BP936,"TL")+COUNTIF($G936:$BP936,"L")</f>
        <v/>
      </c>
      <c r="BV936" s="165" t="n"/>
      <c r="BW936" s="165">
        <f>COUNTIF($G936:$BP936,"hh")</f>
        <v/>
      </c>
      <c r="BX936" s="165">
        <f>COUNTIF($G936:$BP936,"nt7")</f>
        <v/>
      </c>
      <c r="BY936" s="165">
        <f>COUNTIF($G936:$BP936,"P")+COUNTIF($G936:$BP936,"p5,a5")/2+COUNTIF($G936:$BP936,"p5,b5")/2+COUNTIF($G936:$BP936,"p5,c5")/2+COUNTIF($G936:$BP936,"p5,d5")/2</f>
        <v/>
      </c>
      <c r="BZ936" s="166">
        <f>SUBTOTAL(9,BQ936:BY936)</f>
        <v/>
      </c>
      <c r="CA936" s="167">
        <f>SUM(J936,L936,N936,P936,R936,T936,X936,Z936,AB936,AD936,AF936,AH936,AL936,AN936,AP936,AR936,AT936,AV936,AZ936,BB936,BD936,BF936,BH936,BP936)</f>
        <v/>
      </c>
      <c r="CB936" s="168">
        <f>SUM(H936,V936,AJ936,AX936,BL936)</f>
        <v/>
      </c>
      <c r="CC936" s="24">
        <f>SUM(BJ936,BN936)</f>
        <v/>
      </c>
      <c r="CD936" s="169">
        <f>IF(BZ936&gt;25,4,IF(BZ936&gt;18,3,IF(BZ936&gt;12,2,IF(BZ936&gt;4,1,0))))-BX936-2+1</f>
        <v/>
      </c>
      <c r="CE936" s="30" t="n"/>
      <c r="CF936" s="169">
        <f>CD936*CI936</f>
        <v/>
      </c>
      <c r="CG936" s="170">
        <f>F936-BY936+1</f>
        <v/>
      </c>
      <c r="CH936" s="169">
        <f>CE936*16</f>
        <v/>
      </c>
      <c r="CI936" s="171">
        <f>VLOOKUP(A936,[1]DATA!$A$6:$AI$331,34,0)</f>
        <v/>
      </c>
      <c r="CJ936" s="172">
        <f>VLOOKUP(A936,[2]CHAMCONG!A$7:CI$333,79,0)</f>
        <v/>
      </c>
      <c r="CK936" s="173">
        <f>CJ936-CA936</f>
        <v/>
      </c>
    </row>
    <row r="937">
      <c r="A937" s="69" t="n"/>
      <c r="B937" s="70" t="n"/>
      <c r="C937" s="77" t="n"/>
      <c r="D937" s="84" t="n"/>
      <c r="E937" s="69" t="n"/>
      <c r="F937" s="69" t="n"/>
      <c r="G937" s="73" t="n"/>
      <c r="H937" s="73" t="n"/>
      <c r="I937" s="75" t="n"/>
      <c r="J937" s="75" t="n"/>
      <c r="K937" s="73" t="n"/>
      <c r="L937" s="73" t="n"/>
      <c r="M937" s="73" t="n"/>
      <c r="N937" s="73" t="n"/>
      <c r="O937" s="75" t="n"/>
      <c r="P937" s="75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  <c r="AA937" s="73" t="n"/>
      <c r="AB937" s="73" t="n"/>
      <c r="AC937" s="73" t="n"/>
      <c r="AD937" s="73" t="n"/>
      <c r="AE937" s="73" t="n"/>
      <c r="AF937" s="73" t="n"/>
      <c r="AG937" s="73" t="n"/>
      <c r="AH937" s="73" t="n"/>
      <c r="AI937" s="73" t="n"/>
      <c r="AJ937" s="73" t="n"/>
      <c r="AK937" s="73" t="n"/>
      <c r="AL937" s="73" t="n"/>
      <c r="AM937" s="73" t="n"/>
      <c r="AN937" s="73" t="n"/>
      <c r="AO937" s="73" t="n"/>
      <c r="AP937" s="73" t="n"/>
      <c r="AQ937" s="73" t="n"/>
      <c r="AR937" s="73" t="n"/>
      <c r="AS937" s="73" t="n"/>
      <c r="AT937" s="73" t="n"/>
      <c r="AU937" s="73" t="n"/>
      <c r="AV937" s="73" t="n"/>
      <c r="AW937" s="73" t="n"/>
      <c r="AX937" s="73" t="n"/>
      <c r="AY937" s="73" t="n"/>
      <c r="AZ937" s="73" t="n"/>
      <c r="BA937" s="73" t="n"/>
      <c r="BB937" s="73" t="n"/>
      <c r="BC937" s="73" t="n"/>
      <c r="BD937" s="73" t="n"/>
      <c r="BE937" s="73" t="n"/>
      <c r="BF937" s="73" t="n"/>
      <c r="BG937" s="73" t="n"/>
      <c r="BH937" s="73" t="n"/>
      <c r="BI937" s="73" t="n"/>
      <c r="BJ937" s="73" t="n"/>
      <c r="BK937" s="73" t="n"/>
      <c r="BL937" s="73" t="n"/>
      <c r="BM937" s="73" t="n"/>
      <c r="BN937" s="73" t="n"/>
      <c r="BO937" s="73" t="n"/>
      <c r="BP937" s="73" t="n"/>
      <c r="BQ937" s="165">
        <f>COUNTIF($G937:$BP937,"a")+COUNTIF($G937:$BP937,"r0,a5")/2+COUNTIF($G937:$BP937,"p5,a5")/2</f>
        <v/>
      </c>
      <c r="BR937" s="165">
        <f>COUNTIF($G937:$BP937,"d")+COUNTIF($G937:$BP937,"r0,d5")/2+COUNTIF($G937:$BP937,"p5,d5")/2</f>
        <v/>
      </c>
      <c r="BS937" s="165">
        <f>COUNTIF($G937:$BP937,"b")+COUNTIF($G937:$BP937,"r0,b5")/2+COUNTIF($G937:$BP937,"p5,b5")/2</f>
        <v/>
      </c>
      <c r="BT937" s="165">
        <f>COUNTIF($G937:$BP937,"c")+COUNTIF($G937:$BP937,"r0,c5")/2+COUNTIF($G937:$BP937,"p5,c5")/2</f>
        <v/>
      </c>
      <c r="BU937" s="165">
        <f>COUNTIF($G937:$BP937,"KH")+COUNTIF($G937:$BP937,"TL")+COUNTIF($G937:$BP937,"L")</f>
        <v/>
      </c>
      <c r="BV937" s="165" t="n"/>
      <c r="BW937" s="165">
        <f>COUNTIF($G937:$BP937,"hh")</f>
        <v/>
      </c>
      <c r="BX937" s="165">
        <f>COUNTIF($G937:$BP937,"nt7")</f>
        <v/>
      </c>
      <c r="BY937" s="165">
        <f>COUNTIF($G937:$BP937,"P")+COUNTIF($G937:$BP937,"p5,a5")/2+COUNTIF($G937:$BP937,"p5,b5")/2+COUNTIF($G937:$BP937,"p5,c5")/2+COUNTIF($G937:$BP937,"p5,d5")/2</f>
        <v/>
      </c>
      <c r="BZ937" s="166">
        <f>SUBTOTAL(9,BQ937:BY937)</f>
        <v/>
      </c>
      <c r="CA937" s="167">
        <f>SUM(J937,L937,N937,P937,R937,T937,X937,Z937,AB937,AD937,AF937,AH937,AL937,AN937,AP937,AR937,AT937,AV937,AZ937,BB937,BD937,BF937,BH937,BP937)</f>
        <v/>
      </c>
      <c r="CB937" s="168">
        <f>SUM(H937,V937,AJ937,AX937,BL937)</f>
        <v/>
      </c>
      <c r="CC937" s="24">
        <f>SUM(BJ937,BN937)</f>
        <v/>
      </c>
      <c r="CD937" s="169">
        <f>IF(BZ937&gt;25,4,IF(BZ937&gt;18,3,IF(BZ937&gt;12,2,IF(BZ937&gt;4,1,0))))-BX937-2+1</f>
        <v/>
      </c>
      <c r="CE937" s="30" t="n"/>
      <c r="CF937" s="169">
        <f>CD937*CI937</f>
        <v/>
      </c>
      <c r="CG937" s="170">
        <f>F937-BY937+1</f>
        <v/>
      </c>
      <c r="CH937" s="169">
        <f>CE937*16</f>
        <v/>
      </c>
      <c r="CI937" s="171">
        <f>VLOOKUP(A937,[1]DATA!$A$6:$AI$331,34,0)</f>
        <v/>
      </c>
      <c r="CJ937" s="172">
        <f>VLOOKUP(A937,[2]CHAMCONG!A$7:CI$333,79,0)</f>
        <v/>
      </c>
      <c r="CK937" s="173">
        <f>CJ937-CA937</f>
        <v/>
      </c>
    </row>
    <row r="938">
      <c r="A938" s="69" t="n"/>
      <c r="B938" s="70" t="n"/>
      <c r="C938" s="77" t="n"/>
      <c r="D938" s="84" t="n"/>
      <c r="E938" s="69" t="n"/>
      <c r="F938" s="69" t="n"/>
      <c r="G938" s="73" t="n"/>
      <c r="H938" s="73" t="n"/>
      <c r="I938" s="75" t="n"/>
      <c r="J938" s="75" t="n"/>
      <c r="K938" s="73" t="n"/>
      <c r="L938" s="73" t="n"/>
      <c r="M938" s="73" t="n"/>
      <c r="N938" s="73" t="n"/>
      <c r="O938" s="75" t="n"/>
      <c r="P938" s="75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  <c r="AA938" s="73" t="n"/>
      <c r="AB938" s="73" t="n"/>
      <c r="AC938" s="73" t="n"/>
      <c r="AD938" s="73" t="n"/>
      <c r="AE938" s="73" t="n"/>
      <c r="AF938" s="73" t="n"/>
      <c r="AG938" s="73" t="n"/>
      <c r="AH938" s="73" t="n"/>
      <c r="AI938" s="73" t="n"/>
      <c r="AJ938" s="73" t="n"/>
      <c r="AK938" s="73" t="n"/>
      <c r="AL938" s="73" t="n"/>
      <c r="AM938" s="73" t="n"/>
      <c r="AN938" s="73" t="n"/>
      <c r="AO938" s="73" t="n"/>
      <c r="AP938" s="73" t="n"/>
      <c r="AQ938" s="73" t="n"/>
      <c r="AR938" s="73" t="n"/>
      <c r="AS938" s="73" t="n"/>
      <c r="AT938" s="73" t="n"/>
      <c r="AU938" s="73" t="n"/>
      <c r="AV938" s="73" t="n"/>
      <c r="AW938" s="73" t="n"/>
      <c r="AX938" s="73" t="n"/>
      <c r="AY938" s="73" t="n"/>
      <c r="AZ938" s="73" t="n"/>
      <c r="BA938" s="73" t="n"/>
      <c r="BB938" s="73" t="n"/>
      <c r="BC938" s="73" t="n"/>
      <c r="BD938" s="73" t="n"/>
      <c r="BE938" s="73" t="n"/>
      <c r="BF938" s="73" t="n"/>
      <c r="BG938" s="73" t="n"/>
      <c r="BH938" s="73" t="n"/>
      <c r="BI938" s="73" t="n"/>
      <c r="BJ938" s="73" t="n"/>
      <c r="BK938" s="73" t="n"/>
      <c r="BL938" s="73" t="n"/>
      <c r="BM938" s="73" t="n"/>
      <c r="BN938" s="73" t="n"/>
      <c r="BO938" s="73" t="n"/>
      <c r="BP938" s="73" t="n"/>
      <c r="BQ938" s="165">
        <f>COUNTIF($G938:$BP938,"a")+COUNTIF($G938:$BP938,"r0,a5")/2+COUNTIF($G938:$BP938,"p5,a5")/2</f>
        <v/>
      </c>
      <c r="BR938" s="165">
        <f>COUNTIF($G938:$BP938,"d")+COUNTIF($G938:$BP938,"r0,d5")/2+COUNTIF($G938:$BP938,"p5,d5")/2</f>
        <v/>
      </c>
      <c r="BS938" s="165">
        <f>COUNTIF($G938:$BP938,"b")+COUNTIF($G938:$BP938,"r0,b5")/2+COUNTIF($G938:$BP938,"p5,b5")/2</f>
        <v/>
      </c>
      <c r="BT938" s="165">
        <f>COUNTIF($G938:$BP938,"c")+COUNTIF($G938:$BP938,"r0,c5")/2+COUNTIF($G938:$BP938,"p5,c5")/2</f>
        <v/>
      </c>
      <c r="BU938" s="165">
        <f>COUNTIF($G938:$BP938,"KH")+COUNTIF($G938:$BP938,"TL")+COUNTIF($G938:$BP938,"L")</f>
        <v/>
      </c>
      <c r="BV938" s="165" t="n"/>
      <c r="BW938" s="165">
        <f>COUNTIF($G938:$BP938,"hh")</f>
        <v/>
      </c>
      <c r="BX938" s="165">
        <f>COUNTIF($G938:$BP938,"nt7")</f>
        <v/>
      </c>
      <c r="BY938" s="165">
        <f>COUNTIF($G938:$BP938,"P")+COUNTIF($G938:$BP938,"p5,a5")/2+COUNTIF($G938:$BP938,"p5,b5")/2+COUNTIF($G938:$BP938,"p5,c5")/2+COUNTIF($G938:$BP938,"p5,d5")/2</f>
        <v/>
      </c>
      <c r="BZ938" s="166">
        <f>SUBTOTAL(9,BQ938:BY938)</f>
        <v/>
      </c>
      <c r="CA938" s="167">
        <f>SUM(J938,L938,N938,P938,R938,T938,X938,Z938,AB938,AD938,AF938,AH938,AL938,AN938,AP938,AR938,AT938,AV938,AZ938,BB938,BD938,BF938,BH938,BP938)</f>
        <v/>
      </c>
      <c r="CB938" s="168">
        <f>SUM(H938,V938,AJ938,AX938,BL938)</f>
        <v/>
      </c>
      <c r="CC938" s="24">
        <f>SUM(BJ938,BN938)</f>
        <v/>
      </c>
      <c r="CD938" s="169">
        <f>IF(BZ938&gt;25,4,IF(BZ938&gt;18,3,IF(BZ938&gt;12,2,IF(BZ938&gt;4,1,0))))-BX938-2+1</f>
        <v/>
      </c>
      <c r="CE938" s="30" t="n"/>
      <c r="CF938" s="169">
        <f>CD938*CI938</f>
        <v/>
      </c>
      <c r="CG938" s="170">
        <f>F938-BY938+1</f>
        <v/>
      </c>
      <c r="CH938" s="169">
        <f>CE938*16</f>
        <v/>
      </c>
      <c r="CI938" s="171">
        <f>VLOOKUP(A938,[1]DATA!$A$6:$AI$331,34,0)</f>
        <v/>
      </c>
      <c r="CJ938" s="172">
        <f>VLOOKUP(A938,[2]CHAMCONG!A$7:CI$333,79,0)</f>
        <v/>
      </c>
      <c r="CK938" s="173">
        <f>CJ938-CA938</f>
        <v/>
      </c>
    </row>
    <row r="939">
      <c r="A939" s="69" t="n"/>
      <c r="B939" s="70" t="n"/>
      <c r="C939" s="77" t="n"/>
      <c r="D939" s="84" t="n"/>
      <c r="E939" s="69" t="n"/>
      <c r="F939" s="69" t="n"/>
      <c r="G939" s="73" t="n"/>
      <c r="H939" s="73" t="n"/>
      <c r="I939" s="75" t="n"/>
      <c r="J939" s="75" t="n"/>
      <c r="K939" s="73" t="n"/>
      <c r="L939" s="73" t="n"/>
      <c r="M939" s="73" t="n"/>
      <c r="N939" s="73" t="n"/>
      <c r="O939" s="75" t="n"/>
      <c r="P939" s="75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  <c r="AA939" s="73" t="n"/>
      <c r="AB939" s="73" t="n"/>
      <c r="AC939" s="73" t="n"/>
      <c r="AD939" s="73" t="n"/>
      <c r="AE939" s="73" t="n"/>
      <c r="AF939" s="73" t="n"/>
      <c r="AG939" s="73" t="n"/>
      <c r="AH939" s="73" t="n"/>
      <c r="AI939" s="73" t="n"/>
      <c r="AJ939" s="73" t="n"/>
      <c r="AK939" s="73" t="n"/>
      <c r="AL939" s="73" t="n"/>
      <c r="AM939" s="73" t="n"/>
      <c r="AN939" s="73" t="n"/>
      <c r="AO939" s="73" t="n"/>
      <c r="AP939" s="73" t="n"/>
      <c r="AQ939" s="73" t="n"/>
      <c r="AR939" s="73" t="n"/>
      <c r="AS939" s="73" t="n"/>
      <c r="AT939" s="73" t="n"/>
      <c r="AU939" s="73" t="n"/>
      <c r="AV939" s="73" t="n"/>
      <c r="AW939" s="73" t="n"/>
      <c r="AX939" s="73" t="n"/>
      <c r="AY939" s="73" t="n"/>
      <c r="AZ939" s="73" t="n"/>
      <c r="BA939" s="73" t="n"/>
      <c r="BB939" s="73" t="n"/>
      <c r="BC939" s="73" t="n"/>
      <c r="BD939" s="73" t="n"/>
      <c r="BE939" s="73" t="n"/>
      <c r="BF939" s="73" t="n"/>
      <c r="BG939" s="73" t="n"/>
      <c r="BH939" s="73" t="n"/>
      <c r="BI939" s="73" t="n"/>
      <c r="BJ939" s="73" t="n"/>
      <c r="BK939" s="73" t="n"/>
      <c r="BL939" s="73" t="n"/>
      <c r="BM939" s="73" t="n"/>
      <c r="BN939" s="73" t="n"/>
      <c r="BO939" s="73" t="n"/>
      <c r="BP939" s="73" t="n"/>
      <c r="BQ939" s="165">
        <f>COUNTIF($G939:$BP939,"a")+COUNTIF($G939:$BP939,"r0,a5")/2+COUNTIF($G939:$BP939,"p5,a5")/2</f>
        <v/>
      </c>
      <c r="BR939" s="165">
        <f>COUNTIF($G939:$BP939,"d")+COUNTIF($G939:$BP939,"r0,d5")/2+COUNTIF($G939:$BP939,"p5,d5")/2</f>
        <v/>
      </c>
      <c r="BS939" s="165">
        <f>COUNTIF($G939:$BP939,"b")+COUNTIF($G939:$BP939,"r0,b5")/2+COUNTIF($G939:$BP939,"p5,b5")/2</f>
        <v/>
      </c>
      <c r="BT939" s="165">
        <f>COUNTIF($G939:$BP939,"c")+COUNTIF($G939:$BP939,"r0,c5")/2+COUNTIF($G939:$BP939,"p5,c5")/2</f>
        <v/>
      </c>
      <c r="BU939" s="165">
        <f>COUNTIF($G939:$BP939,"KH")+COUNTIF($G939:$BP939,"TL")+COUNTIF($G939:$BP939,"L")</f>
        <v/>
      </c>
      <c r="BV939" s="165" t="n"/>
      <c r="BW939" s="165">
        <f>COUNTIF($G939:$BP939,"hh")</f>
        <v/>
      </c>
      <c r="BX939" s="165">
        <f>COUNTIF($G939:$BP939,"nt7")</f>
        <v/>
      </c>
      <c r="BY939" s="165">
        <f>COUNTIF($G939:$BP939,"P")+COUNTIF($G939:$BP939,"p5,a5")/2+COUNTIF($G939:$BP939,"p5,b5")/2+COUNTIF($G939:$BP939,"p5,c5")/2+COUNTIF($G939:$BP939,"p5,d5")/2</f>
        <v/>
      </c>
      <c r="BZ939" s="166">
        <f>SUBTOTAL(9,BQ939:BY939)</f>
        <v/>
      </c>
      <c r="CA939" s="167">
        <f>SUM(J939,L939,N939,P939,R939,T939,X939,Z939,AB939,AD939,AF939,AH939,AL939,AN939,AP939,AR939,AT939,AV939,AZ939,BB939,BD939,BF939,BH939,BP939)</f>
        <v/>
      </c>
      <c r="CB939" s="168">
        <f>SUM(H939,V939,AJ939,AX939,BL939)</f>
        <v/>
      </c>
      <c r="CC939" s="24">
        <f>SUM(BJ939,BN939)</f>
        <v/>
      </c>
      <c r="CD939" s="169">
        <f>IF(BZ939&gt;25,4,IF(BZ939&gt;18,3,IF(BZ939&gt;12,2,IF(BZ939&gt;4,1,0))))-BX939-2+1</f>
        <v/>
      </c>
      <c r="CE939" s="30" t="n"/>
      <c r="CF939" s="169">
        <f>CD939*CI939</f>
        <v/>
      </c>
      <c r="CG939" s="170">
        <f>F939-BY939+1</f>
        <v/>
      </c>
      <c r="CH939" s="169">
        <f>CE939*16</f>
        <v/>
      </c>
      <c r="CI939" s="171">
        <f>VLOOKUP(A939,[1]DATA!$A$6:$AI$331,34,0)</f>
        <v/>
      </c>
      <c r="CJ939" s="172">
        <f>VLOOKUP(A939,[2]CHAMCONG!A$7:CI$333,79,0)</f>
        <v/>
      </c>
      <c r="CK939" s="173">
        <f>CJ939-CA939</f>
        <v/>
      </c>
    </row>
    <row r="940">
      <c r="A940" s="69" t="n"/>
      <c r="B940" s="70" t="n"/>
      <c r="C940" s="77" t="n"/>
      <c r="D940" s="84" t="n"/>
      <c r="E940" s="69" t="n"/>
      <c r="F940" s="69" t="n"/>
      <c r="G940" s="73" t="n"/>
      <c r="H940" s="73" t="n"/>
      <c r="I940" s="75" t="n"/>
      <c r="J940" s="75" t="n"/>
      <c r="K940" s="73" t="n"/>
      <c r="L940" s="73" t="n"/>
      <c r="M940" s="73" t="n"/>
      <c r="N940" s="73" t="n"/>
      <c r="O940" s="75" t="n"/>
      <c r="P940" s="75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  <c r="AA940" s="73" t="n"/>
      <c r="AB940" s="73" t="n"/>
      <c r="AC940" s="73" t="n"/>
      <c r="AD940" s="73" t="n"/>
      <c r="AE940" s="73" t="n"/>
      <c r="AF940" s="73" t="n"/>
      <c r="AG940" s="73" t="n"/>
      <c r="AH940" s="73" t="n"/>
      <c r="AI940" s="73" t="n"/>
      <c r="AJ940" s="73" t="n"/>
      <c r="AK940" s="73" t="n"/>
      <c r="AL940" s="73" t="n"/>
      <c r="AM940" s="73" t="n"/>
      <c r="AN940" s="73" t="n"/>
      <c r="AO940" s="73" t="n"/>
      <c r="AP940" s="73" t="n"/>
      <c r="AQ940" s="73" t="n"/>
      <c r="AR940" s="73" t="n"/>
      <c r="AS940" s="73" t="n"/>
      <c r="AT940" s="73" t="n"/>
      <c r="AU940" s="73" t="n"/>
      <c r="AV940" s="73" t="n"/>
      <c r="AW940" s="73" t="n"/>
      <c r="AX940" s="73" t="n"/>
      <c r="AY940" s="73" t="n"/>
      <c r="AZ940" s="73" t="n"/>
      <c r="BA940" s="73" t="n"/>
      <c r="BB940" s="73" t="n"/>
      <c r="BC940" s="73" t="n"/>
      <c r="BD940" s="73" t="n"/>
      <c r="BE940" s="73" t="n"/>
      <c r="BF940" s="73" t="n"/>
      <c r="BG940" s="73" t="n"/>
      <c r="BH940" s="73" t="n"/>
      <c r="BI940" s="73" t="n"/>
      <c r="BJ940" s="73" t="n"/>
      <c r="BK940" s="73" t="n"/>
      <c r="BL940" s="73" t="n"/>
      <c r="BM940" s="73" t="n"/>
      <c r="BN940" s="73" t="n"/>
      <c r="BO940" s="73" t="n"/>
      <c r="BP940" s="73" t="n"/>
      <c r="BQ940" s="165">
        <f>COUNTIF($G940:$BP940,"a")+COUNTIF($G940:$BP940,"r0,a5")/2+COUNTIF($G940:$BP940,"p5,a5")/2</f>
        <v/>
      </c>
      <c r="BR940" s="165">
        <f>COUNTIF($G940:$BP940,"d")+COUNTIF($G940:$BP940,"r0,d5")/2+COUNTIF($G940:$BP940,"p5,d5")/2</f>
        <v/>
      </c>
      <c r="BS940" s="165">
        <f>COUNTIF($G940:$BP940,"b")+COUNTIF($G940:$BP940,"r0,b5")/2+COUNTIF($G940:$BP940,"p5,b5")/2</f>
        <v/>
      </c>
      <c r="BT940" s="165">
        <f>COUNTIF($G940:$BP940,"c")+COUNTIF($G940:$BP940,"r0,c5")/2+COUNTIF($G940:$BP940,"p5,c5")/2</f>
        <v/>
      </c>
      <c r="BU940" s="165">
        <f>COUNTIF($G940:$BP940,"KH")+COUNTIF($G940:$BP940,"TL")+COUNTIF($G940:$BP940,"L")</f>
        <v/>
      </c>
      <c r="BV940" s="165" t="n"/>
      <c r="BW940" s="165">
        <f>COUNTIF($G940:$BP940,"hh")</f>
        <v/>
      </c>
      <c r="BX940" s="165">
        <f>COUNTIF($G940:$BP940,"nt7")</f>
        <v/>
      </c>
      <c r="BY940" s="165">
        <f>COUNTIF($G940:$BP940,"P")+COUNTIF($G940:$BP940,"p5,a5")/2+COUNTIF($G940:$BP940,"p5,b5")/2+COUNTIF($G940:$BP940,"p5,c5")/2+COUNTIF($G940:$BP940,"p5,d5")/2</f>
        <v/>
      </c>
      <c r="BZ940" s="166">
        <f>SUBTOTAL(9,BQ940:BY940)</f>
        <v/>
      </c>
      <c r="CA940" s="167">
        <f>SUM(J940,L940,N940,P940,R940,T940,X940,Z940,AB940,AD940,AF940,AH940,AL940,AN940,AP940,AR940,AT940,AV940,AZ940,BB940,BD940,BF940,BH940,BP940)</f>
        <v/>
      </c>
      <c r="CB940" s="168">
        <f>SUM(H940,V940,AJ940,AX940,BL940)</f>
        <v/>
      </c>
      <c r="CC940" s="24">
        <f>SUM(BJ940,BN940)</f>
        <v/>
      </c>
      <c r="CD940" s="169">
        <f>IF(BZ940&gt;25,4,IF(BZ940&gt;18,3,IF(BZ940&gt;12,2,IF(BZ940&gt;4,1,0))))-BX940-2+1</f>
        <v/>
      </c>
      <c r="CE940" s="30" t="n"/>
      <c r="CF940" s="169">
        <f>CD940*CI940</f>
        <v/>
      </c>
      <c r="CG940" s="170">
        <f>F940-BY940+1</f>
        <v/>
      </c>
      <c r="CH940" s="169">
        <f>CE940*16</f>
        <v/>
      </c>
      <c r="CI940" s="171">
        <f>VLOOKUP(A940,[1]DATA!$A$6:$AI$331,34,0)</f>
        <v/>
      </c>
      <c r="CJ940" s="172">
        <f>VLOOKUP(A940,[2]CHAMCONG!A$7:CI$333,79,0)</f>
        <v/>
      </c>
      <c r="CK940" s="173">
        <f>CJ940-CA940</f>
        <v/>
      </c>
    </row>
    <row r="941">
      <c r="A941" s="69" t="n"/>
      <c r="B941" s="70" t="n"/>
      <c r="C941" s="77" t="n"/>
      <c r="D941" s="84" t="n"/>
      <c r="E941" s="69" t="n"/>
      <c r="F941" s="69" t="n"/>
      <c r="G941" s="73" t="n"/>
      <c r="H941" s="73" t="n"/>
      <c r="I941" s="75" t="n"/>
      <c r="J941" s="75" t="n"/>
      <c r="K941" s="73" t="n"/>
      <c r="L941" s="73" t="n"/>
      <c r="M941" s="73" t="n"/>
      <c r="N941" s="73" t="n"/>
      <c r="O941" s="75" t="n"/>
      <c r="P941" s="75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  <c r="AA941" s="73" t="n"/>
      <c r="AB941" s="73" t="n"/>
      <c r="AC941" s="73" t="n"/>
      <c r="AD941" s="73" t="n"/>
      <c r="AE941" s="73" t="n"/>
      <c r="AF941" s="73" t="n"/>
      <c r="AG941" s="73" t="n"/>
      <c r="AH941" s="73" t="n"/>
      <c r="AI941" s="73" t="n"/>
      <c r="AJ941" s="73" t="n"/>
      <c r="AK941" s="73" t="n"/>
      <c r="AL941" s="73" t="n"/>
      <c r="AM941" s="73" t="n"/>
      <c r="AN941" s="73" t="n"/>
      <c r="AO941" s="73" t="n"/>
      <c r="AP941" s="73" t="n"/>
      <c r="AQ941" s="73" t="n"/>
      <c r="AR941" s="73" t="n"/>
      <c r="AS941" s="73" t="n"/>
      <c r="AT941" s="73" t="n"/>
      <c r="AU941" s="73" t="n"/>
      <c r="AV941" s="73" t="n"/>
      <c r="AW941" s="73" t="n"/>
      <c r="AX941" s="73" t="n"/>
      <c r="AY941" s="73" t="n"/>
      <c r="AZ941" s="73" t="n"/>
      <c r="BA941" s="73" t="n"/>
      <c r="BB941" s="73" t="n"/>
      <c r="BC941" s="73" t="n"/>
      <c r="BD941" s="73" t="n"/>
      <c r="BE941" s="73" t="n"/>
      <c r="BF941" s="73" t="n"/>
      <c r="BG941" s="73" t="n"/>
      <c r="BH941" s="73" t="n"/>
      <c r="BI941" s="73" t="n"/>
      <c r="BJ941" s="73" t="n"/>
      <c r="BK941" s="73" t="n"/>
      <c r="BL941" s="73" t="n"/>
      <c r="BM941" s="73" t="n"/>
      <c r="BN941" s="73" t="n"/>
      <c r="BO941" s="73" t="n"/>
      <c r="BP941" s="73" t="n"/>
      <c r="BQ941" s="165">
        <f>COUNTIF($G941:$BP941,"a")+COUNTIF($G941:$BP941,"r0,a5")/2+COUNTIF($G941:$BP941,"p5,a5")/2</f>
        <v/>
      </c>
      <c r="BR941" s="165">
        <f>COUNTIF($G941:$BP941,"d")+COUNTIF($G941:$BP941,"r0,d5")/2+COUNTIF($G941:$BP941,"p5,d5")/2</f>
        <v/>
      </c>
      <c r="BS941" s="165">
        <f>COUNTIF($G941:$BP941,"b")+COUNTIF($G941:$BP941,"r0,b5")/2+COUNTIF($G941:$BP941,"p5,b5")/2</f>
        <v/>
      </c>
      <c r="BT941" s="165">
        <f>COUNTIF($G941:$BP941,"c")+COUNTIF($G941:$BP941,"r0,c5")/2+COUNTIF($G941:$BP941,"p5,c5")/2</f>
        <v/>
      </c>
      <c r="BU941" s="165">
        <f>COUNTIF($G941:$BP941,"KH")+COUNTIF($G941:$BP941,"TL")+COUNTIF($G941:$BP941,"L")</f>
        <v/>
      </c>
      <c r="BV941" s="165" t="n"/>
      <c r="BW941" s="165">
        <f>COUNTIF($G941:$BP941,"hh")</f>
        <v/>
      </c>
      <c r="BX941" s="165">
        <f>COUNTIF($G941:$BP941,"nt7")</f>
        <v/>
      </c>
      <c r="BY941" s="165">
        <f>COUNTIF($G941:$BP941,"P")+COUNTIF($G941:$BP941,"p5,a5")/2+COUNTIF($G941:$BP941,"p5,b5")/2+COUNTIF($G941:$BP941,"p5,c5")/2+COUNTIF($G941:$BP941,"p5,d5")/2</f>
        <v/>
      </c>
      <c r="BZ941" s="166">
        <f>SUBTOTAL(9,BQ941:BY941)</f>
        <v/>
      </c>
      <c r="CA941" s="167">
        <f>SUM(J941,L941,N941,P941,R941,T941,X941,Z941,AB941,AD941,AF941,AH941,AL941,AN941,AP941,AR941,AT941,AV941,AZ941,BB941,BD941,BF941,BH941,BP941)</f>
        <v/>
      </c>
      <c r="CB941" s="168">
        <f>SUM(H941,V941,AJ941,AX941,BL941)</f>
        <v/>
      </c>
      <c r="CC941" s="24">
        <f>SUM(BJ941,BN941)</f>
        <v/>
      </c>
      <c r="CD941" s="169">
        <f>IF(BZ941&gt;25,4,IF(BZ941&gt;18,3,IF(BZ941&gt;12,2,IF(BZ941&gt;4,1,0))))-BX941-2+1</f>
        <v/>
      </c>
      <c r="CE941" s="30" t="n"/>
      <c r="CF941" s="169">
        <f>CD941*CI941</f>
        <v/>
      </c>
      <c r="CG941" s="170">
        <f>F941-BY941+1</f>
        <v/>
      </c>
      <c r="CH941" s="169">
        <f>CE941*16</f>
        <v/>
      </c>
      <c r="CI941" s="171">
        <f>VLOOKUP(A941,[1]DATA!$A$6:$AI$331,34,0)</f>
        <v/>
      </c>
      <c r="CJ941" s="172">
        <f>VLOOKUP(A941,[2]CHAMCONG!A$7:CI$333,79,0)</f>
        <v/>
      </c>
      <c r="CK941" s="173">
        <f>CJ941-CA941</f>
        <v/>
      </c>
    </row>
    <row r="942">
      <c r="A942" s="69" t="n"/>
      <c r="B942" s="70" t="n"/>
      <c r="C942" s="77" t="n"/>
      <c r="D942" s="84" t="n"/>
      <c r="E942" s="69" t="n"/>
      <c r="F942" s="69" t="n"/>
      <c r="G942" s="73" t="n"/>
      <c r="H942" s="73" t="n"/>
      <c r="I942" s="75" t="n"/>
      <c r="J942" s="75" t="n"/>
      <c r="K942" s="73" t="n"/>
      <c r="L942" s="73" t="n"/>
      <c r="M942" s="73" t="n"/>
      <c r="N942" s="73" t="n"/>
      <c r="O942" s="75" t="n"/>
      <c r="P942" s="75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  <c r="AA942" s="73" t="n"/>
      <c r="AB942" s="73" t="n"/>
      <c r="AC942" s="73" t="n"/>
      <c r="AD942" s="73" t="n"/>
      <c r="AE942" s="73" t="n"/>
      <c r="AF942" s="73" t="n"/>
      <c r="AG942" s="73" t="n"/>
      <c r="AH942" s="73" t="n"/>
      <c r="AI942" s="73" t="n"/>
      <c r="AJ942" s="73" t="n"/>
      <c r="AK942" s="73" t="n"/>
      <c r="AL942" s="73" t="n"/>
      <c r="AM942" s="73" t="n"/>
      <c r="AN942" s="73" t="n"/>
      <c r="AO942" s="73" t="n"/>
      <c r="AP942" s="73" t="n"/>
      <c r="AQ942" s="73" t="n"/>
      <c r="AR942" s="73" t="n"/>
      <c r="AS942" s="73" t="n"/>
      <c r="AT942" s="73" t="n"/>
      <c r="AU942" s="73" t="n"/>
      <c r="AV942" s="73" t="n"/>
      <c r="AW942" s="73" t="n"/>
      <c r="AX942" s="73" t="n"/>
      <c r="AY942" s="73" t="n"/>
      <c r="AZ942" s="73" t="n"/>
      <c r="BA942" s="73" t="n"/>
      <c r="BB942" s="73" t="n"/>
      <c r="BC942" s="73" t="n"/>
      <c r="BD942" s="73" t="n"/>
      <c r="BE942" s="73" t="n"/>
      <c r="BF942" s="73" t="n"/>
      <c r="BG942" s="73" t="n"/>
      <c r="BH942" s="73" t="n"/>
      <c r="BI942" s="73" t="n"/>
      <c r="BJ942" s="73" t="n"/>
      <c r="BK942" s="73" t="n"/>
      <c r="BL942" s="73" t="n"/>
      <c r="BM942" s="73" t="n"/>
      <c r="BN942" s="73" t="n"/>
      <c r="BO942" s="73" t="n"/>
      <c r="BP942" s="73" t="n"/>
      <c r="BQ942" s="165">
        <f>COUNTIF($G942:$BP942,"a")+COUNTIF($G942:$BP942,"r0,a5")/2+COUNTIF($G942:$BP942,"p5,a5")/2</f>
        <v/>
      </c>
      <c r="BR942" s="165">
        <f>COUNTIF($G942:$BP942,"d")+COUNTIF($G942:$BP942,"r0,d5")/2+COUNTIF($G942:$BP942,"p5,d5")/2</f>
        <v/>
      </c>
      <c r="BS942" s="165">
        <f>COUNTIF($G942:$BP942,"b")+COUNTIF($G942:$BP942,"r0,b5")/2+COUNTIF($G942:$BP942,"p5,b5")/2</f>
        <v/>
      </c>
      <c r="BT942" s="165">
        <f>COUNTIF($G942:$BP942,"c")+COUNTIF($G942:$BP942,"r0,c5")/2+COUNTIF($G942:$BP942,"p5,c5")/2</f>
        <v/>
      </c>
      <c r="BU942" s="165">
        <f>COUNTIF($G942:$BP942,"KH")+COUNTIF($G942:$BP942,"TL")+COUNTIF($G942:$BP942,"L")</f>
        <v/>
      </c>
      <c r="BV942" s="165" t="n"/>
      <c r="BW942" s="165">
        <f>COUNTIF($G942:$BP942,"hh")</f>
        <v/>
      </c>
      <c r="BX942" s="165">
        <f>COUNTIF($G942:$BP942,"nt7")</f>
        <v/>
      </c>
      <c r="BY942" s="165">
        <f>COUNTIF($G942:$BP942,"P")+COUNTIF($G942:$BP942,"p5,a5")/2+COUNTIF($G942:$BP942,"p5,b5")/2+COUNTIF($G942:$BP942,"p5,c5")/2+COUNTIF($G942:$BP942,"p5,d5")/2</f>
        <v/>
      </c>
      <c r="BZ942" s="166">
        <f>SUBTOTAL(9,BQ942:BY942)</f>
        <v/>
      </c>
      <c r="CA942" s="167">
        <f>SUM(J942,L942,N942,P942,R942,T942,X942,Z942,AB942,AD942,AF942,AH942,AL942,AN942,AP942,AR942,AT942,AV942,AZ942,BB942,BD942,BF942,BH942,BP942)</f>
        <v/>
      </c>
      <c r="CB942" s="168">
        <f>SUM(H942,V942,AJ942,AX942,BL942)</f>
        <v/>
      </c>
      <c r="CC942" s="24">
        <f>SUM(BJ942,BN942)</f>
        <v/>
      </c>
      <c r="CD942" s="169">
        <f>IF(BZ942&gt;25,4,IF(BZ942&gt;18,3,IF(BZ942&gt;12,2,IF(BZ942&gt;4,1,0))))-BX942-2+1</f>
        <v/>
      </c>
      <c r="CE942" s="30" t="n"/>
      <c r="CF942" s="169">
        <f>CD942*CI942</f>
        <v/>
      </c>
      <c r="CG942" s="170">
        <f>F942-BY942+1</f>
        <v/>
      </c>
      <c r="CH942" s="169">
        <f>CE942*16</f>
        <v/>
      </c>
      <c r="CI942" s="171">
        <f>VLOOKUP(A942,[1]DATA!$A$6:$AI$331,34,0)</f>
        <v/>
      </c>
      <c r="CJ942" s="172">
        <f>VLOOKUP(A942,[2]CHAMCONG!A$7:CI$333,79,0)</f>
        <v/>
      </c>
      <c r="CK942" s="173">
        <f>CJ942-CA942</f>
        <v/>
      </c>
    </row>
    <row r="943">
      <c r="A943" s="69" t="n"/>
      <c r="B943" s="70" t="n"/>
      <c r="C943" s="77" t="n"/>
      <c r="D943" s="84" t="n"/>
      <c r="E943" s="69" t="n"/>
      <c r="F943" s="69" t="n"/>
      <c r="G943" s="73" t="n"/>
      <c r="H943" s="73" t="n"/>
      <c r="I943" s="75" t="n"/>
      <c r="J943" s="75" t="n"/>
      <c r="K943" s="73" t="n"/>
      <c r="L943" s="73" t="n"/>
      <c r="M943" s="73" t="n"/>
      <c r="N943" s="73" t="n"/>
      <c r="O943" s="75" t="n"/>
      <c r="P943" s="75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  <c r="AA943" s="73" t="n"/>
      <c r="AB943" s="73" t="n"/>
      <c r="AC943" s="73" t="n"/>
      <c r="AD943" s="73" t="n"/>
      <c r="AE943" s="73" t="n"/>
      <c r="AF943" s="73" t="n"/>
      <c r="AG943" s="73" t="n"/>
      <c r="AH943" s="73" t="n"/>
      <c r="AI943" s="73" t="n"/>
      <c r="AJ943" s="73" t="n"/>
      <c r="AK943" s="73" t="n"/>
      <c r="AL943" s="73" t="n"/>
      <c r="AM943" s="73" t="n"/>
      <c r="AN943" s="73" t="n"/>
      <c r="AO943" s="73" t="n"/>
      <c r="AP943" s="73" t="n"/>
      <c r="AQ943" s="73" t="n"/>
      <c r="AR943" s="73" t="n"/>
      <c r="AS943" s="73" t="n"/>
      <c r="AT943" s="73" t="n"/>
      <c r="AU943" s="73" t="n"/>
      <c r="AV943" s="73" t="n"/>
      <c r="AW943" s="73" t="n"/>
      <c r="AX943" s="73" t="n"/>
      <c r="AY943" s="73" t="n"/>
      <c r="AZ943" s="73" t="n"/>
      <c r="BA943" s="73" t="n"/>
      <c r="BB943" s="73" t="n"/>
      <c r="BC943" s="73" t="n"/>
      <c r="BD943" s="73" t="n"/>
      <c r="BE943" s="73" t="n"/>
      <c r="BF943" s="73" t="n"/>
      <c r="BG943" s="73" t="n"/>
      <c r="BH943" s="73" t="n"/>
      <c r="BI943" s="73" t="n"/>
      <c r="BJ943" s="73" t="n"/>
      <c r="BK943" s="73" t="n"/>
      <c r="BL943" s="73" t="n"/>
      <c r="BM943" s="73" t="n"/>
      <c r="BN943" s="73" t="n"/>
      <c r="BO943" s="73" t="n"/>
      <c r="BP943" s="73" t="n"/>
      <c r="BQ943" s="165">
        <f>COUNTIF($G943:$BP943,"a")+COUNTIF($G943:$BP943,"r0,a5")/2+COUNTIF($G943:$BP943,"p5,a5")/2</f>
        <v/>
      </c>
      <c r="BR943" s="165">
        <f>COUNTIF($G943:$BP943,"d")+COUNTIF($G943:$BP943,"r0,d5")/2+COUNTIF($G943:$BP943,"p5,d5")/2</f>
        <v/>
      </c>
      <c r="BS943" s="165">
        <f>COUNTIF($G943:$BP943,"b")+COUNTIF($G943:$BP943,"r0,b5")/2+COUNTIF($G943:$BP943,"p5,b5")/2</f>
        <v/>
      </c>
      <c r="BT943" s="165">
        <f>COUNTIF($G943:$BP943,"c")+COUNTIF($G943:$BP943,"r0,c5")/2+COUNTIF($G943:$BP943,"p5,c5")/2</f>
        <v/>
      </c>
      <c r="BU943" s="165">
        <f>COUNTIF($G943:$BP943,"KH")+COUNTIF($G943:$BP943,"TL")+COUNTIF($G943:$BP943,"L")</f>
        <v/>
      </c>
      <c r="BV943" s="165" t="n"/>
      <c r="BW943" s="165">
        <f>COUNTIF($G943:$BP943,"hh")</f>
        <v/>
      </c>
      <c r="BX943" s="165">
        <f>COUNTIF($G943:$BP943,"nt7")</f>
        <v/>
      </c>
      <c r="BY943" s="165">
        <f>COUNTIF($G943:$BP943,"P")+COUNTIF($G943:$BP943,"p5,a5")/2+COUNTIF($G943:$BP943,"p5,b5")/2+COUNTIF($G943:$BP943,"p5,c5")/2+COUNTIF($G943:$BP943,"p5,d5")/2</f>
        <v/>
      </c>
      <c r="BZ943" s="166">
        <f>SUBTOTAL(9,BQ943:BY943)</f>
        <v/>
      </c>
      <c r="CA943" s="167">
        <f>SUM(J943,L943,N943,P943,R943,T943,X943,Z943,AB943,AD943,AF943,AH943,AL943,AN943,AP943,AR943,AT943,AV943,AZ943,BB943,BD943,BF943,BH943,BP943)</f>
        <v/>
      </c>
      <c r="CB943" s="168">
        <f>SUM(H943,V943,AJ943,AX943,BL943)</f>
        <v/>
      </c>
      <c r="CC943" s="24">
        <f>SUM(BJ943,BN943)</f>
        <v/>
      </c>
      <c r="CD943" s="169">
        <f>IF(BZ943&gt;25,4,IF(BZ943&gt;18,3,IF(BZ943&gt;12,2,IF(BZ943&gt;4,1,0))))-BX943-2+1</f>
        <v/>
      </c>
      <c r="CE943" s="30" t="n"/>
      <c r="CF943" s="169">
        <f>CD943*CI943</f>
        <v/>
      </c>
      <c r="CG943" s="170">
        <f>F943-BY943+1</f>
        <v/>
      </c>
      <c r="CH943" s="169">
        <f>CE943*16</f>
        <v/>
      </c>
      <c r="CI943" s="171">
        <f>VLOOKUP(A943,[1]DATA!$A$6:$AI$331,34,0)</f>
        <v/>
      </c>
      <c r="CJ943" s="172">
        <f>VLOOKUP(A943,[2]CHAMCONG!A$7:CI$333,79,0)</f>
        <v/>
      </c>
      <c r="CK943" s="173">
        <f>CJ943-CA943</f>
        <v/>
      </c>
    </row>
    <row r="944">
      <c r="A944" s="69" t="n"/>
      <c r="B944" s="70" t="n"/>
      <c r="C944" s="77" t="n"/>
      <c r="D944" s="84" t="n"/>
      <c r="E944" s="69" t="n"/>
      <c r="F944" s="69" t="n"/>
      <c r="G944" s="73" t="n"/>
      <c r="H944" s="73" t="n"/>
      <c r="I944" s="75" t="n"/>
      <c r="J944" s="75" t="n"/>
      <c r="K944" s="73" t="n"/>
      <c r="L944" s="73" t="n"/>
      <c r="M944" s="73" t="n"/>
      <c r="N944" s="73" t="n"/>
      <c r="O944" s="75" t="n"/>
      <c r="P944" s="75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  <c r="AA944" s="73" t="n"/>
      <c r="AB944" s="73" t="n"/>
      <c r="AC944" s="73" t="n"/>
      <c r="AD944" s="73" t="n"/>
      <c r="AE944" s="73" t="n"/>
      <c r="AF944" s="73" t="n"/>
      <c r="AG944" s="73" t="n"/>
      <c r="AH944" s="73" t="n"/>
      <c r="AI944" s="73" t="n"/>
      <c r="AJ944" s="73" t="n"/>
      <c r="AK944" s="73" t="n"/>
      <c r="AL944" s="73" t="n"/>
      <c r="AM944" s="73" t="n"/>
      <c r="AN944" s="73" t="n"/>
      <c r="AO944" s="73" t="n"/>
      <c r="AP944" s="73" t="n"/>
      <c r="AQ944" s="73" t="n"/>
      <c r="AR944" s="73" t="n"/>
      <c r="AS944" s="73" t="n"/>
      <c r="AT944" s="73" t="n"/>
      <c r="AU944" s="73" t="n"/>
      <c r="AV944" s="73" t="n"/>
      <c r="AW944" s="73" t="n"/>
      <c r="AX944" s="73" t="n"/>
      <c r="AY944" s="73" t="n"/>
      <c r="AZ944" s="73" t="n"/>
      <c r="BA944" s="73" t="n"/>
      <c r="BB944" s="73" t="n"/>
      <c r="BC944" s="73" t="n"/>
      <c r="BD944" s="73" t="n"/>
      <c r="BE944" s="73" t="n"/>
      <c r="BF944" s="73" t="n"/>
      <c r="BG944" s="73" t="n"/>
      <c r="BH944" s="73" t="n"/>
      <c r="BI944" s="73" t="n"/>
      <c r="BJ944" s="73" t="n"/>
      <c r="BK944" s="73" t="n"/>
      <c r="BL944" s="73" t="n"/>
      <c r="BM944" s="73" t="n"/>
      <c r="BN944" s="73" t="n"/>
      <c r="BO944" s="73" t="n"/>
      <c r="BP944" s="73" t="n"/>
      <c r="BQ944" s="165">
        <f>COUNTIF($G944:$BP944,"a")+COUNTIF($G944:$BP944,"r0,a5")/2+COUNTIF($G944:$BP944,"p5,a5")/2</f>
        <v/>
      </c>
      <c r="BR944" s="165">
        <f>COUNTIF($G944:$BP944,"d")+COUNTIF($G944:$BP944,"r0,d5")/2+COUNTIF($G944:$BP944,"p5,d5")/2</f>
        <v/>
      </c>
      <c r="BS944" s="165">
        <f>COUNTIF($G944:$BP944,"b")+COUNTIF($G944:$BP944,"r0,b5")/2+COUNTIF($G944:$BP944,"p5,b5")/2</f>
        <v/>
      </c>
      <c r="BT944" s="165">
        <f>COUNTIF($G944:$BP944,"c")+COUNTIF($G944:$BP944,"r0,c5")/2+COUNTIF($G944:$BP944,"p5,c5")/2</f>
        <v/>
      </c>
      <c r="BU944" s="165">
        <f>COUNTIF($G944:$BP944,"KH")+COUNTIF($G944:$BP944,"TL")+COUNTIF($G944:$BP944,"L")</f>
        <v/>
      </c>
      <c r="BV944" s="165" t="n"/>
      <c r="BW944" s="165">
        <f>COUNTIF($G944:$BP944,"hh")</f>
        <v/>
      </c>
      <c r="BX944" s="165">
        <f>COUNTIF($G944:$BP944,"nt7")</f>
        <v/>
      </c>
      <c r="BY944" s="165">
        <f>COUNTIF($G944:$BP944,"P")+COUNTIF($G944:$BP944,"p5,a5")/2+COUNTIF($G944:$BP944,"p5,b5")/2+COUNTIF($G944:$BP944,"p5,c5")/2+COUNTIF($G944:$BP944,"p5,d5")/2</f>
        <v/>
      </c>
      <c r="BZ944" s="166">
        <f>SUBTOTAL(9,BQ944:BY944)</f>
        <v/>
      </c>
      <c r="CA944" s="167">
        <f>SUM(J944,L944,N944,P944,R944,T944,X944,Z944,AB944,AD944,AF944,AH944,AL944,AN944,AP944,AR944,AT944,AV944,AZ944,BB944,BD944,BF944,BH944,BP944)</f>
        <v/>
      </c>
      <c r="CB944" s="168">
        <f>SUM(H944,V944,AJ944,AX944,BL944)</f>
        <v/>
      </c>
      <c r="CC944" s="24">
        <f>SUM(BJ944,BN944)</f>
        <v/>
      </c>
      <c r="CD944" s="169">
        <f>IF(BZ944&gt;25,4,IF(BZ944&gt;18,3,IF(BZ944&gt;12,2,IF(BZ944&gt;4,1,0))))-BX944-2+1</f>
        <v/>
      </c>
      <c r="CE944" s="30" t="n"/>
      <c r="CF944" s="169">
        <f>CD944*CI944</f>
        <v/>
      </c>
      <c r="CG944" s="170">
        <f>F944-BY944+1</f>
        <v/>
      </c>
      <c r="CH944" s="169">
        <f>CE944*16</f>
        <v/>
      </c>
      <c r="CI944" s="171">
        <f>VLOOKUP(A944,[1]DATA!$A$6:$AI$331,34,0)</f>
        <v/>
      </c>
      <c r="CJ944" s="172">
        <f>VLOOKUP(A944,[2]CHAMCONG!A$7:CI$333,79,0)</f>
        <v/>
      </c>
      <c r="CK944" s="173">
        <f>CJ944-CA944</f>
        <v/>
      </c>
    </row>
    <row r="945">
      <c r="A945" s="69" t="n"/>
      <c r="B945" s="70" t="n"/>
      <c r="C945" s="77" t="n"/>
      <c r="D945" s="84" t="n"/>
      <c r="E945" s="69" t="n"/>
      <c r="F945" s="69" t="n"/>
      <c r="G945" s="73" t="n"/>
      <c r="H945" s="73" t="n"/>
      <c r="I945" s="75" t="n"/>
      <c r="J945" s="75" t="n"/>
      <c r="K945" s="73" t="n"/>
      <c r="L945" s="73" t="n"/>
      <c r="M945" s="73" t="n"/>
      <c r="N945" s="73" t="n"/>
      <c r="O945" s="75" t="n"/>
      <c r="P945" s="75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  <c r="AA945" s="73" t="n"/>
      <c r="AB945" s="73" t="n"/>
      <c r="AC945" s="73" t="n"/>
      <c r="AD945" s="73" t="n"/>
      <c r="AE945" s="73" t="n"/>
      <c r="AF945" s="73" t="n"/>
      <c r="AG945" s="73" t="n"/>
      <c r="AH945" s="73" t="n"/>
      <c r="AI945" s="73" t="n"/>
      <c r="AJ945" s="73" t="n"/>
      <c r="AK945" s="73" t="n"/>
      <c r="AL945" s="73" t="n"/>
      <c r="AM945" s="73" t="n"/>
      <c r="AN945" s="73" t="n"/>
      <c r="AO945" s="73" t="n"/>
      <c r="AP945" s="73" t="n"/>
      <c r="AQ945" s="73" t="n"/>
      <c r="AR945" s="73" t="n"/>
      <c r="AS945" s="73" t="n"/>
      <c r="AT945" s="73" t="n"/>
      <c r="AU945" s="73" t="n"/>
      <c r="AV945" s="73" t="n"/>
      <c r="AW945" s="73" t="n"/>
      <c r="AX945" s="73" t="n"/>
      <c r="AY945" s="73" t="n"/>
      <c r="AZ945" s="73" t="n"/>
      <c r="BA945" s="73" t="n"/>
      <c r="BB945" s="73" t="n"/>
      <c r="BC945" s="73" t="n"/>
      <c r="BD945" s="73" t="n"/>
      <c r="BE945" s="73" t="n"/>
      <c r="BF945" s="73" t="n"/>
      <c r="BG945" s="73" t="n"/>
      <c r="BH945" s="73" t="n"/>
      <c r="BI945" s="73" t="n"/>
      <c r="BJ945" s="73" t="n"/>
      <c r="BK945" s="73" t="n"/>
      <c r="BL945" s="73" t="n"/>
      <c r="BM945" s="73" t="n"/>
      <c r="BN945" s="73" t="n"/>
      <c r="BO945" s="73" t="n"/>
      <c r="BP945" s="73" t="n"/>
      <c r="BQ945" s="165">
        <f>COUNTIF($G945:$BP945,"a")+COUNTIF($G945:$BP945,"r0,a5")/2+COUNTIF($G945:$BP945,"p5,a5")/2</f>
        <v/>
      </c>
      <c r="BR945" s="165">
        <f>COUNTIF($G945:$BP945,"d")+COUNTIF($G945:$BP945,"r0,d5")/2+COUNTIF($G945:$BP945,"p5,d5")/2</f>
        <v/>
      </c>
      <c r="BS945" s="165">
        <f>COUNTIF($G945:$BP945,"b")+COUNTIF($G945:$BP945,"r0,b5")/2+COUNTIF($G945:$BP945,"p5,b5")/2</f>
        <v/>
      </c>
      <c r="BT945" s="165">
        <f>COUNTIF($G945:$BP945,"c")+COUNTIF($G945:$BP945,"r0,c5")/2+COUNTIF($G945:$BP945,"p5,c5")/2</f>
        <v/>
      </c>
      <c r="BU945" s="165">
        <f>COUNTIF($G945:$BP945,"KH")+COUNTIF($G945:$BP945,"TL")+COUNTIF($G945:$BP945,"L")</f>
        <v/>
      </c>
      <c r="BV945" s="165" t="n"/>
      <c r="BW945" s="165">
        <f>COUNTIF($G945:$BP945,"hh")</f>
        <v/>
      </c>
      <c r="BX945" s="165">
        <f>COUNTIF($G945:$BP945,"nt7")</f>
        <v/>
      </c>
      <c r="BY945" s="165">
        <f>COUNTIF($G945:$BP945,"P")+COUNTIF($G945:$BP945,"p5,a5")/2+COUNTIF($G945:$BP945,"p5,b5")/2+COUNTIF($G945:$BP945,"p5,c5")/2+COUNTIF($G945:$BP945,"p5,d5")/2</f>
        <v/>
      </c>
      <c r="BZ945" s="166">
        <f>SUBTOTAL(9,BQ945:BY945)</f>
        <v/>
      </c>
      <c r="CA945" s="167">
        <f>SUM(J945,L945,N945,P945,R945,T945,X945,Z945,AB945,AD945,AF945,AH945,AL945,AN945,AP945,AR945,AT945,AV945,AZ945,BB945,BD945,BF945,BH945,BP945)</f>
        <v/>
      </c>
      <c r="CB945" s="168">
        <f>SUM(H945,V945,AJ945,AX945,BL945)</f>
        <v/>
      </c>
      <c r="CC945" s="24">
        <f>SUM(BJ945,BN945)</f>
        <v/>
      </c>
      <c r="CD945" s="169">
        <f>IF(BZ945&gt;25,4,IF(BZ945&gt;18,3,IF(BZ945&gt;12,2,IF(BZ945&gt;4,1,0))))-BX945-2+1</f>
        <v/>
      </c>
      <c r="CE945" s="30" t="n"/>
      <c r="CF945" s="169">
        <f>CD945*CI945</f>
        <v/>
      </c>
      <c r="CG945" s="170">
        <f>F945-BY945+1</f>
        <v/>
      </c>
      <c r="CH945" s="169">
        <f>CE945*16</f>
        <v/>
      </c>
      <c r="CI945" s="171">
        <f>VLOOKUP(A945,[1]DATA!$A$6:$AI$331,34,0)</f>
        <v/>
      </c>
      <c r="CJ945" s="172">
        <f>VLOOKUP(A945,[2]CHAMCONG!A$7:CI$333,79,0)</f>
        <v/>
      </c>
      <c r="CK945" s="173">
        <f>CJ945-CA945</f>
        <v/>
      </c>
    </row>
    <row r="946">
      <c r="A946" s="69" t="n"/>
      <c r="B946" s="70" t="n"/>
      <c r="C946" s="77" t="n"/>
      <c r="D946" s="84" t="n"/>
      <c r="E946" s="69" t="n"/>
      <c r="F946" s="69" t="n"/>
      <c r="G946" s="73" t="n"/>
      <c r="H946" s="73" t="n"/>
      <c r="I946" s="75" t="n"/>
      <c r="J946" s="75" t="n"/>
      <c r="K946" s="73" t="n"/>
      <c r="L946" s="73" t="n"/>
      <c r="M946" s="73" t="n"/>
      <c r="N946" s="73" t="n"/>
      <c r="O946" s="75" t="n"/>
      <c r="P946" s="75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  <c r="AA946" s="73" t="n"/>
      <c r="AB946" s="73" t="n"/>
      <c r="AC946" s="73" t="n"/>
      <c r="AD946" s="73" t="n"/>
      <c r="AE946" s="73" t="n"/>
      <c r="AF946" s="73" t="n"/>
      <c r="AG946" s="73" t="n"/>
      <c r="AH946" s="73" t="n"/>
      <c r="AI946" s="73" t="n"/>
      <c r="AJ946" s="73" t="n"/>
      <c r="AK946" s="73" t="n"/>
      <c r="AL946" s="73" t="n"/>
      <c r="AM946" s="73" t="n"/>
      <c r="AN946" s="73" t="n"/>
      <c r="AO946" s="73" t="n"/>
      <c r="AP946" s="73" t="n"/>
      <c r="AQ946" s="73" t="n"/>
      <c r="AR946" s="73" t="n"/>
      <c r="AS946" s="73" t="n"/>
      <c r="AT946" s="73" t="n"/>
      <c r="AU946" s="73" t="n"/>
      <c r="AV946" s="73" t="n"/>
      <c r="AW946" s="73" t="n"/>
      <c r="AX946" s="73" t="n"/>
      <c r="AY946" s="73" t="n"/>
      <c r="AZ946" s="73" t="n"/>
      <c r="BA946" s="73" t="n"/>
      <c r="BB946" s="73" t="n"/>
      <c r="BC946" s="73" t="n"/>
      <c r="BD946" s="73" t="n"/>
      <c r="BE946" s="73" t="n"/>
      <c r="BF946" s="73" t="n"/>
      <c r="BG946" s="73" t="n"/>
      <c r="BH946" s="73" t="n"/>
      <c r="BI946" s="73" t="n"/>
      <c r="BJ946" s="73" t="n"/>
      <c r="BK946" s="73" t="n"/>
      <c r="BL946" s="73" t="n"/>
      <c r="BM946" s="73" t="n"/>
      <c r="BN946" s="73" t="n"/>
      <c r="BO946" s="73" t="n"/>
      <c r="BP946" s="73" t="n"/>
      <c r="BQ946" s="165">
        <f>COUNTIF($G946:$BP946,"a")+COUNTIF($G946:$BP946,"r0,a5")/2+COUNTIF($G946:$BP946,"p5,a5")/2</f>
        <v/>
      </c>
      <c r="BR946" s="165">
        <f>COUNTIF($G946:$BP946,"d")+COUNTIF($G946:$BP946,"r0,d5")/2+COUNTIF($G946:$BP946,"p5,d5")/2</f>
        <v/>
      </c>
      <c r="BS946" s="165">
        <f>COUNTIF($G946:$BP946,"b")+COUNTIF($G946:$BP946,"r0,b5")/2+COUNTIF($G946:$BP946,"p5,b5")/2</f>
        <v/>
      </c>
      <c r="BT946" s="165">
        <f>COUNTIF($G946:$BP946,"c")+COUNTIF($G946:$BP946,"r0,c5")/2+COUNTIF($G946:$BP946,"p5,c5")/2</f>
        <v/>
      </c>
      <c r="BU946" s="165">
        <f>COUNTIF($G946:$BP946,"KH")+COUNTIF($G946:$BP946,"TL")+COUNTIF($G946:$BP946,"L")</f>
        <v/>
      </c>
      <c r="BV946" s="165" t="n"/>
      <c r="BW946" s="165">
        <f>COUNTIF($G946:$BP946,"hh")</f>
        <v/>
      </c>
      <c r="BX946" s="165">
        <f>COUNTIF($G946:$BP946,"nt7")</f>
        <v/>
      </c>
      <c r="BY946" s="165">
        <f>COUNTIF($G946:$BP946,"P")+COUNTIF($G946:$BP946,"p5,a5")/2+COUNTIF($G946:$BP946,"p5,b5")/2+COUNTIF($G946:$BP946,"p5,c5")/2+COUNTIF($G946:$BP946,"p5,d5")/2</f>
        <v/>
      </c>
      <c r="BZ946" s="166">
        <f>SUBTOTAL(9,BQ946:BY946)</f>
        <v/>
      </c>
      <c r="CA946" s="167">
        <f>SUM(J946,L946,N946,P946,R946,T946,X946,Z946,AB946,AD946,AF946,AH946,AL946,AN946,AP946,AR946,AT946,AV946,AZ946,BB946,BD946,BF946,BH946,BP946)</f>
        <v/>
      </c>
      <c r="CB946" s="168">
        <f>SUM(H946,V946,AJ946,AX946,BL946)</f>
        <v/>
      </c>
      <c r="CC946" s="24">
        <f>SUM(BJ946,BN946)</f>
        <v/>
      </c>
      <c r="CD946" s="169">
        <f>IF(BZ946&gt;25,4,IF(BZ946&gt;18,3,IF(BZ946&gt;12,2,IF(BZ946&gt;4,1,0))))-BX946-2+1</f>
        <v/>
      </c>
      <c r="CE946" s="30" t="n"/>
      <c r="CF946" s="169">
        <f>CD946*CI946</f>
        <v/>
      </c>
      <c r="CG946" s="170">
        <f>F946-BY946+1</f>
        <v/>
      </c>
      <c r="CH946" s="169">
        <f>CE946*16</f>
        <v/>
      </c>
      <c r="CI946" s="171">
        <f>VLOOKUP(A946,[1]DATA!$A$6:$AI$331,34,0)</f>
        <v/>
      </c>
      <c r="CJ946" s="172">
        <f>VLOOKUP(A946,[2]CHAMCONG!A$7:CI$333,79,0)</f>
        <v/>
      </c>
      <c r="CK946" s="173">
        <f>CJ946-CA946</f>
        <v/>
      </c>
    </row>
    <row r="947">
      <c r="A947" s="69" t="n"/>
      <c r="B947" s="70" t="n"/>
      <c r="C947" s="77" t="n"/>
      <c r="D947" s="84" t="n"/>
      <c r="E947" s="69" t="n"/>
      <c r="F947" s="69" t="n"/>
      <c r="G947" s="73" t="n"/>
      <c r="H947" s="73" t="n"/>
      <c r="I947" s="75" t="n"/>
      <c r="J947" s="75" t="n"/>
      <c r="K947" s="73" t="n"/>
      <c r="L947" s="73" t="n"/>
      <c r="M947" s="73" t="n"/>
      <c r="N947" s="73" t="n"/>
      <c r="O947" s="75" t="n"/>
      <c r="P947" s="75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  <c r="AA947" s="73" t="n"/>
      <c r="AB947" s="73" t="n"/>
      <c r="AC947" s="73" t="n"/>
      <c r="AD947" s="73" t="n"/>
      <c r="AE947" s="73" t="n"/>
      <c r="AF947" s="73" t="n"/>
      <c r="AG947" s="73" t="n"/>
      <c r="AH947" s="73" t="n"/>
      <c r="AI947" s="73" t="n"/>
      <c r="AJ947" s="73" t="n"/>
      <c r="AK947" s="73" t="n"/>
      <c r="AL947" s="73" t="n"/>
      <c r="AM947" s="73" t="n"/>
      <c r="AN947" s="73" t="n"/>
      <c r="AO947" s="73" t="n"/>
      <c r="AP947" s="73" t="n"/>
      <c r="AQ947" s="73" t="n"/>
      <c r="AR947" s="73" t="n"/>
      <c r="AS947" s="73" t="n"/>
      <c r="AT947" s="73" t="n"/>
      <c r="AU947" s="73" t="n"/>
      <c r="AV947" s="73" t="n"/>
      <c r="AW947" s="73" t="n"/>
      <c r="AX947" s="73" t="n"/>
      <c r="AY947" s="73" t="n"/>
      <c r="AZ947" s="73" t="n"/>
      <c r="BA947" s="73" t="n"/>
      <c r="BB947" s="73" t="n"/>
      <c r="BC947" s="73" t="n"/>
      <c r="BD947" s="73" t="n"/>
      <c r="BE947" s="73" t="n"/>
      <c r="BF947" s="73" t="n"/>
      <c r="BG947" s="73" t="n"/>
      <c r="BH947" s="73" t="n"/>
      <c r="BI947" s="73" t="n"/>
      <c r="BJ947" s="73" t="n"/>
      <c r="BK947" s="73" t="n"/>
      <c r="BL947" s="73" t="n"/>
      <c r="BM947" s="73" t="n"/>
      <c r="BN947" s="73" t="n"/>
      <c r="BO947" s="73" t="n"/>
      <c r="BP947" s="73" t="n"/>
      <c r="BQ947" s="165">
        <f>COUNTIF($G947:$BP947,"a")+COUNTIF($G947:$BP947,"r0,a5")/2+COUNTIF($G947:$BP947,"p5,a5")/2</f>
        <v/>
      </c>
      <c r="BR947" s="165">
        <f>COUNTIF($G947:$BP947,"d")+COUNTIF($G947:$BP947,"r0,d5")/2+COUNTIF($G947:$BP947,"p5,d5")/2</f>
        <v/>
      </c>
      <c r="BS947" s="165">
        <f>COUNTIF($G947:$BP947,"b")+COUNTIF($G947:$BP947,"r0,b5")/2+COUNTIF($G947:$BP947,"p5,b5")/2</f>
        <v/>
      </c>
      <c r="BT947" s="165">
        <f>COUNTIF($G947:$BP947,"c")+COUNTIF($G947:$BP947,"r0,c5")/2+COUNTIF($G947:$BP947,"p5,c5")/2</f>
        <v/>
      </c>
      <c r="BU947" s="165">
        <f>COUNTIF($G947:$BP947,"KH")+COUNTIF($G947:$BP947,"TL")+COUNTIF($G947:$BP947,"L")</f>
        <v/>
      </c>
      <c r="BV947" s="165" t="n"/>
      <c r="BW947" s="165">
        <f>COUNTIF($G947:$BP947,"hh")</f>
        <v/>
      </c>
      <c r="BX947" s="165">
        <f>COUNTIF($G947:$BP947,"nt7")</f>
        <v/>
      </c>
      <c r="BY947" s="165">
        <f>COUNTIF($G947:$BP947,"P")+COUNTIF($G947:$BP947,"p5,a5")/2+COUNTIF($G947:$BP947,"p5,b5")/2+COUNTIF($G947:$BP947,"p5,c5")/2+COUNTIF($G947:$BP947,"p5,d5")/2</f>
        <v/>
      </c>
      <c r="BZ947" s="166">
        <f>SUBTOTAL(9,BQ947:BY947)</f>
        <v/>
      </c>
      <c r="CA947" s="167">
        <f>SUM(J947,L947,N947,P947,R947,T947,X947,Z947,AB947,AD947,AF947,AH947,AL947,AN947,AP947,AR947,AT947,AV947,AZ947,BB947,BD947,BF947,BH947,BP947)</f>
        <v/>
      </c>
      <c r="CB947" s="168">
        <f>SUM(H947,V947,AJ947,AX947,BL947)</f>
        <v/>
      </c>
      <c r="CC947" s="24">
        <f>SUM(BJ947,BN947)</f>
        <v/>
      </c>
      <c r="CD947" s="169">
        <f>IF(BZ947&gt;25,4,IF(BZ947&gt;18,3,IF(BZ947&gt;12,2,IF(BZ947&gt;4,1,0))))-BX947-2+1</f>
        <v/>
      </c>
      <c r="CE947" s="30" t="n"/>
      <c r="CF947" s="169">
        <f>CD947*CI947</f>
        <v/>
      </c>
      <c r="CG947" s="170">
        <f>F947-BY947+1</f>
        <v/>
      </c>
      <c r="CH947" s="169">
        <f>CE947*16</f>
        <v/>
      </c>
      <c r="CI947" s="171">
        <f>VLOOKUP(A947,[1]DATA!$A$6:$AI$331,34,0)</f>
        <v/>
      </c>
      <c r="CJ947" s="172">
        <f>VLOOKUP(A947,[2]CHAMCONG!A$7:CI$333,79,0)</f>
        <v/>
      </c>
      <c r="CK947" s="173">
        <f>CJ947-CA947</f>
        <v/>
      </c>
    </row>
    <row r="948">
      <c r="A948" s="69" t="n"/>
      <c r="B948" s="70" t="n"/>
      <c r="C948" s="77" t="n"/>
      <c r="D948" s="84" t="n"/>
      <c r="E948" s="69" t="n"/>
      <c r="F948" s="69" t="n"/>
      <c r="G948" s="73" t="n"/>
      <c r="H948" s="73" t="n"/>
      <c r="I948" s="75" t="n"/>
      <c r="J948" s="75" t="n"/>
      <c r="K948" s="73" t="n"/>
      <c r="L948" s="73" t="n"/>
      <c r="M948" s="73" t="n"/>
      <c r="N948" s="73" t="n"/>
      <c r="O948" s="75" t="n"/>
      <c r="P948" s="75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  <c r="AA948" s="73" t="n"/>
      <c r="AB948" s="73" t="n"/>
      <c r="AC948" s="73" t="n"/>
      <c r="AD948" s="73" t="n"/>
      <c r="AE948" s="73" t="n"/>
      <c r="AF948" s="73" t="n"/>
      <c r="AG948" s="73" t="n"/>
      <c r="AH948" s="73" t="n"/>
      <c r="AI948" s="73" t="n"/>
      <c r="AJ948" s="73" t="n"/>
      <c r="AK948" s="73" t="n"/>
      <c r="AL948" s="73" t="n"/>
      <c r="AM948" s="73" t="n"/>
      <c r="AN948" s="73" t="n"/>
      <c r="AO948" s="73" t="n"/>
      <c r="AP948" s="73" t="n"/>
      <c r="AQ948" s="73" t="n"/>
      <c r="AR948" s="73" t="n"/>
      <c r="AS948" s="73" t="n"/>
      <c r="AT948" s="73" t="n"/>
      <c r="AU948" s="73" t="n"/>
      <c r="AV948" s="73" t="n"/>
      <c r="AW948" s="73" t="n"/>
      <c r="AX948" s="73" t="n"/>
      <c r="AY948" s="73" t="n"/>
      <c r="AZ948" s="73" t="n"/>
      <c r="BA948" s="73" t="n"/>
      <c r="BB948" s="73" t="n"/>
      <c r="BC948" s="73" t="n"/>
      <c r="BD948" s="73" t="n"/>
      <c r="BE948" s="73" t="n"/>
      <c r="BF948" s="73" t="n"/>
      <c r="BG948" s="73" t="n"/>
      <c r="BH948" s="73" t="n"/>
      <c r="BI948" s="73" t="n"/>
      <c r="BJ948" s="73" t="n"/>
      <c r="BK948" s="73" t="n"/>
      <c r="BL948" s="73" t="n"/>
      <c r="BM948" s="73" t="n"/>
      <c r="BN948" s="73" t="n"/>
      <c r="BO948" s="73" t="n"/>
      <c r="BP948" s="73" t="n"/>
      <c r="BQ948" s="165">
        <f>COUNTIF($G948:$BP948,"a")+COUNTIF($G948:$BP948,"r0,a5")/2+COUNTIF($G948:$BP948,"p5,a5")/2</f>
        <v/>
      </c>
      <c r="BR948" s="165">
        <f>COUNTIF($G948:$BP948,"d")+COUNTIF($G948:$BP948,"r0,d5")/2+COUNTIF($G948:$BP948,"p5,d5")/2</f>
        <v/>
      </c>
      <c r="BS948" s="165">
        <f>COUNTIF($G948:$BP948,"b")+COUNTIF($G948:$BP948,"r0,b5")/2+COUNTIF($G948:$BP948,"p5,b5")/2</f>
        <v/>
      </c>
      <c r="BT948" s="165">
        <f>COUNTIF($G948:$BP948,"c")+COUNTIF($G948:$BP948,"r0,c5")/2+COUNTIF($G948:$BP948,"p5,c5")/2</f>
        <v/>
      </c>
      <c r="BU948" s="165">
        <f>COUNTIF($G948:$BP948,"KH")+COUNTIF($G948:$BP948,"TL")+COUNTIF($G948:$BP948,"L")</f>
        <v/>
      </c>
      <c r="BV948" s="165" t="n"/>
      <c r="BW948" s="165">
        <f>COUNTIF($G948:$BP948,"hh")</f>
        <v/>
      </c>
      <c r="BX948" s="165">
        <f>COUNTIF($G948:$BP948,"nt7")</f>
        <v/>
      </c>
      <c r="BY948" s="165">
        <f>COUNTIF($G948:$BP948,"P")+COUNTIF($G948:$BP948,"p5,a5")/2+COUNTIF($G948:$BP948,"p5,b5")/2+COUNTIF($G948:$BP948,"p5,c5")/2+COUNTIF($G948:$BP948,"p5,d5")/2</f>
        <v/>
      </c>
      <c r="BZ948" s="166">
        <f>SUBTOTAL(9,BQ948:BY948)</f>
        <v/>
      </c>
      <c r="CA948" s="167">
        <f>SUM(J948,L948,N948,P948,R948,T948,X948,Z948,AB948,AD948,AF948,AH948,AL948,AN948,AP948,AR948,AT948,AV948,AZ948,BB948,BD948,BF948,BH948,BP948)</f>
        <v/>
      </c>
      <c r="CB948" s="168">
        <f>SUM(H948,V948,AJ948,AX948,BL948)</f>
        <v/>
      </c>
      <c r="CC948" s="24">
        <f>SUM(BJ948,BN948)</f>
        <v/>
      </c>
      <c r="CD948" s="169">
        <f>IF(BZ948&gt;25,4,IF(BZ948&gt;18,3,IF(BZ948&gt;12,2,IF(BZ948&gt;4,1,0))))-BX948-2+1</f>
        <v/>
      </c>
      <c r="CE948" s="30" t="n"/>
      <c r="CF948" s="169">
        <f>CD948*CI948</f>
        <v/>
      </c>
      <c r="CG948" s="170">
        <f>F948-BY948+1</f>
        <v/>
      </c>
      <c r="CH948" s="169">
        <f>CE948*16</f>
        <v/>
      </c>
      <c r="CI948" s="171">
        <f>VLOOKUP(A948,[1]DATA!$A$6:$AI$331,34,0)</f>
        <v/>
      </c>
      <c r="CJ948" s="172">
        <f>VLOOKUP(A948,[2]CHAMCONG!A$7:CI$333,79,0)</f>
        <v/>
      </c>
      <c r="CK948" s="173">
        <f>CJ948-CA948</f>
        <v/>
      </c>
    </row>
    <row r="949">
      <c r="A949" s="69" t="n"/>
      <c r="B949" s="70" t="n"/>
      <c r="C949" s="77" t="n"/>
      <c r="D949" s="84" t="n"/>
      <c r="E949" s="69" t="n"/>
      <c r="F949" s="69" t="n"/>
      <c r="G949" s="73" t="n"/>
      <c r="H949" s="73" t="n"/>
      <c r="I949" s="75" t="n"/>
      <c r="J949" s="75" t="n"/>
      <c r="K949" s="73" t="n"/>
      <c r="L949" s="73" t="n"/>
      <c r="M949" s="73" t="n"/>
      <c r="N949" s="73" t="n"/>
      <c r="O949" s="75" t="n"/>
      <c r="P949" s="75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  <c r="AA949" s="73" t="n"/>
      <c r="AB949" s="73" t="n"/>
      <c r="AC949" s="73" t="n"/>
      <c r="AD949" s="73" t="n"/>
      <c r="AE949" s="73" t="n"/>
      <c r="AF949" s="73" t="n"/>
      <c r="AG949" s="73" t="n"/>
      <c r="AH949" s="73" t="n"/>
      <c r="AI949" s="73" t="n"/>
      <c r="AJ949" s="73" t="n"/>
      <c r="AK949" s="73" t="n"/>
      <c r="AL949" s="73" t="n"/>
      <c r="AM949" s="73" t="n"/>
      <c r="AN949" s="73" t="n"/>
      <c r="AO949" s="73" t="n"/>
      <c r="AP949" s="73" t="n"/>
      <c r="AQ949" s="73" t="n"/>
      <c r="AR949" s="73" t="n"/>
      <c r="AS949" s="73" t="n"/>
      <c r="AT949" s="73" t="n"/>
      <c r="AU949" s="73" t="n"/>
      <c r="AV949" s="73" t="n"/>
      <c r="AW949" s="73" t="n"/>
      <c r="AX949" s="73" t="n"/>
      <c r="AY949" s="73" t="n"/>
      <c r="AZ949" s="73" t="n"/>
      <c r="BA949" s="73" t="n"/>
      <c r="BB949" s="73" t="n"/>
      <c r="BC949" s="73" t="n"/>
      <c r="BD949" s="73" t="n"/>
      <c r="BE949" s="73" t="n"/>
      <c r="BF949" s="73" t="n"/>
      <c r="BG949" s="73" t="n"/>
      <c r="BH949" s="73" t="n"/>
      <c r="BI949" s="73" t="n"/>
      <c r="BJ949" s="73" t="n"/>
      <c r="BK949" s="73" t="n"/>
      <c r="BL949" s="73" t="n"/>
      <c r="BM949" s="73" t="n"/>
      <c r="BN949" s="73" t="n"/>
      <c r="BO949" s="73" t="n"/>
      <c r="BP949" s="73" t="n"/>
      <c r="BQ949" s="165">
        <f>COUNTIF($G949:$BP949,"a")+COUNTIF($G949:$BP949,"r0,a5")/2+COUNTIF($G949:$BP949,"p5,a5")/2</f>
        <v/>
      </c>
      <c r="BR949" s="165">
        <f>COUNTIF($G949:$BP949,"d")+COUNTIF($G949:$BP949,"r0,d5")/2+COUNTIF($G949:$BP949,"p5,d5")/2</f>
        <v/>
      </c>
      <c r="BS949" s="165">
        <f>COUNTIF($G949:$BP949,"b")+COUNTIF($G949:$BP949,"r0,b5")/2+COUNTIF($G949:$BP949,"p5,b5")/2</f>
        <v/>
      </c>
      <c r="BT949" s="165">
        <f>COUNTIF($G949:$BP949,"c")+COUNTIF($G949:$BP949,"r0,c5")/2+COUNTIF($G949:$BP949,"p5,c5")/2</f>
        <v/>
      </c>
      <c r="BU949" s="165">
        <f>COUNTIF($G949:$BP949,"KH")+COUNTIF($G949:$BP949,"TL")+COUNTIF($G949:$BP949,"L")</f>
        <v/>
      </c>
      <c r="BV949" s="165" t="n"/>
      <c r="BW949" s="165">
        <f>COUNTIF($G949:$BP949,"hh")</f>
        <v/>
      </c>
      <c r="BX949" s="165">
        <f>COUNTIF($G949:$BP949,"nt7")</f>
        <v/>
      </c>
      <c r="BY949" s="165">
        <f>COUNTIF($G949:$BP949,"P")+COUNTIF($G949:$BP949,"p5,a5")/2+COUNTIF($G949:$BP949,"p5,b5")/2+COUNTIF($G949:$BP949,"p5,c5")/2+COUNTIF($G949:$BP949,"p5,d5")/2</f>
        <v/>
      </c>
      <c r="BZ949" s="166">
        <f>SUBTOTAL(9,BQ949:BY949)</f>
        <v/>
      </c>
      <c r="CA949" s="167">
        <f>SUM(J949,L949,N949,P949,R949,T949,X949,Z949,AB949,AD949,AF949,AH949,AL949,AN949,AP949,AR949,AT949,AV949,AZ949,BB949,BD949,BF949,BH949,BP949)</f>
        <v/>
      </c>
      <c r="CB949" s="168">
        <f>SUM(H949,V949,AJ949,AX949,BL949)</f>
        <v/>
      </c>
      <c r="CC949" s="24">
        <f>SUM(BJ949,BN949)</f>
        <v/>
      </c>
      <c r="CD949" s="169">
        <f>IF(BZ949&gt;25,4,IF(BZ949&gt;18,3,IF(BZ949&gt;12,2,IF(BZ949&gt;4,1,0))))-BX949-2+1</f>
        <v/>
      </c>
      <c r="CE949" s="30" t="n"/>
      <c r="CF949" s="169">
        <f>CD949*CI949</f>
        <v/>
      </c>
      <c r="CG949" s="170">
        <f>F949-BY949+1</f>
        <v/>
      </c>
      <c r="CH949" s="169">
        <f>CE949*16</f>
        <v/>
      </c>
      <c r="CI949" s="171">
        <f>VLOOKUP(A949,[1]DATA!$A$6:$AI$331,34,0)</f>
        <v/>
      </c>
      <c r="CJ949" s="172">
        <f>VLOOKUP(A949,[2]CHAMCONG!A$7:CI$333,79,0)</f>
        <v/>
      </c>
      <c r="CK949" s="173">
        <f>CJ949-CA949</f>
        <v/>
      </c>
    </row>
    <row r="950">
      <c r="A950" s="69" t="n"/>
      <c r="B950" s="70" t="n"/>
      <c r="C950" s="77" t="n"/>
      <c r="D950" s="84" t="n"/>
      <c r="E950" s="69" t="n"/>
      <c r="F950" s="69" t="n"/>
      <c r="G950" s="73" t="n"/>
      <c r="H950" s="73" t="n"/>
      <c r="I950" s="75" t="n"/>
      <c r="J950" s="75" t="n"/>
      <c r="K950" s="73" t="n"/>
      <c r="L950" s="73" t="n"/>
      <c r="M950" s="73" t="n"/>
      <c r="N950" s="73" t="n"/>
      <c r="O950" s="75" t="n"/>
      <c r="P950" s="75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  <c r="AA950" s="73" t="n"/>
      <c r="AB950" s="73" t="n"/>
      <c r="AC950" s="73" t="n"/>
      <c r="AD950" s="73" t="n"/>
      <c r="AE950" s="73" t="n"/>
      <c r="AF950" s="73" t="n"/>
      <c r="AG950" s="73" t="n"/>
      <c r="AH950" s="73" t="n"/>
      <c r="AI950" s="73" t="n"/>
      <c r="AJ950" s="73" t="n"/>
      <c r="AK950" s="73" t="n"/>
      <c r="AL950" s="73" t="n"/>
      <c r="AM950" s="73" t="n"/>
      <c r="AN950" s="73" t="n"/>
      <c r="AO950" s="73" t="n"/>
      <c r="AP950" s="73" t="n"/>
      <c r="AQ950" s="73" t="n"/>
      <c r="AR950" s="73" t="n"/>
      <c r="AS950" s="73" t="n"/>
      <c r="AT950" s="73" t="n"/>
      <c r="AU950" s="73" t="n"/>
      <c r="AV950" s="73" t="n"/>
      <c r="AW950" s="73" t="n"/>
      <c r="AX950" s="73" t="n"/>
      <c r="AY950" s="73" t="n"/>
      <c r="AZ950" s="73" t="n"/>
      <c r="BA950" s="73" t="n"/>
      <c r="BB950" s="73" t="n"/>
      <c r="BC950" s="73" t="n"/>
      <c r="BD950" s="73" t="n"/>
      <c r="BE950" s="73" t="n"/>
      <c r="BF950" s="73" t="n"/>
      <c r="BG950" s="73" t="n"/>
      <c r="BH950" s="73" t="n"/>
      <c r="BI950" s="73" t="n"/>
      <c r="BJ950" s="73" t="n"/>
      <c r="BK950" s="73" t="n"/>
      <c r="BL950" s="73" t="n"/>
      <c r="BM950" s="73" t="n"/>
      <c r="BN950" s="73" t="n"/>
      <c r="BO950" s="73" t="n"/>
      <c r="BP950" s="73" t="n"/>
      <c r="BQ950" s="165">
        <f>COUNTIF($G950:$BP950,"a")+COUNTIF($G950:$BP950,"r0,a5")/2+COUNTIF($G950:$BP950,"p5,a5")/2</f>
        <v/>
      </c>
      <c r="BR950" s="165">
        <f>COUNTIF($G950:$BP950,"d")+COUNTIF($G950:$BP950,"r0,d5")/2+COUNTIF($G950:$BP950,"p5,d5")/2</f>
        <v/>
      </c>
      <c r="BS950" s="165">
        <f>COUNTIF($G950:$BP950,"b")+COUNTIF($G950:$BP950,"r0,b5")/2+COUNTIF($G950:$BP950,"p5,b5")/2</f>
        <v/>
      </c>
      <c r="BT950" s="165">
        <f>COUNTIF($G950:$BP950,"c")+COUNTIF($G950:$BP950,"r0,c5")/2+COUNTIF($G950:$BP950,"p5,c5")/2</f>
        <v/>
      </c>
      <c r="BU950" s="165">
        <f>COUNTIF($G950:$BP950,"KH")+COUNTIF($G950:$BP950,"TL")+COUNTIF($G950:$BP950,"L")</f>
        <v/>
      </c>
      <c r="BV950" s="165" t="n"/>
      <c r="BW950" s="165">
        <f>COUNTIF($G950:$BP950,"hh")</f>
        <v/>
      </c>
      <c r="BX950" s="165">
        <f>COUNTIF($G950:$BP950,"nt7")</f>
        <v/>
      </c>
      <c r="BY950" s="165">
        <f>COUNTIF($G950:$BP950,"P")+COUNTIF($G950:$BP950,"p5,a5")/2+COUNTIF($G950:$BP950,"p5,b5")/2+COUNTIF($G950:$BP950,"p5,c5")/2+COUNTIF($G950:$BP950,"p5,d5")/2</f>
        <v/>
      </c>
      <c r="BZ950" s="166">
        <f>SUBTOTAL(9,BQ950:BY950)</f>
        <v/>
      </c>
      <c r="CA950" s="167">
        <f>SUM(J950,L950,N950,P950,R950,T950,X950,Z950,AB950,AD950,AF950,AH950,AL950,AN950,AP950,AR950,AT950,AV950,AZ950,BB950,BD950,BF950,BH950,BP950)</f>
        <v/>
      </c>
      <c r="CB950" s="168">
        <f>SUM(H950,V950,AJ950,AX950,BL950)</f>
        <v/>
      </c>
      <c r="CC950" s="24">
        <f>SUM(BJ950,BN950)</f>
        <v/>
      </c>
      <c r="CD950" s="169">
        <f>IF(BZ950&gt;25,4,IF(BZ950&gt;18,3,IF(BZ950&gt;12,2,IF(BZ950&gt;4,1,0))))-BX950-2+1</f>
        <v/>
      </c>
      <c r="CE950" s="30" t="n"/>
      <c r="CF950" s="169">
        <f>CD950*CI950</f>
        <v/>
      </c>
      <c r="CG950" s="170">
        <f>F950-BY950+1</f>
        <v/>
      </c>
      <c r="CH950" s="169">
        <f>CE950*16</f>
        <v/>
      </c>
      <c r="CI950" s="171">
        <f>VLOOKUP(A950,[1]DATA!$A$6:$AI$331,34,0)</f>
        <v/>
      </c>
      <c r="CJ950" s="172">
        <f>VLOOKUP(A950,[2]CHAMCONG!A$7:CI$333,79,0)</f>
        <v/>
      </c>
      <c r="CK950" s="173">
        <f>CJ950-CA950</f>
        <v/>
      </c>
    </row>
    <row r="951">
      <c r="A951" s="69" t="n"/>
      <c r="B951" s="70" t="n"/>
      <c r="C951" s="77" t="n"/>
      <c r="D951" s="84" t="n"/>
      <c r="E951" s="69" t="n"/>
      <c r="F951" s="69" t="n"/>
      <c r="G951" s="73" t="n"/>
      <c r="H951" s="73" t="n"/>
      <c r="I951" s="75" t="n"/>
      <c r="J951" s="75" t="n"/>
      <c r="K951" s="73" t="n"/>
      <c r="L951" s="73" t="n"/>
      <c r="M951" s="73" t="n"/>
      <c r="N951" s="73" t="n"/>
      <c r="O951" s="75" t="n"/>
      <c r="P951" s="75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  <c r="AA951" s="73" t="n"/>
      <c r="AB951" s="73" t="n"/>
      <c r="AC951" s="73" t="n"/>
      <c r="AD951" s="73" t="n"/>
      <c r="AE951" s="73" t="n"/>
      <c r="AF951" s="73" t="n"/>
      <c r="AG951" s="73" t="n"/>
      <c r="AH951" s="73" t="n"/>
      <c r="AI951" s="73" t="n"/>
      <c r="AJ951" s="73" t="n"/>
      <c r="AK951" s="73" t="n"/>
      <c r="AL951" s="73" t="n"/>
      <c r="AM951" s="73" t="n"/>
      <c r="AN951" s="73" t="n"/>
      <c r="AO951" s="73" t="n"/>
      <c r="AP951" s="73" t="n"/>
      <c r="AQ951" s="73" t="n"/>
      <c r="AR951" s="73" t="n"/>
      <c r="AS951" s="73" t="n"/>
      <c r="AT951" s="73" t="n"/>
      <c r="AU951" s="73" t="n"/>
      <c r="AV951" s="73" t="n"/>
      <c r="AW951" s="73" t="n"/>
      <c r="AX951" s="73" t="n"/>
      <c r="AY951" s="73" t="n"/>
      <c r="AZ951" s="73" t="n"/>
      <c r="BA951" s="73" t="n"/>
      <c r="BB951" s="73" t="n"/>
      <c r="BC951" s="73" t="n"/>
      <c r="BD951" s="73" t="n"/>
      <c r="BE951" s="73" t="n"/>
      <c r="BF951" s="73" t="n"/>
      <c r="BG951" s="73" t="n"/>
      <c r="BH951" s="73" t="n"/>
      <c r="BI951" s="73" t="n"/>
      <c r="BJ951" s="73" t="n"/>
      <c r="BK951" s="73" t="n"/>
      <c r="BL951" s="73" t="n"/>
      <c r="BM951" s="73" t="n"/>
      <c r="BN951" s="73" t="n"/>
      <c r="BO951" s="73" t="n"/>
      <c r="BP951" s="73" t="n"/>
      <c r="BQ951" s="165">
        <f>COUNTIF($G951:$BP951,"a")+COUNTIF($G951:$BP951,"r0,a5")/2+COUNTIF($G951:$BP951,"p5,a5")/2</f>
        <v/>
      </c>
      <c r="BR951" s="165">
        <f>COUNTIF($G951:$BP951,"d")+COUNTIF($G951:$BP951,"r0,d5")/2+COUNTIF($G951:$BP951,"p5,d5")/2</f>
        <v/>
      </c>
      <c r="BS951" s="165">
        <f>COUNTIF($G951:$BP951,"b")+COUNTIF($G951:$BP951,"r0,b5")/2+COUNTIF($G951:$BP951,"p5,b5")/2</f>
        <v/>
      </c>
      <c r="BT951" s="165">
        <f>COUNTIF($G951:$BP951,"c")+COUNTIF($G951:$BP951,"r0,c5")/2+COUNTIF($G951:$BP951,"p5,c5")/2</f>
        <v/>
      </c>
      <c r="BU951" s="165">
        <f>COUNTIF($G951:$BP951,"KH")+COUNTIF($G951:$BP951,"TL")+COUNTIF($G951:$BP951,"L")</f>
        <v/>
      </c>
      <c r="BV951" s="165" t="n"/>
      <c r="BW951" s="165">
        <f>COUNTIF($G951:$BP951,"hh")</f>
        <v/>
      </c>
      <c r="BX951" s="165">
        <f>COUNTIF($G951:$BP951,"nt7")</f>
        <v/>
      </c>
      <c r="BY951" s="165">
        <f>COUNTIF($G951:$BP951,"P")+COUNTIF($G951:$BP951,"p5,a5")/2+COUNTIF($G951:$BP951,"p5,b5")/2+COUNTIF($G951:$BP951,"p5,c5")/2+COUNTIF($G951:$BP951,"p5,d5")/2</f>
        <v/>
      </c>
      <c r="BZ951" s="166">
        <f>SUBTOTAL(9,BQ951:BY951)</f>
        <v/>
      </c>
      <c r="CA951" s="167">
        <f>SUM(J951,L951,N951,P951,R951,T951,X951,Z951,AB951,AD951,AF951,AH951,AL951,AN951,AP951,AR951,AT951,AV951,AZ951,BB951,BD951,BF951,BH951,BP951)</f>
        <v/>
      </c>
      <c r="CB951" s="168">
        <f>SUM(H951,V951,AJ951,AX951,BL951)</f>
        <v/>
      </c>
      <c r="CC951" s="24">
        <f>SUM(BJ951,BN951)</f>
        <v/>
      </c>
      <c r="CD951" s="169">
        <f>IF(BZ951&gt;25,4,IF(BZ951&gt;18,3,IF(BZ951&gt;12,2,IF(BZ951&gt;4,1,0))))-BX951-2+1</f>
        <v/>
      </c>
      <c r="CE951" s="30" t="n"/>
      <c r="CF951" s="169">
        <f>CD951*CI951</f>
        <v/>
      </c>
      <c r="CG951" s="170">
        <f>F951-BY951+1</f>
        <v/>
      </c>
      <c r="CH951" s="169">
        <f>CE951*16</f>
        <v/>
      </c>
      <c r="CI951" s="171">
        <f>VLOOKUP(A951,[1]DATA!$A$6:$AI$331,34,0)</f>
        <v/>
      </c>
      <c r="CJ951" s="172">
        <f>VLOOKUP(A951,[2]CHAMCONG!A$7:CI$333,79,0)</f>
        <v/>
      </c>
      <c r="CK951" s="173">
        <f>CJ951-CA951</f>
        <v/>
      </c>
    </row>
    <row r="952">
      <c r="A952" s="69" t="n"/>
      <c r="B952" s="70" t="n"/>
      <c r="C952" s="77" t="n"/>
      <c r="D952" s="84" t="n"/>
      <c r="E952" s="69" t="n"/>
      <c r="F952" s="69" t="n"/>
      <c r="G952" s="73" t="n"/>
      <c r="H952" s="73" t="n"/>
      <c r="I952" s="75" t="n"/>
      <c r="J952" s="75" t="n"/>
      <c r="K952" s="73" t="n"/>
      <c r="L952" s="73" t="n"/>
      <c r="M952" s="73" t="n"/>
      <c r="N952" s="73" t="n"/>
      <c r="O952" s="75" t="n"/>
      <c r="P952" s="75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  <c r="AA952" s="73" t="n"/>
      <c r="AB952" s="73" t="n"/>
      <c r="AC952" s="73" t="n"/>
      <c r="AD952" s="73" t="n"/>
      <c r="AE952" s="73" t="n"/>
      <c r="AF952" s="73" t="n"/>
      <c r="AG952" s="73" t="n"/>
      <c r="AH952" s="73" t="n"/>
      <c r="AI952" s="73" t="n"/>
      <c r="AJ952" s="73" t="n"/>
      <c r="AK952" s="73" t="n"/>
      <c r="AL952" s="73" t="n"/>
      <c r="AM952" s="73" t="n"/>
      <c r="AN952" s="73" t="n"/>
      <c r="AO952" s="73" t="n"/>
      <c r="AP952" s="73" t="n"/>
      <c r="AQ952" s="73" t="n"/>
      <c r="AR952" s="73" t="n"/>
      <c r="AS952" s="73" t="n"/>
      <c r="AT952" s="73" t="n"/>
      <c r="AU952" s="73" t="n"/>
      <c r="AV952" s="73" t="n"/>
      <c r="AW952" s="73" t="n"/>
      <c r="AX952" s="73" t="n"/>
      <c r="AY952" s="73" t="n"/>
      <c r="AZ952" s="73" t="n"/>
      <c r="BA952" s="73" t="n"/>
      <c r="BB952" s="73" t="n"/>
      <c r="BC952" s="73" t="n"/>
      <c r="BD952" s="73" t="n"/>
      <c r="BE952" s="73" t="n"/>
      <c r="BF952" s="73" t="n"/>
      <c r="BG952" s="73" t="n"/>
      <c r="BH952" s="73" t="n"/>
      <c r="BI952" s="73" t="n"/>
      <c r="BJ952" s="73" t="n"/>
      <c r="BK952" s="73" t="n"/>
      <c r="BL952" s="73" t="n"/>
      <c r="BM952" s="73" t="n"/>
      <c r="BN952" s="73" t="n"/>
      <c r="BO952" s="73" t="n"/>
      <c r="BP952" s="73" t="n"/>
      <c r="BQ952" s="165">
        <f>COUNTIF($G952:$BP952,"a")+COUNTIF($G952:$BP952,"r0,a5")/2+COUNTIF($G952:$BP952,"p5,a5")/2</f>
        <v/>
      </c>
      <c r="BR952" s="165">
        <f>COUNTIF($G952:$BP952,"d")+COUNTIF($G952:$BP952,"r0,d5")/2+COUNTIF($G952:$BP952,"p5,d5")/2</f>
        <v/>
      </c>
      <c r="BS952" s="165">
        <f>COUNTIF($G952:$BP952,"b")+COUNTIF($G952:$BP952,"r0,b5")/2+COUNTIF($G952:$BP952,"p5,b5")/2</f>
        <v/>
      </c>
      <c r="BT952" s="165">
        <f>COUNTIF($G952:$BP952,"c")+COUNTIF($G952:$BP952,"r0,c5")/2+COUNTIF($G952:$BP952,"p5,c5")/2</f>
        <v/>
      </c>
      <c r="BU952" s="165">
        <f>COUNTIF($G952:$BP952,"KH")+COUNTIF($G952:$BP952,"TL")+COUNTIF($G952:$BP952,"L")</f>
        <v/>
      </c>
      <c r="BV952" s="165" t="n"/>
      <c r="BW952" s="165">
        <f>COUNTIF($G952:$BP952,"hh")</f>
        <v/>
      </c>
      <c r="BX952" s="165">
        <f>COUNTIF($G952:$BP952,"nt7")</f>
        <v/>
      </c>
      <c r="BY952" s="165">
        <f>COUNTIF($G952:$BP952,"P")+COUNTIF($G952:$BP952,"p5,a5")/2+COUNTIF($G952:$BP952,"p5,b5")/2+COUNTIF($G952:$BP952,"p5,c5")/2+COUNTIF($G952:$BP952,"p5,d5")/2</f>
        <v/>
      </c>
      <c r="BZ952" s="166">
        <f>SUBTOTAL(9,BQ952:BY952)</f>
        <v/>
      </c>
      <c r="CA952" s="167">
        <f>SUM(J952,L952,N952,P952,R952,T952,X952,Z952,AB952,AD952,AF952,AH952,AL952,AN952,AP952,AR952,AT952,AV952,AZ952,BB952,BD952,BF952,BH952,BP952)</f>
        <v/>
      </c>
      <c r="CB952" s="168">
        <f>SUM(H952,V952,AJ952,AX952,BL952)</f>
        <v/>
      </c>
      <c r="CC952" s="24">
        <f>SUM(BJ952,BN952)</f>
        <v/>
      </c>
      <c r="CD952" s="169">
        <f>IF(BZ952&gt;25,4,IF(BZ952&gt;18,3,IF(BZ952&gt;12,2,IF(BZ952&gt;4,1,0))))-BX952-2+1</f>
        <v/>
      </c>
      <c r="CE952" s="30" t="n"/>
      <c r="CF952" s="169">
        <f>CD952*CI952</f>
        <v/>
      </c>
      <c r="CG952" s="170">
        <f>F952-BY952+1</f>
        <v/>
      </c>
      <c r="CH952" s="169">
        <f>CE952*16</f>
        <v/>
      </c>
      <c r="CI952" s="171">
        <f>VLOOKUP(A952,[1]DATA!$A$6:$AI$331,34,0)</f>
        <v/>
      </c>
      <c r="CJ952" s="172">
        <f>VLOOKUP(A952,[2]CHAMCONG!A$7:CI$333,79,0)</f>
        <v/>
      </c>
      <c r="CK952" s="173">
        <f>CJ952-CA952</f>
        <v/>
      </c>
    </row>
    <row r="953">
      <c r="A953" s="69" t="n"/>
      <c r="B953" s="70" t="n"/>
      <c r="C953" s="77" t="n"/>
      <c r="D953" s="84" t="n"/>
      <c r="E953" s="69" t="n"/>
      <c r="F953" s="69" t="n"/>
      <c r="G953" s="73" t="n"/>
      <c r="H953" s="73" t="n"/>
      <c r="I953" s="75" t="n"/>
      <c r="J953" s="75" t="n"/>
      <c r="K953" s="73" t="n"/>
      <c r="L953" s="73" t="n"/>
      <c r="M953" s="73" t="n"/>
      <c r="N953" s="73" t="n"/>
      <c r="O953" s="75" t="n"/>
      <c r="P953" s="75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  <c r="AA953" s="73" t="n"/>
      <c r="AB953" s="73" t="n"/>
      <c r="AC953" s="73" t="n"/>
      <c r="AD953" s="73" t="n"/>
      <c r="AE953" s="73" t="n"/>
      <c r="AF953" s="73" t="n"/>
      <c r="AG953" s="73" t="n"/>
      <c r="AH953" s="73" t="n"/>
      <c r="AI953" s="73" t="n"/>
      <c r="AJ953" s="73" t="n"/>
      <c r="AK953" s="73" t="n"/>
      <c r="AL953" s="73" t="n"/>
      <c r="AM953" s="73" t="n"/>
      <c r="AN953" s="73" t="n"/>
      <c r="AO953" s="73" t="n"/>
      <c r="AP953" s="73" t="n"/>
      <c r="AQ953" s="73" t="n"/>
      <c r="AR953" s="73" t="n"/>
      <c r="AS953" s="73" t="n"/>
      <c r="AT953" s="73" t="n"/>
      <c r="AU953" s="73" t="n"/>
      <c r="AV953" s="73" t="n"/>
      <c r="AW953" s="73" t="n"/>
      <c r="AX953" s="73" t="n"/>
      <c r="AY953" s="73" t="n"/>
      <c r="AZ953" s="73" t="n"/>
      <c r="BA953" s="73" t="n"/>
      <c r="BB953" s="73" t="n"/>
      <c r="BC953" s="73" t="n"/>
      <c r="BD953" s="73" t="n"/>
      <c r="BE953" s="73" t="n"/>
      <c r="BF953" s="73" t="n"/>
      <c r="BG953" s="73" t="n"/>
      <c r="BH953" s="73" t="n"/>
      <c r="BI953" s="73" t="n"/>
      <c r="BJ953" s="73" t="n"/>
      <c r="BK953" s="73" t="n"/>
      <c r="BL953" s="73" t="n"/>
      <c r="BM953" s="73" t="n"/>
      <c r="BN953" s="73" t="n"/>
      <c r="BO953" s="73" t="n"/>
      <c r="BP953" s="73" t="n"/>
      <c r="BQ953" s="165">
        <f>COUNTIF($G953:$BP953,"a")+COUNTIF($G953:$BP953,"r0,a5")/2+COUNTIF($G953:$BP953,"p5,a5")/2</f>
        <v/>
      </c>
      <c r="BR953" s="165">
        <f>COUNTIF($G953:$BP953,"d")+COUNTIF($G953:$BP953,"r0,d5")/2+COUNTIF($G953:$BP953,"p5,d5")/2</f>
        <v/>
      </c>
      <c r="BS953" s="165">
        <f>COUNTIF($G953:$BP953,"b")+COUNTIF($G953:$BP953,"r0,b5")/2+COUNTIF($G953:$BP953,"p5,b5")/2</f>
        <v/>
      </c>
      <c r="BT953" s="165">
        <f>COUNTIF($G953:$BP953,"c")+COUNTIF($G953:$BP953,"r0,c5")/2+COUNTIF($G953:$BP953,"p5,c5")/2</f>
        <v/>
      </c>
      <c r="BU953" s="165">
        <f>COUNTIF($G953:$BP953,"KH")+COUNTIF($G953:$BP953,"TL")+COUNTIF($G953:$BP953,"L")</f>
        <v/>
      </c>
      <c r="BV953" s="165" t="n"/>
      <c r="BW953" s="165">
        <f>COUNTIF($G953:$BP953,"hh")</f>
        <v/>
      </c>
      <c r="BX953" s="165">
        <f>COUNTIF($G953:$BP953,"nt7")</f>
        <v/>
      </c>
      <c r="BY953" s="165">
        <f>COUNTIF($G953:$BP953,"P")+COUNTIF($G953:$BP953,"p5,a5")/2+COUNTIF($G953:$BP953,"p5,b5")/2+COUNTIF($G953:$BP953,"p5,c5")/2+COUNTIF($G953:$BP953,"p5,d5")/2</f>
        <v/>
      </c>
      <c r="BZ953" s="166">
        <f>SUBTOTAL(9,BQ953:BY953)</f>
        <v/>
      </c>
      <c r="CA953" s="167">
        <f>SUM(J953,L953,N953,P953,R953,T953,X953,Z953,AB953,AD953,AF953,AH953,AL953,AN953,AP953,AR953,AT953,AV953,AZ953,BB953,BD953,BF953,BH953,BP953)</f>
        <v/>
      </c>
      <c r="CB953" s="168">
        <f>SUM(H953,V953,AJ953,AX953,BL953)</f>
        <v/>
      </c>
      <c r="CC953" s="24">
        <f>SUM(BJ953,BN953)</f>
        <v/>
      </c>
      <c r="CD953" s="169">
        <f>IF(BZ953&gt;25,4,IF(BZ953&gt;18,3,IF(BZ953&gt;12,2,IF(BZ953&gt;4,1,0))))-BX953-2+1</f>
        <v/>
      </c>
      <c r="CE953" s="30" t="n"/>
      <c r="CF953" s="169">
        <f>CD953*CI953</f>
        <v/>
      </c>
      <c r="CG953" s="170">
        <f>F953-BY953+1</f>
        <v/>
      </c>
      <c r="CH953" s="169">
        <f>CE953*16</f>
        <v/>
      </c>
      <c r="CI953" s="171">
        <f>VLOOKUP(A953,[1]DATA!$A$6:$AI$331,34,0)</f>
        <v/>
      </c>
      <c r="CJ953" s="172">
        <f>VLOOKUP(A953,[2]CHAMCONG!A$7:CI$333,79,0)</f>
        <v/>
      </c>
      <c r="CK953" s="173">
        <f>CJ953-CA953</f>
        <v/>
      </c>
    </row>
    <row r="954">
      <c r="A954" s="69" t="n"/>
      <c r="B954" s="70" t="n"/>
      <c r="C954" s="77" t="n"/>
      <c r="D954" s="84" t="n"/>
      <c r="E954" s="69" t="n"/>
      <c r="F954" s="69" t="n"/>
      <c r="G954" s="73" t="n"/>
      <c r="H954" s="73" t="n"/>
      <c r="I954" s="75" t="n"/>
      <c r="J954" s="75" t="n"/>
      <c r="K954" s="73" t="n"/>
      <c r="L954" s="73" t="n"/>
      <c r="M954" s="73" t="n"/>
      <c r="N954" s="73" t="n"/>
      <c r="O954" s="75" t="n"/>
      <c r="P954" s="75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  <c r="AA954" s="73" t="n"/>
      <c r="AB954" s="73" t="n"/>
      <c r="AC954" s="73" t="n"/>
      <c r="AD954" s="73" t="n"/>
      <c r="AE954" s="73" t="n"/>
      <c r="AF954" s="73" t="n"/>
      <c r="AG954" s="73" t="n"/>
      <c r="AH954" s="73" t="n"/>
      <c r="AI954" s="73" t="n"/>
      <c r="AJ954" s="73" t="n"/>
      <c r="AK954" s="73" t="n"/>
      <c r="AL954" s="73" t="n"/>
      <c r="AM954" s="73" t="n"/>
      <c r="AN954" s="73" t="n"/>
      <c r="AO954" s="73" t="n"/>
      <c r="AP954" s="73" t="n"/>
      <c r="AQ954" s="73" t="n"/>
      <c r="AR954" s="73" t="n"/>
      <c r="AS954" s="73" t="n"/>
      <c r="AT954" s="73" t="n"/>
      <c r="AU954" s="73" t="n"/>
      <c r="AV954" s="73" t="n"/>
      <c r="AW954" s="73" t="n"/>
      <c r="AX954" s="73" t="n"/>
      <c r="AY954" s="73" t="n"/>
      <c r="AZ954" s="73" t="n"/>
      <c r="BA954" s="73" t="n"/>
      <c r="BB954" s="73" t="n"/>
      <c r="BC954" s="73" t="n"/>
      <c r="BD954" s="73" t="n"/>
      <c r="BE954" s="73" t="n"/>
      <c r="BF954" s="73" t="n"/>
      <c r="BG954" s="73" t="n"/>
      <c r="BH954" s="73" t="n"/>
      <c r="BI954" s="73" t="n"/>
      <c r="BJ954" s="73" t="n"/>
      <c r="BK954" s="73" t="n"/>
      <c r="BL954" s="73" t="n"/>
      <c r="BM954" s="73" t="n"/>
      <c r="BN954" s="73" t="n"/>
      <c r="BO954" s="73" t="n"/>
      <c r="BP954" s="73" t="n"/>
      <c r="BQ954" s="165">
        <f>COUNTIF($G954:$BP954,"a")+COUNTIF($G954:$BP954,"r0,a5")/2+COUNTIF($G954:$BP954,"p5,a5")/2</f>
        <v/>
      </c>
      <c r="BR954" s="165">
        <f>COUNTIF($G954:$BP954,"d")+COUNTIF($G954:$BP954,"r0,d5")/2+COUNTIF($G954:$BP954,"p5,d5")/2</f>
        <v/>
      </c>
      <c r="BS954" s="165">
        <f>COUNTIF($G954:$BP954,"b")+COUNTIF($G954:$BP954,"r0,b5")/2+COUNTIF($G954:$BP954,"p5,b5")/2</f>
        <v/>
      </c>
      <c r="BT954" s="165">
        <f>COUNTIF($G954:$BP954,"c")+COUNTIF($G954:$BP954,"r0,c5")/2+COUNTIF($G954:$BP954,"p5,c5")/2</f>
        <v/>
      </c>
      <c r="BU954" s="165">
        <f>COUNTIF($G954:$BP954,"KH")+COUNTIF($G954:$BP954,"TL")+COUNTIF($G954:$BP954,"L")</f>
        <v/>
      </c>
      <c r="BV954" s="165" t="n"/>
      <c r="BW954" s="165">
        <f>COUNTIF($G954:$BP954,"hh")</f>
        <v/>
      </c>
      <c r="BX954" s="165">
        <f>COUNTIF($G954:$BP954,"nt7")</f>
        <v/>
      </c>
      <c r="BY954" s="165">
        <f>COUNTIF($G954:$BP954,"P")+COUNTIF($G954:$BP954,"p5,a5")/2+COUNTIF($G954:$BP954,"p5,b5")/2+COUNTIF($G954:$BP954,"p5,c5")/2+COUNTIF($G954:$BP954,"p5,d5")/2</f>
        <v/>
      </c>
      <c r="BZ954" s="166">
        <f>SUBTOTAL(9,BQ954:BY954)</f>
        <v/>
      </c>
      <c r="CA954" s="167">
        <f>SUM(J954,L954,N954,P954,R954,T954,X954,Z954,AB954,AD954,AF954,AH954,AL954,AN954,AP954,AR954,AT954,AV954,AZ954,BB954,BD954,BF954,BH954,BP954)</f>
        <v/>
      </c>
      <c r="CB954" s="168">
        <f>SUM(H954,V954,AJ954,AX954,BL954)</f>
        <v/>
      </c>
      <c r="CC954" s="24">
        <f>SUM(BJ954,BN954)</f>
        <v/>
      </c>
      <c r="CD954" s="169">
        <f>IF(BZ954&gt;25,4,IF(BZ954&gt;18,3,IF(BZ954&gt;12,2,IF(BZ954&gt;4,1,0))))-BX954-2+1</f>
        <v/>
      </c>
      <c r="CE954" s="30" t="n"/>
      <c r="CF954" s="169">
        <f>CD954*CI954</f>
        <v/>
      </c>
      <c r="CG954" s="170">
        <f>F954-BY954+1</f>
        <v/>
      </c>
      <c r="CH954" s="169">
        <f>CE954*16</f>
        <v/>
      </c>
      <c r="CI954" s="171">
        <f>VLOOKUP(A954,[1]DATA!$A$6:$AI$331,34,0)</f>
        <v/>
      </c>
      <c r="CJ954" s="172">
        <f>VLOOKUP(A954,[2]CHAMCONG!A$7:CI$333,79,0)</f>
        <v/>
      </c>
      <c r="CK954" s="173">
        <f>CJ954-CA954</f>
        <v/>
      </c>
    </row>
    <row r="955">
      <c r="A955" s="69" t="n"/>
      <c r="B955" s="70" t="n"/>
      <c r="C955" s="77" t="n"/>
      <c r="D955" s="84" t="n"/>
      <c r="E955" s="69" t="n"/>
      <c r="F955" s="69" t="n"/>
      <c r="G955" s="73" t="n"/>
      <c r="H955" s="73" t="n"/>
      <c r="I955" s="75" t="n"/>
      <c r="J955" s="75" t="n"/>
      <c r="K955" s="73" t="n"/>
      <c r="L955" s="73" t="n"/>
      <c r="M955" s="73" t="n"/>
      <c r="N955" s="73" t="n"/>
      <c r="O955" s="75" t="n"/>
      <c r="P955" s="75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  <c r="AA955" s="73" t="n"/>
      <c r="AB955" s="73" t="n"/>
      <c r="AC955" s="73" t="n"/>
      <c r="AD955" s="73" t="n"/>
      <c r="AE955" s="73" t="n"/>
      <c r="AF955" s="73" t="n"/>
      <c r="AG955" s="73" t="n"/>
      <c r="AH955" s="73" t="n"/>
      <c r="AI955" s="73" t="n"/>
      <c r="AJ955" s="73" t="n"/>
      <c r="AK955" s="73" t="n"/>
      <c r="AL955" s="73" t="n"/>
      <c r="AM955" s="73" t="n"/>
      <c r="AN955" s="73" t="n"/>
      <c r="AO955" s="73" t="n"/>
      <c r="AP955" s="73" t="n"/>
      <c r="AQ955" s="73" t="n"/>
      <c r="AR955" s="73" t="n"/>
      <c r="AS955" s="73" t="n"/>
      <c r="AT955" s="73" t="n"/>
      <c r="AU955" s="73" t="n"/>
      <c r="AV955" s="73" t="n"/>
      <c r="AW955" s="73" t="n"/>
      <c r="AX955" s="73" t="n"/>
      <c r="AY955" s="73" t="n"/>
      <c r="AZ955" s="73" t="n"/>
      <c r="BA955" s="73" t="n"/>
      <c r="BB955" s="73" t="n"/>
      <c r="BC955" s="73" t="n"/>
      <c r="BD955" s="73" t="n"/>
      <c r="BE955" s="73" t="n"/>
      <c r="BF955" s="73" t="n"/>
      <c r="BG955" s="73" t="n"/>
      <c r="BH955" s="73" t="n"/>
      <c r="BI955" s="73" t="n"/>
      <c r="BJ955" s="73" t="n"/>
      <c r="BK955" s="73" t="n"/>
      <c r="BL955" s="73" t="n"/>
      <c r="BM955" s="73" t="n"/>
      <c r="BN955" s="73" t="n"/>
      <c r="BO955" s="73" t="n"/>
      <c r="BP955" s="73" t="n"/>
      <c r="BQ955" s="165">
        <f>COUNTIF($G955:$BP955,"a")+COUNTIF($G955:$BP955,"r0,a5")/2+COUNTIF($G955:$BP955,"p5,a5")/2</f>
        <v/>
      </c>
      <c r="BR955" s="165">
        <f>COUNTIF($G955:$BP955,"d")+COUNTIF($G955:$BP955,"r0,d5")/2+COUNTIF($G955:$BP955,"p5,d5")/2</f>
        <v/>
      </c>
      <c r="BS955" s="165">
        <f>COUNTIF($G955:$BP955,"b")+COUNTIF($G955:$BP955,"r0,b5")/2+COUNTIF($G955:$BP955,"p5,b5")/2</f>
        <v/>
      </c>
      <c r="BT955" s="165">
        <f>COUNTIF($G955:$BP955,"c")+COUNTIF($G955:$BP955,"r0,c5")/2+COUNTIF($G955:$BP955,"p5,c5")/2</f>
        <v/>
      </c>
      <c r="BU955" s="165">
        <f>COUNTIF($G955:$BP955,"KH")+COUNTIF($G955:$BP955,"TL")+COUNTIF($G955:$BP955,"L")</f>
        <v/>
      </c>
      <c r="BV955" s="165" t="n"/>
      <c r="BW955" s="165">
        <f>COUNTIF($G955:$BP955,"hh")</f>
        <v/>
      </c>
      <c r="BX955" s="165">
        <f>COUNTIF($G955:$BP955,"nt7")</f>
        <v/>
      </c>
      <c r="BY955" s="165">
        <f>COUNTIF($G955:$BP955,"P")+COUNTIF($G955:$BP955,"p5,a5")/2+COUNTIF($G955:$BP955,"p5,b5")/2+COUNTIF($G955:$BP955,"p5,c5")/2+COUNTIF($G955:$BP955,"p5,d5")/2</f>
        <v/>
      </c>
      <c r="BZ955" s="166">
        <f>SUBTOTAL(9,BQ955:BY955)</f>
        <v/>
      </c>
      <c r="CA955" s="167">
        <f>SUM(J955,L955,N955,P955,R955,T955,X955,Z955,AB955,AD955,AF955,AH955,AL955,AN955,AP955,AR955,AT955,AV955,AZ955,BB955,BD955,BF955,BH955,BP955)</f>
        <v/>
      </c>
      <c r="CB955" s="168">
        <f>SUM(H955,V955,AJ955,AX955,BL955)</f>
        <v/>
      </c>
      <c r="CC955" s="24">
        <f>SUM(BJ955,BN955)</f>
        <v/>
      </c>
      <c r="CD955" s="169">
        <f>IF(BZ955&gt;25,4,IF(BZ955&gt;18,3,IF(BZ955&gt;12,2,IF(BZ955&gt;4,1,0))))-BX955-2+1</f>
        <v/>
      </c>
      <c r="CE955" s="30" t="n"/>
      <c r="CF955" s="169">
        <f>CD955*CI955</f>
        <v/>
      </c>
      <c r="CG955" s="170">
        <f>F955-BY955+1</f>
        <v/>
      </c>
      <c r="CH955" s="169">
        <f>CE955*16</f>
        <v/>
      </c>
      <c r="CI955" s="171">
        <f>VLOOKUP(A955,[1]DATA!$A$6:$AI$331,34,0)</f>
        <v/>
      </c>
      <c r="CJ955" s="172">
        <f>VLOOKUP(A955,[2]CHAMCONG!A$7:CI$333,79,0)</f>
        <v/>
      </c>
      <c r="CK955" s="173">
        <f>CJ955-CA955</f>
        <v/>
      </c>
    </row>
    <row r="956">
      <c r="A956" s="69" t="n"/>
      <c r="B956" s="70" t="n"/>
      <c r="C956" s="77" t="n"/>
      <c r="D956" s="84" t="n"/>
      <c r="E956" s="69" t="n"/>
      <c r="F956" s="69" t="n"/>
      <c r="G956" s="73" t="n"/>
      <c r="H956" s="73" t="n"/>
      <c r="I956" s="75" t="n"/>
      <c r="J956" s="75" t="n"/>
      <c r="K956" s="73" t="n"/>
      <c r="L956" s="73" t="n"/>
      <c r="M956" s="73" t="n"/>
      <c r="N956" s="73" t="n"/>
      <c r="O956" s="75" t="n"/>
      <c r="P956" s="75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  <c r="AA956" s="73" t="n"/>
      <c r="AB956" s="73" t="n"/>
      <c r="AC956" s="73" t="n"/>
      <c r="AD956" s="73" t="n"/>
      <c r="AE956" s="73" t="n"/>
      <c r="AF956" s="73" t="n"/>
      <c r="AG956" s="73" t="n"/>
      <c r="AH956" s="73" t="n"/>
      <c r="AI956" s="73" t="n"/>
      <c r="AJ956" s="73" t="n"/>
      <c r="AK956" s="73" t="n"/>
      <c r="AL956" s="73" t="n"/>
      <c r="AM956" s="73" t="n"/>
      <c r="AN956" s="73" t="n"/>
      <c r="AO956" s="73" t="n"/>
      <c r="AP956" s="73" t="n"/>
      <c r="AQ956" s="73" t="n"/>
      <c r="AR956" s="73" t="n"/>
      <c r="AS956" s="73" t="n"/>
      <c r="AT956" s="73" t="n"/>
      <c r="AU956" s="73" t="n"/>
      <c r="AV956" s="73" t="n"/>
      <c r="AW956" s="73" t="n"/>
      <c r="AX956" s="73" t="n"/>
      <c r="AY956" s="73" t="n"/>
      <c r="AZ956" s="73" t="n"/>
      <c r="BA956" s="73" t="n"/>
      <c r="BB956" s="73" t="n"/>
      <c r="BC956" s="73" t="n"/>
      <c r="BD956" s="73" t="n"/>
      <c r="BE956" s="73" t="n"/>
      <c r="BF956" s="73" t="n"/>
      <c r="BG956" s="73" t="n"/>
      <c r="BH956" s="73" t="n"/>
      <c r="BI956" s="73" t="n"/>
      <c r="BJ956" s="73" t="n"/>
      <c r="BK956" s="73" t="n"/>
      <c r="BL956" s="73" t="n"/>
      <c r="BM956" s="73" t="n"/>
      <c r="BN956" s="73" t="n"/>
      <c r="BO956" s="73" t="n"/>
      <c r="BP956" s="73" t="n"/>
      <c r="BQ956" s="165">
        <f>COUNTIF($G956:$BP956,"a")+COUNTIF($G956:$BP956,"r0,a5")/2+COUNTIF($G956:$BP956,"p5,a5")/2</f>
        <v/>
      </c>
      <c r="BR956" s="165">
        <f>COUNTIF($G956:$BP956,"d")+COUNTIF($G956:$BP956,"r0,d5")/2+COUNTIF($G956:$BP956,"p5,d5")/2</f>
        <v/>
      </c>
      <c r="BS956" s="165">
        <f>COUNTIF($G956:$BP956,"b")+COUNTIF($G956:$BP956,"r0,b5")/2+COUNTIF($G956:$BP956,"p5,b5")/2</f>
        <v/>
      </c>
      <c r="BT956" s="165">
        <f>COUNTIF($G956:$BP956,"c")+COUNTIF($G956:$BP956,"r0,c5")/2+COUNTIF($G956:$BP956,"p5,c5")/2</f>
        <v/>
      </c>
      <c r="BU956" s="165">
        <f>COUNTIF($G956:$BP956,"KH")+COUNTIF($G956:$BP956,"TL")+COUNTIF($G956:$BP956,"L")</f>
        <v/>
      </c>
      <c r="BV956" s="165" t="n"/>
      <c r="BW956" s="165">
        <f>COUNTIF($G956:$BP956,"hh")</f>
        <v/>
      </c>
      <c r="BX956" s="165">
        <f>COUNTIF($G956:$BP956,"nt7")</f>
        <v/>
      </c>
      <c r="BY956" s="165">
        <f>COUNTIF($G956:$BP956,"P")+COUNTIF($G956:$BP956,"p5,a5")/2+COUNTIF($G956:$BP956,"p5,b5")/2+COUNTIF($G956:$BP956,"p5,c5")/2+COUNTIF($G956:$BP956,"p5,d5")/2</f>
        <v/>
      </c>
      <c r="BZ956" s="166">
        <f>SUBTOTAL(9,BQ956:BY956)</f>
        <v/>
      </c>
      <c r="CA956" s="167">
        <f>SUM(J956,L956,N956,P956,R956,T956,X956,Z956,AB956,AD956,AF956,AH956,AL956,AN956,AP956,AR956,AT956,AV956,AZ956,BB956,BD956,BF956,BH956,BP956)</f>
        <v/>
      </c>
      <c r="CB956" s="168">
        <f>SUM(H956,V956,AJ956,AX956,BL956)</f>
        <v/>
      </c>
      <c r="CC956" s="24">
        <f>SUM(BJ956,BN956)</f>
        <v/>
      </c>
      <c r="CD956" s="169">
        <f>IF(BZ956&gt;25,4,IF(BZ956&gt;18,3,IF(BZ956&gt;12,2,IF(BZ956&gt;4,1,0))))-BX956-2+1</f>
        <v/>
      </c>
      <c r="CE956" s="30" t="n"/>
      <c r="CF956" s="169">
        <f>CD956*CI956</f>
        <v/>
      </c>
      <c r="CG956" s="170">
        <f>F956-BY956+1</f>
        <v/>
      </c>
      <c r="CH956" s="169">
        <f>CE956*16</f>
        <v/>
      </c>
      <c r="CI956" s="171">
        <f>VLOOKUP(A956,[1]DATA!$A$6:$AI$331,34,0)</f>
        <v/>
      </c>
      <c r="CJ956" s="172">
        <f>VLOOKUP(A956,[2]CHAMCONG!A$7:CI$333,79,0)</f>
        <v/>
      </c>
      <c r="CK956" s="173">
        <f>CJ956-CA956</f>
        <v/>
      </c>
    </row>
    <row r="957">
      <c r="A957" s="69" t="n"/>
      <c r="B957" s="70" t="n"/>
      <c r="C957" s="77" t="n"/>
      <c r="D957" s="84" t="n"/>
      <c r="E957" s="69" t="n"/>
      <c r="F957" s="69" t="n"/>
      <c r="G957" s="73" t="n"/>
      <c r="H957" s="73" t="n"/>
      <c r="I957" s="75" t="n"/>
      <c r="J957" s="75" t="n"/>
      <c r="K957" s="73" t="n"/>
      <c r="L957" s="73" t="n"/>
      <c r="M957" s="73" t="n"/>
      <c r="N957" s="73" t="n"/>
      <c r="O957" s="75" t="n"/>
      <c r="P957" s="75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  <c r="AA957" s="73" t="n"/>
      <c r="AB957" s="73" t="n"/>
      <c r="AC957" s="73" t="n"/>
      <c r="AD957" s="73" t="n"/>
      <c r="AE957" s="73" t="n"/>
      <c r="AF957" s="73" t="n"/>
      <c r="AG957" s="73" t="n"/>
      <c r="AH957" s="73" t="n"/>
      <c r="AI957" s="73" t="n"/>
      <c r="AJ957" s="73" t="n"/>
      <c r="AK957" s="73" t="n"/>
      <c r="AL957" s="73" t="n"/>
      <c r="AM957" s="73" t="n"/>
      <c r="AN957" s="73" t="n"/>
      <c r="AO957" s="73" t="n"/>
      <c r="AP957" s="73" t="n"/>
      <c r="AQ957" s="73" t="n"/>
      <c r="AR957" s="73" t="n"/>
      <c r="AS957" s="73" t="n"/>
      <c r="AT957" s="73" t="n"/>
      <c r="AU957" s="73" t="n"/>
      <c r="AV957" s="73" t="n"/>
      <c r="AW957" s="73" t="n"/>
      <c r="AX957" s="73" t="n"/>
      <c r="AY957" s="73" t="n"/>
      <c r="AZ957" s="73" t="n"/>
      <c r="BA957" s="73" t="n"/>
      <c r="BB957" s="73" t="n"/>
      <c r="BC957" s="73" t="n"/>
      <c r="BD957" s="73" t="n"/>
      <c r="BE957" s="73" t="n"/>
      <c r="BF957" s="73" t="n"/>
      <c r="BG957" s="73" t="n"/>
      <c r="BH957" s="73" t="n"/>
      <c r="BI957" s="73" t="n"/>
      <c r="BJ957" s="73" t="n"/>
      <c r="BK957" s="73" t="n"/>
      <c r="BL957" s="73" t="n"/>
      <c r="BM957" s="73" t="n"/>
      <c r="BN957" s="73" t="n"/>
      <c r="BO957" s="73" t="n"/>
      <c r="BP957" s="73" t="n"/>
      <c r="BQ957" s="165">
        <f>COUNTIF($G957:$BP957,"a")+COUNTIF($G957:$BP957,"r0,a5")/2+COUNTIF($G957:$BP957,"p5,a5")/2</f>
        <v/>
      </c>
      <c r="BR957" s="165">
        <f>COUNTIF($G957:$BP957,"d")+COUNTIF($G957:$BP957,"r0,d5")/2+COUNTIF($G957:$BP957,"p5,d5")/2</f>
        <v/>
      </c>
      <c r="BS957" s="165">
        <f>COUNTIF($G957:$BP957,"b")+COUNTIF($G957:$BP957,"r0,b5")/2+COUNTIF($G957:$BP957,"p5,b5")/2</f>
        <v/>
      </c>
      <c r="BT957" s="165">
        <f>COUNTIF($G957:$BP957,"c")+COUNTIF($G957:$BP957,"r0,c5")/2+COUNTIF($G957:$BP957,"p5,c5")/2</f>
        <v/>
      </c>
      <c r="BU957" s="165">
        <f>COUNTIF($G957:$BP957,"KH")+COUNTIF($G957:$BP957,"TL")+COUNTIF($G957:$BP957,"L")</f>
        <v/>
      </c>
      <c r="BV957" s="165" t="n"/>
      <c r="BW957" s="165">
        <f>COUNTIF($G957:$BP957,"hh")</f>
        <v/>
      </c>
      <c r="BX957" s="165">
        <f>COUNTIF($G957:$BP957,"nt7")</f>
        <v/>
      </c>
      <c r="BY957" s="165">
        <f>COUNTIF($G957:$BP957,"P")+COUNTIF($G957:$BP957,"p5,a5")/2+COUNTIF($G957:$BP957,"p5,b5")/2+COUNTIF($G957:$BP957,"p5,c5")/2+COUNTIF($G957:$BP957,"p5,d5")/2</f>
        <v/>
      </c>
      <c r="BZ957" s="166">
        <f>SUBTOTAL(9,BQ957:BY957)</f>
        <v/>
      </c>
      <c r="CA957" s="167">
        <f>SUM(J957,L957,N957,P957,R957,T957,X957,Z957,AB957,AD957,AF957,AH957,AL957,AN957,AP957,AR957,AT957,AV957,AZ957,BB957,BD957,BF957,BH957,BP957)</f>
        <v/>
      </c>
      <c r="CB957" s="168">
        <f>SUM(H957,V957,AJ957,AX957,BL957)</f>
        <v/>
      </c>
      <c r="CC957" s="24">
        <f>SUM(BJ957,BN957)</f>
        <v/>
      </c>
      <c r="CD957" s="169">
        <f>IF(BZ957&gt;25,4,IF(BZ957&gt;18,3,IF(BZ957&gt;12,2,IF(BZ957&gt;4,1,0))))-BX957-2+1</f>
        <v/>
      </c>
      <c r="CE957" s="30" t="n"/>
      <c r="CF957" s="169">
        <f>CD957*CI957</f>
        <v/>
      </c>
      <c r="CG957" s="170">
        <f>F957-BY957+1</f>
        <v/>
      </c>
      <c r="CH957" s="169">
        <f>CE957*16</f>
        <v/>
      </c>
      <c r="CI957" s="171">
        <f>VLOOKUP(A957,[1]DATA!$A$6:$AI$331,34,0)</f>
        <v/>
      </c>
      <c r="CJ957" s="172">
        <f>VLOOKUP(A957,[2]CHAMCONG!A$7:CI$333,79,0)</f>
        <v/>
      </c>
      <c r="CK957" s="173">
        <f>CJ957-CA957</f>
        <v/>
      </c>
    </row>
    <row r="958">
      <c r="A958" s="69" t="n"/>
      <c r="B958" s="70" t="n"/>
      <c r="C958" s="77" t="n"/>
      <c r="D958" s="84" t="n"/>
      <c r="E958" s="69" t="n"/>
      <c r="F958" s="69" t="n"/>
      <c r="G958" s="73" t="n"/>
      <c r="H958" s="73" t="n"/>
      <c r="I958" s="75" t="n"/>
      <c r="J958" s="75" t="n"/>
      <c r="K958" s="73" t="n"/>
      <c r="L958" s="73" t="n"/>
      <c r="M958" s="73" t="n"/>
      <c r="N958" s="73" t="n"/>
      <c r="O958" s="75" t="n"/>
      <c r="P958" s="75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  <c r="AA958" s="73" t="n"/>
      <c r="AB958" s="73" t="n"/>
      <c r="AC958" s="73" t="n"/>
      <c r="AD958" s="73" t="n"/>
      <c r="AE958" s="73" t="n"/>
      <c r="AF958" s="73" t="n"/>
      <c r="AG958" s="73" t="n"/>
      <c r="AH958" s="73" t="n"/>
      <c r="AI958" s="73" t="n"/>
      <c r="AJ958" s="73" t="n"/>
      <c r="AK958" s="73" t="n"/>
      <c r="AL958" s="73" t="n"/>
      <c r="AM958" s="73" t="n"/>
      <c r="AN958" s="73" t="n"/>
      <c r="AO958" s="73" t="n"/>
      <c r="AP958" s="73" t="n"/>
      <c r="AQ958" s="73" t="n"/>
      <c r="AR958" s="73" t="n"/>
      <c r="AS958" s="73" t="n"/>
      <c r="AT958" s="73" t="n"/>
      <c r="AU958" s="73" t="n"/>
      <c r="AV958" s="73" t="n"/>
      <c r="AW958" s="73" t="n"/>
      <c r="AX958" s="73" t="n"/>
      <c r="AY958" s="73" t="n"/>
      <c r="AZ958" s="73" t="n"/>
      <c r="BA958" s="73" t="n"/>
      <c r="BB958" s="73" t="n"/>
      <c r="BC958" s="73" t="n"/>
      <c r="BD958" s="73" t="n"/>
      <c r="BE958" s="73" t="n"/>
      <c r="BF958" s="73" t="n"/>
      <c r="BG958" s="73" t="n"/>
      <c r="BH958" s="73" t="n"/>
      <c r="BI958" s="73" t="n"/>
      <c r="BJ958" s="73" t="n"/>
      <c r="BK958" s="73" t="n"/>
      <c r="BL958" s="73" t="n"/>
      <c r="BM958" s="73" t="n"/>
      <c r="BN958" s="73" t="n"/>
      <c r="BO958" s="73" t="n"/>
      <c r="BP958" s="73" t="n"/>
      <c r="BQ958" s="165">
        <f>COUNTIF($G958:$BP958,"a")+COUNTIF($G958:$BP958,"r0,a5")/2+COUNTIF($G958:$BP958,"p5,a5")/2</f>
        <v/>
      </c>
      <c r="BR958" s="165">
        <f>COUNTIF($G958:$BP958,"d")+COUNTIF($G958:$BP958,"r0,d5")/2+COUNTIF($G958:$BP958,"p5,d5")/2</f>
        <v/>
      </c>
      <c r="BS958" s="165">
        <f>COUNTIF($G958:$BP958,"b")+COUNTIF($G958:$BP958,"r0,b5")/2+COUNTIF($G958:$BP958,"p5,b5")/2</f>
        <v/>
      </c>
      <c r="BT958" s="165">
        <f>COUNTIF($G958:$BP958,"c")+COUNTIF($G958:$BP958,"r0,c5")/2+COUNTIF($G958:$BP958,"p5,c5")/2</f>
        <v/>
      </c>
      <c r="BU958" s="165">
        <f>COUNTIF($G958:$BP958,"KH")+COUNTIF($G958:$BP958,"TL")+COUNTIF($G958:$BP958,"L")</f>
        <v/>
      </c>
      <c r="BV958" s="165" t="n"/>
      <c r="BW958" s="165">
        <f>COUNTIF($G958:$BP958,"hh")</f>
        <v/>
      </c>
      <c r="BX958" s="165">
        <f>COUNTIF($G958:$BP958,"nt7")</f>
        <v/>
      </c>
      <c r="BY958" s="165">
        <f>COUNTIF($G958:$BP958,"P")+COUNTIF($G958:$BP958,"p5,a5")/2+COUNTIF($G958:$BP958,"p5,b5")/2+COUNTIF($G958:$BP958,"p5,c5")/2+COUNTIF($G958:$BP958,"p5,d5")/2</f>
        <v/>
      </c>
      <c r="BZ958" s="166">
        <f>SUBTOTAL(9,BQ958:BY958)</f>
        <v/>
      </c>
      <c r="CA958" s="167">
        <f>SUM(J958,L958,N958,P958,R958,T958,X958,Z958,AB958,AD958,AF958,AH958,AL958,AN958,AP958,AR958,AT958,AV958,AZ958,BB958,BD958,BF958,BH958,BP958)</f>
        <v/>
      </c>
      <c r="CB958" s="168">
        <f>SUM(H958,V958,AJ958,AX958,BL958)</f>
        <v/>
      </c>
      <c r="CC958" s="24">
        <f>SUM(BJ958,BN958)</f>
        <v/>
      </c>
      <c r="CD958" s="169">
        <f>IF(BZ958&gt;25,4,IF(BZ958&gt;18,3,IF(BZ958&gt;12,2,IF(BZ958&gt;4,1,0))))-BX958-2+1</f>
        <v/>
      </c>
      <c r="CE958" s="30" t="n"/>
      <c r="CF958" s="169">
        <f>CD958*CI958</f>
        <v/>
      </c>
      <c r="CG958" s="170">
        <f>F958-BY958+1</f>
        <v/>
      </c>
      <c r="CH958" s="169">
        <f>CE958*16</f>
        <v/>
      </c>
      <c r="CI958" s="171">
        <f>VLOOKUP(A958,[1]DATA!$A$6:$AI$331,34,0)</f>
        <v/>
      </c>
      <c r="CJ958" s="172">
        <f>VLOOKUP(A958,[2]CHAMCONG!A$7:CI$333,79,0)</f>
        <v/>
      </c>
      <c r="CK958" s="173">
        <f>CJ958-CA958</f>
        <v/>
      </c>
    </row>
    <row r="959">
      <c r="A959" s="69" t="n"/>
      <c r="B959" s="70" t="n"/>
      <c r="C959" s="77" t="n"/>
      <c r="D959" s="84" t="n"/>
      <c r="E959" s="69" t="n"/>
      <c r="F959" s="69" t="n"/>
      <c r="G959" s="73" t="n"/>
      <c r="H959" s="73" t="n"/>
      <c r="I959" s="75" t="n"/>
      <c r="J959" s="75" t="n"/>
      <c r="K959" s="73" t="n"/>
      <c r="L959" s="73" t="n"/>
      <c r="M959" s="73" t="n"/>
      <c r="N959" s="73" t="n"/>
      <c r="O959" s="75" t="n"/>
      <c r="P959" s="75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  <c r="AA959" s="73" t="n"/>
      <c r="AB959" s="73" t="n"/>
      <c r="AC959" s="73" t="n"/>
      <c r="AD959" s="73" t="n"/>
      <c r="AE959" s="73" t="n"/>
      <c r="AF959" s="73" t="n"/>
      <c r="AG959" s="73" t="n"/>
      <c r="AH959" s="73" t="n"/>
      <c r="AI959" s="73" t="n"/>
      <c r="AJ959" s="73" t="n"/>
      <c r="AK959" s="73" t="n"/>
      <c r="AL959" s="73" t="n"/>
      <c r="AM959" s="73" t="n"/>
      <c r="AN959" s="73" t="n"/>
      <c r="AO959" s="73" t="n"/>
      <c r="AP959" s="73" t="n"/>
      <c r="AQ959" s="73" t="n"/>
      <c r="AR959" s="73" t="n"/>
      <c r="AS959" s="73" t="n"/>
      <c r="AT959" s="73" t="n"/>
      <c r="AU959" s="73" t="n"/>
      <c r="AV959" s="73" t="n"/>
      <c r="AW959" s="73" t="n"/>
      <c r="AX959" s="73" t="n"/>
      <c r="AY959" s="73" t="n"/>
      <c r="AZ959" s="73" t="n"/>
      <c r="BA959" s="73" t="n"/>
      <c r="BB959" s="73" t="n"/>
      <c r="BC959" s="73" t="n"/>
      <c r="BD959" s="73" t="n"/>
      <c r="BE959" s="73" t="n"/>
      <c r="BF959" s="73" t="n"/>
      <c r="BG959" s="73" t="n"/>
      <c r="BH959" s="73" t="n"/>
      <c r="BI959" s="73" t="n"/>
      <c r="BJ959" s="73" t="n"/>
      <c r="BK959" s="73" t="n"/>
      <c r="BL959" s="73" t="n"/>
      <c r="BM959" s="73" t="n"/>
      <c r="BN959" s="73" t="n"/>
      <c r="BO959" s="73" t="n"/>
      <c r="BP959" s="73" t="n"/>
      <c r="BQ959" s="165">
        <f>COUNTIF($G959:$BP959,"a")+COUNTIF($G959:$BP959,"r0,a5")/2+COUNTIF($G959:$BP959,"p5,a5")/2</f>
        <v/>
      </c>
      <c r="BR959" s="165">
        <f>COUNTIF($G959:$BP959,"d")+COUNTIF($G959:$BP959,"r0,d5")/2+COUNTIF($G959:$BP959,"p5,d5")/2</f>
        <v/>
      </c>
      <c r="BS959" s="165">
        <f>COUNTIF($G959:$BP959,"b")+COUNTIF($G959:$BP959,"r0,b5")/2+COUNTIF($G959:$BP959,"p5,b5")/2</f>
        <v/>
      </c>
      <c r="BT959" s="165">
        <f>COUNTIF($G959:$BP959,"c")+COUNTIF($G959:$BP959,"r0,c5")/2+COUNTIF($G959:$BP959,"p5,c5")/2</f>
        <v/>
      </c>
      <c r="BU959" s="165">
        <f>COUNTIF($G959:$BP959,"KH")+COUNTIF($G959:$BP959,"TL")+COUNTIF($G959:$BP959,"L")</f>
        <v/>
      </c>
      <c r="BV959" s="165" t="n"/>
      <c r="BW959" s="165">
        <f>COUNTIF($G959:$BP959,"hh")</f>
        <v/>
      </c>
      <c r="BX959" s="165">
        <f>COUNTIF($G959:$BP959,"nt7")</f>
        <v/>
      </c>
      <c r="BY959" s="165">
        <f>COUNTIF($G959:$BP959,"P")+COUNTIF($G959:$BP959,"p5,a5")/2+COUNTIF($G959:$BP959,"p5,b5")/2+COUNTIF($G959:$BP959,"p5,c5")/2+COUNTIF($G959:$BP959,"p5,d5")/2</f>
        <v/>
      </c>
      <c r="BZ959" s="166">
        <f>SUBTOTAL(9,BQ959:BY959)</f>
        <v/>
      </c>
      <c r="CA959" s="167">
        <f>SUM(J959,L959,N959,P959,R959,T959,X959,Z959,AB959,AD959,AF959,AH959,AL959,AN959,AP959,AR959,AT959,AV959,AZ959,BB959,BD959,BF959,BH959,BP959)</f>
        <v/>
      </c>
      <c r="CB959" s="168">
        <f>SUM(H959,V959,AJ959,AX959,BL959)</f>
        <v/>
      </c>
      <c r="CC959" s="24">
        <f>SUM(BJ959,BN959)</f>
        <v/>
      </c>
      <c r="CD959" s="169">
        <f>IF(BZ959&gt;25,4,IF(BZ959&gt;18,3,IF(BZ959&gt;12,2,IF(BZ959&gt;4,1,0))))-BX959-2+1</f>
        <v/>
      </c>
      <c r="CE959" s="30" t="n"/>
      <c r="CF959" s="169">
        <f>CD959*CI959</f>
        <v/>
      </c>
      <c r="CG959" s="170">
        <f>F959-BY959+1</f>
        <v/>
      </c>
      <c r="CH959" s="169">
        <f>CE959*16</f>
        <v/>
      </c>
      <c r="CI959" s="171">
        <f>VLOOKUP(A959,[1]DATA!$A$6:$AI$331,34,0)</f>
        <v/>
      </c>
      <c r="CJ959" s="172">
        <f>VLOOKUP(A959,[2]CHAMCONG!A$7:CI$333,79,0)</f>
        <v/>
      </c>
      <c r="CK959" s="173">
        <f>CJ959-CA959</f>
        <v/>
      </c>
    </row>
    <row r="960">
      <c r="A960" s="69" t="n"/>
      <c r="B960" s="70" t="n"/>
      <c r="C960" s="77" t="n"/>
      <c r="D960" s="84" t="n"/>
      <c r="E960" s="69" t="n"/>
      <c r="F960" s="69" t="n"/>
      <c r="G960" s="73" t="n"/>
      <c r="H960" s="73" t="n"/>
      <c r="I960" s="75" t="n"/>
      <c r="J960" s="75" t="n"/>
      <c r="K960" s="73" t="n"/>
      <c r="L960" s="73" t="n"/>
      <c r="M960" s="73" t="n"/>
      <c r="N960" s="73" t="n"/>
      <c r="O960" s="75" t="n"/>
      <c r="P960" s="75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  <c r="AA960" s="73" t="n"/>
      <c r="AB960" s="73" t="n"/>
      <c r="AC960" s="73" t="n"/>
      <c r="AD960" s="73" t="n"/>
      <c r="AE960" s="73" t="n"/>
      <c r="AF960" s="73" t="n"/>
      <c r="AG960" s="73" t="n"/>
      <c r="AH960" s="73" t="n"/>
      <c r="AI960" s="73" t="n"/>
      <c r="AJ960" s="73" t="n"/>
      <c r="AK960" s="73" t="n"/>
      <c r="AL960" s="73" t="n"/>
      <c r="AM960" s="73" t="n"/>
      <c r="AN960" s="73" t="n"/>
      <c r="AO960" s="73" t="n"/>
      <c r="AP960" s="73" t="n"/>
      <c r="AQ960" s="73" t="n"/>
      <c r="AR960" s="73" t="n"/>
      <c r="AS960" s="73" t="n"/>
      <c r="AT960" s="73" t="n"/>
      <c r="AU960" s="73" t="n"/>
      <c r="AV960" s="73" t="n"/>
      <c r="AW960" s="73" t="n"/>
      <c r="AX960" s="73" t="n"/>
      <c r="AY960" s="73" t="n"/>
      <c r="AZ960" s="73" t="n"/>
      <c r="BA960" s="73" t="n"/>
      <c r="BB960" s="73" t="n"/>
      <c r="BC960" s="73" t="n"/>
      <c r="BD960" s="73" t="n"/>
      <c r="BE960" s="73" t="n"/>
      <c r="BF960" s="73" t="n"/>
      <c r="BG960" s="73" t="n"/>
      <c r="BH960" s="73" t="n"/>
      <c r="BI960" s="73" t="n"/>
      <c r="BJ960" s="73" t="n"/>
      <c r="BK960" s="73" t="n"/>
      <c r="BL960" s="73" t="n"/>
      <c r="BM960" s="73" t="n"/>
      <c r="BN960" s="73" t="n"/>
      <c r="BO960" s="73" t="n"/>
      <c r="BP960" s="73" t="n"/>
      <c r="BQ960" s="165">
        <f>COUNTIF($G960:$BP960,"a")+COUNTIF($G960:$BP960,"r0,a5")/2+COUNTIF($G960:$BP960,"p5,a5")/2</f>
        <v/>
      </c>
      <c r="BR960" s="165">
        <f>COUNTIF($G960:$BP960,"d")+COUNTIF($G960:$BP960,"r0,d5")/2+COUNTIF($G960:$BP960,"p5,d5")/2</f>
        <v/>
      </c>
      <c r="BS960" s="165">
        <f>COUNTIF($G960:$BP960,"b")+COUNTIF($G960:$BP960,"r0,b5")/2+COUNTIF($G960:$BP960,"p5,b5")/2</f>
        <v/>
      </c>
      <c r="BT960" s="165">
        <f>COUNTIF($G960:$BP960,"c")+COUNTIF($G960:$BP960,"r0,c5")/2+COUNTIF($G960:$BP960,"p5,c5")/2</f>
        <v/>
      </c>
      <c r="BU960" s="165">
        <f>COUNTIF($G960:$BP960,"KH")+COUNTIF($G960:$BP960,"TL")+COUNTIF($G960:$BP960,"L")</f>
        <v/>
      </c>
      <c r="BV960" s="165" t="n"/>
      <c r="BW960" s="165">
        <f>COUNTIF($G960:$BP960,"hh")</f>
        <v/>
      </c>
      <c r="BX960" s="165">
        <f>COUNTIF($G960:$BP960,"nt7")</f>
        <v/>
      </c>
      <c r="BY960" s="165">
        <f>COUNTIF($G960:$BP960,"P")+COUNTIF($G960:$BP960,"p5,a5")/2+COUNTIF($G960:$BP960,"p5,b5")/2+COUNTIF($G960:$BP960,"p5,c5")/2+COUNTIF($G960:$BP960,"p5,d5")/2</f>
        <v/>
      </c>
      <c r="BZ960" s="166">
        <f>SUBTOTAL(9,BQ960:BY960)</f>
        <v/>
      </c>
      <c r="CA960" s="167">
        <f>SUM(J960,L960,N960,P960,R960,T960,X960,Z960,AB960,AD960,AF960,AH960,AL960,AN960,AP960,AR960,AT960,AV960,AZ960,BB960,BD960,BF960,BH960,BP960)</f>
        <v/>
      </c>
      <c r="CB960" s="168">
        <f>SUM(H960,V960,AJ960,AX960,BL960)</f>
        <v/>
      </c>
      <c r="CC960" s="24">
        <f>SUM(BJ960,BN960)</f>
        <v/>
      </c>
      <c r="CD960" s="169">
        <f>IF(BZ960&gt;25,4,IF(BZ960&gt;18,3,IF(BZ960&gt;12,2,IF(BZ960&gt;4,1,0))))-BX960-2+1</f>
        <v/>
      </c>
      <c r="CE960" s="30" t="n"/>
      <c r="CF960" s="169">
        <f>CD960*CI960</f>
        <v/>
      </c>
      <c r="CG960" s="170">
        <f>F960-BY960+1</f>
        <v/>
      </c>
      <c r="CH960" s="169">
        <f>CE960*16</f>
        <v/>
      </c>
      <c r="CI960" s="171">
        <f>VLOOKUP(A960,[1]DATA!$A$6:$AI$331,34,0)</f>
        <v/>
      </c>
      <c r="CJ960" s="172">
        <f>VLOOKUP(A960,[2]CHAMCONG!A$7:CI$333,79,0)</f>
        <v/>
      </c>
      <c r="CK960" s="173">
        <f>CJ960-CA960</f>
        <v/>
      </c>
    </row>
    <row r="961">
      <c r="A961" s="69" t="n"/>
      <c r="B961" s="70" t="n"/>
      <c r="C961" s="77" t="n"/>
      <c r="D961" s="84" t="n"/>
      <c r="E961" s="69" t="n"/>
      <c r="F961" s="69" t="n"/>
      <c r="G961" s="73" t="n"/>
      <c r="H961" s="73" t="n"/>
      <c r="I961" s="75" t="n"/>
      <c r="J961" s="75" t="n"/>
      <c r="K961" s="73" t="n"/>
      <c r="L961" s="73" t="n"/>
      <c r="M961" s="73" t="n"/>
      <c r="N961" s="73" t="n"/>
      <c r="O961" s="75" t="n"/>
      <c r="P961" s="75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  <c r="AA961" s="73" t="n"/>
      <c r="AB961" s="73" t="n"/>
      <c r="AC961" s="73" t="n"/>
      <c r="AD961" s="73" t="n"/>
      <c r="AE961" s="73" t="n"/>
      <c r="AF961" s="73" t="n"/>
      <c r="AG961" s="73" t="n"/>
      <c r="AH961" s="73" t="n"/>
      <c r="AI961" s="73" t="n"/>
      <c r="AJ961" s="73" t="n"/>
      <c r="AK961" s="73" t="n"/>
      <c r="AL961" s="73" t="n"/>
      <c r="AM961" s="73" t="n"/>
      <c r="AN961" s="73" t="n"/>
      <c r="AO961" s="73" t="n"/>
      <c r="AP961" s="73" t="n"/>
      <c r="AQ961" s="73" t="n"/>
      <c r="AR961" s="73" t="n"/>
      <c r="AS961" s="73" t="n"/>
      <c r="AT961" s="73" t="n"/>
      <c r="AU961" s="73" t="n"/>
      <c r="AV961" s="73" t="n"/>
      <c r="AW961" s="73" t="n"/>
      <c r="AX961" s="73" t="n"/>
      <c r="AY961" s="73" t="n"/>
      <c r="AZ961" s="73" t="n"/>
      <c r="BA961" s="73" t="n"/>
      <c r="BB961" s="73" t="n"/>
      <c r="BC961" s="73" t="n"/>
      <c r="BD961" s="73" t="n"/>
      <c r="BE961" s="73" t="n"/>
      <c r="BF961" s="73" t="n"/>
      <c r="BG961" s="73" t="n"/>
      <c r="BH961" s="73" t="n"/>
      <c r="BI961" s="73" t="n"/>
      <c r="BJ961" s="73" t="n"/>
      <c r="BK961" s="73" t="n"/>
      <c r="BL961" s="73" t="n"/>
      <c r="BM961" s="73" t="n"/>
      <c r="BN961" s="73" t="n"/>
      <c r="BO961" s="73" t="n"/>
      <c r="BP961" s="73" t="n"/>
      <c r="BQ961" s="165">
        <f>COUNTIF($G961:$BP961,"a")+COUNTIF($G961:$BP961,"r0,a5")/2+COUNTIF($G961:$BP961,"p5,a5")/2</f>
        <v/>
      </c>
      <c r="BR961" s="165">
        <f>COUNTIF($G961:$BP961,"d")+COUNTIF($G961:$BP961,"r0,d5")/2+COUNTIF($G961:$BP961,"p5,d5")/2</f>
        <v/>
      </c>
      <c r="BS961" s="165">
        <f>COUNTIF($G961:$BP961,"b")+COUNTIF($G961:$BP961,"r0,b5")/2+COUNTIF($G961:$BP961,"p5,b5")/2</f>
        <v/>
      </c>
      <c r="BT961" s="165">
        <f>COUNTIF($G961:$BP961,"c")+COUNTIF($G961:$BP961,"r0,c5")/2+COUNTIF($G961:$BP961,"p5,c5")/2</f>
        <v/>
      </c>
      <c r="BU961" s="165">
        <f>COUNTIF($G961:$BP961,"KH")+COUNTIF($G961:$BP961,"TL")+COUNTIF($G961:$BP961,"L")</f>
        <v/>
      </c>
      <c r="BV961" s="165" t="n"/>
      <c r="BW961" s="165">
        <f>COUNTIF($G961:$BP961,"hh")</f>
        <v/>
      </c>
      <c r="BX961" s="165">
        <f>COUNTIF($G961:$BP961,"nt7")</f>
        <v/>
      </c>
      <c r="BY961" s="165">
        <f>COUNTIF($G961:$BP961,"P")+COUNTIF($G961:$BP961,"p5,a5")/2+COUNTIF($G961:$BP961,"p5,b5")/2+COUNTIF($G961:$BP961,"p5,c5")/2+COUNTIF($G961:$BP961,"p5,d5")/2</f>
        <v/>
      </c>
      <c r="BZ961" s="166">
        <f>SUBTOTAL(9,BQ961:BY961)</f>
        <v/>
      </c>
      <c r="CA961" s="167">
        <f>SUM(J961,L961,N961,P961,R961,T961,X961,Z961,AB961,AD961,AF961,AH961,AL961,AN961,AP961,AR961,AT961,AV961,AZ961,BB961,BD961,BF961,BH961,BP961)</f>
        <v/>
      </c>
      <c r="CB961" s="168">
        <f>SUM(H961,V961,AJ961,AX961,BL961)</f>
        <v/>
      </c>
      <c r="CC961" s="24">
        <f>SUM(BJ961,BN961)</f>
        <v/>
      </c>
      <c r="CD961" s="169">
        <f>IF(BZ961&gt;25,4,IF(BZ961&gt;18,3,IF(BZ961&gt;12,2,IF(BZ961&gt;4,1,0))))-BX961-2+1</f>
        <v/>
      </c>
      <c r="CE961" s="30" t="n"/>
      <c r="CF961" s="169">
        <f>CD961*CI961</f>
        <v/>
      </c>
      <c r="CG961" s="170">
        <f>F961-BY961+1</f>
        <v/>
      </c>
      <c r="CH961" s="169">
        <f>CE961*16</f>
        <v/>
      </c>
      <c r="CI961" s="171">
        <f>VLOOKUP(A961,[1]DATA!$A$6:$AI$331,34,0)</f>
        <v/>
      </c>
      <c r="CJ961" s="172">
        <f>VLOOKUP(A961,[2]CHAMCONG!A$7:CI$333,79,0)</f>
        <v/>
      </c>
      <c r="CK961" s="173">
        <f>CJ961-CA961</f>
        <v/>
      </c>
    </row>
    <row r="962">
      <c r="A962" s="69" t="n"/>
      <c r="B962" s="70" t="n"/>
      <c r="C962" s="77" t="n"/>
      <c r="D962" s="84" t="n"/>
      <c r="E962" s="69" t="n"/>
      <c r="F962" s="69" t="n"/>
      <c r="G962" s="73" t="n"/>
      <c r="H962" s="73" t="n"/>
      <c r="I962" s="75" t="n"/>
      <c r="J962" s="75" t="n"/>
      <c r="K962" s="73" t="n"/>
      <c r="L962" s="73" t="n"/>
      <c r="M962" s="73" t="n"/>
      <c r="N962" s="73" t="n"/>
      <c r="O962" s="75" t="n"/>
      <c r="P962" s="75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  <c r="AA962" s="73" t="n"/>
      <c r="AB962" s="73" t="n"/>
      <c r="AC962" s="73" t="n"/>
      <c r="AD962" s="73" t="n"/>
      <c r="AE962" s="73" t="n"/>
      <c r="AF962" s="73" t="n"/>
      <c r="AG962" s="73" t="n"/>
      <c r="AH962" s="73" t="n"/>
      <c r="AI962" s="73" t="n"/>
      <c r="AJ962" s="73" t="n"/>
      <c r="AK962" s="73" t="n"/>
      <c r="AL962" s="73" t="n"/>
      <c r="AM962" s="73" t="n"/>
      <c r="AN962" s="73" t="n"/>
      <c r="AO962" s="73" t="n"/>
      <c r="AP962" s="73" t="n"/>
      <c r="AQ962" s="73" t="n"/>
      <c r="AR962" s="73" t="n"/>
      <c r="AS962" s="73" t="n"/>
      <c r="AT962" s="73" t="n"/>
      <c r="AU962" s="73" t="n"/>
      <c r="AV962" s="73" t="n"/>
      <c r="AW962" s="73" t="n"/>
      <c r="AX962" s="73" t="n"/>
      <c r="AY962" s="73" t="n"/>
      <c r="AZ962" s="73" t="n"/>
      <c r="BA962" s="73" t="n"/>
      <c r="BB962" s="73" t="n"/>
      <c r="BC962" s="73" t="n"/>
      <c r="BD962" s="73" t="n"/>
      <c r="BE962" s="73" t="n"/>
      <c r="BF962" s="73" t="n"/>
      <c r="BG962" s="73" t="n"/>
      <c r="BH962" s="73" t="n"/>
      <c r="BI962" s="73" t="n"/>
      <c r="BJ962" s="73" t="n"/>
      <c r="BK962" s="73" t="n"/>
      <c r="BL962" s="73" t="n"/>
      <c r="BM962" s="73" t="n"/>
      <c r="BN962" s="73" t="n"/>
      <c r="BO962" s="73" t="n"/>
      <c r="BP962" s="73" t="n"/>
      <c r="BQ962" s="165">
        <f>COUNTIF($G962:$BP962,"a")+COUNTIF($G962:$BP962,"r0,a5")/2+COUNTIF($G962:$BP962,"p5,a5")/2</f>
        <v/>
      </c>
      <c r="BR962" s="165">
        <f>COUNTIF($G962:$BP962,"d")+COUNTIF($G962:$BP962,"r0,d5")/2+COUNTIF($G962:$BP962,"p5,d5")/2</f>
        <v/>
      </c>
      <c r="BS962" s="165">
        <f>COUNTIF($G962:$BP962,"b")+COUNTIF($G962:$BP962,"r0,b5")/2+COUNTIF($G962:$BP962,"p5,b5")/2</f>
        <v/>
      </c>
      <c r="BT962" s="165">
        <f>COUNTIF($G962:$BP962,"c")+COUNTIF($G962:$BP962,"r0,c5")/2+COUNTIF($G962:$BP962,"p5,c5")/2</f>
        <v/>
      </c>
      <c r="BU962" s="165">
        <f>COUNTIF($G962:$BP962,"KH")+COUNTIF($G962:$BP962,"TL")+COUNTIF($G962:$BP962,"L")</f>
        <v/>
      </c>
      <c r="BV962" s="165" t="n"/>
      <c r="BW962" s="165">
        <f>COUNTIF($G962:$BP962,"hh")</f>
        <v/>
      </c>
      <c r="BX962" s="165">
        <f>COUNTIF($G962:$BP962,"nt7")</f>
        <v/>
      </c>
      <c r="BY962" s="165">
        <f>COUNTIF($G962:$BP962,"P")+COUNTIF($G962:$BP962,"p5,a5")/2+COUNTIF($G962:$BP962,"p5,b5")/2+COUNTIF($G962:$BP962,"p5,c5")/2+COUNTIF($G962:$BP962,"p5,d5")/2</f>
        <v/>
      </c>
      <c r="BZ962" s="166">
        <f>SUBTOTAL(9,BQ962:BY962)</f>
        <v/>
      </c>
      <c r="CA962" s="167">
        <f>SUM(J962,L962,N962,P962,R962,T962,X962,Z962,AB962,AD962,AF962,AH962,AL962,AN962,AP962,AR962,AT962,AV962,AZ962,BB962,BD962,BF962,BH962,BP962)</f>
        <v/>
      </c>
      <c r="CB962" s="168">
        <f>SUM(H962,V962,AJ962,AX962,BL962)</f>
        <v/>
      </c>
      <c r="CC962" s="24">
        <f>SUM(BJ962,BN962)</f>
        <v/>
      </c>
      <c r="CD962" s="169">
        <f>IF(BZ962&gt;25,4,IF(BZ962&gt;18,3,IF(BZ962&gt;12,2,IF(BZ962&gt;4,1,0))))-BX962-2+1</f>
        <v/>
      </c>
      <c r="CE962" s="30" t="n"/>
      <c r="CF962" s="169">
        <f>CD962*CI962</f>
        <v/>
      </c>
      <c r="CG962" s="170">
        <f>F962-BY962+1</f>
        <v/>
      </c>
      <c r="CH962" s="169">
        <f>CE962*16</f>
        <v/>
      </c>
      <c r="CI962" s="171">
        <f>VLOOKUP(A962,[1]DATA!$A$6:$AI$331,34,0)</f>
        <v/>
      </c>
      <c r="CJ962" s="172">
        <f>VLOOKUP(A962,[2]CHAMCONG!A$7:CI$333,79,0)</f>
        <v/>
      </c>
      <c r="CK962" s="173">
        <f>CJ962-CA962</f>
        <v/>
      </c>
    </row>
    <row r="963">
      <c r="A963" s="69" t="n"/>
      <c r="B963" s="70" t="n"/>
      <c r="C963" s="77" t="n"/>
      <c r="D963" s="84" t="n"/>
      <c r="E963" s="69" t="n"/>
      <c r="F963" s="69" t="n"/>
      <c r="G963" s="73" t="n"/>
      <c r="H963" s="73" t="n"/>
      <c r="I963" s="75" t="n"/>
      <c r="J963" s="75" t="n"/>
      <c r="K963" s="73" t="n"/>
      <c r="L963" s="73" t="n"/>
      <c r="M963" s="73" t="n"/>
      <c r="N963" s="73" t="n"/>
      <c r="O963" s="75" t="n"/>
      <c r="P963" s="75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  <c r="AA963" s="73" t="n"/>
      <c r="AB963" s="73" t="n"/>
      <c r="AC963" s="73" t="n"/>
      <c r="AD963" s="73" t="n"/>
      <c r="AE963" s="73" t="n"/>
      <c r="AF963" s="73" t="n"/>
      <c r="AG963" s="73" t="n"/>
      <c r="AH963" s="73" t="n"/>
      <c r="AI963" s="73" t="n"/>
      <c r="AJ963" s="73" t="n"/>
      <c r="AK963" s="73" t="n"/>
      <c r="AL963" s="73" t="n"/>
      <c r="AM963" s="73" t="n"/>
      <c r="AN963" s="73" t="n"/>
      <c r="AO963" s="73" t="n"/>
      <c r="AP963" s="73" t="n"/>
      <c r="AQ963" s="73" t="n"/>
      <c r="AR963" s="73" t="n"/>
      <c r="AS963" s="73" t="n"/>
      <c r="AT963" s="73" t="n"/>
      <c r="AU963" s="73" t="n"/>
      <c r="AV963" s="73" t="n"/>
      <c r="AW963" s="73" t="n"/>
      <c r="AX963" s="73" t="n"/>
      <c r="AY963" s="73" t="n"/>
      <c r="AZ963" s="73" t="n"/>
      <c r="BA963" s="73" t="n"/>
      <c r="BB963" s="73" t="n"/>
      <c r="BC963" s="73" t="n"/>
      <c r="BD963" s="73" t="n"/>
      <c r="BE963" s="73" t="n"/>
      <c r="BF963" s="73" t="n"/>
      <c r="BG963" s="73" t="n"/>
      <c r="BH963" s="73" t="n"/>
      <c r="BI963" s="73" t="n"/>
      <c r="BJ963" s="73" t="n"/>
      <c r="BK963" s="73" t="n"/>
      <c r="BL963" s="73" t="n"/>
      <c r="BM963" s="73" t="n"/>
      <c r="BN963" s="73" t="n"/>
      <c r="BO963" s="73" t="n"/>
      <c r="BP963" s="73" t="n"/>
      <c r="BQ963" s="165">
        <f>COUNTIF($G963:$BP963,"a")+COUNTIF($G963:$BP963,"r0,a5")/2+COUNTIF($G963:$BP963,"p5,a5")/2</f>
        <v/>
      </c>
      <c r="BR963" s="165">
        <f>COUNTIF($G963:$BP963,"d")+COUNTIF($G963:$BP963,"r0,d5")/2+COUNTIF($G963:$BP963,"p5,d5")/2</f>
        <v/>
      </c>
      <c r="BS963" s="165">
        <f>COUNTIF($G963:$BP963,"b")+COUNTIF($G963:$BP963,"r0,b5")/2+COUNTIF($G963:$BP963,"p5,b5")/2</f>
        <v/>
      </c>
      <c r="BT963" s="165">
        <f>COUNTIF($G963:$BP963,"c")+COUNTIF($G963:$BP963,"r0,c5")/2+COUNTIF($G963:$BP963,"p5,c5")/2</f>
        <v/>
      </c>
      <c r="BU963" s="165">
        <f>COUNTIF($G963:$BP963,"KH")+COUNTIF($G963:$BP963,"TL")+COUNTIF($G963:$BP963,"L")</f>
        <v/>
      </c>
      <c r="BV963" s="165" t="n"/>
      <c r="BW963" s="165">
        <f>COUNTIF($G963:$BP963,"hh")</f>
        <v/>
      </c>
      <c r="BX963" s="165">
        <f>COUNTIF($G963:$BP963,"nt7")</f>
        <v/>
      </c>
      <c r="BY963" s="165">
        <f>COUNTIF($G963:$BP963,"P")+COUNTIF($G963:$BP963,"p5,a5")/2+COUNTIF($G963:$BP963,"p5,b5")/2+COUNTIF($G963:$BP963,"p5,c5")/2+COUNTIF($G963:$BP963,"p5,d5")/2</f>
        <v/>
      </c>
      <c r="BZ963" s="166">
        <f>SUBTOTAL(9,BQ963:BY963)</f>
        <v/>
      </c>
      <c r="CA963" s="167">
        <f>SUM(J963,L963,N963,P963,R963,T963,X963,Z963,AB963,AD963,AF963,AH963,AL963,AN963,AP963,AR963,AT963,AV963,AZ963,BB963,BD963,BF963,BH963,BP963)</f>
        <v/>
      </c>
      <c r="CB963" s="168">
        <f>SUM(H963,V963,AJ963,AX963,BL963)</f>
        <v/>
      </c>
      <c r="CC963" s="24">
        <f>SUM(BJ963,BN963)</f>
        <v/>
      </c>
      <c r="CD963" s="169">
        <f>IF(BZ963&gt;25,4,IF(BZ963&gt;18,3,IF(BZ963&gt;12,2,IF(BZ963&gt;4,1,0))))-BX963-2+1</f>
        <v/>
      </c>
      <c r="CE963" s="30" t="n"/>
      <c r="CF963" s="169">
        <f>CD963*CI963</f>
        <v/>
      </c>
      <c r="CG963" s="170">
        <f>F963-BY963+1</f>
        <v/>
      </c>
      <c r="CH963" s="169">
        <f>CE963*16</f>
        <v/>
      </c>
      <c r="CI963" s="171">
        <f>VLOOKUP(A963,[1]DATA!$A$6:$AI$331,34,0)</f>
        <v/>
      </c>
      <c r="CJ963" s="172">
        <f>VLOOKUP(A963,[2]CHAMCONG!A$7:CI$333,79,0)</f>
        <v/>
      </c>
      <c r="CK963" s="173">
        <f>CJ963-CA963</f>
        <v/>
      </c>
    </row>
    <row r="964">
      <c r="A964" s="69" t="n"/>
      <c r="B964" s="70" t="n"/>
      <c r="C964" s="77" t="n"/>
      <c r="D964" s="84" t="n"/>
      <c r="E964" s="69" t="n"/>
      <c r="F964" s="69" t="n"/>
      <c r="G964" s="73" t="n"/>
      <c r="H964" s="73" t="n"/>
      <c r="I964" s="75" t="n"/>
      <c r="J964" s="75" t="n"/>
      <c r="K964" s="73" t="n"/>
      <c r="L964" s="73" t="n"/>
      <c r="M964" s="73" t="n"/>
      <c r="N964" s="73" t="n"/>
      <c r="O964" s="75" t="n"/>
      <c r="P964" s="75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  <c r="AA964" s="73" t="n"/>
      <c r="AB964" s="73" t="n"/>
      <c r="AC964" s="73" t="n"/>
      <c r="AD964" s="73" t="n"/>
      <c r="AE964" s="73" t="n"/>
      <c r="AF964" s="73" t="n"/>
      <c r="AG964" s="73" t="n"/>
      <c r="AH964" s="73" t="n"/>
      <c r="AI964" s="73" t="n"/>
      <c r="AJ964" s="73" t="n"/>
      <c r="AK964" s="73" t="n"/>
      <c r="AL964" s="73" t="n"/>
      <c r="AM964" s="73" t="n"/>
      <c r="AN964" s="73" t="n"/>
      <c r="AO964" s="73" t="n"/>
      <c r="AP964" s="73" t="n"/>
      <c r="AQ964" s="73" t="n"/>
      <c r="AR964" s="73" t="n"/>
      <c r="AS964" s="73" t="n"/>
      <c r="AT964" s="73" t="n"/>
      <c r="AU964" s="73" t="n"/>
      <c r="AV964" s="73" t="n"/>
      <c r="AW964" s="73" t="n"/>
      <c r="AX964" s="73" t="n"/>
      <c r="AY964" s="73" t="n"/>
      <c r="AZ964" s="73" t="n"/>
      <c r="BA964" s="73" t="n"/>
      <c r="BB964" s="73" t="n"/>
      <c r="BC964" s="73" t="n"/>
      <c r="BD964" s="73" t="n"/>
      <c r="BE964" s="73" t="n"/>
      <c r="BF964" s="73" t="n"/>
      <c r="BG964" s="73" t="n"/>
      <c r="BH964" s="73" t="n"/>
      <c r="BI964" s="73" t="n"/>
      <c r="BJ964" s="73" t="n"/>
      <c r="BK964" s="73" t="n"/>
      <c r="BL964" s="73" t="n"/>
      <c r="BM964" s="73" t="n"/>
      <c r="BN964" s="73" t="n"/>
      <c r="BO964" s="73" t="n"/>
      <c r="BP964" s="73" t="n"/>
      <c r="BQ964" s="165">
        <f>COUNTIF($G964:$BP964,"a")+COUNTIF($G964:$BP964,"r0,a5")/2+COUNTIF($G964:$BP964,"p5,a5")/2</f>
        <v/>
      </c>
      <c r="BR964" s="165">
        <f>COUNTIF($G964:$BP964,"d")+COUNTIF($G964:$BP964,"r0,d5")/2+COUNTIF($G964:$BP964,"p5,d5")/2</f>
        <v/>
      </c>
      <c r="BS964" s="165">
        <f>COUNTIF($G964:$BP964,"b")+COUNTIF($G964:$BP964,"r0,b5")/2+COUNTIF($G964:$BP964,"p5,b5")/2</f>
        <v/>
      </c>
      <c r="BT964" s="165">
        <f>COUNTIF($G964:$BP964,"c")+COUNTIF($G964:$BP964,"r0,c5")/2+COUNTIF($G964:$BP964,"p5,c5")/2</f>
        <v/>
      </c>
      <c r="BU964" s="165">
        <f>COUNTIF($G964:$BP964,"KH")+COUNTIF($G964:$BP964,"TL")+COUNTIF($G964:$BP964,"L")</f>
        <v/>
      </c>
      <c r="BV964" s="165" t="n"/>
      <c r="BW964" s="165">
        <f>COUNTIF($G964:$BP964,"hh")</f>
        <v/>
      </c>
      <c r="BX964" s="165">
        <f>COUNTIF($G964:$BP964,"nt7")</f>
        <v/>
      </c>
      <c r="BY964" s="165">
        <f>COUNTIF($G964:$BP964,"P")+COUNTIF($G964:$BP964,"p5,a5")/2+COUNTIF($G964:$BP964,"p5,b5")/2+COUNTIF($G964:$BP964,"p5,c5")/2+COUNTIF($G964:$BP964,"p5,d5")/2</f>
        <v/>
      </c>
      <c r="BZ964" s="166">
        <f>SUBTOTAL(9,BQ964:BY964)</f>
        <v/>
      </c>
      <c r="CA964" s="167">
        <f>SUM(J964,L964,N964,P964,R964,T964,X964,Z964,AB964,AD964,AF964,AH964,AL964,AN964,AP964,AR964,AT964,AV964,AZ964,BB964,BD964,BF964,BH964,BP964)</f>
        <v/>
      </c>
      <c r="CB964" s="168">
        <f>SUM(H964,V964,AJ964,AX964,BL964)</f>
        <v/>
      </c>
      <c r="CC964" s="24">
        <f>SUM(BJ964,BN964)</f>
        <v/>
      </c>
      <c r="CD964" s="169">
        <f>IF(BZ964&gt;25,4,IF(BZ964&gt;18,3,IF(BZ964&gt;12,2,IF(BZ964&gt;4,1,0))))-BX964-2+1</f>
        <v/>
      </c>
      <c r="CE964" s="30" t="n"/>
      <c r="CF964" s="169">
        <f>CD964*CI964</f>
        <v/>
      </c>
      <c r="CG964" s="170">
        <f>F964-BY964+1</f>
        <v/>
      </c>
      <c r="CH964" s="169">
        <f>CE964*16</f>
        <v/>
      </c>
      <c r="CI964" s="171">
        <f>VLOOKUP(A964,[1]DATA!$A$6:$AI$331,34,0)</f>
        <v/>
      </c>
      <c r="CJ964" s="172">
        <f>VLOOKUP(A964,[2]CHAMCONG!A$7:CI$333,79,0)</f>
        <v/>
      </c>
      <c r="CK964" s="173">
        <f>CJ964-CA964</f>
        <v/>
      </c>
    </row>
    <row r="965">
      <c r="A965" s="69" t="n"/>
      <c r="B965" s="70" t="n"/>
      <c r="C965" s="77" t="n"/>
      <c r="D965" s="84" t="n"/>
      <c r="E965" s="69" t="n"/>
      <c r="F965" s="69" t="n"/>
      <c r="G965" s="73" t="n"/>
      <c r="H965" s="73" t="n"/>
      <c r="I965" s="75" t="n"/>
      <c r="J965" s="75" t="n"/>
      <c r="K965" s="73" t="n"/>
      <c r="L965" s="73" t="n"/>
      <c r="M965" s="73" t="n"/>
      <c r="N965" s="73" t="n"/>
      <c r="O965" s="75" t="n"/>
      <c r="P965" s="75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  <c r="AA965" s="73" t="n"/>
      <c r="AB965" s="73" t="n"/>
      <c r="AC965" s="73" t="n"/>
      <c r="AD965" s="73" t="n"/>
      <c r="AE965" s="73" t="n"/>
      <c r="AF965" s="73" t="n"/>
      <c r="AG965" s="73" t="n"/>
      <c r="AH965" s="73" t="n"/>
      <c r="AI965" s="73" t="n"/>
      <c r="AJ965" s="73" t="n"/>
      <c r="AK965" s="73" t="n"/>
      <c r="AL965" s="73" t="n"/>
      <c r="AM965" s="73" t="n"/>
      <c r="AN965" s="73" t="n"/>
      <c r="AO965" s="73" t="n"/>
      <c r="AP965" s="73" t="n"/>
      <c r="AQ965" s="73" t="n"/>
      <c r="AR965" s="73" t="n"/>
      <c r="AS965" s="73" t="n"/>
      <c r="AT965" s="73" t="n"/>
      <c r="AU965" s="73" t="n"/>
      <c r="AV965" s="73" t="n"/>
      <c r="AW965" s="73" t="n"/>
      <c r="AX965" s="73" t="n"/>
      <c r="AY965" s="73" t="n"/>
      <c r="AZ965" s="73" t="n"/>
      <c r="BA965" s="73" t="n"/>
      <c r="BB965" s="73" t="n"/>
      <c r="BC965" s="73" t="n"/>
      <c r="BD965" s="73" t="n"/>
      <c r="BE965" s="73" t="n"/>
      <c r="BF965" s="73" t="n"/>
      <c r="BG965" s="73" t="n"/>
      <c r="BH965" s="73" t="n"/>
      <c r="BI965" s="73" t="n"/>
      <c r="BJ965" s="73" t="n"/>
      <c r="BK965" s="73" t="n"/>
      <c r="BL965" s="73" t="n"/>
      <c r="BM965" s="73" t="n"/>
      <c r="BN965" s="73" t="n"/>
      <c r="BO965" s="73" t="n"/>
      <c r="BP965" s="73" t="n"/>
      <c r="BQ965" s="165">
        <f>COUNTIF($G965:$BP965,"a")+COUNTIF($G965:$BP965,"r0,a5")/2+COUNTIF($G965:$BP965,"p5,a5")/2</f>
        <v/>
      </c>
      <c r="BR965" s="165">
        <f>COUNTIF($G965:$BP965,"d")+COUNTIF($G965:$BP965,"r0,d5")/2+COUNTIF($G965:$BP965,"p5,d5")/2</f>
        <v/>
      </c>
      <c r="BS965" s="165">
        <f>COUNTIF($G965:$BP965,"b")+COUNTIF($G965:$BP965,"r0,b5")/2+COUNTIF($G965:$BP965,"p5,b5")/2</f>
        <v/>
      </c>
      <c r="BT965" s="165">
        <f>COUNTIF($G965:$BP965,"c")+COUNTIF($G965:$BP965,"r0,c5")/2+COUNTIF($G965:$BP965,"p5,c5")/2</f>
        <v/>
      </c>
      <c r="BU965" s="165">
        <f>COUNTIF($G965:$BP965,"KH")+COUNTIF($G965:$BP965,"TL")+COUNTIF($G965:$BP965,"L")</f>
        <v/>
      </c>
      <c r="BV965" s="165" t="n"/>
      <c r="BW965" s="165">
        <f>COUNTIF($G965:$BP965,"hh")</f>
        <v/>
      </c>
      <c r="BX965" s="165">
        <f>COUNTIF($G965:$BP965,"nt7")</f>
        <v/>
      </c>
      <c r="BY965" s="165">
        <f>COUNTIF($G965:$BP965,"P")+COUNTIF($G965:$BP965,"p5,a5")/2+COUNTIF($G965:$BP965,"p5,b5")/2+COUNTIF($G965:$BP965,"p5,c5")/2+COUNTIF($G965:$BP965,"p5,d5")/2</f>
        <v/>
      </c>
      <c r="BZ965" s="166">
        <f>SUBTOTAL(9,BQ965:BY965)</f>
        <v/>
      </c>
      <c r="CA965" s="167">
        <f>SUM(J965,L965,N965,P965,R965,T965,X965,Z965,AB965,AD965,AF965,AH965,AL965,AN965,AP965,AR965,AT965,AV965,AZ965,BB965,BD965,BF965,BH965,BP965)</f>
        <v/>
      </c>
      <c r="CB965" s="168">
        <f>SUM(H965,V965,AJ965,AX965,BL965)</f>
        <v/>
      </c>
      <c r="CC965" s="24">
        <f>SUM(BJ965,BN965)</f>
        <v/>
      </c>
      <c r="CD965" s="169">
        <f>IF(BZ965&gt;25,4,IF(BZ965&gt;18,3,IF(BZ965&gt;12,2,IF(BZ965&gt;4,1,0))))-BX965-2+1</f>
        <v/>
      </c>
      <c r="CE965" s="30" t="n"/>
      <c r="CF965" s="169">
        <f>CD965*CI965</f>
        <v/>
      </c>
      <c r="CG965" s="170">
        <f>F965-BY965+1</f>
        <v/>
      </c>
      <c r="CH965" s="169">
        <f>CE965*16</f>
        <v/>
      </c>
      <c r="CI965" s="171">
        <f>VLOOKUP(A965,[1]DATA!$A$6:$AI$331,34,0)</f>
        <v/>
      </c>
      <c r="CJ965" s="172">
        <f>VLOOKUP(A965,[2]CHAMCONG!A$7:CI$333,79,0)</f>
        <v/>
      </c>
      <c r="CK965" s="173">
        <f>CJ965-CA965</f>
        <v/>
      </c>
    </row>
    <row r="966">
      <c r="A966" s="69" t="n"/>
      <c r="B966" s="70" t="n"/>
      <c r="C966" s="77" t="n"/>
      <c r="D966" s="84" t="n"/>
      <c r="E966" s="69" t="n"/>
      <c r="F966" s="69" t="n"/>
      <c r="G966" s="73" t="n"/>
      <c r="H966" s="73" t="n"/>
      <c r="I966" s="75" t="n"/>
      <c r="J966" s="75" t="n"/>
      <c r="K966" s="73" t="n"/>
      <c r="L966" s="73" t="n"/>
      <c r="M966" s="73" t="n"/>
      <c r="N966" s="73" t="n"/>
      <c r="O966" s="75" t="n"/>
      <c r="P966" s="75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  <c r="AA966" s="73" t="n"/>
      <c r="AB966" s="73" t="n"/>
      <c r="AC966" s="73" t="n"/>
      <c r="AD966" s="73" t="n"/>
      <c r="AE966" s="73" t="n"/>
      <c r="AF966" s="73" t="n"/>
      <c r="AG966" s="73" t="n"/>
      <c r="AH966" s="73" t="n"/>
      <c r="AI966" s="73" t="n"/>
      <c r="AJ966" s="73" t="n"/>
      <c r="AK966" s="73" t="n"/>
      <c r="AL966" s="73" t="n"/>
      <c r="AM966" s="73" t="n"/>
      <c r="AN966" s="73" t="n"/>
      <c r="AO966" s="73" t="n"/>
      <c r="AP966" s="73" t="n"/>
      <c r="AQ966" s="73" t="n"/>
      <c r="AR966" s="73" t="n"/>
      <c r="AS966" s="73" t="n"/>
      <c r="AT966" s="73" t="n"/>
      <c r="AU966" s="73" t="n"/>
      <c r="AV966" s="73" t="n"/>
      <c r="AW966" s="73" t="n"/>
      <c r="AX966" s="73" t="n"/>
      <c r="AY966" s="73" t="n"/>
      <c r="AZ966" s="73" t="n"/>
      <c r="BA966" s="73" t="n"/>
      <c r="BB966" s="73" t="n"/>
      <c r="BC966" s="73" t="n"/>
      <c r="BD966" s="73" t="n"/>
      <c r="BE966" s="73" t="n"/>
      <c r="BF966" s="73" t="n"/>
      <c r="BG966" s="73" t="n"/>
      <c r="BH966" s="73" t="n"/>
      <c r="BI966" s="73" t="n"/>
      <c r="BJ966" s="73" t="n"/>
      <c r="BK966" s="73" t="n"/>
      <c r="BL966" s="73" t="n"/>
      <c r="BM966" s="73" t="n"/>
      <c r="BN966" s="73" t="n"/>
      <c r="BO966" s="73" t="n"/>
      <c r="BP966" s="73" t="n"/>
      <c r="BQ966" s="165">
        <f>COUNTIF($G966:$BP966,"a")+COUNTIF($G966:$BP966,"r0,a5")/2+COUNTIF($G966:$BP966,"p5,a5")/2</f>
        <v/>
      </c>
      <c r="BR966" s="165">
        <f>COUNTIF($G966:$BP966,"d")+COUNTIF($G966:$BP966,"r0,d5")/2+COUNTIF($G966:$BP966,"p5,d5")/2</f>
        <v/>
      </c>
      <c r="BS966" s="165">
        <f>COUNTIF($G966:$BP966,"b")+COUNTIF($G966:$BP966,"r0,b5")/2+COUNTIF($G966:$BP966,"p5,b5")/2</f>
        <v/>
      </c>
      <c r="BT966" s="165">
        <f>COUNTIF($G966:$BP966,"c")+COUNTIF($G966:$BP966,"r0,c5")/2+COUNTIF($G966:$BP966,"p5,c5")/2</f>
        <v/>
      </c>
      <c r="BU966" s="165">
        <f>COUNTIF($G966:$BP966,"KH")+COUNTIF($G966:$BP966,"TL")+COUNTIF($G966:$BP966,"L")</f>
        <v/>
      </c>
      <c r="BV966" s="165" t="n"/>
      <c r="BW966" s="165">
        <f>COUNTIF($G966:$BP966,"hh")</f>
        <v/>
      </c>
      <c r="BX966" s="165">
        <f>COUNTIF($G966:$BP966,"nt7")</f>
        <v/>
      </c>
      <c r="BY966" s="165">
        <f>COUNTIF($G966:$BP966,"P")+COUNTIF($G966:$BP966,"p5,a5")/2+COUNTIF($G966:$BP966,"p5,b5")/2+COUNTIF($G966:$BP966,"p5,c5")/2+COUNTIF($G966:$BP966,"p5,d5")/2</f>
        <v/>
      </c>
      <c r="BZ966" s="166">
        <f>SUBTOTAL(9,BQ966:BY966)</f>
        <v/>
      </c>
      <c r="CA966" s="167">
        <f>SUM(J966,L966,N966,P966,R966,T966,X966,Z966,AB966,AD966,AF966,AH966,AL966,AN966,AP966,AR966,AT966,AV966,AZ966,BB966,BD966,BF966,BH966,BP966)</f>
        <v/>
      </c>
      <c r="CB966" s="168">
        <f>SUM(H966,V966,AJ966,AX966,BL966)</f>
        <v/>
      </c>
      <c r="CC966" s="24">
        <f>SUM(BJ966,BN966)</f>
        <v/>
      </c>
      <c r="CD966" s="169">
        <f>IF(BZ966&gt;25,4,IF(BZ966&gt;18,3,IF(BZ966&gt;12,2,IF(BZ966&gt;4,1,0))))-BX966-2+1</f>
        <v/>
      </c>
      <c r="CE966" s="30" t="n"/>
      <c r="CF966" s="169">
        <f>CD966*CI966</f>
        <v/>
      </c>
      <c r="CG966" s="170">
        <f>F966-BY966+1</f>
        <v/>
      </c>
      <c r="CH966" s="169">
        <f>CE966*16</f>
        <v/>
      </c>
      <c r="CI966" s="171">
        <f>VLOOKUP(A966,[1]DATA!$A$6:$AI$331,34,0)</f>
        <v/>
      </c>
      <c r="CJ966" s="172">
        <f>VLOOKUP(A966,[2]CHAMCONG!A$7:CI$333,79,0)</f>
        <v/>
      </c>
      <c r="CK966" s="173">
        <f>CJ966-CA966</f>
        <v/>
      </c>
    </row>
    <row r="967">
      <c r="A967" s="69" t="n"/>
      <c r="B967" s="70" t="n"/>
      <c r="C967" s="77" t="n"/>
      <c r="D967" s="84" t="n"/>
      <c r="E967" s="69" t="n"/>
      <c r="F967" s="69" t="n"/>
      <c r="G967" s="73" t="n"/>
      <c r="H967" s="73" t="n"/>
      <c r="I967" s="75" t="n"/>
      <c r="J967" s="75" t="n"/>
      <c r="K967" s="73" t="n"/>
      <c r="L967" s="73" t="n"/>
      <c r="M967" s="73" t="n"/>
      <c r="N967" s="73" t="n"/>
      <c r="O967" s="75" t="n"/>
      <c r="P967" s="75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  <c r="AA967" s="73" t="n"/>
      <c r="AB967" s="73" t="n"/>
      <c r="AC967" s="73" t="n"/>
      <c r="AD967" s="73" t="n"/>
      <c r="AE967" s="73" t="n"/>
      <c r="AF967" s="73" t="n"/>
      <c r="AG967" s="73" t="n"/>
      <c r="AH967" s="73" t="n"/>
      <c r="AI967" s="73" t="n"/>
      <c r="AJ967" s="73" t="n"/>
      <c r="AK967" s="73" t="n"/>
      <c r="AL967" s="73" t="n"/>
      <c r="AM967" s="73" t="n"/>
      <c r="AN967" s="73" t="n"/>
      <c r="AO967" s="73" t="n"/>
      <c r="AP967" s="73" t="n"/>
      <c r="AQ967" s="73" t="n"/>
      <c r="AR967" s="73" t="n"/>
      <c r="AS967" s="73" t="n"/>
      <c r="AT967" s="73" t="n"/>
      <c r="AU967" s="73" t="n"/>
      <c r="AV967" s="73" t="n"/>
      <c r="AW967" s="73" t="n"/>
      <c r="AX967" s="73" t="n"/>
      <c r="AY967" s="73" t="n"/>
      <c r="AZ967" s="73" t="n"/>
      <c r="BA967" s="73" t="n"/>
      <c r="BB967" s="73" t="n"/>
      <c r="BC967" s="73" t="n"/>
      <c r="BD967" s="73" t="n"/>
      <c r="BE967" s="73" t="n"/>
      <c r="BF967" s="73" t="n"/>
      <c r="BG967" s="73" t="n"/>
      <c r="BH967" s="73" t="n"/>
      <c r="BI967" s="73" t="n"/>
      <c r="BJ967" s="73" t="n"/>
      <c r="BK967" s="73" t="n"/>
      <c r="BL967" s="73" t="n"/>
      <c r="BM967" s="73" t="n"/>
      <c r="BN967" s="73" t="n"/>
      <c r="BO967" s="73" t="n"/>
      <c r="BP967" s="73" t="n"/>
      <c r="BQ967" s="165">
        <f>COUNTIF($G967:$BP967,"a")+COUNTIF($G967:$BP967,"r0,a5")/2+COUNTIF($G967:$BP967,"p5,a5")/2</f>
        <v/>
      </c>
      <c r="BR967" s="165">
        <f>COUNTIF($G967:$BP967,"d")+COUNTIF($G967:$BP967,"r0,d5")/2+COUNTIF($G967:$BP967,"p5,d5")/2</f>
        <v/>
      </c>
      <c r="BS967" s="165">
        <f>COUNTIF($G967:$BP967,"b")+COUNTIF($G967:$BP967,"r0,b5")/2+COUNTIF($G967:$BP967,"p5,b5")/2</f>
        <v/>
      </c>
      <c r="BT967" s="165">
        <f>COUNTIF($G967:$BP967,"c")+COUNTIF($G967:$BP967,"r0,c5")/2+COUNTIF($G967:$BP967,"p5,c5")/2</f>
        <v/>
      </c>
      <c r="BU967" s="165">
        <f>COUNTIF($G967:$BP967,"KH")+COUNTIF($G967:$BP967,"TL")+COUNTIF($G967:$BP967,"L")</f>
        <v/>
      </c>
      <c r="BV967" s="165" t="n"/>
      <c r="BW967" s="165">
        <f>COUNTIF($G967:$BP967,"hh")</f>
        <v/>
      </c>
      <c r="BX967" s="165">
        <f>COUNTIF($G967:$BP967,"nt7")</f>
        <v/>
      </c>
      <c r="BY967" s="165">
        <f>COUNTIF($G967:$BP967,"P")+COUNTIF($G967:$BP967,"p5,a5")/2+COUNTIF($G967:$BP967,"p5,b5")/2+COUNTIF($G967:$BP967,"p5,c5")/2+COUNTIF($G967:$BP967,"p5,d5")/2</f>
        <v/>
      </c>
      <c r="BZ967" s="166">
        <f>SUBTOTAL(9,BQ967:BY967)</f>
        <v/>
      </c>
      <c r="CA967" s="167">
        <f>SUM(J967,L967,N967,P967,R967,T967,X967,Z967,AB967,AD967,AF967,AH967,AL967,AN967,AP967,AR967,AT967,AV967,AZ967,BB967,BD967,BF967,BH967,BP967)</f>
        <v/>
      </c>
      <c r="CB967" s="168">
        <f>SUM(H967,V967,AJ967,AX967,BL967)</f>
        <v/>
      </c>
      <c r="CC967" s="24">
        <f>SUM(BJ967,BN967)</f>
        <v/>
      </c>
      <c r="CD967" s="169">
        <f>IF(BZ967&gt;25,4,IF(BZ967&gt;18,3,IF(BZ967&gt;12,2,IF(BZ967&gt;4,1,0))))-BX967-2+1</f>
        <v/>
      </c>
      <c r="CE967" s="30" t="n"/>
      <c r="CF967" s="169">
        <f>CD967*CI967</f>
        <v/>
      </c>
      <c r="CG967" s="170">
        <f>F967-BY967+1</f>
        <v/>
      </c>
      <c r="CH967" s="169">
        <f>CE967*16</f>
        <v/>
      </c>
      <c r="CI967" s="171">
        <f>VLOOKUP(A967,[1]DATA!$A$6:$AI$331,34,0)</f>
        <v/>
      </c>
      <c r="CJ967" s="172">
        <f>VLOOKUP(A967,[2]CHAMCONG!A$7:CI$333,79,0)</f>
        <v/>
      </c>
      <c r="CK967" s="173">
        <f>CJ967-CA967</f>
        <v/>
      </c>
    </row>
    <row r="968">
      <c r="A968" s="69" t="n"/>
      <c r="B968" s="70" t="n"/>
      <c r="C968" s="77" t="n"/>
      <c r="D968" s="84" t="n"/>
      <c r="E968" s="69" t="n"/>
      <c r="F968" s="69" t="n"/>
      <c r="G968" s="73" t="n"/>
      <c r="H968" s="73" t="n"/>
      <c r="I968" s="75" t="n"/>
      <c r="J968" s="75" t="n"/>
      <c r="K968" s="73" t="n"/>
      <c r="L968" s="73" t="n"/>
      <c r="M968" s="73" t="n"/>
      <c r="N968" s="73" t="n"/>
      <c r="O968" s="75" t="n"/>
      <c r="P968" s="75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  <c r="AA968" s="73" t="n"/>
      <c r="AB968" s="73" t="n"/>
      <c r="AC968" s="73" t="n"/>
      <c r="AD968" s="73" t="n"/>
      <c r="AE968" s="73" t="n"/>
      <c r="AF968" s="73" t="n"/>
      <c r="AG968" s="73" t="n"/>
      <c r="AH968" s="73" t="n"/>
      <c r="AI968" s="73" t="n"/>
      <c r="AJ968" s="73" t="n"/>
      <c r="AK968" s="73" t="n"/>
      <c r="AL968" s="73" t="n"/>
      <c r="AM968" s="73" t="n"/>
      <c r="AN968" s="73" t="n"/>
      <c r="AO968" s="73" t="n"/>
      <c r="AP968" s="73" t="n"/>
      <c r="AQ968" s="73" t="n"/>
      <c r="AR968" s="73" t="n"/>
      <c r="AS968" s="73" t="n"/>
      <c r="AT968" s="73" t="n"/>
      <c r="AU968" s="73" t="n"/>
      <c r="AV968" s="73" t="n"/>
      <c r="AW968" s="73" t="n"/>
      <c r="AX968" s="73" t="n"/>
      <c r="AY968" s="73" t="n"/>
      <c r="AZ968" s="73" t="n"/>
      <c r="BA968" s="73" t="n"/>
      <c r="BB968" s="73" t="n"/>
      <c r="BC968" s="73" t="n"/>
      <c r="BD968" s="73" t="n"/>
      <c r="BE968" s="73" t="n"/>
      <c r="BF968" s="73" t="n"/>
      <c r="BG968" s="73" t="n"/>
      <c r="BH968" s="73" t="n"/>
      <c r="BI968" s="73" t="n"/>
      <c r="BJ968" s="73" t="n"/>
      <c r="BK968" s="73" t="n"/>
      <c r="BL968" s="73" t="n"/>
      <c r="BM968" s="73" t="n"/>
      <c r="BN968" s="73" t="n"/>
      <c r="BO968" s="73" t="n"/>
      <c r="BP968" s="73" t="n"/>
      <c r="BQ968" s="165">
        <f>COUNTIF($G968:$BP968,"a")+COUNTIF($G968:$BP968,"r0,a5")/2+COUNTIF($G968:$BP968,"p5,a5")/2</f>
        <v/>
      </c>
      <c r="BR968" s="165">
        <f>COUNTIF($G968:$BP968,"d")+COUNTIF($G968:$BP968,"r0,d5")/2+COUNTIF($G968:$BP968,"p5,d5")/2</f>
        <v/>
      </c>
      <c r="BS968" s="165">
        <f>COUNTIF($G968:$BP968,"b")+COUNTIF($G968:$BP968,"r0,b5")/2+COUNTIF($G968:$BP968,"p5,b5")/2</f>
        <v/>
      </c>
      <c r="BT968" s="165">
        <f>COUNTIF($G968:$BP968,"c")+COUNTIF($G968:$BP968,"r0,c5")/2+COUNTIF($G968:$BP968,"p5,c5")/2</f>
        <v/>
      </c>
      <c r="BU968" s="165">
        <f>COUNTIF($G968:$BP968,"KH")+COUNTIF($G968:$BP968,"TL")+COUNTIF($G968:$BP968,"L")</f>
        <v/>
      </c>
      <c r="BV968" s="165" t="n"/>
      <c r="BW968" s="165">
        <f>COUNTIF($G968:$BP968,"hh")</f>
        <v/>
      </c>
      <c r="BX968" s="165">
        <f>COUNTIF($G968:$BP968,"nt7")</f>
        <v/>
      </c>
      <c r="BY968" s="165">
        <f>COUNTIF($G968:$BP968,"P")+COUNTIF($G968:$BP968,"p5,a5")/2+COUNTIF($G968:$BP968,"p5,b5")/2+COUNTIF($G968:$BP968,"p5,c5")/2+COUNTIF($G968:$BP968,"p5,d5")/2</f>
        <v/>
      </c>
      <c r="BZ968" s="166">
        <f>SUBTOTAL(9,BQ968:BY968)</f>
        <v/>
      </c>
      <c r="CA968" s="167">
        <f>SUM(J968,L968,N968,P968,R968,T968,X968,Z968,AB968,AD968,AF968,AH968,AL968,AN968,AP968,AR968,AT968,AV968,AZ968,BB968,BD968,BF968,BH968,BP968)</f>
        <v/>
      </c>
      <c r="CB968" s="168">
        <f>SUM(H968,V968,AJ968,AX968,BL968)</f>
        <v/>
      </c>
      <c r="CC968" s="24">
        <f>SUM(BJ968,BN968)</f>
        <v/>
      </c>
      <c r="CD968" s="169">
        <f>IF(BZ968&gt;25,4,IF(BZ968&gt;18,3,IF(BZ968&gt;12,2,IF(BZ968&gt;4,1,0))))-BX968-2+1</f>
        <v/>
      </c>
      <c r="CE968" s="30" t="n"/>
      <c r="CF968" s="169">
        <f>CD968*CI968</f>
        <v/>
      </c>
      <c r="CG968" s="170">
        <f>F968-BY968+1</f>
        <v/>
      </c>
      <c r="CH968" s="169">
        <f>CE968*16</f>
        <v/>
      </c>
      <c r="CI968" s="171">
        <f>VLOOKUP(A968,[1]DATA!$A$6:$AI$331,34,0)</f>
        <v/>
      </c>
      <c r="CJ968" s="172">
        <f>VLOOKUP(A968,[2]CHAMCONG!A$7:CI$333,79,0)</f>
        <v/>
      </c>
      <c r="CK968" s="173">
        <f>CJ968-CA968</f>
        <v/>
      </c>
    </row>
    <row r="969">
      <c r="A969" s="69" t="n"/>
      <c r="B969" s="70" t="n"/>
      <c r="C969" s="77" t="n"/>
      <c r="D969" s="84" t="n"/>
      <c r="E969" s="69" t="n"/>
      <c r="F969" s="69" t="n"/>
      <c r="G969" s="73" t="n"/>
      <c r="H969" s="73" t="n"/>
      <c r="I969" s="75" t="n"/>
      <c r="J969" s="75" t="n"/>
      <c r="K969" s="73" t="n"/>
      <c r="L969" s="73" t="n"/>
      <c r="M969" s="73" t="n"/>
      <c r="N969" s="73" t="n"/>
      <c r="O969" s="75" t="n"/>
      <c r="P969" s="75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  <c r="AA969" s="73" t="n"/>
      <c r="AB969" s="73" t="n"/>
      <c r="AC969" s="73" t="n"/>
      <c r="AD969" s="73" t="n"/>
      <c r="AE969" s="73" t="n"/>
      <c r="AF969" s="73" t="n"/>
      <c r="AG969" s="73" t="n"/>
      <c r="AH969" s="73" t="n"/>
      <c r="AI969" s="73" t="n"/>
      <c r="AJ969" s="73" t="n"/>
      <c r="AK969" s="73" t="n"/>
      <c r="AL969" s="73" t="n"/>
      <c r="AM969" s="73" t="n"/>
      <c r="AN969" s="73" t="n"/>
      <c r="AO969" s="73" t="n"/>
      <c r="AP969" s="73" t="n"/>
      <c r="AQ969" s="73" t="n"/>
      <c r="AR969" s="73" t="n"/>
      <c r="AS969" s="73" t="n"/>
      <c r="AT969" s="73" t="n"/>
      <c r="AU969" s="73" t="n"/>
      <c r="AV969" s="73" t="n"/>
      <c r="AW969" s="73" t="n"/>
      <c r="AX969" s="73" t="n"/>
      <c r="AY969" s="73" t="n"/>
      <c r="AZ969" s="73" t="n"/>
      <c r="BA969" s="73" t="n"/>
      <c r="BB969" s="73" t="n"/>
      <c r="BC969" s="73" t="n"/>
      <c r="BD969" s="73" t="n"/>
      <c r="BE969" s="73" t="n"/>
      <c r="BF969" s="73" t="n"/>
      <c r="BG969" s="73" t="n"/>
      <c r="BH969" s="73" t="n"/>
      <c r="BI969" s="73" t="n"/>
      <c r="BJ969" s="73" t="n"/>
      <c r="BK969" s="73" t="n"/>
      <c r="BL969" s="73" t="n"/>
      <c r="BM969" s="73" t="n"/>
      <c r="BN969" s="73" t="n"/>
      <c r="BO969" s="73" t="n"/>
      <c r="BP969" s="73" t="n"/>
      <c r="BQ969" s="165">
        <f>COUNTIF($G969:$BP969,"a")+COUNTIF($G969:$BP969,"r0,a5")/2+COUNTIF($G969:$BP969,"p5,a5")/2</f>
        <v/>
      </c>
      <c r="BR969" s="165">
        <f>COUNTIF($G969:$BP969,"d")+COUNTIF($G969:$BP969,"r0,d5")/2+COUNTIF($G969:$BP969,"p5,d5")/2</f>
        <v/>
      </c>
      <c r="BS969" s="165">
        <f>COUNTIF($G969:$BP969,"b")+COUNTIF($G969:$BP969,"r0,b5")/2+COUNTIF($G969:$BP969,"p5,b5")/2</f>
        <v/>
      </c>
      <c r="BT969" s="165">
        <f>COUNTIF($G969:$BP969,"c")+COUNTIF($G969:$BP969,"r0,c5")/2+COUNTIF($G969:$BP969,"p5,c5")/2</f>
        <v/>
      </c>
      <c r="BU969" s="165">
        <f>COUNTIF($G969:$BP969,"KH")+COUNTIF($G969:$BP969,"TL")+COUNTIF($G969:$BP969,"L")</f>
        <v/>
      </c>
      <c r="BV969" s="165" t="n"/>
      <c r="BW969" s="165">
        <f>COUNTIF($G969:$BP969,"hh")</f>
        <v/>
      </c>
      <c r="BX969" s="165">
        <f>COUNTIF($G969:$BP969,"nt7")</f>
        <v/>
      </c>
      <c r="BY969" s="165">
        <f>COUNTIF($G969:$BP969,"P")+COUNTIF($G969:$BP969,"p5,a5")/2+COUNTIF($G969:$BP969,"p5,b5")/2+COUNTIF($G969:$BP969,"p5,c5")/2+COUNTIF($G969:$BP969,"p5,d5")/2</f>
        <v/>
      </c>
      <c r="BZ969" s="166">
        <f>SUBTOTAL(9,BQ969:BY969)</f>
        <v/>
      </c>
      <c r="CA969" s="167">
        <f>SUM(J969,L969,N969,P969,R969,T969,X969,Z969,AB969,AD969,AF969,AH969,AL969,AN969,AP969,AR969,AT969,AV969,AZ969,BB969,BD969,BF969,BH969,BP969)</f>
        <v/>
      </c>
      <c r="CB969" s="168">
        <f>SUM(H969,V969,AJ969,AX969,BL969)</f>
        <v/>
      </c>
      <c r="CC969" s="24">
        <f>SUM(BJ969,BN969)</f>
        <v/>
      </c>
      <c r="CD969" s="169">
        <f>IF(BZ969&gt;25,4,IF(BZ969&gt;18,3,IF(BZ969&gt;12,2,IF(BZ969&gt;4,1,0))))-BX969-2+1</f>
        <v/>
      </c>
      <c r="CE969" s="30" t="n"/>
      <c r="CF969" s="169">
        <f>CD969*CI969</f>
        <v/>
      </c>
      <c r="CG969" s="170">
        <f>F969-BY969+1</f>
        <v/>
      </c>
      <c r="CH969" s="169">
        <f>CE969*16</f>
        <v/>
      </c>
      <c r="CI969" s="171">
        <f>VLOOKUP(A969,[1]DATA!$A$6:$AI$331,34,0)</f>
        <v/>
      </c>
      <c r="CJ969" s="172">
        <f>VLOOKUP(A969,[2]CHAMCONG!A$7:CI$333,79,0)</f>
        <v/>
      </c>
      <c r="CK969" s="173">
        <f>CJ969-CA969</f>
        <v/>
      </c>
    </row>
    <row r="970">
      <c r="A970" s="69" t="n"/>
      <c r="B970" s="70" t="n"/>
      <c r="C970" s="77" t="n"/>
      <c r="D970" s="84" t="n"/>
      <c r="E970" s="69" t="n"/>
      <c r="F970" s="69" t="n"/>
      <c r="G970" s="73" t="n"/>
      <c r="H970" s="73" t="n"/>
      <c r="I970" s="75" t="n"/>
      <c r="J970" s="75" t="n"/>
      <c r="K970" s="73" t="n"/>
      <c r="L970" s="73" t="n"/>
      <c r="M970" s="73" t="n"/>
      <c r="N970" s="73" t="n"/>
      <c r="O970" s="75" t="n"/>
      <c r="P970" s="75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  <c r="AA970" s="73" t="n"/>
      <c r="AB970" s="73" t="n"/>
      <c r="AC970" s="73" t="n"/>
      <c r="AD970" s="73" t="n"/>
      <c r="AE970" s="73" t="n"/>
      <c r="AF970" s="73" t="n"/>
      <c r="AG970" s="73" t="n"/>
      <c r="AH970" s="73" t="n"/>
      <c r="AI970" s="73" t="n"/>
      <c r="AJ970" s="73" t="n"/>
      <c r="AK970" s="73" t="n"/>
      <c r="AL970" s="73" t="n"/>
      <c r="AM970" s="73" t="n"/>
      <c r="AN970" s="73" t="n"/>
      <c r="AO970" s="73" t="n"/>
      <c r="AP970" s="73" t="n"/>
      <c r="AQ970" s="73" t="n"/>
      <c r="AR970" s="73" t="n"/>
      <c r="AS970" s="73" t="n"/>
      <c r="AT970" s="73" t="n"/>
      <c r="AU970" s="73" t="n"/>
      <c r="AV970" s="73" t="n"/>
      <c r="AW970" s="73" t="n"/>
      <c r="AX970" s="73" t="n"/>
      <c r="AY970" s="73" t="n"/>
      <c r="AZ970" s="73" t="n"/>
      <c r="BA970" s="73" t="n"/>
      <c r="BB970" s="73" t="n"/>
      <c r="BC970" s="73" t="n"/>
      <c r="BD970" s="73" t="n"/>
      <c r="BE970" s="73" t="n"/>
      <c r="BF970" s="73" t="n"/>
      <c r="BG970" s="73" t="n"/>
      <c r="BH970" s="73" t="n"/>
      <c r="BI970" s="73" t="n"/>
      <c r="BJ970" s="73" t="n"/>
      <c r="BK970" s="73" t="n"/>
      <c r="BL970" s="73" t="n"/>
      <c r="BM970" s="73" t="n"/>
      <c r="BN970" s="73" t="n"/>
      <c r="BO970" s="73" t="n"/>
      <c r="BP970" s="73" t="n"/>
      <c r="BQ970" s="165">
        <f>COUNTIF($G970:$BP970,"a")+COUNTIF($G970:$BP970,"r0,a5")/2+COUNTIF($G970:$BP970,"p5,a5")/2</f>
        <v/>
      </c>
      <c r="BR970" s="165">
        <f>COUNTIF($G970:$BP970,"d")+COUNTIF($G970:$BP970,"r0,d5")/2+COUNTIF($G970:$BP970,"p5,d5")/2</f>
        <v/>
      </c>
      <c r="BS970" s="165">
        <f>COUNTIF($G970:$BP970,"b")+COUNTIF($G970:$BP970,"r0,b5")/2+COUNTIF($G970:$BP970,"p5,b5")/2</f>
        <v/>
      </c>
      <c r="BT970" s="165">
        <f>COUNTIF($G970:$BP970,"c")+COUNTIF($G970:$BP970,"r0,c5")/2+COUNTIF($G970:$BP970,"p5,c5")/2</f>
        <v/>
      </c>
      <c r="BU970" s="165">
        <f>COUNTIF($G970:$BP970,"KH")+COUNTIF($G970:$BP970,"TL")+COUNTIF($G970:$BP970,"L")</f>
        <v/>
      </c>
      <c r="BV970" s="165" t="n"/>
      <c r="BW970" s="165">
        <f>COUNTIF($G970:$BP970,"hh")</f>
        <v/>
      </c>
      <c r="BX970" s="165">
        <f>COUNTIF($G970:$BP970,"nt7")</f>
        <v/>
      </c>
      <c r="BY970" s="165">
        <f>COUNTIF($G970:$BP970,"P")+COUNTIF($G970:$BP970,"p5,a5")/2+COUNTIF($G970:$BP970,"p5,b5")/2+COUNTIF($G970:$BP970,"p5,c5")/2+COUNTIF($G970:$BP970,"p5,d5")/2</f>
        <v/>
      </c>
      <c r="BZ970" s="166">
        <f>SUBTOTAL(9,BQ970:BY970)</f>
        <v/>
      </c>
      <c r="CA970" s="167">
        <f>SUM(J970,L970,N970,P970,R970,T970,X970,Z970,AB970,AD970,AF970,AH970,AL970,AN970,AP970,AR970,AT970,AV970,AZ970,BB970,BD970,BF970,BH970,BP970)</f>
        <v/>
      </c>
      <c r="CB970" s="168">
        <f>SUM(H970,V970,AJ970,AX970,BL970)</f>
        <v/>
      </c>
      <c r="CC970" s="24">
        <f>SUM(BJ970,BN970)</f>
        <v/>
      </c>
      <c r="CD970" s="169">
        <f>IF(BZ970&gt;25,4,IF(BZ970&gt;18,3,IF(BZ970&gt;12,2,IF(BZ970&gt;4,1,0))))-BX970-2+1</f>
        <v/>
      </c>
      <c r="CE970" s="30" t="n"/>
      <c r="CF970" s="169">
        <f>CD970*CI970</f>
        <v/>
      </c>
      <c r="CG970" s="170">
        <f>F970-BY970+1</f>
        <v/>
      </c>
      <c r="CH970" s="169">
        <f>CE970*16</f>
        <v/>
      </c>
      <c r="CI970" s="171">
        <f>VLOOKUP(A970,[1]DATA!$A$6:$AI$331,34,0)</f>
        <v/>
      </c>
      <c r="CJ970" s="172">
        <f>VLOOKUP(A970,[2]CHAMCONG!A$7:CI$333,79,0)</f>
        <v/>
      </c>
      <c r="CK970" s="173">
        <f>CJ970-CA970</f>
        <v/>
      </c>
    </row>
    <row r="971">
      <c r="A971" s="69" t="n"/>
      <c r="B971" s="70" t="n"/>
      <c r="C971" s="77" t="n"/>
      <c r="D971" s="84" t="n"/>
      <c r="E971" s="69" t="n"/>
      <c r="F971" s="69" t="n"/>
      <c r="G971" s="73" t="n"/>
      <c r="H971" s="73" t="n"/>
      <c r="I971" s="75" t="n"/>
      <c r="J971" s="75" t="n"/>
      <c r="K971" s="73" t="n"/>
      <c r="L971" s="73" t="n"/>
      <c r="M971" s="73" t="n"/>
      <c r="N971" s="73" t="n"/>
      <c r="O971" s="75" t="n"/>
      <c r="P971" s="75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  <c r="AA971" s="73" t="n"/>
      <c r="AB971" s="73" t="n"/>
      <c r="AC971" s="73" t="n"/>
      <c r="AD971" s="73" t="n"/>
      <c r="AE971" s="73" t="n"/>
      <c r="AF971" s="73" t="n"/>
      <c r="AG971" s="73" t="n"/>
      <c r="AH971" s="73" t="n"/>
      <c r="AI971" s="73" t="n"/>
      <c r="AJ971" s="73" t="n"/>
      <c r="AK971" s="73" t="n"/>
      <c r="AL971" s="73" t="n"/>
      <c r="AM971" s="73" t="n"/>
      <c r="AN971" s="73" t="n"/>
      <c r="AO971" s="73" t="n"/>
      <c r="AP971" s="73" t="n"/>
      <c r="AQ971" s="73" t="n"/>
      <c r="AR971" s="73" t="n"/>
      <c r="AS971" s="73" t="n"/>
      <c r="AT971" s="73" t="n"/>
      <c r="AU971" s="73" t="n"/>
      <c r="AV971" s="73" t="n"/>
      <c r="AW971" s="73" t="n"/>
      <c r="AX971" s="73" t="n"/>
      <c r="AY971" s="73" t="n"/>
      <c r="AZ971" s="73" t="n"/>
      <c r="BA971" s="73" t="n"/>
      <c r="BB971" s="73" t="n"/>
      <c r="BC971" s="73" t="n"/>
      <c r="BD971" s="73" t="n"/>
      <c r="BE971" s="73" t="n"/>
      <c r="BF971" s="73" t="n"/>
      <c r="BG971" s="73" t="n"/>
      <c r="BH971" s="73" t="n"/>
      <c r="BI971" s="73" t="n"/>
      <c r="BJ971" s="73" t="n"/>
      <c r="BK971" s="73" t="n"/>
      <c r="BL971" s="73" t="n"/>
      <c r="BM971" s="73" t="n"/>
      <c r="BN971" s="73" t="n"/>
      <c r="BO971" s="73" t="n"/>
      <c r="BP971" s="73" t="n"/>
      <c r="BQ971" s="165">
        <f>COUNTIF($G971:$BP971,"a")+COUNTIF($G971:$BP971,"r0,a5")/2+COUNTIF($G971:$BP971,"p5,a5")/2</f>
        <v/>
      </c>
      <c r="BR971" s="165">
        <f>COUNTIF($G971:$BP971,"d")+COUNTIF($G971:$BP971,"r0,d5")/2+COUNTIF($G971:$BP971,"p5,d5")/2</f>
        <v/>
      </c>
      <c r="BS971" s="165">
        <f>COUNTIF($G971:$BP971,"b")+COUNTIF($G971:$BP971,"r0,b5")/2+COUNTIF($G971:$BP971,"p5,b5")/2</f>
        <v/>
      </c>
      <c r="BT971" s="165">
        <f>COUNTIF($G971:$BP971,"c")+COUNTIF($G971:$BP971,"r0,c5")/2+COUNTIF($G971:$BP971,"p5,c5")/2</f>
        <v/>
      </c>
      <c r="BU971" s="165">
        <f>COUNTIF($G971:$BP971,"KH")+COUNTIF($G971:$BP971,"TL")+COUNTIF($G971:$BP971,"L")</f>
        <v/>
      </c>
      <c r="BV971" s="165" t="n"/>
      <c r="BW971" s="165">
        <f>COUNTIF($G971:$BP971,"hh")</f>
        <v/>
      </c>
      <c r="BX971" s="165">
        <f>COUNTIF($G971:$BP971,"nt7")</f>
        <v/>
      </c>
      <c r="BY971" s="165">
        <f>COUNTIF($G971:$BP971,"P")+COUNTIF($G971:$BP971,"p5,a5")/2+COUNTIF($G971:$BP971,"p5,b5")/2+COUNTIF($G971:$BP971,"p5,c5")/2+COUNTIF($G971:$BP971,"p5,d5")/2</f>
        <v/>
      </c>
      <c r="BZ971" s="166">
        <f>SUBTOTAL(9,BQ971:BY971)</f>
        <v/>
      </c>
      <c r="CA971" s="167">
        <f>SUM(J971,L971,N971,P971,R971,T971,X971,Z971,AB971,AD971,AF971,AH971,AL971,AN971,AP971,AR971,AT971,AV971,AZ971,BB971,BD971,BF971,BH971,BP971)</f>
        <v/>
      </c>
      <c r="CB971" s="168">
        <f>SUM(H971,V971,AJ971,AX971,BL971)</f>
        <v/>
      </c>
      <c r="CC971" s="24">
        <f>SUM(BJ971,BN971)</f>
        <v/>
      </c>
      <c r="CD971" s="169">
        <f>IF(BZ971&gt;25,4,IF(BZ971&gt;18,3,IF(BZ971&gt;12,2,IF(BZ971&gt;4,1,0))))-BX971-2+1</f>
        <v/>
      </c>
      <c r="CE971" s="30" t="n"/>
      <c r="CF971" s="169">
        <f>CD971*CI971</f>
        <v/>
      </c>
      <c r="CG971" s="170">
        <f>F971-BY971+1</f>
        <v/>
      </c>
      <c r="CH971" s="169">
        <f>CE971*16</f>
        <v/>
      </c>
      <c r="CI971" s="171">
        <f>VLOOKUP(A971,[1]DATA!$A$6:$AI$331,34,0)</f>
        <v/>
      </c>
      <c r="CJ971" s="172">
        <f>VLOOKUP(A971,[2]CHAMCONG!A$7:CI$333,79,0)</f>
        <v/>
      </c>
      <c r="CK971" s="173">
        <f>CJ971-CA971</f>
        <v/>
      </c>
    </row>
    <row r="972">
      <c r="A972" s="69" t="n"/>
      <c r="B972" s="70" t="n"/>
      <c r="C972" s="77" t="n"/>
      <c r="D972" s="84" t="n"/>
      <c r="E972" s="69" t="n"/>
      <c r="F972" s="69" t="n"/>
      <c r="G972" s="73" t="n"/>
      <c r="H972" s="73" t="n"/>
      <c r="I972" s="75" t="n"/>
      <c r="J972" s="75" t="n"/>
      <c r="K972" s="73" t="n"/>
      <c r="L972" s="73" t="n"/>
      <c r="M972" s="73" t="n"/>
      <c r="N972" s="73" t="n"/>
      <c r="O972" s="75" t="n"/>
      <c r="P972" s="75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  <c r="AA972" s="73" t="n"/>
      <c r="AB972" s="73" t="n"/>
      <c r="AC972" s="73" t="n"/>
      <c r="AD972" s="73" t="n"/>
      <c r="AE972" s="73" t="n"/>
      <c r="AF972" s="73" t="n"/>
      <c r="AG972" s="73" t="n"/>
      <c r="AH972" s="73" t="n"/>
      <c r="AI972" s="73" t="n"/>
      <c r="AJ972" s="73" t="n"/>
      <c r="AK972" s="73" t="n"/>
      <c r="AL972" s="73" t="n"/>
      <c r="AM972" s="73" t="n"/>
      <c r="AN972" s="73" t="n"/>
      <c r="AO972" s="73" t="n"/>
      <c r="AP972" s="73" t="n"/>
      <c r="AQ972" s="73" t="n"/>
      <c r="AR972" s="73" t="n"/>
      <c r="AS972" s="73" t="n"/>
      <c r="AT972" s="73" t="n"/>
      <c r="AU972" s="73" t="n"/>
      <c r="AV972" s="73" t="n"/>
      <c r="AW972" s="73" t="n"/>
      <c r="AX972" s="73" t="n"/>
      <c r="AY972" s="73" t="n"/>
      <c r="AZ972" s="73" t="n"/>
      <c r="BA972" s="73" t="n"/>
      <c r="BB972" s="73" t="n"/>
      <c r="BC972" s="73" t="n"/>
      <c r="BD972" s="73" t="n"/>
      <c r="BE972" s="73" t="n"/>
      <c r="BF972" s="73" t="n"/>
      <c r="BG972" s="73" t="n"/>
      <c r="BH972" s="73" t="n"/>
      <c r="BI972" s="73" t="n"/>
      <c r="BJ972" s="73" t="n"/>
      <c r="BK972" s="73" t="n"/>
      <c r="BL972" s="73" t="n"/>
      <c r="BM972" s="73" t="n"/>
      <c r="BN972" s="73" t="n"/>
      <c r="BO972" s="73" t="n"/>
      <c r="BP972" s="73" t="n"/>
      <c r="BQ972" s="165">
        <f>COUNTIF($G972:$BP972,"a")+COUNTIF($G972:$BP972,"r0,a5")/2+COUNTIF($G972:$BP972,"p5,a5")/2</f>
        <v/>
      </c>
      <c r="BR972" s="165">
        <f>COUNTIF($G972:$BP972,"d")+COUNTIF($G972:$BP972,"r0,d5")/2+COUNTIF($G972:$BP972,"p5,d5")/2</f>
        <v/>
      </c>
      <c r="BS972" s="165">
        <f>COUNTIF($G972:$BP972,"b")+COUNTIF($G972:$BP972,"r0,b5")/2+COUNTIF($G972:$BP972,"p5,b5")/2</f>
        <v/>
      </c>
      <c r="BT972" s="165">
        <f>COUNTIF($G972:$BP972,"c")+COUNTIF($G972:$BP972,"r0,c5")/2+COUNTIF($G972:$BP972,"p5,c5")/2</f>
        <v/>
      </c>
      <c r="BU972" s="165">
        <f>COUNTIF($G972:$BP972,"KH")+COUNTIF($G972:$BP972,"TL")+COUNTIF($G972:$BP972,"L")</f>
        <v/>
      </c>
      <c r="BV972" s="165" t="n"/>
      <c r="BW972" s="165">
        <f>COUNTIF($G972:$BP972,"hh")</f>
        <v/>
      </c>
      <c r="BX972" s="165">
        <f>COUNTIF($G972:$BP972,"nt7")</f>
        <v/>
      </c>
      <c r="BY972" s="165">
        <f>COUNTIF($G972:$BP972,"P")+COUNTIF($G972:$BP972,"p5,a5")/2+COUNTIF($G972:$BP972,"p5,b5")/2+COUNTIF($G972:$BP972,"p5,c5")/2+COUNTIF($G972:$BP972,"p5,d5")/2</f>
        <v/>
      </c>
      <c r="BZ972" s="166">
        <f>SUBTOTAL(9,BQ972:BY972)</f>
        <v/>
      </c>
      <c r="CA972" s="167">
        <f>SUM(J972,L972,N972,P972,R972,T972,X972,Z972,AB972,AD972,AF972,AH972,AL972,AN972,AP972,AR972,AT972,AV972,AZ972,BB972,BD972,BF972,BH972,BP972)</f>
        <v/>
      </c>
      <c r="CB972" s="168">
        <f>SUM(H972,V972,AJ972,AX972,BL972)</f>
        <v/>
      </c>
      <c r="CC972" s="24">
        <f>SUM(BJ972,BN972)</f>
        <v/>
      </c>
      <c r="CD972" s="169">
        <f>IF(BZ972&gt;25,4,IF(BZ972&gt;18,3,IF(BZ972&gt;12,2,IF(BZ972&gt;4,1,0))))-BX972-2+1</f>
        <v/>
      </c>
      <c r="CE972" s="30" t="n"/>
      <c r="CF972" s="169">
        <f>CD972*CI972</f>
        <v/>
      </c>
      <c r="CG972" s="170">
        <f>F972-BY972+1</f>
        <v/>
      </c>
      <c r="CH972" s="169">
        <f>CE972*16</f>
        <v/>
      </c>
      <c r="CI972" s="171">
        <f>VLOOKUP(A972,[1]DATA!$A$6:$AI$331,34,0)</f>
        <v/>
      </c>
      <c r="CJ972" s="172">
        <f>VLOOKUP(A972,[2]CHAMCONG!A$7:CI$333,79,0)</f>
        <v/>
      </c>
      <c r="CK972" s="173">
        <f>CJ972-CA972</f>
        <v/>
      </c>
    </row>
    <row r="973">
      <c r="A973" s="69" t="n"/>
      <c r="B973" s="70" t="n"/>
      <c r="C973" s="77" t="n"/>
      <c r="D973" s="84" t="n"/>
      <c r="E973" s="69" t="n"/>
      <c r="F973" s="69" t="n"/>
      <c r="G973" s="73" t="n"/>
      <c r="H973" s="73" t="n"/>
      <c r="I973" s="75" t="n"/>
      <c r="J973" s="75" t="n"/>
      <c r="K973" s="73" t="n"/>
      <c r="L973" s="73" t="n"/>
      <c r="M973" s="73" t="n"/>
      <c r="N973" s="73" t="n"/>
      <c r="O973" s="75" t="n"/>
      <c r="P973" s="75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  <c r="AA973" s="73" t="n"/>
      <c r="AB973" s="73" t="n"/>
      <c r="AC973" s="73" t="n"/>
      <c r="AD973" s="73" t="n"/>
      <c r="AE973" s="73" t="n"/>
      <c r="AF973" s="73" t="n"/>
      <c r="AG973" s="73" t="n"/>
      <c r="AH973" s="73" t="n"/>
      <c r="AI973" s="73" t="n"/>
      <c r="AJ973" s="73" t="n"/>
      <c r="AK973" s="73" t="n"/>
      <c r="AL973" s="73" t="n"/>
      <c r="AM973" s="73" t="n"/>
      <c r="AN973" s="73" t="n"/>
      <c r="AO973" s="73" t="n"/>
      <c r="AP973" s="73" t="n"/>
      <c r="AQ973" s="73" t="n"/>
      <c r="AR973" s="73" t="n"/>
      <c r="AS973" s="73" t="n"/>
      <c r="AT973" s="73" t="n"/>
      <c r="AU973" s="73" t="n"/>
      <c r="AV973" s="73" t="n"/>
      <c r="AW973" s="73" t="n"/>
      <c r="AX973" s="73" t="n"/>
      <c r="AY973" s="73" t="n"/>
      <c r="AZ973" s="73" t="n"/>
      <c r="BA973" s="73" t="n"/>
      <c r="BB973" s="73" t="n"/>
      <c r="BC973" s="73" t="n"/>
      <c r="BD973" s="73" t="n"/>
      <c r="BE973" s="73" t="n"/>
      <c r="BF973" s="73" t="n"/>
      <c r="BG973" s="73" t="n"/>
      <c r="BH973" s="73" t="n"/>
      <c r="BI973" s="73" t="n"/>
      <c r="BJ973" s="73" t="n"/>
      <c r="BK973" s="73" t="n"/>
      <c r="BL973" s="73" t="n"/>
      <c r="BM973" s="73" t="n"/>
      <c r="BN973" s="73" t="n"/>
      <c r="BO973" s="73" t="n"/>
      <c r="BP973" s="73" t="n"/>
      <c r="BQ973" s="165">
        <f>COUNTIF($G973:$BP973,"a")+COUNTIF($G973:$BP973,"r0,a5")/2+COUNTIF($G973:$BP973,"p5,a5")/2</f>
        <v/>
      </c>
      <c r="BR973" s="165">
        <f>COUNTIF($G973:$BP973,"d")+COUNTIF($G973:$BP973,"r0,d5")/2+COUNTIF($G973:$BP973,"p5,d5")/2</f>
        <v/>
      </c>
      <c r="BS973" s="165">
        <f>COUNTIF($G973:$BP973,"b")+COUNTIF($G973:$BP973,"r0,b5")/2+COUNTIF($G973:$BP973,"p5,b5")/2</f>
        <v/>
      </c>
      <c r="BT973" s="165">
        <f>COUNTIF($G973:$BP973,"c")+COUNTIF($G973:$BP973,"r0,c5")/2+COUNTIF($G973:$BP973,"p5,c5")/2</f>
        <v/>
      </c>
      <c r="BU973" s="165">
        <f>COUNTIF($G973:$BP973,"KH")+COUNTIF($G973:$BP973,"TL")+COUNTIF($G973:$BP973,"L")</f>
        <v/>
      </c>
      <c r="BV973" s="165" t="n"/>
      <c r="BW973" s="165">
        <f>COUNTIF($G973:$BP973,"hh")</f>
        <v/>
      </c>
      <c r="BX973" s="165">
        <f>COUNTIF($G973:$BP973,"nt7")</f>
        <v/>
      </c>
      <c r="BY973" s="165">
        <f>COUNTIF($G973:$BP973,"P")+COUNTIF($G973:$BP973,"p5,a5")/2+COUNTIF($G973:$BP973,"p5,b5")/2+COUNTIF($G973:$BP973,"p5,c5")/2+COUNTIF($G973:$BP973,"p5,d5")/2</f>
        <v/>
      </c>
      <c r="BZ973" s="166">
        <f>SUBTOTAL(9,BQ973:BY973)</f>
        <v/>
      </c>
      <c r="CA973" s="167">
        <f>SUM(J973,L973,N973,P973,R973,T973,X973,Z973,AB973,AD973,AF973,AH973,AL973,AN973,AP973,AR973,AT973,AV973,AZ973,BB973,BD973,BF973,BH973,BP973)</f>
        <v/>
      </c>
      <c r="CB973" s="168">
        <f>SUM(H973,V973,AJ973,AX973,BL973)</f>
        <v/>
      </c>
      <c r="CC973" s="24">
        <f>SUM(BJ973,BN973)</f>
        <v/>
      </c>
      <c r="CD973" s="169">
        <f>IF(BZ973&gt;25,4,IF(BZ973&gt;18,3,IF(BZ973&gt;12,2,IF(BZ973&gt;4,1,0))))-BX973-2+1</f>
        <v/>
      </c>
      <c r="CE973" s="30" t="n"/>
      <c r="CF973" s="169">
        <f>CD973*CI973</f>
        <v/>
      </c>
      <c r="CG973" s="170">
        <f>F973-BY973+1</f>
        <v/>
      </c>
      <c r="CH973" s="169">
        <f>CE973*16</f>
        <v/>
      </c>
      <c r="CI973" s="171">
        <f>VLOOKUP(A973,[1]DATA!$A$6:$AI$331,34,0)</f>
        <v/>
      </c>
      <c r="CJ973" s="172">
        <f>VLOOKUP(A973,[2]CHAMCONG!A$7:CI$333,79,0)</f>
        <v/>
      </c>
      <c r="CK973" s="173">
        <f>CJ973-CA973</f>
        <v/>
      </c>
    </row>
    <row r="974">
      <c r="A974" s="69" t="n"/>
      <c r="B974" s="70" t="n"/>
      <c r="C974" s="77" t="n"/>
      <c r="D974" s="84" t="n"/>
      <c r="E974" s="69" t="n"/>
      <c r="F974" s="69" t="n"/>
      <c r="G974" s="73" t="n"/>
      <c r="H974" s="73" t="n"/>
      <c r="I974" s="75" t="n"/>
      <c r="J974" s="75" t="n"/>
      <c r="K974" s="73" t="n"/>
      <c r="L974" s="73" t="n"/>
      <c r="M974" s="73" t="n"/>
      <c r="N974" s="73" t="n"/>
      <c r="O974" s="75" t="n"/>
      <c r="P974" s="75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  <c r="AA974" s="73" t="n"/>
      <c r="AB974" s="73" t="n"/>
      <c r="AC974" s="73" t="n"/>
      <c r="AD974" s="73" t="n"/>
      <c r="AE974" s="73" t="n"/>
      <c r="AF974" s="73" t="n"/>
      <c r="AG974" s="73" t="n"/>
      <c r="AH974" s="73" t="n"/>
      <c r="AI974" s="73" t="n"/>
      <c r="AJ974" s="73" t="n"/>
      <c r="AK974" s="73" t="n"/>
      <c r="AL974" s="73" t="n"/>
      <c r="AM974" s="73" t="n"/>
      <c r="AN974" s="73" t="n"/>
      <c r="AO974" s="73" t="n"/>
      <c r="AP974" s="73" t="n"/>
      <c r="AQ974" s="73" t="n"/>
      <c r="AR974" s="73" t="n"/>
      <c r="AS974" s="73" t="n"/>
      <c r="AT974" s="73" t="n"/>
      <c r="AU974" s="73" t="n"/>
      <c r="AV974" s="73" t="n"/>
      <c r="AW974" s="73" t="n"/>
      <c r="AX974" s="73" t="n"/>
      <c r="AY974" s="73" t="n"/>
      <c r="AZ974" s="73" t="n"/>
      <c r="BA974" s="73" t="n"/>
      <c r="BB974" s="73" t="n"/>
      <c r="BC974" s="73" t="n"/>
      <c r="BD974" s="73" t="n"/>
      <c r="BE974" s="73" t="n"/>
      <c r="BF974" s="73" t="n"/>
      <c r="BG974" s="73" t="n"/>
      <c r="BH974" s="73" t="n"/>
      <c r="BI974" s="73" t="n"/>
      <c r="BJ974" s="73" t="n"/>
      <c r="BK974" s="73" t="n"/>
      <c r="BL974" s="73" t="n"/>
      <c r="BM974" s="73" t="n"/>
      <c r="BN974" s="73" t="n"/>
      <c r="BO974" s="73" t="n"/>
      <c r="BP974" s="73" t="n"/>
      <c r="BQ974" s="165">
        <f>COUNTIF($G974:$BP974,"a")+COUNTIF($G974:$BP974,"r0,a5")/2+COUNTIF($G974:$BP974,"p5,a5")/2</f>
        <v/>
      </c>
      <c r="BR974" s="165">
        <f>COUNTIF($G974:$BP974,"d")+COUNTIF($G974:$BP974,"r0,d5")/2+COUNTIF($G974:$BP974,"p5,d5")/2</f>
        <v/>
      </c>
      <c r="BS974" s="165">
        <f>COUNTIF($G974:$BP974,"b")+COUNTIF($G974:$BP974,"r0,b5")/2+COUNTIF($G974:$BP974,"p5,b5")/2</f>
        <v/>
      </c>
      <c r="BT974" s="165">
        <f>COUNTIF($G974:$BP974,"c")+COUNTIF($G974:$BP974,"r0,c5")/2+COUNTIF($G974:$BP974,"p5,c5")/2</f>
        <v/>
      </c>
      <c r="BU974" s="165">
        <f>COUNTIF($G974:$BP974,"KH")+COUNTIF($G974:$BP974,"TL")+COUNTIF($G974:$BP974,"L")</f>
        <v/>
      </c>
      <c r="BV974" s="165" t="n"/>
      <c r="BW974" s="165">
        <f>COUNTIF($G974:$BP974,"hh")</f>
        <v/>
      </c>
      <c r="BX974" s="165">
        <f>COUNTIF($G974:$BP974,"nt7")</f>
        <v/>
      </c>
      <c r="BY974" s="165">
        <f>COUNTIF($G974:$BP974,"P")+COUNTIF($G974:$BP974,"p5,a5")/2+COUNTIF($G974:$BP974,"p5,b5")/2+COUNTIF($G974:$BP974,"p5,c5")/2+COUNTIF($G974:$BP974,"p5,d5")/2</f>
        <v/>
      </c>
      <c r="BZ974" s="166">
        <f>SUBTOTAL(9,BQ974:BY974)</f>
        <v/>
      </c>
      <c r="CA974" s="167">
        <f>SUM(J974,L974,N974,P974,R974,T974,X974,Z974,AB974,AD974,AF974,AH974,AL974,AN974,AP974,AR974,AT974,AV974,AZ974,BB974,BD974,BF974,BH974,BP974)</f>
        <v/>
      </c>
      <c r="CB974" s="168">
        <f>SUM(H974,V974,AJ974,AX974,BL974)</f>
        <v/>
      </c>
      <c r="CC974" s="24">
        <f>SUM(BJ974,BN974)</f>
        <v/>
      </c>
      <c r="CD974" s="169">
        <f>IF(BZ974&gt;25,4,IF(BZ974&gt;18,3,IF(BZ974&gt;12,2,IF(BZ974&gt;4,1,0))))-BX974-2+1</f>
        <v/>
      </c>
      <c r="CE974" s="30" t="n"/>
      <c r="CF974" s="169">
        <f>CD974*CI974</f>
        <v/>
      </c>
      <c r="CG974" s="170">
        <f>F974-BY974+1</f>
        <v/>
      </c>
      <c r="CH974" s="169">
        <f>CE974*16</f>
        <v/>
      </c>
      <c r="CI974" s="171">
        <f>VLOOKUP(A974,[1]DATA!$A$6:$AI$331,34,0)</f>
        <v/>
      </c>
      <c r="CJ974" s="172">
        <f>VLOOKUP(A974,[2]CHAMCONG!A$7:CI$333,79,0)</f>
        <v/>
      </c>
      <c r="CK974" s="173">
        <f>CJ974-CA974</f>
        <v/>
      </c>
    </row>
    <row r="975">
      <c r="A975" s="69" t="n"/>
      <c r="B975" s="70" t="n"/>
      <c r="C975" s="77" t="n"/>
      <c r="D975" s="84" t="n"/>
      <c r="E975" s="69" t="n"/>
      <c r="F975" s="69" t="n"/>
      <c r="G975" s="73" t="n"/>
      <c r="H975" s="73" t="n"/>
      <c r="I975" s="75" t="n"/>
      <c r="J975" s="75" t="n"/>
      <c r="K975" s="73" t="n"/>
      <c r="L975" s="73" t="n"/>
      <c r="M975" s="73" t="n"/>
      <c r="N975" s="73" t="n"/>
      <c r="O975" s="75" t="n"/>
      <c r="P975" s="75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  <c r="AA975" s="73" t="n"/>
      <c r="AB975" s="73" t="n"/>
      <c r="AC975" s="73" t="n"/>
      <c r="AD975" s="73" t="n"/>
      <c r="AE975" s="73" t="n"/>
      <c r="AF975" s="73" t="n"/>
      <c r="AG975" s="73" t="n"/>
      <c r="AH975" s="73" t="n"/>
      <c r="AI975" s="73" t="n"/>
      <c r="AJ975" s="73" t="n"/>
      <c r="AK975" s="73" t="n"/>
      <c r="AL975" s="73" t="n"/>
      <c r="AM975" s="73" t="n"/>
      <c r="AN975" s="73" t="n"/>
      <c r="AO975" s="73" t="n"/>
      <c r="AP975" s="73" t="n"/>
      <c r="AQ975" s="73" t="n"/>
      <c r="AR975" s="73" t="n"/>
      <c r="AS975" s="73" t="n"/>
      <c r="AT975" s="73" t="n"/>
      <c r="AU975" s="73" t="n"/>
      <c r="AV975" s="73" t="n"/>
      <c r="AW975" s="73" t="n"/>
      <c r="AX975" s="73" t="n"/>
      <c r="AY975" s="73" t="n"/>
      <c r="AZ975" s="73" t="n"/>
      <c r="BA975" s="73" t="n"/>
      <c r="BB975" s="73" t="n"/>
      <c r="BC975" s="73" t="n"/>
      <c r="BD975" s="73" t="n"/>
      <c r="BE975" s="73" t="n"/>
      <c r="BF975" s="73" t="n"/>
      <c r="BG975" s="73" t="n"/>
      <c r="BH975" s="73" t="n"/>
      <c r="BI975" s="73" t="n"/>
      <c r="BJ975" s="73" t="n"/>
      <c r="BK975" s="73" t="n"/>
      <c r="BL975" s="73" t="n"/>
      <c r="BM975" s="73" t="n"/>
      <c r="BN975" s="73" t="n"/>
      <c r="BO975" s="73" t="n"/>
      <c r="BP975" s="73" t="n"/>
      <c r="BQ975" s="165">
        <f>COUNTIF($G975:$BP975,"a")+COUNTIF($G975:$BP975,"r0,a5")/2+COUNTIF($G975:$BP975,"p5,a5")/2</f>
        <v/>
      </c>
      <c r="BR975" s="165">
        <f>COUNTIF($G975:$BP975,"d")+COUNTIF($G975:$BP975,"r0,d5")/2+COUNTIF($G975:$BP975,"p5,d5")/2</f>
        <v/>
      </c>
      <c r="BS975" s="165">
        <f>COUNTIF($G975:$BP975,"b")+COUNTIF($G975:$BP975,"r0,b5")/2+COUNTIF($G975:$BP975,"p5,b5")/2</f>
        <v/>
      </c>
      <c r="BT975" s="165">
        <f>COUNTIF($G975:$BP975,"c")+COUNTIF($G975:$BP975,"r0,c5")/2+COUNTIF($G975:$BP975,"p5,c5")/2</f>
        <v/>
      </c>
      <c r="BU975" s="165">
        <f>COUNTIF($G975:$BP975,"KH")+COUNTIF($G975:$BP975,"TL")+COUNTIF($G975:$BP975,"L")</f>
        <v/>
      </c>
      <c r="BV975" s="165" t="n"/>
      <c r="BW975" s="165">
        <f>COUNTIF($G975:$BP975,"hh")</f>
        <v/>
      </c>
      <c r="BX975" s="165">
        <f>COUNTIF($G975:$BP975,"nt7")</f>
        <v/>
      </c>
      <c r="BY975" s="165">
        <f>COUNTIF($G975:$BP975,"P")+COUNTIF($G975:$BP975,"p5,a5")/2+COUNTIF($G975:$BP975,"p5,b5")/2+COUNTIF($G975:$BP975,"p5,c5")/2+COUNTIF($G975:$BP975,"p5,d5")/2</f>
        <v/>
      </c>
      <c r="BZ975" s="166">
        <f>SUBTOTAL(9,BQ975:BY975)</f>
        <v/>
      </c>
      <c r="CA975" s="167">
        <f>SUM(J975,L975,N975,P975,R975,T975,X975,Z975,AB975,AD975,AF975,AH975,AL975,AN975,AP975,AR975,AT975,AV975,AZ975,BB975,BD975,BF975,BH975,BP975)</f>
        <v/>
      </c>
      <c r="CB975" s="168">
        <f>SUM(H975,V975,AJ975,AX975,BL975)</f>
        <v/>
      </c>
      <c r="CC975" s="24">
        <f>SUM(BJ975,BN975)</f>
        <v/>
      </c>
      <c r="CD975" s="169">
        <f>IF(BZ975&gt;25,4,IF(BZ975&gt;18,3,IF(BZ975&gt;12,2,IF(BZ975&gt;4,1,0))))-BX975-2+1</f>
        <v/>
      </c>
      <c r="CE975" s="30" t="n"/>
      <c r="CF975" s="169">
        <f>CD975*CI975</f>
        <v/>
      </c>
      <c r="CG975" s="170">
        <f>F975-BY975+1</f>
        <v/>
      </c>
      <c r="CH975" s="169">
        <f>CE975*16</f>
        <v/>
      </c>
      <c r="CI975" s="171">
        <f>VLOOKUP(A975,[1]DATA!$A$6:$AI$331,34,0)</f>
        <v/>
      </c>
      <c r="CJ975" s="172">
        <f>VLOOKUP(A975,[2]CHAMCONG!A$7:CI$333,79,0)</f>
        <v/>
      </c>
      <c r="CK975" s="173">
        <f>CJ975-CA975</f>
        <v/>
      </c>
    </row>
    <row r="976">
      <c r="A976" s="69" t="n"/>
      <c r="B976" s="70" t="n"/>
      <c r="C976" s="77" t="n"/>
      <c r="D976" s="84" t="n"/>
      <c r="E976" s="69" t="n"/>
      <c r="F976" s="69" t="n"/>
      <c r="G976" s="73" t="n"/>
      <c r="H976" s="73" t="n"/>
      <c r="I976" s="75" t="n"/>
      <c r="J976" s="75" t="n"/>
      <c r="K976" s="73" t="n"/>
      <c r="L976" s="73" t="n"/>
      <c r="M976" s="73" t="n"/>
      <c r="N976" s="73" t="n"/>
      <c r="O976" s="75" t="n"/>
      <c r="P976" s="75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  <c r="AA976" s="73" t="n"/>
      <c r="AB976" s="73" t="n"/>
      <c r="AC976" s="73" t="n"/>
      <c r="AD976" s="73" t="n"/>
      <c r="AE976" s="73" t="n"/>
      <c r="AF976" s="73" t="n"/>
      <c r="AG976" s="73" t="n"/>
      <c r="AH976" s="73" t="n"/>
      <c r="AI976" s="73" t="n"/>
      <c r="AJ976" s="73" t="n"/>
      <c r="AK976" s="73" t="n"/>
      <c r="AL976" s="73" t="n"/>
      <c r="AM976" s="73" t="n"/>
      <c r="AN976" s="73" t="n"/>
      <c r="AO976" s="73" t="n"/>
      <c r="AP976" s="73" t="n"/>
      <c r="AQ976" s="73" t="n"/>
      <c r="AR976" s="73" t="n"/>
      <c r="AS976" s="73" t="n"/>
      <c r="AT976" s="73" t="n"/>
      <c r="AU976" s="73" t="n"/>
      <c r="AV976" s="73" t="n"/>
      <c r="AW976" s="73" t="n"/>
      <c r="AX976" s="73" t="n"/>
      <c r="AY976" s="73" t="n"/>
      <c r="AZ976" s="73" t="n"/>
      <c r="BA976" s="73" t="n"/>
      <c r="BB976" s="73" t="n"/>
      <c r="BC976" s="73" t="n"/>
      <c r="BD976" s="73" t="n"/>
      <c r="BE976" s="73" t="n"/>
      <c r="BF976" s="73" t="n"/>
      <c r="BG976" s="73" t="n"/>
      <c r="BH976" s="73" t="n"/>
      <c r="BI976" s="73" t="n"/>
      <c r="BJ976" s="73" t="n"/>
      <c r="BK976" s="73" t="n"/>
      <c r="BL976" s="73" t="n"/>
      <c r="BM976" s="73" t="n"/>
      <c r="BN976" s="73" t="n"/>
      <c r="BO976" s="73" t="n"/>
      <c r="BP976" s="73" t="n"/>
      <c r="BQ976" s="165">
        <f>COUNTIF($G976:$BP976,"a")+COUNTIF($G976:$BP976,"r0,a5")/2+COUNTIF($G976:$BP976,"p5,a5")/2</f>
        <v/>
      </c>
      <c r="BR976" s="165">
        <f>COUNTIF($G976:$BP976,"d")+COUNTIF($G976:$BP976,"r0,d5")/2+COUNTIF($G976:$BP976,"p5,d5")/2</f>
        <v/>
      </c>
      <c r="BS976" s="165">
        <f>COUNTIF($G976:$BP976,"b")+COUNTIF($G976:$BP976,"r0,b5")/2+COUNTIF($G976:$BP976,"p5,b5")/2</f>
        <v/>
      </c>
      <c r="BT976" s="165">
        <f>COUNTIF($G976:$BP976,"c")+COUNTIF($G976:$BP976,"r0,c5")/2+COUNTIF($G976:$BP976,"p5,c5")/2</f>
        <v/>
      </c>
      <c r="BU976" s="165">
        <f>COUNTIF($G976:$BP976,"KH")+COUNTIF($G976:$BP976,"TL")+COUNTIF($G976:$BP976,"L")</f>
        <v/>
      </c>
      <c r="BV976" s="165" t="n"/>
      <c r="BW976" s="165">
        <f>COUNTIF($G976:$BP976,"hh")</f>
        <v/>
      </c>
      <c r="BX976" s="165">
        <f>COUNTIF($G976:$BP976,"nt7")</f>
        <v/>
      </c>
      <c r="BY976" s="165">
        <f>COUNTIF($G976:$BP976,"P")+COUNTIF($G976:$BP976,"p5,a5")/2+COUNTIF($G976:$BP976,"p5,b5")/2+COUNTIF($G976:$BP976,"p5,c5")/2+COUNTIF($G976:$BP976,"p5,d5")/2</f>
        <v/>
      </c>
      <c r="BZ976" s="166">
        <f>SUBTOTAL(9,BQ976:BY976)</f>
        <v/>
      </c>
      <c r="CA976" s="167">
        <f>SUM(J976,L976,N976,P976,R976,T976,X976,Z976,AB976,AD976,AF976,AH976,AL976,AN976,AP976,AR976,AT976,AV976,AZ976,BB976,BD976,BF976,BH976,BP976)</f>
        <v/>
      </c>
      <c r="CB976" s="168">
        <f>SUM(H976,V976,AJ976,AX976,BL976)</f>
        <v/>
      </c>
      <c r="CC976" s="24">
        <f>SUM(BJ976,BN976)</f>
        <v/>
      </c>
      <c r="CD976" s="169">
        <f>IF(BZ976&gt;25,4,IF(BZ976&gt;18,3,IF(BZ976&gt;12,2,IF(BZ976&gt;4,1,0))))-BX976-2+1</f>
        <v/>
      </c>
      <c r="CE976" s="30" t="n"/>
      <c r="CF976" s="169">
        <f>CD976*CI976</f>
        <v/>
      </c>
      <c r="CG976" s="170">
        <f>F976-BY976+1</f>
        <v/>
      </c>
      <c r="CH976" s="169">
        <f>CE976*16</f>
        <v/>
      </c>
      <c r="CI976" s="171">
        <f>VLOOKUP(A976,[1]DATA!$A$6:$AI$331,34,0)</f>
        <v/>
      </c>
      <c r="CJ976" s="172">
        <f>VLOOKUP(A976,[2]CHAMCONG!A$7:CI$333,79,0)</f>
        <v/>
      </c>
      <c r="CK976" s="173">
        <f>CJ976-CA976</f>
        <v/>
      </c>
    </row>
    <row r="977">
      <c r="A977" s="69" t="n"/>
      <c r="B977" s="70" t="n"/>
      <c r="C977" s="77" t="n"/>
      <c r="D977" s="84" t="n"/>
      <c r="E977" s="69" t="n"/>
      <c r="F977" s="69" t="n"/>
      <c r="G977" s="73" t="n"/>
      <c r="H977" s="73" t="n"/>
      <c r="I977" s="75" t="n"/>
      <c r="J977" s="75" t="n"/>
      <c r="K977" s="73" t="n"/>
      <c r="L977" s="73" t="n"/>
      <c r="M977" s="73" t="n"/>
      <c r="N977" s="73" t="n"/>
      <c r="O977" s="75" t="n"/>
      <c r="P977" s="75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  <c r="AA977" s="73" t="n"/>
      <c r="AB977" s="73" t="n"/>
      <c r="AC977" s="73" t="n"/>
      <c r="AD977" s="73" t="n"/>
      <c r="AE977" s="73" t="n"/>
      <c r="AF977" s="73" t="n"/>
      <c r="AG977" s="73" t="n"/>
      <c r="AH977" s="73" t="n"/>
      <c r="AI977" s="73" t="n"/>
      <c r="AJ977" s="73" t="n"/>
      <c r="AK977" s="73" t="n"/>
      <c r="AL977" s="73" t="n"/>
      <c r="AM977" s="73" t="n"/>
      <c r="AN977" s="73" t="n"/>
      <c r="AO977" s="73" t="n"/>
      <c r="AP977" s="73" t="n"/>
      <c r="AQ977" s="73" t="n"/>
      <c r="AR977" s="73" t="n"/>
      <c r="AS977" s="73" t="n"/>
      <c r="AT977" s="73" t="n"/>
      <c r="AU977" s="73" t="n"/>
      <c r="AV977" s="73" t="n"/>
      <c r="AW977" s="73" t="n"/>
      <c r="AX977" s="73" t="n"/>
      <c r="AY977" s="73" t="n"/>
      <c r="AZ977" s="73" t="n"/>
      <c r="BA977" s="73" t="n"/>
      <c r="BB977" s="73" t="n"/>
      <c r="BC977" s="73" t="n"/>
      <c r="BD977" s="73" t="n"/>
      <c r="BE977" s="73" t="n"/>
      <c r="BF977" s="73" t="n"/>
      <c r="BG977" s="73" t="n"/>
      <c r="BH977" s="73" t="n"/>
      <c r="BI977" s="73" t="n"/>
      <c r="BJ977" s="73" t="n"/>
      <c r="BK977" s="73" t="n"/>
      <c r="BL977" s="73" t="n"/>
      <c r="BM977" s="73" t="n"/>
      <c r="BN977" s="73" t="n"/>
      <c r="BO977" s="73" t="n"/>
      <c r="BP977" s="73" t="n"/>
      <c r="BQ977" s="165">
        <f>COUNTIF($G977:$BP977,"a")+COUNTIF($G977:$BP977,"r0,a5")/2+COUNTIF($G977:$BP977,"p5,a5")/2</f>
        <v/>
      </c>
      <c r="BR977" s="165">
        <f>COUNTIF($G977:$BP977,"d")+COUNTIF($G977:$BP977,"r0,d5")/2+COUNTIF($G977:$BP977,"p5,d5")/2</f>
        <v/>
      </c>
      <c r="BS977" s="165">
        <f>COUNTIF($G977:$BP977,"b")+COUNTIF($G977:$BP977,"r0,b5")/2+COUNTIF($G977:$BP977,"p5,b5")/2</f>
        <v/>
      </c>
      <c r="BT977" s="165">
        <f>COUNTIF($G977:$BP977,"c")+COUNTIF($G977:$BP977,"r0,c5")/2+COUNTIF($G977:$BP977,"p5,c5")/2</f>
        <v/>
      </c>
      <c r="BU977" s="165">
        <f>COUNTIF($G977:$BP977,"KH")+COUNTIF($G977:$BP977,"TL")+COUNTIF($G977:$BP977,"L")</f>
        <v/>
      </c>
      <c r="BV977" s="165" t="n"/>
      <c r="BW977" s="165">
        <f>COUNTIF($G977:$BP977,"hh")</f>
        <v/>
      </c>
      <c r="BX977" s="165">
        <f>COUNTIF($G977:$BP977,"nt7")</f>
        <v/>
      </c>
      <c r="BY977" s="165">
        <f>COUNTIF($G977:$BP977,"P")+COUNTIF($G977:$BP977,"p5,a5")/2+COUNTIF($G977:$BP977,"p5,b5")/2+COUNTIF($G977:$BP977,"p5,c5")/2+COUNTIF($G977:$BP977,"p5,d5")/2</f>
        <v/>
      </c>
      <c r="BZ977" s="166">
        <f>SUBTOTAL(9,BQ977:BY977)</f>
        <v/>
      </c>
      <c r="CA977" s="167">
        <f>SUM(J977,L977,N977,P977,R977,T977,X977,Z977,AB977,AD977,AF977,AH977,AL977,AN977,AP977,AR977,AT977,AV977,AZ977,BB977,BD977,BF977,BH977,BP977)</f>
        <v/>
      </c>
      <c r="CB977" s="168">
        <f>SUM(H977,V977,AJ977,AX977,BL977)</f>
        <v/>
      </c>
      <c r="CC977" s="24">
        <f>SUM(BJ977,BN977)</f>
        <v/>
      </c>
      <c r="CD977" s="169">
        <f>IF(BZ977&gt;25,4,IF(BZ977&gt;18,3,IF(BZ977&gt;12,2,IF(BZ977&gt;4,1,0))))-BX977-2+1</f>
        <v/>
      </c>
      <c r="CE977" s="30" t="n"/>
      <c r="CF977" s="169">
        <f>CD977*CI977</f>
        <v/>
      </c>
      <c r="CG977" s="170">
        <f>F977-BY977+1</f>
        <v/>
      </c>
      <c r="CH977" s="169">
        <f>CE977*16</f>
        <v/>
      </c>
      <c r="CI977" s="171">
        <f>VLOOKUP(A977,[1]DATA!$A$6:$AI$331,34,0)</f>
        <v/>
      </c>
      <c r="CJ977" s="172">
        <f>VLOOKUP(A977,[2]CHAMCONG!A$7:CI$333,79,0)</f>
        <v/>
      </c>
      <c r="CK977" s="173">
        <f>CJ977-CA977</f>
        <v/>
      </c>
    </row>
    <row r="978">
      <c r="A978" s="69" t="n"/>
      <c r="B978" s="70" t="n"/>
      <c r="C978" s="77" t="n"/>
      <c r="D978" s="84" t="n"/>
      <c r="E978" s="69" t="n"/>
      <c r="F978" s="69" t="n"/>
      <c r="G978" s="73" t="n"/>
      <c r="H978" s="73" t="n"/>
      <c r="I978" s="75" t="n"/>
      <c r="J978" s="75" t="n"/>
      <c r="K978" s="73" t="n"/>
      <c r="L978" s="73" t="n"/>
      <c r="M978" s="73" t="n"/>
      <c r="N978" s="73" t="n"/>
      <c r="O978" s="75" t="n"/>
      <c r="P978" s="75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  <c r="AA978" s="73" t="n"/>
      <c r="AB978" s="73" t="n"/>
      <c r="AC978" s="73" t="n"/>
      <c r="AD978" s="73" t="n"/>
      <c r="AE978" s="73" t="n"/>
      <c r="AF978" s="73" t="n"/>
      <c r="AG978" s="73" t="n"/>
      <c r="AH978" s="73" t="n"/>
      <c r="AI978" s="73" t="n"/>
      <c r="AJ978" s="73" t="n"/>
      <c r="AK978" s="73" t="n"/>
      <c r="AL978" s="73" t="n"/>
      <c r="AM978" s="73" t="n"/>
      <c r="AN978" s="73" t="n"/>
      <c r="AO978" s="73" t="n"/>
      <c r="AP978" s="73" t="n"/>
      <c r="AQ978" s="73" t="n"/>
      <c r="AR978" s="73" t="n"/>
      <c r="AS978" s="73" t="n"/>
      <c r="AT978" s="73" t="n"/>
      <c r="AU978" s="73" t="n"/>
      <c r="AV978" s="73" t="n"/>
      <c r="AW978" s="73" t="n"/>
      <c r="AX978" s="73" t="n"/>
      <c r="AY978" s="73" t="n"/>
      <c r="AZ978" s="73" t="n"/>
      <c r="BA978" s="73" t="n"/>
      <c r="BB978" s="73" t="n"/>
      <c r="BC978" s="73" t="n"/>
      <c r="BD978" s="73" t="n"/>
      <c r="BE978" s="73" t="n"/>
      <c r="BF978" s="73" t="n"/>
      <c r="BG978" s="73" t="n"/>
      <c r="BH978" s="73" t="n"/>
      <c r="BI978" s="73" t="n"/>
      <c r="BJ978" s="73" t="n"/>
      <c r="BK978" s="73" t="n"/>
      <c r="BL978" s="73" t="n"/>
      <c r="BM978" s="73" t="n"/>
      <c r="BN978" s="73" t="n"/>
      <c r="BO978" s="73" t="n"/>
      <c r="BP978" s="73" t="n"/>
      <c r="BQ978" s="165">
        <f>COUNTIF($G978:$BP978,"a")+COUNTIF($G978:$BP978,"r0,a5")/2+COUNTIF($G978:$BP978,"p5,a5")/2</f>
        <v/>
      </c>
      <c r="BR978" s="165">
        <f>COUNTIF($G978:$BP978,"d")+COUNTIF($G978:$BP978,"r0,d5")/2+COUNTIF($G978:$BP978,"p5,d5")/2</f>
        <v/>
      </c>
      <c r="BS978" s="165">
        <f>COUNTIF($G978:$BP978,"b")+COUNTIF($G978:$BP978,"r0,b5")/2+COUNTIF($G978:$BP978,"p5,b5")/2</f>
        <v/>
      </c>
      <c r="BT978" s="165">
        <f>COUNTIF($G978:$BP978,"c")+COUNTIF($G978:$BP978,"r0,c5")/2+COUNTIF($G978:$BP978,"p5,c5")/2</f>
        <v/>
      </c>
      <c r="BU978" s="165">
        <f>COUNTIF($G978:$BP978,"KH")+COUNTIF($G978:$BP978,"TL")+COUNTIF($G978:$BP978,"L")</f>
        <v/>
      </c>
      <c r="BV978" s="165" t="n"/>
      <c r="BW978" s="165">
        <f>COUNTIF($G978:$BP978,"hh")</f>
        <v/>
      </c>
      <c r="BX978" s="165">
        <f>COUNTIF($G978:$BP978,"nt7")</f>
        <v/>
      </c>
      <c r="BY978" s="165">
        <f>COUNTIF($G978:$BP978,"P")+COUNTIF($G978:$BP978,"p5,a5")/2+COUNTIF($G978:$BP978,"p5,b5")/2+COUNTIF($G978:$BP978,"p5,c5")/2+COUNTIF($G978:$BP978,"p5,d5")/2</f>
        <v/>
      </c>
      <c r="BZ978" s="166">
        <f>SUBTOTAL(9,BQ978:BY978)</f>
        <v/>
      </c>
      <c r="CA978" s="167">
        <f>SUM(J978,L978,N978,P978,R978,T978,X978,Z978,AB978,AD978,AF978,AH978,AL978,AN978,AP978,AR978,AT978,AV978,AZ978,BB978,BD978,BF978,BH978,BP978)</f>
        <v/>
      </c>
      <c r="CB978" s="168">
        <f>SUM(H978,V978,AJ978,AX978,BL978)</f>
        <v/>
      </c>
      <c r="CC978" s="24">
        <f>SUM(BJ978,BN978)</f>
        <v/>
      </c>
      <c r="CD978" s="169">
        <f>IF(BZ978&gt;25,4,IF(BZ978&gt;18,3,IF(BZ978&gt;12,2,IF(BZ978&gt;4,1,0))))-BX978-2+1</f>
        <v/>
      </c>
      <c r="CE978" s="30" t="n"/>
      <c r="CF978" s="169">
        <f>CD978*CI978</f>
        <v/>
      </c>
      <c r="CG978" s="170">
        <f>F978-BY978+1</f>
        <v/>
      </c>
      <c r="CH978" s="169">
        <f>CE978*16</f>
        <v/>
      </c>
      <c r="CI978" s="171">
        <f>VLOOKUP(A978,[1]DATA!$A$6:$AI$331,34,0)</f>
        <v/>
      </c>
      <c r="CJ978" s="172">
        <f>VLOOKUP(A978,[2]CHAMCONG!A$7:CI$333,79,0)</f>
        <v/>
      </c>
      <c r="CK978" s="173">
        <f>CJ978-CA978</f>
        <v/>
      </c>
    </row>
    <row r="979">
      <c r="A979" s="69" t="n"/>
      <c r="B979" s="70" t="n"/>
      <c r="C979" s="77" t="n"/>
      <c r="D979" s="84" t="n"/>
      <c r="E979" s="69" t="n"/>
      <c r="F979" s="69" t="n"/>
      <c r="G979" s="73" t="n"/>
      <c r="H979" s="73" t="n"/>
      <c r="I979" s="75" t="n"/>
      <c r="J979" s="75" t="n"/>
      <c r="K979" s="73" t="n"/>
      <c r="L979" s="73" t="n"/>
      <c r="M979" s="73" t="n"/>
      <c r="N979" s="73" t="n"/>
      <c r="O979" s="75" t="n"/>
      <c r="P979" s="75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  <c r="AA979" s="73" t="n"/>
      <c r="AB979" s="73" t="n"/>
      <c r="AC979" s="73" t="n"/>
      <c r="AD979" s="73" t="n"/>
      <c r="AE979" s="73" t="n"/>
      <c r="AF979" s="73" t="n"/>
      <c r="AG979" s="73" t="n"/>
      <c r="AH979" s="73" t="n"/>
      <c r="AI979" s="73" t="n"/>
      <c r="AJ979" s="73" t="n"/>
      <c r="AK979" s="73" t="n"/>
      <c r="AL979" s="73" t="n"/>
      <c r="AM979" s="73" t="n"/>
      <c r="AN979" s="73" t="n"/>
      <c r="AO979" s="73" t="n"/>
      <c r="AP979" s="73" t="n"/>
      <c r="AQ979" s="73" t="n"/>
      <c r="AR979" s="73" t="n"/>
      <c r="AS979" s="73" t="n"/>
      <c r="AT979" s="73" t="n"/>
      <c r="AU979" s="73" t="n"/>
      <c r="AV979" s="73" t="n"/>
      <c r="AW979" s="73" t="n"/>
      <c r="AX979" s="73" t="n"/>
      <c r="AY979" s="73" t="n"/>
      <c r="AZ979" s="73" t="n"/>
      <c r="BA979" s="73" t="n"/>
      <c r="BB979" s="73" t="n"/>
      <c r="BC979" s="73" t="n"/>
      <c r="BD979" s="73" t="n"/>
      <c r="BE979" s="73" t="n"/>
      <c r="BF979" s="73" t="n"/>
      <c r="BG979" s="73" t="n"/>
      <c r="BH979" s="73" t="n"/>
      <c r="BI979" s="73" t="n"/>
      <c r="BJ979" s="73" t="n"/>
      <c r="BK979" s="73" t="n"/>
      <c r="BL979" s="73" t="n"/>
      <c r="BM979" s="73" t="n"/>
      <c r="BN979" s="73" t="n"/>
      <c r="BO979" s="73" t="n"/>
      <c r="BP979" s="73" t="n"/>
      <c r="BQ979" s="165">
        <f>COUNTIF($G979:$BP979,"a")+COUNTIF($G979:$BP979,"r0,a5")/2+COUNTIF($G979:$BP979,"p5,a5")/2</f>
        <v/>
      </c>
      <c r="BR979" s="165">
        <f>COUNTIF($G979:$BP979,"d")+COUNTIF($G979:$BP979,"r0,d5")/2+COUNTIF($G979:$BP979,"p5,d5")/2</f>
        <v/>
      </c>
      <c r="BS979" s="165">
        <f>COUNTIF($G979:$BP979,"b")+COUNTIF($G979:$BP979,"r0,b5")/2+COUNTIF($G979:$BP979,"p5,b5")/2</f>
        <v/>
      </c>
      <c r="BT979" s="165">
        <f>COUNTIF($G979:$BP979,"c")+COUNTIF($G979:$BP979,"r0,c5")/2+COUNTIF($G979:$BP979,"p5,c5")/2</f>
        <v/>
      </c>
      <c r="BU979" s="165">
        <f>COUNTIF($G979:$BP979,"KH")+COUNTIF($G979:$BP979,"TL")+COUNTIF($G979:$BP979,"L")</f>
        <v/>
      </c>
      <c r="BV979" s="165" t="n"/>
      <c r="BW979" s="165">
        <f>COUNTIF($G979:$BP979,"hh")</f>
        <v/>
      </c>
      <c r="BX979" s="165">
        <f>COUNTIF($G979:$BP979,"nt7")</f>
        <v/>
      </c>
      <c r="BY979" s="165">
        <f>COUNTIF($G979:$BP979,"P")+COUNTIF($G979:$BP979,"p5,a5")/2+COUNTIF($G979:$BP979,"p5,b5")/2+COUNTIF($G979:$BP979,"p5,c5")/2+COUNTIF($G979:$BP979,"p5,d5")/2</f>
        <v/>
      </c>
      <c r="BZ979" s="166">
        <f>SUBTOTAL(9,BQ979:BY979)</f>
        <v/>
      </c>
      <c r="CA979" s="167">
        <f>SUM(J979,L979,N979,P979,R979,T979,X979,Z979,AB979,AD979,AF979,AH979,AL979,AN979,AP979,AR979,AT979,AV979,AZ979,BB979,BD979,BF979,BH979,BP979)</f>
        <v/>
      </c>
      <c r="CB979" s="168">
        <f>SUM(H979,V979,AJ979,AX979,BL979)</f>
        <v/>
      </c>
      <c r="CC979" s="24">
        <f>SUM(BJ979,BN979)</f>
        <v/>
      </c>
      <c r="CD979" s="169">
        <f>IF(BZ979&gt;25,4,IF(BZ979&gt;18,3,IF(BZ979&gt;12,2,IF(BZ979&gt;4,1,0))))-BX979-2+1</f>
        <v/>
      </c>
      <c r="CE979" s="30" t="n"/>
      <c r="CF979" s="169">
        <f>CD979*CI979</f>
        <v/>
      </c>
      <c r="CG979" s="170">
        <f>F979-BY979+1</f>
        <v/>
      </c>
      <c r="CH979" s="169">
        <f>CE979*16</f>
        <v/>
      </c>
      <c r="CI979" s="171">
        <f>VLOOKUP(A979,[1]DATA!$A$6:$AI$331,34,0)</f>
        <v/>
      </c>
      <c r="CJ979" s="172">
        <f>VLOOKUP(A979,[2]CHAMCONG!A$7:CI$333,79,0)</f>
        <v/>
      </c>
      <c r="CK979" s="173">
        <f>CJ979-CA979</f>
        <v/>
      </c>
    </row>
    <row r="980">
      <c r="A980" s="69" t="n"/>
      <c r="B980" s="70" t="n"/>
      <c r="C980" s="77" t="n"/>
      <c r="D980" s="84" t="n"/>
      <c r="E980" s="69" t="n"/>
      <c r="F980" s="69" t="n"/>
      <c r="G980" s="73" t="n"/>
      <c r="H980" s="73" t="n"/>
      <c r="I980" s="75" t="n"/>
      <c r="J980" s="75" t="n"/>
      <c r="K980" s="73" t="n"/>
      <c r="L980" s="73" t="n"/>
      <c r="M980" s="73" t="n"/>
      <c r="N980" s="73" t="n"/>
      <c r="O980" s="75" t="n"/>
      <c r="P980" s="75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  <c r="AA980" s="73" t="n"/>
      <c r="AB980" s="73" t="n"/>
      <c r="AC980" s="73" t="n"/>
      <c r="AD980" s="73" t="n"/>
      <c r="AE980" s="73" t="n"/>
      <c r="AF980" s="73" t="n"/>
      <c r="AG980" s="73" t="n"/>
      <c r="AH980" s="73" t="n"/>
      <c r="AI980" s="73" t="n"/>
      <c r="AJ980" s="73" t="n"/>
      <c r="AK980" s="73" t="n"/>
      <c r="AL980" s="73" t="n"/>
      <c r="AM980" s="73" t="n"/>
      <c r="AN980" s="73" t="n"/>
      <c r="AO980" s="73" t="n"/>
      <c r="AP980" s="73" t="n"/>
      <c r="AQ980" s="73" t="n"/>
      <c r="AR980" s="73" t="n"/>
      <c r="AS980" s="73" t="n"/>
      <c r="AT980" s="73" t="n"/>
      <c r="AU980" s="73" t="n"/>
      <c r="AV980" s="73" t="n"/>
      <c r="AW980" s="73" t="n"/>
      <c r="AX980" s="73" t="n"/>
      <c r="AY980" s="73" t="n"/>
      <c r="AZ980" s="73" t="n"/>
      <c r="BA980" s="73" t="n"/>
      <c r="BB980" s="73" t="n"/>
      <c r="BC980" s="73" t="n"/>
      <c r="BD980" s="73" t="n"/>
      <c r="BE980" s="73" t="n"/>
      <c r="BF980" s="73" t="n"/>
      <c r="BG980" s="73" t="n"/>
      <c r="BH980" s="73" t="n"/>
      <c r="BI980" s="73" t="n"/>
      <c r="BJ980" s="73" t="n"/>
      <c r="BK980" s="73" t="n"/>
      <c r="BL980" s="73" t="n"/>
      <c r="BM980" s="73" t="n"/>
      <c r="BN980" s="73" t="n"/>
      <c r="BO980" s="73" t="n"/>
      <c r="BP980" s="73" t="n"/>
      <c r="BQ980" s="165">
        <f>COUNTIF($G980:$BP980,"a")+COUNTIF($G980:$BP980,"r0,a5")/2+COUNTIF($G980:$BP980,"p5,a5")/2</f>
        <v/>
      </c>
      <c r="BR980" s="165">
        <f>COUNTIF($G980:$BP980,"d")+COUNTIF($G980:$BP980,"r0,d5")/2+COUNTIF($G980:$BP980,"p5,d5")/2</f>
        <v/>
      </c>
      <c r="BS980" s="165">
        <f>COUNTIF($G980:$BP980,"b")+COUNTIF($G980:$BP980,"r0,b5")/2+COUNTIF($G980:$BP980,"p5,b5")/2</f>
        <v/>
      </c>
      <c r="BT980" s="165">
        <f>COUNTIF($G980:$BP980,"c")+COUNTIF($G980:$BP980,"r0,c5")/2+COUNTIF($G980:$BP980,"p5,c5")/2</f>
        <v/>
      </c>
      <c r="BU980" s="165">
        <f>COUNTIF($G980:$BP980,"KH")+COUNTIF($G980:$BP980,"TL")+COUNTIF($G980:$BP980,"L")</f>
        <v/>
      </c>
      <c r="BV980" s="165" t="n"/>
      <c r="BW980" s="165">
        <f>COUNTIF($G980:$BP980,"hh")</f>
        <v/>
      </c>
      <c r="BX980" s="165">
        <f>COUNTIF($G980:$BP980,"nt7")</f>
        <v/>
      </c>
      <c r="BY980" s="165">
        <f>COUNTIF($G980:$BP980,"P")+COUNTIF($G980:$BP980,"p5,a5")/2+COUNTIF($G980:$BP980,"p5,b5")/2+COUNTIF($G980:$BP980,"p5,c5")/2+COUNTIF($G980:$BP980,"p5,d5")/2</f>
        <v/>
      </c>
      <c r="BZ980" s="166">
        <f>SUBTOTAL(9,BQ980:BY980)</f>
        <v/>
      </c>
      <c r="CA980" s="167">
        <f>SUM(J980,L980,N980,P980,R980,T980,X980,Z980,AB980,AD980,AF980,AH980,AL980,AN980,AP980,AR980,AT980,AV980,AZ980,BB980,BD980,BF980,BH980,BP980)</f>
        <v/>
      </c>
      <c r="CB980" s="168">
        <f>SUM(H980,V980,AJ980,AX980,BL980)</f>
        <v/>
      </c>
      <c r="CC980" s="24">
        <f>SUM(BJ980,BN980)</f>
        <v/>
      </c>
      <c r="CD980" s="169">
        <f>IF(BZ980&gt;25,4,IF(BZ980&gt;18,3,IF(BZ980&gt;12,2,IF(BZ980&gt;4,1,0))))-BX980-2+1</f>
        <v/>
      </c>
      <c r="CE980" s="30" t="n"/>
      <c r="CF980" s="169">
        <f>CD980*CI980</f>
        <v/>
      </c>
      <c r="CG980" s="170">
        <f>F980-BY980+1</f>
        <v/>
      </c>
      <c r="CH980" s="169">
        <f>CE980*16</f>
        <v/>
      </c>
      <c r="CI980" s="171">
        <f>VLOOKUP(A980,[1]DATA!$A$6:$AI$331,34,0)</f>
        <v/>
      </c>
      <c r="CJ980" s="172">
        <f>VLOOKUP(A980,[2]CHAMCONG!A$7:CI$333,79,0)</f>
        <v/>
      </c>
      <c r="CK980" s="173">
        <f>CJ980-CA980</f>
        <v/>
      </c>
    </row>
    <row r="981">
      <c r="A981" s="69" t="n"/>
      <c r="B981" s="70" t="n"/>
      <c r="C981" s="77" t="n"/>
      <c r="D981" s="84" t="n"/>
      <c r="E981" s="69" t="n"/>
      <c r="F981" s="69" t="n"/>
      <c r="G981" s="73" t="n"/>
      <c r="H981" s="73" t="n"/>
      <c r="I981" s="75" t="n"/>
      <c r="J981" s="75" t="n"/>
      <c r="K981" s="73" t="n"/>
      <c r="L981" s="73" t="n"/>
      <c r="M981" s="73" t="n"/>
      <c r="N981" s="73" t="n"/>
      <c r="O981" s="75" t="n"/>
      <c r="P981" s="75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  <c r="AA981" s="73" t="n"/>
      <c r="AB981" s="73" t="n"/>
      <c r="AC981" s="73" t="n"/>
      <c r="AD981" s="73" t="n"/>
      <c r="AE981" s="73" t="n"/>
      <c r="AF981" s="73" t="n"/>
      <c r="AG981" s="73" t="n"/>
      <c r="AH981" s="73" t="n"/>
      <c r="AI981" s="73" t="n"/>
      <c r="AJ981" s="73" t="n"/>
      <c r="AK981" s="73" t="n"/>
      <c r="AL981" s="73" t="n"/>
      <c r="AM981" s="73" t="n"/>
      <c r="AN981" s="73" t="n"/>
      <c r="AO981" s="73" t="n"/>
      <c r="AP981" s="73" t="n"/>
      <c r="AQ981" s="73" t="n"/>
      <c r="AR981" s="73" t="n"/>
      <c r="AS981" s="73" t="n"/>
      <c r="AT981" s="73" t="n"/>
      <c r="AU981" s="73" t="n"/>
      <c r="AV981" s="73" t="n"/>
      <c r="AW981" s="73" t="n"/>
      <c r="AX981" s="73" t="n"/>
      <c r="AY981" s="73" t="n"/>
      <c r="AZ981" s="73" t="n"/>
      <c r="BA981" s="73" t="n"/>
      <c r="BB981" s="73" t="n"/>
      <c r="BC981" s="73" t="n"/>
      <c r="BD981" s="73" t="n"/>
      <c r="BE981" s="73" t="n"/>
      <c r="BF981" s="73" t="n"/>
      <c r="BG981" s="73" t="n"/>
      <c r="BH981" s="73" t="n"/>
      <c r="BI981" s="73" t="n"/>
      <c r="BJ981" s="73" t="n"/>
      <c r="BK981" s="73" t="n"/>
      <c r="BL981" s="73" t="n"/>
      <c r="BM981" s="73" t="n"/>
      <c r="BN981" s="73" t="n"/>
      <c r="BO981" s="73" t="n"/>
      <c r="BP981" s="73" t="n"/>
      <c r="BQ981" s="165">
        <f>COUNTIF($G981:$BP981,"a")+COUNTIF($G981:$BP981,"r0,a5")/2+COUNTIF($G981:$BP981,"p5,a5")/2</f>
        <v/>
      </c>
      <c r="BR981" s="165">
        <f>COUNTIF($G981:$BP981,"d")+COUNTIF($G981:$BP981,"r0,d5")/2+COUNTIF($G981:$BP981,"p5,d5")/2</f>
        <v/>
      </c>
      <c r="BS981" s="165">
        <f>COUNTIF($G981:$BP981,"b")+COUNTIF($G981:$BP981,"r0,b5")/2+COUNTIF($G981:$BP981,"p5,b5")/2</f>
        <v/>
      </c>
      <c r="BT981" s="165">
        <f>COUNTIF($G981:$BP981,"c")+COUNTIF($G981:$BP981,"r0,c5")/2+COUNTIF($G981:$BP981,"p5,c5")/2</f>
        <v/>
      </c>
      <c r="BU981" s="165">
        <f>COUNTIF($G981:$BP981,"KH")+COUNTIF($G981:$BP981,"TL")+COUNTIF($G981:$BP981,"L")</f>
        <v/>
      </c>
      <c r="BV981" s="165" t="n"/>
      <c r="BW981" s="165">
        <f>COUNTIF($G981:$BP981,"hh")</f>
        <v/>
      </c>
      <c r="BX981" s="165">
        <f>COUNTIF($G981:$BP981,"nt7")</f>
        <v/>
      </c>
      <c r="BY981" s="165">
        <f>COUNTIF($G981:$BP981,"P")+COUNTIF($G981:$BP981,"p5,a5")/2+COUNTIF($G981:$BP981,"p5,b5")/2+COUNTIF($G981:$BP981,"p5,c5")/2+COUNTIF($G981:$BP981,"p5,d5")/2</f>
        <v/>
      </c>
      <c r="BZ981" s="166">
        <f>SUBTOTAL(9,BQ981:BY981)</f>
        <v/>
      </c>
      <c r="CA981" s="167">
        <f>SUM(J981,L981,N981,P981,R981,T981,X981,Z981,AB981,AD981,AF981,AH981,AL981,AN981,AP981,AR981,AT981,AV981,AZ981,BB981,BD981,BF981,BH981,BP981)</f>
        <v/>
      </c>
      <c r="CB981" s="168">
        <f>SUM(H981,V981,AJ981,AX981,BL981)</f>
        <v/>
      </c>
      <c r="CC981" s="24">
        <f>SUM(BJ981,BN981)</f>
        <v/>
      </c>
      <c r="CD981" s="169">
        <f>IF(BZ981&gt;25,4,IF(BZ981&gt;18,3,IF(BZ981&gt;12,2,IF(BZ981&gt;4,1,0))))-BX981-2+1</f>
        <v/>
      </c>
      <c r="CE981" s="30" t="n"/>
      <c r="CF981" s="169">
        <f>CD981*CI981</f>
        <v/>
      </c>
      <c r="CG981" s="170">
        <f>F981-BY981+1</f>
        <v/>
      </c>
      <c r="CH981" s="169">
        <f>CE981*16</f>
        <v/>
      </c>
      <c r="CI981" s="171">
        <f>VLOOKUP(A981,[1]DATA!$A$6:$AI$331,34,0)</f>
        <v/>
      </c>
      <c r="CJ981" s="172">
        <f>VLOOKUP(A981,[2]CHAMCONG!A$7:CI$333,79,0)</f>
        <v/>
      </c>
      <c r="CK981" s="173">
        <f>CJ981-CA981</f>
        <v/>
      </c>
    </row>
    <row r="982">
      <c r="A982" s="69" t="n"/>
      <c r="B982" s="70" t="n"/>
      <c r="C982" s="77" t="n"/>
      <c r="D982" s="84" t="n"/>
      <c r="E982" s="69" t="n"/>
      <c r="F982" s="69" t="n"/>
      <c r="G982" s="73" t="n"/>
      <c r="H982" s="73" t="n"/>
      <c r="I982" s="75" t="n"/>
      <c r="J982" s="75" t="n"/>
      <c r="K982" s="73" t="n"/>
      <c r="L982" s="73" t="n"/>
      <c r="M982" s="73" t="n"/>
      <c r="N982" s="73" t="n"/>
      <c r="O982" s="75" t="n"/>
      <c r="P982" s="75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  <c r="AA982" s="73" t="n"/>
      <c r="AB982" s="73" t="n"/>
      <c r="AC982" s="73" t="n"/>
      <c r="AD982" s="73" t="n"/>
      <c r="AE982" s="73" t="n"/>
      <c r="AF982" s="73" t="n"/>
      <c r="AG982" s="73" t="n"/>
      <c r="AH982" s="73" t="n"/>
      <c r="AI982" s="73" t="n"/>
      <c r="AJ982" s="73" t="n"/>
      <c r="AK982" s="73" t="n"/>
      <c r="AL982" s="73" t="n"/>
      <c r="AM982" s="73" t="n"/>
      <c r="AN982" s="73" t="n"/>
      <c r="AO982" s="73" t="n"/>
      <c r="AP982" s="73" t="n"/>
      <c r="AQ982" s="73" t="n"/>
      <c r="AR982" s="73" t="n"/>
      <c r="AS982" s="73" t="n"/>
      <c r="AT982" s="73" t="n"/>
      <c r="AU982" s="73" t="n"/>
      <c r="AV982" s="73" t="n"/>
      <c r="AW982" s="73" t="n"/>
      <c r="AX982" s="73" t="n"/>
      <c r="AY982" s="73" t="n"/>
      <c r="AZ982" s="73" t="n"/>
      <c r="BA982" s="73" t="n"/>
      <c r="BB982" s="73" t="n"/>
      <c r="BC982" s="73" t="n"/>
      <c r="BD982" s="73" t="n"/>
      <c r="BE982" s="73" t="n"/>
      <c r="BF982" s="73" t="n"/>
      <c r="BG982" s="73" t="n"/>
      <c r="BH982" s="73" t="n"/>
      <c r="BI982" s="73" t="n"/>
      <c r="BJ982" s="73" t="n"/>
      <c r="BK982" s="73" t="n"/>
      <c r="BL982" s="73" t="n"/>
      <c r="BM982" s="73" t="n"/>
      <c r="BN982" s="73" t="n"/>
      <c r="BO982" s="73" t="n"/>
      <c r="BP982" s="73" t="n"/>
      <c r="BQ982" s="165">
        <f>COUNTIF($G982:$BP982,"a")+COUNTIF($G982:$BP982,"r0,a5")/2+COUNTIF($G982:$BP982,"p5,a5")/2</f>
        <v/>
      </c>
      <c r="BR982" s="165">
        <f>COUNTIF($G982:$BP982,"d")+COUNTIF($G982:$BP982,"r0,d5")/2+COUNTIF($G982:$BP982,"p5,d5")/2</f>
        <v/>
      </c>
      <c r="BS982" s="165">
        <f>COUNTIF($G982:$BP982,"b")+COUNTIF($G982:$BP982,"r0,b5")/2+COUNTIF($G982:$BP982,"p5,b5")/2</f>
        <v/>
      </c>
      <c r="BT982" s="165">
        <f>COUNTIF($G982:$BP982,"c")+COUNTIF($G982:$BP982,"r0,c5")/2+COUNTIF($G982:$BP982,"p5,c5")/2</f>
        <v/>
      </c>
      <c r="BU982" s="165">
        <f>COUNTIF($G982:$BP982,"KH")+COUNTIF($G982:$BP982,"TL")+COUNTIF($G982:$BP982,"L")</f>
        <v/>
      </c>
      <c r="BV982" s="165" t="n"/>
      <c r="BW982" s="165">
        <f>COUNTIF($G982:$BP982,"hh")</f>
        <v/>
      </c>
      <c r="BX982" s="165">
        <f>COUNTIF($G982:$BP982,"nt7")</f>
        <v/>
      </c>
      <c r="BY982" s="165">
        <f>COUNTIF($G982:$BP982,"P")+COUNTIF($G982:$BP982,"p5,a5")/2+COUNTIF($G982:$BP982,"p5,b5")/2+COUNTIF($G982:$BP982,"p5,c5")/2+COUNTIF($G982:$BP982,"p5,d5")/2</f>
        <v/>
      </c>
      <c r="BZ982" s="166">
        <f>SUBTOTAL(9,BQ982:BY982)</f>
        <v/>
      </c>
      <c r="CA982" s="167">
        <f>SUM(J982,L982,N982,P982,R982,T982,X982,Z982,AB982,AD982,AF982,AH982,AL982,AN982,AP982,AR982,AT982,AV982,AZ982,BB982,BD982,BF982,BH982,BP982)</f>
        <v/>
      </c>
      <c r="CB982" s="168">
        <f>SUM(H982,V982,AJ982,AX982,BL982)</f>
        <v/>
      </c>
      <c r="CC982" s="24">
        <f>SUM(BJ982,BN982)</f>
        <v/>
      </c>
      <c r="CD982" s="169">
        <f>IF(BZ982&gt;25,4,IF(BZ982&gt;18,3,IF(BZ982&gt;12,2,IF(BZ982&gt;4,1,0))))-BX982-2+1</f>
        <v/>
      </c>
      <c r="CE982" s="30" t="n"/>
      <c r="CF982" s="169">
        <f>CD982*CI982</f>
        <v/>
      </c>
      <c r="CG982" s="170">
        <f>F982-BY982+1</f>
        <v/>
      </c>
      <c r="CH982" s="169">
        <f>CE982*16</f>
        <v/>
      </c>
      <c r="CI982" s="171">
        <f>VLOOKUP(A982,[1]DATA!$A$6:$AI$331,34,0)</f>
        <v/>
      </c>
      <c r="CJ982" s="172">
        <f>VLOOKUP(A982,[2]CHAMCONG!A$7:CI$333,79,0)</f>
        <v/>
      </c>
      <c r="CK982" s="173">
        <f>CJ982-CA982</f>
        <v/>
      </c>
    </row>
    <row r="983">
      <c r="A983" s="69" t="n"/>
      <c r="B983" s="70" t="n"/>
      <c r="C983" s="77" t="n"/>
      <c r="D983" s="84" t="n"/>
      <c r="E983" s="69" t="n"/>
      <c r="F983" s="69" t="n"/>
      <c r="G983" s="73" t="n"/>
      <c r="H983" s="73" t="n"/>
      <c r="I983" s="75" t="n"/>
      <c r="J983" s="75" t="n"/>
      <c r="K983" s="73" t="n"/>
      <c r="L983" s="73" t="n"/>
      <c r="M983" s="73" t="n"/>
      <c r="N983" s="73" t="n"/>
      <c r="O983" s="75" t="n"/>
      <c r="P983" s="75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  <c r="AA983" s="73" t="n"/>
      <c r="AB983" s="73" t="n"/>
      <c r="AC983" s="73" t="n"/>
      <c r="AD983" s="73" t="n"/>
      <c r="AE983" s="73" t="n"/>
      <c r="AF983" s="73" t="n"/>
      <c r="AG983" s="73" t="n"/>
      <c r="AH983" s="73" t="n"/>
      <c r="AI983" s="73" t="n"/>
      <c r="AJ983" s="73" t="n"/>
      <c r="AK983" s="73" t="n"/>
      <c r="AL983" s="73" t="n"/>
      <c r="AM983" s="73" t="n"/>
      <c r="AN983" s="73" t="n"/>
      <c r="AO983" s="73" t="n"/>
      <c r="AP983" s="73" t="n"/>
      <c r="AQ983" s="73" t="n"/>
      <c r="AR983" s="73" t="n"/>
      <c r="AS983" s="73" t="n"/>
      <c r="AT983" s="73" t="n"/>
      <c r="AU983" s="73" t="n"/>
      <c r="AV983" s="73" t="n"/>
      <c r="AW983" s="73" t="n"/>
      <c r="AX983" s="73" t="n"/>
      <c r="AY983" s="73" t="n"/>
      <c r="AZ983" s="73" t="n"/>
      <c r="BA983" s="73" t="n"/>
      <c r="BB983" s="73" t="n"/>
      <c r="BC983" s="73" t="n"/>
      <c r="BD983" s="73" t="n"/>
      <c r="BE983" s="73" t="n"/>
      <c r="BF983" s="73" t="n"/>
      <c r="BG983" s="73" t="n"/>
      <c r="BH983" s="73" t="n"/>
      <c r="BI983" s="73" t="n"/>
      <c r="BJ983" s="73" t="n"/>
      <c r="BK983" s="73" t="n"/>
      <c r="BL983" s="73" t="n"/>
      <c r="BM983" s="73" t="n"/>
      <c r="BN983" s="73" t="n"/>
      <c r="BO983" s="73" t="n"/>
      <c r="BP983" s="73" t="n"/>
      <c r="BQ983" s="165">
        <f>COUNTIF($G983:$BP983,"a")+COUNTIF($G983:$BP983,"r0,a5")/2+COUNTIF($G983:$BP983,"p5,a5")/2</f>
        <v/>
      </c>
      <c r="BR983" s="165">
        <f>COUNTIF($G983:$BP983,"d")+COUNTIF($G983:$BP983,"r0,d5")/2+COUNTIF($G983:$BP983,"p5,d5")/2</f>
        <v/>
      </c>
      <c r="BS983" s="165">
        <f>COUNTIF($G983:$BP983,"b")+COUNTIF($G983:$BP983,"r0,b5")/2+COUNTIF($G983:$BP983,"p5,b5")/2</f>
        <v/>
      </c>
      <c r="BT983" s="165">
        <f>COUNTIF($G983:$BP983,"c")+COUNTIF($G983:$BP983,"r0,c5")/2+COUNTIF($G983:$BP983,"p5,c5")/2</f>
        <v/>
      </c>
      <c r="BU983" s="165">
        <f>COUNTIF($G983:$BP983,"KH")+COUNTIF($G983:$BP983,"TL")+COUNTIF($G983:$BP983,"L")</f>
        <v/>
      </c>
      <c r="BV983" s="165" t="n"/>
      <c r="BW983" s="165">
        <f>COUNTIF($G983:$BP983,"hh")</f>
        <v/>
      </c>
      <c r="BX983" s="165">
        <f>COUNTIF($G983:$BP983,"nt7")</f>
        <v/>
      </c>
      <c r="BY983" s="165">
        <f>COUNTIF($G983:$BP983,"P")+COUNTIF($G983:$BP983,"p5,a5")/2+COUNTIF($G983:$BP983,"p5,b5")/2+COUNTIF($G983:$BP983,"p5,c5")/2+COUNTIF($G983:$BP983,"p5,d5")/2</f>
        <v/>
      </c>
      <c r="BZ983" s="166">
        <f>SUBTOTAL(9,BQ983:BY983)</f>
        <v/>
      </c>
      <c r="CA983" s="167">
        <f>SUM(J983,L983,N983,P983,R983,T983,X983,Z983,AB983,AD983,AF983,AH983,AL983,AN983,AP983,AR983,AT983,AV983,AZ983,BB983,BD983,BF983,BH983,BP983)</f>
        <v/>
      </c>
      <c r="CB983" s="168">
        <f>SUM(H983,V983,AJ983,AX983,BL983)</f>
        <v/>
      </c>
      <c r="CC983" s="24">
        <f>SUM(BJ983,BN983)</f>
        <v/>
      </c>
      <c r="CD983" s="169">
        <f>IF(BZ983&gt;25,4,IF(BZ983&gt;18,3,IF(BZ983&gt;12,2,IF(BZ983&gt;4,1,0))))-BX983-2+1</f>
        <v/>
      </c>
      <c r="CE983" s="30" t="n"/>
      <c r="CF983" s="169">
        <f>CD983*CI983</f>
        <v/>
      </c>
      <c r="CG983" s="170">
        <f>F983-BY983+1</f>
        <v/>
      </c>
      <c r="CH983" s="169">
        <f>CE983*16</f>
        <v/>
      </c>
      <c r="CI983" s="171">
        <f>VLOOKUP(A983,[1]DATA!$A$6:$AI$331,34,0)</f>
        <v/>
      </c>
      <c r="CJ983" s="172">
        <f>VLOOKUP(A983,[2]CHAMCONG!A$7:CI$333,79,0)</f>
        <v/>
      </c>
      <c r="CK983" s="173">
        <f>CJ983-CA983</f>
        <v/>
      </c>
    </row>
    <row r="984">
      <c r="A984" s="69" t="n"/>
      <c r="B984" s="70" t="n"/>
      <c r="C984" s="77" t="n"/>
      <c r="D984" s="84" t="n"/>
      <c r="E984" s="69" t="n"/>
      <c r="F984" s="69" t="n"/>
      <c r="G984" s="73" t="n"/>
      <c r="H984" s="73" t="n"/>
      <c r="I984" s="75" t="n"/>
      <c r="J984" s="75" t="n"/>
      <c r="K984" s="73" t="n"/>
      <c r="L984" s="73" t="n"/>
      <c r="M984" s="73" t="n"/>
      <c r="N984" s="73" t="n"/>
      <c r="O984" s="75" t="n"/>
      <c r="P984" s="75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  <c r="AA984" s="73" t="n"/>
      <c r="AB984" s="73" t="n"/>
      <c r="AC984" s="73" t="n"/>
      <c r="AD984" s="73" t="n"/>
      <c r="AE984" s="73" t="n"/>
      <c r="AF984" s="73" t="n"/>
      <c r="AG984" s="73" t="n"/>
      <c r="AH984" s="73" t="n"/>
      <c r="AI984" s="73" t="n"/>
      <c r="AJ984" s="73" t="n"/>
      <c r="AK984" s="73" t="n"/>
      <c r="AL984" s="73" t="n"/>
      <c r="AM984" s="73" t="n"/>
      <c r="AN984" s="73" t="n"/>
      <c r="AO984" s="73" t="n"/>
      <c r="AP984" s="73" t="n"/>
      <c r="AQ984" s="73" t="n"/>
      <c r="AR984" s="73" t="n"/>
      <c r="AS984" s="73" t="n"/>
      <c r="AT984" s="73" t="n"/>
      <c r="AU984" s="73" t="n"/>
      <c r="AV984" s="73" t="n"/>
      <c r="AW984" s="73" t="n"/>
      <c r="AX984" s="73" t="n"/>
      <c r="AY984" s="73" t="n"/>
      <c r="AZ984" s="73" t="n"/>
      <c r="BA984" s="73" t="n"/>
      <c r="BB984" s="73" t="n"/>
      <c r="BC984" s="73" t="n"/>
      <c r="BD984" s="73" t="n"/>
      <c r="BE984" s="73" t="n"/>
      <c r="BF984" s="73" t="n"/>
      <c r="BG984" s="73" t="n"/>
      <c r="BH984" s="73" t="n"/>
      <c r="BI984" s="73" t="n"/>
      <c r="BJ984" s="73" t="n"/>
      <c r="BK984" s="73" t="n"/>
      <c r="BL984" s="73" t="n"/>
      <c r="BM984" s="73" t="n"/>
      <c r="BN984" s="73" t="n"/>
      <c r="BO984" s="73" t="n"/>
      <c r="BP984" s="73" t="n"/>
      <c r="BQ984" s="165">
        <f>COUNTIF($G984:$BP984,"a")+COUNTIF($G984:$BP984,"r0,a5")/2+COUNTIF($G984:$BP984,"p5,a5")/2</f>
        <v/>
      </c>
      <c r="BR984" s="165">
        <f>COUNTIF($G984:$BP984,"d")+COUNTIF($G984:$BP984,"r0,d5")/2+COUNTIF($G984:$BP984,"p5,d5")/2</f>
        <v/>
      </c>
      <c r="BS984" s="165">
        <f>COUNTIF($G984:$BP984,"b")+COUNTIF($G984:$BP984,"r0,b5")/2+COUNTIF($G984:$BP984,"p5,b5")/2</f>
        <v/>
      </c>
      <c r="BT984" s="165">
        <f>COUNTIF($G984:$BP984,"c")+COUNTIF($G984:$BP984,"r0,c5")/2+COUNTIF($G984:$BP984,"p5,c5")/2</f>
        <v/>
      </c>
      <c r="BU984" s="165">
        <f>COUNTIF($G984:$BP984,"KH")+COUNTIF($G984:$BP984,"TL")+COUNTIF($G984:$BP984,"L")</f>
        <v/>
      </c>
      <c r="BV984" s="165" t="n"/>
      <c r="BW984" s="165">
        <f>COUNTIF($G984:$BP984,"hh")</f>
        <v/>
      </c>
      <c r="BX984" s="165">
        <f>COUNTIF($G984:$BP984,"nt7")</f>
        <v/>
      </c>
      <c r="BY984" s="165">
        <f>COUNTIF($G984:$BP984,"P")+COUNTIF($G984:$BP984,"p5,a5")/2+COUNTIF($G984:$BP984,"p5,b5")/2+COUNTIF($G984:$BP984,"p5,c5")/2+COUNTIF($G984:$BP984,"p5,d5")/2</f>
        <v/>
      </c>
      <c r="BZ984" s="166">
        <f>SUBTOTAL(9,BQ984:BY984)</f>
        <v/>
      </c>
      <c r="CA984" s="167">
        <f>SUM(J984,L984,N984,P984,R984,T984,X984,Z984,AB984,AD984,AF984,AH984,AL984,AN984,AP984,AR984,AT984,AV984,AZ984,BB984,BD984,BF984,BH984,BP984)</f>
        <v/>
      </c>
      <c r="CB984" s="168">
        <f>SUM(H984,V984,AJ984,AX984,BL984)</f>
        <v/>
      </c>
      <c r="CC984" s="24">
        <f>SUM(BJ984,BN984)</f>
        <v/>
      </c>
      <c r="CD984" s="169">
        <f>IF(BZ984&gt;25,4,IF(BZ984&gt;18,3,IF(BZ984&gt;12,2,IF(BZ984&gt;4,1,0))))-BX984-2+1</f>
        <v/>
      </c>
      <c r="CE984" s="30" t="n"/>
      <c r="CF984" s="169">
        <f>CD984*CI984</f>
        <v/>
      </c>
      <c r="CG984" s="170">
        <f>F984-BY984+1</f>
        <v/>
      </c>
      <c r="CH984" s="169">
        <f>CE984*16</f>
        <v/>
      </c>
      <c r="CI984" s="171">
        <f>VLOOKUP(A984,[1]DATA!$A$6:$AI$331,34,0)</f>
        <v/>
      </c>
      <c r="CJ984" s="172">
        <f>VLOOKUP(A984,[2]CHAMCONG!A$7:CI$333,79,0)</f>
        <v/>
      </c>
      <c r="CK984" s="173">
        <f>CJ984-CA984</f>
        <v/>
      </c>
    </row>
    <row r="985">
      <c r="A985" s="69" t="n"/>
      <c r="B985" s="70" t="n"/>
      <c r="C985" s="77" t="n"/>
      <c r="D985" s="84" t="n"/>
      <c r="E985" s="69" t="n"/>
      <c r="F985" s="69" t="n"/>
      <c r="G985" s="73" t="n"/>
      <c r="H985" s="73" t="n"/>
      <c r="I985" s="75" t="n"/>
      <c r="J985" s="75" t="n"/>
      <c r="K985" s="73" t="n"/>
      <c r="L985" s="73" t="n"/>
      <c r="M985" s="73" t="n"/>
      <c r="N985" s="73" t="n"/>
      <c r="O985" s="75" t="n"/>
      <c r="P985" s="75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  <c r="AA985" s="73" t="n"/>
      <c r="AB985" s="73" t="n"/>
      <c r="AC985" s="73" t="n"/>
      <c r="AD985" s="73" t="n"/>
      <c r="AE985" s="73" t="n"/>
      <c r="AF985" s="73" t="n"/>
      <c r="AG985" s="73" t="n"/>
      <c r="AH985" s="73" t="n"/>
      <c r="AI985" s="73" t="n"/>
      <c r="AJ985" s="73" t="n"/>
      <c r="AK985" s="73" t="n"/>
      <c r="AL985" s="73" t="n"/>
      <c r="AM985" s="73" t="n"/>
      <c r="AN985" s="73" t="n"/>
      <c r="AO985" s="73" t="n"/>
      <c r="AP985" s="73" t="n"/>
      <c r="AQ985" s="73" t="n"/>
      <c r="AR985" s="73" t="n"/>
      <c r="AS985" s="73" t="n"/>
      <c r="AT985" s="73" t="n"/>
      <c r="AU985" s="73" t="n"/>
      <c r="AV985" s="73" t="n"/>
      <c r="AW985" s="73" t="n"/>
      <c r="AX985" s="73" t="n"/>
      <c r="AY985" s="73" t="n"/>
      <c r="AZ985" s="73" t="n"/>
      <c r="BA985" s="73" t="n"/>
      <c r="BB985" s="73" t="n"/>
      <c r="BC985" s="73" t="n"/>
      <c r="BD985" s="73" t="n"/>
      <c r="BE985" s="73" t="n"/>
      <c r="BF985" s="73" t="n"/>
      <c r="BG985" s="73" t="n"/>
      <c r="BH985" s="73" t="n"/>
      <c r="BI985" s="73" t="n"/>
      <c r="BJ985" s="73" t="n"/>
      <c r="BK985" s="73" t="n"/>
      <c r="BL985" s="73" t="n"/>
      <c r="BM985" s="73" t="n"/>
      <c r="BN985" s="73" t="n"/>
      <c r="BO985" s="73" t="n"/>
      <c r="BP985" s="73" t="n"/>
      <c r="BQ985" s="165">
        <f>COUNTIF($G985:$BP985,"a")+COUNTIF($G985:$BP985,"r0,a5")/2+COUNTIF($G985:$BP985,"p5,a5")/2</f>
        <v/>
      </c>
      <c r="BR985" s="165">
        <f>COUNTIF($G985:$BP985,"d")+COUNTIF($G985:$BP985,"r0,d5")/2+COUNTIF($G985:$BP985,"p5,d5")/2</f>
        <v/>
      </c>
      <c r="BS985" s="165">
        <f>COUNTIF($G985:$BP985,"b")+COUNTIF($G985:$BP985,"r0,b5")/2+COUNTIF($G985:$BP985,"p5,b5")/2</f>
        <v/>
      </c>
      <c r="BT985" s="165">
        <f>COUNTIF($G985:$BP985,"c")+COUNTIF($G985:$BP985,"r0,c5")/2+COUNTIF($G985:$BP985,"p5,c5")/2</f>
        <v/>
      </c>
      <c r="BU985" s="165">
        <f>COUNTIF($G985:$BP985,"KH")+COUNTIF($G985:$BP985,"TL")+COUNTIF($G985:$BP985,"L")</f>
        <v/>
      </c>
      <c r="BV985" s="165" t="n"/>
      <c r="BW985" s="165">
        <f>COUNTIF($G985:$BP985,"hh")</f>
        <v/>
      </c>
      <c r="BX985" s="165">
        <f>COUNTIF($G985:$BP985,"nt7")</f>
        <v/>
      </c>
      <c r="BY985" s="165">
        <f>COUNTIF($G985:$BP985,"P")+COUNTIF($G985:$BP985,"p5,a5")/2+COUNTIF($G985:$BP985,"p5,b5")/2+COUNTIF($G985:$BP985,"p5,c5")/2+COUNTIF($G985:$BP985,"p5,d5")/2</f>
        <v/>
      </c>
      <c r="BZ985" s="166">
        <f>SUBTOTAL(9,BQ985:BY985)</f>
        <v/>
      </c>
      <c r="CA985" s="167">
        <f>SUM(J985,L985,N985,P985,R985,T985,X985,Z985,AB985,AD985,AF985,AH985,AL985,AN985,AP985,AR985,AT985,AV985,AZ985,BB985,BD985,BF985,BH985,BP985)</f>
        <v/>
      </c>
      <c r="CB985" s="168">
        <f>SUM(H985,V985,AJ985,AX985,BL985)</f>
        <v/>
      </c>
      <c r="CC985" s="24">
        <f>SUM(BJ985,BN985)</f>
        <v/>
      </c>
      <c r="CD985" s="169">
        <f>IF(BZ985&gt;25,4,IF(BZ985&gt;18,3,IF(BZ985&gt;12,2,IF(BZ985&gt;4,1,0))))-BX985-2+1</f>
        <v/>
      </c>
      <c r="CE985" s="30" t="n"/>
      <c r="CF985" s="169">
        <f>CD985*CI985</f>
        <v/>
      </c>
      <c r="CG985" s="170">
        <f>F985-BY985+1</f>
        <v/>
      </c>
      <c r="CH985" s="169">
        <f>CE985*16</f>
        <v/>
      </c>
      <c r="CI985" s="171">
        <f>VLOOKUP(A985,[1]DATA!$A$6:$AI$331,34,0)</f>
        <v/>
      </c>
      <c r="CJ985" s="172">
        <f>VLOOKUP(A985,[2]CHAMCONG!A$7:CI$333,79,0)</f>
        <v/>
      </c>
      <c r="CK985" s="173">
        <f>CJ985-CA985</f>
        <v/>
      </c>
    </row>
    <row r="986">
      <c r="A986" s="69" t="n"/>
      <c r="B986" s="70" t="n"/>
      <c r="C986" s="77" t="n"/>
      <c r="D986" s="84" t="n"/>
      <c r="E986" s="69" t="n"/>
      <c r="F986" s="69" t="n"/>
      <c r="G986" s="73" t="n"/>
      <c r="H986" s="73" t="n"/>
      <c r="I986" s="75" t="n"/>
      <c r="J986" s="75" t="n"/>
      <c r="K986" s="73" t="n"/>
      <c r="L986" s="73" t="n"/>
      <c r="M986" s="73" t="n"/>
      <c r="N986" s="73" t="n"/>
      <c r="O986" s="75" t="n"/>
      <c r="P986" s="75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  <c r="AA986" s="73" t="n"/>
      <c r="AB986" s="73" t="n"/>
      <c r="AC986" s="73" t="n"/>
      <c r="AD986" s="73" t="n"/>
      <c r="AE986" s="73" t="n"/>
      <c r="AF986" s="73" t="n"/>
      <c r="AG986" s="73" t="n"/>
      <c r="AH986" s="73" t="n"/>
      <c r="AI986" s="73" t="n"/>
      <c r="AJ986" s="73" t="n"/>
      <c r="AK986" s="73" t="n"/>
      <c r="AL986" s="73" t="n"/>
      <c r="AM986" s="73" t="n"/>
      <c r="AN986" s="73" t="n"/>
      <c r="AO986" s="73" t="n"/>
      <c r="AP986" s="73" t="n"/>
      <c r="AQ986" s="73" t="n"/>
      <c r="AR986" s="73" t="n"/>
      <c r="AS986" s="73" t="n"/>
      <c r="AT986" s="73" t="n"/>
      <c r="AU986" s="73" t="n"/>
      <c r="AV986" s="73" t="n"/>
      <c r="AW986" s="73" t="n"/>
      <c r="AX986" s="73" t="n"/>
      <c r="AY986" s="73" t="n"/>
      <c r="AZ986" s="73" t="n"/>
      <c r="BA986" s="73" t="n"/>
      <c r="BB986" s="73" t="n"/>
      <c r="BC986" s="73" t="n"/>
      <c r="BD986" s="73" t="n"/>
      <c r="BE986" s="73" t="n"/>
      <c r="BF986" s="73" t="n"/>
      <c r="BG986" s="73" t="n"/>
      <c r="BH986" s="73" t="n"/>
      <c r="BI986" s="73" t="n"/>
      <c r="BJ986" s="73" t="n"/>
      <c r="BK986" s="73" t="n"/>
      <c r="BL986" s="73" t="n"/>
      <c r="BM986" s="73" t="n"/>
      <c r="BN986" s="73" t="n"/>
      <c r="BO986" s="73" t="n"/>
      <c r="BP986" s="73" t="n"/>
      <c r="BQ986" s="165">
        <f>COUNTIF($G986:$BP986,"a")+COUNTIF($G986:$BP986,"r0,a5")/2+COUNTIF($G986:$BP986,"p5,a5")/2</f>
        <v/>
      </c>
      <c r="BR986" s="165">
        <f>COUNTIF($G986:$BP986,"d")+COUNTIF($G986:$BP986,"r0,d5")/2+COUNTIF($G986:$BP986,"p5,d5")/2</f>
        <v/>
      </c>
      <c r="BS986" s="165">
        <f>COUNTIF($G986:$BP986,"b")+COUNTIF($G986:$BP986,"r0,b5")/2+COUNTIF($G986:$BP986,"p5,b5")/2</f>
        <v/>
      </c>
      <c r="BT986" s="165">
        <f>COUNTIF($G986:$BP986,"c")+COUNTIF($G986:$BP986,"r0,c5")/2+COUNTIF($G986:$BP986,"p5,c5")/2</f>
        <v/>
      </c>
      <c r="BU986" s="165">
        <f>COUNTIF($G986:$BP986,"KH")+COUNTIF($G986:$BP986,"TL")+COUNTIF($G986:$BP986,"L")</f>
        <v/>
      </c>
      <c r="BV986" s="165" t="n"/>
      <c r="BW986" s="165">
        <f>COUNTIF($G986:$BP986,"hh")</f>
        <v/>
      </c>
      <c r="BX986" s="165">
        <f>COUNTIF($G986:$BP986,"nt7")</f>
        <v/>
      </c>
      <c r="BY986" s="165">
        <f>COUNTIF($G986:$BP986,"P")+COUNTIF($G986:$BP986,"p5,a5")/2+COUNTIF($G986:$BP986,"p5,b5")/2+COUNTIF($G986:$BP986,"p5,c5")/2+COUNTIF($G986:$BP986,"p5,d5")/2</f>
        <v/>
      </c>
      <c r="BZ986" s="166">
        <f>SUBTOTAL(9,BQ986:BY986)</f>
        <v/>
      </c>
      <c r="CA986" s="167">
        <f>SUM(J986,L986,N986,P986,R986,T986,X986,Z986,AB986,AD986,AF986,AH986,AL986,AN986,AP986,AR986,AT986,AV986,AZ986,BB986,BD986,BF986,BH986,BP986)</f>
        <v/>
      </c>
      <c r="CB986" s="168">
        <f>SUM(H986,V986,AJ986,AX986,BL986)</f>
        <v/>
      </c>
      <c r="CC986" s="24">
        <f>SUM(BJ986,BN986)</f>
        <v/>
      </c>
      <c r="CD986" s="169">
        <f>IF(BZ986&gt;25,4,IF(BZ986&gt;18,3,IF(BZ986&gt;12,2,IF(BZ986&gt;4,1,0))))-BX986-2+1</f>
        <v/>
      </c>
      <c r="CE986" s="30" t="n"/>
      <c r="CF986" s="169">
        <f>CD986*CI986</f>
        <v/>
      </c>
      <c r="CG986" s="170">
        <f>F986-BY986+1</f>
        <v/>
      </c>
      <c r="CH986" s="169">
        <f>CE986*16</f>
        <v/>
      </c>
      <c r="CI986" s="171">
        <f>VLOOKUP(A986,[1]DATA!$A$6:$AI$331,34,0)</f>
        <v/>
      </c>
      <c r="CJ986" s="172">
        <f>VLOOKUP(A986,[2]CHAMCONG!A$7:CI$333,79,0)</f>
        <v/>
      </c>
      <c r="CK986" s="173">
        <f>CJ986-CA986</f>
        <v/>
      </c>
    </row>
    <row r="987">
      <c r="A987" s="69" t="n"/>
      <c r="B987" s="70" t="n"/>
      <c r="C987" s="77" t="n"/>
      <c r="D987" s="84" t="n"/>
      <c r="E987" s="69" t="n"/>
      <c r="F987" s="69" t="n"/>
      <c r="G987" s="73" t="n"/>
      <c r="H987" s="73" t="n"/>
      <c r="I987" s="75" t="n"/>
      <c r="J987" s="75" t="n"/>
      <c r="K987" s="73" t="n"/>
      <c r="L987" s="73" t="n"/>
      <c r="M987" s="73" t="n"/>
      <c r="N987" s="73" t="n"/>
      <c r="O987" s="75" t="n"/>
      <c r="P987" s="75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  <c r="AA987" s="73" t="n"/>
      <c r="AB987" s="73" t="n"/>
      <c r="AC987" s="73" t="n"/>
      <c r="AD987" s="73" t="n"/>
      <c r="AE987" s="73" t="n"/>
      <c r="AF987" s="73" t="n"/>
      <c r="AG987" s="73" t="n"/>
      <c r="AH987" s="73" t="n"/>
      <c r="AI987" s="73" t="n"/>
      <c r="AJ987" s="73" t="n"/>
      <c r="AK987" s="73" t="n"/>
      <c r="AL987" s="73" t="n"/>
      <c r="AM987" s="73" t="n"/>
      <c r="AN987" s="73" t="n"/>
      <c r="AO987" s="73" t="n"/>
      <c r="AP987" s="73" t="n"/>
      <c r="AQ987" s="73" t="n"/>
      <c r="AR987" s="73" t="n"/>
      <c r="AS987" s="73" t="n"/>
      <c r="AT987" s="73" t="n"/>
      <c r="AU987" s="73" t="n"/>
      <c r="AV987" s="73" t="n"/>
      <c r="AW987" s="73" t="n"/>
      <c r="AX987" s="73" t="n"/>
      <c r="AY987" s="73" t="n"/>
      <c r="AZ987" s="73" t="n"/>
      <c r="BA987" s="73" t="n"/>
      <c r="BB987" s="73" t="n"/>
      <c r="BC987" s="73" t="n"/>
      <c r="BD987" s="73" t="n"/>
      <c r="BE987" s="73" t="n"/>
      <c r="BF987" s="73" t="n"/>
      <c r="BG987" s="73" t="n"/>
      <c r="BH987" s="73" t="n"/>
      <c r="BI987" s="73" t="n"/>
      <c r="BJ987" s="73" t="n"/>
      <c r="BK987" s="73" t="n"/>
      <c r="BL987" s="73" t="n"/>
      <c r="BM987" s="73" t="n"/>
      <c r="BN987" s="73" t="n"/>
      <c r="BO987" s="73" t="n"/>
      <c r="BP987" s="73" t="n"/>
      <c r="BQ987" s="165">
        <f>COUNTIF($G987:$BP987,"a")+COUNTIF($G987:$BP987,"r0,a5")/2+COUNTIF($G987:$BP987,"p5,a5")/2</f>
        <v/>
      </c>
      <c r="BR987" s="165">
        <f>COUNTIF($G987:$BP987,"d")+COUNTIF($G987:$BP987,"r0,d5")/2+COUNTIF($G987:$BP987,"p5,d5")/2</f>
        <v/>
      </c>
      <c r="BS987" s="165">
        <f>COUNTIF($G987:$BP987,"b")+COUNTIF($G987:$BP987,"r0,b5")/2+COUNTIF($G987:$BP987,"p5,b5")/2</f>
        <v/>
      </c>
      <c r="BT987" s="165">
        <f>COUNTIF($G987:$BP987,"c")+COUNTIF($G987:$BP987,"r0,c5")/2+COUNTIF($G987:$BP987,"p5,c5")/2</f>
        <v/>
      </c>
      <c r="BU987" s="165">
        <f>COUNTIF($G987:$BP987,"KH")+COUNTIF($G987:$BP987,"TL")+COUNTIF($G987:$BP987,"L")</f>
        <v/>
      </c>
      <c r="BV987" s="165" t="n"/>
      <c r="BW987" s="165">
        <f>COUNTIF($G987:$BP987,"hh")</f>
        <v/>
      </c>
      <c r="BX987" s="165">
        <f>COUNTIF($G987:$BP987,"nt7")</f>
        <v/>
      </c>
      <c r="BY987" s="165">
        <f>COUNTIF($G987:$BP987,"P")+COUNTIF($G987:$BP987,"p5,a5")/2+COUNTIF($G987:$BP987,"p5,b5")/2+COUNTIF($G987:$BP987,"p5,c5")/2+COUNTIF($G987:$BP987,"p5,d5")/2</f>
        <v/>
      </c>
      <c r="BZ987" s="166">
        <f>SUBTOTAL(9,BQ987:BY987)</f>
        <v/>
      </c>
      <c r="CA987" s="167">
        <f>SUM(J987,L987,N987,P987,R987,T987,X987,Z987,AB987,AD987,AF987,AH987,AL987,AN987,AP987,AR987,AT987,AV987,AZ987,BB987,BD987,BF987,BH987,BP987)</f>
        <v/>
      </c>
      <c r="CB987" s="168">
        <f>SUM(H987,V987,AJ987,AX987,BL987)</f>
        <v/>
      </c>
      <c r="CC987" s="24">
        <f>SUM(BJ987,BN987)</f>
        <v/>
      </c>
      <c r="CD987" s="169">
        <f>IF(BZ987&gt;25,4,IF(BZ987&gt;18,3,IF(BZ987&gt;12,2,IF(BZ987&gt;4,1,0))))-BX987-2+1</f>
        <v/>
      </c>
      <c r="CE987" s="30" t="n"/>
      <c r="CF987" s="169">
        <f>CD987*CI987</f>
        <v/>
      </c>
      <c r="CG987" s="170">
        <f>F987-BY987+1</f>
        <v/>
      </c>
      <c r="CH987" s="169">
        <f>CE987*16</f>
        <v/>
      </c>
      <c r="CI987" s="171">
        <f>VLOOKUP(A987,[1]DATA!$A$6:$AI$331,34,0)</f>
        <v/>
      </c>
      <c r="CJ987" s="172">
        <f>VLOOKUP(A987,[2]CHAMCONG!A$7:CI$333,79,0)</f>
        <v/>
      </c>
      <c r="CK987" s="173">
        <f>CJ987-CA987</f>
        <v/>
      </c>
    </row>
    <row r="988">
      <c r="A988" s="69" t="n"/>
      <c r="B988" s="70" t="n"/>
      <c r="C988" s="77" t="n"/>
      <c r="D988" s="84" t="n"/>
      <c r="E988" s="69" t="n"/>
      <c r="F988" s="69" t="n"/>
      <c r="G988" s="73" t="n"/>
      <c r="H988" s="73" t="n"/>
      <c r="I988" s="75" t="n"/>
      <c r="J988" s="75" t="n"/>
      <c r="K988" s="73" t="n"/>
      <c r="L988" s="73" t="n"/>
      <c r="M988" s="73" t="n"/>
      <c r="N988" s="73" t="n"/>
      <c r="O988" s="75" t="n"/>
      <c r="P988" s="75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  <c r="AA988" s="73" t="n"/>
      <c r="AB988" s="73" t="n"/>
      <c r="AC988" s="73" t="n"/>
      <c r="AD988" s="73" t="n"/>
      <c r="AE988" s="73" t="n"/>
      <c r="AF988" s="73" t="n"/>
      <c r="AG988" s="73" t="n"/>
      <c r="AH988" s="73" t="n"/>
      <c r="AI988" s="73" t="n"/>
      <c r="AJ988" s="73" t="n"/>
      <c r="AK988" s="73" t="n"/>
      <c r="AL988" s="73" t="n"/>
      <c r="AM988" s="73" t="n"/>
      <c r="AN988" s="73" t="n"/>
      <c r="AO988" s="73" t="n"/>
      <c r="AP988" s="73" t="n"/>
      <c r="AQ988" s="73" t="n"/>
      <c r="AR988" s="73" t="n"/>
      <c r="AS988" s="73" t="n"/>
      <c r="AT988" s="73" t="n"/>
      <c r="AU988" s="73" t="n"/>
      <c r="AV988" s="73" t="n"/>
      <c r="AW988" s="73" t="n"/>
      <c r="AX988" s="73" t="n"/>
      <c r="AY988" s="73" t="n"/>
      <c r="AZ988" s="73" t="n"/>
      <c r="BA988" s="73" t="n"/>
      <c r="BB988" s="73" t="n"/>
      <c r="BC988" s="73" t="n"/>
      <c r="BD988" s="73" t="n"/>
      <c r="BE988" s="73" t="n"/>
      <c r="BF988" s="73" t="n"/>
      <c r="BG988" s="73" t="n"/>
      <c r="BH988" s="73" t="n"/>
      <c r="BI988" s="73" t="n"/>
      <c r="BJ988" s="73" t="n"/>
      <c r="BK988" s="73" t="n"/>
      <c r="BL988" s="73" t="n"/>
      <c r="BM988" s="73" t="n"/>
      <c r="BN988" s="73" t="n"/>
      <c r="BO988" s="73" t="n"/>
      <c r="BP988" s="73" t="n"/>
      <c r="BQ988" s="165">
        <f>COUNTIF($G988:$BP988,"a")+COUNTIF($G988:$BP988,"r0,a5")/2+COUNTIF($G988:$BP988,"p5,a5")/2</f>
        <v/>
      </c>
      <c r="BR988" s="165">
        <f>COUNTIF($G988:$BP988,"d")+COUNTIF($G988:$BP988,"r0,d5")/2+COUNTIF($G988:$BP988,"p5,d5")/2</f>
        <v/>
      </c>
      <c r="BS988" s="165">
        <f>COUNTIF($G988:$BP988,"b")+COUNTIF($G988:$BP988,"r0,b5")/2+COUNTIF($G988:$BP988,"p5,b5")/2</f>
        <v/>
      </c>
      <c r="BT988" s="165">
        <f>COUNTIF($G988:$BP988,"c")+COUNTIF($G988:$BP988,"r0,c5")/2+COUNTIF($G988:$BP988,"p5,c5")/2</f>
        <v/>
      </c>
      <c r="BU988" s="165">
        <f>COUNTIF($G988:$BP988,"KH")+COUNTIF($G988:$BP988,"TL")+COUNTIF($G988:$BP988,"L")</f>
        <v/>
      </c>
      <c r="BV988" s="165" t="n"/>
      <c r="BW988" s="165">
        <f>COUNTIF($G988:$BP988,"hh")</f>
        <v/>
      </c>
      <c r="BX988" s="165">
        <f>COUNTIF($G988:$BP988,"nt7")</f>
        <v/>
      </c>
      <c r="BY988" s="165">
        <f>COUNTIF($G988:$BP988,"P")+COUNTIF($G988:$BP988,"p5,a5")/2+COUNTIF($G988:$BP988,"p5,b5")/2+COUNTIF($G988:$BP988,"p5,c5")/2+COUNTIF($G988:$BP988,"p5,d5")/2</f>
        <v/>
      </c>
      <c r="BZ988" s="166">
        <f>SUBTOTAL(9,BQ988:BY988)</f>
        <v/>
      </c>
      <c r="CA988" s="167">
        <f>SUM(J988,L988,N988,P988,R988,T988,X988,Z988,AB988,AD988,AF988,AH988,AL988,AN988,AP988,AR988,AT988,AV988,AZ988,BB988,BD988,BF988,BH988,BP988)</f>
        <v/>
      </c>
      <c r="CB988" s="168">
        <f>SUM(H988,V988,AJ988,AX988,BL988)</f>
        <v/>
      </c>
      <c r="CC988" s="24">
        <f>SUM(BJ988,BN988)</f>
        <v/>
      </c>
      <c r="CD988" s="169">
        <f>IF(BZ988&gt;25,4,IF(BZ988&gt;18,3,IF(BZ988&gt;12,2,IF(BZ988&gt;4,1,0))))-BX988-2+1</f>
        <v/>
      </c>
      <c r="CE988" s="30" t="n"/>
      <c r="CF988" s="169">
        <f>CD988*CI988</f>
        <v/>
      </c>
      <c r="CG988" s="170">
        <f>F988-BY988+1</f>
        <v/>
      </c>
      <c r="CH988" s="169">
        <f>CE988*16</f>
        <v/>
      </c>
      <c r="CI988" s="171">
        <f>VLOOKUP(A988,[1]DATA!$A$6:$AI$331,34,0)</f>
        <v/>
      </c>
      <c r="CJ988" s="172">
        <f>VLOOKUP(A988,[2]CHAMCONG!A$7:CI$333,79,0)</f>
        <v/>
      </c>
      <c r="CK988" s="173">
        <f>CJ988-CA988</f>
        <v/>
      </c>
    </row>
    <row r="989">
      <c r="A989" s="69" t="n"/>
      <c r="B989" s="70" t="n"/>
      <c r="C989" s="77" t="n"/>
      <c r="D989" s="84" t="n"/>
      <c r="E989" s="69" t="n"/>
      <c r="F989" s="69" t="n"/>
      <c r="G989" s="73" t="n"/>
      <c r="H989" s="73" t="n"/>
      <c r="I989" s="75" t="n"/>
      <c r="J989" s="75" t="n"/>
      <c r="K989" s="73" t="n"/>
      <c r="L989" s="73" t="n"/>
      <c r="M989" s="73" t="n"/>
      <c r="N989" s="73" t="n"/>
      <c r="O989" s="75" t="n"/>
      <c r="P989" s="75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  <c r="AA989" s="73" t="n"/>
      <c r="AB989" s="73" t="n"/>
      <c r="AC989" s="73" t="n"/>
      <c r="AD989" s="73" t="n"/>
      <c r="AE989" s="73" t="n"/>
      <c r="AF989" s="73" t="n"/>
      <c r="AG989" s="73" t="n"/>
      <c r="AH989" s="73" t="n"/>
      <c r="AI989" s="73" t="n"/>
      <c r="AJ989" s="73" t="n"/>
      <c r="AK989" s="73" t="n"/>
      <c r="AL989" s="73" t="n"/>
      <c r="AM989" s="73" t="n"/>
      <c r="AN989" s="73" t="n"/>
      <c r="AO989" s="73" t="n"/>
      <c r="AP989" s="73" t="n"/>
      <c r="AQ989" s="73" t="n"/>
      <c r="AR989" s="73" t="n"/>
      <c r="AS989" s="73" t="n"/>
      <c r="AT989" s="73" t="n"/>
      <c r="AU989" s="73" t="n"/>
      <c r="AV989" s="73" t="n"/>
      <c r="AW989" s="73" t="n"/>
      <c r="AX989" s="73" t="n"/>
      <c r="AY989" s="73" t="n"/>
      <c r="AZ989" s="73" t="n"/>
      <c r="BA989" s="73" t="n"/>
      <c r="BB989" s="73" t="n"/>
      <c r="BC989" s="73" t="n"/>
      <c r="BD989" s="73" t="n"/>
      <c r="BE989" s="73" t="n"/>
      <c r="BF989" s="73" t="n"/>
      <c r="BG989" s="73" t="n"/>
      <c r="BH989" s="73" t="n"/>
      <c r="BI989" s="73" t="n"/>
      <c r="BJ989" s="73" t="n"/>
      <c r="BK989" s="73" t="n"/>
      <c r="BL989" s="73" t="n"/>
      <c r="BM989" s="73" t="n"/>
      <c r="BN989" s="73" t="n"/>
      <c r="BO989" s="73" t="n"/>
      <c r="BP989" s="73" t="n"/>
      <c r="BQ989" s="165">
        <f>COUNTIF($G989:$BP989,"a")+COUNTIF($G989:$BP989,"r0,a5")/2+COUNTIF($G989:$BP989,"p5,a5")/2</f>
        <v/>
      </c>
      <c r="BR989" s="165">
        <f>COUNTIF($G989:$BP989,"d")+COUNTIF($G989:$BP989,"r0,d5")/2+COUNTIF($G989:$BP989,"p5,d5")/2</f>
        <v/>
      </c>
      <c r="BS989" s="165">
        <f>COUNTIF($G989:$BP989,"b")+COUNTIF($G989:$BP989,"r0,b5")/2+COUNTIF($G989:$BP989,"p5,b5")/2</f>
        <v/>
      </c>
      <c r="BT989" s="165">
        <f>COUNTIF($G989:$BP989,"c")+COUNTIF($G989:$BP989,"r0,c5")/2+COUNTIF($G989:$BP989,"p5,c5")/2</f>
        <v/>
      </c>
      <c r="BU989" s="165">
        <f>COUNTIF($G989:$BP989,"KH")+COUNTIF($G989:$BP989,"TL")+COUNTIF($G989:$BP989,"L")</f>
        <v/>
      </c>
      <c r="BV989" s="165" t="n"/>
      <c r="BW989" s="165">
        <f>COUNTIF($G989:$BP989,"hh")</f>
        <v/>
      </c>
      <c r="BX989" s="165">
        <f>COUNTIF($G989:$BP989,"nt7")</f>
        <v/>
      </c>
      <c r="BY989" s="165">
        <f>COUNTIF($G989:$BP989,"P")+COUNTIF($G989:$BP989,"p5,a5")/2+COUNTIF($G989:$BP989,"p5,b5")/2+COUNTIF($G989:$BP989,"p5,c5")/2+COUNTIF($G989:$BP989,"p5,d5")/2</f>
        <v/>
      </c>
      <c r="BZ989" s="166">
        <f>SUBTOTAL(9,BQ989:BY989)</f>
        <v/>
      </c>
      <c r="CA989" s="167">
        <f>SUM(J989,L989,N989,P989,R989,T989,X989,Z989,AB989,AD989,AF989,AH989,AL989,AN989,AP989,AR989,AT989,AV989,AZ989,BB989,BD989,BF989,BH989,BP989)</f>
        <v/>
      </c>
      <c r="CB989" s="168">
        <f>SUM(H989,V989,AJ989,AX989,BL989)</f>
        <v/>
      </c>
      <c r="CC989" s="24">
        <f>SUM(BJ989,BN989)</f>
        <v/>
      </c>
      <c r="CD989" s="169">
        <f>IF(BZ989&gt;25,4,IF(BZ989&gt;18,3,IF(BZ989&gt;12,2,IF(BZ989&gt;4,1,0))))-BX989-2+1</f>
        <v/>
      </c>
      <c r="CE989" s="30" t="n"/>
      <c r="CF989" s="169">
        <f>CD989*CI989</f>
        <v/>
      </c>
      <c r="CG989" s="170">
        <f>F989-BY989+1</f>
        <v/>
      </c>
      <c r="CH989" s="169">
        <f>CE989*16</f>
        <v/>
      </c>
      <c r="CI989" s="171">
        <f>VLOOKUP(A989,[1]DATA!$A$6:$AI$331,34,0)</f>
        <v/>
      </c>
      <c r="CJ989" s="172">
        <f>VLOOKUP(A989,[2]CHAMCONG!A$7:CI$333,79,0)</f>
        <v/>
      </c>
      <c r="CK989" s="173">
        <f>CJ989-CA989</f>
        <v/>
      </c>
    </row>
    <row r="990">
      <c r="A990" s="69" t="n"/>
      <c r="B990" s="70" t="n"/>
      <c r="C990" s="77" t="n"/>
      <c r="D990" s="84" t="n"/>
      <c r="E990" s="69" t="n"/>
      <c r="F990" s="69" t="n"/>
      <c r="G990" s="73" t="n"/>
      <c r="H990" s="73" t="n"/>
      <c r="I990" s="75" t="n"/>
      <c r="J990" s="75" t="n"/>
      <c r="K990" s="73" t="n"/>
      <c r="L990" s="73" t="n"/>
      <c r="M990" s="73" t="n"/>
      <c r="N990" s="73" t="n"/>
      <c r="O990" s="75" t="n"/>
      <c r="P990" s="75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  <c r="AA990" s="73" t="n"/>
      <c r="AB990" s="73" t="n"/>
      <c r="AC990" s="73" t="n"/>
      <c r="AD990" s="73" t="n"/>
      <c r="AE990" s="73" t="n"/>
      <c r="AF990" s="73" t="n"/>
      <c r="AG990" s="73" t="n"/>
      <c r="AH990" s="73" t="n"/>
      <c r="AI990" s="73" t="n"/>
      <c r="AJ990" s="73" t="n"/>
      <c r="AK990" s="73" t="n"/>
      <c r="AL990" s="73" t="n"/>
      <c r="AM990" s="73" t="n"/>
      <c r="AN990" s="73" t="n"/>
      <c r="AO990" s="73" t="n"/>
      <c r="AP990" s="73" t="n"/>
      <c r="AQ990" s="73" t="n"/>
      <c r="AR990" s="73" t="n"/>
      <c r="AS990" s="73" t="n"/>
      <c r="AT990" s="73" t="n"/>
      <c r="AU990" s="73" t="n"/>
      <c r="AV990" s="73" t="n"/>
      <c r="AW990" s="73" t="n"/>
      <c r="AX990" s="73" t="n"/>
      <c r="AY990" s="73" t="n"/>
      <c r="AZ990" s="73" t="n"/>
      <c r="BA990" s="73" t="n"/>
      <c r="BB990" s="73" t="n"/>
      <c r="BC990" s="73" t="n"/>
      <c r="BD990" s="73" t="n"/>
      <c r="BE990" s="73" t="n"/>
      <c r="BF990" s="73" t="n"/>
      <c r="BG990" s="73" t="n"/>
      <c r="BH990" s="73" t="n"/>
      <c r="BI990" s="73" t="n"/>
      <c r="BJ990" s="73" t="n"/>
      <c r="BK990" s="73" t="n"/>
      <c r="BL990" s="73" t="n"/>
      <c r="BM990" s="73" t="n"/>
      <c r="BN990" s="73" t="n"/>
      <c r="BO990" s="73" t="n"/>
      <c r="BP990" s="73" t="n"/>
      <c r="BQ990" s="165">
        <f>COUNTIF($G990:$BP990,"a")+COUNTIF($G990:$BP990,"r0,a5")/2+COUNTIF($G990:$BP990,"p5,a5")/2</f>
        <v/>
      </c>
      <c r="BR990" s="165">
        <f>COUNTIF($G990:$BP990,"d")+COUNTIF($G990:$BP990,"r0,d5")/2+COUNTIF($G990:$BP990,"p5,d5")/2</f>
        <v/>
      </c>
      <c r="BS990" s="165">
        <f>COUNTIF($G990:$BP990,"b")+COUNTIF($G990:$BP990,"r0,b5")/2+COUNTIF($G990:$BP990,"p5,b5")/2</f>
        <v/>
      </c>
      <c r="BT990" s="165">
        <f>COUNTIF($G990:$BP990,"c")+COUNTIF($G990:$BP990,"r0,c5")/2+COUNTIF($G990:$BP990,"p5,c5")/2</f>
        <v/>
      </c>
      <c r="BU990" s="165">
        <f>COUNTIF($G990:$BP990,"KH")+COUNTIF($G990:$BP990,"TL")+COUNTIF($G990:$BP990,"L")</f>
        <v/>
      </c>
      <c r="BV990" s="165" t="n"/>
      <c r="BW990" s="165">
        <f>COUNTIF($G990:$BP990,"hh")</f>
        <v/>
      </c>
      <c r="BX990" s="165">
        <f>COUNTIF($G990:$BP990,"nt7")</f>
        <v/>
      </c>
      <c r="BY990" s="165">
        <f>COUNTIF($G990:$BP990,"P")+COUNTIF($G990:$BP990,"p5,a5")/2+COUNTIF($G990:$BP990,"p5,b5")/2+COUNTIF($G990:$BP990,"p5,c5")/2+COUNTIF($G990:$BP990,"p5,d5")/2</f>
        <v/>
      </c>
      <c r="BZ990" s="166">
        <f>SUBTOTAL(9,BQ990:BY990)</f>
        <v/>
      </c>
      <c r="CA990" s="167">
        <f>SUM(J990,L990,N990,P990,R990,T990,X990,Z990,AB990,AD990,AF990,AH990,AL990,AN990,AP990,AR990,AT990,AV990,AZ990,BB990,BD990,BF990,BH990,BP990)</f>
        <v/>
      </c>
      <c r="CB990" s="168">
        <f>SUM(H990,V990,AJ990,AX990,BL990)</f>
        <v/>
      </c>
      <c r="CC990" s="24">
        <f>SUM(BJ990,BN990)</f>
        <v/>
      </c>
      <c r="CD990" s="169">
        <f>IF(BZ990&gt;25,4,IF(BZ990&gt;18,3,IF(BZ990&gt;12,2,IF(BZ990&gt;4,1,0))))-BX990-2+1</f>
        <v/>
      </c>
      <c r="CE990" s="30" t="n"/>
      <c r="CF990" s="169">
        <f>CD990*CI990</f>
        <v/>
      </c>
      <c r="CG990" s="170">
        <f>F990-BY990+1</f>
        <v/>
      </c>
      <c r="CH990" s="169">
        <f>CE990*16</f>
        <v/>
      </c>
      <c r="CI990" s="171">
        <f>VLOOKUP(A990,[1]DATA!$A$6:$AI$331,34,0)</f>
        <v/>
      </c>
      <c r="CJ990" s="172">
        <f>VLOOKUP(A990,[2]CHAMCONG!A$7:CI$333,79,0)</f>
        <v/>
      </c>
      <c r="CK990" s="173">
        <f>CJ990-CA990</f>
        <v/>
      </c>
    </row>
    <row r="991">
      <c r="A991" s="69" t="n"/>
      <c r="B991" s="70" t="n"/>
      <c r="C991" s="77" t="n"/>
      <c r="D991" s="84" t="n"/>
      <c r="E991" s="69" t="n"/>
      <c r="F991" s="69" t="n"/>
      <c r="G991" s="73" t="n"/>
      <c r="H991" s="73" t="n"/>
      <c r="I991" s="75" t="n"/>
      <c r="J991" s="75" t="n"/>
      <c r="K991" s="73" t="n"/>
      <c r="L991" s="73" t="n"/>
      <c r="M991" s="73" t="n"/>
      <c r="N991" s="73" t="n"/>
      <c r="O991" s="75" t="n"/>
      <c r="P991" s="75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  <c r="AA991" s="73" t="n"/>
      <c r="AB991" s="73" t="n"/>
      <c r="AC991" s="73" t="n"/>
      <c r="AD991" s="73" t="n"/>
      <c r="AE991" s="73" t="n"/>
      <c r="AF991" s="73" t="n"/>
      <c r="AG991" s="73" t="n"/>
      <c r="AH991" s="73" t="n"/>
      <c r="AI991" s="73" t="n"/>
      <c r="AJ991" s="73" t="n"/>
      <c r="AK991" s="73" t="n"/>
      <c r="AL991" s="73" t="n"/>
      <c r="AM991" s="73" t="n"/>
      <c r="AN991" s="73" t="n"/>
      <c r="AO991" s="73" t="n"/>
      <c r="AP991" s="73" t="n"/>
      <c r="AQ991" s="73" t="n"/>
      <c r="AR991" s="73" t="n"/>
      <c r="AS991" s="73" t="n"/>
      <c r="AT991" s="73" t="n"/>
      <c r="AU991" s="73" t="n"/>
      <c r="AV991" s="73" t="n"/>
      <c r="AW991" s="73" t="n"/>
      <c r="AX991" s="73" t="n"/>
      <c r="AY991" s="73" t="n"/>
      <c r="AZ991" s="73" t="n"/>
      <c r="BA991" s="73" t="n"/>
      <c r="BB991" s="73" t="n"/>
      <c r="BC991" s="73" t="n"/>
      <c r="BD991" s="73" t="n"/>
      <c r="BE991" s="73" t="n"/>
      <c r="BF991" s="73" t="n"/>
      <c r="BG991" s="73" t="n"/>
      <c r="BH991" s="73" t="n"/>
      <c r="BI991" s="73" t="n"/>
      <c r="BJ991" s="73" t="n"/>
      <c r="BK991" s="73" t="n"/>
      <c r="BL991" s="73" t="n"/>
      <c r="BM991" s="73" t="n"/>
      <c r="BN991" s="73" t="n"/>
      <c r="BO991" s="73" t="n"/>
      <c r="BP991" s="73" t="n"/>
      <c r="BQ991" s="165">
        <f>COUNTIF($G991:$BP991,"a")+COUNTIF($G991:$BP991,"r0,a5")/2+COUNTIF($G991:$BP991,"p5,a5")/2</f>
        <v/>
      </c>
      <c r="BR991" s="165">
        <f>COUNTIF($G991:$BP991,"d")+COUNTIF($G991:$BP991,"r0,d5")/2+COUNTIF($G991:$BP991,"p5,d5")/2</f>
        <v/>
      </c>
      <c r="BS991" s="165">
        <f>COUNTIF($G991:$BP991,"b")+COUNTIF($G991:$BP991,"r0,b5")/2+COUNTIF($G991:$BP991,"p5,b5")/2</f>
        <v/>
      </c>
      <c r="BT991" s="165">
        <f>COUNTIF($G991:$BP991,"c")+COUNTIF($G991:$BP991,"r0,c5")/2+COUNTIF($G991:$BP991,"p5,c5")/2</f>
        <v/>
      </c>
      <c r="BU991" s="165">
        <f>COUNTIF($G991:$BP991,"KH")+COUNTIF($G991:$BP991,"TL")+COUNTIF($G991:$BP991,"L")</f>
        <v/>
      </c>
      <c r="BV991" s="165" t="n"/>
      <c r="BW991" s="165">
        <f>COUNTIF($G991:$BP991,"hh")</f>
        <v/>
      </c>
      <c r="BX991" s="165">
        <f>COUNTIF($G991:$BP991,"nt7")</f>
        <v/>
      </c>
      <c r="BY991" s="165">
        <f>COUNTIF($G991:$BP991,"P")+COUNTIF($G991:$BP991,"p5,a5")/2+COUNTIF($G991:$BP991,"p5,b5")/2+COUNTIF($G991:$BP991,"p5,c5")/2+COUNTIF($G991:$BP991,"p5,d5")/2</f>
        <v/>
      </c>
      <c r="BZ991" s="166">
        <f>SUBTOTAL(9,BQ991:BY991)</f>
        <v/>
      </c>
      <c r="CA991" s="167">
        <f>SUM(J991,L991,N991,P991,R991,T991,X991,Z991,AB991,AD991,AF991,AH991,AL991,AN991,AP991,AR991,AT991,AV991,AZ991,BB991,BD991,BF991,BH991,BP991)</f>
        <v/>
      </c>
      <c r="CB991" s="168">
        <f>SUM(H991,V991,AJ991,AX991,BL991)</f>
        <v/>
      </c>
      <c r="CC991" s="24">
        <f>SUM(BJ991,BN991)</f>
        <v/>
      </c>
      <c r="CD991" s="169">
        <f>IF(BZ991&gt;25,4,IF(BZ991&gt;18,3,IF(BZ991&gt;12,2,IF(BZ991&gt;4,1,0))))-BX991-2+1</f>
        <v/>
      </c>
      <c r="CE991" s="30" t="n"/>
      <c r="CF991" s="169">
        <f>CD991*CI991</f>
        <v/>
      </c>
      <c r="CG991" s="170">
        <f>F991-BY991+1</f>
        <v/>
      </c>
      <c r="CH991" s="169">
        <f>CE991*16</f>
        <v/>
      </c>
      <c r="CI991" s="171">
        <f>VLOOKUP(A991,[1]DATA!$A$6:$AI$331,34,0)</f>
        <v/>
      </c>
      <c r="CJ991" s="172">
        <f>VLOOKUP(A991,[2]CHAMCONG!A$7:CI$333,79,0)</f>
        <v/>
      </c>
      <c r="CK991" s="173">
        <f>CJ991-CA991</f>
        <v/>
      </c>
    </row>
    <row r="992">
      <c r="A992" s="69" t="n"/>
      <c r="B992" s="70" t="n"/>
      <c r="C992" s="77" t="n"/>
      <c r="D992" s="84" t="n"/>
      <c r="E992" s="69" t="n"/>
      <c r="F992" s="69" t="n"/>
      <c r="G992" s="73" t="n"/>
      <c r="H992" s="73" t="n"/>
      <c r="I992" s="75" t="n"/>
      <c r="J992" s="75" t="n"/>
      <c r="K992" s="73" t="n"/>
      <c r="L992" s="73" t="n"/>
      <c r="M992" s="73" t="n"/>
      <c r="N992" s="73" t="n"/>
      <c r="O992" s="75" t="n"/>
      <c r="P992" s="75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  <c r="AA992" s="73" t="n"/>
      <c r="AB992" s="73" t="n"/>
      <c r="AC992" s="73" t="n"/>
      <c r="AD992" s="73" t="n"/>
      <c r="AE992" s="73" t="n"/>
      <c r="AF992" s="73" t="n"/>
      <c r="AG992" s="73" t="n"/>
      <c r="AH992" s="73" t="n"/>
      <c r="AI992" s="73" t="n"/>
      <c r="AJ992" s="73" t="n"/>
      <c r="AK992" s="73" t="n"/>
      <c r="AL992" s="73" t="n"/>
      <c r="AM992" s="73" t="n"/>
      <c r="AN992" s="73" t="n"/>
      <c r="AO992" s="73" t="n"/>
      <c r="AP992" s="73" t="n"/>
      <c r="AQ992" s="73" t="n"/>
      <c r="AR992" s="73" t="n"/>
      <c r="AS992" s="73" t="n"/>
      <c r="AT992" s="73" t="n"/>
      <c r="AU992" s="73" t="n"/>
      <c r="AV992" s="73" t="n"/>
      <c r="AW992" s="73" t="n"/>
      <c r="AX992" s="73" t="n"/>
      <c r="AY992" s="73" t="n"/>
      <c r="AZ992" s="73" t="n"/>
      <c r="BA992" s="73" t="n"/>
      <c r="BB992" s="73" t="n"/>
      <c r="BC992" s="73" t="n"/>
      <c r="BD992" s="73" t="n"/>
      <c r="BE992" s="73" t="n"/>
      <c r="BF992" s="73" t="n"/>
      <c r="BG992" s="73" t="n"/>
      <c r="BH992" s="73" t="n"/>
      <c r="BI992" s="73" t="n"/>
      <c r="BJ992" s="73" t="n"/>
      <c r="BK992" s="73" t="n"/>
      <c r="BL992" s="73" t="n"/>
      <c r="BM992" s="73" t="n"/>
      <c r="BN992" s="73" t="n"/>
      <c r="BO992" s="73" t="n"/>
      <c r="BP992" s="73" t="n"/>
      <c r="BQ992" s="165">
        <f>COUNTIF($G992:$BP992,"a")+COUNTIF($G992:$BP992,"r0,a5")/2+COUNTIF($G992:$BP992,"p5,a5")/2</f>
        <v/>
      </c>
      <c r="BR992" s="165">
        <f>COUNTIF($G992:$BP992,"d")+COUNTIF($G992:$BP992,"r0,d5")/2+COUNTIF($G992:$BP992,"p5,d5")/2</f>
        <v/>
      </c>
      <c r="BS992" s="165">
        <f>COUNTIF($G992:$BP992,"b")+COUNTIF($G992:$BP992,"r0,b5")/2+COUNTIF($G992:$BP992,"p5,b5")/2</f>
        <v/>
      </c>
      <c r="BT992" s="165">
        <f>COUNTIF($G992:$BP992,"c")+COUNTIF($G992:$BP992,"r0,c5")/2+COUNTIF($G992:$BP992,"p5,c5")/2</f>
        <v/>
      </c>
      <c r="BU992" s="165">
        <f>COUNTIF($G992:$BP992,"KH")+COUNTIF($G992:$BP992,"TL")+COUNTIF($G992:$BP992,"L")</f>
        <v/>
      </c>
      <c r="BV992" s="165" t="n"/>
      <c r="BW992" s="165">
        <f>COUNTIF($G992:$BP992,"hh")</f>
        <v/>
      </c>
      <c r="BX992" s="165">
        <f>COUNTIF($G992:$BP992,"nt7")</f>
        <v/>
      </c>
      <c r="BY992" s="165">
        <f>COUNTIF($G992:$BP992,"P")+COUNTIF($G992:$BP992,"p5,a5")/2+COUNTIF($G992:$BP992,"p5,b5")/2+COUNTIF($G992:$BP992,"p5,c5")/2+COUNTIF($G992:$BP992,"p5,d5")/2</f>
        <v/>
      </c>
      <c r="BZ992" s="166">
        <f>SUBTOTAL(9,BQ992:BY992)</f>
        <v/>
      </c>
      <c r="CA992" s="167">
        <f>SUM(J992,L992,N992,P992,R992,T992,X992,Z992,AB992,AD992,AF992,AH992,AL992,AN992,AP992,AR992,AT992,AV992,AZ992,BB992,BD992,BF992,BH992,BP992)</f>
        <v/>
      </c>
      <c r="CB992" s="168">
        <f>SUM(H992,V992,AJ992,AX992,BL992)</f>
        <v/>
      </c>
      <c r="CC992" s="24">
        <f>SUM(BJ992,BN992)</f>
        <v/>
      </c>
      <c r="CD992" s="169">
        <f>IF(BZ992&gt;25,4,IF(BZ992&gt;18,3,IF(BZ992&gt;12,2,IF(BZ992&gt;4,1,0))))-BX992-2+1</f>
        <v/>
      </c>
      <c r="CE992" s="30" t="n"/>
      <c r="CF992" s="169">
        <f>CD992*CI992</f>
        <v/>
      </c>
      <c r="CG992" s="170">
        <f>F992-BY992+1</f>
        <v/>
      </c>
      <c r="CH992" s="169">
        <f>CE992*16</f>
        <v/>
      </c>
      <c r="CI992" s="171">
        <f>VLOOKUP(A992,[1]DATA!$A$6:$AI$331,34,0)</f>
        <v/>
      </c>
      <c r="CJ992" s="172">
        <f>VLOOKUP(A992,[2]CHAMCONG!A$7:CI$333,79,0)</f>
        <v/>
      </c>
      <c r="CK992" s="173">
        <f>CJ992-CA992</f>
        <v/>
      </c>
    </row>
    <row r="993">
      <c r="A993" s="69" t="n"/>
      <c r="B993" s="70" t="n"/>
      <c r="C993" s="77" t="n"/>
      <c r="D993" s="84" t="n"/>
      <c r="E993" s="69" t="n"/>
      <c r="F993" s="69" t="n"/>
      <c r="G993" s="73" t="n"/>
      <c r="H993" s="73" t="n"/>
      <c r="I993" s="75" t="n"/>
      <c r="J993" s="75" t="n"/>
      <c r="K993" s="73" t="n"/>
      <c r="L993" s="73" t="n"/>
      <c r="M993" s="73" t="n"/>
      <c r="N993" s="73" t="n"/>
      <c r="O993" s="75" t="n"/>
      <c r="P993" s="75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  <c r="AA993" s="73" t="n"/>
      <c r="AB993" s="73" t="n"/>
      <c r="AC993" s="73" t="n"/>
      <c r="AD993" s="73" t="n"/>
      <c r="AE993" s="73" t="n"/>
      <c r="AF993" s="73" t="n"/>
      <c r="AG993" s="73" t="n"/>
      <c r="AH993" s="73" t="n"/>
      <c r="AI993" s="73" t="n"/>
      <c r="AJ993" s="73" t="n"/>
      <c r="AK993" s="73" t="n"/>
      <c r="AL993" s="73" t="n"/>
      <c r="AM993" s="73" t="n"/>
      <c r="AN993" s="73" t="n"/>
      <c r="AO993" s="73" t="n"/>
      <c r="AP993" s="73" t="n"/>
      <c r="AQ993" s="73" t="n"/>
      <c r="AR993" s="73" t="n"/>
      <c r="AS993" s="73" t="n"/>
      <c r="AT993" s="73" t="n"/>
      <c r="AU993" s="73" t="n"/>
      <c r="AV993" s="73" t="n"/>
      <c r="AW993" s="73" t="n"/>
      <c r="AX993" s="73" t="n"/>
      <c r="AY993" s="73" t="n"/>
      <c r="AZ993" s="73" t="n"/>
      <c r="BA993" s="73" t="n"/>
      <c r="BB993" s="73" t="n"/>
      <c r="BC993" s="73" t="n"/>
      <c r="BD993" s="73" t="n"/>
      <c r="BE993" s="73" t="n"/>
      <c r="BF993" s="73" t="n"/>
      <c r="BG993" s="73" t="n"/>
      <c r="BH993" s="73" t="n"/>
      <c r="BI993" s="73" t="n"/>
      <c r="BJ993" s="73" t="n"/>
      <c r="BK993" s="73" t="n"/>
      <c r="BL993" s="73" t="n"/>
      <c r="BM993" s="73" t="n"/>
      <c r="BN993" s="73" t="n"/>
      <c r="BO993" s="73" t="n"/>
      <c r="BP993" s="73" t="n"/>
      <c r="BQ993" s="165">
        <f>COUNTIF($G993:$BP993,"a")+COUNTIF($G993:$BP993,"r0,a5")/2+COUNTIF($G993:$BP993,"p5,a5")/2</f>
        <v/>
      </c>
      <c r="BR993" s="165">
        <f>COUNTIF($G993:$BP993,"d")+COUNTIF($G993:$BP993,"r0,d5")/2+COUNTIF($G993:$BP993,"p5,d5")/2</f>
        <v/>
      </c>
      <c r="BS993" s="165">
        <f>COUNTIF($G993:$BP993,"b")+COUNTIF($G993:$BP993,"r0,b5")/2+COUNTIF($G993:$BP993,"p5,b5")/2</f>
        <v/>
      </c>
      <c r="BT993" s="165">
        <f>COUNTIF($G993:$BP993,"c")+COUNTIF($G993:$BP993,"r0,c5")/2+COUNTIF($G993:$BP993,"p5,c5")/2</f>
        <v/>
      </c>
      <c r="BU993" s="165">
        <f>COUNTIF($G993:$BP993,"KH")+COUNTIF($G993:$BP993,"TL")+COUNTIF($G993:$BP993,"L")</f>
        <v/>
      </c>
      <c r="BV993" s="165" t="n"/>
      <c r="BW993" s="165">
        <f>COUNTIF($G993:$BP993,"hh")</f>
        <v/>
      </c>
      <c r="BX993" s="165">
        <f>COUNTIF($G993:$BP993,"nt7")</f>
        <v/>
      </c>
      <c r="BY993" s="165">
        <f>COUNTIF($G993:$BP993,"P")+COUNTIF($G993:$BP993,"p5,a5")/2+COUNTIF($G993:$BP993,"p5,b5")/2+COUNTIF($G993:$BP993,"p5,c5")/2+COUNTIF($G993:$BP993,"p5,d5")/2</f>
        <v/>
      </c>
      <c r="BZ993" s="166">
        <f>SUBTOTAL(9,BQ993:BY993)</f>
        <v/>
      </c>
      <c r="CA993" s="167">
        <f>SUM(J993,L993,N993,P993,R993,T993,X993,Z993,AB993,AD993,AF993,AH993,AL993,AN993,AP993,AR993,AT993,AV993,AZ993,BB993,BD993,BF993,BH993,BP993)</f>
        <v/>
      </c>
      <c r="CB993" s="168">
        <f>SUM(H993,V993,AJ993,AX993,BL993)</f>
        <v/>
      </c>
      <c r="CC993" s="24">
        <f>SUM(BJ993,BN993)</f>
        <v/>
      </c>
      <c r="CD993" s="169">
        <f>IF(BZ993&gt;25,4,IF(BZ993&gt;18,3,IF(BZ993&gt;12,2,IF(BZ993&gt;4,1,0))))-BX993-2+1</f>
        <v/>
      </c>
      <c r="CE993" s="30" t="n"/>
      <c r="CF993" s="169">
        <f>CD993*CI993</f>
        <v/>
      </c>
      <c r="CG993" s="170">
        <f>F993-BY993+1</f>
        <v/>
      </c>
      <c r="CH993" s="169">
        <f>CE993*16</f>
        <v/>
      </c>
      <c r="CI993" s="171">
        <f>VLOOKUP(A993,[1]DATA!$A$6:$AI$331,34,0)</f>
        <v/>
      </c>
      <c r="CJ993" s="172">
        <f>VLOOKUP(A993,[2]CHAMCONG!A$7:CI$333,79,0)</f>
        <v/>
      </c>
      <c r="CK993" s="173">
        <f>CJ993-CA993</f>
        <v/>
      </c>
    </row>
    <row r="994">
      <c r="A994" s="69" t="n"/>
      <c r="B994" s="70" t="n"/>
      <c r="C994" s="77" t="n"/>
      <c r="D994" s="84" t="n"/>
      <c r="E994" s="69" t="n"/>
      <c r="F994" s="69" t="n"/>
      <c r="G994" s="73" t="n"/>
      <c r="H994" s="73" t="n"/>
      <c r="I994" s="75" t="n"/>
      <c r="J994" s="75" t="n"/>
      <c r="K994" s="73" t="n"/>
      <c r="L994" s="73" t="n"/>
      <c r="M994" s="73" t="n"/>
      <c r="N994" s="73" t="n"/>
      <c r="O994" s="75" t="n"/>
      <c r="P994" s="75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  <c r="AA994" s="73" t="n"/>
      <c r="AB994" s="73" t="n"/>
      <c r="AC994" s="73" t="n"/>
      <c r="AD994" s="73" t="n"/>
      <c r="AE994" s="73" t="n"/>
      <c r="AF994" s="73" t="n"/>
      <c r="AG994" s="73" t="n"/>
      <c r="AH994" s="73" t="n"/>
      <c r="AI994" s="73" t="n"/>
      <c r="AJ994" s="73" t="n"/>
      <c r="AK994" s="73" t="n"/>
      <c r="AL994" s="73" t="n"/>
      <c r="AM994" s="73" t="n"/>
      <c r="AN994" s="73" t="n"/>
      <c r="AO994" s="73" t="n"/>
      <c r="AP994" s="73" t="n"/>
      <c r="AQ994" s="73" t="n"/>
      <c r="AR994" s="73" t="n"/>
      <c r="AS994" s="73" t="n"/>
      <c r="AT994" s="73" t="n"/>
      <c r="AU994" s="73" t="n"/>
      <c r="AV994" s="73" t="n"/>
      <c r="AW994" s="73" t="n"/>
      <c r="AX994" s="73" t="n"/>
      <c r="AY994" s="73" t="n"/>
      <c r="AZ994" s="73" t="n"/>
      <c r="BA994" s="73" t="n"/>
      <c r="BB994" s="73" t="n"/>
      <c r="BC994" s="73" t="n"/>
      <c r="BD994" s="73" t="n"/>
      <c r="BE994" s="73" t="n"/>
      <c r="BF994" s="73" t="n"/>
      <c r="BG994" s="73" t="n"/>
      <c r="BH994" s="73" t="n"/>
      <c r="BI994" s="73" t="n"/>
      <c r="BJ994" s="73" t="n"/>
      <c r="BK994" s="73" t="n"/>
      <c r="BL994" s="73" t="n"/>
      <c r="BM994" s="73" t="n"/>
      <c r="BN994" s="73" t="n"/>
      <c r="BO994" s="73" t="n"/>
      <c r="BP994" s="73" t="n"/>
      <c r="BQ994" s="165">
        <f>COUNTIF($G994:$BP994,"a")+COUNTIF($G994:$BP994,"r0,a5")/2+COUNTIF($G994:$BP994,"p5,a5")/2</f>
        <v/>
      </c>
      <c r="BR994" s="165">
        <f>COUNTIF($G994:$BP994,"d")+COUNTIF($G994:$BP994,"r0,d5")/2+COUNTIF($G994:$BP994,"p5,d5")/2</f>
        <v/>
      </c>
      <c r="BS994" s="165">
        <f>COUNTIF($G994:$BP994,"b")+COUNTIF($G994:$BP994,"r0,b5")/2+COUNTIF($G994:$BP994,"p5,b5")/2</f>
        <v/>
      </c>
      <c r="BT994" s="165">
        <f>COUNTIF($G994:$BP994,"c")+COUNTIF($G994:$BP994,"r0,c5")/2+COUNTIF($G994:$BP994,"p5,c5")/2</f>
        <v/>
      </c>
      <c r="BU994" s="165">
        <f>COUNTIF($G994:$BP994,"KH")+COUNTIF($G994:$BP994,"TL")+COUNTIF($G994:$BP994,"L")</f>
        <v/>
      </c>
      <c r="BV994" s="165" t="n"/>
      <c r="BW994" s="165">
        <f>COUNTIF($G994:$BP994,"hh")</f>
        <v/>
      </c>
      <c r="BX994" s="165">
        <f>COUNTIF($G994:$BP994,"nt7")</f>
        <v/>
      </c>
      <c r="BY994" s="165">
        <f>COUNTIF($G994:$BP994,"P")+COUNTIF($G994:$BP994,"p5,a5")/2+COUNTIF($G994:$BP994,"p5,b5")/2+COUNTIF($G994:$BP994,"p5,c5")/2+COUNTIF($G994:$BP994,"p5,d5")/2</f>
        <v/>
      </c>
      <c r="BZ994" s="166">
        <f>SUBTOTAL(9,BQ994:BY994)</f>
        <v/>
      </c>
      <c r="CA994" s="167">
        <f>SUM(J994,L994,N994,P994,R994,T994,X994,Z994,AB994,AD994,AF994,AH994,AL994,AN994,AP994,AR994,AT994,AV994,AZ994,BB994,BD994,BF994,BH994,BP994)</f>
        <v/>
      </c>
      <c r="CB994" s="168">
        <f>SUM(H994,V994,AJ994,AX994,BL994)</f>
        <v/>
      </c>
      <c r="CC994" s="24">
        <f>SUM(BJ994,BN994)</f>
        <v/>
      </c>
      <c r="CD994" s="169">
        <f>IF(BZ994&gt;25,4,IF(BZ994&gt;18,3,IF(BZ994&gt;12,2,IF(BZ994&gt;4,1,0))))-BX994-2+1</f>
        <v/>
      </c>
      <c r="CE994" s="30" t="n"/>
      <c r="CF994" s="169">
        <f>CD994*CI994</f>
        <v/>
      </c>
      <c r="CG994" s="170">
        <f>F994-BY994+1</f>
        <v/>
      </c>
      <c r="CH994" s="169">
        <f>CE994*16</f>
        <v/>
      </c>
      <c r="CI994" s="171">
        <f>VLOOKUP(A994,[1]DATA!$A$6:$AI$331,34,0)</f>
        <v/>
      </c>
      <c r="CJ994" s="172">
        <f>VLOOKUP(A994,[2]CHAMCONG!A$7:CI$333,79,0)</f>
        <v/>
      </c>
      <c r="CK994" s="173">
        <f>CJ994-CA994</f>
        <v/>
      </c>
    </row>
    <row r="995">
      <c r="A995" s="69" t="n"/>
      <c r="B995" s="70" t="n"/>
      <c r="C995" s="77" t="n"/>
      <c r="D995" s="84" t="n"/>
      <c r="E995" s="69" t="n"/>
      <c r="F995" s="69" t="n"/>
      <c r="G995" s="73" t="n"/>
      <c r="H995" s="73" t="n"/>
      <c r="I995" s="75" t="n"/>
      <c r="J995" s="75" t="n"/>
      <c r="K995" s="73" t="n"/>
      <c r="L995" s="73" t="n"/>
      <c r="M995" s="73" t="n"/>
      <c r="N995" s="73" t="n"/>
      <c r="O995" s="75" t="n"/>
      <c r="P995" s="75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  <c r="AA995" s="73" t="n"/>
      <c r="AB995" s="73" t="n"/>
      <c r="AC995" s="73" t="n"/>
      <c r="AD995" s="73" t="n"/>
      <c r="AE995" s="73" t="n"/>
      <c r="AF995" s="73" t="n"/>
      <c r="AG995" s="73" t="n"/>
      <c r="AH995" s="73" t="n"/>
      <c r="AI995" s="73" t="n"/>
      <c r="AJ995" s="73" t="n"/>
      <c r="AK995" s="73" t="n"/>
      <c r="AL995" s="73" t="n"/>
      <c r="AM995" s="73" t="n"/>
      <c r="AN995" s="73" t="n"/>
      <c r="AO995" s="73" t="n"/>
      <c r="AP995" s="73" t="n"/>
      <c r="AQ995" s="73" t="n"/>
      <c r="AR995" s="73" t="n"/>
      <c r="AS995" s="73" t="n"/>
      <c r="AT995" s="73" t="n"/>
      <c r="AU995" s="73" t="n"/>
      <c r="AV995" s="73" t="n"/>
      <c r="AW995" s="73" t="n"/>
      <c r="AX995" s="73" t="n"/>
      <c r="AY995" s="73" t="n"/>
      <c r="AZ995" s="73" t="n"/>
      <c r="BA995" s="73" t="n"/>
      <c r="BB995" s="73" t="n"/>
      <c r="BC995" s="73" t="n"/>
      <c r="BD995" s="73" t="n"/>
      <c r="BE995" s="73" t="n"/>
      <c r="BF995" s="73" t="n"/>
      <c r="BG995" s="73" t="n"/>
      <c r="BH995" s="73" t="n"/>
      <c r="BI995" s="73" t="n"/>
      <c r="BJ995" s="73" t="n"/>
      <c r="BK995" s="73" t="n"/>
      <c r="BL995" s="73" t="n"/>
      <c r="BM995" s="73" t="n"/>
      <c r="BN995" s="73" t="n"/>
      <c r="BO995" s="73" t="n"/>
      <c r="BP995" s="73" t="n"/>
      <c r="BQ995" s="165">
        <f>COUNTIF($G995:$BP995,"a")+COUNTIF($G995:$BP995,"r0,a5")/2+COUNTIF($G995:$BP995,"p5,a5")/2</f>
        <v/>
      </c>
      <c r="BR995" s="165">
        <f>COUNTIF($G995:$BP995,"d")+COUNTIF($G995:$BP995,"r0,d5")/2+COUNTIF($G995:$BP995,"p5,d5")/2</f>
        <v/>
      </c>
      <c r="BS995" s="165">
        <f>COUNTIF($G995:$BP995,"b")+COUNTIF($G995:$BP995,"r0,b5")/2+COUNTIF($G995:$BP995,"p5,b5")/2</f>
        <v/>
      </c>
      <c r="BT995" s="165">
        <f>COUNTIF($G995:$BP995,"c")+COUNTIF($G995:$BP995,"r0,c5")/2+COUNTIF($G995:$BP995,"p5,c5")/2</f>
        <v/>
      </c>
      <c r="BU995" s="165">
        <f>COUNTIF($G995:$BP995,"KH")+COUNTIF($G995:$BP995,"TL")+COUNTIF($G995:$BP995,"L")</f>
        <v/>
      </c>
      <c r="BV995" s="165" t="n"/>
      <c r="BW995" s="165">
        <f>COUNTIF($G995:$BP995,"hh")</f>
        <v/>
      </c>
      <c r="BX995" s="165">
        <f>COUNTIF($G995:$BP995,"nt7")</f>
        <v/>
      </c>
      <c r="BY995" s="165">
        <f>COUNTIF($G995:$BP995,"P")+COUNTIF($G995:$BP995,"p5,a5")/2+COUNTIF($G995:$BP995,"p5,b5")/2+COUNTIF($G995:$BP995,"p5,c5")/2+COUNTIF($G995:$BP995,"p5,d5")/2</f>
        <v/>
      </c>
      <c r="BZ995" s="166">
        <f>SUBTOTAL(9,BQ995:BY995)</f>
        <v/>
      </c>
      <c r="CA995" s="167">
        <f>SUM(J995,L995,N995,P995,R995,T995,X995,Z995,AB995,AD995,AF995,AH995,AL995,AN995,AP995,AR995,AT995,AV995,AZ995,BB995,BD995,BF995,BH995,BP995)</f>
        <v/>
      </c>
      <c r="CB995" s="168">
        <f>SUM(H995,V995,AJ995,AX995,BL995)</f>
        <v/>
      </c>
      <c r="CC995" s="24">
        <f>SUM(BJ995,BN995)</f>
        <v/>
      </c>
      <c r="CD995" s="169">
        <f>IF(BZ995&gt;25,4,IF(BZ995&gt;18,3,IF(BZ995&gt;12,2,IF(BZ995&gt;4,1,0))))-BX995-2+1</f>
        <v/>
      </c>
      <c r="CE995" s="30" t="n"/>
      <c r="CF995" s="169">
        <f>CD995*CI995</f>
        <v/>
      </c>
      <c r="CG995" s="170">
        <f>F995-BY995+1</f>
        <v/>
      </c>
      <c r="CH995" s="169">
        <f>CE995*16</f>
        <v/>
      </c>
      <c r="CI995" s="171">
        <f>VLOOKUP(A995,[1]DATA!$A$6:$AI$331,34,0)</f>
        <v/>
      </c>
      <c r="CJ995" s="172">
        <f>VLOOKUP(A995,[2]CHAMCONG!A$7:CI$333,79,0)</f>
        <v/>
      </c>
      <c r="CK995" s="173">
        <f>CJ995-CA995</f>
        <v/>
      </c>
    </row>
    <row r="996">
      <c r="A996" s="69" t="n"/>
      <c r="B996" s="70" t="n"/>
      <c r="C996" s="77" t="n"/>
      <c r="D996" s="84" t="n"/>
      <c r="E996" s="69" t="n"/>
      <c r="F996" s="69" t="n"/>
      <c r="G996" s="73" t="n"/>
      <c r="H996" s="73" t="n"/>
      <c r="I996" s="75" t="n"/>
      <c r="J996" s="75" t="n"/>
      <c r="K996" s="73" t="n"/>
      <c r="L996" s="73" t="n"/>
      <c r="M996" s="73" t="n"/>
      <c r="N996" s="73" t="n"/>
      <c r="O996" s="75" t="n"/>
      <c r="P996" s="75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  <c r="AA996" s="73" t="n"/>
      <c r="AB996" s="73" t="n"/>
      <c r="AC996" s="73" t="n"/>
      <c r="AD996" s="73" t="n"/>
      <c r="AE996" s="73" t="n"/>
      <c r="AF996" s="73" t="n"/>
      <c r="AG996" s="73" t="n"/>
      <c r="AH996" s="73" t="n"/>
      <c r="AI996" s="73" t="n"/>
      <c r="AJ996" s="73" t="n"/>
      <c r="AK996" s="73" t="n"/>
      <c r="AL996" s="73" t="n"/>
      <c r="AM996" s="73" t="n"/>
      <c r="AN996" s="73" t="n"/>
      <c r="AO996" s="73" t="n"/>
      <c r="AP996" s="73" t="n"/>
      <c r="AQ996" s="73" t="n"/>
      <c r="AR996" s="73" t="n"/>
      <c r="AS996" s="73" t="n"/>
      <c r="AT996" s="73" t="n"/>
      <c r="AU996" s="73" t="n"/>
      <c r="AV996" s="73" t="n"/>
      <c r="AW996" s="73" t="n"/>
      <c r="AX996" s="73" t="n"/>
      <c r="AY996" s="73" t="n"/>
      <c r="AZ996" s="73" t="n"/>
      <c r="BA996" s="73" t="n"/>
      <c r="BB996" s="73" t="n"/>
      <c r="BC996" s="73" t="n"/>
      <c r="BD996" s="73" t="n"/>
      <c r="BE996" s="73" t="n"/>
      <c r="BF996" s="73" t="n"/>
      <c r="BG996" s="73" t="n"/>
      <c r="BH996" s="73" t="n"/>
      <c r="BI996" s="73" t="n"/>
      <c r="BJ996" s="73" t="n"/>
      <c r="BK996" s="73" t="n"/>
      <c r="BL996" s="73" t="n"/>
      <c r="BM996" s="73" t="n"/>
      <c r="BN996" s="73" t="n"/>
      <c r="BO996" s="73" t="n"/>
      <c r="BP996" s="73" t="n"/>
      <c r="BQ996" s="165">
        <f>COUNTIF($G996:$BP996,"a")+COUNTIF($G996:$BP996,"r0,a5")/2+COUNTIF($G996:$BP996,"p5,a5")/2</f>
        <v/>
      </c>
      <c r="BR996" s="165">
        <f>COUNTIF($G996:$BP996,"d")+COUNTIF($G996:$BP996,"r0,d5")/2+COUNTIF($G996:$BP996,"p5,d5")/2</f>
        <v/>
      </c>
      <c r="BS996" s="165">
        <f>COUNTIF($G996:$BP996,"b")+COUNTIF($G996:$BP996,"r0,b5")/2+COUNTIF($G996:$BP996,"p5,b5")/2</f>
        <v/>
      </c>
      <c r="BT996" s="165">
        <f>COUNTIF($G996:$BP996,"c")+COUNTIF($G996:$BP996,"r0,c5")/2+COUNTIF($G996:$BP996,"p5,c5")/2</f>
        <v/>
      </c>
      <c r="BU996" s="165">
        <f>COUNTIF($G996:$BP996,"KH")+COUNTIF($G996:$BP996,"TL")+COUNTIF($G996:$BP996,"L")</f>
        <v/>
      </c>
      <c r="BV996" s="165" t="n"/>
      <c r="BW996" s="165">
        <f>COUNTIF($G996:$BP996,"hh")</f>
        <v/>
      </c>
      <c r="BX996" s="165">
        <f>COUNTIF($G996:$BP996,"nt7")</f>
        <v/>
      </c>
      <c r="BY996" s="165">
        <f>COUNTIF($G996:$BP996,"P")+COUNTIF($G996:$BP996,"p5,a5")/2+COUNTIF($G996:$BP996,"p5,b5")/2+COUNTIF($G996:$BP996,"p5,c5")/2+COUNTIF($G996:$BP996,"p5,d5")/2</f>
        <v/>
      </c>
      <c r="BZ996" s="166">
        <f>SUBTOTAL(9,BQ996:BY996)</f>
        <v/>
      </c>
      <c r="CA996" s="167">
        <f>SUM(J996,L996,N996,P996,R996,T996,X996,Z996,AB996,AD996,AF996,AH996,AL996,AN996,AP996,AR996,AT996,AV996,AZ996,BB996,BD996,BF996,BH996,BP996)</f>
        <v/>
      </c>
      <c r="CB996" s="168">
        <f>SUM(H996,V996,AJ996,AX996,BL996)</f>
        <v/>
      </c>
      <c r="CC996" s="24">
        <f>SUM(BJ996,BN996)</f>
        <v/>
      </c>
      <c r="CD996" s="169">
        <f>IF(BZ996&gt;25,4,IF(BZ996&gt;18,3,IF(BZ996&gt;12,2,IF(BZ996&gt;4,1,0))))-BX996-2+1</f>
        <v/>
      </c>
      <c r="CE996" s="30" t="n"/>
      <c r="CF996" s="169">
        <f>CD996*CI996</f>
        <v/>
      </c>
      <c r="CG996" s="170">
        <f>F996-BY996+1</f>
        <v/>
      </c>
      <c r="CH996" s="169">
        <f>CE996*16</f>
        <v/>
      </c>
      <c r="CI996" s="171">
        <f>VLOOKUP(A996,[1]DATA!$A$6:$AI$331,34,0)</f>
        <v/>
      </c>
      <c r="CJ996" s="172">
        <f>VLOOKUP(A996,[2]CHAMCONG!A$7:CI$333,79,0)</f>
        <v/>
      </c>
      <c r="CK996" s="173">
        <f>CJ996-CA996</f>
        <v/>
      </c>
    </row>
    <row r="997">
      <c r="A997" s="69" t="n"/>
      <c r="B997" s="70" t="n"/>
      <c r="C997" s="77" t="n"/>
      <c r="D997" s="84" t="n"/>
      <c r="E997" s="69" t="n"/>
      <c r="F997" s="69" t="n"/>
      <c r="G997" s="73" t="n"/>
      <c r="H997" s="73" t="n"/>
      <c r="I997" s="75" t="n"/>
      <c r="J997" s="75" t="n"/>
      <c r="K997" s="73" t="n"/>
      <c r="L997" s="73" t="n"/>
      <c r="M997" s="73" t="n"/>
      <c r="N997" s="73" t="n"/>
      <c r="O997" s="75" t="n"/>
      <c r="P997" s="75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  <c r="AA997" s="73" t="n"/>
      <c r="AB997" s="73" t="n"/>
      <c r="AC997" s="73" t="n"/>
      <c r="AD997" s="73" t="n"/>
      <c r="AE997" s="73" t="n"/>
      <c r="AF997" s="73" t="n"/>
      <c r="AG997" s="73" t="n"/>
      <c r="AH997" s="73" t="n"/>
      <c r="AI997" s="73" t="n"/>
      <c r="AJ997" s="73" t="n"/>
      <c r="AK997" s="73" t="n"/>
      <c r="AL997" s="73" t="n"/>
      <c r="AM997" s="73" t="n"/>
      <c r="AN997" s="73" t="n"/>
      <c r="AO997" s="73" t="n"/>
      <c r="AP997" s="73" t="n"/>
      <c r="AQ997" s="73" t="n"/>
      <c r="AR997" s="73" t="n"/>
      <c r="AS997" s="73" t="n"/>
      <c r="AT997" s="73" t="n"/>
      <c r="AU997" s="73" t="n"/>
      <c r="AV997" s="73" t="n"/>
      <c r="AW997" s="73" t="n"/>
      <c r="AX997" s="73" t="n"/>
      <c r="AY997" s="73" t="n"/>
      <c r="AZ997" s="73" t="n"/>
      <c r="BA997" s="73" t="n"/>
      <c r="BB997" s="73" t="n"/>
      <c r="BC997" s="73" t="n"/>
      <c r="BD997" s="73" t="n"/>
      <c r="BE997" s="73" t="n"/>
      <c r="BF997" s="73" t="n"/>
      <c r="BG997" s="73" t="n"/>
      <c r="BH997" s="73" t="n"/>
      <c r="BI997" s="73" t="n"/>
      <c r="BJ997" s="73" t="n"/>
      <c r="BK997" s="73" t="n"/>
      <c r="BL997" s="73" t="n"/>
      <c r="BM997" s="73" t="n"/>
      <c r="BN997" s="73" t="n"/>
      <c r="BO997" s="73" t="n"/>
      <c r="BP997" s="73" t="n"/>
      <c r="BQ997" s="165">
        <f>COUNTIF($G997:$BP997,"a")+COUNTIF($G997:$BP997,"r0,a5")/2+COUNTIF($G997:$BP997,"p5,a5")/2</f>
        <v/>
      </c>
      <c r="BR997" s="165">
        <f>COUNTIF($G997:$BP997,"d")+COUNTIF($G997:$BP997,"r0,d5")/2+COUNTIF($G997:$BP997,"p5,d5")/2</f>
        <v/>
      </c>
      <c r="BS997" s="165">
        <f>COUNTIF($G997:$BP997,"b")+COUNTIF($G997:$BP997,"r0,b5")/2+COUNTIF($G997:$BP997,"p5,b5")/2</f>
        <v/>
      </c>
      <c r="BT997" s="165">
        <f>COUNTIF($G997:$BP997,"c")+COUNTIF($G997:$BP997,"r0,c5")/2+COUNTIF($G997:$BP997,"p5,c5")/2</f>
        <v/>
      </c>
      <c r="BU997" s="165">
        <f>COUNTIF($G997:$BP997,"KH")+COUNTIF($G997:$BP997,"TL")+COUNTIF($G997:$BP997,"L")</f>
        <v/>
      </c>
      <c r="BV997" s="165" t="n"/>
      <c r="BW997" s="165">
        <f>COUNTIF($G997:$BP997,"hh")</f>
        <v/>
      </c>
      <c r="BX997" s="165">
        <f>COUNTIF($G997:$BP997,"nt7")</f>
        <v/>
      </c>
      <c r="BY997" s="165">
        <f>COUNTIF($G997:$BP997,"P")+COUNTIF($G997:$BP997,"p5,a5")/2+COUNTIF($G997:$BP997,"p5,b5")/2+COUNTIF($G997:$BP997,"p5,c5")/2+COUNTIF($G997:$BP997,"p5,d5")/2</f>
        <v/>
      </c>
      <c r="BZ997" s="166">
        <f>SUBTOTAL(9,BQ997:BY997)</f>
        <v/>
      </c>
      <c r="CA997" s="167">
        <f>SUM(J997,L997,N997,P997,R997,T997,X997,Z997,AB997,AD997,AF997,AH997,AL997,AN997,AP997,AR997,AT997,AV997,AZ997,BB997,BD997,BF997,BH997,BP997)</f>
        <v/>
      </c>
      <c r="CB997" s="168">
        <f>SUM(H997,V997,AJ997,AX997,BL997)</f>
        <v/>
      </c>
      <c r="CC997" s="24">
        <f>SUM(BJ997,BN997)</f>
        <v/>
      </c>
      <c r="CD997" s="169">
        <f>IF(BZ997&gt;25,4,IF(BZ997&gt;18,3,IF(BZ997&gt;12,2,IF(BZ997&gt;4,1,0))))-BX997-2+1</f>
        <v/>
      </c>
      <c r="CE997" s="30" t="n"/>
      <c r="CF997" s="169">
        <f>CD997*CI997</f>
        <v/>
      </c>
      <c r="CG997" s="170">
        <f>F997-BY997+1</f>
        <v/>
      </c>
      <c r="CH997" s="169">
        <f>CE997*16</f>
        <v/>
      </c>
      <c r="CI997" s="171">
        <f>VLOOKUP(A997,[1]DATA!$A$6:$AI$331,34,0)</f>
        <v/>
      </c>
      <c r="CJ997" s="172">
        <f>VLOOKUP(A997,[2]CHAMCONG!A$7:CI$333,79,0)</f>
        <v/>
      </c>
      <c r="CK997" s="173">
        <f>CJ997-CA997</f>
        <v/>
      </c>
    </row>
    <row r="998">
      <c r="A998" s="69" t="n"/>
      <c r="B998" s="70" t="n"/>
      <c r="C998" s="77" t="n"/>
      <c r="D998" s="84" t="n"/>
      <c r="E998" s="69" t="n"/>
      <c r="F998" s="69" t="n"/>
      <c r="G998" s="73" t="n"/>
      <c r="H998" s="73" t="n"/>
      <c r="I998" s="75" t="n"/>
      <c r="J998" s="75" t="n"/>
      <c r="K998" s="73" t="n"/>
      <c r="L998" s="73" t="n"/>
      <c r="M998" s="73" t="n"/>
      <c r="N998" s="73" t="n"/>
      <c r="O998" s="75" t="n"/>
      <c r="P998" s="75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  <c r="AA998" s="73" t="n"/>
      <c r="AB998" s="73" t="n"/>
      <c r="AC998" s="73" t="n"/>
      <c r="AD998" s="73" t="n"/>
      <c r="AE998" s="73" t="n"/>
      <c r="AF998" s="73" t="n"/>
      <c r="AG998" s="73" t="n"/>
      <c r="AH998" s="73" t="n"/>
      <c r="AI998" s="73" t="n"/>
      <c r="AJ998" s="73" t="n"/>
      <c r="AK998" s="73" t="n"/>
      <c r="AL998" s="73" t="n"/>
      <c r="AM998" s="73" t="n"/>
      <c r="AN998" s="73" t="n"/>
      <c r="AO998" s="73" t="n"/>
      <c r="AP998" s="73" t="n"/>
      <c r="AQ998" s="73" t="n"/>
      <c r="AR998" s="73" t="n"/>
      <c r="AS998" s="73" t="n"/>
      <c r="AT998" s="73" t="n"/>
      <c r="AU998" s="73" t="n"/>
      <c r="AV998" s="73" t="n"/>
      <c r="AW998" s="73" t="n"/>
      <c r="AX998" s="73" t="n"/>
      <c r="AY998" s="73" t="n"/>
      <c r="AZ998" s="73" t="n"/>
      <c r="BA998" s="73" t="n"/>
      <c r="BB998" s="73" t="n"/>
      <c r="BC998" s="73" t="n"/>
      <c r="BD998" s="73" t="n"/>
      <c r="BE998" s="73" t="n"/>
      <c r="BF998" s="73" t="n"/>
      <c r="BG998" s="73" t="n"/>
      <c r="BH998" s="73" t="n"/>
      <c r="BI998" s="73" t="n"/>
      <c r="BJ998" s="73" t="n"/>
      <c r="BK998" s="73" t="n"/>
      <c r="BL998" s="73" t="n"/>
      <c r="BM998" s="73" t="n"/>
      <c r="BN998" s="73" t="n"/>
      <c r="BO998" s="73" t="n"/>
      <c r="BP998" s="73" t="n"/>
      <c r="BQ998" s="165">
        <f>COUNTIF($G998:$BP998,"a")+COUNTIF($G998:$BP998,"r0,a5")/2+COUNTIF($G998:$BP998,"p5,a5")/2</f>
        <v/>
      </c>
      <c r="BR998" s="165">
        <f>COUNTIF($G998:$BP998,"d")+COUNTIF($G998:$BP998,"r0,d5")/2+COUNTIF($G998:$BP998,"p5,d5")/2</f>
        <v/>
      </c>
      <c r="BS998" s="165">
        <f>COUNTIF($G998:$BP998,"b")+COUNTIF($G998:$BP998,"r0,b5")/2+COUNTIF($G998:$BP998,"p5,b5")/2</f>
        <v/>
      </c>
      <c r="BT998" s="165">
        <f>COUNTIF($G998:$BP998,"c")+COUNTIF($G998:$BP998,"r0,c5")/2+COUNTIF($G998:$BP998,"p5,c5")/2</f>
        <v/>
      </c>
      <c r="BU998" s="165">
        <f>COUNTIF($G998:$BP998,"KH")+COUNTIF($G998:$BP998,"TL")+COUNTIF($G998:$BP998,"L")</f>
        <v/>
      </c>
      <c r="BV998" s="165" t="n"/>
      <c r="BW998" s="165">
        <f>COUNTIF($G998:$BP998,"hh")</f>
        <v/>
      </c>
      <c r="BX998" s="165">
        <f>COUNTIF($G998:$BP998,"nt7")</f>
        <v/>
      </c>
      <c r="BY998" s="165">
        <f>COUNTIF($G998:$BP998,"P")+COUNTIF($G998:$BP998,"p5,a5")/2+COUNTIF($G998:$BP998,"p5,b5")/2+COUNTIF($G998:$BP998,"p5,c5")/2+COUNTIF($G998:$BP998,"p5,d5")/2</f>
        <v/>
      </c>
      <c r="BZ998" s="166">
        <f>SUBTOTAL(9,BQ998:BY998)</f>
        <v/>
      </c>
      <c r="CA998" s="167">
        <f>SUM(J998,L998,N998,P998,R998,T998,X998,Z998,AB998,AD998,AF998,AH998,AL998,AN998,AP998,AR998,AT998,AV998,AZ998,BB998,BD998,BF998,BH998,BP998)</f>
        <v/>
      </c>
      <c r="CB998" s="168">
        <f>SUM(H998,V998,AJ998,AX998,BL998)</f>
        <v/>
      </c>
      <c r="CC998" s="24">
        <f>SUM(BJ998,BN998)</f>
        <v/>
      </c>
      <c r="CD998" s="169">
        <f>IF(BZ998&gt;25,4,IF(BZ998&gt;18,3,IF(BZ998&gt;12,2,IF(BZ998&gt;4,1,0))))-BX998-2+1</f>
        <v/>
      </c>
      <c r="CE998" s="30" t="n"/>
      <c r="CF998" s="169">
        <f>CD998*CI998</f>
        <v/>
      </c>
      <c r="CG998" s="170">
        <f>F998-BY998+1</f>
        <v/>
      </c>
      <c r="CH998" s="169">
        <f>CE998*16</f>
        <v/>
      </c>
      <c r="CI998" s="171">
        <f>VLOOKUP(A998,[1]DATA!$A$6:$AI$331,34,0)</f>
        <v/>
      </c>
      <c r="CJ998" s="172">
        <f>VLOOKUP(A998,[2]CHAMCONG!A$7:CI$333,79,0)</f>
        <v/>
      </c>
      <c r="CK998" s="173">
        <f>CJ998-CA998</f>
        <v/>
      </c>
    </row>
    <row r="999">
      <c r="A999" s="69" t="n"/>
      <c r="B999" s="70" t="n"/>
      <c r="C999" s="77" t="n"/>
      <c r="D999" s="84" t="n"/>
      <c r="E999" s="69" t="n"/>
      <c r="F999" s="69" t="n"/>
      <c r="G999" s="73" t="n"/>
      <c r="H999" s="73" t="n"/>
      <c r="I999" s="75" t="n"/>
      <c r="J999" s="75" t="n"/>
      <c r="K999" s="73" t="n"/>
      <c r="L999" s="73" t="n"/>
      <c r="M999" s="73" t="n"/>
      <c r="N999" s="73" t="n"/>
      <c r="O999" s="75" t="n"/>
      <c r="P999" s="75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  <c r="AA999" s="73" t="n"/>
      <c r="AB999" s="73" t="n"/>
      <c r="AC999" s="73" t="n"/>
      <c r="AD999" s="73" t="n"/>
      <c r="AE999" s="73" t="n"/>
      <c r="AF999" s="73" t="n"/>
      <c r="AG999" s="73" t="n"/>
      <c r="AH999" s="73" t="n"/>
      <c r="AI999" s="73" t="n"/>
      <c r="AJ999" s="73" t="n"/>
      <c r="AK999" s="73" t="n"/>
      <c r="AL999" s="73" t="n"/>
      <c r="AM999" s="73" t="n"/>
      <c r="AN999" s="73" t="n"/>
      <c r="AO999" s="73" t="n"/>
      <c r="AP999" s="73" t="n"/>
      <c r="AQ999" s="73" t="n"/>
      <c r="AR999" s="73" t="n"/>
      <c r="AS999" s="73" t="n"/>
      <c r="AT999" s="73" t="n"/>
      <c r="AU999" s="73" t="n"/>
      <c r="AV999" s="73" t="n"/>
      <c r="AW999" s="73" t="n"/>
      <c r="AX999" s="73" t="n"/>
      <c r="AY999" s="73" t="n"/>
      <c r="AZ999" s="73" t="n"/>
      <c r="BA999" s="73" t="n"/>
      <c r="BB999" s="73" t="n"/>
      <c r="BC999" s="73" t="n"/>
      <c r="BD999" s="73" t="n"/>
      <c r="BE999" s="73" t="n"/>
      <c r="BF999" s="73" t="n"/>
      <c r="BG999" s="73" t="n"/>
      <c r="BH999" s="73" t="n"/>
      <c r="BI999" s="73" t="n"/>
      <c r="BJ999" s="73" t="n"/>
      <c r="BK999" s="73" t="n"/>
      <c r="BL999" s="73" t="n"/>
      <c r="BM999" s="73" t="n"/>
      <c r="BN999" s="73" t="n"/>
      <c r="BO999" s="73" t="n"/>
      <c r="BP999" s="73" t="n"/>
      <c r="BQ999" s="165">
        <f>COUNTIF($G999:$BP999,"a")+COUNTIF($G999:$BP999,"r0,a5")/2+COUNTIF($G999:$BP999,"p5,a5")/2</f>
        <v/>
      </c>
      <c r="BR999" s="165">
        <f>COUNTIF($G999:$BP999,"d")+COUNTIF($G999:$BP999,"r0,d5")/2+COUNTIF($G999:$BP999,"p5,d5")/2</f>
        <v/>
      </c>
      <c r="BS999" s="165">
        <f>COUNTIF($G999:$BP999,"b")+COUNTIF($G999:$BP999,"r0,b5")/2+COUNTIF($G999:$BP999,"p5,b5")/2</f>
        <v/>
      </c>
      <c r="BT999" s="165">
        <f>COUNTIF($G999:$BP999,"c")+COUNTIF($G999:$BP999,"r0,c5")/2+COUNTIF($G999:$BP999,"p5,c5")/2</f>
        <v/>
      </c>
      <c r="BU999" s="165">
        <f>COUNTIF($G999:$BP999,"KH")+COUNTIF($G999:$BP999,"TL")+COUNTIF($G999:$BP999,"L")</f>
        <v/>
      </c>
      <c r="BV999" s="165" t="n"/>
      <c r="BW999" s="165">
        <f>COUNTIF($G999:$BP999,"hh")</f>
        <v/>
      </c>
      <c r="BX999" s="165">
        <f>COUNTIF($G999:$BP999,"nt7")</f>
        <v/>
      </c>
      <c r="BY999" s="165">
        <f>COUNTIF($G999:$BP999,"P")+COUNTIF($G999:$BP999,"p5,a5")/2+COUNTIF($G999:$BP999,"p5,b5")/2+COUNTIF($G999:$BP999,"p5,c5")/2+COUNTIF($G999:$BP999,"p5,d5")/2</f>
        <v/>
      </c>
      <c r="BZ999" s="166">
        <f>SUBTOTAL(9,BQ999:BY999)</f>
        <v/>
      </c>
      <c r="CA999" s="167">
        <f>SUM(J999,L999,N999,P999,R999,T999,X999,Z999,AB999,AD999,AF999,AH999,AL999,AN999,AP999,AR999,AT999,AV999,AZ999,BB999,BD999,BF999,BH999,BP999)</f>
        <v/>
      </c>
      <c r="CB999" s="168">
        <f>SUM(H999,V999,AJ999,AX999,BL999)</f>
        <v/>
      </c>
      <c r="CC999" s="24">
        <f>SUM(BJ999,BN999)</f>
        <v/>
      </c>
      <c r="CD999" s="169">
        <f>IF(BZ999&gt;25,4,IF(BZ999&gt;18,3,IF(BZ999&gt;12,2,IF(BZ999&gt;4,1,0))))-BX999-2+1</f>
        <v/>
      </c>
      <c r="CE999" s="30" t="n"/>
      <c r="CF999" s="169">
        <f>CD999*CI999</f>
        <v/>
      </c>
      <c r="CG999" s="170">
        <f>F999-BY999+1</f>
        <v/>
      </c>
      <c r="CH999" s="169">
        <f>CE999*16</f>
        <v/>
      </c>
      <c r="CI999" s="171">
        <f>VLOOKUP(A999,[1]DATA!$A$6:$AI$331,34,0)</f>
        <v/>
      </c>
      <c r="CJ999" s="172">
        <f>VLOOKUP(A999,[2]CHAMCONG!A$7:CI$333,79,0)</f>
        <v/>
      </c>
      <c r="CK999" s="173">
        <f>CJ999-CA999</f>
        <v/>
      </c>
    </row>
    <row r="1000">
      <c r="A1000" s="69" t="n"/>
      <c r="B1000" s="70" t="n"/>
      <c r="C1000" s="77" t="n"/>
      <c r="D1000" s="84" t="n"/>
      <c r="E1000" s="69" t="n"/>
      <c r="F1000" s="69" t="n"/>
      <c r="G1000" s="73" t="n"/>
      <c r="H1000" s="73" t="n"/>
      <c r="I1000" s="75" t="n"/>
      <c r="J1000" s="75" t="n"/>
      <c r="K1000" s="73" t="n"/>
      <c r="L1000" s="73" t="n"/>
      <c r="M1000" s="73" t="n"/>
      <c r="N1000" s="73" t="n"/>
      <c r="O1000" s="75" t="n"/>
      <c r="P1000" s="75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  <c r="AA1000" s="73" t="n"/>
      <c r="AB1000" s="73" t="n"/>
      <c r="AC1000" s="73" t="n"/>
      <c r="AD1000" s="73" t="n"/>
      <c r="AE1000" s="73" t="n"/>
      <c r="AF1000" s="73" t="n"/>
      <c r="AG1000" s="73" t="n"/>
      <c r="AH1000" s="73" t="n"/>
      <c r="AI1000" s="73" t="n"/>
      <c r="AJ1000" s="73" t="n"/>
      <c r="AK1000" s="73" t="n"/>
      <c r="AL1000" s="73" t="n"/>
      <c r="AM1000" s="73" t="n"/>
      <c r="AN1000" s="73" t="n"/>
      <c r="AO1000" s="73" t="n"/>
      <c r="AP1000" s="73" t="n"/>
      <c r="AQ1000" s="73" t="n"/>
      <c r="AR1000" s="73" t="n"/>
      <c r="AS1000" s="73" t="n"/>
      <c r="AT1000" s="73" t="n"/>
      <c r="AU1000" s="73" t="n"/>
      <c r="AV1000" s="73" t="n"/>
      <c r="AW1000" s="73" t="n"/>
      <c r="AX1000" s="73" t="n"/>
      <c r="AY1000" s="73" t="n"/>
      <c r="AZ1000" s="73" t="n"/>
      <c r="BA1000" s="73" t="n"/>
      <c r="BB1000" s="73" t="n"/>
      <c r="BC1000" s="73" t="n"/>
      <c r="BD1000" s="73" t="n"/>
      <c r="BE1000" s="73" t="n"/>
      <c r="BF1000" s="73" t="n"/>
      <c r="BG1000" s="73" t="n"/>
      <c r="BH1000" s="73" t="n"/>
      <c r="BI1000" s="73" t="n"/>
      <c r="BJ1000" s="73" t="n"/>
      <c r="BK1000" s="73" t="n"/>
      <c r="BL1000" s="73" t="n"/>
      <c r="BM1000" s="73" t="n"/>
      <c r="BN1000" s="73" t="n"/>
      <c r="BO1000" s="73" t="n"/>
      <c r="BP1000" s="73" t="n"/>
      <c r="BQ1000" s="165">
        <f>COUNTIF($G1000:$BP1000,"a")+COUNTIF($G1000:$BP1000,"r0,a5")/2+COUNTIF($G1000:$BP1000,"p5,a5")/2</f>
        <v/>
      </c>
      <c r="BR1000" s="165">
        <f>COUNTIF($G1000:$BP1000,"d")+COUNTIF($G1000:$BP1000,"r0,d5")/2+COUNTIF($G1000:$BP1000,"p5,d5")/2</f>
        <v/>
      </c>
      <c r="BS1000" s="165">
        <f>COUNTIF($G1000:$BP1000,"b")+COUNTIF($G1000:$BP1000,"r0,b5")/2+COUNTIF($G1000:$BP1000,"p5,b5")/2</f>
        <v/>
      </c>
      <c r="BT1000" s="165">
        <f>COUNTIF($G1000:$BP1000,"c")+COUNTIF($G1000:$BP1000,"r0,c5")/2+COUNTIF($G1000:$BP1000,"p5,c5")/2</f>
        <v/>
      </c>
      <c r="BU1000" s="165">
        <f>COUNTIF($G1000:$BP1000,"KH")+COUNTIF($G1000:$BP1000,"TL")+COUNTIF($G1000:$BP1000,"L")</f>
        <v/>
      </c>
      <c r="BV1000" s="165" t="n"/>
      <c r="BW1000" s="165">
        <f>COUNTIF($G1000:$BP1000,"hh")</f>
        <v/>
      </c>
      <c r="BX1000" s="165">
        <f>COUNTIF($G1000:$BP1000,"nt7")</f>
        <v/>
      </c>
      <c r="BY1000" s="165">
        <f>COUNTIF($G1000:$BP1000,"P")+COUNTIF($G1000:$BP1000,"p5,a5")/2+COUNTIF($G1000:$BP1000,"p5,b5")/2+COUNTIF($G1000:$BP1000,"p5,c5")/2+COUNTIF($G1000:$BP1000,"p5,d5")/2</f>
        <v/>
      </c>
      <c r="BZ1000" s="166">
        <f>SUBTOTAL(9,BQ1000:BY1000)</f>
        <v/>
      </c>
      <c r="CA1000" s="167">
        <f>SUM(J1000,L1000,N1000,P1000,R1000,T1000,X1000,Z1000,AB1000,AD1000,AF1000,AH1000,AL1000,AN1000,AP1000,AR1000,AT1000,AV1000,AZ1000,BB1000,BD1000,BF1000,BH1000,BP1000)</f>
        <v/>
      </c>
      <c r="CB1000" s="168">
        <f>SUM(H1000,V1000,AJ1000,AX1000,BL1000)</f>
        <v/>
      </c>
      <c r="CC1000" s="24">
        <f>SUM(BJ1000,BN1000)</f>
        <v/>
      </c>
      <c r="CD1000" s="169">
        <f>IF(BZ1000&gt;25,4,IF(BZ1000&gt;18,3,IF(BZ1000&gt;12,2,IF(BZ1000&gt;4,1,0))))-BX1000-2+1</f>
        <v/>
      </c>
      <c r="CE1000" s="30" t="n"/>
      <c r="CF1000" s="169">
        <f>CD1000*CI1000</f>
        <v/>
      </c>
      <c r="CG1000" s="170">
        <f>F1000-BY1000+1</f>
        <v/>
      </c>
      <c r="CH1000" s="169">
        <f>CE1000*16</f>
        <v/>
      </c>
      <c r="CI1000" s="171">
        <f>VLOOKUP(A1000,[1]DATA!$A$6:$AI$331,34,0)</f>
        <v/>
      </c>
      <c r="CJ1000" s="172">
        <f>VLOOKUP(A1000,[2]CHAMCONG!A$7:CI$333,79,0)</f>
        <v/>
      </c>
      <c r="CK1000" s="173">
        <f>CJ1000-CA1000</f>
        <v/>
      </c>
    </row>
    <row r="1001">
      <c r="A1001" s="69" t="n"/>
      <c r="B1001" s="70" t="n"/>
      <c r="C1001" s="77" t="n"/>
      <c r="D1001" s="84" t="n"/>
      <c r="E1001" s="69" t="n"/>
      <c r="F1001" s="69" t="n"/>
      <c r="G1001" s="73" t="n"/>
      <c r="H1001" s="73" t="n"/>
      <c r="I1001" s="75" t="n"/>
      <c r="J1001" s="75" t="n"/>
      <c r="K1001" s="73" t="n"/>
      <c r="L1001" s="73" t="n"/>
      <c r="M1001" s="73" t="n"/>
      <c r="N1001" s="73" t="n"/>
      <c r="O1001" s="75" t="n"/>
      <c r="P1001" s="75" t="n"/>
      <c r="Q1001" s="73" t="n"/>
      <c r="R1001" s="73" t="n"/>
      <c r="S1001" s="73" t="n"/>
      <c r="T1001" s="73" t="n"/>
      <c r="U1001" s="73" t="n"/>
      <c r="V1001" s="73" t="n"/>
      <c r="W1001" s="73" t="n"/>
      <c r="X1001" s="73" t="n"/>
      <c r="Y1001" s="73" t="n"/>
      <c r="Z1001" s="73" t="n"/>
      <c r="AA1001" s="73" t="n"/>
      <c r="AB1001" s="73" t="n"/>
      <c r="AC1001" s="73" t="n"/>
      <c r="AD1001" s="73" t="n"/>
      <c r="AE1001" s="73" t="n"/>
      <c r="AF1001" s="73" t="n"/>
      <c r="AG1001" s="73" t="n"/>
      <c r="AH1001" s="73" t="n"/>
      <c r="AI1001" s="73" t="n"/>
      <c r="AJ1001" s="73" t="n"/>
      <c r="AK1001" s="73" t="n"/>
      <c r="AL1001" s="73" t="n"/>
      <c r="AM1001" s="73" t="n"/>
      <c r="AN1001" s="73" t="n"/>
      <c r="AO1001" s="73" t="n"/>
      <c r="AP1001" s="73" t="n"/>
      <c r="AQ1001" s="73" t="n"/>
      <c r="AR1001" s="73" t="n"/>
      <c r="AS1001" s="73" t="n"/>
      <c r="AT1001" s="73" t="n"/>
      <c r="AU1001" s="73" t="n"/>
      <c r="AV1001" s="73" t="n"/>
      <c r="AW1001" s="73" t="n"/>
      <c r="AX1001" s="73" t="n"/>
      <c r="AY1001" s="73" t="n"/>
      <c r="AZ1001" s="73" t="n"/>
      <c r="BA1001" s="73" t="n"/>
      <c r="BB1001" s="73" t="n"/>
      <c r="BC1001" s="73" t="n"/>
      <c r="BD1001" s="73" t="n"/>
      <c r="BE1001" s="73" t="n"/>
      <c r="BF1001" s="73" t="n"/>
      <c r="BG1001" s="73" t="n"/>
      <c r="BH1001" s="73" t="n"/>
      <c r="BI1001" s="73" t="n"/>
      <c r="BJ1001" s="73" t="n"/>
      <c r="BK1001" s="73" t="n"/>
      <c r="BL1001" s="73" t="n"/>
      <c r="BM1001" s="73" t="n"/>
      <c r="BN1001" s="73" t="n"/>
      <c r="BO1001" s="73" t="n"/>
      <c r="BP1001" s="73" t="n"/>
      <c r="BQ1001" s="165">
        <f>COUNTIF($G1001:$BP1001,"a")+COUNTIF($G1001:$BP1001,"r0,a5")/2+COUNTIF($G1001:$BP1001,"p5,a5")/2</f>
        <v/>
      </c>
      <c r="BR1001" s="165">
        <f>COUNTIF($G1001:$BP1001,"d")+COUNTIF($G1001:$BP1001,"r0,d5")/2+COUNTIF($G1001:$BP1001,"p5,d5")/2</f>
        <v/>
      </c>
      <c r="BS1001" s="165">
        <f>COUNTIF($G1001:$BP1001,"b")+COUNTIF($G1001:$BP1001,"r0,b5")/2+COUNTIF($G1001:$BP1001,"p5,b5")/2</f>
        <v/>
      </c>
      <c r="BT1001" s="165">
        <f>COUNTIF($G1001:$BP1001,"c")+COUNTIF($G1001:$BP1001,"r0,c5")/2+COUNTIF($G1001:$BP1001,"p5,c5")/2</f>
        <v/>
      </c>
      <c r="BU1001" s="165">
        <f>COUNTIF($G1001:$BP1001,"KH")+COUNTIF($G1001:$BP1001,"TL")+COUNTIF($G1001:$BP1001,"L")</f>
        <v/>
      </c>
      <c r="BV1001" s="165" t="n"/>
      <c r="BW1001" s="165">
        <f>COUNTIF($G1001:$BP1001,"hh")</f>
        <v/>
      </c>
      <c r="BX1001" s="165">
        <f>COUNTIF($G1001:$BP1001,"nt7")</f>
        <v/>
      </c>
      <c r="BY1001" s="165">
        <f>COUNTIF($G1001:$BP1001,"P")+COUNTIF($G1001:$BP1001,"p5,a5")/2+COUNTIF($G1001:$BP1001,"p5,b5")/2+COUNTIF($G1001:$BP1001,"p5,c5")/2+COUNTIF($G1001:$BP1001,"p5,d5")/2</f>
        <v/>
      </c>
      <c r="BZ1001" s="166">
        <f>SUBTOTAL(9,BQ1001:BY1001)</f>
        <v/>
      </c>
      <c r="CA1001" s="167">
        <f>SUM(J1001,L1001,N1001,P1001,R1001,T1001,X1001,Z1001,AB1001,AD1001,AF1001,AH1001,AL1001,AN1001,AP1001,AR1001,AT1001,AV1001,AZ1001,BB1001,BD1001,BF1001,BH1001,BP1001)</f>
        <v/>
      </c>
      <c r="CB1001" s="168">
        <f>SUM(H1001,V1001,AJ1001,AX1001,BL1001)</f>
        <v/>
      </c>
      <c r="CC1001" s="24">
        <f>SUM(BJ1001,BN1001)</f>
        <v/>
      </c>
      <c r="CD1001" s="169">
        <f>IF(BZ1001&gt;25,4,IF(BZ1001&gt;18,3,IF(BZ1001&gt;12,2,IF(BZ1001&gt;4,1,0))))-BX1001-2+1</f>
        <v/>
      </c>
      <c r="CE1001" s="30" t="n"/>
      <c r="CF1001" s="169">
        <f>CD1001*CI1001</f>
        <v/>
      </c>
      <c r="CG1001" s="170">
        <f>F1001-BY1001+1</f>
        <v/>
      </c>
      <c r="CH1001" s="169">
        <f>CE1001*16</f>
        <v/>
      </c>
      <c r="CI1001" s="171">
        <f>VLOOKUP(A1001,[1]DATA!$A$6:$AI$331,34,0)</f>
        <v/>
      </c>
      <c r="CJ1001" s="172">
        <f>VLOOKUP(A1001,[2]CHAMCONG!A$7:CI$333,79,0)</f>
        <v/>
      </c>
      <c r="CK1001" s="173">
        <f>CJ1001-CA1001</f>
        <v/>
      </c>
    </row>
    <row r="1002">
      <c r="A1002" s="69" t="n"/>
      <c r="B1002" s="70" t="n"/>
      <c r="C1002" s="77" t="n"/>
      <c r="D1002" s="84" t="n"/>
      <c r="E1002" s="69" t="n"/>
      <c r="F1002" s="69" t="n"/>
      <c r="G1002" s="73" t="n"/>
      <c r="H1002" s="73" t="n"/>
      <c r="I1002" s="75" t="n"/>
      <c r="J1002" s="75" t="n"/>
      <c r="K1002" s="73" t="n"/>
      <c r="L1002" s="73" t="n"/>
      <c r="M1002" s="73" t="n"/>
      <c r="N1002" s="73" t="n"/>
      <c r="O1002" s="75" t="n"/>
      <c r="P1002" s="75" t="n"/>
      <c r="Q1002" s="73" t="n"/>
      <c r="R1002" s="73" t="n"/>
      <c r="S1002" s="73" t="n"/>
      <c r="T1002" s="73" t="n"/>
      <c r="U1002" s="73" t="n"/>
      <c r="V1002" s="73" t="n"/>
      <c r="W1002" s="73" t="n"/>
      <c r="X1002" s="73" t="n"/>
      <c r="Y1002" s="73" t="n"/>
      <c r="Z1002" s="73" t="n"/>
      <c r="AA1002" s="73" t="n"/>
      <c r="AB1002" s="73" t="n"/>
      <c r="AC1002" s="73" t="n"/>
      <c r="AD1002" s="73" t="n"/>
      <c r="AE1002" s="73" t="n"/>
      <c r="AF1002" s="73" t="n"/>
      <c r="AG1002" s="73" t="n"/>
      <c r="AH1002" s="73" t="n"/>
      <c r="AI1002" s="73" t="n"/>
      <c r="AJ1002" s="73" t="n"/>
      <c r="AK1002" s="73" t="n"/>
      <c r="AL1002" s="73" t="n"/>
      <c r="AM1002" s="73" t="n"/>
      <c r="AN1002" s="73" t="n"/>
      <c r="AO1002" s="73" t="n"/>
      <c r="AP1002" s="73" t="n"/>
      <c r="AQ1002" s="73" t="n"/>
      <c r="AR1002" s="73" t="n"/>
      <c r="AS1002" s="73" t="n"/>
      <c r="AT1002" s="73" t="n"/>
      <c r="AU1002" s="73" t="n"/>
      <c r="AV1002" s="73" t="n"/>
      <c r="AW1002" s="73" t="n"/>
      <c r="AX1002" s="73" t="n"/>
      <c r="AY1002" s="73" t="n"/>
      <c r="AZ1002" s="73" t="n"/>
      <c r="BA1002" s="73" t="n"/>
      <c r="BB1002" s="73" t="n"/>
      <c r="BC1002" s="73" t="n"/>
      <c r="BD1002" s="73" t="n"/>
      <c r="BE1002" s="73" t="n"/>
      <c r="BF1002" s="73" t="n"/>
      <c r="BG1002" s="73" t="n"/>
      <c r="BH1002" s="73" t="n"/>
      <c r="BI1002" s="73" t="n"/>
      <c r="BJ1002" s="73" t="n"/>
      <c r="BK1002" s="73" t="n"/>
      <c r="BL1002" s="73" t="n"/>
      <c r="BM1002" s="73" t="n"/>
      <c r="BN1002" s="73" t="n"/>
      <c r="BO1002" s="73" t="n"/>
      <c r="BP1002" s="73" t="n"/>
      <c r="BQ1002" s="165">
        <f>COUNTIF($G1002:$BP1002,"a")+COUNTIF($G1002:$BP1002,"r0,a5")/2+COUNTIF($G1002:$BP1002,"p5,a5")/2</f>
        <v/>
      </c>
      <c r="BR1002" s="165">
        <f>COUNTIF($G1002:$BP1002,"d")+COUNTIF($G1002:$BP1002,"r0,d5")/2+COUNTIF($G1002:$BP1002,"p5,d5")/2</f>
        <v/>
      </c>
      <c r="BS1002" s="165">
        <f>COUNTIF($G1002:$BP1002,"b")+COUNTIF($G1002:$BP1002,"r0,b5")/2+COUNTIF($G1002:$BP1002,"p5,b5")/2</f>
        <v/>
      </c>
      <c r="BT1002" s="165">
        <f>COUNTIF($G1002:$BP1002,"c")+COUNTIF($G1002:$BP1002,"r0,c5")/2+COUNTIF($G1002:$BP1002,"p5,c5")/2</f>
        <v/>
      </c>
      <c r="BU1002" s="165">
        <f>COUNTIF($G1002:$BP1002,"KH")+COUNTIF($G1002:$BP1002,"TL")+COUNTIF($G1002:$BP1002,"L")</f>
        <v/>
      </c>
      <c r="BV1002" s="165" t="n"/>
      <c r="BW1002" s="165">
        <f>COUNTIF($G1002:$BP1002,"hh")</f>
        <v/>
      </c>
      <c r="BX1002" s="165">
        <f>COUNTIF($G1002:$BP1002,"nt7")</f>
        <v/>
      </c>
      <c r="BY1002" s="165">
        <f>COUNTIF($G1002:$BP1002,"P")+COUNTIF($G1002:$BP1002,"p5,a5")/2+COUNTIF($G1002:$BP1002,"p5,b5")/2+COUNTIF($G1002:$BP1002,"p5,c5")/2+COUNTIF($G1002:$BP1002,"p5,d5")/2</f>
        <v/>
      </c>
      <c r="BZ1002" s="166">
        <f>SUBTOTAL(9,BQ1002:BY1002)</f>
        <v/>
      </c>
      <c r="CA1002" s="167">
        <f>SUM(J1002,L1002,N1002,P1002,R1002,T1002,X1002,Z1002,AB1002,AD1002,AF1002,AH1002,AL1002,AN1002,AP1002,AR1002,AT1002,AV1002,AZ1002,BB1002,BD1002,BF1002,BH1002,BP1002)</f>
        <v/>
      </c>
      <c r="CB1002" s="168">
        <f>SUM(H1002,V1002,AJ1002,AX1002,BL1002)</f>
        <v/>
      </c>
      <c r="CC1002" s="24">
        <f>SUM(BJ1002,BN1002)</f>
        <v/>
      </c>
      <c r="CD1002" s="169">
        <f>IF(BZ1002&gt;25,4,IF(BZ1002&gt;18,3,IF(BZ1002&gt;12,2,IF(BZ1002&gt;4,1,0))))-BX1002-2+1</f>
        <v/>
      </c>
      <c r="CE1002" s="30" t="n"/>
      <c r="CF1002" s="169">
        <f>CD1002*CI1002</f>
        <v/>
      </c>
      <c r="CG1002" s="170">
        <f>F1002-BY1002+1</f>
        <v/>
      </c>
      <c r="CH1002" s="169">
        <f>CE1002*16</f>
        <v/>
      </c>
      <c r="CI1002" s="171">
        <f>VLOOKUP(A1002,[1]DATA!$A$6:$AI$331,34,0)</f>
        <v/>
      </c>
      <c r="CJ1002" s="172">
        <f>VLOOKUP(A1002,[2]CHAMCONG!A$7:CI$333,79,0)</f>
        <v/>
      </c>
      <c r="CK1002" s="173">
        <f>CJ1002-CA1002</f>
        <v/>
      </c>
    </row>
    <row r="1003">
      <c r="A1003" s="69" t="n"/>
      <c r="B1003" s="70" t="n"/>
      <c r="C1003" s="77" t="n"/>
      <c r="D1003" s="84" t="n"/>
      <c r="E1003" s="69" t="n"/>
      <c r="F1003" s="69" t="n"/>
      <c r="G1003" s="73" t="n"/>
      <c r="H1003" s="73" t="n"/>
      <c r="I1003" s="75" t="n"/>
      <c r="J1003" s="75" t="n"/>
      <c r="K1003" s="73" t="n"/>
      <c r="L1003" s="73" t="n"/>
      <c r="M1003" s="73" t="n"/>
      <c r="N1003" s="73" t="n"/>
      <c r="O1003" s="75" t="n"/>
      <c r="P1003" s="75" t="n"/>
      <c r="Q1003" s="73" t="n"/>
      <c r="R1003" s="73" t="n"/>
      <c r="S1003" s="73" t="n"/>
      <c r="T1003" s="73" t="n"/>
      <c r="U1003" s="73" t="n"/>
      <c r="V1003" s="73" t="n"/>
      <c r="W1003" s="73" t="n"/>
      <c r="X1003" s="73" t="n"/>
      <c r="Y1003" s="73" t="n"/>
      <c r="Z1003" s="73" t="n"/>
      <c r="AA1003" s="73" t="n"/>
      <c r="AB1003" s="73" t="n"/>
      <c r="AC1003" s="73" t="n"/>
      <c r="AD1003" s="73" t="n"/>
      <c r="AE1003" s="73" t="n"/>
      <c r="AF1003" s="73" t="n"/>
      <c r="AG1003" s="73" t="n"/>
      <c r="AH1003" s="73" t="n"/>
      <c r="AI1003" s="73" t="n"/>
      <c r="AJ1003" s="73" t="n"/>
      <c r="AK1003" s="73" t="n"/>
      <c r="AL1003" s="73" t="n"/>
      <c r="AM1003" s="73" t="n"/>
      <c r="AN1003" s="73" t="n"/>
      <c r="AO1003" s="73" t="n"/>
      <c r="AP1003" s="73" t="n"/>
      <c r="AQ1003" s="73" t="n"/>
      <c r="AR1003" s="73" t="n"/>
      <c r="AS1003" s="73" t="n"/>
      <c r="AT1003" s="73" t="n"/>
      <c r="AU1003" s="73" t="n"/>
      <c r="AV1003" s="73" t="n"/>
      <c r="AW1003" s="73" t="n"/>
      <c r="AX1003" s="73" t="n"/>
      <c r="AY1003" s="73" t="n"/>
      <c r="AZ1003" s="73" t="n"/>
      <c r="BA1003" s="73" t="n"/>
      <c r="BB1003" s="73" t="n"/>
      <c r="BC1003" s="73" t="n"/>
      <c r="BD1003" s="73" t="n"/>
      <c r="BE1003" s="73" t="n"/>
      <c r="BF1003" s="73" t="n"/>
      <c r="BG1003" s="73" t="n"/>
      <c r="BH1003" s="73" t="n"/>
      <c r="BI1003" s="73" t="n"/>
      <c r="BJ1003" s="73" t="n"/>
      <c r="BK1003" s="73" t="n"/>
      <c r="BL1003" s="73" t="n"/>
      <c r="BM1003" s="73" t="n"/>
      <c r="BN1003" s="73" t="n"/>
      <c r="BO1003" s="73" t="n"/>
      <c r="BP1003" s="73" t="n"/>
      <c r="BQ1003" s="165">
        <f>COUNTIF($G1003:$BP1003,"a")+COUNTIF($G1003:$BP1003,"r0,a5")/2+COUNTIF($G1003:$BP1003,"p5,a5")/2</f>
        <v/>
      </c>
      <c r="BR1003" s="165">
        <f>COUNTIF($G1003:$BP1003,"d")+COUNTIF($G1003:$BP1003,"r0,d5")/2+COUNTIF($G1003:$BP1003,"p5,d5")/2</f>
        <v/>
      </c>
      <c r="BS1003" s="165">
        <f>COUNTIF($G1003:$BP1003,"b")+COUNTIF($G1003:$BP1003,"r0,b5")/2+COUNTIF($G1003:$BP1003,"p5,b5")/2</f>
        <v/>
      </c>
      <c r="BT1003" s="165">
        <f>COUNTIF($G1003:$BP1003,"c")+COUNTIF($G1003:$BP1003,"r0,c5")/2+COUNTIF($G1003:$BP1003,"p5,c5")/2</f>
        <v/>
      </c>
      <c r="BU1003" s="165">
        <f>COUNTIF($G1003:$BP1003,"KH")+COUNTIF($G1003:$BP1003,"TL")+COUNTIF($G1003:$BP1003,"L")</f>
        <v/>
      </c>
      <c r="BV1003" s="165" t="n"/>
      <c r="BW1003" s="165">
        <f>COUNTIF($G1003:$BP1003,"hh")</f>
        <v/>
      </c>
      <c r="BX1003" s="165">
        <f>COUNTIF($G1003:$BP1003,"nt7")</f>
        <v/>
      </c>
      <c r="BY1003" s="165">
        <f>COUNTIF($G1003:$BP1003,"P")+COUNTIF($G1003:$BP1003,"p5,a5")/2+COUNTIF($G1003:$BP1003,"p5,b5")/2+COUNTIF($G1003:$BP1003,"p5,c5")/2+COUNTIF($G1003:$BP1003,"p5,d5")/2</f>
        <v/>
      </c>
      <c r="BZ1003" s="166">
        <f>SUBTOTAL(9,BQ1003:BY1003)</f>
        <v/>
      </c>
      <c r="CA1003" s="167">
        <f>SUM(J1003,L1003,N1003,P1003,R1003,T1003,X1003,Z1003,AB1003,AD1003,AF1003,AH1003,AL1003,AN1003,AP1003,AR1003,AT1003,AV1003,AZ1003,BB1003,BD1003,BF1003,BH1003,BP1003)</f>
        <v/>
      </c>
      <c r="CB1003" s="168">
        <f>SUM(H1003,V1003,AJ1003,AX1003,BL1003)</f>
        <v/>
      </c>
      <c r="CC1003" s="24">
        <f>SUM(BJ1003,BN1003)</f>
        <v/>
      </c>
      <c r="CD1003" s="169">
        <f>IF(BZ1003&gt;25,4,IF(BZ1003&gt;18,3,IF(BZ1003&gt;12,2,IF(BZ1003&gt;4,1,0))))-BX1003-2+1</f>
        <v/>
      </c>
      <c r="CE1003" s="30" t="n"/>
      <c r="CF1003" s="169">
        <f>CD1003*CI1003</f>
        <v/>
      </c>
      <c r="CG1003" s="170">
        <f>F1003-BY1003+1</f>
        <v/>
      </c>
      <c r="CH1003" s="169">
        <f>CE1003*16</f>
        <v/>
      </c>
      <c r="CI1003" s="171">
        <f>VLOOKUP(A1003,[1]DATA!$A$6:$AI$331,34,0)</f>
        <v/>
      </c>
      <c r="CJ1003" s="172">
        <f>VLOOKUP(A1003,[2]CHAMCONG!A$7:CI$333,79,0)</f>
        <v/>
      </c>
      <c r="CK1003" s="173">
        <f>CJ1003-CA1003</f>
        <v/>
      </c>
    </row>
    <row r="1004">
      <c r="A1004" s="69" t="n"/>
      <c r="B1004" s="70" t="n"/>
      <c r="C1004" s="77" t="n"/>
      <c r="D1004" s="84" t="n"/>
      <c r="E1004" s="69" t="n"/>
      <c r="F1004" s="69" t="n"/>
      <c r="G1004" s="73" t="n"/>
      <c r="H1004" s="73" t="n"/>
      <c r="I1004" s="75" t="n"/>
      <c r="J1004" s="75" t="n"/>
      <c r="K1004" s="73" t="n"/>
      <c r="L1004" s="73" t="n"/>
      <c r="M1004" s="73" t="n"/>
      <c r="N1004" s="73" t="n"/>
      <c r="O1004" s="75" t="n"/>
      <c r="P1004" s="75" t="n"/>
      <c r="Q1004" s="73" t="n"/>
      <c r="R1004" s="73" t="n"/>
      <c r="S1004" s="73" t="n"/>
      <c r="T1004" s="73" t="n"/>
      <c r="U1004" s="73" t="n"/>
      <c r="V1004" s="73" t="n"/>
      <c r="W1004" s="73" t="n"/>
      <c r="X1004" s="73" t="n"/>
      <c r="Y1004" s="73" t="n"/>
      <c r="Z1004" s="73" t="n"/>
      <c r="AA1004" s="73" t="n"/>
      <c r="AB1004" s="73" t="n"/>
      <c r="AC1004" s="73" t="n"/>
      <c r="AD1004" s="73" t="n"/>
      <c r="AE1004" s="73" t="n"/>
      <c r="AF1004" s="73" t="n"/>
      <c r="AG1004" s="73" t="n"/>
      <c r="AH1004" s="73" t="n"/>
      <c r="AI1004" s="73" t="n"/>
      <c r="AJ1004" s="73" t="n"/>
      <c r="AK1004" s="73" t="n"/>
      <c r="AL1004" s="73" t="n"/>
      <c r="AM1004" s="73" t="n"/>
      <c r="AN1004" s="73" t="n"/>
      <c r="AO1004" s="73" t="n"/>
      <c r="AP1004" s="73" t="n"/>
      <c r="AQ1004" s="73" t="n"/>
      <c r="AR1004" s="73" t="n"/>
      <c r="AS1004" s="73" t="n"/>
      <c r="AT1004" s="73" t="n"/>
      <c r="AU1004" s="73" t="n"/>
      <c r="AV1004" s="73" t="n"/>
      <c r="AW1004" s="73" t="n"/>
      <c r="AX1004" s="73" t="n"/>
      <c r="AY1004" s="73" t="n"/>
      <c r="AZ1004" s="73" t="n"/>
      <c r="BA1004" s="73" t="n"/>
      <c r="BB1004" s="73" t="n"/>
      <c r="BC1004" s="73" t="n"/>
      <c r="BD1004" s="73" t="n"/>
      <c r="BE1004" s="73" t="n"/>
      <c r="BF1004" s="73" t="n"/>
      <c r="BG1004" s="73" t="n"/>
      <c r="BH1004" s="73" t="n"/>
      <c r="BI1004" s="73" t="n"/>
      <c r="BJ1004" s="73" t="n"/>
      <c r="BK1004" s="73" t="n"/>
      <c r="BL1004" s="73" t="n"/>
      <c r="BM1004" s="73" t="n"/>
      <c r="BN1004" s="73" t="n"/>
      <c r="BO1004" s="73" t="n"/>
      <c r="BP1004" s="73" t="n"/>
      <c r="BQ1004" s="165">
        <f>COUNTIF($G1004:$BP1004,"a")+COUNTIF($G1004:$BP1004,"r0,a5")/2+COUNTIF($G1004:$BP1004,"p5,a5")/2</f>
        <v/>
      </c>
      <c r="BR1004" s="165">
        <f>COUNTIF($G1004:$BP1004,"d")+COUNTIF($G1004:$BP1004,"r0,d5")/2+COUNTIF($G1004:$BP1004,"p5,d5")/2</f>
        <v/>
      </c>
      <c r="BS1004" s="165">
        <f>COUNTIF($G1004:$BP1004,"b")+COUNTIF($G1004:$BP1004,"r0,b5")/2+COUNTIF($G1004:$BP1004,"p5,b5")/2</f>
        <v/>
      </c>
      <c r="BT1004" s="165">
        <f>COUNTIF($G1004:$BP1004,"c")+COUNTIF($G1004:$BP1004,"r0,c5")/2+COUNTIF($G1004:$BP1004,"p5,c5")/2</f>
        <v/>
      </c>
      <c r="BU1004" s="165">
        <f>COUNTIF($G1004:$BP1004,"KH")+COUNTIF($G1004:$BP1004,"TL")+COUNTIF($G1004:$BP1004,"L")</f>
        <v/>
      </c>
      <c r="BV1004" s="165" t="n"/>
      <c r="BW1004" s="165">
        <f>COUNTIF($G1004:$BP1004,"hh")</f>
        <v/>
      </c>
      <c r="BX1004" s="165">
        <f>COUNTIF($G1004:$BP1004,"nt7")</f>
        <v/>
      </c>
      <c r="BY1004" s="165">
        <f>COUNTIF($G1004:$BP1004,"P")+COUNTIF($G1004:$BP1004,"p5,a5")/2+COUNTIF($G1004:$BP1004,"p5,b5")/2+COUNTIF($G1004:$BP1004,"p5,c5")/2+COUNTIF($G1004:$BP1004,"p5,d5")/2</f>
        <v/>
      </c>
      <c r="BZ1004" s="166">
        <f>SUBTOTAL(9,BQ1004:BY1004)</f>
        <v/>
      </c>
      <c r="CA1004" s="167">
        <f>SUM(J1004,L1004,N1004,P1004,R1004,T1004,X1004,Z1004,AB1004,AD1004,AF1004,AH1004,AL1004,AN1004,AP1004,AR1004,AT1004,AV1004,AZ1004,BB1004,BD1004,BF1004,BH1004,BP1004)</f>
        <v/>
      </c>
      <c r="CB1004" s="168">
        <f>SUM(H1004,V1004,AJ1004,AX1004,BL1004)</f>
        <v/>
      </c>
      <c r="CC1004" s="24">
        <f>SUM(BJ1004,BN1004)</f>
        <v/>
      </c>
      <c r="CD1004" s="169">
        <f>IF(BZ1004&gt;25,4,IF(BZ1004&gt;18,3,IF(BZ1004&gt;12,2,IF(BZ1004&gt;4,1,0))))-BX1004-2+1</f>
        <v/>
      </c>
      <c r="CE1004" s="30" t="n"/>
      <c r="CF1004" s="169">
        <f>CD1004*CI1004</f>
        <v/>
      </c>
      <c r="CG1004" s="170">
        <f>F1004-BY1004+1</f>
        <v/>
      </c>
      <c r="CH1004" s="169">
        <f>CE1004*16</f>
        <v/>
      </c>
      <c r="CI1004" s="171">
        <f>VLOOKUP(A1004,[1]DATA!$A$6:$AI$331,34,0)</f>
        <v/>
      </c>
      <c r="CJ1004" s="172">
        <f>VLOOKUP(A1004,[2]CHAMCONG!A$7:CI$333,79,0)</f>
        <v/>
      </c>
      <c r="CK1004" s="173">
        <f>CJ1004-CA1004</f>
        <v/>
      </c>
    </row>
    <row r="1005">
      <c r="A1005" s="69" t="n"/>
      <c r="B1005" s="70" t="n"/>
      <c r="C1005" s="77" t="n"/>
      <c r="D1005" s="84" t="n"/>
      <c r="E1005" s="69" t="n"/>
      <c r="F1005" s="69" t="n"/>
      <c r="G1005" s="73" t="n"/>
      <c r="H1005" s="73" t="n"/>
      <c r="I1005" s="75" t="n"/>
      <c r="J1005" s="75" t="n"/>
      <c r="K1005" s="73" t="n"/>
      <c r="L1005" s="73" t="n"/>
      <c r="M1005" s="73" t="n"/>
      <c r="N1005" s="73" t="n"/>
      <c r="O1005" s="75" t="n"/>
      <c r="P1005" s="75" t="n"/>
      <c r="Q1005" s="73" t="n"/>
      <c r="R1005" s="73" t="n"/>
      <c r="S1005" s="73" t="n"/>
      <c r="T1005" s="73" t="n"/>
      <c r="U1005" s="73" t="n"/>
      <c r="V1005" s="73" t="n"/>
      <c r="W1005" s="73" t="n"/>
      <c r="X1005" s="73" t="n"/>
      <c r="Y1005" s="73" t="n"/>
      <c r="Z1005" s="73" t="n"/>
      <c r="AA1005" s="73" t="n"/>
      <c r="AB1005" s="73" t="n"/>
      <c r="AC1005" s="73" t="n"/>
      <c r="AD1005" s="73" t="n"/>
      <c r="AE1005" s="73" t="n"/>
      <c r="AF1005" s="73" t="n"/>
      <c r="AG1005" s="73" t="n"/>
      <c r="AH1005" s="73" t="n"/>
      <c r="AI1005" s="73" t="n"/>
      <c r="AJ1005" s="73" t="n"/>
      <c r="AK1005" s="73" t="n"/>
      <c r="AL1005" s="73" t="n"/>
      <c r="AM1005" s="73" t="n"/>
      <c r="AN1005" s="73" t="n"/>
      <c r="AO1005" s="73" t="n"/>
      <c r="AP1005" s="73" t="n"/>
      <c r="AQ1005" s="73" t="n"/>
      <c r="AR1005" s="73" t="n"/>
      <c r="AS1005" s="73" t="n"/>
      <c r="AT1005" s="73" t="n"/>
      <c r="AU1005" s="73" t="n"/>
      <c r="AV1005" s="73" t="n"/>
      <c r="AW1005" s="73" t="n"/>
      <c r="AX1005" s="73" t="n"/>
      <c r="AY1005" s="73" t="n"/>
      <c r="AZ1005" s="73" t="n"/>
      <c r="BA1005" s="73" t="n"/>
      <c r="BB1005" s="73" t="n"/>
      <c r="BC1005" s="73" t="n"/>
      <c r="BD1005" s="73" t="n"/>
      <c r="BE1005" s="73" t="n"/>
      <c r="BF1005" s="73" t="n"/>
      <c r="BG1005" s="73" t="n"/>
      <c r="BH1005" s="73" t="n"/>
      <c r="BI1005" s="73" t="n"/>
      <c r="BJ1005" s="73" t="n"/>
      <c r="BK1005" s="73" t="n"/>
      <c r="BL1005" s="73" t="n"/>
      <c r="BM1005" s="73" t="n"/>
      <c r="BN1005" s="73" t="n"/>
      <c r="BO1005" s="73" t="n"/>
      <c r="BP1005" s="73" t="n"/>
      <c r="BQ1005" s="165">
        <f>COUNTIF($G1005:$BP1005,"a")+COUNTIF($G1005:$BP1005,"r0,a5")/2+COUNTIF($G1005:$BP1005,"p5,a5")/2</f>
        <v/>
      </c>
      <c r="BR1005" s="165">
        <f>COUNTIF($G1005:$BP1005,"d")+COUNTIF($G1005:$BP1005,"r0,d5")/2+COUNTIF($G1005:$BP1005,"p5,d5")/2</f>
        <v/>
      </c>
      <c r="BS1005" s="165">
        <f>COUNTIF($G1005:$BP1005,"b")+COUNTIF($G1005:$BP1005,"r0,b5")/2+COUNTIF($G1005:$BP1005,"p5,b5")/2</f>
        <v/>
      </c>
      <c r="BT1005" s="165">
        <f>COUNTIF($G1005:$BP1005,"c")+COUNTIF($G1005:$BP1005,"r0,c5")/2+COUNTIF($G1005:$BP1005,"p5,c5")/2</f>
        <v/>
      </c>
      <c r="BU1005" s="165">
        <f>COUNTIF($G1005:$BP1005,"KH")+COUNTIF($G1005:$BP1005,"TL")+COUNTIF($G1005:$BP1005,"L")</f>
        <v/>
      </c>
      <c r="BV1005" s="165" t="n"/>
      <c r="BW1005" s="165">
        <f>COUNTIF($G1005:$BP1005,"hh")</f>
        <v/>
      </c>
      <c r="BX1005" s="165">
        <f>COUNTIF($G1005:$BP1005,"nt7")</f>
        <v/>
      </c>
      <c r="BY1005" s="165">
        <f>COUNTIF($G1005:$BP1005,"P")+COUNTIF($G1005:$BP1005,"p5,a5")/2+COUNTIF($G1005:$BP1005,"p5,b5")/2+COUNTIF($G1005:$BP1005,"p5,c5")/2+COUNTIF($G1005:$BP1005,"p5,d5")/2</f>
        <v/>
      </c>
      <c r="BZ1005" s="166">
        <f>SUBTOTAL(9,BQ1005:BY1005)</f>
        <v/>
      </c>
      <c r="CA1005" s="167">
        <f>SUM(J1005,L1005,N1005,P1005,R1005,T1005,X1005,Z1005,AB1005,AD1005,AF1005,AH1005,AL1005,AN1005,AP1005,AR1005,AT1005,AV1005,AZ1005,BB1005,BD1005,BF1005,BH1005,BP1005)</f>
        <v/>
      </c>
      <c r="CB1005" s="168">
        <f>SUM(H1005,V1005,AJ1005,AX1005,BL1005)</f>
        <v/>
      </c>
      <c r="CC1005" s="24">
        <f>SUM(BJ1005,BN1005)</f>
        <v/>
      </c>
      <c r="CD1005" s="169">
        <f>IF(BZ1005&gt;25,4,IF(BZ1005&gt;18,3,IF(BZ1005&gt;12,2,IF(BZ1005&gt;4,1,0))))-BX1005-2+1</f>
        <v/>
      </c>
      <c r="CE1005" s="30" t="n"/>
      <c r="CF1005" s="169">
        <f>CD1005*CI1005</f>
        <v/>
      </c>
      <c r="CG1005" s="170">
        <f>F1005-BY1005+1</f>
        <v/>
      </c>
      <c r="CH1005" s="169">
        <f>CE1005*16</f>
        <v/>
      </c>
      <c r="CI1005" s="171">
        <f>VLOOKUP(A1005,[1]DATA!$A$6:$AI$331,34,0)</f>
        <v/>
      </c>
      <c r="CJ1005" s="172">
        <f>VLOOKUP(A1005,[2]CHAMCONG!A$7:CI$333,79,0)</f>
        <v/>
      </c>
      <c r="CK1005" s="173">
        <f>CJ1005-CA1005</f>
        <v/>
      </c>
    </row>
    <row r="1006">
      <c r="A1006" s="69" t="n"/>
      <c r="B1006" s="70" t="n"/>
      <c r="C1006" s="77" t="n"/>
      <c r="D1006" s="84" t="n"/>
      <c r="E1006" s="69" t="n"/>
      <c r="F1006" s="69" t="n"/>
      <c r="G1006" s="73" t="n"/>
      <c r="H1006" s="73" t="n"/>
      <c r="I1006" s="75" t="n"/>
      <c r="J1006" s="75" t="n"/>
      <c r="K1006" s="73" t="n"/>
      <c r="L1006" s="73" t="n"/>
      <c r="M1006" s="73" t="n"/>
      <c r="N1006" s="73" t="n"/>
      <c r="O1006" s="75" t="n"/>
      <c r="P1006" s="75" t="n"/>
      <c r="Q1006" s="73" t="n"/>
      <c r="R1006" s="73" t="n"/>
      <c r="S1006" s="73" t="n"/>
      <c r="T1006" s="73" t="n"/>
      <c r="U1006" s="73" t="n"/>
      <c r="V1006" s="73" t="n"/>
      <c r="W1006" s="73" t="n"/>
      <c r="X1006" s="73" t="n"/>
      <c r="Y1006" s="73" t="n"/>
      <c r="Z1006" s="73" t="n"/>
      <c r="AA1006" s="73" t="n"/>
      <c r="AB1006" s="73" t="n"/>
      <c r="AC1006" s="73" t="n"/>
      <c r="AD1006" s="73" t="n"/>
      <c r="AE1006" s="73" t="n"/>
      <c r="AF1006" s="73" t="n"/>
      <c r="AG1006" s="73" t="n"/>
      <c r="AH1006" s="73" t="n"/>
      <c r="AI1006" s="73" t="n"/>
      <c r="AJ1006" s="73" t="n"/>
      <c r="AK1006" s="73" t="n"/>
      <c r="AL1006" s="73" t="n"/>
      <c r="AM1006" s="73" t="n"/>
      <c r="AN1006" s="73" t="n"/>
      <c r="AO1006" s="73" t="n"/>
      <c r="AP1006" s="73" t="n"/>
      <c r="AQ1006" s="73" t="n"/>
      <c r="AR1006" s="73" t="n"/>
      <c r="AS1006" s="73" t="n"/>
      <c r="AT1006" s="73" t="n"/>
      <c r="AU1006" s="73" t="n"/>
      <c r="AV1006" s="73" t="n"/>
      <c r="AW1006" s="73" t="n"/>
      <c r="AX1006" s="73" t="n"/>
      <c r="AY1006" s="73" t="n"/>
      <c r="AZ1006" s="73" t="n"/>
      <c r="BA1006" s="73" t="n"/>
      <c r="BB1006" s="73" t="n"/>
      <c r="BC1006" s="73" t="n"/>
      <c r="BD1006" s="73" t="n"/>
      <c r="BE1006" s="73" t="n"/>
      <c r="BF1006" s="73" t="n"/>
      <c r="BG1006" s="73" t="n"/>
      <c r="BH1006" s="73" t="n"/>
      <c r="BI1006" s="73" t="n"/>
      <c r="BJ1006" s="73" t="n"/>
      <c r="BK1006" s="73" t="n"/>
      <c r="BL1006" s="73" t="n"/>
      <c r="BM1006" s="73" t="n"/>
      <c r="BN1006" s="73" t="n"/>
      <c r="BO1006" s="73" t="n"/>
      <c r="BP1006" s="73" t="n"/>
      <c r="BQ1006" s="165">
        <f>COUNTIF($G1006:$BP1006,"a")+COUNTIF($G1006:$BP1006,"r0,a5")/2+COUNTIF($G1006:$BP1006,"p5,a5")/2</f>
        <v/>
      </c>
      <c r="BR1006" s="165">
        <f>COUNTIF($G1006:$BP1006,"d")+COUNTIF($G1006:$BP1006,"r0,d5")/2+COUNTIF($G1006:$BP1006,"p5,d5")/2</f>
        <v/>
      </c>
      <c r="BS1006" s="165">
        <f>COUNTIF($G1006:$BP1006,"b")+COUNTIF($G1006:$BP1006,"r0,b5")/2+COUNTIF($G1006:$BP1006,"p5,b5")/2</f>
        <v/>
      </c>
      <c r="BT1006" s="165">
        <f>COUNTIF($G1006:$BP1006,"c")+COUNTIF($G1006:$BP1006,"r0,c5")/2+COUNTIF($G1006:$BP1006,"p5,c5")/2</f>
        <v/>
      </c>
      <c r="BU1006" s="165">
        <f>COUNTIF($G1006:$BP1006,"KH")+COUNTIF($G1006:$BP1006,"TL")+COUNTIF($G1006:$BP1006,"L")</f>
        <v/>
      </c>
      <c r="BV1006" s="165" t="n"/>
      <c r="BW1006" s="165">
        <f>COUNTIF($G1006:$BP1006,"hh")</f>
        <v/>
      </c>
      <c r="BX1006" s="165">
        <f>COUNTIF($G1006:$BP1006,"nt7")</f>
        <v/>
      </c>
      <c r="BY1006" s="165">
        <f>COUNTIF($G1006:$BP1006,"P")+COUNTIF($G1006:$BP1006,"p5,a5")/2+COUNTIF($G1006:$BP1006,"p5,b5")/2+COUNTIF($G1006:$BP1006,"p5,c5")/2+COUNTIF($G1006:$BP1006,"p5,d5")/2</f>
        <v/>
      </c>
      <c r="BZ1006" s="166">
        <f>SUBTOTAL(9,BQ1006:BY1006)</f>
        <v/>
      </c>
      <c r="CA1006" s="167">
        <f>SUM(J1006,L1006,N1006,P1006,R1006,T1006,X1006,Z1006,AB1006,AD1006,AF1006,AH1006,AL1006,AN1006,AP1006,AR1006,AT1006,AV1006,AZ1006,BB1006,BD1006,BF1006,BH1006,BP1006)</f>
        <v/>
      </c>
      <c r="CB1006" s="168">
        <f>SUM(H1006,V1006,AJ1006,AX1006,BL1006)</f>
        <v/>
      </c>
      <c r="CC1006" s="24">
        <f>SUM(BJ1006,BN1006)</f>
        <v/>
      </c>
      <c r="CD1006" s="169">
        <f>IF(BZ1006&gt;25,4,IF(BZ1006&gt;18,3,IF(BZ1006&gt;12,2,IF(BZ1006&gt;4,1,0))))-BX1006-2+1</f>
        <v/>
      </c>
      <c r="CE1006" s="30" t="n"/>
      <c r="CF1006" s="169">
        <f>CD1006*CI1006</f>
        <v/>
      </c>
      <c r="CG1006" s="170">
        <f>F1006-BY1006+1</f>
        <v/>
      </c>
      <c r="CH1006" s="169">
        <f>CE1006*16</f>
        <v/>
      </c>
      <c r="CI1006" s="171">
        <f>VLOOKUP(A1006,[1]DATA!$A$6:$AI$331,34,0)</f>
        <v/>
      </c>
      <c r="CJ1006" s="172">
        <f>VLOOKUP(A1006,[2]CHAMCONG!A$7:CI$333,79,0)</f>
        <v/>
      </c>
      <c r="CK1006" s="173">
        <f>CJ1006-CA1006</f>
        <v/>
      </c>
    </row>
    <row r="1007">
      <c r="A1007" s="69" t="n"/>
      <c r="B1007" s="70" t="n"/>
      <c r="C1007" s="77" t="n"/>
      <c r="D1007" s="84" t="n"/>
      <c r="E1007" s="69" t="n"/>
      <c r="F1007" s="69" t="n"/>
      <c r="G1007" s="73" t="n"/>
      <c r="H1007" s="73" t="n"/>
      <c r="I1007" s="75" t="n"/>
      <c r="J1007" s="75" t="n"/>
      <c r="K1007" s="73" t="n"/>
      <c r="L1007" s="73" t="n"/>
      <c r="M1007" s="73" t="n"/>
      <c r="N1007" s="73" t="n"/>
      <c r="O1007" s="75" t="n"/>
      <c r="P1007" s="75" t="n"/>
      <c r="Q1007" s="73" t="n"/>
      <c r="R1007" s="73" t="n"/>
      <c r="S1007" s="73" t="n"/>
      <c r="T1007" s="73" t="n"/>
      <c r="U1007" s="73" t="n"/>
      <c r="V1007" s="73" t="n"/>
      <c r="W1007" s="73" t="n"/>
      <c r="X1007" s="73" t="n"/>
      <c r="Y1007" s="73" t="n"/>
      <c r="Z1007" s="73" t="n"/>
      <c r="AA1007" s="73" t="n"/>
      <c r="AB1007" s="73" t="n"/>
      <c r="AC1007" s="73" t="n"/>
      <c r="AD1007" s="73" t="n"/>
      <c r="AE1007" s="73" t="n"/>
      <c r="AF1007" s="73" t="n"/>
      <c r="AG1007" s="73" t="n"/>
      <c r="AH1007" s="73" t="n"/>
      <c r="AI1007" s="73" t="n"/>
      <c r="AJ1007" s="73" t="n"/>
      <c r="AK1007" s="73" t="n"/>
      <c r="AL1007" s="73" t="n"/>
      <c r="AM1007" s="73" t="n"/>
      <c r="AN1007" s="73" t="n"/>
      <c r="AO1007" s="73" t="n"/>
      <c r="AP1007" s="73" t="n"/>
      <c r="AQ1007" s="73" t="n"/>
      <c r="AR1007" s="73" t="n"/>
      <c r="AS1007" s="73" t="n"/>
      <c r="AT1007" s="73" t="n"/>
      <c r="AU1007" s="73" t="n"/>
      <c r="AV1007" s="73" t="n"/>
      <c r="AW1007" s="73" t="n"/>
      <c r="AX1007" s="73" t="n"/>
      <c r="AY1007" s="73" t="n"/>
      <c r="AZ1007" s="73" t="n"/>
      <c r="BA1007" s="73" t="n"/>
      <c r="BB1007" s="73" t="n"/>
      <c r="BC1007" s="73" t="n"/>
      <c r="BD1007" s="73" t="n"/>
      <c r="BE1007" s="73" t="n"/>
      <c r="BF1007" s="73" t="n"/>
      <c r="BG1007" s="73" t="n"/>
      <c r="BH1007" s="73" t="n"/>
      <c r="BI1007" s="73" t="n"/>
      <c r="BJ1007" s="73" t="n"/>
      <c r="BK1007" s="73" t="n"/>
      <c r="BL1007" s="73" t="n"/>
      <c r="BM1007" s="73" t="n"/>
      <c r="BN1007" s="73" t="n"/>
      <c r="BO1007" s="73" t="n"/>
      <c r="BP1007" s="73" t="n"/>
      <c r="BQ1007" s="165">
        <f>COUNTIF($G1007:$BP1007,"a")+COUNTIF($G1007:$BP1007,"r0,a5")/2+COUNTIF($G1007:$BP1007,"p5,a5")/2</f>
        <v/>
      </c>
      <c r="BR1007" s="165">
        <f>COUNTIF($G1007:$BP1007,"d")+COUNTIF($G1007:$BP1007,"r0,d5")/2+COUNTIF($G1007:$BP1007,"p5,d5")/2</f>
        <v/>
      </c>
      <c r="BS1007" s="165">
        <f>COUNTIF($G1007:$BP1007,"b")+COUNTIF($G1007:$BP1007,"r0,b5")/2+COUNTIF($G1007:$BP1007,"p5,b5")/2</f>
        <v/>
      </c>
      <c r="BT1007" s="165">
        <f>COUNTIF($G1007:$BP1007,"c")+COUNTIF($G1007:$BP1007,"r0,c5")/2+COUNTIF($G1007:$BP1007,"p5,c5")/2</f>
        <v/>
      </c>
      <c r="BU1007" s="165">
        <f>COUNTIF($G1007:$BP1007,"KH")+COUNTIF($G1007:$BP1007,"TL")+COUNTIF($G1007:$BP1007,"L")</f>
        <v/>
      </c>
      <c r="BV1007" s="165" t="n"/>
      <c r="BW1007" s="165">
        <f>COUNTIF($G1007:$BP1007,"hh")</f>
        <v/>
      </c>
      <c r="BX1007" s="165">
        <f>COUNTIF($G1007:$BP1007,"nt7")</f>
        <v/>
      </c>
      <c r="BY1007" s="165">
        <f>COUNTIF($G1007:$BP1007,"P")+COUNTIF($G1007:$BP1007,"p5,a5")/2+COUNTIF($G1007:$BP1007,"p5,b5")/2+COUNTIF($G1007:$BP1007,"p5,c5")/2+COUNTIF($G1007:$BP1007,"p5,d5")/2</f>
        <v/>
      </c>
      <c r="BZ1007" s="166">
        <f>SUBTOTAL(9,BQ1007:BY1007)</f>
        <v/>
      </c>
      <c r="CA1007" s="167">
        <f>SUM(J1007,L1007,N1007,P1007,R1007,T1007,X1007,Z1007,AB1007,AD1007,AF1007,AH1007,AL1007,AN1007,AP1007,AR1007,AT1007,AV1007,AZ1007,BB1007,BD1007,BF1007,BH1007,BP1007)</f>
        <v/>
      </c>
      <c r="CB1007" s="168">
        <f>SUM(H1007,V1007,AJ1007,AX1007,BL1007)</f>
        <v/>
      </c>
      <c r="CC1007" s="24">
        <f>SUM(BJ1007,BN1007)</f>
        <v/>
      </c>
      <c r="CD1007" s="169">
        <f>IF(BZ1007&gt;25,4,IF(BZ1007&gt;18,3,IF(BZ1007&gt;12,2,IF(BZ1007&gt;4,1,0))))-BX1007-2+1</f>
        <v/>
      </c>
      <c r="CE1007" s="30" t="n"/>
      <c r="CF1007" s="169">
        <f>CD1007*CI1007</f>
        <v/>
      </c>
      <c r="CG1007" s="170">
        <f>F1007-BY1007+1</f>
        <v/>
      </c>
      <c r="CH1007" s="169">
        <f>CE1007*16</f>
        <v/>
      </c>
      <c r="CI1007" s="171">
        <f>VLOOKUP(A1007,[1]DATA!$A$6:$AI$331,34,0)</f>
        <v/>
      </c>
      <c r="CJ1007" s="172">
        <f>VLOOKUP(A1007,[2]CHAMCONG!A$7:CI$333,79,0)</f>
        <v/>
      </c>
      <c r="CK1007" s="173">
        <f>CJ1007-CA1007</f>
        <v/>
      </c>
    </row>
    <row r="1008">
      <c r="A1008" s="69" t="n"/>
      <c r="B1008" s="70" t="n"/>
      <c r="C1008" s="77" t="n"/>
      <c r="D1008" s="84" t="n"/>
      <c r="E1008" s="69" t="n"/>
      <c r="F1008" s="69" t="n"/>
      <c r="G1008" s="73" t="n"/>
      <c r="H1008" s="73" t="n"/>
      <c r="I1008" s="75" t="n"/>
      <c r="J1008" s="75" t="n"/>
      <c r="K1008" s="73" t="n"/>
      <c r="L1008" s="73" t="n"/>
      <c r="M1008" s="73" t="n"/>
      <c r="N1008" s="73" t="n"/>
      <c r="O1008" s="75" t="n"/>
      <c r="P1008" s="75" t="n"/>
      <c r="Q1008" s="73" t="n"/>
      <c r="R1008" s="73" t="n"/>
      <c r="S1008" s="73" t="n"/>
      <c r="T1008" s="73" t="n"/>
      <c r="U1008" s="73" t="n"/>
      <c r="V1008" s="73" t="n"/>
      <c r="W1008" s="73" t="n"/>
      <c r="X1008" s="73" t="n"/>
      <c r="Y1008" s="73" t="n"/>
      <c r="Z1008" s="73" t="n"/>
      <c r="AA1008" s="73" t="n"/>
      <c r="AB1008" s="73" t="n"/>
      <c r="AC1008" s="73" t="n"/>
      <c r="AD1008" s="73" t="n"/>
      <c r="AE1008" s="73" t="n"/>
      <c r="AF1008" s="73" t="n"/>
      <c r="AG1008" s="73" t="n"/>
      <c r="AH1008" s="73" t="n"/>
      <c r="AI1008" s="73" t="n"/>
      <c r="AJ1008" s="73" t="n"/>
      <c r="AK1008" s="73" t="n"/>
      <c r="AL1008" s="73" t="n"/>
      <c r="AM1008" s="73" t="n"/>
      <c r="AN1008" s="73" t="n"/>
      <c r="AO1008" s="73" t="n"/>
      <c r="AP1008" s="73" t="n"/>
      <c r="AQ1008" s="73" t="n"/>
      <c r="AR1008" s="73" t="n"/>
      <c r="AS1008" s="73" t="n"/>
      <c r="AT1008" s="73" t="n"/>
      <c r="AU1008" s="73" t="n"/>
      <c r="AV1008" s="73" t="n"/>
      <c r="AW1008" s="73" t="n"/>
      <c r="AX1008" s="73" t="n"/>
      <c r="AY1008" s="73" t="n"/>
      <c r="AZ1008" s="73" t="n"/>
      <c r="BA1008" s="73" t="n"/>
      <c r="BB1008" s="73" t="n"/>
      <c r="BC1008" s="73" t="n"/>
      <c r="BD1008" s="73" t="n"/>
      <c r="BE1008" s="73" t="n"/>
      <c r="BF1008" s="73" t="n"/>
      <c r="BG1008" s="73" t="n"/>
      <c r="BH1008" s="73" t="n"/>
      <c r="BI1008" s="73" t="n"/>
      <c r="BJ1008" s="73" t="n"/>
      <c r="BK1008" s="73" t="n"/>
      <c r="BL1008" s="73" t="n"/>
      <c r="BM1008" s="73" t="n"/>
      <c r="BN1008" s="73" t="n"/>
      <c r="BO1008" s="73" t="n"/>
      <c r="BP1008" s="73" t="n"/>
      <c r="BQ1008" s="165">
        <f>COUNTIF($G1008:$BP1008,"a")+COUNTIF($G1008:$BP1008,"r0,a5")/2+COUNTIF($G1008:$BP1008,"p5,a5")/2</f>
        <v/>
      </c>
      <c r="BR1008" s="165">
        <f>COUNTIF($G1008:$BP1008,"d")+COUNTIF($G1008:$BP1008,"r0,d5")/2+COUNTIF($G1008:$BP1008,"p5,d5")/2</f>
        <v/>
      </c>
      <c r="BS1008" s="165">
        <f>COUNTIF($G1008:$BP1008,"b")+COUNTIF($G1008:$BP1008,"r0,b5")/2+COUNTIF($G1008:$BP1008,"p5,b5")/2</f>
        <v/>
      </c>
      <c r="BT1008" s="165">
        <f>COUNTIF($G1008:$BP1008,"c")+COUNTIF($G1008:$BP1008,"r0,c5")/2+COUNTIF($G1008:$BP1008,"p5,c5")/2</f>
        <v/>
      </c>
      <c r="BU1008" s="165">
        <f>COUNTIF($G1008:$BP1008,"KH")+COUNTIF($G1008:$BP1008,"TL")+COUNTIF($G1008:$BP1008,"L")</f>
        <v/>
      </c>
      <c r="BV1008" s="165" t="n"/>
      <c r="BW1008" s="165">
        <f>COUNTIF($G1008:$BP1008,"hh")</f>
        <v/>
      </c>
      <c r="BX1008" s="165">
        <f>COUNTIF($G1008:$BP1008,"nt7")</f>
        <v/>
      </c>
      <c r="BY1008" s="165">
        <f>COUNTIF($G1008:$BP1008,"P")+COUNTIF($G1008:$BP1008,"p5,a5")/2+COUNTIF($G1008:$BP1008,"p5,b5")/2+COUNTIF($G1008:$BP1008,"p5,c5")/2+COUNTIF($G1008:$BP1008,"p5,d5")/2</f>
        <v/>
      </c>
      <c r="BZ1008" s="166">
        <f>SUBTOTAL(9,BQ1008:BY1008)</f>
        <v/>
      </c>
      <c r="CA1008" s="167">
        <f>SUM(J1008,L1008,N1008,P1008,R1008,T1008,X1008,Z1008,AB1008,AD1008,AF1008,AH1008,AL1008,AN1008,AP1008,AR1008,AT1008,AV1008,AZ1008,BB1008,BD1008,BF1008,BH1008,BP1008)</f>
        <v/>
      </c>
      <c r="CB1008" s="168">
        <f>SUM(H1008,V1008,AJ1008,AX1008,BL1008)</f>
        <v/>
      </c>
      <c r="CC1008" s="24">
        <f>SUM(BJ1008,BN1008)</f>
        <v/>
      </c>
      <c r="CD1008" s="169">
        <f>IF(BZ1008&gt;25,4,IF(BZ1008&gt;18,3,IF(BZ1008&gt;12,2,IF(BZ1008&gt;4,1,0))))-BX1008-2+1</f>
        <v/>
      </c>
      <c r="CE1008" s="30" t="n"/>
      <c r="CF1008" s="169">
        <f>CD1008*CI1008</f>
        <v/>
      </c>
      <c r="CG1008" s="170">
        <f>F1008-BY1008+1</f>
        <v/>
      </c>
      <c r="CH1008" s="169">
        <f>CE1008*16</f>
        <v/>
      </c>
      <c r="CI1008" s="171">
        <f>VLOOKUP(A1008,[1]DATA!$A$6:$AI$331,34,0)</f>
        <v/>
      </c>
      <c r="CJ1008" s="172">
        <f>VLOOKUP(A1008,[2]CHAMCONG!A$7:CI$333,79,0)</f>
        <v/>
      </c>
      <c r="CK1008" s="173">
        <f>CJ1008-CA1008</f>
        <v/>
      </c>
    </row>
    <row r="1009">
      <c r="A1009" s="69" t="n"/>
      <c r="B1009" s="70" t="n"/>
      <c r="C1009" s="77" t="n"/>
      <c r="D1009" s="84" t="n"/>
      <c r="E1009" s="69" t="n"/>
      <c r="F1009" s="69" t="n"/>
      <c r="G1009" s="73" t="n"/>
      <c r="H1009" s="73" t="n"/>
      <c r="I1009" s="75" t="n"/>
      <c r="J1009" s="75" t="n"/>
      <c r="K1009" s="73" t="n"/>
      <c r="L1009" s="73" t="n"/>
      <c r="M1009" s="73" t="n"/>
      <c r="N1009" s="73" t="n"/>
      <c r="O1009" s="75" t="n"/>
      <c r="P1009" s="75" t="n"/>
      <c r="Q1009" s="73" t="n"/>
      <c r="R1009" s="73" t="n"/>
      <c r="S1009" s="73" t="n"/>
      <c r="T1009" s="73" t="n"/>
      <c r="U1009" s="73" t="n"/>
      <c r="V1009" s="73" t="n"/>
      <c r="W1009" s="73" t="n"/>
      <c r="X1009" s="73" t="n"/>
      <c r="Y1009" s="73" t="n"/>
      <c r="Z1009" s="73" t="n"/>
      <c r="AA1009" s="73" t="n"/>
      <c r="AB1009" s="73" t="n"/>
      <c r="AC1009" s="73" t="n"/>
      <c r="AD1009" s="73" t="n"/>
      <c r="AE1009" s="73" t="n"/>
      <c r="AF1009" s="73" t="n"/>
      <c r="AG1009" s="73" t="n"/>
      <c r="AH1009" s="73" t="n"/>
      <c r="AI1009" s="73" t="n"/>
      <c r="AJ1009" s="73" t="n"/>
      <c r="AK1009" s="73" t="n"/>
      <c r="AL1009" s="73" t="n"/>
      <c r="AM1009" s="73" t="n"/>
      <c r="AN1009" s="73" t="n"/>
      <c r="AO1009" s="73" t="n"/>
      <c r="AP1009" s="73" t="n"/>
      <c r="AQ1009" s="73" t="n"/>
      <c r="AR1009" s="73" t="n"/>
      <c r="AS1009" s="73" t="n"/>
      <c r="AT1009" s="73" t="n"/>
      <c r="AU1009" s="73" t="n"/>
      <c r="AV1009" s="73" t="n"/>
      <c r="AW1009" s="73" t="n"/>
      <c r="AX1009" s="73" t="n"/>
      <c r="AY1009" s="73" t="n"/>
      <c r="AZ1009" s="73" t="n"/>
      <c r="BA1009" s="73" t="n"/>
      <c r="BB1009" s="73" t="n"/>
      <c r="BC1009" s="73" t="n"/>
      <c r="BD1009" s="73" t="n"/>
      <c r="BE1009" s="73" t="n"/>
      <c r="BF1009" s="73" t="n"/>
      <c r="BG1009" s="73" t="n"/>
      <c r="BH1009" s="73" t="n"/>
      <c r="BI1009" s="73" t="n"/>
      <c r="BJ1009" s="73" t="n"/>
      <c r="BK1009" s="73" t="n"/>
      <c r="BL1009" s="73" t="n"/>
      <c r="BM1009" s="73" t="n"/>
      <c r="BN1009" s="73" t="n"/>
      <c r="BO1009" s="73" t="n"/>
      <c r="BP1009" s="73" t="n"/>
      <c r="BQ1009" s="165">
        <f>COUNTIF($G1009:$BP1009,"a")+COUNTIF($G1009:$BP1009,"r0,a5")/2+COUNTIF($G1009:$BP1009,"p5,a5")/2</f>
        <v/>
      </c>
      <c r="BR1009" s="165">
        <f>COUNTIF($G1009:$BP1009,"d")+COUNTIF($G1009:$BP1009,"r0,d5")/2+COUNTIF($G1009:$BP1009,"p5,d5")/2</f>
        <v/>
      </c>
      <c r="BS1009" s="165">
        <f>COUNTIF($G1009:$BP1009,"b")+COUNTIF($G1009:$BP1009,"r0,b5")/2+COUNTIF($G1009:$BP1009,"p5,b5")/2</f>
        <v/>
      </c>
      <c r="BT1009" s="165">
        <f>COUNTIF($G1009:$BP1009,"c")+COUNTIF($G1009:$BP1009,"r0,c5")/2+COUNTIF($G1009:$BP1009,"p5,c5")/2</f>
        <v/>
      </c>
      <c r="BU1009" s="165">
        <f>COUNTIF($G1009:$BP1009,"KH")+COUNTIF($G1009:$BP1009,"TL")+COUNTIF($G1009:$BP1009,"L")</f>
        <v/>
      </c>
      <c r="BV1009" s="165" t="n"/>
      <c r="BW1009" s="165">
        <f>COUNTIF($G1009:$BP1009,"hh")</f>
        <v/>
      </c>
      <c r="BX1009" s="165">
        <f>COUNTIF($G1009:$BP1009,"nt7")</f>
        <v/>
      </c>
      <c r="BY1009" s="165">
        <f>COUNTIF($G1009:$BP1009,"P")+COUNTIF($G1009:$BP1009,"p5,a5")/2+COUNTIF($G1009:$BP1009,"p5,b5")/2+COUNTIF($G1009:$BP1009,"p5,c5")/2+COUNTIF($G1009:$BP1009,"p5,d5")/2</f>
        <v/>
      </c>
      <c r="BZ1009" s="166">
        <f>SUBTOTAL(9,BQ1009:BY1009)</f>
        <v/>
      </c>
      <c r="CA1009" s="167">
        <f>SUM(J1009,L1009,N1009,P1009,R1009,T1009,X1009,Z1009,AB1009,AD1009,AF1009,AH1009,AL1009,AN1009,AP1009,AR1009,AT1009,AV1009,AZ1009,BB1009,BD1009,BF1009,BH1009,BP1009)</f>
        <v/>
      </c>
      <c r="CB1009" s="168">
        <f>SUM(H1009,V1009,AJ1009,AX1009,BL1009)</f>
        <v/>
      </c>
      <c r="CC1009" s="24">
        <f>SUM(BJ1009,BN1009)</f>
        <v/>
      </c>
      <c r="CD1009" s="169">
        <f>IF(BZ1009&gt;25,4,IF(BZ1009&gt;18,3,IF(BZ1009&gt;12,2,IF(BZ1009&gt;4,1,0))))-BX1009-2+1</f>
        <v/>
      </c>
      <c r="CE1009" s="30" t="n"/>
      <c r="CF1009" s="169">
        <f>CD1009*CI1009</f>
        <v/>
      </c>
      <c r="CG1009" s="170">
        <f>F1009-BY1009+1</f>
        <v/>
      </c>
      <c r="CH1009" s="169">
        <f>CE1009*16</f>
        <v/>
      </c>
      <c r="CI1009" s="171">
        <f>VLOOKUP(A1009,[1]DATA!$A$6:$AI$331,34,0)</f>
        <v/>
      </c>
      <c r="CJ1009" s="172">
        <f>VLOOKUP(A1009,[2]CHAMCONG!A$7:CI$333,79,0)</f>
        <v/>
      </c>
      <c r="CK1009" s="173">
        <f>CJ1009-CA1009</f>
        <v/>
      </c>
    </row>
    <row r="1010">
      <c r="A1010" s="69" t="n"/>
      <c r="B1010" s="70" t="n"/>
      <c r="C1010" s="77" t="n"/>
      <c r="D1010" s="84" t="n"/>
      <c r="E1010" s="69" t="n"/>
      <c r="F1010" s="69" t="n"/>
      <c r="G1010" s="73" t="n"/>
      <c r="H1010" s="73" t="n"/>
      <c r="I1010" s="75" t="n"/>
      <c r="J1010" s="75" t="n"/>
      <c r="K1010" s="73" t="n"/>
      <c r="L1010" s="73" t="n"/>
      <c r="M1010" s="73" t="n"/>
      <c r="N1010" s="73" t="n"/>
      <c r="O1010" s="75" t="n"/>
      <c r="P1010" s="75" t="n"/>
      <c r="Q1010" s="73" t="n"/>
      <c r="R1010" s="73" t="n"/>
      <c r="S1010" s="73" t="n"/>
      <c r="T1010" s="73" t="n"/>
      <c r="U1010" s="73" t="n"/>
      <c r="V1010" s="73" t="n"/>
      <c r="W1010" s="73" t="n"/>
      <c r="X1010" s="73" t="n"/>
      <c r="Y1010" s="73" t="n"/>
      <c r="Z1010" s="73" t="n"/>
      <c r="AA1010" s="73" t="n"/>
      <c r="AB1010" s="73" t="n"/>
      <c r="AC1010" s="73" t="n"/>
      <c r="AD1010" s="73" t="n"/>
      <c r="AE1010" s="73" t="n"/>
      <c r="AF1010" s="73" t="n"/>
      <c r="AG1010" s="73" t="n"/>
      <c r="AH1010" s="73" t="n"/>
      <c r="AI1010" s="73" t="n"/>
      <c r="AJ1010" s="73" t="n"/>
      <c r="AK1010" s="73" t="n"/>
      <c r="AL1010" s="73" t="n"/>
      <c r="AM1010" s="73" t="n"/>
      <c r="AN1010" s="73" t="n"/>
      <c r="AO1010" s="73" t="n"/>
      <c r="AP1010" s="73" t="n"/>
      <c r="AQ1010" s="73" t="n"/>
      <c r="AR1010" s="73" t="n"/>
      <c r="AS1010" s="73" t="n"/>
      <c r="AT1010" s="73" t="n"/>
      <c r="AU1010" s="73" t="n"/>
      <c r="AV1010" s="73" t="n"/>
      <c r="AW1010" s="73" t="n"/>
      <c r="AX1010" s="73" t="n"/>
      <c r="AY1010" s="73" t="n"/>
      <c r="AZ1010" s="73" t="n"/>
      <c r="BA1010" s="73" t="n"/>
      <c r="BB1010" s="73" t="n"/>
      <c r="BC1010" s="73" t="n"/>
      <c r="BD1010" s="73" t="n"/>
      <c r="BE1010" s="73" t="n"/>
      <c r="BF1010" s="73" t="n"/>
      <c r="BG1010" s="73" t="n"/>
      <c r="BH1010" s="73" t="n"/>
      <c r="BI1010" s="73" t="n"/>
      <c r="BJ1010" s="73" t="n"/>
      <c r="BK1010" s="73" t="n"/>
      <c r="BL1010" s="73" t="n"/>
      <c r="BM1010" s="73" t="n"/>
      <c r="BN1010" s="73" t="n"/>
      <c r="BO1010" s="73" t="n"/>
      <c r="BP1010" s="73" t="n"/>
      <c r="BQ1010" s="165">
        <f>COUNTIF($G1010:$BP1010,"a")+COUNTIF($G1010:$BP1010,"r0,a5")/2+COUNTIF($G1010:$BP1010,"p5,a5")/2</f>
        <v/>
      </c>
      <c r="BR1010" s="165">
        <f>COUNTIF($G1010:$BP1010,"d")+COUNTIF($G1010:$BP1010,"r0,d5")/2+COUNTIF($G1010:$BP1010,"p5,d5")/2</f>
        <v/>
      </c>
      <c r="BS1010" s="165">
        <f>COUNTIF($G1010:$BP1010,"b")+COUNTIF($G1010:$BP1010,"r0,b5")/2+COUNTIF($G1010:$BP1010,"p5,b5")/2</f>
        <v/>
      </c>
      <c r="BT1010" s="165">
        <f>COUNTIF($G1010:$BP1010,"c")+COUNTIF($G1010:$BP1010,"r0,c5")/2+COUNTIF($G1010:$BP1010,"p5,c5")/2</f>
        <v/>
      </c>
      <c r="BU1010" s="165">
        <f>COUNTIF($G1010:$BP1010,"KH")+COUNTIF($G1010:$BP1010,"TL")+COUNTIF($G1010:$BP1010,"L")</f>
        <v/>
      </c>
      <c r="BV1010" s="165" t="n"/>
      <c r="BW1010" s="165">
        <f>COUNTIF($G1010:$BP1010,"hh")</f>
        <v/>
      </c>
      <c r="BX1010" s="165">
        <f>COUNTIF($G1010:$BP1010,"nt7")</f>
        <v/>
      </c>
      <c r="BY1010" s="165">
        <f>COUNTIF($G1010:$BP1010,"P")+COUNTIF($G1010:$BP1010,"p5,a5")/2+COUNTIF($G1010:$BP1010,"p5,b5")/2+COUNTIF($G1010:$BP1010,"p5,c5")/2+COUNTIF($G1010:$BP1010,"p5,d5")/2</f>
        <v/>
      </c>
      <c r="BZ1010" s="166">
        <f>SUBTOTAL(9,BQ1010:BY1010)</f>
        <v/>
      </c>
      <c r="CA1010" s="167">
        <f>SUM(J1010,L1010,N1010,P1010,R1010,T1010,X1010,Z1010,AB1010,AD1010,AF1010,AH1010,AL1010,AN1010,AP1010,AR1010,AT1010,AV1010,AZ1010,BB1010,BD1010,BF1010,BH1010,BP1010)</f>
        <v/>
      </c>
      <c r="CB1010" s="168">
        <f>SUM(H1010,V1010,AJ1010,AX1010,BL1010)</f>
        <v/>
      </c>
      <c r="CC1010" s="24">
        <f>SUM(BJ1010,BN1010)</f>
        <v/>
      </c>
      <c r="CD1010" s="169">
        <f>IF(BZ1010&gt;25,4,IF(BZ1010&gt;18,3,IF(BZ1010&gt;12,2,IF(BZ1010&gt;4,1,0))))-BX1010-2+1</f>
        <v/>
      </c>
      <c r="CE1010" s="30" t="n"/>
      <c r="CF1010" s="169">
        <f>CD1010*CI1010</f>
        <v/>
      </c>
      <c r="CG1010" s="170">
        <f>F1010-BY1010+1</f>
        <v/>
      </c>
      <c r="CH1010" s="169">
        <f>CE1010*16</f>
        <v/>
      </c>
      <c r="CI1010" s="171">
        <f>VLOOKUP(A1010,[1]DATA!$A$6:$AI$331,34,0)</f>
        <v/>
      </c>
      <c r="CJ1010" s="172">
        <f>VLOOKUP(A1010,[2]CHAMCONG!A$7:CI$333,79,0)</f>
        <v/>
      </c>
      <c r="CK1010" s="173">
        <f>CJ1010-CA1010</f>
        <v/>
      </c>
    </row>
    <row r="1011">
      <c r="A1011" s="69" t="n"/>
      <c r="B1011" s="70" t="n"/>
      <c r="C1011" s="77" t="n"/>
      <c r="D1011" s="84" t="n"/>
      <c r="E1011" s="69" t="n"/>
      <c r="F1011" s="69" t="n"/>
      <c r="G1011" s="73" t="n"/>
      <c r="H1011" s="73" t="n"/>
      <c r="I1011" s="75" t="n"/>
      <c r="J1011" s="75" t="n"/>
      <c r="K1011" s="73" t="n"/>
      <c r="L1011" s="73" t="n"/>
      <c r="M1011" s="73" t="n"/>
      <c r="N1011" s="73" t="n"/>
      <c r="O1011" s="75" t="n"/>
      <c r="P1011" s="75" t="n"/>
      <c r="Q1011" s="73" t="n"/>
      <c r="R1011" s="73" t="n"/>
      <c r="S1011" s="73" t="n"/>
      <c r="T1011" s="73" t="n"/>
      <c r="U1011" s="73" t="n"/>
      <c r="V1011" s="73" t="n"/>
      <c r="W1011" s="73" t="n"/>
      <c r="X1011" s="73" t="n"/>
      <c r="Y1011" s="73" t="n"/>
      <c r="Z1011" s="73" t="n"/>
      <c r="AA1011" s="73" t="n"/>
      <c r="AB1011" s="73" t="n"/>
      <c r="AC1011" s="73" t="n"/>
      <c r="AD1011" s="73" t="n"/>
      <c r="AE1011" s="73" t="n"/>
      <c r="AF1011" s="73" t="n"/>
      <c r="AG1011" s="73" t="n"/>
      <c r="AH1011" s="73" t="n"/>
      <c r="AI1011" s="73" t="n"/>
      <c r="AJ1011" s="73" t="n"/>
      <c r="AK1011" s="73" t="n"/>
      <c r="AL1011" s="73" t="n"/>
      <c r="AM1011" s="73" t="n"/>
      <c r="AN1011" s="73" t="n"/>
      <c r="AO1011" s="73" t="n"/>
      <c r="AP1011" s="73" t="n"/>
      <c r="AQ1011" s="73" t="n"/>
      <c r="AR1011" s="73" t="n"/>
      <c r="AS1011" s="73" t="n"/>
      <c r="AT1011" s="73" t="n"/>
      <c r="AU1011" s="73" t="n"/>
      <c r="AV1011" s="73" t="n"/>
      <c r="AW1011" s="73" t="n"/>
      <c r="AX1011" s="73" t="n"/>
      <c r="AY1011" s="73" t="n"/>
      <c r="AZ1011" s="73" t="n"/>
      <c r="BA1011" s="73" t="n"/>
      <c r="BB1011" s="73" t="n"/>
      <c r="BC1011" s="73" t="n"/>
      <c r="BD1011" s="73" t="n"/>
      <c r="BE1011" s="73" t="n"/>
      <c r="BF1011" s="73" t="n"/>
      <c r="BG1011" s="73" t="n"/>
      <c r="BH1011" s="73" t="n"/>
      <c r="BI1011" s="73" t="n"/>
      <c r="BJ1011" s="73" t="n"/>
      <c r="BK1011" s="73" t="n"/>
      <c r="BL1011" s="73" t="n"/>
      <c r="BM1011" s="73" t="n"/>
      <c r="BN1011" s="73" t="n"/>
      <c r="BO1011" s="73" t="n"/>
      <c r="BP1011" s="73" t="n"/>
      <c r="BQ1011" s="165">
        <f>COUNTIF($G1011:$BP1011,"a")+COUNTIF($G1011:$BP1011,"r0,a5")/2+COUNTIF($G1011:$BP1011,"p5,a5")/2</f>
        <v/>
      </c>
      <c r="BR1011" s="165">
        <f>COUNTIF($G1011:$BP1011,"d")+COUNTIF($G1011:$BP1011,"r0,d5")/2+COUNTIF($G1011:$BP1011,"p5,d5")/2</f>
        <v/>
      </c>
      <c r="BS1011" s="165">
        <f>COUNTIF($G1011:$BP1011,"b")+COUNTIF($G1011:$BP1011,"r0,b5")/2+COUNTIF($G1011:$BP1011,"p5,b5")/2</f>
        <v/>
      </c>
      <c r="BT1011" s="165">
        <f>COUNTIF($G1011:$BP1011,"c")+COUNTIF($G1011:$BP1011,"r0,c5")/2+COUNTIF($G1011:$BP1011,"p5,c5")/2</f>
        <v/>
      </c>
      <c r="BU1011" s="165">
        <f>COUNTIF($G1011:$BP1011,"KH")+COUNTIF($G1011:$BP1011,"TL")+COUNTIF($G1011:$BP1011,"L")</f>
        <v/>
      </c>
      <c r="BV1011" s="165" t="n"/>
      <c r="BW1011" s="165">
        <f>COUNTIF($G1011:$BP1011,"hh")</f>
        <v/>
      </c>
      <c r="BX1011" s="165">
        <f>COUNTIF($G1011:$BP1011,"nt7")</f>
        <v/>
      </c>
      <c r="BY1011" s="165">
        <f>COUNTIF($G1011:$BP1011,"P")+COUNTIF($G1011:$BP1011,"p5,a5")/2+COUNTIF($G1011:$BP1011,"p5,b5")/2+COUNTIF($G1011:$BP1011,"p5,c5")/2+COUNTIF($G1011:$BP1011,"p5,d5")/2</f>
        <v/>
      </c>
      <c r="BZ1011" s="166">
        <f>SUBTOTAL(9,BQ1011:BY1011)</f>
        <v/>
      </c>
      <c r="CA1011" s="167">
        <f>SUM(J1011,L1011,N1011,P1011,R1011,T1011,X1011,Z1011,AB1011,AD1011,AF1011,AH1011,AL1011,AN1011,AP1011,AR1011,AT1011,AV1011,AZ1011,BB1011,BD1011,BF1011,BH1011,BP1011)</f>
        <v/>
      </c>
      <c r="CB1011" s="168">
        <f>SUM(H1011,V1011,AJ1011,AX1011,BL1011)</f>
        <v/>
      </c>
      <c r="CC1011" s="24">
        <f>SUM(BJ1011,BN1011)</f>
        <v/>
      </c>
      <c r="CD1011" s="169">
        <f>IF(BZ1011&gt;25,4,IF(BZ1011&gt;18,3,IF(BZ1011&gt;12,2,IF(BZ1011&gt;4,1,0))))-BX1011-2+1</f>
        <v/>
      </c>
      <c r="CE1011" s="30" t="n"/>
      <c r="CF1011" s="169">
        <f>CD1011*CI1011</f>
        <v/>
      </c>
      <c r="CG1011" s="170">
        <f>F1011-BY1011+1</f>
        <v/>
      </c>
      <c r="CH1011" s="169">
        <f>CE1011*16</f>
        <v/>
      </c>
      <c r="CI1011" s="171">
        <f>VLOOKUP(A1011,[1]DATA!$A$6:$AI$331,34,0)</f>
        <v/>
      </c>
      <c r="CJ1011" s="172">
        <f>VLOOKUP(A1011,[2]CHAMCONG!A$7:CI$333,79,0)</f>
        <v/>
      </c>
      <c r="CK1011" s="173">
        <f>CJ1011-CA1011</f>
        <v/>
      </c>
    </row>
    <row r="1012">
      <c r="A1012" s="69" t="n"/>
      <c r="B1012" s="70" t="n"/>
      <c r="C1012" s="77" t="n"/>
      <c r="D1012" s="84" t="n"/>
      <c r="E1012" s="69" t="n"/>
      <c r="F1012" s="69" t="n"/>
      <c r="G1012" s="73" t="n"/>
      <c r="H1012" s="73" t="n"/>
      <c r="I1012" s="75" t="n"/>
      <c r="J1012" s="75" t="n"/>
      <c r="K1012" s="73" t="n"/>
      <c r="L1012" s="73" t="n"/>
      <c r="M1012" s="73" t="n"/>
      <c r="N1012" s="73" t="n"/>
      <c r="O1012" s="75" t="n"/>
      <c r="P1012" s="75" t="n"/>
      <c r="Q1012" s="73" t="n"/>
      <c r="R1012" s="73" t="n"/>
      <c r="S1012" s="73" t="n"/>
      <c r="T1012" s="73" t="n"/>
      <c r="U1012" s="73" t="n"/>
      <c r="V1012" s="73" t="n"/>
      <c r="W1012" s="73" t="n"/>
      <c r="X1012" s="73" t="n"/>
      <c r="Y1012" s="73" t="n"/>
      <c r="Z1012" s="73" t="n"/>
      <c r="AA1012" s="73" t="n"/>
      <c r="AB1012" s="73" t="n"/>
      <c r="AC1012" s="73" t="n"/>
      <c r="AD1012" s="73" t="n"/>
      <c r="AE1012" s="73" t="n"/>
      <c r="AF1012" s="73" t="n"/>
      <c r="AG1012" s="73" t="n"/>
      <c r="AH1012" s="73" t="n"/>
      <c r="AI1012" s="73" t="n"/>
      <c r="AJ1012" s="73" t="n"/>
      <c r="AK1012" s="73" t="n"/>
      <c r="AL1012" s="73" t="n"/>
      <c r="AM1012" s="73" t="n"/>
      <c r="AN1012" s="73" t="n"/>
      <c r="AO1012" s="73" t="n"/>
      <c r="AP1012" s="73" t="n"/>
      <c r="AQ1012" s="73" t="n"/>
      <c r="AR1012" s="73" t="n"/>
      <c r="AS1012" s="73" t="n"/>
      <c r="AT1012" s="73" t="n"/>
      <c r="AU1012" s="73" t="n"/>
      <c r="AV1012" s="73" t="n"/>
      <c r="AW1012" s="73" t="n"/>
      <c r="AX1012" s="73" t="n"/>
      <c r="AY1012" s="73" t="n"/>
      <c r="AZ1012" s="73" t="n"/>
      <c r="BA1012" s="73" t="n"/>
      <c r="BB1012" s="73" t="n"/>
      <c r="BC1012" s="73" t="n"/>
      <c r="BD1012" s="73" t="n"/>
      <c r="BE1012" s="73" t="n"/>
      <c r="BF1012" s="73" t="n"/>
      <c r="BG1012" s="73" t="n"/>
      <c r="BH1012" s="73" t="n"/>
      <c r="BI1012" s="73" t="n"/>
      <c r="BJ1012" s="73" t="n"/>
      <c r="BK1012" s="73" t="n"/>
      <c r="BL1012" s="73" t="n"/>
      <c r="BM1012" s="73" t="n"/>
      <c r="BN1012" s="73" t="n"/>
      <c r="BO1012" s="73" t="n"/>
      <c r="BP1012" s="73" t="n"/>
      <c r="BQ1012" s="165">
        <f>COUNTIF($G1012:$BP1012,"a")+COUNTIF($G1012:$BP1012,"r0,a5")/2+COUNTIF($G1012:$BP1012,"p5,a5")/2</f>
        <v/>
      </c>
      <c r="BR1012" s="165">
        <f>COUNTIF($G1012:$BP1012,"d")+COUNTIF($G1012:$BP1012,"r0,d5")/2+COUNTIF($G1012:$BP1012,"p5,d5")/2</f>
        <v/>
      </c>
      <c r="BS1012" s="165">
        <f>COUNTIF($G1012:$BP1012,"b")+COUNTIF($G1012:$BP1012,"r0,b5")/2+COUNTIF($G1012:$BP1012,"p5,b5")/2</f>
        <v/>
      </c>
      <c r="BT1012" s="165">
        <f>COUNTIF($G1012:$BP1012,"c")+COUNTIF($G1012:$BP1012,"r0,c5")/2+COUNTIF($G1012:$BP1012,"p5,c5")/2</f>
        <v/>
      </c>
      <c r="BU1012" s="165">
        <f>COUNTIF($G1012:$BP1012,"KH")+COUNTIF($G1012:$BP1012,"TL")+COUNTIF($G1012:$BP1012,"L")</f>
        <v/>
      </c>
      <c r="BV1012" s="165" t="n"/>
      <c r="BW1012" s="165">
        <f>COUNTIF($G1012:$BP1012,"hh")</f>
        <v/>
      </c>
      <c r="BX1012" s="165">
        <f>COUNTIF($G1012:$BP1012,"nt7")</f>
        <v/>
      </c>
      <c r="BY1012" s="165">
        <f>COUNTIF($G1012:$BP1012,"P")+COUNTIF($G1012:$BP1012,"p5,a5")/2+COUNTIF($G1012:$BP1012,"p5,b5")/2+COUNTIF($G1012:$BP1012,"p5,c5")/2+COUNTIF($G1012:$BP1012,"p5,d5")/2</f>
        <v/>
      </c>
      <c r="BZ1012" s="166">
        <f>SUBTOTAL(9,BQ1012:BY1012)</f>
        <v/>
      </c>
      <c r="CA1012" s="167">
        <f>SUM(J1012,L1012,N1012,P1012,R1012,T1012,X1012,Z1012,AB1012,AD1012,AF1012,AH1012,AL1012,AN1012,AP1012,AR1012,AT1012,AV1012,AZ1012,BB1012,BD1012,BF1012,BH1012,BP1012)</f>
        <v/>
      </c>
      <c r="CB1012" s="168">
        <f>SUM(H1012,V1012,AJ1012,AX1012,BL1012)</f>
        <v/>
      </c>
      <c r="CC1012" s="24">
        <f>SUM(BJ1012,BN1012)</f>
        <v/>
      </c>
      <c r="CD1012" s="169">
        <f>IF(BZ1012&gt;25,4,IF(BZ1012&gt;18,3,IF(BZ1012&gt;12,2,IF(BZ1012&gt;4,1,0))))-BX1012-2+1</f>
        <v/>
      </c>
      <c r="CE1012" s="30" t="n"/>
      <c r="CF1012" s="169">
        <f>CD1012*CI1012</f>
        <v/>
      </c>
      <c r="CG1012" s="170">
        <f>F1012-BY1012+1</f>
        <v/>
      </c>
      <c r="CH1012" s="169">
        <f>CE1012*16</f>
        <v/>
      </c>
      <c r="CI1012" s="171">
        <f>VLOOKUP(A1012,[1]DATA!$A$6:$AI$331,34,0)</f>
        <v/>
      </c>
      <c r="CJ1012" s="172">
        <f>VLOOKUP(A1012,[2]CHAMCONG!A$7:CI$333,79,0)</f>
        <v/>
      </c>
      <c r="CK1012" s="173">
        <f>CJ1012-CA1012</f>
        <v/>
      </c>
    </row>
    <row r="1013">
      <c r="A1013" s="69" t="n"/>
      <c r="B1013" s="70" t="n"/>
      <c r="C1013" s="77" t="n"/>
      <c r="D1013" s="84" t="n"/>
      <c r="E1013" s="69" t="n"/>
      <c r="F1013" s="69" t="n"/>
      <c r="G1013" s="73" t="n"/>
      <c r="H1013" s="73" t="n"/>
      <c r="I1013" s="75" t="n"/>
      <c r="J1013" s="75" t="n"/>
      <c r="K1013" s="73" t="n"/>
      <c r="L1013" s="73" t="n"/>
      <c r="M1013" s="73" t="n"/>
      <c r="N1013" s="73" t="n"/>
      <c r="O1013" s="75" t="n"/>
      <c r="P1013" s="75" t="n"/>
      <c r="Q1013" s="73" t="n"/>
      <c r="R1013" s="73" t="n"/>
      <c r="S1013" s="73" t="n"/>
      <c r="T1013" s="73" t="n"/>
      <c r="U1013" s="73" t="n"/>
      <c r="V1013" s="73" t="n"/>
      <c r="W1013" s="73" t="n"/>
      <c r="X1013" s="73" t="n"/>
      <c r="Y1013" s="73" t="n"/>
      <c r="Z1013" s="73" t="n"/>
      <c r="AA1013" s="73" t="n"/>
      <c r="AB1013" s="73" t="n"/>
      <c r="AC1013" s="73" t="n"/>
      <c r="AD1013" s="73" t="n"/>
      <c r="AE1013" s="73" t="n"/>
      <c r="AF1013" s="73" t="n"/>
      <c r="AG1013" s="73" t="n"/>
      <c r="AH1013" s="73" t="n"/>
      <c r="AI1013" s="73" t="n"/>
      <c r="AJ1013" s="73" t="n"/>
      <c r="AK1013" s="73" t="n"/>
      <c r="AL1013" s="73" t="n"/>
      <c r="AM1013" s="73" t="n"/>
      <c r="AN1013" s="73" t="n"/>
      <c r="AO1013" s="73" t="n"/>
      <c r="AP1013" s="73" t="n"/>
      <c r="AQ1013" s="73" t="n"/>
      <c r="AR1013" s="73" t="n"/>
      <c r="AS1013" s="73" t="n"/>
      <c r="AT1013" s="73" t="n"/>
      <c r="AU1013" s="73" t="n"/>
      <c r="AV1013" s="73" t="n"/>
      <c r="AW1013" s="73" t="n"/>
      <c r="AX1013" s="73" t="n"/>
      <c r="AY1013" s="73" t="n"/>
      <c r="AZ1013" s="73" t="n"/>
      <c r="BA1013" s="73" t="n"/>
      <c r="BB1013" s="73" t="n"/>
      <c r="BC1013" s="73" t="n"/>
      <c r="BD1013" s="73" t="n"/>
      <c r="BE1013" s="73" t="n"/>
      <c r="BF1013" s="73" t="n"/>
      <c r="BG1013" s="73" t="n"/>
      <c r="BH1013" s="73" t="n"/>
      <c r="BI1013" s="73" t="n"/>
      <c r="BJ1013" s="73" t="n"/>
      <c r="BK1013" s="73" t="n"/>
      <c r="BL1013" s="73" t="n"/>
      <c r="BM1013" s="73" t="n"/>
      <c r="BN1013" s="73" t="n"/>
      <c r="BO1013" s="73" t="n"/>
      <c r="BP1013" s="73" t="n"/>
      <c r="BQ1013" s="165">
        <f>COUNTIF($G1013:$BP1013,"a")+COUNTIF($G1013:$BP1013,"r0,a5")/2+COUNTIF($G1013:$BP1013,"p5,a5")/2</f>
        <v/>
      </c>
      <c r="BR1013" s="165">
        <f>COUNTIF($G1013:$BP1013,"d")+COUNTIF($G1013:$BP1013,"r0,d5")/2+COUNTIF($G1013:$BP1013,"p5,d5")/2</f>
        <v/>
      </c>
      <c r="BS1013" s="165">
        <f>COUNTIF($G1013:$BP1013,"b")+COUNTIF($G1013:$BP1013,"r0,b5")/2+COUNTIF($G1013:$BP1013,"p5,b5")/2</f>
        <v/>
      </c>
      <c r="BT1013" s="165">
        <f>COUNTIF($G1013:$BP1013,"c")+COUNTIF($G1013:$BP1013,"r0,c5")/2+COUNTIF($G1013:$BP1013,"p5,c5")/2</f>
        <v/>
      </c>
      <c r="BU1013" s="165">
        <f>COUNTIF($G1013:$BP1013,"KH")+COUNTIF($G1013:$BP1013,"TL")+COUNTIF($G1013:$BP1013,"L")</f>
        <v/>
      </c>
      <c r="BV1013" s="165" t="n"/>
      <c r="BW1013" s="165">
        <f>COUNTIF($G1013:$BP1013,"hh")</f>
        <v/>
      </c>
      <c r="BX1013" s="165">
        <f>COUNTIF($G1013:$BP1013,"nt7")</f>
        <v/>
      </c>
      <c r="BY1013" s="165">
        <f>COUNTIF($G1013:$BP1013,"P")+COUNTIF($G1013:$BP1013,"p5,a5")/2+COUNTIF($G1013:$BP1013,"p5,b5")/2+COUNTIF($G1013:$BP1013,"p5,c5")/2+COUNTIF($G1013:$BP1013,"p5,d5")/2</f>
        <v/>
      </c>
      <c r="BZ1013" s="166">
        <f>SUBTOTAL(9,BQ1013:BY1013)</f>
        <v/>
      </c>
      <c r="CA1013" s="167">
        <f>SUM(J1013,L1013,N1013,P1013,R1013,T1013,X1013,Z1013,AB1013,AD1013,AF1013,AH1013,AL1013,AN1013,AP1013,AR1013,AT1013,AV1013,AZ1013,BB1013,BD1013,BF1013,BH1013,BP1013)</f>
        <v/>
      </c>
      <c r="CB1013" s="168">
        <f>SUM(H1013,V1013,AJ1013,AX1013,BL1013)</f>
        <v/>
      </c>
      <c r="CC1013" s="24">
        <f>SUM(BJ1013,BN1013)</f>
        <v/>
      </c>
      <c r="CD1013" s="169">
        <f>IF(BZ1013&gt;25,4,IF(BZ1013&gt;18,3,IF(BZ1013&gt;12,2,IF(BZ1013&gt;4,1,0))))-BX1013-2+1</f>
        <v/>
      </c>
      <c r="CE1013" s="30" t="n"/>
      <c r="CF1013" s="169">
        <f>CD1013*CI1013</f>
        <v/>
      </c>
      <c r="CG1013" s="170">
        <f>F1013-BY1013+1</f>
        <v/>
      </c>
      <c r="CH1013" s="169">
        <f>CE1013*16</f>
        <v/>
      </c>
      <c r="CI1013" s="171">
        <f>VLOOKUP(A1013,[1]DATA!$A$6:$AI$331,34,0)</f>
        <v/>
      </c>
      <c r="CJ1013" s="172">
        <f>VLOOKUP(A1013,[2]CHAMCONG!A$7:CI$333,79,0)</f>
        <v/>
      </c>
      <c r="CK1013" s="173">
        <f>CJ1013-CA1013</f>
        <v/>
      </c>
    </row>
    <row r="1014">
      <c r="A1014" s="69" t="n"/>
      <c r="B1014" s="70" t="n"/>
      <c r="C1014" s="77" t="n"/>
      <c r="D1014" s="84" t="n"/>
      <c r="E1014" s="69" t="n"/>
      <c r="F1014" s="69" t="n"/>
      <c r="G1014" s="73" t="n"/>
      <c r="H1014" s="73" t="n"/>
      <c r="I1014" s="75" t="n"/>
      <c r="J1014" s="75" t="n"/>
      <c r="K1014" s="73" t="n"/>
      <c r="L1014" s="73" t="n"/>
      <c r="M1014" s="73" t="n"/>
      <c r="N1014" s="73" t="n"/>
      <c r="O1014" s="75" t="n"/>
      <c r="P1014" s="75" t="n"/>
      <c r="Q1014" s="73" t="n"/>
      <c r="R1014" s="73" t="n"/>
      <c r="S1014" s="73" t="n"/>
      <c r="T1014" s="73" t="n"/>
      <c r="U1014" s="73" t="n"/>
      <c r="V1014" s="73" t="n"/>
      <c r="W1014" s="73" t="n"/>
      <c r="X1014" s="73" t="n"/>
      <c r="Y1014" s="73" t="n"/>
      <c r="Z1014" s="73" t="n"/>
      <c r="AA1014" s="73" t="n"/>
      <c r="AB1014" s="73" t="n"/>
      <c r="AC1014" s="73" t="n"/>
      <c r="AD1014" s="73" t="n"/>
      <c r="AE1014" s="73" t="n"/>
      <c r="AF1014" s="73" t="n"/>
      <c r="AG1014" s="73" t="n"/>
      <c r="AH1014" s="73" t="n"/>
      <c r="AI1014" s="73" t="n"/>
      <c r="AJ1014" s="73" t="n"/>
      <c r="AK1014" s="73" t="n"/>
      <c r="AL1014" s="73" t="n"/>
      <c r="AM1014" s="73" t="n"/>
      <c r="AN1014" s="73" t="n"/>
      <c r="AO1014" s="73" t="n"/>
      <c r="AP1014" s="73" t="n"/>
      <c r="AQ1014" s="73" t="n"/>
      <c r="AR1014" s="73" t="n"/>
      <c r="AS1014" s="73" t="n"/>
      <c r="AT1014" s="73" t="n"/>
      <c r="AU1014" s="73" t="n"/>
      <c r="AV1014" s="73" t="n"/>
      <c r="AW1014" s="73" t="n"/>
      <c r="AX1014" s="73" t="n"/>
      <c r="AY1014" s="73" t="n"/>
      <c r="AZ1014" s="73" t="n"/>
      <c r="BA1014" s="73" t="n"/>
      <c r="BB1014" s="73" t="n"/>
      <c r="BC1014" s="73" t="n"/>
      <c r="BD1014" s="73" t="n"/>
      <c r="BE1014" s="73" t="n"/>
      <c r="BF1014" s="73" t="n"/>
      <c r="BG1014" s="73" t="n"/>
      <c r="BH1014" s="73" t="n"/>
      <c r="BI1014" s="73" t="n"/>
      <c r="BJ1014" s="73" t="n"/>
      <c r="BK1014" s="73" t="n"/>
      <c r="BL1014" s="73" t="n"/>
      <c r="BM1014" s="73" t="n"/>
      <c r="BN1014" s="73" t="n"/>
      <c r="BO1014" s="73" t="n"/>
      <c r="BP1014" s="73" t="n"/>
      <c r="BQ1014" s="165">
        <f>COUNTIF($G1014:$BP1014,"a")+COUNTIF($G1014:$BP1014,"r0,a5")/2+COUNTIF($G1014:$BP1014,"p5,a5")/2</f>
        <v/>
      </c>
      <c r="BR1014" s="165">
        <f>COUNTIF($G1014:$BP1014,"d")+COUNTIF($G1014:$BP1014,"r0,d5")/2+COUNTIF($G1014:$BP1014,"p5,d5")/2</f>
        <v/>
      </c>
      <c r="BS1014" s="165">
        <f>COUNTIF($G1014:$BP1014,"b")+COUNTIF($G1014:$BP1014,"r0,b5")/2+COUNTIF($G1014:$BP1014,"p5,b5")/2</f>
        <v/>
      </c>
      <c r="BT1014" s="165">
        <f>COUNTIF($G1014:$BP1014,"c")+COUNTIF($G1014:$BP1014,"r0,c5")/2+COUNTIF($G1014:$BP1014,"p5,c5")/2</f>
        <v/>
      </c>
      <c r="BU1014" s="165">
        <f>COUNTIF($G1014:$BP1014,"KH")+COUNTIF($G1014:$BP1014,"TL")+COUNTIF($G1014:$BP1014,"L")</f>
        <v/>
      </c>
      <c r="BV1014" s="165" t="n"/>
      <c r="BW1014" s="165">
        <f>COUNTIF($G1014:$BP1014,"hh")</f>
        <v/>
      </c>
      <c r="BX1014" s="165">
        <f>COUNTIF($G1014:$BP1014,"nt7")</f>
        <v/>
      </c>
      <c r="BY1014" s="165">
        <f>COUNTIF($G1014:$BP1014,"P")+COUNTIF($G1014:$BP1014,"p5,a5")/2+COUNTIF($G1014:$BP1014,"p5,b5")/2+COUNTIF($G1014:$BP1014,"p5,c5")/2+COUNTIF($G1014:$BP1014,"p5,d5")/2</f>
        <v/>
      </c>
      <c r="BZ1014" s="166">
        <f>SUBTOTAL(9,BQ1014:BY1014)</f>
        <v/>
      </c>
      <c r="CA1014" s="167">
        <f>SUM(J1014,L1014,N1014,P1014,R1014,T1014,X1014,Z1014,AB1014,AD1014,AF1014,AH1014,AL1014,AN1014,AP1014,AR1014,AT1014,AV1014,AZ1014,BB1014,BD1014,BF1014,BH1014,BP1014)</f>
        <v/>
      </c>
      <c r="CB1014" s="168">
        <f>SUM(H1014,V1014,AJ1014,AX1014,BL1014)</f>
        <v/>
      </c>
      <c r="CC1014" s="24">
        <f>SUM(BJ1014,BN1014)</f>
        <v/>
      </c>
      <c r="CD1014" s="169">
        <f>IF(BZ1014&gt;25,4,IF(BZ1014&gt;18,3,IF(BZ1014&gt;12,2,IF(BZ1014&gt;4,1,0))))-BX1014-2+1</f>
        <v/>
      </c>
      <c r="CE1014" s="30" t="n"/>
      <c r="CF1014" s="169">
        <f>CD1014*CI1014</f>
        <v/>
      </c>
      <c r="CG1014" s="170">
        <f>F1014-BY1014+1</f>
        <v/>
      </c>
      <c r="CH1014" s="169">
        <f>CE1014*16</f>
        <v/>
      </c>
      <c r="CI1014" s="171">
        <f>VLOOKUP(A1014,[1]DATA!$A$6:$AI$331,34,0)</f>
        <v/>
      </c>
      <c r="CJ1014" s="172">
        <f>VLOOKUP(A1014,[2]CHAMCONG!A$7:CI$333,79,0)</f>
        <v/>
      </c>
      <c r="CK1014" s="173">
        <f>CJ1014-CA1014</f>
        <v/>
      </c>
    </row>
    <row r="1015">
      <c r="A1015" s="69" t="n"/>
      <c r="B1015" s="70" t="n"/>
      <c r="C1015" s="77" t="n"/>
      <c r="D1015" s="84" t="n"/>
      <c r="E1015" s="69" t="n"/>
      <c r="F1015" s="69" t="n"/>
      <c r="G1015" s="73" t="n"/>
      <c r="H1015" s="73" t="n"/>
      <c r="I1015" s="75" t="n"/>
      <c r="J1015" s="75" t="n"/>
      <c r="K1015" s="73" t="n"/>
      <c r="L1015" s="73" t="n"/>
      <c r="M1015" s="73" t="n"/>
      <c r="N1015" s="73" t="n"/>
      <c r="O1015" s="75" t="n"/>
      <c r="P1015" s="75" t="n"/>
      <c r="Q1015" s="73" t="n"/>
      <c r="R1015" s="73" t="n"/>
      <c r="S1015" s="73" t="n"/>
      <c r="T1015" s="73" t="n"/>
      <c r="U1015" s="73" t="n"/>
      <c r="V1015" s="73" t="n"/>
      <c r="W1015" s="73" t="n"/>
      <c r="X1015" s="73" t="n"/>
      <c r="Y1015" s="73" t="n"/>
      <c r="Z1015" s="73" t="n"/>
      <c r="AA1015" s="73" t="n"/>
      <c r="AB1015" s="73" t="n"/>
      <c r="AC1015" s="73" t="n"/>
      <c r="AD1015" s="73" t="n"/>
      <c r="AE1015" s="73" t="n"/>
      <c r="AF1015" s="73" t="n"/>
      <c r="AG1015" s="73" t="n"/>
      <c r="AH1015" s="73" t="n"/>
      <c r="AI1015" s="73" t="n"/>
      <c r="AJ1015" s="73" t="n"/>
      <c r="AK1015" s="73" t="n"/>
      <c r="AL1015" s="73" t="n"/>
      <c r="AM1015" s="73" t="n"/>
      <c r="AN1015" s="73" t="n"/>
      <c r="AO1015" s="73" t="n"/>
      <c r="AP1015" s="73" t="n"/>
      <c r="AQ1015" s="73" t="n"/>
      <c r="AR1015" s="73" t="n"/>
      <c r="AS1015" s="73" t="n"/>
      <c r="AT1015" s="73" t="n"/>
      <c r="AU1015" s="73" t="n"/>
      <c r="AV1015" s="73" t="n"/>
      <c r="AW1015" s="73" t="n"/>
      <c r="AX1015" s="73" t="n"/>
      <c r="AY1015" s="73" t="n"/>
      <c r="AZ1015" s="73" t="n"/>
      <c r="BA1015" s="73" t="n"/>
      <c r="BB1015" s="73" t="n"/>
      <c r="BC1015" s="73" t="n"/>
      <c r="BD1015" s="73" t="n"/>
      <c r="BE1015" s="73" t="n"/>
      <c r="BF1015" s="73" t="n"/>
      <c r="BG1015" s="73" t="n"/>
      <c r="BH1015" s="73" t="n"/>
      <c r="BI1015" s="73" t="n"/>
      <c r="BJ1015" s="73" t="n"/>
      <c r="BK1015" s="73" t="n"/>
      <c r="BL1015" s="73" t="n"/>
      <c r="BM1015" s="73" t="n"/>
      <c r="BN1015" s="73" t="n"/>
      <c r="BO1015" s="73" t="n"/>
      <c r="BP1015" s="73" t="n"/>
      <c r="BQ1015" s="165">
        <f>COUNTIF($G1015:$BP1015,"a")+COUNTIF($G1015:$BP1015,"r0,a5")/2+COUNTIF($G1015:$BP1015,"p5,a5")/2</f>
        <v/>
      </c>
      <c r="BR1015" s="165">
        <f>COUNTIF($G1015:$BP1015,"d")+COUNTIF($G1015:$BP1015,"r0,d5")/2+COUNTIF($G1015:$BP1015,"p5,d5")/2</f>
        <v/>
      </c>
      <c r="BS1015" s="165">
        <f>COUNTIF($G1015:$BP1015,"b")+COUNTIF($G1015:$BP1015,"r0,b5")/2+COUNTIF($G1015:$BP1015,"p5,b5")/2</f>
        <v/>
      </c>
      <c r="BT1015" s="165">
        <f>COUNTIF($G1015:$BP1015,"c")+COUNTIF($G1015:$BP1015,"r0,c5")/2+COUNTIF($G1015:$BP1015,"p5,c5")/2</f>
        <v/>
      </c>
      <c r="BU1015" s="165">
        <f>COUNTIF($G1015:$BP1015,"KH")+COUNTIF($G1015:$BP1015,"TL")+COUNTIF($G1015:$BP1015,"L")</f>
        <v/>
      </c>
      <c r="BV1015" s="165" t="n"/>
      <c r="BW1015" s="165">
        <f>COUNTIF($G1015:$BP1015,"hh")</f>
        <v/>
      </c>
      <c r="BX1015" s="165">
        <f>COUNTIF($G1015:$BP1015,"nt7")</f>
        <v/>
      </c>
      <c r="BY1015" s="165">
        <f>COUNTIF($G1015:$BP1015,"P")+COUNTIF($G1015:$BP1015,"p5,a5")/2+COUNTIF($G1015:$BP1015,"p5,b5")/2+COUNTIF($G1015:$BP1015,"p5,c5")/2+COUNTIF($G1015:$BP1015,"p5,d5")/2</f>
        <v/>
      </c>
      <c r="BZ1015" s="166">
        <f>SUBTOTAL(9,BQ1015:BY1015)</f>
        <v/>
      </c>
      <c r="CA1015" s="167">
        <f>SUM(J1015,L1015,N1015,P1015,R1015,T1015,X1015,Z1015,AB1015,AD1015,AF1015,AH1015,AL1015,AN1015,AP1015,AR1015,AT1015,AV1015,AZ1015,BB1015,BD1015,BF1015,BH1015,BP1015)</f>
        <v/>
      </c>
      <c r="CB1015" s="168">
        <f>SUM(H1015,V1015,AJ1015,AX1015,BL1015)</f>
        <v/>
      </c>
      <c r="CC1015" s="24">
        <f>SUM(BJ1015,BN1015)</f>
        <v/>
      </c>
      <c r="CD1015" s="169">
        <f>IF(BZ1015&gt;25,4,IF(BZ1015&gt;18,3,IF(BZ1015&gt;12,2,IF(BZ1015&gt;4,1,0))))-BX1015-2+1</f>
        <v/>
      </c>
      <c r="CE1015" s="30" t="n"/>
      <c r="CF1015" s="169">
        <f>CD1015*CI1015</f>
        <v/>
      </c>
      <c r="CG1015" s="170">
        <f>F1015-BY1015+1</f>
        <v/>
      </c>
      <c r="CH1015" s="169">
        <f>CE1015*16</f>
        <v/>
      </c>
      <c r="CI1015" s="171">
        <f>VLOOKUP(A1015,[1]DATA!$A$6:$AI$331,34,0)</f>
        <v/>
      </c>
      <c r="CJ1015" s="172">
        <f>VLOOKUP(A1015,[2]CHAMCONG!A$7:CI$333,79,0)</f>
        <v/>
      </c>
      <c r="CK1015" s="173">
        <f>CJ1015-CA1015</f>
        <v/>
      </c>
    </row>
    <row r="1016">
      <c r="A1016" s="69" t="n"/>
      <c r="B1016" s="70" t="n"/>
      <c r="C1016" s="77" t="n"/>
      <c r="D1016" s="84" t="n"/>
      <c r="E1016" s="69" t="n"/>
      <c r="F1016" s="69" t="n"/>
      <c r="G1016" s="73" t="n"/>
      <c r="H1016" s="73" t="n"/>
      <c r="I1016" s="75" t="n"/>
      <c r="J1016" s="75" t="n"/>
      <c r="K1016" s="73" t="n"/>
      <c r="L1016" s="73" t="n"/>
      <c r="M1016" s="73" t="n"/>
      <c r="N1016" s="73" t="n"/>
      <c r="O1016" s="75" t="n"/>
      <c r="P1016" s="75" t="n"/>
      <c r="Q1016" s="73" t="n"/>
      <c r="R1016" s="73" t="n"/>
      <c r="S1016" s="73" t="n"/>
      <c r="T1016" s="73" t="n"/>
      <c r="U1016" s="73" t="n"/>
      <c r="V1016" s="73" t="n"/>
      <c r="W1016" s="73" t="n"/>
      <c r="X1016" s="73" t="n"/>
      <c r="Y1016" s="73" t="n"/>
      <c r="Z1016" s="73" t="n"/>
      <c r="AA1016" s="73" t="n"/>
      <c r="AB1016" s="73" t="n"/>
      <c r="AC1016" s="73" t="n"/>
      <c r="AD1016" s="73" t="n"/>
      <c r="AE1016" s="73" t="n"/>
      <c r="AF1016" s="73" t="n"/>
      <c r="AG1016" s="73" t="n"/>
      <c r="AH1016" s="73" t="n"/>
      <c r="AI1016" s="73" t="n"/>
      <c r="AJ1016" s="73" t="n"/>
      <c r="AK1016" s="73" t="n"/>
      <c r="AL1016" s="73" t="n"/>
      <c r="AM1016" s="73" t="n"/>
      <c r="AN1016" s="73" t="n"/>
      <c r="AO1016" s="73" t="n"/>
      <c r="AP1016" s="73" t="n"/>
      <c r="AQ1016" s="73" t="n"/>
      <c r="AR1016" s="73" t="n"/>
      <c r="AS1016" s="73" t="n"/>
      <c r="AT1016" s="73" t="n"/>
      <c r="AU1016" s="73" t="n"/>
      <c r="AV1016" s="73" t="n"/>
      <c r="AW1016" s="73" t="n"/>
      <c r="AX1016" s="73" t="n"/>
      <c r="AY1016" s="73" t="n"/>
      <c r="AZ1016" s="73" t="n"/>
      <c r="BA1016" s="73" t="n"/>
      <c r="BB1016" s="73" t="n"/>
      <c r="BC1016" s="73" t="n"/>
      <c r="BD1016" s="73" t="n"/>
      <c r="BE1016" s="73" t="n"/>
      <c r="BF1016" s="73" t="n"/>
      <c r="BG1016" s="73" t="n"/>
      <c r="BH1016" s="73" t="n"/>
      <c r="BI1016" s="73" t="n"/>
      <c r="BJ1016" s="73" t="n"/>
      <c r="BK1016" s="73" t="n"/>
      <c r="BL1016" s="73" t="n"/>
      <c r="BM1016" s="73" t="n"/>
      <c r="BN1016" s="73" t="n"/>
      <c r="BO1016" s="73" t="n"/>
      <c r="BP1016" s="73" t="n"/>
      <c r="BQ1016" s="165">
        <f>COUNTIF($G1016:$BP1016,"a")+COUNTIF($G1016:$BP1016,"r0,a5")/2+COUNTIF($G1016:$BP1016,"p5,a5")/2</f>
        <v/>
      </c>
      <c r="BR1016" s="165">
        <f>COUNTIF($G1016:$BP1016,"d")+COUNTIF($G1016:$BP1016,"r0,d5")/2+COUNTIF($G1016:$BP1016,"p5,d5")/2</f>
        <v/>
      </c>
      <c r="BS1016" s="165">
        <f>COUNTIF($G1016:$BP1016,"b")+COUNTIF($G1016:$BP1016,"r0,b5")/2+COUNTIF($G1016:$BP1016,"p5,b5")/2</f>
        <v/>
      </c>
      <c r="BT1016" s="165">
        <f>COUNTIF($G1016:$BP1016,"c")+COUNTIF($G1016:$BP1016,"r0,c5")/2+COUNTIF($G1016:$BP1016,"p5,c5")/2</f>
        <v/>
      </c>
      <c r="BU1016" s="165">
        <f>COUNTIF($G1016:$BP1016,"KH")+COUNTIF($G1016:$BP1016,"TL")+COUNTIF($G1016:$BP1016,"L")</f>
        <v/>
      </c>
      <c r="BV1016" s="165" t="n"/>
      <c r="BW1016" s="165">
        <f>COUNTIF($G1016:$BP1016,"hh")</f>
        <v/>
      </c>
      <c r="BX1016" s="165">
        <f>COUNTIF($G1016:$BP1016,"nt7")</f>
        <v/>
      </c>
      <c r="BY1016" s="165">
        <f>COUNTIF($G1016:$BP1016,"P")+COUNTIF($G1016:$BP1016,"p5,a5")/2+COUNTIF($G1016:$BP1016,"p5,b5")/2+COUNTIF($G1016:$BP1016,"p5,c5")/2+COUNTIF($G1016:$BP1016,"p5,d5")/2</f>
        <v/>
      </c>
      <c r="BZ1016" s="166">
        <f>SUBTOTAL(9,BQ1016:BY1016)</f>
        <v/>
      </c>
      <c r="CA1016" s="167">
        <f>SUM(J1016,L1016,N1016,P1016,R1016,T1016,X1016,Z1016,AB1016,AD1016,AF1016,AH1016,AL1016,AN1016,AP1016,AR1016,AT1016,AV1016,AZ1016,BB1016,BD1016,BF1016,BH1016,BP1016)</f>
        <v/>
      </c>
      <c r="CB1016" s="168">
        <f>SUM(H1016,V1016,AJ1016,AX1016,BL1016)</f>
        <v/>
      </c>
      <c r="CC1016" s="24">
        <f>SUM(BJ1016,BN1016)</f>
        <v/>
      </c>
      <c r="CD1016" s="169">
        <f>IF(BZ1016&gt;25,4,IF(BZ1016&gt;18,3,IF(BZ1016&gt;12,2,IF(BZ1016&gt;4,1,0))))-BX1016-2+1</f>
        <v/>
      </c>
      <c r="CE1016" s="30" t="n"/>
      <c r="CF1016" s="169">
        <f>CD1016*CI1016</f>
        <v/>
      </c>
      <c r="CG1016" s="170">
        <f>F1016-BY1016+1</f>
        <v/>
      </c>
      <c r="CH1016" s="169">
        <f>CE1016*16</f>
        <v/>
      </c>
      <c r="CI1016" s="171">
        <f>VLOOKUP(A1016,[1]DATA!$A$6:$AI$331,34,0)</f>
        <v/>
      </c>
      <c r="CJ1016" s="172">
        <f>VLOOKUP(A1016,[2]CHAMCONG!A$7:CI$333,79,0)</f>
        <v/>
      </c>
      <c r="CK1016" s="173">
        <f>CJ1016-CA1016</f>
        <v/>
      </c>
    </row>
    <row r="1017">
      <c r="A1017" s="69" t="n"/>
      <c r="B1017" s="70" t="n"/>
      <c r="C1017" s="77" t="n"/>
      <c r="D1017" s="84" t="n"/>
      <c r="E1017" s="69" t="n"/>
      <c r="F1017" s="69" t="n"/>
      <c r="G1017" s="73" t="n"/>
      <c r="H1017" s="73" t="n"/>
      <c r="I1017" s="75" t="n"/>
      <c r="J1017" s="75" t="n"/>
      <c r="K1017" s="73" t="n"/>
      <c r="L1017" s="73" t="n"/>
      <c r="M1017" s="73" t="n"/>
      <c r="N1017" s="73" t="n"/>
      <c r="O1017" s="75" t="n"/>
      <c r="P1017" s="75" t="n"/>
      <c r="Q1017" s="73" t="n"/>
      <c r="R1017" s="73" t="n"/>
      <c r="S1017" s="73" t="n"/>
      <c r="T1017" s="73" t="n"/>
      <c r="U1017" s="73" t="n"/>
      <c r="V1017" s="73" t="n"/>
      <c r="W1017" s="73" t="n"/>
      <c r="X1017" s="73" t="n"/>
      <c r="Y1017" s="73" t="n"/>
      <c r="Z1017" s="73" t="n"/>
      <c r="AA1017" s="73" t="n"/>
      <c r="AB1017" s="73" t="n"/>
      <c r="AC1017" s="73" t="n"/>
      <c r="AD1017" s="73" t="n"/>
      <c r="AE1017" s="73" t="n"/>
      <c r="AF1017" s="73" t="n"/>
      <c r="AG1017" s="73" t="n"/>
      <c r="AH1017" s="73" t="n"/>
      <c r="AI1017" s="73" t="n"/>
      <c r="AJ1017" s="73" t="n"/>
      <c r="AK1017" s="73" t="n"/>
      <c r="AL1017" s="73" t="n"/>
      <c r="AM1017" s="73" t="n"/>
      <c r="AN1017" s="73" t="n"/>
      <c r="AO1017" s="73" t="n"/>
      <c r="AP1017" s="73" t="n"/>
      <c r="AQ1017" s="73" t="n"/>
      <c r="AR1017" s="73" t="n"/>
      <c r="AS1017" s="73" t="n"/>
      <c r="AT1017" s="73" t="n"/>
      <c r="AU1017" s="73" t="n"/>
      <c r="AV1017" s="73" t="n"/>
      <c r="AW1017" s="73" t="n"/>
      <c r="AX1017" s="73" t="n"/>
      <c r="AY1017" s="73" t="n"/>
      <c r="AZ1017" s="73" t="n"/>
      <c r="BA1017" s="73" t="n"/>
      <c r="BB1017" s="73" t="n"/>
      <c r="BC1017" s="73" t="n"/>
      <c r="BD1017" s="73" t="n"/>
      <c r="BE1017" s="73" t="n"/>
      <c r="BF1017" s="73" t="n"/>
      <c r="BG1017" s="73" t="n"/>
      <c r="BH1017" s="73" t="n"/>
      <c r="BI1017" s="73" t="n"/>
      <c r="BJ1017" s="73" t="n"/>
      <c r="BK1017" s="73" t="n"/>
      <c r="BL1017" s="73" t="n"/>
      <c r="BM1017" s="73" t="n"/>
      <c r="BN1017" s="73" t="n"/>
      <c r="BO1017" s="73" t="n"/>
      <c r="BP1017" s="73" t="n"/>
      <c r="BQ1017" s="165">
        <f>COUNTIF($G1017:$BP1017,"a")+COUNTIF($G1017:$BP1017,"r0,a5")/2+COUNTIF($G1017:$BP1017,"p5,a5")/2</f>
        <v/>
      </c>
      <c r="BR1017" s="165">
        <f>COUNTIF($G1017:$BP1017,"d")+COUNTIF($G1017:$BP1017,"r0,d5")/2+COUNTIF($G1017:$BP1017,"p5,d5")/2</f>
        <v/>
      </c>
      <c r="BS1017" s="165">
        <f>COUNTIF($G1017:$BP1017,"b")+COUNTIF($G1017:$BP1017,"r0,b5")/2+COUNTIF($G1017:$BP1017,"p5,b5")/2</f>
        <v/>
      </c>
      <c r="BT1017" s="165">
        <f>COUNTIF($G1017:$BP1017,"c")+COUNTIF($G1017:$BP1017,"r0,c5")/2+COUNTIF($G1017:$BP1017,"p5,c5")/2</f>
        <v/>
      </c>
      <c r="BU1017" s="165">
        <f>COUNTIF($G1017:$BP1017,"KH")+COUNTIF($G1017:$BP1017,"TL")+COUNTIF($G1017:$BP1017,"L")</f>
        <v/>
      </c>
      <c r="BV1017" s="165" t="n"/>
      <c r="BW1017" s="165">
        <f>COUNTIF($G1017:$BP1017,"hh")</f>
        <v/>
      </c>
      <c r="BX1017" s="165">
        <f>COUNTIF($G1017:$BP1017,"nt7")</f>
        <v/>
      </c>
      <c r="BY1017" s="165">
        <f>COUNTIF($G1017:$BP1017,"P")+COUNTIF($G1017:$BP1017,"p5,a5")/2+COUNTIF($G1017:$BP1017,"p5,b5")/2+COUNTIF($G1017:$BP1017,"p5,c5")/2+COUNTIF($G1017:$BP1017,"p5,d5")/2</f>
        <v/>
      </c>
      <c r="BZ1017" s="166">
        <f>SUBTOTAL(9,BQ1017:BY1017)</f>
        <v/>
      </c>
      <c r="CA1017" s="167">
        <f>SUM(J1017,L1017,N1017,P1017,R1017,T1017,X1017,Z1017,AB1017,AD1017,AF1017,AH1017,AL1017,AN1017,AP1017,AR1017,AT1017,AV1017,AZ1017,BB1017,BD1017,BF1017,BH1017,BP1017)</f>
        <v/>
      </c>
      <c r="CB1017" s="168">
        <f>SUM(H1017,V1017,AJ1017,AX1017,BL1017)</f>
        <v/>
      </c>
      <c r="CC1017" s="24">
        <f>SUM(BJ1017,BN1017)</f>
        <v/>
      </c>
      <c r="CD1017" s="169">
        <f>IF(BZ1017&gt;25,4,IF(BZ1017&gt;18,3,IF(BZ1017&gt;12,2,IF(BZ1017&gt;4,1,0))))-BX1017-2+1</f>
        <v/>
      </c>
      <c r="CE1017" s="30" t="n"/>
      <c r="CF1017" s="169">
        <f>CD1017*CI1017</f>
        <v/>
      </c>
      <c r="CG1017" s="170">
        <f>F1017-BY1017+1</f>
        <v/>
      </c>
      <c r="CH1017" s="169">
        <f>CE1017*16</f>
        <v/>
      </c>
      <c r="CI1017" s="171">
        <f>VLOOKUP(A1017,[1]DATA!$A$6:$AI$331,34,0)</f>
        <v/>
      </c>
      <c r="CJ1017" s="172">
        <f>VLOOKUP(A1017,[2]CHAMCONG!A$7:CI$333,79,0)</f>
        <v/>
      </c>
      <c r="CK1017" s="173">
        <f>CJ1017-CA1017</f>
        <v/>
      </c>
    </row>
    <row r="1018">
      <c r="A1018" s="69" t="n"/>
      <c r="B1018" s="70" t="n"/>
      <c r="C1018" s="77" t="n"/>
      <c r="D1018" s="84" t="n"/>
      <c r="E1018" s="69" t="n"/>
      <c r="F1018" s="69" t="n"/>
      <c r="G1018" s="73" t="n"/>
      <c r="H1018" s="73" t="n"/>
      <c r="I1018" s="75" t="n"/>
      <c r="J1018" s="75" t="n"/>
      <c r="K1018" s="73" t="n"/>
      <c r="L1018" s="73" t="n"/>
      <c r="M1018" s="73" t="n"/>
      <c r="N1018" s="73" t="n"/>
      <c r="O1018" s="75" t="n"/>
      <c r="P1018" s="75" t="n"/>
      <c r="Q1018" s="73" t="n"/>
      <c r="R1018" s="73" t="n"/>
      <c r="S1018" s="73" t="n"/>
      <c r="T1018" s="73" t="n"/>
      <c r="U1018" s="73" t="n"/>
      <c r="V1018" s="73" t="n"/>
      <c r="W1018" s="73" t="n"/>
      <c r="X1018" s="73" t="n"/>
      <c r="Y1018" s="73" t="n"/>
      <c r="Z1018" s="73" t="n"/>
      <c r="AA1018" s="73" t="n"/>
      <c r="AB1018" s="73" t="n"/>
      <c r="AC1018" s="73" t="n"/>
      <c r="AD1018" s="73" t="n"/>
      <c r="AE1018" s="73" t="n"/>
      <c r="AF1018" s="73" t="n"/>
      <c r="AG1018" s="73" t="n"/>
      <c r="AH1018" s="73" t="n"/>
      <c r="AI1018" s="73" t="n"/>
      <c r="AJ1018" s="73" t="n"/>
      <c r="AK1018" s="73" t="n"/>
      <c r="AL1018" s="73" t="n"/>
      <c r="AM1018" s="73" t="n"/>
      <c r="AN1018" s="73" t="n"/>
      <c r="AO1018" s="73" t="n"/>
      <c r="AP1018" s="73" t="n"/>
      <c r="AQ1018" s="73" t="n"/>
      <c r="AR1018" s="73" t="n"/>
      <c r="AS1018" s="73" t="n"/>
      <c r="AT1018" s="73" t="n"/>
      <c r="AU1018" s="73" t="n"/>
      <c r="AV1018" s="73" t="n"/>
      <c r="AW1018" s="73" t="n"/>
      <c r="AX1018" s="73" t="n"/>
      <c r="AY1018" s="73" t="n"/>
      <c r="AZ1018" s="73" t="n"/>
      <c r="BA1018" s="73" t="n"/>
      <c r="BB1018" s="73" t="n"/>
      <c r="BC1018" s="73" t="n"/>
      <c r="BD1018" s="73" t="n"/>
      <c r="BE1018" s="73" t="n"/>
      <c r="BF1018" s="73" t="n"/>
      <c r="BG1018" s="73" t="n"/>
      <c r="BH1018" s="73" t="n"/>
      <c r="BI1018" s="73" t="n"/>
      <c r="BJ1018" s="73" t="n"/>
      <c r="BK1018" s="73" t="n"/>
      <c r="BL1018" s="73" t="n"/>
      <c r="BM1018" s="73" t="n"/>
      <c r="BN1018" s="73" t="n"/>
      <c r="BO1018" s="73" t="n"/>
      <c r="BP1018" s="73" t="n"/>
      <c r="BQ1018" s="165">
        <f>COUNTIF($G1018:$BP1018,"a")+COUNTIF($G1018:$BP1018,"r0,a5")/2+COUNTIF($G1018:$BP1018,"p5,a5")/2</f>
        <v/>
      </c>
      <c r="BR1018" s="165">
        <f>COUNTIF($G1018:$BP1018,"d")+COUNTIF($G1018:$BP1018,"r0,d5")/2+COUNTIF($G1018:$BP1018,"p5,d5")/2</f>
        <v/>
      </c>
      <c r="BS1018" s="165">
        <f>COUNTIF($G1018:$BP1018,"b")+COUNTIF($G1018:$BP1018,"r0,b5")/2+COUNTIF($G1018:$BP1018,"p5,b5")/2</f>
        <v/>
      </c>
      <c r="BT1018" s="165">
        <f>COUNTIF($G1018:$BP1018,"c")+COUNTIF($G1018:$BP1018,"r0,c5")/2+COUNTIF($G1018:$BP1018,"p5,c5")/2</f>
        <v/>
      </c>
      <c r="BU1018" s="165">
        <f>COUNTIF($G1018:$BP1018,"KH")+COUNTIF($G1018:$BP1018,"TL")+COUNTIF($G1018:$BP1018,"L")</f>
        <v/>
      </c>
      <c r="BV1018" s="165" t="n"/>
      <c r="BW1018" s="165">
        <f>COUNTIF($G1018:$BP1018,"hh")</f>
        <v/>
      </c>
      <c r="BX1018" s="165">
        <f>COUNTIF($G1018:$BP1018,"nt7")</f>
        <v/>
      </c>
      <c r="BY1018" s="165">
        <f>COUNTIF($G1018:$BP1018,"P")+COUNTIF($G1018:$BP1018,"p5,a5")/2+COUNTIF($G1018:$BP1018,"p5,b5")/2+COUNTIF($G1018:$BP1018,"p5,c5")/2+COUNTIF($G1018:$BP1018,"p5,d5")/2</f>
        <v/>
      </c>
      <c r="BZ1018" s="166">
        <f>SUBTOTAL(9,BQ1018:BY1018)</f>
        <v/>
      </c>
      <c r="CA1018" s="167">
        <f>SUM(J1018,L1018,N1018,P1018,R1018,T1018,X1018,Z1018,AB1018,AD1018,AF1018,AH1018,AL1018,AN1018,AP1018,AR1018,AT1018,AV1018,AZ1018,BB1018,BD1018,BF1018,BH1018,BP1018)</f>
        <v/>
      </c>
      <c r="CB1018" s="168">
        <f>SUM(H1018,V1018,AJ1018,AX1018,BL1018)</f>
        <v/>
      </c>
      <c r="CC1018" s="24">
        <f>SUM(BJ1018,BN1018)</f>
        <v/>
      </c>
      <c r="CD1018" s="169">
        <f>IF(BZ1018&gt;25,4,IF(BZ1018&gt;18,3,IF(BZ1018&gt;12,2,IF(BZ1018&gt;4,1,0))))-BX1018-2+1</f>
        <v/>
      </c>
      <c r="CE1018" s="30" t="n"/>
      <c r="CF1018" s="169">
        <f>CD1018*CI1018</f>
        <v/>
      </c>
      <c r="CG1018" s="170">
        <f>F1018-BY1018+1</f>
        <v/>
      </c>
      <c r="CH1018" s="169">
        <f>CE1018*16</f>
        <v/>
      </c>
      <c r="CI1018" s="171">
        <f>VLOOKUP(A1018,[1]DATA!$A$6:$AI$331,34,0)</f>
        <v/>
      </c>
      <c r="CJ1018" s="172">
        <f>VLOOKUP(A1018,[2]CHAMCONG!A$7:CI$333,79,0)</f>
        <v/>
      </c>
      <c r="CK1018" s="173">
        <f>CJ1018-CA1018</f>
        <v/>
      </c>
    </row>
    <row r="1019">
      <c r="A1019" s="69" t="n"/>
      <c r="B1019" s="70" t="n"/>
      <c r="C1019" s="77" t="n"/>
      <c r="D1019" s="84" t="n"/>
      <c r="E1019" s="69" t="n"/>
      <c r="F1019" s="69" t="n"/>
      <c r="G1019" s="73" t="n"/>
      <c r="H1019" s="73" t="n"/>
      <c r="I1019" s="75" t="n"/>
      <c r="J1019" s="75" t="n"/>
      <c r="K1019" s="73" t="n"/>
      <c r="L1019" s="73" t="n"/>
      <c r="M1019" s="73" t="n"/>
      <c r="N1019" s="73" t="n"/>
      <c r="O1019" s="75" t="n"/>
      <c r="P1019" s="75" t="n"/>
      <c r="Q1019" s="73" t="n"/>
      <c r="R1019" s="73" t="n"/>
      <c r="S1019" s="73" t="n"/>
      <c r="T1019" s="73" t="n"/>
      <c r="U1019" s="73" t="n"/>
      <c r="V1019" s="73" t="n"/>
      <c r="W1019" s="73" t="n"/>
      <c r="X1019" s="73" t="n"/>
      <c r="Y1019" s="73" t="n"/>
      <c r="Z1019" s="73" t="n"/>
      <c r="AA1019" s="73" t="n"/>
      <c r="AB1019" s="73" t="n"/>
      <c r="AC1019" s="73" t="n"/>
      <c r="AD1019" s="73" t="n"/>
      <c r="AE1019" s="73" t="n"/>
      <c r="AF1019" s="73" t="n"/>
      <c r="AG1019" s="73" t="n"/>
      <c r="AH1019" s="73" t="n"/>
      <c r="AI1019" s="73" t="n"/>
      <c r="AJ1019" s="73" t="n"/>
      <c r="AK1019" s="73" t="n"/>
      <c r="AL1019" s="73" t="n"/>
      <c r="AM1019" s="73" t="n"/>
      <c r="AN1019" s="73" t="n"/>
      <c r="AO1019" s="73" t="n"/>
      <c r="AP1019" s="73" t="n"/>
      <c r="AQ1019" s="73" t="n"/>
      <c r="AR1019" s="73" t="n"/>
      <c r="AS1019" s="73" t="n"/>
      <c r="AT1019" s="73" t="n"/>
      <c r="AU1019" s="73" t="n"/>
      <c r="AV1019" s="73" t="n"/>
      <c r="AW1019" s="73" t="n"/>
      <c r="AX1019" s="73" t="n"/>
      <c r="AY1019" s="73" t="n"/>
      <c r="AZ1019" s="73" t="n"/>
      <c r="BA1019" s="73" t="n"/>
      <c r="BB1019" s="73" t="n"/>
      <c r="BC1019" s="73" t="n"/>
      <c r="BD1019" s="73" t="n"/>
      <c r="BE1019" s="73" t="n"/>
      <c r="BF1019" s="73" t="n"/>
      <c r="BG1019" s="73" t="n"/>
      <c r="BH1019" s="73" t="n"/>
      <c r="BI1019" s="73" t="n"/>
      <c r="BJ1019" s="73" t="n"/>
      <c r="BK1019" s="73" t="n"/>
      <c r="BL1019" s="73" t="n"/>
      <c r="BM1019" s="73" t="n"/>
      <c r="BN1019" s="73" t="n"/>
      <c r="BO1019" s="73" t="n"/>
      <c r="BP1019" s="73" t="n"/>
      <c r="BQ1019" s="165">
        <f>COUNTIF($G1019:$BP1019,"a")+COUNTIF($G1019:$BP1019,"r0,a5")/2+COUNTIF($G1019:$BP1019,"p5,a5")/2</f>
        <v/>
      </c>
      <c r="BR1019" s="165">
        <f>COUNTIF($G1019:$BP1019,"d")+COUNTIF($G1019:$BP1019,"r0,d5")/2+COUNTIF($G1019:$BP1019,"p5,d5")/2</f>
        <v/>
      </c>
      <c r="BS1019" s="165">
        <f>COUNTIF($G1019:$BP1019,"b")+COUNTIF($G1019:$BP1019,"r0,b5")/2+COUNTIF($G1019:$BP1019,"p5,b5")/2</f>
        <v/>
      </c>
      <c r="BT1019" s="165">
        <f>COUNTIF($G1019:$BP1019,"c")+COUNTIF($G1019:$BP1019,"r0,c5")/2+COUNTIF($G1019:$BP1019,"p5,c5")/2</f>
        <v/>
      </c>
      <c r="BU1019" s="165">
        <f>COUNTIF($G1019:$BP1019,"KH")+COUNTIF($G1019:$BP1019,"TL")+COUNTIF($G1019:$BP1019,"L")</f>
        <v/>
      </c>
      <c r="BV1019" s="165" t="n"/>
      <c r="BW1019" s="165">
        <f>COUNTIF($G1019:$BP1019,"hh")</f>
        <v/>
      </c>
      <c r="BX1019" s="165">
        <f>COUNTIF($G1019:$BP1019,"nt7")</f>
        <v/>
      </c>
      <c r="BY1019" s="165">
        <f>COUNTIF($G1019:$BP1019,"P")+COUNTIF($G1019:$BP1019,"p5,a5")/2+COUNTIF($G1019:$BP1019,"p5,b5")/2+COUNTIF($G1019:$BP1019,"p5,c5")/2+COUNTIF($G1019:$BP1019,"p5,d5")/2</f>
        <v/>
      </c>
      <c r="BZ1019" s="166">
        <f>SUBTOTAL(9,BQ1019:BY1019)</f>
        <v/>
      </c>
      <c r="CA1019" s="167">
        <f>SUM(J1019,L1019,N1019,P1019,R1019,T1019,X1019,Z1019,AB1019,AD1019,AF1019,AH1019,AL1019,AN1019,AP1019,AR1019,AT1019,AV1019,AZ1019,BB1019,BD1019,BF1019,BH1019,BP1019)</f>
        <v/>
      </c>
      <c r="CB1019" s="168">
        <f>SUM(H1019,V1019,AJ1019,AX1019,BL1019)</f>
        <v/>
      </c>
      <c r="CC1019" s="24">
        <f>SUM(BJ1019,BN1019)</f>
        <v/>
      </c>
      <c r="CD1019" s="169">
        <f>IF(BZ1019&gt;25,4,IF(BZ1019&gt;18,3,IF(BZ1019&gt;12,2,IF(BZ1019&gt;4,1,0))))-BX1019-2+1</f>
        <v/>
      </c>
      <c r="CE1019" s="30" t="n"/>
      <c r="CF1019" s="169">
        <f>CD1019*CI1019</f>
        <v/>
      </c>
      <c r="CG1019" s="170">
        <f>F1019-BY1019+1</f>
        <v/>
      </c>
      <c r="CH1019" s="169">
        <f>CE1019*16</f>
        <v/>
      </c>
      <c r="CI1019" s="171">
        <f>VLOOKUP(A1019,[1]DATA!$A$6:$AI$331,34,0)</f>
        <v/>
      </c>
      <c r="CJ1019" s="172">
        <f>VLOOKUP(A1019,[2]CHAMCONG!A$7:CI$333,79,0)</f>
        <v/>
      </c>
      <c r="CK1019" s="173">
        <f>CJ1019-CA1019</f>
        <v/>
      </c>
    </row>
    <row r="1020">
      <c r="A1020" s="69" t="n"/>
      <c r="B1020" s="70" t="n"/>
      <c r="C1020" s="77" t="n"/>
      <c r="D1020" s="84" t="n"/>
      <c r="E1020" s="69" t="n"/>
      <c r="F1020" s="69" t="n"/>
      <c r="G1020" s="73" t="n"/>
      <c r="H1020" s="73" t="n"/>
      <c r="I1020" s="75" t="n"/>
      <c r="J1020" s="75" t="n"/>
      <c r="K1020" s="73" t="n"/>
      <c r="L1020" s="73" t="n"/>
      <c r="M1020" s="73" t="n"/>
      <c r="N1020" s="73" t="n"/>
      <c r="O1020" s="75" t="n"/>
      <c r="P1020" s="75" t="n"/>
      <c r="Q1020" s="73" t="n"/>
      <c r="R1020" s="73" t="n"/>
      <c r="S1020" s="73" t="n"/>
      <c r="T1020" s="73" t="n"/>
      <c r="U1020" s="73" t="n"/>
      <c r="V1020" s="73" t="n"/>
      <c r="W1020" s="73" t="n"/>
      <c r="X1020" s="73" t="n"/>
      <c r="Y1020" s="73" t="n"/>
      <c r="Z1020" s="73" t="n"/>
      <c r="AA1020" s="73" t="n"/>
      <c r="AB1020" s="73" t="n"/>
      <c r="AC1020" s="73" t="n"/>
      <c r="AD1020" s="73" t="n"/>
      <c r="AE1020" s="73" t="n"/>
      <c r="AF1020" s="73" t="n"/>
      <c r="AG1020" s="73" t="n"/>
      <c r="AH1020" s="73" t="n"/>
      <c r="AI1020" s="73" t="n"/>
      <c r="AJ1020" s="73" t="n"/>
      <c r="AK1020" s="73" t="n"/>
      <c r="AL1020" s="73" t="n"/>
      <c r="AM1020" s="73" t="n"/>
      <c r="AN1020" s="73" t="n"/>
      <c r="AO1020" s="73" t="n"/>
      <c r="AP1020" s="73" t="n"/>
      <c r="AQ1020" s="73" t="n"/>
      <c r="AR1020" s="73" t="n"/>
      <c r="AS1020" s="73" t="n"/>
      <c r="AT1020" s="73" t="n"/>
      <c r="AU1020" s="73" t="n"/>
      <c r="AV1020" s="73" t="n"/>
      <c r="AW1020" s="73" t="n"/>
      <c r="AX1020" s="73" t="n"/>
      <c r="AY1020" s="73" t="n"/>
      <c r="AZ1020" s="73" t="n"/>
      <c r="BA1020" s="73" t="n"/>
      <c r="BB1020" s="73" t="n"/>
      <c r="BC1020" s="73" t="n"/>
      <c r="BD1020" s="73" t="n"/>
      <c r="BE1020" s="73" t="n"/>
      <c r="BF1020" s="73" t="n"/>
      <c r="BG1020" s="73" t="n"/>
      <c r="BH1020" s="73" t="n"/>
      <c r="BI1020" s="73" t="n"/>
      <c r="BJ1020" s="73" t="n"/>
      <c r="BK1020" s="73" t="n"/>
      <c r="BL1020" s="73" t="n"/>
      <c r="BM1020" s="73" t="n"/>
      <c r="BN1020" s="73" t="n"/>
      <c r="BO1020" s="73" t="n"/>
      <c r="BP1020" s="73" t="n"/>
      <c r="BQ1020" s="165">
        <f>COUNTIF($G1020:$BP1020,"a")+COUNTIF($G1020:$BP1020,"r0,a5")/2+COUNTIF($G1020:$BP1020,"p5,a5")/2</f>
        <v/>
      </c>
      <c r="BR1020" s="165">
        <f>COUNTIF($G1020:$BP1020,"d")+COUNTIF($G1020:$BP1020,"r0,d5")/2+COUNTIF($G1020:$BP1020,"p5,d5")/2</f>
        <v/>
      </c>
      <c r="BS1020" s="165">
        <f>COUNTIF($G1020:$BP1020,"b")+COUNTIF($G1020:$BP1020,"r0,b5")/2+COUNTIF($G1020:$BP1020,"p5,b5")/2</f>
        <v/>
      </c>
      <c r="BT1020" s="165">
        <f>COUNTIF($G1020:$BP1020,"c")+COUNTIF($G1020:$BP1020,"r0,c5")/2+COUNTIF($G1020:$BP1020,"p5,c5")/2</f>
        <v/>
      </c>
      <c r="BU1020" s="165">
        <f>COUNTIF($G1020:$BP1020,"KH")+COUNTIF($G1020:$BP1020,"TL")+COUNTIF($G1020:$BP1020,"L")</f>
        <v/>
      </c>
      <c r="BV1020" s="165" t="n"/>
      <c r="BW1020" s="165">
        <f>COUNTIF($G1020:$BP1020,"hh")</f>
        <v/>
      </c>
      <c r="BX1020" s="165">
        <f>COUNTIF($G1020:$BP1020,"nt7")</f>
        <v/>
      </c>
      <c r="BY1020" s="165">
        <f>COUNTIF($G1020:$BP1020,"P")+COUNTIF($G1020:$BP1020,"p5,a5")/2+COUNTIF($G1020:$BP1020,"p5,b5")/2+COUNTIF($G1020:$BP1020,"p5,c5")/2+COUNTIF($G1020:$BP1020,"p5,d5")/2</f>
        <v/>
      </c>
      <c r="BZ1020" s="166">
        <f>SUBTOTAL(9,BQ1020:BY1020)</f>
        <v/>
      </c>
      <c r="CA1020" s="167">
        <f>SUM(J1020,L1020,N1020,P1020,R1020,T1020,X1020,Z1020,AB1020,AD1020,AF1020,AH1020,AL1020,AN1020,AP1020,AR1020,AT1020,AV1020,AZ1020,BB1020,BD1020,BF1020,BH1020,BP1020)</f>
        <v/>
      </c>
      <c r="CB1020" s="168">
        <f>SUM(H1020,V1020,AJ1020,AX1020,BL1020)</f>
        <v/>
      </c>
      <c r="CC1020" s="24">
        <f>SUM(BJ1020,BN1020)</f>
        <v/>
      </c>
      <c r="CD1020" s="169">
        <f>IF(BZ1020&gt;25,4,IF(BZ1020&gt;18,3,IF(BZ1020&gt;12,2,IF(BZ1020&gt;4,1,0))))-BX1020-2+1</f>
        <v/>
      </c>
      <c r="CE1020" s="30" t="n"/>
      <c r="CF1020" s="169">
        <f>CD1020*CI1020</f>
        <v/>
      </c>
      <c r="CG1020" s="170">
        <f>F1020-BY1020+1</f>
        <v/>
      </c>
      <c r="CH1020" s="169">
        <f>CE1020*16</f>
        <v/>
      </c>
      <c r="CI1020" s="171">
        <f>VLOOKUP(A1020,[1]DATA!$A$6:$AI$331,34,0)</f>
        <v/>
      </c>
      <c r="CJ1020" s="172">
        <f>VLOOKUP(A1020,[2]CHAMCONG!A$7:CI$333,79,0)</f>
        <v/>
      </c>
      <c r="CK1020" s="173">
        <f>CJ1020-CA1020</f>
        <v/>
      </c>
    </row>
    <row r="1021">
      <c r="A1021" s="69" t="n"/>
      <c r="B1021" s="70" t="n"/>
      <c r="C1021" s="77" t="n"/>
      <c r="D1021" s="84" t="n"/>
      <c r="E1021" s="69" t="n"/>
      <c r="F1021" s="69" t="n"/>
      <c r="G1021" s="73" t="n"/>
      <c r="H1021" s="73" t="n"/>
      <c r="I1021" s="75" t="n"/>
      <c r="J1021" s="75" t="n"/>
      <c r="K1021" s="73" t="n"/>
      <c r="L1021" s="73" t="n"/>
      <c r="M1021" s="73" t="n"/>
      <c r="N1021" s="73" t="n"/>
      <c r="O1021" s="75" t="n"/>
      <c r="P1021" s="75" t="n"/>
      <c r="Q1021" s="73" t="n"/>
      <c r="R1021" s="73" t="n"/>
      <c r="S1021" s="73" t="n"/>
      <c r="T1021" s="73" t="n"/>
      <c r="U1021" s="73" t="n"/>
      <c r="V1021" s="73" t="n"/>
      <c r="W1021" s="73" t="n"/>
      <c r="X1021" s="73" t="n"/>
      <c r="Y1021" s="73" t="n"/>
      <c r="Z1021" s="73" t="n"/>
      <c r="AA1021" s="73" t="n"/>
      <c r="AB1021" s="73" t="n"/>
      <c r="AC1021" s="73" t="n"/>
      <c r="AD1021" s="73" t="n"/>
      <c r="AE1021" s="73" t="n"/>
      <c r="AF1021" s="73" t="n"/>
      <c r="AG1021" s="73" t="n"/>
      <c r="AH1021" s="73" t="n"/>
      <c r="AI1021" s="73" t="n"/>
      <c r="AJ1021" s="73" t="n"/>
      <c r="AK1021" s="73" t="n"/>
      <c r="AL1021" s="73" t="n"/>
      <c r="AM1021" s="73" t="n"/>
      <c r="AN1021" s="73" t="n"/>
      <c r="AO1021" s="73" t="n"/>
      <c r="AP1021" s="73" t="n"/>
      <c r="AQ1021" s="73" t="n"/>
      <c r="AR1021" s="73" t="n"/>
      <c r="AS1021" s="73" t="n"/>
      <c r="AT1021" s="73" t="n"/>
      <c r="AU1021" s="73" t="n"/>
      <c r="AV1021" s="73" t="n"/>
      <c r="AW1021" s="73" t="n"/>
      <c r="AX1021" s="73" t="n"/>
      <c r="AY1021" s="73" t="n"/>
      <c r="AZ1021" s="73" t="n"/>
      <c r="BA1021" s="73" t="n"/>
      <c r="BB1021" s="73" t="n"/>
      <c r="BC1021" s="73" t="n"/>
      <c r="BD1021" s="73" t="n"/>
      <c r="BE1021" s="73" t="n"/>
      <c r="BF1021" s="73" t="n"/>
      <c r="BG1021" s="73" t="n"/>
      <c r="BH1021" s="73" t="n"/>
      <c r="BI1021" s="73" t="n"/>
      <c r="BJ1021" s="73" t="n"/>
      <c r="BK1021" s="73" t="n"/>
      <c r="BL1021" s="73" t="n"/>
      <c r="BM1021" s="73" t="n"/>
      <c r="BN1021" s="73" t="n"/>
      <c r="BO1021" s="73" t="n"/>
      <c r="BP1021" s="73" t="n"/>
      <c r="BQ1021" s="165">
        <f>COUNTIF($G1021:$BP1021,"a")+COUNTIF($G1021:$BP1021,"r0,a5")/2+COUNTIF($G1021:$BP1021,"p5,a5")/2</f>
        <v/>
      </c>
      <c r="BR1021" s="165">
        <f>COUNTIF($G1021:$BP1021,"d")+COUNTIF($G1021:$BP1021,"r0,d5")/2+COUNTIF($G1021:$BP1021,"p5,d5")/2</f>
        <v/>
      </c>
      <c r="BS1021" s="165">
        <f>COUNTIF($G1021:$BP1021,"b")+COUNTIF($G1021:$BP1021,"r0,b5")/2+COUNTIF($G1021:$BP1021,"p5,b5")/2</f>
        <v/>
      </c>
      <c r="BT1021" s="165">
        <f>COUNTIF($G1021:$BP1021,"c")+COUNTIF($G1021:$BP1021,"r0,c5")/2+COUNTIF($G1021:$BP1021,"p5,c5")/2</f>
        <v/>
      </c>
      <c r="BU1021" s="165">
        <f>COUNTIF($G1021:$BP1021,"KH")+COUNTIF($G1021:$BP1021,"TL")+COUNTIF($G1021:$BP1021,"L")</f>
        <v/>
      </c>
      <c r="BV1021" s="165" t="n"/>
      <c r="BW1021" s="165">
        <f>COUNTIF($G1021:$BP1021,"hh")</f>
        <v/>
      </c>
      <c r="BX1021" s="165">
        <f>COUNTIF($G1021:$BP1021,"nt7")</f>
        <v/>
      </c>
      <c r="BY1021" s="165">
        <f>COUNTIF($G1021:$BP1021,"P")+COUNTIF($G1021:$BP1021,"p5,a5")/2+COUNTIF($G1021:$BP1021,"p5,b5")/2+COUNTIF($G1021:$BP1021,"p5,c5")/2+COUNTIF($G1021:$BP1021,"p5,d5")/2</f>
        <v/>
      </c>
      <c r="BZ1021" s="166">
        <f>SUBTOTAL(9,BQ1021:BY1021)</f>
        <v/>
      </c>
      <c r="CA1021" s="167">
        <f>SUM(J1021,L1021,N1021,P1021,R1021,T1021,X1021,Z1021,AB1021,AD1021,AF1021,AH1021,AL1021,AN1021,AP1021,AR1021,AT1021,AV1021,AZ1021,BB1021,BD1021,BF1021,BH1021,BP1021)</f>
        <v/>
      </c>
      <c r="CB1021" s="168">
        <f>SUM(H1021,V1021,AJ1021,AX1021,BL1021)</f>
        <v/>
      </c>
      <c r="CC1021" s="24">
        <f>SUM(BJ1021,BN1021)</f>
        <v/>
      </c>
      <c r="CD1021" s="169">
        <f>IF(BZ1021&gt;25,4,IF(BZ1021&gt;18,3,IF(BZ1021&gt;12,2,IF(BZ1021&gt;4,1,0))))-BX1021-2+1</f>
        <v/>
      </c>
      <c r="CE1021" s="30" t="n"/>
      <c r="CF1021" s="169">
        <f>CD1021*CI1021</f>
        <v/>
      </c>
      <c r="CG1021" s="170">
        <f>F1021-BY1021+1</f>
        <v/>
      </c>
      <c r="CH1021" s="169">
        <f>CE1021*16</f>
        <v/>
      </c>
      <c r="CI1021" s="171">
        <f>VLOOKUP(A1021,[1]DATA!$A$6:$AI$331,34,0)</f>
        <v/>
      </c>
      <c r="CJ1021" s="172">
        <f>VLOOKUP(A1021,[2]CHAMCONG!A$7:CI$333,79,0)</f>
        <v/>
      </c>
      <c r="CK1021" s="173">
        <f>CJ1021-CA1021</f>
        <v/>
      </c>
    </row>
    <row r="1022">
      <c r="A1022" s="69" t="n"/>
      <c r="B1022" s="70" t="n"/>
      <c r="C1022" s="77" t="n"/>
      <c r="D1022" s="84" t="n"/>
      <c r="E1022" s="69" t="n"/>
      <c r="F1022" s="69" t="n"/>
      <c r="G1022" s="73" t="n"/>
      <c r="H1022" s="73" t="n"/>
      <c r="I1022" s="75" t="n"/>
      <c r="J1022" s="75" t="n"/>
      <c r="K1022" s="73" t="n"/>
      <c r="L1022" s="73" t="n"/>
      <c r="M1022" s="73" t="n"/>
      <c r="N1022" s="73" t="n"/>
      <c r="O1022" s="75" t="n"/>
      <c r="P1022" s="75" t="n"/>
      <c r="Q1022" s="73" t="n"/>
      <c r="R1022" s="73" t="n"/>
      <c r="S1022" s="73" t="n"/>
      <c r="T1022" s="73" t="n"/>
      <c r="U1022" s="73" t="n"/>
      <c r="V1022" s="73" t="n"/>
      <c r="W1022" s="73" t="n"/>
      <c r="X1022" s="73" t="n"/>
      <c r="Y1022" s="73" t="n"/>
      <c r="Z1022" s="73" t="n"/>
      <c r="AA1022" s="73" t="n"/>
      <c r="AB1022" s="73" t="n"/>
      <c r="AC1022" s="73" t="n"/>
      <c r="AD1022" s="73" t="n"/>
      <c r="AE1022" s="73" t="n"/>
      <c r="AF1022" s="73" t="n"/>
      <c r="AG1022" s="73" t="n"/>
      <c r="AH1022" s="73" t="n"/>
      <c r="AI1022" s="73" t="n"/>
      <c r="AJ1022" s="73" t="n"/>
      <c r="AK1022" s="73" t="n"/>
      <c r="AL1022" s="73" t="n"/>
      <c r="AM1022" s="73" t="n"/>
      <c r="AN1022" s="73" t="n"/>
      <c r="AO1022" s="73" t="n"/>
      <c r="AP1022" s="73" t="n"/>
      <c r="AQ1022" s="73" t="n"/>
      <c r="AR1022" s="73" t="n"/>
      <c r="AS1022" s="73" t="n"/>
      <c r="AT1022" s="73" t="n"/>
      <c r="AU1022" s="73" t="n"/>
      <c r="AV1022" s="73" t="n"/>
      <c r="AW1022" s="73" t="n"/>
      <c r="AX1022" s="73" t="n"/>
      <c r="AY1022" s="73" t="n"/>
      <c r="AZ1022" s="73" t="n"/>
      <c r="BA1022" s="73" t="n"/>
      <c r="BB1022" s="73" t="n"/>
      <c r="BC1022" s="73" t="n"/>
      <c r="BD1022" s="73" t="n"/>
      <c r="BE1022" s="73" t="n"/>
      <c r="BF1022" s="73" t="n"/>
      <c r="BG1022" s="73" t="n"/>
      <c r="BH1022" s="73" t="n"/>
      <c r="BI1022" s="73" t="n"/>
      <c r="BJ1022" s="73" t="n"/>
      <c r="BK1022" s="73" t="n"/>
      <c r="BL1022" s="73" t="n"/>
      <c r="BM1022" s="73" t="n"/>
      <c r="BN1022" s="73" t="n"/>
      <c r="BO1022" s="73" t="n"/>
      <c r="BP1022" s="73" t="n"/>
      <c r="BQ1022" s="165">
        <f>COUNTIF($G1022:$BP1022,"a")+COUNTIF($G1022:$BP1022,"r0,a5")/2+COUNTIF($G1022:$BP1022,"p5,a5")/2</f>
        <v/>
      </c>
      <c r="BR1022" s="165">
        <f>COUNTIF($G1022:$BP1022,"d")+COUNTIF($G1022:$BP1022,"r0,d5")/2+COUNTIF($G1022:$BP1022,"p5,d5")/2</f>
        <v/>
      </c>
      <c r="BS1022" s="165">
        <f>COUNTIF($G1022:$BP1022,"b")+COUNTIF($G1022:$BP1022,"r0,b5")/2+COUNTIF($G1022:$BP1022,"p5,b5")/2</f>
        <v/>
      </c>
      <c r="BT1022" s="165">
        <f>COUNTIF($G1022:$BP1022,"c")+COUNTIF($G1022:$BP1022,"r0,c5")/2+COUNTIF($G1022:$BP1022,"p5,c5")/2</f>
        <v/>
      </c>
      <c r="BU1022" s="165">
        <f>COUNTIF($G1022:$BP1022,"KH")+COUNTIF($G1022:$BP1022,"TL")+COUNTIF($G1022:$BP1022,"L")</f>
        <v/>
      </c>
      <c r="BV1022" s="165" t="n"/>
      <c r="BW1022" s="165">
        <f>COUNTIF($G1022:$BP1022,"hh")</f>
        <v/>
      </c>
      <c r="BX1022" s="165">
        <f>COUNTIF($G1022:$BP1022,"nt7")</f>
        <v/>
      </c>
      <c r="BY1022" s="165">
        <f>COUNTIF($G1022:$BP1022,"P")+COUNTIF($G1022:$BP1022,"p5,a5")/2+COUNTIF($G1022:$BP1022,"p5,b5")/2+COUNTIF($G1022:$BP1022,"p5,c5")/2+COUNTIF($G1022:$BP1022,"p5,d5")/2</f>
        <v/>
      </c>
      <c r="BZ1022" s="166">
        <f>SUBTOTAL(9,BQ1022:BY1022)</f>
        <v/>
      </c>
      <c r="CA1022" s="167">
        <f>SUM(J1022,L1022,N1022,P1022,R1022,T1022,X1022,Z1022,AB1022,AD1022,AF1022,AH1022,AL1022,AN1022,AP1022,AR1022,AT1022,AV1022,AZ1022,BB1022,BD1022,BF1022,BH1022,BP1022)</f>
        <v/>
      </c>
      <c r="CB1022" s="168">
        <f>SUM(H1022,V1022,AJ1022,AX1022,BL1022)</f>
        <v/>
      </c>
      <c r="CC1022" s="24">
        <f>SUM(BJ1022,BN1022)</f>
        <v/>
      </c>
      <c r="CD1022" s="169">
        <f>IF(BZ1022&gt;25,4,IF(BZ1022&gt;18,3,IF(BZ1022&gt;12,2,IF(BZ1022&gt;4,1,0))))-BX1022-2+1</f>
        <v/>
      </c>
      <c r="CE1022" s="30" t="n"/>
      <c r="CF1022" s="169">
        <f>CD1022*CI1022</f>
        <v/>
      </c>
      <c r="CG1022" s="170">
        <f>F1022-BY1022+1</f>
        <v/>
      </c>
      <c r="CH1022" s="169">
        <f>CE1022*16</f>
        <v/>
      </c>
      <c r="CI1022" s="171">
        <f>VLOOKUP(A1022,[1]DATA!$A$6:$AI$331,34,0)</f>
        <v/>
      </c>
      <c r="CJ1022" s="172">
        <f>VLOOKUP(A1022,[2]CHAMCONG!A$7:CI$333,79,0)</f>
        <v/>
      </c>
      <c r="CK1022" s="173">
        <f>CJ1022-CA1022</f>
        <v/>
      </c>
    </row>
    <row r="1023">
      <c r="A1023" s="69" t="n"/>
      <c r="B1023" s="70" t="n"/>
      <c r="C1023" s="77" t="n"/>
      <c r="D1023" s="84" t="n"/>
      <c r="E1023" s="69" t="n"/>
      <c r="F1023" s="69" t="n"/>
      <c r="G1023" s="73" t="n"/>
      <c r="H1023" s="73" t="n"/>
      <c r="I1023" s="75" t="n"/>
      <c r="J1023" s="75" t="n"/>
      <c r="K1023" s="73" t="n"/>
      <c r="L1023" s="73" t="n"/>
      <c r="M1023" s="73" t="n"/>
      <c r="N1023" s="73" t="n"/>
      <c r="O1023" s="75" t="n"/>
      <c r="P1023" s="75" t="n"/>
      <c r="Q1023" s="73" t="n"/>
      <c r="R1023" s="73" t="n"/>
      <c r="S1023" s="73" t="n"/>
      <c r="T1023" s="73" t="n"/>
      <c r="U1023" s="73" t="n"/>
      <c r="V1023" s="73" t="n"/>
      <c r="W1023" s="73" t="n"/>
      <c r="X1023" s="73" t="n"/>
      <c r="Y1023" s="73" t="n"/>
      <c r="Z1023" s="73" t="n"/>
      <c r="AA1023" s="73" t="n"/>
      <c r="AB1023" s="73" t="n"/>
      <c r="AC1023" s="73" t="n"/>
      <c r="AD1023" s="73" t="n"/>
      <c r="AE1023" s="73" t="n"/>
      <c r="AF1023" s="73" t="n"/>
      <c r="AG1023" s="73" t="n"/>
      <c r="AH1023" s="73" t="n"/>
      <c r="AI1023" s="73" t="n"/>
      <c r="AJ1023" s="73" t="n"/>
      <c r="AK1023" s="73" t="n"/>
      <c r="AL1023" s="73" t="n"/>
      <c r="AM1023" s="73" t="n"/>
      <c r="AN1023" s="73" t="n"/>
      <c r="AO1023" s="73" t="n"/>
      <c r="AP1023" s="73" t="n"/>
      <c r="AQ1023" s="73" t="n"/>
      <c r="AR1023" s="73" t="n"/>
      <c r="AS1023" s="73" t="n"/>
      <c r="AT1023" s="73" t="n"/>
      <c r="AU1023" s="73" t="n"/>
      <c r="AV1023" s="73" t="n"/>
      <c r="AW1023" s="73" t="n"/>
      <c r="AX1023" s="73" t="n"/>
      <c r="AY1023" s="73" t="n"/>
      <c r="AZ1023" s="73" t="n"/>
      <c r="BA1023" s="73" t="n"/>
      <c r="BB1023" s="73" t="n"/>
      <c r="BC1023" s="73" t="n"/>
      <c r="BD1023" s="73" t="n"/>
      <c r="BE1023" s="73" t="n"/>
      <c r="BF1023" s="73" t="n"/>
      <c r="BG1023" s="73" t="n"/>
      <c r="BH1023" s="73" t="n"/>
      <c r="BI1023" s="73" t="n"/>
      <c r="BJ1023" s="73" t="n"/>
      <c r="BK1023" s="73" t="n"/>
      <c r="BL1023" s="73" t="n"/>
      <c r="BM1023" s="73" t="n"/>
      <c r="BN1023" s="73" t="n"/>
      <c r="BO1023" s="73" t="n"/>
      <c r="BP1023" s="73" t="n"/>
      <c r="BQ1023" s="165">
        <f>COUNTIF($G1023:$BP1023,"a")+COUNTIF($G1023:$BP1023,"r0,a5")/2+COUNTIF($G1023:$BP1023,"p5,a5")/2</f>
        <v/>
      </c>
      <c r="BR1023" s="165">
        <f>COUNTIF($G1023:$BP1023,"d")+COUNTIF($G1023:$BP1023,"r0,d5")/2+COUNTIF($G1023:$BP1023,"p5,d5")/2</f>
        <v/>
      </c>
      <c r="BS1023" s="165">
        <f>COUNTIF($G1023:$BP1023,"b")+COUNTIF($G1023:$BP1023,"r0,b5")/2+COUNTIF($G1023:$BP1023,"p5,b5")/2</f>
        <v/>
      </c>
      <c r="BT1023" s="165">
        <f>COUNTIF($G1023:$BP1023,"c")+COUNTIF($G1023:$BP1023,"r0,c5")/2+COUNTIF($G1023:$BP1023,"p5,c5")/2</f>
        <v/>
      </c>
      <c r="BU1023" s="165">
        <f>COUNTIF($G1023:$BP1023,"KH")+COUNTIF($G1023:$BP1023,"TL")+COUNTIF($G1023:$BP1023,"L")</f>
        <v/>
      </c>
      <c r="BV1023" s="165" t="n"/>
      <c r="BW1023" s="165">
        <f>COUNTIF($G1023:$BP1023,"hh")</f>
        <v/>
      </c>
      <c r="BX1023" s="165">
        <f>COUNTIF($G1023:$BP1023,"nt7")</f>
        <v/>
      </c>
      <c r="BY1023" s="165">
        <f>COUNTIF($G1023:$BP1023,"P")+COUNTIF($G1023:$BP1023,"p5,a5")/2+COUNTIF($G1023:$BP1023,"p5,b5")/2+COUNTIF($G1023:$BP1023,"p5,c5")/2+COUNTIF($G1023:$BP1023,"p5,d5")/2</f>
        <v/>
      </c>
      <c r="BZ1023" s="166">
        <f>SUBTOTAL(9,BQ1023:BY1023)</f>
        <v/>
      </c>
      <c r="CA1023" s="167">
        <f>SUM(J1023,L1023,N1023,P1023,R1023,T1023,X1023,Z1023,AB1023,AD1023,AF1023,AH1023,AL1023,AN1023,AP1023,AR1023,AT1023,AV1023,AZ1023,BB1023,BD1023,BF1023,BH1023,BP1023)</f>
        <v/>
      </c>
      <c r="CB1023" s="168">
        <f>SUM(H1023,V1023,AJ1023,AX1023,BL1023)</f>
        <v/>
      </c>
      <c r="CC1023" s="24">
        <f>SUM(BJ1023,BN1023)</f>
        <v/>
      </c>
      <c r="CD1023" s="169">
        <f>IF(BZ1023&gt;25,4,IF(BZ1023&gt;18,3,IF(BZ1023&gt;12,2,IF(BZ1023&gt;4,1,0))))-BX1023-2+1</f>
        <v/>
      </c>
      <c r="CE1023" s="30" t="n"/>
      <c r="CF1023" s="169">
        <f>CD1023*CI1023</f>
        <v/>
      </c>
      <c r="CG1023" s="170">
        <f>F1023-BY1023+1</f>
        <v/>
      </c>
      <c r="CH1023" s="169">
        <f>CE1023*16</f>
        <v/>
      </c>
      <c r="CI1023" s="171">
        <f>VLOOKUP(A1023,[1]DATA!$A$6:$AI$331,34,0)</f>
        <v/>
      </c>
      <c r="CJ1023" s="172">
        <f>VLOOKUP(A1023,[2]CHAMCONG!A$7:CI$333,79,0)</f>
        <v/>
      </c>
      <c r="CK1023" s="173">
        <f>CJ1023-CA1023</f>
        <v/>
      </c>
    </row>
    <row r="1024">
      <c r="A1024" s="69" t="n"/>
      <c r="B1024" s="70" t="n"/>
      <c r="C1024" s="77" t="n"/>
      <c r="D1024" s="84" t="n"/>
      <c r="E1024" s="69" t="n"/>
      <c r="F1024" s="69" t="n"/>
      <c r="G1024" s="73" t="n"/>
      <c r="H1024" s="73" t="n"/>
      <c r="I1024" s="75" t="n"/>
      <c r="J1024" s="75" t="n"/>
      <c r="K1024" s="73" t="n"/>
      <c r="L1024" s="73" t="n"/>
      <c r="M1024" s="73" t="n"/>
      <c r="N1024" s="73" t="n"/>
      <c r="O1024" s="75" t="n"/>
      <c r="P1024" s="75" t="n"/>
      <c r="Q1024" s="73" t="n"/>
      <c r="R1024" s="73" t="n"/>
      <c r="S1024" s="73" t="n"/>
      <c r="T1024" s="73" t="n"/>
      <c r="U1024" s="73" t="n"/>
      <c r="V1024" s="73" t="n"/>
      <c r="W1024" s="73" t="n"/>
      <c r="X1024" s="73" t="n"/>
      <c r="Y1024" s="73" t="n"/>
      <c r="Z1024" s="73" t="n"/>
      <c r="AA1024" s="73" t="n"/>
      <c r="AB1024" s="73" t="n"/>
      <c r="AC1024" s="73" t="n"/>
      <c r="AD1024" s="73" t="n"/>
      <c r="AE1024" s="73" t="n"/>
      <c r="AF1024" s="73" t="n"/>
      <c r="AG1024" s="73" t="n"/>
      <c r="AH1024" s="73" t="n"/>
      <c r="AI1024" s="73" t="n"/>
      <c r="AJ1024" s="73" t="n"/>
      <c r="AK1024" s="73" t="n"/>
      <c r="AL1024" s="73" t="n"/>
      <c r="AM1024" s="73" t="n"/>
      <c r="AN1024" s="73" t="n"/>
      <c r="AO1024" s="73" t="n"/>
      <c r="AP1024" s="73" t="n"/>
      <c r="AQ1024" s="73" t="n"/>
      <c r="AR1024" s="73" t="n"/>
      <c r="AS1024" s="73" t="n"/>
      <c r="AT1024" s="73" t="n"/>
      <c r="AU1024" s="73" t="n"/>
      <c r="AV1024" s="73" t="n"/>
      <c r="AW1024" s="73" t="n"/>
      <c r="AX1024" s="73" t="n"/>
      <c r="AY1024" s="73" t="n"/>
      <c r="AZ1024" s="73" t="n"/>
      <c r="BA1024" s="73" t="n"/>
      <c r="BB1024" s="73" t="n"/>
      <c r="BC1024" s="73" t="n"/>
      <c r="BD1024" s="73" t="n"/>
      <c r="BE1024" s="73" t="n"/>
      <c r="BF1024" s="73" t="n"/>
      <c r="BG1024" s="73" t="n"/>
      <c r="BH1024" s="73" t="n"/>
      <c r="BI1024" s="73" t="n"/>
      <c r="BJ1024" s="73" t="n"/>
      <c r="BK1024" s="73" t="n"/>
      <c r="BL1024" s="73" t="n"/>
      <c r="BM1024" s="73" t="n"/>
      <c r="BN1024" s="73" t="n"/>
      <c r="BO1024" s="73" t="n"/>
      <c r="BP1024" s="73" t="n"/>
      <c r="BQ1024" s="165">
        <f>COUNTIF($G1024:$BP1024,"a")+COUNTIF($G1024:$BP1024,"r0,a5")/2+COUNTIF($G1024:$BP1024,"p5,a5")/2</f>
        <v/>
      </c>
      <c r="BR1024" s="165">
        <f>COUNTIF($G1024:$BP1024,"d")+COUNTIF($G1024:$BP1024,"r0,d5")/2+COUNTIF($G1024:$BP1024,"p5,d5")/2</f>
        <v/>
      </c>
      <c r="BS1024" s="165">
        <f>COUNTIF($G1024:$BP1024,"b")+COUNTIF($G1024:$BP1024,"r0,b5")/2+COUNTIF($G1024:$BP1024,"p5,b5")/2</f>
        <v/>
      </c>
      <c r="BT1024" s="165">
        <f>COUNTIF($G1024:$BP1024,"c")+COUNTIF($G1024:$BP1024,"r0,c5")/2+COUNTIF($G1024:$BP1024,"p5,c5")/2</f>
        <v/>
      </c>
      <c r="BU1024" s="165">
        <f>COUNTIF($G1024:$BP1024,"KH")+COUNTIF($G1024:$BP1024,"TL")+COUNTIF($G1024:$BP1024,"L")</f>
        <v/>
      </c>
      <c r="BV1024" s="165" t="n"/>
      <c r="BW1024" s="165">
        <f>COUNTIF($G1024:$BP1024,"hh")</f>
        <v/>
      </c>
      <c r="BX1024" s="165">
        <f>COUNTIF($G1024:$BP1024,"nt7")</f>
        <v/>
      </c>
      <c r="BY1024" s="165">
        <f>COUNTIF($G1024:$BP1024,"P")+COUNTIF($G1024:$BP1024,"p5,a5")/2+COUNTIF($G1024:$BP1024,"p5,b5")/2+COUNTIF($G1024:$BP1024,"p5,c5")/2+COUNTIF($G1024:$BP1024,"p5,d5")/2</f>
        <v/>
      </c>
      <c r="BZ1024" s="166">
        <f>SUBTOTAL(9,BQ1024:BY1024)</f>
        <v/>
      </c>
      <c r="CA1024" s="167">
        <f>SUM(J1024,L1024,N1024,P1024,R1024,T1024,X1024,Z1024,AB1024,AD1024,AF1024,AH1024,AL1024,AN1024,AP1024,AR1024,AT1024,AV1024,AZ1024,BB1024,BD1024,BF1024,BH1024,BP1024)</f>
        <v/>
      </c>
      <c r="CB1024" s="168">
        <f>SUM(H1024,V1024,AJ1024,AX1024,BL1024)</f>
        <v/>
      </c>
      <c r="CC1024" s="24">
        <f>SUM(BJ1024,BN1024)</f>
        <v/>
      </c>
      <c r="CD1024" s="169">
        <f>IF(BZ1024&gt;25,4,IF(BZ1024&gt;18,3,IF(BZ1024&gt;12,2,IF(BZ1024&gt;4,1,0))))-BX1024-2+1</f>
        <v/>
      </c>
      <c r="CE1024" s="30" t="n"/>
      <c r="CF1024" s="169">
        <f>CD1024*CI1024</f>
        <v/>
      </c>
      <c r="CG1024" s="170">
        <f>F1024-BY1024+1</f>
        <v/>
      </c>
      <c r="CH1024" s="169">
        <f>CE1024*16</f>
        <v/>
      </c>
      <c r="CI1024" s="171">
        <f>VLOOKUP(A1024,[1]DATA!$A$6:$AI$331,34,0)</f>
        <v/>
      </c>
      <c r="CJ1024" s="172">
        <f>VLOOKUP(A1024,[2]CHAMCONG!A$7:CI$333,79,0)</f>
        <v/>
      </c>
      <c r="CK1024" s="173">
        <f>CJ1024-CA1024</f>
        <v/>
      </c>
    </row>
    <row r="1025">
      <c r="A1025" s="69" t="n"/>
      <c r="B1025" s="70" t="n"/>
      <c r="C1025" s="77" t="n"/>
      <c r="D1025" s="84" t="n"/>
      <c r="E1025" s="69" t="n"/>
      <c r="F1025" s="69" t="n"/>
      <c r="G1025" s="73" t="n"/>
      <c r="H1025" s="73" t="n"/>
      <c r="I1025" s="75" t="n"/>
      <c r="J1025" s="75" t="n"/>
      <c r="K1025" s="73" t="n"/>
      <c r="L1025" s="73" t="n"/>
      <c r="M1025" s="73" t="n"/>
      <c r="N1025" s="73" t="n"/>
      <c r="O1025" s="75" t="n"/>
      <c r="P1025" s="75" t="n"/>
      <c r="Q1025" s="73" t="n"/>
      <c r="R1025" s="73" t="n"/>
      <c r="S1025" s="73" t="n"/>
      <c r="T1025" s="73" t="n"/>
      <c r="U1025" s="73" t="n"/>
      <c r="V1025" s="73" t="n"/>
      <c r="W1025" s="73" t="n"/>
      <c r="X1025" s="73" t="n"/>
      <c r="Y1025" s="73" t="n"/>
      <c r="Z1025" s="73" t="n"/>
      <c r="AA1025" s="73" t="n"/>
      <c r="AB1025" s="73" t="n"/>
      <c r="AC1025" s="73" t="n"/>
      <c r="AD1025" s="73" t="n"/>
      <c r="AE1025" s="73" t="n"/>
      <c r="AF1025" s="73" t="n"/>
      <c r="AG1025" s="73" t="n"/>
      <c r="AH1025" s="73" t="n"/>
      <c r="AI1025" s="73" t="n"/>
      <c r="AJ1025" s="73" t="n"/>
      <c r="AK1025" s="73" t="n"/>
      <c r="AL1025" s="73" t="n"/>
      <c r="AM1025" s="73" t="n"/>
      <c r="AN1025" s="73" t="n"/>
      <c r="AO1025" s="73" t="n"/>
      <c r="AP1025" s="73" t="n"/>
      <c r="AQ1025" s="73" t="n"/>
      <c r="AR1025" s="73" t="n"/>
      <c r="AS1025" s="73" t="n"/>
      <c r="AT1025" s="73" t="n"/>
      <c r="AU1025" s="73" t="n"/>
      <c r="AV1025" s="73" t="n"/>
      <c r="AW1025" s="73" t="n"/>
      <c r="AX1025" s="73" t="n"/>
      <c r="AY1025" s="73" t="n"/>
      <c r="AZ1025" s="73" t="n"/>
      <c r="BA1025" s="73" t="n"/>
      <c r="BB1025" s="73" t="n"/>
      <c r="BC1025" s="73" t="n"/>
      <c r="BD1025" s="73" t="n"/>
      <c r="BE1025" s="73" t="n"/>
      <c r="BF1025" s="73" t="n"/>
      <c r="BG1025" s="73" t="n"/>
      <c r="BH1025" s="73" t="n"/>
      <c r="BI1025" s="73" t="n"/>
      <c r="BJ1025" s="73" t="n"/>
      <c r="BK1025" s="73" t="n"/>
      <c r="BL1025" s="73" t="n"/>
      <c r="BM1025" s="73" t="n"/>
      <c r="BN1025" s="73" t="n"/>
      <c r="BO1025" s="73" t="n"/>
      <c r="BP1025" s="73" t="n"/>
      <c r="BQ1025" s="165">
        <f>COUNTIF($G1025:$BP1025,"a")+COUNTIF($G1025:$BP1025,"r0,a5")/2+COUNTIF($G1025:$BP1025,"p5,a5")/2</f>
        <v/>
      </c>
      <c r="BR1025" s="165">
        <f>COUNTIF($G1025:$BP1025,"d")+COUNTIF($G1025:$BP1025,"r0,d5")/2+COUNTIF($G1025:$BP1025,"p5,d5")/2</f>
        <v/>
      </c>
      <c r="BS1025" s="165">
        <f>COUNTIF($G1025:$BP1025,"b")+COUNTIF($G1025:$BP1025,"r0,b5")/2+COUNTIF($G1025:$BP1025,"p5,b5")/2</f>
        <v/>
      </c>
      <c r="BT1025" s="165">
        <f>COUNTIF($G1025:$BP1025,"c")+COUNTIF($G1025:$BP1025,"r0,c5")/2+COUNTIF($G1025:$BP1025,"p5,c5")/2</f>
        <v/>
      </c>
      <c r="BU1025" s="165">
        <f>COUNTIF($G1025:$BP1025,"KH")+COUNTIF($G1025:$BP1025,"TL")+COUNTIF($G1025:$BP1025,"L")</f>
        <v/>
      </c>
      <c r="BV1025" s="165" t="n"/>
      <c r="BW1025" s="165">
        <f>COUNTIF($G1025:$BP1025,"hh")</f>
        <v/>
      </c>
      <c r="BX1025" s="165">
        <f>COUNTIF($G1025:$BP1025,"nt7")</f>
        <v/>
      </c>
      <c r="BY1025" s="165">
        <f>COUNTIF($G1025:$BP1025,"P")+COUNTIF($G1025:$BP1025,"p5,a5")/2+COUNTIF($G1025:$BP1025,"p5,b5")/2+COUNTIF($G1025:$BP1025,"p5,c5")/2+COUNTIF($G1025:$BP1025,"p5,d5")/2</f>
        <v/>
      </c>
      <c r="BZ1025" s="166">
        <f>SUBTOTAL(9,BQ1025:BY1025)</f>
        <v/>
      </c>
      <c r="CA1025" s="167">
        <f>SUM(J1025,L1025,N1025,P1025,R1025,T1025,X1025,Z1025,AB1025,AD1025,AF1025,AH1025,AL1025,AN1025,AP1025,AR1025,AT1025,AV1025,AZ1025,BB1025,BD1025,BF1025,BH1025,BP1025)</f>
        <v/>
      </c>
      <c r="CB1025" s="168">
        <f>SUM(H1025,V1025,AJ1025,AX1025,BL1025)</f>
        <v/>
      </c>
      <c r="CC1025" s="24">
        <f>SUM(BJ1025,BN1025)</f>
        <v/>
      </c>
      <c r="CD1025" s="169">
        <f>IF(BZ1025&gt;25,4,IF(BZ1025&gt;18,3,IF(BZ1025&gt;12,2,IF(BZ1025&gt;4,1,0))))-BX1025-2+1</f>
        <v/>
      </c>
      <c r="CE1025" s="30" t="n"/>
      <c r="CF1025" s="169">
        <f>CD1025*CI1025</f>
        <v/>
      </c>
      <c r="CG1025" s="170">
        <f>F1025-BY1025+1</f>
        <v/>
      </c>
      <c r="CH1025" s="169">
        <f>CE1025*16</f>
        <v/>
      </c>
      <c r="CI1025" s="171">
        <f>VLOOKUP(A1025,[1]DATA!$A$6:$AI$331,34,0)</f>
        <v/>
      </c>
      <c r="CJ1025" s="172">
        <f>VLOOKUP(A1025,[2]CHAMCONG!A$7:CI$333,79,0)</f>
        <v/>
      </c>
      <c r="CK1025" s="173">
        <f>CJ1025-CA1025</f>
        <v/>
      </c>
    </row>
    <row r="1026">
      <c r="A1026" s="69" t="n"/>
      <c r="B1026" s="70" t="n"/>
      <c r="C1026" s="77" t="n"/>
      <c r="D1026" s="84" t="n"/>
      <c r="E1026" s="69" t="n"/>
      <c r="F1026" s="69" t="n"/>
      <c r="G1026" s="73" t="n"/>
      <c r="H1026" s="73" t="n"/>
      <c r="I1026" s="75" t="n"/>
      <c r="J1026" s="75" t="n"/>
      <c r="K1026" s="73" t="n"/>
      <c r="L1026" s="73" t="n"/>
      <c r="M1026" s="73" t="n"/>
      <c r="N1026" s="73" t="n"/>
      <c r="O1026" s="75" t="n"/>
      <c r="P1026" s="75" t="n"/>
      <c r="Q1026" s="73" t="n"/>
      <c r="R1026" s="73" t="n"/>
      <c r="S1026" s="73" t="n"/>
      <c r="T1026" s="73" t="n"/>
      <c r="U1026" s="73" t="n"/>
      <c r="V1026" s="73" t="n"/>
      <c r="W1026" s="73" t="n"/>
      <c r="X1026" s="73" t="n"/>
      <c r="Y1026" s="73" t="n"/>
      <c r="Z1026" s="73" t="n"/>
      <c r="AA1026" s="73" t="n"/>
      <c r="AB1026" s="73" t="n"/>
      <c r="AC1026" s="73" t="n"/>
      <c r="AD1026" s="73" t="n"/>
      <c r="AE1026" s="73" t="n"/>
      <c r="AF1026" s="73" t="n"/>
      <c r="AG1026" s="73" t="n"/>
      <c r="AH1026" s="73" t="n"/>
      <c r="AI1026" s="73" t="n"/>
      <c r="AJ1026" s="73" t="n"/>
      <c r="AK1026" s="73" t="n"/>
      <c r="AL1026" s="73" t="n"/>
      <c r="AM1026" s="73" t="n"/>
      <c r="AN1026" s="73" t="n"/>
      <c r="AO1026" s="73" t="n"/>
      <c r="AP1026" s="73" t="n"/>
      <c r="AQ1026" s="73" t="n"/>
      <c r="AR1026" s="73" t="n"/>
      <c r="AS1026" s="73" t="n"/>
      <c r="AT1026" s="73" t="n"/>
      <c r="AU1026" s="73" t="n"/>
      <c r="AV1026" s="73" t="n"/>
      <c r="AW1026" s="73" t="n"/>
      <c r="AX1026" s="73" t="n"/>
      <c r="AY1026" s="73" t="n"/>
      <c r="AZ1026" s="73" t="n"/>
      <c r="BA1026" s="73" t="n"/>
      <c r="BB1026" s="73" t="n"/>
      <c r="BC1026" s="73" t="n"/>
      <c r="BD1026" s="73" t="n"/>
      <c r="BE1026" s="73" t="n"/>
      <c r="BF1026" s="73" t="n"/>
      <c r="BG1026" s="73" t="n"/>
      <c r="BH1026" s="73" t="n"/>
      <c r="BI1026" s="73" t="n"/>
      <c r="BJ1026" s="73" t="n"/>
      <c r="BK1026" s="73" t="n"/>
      <c r="BL1026" s="73" t="n"/>
      <c r="BM1026" s="73" t="n"/>
      <c r="BN1026" s="73" t="n"/>
      <c r="BO1026" s="73" t="n"/>
      <c r="BP1026" s="73" t="n"/>
      <c r="BQ1026" s="165">
        <f>COUNTIF($G1026:$BP1026,"a")+COUNTIF($G1026:$BP1026,"r0,a5")/2+COUNTIF($G1026:$BP1026,"p5,a5")/2</f>
        <v/>
      </c>
      <c r="BR1026" s="165">
        <f>COUNTIF($G1026:$BP1026,"d")+COUNTIF($G1026:$BP1026,"r0,d5")/2+COUNTIF($G1026:$BP1026,"p5,d5")/2</f>
        <v/>
      </c>
      <c r="BS1026" s="165">
        <f>COUNTIF($G1026:$BP1026,"b")+COUNTIF($G1026:$BP1026,"r0,b5")/2+COUNTIF($G1026:$BP1026,"p5,b5")/2</f>
        <v/>
      </c>
      <c r="BT1026" s="165">
        <f>COUNTIF($G1026:$BP1026,"c")+COUNTIF($G1026:$BP1026,"r0,c5")/2+COUNTIF($G1026:$BP1026,"p5,c5")/2</f>
        <v/>
      </c>
      <c r="BU1026" s="165">
        <f>COUNTIF($G1026:$BP1026,"KH")+COUNTIF($G1026:$BP1026,"TL")+COUNTIF($G1026:$BP1026,"L")</f>
        <v/>
      </c>
      <c r="BV1026" s="165" t="n"/>
      <c r="BW1026" s="165">
        <f>COUNTIF($G1026:$BP1026,"hh")</f>
        <v/>
      </c>
      <c r="BX1026" s="165">
        <f>COUNTIF($G1026:$BP1026,"nt7")</f>
        <v/>
      </c>
      <c r="BY1026" s="165">
        <f>COUNTIF($G1026:$BP1026,"P")+COUNTIF($G1026:$BP1026,"p5,a5")/2+COUNTIF($G1026:$BP1026,"p5,b5")/2+COUNTIF($G1026:$BP1026,"p5,c5")/2+COUNTIF($G1026:$BP1026,"p5,d5")/2</f>
        <v/>
      </c>
      <c r="BZ1026" s="166">
        <f>SUBTOTAL(9,BQ1026:BY1026)</f>
        <v/>
      </c>
      <c r="CA1026" s="167">
        <f>SUM(J1026,L1026,N1026,P1026,R1026,T1026,X1026,Z1026,AB1026,AD1026,AF1026,AH1026,AL1026,AN1026,AP1026,AR1026,AT1026,AV1026,AZ1026,BB1026,BD1026,BF1026,BH1026,BP1026)</f>
        <v/>
      </c>
      <c r="CB1026" s="168">
        <f>SUM(H1026,V1026,AJ1026,AX1026,BL1026)</f>
        <v/>
      </c>
      <c r="CC1026" s="24">
        <f>SUM(BJ1026,BN1026)</f>
        <v/>
      </c>
      <c r="CD1026" s="169">
        <f>IF(BZ1026&gt;25,4,IF(BZ1026&gt;18,3,IF(BZ1026&gt;12,2,IF(BZ1026&gt;4,1,0))))-BX1026-2+1</f>
        <v/>
      </c>
      <c r="CE1026" s="30" t="n"/>
      <c r="CF1026" s="169">
        <f>CD1026*CI1026</f>
        <v/>
      </c>
      <c r="CG1026" s="170">
        <f>F1026-BY1026+1</f>
        <v/>
      </c>
      <c r="CH1026" s="169">
        <f>CE1026*16</f>
        <v/>
      </c>
      <c r="CI1026" s="171">
        <f>VLOOKUP(A1026,[1]DATA!$A$6:$AI$331,34,0)</f>
        <v/>
      </c>
      <c r="CJ1026" s="172">
        <f>VLOOKUP(A1026,[2]CHAMCONG!A$7:CI$333,79,0)</f>
        <v/>
      </c>
      <c r="CK1026" s="173">
        <f>CJ1026-CA1026</f>
        <v/>
      </c>
    </row>
    <row r="1027">
      <c r="A1027" s="69" t="n"/>
      <c r="B1027" s="70" t="n"/>
      <c r="C1027" s="77" t="n"/>
      <c r="D1027" s="84" t="n"/>
      <c r="E1027" s="69" t="n"/>
      <c r="F1027" s="69" t="n"/>
      <c r="G1027" s="73" t="n"/>
      <c r="H1027" s="73" t="n"/>
      <c r="I1027" s="75" t="n"/>
      <c r="J1027" s="75" t="n"/>
      <c r="K1027" s="73" t="n"/>
      <c r="L1027" s="73" t="n"/>
      <c r="M1027" s="73" t="n"/>
      <c r="N1027" s="73" t="n"/>
      <c r="O1027" s="75" t="n"/>
      <c r="P1027" s="75" t="n"/>
      <c r="Q1027" s="73" t="n"/>
      <c r="R1027" s="73" t="n"/>
      <c r="S1027" s="73" t="n"/>
      <c r="T1027" s="73" t="n"/>
      <c r="U1027" s="73" t="n"/>
      <c r="V1027" s="73" t="n"/>
      <c r="W1027" s="73" t="n"/>
      <c r="X1027" s="73" t="n"/>
      <c r="Y1027" s="73" t="n"/>
      <c r="Z1027" s="73" t="n"/>
      <c r="AA1027" s="73" t="n"/>
      <c r="AB1027" s="73" t="n"/>
      <c r="AC1027" s="73" t="n"/>
      <c r="AD1027" s="73" t="n"/>
      <c r="AE1027" s="73" t="n"/>
      <c r="AF1027" s="73" t="n"/>
      <c r="AG1027" s="73" t="n"/>
      <c r="AH1027" s="73" t="n"/>
      <c r="AI1027" s="73" t="n"/>
      <c r="AJ1027" s="73" t="n"/>
      <c r="AK1027" s="73" t="n"/>
      <c r="AL1027" s="73" t="n"/>
      <c r="AM1027" s="73" t="n"/>
      <c r="AN1027" s="73" t="n"/>
      <c r="AO1027" s="73" t="n"/>
      <c r="AP1027" s="73" t="n"/>
      <c r="AQ1027" s="73" t="n"/>
      <c r="AR1027" s="73" t="n"/>
      <c r="AS1027" s="73" t="n"/>
      <c r="AT1027" s="73" t="n"/>
      <c r="AU1027" s="73" t="n"/>
      <c r="AV1027" s="73" t="n"/>
      <c r="AW1027" s="73" t="n"/>
      <c r="AX1027" s="73" t="n"/>
      <c r="AY1027" s="73" t="n"/>
      <c r="AZ1027" s="73" t="n"/>
      <c r="BA1027" s="73" t="n"/>
      <c r="BB1027" s="73" t="n"/>
      <c r="BC1027" s="73" t="n"/>
      <c r="BD1027" s="73" t="n"/>
      <c r="BE1027" s="73" t="n"/>
      <c r="BF1027" s="73" t="n"/>
      <c r="BG1027" s="73" t="n"/>
      <c r="BH1027" s="73" t="n"/>
      <c r="BI1027" s="73" t="n"/>
      <c r="BJ1027" s="73" t="n"/>
      <c r="BK1027" s="73" t="n"/>
      <c r="BL1027" s="73" t="n"/>
      <c r="BM1027" s="73" t="n"/>
      <c r="BN1027" s="73" t="n"/>
      <c r="BO1027" s="73" t="n"/>
      <c r="BP1027" s="73" t="n"/>
      <c r="BQ1027" s="165">
        <f>COUNTIF($G1027:$BP1027,"a")+COUNTIF($G1027:$BP1027,"r0,a5")/2+COUNTIF($G1027:$BP1027,"p5,a5")/2</f>
        <v/>
      </c>
      <c r="BR1027" s="165">
        <f>COUNTIF($G1027:$BP1027,"d")+COUNTIF($G1027:$BP1027,"r0,d5")/2+COUNTIF($G1027:$BP1027,"p5,d5")/2</f>
        <v/>
      </c>
      <c r="BS1027" s="165">
        <f>COUNTIF($G1027:$BP1027,"b")+COUNTIF($G1027:$BP1027,"r0,b5")/2+COUNTIF($G1027:$BP1027,"p5,b5")/2</f>
        <v/>
      </c>
      <c r="BT1027" s="165">
        <f>COUNTIF($G1027:$BP1027,"c")+COUNTIF($G1027:$BP1027,"r0,c5")/2+COUNTIF($G1027:$BP1027,"p5,c5")/2</f>
        <v/>
      </c>
      <c r="BU1027" s="165">
        <f>COUNTIF($G1027:$BP1027,"KH")+COUNTIF($G1027:$BP1027,"TL")+COUNTIF($G1027:$BP1027,"L")</f>
        <v/>
      </c>
      <c r="BV1027" s="165" t="n"/>
      <c r="BW1027" s="165">
        <f>COUNTIF($G1027:$BP1027,"hh")</f>
        <v/>
      </c>
      <c r="BX1027" s="165">
        <f>COUNTIF($G1027:$BP1027,"nt7")</f>
        <v/>
      </c>
      <c r="BY1027" s="165">
        <f>COUNTIF($G1027:$BP1027,"P")+COUNTIF($G1027:$BP1027,"p5,a5")/2+COUNTIF($G1027:$BP1027,"p5,b5")/2+COUNTIF($G1027:$BP1027,"p5,c5")/2+COUNTIF($G1027:$BP1027,"p5,d5")/2</f>
        <v/>
      </c>
      <c r="BZ1027" s="166">
        <f>SUBTOTAL(9,BQ1027:BY1027)</f>
        <v/>
      </c>
      <c r="CA1027" s="167">
        <f>SUM(J1027,L1027,N1027,P1027,R1027,T1027,X1027,Z1027,AB1027,AD1027,AF1027,AH1027,AL1027,AN1027,AP1027,AR1027,AT1027,AV1027,AZ1027,BB1027,BD1027,BF1027,BH1027,BP1027)</f>
        <v/>
      </c>
      <c r="CB1027" s="168">
        <f>SUM(H1027,V1027,AJ1027,AX1027,BL1027)</f>
        <v/>
      </c>
      <c r="CC1027" s="24">
        <f>SUM(BJ1027,BN1027)</f>
        <v/>
      </c>
      <c r="CD1027" s="169">
        <f>IF(BZ1027&gt;25,4,IF(BZ1027&gt;18,3,IF(BZ1027&gt;12,2,IF(BZ1027&gt;4,1,0))))-BX1027-2+1</f>
        <v/>
      </c>
      <c r="CE1027" s="30" t="n"/>
      <c r="CF1027" s="169">
        <f>CD1027*CI1027</f>
        <v/>
      </c>
      <c r="CG1027" s="170">
        <f>F1027-BY1027+1</f>
        <v/>
      </c>
      <c r="CH1027" s="169">
        <f>CE1027*16</f>
        <v/>
      </c>
      <c r="CI1027" s="171">
        <f>VLOOKUP(A1027,[1]DATA!$A$6:$AI$331,34,0)</f>
        <v/>
      </c>
      <c r="CJ1027" s="172">
        <f>VLOOKUP(A1027,[2]CHAMCONG!A$7:CI$333,79,0)</f>
        <v/>
      </c>
      <c r="CK1027" s="173">
        <f>CJ1027-CA1027</f>
        <v/>
      </c>
    </row>
    <row r="1028">
      <c r="A1028" s="69" t="n"/>
      <c r="B1028" s="70" t="n"/>
      <c r="C1028" s="77" t="n"/>
      <c r="D1028" s="84" t="n"/>
      <c r="E1028" s="69" t="n"/>
      <c r="F1028" s="69" t="n"/>
      <c r="G1028" s="73" t="n"/>
      <c r="H1028" s="73" t="n"/>
      <c r="I1028" s="75" t="n"/>
      <c r="J1028" s="75" t="n"/>
      <c r="K1028" s="73" t="n"/>
      <c r="L1028" s="73" t="n"/>
      <c r="M1028" s="73" t="n"/>
      <c r="N1028" s="73" t="n"/>
      <c r="O1028" s="75" t="n"/>
      <c r="P1028" s="75" t="n"/>
      <c r="Q1028" s="73" t="n"/>
      <c r="R1028" s="73" t="n"/>
      <c r="S1028" s="73" t="n"/>
      <c r="T1028" s="73" t="n"/>
      <c r="U1028" s="73" t="n"/>
      <c r="V1028" s="73" t="n"/>
      <c r="W1028" s="73" t="n"/>
      <c r="X1028" s="73" t="n"/>
      <c r="Y1028" s="73" t="n"/>
      <c r="Z1028" s="73" t="n"/>
      <c r="AA1028" s="73" t="n"/>
      <c r="AB1028" s="73" t="n"/>
      <c r="AC1028" s="73" t="n"/>
      <c r="AD1028" s="73" t="n"/>
      <c r="AE1028" s="73" t="n"/>
      <c r="AF1028" s="73" t="n"/>
      <c r="AG1028" s="73" t="n"/>
      <c r="AH1028" s="73" t="n"/>
      <c r="AI1028" s="73" t="n"/>
      <c r="AJ1028" s="73" t="n"/>
      <c r="AK1028" s="73" t="n"/>
      <c r="AL1028" s="73" t="n"/>
      <c r="AM1028" s="73" t="n"/>
      <c r="AN1028" s="73" t="n"/>
      <c r="AO1028" s="73" t="n"/>
      <c r="AP1028" s="73" t="n"/>
      <c r="AQ1028" s="73" t="n"/>
      <c r="AR1028" s="73" t="n"/>
      <c r="AS1028" s="73" t="n"/>
      <c r="AT1028" s="73" t="n"/>
      <c r="AU1028" s="73" t="n"/>
      <c r="AV1028" s="73" t="n"/>
      <c r="AW1028" s="73" t="n"/>
      <c r="AX1028" s="73" t="n"/>
      <c r="AY1028" s="73" t="n"/>
      <c r="AZ1028" s="73" t="n"/>
      <c r="BA1028" s="73" t="n"/>
      <c r="BB1028" s="73" t="n"/>
      <c r="BC1028" s="73" t="n"/>
      <c r="BD1028" s="73" t="n"/>
      <c r="BE1028" s="73" t="n"/>
      <c r="BF1028" s="73" t="n"/>
      <c r="BG1028" s="73" t="n"/>
      <c r="BH1028" s="73" t="n"/>
      <c r="BI1028" s="73" t="n"/>
      <c r="BJ1028" s="73" t="n"/>
      <c r="BK1028" s="73" t="n"/>
      <c r="BL1028" s="73" t="n"/>
      <c r="BM1028" s="73" t="n"/>
      <c r="BN1028" s="73" t="n"/>
      <c r="BO1028" s="73" t="n"/>
      <c r="BP1028" s="73" t="n"/>
      <c r="BQ1028" s="165">
        <f>COUNTIF($G1028:$BP1028,"a")+COUNTIF($G1028:$BP1028,"r0,a5")/2+COUNTIF($G1028:$BP1028,"p5,a5")/2</f>
        <v/>
      </c>
      <c r="BR1028" s="165">
        <f>COUNTIF($G1028:$BP1028,"d")+COUNTIF($G1028:$BP1028,"r0,d5")/2+COUNTIF($G1028:$BP1028,"p5,d5")/2</f>
        <v/>
      </c>
      <c r="BS1028" s="165">
        <f>COUNTIF($G1028:$BP1028,"b")+COUNTIF($G1028:$BP1028,"r0,b5")/2+COUNTIF($G1028:$BP1028,"p5,b5")/2</f>
        <v/>
      </c>
      <c r="BT1028" s="165">
        <f>COUNTIF($G1028:$BP1028,"c")+COUNTIF($G1028:$BP1028,"r0,c5")/2+COUNTIF($G1028:$BP1028,"p5,c5")/2</f>
        <v/>
      </c>
      <c r="BU1028" s="165">
        <f>COUNTIF($G1028:$BP1028,"KH")+COUNTIF($G1028:$BP1028,"TL")+COUNTIF($G1028:$BP1028,"L")</f>
        <v/>
      </c>
      <c r="BV1028" s="165" t="n"/>
      <c r="BW1028" s="165">
        <f>COUNTIF($G1028:$BP1028,"hh")</f>
        <v/>
      </c>
      <c r="BX1028" s="165">
        <f>COUNTIF($G1028:$BP1028,"nt7")</f>
        <v/>
      </c>
      <c r="BY1028" s="165">
        <f>COUNTIF($G1028:$BP1028,"P")+COUNTIF($G1028:$BP1028,"p5,a5")/2+COUNTIF($G1028:$BP1028,"p5,b5")/2+COUNTIF($G1028:$BP1028,"p5,c5")/2+COUNTIF($G1028:$BP1028,"p5,d5")/2</f>
        <v/>
      </c>
      <c r="BZ1028" s="166">
        <f>SUBTOTAL(9,BQ1028:BY1028)</f>
        <v/>
      </c>
      <c r="CA1028" s="167">
        <f>SUM(J1028,L1028,N1028,P1028,R1028,T1028,X1028,Z1028,AB1028,AD1028,AF1028,AH1028,AL1028,AN1028,AP1028,AR1028,AT1028,AV1028,AZ1028,BB1028,BD1028,BF1028,BH1028,BP1028)</f>
        <v/>
      </c>
      <c r="CB1028" s="168">
        <f>SUM(H1028,V1028,AJ1028,AX1028,BL1028)</f>
        <v/>
      </c>
      <c r="CC1028" s="24">
        <f>SUM(BJ1028,BN1028)</f>
        <v/>
      </c>
      <c r="CD1028" s="169">
        <f>IF(BZ1028&gt;25,4,IF(BZ1028&gt;18,3,IF(BZ1028&gt;12,2,IF(BZ1028&gt;4,1,0))))-BX1028-2+1</f>
        <v/>
      </c>
      <c r="CE1028" s="30" t="n"/>
      <c r="CF1028" s="169">
        <f>CD1028*CI1028</f>
        <v/>
      </c>
      <c r="CG1028" s="170">
        <f>F1028-BY1028+1</f>
        <v/>
      </c>
      <c r="CH1028" s="169">
        <f>CE1028*16</f>
        <v/>
      </c>
      <c r="CI1028" s="171">
        <f>VLOOKUP(A1028,[1]DATA!$A$6:$AI$331,34,0)</f>
        <v/>
      </c>
      <c r="CJ1028" s="172">
        <f>VLOOKUP(A1028,[2]CHAMCONG!A$7:CI$333,79,0)</f>
        <v/>
      </c>
      <c r="CK1028" s="173">
        <f>CJ1028-CA1028</f>
        <v/>
      </c>
    </row>
    <row r="1029">
      <c r="A1029" s="69" t="n"/>
      <c r="B1029" s="70" t="n"/>
      <c r="C1029" s="77" t="n"/>
      <c r="D1029" s="84" t="n"/>
      <c r="E1029" s="69" t="n"/>
      <c r="F1029" s="69" t="n"/>
      <c r="G1029" s="73" t="n"/>
      <c r="H1029" s="73" t="n"/>
      <c r="I1029" s="75" t="n"/>
      <c r="J1029" s="75" t="n"/>
      <c r="K1029" s="73" t="n"/>
      <c r="L1029" s="73" t="n"/>
      <c r="M1029" s="73" t="n"/>
      <c r="N1029" s="73" t="n"/>
      <c r="O1029" s="75" t="n"/>
      <c r="P1029" s="75" t="n"/>
      <c r="Q1029" s="73" t="n"/>
      <c r="R1029" s="73" t="n"/>
      <c r="S1029" s="73" t="n"/>
      <c r="T1029" s="73" t="n"/>
      <c r="U1029" s="73" t="n"/>
      <c r="V1029" s="73" t="n"/>
      <c r="W1029" s="73" t="n"/>
      <c r="X1029" s="73" t="n"/>
      <c r="Y1029" s="73" t="n"/>
      <c r="Z1029" s="73" t="n"/>
      <c r="AA1029" s="73" t="n"/>
      <c r="AB1029" s="73" t="n"/>
      <c r="AC1029" s="73" t="n"/>
      <c r="AD1029" s="73" t="n"/>
      <c r="AE1029" s="73" t="n"/>
      <c r="AF1029" s="73" t="n"/>
      <c r="AG1029" s="73" t="n"/>
      <c r="AH1029" s="73" t="n"/>
      <c r="AI1029" s="73" t="n"/>
      <c r="AJ1029" s="73" t="n"/>
      <c r="AK1029" s="73" t="n"/>
      <c r="AL1029" s="73" t="n"/>
      <c r="AM1029" s="73" t="n"/>
      <c r="AN1029" s="73" t="n"/>
      <c r="AO1029" s="73" t="n"/>
      <c r="AP1029" s="73" t="n"/>
      <c r="AQ1029" s="73" t="n"/>
      <c r="AR1029" s="73" t="n"/>
      <c r="AS1029" s="73" t="n"/>
      <c r="AT1029" s="73" t="n"/>
      <c r="AU1029" s="73" t="n"/>
      <c r="AV1029" s="73" t="n"/>
      <c r="AW1029" s="73" t="n"/>
      <c r="AX1029" s="73" t="n"/>
      <c r="AY1029" s="73" t="n"/>
      <c r="AZ1029" s="73" t="n"/>
      <c r="BA1029" s="73" t="n"/>
      <c r="BB1029" s="73" t="n"/>
      <c r="BC1029" s="73" t="n"/>
      <c r="BD1029" s="73" t="n"/>
      <c r="BE1029" s="73" t="n"/>
      <c r="BF1029" s="73" t="n"/>
      <c r="BG1029" s="73" t="n"/>
      <c r="BH1029" s="73" t="n"/>
      <c r="BI1029" s="73" t="n"/>
      <c r="BJ1029" s="73" t="n"/>
      <c r="BK1029" s="73" t="n"/>
      <c r="BL1029" s="73" t="n"/>
      <c r="BM1029" s="73" t="n"/>
      <c r="BN1029" s="73" t="n"/>
      <c r="BO1029" s="73" t="n"/>
      <c r="BP1029" s="73" t="n"/>
      <c r="BQ1029" s="165">
        <f>COUNTIF($G1029:$BP1029,"a")+COUNTIF($G1029:$BP1029,"r0,a5")/2+COUNTIF($G1029:$BP1029,"p5,a5")/2</f>
        <v/>
      </c>
      <c r="BR1029" s="165">
        <f>COUNTIF($G1029:$BP1029,"d")+COUNTIF($G1029:$BP1029,"r0,d5")/2+COUNTIF($G1029:$BP1029,"p5,d5")/2</f>
        <v/>
      </c>
      <c r="BS1029" s="165">
        <f>COUNTIF($G1029:$BP1029,"b")+COUNTIF($G1029:$BP1029,"r0,b5")/2+COUNTIF($G1029:$BP1029,"p5,b5")/2</f>
        <v/>
      </c>
      <c r="BT1029" s="165">
        <f>COUNTIF($G1029:$BP1029,"c")+COUNTIF($G1029:$BP1029,"r0,c5")/2+COUNTIF($G1029:$BP1029,"p5,c5")/2</f>
        <v/>
      </c>
      <c r="BU1029" s="165">
        <f>COUNTIF($G1029:$BP1029,"KH")+COUNTIF($G1029:$BP1029,"TL")+COUNTIF($G1029:$BP1029,"L")</f>
        <v/>
      </c>
      <c r="BV1029" s="165" t="n"/>
      <c r="BW1029" s="165">
        <f>COUNTIF($G1029:$BP1029,"hh")</f>
        <v/>
      </c>
      <c r="BX1029" s="165">
        <f>COUNTIF($G1029:$BP1029,"nt7")</f>
        <v/>
      </c>
      <c r="BY1029" s="165">
        <f>COUNTIF($G1029:$BP1029,"P")+COUNTIF($G1029:$BP1029,"p5,a5")/2+COUNTIF($G1029:$BP1029,"p5,b5")/2+COUNTIF($G1029:$BP1029,"p5,c5")/2+COUNTIF($G1029:$BP1029,"p5,d5")/2</f>
        <v/>
      </c>
      <c r="BZ1029" s="166">
        <f>SUBTOTAL(9,BQ1029:BY1029)</f>
        <v/>
      </c>
      <c r="CA1029" s="167">
        <f>SUM(J1029,L1029,N1029,P1029,R1029,T1029,X1029,Z1029,AB1029,AD1029,AF1029,AH1029,AL1029,AN1029,AP1029,AR1029,AT1029,AV1029,AZ1029,BB1029,BD1029,BF1029,BH1029,BP1029)</f>
        <v/>
      </c>
      <c r="CB1029" s="168">
        <f>SUM(H1029,V1029,AJ1029,AX1029,BL1029)</f>
        <v/>
      </c>
      <c r="CC1029" s="24">
        <f>SUM(BJ1029,BN1029)</f>
        <v/>
      </c>
      <c r="CD1029" s="169">
        <f>IF(BZ1029&gt;25,4,IF(BZ1029&gt;18,3,IF(BZ1029&gt;12,2,IF(BZ1029&gt;4,1,0))))-BX1029-2+1</f>
        <v/>
      </c>
      <c r="CE1029" s="30" t="n"/>
      <c r="CF1029" s="169">
        <f>CD1029*CI1029</f>
        <v/>
      </c>
      <c r="CG1029" s="170">
        <f>F1029-BY1029+1</f>
        <v/>
      </c>
      <c r="CH1029" s="169">
        <f>CE1029*16</f>
        <v/>
      </c>
      <c r="CI1029" s="171">
        <f>VLOOKUP(A1029,[1]DATA!$A$6:$AI$331,34,0)</f>
        <v/>
      </c>
      <c r="CJ1029" s="172">
        <f>VLOOKUP(A1029,[2]CHAMCONG!A$7:CI$333,79,0)</f>
        <v/>
      </c>
      <c r="CK1029" s="173">
        <f>CJ1029-CA1029</f>
        <v/>
      </c>
    </row>
    <row r="1030">
      <c r="A1030" s="69" t="n"/>
      <c r="B1030" s="70" t="n"/>
      <c r="C1030" s="77" t="n"/>
      <c r="D1030" s="84" t="n"/>
      <c r="E1030" s="69" t="n"/>
      <c r="F1030" s="69" t="n"/>
      <c r="G1030" s="73" t="n"/>
      <c r="H1030" s="73" t="n"/>
      <c r="I1030" s="75" t="n"/>
      <c r="J1030" s="75" t="n"/>
      <c r="K1030" s="73" t="n"/>
      <c r="L1030" s="73" t="n"/>
      <c r="M1030" s="73" t="n"/>
      <c r="N1030" s="73" t="n"/>
      <c r="O1030" s="75" t="n"/>
      <c r="P1030" s="75" t="n"/>
      <c r="Q1030" s="73" t="n"/>
      <c r="R1030" s="73" t="n"/>
      <c r="S1030" s="73" t="n"/>
      <c r="T1030" s="73" t="n"/>
      <c r="U1030" s="73" t="n"/>
      <c r="V1030" s="73" t="n"/>
      <c r="W1030" s="73" t="n"/>
      <c r="X1030" s="73" t="n"/>
      <c r="Y1030" s="73" t="n"/>
      <c r="Z1030" s="73" t="n"/>
      <c r="AA1030" s="73" t="n"/>
      <c r="AB1030" s="73" t="n"/>
      <c r="AC1030" s="73" t="n"/>
      <c r="AD1030" s="73" t="n"/>
      <c r="AE1030" s="73" t="n"/>
      <c r="AF1030" s="73" t="n"/>
      <c r="AG1030" s="73" t="n"/>
      <c r="AH1030" s="73" t="n"/>
      <c r="AI1030" s="73" t="n"/>
      <c r="AJ1030" s="73" t="n"/>
      <c r="AK1030" s="73" t="n"/>
      <c r="AL1030" s="73" t="n"/>
      <c r="AM1030" s="73" t="n"/>
      <c r="AN1030" s="73" t="n"/>
      <c r="AO1030" s="73" t="n"/>
      <c r="AP1030" s="73" t="n"/>
      <c r="AQ1030" s="73" t="n"/>
      <c r="AR1030" s="73" t="n"/>
      <c r="AS1030" s="73" t="n"/>
      <c r="AT1030" s="73" t="n"/>
      <c r="AU1030" s="73" t="n"/>
      <c r="AV1030" s="73" t="n"/>
      <c r="AW1030" s="73" t="n"/>
      <c r="AX1030" s="73" t="n"/>
      <c r="AY1030" s="73" t="n"/>
      <c r="AZ1030" s="73" t="n"/>
      <c r="BA1030" s="73" t="n"/>
      <c r="BB1030" s="73" t="n"/>
      <c r="BC1030" s="73" t="n"/>
      <c r="BD1030" s="73" t="n"/>
      <c r="BE1030" s="73" t="n"/>
      <c r="BF1030" s="73" t="n"/>
      <c r="BG1030" s="73" t="n"/>
      <c r="BH1030" s="73" t="n"/>
      <c r="BI1030" s="73" t="n"/>
      <c r="BJ1030" s="73" t="n"/>
      <c r="BK1030" s="73" t="n"/>
      <c r="BL1030" s="73" t="n"/>
      <c r="BM1030" s="73" t="n"/>
      <c r="BN1030" s="73" t="n"/>
      <c r="BO1030" s="73" t="n"/>
      <c r="BP1030" s="73" t="n"/>
      <c r="BQ1030" s="165">
        <f>COUNTIF($G1030:$BP1030,"a")+COUNTIF($G1030:$BP1030,"r0,a5")/2+COUNTIF($G1030:$BP1030,"p5,a5")/2</f>
        <v/>
      </c>
      <c r="BR1030" s="165">
        <f>COUNTIF($G1030:$BP1030,"d")+COUNTIF($G1030:$BP1030,"r0,d5")/2+COUNTIF($G1030:$BP1030,"p5,d5")/2</f>
        <v/>
      </c>
      <c r="BS1030" s="165">
        <f>COUNTIF($G1030:$BP1030,"b")+COUNTIF($G1030:$BP1030,"r0,b5")/2+COUNTIF($G1030:$BP1030,"p5,b5")/2</f>
        <v/>
      </c>
      <c r="BT1030" s="165">
        <f>COUNTIF($G1030:$BP1030,"c")+COUNTIF($G1030:$BP1030,"r0,c5")/2+COUNTIF($G1030:$BP1030,"p5,c5")/2</f>
        <v/>
      </c>
      <c r="BU1030" s="165">
        <f>COUNTIF($G1030:$BP1030,"KH")+COUNTIF($G1030:$BP1030,"TL")+COUNTIF($G1030:$BP1030,"L")</f>
        <v/>
      </c>
      <c r="BV1030" s="165" t="n"/>
      <c r="BW1030" s="165">
        <f>COUNTIF($G1030:$BP1030,"hh")</f>
        <v/>
      </c>
      <c r="BX1030" s="165">
        <f>COUNTIF($G1030:$BP1030,"nt7")</f>
        <v/>
      </c>
      <c r="BY1030" s="165">
        <f>COUNTIF($G1030:$BP1030,"P")+COUNTIF($G1030:$BP1030,"p5,a5")/2+COUNTIF($G1030:$BP1030,"p5,b5")/2+COUNTIF($G1030:$BP1030,"p5,c5")/2+COUNTIF($G1030:$BP1030,"p5,d5")/2</f>
        <v/>
      </c>
      <c r="BZ1030" s="166">
        <f>SUBTOTAL(9,BQ1030:BY1030)</f>
        <v/>
      </c>
      <c r="CA1030" s="167">
        <f>SUM(J1030,L1030,N1030,P1030,R1030,T1030,X1030,Z1030,AB1030,AD1030,AF1030,AH1030,AL1030,AN1030,AP1030,AR1030,AT1030,AV1030,AZ1030,BB1030,BD1030,BF1030,BH1030,BP1030)</f>
        <v/>
      </c>
      <c r="CB1030" s="168">
        <f>SUM(H1030,V1030,AJ1030,AX1030,BL1030)</f>
        <v/>
      </c>
      <c r="CC1030" s="24">
        <f>SUM(BJ1030,BN1030)</f>
        <v/>
      </c>
      <c r="CD1030" s="169">
        <f>IF(BZ1030&gt;25,4,IF(BZ1030&gt;18,3,IF(BZ1030&gt;12,2,IF(BZ1030&gt;4,1,0))))-BX1030-2+1</f>
        <v/>
      </c>
      <c r="CE1030" s="30" t="n"/>
      <c r="CF1030" s="169">
        <f>CD1030*CI1030</f>
        <v/>
      </c>
      <c r="CG1030" s="170">
        <f>F1030-BY1030+1</f>
        <v/>
      </c>
      <c r="CH1030" s="169">
        <f>CE1030*16</f>
        <v/>
      </c>
      <c r="CI1030" s="171">
        <f>VLOOKUP(A1030,[1]DATA!$A$6:$AI$331,34,0)</f>
        <v/>
      </c>
      <c r="CJ1030" s="172">
        <f>VLOOKUP(A1030,[2]CHAMCONG!A$7:CI$333,79,0)</f>
        <v/>
      </c>
      <c r="CK1030" s="173">
        <f>CJ1030-CA1030</f>
        <v/>
      </c>
    </row>
    <row r="1031">
      <c r="A1031" s="69" t="n"/>
      <c r="B1031" s="70" t="n"/>
      <c r="C1031" s="77" t="n"/>
      <c r="D1031" s="84" t="n"/>
      <c r="E1031" s="69" t="n"/>
      <c r="F1031" s="69" t="n"/>
      <c r="G1031" s="73" t="n"/>
      <c r="H1031" s="73" t="n"/>
      <c r="I1031" s="75" t="n"/>
      <c r="J1031" s="75" t="n"/>
      <c r="K1031" s="73" t="n"/>
      <c r="L1031" s="73" t="n"/>
      <c r="M1031" s="73" t="n"/>
      <c r="N1031" s="73" t="n"/>
      <c r="O1031" s="75" t="n"/>
      <c r="P1031" s="75" t="n"/>
      <c r="Q1031" s="73" t="n"/>
      <c r="R1031" s="73" t="n"/>
      <c r="S1031" s="73" t="n"/>
      <c r="T1031" s="73" t="n"/>
      <c r="U1031" s="73" t="n"/>
      <c r="V1031" s="73" t="n"/>
      <c r="W1031" s="73" t="n"/>
      <c r="X1031" s="73" t="n"/>
      <c r="Y1031" s="73" t="n"/>
      <c r="Z1031" s="73" t="n"/>
      <c r="AA1031" s="73" t="n"/>
      <c r="AB1031" s="73" t="n"/>
      <c r="AC1031" s="73" t="n"/>
      <c r="AD1031" s="73" t="n"/>
      <c r="AE1031" s="73" t="n"/>
      <c r="AF1031" s="73" t="n"/>
      <c r="AG1031" s="73" t="n"/>
      <c r="AH1031" s="73" t="n"/>
      <c r="AI1031" s="73" t="n"/>
      <c r="AJ1031" s="73" t="n"/>
      <c r="AK1031" s="73" t="n"/>
      <c r="AL1031" s="73" t="n"/>
      <c r="AM1031" s="73" t="n"/>
      <c r="AN1031" s="73" t="n"/>
      <c r="AO1031" s="73" t="n"/>
      <c r="AP1031" s="73" t="n"/>
      <c r="AQ1031" s="73" t="n"/>
      <c r="AR1031" s="73" t="n"/>
      <c r="AS1031" s="73" t="n"/>
      <c r="AT1031" s="73" t="n"/>
      <c r="AU1031" s="73" t="n"/>
      <c r="AV1031" s="73" t="n"/>
      <c r="AW1031" s="73" t="n"/>
      <c r="AX1031" s="73" t="n"/>
      <c r="AY1031" s="73" t="n"/>
      <c r="AZ1031" s="73" t="n"/>
      <c r="BA1031" s="73" t="n"/>
      <c r="BB1031" s="73" t="n"/>
      <c r="BC1031" s="73" t="n"/>
      <c r="BD1031" s="73" t="n"/>
      <c r="BE1031" s="73" t="n"/>
      <c r="BF1031" s="73" t="n"/>
      <c r="BG1031" s="73" t="n"/>
      <c r="BH1031" s="73" t="n"/>
      <c r="BI1031" s="73" t="n"/>
      <c r="BJ1031" s="73" t="n"/>
      <c r="BK1031" s="73" t="n"/>
      <c r="BL1031" s="73" t="n"/>
      <c r="BM1031" s="73" t="n"/>
      <c r="BN1031" s="73" t="n"/>
      <c r="BO1031" s="73" t="n"/>
      <c r="BP1031" s="73" t="n"/>
      <c r="BQ1031" s="165">
        <f>COUNTIF($G1031:$BP1031,"a")+COUNTIF($G1031:$BP1031,"r0,a5")/2+COUNTIF($G1031:$BP1031,"p5,a5")/2</f>
        <v/>
      </c>
      <c r="BR1031" s="165">
        <f>COUNTIF($G1031:$BP1031,"d")+COUNTIF($G1031:$BP1031,"r0,d5")/2+COUNTIF($G1031:$BP1031,"p5,d5")/2</f>
        <v/>
      </c>
      <c r="BS1031" s="165">
        <f>COUNTIF($G1031:$BP1031,"b")+COUNTIF($G1031:$BP1031,"r0,b5")/2+COUNTIF($G1031:$BP1031,"p5,b5")/2</f>
        <v/>
      </c>
      <c r="BT1031" s="165">
        <f>COUNTIF($G1031:$BP1031,"c")+COUNTIF($G1031:$BP1031,"r0,c5")/2+COUNTIF($G1031:$BP1031,"p5,c5")/2</f>
        <v/>
      </c>
      <c r="BU1031" s="165">
        <f>COUNTIF($G1031:$BP1031,"KH")+COUNTIF($G1031:$BP1031,"TL")+COUNTIF($G1031:$BP1031,"L")</f>
        <v/>
      </c>
      <c r="BV1031" s="165" t="n"/>
      <c r="BW1031" s="165">
        <f>COUNTIF($G1031:$BP1031,"hh")</f>
        <v/>
      </c>
      <c r="BX1031" s="165">
        <f>COUNTIF($G1031:$BP1031,"nt7")</f>
        <v/>
      </c>
      <c r="BY1031" s="165">
        <f>COUNTIF($G1031:$BP1031,"P")+COUNTIF($G1031:$BP1031,"p5,a5")/2+COUNTIF($G1031:$BP1031,"p5,b5")/2+COUNTIF($G1031:$BP1031,"p5,c5")/2+COUNTIF($G1031:$BP1031,"p5,d5")/2</f>
        <v/>
      </c>
      <c r="BZ1031" s="166">
        <f>SUBTOTAL(9,BQ1031:BY1031)</f>
        <v/>
      </c>
      <c r="CA1031" s="167">
        <f>SUM(J1031,L1031,N1031,P1031,R1031,T1031,X1031,Z1031,AB1031,AD1031,AF1031,AH1031,AL1031,AN1031,AP1031,AR1031,AT1031,AV1031,AZ1031,BB1031,BD1031,BF1031,BH1031,BP1031)</f>
        <v/>
      </c>
      <c r="CB1031" s="168">
        <f>SUM(H1031,V1031,AJ1031,AX1031,BL1031)</f>
        <v/>
      </c>
      <c r="CC1031" s="24">
        <f>SUM(BJ1031,BN1031)</f>
        <v/>
      </c>
      <c r="CD1031" s="169">
        <f>IF(BZ1031&gt;25,4,IF(BZ1031&gt;18,3,IF(BZ1031&gt;12,2,IF(BZ1031&gt;4,1,0))))-BX1031-2+1</f>
        <v/>
      </c>
      <c r="CE1031" s="30" t="n"/>
      <c r="CF1031" s="169">
        <f>CD1031*CI1031</f>
        <v/>
      </c>
      <c r="CG1031" s="170">
        <f>F1031-BY1031+1</f>
        <v/>
      </c>
      <c r="CH1031" s="169">
        <f>CE1031*16</f>
        <v/>
      </c>
      <c r="CI1031" s="171">
        <f>VLOOKUP(A1031,[1]DATA!$A$6:$AI$331,34,0)</f>
        <v/>
      </c>
      <c r="CJ1031" s="172">
        <f>VLOOKUP(A1031,[2]CHAMCONG!A$7:CI$333,79,0)</f>
        <v/>
      </c>
      <c r="CK1031" s="173">
        <f>CJ1031-CA1031</f>
        <v/>
      </c>
    </row>
    <row r="1032">
      <c r="A1032" s="69" t="n"/>
      <c r="B1032" s="70" t="n"/>
      <c r="C1032" s="77" t="n"/>
      <c r="D1032" s="84" t="n"/>
      <c r="E1032" s="69" t="n"/>
      <c r="F1032" s="69" t="n"/>
      <c r="G1032" s="73" t="n"/>
      <c r="H1032" s="73" t="n"/>
      <c r="I1032" s="75" t="n"/>
      <c r="J1032" s="75" t="n"/>
      <c r="K1032" s="73" t="n"/>
      <c r="L1032" s="73" t="n"/>
      <c r="M1032" s="73" t="n"/>
      <c r="N1032" s="73" t="n"/>
      <c r="O1032" s="75" t="n"/>
      <c r="P1032" s="75" t="n"/>
      <c r="Q1032" s="73" t="n"/>
      <c r="R1032" s="73" t="n"/>
      <c r="S1032" s="73" t="n"/>
      <c r="T1032" s="73" t="n"/>
      <c r="U1032" s="73" t="n"/>
      <c r="V1032" s="73" t="n"/>
      <c r="W1032" s="73" t="n"/>
      <c r="X1032" s="73" t="n"/>
      <c r="Y1032" s="73" t="n"/>
      <c r="Z1032" s="73" t="n"/>
      <c r="AA1032" s="73" t="n"/>
      <c r="AB1032" s="73" t="n"/>
      <c r="AC1032" s="73" t="n"/>
      <c r="AD1032" s="73" t="n"/>
      <c r="AE1032" s="73" t="n"/>
      <c r="AF1032" s="73" t="n"/>
      <c r="AG1032" s="73" t="n"/>
      <c r="AH1032" s="73" t="n"/>
      <c r="AI1032" s="73" t="n"/>
      <c r="AJ1032" s="73" t="n"/>
      <c r="AK1032" s="73" t="n"/>
      <c r="AL1032" s="73" t="n"/>
      <c r="AM1032" s="73" t="n"/>
      <c r="AN1032" s="73" t="n"/>
      <c r="AO1032" s="73" t="n"/>
      <c r="AP1032" s="73" t="n"/>
      <c r="AQ1032" s="73" t="n"/>
      <c r="AR1032" s="73" t="n"/>
      <c r="AS1032" s="73" t="n"/>
      <c r="AT1032" s="73" t="n"/>
      <c r="AU1032" s="73" t="n"/>
      <c r="AV1032" s="73" t="n"/>
      <c r="AW1032" s="73" t="n"/>
      <c r="AX1032" s="73" t="n"/>
      <c r="AY1032" s="73" t="n"/>
      <c r="AZ1032" s="73" t="n"/>
      <c r="BA1032" s="73" t="n"/>
      <c r="BB1032" s="73" t="n"/>
      <c r="BC1032" s="73" t="n"/>
      <c r="BD1032" s="73" t="n"/>
      <c r="BE1032" s="73" t="n"/>
      <c r="BF1032" s="73" t="n"/>
      <c r="BG1032" s="73" t="n"/>
      <c r="BH1032" s="73" t="n"/>
      <c r="BI1032" s="73" t="n"/>
      <c r="BJ1032" s="73" t="n"/>
      <c r="BK1032" s="73" t="n"/>
      <c r="BL1032" s="73" t="n"/>
      <c r="BM1032" s="73" t="n"/>
      <c r="BN1032" s="73" t="n"/>
      <c r="BO1032" s="73" t="n"/>
      <c r="BP1032" s="73" t="n"/>
      <c r="BQ1032" s="165">
        <f>COUNTIF($G1032:$BP1032,"a")+COUNTIF($G1032:$BP1032,"r0,a5")/2+COUNTIF($G1032:$BP1032,"p5,a5")/2</f>
        <v/>
      </c>
      <c r="BR1032" s="165">
        <f>COUNTIF($G1032:$BP1032,"d")+COUNTIF($G1032:$BP1032,"r0,d5")/2+COUNTIF($G1032:$BP1032,"p5,d5")/2</f>
        <v/>
      </c>
      <c r="BS1032" s="165">
        <f>COUNTIF($G1032:$BP1032,"b")+COUNTIF($G1032:$BP1032,"r0,b5")/2+COUNTIF($G1032:$BP1032,"p5,b5")/2</f>
        <v/>
      </c>
      <c r="BT1032" s="165">
        <f>COUNTIF($G1032:$BP1032,"c")+COUNTIF($G1032:$BP1032,"r0,c5")/2+COUNTIF($G1032:$BP1032,"p5,c5")/2</f>
        <v/>
      </c>
      <c r="BU1032" s="165">
        <f>COUNTIF($G1032:$BP1032,"KH")+COUNTIF($G1032:$BP1032,"TL")+COUNTIF($G1032:$BP1032,"L")</f>
        <v/>
      </c>
      <c r="BV1032" s="165" t="n"/>
      <c r="BW1032" s="165">
        <f>COUNTIF($G1032:$BP1032,"hh")</f>
        <v/>
      </c>
      <c r="BX1032" s="165">
        <f>COUNTIF($G1032:$BP1032,"nt7")</f>
        <v/>
      </c>
      <c r="BY1032" s="165">
        <f>COUNTIF($G1032:$BP1032,"P")+COUNTIF($G1032:$BP1032,"p5,a5")/2+COUNTIF($G1032:$BP1032,"p5,b5")/2+COUNTIF($G1032:$BP1032,"p5,c5")/2+COUNTIF($G1032:$BP1032,"p5,d5")/2</f>
        <v/>
      </c>
      <c r="BZ1032" s="166">
        <f>SUBTOTAL(9,BQ1032:BY1032)</f>
        <v/>
      </c>
      <c r="CA1032" s="167">
        <f>SUM(J1032,L1032,N1032,P1032,R1032,T1032,X1032,Z1032,AB1032,AD1032,AF1032,AH1032,AL1032,AN1032,AP1032,AR1032,AT1032,AV1032,AZ1032,BB1032,BD1032,BF1032,BH1032,BP1032)</f>
        <v/>
      </c>
      <c r="CB1032" s="168">
        <f>SUM(H1032,V1032,AJ1032,AX1032,BL1032)</f>
        <v/>
      </c>
      <c r="CC1032" s="24">
        <f>SUM(BJ1032,BN1032)</f>
        <v/>
      </c>
      <c r="CD1032" s="169">
        <f>IF(BZ1032&gt;25,4,IF(BZ1032&gt;18,3,IF(BZ1032&gt;12,2,IF(BZ1032&gt;4,1,0))))-BX1032-2+1</f>
        <v/>
      </c>
      <c r="CE1032" s="30" t="n"/>
      <c r="CF1032" s="169">
        <f>CD1032*CI1032</f>
        <v/>
      </c>
      <c r="CG1032" s="170">
        <f>F1032-BY1032+1</f>
        <v/>
      </c>
      <c r="CH1032" s="169">
        <f>CE1032*16</f>
        <v/>
      </c>
      <c r="CI1032" s="171">
        <f>VLOOKUP(A1032,[1]DATA!$A$6:$AI$331,34,0)</f>
        <v/>
      </c>
      <c r="CJ1032" s="172">
        <f>VLOOKUP(A1032,[2]CHAMCONG!A$7:CI$333,79,0)</f>
        <v/>
      </c>
      <c r="CK1032" s="173">
        <f>CJ1032-CA1032</f>
        <v/>
      </c>
    </row>
    <row r="1033">
      <c r="A1033" s="69" t="n"/>
      <c r="B1033" s="70" t="n"/>
      <c r="C1033" s="77" t="n"/>
      <c r="D1033" s="84" t="n"/>
      <c r="E1033" s="69" t="n"/>
      <c r="F1033" s="69" t="n"/>
      <c r="G1033" s="73" t="n"/>
      <c r="H1033" s="73" t="n"/>
      <c r="I1033" s="75" t="n"/>
      <c r="J1033" s="75" t="n"/>
      <c r="K1033" s="73" t="n"/>
      <c r="L1033" s="73" t="n"/>
      <c r="M1033" s="73" t="n"/>
      <c r="N1033" s="73" t="n"/>
      <c r="O1033" s="75" t="n"/>
      <c r="P1033" s="75" t="n"/>
      <c r="Q1033" s="73" t="n"/>
      <c r="R1033" s="73" t="n"/>
      <c r="S1033" s="73" t="n"/>
      <c r="T1033" s="73" t="n"/>
      <c r="U1033" s="73" t="n"/>
      <c r="V1033" s="73" t="n"/>
      <c r="W1033" s="73" t="n"/>
      <c r="X1033" s="73" t="n"/>
      <c r="Y1033" s="73" t="n"/>
      <c r="Z1033" s="73" t="n"/>
      <c r="AA1033" s="73" t="n"/>
      <c r="AB1033" s="73" t="n"/>
      <c r="AC1033" s="73" t="n"/>
      <c r="AD1033" s="73" t="n"/>
      <c r="AE1033" s="73" t="n"/>
      <c r="AF1033" s="73" t="n"/>
      <c r="AG1033" s="73" t="n"/>
      <c r="AH1033" s="73" t="n"/>
      <c r="AI1033" s="73" t="n"/>
      <c r="AJ1033" s="73" t="n"/>
      <c r="AK1033" s="73" t="n"/>
      <c r="AL1033" s="73" t="n"/>
      <c r="AM1033" s="73" t="n"/>
      <c r="AN1033" s="73" t="n"/>
      <c r="AO1033" s="73" t="n"/>
      <c r="AP1033" s="73" t="n"/>
      <c r="AQ1033" s="73" t="n"/>
      <c r="AR1033" s="73" t="n"/>
      <c r="AS1033" s="73" t="n"/>
      <c r="AT1033" s="73" t="n"/>
      <c r="AU1033" s="73" t="n"/>
      <c r="AV1033" s="73" t="n"/>
      <c r="AW1033" s="73" t="n"/>
      <c r="AX1033" s="73" t="n"/>
      <c r="AY1033" s="73" t="n"/>
      <c r="AZ1033" s="73" t="n"/>
      <c r="BA1033" s="73" t="n"/>
      <c r="BB1033" s="73" t="n"/>
      <c r="BC1033" s="73" t="n"/>
      <c r="BD1033" s="73" t="n"/>
      <c r="BE1033" s="73" t="n"/>
      <c r="BF1033" s="73" t="n"/>
      <c r="BG1033" s="73" t="n"/>
      <c r="BH1033" s="73" t="n"/>
      <c r="BI1033" s="73" t="n"/>
      <c r="BJ1033" s="73" t="n"/>
      <c r="BK1033" s="73" t="n"/>
      <c r="BL1033" s="73" t="n"/>
      <c r="BM1033" s="73" t="n"/>
      <c r="BN1033" s="73" t="n"/>
      <c r="BO1033" s="73" t="n"/>
      <c r="BP1033" s="73" t="n"/>
      <c r="BQ1033" s="165">
        <f>COUNTIF($G1033:$BP1033,"a")+COUNTIF($G1033:$BP1033,"r0,a5")/2+COUNTIF($G1033:$BP1033,"p5,a5")/2</f>
        <v/>
      </c>
      <c r="BR1033" s="165">
        <f>COUNTIF($G1033:$BP1033,"d")+COUNTIF($G1033:$BP1033,"r0,d5")/2+COUNTIF($G1033:$BP1033,"p5,d5")/2</f>
        <v/>
      </c>
      <c r="BS1033" s="165">
        <f>COUNTIF($G1033:$BP1033,"b")+COUNTIF($G1033:$BP1033,"r0,b5")/2+COUNTIF($G1033:$BP1033,"p5,b5")/2</f>
        <v/>
      </c>
      <c r="BT1033" s="165">
        <f>COUNTIF($G1033:$BP1033,"c")+COUNTIF($G1033:$BP1033,"r0,c5")/2+COUNTIF($G1033:$BP1033,"p5,c5")/2</f>
        <v/>
      </c>
      <c r="BU1033" s="165">
        <f>COUNTIF($G1033:$BP1033,"KH")+COUNTIF($G1033:$BP1033,"TL")+COUNTIF($G1033:$BP1033,"L")</f>
        <v/>
      </c>
      <c r="BV1033" s="165" t="n"/>
      <c r="BW1033" s="165">
        <f>COUNTIF($G1033:$BP1033,"hh")</f>
        <v/>
      </c>
      <c r="BX1033" s="165">
        <f>COUNTIF($G1033:$BP1033,"nt7")</f>
        <v/>
      </c>
      <c r="BY1033" s="165">
        <f>COUNTIF($G1033:$BP1033,"P")+COUNTIF($G1033:$BP1033,"p5,a5")/2+COUNTIF($G1033:$BP1033,"p5,b5")/2+COUNTIF($G1033:$BP1033,"p5,c5")/2+COUNTIF($G1033:$BP1033,"p5,d5")/2</f>
        <v/>
      </c>
      <c r="BZ1033" s="166">
        <f>SUBTOTAL(9,BQ1033:BY1033)</f>
        <v/>
      </c>
      <c r="CA1033" s="167">
        <f>SUM(J1033,L1033,N1033,P1033,R1033,T1033,X1033,Z1033,AB1033,AD1033,AF1033,AH1033,AL1033,AN1033,AP1033,AR1033,AT1033,AV1033,AZ1033,BB1033,BD1033,BF1033,BH1033,BP1033)</f>
        <v/>
      </c>
      <c r="CB1033" s="168">
        <f>SUM(H1033,V1033,AJ1033,AX1033,BL1033)</f>
        <v/>
      </c>
      <c r="CC1033" s="24">
        <f>SUM(BJ1033,BN1033)</f>
        <v/>
      </c>
      <c r="CD1033" s="169">
        <f>IF(BZ1033&gt;25,4,IF(BZ1033&gt;18,3,IF(BZ1033&gt;12,2,IF(BZ1033&gt;4,1,0))))-BX1033-2+1</f>
        <v/>
      </c>
      <c r="CE1033" s="30" t="n"/>
      <c r="CF1033" s="169">
        <f>CD1033*CI1033</f>
        <v/>
      </c>
      <c r="CG1033" s="170">
        <f>F1033-BY1033+1</f>
        <v/>
      </c>
      <c r="CH1033" s="169">
        <f>CE1033*16</f>
        <v/>
      </c>
      <c r="CI1033" s="171">
        <f>VLOOKUP(A1033,[1]DATA!$A$6:$AI$331,34,0)</f>
        <v/>
      </c>
      <c r="CJ1033" s="172">
        <f>VLOOKUP(A1033,[2]CHAMCONG!A$7:CI$333,79,0)</f>
        <v/>
      </c>
      <c r="CK1033" s="173">
        <f>CJ1033-CA1033</f>
        <v/>
      </c>
    </row>
    <row r="1034">
      <c r="A1034" s="69" t="n"/>
      <c r="B1034" s="70" t="n"/>
      <c r="C1034" s="77" t="n"/>
      <c r="D1034" s="84" t="n"/>
      <c r="E1034" s="69" t="n"/>
      <c r="F1034" s="69" t="n"/>
      <c r="G1034" s="73" t="n"/>
      <c r="H1034" s="73" t="n"/>
      <c r="I1034" s="75" t="n"/>
      <c r="J1034" s="75" t="n"/>
      <c r="K1034" s="73" t="n"/>
      <c r="L1034" s="73" t="n"/>
      <c r="M1034" s="73" t="n"/>
      <c r="N1034" s="73" t="n"/>
      <c r="O1034" s="75" t="n"/>
      <c r="P1034" s="75" t="n"/>
      <c r="Q1034" s="73" t="n"/>
      <c r="R1034" s="73" t="n"/>
      <c r="S1034" s="73" t="n"/>
      <c r="T1034" s="73" t="n"/>
      <c r="U1034" s="73" t="n"/>
      <c r="V1034" s="73" t="n"/>
      <c r="W1034" s="73" t="n"/>
      <c r="X1034" s="73" t="n"/>
      <c r="Y1034" s="73" t="n"/>
      <c r="Z1034" s="73" t="n"/>
      <c r="AA1034" s="73" t="n"/>
      <c r="AB1034" s="73" t="n"/>
      <c r="AC1034" s="73" t="n"/>
      <c r="AD1034" s="73" t="n"/>
      <c r="AE1034" s="73" t="n"/>
      <c r="AF1034" s="73" t="n"/>
      <c r="AG1034" s="73" t="n"/>
      <c r="AH1034" s="73" t="n"/>
      <c r="AI1034" s="73" t="n"/>
      <c r="AJ1034" s="73" t="n"/>
      <c r="AK1034" s="73" t="n"/>
      <c r="AL1034" s="73" t="n"/>
      <c r="AM1034" s="73" t="n"/>
      <c r="AN1034" s="73" t="n"/>
      <c r="AO1034" s="73" t="n"/>
      <c r="AP1034" s="73" t="n"/>
      <c r="AQ1034" s="73" t="n"/>
      <c r="AR1034" s="73" t="n"/>
      <c r="AS1034" s="73" t="n"/>
      <c r="AT1034" s="73" t="n"/>
      <c r="AU1034" s="73" t="n"/>
      <c r="AV1034" s="73" t="n"/>
      <c r="AW1034" s="73" t="n"/>
      <c r="AX1034" s="73" t="n"/>
      <c r="AY1034" s="73" t="n"/>
      <c r="AZ1034" s="73" t="n"/>
      <c r="BA1034" s="73" t="n"/>
      <c r="BB1034" s="73" t="n"/>
      <c r="BC1034" s="73" t="n"/>
      <c r="BD1034" s="73" t="n"/>
      <c r="BE1034" s="73" t="n"/>
      <c r="BF1034" s="73" t="n"/>
      <c r="BG1034" s="73" t="n"/>
      <c r="BH1034" s="73" t="n"/>
      <c r="BI1034" s="73" t="n"/>
      <c r="BJ1034" s="73" t="n"/>
      <c r="BK1034" s="73" t="n"/>
      <c r="BL1034" s="73" t="n"/>
      <c r="BM1034" s="73" t="n"/>
      <c r="BN1034" s="73" t="n"/>
      <c r="BO1034" s="73" t="n"/>
      <c r="BP1034" s="73" t="n"/>
      <c r="BQ1034" s="165">
        <f>COUNTIF($G1034:$BP1034,"a")+COUNTIF($G1034:$BP1034,"r0,a5")/2+COUNTIF($G1034:$BP1034,"p5,a5")/2</f>
        <v/>
      </c>
      <c r="BR1034" s="165">
        <f>COUNTIF($G1034:$BP1034,"d")+COUNTIF($G1034:$BP1034,"r0,d5")/2+COUNTIF($G1034:$BP1034,"p5,d5")/2</f>
        <v/>
      </c>
      <c r="BS1034" s="165">
        <f>COUNTIF($G1034:$BP1034,"b")+COUNTIF($G1034:$BP1034,"r0,b5")/2+COUNTIF($G1034:$BP1034,"p5,b5")/2</f>
        <v/>
      </c>
      <c r="BT1034" s="165">
        <f>COUNTIF($G1034:$BP1034,"c")+COUNTIF($G1034:$BP1034,"r0,c5")/2+COUNTIF($G1034:$BP1034,"p5,c5")/2</f>
        <v/>
      </c>
      <c r="BU1034" s="165">
        <f>COUNTIF($G1034:$BP1034,"KH")+COUNTIF($G1034:$BP1034,"TL")+COUNTIF($G1034:$BP1034,"L")</f>
        <v/>
      </c>
      <c r="BV1034" s="165" t="n"/>
      <c r="BW1034" s="165">
        <f>COUNTIF($G1034:$BP1034,"hh")</f>
        <v/>
      </c>
      <c r="BX1034" s="165">
        <f>COUNTIF($G1034:$BP1034,"nt7")</f>
        <v/>
      </c>
      <c r="BY1034" s="165">
        <f>COUNTIF($G1034:$BP1034,"P")+COUNTIF($G1034:$BP1034,"p5,a5")/2+COUNTIF($G1034:$BP1034,"p5,b5")/2+COUNTIF($G1034:$BP1034,"p5,c5")/2+COUNTIF($G1034:$BP1034,"p5,d5")/2</f>
        <v/>
      </c>
      <c r="BZ1034" s="166">
        <f>SUBTOTAL(9,BQ1034:BY1034)</f>
        <v/>
      </c>
      <c r="CA1034" s="167">
        <f>SUM(J1034,L1034,N1034,P1034,R1034,T1034,X1034,Z1034,AB1034,AD1034,AF1034,AH1034,AL1034,AN1034,AP1034,AR1034,AT1034,AV1034,AZ1034,BB1034,BD1034,BF1034,BH1034,BP1034)</f>
        <v/>
      </c>
      <c r="CB1034" s="168">
        <f>SUM(H1034,V1034,AJ1034,AX1034,BL1034)</f>
        <v/>
      </c>
      <c r="CC1034" s="24">
        <f>SUM(BJ1034,BN1034)</f>
        <v/>
      </c>
      <c r="CD1034" s="169">
        <f>IF(BZ1034&gt;25,4,IF(BZ1034&gt;18,3,IF(BZ1034&gt;12,2,IF(BZ1034&gt;4,1,0))))-BX1034-2+1</f>
        <v/>
      </c>
      <c r="CE1034" s="30" t="n"/>
      <c r="CF1034" s="169">
        <f>CD1034*CI1034</f>
        <v/>
      </c>
      <c r="CG1034" s="170">
        <f>F1034-BY1034+1</f>
        <v/>
      </c>
      <c r="CH1034" s="169">
        <f>CE1034*16</f>
        <v/>
      </c>
      <c r="CI1034" s="171">
        <f>VLOOKUP(A1034,[1]DATA!$A$6:$AI$331,34,0)</f>
        <v/>
      </c>
      <c r="CJ1034" s="172">
        <f>VLOOKUP(A1034,[2]CHAMCONG!A$7:CI$333,79,0)</f>
        <v/>
      </c>
      <c r="CK1034" s="173">
        <f>CJ1034-CA1034</f>
        <v/>
      </c>
    </row>
    <row r="1035">
      <c r="A1035" s="69" t="n"/>
      <c r="B1035" s="70" t="n"/>
      <c r="C1035" s="77" t="n"/>
      <c r="D1035" s="84" t="n"/>
      <c r="E1035" s="69" t="n"/>
      <c r="F1035" s="69" t="n"/>
      <c r="G1035" s="73" t="n"/>
      <c r="H1035" s="73" t="n"/>
      <c r="I1035" s="75" t="n"/>
      <c r="J1035" s="75" t="n"/>
      <c r="K1035" s="73" t="n"/>
      <c r="L1035" s="73" t="n"/>
      <c r="M1035" s="73" t="n"/>
      <c r="N1035" s="73" t="n"/>
      <c r="O1035" s="75" t="n"/>
      <c r="P1035" s="75" t="n"/>
      <c r="Q1035" s="73" t="n"/>
      <c r="R1035" s="73" t="n"/>
      <c r="S1035" s="73" t="n"/>
      <c r="T1035" s="73" t="n"/>
      <c r="U1035" s="73" t="n"/>
      <c r="V1035" s="73" t="n"/>
      <c r="W1035" s="73" t="n"/>
      <c r="X1035" s="73" t="n"/>
      <c r="Y1035" s="73" t="n"/>
      <c r="Z1035" s="73" t="n"/>
      <c r="AA1035" s="73" t="n"/>
      <c r="AB1035" s="73" t="n"/>
      <c r="AC1035" s="73" t="n"/>
      <c r="AD1035" s="73" t="n"/>
      <c r="AE1035" s="73" t="n"/>
      <c r="AF1035" s="73" t="n"/>
      <c r="AG1035" s="73" t="n"/>
      <c r="AH1035" s="73" t="n"/>
      <c r="AI1035" s="73" t="n"/>
      <c r="AJ1035" s="73" t="n"/>
      <c r="AK1035" s="73" t="n"/>
      <c r="AL1035" s="73" t="n"/>
      <c r="AM1035" s="73" t="n"/>
      <c r="AN1035" s="73" t="n"/>
      <c r="AO1035" s="73" t="n"/>
      <c r="AP1035" s="73" t="n"/>
      <c r="AQ1035" s="73" t="n"/>
      <c r="AR1035" s="73" t="n"/>
      <c r="AS1035" s="73" t="n"/>
      <c r="AT1035" s="73" t="n"/>
      <c r="AU1035" s="73" t="n"/>
      <c r="AV1035" s="73" t="n"/>
      <c r="AW1035" s="73" t="n"/>
      <c r="AX1035" s="73" t="n"/>
      <c r="AY1035" s="73" t="n"/>
      <c r="AZ1035" s="73" t="n"/>
      <c r="BA1035" s="73" t="n"/>
      <c r="BB1035" s="73" t="n"/>
      <c r="BC1035" s="73" t="n"/>
      <c r="BD1035" s="73" t="n"/>
      <c r="BE1035" s="73" t="n"/>
      <c r="BF1035" s="73" t="n"/>
      <c r="BG1035" s="73" t="n"/>
      <c r="BH1035" s="73" t="n"/>
      <c r="BI1035" s="73" t="n"/>
      <c r="BJ1035" s="73" t="n"/>
      <c r="BK1035" s="73" t="n"/>
      <c r="BL1035" s="73" t="n"/>
      <c r="BM1035" s="73" t="n"/>
      <c r="BN1035" s="73" t="n"/>
      <c r="BO1035" s="73" t="n"/>
      <c r="BP1035" s="73" t="n"/>
      <c r="BQ1035" s="165">
        <f>COUNTIF($G1035:$BP1035,"a")+COUNTIF($G1035:$BP1035,"r0,a5")/2+COUNTIF($G1035:$BP1035,"p5,a5")/2</f>
        <v/>
      </c>
      <c r="BR1035" s="165">
        <f>COUNTIF($G1035:$BP1035,"d")+COUNTIF($G1035:$BP1035,"r0,d5")/2+COUNTIF($G1035:$BP1035,"p5,d5")/2</f>
        <v/>
      </c>
      <c r="BS1035" s="165">
        <f>COUNTIF($G1035:$BP1035,"b")+COUNTIF($G1035:$BP1035,"r0,b5")/2+COUNTIF($G1035:$BP1035,"p5,b5")/2</f>
        <v/>
      </c>
      <c r="BT1035" s="165">
        <f>COUNTIF($G1035:$BP1035,"c")+COUNTIF($G1035:$BP1035,"r0,c5")/2+COUNTIF($G1035:$BP1035,"p5,c5")/2</f>
        <v/>
      </c>
      <c r="BU1035" s="165">
        <f>COUNTIF($G1035:$BP1035,"KH")+COUNTIF($G1035:$BP1035,"TL")+COUNTIF($G1035:$BP1035,"L")</f>
        <v/>
      </c>
      <c r="BV1035" s="165" t="n"/>
      <c r="BW1035" s="165">
        <f>COUNTIF($G1035:$BP1035,"hh")</f>
        <v/>
      </c>
      <c r="BX1035" s="165">
        <f>COUNTIF($G1035:$BP1035,"nt7")</f>
        <v/>
      </c>
      <c r="BY1035" s="165">
        <f>COUNTIF($G1035:$BP1035,"P")+COUNTIF($G1035:$BP1035,"p5,a5")/2+COUNTIF($G1035:$BP1035,"p5,b5")/2+COUNTIF($G1035:$BP1035,"p5,c5")/2+COUNTIF($G1035:$BP1035,"p5,d5")/2</f>
        <v/>
      </c>
      <c r="BZ1035" s="166">
        <f>SUBTOTAL(9,BQ1035:BY1035)</f>
        <v/>
      </c>
      <c r="CA1035" s="167">
        <f>SUM(J1035,L1035,N1035,P1035,R1035,T1035,X1035,Z1035,AB1035,AD1035,AF1035,AH1035,AL1035,AN1035,AP1035,AR1035,AT1035,AV1035,AZ1035,BB1035,BD1035,BF1035,BH1035,BP1035)</f>
        <v/>
      </c>
      <c r="CB1035" s="168">
        <f>SUM(H1035,V1035,AJ1035,AX1035,BL1035)</f>
        <v/>
      </c>
      <c r="CC1035" s="24">
        <f>SUM(BJ1035,BN1035)</f>
        <v/>
      </c>
      <c r="CD1035" s="169">
        <f>IF(BZ1035&gt;25,4,IF(BZ1035&gt;18,3,IF(BZ1035&gt;12,2,IF(BZ1035&gt;4,1,0))))-BX1035-2+1</f>
        <v/>
      </c>
      <c r="CE1035" s="30" t="n"/>
      <c r="CF1035" s="169">
        <f>CD1035*CI1035</f>
        <v/>
      </c>
      <c r="CG1035" s="170">
        <f>F1035-BY1035+1</f>
        <v/>
      </c>
      <c r="CH1035" s="169">
        <f>CE1035*16</f>
        <v/>
      </c>
      <c r="CI1035" s="171">
        <f>VLOOKUP(A1035,[1]DATA!$A$6:$AI$331,34,0)</f>
        <v/>
      </c>
      <c r="CJ1035" s="172">
        <f>VLOOKUP(A1035,[2]CHAMCONG!A$7:CI$333,79,0)</f>
        <v/>
      </c>
      <c r="CK1035" s="173">
        <f>CJ1035-CA1035</f>
        <v/>
      </c>
    </row>
    <row r="1036">
      <c r="A1036" s="69" t="n"/>
      <c r="B1036" s="70" t="n"/>
      <c r="C1036" s="77" t="n"/>
      <c r="D1036" s="84" t="n"/>
      <c r="E1036" s="69" t="n"/>
      <c r="F1036" s="69" t="n"/>
      <c r="G1036" s="73" t="n"/>
      <c r="H1036" s="73" t="n"/>
      <c r="I1036" s="75" t="n"/>
      <c r="J1036" s="75" t="n"/>
      <c r="K1036" s="73" t="n"/>
      <c r="L1036" s="73" t="n"/>
      <c r="M1036" s="73" t="n"/>
      <c r="N1036" s="73" t="n"/>
      <c r="O1036" s="75" t="n"/>
      <c r="P1036" s="75" t="n"/>
      <c r="Q1036" s="73" t="n"/>
      <c r="R1036" s="73" t="n"/>
      <c r="S1036" s="73" t="n"/>
      <c r="T1036" s="73" t="n"/>
      <c r="U1036" s="73" t="n"/>
      <c r="V1036" s="73" t="n"/>
      <c r="W1036" s="73" t="n"/>
      <c r="X1036" s="73" t="n"/>
      <c r="Y1036" s="73" t="n"/>
      <c r="Z1036" s="73" t="n"/>
      <c r="AA1036" s="73" t="n"/>
      <c r="AB1036" s="73" t="n"/>
      <c r="AC1036" s="73" t="n"/>
      <c r="AD1036" s="73" t="n"/>
      <c r="AE1036" s="73" t="n"/>
      <c r="AF1036" s="73" t="n"/>
      <c r="AG1036" s="73" t="n"/>
      <c r="AH1036" s="73" t="n"/>
      <c r="AI1036" s="73" t="n"/>
      <c r="AJ1036" s="73" t="n"/>
      <c r="AK1036" s="73" t="n"/>
      <c r="AL1036" s="73" t="n"/>
      <c r="AM1036" s="73" t="n"/>
      <c r="AN1036" s="73" t="n"/>
      <c r="AO1036" s="73" t="n"/>
      <c r="AP1036" s="73" t="n"/>
      <c r="AQ1036" s="73" t="n"/>
      <c r="AR1036" s="73" t="n"/>
      <c r="AS1036" s="73" t="n"/>
      <c r="AT1036" s="73" t="n"/>
      <c r="AU1036" s="73" t="n"/>
      <c r="AV1036" s="73" t="n"/>
      <c r="AW1036" s="73" t="n"/>
      <c r="AX1036" s="73" t="n"/>
      <c r="AY1036" s="73" t="n"/>
      <c r="AZ1036" s="73" t="n"/>
      <c r="BA1036" s="73" t="n"/>
      <c r="BB1036" s="73" t="n"/>
      <c r="BC1036" s="73" t="n"/>
      <c r="BD1036" s="73" t="n"/>
      <c r="BE1036" s="73" t="n"/>
      <c r="BF1036" s="73" t="n"/>
      <c r="BG1036" s="73" t="n"/>
      <c r="BH1036" s="73" t="n"/>
      <c r="BI1036" s="73" t="n"/>
      <c r="BJ1036" s="73" t="n"/>
      <c r="BK1036" s="73" t="n"/>
      <c r="BL1036" s="73" t="n"/>
      <c r="BM1036" s="73" t="n"/>
      <c r="BN1036" s="73" t="n"/>
      <c r="BO1036" s="73" t="n"/>
      <c r="BP1036" s="73" t="n"/>
      <c r="BQ1036" s="165">
        <f>COUNTIF($G1036:$BP1036,"a")+COUNTIF($G1036:$BP1036,"r0,a5")/2+COUNTIF($G1036:$BP1036,"p5,a5")/2</f>
        <v/>
      </c>
      <c r="BR1036" s="165">
        <f>COUNTIF($G1036:$BP1036,"d")+COUNTIF($G1036:$BP1036,"r0,d5")/2+COUNTIF($G1036:$BP1036,"p5,d5")/2</f>
        <v/>
      </c>
      <c r="BS1036" s="165">
        <f>COUNTIF($G1036:$BP1036,"b")+COUNTIF($G1036:$BP1036,"r0,b5")/2+COUNTIF($G1036:$BP1036,"p5,b5")/2</f>
        <v/>
      </c>
      <c r="BT1036" s="165">
        <f>COUNTIF($G1036:$BP1036,"c")+COUNTIF($G1036:$BP1036,"r0,c5")/2+COUNTIF($G1036:$BP1036,"p5,c5")/2</f>
        <v/>
      </c>
      <c r="BU1036" s="165">
        <f>COUNTIF($G1036:$BP1036,"KH")+COUNTIF($G1036:$BP1036,"TL")+COUNTIF($G1036:$BP1036,"L")</f>
        <v/>
      </c>
      <c r="BV1036" s="165" t="n"/>
      <c r="BW1036" s="165">
        <f>COUNTIF($G1036:$BP1036,"hh")</f>
        <v/>
      </c>
      <c r="BX1036" s="165">
        <f>COUNTIF($G1036:$BP1036,"nt7")</f>
        <v/>
      </c>
      <c r="BY1036" s="165">
        <f>COUNTIF($G1036:$BP1036,"P")+COUNTIF($G1036:$BP1036,"p5,a5")/2+COUNTIF($G1036:$BP1036,"p5,b5")/2+COUNTIF($G1036:$BP1036,"p5,c5")/2+COUNTIF($G1036:$BP1036,"p5,d5")/2</f>
        <v/>
      </c>
      <c r="BZ1036" s="166">
        <f>SUBTOTAL(9,BQ1036:BY1036)</f>
        <v/>
      </c>
      <c r="CA1036" s="167">
        <f>SUM(J1036,L1036,N1036,P1036,R1036,T1036,X1036,Z1036,AB1036,AD1036,AF1036,AH1036,AL1036,AN1036,AP1036,AR1036,AT1036,AV1036,AZ1036,BB1036,BD1036,BF1036,BH1036,BP1036)</f>
        <v/>
      </c>
      <c r="CB1036" s="168">
        <f>SUM(H1036,V1036,AJ1036,AX1036,BL1036)</f>
        <v/>
      </c>
      <c r="CC1036" s="24">
        <f>SUM(BJ1036,BN1036)</f>
        <v/>
      </c>
      <c r="CD1036" s="169">
        <f>IF(BZ1036&gt;25,4,IF(BZ1036&gt;18,3,IF(BZ1036&gt;12,2,IF(BZ1036&gt;4,1,0))))-BX1036-2+1</f>
        <v/>
      </c>
      <c r="CE1036" s="30" t="n"/>
      <c r="CF1036" s="169">
        <f>CD1036*CI1036</f>
        <v/>
      </c>
      <c r="CG1036" s="170">
        <f>F1036-BY1036+1</f>
        <v/>
      </c>
      <c r="CH1036" s="169">
        <f>CE1036*16</f>
        <v/>
      </c>
      <c r="CI1036" s="171">
        <f>VLOOKUP(A1036,[1]DATA!$A$6:$AI$331,34,0)</f>
        <v/>
      </c>
      <c r="CJ1036" s="172">
        <f>VLOOKUP(A1036,[2]CHAMCONG!A$7:CI$333,79,0)</f>
        <v/>
      </c>
      <c r="CK1036" s="173">
        <f>CJ1036-CA1036</f>
        <v/>
      </c>
    </row>
    <row r="1037">
      <c r="A1037" s="69" t="n"/>
      <c r="B1037" s="70" t="n"/>
      <c r="C1037" s="77" t="n"/>
      <c r="D1037" s="84" t="n"/>
      <c r="E1037" s="69" t="n"/>
      <c r="F1037" s="69" t="n"/>
      <c r="G1037" s="73" t="n"/>
      <c r="H1037" s="73" t="n"/>
      <c r="I1037" s="75" t="n"/>
      <c r="J1037" s="75" t="n"/>
      <c r="K1037" s="73" t="n"/>
      <c r="L1037" s="73" t="n"/>
      <c r="M1037" s="73" t="n"/>
      <c r="N1037" s="73" t="n"/>
      <c r="O1037" s="75" t="n"/>
      <c r="P1037" s="75" t="n"/>
      <c r="Q1037" s="73" t="n"/>
      <c r="R1037" s="73" t="n"/>
      <c r="S1037" s="73" t="n"/>
      <c r="T1037" s="73" t="n"/>
      <c r="U1037" s="73" t="n"/>
      <c r="V1037" s="73" t="n"/>
      <c r="W1037" s="73" t="n"/>
      <c r="X1037" s="73" t="n"/>
      <c r="Y1037" s="73" t="n"/>
      <c r="Z1037" s="73" t="n"/>
      <c r="AA1037" s="73" t="n"/>
      <c r="AB1037" s="73" t="n"/>
      <c r="AC1037" s="73" t="n"/>
      <c r="AD1037" s="73" t="n"/>
      <c r="AE1037" s="73" t="n"/>
      <c r="AF1037" s="73" t="n"/>
      <c r="AG1037" s="73" t="n"/>
      <c r="AH1037" s="73" t="n"/>
      <c r="AI1037" s="73" t="n"/>
      <c r="AJ1037" s="73" t="n"/>
      <c r="AK1037" s="73" t="n"/>
      <c r="AL1037" s="73" t="n"/>
      <c r="AM1037" s="73" t="n"/>
      <c r="AN1037" s="73" t="n"/>
      <c r="AO1037" s="73" t="n"/>
      <c r="AP1037" s="73" t="n"/>
      <c r="AQ1037" s="73" t="n"/>
      <c r="AR1037" s="73" t="n"/>
      <c r="AS1037" s="73" t="n"/>
      <c r="AT1037" s="73" t="n"/>
      <c r="AU1037" s="73" t="n"/>
      <c r="AV1037" s="73" t="n"/>
      <c r="AW1037" s="73" t="n"/>
      <c r="AX1037" s="73" t="n"/>
      <c r="AY1037" s="73" t="n"/>
      <c r="AZ1037" s="73" t="n"/>
      <c r="BA1037" s="73" t="n"/>
      <c r="BB1037" s="73" t="n"/>
      <c r="BC1037" s="73" t="n"/>
      <c r="BD1037" s="73" t="n"/>
      <c r="BE1037" s="73" t="n"/>
      <c r="BF1037" s="73" t="n"/>
      <c r="BG1037" s="73" t="n"/>
      <c r="BH1037" s="73" t="n"/>
      <c r="BI1037" s="73" t="n"/>
      <c r="BJ1037" s="73" t="n"/>
      <c r="BK1037" s="73" t="n"/>
      <c r="BL1037" s="73" t="n"/>
      <c r="BM1037" s="73" t="n"/>
      <c r="BN1037" s="73" t="n"/>
      <c r="BO1037" s="73" t="n"/>
      <c r="BP1037" s="73" t="n"/>
      <c r="BQ1037" s="165">
        <f>COUNTIF($G1037:$BP1037,"a")+COUNTIF($G1037:$BP1037,"r0,a5")/2+COUNTIF($G1037:$BP1037,"p5,a5")/2</f>
        <v/>
      </c>
      <c r="BR1037" s="165">
        <f>COUNTIF($G1037:$BP1037,"d")+COUNTIF($G1037:$BP1037,"r0,d5")/2+COUNTIF($G1037:$BP1037,"p5,d5")/2</f>
        <v/>
      </c>
      <c r="BS1037" s="165">
        <f>COUNTIF($G1037:$BP1037,"b")+COUNTIF($G1037:$BP1037,"r0,b5")/2+COUNTIF($G1037:$BP1037,"p5,b5")/2</f>
        <v/>
      </c>
      <c r="BT1037" s="165">
        <f>COUNTIF($G1037:$BP1037,"c")+COUNTIF($G1037:$BP1037,"r0,c5")/2+COUNTIF($G1037:$BP1037,"p5,c5")/2</f>
        <v/>
      </c>
      <c r="BU1037" s="165">
        <f>COUNTIF($G1037:$BP1037,"KH")+COUNTIF($G1037:$BP1037,"TL")+COUNTIF($G1037:$BP1037,"L")</f>
        <v/>
      </c>
      <c r="BV1037" s="165" t="n"/>
      <c r="BW1037" s="165">
        <f>COUNTIF($G1037:$BP1037,"hh")</f>
        <v/>
      </c>
      <c r="BX1037" s="165">
        <f>COUNTIF($G1037:$BP1037,"nt7")</f>
        <v/>
      </c>
      <c r="BY1037" s="165">
        <f>COUNTIF($G1037:$BP1037,"P")+COUNTIF($G1037:$BP1037,"p5,a5")/2+COUNTIF($G1037:$BP1037,"p5,b5")/2+COUNTIF($G1037:$BP1037,"p5,c5")/2+COUNTIF($G1037:$BP1037,"p5,d5")/2</f>
        <v/>
      </c>
      <c r="BZ1037" s="166">
        <f>SUBTOTAL(9,BQ1037:BY1037)</f>
        <v/>
      </c>
      <c r="CA1037" s="167">
        <f>SUM(J1037,L1037,N1037,P1037,R1037,T1037,X1037,Z1037,AB1037,AD1037,AF1037,AH1037,AL1037,AN1037,AP1037,AR1037,AT1037,AV1037,AZ1037,BB1037,BD1037,BF1037,BH1037,BP1037)</f>
        <v/>
      </c>
      <c r="CB1037" s="168">
        <f>SUM(H1037,V1037,AJ1037,AX1037,BL1037)</f>
        <v/>
      </c>
      <c r="CC1037" s="24">
        <f>SUM(BJ1037,BN1037)</f>
        <v/>
      </c>
      <c r="CD1037" s="169">
        <f>IF(BZ1037&gt;25,4,IF(BZ1037&gt;18,3,IF(BZ1037&gt;12,2,IF(BZ1037&gt;4,1,0))))-BX1037-2+1</f>
        <v/>
      </c>
      <c r="CE1037" s="30" t="n"/>
      <c r="CF1037" s="169">
        <f>CD1037*CI1037</f>
        <v/>
      </c>
      <c r="CG1037" s="170">
        <f>F1037-BY1037+1</f>
        <v/>
      </c>
      <c r="CH1037" s="169">
        <f>CE1037*16</f>
        <v/>
      </c>
      <c r="CI1037" s="171">
        <f>VLOOKUP(A1037,[1]DATA!$A$6:$AI$331,34,0)</f>
        <v/>
      </c>
      <c r="CJ1037" s="172">
        <f>VLOOKUP(A1037,[2]CHAMCONG!A$7:CI$333,79,0)</f>
        <v/>
      </c>
      <c r="CK1037" s="173">
        <f>CJ1037-CA1037</f>
        <v/>
      </c>
    </row>
    <row r="1038">
      <c r="A1038" s="69" t="n"/>
      <c r="B1038" s="70" t="n"/>
      <c r="C1038" s="77" t="n"/>
      <c r="D1038" s="84" t="n"/>
      <c r="E1038" s="69" t="n"/>
      <c r="F1038" s="69" t="n"/>
      <c r="G1038" s="73" t="n"/>
      <c r="H1038" s="73" t="n"/>
      <c r="I1038" s="75" t="n"/>
      <c r="J1038" s="75" t="n"/>
      <c r="K1038" s="73" t="n"/>
      <c r="L1038" s="73" t="n"/>
      <c r="M1038" s="73" t="n"/>
      <c r="N1038" s="73" t="n"/>
      <c r="O1038" s="75" t="n"/>
      <c r="P1038" s="75" t="n"/>
      <c r="Q1038" s="73" t="n"/>
      <c r="R1038" s="73" t="n"/>
      <c r="S1038" s="73" t="n"/>
      <c r="T1038" s="73" t="n"/>
      <c r="U1038" s="73" t="n"/>
      <c r="V1038" s="73" t="n"/>
      <c r="W1038" s="73" t="n"/>
      <c r="X1038" s="73" t="n"/>
      <c r="Y1038" s="73" t="n"/>
      <c r="Z1038" s="73" t="n"/>
      <c r="AA1038" s="73" t="n"/>
      <c r="AB1038" s="73" t="n"/>
      <c r="AC1038" s="73" t="n"/>
      <c r="AD1038" s="73" t="n"/>
      <c r="AE1038" s="73" t="n"/>
      <c r="AF1038" s="73" t="n"/>
      <c r="AG1038" s="73" t="n"/>
      <c r="AH1038" s="73" t="n"/>
      <c r="AI1038" s="73" t="n"/>
      <c r="AJ1038" s="73" t="n"/>
      <c r="AK1038" s="73" t="n"/>
      <c r="AL1038" s="73" t="n"/>
      <c r="AM1038" s="73" t="n"/>
      <c r="AN1038" s="73" t="n"/>
      <c r="AO1038" s="73" t="n"/>
      <c r="AP1038" s="73" t="n"/>
      <c r="AQ1038" s="73" t="n"/>
      <c r="AR1038" s="73" t="n"/>
      <c r="AS1038" s="73" t="n"/>
      <c r="AT1038" s="73" t="n"/>
      <c r="AU1038" s="73" t="n"/>
      <c r="AV1038" s="73" t="n"/>
      <c r="AW1038" s="73" t="n"/>
      <c r="AX1038" s="73" t="n"/>
      <c r="AY1038" s="73" t="n"/>
      <c r="AZ1038" s="73" t="n"/>
      <c r="BA1038" s="73" t="n"/>
      <c r="BB1038" s="73" t="n"/>
      <c r="BC1038" s="73" t="n"/>
      <c r="BD1038" s="73" t="n"/>
      <c r="BE1038" s="73" t="n"/>
      <c r="BF1038" s="73" t="n"/>
      <c r="BG1038" s="73" t="n"/>
      <c r="BH1038" s="73" t="n"/>
      <c r="BI1038" s="73" t="n"/>
      <c r="BJ1038" s="73" t="n"/>
      <c r="BK1038" s="73" t="n"/>
      <c r="BL1038" s="73" t="n"/>
      <c r="BM1038" s="73" t="n"/>
      <c r="BN1038" s="73" t="n"/>
      <c r="BO1038" s="73" t="n"/>
      <c r="BP1038" s="73" t="n"/>
      <c r="BQ1038" s="165">
        <f>COUNTIF($G1038:$BP1038,"a")+COUNTIF($G1038:$BP1038,"r0,a5")/2+COUNTIF($G1038:$BP1038,"p5,a5")/2</f>
        <v/>
      </c>
      <c r="BR1038" s="165">
        <f>COUNTIF($G1038:$BP1038,"d")+COUNTIF($G1038:$BP1038,"r0,d5")/2+COUNTIF($G1038:$BP1038,"p5,d5")/2</f>
        <v/>
      </c>
      <c r="BS1038" s="165">
        <f>COUNTIF($G1038:$BP1038,"b")+COUNTIF($G1038:$BP1038,"r0,b5")/2+COUNTIF($G1038:$BP1038,"p5,b5")/2</f>
        <v/>
      </c>
      <c r="BT1038" s="165">
        <f>COUNTIF($G1038:$BP1038,"c")+COUNTIF($G1038:$BP1038,"r0,c5")/2+COUNTIF($G1038:$BP1038,"p5,c5")/2</f>
        <v/>
      </c>
      <c r="BU1038" s="165">
        <f>COUNTIF($G1038:$BP1038,"KH")+COUNTIF($G1038:$BP1038,"TL")+COUNTIF($G1038:$BP1038,"L")</f>
        <v/>
      </c>
      <c r="BV1038" s="165" t="n"/>
      <c r="BW1038" s="165">
        <f>COUNTIF($G1038:$BP1038,"hh")</f>
        <v/>
      </c>
      <c r="BX1038" s="165">
        <f>COUNTIF($G1038:$BP1038,"nt7")</f>
        <v/>
      </c>
      <c r="BY1038" s="165">
        <f>COUNTIF($G1038:$BP1038,"P")+COUNTIF($G1038:$BP1038,"p5,a5")/2+COUNTIF($G1038:$BP1038,"p5,b5")/2+COUNTIF($G1038:$BP1038,"p5,c5")/2+COUNTIF($G1038:$BP1038,"p5,d5")/2</f>
        <v/>
      </c>
      <c r="BZ1038" s="166">
        <f>SUBTOTAL(9,BQ1038:BY1038)</f>
        <v/>
      </c>
      <c r="CA1038" s="167">
        <f>SUM(J1038,L1038,N1038,P1038,R1038,T1038,X1038,Z1038,AB1038,AD1038,AF1038,AH1038,AL1038,AN1038,AP1038,AR1038,AT1038,AV1038,AZ1038,BB1038,BD1038,BF1038,BH1038,BP1038)</f>
        <v/>
      </c>
      <c r="CB1038" s="168">
        <f>SUM(H1038,V1038,AJ1038,AX1038,BL1038)</f>
        <v/>
      </c>
      <c r="CC1038" s="24">
        <f>SUM(BJ1038,BN1038)</f>
        <v/>
      </c>
      <c r="CD1038" s="169">
        <f>IF(BZ1038&gt;25,4,IF(BZ1038&gt;18,3,IF(BZ1038&gt;12,2,IF(BZ1038&gt;4,1,0))))-BX1038-2+1</f>
        <v/>
      </c>
      <c r="CE1038" s="30" t="n"/>
      <c r="CF1038" s="169">
        <f>CD1038*CI1038</f>
        <v/>
      </c>
      <c r="CG1038" s="170">
        <f>F1038-BY1038+1</f>
        <v/>
      </c>
      <c r="CH1038" s="169">
        <f>CE1038*16</f>
        <v/>
      </c>
      <c r="CI1038" s="171">
        <f>VLOOKUP(A1038,[1]DATA!$A$6:$AI$331,34,0)</f>
        <v/>
      </c>
      <c r="CJ1038" s="172">
        <f>VLOOKUP(A1038,[2]CHAMCONG!A$7:CI$333,79,0)</f>
        <v/>
      </c>
      <c r="CK1038" s="173">
        <f>CJ1038-CA1038</f>
        <v/>
      </c>
    </row>
    <row r="1039">
      <c r="A1039" s="69" t="n"/>
      <c r="B1039" s="70" t="n"/>
      <c r="C1039" s="77" t="n"/>
      <c r="D1039" s="84" t="n"/>
      <c r="E1039" s="69" t="n"/>
      <c r="F1039" s="69" t="n"/>
      <c r="G1039" s="73" t="n"/>
      <c r="H1039" s="73" t="n"/>
      <c r="I1039" s="75" t="n"/>
      <c r="J1039" s="75" t="n"/>
      <c r="K1039" s="73" t="n"/>
      <c r="L1039" s="73" t="n"/>
      <c r="M1039" s="73" t="n"/>
      <c r="N1039" s="73" t="n"/>
      <c r="O1039" s="75" t="n"/>
      <c r="P1039" s="75" t="n"/>
      <c r="Q1039" s="73" t="n"/>
      <c r="R1039" s="73" t="n"/>
      <c r="S1039" s="73" t="n"/>
      <c r="T1039" s="73" t="n"/>
      <c r="U1039" s="73" t="n"/>
      <c r="V1039" s="73" t="n"/>
      <c r="W1039" s="73" t="n"/>
      <c r="X1039" s="73" t="n"/>
      <c r="Y1039" s="73" t="n"/>
      <c r="Z1039" s="73" t="n"/>
      <c r="AA1039" s="73" t="n"/>
      <c r="AB1039" s="73" t="n"/>
      <c r="AC1039" s="73" t="n"/>
      <c r="AD1039" s="73" t="n"/>
      <c r="AE1039" s="73" t="n"/>
      <c r="AF1039" s="73" t="n"/>
      <c r="AG1039" s="73" t="n"/>
      <c r="AH1039" s="73" t="n"/>
      <c r="AI1039" s="73" t="n"/>
      <c r="AJ1039" s="73" t="n"/>
      <c r="AK1039" s="73" t="n"/>
      <c r="AL1039" s="73" t="n"/>
      <c r="AM1039" s="73" t="n"/>
      <c r="AN1039" s="73" t="n"/>
      <c r="AO1039" s="73" t="n"/>
      <c r="AP1039" s="73" t="n"/>
      <c r="AQ1039" s="73" t="n"/>
      <c r="AR1039" s="73" t="n"/>
      <c r="AS1039" s="73" t="n"/>
      <c r="AT1039" s="73" t="n"/>
      <c r="AU1039" s="73" t="n"/>
      <c r="AV1039" s="73" t="n"/>
      <c r="AW1039" s="73" t="n"/>
      <c r="AX1039" s="73" t="n"/>
      <c r="AY1039" s="73" t="n"/>
      <c r="AZ1039" s="73" t="n"/>
      <c r="BA1039" s="73" t="n"/>
      <c r="BB1039" s="73" t="n"/>
      <c r="BC1039" s="73" t="n"/>
      <c r="BD1039" s="73" t="n"/>
      <c r="BE1039" s="73" t="n"/>
      <c r="BF1039" s="73" t="n"/>
      <c r="BG1039" s="73" t="n"/>
      <c r="BH1039" s="73" t="n"/>
      <c r="BI1039" s="73" t="n"/>
      <c r="BJ1039" s="73" t="n"/>
      <c r="BK1039" s="73" t="n"/>
      <c r="BL1039" s="73" t="n"/>
      <c r="BM1039" s="73" t="n"/>
      <c r="BN1039" s="73" t="n"/>
      <c r="BO1039" s="73" t="n"/>
      <c r="BP1039" s="73" t="n"/>
      <c r="BQ1039" s="165">
        <f>COUNTIF($G1039:$BP1039,"a")+COUNTIF($G1039:$BP1039,"r0,a5")/2+COUNTIF($G1039:$BP1039,"p5,a5")/2</f>
        <v/>
      </c>
      <c r="BR1039" s="165">
        <f>COUNTIF($G1039:$BP1039,"d")+COUNTIF($G1039:$BP1039,"r0,d5")/2+COUNTIF($G1039:$BP1039,"p5,d5")/2</f>
        <v/>
      </c>
      <c r="BS1039" s="165">
        <f>COUNTIF($G1039:$BP1039,"b")+COUNTIF($G1039:$BP1039,"r0,b5")/2+COUNTIF($G1039:$BP1039,"p5,b5")/2</f>
        <v/>
      </c>
      <c r="BT1039" s="165">
        <f>COUNTIF($G1039:$BP1039,"c")+COUNTIF($G1039:$BP1039,"r0,c5")/2+COUNTIF($G1039:$BP1039,"p5,c5")/2</f>
        <v/>
      </c>
      <c r="BU1039" s="165">
        <f>COUNTIF($G1039:$BP1039,"KH")+COUNTIF($G1039:$BP1039,"TL")+COUNTIF($G1039:$BP1039,"L")</f>
        <v/>
      </c>
      <c r="BV1039" s="165" t="n"/>
      <c r="BW1039" s="165">
        <f>COUNTIF($G1039:$BP1039,"hh")</f>
        <v/>
      </c>
      <c r="BX1039" s="165">
        <f>COUNTIF($G1039:$BP1039,"nt7")</f>
        <v/>
      </c>
      <c r="BY1039" s="165">
        <f>COUNTIF($G1039:$BP1039,"P")+COUNTIF($G1039:$BP1039,"p5,a5")/2+COUNTIF($G1039:$BP1039,"p5,b5")/2+COUNTIF($G1039:$BP1039,"p5,c5")/2+COUNTIF($G1039:$BP1039,"p5,d5")/2</f>
        <v/>
      </c>
      <c r="BZ1039" s="166">
        <f>SUBTOTAL(9,BQ1039:BY1039)</f>
        <v/>
      </c>
      <c r="CA1039" s="167">
        <f>SUM(J1039,L1039,N1039,P1039,R1039,T1039,X1039,Z1039,AB1039,AD1039,AF1039,AH1039,AL1039,AN1039,AP1039,AR1039,AT1039,AV1039,AZ1039,BB1039,BD1039,BF1039,BH1039,BP1039)</f>
        <v/>
      </c>
      <c r="CB1039" s="168">
        <f>SUM(H1039,V1039,AJ1039,AX1039,BL1039)</f>
        <v/>
      </c>
      <c r="CC1039" s="24">
        <f>SUM(BJ1039,BN1039)</f>
        <v/>
      </c>
      <c r="CD1039" s="169">
        <f>IF(BZ1039&gt;25,4,IF(BZ1039&gt;18,3,IF(BZ1039&gt;12,2,IF(BZ1039&gt;4,1,0))))-BX1039-2+1</f>
        <v/>
      </c>
      <c r="CE1039" s="30" t="n"/>
      <c r="CF1039" s="169">
        <f>CD1039*CI1039</f>
        <v/>
      </c>
      <c r="CG1039" s="170">
        <f>F1039-BY1039+1</f>
        <v/>
      </c>
      <c r="CH1039" s="169">
        <f>CE1039*16</f>
        <v/>
      </c>
      <c r="CI1039" s="171">
        <f>VLOOKUP(A1039,[1]DATA!$A$6:$AI$331,34,0)</f>
        <v/>
      </c>
      <c r="CJ1039" s="172">
        <f>VLOOKUP(A1039,[2]CHAMCONG!A$7:CI$333,79,0)</f>
        <v/>
      </c>
      <c r="CK1039" s="173">
        <f>CJ1039-CA1039</f>
        <v/>
      </c>
    </row>
    <row r="1040">
      <c r="A1040" s="69" t="n"/>
      <c r="B1040" s="70" t="n"/>
      <c r="C1040" s="77" t="n"/>
      <c r="D1040" s="84" t="n"/>
      <c r="E1040" s="69" t="n"/>
      <c r="F1040" s="69" t="n"/>
      <c r="G1040" s="73" t="n"/>
      <c r="H1040" s="73" t="n"/>
      <c r="I1040" s="75" t="n"/>
      <c r="J1040" s="75" t="n"/>
      <c r="K1040" s="73" t="n"/>
      <c r="L1040" s="73" t="n"/>
      <c r="M1040" s="73" t="n"/>
      <c r="N1040" s="73" t="n"/>
      <c r="O1040" s="75" t="n"/>
      <c r="P1040" s="75" t="n"/>
      <c r="Q1040" s="73" t="n"/>
      <c r="R1040" s="73" t="n"/>
      <c r="S1040" s="73" t="n"/>
      <c r="T1040" s="73" t="n"/>
      <c r="U1040" s="73" t="n"/>
      <c r="V1040" s="73" t="n"/>
      <c r="W1040" s="73" t="n"/>
      <c r="X1040" s="73" t="n"/>
      <c r="Y1040" s="73" t="n"/>
      <c r="Z1040" s="73" t="n"/>
      <c r="AA1040" s="73" t="n"/>
      <c r="AB1040" s="73" t="n"/>
      <c r="AC1040" s="73" t="n"/>
      <c r="AD1040" s="73" t="n"/>
      <c r="AE1040" s="73" t="n"/>
      <c r="AF1040" s="73" t="n"/>
      <c r="AG1040" s="73" t="n"/>
      <c r="AH1040" s="73" t="n"/>
      <c r="AI1040" s="73" t="n"/>
      <c r="AJ1040" s="73" t="n"/>
      <c r="AK1040" s="73" t="n"/>
      <c r="AL1040" s="73" t="n"/>
      <c r="AM1040" s="73" t="n"/>
      <c r="AN1040" s="73" t="n"/>
      <c r="AO1040" s="73" t="n"/>
      <c r="AP1040" s="73" t="n"/>
      <c r="AQ1040" s="73" t="n"/>
      <c r="AR1040" s="73" t="n"/>
      <c r="AS1040" s="73" t="n"/>
      <c r="AT1040" s="73" t="n"/>
      <c r="AU1040" s="73" t="n"/>
      <c r="AV1040" s="73" t="n"/>
      <c r="AW1040" s="73" t="n"/>
      <c r="AX1040" s="73" t="n"/>
      <c r="AY1040" s="73" t="n"/>
      <c r="AZ1040" s="73" t="n"/>
      <c r="BA1040" s="73" t="n"/>
      <c r="BB1040" s="73" t="n"/>
      <c r="BC1040" s="73" t="n"/>
      <c r="BD1040" s="73" t="n"/>
      <c r="BE1040" s="73" t="n"/>
      <c r="BF1040" s="73" t="n"/>
      <c r="BG1040" s="73" t="n"/>
      <c r="BH1040" s="73" t="n"/>
      <c r="BI1040" s="73" t="n"/>
      <c r="BJ1040" s="73" t="n"/>
      <c r="BK1040" s="73" t="n"/>
      <c r="BL1040" s="73" t="n"/>
      <c r="BM1040" s="73" t="n"/>
      <c r="BN1040" s="73" t="n"/>
      <c r="BO1040" s="73" t="n"/>
      <c r="BP1040" s="73" t="n"/>
      <c r="BQ1040" s="165">
        <f>COUNTIF($G1040:$BP1040,"a")+COUNTIF($G1040:$BP1040,"r0,a5")/2+COUNTIF($G1040:$BP1040,"p5,a5")/2</f>
        <v/>
      </c>
      <c r="BR1040" s="165">
        <f>COUNTIF($G1040:$BP1040,"d")+COUNTIF($G1040:$BP1040,"r0,d5")/2+COUNTIF($G1040:$BP1040,"p5,d5")/2</f>
        <v/>
      </c>
      <c r="BS1040" s="165">
        <f>COUNTIF($G1040:$BP1040,"b")+COUNTIF($G1040:$BP1040,"r0,b5")/2+COUNTIF($G1040:$BP1040,"p5,b5")/2</f>
        <v/>
      </c>
      <c r="BT1040" s="165">
        <f>COUNTIF($G1040:$BP1040,"c")+COUNTIF($G1040:$BP1040,"r0,c5")/2+COUNTIF($G1040:$BP1040,"p5,c5")/2</f>
        <v/>
      </c>
      <c r="BU1040" s="165">
        <f>COUNTIF($G1040:$BP1040,"KH")+COUNTIF($G1040:$BP1040,"TL")+COUNTIF($G1040:$BP1040,"L")</f>
        <v/>
      </c>
      <c r="BV1040" s="165" t="n"/>
      <c r="BW1040" s="165">
        <f>COUNTIF($G1040:$BP1040,"hh")</f>
        <v/>
      </c>
      <c r="BX1040" s="165">
        <f>COUNTIF($G1040:$BP1040,"nt7")</f>
        <v/>
      </c>
      <c r="BY1040" s="165">
        <f>COUNTIF($G1040:$BP1040,"P")+COUNTIF($G1040:$BP1040,"p5,a5")/2+COUNTIF($G1040:$BP1040,"p5,b5")/2+COUNTIF($G1040:$BP1040,"p5,c5")/2+COUNTIF($G1040:$BP1040,"p5,d5")/2</f>
        <v/>
      </c>
      <c r="BZ1040" s="166">
        <f>SUBTOTAL(9,BQ1040:BY1040)</f>
        <v/>
      </c>
      <c r="CA1040" s="167">
        <f>SUM(J1040,L1040,N1040,P1040,R1040,T1040,X1040,Z1040,AB1040,AD1040,AF1040,AH1040,AL1040,AN1040,AP1040,AR1040,AT1040,AV1040,AZ1040,BB1040,BD1040,BF1040,BH1040,BP1040)</f>
        <v/>
      </c>
      <c r="CB1040" s="168">
        <f>SUM(H1040,V1040,AJ1040,AX1040,BL1040)</f>
        <v/>
      </c>
      <c r="CC1040" s="24">
        <f>SUM(BJ1040,BN1040)</f>
        <v/>
      </c>
      <c r="CD1040" s="169">
        <f>IF(BZ1040&gt;25,4,IF(BZ1040&gt;18,3,IF(BZ1040&gt;12,2,IF(BZ1040&gt;4,1,0))))-BX1040-2+1</f>
        <v/>
      </c>
      <c r="CE1040" s="30" t="n"/>
      <c r="CF1040" s="169">
        <f>CD1040*CI1040</f>
        <v/>
      </c>
      <c r="CG1040" s="170">
        <f>F1040-BY1040+1</f>
        <v/>
      </c>
      <c r="CH1040" s="169">
        <f>CE1040*16</f>
        <v/>
      </c>
      <c r="CI1040" s="171">
        <f>VLOOKUP(A1040,[1]DATA!$A$6:$AI$331,34,0)</f>
        <v/>
      </c>
      <c r="CJ1040" s="172">
        <f>VLOOKUP(A1040,[2]CHAMCONG!A$7:CI$333,79,0)</f>
        <v/>
      </c>
      <c r="CK1040" s="173">
        <f>CJ1040-CA1040</f>
        <v/>
      </c>
    </row>
    <row r="1041">
      <c r="A1041" s="69" t="n"/>
      <c r="B1041" s="70" t="n"/>
      <c r="C1041" s="77" t="n"/>
      <c r="D1041" s="84" t="n"/>
      <c r="E1041" s="69" t="n"/>
      <c r="F1041" s="69" t="n"/>
      <c r="G1041" s="73" t="n"/>
      <c r="H1041" s="73" t="n"/>
      <c r="I1041" s="75" t="n"/>
      <c r="J1041" s="75" t="n"/>
      <c r="K1041" s="73" t="n"/>
      <c r="L1041" s="73" t="n"/>
      <c r="M1041" s="73" t="n"/>
      <c r="N1041" s="73" t="n"/>
      <c r="O1041" s="75" t="n"/>
      <c r="P1041" s="75" t="n"/>
      <c r="Q1041" s="73" t="n"/>
      <c r="R1041" s="73" t="n"/>
      <c r="S1041" s="73" t="n"/>
      <c r="T1041" s="73" t="n"/>
      <c r="U1041" s="73" t="n"/>
      <c r="V1041" s="73" t="n"/>
      <c r="W1041" s="73" t="n"/>
      <c r="X1041" s="73" t="n"/>
      <c r="Y1041" s="73" t="n"/>
      <c r="Z1041" s="73" t="n"/>
      <c r="AA1041" s="73" t="n"/>
      <c r="AB1041" s="73" t="n"/>
      <c r="AC1041" s="73" t="n"/>
      <c r="AD1041" s="73" t="n"/>
      <c r="AE1041" s="73" t="n"/>
      <c r="AF1041" s="73" t="n"/>
      <c r="AG1041" s="73" t="n"/>
      <c r="AH1041" s="73" t="n"/>
      <c r="AI1041" s="73" t="n"/>
      <c r="AJ1041" s="73" t="n"/>
      <c r="AK1041" s="73" t="n"/>
      <c r="AL1041" s="73" t="n"/>
      <c r="AM1041" s="73" t="n"/>
      <c r="AN1041" s="73" t="n"/>
      <c r="AO1041" s="73" t="n"/>
      <c r="AP1041" s="73" t="n"/>
      <c r="AQ1041" s="73" t="n"/>
      <c r="AR1041" s="73" t="n"/>
      <c r="AS1041" s="73" t="n"/>
      <c r="AT1041" s="73" t="n"/>
      <c r="AU1041" s="73" t="n"/>
      <c r="AV1041" s="73" t="n"/>
      <c r="AW1041" s="73" t="n"/>
      <c r="AX1041" s="73" t="n"/>
      <c r="AY1041" s="73" t="n"/>
      <c r="AZ1041" s="73" t="n"/>
      <c r="BA1041" s="73" t="n"/>
      <c r="BB1041" s="73" t="n"/>
      <c r="BC1041" s="73" t="n"/>
      <c r="BD1041" s="73" t="n"/>
      <c r="BE1041" s="73" t="n"/>
      <c r="BF1041" s="73" t="n"/>
      <c r="BG1041" s="73" t="n"/>
      <c r="BH1041" s="73" t="n"/>
      <c r="BI1041" s="73" t="n"/>
      <c r="BJ1041" s="73" t="n"/>
      <c r="BK1041" s="73" t="n"/>
      <c r="BL1041" s="73" t="n"/>
      <c r="BM1041" s="73" t="n"/>
      <c r="BN1041" s="73" t="n"/>
      <c r="BO1041" s="73" t="n"/>
      <c r="BP1041" s="73" t="n"/>
      <c r="BQ1041" s="165">
        <f>COUNTIF($G1041:$BP1041,"a")+COUNTIF($G1041:$BP1041,"r0,a5")/2+COUNTIF($G1041:$BP1041,"p5,a5")/2</f>
        <v/>
      </c>
      <c r="BR1041" s="165">
        <f>COUNTIF($G1041:$BP1041,"d")+COUNTIF($G1041:$BP1041,"r0,d5")/2+COUNTIF($G1041:$BP1041,"p5,d5")/2</f>
        <v/>
      </c>
      <c r="BS1041" s="165">
        <f>COUNTIF($G1041:$BP1041,"b")+COUNTIF($G1041:$BP1041,"r0,b5")/2+COUNTIF($G1041:$BP1041,"p5,b5")/2</f>
        <v/>
      </c>
      <c r="BT1041" s="165">
        <f>COUNTIF($G1041:$BP1041,"c")+COUNTIF($G1041:$BP1041,"r0,c5")/2+COUNTIF($G1041:$BP1041,"p5,c5")/2</f>
        <v/>
      </c>
      <c r="BU1041" s="165">
        <f>COUNTIF($G1041:$BP1041,"KH")+COUNTIF($G1041:$BP1041,"TL")+COUNTIF($G1041:$BP1041,"L")</f>
        <v/>
      </c>
      <c r="BV1041" s="165" t="n"/>
      <c r="BW1041" s="165">
        <f>COUNTIF($G1041:$BP1041,"hh")</f>
        <v/>
      </c>
      <c r="BX1041" s="165">
        <f>COUNTIF($G1041:$BP1041,"nt7")</f>
        <v/>
      </c>
      <c r="BY1041" s="165">
        <f>COUNTIF($G1041:$BP1041,"P")+COUNTIF($G1041:$BP1041,"p5,a5")/2+COUNTIF($G1041:$BP1041,"p5,b5")/2+COUNTIF($G1041:$BP1041,"p5,c5")/2+COUNTIF($G1041:$BP1041,"p5,d5")/2</f>
        <v/>
      </c>
      <c r="BZ1041" s="166">
        <f>SUBTOTAL(9,BQ1041:BY1041)</f>
        <v/>
      </c>
      <c r="CA1041" s="167">
        <f>SUM(J1041,L1041,N1041,P1041,R1041,T1041,X1041,Z1041,AB1041,AD1041,AF1041,AH1041,AL1041,AN1041,AP1041,AR1041,AT1041,AV1041,AZ1041,BB1041,BD1041,BF1041,BH1041,BP1041)</f>
        <v/>
      </c>
      <c r="CB1041" s="168">
        <f>SUM(H1041,V1041,AJ1041,AX1041,BL1041)</f>
        <v/>
      </c>
      <c r="CC1041" s="24">
        <f>SUM(BJ1041,BN1041)</f>
        <v/>
      </c>
      <c r="CD1041" s="169">
        <f>IF(BZ1041&gt;25,4,IF(BZ1041&gt;18,3,IF(BZ1041&gt;12,2,IF(BZ1041&gt;4,1,0))))-BX1041-2+1</f>
        <v/>
      </c>
      <c r="CE1041" s="30" t="n"/>
      <c r="CF1041" s="169">
        <f>CD1041*CI1041</f>
        <v/>
      </c>
      <c r="CG1041" s="170">
        <f>F1041-BY1041+1</f>
        <v/>
      </c>
      <c r="CH1041" s="169">
        <f>CE1041*16</f>
        <v/>
      </c>
      <c r="CI1041" s="171">
        <f>VLOOKUP(A1041,[1]DATA!$A$6:$AI$331,34,0)</f>
        <v/>
      </c>
      <c r="CJ1041" s="172">
        <f>VLOOKUP(A1041,[2]CHAMCONG!A$7:CI$333,79,0)</f>
        <v/>
      </c>
      <c r="CK1041" s="173">
        <f>CJ1041-CA1041</f>
        <v/>
      </c>
    </row>
    <row r="1042">
      <c r="A1042" s="69" t="n"/>
      <c r="B1042" s="70" t="n"/>
      <c r="C1042" s="77" t="n"/>
      <c r="D1042" s="84" t="n"/>
      <c r="E1042" s="69" t="n"/>
      <c r="F1042" s="69" t="n"/>
      <c r="G1042" s="73" t="n"/>
      <c r="H1042" s="73" t="n"/>
      <c r="I1042" s="75" t="n"/>
      <c r="J1042" s="75" t="n"/>
      <c r="K1042" s="73" t="n"/>
      <c r="L1042" s="73" t="n"/>
      <c r="M1042" s="73" t="n"/>
      <c r="N1042" s="73" t="n"/>
      <c r="O1042" s="75" t="n"/>
      <c r="P1042" s="75" t="n"/>
      <c r="Q1042" s="73" t="n"/>
      <c r="R1042" s="73" t="n"/>
      <c r="S1042" s="73" t="n"/>
      <c r="T1042" s="73" t="n"/>
      <c r="U1042" s="73" t="n"/>
      <c r="V1042" s="73" t="n"/>
      <c r="W1042" s="73" t="n"/>
      <c r="X1042" s="73" t="n"/>
      <c r="Y1042" s="73" t="n"/>
      <c r="Z1042" s="73" t="n"/>
      <c r="AA1042" s="73" t="n"/>
      <c r="AB1042" s="73" t="n"/>
      <c r="AC1042" s="73" t="n"/>
      <c r="AD1042" s="73" t="n"/>
      <c r="AE1042" s="73" t="n"/>
      <c r="AF1042" s="73" t="n"/>
      <c r="AG1042" s="73" t="n"/>
      <c r="AH1042" s="73" t="n"/>
      <c r="AI1042" s="73" t="n"/>
      <c r="AJ1042" s="73" t="n"/>
      <c r="AK1042" s="73" t="n"/>
      <c r="AL1042" s="73" t="n"/>
      <c r="AM1042" s="73" t="n"/>
      <c r="AN1042" s="73" t="n"/>
      <c r="AO1042" s="73" t="n"/>
      <c r="AP1042" s="73" t="n"/>
      <c r="AQ1042" s="73" t="n"/>
      <c r="AR1042" s="73" t="n"/>
      <c r="AS1042" s="73" t="n"/>
      <c r="AT1042" s="73" t="n"/>
      <c r="AU1042" s="73" t="n"/>
      <c r="AV1042" s="73" t="n"/>
      <c r="AW1042" s="73" t="n"/>
      <c r="AX1042" s="73" t="n"/>
      <c r="AY1042" s="73" t="n"/>
      <c r="AZ1042" s="73" t="n"/>
      <c r="BA1042" s="73" t="n"/>
      <c r="BB1042" s="73" t="n"/>
      <c r="BC1042" s="73" t="n"/>
      <c r="BD1042" s="73" t="n"/>
      <c r="BE1042" s="73" t="n"/>
      <c r="BF1042" s="73" t="n"/>
      <c r="BG1042" s="73" t="n"/>
      <c r="BH1042" s="73" t="n"/>
      <c r="BI1042" s="73" t="n"/>
      <c r="BJ1042" s="73" t="n"/>
      <c r="BK1042" s="73" t="n"/>
      <c r="BL1042" s="73" t="n"/>
      <c r="BM1042" s="73" t="n"/>
      <c r="BN1042" s="73" t="n"/>
      <c r="BO1042" s="73" t="n"/>
      <c r="BP1042" s="73" t="n"/>
      <c r="BQ1042" s="165">
        <f>COUNTIF($G1042:$BP1042,"a")+COUNTIF($G1042:$BP1042,"r0,a5")/2+COUNTIF($G1042:$BP1042,"p5,a5")/2</f>
        <v/>
      </c>
      <c r="BR1042" s="165">
        <f>COUNTIF($G1042:$BP1042,"d")+COUNTIF($G1042:$BP1042,"r0,d5")/2+COUNTIF($G1042:$BP1042,"p5,d5")/2</f>
        <v/>
      </c>
      <c r="BS1042" s="165">
        <f>COUNTIF($G1042:$BP1042,"b")+COUNTIF($G1042:$BP1042,"r0,b5")/2+COUNTIF($G1042:$BP1042,"p5,b5")/2</f>
        <v/>
      </c>
      <c r="BT1042" s="165">
        <f>COUNTIF($G1042:$BP1042,"c")+COUNTIF($G1042:$BP1042,"r0,c5")/2+COUNTIF($G1042:$BP1042,"p5,c5")/2</f>
        <v/>
      </c>
      <c r="BU1042" s="165">
        <f>COUNTIF($G1042:$BP1042,"KH")+COUNTIF($G1042:$BP1042,"TL")+COUNTIF($G1042:$BP1042,"L")</f>
        <v/>
      </c>
      <c r="BV1042" s="165" t="n"/>
      <c r="BW1042" s="165">
        <f>COUNTIF($G1042:$BP1042,"hh")</f>
        <v/>
      </c>
      <c r="BX1042" s="165">
        <f>COUNTIF($G1042:$BP1042,"nt7")</f>
        <v/>
      </c>
      <c r="BY1042" s="165">
        <f>COUNTIF($G1042:$BP1042,"P")+COUNTIF($G1042:$BP1042,"p5,a5")/2+COUNTIF($G1042:$BP1042,"p5,b5")/2+COUNTIF($G1042:$BP1042,"p5,c5")/2+COUNTIF($G1042:$BP1042,"p5,d5")/2</f>
        <v/>
      </c>
      <c r="BZ1042" s="166">
        <f>SUBTOTAL(9,BQ1042:BY1042)</f>
        <v/>
      </c>
      <c r="CA1042" s="167">
        <f>SUM(J1042,L1042,N1042,P1042,R1042,T1042,X1042,Z1042,AB1042,AD1042,AF1042,AH1042,AL1042,AN1042,AP1042,AR1042,AT1042,AV1042,AZ1042,BB1042,BD1042,BF1042,BH1042,BP1042)</f>
        <v/>
      </c>
      <c r="CB1042" s="168">
        <f>SUM(H1042,V1042,AJ1042,AX1042,BL1042)</f>
        <v/>
      </c>
      <c r="CC1042" s="24">
        <f>SUM(BJ1042,BN1042)</f>
        <v/>
      </c>
      <c r="CD1042" s="169">
        <f>IF(BZ1042&gt;25,4,IF(BZ1042&gt;18,3,IF(BZ1042&gt;12,2,IF(BZ1042&gt;4,1,0))))-BX1042-2+1</f>
        <v/>
      </c>
      <c r="CE1042" s="30" t="n"/>
      <c r="CF1042" s="169">
        <f>CD1042*CI1042</f>
        <v/>
      </c>
      <c r="CG1042" s="170">
        <f>F1042-BY1042+1</f>
        <v/>
      </c>
      <c r="CH1042" s="169">
        <f>CE1042*16</f>
        <v/>
      </c>
      <c r="CI1042" s="171">
        <f>VLOOKUP(A1042,[1]DATA!$A$6:$AI$331,34,0)</f>
        <v/>
      </c>
      <c r="CJ1042" s="172">
        <f>VLOOKUP(A1042,[2]CHAMCONG!A$7:CI$333,79,0)</f>
        <v/>
      </c>
      <c r="CK1042" s="173">
        <f>CJ1042-CA1042</f>
        <v/>
      </c>
    </row>
    <row r="1043">
      <c r="A1043" s="69" t="n"/>
      <c r="B1043" s="70" t="n"/>
      <c r="C1043" s="77" t="n"/>
      <c r="D1043" s="84" t="n"/>
      <c r="E1043" s="69" t="n"/>
      <c r="F1043" s="69" t="n"/>
      <c r="G1043" s="73" t="n"/>
      <c r="H1043" s="73" t="n"/>
      <c r="I1043" s="75" t="n"/>
      <c r="J1043" s="75" t="n"/>
      <c r="K1043" s="73" t="n"/>
      <c r="L1043" s="73" t="n"/>
      <c r="M1043" s="73" t="n"/>
      <c r="N1043" s="73" t="n"/>
      <c r="O1043" s="75" t="n"/>
      <c r="P1043" s="75" t="n"/>
      <c r="Q1043" s="73" t="n"/>
      <c r="R1043" s="73" t="n"/>
      <c r="S1043" s="73" t="n"/>
      <c r="T1043" s="73" t="n"/>
      <c r="U1043" s="73" t="n"/>
      <c r="V1043" s="73" t="n"/>
      <c r="W1043" s="73" t="n"/>
      <c r="X1043" s="73" t="n"/>
      <c r="Y1043" s="73" t="n"/>
      <c r="Z1043" s="73" t="n"/>
      <c r="AA1043" s="73" t="n"/>
      <c r="AB1043" s="73" t="n"/>
      <c r="AC1043" s="73" t="n"/>
      <c r="AD1043" s="73" t="n"/>
      <c r="AE1043" s="73" t="n"/>
      <c r="AF1043" s="73" t="n"/>
      <c r="AG1043" s="73" t="n"/>
      <c r="AH1043" s="73" t="n"/>
      <c r="AI1043" s="73" t="n"/>
      <c r="AJ1043" s="73" t="n"/>
      <c r="AK1043" s="73" t="n"/>
      <c r="AL1043" s="73" t="n"/>
      <c r="AM1043" s="73" t="n"/>
      <c r="AN1043" s="73" t="n"/>
      <c r="AO1043" s="73" t="n"/>
      <c r="AP1043" s="73" t="n"/>
      <c r="AQ1043" s="73" t="n"/>
      <c r="AR1043" s="73" t="n"/>
      <c r="AS1043" s="73" t="n"/>
      <c r="AT1043" s="73" t="n"/>
      <c r="AU1043" s="73" t="n"/>
      <c r="AV1043" s="73" t="n"/>
      <c r="AW1043" s="73" t="n"/>
      <c r="AX1043" s="73" t="n"/>
      <c r="AY1043" s="73" t="n"/>
      <c r="AZ1043" s="73" t="n"/>
      <c r="BA1043" s="73" t="n"/>
      <c r="BB1043" s="73" t="n"/>
      <c r="BC1043" s="73" t="n"/>
      <c r="BD1043" s="73" t="n"/>
      <c r="BE1043" s="73" t="n"/>
      <c r="BF1043" s="73" t="n"/>
      <c r="BG1043" s="73" t="n"/>
      <c r="BH1043" s="73" t="n"/>
      <c r="BI1043" s="73" t="n"/>
      <c r="BJ1043" s="73" t="n"/>
      <c r="BK1043" s="73" t="n"/>
      <c r="BL1043" s="73" t="n"/>
      <c r="BM1043" s="73" t="n"/>
      <c r="BN1043" s="73" t="n"/>
      <c r="BO1043" s="73" t="n"/>
      <c r="BP1043" s="73" t="n"/>
      <c r="BQ1043" s="165">
        <f>COUNTIF($G1043:$BP1043,"a")+COUNTIF($G1043:$BP1043,"r0,a5")/2+COUNTIF($G1043:$BP1043,"p5,a5")/2</f>
        <v/>
      </c>
      <c r="BR1043" s="165">
        <f>COUNTIF($G1043:$BP1043,"d")+COUNTIF($G1043:$BP1043,"r0,d5")/2+COUNTIF($G1043:$BP1043,"p5,d5")/2</f>
        <v/>
      </c>
      <c r="BS1043" s="165">
        <f>COUNTIF($G1043:$BP1043,"b")+COUNTIF($G1043:$BP1043,"r0,b5")/2+COUNTIF($G1043:$BP1043,"p5,b5")/2</f>
        <v/>
      </c>
      <c r="BT1043" s="165">
        <f>COUNTIF($G1043:$BP1043,"c")+COUNTIF($G1043:$BP1043,"r0,c5")/2+COUNTIF($G1043:$BP1043,"p5,c5")/2</f>
        <v/>
      </c>
      <c r="BU1043" s="165">
        <f>COUNTIF($G1043:$BP1043,"KH")+COUNTIF($G1043:$BP1043,"TL")+COUNTIF($G1043:$BP1043,"L")</f>
        <v/>
      </c>
      <c r="BV1043" s="165" t="n"/>
      <c r="BW1043" s="165">
        <f>COUNTIF($G1043:$BP1043,"hh")</f>
        <v/>
      </c>
      <c r="BX1043" s="165">
        <f>COUNTIF($G1043:$BP1043,"nt7")</f>
        <v/>
      </c>
      <c r="BY1043" s="165">
        <f>COUNTIF($G1043:$BP1043,"P")+COUNTIF($G1043:$BP1043,"p5,a5")/2+COUNTIF($G1043:$BP1043,"p5,b5")/2+COUNTIF($G1043:$BP1043,"p5,c5")/2+COUNTIF($G1043:$BP1043,"p5,d5")/2</f>
        <v/>
      </c>
      <c r="BZ1043" s="166">
        <f>SUBTOTAL(9,BQ1043:BY1043)</f>
        <v/>
      </c>
      <c r="CA1043" s="167">
        <f>SUM(J1043,L1043,N1043,P1043,R1043,T1043,X1043,Z1043,AB1043,AD1043,AF1043,AH1043,AL1043,AN1043,AP1043,AR1043,AT1043,AV1043,AZ1043,BB1043,BD1043,BF1043,BH1043,BP1043)</f>
        <v/>
      </c>
      <c r="CB1043" s="168">
        <f>SUM(H1043,V1043,AJ1043,AX1043,BL1043)</f>
        <v/>
      </c>
      <c r="CC1043" s="24">
        <f>SUM(BJ1043,BN1043)</f>
        <v/>
      </c>
      <c r="CD1043" s="169">
        <f>IF(BZ1043&gt;25,4,IF(BZ1043&gt;18,3,IF(BZ1043&gt;12,2,IF(BZ1043&gt;4,1,0))))-BX1043-2+1</f>
        <v/>
      </c>
      <c r="CE1043" s="30" t="n"/>
      <c r="CF1043" s="169">
        <f>CD1043*CI1043</f>
        <v/>
      </c>
      <c r="CG1043" s="170">
        <f>F1043-BY1043+1</f>
        <v/>
      </c>
      <c r="CH1043" s="169">
        <f>CE1043*16</f>
        <v/>
      </c>
      <c r="CI1043" s="171">
        <f>VLOOKUP(A1043,[1]DATA!$A$6:$AI$331,34,0)</f>
        <v/>
      </c>
      <c r="CJ1043" s="172">
        <f>VLOOKUP(A1043,[2]CHAMCONG!A$7:CI$333,79,0)</f>
        <v/>
      </c>
      <c r="CK1043" s="173">
        <f>CJ1043-CA1043</f>
        <v/>
      </c>
    </row>
    <row r="1044">
      <c r="A1044" s="69" t="n"/>
      <c r="B1044" s="70" t="n"/>
      <c r="C1044" s="77" t="n"/>
      <c r="D1044" s="84" t="n"/>
      <c r="E1044" s="69" t="n"/>
      <c r="F1044" s="69" t="n"/>
      <c r="G1044" s="73" t="n"/>
      <c r="H1044" s="73" t="n"/>
      <c r="I1044" s="75" t="n"/>
      <c r="J1044" s="75" t="n"/>
      <c r="K1044" s="73" t="n"/>
      <c r="L1044" s="73" t="n"/>
      <c r="M1044" s="73" t="n"/>
      <c r="N1044" s="73" t="n"/>
      <c r="O1044" s="75" t="n"/>
      <c r="P1044" s="75" t="n"/>
      <c r="Q1044" s="73" t="n"/>
      <c r="R1044" s="73" t="n"/>
      <c r="S1044" s="73" t="n"/>
      <c r="T1044" s="73" t="n"/>
      <c r="U1044" s="73" t="n"/>
      <c r="V1044" s="73" t="n"/>
      <c r="W1044" s="73" t="n"/>
      <c r="X1044" s="73" t="n"/>
      <c r="Y1044" s="73" t="n"/>
      <c r="Z1044" s="73" t="n"/>
      <c r="AA1044" s="73" t="n"/>
      <c r="AB1044" s="73" t="n"/>
      <c r="AC1044" s="73" t="n"/>
      <c r="AD1044" s="73" t="n"/>
      <c r="AE1044" s="73" t="n"/>
      <c r="AF1044" s="73" t="n"/>
      <c r="AG1044" s="73" t="n"/>
      <c r="AH1044" s="73" t="n"/>
      <c r="AI1044" s="73" t="n"/>
      <c r="AJ1044" s="73" t="n"/>
      <c r="AK1044" s="73" t="n"/>
      <c r="AL1044" s="73" t="n"/>
      <c r="AM1044" s="73" t="n"/>
      <c r="AN1044" s="73" t="n"/>
      <c r="AO1044" s="73" t="n"/>
      <c r="AP1044" s="73" t="n"/>
      <c r="AQ1044" s="73" t="n"/>
      <c r="AR1044" s="73" t="n"/>
      <c r="AS1044" s="73" t="n"/>
      <c r="AT1044" s="73" t="n"/>
      <c r="AU1044" s="73" t="n"/>
      <c r="AV1044" s="73" t="n"/>
      <c r="AW1044" s="73" t="n"/>
      <c r="AX1044" s="73" t="n"/>
      <c r="AY1044" s="73" t="n"/>
      <c r="AZ1044" s="73" t="n"/>
      <c r="BA1044" s="73" t="n"/>
      <c r="BB1044" s="73" t="n"/>
      <c r="BC1044" s="73" t="n"/>
      <c r="BD1044" s="73" t="n"/>
      <c r="BE1044" s="73" t="n"/>
      <c r="BF1044" s="73" t="n"/>
      <c r="BG1044" s="73" t="n"/>
      <c r="BH1044" s="73" t="n"/>
      <c r="BI1044" s="73" t="n"/>
      <c r="BJ1044" s="73" t="n"/>
      <c r="BK1044" s="73" t="n"/>
      <c r="BL1044" s="73" t="n"/>
      <c r="BM1044" s="73" t="n"/>
      <c r="BN1044" s="73" t="n"/>
      <c r="BO1044" s="73" t="n"/>
      <c r="BP1044" s="73" t="n"/>
      <c r="BQ1044" s="165">
        <f>COUNTIF($G1044:$BP1044,"a")+COUNTIF($G1044:$BP1044,"r0,a5")/2+COUNTIF($G1044:$BP1044,"p5,a5")/2</f>
        <v/>
      </c>
      <c r="BR1044" s="165">
        <f>COUNTIF($G1044:$BP1044,"d")+COUNTIF($G1044:$BP1044,"r0,d5")/2+COUNTIF($G1044:$BP1044,"p5,d5")/2</f>
        <v/>
      </c>
      <c r="BS1044" s="165">
        <f>COUNTIF($G1044:$BP1044,"b")+COUNTIF($G1044:$BP1044,"r0,b5")/2+COUNTIF($G1044:$BP1044,"p5,b5")/2</f>
        <v/>
      </c>
      <c r="BT1044" s="165">
        <f>COUNTIF($G1044:$BP1044,"c")+COUNTIF($G1044:$BP1044,"r0,c5")/2+COUNTIF($G1044:$BP1044,"p5,c5")/2</f>
        <v/>
      </c>
      <c r="BU1044" s="165">
        <f>COUNTIF($G1044:$BP1044,"KH")+COUNTIF($G1044:$BP1044,"TL")+COUNTIF($G1044:$BP1044,"L")</f>
        <v/>
      </c>
      <c r="BV1044" s="165" t="n"/>
      <c r="BW1044" s="165">
        <f>COUNTIF($G1044:$BP1044,"hh")</f>
        <v/>
      </c>
      <c r="BX1044" s="165">
        <f>COUNTIF($G1044:$BP1044,"nt7")</f>
        <v/>
      </c>
      <c r="BY1044" s="165">
        <f>COUNTIF($G1044:$BP1044,"P")+COUNTIF($G1044:$BP1044,"p5,a5")/2+COUNTIF($G1044:$BP1044,"p5,b5")/2+COUNTIF($G1044:$BP1044,"p5,c5")/2+COUNTIF($G1044:$BP1044,"p5,d5")/2</f>
        <v/>
      </c>
      <c r="BZ1044" s="166">
        <f>SUBTOTAL(9,BQ1044:BY1044)</f>
        <v/>
      </c>
      <c r="CA1044" s="167">
        <f>SUM(J1044,L1044,N1044,P1044,R1044,T1044,X1044,Z1044,AB1044,AD1044,AF1044,AH1044,AL1044,AN1044,AP1044,AR1044,AT1044,AV1044,AZ1044,BB1044,BD1044,BF1044,BH1044,BP1044)</f>
        <v/>
      </c>
      <c r="CB1044" s="168">
        <f>SUM(H1044,V1044,AJ1044,AX1044,BL1044)</f>
        <v/>
      </c>
      <c r="CC1044" s="24">
        <f>SUM(BJ1044,BN1044)</f>
        <v/>
      </c>
      <c r="CD1044" s="169">
        <f>IF(BZ1044&gt;25,4,IF(BZ1044&gt;18,3,IF(BZ1044&gt;12,2,IF(BZ1044&gt;4,1,0))))-BX1044-2+1</f>
        <v/>
      </c>
      <c r="CE1044" s="30" t="n"/>
      <c r="CF1044" s="169">
        <f>CD1044*CI1044</f>
        <v/>
      </c>
      <c r="CG1044" s="170">
        <f>F1044-BY1044+1</f>
        <v/>
      </c>
      <c r="CH1044" s="169">
        <f>CE1044*16</f>
        <v/>
      </c>
      <c r="CI1044" s="171">
        <f>VLOOKUP(A1044,[1]DATA!$A$6:$AI$331,34,0)</f>
        <v/>
      </c>
      <c r="CJ1044" s="172">
        <f>VLOOKUP(A1044,[2]CHAMCONG!A$7:CI$333,79,0)</f>
        <v/>
      </c>
      <c r="CK1044" s="173">
        <f>CJ1044-CA1044</f>
        <v/>
      </c>
    </row>
    <row r="1045">
      <c r="A1045" s="69" t="n"/>
      <c r="B1045" s="70" t="n"/>
      <c r="C1045" s="77" t="n"/>
      <c r="D1045" s="84" t="n"/>
      <c r="E1045" s="69" t="n"/>
      <c r="F1045" s="69" t="n"/>
      <c r="G1045" s="73" t="n"/>
      <c r="H1045" s="73" t="n"/>
      <c r="I1045" s="75" t="n"/>
      <c r="J1045" s="75" t="n"/>
      <c r="K1045" s="73" t="n"/>
      <c r="L1045" s="73" t="n"/>
      <c r="M1045" s="73" t="n"/>
      <c r="N1045" s="73" t="n"/>
      <c r="O1045" s="75" t="n"/>
      <c r="P1045" s="75" t="n"/>
      <c r="Q1045" s="73" t="n"/>
      <c r="R1045" s="73" t="n"/>
      <c r="S1045" s="73" t="n"/>
      <c r="T1045" s="73" t="n"/>
      <c r="U1045" s="73" t="n"/>
      <c r="V1045" s="73" t="n"/>
      <c r="W1045" s="73" t="n"/>
      <c r="X1045" s="73" t="n"/>
      <c r="Y1045" s="73" t="n"/>
      <c r="Z1045" s="73" t="n"/>
      <c r="AA1045" s="73" t="n"/>
      <c r="AB1045" s="73" t="n"/>
      <c r="AC1045" s="73" t="n"/>
      <c r="AD1045" s="73" t="n"/>
      <c r="AE1045" s="73" t="n"/>
      <c r="AF1045" s="73" t="n"/>
      <c r="AG1045" s="73" t="n"/>
      <c r="AH1045" s="73" t="n"/>
      <c r="AI1045" s="73" t="n"/>
      <c r="AJ1045" s="73" t="n"/>
      <c r="AK1045" s="73" t="n"/>
      <c r="AL1045" s="73" t="n"/>
      <c r="AM1045" s="73" t="n"/>
      <c r="AN1045" s="73" t="n"/>
      <c r="AO1045" s="73" t="n"/>
      <c r="AP1045" s="73" t="n"/>
      <c r="AQ1045" s="73" t="n"/>
      <c r="AR1045" s="73" t="n"/>
      <c r="AS1045" s="73" t="n"/>
      <c r="AT1045" s="73" t="n"/>
      <c r="AU1045" s="73" t="n"/>
      <c r="AV1045" s="73" t="n"/>
      <c r="AW1045" s="73" t="n"/>
      <c r="AX1045" s="73" t="n"/>
      <c r="AY1045" s="73" t="n"/>
      <c r="AZ1045" s="73" t="n"/>
      <c r="BA1045" s="73" t="n"/>
      <c r="BB1045" s="73" t="n"/>
      <c r="BC1045" s="73" t="n"/>
      <c r="BD1045" s="73" t="n"/>
      <c r="BE1045" s="73" t="n"/>
      <c r="BF1045" s="73" t="n"/>
      <c r="BG1045" s="73" t="n"/>
      <c r="BH1045" s="73" t="n"/>
      <c r="BI1045" s="73" t="n"/>
      <c r="BJ1045" s="73" t="n"/>
      <c r="BK1045" s="73" t="n"/>
      <c r="BL1045" s="73" t="n"/>
      <c r="BM1045" s="73" t="n"/>
      <c r="BN1045" s="73" t="n"/>
      <c r="BO1045" s="73" t="n"/>
      <c r="BP1045" s="73" t="n"/>
      <c r="BQ1045" s="165">
        <f>COUNTIF($G1045:$BP1045,"a")+COUNTIF($G1045:$BP1045,"r0,a5")/2+COUNTIF($G1045:$BP1045,"p5,a5")/2</f>
        <v/>
      </c>
      <c r="BR1045" s="165">
        <f>COUNTIF($G1045:$BP1045,"d")+COUNTIF($G1045:$BP1045,"r0,d5")/2+COUNTIF($G1045:$BP1045,"p5,d5")/2</f>
        <v/>
      </c>
      <c r="BS1045" s="165">
        <f>COUNTIF($G1045:$BP1045,"b")+COUNTIF($G1045:$BP1045,"r0,b5")/2+COUNTIF($G1045:$BP1045,"p5,b5")/2</f>
        <v/>
      </c>
      <c r="BT1045" s="165">
        <f>COUNTIF($G1045:$BP1045,"c")+COUNTIF($G1045:$BP1045,"r0,c5")/2+COUNTIF($G1045:$BP1045,"p5,c5")/2</f>
        <v/>
      </c>
      <c r="BU1045" s="165">
        <f>COUNTIF($G1045:$BP1045,"KH")+COUNTIF($G1045:$BP1045,"TL")+COUNTIF($G1045:$BP1045,"L")</f>
        <v/>
      </c>
      <c r="BV1045" s="165" t="n"/>
      <c r="BW1045" s="165">
        <f>COUNTIF($G1045:$BP1045,"hh")</f>
        <v/>
      </c>
      <c r="BX1045" s="165">
        <f>COUNTIF($G1045:$BP1045,"nt7")</f>
        <v/>
      </c>
      <c r="BY1045" s="165">
        <f>COUNTIF($G1045:$BP1045,"P")+COUNTIF($G1045:$BP1045,"p5,a5")/2+COUNTIF($G1045:$BP1045,"p5,b5")/2+COUNTIF($G1045:$BP1045,"p5,c5")/2+COUNTIF($G1045:$BP1045,"p5,d5")/2</f>
        <v/>
      </c>
      <c r="BZ1045" s="166">
        <f>SUBTOTAL(9,BQ1045:BY1045)</f>
        <v/>
      </c>
      <c r="CA1045" s="167">
        <f>SUM(J1045,L1045,N1045,P1045,R1045,T1045,X1045,Z1045,AB1045,AD1045,AF1045,AH1045,AL1045,AN1045,AP1045,AR1045,AT1045,AV1045,AZ1045,BB1045,BD1045,BF1045,BH1045,BP1045)</f>
        <v/>
      </c>
      <c r="CB1045" s="168">
        <f>SUM(H1045,V1045,AJ1045,AX1045,BL1045)</f>
        <v/>
      </c>
      <c r="CC1045" s="24">
        <f>SUM(BJ1045,BN1045)</f>
        <v/>
      </c>
      <c r="CD1045" s="169">
        <f>IF(BZ1045&gt;25,4,IF(BZ1045&gt;18,3,IF(BZ1045&gt;12,2,IF(BZ1045&gt;4,1,0))))-BX1045-2+1</f>
        <v/>
      </c>
      <c r="CE1045" s="30" t="n"/>
      <c r="CF1045" s="169">
        <f>CD1045*CI1045</f>
        <v/>
      </c>
      <c r="CG1045" s="170">
        <f>F1045-BY1045+1</f>
        <v/>
      </c>
      <c r="CH1045" s="169">
        <f>CE1045*16</f>
        <v/>
      </c>
      <c r="CI1045" s="171">
        <f>VLOOKUP(A1045,[1]DATA!$A$6:$AI$331,34,0)</f>
        <v/>
      </c>
      <c r="CJ1045" s="172">
        <f>VLOOKUP(A1045,[2]CHAMCONG!A$7:CI$333,79,0)</f>
        <v/>
      </c>
      <c r="CK1045" s="173">
        <f>CJ1045-CA1045</f>
        <v/>
      </c>
    </row>
    <row r="1046">
      <c r="A1046" s="69" t="n"/>
      <c r="B1046" s="70" t="n"/>
      <c r="C1046" s="77" t="n"/>
      <c r="D1046" s="84" t="n"/>
      <c r="E1046" s="69" t="n"/>
      <c r="F1046" s="69" t="n"/>
      <c r="G1046" s="73" t="n"/>
      <c r="H1046" s="73" t="n"/>
      <c r="I1046" s="75" t="n"/>
      <c r="J1046" s="75" t="n"/>
      <c r="K1046" s="73" t="n"/>
      <c r="L1046" s="73" t="n"/>
      <c r="M1046" s="73" t="n"/>
      <c r="N1046" s="73" t="n"/>
      <c r="O1046" s="75" t="n"/>
      <c r="P1046" s="75" t="n"/>
      <c r="Q1046" s="73" t="n"/>
      <c r="R1046" s="73" t="n"/>
      <c r="S1046" s="73" t="n"/>
      <c r="T1046" s="73" t="n"/>
      <c r="U1046" s="73" t="n"/>
      <c r="V1046" s="73" t="n"/>
      <c r="W1046" s="73" t="n"/>
      <c r="X1046" s="73" t="n"/>
      <c r="Y1046" s="73" t="n"/>
      <c r="Z1046" s="73" t="n"/>
      <c r="AA1046" s="73" t="n"/>
      <c r="AB1046" s="73" t="n"/>
      <c r="AC1046" s="73" t="n"/>
      <c r="AD1046" s="73" t="n"/>
      <c r="AE1046" s="73" t="n"/>
      <c r="AF1046" s="73" t="n"/>
      <c r="AG1046" s="73" t="n"/>
      <c r="AH1046" s="73" t="n"/>
      <c r="AI1046" s="73" t="n"/>
      <c r="AJ1046" s="73" t="n"/>
      <c r="AK1046" s="73" t="n"/>
      <c r="AL1046" s="73" t="n"/>
      <c r="AM1046" s="73" t="n"/>
      <c r="AN1046" s="73" t="n"/>
      <c r="AO1046" s="73" t="n"/>
      <c r="AP1046" s="73" t="n"/>
      <c r="AQ1046" s="73" t="n"/>
      <c r="AR1046" s="73" t="n"/>
      <c r="AS1046" s="73" t="n"/>
      <c r="AT1046" s="73" t="n"/>
      <c r="AU1046" s="73" t="n"/>
      <c r="AV1046" s="73" t="n"/>
      <c r="AW1046" s="73" t="n"/>
      <c r="AX1046" s="73" t="n"/>
      <c r="AY1046" s="73" t="n"/>
      <c r="AZ1046" s="73" t="n"/>
      <c r="BA1046" s="73" t="n"/>
      <c r="BB1046" s="73" t="n"/>
      <c r="BC1046" s="73" t="n"/>
      <c r="BD1046" s="73" t="n"/>
      <c r="BE1046" s="73" t="n"/>
      <c r="BF1046" s="73" t="n"/>
      <c r="BG1046" s="73" t="n"/>
      <c r="BH1046" s="73" t="n"/>
      <c r="BI1046" s="73" t="n"/>
      <c r="BJ1046" s="73" t="n"/>
      <c r="BK1046" s="73" t="n"/>
      <c r="BL1046" s="73" t="n"/>
      <c r="BM1046" s="73" t="n"/>
      <c r="BN1046" s="73" t="n"/>
      <c r="BO1046" s="73" t="n"/>
      <c r="BP1046" s="73" t="n"/>
      <c r="BQ1046" s="165">
        <f>COUNTIF($G1046:$BP1046,"a")+COUNTIF($G1046:$BP1046,"r0,a5")/2+COUNTIF($G1046:$BP1046,"p5,a5")/2</f>
        <v/>
      </c>
      <c r="BR1046" s="165">
        <f>COUNTIF($G1046:$BP1046,"d")+COUNTIF($G1046:$BP1046,"r0,d5")/2+COUNTIF($G1046:$BP1046,"p5,d5")/2</f>
        <v/>
      </c>
      <c r="BS1046" s="165">
        <f>COUNTIF($G1046:$BP1046,"b")+COUNTIF($G1046:$BP1046,"r0,b5")/2+COUNTIF($G1046:$BP1046,"p5,b5")/2</f>
        <v/>
      </c>
      <c r="BT1046" s="165">
        <f>COUNTIF($G1046:$BP1046,"c")+COUNTIF($G1046:$BP1046,"r0,c5")/2+COUNTIF($G1046:$BP1046,"p5,c5")/2</f>
        <v/>
      </c>
      <c r="BU1046" s="165">
        <f>COUNTIF($G1046:$BP1046,"KH")+COUNTIF($G1046:$BP1046,"TL")+COUNTIF($G1046:$BP1046,"L")</f>
        <v/>
      </c>
      <c r="BV1046" s="165" t="n"/>
      <c r="BW1046" s="165">
        <f>COUNTIF($G1046:$BP1046,"hh")</f>
        <v/>
      </c>
      <c r="BX1046" s="165">
        <f>COUNTIF($G1046:$BP1046,"nt7")</f>
        <v/>
      </c>
      <c r="BY1046" s="165">
        <f>COUNTIF($G1046:$BP1046,"P")+COUNTIF($G1046:$BP1046,"p5,a5")/2+COUNTIF($G1046:$BP1046,"p5,b5")/2+COUNTIF($G1046:$BP1046,"p5,c5")/2+COUNTIF($G1046:$BP1046,"p5,d5")/2</f>
        <v/>
      </c>
      <c r="BZ1046" s="166">
        <f>SUBTOTAL(9,BQ1046:BY1046)</f>
        <v/>
      </c>
      <c r="CA1046" s="167">
        <f>SUM(J1046,L1046,N1046,P1046,R1046,T1046,X1046,Z1046,AB1046,AD1046,AF1046,AH1046,AL1046,AN1046,AP1046,AR1046,AT1046,AV1046,AZ1046,BB1046,BD1046,BF1046,BH1046,BP1046)</f>
        <v/>
      </c>
      <c r="CB1046" s="168">
        <f>SUM(H1046,V1046,AJ1046,AX1046,BL1046)</f>
        <v/>
      </c>
      <c r="CC1046" s="24">
        <f>SUM(BJ1046,BN1046)</f>
        <v/>
      </c>
      <c r="CD1046" s="169">
        <f>IF(BZ1046&gt;25,4,IF(BZ1046&gt;18,3,IF(BZ1046&gt;12,2,IF(BZ1046&gt;4,1,0))))-BX1046-2+1</f>
        <v/>
      </c>
      <c r="CE1046" s="30" t="n"/>
      <c r="CF1046" s="169">
        <f>CD1046*CI1046</f>
        <v/>
      </c>
      <c r="CG1046" s="170">
        <f>F1046-BY1046+1</f>
        <v/>
      </c>
      <c r="CH1046" s="169">
        <f>CE1046*16</f>
        <v/>
      </c>
      <c r="CI1046" s="171">
        <f>VLOOKUP(A1046,[1]DATA!$A$6:$AI$331,34,0)</f>
        <v/>
      </c>
      <c r="CJ1046" s="172">
        <f>VLOOKUP(A1046,[2]CHAMCONG!A$7:CI$333,79,0)</f>
        <v/>
      </c>
      <c r="CK1046" s="173">
        <f>CJ1046-CA1046</f>
        <v/>
      </c>
    </row>
    <row r="1047">
      <c r="A1047" s="69" t="n"/>
      <c r="B1047" s="70" t="n"/>
      <c r="C1047" s="77" t="n"/>
      <c r="D1047" s="84" t="n"/>
      <c r="E1047" s="69" t="n"/>
      <c r="F1047" s="69" t="n"/>
      <c r="G1047" s="73" t="n"/>
      <c r="H1047" s="73" t="n"/>
      <c r="I1047" s="75" t="n"/>
      <c r="J1047" s="75" t="n"/>
      <c r="K1047" s="73" t="n"/>
      <c r="L1047" s="73" t="n"/>
      <c r="M1047" s="73" t="n"/>
      <c r="N1047" s="73" t="n"/>
      <c r="O1047" s="75" t="n"/>
      <c r="P1047" s="75" t="n"/>
      <c r="Q1047" s="73" t="n"/>
      <c r="R1047" s="73" t="n"/>
      <c r="S1047" s="73" t="n"/>
      <c r="T1047" s="73" t="n"/>
      <c r="U1047" s="73" t="n"/>
      <c r="V1047" s="73" t="n"/>
      <c r="W1047" s="73" t="n"/>
      <c r="X1047" s="73" t="n"/>
      <c r="Y1047" s="73" t="n"/>
      <c r="Z1047" s="73" t="n"/>
      <c r="AA1047" s="73" t="n"/>
      <c r="AB1047" s="73" t="n"/>
      <c r="AC1047" s="73" t="n"/>
      <c r="AD1047" s="73" t="n"/>
      <c r="AE1047" s="73" t="n"/>
      <c r="AF1047" s="73" t="n"/>
      <c r="AG1047" s="73" t="n"/>
      <c r="AH1047" s="73" t="n"/>
      <c r="AI1047" s="73" t="n"/>
      <c r="AJ1047" s="73" t="n"/>
      <c r="AK1047" s="73" t="n"/>
      <c r="AL1047" s="73" t="n"/>
      <c r="AM1047" s="73" t="n"/>
      <c r="AN1047" s="73" t="n"/>
      <c r="AO1047" s="73" t="n"/>
      <c r="AP1047" s="73" t="n"/>
      <c r="AQ1047" s="73" t="n"/>
      <c r="AR1047" s="73" t="n"/>
      <c r="AS1047" s="73" t="n"/>
      <c r="AT1047" s="73" t="n"/>
      <c r="AU1047" s="73" t="n"/>
      <c r="AV1047" s="73" t="n"/>
      <c r="AW1047" s="73" t="n"/>
      <c r="AX1047" s="73" t="n"/>
      <c r="AY1047" s="73" t="n"/>
      <c r="AZ1047" s="73" t="n"/>
      <c r="BA1047" s="73" t="n"/>
      <c r="BB1047" s="73" t="n"/>
      <c r="BC1047" s="73" t="n"/>
      <c r="BD1047" s="73" t="n"/>
      <c r="BE1047" s="73" t="n"/>
      <c r="BF1047" s="73" t="n"/>
      <c r="BG1047" s="73" t="n"/>
      <c r="BH1047" s="73" t="n"/>
      <c r="BI1047" s="73" t="n"/>
      <c r="BJ1047" s="73" t="n"/>
      <c r="BK1047" s="73" t="n"/>
      <c r="BL1047" s="73" t="n"/>
      <c r="BM1047" s="73" t="n"/>
      <c r="BN1047" s="73" t="n"/>
      <c r="BO1047" s="73" t="n"/>
      <c r="BP1047" s="73" t="n"/>
      <c r="BQ1047" s="165">
        <f>COUNTIF($G1047:$BP1047,"a")+COUNTIF($G1047:$BP1047,"r0,a5")/2+COUNTIF($G1047:$BP1047,"p5,a5")/2</f>
        <v/>
      </c>
      <c r="BR1047" s="165">
        <f>COUNTIF($G1047:$BP1047,"d")+COUNTIF($G1047:$BP1047,"r0,d5")/2+COUNTIF($G1047:$BP1047,"p5,d5")/2</f>
        <v/>
      </c>
      <c r="BS1047" s="165">
        <f>COUNTIF($G1047:$BP1047,"b")+COUNTIF($G1047:$BP1047,"r0,b5")/2+COUNTIF($G1047:$BP1047,"p5,b5")/2</f>
        <v/>
      </c>
      <c r="BT1047" s="165">
        <f>COUNTIF($G1047:$BP1047,"c")+COUNTIF($G1047:$BP1047,"r0,c5")/2+COUNTIF($G1047:$BP1047,"p5,c5")/2</f>
        <v/>
      </c>
      <c r="BU1047" s="165">
        <f>COUNTIF($G1047:$BP1047,"KH")+COUNTIF($G1047:$BP1047,"TL")+COUNTIF($G1047:$BP1047,"L")</f>
        <v/>
      </c>
      <c r="BV1047" s="165" t="n"/>
      <c r="BW1047" s="165">
        <f>COUNTIF($G1047:$BP1047,"hh")</f>
        <v/>
      </c>
      <c r="BX1047" s="165">
        <f>COUNTIF($G1047:$BP1047,"nt7")</f>
        <v/>
      </c>
      <c r="BY1047" s="165">
        <f>COUNTIF($G1047:$BP1047,"P")+COUNTIF($G1047:$BP1047,"p5,a5")/2+COUNTIF($G1047:$BP1047,"p5,b5")/2+COUNTIF($G1047:$BP1047,"p5,c5")/2+COUNTIF($G1047:$BP1047,"p5,d5")/2</f>
        <v/>
      </c>
      <c r="BZ1047" s="166">
        <f>SUBTOTAL(9,BQ1047:BY1047)</f>
        <v/>
      </c>
      <c r="CA1047" s="167">
        <f>SUM(J1047,L1047,N1047,P1047,R1047,T1047,X1047,Z1047,AB1047,AD1047,AF1047,AH1047,AL1047,AN1047,AP1047,AR1047,AT1047,AV1047,AZ1047,BB1047,BD1047,BF1047,BH1047,BP1047)</f>
        <v/>
      </c>
      <c r="CB1047" s="168">
        <f>SUM(H1047,V1047,AJ1047,AX1047,BL1047)</f>
        <v/>
      </c>
      <c r="CC1047" s="24">
        <f>SUM(BJ1047,BN1047)</f>
        <v/>
      </c>
      <c r="CD1047" s="169">
        <f>IF(BZ1047&gt;25,4,IF(BZ1047&gt;18,3,IF(BZ1047&gt;12,2,IF(BZ1047&gt;4,1,0))))-BX1047-2+1</f>
        <v/>
      </c>
      <c r="CE1047" s="30" t="n"/>
      <c r="CF1047" s="169">
        <f>CD1047*CI1047</f>
        <v/>
      </c>
      <c r="CG1047" s="170">
        <f>F1047-BY1047+1</f>
        <v/>
      </c>
      <c r="CH1047" s="169">
        <f>CE1047*16</f>
        <v/>
      </c>
      <c r="CI1047" s="171">
        <f>VLOOKUP(A1047,[1]DATA!$A$6:$AI$331,34,0)</f>
        <v/>
      </c>
      <c r="CJ1047" s="172">
        <f>VLOOKUP(A1047,[2]CHAMCONG!A$7:CI$333,79,0)</f>
        <v/>
      </c>
      <c r="CK1047" s="173">
        <f>CJ1047-CA1047</f>
        <v/>
      </c>
    </row>
    <row r="1048">
      <c r="A1048" s="69" t="n"/>
      <c r="B1048" s="70" t="n"/>
      <c r="C1048" s="77" t="n"/>
      <c r="D1048" s="84" t="n"/>
      <c r="E1048" s="69" t="n"/>
      <c r="F1048" s="69" t="n"/>
      <c r="G1048" s="73" t="n"/>
      <c r="H1048" s="73" t="n"/>
      <c r="I1048" s="75" t="n"/>
      <c r="J1048" s="75" t="n"/>
      <c r="K1048" s="73" t="n"/>
      <c r="L1048" s="73" t="n"/>
      <c r="M1048" s="73" t="n"/>
      <c r="N1048" s="73" t="n"/>
      <c r="O1048" s="75" t="n"/>
      <c r="P1048" s="75" t="n"/>
      <c r="Q1048" s="73" t="n"/>
      <c r="R1048" s="73" t="n"/>
      <c r="S1048" s="73" t="n"/>
      <c r="T1048" s="73" t="n"/>
      <c r="U1048" s="73" t="n"/>
      <c r="V1048" s="73" t="n"/>
      <c r="W1048" s="73" t="n"/>
      <c r="X1048" s="73" t="n"/>
      <c r="Y1048" s="73" t="n"/>
      <c r="Z1048" s="73" t="n"/>
      <c r="AA1048" s="73" t="n"/>
      <c r="AB1048" s="73" t="n"/>
      <c r="AC1048" s="73" t="n"/>
      <c r="AD1048" s="73" t="n"/>
      <c r="AE1048" s="73" t="n"/>
      <c r="AF1048" s="73" t="n"/>
      <c r="AG1048" s="73" t="n"/>
      <c r="AH1048" s="73" t="n"/>
      <c r="AI1048" s="73" t="n"/>
      <c r="AJ1048" s="73" t="n"/>
      <c r="AK1048" s="73" t="n"/>
      <c r="AL1048" s="73" t="n"/>
      <c r="AM1048" s="73" t="n"/>
      <c r="AN1048" s="73" t="n"/>
      <c r="AO1048" s="73" t="n"/>
      <c r="AP1048" s="73" t="n"/>
      <c r="AQ1048" s="73" t="n"/>
      <c r="AR1048" s="73" t="n"/>
      <c r="AS1048" s="73" t="n"/>
      <c r="AT1048" s="73" t="n"/>
      <c r="AU1048" s="73" t="n"/>
      <c r="AV1048" s="73" t="n"/>
      <c r="AW1048" s="73" t="n"/>
      <c r="AX1048" s="73" t="n"/>
      <c r="AY1048" s="73" t="n"/>
      <c r="AZ1048" s="73" t="n"/>
      <c r="BA1048" s="73" t="n"/>
      <c r="BB1048" s="73" t="n"/>
      <c r="BC1048" s="73" t="n"/>
      <c r="BD1048" s="73" t="n"/>
      <c r="BE1048" s="73" t="n"/>
      <c r="BF1048" s="73" t="n"/>
      <c r="BG1048" s="73" t="n"/>
      <c r="BH1048" s="73" t="n"/>
      <c r="BI1048" s="73" t="n"/>
      <c r="BJ1048" s="73" t="n"/>
      <c r="BK1048" s="73" t="n"/>
      <c r="BL1048" s="73" t="n"/>
      <c r="BM1048" s="73" t="n"/>
      <c r="BN1048" s="73" t="n"/>
      <c r="BO1048" s="73" t="n"/>
      <c r="BP1048" s="73" t="n"/>
      <c r="BQ1048" s="165">
        <f>COUNTIF($G1048:$BP1048,"a")+COUNTIF($G1048:$BP1048,"r0,a5")/2+COUNTIF($G1048:$BP1048,"p5,a5")/2</f>
        <v/>
      </c>
      <c r="BR1048" s="165">
        <f>COUNTIF($G1048:$BP1048,"d")+COUNTIF($G1048:$BP1048,"r0,d5")/2+COUNTIF($G1048:$BP1048,"p5,d5")/2</f>
        <v/>
      </c>
      <c r="BS1048" s="165">
        <f>COUNTIF($G1048:$BP1048,"b")+COUNTIF($G1048:$BP1048,"r0,b5")/2+COUNTIF($G1048:$BP1048,"p5,b5")/2</f>
        <v/>
      </c>
      <c r="BT1048" s="165">
        <f>COUNTIF($G1048:$BP1048,"c")+COUNTIF($G1048:$BP1048,"r0,c5")/2+COUNTIF($G1048:$BP1048,"p5,c5")/2</f>
        <v/>
      </c>
      <c r="BU1048" s="165">
        <f>COUNTIF($G1048:$BP1048,"KH")+COUNTIF($G1048:$BP1048,"TL")+COUNTIF($G1048:$BP1048,"L")</f>
        <v/>
      </c>
      <c r="BV1048" s="165" t="n"/>
      <c r="BW1048" s="165">
        <f>COUNTIF($G1048:$BP1048,"hh")</f>
        <v/>
      </c>
      <c r="BX1048" s="165">
        <f>COUNTIF($G1048:$BP1048,"nt7")</f>
        <v/>
      </c>
      <c r="BY1048" s="165">
        <f>COUNTIF($G1048:$BP1048,"P")+COUNTIF($G1048:$BP1048,"p5,a5")/2+COUNTIF($G1048:$BP1048,"p5,b5")/2+COUNTIF($G1048:$BP1048,"p5,c5")/2+COUNTIF($G1048:$BP1048,"p5,d5")/2</f>
        <v/>
      </c>
      <c r="BZ1048" s="166">
        <f>SUBTOTAL(9,BQ1048:BY1048)</f>
        <v/>
      </c>
      <c r="CA1048" s="167">
        <f>SUM(J1048,L1048,N1048,P1048,R1048,T1048,X1048,Z1048,AB1048,AD1048,AF1048,AH1048,AL1048,AN1048,AP1048,AR1048,AT1048,AV1048,AZ1048,BB1048,BD1048,BF1048,BH1048,BP1048)</f>
        <v/>
      </c>
      <c r="CB1048" s="168">
        <f>SUM(H1048,V1048,AJ1048,AX1048,BL1048)</f>
        <v/>
      </c>
      <c r="CC1048" s="24">
        <f>SUM(BJ1048,BN1048)</f>
        <v/>
      </c>
      <c r="CD1048" s="169">
        <f>IF(BZ1048&gt;25,4,IF(BZ1048&gt;18,3,IF(BZ1048&gt;12,2,IF(BZ1048&gt;4,1,0))))-BX1048-2+1</f>
        <v/>
      </c>
      <c r="CE1048" s="30" t="n"/>
      <c r="CF1048" s="169">
        <f>CD1048*CI1048</f>
        <v/>
      </c>
      <c r="CG1048" s="170">
        <f>F1048-BY1048+1</f>
        <v/>
      </c>
      <c r="CH1048" s="169">
        <f>CE1048*16</f>
        <v/>
      </c>
      <c r="CI1048" s="171">
        <f>VLOOKUP(A1048,[1]DATA!$A$6:$AI$331,34,0)</f>
        <v/>
      </c>
      <c r="CJ1048" s="172">
        <f>VLOOKUP(A1048,[2]CHAMCONG!A$7:CI$333,79,0)</f>
        <v/>
      </c>
      <c r="CK1048" s="173">
        <f>CJ1048-CA1048</f>
        <v/>
      </c>
    </row>
    <row r="1049">
      <c r="A1049" s="69" t="n"/>
      <c r="B1049" s="70" t="n"/>
      <c r="C1049" s="77" t="n"/>
      <c r="D1049" s="84" t="n"/>
      <c r="E1049" s="69" t="n"/>
      <c r="F1049" s="69" t="n"/>
      <c r="G1049" s="73" t="n"/>
      <c r="H1049" s="73" t="n"/>
      <c r="I1049" s="75" t="n"/>
      <c r="J1049" s="75" t="n"/>
      <c r="K1049" s="73" t="n"/>
      <c r="L1049" s="73" t="n"/>
      <c r="M1049" s="73" t="n"/>
      <c r="N1049" s="73" t="n"/>
      <c r="O1049" s="75" t="n"/>
      <c r="P1049" s="75" t="n"/>
      <c r="Q1049" s="73" t="n"/>
      <c r="R1049" s="73" t="n"/>
      <c r="S1049" s="73" t="n"/>
      <c r="T1049" s="73" t="n"/>
      <c r="U1049" s="73" t="n"/>
      <c r="V1049" s="73" t="n"/>
      <c r="W1049" s="73" t="n"/>
      <c r="X1049" s="73" t="n"/>
      <c r="Y1049" s="73" t="n"/>
      <c r="Z1049" s="73" t="n"/>
      <c r="AA1049" s="73" t="n"/>
      <c r="AB1049" s="73" t="n"/>
      <c r="AC1049" s="73" t="n"/>
      <c r="AD1049" s="73" t="n"/>
      <c r="AE1049" s="73" t="n"/>
      <c r="AF1049" s="73" t="n"/>
      <c r="AG1049" s="73" t="n"/>
      <c r="AH1049" s="73" t="n"/>
      <c r="AI1049" s="73" t="n"/>
      <c r="AJ1049" s="73" t="n"/>
      <c r="AK1049" s="73" t="n"/>
      <c r="AL1049" s="73" t="n"/>
      <c r="AM1049" s="73" t="n"/>
      <c r="AN1049" s="73" t="n"/>
      <c r="AO1049" s="73" t="n"/>
      <c r="AP1049" s="73" t="n"/>
      <c r="AQ1049" s="73" t="n"/>
      <c r="AR1049" s="73" t="n"/>
      <c r="AS1049" s="73" t="n"/>
      <c r="AT1049" s="73" t="n"/>
      <c r="AU1049" s="73" t="n"/>
      <c r="AV1049" s="73" t="n"/>
      <c r="AW1049" s="73" t="n"/>
      <c r="AX1049" s="73" t="n"/>
      <c r="AY1049" s="73" t="n"/>
      <c r="AZ1049" s="73" t="n"/>
      <c r="BA1049" s="73" t="n"/>
      <c r="BB1049" s="73" t="n"/>
      <c r="BC1049" s="73" t="n"/>
      <c r="BD1049" s="73" t="n"/>
      <c r="BE1049" s="73" t="n"/>
      <c r="BF1049" s="73" t="n"/>
      <c r="BG1049" s="73" t="n"/>
      <c r="BH1049" s="73" t="n"/>
      <c r="BI1049" s="73" t="n"/>
      <c r="BJ1049" s="73" t="n"/>
      <c r="BK1049" s="73" t="n"/>
      <c r="BL1049" s="73" t="n"/>
      <c r="BM1049" s="73" t="n"/>
      <c r="BN1049" s="73" t="n"/>
      <c r="BO1049" s="73" t="n"/>
      <c r="BP1049" s="73" t="n"/>
      <c r="BQ1049" s="165">
        <f>COUNTIF($G1049:$BP1049,"a")+COUNTIF($G1049:$BP1049,"r0,a5")/2+COUNTIF($G1049:$BP1049,"p5,a5")/2</f>
        <v/>
      </c>
      <c r="BR1049" s="165">
        <f>COUNTIF($G1049:$BP1049,"d")+COUNTIF($G1049:$BP1049,"r0,d5")/2+COUNTIF($G1049:$BP1049,"p5,d5")/2</f>
        <v/>
      </c>
      <c r="BS1049" s="165">
        <f>COUNTIF($G1049:$BP1049,"b")+COUNTIF($G1049:$BP1049,"r0,b5")/2+COUNTIF($G1049:$BP1049,"p5,b5")/2</f>
        <v/>
      </c>
      <c r="BT1049" s="165">
        <f>COUNTIF($G1049:$BP1049,"c")+COUNTIF($G1049:$BP1049,"r0,c5")/2+COUNTIF($G1049:$BP1049,"p5,c5")/2</f>
        <v/>
      </c>
      <c r="BU1049" s="165">
        <f>COUNTIF($G1049:$BP1049,"KH")+COUNTIF($G1049:$BP1049,"TL")+COUNTIF($G1049:$BP1049,"L")</f>
        <v/>
      </c>
      <c r="BV1049" s="165" t="n"/>
      <c r="BW1049" s="165">
        <f>COUNTIF($G1049:$BP1049,"hh")</f>
        <v/>
      </c>
      <c r="BX1049" s="165">
        <f>COUNTIF($G1049:$BP1049,"nt7")</f>
        <v/>
      </c>
      <c r="BY1049" s="165">
        <f>COUNTIF($G1049:$BP1049,"P")+COUNTIF($G1049:$BP1049,"p5,a5")/2+COUNTIF($G1049:$BP1049,"p5,b5")/2+COUNTIF($G1049:$BP1049,"p5,c5")/2+COUNTIF($G1049:$BP1049,"p5,d5")/2</f>
        <v/>
      </c>
      <c r="BZ1049" s="166">
        <f>SUBTOTAL(9,BQ1049:BY1049)</f>
        <v/>
      </c>
      <c r="CA1049" s="167">
        <f>SUM(J1049,L1049,N1049,P1049,R1049,T1049,X1049,Z1049,AB1049,AD1049,AF1049,AH1049,AL1049,AN1049,AP1049,AR1049,AT1049,AV1049,AZ1049,BB1049,BD1049,BF1049,BH1049,BP1049)</f>
        <v/>
      </c>
      <c r="CB1049" s="168">
        <f>SUM(H1049,V1049,AJ1049,AX1049,BL1049)</f>
        <v/>
      </c>
      <c r="CC1049" s="24">
        <f>SUM(BJ1049,BN1049)</f>
        <v/>
      </c>
      <c r="CD1049" s="169">
        <f>IF(BZ1049&gt;25,4,IF(BZ1049&gt;18,3,IF(BZ1049&gt;12,2,IF(BZ1049&gt;4,1,0))))-BX1049-2+1</f>
        <v/>
      </c>
      <c r="CE1049" s="30" t="n"/>
      <c r="CF1049" s="169">
        <f>CD1049*CI1049</f>
        <v/>
      </c>
      <c r="CG1049" s="170">
        <f>F1049-BY1049+1</f>
        <v/>
      </c>
      <c r="CH1049" s="169">
        <f>CE1049*16</f>
        <v/>
      </c>
      <c r="CI1049" s="171">
        <f>VLOOKUP(A1049,[1]DATA!$A$6:$AI$331,34,0)</f>
        <v/>
      </c>
      <c r="CJ1049" s="172">
        <f>VLOOKUP(A1049,[2]CHAMCONG!A$7:CI$333,79,0)</f>
        <v/>
      </c>
      <c r="CK1049" s="173">
        <f>CJ1049-CA1049</f>
        <v/>
      </c>
    </row>
    <row r="1050">
      <c r="A1050" s="69" t="n"/>
      <c r="B1050" s="70" t="n"/>
      <c r="C1050" s="77" t="n"/>
      <c r="D1050" s="84" t="n"/>
      <c r="E1050" s="69" t="n"/>
      <c r="F1050" s="69" t="n"/>
      <c r="G1050" s="73" t="n"/>
      <c r="H1050" s="73" t="n"/>
      <c r="I1050" s="75" t="n"/>
      <c r="J1050" s="75" t="n"/>
      <c r="K1050" s="73" t="n"/>
      <c r="L1050" s="73" t="n"/>
      <c r="M1050" s="73" t="n"/>
      <c r="N1050" s="73" t="n"/>
      <c r="O1050" s="75" t="n"/>
      <c r="P1050" s="75" t="n"/>
      <c r="Q1050" s="73" t="n"/>
      <c r="R1050" s="73" t="n"/>
      <c r="S1050" s="73" t="n"/>
      <c r="T1050" s="73" t="n"/>
      <c r="U1050" s="73" t="n"/>
      <c r="V1050" s="73" t="n"/>
      <c r="W1050" s="73" t="n"/>
      <c r="X1050" s="73" t="n"/>
      <c r="Y1050" s="73" t="n"/>
      <c r="Z1050" s="73" t="n"/>
      <c r="AA1050" s="73" t="n"/>
      <c r="AB1050" s="73" t="n"/>
      <c r="AC1050" s="73" t="n"/>
      <c r="AD1050" s="73" t="n"/>
      <c r="AE1050" s="73" t="n"/>
      <c r="AF1050" s="73" t="n"/>
      <c r="AG1050" s="73" t="n"/>
      <c r="AH1050" s="73" t="n"/>
      <c r="AI1050" s="73" t="n"/>
      <c r="AJ1050" s="73" t="n"/>
      <c r="AK1050" s="73" t="n"/>
      <c r="AL1050" s="73" t="n"/>
      <c r="AM1050" s="73" t="n"/>
      <c r="AN1050" s="73" t="n"/>
      <c r="AO1050" s="73" t="n"/>
      <c r="AP1050" s="73" t="n"/>
      <c r="AQ1050" s="73" t="n"/>
      <c r="AR1050" s="73" t="n"/>
      <c r="AS1050" s="73" t="n"/>
      <c r="AT1050" s="73" t="n"/>
      <c r="AU1050" s="73" t="n"/>
      <c r="AV1050" s="73" t="n"/>
      <c r="AW1050" s="73" t="n"/>
      <c r="AX1050" s="73" t="n"/>
      <c r="AY1050" s="73" t="n"/>
      <c r="AZ1050" s="73" t="n"/>
      <c r="BA1050" s="73" t="n"/>
      <c r="BB1050" s="73" t="n"/>
      <c r="BC1050" s="73" t="n"/>
      <c r="BD1050" s="73" t="n"/>
      <c r="BE1050" s="73" t="n"/>
      <c r="BF1050" s="73" t="n"/>
      <c r="BG1050" s="73" t="n"/>
      <c r="BH1050" s="73" t="n"/>
      <c r="BI1050" s="73" t="n"/>
      <c r="BJ1050" s="73" t="n"/>
      <c r="BK1050" s="73" t="n"/>
      <c r="BL1050" s="73" t="n"/>
      <c r="BM1050" s="73" t="n"/>
      <c r="BN1050" s="73" t="n"/>
      <c r="BO1050" s="73" t="n"/>
      <c r="BP1050" s="73" t="n"/>
      <c r="BQ1050" s="165">
        <f>COUNTIF($G1050:$BP1050,"a")+COUNTIF($G1050:$BP1050,"r0,a5")/2+COUNTIF($G1050:$BP1050,"p5,a5")/2</f>
        <v/>
      </c>
      <c r="BR1050" s="165">
        <f>COUNTIF($G1050:$BP1050,"d")+COUNTIF($G1050:$BP1050,"r0,d5")/2+COUNTIF($G1050:$BP1050,"p5,d5")/2</f>
        <v/>
      </c>
      <c r="BS1050" s="165">
        <f>COUNTIF($G1050:$BP1050,"b")+COUNTIF($G1050:$BP1050,"r0,b5")/2+COUNTIF($G1050:$BP1050,"p5,b5")/2</f>
        <v/>
      </c>
      <c r="BT1050" s="165">
        <f>COUNTIF($G1050:$BP1050,"c")+COUNTIF($G1050:$BP1050,"r0,c5")/2+COUNTIF($G1050:$BP1050,"p5,c5")/2</f>
        <v/>
      </c>
      <c r="BU1050" s="165">
        <f>COUNTIF($G1050:$BP1050,"KH")+COUNTIF($G1050:$BP1050,"TL")+COUNTIF($G1050:$BP1050,"L")</f>
        <v/>
      </c>
      <c r="BV1050" s="165" t="n"/>
      <c r="BW1050" s="165">
        <f>COUNTIF($G1050:$BP1050,"hh")</f>
        <v/>
      </c>
      <c r="BX1050" s="165">
        <f>COUNTIF($G1050:$BP1050,"nt7")</f>
        <v/>
      </c>
      <c r="BY1050" s="165">
        <f>COUNTIF($G1050:$BP1050,"P")+COUNTIF($G1050:$BP1050,"p5,a5")/2+COUNTIF($G1050:$BP1050,"p5,b5")/2+COUNTIF($G1050:$BP1050,"p5,c5")/2+COUNTIF($G1050:$BP1050,"p5,d5")/2</f>
        <v/>
      </c>
      <c r="BZ1050" s="166">
        <f>SUBTOTAL(9,BQ1050:BY1050)</f>
        <v/>
      </c>
      <c r="CA1050" s="167">
        <f>SUM(J1050,L1050,N1050,P1050,R1050,T1050,X1050,Z1050,AB1050,AD1050,AF1050,AH1050,AL1050,AN1050,AP1050,AR1050,AT1050,AV1050,AZ1050,BB1050,BD1050,BF1050,BH1050,BP1050)</f>
        <v/>
      </c>
      <c r="CB1050" s="168">
        <f>SUM(H1050,V1050,AJ1050,AX1050,BL1050)</f>
        <v/>
      </c>
      <c r="CC1050" s="24">
        <f>SUM(BJ1050,BN1050)</f>
        <v/>
      </c>
      <c r="CD1050" s="169">
        <f>IF(BZ1050&gt;25,4,IF(BZ1050&gt;18,3,IF(BZ1050&gt;12,2,IF(BZ1050&gt;4,1,0))))-BX1050-2+1</f>
        <v/>
      </c>
      <c r="CE1050" s="30" t="n"/>
      <c r="CF1050" s="169">
        <f>CD1050*CI1050</f>
        <v/>
      </c>
      <c r="CG1050" s="170">
        <f>F1050-BY1050+1</f>
        <v/>
      </c>
      <c r="CH1050" s="169">
        <f>CE1050*16</f>
        <v/>
      </c>
      <c r="CI1050" s="171">
        <f>VLOOKUP(A1050,[1]DATA!$A$6:$AI$331,34,0)</f>
        <v/>
      </c>
      <c r="CJ1050" s="172">
        <f>VLOOKUP(A1050,[2]CHAMCONG!A$7:CI$333,79,0)</f>
        <v/>
      </c>
      <c r="CK1050" s="173">
        <f>CJ1050-CA1050</f>
        <v/>
      </c>
    </row>
    <row r="1051">
      <c r="A1051" s="69" t="n"/>
      <c r="B1051" s="70" t="n"/>
      <c r="C1051" s="77" t="n"/>
      <c r="D1051" s="84" t="n"/>
      <c r="E1051" s="69" t="n"/>
      <c r="F1051" s="69" t="n"/>
      <c r="G1051" s="73" t="n"/>
      <c r="H1051" s="73" t="n"/>
      <c r="I1051" s="75" t="n"/>
      <c r="J1051" s="75" t="n"/>
      <c r="K1051" s="73" t="n"/>
      <c r="L1051" s="73" t="n"/>
      <c r="M1051" s="73" t="n"/>
      <c r="N1051" s="73" t="n"/>
      <c r="O1051" s="75" t="n"/>
      <c r="P1051" s="75" t="n"/>
      <c r="Q1051" s="73" t="n"/>
      <c r="R1051" s="73" t="n"/>
      <c r="S1051" s="73" t="n"/>
      <c r="T1051" s="73" t="n"/>
      <c r="U1051" s="73" t="n"/>
      <c r="V1051" s="73" t="n"/>
      <c r="W1051" s="73" t="n"/>
      <c r="X1051" s="73" t="n"/>
      <c r="Y1051" s="73" t="n"/>
      <c r="Z1051" s="73" t="n"/>
      <c r="AA1051" s="73" t="n"/>
      <c r="AB1051" s="73" t="n"/>
      <c r="AC1051" s="73" t="n"/>
      <c r="AD1051" s="73" t="n"/>
      <c r="AE1051" s="73" t="n"/>
      <c r="AF1051" s="73" t="n"/>
      <c r="AG1051" s="73" t="n"/>
      <c r="AH1051" s="73" t="n"/>
      <c r="AI1051" s="73" t="n"/>
      <c r="AJ1051" s="73" t="n"/>
      <c r="AK1051" s="73" t="n"/>
      <c r="AL1051" s="73" t="n"/>
      <c r="AM1051" s="73" t="n"/>
      <c r="AN1051" s="73" t="n"/>
      <c r="AO1051" s="73" t="n"/>
      <c r="AP1051" s="73" t="n"/>
      <c r="AQ1051" s="73" t="n"/>
      <c r="AR1051" s="73" t="n"/>
      <c r="AS1051" s="73" t="n"/>
      <c r="AT1051" s="73" t="n"/>
      <c r="AU1051" s="73" t="n"/>
      <c r="AV1051" s="73" t="n"/>
      <c r="AW1051" s="73" t="n"/>
      <c r="AX1051" s="73" t="n"/>
      <c r="AY1051" s="73" t="n"/>
      <c r="AZ1051" s="73" t="n"/>
      <c r="BA1051" s="73" t="n"/>
      <c r="BB1051" s="73" t="n"/>
      <c r="BC1051" s="73" t="n"/>
      <c r="BD1051" s="73" t="n"/>
      <c r="BE1051" s="73" t="n"/>
      <c r="BF1051" s="73" t="n"/>
      <c r="BG1051" s="73" t="n"/>
      <c r="BH1051" s="73" t="n"/>
      <c r="BI1051" s="73" t="n"/>
      <c r="BJ1051" s="73" t="n"/>
      <c r="BK1051" s="73" t="n"/>
      <c r="BL1051" s="73" t="n"/>
      <c r="BM1051" s="73" t="n"/>
      <c r="BN1051" s="73" t="n"/>
      <c r="BO1051" s="73" t="n"/>
      <c r="BP1051" s="73" t="n"/>
      <c r="BQ1051" s="165">
        <f>COUNTIF($G1051:$BP1051,"a")+COUNTIF($G1051:$BP1051,"r0,a5")/2+COUNTIF($G1051:$BP1051,"p5,a5")/2</f>
        <v/>
      </c>
      <c r="BR1051" s="165">
        <f>COUNTIF($G1051:$BP1051,"d")+COUNTIF($G1051:$BP1051,"r0,d5")/2+COUNTIF($G1051:$BP1051,"p5,d5")/2</f>
        <v/>
      </c>
      <c r="BS1051" s="165">
        <f>COUNTIF($G1051:$BP1051,"b")+COUNTIF($G1051:$BP1051,"r0,b5")/2+COUNTIF($G1051:$BP1051,"p5,b5")/2</f>
        <v/>
      </c>
      <c r="BT1051" s="165">
        <f>COUNTIF($G1051:$BP1051,"c")+COUNTIF($G1051:$BP1051,"r0,c5")/2+COUNTIF($G1051:$BP1051,"p5,c5")/2</f>
        <v/>
      </c>
      <c r="BU1051" s="165">
        <f>COUNTIF($G1051:$BP1051,"KH")+COUNTIF($G1051:$BP1051,"TL")+COUNTIF($G1051:$BP1051,"L")</f>
        <v/>
      </c>
      <c r="BV1051" s="165" t="n"/>
      <c r="BW1051" s="165">
        <f>COUNTIF($G1051:$BP1051,"hh")</f>
        <v/>
      </c>
      <c r="BX1051" s="165">
        <f>COUNTIF($G1051:$BP1051,"nt7")</f>
        <v/>
      </c>
      <c r="BY1051" s="165">
        <f>COUNTIF($G1051:$BP1051,"P")+COUNTIF($G1051:$BP1051,"p5,a5")/2+COUNTIF($G1051:$BP1051,"p5,b5")/2+COUNTIF($G1051:$BP1051,"p5,c5")/2+COUNTIF($G1051:$BP1051,"p5,d5")/2</f>
        <v/>
      </c>
      <c r="BZ1051" s="166">
        <f>SUBTOTAL(9,BQ1051:BY1051)</f>
        <v/>
      </c>
      <c r="CA1051" s="167">
        <f>SUM(J1051,L1051,N1051,P1051,R1051,T1051,X1051,Z1051,AB1051,AD1051,AF1051,AH1051,AL1051,AN1051,AP1051,AR1051,AT1051,AV1051,AZ1051,BB1051,BD1051,BF1051,BH1051,BP1051)</f>
        <v/>
      </c>
      <c r="CB1051" s="168">
        <f>SUM(H1051,V1051,AJ1051,AX1051,BL1051)</f>
        <v/>
      </c>
      <c r="CC1051" s="24">
        <f>SUM(BJ1051,BN1051)</f>
        <v/>
      </c>
      <c r="CD1051" s="169">
        <f>IF(BZ1051&gt;25,4,IF(BZ1051&gt;18,3,IF(BZ1051&gt;12,2,IF(BZ1051&gt;4,1,0))))-BX1051-2+1</f>
        <v/>
      </c>
      <c r="CE1051" s="30" t="n"/>
      <c r="CF1051" s="169">
        <f>CD1051*CI1051</f>
        <v/>
      </c>
      <c r="CG1051" s="170">
        <f>F1051-BY1051+1</f>
        <v/>
      </c>
      <c r="CH1051" s="169">
        <f>CE1051*16</f>
        <v/>
      </c>
      <c r="CI1051" s="171">
        <f>VLOOKUP(A1051,[1]DATA!$A$6:$AI$331,34,0)</f>
        <v/>
      </c>
      <c r="CJ1051" s="172">
        <f>VLOOKUP(A1051,[2]CHAMCONG!A$7:CI$333,79,0)</f>
        <v/>
      </c>
      <c r="CK1051" s="173">
        <f>CJ1051-CA1051</f>
        <v/>
      </c>
    </row>
    <row r="1052">
      <c r="A1052" s="69" t="n"/>
      <c r="B1052" s="70" t="n"/>
      <c r="C1052" s="77" t="n"/>
      <c r="D1052" s="84" t="n"/>
      <c r="E1052" s="69" t="n"/>
      <c r="F1052" s="69" t="n"/>
      <c r="G1052" s="73" t="n"/>
      <c r="H1052" s="73" t="n"/>
      <c r="I1052" s="75" t="n"/>
      <c r="J1052" s="75" t="n"/>
      <c r="K1052" s="73" t="n"/>
      <c r="L1052" s="73" t="n"/>
      <c r="M1052" s="73" t="n"/>
      <c r="N1052" s="73" t="n"/>
      <c r="O1052" s="75" t="n"/>
      <c r="P1052" s="75" t="n"/>
      <c r="Q1052" s="73" t="n"/>
      <c r="R1052" s="73" t="n"/>
      <c r="S1052" s="73" t="n"/>
      <c r="T1052" s="73" t="n"/>
      <c r="U1052" s="73" t="n"/>
      <c r="V1052" s="73" t="n"/>
      <c r="W1052" s="73" t="n"/>
      <c r="X1052" s="73" t="n"/>
      <c r="Y1052" s="73" t="n"/>
      <c r="Z1052" s="73" t="n"/>
      <c r="AA1052" s="73" t="n"/>
      <c r="AB1052" s="73" t="n"/>
      <c r="AC1052" s="73" t="n"/>
      <c r="AD1052" s="73" t="n"/>
      <c r="AE1052" s="73" t="n"/>
      <c r="AF1052" s="73" t="n"/>
      <c r="AG1052" s="73" t="n"/>
      <c r="AH1052" s="73" t="n"/>
      <c r="AI1052" s="73" t="n"/>
      <c r="AJ1052" s="73" t="n"/>
      <c r="AK1052" s="73" t="n"/>
      <c r="AL1052" s="73" t="n"/>
      <c r="AM1052" s="73" t="n"/>
      <c r="AN1052" s="73" t="n"/>
      <c r="AO1052" s="73" t="n"/>
      <c r="AP1052" s="73" t="n"/>
      <c r="AQ1052" s="73" t="n"/>
      <c r="AR1052" s="73" t="n"/>
      <c r="AS1052" s="73" t="n"/>
      <c r="AT1052" s="73" t="n"/>
      <c r="AU1052" s="73" t="n"/>
      <c r="AV1052" s="73" t="n"/>
      <c r="AW1052" s="73" t="n"/>
      <c r="AX1052" s="73" t="n"/>
      <c r="AY1052" s="73" t="n"/>
      <c r="AZ1052" s="73" t="n"/>
      <c r="BA1052" s="73" t="n"/>
      <c r="BB1052" s="73" t="n"/>
      <c r="BC1052" s="73" t="n"/>
      <c r="BD1052" s="73" t="n"/>
      <c r="BE1052" s="73" t="n"/>
      <c r="BF1052" s="73" t="n"/>
      <c r="BG1052" s="73" t="n"/>
      <c r="BH1052" s="73" t="n"/>
      <c r="BI1052" s="73" t="n"/>
      <c r="BJ1052" s="73" t="n"/>
      <c r="BK1052" s="73" t="n"/>
      <c r="BL1052" s="73" t="n"/>
      <c r="BM1052" s="73" t="n"/>
      <c r="BN1052" s="73" t="n"/>
      <c r="BO1052" s="73" t="n"/>
      <c r="BP1052" s="73" t="n"/>
      <c r="BQ1052" s="165">
        <f>COUNTIF($G1052:$BP1052,"a")+COUNTIF($G1052:$BP1052,"r0,a5")/2+COUNTIF($G1052:$BP1052,"p5,a5")/2</f>
        <v/>
      </c>
      <c r="BR1052" s="165">
        <f>COUNTIF($G1052:$BP1052,"d")+COUNTIF($G1052:$BP1052,"r0,d5")/2+COUNTIF($G1052:$BP1052,"p5,d5")/2</f>
        <v/>
      </c>
      <c r="BS1052" s="165">
        <f>COUNTIF($G1052:$BP1052,"b")+COUNTIF($G1052:$BP1052,"r0,b5")/2+COUNTIF($G1052:$BP1052,"p5,b5")/2</f>
        <v/>
      </c>
      <c r="BT1052" s="165">
        <f>COUNTIF($G1052:$BP1052,"c")+COUNTIF($G1052:$BP1052,"r0,c5")/2+COUNTIF($G1052:$BP1052,"p5,c5")/2</f>
        <v/>
      </c>
      <c r="BU1052" s="165">
        <f>COUNTIF($G1052:$BP1052,"KH")+COUNTIF($G1052:$BP1052,"TL")+COUNTIF($G1052:$BP1052,"L")</f>
        <v/>
      </c>
      <c r="BV1052" s="165" t="n"/>
      <c r="BW1052" s="165">
        <f>COUNTIF($G1052:$BP1052,"hh")</f>
        <v/>
      </c>
      <c r="BX1052" s="165">
        <f>COUNTIF($G1052:$BP1052,"nt7")</f>
        <v/>
      </c>
      <c r="BY1052" s="165">
        <f>COUNTIF($G1052:$BP1052,"P")+COUNTIF($G1052:$BP1052,"p5,a5")/2+COUNTIF($G1052:$BP1052,"p5,b5")/2+COUNTIF($G1052:$BP1052,"p5,c5")/2+COUNTIF($G1052:$BP1052,"p5,d5")/2</f>
        <v/>
      </c>
      <c r="BZ1052" s="166">
        <f>SUBTOTAL(9,BQ1052:BY1052)</f>
        <v/>
      </c>
      <c r="CA1052" s="167">
        <f>SUM(J1052,L1052,N1052,P1052,R1052,T1052,X1052,Z1052,AB1052,AD1052,AF1052,AH1052,AL1052,AN1052,AP1052,AR1052,AT1052,AV1052,AZ1052,BB1052,BD1052,BF1052,BH1052,BP1052)</f>
        <v/>
      </c>
      <c r="CB1052" s="168">
        <f>SUM(H1052,V1052,AJ1052,AX1052,BL1052)</f>
        <v/>
      </c>
      <c r="CC1052" s="24">
        <f>SUM(BJ1052,BN1052)</f>
        <v/>
      </c>
      <c r="CD1052" s="169">
        <f>IF(BZ1052&gt;25,4,IF(BZ1052&gt;18,3,IF(BZ1052&gt;12,2,IF(BZ1052&gt;4,1,0))))-BX1052-2+1</f>
        <v/>
      </c>
      <c r="CE1052" s="30" t="n"/>
      <c r="CF1052" s="169">
        <f>CD1052*CI1052</f>
        <v/>
      </c>
      <c r="CG1052" s="170">
        <f>F1052-BY1052+1</f>
        <v/>
      </c>
      <c r="CH1052" s="169">
        <f>CE1052*16</f>
        <v/>
      </c>
      <c r="CI1052" s="171">
        <f>VLOOKUP(A1052,[1]DATA!$A$6:$AI$331,34,0)</f>
        <v/>
      </c>
      <c r="CJ1052" s="172">
        <f>VLOOKUP(A1052,[2]CHAMCONG!A$7:CI$333,79,0)</f>
        <v/>
      </c>
      <c r="CK1052" s="173">
        <f>CJ1052-CA1052</f>
        <v/>
      </c>
    </row>
    <row r="1053">
      <c r="A1053" s="69" t="n"/>
      <c r="B1053" s="70" t="n"/>
      <c r="C1053" s="77" t="n"/>
      <c r="D1053" s="84" t="n"/>
      <c r="E1053" s="69" t="n"/>
      <c r="F1053" s="69" t="n"/>
      <c r="G1053" s="73" t="n"/>
      <c r="H1053" s="73" t="n"/>
      <c r="I1053" s="75" t="n"/>
      <c r="J1053" s="75" t="n"/>
      <c r="K1053" s="73" t="n"/>
      <c r="L1053" s="73" t="n"/>
      <c r="M1053" s="73" t="n"/>
      <c r="N1053" s="73" t="n"/>
      <c r="O1053" s="75" t="n"/>
      <c r="P1053" s="75" t="n"/>
      <c r="Q1053" s="73" t="n"/>
      <c r="R1053" s="73" t="n"/>
      <c r="S1053" s="73" t="n"/>
      <c r="T1053" s="73" t="n"/>
      <c r="U1053" s="73" t="n"/>
      <c r="V1053" s="73" t="n"/>
      <c r="W1053" s="73" t="n"/>
      <c r="X1053" s="73" t="n"/>
      <c r="Y1053" s="73" t="n"/>
      <c r="Z1053" s="73" t="n"/>
      <c r="AA1053" s="73" t="n"/>
      <c r="AB1053" s="73" t="n"/>
      <c r="AC1053" s="73" t="n"/>
      <c r="AD1053" s="73" t="n"/>
      <c r="AE1053" s="73" t="n"/>
      <c r="AF1053" s="73" t="n"/>
      <c r="AG1053" s="73" t="n"/>
      <c r="AH1053" s="73" t="n"/>
      <c r="AI1053" s="73" t="n"/>
      <c r="AJ1053" s="73" t="n"/>
      <c r="AK1053" s="73" t="n"/>
      <c r="AL1053" s="73" t="n"/>
      <c r="AM1053" s="73" t="n"/>
      <c r="AN1053" s="73" t="n"/>
      <c r="AO1053" s="73" t="n"/>
      <c r="AP1053" s="73" t="n"/>
      <c r="AQ1053" s="73" t="n"/>
      <c r="AR1053" s="73" t="n"/>
      <c r="AS1053" s="73" t="n"/>
      <c r="AT1053" s="73" t="n"/>
      <c r="AU1053" s="73" t="n"/>
      <c r="AV1053" s="73" t="n"/>
      <c r="AW1053" s="73" t="n"/>
      <c r="AX1053" s="73" t="n"/>
      <c r="AY1053" s="73" t="n"/>
      <c r="AZ1053" s="73" t="n"/>
      <c r="BA1053" s="73" t="n"/>
      <c r="BB1053" s="73" t="n"/>
      <c r="BC1053" s="73" t="n"/>
      <c r="BD1053" s="73" t="n"/>
      <c r="BE1053" s="73" t="n"/>
      <c r="BF1053" s="73" t="n"/>
      <c r="BG1053" s="73" t="n"/>
      <c r="BH1053" s="73" t="n"/>
      <c r="BI1053" s="73" t="n"/>
      <c r="BJ1053" s="73" t="n"/>
      <c r="BK1053" s="73" t="n"/>
      <c r="BL1053" s="73" t="n"/>
      <c r="BM1053" s="73" t="n"/>
      <c r="BN1053" s="73" t="n"/>
      <c r="BO1053" s="73" t="n"/>
      <c r="BP1053" s="73" t="n"/>
      <c r="BQ1053" s="165">
        <f>COUNTIF($G1053:$BP1053,"a")+COUNTIF($G1053:$BP1053,"r0,a5")/2+COUNTIF($G1053:$BP1053,"p5,a5")/2</f>
        <v/>
      </c>
      <c r="BR1053" s="165">
        <f>COUNTIF($G1053:$BP1053,"d")+COUNTIF($G1053:$BP1053,"r0,d5")/2+COUNTIF($G1053:$BP1053,"p5,d5")/2</f>
        <v/>
      </c>
      <c r="BS1053" s="165">
        <f>COUNTIF($G1053:$BP1053,"b")+COUNTIF($G1053:$BP1053,"r0,b5")/2+COUNTIF($G1053:$BP1053,"p5,b5")/2</f>
        <v/>
      </c>
      <c r="BT1053" s="165">
        <f>COUNTIF($G1053:$BP1053,"c")+COUNTIF($G1053:$BP1053,"r0,c5")/2+COUNTIF($G1053:$BP1053,"p5,c5")/2</f>
        <v/>
      </c>
      <c r="BU1053" s="165">
        <f>COUNTIF($G1053:$BP1053,"KH")+COUNTIF($G1053:$BP1053,"TL")+COUNTIF($G1053:$BP1053,"L")</f>
        <v/>
      </c>
      <c r="BV1053" s="165" t="n"/>
      <c r="BW1053" s="165">
        <f>COUNTIF($G1053:$BP1053,"hh")</f>
        <v/>
      </c>
      <c r="BX1053" s="165">
        <f>COUNTIF($G1053:$BP1053,"nt7")</f>
        <v/>
      </c>
      <c r="BY1053" s="165">
        <f>COUNTIF($G1053:$BP1053,"P")+COUNTIF($G1053:$BP1053,"p5,a5")/2+COUNTIF($G1053:$BP1053,"p5,b5")/2+COUNTIF($G1053:$BP1053,"p5,c5")/2+COUNTIF($G1053:$BP1053,"p5,d5")/2</f>
        <v/>
      </c>
      <c r="BZ1053" s="166">
        <f>SUBTOTAL(9,BQ1053:BY1053)</f>
        <v/>
      </c>
      <c r="CA1053" s="167">
        <f>SUM(J1053,L1053,N1053,P1053,R1053,T1053,X1053,Z1053,AB1053,AD1053,AF1053,AH1053,AL1053,AN1053,AP1053,AR1053,AT1053,AV1053,AZ1053,BB1053,BD1053,BF1053,BH1053,BP1053)</f>
        <v/>
      </c>
      <c r="CB1053" s="168">
        <f>SUM(H1053,V1053,AJ1053,AX1053,BL1053)</f>
        <v/>
      </c>
      <c r="CC1053" s="24">
        <f>SUM(BJ1053,BN1053)</f>
        <v/>
      </c>
      <c r="CD1053" s="169">
        <f>IF(BZ1053&gt;25,4,IF(BZ1053&gt;18,3,IF(BZ1053&gt;12,2,IF(BZ1053&gt;4,1,0))))-BX1053-2+1</f>
        <v/>
      </c>
      <c r="CE1053" s="30" t="n"/>
      <c r="CF1053" s="169">
        <f>CD1053*CI1053</f>
        <v/>
      </c>
      <c r="CG1053" s="170">
        <f>F1053-BY1053+1</f>
        <v/>
      </c>
      <c r="CH1053" s="169">
        <f>CE1053*16</f>
        <v/>
      </c>
      <c r="CI1053" s="171">
        <f>VLOOKUP(A1053,[1]DATA!$A$6:$AI$331,34,0)</f>
        <v/>
      </c>
      <c r="CJ1053" s="172">
        <f>VLOOKUP(A1053,[2]CHAMCONG!A$7:CI$333,79,0)</f>
        <v/>
      </c>
      <c r="CK1053" s="173">
        <f>CJ1053-CA1053</f>
        <v/>
      </c>
    </row>
    <row r="1054">
      <c r="A1054" s="69" t="n"/>
      <c r="B1054" s="70" t="n"/>
      <c r="C1054" s="77" t="n"/>
      <c r="D1054" s="84" t="n"/>
      <c r="E1054" s="69" t="n"/>
      <c r="F1054" s="69" t="n"/>
      <c r="G1054" s="73" t="n"/>
      <c r="H1054" s="73" t="n"/>
      <c r="I1054" s="75" t="n"/>
      <c r="J1054" s="75" t="n"/>
      <c r="K1054" s="73" t="n"/>
      <c r="L1054" s="73" t="n"/>
      <c r="M1054" s="73" t="n"/>
      <c r="N1054" s="73" t="n"/>
      <c r="O1054" s="75" t="n"/>
      <c r="P1054" s="75" t="n"/>
      <c r="Q1054" s="73" t="n"/>
      <c r="R1054" s="73" t="n"/>
      <c r="S1054" s="73" t="n"/>
      <c r="T1054" s="73" t="n"/>
      <c r="U1054" s="73" t="n"/>
      <c r="V1054" s="73" t="n"/>
      <c r="W1054" s="73" t="n"/>
      <c r="X1054" s="73" t="n"/>
      <c r="Y1054" s="73" t="n"/>
      <c r="Z1054" s="73" t="n"/>
      <c r="AA1054" s="73" t="n"/>
      <c r="AB1054" s="73" t="n"/>
      <c r="AC1054" s="73" t="n"/>
      <c r="AD1054" s="73" t="n"/>
      <c r="AE1054" s="73" t="n"/>
      <c r="AF1054" s="73" t="n"/>
      <c r="AG1054" s="73" t="n"/>
      <c r="AH1054" s="73" t="n"/>
      <c r="AI1054" s="73" t="n"/>
      <c r="AJ1054" s="73" t="n"/>
      <c r="AK1054" s="73" t="n"/>
      <c r="AL1054" s="73" t="n"/>
      <c r="AM1054" s="73" t="n"/>
      <c r="AN1054" s="73" t="n"/>
      <c r="AO1054" s="73" t="n"/>
      <c r="AP1054" s="73" t="n"/>
      <c r="AQ1054" s="73" t="n"/>
      <c r="AR1054" s="73" t="n"/>
      <c r="AS1054" s="73" t="n"/>
      <c r="AT1054" s="73" t="n"/>
      <c r="AU1054" s="73" t="n"/>
      <c r="AV1054" s="73" t="n"/>
      <c r="AW1054" s="73" t="n"/>
      <c r="AX1054" s="73" t="n"/>
      <c r="AY1054" s="73" t="n"/>
      <c r="AZ1054" s="73" t="n"/>
      <c r="BA1054" s="73" t="n"/>
      <c r="BB1054" s="73" t="n"/>
      <c r="BC1054" s="73" t="n"/>
      <c r="BD1054" s="73" t="n"/>
      <c r="BE1054" s="73" t="n"/>
      <c r="BF1054" s="73" t="n"/>
      <c r="BG1054" s="73" t="n"/>
      <c r="BH1054" s="73" t="n"/>
      <c r="BI1054" s="73" t="n"/>
      <c r="BJ1054" s="73" t="n"/>
      <c r="BK1054" s="73" t="n"/>
      <c r="BL1054" s="73" t="n"/>
      <c r="BM1054" s="73" t="n"/>
      <c r="BN1054" s="73" t="n"/>
      <c r="BO1054" s="73" t="n"/>
      <c r="BP1054" s="73" t="n"/>
      <c r="BQ1054" s="165">
        <f>COUNTIF($G1054:$BP1054,"a")+COUNTIF($G1054:$BP1054,"r0,a5")/2+COUNTIF($G1054:$BP1054,"p5,a5")/2</f>
        <v/>
      </c>
      <c r="BR1054" s="165">
        <f>COUNTIF($G1054:$BP1054,"d")+COUNTIF($G1054:$BP1054,"r0,d5")/2+COUNTIF($G1054:$BP1054,"p5,d5")/2</f>
        <v/>
      </c>
      <c r="BS1054" s="165">
        <f>COUNTIF($G1054:$BP1054,"b")+COUNTIF($G1054:$BP1054,"r0,b5")/2+COUNTIF($G1054:$BP1054,"p5,b5")/2</f>
        <v/>
      </c>
      <c r="BT1054" s="165">
        <f>COUNTIF($G1054:$BP1054,"c")+COUNTIF($G1054:$BP1054,"r0,c5")/2+COUNTIF($G1054:$BP1054,"p5,c5")/2</f>
        <v/>
      </c>
      <c r="BU1054" s="165">
        <f>COUNTIF($G1054:$BP1054,"KH")+COUNTIF($G1054:$BP1054,"TL")+COUNTIF($G1054:$BP1054,"L")</f>
        <v/>
      </c>
      <c r="BV1054" s="165" t="n"/>
      <c r="BW1054" s="165">
        <f>COUNTIF($G1054:$BP1054,"hh")</f>
        <v/>
      </c>
      <c r="BX1054" s="165">
        <f>COUNTIF($G1054:$BP1054,"nt7")</f>
        <v/>
      </c>
      <c r="BY1054" s="165">
        <f>COUNTIF($G1054:$BP1054,"P")+COUNTIF($G1054:$BP1054,"p5,a5")/2+COUNTIF($G1054:$BP1054,"p5,b5")/2+COUNTIF($G1054:$BP1054,"p5,c5")/2+COUNTIF($G1054:$BP1054,"p5,d5")/2</f>
        <v/>
      </c>
      <c r="BZ1054" s="166">
        <f>SUBTOTAL(9,BQ1054:BY1054)</f>
        <v/>
      </c>
      <c r="CA1054" s="167">
        <f>SUM(J1054,L1054,N1054,P1054,R1054,T1054,X1054,Z1054,AB1054,AD1054,AF1054,AH1054,AL1054,AN1054,AP1054,AR1054,AT1054,AV1054,AZ1054,BB1054,BD1054,BF1054,BH1054,BP1054)</f>
        <v/>
      </c>
      <c r="CB1054" s="168">
        <f>SUM(H1054,V1054,AJ1054,AX1054,BL1054)</f>
        <v/>
      </c>
      <c r="CC1054" s="24">
        <f>SUM(BJ1054,BN1054)</f>
        <v/>
      </c>
      <c r="CD1054" s="169">
        <f>IF(BZ1054&gt;25,4,IF(BZ1054&gt;18,3,IF(BZ1054&gt;12,2,IF(BZ1054&gt;4,1,0))))-BX1054-2+1</f>
        <v/>
      </c>
      <c r="CE1054" s="30" t="n"/>
      <c r="CF1054" s="169">
        <f>CD1054*CI1054</f>
        <v/>
      </c>
      <c r="CG1054" s="170">
        <f>F1054-BY1054+1</f>
        <v/>
      </c>
      <c r="CH1054" s="169">
        <f>CE1054*16</f>
        <v/>
      </c>
      <c r="CI1054" s="171">
        <f>VLOOKUP(A1054,[1]DATA!$A$6:$AI$331,34,0)</f>
        <v/>
      </c>
      <c r="CJ1054" s="172">
        <f>VLOOKUP(A1054,[2]CHAMCONG!A$7:CI$333,79,0)</f>
        <v/>
      </c>
      <c r="CK1054" s="173">
        <f>CJ1054-CA1054</f>
        <v/>
      </c>
    </row>
    <row r="1055">
      <c r="A1055" s="69" t="n"/>
      <c r="B1055" s="70" t="n"/>
      <c r="C1055" s="77" t="n"/>
      <c r="D1055" s="84" t="n"/>
      <c r="E1055" s="69" t="n"/>
      <c r="F1055" s="69" t="n"/>
      <c r="G1055" s="73" t="n"/>
      <c r="H1055" s="73" t="n"/>
      <c r="I1055" s="75" t="n"/>
      <c r="J1055" s="75" t="n"/>
      <c r="K1055" s="73" t="n"/>
      <c r="L1055" s="73" t="n"/>
      <c r="M1055" s="73" t="n"/>
      <c r="N1055" s="73" t="n"/>
      <c r="O1055" s="75" t="n"/>
      <c r="P1055" s="75" t="n"/>
      <c r="Q1055" s="73" t="n"/>
      <c r="R1055" s="73" t="n"/>
      <c r="S1055" s="73" t="n"/>
      <c r="T1055" s="73" t="n"/>
      <c r="U1055" s="73" t="n"/>
      <c r="V1055" s="73" t="n"/>
      <c r="W1055" s="73" t="n"/>
      <c r="X1055" s="73" t="n"/>
      <c r="Y1055" s="73" t="n"/>
      <c r="Z1055" s="73" t="n"/>
      <c r="AA1055" s="73" t="n"/>
      <c r="AB1055" s="73" t="n"/>
      <c r="AC1055" s="73" t="n"/>
      <c r="AD1055" s="73" t="n"/>
      <c r="AE1055" s="73" t="n"/>
      <c r="AF1055" s="73" t="n"/>
      <c r="AG1055" s="73" t="n"/>
      <c r="AH1055" s="73" t="n"/>
      <c r="AI1055" s="73" t="n"/>
      <c r="AJ1055" s="73" t="n"/>
      <c r="AK1055" s="73" t="n"/>
      <c r="AL1055" s="73" t="n"/>
      <c r="AM1055" s="73" t="n"/>
      <c r="AN1055" s="73" t="n"/>
      <c r="AO1055" s="73" t="n"/>
      <c r="AP1055" s="73" t="n"/>
      <c r="AQ1055" s="73" t="n"/>
      <c r="AR1055" s="73" t="n"/>
      <c r="AS1055" s="73" t="n"/>
      <c r="AT1055" s="73" t="n"/>
      <c r="AU1055" s="73" t="n"/>
      <c r="AV1055" s="73" t="n"/>
      <c r="AW1055" s="73" t="n"/>
      <c r="AX1055" s="73" t="n"/>
      <c r="AY1055" s="73" t="n"/>
      <c r="AZ1055" s="73" t="n"/>
      <c r="BA1055" s="73" t="n"/>
      <c r="BB1055" s="73" t="n"/>
      <c r="BC1055" s="73" t="n"/>
      <c r="BD1055" s="73" t="n"/>
      <c r="BE1055" s="73" t="n"/>
      <c r="BF1055" s="73" t="n"/>
      <c r="BG1055" s="73" t="n"/>
      <c r="BH1055" s="73" t="n"/>
      <c r="BI1055" s="73" t="n"/>
      <c r="BJ1055" s="73" t="n"/>
      <c r="BK1055" s="73" t="n"/>
      <c r="BL1055" s="73" t="n"/>
      <c r="BM1055" s="73" t="n"/>
      <c r="BN1055" s="73" t="n"/>
      <c r="BO1055" s="73" t="n"/>
      <c r="BP1055" s="73" t="n"/>
      <c r="BQ1055" s="165">
        <f>COUNTIF($G1055:$BP1055,"a")+COUNTIF($G1055:$BP1055,"r0,a5")/2+COUNTIF($G1055:$BP1055,"p5,a5")/2</f>
        <v/>
      </c>
      <c r="BR1055" s="165">
        <f>COUNTIF($G1055:$BP1055,"d")+COUNTIF($G1055:$BP1055,"r0,d5")/2+COUNTIF($G1055:$BP1055,"p5,d5")/2</f>
        <v/>
      </c>
      <c r="BS1055" s="165">
        <f>COUNTIF($G1055:$BP1055,"b")+COUNTIF($G1055:$BP1055,"r0,b5")/2+COUNTIF($G1055:$BP1055,"p5,b5")/2</f>
        <v/>
      </c>
      <c r="BT1055" s="165">
        <f>COUNTIF($G1055:$BP1055,"c")+COUNTIF($G1055:$BP1055,"r0,c5")/2+COUNTIF($G1055:$BP1055,"p5,c5")/2</f>
        <v/>
      </c>
      <c r="BU1055" s="165">
        <f>COUNTIF($G1055:$BP1055,"KH")+COUNTIF($G1055:$BP1055,"TL")+COUNTIF($G1055:$BP1055,"L")</f>
        <v/>
      </c>
      <c r="BV1055" s="165" t="n"/>
      <c r="BW1055" s="165">
        <f>COUNTIF($G1055:$BP1055,"hh")</f>
        <v/>
      </c>
      <c r="BX1055" s="165">
        <f>COUNTIF($G1055:$BP1055,"nt7")</f>
        <v/>
      </c>
      <c r="BY1055" s="165">
        <f>COUNTIF($G1055:$BP1055,"P")+COUNTIF($G1055:$BP1055,"p5,a5")/2+COUNTIF($G1055:$BP1055,"p5,b5")/2+COUNTIF($G1055:$BP1055,"p5,c5")/2+COUNTIF($G1055:$BP1055,"p5,d5")/2</f>
        <v/>
      </c>
      <c r="BZ1055" s="166">
        <f>SUBTOTAL(9,BQ1055:BY1055)</f>
        <v/>
      </c>
      <c r="CA1055" s="167">
        <f>SUM(J1055,L1055,N1055,P1055,R1055,T1055,X1055,Z1055,AB1055,AD1055,AF1055,AH1055,AL1055,AN1055,AP1055,AR1055,AT1055,AV1055,AZ1055,BB1055,BD1055,BF1055,BH1055,BP1055)</f>
        <v/>
      </c>
      <c r="CB1055" s="168">
        <f>SUM(H1055,V1055,AJ1055,AX1055,BL1055)</f>
        <v/>
      </c>
      <c r="CC1055" s="24">
        <f>SUM(BJ1055,BN1055)</f>
        <v/>
      </c>
      <c r="CD1055" s="169">
        <f>IF(BZ1055&gt;25,4,IF(BZ1055&gt;18,3,IF(BZ1055&gt;12,2,IF(BZ1055&gt;4,1,0))))-BX1055-2+1</f>
        <v/>
      </c>
      <c r="CE1055" s="30" t="n"/>
      <c r="CF1055" s="169">
        <f>CD1055*CI1055</f>
        <v/>
      </c>
      <c r="CG1055" s="170">
        <f>F1055-BY1055+1</f>
        <v/>
      </c>
      <c r="CH1055" s="169">
        <f>CE1055*16</f>
        <v/>
      </c>
      <c r="CI1055" s="171">
        <f>VLOOKUP(A1055,[1]DATA!$A$6:$AI$331,34,0)</f>
        <v/>
      </c>
      <c r="CJ1055" s="172">
        <f>VLOOKUP(A1055,[2]CHAMCONG!A$7:CI$333,79,0)</f>
        <v/>
      </c>
      <c r="CK1055" s="173">
        <f>CJ1055-CA1055</f>
        <v/>
      </c>
    </row>
    <row r="1056">
      <c r="A1056" s="69" t="n"/>
      <c r="B1056" s="70" t="n"/>
      <c r="C1056" s="77" t="n"/>
      <c r="D1056" s="84" t="n"/>
      <c r="E1056" s="69" t="n"/>
      <c r="F1056" s="69" t="n"/>
      <c r="G1056" s="73" t="n"/>
      <c r="H1056" s="73" t="n"/>
      <c r="I1056" s="75" t="n"/>
      <c r="J1056" s="75" t="n"/>
      <c r="K1056" s="73" t="n"/>
      <c r="L1056" s="73" t="n"/>
      <c r="M1056" s="73" t="n"/>
      <c r="N1056" s="73" t="n"/>
      <c r="O1056" s="75" t="n"/>
      <c r="P1056" s="75" t="n"/>
      <c r="Q1056" s="73" t="n"/>
      <c r="R1056" s="73" t="n"/>
      <c r="S1056" s="73" t="n"/>
      <c r="T1056" s="73" t="n"/>
      <c r="U1056" s="73" t="n"/>
      <c r="V1056" s="73" t="n"/>
      <c r="W1056" s="73" t="n"/>
      <c r="X1056" s="73" t="n"/>
      <c r="Y1056" s="73" t="n"/>
      <c r="Z1056" s="73" t="n"/>
      <c r="AA1056" s="73" t="n"/>
      <c r="AB1056" s="73" t="n"/>
      <c r="AC1056" s="73" t="n"/>
      <c r="AD1056" s="73" t="n"/>
      <c r="AE1056" s="73" t="n"/>
      <c r="AF1056" s="73" t="n"/>
      <c r="AG1056" s="73" t="n"/>
      <c r="AH1056" s="73" t="n"/>
      <c r="AI1056" s="73" t="n"/>
      <c r="AJ1056" s="73" t="n"/>
      <c r="AK1056" s="73" t="n"/>
      <c r="AL1056" s="73" t="n"/>
      <c r="AM1056" s="73" t="n"/>
      <c r="AN1056" s="73" t="n"/>
      <c r="AO1056" s="73" t="n"/>
      <c r="AP1056" s="73" t="n"/>
      <c r="AQ1056" s="73" t="n"/>
      <c r="AR1056" s="73" t="n"/>
      <c r="AS1056" s="73" t="n"/>
      <c r="AT1056" s="73" t="n"/>
      <c r="AU1056" s="73" t="n"/>
      <c r="AV1056" s="73" t="n"/>
      <c r="AW1056" s="73" t="n"/>
      <c r="AX1056" s="73" t="n"/>
      <c r="AY1056" s="73" t="n"/>
      <c r="AZ1056" s="73" t="n"/>
      <c r="BA1056" s="73" t="n"/>
      <c r="BB1056" s="73" t="n"/>
      <c r="BC1056" s="73" t="n"/>
      <c r="BD1056" s="73" t="n"/>
      <c r="BE1056" s="73" t="n"/>
      <c r="BF1056" s="73" t="n"/>
      <c r="BG1056" s="73" t="n"/>
      <c r="BH1056" s="73" t="n"/>
      <c r="BI1056" s="73" t="n"/>
      <c r="BJ1056" s="73" t="n"/>
      <c r="BK1056" s="73" t="n"/>
      <c r="BL1056" s="73" t="n"/>
      <c r="BM1056" s="73" t="n"/>
      <c r="BN1056" s="73" t="n"/>
      <c r="BO1056" s="73" t="n"/>
      <c r="BP1056" s="73" t="n"/>
      <c r="BQ1056" s="165">
        <f>COUNTIF($G1056:$BP1056,"a")+COUNTIF($G1056:$BP1056,"r0,a5")/2+COUNTIF($G1056:$BP1056,"p5,a5")/2</f>
        <v/>
      </c>
      <c r="BR1056" s="165">
        <f>COUNTIF($G1056:$BP1056,"d")+COUNTIF($G1056:$BP1056,"r0,d5")/2+COUNTIF($G1056:$BP1056,"p5,d5")/2</f>
        <v/>
      </c>
      <c r="BS1056" s="165">
        <f>COUNTIF($G1056:$BP1056,"b")+COUNTIF($G1056:$BP1056,"r0,b5")/2+COUNTIF($G1056:$BP1056,"p5,b5")/2</f>
        <v/>
      </c>
      <c r="BT1056" s="165">
        <f>COUNTIF($G1056:$BP1056,"c")+COUNTIF($G1056:$BP1056,"r0,c5")/2+COUNTIF($G1056:$BP1056,"p5,c5")/2</f>
        <v/>
      </c>
      <c r="BU1056" s="165">
        <f>COUNTIF($G1056:$BP1056,"KH")+COUNTIF($G1056:$BP1056,"TL")+COUNTIF($G1056:$BP1056,"L")</f>
        <v/>
      </c>
      <c r="BV1056" s="165" t="n"/>
      <c r="BW1056" s="165">
        <f>COUNTIF($G1056:$BP1056,"hh")</f>
        <v/>
      </c>
      <c r="BX1056" s="165">
        <f>COUNTIF($G1056:$BP1056,"nt7")</f>
        <v/>
      </c>
      <c r="BY1056" s="165">
        <f>COUNTIF($G1056:$BP1056,"P")+COUNTIF($G1056:$BP1056,"p5,a5")/2+COUNTIF($G1056:$BP1056,"p5,b5")/2+COUNTIF($G1056:$BP1056,"p5,c5")/2+COUNTIF($G1056:$BP1056,"p5,d5")/2</f>
        <v/>
      </c>
      <c r="BZ1056" s="166">
        <f>SUBTOTAL(9,BQ1056:BY1056)</f>
        <v/>
      </c>
      <c r="CA1056" s="167">
        <f>SUM(J1056,L1056,N1056,P1056,R1056,T1056,X1056,Z1056,AB1056,AD1056,AF1056,AH1056,AL1056,AN1056,AP1056,AR1056,AT1056,AV1056,AZ1056,BB1056,BD1056,BF1056,BH1056,BP1056)</f>
        <v/>
      </c>
      <c r="CB1056" s="168">
        <f>SUM(H1056,V1056,AJ1056,AX1056,BL1056)</f>
        <v/>
      </c>
      <c r="CC1056" s="24">
        <f>SUM(BJ1056,BN1056)</f>
        <v/>
      </c>
      <c r="CD1056" s="169">
        <f>IF(BZ1056&gt;25,4,IF(BZ1056&gt;18,3,IF(BZ1056&gt;12,2,IF(BZ1056&gt;4,1,0))))-BX1056-2+1</f>
        <v/>
      </c>
      <c r="CE1056" s="30" t="n"/>
      <c r="CF1056" s="169">
        <f>CD1056*CI1056</f>
        <v/>
      </c>
      <c r="CG1056" s="170">
        <f>F1056-BY1056+1</f>
        <v/>
      </c>
      <c r="CH1056" s="169">
        <f>CE1056*16</f>
        <v/>
      </c>
      <c r="CI1056" s="171">
        <f>VLOOKUP(A1056,[1]DATA!$A$6:$AI$331,34,0)</f>
        <v/>
      </c>
      <c r="CJ1056" s="172">
        <f>VLOOKUP(A1056,[2]CHAMCONG!A$7:CI$333,79,0)</f>
        <v/>
      </c>
      <c r="CK1056" s="173">
        <f>CJ1056-CA1056</f>
        <v/>
      </c>
    </row>
    <row r="1057">
      <c r="A1057" s="69" t="n"/>
      <c r="B1057" s="70" t="n"/>
      <c r="C1057" s="77" t="n"/>
      <c r="D1057" s="84" t="n"/>
      <c r="E1057" s="69" t="n"/>
      <c r="F1057" s="69" t="n"/>
      <c r="G1057" s="73" t="n"/>
      <c r="H1057" s="73" t="n"/>
      <c r="I1057" s="75" t="n"/>
      <c r="J1057" s="75" t="n"/>
      <c r="K1057" s="73" t="n"/>
      <c r="L1057" s="73" t="n"/>
      <c r="M1057" s="73" t="n"/>
      <c r="N1057" s="73" t="n"/>
      <c r="O1057" s="75" t="n"/>
      <c r="P1057" s="75" t="n"/>
      <c r="Q1057" s="73" t="n"/>
      <c r="R1057" s="73" t="n"/>
      <c r="S1057" s="73" t="n"/>
      <c r="T1057" s="73" t="n"/>
      <c r="U1057" s="73" t="n"/>
      <c r="V1057" s="73" t="n"/>
      <c r="W1057" s="73" t="n"/>
      <c r="X1057" s="73" t="n"/>
      <c r="Y1057" s="73" t="n"/>
      <c r="Z1057" s="73" t="n"/>
      <c r="AA1057" s="73" t="n"/>
      <c r="AB1057" s="73" t="n"/>
      <c r="AC1057" s="73" t="n"/>
      <c r="AD1057" s="73" t="n"/>
      <c r="AE1057" s="73" t="n"/>
      <c r="AF1057" s="73" t="n"/>
      <c r="AG1057" s="73" t="n"/>
      <c r="AH1057" s="73" t="n"/>
      <c r="AI1057" s="73" t="n"/>
      <c r="AJ1057" s="73" t="n"/>
      <c r="AK1057" s="73" t="n"/>
      <c r="AL1057" s="73" t="n"/>
      <c r="AM1057" s="73" t="n"/>
      <c r="AN1057" s="73" t="n"/>
      <c r="AO1057" s="73" t="n"/>
      <c r="AP1057" s="73" t="n"/>
      <c r="AQ1057" s="73" t="n"/>
      <c r="AR1057" s="73" t="n"/>
      <c r="AS1057" s="73" t="n"/>
      <c r="AT1057" s="73" t="n"/>
      <c r="AU1057" s="73" t="n"/>
      <c r="AV1057" s="73" t="n"/>
      <c r="AW1057" s="73" t="n"/>
      <c r="AX1057" s="73" t="n"/>
      <c r="AY1057" s="73" t="n"/>
      <c r="AZ1057" s="73" t="n"/>
      <c r="BA1057" s="73" t="n"/>
      <c r="BB1057" s="73" t="n"/>
      <c r="BC1057" s="73" t="n"/>
      <c r="BD1057" s="73" t="n"/>
      <c r="BE1057" s="73" t="n"/>
      <c r="BF1057" s="73" t="n"/>
      <c r="BG1057" s="73" t="n"/>
      <c r="BH1057" s="73" t="n"/>
      <c r="BI1057" s="73" t="n"/>
      <c r="BJ1057" s="73" t="n"/>
      <c r="BK1057" s="73" t="n"/>
      <c r="BL1057" s="73" t="n"/>
      <c r="BM1057" s="73" t="n"/>
      <c r="BN1057" s="73" t="n"/>
      <c r="BO1057" s="73" t="n"/>
      <c r="BP1057" s="73" t="n"/>
      <c r="BQ1057" s="165">
        <f>COUNTIF($G1057:$BP1057,"a")+COUNTIF($G1057:$BP1057,"r0,a5")/2+COUNTIF($G1057:$BP1057,"p5,a5")/2</f>
        <v/>
      </c>
      <c r="BR1057" s="165">
        <f>COUNTIF($G1057:$BP1057,"d")+COUNTIF($G1057:$BP1057,"r0,d5")/2+COUNTIF($G1057:$BP1057,"p5,d5")/2</f>
        <v/>
      </c>
      <c r="BS1057" s="165">
        <f>COUNTIF($G1057:$BP1057,"b")+COUNTIF($G1057:$BP1057,"r0,b5")/2+COUNTIF($G1057:$BP1057,"p5,b5")/2</f>
        <v/>
      </c>
      <c r="BT1057" s="165">
        <f>COUNTIF($G1057:$BP1057,"c")+COUNTIF($G1057:$BP1057,"r0,c5")/2+COUNTIF($G1057:$BP1057,"p5,c5")/2</f>
        <v/>
      </c>
      <c r="BU1057" s="165">
        <f>COUNTIF($G1057:$BP1057,"KH")+COUNTIF($G1057:$BP1057,"TL")+COUNTIF($G1057:$BP1057,"L")</f>
        <v/>
      </c>
      <c r="BV1057" s="165" t="n"/>
      <c r="BW1057" s="165">
        <f>COUNTIF($G1057:$BP1057,"hh")</f>
        <v/>
      </c>
      <c r="BX1057" s="165">
        <f>COUNTIF($G1057:$BP1057,"nt7")</f>
        <v/>
      </c>
      <c r="BY1057" s="165">
        <f>COUNTIF($G1057:$BP1057,"P")+COUNTIF($G1057:$BP1057,"p5,a5")/2+COUNTIF($G1057:$BP1057,"p5,b5")/2+COUNTIF($G1057:$BP1057,"p5,c5")/2+COUNTIF($G1057:$BP1057,"p5,d5")/2</f>
        <v/>
      </c>
      <c r="BZ1057" s="166">
        <f>SUBTOTAL(9,BQ1057:BY1057)</f>
        <v/>
      </c>
      <c r="CA1057" s="167">
        <f>SUM(J1057,L1057,N1057,P1057,R1057,T1057,X1057,Z1057,AB1057,AD1057,AF1057,AH1057,AL1057,AN1057,AP1057,AR1057,AT1057,AV1057,AZ1057,BB1057,BD1057,BF1057,BH1057,BP1057)</f>
        <v/>
      </c>
      <c r="CB1057" s="168">
        <f>SUM(H1057,V1057,AJ1057,AX1057,BL1057)</f>
        <v/>
      </c>
      <c r="CC1057" s="24">
        <f>SUM(BJ1057,BN1057)</f>
        <v/>
      </c>
      <c r="CD1057" s="169">
        <f>IF(BZ1057&gt;25,4,IF(BZ1057&gt;18,3,IF(BZ1057&gt;12,2,IF(BZ1057&gt;4,1,0))))-BX1057-2+1</f>
        <v/>
      </c>
      <c r="CE1057" s="30" t="n"/>
      <c r="CF1057" s="169">
        <f>CD1057*CI1057</f>
        <v/>
      </c>
      <c r="CG1057" s="170">
        <f>F1057-BY1057+1</f>
        <v/>
      </c>
      <c r="CH1057" s="169">
        <f>CE1057*16</f>
        <v/>
      </c>
      <c r="CI1057" s="171">
        <f>VLOOKUP(A1057,[1]DATA!$A$6:$AI$331,34,0)</f>
        <v/>
      </c>
      <c r="CJ1057" s="172">
        <f>VLOOKUP(A1057,[2]CHAMCONG!A$7:CI$333,79,0)</f>
        <v/>
      </c>
      <c r="CK1057" s="173">
        <f>CJ1057-CA1057</f>
        <v/>
      </c>
    </row>
    <row r="1058">
      <c r="A1058" s="69" t="n"/>
      <c r="B1058" s="70" t="n"/>
      <c r="C1058" s="77" t="n"/>
      <c r="D1058" s="84" t="n"/>
      <c r="E1058" s="69" t="n"/>
      <c r="F1058" s="69" t="n"/>
      <c r="G1058" s="73" t="n"/>
      <c r="H1058" s="73" t="n"/>
      <c r="I1058" s="75" t="n"/>
      <c r="J1058" s="75" t="n"/>
      <c r="K1058" s="73" t="n"/>
      <c r="L1058" s="73" t="n"/>
      <c r="M1058" s="73" t="n"/>
      <c r="N1058" s="73" t="n"/>
      <c r="O1058" s="75" t="n"/>
      <c r="P1058" s="75" t="n"/>
      <c r="Q1058" s="73" t="n"/>
      <c r="R1058" s="73" t="n"/>
      <c r="S1058" s="73" t="n"/>
      <c r="T1058" s="73" t="n"/>
      <c r="U1058" s="73" t="n"/>
      <c r="V1058" s="73" t="n"/>
      <c r="W1058" s="73" t="n"/>
      <c r="X1058" s="73" t="n"/>
      <c r="Y1058" s="73" t="n"/>
      <c r="Z1058" s="73" t="n"/>
      <c r="AA1058" s="73" t="n"/>
      <c r="AB1058" s="73" t="n"/>
      <c r="AC1058" s="73" t="n"/>
      <c r="AD1058" s="73" t="n"/>
      <c r="AE1058" s="73" t="n"/>
      <c r="AF1058" s="73" t="n"/>
      <c r="AG1058" s="73" t="n"/>
      <c r="AH1058" s="73" t="n"/>
      <c r="AI1058" s="73" t="n"/>
      <c r="AJ1058" s="73" t="n"/>
      <c r="AK1058" s="73" t="n"/>
      <c r="AL1058" s="73" t="n"/>
      <c r="AM1058" s="73" t="n"/>
      <c r="AN1058" s="73" t="n"/>
      <c r="AO1058" s="73" t="n"/>
      <c r="AP1058" s="73" t="n"/>
      <c r="AQ1058" s="73" t="n"/>
      <c r="AR1058" s="73" t="n"/>
      <c r="AS1058" s="73" t="n"/>
      <c r="AT1058" s="73" t="n"/>
      <c r="AU1058" s="73" t="n"/>
      <c r="AV1058" s="73" t="n"/>
      <c r="AW1058" s="73" t="n"/>
      <c r="AX1058" s="73" t="n"/>
      <c r="AY1058" s="73" t="n"/>
      <c r="AZ1058" s="73" t="n"/>
      <c r="BA1058" s="73" t="n"/>
      <c r="BB1058" s="73" t="n"/>
      <c r="BC1058" s="73" t="n"/>
      <c r="BD1058" s="73" t="n"/>
      <c r="BE1058" s="73" t="n"/>
      <c r="BF1058" s="73" t="n"/>
      <c r="BG1058" s="73" t="n"/>
      <c r="BH1058" s="73" t="n"/>
      <c r="BI1058" s="73" t="n"/>
      <c r="BJ1058" s="73" t="n"/>
      <c r="BK1058" s="73" t="n"/>
      <c r="BL1058" s="73" t="n"/>
      <c r="BM1058" s="73" t="n"/>
      <c r="BN1058" s="73" t="n"/>
      <c r="BO1058" s="73" t="n"/>
      <c r="BP1058" s="73" t="n"/>
      <c r="BQ1058" s="165">
        <f>COUNTIF($G1058:$BP1058,"a")+COUNTIF($G1058:$BP1058,"r0,a5")/2+COUNTIF($G1058:$BP1058,"p5,a5")/2</f>
        <v/>
      </c>
      <c r="BR1058" s="165">
        <f>COUNTIF($G1058:$BP1058,"d")+COUNTIF($G1058:$BP1058,"r0,d5")/2+COUNTIF($G1058:$BP1058,"p5,d5")/2</f>
        <v/>
      </c>
      <c r="BS1058" s="165">
        <f>COUNTIF($G1058:$BP1058,"b")+COUNTIF($G1058:$BP1058,"r0,b5")/2+COUNTIF($G1058:$BP1058,"p5,b5")/2</f>
        <v/>
      </c>
      <c r="BT1058" s="165">
        <f>COUNTIF($G1058:$BP1058,"c")+COUNTIF($G1058:$BP1058,"r0,c5")/2+COUNTIF($G1058:$BP1058,"p5,c5")/2</f>
        <v/>
      </c>
      <c r="BU1058" s="165">
        <f>COUNTIF($G1058:$BP1058,"KH")+COUNTIF($G1058:$BP1058,"TL")+COUNTIF($G1058:$BP1058,"L")</f>
        <v/>
      </c>
      <c r="BV1058" s="165" t="n"/>
      <c r="BW1058" s="165">
        <f>COUNTIF($G1058:$BP1058,"hh")</f>
        <v/>
      </c>
      <c r="BX1058" s="165">
        <f>COUNTIF($G1058:$BP1058,"nt7")</f>
        <v/>
      </c>
      <c r="BY1058" s="165">
        <f>COUNTIF($G1058:$BP1058,"P")+COUNTIF($G1058:$BP1058,"p5,a5")/2+COUNTIF($G1058:$BP1058,"p5,b5")/2+COUNTIF($G1058:$BP1058,"p5,c5")/2+COUNTIF($G1058:$BP1058,"p5,d5")/2</f>
        <v/>
      </c>
      <c r="BZ1058" s="166">
        <f>SUBTOTAL(9,BQ1058:BY1058)</f>
        <v/>
      </c>
      <c r="CA1058" s="167">
        <f>SUM(J1058,L1058,N1058,P1058,R1058,T1058,X1058,Z1058,AB1058,AD1058,AF1058,AH1058,AL1058,AN1058,AP1058,AR1058,AT1058,AV1058,AZ1058,BB1058,BD1058,BF1058,BH1058,BP1058)</f>
        <v/>
      </c>
      <c r="CB1058" s="168">
        <f>SUM(H1058,V1058,AJ1058,AX1058,BL1058)</f>
        <v/>
      </c>
      <c r="CC1058" s="24">
        <f>SUM(BJ1058,BN1058)</f>
        <v/>
      </c>
      <c r="CD1058" s="169">
        <f>IF(BZ1058&gt;25,4,IF(BZ1058&gt;18,3,IF(BZ1058&gt;12,2,IF(BZ1058&gt;4,1,0))))-BX1058-2+1</f>
        <v/>
      </c>
      <c r="CE1058" s="30" t="n"/>
      <c r="CF1058" s="169">
        <f>CD1058*CI1058</f>
        <v/>
      </c>
      <c r="CG1058" s="170">
        <f>F1058-BY1058+1</f>
        <v/>
      </c>
      <c r="CH1058" s="169">
        <f>CE1058*16</f>
        <v/>
      </c>
      <c r="CI1058" s="171">
        <f>VLOOKUP(A1058,[1]DATA!$A$6:$AI$331,34,0)</f>
        <v/>
      </c>
      <c r="CJ1058" s="172">
        <f>VLOOKUP(A1058,[2]CHAMCONG!A$7:CI$333,79,0)</f>
        <v/>
      </c>
      <c r="CK1058" s="173">
        <f>CJ1058-CA1058</f>
        <v/>
      </c>
    </row>
    <row r="1059">
      <c r="A1059" s="69" t="n"/>
      <c r="B1059" s="70" t="n"/>
      <c r="C1059" s="77" t="n"/>
      <c r="D1059" s="84" t="n"/>
      <c r="E1059" s="69" t="n"/>
      <c r="F1059" s="69" t="n"/>
      <c r="G1059" s="73" t="n"/>
      <c r="H1059" s="73" t="n"/>
      <c r="I1059" s="75" t="n"/>
      <c r="J1059" s="75" t="n"/>
      <c r="K1059" s="73" t="n"/>
      <c r="L1059" s="73" t="n"/>
      <c r="M1059" s="73" t="n"/>
      <c r="N1059" s="73" t="n"/>
      <c r="O1059" s="75" t="n"/>
      <c r="P1059" s="75" t="n"/>
      <c r="Q1059" s="73" t="n"/>
      <c r="R1059" s="73" t="n"/>
      <c r="S1059" s="73" t="n"/>
      <c r="T1059" s="73" t="n"/>
      <c r="U1059" s="73" t="n"/>
      <c r="V1059" s="73" t="n"/>
      <c r="W1059" s="73" t="n"/>
      <c r="X1059" s="73" t="n"/>
      <c r="Y1059" s="73" t="n"/>
      <c r="Z1059" s="73" t="n"/>
      <c r="AA1059" s="73" t="n"/>
      <c r="AB1059" s="73" t="n"/>
      <c r="AC1059" s="73" t="n"/>
      <c r="AD1059" s="73" t="n"/>
      <c r="AE1059" s="73" t="n"/>
      <c r="AF1059" s="73" t="n"/>
      <c r="AG1059" s="73" t="n"/>
      <c r="AH1059" s="73" t="n"/>
      <c r="AI1059" s="73" t="n"/>
      <c r="AJ1059" s="73" t="n"/>
      <c r="AK1059" s="73" t="n"/>
      <c r="AL1059" s="73" t="n"/>
      <c r="AM1059" s="73" t="n"/>
      <c r="AN1059" s="73" t="n"/>
      <c r="AO1059" s="73" t="n"/>
      <c r="AP1059" s="73" t="n"/>
      <c r="AQ1059" s="73" t="n"/>
      <c r="AR1059" s="73" t="n"/>
      <c r="AS1059" s="73" t="n"/>
      <c r="AT1059" s="73" t="n"/>
      <c r="AU1059" s="73" t="n"/>
      <c r="AV1059" s="73" t="n"/>
      <c r="AW1059" s="73" t="n"/>
      <c r="AX1059" s="73" t="n"/>
      <c r="AY1059" s="73" t="n"/>
      <c r="AZ1059" s="73" t="n"/>
      <c r="BA1059" s="73" t="n"/>
      <c r="BB1059" s="73" t="n"/>
      <c r="BC1059" s="73" t="n"/>
      <c r="BD1059" s="73" t="n"/>
      <c r="BE1059" s="73" t="n"/>
      <c r="BF1059" s="73" t="n"/>
      <c r="BG1059" s="73" t="n"/>
      <c r="BH1059" s="73" t="n"/>
      <c r="BI1059" s="73" t="n"/>
      <c r="BJ1059" s="73" t="n"/>
      <c r="BK1059" s="73" t="n"/>
      <c r="BL1059" s="73" t="n"/>
      <c r="BM1059" s="73" t="n"/>
      <c r="BN1059" s="73" t="n"/>
      <c r="BO1059" s="73" t="n"/>
      <c r="BP1059" s="73" t="n"/>
      <c r="BQ1059" s="165">
        <f>COUNTIF($G1059:$BP1059,"a")+COUNTIF($G1059:$BP1059,"r0,a5")/2+COUNTIF($G1059:$BP1059,"p5,a5")/2</f>
        <v/>
      </c>
      <c r="BR1059" s="165">
        <f>COUNTIF($G1059:$BP1059,"d")+COUNTIF($G1059:$BP1059,"r0,d5")/2+COUNTIF($G1059:$BP1059,"p5,d5")/2</f>
        <v/>
      </c>
      <c r="BS1059" s="165">
        <f>COUNTIF($G1059:$BP1059,"b")+COUNTIF($G1059:$BP1059,"r0,b5")/2+COUNTIF($G1059:$BP1059,"p5,b5")/2</f>
        <v/>
      </c>
      <c r="BT1059" s="165">
        <f>COUNTIF($G1059:$BP1059,"c")+COUNTIF($G1059:$BP1059,"r0,c5")/2+COUNTIF($G1059:$BP1059,"p5,c5")/2</f>
        <v/>
      </c>
      <c r="BU1059" s="165">
        <f>COUNTIF($G1059:$BP1059,"KH")+COUNTIF($G1059:$BP1059,"TL")+COUNTIF($G1059:$BP1059,"L")</f>
        <v/>
      </c>
      <c r="BV1059" s="165" t="n"/>
      <c r="BW1059" s="165">
        <f>COUNTIF($G1059:$BP1059,"hh")</f>
        <v/>
      </c>
      <c r="BX1059" s="165">
        <f>COUNTIF($G1059:$BP1059,"nt7")</f>
        <v/>
      </c>
      <c r="BY1059" s="165">
        <f>COUNTIF($G1059:$BP1059,"P")+COUNTIF($G1059:$BP1059,"p5,a5")/2+COUNTIF($G1059:$BP1059,"p5,b5")/2+COUNTIF($G1059:$BP1059,"p5,c5")/2+COUNTIF($G1059:$BP1059,"p5,d5")/2</f>
        <v/>
      </c>
      <c r="BZ1059" s="166">
        <f>SUBTOTAL(9,BQ1059:BY1059)</f>
        <v/>
      </c>
      <c r="CA1059" s="167">
        <f>SUM(J1059,L1059,N1059,P1059,R1059,T1059,X1059,Z1059,AB1059,AD1059,AF1059,AH1059,AL1059,AN1059,AP1059,AR1059,AT1059,AV1059,AZ1059,BB1059,BD1059,BF1059,BH1059,BP1059)</f>
        <v/>
      </c>
      <c r="CB1059" s="168">
        <f>SUM(H1059,V1059,AJ1059,AX1059,BL1059)</f>
        <v/>
      </c>
      <c r="CC1059" s="24">
        <f>SUM(BJ1059,BN1059)</f>
        <v/>
      </c>
      <c r="CD1059" s="169">
        <f>IF(BZ1059&gt;25,4,IF(BZ1059&gt;18,3,IF(BZ1059&gt;12,2,IF(BZ1059&gt;4,1,0))))-BX1059-2+1</f>
        <v/>
      </c>
      <c r="CE1059" s="30" t="n"/>
      <c r="CF1059" s="169">
        <f>CD1059*CI1059</f>
        <v/>
      </c>
      <c r="CG1059" s="170">
        <f>F1059-BY1059+1</f>
        <v/>
      </c>
      <c r="CH1059" s="169">
        <f>CE1059*16</f>
        <v/>
      </c>
      <c r="CI1059" s="171">
        <f>VLOOKUP(A1059,[1]DATA!$A$6:$AI$331,34,0)</f>
        <v/>
      </c>
      <c r="CJ1059" s="172">
        <f>VLOOKUP(A1059,[2]CHAMCONG!A$7:CI$333,79,0)</f>
        <v/>
      </c>
      <c r="CK1059" s="173">
        <f>CJ1059-CA1059</f>
        <v/>
      </c>
    </row>
    <row r="1060">
      <c r="A1060" s="69" t="n"/>
      <c r="B1060" s="70" t="n"/>
      <c r="C1060" s="77" t="n"/>
      <c r="D1060" s="84" t="n"/>
      <c r="E1060" s="69" t="n"/>
      <c r="F1060" s="69" t="n"/>
      <c r="G1060" s="73" t="n"/>
      <c r="H1060" s="73" t="n"/>
      <c r="I1060" s="75" t="n"/>
      <c r="J1060" s="75" t="n"/>
      <c r="K1060" s="73" t="n"/>
      <c r="L1060" s="73" t="n"/>
      <c r="M1060" s="73" t="n"/>
      <c r="N1060" s="73" t="n"/>
      <c r="O1060" s="75" t="n"/>
      <c r="P1060" s="75" t="n"/>
      <c r="Q1060" s="73" t="n"/>
      <c r="R1060" s="73" t="n"/>
      <c r="S1060" s="73" t="n"/>
      <c r="T1060" s="73" t="n"/>
      <c r="U1060" s="73" t="n"/>
      <c r="V1060" s="73" t="n"/>
      <c r="W1060" s="73" t="n"/>
      <c r="X1060" s="73" t="n"/>
      <c r="Y1060" s="73" t="n"/>
      <c r="Z1060" s="73" t="n"/>
      <c r="AA1060" s="73" t="n"/>
      <c r="AB1060" s="73" t="n"/>
      <c r="AC1060" s="73" t="n"/>
      <c r="AD1060" s="73" t="n"/>
      <c r="AE1060" s="73" t="n"/>
      <c r="AF1060" s="73" t="n"/>
      <c r="AG1060" s="73" t="n"/>
      <c r="AH1060" s="73" t="n"/>
      <c r="AI1060" s="73" t="n"/>
      <c r="AJ1060" s="73" t="n"/>
      <c r="AK1060" s="73" t="n"/>
      <c r="AL1060" s="73" t="n"/>
      <c r="AM1060" s="73" t="n"/>
      <c r="AN1060" s="73" t="n"/>
      <c r="AO1060" s="73" t="n"/>
      <c r="AP1060" s="73" t="n"/>
      <c r="AQ1060" s="73" t="n"/>
      <c r="AR1060" s="73" t="n"/>
      <c r="AS1060" s="73" t="n"/>
      <c r="AT1060" s="73" t="n"/>
      <c r="AU1060" s="73" t="n"/>
      <c r="AV1060" s="73" t="n"/>
      <c r="AW1060" s="73" t="n"/>
      <c r="AX1060" s="73" t="n"/>
      <c r="AY1060" s="73" t="n"/>
      <c r="AZ1060" s="73" t="n"/>
      <c r="BA1060" s="73" t="n"/>
      <c r="BB1060" s="73" t="n"/>
      <c r="BC1060" s="73" t="n"/>
      <c r="BD1060" s="73" t="n"/>
      <c r="BE1060" s="73" t="n"/>
      <c r="BF1060" s="73" t="n"/>
      <c r="BG1060" s="73" t="n"/>
      <c r="BH1060" s="73" t="n"/>
      <c r="BI1060" s="73" t="n"/>
      <c r="BJ1060" s="73" t="n"/>
      <c r="BK1060" s="73" t="n"/>
      <c r="BL1060" s="73" t="n"/>
      <c r="BM1060" s="73" t="n"/>
      <c r="BN1060" s="73" t="n"/>
      <c r="BO1060" s="73" t="n"/>
      <c r="BP1060" s="73" t="n"/>
      <c r="BQ1060" s="165">
        <f>COUNTIF($G1060:$BP1060,"a")+COUNTIF($G1060:$BP1060,"r0,a5")/2+COUNTIF($G1060:$BP1060,"p5,a5")/2</f>
        <v/>
      </c>
      <c r="BR1060" s="165">
        <f>COUNTIF($G1060:$BP1060,"d")+COUNTIF($G1060:$BP1060,"r0,d5")/2+COUNTIF($G1060:$BP1060,"p5,d5")/2</f>
        <v/>
      </c>
      <c r="BS1060" s="165">
        <f>COUNTIF($G1060:$BP1060,"b")+COUNTIF($G1060:$BP1060,"r0,b5")/2+COUNTIF($G1060:$BP1060,"p5,b5")/2</f>
        <v/>
      </c>
      <c r="BT1060" s="165">
        <f>COUNTIF($G1060:$BP1060,"c")+COUNTIF($G1060:$BP1060,"r0,c5")/2+COUNTIF($G1060:$BP1060,"p5,c5")/2</f>
        <v/>
      </c>
      <c r="BU1060" s="165">
        <f>COUNTIF($G1060:$BP1060,"KH")+COUNTIF($G1060:$BP1060,"TL")+COUNTIF($G1060:$BP1060,"L")</f>
        <v/>
      </c>
      <c r="BV1060" s="165" t="n"/>
      <c r="BW1060" s="165">
        <f>COUNTIF($G1060:$BP1060,"hh")</f>
        <v/>
      </c>
      <c r="BX1060" s="165">
        <f>COUNTIF($G1060:$BP1060,"nt7")</f>
        <v/>
      </c>
      <c r="BY1060" s="165">
        <f>COUNTIF($G1060:$BP1060,"P")+COUNTIF($G1060:$BP1060,"p5,a5")/2+COUNTIF($G1060:$BP1060,"p5,b5")/2+COUNTIF($G1060:$BP1060,"p5,c5")/2+COUNTIF($G1060:$BP1060,"p5,d5")/2</f>
        <v/>
      </c>
      <c r="BZ1060" s="166">
        <f>SUBTOTAL(9,BQ1060:BY1060)</f>
        <v/>
      </c>
      <c r="CA1060" s="167">
        <f>SUM(J1060,L1060,N1060,P1060,R1060,T1060,X1060,Z1060,AB1060,AD1060,AF1060,AH1060,AL1060,AN1060,AP1060,AR1060,AT1060,AV1060,AZ1060,BB1060,BD1060,BF1060,BH1060,BP1060)</f>
        <v/>
      </c>
      <c r="CB1060" s="168">
        <f>SUM(H1060,V1060,AJ1060,AX1060,BL1060)</f>
        <v/>
      </c>
      <c r="CC1060" s="24">
        <f>SUM(BJ1060,BN1060)</f>
        <v/>
      </c>
      <c r="CD1060" s="169">
        <f>IF(BZ1060&gt;25,4,IF(BZ1060&gt;18,3,IF(BZ1060&gt;12,2,IF(BZ1060&gt;4,1,0))))-BX1060-2+1</f>
        <v/>
      </c>
      <c r="CE1060" s="30" t="n"/>
      <c r="CF1060" s="169">
        <f>CD1060*CI1060</f>
        <v/>
      </c>
      <c r="CG1060" s="170">
        <f>F1060-BY1060+1</f>
        <v/>
      </c>
      <c r="CH1060" s="169">
        <f>CE1060*16</f>
        <v/>
      </c>
      <c r="CI1060" s="171">
        <f>VLOOKUP(A1060,[1]DATA!$A$6:$AI$331,34,0)</f>
        <v/>
      </c>
      <c r="CJ1060" s="172">
        <f>VLOOKUP(A1060,[2]CHAMCONG!A$7:CI$333,79,0)</f>
        <v/>
      </c>
      <c r="CK1060" s="173">
        <f>CJ1060-CA1060</f>
        <v/>
      </c>
    </row>
    <row r="1061">
      <c r="A1061" s="69" t="n"/>
      <c r="B1061" s="70" t="n"/>
      <c r="C1061" s="77" t="n"/>
      <c r="D1061" s="84" t="n"/>
      <c r="E1061" s="69" t="n"/>
      <c r="F1061" s="69" t="n"/>
      <c r="G1061" s="73" t="n"/>
      <c r="H1061" s="73" t="n"/>
      <c r="I1061" s="75" t="n"/>
      <c r="J1061" s="75" t="n"/>
      <c r="K1061" s="73" t="n"/>
      <c r="L1061" s="73" t="n"/>
      <c r="M1061" s="73" t="n"/>
      <c r="N1061" s="73" t="n"/>
      <c r="O1061" s="75" t="n"/>
      <c r="P1061" s="75" t="n"/>
      <c r="Q1061" s="73" t="n"/>
      <c r="R1061" s="73" t="n"/>
      <c r="S1061" s="73" t="n"/>
      <c r="T1061" s="73" t="n"/>
      <c r="U1061" s="73" t="n"/>
      <c r="V1061" s="73" t="n"/>
      <c r="W1061" s="73" t="n"/>
      <c r="X1061" s="73" t="n"/>
      <c r="Y1061" s="73" t="n"/>
      <c r="Z1061" s="73" t="n"/>
      <c r="AA1061" s="73" t="n"/>
      <c r="AB1061" s="73" t="n"/>
      <c r="AC1061" s="73" t="n"/>
      <c r="AD1061" s="73" t="n"/>
      <c r="AE1061" s="73" t="n"/>
      <c r="AF1061" s="73" t="n"/>
      <c r="AG1061" s="73" t="n"/>
      <c r="AH1061" s="73" t="n"/>
      <c r="AI1061" s="73" t="n"/>
      <c r="AJ1061" s="73" t="n"/>
      <c r="AK1061" s="73" t="n"/>
      <c r="AL1061" s="73" t="n"/>
      <c r="AM1061" s="73" t="n"/>
      <c r="AN1061" s="73" t="n"/>
      <c r="AO1061" s="73" t="n"/>
      <c r="AP1061" s="73" t="n"/>
      <c r="AQ1061" s="73" t="n"/>
      <c r="AR1061" s="73" t="n"/>
      <c r="AS1061" s="73" t="n"/>
      <c r="AT1061" s="73" t="n"/>
      <c r="AU1061" s="73" t="n"/>
      <c r="AV1061" s="73" t="n"/>
      <c r="AW1061" s="73" t="n"/>
      <c r="AX1061" s="73" t="n"/>
      <c r="AY1061" s="73" t="n"/>
      <c r="AZ1061" s="73" t="n"/>
      <c r="BA1061" s="73" t="n"/>
      <c r="BB1061" s="73" t="n"/>
      <c r="BC1061" s="73" t="n"/>
      <c r="BD1061" s="73" t="n"/>
      <c r="BE1061" s="73" t="n"/>
      <c r="BF1061" s="73" t="n"/>
      <c r="BG1061" s="73" t="n"/>
      <c r="BH1061" s="73" t="n"/>
      <c r="BI1061" s="73" t="n"/>
      <c r="BJ1061" s="73" t="n"/>
      <c r="BK1061" s="73" t="n"/>
      <c r="BL1061" s="73" t="n"/>
      <c r="BM1061" s="73" t="n"/>
      <c r="BN1061" s="73" t="n"/>
      <c r="BO1061" s="73" t="n"/>
      <c r="BP1061" s="73" t="n"/>
      <c r="BQ1061" s="165">
        <f>COUNTIF($G1061:$BP1061,"a")+COUNTIF($G1061:$BP1061,"r0,a5")/2+COUNTIF($G1061:$BP1061,"p5,a5")/2</f>
        <v/>
      </c>
      <c r="BR1061" s="165">
        <f>COUNTIF($G1061:$BP1061,"d")+COUNTIF($G1061:$BP1061,"r0,d5")/2+COUNTIF($G1061:$BP1061,"p5,d5")/2</f>
        <v/>
      </c>
      <c r="BS1061" s="165">
        <f>COUNTIF($G1061:$BP1061,"b")+COUNTIF($G1061:$BP1061,"r0,b5")/2+COUNTIF($G1061:$BP1061,"p5,b5")/2</f>
        <v/>
      </c>
      <c r="BT1061" s="165">
        <f>COUNTIF($G1061:$BP1061,"c")+COUNTIF($G1061:$BP1061,"r0,c5")/2+COUNTIF($G1061:$BP1061,"p5,c5")/2</f>
        <v/>
      </c>
      <c r="BU1061" s="165">
        <f>COUNTIF($G1061:$BP1061,"KH")+COUNTIF($G1061:$BP1061,"TL")+COUNTIF($G1061:$BP1061,"L")</f>
        <v/>
      </c>
      <c r="BV1061" s="165" t="n"/>
      <c r="BW1061" s="165">
        <f>COUNTIF($G1061:$BP1061,"hh")</f>
        <v/>
      </c>
      <c r="BX1061" s="165">
        <f>COUNTIF($G1061:$BP1061,"nt7")</f>
        <v/>
      </c>
      <c r="BY1061" s="165">
        <f>COUNTIF($G1061:$BP1061,"P")+COUNTIF($G1061:$BP1061,"p5,a5")/2+COUNTIF($G1061:$BP1061,"p5,b5")/2+COUNTIF($G1061:$BP1061,"p5,c5")/2+COUNTIF($G1061:$BP1061,"p5,d5")/2</f>
        <v/>
      </c>
      <c r="BZ1061" s="166">
        <f>SUBTOTAL(9,BQ1061:BY1061)</f>
        <v/>
      </c>
      <c r="CA1061" s="167">
        <f>SUM(J1061,L1061,N1061,P1061,R1061,T1061,X1061,Z1061,AB1061,AD1061,AF1061,AH1061,AL1061,AN1061,AP1061,AR1061,AT1061,AV1061,AZ1061,BB1061,BD1061,BF1061,BH1061,BP1061)</f>
        <v/>
      </c>
      <c r="CB1061" s="168">
        <f>SUM(H1061,V1061,AJ1061,AX1061,BL1061)</f>
        <v/>
      </c>
      <c r="CC1061" s="24">
        <f>SUM(BJ1061,BN1061)</f>
        <v/>
      </c>
      <c r="CD1061" s="169">
        <f>IF(BZ1061&gt;25,4,IF(BZ1061&gt;18,3,IF(BZ1061&gt;12,2,IF(BZ1061&gt;4,1,0))))-BX1061-2+1</f>
        <v/>
      </c>
      <c r="CE1061" s="30" t="n"/>
      <c r="CF1061" s="169">
        <f>CD1061*CI1061</f>
        <v/>
      </c>
      <c r="CG1061" s="170">
        <f>F1061-BY1061+1</f>
        <v/>
      </c>
      <c r="CH1061" s="169">
        <f>CE1061*16</f>
        <v/>
      </c>
      <c r="CI1061" s="171">
        <f>VLOOKUP(A1061,[1]DATA!$A$6:$AI$331,34,0)</f>
        <v/>
      </c>
      <c r="CJ1061" s="172">
        <f>VLOOKUP(A1061,[2]CHAMCONG!A$7:CI$333,79,0)</f>
        <v/>
      </c>
      <c r="CK1061" s="173">
        <f>CJ1061-CA1061</f>
        <v/>
      </c>
    </row>
    <row r="1062">
      <c r="A1062" s="69" t="n"/>
      <c r="B1062" s="70" t="n"/>
      <c r="C1062" s="77" t="n"/>
      <c r="D1062" s="84" t="n"/>
      <c r="E1062" s="69" t="n"/>
      <c r="F1062" s="69" t="n"/>
      <c r="G1062" s="73" t="n"/>
      <c r="H1062" s="73" t="n"/>
      <c r="I1062" s="75" t="n"/>
      <c r="J1062" s="75" t="n"/>
      <c r="K1062" s="73" t="n"/>
      <c r="L1062" s="73" t="n"/>
      <c r="M1062" s="73" t="n"/>
      <c r="N1062" s="73" t="n"/>
      <c r="O1062" s="75" t="n"/>
      <c r="P1062" s="75" t="n"/>
      <c r="Q1062" s="73" t="n"/>
      <c r="R1062" s="73" t="n"/>
      <c r="S1062" s="73" t="n"/>
      <c r="T1062" s="73" t="n"/>
      <c r="U1062" s="73" t="n"/>
      <c r="V1062" s="73" t="n"/>
      <c r="W1062" s="73" t="n"/>
      <c r="X1062" s="73" t="n"/>
      <c r="Y1062" s="73" t="n"/>
      <c r="Z1062" s="73" t="n"/>
      <c r="AA1062" s="73" t="n"/>
      <c r="AB1062" s="73" t="n"/>
      <c r="AC1062" s="73" t="n"/>
      <c r="AD1062" s="73" t="n"/>
      <c r="AE1062" s="73" t="n"/>
      <c r="AF1062" s="73" t="n"/>
      <c r="AG1062" s="73" t="n"/>
      <c r="AH1062" s="73" t="n"/>
      <c r="AI1062" s="73" t="n"/>
      <c r="AJ1062" s="73" t="n"/>
      <c r="AK1062" s="73" t="n"/>
      <c r="AL1062" s="73" t="n"/>
      <c r="AM1062" s="73" t="n"/>
      <c r="AN1062" s="73" t="n"/>
      <c r="AO1062" s="73" t="n"/>
      <c r="AP1062" s="73" t="n"/>
      <c r="AQ1062" s="73" t="n"/>
      <c r="AR1062" s="73" t="n"/>
      <c r="AS1062" s="73" t="n"/>
      <c r="AT1062" s="73" t="n"/>
      <c r="AU1062" s="73" t="n"/>
      <c r="AV1062" s="73" t="n"/>
      <c r="AW1062" s="73" t="n"/>
      <c r="AX1062" s="73" t="n"/>
      <c r="AY1062" s="73" t="n"/>
      <c r="AZ1062" s="73" t="n"/>
      <c r="BA1062" s="73" t="n"/>
      <c r="BB1062" s="73" t="n"/>
      <c r="BC1062" s="73" t="n"/>
      <c r="BD1062" s="73" t="n"/>
      <c r="BE1062" s="73" t="n"/>
      <c r="BF1062" s="73" t="n"/>
      <c r="BG1062" s="73" t="n"/>
      <c r="BH1062" s="73" t="n"/>
      <c r="BI1062" s="73" t="n"/>
      <c r="BJ1062" s="73" t="n"/>
      <c r="BK1062" s="73" t="n"/>
      <c r="BL1062" s="73" t="n"/>
      <c r="BM1062" s="73" t="n"/>
      <c r="BN1062" s="73" t="n"/>
      <c r="BO1062" s="73" t="n"/>
      <c r="BP1062" s="73" t="n"/>
      <c r="BQ1062" s="165">
        <f>COUNTIF($G1062:$BP1062,"a")+COUNTIF($G1062:$BP1062,"r0,a5")/2+COUNTIF($G1062:$BP1062,"p5,a5")/2</f>
        <v/>
      </c>
      <c r="BR1062" s="165">
        <f>COUNTIF($G1062:$BP1062,"d")+COUNTIF($G1062:$BP1062,"r0,d5")/2+COUNTIF($G1062:$BP1062,"p5,d5")/2</f>
        <v/>
      </c>
      <c r="BS1062" s="165">
        <f>COUNTIF($G1062:$BP1062,"b")+COUNTIF($G1062:$BP1062,"r0,b5")/2+COUNTIF($G1062:$BP1062,"p5,b5")/2</f>
        <v/>
      </c>
      <c r="BT1062" s="165">
        <f>COUNTIF($G1062:$BP1062,"c")+COUNTIF($G1062:$BP1062,"r0,c5")/2+COUNTIF($G1062:$BP1062,"p5,c5")/2</f>
        <v/>
      </c>
      <c r="BU1062" s="165">
        <f>COUNTIF($G1062:$BP1062,"KH")+COUNTIF($G1062:$BP1062,"TL")+COUNTIF($G1062:$BP1062,"L")</f>
        <v/>
      </c>
      <c r="BV1062" s="165" t="n"/>
      <c r="BW1062" s="165">
        <f>COUNTIF($G1062:$BP1062,"hh")</f>
        <v/>
      </c>
      <c r="BX1062" s="165">
        <f>COUNTIF($G1062:$BP1062,"nt7")</f>
        <v/>
      </c>
      <c r="BY1062" s="165">
        <f>COUNTIF($G1062:$BP1062,"P")+COUNTIF($G1062:$BP1062,"p5,a5")/2+COUNTIF($G1062:$BP1062,"p5,b5")/2+COUNTIF($G1062:$BP1062,"p5,c5")/2+COUNTIF($G1062:$BP1062,"p5,d5")/2</f>
        <v/>
      </c>
      <c r="BZ1062" s="166">
        <f>SUBTOTAL(9,BQ1062:BY1062)</f>
        <v/>
      </c>
      <c r="CA1062" s="167">
        <f>SUM(J1062,L1062,N1062,P1062,R1062,T1062,X1062,Z1062,AB1062,AD1062,AF1062,AH1062,AL1062,AN1062,AP1062,AR1062,AT1062,AV1062,AZ1062,BB1062,BD1062,BF1062,BH1062,BP1062)</f>
        <v/>
      </c>
      <c r="CB1062" s="168">
        <f>SUM(H1062,V1062,AJ1062,AX1062,BL1062)</f>
        <v/>
      </c>
      <c r="CC1062" s="24">
        <f>SUM(BJ1062,BN1062)</f>
        <v/>
      </c>
      <c r="CD1062" s="169">
        <f>IF(BZ1062&gt;25,4,IF(BZ1062&gt;18,3,IF(BZ1062&gt;12,2,IF(BZ1062&gt;4,1,0))))-BX1062-2+1</f>
        <v/>
      </c>
      <c r="CE1062" s="30" t="n"/>
      <c r="CF1062" s="169">
        <f>CD1062*CI1062</f>
        <v/>
      </c>
      <c r="CG1062" s="170">
        <f>F1062-BY1062+1</f>
        <v/>
      </c>
      <c r="CH1062" s="169">
        <f>CE1062*16</f>
        <v/>
      </c>
      <c r="CI1062" s="171">
        <f>VLOOKUP(A1062,[1]DATA!$A$6:$AI$331,34,0)</f>
        <v/>
      </c>
      <c r="CJ1062" s="172">
        <f>VLOOKUP(A1062,[2]CHAMCONG!A$7:CI$333,79,0)</f>
        <v/>
      </c>
      <c r="CK1062" s="173">
        <f>CJ1062-CA1062</f>
        <v/>
      </c>
    </row>
    <row r="1063">
      <c r="A1063" s="69" t="n"/>
      <c r="B1063" s="70" t="n"/>
      <c r="C1063" s="77" t="n"/>
      <c r="D1063" s="84" t="n"/>
      <c r="E1063" s="69" t="n"/>
      <c r="F1063" s="69" t="n"/>
      <c r="G1063" s="73" t="n"/>
      <c r="H1063" s="73" t="n"/>
      <c r="I1063" s="75" t="n"/>
      <c r="J1063" s="75" t="n"/>
      <c r="K1063" s="73" t="n"/>
      <c r="L1063" s="73" t="n"/>
      <c r="M1063" s="73" t="n"/>
      <c r="N1063" s="73" t="n"/>
      <c r="O1063" s="75" t="n"/>
      <c r="P1063" s="75" t="n"/>
      <c r="Q1063" s="73" t="n"/>
      <c r="R1063" s="73" t="n"/>
      <c r="S1063" s="73" t="n"/>
      <c r="T1063" s="73" t="n"/>
      <c r="U1063" s="73" t="n"/>
      <c r="V1063" s="73" t="n"/>
      <c r="W1063" s="73" t="n"/>
      <c r="X1063" s="73" t="n"/>
      <c r="Y1063" s="73" t="n"/>
      <c r="Z1063" s="73" t="n"/>
      <c r="AA1063" s="73" t="n"/>
      <c r="AB1063" s="73" t="n"/>
      <c r="AC1063" s="73" t="n"/>
      <c r="AD1063" s="73" t="n"/>
      <c r="AE1063" s="73" t="n"/>
      <c r="AF1063" s="73" t="n"/>
      <c r="AG1063" s="73" t="n"/>
      <c r="AH1063" s="73" t="n"/>
      <c r="AI1063" s="73" t="n"/>
      <c r="AJ1063" s="73" t="n"/>
      <c r="AK1063" s="73" t="n"/>
      <c r="AL1063" s="73" t="n"/>
      <c r="AM1063" s="73" t="n"/>
      <c r="AN1063" s="73" t="n"/>
      <c r="AO1063" s="73" t="n"/>
      <c r="AP1063" s="73" t="n"/>
      <c r="AQ1063" s="73" t="n"/>
      <c r="AR1063" s="73" t="n"/>
      <c r="AS1063" s="73" t="n"/>
      <c r="AT1063" s="73" t="n"/>
      <c r="AU1063" s="73" t="n"/>
      <c r="AV1063" s="73" t="n"/>
      <c r="AW1063" s="73" t="n"/>
      <c r="AX1063" s="73" t="n"/>
      <c r="AY1063" s="73" t="n"/>
      <c r="AZ1063" s="73" t="n"/>
      <c r="BA1063" s="73" t="n"/>
      <c r="BB1063" s="73" t="n"/>
      <c r="BC1063" s="73" t="n"/>
      <c r="BD1063" s="73" t="n"/>
      <c r="BE1063" s="73" t="n"/>
      <c r="BF1063" s="73" t="n"/>
      <c r="BG1063" s="73" t="n"/>
      <c r="BH1063" s="73" t="n"/>
      <c r="BI1063" s="73" t="n"/>
      <c r="BJ1063" s="73" t="n"/>
      <c r="BK1063" s="73" t="n"/>
      <c r="BL1063" s="73" t="n"/>
      <c r="BM1063" s="73" t="n"/>
      <c r="BN1063" s="73" t="n"/>
      <c r="BO1063" s="73" t="n"/>
      <c r="BP1063" s="73" t="n"/>
      <c r="BQ1063" s="165">
        <f>COUNTIF($G1063:$BP1063,"a")+COUNTIF($G1063:$BP1063,"r0,a5")/2+COUNTIF($G1063:$BP1063,"p5,a5")/2</f>
        <v/>
      </c>
      <c r="BR1063" s="165">
        <f>COUNTIF($G1063:$BP1063,"d")+COUNTIF($G1063:$BP1063,"r0,d5")/2+COUNTIF($G1063:$BP1063,"p5,d5")/2</f>
        <v/>
      </c>
      <c r="BS1063" s="165">
        <f>COUNTIF($G1063:$BP1063,"b")+COUNTIF($G1063:$BP1063,"r0,b5")/2+COUNTIF($G1063:$BP1063,"p5,b5")/2</f>
        <v/>
      </c>
      <c r="BT1063" s="165">
        <f>COUNTIF($G1063:$BP1063,"c")+COUNTIF($G1063:$BP1063,"r0,c5")/2+COUNTIF($G1063:$BP1063,"p5,c5")/2</f>
        <v/>
      </c>
      <c r="BU1063" s="165">
        <f>COUNTIF($G1063:$BP1063,"KH")+COUNTIF($G1063:$BP1063,"TL")+COUNTIF($G1063:$BP1063,"L")</f>
        <v/>
      </c>
      <c r="BV1063" s="165" t="n"/>
      <c r="BW1063" s="165">
        <f>COUNTIF($G1063:$BP1063,"hh")</f>
        <v/>
      </c>
      <c r="BX1063" s="165">
        <f>COUNTIF($G1063:$BP1063,"nt7")</f>
        <v/>
      </c>
      <c r="BY1063" s="165">
        <f>COUNTIF($G1063:$BP1063,"P")+COUNTIF($G1063:$BP1063,"p5,a5")/2+COUNTIF($G1063:$BP1063,"p5,b5")/2+COUNTIF($G1063:$BP1063,"p5,c5")/2+COUNTIF($G1063:$BP1063,"p5,d5")/2</f>
        <v/>
      </c>
      <c r="BZ1063" s="166">
        <f>SUBTOTAL(9,BQ1063:BY1063)</f>
        <v/>
      </c>
      <c r="CA1063" s="167">
        <f>SUM(J1063,L1063,N1063,P1063,R1063,T1063,X1063,Z1063,AB1063,AD1063,AF1063,AH1063,AL1063,AN1063,AP1063,AR1063,AT1063,AV1063,AZ1063,BB1063,BD1063,BF1063,BH1063,BP1063)</f>
        <v/>
      </c>
      <c r="CB1063" s="168">
        <f>SUM(H1063,V1063,AJ1063,AX1063,BL1063)</f>
        <v/>
      </c>
      <c r="CC1063" s="24">
        <f>SUM(BJ1063,BN1063)</f>
        <v/>
      </c>
      <c r="CD1063" s="169">
        <f>IF(BZ1063&gt;25,4,IF(BZ1063&gt;18,3,IF(BZ1063&gt;12,2,IF(BZ1063&gt;4,1,0))))-BX1063-2+1</f>
        <v/>
      </c>
      <c r="CE1063" s="30" t="n"/>
      <c r="CF1063" s="169">
        <f>CD1063*CI1063</f>
        <v/>
      </c>
      <c r="CG1063" s="170">
        <f>F1063-BY1063+1</f>
        <v/>
      </c>
      <c r="CH1063" s="169">
        <f>CE1063*16</f>
        <v/>
      </c>
      <c r="CI1063" s="171">
        <f>VLOOKUP(A1063,[1]DATA!$A$6:$AI$331,34,0)</f>
        <v/>
      </c>
      <c r="CJ1063" s="172">
        <f>VLOOKUP(A1063,[2]CHAMCONG!A$7:CI$333,79,0)</f>
        <v/>
      </c>
      <c r="CK1063" s="173">
        <f>CJ1063-CA1063</f>
        <v/>
      </c>
    </row>
    <row r="1064">
      <c r="A1064" s="69" t="n"/>
      <c r="B1064" s="70" t="n"/>
      <c r="C1064" s="77" t="n"/>
      <c r="D1064" s="84" t="n"/>
      <c r="E1064" s="69" t="n"/>
      <c r="F1064" s="69" t="n"/>
      <c r="G1064" s="73" t="n"/>
      <c r="H1064" s="73" t="n"/>
      <c r="I1064" s="75" t="n"/>
      <c r="J1064" s="75" t="n"/>
      <c r="K1064" s="73" t="n"/>
      <c r="L1064" s="73" t="n"/>
      <c r="M1064" s="73" t="n"/>
      <c r="N1064" s="73" t="n"/>
      <c r="O1064" s="75" t="n"/>
      <c r="P1064" s="75" t="n"/>
      <c r="Q1064" s="73" t="n"/>
      <c r="R1064" s="73" t="n"/>
      <c r="S1064" s="73" t="n"/>
      <c r="T1064" s="73" t="n"/>
      <c r="U1064" s="73" t="n"/>
      <c r="V1064" s="73" t="n"/>
      <c r="W1064" s="73" t="n"/>
      <c r="X1064" s="73" t="n"/>
      <c r="Y1064" s="73" t="n"/>
      <c r="Z1064" s="73" t="n"/>
      <c r="AA1064" s="73" t="n"/>
      <c r="AB1064" s="73" t="n"/>
      <c r="AC1064" s="73" t="n"/>
      <c r="AD1064" s="73" t="n"/>
      <c r="AE1064" s="73" t="n"/>
      <c r="AF1064" s="73" t="n"/>
      <c r="AG1064" s="73" t="n"/>
      <c r="AH1064" s="73" t="n"/>
      <c r="AI1064" s="73" t="n"/>
      <c r="AJ1064" s="73" t="n"/>
      <c r="AK1064" s="73" t="n"/>
      <c r="AL1064" s="73" t="n"/>
      <c r="AM1064" s="73" t="n"/>
      <c r="AN1064" s="73" t="n"/>
      <c r="AO1064" s="73" t="n"/>
      <c r="AP1064" s="73" t="n"/>
      <c r="AQ1064" s="73" t="n"/>
      <c r="AR1064" s="73" t="n"/>
      <c r="AS1064" s="73" t="n"/>
      <c r="AT1064" s="73" t="n"/>
      <c r="AU1064" s="73" t="n"/>
      <c r="AV1064" s="73" t="n"/>
      <c r="AW1064" s="73" t="n"/>
      <c r="AX1064" s="73" t="n"/>
      <c r="AY1064" s="73" t="n"/>
      <c r="AZ1064" s="73" t="n"/>
      <c r="BA1064" s="73" t="n"/>
      <c r="BB1064" s="73" t="n"/>
      <c r="BC1064" s="73" t="n"/>
      <c r="BD1064" s="73" t="n"/>
      <c r="BE1064" s="73" t="n"/>
      <c r="BF1064" s="73" t="n"/>
      <c r="BG1064" s="73" t="n"/>
      <c r="BH1064" s="73" t="n"/>
      <c r="BI1064" s="73" t="n"/>
      <c r="BJ1064" s="73" t="n"/>
      <c r="BK1064" s="73" t="n"/>
      <c r="BL1064" s="73" t="n"/>
      <c r="BM1064" s="73" t="n"/>
      <c r="BN1064" s="73" t="n"/>
      <c r="BO1064" s="73" t="n"/>
      <c r="BP1064" s="73" t="n"/>
      <c r="BQ1064" s="165">
        <f>COUNTIF($G1064:$BP1064,"a")+COUNTIF($G1064:$BP1064,"r0,a5")/2+COUNTIF($G1064:$BP1064,"p5,a5")/2</f>
        <v/>
      </c>
      <c r="BR1064" s="165">
        <f>COUNTIF($G1064:$BP1064,"d")+COUNTIF($G1064:$BP1064,"r0,d5")/2+COUNTIF($G1064:$BP1064,"p5,d5")/2</f>
        <v/>
      </c>
      <c r="BS1064" s="165">
        <f>COUNTIF($G1064:$BP1064,"b")+COUNTIF($G1064:$BP1064,"r0,b5")/2+COUNTIF($G1064:$BP1064,"p5,b5")/2</f>
        <v/>
      </c>
      <c r="BT1064" s="165">
        <f>COUNTIF($G1064:$BP1064,"c")+COUNTIF($G1064:$BP1064,"r0,c5")/2+COUNTIF($G1064:$BP1064,"p5,c5")/2</f>
        <v/>
      </c>
      <c r="BU1064" s="165">
        <f>COUNTIF($G1064:$BP1064,"KH")+COUNTIF($G1064:$BP1064,"TL")+COUNTIF($G1064:$BP1064,"L")</f>
        <v/>
      </c>
      <c r="BV1064" s="165" t="n"/>
      <c r="BW1064" s="165">
        <f>COUNTIF($G1064:$BP1064,"hh")</f>
        <v/>
      </c>
      <c r="BX1064" s="165">
        <f>COUNTIF($G1064:$BP1064,"nt7")</f>
        <v/>
      </c>
      <c r="BY1064" s="165">
        <f>COUNTIF($G1064:$BP1064,"P")+COUNTIF($G1064:$BP1064,"p5,a5")/2+COUNTIF($G1064:$BP1064,"p5,b5")/2+COUNTIF($G1064:$BP1064,"p5,c5")/2+COUNTIF($G1064:$BP1064,"p5,d5")/2</f>
        <v/>
      </c>
      <c r="BZ1064" s="166">
        <f>SUBTOTAL(9,BQ1064:BY1064)</f>
        <v/>
      </c>
      <c r="CA1064" s="167">
        <f>SUM(J1064,L1064,N1064,P1064,R1064,T1064,X1064,Z1064,AB1064,AD1064,AF1064,AH1064,AL1064,AN1064,AP1064,AR1064,AT1064,AV1064,AZ1064,BB1064,BD1064,BF1064,BH1064,BP1064)</f>
        <v/>
      </c>
      <c r="CB1064" s="168">
        <f>SUM(H1064,V1064,AJ1064,AX1064,BL1064)</f>
        <v/>
      </c>
      <c r="CC1064" s="24">
        <f>SUM(BJ1064,BN1064)</f>
        <v/>
      </c>
      <c r="CD1064" s="169">
        <f>IF(BZ1064&gt;25,4,IF(BZ1064&gt;18,3,IF(BZ1064&gt;12,2,IF(BZ1064&gt;4,1,0))))-BX1064-2+1</f>
        <v/>
      </c>
      <c r="CE1064" s="30" t="n"/>
      <c r="CF1064" s="169">
        <f>CD1064*CI1064</f>
        <v/>
      </c>
      <c r="CG1064" s="170">
        <f>F1064-BY1064+1</f>
        <v/>
      </c>
      <c r="CH1064" s="169">
        <f>CE1064*16</f>
        <v/>
      </c>
      <c r="CI1064" s="171">
        <f>VLOOKUP(A1064,[1]DATA!$A$6:$AI$331,34,0)</f>
        <v/>
      </c>
      <c r="CJ1064" s="172">
        <f>VLOOKUP(A1064,[2]CHAMCONG!A$7:CI$333,79,0)</f>
        <v/>
      </c>
      <c r="CK1064" s="173">
        <f>CJ1064-CA1064</f>
        <v/>
      </c>
    </row>
    <row r="1065">
      <c r="A1065" s="69" t="n"/>
      <c r="B1065" s="70" t="n"/>
      <c r="C1065" s="77" t="n"/>
      <c r="D1065" s="84" t="n"/>
      <c r="E1065" s="69" t="n"/>
      <c r="F1065" s="69" t="n"/>
      <c r="G1065" s="73" t="n"/>
      <c r="H1065" s="73" t="n"/>
      <c r="I1065" s="75" t="n"/>
      <c r="J1065" s="75" t="n"/>
      <c r="K1065" s="73" t="n"/>
      <c r="L1065" s="73" t="n"/>
      <c r="M1065" s="73" t="n"/>
      <c r="N1065" s="73" t="n"/>
      <c r="O1065" s="75" t="n"/>
      <c r="P1065" s="75" t="n"/>
      <c r="Q1065" s="73" t="n"/>
      <c r="R1065" s="73" t="n"/>
      <c r="S1065" s="73" t="n"/>
      <c r="T1065" s="73" t="n"/>
      <c r="U1065" s="73" t="n"/>
      <c r="V1065" s="73" t="n"/>
      <c r="W1065" s="73" t="n"/>
      <c r="X1065" s="73" t="n"/>
      <c r="Y1065" s="73" t="n"/>
      <c r="Z1065" s="73" t="n"/>
      <c r="AA1065" s="73" t="n"/>
      <c r="AB1065" s="73" t="n"/>
      <c r="AC1065" s="73" t="n"/>
      <c r="AD1065" s="73" t="n"/>
      <c r="AE1065" s="73" t="n"/>
      <c r="AF1065" s="73" t="n"/>
      <c r="AG1065" s="73" t="n"/>
      <c r="AH1065" s="73" t="n"/>
      <c r="AI1065" s="73" t="n"/>
      <c r="AJ1065" s="73" t="n"/>
      <c r="AK1065" s="73" t="n"/>
      <c r="AL1065" s="73" t="n"/>
      <c r="AM1065" s="73" t="n"/>
      <c r="AN1065" s="73" t="n"/>
      <c r="AO1065" s="73" t="n"/>
      <c r="AP1065" s="73" t="n"/>
      <c r="AQ1065" s="73" t="n"/>
      <c r="AR1065" s="73" t="n"/>
      <c r="AS1065" s="73" t="n"/>
      <c r="AT1065" s="73" t="n"/>
      <c r="AU1065" s="73" t="n"/>
      <c r="AV1065" s="73" t="n"/>
      <c r="AW1065" s="73" t="n"/>
      <c r="AX1065" s="73" t="n"/>
      <c r="AY1065" s="73" t="n"/>
      <c r="AZ1065" s="73" t="n"/>
      <c r="BA1065" s="73" t="n"/>
      <c r="BB1065" s="73" t="n"/>
      <c r="BC1065" s="73" t="n"/>
      <c r="BD1065" s="73" t="n"/>
      <c r="BE1065" s="73" t="n"/>
      <c r="BF1065" s="73" t="n"/>
      <c r="BG1065" s="73" t="n"/>
      <c r="BH1065" s="73" t="n"/>
      <c r="BI1065" s="73" t="n"/>
      <c r="BJ1065" s="73" t="n"/>
      <c r="BK1065" s="73" t="n"/>
      <c r="BL1065" s="73" t="n"/>
      <c r="BM1065" s="73" t="n"/>
      <c r="BN1065" s="73" t="n"/>
      <c r="BO1065" s="73" t="n"/>
      <c r="BP1065" s="73" t="n"/>
      <c r="BQ1065" s="165">
        <f>COUNTIF($G1065:$BP1065,"a")+COUNTIF($G1065:$BP1065,"r0,a5")/2+COUNTIF($G1065:$BP1065,"p5,a5")/2</f>
        <v/>
      </c>
      <c r="BR1065" s="165">
        <f>COUNTIF($G1065:$BP1065,"d")+COUNTIF($G1065:$BP1065,"r0,d5")/2+COUNTIF($G1065:$BP1065,"p5,d5")/2</f>
        <v/>
      </c>
      <c r="BS1065" s="165">
        <f>COUNTIF($G1065:$BP1065,"b")+COUNTIF($G1065:$BP1065,"r0,b5")/2+COUNTIF($G1065:$BP1065,"p5,b5")/2</f>
        <v/>
      </c>
      <c r="BT1065" s="165">
        <f>COUNTIF($G1065:$BP1065,"c")+COUNTIF($G1065:$BP1065,"r0,c5")/2+COUNTIF($G1065:$BP1065,"p5,c5")/2</f>
        <v/>
      </c>
      <c r="BU1065" s="165">
        <f>COUNTIF($G1065:$BP1065,"KH")+COUNTIF($G1065:$BP1065,"TL")+COUNTIF($G1065:$BP1065,"L")</f>
        <v/>
      </c>
      <c r="BV1065" s="165" t="n"/>
      <c r="BW1065" s="165">
        <f>COUNTIF($G1065:$BP1065,"hh")</f>
        <v/>
      </c>
      <c r="BX1065" s="165">
        <f>COUNTIF($G1065:$BP1065,"nt7")</f>
        <v/>
      </c>
      <c r="BY1065" s="165">
        <f>COUNTIF($G1065:$BP1065,"P")+COUNTIF($G1065:$BP1065,"p5,a5")/2+COUNTIF($G1065:$BP1065,"p5,b5")/2+COUNTIF($G1065:$BP1065,"p5,c5")/2+COUNTIF($G1065:$BP1065,"p5,d5")/2</f>
        <v/>
      </c>
      <c r="BZ1065" s="166">
        <f>SUBTOTAL(9,BQ1065:BY1065)</f>
        <v/>
      </c>
      <c r="CA1065" s="167">
        <f>SUM(J1065,L1065,N1065,P1065,R1065,T1065,X1065,Z1065,AB1065,AD1065,AF1065,AH1065,AL1065,AN1065,AP1065,AR1065,AT1065,AV1065,AZ1065,BB1065,BD1065,BF1065,BH1065,BP1065)</f>
        <v/>
      </c>
      <c r="CB1065" s="168">
        <f>SUM(H1065,V1065,AJ1065,AX1065,BL1065)</f>
        <v/>
      </c>
      <c r="CC1065" s="24">
        <f>SUM(BJ1065,BN1065)</f>
        <v/>
      </c>
      <c r="CD1065" s="169">
        <f>IF(BZ1065&gt;25,4,IF(BZ1065&gt;18,3,IF(BZ1065&gt;12,2,IF(BZ1065&gt;4,1,0))))-BX1065-2+1</f>
        <v/>
      </c>
      <c r="CE1065" s="30" t="n"/>
      <c r="CF1065" s="169">
        <f>CD1065*CI1065</f>
        <v/>
      </c>
      <c r="CG1065" s="170">
        <f>F1065-BY1065+1</f>
        <v/>
      </c>
      <c r="CH1065" s="169">
        <f>CE1065*16</f>
        <v/>
      </c>
      <c r="CI1065" s="171">
        <f>VLOOKUP(A1065,[1]DATA!$A$6:$AI$331,34,0)</f>
        <v/>
      </c>
      <c r="CJ1065" s="172">
        <f>VLOOKUP(A1065,[2]CHAMCONG!A$7:CI$333,79,0)</f>
        <v/>
      </c>
      <c r="CK1065" s="173">
        <f>CJ1065-CA1065</f>
        <v/>
      </c>
    </row>
    <row r="1066">
      <c r="A1066" s="69" t="n"/>
      <c r="B1066" s="70" t="n"/>
      <c r="C1066" s="77" t="n"/>
      <c r="D1066" s="84" t="n"/>
      <c r="E1066" s="69" t="n"/>
      <c r="F1066" s="69" t="n"/>
      <c r="G1066" s="73" t="n"/>
      <c r="H1066" s="73" t="n"/>
      <c r="I1066" s="75" t="n"/>
      <c r="J1066" s="75" t="n"/>
      <c r="K1066" s="73" t="n"/>
      <c r="L1066" s="73" t="n"/>
      <c r="M1066" s="73" t="n"/>
      <c r="N1066" s="73" t="n"/>
      <c r="O1066" s="75" t="n"/>
      <c r="P1066" s="75" t="n"/>
      <c r="Q1066" s="73" t="n"/>
      <c r="R1066" s="73" t="n"/>
      <c r="S1066" s="73" t="n"/>
      <c r="T1066" s="73" t="n"/>
      <c r="U1066" s="73" t="n"/>
      <c r="V1066" s="73" t="n"/>
      <c r="W1066" s="73" t="n"/>
      <c r="X1066" s="73" t="n"/>
      <c r="Y1066" s="73" t="n"/>
      <c r="Z1066" s="73" t="n"/>
      <c r="AA1066" s="73" t="n"/>
      <c r="AB1066" s="73" t="n"/>
      <c r="AC1066" s="73" t="n"/>
      <c r="AD1066" s="73" t="n"/>
      <c r="AE1066" s="73" t="n"/>
      <c r="AF1066" s="73" t="n"/>
      <c r="AG1066" s="73" t="n"/>
      <c r="AH1066" s="73" t="n"/>
      <c r="AI1066" s="73" t="n"/>
      <c r="AJ1066" s="73" t="n"/>
      <c r="AK1066" s="73" t="n"/>
      <c r="AL1066" s="73" t="n"/>
      <c r="AM1066" s="73" t="n"/>
      <c r="AN1066" s="73" t="n"/>
      <c r="AO1066" s="73" t="n"/>
      <c r="AP1066" s="73" t="n"/>
      <c r="AQ1066" s="73" t="n"/>
      <c r="AR1066" s="73" t="n"/>
      <c r="AS1066" s="73" t="n"/>
      <c r="AT1066" s="73" t="n"/>
      <c r="AU1066" s="73" t="n"/>
      <c r="AV1066" s="73" t="n"/>
      <c r="AW1066" s="73" t="n"/>
      <c r="AX1066" s="73" t="n"/>
      <c r="AY1066" s="73" t="n"/>
      <c r="AZ1066" s="73" t="n"/>
      <c r="BA1066" s="73" t="n"/>
      <c r="BB1066" s="73" t="n"/>
      <c r="BC1066" s="73" t="n"/>
      <c r="BD1066" s="73" t="n"/>
      <c r="BE1066" s="73" t="n"/>
      <c r="BF1066" s="73" t="n"/>
      <c r="BG1066" s="73" t="n"/>
      <c r="BH1066" s="73" t="n"/>
      <c r="BI1066" s="73" t="n"/>
      <c r="BJ1066" s="73" t="n"/>
      <c r="BK1066" s="73" t="n"/>
      <c r="BL1066" s="73" t="n"/>
      <c r="BM1066" s="73" t="n"/>
      <c r="BN1066" s="73" t="n"/>
      <c r="BO1066" s="73" t="n"/>
      <c r="BP1066" s="73" t="n"/>
      <c r="BQ1066" s="165">
        <f>COUNTIF($G1066:$BP1066,"a")+COUNTIF($G1066:$BP1066,"r0,a5")/2+COUNTIF($G1066:$BP1066,"p5,a5")/2</f>
        <v/>
      </c>
      <c r="BR1066" s="165">
        <f>COUNTIF($G1066:$BP1066,"d")+COUNTIF($G1066:$BP1066,"r0,d5")/2+COUNTIF($G1066:$BP1066,"p5,d5")/2</f>
        <v/>
      </c>
      <c r="BS1066" s="165">
        <f>COUNTIF($G1066:$BP1066,"b")+COUNTIF($G1066:$BP1066,"r0,b5")/2+COUNTIF($G1066:$BP1066,"p5,b5")/2</f>
        <v/>
      </c>
      <c r="BT1066" s="165">
        <f>COUNTIF($G1066:$BP1066,"c")+COUNTIF($G1066:$BP1066,"r0,c5")/2+COUNTIF($G1066:$BP1066,"p5,c5")/2</f>
        <v/>
      </c>
      <c r="BU1066" s="165">
        <f>COUNTIF($G1066:$BP1066,"KH")+COUNTIF($G1066:$BP1066,"TL")+COUNTIF($G1066:$BP1066,"L")</f>
        <v/>
      </c>
      <c r="BV1066" s="165" t="n"/>
      <c r="BW1066" s="165">
        <f>COUNTIF($G1066:$BP1066,"hh")</f>
        <v/>
      </c>
      <c r="BX1066" s="165">
        <f>COUNTIF($G1066:$BP1066,"nt7")</f>
        <v/>
      </c>
      <c r="BY1066" s="165">
        <f>COUNTIF($G1066:$BP1066,"P")+COUNTIF($G1066:$BP1066,"p5,a5")/2+COUNTIF($G1066:$BP1066,"p5,b5")/2+COUNTIF($G1066:$BP1066,"p5,c5")/2+COUNTIF($G1066:$BP1066,"p5,d5")/2</f>
        <v/>
      </c>
      <c r="BZ1066" s="166">
        <f>SUBTOTAL(9,BQ1066:BY1066)</f>
        <v/>
      </c>
      <c r="CA1066" s="167">
        <f>SUM(J1066,L1066,N1066,P1066,R1066,T1066,X1066,Z1066,AB1066,AD1066,AF1066,AH1066,AL1066,AN1066,AP1066,AR1066,AT1066,AV1066,AZ1066,BB1066,BD1066,BF1066,BH1066,BP1066)</f>
        <v/>
      </c>
      <c r="CB1066" s="168">
        <f>SUM(H1066,V1066,AJ1066,AX1066,BL1066)</f>
        <v/>
      </c>
      <c r="CC1066" s="24">
        <f>SUM(BJ1066,BN1066)</f>
        <v/>
      </c>
      <c r="CD1066" s="169">
        <f>IF(BZ1066&gt;25,4,IF(BZ1066&gt;18,3,IF(BZ1066&gt;12,2,IF(BZ1066&gt;4,1,0))))-BX1066-2+1</f>
        <v/>
      </c>
      <c r="CE1066" s="30" t="n"/>
      <c r="CF1066" s="169">
        <f>CD1066*CI1066</f>
        <v/>
      </c>
      <c r="CG1066" s="170">
        <f>F1066-BY1066+1</f>
        <v/>
      </c>
      <c r="CH1066" s="169">
        <f>CE1066*16</f>
        <v/>
      </c>
      <c r="CI1066" s="171">
        <f>VLOOKUP(A1066,[1]DATA!$A$6:$AI$331,34,0)</f>
        <v/>
      </c>
      <c r="CJ1066" s="172">
        <f>VLOOKUP(A1066,[2]CHAMCONG!A$7:CI$333,79,0)</f>
        <v/>
      </c>
      <c r="CK1066" s="173">
        <f>CJ1066-CA1066</f>
        <v/>
      </c>
    </row>
    <row r="1067">
      <c r="A1067" s="69" t="n"/>
      <c r="B1067" s="70" t="n"/>
      <c r="C1067" s="77" t="n"/>
      <c r="D1067" s="84" t="n"/>
      <c r="E1067" s="69" t="n"/>
      <c r="F1067" s="69" t="n"/>
      <c r="G1067" s="73" t="n"/>
      <c r="H1067" s="73" t="n"/>
      <c r="I1067" s="75" t="n"/>
      <c r="J1067" s="75" t="n"/>
      <c r="K1067" s="73" t="n"/>
      <c r="L1067" s="73" t="n"/>
      <c r="M1067" s="73" t="n"/>
      <c r="N1067" s="73" t="n"/>
      <c r="O1067" s="75" t="n"/>
      <c r="P1067" s="75" t="n"/>
      <c r="Q1067" s="73" t="n"/>
      <c r="R1067" s="73" t="n"/>
      <c r="S1067" s="73" t="n"/>
      <c r="T1067" s="73" t="n"/>
      <c r="U1067" s="73" t="n"/>
      <c r="V1067" s="73" t="n"/>
      <c r="W1067" s="73" t="n"/>
      <c r="X1067" s="73" t="n"/>
      <c r="Y1067" s="73" t="n"/>
      <c r="Z1067" s="73" t="n"/>
      <c r="AA1067" s="73" t="n"/>
      <c r="AB1067" s="73" t="n"/>
      <c r="AC1067" s="73" t="n"/>
      <c r="AD1067" s="73" t="n"/>
      <c r="AE1067" s="73" t="n"/>
      <c r="AF1067" s="73" t="n"/>
      <c r="AG1067" s="73" t="n"/>
      <c r="AH1067" s="73" t="n"/>
      <c r="AI1067" s="73" t="n"/>
      <c r="AJ1067" s="73" t="n"/>
      <c r="AK1067" s="73" t="n"/>
      <c r="AL1067" s="73" t="n"/>
      <c r="AM1067" s="73" t="n"/>
      <c r="AN1067" s="73" t="n"/>
      <c r="AO1067" s="73" t="n"/>
      <c r="AP1067" s="73" t="n"/>
      <c r="AQ1067" s="73" t="n"/>
      <c r="AR1067" s="73" t="n"/>
      <c r="AS1067" s="73" t="n"/>
      <c r="AT1067" s="73" t="n"/>
      <c r="AU1067" s="73" t="n"/>
      <c r="AV1067" s="73" t="n"/>
      <c r="AW1067" s="73" t="n"/>
      <c r="AX1067" s="73" t="n"/>
      <c r="AY1067" s="73" t="n"/>
      <c r="AZ1067" s="73" t="n"/>
      <c r="BA1067" s="73" t="n"/>
      <c r="BB1067" s="73" t="n"/>
      <c r="BC1067" s="73" t="n"/>
      <c r="BD1067" s="73" t="n"/>
      <c r="BE1067" s="73" t="n"/>
      <c r="BF1067" s="73" t="n"/>
      <c r="BG1067" s="73" t="n"/>
      <c r="BH1067" s="73" t="n"/>
      <c r="BI1067" s="73" t="n"/>
      <c r="BJ1067" s="73" t="n"/>
      <c r="BK1067" s="73" t="n"/>
      <c r="BL1067" s="73" t="n"/>
      <c r="BM1067" s="73" t="n"/>
      <c r="BN1067" s="73" t="n"/>
      <c r="BO1067" s="73" t="n"/>
      <c r="BP1067" s="73" t="n"/>
      <c r="BQ1067" s="165">
        <f>COUNTIF($G1067:$BP1067,"a")+COUNTIF($G1067:$BP1067,"r0,a5")/2+COUNTIF($G1067:$BP1067,"p5,a5")/2</f>
        <v/>
      </c>
      <c r="BR1067" s="165">
        <f>COUNTIF($G1067:$BP1067,"d")+COUNTIF($G1067:$BP1067,"r0,d5")/2+COUNTIF($G1067:$BP1067,"p5,d5")/2</f>
        <v/>
      </c>
      <c r="BS1067" s="165">
        <f>COUNTIF($G1067:$BP1067,"b")+COUNTIF($G1067:$BP1067,"r0,b5")/2+COUNTIF($G1067:$BP1067,"p5,b5")/2</f>
        <v/>
      </c>
      <c r="BT1067" s="165">
        <f>COUNTIF($G1067:$BP1067,"c")+COUNTIF($G1067:$BP1067,"r0,c5")/2+COUNTIF($G1067:$BP1067,"p5,c5")/2</f>
        <v/>
      </c>
      <c r="BU1067" s="165">
        <f>COUNTIF($G1067:$BP1067,"KH")+COUNTIF($G1067:$BP1067,"TL")+COUNTIF($G1067:$BP1067,"L")</f>
        <v/>
      </c>
      <c r="BV1067" s="165" t="n"/>
      <c r="BW1067" s="165">
        <f>COUNTIF($G1067:$BP1067,"hh")</f>
        <v/>
      </c>
      <c r="BX1067" s="165">
        <f>COUNTIF($G1067:$BP1067,"nt7")</f>
        <v/>
      </c>
      <c r="BY1067" s="165">
        <f>COUNTIF($G1067:$BP1067,"P")+COUNTIF($G1067:$BP1067,"p5,a5")/2+COUNTIF($G1067:$BP1067,"p5,b5")/2+COUNTIF($G1067:$BP1067,"p5,c5")/2+COUNTIF($G1067:$BP1067,"p5,d5")/2</f>
        <v/>
      </c>
      <c r="BZ1067" s="166">
        <f>SUBTOTAL(9,BQ1067:BY1067)</f>
        <v/>
      </c>
      <c r="CA1067" s="167">
        <f>SUM(J1067,L1067,N1067,P1067,R1067,T1067,X1067,Z1067,AB1067,AD1067,AF1067,AH1067,AL1067,AN1067,AP1067,AR1067,AT1067,AV1067,AZ1067,BB1067,BD1067,BF1067,BH1067,BP1067)</f>
        <v/>
      </c>
      <c r="CB1067" s="168">
        <f>SUM(H1067,V1067,AJ1067,AX1067,BL1067)</f>
        <v/>
      </c>
      <c r="CC1067" s="24">
        <f>SUM(BJ1067,BN1067)</f>
        <v/>
      </c>
      <c r="CD1067" s="169">
        <f>IF(BZ1067&gt;25,4,IF(BZ1067&gt;18,3,IF(BZ1067&gt;12,2,IF(BZ1067&gt;4,1,0))))-BX1067-2+1</f>
        <v/>
      </c>
      <c r="CE1067" s="30" t="n"/>
      <c r="CF1067" s="169">
        <f>CD1067*CI1067</f>
        <v/>
      </c>
      <c r="CG1067" s="170">
        <f>F1067-BY1067+1</f>
        <v/>
      </c>
      <c r="CH1067" s="169">
        <f>CE1067*16</f>
        <v/>
      </c>
      <c r="CI1067" s="171">
        <f>VLOOKUP(A1067,[1]DATA!$A$6:$AI$331,34,0)</f>
        <v/>
      </c>
      <c r="CJ1067" s="172">
        <f>VLOOKUP(A1067,[2]CHAMCONG!A$7:CI$333,79,0)</f>
        <v/>
      </c>
      <c r="CK1067" s="173">
        <f>CJ1067-CA1067</f>
        <v/>
      </c>
    </row>
    <row r="1068">
      <c r="A1068" s="69" t="n"/>
      <c r="B1068" s="70" t="n"/>
      <c r="C1068" s="77" t="n"/>
      <c r="D1068" s="84" t="n"/>
      <c r="E1068" s="69" t="n"/>
      <c r="F1068" s="69" t="n"/>
      <c r="G1068" s="73" t="n"/>
      <c r="H1068" s="73" t="n"/>
      <c r="I1068" s="75" t="n"/>
      <c r="J1068" s="75" t="n"/>
      <c r="K1068" s="73" t="n"/>
      <c r="L1068" s="73" t="n"/>
      <c r="M1068" s="73" t="n"/>
      <c r="N1068" s="73" t="n"/>
      <c r="O1068" s="75" t="n"/>
      <c r="P1068" s="75" t="n"/>
      <c r="Q1068" s="73" t="n"/>
      <c r="R1068" s="73" t="n"/>
      <c r="S1068" s="73" t="n"/>
      <c r="T1068" s="73" t="n"/>
      <c r="U1068" s="73" t="n"/>
      <c r="V1068" s="73" t="n"/>
      <c r="W1068" s="73" t="n"/>
      <c r="X1068" s="73" t="n"/>
      <c r="Y1068" s="73" t="n"/>
      <c r="Z1068" s="73" t="n"/>
      <c r="AA1068" s="73" t="n"/>
      <c r="AB1068" s="73" t="n"/>
      <c r="AC1068" s="73" t="n"/>
      <c r="AD1068" s="73" t="n"/>
      <c r="AE1068" s="73" t="n"/>
      <c r="AF1068" s="73" t="n"/>
      <c r="AG1068" s="73" t="n"/>
      <c r="AH1068" s="73" t="n"/>
      <c r="AI1068" s="73" t="n"/>
      <c r="AJ1068" s="73" t="n"/>
      <c r="AK1068" s="73" t="n"/>
      <c r="AL1068" s="73" t="n"/>
      <c r="AM1068" s="73" t="n"/>
      <c r="AN1068" s="73" t="n"/>
      <c r="AO1068" s="73" t="n"/>
      <c r="AP1068" s="73" t="n"/>
      <c r="AQ1068" s="73" t="n"/>
      <c r="AR1068" s="73" t="n"/>
      <c r="AS1068" s="73" t="n"/>
      <c r="AT1068" s="73" t="n"/>
      <c r="AU1068" s="73" t="n"/>
      <c r="AV1068" s="73" t="n"/>
      <c r="AW1068" s="73" t="n"/>
      <c r="AX1068" s="73" t="n"/>
      <c r="AY1068" s="73" t="n"/>
      <c r="AZ1068" s="73" t="n"/>
      <c r="BA1068" s="73" t="n"/>
      <c r="BB1068" s="73" t="n"/>
      <c r="BC1068" s="73" t="n"/>
      <c r="BD1068" s="73" t="n"/>
      <c r="BE1068" s="73" t="n"/>
      <c r="BF1068" s="73" t="n"/>
      <c r="BG1068" s="73" t="n"/>
      <c r="BH1068" s="73" t="n"/>
      <c r="BI1068" s="73" t="n"/>
      <c r="BJ1068" s="73" t="n"/>
      <c r="BK1068" s="73" t="n"/>
      <c r="BL1068" s="73" t="n"/>
      <c r="BM1068" s="73" t="n"/>
      <c r="BN1068" s="73" t="n"/>
      <c r="BO1068" s="73" t="n"/>
      <c r="BP1068" s="73" t="n"/>
      <c r="BQ1068" s="165">
        <f>COUNTIF($G1068:$BP1068,"a")+COUNTIF($G1068:$BP1068,"r0,a5")/2+COUNTIF($G1068:$BP1068,"p5,a5")/2</f>
        <v/>
      </c>
      <c r="BR1068" s="165">
        <f>COUNTIF($G1068:$BP1068,"d")+COUNTIF($G1068:$BP1068,"r0,d5")/2+COUNTIF($G1068:$BP1068,"p5,d5")/2</f>
        <v/>
      </c>
      <c r="BS1068" s="165">
        <f>COUNTIF($G1068:$BP1068,"b")+COUNTIF($G1068:$BP1068,"r0,b5")/2+COUNTIF($G1068:$BP1068,"p5,b5")/2</f>
        <v/>
      </c>
      <c r="BT1068" s="165">
        <f>COUNTIF($G1068:$BP1068,"c")+COUNTIF($G1068:$BP1068,"r0,c5")/2+COUNTIF($G1068:$BP1068,"p5,c5")/2</f>
        <v/>
      </c>
      <c r="BU1068" s="165">
        <f>COUNTIF($G1068:$BP1068,"KH")+COUNTIF($G1068:$BP1068,"TL")+COUNTIF($G1068:$BP1068,"L")</f>
        <v/>
      </c>
      <c r="BV1068" s="165" t="n"/>
      <c r="BW1068" s="165">
        <f>COUNTIF($G1068:$BP1068,"hh")</f>
        <v/>
      </c>
      <c r="BX1068" s="165">
        <f>COUNTIF($G1068:$BP1068,"nt7")</f>
        <v/>
      </c>
      <c r="BY1068" s="165">
        <f>COUNTIF($G1068:$BP1068,"P")+COUNTIF($G1068:$BP1068,"p5,a5")/2+COUNTIF($G1068:$BP1068,"p5,b5")/2+COUNTIF($G1068:$BP1068,"p5,c5")/2+COUNTIF($G1068:$BP1068,"p5,d5")/2</f>
        <v/>
      </c>
      <c r="BZ1068" s="166">
        <f>SUBTOTAL(9,BQ1068:BY1068)</f>
        <v/>
      </c>
      <c r="CA1068" s="167">
        <f>SUM(J1068,L1068,N1068,P1068,R1068,T1068,X1068,Z1068,AB1068,AD1068,AF1068,AH1068,AL1068,AN1068,AP1068,AR1068,AT1068,AV1068,AZ1068,BB1068,BD1068,BF1068,BH1068,BP1068)</f>
        <v/>
      </c>
      <c r="CB1068" s="168">
        <f>SUM(H1068,V1068,AJ1068,AX1068,BL1068)</f>
        <v/>
      </c>
      <c r="CC1068" s="24">
        <f>SUM(BJ1068,BN1068)</f>
        <v/>
      </c>
      <c r="CD1068" s="169">
        <f>IF(BZ1068&gt;25,4,IF(BZ1068&gt;18,3,IF(BZ1068&gt;12,2,IF(BZ1068&gt;4,1,0))))-BX1068-2+1</f>
        <v/>
      </c>
      <c r="CE1068" s="30" t="n"/>
      <c r="CF1068" s="169">
        <f>CD1068*CI1068</f>
        <v/>
      </c>
      <c r="CG1068" s="170">
        <f>F1068-BY1068+1</f>
        <v/>
      </c>
      <c r="CH1068" s="169">
        <f>CE1068*16</f>
        <v/>
      </c>
      <c r="CI1068" s="171">
        <f>VLOOKUP(A1068,[1]DATA!$A$6:$AI$331,34,0)</f>
        <v/>
      </c>
      <c r="CJ1068" s="172">
        <f>VLOOKUP(A1068,[2]CHAMCONG!A$7:CI$333,79,0)</f>
        <v/>
      </c>
      <c r="CK1068" s="173">
        <f>CJ1068-CA1068</f>
        <v/>
      </c>
    </row>
    <row r="1069">
      <c r="A1069" s="69" t="n"/>
      <c r="B1069" s="70" t="n"/>
      <c r="C1069" s="77" t="n"/>
      <c r="D1069" s="84" t="n"/>
      <c r="E1069" s="69" t="n"/>
      <c r="F1069" s="69" t="n"/>
      <c r="G1069" s="73" t="n"/>
      <c r="H1069" s="73" t="n"/>
      <c r="I1069" s="75" t="n"/>
      <c r="J1069" s="75" t="n"/>
      <c r="K1069" s="73" t="n"/>
      <c r="L1069" s="73" t="n"/>
      <c r="M1069" s="73" t="n"/>
      <c r="N1069" s="73" t="n"/>
      <c r="O1069" s="75" t="n"/>
      <c r="P1069" s="75" t="n"/>
      <c r="Q1069" s="73" t="n"/>
      <c r="R1069" s="73" t="n"/>
      <c r="S1069" s="73" t="n"/>
      <c r="T1069" s="73" t="n"/>
      <c r="U1069" s="73" t="n"/>
      <c r="V1069" s="73" t="n"/>
      <c r="W1069" s="73" t="n"/>
      <c r="X1069" s="73" t="n"/>
      <c r="Y1069" s="73" t="n"/>
      <c r="Z1069" s="73" t="n"/>
      <c r="AA1069" s="73" t="n"/>
      <c r="AB1069" s="73" t="n"/>
      <c r="AC1069" s="73" t="n"/>
      <c r="AD1069" s="73" t="n"/>
      <c r="AE1069" s="73" t="n"/>
      <c r="AF1069" s="73" t="n"/>
      <c r="AG1069" s="73" t="n"/>
      <c r="AH1069" s="73" t="n"/>
      <c r="AI1069" s="73" t="n"/>
      <c r="AJ1069" s="73" t="n"/>
      <c r="AK1069" s="73" t="n"/>
      <c r="AL1069" s="73" t="n"/>
      <c r="AM1069" s="73" t="n"/>
      <c r="AN1069" s="73" t="n"/>
      <c r="AO1069" s="73" t="n"/>
      <c r="AP1069" s="73" t="n"/>
      <c r="AQ1069" s="73" t="n"/>
      <c r="AR1069" s="73" t="n"/>
      <c r="AS1069" s="73" t="n"/>
      <c r="AT1069" s="73" t="n"/>
      <c r="AU1069" s="73" t="n"/>
      <c r="AV1069" s="73" t="n"/>
      <c r="AW1069" s="73" t="n"/>
      <c r="AX1069" s="73" t="n"/>
      <c r="AY1069" s="73" t="n"/>
      <c r="AZ1069" s="73" t="n"/>
      <c r="BA1069" s="73" t="n"/>
      <c r="BB1069" s="73" t="n"/>
      <c r="BC1069" s="73" t="n"/>
      <c r="BD1069" s="73" t="n"/>
      <c r="BE1069" s="73" t="n"/>
      <c r="BF1069" s="73" t="n"/>
      <c r="BG1069" s="73" t="n"/>
      <c r="BH1069" s="73" t="n"/>
      <c r="BI1069" s="73" t="n"/>
      <c r="BJ1069" s="73" t="n"/>
      <c r="BK1069" s="73" t="n"/>
      <c r="BL1069" s="73" t="n"/>
      <c r="BM1069" s="73" t="n"/>
      <c r="BN1069" s="73" t="n"/>
      <c r="BO1069" s="73" t="n"/>
      <c r="BP1069" s="73" t="n"/>
      <c r="BQ1069" s="165">
        <f>COUNTIF($G1069:$BP1069,"a")+COUNTIF($G1069:$BP1069,"r0,a5")/2+COUNTIF($G1069:$BP1069,"p5,a5")/2</f>
        <v/>
      </c>
      <c r="BR1069" s="165">
        <f>COUNTIF($G1069:$BP1069,"d")+COUNTIF($G1069:$BP1069,"r0,d5")/2+COUNTIF($G1069:$BP1069,"p5,d5")/2</f>
        <v/>
      </c>
      <c r="BS1069" s="165">
        <f>COUNTIF($G1069:$BP1069,"b")+COUNTIF($G1069:$BP1069,"r0,b5")/2+COUNTIF($G1069:$BP1069,"p5,b5")/2</f>
        <v/>
      </c>
      <c r="BT1069" s="165">
        <f>COUNTIF($G1069:$BP1069,"c")+COUNTIF($G1069:$BP1069,"r0,c5")/2+COUNTIF($G1069:$BP1069,"p5,c5")/2</f>
        <v/>
      </c>
      <c r="BU1069" s="165">
        <f>COUNTIF($G1069:$BP1069,"KH")+COUNTIF($G1069:$BP1069,"TL")+COUNTIF($G1069:$BP1069,"L")</f>
        <v/>
      </c>
      <c r="BV1069" s="165" t="n"/>
      <c r="BW1069" s="165">
        <f>COUNTIF($G1069:$BP1069,"hh")</f>
        <v/>
      </c>
      <c r="BX1069" s="165">
        <f>COUNTIF($G1069:$BP1069,"nt7")</f>
        <v/>
      </c>
      <c r="BY1069" s="165">
        <f>COUNTIF($G1069:$BP1069,"P")+COUNTIF($G1069:$BP1069,"p5,a5")/2+COUNTIF($G1069:$BP1069,"p5,b5")/2+COUNTIF($G1069:$BP1069,"p5,c5")/2+COUNTIF($G1069:$BP1069,"p5,d5")/2</f>
        <v/>
      </c>
      <c r="BZ1069" s="166">
        <f>SUBTOTAL(9,BQ1069:BY1069)</f>
        <v/>
      </c>
      <c r="CA1069" s="167">
        <f>SUM(J1069,L1069,N1069,P1069,R1069,T1069,X1069,Z1069,AB1069,AD1069,AF1069,AH1069,AL1069,AN1069,AP1069,AR1069,AT1069,AV1069,AZ1069,BB1069,BD1069,BF1069,BH1069,BP1069)</f>
        <v/>
      </c>
      <c r="CB1069" s="168">
        <f>SUM(H1069,V1069,AJ1069,AX1069,BL1069)</f>
        <v/>
      </c>
      <c r="CC1069" s="24">
        <f>SUM(BJ1069,BN1069)</f>
        <v/>
      </c>
      <c r="CD1069" s="169">
        <f>IF(BZ1069&gt;25,4,IF(BZ1069&gt;18,3,IF(BZ1069&gt;12,2,IF(BZ1069&gt;4,1,0))))-BX1069-2+1</f>
        <v/>
      </c>
      <c r="CE1069" s="30" t="n"/>
      <c r="CF1069" s="169">
        <f>CD1069*CI1069</f>
        <v/>
      </c>
      <c r="CG1069" s="170">
        <f>F1069-BY1069+1</f>
        <v/>
      </c>
      <c r="CH1069" s="169">
        <f>CE1069*16</f>
        <v/>
      </c>
      <c r="CI1069" s="171">
        <f>VLOOKUP(A1069,[1]DATA!$A$6:$AI$331,34,0)</f>
        <v/>
      </c>
      <c r="CJ1069" s="172">
        <f>VLOOKUP(A1069,[2]CHAMCONG!A$7:CI$333,79,0)</f>
        <v/>
      </c>
      <c r="CK1069" s="173">
        <f>CJ1069-CA1069</f>
        <v/>
      </c>
    </row>
    <row r="1070">
      <c r="A1070" s="69" t="n"/>
      <c r="B1070" s="70" t="n"/>
      <c r="C1070" s="77" t="n"/>
      <c r="D1070" s="84" t="n"/>
      <c r="E1070" s="69" t="n"/>
      <c r="F1070" s="69" t="n"/>
      <c r="G1070" s="73" t="n"/>
      <c r="H1070" s="73" t="n"/>
      <c r="I1070" s="75" t="n"/>
      <c r="J1070" s="75" t="n"/>
      <c r="K1070" s="73" t="n"/>
      <c r="L1070" s="73" t="n"/>
      <c r="M1070" s="73" t="n"/>
      <c r="N1070" s="73" t="n"/>
      <c r="O1070" s="75" t="n"/>
      <c r="P1070" s="75" t="n"/>
      <c r="Q1070" s="73" t="n"/>
      <c r="R1070" s="73" t="n"/>
      <c r="S1070" s="73" t="n"/>
      <c r="T1070" s="73" t="n"/>
      <c r="U1070" s="73" t="n"/>
      <c r="V1070" s="73" t="n"/>
      <c r="W1070" s="73" t="n"/>
      <c r="X1070" s="73" t="n"/>
      <c r="Y1070" s="73" t="n"/>
      <c r="Z1070" s="73" t="n"/>
      <c r="AA1070" s="73" t="n"/>
      <c r="AB1070" s="73" t="n"/>
      <c r="AC1070" s="73" t="n"/>
      <c r="AD1070" s="73" t="n"/>
      <c r="AE1070" s="73" t="n"/>
      <c r="AF1070" s="73" t="n"/>
      <c r="AG1070" s="73" t="n"/>
      <c r="AH1070" s="73" t="n"/>
      <c r="AI1070" s="73" t="n"/>
      <c r="AJ1070" s="73" t="n"/>
      <c r="AK1070" s="73" t="n"/>
      <c r="AL1070" s="73" t="n"/>
      <c r="AM1070" s="73" t="n"/>
      <c r="AN1070" s="73" t="n"/>
      <c r="AO1070" s="73" t="n"/>
      <c r="AP1070" s="73" t="n"/>
      <c r="AQ1070" s="73" t="n"/>
      <c r="AR1070" s="73" t="n"/>
      <c r="AS1070" s="73" t="n"/>
      <c r="AT1070" s="73" t="n"/>
      <c r="AU1070" s="73" t="n"/>
      <c r="AV1070" s="73" t="n"/>
      <c r="AW1070" s="73" t="n"/>
      <c r="AX1070" s="73" t="n"/>
      <c r="AY1070" s="73" t="n"/>
      <c r="AZ1070" s="73" t="n"/>
      <c r="BA1070" s="73" t="n"/>
      <c r="BB1070" s="73" t="n"/>
      <c r="BC1070" s="73" t="n"/>
      <c r="BD1070" s="73" t="n"/>
      <c r="BE1070" s="73" t="n"/>
      <c r="BF1070" s="73" t="n"/>
      <c r="BG1070" s="73" t="n"/>
      <c r="BH1070" s="73" t="n"/>
      <c r="BI1070" s="73" t="n"/>
      <c r="BJ1070" s="73" t="n"/>
      <c r="BK1070" s="73" t="n"/>
      <c r="BL1070" s="73" t="n"/>
      <c r="BM1070" s="73" t="n"/>
      <c r="BN1070" s="73" t="n"/>
      <c r="BO1070" s="73" t="n"/>
      <c r="BP1070" s="73" t="n"/>
      <c r="BQ1070" s="165">
        <f>COUNTIF($G1070:$BP1070,"a")+COUNTIF($G1070:$BP1070,"r0,a5")/2+COUNTIF($G1070:$BP1070,"p5,a5")/2</f>
        <v/>
      </c>
      <c r="BR1070" s="165">
        <f>COUNTIF($G1070:$BP1070,"d")+COUNTIF($G1070:$BP1070,"r0,d5")/2+COUNTIF($G1070:$BP1070,"p5,d5")/2</f>
        <v/>
      </c>
      <c r="BS1070" s="165">
        <f>COUNTIF($G1070:$BP1070,"b")+COUNTIF($G1070:$BP1070,"r0,b5")/2+COUNTIF($G1070:$BP1070,"p5,b5")/2</f>
        <v/>
      </c>
      <c r="BT1070" s="165">
        <f>COUNTIF($G1070:$BP1070,"c")+COUNTIF($G1070:$BP1070,"r0,c5")/2+COUNTIF($G1070:$BP1070,"p5,c5")/2</f>
        <v/>
      </c>
      <c r="BU1070" s="165">
        <f>COUNTIF($G1070:$BP1070,"KH")+COUNTIF($G1070:$BP1070,"TL")+COUNTIF($G1070:$BP1070,"L")</f>
        <v/>
      </c>
      <c r="BV1070" s="165" t="n"/>
      <c r="BW1070" s="165">
        <f>COUNTIF($G1070:$BP1070,"hh")</f>
        <v/>
      </c>
      <c r="BX1070" s="165">
        <f>COUNTIF($G1070:$BP1070,"nt7")</f>
        <v/>
      </c>
      <c r="BY1070" s="165">
        <f>COUNTIF($G1070:$BP1070,"P")+COUNTIF($G1070:$BP1070,"p5,a5")/2+COUNTIF($G1070:$BP1070,"p5,b5")/2+COUNTIF($G1070:$BP1070,"p5,c5")/2+COUNTIF($G1070:$BP1070,"p5,d5")/2</f>
        <v/>
      </c>
      <c r="BZ1070" s="166">
        <f>SUBTOTAL(9,BQ1070:BY1070)</f>
        <v/>
      </c>
      <c r="CA1070" s="167">
        <f>SUM(J1070,L1070,N1070,P1070,R1070,T1070,X1070,Z1070,AB1070,AD1070,AF1070,AH1070,AL1070,AN1070,AP1070,AR1070,AT1070,AV1070,AZ1070,BB1070,BD1070,BF1070,BH1070,BP1070)</f>
        <v/>
      </c>
      <c r="CB1070" s="168">
        <f>SUM(H1070,V1070,AJ1070,AX1070,BL1070)</f>
        <v/>
      </c>
      <c r="CC1070" s="24">
        <f>SUM(BJ1070,BN1070)</f>
        <v/>
      </c>
      <c r="CD1070" s="169">
        <f>IF(BZ1070&gt;25,4,IF(BZ1070&gt;18,3,IF(BZ1070&gt;12,2,IF(BZ1070&gt;4,1,0))))-BX1070-2+1</f>
        <v/>
      </c>
      <c r="CE1070" s="30" t="n"/>
      <c r="CF1070" s="169">
        <f>CD1070*CI1070</f>
        <v/>
      </c>
      <c r="CG1070" s="170">
        <f>F1070-BY1070+1</f>
        <v/>
      </c>
      <c r="CH1070" s="169">
        <f>CE1070*16</f>
        <v/>
      </c>
      <c r="CI1070" s="171">
        <f>VLOOKUP(A1070,[1]DATA!$A$6:$AI$331,34,0)</f>
        <v/>
      </c>
      <c r="CJ1070" s="172">
        <f>VLOOKUP(A1070,[2]CHAMCONG!A$7:CI$333,79,0)</f>
        <v/>
      </c>
      <c r="CK1070" s="173">
        <f>CJ1070-CA1070</f>
        <v/>
      </c>
    </row>
    <row r="1071">
      <c r="A1071" s="69" t="n"/>
      <c r="B1071" s="70" t="n"/>
      <c r="C1071" s="77" t="n"/>
      <c r="D1071" s="84" t="n"/>
      <c r="E1071" s="69" t="n"/>
      <c r="F1071" s="69" t="n"/>
      <c r="G1071" s="73" t="n"/>
      <c r="H1071" s="73" t="n"/>
      <c r="I1071" s="75" t="n"/>
      <c r="J1071" s="75" t="n"/>
      <c r="K1071" s="73" t="n"/>
      <c r="L1071" s="73" t="n"/>
      <c r="M1071" s="73" t="n"/>
      <c r="N1071" s="73" t="n"/>
      <c r="O1071" s="75" t="n"/>
      <c r="P1071" s="75" t="n"/>
      <c r="Q1071" s="73" t="n"/>
      <c r="R1071" s="73" t="n"/>
      <c r="S1071" s="73" t="n"/>
      <c r="T1071" s="73" t="n"/>
      <c r="U1071" s="73" t="n"/>
      <c r="V1071" s="73" t="n"/>
      <c r="W1071" s="73" t="n"/>
      <c r="X1071" s="73" t="n"/>
      <c r="Y1071" s="73" t="n"/>
      <c r="Z1071" s="73" t="n"/>
      <c r="AA1071" s="73" t="n"/>
      <c r="AB1071" s="73" t="n"/>
      <c r="AC1071" s="73" t="n"/>
      <c r="AD1071" s="73" t="n"/>
      <c r="AE1071" s="73" t="n"/>
      <c r="AF1071" s="73" t="n"/>
      <c r="AG1071" s="73" t="n"/>
      <c r="AH1071" s="73" t="n"/>
      <c r="AI1071" s="73" t="n"/>
      <c r="AJ1071" s="73" t="n"/>
      <c r="AK1071" s="73" t="n"/>
      <c r="AL1071" s="73" t="n"/>
      <c r="AM1071" s="73" t="n"/>
      <c r="AN1071" s="73" t="n"/>
      <c r="AO1071" s="73" t="n"/>
      <c r="AP1071" s="73" t="n"/>
      <c r="AQ1071" s="73" t="n"/>
      <c r="AR1071" s="73" t="n"/>
      <c r="AS1071" s="73" t="n"/>
      <c r="AT1071" s="73" t="n"/>
      <c r="AU1071" s="73" t="n"/>
      <c r="AV1071" s="73" t="n"/>
      <c r="AW1071" s="73" t="n"/>
      <c r="AX1071" s="73" t="n"/>
      <c r="AY1071" s="73" t="n"/>
      <c r="AZ1071" s="73" t="n"/>
      <c r="BA1071" s="73" t="n"/>
      <c r="BB1071" s="73" t="n"/>
      <c r="BC1071" s="73" t="n"/>
      <c r="BD1071" s="73" t="n"/>
      <c r="BE1071" s="73" t="n"/>
      <c r="BF1071" s="73" t="n"/>
      <c r="BG1071" s="73" t="n"/>
      <c r="BH1071" s="73" t="n"/>
      <c r="BI1071" s="73" t="n"/>
      <c r="BJ1071" s="73" t="n"/>
      <c r="BK1071" s="73" t="n"/>
      <c r="BL1071" s="73" t="n"/>
      <c r="BM1071" s="73" t="n"/>
      <c r="BN1071" s="73" t="n"/>
      <c r="BO1071" s="73" t="n"/>
      <c r="BP1071" s="73" t="n"/>
      <c r="BQ1071" s="165">
        <f>COUNTIF($G1071:$BP1071,"a")+COUNTIF($G1071:$BP1071,"r0,a5")/2+COUNTIF($G1071:$BP1071,"p5,a5")/2</f>
        <v/>
      </c>
      <c r="BR1071" s="165">
        <f>COUNTIF($G1071:$BP1071,"d")+COUNTIF($G1071:$BP1071,"r0,d5")/2+COUNTIF($G1071:$BP1071,"p5,d5")/2</f>
        <v/>
      </c>
      <c r="BS1071" s="165">
        <f>COUNTIF($G1071:$BP1071,"b")+COUNTIF($G1071:$BP1071,"r0,b5")/2+COUNTIF($G1071:$BP1071,"p5,b5")/2</f>
        <v/>
      </c>
      <c r="BT1071" s="165">
        <f>COUNTIF($G1071:$BP1071,"c")+COUNTIF($G1071:$BP1071,"r0,c5")/2+COUNTIF($G1071:$BP1071,"p5,c5")/2</f>
        <v/>
      </c>
      <c r="BU1071" s="165">
        <f>COUNTIF($G1071:$BP1071,"KH")+COUNTIF($G1071:$BP1071,"TL")+COUNTIF($G1071:$BP1071,"L")</f>
        <v/>
      </c>
      <c r="BV1071" s="165" t="n"/>
      <c r="BW1071" s="165">
        <f>COUNTIF($G1071:$BP1071,"hh")</f>
        <v/>
      </c>
      <c r="BX1071" s="165">
        <f>COUNTIF($G1071:$BP1071,"nt7")</f>
        <v/>
      </c>
      <c r="BY1071" s="165">
        <f>COUNTIF($G1071:$BP1071,"P")+COUNTIF($G1071:$BP1071,"p5,a5")/2+COUNTIF($G1071:$BP1071,"p5,b5")/2+COUNTIF($G1071:$BP1071,"p5,c5")/2+COUNTIF($G1071:$BP1071,"p5,d5")/2</f>
        <v/>
      </c>
      <c r="BZ1071" s="166">
        <f>SUBTOTAL(9,BQ1071:BY1071)</f>
        <v/>
      </c>
      <c r="CA1071" s="167">
        <f>SUM(J1071,L1071,N1071,P1071,R1071,T1071,X1071,Z1071,AB1071,AD1071,AF1071,AH1071,AL1071,AN1071,AP1071,AR1071,AT1071,AV1071,AZ1071,BB1071,BD1071,BF1071,BH1071,BP1071)</f>
        <v/>
      </c>
      <c r="CB1071" s="168">
        <f>SUM(H1071,V1071,AJ1071,AX1071,BL1071)</f>
        <v/>
      </c>
      <c r="CC1071" s="24">
        <f>SUM(BJ1071,BN1071)</f>
        <v/>
      </c>
      <c r="CD1071" s="169">
        <f>IF(BZ1071&gt;25,4,IF(BZ1071&gt;18,3,IF(BZ1071&gt;12,2,IF(BZ1071&gt;4,1,0))))-BX1071-2+1</f>
        <v/>
      </c>
      <c r="CE1071" s="30" t="n"/>
      <c r="CF1071" s="169">
        <f>CD1071*CI1071</f>
        <v/>
      </c>
      <c r="CG1071" s="170">
        <f>F1071-BY1071+1</f>
        <v/>
      </c>
      <c r="CH1071" s="169">
        <f>CE1071*16</f>
        <v/>
      </c>
      <c r="CI1071" s="171">
        <f>VLOOKUP(A1071,[1]DATA!$A$6:$AI$331,34,0)</f>
        <v/>
      </c>
      <c r="CJ1071" s="172">
        <f>VLOOKUP(A1071,[2]CHAMCONG!A$7:CI$333,79,0)</f>
        <v/>
      </c>
      <c r="CK1071" s="173">
        <f>CJ1071-CA1071</f>
        <v/>
      </c>
    </row>
    <row r="1072">
      <c r="A1072" s="69" t="n"/>
      <c r="B1072" s="70" t="n"/>
      <c r="C1072" s="77" t="n"/>
      <c r="D1072" s="84" t="n"/>
      <c r="E1072" s="69" t="n"/>
      <c r="F1072" s="69" t="n"/>
      <c r="G1072" s="73" t="n"/>
      <c r="H1072" s="73" t="n"/>
      <c r="I1072" s="75" t="n"/>
      <c r="J1072" s="75" t="n"/>
      <c r="K1072" s="73" t="n"/>
      <c r="L1072" s="73" t="n"/>
      <c r="M1072" s="73" t="n"/>
      <c r="N1072" s="73" t="n"/>
      <c r="O1072" s="75" t="n"/>
      <c r="P1072" s="75" t="n"/>
      <c r="Q1072" s="73" t="n"/>
      <c r="R1072" s="73" t="n"/>
      <c r="S1072" s="73" t="n"/>
      <c r="T1072" s="73" t="n"/>
      <c r="U1072" s="73" t="n"/>
      <c r="V1072" s="73" t="n"/>
      <c r="W1072" s="73" t="n"/>
      <c r="X1072" s="73" t="n"/>
      <c r="Y1072" s="73" t="n"/>
      <c r="Z1072" s="73" t="n"/>
      <c r="AA1072" s="73" t="n"/>
      <c r="AB1072" s="73" t="n"/>
      <c r="AC1072" s="73" t="n"/>
      <c r="AD1072" s="73" t="n"/>
      <c r="AE1072" s="73" t="n"/>
      <c r="AF1072" s="73" t="n"/>
      <c r="AG1072" s="73" t="n"/>
      <c r="AH1072" s="73" t="n"/>
      <c r="AI1072" s="73" t="n"/>
      <c r="AJ1072" s="73" t="n"/>
      <c r="AK1072" s="73" t="n"/>
      <c r="AL1072" s="73" t="n"/>
      <c r="AM1072" s="73" t="n"/>
      <c r="AN1072" s="73" t="n"/>
      <c r="AO1072" s="73" t="n"/>
      <c r="AP1072" s="73" t="n"/>
      <c r="AQ1072" s="73" t="n"/>
      <c r="AR1072" s="73" t="n"/>
      <c r="AS1072" s="73" t="n"/>
      <c r="AT1072" s="73" t="n"/>
      <c r="AU1072" s="73" t="n"/>
      <c r="AV1072" s="73" t="n"/>
      <c r="AW1072" s="73" t="n"/>
      <c r="AX1072" s="73" t="n"/>
      <c r="AY1072" s="73" t="n"/>
      <c r="AZ1072" s="73" t="n"/>
      <c r="BA1072" s="73" t="n"/>
      <c r="BB1072" s="73" t="n"/>
      <c r="BC1072" s="73" t="n"/>
      <c r="BD1072" s="73" t="n"/>
      <c r="BE1072" s="73" t="n"/>
      <c r="BF1072" s="73" t="n"/>
      <c r="BG1072" s="73" t="n"/>
      <c r="BH1072" s="73" t="n"/>
      <c r="BI1072" s="73" t="n"/>
      <c r="BJ1072" s="73" t="n"/>
      <c r="BK1072" s="73" t="n"/>
      <c r="BL1072" s="73" t="n"/>
      <c r="BM1072" s="73" t="n"/>
      <c r="BN1072" s="73" t="n"/>
      <c r="BO1072" s="73" t="n"/>
      <c r="BP1072" s="73" t="n"/>
      <c r="BQ1072" s="165">
        <f>COUNTIF($G1072:$BP1072,"a")+COUNTIF($G1072:$BP1072,"r0,a5")/2+COUNTIF($G1072:$BP1072,"p5,a5")/2</f>
        <v/>
      </c>
      <c r="BR1072" s="165">
        <f>COUNTIF($G1072:$BP1072,"d")+COUNTIF($G1072:$BP1072,"r0,d5")/2+COUNTIF($G1072:$BP1072,"p5,d5")/2</f>
        <v/>
      </c>
      <c r="BS1072" s="165">
        <f>COUNTIF($G1072:$BP1072,"b")+COUNTIF($G1072:$BP1072,"r0,b5")/2+COUNTIF($G1072:$BP1072,"p5,b5")/2</f>
        <v/>
      </c>
      <c r="BT1072" s="165">
        <f>COUNTIF($G1072:$BP1072,"c")+COUNTIF($G1072:$BP1072,"r0,c5")/2+COUNTIF($G1072:$BP1072,"p5,c5")/2</f>
        <v/>
      </c>
      <c r="BU1072" s="165">
        <f>COUNTIF($G1072:$BP1072,"KH")+COUNTIF($G1072:$BP1072,"TL")+COUNTIF($G1072:$BP1072,"L")</f>
        <v/>
      </c>
      <c r="BV1072" s="165" t="n"/>
      <c r="BW1072" s="165">
        <f>COUNTIF($G1072:$BP1072,"hh")</f>
        <v/>
      </c>
      <c r="BX1072" s="165">
        <f>COUNTIF($G1072:$BP1072,"nt7")</f>
        <v/>
      </c>
      <c r="BY1072" s="165">
        <f>COUNTIF($G1072:$BP1072,"P")+COUNTIF($G1072:$BP1072,"p5,a5")/2+COUNTIF($G1072:$BP1072,"p5,b5")/2+COUNTIF($G1072:$BP1072,"p5,c5")/2+COUNTIF($G1072:$BP1072,"p5,d5")/2</f>
        <v/>
      </c>
      <c r="BZ1072" s="166">
        <f>SUBTOTAL(9,BQ1072:BY1072)</f>
        <v/>
      </c>
      <c r="CA1072" s="167">
        <f>SUM(J1072,L1072,N1072,P1072,R1072,T1072,X1072,Z1072,AB1072,AD1072,AF1072,AH1072,AL1072,AN1072,AP1072,AR1072,AT1072,AV1072,AZ1072,BB1072,BD1072,BF1072,BH1072,BP1072)</f>
        <v/>
      </c>
      <c r="CB1072" s="168">
        <f>SUM(H1072,V1072,AJ1072,AX1072,BL1072)</f>
        <v/>
      </c>
      <c r="CC1072" s="24">
        <f>SUM(BJ1072,BN1072)</f>
        <v/>
      </c>
      <c r="CD1072" s="169">
        <f>IF(BZ1072&gt;25,4,IF(BZ1072&gt;18,3,IF(BZ1072&gt;12,2,IF(BZ1072&gt;4,1,0))))-BX1072-2+1</f>
        <v/>
      </c>
      <c r="CE1072" s="30" t="n"/>
      <c r="CF1072" s="169">
        <f>CD1072*CI1072</f>
        <v/>
      </c>
      <c r="CG1072" s="170">
        <f>F1072-BY1072+1</f>
        <v/>
      </c>
      <c r="CH1072" s="169">
        <f>CE1072*16</f>
        <v/>
      </c>
      <c r="CI1072" s="171">
        <f>VLOOKUP(A1072,[1]DATA!$A$6:$AI$331,34,0)</f>
        <v/>
      </c>
      <c r="CJ1072" s="172">
        <f>VLOOKUP(A1072,[2]CHAMCONG!A$7:CI$333,79,0)</f>
        <v/>
      </c>
      <c r="CK1072" s="173">
        <f>CJ1072-CA1072</f>
        <v/>
      </c>
    </row>
    <row r="1073">
      <c r="A1073" s="69" t="n"/>
      <c r="B1073" s="70" t="n"/>
      <c r="C1073" s="77" t="n"/>
      <c r="D1073" s="84" t="n"/>
      <c r="E1073" s="69" t="n"/>
      <c r="F1073" s="69" t="n"/>
      <c r="G1073" s="73" t="n"/>
      <c r="H1073" s="73" t="n"/>
      <c r="I1073" s="75" t="n"/>
      <c r="J1073" s="75" t="n"/>
      <c r="K1073" s="73" t="n"/>
      <c r="L1073" s="73" t="n"/>
      <c r="M1073" s="73" t="n"/>
      <c r="N1073" s="73" t="n"/>
      <c r="O1073" s="75" t="n"/>
      <c r="P1073" s="75" t="n"/>
      <c r="Q1073" s="73" t="n"/>
      <c r="R1073" s="73" t="n"/>
      <c r="S1073" s="73" t="n"/>
      <c r="T1073" s="73" t="n"/>
      <c r="U1073" s="73" t="n"/>
      <c r="V1073" s="73" t="n"/>
      <c r="W1073" s="73" t="n"/>
      <c r="X1073" s="73" t="n"/>
      <c r="Y1073" s="73" t="n"/>
      <c r="Z1073" s="73" t="n"/>
      <c r="AA1073" s="73" t="n"/>
      <c r="AB1073" s="73" t="n"/>
      <c r="AC1073" s="73" t="n"/>
      <c r="AD1073" s="73" t="n"/>
      <c r="AE1073" s="73" t="n"/>
      <c r="AF1073" s="73" t="n"/>
      <c r="AG1073" s="73" t="n"/>
      <c r="AH1073" s="73" t="n"/>
      <c r="AI1073" s="73" t="n"/>
      <c r="AJ1073" s="73" t="n"/>
      <c r="AK1073" s="73" t="n"/>
      <c r="AL1073" s="73" t="n"/>
      <c r="AM1073" s="73" t="n"/>
      <c r="AN1073" s="73" t="n"/>
      <c r="AO1073" s="73" t="n"/>
      <c r="AP1073" s="73" t="n"/>
      <c r="AQ1073" s="73" t="n"/>
      <c r="AR1073" s="73" t="n"/>
      <c r="AS1073" s="73" t="n"/>
      <c r="AT1073" s="73" t="n"/>
      <c r="AU1073" s="73" t="n"/>
      <c r="AV1073" s="73" t="n"/>
      <c r="AW1073" s="73" t="n"/>
      <c r="AX1073" s="73" t="n"/>
      <c r="AY1073" s="73" t="n"/>
      <c r="AZ1073" s="73" t="n"/>
      <c r="BA1073" s="73" t="n"/>
      <c r="BB1073" s="73" t="n"/>
      <c r="BC1073" s="73" t="n"/>
      <c r="BD1073" s="73" t="n"/>
      <c r="BE1073" s="73" t="n"/>
      <c r="BF1073" s="73" t="n"/>
      <c r="BG1073" s="73" t="n"/>
      <c r="BH1073" s="73" t="n"/>
      <c r="BI1073" s="73" t="n"/>
      <c r="BJ1073" s="73" t="n"/>
      <c r="BK1073" s="73" t="n"/>
      <c r="BL1073" s="73" t="n"/>
      <c r="BM1073" s="73" t="n"/>
      <c r="BN1073" s="73" t="n"/>
      <c r="BO1073" s="73" t="n"/>
      <c r="BP1073" s="73" t="n"/>
      <c r="BQ1073" s="165">
        <f>COUNTIF($G1073:$BP1073,"a")+COUNTIF($G1073:$BP1073,"r0,a5")/2+COUNTIF($G1073:$BP1073,"p5,a5")/2</f>
        <v/>
      </c>
      <c r="BR1073" s="165">
        <f>COUNTIF($G1073:$BP1073,"d")+COUNTIF($G1073:$BP1073,"r0,d5")/2+COUNTIF($G1073:$BP1073,"p5,d5")/2</f>
        <v/>
      </c>
      <c r="BS1073" s="165">
        <f>COUNTIF($G1073:$BP1073,"b")+COUNTIF($G1073:$BP1073,"r0,b5")/2+COUNTIF($G1073:$BP1073,"p5,b5")/2</f>
        <v/>
      </c>
      <c r="BT1073" s="165">
        <f>COUNTIF($G1073:$BP1073,"c")+COUNTIF($G1073:$BP1073,"r0,c5")/2+COUNTIF($G1073:$BP1073,"p5,c5")/2</f>
        <v/>
      </c>
      <c r="BU1073" s="165">
        <f>COUNTIF($G1073:$BP1073,"KH")+COUNTIF($G1073:$BP1073,"TL")+COUNTIF($G1073:$BP1073,"L")</f>
        <v/>
      </c>
      <c r="BV1073" s="165" t="n"/>
      <c r="BW1073" s="165">
        <f>COUNTIF($G1073:$BP1073,"hh")</f>
        <v/>
      </c>
      <c r="BX1073" s="165">
        <f>COUNTIF($G1073:$BP1073,"nt7")</f>
        <v/>
      </c>
      <c r="BY1073" s="165">
        <f>COUNTIF($G1073:$BP1073,"P")+COUNTIF($G1073:$BP1073,"p5,a5")/2+COUNTIF($G1073:$BP1073,"p5,b5")/2+COUNTIF($G1073:$BP1073,"p5,c5")/2+COUNTIF($G1073:$BP1073,"p5,d5")/2</f>
        <v/>
      </c>
      <c r="BZ1073" s="166">
        <f>SUBTOTAL(9,BQ1073:BY1073)</f>
        <v/>
      </c>
      <c r="CA1073" s="167">
        <f>SUM(J1073,L1073,N1073,P1073,R1073,T1073,X1073,Z1073,AB1073,AD1073,AF1073,AH1073,AL1073,AN1073,AP1073,AR1073,AT1073,AV1073,AZ1073,BB1073,BD1073,BF1073,BH1073,BP1073)</f>
        <v/>
      </c>
      <c r="CB1073" s="168">
        <f>SUM(H1073,V1073,AJ1073,AX1073,BL1073)</f>
        <v/>
      </c>
      <c r="CC1073" s="24">
        <f>SUM(BJ1073,BN1073)</f>
        <v/>
      </c>
      <c r="CD1073" s="169">
        <f>IF(BZ1073&gt;25,4,IF(BZ1073&gt;18,3,IF(BZ1073&gt;12,2,IF(BZ1073&gt;4,1,0))))-BX1073-2+1</f>
        <v/>
      </c>
      <c r="CE1073" s="30" t="n"/>
      <c r="CF1073" s="169">
        <f>CD1073*CI1073</f>
        <v/>
      </c>
      <c r="CG1073" s="170">
        <f>F1073-BY1073+1</f>
        <v/>
      </c>
      <c r="CH1073" s="169">
        <f>CE1073*16</f>
        <v/>
      </c>
      <c r="CI1073" s="171">
        <f>VLOOKUP(A1073,[1]DATA!$A$6:$AI$331,34,0)</f>
        <v/>
      </c>
      <c r="CJ1073" s="172">
        <f>VLOOKUP(A1073,[2]CHAMCONG!A$7:CI$333,79,0)</f>
        <v/>
      </c>
      <c r="CK1073" s="173">
        <f>CJ1073-CA1073</f>
        <v/>
      </c>
    </row>
    <row r="1074">
      <c r="A1074" s="69" t="n"/>
      <c r="B1074" s="70" t="n"/>
      <c r="C1074" s="77" t="n"/>
      <c r="D1074" s="84" t="n"/>
      <c r="E1074" s="69" t="n"/>
      <c r="F1074" s="69" t="n"/>
      <c r="G1074" s="73" t="n"/>
      <c r="H1074" s="73" t="n"/>
      <c r="I1074" s="75" t="n"/>
      <c r="J1074" s="75" t="n"/>
      <c r="K1074" s="73" t="n"/>
      <c r="L1074" s="73" t="n"/>
      <c r="M1074" s="73" t="n"/>
      <c r="N1074" s="73" t="n"/>
      <c r="O1074" s="75" t="n"/>
      <c r="P1074" s="75" t="n"/>
      <c r="Q1074" s="73" t="n"/>
      <c r="R1074" s="73" t="n"/>
      <c r="S1074" s="73" t="n"/>
      <c r="T1074" s="73" t="n"/>
      <c r="U1074" s="73" t="n"/>
      <c r="V1074" s="73" t="n"/>
      <c r="W1074" s="73" t="n"/>
      <c r="X1074" s="73" t="n"/>
      <c r="Y1074" s="73" t="n"/>
      <c r="Z1074" s="73" t="n"/>
      <c r="AA1074" s="73" t="n"/>
      <c r="AB1074" s="73" t="n"/>
      <c r="AC1074" s="73" t="n"/>
      <c r="AD1074" s="73" t="n"/>
      <c r="AE1074" s="73" t="n"/>
      <c r="AF1074" s="73" t="n"/>
      <c r="AG1074" s="73" t="n"/>
      <c r="AH1074" s="73" t="n"/>
      <c r="AI1074" s="73" t="n"/>
      <c r="AJ1074" s="73" t="n"/>
      <c r="AK1074" s="73" t="n"/>
      <c r="AL1074" s="73" t="n"/>
      <c r="AM1074" s="73" t="n"/>
      <c r="AN1074" s="73" t="n"/>
      <c r="AO1074" s="73" t="n"/>
      <c r="AP1074" s="73" t="n"/>
      <c r="AQ1074" s="73" t="n"/>
      <c r="AR1074" s="73" t="n"/>
      <c r="AS1074" s="73" t="n"/>
      <c r="AT1074" s="73" t="n"/>
      <c r="AU1074" s="73" t="n"/>
      <c r="AV1074" s="73" t="n"/>
      <c r="AW1074" s="73" t="n"/>
      <c r="AX1074" s="73" t="n"/>
      <c r="AY1074" s="73" t="n"/>
      <c r="AZ1074" s="73" t="n"/>
      <c r="BA1074" s="73" t="n"/>
      <c r="BB1074" s="73" t="n"/>
      <c r="BC1074" s="73" t="n"/>
      <c r="BD1074" s="73" t="n"/>
      <c r="BE1074" s="73" t="n"/>
      <c r="BF1074" s="73" t="n"/>
      <c r="BG1074" s="73" t="n"/>
      <c r="BH1074" s="73" t="n"/>
      <c r="BI1074" s="73" t="n"/>
      <c r="BJ1074" s="73" t="n"/>
      <c r="BK1074" s="73" t="n"/>
      <c r="BL1074" s="73" t="n"/>
      <c r="BM1074" s="73" t="n"/>
      <c r="BN1074" s="73" t="n"/>
      <c r="BO1074" s="73" t="n"/>
      <c r="BP1074" s="73" t="n"/>
      <c r="BQ1074" s="165">
        <f>COUNTIF($G1074:$BP1074,"a")+COUNTIF($G1074:$BP1074,"r0,a5")/2+COUNTIF($G1074:$BP1074,"p5,a5")/2</f>
        <v/>
      </c>
      <c r="BR1074" s="165">
        <f>COUNTIF($G1074:$BP1074,"d")+COUNTIF($G1074:$BP1074,"r0,d5")/2+COUNTIF($G1074:$BP1074,"p5,d5")/2</f>
        <v/>
      </c>
      <c r="BS1074" s="165">
        <f>COUNTIF($G1074:$BP1074,"b")+COUNTIF($G1074:$BP1074,"r0,b5")/2+COUNTIF($G1074:$BP1074,"p5,b5")/2</f>
        <v/>
      </c>
      <c r="BT1074" s="165">
        <f>COUNTIF($G1074:$BP1074,"c")+COUNTIF($G1074:$BP1074,"r0,c5")/2+COUNTIF($G1074:$BP1074,"p5,c5")/2</f>
        <v/>
      </c>
      <c r="BU1074" s="165">
        <f>COUNTIF($G1074:$BP1074,"KH")+COUNTIF($G1074:$BP1074,"TL")+COUNTIF($G1074:$BP1074,"L")</f>
        <v/>
      </c>
      <c r="BV1074" s="165" t="n"/>
      <c r="BW1074" s="165">
        <f>COUNTIF($G1074:$BP1074,"hh")</f>
        <v/>
      </c>
      <c r="BX1074" s="165">
        <f>COUNTIF($G1074:$BP1074,"nt7")</f>
        <v/>
      </c>
      <c r="BY1074" s="165">
        <f>COUNTIF($G1074:$BP1074,"P")+COUNTIF($G1074:$BP1074,"p5,a5")/2+COUNTIF($G1074:$BP1074,"p5,b5")/2+COUNTIF($G1074:$BP1074,"p5,c5")/2+COUNTIF($G1074:$BP1074,"p5,d5")/2</f>
        <v/>
      </c>
      <c r="BZ1074" s="166">
        <f>SUBTOTAL(9,BQ1074:BY1074)</f>
        <v/>
      </c>
      <c r="CA1074" s="167">
        <f>SUM(J1074,L1074,N1074,P1074,R1074,T1074,X1074,Z1074,AB1074,AD1074,AF1074,AH1074,AL1074,AN1074,AP1074,AR1074,AT1074,AV1074,AZ1074,BB1074,BD1074,BF1074,BH1074,BP1074)</f>
        <v/>
      </c>
      <c r="CB1074" s="168">
        <f>SUM(H1074,V1074,AJ1074,AX1074,BL1074)</f>
        <v/>
      </c>
      <c r="CC1074" s="24">
        <f>SUM(BJ1074,BN1074)</f>
        <v/>
      </c>
      <c r="CD1074" s="169">
        <f>IF(BZ1074&gt;25,4,IF(BZ1074&gt;18,3,IF(BZ1074&gt;12,2,IF(BZ1074&gt;4,1,0))))-BX1074-2+1</f>
        <v/>
      </c>
      <c r="CE1074" s="30" t="n"/>
      <c r="CF1074" s="169">
        <f>CD1074*CI1074</f>
        <v/>
      </c>
      <c r="CG1074" s="170">
        <f>F1074-BY1074+1</f>
        <v/>
      </c>
      <c r="CH1074" s="169">
        <f>CE1074*16</f>
        <v/>
      </c>
      <c r="CI1074" s="171">
        <f>VLOOKUP(A1074,[1]DATA!$A$6:$AI$331,34,0)</f>
        <v/>
      </c>
      <c r="CJ1074" s="172">
        <f>VLOOKUP(A1074,[2]CHAMCONG!A$7:CI$333,79,0)</f>
        <v/>
      </c>
      <c r="CK1074" s="173">
        <f>CJ1074-CA1074</f>
        <v/>
      </c>
    </row>
    <row r="1075">
      <c r="A1075" s="69" t="n"/>
      <c r="B1075" s="70" t="n"/>
      <c r="C1075" s="77" t="n"/>
      <c r="D1075" s="84" t="n"/>
      <c r="E1075" s="69" t="n"/>
      <c r="F1075" s="69" t="n"/>
      <c r="G1075" s="73" t="n"/>
      <c r="H1075" s="73" t="n"/>
      <c r="I1075" s="75" t="n"/>
      <c r="J1075" s="75" t="n"/>
      <c r="K1075" s="73" t="n"/>
      <c r="L1075" s="73" t="n"/>
      <c r="M1075" s="73" t="n"/>
      <c r="N1075" s="73" t="n"/>
      <c r="O1075" s="75" t="n"/>
      <c r="P1075" s="75" t="n"/>
      <c r="Q1075" s="73" t="n"/>
      <c r="R1075" s="73" t="n"/>
      <c r="S1075" s="73" t="n"/>
      <c r="T1075" s="73" t="n"/>
      <c r="U1075" s="73" t="n"/>
      <c r="V1075" s="73" t="n"/>
      <c r="W1075" s="73" t="n"/>
      <c r="X1075" s="73" t="n"/>
      <c r="Y1075" s="73" t="n"/>
      <c r="Z1075" s="73" t="n"/>
      <c r="AA1075" s="73" t="n"/>
      <c r="AB1075" s="73" t="n"/>
      <c r="AC1075" s="73" t="n"/>
      <c r="AD1075" s="73" t="n"/>
      <c r="AE1075" s="73" t="n"/>
      <c r="AF1075" s="73" t="n"/>
      <c r="AG1075" s="73" t="n"/>
      <c r="AH1075" s="73" t="n"/>
      <c r="AI1075" s="73" t="n"/>
      <c r="AJ1075" s="73" t="n"/>
      <c r="AK1075" s="73" t="n"/>
      <c r="AL1075" s="73" t="n"/>
      <c r="AM1075" s="73" t="n"/>
      <c r="AN1075" s="73" t="n"/>
      <c r="AO1075" s="73" t="n"/>
      <c r="AP1075" s="73" t="n"/>
      <c r="AQ1075" s="73" t="n"/>
      <c r="AR1075" s="73" t="n"/>
      <c r="AS1075" s="73" t="n"/>
      <c r="AT1075" s="73" t="n"/>
      <c r="AU1075" s="73" t="n"/>
      <c r="AV1075" s="73" t="n"/>
      <c r="AW1075" s="73" t="n"/>
      <c r="AX1075" s="73" t="n"/>
      <c r="AY1075" s="73" t="n"/>
      <c r="AZ1075" s="73" t="n"/>
      <c r="BA1075" s="73" t="n"/>
      <c r="BB1075" s="73" t="n"/>
      <c r="BC1075" s="73" t="n"/>
      <c r="BD1075" s="73" t="n"/>
      <c r="BE1075" s="73" t="n"/>
      <c r="BF1075" s="73" t="n"/>
      <c r="BG1075" s="73" t="n"/>
      <c r="BH1075" s="73" t="n"/>
      <c r="BI1075" s="73" t="n"/>
      <c r="BJ1075" s="73" t="n"/>
      <c r="BK1075" s="73" t="n"/>
      <c r="BL1075" s="73" t="n"/>
      <c r="BM1075" s="73" t="n"/>
      <c r="BN1075" s="73" t="n"/>
      <c r="BO1075" s="73" t="n"/>
      <c r="BP1075" s="73" t="n"/>
      <c r="BQ1075" s="165">
        <f>COUNTIF($G1075:$BP1075,"a")+COUNTIF($G1075:$BP1075,"r0,a5")/2+COUNTIF($G1075:$BP1075,"p5,a5")/2</f>
        <v/>
      </c>
      <c r="BR1075" s="165">
        <f>COUNTIF($G1075:$BP1075,"d")+COUNTIF($G1075:$BP1075,"r0,d5")/2+COUNTIF($G1075:$BP1075,"p5,d5")/2</f>
        <v/>
      </c>
      <c r="BS1075" s="165">
        <f>COUNTIF($G1075:$BP1075,"b")+COUNTIF($G1075:$BP1075,"r0,b5")/2+COUNTIF($G1075:$BP1075,"p5,b5")/2</f>
        <v/>
      </c>
      <c r="BT1075" s="165">
        <f>COUNTIF($G1075:$BP1075,"c")+COUNTIF($G1075:$BP1075,"r0,c5")/2+COUNTIF($G1075:$BP1075,"p5,c5")/2</f>
        <v/>
      </c>
      <c r="BU1075" s="165">
        <f>COUNTIF($G1075:$BP1075,"KH")+COUNTIF($G1075:$BP1075,"TL")+COUNTIF($G1075:$BP1075,"L")</f>
        <v/>
      </c>
      <c r="BV1075" s="165" t="n"/>
      <c r="BW1075" s="165">
        <f>COUNTIF($G1075:$BP1075,"hh")</f>
        <v/>
      </c>
      <c r="BX1075" s="165">
        <f>COUNTIF($G1075:$BP1075,"nt7")</f>
        <v/>
      </c>
      <c r="BY1075" s="165">
        <f>COUNTIF($G1075:$BP1075,"P")+COUNTIF($G1075:$BP1075,"p5,a5")/2+COUNTIF($G1075:$BP1075,"p5,b5")/2+COUNTIF($G1075:$BP1075,"p5,c5")/2+COUNTIF($G1075:$BP1075,"p5,d5")/2</f>
        <v/>
      </c>
      <c r="BZ1075" s="166">
        <f>SUBTOTAL(9,BQ1075:BY1075)</f>
        <v/>
      </c>
      <c r="CA1075" s="167">
        <f>SUM(J1075,L1075,N1075,P1075,R1075,T1075,X1075,Z1075,AB1075,AD1075,AF1075,AH1075,AL1075,AN1075,AP1075,AR1075,AT1075,AV1075,AZ1075,BB1075,BD1075,BF1075,BH1075,BP1075)</f>
        <v/>
      </c>
      <c r="CB1075" s="168">
        <f>SUM(H1075,V1075,AJ1075,AX1075,BL1075)</f>
        <v/>
      </c>
      <c r="CC1075" s="24">
        <f>SUM(BJ1075,BN1075)</f>
        <v/>
      </c>
      <c r="CD1075" s="169">
        <f>IF(BZ1075&gt;25,4,IF(BZ1075&gt;18,3,IF(BZ1075&gt;12,2,IF(BZ1075&gt;4,1,0))))-BX1075-2+1</f>
        <v/>
      </c>
      <c r="CE1075" s="30" t="n"/>
      <c r="CF1075" s="169">
        <f>CD1075*CI1075</f>
        <v/>
      </c>
      <c r="CG1075" s="170">
        <f>F1075-BY1075+1</f>
        <v/>
      </c>
      <c r="CH1075" s="169">
        <f>CE1075*16</f>
        <v/>
      </c>
      <c r="CI1075" s="171">
        <f>VLOOKUP(A1075,[1]DATA!$A$6:$AI$331,34,0)</f>
        <v/>
      </c>
      <c r="CJ1075" s="172">
        <f>VLOOKUP(A1075,[2]CHAMCONG!A$7:CI$333,79,0)</f>
        <v/>
      </c>
      <c r="CK1075" s="173">
        <f>CJ1075-CA1075</f>
        <v/>
      </c>
    </row>
    <row r="1076">
      <c r="A1076" s="69" t="n"/>
      <c r="B1076" s="70" t="n"/>
      <c r="C1076" s="77" t="n"/>
      <c r="D1076" s="84" t="n"/>
      <c r="E1076" s="69" t="n"/>
      <c r="F1076" s="69" t="n"/>
      <c r="G1076" s="73" t="n"/>
      <c r="H1076" s="73" t="n"/>
      <c r="I1076" s="75" t="n"/>
      <c r="J1076" s="75" t="n"/>
      <c r="K1076" s="73" t="n"/>
      <c r="L1076" s="73" t="n"/>
      <c r="M1076" s="73" t="n"/>
      <c r="N1076" s="73" t="n"/>
      <c r="O1076" s="75" t="n"/>
      <c r="P1076" s="75" t="n"/>
      <c r="Q1076" s="73" t="n"/>
      <c r="R1076" s="73" t="n"/>
      <c r="S1076" s="73" t="n"/>
      <c r="T1076" s="73" t="n"/>
      <c r="U1076" s="73" t="n"/>
      <c r="V1076" s="73" t="n"/>
      <c r="W1076" s="73" t="n"/>
      <c r="X1076" s="73" t="n"/>
      <c r="Y1076" s="73" t="n"/>
      <c r="Z1076" s="73" t="n"/>
      <c r="AA1076" s="73" t="n"/>
      <c r="AB1076" s="73" t="n"/>
      <c r="AC1076" s="73" t="n"/>
      <c r="AD1076" s="73" t="n"/>
      <c r="AE1076" s="73" t="n"/>
      <c r="AF1076" s="73" t="n"/>
      <c r="AG1076" s="73" t="n"/>
      <c r="AH1076" s="73" t="n"/>
      <c r="AI1076" s="73" t="n"/>
      <c r="AJ1076" s="73" t="n"/>
      <c r="AK1076" s="73" t="n"/>
      <c r="AL1076" s="73" t="n"/>
      <c r="AM1076" s="73" t="n"/>
      <c r="AN1076" s="73" t="n"/>
      <c r="AO1076" s="73" t="n"/>
      <c r="AP1076" s="73" t="n"/>
      <c r="AQ1076" s="73" t="n"/>
      <c r="AR1076" s="73" t="n"/>
      <c r="AS1076" s="73" t="n"/>
      <c r="AT1076" s="73" t="n"/>
      <c r="AU1076" s="73" t="n"/>
      <c r="AV1076" s="73" t="n"/>
      <c r="AW1076" s="73" t="n"/>
      <c r="AX1076" s="73" t="n"/>
      <c r="AY1076" s="73" t="n"/>
      <c r="AZ1076" s="73" t="n"/>
      <c r="BA1076" s="73" t="n"/>
      <c r="BB1076" s="73" t="n"/>
      <c r="BC1076" s="73" t="n"/>
      <c r="BD1076" s="73" t="n"/>
      <c r="BE1076" s="73" t="n"/>
      <c r="BF1076" s="73" t="n"/>
      <c r="BG1076" s="73" t="n"/>
      <c r="BH1076" s="73" t="n"/>
      <c r="BI1076" s="73" t="n"/>
      <c r="BJ1076" s="73" t="n"/>
      <c r="BK1076" s="73" t="n"/>
      <c r="BL1076" s="73" t="n"/>
      <c r="BM1076" s="73" t="n"/>
      <c r="BN1076" s="73" t="n"/>
      <c r="BO1076" s="73" t="n"/>
      <c r="BP1076" s="73" t="n"/>
      <c r="BQ1076" s="165">
        <f>COUNTIF($G1076:$BP1076,"a")+COUNTIF($G1076:$BP1076,"r0,a5")/2+COUNTIF($G1076:$BP1076,"p5,a5")/2</f>
        <v/>
      </c>
      <c r="BR1076" s="165">
        <f>COUNTIF($G1076:$BP1076,"d")+COUNTIF($G1076:$BP1076,"r0,d5")/2+COUNTIF($G1076:$BP1076,"p5,d5")/2</f>
        <v/>
      </c>
      <c r="BS1076" s="165">
        <f>COUNTIF($G1076:$BP1076,"b")+COUNTIF($G1076:$BP1076,"r0,b5")/2+COUNTIF($G1076:$BP1076,"p5,b5")/2</f>
        <v/>
      </c>
      <c r="BT1076" s="165">
        <f>COUNTIF($G1076:$BP1076,"c")+COUNTIF($G1076:$BP1076,"r0,c5")/2+COUNTIF($G1076:$BP1076,"p5,c5")/2</f>
        <v/>
      </c>
      <c r="BU1076" s="165">
        <f>COUNTIF($G1076:$BP1076,"KH")+COUNTIF($G1076:$BP1076,"TL")+COUNTIF($G1076:$BP1076,"L")</f>
        <v/>
      </c>
      <c r="BV1076" s="165" t="n"/>
      <c r="BW1076" s="165">
        <f>COUNTIF($G1076:$BP1076,"hh")</f>
        <v/>
      </c>
      <c r="BX1076" s="165">
        <f>COUNTIF($G1076:$BP1076,"nt7")</f>
        <v/>
      </c>
      <c r="BY1076" s="165">
        <f>COUNTIF($G1076:$BP1076,"P")+COUNTIF($G1076:$BP1076,"p5,a5")/2+COUNTIF($G1076:$BP1076,"p5,b5")/2+COUNTIF($G1076:$BP1076,"p5,c5")/2+COUNTIF($G1076:$BP1076,"p5,d5")/2</f>
        <v/>
      </c>
      <c r="BZ1076" s="166">
        <f>SUBTOTAL(9,BQ1076:BY1076)</f>
        <v/>
      </c>
      <c r="CA1076" s="167">
        <f>SUM(J1076,L1076,N1076,P1076,R1076,T1076,X1076,Z1076,AB1076,AD1076,AF1076,AH1076,AL1076,AN1076,AP1076,AR1076,AT1076,AV1076,AZ1076,BB1076,BD1076,BF1076,BH1076,BP1076)</f>
        <v/>
      </c>
      <c r="CB1076" s="168">
        <f>SUM(H1076,V1076,AJ1076,AX1076,BL1076)</f>
        <v/>
      </c>
      <c r="CC1076" s="24">
        <f>SUM(BJ1076,BN1076)</f>
        <v/>
      </c>
      <c r="CD1076" s="169">
        <f>IF(BZ1076&gt;25,4,IF(BZ1076&gt;18,3,IF(BZ1076&gt;12,2,IF(BZ1076&gt;4,1,0))))-BX1076-2+1</f>
        <v/>
      </c>
      <c r="CE1076" s="30" t="n"/>
      <c r="CF1076" s="169">
        <f>CD1076*CI1076</f>
        <v/>
      </c>
      <c r="CG1076" s="170">
        <f>F1076-BY1076+1</f>
        <v/>
      </c>
      <c r="CH1076" s="169">
        <f>CE1076*16</f>
        <v/>
      </c>
      <c r="CI1076" s="171">
        <f>VLOOKUP(A1076,[1]DATA!$A$6:$AI$331,34,0)</f>
        <v/>
      </c>
      <c r="CJ1076" s="172">
        <f>VLOOKUP(A1076,[2]CHAMCONG!A$7:CI$333,79,0)</f>
        <v/>
      </c>
      <c r="CK1076" s="173">
        <f>CJ1076-CA1076</f>
        <v/>
      </c>
    </row>
    <row r="1077">
      <c r="A1077" s="69" t="n"/>
      <c r="B1077" s="70" t="n"/>
      <c r="C1077" s="77" t="n"/>
      <c r="D1077" s="84" t="n"/>
      <c r="E1077" s="69" t="n"/>
      <c r="F1077" s="69" t="n"/>
      <c r="G1077" s="73" t="n"/>
      <c r="H1077" s="73" t="n"/>
      <c r="I1077" s="75" t="n"/>
      <c r="J1077" s="75" t="n"/>
      <c r="K1077" s="73" t="n"/>
      <c r="L1077" s="73" t="n"/>
      <c r="M1077" s="73" t="n"/>
      <c r="N1077" s="73" t="n"/>
      <c r="O1077" s="75" t="n"/>
      <c r="P1077" s="75" t="n"/>
      <c r="Q1077" s="73" t="n"/>
      <c r="R1077" s="73" t="n"/>
      <c r="S1077" s="73" t="n"/>
      <c r="T1077" s="73" t="n"/>
      <c r="U1077" s="73" t="n"/>
      <c r="V1077" s="73" t="n"/>
      <c r="W1077" s="73" t="n"/>
      <c r="X1077" s="73" t="n"/>
      <c r="Y1077" s="73" t="n"/>
      <c r="Z1077" s="73" t="n"/>
      <c r="AA1077" s="73" t="n"/>
      <c r="AB1077" s="73" t="n"/>
      <c r="AC1077" s="73" t="n"/>
      <c r="AD1077" s="73" t="n"/>
      <c r="AE1077" s="73" t="n"/>
      <c r="AF1077" s="73" t="n"/>
      <c r="AG1077" s="73" t="n"/>
      <c r="AH1077" s="73" t="n"/>
      <c r="AI1077" s="73" t="n"/>
      <c r="AJ1077" s="73" t="n"/>
      <c r="AK1077" s="73" t="n"/>
      <c r="AL1077" s="73" t="n"/>
      <c r="AM1077" s="73" t="n"/>
      <c r="AN1077" s="73" t="n"/>
      <c r="AO1077" s="73" t="n"/>
      <c r="AP1077" s="73" t="n"/>
      <c r="AQ1077" s="73" t="n"/>
      <c r="AR1077" s="73" t="n"/>
      <c r="AS1077" s="73" t="n"/>
      <c r="AT1077" s="73" t="n"/>
      <c r="AU1077" s="73" t="n"/>
      <c r="AV1077" s="73" t="n"/>
      <c r="AW1077" s="73" t="n"/>
      <c r="AX1077" s="73" t="n"/>
      <c r="AY1077" s="73" t="n"/>
      <c r="AZ1077" s="73" t="n"/>
      <c r="BA1077" s="73" t="n"/>
      <c r="BB1077" s="73" t="n"/>
      <c r="BC1077" s="73" t="n"/>
      <c r="BD1077" s="73" t="n"/>
      <c r="BE1077" s="73" t="n"/>
      <c r="BF1077" s="73" t="n"/>
      <c r="BG1077" s="73" t="n"/>
      <c r="BH1077" s="73" t="n"/>
      <c r="BI1077" s="73" t="n"/>
      <c r="BJ1077" s="73" t="n"/>
      <c r="BK1077" s="73" t="n"/>
      <c r="BL1077" s="73" t="n"/>
      <c r="BM1077" s="73" t="n"/>
      <c r="BN1077" s="73" t="n"/>
      <c r="BO1077" s="73" t="n"/>
      <c r="BP1077" s="73" t="n"/>
      <c r="BQ1077" s="165">
        <f>COUNTIF($G1077:$BP1077,"a")+COUNTIF($G1077:$BP1077,"r0,a5")/2+COUNTIF($G1077:$BP1077,"p5,a5")/2</f>
        <v/>
      </c>
      <c r="BR1077" s="165">
        <f>COUNTIF($G1077:$BP1077,"d")+COUNTIF($G1077:$BP1077,"r0,d5")/2+COUNTIF($G1077:$BP1077,"p5,d5")/2</f>
        <v/>
      </c>
      <c r="BS1077" s="165">
        <f>COUNTIF($G1077:$BP1077,"b")+COUNTIF($G1077:$BP1077,"r0,b5")/2+COUNTIF($G1077:$BP1077,"p5,b5")/2</f>
        <v/>
      </c>
      <c r="BT1077" s="165">
        <f>COUNTIF($G1077:$BP1077,"c")+COUNTIF($G1077:$BP1077,"r0,c5")/2+COUNTIF($G1077:$BP1077,"p5,c5")/2</f>
        <v/>
      </c>
      <c r="BU1077" s="165">
        <f>COUNTIF($G1077:$BP1077,"KH")+COUNTIF($G1077:$BP1077,"TL")+COUNTIF($G1077:$BP1077,"L")</f>
        <v/>
      </c>
      <c r="BV1077" s="165" t="n"/>
      <c r="BW1077" s="165">
        <f>COUNTIF($G1077:$BP1077,"hh")</f>
        <v/>
      </c>
      <c r="BX1077" s="165">
        <f>COUNTIF($G1077:$BP1077,"nt7")</f>
        <v/>
      </c>
      <c r="BY1077" s="165">
        <f>COUNTIF($G1077:$BP1077,"P")+COUNTIF($G1077:$BP1077,"p5,a5")/2+COUNTIF($G1077:$BP1077,"p5,b5")/2+COUNTIF($G1077:$BP1077,"p5,c5")/2+COUNTIF($G1077:$BP1077,"p5,d5")/2</f>
        <v/>
      </c>
      <c r="BZ1077" s="166">
        <f>SUBTOTAL(9,BQ1077:BY1077)</f>
        <v/>
      </c>
      <c r="CA1077" s="167">
        <f>SUM(J1077,L1077,N1077,P1077,R1077,T1077,X1077,Z1077,AB1077,AD1077,AF1077,AH1077,AL1077,AN1077,AP1077,AR1077,AT1077,AV1077,AZ1077,BB1077,BD1077,BF1077,BH1077,BP1077)</f>
        <v/>
      </c>
      <c r="CB1077" s="168">
        <f>SUM(H1077,V1077,AJ1077,AX1077,BL1077)</f>
        <v/>
      </c>
      <c r="CC1077" s="24">
        <f>SUM(BJ1077,BN1077)</f>
        <v/>
      </c>
      <c r="CD1077" s="169">
        <f>IF(BZ1077&gt;25,4,IF(BZ1077&gt;18,3,IF(BZ1077&gt;12,2,IF(BZ1077&gt;4,1,0))))-BX1077-2+1</f>
        <v/>
      </c>
      <c r="CE1077" s="30" t="n"/>
      <c r="CF1077" s="169">
        <f>CD1077*CI1077</f>
        <v/>
      </c>
      <c r="CG1077" s="170">
        <f>F1077-BY1077+1</f>
        <v/>
      </c>
      <c r="CH1077" s="169">
        <f>CE1077*16</f>
        <v/>
      </c>
      <c r="CI1077" s="171">
        <f>VLOOKUP(A1077,[1]DATA!$A$6:$AI$331,34,0)</f>
        <v/>
      </c>
      <c r="CJ1077" s="172">
        <f>VLOOKUP(A1077,[2]CHAMCONG!A$7:CI$333,79,0)</f>
        <v/>
      </c>
      <c r="CK1077" s="173">
        <f>CJ1077-CA1077</f>
        <v/>
      </c>
    </row>
    <row r="1078">
      <c r="A1078" s="69" t="n"/>
      <c r="B1078" s="70" t="n"/>
      <c r="C1078" s="77" t="n"/>
      <c r="D1078" s="84" t="n"/>
      <c r="E1078" s="69" t="n"/>
      <c r="F1078" s="69" t="n"/>
      <c r="G1078" s="73" t="n"/>
      <c r="H1078" s="73" t="n"/>
      <c r="I1078" s="75" t="n"/>
      <c r="J1078" s="75" t="n"/>
      <c r="K1078" s="73" t="n"/>
      <c r="L1078" s="73" t="n"/>
      <c r="M1078" s="73" t="n"/>
      <c r="N1078" s="73" t="n"/>
      <c r="O1078" s="75" t="n"/>
      <c r="P1078" s="75" t="n"/>
      <c r="Q1078" s="73" t="n"/>
      <c r="R1078" s="73" t="n"/>
      <c r="S1078" s="73" t="n"/>
      <c r="T1078" s="73" t="n"/>
      <c r="U1078" s="73" t="n"/>
      <c r="V1078" s="73" t="n"/>
      <c r="W1078" s="73" t="n"/>
      <c r="X1078" s="73" t="n"/>
      <c r="Y1078" s="73" t="n"/>
      <c r="Z1078" s="73" t="n"/>
      <c r="AA1078" s="73" t="n"/>
      <c r="AB1078" s="73" t="n"/>
      <c r="AC1078" s="73" t="n"/>
      <c r="AD1078" s="73" t="n"/>
      <c r="AE1078" s="73" t="n"/>
      <c r="AF1078" s="73" t="n"/>
      <c r="AG1078" s="73" t="n"/>
      <c r="AH1078" s="73" t="n"/>
      <c r="AI1078" s="73" t="n"/>
      <c r="AJ1078" s="73" t="n"/>
      <c r="AK1078" s="73" t="n"/>
      <c r="AL1078" s="73" t="n"/>
      <c r="AM1078" s="73" t="n"/>
      <c r="AN1078" s="73" t="n"/>
      <c r="AO1078" s="73" t="n"/>
      <c r="AP1078" s="73" t="n"/>
      <c r="AQ1078" s="73" t="n"/>
      <c r="AR1078" s="73" t="n"/>
      <c r="AS1078" s="73" t="n"/>
      <c r="AT1078" s="73" t="n"/>
      <c r="AU1078" s="73" t="n"/>
      <c r="AV1078" s="73" t="n"/>
      <c r="AW1078" s="73" t="n"/>
      <c r="AX1078" s="73" t="n"/>
      <c r="AY1078" s="73" t="n"/>
      <c r="AZ1078" s="73" t="n"/>
      <c r="BA1078" s="73" t="n"/>
      <c r="BB1078" s="73" t="n"/>
      <c r="BC1078" s="73" t="n"/>
      <c r="BD1078" s="73" t="n"/>
      <c r="BE1078" s="73" t="n"/>
      <c r="BF1078" s="73" t="n"/>
      <c r="BG1078" s="73" t="n"/>
      <c r="BH1078" s="73" t="n"/>
      <c r="BI1078" s="73" t="n"/>
      <c r="BJ1078" s="73" t="n"/>
      <c r="BK1078" s="73" t="n"/>
      <c r="BL1078" s="73" t="n"/>
      <c r="BM1078" s="73" t="n"/>
      <c r="BN1078" s="73" t="n"/>
      <c r="BO1078" s="73" t="n"/>
      <c r="BP1078" s="73" t="n"/>
      <c r="BQ1078" s="165">
        <f>COUNTIF($G1078:$BP1078,"a")+COUNTIF($G1078:$BP1078,"r0,a5")/2+COUNTIF($G1078:$BP1078,"p5,a5")/2</f>
        <v/>
      </c>
      <c r="BR1078" s="165">
        <f>COUNTIF($G1078:$BP1078,"d")+COUNTIF($G1078:$BP1078,"r0,d5")/2+COUNTIF($G1078:$BP1078,"p5,d5")/2</f>
        <v/>
      </c>
      <c r="BS1078" s="165">
        <f>COUNTIF($G1078:$BP1078,"b")+COUNTIF($G1078:$BP1078,"r0,b5")/2+COUNTIF($G1078:$BP1078,"p5,b5")/2</f>
        <v/>
      </c>
      <c r="BT1078" s="165">
        <f>COUNTIF($G1078:$BP1078,"c")+COUNTIF($G1078:$BP1078,"r0,c5")/2+COUNTIF($G1078:$BP1078,"p5,c5")/2</f>
        <v/>
      </c>
      <c r="BU1078" s="165">
        <f>COUNTIF($G1078:$BP1078,"KH")+COUNTIF($G1078:$BP1078,"TL")+COUNTIF($G1078:$BP1078,"L")</f>
        <v/>
      </c>
      <c r="BV1078" s="165" t="n"/>
      <c r="BW1078" s="165">
        <f>COUNTIF($G1078:$BP1078,"hh")</f>
        <v/>
      </c>
      <c r="BX1078" s="165">
        <f>COUNTIF($G1078:$BP1078,"nt7")</f>
        <v/>
      </c>
      <c r="BY1078" s="165">
        <f>COUNTIF($G1078:$BP1078,"P")+COUNTIF($G1078:$BP1078,"p5,a5")/2+COUNTIF($G1078:$BP1078,"p5,b5")/2+COUNTIF($G1078:$BP1078,"p5,c5")/2+COUNTIF($G1078:$BP1078,"p5,d5")/2</f>
        <v/>
      </c>
      <c r="BZ1078" s="166">
        <f>SUBTOTAL(9,BQ1078:BY1078)</f>
        <v/>
      </c>
      <c r="CA1078" s="167">
        <f>SUM(J1078,L1078,N1078,P1078,R1078,T1078,X1078,Z1078,AB1078,AD1078,AF1078,AH1078,AL1078,AN1078,AP1078,AR1078,AT1078,AV1078,AZ1078,BB1078,BD1078,BF1078,BH1078,BP1078)</f>
        <v/>
      </c>
      <c r="CB1078" s="168">
        <f>SUM(H1078,V1078,AJ1078,AX1078,BL1078)</f>
        <v/>
      </c>
      <c r="CC1078" s="24">
        <f>SUM(BJ1078,BN1078)</f>
        <v/>
      </c>
      <c r="CD1078" s="169">
        <f>IF(BZ1078&gt;25,4,IF(BZ1078&gt;18,3,IF(BZ1078&gt;12,2,IF(BZ1078&gt;4,1,0))))-BX1078-2+1</f>
        <v/>
      </c>
      <c r="CE1078" s="30" t="n"/>
      <c r="CF1078" s="169">
        <f>CD1078*CI1078</f>
        <v/>
      </c>
      <c r="CG1078" s="170">
        <f>F1078-BY1078+1</f>
        <v/>
      </c>
      <c r="CH1078" s="169">
        <f>CE1078*16</f>
        <v/>
      </c>
      <c r="CI1078" s="171">
        <f>VLOOKUP(A1078,[1]DATA!$A$6:$AI$331,34,0)</f>
        <v/>
      </c>
      <c r="CJ1078" s="172">
        <f>VLOOKUP(A1078,[2]CHAMCONG!A$7:CI$333,79,0)</f>
        <v/>
      </c>
      <c r="CK1078" s="173">
        <f>CJ1078-CA1078</f>
        <v/>
      </c>
    </row>
    <row r="1079">
      <c r="A1079" s="69" t="n"/>
      <c r="B1079" s="70" t="n"/>
      <c r="C1079" s="77" t="n"/>
      <c r="D1079" s="84" t="n"/>
      <c r="E1079" s="69" t="n"/>
      <c r="F1079" s="69" t="n"/>
      <c r="G1079" s="73" t="n"/>
      <c r="H1079" s="73" t="n"/>
      <c r="I1079" s="75" t="n"/>
      <c r="J1079" s="75" t="n"/>
      <c r="K1079" s="73" t="n"/>
      <c r="L1079" s="73" t="n"/>
      <c r="M1079" s="73" t="n"/>
      <c r="N1079" s="73" t="n"/>
      <c r="O1079" s="75" t="n"/>
      <c r="P1079" s="75" t="n"/>
      <c r="Q1079" s="73" t="n"/>
      <c r="R1079" s="73" t="n"/>
      <c r="S1079" s="73" t="n"/>
      <c r="T1079" s="73" t="n"/>
      <c r="U1079" s="73" t="n"/>
      <c r="V1079" s="73" t="n"/>
      <c r="W1079" s="73" t="n"/>
      <c r="X1079" s="73" t="n"/>
      <c r="Y1079" s="73" t="n"/>
      <c r="Z1079" s="73" t="n"/>
      <c r="AA1079" s="73" t="n"/>
      <c r="AB1079" s="73" t="n"/>
      <c r="AC1079" s="73" t="n"/>
      <c r="AD1079" s="73" t="n"/>
      <c r="AE1079" s="73" t="n"/>
      <c r="AF1079" s="73" t="n"/>
      <c r="AG1079" s="73" t="n"/>
      <c r="AH1079" s="73" t="n"/>
      <c r="AI1079" s="73" t="n"/>
      <c r="AJ1079" s="73" t="n"/>
      <c r="AK1079" s="73" t="n"/>
      <c r="AL1079" s="73" t="n"/>
      <c r="AM1079" s="73" t="n"/>
      <c r="AN1079" s="73" t="n"/>
      <c r="AO1079" s="73" t="n"/>
      <c r="AP1079" s="73" t="n"/>
      <c r="AQ1079" s="73" t="n"/>
      <c r="AR1079" s="73" t="n"/>
      <c r="AS1079" s="73" t="n"/>
      <c r="AT1079" s="73" t="n"/>
      <c r="AU1079" s="73" t="n"/>
      <c r="AV1079" s="73" t="n"/>
      <c r="AW1079" s="73" t="n"/>
      <c r="AX1079" s="73" t="n"/>
      <c r="AY1079" s="73" t="n"/>
      <c r="AZ1079" s="73" t="n"/>
      <c r="BA1079" s="73" t="n"/>
      <c r="BB1079" s="73" t="n"/>
      <c r="BC1079" s="73" t="n"/>
      <c r="BD1079" s="73" t="n"/>
      <c r="BE1079" s="73" t="n"/>
      <c r="BF1079" s="73" t="n"/>
      <c r="BG1079" s="73" t="n"/>
      <c r="BH1079" s="73" t="n"/>
      <c r="BI1079" s="73" t="n"/>
      <c r="BJ1079" s="73" t="n"/>
      <c r="BK1079" s="73" t="n"/>
      <c r="BL1079" s="73" t="n"/>
      <c r="BM1079" s="73" t="n"/>
      <c r="BN1079" s="73" t="n"/>
      <c r="BO1079" s="73" t="n"/>
      <c r="BP1079" s="73" t="n"/>
      <c r="BQ1079" s="165">
        <f>COUNTIF($G1079:$BP1079,"a")+COUNTIF($G1079:$BP1079,"r0,a5")/2+COUNTIF($G1079:$BP1079,"p5,a5")/2</f>
        <v/>
      </c>
      <c r="BR1079" s="165">
        <f>COUNTIF($G1079:$BP1079,"d")+COUNTIF($G1079:$BP1079,"r0,d5")/2+COUNTIF($G1079:$BP1079,"p5,d5")/2</f>
        <v/>
      </c>
      <c r="BS1079" s="165">
        <f>COUNTIF($G1079:$BP1079,"b")+COUNTIF($G1079:$BP1079,"r0,b5")/2+COUNTIF($G1079:$BP1079,"p5,b5")/2</f>
        <v/>
      </c>
      <c r="BT1079" s="165">
        <f>COUNTIF($G1079:$BP1079,"c")+COUNTIF($G1079:$BP1079,"r0,c5")/2+COUNTIF($G1079:$BP1079,"p5,c5")/2</f>
        <v/>
      </c>
      <c r="BU1079" s="165">
        <f>COUNTIF($G1079:$BP1079,"KH")+COUNTIF($G1079:$BP1079,"TL")+COUNTIF($G1079:$BP1079,"L")</f>
        <v/>
      </c>
      <c r="BV1079" s="165" t="n"/>
      <c r="BW1079" s="165">
        <f>COUNTIF($G1079:$BP1079,"hh")</f>
        <v/>
      </c>
      <c r="BX1079" s="165">
        <f>COUNTIF($G1079:$BP1079,"nt7")</f>
        <v/>
      </c>
      <c r="BY1079" s="165">
        <f>COUNTIF($G1079:$BP1079,"P")+COUNTIF($G1079:$BP1079,"p5,a5")/2+COUNTIF($G1079:$BP1079,"p5,b5")/2+COUNTIF($G1079:$BP1079,"p5,c5")/2+COUNTIF($G1079:$BP1079,"p5,d5")/2</f>
        <v/>
      </c>
      <c r="BZ1079" s="166">
        <f>SUBTOTAL(9,BQ1079:BY1079)</f>
        <v/>
      </c>
      <c r="CA1079" s="167">
        <f>SUM(J1079,L1079,N1079,P1079,R1079,T1079,X1079,Z1079,AB1079,AD1079,AF1079,AH1079,AL1079,AN1079,AP1079,AR1079,AT1079,AV1079,AZ1079,BB1079,BD1079,BF1079,BH1079,BP1079)</f>
        <v/>
      </c>
      <c r="CB1079" s="168">
        <f>SUM(H1079,V1079,AJ1079,AX1079,BL1079)</f>
        <v/>
      </c>
      <c r="CC1079" s="24">
        <f>SUM(BJ1079,BN1079)</f>
        <v/>
      </c>
      <c r="CD1079" s="169">
        <f>IF(BZ1079&gt;25,4,IF(BZ1079&gt;18,3,IF(BZ1079&gt;12,2,IF(BZ1079&gt;4,1,0))))-BX1079-2+1</f>
        <v/>
      </c>
      <c r="CE1079" s="30" t="n"/>
      <c r="CF1079" s="169">
        <f>CD1079*CI1079</f>
        <v/>
      </c>
      <c r="CG1079" s="170">
        <f>F1079-BY1079+1</f>
        <v/>
      </c>
      <c r="CH1079" s="169">
        <f>CE1079*16</f>
        <v/>
      </c>
      <c r="CI1079" s="171">
        <f>VLOOKUP(A1079,[1]DATA!$A$6:$AI$331,34,0)</f>
        <v/>
      </c>
      <c r="CJ1079" s="172">
        <f>VLOOKUP(A1079,[2]CHAMCONG!A$7:CI$333,79,0)</f>
        <v/>
      </c>
      <c r="CK1079" s="173">
        <f>CJ1079-CA1079</f>
        <v/>
      </c>
    </row>
    <row r="1080">
      <c r="A1080" s="69" t="n"/>
      <c r="B1080" s="70" t="n"/>
      <c r="C1080" s="77" t="n"/>
      <c r="D1080" s="84" t="n"/>
      <c r="E1080" s="69" t="n"/>
      <c r="F1080" s="69" t="n"/>
      <c r="G1080" s="73" t="n"/>
      <c r="H1080" s="73" t="n"/>
      <c r="I1080" s="75" t="n"/>
      <c r="J1080" s="75" t="n"/>
      <c r="K1080" s="73" t="n"/>
      <c r="L1080" s="73" t="n"/>
      <c r="M1080" s="73" t="n"/>
      <c r="N1080" s="73" t="n"/>
      <c r="O1080" s="75" t="n"/>
      <c r="P1080" s="75" t="n"/>
      <c r="Q1080" s="73" t="n"/>
      <c r="R1080" s="73" t="n"/>
      <c r="S1080" s="73" t="n"/>
      <c r="T1080" s="73" t="n"/>
      <c r="U1080" s="73" t="n"/>
      <c r="V1080" s="73" t="n"/>
      <c r="W1080" s="73" t="n"/>
      <c r="X1080" s="73" t="n"/>
      <c r="Y1080" s="73" t="n"/>
      <c r="Z1080" s="73" t="n"/>
      <c r="AA1080" s="73" t="n"/>
      <c r="AB1080" s="73" t="n"/>
      <c r="AC1080" s="73" t="n"/>
      <c r="AD1080" s="73" t="n"/>
      <c r="AE1080" s="73" t="n"/>
      <c r="AF1080" s="73" t="n"/>
      <c r="AG1080" s="73" t="n"/>
      <c r="AH1080" s="73" t="n"/>
      <c r="AI1080" s="73" t="n"/>
      <c r="AJ1080" s="73" t="n"/>
      <c r="AK1080" s="73" t="n"/>
      <c r="AL1080" s="73" t="n"/>
      <c r="AM1080" s="73" t="n"/>
      <c r="AN1080" s="73" t="n"/>
      <c r="AO1080" s="73" t="n"/>
      <c r="AP1080" s="73" t="n"/>
      <c r="AQ1080" s="73" t="n"/>
      <c r="AR1080" s="73" t="n"/>
      <c r="AS1080" s="73" t="n"/>
      <c r="AT1080" s="73" t="n"/>
      <c r="AU1080" s="73" t="n"/>
      <c r="AV1080" s="73" t="n"/>
      <c r="AW1080" s="73" t="n"/>
      <c r="AX1080" s="73" t="n"/>
      <c r="AY1080" s="73" t="n"/>
      <c r="AZ1080" s="73" t="n"/>
      <c r="BA1080" s="73" t="n"/>
      <c r="BB1080" s="73" t="n"/>
      <c r="BC1080" s="73" t="n"/>
      <c r="BD1080" s="73" t="n"/>
      <c r="BE1080" s="73" t="n"/>
      <c r="BF1080" s="73" t="n"/>
      <c r="BG1080" s="73" t="n"/>
      <c r="BH1080" s="73" t="n"/>
      <c r="BI1080" s="73" t="n"/>
      <c r="BJ1080" s="73" t="n"/>
      <c r="BK1080" s="73" t="n"/>
      <c r="BL1080" s="73" t="n"/>
      <c r="BM1080" s="73" t="n"/>
      <c r="BN1080" s="73" t="n"/>
      <c r="BO1080" s="73" t="n"/>
      <c r="BP1080" s="73" t="n"/>
      <c r="BQ1080" s="165">
        <f>COUNTIF($G1080:$BP1080,"a")+COUNTIF($G1080:$BP1080,"r0,a5")/2+COUNTIF($G1080:$BP1080,"p5,a5")/2</f>
        <v/>
      </c>
      <c r="BR1080" s="165">
        <f>COUNTIF($G1080:$BP1080,"d")+COUNTIF($G1080:$BP1080,"r0,d5")/2+COUNTIF($G1080:$BP1080,"p5,d5")/2</f>
        <v/>
      </c>
      <c r="BS1080" s="165">
        <f>COUNTIF($G1080:$BP1080,"b")+COUNTIF($G1080:$BP1080,"r0,b5")/2+COUNTIF($G1080:$BP1080,"p5,b5")/2</f>
        <v/>
      </c>
      <c r="BT1080" s="165">
        <f>COUNTIF($G1080:$BP1080,"c")+COUNTIF($G1080:$BP1080,"r0,c5")/2+COUNTIF($G1080:$BP1080,"p5,c5")/2</f>
        <v/>
      </c>
      <c r="BU1080" s="165">
        <f>COUNTIF($G1080:$BP1080,"KH")+COUNTIF($G1080:$BP1080,"TL")+COUNTIF($G1080:$BP1080,"L")</f>
        <v/>
      </c>
      <c r="BV1080" s="165" t="n"/>
      <c r="BW1080" s="165">
        <f>COUNTIF($G1080:$BP1080,"hh")</f>
        <v/>
      </c>
      <c r="BX1080" s="165">
        <f>COUNTIF($G1080:$BP1080,"nt7")</f>
        <v/>
      </c>
      <c r="BY1080" s="165">
        <f>COUNTIF($G1080:$BP1080,"P")+COUNTIF($G1080:$BP1080,"p5,a5")/2+COUNTIF($G1080:$BP1080,"p5,b5")/2+COUNTIF($G1080:$BP1080,"p5,c5")/2+COUNTIF($G1080:$BP1080,"p5,d5")/2</f>
        <v/>
      </c>
      <c r="BZ1080" s="166">
        <f>SUBTOTAL(9,BQ1080:BY1080)</f>
        <v/>
      </c>
      <c r="CA1080" s="167">
        <f>SUM(J1080,L1080,N1080,P1080,R1080,T1080,X1080,Z1080,AB1080,AD1080,AF1080,AH1080,AL1080,AN1080,AP1080,AR1080,AT1080,AV1080,AZ1080,BB1080,BD1080,BF1080,BH1080,BP1080)</f>
        <v/>
      </c>
      <c r="CB1080" s="168">
        <f>SUM(H1080,V1080,AJ1080,AX1080,BL1080)</f>
        <v/>
      </c>
      <c r="CC1080" s="24">
        <f>SUM(BJ1080,BN1080)</f>
        <v/>
      </c>
      <c r="CD1080" s="169">
        <f>IF(BZ1080&gt;25,4,IF(BZ1080&gt;18,3,IF(BZ1080&gt;12,2,IF(BZ1080&gt;4,1,0))))-BX1080-2+1</f>
        <v/>
      </c>
      <c r="CE1080" s="30" t="n"/>
      <c r="CF1080" s="169">
        <f>CD1080*CI1080</f>
        <v/>
      </c>
      <c r="CG1080" s="170">
        <f>F1080-BY1080+1</f>
        <v/>
      </c>
      <c r="CH1080" s="169">
        <f>CE1080*16</f>
        <v/>
      </c>
      <c r="CI1080" s="171">
        <f>VLOOKUP(A1080,[1]DATA!$A$6:$AI$331,34,0)</f>
        <v/>
      </c>
      <c r="CJ1080" s="172">
        <f>VLOOKUP(A1080,[2]CHAMCONG!A$7:CI$333,79,0)</f>
        <v/>
      </c>
      <c r="CK1080" s="173">
        <f>CJ1080-CA1080</f>
        <v/>
      </c>
    </row>
    <row r="1081">
      <c r="A1081" s="69" t="n"/>
      <c r="B1081" s="70" t="n"/>
      <c r="C1081" s="77" t="n"/>
      <c r="D1081" s="84" t="n"/>
      <c r="E1081" s="69" t="n"/>
      <c r="F1081" s="69" t="n"/>
      <c r="G1081" s="73" t="n"/>
      <c r="H1081" s="73" t="n"/>
      <c r="I1081" s="75" t="n"/>
      <c r="J1081" s="75" t="n"/>
      <c r="K1081" s="73" t="n"/>
      <c r="L1081" s="73" t="n"/>
      <c r="M1081" s="73" t="n"/>
      <c r="N1081" s="73" t="n"/>
      <c r="O1081" s="75" t="n"/>
      <c r="P1081" s="75" t="n"/>
      <c r="Q1081" s="73" t="n"/>
      <c r="R1081" s="73" t="n"/>
      <c r="S1081" s="73" t="n"/>
      <c r="T1081" s="73" t="n"/>
      <c r="U1081" s="73" t="n"/>
      <c r="V1081" s="73" t="n"/>
      <c r="W1081" s="73" t="n"/>
      <c r="X1081" s="73" t="n"/>
      <c r="Y1081" s="73" t="n"/>
      <c r="Z1081" s="73" t="n"/>
      <c r="AA1081" s="73" t="n"/>
      <c r="AB1081" s="73" t="n"/>
      <c r="AC1081" s="73" t="n"/>
      <c r="AD1081" s="73" t="n"/>
      <c r="AE1081" s="73" t="n"/>
      <c r="AF1081" s="73" t="n"/>
      <c r="AG1081" s="73" t="n"/>
      <c r="AH1081" s="73" t="n"/>
      <c r="AI1081" s="73" t="n"/>
      <c r="AJ1081" s="73" t="n"/>
      <c r="AK1081" s="73" t="n"/>
      <c r="AL1081" s="73" t="n"/>
      <c r="AM1081" s="73" t="n"/>
      <c r="AN1081" s="73" t="n"/>
      <c r="AO1081" s="73" t="n"/>
      <c r="AP1081" s="73" t="n"/>
      <c r="AQ1081" s="73" t="n"/>
      <c r="AR1081" s="73" t="n"/>
      <c r="AS1081" s="73" t="n"/>
      <c r="AT1081" s="73" t="n"/>
      <c r="AU1081" s="73" t="n"/>
      <c r="AV1081" s="73" t="n"/>
      <c r="AW1081" s="73" t="n"/>
      <c r="AX1081" s="73" t="n"/>
      <c r="AY1081" s="73" t="n"/>
      <c r="AZ1081" s="73" t="n"/>
      <c r="BA1081" s="73" t="n"/>
      <c r="BB1081" s="73" t="n"/>
      <c r="BC1081" s="73" t="n"/>
      <c r="BD1081" s="73" t="n"/>
      <c r="BE1081" s="73" t="n"/>
      <c r="BF1081" s="73" t="n"/>
      <c r="BG1081" s="73" t="n"/>
      <c r="BH1081" s="73" t="n"/>
      <c r="BI1081" s="73" t="n"/>
      <c r="BJ1081" s="73" t="n"/>
      <c r="BK1081" s="73" t="n"/>
      <c r="BL1081" s="73" t="n"/>
      <c r="BM1081" s="73" t="n"/>
      <c r="BN1081" s="73" t="n"/>
      <c r="BO1081" s="73" t="n"/>
      <c r="BP1081" s="73" t="n"/>
      <c r="BQ1081" s="165">
        <f>COUNTIF($G1081:$BP1081,"a")+COUNTIF($G1081:$BP1081,"r0,a5")/2+COUNTIF($G1081:$BP1081,"p5,a5")/2</f>
        <v/>
      </c>
      <c r="BR1081" s="165">
        <f>COUNTIF($G1081:$BP1081,"d")+COUNTIF($G1081:$BP1081,"r0,d5")/2+COUNTIF($G1081:$BP1081,"p5,d5")/2</f>
        <v/>
      </c>
      <c r="BS1081" s="165">
        <f>COUNTIF($G1081:$BP1081,"b")+COUNTIF($G1081:$BP1081,"r0,b5")/2+COUNTIF($G1081:$BP1081,"p5,b5")/2</f>
        <v/>
      </c>
      <c r="BT1081" s="165">
        <f>COUNTIF($G1081:$BP1081,"c")+COUNTIF($G1081:$BP1081,"r0,c5")/2+COUNTIF($G1081:$BP1081,"p5,c5")/2</f>
        <v/>
      </c>
      <c r="BU1081" s="165">
        <f>COUNTIF($G1081:$BP1081,"KH")+COUNTIF($G1081:$BP1081,"TL")+COUNTIF($G1081:$BP1081,"L")</f>
        <v/>
      </c>
      <c r="BV1081" s="165" t="n"/>
      <c r="BW1081" s="165">
        <f>COUNTIF($G1081:$BP1081,"hh")</f>
        <v/>
      </c>
      <c r="BX1081" s="165">
        <f>COUNTIF($G1081:$BP1081,"nt7")</f>
        <v/>
      </c>
      <c r="BY1081" s="165">
        <f>COUNTIF($G1081:$BP1081,"P")+COUNTIF($G1081:$BP1081,"p5,a5")/2+COUNTIF($G1081:$BP1081,"p5,b5")/2+COUNTIF($G1081:$BP1081,"p5,c5")/2+COUNTIF($G1081:$BP1081,"p5,d5")/2</f>
        <v/>
      </c>
      <c r="BZ1081" s="166">
        <f>SUBTOTAL(9,BQ1081:BY1081)</f>
        <v/>
      </c>
      <c r="CA1081" s="167">
        <f>SUM(J1081,L1081,N1081,P1081,R1081,T1081,X1081,Z1081,AB1081,AD1081,AF1081,AH1081,AL1081,AN1081,AP1081,AR1081,AT1081,AV1081,AZ1081,BB1081,BD1081,BF1081,BH1081,BP1081)</f>
        <v/>
      </c>
      <c r="CB1081" s="168">
        <f>SUM(H1081,V1081,AJ1081,AX1081,BL1081)</f>
        <v/>
      </c>
      <c r="CC1081" s="24">
        <f>SUM(BJ1081,BN1081)</f>
        <v/>
      </c>
      <c r="CD1081" s="169">
        <f>IF(BZ1081&gt;25,4,IF(BZ1081&gt;18,3,IF(BZ1081&gt;12,2,IF(BZ1081&gt;4,1,0))))-BX1081-2+1</f>
        <v/>
      </c>
      <c r="CE1081" s="30" t="n"/>
      <c r="CF1081" s="169">
        <f>CD1081*CI1081</f>
        <v/>
      </c>
      <c r="CG1081" s="170">
        <f>F1081-BY1081+1</f>
        <v/>
      </c>
      <c r="CH1081" s="169">
        <f>CE1081*16</f>
        <v/>
      </c>
      <c r="CI1081" s="171">
        <f>VLOOKUP(A1081,[1]DATA!$A$6:$AI$331,34,0)</f>
        <v/>
      </c>
      <c r="CJ1081" s="172">
        <f>VLOOKUP(A1081,[2]CHAMCONG!A$7:CI$333,79,0)</f>
        <v/>
      </c>
      <c r="CK1081" s="173">
        <f>CJ1081-CA1081</f>
        <v/>
      </c>
    </row>
    <row r="1082">
      <c r="A1082" s="69" t="n"/>
      <c r="B1082" s="70" t="n"/>
      <c r="C1082" s="77" t="n"/>
      <c r="D1082" s="84" t="n"/>
      <c r="E1082" s="69" t="n"/>
      <c r="F1082" s="69" t="n"/>
      <c r="G1082" s="73" t="n"/>
      <c r="H1082" s="73" t="n"/>
      <c r="I1082" s="75" t="n"/>
      <c r="J1082" s="75" t="n"/>
      <c r="K1082" s="73" t="n"/>
      <c r="L1082" s="73" t="n"/>
      <c r="M1082" s="73" t="n"/>
      <c r="N1082" s="73" t="n"/>
      <c r="O1082" s="75" t="n"/>
      <c r="P1082" s="75" t="n"/>
      <c r="Q1082" s="73" t="n"/>
      <c r="R1082" s="73" t="n"/>
      <c r="S1082" s="73" t="n"/>
      <c r="T1082" s="73" t="n"/>
      <c r="U1082" s="73" t="n"/>
      <c r="V1082" s="73" t="n"/>
      <c r="W1082" s="73" t="n"/>
      <c r="X1082" s="73" t="n"/>
      <c r="Y1082" s="73" t="n"/>
      <c r="Z1082" s="73" t="n"/>
      <c r="AA1082" s="73" t="n"/>
      <c r="AB1082" s="73" t="n"/>
      <c r="AC1082" s="73" t="n"/>
      <c r="AD1082" s="73" t="n"/>
      <c r="AE1082" s="73" t="n"/>
      <c r="AF1082" s="73" t="n"/>
      <c r="AG1082" s="73" t="n"/>
      <c r="AH1082" s="73" t="n"/>
      <c r="AI1082" s="73" t="n"/>
      <c r="AJ1082" s="73" t="n"/>
      <c r="AK1082" s="73" t="n"/>
      <c r="AL1082" s="73" t="n"/>
      <c r="AM1082" s="73" t="n"/>
      <c r="AN1082" s="73" t="n"/>
      <c r="AO1082" s="73" t="n"/>
      <c r="AP1082" s="73" t="n"/>
      <c r="AQ1082" s="73" t="n"/>
      <c r="AR1082" s="73" t="n"/>
      <c r="AS1082" s="73" t="n"/>
      <c r="AT1082" s="73" t="n"/>
      <c r="AU1082" s="73" t="n"/>
      <c r="AV1082" s="73" t="n"/>
      <c r="AW1082" s="73" t="n"/>
      <c r="AX1082" s="73" t="n"/>
      <c r="AY1082" s="73" t="n"/>
      <c r="AZ1082" s="73" t="n"/>
      <c r="BA1082" s="73" t="n"/>
      <c r="BB1082" s="73" t="n"/>
      <c r="BC1082" s="73" t="n"/>
      <c r="BD1082" s="73" t="n"/>
      <c r="BE1082" s="73" t="n"/>
      <c r="BF1082" s="73" t="n"/>
      <c r="BG1082" s="73" t="n"/>
      <c r="BH1082" s="73" t="n"/>
      <c r="BI1082" s="73" t="n"/>
      <c r="BJ1082" s="73" t="n"/>
      <c r="BK1082" s="73" t="n"/>
      <c r="BL1082" s="73" t="n"/>
      <c r="BM1082" s="73" t="n"/>
      <c r="BN1082" s="73" t="n"/>
      <c r="BO1082" s="73" t="n"/>
      <c r="BP1082" s="73" t="n"/>
      <c r="BQ1082" s="165">
        <f>COUNTIF($G1082:$BP1082,"a")+COUNTIF($G1082:$BP1082,"r0,a5")/2+COUNTIF($G1082:$BP1082,"p5,a5")/2</f>
        <v/>
      </c>
      <c r="BR1082" s="165">
        <f>COUNTIF($G1082:$BP1082,"d")+COUNTIF($G1082:$BP1082,"r0,d5")/2+COUNTIF($G1082:$BP1082,"p5,d5")/2</f>
        <v/>
      </c>
      <c r="BS1082" s="165">
        <f>COUNTIF($G1082:$BP1082,"b")+COUNTIF($G1082:$BP1082,"r0,b5")/2+COUNTIF($G1082:$BP1082,"p5,b5")/2</f>
        <v/>
      </c>
      <c r="BT1082" s="165">
        <f>COUNTIF($G1082:$BP1082,"c")+COUNTIF($G1082:$BP1082,"r0,c5")/2+COUNTIF($G1082:$BP1082,"p5,c5")/2</f>
        <v/>
      </c>
      <c r="BU1082" s="165">
        <f>COUNTIF($G1082:$BP1082,"KH")+COUNTIF($G1082:$BP1082,"TL")+COUNTIF($G1082:$BP1082,"L")</f>
        <v/>
      </c>
      <c r="BV1082" s="165" t="n"/>
      <c r="BW1082" s="165">
        <f>COUNTIF($G1082:$BP1082,"hh")</f>
        <v/>
      </c>
      <c r="BX1082" s="165">
        <f>COUNTIF($G1082:$BP1082,"nt7")</f>
        <v/>
      </c>
      <c r="BY1082" s="165">
        <f>COUNTIF($G1082:$BP1082,"P")+COUNTIF($G1082:$BP1082,"p5,a5")/2+COUNTIF($G1082:$BP1082,"p5,b5")/2+COUNTIF($G1082:$BP1082,"p5,c5")/2+COUNTIF($G1082:$BP1082,"p5,d5")/2</f>
        <v/>
      </c>
      <c r="BZ1082" s="166">
        <f>SUBTOTAL(9,BQ1082:BY1082)</f>
        <v/>
      </c>
      <c r="CA1082" s="167">
        <f>SUM(J1082,L1082,N1082,P1082,R1082,T1082,X1082,Z1082,AB1082,AD1082,AF1082,AH1082,AL1082,AN1082,AP1082,AR1082,AT1082,AV1082,AZ1082,BB1082,BD1082,BF1082,BH1082,BP1082)</f>
        <v/>
      </c>
      <c r="CB1082" s="168">
        <f>SUM(H1082,V1082,AJ1082,AX1082,BL1082)</f>
        <v/>
      </c>
      <c r="CC1082" s="24">
        <f>SUM(BJ1082,BN1082)</f>
        <v/>
      </c>
      <c r="CD1082" s="169">
        <f>IF(BZ1082&gt;25,4,IF(BZ1082&gt;18,3,IF(BZ1082&gt;12,2,IF(BZ1082&gt;4,1,0))))-BX1082-2+1</f>
        <v/>
      </c>
      <c r="CE1082" s="30" t="n"/>
      <c r="CF1082" s="169">
        <f>CD1082*CI1082</f>
        <v/>
      </c>
      <c r="CG1082" s="170">
        <f>F1082-BY1082+1</f>
        <v/>
      </c>
      <c r="CH1082" s="169">
        <f>CE1082*16</f>
        <v/>
      </c>
      <c r="CI1082" s="171">
        <f>VLOOKUP(A1082,[1]DATA!$A$6:$AI$331,34,0)</f>
        <v/>
      </c>
      <c r="CJ1082" s="172">
        <f>VLOOKUP(A1082,[2]CHAMCONG!A$7:CI$333,79,0)</f>
        <v/>
      </c>
      <c r="CK1082" s="173">
        <f>CJ1082-CA1082</f>
        <v/>
      </c>
    </row>
    <row r="1083">
      <c r="A1083" s="69" t="n"/>
      <c r="B1083" s="70" t="n"/>
      <c r="C1083" s="77" t="n"/>
      <c r="D1083" s="84" t="n"/>
      <c r="E1083" s="69" t="n"/>
      <c r="F1083" s="69" t="n"/>
      <c r="G1083" s="73" t="n"/>
      <c r="H1083" s="73" t="n"/>
      <c r="I1083" s="75" t="n"/>
      <c r="J1083" s="75" t="n"/>
      <c r="K1083" s="73" t="n"/>
      <c r="L1083" s="73" t="n"/>
      <c r="M1083" s="73" t="n"/>
      <c r="N1083" s="73" t="n"/>
      <c r="O1083" s="75" t="n"/>
      <c r="P1083" s="75" t="n"/>
      <c r="Q1083" s="73" t="n"/>
      <c r="R1083" s="73" t="n"/>
      <c r="S1083" s="73" t="n"/>
      <c r="T1083" s="73" t="n"/>
      <c r="U1083" s="73" t="n"/>
      <c r="V1083" s="73" t="n"/>
      <c r="W1083" s="73" t="n"/>
      <c r="X1083" s="73" t="n"/>
      <c r="Y1083" s="73" t="n"/>
      <c r="Z1083" s="73" t="n"/>
      <c r="AA1083" s="73" t="n"/>
      <c r="AB1083" s="73" t="n"/>
      <c r="AC1083" s="73" t="n"/>
      <c r="AD1083" s="73" t="n"/>
      <c r="AE1083" s="73" t="n"/>
      <c r="AF1083" s="73" t="n"/>
      <c r="AG1083" s="73" t="n"/>
      <c r="AH1083" s="73" t="n"/>
      <c r="AI1083" s="73" t="n"/>
      <c r="AJ1083" s="73" t="n"/>
      <c r="AK1083" s="73" t="n"/>
      <c r="AL1083" s="73" t="n"/>
      <c r="AM1083" s="73" t="n"/>
      <c r="AN1083" s="73" t="n"/>
      <c r="AO1083" s="73" t="n"/>
      <c r="AP1083" s="73" t="n"/>
      <c r="AQ1083" s="73" t="n"/>
      <c r="AR1083" s="73" t="n"/>
      <c r="AS1083" s="73" t="n"/>
      <c r="AT1083" s="73" t="n"/>
      <c r="AU1083" s="73" t="n"/>
      <c r="AV1083" s="73" t="n"/>
      <c r="AW1083" s="73" t="n"/>
      <c r="AX1083" s="73" t="n"/>
      <c r="AY1083" s="73" t="n"/>
      <c r="AZ1083" s="73" t="n"/>
      <c r="BA1083" s="73" t="n"/>
      <c r="BB1083" s="73" t="n"/>
      <c r="BC1083" s="73" t="n"/>
      <c r="BD1083" s="73" t="n"/>
      <c r="BE1083" s="73" t="n"/>
      <c r="BF1083" s="73" t="n"/>
      <c r="BG1083" s="73" t="n"/>
      <c r="BH1083" s="73" t="n"/>
      <c r="BI1083" s="73" t="n"/>
      <c r="BJ1083" s="73" t="n"/>
      <c r="BK1083" s="73" t="n"/>
      <c r="BL1083" s="73" t="n"/>
      <c r="BM1083" s="73" t="n"/>
      <c r="BN1083" s="73" t="n"/>
      <c r="BO1083" s="73" t="n"/>
      <c r="BP1083" s="73" t="n"/>
      <c r="BQ1083" s="165">
        <f>COUNTIF($G1083:$BP1083,"a")+COUNTIF($G1083:$BP1083,"r0,a5")/2+COUNTIF($G1083:$BP1083,"p5,a5")/2</f>
        <v/>
      </c>
      <c r="BR1083" s="165">
        <f>COUNTIF($G1083:$BP1083,"d")+COUNTIF($G1083:$BP1083,"r0,d5")/2+COUNTIF($G1083:$BP1083,"p5,d5")/2</f>
        <v/>
      </c>
      <c r="BS1083" s="165">
        <f>COUNTIF($G1083:$BP1083,"b")+COUNTIF($G1083:$BP1083,"r0,b5")/2+COUNTIF($G1083:$BP1083,"p5,b5")/2</f>
        <v/>
      </c>
      <c r="BT1083" s="165">
        <f>COUNTIF($G1083:$BP1083,"c")+COUNTIF($G1083:$BP1083,"r0,c5")/2+COUNTIF($G1083:$BP1083,"p5,c5")/2</f>
        <v/>
      </c>
      <c r="BU1083" s="165">
        <f>COUNTIF($G1083:$BP1083,"KH")+COUNTIF($G1083:$BP1083,"TL")+COUNTIF($G1083:$BP1083,"L")</f>
        <v/>
      </c>
      <c r="BV1083" s="165" t="n"/>
      <c r="BW1083" s="165">
        <f>COUNTIF($G1083:$BP1083,"hh")</f>
        <v/>
      </c>
      <c r="BX1083" s="165">
        <f>COUNTIF($G1083:$BP1083,"nt7")</f>
        <v/>
      </c>
      <c r="BY1083" s="165">
        <f>COUNTIF($G1083:$BP1083,"P")+COUNTIF($G1083:$BP1083,"p5,a5")/2+COUNTIF($G1083:$BP1083,"p5,b5")/2+COUNTIF($G1083:$BP1083,"p5,c5")/2+COUNTIF($G1083:$BP1083,"p5,d5")/2</f>
        <v/>
      </c>
      <c r="BZ1083" s="166">
        <f>SUBTOTAL(9,BQ1083:BY1083)</f>
        <v/>
      </c>
      <c r="CA1083" s="167">
        <f>SUM(J1083,L1083,N1083,P1083,R1083,T1083,X1083,Z1083,AB1083,AD1083,AF1083,AH1083,AL1083,AN1083,AP1083,AR1083,AT1083,AV1083,AZ1083,BB1083,BD1083,BF1083,BH1083,BP1083)</f>
        <v/>
      </c>
      <c r="CB1083" s="168">
        <f>SUM(H1083,V1083,AJ1083,AX1083,BL1083)</f>
        <v/>
      </c>
      <c r="CC1083" s="24">
        <f>SUM(BJ1083,BN1083)</f>
        <v/>
      </c>
      <c r="CD1083" s="169">
        <f>IF(BZ1083&gt;25,4,IF(BZ1083&gt;18,3,IF(BZ1083&gt;12,2,IF(BZ1083&gt;4,1,0))))-BX1083-2+1</f>
        <v/>
      </c>
      <c r="CE1083" s="30" t="n"/>
      <c r="CF1083" s="169">
        <f>CD1083*CI1083</f>
        <v/>
      </c>
      <c r="CG1083" s="170">
        <f>F1083-BY1083+1</f>
        <v/>
      </c>
      <c r="CH1083" s="169">
        <f>CE1083*16</f>
        <v/>
      </c>
      <c r="CI1083" s="171">
        <f>VLOOKUP(A1083,[1]DATA!$A$6:$AI$331,34,0)</f>
        <v/>
      </c>
      <c r="CJ1083" s="172">
        <f>VLOOKUP(A1083,[2]CHAMCONG!A$7:CI$333,79,0)</f>
        <v/>
      </c>
      <c r="CK1083" s="173">
        <f>CJ1083-CA1083</f>
        <v/>
      </c>
    </row>
    <row r="1084">
      <c r="A1084" s="69" t="n"/>
      <c r="B1084" s="70" t="n"/>
      <c r="C1084" s="77" t="n"/>
      <c r="D1084" s="84" t="n"/>
      <c r="E1084" s="69" t="n"/>
      <c r="F1084" s="69" t="n"/>
      <c r="G1084" s="73" t="n"/>
      <c r="H1084" s="73" t="n"/>
      <c r="I1084" s="75" t="n"/>
      <c r="J1084" s="75" t="n"/>
      <c r="K1084" s="73" t="n"/>
      <c r="L1084" s="73" t="n"/>
      <c r="M1084" s="73" t="n"/>
      <c r="N1084" s="73" t="n"/>
      <c r="O1084" s="75" t="n"/>
      <c r="P1084" s="75" t="n"/>
      <c r="Q1084" s="73" t="n"/>
      <c r="R1084" s="73" t="n"/>
      <c r="S1084" s="73" t="n"/>
      <c r="T1084" s="73" t="n"/>
      <c r="U1084" s="73" t="n"/>
      <c r="V1084" s="73" t="n"/>
      <c r="W1084" s="73" t="n"/>
      <c r="X1084" s="73" t="n"/>
      <c r="Y1084" s="73" t="n"/>
      <c r="Z1084" s="73" t="n"/>
      <c r="AA1084" s="73" t="n"/>
      <c r="AB1084" s="73" t="n"/>
      <c r="AC1084" s="73" t="n"/>
      <c r="AD1084" s="73" t="n"/>
      <c r="AE1084" s="73" t="n"/>
      <c r="AF1084" s="73" t="n"/>
      <c r="AG1084" s="73" t="n"/>
      <c r="AH1084" s="73" t="n"/>
      <c r="AI1084" s="73" t="n"/>
      <c r="AJ1084" s="73" t="n"/>
      <c r="AK1084" s="73" t="n"/>
      <c r="AL1084" s="73" t="n"/>
      <c r="AM1084" s="73" t="n"/>
      <c r="AN1084" s="73" t="n"/>
      <c r="AO1084" s="73" t="n"/>
      <c r="AP1084" s="73" t="n"/>
      <c r="AQ1084" s="73" t="n"/>
      <c r="AR1084" s="73" t="n"/>
      <c r="AS1084" s="73" t="n"/>
      <c r="AT1084" s="73" t="n"/>
      <c r="AU1084" s="73" t="n"/>
      <c r="AV1084" s="73" t="n"/>
      <c r="AW1084" s="73" t="n"/>
      <c r="AX1084" s="73" t="n"/>
      <c r="AY1084" s="73" t="n"/>
      <c r="AZ1084" s="73" t="n"/>
      <c r="BA1084" s="73" t="n"/>
      <c r="BB1084" s="73" t="n"/>
      <c r="BC1084" s="73" t="n"/>
      <c r="BD1084" s="73" t="n"/>
      <c r="BE1084" s="73" t="n"/>
      <c r="BF1084" s="73" t="n"/>
      <c r="BG1084" s="73" t="n"/>
      <c r="BH1084" s="73" t="n"/>
      <c r="BI1084" s="73" t="n"/>
      <c r="BJ1084" s="73" t="n"/>
      <c r="BK1084" s="73" t="n"/>
      <c r="BL1084" s="73" t="n"/>
      <c r="BM1084" s="73" t="n"/>
      <c r="BN1084" s="73" t="n"/>
      <c r="BO1084" s="73" t="n"/>
      <c r="BP1084" s="73" t="n"/>
      <c r="BQ1084" s="165">
        <f>COUNTIF($G1084:$BP1084,"a")+COUNTIF($G1084:$BP1084,"r0,a5")/2+COUNTIF($G1084:$BP1084,"p5,a5")/2</f>
        <v/>
      </c>
      <c r="BR1084" s="165">
        <f>COUNTIF($G1084:$BP1084,"d")+COUNTIF($G1084:$BP1084,"r0,d5")/2+COUNTIF($G1084:$BP1084,"p5,d5")/2</f>
        <v/>
      </c>
      <c r="BS1084" s="165">
        <f>COUNTIF($G1084:$BP1084,"b")+COUNTIF($G1084:$BP1084,"r0,b5")/2+COUNTIF($G1084:$BP1084,"p5,b5")/2</f>
        <v/>
      </c>
      <c r="BT1084" s="165">
        <f>COUNTIF($G1084:$BP1084,"c")+COUNTIF($G1084:$BP1084,"r0,c5")/2+COUNTIF($G1084:$BP1084,"p5,c5")/2</f>
        <v/>
      </c>
      <c r="BU1084" s="165">
        <f>COUNTIF($G1084:$BP1084,"KH")+COUNTIF($G1084:$BP1084,"TL")+COUNTIF($G1084:$BP1084,"L")</f>
        <v/>
      </c>
      <c r="BV1084" s="165" t="n"/>
      <c r="BW1084" s="165">
        <f>COUNTIF($G1084:$BP1084,"hh")</f>
        <v/>
      </c>
      <c r="BX1084" s="165">
        <f>COUNTIF($G1084:$BP1084,"nt7")</f>
        <v/>
      </c>
      <c r="BY1084" s="165">
        <f>COUNTIF($G1084:$BP1084,"P")+COUNTIF($G1084:$BP1084,"p5,a5")/2+COUNTIF($G1084:$BP1084,"p5,b5")/2+COUNTIF($G1084:$BP1084,"p5,c5")/2+COUNTIF($G1084:$BP1084,"p5,d5")/2</f>
        <v/>
      </c>
      <c r="BZ1084" s="166">
        <f>SUBTOTAL(9,BQ1084:BY1084)</f>
        <v/>
      </c>
      <c r="CA1084" s="167">
        <f>SUM(J1084,L1084,N1084,P1084,R1084,T1084,X1084,Z1084,AB1084,AD1084,AF1084,AH1084,AL1084,AN1084,AP1084,AR1084,AT1084,AV1084,AZ1084,BB1084,BD1084,BF1084,BH1084,BP1084)</f>
        <v/>
      </c>
      <c r="CB1084" s="168">
        <f>SUM(H1084,V1084,AJ1084,AX1084,BL1084)</f>
        <v/>
      </c>
      <c r="CC1084" s="24">
        <f>SUM(BJ1084,BN1084)</f>
        <v/>
      </c>
      <c r="CD1084" s="169">
        <f>IF(BZ1084&gt;25,4,IF(BZ1084&gt;18,3,IF(BZ1084&gt;12,2,IF(BZ1084&gt;4,1,0))))-BX1084-2+1</f>
        <v/>
      </c>
      <c r="CE1084" s="30" t="n"/>
      <c r="CF1084" s="169">
        <f>CD1084*CI1084</f>
        <v/>
      </c>
      <c r="CG1084" s="170">
        <f>F1084-BY1084+1</f>
        <v/>
      </c>
      <c r="CH1084" s="169">
        <f>CE1084*16</f>
        <v/>
      </c>
      <c r="CI1084" s="171">
        <f>VLOOKUP(A1084,[1]DATA!$A$6:$AI$331,34,0)</f>
        <v/>
      </c>
      <c r="CJ1084" s="172">
        <f>VLOOKUP(A1084,[2]CHAMCONG!A$7:CI$333,79,0)</f>
        <v/>
      </c>
      <c r="CK1084" s="173">
        <f>CJ1084-CA1084</f>
        <v/>
      </c>
    </row>
    <row r="1085">
      <c r="A1085" s="69" t="n"/>
      <c r="B1085" s="70" t="n"/>
      <c r="C1085" s="77" t="n"/>
      <c r="D1085" s="84" t="n"/>
      <c r="E1085" s="69" t="n"/>
      <c r="F1085" s="69" t="n"/>
      <c r="G1085" s="73" t="n"/>
      <c r="H1085" s="73" t="n"/>
      <c r="I1085" s="75" t="n"/>
      <c r="J1085" s="75" t="n"/>
      <c r="K1085" s="73" t="n"/>
      <c r="L1085" s="73" t="n"/>
      <c r="M1085" s="73" t="n"/>
      <c r="N1085" s="73" t="n"/>
      <c r="O1085" s="75" t="n"/>
      <c r="P1085" s="75" t="n"/>
      <c r="Q1085" s="73" t="n"/>
      <c r="R1085" s="73" t="n"/>
      <c r="S1085" s="73" t="n"/>
      <c r="T1085" s="73" t="n"/>
      <c r="U1085" s="73" t="n"/>
      <c r="V1085" s="73" t="n"/>
      <c r="W1085" s="73" t="n"/>
      <c r="X1085" s="73" t="n"/>
      <c r="Y1085" s="73" t="n"/>
      <c r="Z1085" s="73" t="n"/>
      <c r="AA1085" s="73" t="n"/>
      <c r="AB1085" s="73" t="n"/>
      <c r="AC1085" s="73" t="n"/>
      <c r="AD1085" s="73" t="n"/>
      <c r="AE1085" s="73" t="n"/>
      <c r="AF1085" s="73" t="n"/>
      <c r="AG1085" s="73" t="n"/>
      <c r="AH1085" s="73" t="n"/>
      <c r="AI1085" s="73" t="n"/>
      <c r="AJ1085" s="73" t="n"/>
      <c r="AK1085" s="73" t="n"/>
      <c r="AL1085" s="73" t="n"/>
      <c r="AM1085" s="73" t="n"/>
      <c r="AN1085" s="73" t="n"/>
      <c r="AO1085" s="73" t="n"/>
      <c r="AP1085" s="73" t="n"/>
      <c r="AQ1085" s="73" t="n"/>
      <c r="AR1085" s="73" t="n"/>
      <c r="AS1085" s="73" t="n"/>
      <c r="AT1085" s="73" t="n"/>
      <c r="AU1085" s="73" t="n"/>
      <c r="AV1085" s="73" t="n"/>
      <c r="AW1085" s="73" t="n"/>
      <c r="AX1085" s="73" t="n"/>
      <c r="AY1085" s="73" t="n"/>
      <c r="AZ1085" s="73" t="n"/>
      <c r="BA1085" s="73" t="n"/>
      <c r="BB1085" s="73" t="n"/>
      <c r="BC1085" s="73" t="n"/>
      <c r="BD1085" s="73" t="n"/>
      <c r="BE1085" s="73" t="n"/>
      <c r="BF1085" s="73" t="n"/>
      <c r="BG1085" s="73" t="n"/>
      <c r="BH1085" s="73" t="n"/>
      <c r="BI1085" s="73" t="n"/>
      <c r="BJ1085" s="73" t="n"/>
      <c r="BK1085" s="73" t="n"/>
      <c r="BL1085" s="73" t="n"/>
      <c r="BM1085" s="73" t="n"/>
      <c r="BN1085" s="73" t="n"/>
      <c r="BO1085" s="73" t="n"/>
      <c r="BP1085" s="73" t="n"/>
      <c r="BQ1085" s="165">
        <f>COUNTIF($G1085:$BP1085,"a")+COUNTIF($G1085:$BP1085,"r0,a5")/2+COUNTIF($G1085:$BP1085,"p5,a5")/2</f>
        <v/>
      </c>
      <c r="BR1085" s="165">
        <f>COUNTIF($G1085:$BP1085,"d")+COUNTIF($G1085:$BP1085,"r0,d5")/2+COUNTIF($G1085:$BP1085,"p5,d5")/2</f>
        <v/>
      </c>
      <c r="BS1085" s="165">
        <f>COUNTIF($G1085:$BP1085,"b")+COUNTIF($G1085:$BP1085,"r0,b5")/2+COUNTIF($G1085:$BP1085,"p5,b5")/2</f>
        <v/>
      </c>
      <c r="BT1085" s="165">
        <f>COUNTIF($G1085:$BP1085,"c")+COUNTIF($G1085:$BP1085,"r0,c5")/2+COUNTIF($G1085:$BP1085,"p5,c5")/2</f>
        <v/>
      </c>
      <c r="BU1085" s="165">
        <f>COUNTIF($G1085:$BP1085,"KH")+COUNTIF($G1085:$BP1085,"TL")+COUNTIF($G1085:$BP1085,"L")</f>
        <v/>
      </c>
      <c r="BV1085" s="165" t="n"/>
      <c r="BW1085" s="165">
        <f>COUNTIF($G1085:$BP1085,"hh")</f>
        <v/>
      </c>
      <c r="BX1085" s="165">
        <f>COUNTIF($G1085:$BP1085,"nt7")</f>
        <v/>
      </c>
      <c r="BY1085" s="165">
        <f>COUNTIF($G1085:$BP1085,"P")+COUNTIF($G1085:$BP1085,"p5,a5")/2+COUNTIF($G1085:$BP1085,"p5,b5")/2+COUNTIF($G1085:$BP1085,"p5,c5")/2+COUNTIF($G1085:$BP1085,"p5,d5")/2</f>
        <v/>
      </c>
      <c r="BZ1085" s="166">
        <f>SUBTOTAL(9,BQ1085:BY1085)</f>
        <v/>
      </c>
      <c r="CA1085" s="167">
        <f>SUM(J1085,L1085,N1085,P1085,R1085,T1085,X1085,Z1085,AB1085,AD1085,AF1085,AH1085,AL1085,AN1085,AP1085,AR1085,AT1085,AV1085,AZ1085,BB1085,BD1085,BF1085,BH1085,BP1085)</f>
        <v/>
      </c>
      <c r="CB1085" s="168">
        <f>SUM(H1085,V1085,AJ1085,AX1085,BL1085)</f>
        <v/>
      </c>
      <c r="CC1085" s="24">
        <f>SUM(BJ1085,BN1085)</f>
        <v/>
      </c>
      <c r="CD1085" s="169">
        <f>IF(BZ1085&gt;25,4,IF(BZ1085&gt;18,3,IF(BZ1085&gt;12,2,IF(BZ1085&gt;4,1,0))))-BX1085-2+1</f>
        <v/>
      </c>
      <c r="CE1085" s="30" t="n"/>
      <c r="CF1085" s="169">
        <f>CD1085*CI1085</f>
        <v/>
      </c>
      <c r="CG1085" s="170">
        <f>F1085-BY1085+1</f>
        <v/>
      </c>
      <c r="CH1085" s="169">
        <f>CE1085*16</f>
        <v/>
      </c>
      <c r="CI1085" s="171">
        <f>VLOOKUP(A1085,[1]DATA!$A$6:$AI$331,34,0)</f>
        <v/>
      </c>
      <c r="CJ1085" s="172">
        <f>VLOOKUP(A1085,[2]CHAMCONG!A$7:CI$333,79,0)</f>
        <v/>
      </c>
      <c r="CK1085" s="173">
        <f>CJ1085-CA1085</f>
        <v/>
      </c>
    </row>
    <row r="1086">
      <c r="A1086" s="69" t="n"/>
      <c r="B1086" s="70" t="n"/>
      <c r="C1086" s="77" t="n"/>
      <c r="D1086" s="84" t="n"/>
      <c r="E1086" s="69" t="n"/>
      <c r="F1086" s="69" t="n"/>
      <c r="G1086" s="73" t="n"/>
      <c r="H1086" s="73" t="n"/>
      <c r="I1086" s="75" t="n"/>
      <c r="J1086" s="75" t="n"/>
      <c r="K1086" s="73" t="n"/>
      <c r="L1086" s="73" t="n"/>
      <c r="M1086" s="73" t="n"/>
      <c r="N1086" s="73" t="n"/>
      <c r="O1086" s="75" t="n"/>
      <c r="P1086" s="75" t="n"/>
      <c r="Q1086" s="73" t="n"/>
      <c r="R1086" s="73" t="n"/>
      <c r="S1086" s="73" t="n"/>
      <c r="T1086" s="73" t="n"/>
      <c r="U1086" s="73" t="n"/>
      <c r="V1086" s="73" t="n"/>
      <c r="W1086" s="73" t="n"/>
      <c r="X1086" s="73" t="n"/>
      <c r="Y1086" s="73" t="n"/>
      <c r="Z1086" s="73" t="n"/>
      <c r="AA1086" s="73" t="n"/>
      <c r="AB1086" s="73" t="n"/>
      <c r="AC1086" s="73" t="n"/>
      <c r="AD1086" s="73" t="n"/>
      <c r="AE1086" s="73" t="n"/>
      <c r="AF1086" s="73" t="n"/>
      <c r="AG1086" s="73" t="n"/>
      <c r="AH1086" s="73" t="n"/>
      <c r="AI1086" s="73" t="n"/>
      <c r="AJ1086" s="73" t="n"/>
      <c r="AK1086" s="73" t="n"/>
      <c r="AL1086" s="73" t="n"/>
      <c r="AM1086" s="73" t="n"/>
      <c r="AN1086" s="73" t="n"/>
      <c r="AO1086" s="73" t="n"/>
      <c r="AP1086" s="73" t="n"/>
      <c r="AQ1086" s="73" t="n"/>
      <c r="AR1086" s="73" t="n"/>
      <c r="AS1086" s="73" t="n"/>
      <c r="AT1086" s="73" t="n"/>
      <c r="AU1086" s="73" t="n"/>
      <c r="AV1086" s="73" t="n"/>
      <c r="AW1086" s="73" t="n"/>
      <c r="AX1086" s="73" t="n"/>
      <c r="AY1086" s="73" t="n"/>
      <c r="AZ1086" s="73" t="n"/>
      <c r="BA1086" s="73" t="n"/>
      <c r="BB1086" s="73" t="n"/>
      <c r="BC1086" s="73" t="n"/>
      <c r="BD1086" s="73" t="n"/>
      <c r="BE1086" s="73" t="n"/>
      <c r="BF1086" s="73" t="n"/>
      <c r="BG1086" s="73" t="n"/>
      <c r="BH1086" s="73" t="n"/>
      <c r="BI1086" s="73" t="n"/>
      <c r="BJ1086" s="73" t="n"/>
      <c r="BK1086" s="73" t="n"/>
      <c r="BL1086" s="73" t="n"/>
      <c r="BM1086" s="73" t="n"/>
      <c r="BN1086" s="73" t="n"/>
      <c r="BO1086" s="73" t="n"/>
      <c r="BP1086" s="73" t="n"/>
      <c r="BQ1086" s="165">
        <f>COUNTIF($G1086:$BP1086,"a")+COUNTIF($G1086:$BP1086,"r0,a5")/2+COUNTIF($G1086:$BP1086,"p5,a5")/2</f>
        <v/>
      </c>
      <c r="BR1086" s="165">
        <f>COUNTIF($G1086:$BP1086,"d")+COUNTIF($G1086:$BP1086,"r0,d5")/2+COUNTIF($G1086:$BP1086,"p5,d5")/2</f>
        <v/>
      </c>
      <c r="BS1086" s="165">
        <f>COUNTIF($G1086:$BP1086,"b")+COUNTIF($G1086:$BP1086,"r0,b5")/2+COUNTIF($G1086:$BP1086,"p5,b5")/2</f>
        <v/>
      </c>
      <c r="BT1086" s="165">
        <f>COUNTIF($G1086:$BP1086,"c")+COUNTIF($G1086:$BP1086,"r0,c5")/2+COUNTIF($G1086:$BP1086,"p5,c5")/2</f>
        <v/>
      </c>
      <c r="BU1086" s="165">
        <f>COUNTIF($G1086:$BP1086,"KH")+COUNTIF($G1086:$BP1086,"TL")+COUNTIF($G1086:$BP1086,"L")</f>
        <v/>
      </c>
      <c r="BV1086" s="165" t="n"/>
      <c r="BW1086" s="165">
        <f>COUNTIF($G1086:$BP1086,"hh")</f>
        <v/>
      </c>
      <c r="BX1086" s="165">
        <f>COUNTIF($G1086:$BP1086,"nt7")</f>
        <v/>
      </c>
      <c r="BY1086" s="165">
        <f>COUNTIF($G1086:$BP1086,"P")+COUNTIF($G1086:$BP1086,"p5,a5")/2+COUNTIF($G1086:$BP1086,"p5,b5")/2+COUNTIF($G1086:$BP1086,"p5,c5")/2+COUNTIF($G1086:$BP1086,"p5,d5")/2</f>
        <v/>
      </c>
      <c r="BZ1086" s="166">
        <f>SUBTOTAL(9,BQ1086:BY1086)</f>
        <v/>
      </c>
      <c r="CA1086" s="167">
        <f>SUM(J1086,L1086,N1086,P1086,R1086,T1086,X1086,Z1086,AB1086,AD1086,AF1086,AH1086,AL1086,AN1086,AP1086,AR1086,AT1086,AV1086,AZ1086,BB1086,BD1086,BF1086,BH1086,BP1086)</f>
        <v/>
      </c>
      <c r="CB1086" s="168">
        <f>SUM(H1086,V1086,AJ1086,AX1086,BL1086)</f>
        <v/>
      </c>
      <c r="CC1086" s="24">
        <f>SUM(BJ1086,BN1086)</f>
        <v/>
      </c>
      <c r="CD1086" s="169">
        <f>IF(BZ1086&gt;25,4,IF(BZ1086&gt;18,3,IF(BZ1086&gt;12,2,IF(BZ1086&gt;4,1,0))))-BX1086-2+1</f>
        <v/>
      </c>
      <c r="CE1086" s="30" t="n"/>
      <c r="CF1086" s="169">
        <f>CD1086*CI1086</f>
        <v/>
      </c>
      <c r="CG1086" s="170">
        <f>F1086-BY1086+1</f>
        <v/>
      </c>
      <c r="CH1086" s="169">
        <f>CE1086*16</f>
        <v/>
      </c>
      <c r="CI1086" s="171">
        <f>VLOOKUP(A1086,[1]DATA!$A$6:$AI$331,34,0)</f>
        <v/>
      </c>
      <c r="CJ1086" s="172">
        <f>VLOOKUP(A1086,[2]CHAMCONG!A$7:CI$333,79,0)</f>
        <v/>
      </c>
      <c r="CK1086" s="173">
        <f>CJ1086-CA1086</f>
        <v/>
      </c>
    </row>
    <row r="1087">
      <c r="A1087" s="69" t="n"/>
      <c r="B1087" s="70" t="n"/>
      <c r="C1087" s="77" t="n"/>
      <c r="D1087" s="84" t="n"/>
      <c r="E1087" s="69" t="n"/>
      <c r="F1087" s="69" t="n"/>
      <c r="G1087" s="73" t="n"/>
      <c r="H1087" s="73" t="n"/>
      <c r="I1087" s="75" t="n"/>
      <c r="J1087" s="75" t="n"/>
      <c r="K1087" s="73" t="n"/>
      <c r="L1087" s="73" t="n"/>
      <c r="M1087" s="73" t="n"/>
      <c r="N1087" s="73" t="n"/>
      <c r="O1087" s="75" t="n"/>
      <c r="P1087" s="75" t="n"/>
      <c r="Q1087" s="73" t="n"/>
      <c r="R1087" s="73" t="n"/>
      <c r="S1087" s="73" t="n"/>
      <c r="T1087" s="73" t="n"/>
      <c r="U1087" s="73" t="n"/>
      <c r="V1087" s="73" t="n"/>
      <c r="W1087" s="73" t="n"/>
      <c r="X1087" s="73" t="n"/>
      <c r="Y1087" s="73" t="n"/>
      <c r="Z1087" s="73" t="n"/>
      <c r="AA1087" s="73" t="n"/>
      <c r="AB1087" s="73" t="n"/>
      <c r="AC1087" s="73" t="n"/>
      <c r="AD1087" s="73" t="n"/>
      <c r="AE1087" s="73" t="n"/>
      <c r="AF1087" s="73" t="n"/>
      <c r="AG1087" s="73" t="n"/>
      <c r="AH1087" s="73" t="n"/>
      <c r="AI1087" s="73" t="n"/>
      <c r="AJ1087" s="73" t="n"/>
      <c r="AK1087" s="73" t="n"/>
      <c r="AL1087" s="73" t="n"/>
      <c r="AM1087" s="73" t="n"/>
      <c r="AN1087" s="73" t="n"/>
      <c r="AO1087" s="73" t="n"/>
      <c r="AP1087" s="73" t="n"/>
      <c r="AQ1087" s="73" t="n"/>
      <c r="AR1087" s="73" t="n"/>
      <c r="AS1087" s="73" t="n"/>
      <c r="AT1087" s="73" t="n"/>
      <c r="AU1087" s="73" t="n"/>
      <c r="AV1087" s="73" t="n"/>
      <c r="AW1087" s="73" t="n"/>
      <c r="AX1087" s="73" t="n"/>
      <c r="AY1087" s="73" t="n"/>
      <c r="AZ1087" s="73" t="n"/>
      <c r="BA1087" s="73" t="n"/>
      <c r="BB1087" s="73" t="n"/>
      <c r="BC1087" s="73" t="n"/>
      <c r="BD1087" s="73" t="n"/>
      <c r="BE1087" s="73" t="n"/>
      <c r="BF1087" s="73" t="n"/>
      <c r="BG1087" s="73" t="n"/>
      <c r="BH1087" s="73" t="n"/>
      <c r="BI1087" s="73" t="n"/>
      <c r="BJ1087" s="73" t="n"/>
      <c r="BK1087" s="73" t="n"/>
      <c r="BL1087" s="73" t="n"/>
      <c r="BM1087" s="73" t="n"/>
      <c r="BN1087" s="73" t="n"/>
      <c r="BO1087" s="73" t="n"/>
      <c r="BP1087" s="73" t="n"/>
      <c r="BQ1087" s="165">
        <f>COUNTIF($G1087:$BP1087,"a")+COUNTIF($G1087:$BP1087,"r0,a5")/2+COUNTIF($G1087:$BP1087,"p5,a5")/2</f>
        <v/>
      </c>
      <c r="BR1087" s="165">
        <f>COUNTIF($G1087:$BP1087,"d")+COUNTIF($G1087:$BP1087,"r0,d5")/2+COUNTIF($G1087:$BP1087,"p5,d5")/2</f>
        <v/>
      </c>
      <c r="BS1087" s="165">
        <f>COUNTIF($G1087:$BP1087,"b")+COUNTIF($G1087:$BP1087,"r0,b5")/2+COUNTIF($G1087:$BP1087,"p5,b5")/2</f>
        <v/>
      </c>
      <c r="BT1087" s="165">
        <f>COUNTIF($G1087:$BP1087,"c")+COUNTIF($G1087:$BP1087,"r0,c5")/2+COUNTIF($G1087:$BP1087,"p5,c5")/2</f>
        <v/>
      </c>
      <c r="BU1087" s="165">
        <f>COUNTIF($G1087:$BP1087,"KH")+COUNTIF($G1087:$BP1087,"TL")+COUNTIF($G1087:$BP1087,"L")</f>
        <v/>
      </c>
      <c r="BV1087" s="165" t="n"/>
      <c r="BW1087" s="165">
        <f>COUNTIF($G1087:$BP1087,"hh")</f>
        <v/>
      </c>
      <c r="BX1087" s="165">
        <f>COUNTIF($G1087:$BP1087,"nt7")</f>
        <v/>
      </c>
      <c r="BY1087" s="165">
        <f>COUNTIF($G1087:$BP1087,"P")+COUNTIF($G1087:$BP1087,"p5,a5")/2+COUNTIF($G1087:$BP1087,"p5,b5")/2+COUNTIF($G1087:$BP1087,"p5,c5")/2+COUNTIF($G1087:$BP1087,"p5,d5")/2</f>
        <v/>
      </c>
      <c r="BZ1087" s="166">
        <f>SUBTOTAL(9,BQ1087:BY1087)</f>
        <v/>
      </c>
      <c r="CA1087" s="167">
        <f>SUM(J1087,L1087,N1087,P1087,R1087,T1087,X1087,Z1087,AB1087,AD1087,AF1087,AH1087,AL1087,AN1087,AP1087,AR1087,AT1087,AV1087,AZ1087,BB1087,BD1087,BF1087,BH1087,BP1087)</f>
        <v/>
      </c>
      <c r="CB1087" s="168">
        <f>SUM(H1087,V1087,AJ1087,AX1087,BL1087)</f>
        <v/>
      </c>
      <c r="CC1087" s="24">
        <f>SUM(BJ1087,BN1087)</f>
        <v/>
      </c>
      <c r="CD1087" s="169">
        <f>IF(BZ1087&gt;25,4,IF(BZ1087&gt;18,3,IF(BZ1087&gt;12,2,IF(BZ1087&gt;4,1,0))))-BX1087-2+1</f>
        <v/>
      </c>
      <c r="CE1087" s="30" t="n"/>
      <c r="CF1087" s="169">
        <f>CD1087*CI1087</f>
        <v/>
      </c>
      <c r="CG1087" s="170">
        <f>F1087-BY1087+1</f>
        <v/>
      </c>
      <c r="CH1087" s="169">
        <f>CE1087*16</f>
        <v/>
      </c>
      <c r="CI1087" s="171">
        <f>VLOOKUP(A1087,[1]DATA!$A$6:$AI$331,34,0)</f>
        <v/>
      </c>
      <c r="CJ1087" s="172">
        <f>VLOOKUP(A1087,[2]CHAMCONG!A$7:CI$333,79,0)</f>
        <v/>
      </c>
      <c r="CK1087" s="173">
        <f>CJ1087-CA1087</f>
        <v/>
      </c>
    </row>
    <row r="1088">
      <c r="A1088" s="69" t="n"/>
      <c r="B1088" s="70" t="n"/>
      <c r="C1088" s="77" t="n"/>
      <c r="D1088" s="84" t="n"/>
      <c r="E1088" s="69" t="n"/>
      <c r="F1088" s="69" t="n"/>
      <c r="G1088" s="73" t="n"/>
      <c r="H1088" s="73" t="n"/>
      <c r="I1088" s="75" t="n"/>
      <c r="J1088" s="75" t="n"/>
      <c r="K1088" s="73" t="n"/>
      <c r="L1088" s="73" t="n"/>
      <c r="M1088" s="73" t="n"/>
      <c r="N1088" s="73" t="n"/>
      <c r="O1088" s="75" t="n"/>
      <c r="P1088" s="75" t="n"/>
      <c r="Q1088" s="73" t="n"/>
      <c r="R1088" s="73" t="n"/>
      <c r="S1088" s="73" t="n"/>
      <c r="T1088" s="73" t="n"/>
      <c r="U1088" s="73" t="n"/>
      <c r="V1088" s="73" t="n"/>
      <c r="W1088" s="73" t="n"/>
      <c r="X1088" s="73" t="n"/>
      <c r="Y1088" s="73" t="n"/>
      <c r="Z1088" s="73" t="n"/>
      <c r="AA1088" s="73" t="n"/>
      <c r="AB1088" s="73" t="n"/>
      <c r="AC1088" s="73" t="n"/>
      <c r="AD1088" s="73" t="n"/>
      <c r="AE1088" s="73" t="n"/>
      <c r="AF1088" s="73" t="n"/>
      <c r="AG1088" s="73" t="n"/>
      <c r="AH1088" s="73" t="n"/>
      <c r="AI1088" s="73" t="n"/>
      <c r="AJ1088" s="73" t="n"/>
      <c r="AK1088" s="73" t="n"/>
      <c r="AL1088" s="73" t="n"/>
      <c r="AM1088" s="73" t="n"/>
      <c r="AN1088" s="73" t="n"/>
      <c r="AO1088" s="73" t="n"/>
      <c r="AP1088" s="73" t="n"/>
      <c r="AQ1088" s="73" t="n"/>
      <c r="AR1088" s="73" t="n"/>
      <c r="AS1088" s="73" t="n"/>
      <c r="AT1088" s="73" t="n"/>
      <c r="AU1088" s="73" t="n"/>
      <c r="AV1088" s="73" t="n"/>
      <c r="AW1088" s="73" t="n"/>
      <c r="AX1088" s="73" t="n"/>
      <c r="AY1088" s="73" t="n"/>
      <c r="AZ1088" s="73" t="n"/>
      <c r="BA1088" s="73" t="n"/>
      <c r="BB1088" s="73" t="n"/>
      <c r="BC1088" s="73" t="n"/>
      <c r="BD1088" s="73" t="n"/>
      <c r="BE1088" s="73" t="n"/>
      <c r="BF1088" s="73" t="n"/>
      <c r="BG1088" s="73" t="n"/>
      <c r="BH1088" s="73" t="n"/>
      <c r="BI1088" s="73" t="n"/>
      <c r="BJ1088" s="73" t="n"/>
      <c r="BK1088" s="73" t="n"/>
      <c r="BL1088" s="73" t="n"/>
      <c r="BM1088" s="73" t="n"/>
      <c r="BN1088" s="73" t="n"/>
      <c r="BO1088" s="73" t="n"/>
      <c r="BP1088" s="73" t="n"/>
      <c r="BQ1088" s="165">
        <f>COUNTIF($G1088:$BP1088,"a")+COUNTIF($G1088:$BP1088,"r0,a5")/2+COUNTIF($G1088:$BP1088,"p5,a5")/2</f>
        <v/>
      </c>
      <c r="BR1088" s="165">
        <f>COUNTIF($G1088:$BP1088,"d")+COUNTIF($G1088:$BP1088,"r0,d5")/2+COUNTIF($G1088:$BP1088,"p5,d5")/2</f>
        <v/>
      </c>
      <c r="BS1088" s="165">
        <f>COUNTIF($G1088:$BP1088,"b")+COUNTIF($G1088:$BP1088,"r0,b5")/2+COUNTIF($G1088:$BP1088,"p5,b5")/2</f>
        <v/>
      </c>
      <c r="BT1088" s="165">
        <f>COUNTIF($G1088:$BP1088,"c")+COUNTIF($G1088:$BP1088,"r0,c5")/2+COUNTIF($G1088:$BP1088,"p5,c5")/2</f>
        <v/>
      </c>
      <c r="BU1088" s="165">
        <f>COUNTIF($G1088:$BP1088,"KH")+COUNTIF($G1088:$BP1088,"TL")+COUNTIF($G1088:$BP1088,"L")</f>
        <v/>
      </c>
      <c r="BV1088" s="165" t="n"/>
      <c r="BW1088" s="165">
        <f>COUNTIF($G1088:$BP1088,"hh")</f>
        <v/>
      </c>
      <c r="BX1088" s="165">
        <f>COUNTIF($G1088:$BP1088,"nt7")</f>
        <v/>
      </c>
      <c r="BY1088" s="165">
        <f>COUNTIF($G1088:$BP1088,"P")+COUNTIF($G1088:$BP1088,"p5,a5")/2+COUNTIF($G1088:$BP1088,"p5,b5")/2+COUNTIF($G1088:$BP1088,"p5,c5")/2+COUNTIF($G1088:$BP1088,"p5,d5")/2</f>
        <v/>
      </c>
      <c r="BZ1088" s="166">
        <f>SUBTOTAL(9,BQ1088:BY1088)</f>
        <v/>
      </c>
      <c r="CA1088" s="167">
        <f>SUM(J1088,L1088,N1088,P1088,R1088,T1088,X1088,Z1088,AB1088,AD1088,AF1088,AH1088,AL1088,AN1088,AP1088,AR1088,AT1088,AV1088,AZ1088,BB1088,BD1088,BF1088,BH1088,BP1088)</f>
        <v/>
      </c>
      <c r="CB1088" s="168">
        <f>SUM(H1088,V1088,AJ1088,AX1088,BL1088)</f>
        <v/>
      </c>
      <c r="CC1088" s="24">
        <f>SUM(BJ1088,BN1088)</f>
        <v/>
      </c>
      <c r="CD1088" s="169">
        <f>IF(BZ1088&gt;25,4,IF(BZ1088&gt;18,3,IF(BZ1088&gt;12,2,IF(BZ1088&gt;4,1,0))))-BX1088-2+1</f>
        <v/>
      </c>
      <c r="CE1088" s="30" t="n"/>
      <c r="CF1088" s="169">
        <f>CD1088*CI1088</f>
        <v/>
      </c>
      <c r="CG1088" s="170">
        <f>F1088-BY1088+1</f>
        <v/>
      </c>
      <c r="CH1088" s="169">
        <f>CE1088*16</f>
        <v/>
      </c>
      <c r="CI1088" s="171">
        <f>VLOOKUP(A1088,[1]DATA!$A$6:$AI$331,34,0)</f>
        <v/>
      </c>
      <c r="CJ1088" s="172">
        <f>VLOOKUP(A1088,[2]CHAMCONG!A$7:CI$333,79,0)</f>
        <v/>
      </c>
      <c r="CK1088" s="173">
        <f>CJ1088-CA1088</f>
        <v/>
      </c>
    </row>
    <row r="1089">
      <c r="A1089" s="69" t="n"/>
      <c r="B1089" s="70" t="n"/>
      <c r="C1089" s="77" t="n"/>
      <c r="D1089" s="84" t="n"/>
      <c r="E1089" s="69" t="n"/>
      <c r="F1089" s="69" t="n"/>
      <c r="G1089" s="73" t="n"/>
      <c r="H1089" s="73" t="n"/>
      <c r="I1089" s="75" t="n"/>
      <c r="J1089" s="75" t="n"/>
      <c r="K1089" s="73" t="n"/>
      <c r="L1089" s="73" t="n"/>
      <c r="M1089" s="73" t="n"/>
      <c r="N1089" s="73" t="n"/>
      <c r="O1089" s="75" t="n"/>
      <c r="P1089" s="75" t="n"/>
      <c r="Q1089" s="73" t="n"/>
      <c r="R1089" s="73" t="n"/>
      <c r="S1089" s="73" t="n"/>
      <c r="T1089" s="73" t="n"/>
      <c r="U1089" s="73" t="n"/>
      <c r="V1089" s="73" t="n"/>
      <c r="W1089" s="73" t="n"/>
      <c r="X1089" s="73" t="n"/>
      <c r="Y1089" s="73" t="n"/>
      <c r="Z1089" s="73" t="n"/>
      <c r="AA1089" s="73" t="n"/>
      <c r="AB1089" s="73" t="n"/>
      <c r="AC1089" s="73" t="n"/>
      <c r="AD1089" s="73" t="n"/>
      <c r="AE1089" s="73" t="n"/>
      <c r="AF1089" s="73" t="n"/>
      <c r="AG1089" s="73" t="n"/>
      <c r="AH1089" s="73" t="n"/>
      <c r="AI1089" s="73" t="n"/>
      <c r="AJ1089" s="73" t="n"/>
      <c r="AK1089" s="73" t="n"/>
      <c r="AL1089" s="73" t="n"/>
      <c r="AM1089" s="73" t="n"/>
      <c r="AN1089" s="73" t="n"/>
      <c r="AO1089" s="73" t="n"/>
      <c r="AP1089" s="73" t="n"/>
      <c r="AQ1089" s="73" t="n"/>
      <c r="AR1089" s="73" t="n"/>
      <c r="AS1089" s="73" t="n"/>
      <c r="AT1089" s="73" t="n"/>
      <c r="AU1089" s="73" t="n"/>
      <c r="AV1089" s="73" t="n"/>
      <c r="AW1089" s="73" t="n"/>
      <c r="AX1089" s="73" t="n"/>
      <c r="AY1089" s="73" t="n"/>
      <c r="AZ1089" s="73" t="n"/>
      <c r="BA1089" s="73" t="n"/>
      <c r="BB1089" s="73" t="n"/>
      <c r="BC1089" s="73" t="n"/>
      <c r="BD1089" s="73" t="n"/>
      <c r="BE1089" s="73" t="n"/>
      <c r="BF1089" s="73" t="n"/>
      <c r="BG1089" s="73" t="n"/>
      <c r="BH1089" s="73" t="n"/>
      <c r="BI1089" s="73" t="n"/>
      <c r="BJ1089" s="73" t="n"/>
      <c r="BK1089" s="73" t="n"/>
      <c r="BL1089" s="73" t="n"/>
      <c r="BM1089" s="73" t="n"/>
      <c r="BN1089" s="73" t="n"/>
      <c r="BO1089" s="73" t="n"/>
      <c r="BP1089" s="73" t="n"/>
      <c r="BQ1089" s="165">
        <f>COUNTIF($G1089:$BP1089,"a")+COUNTIF($G1089:$BP1089,"r0,a5")/2+COUNTIF($G1089:$BP1089,"p5,a5")/2</f>
        <v/>
      </c>
      <c r="BR1089" s="165">
        <f>COUNTIF($G1089:$BP1089,"d")+COUNTIF($G1089:$BP1089,"r0,d5")/2+COUNTIF($G1089:$BP1089,"p5,d5")/2</f>
        <v/>
      </c>
      <c r="BS1089" s="165">
        <f>COUNTIF($G1089:$BP1089,"b")+COUNTIF($G1089:$BP1089,"r0,b5")/2+COUNTIF($G1089:$BP1089,"p5,b5")/2</f>
        <v/>
      </c>
      <c r="BT1089" s="165">
        <f>COUNTIF($G1089:$BP1089,"c")+COUNTIF($G1089:$BP1089,"r0,c5")/2+COUNTIF($G1089:$BP1089,"p5,c5")/2</f>
        <v/>
      </c>
      <c r="BU1089" s="165">
        <f>COUNTIF($G1089:$BP1089,"KH")+COUNTIF($G1089:$BP1089,"TL")+COUNTIF($G1089:$BP1089,"L")</f>
        <v/>
      </c>
      <c r="BV1089" s="165" t="n"/>
      <c r="BW1089" s="165">
        <f>COUNTIF($G1089:$BP1089,"hh")</f>
        <v/>
      </c>
      <c r="BX1089" s="165">
        <f>COUNTIF($G1089:$BP1089,"nt7")</f>
        <v/>
      </c>
      <c r="BY1089" s="165">
        <f>COUNTIF($G1089:$BP1089,"P")+COUNTIF($G1089:$BP1089,"p5,a5")/2+COUNTIF($G1089:$BP1089,"p5,b5")/2+COUNTIF($G1089:$BP1089,"p5,c5")/2+COUNTIF($G1089:$BP1089,"p5,d5")/2</f>
        <v/>
      </c>
      <c r="BZ1089" s="166">
        <f>SUBTOTAL(9,BQ1089:BY1089)</f>
        <v/>
      </c>
      <c r="CA1089" s="167">
        <f>SUM(J1089,L1089,N1089,P1089,R1089,T1089,X1089,Z1089,AB1089,AD1089,AF1089,AH1089,AL1089,AN1089,AP1089,AR1089,AT1089,AV1089,AZ1089,BB1089,BD1089,BF1089,BH1089,BP1089)</f>
        <v/>
      </c>
      <c r="CB1089" s="168">
        <f>SUM(H1089,V1089,AJ1089,AX1089,BL1089)</f>
        <v/>
      </c>
      <c r="CC1089" s="24">
        <f>SUM(BJ1089,BN1089)</f>
        <v/>
      </c>
      <c r="CD1089" s="169">
        <f>IF(BZ1089&gt;25,4,IF(BZ1089&gt;18,3,IF(BZ1089&gt;12,2,IF(BZ1089&gt;4,1,0))))-BX1089-2+1</f>
        <v/>
      </c>
      <c r="CE1089" s="30" t="n"/>
      <c r="CF1089" s="169">
        <f>CD1089*CI1089</f>
        <v/>
      </c>
      <c r="CG1089" s="170">
        <f>F1089-BY1089+1</f>
        <v/>
      </c>
      <c r="CH1089" s="169">
        <f>CE1089*16</f>
        <v/>
      </c>
      <c r="CI1089" s="171">
        <f>VLOOKUP(A1089,[1]DATA!$A$6:$AI$331,34,0)</f>
        <v/>
      </c>
      <c r="CJ1089" s="172">
        <f>VLOOKUP(A1089,[2]CHAMCONG!A$7:CI$333,79,0)</f>
        <v/>
      </c>
      <c r="CK1089" s="173">
        <f>CJ1089-CA1089</f>
        <v/>
      </c>
    </row>
    <row r="1090">
      <c r="A1090" s="69" t="n"/>
      <c r="B1090" s="70" t="n"/>
      <c r="C1090" s="77" t="n"/>
      <c r="D1090" s="84" t="n"/>
      <c r="E1090" s="69" t="n"/>
      <c r="F1090" s="69" t="n"/>
      <c r="G1090" s="73" t="n"/>
      <c r="H1090" s="73" t="n"/>
      <c r="I1090" s="75" t="n"/>
      <c r="J1090" s="75" t="n"/>
      <c r="K1090" s="73" t="n"/>
      <c r="L1090" s="73" t="n"/>
      <c r="M1090" s="73" t="n"/>
      <c r="N1090" s="73" t="n"/>
      <c r="O1090" s="75" t="n"/>
      <c r="P1090" s="75" t="n"/>
      <c r="Q1090" s="73" t="n"/>
      <c r="R1090" s="73" t="n"/>
      <c r="S1090" s="73" t="n"/>
      <c r="T1090" s="73" t="n"/>
      <c r="U1090" s="73" t="n"/>
      <c r="V1090" s="73" t="n"/>
      <c r="W1090" s="73" t="n"/>
      <c r="X1090" s="73" t="n"/>
      <c r="Y1090" s="73" t="n"/>
      <c r="Z1090" s="73" t="n"/>
      <c r="AA1090" s="73" t="n"/>
      <c r="AB1090" s="73" t="n"/>
      <c r="AC1090" s="73" t="n"/>
      <c r="AD1090" s="73" t="n"/>
      <c r="AE1090" s="73" t="n"/>
      <c r="AF1090" s="73" t="n"/>
      <c r="AG1090" s="73" t="n"/>
      <c r="AH1090" s="73" t="n"/>
      <c r="AI1090" s="73" t="n"/>
      <c r="AJ1090" s="73" t="n"/>
      <c r="AK1090" s="73" t="n"/>
      <c r="AL1090" s="73" t="n"/>
      <c r="AM1090" s="73" t="n"/>
      <c r="AN1090" s="73" t="n"/>
      <c r="AO1090" s="73" t="n"/>
      <c r="AP1090" s="73" t="n"/>
      <c r="AQ1090" s="73" t="n"/>
      <c r="AR1090" s="73" t="n"/>
      <c r="AS1090" s="73" t="n"/>
      <c r="AT1090" s="73" t="n"/>
      <c r="AU1090" s="73" t="n"/>
      <c r="AV1090" s="73" t="n"/>
      <c r="AW1090" s="73" t="n"/>
      <c r="AX1090" s="73" t="n"/>
      <c r="AY1090" s="73" t="n"/>
      <c r="AZ1090" s="73" t="n"/>
      <c r="BA1090" s="73" t="n"/>
      <c r="BB1090" s="73" t="n"/>
      <c r="BC1090" s="73" t="n"/>
      <c r="BD1090" s="73" t="n"/>
      <c r="BE1090" s="73" t="n"/>
      <c r="BF1090" s="73" t="n"/>
      <c r="BG1090" s="73" t="n"/>
      <c r="BH1090" s="73" t="n"/>
      <c r="BI1090" s="73" t="n"/>
      <c r="BJ1090" s="73" t="n"/>
      <c r="BK1090" s="73" t="n"/>
      <c r="BL1090" s="73" t="n"/>
      <c r="BM1090" s="73" t="n"/>
      <c r="BN1090" s="73" t="n"/>
      <c r="BO1090" s="73" t="n"/>
      <c r="BP1090" s="73" t="n"/>
      <c r="BQ1090" s="165">
        <f>COUNTIF($G1090:$BP1090,"a")+COUNTIF($G1090:$BP1090,"r0,a5")/2+COUNTIF($G1090:$BP1090,"p5,a5")/2</f>
        <v/>
      </c>
      <c r="BR1090" s="165">
        <f>COUNTIF($G1090:$BP1090,"d")+COUNTIF($G1090:$BP1090,"r0,d5")/2+COUNTIF($G1090:$BP1090,"p5,d5")/2</f>
        <v/>
      </c>
      <c r="BS1090" s="165">
        <f>COUNTIF($G1090:$BP1090,"b")+COUNTIF($G1090:$BP1090,"r0,b5")/2+COUNTIF($G1090:$BP1090,"p5,b5")/2</f>
        <v/>
      </c>
      <c r="BT1090" s="165">
        <f>COUNTIF($G1090:$BP1090,"c")+COUNTIF($G1090:$BP1090,"r0,c5")/2+COUNTIF($G1090:$BP1090,"p5,c5")/2</f>
        <v/>
      </c>
      <c r="BU1090" s="165">
        <f>COUNTIF($G1090:$BP1090,"KH")+COUNTIF($G1090:$BP1090,"TL")+COUNTIF($G1090:$BP1090,"L")</f>
        <v/>
      </c>
      <c r="BV1090" s="165" t="n"/>
      <c r="BW1090" s="165">
        <f>COUNTIF($G1090:$BP1090,"hh")</f>
        <v/>
      </c>
      <c r="BX1090" s="165">
        <f>COUNTIF($G1090:$BP1090,"nt7")</f>
        <v/>
      </c>
      <c r="BY1090" s="165">
        <f>COUNTIF($G1090:$BP1090,"P")+COUNTIF($G1090:$BP1090,"p5,a5")/2+COUNTIF($G1090:$BP1090,"p5,b5")/2+COUNTIF($G1090:$BP1090,"p5,c5")/2+COUNTIF($G1090:$BP1090,"p5,d5")/2</f>
        <v/>
      </c>
      <c r="BZ1090" s="166">
        <f>SUBTOTAL(9,BQ1090:BY1090)</f>
        <v/>
      </c>
      <c r="CA1090" s="167">
        <f>SUM(J1090,L1090,N1090,P1090,R1090,T1090,X1090,Z1090,AB1090,AD1090,AF1090,AH1090,AL1090,AN1090,AP1090,AR1090,AT1090,AV1090,AZ1090,BB1090,BD1090,BF1090,BH1090,BP1090)</f>
        <v/>
      </c>
      <c r="CB1090" s="168">
        <f>SUM(H1090,V1090,AJ1090,AX1090,BL1090)</f>
        <v/>
      </c>
      <c r="CC1090" s="24">
        <f>SUM(BJ1090,BN1090)</f>
        <v/>
      </c>
      <c r="CD1090" s="169">
        <f>IF(BZ1090&gt;25,4,IF(BZ1090&gt;18,3,IF(BZ1090&gt;12,2,IF(BZ1090&gt;4,1,0))))-BX1090-2+1</f>
        <v/>
      </c>
      <c r="CE1090" s="30" t="n"/>
      <c r="CF1090" s="169">
        <f>CD1090*CI1090</f>
        <v/>
      </c>
      <c r="CG1090" s="170">
        <f>F1090-BY1090+1</f>
        <v/>
      </c>
      <c r="CH1090" s="169">
        <f>CE1090*16</f>
        <v/>
      </c>
      <c r="CI1090" s="171">
        <f>VLOOKUP(A1090,[1]DATA!$A$6:$AI$331,34,0)</f>
        <v/>
      </c>
      <c r="CJ1090" s="172">
        <f>VLOOKUP(A1090,[2]CHAMCONG!A$7:CI$333,79,0)</f>
        <v/>
      </c>
      <c r="CK1090" s="173">
        <f>CJ1090-CA1090</f>
        <v/>
      </c>
    </row>
    <row r="1091">
      <c r="A1091" s="69" t="n"/>
      <c r="B1091" s="70" t="n"/>
      <c r="C1091" s="77" t="n"/>
      <c r="D1091" s="84" t="n"/>
      <c r="E1091" s="69" t="n"/>
      <c r="F1091" s="69" t="n"/>
      <c r="G1091" s="73" t="n"/>
      <c r="H1091" s="73" t="n"/>
      <c r="I1091" s="75" t="n"/>
      <c r="J1091" s="75" t="n"/>
      <c r="K1091" s="73" t="n"/>
      <c r="L1091" s="73" t="n"/>
      <c r="M1091" s="73" t="n"/>
      <c r="N1091" s="73" t="n"/>
      <c r="O1091" s="75" t="n"/>
      <c r="P1091" s="75" t="n"/>
      <c r="Q1091" s="73" t="n"/>
      <c r="R1091" s="73" t="n"/>
      <c r="S1091" s="73" t="n"/>
      <c r="T1091" s="73" t="n"/>
      <c r="U1091" s="73" t="n"/>
      <c r="V1091" s="73" t="n"/>
      <c r="W1091" s="73" t="n"/>
      <c r="X1091" s="73" t="n"/>
      <c r="Y1091" s="73" t="n"/>
      <c r="Z1091" s="73" t="n"/>
      <c r="AA1091" s="73" t="n"/>
      <c r="AB1091" s="73" t="n"/>
      <c r="AC1091" s="73" t="n"/>
      <c r="AD1091" s="73" t="n"/>
      <c r="AE1091" s="73" t="n"/>
      <c r="AF1091" s="73" t="n"/>
      <c r="AG1091" s="73" t="n"/>
      <c r="AH1091" s="73" t="n"/>
      <c r="AI1091" s="73" t="n"/>
      <c r="AJ1091" s="73" t="n"/>
      <c r="AK1091" s="73" t="n"/>
      <c r="AL1091" s="73" t="n"/>
      <c r="AM1091" s="73" t="n"/>
      <c r="AN1091" s="73" t="n"/>
      <c r="AO1091" s="73" t="n"/>
      <c r="AP1091" s="73" t="n"/>
      <c r="AQ1091" s="73" t="n"/>
      <c r="AR1091" s="73" t="n"/>
      <c r="AS1091" s="73" t="n"/>
      <c r="AT1091" s="73" t="n"/>
      <c r="AU1091" s="73" t="n"/>
      <c r="AV1091" s="73" t="n"/>
      <c r="AW1091" s="73" t="n"/>
      <c r="AX1091" s="73" t="n"/>
      <c r="AY1091" s="73" t="n"/>
      <c r="AZ1091" s="73" t="n"/>
      <c r="BA1091" s="73" t="n"/>
      <c r="BB1091" s="73" t="n"/>
      <c r="BC1091" s="73" t="n"/>
      <c r="BD1091" s="73" t="n"/>
      <c r="BE1091" s="73" t="n"/>
      <c r="BF1091" s="73" t="n"/>
      <c r="BG1091" s="73" t="n"/>
      <c r="BH1091" s="73" t="n"/>
      <c r="BI1091" s="73" t="n"/>
      <c r="BJ1091" s="73" t="n"/>
      <c r="BK1091" s="73" t="n"/>
      <c r="BL1091" s="73" t="n"/>
      <c r="BM1091" s="73" t="n"/>
      <c r="BN1091" s="73" t="n"/>
      <c r="BO1091" s="73" t="n"/>
      <c r="BP1091" s="73" t="n"/>
      <c r="BQ1091" s="165">
        <f>COUNTIF($G1091:$BP1091,"a")+COUNTIF($G1091:$BP1091,"r0,a5")/2+COUNTIF($G1091:$BP1091,"p5,a5")/2</f>
        <v/>
      </c>
      <c r="BR1091" s="165">
        <f>COUNTIF($G1091:$BP1091,"d")+COUNTIF($G1091:$BP1091,"r0,d5")/2+COUNTIF($G1091:$BP1091,"p5,d5")/2</f>
        <v/>
      </c>
      <c r="BS1091" s="165">
        <f>COUNTIF($G1091:$BP1091,"b")+COUNTIF($G1091:$BP1091,"r0,b5")/2+COUNTIF($G1091:$BP1091,"p5,b5")/2</f>
        <v/>
      </c>
      <c r="BT1091" s="165">
        <f>COUNTIF($G1091:$BP1091,"c")+COUNTIF($G1091:$BP1091,"r0,c5")/2+COUNTIF($G1091:$BP1091,"p5,c5")/2</f>
        <v/>
      </c>
      <c r="BU1091" s="165">
        <f>COUNTIF($G1091:$BP1091,"KH")+COUNTIF($G1091:$BP1091,"TL")+COUNTIF($G1091:$BP1091,"L")</f>
        <v/>
      </c>
      <c r="BV1091" s="165" t="n"/>
      <c r="BW1091" s="165">
        <f>COUNTIF($G1091:$BP1091,"hh")</f>
        <v/>
      </c>
      <c r="BX1091" s="165">
        <f>COUNTIF($G1091:$BP1091,"nt7")</f>
        <v/>
      </c>
      <c r="BY1091" s="165">
        <f>COUNTIF($G1091:$BP1091,"P")+COUNTIF($G1091:$BP1091,"p5,a5")/2+COUNTIF($G1091:$BP1091,"p5,b5")/2+COUNTIF($G1091:$BP1091,"p5,c5")/2+COUNTIF($G1091:$BP1091,"p5,d5")/2</f>
        <v/>
      </c>
      <c r="BZ1091" s="166">
        <f>SUBTOTAL(9,BQ1091:BY1091)</f>
        <v/>
      </c>
      <c r="CA1091" s="167">
        <f>SUM(J1091,L1091,N1091,P1091,R1091,T1091,X1091,Z1091,AB1091,AD1091,AF1091,AH1091,AL1091,AN1091,AP1091,AR1091,AT1091,AV1091,AZ1091,BB1091,BD1091,BF1091,BH1091,BP1091)</f>
        <v/>
      </c>
      <c r="CB1091" s="168">
        <f>SUM(H1091,V1091,AJ1091,AX1091,BL1091)</f>
        <v/>
      </c>
      <c r="CC1091" s="24">
        <f>SUM(BJ1091,BN1091)</f>
        <v/>
      </c>
      <c r="CD1091" s="169">
        <f>IF(BZ1091&gt;25,4,IF(BZ1091&gt;18,3,IF(BZ1091&gt;12,2,IF(BZ1091&gt;4,1,0))))-BX1091-2+1</f>
        <v/>
      </c>
      <c r="CE1091" s="30" t="n"/>
      <c r="CF1091" s="169">
        <f>CD1091*CI1091</f>
        <v/>
      </c>
      <c r="CG1091" s="170">
        <f>F1091-BY1091+1</f>
        <v/>
      </c>
      <c r="CH1091" s="169">
        <f>CE1091*16</f>
        <v/>
      </c>
      <c r="CI1091" s="171">
        <f>VLOOKUP(A1091,[1]DATA!$A$6:$AI$331,34,0)</f>
        <v/>
      </c>
      <c r="CJ1091" s="172">
        <f>VLOOKUP(A1091,[2]CHAMCONG!A$7:CI$333,79,0)</f>
        <v/>
      </c>
      <c r="CK1091" s="173">
        <f>CJ1091-CA1091</f>
        <v/>
      </c>
    </row>
    <row r="1092">
      <c r="A1092" s="69" t="n"/>
      <c r="B1092" s="70" t="n"/>
      <c r="C1092" s="77" t="n"/>
      <c r="D1092" s="84" t="n"/>
      <c r="E1092" s="69" t="n"/>
      <c r="F1092" s="69" t="n"/>
      <c r="G1092" s="73" t="n"/>
      <c r="H1092" s="73" t="n"/>
      <c r="I1092" s="75" t="n"/>
      <c r="J1092" s="75" t="n"/>
      <c r="K1092" s="73" t="n"/>
      <c r="L1092" s="73" t="n"/>
      <c r="M1092" s="73" t="n"/>
      <c r="N1092" s="73" t="n"/>
      <c r="O1092" s="75" t="n"/>
      <c r="P1092" s="75" t="n"/>
      <c r="Q1092" s="73" t="n"/>
      <c r="R1092" s="73" t="n"/>
      <c r="S1092" s="73" t="n"/>
      <c r="T1092" s="73" t="n"/>
      <c r="U1092" s="73" t="n"/>
      <c r="V1092" s="73" t="n"/>
      <c r="W1092" s="73" t="n"/>
      <c r="X1092" s="73" t="n"/>
      <c r="Y1092" s="73" t="n"/>
      <c r="Z1092" s="73" t="n"/>
      <c r="AA1092" s="73" t="n"/>
      <c r="AB1092" s="73" t="n"/>
      <c r="AC1092" s="73" t="n"/>
      <c r="AD1092" s="73" t="n"/>
      <c r="AE1092" s="73" t="n"/>
      <c r="AF1092" s="73" t="n"/>
      <c r="AG1092" s="73" t="n"/>
      <c r="AH1092" s="73" t="n"/>
      <c r="AI1092" s="73" t="n"/>
      <c r="AJ1092" s="73" t="n"/>
      <c r="AK1092" s="73" t="n"/>
      <c r="AL1092" s="73" t="n"/>
      <c r="AM1092" s="73" t="n"/>
      <c r="AN1092" s="73" t="n"/>
      <c r="AO1092" s="73" t="n"/>
      <c r="AP1092" s="73" t="n"/>
      <c r="AQ1092" s="73" t="n"/>
      <c r="AR1092" s="73" t="n"/>
      <c r="AS1092" s="73" t="n"/>
      <c r="AT1092" s="73" t="n"/>
      <c r="AU1092" s="73" t="n"/>
      <c r="AV1092" s="73" t="n"/>
      <c r="AW1092" s="73" t="n"/>
      <c r="AX1092" s="73" t="n"/>
      <c r="AY1092" s="73" t="n"/>
      <c r="AZ1092" s="73" t="n"/>
      <c r="BA1092" s="73" t="n"/>
      <c r="BB1092" s="73" t="n"/>
      <c r="BC1092" s="73" t="n"/>
      <c r="BD1092" s="73" t="n"/>
      <c r="BE1092" s="73" t="n"/>
      <c r="BF1092" s="73" t="n"/>
      <c r="BG1092" s="73" t="n"/>
      <c r="BH1092" s="73" t="n"/>
      <c r="BI1092" s="73" t="n"/>
      <c r="BJ1092" s="73" t="n"/>
      <c r="BK1092" s="73" t="n"/>
      <c r="BL1092" s="73" t="n"/>
      <c r="BM1092" s="73" t="n"/>
      <c r="BN1092" s="73" t="n"/>
      <c r="BO1092" s="73" t="n"/>
      <c r="BP1092" s="73" t="n"/>
      <c r="BQ1092" s="165">
        <f>COUNTIF($G1092:$BP1092,"a")+COUNTIF($G1092:$BP1092,"r0,a5")/2+COUNTIF($G1092:$BP1092,"p5,a5")/2</f>
        <v/>
      </c>
      <c r="BR1092" s="165">
        <f>COUNTIF($G1092:$BP1092,"d")+COUNTIF($G1092:$BP1092,"r0,d5")/2+COUNTIF($G1092:$BP1092,"p5,d5")/2</f>
        <v/>
      </c>
      <c r="BS1092" s="165">
        <f>COUNTIF($G1092:$BP1092,"b")+COUNTIF($G1092:$BP1092,"r0,b5")/2+COUNTIF($G1092:$BP1092,"p5,b5")/2</f>
        <v/>
      </c>
      <c r="BT1092" s="165">
        <f>COUNTIF($G1092:$BP1092,"c")+COUNTIF($G1092:$BP1092,"r0,c5")/2+COUNTIF($G1092:$BP1092,"p5,c5")/2</f>
        <v/>
      </c>
      <c r="BU1092" s="165">
        <f>COUNTIF($G1092:$BP1092,"KH")+COUNTIF($G1092:$BP1092,"TL")+COUNTIF($G1092:$BP1092,"L")</f>
        <v/>
      </c>
      <c r="BV1092" s="165" t="n"/>
      <c r="BW1092" s="165">
        <f>COUNTIF($G1092:$BP1092,"hh")</f>
        <v/>
      </c>
      <c r="BX1092" s="165">
        <f>COUNTIF($G1092:$BP1092,"nt7")</f>
        <v/>
      </c>
      <c r="BY1092" s="165">
        <f>COUNTIF($G1092:$BP1092,"P")+COUNTIF($G1092:$BP1092,"p5,a5")/2+COUNTIF($G1092:$BP1092,"p5,b5")/2+COUNTIF($G1092:$BP1092,"p5,c5")/2+COUNTIF($G1092:$BP1092,"p5,d5")/2</f>
        <v/>
      </c>
      <c r="BZ1092" s="166">
        <f>SUBTOTAL(9,BQ1092:BY1092)</f>
        <v/>
      </c>
      <c r="CA1092" s="167">
        <f>SUM(J1092,L1092,N1092,P1092,R1092,T1092,X1092,Z1092,AB1092,AD1092,AF1092,AH1092,AL1092,AN1092,AP1092,AR1092,AT1092,AV1092,AZ1092,BB1092,BD1092,BF1092,BH1092,BP1092)</f>
        <v/>
      </c>
      <c r="CB1092" s="168">
        <f>SUM(H1092,V1092,AJ1092,AX1092,BL1092)</f>
        <v/>
      </c>
      <c r="CC1092" s="24">
        <f>SUM(BJ1092,BN1092)</f>
        <v/>
      </c>
      <c r="CD1092" s="169">
        <f>IF(BZ1092&gt;25,4,IF(BZ1092&gt;18,3,IF(BZ1092&gt;12,2,IF(BZ1092&gt;4,1,0))))-BX1092-2+1</f>
        <v/>
      </c>
      <c r="CE1092" s="30" t="n"/>
      <c r="CF1092" s="169">
        <f>CD1092*CI1092</f>
        <v/>
      </c>
      <c r="CG1092" s="170">
        <f>F1092-BY1092+1</f>
        <v/>
      </c>
      <c r="CH1092" s="169">
        <f>CE1092*16</f>
        <v/>
      </c>
      <c r="CI1092" s="171">
        <f>VLOOKUP(A1092,[1]DATA!$A$6:$AI$331,34,0)</f>
        <v/>
      </c>
      <c r="CJ1092" s="172">
        <f>VLOOKUP(A1092,[2]CHAMCONG!A$7:CI$333,79,0)</f>
        <v/>
      </c>
      <c r="CK1092" s="173">
        <f>CJ1092-CA1092</f>
        <v/>
      </c>
    </row>
    <row r="1093">
      <c r="A1093" s="69" t="n"/>
      <c r="B1093" s="70" t="n"/>
      <c r="C1093" s="77" t="n"/>
      <c r="D1093" s="84" t="n"/>
      <c r="E1093" s="69" t="n"/>
      <c r="F1093" s="69" t="n"/>
      <c r="G1093" s="73" t="n"/>
      <c r="H1093" s="73" t="n"/>
      <c r="I1093" s="75" t="n"/>
      <c r="J1093" s="75" t="n"/>
      <c r="K1093" s="73" t="n"/>
      <c r="L1093" s="73" t="n"/>
      <c r="M1093" s="73" t="n"/>
      <c r="N1093" s="73" t="n"/>
      <c r="O1093" s="75" t="n"/>
      <c r="P1093" s="75" t="n"/>
      <c r="Q1093" s="73" t="n"/>
      <c r="R1093" s="73" t="n"/>
      <c r="S1093" s="73" t="n"/>
      <c r="T1093" s="73" t="n"/>
      <c r="U1093" s="73" t="n"/>
      <c r="V1093" s="73" t="n"/>
      <c r="W1093" s="73" t="n"/>
      <c r="X1093" s="73" t="n"/>
      <c r="Y1093" s="73" t="n"/>
      <c r="Z1093" s="73" t="n"/>
      <c r="AA1093" s="73" t="n"/>
      <c r="AB1093" s="73" t="n"/>
      <c r="AC1093" s="73" t="n"/>
      <c r="AD1093" s="73" t="n"/>
      <c r="AE1093" s="73" t="n"/>
      <c r="AF1093" s="73" t="n"/>
      <c r="AG1093" s="73" t="n"/>
      <c r="AH1093" s="73" t="n"/>
      <c r="AI1093" s="73" t="n"/>
      <c r="AJ1093" s="73" t="n"/>
      <c r="AK1093" s="73" t="n"/>
      <c r="AL1093" s="73" t="n"/>
      <c r="AM1093" s="73" t="n"/>
      <c r="AN1093" s="73" t="n"/>
      <c r="AO1093" s="73" t="n"/>
      <c r="AP1093" s="73" t="n"/>
      <c r="AQ1093" s="73" t="n"/>
      <c r="AR1093" s="73" t="n"/>
      <c r="AS1093" s="73" t="n"/>
      <c r="AT1093" s="73" t="n"/>
      <c r="AU1093" s="73" t="n"/>
      <c r="AV1093" s="73" t="n"/>
      <c r="AW1093" s="73" t="n"/>
      <c r="AX1093" s="73" t="n"/>
      <c r="AY1093" s="73" t="n"/>
      <c r="AZ1093" s="73" t="n"/>
      <c r="BA1093" s="73" t="n"/>
      <c r="BB1093" s="73" t="n"/>
      <c r="BC1093" s="73" t="n"/>
      <c r="BD1093" s="73" t="n"/>
      <c r="BE1093" s="73" t="n"/>
      <c r="BF1093" s="73" t="n"/>
      <c r="BG1093" s="73" t="n"/>
      <c r="BH1093" s="73" t="n"/>
      <c r="BI1093" s="73" t="n"/>
      <c r="BJ1093" s="73" t="n"/>
      <c r="BK1093" s="73" t="n"/>
      <c r="BL1093" s="73" t="n"/>
      <c r="BM1093" s="73" t="n"/>
      <c r="BN1093" s="73" t="n"/>
      <c r="BO1093" s="73" t="n"/>
      <c r="BP1093" s="73" t="n"/>
      <c r="BQ1093" s="165">
        <f>COUNTIF($G1093:$BP1093,"a")+COUNTIF($G1093:$BP1093,"r0,a5")/2+COUNTIF($G1093:$BP1093,"p5,a5")/2</f>
        <v/>
      </c>
      <c r="BR1093" s="165">
        <f>COUNTIF($G1093:$BP1093,"d")+COUNTIF($G1093:$BP1093,"r0,d5")/2+COUNTIF($G1093:$BP1093,"p5,d5")/2</f>
        <v/>
      </c>
      <c r="BS1093" s="165">
        <f>COUNTIF($G1093:$BP1093,"b")+COUNTIF($G1093:$BP1093,"r0,b5")/2+COUNTIF($G1093:$BP1093,"p5,b5")/2</f>
        <v/>
      </c>
      <c r="BT1093" s="165">
        <f>COUNTIF($G1093:$BP1093,"c")+COUNTIF($G1093:$BP1093,"r0,c5")/2+COUNTIF($G1093:$BP1093,"p5,c5")/2</f>
        <v/>
      </c>
      <c r="BU1093" s="165">
        <f>COUNTIF($G1093:$BP1093,"KH")+COUNTIF($G1093:$BP1093,"TL")+COUNTIF($G1093:$BP1093,"L")</f>
        <v/>
      </c>
      <c r="BV1093" s="165" t="n"/>
      <c r="BW1093" s="165">
        <f>COUNTIF($G1093:$BP1093,"hh")</f>
        <v/>
      </c>
      <c r="BX1093" s="165">
        <f>COUNTIF($G1093:$BP1093,"nt7")</f>
        <v/>
      </c>
      <c r="BY1093" s="165">
        <f>COUNTIF($G1093:$BP1093,"P")+COUNTIF($G1093:$BP1093,"p5,a5")/2+COUNTIF($G1093:$BP1093,"p5,b5")/2+COUNTIF($G1093:$BP1093,"p5,c5")/2+COUNTIF($G1093:$BP1093,"p5,d5")/2</f>
        <v/>
      </c>
      <c r="BZ1093" s="166">
        <f>SUBTOTAL(9,BQ1093:BY1093)</f>
        <v/>
      </c>
      <c r="CA1093" s="167">
        <f>SUM(J1093,L1093,N1093,P1093,R1093,T1093,X1093,Z1093,AB1093,AD1093,AF1093,AH1093,AL1093,AN1093,AP1093,AR1093,AT1093,AV1093,AZ1093,BB1093,BD1093,BF1093,BH1093,BP1093)</f>
        <v/>
      </c>
      <c r="CB1093" s="168">
        <f>SUM(H1093,V1093,AJ1093,AX1093,BL1093)</f>
        <v/>
      </c>
      <c r="CC1093" s="24">
        <f>SUM(BJ1093,BN1093)</f>
        <v/>
      </c>
      <c r="CD1093" s="169">
        <f>IF(BZ1093&gt;25,4,IF(BZ1093&gt;18,3,IF(BZ1093&gt;12,2,IF(BZ1093&gt;4,1,0))))-BX1093-2+1</f>
        <v/>
      </c>
      <c r="CE1093" s="30" t="n"/>
      <c r="CF1093" s="169">
        <f>CD1093*CI1093</f>
        <v/>
      </c>
      <c r="CG1093" s="170">
        <f>F1093-BY1093+1</f>
        <v/>
      </c>
      <c r="CH1093" s="169">
        <f>CE1093*16</f>
        <v/>
      </c>
      <c r="CI1093" s="171">
        <f>VLOOKUP(A1093,[1]DATA!$A$6:$AI$331,34,0)</f>
        <v/>
      </c>
      <c r="CJ1093" s="172">
        <f>VLOOKUP(A1093,[2]CHAMCONG!A$7:CI$333,79,0)</f>
        <v/>
      </c>
      <c r="CK1093" s="173">
        <f>CJ1093-CA1093</f>
        <v/>
      </c>
    </row>
    <row r="1094">
      <c r="A1094" s="69" t="n"/>
      <c r="B1094" s="70" t="n"/>
      <c r="C1094" s="77" t="n"/>
      <c r="D1094" s="84" t="n"/>
      <c r="E1094" s="69" t="n"/>
      <c r="F1094" s="69" t="n"/>
      <c r="G1094" s="73" t="n"/>
      <c r="H1094" s="73" t="n"/>
      <c r="I1094" s="75" t="n"/>
      <c r="J1094" s="75" t="n"/>
      <c r="K1094" s="73" t="n"/>
      <c r="L1094" s="73" t="n"/>
      <c r="M1094" s="73" t="n"/>
      <c r="N1094" s="73" t="n"/>
      <c r="O1094" s="75" t="n"/>
      <c r="P1094" s="75" t="n"/>
      <c r="Q1094" s="73" t="n"/>
      <c r="R1094" s="73" t="n"/>
      <c r="S1094" s="73" t="n"/>
      <c r="T1094" s="73" t="n"/>
      <c r="U1094" s="73" t="n"/>
      <c r="V1094" s="73" t="n"/>
      <c r="W1094" s="73" t="n"/>
      <c r="X1094" s="73" t="n"/>
      <c r="Y1094" s="73" t="n"/>
      <c r="Z1094" s="73" t="n"/>
      <c r="AA1094" s="73" t="n"/>
      <c r="AB1094" s="73" t="n"/>
      <c r="AC1094" s="73" t="n"/>
      <c r="AD1094" s="73" t="n"/>
      <c r="AE1094" s="73" t="n"/>
      <c r="AF1094" s="73" t="n"/>
      <c r="AG1094" s="73" t="n"/>
      <c r="AH1094" s="73" t="n"/>
      <c r="AI1094" s="73" t="n"/>
      <c r="AJ1094" s="73" t="n"/>
      <c r="AK1094" s="73" t="n"/>
      <c r="AL1094" s="73" t="n"/>
      <c r="AM1094" s="73" t="n"/>
      <c r="AN1094" s="73" t="n"/>
      <c r="AO1094" s="73" t="n"/>
      <c r="AP1094" s="73" t="n"/>
      <c r="AQ1094" s="73" t="n"/>
      <c r="AR1094" s="73" t="n"/>
      <c r="AS1094" s="73" t="n"/>
      <c r="AT1094" s="73" t="n"/>
      <c r="AU1094" s="73" t="n"/>
      <c r="AV1094" s="73" t="n"/>
      <c r="AW1094" s="73" t="n"/>
      <c r="AX1094" s="73" t="n"/>
      <c r="AY1094" s="73" t="n"/>
      <c r="AZ1094" s="73" t="n"/>
      <c r="BA1094" s="73" t="n"/>
      <c r="BB1094" s="73" t="n"/>
      <c r="BC1094" s="73" t="n"/>
      <c r="BD1094" s="73" t="n"/>
      <c r="BE1094" s="73" t="n"/>
      <c r="BF1094" s="73" t="n"/>
      <c r="BG1094" s="73" t="n"/>
      <c r="BH1094" s="73" t="n"/>
      <c r="BI1094" s="73" t="n"/>
      <c r="BJ1094" s="73" t="n"/>
      <c r="BK1094" s="73" t="n"/>
      <c r="BL1094" s="73" t="n"/>
      <c r="BM1094" s="73" t="n"/>
      <c r="BN1094" s="73" t="n"/>
      <c r="BO1094" s="73" t="n"/>
      <c r="BP1094" s="73" t="n"/>
      <c r="BQ1094" s="165">
        <f>COUNTIF($G1094:$BP1094,"a")+COUNTIF($G1094:$BP1094,"r0,a5")/2+COUNTIF($G1094:$BP1094,"p5,a5")/2</f>
        <v/>
      </c>
      <c r="BR1094" s="165">
        <f>COUNTIF($G1094:$BP1094,"d")+COUNTIF($G1094:$BP1094,"r0,d5")/2+COUNTIF($G1094:$BP1094,"p5,d5")/2</f>
        <v/>
      </c>
      <c r="BS1094" s="165">
        <f>COUNTIF($G1094:$BP1094,"b")+COUNTIF($G1094:$BP1094,"r0,b5")/2+COUNTIF($G1094:$BP1094,"p5,b5")/2</f>
        <v/>
      </c>
      <c r="BT1094" s="165">
        <f>COUNTIF($G1094:$BP1094,"c")+COUNTIF($G1094:$BP1094,"r0,c5")/2+COUNTIF($G1094:$BP1094,"p5,c5")/2</f>
        <v/>
      </c>
      <c r="BU1094" s="165">
        <f>COUNTIF($G1094:$BP1094,"KH")+COUNTIF($G1094:$BP1094,"TL")+COUNTIF($G1094:$BP1094,"L")</f>
        <v/>
      </c>
      <c r="BV1094" s="165" t="n"/>
      <c r="BW1094" s="165">
        <f>COUNTIF($G1094:$BP1094,"hh")</f>
        <v/>
      </c>
      <c r="BX1094" s="165">
        <f>COUNTIF($G1094:$BP1094,"nt7")</f>
        <v/>
      </c>
      <c r="BY1094" s="165">
        <f>COUNTIF($G1094:$BP1094,"P")+COUNTIF($G1094:$BP1094,"p5,a5")/2+COUNTIF($G1094:$BP1094,"p5,b5")/2+COUNTIF($G1094:$BP1094,"p5,c5")/2+COUNTIF($G1094:$BP1094,"p5,d5")/2</f>
        <v/>
      </c>
      <c r="BZ1094" s="166">
        <f>SUBTOTAL(9,BQ1094:BY1094)</f>
        <v/>
      </c>
      <c r="CA1094" s="167">
        <f>SUM(J1094,L1094,N1094,P1094,R1094,T1094,X1094,Z1094,AB1094,AD1094,AF1094,AH1094,AL1094,AN1094,AP1094,AR1094,AT1094,AV1094,AZ1094,BB1094,BD1094,BF1094,BH1094,BP1094)</f>
        <v/>
      </c>
      <c r="CB1094" s="168">
        <f>SUM(H1094,V1094,AJ1094,AX1094,BL1094)</f>
        <v/>
      </c>
      <c r="CC1094" s="24">
        <f>SUM(BJ1094,BN1094)</f>
        <v/>
      </c>
      <c r="CD1094" s="169">
        <f>IF(BZ1094&gt;25,4,IF(BZ1094&gt;18,3,IF(BZ1094&gt;12,2,IF(BZ1094&gt;4,1,0))))-BX1094-2+1</f>
        <v/>
      </c>
      <c r="CE1094" s="30" t="n"/>
      <c r="CF1094" s="169">
        <f>CD1094*CI1094</f>
        <v/>
      </c>
      <c r="CG1094" s="170">
        <f>F1094-BY1094+1</f>
        <v/>
      </c>
      <c r="CH1094" s="169">
        <f>CE1094*16</f>
        <v/>
      </c>
      <c r="CI1094" s="171">
        <f>VLOOKUP(A1094,[1]DATA!$A$6:$AI$331,34,0)</f>
        <v/>
      </c>
      <c r="CJ1094" s="172">
        <f>VLOOKUP(A1094,[2]CHAMCONG!A$7:CI$333,79,0)</f>
        <v/>
      </c>
      <c r="CK1094" s="173">
        <f>CJ1094-CA1094</f>
        <v/>
      </c>
    </row>
    <row r="1095">
      <c r="A1095" s="69" t="n"/>
      <c r="B1095" s="70" t="n"/>
      <c r="C1095" s="77" t="n"/>
      <c r="D1095" s="84" t="n"/>
      <c r="E1095" s="69" t="n"/>
      <c r="F1095" s="69" t="n"/>
      <c r="G1095" s="73" t="n"/>
      <c r="H1095" s="73" t="n"/>
      <c r="I1095" s="75" t="n"/>
      <c r="J1095" s="75" t="n"/>
      <c r="K1095" s="73" t="n"/>
      <c r="L1095" s="73" t="n"/>
      <c r="M1095" s="73" t="n"/>
      <c r="N1095" s="73" t="n"/>
      <c r="O1095" s="75" t="n"/>
      <c r="P1095" s="75" t="n"/>
      <c r="Q1095" s="73" t="n"/>
      <c r="R1095" s="73" t="n"/>
      <c r="S1095" s="73" t="n"/>
      <c r="T1095" s="73" t="n"/>
      <c r="U1095" s="73" t="n"/>
      <c r="V1095" s="73" t="n"/>
      <c r="W1095" s="73" t="n"/>
      <c r="X1095" s="73" t="n"/>
      <c r="Y1095" s="73" t="n"/>
      <c r="Z1095" s="73" t="n"/>
      <c r="AA1095" s="73" t="n"/>
      <c r="AB1095" s="73" t="n"/>
      <c r="AC1095" s="73" t="n"/>
      <c r="AD1095" s="73" t="n"/>
      <c r="AE1095" s="73" t="n"/>
      <c r="AF1095" s="73" t="n"/>
      <c r="AG1095" s="73" t="n"/>
      <c r="AH1095" s="73" t="n"/>
      <c r="AI1095" s="73" t="n"/>
      <c r="AJ1095" s="73" t="n"/>
      <c r="AK1095" s="73" t="n"/>
      <c r="AL1095" s="73" t="n"/>
      <c r="AM1095" s="73" t="n"/>
      <c r="AN1095" s="73" t="n"/>
      <c r="AO1095" s="73" t="n"/>
      <c r="AP1095" s="73" t="n"/>
      <c r="AQ1095" s="73" t="n"/>
      <c r="AR1095" s="73" t="n"/>
      <c r="AS1095" s="73" t="n"/>
      <c r="AT1095" s="73" t="n"/>
      <c r="AU1095" s="73" t="n"/>
      <c r="AV1095" s="73" t="n"/>
      <c r="AW1095" s="73" t="n"/>
      <c r="AX1095" s="73" t="n"/>
      <c r="AY1095" s="73" t="n"/>
      <c r="AZ1095" s="73" t="n"/>
      <c r="BA1095" s="73" t="n"/>
      <c r="BB1095" s="73" t="n"/>
      <c r="BC1095" s="73" t="n"/>
      <c r="BD1095" s="73" t="n"/>
      <c r="BE1095" s="73" t="n"/>
      <c r="BF1095" s="73" t="n"/>
      <c r="BG1095" s="73" t="n"/>
      <c r="BH1095" s="73" t="n"/>
      <c r="BI1095" s="73" t="n"/>
      <c r="BJ1095" s="73" t="n"/>
      <c r="BK1095" s="73" t="n"/>
      <c r="BL1095" s="73" t="n"/>
      <c r="BM1095" s="73" t="n"/>
      <c r="BN1095" s="73" t="n"/>
      <c r="BO1095" s="73" t="n"/>
      <c r="BP1095" s="73" t="n"/>
      <c r="BQ1095" s="165">
        <f>COUNTIF($G1095:$BP1095,"a")+COUNTIF($G1095:$BP1095,"r0,a5")/2+COUNTIF($G1095:$BP1095,"p5,a5")/2</f>
        <v/>
      </c>
      <c r="BR1095" s="165">
        <f>COUNTIF($G1095:$BP1095,"d")+COUNTIF($G1095:$BP1095,"r0,d5")/2+COUNTIF($G1095:$BP1095,"p5,d5")/2</f>
        <v/>
      </c>
      <c r="BS1095" s="165">
        <f>COUNTIF($G1095:$BP1095,"b")+COUNTIF($G1095:$BP1095,"r0,b5")/2+COUNTIF($G1095:$BP1095,"p5,b5")/2</f>
        <v/>
      </c>
      <c r="BT1095" s="165">
        <f>COUNTIF($G1095:$BP1095,"c")+COUNTIF($G1095:$BP1095,"r0,c5")/2+COUNTIF($G1095:$BP1095,"p5,c5")/2</f>
        <v/>
      </c>
      <c r="BU1095" s="165">
        <f>COUNTIF($G1095:$BP1095,"KH")+COUNTIF($G1095:$BP1095,"TL")+COUNTIF($G1095:$BP1095,"L")</f>
        <v/>
      </c>
      <c r="BV1095" s="165" t="n"/>
      <c r="BW1095" s="165">
        <f>COUNTIF($G1095:$BP1095,"hh")</f>
        <v/>
      </c>
      <c r="BX1095" s="165">
        <f>COUNTIF($G1095:$BP1095,"nt7")</f>
        <v/>
      </c>
      <c r="BY1095" s="165">
        <f>COUNTIF($G1095:$BP1095,"P")+COUNTIF($G1095:$BP1095,"p5,a5")/2+COUNTIF($G1095:$BP1095,"p5,b5")/2+COUNTIF($G1095:$BP1095,"p5,c5")/2+COUNTIF($G1095:$BP1095,"p5,d5")/2</f>
        <v/>
      </c>
      <c r="BZ1095" s="166">
        <f>SUBTOTAL(9,BQ1095:BY1095)</f>
        <v/>
      </c>
      <c r="CA1095" s="167">
        <f>SUM(J1095,L1095,N1095,P1095,R1095,T1095,X1095,Z1095,AB1095,AD1095,AF1095,AH1095,AL1095,AN1095,AP1095,AR1095,AT1095,AV1095,AZ1095,BB1095,BD1095,BF1095,BH1095,BP1095)</f>
        <v/>
      </c>
      <c r="CB1095" s="168">
        <f>SUM(H1095,V1095,AJ1095,AX1095,BL1095)</f>
        <v/>
      </c>
      <c r="CC1095" s="24">
        <f>SUM(BJ1095,BN1095)</f>
        <v/>
      </c>
      <c r="CD1095" s="169">
        <f>IF(BZ1095&gt;25,4,IF(BZ1095&gt;18,3,IF(BZ1095&gt;12,2,IF(BZ1095&gt;4,1,0))))-BX1095-2+1</f>
        <v/>
      </c>
      <c r="CE1095" s="30" t="n"/>
      <c r="CF1095" s="169">
        <f>CD1095*CI1095</f>
        <v/>
      </c>
      <c r="CG1095" s="170">
        <f>F1095-BY1095+1</f>
        <v/>
      </c>
      <c r="CH1095" s="169">
        <f>CE1095*16</f>
        <v/>
      </c>
      <c r="CI1095" s="171">
        <f>VLOOKUP(A1095,[1]DATA!$A$6:$AI$331,34,0)</f>
        <v/>
      </c>
      <c r="CJ1095" s="172">
        <f>VLOOKUP(A1095,[2]CHAMCONG!A$7:CI$333,79,0)</f>
        <v/>
      </c>
      <c r="CK1095" s="173">
        <f>CJ1095-CA1095</f>
        <v/>
      </c>
    </row>
    <row r="1096">
      <c r="A1096" s="69" t="n"/>
      <c r="B1096" s="70" t="n"/>
      <c r="C1096" s="77" t="n"/>
      <c r="D1096" s="84" t="n"/>
      <c r="E1096" s="69" t="n"/>
      <c r="F1096" s="69" t="n"/>
      <c r="G1096" s="73" t="n"/>
      <c r="H1096" s="73" t="n"/>
      <c r="I1096" s="75" t="n"/>
      <c r="J1096" s="75" t="n"/>
      <c r="K1096" s="73" t="n"/>
      <c r="L1096" s="73" t="n"/>
      <c r="M1096" s="73" t="n"/>
      <c r="N1096" s="73" t="n"/>
      <c r="O1096" s="75" t="n"/>
      <c r="P1096" s="75" t="n"/>
      <c r="Q1096" s="73" t="n"/>
      <c r="R1096" s="73" t="n"/>
      <c r="S1096" s="73" t="n"/>
      <c r="T1096" s="73" t="n"/>
      <c r="U1096" s="73" t="n"/>
      <c r="V1096" s="73" t="n"/>
      <c r="W1096" s="73" t="n"/>
      <c r="X1096" s="73" t="n"/>
      <c r="Y1096" s="73" t="n"/>
      <c r="Z1096" s="73" t="n"/>
      <c r="AA1096" s="73" t="n"/>
      <c r="AB1096" s="73" t="n"/>
      <c r="AC1096" s="73" t="n"/>
      <c r="AD1096" s="73" t="n"/>
      <c r="AE1096" s="73" t="n"/>
      <c r="AF1096" s="73" t="n"/>
      <c r="AG1096" s="73" t="n"/>
      <c r="AH1096" s="73" t="n"/>
      <c r="AI1096" s="73" t="n"/>
      <c r="AJ1096" s="73" t="n"/>
      <c r="AK1096" s="73" t="n"/>
      <c r="AL1096" s="73" t="n"/>
      <c r="AM1096" s="73" t="n"/>
      <c r="AN1096" s="73" t="n"/>
      <c r="AO1096" s="73" t="n"/>
      <c r="AP1096" s="73" t="n"/>
      <c r="AQ1096" s="73" t="n"/>
      <c r="AR1096" s="73" t="n"/>
      <c r="AS1096" s="73" t="n"/>
      <c r="AT1096" s="73" t="n"/>
      <c r="AU1096" s="73" t="n"/>
      <c r="AV1096" s="73" t="n"/>
      <c r="AW1096" s="73" t="n"/>
      <c r="AX1096" s="73" t="n"/>
      <c r="AY1096" s="73" t="n"/>
      <c r="AZ1096" s="73" t="n"/>
      <c r="BA1096" s="73" t="n"/>
      <c r="BB1096" s="73" t="n"/>
      <c r="BC1096" s="73" t="n"/>
      <c r="BD1096" s="73" t="n"/>
      <c r="BE1096" s="73" t="n"/>
      <c r="BF1096" s="73" t="n"/>
      <c r="BG1096" s="73" t="n"/>
      <c r="BH1096" s="73" t="n"/>
      <c r="BI1096" s="73" t="n"/>
      <c r="BJ1096" s="73" t="n"/>
      <c r="BK1096" s="73" t="n"/>
      <c r="BL1096" s="73" t="n"/>
      <c r="BM1096" s="73" t="n"/>
      <c r="BN1096" s="73" t="n"/>
      <c r="BO1096" s="73" t="n"/>
      <c r="BP1096" s="73" t="n"/>
      <c r="BQ1096" s="165">
        <f>COUNTIF($G1096:$BP1096,"a")+COUNTIF($G1096:$BP1096,"r0,a5")/2+COUNTIF($G1096:$BP1096,"p5,a5")/2</f>
        <v/>
      </c>
      <c r="BR1096" s="165">
        <f>COUNTIF($G1096:$BP1096,"d")+COUNTIF($G1096:$BP1096,"r0,d5")/2+COUNTIF($G1096:$BP1096,"p5,d5")/2</f>
        <v/>
      </c>
      <c r="BS1096" s="165">
        <f>COUNTIF($G1096:$BP1096,"b")+COUNTIF($G1096:$BP1096,"r0,b5")/2+COUNTIF($G1096:$BP1096,"p5,b5")/2</f>
        <v/>
      </c>
      <c r="BT1096" s="165">
        <f>COUNTIF($G1096:$BP1096,"c")+COUNTIF($G1096:$BP1096,"r0,c5")/2+COUNTIF($G1096:$BP1096,"p5,c5")/2</f>
        <v/>
      </c>
      <c r="BU1096" s="165">
        <f>COUNTIF($G1096:$BP1096,"KH")+COUNTIF($G1096:$BP1096,"TL")+COUNTIF($G1096:$BP1096,"L")</f>
        <v/>
      </c>
      <c r="BV1096" s="165" t="n"/>
      <c r="BW1096" s="165">
        <f>COUNTIF($G1096:$BP1096,"hh")</f>
        <v/>
      </c>
      <c r="BX1096" s="165">
        <f>COUNTIF($G1096:$BP1096,"nt7")</f>
        <v/>
      </c>
      <c r="BY1096" s="165">
        <f>COUNTIF($G1096:$BP1096,"P")+COUNTIF($G1096:$BP1096,"p5,a5")/2+COUNTIF($G1096:$BP1096,"p5,b5")/2+COUNTIF($G1096:$BP1096,"p5,c5")/2+COUNTIF($G1096:$BP1096,"p5,d5")/2</f>
        <v/>
      </c>
      <c r="BZ1096" s="166">
        <f>SUBTOTAL(9,BQ1096:BY1096)</f>
        <v/>
      </c>
      <c r="CA1096" s="167">
        <f>SUM(J1096,L1096,N1096,P1096,R1096,T1096,X1096,Z1096,AB1096,AD1096,AF1096,AH1096,AL1096,AN1096,AP1096,AR1096,AT1096,AV1096,AZ1096,BB1096,BD1096,BF1096,BH1096,BP1096)</f>
        <v/>
      </c>
      <c r="CB1096" s="168">
        <f>SUM(H1096,V1096,AJ1096,AX1096,BL1096)</f>
        <v/>
      </c>
      <c r="CC1096" s="24">
        <f>SUM(BJ1096,BN1096)</f>
        <v/>
      </c>
      <c r="CD1096" s="169">
        <f>IF(BZ1096&gt;25,4,IF(BZ1096&gt;18,3,IF(BZ1096&gt;12,2,IF(BZ1096&gt;4,1,0))))-BX1096-2+1</f>
        <v/>
      </c>
      <c r="CE1096" s="30" t="n"/>
      <c r="CF1096" s="169">
        <f>CD1096*CI1096</f>
        <v/>
      </c>
      <c r="CG1096" s="170">
        <f>F1096-BY1096+1</f>
        <v/>
      </c>
      <c r="CH1096" s="169">
        <f>CE1096*16</f>
        <v/>
      </c>
      <c r="CI1096" s="171">
        <f>VLOOKUP(A1096,[1]DATA!$A$6:$AI$331,34,0)</f>
        <v/>
      </c>
      <c r="CJ1096" s="172">
        <f>VLOOKUP(A1096,[2]CHAMCONG!A$7:CI$333,79,0)</f>
        <v/>
      </c>
      <c r="CK1096" s="173">
        <f>CJ1096-CA1096</f>
        <v/>
      </c>
    </row>
    <row r="1097">
      <c r="A1097" s="69" t="n"/>
      <c r="B1097" s="70" t="n"/>
      <c r="C1097" s="77" t="n"/>
      <c r="D1097" s="84" t="n"/>
      <c r="E1097" s="69" t="n"/>
      <c r="F1097" s="69" t="n"/>
      <c r="G1097" s="73" t="n"/>
      <c r="H1097" s="73" t="n"/>
      <c r="I1097" s="75" t="n"/>
      <c r="J1097" s="75" t="n"/>
      <c r="K1097" s="73" t="n"/>
      <c r="L1097" s="73" t="n"/>
      <c r="M1097" s="73" t="n"/>
      <c r="N1097" s="73" t="n"/>
      <c r="O1097" s="75" t="n"/>
      <c r="P1097" s="75" t="n"/>
      <c r="Q1097" s="73" t="n"/>
      <c r="R1097" s="73" t="n"/>
      <c r="S1097" s="73" t="n"/>
      <c r="T1097" s="73" t="n"/>
      <c r="U1097" s="73" t="n"/>
      <c r="V1097" s="73" t="n"/>
      <c r="W1097" s="73" t="n"/>
      <c r="X1097" s="73" t="n"/>
      <c r="Y1097" s="73" t="n"/>
      <c r="Z1097" s="73" t="n"/>
      <c r="AA1097" s="73" t="n"/>
      <c r="AB1097" s="73" t="n"/>
      <c r="AC1097" s="73" t="n"/>
      <c r="AD1097" s="73" t="n"/>
      <c r="AE1097" s="73" t="n"/>
      <c r="AF1097" s="73" t="n"/>
      <c r="AG1097" s="73" t="n"/>
      <c r="AH1097" s="73" t="n"/>
      <c r="AI1097" s="73" t="n"/>
      <c r="AJ1097" s="73" t="n"/>
      <c r="AK1097" s="73" t="n"/>
      <c r="AL1097" s="73" t="n"/>
      <c r="AM1097" s="73" t="n"/>
      <c r="AN1097" s="73" t="n"/>
      <c r="AO1097" s="73" t="n"/>
      <c r="AP1097" s="73" t="n"/>
      <c r="AQ1097" s="73" t="n"/>
      <c r="AR1097" s="73" t="n"/>
      <c r="AS1097" s="73" t="n"/>
      <c r="AT1097" s="73" t="n"/>
      <c r="AU1097" s="73" t="n"/>
      <c r="AV1097" s="73" t="n"/>
      <c r="AW1097" s="73" t="n"/>
      <c r="AX1097" s="73" t="n"/>
      <c r="AY1097" s="73" t="n"/>
      <c r="AZ1097" s="73" t="n"/>
      <c r="BA1097" s="73" t="n"/>
      <c r="BB1097" s="73" t="n"/>
      <c r="BC1097" s="73" t="n"/>
      <c r="BD1097" s="73" t="n"/>
      <c r="BE1097" s="73" t="n"/>
      <c r="BF1097" s="73" t="n"/>
      <c r="BG1097" s="73" t="n"/>
      <c r="BH1097" s="73" t="n"/>
      <c r="BI1097" s="73" t="n"/>
      <c r="BJ1097" s="73" t="n"/>
      <c r="BK1097" s="73" t="n"/>
      <c r="BL1097" s="73" t="n"/>
      <c r="BM1097" s="73" t="n"/>
      <c r="BN1097" s="73" t="n"/>
      <c r="BO1097" s="73" t="n"/>
      <c r="BP1097" s="73" t="n"/>
      <c r="BQ1097" s="165">
        <f>COUNTIF($G1097:$BP1097,"a")+COUNTIF($G1097:$BP1097,"r0,a5")/2+COUNTIF($G1097:$BP1097,"p5,a5")/2</f>
        <v/>
      </c>
      <c r="BR1097" s="165">
        <f>COUNTIF($G1097:$BP1097,"d")+COUNTIF($G1097:$BP1097,"r0,d5")/2+COUNTIF($G1097:$BP1097,"p5,d5")/2</f>
        <v/>
      </c>
      <c r="BS1097" s="165">
        <f>COUNTIF($G1097:$BP1097,"b")+COUNTIF($G1097:$BP1097,"r0,b5")/2+COUNTIF($G1097:$BP1097,"p5,b5")/2</f>
        <v/>
      </c>
      <c r="BT1097" s="165">
        <f>COUNTIF($G1097:$BP1097,"c")+COUNTIF($G1097:$BP1097,"r0,c5")/2+COUNTIF($G1097:$BP1097,"p5,c5")/2</f>
        <v/>
      </c>
      <c r="BU1097" s="165">
        <f>COUNTIF($G1097:$BP1097,"KH")+COUNTIF($G1097:$BP1097,"TL")+COUNTIF($G1097:$BP1097,"L")</f>
        <v/>
      </c>
      <c r="BV1097" s="165" t="n"/>
      <c r="BW1097" s="165">
        <f>COUNTIF($G1097:$BP1097,"hh")</f>
        <v/>
      </c>
      <c r="BX1097" s="165">
        <f>COUNTIF($G1097:$BP1097,"nt7")</f>
        <v/>
      </c>
      <c r="BY1097" s="165">
        <f>COUNTIF($G1097:$BP1097,"P")+COUNTIF($G1097:$BP1097,"p5,a5")/2+COUNTIF($G1097:$BP1097,"p5,b5")/2+COUNTIF($G1097:$BP1097,"p5,c5")/2+COUNTIF($G1097:$BP1097,"p5,d5")/2</f>
        <v/>
      </c>
      <c r="BZ1097" s="166">
        <f>SUBTOTAL(9,BQ1097:BY1097)</f>
        <v/>
      </c>
      <c r="CA1097" s="167">
        <f>SUM(J1097,L1097,N1097,P1097,R1097,T1097,X1097,Z1097,AB1097,AD1097,AF1097,AH1097,AL1097,AN1097,AP1097,AR1097,AT1097,AV1097,AZ1097,BB1097,BD1097,BF1097,BH1097,BP1097)</f>
        <v/>
      </c>
      <c r="CB1097" s="168">
        <f>SUM(H1097,V1097,AJ1097,AX1097,BL1097)</f>
        <v/>
      </c>
      <c r="CC1097" s="24">
        <f>SUM(BJ1097,BN1097)</f>
        <v/>
      </c>
      <c r="CD1097" s="169">
        <f>IF(BZ1097&gt;25,4,IF(BZ1097&gt;18,3,IF(BZ1097&gt;12,2,IF(BZ1097&gt;4,1,0))))-BX1097-2+1</f>
        <v/>
      </c>
      <c r="CE1097" s="30" t="n"/>
      <c r="CF1097" s="169">
        <f>CD1097*CI1097</f>
        <v/>
      </c>
      <c r="CG1097" s="170">
        <f>F1097-BY1097+1</f>
        <v/>
      </c>
      <c r="CH1097" s="169">
        <f>CE1097*16</f>
        <v/>
      </c>
      <c r="CI1097" s="171">
        <f>VLOOKUP(A1097,[1]DATA!$A$6:$AI$331,34,0)</f>
        <v/>
      </c>
      <c r="CJ1097" s="172">
        <f>VLOOKUP(A1097,[2]CHAMCONG!A$7:CI$333,79,0)</f>
        <v/>
      </c>
      <c r="CK1097" s="173">
        <f>CJ1097-CA1097</f>
        <v/>
      </c>
    </row>
    <row r="1098">
      <c r="A1098" s="69" t="n"/>
      <c r="B1098" s="70" t="n"/>
      <c r="C1098" s="77" t="n"/>
      <c r="D1098" s="84" t="n"/>
      <c r="E1098" s="69" t="n"/>
      <c r="F1098" s="69" t="n"/>
      <c r="G1098" s="73" t="n"/>
      <c r="H1098" s="73" t="n"/>
      <c r="I1098" s="75" t="n"/>
      <c r="J1098" s="75" t="n"/>
      <c r="K1098" s="73" t="n"/>
      <c r="L1098" s="73" t="n"/>
      <c r="M1098" s="73" t="n"/>
      <c r="N1098" s="73" t="n"/>
      <c r="O1098" s="75" t="n"/>
      <c r="P1098" s="75" t="n"/>
      <c r="Q1098" s="73" t="n"/>
      <c r="R1098" s="73" t="n"/>
      <c r="S1098" s="73" t="n"/>
      <c r="T1098" s="73" t="n"/>
      <c r="U1098" s="73" t="n"/>
      <c r="V1098" s="73" t="n"/>
      <c r="W1098" s="73" t="n"/>
      <c r="X1098" s="73" t="n"/>
      <c r="Y1098" s="73" t="n"/>
      <c r="Z1098" s="73" t="n"/>
      <c r="AA1098" s="73" t="n"/>
      <c r="AB1098" s="73" t="n"/>
      <c r="AC1098" s="73" t="n"/>
      <c r="AD1098" s="73" t="n"/>
      <c r="AE1098" s="73" t="n"/>
      <c r="AF1098" s="73" t="n"/>
      <c r="AG1098" s="73" t="n"/>
      <c r="AH1098" s="73" t="n"/>
      <c r="AI1098" s="73" t="n"/>
      <c r="AJ1098" s="73" t="n"/>
      <c r="AK1098" s="73" t="n"/>
      <c r="AL1098" s="73" t="n"/>
      <c r="AM1098" s="73" t="n"/>
      <c r="AN1098" s="73" t="n"/>
      <c r="AO1098" s="73" t="n"/>
      <c r="AP1098" s="73" t="n"/>
      <c r="AQ1098" s="73" t="n"/>
      <c r="AR1098" s="73" t="n"/>
      <c r="AS1098" s="73" t="n"/>
      <c r="AT1098" s="73" t="n"/>
      <c r="AU1098" s="73" t="n"/>
      <c r="AV1098" s="73" t="n"/>
      <c r="AW1098" s="73" t="n"/>
      <c r="AX1098" s="73" t="n"/>
      <c r="AY1098" s="73" t="n"/>
      <c r="AZ1098" s="73" t="n"/>
      <c r="BA1098" s="73" t="n"/>
      <c r="BB1098" s="73" t="n"/>
      <c r="BC1098" s="73" t="n"/>
      <c r="BD1098" s="73" t="n"/>
      <c r="BE1098" s="73" t="n"/>
      <c r="BF1098" s="73" t="n"/>
      <c r="BG1098" s="73" t="n"/>
      <c r="BH1098" s="73" t="n"/>
      <c r="BI1098" s="73" t="n"/>
      <c r="BJ1098" s="73" t="n"/>
      <c r="BK1098" s="73" t="n"/>
      <c r="BL1098" s="73" t="n"/>
      <c r="BM1098" s="73" t="n"/>
      <c r="BN1098" s="73" t="n"/>
      <c r="BO1098" s="73" t="n"/>
      <c r="BP1098" s="73" t="n"/>
      <c r="BQ1098" s="165">
        <f>COUNTIF($G1098:$BP1098,"a")+COUNTIF($G1098:$BP1098,"r0,a5")/2+COUNTIF($G1098:$BP1098,"p5,a5")/2</f>
        <v/>
      </c>
      <c r="BR1098" s="165">
        <f>COUNTIF($G1098:$BP1098,"d")+COUNTIF($G1098:$BP1098,"r0,d5")/2+COUNTIF($G1098:$BP1098,"p5,d5")/2</f>
        <v/>
      </c>
      <c r="BS1098" s="165">
        <f>COUNTIF($G1098:$BP1098,"b")+COUNTIF($G1098:$BP1098,"r0,b5")/2+COUNTIF($G1098:$BP1098,"p5,b5")/2</f>
        <v/>
      </c>
      <c r="BT1098" s="165">
        <f>COUNTIF($G1098:$BP1098,"c")+COUNTIF($G1098:$BP1098,"r0,c5")/2+COUNTIF($G1098:$BP1098,"p5,c5")/2</f>
        <v/>
      </c>
      <c r="BU1098" s="165">
        <f>COUNTIF($G1098:$BP1098,"KH")+COUNTIF($G1098:$BP1098,"TL")+COUNTIF($G1098:$BP1098,"L")</f>
        <v/>
      </c>
      <c r="BV1098" s="165" t="n"/>
      <c r="BW1098" s="165">
        <f>COUNTIF($G1098:$BP1098,"hh")</f>
        <v/>
      </c>
      <c r="BX1098" s="165">
        <f>COUNTIF($G1098:$BP1098,"nt7")</f>
        <v/>
      </c>
      <c r="BY1098" s="165">
        <f>COUNTIF($G1098:$BP1098,"P")+COUNTIF($G1098:$BP1098,"p5,a5")/2+COUNTIF($G1098:$BP1098,"p5,b5")/2+COUNTIF($G1098:$BP1098,"p5,c5")/2+COUNTIF($G1098:$BP1098,"p5,d5")/2</f>
        <v/>
      </c>
      <c r="BZ1098" s="166">
        <f>SUBTOTAL(9,BQ1098:BY1098)</f>
        <v/>
      </c>
      <c r="CA1098" s="167">
        <f>SUM(J1098,L1098,N1098,P1098,R1098,T1098,X1098,Z1098,AB1098,AD1098,AF1098,AH1098,AL1098,AN1098,AP1098,AR1098,AT1098,AV1098,AZ1098,BB1098,BD1098,BF1098,BH1098,BP1098)</f>
        <v/>
      </c>
      <c r="CB1098" s="168">
        <f>SUM(H1098,V1098,AJ1098,AX1098,BL1098)</f>
        <v/>
      </c>
      <c r="CC1098" s="24">
        <f>SUM(BJ1098,BN1098)</f>
        <v/>
      </c>
      <c r="CD1098" s="169">
        <f>IF(BZ1098&gt;25,4,IF(BZ1098&gt;18,3,IF(BZ1098&gt;12,2,IF(BZ1098&gt;4,1,0))))-BX1098-2+1</f>
        <v/>
      </c>
      <c r="CE1098" s="30" t="n"/>
      <c r="CF1098" s="169">
        <f>CD1098*CI1098</f>
        <v/>
      </c>
      <c r="CG1098" s="170">
        <f>F1098-BY1098+1</f>
        <v/>
      </c>
      <c r="CH1098" s="169">
        <f>CE1098*16</f>
        <v/>
      </c>
      <c r="CI1098" s="171">
        <f>VLOOKUP(A1098,[1]DATA!$A$6:$AI$331,34,0)</f>
        <v/>
      </c>
      <c r="CJ1098" s="172">
        <f>VLOOKUP(A1098,[2]CHAMCONG!A$7:CI$333,79,0)</f>
        <v/>
      </c>
      <c r="CK1098" s="173">
        <f>CJ1098-CA1098</f>
        <v/>
      </c>
    </row>
    <row r="1099">
      <c r="A1099" s="69" t="n"/>
      <c r="B1099" s="70" t="n"/>
      <c r="C1099" s="77" t="n"/>
      <c r="D1099" s="84" t="n"/>
      <c r="E1099" s="69" t="n"/>
      <c r="F1099" s="69" t="n"/>
      <c r="G1099" s="73" t="n"/>
      <c r="H1099" s="73" t="n"/>
      <c r="I1099" s="75" t="n"/>
      <c r="J1099" s="75" t="n"/>
      <c r="K1099" s="73" t="n"/>
      <c r="L1099" s="73" t="n"/>
      <c r="M1099" s="73" t="n"/>
      <c r="N1099" s="73" t="n"/>
      <c r="O1099" s="75" t="n"/>
      <c r="P1099" s="75" t="n"/>
      <c r="Q1099" s="73" t="n"/>
      <c r="R1099" s="73" t="n"/>
      <c r="S1099" s="73" t="n"/>
      <c r="T1099" s="73" t="n"/>
      <c r="U1099" s="73" t="n"/>
      <c r="V1099" s="73" t="n"/>
      <c r="W1099" s="73" t="n"/>
      <c r="X1099" s="73" t="n"/>
      <c r="Y1099" s="73" t="n"/>
      <c r="Z1099" s="73" t="n"/>
      <c r="AA1099" s="73" t="n"/>
      <c r="AB1099" s="73" t="n"/>
      <c r="AC1099" s="73" t="n"/>
      <c r="AD1099" s="73" t="n"/>
      <c r="AE1099" s="73" t="n"/>
      <c r="AF1099" s="73" t="n"/>
      <c r="AG1099" s="73" t="n"/>
      <c r="AH1099" s="73" t="n"/>
      <c r="AI1099" s="73" t="n"/>
      <c r="AJ1099" s="73" t="n"/>
      <c r="AK1099" s="73" t="n"/>
      <c r="AL1099" s="73" t="n"/>
      <c r="AM1099" s="73" t="n"/>
      <c r="AN1099" s="73" t="n"/>
      <c r="AO1099" s="73" t="n"/>
      <c r="AP1099" s="73" t="n"/>
      <c r="AQ1099" s="73" t="n"/>
      <c r="AR1099" s="73" t="n"/>
      <c r="AS1099" s="73" t="n"/>
      <c r="AT1099" s="73" t="n"/>
      <c r="AU1099" s="73" t="n"/>
      <c r="AV1099" s="73" t="n"/>
      <c r="AW1099" s="73" t="n"/>
      <c r="AX1099" s="73" t="n"/>
      <c r="AY1099" s="73" t="n"/>
      <c r="AZ1099" s="73" t="n"/>
      <c r="BA1099" s="73" t="n"/>
      <c r="BB1099" s="73" t="n"/>
      <c r="BC1099" s="73" t="n"/>
      <c r="BD1099" s="73" t="n"/>
      <c r="BE1099" s="73" t="n"/>
      <c r="BF1099" s="73" t="n"/>
      <c r="BG1099" s="73" t="n"/>
      <c r="BH1099" s="73" t="n"/>
      <c r="BI1099" s="73" t="n"/>
      <c r="BJ1099" s="73" t="n"/>
      <c r="BK1099" s="73" t="n"/>
      <c r="BL1099" s="73" t="n"/>
      <c r="BM1099" s="73" t="n"/>
      <c r="BN1099" s="73" t="n"/>
      <c r="BO1099" s="73" t="n"/>
      <c r="BP1099" s="73" t="n"/>
      <c r="BQ1099" s="165">
        <f>COUNTIF($G1099:$BP1099,"a")+COUNTIF($G1099:$BP1099,"r0,a5")/2+COUNTIF($G1099:$BP1099,"p5,a5")/2</f>
        <v/>
      </c>
      <c r="BR1099" s="165">
        <f>COUNTIF($G1099:$BP1099,"d")+COUNTIF($G1099:$BP1099,"r0,d5")/2+COUNTIF($G1099:$BP1099,"p5,d5")/2</f>
        <v/>
      </c>
      <c r="BS1099" s="165">
        <f>COUNTIF($G1099:$BP1099,"b")+COUNTIF($G1099:$BP1099,"r0,b5")/2+COUNTIF($G1099:$BP1099,"p5,b5")/2</f>
        <v/>
      </c>
      <c r="BT1099" s="165">
        <f>COUNTIF($G1099:$BP1099,"c")+COUNTIF($G1099:$BP1099,"r0,c5")/2+COUNTIF($G1099:$BP1099,"p5,c5")/2</f>
        <v/>
      </c>
      <c r="BU1099" s="165">
        <f>COUNTIF($G1099:$BP1099,"KH")+COUNTIF($G1099:$BP1099,"TL")+COUNTIF($G1099:$BP1099,"L")</f>
        <v/>
      </c>
      <c r="BV1099" s="165" t="n"/>
      <c r="BW1099" s="165">
        <f>COUNTIF($G1099:$BP1099,"hh")</f>
        <v/>
      </c>
      <c r="BX1099" s="165">
        <f>COUNTIF($G1099:$BP1099,"nt7")</f>
        <v/>
      </c>
      <c r="BY1099" s="165">
        <f>COUNTIF($G1099:$BP1099,"P")+COUNTIF($G1099:$BP1099,"p5,a5")/2+COUNTIF($G1099:$BP1099,"p5,b5")/2+COUNTIF($G1099:$BP1099,"p5,c5")/2+COUNTIF($G1099:$BP1099,"p5,d5")/2</f>
        <v/>
      </c>
      <c r="BZ1099" s="166">
        <f>SUBTOTAL(9,BQ1099:BY1099)</f>
        <v/>
      </c>
      <c r="CA1099" s="167">
        <f>SUM(J1099,L1099,N1099,P1099,R1099,T1099,X1099,Z1099,AB1099,AD1099,AF1099,AH1099,AL1099,AN1099,AP1099,AR1099,AT1099,AV1099,AZ1099,BB1099,BD1099,BF1099,BH1099,BP1099)</f>
        <v/>
      </c>
      <c r="CB1099" s="168">
        <f>SUM(H1099,V1099,AJ1099,AX1099,BL1099)</f>
        <v/>
      </c>
      <c r="CC1099" s="24">
        <f>SUM(BJ1099,BN1099)</f>
        <v/>
      </c>
      <c r="CD1099" s="169">
        <f>IF(BZ1099&gt;25,4,IF(BZ1099&gt;18,3,IF(BZ1099&gt;12,2,IF(BZ1099&gt;4,1,0))))-BX1099-2+1</f>
        <v/>
      </c>
      <c r="CE1099" s="30" t="n"/>
      <c r="CF1099" s="169">
        <f>CD1099*CI1099</f>
        <v/>
      </c>
      <c r="CG1099" s="170">
        <f>F1099-BY1099+1</f>
        <v/>
      </c>
      <c r="CH1099" s="169">
        <f>CE1099*16</f>
        <v/>
      </c>
      <c r="CI1099" s="171">
        <f>VLOOKUP(A1099,[1]DATA!$A$6:$AI$331,34,0)</f>
        <v/>
      </c>
      <c r="CJ1099" s="172">
        <f>VLOOKUP(A1099,[2]CHAMCONG!A$7:CI$333,79,0)</f>
        <v/>
      </c>
      <c r="CK1099" s="173">
        <f>CJ1099-CA1099</f>
        <v/>
      </c>
    </row>
    <row r="1100">
      <c r="A1100" s="69" t="n"/>
      <c r="B1100" s="70" t="n"/>
      <c r="C1100" s="77" t="n"/>
      <c r="D1100" s="84" t="n"/>
      <c r="E1100" s="69" t="n"/>
      <c r="F1100" s="69" t="n"/>
      <c r="G1100" s="73" t="n"/>
      <c r="H1100" s="73" t="n"/>
      <c r="I1100" s="75" t="n"/>
      <c r="J1100" s="75" t="n"/>
      <c r="K1100" s="73" t="n"/>
      <c r="L1100" s="73" t="n"/>
      <c r="M1100" s="73" t="n"/>
      <c r="N1100" s="73" t="n"/>
      <c r="O1100" s="75" t="n"/>
      <c r="P1100" s="75" t="n"/>
      <c r="Q1100" s="73" t="n"/>
      <c r="R1100" s="73" t="n"/>
      <c r="S1100" s="73" t="n"/>
      <c r="T1100" s="73" t="n"/>
      <c r="U1100" s="73" t="n"/>
      <c r="V1100" s="73" t="n"/>
      <c r="W1100" s="73" t="n"/>
      <c r="X1100" s="73" t="n"/>
      <c r="Y1100" s="73" t="n"/>
      <c r="Z1100" s="73" t="n"/>
      <c r="AA1100" s="73" t="n"/>
      <c r="AB1100" s="73" t="n"/>
      <c r="AC1100" s="73" t="n"/>
      <c r="AD1100" s="73" t="n"/>
      <c r="AE1100" s="73" t="n"/>
      <c r="AF1100" s="73" t="n"/>
      <c r="AG1100" s="73" t="n"/>
      <c r="AH1100" s="73" t="n"/>
      <c r="AI1100" s="73" t="n"/>
      <c r="AJ1100" s="73" t="n"/>
      <c r="AK1100" s="73" t="n"/>
      <c r="AL1100" s="73" t="n"/>
      <c r="AM1100" s="73" t="n"/>
      <c r="AN1100" s="73" t="n"/>
      <c r="AO1100" s="73" t="n"/>
      <c r="AP1100" s="73" t="n"/>
      <c r="AQ1100" s="73" t="n"/>
      <c r="AR1100" s="73" t="n"/>
      <c r="AS1100" s="73" t="n"/>
      <c r="AT1100" s="73" t="n"/>
      <c r="AU1100" s="73" t="n"/>
      <c r="AV1100" s="73" t="n"/>
      <c r="AW1100" s="73" t="n"/>
      <c r="AX1100" s="73" t="n"/>
      <c r="AY1100" s="73" t="n"/>
      <c r="AZ1100" s="73" t="n"/>
      <c r="BA1100" s="73" t="n"/>
      <c r="BB1100" s="73" t="n"/>
      <c r="BC1100" s="73" t="n"/>
      <c r="BD1100" s="73" t="n"/>
      <c r="BE1100" s="73" t="n"/>
      <c r="BF1100" s="73" t="n"/>
      <c r="BG1100" s="73" t="n"/>
      <c r="BH1100" s="73" t="n"/>
      <c r="BI1100" s="73" t="n"/>
      <c r="BJ1100" s="73" t="n"/>
      <c r="BK1100" s="73" t="n"/>
      <c r="BL1100" s="73" t="n"/>
      <c r="BM1100" s="73" t="n"/>
      <c r="BN1100" s="73" t="n"/>
      <c r="BO1100" s="73" t="n"/>
      <c r="BP1100" s="73" t="n"/>
      <c r="BQ1100" s="165">
        <f>COUNTIF($G1100:$BP1100,"a")+COUNTIF($G1100:$BP1100,"r0,a5")/2+COUNTIF($G1100:$BP1100,"p5,a5")/2</f>
        <v/>
      </c>
      <c r="BR1100" s="165">
        <f>COUNTIF($G1100:$BP1100,"d")+COUNTIF($G1100:$BP1100,"r0,d5")/2+COUNTIF($G1100:$BP1100,"p5,d5")/2</f>
        <v/>
      </c>
      <c r="BS1100" s="165">
        <f>COUNTIF($G1100:$BP1100,"b")+COUNTIF($G1100:$BP1100,"r0,b5")/2+COUNTIF($G1100:$BP1100,"p5,b5")/2</f>
        <v/>
      </c>
      <c r="BT1100" s="165">
        <f>COUNTIF($G1100:$BP1100,"c")+COUNTIF($G1100:$BP1100,"r0,c5")/2+COUNTIF($G1100:$BP1100,"p5,c5")/2</f>
        <v/>
      </c>
      <c r="BU1100" s="165">
        <f>COUNTIF($G1100:$BP1100,"KH")+COUNTIF($G1100:$BP1100,"TL")+COUNTIF($G1100:$BP1100,"L")</f>
        <v/>
      </c>
      <c r="BV1100" s="165" t="n"/>
      <c r="BW1100" s="165">
        <f>COUNTIF($G1100:$BP1100,"hh")</f>
        <v/>
      </c>
      <c r="BX1100" s="165">
        <f>COUNTIF($G1100:$BP1100,"nt7")</f>
        <v/>
      </c>
      <c r="BY1100" s="165">
        <f>COUNTIF($G1100:$BP1100,"P")+COUNTIF($G1100:$BP1100,"p5,a5")/2+COUNTIF($G1100:$BP1100,"p5,b5")/2+COUNTIF($G1100:$BP1100,"p5,c5")/2+COUNTIF($G1100:$BP1100,"p5,d5")/2</f>
        <v/>
      </c>
      <c r="BZ1100" s="166">
        <f>SUBTOTAL(9,BQ1100:BY1100)</f>
        <v/>
      </c>
      <c r="CA1100" s="167">
        <f>SUM(J1100,L1100,N1100,P1100,R1100,T1100,X1100,Z1100,AB1100,AD1100,AF1100,AH1100,AL1100,AN1100,AP1100,AR1100,AT1100,AV1100,AZ1100,BB1100,BD1100,BF1100,BH1100,BP1100)</f>
        <v/>
      </c>
      <c r="CB1100" s="168">
        <f>SUM(H1100,V1100,AJ1100,AX1100,BL1100)</f>
        <v/>
      </c>
      <c r="CC1100" s="24">
        <f>SUM(BJ1100,BN1100)</f>
        <v/>
      </c>
      <c r="CD1100" s="169">
        <f>IF(BZ1100&gt;25,4,IF(BZ1100&gt;18,3,IF(BZ1100&gt;12,2,IF(BZ1100&gt;4,1,0))))-BX1100-2+1</f>
        <v/>
      </c>
      <c r="CE1100" s="30" t="n"/>
      <c r="CF1100" s="169">
        <f>CD1100*CI1100</f>
        <v/>
      </c>
      <c r="CG1100" s="170">
        <f>F1100-BY1100+1</f>
        <v/>
      </c>
      <c r="CH1100" s="169">
        <f>CE1100*16</f>
        <v/>
      </c>
      <c r="CI1100" s="171">
        <f>VLOOKUP(A1100,[1]DATA!$A$6:$AI$331,34,0)</f>
        <v/>
      </c>
      <c r="CJ1100" s="172">
        <f>VLOOKUP(A1100,[2]CHAMCONG!A$7:CI$333,79,0)</f>
        <v/>
      </c>
      <c r="CK1100" s="173">
        <f>CJ1100-CA1100</f>
        <v/>
      </c>
    </row>
    <row r="1101">
      <c r="A1101" s="69" t="n"/>
      <c r="B1101" s="70" t="n"/>
      <c r="C1101" s="77" t="n"/>
      <c r="D1101" s="84" t="n"/>
      <c r="E1101" s="69" t="n"/>
      <c r="F1101" s="69" t="n"/>
      <c r="G1101" s="73" t="n"/>
      <c r="H1101" s="73" t="n"/>
      <c r="I1101" s="75" t="n"/>
      <c r="J1101" s="75" t="n"/>
      <c r="K1101" s="73" t="n"/>
      <c r="L1101" s="73" t="n"/>
      <c r="M1101" s="73" t="n"/>
      <c r="N1101" s="73" t="n"/>
      <c r="O1101" s="75" t="n"/>
      <c r="P1101" s="75" t="n"/>
      <c r="Q1101" s="73" t="n"/>
      <c r="R1101" s="73" t="n"/>
      <c r="S1101" s="73" t="n"/>
      <c r="T1101" s="73" t="n"/>
      <c r="U1101" s="73" t="n"/>
      <c r="V1101" s="73" t="n"/>
      <c r="W1101" s="73" t="n"/>
      <c r="X1101" s="73" t="n"/>
      <c r="Y1101" s="73" t="n"/>
      <c r="Z1101" s="73" t="n"/>
      <c r="AA1101" s="73" t="n"/>
      <c r="AB1101" s="73" t="n"/>
      <c r="AC1101" s="73" t="n"/>
      <c r="AD1101" s="73" t="n"/>
      <c r="AE1101" s="73" t="n"/>
      <c r="AF1101" s="73" t="n"/>
      <c r="AG1101" s="73" t="n"/>
      <c r="AH1101" s="73" t="n"/>
      <c r="AI1101" s="73" t="n"/>
      <c r="AJ1101" s="73" t="n"/>
      <c r="AK1101" s="73" t="n"/>
      <c r="AL1101" s="73" t="n"/>
      <c r="AM1101" s="73" t="n"/>
      <c r="AN1101" s="73" t="n"/>
      <c r="AO1101" s="73" t="n"/>
      <c r="AP1101" s="73" t="n"/>
      <c r="AQ1101" s="73" t="n"/>
      <c r="AR1101" s="73" t="n"/>
      <c r="AS1101" s="73" t="n"/>
      <c r="AT1101" s="73" t="n"/>
      <c r="AU1101" s="73" t="n"/>
      <c r="AV1101" s="73" t="n"/>
      <c r="AW1101" s="73" t="n"/>
      <c r="AX1101" s="73" t="n"/>
      <c r="AY1101" s="73" t="n"/>
      <c r="AZ1101" s="73" t="n"/>
      <c r="BA1101" s="73" t="n"/>
      <c r="BB1101" s="73" t="n"/>
      <c r="BC1101" s="73" t="n"/>
      <c r="BD1101" s="73" t="n"/>
      <c r="BE1101" s="73" t="n"/>
      <c r="BF1101" s="73" t="n"/>
      <c r="BG1101" s="73" t="n"/>
      <c r="BH1101" s="73" t="n"/>
      <c r="BI1101" s="73" t="n"/>
      <c r="BJ1101" s="73" t="n"/>
      <c r="BK1101" s="73" t="n"/>
      <c r="BL1101" s="73" t="n"/>
      <c r="BM1101" s="73" t="n"/>
      <c r="BN1101" s="73" t="n"/>
      <c r="BO1101" s="73" t="n"/>
      <c r="BP1101" s="73" t="n"/>
      <c r="BQ1101" s="165">
        <f>COUNTIF($G1101:$BP1101,"a")+COUNTIF($G1101:$BP1101,"r0,a5")/2+COUNTIF($G1101:$BP1101,"p5,a5")/2</f>
        <v/>
      </c>
      <c r="BR1101" s="165">
        <f>COUNTIF($G1101:$BP1101,"d")+COUNTIF($G1101:$BP1101,"r0,d5")/2+COUNTIF($G1101:$BP1101,"p5,d5")/2</f>
        <v/>
      </c>
      <c r="BS1101" s="165">
        <f>COUNTIF($G1101:$BP1101,"b")+COUNTIF($G1101:$BP1101,"r0,b5")/2+COUNTIF($G1101:$BP1101,"p5,b5")/2</f>
        <v/>
      </c>
      <c r="BT1101" s="165">
        <f>COUNTIF($G1101:$BP1101,"c")+COUNTIF($G1101:$BP1101,"r0,c5")/2+COUNTIF($G1101:$BP1101,"p5,c5")/2</f>
        <v/>
      </c>
      <c r="BU1101" s="165">
        <f>COUNTIF($G1101:$BP1101,"KH")+COUNTIF($G1101:$BP1101,"TL")+COUNTIF($G1101:$BP1101,"L")</f>
        <v/>
      </c>
      <c r="BV1101" s="165" t="n"/>
      <c r="BW1101" s="165">
        <f>COUNTIF($G1101:$BP1101,"hh")</f>
        <v/>
      </c>
      <c r="BX1101" s="165">
        <f>COUNTIF($G1101:$BP1101,"nt7")</f>
        <v/>
      </c>
      <c r="BY1101" s="165">
        <f>COUNTIF($G1101:$BP1101,"P")+COUNTIF($G1101:$BP1101,"p5,a5")/2+COUNTIF($G1101:$BP1101,"p5,b5")/2+COUNTIF($G1101:$BP1101,"p5,c5")/2+COUNTIF($G1101:$BP1101,"p5,d5")/2</f>
        <v/>
      </c>
      <c r="BZ1101" s="166">
        <f>SUBTOTAL(9,BQ1101:BY1101)</f>
        <v/>
      </c>
      <c r="CA1101" s="167">
        <f>SUM(J1101,L1101,N1101,P1101,R1101,T1101,X1101,Z1101,AB1101,AD1101,AF1101,AH1101,AL1101,AN1101,AP1101,AR1101,AT1101,AV1101,AZ1101,BB1101,BD1101,BF1101,BH1101,BP1101)</f>
        <v/>
      </c>
      <c r="CB1101" s="168">
        <f>SUM(H1101,V1101,AJ1101,AX1101,BL1101)</f>
        <v/>
      </c>
      <c r="CC1101" s="24">
        <f>SUM(BJ1101,BN1101)</f>
        <v/>
      </c>
      <c r="CD1101" s="169">
        <f>IF(BZ1101&gt;25,4,IF(BZ1101&gt;18,3,IF(BZ1101&gt;12,2,IF(BZ1101&gt;4,1,0))))-BX1101-2+1</f>
        <v/>
      </c>
      <c r="CE1101" s="30" t="n"/>
      <c r="CF1101" s="169">
        <f>CD1101*CI1101</f>
        <v/>
      </c>
      <c r="CG1101" s="170">
        <f>F1101-BY1101+1</f>
        <v/>
      </c>
      <c r="CH1101" s="169">
        <f>CE1101*16</f>
        <v/>
      </c>
      <c r="CI1101" s="171">
        <f>VLOOKUP(A1101,[1]DATA!$A$6:$AI$331,34,0)</f>
        <v/>
      </c>
      <c r="CJ1101" s="172">
        <f>VLOOKUP(A1101,[2]CHAMCONG!A$7:CI$333,79,0)</f>
        <v/>
      </c>
      <c r="CK1101" s="173">
        <f>CJ1101-CA1101</f>
        <v/>
      </c>
    </row>
    <row r="1102">
      <c r="A1102" s="69" t="n"/>
      <c r="B1102" s="70" t="n"/>
      <c r="C1102" s="77" t="n"/>
      <c r="D1102" s="84" t="n"/>
      <c r="E1102" s="69" t="n"/>
      <c r="F1102" s="69" t="n"/>
      <c r="G1102" s="73" t="n"/>
      <c r="H1102" s="73" t="n"/>
      <c r="I1102" s="75" t="n"/>
      <c r="J1102" s="75" t="n"/>
      <c r="K1102" s="73" t="n"/>
      <c r="L1102" s="73" t="n"/>
      <c r="M1102" s="73" t="n"/>
      <c r="N1102" s="73" t="n"/>
      <c r="O1102" s="75" t="n"/>
      <c r="P1102" s="75" t="n"/>
      <c r="Q1102" s="73" t="n"/>
      <c r="R1102" s="73" t="n"/>
      <c r="S1102" s="73" t="n"/>
      <c r="T1102" s="73" t="n"/>
      <c r="U1102" s="73" t="n"/>
      <c r="V1102" s="73" t="n"/>
      <c r="W1102" s="73" t="n"/>
      <c r="X1102" s="73" t="n"/>
      <c r="Y1102" s="73" t="n"/>
      <c r="Z1102" s="73" t="n"/>
      <c r="AA1102" s="73" t="n"/>
      <c r="AB1102" s="73" t="n"/>
      <c r="AC1102" s="73" t="n"/>
      <c r="AD1102" s="73" t="n"/>
      <c r="AE1102" s="73" t="n"/>
      <c r="AF1102" s="73" t="n"/>
      <c r="AG1102" s="73" t="n"/>
      <c r="AH1102" s="73" t="n"/>
      <c r="AI1102" s="73" t="n"/>
      <c r="AJ1102" s="73" t="n"/>
      <c r="AK1102" s="73" t="n"/>
      <c r="AL1102" s="73" t="n"/>
      <c r="AM1102" s="73" t="n"/>
      <c r="AN1102" s="73" t="n"/>
      <c r="AO1102" s="73" t="n"/>
      <c r="AP1102" s="73" t="n"/>
      <c r="AQ1102" s="73" t="n"/>
      <c r="AR1102" s="73" t="n"/>
      <c r="AS1102" s="73" t="n"/>
      <c r="AT1102" s="73" t="n"/>
      <c r="AU1102" s="73" t="n"/>
      <c r="AV1102" s="73" t="n"/>
      <c r="AW1102" s="73" t="n"/>
      <c r="AX1102" s="73" t="n"/>
      <c r="AY1102" s="73" t="n"/>
      <c r="AZ1102" s="73" t="n"/>
      <c r="BA1102" s="73" t="n"/>
      <c r="BB1102" s="73" t="n"/>
      <c r="BC1102" s="73" t="n"/>
      <c r="BD1102" s="73" t="n"/>
      <c r="BE1102" s="73" t="n"/>
      <c r="BF1102" s="73" t="n"/>
      <c r="BG1102" s="73" t="n"/>
      <c r="BH1102" s="73" t="n"/>
      <c r="BI1102" s="73" t="n"/>
      <c r="BJ1102" s="73" t="n"/>
      <c r="BK1102" s="73" t="n"/>
      <c r="BL1102" s="73" t="n"/>
      <c r="BM1102" s="73" t="n"/>
      <c r="BN1102" s="73" t="n"/>
      <c r="BO1102" s="73" t="n"/>
      <c r="BP1102" s="73" t="n"/>
      <c r="BQ1102" s="165">
        <f>COUNTIF($G1102:$BP1102,"a")+COUNTIF($G1102:$BP1102,"r0,a5")/2+COUNTIF($G1102:$BP1102,"p5,a5")/2</f>
        <v/>
      </c>
      <c r="BR1102" s="165">
        <f>COUNTIF($G1102:$BP1102,"d")+COUNTIF($G1102:$BP1102,"r0,d5")/2+COUNTIF($G1102:$BP1102,"p5,d5")/2</f>
        <v/>
      </c>
      <c r="BS1102" s="165">
        <f>COUNTIF($G1102:$BP1102,"b")+COUNTIF($G1102:$BP1102,"r0,b5")/2+COUNTIF($G1102:$BP1102,"p5,b5")/2</f>
        <v/>
      </c>
      <c r="BT1102" s="165">
        <f>COUNTIF($G1102:$BP1102,"c")+COUNTIF($G1102:$BP1102,"r0,c5")/2+COUNTIF($G1102:$BP1102,"p5,c5")/2</f>
        <v/>
      </c>
      <c r="BU1102" s="165">
        <f>COUNTIF($G1102:$BP1102,"KH")+COUNTIF($G1102:$BP1102,"TL")+COUNTIF($G1102:$BP1102,"L")</f>
        <v/>
      </c>
      <c r="BV1102" s="165" t="n"/>
      <c r="BW1102" s="165">
        <f>COUNTIF($G1102:$BP1102,"hh")</f>
        <v/>
      </c>
      <c r="BX1102" s="165">
        <f>COUNTIF($G1102:$BP1102,"nt7")</f>
        <v/>
      </c>
      <c r="BY1102" s="165">
        <f>COUNTIF($G1102:$BP1102,"P")+COUNTIF($G1102:$BP1102,"p5,a5")/2+COUNTIF($G1102:$BP1102,"p5,b5")/2+COUNTIF($G1102:$BP1102,"p5,c5")/2+COUNTIF($G1102:$BP1102,"p5,d5")/2</f>
        <v/>
      </c>
      <c r="BZ1102" s="166">
        <f>SUBTOTAL(9,BQ1102:BY1102)</f>
        <v/>
      </c>
      <c r="CA1102" s="167">
        <f>SUM(J1102,L1102,N1102,P1102,R1102,T1102,X1102,Z1102,AB1102,AD1102,AF1102,AH1102,AL1102,AN1102,AP1102,AR1102,AT1102,AV1102,AZ1102,BB1102,BD1102,BF1102,BH1102,BP1102)</f>
        <v/>
      </c>
      <c r="CB1102" s="168">
        <f>SUM(H1102,V1102,AJ1102,AX1102,BL1102)</f>
        <v/>
      </c>
      <c r="CC1102" s="24">
        <f>SUM(BJ1102,BN1102)</f>
        <v/>
      </c>
      <c r="CD1102" s="169">
        <f>IF(BZ1102&gt;25,4,IF(BZ1102&gt;18,3,IF(BZ1102&gt;12,2,IF(BZ1102&gt;4,1,0))))-BX1102-2+1</f>
        <v/>
      </c>
      <c r="CE1102" s="30" t="n"/>
      <c r="CF1102" s="169">
        <f>CD1102*CI1102</f>
        <v/>
      </c>
      <c r="CG1102" s="170">
        <f>F1102-BY1102+1</f>
        <v/>
      </c>
      <c r="CH1102" s="169">
        <f>CE1102*16</f>
        <v/>
      </c>
      <c r="CI1102" s="171">
        <f>VLOOKUP(A1102,[1]DATA!$A$6:$AI$331,34,0)</f>
        <v/>
      </c>
      <c r="CJ1102" s="172">
        <f>VLOOKUP(A1102,[2]CHAMCONG!A$7:CI$333,79,0)</f>
        <v/>
      </c>
      <c r="CK1102" s="173">
        <f>CJ1102-CA1102</f>
        <v/>
      </c>
    </row>
    <row r="1103">
      <c r="A1103" s="69" t="n"/>
      <c r="B1103" s="70" t="n"/>
      <c r="C1103" s="77" t="n"/>
      <c r="D1103" s="84" t="n"/>
      <c r="E1103" s="69" t="n"/>
      <c r="F1103" s="69" t="n"/>
      <c r="G1103" s="73" t="n"/>
      <c r="H1103" s="73" t="n"/>
      <c r="I1103" s="75" t="n"/>
      <c r="J1103" s="75" t="n"/>
      <c r="K1103" s="73" t="n"/>
      <c r="L1103" s="73" t="n"/>
      <c r="M1103" s="73" t="n"/>
      <c r="N1103" s="73" t="n"/>
      <c r="O1103" s="75" t="n"/>
      <c r="P1103" s="75" t="n"/>
      <c r="Q1103" s="73" t="n"/>
      <c r="R1103" s="73" t="n"/>
      <c r="S1103" s="73" t="n"/>
      <c r="T1103" s="73" t="n"/>
      <c r="U1103" s="73" t="n"/>
      <c r="V1103" s="73" t="n"/>
      <c r="W1103" s="73" t="n"/>
      <c r="X1103" s="73" t="n"/>
      <c r="Y1103" s="73" t="n"/>
      <c r="Z1103" s="73" t="n"/>
      <c r="AA1103" s="73" t="n"/>
      <c r="AB1103" s="73" t="n"/>
      <c r="AC1103" s="73" t="n"/>
      <c r="AD1103" s="73" t="n"/>
      <c r="AE1103" s="73" t="n"/>
      <c r="AF1103" s="73" t="n"/>
      <c r="AG1103" s="73" t="n"/>
      <c r="AH1103" s="73" t="n"/>
      <c r="AI1103" s="73" t="n"/>
      <c r="AJ1103" s="73" t="n"/>
      <c r="AK1103" s="73" t="n"/>
      <c r="AL1103" s="73" t="n"/>
      <c r="AM1103" s="73" t="n"/>
      <c r="AN1103" s="73" t="n"/>
      <c r="AO1103" s="73" t="n"/>
      <c r="AP1103" s="73" t="n"/>
      <c r="AQ1103" s="73" t="n"/>
      <c r="AR1103" s="73" t="n"/>
      <c r="AS1103" s="73" t="n"/>
      <c r="AT1103" s="73" t="n"/>
      <c r="AU1103" s="73" t="n"/>
      <c r="AV1103" s="73" t="n"/>
      <c r="AW1103" s="73" t="n"/>
      <c r="AX1103" s="73" t="n"/>
      <c r="AY1103" s="73" t="n"/>
      <c r="AZ1103" s="73" t="n"/>
      <c r="BA1103" s="73" t="n"/>
      <c r="BB1103" s="73" t="n"/>
      <c r="BC1103" s="73" t="n"/>
      <c r="BD1103" s="73" t="n"/>
      <c r="BE1103" s="73" t="n"/>
      <c r="BF1103" s="73" t="n"/>
      <c r="BG1103" s="73" t="n"/>
      <c r="BH1103" s="73" t="n"/>
      <c r="BI1103" s="73" t="n"/>
      <c r="BJ1103" s="73" t="n"/>
      <c r="BK1103" s="73" t="n"/>
      <c r="BL1103" s="73" t="n"/>
      <c r="BM1103" s="73" t="n"/>
      <c r="BN1103" s="73" t="n"/>
      <c r="BO1103" s="73" t="n"/>
      <c r="BP1103" s="73" t="n"/>
      <c r="BQ1103" s="165">
        <f>COUNTIF($G1103:$BP1103,"a")+COUNTIF($G1103:$BP1103,"r0,a5")/2+COUNTIF($G1103:$BP1103,"p5,a5")/2</f>
        <v/>
      </c>
      <c r="BR1103" s="165">
        <f>COUNTIF($G1103:$BP1103,"d")+COUNTIF($G1103:$BP1103,"r0,d5")/2+COUNTIF($G1103:$BP1103,"p5,d5")/2</f>
        <v/>
      </c>
      <c r="BS1103" s="165">
        <f>COUNTIF($G1103:$BP1103,"b")+COUNTIF($G1103:$BP1103,"r0,b5")/2+COUNTIF($G1103:$BP1103,"p5,b5")/2</f>
        <v/>
      </c>
      <c r="BT1103" s="165">
        <f>COUNTIF($G1103:$BP1103,"c")+COUNTIF($G1103:$BP1103,"r0,c5")/2+COUNTIF($G1103:$BP1103,"p5,c5")/2</f>
        <v/>
      </c>
      <c r="BU1103" s="165">
        <f>COUNTIF($G1103:$BP1103,"KH")+COUNTIF($G1103:$BP1103,"TL")+COUNTIF($G1103:$BP1103,"L")</f>
        <v/>
      </c>
      <c r="BV1103" s="165" t="n"/>
      <c r="BW1103" s="165">
        <f>COUNTIF($G1103:$BP1103,"hh")</f>
        <v/>
      </c>
      <c r="BX1103" s="165">
        <f>COUNTIF($G1103:$BP1103,"nt7")</f>
        <v/>
      </c>
      <c r="BY1103" s="165">
        <f>COUNTIF($G1103:$BP1103,"P")+COUNTIF($G1103:$BP1103,"p5,a5")/2+COUNTIF($G1103:$BP1103,"p5,b5")/2+COUNTIF($G1103:$BP1103,"p5,c5")/2+COUNTIF($G1103:$BP1103,"p5,d5")/2</f>
        <v/>
      </c>
      <c r="BZ1103" s="166">
        <f>SUBTOTAL(9,BQ1103:BY1103)</f>
        <v/>
      </c>
      <c r="CA1103" s="167">
        <f>SUM(J1103,L1103,N1103,P1103,R1103,T1103,X1103,Z1103,AB1103,AD1103,AF1103,AH1103,AL1103,AN1103,AP1103,AR1103,AT1103,AV1103,AZ1103,BB1103,BD1103,BF1103,BH1103,BP1103)</f>
        <v/>
      </c>
      <c r="CB1103" s="168">
        <f>SUM(H1103,V1103,AJ1103,AX1103,BL1103)</f>
        <v/>
      </c>
      <c r="CC1103" s="24">
        <f>SUM(BJ1103,BN1103)</f>
        <v/>
      </c>
      <c r="CD1103" s="169">
        <f>IF(BZ1103&gt;25,4,IF(BZ1103&gt;18,3,IF(BZ1103&gt;12,2,IF(BZ1103&gt;4,1,0))))-BX1103-2+1</f>
        <v/>
      </c>
      <c r="CE1103" s="30" t="n"/>
      <c r="CF1103" s="169">
        <f>CD1103*CI1103</f>
        <v/>
      </c>
      <c r="CG1103" s="170">
        <f>F1103-BY1103+1</f>
        <v/>
      </c>
      <c r="CH1103" s="169">
        <f>CE1103*16</f>
        <v/>
      </c>
      <c r="CI1103" s="171">
        <f>VLOOKUP(A1103,[1]DATA!$A$6:$AI$331,34,0)</f>
        <v/>
      </c>
      <c r="CJ1103" s="172">
        <f>VLOOKUP(A1103,[2]CHAMCONG!A$7:CI$333,79,0)</f>
        <v/>
      </c>
      <c r="CK1103" s="173">
        <f>CJ1103-CA1103</f>
        <v/>
      </c>
    </row>
    <row r="1104">
      <c r="A1104" s="69" t="n"/>
      <c r="B1104" s="70" t="n"/>
      <c r="C1104" s="77" t="n"/>
      <c r="D1104" s="84" t="n"/>
      <c r="E1104" s="69" t="n"/>
      <c r="F1104" s="69" t="n"/>
      <c r="G1104" s="73" t="n"/>
      <c r="H1104" s="73" t="n"/>
      <c r="I1104" s="75" t="n"/>
      <c r="J1104" s="75" t="n"/>
      <c r="K1104" s="73" t="n"/>
      <c r="L1104" s="73" t="n"/>
      <c r="M1104" s="73" t="n"/>
      <c r="N1104" s="73" t="n"/>
      <c r="O1104" s="75" t="n"/>
      <c r="P1104" s="75" t="n"/>
      <c r="Q1104" s="73" t="n"/>
      <c r="R1104" s="73" t="n"/>
      <c r="S1104" s="73" t="n"/>
      <c r="T1104" s="73" t="n"/>
      <c r="U1104" s="73" t="n"/>
      <c r="V1104" s="73" t="n"/>
      <c r="W1104" s="73" t="n"/>
      <c r="X1104" s="73" t="n"/>
      <c r="Y1104" s="73" t="n"/>
      <c r="Z1104" s="73" t="n"/>
      <c r="AA1104" s="73" t="n"/>
      <c r="AB1104" s="73" t="n"/>
      <c r="AC1104" s="73" t="n"/>
      <c r="AD1104" s="73" t="n"/>
      <c r="AE1104" s="73" t="n"/>
      <c r="AF1104" s="73" t="n"/>
      <c r="AG1104" s="73" t="n"/>
      <c r="AH1104" s="73" t="n"/>
      <c r="AI1104" s="73" t="n"/>
      <c r="AJ1104" s="73" t="n"/>
      <c r="AK1104" s="73" t="n"/>
      <c r="AL1104" s="73" t="n"/>
      <c r="AM1104" s="73" t="n"/>
      <c r="AN1104" s="73" t="n"/>
      <c r="AO1104" s="73" t="n"/>
      <c r="AP1104" s="73" t="n"/>
      <c r="AQ1104" s="73" t="n"/>
      <c r="AR1104" s="73" t="n"/>
      <c r="AS1104" s="73" t="n"/>
      <c r="AT1104" s="73" t="n"/>
      <c r="AU1104" s="73" t="n"/>
      <c r="AV1104" s="73" t="n"/>
      <c r="AW1104" s="73" t="n"/>
      <c r="AX1104" s="73" t="n"/>
      <c r="AY1104" s="73" t="n"/>
      <c r="AZ1104" s="73" t="n"/>
      <c r="BA1104" s="73" t="n"/>
      <c r="BB1104" s="73" t="n"/>
      <c r="BC1104" s="73" t="n"/>
      <c r="BD1104" s="73" t="n"/>
      <c r="BE1104" s="73" t="n"/>
      <c r="BF1104" s="73" t="n"/>
      <c r="BG1104" s="73" t="n"/>
      <c r="BH1104" s="73" t="n"/>
      <c r="BI1104" s="73" t="n"/>
      <c r="BJ1104" s="73" t="n"/>
      <c r="BK1104" s="73" t="n"/>
      <c r="BL1104" s="73" t="n"/>
      <c r="BM1104" s="73" t="n"/>
      <c r="BN1104" s="73" t="n"/>
      <c r="BO1104" s="73" t="n"/>
      <c r="BP1104" s="73" t="n"/>
      <c r="BQ1104" s="165">
        <f>COUNTIF($G1104:$BP1104,"a")+COUNTIF($G1104:$BP1104,"r0,a5")/2+COUNTIF($G1104:$BP1104,"p5,a5")/2</f>
        <v/>
      </c>
      <c r="BR1104" s="165">
        <f>COUNTIF($G1104:$BP1104,"d")+COUNTIF($G1104:$BP1104,"r0,d5")/2+COUNTIF($G1104:$BP1104,"p5,d5")/2</f>
        <v/>
      </c>
      <c r="BS1104" s="165">
        <f>COUNTIF($G1104:$BP1104,"b")+COUNTIF($G1104:$BP1104,"r0,b5")/2+COUNTIF($G1104:$BP1104,"p5,b5")/2</f>
        <v/>
      </c>
      <c r="BT1104" s="165">
        <f>COUNTIF($G1104:$BP1104,"c")+COUNTIF($G1104:$BP1104,"r0,c5")/2+COUNTIF($G1104:$BP1104,"p5,c5")/2</f>
        <v/>
      </c>
      <c r="BU1104" s="165">
        <f>COUNTIF($G1104:$BP1104,"KH")+COUNTIF($G1104:$BP1104,"TL")+COUNTIF($G1104:$BP1104,"L")</f>
        <v/>
      </c>
      <c r="BV1104" s="165" t="n"/>
      <c r="BW1104" s="165">
        <f>COUNTIF($G1104:$BP1104,"hh")</f>
        <v/>
      </c>
      <c r="BX1104" s="165">
        <f>COUNTIF($G1104:$BP1104,"nt7")</f>
        <v/>
      </c>
      <c r="BY1104" s="165">
        <f>COUNTIF($G1104:$BP1104,"P")+COUNTIF($G1104:$BP1104,"p5,a5")/2+COUNTIF($G1104:$BP1104,"p5,b5")/2+COUNTIF($G1104:$BP1104,"p5,c5")/2+COUNTIF($G1104:$BP1104,"p5,d5")/2</f>
        <v/>
      </c>
      <c r="BZ1104" s="166">
        <f>SUBTOTAL(9,BQ1104:BY1104)</f>
        <v/>
      </c>
      <c r="CA1104" s="167">
        <f>SUM(J1104,L1104,N1104,P1104,R1104,T1104,X1104,Z1104,AB1104,AD1104,AF1104,AH1104,AL1104,AN1104,AP1104,AR1104,AT1104,AV1104,AZ1104,BB1104,BD1104,BF1104,BH1104,BP1104)</f>
        <v/>
      </c>
      <c r="CB1104" s="168">
        <f>SUM(H1104,V1104,AJ1104,AX1104,BL1104)</f>
        <v/>
      </c>
      <c r="CC1104" s="24">
        <f>SUM(BJ1104,BN1104)</f>
        <v/>
      </c>
      <c r="CD1104" s="169">
        <f>IF(BZ1104&gt;25,4,IF(BZ1104&gt;18,3,IF(BZ1104&gt;12,2,IF(BZ1104&gt;4,1,0))))-BX1104-2+1</f>
        <v/>
      </c>
      <c r="CE1104" s="30" t="n"/>
      <c r="CF1104" s="169">
        <f>CD1104*CI1104</f>
        <v/>
      </c>
      <c r="CG1104" s="170">
        <f>F1104-BY1104+1</f>
        <v/>
      </c>
      <c r="CH1104" s="169">
        <f>CE1104*16</f>
        <v/>
      </c>
      <c r="CI1104" s="171">
        <f>VLOOKUP(A1104,[1]DATA!$A$6:$AI$331,34,0)</f>
        <v/>
      </c>
      <c r="CJ1104" s="172">
        <f>VLOOKUP(A1104,[2]CHAMCONG!A$7:CI$333,79,0)</f>
        <v/>
      </c>
      <c r="CK1104" s="173">
        <f>CJ1104-CA1104</f>
        <v/>
      </c>
    </row>
    <row r="1105">
      <c r="A1105" s="69" t="n"/>
      <c r="B1105" s="70" t="n"/>
      <c r="C1105" s="77" t="n"/>
      <c r="D1105" s="84" t="n"/>
      <c r="E1105" s="69" t="n"/>
      <c r="F1105" s="69" t="n"/>
      <c r="G1105" s="73" t="n"/>
      <c r="H1105" s="73" t="n"/>
      <c r="I1105" s="75" t="n"/>
      <c r="J1105" s="75" t="n"/>
      <c r="K1105" s="73" t="n"/>
      <c r="L1105" s="73" t="n"/>
      <c r="M1105" s="73" t="n"/>
      <c r="N1105" s="73" t="n"/>
      <c r="O1105" s="75" t="n"/>
      <c r="P1105" s="75" t="n"/>
      <c r="Q1105" s="73" t="n"/>
      <c r="R1105" s="73" t="n"/>
      <c r="S1105" s="73" t="n"/>
      <c r="T1105" s="73" t="n"/>
      <c r="U1105" s="73" t="n"/>
      <c r="V1105" s="73" t="n"/>
      <c r="W1105" s="73" t="n"/>
      <c r="X1105" s="73" t="n"/>
      <c r="Y1105" s="73" t="n"/>
      <c r="Z1105" s="73" t="n"/>
      <c r="AA1105" s="73" t="n"/>
      <c r="AB1105" s="73" t="n"/>
      <c r="AC1105" s="73" t="n"/>
      <c r="AD1105" s="73" t="n"/>
      <c r="AE1105" s="73" t="n"/>
      <c r="AF1105" s="73" t="n"/>
      <c r="AG1105" s="73" t="n"/>
      <c r="AH1105" s="73" t="n"/>
      <c r="AI1105" s="73" t="n"/>
      <c r="AJ1105" s="73" t="n"/>
      <c r="AK1105" s="73" t="n"/>
      <c r="AL1105" s="73" t="n"/>
      <c r="AM1105" s="73" t="n"/>
      <c r="AN1105" s="73" t="n"/>
      <c r="AO1105" s="73" t="n"/>
      <c r="AP1105" s="73" t="n"/>
      <c r="AQ1105" s="73" t="n"/>
      <c r="AR1105" s="73" t="n"/>
      <c r="AS1105" s="73" t="n"/>
      <c r="AT1105" s="73" t="n"/>
      <c r="AU1105" s="73" t="n"/>
      <c r="AV1105" s="73" t="n"/>
      <c r="AW1105" s="73" t="n"/>
      <c r="AX1105" s="73" t="n"/>
      <c r="AY1105" s="73" t="n"/>
      <c r="AZ1105" s="73" t="n"/>
      <c r="BA1105" s="73" t="n"/>
      <c r="BB1105" s="73" t="n"/>
      <c r="BC1105" s="73" t="n"/>
      <c r="BD1105" s="73" t="n"/>
      <c r="BE1105" s="73" t="n"/>
      <c r="BF1105" s="73" t="n"/>
      <c r="BG1105" s="73" t="n"/>
      <c r="BH1105" s="73" t="n"/>
      <c r="BI1105" s="73" t="n"/>
      <c r="BJ1105" s="73" t="n"/>
      <c r="BK1105" s="73" t="n"/>
      <c r="BL1105" s="73" t="n"/>
      <c r="BM1105" s="73" t="n"/>
      <c r="BN1105" s="73" t="n"/>
      <c r="BO1105" s="73" t="n"/>
      <c r="BP1105" s="73" t="n"/>
      <c r="BQ1105" s="165">
        <f>COUNTIF($G1105:$BP1105,"a")+COUNTIF($G1105:$BP1105,"r0,a5")/2+COUNTIF($G1105:$BP1105,"p5,a5")/2</f>
        <v/>
      </c>
      <c r="BR1105" s="165">
        <f>COUNTIF($G1105:$BP1105,"d")+COUNTIF($G1105:$BP1105,"r0,d5")/2+COUNTIF($G1105:$BP1105,"p5,d5")/2</f>
        <v/>
      </c>
      <c r="BS1105" s="165">
        <f>COUNTIF($G1105:$BP1105,"b")+COUNTIF($G1105:$BP1105,"r0,b5")/2+COUNTIF($G1105:$BP1105,"p5,b5")/2</f>
        <v/>
      </c>
      <c r="BT1105" s="165">
        <f>COUNTIF($G1105:$BP1105,"c")+COUNTIF($G1105:$BP1105,"r0,c5")/2+COUNTIF($G1105:$BP1105,"p5,c5")/2</f>
        <v/>
      </c>
      <c r="BU1105" s="165">
        <f>COUNTIF($G1105:$BP1105,"KH")+COUNTIF($G1105:$BP1105,"TL")+COUNTIF($G1105:$BP1105,"L")</f>
        <v/>
      </c>
      <c r="BV1105" s="165" t="n"/>
      <c r="BW1105" s="165">
        <f>COUNTIF($G1105:$BP1105,"hh")</f>
        <v/>
      </c>
      <c r="BX1105" s="165">
        <f>COUNTIF($G1105:$BP1105,"nt7")</f>
        <v/>
      </c>
      <c r="BY1105" s="165">
        <f>COUNTIF($G1105:$BP1105,"P")+COUNTIF($G1105:$BP1105,"p5,a5")/2+COUNTIF($G1105:$BP1105,"p5,b5")/2+COUNTIF($G1105:$BP1105,"p5,c5")/2+COUNTIF($G1105:$BP1105,"p5,d5")/2</f>
        <v/>
      </c>
      <c r="BZ1105" s="166">
        <f>SUBTOTAL(9,BQ1105:BY1105)</f>
        <v/>
      </c>
      <c r="CA1105" s="167">
        <f>SUM(J1105,L1105,N1105,P1105,R1105,T1105,X1105,Z1105,AB1105,AD1105,AF1105,AH1105,AL1105,AN1105,AP1105,AR1105,AT1105,AV1105,AZ1105,BB1105,BD1105,BF1105,BH1105,BP1105)</f>
        <v/>
      </c>
      <c r="CB1105" s="168">
        <f>SUM(H1105,V1105,AJ1105,AX1105,BL1105)</f>
        <v/>
      </c>
      <c r="CC1105" s="24">
        <f>SUM(BJ1105,BN1105)</f>
        <v/>
      </c>
      <c r="CD1105" s="169">
        <f>IF(BZ1105&gt;25,4,IF(BZ1105&gt;18,3,IF(BZ1105&gt;12,2,IF(BZ1105&gt;4,1,0))))-BX1105-2+1</f>
        <v/>
      </c>
      <c r="CE1105" s="30" t="n"/>
      <c r="CF1105" s="169">
        <f>CD1105*CI1105</f>
        <v/>
      </c>
      <c r="CG1105" s="170">
        <f>F1105-BY1105+1</f>
        <v/>
      </c>
      <c r="CH1105" s="169">
        <f>CE1105*16</f>
        <v/>
      </c>
      <c r="CI1105" s="171">
        <f>VLOOKUP(A1105,[1]DATA!$A$6:$AI$331,34,0)</f>
        <v/>
      </c>
      <c r="CJ1105" s="172">
        <f>VLOOKUP(A1105,[2]CHAMCONG!A$7:CI$333,79,0)</f>
        <v/>
      </c>
      <c r="CK1105" s="173">
        <f>CJ1105-CA1105</f>
        <v/>
      </c>
    </row>
    <row r="1106">
      <c r="A1106" s="69" t="n"/>
      <c r="B1106" s="70" t="n"/>
      <c r="C1106" s="77" t="n"/>
      <c r="D1106" s="84" t="n"/>
      <c r="E1106" s="69" t="n"/>
      <c r="F1106" s="69" t="n"/>
      <c r="G1106" s="73" t="n"/>
      <c r="H1106" s="73" t="n"/>
      <c r="I1106" s="75" t="n"/>
      <c r="J1106" s="75" t="n"/>
      <c r="K1106" s="73" t="n"/>
      <c r="L1106" s="73" t="n"/>
      <c r="M1106" s="73" t="n"/>
      <c r="N1106" s="73" t="n"/>
      <c r="O1106" s="75" t="n"/>
      <c r="P1106" s="75" t="n"/>
      <c r="Q1106" s="73" t="n"/>
      <c r="R1106" s="73" t="n"/>
      <c r="S1106" s="73" t="n"/>
      <c r="T1106" s="73" t="n"/>
      <c r="U1106" s="73" t="n"/>
      <c r="V1106" s="73" t="n"/>
      <c r="W1106" s="73" t="n"/>
      <c r="X1106" s="73" t="n"/>
      <c r="Y1106" s="73" t="n"/>
      <c r="Z1106" s="73" t="n"/>
      <c r="AA1106" s="73" t="n"/>
      <c r="AB1106" s="73" t="n"/>
      <c r="AC1106" s="73" t="n"/>
      <c r="AD1106" s="73" t="n"/>
      <c r="AE1106" s="73" t="n"/>
      <c r="AF1106" s="73" t="n"/>
      <c r="AG1106" s="73" t="n"/>
      <c r="AH1106" s="73" t="n"/>
      <c r="AI1106" s="73" t="n"/>
      <c r="AJ1106" s="73" t="n"/>
      <c r="AK1106" s="73" t="n"/>
      <c r="AL1106" s="73" t="n"/>
      <c r="AM1106" s="73" t="n"/>
      <c r="AN1106" s="73" t="n"/>
      <c r="AO1106" s="73" t="n"/>
      <c r="AP1106" s="73" t="n"/>
      <c r="AQ1106" s="73" t="n"/>
      <c r="AR1106" s="73" t="n"/>
      <c r="AS1106" s="73" t="n"/>
      <c r="AT1106" s="73" t="n"/>
      <c r="AU1106" s="73" t="n"/>
      <c r="AV1106" s="73" t="n"/>
      <c r="AW1106" s="73" t="n"/>
      <c r="AX1106" s="73" t="n"/>
      <c r="AY1106" s="73" t="n"/>
      <c r="AZ1106" s="73" t="n"/>
      <c r="BA1106" s="73" t="n"/>
      <c r="BB1106" s="73" t="n"/>
      <c r="BC1106" s="73" t="n"/>
      <c r="BD1106" s="73" t="n"/>
      <c r="BE1106" s="73" t="n"/>
      <c r="BF1106" s="73" t="n"/>
      <c r="BG1106" s="73" t="n"/>
      <c r="BH1106" s="73" t="n"/>
      <c r="BI1106" s="73" t="n"/>
      <c r="BJ1106" s="73" t="n"/>
      <c r="BK1106" s="73" t="n"/>
      <c r="BL1106" s="73" t="n"/>
      <c r="BM1106" s="73" t="n"/>
      <c r="BN1106" s="73" t="n"/>
      <c r="BO1106" s="73" t="n"/>
      <c r="BP1106" s="73" t="n"/>
      <c r="BQ1106" s="165">
        <f>COUNTIF($G1106:$BP1106,"a")+COUNTIF($G1106:$BP1106,"r0,a5")/2+COUNTIF($G1106:$BP1106,"p5,a5")/2</f>
        <v/>
      </c>
      <c r="BR1106" s="165">
        <f>COUNTIF($G1106:$BP1106,"d")+COUNTIF($G1106:$BP1106,"r0,d5")/2+COUNTIF($G1106:$BP1106,"p5,d5")/2</f>
        <v/>
      </c>
      <c r="BS1106" s="165">
        <f>COUNTIF($G1106:$BP1106,"b")+COUNTIF($G1106:$BP1106,"r0,b5")/2+COUNTIF($G1106:$BP1106,"p5,b5")/2</f>
        <v/>
      </c>
      <c r="BT1106" s="165">
        <f>COUNTIF($G1106:$BP1106,"c")+COUNTIF($G1106:$BP1106,"r0,c5")/2+COUNTIF($G1106:$BP1106,"p5,c5")/2</f>
        <v/>
      </c>
      <c r="BU1106" s="165">
        <f>COUNTIF($G1106:$BP1106,"KH")+COUNTIF($G1106:$BP1106,"TL")+COUNTIF($G1106:$BP1106,"L")</f>
        <v/>
      </c>
      <c r="BV1106" s="165" t="n"/>
      <c r="BW1106" s="165">
        <f>COUNTIF($G1106:$BP1106,"hh")</f>
        <v/>
      </c>
      <c r="BX1106" s="165">
        <f>COUNTIF($G1106:$BP1106,"nt7")</f>
        <v/>
      </c>
      <c r="BY1106" s="165">
        <f>COUNTIF($G1106:$BP1106,"P")+COUNTIF($G1106:$BP1106,"p5,a5")/2+COUNTIF($G1106:$BP1106,"p5,b5")/2+COUNTIF($G1106:$BP1106,"p5,c5")/2+COUNTIF($G1106:$BP1106,"p5,d5")/2</f>
        <v/>
      </c>
      <c r="BZ1106" s="166">
        <f>SUBTOTAL(9,BQ1106:BY1106)</f>
        <v/>
      </c>
      <c r="CA1106" s="167">
        <f>SUM(J1106,L1106,N1106,P1106,R1106,T1106,X1106,Z1106,AB1106,AD1106,AF1106,AH1106,AL1106,AN1106,AP1106,AR1106,AT1106,AV1106,AZ1106,BB1106,BD1106,BF1106,BH1106,BP1106)</f>
        <v/>
      </c>
      <c r="CB1106" s="168">
        <f>SUM(H1106,V1106,AJ1106,AX1106,BL1106)</f>
        <v/>
      </c>
      <c r="CC1106" s="24">
        <f>SUM(BJ1106,BN1106)</f>
        <v/>
      </c>
      <c r="CD1106" s="169">
        <f>IF(BZ1106&gt;25,4,IF(BZ1106&gt;18,3,IF(BZ1106&gt;12,2,IF(BZ1106&gt;4,1,0))))-BX1106-2+1</f>
        <v/>
      </c>
      <c r="CE1106" s="30" t="n"/>
      <c r="CF1106" s="169">
        <f>CD1106*CI1106</f>
        <v/>
      </c>
      <c r="CG1106" s="170">
        <f>F1106-BY1106+1</f>
        <v/>
      </c>
      <c r="CH1106" s="169">
        <f>CE1106*16</f>
        <v/>
      </c>
      <c r="CI1106" s="171">
        <f>VLOOKUP(A1106,[1]DATA!$A$6:$AI$331,34,0)</f>
        <v/>
      </c>
      <c r="CJ1106" s="172">
        <f>VLOOKUP(A1106,[2]CHAMCONG!A$7:CI$333,79,0)</f>
        <v/>
      </c>
      <c r="CK1106" s="173">
        <f>CJ1106-CA1106</f>
        <v/>
      </c>
    </row>
    <row r="1107">
      <c r="A1107" s="69" t="n"/>
      <c r="B1107" s="70" t="n"/>
      <c r="C1107" s="77" t="n"/>
      <c r="D1107" s="84" t="n"/>
      <c r="E1107" s="69" t="n"/>
      <c r="F1107" s="69" t="n"/>
      <c r="G1107" s="73" t="n"/>
      <c r="H1107" s="73" t="n"/>
      <c r="I1107" s="75" t="n"/>
      <c r="J1107" s="75" t="n"/>
      <c r="K1107" s="73" t="n"/>
      <c r="L1107" s="73" t="n"/>
      <c r="M1107" s="73" t="n"/>
      <c r="N1107" s="73" t="n"/>
      <c r="O1107" s="75" t="n"/>
      <c r="P1107" s="75" t="n"/>
      <c r="Q1107" s="73" t="n"/>
      <c r="R1107" s="73" t="n"/>
      <c r="S1107" s="73" t="n"/>
      <c r="T1107" s="73" t="n"/>
      <c r="U1107" s="73" t="n"/>
      <c r="V1107" s="73" t="n"/>
      <c r="W1107" s="73" t="n"/>
      <c r="X1107" s="73" t="n"/>
      <c r="Y1107" s="73" t="n"/>
      <c r="Z1107" s="73" t="n"/>
      <c r="AA1107" s="73" t="n"/>
      <c r="AB1107" s="73" t="n"/>
      <c r="AC1107" s="73" t="n"/>
      <c r="AD1107" s="73" t="n"/>
      <c r="AE1107" s="73" t="n"/>
      <c r="AF1107" s="73" t="n"/>
      <c r="AG1107" s="73" t="n"/>
      <c r="AH1107" s="73" t="n"/>
      <c r="AI1107" s="73" t="n"/>
      <c r="AJ1107" s="73" t="n"/>
      <c r="AK1107" s="73" t="n"/>
      <c r="AL1107" s="73" t="n"/>
      <c r="AM1107" s="73" t="n"/>
      <c r="AN1107" s="73" t="n"/>
      <c r="AO1107" s="73" t="n"/>
      <c r="AP1107" s="73" t="n"/>
      <c r="AQ1107" s="73" t="n"/>
      <c r="AR1107" s="73" t="n"/>
      <c r="AS1107" s="73" t="n"/>
      <c r="AT1107" s="73" t="n"/>
      <c r="AU1107" s="73" t="n"/>
      <c r="AV1107" s="73" t="n"/>
      <c r="AW1107" s="73" t="n"/>
      <c r="AX1107" s="73" t="n"/>
      <c r="AY1107" s="73" t="n"/>
      <c r="AZ1107" s="73" t="n"/>
      <c r="BA1107" s="73" t="n"/>
      <c r="BB1107" s="73" t="n"/>
      <c r="BC1107" s="73" t="n"/>
      <c r="BD1107" s="73" t="n"/>
      <c r="BE1107" s="73" t="n"/>
      <c r="BF1107" s="73" t="n"/>
      <c r="BG1107" s="73" t="n"/>
      <c r="BH1107" s="73" t="n"/>
      <c r="BI1107" s="73" t="n"/>
      <c r="BJ1107" s="73" t="n"/>
      <c r="BK1107" s="73" t="n"/>
      <c r="BL1107" s="73" t="n"/>
      <c r="BM1107" s="73" t="n"/>
      <c r="BN1107" s="73" t="n"/>
      <c r="BO1107" s="73" t="n"/>
      <c r="BP1107" s="73" t="n"/>
      <c r="BQ1107" s="165">
        <f>COUNTIF($G1107:$BP1107,"a")+COUNTIF($G1107:$BP1107,"r0,a5")/2+COUNTIF($G1107:$BP1107,"p5,a5")/2</f>
        <v/>
      </c>
      <c r="BR1107" s="165">
        <f>COUNTIF($G1107:$BP1107,"d")+COUNTIF($G1107:$BP1107,"r0,d5")/2+COUNTIF($G1107:$BP1107,"p5,d5")/2</f>
        <v/>
      </c>
      <c r="BS1107" s="165">
        <f>COUNTIF($G1107:$BP1107,"b")+COUNTIF($G1107:$BP1107,"r0,b5")/2+COUNTIF($G1107:$BP1107,"p5,b5")/2</f>
        <v/>
      </c>
      <c r="BT1107" s="165">
        <f>COUNTIF($G1107:$BP1107,"c")+COUNTIF($G1107:$BP1107,"r0,c5")/2+COUNTIF($G1107:$BP1107,"p5,c5")/2</f>
        <v/>
      </c>
      <c r="BU1107" s="165">
        <f>COUNTIF($G1107:$BP1107,"KH")+COUNTIF($G1107:$BP1107,"TL")+COUNTIF($G1107:$BP1107,"L")</f>
        <v/>
      </c>
      <c r="BV1107" s="165" t="n"/>
      <c r="BW1107" s="165">
        <f>COUNTIF($G1107:$BP1107,"hh")</f>
        <v/>
      </c>
      <c r="BX1107" s="165">
        <f>COUNTIF($G1107:$BP1107,"nt7")</f>
        <v/>
      </c>
      <c r="BY1107" s="165">
        <f>COUNTIF($G1107:$BP1107,"P")+COUNTIF($G1107:$BP1107,"p5,a5")/2+COUNTIF($G1107:$BP1107,"p5,b5")/2+COUNTIF($G1107:$BP1107,"p5,c5")/2+COUNTIF($G1107:$BP1107,"p5,d5")/2</f>
        <v/>
      </c>
      <c r="BZ1107" s="166">
        <f>SUBTOTAL(9,BQ1107:BY1107)</f>
        <v/>
      </c>
      <c r="CA1107" s="167">
        <f>SUM(J1107,L1107,N1107,P1107,R1107,T1107,X1107,Z1107,AB1107,AD1107,AF1107,AH1107,AL1107,AN1107,AP1107,AR1107,AT1107,AV1107,AZ1107,BB1107,BD1107,BF1107,BH1107,BP1107)</f>
        <v/>
      </c>
      <c r="CB1107" s="168">
        <f>SUM(H1107,V1107,AJ1107,AX1107,BL1107)</f>
        <v/>
      </c>
      <c r="CC1107" s="24">
        <f>SUM(BJ1107,BN1107)</f>
        <v/>
      </c>
      <c r="CD1107" s="169">
        <f>IF(BZ1107&gt;25,4,IF(BZ1107&gt;18,3,IF(BZ1107&gt;12,2,IF(BZ1107&gt;4,1,0))))-BX1107-2+1</f>
        <v/>
      </c>
      <c r="CE1107" s="30" t="n"/>
      <c r="CF1107" s="169">
        <f>CD1107*CI1107</f>
        <v/>
      </c>
      <c r="CG1107" s="170">
        <f>F1107-BY1107+1</f>
        <v/>
      </c>
      <c r="CH1107" s="169">
        <f>CE1107*16</f>
        <v/>
      </c>
      <c r="CI1107" s="171">
        <f>VLOOKUP(A1107,[1]DATA!$A$6:$AI$331,34,0)</f>
        <v/>
      </c>
      <c r="CJ1107" s="172">
        <f>VLOOKUP(A1107,[2]CHAMCONG!A$7:CI$333,79,0)</f>
        <v/>
      </c>
      <c r="CK1107" s="173">
        <f>CJ1107-CA1107</f>
        <v/>
      </c>
    </row>
    <row r="1108">
      <c r="A1108" s="69" t="n"/>
      <c r="B1108" s="70" t="n"/>
      <c r="C1108" s="77" t="n"/>
      <c r="D1108" s="84" t="n"/>
      <c r="E1108" s="69" t="n"/>
      <c r="F1108" s="69" t="n"/>
      <c r="G1108" s="73" t="n"/>
      <c r="H1108" s="73" t="n"/>
      <c r="I1108" s="75" t="n"/>
      <c r="J1108" s="75" t="n"/>
      <c r="K1108" s="73" t="n"/>
      <c r="L1108" s="73" t="n"/>
      <c r="M1108" s="73" t="n"/>
      <c r="N1108" s="73" t="n"/>
      <c r="O1108" s="75" t="n"/>
      <c r="P1108" s="75" t="n"/>
      <c r="Q1108" s="73" t="n"/>
      <c r="R1108" s="73" t="n"/>
      <c r="S1108" s="73" t="n"/>
      <c r="T1108" s="73" t="n"/>
      <c r="U1108" s="73" t="n"/>
      <c r="V1108" s="73" t="n"/>
      <c r="W1108" s="73" t="n"/>
      <c r="X1108" s="73" t="n"/>
      <c r="Y1108" s="73" t="n"/>
      <c r="Z1108" s="73" t="n"/>
      <c r="AA1108" s="73" t="n"/>
      <c r="AB1108" s="73" t="n"/>
      <c r="AC1108" s="73" t="n"/>
      <c r="AD1108" s="73" t="n"/>
      <c r="AE1108" s="73" t="n"/>
      <c r="AF1108" s="73" t="n"/>
      <c r="AG1108" s="73" t="n"/>
      <c r="AH1108" s="73" t="n"/>
      <c r="AI1108" s="73" t="n"/>
      <c r="AJ1108" s="73" t="n"/>
      <c r="AK1108" s="73" t="n"/>
      <c r="AL1108" s="73" t="n"/>
      <c r="AM1108" s="73" t="n"/>
      <c r="AN1108" s="73" t="n"/>
      <c r="AO1108" s="73" t="n"/>
      <c r="AP1108" s="73" t="n"/>
      <c r="AQ1108" s="73" t="n"/>
      <c r="AR1108" s="73" t="n"/>
      <c r="AS1108" s="73" t="n"/>
      <c r="AT1108" s="73" t="n"/>
      <c r="AU1108" s="73" t="n"/>
      <c r="AV1108" s="73" t="n"/>
      <c r="AW1108" s="73" t="n"/>
      <c r="AX1108" s="73" t="n"/>
      <c r="AY1108" s="73" t="n"/>
      <c r="AZ1108" s="73" t="n"/>
      <c r="BA1108" s="73" t="n"/>
      <c r="BB1108" s="73" t="n"/>
      <c r="BC1108" s="73" t="n"/>
      <c r="BD1108" s="73" t="n"/>
      <c r="BE1108" s="73" t="n"/>
      <c r="BF1108" s="73" t="n"/>
      <c r="BG1108" s="73" t="n"/>
      <c r="BH1108" s="73" t="n"/>
      <c r="BI1108" s="73" t="n"/>
      <c r="BJ1108" s="73" t="n"/>
      <c r="BK1108" s="73" t="n"/>
      <c r="BL1108" s="73" t="n"/>
      <c r="BM1108" s="73" t="n"/>
      <c r="BN1108" s="73" t="n"/>
      <c r="BO1108" s="73" t="n"/>
      <c r="BP1108" s="73" t="n"/>
      <c r="BQ1108" s="165">
        <f>COUNTIF($G1108:$BP1108,"a")+COUNTIF($G1108:$BP1108,"r0,a5")/2+COUNTIF($G1108:$BP1108,"p5,a5")/2</f>
        <v/>
      </c>
      <c r="BR1108" s="165">
        <f>COUNTIF($G1108:$BP1108,"d")+COUNTIF($G1108:$BP1108,"r0,d5")/2+COUNTIF($G1108:$BP1108,"p5,d5")/2</f>
        <v/>
      </c>
      <c r="BS1108" s="165">
        <f>COUNTIF($G1108:$BP1108,"b")+COUNTIF($G1108:$BP1108,"r0,b5")/2+COUNTIF($G1108:$BP1108,"p5,b5")/2</f>
        <v/>
      </c>
      <c r="BT1108" s="165">
        <f>COUNTIF($G1108:$BP1108,"c")+COUNTIF($G1108:$BP1108,"r0,c5")/2+COUNTIF($G1108:$BP1108,"p5,c5")/2</f>
        <v/>
      </c>
      <c r="BU1108" s="165">
        <f>COUNTIF($G1108:$BP1108,"KH")+COUNTIF($G1108:$BP1108,"TL")+COUNTIF($G1108:$BP1108,"L")</f>
        <v/>
      </c>
      <c r="BV1108" s="165" t="n"/>
      <c r="BW1108" s="165">
        <f>COUNTIF($G1108:$BP1108,"hh")</f>
        <v/>
      </c>
      <c r="BX1108" s="165">
        <f>COUNTIF($G1108:$BP1108,"nt7")</f>
        <v/>
      </c>
      <c r="BY1108" s="165">
        <f>COUNTIF($G1108:$BP1108,"P")+COUNTIF($G1108:$BP1108,"p5,a5")/2+COUNTIF($G1108:$BP1108,"p5,b5")/2+COUNTIF($G1108:$BP1108,"p5,c5")/2+COUNTIF($G1108:$BP1108,"p5,d5")/2</f>
        <v/>
      </c>
      <c r="BZ1108" s="166">
        <f>SUBTOTAL(9,BQ1108:BY1108)</f>
        <v/>
      </c>
      <c r="CA1108" s="167">
        <f>SUM(J1108,L1108,N1108,P1108,R1108,T1108,X1108,Z1108,AB1108,AD1108,AF1108,AH1108,AL1108,AN1108,AP1108,AR1108,AT1108,AV1108,AZ1108,BB1108,BD1108,BF1108,BH1108,BP1108)</f>
        <v/>
      </c>
      <c r="CB1108" s="168">
        <f>SUM(H1108,V1108,AJ1108,AX1108,BL1108)</f>
        <v/>
      </c>
      <c r="CC1108" s="24">
        <f>SUM(BJ1108,BN1108)</f>
        <v/>
      </c>
      <c r="CD1108" s="169">
        <f>IF(BZ1108&gt;25,4,IF(BZ1108&gt;18,3,IF(BZ1108&gt;12,2,IF(BZ1108&gt;4,1,0))))-BX1108-2+1</f>
        <v/>
      </c>
      <c r="CE1108" s="30" t="n"/>
      <c r="CF1108" s="169">
        <f>CD1108*CI1108</f>
        <v/>
      </c>
      <c r="CG1108" s="170">
        <f>F1108-BY1108+1</f>
        <v/>
      </c>
      <c r="CH1108" s="169">
        <f>CE1108*16</f>
        <v/>
      </c>
      <c r="CI1108" s="171">
        <f>VLOOKUP(A1108,[1]DATA!$A$6:$AI$331,34,0)</f>
        <v/>
      </c>
      <c r="CJ1108" s="172">
        <f>VLOOKUP(A1108,[2]CHAMCONG!A$7:CI$333,79,0)</f>
        <v/>
      </c>
      <c r="CK1108" s="173">
        <f>CJ1108-CA1108</f>
        <v/>
      </c>
    </row>
    <row r="1109">
      <c r="A1109" s="69" t="n"/>
      <c r="B1109" s="70" t="n"/>
      <c r="C1109" s="77" t="n"/>
      <c r="D1109" s="84" t="n"/>
      <c r="E1109" s="69" t="n"/>
      <c r="F1109" s="69" t="n"/>
      <c r="G1109" s="73" t="n"/>
      <c r="H1109" s="73" t="n"/>
      <c r="I1109" s="75" t="n"/>
      <c r="J1109" s="75" t="n"/>
      <c r="K1109" s="73" t="n"/>
      <c r="L1109" s="73" t="n"/>
      <c r="M1109" s="73" t="n"/>
      <c r="N1109" s="73" t="n"/>
      <c r="O1109" s="75" t="n"/>
      <c r="P1109" s="75" t="n"/>
      <c r="Q1109" s="73" t="n"/>
      <c r="R1109" s="73" t="n"/>
      <c r="S1109" s="73" t="n"/>
      <c r="T1109" s="73" t="n"/>
      <c r="U1109" s="73" t="n"/>
      <c r="V1109" s="73" t="n"/>
      <c r="W1109" s="73" t="n"/>
      <c r="X1109" s="73" t="n"/>
      <c r="Y1109" s="73" t="n"/>
      <c r="Z1109" s="73" t="n"/>
      <c r="AA1109" s="73" t="n"/>
      <c r="AB1109" s="73" t="n"/>
      <c r="AC1109" s="73" t="n"/>
      <c r="AD1109" s="73" t="n"/>
      <c r="AE1109" s="73" t="n"/>
      <c r="AF1109" s="73" t="n"/>
      <c r="AG1109" s="73" t="n"/>
      <c r="AH1109" s="73" t="n"/>
      <c r="AI1109" s="73" t="n"/>
      <c r="AJ1109" s="73" t="n"/>
      <c r="AK1109" s="73" t="n"/>
      <c r="AL1109" s="73" t="n"/>
      <c r="AM1109" s="73" t="n"/>
      <c r="AN1109" s="73" t="n"/>
      <c r="AO1109" s="73" t="n"/>
      <c r="AP1109" s="73" t="n"/>
      <c r="AQ1109" s="73" t="n"/>
      <c r="AR1109" s="73" t="n"/>
      <c r="AS1109" s="73" t="n"/>
      <c r="AT1109" s="73" t="n"/>
      <c r="AU1109" s="73" t="n"/>
      <c r="AV1109" s="73" t="n"/>
      <c r="AW1109" s="73" t="n"/>
      <c r="AX1109" s="73" t="n"/>
      <c r="AY1109" s="73" t="n"/>
      <c r="AZ1109" s="73" t="n"/>
      <c r="BA1109" s="73" t="n"/>
      <c r="BB1109" s="73" t="n"/>
      <c r="BC1109" s="73" t="n"/>
      <c r="BD1109" s="73" t="n"/>
      <c r="BE1109" s="73" t="n"/>
      <c r="BF1109" s="73" t="n"/>
      <c r="BG1109" s="73" t="n"/>
      <c r="BH1109" s="73" t="n"/>
      <c r="BI1109" s="73" t="n"/>
      <c r="BJ1109" s="73" t="n"/>
      <c r="BK1109" s="73" t="n"/>
      <c r="BL1109" s="73" t="n"/>
      <c r="BM1109" s="73" t="n"/>
      <c r="BN1109" s="73" t="n"/>
      <c r="BO1109" s="73" t="n"/>
      <c r="BP1109" s="73" t="n"/>
      <c r="BQ1109" s="165">
        <f>COUNTIF($G1109:$BP1109,"a")+COUNTIF($G1109:$BP1109,"r0,a5")/2+COUNTIF($G1109:$BP1109,"p5,a5")/2</f>
        <v/>
      </c>
      <c r="BR1109" s="165">
        <f>COUNTIF($G1109:$BP1109,"d")+COUNTIF($G1109:$BP1109,"r0,d5")/2+COUNTIF($G1109:$BP1109,"p5,d5")/2</f>
        <v/>
      </c>
      <c r="BS1109" s="165">
        <f>COUNTIF($G1109:$BP1109,"b")+COUNTIF($G1109:$BP1109,"r0,b5")/2+COUNTIF($G1109:$BP1109,"p5,b5")/2</f>
        <v/>
      </c>
      <c r="BT1109" s="165">
        <f>COUNTIF($G1109:$BP1109,"c")+COUNTIF($G1109:$BP1109,"r0,c5")/2+COUNTIF($G1109:$BP1109,"p5,c5")/2</f>
        <v/>
      </c>
      <c r="BU1109" s="165">
        <f>COUNTIF($G1109:$BP1109,"KH")+COUNTIF($G1109:$BP1109,"TL")+COUNTIF($G1109:$BP1109,"L")</f>
        <v/>
      </c>
      <c r="BV1109" s="165" t="n"/>
      <c r="BW1109" s="165">
        <f>COUNTIF($G1109:$BP1109,"hh")</f>
        <v/>
      </c>
      <c r="BX1109" s="165">
        <f>COUNTIF($G1109:$BP1109,"nt7")</f>
        <v/>
      </c>
      <c r="BY1109" s="165">
        <f>COUNTIF($G1109:$BP1109,"P")+COUNTIF($G1109:$BP1109,"p5,a5")/2+COUNTIF($G1109:$BP1109,"p5,b5")/2+COUNTIF($G1109:$BP1109,"p5,c5")/2+COUNTIF($G1109:$BP1109,"p5,d5")/2</f>
        <v/>
      </c>
      <c r="BZ1109" s="166">
        <f>SUBTOTAL(9,BQ1109:BY1109)</f>
        <v/>
      </c>
      <c r="CA1109" s="167">
        <f>SUM(J1109,L1109,N1109,P1109,R1109,T1109,X1109,Z1109,AB1109,AD1109,AF1109,AH1109,AL1109,AN1109,AP1109,AR1109,AT1109,AV1109,AZ1109,BB1109,BD1109,BF1109,BH1109,BP1109)</f>
        <v/>
      </c>
      <c r="CB1109" s="168">
        <f>SUM(H1109,V1109,AJ1109,AX1109,BL1109)</f>
        <v/>
      </c>
      <c r="CC1109" s="24">
        <f>SUM(BJ1109,BN1109)</f>
        <v/>
      </c>
      <c r="CD1109" s="169">
        <f>IF(BZ1109&gt;25,4,IF(BZ1109&gt;18,3,IF(BZ1109&gt;12,2,IF(BZ1109&gt;4,1,0))))-BX1109-2+1</f>
        <v/>
      </c>
      <c r="CE1109" s="30" t="n"/>
      <c r="CF1109" s="169">
        <f>CD1109*CI1109</f>
        <v/>
      </c>
      <c r="CG1109" s="170">
        <f>F1109-BY1109+1</f>
        <v/>
      </c>
      <c r="CH1109" s="169">
        <f>CE1109*16</f>
        <v/>
      </c>
      <c r="CI1109" s="171">
        <f>VLOOKUP(A1109,[1]DATA!$A$6:$AI$331,34,0)</f>
        <v/>
      </c>
      <c r="CJ1109" s="172">
        <f>VLOOKUP(A1109,[2]CHAMCONG!A$7:CI$333,79,0)</f>
        <v/>
      </c>
      <c r="CK1109" s="173">
        <f>CJ1109-CA1109</f>
        <v/>
      </c>
    </row>
    <row r="1110">
      <c r="A1110" s="69" t="n"/>
      <c r="B1110" s="70" t="n"/>
      <c r="C1110" s="77" t="n"/>
      <c r="D1110" s="84" t="n"/>
      <c r="E1110" s="69" t="n"/>
      <c r="F1110" s="69" t="n"/>
      <c r="G1110" s="73" t="n"/>
      <c r="H1110" s="73" t="n"/>
      <c r="I1110" s="75" t="n"/>
      <c r="J1110" s="75" t="n"/>
      <c r="K1110" s="73" t="n"/>
      <c r="L1110" s="73" t="n"/>
      <c r="M1110" s="73" t="n"/>
      <c r="N1110" s="73" t="n"/>
      <c r="O1110" s="75" t="n"/>
      <c r="P1110" s="75" t="n"/>
      <c r="Q1110" s="73" t="n"/>
      <c r="R1110" s="73" t="n"/>
      <c r="S1110" s="73" t="n"/>
      <c r="T1110" s="73" t="n"/>
      <c r="U1110" s="73" t="n"/>
      <c r="V1110" s="73" t="n"/>
      <c r="W1110" s="73" t="n"/>
      <c r="X1110" s="73" t="n"/>
      <c r="Y1110" s="73" t="n"/>
      <c r="Z1110" s="73" t="n"/>
      <c r="AA1110" s="73" t="n"/>
      <c r="AB1110" s="73" t="n"/>
      <c r="AC1110" s="73" t="n"/>
      <c r="AD1110" s="73" t="n"/>
      <c r="AE1110" s="73" t="n"/>
      <c r="AF1110" s="73" t="n"/>
      <c r="AG1110" s="73" t="n"/>
      <c r="AH1110" s="73" t="n"/>
      <c r="AI1110" s="73" t="n"/>
      <c r="AJ1110" s="73" t="n"/>
      <c r="AK1110" s="73" t="n"/>
      <c r="AL1110" s="73" t="n"/>
      <c r="AM1110" s="73" t="n"/>
      <c r="AN1110" s="73" t="n"/>
      <c r="AO1110" s="73" t="n"/>
      <c r="AP1110" s="73" t="n"/>
      <c r="AQ1110" s="73" t="n"/>
      <c r="AR1110" s="73" t="n"/>
      <c r="AS1110" s="73" t="n"/>
      <c r="AT1110" s="73" t="n"/>
      <c r="AU1110" s="73" t="n"/>
      <c r="AV1110" s="73" t="n"/>
      <c r="AW1110" s="73" t="n"/>
      <c r="AX1110" s="73" t="n"/>
      <c r="AY1110" s="73" t="n"/>
      <c r="AZ1110" s="73" t="n"/>
      <c r="BA1110" s="73" t="n"/>
      <c r="BB1110" s="73" t="n"/>
      <c r="BC1110" s="73" t="n"/>
      <c r="BD1110" s="73" t="n"/>
      <c r="BE1110" s="73" t="n"/>
      <c r="BF1110" s="73" t="n"/>
      <c r="BG1110" s="73" t="n"/>
      <c r="BH1110" s="73" t="n"/>
      <c r="BI1110" s="73" t="n"/>
      <c r="BJ1110" s="73" t="n"/>
      <c r="BK1110" s="73" t="n"/>
      <c r="BL1110" s="73" t="n"/>
      <c r="BM1110" s="73" t="n"/>
      <c r="BN1110" s="73" t="n"/>
      <c r="BO1110" s="73" t="n"/>
      <c r="BP1110" s="73" t="n"/>
      <c r="BQ1110" s="165">
        <f>COUNTIF($G1110:$BP1110,"a")+COUNTIF($G1110:$BP1110,"r0,a5")/2+COUNTIF($G1110:$BP1110,"p5,a5")/2</f>
        <v/>
      </c>
      <c r="BR1110" s="165">
        <f>COUNTIF($G1110:$BP1110,"d")+COUNTIF($G1110:$BP1110,"r0,d5")/2+COUNTIF($G1110:$BP1110,"p5,d5")/2</f>
        <v/>
      </c>
      <c r="BS1110" s="165">
        <f>COUNTIF($G1110:$BP1110,"b")+COUNTIF($G1110:$BP1110,"r0,b5")/2+COUNTIF($G1110:$BP1110,"p5,b5")/2</f>
        <v/>
      </c>
      <c r="BT1110" s="165">
        <f>COUNTIF($G1110:$BP1110,"c")+COUNTIF($G1110:$BP1110,"r0,c5")/2+COUNTIF($G1110:$BP1110,"p5,c5")/2</f>
        <v/>
      </c>
      <c r="BU1110" s="165">
        <f>COUNTIF($G1110:$BP1110,"KH")+COUNTIF($G1110:$BP1110,"TL")+COUNTIF($G1110:$BP1110,"L")</f>
        <v/>
      </c>
      <c r="BV1110" s="165" t="n"/>
      <c r="BW1110" s="165">
        <f>COUNTIF($G1110:$BP1110,"hh")</f>
        <v/>
      </c>
      <c r="BX1110" s="165">
        <f>COUNTIF($G1110:$BP1110,"nt7")</f>
        <v/>
      </c>
      <c r="BY1110" s="165">
        <f>COUNTIF($G1110:$BP1110,"P")+COUNTIF($G1110:$BP1110,"p5,a5")/2+COUNTIF($G1110:$BP1110,"p5,b5")/2+COUNTIF($G1110:$BP1110,"p5,c5")/2+COUNTIF($G1110:$BP1110,"p5,d5")/2</f>
        <v/>
      </c>
      <c r="BZ1110" s="166">
        <f>SUBTOTAL(9,BQ1110:BY1110)</f>
        <v/>
      </c>
      <c r="CA1110" s="167">
        <f>SUM(J1110,L1110,N1110,P1110,R1110,T1110,X1110,Z1110,AB1110,AD1110,AF1110,AH1110,AL1110,AN1110,AP1110,AR1110,AT1110,AV1110,AZ1110,BB1110,BD1110,BF1110,BH1110,BP1110)</f>
        <v/>
      </c>
      <c r="CB1110" s="168">
        <f>SUM(H1110,V1110,AJ1110,AX1110,BL1110)</f>
        <v/>
      </c>
      <c r="CC1110" s="24">
        <f>SUM(BJ1110,BN1110)</f>
        <v/>
      </c>
      <c r="CD1110" s="169">
        <f>IF(BZ1110&gt;25,4,IF(BZ1110&gt;18,3,IF(BZ1110&gt;12,2,IF(BZ1110&gt;4,1,0))))-BX1110-2+1</f>
        <v/>
      </c>
      <c r="CE1110" s="30" t="n"/>
      <c r="CF1110" s="169">
        <f>CD1110*CI1110</f>
        <v/>
      </c>
      <c r="CG1110" s="170">
        <f>F1110-BY1110+1</f>
        <v/>
      </c>
      <c r="CH1110" s="169">
        <f>CE1110*16</f>
        <v/>
      </c>
      <c r="CI1110" s="171">
        <f>VLOOKUP(A1110,[1]DATA!$A$6:$AI$331,34,0)</f>
        <v/>
      </c>
      <c r="CJ1110" s="172">
        <f>VLOOKUP(A1110,[2]CHAMCONG!A$7:CI$333,79,0)</f>
        <v/>
      </c>
      <c r="CK1110" s="173">
        <f>CJ1110-CA1110</f>
        <v/>
      </c>
    </row>
    <row r="1111">
      <c r="A1111" s="69" t="n"/>
      <c r="B1111" s="70" t="n"/>
      <c r="C1111" s="77" t="n"/>
      <c r="D1111" s="84" t="n"/>
      <c r="E1111" s="69" t="n"/>
      <c r="F1111" s="69" t="n"/>
      <c r="G1111" s="73" t="n"/>
      <c r="H1111" s="73" t="n"/>
      <c r="I1111" s="75" t="n"/>
      <c r="J1111" s="75" t="n"/>
      <c r="K1111" s="73" t="n"/>
      <c r="L1111" s="73" t="n"/>
      <c r="M1111" s="73" t="n"/>
      <c r="N1111" s="73" t="n"/>
      <c r="O1111" s="75" t="n"/>
      <c r="P1111" s="75" t="n"/>
      <c r="Q1111" s="73" t="n"/>
      <c r="R1111" s="73" t="n"/>
      <c r="S1111" s="73" t="n"/>
      <c r="T1111" s="73" t="n"/>
      <c r="U1111" s="73" t="n"/>
      <c r="V1111" s="73" t="n"/>
      <c r="W1111" s="73" t="n"/>
      <c r="X1111" s="73" t="n"/>
      <c r="Y1111" s="73" t="n"/>
      <c r="Z1111" s="73" t="n"/>
      <c r="AA1111" s="73" t="n"/>
      <c r="AB1111" s="73" t="n"/>
      <c r="AC1111" s="73" t="n"/>
      <c r="AD1111" s="73" t="n"/>
      <c r="AE1111" s="73" t="n"/>
      <c r="AF1111" s="73" t="n"/>
      <c r="AG1111" s="73" t="n"/>
      <c r="AH1111" s="73" t="n"/>
      <c r="AI1111" s="73" t="n"/>
      <c r="AJ1111" s="73" t="n"/>
      <c r="AK1111" s="73" t="n"/>
      <c r="AL1111" s="73" t="n"/>
      <c r="AM1111" s="73" t="n"/>
      <c r="AN1111" s="73" t="n"/>
      <c r="AO1111" s="73" t="n"/>
      <c r="AP1111" s="73" t="n"/>
      <c r="AQ1111" s="73" t="n"/>
      <c r="AR1111" s="73" t="n"/>
      <c r="AS1111" s="73" t="n"/>
      <c r="AT1111" s="73" t="n"/>
      <c r="AU1111" s="73" t="n"/>
      <c r="AV1111" s="73" t="n"/>
      <c r="AW1111" s="73" t="n"/>
      <c r="AX1111" s="73" t="n"/>
      <c r="AY1111" s="73" t="n"/>
      <c r="AZ1111" s="73" t="n"/>
      <c r="BA1111" s="73" t="n"/>
      <c r="BB1111" s="73" t="n"/>
      <c r="BC1111" s="73" t="n"/>
      <c r="BD1111" s="73" t="n"/>
      <c r="BE1111" s="73" t="n"/>
      <c r="BF1111" s="73" t="n"/>
      <c r="BG1111" s="73" t="n"/>
      <c r="BH1111" s="73" t="n"/>
      <c r="BI1111" s="73" t="n"/>
      <c r="BJ1111" s="73" t="n"/>
      <c r="BK1111" s="73" t="n"/>
      <c r="BL1111" s="73" t="n"/>
      <c r="BM1111" s="73" t="n"/>
      <c r="BN1111" s="73" t="n"/>
      <c r="BO1111" s="73" t="n"/>
      <c r="BP1111" s="73" t="n"/>
      <c r="BQ1111" s="165">
        <f>COUNTIF($G1111:$BP1111,"a")+COUNTIF($G1111:$BP1111,"r0,a5")/2+COUNTIF($G1111:$BP1111,"p5,a5")/2</f>
        <v/>
      </c>
      <c r="BR1111" s="165">
        <f>COUNTIF($G1111:$BP1111,"d")+COUNTIF($G1111:$BP1111,"r0,d5")/2+COUNTIF($G1111:$BP1111,"p5,d5")/2</f>
        <v/>
      </c>
      <c r="BS1111" s="165">
        <f>COUNTIF($G1111:$BP1111,"b")+COUNTIF($G1111:$BP1111,"r0,b5")/2+COUNTIF($G1111:$BP1111,"p5,b5")/2</f>
        <v/>
      </c>
      <c r="BT1111" s="165">
        <f>COUNTIF($G1111:$BP1111,"c")+COUNTIF($G1111:$BP1111,"r0,c5")/2+COUNTIF($G1111:$BP1111,"p5,c5")/2</f>
        <v/>
      </c>
      <c r="BU1111" s="165">
        <f>COUNTIF($G1111:$BP1111,"KH")+COUNTIF($G1111:$BP1111,"TL")+COUNTIF($G1111:$BP1111,"L")</f>
        <v/>
      </c>
      <c r="BV1111" s="165" t="n"/>
      <c r="BW1111" s="165">
        <f>COUNTIF($G1111:$BP1111,"hh")</f>
        <v/>
      </c>
      <c r="BX1111" s="165">
        <f>COUNTIF($G1111:$BP1111,"nt7")</f>
        <v/>
      </c>
      <c r="BY1111" s="165">
        <f>COUNTIF($G1111:$BP1111,"P")+COUNTIF($G1111:$BP1111,"p5,a5")/2+COUNTIF($G1111:$BP1111,"p5,b5")/2+COUNTIF($G1111:$BP1111,"p5,c5")/2+COUNTIF($G1111:$BP1111,"p5,d5")/2</f>
        <v/>
      </c>
      <c r="BZ1111" s="166">
        <f>SUBTOTAL(9,BQ1111:BY1111)</f>
        <v/>
      </c>
      <c r="CA1111" s="167">
        <f>SUM(J1111,L1111,N1111,P1111,R1111,T1111,X1111,Z1111,AB1111,AD1111,AF1111,AH1111,AL1111,AN1111,AP1111,AR1111,AT1111,AV1111,AZ1111,BB1111,BD1111,BF1111,BH1111,BP1111)</f>
        <v/>
      </c>
      <c r="CB1111" s="168">
        <f>SUM(H1111,V1111,AJ1111,AX1111,BL1111)</f>
        <v/>
      </c>
      <c r="CC1111" s="24">
        <f>SUM(BJ1111,BN1111)</f>
        <v/>
      </c>
      <c r="CD1111" s="169">
        <f>IF(BZ1111&gt;25,4,IF(BZ1111&gt;18,3,IF(BZ1111&gt;12,2,IF(BZ1111&gt;4,1,0))))-BX1111-2+1</f>
        <v/>
      </c>
      <c r="CE1111" s="30" t="n"/>
      <c r="CF1111" s="169">
        <f>CD1111*CI1111</f>
        <v/>
      </c>
      <c r="CG1111" s="170">
        <f>F1111-BY1111+1</f>
        <v/>
      </c>
      <c r="CH1111" s="169">
        <f>CE1111*16</f>
        <v/>
      </c>
      <c r="CI1111" s="171">
        <f>VLOOKUP(A1111,[1]DATA!$A$6:$AI$331,34,0)</f>
        <v/>
      </c>
      <c r="CJ1111" s="172">
        <f>VLOOKUP(A1111,[2]CHAMCONG!A$7:CI$333,79,0)</f>
        <v/>
      </c>
      <c r="CK1111" s="173">
        <f>CJ1111-CA1111</f>
        <v/>
      </c>
    </row>
    <row r="1112">
      <c r="A1112" s="69" t="n"/>
      <c r="B1112" s="70" t="n"/>
      <c r="C1112" s="77" t="n"/>
      <c r="D1112" s="84" t="n"/>
      <c r="E1112" s="69" t="n"/>
      <c r="F1112" s="69" t="n"/>
      <c r="G1112" s="73" t="n"/>
      <c r="H1112" s="73" t="n"/>
      <c r="I1112" s="75" t="n"/>
      <c r="J1112" s="75" t="n"/>
      <c r="K1112" s="73" t="n"/>
      <c r="L1112" s="73" t="n"/>
      <c r="M1112" s="73" t="n"/>
      <c r="N1112" s="73" t="n"/>
      <c r="O1112" s="75" t="n"/>
      <c r="P1112" s="75" t="n"/>
      <c r="Q1112" s="73" t="n"/>
      <c r="R1112" s="73" t="n"/>
      <c r="S1112" s="73" t="n"/>
      <c r="T1112" s="73" t="n"/>
      <c r="U1112" s="73" t="n"/>
      <c r="V1112" s="73" t="n"/>
      <c r="W1112" s="73" t="n"/>
      <c r="X1112" s="73" t="n"/>
      <c r="Y1112" s="73" t="n"/>
      <c r="Z1112" s="73" t="n"/>
      <c r="AA1112" s="73" t="n"/>
      <c r="AB1112" s="73" t="n"/>
      <c r="AC1112" s="73" t="n"/>
      <c r="AD1112" s="73" t="n"/>
      <c r="AE1112" s="73" t="n"/>
      <c r="AF1112" s="73" t="n"/>
      <c r="AG1112" s="73" t="n"/>
      <c r="AH1112" s="73" t="n"/>
      <c r="AI1112" s="73" t="n"/>
      <c r="AJ1112" s="73" t="n"/>
      <c r="AK1112" s="73" t="n"/>
      <c r="AL1112" s="73" t="n"/>
      <c r="AM1112" s="73" t="n"/>
      <c r="AN1112" s="73" t="n"/>
      <c r="AO1112" s="73" t="n"/>
      <c r="AP1112" s="73" t="n"/>
      <c r="AQ1112" s="73" t="n"/>
      <c r="AR1112" s="73" t="n"/>
      <c r="AS1112" s="73" t="n"/>
      <c r="AT1112" s="73" t="n"/>
      <c r="AU1112" s="73" t="n"/>
      <c r="AV1112" s="73" t="n"/>
      <c r="AW1112" s="73" t="n"/>
      <c r="AX1112" s="73" t="n"/>
      <c r="AY1112" s="73" t="n"/>
      <c r="AZ1112" s="73" t="n"/>
      <c r="BA1112" s="73" t="n"/>
      <c r="BB1112" s="73" t="n"/>
      <c r="BC1112" s="73" t="n"/>
      <c r="BD1112" s="73" t="n"/>
      <c r="BE1112" s="73" t="n"/>
      <c r="BF1112" s="73" t="n"/>
      <c r="BG1112" s="73" t="n"/>
      <c r="BH1112" s="73" t="n"/>
      <c r="BI1112" s="73" t="n"/>
      <c r="BJ1112" s="73" t="n"/>
      <c r="BK1112" s="73" t="n"/>
      <c r="BL1112" s="73" t="n"/>
      <c r="BM1112" s="73" t="n"/>
      <c r="BN1112" s="73" t="n"/>
      <c r="BO1112" s="73" t="n"/>
      <c r="BP1112" s="73" t="n"/>
      <c r="BQ1112" s="165">
        <f>COUNTIF($G1112:$BP1112,"a")+COUNTIF($G1112:$BP1112,"r0,a5")/2+COUNTIF($G1112:$BP1112,"p5,a5")/2</f>
        <v/>
      </c>
      <c r="BR1112" s="165">
        <f>COUNTIF($G1112:$BP1112,"d")+COUNTIF($G1112:$BP1112,"r0,d5")/2+COUNTIF($G1112:$BP1112,"p5,d5")/2</f>
        <v/>
      </c>
      <c r="BS1112" s="165">
        <f>COUNTIF($G1112:$BP1112,"b")+COUNTIF($G1112:$BP1112,"r0,b5")/2+COUNTIF($G1112:$BP1112,"p5,b5")/2</f>
        <v/>
      </c>
      <c r="BT1112" s="165">
        <f>COUNTIF($G1112:$BP1112,"c")+COUNTIF($G1112:$BP1112,"r0,c5")/2+COUNTIF($G1112:$BP1112,"p5,c5")/2</f>
        <v/>
      </c>
      <c r="BU1112" s="165">
        <f>COUNTIF($G1112:$BP1112,"KH")+COUNTIF($G1112:$BP1112,"TL")+COUNTIF($G1112:$BP1112,"L")</f>
        <v/>
      </c>
      <c r="BV1112" s="165" t="n"/>
      <c r="BW1112" s="165">
        <f>COUNTIF($G1112:$BP1112,"hh")</f>
        <v/>
      </c>
      <c r="BX1112" s="165">
        <f>COUNTIF($G1112:$BP1112,"nt7")</f>
        <v/>
      </c>
      <c r="BY1112" s="165">
        <f>COUNTIF($G1112:$BP1112,"P")+COUNTIF($G1112:$BP1112,"p5,a5")/2+COUNTIF($G1112:$BP1112,"p5,b5")/2+COUNTIF($G1112:$BP1112,"p5,c5")/2+COUNTIF($G1112:$BP1112,"p5,d5")/2</f>
        <v/>
      </c>
      <c r="BZ1112" s="166">
        <f>SUBTOTAL(9,BQ1112:BY1112)</f>
        <v/>
      </c>
      <c r="CA1112" s="167">
        <f>SUM(J1112,L1112,N1112,P1112,R1112,T1112,X1112,Z1112,AB1112,AD1112,AF1112,AH1112,AL1112,AN1112,AP1112,AR1112,AT1112,AV1112,AZ1112,BB1112,BD1112,BF1112,BH1112,BP1112)</f>
        <v/>
      </c>
      <c r="CB1112" s="168">
        <f>SUM(H1112,V1112,AJ1112,AX1112,BL1112)</f>
        <v/>
      </c>
      <c r="CC1112" s="24">
        <f>SUM(BJ1112,BN1112)</f>
        <v/>
      </c>
      <c r="CD1112" s="169">
        <f>IF(BZ1112&gt;25,4,IF(BZ1112&gt;18,3,IF(BZ1112&gt;12,2,IF(BZ1112&gt;4,1,0))))-BX1112-2+1</f>
        <v/>
      </c>
      <c r="CE1112" s="30" t="n"/>
      <c r="CF1112" s="169">
        <f>CD1112*CI1112</f>
        <v/>
      </c>
      <c r="CG1112" s="170">
        <f>F1112-BY1112+1</f>
        <v/>
      </c>
      <c r="CH1112" s="169">
        <f>CE1112*16</f>
        <v/>
      </c>
      <c r="CI1112" s="171">
        <f>VLOOKUP(A1112,[1]DATA!$A$6:$AI$331,34,0)</f>
        <v/>
      </c>
      <c r="CJ1112" s="172">
        <f>VLOOKUP(A1112,[2]CHAMCONG!A$7:CI$333,79,0)</f>
        <v/>
      </c>
      <c r="CK1112" s="173">
        <f>CJ1112-CA1112</f>
        <v/>
      </c>
    </row>
    <row r="1113">
      <c r="A1113" s="69" t="n"/>
      <c r="B1113" s="70" t="n"/>
      <c r="C1113" s="77" t="n"/>
      <c r="D1113" s="84" t="n"/>
      <c r="E1113" s="69" t="n"/>
      <c r="F1113" s="69" t="n"/>
      <c r="G1113" s="73" t="n"/>
      <c r="H1113" s="73" t="n"/>
      <c r="I1113" s="75" t="n"/>
      <c r="J1113" s="75" t="n"/>
      <c r="K1113" s="73" t="n"/>
      <c r="L1113" s="73" t="n"/>
      <c r="M1113" s="73" t="n"/>
      <c r="N1113" s="73" t="n"/>
      <c r="O1113" s="75" t="n"/>
      <c r="P1113" s="75" t="n"/>
      <c r="Q1113" s="73" t="n"/>
      <c r="R1113" s="73" t="n"/>
      <c r="S1113" s="73" t="n"/>
      <c r="T1113" s="73" t="n"/>
      <c r="U1113" s="73" t="n"/>
      <c r="V1113" s="73" t="n"/>
      <c r="W1113" s="73" t="n"/>
      <c r="X1113" s="73" t="n"/>
      <c r="Y1113" s="73" t="n"/>
      <c r="Z1113" s="73" t="n"/>
      <c r="AA1113" s="73" t="n"/>
      <c r="AB1113" s="73" t="n"/>
      <c r="AC1113" s="73" t="n"/>
      <c r="AD1113" s="73" t="n"/>
      <c r="AE1113" s="73" t="n"/>
      <c r="AF1113" s="73" t="n"/>
      <c r="AG1113" s="73" t="n"/>
      <c r="AH1113" s="73" t="n"/>
      <c r="AI1113" s="73" t="n"/>
      <c r="AJ1113" s="73" t="n"/>
      <c r="AK1113" s="73" t="n"/>
      <c r="AL1113" s="73" t="n"/>
      <c r="AM1113" s="73" t="n"/>
      <c r="AN1113" s="73" t="n"/>
      <c r="AO1113" s="73" t="n"/>
      <c r="AP1113" s="73" t="n"/>
      <c r="AQ1113" s="73" t="n"/>
      <c r="AR1113" s="73" t="n"/>
      <c r="AS1113" s="73" t="n"/>
      <c r="AT1113" s="73" t="n"/>
      <c r="AU1113" s="73" t="n"/>
      <c r="AV1113" s="73" t="n"/>
      <c r="AW1113" s="73" t="n"/>
      <c r="AX1113" s="73" t="n"/>
      <c r="AY1113" s="73" t="n"/>
      <c r="AZ1113" s="73" t="n"/>
      <c r="BA1113" s="73" t="n"/>
      <c r="BB1113" s="73" t="n"/>
      <c r="BC1113" s="73" t="n"/>
      <c r="BD1113" s="73" t="n"/>
      <c r="BE1113" s="73" t="n"/>
      <c r="BF1113" s="73" t="n"/>
      <c r="BG1113" s="73" t="n"/>
      <c r="BH1113" s="73" t="n"/>
      <c r="BI1113" s="73" t="n"/>
      <c r="BJ1113" s="73" t="n"/>
      <c r="BK1113" s="73" t="n"/>
      <c r="BL1113" s="73" t="n"/>
      <c r="BM1113" s="73" t="n"/>
      <c r="BN1113" s="73" t="n"/>
      <c r="BO1113" s="73" t="n"/>
      <c r="BP1113" s="73" t="n"/>
      <c r="BQ1113" s="165">
        <f>COUNTIF($G1113:$BP1113,"a")+COUNTIF($G1113:$BP1113,"r0,a5")/2+COUNTIF($G1113:$BP1113,"p5,a5")/2</f>
        <v/>
      </c>
      <c r="BR1113" s="165">
        <f>COUNTIF($G1113:$BP1113,"d")+COUNTIF($G1113:$BP1113,"r0,d5")/2+COUNTIF($G1113:$BP1113,"p5,d5")/2</f>
        <v/>
      </c>
      <c r="BS1113" s="165">
        <f>COUNTIF($G1113:$BP1113,"b")+COUNTIF($G1113:$BP1113,"r0,b5")/2+COUNTIF($G1113:$BP1113,"p5,b5")/2</f>
        <v/>
      </c>
      <c r="BT1113" s="165">
        <f>COUNTIF($G1113:$BP1113,"c")+COUNTIF($G1113:$BP1113,"r0,c5")/2+COUNTIF($G1113:$BP1113,"p5,c5")/2</f>
        <v/>
      </c>
      <c r="BU1113" s="165">
        <f>COUNTIF($G1113:$BP1113,"KH")+COUNTIF($G1113:$BP1113,"TL")+COUNTIF($G1113:$BP1113,"L")</f>
        <v/>
      </c>
      <c r="BV1113" s="165" t="n"/>
      <c r="BW1113" s="165">
        <f>COUNTIF($G1113:$BP1113,"hh")</f>
        <v/>
      </c>
      <c r="BX1113" s="165">
        <f>COUNTIF($G1113:$BP1113,"nt7")</f>
        <v/>
      </c>
      <c r="BY1113" s="165">
        <f>COUNTIF($G1113:$BP1113,"P")+COUNTIF($G1113:$BP1113,"p5,a5")/2+COUNTIF($G1113:$BP1113,"p5,b5")/2+COUNTIF($G1113:$BP1113,"p5,c5")/2+COUNTIF($G1113:$BP1113,"p5,d5")/2</f>
        <v/>
      </c>
      <c r="BZ1113" s="166">
        <f>SUBTOTAL(9,BQ1113:BY1113)</f>
        <v/>
      </c>
      <c r="CA1113" s="167">
        <f>SUM(J1113,L1113,N1113,P1113,R1113,T1113,X1113,Z1113,AB1113,AD1113,AF1113,AH1113,AL1113,AN1113,AP1113,AR1113,AT1113,AV1113,AZ1113,BB1113,BD1113,BF1113,BH1113,BP1113)</f>
        <v/>
      </c>
      <c r="CB1113" s="168">
        <f>SUM(H1113,V1113,AJ1113,AX1113,BL1113)</f>
        <v/>
      </c>
      <c r="CC1113" s="24">
        <f>SUM(BJ1113,BN1113)</f>
        <v/>
      </c>
      <c r="CD1113" s="169">
        <f>IF(BZ1113&gt;25,4,IF(BZ1113&gt;18,3,IF(BZ1113&gt;12,2,IF(BZ1113&gt;4,1,0))))-BX1113-2+1</f>
        <v/>
      </c>
      <c r="CE1113" s="30" t="n"/>
      <c r="CF1113" s="169">
        <f>CD1113*CI1113</f>
        <v/>
      </c>
      <c r="CG1113" s="170">
        <f>F1113-BY1113+1</f>
        <v/>
      </c>
      <c r="CH1113" s="169">
        <f>CE1113*16</f>
        <v/>
      </c>
      <c r="CI1113" s="171">
        <f>VLOOKUP(A1113,[1]DATA!$A$6:$AI$331,34,0)</f>
        <v/>
      </c>
      <c r="CJ1113" s="172">
        <f>VLOOKUP(A1113,[2]CHAMCONG!A$7:CI$333,79,0)</f>
        <v/>
      </c>
      <c r="CK1113" s="173">
        <f>CJ1113-CA1113</f>
        <v/>
      </c>
    </row>
    <row r="1114">
      <c r="A1114" s="69" t="n"/>
      <c r="B1114" s="70" t="n"/>
      <c r="C1114" s="77" t="n"/>
      <c r="D1114" s="84" t="n"/>
      <c r="E1114" s="69" t="n"/>
      <c r="F1114" s="69" t="n"/>
      <c r="G1114" s="73" t="n"/>
      <c r="H1114" s="73" t="n"/>
      <c r="I1114" s="75" t="n"/>
      <c r="J1114" s="75" t="n"/>
      <c r="K1114" s="73" t="n"/>
      <c r="L1114" s="73" t="n"/>
      <c r="M1114" s="73" t="n"/>
      <c r="N1114" s="73" t="n"/>
      <c r="O1114" s="75" t="n"/>
      <c r="P1114" s="75" t="n"/>
      <c r="Q1114" s="73" t="n"/>
      <c r="R1114" s="73" t="n"/>
      <c r="S1114" s="73" t="n"/>
      <c r="T1114" s="73" t="n"/>
      <c r="U1114" s="73" t="n"/>
      <c r="V1114" s="73" t="n"/>
      <c r="W1114" s="73" t="n"/>
      <c r="X1114" s="73" t="n"/>
      <c r="Y1114" s="73" t="n"/>
      <c r="Z1114" s="73" t="n"/>
      <c r="AA1114" s="73" t="n"/>
      <c r="AB1114" s="73" t="n"/>
      <c r="AC1114" s="73" t="n"/>
      <c r="AD1114" s="73" t="n"/>
      <c r="AE1114" s="73" t="n"/>
      <c r="AF1114" s="73" t="n"/>
      <c r="AG1114" s="73" t="n"/>
      <c r="AH1114" s="73" t="n"/>
      <c r="AI1114" s="73" t="n"/>
      <c r="AJ1114" s="73" t="n"/>
      <c r="AK1114" s="73" t="n"/>
      <c r="AL1114" s="73" t="n"/>
      <c r="AM1114" s="73" t="n"/>
      <c r="AN1114" s="73" t="n"/>
      <c r="AO1114" s="73" t="n"/>
      <c r="AP1114" s="73" t="n"/>
      <c r="AQ1114" s="73" t="n"/>
      <c r="AR1114" s="73" t="n"/>
      <c r="AS1114" s="73" t="n"/>
      <c r="AT1114" s="73" t="n"/>
      <c r="AU1114" s="73" t="n"/>
      <c r="AV1114" s="73" t="n"/>
      <c r="AW1114" s="73" t="n"/>
      <c r="AX1114" s="73" t="n"/>
      <c r="AY1114" s="73" t="n"/>
      <c r="AZ1114" s="73" t="n"/>
      <c r="BA1114" s="73" t="n"/>
      <c r="BB1114" s="73" t="n"/>
      <c r="BC1114" s="73" t="n"/>
      <c r="BD1114" s="73" t="n"/>
      <c r="BE1114" s="73" t="n"/>
      <c r="BF1114" s="73" t="n"/>
      <c r="BG1114" s="73" t="n"/>
      <c r="BH1114" s="73" t="n"/>
      <c r="BI1114" s="73" t="n"/>
      <c r="BJ1114" s="73" t="n"/>
      <c r="BK1114" s="73" t="n"/>
      <c r="BL1114" s="73" t="n"/>
      <c r="BM1114" s="73" t="n"/>
      <c r="BN1114" s="73" t="n"/>
      <c r="BO1114" s="73" t="n"/>
      <c r="BP1114" s="73" t="n"/>
      <c r="BQ1114" s="165">
        <f>COUNTIF($G1114:$BP1114,"a")+COUNTIF($G1114:$BP1114,"r0,a5")/2+COUNTIF($G1114:$BP1114,"p5,a5")/2</f>
        <v/>
      </c>
      <c r="BR1114" s="165">
        <f>COUNTIF($G1114:$BP1114,"d")+COUNTIF($G1114:$BP1114,"r0,d5")/2+COUNTIF($G1114:$BP1114,"p5,d5")/2</f>
        <v/>
      </c>
      <c r="BS1114" s="165">
        <f>COUNTIF($G1114:$BP1114,"b")+COUNTIF($G1114:$BP1114,"r0,b5")/2+COUNTIF($G1114:$BP1114,"p5,b5")/2</f>
        <v/>
      </c>
      <c r="BT1114" s="165">
        <f>COUNTIF($G1114:$BP1114,"c")+COUNTIF($G1114:$BP1114,"r0,c5")/2+COUNTIF($G1114:$BP1114,"p5,c5")/2</f>
        <v/>
      </c>
      <c r="BU1114" s="165">
        <f>COUNTIF($G1114:$BP1114,"KH")+COUNTIF($G1114:$BP1114,"TL")+COUNTIF($G1114:$BP1114,"L")</f>
        <v/>
      </c>
      <c r="BV1114" s="165" t="n"/>
      <c r="BW1114" s="165">
        <f>COUNTIF($G1114:$BP1114,"hh")</f>
        <v/>
      </c>
      <c r="BX1114" s="165">
        <f>COUNTIF($G1114:$BP1114,"nt7")</f>
        <v/>
      </c>
      <c r="BY1114" s="165">
        <f>COUNTIF($G1114:$BP1114,"P")+COUNTIF($G1114:$BP1114,"p5,a5")/2+COUNTIF($G1114:$BP1114,"p5,b5")/2+COUNTIF($G1114:$BP1114,"p5,c5")/2+COUNTIF($G1114:$BP1114,"p5,d5")/2</f>
        <v/>
      </c>
      <c r="BZ1114" s="166">
        <f>SUBTOTAL(9,BQ1114:BY1114)</f>
        <v/>
      </c>
      <c r="CA1114" s="167">
        <f>SUM(J1114,L1114,N1114,P1114,R1114,T1114,X1114,Z1114,AB1114,AD1114,AF1114,AH1114,AL1114,AN1114,AP1114,AR1114,AT1114,AV1114,AZ1114,BB1114,BD1114,BF1114,BH1114,BP1114)</f>
        <v/>
      </c>
      <c r="CB1114" s="168">
        <f>SUM(H1114,V1114,AJ1114,AX1114,BL1114)</f>
        <v/>
      </c>
      <c r="CC1114" s="24">
        <f>SUM(BJ1114,BN1114)</f>
        <v/>
      </c>
      <c r="CD1114" s="169">
        <f>IF(BZ1114&gt;25,4,IF(BZ1114&gt;18,3,IF(BZ1114&gt;12,2,IF(BZ1114&gt;4,1,0))))-BX1114-2+1</f>
        <v/>
      </c>
      <c r="CE1114" s="30" t="n"/>
      <c r="CF1114" s="169">
        <f>CD1114*CI1114</f>
        <v/>
      </c>
      <c r="CG1114" s="170">
        <f>F1114-BY1114+1</f>
        <v/>
      </c>
      <c r="CH1114" s="169">
        <f>CE1114*16</f>
        <v/>
      </c>
      <c r="CI1114" s="171">
        <f>VLOOKUP(A1114,[1]DATA!$A$6:$AI$331,34,0)</f>
        <v/>
      </c>
      <c r="CJ1114" s="172">
        <f>VLOOKUP(A1114,[2]CHAMCONG!A$7:CI$333,79,0)</f>
        <v/>
      </c>
      <c r="CK1114" s="173">
        <f>CJ1114-CA1114</f>
        <v/>
      </c>
    </row>
    <row r="1115">
      <c r="A1115" s="69" t="n"/>
      <c r="B1115" s="70" t="n"/>
      <c r="C1115" s="77" t="n"/>
      <c r="D1115" s="84" t="n"/>
      <c r="E1115" s="69" t="n"/>
      <c r="F1115" s="69" t="n"/>
      <c r="G1115" s="73" t="n"/>
      <c r="H1115" s="73" t="n"/>
      <c r="I1115" s="75" t="n"/>
      <c r="J1115" s="75" t="n"/>
      <c r="K1115" s="73" t="n"/>
      <c r="L1115" s="73" t="n"/>
      <c r="M1115" s="73" t="n"/>
      <c r="N1115" s="73" t="n"/>
      <c r="O1115" s="75" t="n"/>
      <c r="P1115" s="75" t="n"/>
      <c r="Q1115" s="73" t="n"/>
      <c r="R1115" s="73" t="n"/>
      <c r="S1115" s="73" t="n"/>
      <c r="T1115" s="73" t="n"/>
      <c r="U1115" s="73" t="n"/>
      <c r="V1115" s="73" t="n"/>
      <c r="W1115" s="73" t="n"/>
      <c r="X1115" s="73" t="n"/>
      <c r="Y1115" s="73" t="n"/>
      <c r="Z1115" s="73" t="n"/>
      <c r="AA1115" s="73" t="n"/>
      <c r="AB1115" s="73" t="n"/>
      <c r="AC1115" s="73" t="n"/>
      <c r="AD1115" s="73" t="n"/>
      <c r="AE1115" s="73" t="n"/>
      <c r="AF1115" s="73" t="n"/>
      <c r="AG1115" s="73" t="n"/>
      <c r="AH1115" s="73" t="n"/>
      <c r="AI1115" s="73" t="n"/>
      <c r="AJ1115" s="73" t="n"/>
      <c r="AK1115" s="73" t="n"/>
      <c r="AL1115" s="73" t="n"/>
      <c r="AM1115" s="73" t="n"/>
      <c r="AN1115" s="73" t="n"/>
      <c r="AO1115" s="73" t="n"/>
      <c r="AP1115" s="73" t="n"/>
      <c r="AQ1115" s="73" t="n"/>
      <c r="AR1115" s="73" t="n"/>
      <c r="AS1115" s="73" t="n"/>
      <c r="AT1115" s="73" t="n"/>
      <c r="AU1115" s="73" t="n"/>
      <c r="AV1115" s="73" t="n"/>
      <c r="AW1115" s="73" t="n"/>
      <c r="AX1115" s="73" t="n"/>
      <c r="AY1115" s="73" t="n"/>
      <c r="AZ1115" s="73" t="n"/>
      <c r="BA1115" s="73" t="n"/>
      <c r="BB1115" s="73" t="n"/>
      <c r="BC1115" s="73" t="n"/>
      <c r="BD1115" s="73" t="n"/>
      <c r="BE1115" s="73" t="n"/>
      <c r="BF1115" s="73" t="n"/>
      <c r="BG1115" s="73" t="n"/>
      <c r="BH1115" s="73" t="n"/>
      <c r="BI1115" s="73" t="n"/>
      <c r="BJ1115" s="73" t="n"/>
      <c r="BK1115" s="73" t="n"/>
      <c r="BL1115" s="73" t="n"/>
      <c r="BM1115" s="73" t="n"/>
      <c r="BN1115" s="73" t="n"/>
      <c r="BO1115" s="73" t="n"/>
      <c r="BP1115" s="73" t="n"/>
      <c r="BQ1115" s="165">
        <f>COUNTIF($G1115:$BP1115,"a")+COUNTIF($G1115:$BP1115,"r0,a5")/2+COUNTIF($G1115:$BP1115,"p5,a5")/2</f>
        <v/>
      </c>
      <c r="BR1115" s="165">
        <f>COUNTIF($G1115:$BP1115,"d")+COUNTIF($G1115:$BP1115,"r0,d5")/2+COUNTIF($G1115:$BP1115,"p5,d5")/2</f>
        <v/>
      </c>
      <c r="BS1115" s="165">
        <f>COUNTIF($G1115:$BP1115,"b")+COUNTIF($G1115:$BP1115,"r0,b5")/2+COUNTIF($G1115:$BP1115,"p5,b5")/2</f>
        <v/>
      </c>
      <c r="BT1115" s="165">
        <f>COUNTIF($G1115:$BP1115,"c")+COUNTIF($G1115:$BP1115,"r0,c5")/2+COUNTIF($G1115:$BP1115,"p5,c5")/2</f>
        <v/>
      </c>
      <c r="BU1115" s="165">
        <f>COUNTIF($G1115:$BP1115,"KH")+COUNTIF($G1115:$BP1115,"TL")+COUNTIF($G1115:$BP1115,"L")</f>
        <v/>
      </c>
      <c r="BV1115" s="165" t="n"/>
      <c r="BW1115" s="165">
        <f>COUNTIF($G1115:$BP1115,"hh")</f>
        <v/>
      </c>
      <c r="BX1115" s="165">
        <f>COUNTIF($G1115:$BP1115,"nt7")</f>
        <v/>
      </c>
      <c r="BY1115" s="165">
        <f>COUNTIF($G1115:$BP1115,"P")+COUNTIF($G1115:$BP1115,"p5,a5")/2+COUNTIF($G1115:$BP1115,"p5,b5")/2+COUNTIF($G1115:$BP1115,"p5,c5")/2+COUNTIF($G1115:$BP1115,"p5,d5")/2</f>
        <v/>
      </c>
      <c r="BZ1115" s="166">
        <f>SUBTOTAL(9,BQ1115:BY1115)</f>
        <v/>
      </c>
      <c r="CA1115" s="167">
        <f>SUM(J1115,L1115,N1115,P1115,R1115,T1115,X1115,Z1115,AB1115,AD1115,AF1115,AH1115,AL1115,AN1115,AP1115,AR1115,AT1115,AV1115,AZ1115,BB1115,BD1115,BF1115,BH1115,BP1115)</f>
        <v/>
      </c>
      <c r="CB1115" s="168">
        <f>SUM(H1115,V1115,AJ1115,AX1115,BL1115)</f>
        <v/>
      </c>
      <c r="CC1115" s="24">
        <f>SUM(BJ1115,BN1115)</f>
        <v/>
      </c>
      <c r="CD1115" s="169">
        <f>IF(BZ1115&gt;25,4,IF(BZ1115&gt;18,3,IF(BZ1115&gt;12,2,IF(BZ1115&gt;4,1,0))))-BX1115-2+1</f>
        <v/>
      </c>
      <c r="CE1115" s="30" t="n"/>
      <c r="CF1115" s="169">
        <f>CD1115*CI1115</f>
        <v/>
      </c>
      <c r="CG1115" s="170">
        <f>F1115-BY1115+1</f>
        <v/>
      </c>
      <c r="CH1115" s="169">
        <f>CE1115*16</f>
        <v/>
      </c>
      <c r="CI1115" s="171">
        <f>VLOOKUP(A1115,[1]DATA!$A$6:$AI$331,34,0)</f>
        <v/>
      </c>
      <c r="CJ1115" s="172">
        <f>VLOOKUP(A1115,[2]CHAMCONG!A$7:CI$333,79,0)</f>
        <v/>
      </c>
      <c r="CK1115" s="173">
        <f>CJ1115-CA1115</f>
        <v/>
      </c>
    </row>
    <row r="1116">
      <c r="A1116" s="69" t="n"/>
      <c r="B1116" s="70" t="n"/>
      <c r="C1116" s="77" t="n"/>
      <c r="D1116" s="84" t="n"/>
      <c r="E1116" s="69" t="n"/>
      <c r="F1116" s="69" t="n"/>
      <c r="G1116" s="73" t="n"/>
      <c r="H1116" s="73" t="n"/>
      <c r="I1116" s="75" t="n"/>
      <c r="J1116" s="75" t="n"/>
      <c r="K1116" s="73" t="n"/>
      <c r="L1116" s="73" t="n"/>
      <c r="M1116" s="73" t="n"/>
      <c r="N1116" s="73" t="n"/>
      <c r="O1116" s="75" t="n"/>
      <c r="P1116" s="75" t="n"/>
      <c r="Q1116" s="73" t="n"/>
      <c r="R1116" s="73" t="n"/>
      <c r="S1116" s="73" t="n"/>
      <c r="T1116" s="73" t="n"/>
      <c r="U1116" s="73" t="n"/>
      <c r="V1116" s="73" t="n"/>
      <c r="W1116" s="73" t="n"/>
      <c r="X1116" s="73" t="n"/>
      <c r="Y1116" s="73" t="n"/>
      <c r="Z1116" s="73" t="n"/>
      <c r="AA1116" s="73" t="n"/>
      <c r="AB1116" s="73" t="n"/>
      <c r="AC1116" s="73" t="n"/>
      <c r="AD1116" s="73" t="n"/>
      <c r="AE1116" s="73" t="n"/>
      <c r="AF1116" s="73" t="n"/>
      <c r="AG1116" s="73" t="n"/>
      <c r="AH1116" s="73" t="n"/>
      <c r="AI1116" s="73" t="n"/>
      <c r="AJ1116" s="73" t="n"/>
      <c r="AK1116" s="73" t="n"/>
      <c r="AL1116" s="73" t="n"/>
      <c r="AM1116" s="73" t="n"/>
      <c r="AN1116" s="73" t="n"/>
      <c r="AO1116" s="73" t="n"/>
      <c r="AP1116" s="73" t="n"/>
      <c r="AQ1116" s="73" t="n"/>
      <c r="AR1116" s="73" t="n"/>
      <c r="AS1116" s="73" t="n"/>
      <c r="AT1116" s="73" t="n"/>
      <c r="AU1116" s="73" t="n"/>
      <c r="AV1116" s="73" t="n"/>
      <c r="AW1116" s="73" t="n"/>
      <c r="AX1116" s="73" t="n"/>
      <c r="AY1116" s="73" t="n"/>
      <c r="AZ1116" s="73" t="n"/>
      <c r="BA1116" s="73" t="n"/>
      <c r="BB1116" s="73" t="n"/>
      <c r="BC1116" s="73" t="n"/>
      <c r="BD1116" s="73" t="n"/>
      <c r="BE1116" s="73" t="n"/>
      <c r="BF1116" s="73" t="n"/>
      <c r="BG1116" s="73" t="n"/>
      <c r="BH1116" s="73" t="n"/>
      <c r="BI1116" s="73" t="n"/>
      <c r="BJ1116" s="73" t="n"/>
      <c r="BK1116" s="73" t="n"/>
      <c r="BL1116" s="73" t="n"/>
      <c r="BM1116" s="73" t="n"/>
      <c r="BN1116" s="73" t="n"/>
      <c r="BO1116" s="73" t="n"/>
      <c r="BP1116" s="73" t="n"/>
      <c r="BQ1116" s="165">
        <f>COUNTIF($G1116:$BP1116,"a")+COUNTIF($G1116:$BP1116,"r0,a5")/2+COUNTIF($G1116:$BP1116,"p5,a5")/2</f>
        <v/>
      </c>
      <c r="BR1116" s="165">
        <f>COUNTIF($G1116:$BP1116,"d")+COUNTIF($G1116:$BP1116,"r0,d5")/2+COUNTIF($G1116:$BP1116,"p5,d5")/2</f>
        <v/>
      </c>
      <c r="BS1116" s="165">
        <f>COUNTIF($G1116:$BP1116,"b")+COUNTIF($G1116:$BP1116,"r0,b5")/2+COUNTIF($G1116:$BP1116,"p5,b5")/2</f>
        <v/>
      </c>
      <c r="BT1116" s="165">
        <f>COUNTIF($G1116:$BP1116,"c")+COUNTIF($G1116:$BP1116,"r0,c5")/2+COUNTIF($G1116:$BP1116,"p5,c5")/2</f>
        <v/>
      </c>
      <c r="BU1116" s="165">
        <f>COUNTIF($G1116:$BP1116,"KH")+COUNTIF($G1116:$BP1116,"TL")+COUNTIF($G1116:$BP1116,"L")</f>
        <v/>
      </c>
      <c r="BV1116" s="165" t="n"/>
      <c r="BW1116" s="165">
        <f>COUNTIF($G1116:$BP1116,"hh")</f>
        <v/>
      </c>
      <c r="BX1116" s="165">
        <f>COUNTIF($G1116:$BP1116,"nt7")</f>
        <v/>
      </c>
      <c r="BY1116" s="165">
        <f>COUNTIF($G1116:$BP1116,"P")+COUNTIF($G1116:$BP1116,"p5,a5")/2+COUNTIF($G1116:$BP1116,"p5,b5")/2+COUNTIF($G1116:$BP1116,"p5,c5")/2+COUNTIF($G1116:$BP1116,"p5,d5")/2</f>
        <v/>
      </c>
      <c r="BZ1116" s="166">
        <f>SUBTOTAL(9,BQ1116:BY1116)</f>
        <v/>
      </c>
      <c r="CA1116" s="167">
        <f>SUM(J1116,L1116,N1116,P1116,R1116,T1116,X1116,Z1116,AB1116,AD1116,AF1116,AH1116,AL1116,AN1116,AP1116,AR1116,AT1116,AV1116,AZ1116,BB1116,BD1116,BF1116,BH1116,BP1116)</f>
        <v/>
      </c>
      <c r="CB1116" s="168">
        <f>SUM(H1116,V1116,AJ1116,AX1116,BL1116)</f>
        <v/>
      </c>
      <c r="CC1116" s="24">
        <f>SUM(BJ1116,BN1116)</f>
        <v/>
      </c>
      <c r="CD1116" s="169">
        <f>IF(BZ1116&gt;25,4,IF(BZ1116&gt;18,3,IF(BZ1116&gt;12,2,IF(BZ1116&gt;4,1,0))))-BX1116-2+1</f>
        <v/>
      </c>
      <c r="CE1116" s="30" t="n"/>
      <c r="CF1116" s="169">
        <f>CD1116*CI1116</f>
        <v/>
      </c>
      <c r="CG1116" s="170">
        <f>F1116-BY1116+1</f>
        <v/>
      </c>
      <c r="CH1116" s="169">
        <f>CE1116*16</f>
        <v/>
      </c>
      <c r="CI1116" s="171">
        <f>VLOOKUP(A1116,[1]DATA!$A$6:$AI$331,34,0)</f>
        <v/>
      </c>
      <c r="CJ1116" s="172">
        <f>VLOOKUP(A1116,[2]CHAMCONG!A$7:CI$333,79,0)</f>
        <v/>
      </c>
      <c r="CK1116" s="173">
        <f>CJ1116-CA1116</f>
        <v/>
      </c>
    </row>
    <row r="1117">
      <c r="A1117" s="69" t="n"/>
      <c r="B1117" s="70" t="n"/>
      <c r="C1117" s="77" t="n"/>
      <c r="D1117" s="84" t="n"/>
      <c r="E1117" s="69" t="n"/>
      <c r="F1117" s="69" t="n"/>
      <c r="G1117" s="73" t="n"/>
      <c r="H1117" s="73" t="n"/>
      <c r="I1117" s="75" t="n"/>
      <c r="J1117" s="75" t="n"/>
      <c r="K1117" s="73" t="n"/>
      <c r="L1117" s="73" t="n"/>
      <c r="M1117" s="73" t="n"/>
      <c r="N1117" s="73" t="n"/>
      <c r="O1117" s="75" t="n"/>
      <c r="P1117" s="75" t="n"/>
      <c r="Q1117" s="73" t="n"/>
      <c r="R1117" s="73" t="n"/>
      <c r="S1117" s="73" t="n"/>
      <c r="T1117" s="73" t="n"/>
      <c r="U1117" s="73" t="n"/>
      <c r="V1117" s="73" t="n"/>
      <c r="W1117" s="73" t="n"/>
      <c r="X1117" s="73" t="n"/>
      <c r="Y1117" s="73" t="n"/>
      <c r="Z1117" s="73" t="n"/>
      <c r="AA1117" s="73" t="n"/>
      <c r="AB1117" s="73" t="n"/>
      <c r="AC1117" s="73" t="n"/>
      <c r="AD1117" s="73" t="n"/>
      <c r="AE1117" s="73" t="n"/>
      <c r="AF1117" s="73" t="n"/>
      <c r="AG1117" s="73" t="n"/>
      <c r="AH1117" s="73" t="n"/>
      <c r="AI1117" s="73" t="n"/>
      <c r="AJ1117" s="73" t="n"/>
      <c r="AK1117" s="73" t="n"/>
      <c r="AL1117" s="73" t="n"/>
      <c r="AM1117" s="73" t="n"/>
      <c r="AN1117" s="73" t="n"/>
      <c r="AO1117" s="73" t="n"/>
      <c r="AP1117" s="73" t="n"/>
      <c r="AQ1117" s="73" t="n"/>
      <c r="AR1117" s="73" t="n"/>
      <c r="AS1117" s="73" t="n"/>
      <c r="AT1117" s="73" t="n"/>
      <c r="AU1117" s="73" t="n"/>
      <c r="AV1117" s="73" t="n"/>
      <c r="AW1117" s="73" t="n"/>
      <c r="AX1117" s="73" t="n"/>
      <c r="AY1117" s="73" t="n"/>
      <c r="AZ1117" s="73" t="n"/>
      <c r="BA1117" s="73" t="n"/>
      <c r="BB1117" s="73" t="n"/>
      <c r="BC1117" s="73" t="n"/>
      <c r="BD1117" s="73" t="n"/>
      <c r="BE1117" s="73" t="n"/>
      <c r="BF1117" s="73" t="n"/>
      <c r="BG1117" s="73" t="n"/>
      <c r="BH1117" s="73" t="n"/>
      <c r="BI1117" s="73" t="n"/>
      <c r="BJ1117" s="73" t="n"/>
      <c r="BK1117" s="73" t="n"/>
      <c r="BL1117" s="73" t="n"/>
      <c r="BM1117" s="73" t="n"/>
      <c r="BN1117" s="73" t="n"/>
      <c r="BO1117" s="73" t="n"/>
      <c r="BP1117" s="73" t="n"/>
      <c r="BQ1117" s="165">
        <f>COUNTIF($G1117:$BP1117,"a")+COUNTIF($G1117:$BP1117,"r0,a5")/2+COUNTIF($G1117:$BP1117,"p5,a5")/2</f>
        <v/>
      </c>
      <c r="BR1117" s="165">
        <f>COUNTIF($G1117:$BP1117,"d")+COUNTIF($G1117:$BP1117,"r0,d5")/2+COUNTIF($G1117:$BP1117,"p5,d5")/2</f>
        <v/>
      </c>
      <c r="BS1117" s="165">
        <f>COUNTIF($G1117:$BP1117,"b")+COUNTIF($G1117:$BP1117,"r0,b5")/2+COUNTIF($G1117:$BP1117,"p5,b5")/2</f>
        <v/>
      </c>
      <c r="BT1117" s="165">
        <f>COUNTIF($G1117:$BP1117,"c")+COUNTIF($G1117:$BP1117,"r0,c5")/2+COUNTIF($G1117:$BP1117,"p5,c5")/2</f>
        <v/>
      </c>
      <c r="BU1117" s="165">
        <f>COUNTIF($G1117:$BP1117,"KH")+COUNTIF($G1117:$BP1117,"TL")+COUNTIF($G1117:$BP1117,"L")</f>
        <v/>
      </c>
      <c r="BV1117" s="165" t="n"/>
      <c r="BW1117" s="165">
        <f>COUNTIF($G1117:$BP1117,"hh")</f>
        <v/>
      </c>
      <c r="BX1117" s="165">
        <f>COUNTIF($G1117:$BP1117,"nt7")</f>
        <v/>
      </c>
      <c r="BY1117" s="165">
        <f>COUNTIF($G1117:$BP1117,"P")+COUNTIF($G1117:$BP1117,"p5,a5")/2+COUNTIF($G1117:$BP1117,"p5,b5")/2+COUNTIF($G1117:$BP1117,"p5,c5")/2+COUNTIF($G1117:$BP1117,"p5,d5")/2</f>
        <v/>
      </c>
      <c r="BZ1117" s="166">
        <f>SUBTOTAL(9,BQ1117:BY1117)</f>
        <v/>
      </c>
      <c r="CA1117" s="167">
        <f>SUM(J1117,L1117,N1117,P1117,R1117,T1117,X1117,Z1117,AB1117,AD1117,AF1117,AH1117,AL1117,AN1117,AP1117,AR1117,AT1117,AV1117,AZ1117,BB1117,BD1117,BF1117,BH1117,BP1117)</f>
        <v/>
      </c>
      <c r="CB1117" s="168">
        <f>SUM(H1117,V1117,AJ1117,AX1117,BL1117)</f>
        <v/>
      </c>
      <c r="CC1117" s="24">
        <f>SUM(BJ1117,BN1117)</f>
        <v/>
      </c>
      <c r="CD1117" s="169">
        <f>IF(BZ1117&gt;25,4,IF(BZ1117&gt;18,3,IF(BZ1117&gt;12,2,IF(BZ1117&gt;4,1,0))))-BX1117-2+1</f>
        <v/>
      </c>
      <c r="CE1117" s="30" t="n"/>
      <c r="CF1117" s="169">
        <f>CD1117*CI1117</f>
        <v/>
      </c>
      <c r="CG1117" s="170">
        <f>F1117-BY1117+1</f>
        <v/>
      </c>
      <c r="CH1117" s="169">
        <f>CE1117*16</f>
        <v/>
      </c>
      <c r="CI1117" s="171">
        <f>VLOOKUP(A1117,[1]DATA!$A$6:$AI$331,34,0)</f>
        <v/>
      </c>
      <c r="CJ1117" s="172">
        <f>VLOOKUP(A1117,[2]CHAMCONG!A$7:CI$333,79,0)</f>
        <v/>
      </c>
      <c r="CK1117" s="173">
        <f>CJ1117-CA1117</f>
        <v/>
      </c>
    </row>
    <row r="1118">
      <c r="A1118" s="69" t="n"/>
      <c r="B1118" s="70" t="n"/>
      <c r="C1118" s="77" t="n"/>
      <c r="D1118" s="84" t="n"/>
      <c r="E1118" s="69" t="n"/>
      <c r="F1118" s="69" t="n"/>
      <c r="G1118" s="73" t="n"/>
      <c r="H1118" s="73" t="n"/>
      <c r="I1118" s="75" t="n"/>
      <c r="J1118" s="75" t="n"/>
      <c r="K1118" s="73" t="n"/>
      <c r="L1118" s="73" t="n"/>
      <c r="M1118" s="73" t="n"/>
      <c r="N1118" s="73" t="n"/>
      <c r="O1118" s="75" t="n"/>
      <c r="P1118" s="75" t="n"/>
      <c r="Q1118" s="73" t="n"/>
      <c r="R1118" s="73" t="n"/>
      <c r="S1118" s="73" t="n"/>
      <c r="T1118" s="73" t="n"/>
      <c r="U1118" s="73" t="n"/>
      <c r="V1118" s="73" t="n"/>
      <c r="W1118" s="73" t="n"/>
      <c r="X1118" s="73" t="n"/>
      <c r="Y1118" s="73" t="n"/>
      <c r="Z1118" s="73" t="n"/>
      <c r="AA1118" s="73" t="n"/>
      <c r="AB1118" s="73" t="n"/>
      <c r="AC1118" s="73" t="n"/>
      <c r="AD1118" s="73" t="n"/>
      <c r="AE1118" s="73" t="n"/>
      <c r="AF1118" s="73" t="n"/>
      <c r="AG1118" s="73" t="n"/>
      <c r="AH1118" s="73" t="n"/>
      <c r="AI1118" s="73" t="n"/>
      <c r="AJ1118" s="73" t="n"/>
      <c r="AK1118" s="73" t="n"/>
      <c r="AL1118" s="73" t="n"/>
      <c r="AM1118" s="73" t="n"/>
      <c r="AN1118" s="73" t="n"/>
      <c r="AO1118" s="73" t="n"/>
      <c r="AP1118" s="73" t="n"/>
      <c r="AQ1118" s="73" t="n"/>
      <c r="AR1118" s="73" t="n"/>
      <c r="AS1118" s="73" t="n"/>
      <c r="AT1118" s="73" t="n"/>
      <c r="AU1118" s="73" t="n"/>
      <c r="AV1118" s="73" t="n"/>
      <c r="AW1118" s="73" t="n"/>
      <c r="AX1118" s="73" t="n"/>
      <c r="AY1118" s="73" t="n"/>
      <c r="AZ1118" s="73" t="n"/>
      <c r="BA1118" s="73" t="n"/>
      <c r="BB1118" s="73" t="n"/>
      <c r="BC1118" s="73" t="n"/>
      <c r="BD1118" s="73" t="n"/>
      <c r="BE1118" s="73" t="n"/>
      <c r="BF1118" s="73" t="n"/>
      <c r="BG1118" s="73" t="n"/>
      <c r="BH1118" s="73" t="n"/>
      <c r="BI1118" s="73" t="n"/>
      <c r="BJ1118" s="73" t="n"/>
      <c r="BK1118" s="73" t="n"/>
      <c r="BL1118" s="73" t="n"/>
      <c r="BM1118" s="73" t="n"/>
      <c r="BN1118" s="73" t="n"/>
      <c r="BO1118" s="73" t="n"/>
      <c r="BP1118" s="73" t="n"/>
      <c r="BQ1118" s="165">
        <f>COUNTIF($G1118:$BP1118,"a")+COUNTIF($G1118:$BP1118,"r0,a5")/2+COUNTIF($G1118:$BP1118,"p5,a5")/2</f>
        <v/>
      </c>
      <c r="BR1118" s="165">
        <f>COUNTIF($G1118:$BP1118,"d")+COUNTIF($G1118:$BP1118,"r0,d5")/2+COUNTIF($G1118:$BP1118,"p5,d5")/2</f>
        <v/>
      </c>
      <c r="BS1118" s="165">
        <f>COUNTIF($G1118:$BP1118,"b")+COUNTIF($G1118:$BP1118,"r0,b5")/2+COUNTIF($G1118:$BP1118,"p5,b5")/2</f>
        <v/>
      </c>
      <c r="BT1118" s="165">
        <f>COUNTIF($G1118:$BP1118,"c")+COUNTIF($G1118:$BP1118,"r0,c5")/2+COUNTIF($G1118:$BP1118,"p5,c5")/2</f>
        <v/>
      </c>
      <c r="BU1118" s="165">
        <f>COUNTIF($G1118:$BP1118,"KH")+COUNTIF($G1118:$BP1118,"TL")+COUNTIF($G1118:$BP1118,"L")</f>
        <v/>
      </c>
      <c r="BV1118" s="165" t="n"/>
      <c r="BW1118" s="165">
        <f>COUNTIF($G1118:$BP1118,"hh")</f>
        <v/>
      </c>
      <c r="BX1118" s="165">
        <f>COUNTIF($G1118:$BP1118,"nt7")</f>
        <v/>
      </c>
      <c r="BY1118" s="165">
        <f>COUNTIF($G1118:$BP1118,"P")+COUNTIF($G1118:$BP1118,"p5,a5")/2+COUNTIF($G1118:$BP1118,"p5,b5")/2+COUNTIF($G1118:$BP1118,"p5,c5")/2+COUNTIF($G1118:$BP1118,"p5,d5")/2</f>
        <v/>
      </c>
      <c r="BZ1118" s="166">
        <f>SUBTOTAL(9,BQ1118:BY1118)</f>
        <v/>
      </c>
      <c r="CA1118" s="167">
        <f>SUM(J1118,L1118,N1118,P1118,R1118,T1118,X1118,Z1118,AB1118,AD1118,AF1118,AH1118,AL1118,AN1118,AP1118,AR1118,AT1118,AV1118,AZ1118,BB1118,BD1118,BF1118,BH1118,BP1118)</f>
        <v/>
      </c>
      <c r="CB1118" s="168">
        <f>SUM(H1118,V1118,AJ1118,AX1118,BL1118)</f>
        <v/>
      </c>
      <c r="CC1118" s="24">
        <f>SUM(BJ1118,BN1118)</f>
        <v/>
      </c>
      <c r="CD1118" s="169">
        <f>IF(BZ1118&gt;25,4,IF(BZ1118&gt;18,3,IF(BZ1118&gt;12,2,IF(BZ1118&gt;4,1,0))))-BX1118-2+1</f>
        <v/>
      </c>
      <c r="CE1118" s="30" t="n"/>
      <c r="CF1118" s="169">
        <f>CD1118*CI1118</f>
        <v/>
      </c>
      <c r="CG1118" s="170">
        <f>F1118-BY1118+1</f>
        <v/>
      </c>
      <c r="CH1118" s="169">
        <f>CE1118*16</f>
        <v/>
      </c>
      <c r="CI1118" s="171">
        <f>VLOOKUP(A1118,[1]DATA!$A$6:$AI$331,34,0)</f>
        <v/>
      </c>
      <c r="CJ1118" s="172">
        <f>VLOOKUP(A1118,[2]CHAMCONG!A$7:CI$333,79,0)</f>
        <v/>
      </c>
      <c r="CK1118" s="173">
        <f>CJ1118-CA1118</f>
        <v/>
      </c>
    </row>
    <row r="1119">
      <c r="A1119" s="69" t="n"/>
      <c r="B1119" s="70" t="n"/>
      <c r="C1119" s="77" t="n"/>
      <c r="D1119" s="84" t="n"/>
      <c r="E1119" s="69" t="n"/>
      <c r="F1119" s="69" t="n"/>
      <c r="G1119" s="73" t="n"/>
      <c r="H1119" s="73" t="n"/>
      <c r="I1119" s="75" t="n"/>
      <c r="J1119" s="75" t="n"/>
      <c r="K1119" s="73" t="n"/>
      <c r="L1119" s="73" t="n"/>
      <c r="M1119" s="73" t="n"/>
      <c r="N1119" s="73" t="n"/>
      <c r="O1119" s="75" t="n"/>
      <c r="P1119" s="75" t="n"/>
      <c r="Q1119" s="73" t="n"/>
      <c r="R1119" s="73" t="n"/>
      <c r="S1119" s="73" t="n"/>
      <c r="T1119" s="73" t="n"/>
      <c r="U1119" s="73" t="n"/>
      <c r="V1119" s="73" t="n"/>
      <c r="W1119" s="73" t="n"/>
      <c r="X1119" s="73" t="n"/>
      <c r="Y1119" s="73" t="n"/>
      <c r="Z1119" s="73" t="n"/>
      <c r="AA1119" s="73" t="n"/>
      <c r="AB1119" s="73" t="n"/>
      <c r="AC1119" s="73" t="n"/>
      <c r="AD1119" s="73" t="n"/>
      <c r="AE1119" s="73" t="n"/>
      <c r="AF1119" s="73" t="n"/>
      <c r="AG1119" s="73" t="n"/>
      <c r="AH1119" s="73" t="n"/>
      <c r="AI1119" s="73" t="n"/>
      <c r="AJ1119" s="73" t="n"/>
      <c r="AK1119" s="73" t="n"/>
      <c r="AL1119" s="73" t="n"/>
      <c r="AM1119" s="73" t="n"/>
      <c r="AN1119" s="73" t="n"/>
      <c r="AO1119" s="73" t="n"/>
      <c r="AP1119" s="73" t="n"/>
      <c r="AQ1119" s="73" t="n"/>
      <c r="AR1119" s="73" t="n"/>
      <c r="AS1119" s="73" t="n"/>
      <c r="AT1119" s="73" t="n"/>
      <c r="AU1119" s="73" t="n"/>
      <c r="AV1119" s="73" t="n"/>
      <c r="AW1119" s="73" t="n"/>
      <c r="AX1119" s="73" t="n"/>
      <c r="AY1119" s="73" t="n"/>
      <c r="AZ1119" s="73" t="n"/>
      <c r="BA1119" s="73" t="n"/>
      <c r="BB1119" s="73" t="n"/>
      <c r="BC1119" s="73" t="n"/>
      <c r="BD1119" s="73" t="n"/>
      <c r="BE1119" s="73" t="n"/>
      <c r="BF1119" s="73" t="n"/>
      <c r="BG1119" s="73" t="n"/>
      <c r="BH1119" s="73" t="n"/>
      <c r="BI1119" s="73" t="n"/>
      <c r="BJ1119" s="73" t="n"/>
      <c r="BK1119" s="73" t="n"/>
      <c r="BL1119" s="73" t="n"/>
      <c r="BM1119" s="73" t="n"/>
      <c r="BN1119" s="73" t="n"/>
      <c r="BO1119" s="73" t="n"/>
      <c r="BP1119" s="73" t="n"/>
      <c r="BQ1119" s="165">
        <f>COUNTIF($G1119:$BP1119,"a")+COUNTIF($G1119:$BP1119,"r0,a5")/2+COUNTIF($G1119:$BP1119,"p5,a5")/2</f>
        <v/>
      </c>
      <c r="BR1119" s="165">
        <f>COUNTIF($G1119:$BP1119,"d")+COUNTIF($G1119:$BP1119,"r0,d5")/2+COUNTIF($G1119:$BP1119,"p5,d5")/2</f>
        <v/>
      </c>
      <c r="BS1119" s="165">
        <f>COUNTIF($G1119:$BP1119,"b")+COUNTIF($G1119:$BP1119,"r0,b5")/2+COUNTIF($G1119:$BP1119,"p5,b5")/2</f>
        <v/>
      </c>
      <c r="BT1119" s="165">
        <f>COUNTIF($G1119:$BP1119,"c")+COUNTIF($G1119:$BP1119,"r0,c5")/2+COUNTIF($G1119:$BP1119,"p5,c5")/2</f>
        <v/>
      </c>
      <c r="BU1119" s="165">
        <f>COUNTIF($G1119:$BP1119,"KH")+COUNTIF($G1119:$BP1119,"TL")+COUNTIF($G1119:$BP1119,"L")</f>
        <v/>
      </c>
      <c r="BV1119" s="165" t="n"/>
      <c r="BW1119" s="165">
        <f>COUNTIF($G1119:$BP1119,"hh")</f>
        <v/>
      </c>
      <c r="BX1119" s="165">
        <f>COUNTIF($G1119:$BP1119,"nt7")</f>
        <v/>
      </c>
      <c r="BY1119" s="165">
        <f>COUNTIF($G1119:$BP1119,"P")+COUNTIF($G1119:$BP1119,"p5,a5")/2+COUNTIF($G1119:$BP1119,"p5,b5")/2+COUNTIF($G1119:$BP1119,"p5,c5")/2+COUNTIF($G1119:$BP1119,"p5,d5")/2</f>
        <v/>
      </c>
      <c r="BZ1119" s="166">
        <f>SUBTOTAL(9,BQ1119:BY1119)</f>
        <v/>
      </c>
      <c r="CA1119" s="167">
        <f>SUM(J1119,L1119,N1119,P1119,R1119,T1119,X1119,Z1119,AB1119,AD1119,AF1119,AH1119,AL1119,AN1119,AP1119,AR1119,AT1119,AV1119,AZ1119,BB1119,BD1119,BF1119,BH1119,BP1119)</f>
        <v/>
      </c>
      <c r="CB1119" s="168">
        <f>SUM(H1119,V1119,AJ1119,AX1119,BL1119)</f>
        <v/>
      </c>
      <c r="CC1119" s="24">
        <f>SUM(BJ1119,BN1119)</f>
        <v/>
      </c>
      <c r="CD1119" s="169">
        <f>IF(BZ1119&gt;25,4,IF(BZ1119&gt;18,3,IF(BZ1119&gt;12,2,IF(BZ1119&gt;4,1,0))))-BX1119-2+1</f>
        <v/>
      </c>
      <c r="CE1119" s="30" t="n"/>
      <c r="CF1119" s="169">
        <f>CD1119*CI1119</f>
        <v/>
      </c>
      <c r="CG1119" s="170">
        <f>F1119-BY1119+1</f>
        <v/>
      </c>
      <c r="CH1119" s="169">
        <f>CE1119*16</f>
        <v/>
      </c>
      <c r="CI1119" s="171">
        <f>VLOOKUP(A1119,[1]DATA!$A$6:$AI$331,34,0)</f>
        <v/>
      </c>
      <c r="CJ1119" s="172">
        <f>VLOOKUP(A1119,[2]CHAMCONG!A$7:CI$333,79,0)</f>
        <v/>
      </c>
      <c r="CK1119" s="173">
        <f>CJ1119-CA1119</f>
        <v/>
      </c>
    </row>
    <row r="1120">
      <c r="A1120" s="69" t="n"/>
      <c r="B1120" s="70" t="n"/>
      <c r="C1120" s="77" t="n"/>
      <c r="D1120" s="84" t="n"/>
      <c r="E1120" s="69" t="n"/>
      <c r="F1120" s="69" t="n"/>
      <c r="G1120" s="73" t="n"/>
      <c r="H1120" s="73" t="n"/>
      <c r="I1120" s="75" t="n"/>
      <c r="J1120" s="75" t="n"/>
      <c r="K1120" s="73" t="n"/>
      <c r="L1120" s="73" t="n"/>
      <c r="M1120" s="73" t="n"/>
      <c r="N1120" s="73" t="n"/>
      <c r="O1120" s="75" t="n"/>
      <c r="P1120" s="75" t="n"/>
      <c r="Q1120" s="73" t="n"/>
      <c r="R1120" s="73" t="n"/>
      <c r="S1120" s="73" t="n"/>
      <c r="T1120" s="73" t="n"/>
      <c r="U1120" s="73" t="n"/>
      <c r="V1120" s="73" t="n"/>
      <c r="W1120" s="73" t="n"/>
      <c r="X1120" s="73" t="n"/>
      <c r="Y1120" s="73" t="n"/>
      <c r="Z1120" s="73" t="n"/>
      <c r="AA1120" s="73" t="n"/>
      <c r="AB1120" s="73" t="n"/>
      <c r="AC1120" s="73" t="n"/>
      <c r="AD1120" s="73" t="n"/>
      <c r="AE1120" s="73" t="n"/>
      <c r="AF1120" s="73" t="n"/>
      <c r="AG1120" s="73" t="n"/>
      <c r="AH1120" s="73" t="n"/>
      <c r="AI1120" s="73" t="n"/>
      <c r="AJ1120" s="73" t="n"/>
      <c r="AK1120" s="73" t="n"/>
      <c r="AL1120" s="73" t="n"/>
      <c r="AM1120" s="73" t="n"/>
      <c r="AN1120" s="73" t="n"/>
      <c r="AO1120" s="73" t="n"/>
      <c r="AP1120" s="73" t="n"/>
      <c r="AQ1120" s="73" t="n"/>
      <c r="AR1120" s="73" t="n"/>
      <c r="AS1120" s="73" t="n"/>
      <c r="AT1120" s="73" t="n"/>
      <c r="AU1120" s="73" t="n"/>
      <c r="AV1120" s="73" t="n"/>
      <c r="AW1120" s="73" t="n"/>
      <c r="AX1120" s="73" t="n"/>
      <c r="AY1120" s="73" t="n"/>
      <c r="AZ1120" s="73" t="n"/>
      <c r="BA1120" s="73" t="n"/>
      <c r="BB1120" s="73" t="n"/>
      <c r="BC1120" s="73" t="n"/>
      <c r="BD1120" s="73" t="n"/>
      <c r="BE1120" s="73" t="n"/>
      <c r="BF1120" s="73" t="n"/>
      <c r="BG1120" s="73" t="n"/>
      <c r="BH1120" s="73" t="n"/>
      <c r="BI1120" s="73" t="n"/>
      <c r="BJ1120" s="73" t="n"/>
      <c r="BK1120" s="73" t="n"/>
      <c r="BL1120" s="73" t="n"/>
      <c r="BM1120" s="73" t="n"/>
      <c r="BN1120" s="73" t="n"/>
      <c r="BO1120" s="73" t="n"/>
      <c r="BP1120" s="73" t="n"/>
      <c r="BQ1120" s="165">
        <f>COUNTIF($G1120:$BP1120,"a")+COUNTIF($G1120:$BP1120,"r0,a5")/2+COUNTIF($G1120:$BP1120,"p5,a5")/2</f>
        <v/>
      </c>
      <c r="BR1120" s="165">
        <f>COUNTIF($G1120:$BP1120,"d")+COUNTIF($G1120:$BP1120,"r0,d5")/2+COUNTIF($G1120:$BP1120,"p5,d5")/2</f>
        <v/>
      </c>
      <c r="BS1120" s="165">
        <f>COUNTIF($G1120:$BP1120,"b")+COUNTIF($G1120:$BP1120,"r0,b5")/2+COUNTIF($G1120:$BP1120,"p5,b5")/2</f>
        <v/>
      </c>
      <c r="BT1120" s="165">
        <f>COUNTIF($G1120:$BP1120,"c")+COUNTIF($G1120:$BP1120,"r0,c5")/2+COUNTIF($G1120:$BP1120,"p5,c5")/2</f>
        <v/>
      </c>
      <c r="BU1120" s="165">
        <f>COUNTIF($G1120:$BP1120,"KH")+COUNTIF($G1120:$BP1120,"TL")+COUNTIF($G1120:$BP1120,"L")</f>
        <v/>
      </c>
      <c r="BV1120" s="165" t="n"/>
      <c r="BW1120" s="165">
        <f>COUNTIF($G1120:$BP1120,"hh")</f>
        <v/>
      </c>
      <c r="BX1120" s="165">
        <f>COUNTIF($G1120:$BP1120,"nt7")</f>
        <v/>
      </c>
      <c r="BY1120" s="165">
        <f>COUNTIF($G1120:$BP1120,"P")+COUNTIF($G1120:$BP1120,"p5,a5")/2+COUNTIF($G1120:$BP1120,"p5,b5")/2+COUNTIF($G1120:$BP1120,"p5,c5")/2+COUNTIF($G1120:$BP1120,"p5,d5")/2</f>
        <v/>
      </c>
      <c r="BZ1120" s="166">
        <f>SUBTOTAL(9,BQ1120:BY1120)</f>
        <v/>
      </c>
      <c r="CA1120" s="167">
        <f>SUM(J1120,L1120,N1120,P1120,R1120,T1120,X1120,Z1120,AB1120,AD1120,AF1120,AH1120,AL1120,AN1120,AP1120,AR1120,AT1120,AV1120,AZ1120,BB1120,BD1120,BF1120,BH1120,BP1120)</f>
        <v/>
      </c>
      <c r="CB1120" s="168">
        <f>SUM(H1120,V1120,AJ1120,AX1120,BL1120)</f>
        <v/>
      </c>
      <c r="CC1120" s="24">
        <f>SUM(BJ1120,BN1120)</f>
        <v/>
      </c>
      <c r="CD1120" s="169">
        <f>IF(BZ1120&gt;25,4,IF(BZ1120&gt;18,3,IF(BZ1120&gt;12,2,IF(BZ1120&gt;4,1,0))))-BX1120-2+1</f>
        <v/>
      </c>
      <c r="CE1120" s="30" t="n"/>
      <c r="CF1120" s="169">
        <f>CD1120*CI1120</f>
        <v/>
      </c>
      <c r="CG1120" s="170">
        <f>F1120-BY1120+1</f>
        <v/>
      </c>
      <c r="CH1120" s="169">
        <f>CE1120*16</f>
        <v/>
      </c>
      <c r="CI1120" s="171">
        <f>VLOOKUP(A1120,[1]DATA!$A$6:$AI$331,34,0)</f>
        <v/>
      </c>
      <c r="CJ1120" s="172">
        <f>VLOOKUP(A1120,[2]CHAMCONG!A$7:CI$333,79,0)</f>
        <v/>
      </c>
      <c r="CK1120" s="173">
        <f>CJ1120-CA1120</f>
        <v/>
      </c>
    </row>
    <row r="1121">
      <c r="A1121" s="69" t="n"/>
      <c r="B1121" s="70" t="n"/>
      <c r="C1121" s="77" t="n"/>
      <c r="D1121" s="84" t="n"/>
      <c r="E1121" s="69" t="n"/>
      <c r="F1121" s="69" t="n"/>
      <c r="G1121" s="73" t="n"/>
      <c r="H1121" s="73" t="n"/>
      <c r="I1121" s="75" t="n"/>
      <c r="J1121" s="75" t="n"/>
      <c r="K1121" s="73" t="n"/>
      <c r="L1121" s="73" t="n"/>
      <c r="M1121" s="73" t="n"/>
      <c r="N1121" s="73" t="n"/>
      <c r="O1121" s="75" t="n"/>
      <c r="P1121" s="75" t="n"/>
      <c r="Q1121" s="73" t="n"/>
      <c r="R1121" s="73" t="n"/>
      <c r="S1121" s="73" t="n"/>
      <c r="T1121" s="73" t="n"/>
      <c r="U1121" s="73" t="n"/>
      <c r="V1121" s="73" t="n"/>
      <c r="W1121" s="73" t="n"/>
      <c r="X1121" s="73" t="n"/>
      <c r="Y1121" s="73" t="n"/>
      <c r="Z1121" s="73" t="n"/>
      <c r="AA1121" s="73" t="n"/>
      <c r="AB1121" s="73" t="n"/>
      <c r="AC1121" s="73" t="n"/>
      <c r="AD1121" s="73" t="n"/>
      <c r="AE1121" s="73" t="n"/>
      <c r="AF1121" s="73" t="n"/>
      <c r="AG1121" s="73" t="n"/>
      <c r="AH1121" s="73" t="n"/>
      <c r="AI1121" s="73" t="n"/>
      <c r="AJ1121" s="73" t="n"/>
      <c r="AK1121" s="73" t="n"/>
      <c r="AL1121" s="73" t="n"/>
      <c r="AM1121" s="73" t="n"/>
      <c r="AN1121" s="73" t="n"/>
      <c r="AO1121" s="73" t="n"/>
      <c r="AP1121" s="73" t="n"/>
      <c r="AQ1121" s="73" t="n"/>
      <c r="AR1121" s="73" t="n"/>
      <c r="AS1121" s="73" t="n"/>
      <c r="AT1121" s="73" t="n"/>
      <c r="AU1121" s="73" t="n"/>
      <c r="AV1121" s="73" t="n"/>
      <c r="AW1121" s="73" t="n"/>
      <c r="AX1121" s="73" t="n"/>
      <c r="AY1121" s="73" t="n"/>
      <c r="AZ1121" s="73" t="n"/>
      <c r="BA1121" s="73" t="n"/>
      <c r="BB1121" s="73" t="n"/>
      <c r="BC1121" s="73" t="n"/>
      <c r="BD1121" s="73" t="n"/>
      <c r="BE1121" s="73" t="n"/>
      <c r="BF1121" s="73" t="n"/>
      <c r="BG1121" s="73" t="n"/>
      <c r="BH1121" s="73" t="n"/>
      <c r="BI1121" s="73" t="n"/>
      <c r="BJ1121" s="73" t="n"/>
      <c r="BK1121" s="73" t="n"/>
      <c r="BL1121" s="73" t="n"/>
      <c r="BM1121" s="73" t="n"/>
      <c r="BN1121" s="73" t="n"/>
      <c r="BO1121" s="73" t="n"/>
      <c r="BP1121" s="73" t="n"/>
      <c r="BQ1121" s="165">
        <f>COUNTIF($G1121:$BP1121,"a")+COUNTIF($G1121:$BP1121,"r0,a5")/2+COUNTIF($G1121:$BP1121,"p5,a5")/2</f>
        <v/>
      </c>
      <c r="BR1121" s="165">
        <f>COUNTIF($G1121:$BP1121,"d")+COUNTIF($G1121:$BP1121,"r0,d5")/2+COUNTIF($G1121:$BP1121,"p5,d5")/2</f>
        <v/>
      </c>
      <c r="BS1121" s="165">
        <f>COUNTIF($G1121:$BP1121,"b")+COUNTIF($G1121:$BP1121,"r0,b5")/2+COUNTIF($G1121:$BP1121,"p5,b5")/2</f>
        <v/>
      </c>
      <c r="BT1121" s="165">
        <f>COUNTIF($G1121:$BP1121,"c")+COUNTIF($G1121:$BP1121,"r0,c5")/2+COUNTIF($G1121:$BP1121,"p5,c5")/2</f>
        <v/>
      </c>
      <c r="BU1121" s="165">
        <f>COUNTIF($G1121:$BP1121,"KH")+COUNTIF($G1121:$BP1121,"TL")+COUNTIF($G1121:$BP1121,"L")</f>
        <v/>
      </c>
      <c r="BV1121" s="165" t="n"/>
      <c r="BW1121" s="165">
        <f>COUNTIF($G1121:$BP1121,"hh")</f>
        <v/>
      </c>
      <c r="BX1121" s="165">
        <f>COUNTIF($G1121:$BP1121,"nt7")</f>
        <v/>
      </c>
      <c r="BY1121" s="165">
        <f>COUNTIF($G1121:$BP1121,"P")+COUNTIF($G1121:$BP1121,"p5,a5")/2+COUNTIF($G1121:$BP1121,"p5,b5")/2+COUNTIF($G1121:$BP1121,"p5,c5")/2+COUNTIF($G1121:$BP1121,"p5,d5")/2</f>
        <v/>
      </c>
      <c r="BZ1121" s="166">
        <f>SUBTOTAL(9,BQ1121:BY1121)</f>
        <v/>
      </c>
      <c r="CA1121" s="167">
        <f>SUM(J1121,L1121,N1121,P1121,R1121,T1121,X1121,Z1121,AB1121,AD1121,AF1121,AH1121,AL1121,AN1121,AP1121,AR1121,AT1121,AV1121,AZ1121,BB1121,BD1121,BF1121,BH1121,BP1121)</f>
        <v/>
      </c>
      <c r="CB1121" s="168">
        <f>SUM(H1121,V1121,AJ1121,AX1121,BL1121)</f>
        <v/>
      </c>
      <c r="CC1121" s="24">
        <f>SUM(BJ1121,BN1121)</f>
        <v/>
      </c>
      <c r="CD1121" s="169">
        <f>IF(BZ1121&gt;25,4,IF(BZ1121&gt;18,3,IF(BZ1121&gt;12,2,IF(BZ1121&gt;4,1,0))))-BX1121-2+1</f>
        <v/>
      </c>
      <c r="CE1121" s="30" t="n"/>
      <c r="CF1121" s="169">
        <f>CD1121*CI1121</f>
        <v/>
      </c>
      <c r="CG1121" s="170">
        <f>F1121-BY1121+1</f>
        <v/>
      </c>
      <c r="CH1121" s="169">
        <f>CE1121*16</f>
        <v/>
      </c>
      <c r="CI1121" s="171">
        <f>VLOOKUP(A1121,[1]DATA!$A$6:$AI$331,34,0)</f>
        <v/>
      </c>
      <c r="CJ1121" s="172">
        <f>VLOOKUP(A1121,[2]CHAMCONG!A$7:CI$333,79,0)</f>
        <v/>
      </c>
      <c r="CK1121" s="173">
        <f>CJ1121-CA1121</f>
        <v/>
      </c>
    </row>
    <row r="1122">
      <c r="A1122" s="69" t="n"/>
      <c r="B1122" s="70" t="n"/>
      <c r="C1122" s="77" t="n"/>
      <c r="D1122" s="84" t="n"/>
      <c r="E1122" s="69" t="n"/>
      <c r="F1122" s="69" t="n"/>
      <c r="G1122" s="73" t="n"/>
      <c r="H1122" s="73" t="n"/>
      <c r="I1122" s="75" t="n"/>
      <c r="J1122" s="75" t="n"/>
      <c r="K1122" s="73" t="n"/>
      <c r="L1122" s="73" t="n"/>
      <c r="M1122" s="73" t="n"/>
      <c r="N1122" s="73" t="n"/>
      <c r="O1122" s="75" t="n"/>
      <c r="P1122" s="75" t="n"/>
      <c r="Q1122" s="73" t="n"/>
      <c r="R1122" s="73" t="n"/>
      <c r="S1122" s="73" t="n"/>
      <c r="T1122" s="73" t="n"/>
      <c r="U1122" s="73" t="n"/>
      <c r="V1122" s="73" t="n"/>
      <c r="W1122" s="73" t="n"/>
      <c r="X1122" s="73" t="n"/>
      <c r="Y1122" s="73" t="n"/>
      <c r="Z1122" s="73" t="n"/>
      <c r="AA1122" s="73" t="n"/>
      <c r="AB1122" s="73" t="n"/>
      <c r="AC1122" s="73" t="n"/>
      <c r="AD1122" s="73" t="n"/>
      <c r="AE1122" s="73" t="n"/>
      <c r="AF1122" s="73" t="n"/>
      <c r="AG1122" s="73" t="n"/>
      <c r="AH1122" s="73" t="n"/>
      <c r="AI1122" s="73" t="n"/>
      <c r="AJ1122" s="73" t="n"/>
      <c r="AK1122" s="73" t="n"/>
      <c r="AL1122" s="73" t="n"/>
      <c r="AM1122" s="73" t="n"/>
      <c r="AN1122" s="73" t="n"/>
      <c r="AO1122" s="73" t="n"/>
      <c r="AP1122" s="73" t="n"/>
      <c r="AQ1122" s="73" t="n"/>
      <c r="AR1122" s="73" t="n"/>
      <c r="AS1122" s="73" t="n"/>
      <c r="AT1122" s="73" t="n"/>
      <c r="AU1122" s="73" t="n"/>
      <c r="AV1122" s="73" t="n"/>
      <c r="AW1122" s="73" t="n"/>
      <c r="AX1122" s="73" t="n"/>
      <c r="AY1122" s="73" t="n"/>
      <c r="AZ1122" s="73" t="n"/>
      <c r="BA1122" s="73" t="n"/>
      <c r="BB1122" s="73" t="n"/>
      <c r="BC1122" s="73" t="n"/>
      <c r="BD1122" s="73" t="n"/>
      <c r="BE1122" s="73" t="n"/>
      <c r="BF1122" s="73" t="n"/>
      <c r="BG1122" s="73" t="n"/>
      <c r="BH1122" s="73" t="n"/>
      <c r="BI1122" s="73" t="n"/>
      <c r="BJ1122" s="73" t="n"/>
      <c r="BK1122" s="73" t="n"/>
      <c r="BL1122" s="73" t="n"/>
      <c r="BM1122" s="73" t="n"/>
      <c r="BN1122" s="73" t="n"/>
      <c r="BO1122" s="73" t="n"/>
      <c r="BP1122" s="73" t="n"/>
      <c r="BQ1122" s="165">
        <f>COUNTIF($G1122:$BP1122,"a")+COUNTIF($G1122:$BP1122,"r0,a5")/2+COUNTIF($G1122:$BP1122,"p5,a5")/2</f>
        <v/>
      </c>
      <c r="BR1122" s="165">
        <f>COUNTIF($G1122:$BP1122,"d")+COUNTIF($G1122:$BP1122,"r0,d5")/2+COUNTIF($G1122:$BP1122,"p5,d5")/2</f>
        <v/>
      </c>
      <c r="BS1122" s="165">
        <f>COUNTIF($G1122:$BP1122,"b")+COUNTIF($G1122:$BP1122,"r0,b5")/2+COUNTIF($G1122:$BP1122,"p5,b5")/2</f>
        <v/>
      </c>
      <c r="BT1122" s="165">
        <f>COUNTIF($G1122:$BP1122,"c")+COUNTIF($G1122:$BP1122,"r0,c5")/2+COUNTIF($G1122:$BP1122,"p5,c5")/2</f>
        <v/>
      </c>
      <c r="BU1122" s="165">
        <f>COUNTIF($G1122:$BP1122,"KH")+COUNTIF($G1122:$BP1122,"TL")+COUNTIF($G1122:$BP1122,"L")</f>
        <v/>
      </c>
      <c r="BV1122" s="165" t="n"/>
      <c r="BW1122" s="165">
        <f>COUNTIF($G1122:$BP1122,"hh")</f>
        <v/>
      </c>
      <c r="BX1122" s="165">
        <f>COUNTIF($G1122:$BP1122,"nt7")</f>
        <v/>
      </c>
      <c r="BY1122" s="165">
        <f>COUNTIF($G1122:$BP1122,"P")+COUNTIF($G1122:$BP1122,"p5,a5")/2+COUNTIF($G1122:$BP1122,"p5,b5")/2+COUNTIF($G1122:$BP1122,"p5,c5")/2+COUNTIF($G1122:$BP1122,"p5,d5")/2</f>
        <v/>
      </c>
      <c r="BZ1122" s="166">
        <f>SUBTOTAL(9,BQ1122:BY1122)</f>
        <v/>
      </c>
      <c r="CA1122" s="167">
        <f>SUM(J1122,L1122,N1122,P1122,R1122,T1122,X1122,Z1122,AB1122,AD1122,AF1122,AH1122,AL1122,AN1122,AP1122,AR1122,AT1122,AV1122,AZ1122,BB1122,BD1122,BF1122,BH1122,BP1122)</f>
        <v/>
      </c>
      <c r="CB1122" s="168">
        <f>SUM(H1122,V1122,AJ1122,AX1122,BL1122)</f>
        <v/>
      </c>
      <c r="CC1122" s="24">
        <f>SUM(BJ1122,BN1122)</f>
        <v/>
      </c>
      <c r="CD1122" s="169">
        <f>IF(BZ1122&gt;25,4,IF(BZ1122&gt;18,3,IF(BZ1122&gt;12,2,IF(BZ1122&gt;4,1,0))))-BX1122-2+1</f>
        <v/>
      </c>
      <c r="CE1122" s="30" t="n"/>
      <c r="CF1122" s="169">
        <f>CD1122*CI1122</f>
        <v/>
      </c>
      <c r="CG1122" s="170">
        <f>F1122-BY1122+1</f>
        <v/>
      </c>
      <c r="CH1122" s="169">
        <f>CE1122*16</f>
        <v/>
      </c>
      <c r="CI1122" s="171">
        <f>VLOOKUP(A1122,[1]DATA!$A$6:$AI$331,34,0)</f>
        <v/>
      </c>
      <c r="CJ1122" s="172">
        <f>VLOOKUP(A1122,[2]CHAMCONG!A$7:CI$333,79,0)</f>
        <v/>
      </c>
      <c r="CK1122" s="173">
        <f>CJ1122-CA1122</f>
        <v/>
      </c>
    </row>
    <row r="1123">
      <c r="A1123" s="69" t="n"/>
      <c r="B1123" s="70" t="n"/>
      <c r="C1123" s="77" t="n"/>
      <c r="D1123" s="84" t="n"/>
      <c r="E1123" s="69" t="n"/>
      <c r="F1123" s="69" t="n"/>
      <c r="G1123" s="73" t="n"/>
      <c r="H1123" s="73" t="n"/>
      <c r="I1123" s="75" t="n"/>
      <c r="J1123" s="75" t="n"/>
      <c r="K1123" s="73" t="n"/>
      <c r="L1123" s="73" t="n"/>
      <c r="M1123" s="73" t="n"/>
      <c r="N1123" s="73" t="n"/>
      <c r="O1123" s="75" t="n"/>
      <c r="P1123" s="75" t="n"/>
      <c r="Q1123" s="73" t="n"/>
      <c r="R1123" s="73" t="n"/>
      <c r="S1123" s="73" t="n"/>
      <c r="T1123" s="73" t="n"/>
      <c r="U1123" s="73" t="n"/>
      <c r="V1123" s="73" t="n"/>
      <c r="W1123" s="73" t="n"/>
      <c r="X1123" s="73" t="n"/>
      <c r="Y1123" s="73" t="n"/>
      <c r="Z1123" s="73" t="n"/>
      <c r="AA1123" s="73" t="n"/>
      <c r="AB1123" s="73" t="n"/>
      <c r="AC1123" s="73" t="n"/>
      <c r="AD1123" s="73" t="n"/>
      <c r="AE1123" s="73" t="n"/>
      <c r="AF1123" s="73" t="n"/>
      <c r="AG1123" s="73" t="n"/>
      <c r="AH1123" s="73" t="n"/>
      <c r="AI1123" s="73" t="n"/>
      <c r="AJ1123" s="73" t="n"/>
      <c r="AK1123" s="73" t="n"/>
      <c r="AL1123" s="73" t="n"/>
      <c r="AM1123" s="73" t="n"/>
      <c r="AN1123" s="73" t="n"/>
      <c r="AO1123" s="73" t="n"/>
      <c r="AP1123" s="73" t="n"/>
      <c r="AQ1123" s="73" t="n"/>
      <c r="AR1123" s="73" t="n"/>
      <c r="AS1123" s="73" t="n"/>
      <c r="AT1123" s="73" t="n"/>
      <c r="AU1123" s="73" t="n"/>
      <c r="AV1123" s="73" t="n"/>
      <c r="AW1123" s="73" t="n"/>
      <c r="AX1123" s="73" t="n"/>
      <c r="AY1123" s="73" t="n"/>
      <c r="AZ1123" s="73" t="n"/>
      <c r="BA1123" s="73" t="n"/>
      <c r="BB1123" s="73" t="n"/>
      <c r="BC1123" s="73" t="n"/>
      <c r="BD1123" s="73" t="n"/>
      <c r="BE1123" s="73" t="n"/>
      <c r="BF1123" s="73" t="n"/>
      <c r="BG1123" s="73" t="n"/>
      <c r="BH1123" s="73" t="n"/>
      <c r="BI1123" s="73" t="n"/>
      <c r="BJ1123" s="73" t="n"/>
      <c r="BK1123" s="73" t="n"/>
      <c r="BL1123" s="73" t="n"/>
      <c r="BM1123" s="73" t="n"/>
      <c r="BN1123" s="73" t="n"/>
      <c r="BO1123" s="73" t="n"/>
      <c r="BP1123" s="73" t="n"/>
      <c r="BQ1123" s="165">
        <f>COUNTIF($G1123:$BP1123,"a")+COUNTIF($G1123:$BP1123,"r0,a5")/2+COUNTIF($G1123:$BP1123,"p5,a5")/2</f>
        <v/>
      </c>
      <c r="BR1123" s="165">
        <f>COUNTIF($G1123:$BP1123,"d")+COUNTIF($G1123:$BP1123,"r0,d5")/2+COUNTIF($G1123:$BP1123,"p5,d5")/2</f>
        <v/>
      </c>
      <c r="BS1123" s="165">
        <f>COUNTIF($G1123:$BP1123,"b")+COUNTIF($G1123:$BP1123,"r0,b5")/2+COUNTIF($G1123:$BP1123,"p5,b5")/2</f>
        <v/>
      </c>
      <c r="BT1123" s="165">
        <f>COUNTIF($G1123:$BP1123,"c")+COUNTIF($G1123:$BP1123,"r0,c5")/2+COUNTIF($G1123:$BP1123,"p5,c5")/2</f>
        <v/>
      </c>
      <c r="BU1123" s="165">
        <f>COUNTIF($G1123:$BP1123,"KH")+COUNTIF($G1123:$BP1123,"TL")+COUNTIF($G1123:$BP1123,"L")</f>
        <v/>
      </c>
      <c r="BV1123" s="165" t="n"/>
      <c r="BW1123" s="165">
        <f>COUNTIF($G1123:$BP1123,"hh")</f>
        <v/>
      </c>
      <c r="BX1123" s="165">
        <f>COUNTIF($G1123:$BP1123,"nt7")</f>
        <v/>
      </c>
      <c r="BY1123" s="165">
        <f>COUNTIF($G1123:$BP1123,"P")+COUNTIF($G1123:$BP1123,"p5,a5")/2+COUNTIF($G1123:$BP1123,"p5,b5")/2+COUNTIF($G1123:$BP1123,"p5,c5")/2+COUNTIF($G1123:$BP1123,"p5,d5")/2</f>
        <v/>
      </c>
      <c r="BZ1123" s="166">
        <f>SUBTOTAL(9,BQ1123:BY1123)</f>
        <v/>
      </c>
      <c r="CA1123" s="167">
        <f>SUM(J1123,L1123,N1123,P1123,R1123,T1123,X1123,Z1123,AB1123,AD1123,AF1123,AH1123,AL1123,AN1123,AP1123,AR1123,AT1123,AV1123,AZ1123,BB1123,BD1123,BF1123,BH1123,BP1123)</f>
        <v/>
      </c>
      <c r="CB1123" s="168">
        <f>SUM(H1123,V1123,AJ1123,AX1123,BL1123)</f>
        <v/>
      </c>
      <c r="CC1123" s="24">
        <f>SUM(BJ1123,BN1123)</f>
        <v/>
      </c>
      <c r="CD1123" s="169">
        <f>IF(BZ1123&gt;25,4,IF(BZ1123&gt;18,3,IF(BZ1123&gt;12,2,IF(BZ1123&gt;4,1,0))))-BX1123-2+1</f>
        <v/>
      </c>
      <c r="CE1123" s="30" t="n"/>
      <c r="CF1123" s="169">
        <f>CD1123*CI1123</f>
        <v/>
      </c>
      <c r="CG1123" s="170">
        <f>F1123-BY1123+1</f>
        <v/>
      </c>
      <c r="CH1123" s="169">
        <f>CE1123*16</f>
        <v/>
      </c>
      <c r="CI1123" s="171">
        <f>VLOOKUP(A1123,[1]DATA!$A$6:$AI$331,34,0)</f>
        <v/>
      </c>
      <c r="CJ1123" s="172">
        <f>VLOOKUP(A1123,[2]CHAMCONG!A$7:CI$333,79,0)</f>
        <v/>
      </c>
      <c r="CK1123" s="173">
        <f>CJ1123-CA1123</f>
        <v/>
      </c>
    </row>
    <row r="1124">
      <c r="A1124" s="69" t="n"/>
      <c r="B1124" s="70" t="n"/>
      <c r="C1124" s="77" t="n"/>
      <c r="D1124" s="84" t="n"/>
      <c r="E1124" s="69" t="n"/>
      <c r="F1124" s="69" t="n"/>
      <c r="G1124" s="73" t="n"/>
      <c r="H1124" s="73" t="n"/>
      <c r="I1124" s="75" t="n"/>
      <c r="J1124" s="75" t="n"/>
      <c r="K1124" s="73" t="n"/>
      <c r="L1124" s="73" t="n"/>
      <c r="M1124" s="73" t="n"/>
      <c r="N1124" s="73" t="n"/>
      <c r="O1124" s="75" t="n"/>
      <c r="P1124" s="75" t="n"/>
      <c r="Q1124" s="73" t="n"/>
      <c r="R1124" s="73" t="n"/>
      <c r="S1124" s="73" t="n"/>
      <c r="T1124" s="73" t="n"/>
      <c r="U1124" s="73" t="n"/>
      <c r="V1124" s="73" t="n"/>
      <c r="W1124" s="73" t="n"/>
      <c r="X1124" s="73" t="n"/>
      <c r="Y1124" s="73" t="n"/>
      <c r="Z1124" s="73" t="n"/>
      <c r="AA1124" s="73" t="n"/>
      <c r="AB1124" s="73" t="n"/>
      <c r="AC1124" s="73" t="n"/>
      <c r="AD1124" s="73" t="n"/>
      <c r="AE1124" s="73" t="n"/>
      <c r="AF1124" s="73" t="n"/>
      <c r="AG1124" s="73" t="n"/>
      <c r="AH1124" s="73" t="n"/>
      <c r="AI1124" s="73" t="n"/>
      <c r="AJ1124" s="73" t="n"/>
      <c r="AK1124" s="73" t="n"/>
      <c r="AL1124" s="73" t="n"/>
      <c r="AM1124" s="73" t="n"/>
      <c r="AN1124" s="73" t="n"/>
      <c r="AO1124" s="73" t="n"/>
      <c r="AP1124" s="73" t="n"/>
      <c r="AQ1124" s="73" t="n"/>
      <c r="AR1124" s="73" t="n"/>
      <c r="AS1124" s="73" t="n"/>
      <c r="AT1124" s="73" t="n"/>
      <c r="AU1124" s="73" t="n"/>
      <c r="AV1124" s="73" t="n"/>
      <c r="AW1124" s="73" t="n"/>
      <c r="AX1124" s="73" t="n"/>
      <c r="AY1124" s="73" t="n"/>
      <c r="AZ1124" s="73" t="n"/>
      <c r="BA1124" s="73" t="n"/>
      <c r="BB1124" s="73" t="n"/>
      <c r="BC1124" s="73" t="n"/>
      <c r="BD1124" s="73" t="n"/>
      <c r="BE1124" s="73" t="n"/>
      <c r="BF1124" s="73" t="n"/>
      <c r="BG1124" s="73" t="n"/>
      <c r="BH1124" s="73" t="n"/>
      <c r="BI1124" s="73" t="n"/>
      <c r="BJ1124" s="73" t="n"/>
      <c r="BK1124" s="73" t="n"/>
      <c r="BL1124" s="73" t="n"/>
      <c r="BM1124" s="73" t="n"/>
      <c r="BN1124" s="73" t="n"/>
      <c r="BO1124" s="73" t="n"/>
      <c r="BP1124" s="73" t="n"/>
      <c r="BQ1124" s="165">
        <f>COUNTIF($G1124:$BP1124,"a")+COUNTIF($G1124:$BP1124,"r0,a5")/2+COUNTIF($G1124:$BP1124,"p5,a5")/2</f>
        <v/>
      </c>
      <c r="BR1124" s="165">
        <f>COUNTIF($G1124:$BP1124,"d")+COUNTIF($G1124:$BP1124,"r0,d5")/2+COUNTIF($G1124:$BP1124,"p5,d5")/2</f>
        <v/>
      </c>
      <c r="BS1124" s="165">
        <f>COUNTIF($G1124:$BP1124,"b")+COUNTIF($G1124:$BP1124,"r0,b5")/2+COUNTIF($G1124:$BP1124,"p5,b5")/2</f>
        <v/>
      </c>
      <c r="BT1124" s="165">
        <f>COUNTIF($G1124:$BP1124,"c")+COUNTIF($G1124:$BP1124,"r0,c5")/2+COUNTIF($G1124:$BP1124,"p5,c5")/2</f>
        <v/>
      </c>
      <c r="BU1124" s="165">
        <f>COUNTIF($G1124:$BP1124,"KH")+COUNTIF($G1124:$BP1124,"TL")+COUNTIF($G1124:$BP1124,"L")</f>
        <v/>
      </c>
      <c r="BV1124" s="165" t="n"/>
      <c r="BW1124" s="165">
        <f>COUNTIF($G1124:$BP1124,"hh")</f>
        <v/>
      </c>
      <c r="BX1124" s="165">
        <f>COUNTIF($G1124:$BP1124,"nt7")</f>
        <v/>
      </c>
      <c r="BY1124" s="165">
        <f>COUNTIF($G1124:$BP1124,"P")+COUNTIF($G1124:$BP1124,"p5,a5")/2+COUNTIF($G1124:$BP1124,"p5,b5")/2+COUNTIF($G1124:$BP1124,"p5,c5")/2+COUNTIF($G1124:$BP1124,"p5,d5")/2</f>
        <v/>
      </c>
      <c r="BZ1124" s="166">
        <f>SUBTOTAL(9,BQ1124:BY1124)</f>
        <v/>
      </c>
      <c r="CA1124" s="167">
        <f>SUM(J1124,L1124,N1124,P1124,R1124,T1124,X1124,Z1124,AB1124,AD1124,AF1124,AH1124,AL1124,AN1124,AP1124,AR1124,AT1124,AV1124,AZ1124,BB1124,BD1124,BF1124,BH1124,BP1124)</f>
        <v/>
      </c>
      <c r="CB1124" s="168">
        <f>SUM(H1124,V1124,AJ1124,AX1124,BL1124)</f>
        <v/>
      </c>
      <c r="CC1124" s="24">
        <f>SUM(BJ1124,BN1124)</f>
        <v/>
      </c>
      <c r="CD1124" s="169">
        <f>IF(BZ1124&gt;25,4,IF(BZ1124&gt;18,3,IF(BZ1124&gt;12,2,IF(BZ1124&gt;4,1,0))))-BX1124-2+1</f>
        <v/>
      </c>
      <c r="CE1124" s="30" t="n"/>
      <c r="CF1124" s="169">
        <f>CD1124*CI1124</f>
        <v/>
      </c>
      <c r="CG1124" s="170">
        <f>F1124-BY1124+1</f>
        <v/>
      </c>
      <c r="CH1124" s="169">
        <f>CE1124*16</f>
        <v/>
      </c>
      <c r="CI1124" s="171">
        <f>VLOOKUP(A1124,[1]DATA!$A$6:$AI$331,34,0)</f>
        <v/>
      </c>
      <c r="CJ1124" s="172">
        <f>VLOOKUP(A1124,[2]CHAMCONG!A$7:CI$333,79,0)</f>
        <v/>
      </c>
      <c r="CK1124" s="173">
        <f>CJ1124-CA1124</f>
        <v/>
      </c>
    </row>
    <row r="1125">
      <c r="A1125" s="69" t="n"/>
      <c r="B1125" s="70" t="n"/>
      <c r="C1125" s="77" t="n"/>
      <c r="D1125" s="84" t="n"/>
      <c r="E1125" s="69" t="n"/>
      <c r="F1125" s="69" t="n"/>
      <c r="G1125" s="73" t="n"/>
      <c r="H1125" s="73" t="n"/>
      <c r="I1125" s="75" t="n"/>
      <c r="J1125" s="75" t="n"/>
      <c r="K1125" s="73" t="n"/>
      <c r="L1125" s="73" t="n"/>
      <c r="M1125" s="73" t="n"/>
      <c r="N1125" s="73" t="n"/>
      <c r="O1125" s="75" t="n"/>
      <c r="P1125" s="75" t="n"/>
      <c r="Q1125" s="73" t="n"/>
      <c r="R1125" s="73" t="n"/>
      <c r="S1125" s="73" t="n"/>
      <c r="T1125" s="73" t="n"/>
      <c r="U1125" s="73" t="n"/>
      <c r="V1125" s="73" t="n"/>
      <c r="W1125" s="73" t="n"/>
      <c r="X1125" s="73" t="n"/>
      <c r="Y1125" s="73" t="n"/>
      <c r="Z1125" s="73" t="n"/>
      <c r="AA1125" s="73" t="n"/>
      <c r="AB1125" s="73" t="n"/>
      <c r="AC1125" s="73" t="n"/>
      <c r="AD1125" s="73" t="n"/>
      <c r="AE1125" s="73" t="n"/>
      <c r="AF1125" s="73" t="n"/>
      <c r="AG1125" s="73" t="n"/>
      <c r="AH1125" s="73" t="n"/>
      <c r="AI1125" s="73" t="n"/>
      <c r="AJ1125" s="73" t="n"/>
      <c r="AK1125" s="73" t="n"/>
      <c r="AL1125" s="73" t="n"/>
      <c r="AM1125" s="73" t="n"/>
      <c r="AN1125" s="73" t="n"/>
      <c r="AO1125" s="73" t="n"/>
      <c r="AP1125" s="73" t="n"/>
      <c r="AQ1125" s="73" t="n"/>
      <c r="AR1125" s="73" t="n"/>
      <c r="AS1125" s="73" t="n"/>
      <c r="AT1125" s="73" t="n"/>
      <c r="AU1125" s="73" t="n"/>
      <c r="AV1125" s="73" t="n"/>
      <c r="AW1125" s="73" t="n"/>
      <c r="AX1125" s="73" t="n"/>
      <c r="AY1125" s="73" t="n"/>
      <c r="AZ1125" s="73" t="n"/>
      <c r="BA1125" s="73" t="n"/>
      <c r="BB1125" s="73" t="n"/>
      <c r="BC1125" s="73" t="n"/>
      <c r="BD1125" s="73" t="n"/>
      <c r="BE1125" s="73" t="n"/>
      <c r="BF1125" s="73" t="n"/>
      <c r="BG1125" s="73" t="n"/>
      <c r="BH1125" s="73" t="n"/>
      <c r="BI1125" s="73" t="n"/>
      <c r="BJ1125" s="73" t="n"/>
      <c r="BK1125" s="73" t="n"/>
      <c r="BL1125" s="73" t="n"/>
      <c r="BM1125" s="73" t="n"/>
      <c r="BN1125" s="73" t="n"/>
      <c r="BO1125" s="73" t="n"/>
      <c r="BP1125" s="73" t="n"/>
      <c r="BQ1125" s="165">
        <f>COUNTIF($G1125:$BP1125,"a")+COUNTIF($G1125:$BP1125,"r0,a5")/2+COUNTIF($G1125:$BP1125,"p5,a5")/2</f>
        <v/>
      </c>
      <c r="BR1125" s="165">
        <f>COUNTIF($G1125:$BP1125,"d")+COUNTIF($G1125:$BP1125,"r0,d5")/2+COUNTIF($G1125:$BP1125,"p5,d5")/2</f>
        <v/>
      </c>
      <c r="BS1125" s="165">
        <f>COUNTIF($G1125:$BP1125,"b")+COUNTIF($G1125:$BP1125,"r0,b5")/2+COUNTIF($G1125:$BP1125,"p5,b5")/2</f>
        <v/>
      </c>
      <c r="BT1125" s="165">
        <f>COUNTIF($G1125:$BP1125,"c")+COUNTIF($G1125:$BP1125,"r0,c5")/2+COUNTIF($G1125:$BP1125,"p5,c5")/2</f>
        <v/>
      </c>
      <c r="BU1125" s="165">
        <f>COUNTIF($G1125:$BP1125,"KH")+COUNTIF($G1125:$BP1125,"TL")+COUNTIF($G1125:$BP1125,"L")</f>
        <v/>
      </c>
      <c r="BV1125" s="165" t="n"/>
      <c r="BW1125" s="165">
        <f>COUNTIF($G1125:$BP1125,"hh")</f>
        <v/>
      </c>
      <c r="BX1125" s="165">
        <f>COUNTIF($G1125:$BP1125,"nt7")</f>
        <v/>
      </c>
      <c r="BY1125" s="165">
        <f>COUNTIF($G1125:$BP1125,"P")+COUNTIF($G1125:$BP1125,"p5,a5")/2+COUNTIF($G1125:$BP1125,"p5,b5")/2+COUNTIF($G1125:$BP1125,"p5,c5")/2+COUNTIF($G1125:$BP1125,"p5,d5")/2</f>
        <v/>
      </c>
      <c r="BZ1125" s="166">
        <f>SUBTOTAL(9,BQ1125:BY1125)</f>
        <v/>
      </c>
      <c r="CA1125" s="167">
        <f>SUM(J1125,L1125,N1125,P1125,R1125,T1125,X1125,Z1125,AB1125,AD1125,AF1125,AH1125,AL1125,AN1125,AP1125,AR1125,AT1125,AV1125,AZ1125,BB1125,BD1125,BF1125,BH1125,BP1125)</f>
        <v/>
      </c>
      <c r="CB1125" s="168">
        <f>SUM(H1125,V1125,AJ1125,AX1125,BL1125)</f>
        <v/>
      </c>
      <c r="CC1125" s="24">
        <f>SUM(BJ1125,BN1125)</f>
        <v/>
      </c>
      <c r="CD1125" s="169">
        <f>IF(BZ1125&gt;25,4,IF(BZ1125&gt;18,3,IF(BZ1125&gt;12,2,IF(BZ1125&gt;4,1,0))))-BX1125-2+1</f>
        <v/>
      </c>
      <c r="CE1125" s="30" t="n"/>
      <c r="CF1125" s="169">
        <f>CD1125*CI1125</f>
        <v/>
      </c>
      <c r="CG1125" s="170">
        <f>F1125-BY1125+1</f>
        <v/>
      </c>
      <c r="CH1125" s="169">
        <f>CE1125*16</f>
        <v/>
      </c>
      <c r="CI1125" s="171">
        <f>VLOOKUP(A1125,[1]DATA!$A$6:$AI$331,34,0)</f>
        <v/>
      </c>
      <c r="CJ1125" s="172">
        <f>VLOOKUP(A1125,[2]CHAMCONG!A$7:CI$333,79,0)</f>
        <v/>
      </c>
      <c r="CK1125" s="173">
        <f>CJ1125-CA1125</f>
        <v/>
      </c>
    </row>
    <row r="1126">
      <c r="A1126" s="69" t="n"/>
      <c r="B1126" s="70" t="n"/>
      <c r="C1126" s="77" t="n"/>
      <c r="D1126" s="84" t="n"/>
      <c r="E1126" s="69" t="n"/>
      <c r="F1126" s="69" t="n"/>
      <c r="G1126" s="73" t="n"/>
      <c r="H1126" s="73" t="n"/>
      <c r="I1126" s="75" t="n"/>
      <c r="J1126" s="75" t="n"/>
      <c r="K1126" s="73" t="n"/>
      <c r="L1126" s="73" t="n"/>
      <c r="M1126" s="73" t="n"/>
      <c r="N1126" s="73" t="n"/>
      <c r="O1126" s="75" t="n"/>
      <c r="P1126" s="75" t="n"/>
      <c r="Q1126" s="73" t="n"/>
      <c r="R1126" s="73" t="n"/>
      <c r="S1126" s="73" t="n"/>
      <c r="T1126" s="73" t="n"/>
      <c r="U1126" s="73" t="n"/>
      <c r="V1126" s="73" t="n"/>
      <c r="W1126" s="73" t="n"/>
      <c r="X1126" s="73" t="n"/>
      <c r="Y1126" s="73" t="n"/>
      <c r="Z1126" s="73" t="n"/>
      <c r="AA1126" s="73" t="n"/>
      <c r="AB1126" s="73" t="n"/>
      <c r="AC1126" s="73" t="n"/>
      <c r="AD1126" s="73" t="n"/>
      <c r="AE1126" s="73" t="n"/>
      <c r="AF1126" s="73" t="n"/>
      <c r="AG1126" s="73" t="n"/>
      <c r="AH1126" s="73" t="n"/>
      <c r="AI1126" s="73" t="n"/>
      <c r="AJ1126" s="73" t="n"/>
      <c r="AK1126" s="73" t="n"/>
      <c r="AL1126" s="73" t="n"/>
      <c r="AM1126" s="73" t="n"/>
      <c r="AN1126" s="73" t="n"/>
      <c r="AO1126" s="73" t="n"/>
      <c r="AP1126" s="73" t="n"/>
      <c r="AQ1126" s="73" t="n"/>
      <c r="AR1126" s="73" t="n"/>
      <c r="AS1126" s="73" t="n"/>
      <c r="AT1126" s="73" t="n"/>
      <c r="AU1126" s="73" t="n"/>
      <c r="AV1126" s="73" t="n"/>
      <c r="AW1126" s="73" t="n"/>
      <c r="AX1126" s="73" t="n"/>
      <c r="AY1126" s="73" t="n"/>
      <c r="AZ1126" s="73" t="n"/>
      <c r="BA1126" s="73" t="n"/>
      <c r="BB1126" s="73" t="n"/>
      <c r="BC1126" s="73" t="n"/>
      <c r="BD1126" s="73" t="n"/>
      <c r="BE1126" s="73" t="n"/>
      <c r="BF1126" s="73" t="n"/>
      <c r="BG1126" s="73" t="n"/>
      <c r="BH1126" s="73" t="n"/>
      <c r="BI1126" s="73" t="n"/>
      <c r="BJ1126" s="73" t="n"/>
      <c r="BK1126" s="73" t="n"/>
      <c r="BL1126" s="73" t="n"/>
      <c r="BM1126" s="73" t="n"/>
      <c r="BN1126" s="73" t="n"/>
      <c r="BO1126" s="73" t="n"/>
      <c r="BP1126" s="73" t="n"/>
      <c r="BQ1126" s="165">
        <f>COUNTIF($G1126:$BP1126,"a")+COUNTIF($G1126:$BP1126,"r0,a5")/2+COUNTIF($G1126:$BP1126,"p5,a5")/2</f>
        <v/>
      </c>
      <c r="BR1126" s="165">
        <f>COUNTIF($G1126:$BP1126,"d")+COUNTIF($G1126:$BP1126,"r0,d5")/2+COUNTIF($G1126:$BP1126,"p5,d5")/2</f>
        <v/>
      </c>
      <c r="BS1126" s="165">
        <f>COUNTIF($G1126:$BP1126,"b")+COUNTIF($G1126:$BP1126,"r0,b5")/2+COUNTIF($G1126:$BP1126,"p5,b5")/2</f>
        <v/>
      </c>
      <c r="BT1126" s="165">
        <f>COUNTIF($G1126:$BP1126,"c")+COUNTIF($G1126:$BP1126,"r0,c5")/2+COUNTIF($G1126:$BP1126,"p5,c5")/2</f>
        <v/>
      </c>
      <c r="BU1126" s="165">
        <f>COUNTIF($G1126:$BP1126,"KH")+COUNTIF($G1126:$BP1126,"TL")+COUNTIF($G1126:$BP1126,"L")</f>
        <v/>
      </c>
      <c r="BV1126" s="165" t="n"/>
      <c r="BW1126" s="165">
        <f>COUNTIF($G1126:$BP1126,"hh")</f>
        <v/>
      </c>
      <c r="BX1126" s="165">
        <f>COUNTIF($G1126:$BP1126,"nt7")</f>
        <v/>
      </c>
      <c r="BY1126" s="165">
        <f>COUNTIF($G1126:$BP1126,"P")+COUNTIF($G1126:$BP1126,"p5,a5")/2+COUNTIF($G1126:$BP1126,"p5,b5")/2+COUNTIF($G1126:$BP1126,"p5,c5")/2+COUNTIF($G1126:$BP1126,"p5,d5")/2</f>
        <v/>
      </c>
      <c r="BZ1126" s="166">
        <f>SUBTOTAL(9,BQ1126:BY1126)</f>
        <v/>
      </c>
      <c r="CA1126" s="167">
        <f>SUM(J1126,L1126,N1126,P1126,R1126,T1126,X1126,Z1126,AB1126,AD1126,AF1126,AH1126,AL1126,AN1126,AP1126,AR1126,AT1126,AV1126,AZ1126,BB1126,BD1126,BF1126,BH1126,BP1126)</f>
        <v/>
      </c>
      <c r="CB1126" s="168">
        <f>SUM(H1126,V1126,AJ1126,AX1126,BL1126)</f>
        <v/>
      </c>
      <c r="CC1126" s="24">
        <f>SUM(BJ1126,BN1126)</f>
        <v/>
      </c>
      <c r="CD1126" s="169">
        <f>IF(BZ1126&gt;25,4,IF(BZ1126&gt;18,3,IF(BZ1126&gt;12,2,IF(BZ1126&gt;4,1,0))))-BX1126-2+1</f>
        <v/>
      </c>
      <c r="CE1126" s="30" t="n"/>
      <c r="CF1126" s="169">
        <f>CD1126*CI1126</f>
        <v/>
      </c>
      <c r="CG1126" s="170">
        <f>F1126-BY1126+1</f>
        <v/>
      </c>
      <c r="CH1126" s="169">
        <f>CE1126*16</f>
        <v/>
      </c>
      <c r="CI1126" s="171">
        <f>VLOOKUP(A1126,[1]DATA!$A$6:$AI$331,34,0)</f>
        <v/>
      </c>
      <c r="CJ1126" s="172">
        <f>VLOOKUP(A1126,[2]CHAMCONG!A$7:CI$333,79,0)</f>
        <v/>
      </c>
      <c r="CK1126" s="173">
        <f>CJ1126-CA1126</f>
        <v/>
      </c>
    </row>
    <row r="1127">
      <c r="A1127" s="69" t="n"/>
      <c r="B1127" s="70" t="n"/>
      <c r="C1127" s="77" t="n"/>
      <c r="D1127" s="84" t="n"/>
      <c r="E1127" s="69" t="n"/>
      <c r="F1127" s="69" t="n"/>
      <c r="G1127" s="73" t="n"/>
      <c r="H1127" s="73" t="n"/>
      <c r="I1127" s="75" t="n"/>
      <c r="J1127" s="75" t="n"/>
      <c r="K1127" s="73" t="n"/>
      <c r="L1127" s="73" t="n"/>
      <c r="M1127" s="73" t="n"/>
      <c r="N1127" s="73" t="n"/>
      <c r="O1127" s="75" t="n"/>
      <c r="P1127" s="75" t="n"/>
      <c r="Q1127" s="73" t="n"/>
      <c r="R1127" s="73" t="n"/>
      <c r="S1127" s="73" t="n"/>
      <c r="T1127" s="73" t="n"/>
      <c r="U1127" s="73" t="n"/>
      <c r="V1127" s="73" t="n"/>
      <c r="W1127" s="73" t="n"/>
      <c r="X1127" s="73" t="n"/>
      <c r="Y1127" s="73" t="n"/>
      <c r="Z1127" s="73" t="n"/>
      <c r="AA1127" s="73" t="n"/>
      <c r="AB1127" s="73" t="n"/>
      <c r="AC1127" s="73" t="n"/>
      <c r="AD1127" s="73" t="n"/>
      <c r="AE1127" s="73" t="n"/>
      <c r="AF1127" s="73" t="n"/>
      <c r="AG1127" s="73" t="n"/>
      <c r="AH1127" s="73" t="n"/>
      <c r="AI1127" s="73" t="n"/>
      <c r="AJ1127" s="73" t="n"/>
      <c r="AK1127" s="73" t="n"/>
      <c r="AL1127" s="73" t="n"/>
      <c r="AM1127" s="73" t="n"/>
      <c r="AN1127" s="73" t="n"/>
      <c r="AO1127" s="73" t="n"/>
      <c r="AP1127" s="73" t="n"/>
      <c r="AQ1127" s="73" t="n"/>
      <c r="AR1127" s="73" t="n"/>
      <c r="AS1127" s="73" t="n"/>
      <c r="AT1127" s="73" t="n"/>
      <c r="AU1127" s="73" t="n"/>
      <c r="AV1127" s="73" t="n"/>
      <c r="AW1127" s="73" t="n"/>
      <c r="AX1127" s="73" t="n"/>
      <c r="AY1127" s="73" t="n"/>
      <c r="AZ1127" s="73" t="n"/>
      <c r="BA1127" s="73" t="n"/>
      <c r="BB1127" s="73" t="n"/>
      <c r="BC1127" s="73" t="n"/>
      <c r="BD1127" s="73" t="n"/>
      <c r="BE1127" s="73" t="n"/>
      <c r="BF1127" s="73" t="n"/>
      <c r="BG1127" s="73" t="n"/>
      <c r="BH1127" s="73" t="n"/>
      <c r="BI1127" s="73" t="n"/>
      <c r="BJ1127" s="73" t="n"/>
      <c r="BK1127" s="73" t="n"/>
      <c r="BL1127" s="73" t="n"/>
      <c r="BM1127" s="73" t="n"/>
      <c r="BN1127" s="73" t="n"/>
      <c r="BO1127" s="73" t="n"/>
      <c r="BP1127" s="73" t="n"/>
      <c r="BQ1127" s="165">
        <f>COUNTIF($G1127:$BP1127,"a")+COUNTIF($G1127:$BP1127,"r0,a5")/2+COUNTIF($G1127:$BP1127,"p5,a5")/2</f>
        <v/>
      </c>
      <c r="BR1127" s="165">
        <f>COUNTIF($G1127:$BP1127,"d")+COUNTIF($G1127:$BP1127,"r0,d5")/2+COUNTIF($G1127:$BP1127,"p5,d5")/2</f>
        <v/>
      </c>
      <c r="BS1127" s="165">
        <f>COUNTIF($G1127:$BP1127,"b")+COUNTIF($G1127:$BP1127,"r0,b5")/2+COUNTIF($G1127:$BP1127,"p5,b5")/2</f>
        <v/>
      </c>
      <c r="BT1127" s="165">
        <f>COUNTIF($G1127:$BP1127,"c")+COUNTIF($G1127:$BP1127,"r0,c5")/2+COUNTIF($G1127:$BP1127,"p5,c5")/2</f>
        <v/>
      </c>
      <c r="BU1127" s="165">
        <f>COUNTIF($G1127:$BP1127,"KH")+COUNTIF($G1127:$BP1127,"TL")+COUNTIF($G1127:$BP1127,"L")</f>
        <v/>
      </c>
      <c r="BV1127" s="165" t="n"/>
      <c r="BW1127" s="165">
        <f>COUNTIF($G1127:$BP1127,"hh")</f>
        <v/>
      </c>
      <c r="BX1127" s="165">
        <f>COUNTIF($G1127:$BP1127,"nt7")</f>
        <v/>
      </c>
      <c r="BY1127" s="165">
        <f>COUNTIF($G1127:$BP1127,"P")+COUNTIF($G1127:$BP1127,"p5,a5")/2+COUNTIF($G1127:$BP1127,"p5,b5")/2+COUNTIF($G1127:$BP1127,"p5,c5")/2+COUNTIF($G1127:$BP1127,"p5,d5")/2</f>
        <v/>
      </c>
      <c r="BZ1127" s="166">
        <f>SUBTOTAL(9,BQ1127:BY1127)</f>
        <v/>
      </c>
      <c r="CA1127" s="167">
        <f>SUM(J1127,L1127,N1127,P1127,R1127,T1127,X1127,Z1127,AB1127,AD1127,AF1127,AH1127,AL1127,AN1127,AP1127,AR1127,AT1127,AV1127,AZ1127,BB1127,BD1127,BF1127,BH1127,BP1127)</f>
        <v/>
      </c>
      <c r="CB1127" s="168">
        <f>SUM(H1127,V1127,AJ1127,AX1127,BL1127)</f>
        <v/>
      </c>
      <c r="CC1127" s="24">
        <f>SUM(BJ1127,BN1127)</f>
        <v/>
      </c>
      <c r="CD1127" s="169">
        <f>IF(BZ1127&gt;25,4,IF(BZ1127&gt;18,3,IF(BZ1127&gt;12,2,IF(BZ1127&gt;4,1,0))))-BX1127-2+1</f>
        <v/>
      </c>
      <c r="CE1127" s="30" t="n"/>
      <c r="CF1127" s="169">
        <f>CD1127*CI1127</f>
        <v/>
      </c>
      <c r="CG1127" s="170">
        <f>F1127-BY1127+1</f>
        <v/>
      </c>
      <c r="CH1127" s="169">
        <f>CE1127*16</f>
        <v/>
      </c>
      <c r="CI1127" s="171">
        <f>VLOOKUP(A1127,[1]DATA!$A$6:$AI$331,34,0)</f>
        <v/>
      </c>
      <c r="CJ1127" s="172">
        <f>VLOOKUP(A1127,[2]CHAMCONG!A$7:CI$333,79,0)</f>
        <v/>
      </c>
      <c r="CK1127" s="173">
        <f>CJ1127-CA1127</f>
        <v/>
      </c>
    </row>
    <row r="1128">
      <c r="A1128" s="69" t="n"/>
      <c r="B1128" s="70" t="n"/>
      <c r="C1128" s="77" t="n"/>
      <c r="D1128" s="84" t="n"/>
      <c r="E1128" s="69" t="n"/>
      <c r="F1128" s="69" t="n"/>
      <c r="G1128" s="73" t="n"/>
      <c r="H1128" s="73" t="n"/>
      <c r="I1128" s="75" t="n"/>
      <c r="J1128" s="75" t="n"/>
      <c r="K1128" s="73" t="n"/>
      <c r="L1128" s="73" t="n"/>
      <c r="M1128" s="73" t="n"/>
      <c r="N1128" s="73" t="n"/>
      <c r="O1128" s="75" t="n"/>
      <c r="P1128" s="75" t="n"/>
      <c r="Q1128" s="73" t="n"/>
      <c r="R1128" s="73" t="n"/>
      <c r="S1128" s="73" t="n"/>
      <c r="T1128" s="73" t="n"/>
      <c r="U1128" s="73" t="n"/>
      <c r="V1128" s="73" t="n"/>
      <c r="W1128" s="73" t="n"/>
      <c r="X1128" s="73" t="n"/>
      <c r="Y1128" s="73" t="n"/>
      <c r="Z1128" s="73" t="n"/>
      <c r="AA1128" s="73" t="n"/>
      <c r="AB1128" s="73" t="n"/>
      <c r="AC1128" s="73" t="n"/>
      <c r="AD1128" s="73" t="n"/>
      <c r="AE1128" s="73" t="n"/>
      <c r="AF1128" s="73" t="n"/>
      <c r="AG1128" s="73" t="n"/>
      <c r="AH1128" s="73" t="n"/>
      <c r="AI1128" s="73" t="n"/>
      <c r="AJ1128" s="73" t="n"/>
      <c r="AK1128" s="73" t="n"/>
      <c r="AL1128" s="73" t="n"/>
      <c r="AM1128" s="73" t="n"/>
      <c r="AN1128" s="73" t="n"/>
      <c r="AO1128" s="73" t="n"/>
      <c r="AP1128" s="73" t="n"/>
      <c r="AQ1128" s="73" t="n"/>
      <c r="AR1128" s="73" t="n"/>
      <c r="AS1128" s="73" t="n"/>
      <c r="AT1128" s="73" t="n"/>
      <c r="AU1128" s="73" t="n"/>
      <c r="AV1128" s="73" t="n"/>
      <c r="AW1128" s="73" t="n"/>
      <c r="AX1128" s="73" t="n"/>
      <c r="AY1128" s="73" t="n"/>
      <c r="AZ1128" s="73" t="n"/>
      <c r="BA1128" s="73" t="n"/>
      <c r="BB1128" s="73" t="n"/>
      <c r="BC1128" s="73" t="n"/>
      <c r="BD1128" s="73" t="n"/>
      <c r="BE1128" s="73" t="n"/>
      <c r="BF1128" s="73" t="n"/>
      <c r="BG1128" s="73" t="n"/>
      <c r="BH1128" s="73" t="n"/>
      <c r="BI1128" s="73" t="n"/>
      <c r="BJ1128" s="73" t="n"/>
      <c r="BK1128" s="73" t="n"/>
      <c r="BL1128" s="73" t="n"/>
      <c r="BM1128" s="73" t="n"/>
      <c r="BN1128" s="73" t="n"/>
      <c r="BO1128" s="73" t="n"/>
      <c r="BP1128" s="73" t="n"/>
      <c r="BQ1128" s="165">
        <f>COUNTIF($G1128:$BP1128,"a")+COUNTIF($G1128:$BP1128,"r0,a5")/2+COUNTIF($G1128:$BP1128,"p5,a5")/2</f>
        <v/>
      </c>
      <c r="BR1128" s="165">
        <f>COUNTIF($G1128:$BP1128,"d")+COUNTIF($G1128:$BP1128,"r0,d5")/2+COUNTIF($G1128:$BP1128,"p5,d5")/2</f>
        <v/>
      </c>
      <c r="BS1128" s="165">
        <f>COUNTIF($G1128:$BP1128,"b")+COUNTIF($G1128:$BP1128,"r0,b5")/2+COUNTIF($G1128:$BP1128,"p5,b5")/2</f>
        <v/>
      </c>
      <c r="BT1128" s="165">
        <f>COUNTIF($G1128:$BP1128,"c")+COUNTIF($G1128:$BP1128,"r0,c5")/2+COUNTIF($G1128:$BP1128,"p5,c5")/2</f>
        <v/>
      </c>
      <c r="BU1128" s="165">
        <f>COUNTIF($G1128:$BP1128,"KH")+COUNTIF($G1128:$BP1128,"TL")+COUNTIF($G1128:$BP1128,"L")</f>
        <v/>
      </c>
      <c r="BV1128" s="165" t="n"/>
      <c r="BW1128" s="165">
        <f>COUNTIF($G1128:$BP1128,"hh")</f>
        <v/>
      </c>
      <c r="BX1128" s="165">
        <f>COUNTIF($G1128:$BP1128,"nt7")</f>
        <v/>
      </c>
      <c r="BY1128" s="165">
        <f>COUNTIF($G1128:$BP1128,"P")+COUNTIF($G1128:$BP1128,"p5,a5")/2+COUNTIF($G1128:$BP1128,"p5,b5")/2+COUNTIF($G1128:$BP1128,"p5,c5")/2+COUNTIF($G1128:$BP1128,"p5,d5")/2</f>
        <v/>
      </c>
      <c r="BZ1128" s="166">
        <f>SUBTOTAL(9,BQ1128:BY1128)</f>
        <v/>
      </c>
      <c r="CA1128" s="167">
        <f>SUM(J1128,L1128,N1128,P1128,R1128,T1128,X1128,Z1128,AB1128,AD1128,AF1128,AH1128,AL1128,AN1128,AP1128,AR1128,AT1128,AV1128,AZ1128,BB1128,BD1128,BF1128,BH1128,BP1128)</f>
        <v/>
      </c>
      <c r="CB1128" s="168">
        <f>SUM(H1128,V1128,AJ1128,AX1128,BL1128)</f>
        <v/>
      </c>
      <c r="CC1128" s="24">
        <f>SUM(BJ1128,BN1128)</f>
        <v/>
      </c>
      <c r="CD1128" s="169">
        <f>IF(BZ1128&gt;25,4,IF(BZ1128&gt;18,3,IF(BZ1128&gt;12,2,IF(BZ1128&gt;4,1,0))))-BX1128-2+1</f>
        <v/>
      </c>
      <c r="CE1128" s="30" t="n"/>
      <c r="CF1128" s="169">
        <f>CD1128*CI1128</f>
        <v/>
      </c>
      <c r="CG1128" s="170">
        <f>F1128-BY1128+1</f>
        <v/>
      </c>
      <c r="CH1128" s="169">
        <f>CE1128*16</f>
        <v/>
      </c>
      <c r="CI1128" s="171">
        <f>VLOOKUP(A1128,[1]DATA!$A$6:$AI$331,34,0)</f>
        <v/>
      </c>
      <c r="CJ1128" s="172">
        <f>VLOOKUP(A1128,[2]CHAMCONG!A$7:CI$333,79,0)</f>
        <v/>
      </c>
      <c r="CK1128" s="173">
        <f>CJ1128-CA1128</f>
        <v/>
      </c>
    </row>
    <row r="1129">
      <c r="A1129" s="69" t="n"/>
      <c r="B1129" s="70" t="n"/>
      <c r="C1129" s="77" t="n"/>
      <c r="D1129" s="84" t="n"/>
      <c r="E1129" s="69" t="n"/>
      <c r="F1129" s="69" t="n"/>
      <c r="G1129" s="73" t="n"/>
      <c r="H1129" s="73" t="n"/>
      <c r="I1129" s="75" t="n"/>
      <c r="J1129" s="75" t="n"/>
      <c r="K1129" s="73" t="n"/>
      <c r="L1129" s="73" t="n"/>
      <c r="M1129" s="73" t="n"/>
      <c r="N1129" s="73" t="n"/>
      <c r="O1129" s="75" t="n"/>
      <c r="P1129" s="75" t="n"/>
      <c r="Q1129" s="73" t="n"/>
      <c r="R1129" s="73" t="n"/>
      <c r="S1129" s="73" t="n"/>
      <c r="T1129" s="73" t="n"/>
      <c r="U1129" s="73" t="n"/>
      <c r="V1129" s="73" t="n"/>
      <c r="W1129" s="73" t="n"/>
      <c r="X1129" s="73" t="n"/>
      <c r="Y1129" s="73" t="n"/>
      <c r="Z1129" s="73" t="n"/>
      <c r="AA1129" s="73" t="n"/>
      <c r="AB1129" s="73" t="n"/>
      <c r="AC1129" s="73" t="n"/>
      <c r="AD1129" s="73" t="n"/>
      <c r="AE1129" s="73" t="n"/>
      <c r="AF1129" s="73" t="n"/>
      <c r="AG1129" s="73" t="n"/>
      <c r="AH1129" s="73" t="n"/>
      <c r="AI1129" s="73" t="n"/>
      <c r="AJ1129" s="73" t="n"/>
      <c r="AK1129" s="73" t="n"/>
      <c r="AL1129" s="73" t="n"/>
      <c r="AM1129" s="73" t="n"/>
      <c r="AN1129" s="73" t="n"/>
      <c r="AO1129" s="73" t="n"/>
      <c r="AP1129" s="73" t="n"/>
      <c r="AQ1129" s="73" t="n"/>
      <c r="AR1129" s="73" t="n"/>
      <c r="AS1129" s="73" t="n"/>
      <c r="AT1129" s="73" t="n"/>
      <c r="AU1129" s="73" t="n"/>
      <c r="AV1129" s="73" t="n"/>
      <c r="AW1129" s="73" t="n"/>
      <c r="AX1129" s="73" t="n"/>
      <c r="AY1129" s="73" t="n"/>
      <c r="AZ1129" s="73" t="n"/>
      <c r="BA1129" s="73" t="n"/>
      <c r="BB1129" s="73" t="n"/>
      <c r="BC1129" s="73" t="n"/>
      <c r="BD1129" s="73" t="n"/>
      <c r="BE1129" s="73" t="n"/>
      <c r="BF1129" s="73" t="n"/>
      <c r="BG1129" s="73" t="n"/>
      <c r="BH1129" s="73" t="n"/>
      <c r="BI1129" s="73" t="n"/>
      <c r="BJ1129" s="73" t="n"/>
      <c r="BK1129" s="73" t="n"/>
      <c r="BL1129" s="73" t="n"/>
      <c r="BM1129" s="73" t="n"/>
      <c r="BN1129" s="73" t="n"/>
      <c r="BO1129" s="73" t="n"/>
      <c r="BP1129" s="73" t="n"/>
      <c r="BQ1129" s="165">
        <f>COUNTIF($G1129:$BP1129,"a")+COUNTIF($G1129:$BP1129,"r0,a5")/2+COUNTIF($G1129:$BP1129,"p5,a5")/2</f>
        <v/>
      </c>
      <c r="BR1129" s="165">
        <f>COUNTIF($G1129:$BP1129,"d")+COUNTIF($G1129:$BP1129,"r0,d5")/2+COUNTIF($G1129:$BP1129,"p5,d5")/2</f>
        <v/>
      </c>
      <c r="BS1129" s="165">
        <f>COUNTIF($G1129:$BP1129,"b")+COUNTIF($G1129:$BP1129,"r0,b5")/2+COUNTIF($G1129:$BP1129,"p5,b5")/2</f>
        <v/>
      </c>
      <c r="BT1129" s="165">
        <f>COUNTIF($G1129:$BP1129,"c")+COUNTIF($G1129:$BP1129,"r0,c5")/2+COUNTIF($G1129:$BP1129,"p5,c5")/2</f>
        <v/>
      </c>
      <c r="BU1129" s="165">
        <f>COUNTIF($G1129:$BP1129,"KH")+COUNTIF($G1129:$BP1129,"TL")+COUNTIF($G1129:$BP1129,"L")</f>
        <v/>
      </c>
      <c r="BV1129" s="165" t="n"/>
      <c r="BW1129" s="165">
        <f>COUNTIF($G1129:$BP1129,"hh")</f>
        <v/>
      </c>
      <c r="BX1129" s="165">
        <f>COUNTIF($G1129:$BP1129,"nt7")</f>
        <v/>
      </c>
      <c r="BY1129" s="165">
        <f>COUNTIF($G1129:$BP1129,"P")+COUNTIF($G1129:$BP1129,"p5,a5")/2+COUNTIF($G1129:$BP1129,"p5,b5")/2+COUNTIF($G1129:$BP1129,"p5,c5")/2+COUNTIF($G1129:$BP1129,"p5,d5")/2</f>
        <v/>
      </c>
      <c r="BZ1129" s="166">
        <f>SUBTOTAL(9,BQ1129:BY1129)</f>
        <v/>
      </c>
      <c r="CA1129" s="167">
        <f>SUM(J1129,L1129,N1129,P1129,R1129,T1129,X1129,Z1129,AB1129,AD1129,AF1129,AH1129,AL1129,AN1129,AP1129,AR1129,AT1129,AV1129,AZ1129,BB1129,BD1129,BF1129,BH1129,BP1129)</f>
        <v/>
      </c>
      <c r="CB1129" s="168">
        <f>SUM(H1129,V1129,AJ1129,AX1129,BL1129)</f>
        <v/>
      </c>
      <c r="CC1129" s="24">
        <f>SUM(BJ1129,BN1129)</f>
        <v/>
      </c>
      <c r="CD1129" s="169">
        <f>IF(BZ1129&gt;25,4,IF(BZ1129&gt;18,3,IF(BZ1129&gt;12,2,IF(BZ1129&gt;4,1,0))))-BX1129-2+1</f>
        <v/>
      </c>
      <c r="CE1129" s="30" t="n"/>
      <c r="CF1129" s="169">
        <f>CD1129*CI1129</f>
        <v/>
      </c>
      <c r="CG1129" s="170">
        <f>F1129-BY1129+1</f>
        <v/>
      </c>
      <c r="CH1129" s="169">
        <f>CE1129*16</f>
        <v/>
      </c>
      <c r="CI1129" s="171">
        <f>VLOOKUP(A1129,[1]DATA!$A$6:$AI$331,34,0)</f>
        <v/>
      </c>
      <c r="CJ1129" s="172">
        <f>VLOOKUP(A1129,[2]CHAMCONG!A$7:CI$333,79,0)</f>
        <v/>
      </c>
      <c r="CK1129" s="173">
        <f>CJ1129-CA1129</f>
        <v/>
      </c>
    </row>
    <row r="1130">
      <c r="A1130" s="69" t="n"/>
      <c r="B1130" s="70" t="n"/>
      <c r="C1130" s="77" t="n"/>
      <c r="D1130" s="84" t="n"/>
      <c r="E1130" s="69" t="n"/>
      <c r="F1130" s="69" t="n"/>
      <c r="G1130" s="73" t="n"/>
      <c r="H1130" s="73" t="n"/>
      <c r="I1130" s="75" t="n"/>
      <c r="J1130" s="75" t="n"/>
      <c r="K1130" s="73" t="n"/>
      <c r="L1130" s="73" t="n"/>
      <c r="M1130" s="73" t="n"/>
      <c r="N1130" s="73" t="n"/>
      <c r="O1130" s="75" t="n"/>
      <c r="P1130" s="75" t="n"/>
      <c r="Q1130" s="73" t="n"/>
      <c r="R1130" s="73" t="n"/>
      <c r="S1130" s="73" t="n"/>
      <c r="T1130" s="73" t="n"/>
      <c r="U1130" s="73" t="n"/>
      <c r="V1130" s="73" t="n"/>
      <c r="W1130" s="73" t="n"/>
      <c r="X1130" s="73" t="n"/>
      <c r="Y1130" s="73" t="n"/>
      <c r="Z1130" s="73" t="n"/>
      <c r="AA1130" s="73" t="n"/>
      <c r="AB1130" s="73" t="n"/>
      <c r="AC1130" s="73" t="n"/>
      <c r="AD1130" s="73" t="n"/>
      <c r="AE1130" s="73" t="n"/>
      <c r="AF1130" s="73" t="n"/>
      <c r="AG1130" s="73" t="n"/>
      <c r="AH1130" s="73" t="n"/>
      <c r="AI1130" s="73" t="n"/>
      <c r="AJ1130" s="73" t="n"/>
      <c r="AK1130" s="73" t="n"/>
      <c r="AL1130" s="73" t="n"/>
      <c r="AM1130" s="73" t="n"/>
      <c r="AN1130" s="73" t="n"/>
      <c r="AO1130" s="73" t="n"/>
      <c r="AP1130" s="73" t="n"/>
      <c r="AQ1130" s="73" t="n"/>
      <c r="AR1130" s="73" t="n"/>
      <c r="AS1130" s="73" t="n"/>
      <c r="AT1130" s="73" t="n"/>
      <c r="AU1130" s="73" t="n"/>
      <c r="AV1130" s="73" t="n"/>
      <c r="AW1130" s="73" t="n"/>
      <c r="AX1130" s="73" t="n"/>
      <c r="AY1130" s="73" t="n"/>
      <c r="AZ1130" s="73" t="n"/>
      <c r="BA1130" s="73" t="n"/>
      <c r="BB1130" s="73" t="n"/>
      <c r="BC1130" s="73" t="n"/>
      <c r="BD1130" s="73" t="n"/>
      <c r="BE1130" s="73" t="n"/>
      <c r="BF1130" s="73" t="n"/>
      <c r="BG1130" s="73" t="n"/>
      <c r="BH1130" s="73" t="n"/>
      <c r="BI1130" s="73" t="n"/>
      <c r="BJ1130" s="73" t="n"/>
      <c r="BK1130" s="73" t="n"/>
      <c r="BL1130" s="73" t="n"/>
      <c r="BM1130" s="73" t="n"/>
      <c r="BN1130" s="73" t="n"/>
      <c r="BO1130" s="73" t="n"/>
      <c r="BP1130" s="73" t="n"/>
      <c r="BQ1130" s="165">
        <f>COUNTIF($G1130:$BP1130,"a")+COUNTIF($G1130:$BP1130,"r0,a5")/2+COUNTIF($G1130:$BP1130,"p5,a5")/2</f>
        <v/>
      </c>
      <c r="BR1130" s="165">
        <f>COUNTIF($G1130:$BP1130,"d")+COUNTIF($G1130:$BP1130,"r0,d5")/2+COUNTIF($G1130:$BP1130,"p5,d5")/2</f>
        <v/>
      </c>
      <c r="BS1130" s="165">
        <f>COUNTIF($G1130:$BP1130,"b")+COUNTIF($G1130:$BP1130,"r0,b5")/2+COUNTIF($G1130:$BP1130,"p5,b5")/2</f>
        <v/>
      </c>
      <c r="BT1130" s="165">
        <f>COUNTIF($G1130:$BP1130,"c")+COUNTIF($G1130:$BP1130,"r0,c5")/2+COUNTIF($G1130:$BP1130,"p5,c5")/2</f>
        <v/>
      </c>
      <c r="BU1130" s="165">
        <f>COUNTIF($G1130:$BP1130,"KH")+COUNTIF($G1130:$BP1130,"TL")+COUNTIF($G1130:$BP1130,"L")</f>
        <v/>
      </c>
      <c r="BV1130" s="165" t="n"/>
      <c r="BW1130" s="165">
        <f>COUNTIF($G1130:$BP1130,"hh")</f>
        <v/>
      </c>
      <c r="BX1130" s="165">
        <f>COUNTIF($G1130:$BP1130,"nt7")</f>
        <v/>
      </c>
      <c r="BY1130" s="165">
        <f>COUNTIF($G1130:$BP1130,"P")+COUNTIF($G1130:$BP1130,"p5,a5")/2+COUNTIF($G1130:$BP1130,"p5,b5")/2+COUNTIF($G1130:$BP1130,"p5,c5")/2+COUNTIF($G1130:$BP1130,"p5,d5")/2</f>
        <v/>
      </c>
      <c r="BZ1130" s="166">
        <f>SUBTOTAL(9,BQ1130:BY1130)</f>
        <v/>
      </c>
      <c r="CA1130" s="167">
        <f>SUM(J1130,L1130,N1130,P1130,R1130,T1130,X1130,Z1130,AB1130,AD1130,AF1130,AH1130,AL1130,AN1130,AP1130,AR1130,AT1130,AV1130,AZ1130,BB1130,BD1130,BF1130,BH1130,BP1130)</f>
        <v/>
      </c>
      <c r="CB1130" s="168">
        <f>SUM(H1130,V1130,AJ1130,AX1130,BL1130)</f>
        <v/>
      </c>
      <c r="CC1130" s="24">
        <f>SUM(BJ1130,BN1130)</f>
        <v/>
      </c>
      <c r="CD1130" s="169">
        <f>IF(BZ1130&gt;25,4,IF(BZ1130&gt;18,3,IF(BZ1130&gt;12,2,IF(BZ1130&gt;4,1,0))))-BX1130-2+1</f>
        <v/>
      </c>
      <c r="CE1130" s="30" t="n"/>
      <c r="CF1130" s="169">
        <f>CD1130*CI1130</f>
        <v/>
      </c>
      <c r="CG1130" s="170">
        <f>F1130-BY1130+1</f>
        <v/>
      </c>
      <c r="CH1130" s="169">
        <f>CE1130*16</f>
        <v/>
      </c>
      <c r="CI1130" s="171">
        <f>VLOOKUP(A1130,[1]DATA!$A$6:$AI$331,34,0)</f>
        <v/>
      </c>
      <c r="CJ1130" s="172">
        <f>VLOOKUP(A1130,[2]CHAMCONG!A$7:CI$333,79,0)</f>
        <v/>
      </c>
      <c r="CK1130" s="173">
        <f>CJ1130-CA1130</f>
        <v/>
      </c>
    </row>
    <row r="1131">
      <c r="A1131" s="69" t="n"/>
      <c r="B1131" s="70" t="n"/>
      <c r="C1131" s="77" t="n"/>
      <c r="D1131" s="84" t="n"/>
      <c r="E1131" s="69" t="n"/>
      <c r="F1131" s="69" t="n"/>
      <c r="G1131" s="73" t="n"/>
      <c r="H1131" s="73" t="n"/>
      <c r="I1131" s="75" t="n"/>
      <c r="J1131" s="75" t="n"/>
      <c r="K1131" s="73" t="n"/>
      <c r="L1131" s="73" t="n"/>
      <c r="M1131" s="73" t="n"/>
      <c r="N1131" s="73" t="n"/>
      <c r="O1131" s="75" t="n"/>
      <c r="P1131" s="75" t="n"/>
      <c r="Q1131" s="73" t="n"/>
      <c r="R1131" s="73" t="n"/>
      <c r="S1131" s="73" t="n"/>
      <c r="T1131" s="73" t="n"/>
      <c r="U1131" s="73" t="n"/>
      <c r="V1131" s="73" t="n"/>
      <c r="W1131" s="73" t="n"/>
      <c r="X1131" s="73" t="n"/>
      <c r="Y1131" s="73" t="n"/>
      <c r="Z1131" s="73" t="n"/>
      <c r="AA1131" s="73" t="n"/>
      <c r="AB1131" s="73" t="n"/>
      <c r="AC1131" s="73" t="n"/>
      <c r="AD1131" s="73" t="n"/>
      <c r="AE1131" s="73" t="n"/>
      <c r="AF1131" s="73" t="n"/>
      <c r="AG1131" s="73" t="n"/>
      <c r="AH1131" s="73" t="n"/>
      <c r="AI1131" s="73" t="n"/>
      <c r="AJ1131" s="73" t="n"/>
      <c r="AK1131" s="73" t="n"/>
      <c r="AL1131" s="73" t="n"/>
      <c r="AM1131" s="73" t="n"/>
      <c r="AN1131" s="73" t="n"/>
      <c r="AO1131" s="73" t="n"/>
      <c r="AP1131" s="73" t="n"/>
      <c r="AQ1131" s="73" t="n"/>
      <c r="AR1131" s="73" t="n"/>
      <c r="AS1131" s="73" t="n"/>
      <c r="AT1131" s="73" t="n"/>
      <c r="AU1131" s="73" t="n"/>
      <c r="AV1131" s="73" t="n"/>
      <c r="AW1131" s="73" t="n"/>
      <c r="AX1131" s="73" t="n"/>
      <c r="AY1131" s="73" t="n"/>
      <c r="AZ1131" s="73" t="n"/>
      <c r="BA1131" s="73" t="n"/>
      <c r="BB1131" s="73" t="n"/>
      <c r="BC1131" s="73" t="n"/>
      <c r="BD1131" s="73" t="n"/>
      <c r="BE1131" s="73" t="n"/>
      <c r="BF1131" s="73" t="n"/>
      <c r="BG1131" s="73" t="n"/>
      <c r="BH1131" s="73" t="n"/>
      <c r="BI1131" s="73" t="n"/>
      <c r="BJ1131" s="73" t="n"/>
      <c r="BK1131" s="73" t="n"/>
      <c r="BL1131" s="73" t="n"/>
      <c r="BM1131" s="73" t="n"/>
      <c r="BN1131" s="73" t="n"/>
      <c r="BO1131" s="73" t="n"/>
      <c r="BP1131" s="73" t="n"/>
      <c r="BQ1131" s="165">
        <f>COUNTIF($G1131:$BP1131,"a")+COUNTIF($G1131:$BP1131,"r0,a5")/2+COUNTIF($G1131:$BP1131,"p5,a5")/2</f>
        <v/>
      </c>
      <c r="BR1131" s="165">
        <f>COUNTIF($G1131:$BP1131,"d")+COUNTIF($G1131:$BP1131,"r0,d5")/2+COUNTIF($G1131:$BP1131,"p5,d5")/2</f>
        <v/>
      </c>
      <c r="BS1131" s="165">
        <f>COUNTIF($G1131:$BP1131,"b")+COUNTIF($G1131:$BP1131,"r0,b5")/2+COUNTIF($G1131:$BP1131,"p5,b5")/2</f>
        <v/>
      </c>
      <c r="BT1131" s="165">
        <f>COUNTIF($G1131:$BP1131,"c")+COUNTIF($G1131:$BP1131,"r0,c5")/2+COUNTIF($G1131:$BP1131,"p5,c5")/2</f>
        <v/>
      </c>
      <c r="BU1131" s="165">
        <f>COUNTIF($G1131:$BP1131,"KH")+COUNTIF($G1131:$BP1131,"TL")+COUNTIF($G1131:$BP1131,"L")</f>
        <v/>
      </c>
      <c r="BV1131" s="165" t="n"/>
      <c r="BW1131" s="165">
        <f>COUNTIF($G1131:$BP1131,"hh")</f>
        <v/>
      </c>
      <c r="BX1131" s="165">
        <f>COUNTIF($G1131:$BP1131,"nt7")</f>
        <v/>
      </c>
      <c r="BY1131" s="165">
        <f>COUNTIF($G1131:$BP1131,"P")+COUNTIF($G1131:$BP1131,"p5,a5")/2+COUNTIF($G1131:$BP1131,"p5,b5")/2+COUNTIF($G1131:$BP1131,"p5,c5")/2+COUNTIF($G1131:$BP1131,"p5,d5")/2</f>
        <v/>
      </c>
      <c r="BZ1131" s="166">
        <f>SUBTOTAL(9,BQ1131:BY1131)</f>
        <v/>
      </c>
      <c r="CA1131" s="167">
        <f>SUM(J1131,L1131,N1131,P1131,R1131,T1131,X1131,Z1131,AB1131,AD1131,AF1131,AH1131,AL1131,AN1131,AP1131,AR1131,AT1131,AV1131,AZ1131,BB1131,BD1131,BF1131,BH1131,BP1131)</f>
        <v/>
      </c>
      <c r="CB1131" s="168">
        <f>SUM(H1131,V1131,AJ1131,AX1131,BL1131)</f>
        <v/>
      </c>
      <c r="CC1131" s="24">
        <f>SUM(BJ1131,BN1131)</f>
        <v/>
      </c>
      <c r="CD1131" s="169">
        <f>IF(BZ1131&gt;25,4,IF(BZ1131&gt;18,3,IF(BZ1131&gt;12,2,IF(BZ1131&gt;4,1,0))))-BX1131-2+1</f>
        <v/>
      </c>
      <c r="CE1131" s="30" t="n"/>
      <c r="CF1131" s="169">
        <f>CD1131*CI1131</f>
        <v/>
      </c>
      <c r="CG1131" s="170">
        <f>F1131-BY1131+1</f>
        <v/>
      </c>
      <c r="CH1131" s="169">
        <f>CE1131*16</f>
        <v/>
      </c>
      <c r="CI1131" s="171">
        <f>VLOOKUP(A1131,[1]DATA!$A$6:$AI$331,34,0)</f>
        <v/>
      </c>
      <c r="CJ1131" s="172">
        <f>VLOOKUP(A1131,[2]CHAMCONG!A$7:CI$333,79,0)</f>
        <v/>
      </c>
      <c r="CK1131" s="173">
        <f>CJ1131-CA1131</f>
        <v/>
      </c>
    </row>
    <row r="1132">
      <c r="A1132" s="69" t="n"/>
      <c r="B1132" s="70" t="n"/>
      <c r="C1132" s="77" t="n"/>
      <c r="D1132" s="84" t="n"/>
      <c r="E1132" s="69" t="n"/>
      <c r="F1132" s="69" t="n"/>
      <c r="G1132" s="73" t="n"/>
      <c r="H1132" s="73" t="n"/>
      <c r="I1132" s="75" t="n"/>
      <c r="J1132" s="75" t="n"/>
      <c r="K1132" s="73" t="n"/>
      <c r="L1132" s="73" t="n"/>
      <c r="M1132" s="73" t="n"/>
      <c r="N1132" s="73" t="n"/>
      <c r="O1132" s="75" t="n"/>
      <c r="P1132" s="75" t="n"/>
      <c r="Q1132" s="73" t="n"/>
      <c r="R1132" s="73" t="n"/>
      <c r="S1132" s="73" t="n"/>
      <c r="T1132" s="73" t="n"/>
      <c r="U1132" s="73" t="n"/>
      <c r="V1132" s="73" t="n"/>
      <c r="W1132" s="73" t="n"/>
      <c r="X1132" s="73" t="n"/>
      <c r="Y1132" s="73" t="n"/>
      <c r="Z1132" s="73" t="n"/>
      <c r="AA1132" s="73" t="n"/>
      <c r="AB1132" s="73" t="n"/>
      <c r="AC1132" s="73" t="n"/>
      <c r="AD1132" s="73" t="n"/>
      <c r="AE1132" s="73" t="n"/>
      <c r="AF1132" s="73" t="n"/>
      <c r="AG1132" s="73" t="n"/>
      <c r="AH1132" s="73" t="n"/>
      <c r="AI1132" s="73" t="n"/>
      <c r="AJ1132" s="73" t="n"/>
      <c r="AK1132" s="73" t="n"/>
      <c r="AL1132" s="73" t="n"/>
      <c r="AM1132" s="73" t="n"/>
      <c r="AN1132" s="73" t="n"/>
      <c r="AO1132" s="73" t="n"/>
      <c r="AP1132" s="73" t="n"/>
      <c r="AQ1132" s="73" t="n"/>
      <c r="AR1132" s="73" t="n"/>
      <c r="AS1132" s="73" t="n"/>
      <c r="AT1132" s="73" t="n"/>
      <c r="AU1132" s="73" t="n"/>
      <c r="AV1132" s="73" t="n"/>
      <c r="AW1132" s="73" t="n"/>
      <c r="AX1132" s="73" t="n"/>
      <c r="AY1132" s="73" t="n"/>
      <c r="AZ1132" s="73" t="n"/>
      <c r="BA1132" s="73" t="n"/>
      <c r="BB1132" s="73" t="n"/>
      <c r="BC1132" s="73" t="n"/>
      <c r="BD1132" s="73" t="n"/>
      <c r="BE1132" s="73" t="n"/>
      <c r="BF1132" s="73" t="n"/>
      <c r="BG1132" s="73" t="n"/>
      <c r="BH1132" s="73" t="n"/>
      <c r="BI1132" s="73" t="n"/>
      <c r="BJ1132" s="73" t="n"/>
      <c r="BK1132" s="73" t="n"/>
      <c r="BL1132" s="73" t="n"/>
      <c r="BM1132" s="73" t="n"/>
      <c r="BN1132" s="73" t="n"/>
      <c r="BO1132" s="73" t="n"/>
      <c r="BP1132" s="73" t="n"/>
      <c r="BQ1132" s="165">
        <f>COUNTIF($G1132:$BP1132,"a")+COUNTIF($G1132:$BP1132,"r0,a5")/2+COUNTIF($G1132:$BP1132,"p5,a5")/2</f>
        <v/>
      </c>
      <c r="BR1132" s="165">
        <f>COUNTIF($G1132:$BP1132,"d")+COUNTIF($G1132:$BP1132,"r0,d5")/2+COUNTIF($G1132:$BP1132,"p5,d5")/2</f>
        <v/>
      </c>
      <c r="BS1132" s="165">
        <f>COUNTIF($G1132:$BP1132,"b")+COUNTIF($G1132:$BP1132,"r0,b5")/2+COUNTIF($G1132:$BP1132,"p5,b5")/2</f>
        <v/>
      </c>
      <c r="BT1132" s="165">
        <f>COUNTIF($G1132:$BP1132,"c")+COUNTIF($G1132:$BP1132,"r0,c5")/2+COUNTIF($G1132:$BP1132,"p5,c5")/2</f>
        <v/>
      </c>
      <c r="BU1132" s="165">
        <f>COUNTIF($G1132:$BP1132,"KH")+COUNTIF($G1132:$BP1132,"TL")+COUNTIF($G1132:$BP1132,"L")</f>
        <v/>
      </c>
      <c r="BV1132" s="165" t="n"/>
      <c r="BW1132" s="165">
        <f>COUNTIF($G1132:$BP1132,"hh")</f>
        <v/>
      </c>
      <c r="BX1132" s="165">
        <f>COUNTIF($G1132:$BP1132,"nt7")</f>
        <v/>
      </c>
      <c r="BY1132" s="165">
        <f>COUNTIF($G1132:$BP1132,"P")+COUNTIF($G1132:$BP1132,"p5,a5")/2+COUNTIF($G1132:$BP1132,"p5,b5")/2+COUNTIF($G1132:$BP1132,"p5,c5")/2+COUNTIF($G1132:$BP1132,"p5,d5")/2</f>
        <v/>
      </c>
      <c r="BZ1132" s="166">
        <f>SUBTOTAL(9,BQ1132:BY1132)</f>
        <v/>
      </c>
      <c r="CA1132" s="167">
        <f>SUM(J1132,L1132,N1132,P1132,R1132,T1132,X1132,Z1132,AB1132,AD1132,AF1132,AH1132,AL1132,AN1132,AP1132,AR1132,AT1132,AV1132,AZ1132,BB1132,BD1132,BF1132,BH1132,BP1132)</f>
        <v/>
      </c>
      <c r="CB1132" s="168">
        <f>SUM(H1132,V1132,AJ1132,AX1132,BL1132)</f>
        <v/>
      </c>
      <c r="CC1132" s="24">
        <f>SUM(BJ1132,BN1132)</f>
        <v/>
      </c>
      <c r="CD1132" s="169">
        <f>IF(BZ1132&gt;25,4,IF(BZ1132&gt;18,3,IF(BZ1132&gt;12,2,IF(BZ1132&gt;4,1,0))))-BX1132-2+1</f>
        <v/>
      </c>
      <c r="CE1132" s="30" t="n"/>
      <c r="CF1132" s="169">
        <f>CD1132*CI1132</f>
        <v/>
      </c>
      <c r="CG1132" s="170">
        <f>F1132-BY1132+1</f>
        <v/>
      </c>
      <c r="CH1132" s="169">
        <f>CE1132*16</f>
        <v/>
      </c>
      <c r="CI1132" s="171">
        <f>VLOOKUP(A1132,[1]DATA!$A$6:$AI$331,34,0)</f>
        <v/>
      </c>
      <c r="CJ1132" s="172">
        <f>VLOOKUP(A1132,[2]CHAMCONG!A$7:CI$333,79,0)</f>
        <v/>
      </c>
      <c r="CK1132" s="173">
        <f>CJ1132-CA1132</f>
        <v/>
      </c>
    </row>
    <row r="1133">
      <c r="A1133" s="69" t="n"/>
      <c r="B1133" s="70" t="n"/>
      <c r="C1133" s="77" t="n"/>
      <c r="D1133" s="84" t="n"/>
      <c r="E1133" s="69" t="n"/>
      <c r="F1133" s="69" t="n"/>
      <c r="G1133" s="73" t="n"/>
      <c r="H1133" s="73" t="n"/>
      <c r="I1133" s="75" t="n"/>
      <c r="J1133" s="75" t="n"/>
      <c r="K1133" s="73" t="n"/>
      <c r="L1133" s="73" t="n"/>
      <c r="M1133" s="73" t="n"/>
      <c r="N1133" s="73" t="n"/>
      <c r="O1133" s="75" t="n"/>
      <c r="P1133" s="75" t="n"/>
      <c r="Q1133" s="73" t="n"/>
      <c r="R1133" s="73" t="n"/>
      <c r="S1133" s="73" t="n"/>
      <c r="T1133" s="73" t="n"/>
      <c r="U1133" s="73" t="n"/>
      <c r="V1133" s="73" t="n"/>
      <c r="W1133" s="73" t="n"/>
      <c r="X1133" s="73" t="n"/>
      <c r="Y1133" s="73" t="n"/>
      <c r="Z1133" s="73" t="n"/>
      <c r="AA1133" s="73" t="n"/>
      <c r="AB1133" s="73" t="n"/>
      <c r="AC1133" s="73" t="n"/>
      <c r="AD1133" s="73" t="n"/>
      <c r="AE1133" s="73" t="n"/>
      <c r="AF1133" s="73" t="n"/>
      <c r="AG1133" s="73" t="n"/>
      <c r="AH1133" s="73" t="n"/>
      <c r="AI1133" s="73" t="n"/>
      <c r="AJ1133" s="73" t="n"/>
      <c r="AK1133" s="73" t="n"/>
      <c r="AL1133" s="73" t="n"/>
      <c r="AM1133" s="73" t="n"/>
      <c r="AN1133" s="73" t="n"/>
      <c r="AO1133" s="73" t="n"/>
      <c r="AP1133" s="73" t="n"/>
      <c r="AQ1133" s="73" t="n"/>
      <c r="AR1133" s="73" t="n"/>
      <c r="AS1133" s="73" t="n"/>
      <c r="AT1133" s="73" t="n"/>
      <c r="AU1133" s="73" t="n"/>
      <c r="AV1133" s="73" t="n"/>
      <c r="AW1133" s="73" t="n"/>
      <c r="AX1133" s="73" t="n"/>
      <c r="AY1133" s="73" t="n"/>
      <c r="AZ1133" s="73" t="n"/>
      <c r="BA1133" s="73" t="n"/>
      <c r="BB1133" s="73" t="n"/>
      <c r="BC1133" s="73" t="n"/>
      <c r="BD1133" s="73" t="n"/>
      <c r="BE1133" s="73" t="n"/>
      <c r="BF1133" s="73" t="n"/>
      <c r="BG1133" s="73" t="n"/>
      <c r="BH1133" s="73" t="n"/>
      <c r="BI1133" s="73" t="n"/>
      <c r="BJ1133" s="73" t="n"/>
      <c r="BK1133" s="73" t="n"/>
      <c r="BL1133" s="73" t="n"/>
      <c r="BM1133" s="73" t="n"/>
      <c r="BN1133" s="73" t="n"/>
      <c r="BO1133" s="73" t="n"/>
      <c r="BP1133" s="73" t="n"/>
      <c r="BQ1133" s="165">
        <f>COUNTIF($G1133:$BP1133,"a")+COUNTIF($G1133:$BP1133,"r0,a5")/2+COUNTIF($G1133:$BP1133,"p5,a5")/2</f>
        <v/>
      </c>
      <c r="BR1133" s="165">
        <f>COUNTIF($G1133:$BP1133,"d")+COUNTIF($G1133:$BP1133,"r0,d5")/2+COUNTIF($G1133:$BP1133,"p5,d5")/2</f>
        <v/>
      </c>
      <c r="BS1133" s="165">
        <f>COUNTIF($G1133:$BP1133,"b")+COUNTIF($G1133:$BP1133,"r0,b5")/2+COUNTIF($G1133:$BP1133,"p5,b5")/2</f>
        <v/>
      </c>
      <c r="BT1133" s="165">
        <f>COUNTIF($G1133:$BP1133,"c")+COUNTIF($G1133:$BP1133,"r0,c5")/2+COUNTIF($G1133:$BP1133,"p5,c5")/2</f>
        <v/>
      </c>
      <c r="BU1133" s="165">
        <f>COUNTIF($G1133:$BP1133,"KH")+COUNTIF($G1133:$BP1133,"TL")+COUNTIF($G1133:$BP1133,"L")</f>
        <v/>
      </c>
      <c r="BV1133" s="165" t="n"/>
      <c r="BW1133" s="165">
        <f>COUNTIF($G1133:$BP1133,"hh")</f>
        <v/>
      </c>
      <c r="BX1133" s="165">
        <f>COUNTIF($G1133:$BP1133,"nt7")</f>
        <v/>
      </c>
      <c r="BY1133" s="165">
        <f>COUNTIF($G1133:$BP1133,"P")+COUNTIF($G1133:$BP1133,"p5,a5")/2+COUNTIF($G1133:$BP1133,"p5,b5")/2+COUNTIF($G1133:$BP1133,"p5,c5")/2+COUNTIF($G1133:$BP1133,"p5,d5")/2</f>
        <v/>
      </c>
      <c r="BZ1133" s="166">
        <f>SUBTOTAL(9,BQ1133:BY1133)</f>
        <v/>
      </c>
      <c r="CA1133" s="167">
        <f>SUM(J1133,L1133,N1133,P1133,R1133,T1133,X1133,Z1133,AB1133,AD1133,AF1133,AH1133,AL1133,AN1133,AP1133,AR1133,AT1133,AV1133,AZ1133,BB1133,BD1133,BF1133,BH1133,BP1133)</f>
        <v/>
      </c>
      <c r="CB1133" s="168">
        <f>SUM(H1133,V1133,AJ1133,AX1133,BL1133)</f>
        <v/>
      </c>
      <c r="CC1133" s="24">
        <f>SUM(BJ1133,BN1133)</f>
        <v/>
      </c>
      <c r="CD1133" s="169">
        <f>IF(BZ1133&gt;25,4,IF(BZ1133&gt;18,3,IF(BZ1133&gt;12,2,IF(BZ1133&gt;4,1,0))))-BX1133-2+1</f>
        <v/>
      </c>
      <c r="CE1133" s="30" t="n"/>
      <c r="CF1133" s="169">
        <f>CD1133*CI1133</f>
        <v/>
      </c>
      <c r="CG1133" s="170">
        <f>F1133-BY1133+1</f>
        <v/>
      </c>
      <c r="CH1133" s="169">
        <f>CE1133*16</f>
        <v/>
      </c>
      <c r="CI1133" s="171">
        <f>VLOOKUP(A1133,[1]DATA!$A$6:$AI$331,34,0)</f>
        <v/>
      </c>
      <c r="CJ1133" s="172">
        <f>VLOOKUP(A1133,[2]CHAMCONG!A$7:CI$333,79,0)</f>
        <v/>
      </c>
      <c r="CK1133" s="173">
        <f>CJ1133-CA1133</f>
        <v/>
      </c>
    </row>
    <row r="1134">
      <c r="A1134" s="69" t="n"/>
      <c r="B1134" s="70" t="n"/>
      <c r="C1134" s="77" t="n"/>
      <c r="D1134" s="84" t="n"/>
      <c r="E1134" s="69" t="n"/>
      <c r="F1134" s="69" t="n"/>
      <c r="G1134" s="73" t="n"/>
      <c r="H1134" s="73" t="n"/>
      <c r="I1134" s="75" t="n"/>
      <c r="J1134" s="75" t="n"/>
      <c r="K1134" s="73" t="n"/>
      <c r="L1134" s="73" t="n"/>
      <c r="M1134" s="73" t="n"/>
      <c r="N1134" s="73" t="n"/>
      <c r="O1134" s="75" t="n"/>
      <c r="P1134" s="75" t="n"/>
      <c r="Q1134" s="73" t="n"/>
      <c r="R1134" s="73" t="n"/>
      <c r="S1134" s="73" t="n"/>
      <c r="T1134" s="73" t="n"/>
      <c r="U1134" s="73" t="n"/>
      <c r="V1134" s="73" t="n"/>
      <c r="W1134" s="73" t="n"/>
      <c r="X1134" s="73" t="n"/>
      <c r="Y1134" s="73" t="n"/>
      <c r="Z1134" s="73" t="n"/>
      <c r="AA1134" s="73" t="n"/>
      <c r="AB1134" s="73" t="n"/>
      <c r="AC1134" s="73" t="n"/>
      <c r="AD1134" s="73" t="n"/>
      <c r="AE1134" s="73" t="n"/>
      <c r="AF1134" s="73" t="n"/>
      <c r="AG1134" s="73" t="n"/>
      <c r="AH1134" s="73" t="n"/>
      <c r="AI1134" s="73" t="n"/>
      <c r="AJ1134" s="73" t="n"/>
      <c r="AK1134" s="73" t="n"/>
      <c r="AL1134" s="73" t="n"/>
      <c r="AM1134" s="73" t="n"/>
      <c r="AN1134" s="73" t="n"/>
      <c r="AO1134" s="73" t="n"/>
      <c r="AP1134" s="73" t="n"/>
      <c r="AQ1134" s="73" t="n"/>
      <c r="AR1134" s="73" t="n"/>
      <c r="AS1134" s="73" t="n"/>
      <c r="AT1134" s="73" t="n"/>
      <c r="AU1134" s="73" t="n"/>
      <c r="AV1134" s="73" t="n"/>
      <c r="AW1134" s="73" t="n"/>
      <c r="AX1134" s="73" t="n"/>
      <c r="AY1134" s="73" t="n"/>
      <c r="AZ1134" s="73" t="n"/>
      <c r="BA1134" s="73" t="n"/>
      <c r="BB1134" s="73" t="n"/>
      <c r="BC1134" s="73" t="n"/>
      <c r="BD1134" s="73" t="n"/>
      <c r="BE1134" s="73" t="n"/>
      <c r="BF1134" s="73" t="n"/>
      <c r="BG1134" s="73" t="n"/>
      <c r="BH1134" s="73" t="n"/>
      <c r="BI1134" s="73" t="n"/>
      <c r="BJ1134" s="73" t="n"/>
      <c r="BK1134" s="73" t="n"/>
      <c r="BL1134" s="73" t="n"/>
      <c r="BM1134" s="73" t="n"/>
      <c r="BN1134" s="73" t="n"/>
      <c r="BO1134" s="73" t="n"/>
      <c r="BP1134" s="73" t="n"/>
      <c r="BQ1134" s="165">
        <f>COUNTIF($G1134:$BP1134,"a")+COUNTIF($G1134:$BP1134,"r0,a5")/2+COUNTIF($G1134:$BP1134,"p5,a5")/2</f>
        <v/>
      </c>
      <c r="BR1134" s="165">
        <f>COUNTIF($G1134:$BP1134,"d")+COUNTIF($G1134:$BP1134,"r0,d5")/2+COUNTIF($G1134:$BP1134,"p5,d5")/2</f>
        <v/>
      </c>
      <c r="BS1134" s="165">
        <f>COUNTIF($G1134:$BP1134,"b")+COUNTIF($G1134:$BP1134,"r0,b5")/2+COUNTIF($G1134:$BP1134,"p5,b5")/2</f>
        <v/>
      </c>
      <c r="BT1134" s="165">
        <f>COUNTIF($G1134:$BP1134,"c")+COUNTIF($G1134:$BP1134,"r0,c5")/2+COUNTIF($G1134:$BP1134,"p5,c5")/2</f>
        <v/>
      </c>
      <c r="BU1134" s="165">
        <f>COUNTIF($G1134:$BP1134,"KH")+COUNTIF($G1134:$BP1134,"TL")+COUNTIF($G1134:$BP1134,"L")</f>
        <v/>
      </c>
      <c r="BV1134" s="165" t="n"/>
      <c r="BW1134" s="165">
        <f>COUNTIF($G1134:$BP1134,"hh")</f>
        <v/>
      </c>
      <c r="BX1134" s="165">
        <f>COUNTIF($G1134:$BP1134,"nt7")</f>
        <v/>
      </c>
      <c r="BY1134" s="165">
        <f>COUNTIF($G1134:$BP1134,"P")+COUNTIF($G1134:$BP1134,"p5,a5")/2+COUNTIF($G1134:$BP1134,"p5,b5")/2+COUNTIF($G1134:$BP1134,"p5,c5")/2+COUNTIF($G1134:$BP1134,"p5,d5")/2</f>
        <v/>
      </c>
      <c r="BZ1134" s="166">
        <f>SUBTOTAL(9,BQ1134:BY1134)</f>
        <v/>
      </c>
      <c r="CA1134" s="167">
        <f>SUM(J1134,L1134,N1134,P1134,R1134,T1134,X1134,Z1134,AB1134,AD1134,AF1134,AH1134,AL1134,AN1134,AP1134,AR1134,AT1134,AV1134,AZ1134,BB1134,BD1134,BF1134,BH1134,BP1134)</f>
        <v/>
      </c>
      <c r="CB1134" s="168">
        <f>SUM(H1134,V1134,AJ1134,AX1134,BL1134)</f>
        <v/>
      </c>
      <c r="CC1134" s="24">
        <f>SUM(BJ1134,BN1134)</f>
        <v/>
      </c>
      <c r="CD1134" s="169">
        <f>IF(BZ1134&gt;25,4,IF(BZ1134&gt;18,3,IF(BZ1134&gt;12,2,IF(BZ1134&gt;4,1,0))))-BX1134-2+1</f>
        <v/>
      </c>
      <c r="CE1134" s="30" t="n"/>
      <c r="CF1134" s="169">
        <f>CD1134*CI1134</f>
        <v/>
      </c>
      <c r="CG1134" s="170">
        <f>F1134-BY1134+1</f>
        <v/>
      </c>
      <c r="CH1134" s="169">
        <f>CE1134*16</f>
        <v/>
      </c>
      <c r="CI1134" s="171">
        <f>VLOOKUP(A1134,[1]DATA!$A$6:$AI$331,34,0)</f>
        <v/>
      </c>
      <c r="CJ1134" s="172">
        <f>VLOOKUP(A1134,[2]CHAMCONG!A$7:CI$333,79,0)</f>
        <v/>
      </c>
      <c r="CK1134" s="173">
        <f>CJ1134-CA1134</f>
        <v/>
      </c>
    </row>
    <row r="1135">
      <c r="A1135" s="69" t="n"/>
      <c r="B1135" s="70" t="n"/>
      <c r="C1135" s="77" t="n"/>
      <c r="D1135" s="84" t="n"/>
      <c r="E1135" s="69" t="n"/>
      <c r="F1135" s="69" t="n"/>
      <c r="G1135" s="73" t="n"/>
      <c r="H1135" s="73" t="n"/>
      <c r="I1135" s="75" t="n"/>
      <c r="J1135" s="75" t="n"/>
      <c r="K1135" s="73" t="n"/>
      <c r="L1135" s="73" t="n"/>
      <c r="M1135" s="73" t="n"/>
      <c r="N1135" s="73" t="n"/>
      <c r="O1135" s="75" t="n"/>
      <c r="P1135" s="75" t="n"/>
      <c r="Q1135" s="73" t="n"/>
      <c r="R1135" s="73" t="n"/>
      <c r="S1135" s="73" t="n"/>
      <c r="T1135" s="73" t="n"/>
      <c r="U1135" s="73" t="n"/>
      <c r="V1135" s="73" t="n"/>
      <c r="W1135" s="73" t="n"/>
      <c r="X1135" s="73" t="n"/>
      <c r="Y1135" s="73" t="n"/>
      <c r="Z1135" s="73" t="n"/>
      <c r="AA1135" s="73" t="n"/>
      <c r="AB1135" s="73" t="n"/>
      <c r="AC1135" s="73" t="n"/>
      <c r="AD1135" s="73" t="n"/>
      <c r="AE1135" s="73" t="n"/>
      <c r="AF1135" s="73" t="n"/>
      <c r="AG1135" s="73" t="n"/>
      <c r="AH1135" s="73" t="n"/>
      <c r="AI1135" s="73" t="n"/>
      <c r="AJ1135" s="73" t="n"/>
      <c r="AK1135" s="73" t="n"/>
      <c r="AL1135" s="73" t="n"/>
      <c r="AM1135" s="73" t="n"/>
      <c r="AN1135" s="73" t="n"/>
      <c r="AO1135" s="73" t="n"/>
      <c r="AP1135" s="73" t="n"/>
      <c r="AQ1135" s="73" t="n"/>
      <c r="AR1135" s="73" t="n"/>
      <c r="AS1135" s="73" t="n"/>
      <c r="AT1135" s="73" t="n"/>
      <c r="AU1135" s="73" t="n"/>
      <c r="AV1135" s="73" t="n"/>
      <c r="AW1135" s="73" t="n"/>
      <c r="AX1135" s="73" t="n"/>
      <c r="AY1135" s="73" t="n"/>
      <c r="AZ1135" s="73" t="n"/>
      <c r="BA1135" s="73" t="n"/>
      <c r="BB1135" s="73" t="n"/>
      <c r="BC1135" s="73" t="n"/>
      <c r="BD1135" s="73" t="n"/>
      <c r="BE1135" s="73" t="n"/>
      <c r="BF1135" s="73" t="n"/>
      <c r="BG1135" s="73" t="n"/>
      <c r="BH1135" s="73" t="n"/>
      <c r="BI1135" s="73" t="n"/>
      <c r="BJ1135" s="73" t="n"/>
      <c r="BK1135" s="73" t="n"/>
      <c r="BL1135" s="73" t="n"/>
      <c r="BM1135" s="73" t="n"/>
      <c r="BN1135" s="73" t="n"/>
      <c r="BO1135" s="73" t="n"/>
      <c r="BP1135" s="73" t="n"/>
      <c r="BQ1135" s="165">
        <f>COUNTIF($G1135:$BP1135,"a")+COUNTIF($G1135:$BP1135,"r0,a5")/2+COUNTIF($G1135:$BP1135,"p5,a5")/2</f>
        <v/>
      </c>
      <c r="BR1135" s="165">
        <f>COUNTIF($G1135:$BP1135,"d")+COUNTIF($G1135:$BP1135,"r0,d5")/2+COUNTIF($G1135:$BP1135,"p5,d5")/2</f>
        <v/>
      </c>
      <c r="BS1135" s="165">
        <f>COUNTIF($G1135:$BP1135,"b")+COUNTIF($G1135:$BP1135,"r0,b5")/2+COUNTIF($G1135:$BP1135,"p5,b5")/2</f>
        <v/>
      </c>
      <c r="BT1135" s="165">
        <f>COUNTIF($G1135:$BP1135,"c")+COUNTIF($G1135:$BP1135,"r0,c5")/2+COUNTIF($G1135:$BP1135,"p5,c5")/2</f>
        <v/>
      </c>
      <c r="BU1135" s="165">
        <f>COUNTIF($G1135:$BP1135,"KH")+COUNTIF($G1135:$BP1135,"TL")+COUNTIF($G1135:$BP1135,"L")</f>
        <v/>
      </c>
      <c r="BV1135" s="165" t="n"/>
      <c r="BW1135" s="165">
        <f>COUNTIF($G1135:$BP1135,"hh")</f>
        <v/>
      </c>
      <c r="BX1135" s="165">
        <f>COUNTIF($G1135:$BP1135,"nt7")</f>
        <v/>
      </c>
      <c r="BY1135" s="165">
        <f>COUNTIF($G1135:$BP1135,"P")+COUNTIF($G1135:$BP1135,"p5,a5")/2+COUNTIF($G1135:$BP1135,"p5,b5")/2+COUNTIF($G1135:$BP1135,"p5,c5")/2+COUNTIF($G1135:$BP1135,"p5,d5")/2</f>
        <v/>
      </c>
      <c r="BZ1135" s="166">
        <f>SUBTOTAL(9,BQ1135:BY1135)</f>
        <v/>
      </c>
      <c r="CA1135" s="167">
        <f>SUM(J1135,L1135,N1135,P1135,R1135,T1135,X1135,Z1135,AB1135,AD1135,AF1135,AH1135,AL1135,AN1135,AP1135,AR1135,AT1135,AV1135,AZ1135,BB1135,BD1135,BF1135,BH1135,BP1135)</f>
        <v/>
      </c>
      <c r="CB1135" s="168">
        <f>SUM(H1135,V1135,AJ1135,AX1135,BL1135)</f>
        <v/>
      </c>
      <c r="CC1135" s="24">
        <f>SUM(BJ1135,BN1135)</f>
        <v/>
      </c>
      <c r="CD1135" s="169">
        <f>IF(BZ1135&gt;25,4,IF(BZ1135&gt;18,3,IF(BZ1135&gt;12,2,IF(BZ1135&gt;4,1,0))))-BX1135-2+1</f>
        <v/>
      </c>
      <c r="CE1135" s="30" t="n"/>
      <c r="CF1135" s="169">
        <f>CD1135*CI1135</f>
        <v/>
      </c>
      <c r="CG1135" s="170">
        <f>F1135-BY1135+1</f>
        <v/>
      </c>
      <c r="CH1135" s="169">
        <f>CE1135*16</f>
        <v/>
      </c>
      <c r="CI1135" s="171">
        <f>VLOOKUP(A1135,[1]DATA!$A$6:$AI$331,34,0)</f>
        <v/>
      </c>
      <c r="CJ1135" s="172">
        <f>VLOOKUP(A1135,[2]CHAMCONG!A$7:CI$333,79,0)</f>
        <v/>
      </c>
      <c r="CK1135" s="173">
        <f>CJ1135-CA1135</f>
        <v/>
      </c>
    </row>
    <row r="1136">
      <c r="A1136" s="69" t="n"/>
      <c r="B1136" s="70" t="n"/>
      <c r="C1136" s="77" t="n"/>
      <c r="D1136" s="84" t="n"/>
      <c r="E1136" s="69" t="n"/>
      <c r="F1136" s="69" t="n"/>
      <c r="G1136" s="73" t="n"/>
      <c r="H1136" s="73" t="n"/>
      <c r="I1136" s="75" t="n"/>
      <c r="J1136" s="75" t="n"/>
      <c r="K1136" s="73" t="n"/>
      <c r="L1136" s="73" t="n"/>
      <c r="M1136" s="73" t="n"/>
      <c r="N1136" s="73" t="n"/>
      <c r="O1136" s="75" t="n"/>
      <c r="P1136" s="75" t="n"/>
      <c r="Q1136" s="73" t="n"/>
      <c r="R1136" s="73" t="n"/>
      <c r="S1136" s="73" t="n"/>
      <c r="T1136" s="73" t="n"/>
      <c r="U1136" s="73" t="n"/>
      <c r="V1136" s="73" t="n"/>
      <c r="W1136" s="73" t="n"/>
      <c r="X1136" s="73" t="n"/>
      <c r="Y1136" s="73" t="n"/>
      <c r="Z1136" s="73" t="n"/>
      <c r="AA1136" s="73" t="n"/>
      <c r="AB1136" s="73" t="n"/>
      <c r="AC1136" s="73" t="n"/>
      <c r="AD1136" s="73" t="n"/>
      <c r="AE1136" s="73" t="n"/>
      <c r="AF1136" s="73" t="n"/>
      <c r="AG1136" s="73" t="n"/>
      <c r="AH1136" s="73" t="n"/>
      <c r="AI1136" s="73" t="n"/>
      <c r="AJ1136" s="73" t="n"/>
      <c r="AK1136" s="73" t="n"/>
      <c r="AL1136" s="73" t="n"/>
      <c r="AM1136" s="73" t="n"/>
      <c r="AN1136" s="73" t="n"/>
      <c r="AO1136" s="73" t="n"/>
      <c r="AP1136" s="73" t="n"/>
      <c r="AQ1136" s="73" t="n"/>
      <c r="AR1136" s="73" t="n"/>
      <c r="AS1136" s="73" t="n"/>
      <c r="AT1136" s="73" t="n"/>
      <c r="AU1136" s="73" t="n"/>
      <c r="AV1136" s="73" t="n"/>
      <c r="AW1136" s="73" t="n"/>
      <c r="AX1136" s="73" t="n"/>
      <c r="AY1136" s="73" t="n"/>
      <c r="AZ1136" s="73" t="n"/>
      <c r="BA1136" s="73" t="n"/>
      <c r="BB1136" s="73" t="n"/>
      <c r="BC1136" s="73" t="n"/>
      <c r="BD1136" s="73" t="n"/>
      <c r="BE1136" s="73" t="n"/>
      <c r="BF1136" s="73" t="n"/>
      <c r="BG1136" s="73" t="n"/>
      <c r="BH1136" s="73" t="n"/>
      <c r="BI1136" s="73" t="n"/>
      <c r="BJ1136" s="73" t="n"/>
      <c r="BK1136" s="73" t="n"/>
      <c r="BL1136" s="73" t="n"/>
      <c r="BM1136" s="73" t="n"/>
      <c r="BN1136" s="73" t="n"/>
      <c r="BO1136" s="73" t="n"/>
      <c r="BP1136" s="73" t="n"/>
      <c r="BQ1136" s="165">
        <f>COUNTIF($G1136:$BP1136,"a")+COUNTIF($G1136:$BP1136,"r0,a5")/2+COUNTIF($G1136:$BP1136,"p5,a5")/2</f>
        <v/>
      </c>
      <c r="BR1136" s="165">
        <f>COUNTIF($G1136:$BP1136,"d")+COUNTIF($G1136:$BP1136,"r0,d5")/2+COUNTIF($G1136:$BP1136,"p5,d5")/2</f>
        <v/>
      </c>
      <c r="BS1136" s="165">
        <f>COUNTIF($G1136:$BP1136,"b")+COUNTIF($G1136:$BP1136,"r0,b5")/2+COUNTIF($G1136:$BP1136,"p5,b5")/2</f>
        <v/>
      </c>
      <c r="BT1136" s="165">
        <f>COUNTIF($G1136:$BP1136,"c")+COUNTIF($G1136:$BP1136,"r0,c5")/2+COUNTIF($G1136:$BP1136,"p5,c5")/2</f>
        <v/>
      </c>
      <c r="BU1136" s="165">
        <f>COUNTIF($G1136:$BP1136,"KH")+COUNTIF($G1136:$BP1136,"TL")+COUNTIF($G1136:$BP1136,"L")</f>
        <v/>
      </c>
      <c r="BV1136" s="165" t="n"/>
      <c r="BW1136" s="165">
        <f>COUNTIF($G1136:$BP1136,"hh")</f>
        <v/>
      </c>
      <c r="BX1136" s="165">
        <f>COUNTIF($G1136:$BP1136,"nt7")</f>
        <v/>
      </c>
      <c r="BY1136" s="165">
        <f>COUNTIF($G1136:$BP1136,"P")+COUNTIF($G1136:$BP1136,"p5,a5")/2+COUNTIF($G1136:$BP1136,"p5,b5")/2+COUNTIF($G1136:$BP1136,"p5,c5")/2+COUNTIF($G1136:$BP1136,"p5,d5")/2</f>
        <v/>
      </c>
      <c r="BZ1136" s="166">
        <f>SUBTOTAL(9,BQ1136:BY1136)</f>
        <v/>
      </c>
      <c r="CA1136" s="167">
        <f>SUM(J1136,L1136,N1136,P1136,R1136,T1136,X1136,Z1136,AB1136,AD1136,AF1136,AH1136,AL1136,AN1136,AP1136,AR1136,AT1136,AV1136,AZ1136,BB1136,BD1136,BF1136,BH1136,BP1136)</f>
        <v/>
      </c>
      <c r="CB1136" s="168">
        <f>SUM(H1136,V1136,AJ1136,AX1136,BL1136)</f>
        <v/>
      </c>
      <c r="CC1136" s="24">
        <f>SUM(BJ1136,BN1136)</f>
        <v/>
      </c>
      <c r="CD1136" s="169">
        <f>IF(BZ1136&gt;25,4,IF(BZ1136&gt;18,3,IF(BZ1136&gt;12,2,IF(BZ1136&gt;4,1,0))))-BX1136-2+1</f>
        <v/>
      </c>
      <c r="CE1136" s="30" t="n"/>
      <c r="CF1136" s="169">
        <f>CD1136*CI1136</f>
        <v/>
      </c>
      <c r="CG1136" s="170">
        <f>F1136-BY1136+1</f>
        <v/>
      </c>
      <c r="CH1136" s="169">
        <f>CE1136*16</f>
        <v/>
      </c>
      <c r="CI1136" s="171">
        <f>VLOOKUP(A1136,[1]DATA!$A$6:$AI$331,34,0)</f>
        <v/>
      </c>
      <c r="CJ1136" s="172">
        <f>VLOOKUP(A1136,[2]CHAMCONG!A$7:CI$333,79,0)</f>
        <v/>
      </c>
      <c r="CK1136" s="173">
        <f>CJ1136-CA1136</f>
        <v/>
      </c>
    </row>
    <row r="1137">
      <c r="A1137" s="69" t="n"/>
      <c r="B1137" s="70" t="n"/>
      <c r="C1137" s="77" t="n"/>
      <c r="D1137" s="84" t="n"/>
      <c r="E1137" s="69" t="n"/>
      <c r="F1137" s="69" t="n"/>
      <c r="G1137" s="73" t="n"/>
      <c r="H1137" s="73" t="n"/>
      <c r="I1137" s="75" t="n"/>
      <c r="J1137" s="75" t="n"/>
      <c r="K1137" s="73" t="n"/>
      <c r="L1137" s="73" t="n"/>
      <c r="M1137" s="73" t="n"/>
      <c r="N1137" s="73" t="n"/>
      <c r="O1137" s="75" t="n"/>
      <c r="P1137" s="75" t="n"/>
      <c r="Q1137" s="73" t="n"/>
      <c r="R1137" s="73" t="n"/>
      <c r="S1137" s="73" t="n"/>
      <c r="T1137" s="73" t="n"/>
      <c r="U1137" s="73" t="n"/>
      <c r="V1137" s="73" t="n"/>
      <c r="W1137" s="73" t="n"/>
      <c r="X1137" s="73" t="n"/>
      <c r="Y1137" s="73" t="n"/>
      <c r="Z1137" s="73" t="n"/>
      <c r="AA1137" s="73" t="n"/>
      <c r="AB1137" s="73" t="n"/>
      <c r="AC1137" s="73" t="n"/>
      <c r="AD1137" s="73" t="n"/>
      <c r="AE1137" s="73" t="n"/>
      <c r="AF1137" s="73" t="n"/>
      <c r="AG1137" s="73" t="n"/>
      <c r="AH1137" s="73" t="n"/>
      <c r="AI1137" s="73" t="n"/>
      <c r="AJ1137" s="73" t="n"/>
      <c r="AK1137" s="73" t="n"/>
      <c r="AL1137" s="73" t="n"/>
      <c r="AM1137" s="73" t="n"/>
      <c r="AN1137" s="73" t="n"/>
      <c r="AO1137" s="73" t="n"/>
      <c r="AP1137" s="73" t="n"/>
      <c r="AQ1137" s="73" t="n"/>
      <c r="AR1137" s="73" t="n"/>
      <c r="AS1137" s="73" t="n"/>
      <c r="AT1137" s="73" t="n"/>
      <c r="AU1137" s="73" t="n"/>
      <c r="AV1137" s="73" t="n"/>
      <c r="AW1137" s="73" t="n"/>
      <c r="AX1137" s="73" t="n"/>
      <c r="AY1137" s="73" t="n"/>
      <c r="AZ1137" s="73" t="n"/>
      <c r="BA1137" s="73" t="n"/>
      <c r="BB1137" s="73" t="n"/>
      <c r="BC1137" s="73" t="n"/>
      <c r="BD1137" s="73" t="n"/>
      <c r="BE1137" s="73" t="n"/>
      <c r="BF1137" s="73" t="n"/>
      <c r="BG1137" s="73" t="n"/>
      <c r="BH1137" s="73" t="n"/>
      <c r="BI1137" s="73" t="n"/>
      <c r="BJ1137" s="73" t="n"/>
      <c r="BK1137" s="73" t="n"/>
      <c r="BL1137" s="73" t="n"/>
      <c r="BM1137" s="73" t="n"/>
      <c r="BN1137" s="73" t="n"/>
      <c r="BO1137" s="73" t="n"/>
      <c r="BP1137" s="73" t="n"/>
      <c r="BQ1137" s="165">
        <f>COUNTIF($G1137:$BP1137,"a")+COUNTIF($G1137:$BP1137,"r0,a5")/2+COUNTIF($G1137:$BP1137,"p5,a5")/2</f>
        <v/>
      </c>
      <c r="BR1137" s="165">
        <f>COUNTIF($G1137:$BP1137,"d")+COUNTIF($G1137:$BP1137,"r0,d5")/2+COUNTIF($G1137:$BP1137,"p5,d5")/2</f>
        <v/>
      </c>
      <c r="BS1137" s="165">
        <f>COUNTIF($G1137:$BP1137,"b")+COUNTIF($G1137:$BP1137,"r0,b5")/2+COUNTIF($G1137:$BP1137,"p5,b5")/2</f>
        <v/>
      </c>
      <c r="BT1137" s="165">
        <f>COUNTIF($G1137:$BP1137,"c")+COUNTIF($G1137:$BP1137,"r0,c5")/2+COUNTIF($G1137:$BP1137,"p5,c5")/2</f>
        <v/>
      </c>
      <c r="BU1137" s="165">
        <f>COUNTIF($G1137:$BP1137,"KH")+COUNTIF($G1137:$BP1137,"TL")+COUNTIF($G1137:$BP1137,"L")</f>
        <v/>
      </c>
      <c r="BV1137" s="165" t="n"/>
      <c r="BW1137" s="165">
        <f>COUNTIF($G1137:$BP1137,"hh")</f>
        <v/>
      </c>
      <c r="BX1137" s="165">
        <f>COUNTIF($G1137:$BP1137,"nt7")</f>
        <v/>
      </c>
      <c r="BY1137" s="165">
        <f>COUNTIF($G1137:$BP1137,"P")+COUNTIF($G1137:$BP1137,"p5,a5")/2+COUNTIF($G1137:$BP1137,"p5,b5")/2+COUNTIF($G1137:$BP1137,"p5,c5")/2+COUNTIF($G1137:$BP1137,"p5,d5")/2</f>
        <v/>
      </c>
      <c r="BZ1137" s="166">
        <f>SUBTOTAL(9,BQ1137:BY1137)</f>
        <v/>
      </c>
      <c r="CA1137" s="167">
        <f>SUM(J1137,L1137,N1137,P1137,R1137,T1137,X1137,Z1137,AB1137,AD1137,AF1137,AH1137,AL1137,AN1137,AP1137,AR1137,AT1137,AV1137,AZ1137,BB1137,BD1137,BF1137,BH1137,BP1137)</f>
        <v/>
      </c>
      <c r="CB1137" s="168">
        <f>SUM(H1137,V1137,AJ1137,AX1137,BL1137)</f>
        <v/>
      </c>
      <c r="CC1137" s="24">
        <f>SUM(BJ1137,BN1137)</f>
        <v/>
      </c>
      <c r="CD1137" s="169">
        <f>IF(BZ1137&gt;25,4,IF(BZ1137&gt;18,3,IF(BZ1137&gt;12,2,IF(BZ1137&gt;4,1,0))))-BX1137-2+1</f>
        <v/>
      </c>
      <c r="CE1137" s="30" t="n"/>
      <c r="CF1137" s="169">
        <f>CD1137*CI1137</f>
        <v/>
      </c>
      <c r="CG1137" s="170">
        <f>F1137-BY1137+1</f>
        <v/>
      </c>
      <c r="CH1137" s="169">
        <f>CE1137*16</f>
        <v/>
      </c>
      <c r="CI1137" s="171">
        <f>VLOOKUP(A1137,[1]DATA!$A$6:$AI$331,34,0)</f>
        <v/>
      </c>
      <c r="CJ1137" s="172">
        <f>VLOOKUP(A1137,[2]CHAMCONG!A$7:CI$333,79,0)</f>
        <v/>
      </c>
      <c r="CK1137" s="173">
        <f>CJ1137-CA1137</f>
        <v/>
      </c>
    </row>
    <row r="1138">
      <c r="A1138" s="69" t="n"/>
      <c r="B1138" s="70" t="n"/>
      <c r="C1138" s="77" t="n"/>
      <c r="D1138" s="84" t="n"/>
      <c r="E1138" s="69" t="n"/>
      <c r="F1138" s="69" t="n"/>
      <c r="G1138" s="73" t="n"/>
      <c r="H1138" s="73" t="n"/>
      <c r="I1138" s="75" t="n"/>
      <c r="J1138" s="75" t="n"/>
      <c r="K1138" s="73" t="n"/>
      <c r="L1138" s="73" t="n"/>
      <c r="M1138" s="73" t="n"/>
      <c r="N1138" s="73" t="n"/>
      <c r="O1138" s="75" t="n"/>
      <c r="P1138" s="75" t="n"/>
      <c r="Q1138" s="73" t="n"/>
      <c r="R1138" s="73" t="n"/>
      <c r="S1138" s="73" t="n"/>
      <c r="T1138" s="73" t="n"/>
      <c r="U1138" s="73" t="n"/>
      <c r="V1138" s="73" t="n"/>
      <c r="W1138" s="73" t="n"/>
      <c r="X1138" s="73" t="n"/>
      <c r="Y1138" s="73" t="n"/>
      <c r="Z1138" s="73" t="n"/>
      <c r="AA1138" s="73" t="n"/>
      <c r="AB1138" s="73" t="n"/>
      <c r="AC1138" s="73" t="n"/>
      <c r="AD1138" s="73" t="n"/>
      <c r="AE1138" s="73" t="n"/>
      <c r="AF1138" s="73" t="n"/>
      <c r="AG1138" s="73" t="n"/>
      <c r="AH1138" s="73" t="n"/>
      <c r="AI1138" s="73" t="n"/>
      <c r="AJ1138" s="73" t="n"/>
      <c r="AK1138" s="73" t="n"/>
      <c r="AL1138" s="73" t="n"/>
      <c r="AM1138" s="73" t="n"/>
      <c r="AN1138" s="73" t="n"/>
      <c r="AO1138" s="73" t="n"/>
      <c r="AP1138" s="73" t="n"/>
      <c r="AQ1138" s="73" t="n"/>
      <c r="AR1138" s="73" t="n"/>
      <c r="AS1138" s="73" t="n"/>
      <c r="AT1138" s="73" t="n"/>
      <c r="AU1138" s="73" t="n"/>
      <c r="AV1138" s="73" t="n"/>
      <c r="AW1138" s="73" t="n"/>
      <c r="AX1138" s="73" t="n"/>
      <c r="AY1138" s="73" t="n"/>
      <c r="AZ1138" s="73" t="n"/>
      <c r="BA1138" s="73" t="n"/>
      <c r="BB1138" s="73" t="n"/>
      <c r="BC1138" s="73" t="n"/>
      <c r="BD1138" s="73" t="n"/>
      <c r="BE1138" s="73" t="n"/>
      <c r="BF1138" s="73" t="n"/>
      <c r="BG1138" s="73" t="n"/>
      <c r="BH1138" s="73" t="n"/>
      <c r="BI1138" s="73" t="n"/>
      <c r="BJ1138" s="73" t="n"/>
      <c r="BK1138" s="73" t="n"/>
      <c r="BL1138" s="73" t="n"/>
      <c r="BM1138" s="73" t="n"/>
      <c r="BN1138" s="73" t="n"/>
      <c r="BO1138" s="73" t="n"/>
      <c r="BP1138" s="73" t="n"/>
      <c r="BQ1138" s="165">
        <f>COUNTIF($G1138:$BP1138,"a")+COUNTIF($G1138:$BP1138,"r0,a5")/2+COUNTIF($G1138:$BP1138,"p5,a5")/2</f>
        <v/>
      </c>
      <c r="BR1138" s="165">
        <f>COUNTIF($G1138:$BP1138,"d")+COUNTIF($G1138:$BP1138,"r0,d5")/2+COUNTIF($G1138:$BP1138,"p5,d5")/2</f>
        <v/>
      </c>
      <c r="BS1138" s="165">
        <f>COUNTIF($G1138:$BP1138,"b")+COUNTIF($G1138:$BP1138,"r0,b5")/2+COUNTIF($G1138:$BP1138,"p5,b5")/2</f>
        <v/>
      </c>
      <c r="BT1138" s="165">
        <f>COUNTIF($G1138:$BP1138,"c")+COUNTIF($G1138:$BP1138,"r0,c5")/2+COUNTIF($G1138:$BP1138,"p5,c5")/2</f>
        <v/>
      </c>
      <c r="BU1138" s="165">
        <f>COUNTIF($G1138:$BP1138,"KH")+COUNTIF($G1138:$BP1138,"TL")+COUNTIF($G1138:$BP1138,"L")</f>
        <v/>
      </c>
      <c r="BV1138" s="165" t="n"/>
      <c r="BW1138" s="165">
        <f>COUNTIF($G1138:$BP1138,"hh")</f>
        <v/>
      </c>
      <c r="BX1138" s="165">
        <f>COUNTIF($G1138:$BP1138,"nt7")</f>
        <v/>
      </c>
      <c r="BY1138" s="165">
        <f>COUNTIF($G1138:$BP1138,"P")+COUNTIF($G1138:$BP1138,"p5,a5")/2+COUNTIF($G1138:$BP1138,"p5,b5")/2+COUNTIF($G1138:$BP1138,"p5,c5")/2+COUNTIF($G1138:$BP1138,"p5,d5")/2</f>
        <v/>
      </c>
      <c r="BZ1138" s="166">
        <f>SUBTOTAL(9,BQ1138:BY1138)</f>
        <v/>
      </c>
      <c r="CA1138" s="167">
        <f>SUM(J1138,L1138,N1138,P1138,R1138,T1138,X1138,Z1138,AB1138,AD1138,AF1138,AH1138,AL1138,AN1138,AP1138,AR1138,AT1138,AV1138,AZ1138,BB1138,BD1138,BF1138,BH1138,BP1138)</f>
        <v/>
      </c>
      <c r="CB1138" s="168">
        <f>SUM(H1138,V1138,AJ1138,AX1138,BL1138)</f>
        <v/>
      </c>
      <c r="CC1138" s="24">
        <f>SUM(BJ1138,BN1138)</f>
        <v/>
      </c>
      <c r="CD1138" s="169">
        <f>IF(BZ1138&gt;25,4,IF(BZ1138&gt;18,3,IF(BZ1138&gt;12,2,IF(BZ1138&gt;4,1,0))))-BX1138-2+1</f>
        <v/>
      </c>
      <c r="CE1138" s="30" t="n"/>
      <c r="CF1138" s="169">
        <f>CD1138*CI1138</f>
        <v/>
      </c>
      <c r="CG1138" s="170">
        <f>F1138-BY1138+1</f>
        <v/>
      </c>
      <c r="CH1138" s="169">
        <f>CE1138*16</f>
        <v/>
      </c>
      <c r="CI1138" s="171">
        <f>VLOOKUP(A1138,[1]DATA!$A$6:$AI$331,34,0)</f>
        <v/>
      </c>
      <c r="CJ1138" s="172">
        <f>VLOOKUP(A1138,[2]CHAMCONG!A$7:CI$333,79,0)</f>
        <v/>
      </c>
      <c r="CK1138" s="173">
        <f>CJ1138-CA1138</f>
        <v/>
      </c>
    </row>
    <row r="1139">
      <c r="A1139" s="69" t="n"/>
      <c r="B1139" s="70" t="n"/>
      <c r="C1139" s="77" t="n"/>
      <c r="D1139" s="84" t="n"/>
      <c r="E1139" s="69" t="n"/>
      <c r="F1139" s="69" t="n"/>
      <c r="G1139" s="73" t="n"/>
      <c r="H1139" s="73" t="n"/>
      <c r="I1139" s="75" t="n"/>
      <c r="J1139" s="75" t="n"/>
      <c r="K1139" s="73" t="n"/>
      <c r="L1139" s="73" t="n"/>
      <c r="M1139" s="73" t="n"/>
      <c r="N1139" s="73" t="n"/>
      <c r="O1139" s="75" t="n"/>
      <c r="P1139" s="75" t="n"/>
      <c r="Q1139" s="73" t="n"/>
      <c r="R1139" s="73" t="n"/>
      <c r="S1139" s="73" t="n"/>
      <c r="T1139" s="73" t="n"/>
      <c r="U1139" s="73" t="n"/>
      <c r="V1139" s="73" t="n"/>
      <c r="W1139" s="73" t="n"/>
      <c r="X1139" s="73" t="n"/>
      <c r="Y1139" s="73" t="n"/>
      <c r="Z1139" s="73" t="n"/>
      <c r="AA1139" s="73" t="n"/>
      <c r="AB1139" s="73" t="n"/>
      <c r="AC1139" s="73" t="n"/>
      <c r="AD1139" s="73" t="n"/>
      <c r="AE1139" s="73" t="n"/>
      <c r="AF1139" s="73" t="n"/>
      <c r="AG1139" s="73" t="n"/>
      <c r="AH1139" s="73" t="n"/>
      <c r="AI1139" s="73" t="n"/>
      <c r="AJ1139" s="73" t="n"/>
      <c r="AK1139" s="73" t="n"/>
      <c r="AL1139" s="73" t="n"/>
      <c r="AM1139" s="73" t="n"/>
      <c r="AN1139" s="73" t="n"/>
      <c r="AO1139" s="73" t="n"/>
      <c r="AP1139" s="73" t="n"/>
      <c r="AQ1139" s="73" t="n"/>
      <c r="AR1139" s="73" t="n"/>
      <c r="AS1139" s="73" t="n"/>
      <c r="AT1139" s="73" t="n"/>
      <c r="AU1139" s="73" t="n"/>
      <c r="AV1139" s="73" t="n"/>
      <c r="AW1139" s="73" t="n"/>
      <c r="AX1139" s="73" t="n"/>
      <c r="AY1139" s="73" t="n"/>
      <c r="AZ1139" s="73" t="n"/>
      <c r="BA1139" s="73" t="n"/>
      <c r="BB1139" s="73" t="n"/>
      <c r="BC1139" s="73" t="n"/>
      <c r="BD1139" s="73" t="n"/>
      <c r="BE1139" s="73" t="n"/>
      <c r="BF1139" s="73" t="n"/>
      <c r="BG1139" s="73" t="n"/>
      <c r="BH1139" s="73" t="n"/>
      <c r="BI1139" s="73" t="n"/>
      <c r="BJ1139" s="73" t="n"/>
      <c r="BK1139" s="73" t="n"/>
      <c r="BL1139" s="73" t="n"/>
      <c r="BM1139" s="73" t="n"/>
      <c r="BN1139" s="73" t="n"/>
      <c r="BO1139" s="73" t="n"/>
      <c r="BP1139" s="73" t="n"/>
      <c r="BQ1139" s="165">
        <f>COUNTIF($G1139:$BP1139,"a")+COUNTIF($G1139:$BP1139,"r0,a5")/2+COUNTIF($G1139:$BP1139,"p5,a5")/2</f>
        <v/>
      </c>
      <c r="BR1139" s="165">
        <f>COUNTIF($G1139:$BP1139,"d")+COUNTIF($G1139:$BP1139,"r0,d5")/2+COUNTIF($G1139:$BP1139,"p5,d5")/2</f>
        <v/>
      </c>
      <c r="BS1139" s="165">
        <f>COUNTIF($G1139:$BP1139,"b")+COUNTIF($G1139:$BP1139,"r0,b5")/2+COUNTIF($G1139:$BP1139,"p5,b5")/2</f>
        <v/>
      </c>
      <c r="BT1139" s="165">
        <f>COUNTIF($G1139:$BP1139,"c")+COUNTIF($G1139:$BP1139,"r0,c5")/2+COUNTIF($G1139:$BP1139,"p5,c5")/2</f>
        <v/>
      </c>
      <c r="BU1139" s="165">
        <f>COUNTIF($G1139:$BP1139,"KH")+COUNTIF($G1139:$BP1139,"TL")+COUNTIF($G1139:$BP1139,"L")</f>
        <v/>
      </c>
      <c r="BV1139" s="165" t="n"/>
      <c r="BW1139" s="165">
        <f>COUNTIF($G1139:$BP1139,"hh")</f>
        <v/>
      </c>
      <c r="BX1139" s="165">
        <f>COUNTIF($G1139:$BP1139,"nt7")</f>
        <v/>
      </c>
      <c r="BY1139" s="165">
        <f>COUNTIF($G1139:$BP1139,"P")+COUNTIF($G1139:$BP1139,"p5,a5")/2+COUNTIF($G1139:$BP1139,"p5,b5")/2+COUNTIF($G1139:$BP1139,"p5,c5")/2+COUNTIF($G1139:$BP1139,"p5,d5")/2</f>
        <v/>
      </c>
      <c r="BZ1139" s="166">
        <f>SUBTOTAL(9,BQ1139:BY1139)</f>
        <v/>
      </c>
      <c r="CA1139" s="167">
        <f>SUM(J1139,L1139,N1139,P1139,R1139,T1139,X1139,Z1139,AB1139,AD1139,AF1139,AH1139,AL1139,AN1139,AP1139,AR1139,AT1139,AV1139,AZ1139,BB1139,BD1139,BF1139,BH1139,BP1139)</f>
        <v/>
      </c>
      <c r="CB1139" s="168">
        <f>SUM(H1139,V1139,AJ1139,AX1139,BL1139)</f>
        <v/>
      </c>
      <c r="CC1139" s="24">
        <f>SUM(BJ1139,BN1139)</f>
        <v/>
      </c>
      <c r="CD1139" s="169">
        <f>IF(BZ1139&gt;25,4,IF(BZ1139&gt;18,3,IF(BZ1139&gt;12,2,IF(BZ1139&gt;4,1,0))))-BX1139-2+1</f>
        <v/>
      </c>
      <c r="CE1139" s="30" t="n"/>
      <c r="CF1139" s="169">
        <f>CD1139*CI1139</f>
        <v/>
      </c>
      <c r="CG1139" s="170">
        <f>F1139-BY1139+1</f>
        <v/>
      </c>
      <c r="CH1139" s="169">
        <f>CE1139*16</f>
        <v/>
      </c>
      <c r="CI1139" s="171">
        <f>VLOOKUP(A1139,[1]DATA!$A$6:$AI$331,34,0)</f>
        <v/>
      </c>
      <c r="CJ1139" s="172">
        <f>VLOOKUP(A1139,[2]CHAMCONG!A$7:CI$333,79,0)</f>
        <v/>
      </c>
      <c r="CK1139" s="173">
        <f>CJ1139-CA1139</f>
        <v/>
      </c>
    </row>
    <row r="1140">
      <c r="A1140" s="69" t="n"/>
      <c r="B1140" s="70" t="n"/>
      <c r="C1140" s="77" t="n"/>
      <c r="D1140" s="84" t="n"/>
      <c r="E1140" s="69" t="n"/>
      <c r="F1140" s="69" t="n"/>
      <c r="G1140" s="73" t="n"/>
      <c r="H1140" s="73" t="n"/>
      <c r="I1140" s="75" t="n"/>
      <c r="J1140" s="75" t="n"/>
      <c r="K1140" s="73" t="n"/>
      <c r="L1140" s="73" t="n"/>
      <c r="M1140" s="73" t="n"/>
      <c r="N1140" s="73" t="n"/>
      <c r="O1140" s="75" t="n"/>
      <c r="P1140" s="75" t="n"/>
      <c r="Q1140" s="73" t="n"/>
      <c r="R1140" s="73" t="n"/>
      <c r="S1140" s="73" t="n"/>
      <c r="T1140" s="73" t="n"/>
      <c r="U1140" s="73" t="n"/>
      <c r="V1140" s="73" t="n"/>
      <c r="W1140" s="73" t="n"/>
      <c r="X1140" s="73" t="n"/>
      <c r="Y1140" s="73" t="n"/>
      <c r="Z1140" s="73" t="n"/>
      <c r="AA1140" s="73" t="n"/>
      <c r="AB1140" s="73" t="n"/>
      <c r="AC1140" s="73" t="n"/>
      <c r="AD1140" s="73" t="n"/>
      <c r="AE1140" s="73" t="n"/>
      <c r="AF1140" s="73" t="n"/>
      <c r="AG1140" s="73" t="n"/>
      <c r="AH1140" s="73" t="n"/>
      <c r="AI1140" s="73" t="n"/>
      <c r="AJ1140" s="73" t="n"/>
      <c r="AK1140" s="73" t="n"/>
      <c r="AL1140" s="73" t="n"/>
      <c r="AM1140" s="73" t="n"/>
      <c r="AN1140" s="73" t="n"/>
      <c r="AO1140" s="73" t="n"/>
      <c r="AP1140" s="73" t="n"/>
      <c r="AQ1140" s="73" t="n"/>
      <c r="AR1140" s="73" t="n"/>
      <c r="AS1140" s="73" t="n"/>
      <c r="AT1140" s="73" t="n"/>
      <c r="AU1140" s="73" t="n"/>
      <c r="AV1140" s="73" t="n"/>
      <c r="AW1140" s="73" t="n"/>
      <c r="AX1140" s="73" t="n"/>
      <c r="AY1140" s="73" t="n"/>
      <c r="AZ1140" s="73" t="n"/>
      <c r="BA1140" s="73" t="n"/>
      <c r="BB1140" s="73" t="n"/>
      <c r="BC1140" s="73" t="n"/>
      <c r="BD1140" s="73" t="n"/>
      <c r="BE1140" s="73" t="n"/>
      <c r="BF1140" s="73" t="n"/>
      <c r="BG1140" s="73" t="n"/>
      <c r="BH1140" s="73" t="n"/>
      <c r="BI1140" s="73" t="n"/>
      <c r="BJ1140" s="73" t="n"/>
      <c r="BK1140" s="73" t="n"/>
      <c r="BL1140" s="73" t="n"/>
      <c r="BM1140" s="73" t="n"/>
      <c r="BN1140" s="73" t="n"/>
      <c r="BO1140" s="73" t="n"/>
      <c r="BP1140" s="73" t="n"/>
      <c r="BQ1140" s="165">
        <f>COUNTIF($G1140:$BP1140,"a")+COUNTIF($G1140:$BP1140,"r0,a5")/2+COUNTIF($G1140:$BP1140,"p5,a5")/2</f>
        <v/>
      </c>
      <c r="BR1140" s="165">
        <f>COUNTIF($G1140:$BP1140,"d")+COUNTIF($G1140:$BP1140,"r0,d5")/2+COUNTIF($G1140:$BP1140,"p5,d5")/2</f>
        <v/>
      </c>
      <c r="BS1140" s="165">
        <f>COUNTIF($G1140:$BP1140,"b")+COUNTIF($G1140:$BP1140,"r0,b5")/2+COUNTIF($G1140:$BP1140,"p5,b5")/2</f>
        <v/>
      </c>
      <c r="BT1140" s="165">
        <f>COUNTIF($G1140:$BP1140,"c")+COUNTIF($G1140:$BP1140,"r0,c5")/2+COUNTIF($G1140:$BP1140,"p5,c5")/2</f>
        <v/>
      </c>
      <c r="BU1140" s="165">
        <f>COUNTIF($G1140:$BP1140,"KH")+COUNTIF($G1140:$BP1140,"TL")+COUNTIF($G1140:$BP1140,"L")</f>
        <v/>
      </c>
      <c r="BV1140" s="165" t="n"/>
      <c r="BW1140" s="165">
        <f>COUNTIF($G1140:$BP1140,"hh")</f>
        <v/>
      </c>
      <c r="BX1140" s="165">
        <f>COUNTIF($G1140:$BP1140,"nt7")</f>
        <v/>
      </c>
      <c r="BY1140" s="165">
        <f>COUNTIF($G1140:$BP1140,"P")+COUNTIF($G1140:$BP1140,"p5,a5")/2+COUNTIF($G1140:$BP1140,"p5,b5")/2+COUNTIF($G1140:$BP1140,"p5,c5")/2+COUNTIF($G1140:$BP1140,"p5,d5")/2</f>
        <v/>
      </c>
      <c r="BZ1140" s="166">
        <f>SUBTOTAL(9,BQ1140:BY1140)</f>
        <v/>
      </c>
      <c r="CA1140" s="167">
        <f>SUM(J1140,L1140,N1140,P1140,R1140,T1140,X1140,Z1140,AB1140,AD1140,AF1140,AH1140,AL1140,AN1140,AP1140,AR1140,AT1140,AV1140,AZ1140,BB1140,BD1140,BF1140,BH1140,BP1140)</f>
        <v/>
      </c>
      <c r="CB1140" s="168">
        <f>SUM(H1140,V1140,AJ1140,AX1140,BL1140)</f>
        <v/>
      </c>
      <c r="CC1140" s="24">
        <f>SUM(BJ1140,BN1140)</f>
        <v/>
      </c>
      <c r="CD1140" s="169">
        <f>IF(BZ1140&gt;25,4,IF(BZ1140&gt;18,3,IF(BZ1140&gt;12,2,IF(BZ1140&gt;4,1,0))))-BX1140-2+1</f>
        <v/>
      </c>
      <c r="CE1140" s="30" t="n"/>
      <c r="CF1140" s="169">
        <f>CD1140*CI1140</f>
        <v/>
      </c>
      <c r="CG1140" s="170">
        <f>F1140-BY1140+1</f>
        <v/>
      </c>
      <c r="CH1140" s="169">
        <f>CE1140*16</f>
        <v/>
      </c>
      <c r="CI1140" s="171">
        <f>VLOOKUP(A1140,[1]DATA!$A$6:$AI$331,34,0)</f>
        <v/>
      </c>
      <c r="CJ1140" s="172">
        <f>VLOOKUP(A1140,[2]CHAMCONG!A$7:CI$333,79,0)</f>
        <v/>
      </c>
      <c r="CK1140" s="173">
        <f>CJ1140-CA1140</f>
        <v/>
      </c>
    </row>
    <row r="1141">
      <c r="A1141" s="69" t="n"/>
      <c r="B1141" s="70" t="n"/>
      <c r="C1141" s="77" t="n"/>
      <c r="D1141" s="84" t="n"/>
      <c r="E1141" s="69" t="n"/>
      <c r="F1141" s="69" t="n"/>
      <c r="G1141" s="73" t="n"/>
      <c r="H1141" s="73" t="n"/>
      <c r="I1141" s="75" t="n"/>
      <c r="J1141" s="75" t="n"/>
      <c r="K1141" s="73" t="n"/>
      <c r="L1141" s="73" t="n"/>
      <c r="M1141" s="73" t="n"/>
      <c r="N1141" s="73" t="n"/>
      <c r="O1141" s="75" t="n"/>
      <c r="P1141" s="75" t="n"/>
      <c r="Q1141" s="73" t="n"/>
      <c r="R1141" s="73" t="n"/>
      <c r="S1141" s="73" t="n"/>
      <c r="T1141" s="73" t="n"/>
      <c r="U1141" s="73" t="n"/>
      <c r="V1141" s="73" t="n"/>
      <c r="W1141" s="73" t="n"/>
      <c r="X1141" s="73" t="n"/>
      <c r="Y1141" s="73" t="n"/>
      <c r="Z1141" s="73" t="n"/>
      <c r="AA1141" s="73" t="n"/>
      <c r="AB1141" s="73" t="n"/>
      <c r="AC1141" s="73" t="n"/>
      <c r="AD1141" s="73" t="n"/>
      <c r="AE1141" s="73" t="n"/>
      <c r="AF1141" s="73" t="n"/>
      <c r="AG1141" s="73" t="n"/>
      <c r="AH1141" s="73" t="n"/>
      <c r="AI1141" s="73" t="n"/>
      <c r="AJ1141" s="73" t="n"/>
      <c r="AK1141" s="73" t="n"/>
      <c r="AL1141" s="73" t="n"/>
      <c r="AM1141" s="73" t="n"/>
      <c r="AN1141" s="73" t="n"/>
      <c r="AO1141" s="73" t="n"/>
      <c r="AP1141" s="73" t="n"/>
      <c r="AQ1141" s="73" t="n"/>
      <c r="AR1141" s="73" t="n"/>
      <c r="AS1141" s="73" t="n"/>
      <c r="AT1141" s="73" t="n"/>
      <c r="AU1141" s="73" t="n"/>
      <c r="AV1141" s="73" t="n"/>
      <c r="AW1141" s="73" t="n"/>
      <c r="AX1141" s="73" t="n"/>
      <c r="AY1141" s="73" t="n"/>
      <c r="AZ1141" s="73" t="n"/>
      <c r="BA1141" s="73" t="n"/>
      <c r="BB1141" s="73" t="n"/>
      <c r="BC1141" s="73" t="n"/>
      <c r="BD1141" s="73" t="n"/>
      <c r="BE1141" s="73" t="n"/>
      <c r="BF1141" s="73" t="n"/>
      <c r="BG1141" s="73" t="n"/>
      <c r="BH1141" s="73" t="n"/>
      <c r="BI1141" s="73" t="n"/>
      <c r="BJ1141" s="73" t="n"/>
      <c r="BK1141" s="73" t="n"/>
      <c r="BL1141" s="73" t="n"/>
      <c r="BM1141" s="73" t="n"/>
      <c r="BN1141" s="73" t="n"/>
      <c r="BO1141" s="73" t="n"/>
      <c r="BP1141" s="73" t="n"/>
      <c r="BQ1141" s="165">
        <f>COUNTIF($G1141:$BP1141,"a")+COUNTIF($G1141:$BP1141,"r0,a5")/2+COUNTIF($G1141:$BP1141,"p5,a5")/2</f>
        <v/>
      </c>
      <c r="BR1141" s="165">
        <f>COUNTIF($G1141:$BP1141,"d")+COUNTIF($G1141:$BP1141,"r0,d5")/2+COUNTIF($G1141:$BP1141,"p5,d5")/2</f>
        <v/>
      </c>
      <c r="BS1141" s="165">
        <f>COUNTIF($G1141:$BP1141,"b")+COUNTIF($G1141:$BP1141,"r0,b5")/2+COUNTIF($G1141:$BP1141,"p5,b5")/2</f>
        <v/>
      </c>
      <c r="BT1141" s="165">
        <f>COUNTIF($G1141:$BP1141,"c")+COUNTIF($G1141:$BP1141,"r0,c5")/2+COUNTIF($G1141:$BP1141,"p5,c5")/2</f>
        <v/>
      </c>
      <c r="BU1141" s="165">
        <f>COUNTIF($G1141:$BP1141,"KH")+COUNTIF($G1141:$BP1141,"TL")+COUNTIF($G1141:$BP1141,"L")</f>
        <v/>
      </c>
      <c r="BV1141" s="165" t="n"/>
      <c r="BW1141" s="165">
        <f>COUNTIF($G1141:$BP1141,"hh")</f>
        <v/>
      </c>
      <c r="BX1141" s="165">
        <f>COUNTIF($G1141:$BP1141,"nt7")</f>
        <v/>
      </c>
      <c r="BY1141" s="165">
        <f>COUNTIF($G1141:$BP1141,"P")+COUNTIF($G1141:$BP1141,"p5,a5")/2+COUNTIF($G1141:$BP1141,"p5,b5")/2+COUNTIF($G1141:$BP1141,"p5,c5")/2+COUNTIF($G1141:$BP1141,"p5,d5")/2</f>
        <v/>
      </c>
      <c r="BZ1141" s="166">
        <f>SUBTOTAL(9,BQ1141:BY1141)</f>
        <v/>
      </c>
      <c r="CA1141" s="167">
        <f>SUM(J1141,L1141,N1141,P1141,R1141,T1141,X1141,Z1141,AB1141,AD1141,AF1141,AH1141,AL1141,AN1141,AP1141,AR1141,AT1141,AV1141,AZ1141,BB1141,BD1141,BF1141,BH1141,BP1141)</f>
        <v/>
      </c>
      <c r="CB1141" s="168">
        <f>SUM(H1141,V1141,AJ1141,AX1141,BL1141)</f>
        <v/>
      </c>
      <c r="CC1141" s="24">
        <f>SUM(BJ1141,BN1141)</f>
        <v/>
      </c>
      <c r="CD1141" s="169">
        <f>IF(BZ1141&gt;25,4,IF(BZ1141&gt;18,3,IF(BZ1141&gt;12,2,IF(BZ1141&gt;4,1,0))))-BX1141-2+1</f>
        <v/>
      </c>
      <c r="CE1141" s="30" t="n"/>
      <c r="CF1141" s="169">
        <f>CD1141*CI1141</f>
        <v/>
      </c>
      <c r="CG1141" s="170">
        <f>F1141-BY1141+1</f>
        <v/>
      </c>
      <c r="CH1141" s="169">
        <f>CE1141*16</f>
        <v/>
      </c>
      <c r="CI1141" s="171">
        <f>VLOOKUP(A1141,[1]DATA!$A$6:$AI$331,34,0)</f>
        <v/>
      </c>
      <c r="CJ1141" s="172">
        <f>VLOOKUP(A1141,[2]CHAMCONG!A$7:CI$333,79,0)</f>
        <v/>
      </c>
      <c r="CK1141" s="173">
        <f>CJ1141-CA1141</f>
        <v/>
      </c>
    </row>
    <row r="1142">
      <c r="A1142" s="69" t="n"/>
      <c r="B1142" s="70" t="n"/>
      <c r="C1142" s="77" t="n"/>
      <c r="D1142" s="84" t="n"/>
      <c r="E1142" s="69" t="n"/>
      <c r="F1142" s="69" t="n"/>
      <c r="G1142" s="73" t="n"/>
      <c r="H1142" s="73" t="n"/>
      <c r="I1142" s="75" t="n"/>
      <c r="J1142" s="75" t="n"/>
      <c r="K1142" s="73" t="n"/>
      <c r="L1142" s="73" t="n"/>
      <c r="M1142" s="73" t="n"/>
      <c r="N1142" s="73" t="n"/>
      <c r="O1142" s="75" t="n"/>
      <c r="P1142" s="75" t="n"/>
      <c r="Q1142" s="73" t="n"/>
      <c r="R1142" s="73" t="n"/>
      <c r="S1142" s="73" t="n"/>
      <c r="T1142" s="73" t="n"/>
      <c r="U1142" s="73" t="n"/>
      <c r="V1142" s="73" t="n"/>
      <c r="W1142" s="73" t="n"/>
      <c r="X1142" s="73" t="n"/>
      <c r="Y1142" s="73" t="n"/>
      <c r="Z1142" s="73" t="n"/>
      <c r="AA1142" s="73" t="n"/>
      <c r="AB1142" s="73" t="n"/>
      <c r="AC1142" s="73" t="n"/>
      <c r="AD1142" s="73" t="n"/>
      <c r="AE1142" s="73" t="n"/>
      <c r="AF1142" s="73" t="n"/>
      <c r="AG1142" s="73" t="n"/>
      <c r="AH1142" s="73" t="n"/>
      <c r="AI1142" s="73" t="n"/>
      <c r="AJ1142" s="73" t="n"/>
      <c r="AK1142" s="73" t="n"/>
      <c r="AL1142" s="73" t="n"/>
      <c r="AM1142" s="73" t="n"/>
      <c r="AN1142" s="73" t="n"/>
      <c r="AO1142" s="73" t="n"/>
      <c r="AP1142" s="73" t="n"/>
      <c r="AQ1142" s="73" t="n"/>
      <c r="AR1142" s="73" t="n"/>
      <c r="AS1142" s="73" t="n"/>
      <c r="AT1142" s="73" t="n"/>
      <c r="AU1142" s="73" t="n"/>
      <c r="AV1142" s="73" t="n"/>
      <c r="AW1142" s="73" t="n"/>
      <c r="AX1142" s="73" t="n"/>
      <c r="AY1142" s="73" t="n"/>
      <c r="AZ1142" s="73" t="n"/>
      <c r="BA1142" s="73" t="n"/>
      <c r="BB1142" s="73" t="n"/>
      <c r="BC1142" s="73" t="n"/>
      <c r="BD1142" s="73" t="n"/>
      <c r="BE1142" s="73" t="n"/>
      <c r="BF1142" s="73" t="n"/>
      <c r="BG1142" s="73" t="n"/>
      <c r="BH1142" s="73" t="n"/>
      <c r="BI1142" s="73" t="n"/>
      <c r="BJ1142" s="73" t="n"/>
      <c r="BK1142" s="73" t="n"/>
      <c r="BL1142" s="73" t="n"/>
      <c r="BM1142" s="73" t="n"/>
      <c r="BN1142" s="73" t="n"/>
      <c r="BO1142" s="73" t="n"/>
      <c r="BP1142" s="73" t="n"/>
      <c r="BQ1142" s="165">
        <f>COUNTIF($G1142:$BP1142,"a")+COUNTIF($G1142:$BP1142,"r0,a5")/2+COUNTIF($G1142:$BP1142,"p5,a5")/2</f>
        <v/>
      </c>
      <c r="BR1142" s="165">
        <f>COUNTIF($G1142:$BP1142,"d")+COUNTIF($G1142:$BP1142,"r0,d5")/2+COUNTIF($G1142:$BP1142,"p5,d5")/2</f>
        <v/>
      </c>
      <c r="BS1142" s="165">
        <f>COUNTIF($G1142:$BP1142,"b")+COUNTIF($G1142:$BP1142,"r0,b5")/2+COUNTIF($G1142:$BP1142,"p5,b5")/2</f>
        <v/>
      </c>
      <c r="BT1142" s="165">
        <f>COUNTIF($G1142:$BP1142,"c")+COUNTIF($G1142:$BP1142,"r0,c5")/2+COUNTIF($G1142:$BP1142,"p5,c5")/2</f>
        <v/>
      </c>
      <c r="BU1142" s="165">
        <f>COUNTIF($G1142:$BP1142,"KH")+COUNTIF($G1142:$BP1142,"TL")+COUNTIF($G1142:$BP1142,"L")</f>
        <v/>
      </c>
      <c r="BV1142" s="165" t="n"/>
      <c r="BW1142" s="165">
        <f>COUNTIF($G1142:$BP1142,"hh")</f>
        <v/>
      </c>
      <c r="BX1142" s="165">
        <f>COUNTIF($G1142:$BP1142,"nt7")</f>
        <v/>
      </c>
      <c r="BY1142" s="165">
        <f>COUNTIF($G1142:$BP1142,"P")+COUNTIF($G1142:$BP1142,"p5,a5")/2+COUNTIF($G1142:$BP1142,"p5,b5")/2+COUNTIF($G1142:$BP1142,"p5,c5")/2+COUNTIF($G1142:$BP1142,"p5,d5")/2</f>
        <v/>
      </c>
      <c r="BZ1142" s="166">
        <f>SUBTOTAL(9,BQ1142:BY1142)</f>
        <v/>
      </c>
      <c r="CA1142" s="167">
        <f>SUM(J1142,L1142,N1142,P1142,R1142,T1142,X1142,Z1142,AB1142,AD1142,AF1142,AH1142,AL1142,AN1142,AP1142,AR1142,AT1142,AV1142,AZ1142,BB1142,BD1142,BF1142,BH1142,BP1142)</f>
        <v/>
      </c>
      <c r="CB1142" s="168">
        <f>SUM(H1142,V1142,AJ1142,AX1142,BL1142)</f>
        <v/>
      </c>
      <c r="CC1142" s="24">
        <f>SUM(BJ1142,BN1142)</f>
        <v/>
      </c>
      <c r="CD1142" s="169">
        <f>IF(BZ1142&gt;25,4,IF(BZ1142&gt;18,3,IF(BZ1142&gt;12,2,IF(BZ1142&gt;4,1,0))))-BX1142-2+1</f>
        <v/>
      </c>
      <c r="CE1142" s="30" t="n"/>
      <c r="CF1142" s="169">
        <f>CD1142*CI1142</f>
        <v/>
      </c>
      <c r="CG1142" s="170">
        <f>F1142-BY1142+1</f>
        <v/>
      </c>
      <c r="CH1142" s="169">
        <f>CE1142*16</f>
        <v/>
      </c>
      <c r="CI1142" s="171">
        <f>VLOOKUP(A1142,[1]DATA!$A$6:$AI$331,34,0)</f>
        <v/>
      </c>
      <c r="CJ1142" s="172">
        <f>VLOOKUP(A1142,[2]CHAMCONG!A$7:CI$333,79,0)</f>
        <v/>
      </c>
      <c r="CK1142" s="173">
        <f>CJ1142-CA1142</f>
        <v/>
      </c>
    </row>
    <row r="1143">
      <c r="A1143" s="69" t="n"/>
      <c r="B1143" s="70" t="n"/>
      <c r="C1143" s="77" t="n"/>
      <c r="D1143" s="84" t="n"/>
      <c r="E1143" s="69" t="n"/>
      <c r="F1143" s="69" t="n"/>
      <c r="G1143" s="73" t="n"/>
      <c r="H1143" s="73" t="n"/>
      <c r="I1143" s="75" t="n"/>
      <c r="J1143" s="75" t="n"/>
      <c r="K1143" s="73" t="n"/>
      <c r="L1143" s="73" t="n"/>
      <c r="M1143" s="73" t="n"/>
      <c r="N1143" s="73" t="n"/>
      <c r="O1143" s="75" t="n"/>
      <c r="P1143" s="75" t="n"/>
      <c r="Q1143" s="73" t="n"/>
      <c r="R1143" s="73" t="n"/>
      <c r="S1143" s="73" t="n"/>
      <c r="T1143" s="73" t="n"/>
      <c r="U1143" s="73" t="n"/>
      <c r="V1143" s="73" t="n"/>
      <c r="W1143" s="73" t="n"/>
      <c r="X1143" s="73" t="n"/>
      <c r="Y1143" s="73" t="n"/>
      <c r="Z1143" s="73" t="n"/>
      <c r="AA1143" s="73" t="n"/>
      <c r="AB1143" s="73" t="n"/>
      <c r="AC1143" s="73" t="n"/>
      <c r="AD1143" s="73" t="n"/>
      <c r="AE1143" s="73" t="n"/>
      <c r="AF1143" s="73" t="n"/>
      <c r="AG1143" s="73" t="n"/>
      <c r="AH1143" s="73" t="n"/>
      <c r="AI1143" s="73" t="n"/>
      <c r="AJ1143" s="73" t="n"/>
      <c r="AK1143" s="73" t="n"/>
      <c r="AL1143" s="73" t="n"/>
      <c r="AM1143" s="73" t="n"/>
      <c r="AN1143" s="73" t="n"/>
      <c r="AO1143" s="73" t="n"/>
      <c r="AP1143" s="73" t="n"/>
      <c r="AQ1143" s="73" t="n"/>
      <c r="AR1143" s="73" t="n"/>
      <c r="AS1143" s="73" t="n"/>
      <c r="AT1143" s="73" t="n"/>
      <c r="AU1143" s="73" t="n"/>
      <c r="AV1143" s="73" t="n"/>
      <c r="AW1143" s="73" t="n"/>
      <c r="AX1143" s="73" t="n"/>
      <c r="AY1143" s="73" t="n"/>
      <c r="AZ1143" s="73" t="n"/>
      <c r="BA1143" s="73" t="n"/>
      <c r="BB1143" s="73" t="n"/>
      <c r="BC1143" s="73" t="n"/>
      <c r="BD1143" s="73" t="n"/>
      <c r="BE1143" s="73" t="n"/>
      <c r="BF1143" s="73" t="n"/>
      <c r="BG1143" s="73" t="n"/>
      <c r="BH1143" s="73" t="n"/>
      <c r="BI1143" s="73" t="n"/>
      <c r="BJ1143" s="73" t="n"/>
      <c r="BK1143" s="73" t="n"/>
      <c r="BL1143" s="73" t="n"/>
      <c r="BM1143" s="73" t="n"/>
      <c r="BN1143" s="73" t="n"/>
      <c r="BO1143" s="73" t="n"/>
      <c r="BP1143" s="73" t="n"/>
      <c r="BQ1143" s="165">
        <f>COUNTIF($G1143:$BP1143,"a")+COUNTIF($G1143:$BP1143,"r0,a5")/2+COUNTIF($G1143:$BP1143,"p5,a5")/2</f>
        <v/>
      </c>
      <c r="BR1143" s="165">
        <f>COUNTIF($G1143:$BP1143,"d")+COUNTIF($G1143:$BP1143,"r0,d5")/2+COUNTIF($G1143:$BP1143,"p5,d5")/2</f>
        <v/>
      </c>
      <c r="BS1143" s="165">
        <f>COUNTIF($G1143:$BP1143,"b")+COUNTIF($G1143:$BP1143,"r0,b5")/2+COUNTIF($G1143:$BP1143,"p5,b5")/2</f>
        <v/>
      </c>
      <c r="BT1143" s="165">
        <f>COUNTIF($G1143:$BP1143,"c")+COUNTIF($G1143:$BP1143,"r0,c5")/2+COUNTIF($G1143:$BP1143,"p5,c5")/2</f>
        <v/>
      </c>
      <c r="BU1143" s="165">
        <f>COUNTIF($G1143:$BP1143,"KH")+COUNTIF($G1143:$BP1143,"TL")+COUNTIF($G1143:$BP1143,"L")</f>
        <v/>
      </c>
      <c r="BV1143" s="165" t="n"/>
      <c r="BW1143" s="165">
        <f>COUNTIF($G1143:$BP1143,"hh")</f>
        <v/>
      </c>
      <c r="BX1143" s="165">
        <f>COUNTIF($G1143:$BP1143,"nt7")</f>
        <v/>
      </c>
      <c r="BY1143" s="165">
        <f>COUNTIF($G1143:$BP1143,"P")+COUNTIF($G1143:$BP1143,"p5,a5")/2+COUNTIF($G1143:$BP1143,"p5,b5")/2+COUNTIF($G1143:$BP1143,"p5,c5")/2+COUNTIF($G1143:$BP1143,"p5,d5")/2</f>
        <v/>
      </c>
      <c r="BZ1143" s="166">
        <f>SUBTOTAL(9,BQ1143:BY1143)</f>
        <v/>
      </c>
      <c r="CA1143" s="167">
        <f>SUM(J1143,L1143,N1143,P1143,R1143,T1143,X1143,Z1143,AB1143,AD1143,AF1143,AH1143,AL1143,AN1143,AP1143,AR1143,AT1143,AV1143,AZ1143,BB1143,BD1143,BF1143,BH1143,BP1143)</f>
        <v/>
      </c>
      <c r="CB1143" s="168">
        <f>SUM(H1143,V1143,AJ1143,AX1143,BL1143)</f>
        <v/>
      </c>
      <c r="CC1143" s="24">
        <f>SUM(BJ1143,BN1143)</f>
        <v/>
      </c>
      <c r="CD1143" s="169">
        <f>IF(BZ1143&gt;25,4,IF(BZ1143&gt;18,3,IF(BZ1143&gt;12,2,IF(BZ1143&gt;4,1,0))))-BX1143-2+1</f>
        <v/>
      </c>
      <c r="CE1143" s="30" t="n"/>
      <c r="CF1143" s="169">
        <f>CD1143*CI1143</f>
        <v/>
      </c>
      <c r="CG1143" s="170">
        <f>F1143-BY1143+1</f>
        <v/>
      </c>
      <c r="CH1143" s="169">
        <f>CE1143*16</f>
        <v/>
      </c>
      <c r="CI1143" s="171">
        <f>VLOOKUP(A1143,[1]DATA!$A$6:$AI$331,34,0)</f>
        <v/>
      </c>
      <c r="CJ1143" s="172">
        <f>VLOOKUP(A1143,[2]CHAMCONG!A$7:CI$333,79,0)</f>
        <v/>
      </c>
      <c r="CK1143" s="173">
        <f>CJ1143-CA1143</f>
        <v/>
      </c>
    </row>
    <row r="1144">
      <c r="A1144" s="69" t="n"/>
      <c r="B1144" s="70" t="n"/>
      <c r="C1144" s="77" t="n"/>
      <c r="D1144" s="84" t="n"/>
      <c r="E1144" s="69" t="n"/>
      <c r="F1144" s="69" t="n"/>
      <c r="G1144" s="73" t="n"/>
      <c r="H1144" s="73" t="n"/>
      <c r="I1144" s="75" t="n"/>
      <c r="J1144" s="75" t="n"/>
      <c r="K1144" s="73" t="n"/>
      <c r="L1144" s="73" t="n"/>
      <c r="M1144" s="73" t="n"/>
      <c r="N1144" s="73" t="n"/>
      <c r="O1144" s="75" t="n"/>
      <c r="P1144" s="75" t="n"/>
      <c r="Q1144" s="73" t="n"/>
      <c r="R1144" s="73" t="n"/>
      <c r="S1144" s="73" t="n"/>
      <c r="T1144" s="73" t="n"/>
      <c r="U1144" s="73" t="n"/>
      <c r="V1144" s="73" t="n"/>
      <c r="W1144" s="73" t="n"/>
      <c r="X1144" s="73" t="n"/>
      <c r="Y1144" s="73" t="n"/>
      <c r="Z1144" s="73" t="n"/>
      <c r="AA1144" s="73" t="n"/>
      <c r="AB1144" s="73" t="n"/>
      <c r="AC1144" s="73" t="n"/>
      <c r="AD1144" s="73" t="n"/>
      <c r="AE1144" s="73" t="n"/>
      <c r="AF1144" s="73" t="n"/>
      <c r="AG1144" s="73" t="n"/>
      <c r="AH1144" s="73" t="n"/>
      <c r="AI1144" s="73" t="n"/>
      <c r="AJ1144" s="73" t="n"/>
      <c r="AK1144" s="73" t="n"/>
      <c r="AL1144" s="73" t="n"/>
      <c r="AM1144" s="73" t="n"/>
      <c r="AN1144" s="73" t="n"/>
      <c r="AO1144" s="73" t="n"/>
      <c r="AP1144" s="73" t="n"/>
      <c r="AQ1144" s="73" t="n"/>
      <c r="AR1144" s="73" t="n"/>
      <c r="AS1144" s="73" t="n"/>
      <c r="AT1144" s="73" t="n"/>
      <c r="AU1144" s="73" t="n"/>
      <c r="AV1144" s="73" t="n"/>
      <c r="AW1144" s="73" t="n"/>
      <c r="AX1144" s="73" t="n"/>
      <c r="AY1144" s="73" t="n"/>
      <c r="AZ1144" s="73" t="n"/>
      <c r="BA1144" s="73" t="n"/>
      <c r="BB1144" s="73" t="n"/>
      <c r="BC1144" s="73" t="n"/>
      <c r="BD1144" s="73" t="n"/>
      <c r="BE1144" s="73" t="n"/>
      <c r="BF1144" s="73" t="n"/>
      <c r="BG1144" s="73" t="n"/>
      <c r="BH1144" s="73" t="n"/>
      <c r="BI1144" s="73" t="n"/>
      <c r="BJ1144" s="73" t="n"/>
      <c r="BK1144" s="73" t="n"/>
      <c r="BL1144" s="73" t="n"/>
      <c r="BM1144" s="73" t="n"/>
      <c r="BN1144" s="73" t="n"/>
      <c r="BO1144" s="73" t="n"/>
      <c r="BP1144" s="73" t="n"/>
      <c r="BQ1144" s="165">
        <f>COUNTIF($G1144:$BP1144,"a")+COUNTIF($G1144:$BP1144,"r0,a5")/2+COUNTIF($G1144:$BP1144,"p5,a5")/2</f>
        <v/>
      </c>
      <c r="BR1144" s="165">
        <f>COUNTIF($G1144:$BP1144,"d")+COUNTIF($G1144:$BP1144,"r0,d5")/2+COUNTIF($G1144:$BP1144,"p5,d5")/2</f>
        <v/>
      </c>
      <c r="BS1144" s="165">
        <f>COUNTIF($G1144:$BP1144,"b")+COUNTIF($G1144:$BP1144,"r0,b5")/2+COUNTIF($G1144:$BP1144,"p5,b5")/2</f>
        <v/>
      </c>
      <c r="BT1144" s="165">
        <f>COUNTIF($G1144:$BP1144,"c")+COUNTIF($G1144:$BP1144,"r0,c5")/2+COUNTIF($G1144:$BP1144,"p5,c5")/2</f>
        <v/>
      </c>
      <c r="BU1144" s="165">
        <f>COUNTIF($G1144:$BP1144,"KH")+COUNTIF($G1144:$BP1144,"TL")+COUNTIF($G1144:$BP1144,"L")</f>
        <v/>
      </c>
      <c r="BV1144" s="165" t="n"/>
      <c r="BW1144" s="165">
        <f>COUNTIF($G1144:$BP1144,"hh")</f>
        <v/>
      </c>
      <c r="BX1144" s="165">
        <f>COUNTIF($G1144:$BP1144,"nt7")</f>
        <v/>
      </c>
      <c r="BY1144" s="165">
        <f>COUNTIF($G1144:$BP1144,"P")+COUNTIF($G1144:$BP1144,"p5,a5")/2+COUNTIF($G1144:$BP1144,"p5,b5")/2+COUNTIF($G1144:$BP1144,"p5,c5")/2+COUNTIF($G1144:$BP1144,"p5,d5")/2</f>
        <v/>
      </c>
      <c r="BZ1144" s="166">
        <f>SUBTOTAL(9,BQ1144:BY1144)</f>
        <v/>
      </c>
      <c r="CA1144" s="167">
        <f>SUM(J1144,L1144,N1144,P1144,R1144,T1144,X1144,Z1144,AB1144,AD1144,AF1144,AH1144,AL1144,AN1144,AP1144,AR1144,AT1144,AV1144,AZ1144,BB1144,BD1144,BF1144,BH1144,BP1144)</f>
        <v/>
      </c>
      <c r="CB1144" s="168">
        <f>SUM(H1144,V1144,AJ1144,AX1144,BL1144)</f>
        <v/>
      </c>
      <c r="CC1144" s="24">
        <f>SUM(BJ1144,BN1144)</f>
        <v/>
      </c>
      <c r="CD1144" s="169">
        <f>IF(BZ1144&gt;25,4,IF(BZ1144&gt;18,3,IF(BZ1144&gt;12,2,IF(BZ1144&gt;4,1,0))))-BX1144-2+1</f>
        <v/>
      </c>
      <c r="CE1144" s="30" t="n"/>
      <c r="CF1144" s="169">
        <f>CD1144*CI1144</f>
        <v/>
      </c>
      <c r="CG1144" s="170">
        <f>F1144-BY1144+1</f>
        <v/>
      </c>
      <c r="CH1144" s="169">
        <f>CE1144*16</f>
        <v/>
      </c>
      <c r="CI1144" s="171">
        <f>VLOOKUP(A1144,[1]DATA!$A$6:$AI$331,34,0)</f>
        <v/>
      </c>
      <c r="CJ1144" s="172">
        <f>VLOOKUP(A1144,[2]CHAMCONG!A$7:CI$333,79,0)</f>
        <v/>
      </c>
      <c r="CK1144" s="173">
        <f>CJ1144-CA1144</f>
        <v/>
      </c>
    </row>
    <row r="1145">
      <c r="A1145" s="69" t="n"/>
      <c r="B1145" s="70" t="n"/>
      <c r="C1145" s="77" t="n"/>
      <c r="D1145" s="84" t="n"/>
      <c r="E1145" s="69" t="n"/>
      <c r="F1145" s="69" t="n"/>
      <c r="G1145" s="73" t="n"/>
      <c r="H1145" s="73" t="n"/>
      <c r="I1145" s="75" t="n"/>
      <c r="J1145" s="75" t="n"/>
      <c r="K1145" s="73" t="n"/>
      <c r="L1145" s="73" t="n"/>
      <c r="M1145" s="73" t="n"/>
      <c r="N1145" s="73" t="n"/>
      <c r="O1145" s="75" t="n"/>
      <c r="P1145" s="75" t="n"/>
      <c r="Q1145" s="73" t="n"/>
      <c r="R1145" s="73" t="n"/>
      <c r="S1145" s="73" t="n"/>
      <c r="T1145" s="73" t="n"/>
      <c r="U1145" s="73" t="n"/>
      <c r="V1145" s="73" t="n"/>
      <c r="W1145" s="73" t="n"/>
      <c r="X1145" s="73" t="n"/>
      <c r="Y1145" s="73" t="n"/>
      <c r="Z1145" s="73" t="n"/>
      <c r="AA1145" s="73" t="n"/>
      <c r="AB1145" s="73" t="n"/>
      <c r="AC1145" s="73" t="n"/>
      <c r="AD1145" s="73" t="n"/>
      <c r="AE1145" s="73" t="n"/>
      <c r="AF1145" s="73" t="n"/>
      <c r="AG1145" s="73" t="n"/>
      <c r="AH1145" s="73" t="n"/>
      <c r="AI1145" s="73" t="n"/>
      <c r="AJ1145" s="73" t="n"/>
      <c r="AK1145" s="73" t="n"/>
      <c r="AL1145" s="73" t="n"/>
      <c r="AM1145" s="73" t="n"/>
      <c r="AN1145" s="73" t="n"/>
      <c r="AO1145" s="73" t="n"/>
      <c r="AP1145" s="73" t="n"/>
      <c r="AQ1145" s="73" t="n"/>
      <c r="AR1145" s="73" t="n"/>
      <c r="AS1145" s="73" t="n"/>
      <c r="AT1145" s="73" t="n"/>
      <c r="AU1145" s="73" t="n"/>
      <c r="AV1145" s="73" t="n"/>
      <c r="AW1145" s="73" t="n"/>
      <c r="AX1145" s="73" t="n"/>
      <c r="AY1145" s="73" t="n"/>
      <c r="AZ1145" s="73" t="n"/>
      <c r="BA1145" s="73" t="n"/>
      <c r="BB1145" s="73" t="n"/>
      <c r="BC1145" s="73" t="n"/>
      <c r="BD1145" s="73" t="n"/>
      <c r="BE1145" s="73" t="n"/>
      <c r="BF1145" s="73" t="n"/>
      <c r="BG1145" s="73" t="n"/>
      <c r="BH1145" s="73" t="n"/>
      <c r="BI1145" s="73" t="n"/>
      <c r="BJ1145" s="73" t="n"/>
      <c r="BK1145" s="73" t="n"/>
      <c r="BL1145" s="73" t="n"/>
      <c r="BM1145" s="73" t="n"/>
      <c r="BN1145" s="73" t="n"/>
      <c r="BO1145" s="73" t="n"/>
      <c r="BP1145" s="73" t="n"/>
      <c r="BQ1145" s="165">
        <f>COUNTIF($G1145:$BP1145,"a")+COUNTIF($G1145:$BP1145,"r0,a5")/2+COUNTIF($G1145:$BP1145,"p5,a5")/2</f>
        <v/>
      </c>
      <c r="BR1145" s="165">
        <f>COUNTIF($G1145:$BP1145,"d")+COUNTIF($G1145:$BP1145,"r0,d5")/2+COUNTIF($G1145:$BP1145,"p5,d5")/2</f>
        <v/>
      </c>
      <c r="BS1145" s="165">
        <f>COUNTIF($G1145:$BP1145,"b")+COUNTIF($G1145:$BP1145,"r0,b5")/2+COUNTIF($G1145:$BP1145,"p5,b5")/2</f>
        <v/>
      </c>
      <c r="BT1145" s="165">
        <f>COUNTIF($G1145:$BP1145,"c")+COUNTIF($G1145:$BP1145,"r0,c5")/2+COUNTIF($G1145:$BP1145,"p5,c5")/2</f>
        <v/>
      </c>
      <c r="BU1145" s="165">
        <f>COUNTIF($G1145:$BP1145,"KH")+COUNTIF($G1145:$BP1145,"TL")+COUNTIF($G1145:$BP1145,"L")</f>
        <v/>
      </c>
      <c r="BV1145" s="165" t="n"/>
      <c r="BW1145" s="165">
        <f>COUNTIF($G1145:$BP1145,"hh")</f>
        <v/>
      </c>
      <c r="BX1145" s="165">
        <f>COUNTIF($G1145:$BP1145,"nt7")</f>
        <v/>
      </c>
      <c r="BY1145" s="165">
        <f>COUNTIF($G1145:$BP1145,"P")+COUNTIF($G1145:$BP1145,"p5,a5")/2+COUNTIF($G1145:$BP1145,"p5,b5")/2+COUNTIF($G1145:$BP1145,"p5,c5")/2+COUNTIF($G1145:$BP1145,"p5,d5")/2</f>
        <v/>
      </c>
      <c r="BZ1145" s="166">
        <f>SUBTOTAL(9,BQ1145:BY1145)</f>
        <v/>
      </c>
      <c r="CA1145" s="167">
        <f>SUM(J1145,L1145,N1145,P1145,R1145,T1145,X1145,Z1145,AB1145,AD1145,AF1145,AH1145,AL1145,AN1145,AP1145,AR1145,AT1145,AV1145,AZ1145,BB1145,BD1145,BF1145,BH1145,BP1145)</f>
        <v/>
      </c>
      <c r="CB1145" s="168">
        <f>SUM(H1145,V1145,AJ1145,AX1145,BL1145)</f>
        <v/>
      </c>
      <c r="CC1145" s="24">
        <f>SUM(BJ1145,BN1145)</f>
        <v/>
      </c>
      <c r="CD1145" s="169">
        <f>IF(BZ1145&gt;25,4,IF(BZ1145&gt;18,3,IF(BZ1145&gt;12,2,IF(BZ1145&gt;4,1,0))))-BX1145-2+1</f>
        <v/>
      </c>
      <c r="CE1145" s="30" t="n"/>
      <c r="CF1145" s="169">
        <f>CD1145*CI1145</f>
        <v/>
      </c>
      <c r="CG1145" s="170">
        <f>F1145-BY1145+1</f>
        <v/>
      </c>
      <c r="CH1145" s="169">
        <f>CE1145*16</f>
        <v/>
      </c>
      <c r="CI1145" s="171">
        <f>VLOOKUP(A1145,[1]DATA!$A$6:$AI$331,34,0)</f>
        <v/>
      </c>
      <c r="CJ1145" s="172">
        <f>VLOOKUP(A1145,[2]CHAMCONG!A$7:CI$333,79,0)</f>
        <v/>
      </c>
      <c r="CK1145" s="173">
        <f>CJ1145-CA1145</f>
        <v/>
      </c>
    </row>
    <row r="1146">
      <c r="A1146" s="69" t="n"/>
      <c r="B1146" s="70" t="n"/>
      <c r="C1146" s="77" t="n"/>
      <c r="D1146" s="84" t="n"/>
      <c r="E1146" s="69" t="n"/>
      <c r="F1146" s="69" t="n"/>
      <c r="G1146" s="73" t="n"/>
      <c r="H1146" s="73" t="n"/>
      <c r="I1146" s="75" t="n"/>
      <c r="J1146" s="75" t="n"/>
      <c r="K1146" s="73" t="n"/>
      <c r="L1146" s="73" t="n"/>
      <c r="M1146" s="73" t="n"/>
      <c r="N1146" s="73" t="n"/>
      <c r="O1146" s="75" t="n"/>
      <c r="P1146" s="75" t="n"/>
      <c r="Q1146" s="73" t="n"/>
      <c r="R1146" s="73" t="n"/>
      <c r="S1146" s="73" t="n"/>
      <c r="T1146" s="73" t="n"/>
      <c r="U1146" s="73" t="n"/>
      <c r="V1146" s="73" t="n"/>
      <c r="W1146" s="73" t="n"/>
      <c r="X1146" s="73" t="n"/>
      <c r="Y1146" s="73" t="n"/>
      <c r="Z1146" s="73" t="n"/>
      <c r="AA1146" s="73" t="n"/>
      <c r="AB1146" s="73" t="n"/>
      <c r="AC1146" s="73" t="n"/>
      <c r="AD1146" s="73" t="n"/>
      <c r="AE1146" s="73" t="n"/>
      <c r="AF1146" s="73" t="n"/>
      <c r="AG1146" s="73" t="n"/>
      <c r="AH1146" s="73" t="n"/>
      <c r="AI1146" s="73" t="n"/>
      <c r="AJ1146" s="73" t="n"/>
      <c r="AK1146" s="73" t="n"/>
      <c r="AL1146" s="73" t="n"/>
      <c r="AM1146" s="73" t="n"/>
      <c r="AN1146" s="73" t="n"/>
      <c r="AO1146" s="73" t="n"/>
      <c r="AP1146" s="73" t="n"/>
      <c r="AQ1146" s="73" t="n"/>
      <c r="AR1146" s="73" t="n"/>
      <c r="AS1146" s="73" t="n"/>
      <c r="AT1146" s="73" t="n"/>
      <c r="AU1146" s="73" t="n"/>
      <c r="AV1146" s="73" t="n"/>
      <c r="AW1146" s="73" t="n"/>
      <c r="AX1146" s="73" t="n"/>
      <c r="AY1146" s="73" t="n"/>
      <c r="AZ1146" s="73" t="n"/>
      <c r="BA1146" s="73" t="n"/>
      <c r="BB1146" s="73" t="n"/>
      <c r="BC1146" s="73" t="n"/>
      <c r="BD1146" s="73" t="n"/>
      <c r="BE1146" s="73" t="n"/>
      <c r="BF1146" s="73" t="n"/>
      <c r="BG1146" s="73" t="n"/>
      <c r="BH1146" s="73" t="n"/>
      <c r="BI1146" s="73" t="n"/>
      <c r="BJ1146" s="73" t="n"/>
      <c r="BK1146" s="73" t="n"/>
      <c r="BL1146" s="73" t="n"/>
      <c r="BM1146" s="73" t="n"/>
      <c r="BN1146" s="73" t="n"/>
      <c r="BO1146" s="73" t="n"/>
      <c r="BP1146" s="73" t="n"/>
      <c r="BQ1146" s="165">
        <f>COUNTIF($G1146:$BP1146,"a")+COUNTIF($G1146:$BP1146,"r0,a5")/2+COUNTIF($G1146:$BP1146,"p5,a5")/2</f>
        <v/>
      </c>
      <c r="BR1146" s="165">
        <f>COUNTIF($G1146:$BP1146,"d")+COUNTIF($G1146:$BP1146,"r0,d5")/2+COUNTIF($G1146:$BP1146,"p5,d5")/2</f>
        <v/>
      </c>
      <c r="BS1146" s="165">
        <f>COUNTIF($G1146:$BP1146,"b")+COUNTIF($G1146:$BP1146,"r0,b5")/2+COUNTIF($G1146:$BP1146,"p5,b5")/2</f>
        <v/>
      </c>
      <c r="BT1146" s="165">
        <f>COUNTIF($G1146:$BP1146,"c")+COUNTIF($G1146:$BP1146,"r0,c5")/2+COUNTIF($G1146:$BP1146,"p5,c5")/2</f>
        <v/>
      </c>
      <c r="BU1146" s="165">
        <f>COUNTIF($G1146:$BP1146,"KH")+COUNTIF($G1146:$BP1146,"TL")+COUNTIF($G1146:$BP1146,"L")</f>
        <v/>
      </c>
      <c r="BV1146" s="165" t="n"/>
      <c r="BW1146" s="165">
        <f>COUNTIF($G1146:$BP1146,"hh")</f>
        <v/>
      </c>
      <c r="BX1146" s="165">
        <f>COUNTIF($G1146:$BP1146,"nt7")</f>
        <v/>
      </c>
      <c r="BY1146" s="165">
        <f>COUNTIF($G1146:$BP1146,"P")+COUNTIF($G1146:$BP1146,"p5,a5")/2+COUNTIF($G1146:$BP1146,"p5,b5")/2+COUNTIF($G1146:$BP1146,"p5,c5")/2+COUNTIF($G1146:$BP1146,"p5,d5")/2</f>
        <v/>
      </c>
      <c r="BZ1146" s="166">
        <f>SUBTOTAL(9,BQ1146:BY1146)</f>
        <v/>
      </c>
      <c r="CA1146" s="167">
        <f>SUM(J1146,L1146,N1146,P1146,R1146,T1146,X1146,Z1146,AB1146,AD1146,AF1146,AH1146,AL1146,AN1146,AP1146,AR1146,AT1146,AV1146,AZ1146,BB1146,BD1146,BF1146,BH1146,BP1146)</f>
        <v/>
      </c>
      <c r="CB1146" s="168">
        <f>SUM(H1146,V1146,AJ1146,AX1146,BL1146)</f>
        <v/>
      </c>
      <c r="CC1146" s="24">
        <f>SUM(BJ1146,BN1146)</f>
        <v/>
      </c>
      <c r="CD1146" s="169">
        <f>IF(BZ1146&gt;25,4,IF(BZ1146&gt;18,3,IF(BZ1146&gt;12,2,IF(BZ1146&gt;4,1,0))))-BX1146-2+1</f>
        <v/>
      </c>
      <c r="CE1146" s="30" t="n"/>
      <c r="CF1146" s="169">
        <f>CD1146*CI1146</f>
        <v/>
      </c>
      <c r="CG1146" s="170">
        <f>F1146-BY1146+1</f>
        <v/>
      </c>
      <c r="CH1146" s="169">
        <f>CE1146*16</f>
        <v/>
      </c>
      <c r="CI1146" s="171">
        <f>VLOOKUP(A1146,[1]DATA!$A$6:$AI$331,34,0)</f>
        <v/>
      </c>
      <c r="CJ1146" s="172">
        <f>VLOOKUP(A1146,[2]CHAMCONG!A$7:CI$333,79,0)</f>
        <v/>
      </c>
      <c r="CK1146" s="173">
        <f>CJ1146-CA1146</f>
        <v/>
      </c>
    </row>
    <row r="1147">
      <c r="A1147" s="69" t="n"/>
      <c r="B1147" s="70" t="n"/>
      <c r="C1147" s="77" t="n"/>
      <c r="D1147" s="84" t="n"/>
      <c r="E1147" s="69" t="n"/>
      <c r="F1147" s="69" t="n"/>
      <c r="G1147" s="73" t="n"/>
      <c r="H1147" s="73" t="n"/>
      <c r="I1147" s="75" t="n"/>
      <c r="J1147" s="75" t="n"/>
      <c r="K1147" s="73" t="n"/>
      <c r="L1147" s="73" t="n"/>
      <c r="M1147" s="73" t="n"/>
      <c r="N1147" s="73" t="n"/>
      <c r="O1147" s="75" t="n"/>
      <c r="P1147" s="75" t="n"/>
      <c r="Q1147" s="73" t="n"/>
      <c r="R1147" s="73" t="n"/>
      <c r="S1147" s="73" t="n"/>
      <c r="T1147" s="73" t="n"/>
      <c r="U1147" s="73" t="n"/>
      <c r="V1147" s="73" t="n"/>
      <c r="W1147" s="73" t="n"/>
      <c r="X1147" s="73" t="n"/>
      <c r="Y1147" s="73" t="n"/>
      <c r="Z1147" s="73" t="n"/>
      <c r="AA1147" s="73" t="n"/>
      <c r="AB1147" s="73" t="n"/>
      <c r="AC1147" s="73" t="n"/>
      <c r="AD1147" s="73" t="n"/>
      <c r="AE1147" s="73" t="n"/>
      <c r="AF1147" s="73" t="n"/>
      <c r="AG1147" s="73" t="n"/>
      <c r="AH1147" s="73" t="n"/>
      <c r="AI1147" s="73" t="n"/>
      <c r="AJ1147" s="73" t="n"/>
      <c r="AK1147" s="73" t="n"/>
      <c r="AL1147" s="73" t="n"/>
      <c r="AM1147" s="73" t="n"/>
      <c r="AN1147" s="73" t="n"/>
      <c r="AO1147" s="73" t="n"/>
      <c r="AP1147" s="73" t="n"/>
      <c r="AQ1147" s="73" t="n"/>
      <c r="AR1147" s="73" t="n"/>
      <c r="AS1147" s="73" t="n"/>
      <c r="AT1147" s="73" t="n"/>
      <c r="AU1147" s="73" t="n"/>
      <c r="AV1147" s="73" t="n"/>
      <c r="AW1147" s="73" t="n"/>
      <c r="AX1147" s="73" t="n"/>
      <c r="AY1147" s="73" t="n"/>
      <c r="AZ1147" s="73" t="n"/>
      <c r="BA1147" s="73" t="n"/>
      <c r="BB1147" s="73" t="n"/>
      <c r="BC1147" s="73" t="n"/>
      <c r="BD1147" s="73" t="n"/>
      <c r="BE1147" s="73" t="n"/>
      <c r="BF1147" s="73" t="n"/>
      <c r="BG1147" s="73" t="n"/>
      <c r="BH1147" s="73" t="n"/>
      <c r="BI1147" s="73" t="n"/>
      <c r="BJ1147" s="73" t="n"/>
      <c r="BK1147" s="73" t="n"/>
      <c r="BL1147" s="73" t="n"/>
      <c r="BM1147" s="73" t="n"/>
      <c r="BN1147" s="73" t="n"/>
      <c r="BO1147" s="73" t="n"/>
      <c r="BP1147" s="73" t="n"/>
      <c r="BQ1147" s="165">
        <f>COUNTIF($G1147:$BP1147,"a")+COUNTIF($G1147:$BP1147,"r0,a5")/2+COUNTIF($G1147:$BP1147,"p5,a5")/2</f>
        <v/>
      </c>
      <c r="BR1147" s="165">
        <f>COUNTIF($G1147:$BP1147,"d")+COUNTIF($G1147:$BP1147,"r0,d5")/2+COUNTIF($G1147:$BP1147,"p5,d5")/2</f>
        <v/>
      </c>
      <c r="BS1147" s="165">
        <f>COUNTIF($G1147:$BP1147,"b")+COUNTIF($G1147:$BP1147,"r0,b5")/2+COUNTIF($G1147:$BP1147,"p5,b5")/2</f>
        <v/>
      </c>
      <c r="BT1147" s="165">
        <f>COUNTIF($G1147:$BP1147,"c")+COUNTIF($G1147:$BP1147,"r0,c5")/2+COUNTIF($G1147:$BP1147,"p5,c5")/2</f>
        <v/>
      </c>
      <c r="BU1147" s="165">
        <f>COUNTIF($G1147:$BP1147,"KH")+COUNTIF($G1147:$BP1147,"TL")+COUNTIF($G1147:$BP1147,"L")</f>
        <v/>
      </c>
      <c r="BV1147" s="165" t="n"/>
      <c r="BW1147" s="165">
        <f>COUNTIF($G1147:$BP1147,"hh")</f>
        <v/>
      </c>
      <c r="BX1147" s="165">
        <f>COUNTIF($G1147:$BP1147,"nt7")</f>
        <v/>
      </c>
      <c r="BY1147" s="165">
        <f>COUNTIF($G1147:$BP1147,"P")+COUNTIF($G1147:$BP1147,"p5,a5")/2+COUNTIF($G1147:$BP1147,"p5,b5")/2+COUNTIF($G1147:$BP1147,"p5,c5")/2+COUNTIF($G1147:$BP1147,"p5,d5")/2</f>
        <v/>
      </c>
      <c r="BZ1147" s="166">
        <f>SUBTOTAL(9,BQ1147:BY1147)</f>
        <v/>
      </c>
      <c r="CA1147" s="167">
        <f>SUM(J1147,L1147,N1147,P1147,R1147,T1147,X1147,Z1147,AB1147,AD1147,AF1147,AH1147,AL1147,AN1147,AP1147,AR1147,AT1147,AV1147,AZ1147,BB1147,BD1147,BF1147,BH1147,BP1147)</f>
        <v/>
      </c>
      <c r="CB1147" s="168">
        <f>SUM(H1147,V1147,AJ1147,AX1147,BL1147)</f>
        <v/>
      </c>
      <c r="CC1147" s="24">
        <f>SUM(BJ1147,BN1147)</f>
        <v/>
      </c>
      <c r="CD1147" s="169">
        <f>IF(BZ1147&gt;25,4,IF(BZ1147&gt;18,3,IF(BZ1147&gt;12,2,IF(BZ1147&gt;4,1,0))))-BX1147-2+1</f>
        <v/>
      </c>
      <c r="CE1147" s="30" t="n"/>
      <c r="CF1147" s="169">
        <f>CD1147*CI1147</f>
        <v/>
      </c>
      <c r="CG1147" s="170">
        <f>F1147-BY1147+1</f>
        <v/>
      </c>
      <c r="CH1147" s="169">
        <f>CE1147*16</f>
        <v/>
      </c>
      <c r="CI1147" s="171">
        <f>VLOOKUP(A1147,[1]DATA!$A$6:$AI$331,34,0)</f>
        <v/>
      </c>
      <c r="CJ1147" s="172">
        <f>VLOOKUP(A1147,[2]CHAMCONG!A$7:CI$333,79,0)</f>
        <v/>
      </c>
      <c r="CK1147" s="173">
        <f>CJ1147-CA1147</f>
        <v/>
      </c>
    </row>
    <row r="1148">
      <c r="A1148" s="69" t="n"/>
      <c r="B1148" s="70" t="n"/>
      <c r="C1148" s="77" t="n"/>
      <c r="D1148" s="84" t="n"/>
      <c r="E1148" s="69" t="n"/>
      <c r="F1148" s="69" t="n"/>
      <c r="G1148" s="73" t="n"/>
      <c r="H1148" s="73" t="n"/>
      <c r="I1148" s="75" t="n"/>
      <c r="J1148" s="75" t="n"/>
      <c r="K1148" s="73" t="n"/>
      <c r="L1148" s="73" t="n"/>
      <c r="M1148" s="73" t="n"/>
      <c r="N1148" s="73" t="n"/>
      <c r="O1148" s="75" t="n"/>
      <c r="P1148" s="75" t="n"/>
      <c r="Q1148" s="73" t="n"/>
      <c r="R1148" s="73" t="n"/>
      <c r="S1148" s="73" t="n"/>
      <c r="T1148" s="73" t="n"/>
      <c r="U1148" s="73" t="n"/>
      <c r="V1148" s="73" t="n"/>
      <c r="W1148" s="73" t="n"/>
      <c r="X1148" s="73" t="n"/>
      <c r="Y1148" s="73" t="n"/>
      <c r="Z1148" s="73" t="n"/>
      <c r="AA1148" s="73" t="n"/>
      <c r="AB1148" s="73" t="n"/>
      <c r="AC1148" s="73" t="n"/>
      <c r="AD1148" s="73" t="n"/>
      <c r="AE1148" s="73" t="n"/>
      <c r="AF1148" s="73" t="n"/>
      <c r="AG1148" s="73" t="n"/>
      <c r="AH1148" s="73" t="n"/>
      <c r="AI1148" s="73" t="n"/>
      <c r="AJ1148" s="73" t="n"/>
      <c r="AK1148" s="73" t="n"/>
      <c r="AL1148" s="73" t="n"/>
      <c r="AM1148" s="73" t="n"/>
      <c r="AN1148" s="73" t="n"/>
      <c r="AO1148" s="73" t="n"/>
      <c r="AP1148" s="73" t="n"/>
      <c r="AQ1148" s="73" t="n"/>
      <c r="AR1148" s="73" t="n"/>
      <c r="AS1148" s="73" t="n"/>
      <c r="AT1148" s="73" t="n"/>
      <c r="AU1148" s="73" t="n"/>
      <c r="AV1148" s="73" t="n"/>
      <c r="AW1148" s="73" t="n"/>
      <c r="AX1148" s="73" t="n"/>
      <c r="AY1148" s="73" t="n"/>
      <c r="AZ1148" s="73" t="n"/>
      <c r="BA1148" s="73" t="n"/>
      <c r="BB1148" s="73" t="n"/>
      <c r="BC1148" s="73" t="n"/>
      <c r="BD1148" s="73" t="n"/>
      <c r="BE1148" s="73" t="n"/>
      <c r="BF1148" s="73" t="n"/>
      <c r="BG1148" s="73" t="n"/>
      <c r="BH1148" s="73" t="n"/>
      <c r="BI1148" s="73" t="n"/>
      <c r="BJ1148" s="73" t="n"/>
      <c r="BK1148" s="73" t="n"/>
      <c r="BL1148" s="73" t="n"/>
      <c r="BM1148" s="73" t="n"/>
      <c r="BN1148" s="73" t="n"/>
      <c r="BO1148" s="73" t="n"/>
      <c r="BP1148" s="73" t="n"/>
      <c r="BQ1148" s="165">
        <f>COUNTIF($G1148:$BP1148,"a")+COUNTIF($G1148:$BP1148,"r0,a5")/2+COUNTIF($G1148:$BP1148,"p5,a5")/2</f>
        <v/>
      </c>
      <c r="BR1148" s="165">
        <f>COUNTIF($G1148:$BP1148,"d")+COUNTIF($G1148:$BP1148,"r0,d5")/2+COUNTIF($G1148:$BP1148,"p5,d5")/2</f>
        <v/>
      </c>
      <c r="BS1148" s="165">
        <f>COUNTIF($G1148:$BP1148,"b")+COUNTIF($G1148:$BP1148,"r0,b5")/2+COUNTIF($G1148:$BP1148,"p5,b5")/2</f>
        <v/>
      </c>
      <c r="BT1148" s="165">
        <f>COUNTIF($G1148:$BP1148,"c")+COUNTIF($G1148:$BP1148,"r0,c5")/2+COUNTIF($G1148:$BP1148,"p5,c5")/2</f>
        <v/>
      </c>
      <c r="BU1148" s="165">
        <f>COUNTIF($G1148:$BP1148,"KH")+COUNTIF($G1148:$BP1148,"TL")+COUNTIF($G1148:$BP1148,"L")</f>
        <v/>
      </c>
      <c r="BV1148" s="165" t="n"/>
      <c r="BW1148" s="165">
        <f>COUNTIF($G1148:$BP1148,"hh")</f>
        <v/>
      </c>
      <c r="BX1148" s="165">
        <f>COUNTIF($G1148:$BP1148,"nt7")</f>
        <v/>
      </c>
      <c r="BY1148" s="165">
        <f>COUNTIF($G1148:$BP1148,"P")+COUNTIF($G1148:$BP1148,"p5,a5")/2+COUNTIF($G1148:$BP1148,"p5,b5")/2+COUNTIF($G1148:$BP1148,"p5,c5")/2+COUNTIF($G1148:$BP1148,"p5,d5")/2</f>
        <v/>
      </c>
      <c r="BZ1148" s="166">
        <f>SUBTOTAL(9,BQ1148:BY1148)</f>
        <v/>
      </c>
      <c r="CA1148" s="167">
        <f>SUM(J1148,L1148,N1148,P1148,R1148,T1148,X1148,Z1148,AB1148,AD1148,AF1148,AH1148,AL1148,AN1148,AP1148,AR1148,AT1148,AV1148,AZ1148,BB1148,BD1148,BF1148,BH1148,BP1148)</f>
        <v/>
      </c>
      <c r="CB1148" s="168">
        <f>SUM(H1148,V1148,AJ1148,AX1148,BL1148)</f>
        <v/>
      </c>
      <c r="CC1148" s="24">
        <f>SUM(BJ1148,BN1148)</f>
        <v/>
      </c>
      <c r="CD1148" s="169">
        <f>IF(BZ1148&gt;25,4,IF(BZ1148&gt;18,3,IF(BZ1148&gt;12,2,IF(BZ1148&gt;4,1,0))))-BX1148-2+1</f>
        <v/>
      </c>
      <c r="CE1148" s="30" t="n"/>
      <c r="CF1148" s="169">
        <f>CD1148*CI1148</f>
        <v/>
      </c>
      <c r="CG1148" s="170">
        <f>F1148-BY1148+1</f>
        <v/>
      </c>
      <c r="CH1148" s="169">
        <f>CE1148*16</f>
        <v/>
      </c>
      <c r="CI1148" s="171">
        <f>VLOOKUP(A1148,[1]DATA!$A$6:$AI$331,34,0)</f>
        <v/>
      </c>
      <c r="CJ1148" s="172">
        <f>VLOOKUP(A1148,[2]CHAMCONG!A$7:CI$333,79,0)</f>
        <v/>
      </c>
      <c r="CK1148" s="173">
        <f>CJ1148-CA1148</f>
        <v/>
      </c>
    </row>
    <row r="1149">
      <c r="A1149" s="69" t="n"/>
      <c r="B1149" s="70" t="n"/>
      <c r="C1149" s="77" t="n"/>
      <c r="D1149" s="84" t="n"/>
      <c r="E1149" s="69" t="n"/>
      <c r="F1149" s="69" t="n"/>
      <c r="G1149" s="73" t="n"/>
      <c r="H1149" s="73" t="n"/>
      <c r="I1149" s="75" t="n"/>
      <c r="J1149" s="75" t="n"/>
      <c r="K1149" s="73" t="n"/>
      <c r="L1149" s="73" t="n"/>
      <c r="M1149" s="73" t="n"/>
      <c r="N1149" s="73" t="n"/>
      <c r="O1149" s="75" t="n"/>
      <c r="P1149" s="75" t="n"/>
      <c r="Q1149" s="73" t="n"/>
      <c r="R1149" s="73" t="n"/>
      <c r="S1149" s="73" t="n"/>
      <c r="T1149" s="73" t="n"/>
      <c r="U1149" s="73" t="n"/>
      <c r="V1149" s="73" t="n"/>
      <c r="W1149" s="73" t="n"/>
      <c r="X1149" s="73" t="n"/>
      <c r="Y1149" s="73" t="n"/>
      <c r="Z1149" s="73" t="n"/>
      <c r="AA1149" s="73" t="n"/>
      <c r="AB1149" s="73" t="n"/>
      <c r="AC1149" s="73" t="n"/>
      <c r="AD1149" s="73" t="n"/>
      <c r="AE1149" s="73" t="n"/>
      <c r="AF1149" s="73" t="n"/>
      <c r="AG1149" s="73" t="n"/>
      <c r="AH1149" s="73" t="n"/>
      <c r="AI1149" s="73" t="n"/>
      <c r="AJ1149" s="73" t="n"/>
      <c r="AK1149" s="73" t="n"/>
      <c r="AL1149" s="73" t="n"/>
      <c r="AM1149" s="73" t="n"/>
      <c r="AN1149" s="73" t="n"/>
      <c r="AO1149" s="73" t="n"/>
      <c r="AP1149" s="73" t="n"/>
      <c r="AQ1149" s="73" t="n"/>
      <c r="AR1149" s="73" t="n"/>
      <c r="AS1149" s="73" t="n"/>
      <c r="AT1149" s="73" t="n"/>
      <c r="AU1149" s="73" t="n"/>
      <c r="AV1149" s="73" t="n"/>
      <c r="AW1149" s="73" t="n"/>
      <c r="AX1149" s="73" t="n"/>
      <c r="AY1149" s="73" t="n"/>
      <c r="AZ1149" s="73" t="n"/>
      <c r="BA1149" s="73" t="n"/>
      <c r="BB1149" s="73" t="n"/>
      <c r="BC1149" s="73" t="n"/>
      <c r="BD1149" s="73" t="n"/>
      <c r="BE1149" s="73" t="n"/>
      <c r="BF1149" s="73" t="n"/>
      <c r="BG1149" s="73" t="n"/>
      <c r="BH1149" s="73" t="n"/>
      <c r="BI1149" s="73" t="n"/>
      <c r="BJ1149" s="73" t="n"/>
      <c r="BK1149" s="73" t="n"/>
      <c r="BL1149" s="73" t="n"/>
      <c r="BM1149" s="73" t="n"/>
      <c r="BN1149" s="73" t="n"/>
      <c r="BO1149" s="73" t="n"/>
      <c r="BP1149" s="73" t="n"/>
      <c r="BQ1149" s="165">
        <f>COUNTIF($G1149:$BP1149,"a")+COUNTIF($G1149:$BP1149,"r0,a5")/2+COUNTIF($G1149:$BP1149,"p5,a5")/2</f>
        <v/>
      </c>
      <c r="BR1149" s="165">
        <f>COUNTIF($G1149:$BP1149,"d")+COUNTIF($G1149:$BP1149,"r0,d5")/2+COUNTIF($G1149:$BP1149,"p5,d5")/2</f>
        <v/>
      </c>
      <c r="BS1149" s="165">
        <f>COUNTIF($G1149:$BP1149,"b")+COUNTIF($G1149:$BP1149,"r0,b5")/2+COUNTIF($G1149:$BP1149,"p5,b5")/2</f>
        <v/>
      </c>
      <c r="BT1149" s="165">
        <f>COUNTIF($G1149:$BP1149,"c")+COUNTIF($G1149:$BP1149,"r0,c5")/2+COUNTIF($G1149:$BP1149,"p5,c5")/2</f>
        <v/>
      </c>
      <c r="BU1149" s="165">
        <f>COUNTIF($G1149:$BP1149,"KH")+COUNTIF($G1149:$BP1149,"TL")+COUNTIF($G1149:$BP1149,"L")</f>
        <v/>
      </c>
      <c r="BV1149" s="165" t="n"/>
      <c r="BW1149" s="165">
        <f>COUNTIF($G1149:$BP1149,"hh")</f>
        <v/>
      </c>
      <c r="BX1149" s="165">
        <f>COUNTIF($G1149:$BP1149,"nt7")</f>
        <v/>
      </c>
      <c r="BY1149" s="165">
        <f>COUNTIF($G1149:$BP1149,"P")+COUNTIF($G1149:$BP1149,"p5,a5")/2+COUNTIF($G1149:$BP1149,"p5,b5")/2+COUNTIF($G1149:$BP1149,"p5,c5")/2+COUNTIF($G1149:$BP1149,"p5,d5")/2</f>
        <v/>
      </c>
      <c r="BZ1149" s="166">
        <f>SUBTOTAL(9,BQ1149:BY1149)</f>
        <v/>
      </c>
      <c r="CA1149" s="167">
        <f>SUM(J1149,L1149,N1149,P1149,R1149,T1149,X1149,Z1149,AB1149,AD1149,AF1149,AH1149,AL1149,AN1149,AP1149,AR1149,AT1149,AV1149,AZ1149,BB1149,BD1149,BF1149,BH1149,BP1149)</f>
        <v/>
      </c>
      <c r="CB1149" s="168">
        <f>SUM(H1149,V1149,AJ1149,AX1149,BL1149)</f>
        <v/>
      </c>
      <c r="CC1149" s="24">
        <f>SUM(BJ1149,BN1149)</f>
        <v/>
      </c>
      <c r="CD1149" s="169">
        <f>IF(BZ1149&gt;25,4,IF(BZ1149&gt;18,3,IF(BZ1149&gt;12,2,IF(BZ1149&gt;4,1,0))))-BX1149-2+1</f>
        <v/>
      </c>
      <c r="CE1149" s="30" t="n"/>
      <c r="CF1149" s="169">
        <f>CD1149*CI1149</f>
        <v/>
      </c>
      <c r="CG1149" s="170">
        <f>F1149-BY1149+1</f>
        <v/>
      </c>
      <c r="CH1149" s="169">
        <f>CE1149*16</f>
        <v/>
      </c>
      <c r="CI1149" s="171">
        <f>VLOOKUP(A1149,[1]DATA!$A$6:$AI$331,34,0)</f>
        <v/>
      </c>
      <c r="CJ1149" s="172">
        <f>VLOOKUP(A1149,[2]CHAMCONG!A$7:CI$333,79,0)</f>
        <v/>
      </c>
      <c r="CK1149" s="173">
        <f>CJ1149-CA1149</f>
        <v/>
      </c>
    </row>
    <row r="1150">
      <c r="A1150" s="69" t="n"/>
      <c r="B1150" s="70" t="n"/>
      <c r="C1150" s="77" t="n"/>
      <c r="D1150" s="84" t="n"/>
      <c r="E1150" s="69" t="n"/>
      <c r="F1150" s="69" t="n"/>
      <c r="G1150" s="73" t="n"/>
      <c r="H1150" s="73" t="n"/>
      <c r="I1150" s="75" t="n"/>
      <c r="J1150" s="75" t="n"/>
      <c r="K1150" s="73" t="n"/>
      <c r="L1150" s="73" t="n"/>
      <c r="M1150" s="73" t="n"/>
      <c r="N1150" s="73" t="n"/>
      <c r="O1150" s="75" t="n"/>
      <c r="P1150" s="75" t="n"/>
      <c r="Q1150" s="73" t="n"/>
      <c r="R1150" s="73" t="n"/>
      <c r="S1150" s="73" t="n"/>
      <c r="T1150" s="73" t="n"/>
      <c r="U1150" s="73" t="n"/>
      <c r="V1150" s="73" t="n"/>
      <c r="W1150" s="73" t="n"/>
      <c r="X1150" s="73" t="n"/>
      <c r="Y1150" s="73" t="n"/>
      <c r="Z1150" s="73" t="n"/>
      <c r="AA1150" s="73" t="n"/>
      <c r="AB1150" s="73" t="n"/>
      <c r="AC1150" s="73" t="n"/>
      <c r="AD1150" s="73" t="n"/>
      <c r="AE1150" s="73" t="n"/>
      <c r="AF1150" s="73" t="n"/>
      <c r="AG1150" s="73" t="n"/>
      <c r="AH1150" s="73" t="n"/>
      <c r="AI1150" s="73" t="n"/>
      <c r="AJ1150" s="73" t="n"/>
      <c r="AK1150" s="73" t="n"/>
      <c r="AL1150" s="73" t="n"/>
      <c r="AM1150" s="73" t="n"/>
      <c r="AN1150" s="73" t="n"/>
      <c r="AO1150" s="73" t="n"/>
      <c r="AP1150" s="73" t="n"/>
      <c r="AQ1150" s="73" t="n"/>
      <c r="AR1150" s="73" t="n"/>
      <c r="AS1150" s="73" t="n"/>
      <c r="AT1150" s="73" t="n"/>
      <c r="AU1150" s="73" t="n"/>
      <c r="AV1150" s="73" t="n"/>
      <c r="AW1150" s="73" t="n"/>
      <c r="AX1150" s="73" t="n"/>
      <c r="AY1150" s="73" t="n"/>
      <c r="AZ1150" s="73" t="n"/>
      <c r="BA1150" s="73" t="n"/>
      <c r="BB1150" s="73" t="n"/>
      <c r="BC1150" s="73" t="n"/>
      <c r="BD1150" s="73" t="n"/>
      <c r="BE1150" s="73" t="n"/>
      <c r="BF1150" s="73" t="n"/>
      <c r="BG1150" s="73" t="n"/>
      <c r="BH1150" s="73" t="n"/>
      <c r="BI1150" s="73" t="n"/>
      <c r="BJ1150" s="73" t="n"/>
      <c r="BK1150" s="73" t="n"/>
      <c r="BL1150" s="73" t="n"/>
      <c r="BM1150" s="73" t="n"/>
      <c r="BN1150" s="73" t="n"/>
      <c r="BO1150" s="73" t="n"/>
      <c r="BP1150" s="73" t="n"/>
      <c r="BQ1150" s="165">
        <f>COUNTIF($G1150:$BP1150,"a")+COUNTIF($G1150:$BP1150,"r0,a5")/2+COUNTIF($G1150:$BP1150,"p5,a5")/2</f>
        <v/>
      </c>
      <c r="BR1150" s="165">
        <f>COUNTIF($G1150:$BP1150,"d")+COUNTIF($G1150:$BP1150,"r0,d5")/2+COUNTIF($G1150:$BP1150,"p5,d5")/2</f>
        <v/>
      </c>
      <c r="BS1150" s="165">
        <f>COUNTIF($G1150:$BP1150,"b")+COUNTIF($G1150:$BP1150,"r0,b5")/2+COUNTIF($G1150:$BP1150,"p5,b5")/2</f>
        <v/>
      </c>
      <c r="BT1150" s="165">
        <f>COUNTIF($G1150:$BP1150,"c")+COUNTIF($G1150:$BP1150,"r0,c5")/2+COUNTIF($G1150:$BP1150,"p5,c5")/2</f>
        <v/>
      </c>
      <c r="BU1150" s="165">
        <f>COUNTIF($G1150:$BP1150,"KH")+COUNTIF($G1150:$BP1150,"TL")+COUNTIF($G1150:$BP1150,"L")</f>
        <v/>
      </c>
      <c r="BV1150" s="165" t="n"/>
      <c r="BW1150" s="165">
        <f>COUNTIF($G1150:$BP1150,"hh")</f>
        <v/>
      </c>
      <c r="BX1150" s="165">
        <f>COUNTIF($G1150:$BP1150,"nt7")</f>
        <v/>
      </c>
      <c r="BY1150" s="165">
        <f>COUNTIF($G1150:$BP1150,"P")+COUNTIF($G1150:$BP1150,"p5,a5")/2+COUNTIF($G1150:$BP1150,"p5,b5")/2+COUNTIF($G1150:$BP1150,"p5,c5")/2+COUNTIF($G1150:$BP1150,"p5,d5")/2</f>
        <v/>
      </c>
      <c r="BZ1150" s="166">
        <f>SUBTOTAL(9,BQ1150:BY1150)</f>
        <v/>
      </c>
      <c r="CA1150" s="167">
        <f>SUM(J1150,L1150,N1150,P1150,R1150,T1150,X1150,Z1150,AB1150,AD1150,AF1150,AH1150,AL1150,AN1150,AP1150,AR1150,AT1150,AV1150,AZ1150,BB1150,BD1150,BF1150,BH1150,BP1150)</f>
        <v/>
      </c>
      <c r="CB1150" s="168">
        <f>SUM(H1150,V1150,AJ1150,AX1150,BL1150)</f>
        <v/>
      </c>
      <c r="CC1150" s="24">
        <f>SUM(BJ1150,BN1150)</f>
        <v/>
      </c>
      <c r="CD1150" s="169">
        <f>IF(BZ1150&gt;25,4,IF(BZ1150&gt;18,3,IF(BZ1150&gt;12,2,IF(BZ1150&gt;4,1,0))))-BX1150-2+1</f>
        <v/>
      </c>
      <c r="CE1150" s="30" t="n"/>
      <c r="CF1150" s="169">
        <f>CD1150*CI1150</f>
        <v/>
      </c>
      <c r="CG1150" s="170">
        <f>F1150-BY1150+1</f>
        <v/>
      </c>
      <c r="CH1150" s="169">
        <f>CE1150*16</f>
        <v/>
      </c>
      <c r="CI1150" s="171">
        <f>VLOOKUP(A1150,[1]DATA!$A$6:$AI$331,34,0)</f>
        <v/>
      </c>
      <c r="CJ1150" s="172">
        <f>VLOOKUP(A1150,[2]CHAMCONG!A$7:CI$333,79,0)</f>
        <v/>
      </c>
      <c r="CK1150" s="173">
        <f>CJ1150-CA1150</f>
        <v/>
      </c>
    </row>
    <row r="1151">
      <c r="A1151" s="69" t="n"/>
      <c r="B1151" s="70" t="n"/>
      <c r="C1151" s="77" t="n"/>
      <c r="D1151" s="84" t="n"/>
      <c r="E1151" s="69" t="n"/>
      <c r="F1151" s="69" t="n"/>
      <c r="G1151" s="73" t="n"/>
      <c r="H1151" s="73" t="n"/>
      <c r="I1151" s="75" t="n"/>
      <c r="J1151" s="75" t="n"/>
      <c r="K1151" s="73" t="n"/>
      <c r="L1151" s="73" t="n"/>
      <c r="M1151" s="73" t="n"/>
      <c r="N1151" s="73" t="n"/>
      <c r="O1151" s="75" t="n"/>
      <c r="P1151" s="75" t="n"/>
      <c r="Q1151" s="73" t="n"/>
      <c r="R1151" s="73" t="n"/>
      <c r="S1151" s="73" t="n"/>
      <c r="T1151" s="73" t="n"/>
      <c r="U1151" s="73" t="n"/>
      <c r="V1151" s="73" t="n"/>
      <c r="W1151" s="73" t="n"/>
      <c r="X1151" s="73" t="n"/>
      <c r="Y1151" s="73" t="n"/>
      <c r="Z1151" s="73" t="n"/>
      <c r="AA1151" s="73" t="n"/>
      <c r="AB1151" s="73" t="n"/>
      <c r="AC1151" s="73" t="n"/>
      <c r="AD1151" s="73" t="n"/>
      <c r="AE1151" s="73" t="n"/>
      <c r="AF1151" s="73" t="n"/>
      <c r="AG1151" s="73" t="n"/>
      <c r="AH1151" s="73" t="n"/>
      <c r="AI1151" s="73" t="n"/>
      <c r="AJ1151" s="73" t="n"/>
      <c r="AK1151" s="73" t="n"/>
      <c r="AL1151" s="73" t="n"/>
      <c r="AM1151" s="73" t="n"/>
      <c r="AN1151" s="73" t="n"/>
      <c r="AO1151" s="73" t="n"/>
      <c r="AP1151" s="73" t="n"/>
      <c r="AQ1151" s="73" t="n"/>
      <c r="AR1151" s="73" t="n"/>
      <c r="AS1151" s="73" t="n"/>
      <c r="AT1151" s="73" t="n"/>
      <c r="AU1151" s="73" t="n"/>
      <c r="AV1151" s="73" t="n"/>
      <c r="AW1151" s="73" t="n"/>
      <c r="AX1151" s="73" t="n"/>
      <c r="AY1151" s="73" t="n"/>
      <c r="AZ1151" s="73" t="n"/>
      <c r="BA1151" s="73" t="n"/>
      <c r="BB1151" s="73" t="n"/>
      <c r="BC1151" s="73" t="n"/>
      <c r="BD1151" s="73" t="n"/>
      <c r="BE1151" s="73" t="n"/>
      <c r="BF1151" s="73" t="n"/>
      <c r="BG1151" s="73" t="n"/>
      <c r="BH1151" s="73" t="n"/>
      <c r="BI1151" s="73" t="n"/>
      <c r="BJ1151" s="73" t="n"/>
      <c r="BK1151" s="73" t="n"/>
      <c r="BL1151" s="73" t="n"/>
      <c r="BM1151" s="73" t="n"/>
      <c r="BN1151" s="73" t="n"/>
      <c r="BO1151" s="73" t="n"/>
      <c r="BP1151" s="73" t="n"/>
      <c r="BQ1151" s="165">
        <f>COUNTIF($G1151:$BP1151,"a")+COUNTIF($G1151:$BP1151,"r0,a5")/2+COUNTIF($G1151:$BP1151,"p5,a5")/2</f>
        <v/>
      </c>
      <c r="BR1151" s="165">
        <f>COUNTIF($G1151:$BP1151,"d")+COUNTIF($G1151:$BP1151,"r0,d5")/2+COUNTIF($G1151:$BP1151,"p5,d5")/2</f>
        <v/>
      </c>
      <c r="BS1151" s="165">
        <f>COUNTIF($G1151:$BP1151,"b")+COUNTIF($G1151:$BP1151,"r0,b5")/2+COUNTIF($G1151:$BP1151,"p5,b5")/2</f>
        <v/>
      </c>
      <c r="BT1151" s="165">
        <f>COUNTIF($G1151:$BP1151,"c")+COUNTIF($G1151:$BP1151,"r0,c5")/2+COUNTIF($G1151:$BP1151,"p5,c5")/2</f>
        <v/>
      </c>
      <c r="BU1151" s="165">
        <f>COUNTIF($G1151:$BP1151,"KH")+COUNTIF($G1151:$BP1151,"TL")+COUNTIF($G1151:$BP1151,"L")</f>
        <v/>
      </c>
      <c r="BV1151" s="165" t="n"/>
      <c r="BW1151" s="165">
        <f>COUNTIF($G1151:$BP1151,"hh")</f>
        <v/>
      </c>
      <c r="BX1151" s="165">
        <f>COUNTIF($G1151:$BP1151,"nt7")</f>
        <v/>
      </c>
      <c r="BY1151" s="165">
        <f>COUNTIF($G1151:$BP1151,"P")+COUNTIF($G1151:$BP1151,"p5,a5")/2+COUNTIF($G1151:$BP1151,"p5,b5")/2+COUNTIF($G1151:$BP1151,"p5,c5")/2+COUNTIF($G1151:$BP1151,"p5,d5")/2</f>
        <v/>
      </c>
      <c r="BZ1151" s="166">
        <f>SUBTOTAL(9,BQ1151:BY1151)</f>
        <v/>
      </c>
      <c r="CA1151" s="167">
        <f>SUM(J1151,L1151,N1151,P1151,R1151,T1151,X1151,Z1151,AB1151,AD1151,AF1151,AH1151,AL1151,AN1151,AP1151,AR1151,AT1151,AV1151,AZ1151,BB1151,BD1151,BF1151,BH1151,BP1151)</f>
        <v/>
      </c>
      <c r="CB1151" s="168">
        <f>SUM(H1151,V1151,AJ1151,AX1151,BL1151)</f>
        <v/>
      </c>
      <c r="CC1151" s="24">
        <f>SUM(BJ1151,BN1151)</f>
        <v/>
      </c>
      <c r="CD1151" s="169">
        <f>IF(BZ1151&gt;25,4,IF(BZ1151&gt;18,3,IF(BZ1151&gt;12,2,IF(BZ1151&gt;4,1,0))))-BX1151-2+1</f>
        <v/>
      </c>
      <c r="CE1151" s="30" t="n"/>
      <c r="CF1151" s="169">
        <f>CD1151*CI1151</f>
        <v/>
      </c>
      <c r="CG1151" s="170">
        <f>F1151-BY1151+1</f>
        <v/>
      </c>
      <c r="CH1151" s="169">
        <f>CE1151*16</f>
        <v/>
      </c>
      <c r="CI1151" s="171">
        <f>VLOOKUP(A1151,[1]DATA!$A$6:$AI$331,34,0)</f>
        <v/>
      </c>
      <c r="CJ1151" s="172">
        <f>VLOOKUP(A1151,[2]CHAMCONG!A$7:CI$333,79,0)</f>
        <v/>
      </c>
      <c r="CK1151" s="173">
        <f>CJ1151-CA1151</f>
        <v/>
      </c>
    </row>
    <row r="1152">
      <c r="A1152" s="69" t="n"/>
      <c r="B1152" s="70" t="n"/>
      <c r="C1152" s="77" t="n"/>
      <c r="D1152" s="84" t="n"/>
      <c r="E1152" s="69" t="n"/>
      <c r="F1152" s="69" t="n"/>
      <c r="G1152" s="73" t="n"/>
      <c r="H1152" s="73" t="n"/>
      <c r="I1152" s="75" t="n"/>
      <c r="J1152" s="75" t="n"/>
      <c r="K1152" s="73" t="n"/>
      <c r="L1152" s="73" t="n"/>
      <c r="M1152" s="73" t="n"/>
      <c r="N1152" s="73" t="n"/>
      <c r="O1152" s="75" t="n"/>
      <c r="P1152" s="75" t="n"/>
      <c r="Q1152" s="73" t="n"/>
      <c r="R1152" s="73" t="n"/>
      <c r="S1152" s="73" t="n"/>
      <c r="T1152" s="73" t="n"/>
      <c r="U1152" s="73" t="n"/>
      <c r="V1152" s="73" t="n"/>
      <c r="W1152" s="73" t="n"/>
      <c r="X1152" s="73" t="n"/>
      <c r="Y1152" s="73" t="n"/>
      <c r="Z1152" s="73" t="n"/>
      <c r="AA1152" s="73" t="n"/>
      <c r="AB1152" s="73" t="n"/>
      <c r="AC1152" s="73" t="n"/>
      <c r="AD1152" s="73" t="n"/>
      <c r="AE1152" s="73" t="n"/>
      <c r="AF1152" s="73" t="n"/>
      <c r="AG1152" s="73" t="n"/>
      <c r="AH1152" s="73" t="n"/>
      <c r="AI1152" s="73" t="n"/>
      <c r="AJ1152" s="73" t="n"/>
      <c r="AK1152" s="73" t="n"/>
      <c r="AL1152" s="73" t="n"/>
      <c r="AM1152" s="73" t="n"/>
      <c r="AN1152" s="73" t="n"/>
      <c r="AO1152" s="73" t="n"/>
      <c r="AP1152" s="73" t="n"/>
      <c r="AQ1152" s="73" t="n"/>
      <c r="AR1152" s="73" t="n"/>
      <c r="AS1152" s="73" t="n"/>
      <c r="AT1152" s="73" t="n"/>
      <c r="AU1152" s="73" t="n"/>
      <c r="AV1152" s="73" t="n"/>
      <c r="AW1152" s="73" t="n"/>
      <c r="AX1152" s="73" t="n"/>
      <c r="AY1152" s="73" t="n"/>
      <c r="AZ1152" s="73" t="n"/>
      <c r="BA1152" s="73" t="n"/>
      <c r="BB1152" s="73" t="n"/>
      <c r="BC1152" s="73" t="n"/>
      <c r="BD1152" s="73" t="n"/>
      <c r="BE1152" s="73" t="n"/>
      <c r="BF1152" s="73" t="n"/>
      <c r="BG1152" s="73" t="n"/>
      <c r="BH1152" s="73" t="n"/>
      <c r="BI1152" s="73" t="n"/>
      <c r="BJ1152" s="73" t="n"/>
      <c r="BK1152" s="73" t="n"/>
      <c r="BL1152" s="73" t="n"/>
      <c r="BM1152" s="73" t="n"/>
      <c r="BN1152" s="73" t="n"/>
      <c r="BO1152" s="73" t="n"/>
      <c r="BP1152" s="73" t="n"/>
      <c r="BQ1152" s="165">
        <f>COUNTIF($G1152:$BP1152,"a")+COUNTIF($G1152:$BP1152,"r0,a5")/2+COUNTIF($G1152:$BP1152,"p5,a5")/2</f>
        <v/>
      </c>
      <c r="BR1152" s="165">
        <f>COUNTIF($G1152:$BP1152,"d")+COUNTIF($G1152:$BP1152,"r0,d5")/2+COUNTIF($G1152:$BP1152,"p5,d5")/2</f>
        <v/>
      </c>
      <c r="BS1152" s="165">
        <f>COUNTIF($G1152:$BP1152,"b")+COUNTIF($G1152:$BP1152,"r0,b5")/2+COUNTIF($G1152:$BP1152,"p5,b5")/2</f>
        <v/>
      </c>
      <c r="BT1152" s="165">
        <f>COUNTIF($G1152:$BP1152,"c")+COUNTIF($G1152:$BP1152,"r0,c5")/2+COUNTIF($G1152:$BP1152,"p5,c5")/2</f>
        <v/>
      </c>
      <c r="BU1152" s="165">
        <f>COUNTIF($G1152:$BP1152,"KH")+COUNTIF($G1152:$BP1152,"TL")+COUNTIF($G1152:$BP1152,"L")</f>
        <v/>
      </c>
      <c r="BV1152" s="165" t="n"/>
      <c r="BW1152" s="165">
        <f>COUNTIF($G1152:$BP1152,"hh")</f>
        <v/>
      </c>
      <c r="BX1152" s="165">
        <f>COUNTIF($G1152:$BP1152,"nt7")</f>
        <v/>
      </c>
      <c r="BY1152" s="165">
        <f>COUNTIF($G1152:$BP1152,"P")+COUNTIF($G1152:$BP1152,"p5,a5")/2+COUNTIF($G1152:$BP1152,"p5,b5")/2+COUNTIF($G1152:$BP1152,"p5,c5")/2+COUNTIF($G1152:$BP1152,"p5,d5")/2</f>
        <v/>
      </c>
      <c r="BZ1152" s="166">
        <f>SUBTOTAL(9,BQ1152:BY1152)</f>
        <v/>
      </c>
      <c r="CA1152" s="167">
        <f>SUM(J1152,L1152,N1152,P1152,R1152,T1152,X1152,Z1152,AB1152,AD1152,AF1152,AH1152,AL1152,AN1152,AP1152,AR1152,AT1152,AV1152,AZ1152,BB1152,BD1152,BF1152,BH1152,BP1152)</f>
        <v/>
      </c>
      <c r="CB1152" s="168">
        <f>SUM(H1152,V1152,AJ1152,AX1152,BL1152)</f>
        <v/>
      </c>
      <c r="CC1152" s="24">
        <f>SUM(BJ1152,BN1152)</f>
        <v/>
      </c>
      <c r="CD1152" s="169">
        <f>IF(BZ1152&gt;25,4,IF(BZ1152&gt;18,3,IF(BZ1152&gt;12,2,IF(BZ1152&gt;4,1,0))))-BX1152-2+1</f>
        <v/>
      </c>
      <c r="CE1152" s="30" t="n"/>
      <c r="CF1152" s="169">
        <f>CD1152*CI1152</f>
        <v/>
      </c>
      <c r="CG1152" s="170">
        <f>F1152-BY1152+1</f>
        <v/>
      </c>
      <c r="CH1152" s="169">
        <f>CE1152*16</f>
        <v/>
      </c>
      <c r="CI1152" s="171">
        <f>VLOOKUP(A1152,[1]DATA!$A$6:$AI$331,34,0)</f>
        <v/>
      </c>
      <c r="CJ1152" s="172">
        <f>VLOOKUP(A1152,[2]CHAMCONG!A$7:CI$333,79,0)</f>
        <v/>
      </c>
      <c r="CK1152" s="173">
        <f>CJ1152-CA1152</f>
        <v/>
      </c>
    </row>
    <row r="1153">
      <c r="A1153" s="69" t="n"/>
      <c r="B1153" s="70" t="n"/>
      <c r="C1153" s="77" t="n"/>
      <c r="D1153" s="84" t="n"/>
      <c r="E1153" s="69" t="n"/>
      <c r="F1153" s="69" t="n"/>
      <c r="G1153" s="73" t="n"/>
      <c r="H1153" s="73" t="n"/>
      <c r="I1153" s="75" t="n"/>
      <c r="J1153" s="75" t="n"/>
      <c r="K1153" s="73" t="n"/>
      <c r="L1153" s="73" t="n"/>
      <c r="M1153" s="73" t="n"/>
      <c r="N1153" s="73" t="n"/>
      <c r="O1153" s="75" t="n"/>
      <c r="P1153" s="75" t="n"/>
      <c r="Q1153" s="73" t="n"/>
      <c r="R1153" s="73" t="n"/>
      <c r="S1153" s="73" t="n"/>
      <c r="T1153" s="73" t="n"/>
      <c r="U1153" s="73" t="n"/>
      <c r="V1153" s="73" t="n"/>
      <c r="W1153" s="73" t="n"/>
      <c r="X1153" s="73" t="n"/>
      <c r="Y1153" s="73" t="n"/>
      <c r="Z1153" s="73" t="n"/>
      <c r="AA1153" s="73" t="n"/>
      <c r="AB1153" s="73" t="n"/>
      <c r="AC1153" s="73" t="n"/>
      <c r="AD1153" s="73" t="n"/>
      <c r="AE1153" s="73" t="n"/>
      <c r="AF1153" s="73" t="n"/>
      <c r="AG1153" s="73" t="n"/>
      <c r="AH1153" s="73" t="n"/>
      <c r="AI1153" s="73" t="n"/>
      <c r="AJ1153" s="73" t="n"/>
      <c r="AK1153" s="73" t="n"/>
      <c r="AL1153" s="73" t="n"/>
      <c r="AM1153" s="73" t="n"/>
      <c r="AN1153" s="73" t="n"/>
      <c r="AO1153" s="73" t="n"/>
      <c r="AP1153" s="73" t="n"/>
      <c r="AQ1153" s="73" t="n"/>
      <c r="AR1153" s="73" t="n"/>
      <c r="AS1153" s="73" t="n"/>
      <c r="AT1153" s="73" t="n"/>
      <c r="AU1153" s="73" t="n"/>
      <c r="AV1153" s="73" t="n"/>
      <c r="AW1153" s="73" t="n"/>
      <c r="AX1153" s="73" t="n"/>
      <c r="AY1153" s="73" t="n"/>
      <c r="AZ1153" s="73" t="n"/>
      <c r="BA1153" s="73" t="n"/>
      <c r="BB1153" s="73" t="n"/>
      <c r="BC1153" s="73" t="n"/>
      <c r="BD1153" s="73" t="n"/>
      <c r="BE1153" s="73" t="n"/>
      <c r="BF1153" s="73" t="n"/>
      <c r="BG1153" s="73" t="n"/>
      <c r="BH1153" s="73" t="n"/>
      <c r="BI1153" s="73" t="n"/>
      <c r="BJ1153" s="73" t="n"/>
      <c r="BK1153" s="73" t="n"/>
      <c r="BL1153" s="73" t="n"/>
      <c r="BM1153" s="73" t="n"/>
      <c r="BN1153" s="73" t="n"/>
      <c r="BO1153" s="73" t="n"/>
      <c r="BP1153" s="73" t="n"/>
      <c r="BQ1153" s="165">
        <f>COUNTIF($G1153:$BP1153,"a")+COUNTIF($G1153:$BP1153,"r0,a5")/2+COUNTIF($G1153:$BP1153,"p5,a5")/2</f>
        <v/>
      </c>
      <c r="BR1153" s="165">
        <f>COUNTIF($G1153:$BP1153,"d")+COUNTIF($G1153:$BP1153,"r0,d5")/2+COUNTIF($G1153:$BP1153,"p5,d5")/2</f>
        <v/>
      </c>
      <c r="BS1153" s="165">
        <f>COUNTIF($G1153:$BP1153,"b")+COUNTIF($G1153:$BP1153,"r0,b5")/2+COUNTIF($G1153:$BP1153,"p5,b5")/2</f>
        <v/>
      </c>
      <c r="BT1153" s="165">
        <f>COUNTIF($G1153:$BP1153,"c")+COUNTIF($G1153:$BP1153,"r0,c5")/2+COUNTIF($G1153:$BP1153,"p5,c5")/2</f>
        <v/>
      </c>
      <c r="BU1153" s="165">
        <f>COUNTIF($G1153:$BP1153,"KH")+COUNTIF($G1153:$BP1153,"TL")+COUNTIF($G1153:$BP1153,"L")</f>
        <v/>
      </c>
      <c r="BV1153" s="165" t="n"/>
      <c r="BW1153" s="165">
        <f>COUNTIF($G1153:$BP1153,"hh")</f>
        <v/>
      </c>
      <c r="BX1153" s="165">
        <f>COUNTIF($G1153:$BP1153,"nt7")</f>
        <v/>
      </c>
      <c r="BY1153" s="165">
        <f>COUNTIF($G1153:$BP1153,"P")+COUNTIF($G1153:$BP1153,"p5,a5")/2+COUNTIF($G1153:$BP1153,"p5,b5")/2+COUNTIF($G1153:$BP1153,"p5,c5")/2+COUNTIF($G1153:$BP1153,"p5,d5")/2</f>
        <v/>
      </c>
      <c r="BZ1153" s="166">
        <f>SUBTOTAL(9,BQ1153:BY1153)</f>
        <v/>
      </c>
      <c r="CA1153" s="167">
        <f>SUM(J1153,L1153,N1153,P1153,R1153,T1153,X1153,Z1153,AB1153,AD1153,AF1153,AH1153,AL1153,AN1153,AP1153,AR1153,AT1153,AV1153,AZ1153,BB1153,BD1153,BF1153,BH1153,BP1153)</f>
        <v/>
      </c>
      <c r="CB1153" s="168">
        <f>SUM(H1153,V1153,AJ1153,AX1153,BL1153)</f>
        <v/>
      </c>
      <c r="CC1153" s="24">
        <f>SUM(BJ1153,BN1153)</f>
        <v/>
      </c>
      <c r="CD1153" s="169">
        <f>IF(BZ1153&gt;25,4,IF(BZ1153&gt;18,3,IF(BZ1153&gt;12,2,IF(BZ1153&gt;4,1,0))))-BX1153-2+1</f>
        <v/>
      </c>
      <c r="CE1153" s="30" t="n"/>
      <c r="CF1153" s="169">
        <f>CD1153*CI1153</f>
        <v/>
      </c>
      <c r="CG1153" s="170">
        <f>F1153-BY1153+1</f>
        <v/>
      </c>
      <c r="CH1153" s="169">
        <f>CE1153*16</f>
        <v/>
      </c>
      <c r="CI1153" s="171">
        <f>VLOOKUP(A1153,[1]DATA!$A$6:$AI$331,34,0)</f>
        <v/>
      </c>
      <c r="CJ1153" s="172">
        <f>VLOOKUP(A1153,[2]CHAMCONG!A$7:CI$333,79,0)</f>
        <v/>
      </c>
      <c r="CK1153" s="173">
        <f>CJ1153-CA1153</f>
        <v/>
      </c>
    </row>
    <row r="1154">
      <c r="A1154" s="69" t="n"/>
      <c r="B1154" s="70" t="n"/>
      <c r="C1154" s="77" t="n"/>
      <c r="D1154" s="84" t="n"/>
      <c r="E1154" s="69" t="n"/>
      <c r="F1154" s="69" t="n"/>
      <c r="G1154" s="73" t="n"/>
      <c r="H1154" s="73" t="n"/>
      <c r="I1154" s="75" t="n"/>
      <c r="J1154" s="75" t="n"/>
      <c r="K1154" s="73" t="n"/>
      <c r="L1154" s="73" t="n"/>
      <c r="M1154" s="73" t="n"/>
      <c r="N1154" s="73" t="n"/>
      <c r="O1154" s="75" t="n"/>
      <c r="P1154" s="75" t="n"/>
      <c r="Q1154" s="73" t="n"/>
      <c r="R1154" s="73" t="n"/>
      <c r="S1154" s="73" t="n"/>
      <c r="T1154" s="73" t="n"/>
      <c r="U1154" s="73" t="n"/>
      <c r="V1154" s="73" t="n"/>
      <c r="W1154" s="73" t="n"/>
      <c r="X1154" s="73" t="n"/>
      <c r="Y1154" s="73" t="n"/>
      <c r="Z1154" s="73" t="n"/>
      <c r="AA1154" s="73" t="n"/>
      <c r="AB1154" s="73" t="n"/>
      <c r="AC1154" s="73" t="n"/>
      <c r="AD1154" s="73" t="n"/>
      <c r="AE1154" s="73" t="n"/>
      <c r="AF1154" s="73" t="n"/>
      <c r="AG1154" s="73" t="n"/>
      <c r="AH1154" s="73" t="n"/>
      <c r="AI1154" s="73" t="n"/>
      <c r="AJ1154" s="73" t="n"/>
      <c r="AK1154" s="73" t="n"/>
      <c r="AL1154" s="73" t="n"/>
      <c r="AM1154" s="73" t="n"/>
      <c r="AN1154" s="73" t="n"/>
      <c r="AO1154" s="73" t="n"/>
      <c r="AP1154" s="73" t="n"/>
      <c r="AQ1154" s="73" t="n"/>
      <c r="AR1154" s="73" t="n"/>
      <c r="AS1154" s="73" t="n"/>
      <c r="AT1154" s="73" t="n"/>
      <c r="AU1154" s="73" t="n"/>
      <c r="AV1154" s="73" t="n"/>
      <c r="AW1154" s="73" t="n"/>
      <c r="AX1154" s="73" t="n"/>
      <c r="AY1154" s="73" t="n"/>
      <c r="AZ1154" s="73" t="n"/>
      <c r="BA1154" s="73" t="n"/>
      <c r="BB1154" s="73" t="n"/>
      <c r="BC1154" s="73" t="n"/>
      <c r="BD1154" s="73" t="n"/>
      <c r="BE1154" s="73" t="n"/>
      <c r="BF1154" s="73" t="n"/>
      <c r="BG1154" s="73" t="n"/>
      <c r="BH1154" s="73" t="n"/>
      <c r="BI1154" s="73" t="n"/>
      <c r="BJ1154" s="73" t="n"/>
      <c r="BK1154" s="73" t="n"/>
      <c r="BL1154" s="73" t="n"/>
      <c r="BM1154" s="73" t="n"/>
      <c r="BN1154" s="73" t="n"/>
      <c r="BO1154" s="73" t="n"/>
      <c r="BP1154" s="73" t="n"/>
      <c r="BQ1154" s="165">
        <f>COUNTIF($G1154:$BP1154,"a")+COUNTIF($G1154:$BP1154,"r0,a5")/2+COUNTIF($G1154:$BP1154,"p5,a5")/2</f>
        <v/>
      </c>
      <c r="BR1154" s="165">
        <f>COUNTIF($G1154:$BP1154,"d")+COUNTIF($G1154:$BP1154,"r0,d5")/2+COUNTIF($G1154:$BP1154,"p5,d5")/2</f>
        <v/>
      </c>
      <c r="BS1154" s="165">
        <f>COUNTIF($G1154:$BP1154,"b")+COUNTIF($G1154:$BP1154,"r0,b5")/2+COUNTIF($G1154:$BP1154,"p5,b5")/2</f>
        <v/>
      </c>
      <c r="BT1154" s="165">
        <f>COUNTIF($G1154:$BP1154,"c")+COUNTIF($G1154:$BP1154,"r0,c5")/2+COUNTIF($G1154:$BP1154,"p5,c5")/2</f>
        <v/>
      </c>
      <c r="BU1154" s="165">
        <f>COUNTIF($G1154:$BP1154,"KH")+COUNTIF($G1154:$BP1154,"TL")+COUNTIF($G1154:$BP1154,"L")</f>
        <v/>
      </c>
      <c r="BV1154" s="165" t="n"/>
      <c r="BW1154" s="165">
        <f>COUNTIF($G1154:$BP1154,"hh")</f>
        <v/>
      </c>
      <c r="BX1154" s="165">
        <f>COUNTIF($G1154:$BP1154,"nt7")</f>
        <v/>
      </c>
      <c r="BY1154" s="165">
        <f>COUNTIF($G1154:$BP1154,"P")+COUNTIF($G1154:$BP1154,"p5,a5")/2+COUNTIF($G1154:$BP1154,"p5,b5")/2+COUNTIF($G1154:$BP1154,"p5,c5")/2+COUNTIF($G1154:$BP1154,"p5,d5")/2</f>
        <v/>
      </c>
      <c r="BZ1154" s="166">
        <f>SUBTOTAL(9,BQ1154:BY1154)</f>
        <v/>
      </c>
      <c r="CA1154" s="167">
        <f>SUM(J1154,L1154,N1154,P1154,R1154,T1154,X1154,Z1154,AB1154,AD1154,AF1154,AH1154,AL1154,AN1154,AP1154,AR1154,AT1154,AV1154,AZ1154,BB1154,BD1154,BF1154,BH1154,BP1154)</f>
        <v/>
      </c>
      <c r="CB1154" s="168">
        <f>SUM(H1154,V1154,AJ1154,AX1154,BL1154)</f>
        <v/>
      </c>
      <c r="CC1154" s="24">
        <f>SUM(BJ1154,BN1154)</f>
        <v/>
      </c>
      <c r="CD1154" s="169">
        <f>IF(BZ1154&gt;25,4,IF(BZ1154&gt;18,3,IF(BZ1154&gt;12,2,IF(BZ1154&gt;4,1,0))))-BX1154-2+1</f>
        <v/>
      </c>
      <c r="CE1154" s="30" t="n"/>
      <c r="CF1154" s="169">
        <f>CD1154*CI1154</f>
        <v/>
      </c>
      <c r="CG1154" s="170">
        <f>F1154-BY1154+1</f>
        <v/>
      </c>
      <c r="CH1154" s="169">
        <f>CE1154*16</f>
        <v/>
      </c>
      <c r="CI1154" s="171">
        <f>VLOOKUP(A1154,[1]DATA!$A$6:$AI$331,34,0)</f>
        <v/>
      </c>
      <c r="CJ1154" s="172">
        <f>VLOOKUP(A1154,[2]CHAMCONG!A$7:CI$333,79,0)</f>
        <v/>
      </c>
      <c r="CK1154" s="173">
        <f>CJ1154-CA1154</f>
        <v/>
      </c>
    </row>
    <row r="1155">
      <c r="A1155" s="69" t="n"/>
      <c r="B1155" s="70" t="n"/>
      <c r="C1155" s="77" t="n"/>
      <c r="D1155" s="84" t="n"/>
      <c r="E1155" s="69" t="n"/>
      <c r="F1155" s="69" t="n"/>
      <c r="G1155" s="73" t="n"/>
      <c r="H1155" s="73" t="n"/>
      <c r="I1155" s="75" t="n"/>
      <c r="J1155" s="75" t="n"/>
      <c r="K1155" s="73" t="n"/>
      <c r="L1155" s="73" t="n"/>
      <c r="M1155" s="73" t="n"/>
      <c r="N1155" s="73" t="n"/>
      <c r="O1155" s="75" t="n"/>
      <c r="P1155" s="75" t="n"/>
      <c r="Q1155" s="73" t="n"/>
      <c r="R1155" s="73" t="n"/>
      <c r="S1155" s="73" t="n"/>
      <c r="T1155" s="73" t="n"/>
      <c r="U1155" s="73" t="n"/>
      <c r="V1155" s="73" t="n"/>
      <c r="W1155" s="73" t="n"/>
      <c r="X1155" s="73" t="n"/>
      <c r="Y1155" s="73" t="n"/>
      <c r="Z1155" s="73" t="n"/>
      <c r="AA1155" s="73" t="n"/>
      <c r="AB1155" s="73" t="n"/>
      <c r="AC1155" s="73" t="n"/>
      <c r="AD1155" s="73" t="n"/>
      <c r="AE1155" s="73" t="n"/>
      <c r="AF1155" s="73" t="n"/>
      <c r="AG1155" s="73" t="n"/>
      <c r="AH1155" s="73" t="n"/>
      <c r="AI1155" s="73" t="n"/>
      <c r="AJ1155" s="73" t="n"/>
      <c r="AK1155" s="73" t="n"/>
      <c r="AL1155" s="73" t="n"/>
      <c r="AM1155" s="73" t="n"/>
      <c r="AN1155" s="73" t="n"/>
      <c r="AO1155" s="73" t="n"/>
      <c r="AP1155" s="73" t="n"/>
      <c r="AQ1155" s="73" t="n"/>
      <c r="AR1155" s="73" t="n"/>
      <c r="AS1155" s="73" t="n"/>
      <c r="AT1155" s="73" t="n"/>
      <c r="AU1155" s="73" t="n"/>
      <c r="AV1155" s="73" t="n"/>
      <c r="AW1155" s="73" t="n"/>
      <c r="AX1155" s="73" t="n"/>
      <c r="AY1155" s="73" t="n"/>
      <c r="AZ1155" s="73" t="n"/>
      <c r="BA1155" s="73" t="n"/>
      <c r="BB1155" s="73" t="n"/>
      <c r="BC1155" s="73" t="n"/>
      <c r="BD1155" s="73" t="n"/>
      <c r="BE1155" s="73" t="n"/>
      <c r="BF1155" s="73" t="n"/>
      <c r="BG1155" s="73" t="n"/>
      <c r="BH1155" s="73" t="n"/>
      <c r="BI1155" s="73" t="n"/>
      <c r="BJ1155" s="73" t="n"/>
      <c r="BK1155" s="73" t="n"/>
      <c r="BL1155" s="73" t="n"/>
      <c r="BM1155" s="73" t="n"/>
      <c r="BN1155" s="73" t="n"/>
      <c r="BO1155" s="73" t="n"/>
      <c r="BP1155" s="73" t="n"/>
      <c r="BQ1155" s="165">
        <f>COUNTIF($G1155:$BP1155,"a")+COUNTIF($G1155:$BP1155,"r0,a5")/2+COUNTIF($G1155:$BP1155,"p5,a5")/2</f>
        <v/>
      </c>
      <c r="BR1155" s="165">
        <f>COUNTIF($G1155:$BP1155,"d")+COUNTIF($G1155:$BP1155,"r0,d5")/2+COUNTIF($G1155:$BP1155,"p5,d5")/2</f>
        <v/>
      </c>
      <c r="BS1155" s="165">
        <f>COUNTIF($G1155:$BP1155,"b")+COUNTIF($G1155:$BP1155,"r0,b5")/2+COUNTIF($G1155:$BP1155,"p5,b5")/2</f>
        <v/>
      </c>
      <c r="BT1155" s="165">
        <f>COUNTIF($G1155:$BP1155,"c")+COUNTIF($G1155:$BP1155,"r0,c5")/2+COUNTIF($G1155:$BP1155,"p5,c5")/2</f>
        <v/>
      </c>
      <c r="BU1155" s="165">
        <f>COUNTIF($G1155:$BP1155,"KH")+COUNTIF($G1155:$BP1155,"TL")+COUNTIF($G1155:$BP1155,"L")</f>
        <v/>
      </c>
      <c r="BV1155" s="165" t="n"/>
      <c r="BW1155" s="165">
        <f>COUNTIF($G1155:$BP1155,"hh")</f>
        <v/>
      </c>
      <c r="BX1155" s="165">
        <f>COUNTIF($G1155:$BP1155,"nt7")</f>
        <v/>
      </c>
      <c r="BY1155" s="165">
        <f>COUNTIF($G1155:$BP1155,"P")+COUNTIF($G1155:$BP1155,"p5,a5")/2+COUNTIF($G1155:$BP1155,"p5,b5")/2+COUNTIF($G1155:$BP1155,"p5,c5")/2+COUNTIF($G1155:$BP1155,"p5,d5")/2</f>
        <v/>
      </c>
      <c r="BZ1155" s="166">
        <f>SUBTOTAL(9,BQ1155:BY1155)</f>
        <v/>
      </c>
      <c r="CA1155" s="167">
        <f>SUM(J1155,L1155,N1155,P1155,R1155,T1155,X1155,Z1155,AB1155,AD1155,AF1155,AH1155,AL1155,AN1155,AP1155,AR1155,AT1155,AV1155,AZ1155,BB1155,BD1155,BF1155,BH1155,BP1155)</f>
        <v/>
      </c>
      <c r="CB1155" s="168">
        <f>SUM(H1155,V1155,AJ1155,AX1155,BL1155)</f>
        <v/>
      </c>
      <c r="CC1155" s="24">
        <f>SUM(BJ1155,BN1155)</f>
        <v/>
      </c>
      <c r="CD1155" s="169">
        <f>IF(BZ1155&gt;25,4,IF(BZ1155&gt;18,3,IF(BZ1155&gt;12,2,IF(BZ1155&gt;4,1,0))))-BX1155-2+1</f>
        <v/>
      </c>
      <c r="CE1155" s="30" t="n"/>
      <c r="CF1155" s="169">
        <f>CD1155*CI1155</f>
        <v/>
      </c>
      <c r="CG1155" s="170">
        <f>F1155-BY1155+1</f>
        <v/>
      </c>
      <c r="CH1155" s="169">
        <f>CE1155*16</f>
        <v/>
      </c>
      <c r="CI1155" s="171">
        <f>VLOOKUP(A1155,[1]DATA!$A$6:$AI$331,34,0)</f>
        <v/>
      </c>
      <c r="CJ1155" s="172">
        <f>VLOOKUP(A1155,[2]CHAMCONG!A$7:CI$333,79,0)</f>
        <v/>
      </c>
      <c r="CK1155" s="173">
        <f>CJ1155-CA1155</f>
        <v/>
      </c>
    </row>
    <row r="1156">
      <c r="A1156" s="69" t="n"/>
      <c r="B1156" s="70" t="n"/>
      <c r="C1156" s="77" t="n"/>
      <c r="D1156" s="84" t="n"/>
      <c r="E1156" s="69" t="n"/>
      <c r="F1156" s="69" t="n"/>
      <c r="G1156" s="73" t="n"/>
      <c r="H1156" s="73" t="n"/>
      <c r="I1156" s="75" t="n"/>
      <c r="J1156" s="75" t="n"/>
      <c r="K1156" s="73" t="n"/>
      <c r="L1156" s="73" t="n"/>
      <c r="M1156" s="73" t="n"/>
      <c r="N1156" s="73" t="n"/>
      <c r="O1156" s="75" t="n"/>
      <c r="P1156" s="75" t="n"/>
      <c r="Q1156" s="73" t="n"/>
      <c r="R1156" s="73" t="n"/>
      <c r="S1156" s="73" t="n"/>
      <c r="T1156" s="73" t="n"/>
      <c r="U1156" s="73" t="n"/>
      <c r="V1156" s="73" t="n"/>
      <c r="W1156" s="73" t="n"/>
      <c r="X1156" s="73" t="n"/>
      <c r="Y1156" s="73" t="n"/>
      <c r="Z1156" s="73" t="n"/>
      <c r="AA1156" s="73" t="n"/>
      <c r="AB1156" s="73" t="n"/>
      <c r="AC1156" s="73" t="n"/>
      <c r="AD1156" s="73" t="n"/>
      <c r="AE1156" s="73" t="n"/>
      <c r="AF1156" s="73" t="n"/>
      <c r="AG1156" s="73" t="n"/>
      <c r="AH1156" s="73" t="n"/>
      <c r="AI1156" s="73" t="n"/>
      <c r="AJ1156" s="73" t="n"/>
      <c r="AK1156" s="73" t="n"/>
      <c r="AL1156" s="73" t="n"/>
      <c r="AM1156" s="73" t="n"/>
      <c r="AN1156" s="73" t="n"/>
      <c r="AO1156" s="73" t="n"/>
      <c r="AP1156" s="73" t="n"/>
      <c r="AQ1156" s="73" t="n"/>
      <c r="AR1156" s="73" t="n"/>
      <c r="AS1156" s="73" t="n"/>
      <c r="AT1156" s="73" t="n"/>
      <c r="AU1156" s="73" t="n"/>
      <c r="AV1156" s="73" t="n"/>
      <c r="AW1156" s="73" t="n"/>
      <c r="AX1156" s="73" t="n"/>
      <c r="AY1156" s="73" t="n"/>
      <c r="AZ1156" s="73" t="n"/>
      <c r="BA1156" s="73" t="n"/>
      <c r="BB1156" s="73" t="n"/>
      <c r="BC1156" s="73" t="n"/>
      <c r="BD1156" s="73" t="n"/>
      <c r="BE1156" s="73" t="n"/>
      <c r="BF1156" s="73" t="n"/>
      <c r="BG1156" s="73" t="n"/>
      <c r="BH1156" s="73" t="n"/>
      <c r="BI1156" s="73" t="n"/>
      <c r="BJ1156" s="73" t="n"/>
      <c r="BK1156" s="73" t="n"/>
      <c r="BL1156" s="73" t="n"/>
      <c r="BM1156" s="73" t="n"/>
      <c r="BN1156" s="73" t="n"/>
      <c r="BO1156" s="73" t="n"/>
      <c r="BP1156" s="73" t="n"/>
      <c r="BQ1156" s="165">
        <f>COUNTIF($G1156:$BP1156,"a")+COUNTIF($G1156:$BP1156,"r0,a5")/2+COUNTIF($G1156:$BP1156,"p5,a5")/2</f>
        <v/>
      </c>
      <c r="BR1156" s="165">
        <f>COUNTIF($G1156:$BP1156,"d")+COUNTIF($G1156:$BP1156,"r0,d5")/2+COUNTIF($G1156:$BP1156,"p5,d5")/2</f>
        <v/>
      </c>
      <c r="BS1156" s="165">
        <f>COUNTIF($G1156:$BP1156,"b")+COUNTIF($G1156:$BP1156,"r0,b5")/2+COUNTIF($G1156:$BP1156,"p5,b5")/2</f>
        <v/>
      </c>
      <c r="BT1156" s="165">
        <f>COUNTIF($G1156:$BP1156,"c")+COUNTIF($G1156:$BP1156,"r0,c5")/2+COUNTIF($G1156:$BP1156,"p5,c5")/2</f>
        <v/>
      </c>
      <c r="BU1156" s="165">
        <f>COUNTIF($G1156:$BP1156,"KH")+COUNTIF($G1156:$BP1156,"TL")+COUNTIF($G1156:$BP1156,"L")</f>
        <v/>
      </c>
      <c r="BV1156" s="165" t="n"/>
      <c r="BW1156" s="165">
        <f>COUNTIF($G1156:$BP1156,"hh")</f>
        <v/>
      </c>
      <c r="BX1156" s="165">
        <f>COUNTIF($G1156:$BP1156,"nt7")</f>
        <v/>
      </c>
      <c r="BY1156" s="165">
        <f>COUNTIF($G1156:$BP1156,"P")+COUNTIF($G1156:$BP1156,"p5,a5")/2+COUNTIF($G1156:$BP1156,"p5,b5")/2+COUNTIF($G1156:$BP1156,"p5,c5")/2+COUNTIF($G1156:$BP1156,"p5,d5")/2</f>
        <v/>
      </c>
      <c r="BZ1156" s="166">
        <f>SUBTOTAL(9,BQ1156:BY1156)</f>
        <v/>
      </c>
      <c r="CA1156" s="167">
        <f>SUM(J1156,L1156,N1156,P1156,R1156,T1156,X1156,Z1156,AB1156,AD1156,AF1156,AH1156,AL1156,AN1156,AP1156,AR1156,AT1156,AV1156,AZ1156,BB1156,BD1156,BF1156,BH1156,BP1156)</f>
        <v/>
      </c>
      <c r="CB1156" s="168">
        <f>SUM(H1156,V1156,AJ1156,AX1156,BL1156)</f>
        <v/>
      </c>
      <c r="CC1156" s="24">
        <f>SUM(BJ1156,BN1156)</f>
        <v/>
      </c>
      <c r="CD1156" s="169">
        <f>IF(BZ1156&gt;25,4,IF(BZ1156&gt;18,3,IF(BZ1156&gt;12,2,IF(BZ1156&gt;4,1,0))))-BX1156-2+1</f>
        <v/>
      </c>
      <c r="CE1156" s="30" t="n"/>
      <c r="CF1156" s="169">
        <f>CD1156*CI1156</f>
        <v/>
      </c>
      <c r="CG1156" s="170">
        <f>F1156-BY1156+1</f>
        <v/>
      </c>
      <c r="CH1156" s="169">
        <f>CE1156*16</f>
        <v/>
      </c>
      <c r="CI1156" s="171">
        <f>VLOOKUP(A1156,[1]DATA!$A$6:$AI$331,34,0)</f>
        <v/>
      </c>
      <c r="CJ1156" s="172">
        <f>VLOOKUP(A1156,[2]CHAMCONG!A$7:CI$333,79,0)</f>
        <v/>
      </c>
      <c r="CK1156" s="173">
        <f>CJ1156-CA1156</f>
        <v/>
      </c>
    </row>
    <row r="1157">
      <c r="A1157" s="69" t="n"/>
      <c r="B1157" s="70" t="n"/>
      <c r="C1157" s="77" t="n"/>
      <c r="D1157" s="84" t="n"/>
      <c r="E1157" s="69" t="n"/>
      <c r="F1157" s="69" t="n"/>
      <c r="G1157" s="73" t="n"/>
      <c r="H1157" s="73" t="n"/>
      <c r="I1157" s="75" t="n"/>
      <c r="J1157" s="75" t="n"/>
      <c r="K1157" s="73" t="n"/>
      <c r="L1157" s="73" t="n"/>
      <c r="M1157" s="73" t="n"/>
      <c r="N1157" s="73" t="n"/>
      <c r="O1157" s="75" t="n"/>
      <c r="P1157" s="75" t="n"/>
      <c r="Q1157" s="73" t="n"/>
      <c r="R1157" s="73" t="n"/>
      <c r="S1157" s="73" t="n"/>
      <c r="T1157" s="73" t="n"/>
      <c r="U1157" s="73" t="n"/>
      <c r="V1157" s="73" t="n"/>
      <c r="W1157" s="73" t="n"/>
      <c r="X1157" s="73" t="n"/>
      <c r="Y1157" s="73" t="n"/>
      <c r="Z1157" s="73" t="n"/>
      <c r="AA1157" s="73" t="n"/>
      <c r="AB1157" s="73" t="n"/>
      <c r="AC1157" s="73" t="n"/>
      <c r="AD1157" s="73" t="n"/>
      <c r="AE1157" s="73" t="n"/>
      <c r="AF1157" s="73" t="n"/>
      <c r="AG1157" s="73" t="n"/>
      <c r="AH1157" s="73" t="n"/>
      <c r="AI1157" s="73" t="n"/>
      <c r="AJ1157" s="73" t="n"/>
      <c r="AK1157" s="73" t="n"/>
      <c r="AL1157" s="73" t="n"/>
      <c r="AM1157" s="73" t="n"/>
      <c r="AN1157" s="73" t="n"/>
      <c r="AO1157" s="73" t="n"/>
      <c r="AP1157" s="73" t="n"/>
      <c r="AQ1157" s="73" t="n"/>
      <c r="AR1157" s="73" t="n"/>
      <c r="AS1157" s="73" t="n"/>
      <c r="AT1157" s="73" t="n"/>
      <c r="AU1157" s="73" t="n"/>
      <c r="AV1157" s="73" t="n"/>
      <c r="AW1157" s="73" t="n"/>
      <c r="AX1157" s="73" t="n"/>
      <c r="AY1157" s="73" t="n"/>
      <c r="AZ1157" s="73" t="n"/>
      <c r="BA1157" s="73" t="n"/>
      <c r="BB1157" s="73" t="n"/>
      <c r="BC1157" s="73" t="n"/>
      <c r="BD1157" s="73" t="n"/>
      <c r="BE1157" s="73" t="n"/>
      <c r="BF1157" s="73" t="n"/>
      <c r="BG1157" s="73" t="n"/>
      <c r="BH1157" s="73" t="n"/>
      <c r="BI1157" s="73" t="n"/>
      <c r="BJ1157" s="73" t="n"/>
      <c r="BK1157" s="73" t="n"/>
      <c r="BL1157" s="73" t="n"/>
      <c r="BM1157" s="73" t="n"/>
      <c r="BN1157" s="73" t="n"/>
      <c r="BO1157" s="73" t="n"/>
      <c r="BP1157" s="73" t="n"/>
      <c r="BQ1157" s="165">
        <f>COUNTIF($G1157:$BP1157,"a")+COUNTIF($G1157:$BP1157,"r0,a5")/2+COUNTIF($G1157:$BP1157,"p5,a5")/2</f>
        <v/>
      </c>
      <c r="BR1157" s="165">
        <f>COUNTIF($G1157:$BP1157,"d")+COUNTIF($G1157:$BP1157,"r0,d5")/2+COUNTIF($G1157:$BP1157,"p5,d5")/2</f>
        <v/>
      </c>
      <c r="BS1157" s="165">
        <f>COUNTIF($G1157:$BP1157,"b")+COUNTIF($G1157:$BP1157,"r0,b5")/2+COUNTIF($G1157:$BP1157,"p5,b5")/2</f>
        <v/>
      </c>
      <c r="BT1157" s="165">
        <f>COUNTIF($G1157:$BP1157,"c")+COUNTIF($G1157:$BP1157,"r0,c5")/2+COUNTIF($G1157:$BP1157,"p5,c5")/2</f>
        <v/>
      </c>
      <c r="BU1157" s="165">
        <f>COUNTIF($G1157:$BP1157,"KH")+COUNTIF($G1157:$BP1157,"TL")+COUNTIF($G1157:$BP1157,"L")</f>
        <v/>
      </c>
      <c r="BV1157" s="165" t="n"/>
      <c r="BW1157" s="165">
        <f>COUNTIF($G1157:$BP1157,"hh")</f>
        <v/>
      </c>
      <c r="BX1157" s="165">
        <f>COUNTIF($G1157:$BP1157,"nt7")</f>
        <v/>
      </c>
      <c r="BY1157" s="165">
        <f>COUNTIF($G1157:$BP1157,"P")+COUNTIF($G1157:$BP1157,"p5,a5")/2+COUNTIF($G1157:$BP1157,"p5,b5")/2+COUNTIF($G1157:$BP1157,"p5,c5")/2+COUNTIF($G1157:$BP1157,"p5,d5")/2</f>
        <v/>
      </c>
      <c r="BZ1157" s="166">
        <f>SUBTOTAL(9,BQ1157:BY1157)</f>
        <v/>
      </c>
      <c r="CA1157" s="167">
        <f>SUM(J1157,L1157,N1157,P1157,R1157,T1157,X1157,Z1157,AB1157,AD1157,AF1157,AH1157,AL1157,AN1157,AP1157,AR1157,AT1157,AV1157,AZ1157,BB1157,BD1157,BF1157,BH1157,BP1157)</f>
        <v/>
      </c>
      <c r="CB1157" s="168">
        <f>SUM(H1157,V1157,AJ1157,AX1157,BL1157)</f>
        <v/>
      </c>
      <c r="CC1157" s="24">
        <f>SUM(BJ1157,BN1157)</f>
        <v/>
      </c>
      <c r="CD1157" s="169">
        <f>IF(BZ1157&gt;25,4,IF(BZ1157&gt;18,3,IF(BZ1157&gt;12,2,IF(BZ1157&gt;4,1,0))))-BX1157-2+1</f>
        <v/>
      </c>
      <c r="CE1157" s="30" t="n"/>
      <c r="CF1157" s="169">
        <f>CD1157*CI1157</f>
        <v/>
      </c>
      <c r="CG1157" s="170">
        <f>F1157-BY1157+1</f>
        <v/>
      </c>
      <c r="CH1157" s="169">
        <f>CE1157*16</f>
        <v/>
      </c>
      <c r="CI1157" s="171">
        <f>VLOOKUP(A1157,[1]DATA!$A$6:$AI$331,34,0)</f>
        <v/>
      </c>
      <c r="CJ1157" s="172">
        <f>VLOOKUP(A1157,[2]CHAMCONG!A$7:CI$333,79,0)</f>
        <v/>
      </c>
      <c r="CK1157" s="173">
        <f>CJ1157-CA1157</f>
        <v/>
      </c>
    </row>
    <row r="1158">
      <c r="A1158" s="69" t="n"/>
      <c r="B1158" s="70" t="n"/>
      <c r="C1158" s="77" t="n"/>
      <c r="D1158" s="84" t="n"/>
      <c r="E1158" s="69" t="n"/>
      <c r="F1158" s="69" t="n"/>
      <c r="G1158" s="73" t="n"/>
      <c r="H1158" s="73" t="n"/>
      <c r="I1158" s="75" t="n"/>
      <c r="J1158" s="75" t="n"/>
      <c r="K1158" s="73" t="n"/>
      <c r="L1158" s="73" t="n"/>
      <c r="M1158" s="73" t="n"/>
      <c r="N1158" s="73" t="n"/>
      <c r="O1158" s="75" t="n"/>
      <c r="P1158" s="75" t="n"/>
      <c r="Q1158" s="73" t="n"/>
      <c r="R1158" s="73" t="n"/>
      <c r="S1158" s="73" t="n"/>
      <c r="T1158" s="73" t="n"/>
      <c r="U1158" s="73" t="n"/>
      <c r="V1158" s="73" t="n"/>
      <c r="W1158" s="73" t="n"/>
      <c r="X1158" s="73" t="n"/>
      <c r="Y1158" s="73" t="n"/>
      <c r="Z1158" s="73" t="n"/>
      <c r="AA1158" s="73" t="n"/>
      <c r="AB1158" s="73" t="n"/>
      <c r="AC1158" s="73" t="n"/>
      <c r="AD1158" s="73" t="n"/>
      <c r="AE1158" s="73" t="n"/>
      <c r="AF1158" s="73" t="n"/>
      <c r="AG1158" s="73" t="n"/>
      <c r="AH1158" s="73" t="n"/>
      <c r="AI1158" s="73" t="n"/>
      <c r="AJ1158" s="73" t="n"/>
      <c r="AK1158" s="73" t="n"/>
      <c r="AL1158" s="73" t="n"/>
      <c r="AM1158" s="73" t="n"/>
      <c r="AN1158" s="73" t="n"/>
      <c r="AO1158" s="73" t="n"/>
      <c r="AP1158" s="73" t="n"/>
      <c r="AQ1158" s="73" t="n"/>
      <c r="AR1158" s="73" t="n"/>
      <c r="AS1158" s="73" t="n"/>
      <c r="AT1158" s="73" t="n"/>
      <c r="AU1158" s="73" t="n"/>
      <c r="AV1158" s="73" t="n"/>
      <c r="AW1158" s="73" t="n"/>
      <c r="AX1158" s="73" t="n"/>
      <c r="AY1158" s="73" t="n"/>
      <c r="AZ1158" s="73" t="n"/>
      <c r="BA1158" s="73" t="n"/>
      <c r="BB1158" s="73" t="n"/>
      <c r="BC1158" s="73" t="n"/>
      <c r="BD1158" s="73" t="n"/>
      <c r="BE1158" s="73" t="n"/>
      <c r="BF1158" s="73" t="n"/>
      <c r="BG1158" s="73" t="n"/>
      <c r="BH1158" s="73" t="n"/>
      <c r="BI1158" s="73" t="n"/>
      <c r="BJ1158" s="73" t="n"/>
      <c r="BK1158" s="73" t="n"/>
      <c r="BL1158" s="73" t="n"/>
      <c r="BM1158" s="73" t="n"/>
      <c r="BN1158" s="73" t="n"/>
      <c r="BO1158" s="73" t="n"/>
      <c r="BP1158" s="73" t="n"/>
      <c r="BQ1158" s="165">
        <f>COUNTIF($G1158:$BP1158,"a")+COUNTIF($G1158:$BP1158,"r0,a5")/2+COUNTIF($G1158:$BP1158,"p5,a5")/2</f>
        <v/>
      </c>
      <c r="BR1158" s="165">
        <f>COUNTIF($G1158:$BP1158,"d")+COUNTIF($G1158:$BP1158,"r0,d5")/2+COUNTIF($G1158:$BP1158,"p5,d5")/2</f>
        <v/>
      </c>
      <c r="BS1158" s="165">
        <f>COUNTIF($G1158:$BP1158,"b")+COUNTIF($G1158:$BP1158,"r0,b5")/2+COUNTIF($G1158:$BP1158,"p5,b5")/2</f>
        <v/>
      </c>
      <c r="BT1158" s="165">
        <f>COUNTIF($G1158:$BP1158,"c")+COUNTIF($G1158:$BP1158,"r0,c5")/2+COUNTIF($G1158:$BP1158,"p5,c5")/2</f>
        <v/>
      </c>
      <c r="BU1158" s="165">
        <f>COUNTIF($G1158:$BP1158,"KH")+COUNTIF($G1158:$BP1158,"TL")+COUNTIF($G1158:$BP1158,"L")</f>
        <v/>
      </c>
      <c r="BV1158" s="165" t="n"/>
      <c r="BW1158" s="165">
        <f>COUNTIF($G1158:$BP1158,"hh")</f>
        <v/>
      </c>
      <c r="BX1158" s="165">
        <f>COUNTIF($G1158:$BP1158,"nt7")</f>
        <v/>
      </c>
      <c r="BY1158" s="165">
        <f>COUNTIF($G1158:$BP1158,"P")+COUNTIF($G1158:$BP1158,"p5,a5")/2+COUNTIF($G1158:$BP1158,"p5,b5")/2+COUNTIF($G1158:$BP1158,"p5,c5")/2+COUNTIF($G1158:$BP1158,"p5,d5")/2</f>
        <v/>
      </c>
      <c r="BZ1158" s="166">
        <f>SUBTOTAL(9,BQ1158:BY1158)</f>
        <v/>
      </c>
      <c r="CA1158" s="167">
        <f>SUM(J1158,L1158,N1158,P1158,R1158,T1158,X1158,Z1158,AB1158,AD1158,AF1158,AH1158,AL1158,AN1158,AP1158,AR1158,AT1158,AV1158,AZ1158,BB1158,BD1158,BF1158,BH1158,BP1158)</f>
        <v/>
      </c>
      <c r="CB1158" s="168">
        <f>SUM(H1158,V1158,AJ1158,AX1158,BL1158)</f>
        <v/>
      </c>
      <c r="CC1158" s="24">
        <f>SUM(BJ1158,BN1158)</f>
        <v/>
      </c>
      <c r="CD1158" s="169">
        <f>IF(BZ1158&gt;25,4,IF(BZ1158&gt;18,3,IF(BZ1158&gt;12,2,IF(BZ1158&gt;4,1,0))))-BX1158-2+1</f>
        <v/>
      </c>
      <c r="CE1158" s="30" t="n"/>
      <c r="CF1158" s="169">
        <f>CD1158*CI1158</f>
        <v/>
      </c>
      <c r="CG1158" s="170">
        <f>F1158-BY1158+1</f>
        <v/>
      </c>
      <c r="CH1158" s="169">
        <f>CE1158*16</f>
        <v/>
      </c>
      <c r="CI1158" s="171">
        <f>VLOOKUP(A1158,[1]DATA!$A$6:$AI$331,34,0)</f>
        <v/>
      </c>
      <c r="CJ1158" s="172">
        <f>VLOOKUP(A1158,[2]CHAMCONG!A$7:CI$333,79,0)</f>
        <v/>
      </c>
      <c r="CK1158" s="173">
        <f>CJ1158-CA1158</f>
        <v/>
      </c>
    </row>
    <row r="1159">
      <c r="A1159" s="69" t="n"/>
      <c r="B1159" s="70" t="n"/>
      <c r="C1159" s="77" t="n"/>
      <c r="D1159" s="84" t="n"/>
      <c r="E1159" s="69" t="n"/>
      <c r="F1159" s="69" t="n"/>
      <c r="G1159" s="73" t="n"/>
      <c r="H1159" s="73" t="n"/>
      <c r="I1159" s="75" t="n"/>
      <c r="J1159" s="75" t="n"/>
      <c r="K1159" s="73" t="n"/>
      <c r="L1159" s="73" t="n"/>
      <c r="M1159" s="73" t="n"/>
      <c r="N1159" s="73" t="n"/>
      <c r="O1159" s="75" t="n"/>
      <c r="P1159" s="75" t="n"/>
      <c r="Q1159" s="73" t="n"/>
      <c r="R1159" s="73" t="n"/>
      <c r="S1159" s="73" t="n"/>
      <c r="T1159" s="73" t="n"/>
      <c r="U1159" s="73" t="n"/>
      <c r="V1159" s="73" t="n"/>
      <c r="W1159" s="73" t="n"/>
      <c r="X1159" s="73" t="n"/>
      <c r="Y1159" s="73" t="n"/>
      <c r="Z1159" s="73" t="n"/>
      <c r="AA1159" s="73" t="n"/>
      <c r="AB1159" s="73" t="n"/>
      <c r="AC1159" s="73" t="n"/>
      <c r="AD1159" s="73" t="n"/>
      <c r="AE1159" s="73" t="n"/>
      <c r="AF1159" s="73" t="n"/>
      <c r="AG1159" s="73" t="n"/>
      <c r="AH1159" s="73" t="n"/>
      <c r="AI1159" s="73" t="n"/>
      <c r="AJ1159" s="73" t="n"/>
      <c r="AK1159" s="73" t="n"/>
      <c r="AL1159" s="73" t="n"/>
      <c r="AM1159" s="73" t="n"/>
      <c r="AN1159" s="73" t="n"/>
      <c r="AO1159" s="73" t="n"/>
      <c r="AP1159" s="73" t="n"/>
      <c r="AQ1159" s="73" t="n"/>
      <c r="AR1159" s="73" t="n"/>
      <c r="AS1159" s="73" t="n"/>
      <c r="AT1159" s="73" t="n"/>
      <c r="AU1159" s="73" t="n"/>
      <c r="AV1159" s="73" t="n"/>
      <c r="AW1159" s="73" t="n"/>
      <c r="AX1159" s="73" t="n"/>
      <c r="AY1159" s="73" t="n"/>
      <c r="AZ1159" s="73" t="n"/>
      <c r="BA1159" s="73" t="n"/>
      <c r="BB1159" s="73" t="n"/>
      <c r="BC1159" s="73" t="n"/>
      <c r="BD1159" s="73" t="n"/>
      <c r="BE1159" s="73" t="n"/>
      <c r="BF1159" s="73" t="n"/>
      <c r="BG1159" s="73" t="n"/>
      <c r="BH1159" s="73" t="n"/>
      <c r="BI1159" s="73" t="n"/>
      <c r="BJ1159" s="73" t="n"/>
      <c r="BK1159" s="73" t="n"/>
      <c r="BL1159" s="73" t="n"/>
      <c r="BM1159" s="73" t="n"/>
      <c r="BN1159" s="73" t="n"/>
      <c r="BO1159" s="73" t="n"/>
      <c r="BP1159" s="73" t="n"/>
      <c r="BQ1159" s="165">
        <f>COUNTIF($G1159:$BP1159,"a")+COUNTIF($G1159:$BP1159,"r0,a5")/2+COUNTIF($G1159:$BP1159,"p5,a5")/2</f>
        <v/>
      </c>
      <c r="BR1159" s="165">
        <f>COUNTIF($G1159:$BP1159,"d")+COUNTIF($G1159:$BP1159,"r0,d5")/2+COUNTIF($G1159:$BP1159,"p5,d5")/2</f>
        <v/>
      </c>
      <c r="BS1159" s="165">
        <f>COUNTIF($G1159:$BP1159,"b")+COUNTIF($G1159:$BP1159,"r0,b5")/2+COUNTIF($G1159:$BP1159,"p5,b5")/2</f>
        <v/>
      </c>
      <c r="BT1159" s="165">
        <f>COUNTIF($G1159:$BP1159,"c")+COUNTIF($G1159:$BP1159,"r0,c5")/2+COUNTIF($G1159:$BP1159,"p5,c5")/2</f>
        <v/>
      </c>
      <c r="BU1159" s="165">
        <f>COUNTIF($G1159:$BP1159,"KH")+COUNTIF($G1159:$BP1159,"TL")+COUNTIF($G1159:$BP1159,"L")</f>
        <v/>
      </c>
      <c r="BV1159" s="165" t="n"/>
      <c r="BW1159" s="165">
        <f>COUNTIF($G1159:$BP1159,"hh")</f>
        <v/>
      </c>
      <c r="BX1159" s="165">
        <f>COUNTIF($G1159:$BP1159,"nt7")</f>
        <v/>
      </c>
      <c r="BY1159" s="165">
        <f>COUNTIF($G1159:$BP1159,"P")+COUNTIF($G1159:$BP1159,"p5,a5")/2+COUNTIF($G1159:$BP1159,"p5,b5")/2+COUNTIF($G1159:$BP1159,"p5,c5")/2+COUNTIF($G1159:$BP1159,"p5,d5")/2</f>
        <v/>
      </c>
      <c r="BZ1159" s="166">
        <f>SUBTOTAL(9,BQ1159:BY1159)</f>
        <v/>
      </c>
      <c r="CA1159" s="167">
        <f>SUM(J1159,L1159,N1159,P1159,R1159,T1159,X1159,Z1159,AB1159,AD1159,AF1159,AH1159,AL1159,AN1159,AP1159,AR1159,AT1159,AV1159,AZ1159,BB1159,BD1159,BF1159,BH1159,BP1159)</f>
        <v/>
      </c>
      <c r="CB1159" s="168">
        <f>SUM(H1159,V1159,AJ1159,AX1159,BL1159)</f>
        <v/>
      </c>
      <c r="CC1159" s="24">
        <f>SUM(BJ1159,BN1159)</f>
        <v/>
      </c>
      <c r="CD1159" s="169">
        <f>IF(BZ1159&gt;25,4,IF(BZ1159&gt;18,3,IF(BZ1159&gt;12,2,IF(BZ1159&gt;4,1,0))))-BX1159-2+1</f>
        <v/>
      </c>
      <c r="CE1159" s="30" t="n"/>
      <c r="CF1159" s="169">
        <f>CD1159*CI1159</f>
        <v/>
      </c>
      <c r="CG1159" s="170">
        <f>F1159-BY1159+1</f>
        <v/>
      </c>
      <c r="CH1159" s="169">
        <f>CE1159*16</f>
        <v/>
      </c>
      <c r="CI1159" s="171">
        <f>VLOOKUP(A1159,[1]DATA!$A$6:$AI$331,34,0)</f>
        <v/>
      </c>
      <c r="CJ1159" s="172">
        <f>VLOOKUP(A1159,[2]CHAMCONG!A$7:CI$333,79,0)</f>
        <v/>
      </c>
      <c r="CK1159" s="173">
        <f>CJ1159-CA1159</f>
        <v/>
      </c>
    </row>
    <row r="1160">
      <c r="A1160" s="69" t="n"/>
      <c r="B1160" s="70" t="n"/>
      <c r="C1160" s="77" t="n"/>
      <c r="D1160" s="84" t="n"/>
      <c r="E1160" s="69" t="n"/>
      <c r="F1160" s="69" t="n"/>
      <c r="G1160" s="73" t="n"/>
      <c r="H1160" s="73" t="n"/>
      <c r="I1160" s="75" t="n"/>
      <c r="J1160" s="75" t="n"/>
      <c r="K1160" s="73" t="n"/>
      <c r="L1160" s="73" t="n"/>
      <c r="M1160" s="73" t="n"/>
      <c r="N1160" s="73" t="n"/>
      <c r="O1160" s="75" t="n"/>
      <c r="P1160" s="75" t="n"/>
      <c r="Q1160" s="73" t="n"/>
      <c r="R1160" s="73" t="n"/>
      <c r="S1160" s="73" t="n"/>
      <c r="T1160" s="73" t="n"/>
      <c r="U1160" s="73" t="n"/>
      <c r="V1160" s="73" t="n"/>
      <c r="W1160" s="73" t="n"/>
      <c r="X1160" s="73" t="n"/>
      <c r="Y1160" s="73" t="n"/>
      <c r="Z1160" s="73" t="n"/>
      <c r="AA1160" s="73" t="n"/>
      <c r="AB1160" s="73" t="n"/>
      <c r="AC1160" s="73" t="n"/>
      <c r="AD1160" s="73" t="n"/>
      <c r="AE1160" s="73" t="n"/>
      <c r="AF1160" s="73" t="n"/>
      <c r="AG1160" s="73" t="n"/>
      <c r="AH1160" s="73" t="n"/>
      <c r="AI1160" s="73" t="n"/>
      <c r="AJ1160" s="73" t="n"/>
      <c r="AK1160" s="73" t="n"/>
      <c r="AL1160" s="73" t="n"/>
      <c r="AM1160" s="73" t="n"/>
      <c r="AN1160" s="73" t="n"/>
      <c r="AO1160" s="73" t="n"/>
      <c r="AP1160" s="73" t="n"/>
      <c r="AQ1160" s="73" t="n"/>
      <c r="AR1160" s="73" t="n"/>
      <c r="AS1160" s="73" t="n"/>
      <c r="AT1160" s="73" t="n"/>
      <c r="AU1160" s="73" t="n"/>
      <c r="AV1160" s="73" t="n"/>
      <c r="AW1160" s="73" t="n"/>
      <c r="AX1160" s="73" t="n"/>
      <c r="AY1160" s="73" t="n"/>
      <c r="AZ1160" s="73" t="n"/>
      <c r="BA1160" s="73" t="n"/>
      <c r="BB1160" s="73" t="n"/>
      <c r="BC1160" s="73" t="n"/>
      <c r="BD1160" s="73" t="n"/>
      <c r="BE1160" s="73" t="n"/>
      <c r="BF1160" s="73" t="n"/>
      <c r="BG1160" s="73" t="n"/>
      <c r="BH1160" s="73" t="n"/>
      <c r="BI1160" s="73" t="n"/>
      <c r="BJ1160" s="73" t="n"/>
      <c r="BK1160" s="73" t="n"/>
      <c r="BL1160" s="73" t="n"/>
      <c r="BM1160" s="73" t="n"/>
      <c r="BN1160" s="73" t="n"/>
      <c r="BO1160" s="73" t="n"/>
      <c r="BP1160" s="73" t="n"/>
      <c r="BQ1160" s="165">
        <f>COUNTIF($G1160:$BP1160,"a")+COUNTIF($G1160:$BP1160,"r0,a5")/2+COUNTIF($G1160:$BP1160,"p5,a5")/2</f>
        <v/>
      </c>
      <c r="BR1160" s="165">
        <f>COUNTIF($G1160:$BP1160,"d")+COUNTIF($G1160:$BP1160,"r0,d5")/2+COUNTIF($G1160:$BP1160,"p5,d5")/2</f>
        <v/>
      </c>
      <c r="BS1160" s="165">
        <f>COUNTIF($G1160:$BP1160,"b")+COUNTIF($G1160:$BP1160,"r0,b5")/2+COUNTIF($G1160:$BP1160,"p5,b5")/2</f>
        <v/>
      </c>
      <c r="BT1160" s="165">
        <f>COUNTIF($G1160:$BP1160,"c")+COUNTIF($G1160:$BP1160,"r0,c5")/2+COUNTIF($G1160:$BP1160,"p5,c5")/2</f>
        <v/>
      </c>
      <c r="BU1160" s="165">
        <f>COUNTIF($G1160:$BP1160,"KH")+COUNTIF($G1160:$BP1160,"TL")+COUNTIF($G1160:$BP1160,"L")</f>
        <v/>
      </c>
      <c r="BV1160" s="165" t="n"/>
      <c r="BW1160" s="165">
        <f>COUNTIF($G1160:$BP1160,"hh")</f>
        <v/>
      </c>
      <c r="BX1160" s="165">
        <f>COUNTIF($G1160:$BP1160,"nt7")</f>
        <v/>
      </c>
      <c r="BY1160" s="165">
        <f>COUNTIF($G1160:$BP1160,"P")+COUNTIF($G1160:$BP1160,"p5,a5")/2+COUNTIF($G1160:$BP1160,"p5,b5")/2+COUNTIF($G1160:$BP1160,"p5,c5")/2+COUNTIF($G1160:$BP1160,"p5,d5")/2</f>
        <v/>
      </c>
      <c r="BZ1160" s="166">
        <f>SUBTOTAL(9,BQ1160:BY1160)</f>
        <v/>
      </c>
      <c r="CA1160" s="167">
        <f>SUM(J1160,L1160,N1160,P1160,R1160,T1160,X1160,Z1160,AB1160,AD1160,AF1160,AH1160,AL1160,AN1160,AP1160,AR1160,AT1160,AV1160,AZ1160,BB1160,BD1160,BF1160,BH1160,BP1160)</f>
        <v/>
      </c>
      <c r="CB1160" s="168">
        <f>SUM(H1160,V1160,AJ1160,AX1160,BL1160)</f>
        <v/>
      </c>
      <c r="CC1160" s="24">
        <f>SUM(BJ1160,BN1160)</f>
        <v/>
      </c>
      <c r="CD1160" s="169">
        <f>IF(BZ1160&gt;25,4,IF(BZ1160&gt;18,3,IF(BZ1160&gt;12,2,IF(BZ1160&gt;4,1,0))))-BX1160-2+1</f>
        <v/>
      </c>
      <c r="CE1160" s="30" t="n"/>
      <c r="CF1160" s="169">
        <f>CD1160*CI1160</f>
        <v/>
      </c>
      <c r="CG1160" s="170">
        <f>F1160-BY1160+1</f>
        <v/>
      </c>
      <c r="CH1160" s="169">
        <f>CE1160*16</f>
        <v/>
      </c>
      <c r="CI1160" s="171">
        <f>VLOOKUP(A1160,[1]DATA!$A$6:$AI$331,34,0)</f>
        <v/>
      </c>
      <c r="CJ1160" s="172">
        <f>VLOOKUP(A1160,[2]CHAMCONG!A$7:CI$333,79,0)</f>
        <v/>
      </c>
      <c r="CK1160" s="173">
        <f>CJ1160-CA1160</f>
        <v/>
      </c>
    </row>
    <row r="1161">
      <c r="A1161" s="69" t="n"/>
      <c r="B1161" s="70" t="n"/>
      <c r="C1161" s="77" t="n"/>
      <c r="D1161" s="84" t="n"/>
      <c r="E1161" s="69" t="n"/>
      <c r="F1161" s="69" t="n"/>
      <c r="G1161" s="73" t="n"/>
      <c r="H1161" s="73" t="n"/>
      <c r="I1161" s="75" t="n"/>
      <c r="J1161" s="75" t="n"/>
      <c r="K1161" s="73" t="n"/>
      <c r="L1161" s="73" t="n"/>
      <c r="M1161" s="73" t="n"/>
      <c r="N1161" s="73" t="n"/>
      <c r="O1161" s="75" t="n"/>
      <c r="P1161" s="75" t="n"/>
      <c r="Q1161" s="73" t="n"/>
      <c r="R1161" s="73" t="n"/>
      <c r="S1161" s="73" t="n"/>
      <c r="T1161" s="73" t="n"/>
      <c r="U1161" s="73" t="n"/>
      <c r="V1161" s="73" t="n"/>
      <c r="W1161" s="73" t="n"/>
      <c r="X1161" s="73" t="n"/>
      <c r="Y1161" s="73" t="n"/>
      <c r="Z1161" s="73" t="n"/>
      <c r="AA1161" s="73" t="n"/>
      <c r="AB1161" s="73" t="n"/>
      <c r="AC1161" s="73" t="n"/>
      <c r="AD1161" s="73" t="n"/>
      <c r="AE1161" s="73" t="n"/>
      <c r="AF1161" s="73" t="n"/>
      <c r="AG1161" s="73" t="n"/>
      <c r="AH1161" s="73" t="n"/>
      <c r="AI1161" s="73" t="n"/>
      <c r="AJ1161" s="73" t="n"/>
      <c r="AK1161" s="73" t="n"/>
      <c r="AL1161" s="73" t="n"/>
      <c r="AM1161" s="73" t="n"/>
      <c r="AN1161" s="73" t="n"/>
      <c r="AO1161" s="73" t="n"/>
      <c r="AP1161" s="73" t="n"/>
      <c r="AQ1161" s="73" t="n"/>
      <c r="AR1161" s="73" t="n"/>
      <c r="AS1161" s="73" t="n"/>
      <c r="AT1161" s="73" t="n"/>
      <c r="AU1161" s="73" t="n"/>
      <c r="AV1161" s="73" t="n"/>
      <c r="AW1161" s="73" t="n"/>
      <c r="AX1161" s="73" t="n"/>
      <c r="AY1161" s="73" t="n"/>
      <c r="AZ1161" s="73" t="n"/>
      <c r="BA1161" s="73" t="n"/>
      <c r="BB1161" s="73" t="n"/>
      <c r="BC1161" s="73" t="n"/>
      <c r="BD1161" s="73" t="n"/>
      <c r="BE1161" s="73" t="n"/>
      <c r="BF1161" s="73" t="n"/>
      <c r="BG1161" s="73" t="n"/>
      <c r="BH1161" s="73" t="n"/>
      <c r="BI1161" s="73" t="n"/>
      <c r="BJ1161" s="73" t="n"/>
      <c r="BK1161" s="73" t="n"/>
      <c r="BL1161" s="73" t="n"/>
      <c r="BM1161" s="73" t="n"/>
      <c r="BN1161" s="73" t="n"/>
      <c r="BO1161" s="73" t="n"/>
      <c r="BP1161" s="73" t="n"/>
      <c r="BQ1161" s="165">
        <f>COUNTIF($G1161:$BP1161,"a")+COUNTIF($G1161:$BP1161,"r0,a5")/2+COUNTIF($G1161:$BP1161,"p5,a5")/2</f>
        <v/>
      </c>
      <c r="BR1161" s="165">
        <f>COUNTIF($G1161:$BP1161,"d")+COUNTIF($G1161:$BP1161,"r0,d5")/2+COUNTIF($G1161:$BP1161,"p5,d5")/2</f>
        <v/>
      </c>
      <c r="BS1161" s="165">
        <f>COUNTIF($G1161:$BP1161,"b")+COUNTIF($G1161:$BP1161,"r0,b5")/2+COUNTIF($G1161:$BP1161,"p5,b5")/2</f>
        <v/>
      </c>
      <c r="BT1161" s="165">
        <f>COUNTIF($G1161:$BP1161,"c")+COUNTIF($G1161:$BP1161,"r0,c5")/2+COUNTIF($G1161:$BP1161,"p5,c5")/2</f>
        <v/>
      </c>
      <c r="BU1161" s="165">
        <f>COUNTIF($G1161:$BP1161,"KH")+COUNTIF($G1161:$BP1161,"TL")+COUNTIF($G1161:$BP1161,"L")</f>
        <v/>
      </c>
      <c r="BV1161" s="165" t="n"/>
      <c r="BW1161" s="165">
        <f>COUNTIF($G1161:$BP1161,"hh")</f>
        <v/>
      </c>
      <c r="BX1161" s="165">
        <f>COUNTIF($G1161:$BP1161,"nt7")</f>
        <v/>
      </c>
      <c r="BY1161" s="165">
        <f>COUNTIF($G1161:$BP1161,"P")+COUNTIF($G1161:$BP1161,"p5,a5")/2+COUNTIF($G1161:$BP1161,"p5,b5")/2+COUNTIF($G1161:$BP1161,"p5,c5")/2+COUNTIF($G1161:$BP1161,"p5,d5")/2</f>
        <v/>
      </c>
      <c r="BZ1161" s="166">
        <f>SUBTOTAL(9,BQ1161:BY1161)</f>
        <v/>
      </c>
      <c r="CA1161" s="167">
        <f>SUM(J1161,L1161,N1161,P1161,R1161,T1161,X1161,Z1161,AB1161,AD1161,AF1161,AH1161,AL1161,AN1161,AP1161,AR1161,AT1161,AV1161,AZ1161,BB1161,BD1161,BF1161,BH1161,BP1161)</f>
        <v/>
      </c>
      <c r="CB1161" s="168">
        <f>SUM(H1161,V1161,AJ1161,AX1161,BL1161)</f>
        <v/>
      </c>
      <c r="CC1161" s="24">
        <f>SUM(BJ1161,BN1161)</f>
        <v/>
      </c>
      <c r="CD1161" s="169">
        <f>IF(BZ1161&gt;25,4,IF(BZ1161&gt;18,3,IF(BZ1161&gt;12,2,IF(BZ1161&gt;4,1,0))))-BX1161-2+1</f>
        <v/>
      </c>
      <c r="CE1161" s="30" t="n"/>
      <c r="CF1161" s="169">
        <f>CD1161*CI1161</f>
        <v/>
      </c>
      <c r="CG1161" s="170">
        <f>F1161-BY1161+1</f>
        <v/>
      </c>
      <c r="CH1161" s="169">
        <f>CE1161*16</f>
        <v/>
      </c>
      <c r="CI1161" s="171">
        <f>VLOOKUP(A1161,[1]DATA!$A$6:$AI$331,34,0)</f>
        <v/>
      </c>
      <c r="CJ1161" s="172">
        <f>VLOOKUP(A1161,[2]CHAMCONG!A$7:CI$333,79,0)</f>
        <v/>
      </c>
      <c r="CK1161" s="173">
        <f>CJ1161-CA1161</f>
        <v/>
      </c>
    </row>
    <row r="1162">
      <c r="A1162" s="69" t="n"/>
      <c r="B1162" s="70" t="n"/>
      <c r="C1162" s="77" t="n"/>
      <c r="D1162" s="84" t="n"/>
      <c r="E1162" s="69" t="n"/>
      <c r="F1162" s="69" t="n"/>
      <c r="G1162" s="73" t="n"/>
      <c r="H1162" s="73" t="n"/>
      <c r="I1162" s="75" t="n"/>
      <c r="J1162" s="75" t="n"/>
      <c r="K1162" s="73" t="n"/>
      <c r="L1162" s="73" t="n"/>
      <c r="M1162" s="73" t="n"/>
      <c r="N1162" s="73" t="n"/>
      <c r="O1162" s="75" t="n"/>
      <c r="P1162" s="75" t="n"/>
      <c r="Q1162" s="73" t="n"/>
      <c r="R1162" s="73" t="n"/>
      <c r="S1162" s="73" t="n"/>
      <c r="T1162" s="73" t="n"/>
      <c r="U1162" s="73" t="n"/>
      <c r="V1162" s="73" t="n"/>
      <c r="W1162" s="73" t="n"/>
      <c r="X1162" s="73" t="n"/>
      <c r="Y1162" s="73" t="n"/>
      <c r="Z1162" s="73" t="n"/>
      <c r="AA1162" s="73" t="n"/>
      <c r="AB1162" s="73" t="n"/>
      <c r="AC1162" s="73" t="n"/>
      <c r="AD1162" s="73" t="n"/>
      <c r="AE1162" s="73" t="n"/>
      <c r="AF1162" s="73" t="n"/>
      <c r="AG1162" s="73" t="n"/>
      <c r="AH1162" s="73" t="n"/>
      <c r="AI1162" s="73" t="n"/>
      <c r="AJ1162" s="73" t="n"/>
      <c r="AK1162" s="73" t="n"/>
      <c r="AL1162" s="73" t="n"/>
      <c r="AM1162" s="73" t="n"/>
      <c r="AN1162" s="73" t="n"/>
      <c r="AO1162" s="73" t="n"/>
      <c r="AP1162" s="73" t="n"/>
      <c r="AQ1162" s="73" t="n"/>
      <c r="AR1162" s="73" t="n"/>
      <c r="AS1162" s="73" t="n"/>
      <c r="AT1162" s="73" t="n"/>
      <c r="AU1162" s="73" t="n"/>
      <c r="AV1162" s="73" t="n"/>
      <c r="AW1162" s="73" t="n"/>
      <c r="AX1162" s="73" t="n"/>
      <c r="AY1162" s="73" t="n"/>
      <c r="AZ1162" s="73" t="n"/>
      <c r="BA1162" s="73" t="n"/>
      <c r="BB1162" s="73" t="n"/>
      <c r="BC1162" s="73" t="n"/>
      <c r="BD1162" s="73" t="n"/>
      <c r="BE1162" s="73" t="n"/>
      <c r="BF1162" s="73" t="n"/>
      <c r="BG1162" s="73" t="n"/>
      <c r="BH1162" s="73" t="n"/>
      <c r="BI1162" s="73" t="n"/>
      <c r="BJ1162" s="73" t="n"/>
      <c r="BK1162" s="73" t="n"/>
      <c r="BL1162" s="73" t="n"/>
      <c r="BM1162" s="73" t="n"/>
      <c r="BN1162" s="73" t="n"/>
      <c r="BO1162" s="73" t="n"/>
      <c r="BP1162" s="73" t="n"/>
      <c r="BQ1162" s="165">
        <f>COUNTIF($G1162:$BP1162,"a")+COUNTIF($G1162:$BP1162,"r0,a5")/2+COUNTIF($G1162:$BP1162,"p5,a5")/2</f>
        <v/>
      </c>
      <c r="BR1162" s="165">
        <f>COUNTIF($G1162:$BP1162,"d")+COUNTIF($G1162:$BP1162,"r0,d5")/2+COUNTIF($G1162:$BP1162,"p5,d5")/2</f>
        <v/>
      </c>
      <c r="BS1162" s="165">
        <f>COUNTIF($G1162:$BP1162,"b")+COUNTIF($G1162:$BP1162,"r0,b5")/2+COUNTIF($G1162:$BP1162,"p5,b5")/2</f>
        <v/>
      </c>
      <c r="BT1162" s="165">
        <f>COUNTIF($G1162:$BP1162,"c")+COUNTIF($G1162:$BP1162,"r0,c5")/2+COUNTIF($G1162:$BP1162,"p5,c5")/2</f>
        <v/>
      </c>
      <c r="BU1162" s="165">
        <f>COUNTIF($G1162:$BP1162,"KH")+COUNTIF($G1162:$BP1162,"TL")+COUNTIF($G1162:$BP1162,"L")</f>
        <v/>
      </c>
      <c r="BV1162" s="165" t="n"/>
      <c r="BW1162" s="165">
        <f>COUNTIF($G1162:$BP1162,"hh")</f>
        <v/>
      </c>
      <c r="BX1162" s="165">
        <f>COUNTIF($G1162:$BP1162,"nt7")</f>
        <v/>
      </c>
      <c r="BY1162" s="165">
        <f>COUNTIF($G1162:$BP1162,"P")+COUNTIF($G1162:$BP1162,"p5,a5")/2+COUNTIF($G1162:$BP1162,"p5,b5")/2+COUNTIF($G1162:$BP1162,"p5,c5")/2+COUNTIF($G1162:$BP1162,"p5,d5")/2</f>
        <v/>
      </c>
      <c r="BZ1162" s="166">
        <f>SUBTOTAL(9,BQ1162:BY1162)</f>
        <v/>
      </c>
      <c r="CA1162" s="167">
        <f>SUM(J1162,L1162,N1162,P1162,R1162,T1162,X1162,Z1162,AB1162,AD1162,AF1162,AH1162,AL1162,AN1162,AP1162,AR1162,AT1162,AV1162,AZ1162,BB1162,BD1162,BF1162,BH1162,BP1162)</f>
        <v/>
      </c>
      <c r="CB1162" s="168">
        <f>SUM(H1162,V1162,AJ1162,AX1162,BL1162)</f>
        <v/>
      </c>
      <c r="CC1162" s="24">
        <f>SUM(BJ1162,BN1162)</f>
        <v/>
      </c>
      <c r="CD1162" s="169">
        <f>IF(BZ1162&gt;25,4,IF(BZ1162&gt;18,3,IF(BZ1162&gt;12,2,IF(BZ1162&gt;4,1,0))))-BX1162-2+1</f>
        <v/>
      </c>
      <c r="CE1162" s="30" t="n"/>
      <c r="CF1162" s="169">
        <f>CD1162*CI1162</f>
        <v/>
      </c>
      <c r="CG1162" s="170">
        <f>F1162-BY1162+1</f>
        <v/>
      </c>
      <c r="CH1162" s="169">
        <f>CE1162*16</f>
        <v/>
      </c>
      <c r="CI1162" s="171">
        <f>VLOOKUP(A1162,[1]DATA!$A$6:$AI$331,34,0)</f>
        <v/>
      </c>
      <c r="CJ1162" s="172">
        <f>VLOOKUP(A1162,[2]CHAMCONG!A$7:CI$333,79,0)</f>
        <v/>
      </c>
      <c r="CK1162" s="173">
        <f>CJ1162-CA1162</f>
        <v/>
      </c>
    </row>
    <row r="1163">
      <c r="A1163" s="69" t="n"/>
      <c r="B1163" s="70" t="n"/>
      <c r="C1163" s="77" t="n"/>
      <c r="D1163" s="84" t="n"/>
      <c r="E1163" s="69" t="n"/>
      <c r="F1163" s="69" t="n"/>
      <c r="G1163" s="73" t="n"/>
      <c r="H1163" s="73" t="n"/>
      <c r="I1163" s="75" t="n"/>
      <c r="J1163" s="75" t="n"/>
      <c r="K1163" s="73" t="n"/>
      <c r="L1163" s="73" t="n"/>
      <c r="M1163" s="73" t="n"/>
      <c r="N1163" s="73" t="n"/>
      <c r="O1163" s="75" t="n"/>
      <c r="P1163" s="75" t="n"/>
      <c r="Q1163" s="73" t="n"/>
      <c r="R1163" s="73" t="n"/>
      <c r="S1163" s="73" t="n"/>
      <c r="T1163" s="73" t="n"/>
      <c r="U1163" s="73" t="n"/>
      <c r="V1163" s="73" t="n"/>
      <c r="W1163" s="73" t="n"/>
      <c r="X1163" s="73" t="n"/>
      <c r="Y1163" s="73" t="n"/>
      <c r="Z1163" s="73" t="n"/>
      <c r="AA1163" s="73" t="n"/>
      <c r="AB1163" s="73" t="n"/>
      <c r="AC1163" s="73" t="n"/>
      <c r="AD1163" s="73" t="n"/>
      <c r="AE1163" s="73" t="n"/>
      <c r="AF1163" s="73" t="n"/>
      <c r="AG1163" s="73" t="n"/>
      <c r="AH1163" s="73" t="n"/>
      <c r="AI1163" s="73" t="n"/>
      <c r="AJ1163" s="73" t="n"/>
      <c r="AK1163" s="73" t="n"/>
      <c r="AL1163" s="73" t="n"/>
      <c r="AM1163" s="73" t="n"/>
      <c r="AN1163" s="73" t="n"/>
      <c r="AO1163" s="73" t="n"/>
      <c r="AP1163" s="73" t="n"/>
      <c r="AQ1163" s="73" t="n"/>
      <c r="AR1163" s="73" t="n"/>
      <c r="AS1163" s="73" t="n"/>
      <c r="AT1163" s="73" t="n"/>
      <c r="AU1163" s="73" t="n"/>
      <c r="AV1163" s="73" t="n"/>
      <c r="AW1163" s="73" t="n"/>
      <c r="AX1163" s="73" t="n"/>
      <c r="AY1163" s="73" t="n"/>
      <c r="AZ1163" s="73" t="n"/>
      <c r="BA1163" s="73" t="n"/>
      <c r="BB1163" s="73" t="n"/>
      <c r="BC1163" s="73" t="n"/>
      <c r="BD1163" s="73" t="n"/>
      <c r="BE1163" s="73" t="n"/>
      <c r="BF1163" s="73" t="n"/>
      <c r="BG1163" s="73" t="n"/>
      <c r="BH1163" s="73" t="n"/>
      <c r="BI1163" s="73" t="n"/>
      <c r="BJ1163" s="73" t="n"/>
      <c r="BK1163" s="73" t="n"/>
      <c r="BL1163" s="73" t="n"/>
      <c r="BM1163" s="73" t="n"/>
      <c r="BN1163" s="73" t="n"/>
      <c r="BO1163" s="73" t="n"/>
      <c r="BP1163" s="73" t="n"/>
      <c r="BQ1163" s="165">
        <f>COUNTIF($G1163:$BP1163,"a")+COUNTIF($G1163:$BP1163,"r0,a5")/2+COUNTIF($G1163:$BP1163,"p5,a5")/2</f>
        <v/>
      </c>
      <c r="BR1163" s="165">
        <f>COUNTIF($G1163:$BP1163,"d")+COUNTIF($G1163:$BP1163,"r0,d5")/2+COUNTIF($G1163:$BP1163,"p5,d5")/2</f>
        <v/>
      </c>
      <c r="BS1163" s="165">
        <f>COUNTIF($G1163:$BP1163,"b")+COUNTIF($G1163:$BP1163,"r0,b5")/2+COUNTIF($G1163:$BP1163,"p5,b5")/2</f>
        <v/>
      </c>
      <c r="BT1163" s="165">
        <f>COUNTIF($G1163:$BP1163,"c")+COUNTIF($G1163:$BP1163,"r0,c5")/2+COUNTIF($G1163:$BP1163,"p5,c5")/2</f>
        <v/>
      </c>
      <c r="BU1163" s="165">
        <f>COUNTIF($G1163:$BP1163,"KH")+COUNTIF($G1163:$BP1163,"TL")+COUNTIF($G1163:$BP1163,"L")</f>
        <v/>
      </c>
      <c r="BV1163" s="165" t="n"/>
      <c r="BW1163" s="165">
        <f>COUNTIF($G1163:$BP1163,"hh")</f>
        <v/>
      </c>
      <c r="BX1163" s="165">
        <f>COUNTIF($G1163:$BP1163,"nt7")</f>
        <v/>
      </c>
      <c r="BY1163" s="165">
        <f>COUNTIF($G1163:$BP1163,"P")+COUNTIF($G1163:$BP1163,"p5,a5")/2+COUNTIF($G1163:$BP1163,"p5,b5")/2+COUNTIF($G1163:$BP1163,"p5,c5")/2+COUNTIF($G1163:$BP1163,"p5,d5")/2</f>
        <v/>
      </c>
      <c r="BZ1163" s="166">
        <f>SUBTOTAL(9,BQ1163:BY1163)</f>
        <v/>
      </c>
      <c r="CA1163" s="167">
        <f>SUM(J1163,L1163,N1163,P1163,R1163,T1163,X1163,Z1163,AB1163,AD1163,AF1163,AH1163,AL1163,AN1163,AP1163,AR1163,AT1163,AV1163,AZ1163,BB1163,BD1163,BF1163,BH1163,BP1163)</f>
        <v/>
      </c>
      <c r="CB1163" s="168">
        <f>SUM(H1163,V1163,AJ1163,AX1163,BL1163)</f>
        <v/>
      </c>
      <c r="CC1163" s="24">
        <f>SUM(BJ1163,BN1163)</f>
        <v/>
      </c>
      <c r="CD1163" s="169">
        <f>IF(BZ1163&gt;25,4,IF(BZ1163&gt;18,3,IF(BZ1163&gt;12,2,IF(BZ1163&gt;4,1,0))))-BX1163-2+1</f>
        <v/>
      </c>
      <c r="CE1163" s="30" t="n"/>
      <c r="CF1163" s="169">
        <f>CD1163*CI1163</f>
        <v/>
      </c>
      <c r="CG1163" s="170">
        <f>F1163-BY1163+1</f>
        <v/>
      </c>
      <c r="CH1163" s="169">
        <f>CE1163*16</f>
        <v/>
      </c>
      <c r="CI1163" s="171">
        <f>VLOOKUP(A1163,[1]DATA!$A$6:$AI$331,34,0)</f>
        <v/>
      </c>
      <c r="CJ1163" s="172">
        <f>VLOOKUP(A1163,[2]CHAMCONG!A$7:CI$333,79,0)</f>
        <v/>
      </c>
      <c r="CK1163" s="173">
        <f>CJ1163-CA1163</f>
        <v/>
      </c>
    </row>
    <row r="1164">
      <c r="A1164" s="69" t="n"/>
      <c r="B1164" s="70" t="n"/>
      <c r="C1164" s="77" t="n"/>
      <c r="D1164" s="84" t="n"/>
      <c r="E1164" s="69" t="n"/>
      <c r="F1164" s="69" t="n"/>
      <c r="G1164" s="73" t="n"/>
      <c r="H1164" s="73" t="n"/>
      <c r="I1164" s="75" t="n"/>
      <c r="J1164" s="75" t="n"/>
      <c r="K1164" s="73" t="n"/>
      <c r="L1164" s="73" t="n"/>
      <c r="M1164" s="73" t="n"/>
      <c r="N1164" s="73" t="n"/>
      <c r="O1164" s="75" t="n"/>
      <c r="P1164" s="75" t="n"/>
      <c r="Q1164" s="73" t="n"/>
      <c r="R1164" s="73" t="n"/>
      <c r="S1164" s="73" t="n"/>
      <c r="T1164" s="73" t="n"/>
      <c r="U1164" s="73" t="n"/>
      <c r="V1164" s="73" t="n"/>
      <c r="W1164" s="73" t="n"/>
      <c r="X1164" s="73" t="n"/>
      <c r="Y1164" s="73" t="n"/>
      <c r="Z1164" s="73" t="n"/>
      <c r="AA1164" s="73" t="n"/>
      <c r="AB1164" s="73" t="n"/>
      <c r="AC1164" s="73" t="n"/>
      <c r="AD1164" s="73" t="n"/>
      <c r="AE1164" s="73" t="n"/>
      <c r="AF1164" s="73" t="n"/>
      <c r="AG1164" s="73" t="n"/>
      <c r="AH1164" s="73" t="n"/>
      <c r="AI1164" s="73" t="n"/>
      <c r="AJ1164" s="73" t="n"/>
      <c r="AK1164" s="73" t="n"/>
      <c r="AL1164" s="73" t="n"/>
      <c r="AM1164" s="73" t="n"/>
      <c r="AN1164" s="73" t="n"/>
      <c r="AO1164" s="73" t="n"/>
      <c r="AP1164" s="73" t="n"/>
      <c r="AQ1164" s="73" t="n"/>
      <c r="AR1164" s="73" t="n"/>
      <c r="AS1164" s="73" t="n"/>
      <c r="AT1164" s="73" t="n"/>
      <c r="AU1164" s="73" t="n"/>
      <c r="AV1164" s="73" t="n"/>
      <c r="AW1164" s="73" t="n"/>
      <c r="AX1164" s="73" t="n"/>
      <c r="AY1164" s="73" t="n"/>
      <c r="AZ1164" s="73" t="n"/>
      <c r="BA1164" s="73" t="n"/>
      <c r="BB1164" s="73" t="n"/>
      <c r="BC1164" s="73" t="n"/>
      <c r="BD1164" s="73" t="n"/>
      <c r="BE1164" s="73" t="n"/>
      <c r="BF1164" s="73" t="n"/>
      <c r="BG1164" s="73" t="n"/>
      <c r="BH1164" s="73" t="n"/>
      <c r="BI1164" s="73" t="n"/>
      <c r="BJ1164" s="73" t="n"/>
      <c r="BK1164" s="73" t="n"/>
      <c r="BL1164" s="73" t="n"/>
      <c r="BM1164" s="73" t="n"/>
      <c r="BN1164" s="73" t="n"/>
      <c r="BO1164" s="73" t="n"/>
      <c r="BP1164" s="73" t="n"/>
      <c r="BQ1164" s="165">
        <f>COUNTIF($G1164:$BP1164,"a")+COUNTIF($G1164:$BP1164,"r0,a5")/2+COUNTIF($G1164:$BP1164,"p5,a5")/2</f>
        <v/>
      </c>
      <c r="BR1164" s="165">
        <f>COUNTIF($G1164:$BP1164,"d")+COUNTIF($G1164:$BP1164,"r0,d5")/2+COUNTIF($G1164:$BP1164,"p5,d5")/2</f>
        <v/>
      </c>
      <c r="BS1164" s="165">
        <f>COUNTIF($G1164:$BP1164,"b")+COUNTIF($G1164:$BP1164,"r0,b5")/2+COUNTIF($G1164:$BP1164,"p5,b5")/2</f>
        <v/>
      </c>
      <c r="BT1164" s="165">
        <f>COUNTIF($G1164:$BP1164,"c")+COUNTIF($G1164:$BP1164,"r0,c5")/2+COUNTIF($G1164:$BP1164,"p5,c5")/2</f>
        <v/>
      </c>
      <c r="BU1164" s="165">
        <f>COUNTIF($G1164:$BP1164,"KH")+COUNTIF($G1164:$BP1164,"TL")+COUNTIF($G1164:$BP1164,"L")</f>
        <v/>
      </c>
      <c r="BV1164" s="165" t="n"/>
      <c r="BW1164" s="165">
        <f>COUNTIF($G1164:$BP1164,"hh")</f>
        <v/>
      </c>
      <c r="BX1164" s="165">
        <f>COUNTIF($G1164:$BP1164,"nt7")</f>
        <v/>
      </c>
      <c r="BY1164" s="165">
        <f>COUNTIF($G1164:$BP1164,"P")+COUNTIF($G1164:$BP1164,"p5,a5")/2+COUNTIF($G1164:$BP1164,"p5,b5")/2+COUNTIF($G1164:$BP1164,"p5,c5")/2+COUNTIF($G1164:$BP1164,"p5,d5")/2</f>
        <v/>
      </c>
      <c r="BZ1164" s="166">
        <f>SUBTOTAL(9,BQ1164:BY1164)</f>
        <v/>
      </c>
      <c r="CA1164" s="167">
        <f>SUM(J1164,L1164,N1164,P1164,R1164,T1164,X1164,Z1164,AB1164,AD1164,AF1164,AH1164,AL1164,AN1164,AP1164,AR1164,AT1164,AV1164,AZ1164,BB1164,BD1164,BF1164,BH1164,BP1164)</f>
        <v/>
      </c>
      <c r="CB1164" s="168">
        <f>SUM(H1164,V1164,AJ1164,AX1164,BL1164)</f>
        <v/>
      </c>
      <c r="CC1164" s="24">
        <f>SUM(BJ1164,BN1164)</f>
        <v/>
      </c>
      <c r="CD1164" s="169">
        <f>IF(BZ1164&gt;25,4,IF(BZ1164&gt;18,3,IF(BZ1164&gt;12,2,IF(BZ1164&gt;4,1,0))))-BX1164-2+1</f>
        <v/>
      </c>
      <c r="CE1164" s="30" t="n"/>
      <c r="CF1164" s="169">
        <f>CD1164*CI1164</f>
        <v/>
      </c>
      <c r="CG1164" s="170">
        <f>F1164-BY1164+1</f>
        <v/>
      </c>
      <c r="CH1164" s="169">
        <f>CE1164*16</f>
        <v/>
      </c>
      <c r="CI1164" s="171">
        <f>VLOOKUP(A1164,[1]DATA!$A$6:$AI$331,34,0)</f>
        <v/>
      </c>
      <c r="CJ1164" s="172">
        <f>VLOOKUP(A1164,[2]CHAMCONG!A$7:CI$333,79,0)</f>
        <v/>
      </c>
      <c r="CK1164" s="173">
        <f>CJ1164-CA1164</f>
        <v/>
      </c>
    </row>
    <row r="1165">
      <c r="A1165" s="69" t="n"/>
      <c r="B1165" s="70" t="n"/>
      <c r="C1165" s="77" t="n"/>
      <c r="D1165" s="84" t="n"/>
      <c r="E1165" s="69" t="n"/>
      <c r="F1165" s="69" t="n"/>
      <c r="G1165" s="73" t="n"/>
      <c r="H1165" s="73" t="n"/>
      <c r="I1165" s="75" t="n"/>
      <c r="J1165" s="75" t="n"/>
      <c r="K1165" s="73" t="n"/>
      <c r="L1165" s="73" t="n"/>
      <c r="M1165" s="73" t="n"/>
      <c r="N1165" s="73" t="n"/>
      <c r="O1165" s="75" t="n"/>
      <c r="P1165" s="75" t="n"/>
      <c r="Q1165" s="73" t="n"/>
      <c r="R1165" s="73" t="n"/>
      <c r="S1165" s="73" t="n"/>
      <c r="T1165" s="73" t="n"/>
      <c r="U1165" s="73" t="n"/>
      <c r="V1165" s="73" t="n"/>
      <c r="W1165" s="73" t="n"/>
      <c r="X1165" s="73" t="n"/>
      <c r="Y1165" s="73" t="n"/>
      <c r="Z1165" s="73" t="n"/>
      <c r="AA1165" s="73" t="n"/>
      <c r="AB1165" s="73" t="n"/>
      <c r="AC1165" s="73" t="n"/>
      <c r="AD1165" s="73" t="n"/>
      <c r="AE1165" s="73" t="n"/>
      <c r="AF1165" s="73" t="n"/>
      <c r="AG1165" s="73" t="n"/>
      <c r="AH1165" s="73" t="n"/>
      <c r="AI1165" s="73" t="n"/>
      <c r="AJ1165" s="73" t="n"/>
      <c r="AK1165" s="73" t="n"/>
      <c r="AL1165" s="73" t="n"/>
      <c r="AM1165" s="73" t="n"/>
      <c r="AN1165" s="73" t="n"/>
      <c r="AO1165" s="73" t="n"/>
      <c r="AP1165" s="73" t="n"/>
      <c r="AQ1165" s="73" t="n"/>
      <c r="AR1165" s="73" t="n"/>
      <c r="AS1165" s="73" t="n"/>
      <c r="AT1165" s="73" t="n"/>
      <c r="AU1165" s="73" t="n"/>
      <c r="AV1165" s="73" t="n"/>
      <c r="AW1165" s="73" t="n"/>
      <c r="AX1165" s="73" t="n"/>
      <c r="AY1165" s="73" t="n"/>
      <c r="AZ1165" s="73" t="n"/>
      <c r="BA1165" s="73" t="n"/>
      <c r="BB1165" s="73" t="n"/>
      <c r="BC1165" s="73" t="n"/>
      <c r="BD1165" s="73" t="n"/>
      <c r="BE1165" s="73" t="n"/>
      <c r="BF1165" s="73" t="n"/>
      <c r="BG1165" s="73" t="n"/>
      <c r="BH1165" s="73" t="n"/>
      <c r="BI1165" s="73" t="n"/>
      <c r="BJ1165" s="73" t="n"/>
      <c r="BK1165" s="73" t="n"/>
      <c r="BL1165" s="73" t="n"/>
      <c r="BM1165" s="73" t="n"/>
      <c r="BN1165" s="73" t="n"/>
      <c r="BO1165" s="73" t="n"/>
      <c r="BP1165" s="73" t="n"/>
      <c r="BQ1165" s="165">
        <f>COUNTIF($G1165:$BP1165,"a")+COUNTIF($G1165:$BP1165,"r0,a5")/2+COUNTIF($G1165:$BP1165,"p5,a5")/2</f>
        <v/>
      </c>
      <c r="BR1165" s="165">
        <f>COUNTIF($G1165:$BP1165,"d")+COUNTIF($G1165:$BP1165,"r0,d5")/2+COUNTIF($G1165:$BP1165,"p5,d5")/2</f>
        <v/>
      </c>
      <c r="BS1165" s="165">
        <f>COUNTIF($G1165:$BP1165,"b")+COUNTIF($G1165:$BP1165,"r0,b5")/2+COUNTIF($G1165:$BP1165,"p5,b5")/2</f>
        <v/>
      </c>
      <c r="BT1165" s="165">
        <f>COUNTIF($G1165:$BP1165,"c")+COUNTIF($G1165:$BP1165,"r0,c5")/2+COUNTIF($G1165:$BP1165,"p5,c5")/2</f>
        <v/>
      </c>
      <c r="BU1165" s="165">
        <f>COUNTIF($G1165:$BP1165,"KH")+COUNTIF($G1165:$BP1165,"TL")+COUNTIF($G1165:$BP1165,"L")</f>
        <v/>
      </c>
      <c r="BV1165" s="165" t="n"/>
      <c r="BW1165" s="165">
        <f>COUNTIF($G1165:$BP1165,"hh")</f>
        <v/>
      </c>
      <c r="BX1165" s="165">
        <f>COUNTIF($G1165:$BP1165,"nt7")</f>
        <v/>
      </c>
      <c r="BY1165" s="165">
        <f>COUNTIF($G1165:$BP1165,"P")+COUNTIF($G1165:$BP1165,"p5,a5")/2+COUNTIF($G1165:$BP1165,"p5,b5")/2+COUNTIF($G1165:$BP1165,"p5,c5")/2+COUNTIF($G1165:$BP1165,"p5,d5")/2</f>
        <v/>
      </c>
      <c r="BZ1165" s="166">
        <f>SUBTOTAL(9,BQ1165:BY1165)</f>
        <v/>
      </c>
      <c r="CA1165" s="167">
        <f>SUM(J1165,L1165,N1165,P1165,R1165,T1165,X1165,Z1165,AB1165,AD1165,AF1165,AH1165,AL1165,AN1165,AP1165,AR1165,AT1165,AV1165,AZ1165,BB1165,BD1165,BF1165,BH1165,BP1165)</f>
        <v/>
      </c>
      <c r="CB1165" s="168">
        <f>SUM(H1165,V1165,AJ1165,AX1165,BL1165)</f>
        <v/>
      </c>
      <c r="CC1165" s="24">
        <f>SUM(BJ1165,BN1165)</f>
        <v/>
      </c>
      <c r="CD1165" s="169">
        <f>IF(BZ1165&gt;25,4,IF(BZ1165&gt;18,3,IF(BZ1165&gt;12,2,IF(BZ1165&gt;4,1,0))))-BX1165-2+1</f>
        <v/>
      </c>
      <c r="CE1165" s="30" t="n"/>
      <c r="CF1165" s="169">
        <f>CD1165*CI1165</f>
        <v/>
      </c>
      <c r="CG1165" s="170">
        <f>F1165-BY1165+1</f>
        <v/>
      </c>
      <c r="CH1165" s="169">
        <f>CE1165*16</f>
        <v/>
      </c>
      <c r="CI1165" s="171">
        <f>VLOOKUP(A1165,[1]DATA!$A$6:$AI$331,34,0)</f>
        <v/>
      </c>
      <c r="CJ1165" s="172">
        <f>VLOOKUP(A1165,[2]CHAMCONG!A$7:CI$333,79,0)</f>
        <v/>
      </c>
      <c r="CK1165" s="173">
        <f>CJ1165-CA1165</f>
        <v/>
      </c>
    </row>
    <row r="1166">
      <c r="A1166" s="69" t="n"/>
      <c r="B1166" s="70" t="n"/>
      <c r="C1166" s="77" t="n"/>
      <c r="D1166" s="84" t="n"/>
      <c r="E1166" s="69" t="n"/>
      <c r="F1166" s="69" t="n"/>
      <c r="G1166" s="73" t="n"/>
      <c r="H1166" s="73" t="n"/>
      <c r="I1166" s="75" t="n"/>
      <c r="J1166" s="75" t="n"/>
      <c r="K1166" s="73" t="n"/>
      <c r="L1166" s="73" t="n"/>
      <c r="M1166" s="73" t="n"/>
      <c r="N1166" s="73" t="n"/>
      <c r="O1166" s="75" t="n"/>
      <c r="P1166" s="75" t="n"/>
      <c r="Q1166" s="73" t="n"/>
      <c r="R1166" s="73" t="n"/>
      <c r="S1166" s="73" t="n"/>
      <c r="T1166" s="73" t="n"/>
      <c r="U1166" s="73" t="n"/>
      <c r="V1166" s="73" t="n"/>
      <c r="W1166" s="73" t="n"/>
      <c r="X1166" s="73" t="n"/>
      <c r="Y1166" s="73" t="n"/>
      <c r="Z1166" s="73" t="n"/>
      <c r="AA1166" s="73" t="n"/>
      <c r="AB1166" s="73" t="n"/>
      <c r="AC1166" s="73" t="n"/>
      <c r="AD1166" s="73" t="n"/>
      <c r="AE1166" s="73" t="n"/>
      <c r="AF1166" s="73" t="n"/>
      <c r="AG1166" s="73" t="n"/>
      <c r="AH1166" s="73" t="n"/>
      <c r="AI1166" s="73" t="n"/>
      <c r="AJ1166" s="73" t="n"/>
      <c r="AK1166" s="73" t="n"/>
      <c r="AL1166" s="73" t="n"/>
      <c r="AM1166" s="73" t="n"/>
      <c r="AN1166" s="73" t="n"/>
      <c r="AO1166" s="73" t="n"/>
      <c r="AP1166" s="73" t="n"/>
      <c r="AQ1166" s="73" t="n"/>
      <c r="AR1166" s="73" t="n"/>
      <c r="AS1166" s="73" t="n"/>
      <c r="AT1166" s="73" t="n"/>
      <c r="AU1166" s="73" t="n"/>
      <c r="AV1166" s="73" t="n"/>
      <c r="AW1166" s="73" t="n"/>
      <c r="AX1166" s="73" t="n"/>
      <c r="AY1166" s="73" t="n"/>
      <c r="AZ1166" s="73" t="n"/>
      <c r="BA1166" s="73" t="n"/>
      <c r="BB1166" s="73" t="n"/>
      <c r="BC1166" s="73" t="n"/>
      <c r="BD1166" s="73" t="n"/>
      <c r="BE1166" s="73" t="n"/>
      <c r="BF1166" s="73" t="n"/>
      <c r="BG1166" s="73" t="n"/>
      <c r="BH1166" s="73" t="n"/>
      <c r="BI1166" s="73" t="n"/>
      <c r="BJ1166" s="73" t="n"/>
      <c r="BK1166" s="73" t="n"/>
      <c r="BL1166" s="73" t="n"/>
      <c r="BM1166" s="73" t="n"/>
      <c r="BN1166" s="73" t="n"/>
      <c r="BO1166" s="73" t="n"/>
      <c r="BP1166" s="73" t="n"/>
      <c r="BQ1166" s="165">
        <f>COUNTIF($G1166:$BP1166,"a")+COUNTIF($G1166:$BP1166,"r0,a5")/2+COUNTIF($G1166:$BP1166,"p5,a5")/2</f>
        <v/>
      </c>
      <c r="BR1166" s="165">
        <f>COUNTIF($G1166:$BP1166,"d")+COUNTIF($G1166:$BP1166,"r0,d5")/2+COUNTIF($G1166:$BP1166,"p5,d5")/2</f>
        <v/>
      </c>
      <c r="BS1166" s="165">
        <f>COUNTIF($G1166:$BP1166,"b")+COUNTIF($G1166:$BP1166,"r0,b5")/2+COUNTIF($G1166:$BP1166,"p5,b5")/2</f>
        <v/>
      </c>
      <c r="BT1166" s="165">
        <f>COUNTIF($G1166:$BP1166,"c")+COUNTIF($G1166:$BP1166,"r0,c5")/2+COUNTIF($G1166:$BP1166,"p5,c5")/2</f>
        <v/>
      </c>
      <c r="BU1166" s="165">
        <f>COUNTIF($G1166:$BP1166,"KH")+COUNTIF($G1166:$BP1166,"TL")+COUNTIF($G1166:$BP1166,"L")</f>
        <v/>
      </c>
      <c r="BV1166" s="165" t="n"/>
      <c r="BW1166" s="165">
        <f>COUNTIF($G1166:$BP1166,"hh")</f>
        <v/>
      </c>
      <c r="BX1166" s="165">
        <f>COUNTIF($G1166:$BP1166,"nt7")</f>
        <v/>
      </c>
      <c r="BY1166" s="165">
        <f>COUNTIF($G1166:$BP1166,"P")+COUNTIF($G1166:$BP1166,"p5,a5")/2+COUNTIF($G1166:$BP1166,"p5,b5")/2+COUNTIF($G1166:$BP1166,"p5,c5")/2+COUNTIF($G1166:$BP1166,"p5,d5")/2</f>
        <v/>
      </c>
      <c r="BZ1166" s="166">
        <f>SUBTOTAL(9,BQ1166:BY1166)</f>
        <v/>
      </c>
      <c r="CA1166" s="167">
        <f>SUM(J1166,L1166,N1166,P1166,R1166,T1166,X1166,Z1166,AB1166,AD1166,AF1166,AH1166,AL1166,AN1166,AP1166,AR1166,AT1166,AV1166,AZ1166,BB1166,BD1166,BF1166,BH1166,BP1166)</f>
        <v/>
      </c>
      <c r="CB1166" s="168">
        <f>SUM(H1166,V1166,AJ1166,AX1166,BL1166)</f>
        <v/>
      </c>
      <c r="CC1166" s="24">
        <f>SUM(BJ1166,BN1166)</f>
        <v/>
      </c>
      <c r="CD1166" s="169">
        <f>IF(BZ1166&gt;25,4,IF(BZ1166&gt;18,3,IF(BZ1166&gt;12,2,IF(BZ1166&gt;4,1,0))))-BX1166-2+1</f>
        <v/>
      </c>
      <c r="CE1166" s="30" t="n"/>
      <c r="CF1166" s="169">
        <f>CD1166*CI1166</f>
        <v/>
      </c>
      <c r="CG1166" s="170">
        <f>F1166-BY1166+1</f>
        <v/>
      </c>
      <c r="CH1166" s="169">
        <f>CE1166*16</f>
        <v/>
      </c>
      <c r="CI1166" s="171">
        <f>VLOOKUP(A1166,[1]DATA!$A$6:$AI$331,34,0)</f>
        <v/>
      </c>
      <c r="CJ1166" s="172">
        <f>VLOOKUP(A1166,[2]CHAMCONG!A$7:CI$333,79,0)</f>
        <v/>
      </c>
      <c r="CK1166" s="173">
        <f>CJ1166-CA1166</f>
        <v/>
      </c>
    </row>
    <row r="1167">
      <c r="A1167" s="69" t="n"/>
      <c r="B1167" s="70" t="n"/>
      <c r="C1167" s="77" t="n"/>
      <c r="D1167" s="84" t="n"/>
      <c r="E1167" s="69" t="n"/>
      <c r="F1167" s="69" t="n"/>
      <c r="G1167" s="73" t="n"/>
      <c r="H1167" s="73" t="n"/>
      <c r="I1167" s="75" t="n"/>
      <c r="J1167" s="75" t="n"/>
      <c r="K1167" s="73" t="n"/>
      <c r="L1167" s="73" t="n"/>
      <c r="M1167" s="73" t="n"/>
      <c r="N1167" s="73" t="n"/>
      <c r="O1167" s="75" t="n"/>
      <c r="P1167" s="75" t="n"/>
      <c r="Q1167" s="73" t="n"/>
      <c r="R1167" s="73" t="n"/>
      <c r="S1167" s="73" t="n"/>
      <c r="T1167" s="73" t="n"/>
      <c r="U1167" s="73" t="n"/>
      <c r="V1167" s="73" t="n"/>
      <c r="W1167" s="73" t="n"/>
      <c r="X1167" s="73" t="n"/>
      <c r="Y1167" s="73" t="n"/>
      <c r="Z1167" s="73" t="n"/>
      <c r="AA1167" s="73" t="n"/>
      <c r="AB1167" s="73" t="n"/>
      <c r="AC1167" s="73" t="n"/>
      <c r="AD1167" s="73" t="n"/>
      <c r="AE1167" s="73" t="n"/>
      <c r="AF1167" s="73" t="n"/>
      <c r="AG1167" s="73" t="n"/>
      <c r="AH1167" s="73" t="n"/>
      <c r="AI1167" s="73" t="n"/>
      <c r="AJ1167" s="73" t="n"/>
      <c r="AK1167" s="73" t="n"/>
      <c r="AL1167" s="73" t="n"/>
      <c r="AM1167" s="73" t="n"/>
      <c r="AN1167" s="73" t="n"/>
      <c r="AO1167" s="73" t="n"/>
      <c r="AP1167" s="73" t="n"/>
      <c r="AQ1167" s="73" t="n"/>
      <c r="AR1167" s="73" t="n"/>
      <c r="AS1167" s="73" t="n"/>
      <c r="AT1167" s="73" t="n"/>
      <c r="AU1167" s="73" t="n"/>
      <c r="AV1167" s="73" t="n"/>
      <c r="AW1167" s="73" t="n"/>
      <c r="AX1167" s="73" t="n"/>
      <c r="AY1167" s="73" t="n"/>
      <c r="AZ1167" s="73" t="n"/>
      <c r="BA1167" s="73" t="n"/>
      <c r="BB1167" s="73" t="n"/>
      <c r="BC1167" s="73" t="n"/>
      <c r="BD1167" s="73" t="n"/>
      <c r="BE1167" s="73" t="n"/>
      <c r="BF1167" s="73" t="n"/>
      <c r="BG1167" s="73" t="n"/>
      <c r="BH1167" s="73" t="n"/>
      <c r="BI1167" s="73" t="n"/>
      <c r="BJ1167" s="73" t="n"/>
      <c r="BK1167" s="73" t="n"/>
      <c r="BL1167" s="73" t="n"/>
      <c r="BM1167" s="73" t="n"/>
      <c r="BN1167" s="73" t="n"/>
      <c r="BO1167" s="73" t="n"/>
      <c r="BP1167" s="73" t="n"/>
      <c r="BQ1167" s="165">
        <f>COUNTIF($G1167:$BP1167,"a")+COUNTIF($G1167:$BP1167,"r0,a5")/2+COUNTIF($G1167:$BP1167,"p5,a5")/2</f>
        <v/>
      </c>
      <c r="BR1167" s="165">
        <f>COUNTIF($G1167:$BP1167,"d")+COUNTIF($G1167:$BP1167,"r0,d5")/2+COUNTIF($G1167:$BP1167,"p5,d5")/2</f>
        <v/>
      </c>
      <c r="BS1167" s="165">
        <f>COUNTIF($G1167:$BP1167,"b")+COUNTIF($G1167:$BP1167,"r0,b5")/2+COUNTIF($G1167:$BP1167,"p5,b5")/2</f>
        <v/>
      </c>
      <c r="BT1167" s="165">
        <f>COUNTIF($G1167:$BP1167,"c")+COUNTIF($G1167:$BP1167,"r0,c5")/2+COUNTIF($G1167:$BP1167,"p5,c5")/2</f>
        <v/>
      </c>
      <c r="BU1167" s="165">
        <f>COUNTIF($G1167:$BP1167,"KH")+COUNTIF($G1167:$BP1167,"TL")+COUNTIF($G1167:$BP1167,"L")</f>
        <v/>
      </c>
      <c r="BV1167" s="165" t="n"/>
      <c r="BW1167" s="165">
        <f>COUNTIF($G1167:$BP1167,"hh")</f>
        <v/>
      </c>
      <c r="BX1167" s="165">
        <f>COUNTIF($G1167:$BP1167,"nt7")</f>
        <v/>
      </c>
      <c r="BY1167" s="165">
        <f>COUNTIF($G1167:$BP1167,"P")+COUNTIF($G1167:$BP1167,"p5,a5")/2+COUNTIF($G1167:$BP1167,"p5,b5")/2+COUNTIF($G1167:$BP1167,"p5,c5")/2+COUNTIF($G1167:$BP1167,"p5,d5")/2</f>
        <v/>
      </c>
      <c r="BZ1167" s="166">
        <f>SUBTOTAL(9,BQ1167:BY1167)</f>
        <v/>
      </c>
      <c r="CA1167" s="167">
        <f>SUM(J1167,L1167,N1167,P1167,R1167,T1167,X1167,Z1167,AB1167,AD1167,AF1167,AH1167,AL1167,AN1167,AP1167,AR1167,AT1167,AV1167,AZ1167,BB1167,BD1167,BF1167,BH1167,BP1167)</f>
        <v/>
      </c>
      <c r="CB1167" s="168">
        <f>SUM(H1167,V1167,AJ1167,AX1167,BL1167)</f>
        <v/>
      </c>
      <c r="CC1167" s="24">
        <f>SUM(BJ1167,BN1167)</f>
        <v/>
      </c>
      <c r="CD1167" s="169">
        <f>IF(BZ1167&gt;25,4,IF(BZ1167&gt;18,3,IF(BZ1167&gt;12,2,IF(BZ1167&gt;4,1,0))))-BX1167-2+1</f>
        <v/>
      </c>
      <c r="CE1167" s="30" t="n"/>
      <c r="CF1167" s="169">
        <f>CD1167*CI1167</f>
        <v/>
      </c>
      <c r="CG1167" s="170">
        <f>F1167-BY1167+1</f>
        <v/>
      </c>
      <c r="CH1167" s="169">
        <f>CE1167*16</f>
        <v/>
      </c>
      <c r="CI1167" s="171">
        <f>VLOOKUP(A1167,[1]DATA!$A$6:$AI$331,34,0)</f>
        <v/>
      </c>
      <c r="CJ1167" s="172">
        <f>VLOOKUP(A1167,[2]CHAMCONG!A$7:CI$333,79,0)</f>
        <v/>
      </c>
      <c r="CK1167" s="173">
        <f>CJ1167-CA1167</f>
        <v/>
      </c>
    </row>
    <row r="1168">
      <c r="A1168" s="69" t="n"/>
      <c r="B1168" s="70" t="n"/>
      <c r="C1168" s="77" t="n"/>
      <c r="D1168" s="84" t="n"/>
      <c r="E1168" s="69" t="n"/>
      <c r="F1168" s="69" t="n"/>
      <c r="G1168" s="73" t="n"/>
      <c r="H1168" s="73" t="n"/>
      <c r="I1168" s="75" t="n"/>
      <c r="J1168" s="75" t="n"/>
      <c r="K1168" s="73" t="n"/>
      <c r="L1168" s="73" t="n"/>
      <c r="M1168" s="73" t="n"/>
      <c r="N1168" s="73" t="n"/>
      <c r="O1168" s="75" t="n"/>
      <c r="P1168" s="75" t="n"/>
      <c r="Q1168" s="73" t="n"/>
      <c r="R1168" s="73" t="n"/>
      <c r="S1168" s="73" t="n"/>
      <c r="T1168" s="73" t="n"/>
      <c r="U1168" s="73" t="n"/>
      <c r="V1168" s="73" t="n"/>
      <c r="W1168" s="73" t="n"/>
      <c r="X1168" s="73" t="n"/>
      <c r="Y1168" s="73" t="n"/>
      <c r="Z1168" s="73" t="n"/>
      <c r="AA1168" s="73" t="n"/>
      <c r="AB1168" s="73" t="n"/>
      <c r="AC1168" s="73" t="n"/>
      <c r="AD1168" s="73" t="n"/>
      <c r="AE1168" s="73" t="n"/>
      <c r="AF1168" s="73" t="n"/>
      <c r="AG1168" s="73" t="n"/>
      <c r="AH1168" s="73" t="n"/>
      <c r="AI1168" s="73" t="n"/>
      <c r="AJ1168" s="73" t="n"/>
      <c r="AK1168" s="73" t="n"/>
      <c r="AL1168" s="73" t="n"/>
      <c r="AM1168" s="73" t="n"/>
      <c r="AN1168" s="73" t="n"/>
      <c r="AO1168" s="73" t="n"/>
      <c r="AP1168" s="73" t="n"/>
      <c r="AQ1168" s="73" t="n"/>
      <c r="AR1168" s="73" t="n"/>
      <c r="AS1168" s="73" t="n"/>
      <c r="AT1168" s="73" t="n"/>
      <c r="AU1168" s="73" t="n"/>
      <c r="AV1168" s="73" t="n"/>
      <c r="AW1168" s="73" t="n"/>
      <c r="AX1168" s="73" t="n"/>
      <c r="AY1168" s="73" t="n"/>
      <c r="AZ1168" s="73" t="n"/>
      <c r="BA1168" s="73" t="n"/>
      <c r="BB1168" s="73" t="n"/>
      <c r="BC1168" s="73" t="n"/>
      <c r="BD1168" s="73" t="n"/>
      <c r="BE1168" s="73" t="n"/>
      <c r="BF1168" s="73" t="n"/>
      <c r="BG1168" s="73" t="n"/>
      <c r="BH1168" s="73" t="n"/>
      <c r="BI1168" s="73" t="n"/>
      <c r="BJ1168" s="73" t="n"/>
      <c r="BK1168" s="73" t="n"/>
      <c r="BL1168" s="73" t="n"/>
      <c r="BM1168" s="73" t="n"/>
      <c r="BN1168" s="73" t="n"/>
      <c r="BO1168" s="73" t="n"/>
      <c r="BP1168" s="73" t="n"/>
      <c r="BQ1168" s="165">
        <f>COUNTIF($G1168:$BP1168,"a")+COUNTIF($G1168:$BP1168,"r0,a5")/2+COUNTIF($G1168:$BP1168,"p5,a5")/2</f>
        <v/>
      </c>
      <c r="BR1168" s="165">
        <f>COUNTIF($G1168:$BP1168,"d")+COUNTIF($G1168:$BP1168,"r0,d5")/2+COUNTIF($G1168:$BP1168,"p5,d5")/2</f>
        <v/>
      </c>
      <c r="BS1168" s="165">
        <f>COUNTIF($G1168:$BP1168,"b")+COUNTIF($G1168:$BP1168,"r0,b5")/2+COUNTIF($G1168:$BP1168,"p5,b5")/2</f>
        <v/>
      </c>
      <c r="BT1168" s="165">
        <f>COUNTIF($G1168:$BP1168,"c")+COUNTIF($G1168:$BP1168,"r0,c5")/2+COUNTIF($G1168:$BP1168,"p5,c5")/2</f>
        <v/>
      </c>
      <c r="BU1168" s="165">
        <f>COUNTIF($G1168:$BP1168,"KH")+COUNTIF($G1168:$BP1168,"TL")+COUNTIF($G1168:$BP1168,"L")</f>
        <v/>
      </c>
      <c r="BV1168" s="165" t="n"/>
      <c r="BW1168" s="165">
        <f>COUNTIF($G1168:$BP1168,"hh")</f>
        <v/>
      </c>
      <c r="BX1168" s="165">
        <f>COUNTIF($G1168:$BP1168,"nt7")</f>
        <v/>
      </c>
      <c r="BY1168" s="165">
        <f>COUNTIF($G1168:$BP1168,"P")+COUNTIF($G1168:$BP1168,"p5,a5")/2+COUNTIF($G1168:$BP1168,"p5,b5")/2+COUNTIF($G1168:$BP1168,"p5,c5")/2+COUNTIF($G1168:$BP1168,"p5,d5")/2</f>
        <v/>
      </c>
      <c r="BZ1168" s="166">
        <f>SUBTOTAL(9,BQ1168:BY1168)</f>
        <v/>
      </c>
      <c r="CA1168" s="167">
        <f>SUM(J1168,L1168,N1168,P1168,R1168,T1168,X1168,Z1168,AB1168,AD1168,AF1168,AH1168,AL1168,AN1168,AP1168,AR1168,AT1168,AV1168,AZ1168,BB1168,BD1168,BF1168,BH1168,BP1168)</f>
        <v/>
      </c>
      <c r="CB1168" s="168">
        <f>SUM(H1168,V1168,AJ1168,AX1168,BL1168)</f>
        <v/>
      </c>
      <c r="CC1168" s="24">
        <f>SUM(BJ1168,BN1168)</f>
        <v/>
      </c>
      <c r="CD1168" s="169">
        <f>IF(BZ1168&gt;25,4,IF(BZ1168&gt;18,3,IF(BZ1168&gt;12,2,IF(BZ1168&gt;4,1,0))))-BX1168-2+1</f>
        <v/>
      </c>
      <c r="CE1168" s="30" t="n"/>
      <c r="CF1168" s="169">
        <f>CD1168*CI1168</f>
        <v/>
      </c>
      <c r="CG1168" s="170">
        <f>F1168-BY1168+1</f>
        <v/>
      </c>
      <c r="CH1168" s="169">
        <f>CE1168*16</f>
        <v/>
      </c>
      <c r="CI1168" s="171">
        <f>VLOOKUP(A1168,[1]DATA!$A$6:$AI$331,34,0)</f>
        <v/>
      </c>
      <c r="CJ1168" s="172">
        <f>VLOOKUP(A1168,[2]CHAMCONG!A$7:CI$333,79,0)</f>
        <v/>
      </c>
      <c r="CK1168" s="173">
        <f>CJ1168-CA1168</f>
        <v/>
      </c>
    </row>
    <row r="1169">
      <c r="A1169" s="69" t="n"/>
      <c r="B1169" s="70" t="n"/>
      <c r="C1169" s="77" t="n"/>
      <c r="D1169" s="84" t="n"/>
      <c r="E1169" s="69" t="n"/>
      <c r="F1169" s="69" t="n"/>
      <c r="G1169" s="73" t="n"/>
      <c r="H1169" s="73" t="n"/>
      <c r="I1169" s="75" t="n"/>
      <c r="J1169" s="75" t="n"/>
      <c r="K1169" s="73" t="n"/>
      <c r="L1169" s="73" t="n"/>
      <c r="M1169" s="73" t="n"/>
      <c r="N1169" s="73" t="n"/>
      <c r="O1169" s="75" t="n"/>
      <c r="P1169" s="75" t="n"/>
      <c r="Q1169" s="73" t="n"/>
      <c r="R1169" s="73" t="n"/>
      <c r="S1169" s="73" t="n"/>
      <c r="T1169" s="73" t="n"/>
      <c r="U1169" s="73" t="n"/>
      <c r="V1169" s="73" t="n"/>
      <c r="W1169" s="73" t="n"/>
      <c r="X1169" s="73" t="n"/>
      <c r="Y1169" s="73" t="n"/>
      <c r="Z1169" s="73" t="n"/>
      <c r="AA1169" s="73" t="n"/>
      <c r="AB1169" s="73" t="n"/>
      <c r="AC1169" s="73" t="n"/>
      <c r="AD1169" s="73" t="n"/>
      <c r="AE1169" s="73" t="n"/>
      <c r="AF1169" s="73" t="n"/>
      <c r="AG1169" s="73" t="n"/>
      <c r="AH1169" s="73" t="n"/>
      <c r="AI1169" s="73" t="n"/>
      <c r="AJ1169" s="73" t="n"/>
      <c r="AK1169" s="73" t="n"/>
      <c r="AL1169" s="73" t="n"/>
      <c r="AM1169" s="73" t="n"/>
      <c r="AN1169" s="73" t="n"/>
      <c r="AO1169" s="73" t="n"/>
      <c r="AP1169" s="73" t="n"/>
      <c r="AQ1169" s="73" t="n"/>
      <c r="AR1169" s="73" t="n"/>
      <c r="AS1169" s="73" t="n"/>
      <c r="AT1169" s="73" t="n"/>
      <c r="AU1169" s="73" t="n"/>
      <c r="AV1169" s="73" t="n"/>
      <c r="AW1169" s="73" t="n"/>
      <c r="AX1169" s="73" t="n"/>
      <c r="AY1169" s="73" t="n"/>
      <c r="AZ1169" s="73" t="n"/>
      <c r="BA1169" s="73" t="n"/>
      <c r="BB1169" s="73" t="n"/>
      <c r="BC1169" s="73" t="n"/>
      <c r="BD1169" s="73" t="n"/>
      <c r="BE1169" s="73" t="n"/>
      <c r="BF1169" s="73" t="n"/>
      <c r="BG1169" s="73" t="n"/>
      <c r="BH1169" s="73" t="n"/>
      <c r="BI1169" s="73" t="n"/>
      <c r="BJ1169" s="73" t="n"/>
      <c r="BK1169" s="73" t="n"/>
      <c r="BL1169" s="73" t="n"/>
      <c r="BM1169" s="73" t="n"/>
      <c r="BN1169" s="73" t="n"/>
      <c r="BO1169" s="73" t="n"/>
      <c r="BP1169" s="73" t="n"/>
      <c r="BQ1169" s="165">
        <f>COUNTIF($G1169:$BP1169,"a")+COUNTIF($G1169:$BP1169,"r0,a5")/2+COUNTIF($G1169:$BP1169,"p5,a5")/2</f>
        <v/>
      </c>
      <c r="BR1169" s="165">
        <f>COUNTIF($G1169:$BP1169,"d")+COUNTIF($G1169:$BP1169,"r0,d5")/2+COUNTIF($G1169:$BP1169,"p5,d5")/2</f>
        <v/>
      </c>
      <c r="BS1169" s="165">
        <f>COUNTIF($G1169:$BP1169,"b")+COUNTIF($G1169:$BP1169,"r0,b5")/2+COUNTIF($G1169:$BP1169,"p5,b5")/2</f>
        <v/>
      </c>
      <c r="BT1169" s="165">
        <f>COUNTIF($G1169:$BP1169,"c")+COUNTIF($G1169:$BP1169,"r0,c5")/2+COUNTIF($G1169:$BP1169,"p5,c5")/2</f>
        <v/>
      </c>
      <c r="BU1169" s="165">
        <f>COUNTIF($G1169:$BP1169,"KH")+COUNTIF($G1169:$BP1169,"TL")+COUNTIF($G1169:$BP1169,"L")</f>
        <v/>
      </c>
      <c r="BV1169" s="165" t="n"/>
      <c r="BW1169" s="165">
        <f>COUNTIF($G1169:$BP1169,"hh")</f>
        <v/>
      </c>
      <c r="BX1169" s="165">
        <f>COUNTIF($G1169:$BP1169,"nt7")</f>
        <v/>
      </c>
      <c r="BY1169" s="165">
        <f>COUNTIF($G1169:$BP1169,"P")+COUNTIF($G1169:$BP1169,"p5,a5")/2+COUNTIF($G1169:$BP1169,"p5,b5")/2+COUNTIF($G1169:$BP1169,"p5,c5")/2+COUNTIF($G1169:$BP1169,"p5,d5")/2</f>
        <v/>
      </c>
      <c r="BZ1169" s="166">
        <f>SUBTOTAL(9,BQ1169:BY1169)</f>
        <v/>
      </c>
      <c r="CA1169" s="167">
        <f>SUM(J1169,L1169,N1169,P1169,R1169,T1169,X1169,Z1169,AB1169,AD1169,AF1169,AH1169,AL1169,AN1169,AP1169,AR1169,AT1169,AV1169,AZ1169,BB1169,BD1169,BF1169,BH1169,BP1169)</f>
        <v/>
      </c>
      <c r="CB1169" s="168">
        <f>SUM(H1169,V1169,AJ1169,AX1169,BL1169)</f>
        <v/>
      </c>
      <c r="CC1169" s="24">
        <f>SUM(BJ1169,BN1169)</f>
        <v/>
      </c>
      <c r="CD1169" s="169">
        <f>IF(BZ1169&gt;25,4,IF(BZ1169&gt;18,3,IF(BZ1169&gt;12,2,IF(BZ1169&gt;4,1,0))))-BX1169-2+1</f>
        <v/>
      </c>
      <c r="CE1169" s="30" t="n"/>
      <c r="CF1169" s="169">
        <f>CD1169*CI1169</f>
        <v/>
      </c>
      <c r="CG1169" s="170">
        <f>F1169-BY1169+1</f>
        <v/>
      </c>
      <c r="CH1169" s="169">
        <f>CE1169*16</f>
        <v/>
      </c>
      <c r="CI1169" s="171">
        <f>VLOOKUP(A1169,[1]DATA!$A$6:$AI$331,34,0)</f>
        <v/>
      </c>
      <c r="CJ1169" s="172">
        <f>VLOOKUP(A1169,[2]CHAMCONG!A$7:CI$333,79,0)</f>
        <v/>
      </c>
      <c r="CK1169" s="173">
        <f>CJ1169-CA1169</f>
        <v/>
      </c>
    </row>
    <row r="1170">
      <c r="A1170" s="69" t="n"/>
      <c r="B1170" s="70" t="n"/>
      <c r="C1170" s="77" t="n"/>
      <c r="D1170" s="84" t="n"/>
      <c r="E1170" s="69" t="n"/>
      <c r="F1170" s="69" t="n"/>
      <c r="G1170" s="73" t="n"/>
      <c r="H1170" s="73" t="n"/>
      <c r="I1170" s="75" t="n"/>
      <c r="J1170" s="75" t="n"/>
      <c r="K1170" s="73" t="n"/>
      <c r="L1170" s="73" t="n"/>
      <c r="M1170" s="73" t="n"/>
      <c r="N1170" s="73" t="n"/>
      <c r="O1170" s="75" t="n"/>
      <c r="P1170" s="75" t="n"/>
      <c r="Q1170" s="73" t="n"/>
      <c r="R1170" s="73" t="n"/>
      <c r="S1170" s="73" t="n"/>
      <c r="T1170" s="73" t="n"/>
      <c r="U1170" s="73" t="n"/>
      <c r="V1170" s="73" t="n"/>
      <c r="W1170" s="73" t="n"/>
      <c r="X1170" s="73" t="n"/>
      <c r="Y1170" s="73" t="n"/>
      <c r="Z1170" s="73" t="n"/>
      <c r="AA1170" s="73" t="n"/>
      <c r="AB1170" s="73" t="n"/>
      <c r="AC1170" s="73" t="n"/>
      <c r="AD1170" s="73" t="n"/>
      <c r="AE1170" s="73" t="n"/>
      <c r="AF1170" s="73" t="n"/>
      <c r="AG1170" s="73" t="n"/>
      <c r="AH1170" s="73" t="n"/>
      <c r="AI1170" s="73" t="n"/>
      <c r="AJ1170" s="73" t="n"/>
      <c r="AK1170" s="73" t="n"/>
      <c r="AL1170" s="73" t="n"/>
      <c r="AM1170" s="73" t="n"/>
      <c r="AN1170" s="73" t="n"/>
      <c r="AO1170" s="73" t="n"/>
      <c r="AP1170" s="73" t="n"/>
      <c r="AQ1170" s="73" t="n"/>
      <c r="AR1170" s="73" t="n"/>
      <c r="AS1170" s="73" t="n"/>
      <c r="AT1170" s="73" t="n"/>
      <c r="AU1170" s="73" t="n"/>
      <c r="AV1170" s="73" t="n"/>
      <c r="AW1170" s="73" t="n"/>
      <c r="AX1170" s="73" t="n"/>
      <c r="AY1170" s="73" t="n"/>
      <c r="AZ1170" s="73" t="n"/>
      <c r="BA1170" s="73" t="n"/>
      <c r="BB1170" s="73" t="n"/>
      <c r="BC1170" s="73" t="n"/>
      <c r="BD1170" s="73" t="n"/>
      <c r="BE1170" s="73" t="n"/>
      <c r="BF1170" s="73" t="n"/>
      <c r="BG1170" s="73" t="n"/>
      <c r="BH1170" s="73" t="n"/>
      <c r="BI1170" s="73" t="n"/>
      <c r="BJ1170" s="73" t="n"/>
      <c r="BK1170" s="73" t="n"/>
      <c r="BL1170" s="73" t="n"/>
      <c r="BM1170" s="73" t="n"/>
      <c r="BN1170" s="73" t="n"/>
      <c r="BO1170" s="73" t="n"/>
      <c r="BP1170" s="73" t="n"/>
      <c r="BQ1170" s="165">
        <f>COUNTIF($G1170:$BP1170,"a")+COUNTIF($G1170:$BP1170,"r0,a5")/2+COUNTIF($G1170:$BP1170,"p5,a5")/2</f>
        <v/>
      </c>
      <c r="BR1170" s="165">
        <f>COUNTIF($G1170:$BP1170,"d")+COUNTIF($G1170:$BP1170,"r0,d5")/2+COUNTIF($G1170:$BP1170,"p5,d5")/2</f>
        <v/>
      </c>
      <c r="BS1170" s="165">
        <f>COUNTIF($G1170:$BP1170,"b")+COUNTIF($G1170:$BP1170,"r0,b5")/2+COUNTIF($G1170:$BP1170,"p5,b5")/2</f>
        <v/>
      </c>
      <c r="BT1170" s="165">
        <f>COUNTIF($G1170:$BP1170,"c")+COUNTIF($G1170:$BP1170,"r0,c5")/2+COUNTIF($G1170:$BP1170,"p5,c5")/2</f>
        <v/>
      </c>
      <c r="BU1170" s="165">
        <f>COUNTIF($G1170:$BP1170,"KH")+COUNTIF($G1170:$BP1170,"TL")+COUNTIF($G1170:$BP1170,"L")</f>
        <v/>
      </c>
      <c r="BV1170" s="165" t="n"/>
      <c r="BW1170" s="165">
        <f>COUNTIF($G1170:$BP1170,"hh")</f>
        <v/>
      </c>
      <c r="BX1170" s="165">
        <f>COUNTIF($G1170:$BP1170,"nt7")</f>
        <v/>
      </c>
      <c r="BY1170" s="165">
        <f>COUNTIF($G1170:$BP1170,"P")+COUNTIF($G1170:$BP1170,"p5,a5")/2+COUNTIF($G1170:$BP1170,"p5,b5")/2+COUNTIF($G1170:$BP1170,"p5,c5")/2+COUNTIF($G1170:$BP1170,"p5,d5")/2</f>
        <v/>
      </c>
      <c r="BZ1170" s="166">
        <f>SUBTOTAL(9,BQ1170:BY1170)</f>
        <v/>
      </c>
      <c r="CA1170" s="167">
        <f>SUM(J1170,L1170,N1170,P1170,R1170,T1170,X1170,Z1170,AB1170,AD1170,AF1170,AH1170,AL1170,AN1170,AP1170,AR1170,AT1170,AV1170,AZ1170,BB1170,BD1170,BF1170,BH1170,BP1170)</f>
        <v/>
      </c>
      <c r="CB1170" s="168">
        <f>SUM(H1170,V1170,AJ1170,AX1170,BL1170)</f>
        <v/>
      </c>
      <c r="CC1170" s="24">
        <f>SUM(BJ1170,BN1170)</f>
        <v/>
      </c>
      <c r="CD1170" s="169">
        <f>IF(BZ1170&gt;25,4,IF(BZ1170&gt;18,3,IF(BZ1170&gt;12,2,IF(BZ1170&gt;4,1,0))))-BX1170-2+1</f>
        <v/>
      </c>
      <c r="CE1170" s="30" t="n"/>
      <c r="CF1170" s="169">
        <f>CD1170*CI1170</f>
        <v/>
      </c>
      <c r="CG1170" s="170">
        <f>F1170-BY1170+1</f>
        <v/>
      </c>
      <c r="CH1170" s="169">
        <f>CE1170*16</f>
        <v/>
      </c>
      <c r="CI1170" s="171">
        <f>VLOOKUP(A1170,[1]DATA!$A$6:$AI$331,34,0)</f>
        <v/>
      </c>
      <c r="CJ1170" s="172">
        <f>VLOOKUP(A1170,[2]CHAMCONG!A$7:CI$333,79,0)</f>
        <v/>
      </c>
      <c r="CK1170" s="173">
        <f>CJ1170-CA1170</f>
        <v/>
      </c>
    </row>
    <row r="1171">
      <c r="A1171" s="69" t="n"/>
      <c r="B1171" s="70" t="n"/>
      <c r="C1171" s="77" t="n"/>
      <c r="D1171" s="84" t="n"/>
      <c r="E1171" s="69" t="n"/>
      <c r="F1171" s="69" t="n"/>
      <c r="G1171" s="73" t="n"/>
      <c r="H1171" s="73" t="n"/>
      <c r="I1171" s="75" t="n"/>
      <c r="J1171" s="75" t="n"/>
      <c r="K1171" s="73" t="n"/>
      <c r="L1171" s="73" t="n"/>
      <c r="M1171" s="73" t="n"/>
      <c r="N1171" s="73" t="n"/>
      <c r="O1171" s="75" t="n"/>
      <c r="P1171" s="75" t="n"/>
      <c r="Q1171" s="73" t="n"/>
      <c r="R1171" s="73" t="n"/>
      <c r="S1171" s="73" t="n"/>
      <c r="T1171" s="73" t="n"/>
      <c r="U1171" s="73" t="n"/>
      <c r="V1171" s="73" t="n"/>
      <c r="W1171" s="73" t="n"/>
      <c r="X1171" s="73" t="n"/>
      <c r="Y1171" s="73" t="n"/>
      <c r="Z1171" s="73" t="n"/>
      <c r="AA1171" s="73" t="n"/>
      <c r="AB1171" s="73" t="n"/>
      <c r="AC1171" s="73" t="n"/>
      <c r="AD1171" s="73" t="n"/>
      <c r="AE1171" s="73" t="n"/>
      <c r="AF1171" s="73" t="n"/>
      <c r="AG1171" s="73" t="n"/>
      <c r="AH1171" s="73" t="n"/>
      <c r="AI1171" s="73" t="n"/>
      <c r="AJ1171" s="73" t="n"/>
      <c r="AK1171" s="73" t="n"/>
      <c r="AL1171" s="73" t="n"/>
      <c r="AM1171" s="73" t="n"/>
      <c r="AN1171" s="73" t="n"/>
      <c r="AO1171" s="73" t="n"/>
      <c r="AP1171" s="73" t="n"/>
      <c r="AQ1171" s="73" t="n"/>
      <c r="AR1171" s="73" t="n"/>
      <c r="AS1171" s="73" t="n"/>
      <c r="AT1171" s="73" t="n"/>
      <c r="AU1171" s="73" t="n"/>
      <c r="AV1171" s="73" t="n"/>
      <c r="AW1171" s="73" t="n"/>
      <c r="AX1171" s="73" t="n"/>
      <c r="AY1171" s="73" t="n"/>
      <c r="AZ1171" s="73" t="n"/>
      <c r="BA1171" s="73" t="n"/>
      <c r="BB1171" s="73" t="n"/>
      <c r="BC1171" s="73" t="n"/>
      <c r="BD1171" s="73" t="n"/>
      <c r="BE1171" s="73" t="n"/>
      <c r="BF1171" s="73" t="n"/>
      <c r="BG1171" s="73" t="n"/>
      <c r="BH1171" s="73" t="n"/>
      <c r="BI1171" s="73" t="n"/>
      <c r="BJ1171" s="73" t="n"/>
      <c r="BK1171" s="73" t="n"/>
      <c r="BL1171" s="73" t="n"/>
      <c r="BM1171" s="73" t="n"/>
      <c r="BN1171" s="73" t="n"/>
      <c r="BO1171" s="73" t="n"/>
      <c r="BP1171" s="73" t="n"/>
      <c r="BQ1171" s="165">
        <f>COUNTIF($G1171:$BP1171,"a")+COUNTIF($G1171:$BP1171,"r0,a5")/2+COUNTIF($G1171:$BP1171,"p5,a5")/2</f>
        <v/>
      </c>
      <c r="BR1171" s="165">
        <f>COUNTIF($G1171:$BP1171,"d")+COUNTIF($G1171:$BP1171,"r0,d5")/2+COUNTIF($G1171:$BP1171,"p5,d5")/2</f>
        <v/>
      </c>
      <c r="BS1171" s="165">
        <f>COUNTIF($G1171:$BP1171,"b")+COUNTIF($G1171:$BP1171,"r0,b5")/2+COUNTIF($G1171:$BP1171,"p5,b5")/2</f>
        <v/>
      </c>
      <c r="BT1171" s="165">
        <f>COUNTIF($G1171:$BP1171,"c")+COUNTIF($G1171:$BP1171,"r0,c5")/2+COUNTIF($G1171:$BP1171,"p5,c5")/2</f>
        <v/>
      </c>
      <c r="BU1171" s="165">
        <f>COUNTIF($G1171:$BP1171,"KH")+COUNTIF($G1171:$BP1171,"TL")+COUNTIF($G1171:$BP1171,"L")</f>
        <v/>
      </c>
      <c r="BV1171" s="165" t="n"/>
      <c r="BW1171" s="165">
        <f>COUNTIF($G1171:$BP1171,"hh")</f>
        <v/>
      </c>
      <c r="BX1171" s="165">
        <f>COUNTIF($G1171:$BP1171,"nt7")</f>
        <v/>
      </c>
      <c r="BY1171" s="165">
        <f>COUNTIF($G1171:$BP1171,"P")+COUNTIF($G1171:$BP1171,"p5,a5")/2+COUNTIF($G1171:$BP1171,"p5,b5")/2+COUNTIF($G1171:$BP1171,"p5,c5")/2+COUNTIF($G1171:$BP1171,"p5,d5")/2</f>
        <v/>
      </c>
      <c r="BZ1171" s="166">
        <f>SUBTOTAL(9,BQ1171:BY1171)</f>
        <v/>
      </c>
      <c r="CA1171" s="167">
        <f>SUM(J1171,L1171,N1171,P1171,R1171,T1171,X1171,Z1171,AB1171,AD1171,AF1171,AH1171,AL1171,AN1171,AP1171,AR1171,AT1171,AV1171,AZ1171,BB1171,BD1171,BF1171,BH1171,BP1171)</f>
        <v/>
      </c>
      <c r="CB1171" s="168">
        <f>SUM(H1171,V1171,AJ1171,AX1171,BL1171)</f>
        <v/>
      </c>
      <c r="CC1171" s="24">
        <f>SUM(BJ1171,BN1171)</f>
        <v/>
      </c>
      <c r="CD1171" s="169">
        <f>IF(BZ1171&gt;25,4,IF(BZ1171&gt;18,3,IF(BZ1171&gt;12,2,IF(BZ1171&gt;4,1,0))))-BX1171-2+1</f>
        <v/>
      </c>
      <c r="CE1171" s="30" t="n"/>
      <c r="CF1171" s="169">
        <f>CD1171*CI1171</f>
        <v/>
      </c>
      <c r="CG1171" s="170">
        <f>F1171-BY1171+1</f>
        <v/>
      </c>
      <c r="CH1171" s="169">
        <f>CE1171*16</f>
        <v/>
      </c>
      <c r="CI1171" s="171">
        <f>VLOOKUP(A1171,[1]DATA!$A$6:$AI$331,34,0)</f>
        <v/>
      </c>
      <c r="CJ1171" s="172">
        <f>VLOOKUP(A1171,[2]CHAMCONG!A$7:CI$333,79,0)</f>
        <v/>
      </c>
      <c r="CK1171" s="173">
        <f>CJ1171-CA1171</f>
        <v/>
      </c>
    </row>
    <row r="1172">
      <c r="A1172" s="69" t="n"/>
      <c r="B1172" s="70" t="n"/>
      <c r="C1172" s="77" t="n"/>
      <c r="D1172" s="84" t="n"/>
      <c r="E1172" s="69" t="n"/>
      <c r="F1172" s="69" t="n"/>
      <c r="G1172" s="73" t="n"/>
      <c r="H1172" s="73" t="n"/>
      <c r="I1172" s="75" t="n"/>
      <c r="J1172" s="75" t="n"/>
      <c r="K1172" s="73" t="n"/>
      <c r="L1172" s="73" t="n"/>
      <c r="M1172" s="73" t="n"/>
      <c r="N1172" s="73" t="n"/>
      <c r="O1172" s="75" t="n"/>
      <c r="P1172" s="75" t="n"/>
      <c r="Q1172" s="73" t="n"/>
      <c r="R1172" s="73" t="n"/>
      <c r="S1172" s="73" t="n"/>
      <c r="T1172" s="73" t="n"/>
      <c r="U1172" s="73" t="n"/>
      <c r="V1172" s="73" t="n"/>
      <c r="W1172" s="73" t="n"/>
      <c r="X1172" s="73" t="n"/>
      <c r="Y1172" s="73" t="n"/>
      <c r="Z1172" s="73" t="n"/>
      <c r="AA1172" s="73" t="n"/>
      <c r="AB1172" s="73" t="n"/>
      <c r="AC1172" s="73" t="n"/>
      <c r="AD1172" s="73" t="n"/>
      <c r="AE1172" s="73" t="n"/>
      <c r="AF1172" s="73" t="n"/>
      <c r="AG1172" s="73" t="n"/>
      <c r="AH1172" s="73" t="n"/>
      <c r="AI1172" s="73" t="n"/>
      <c r="AJ1172" s="73" t="n"/>
      <c r="AK1172" s="73" t="n"/>
      <c r="AL1172" s="73" t="n"/>
      <c r="AM1172" s="73" t="n"/>
      <c r="AN1172" s="73" t="n"/>
      <c r="AO1172" s="73" t="n"/>
      <c r="AP1172" s="73" t="n"/>
      <c r="AQ1172" s="73" t="n"/>
      <c r="AR1172" s="73" t="n"/>
      <c r="AS1172" s="73" t="n"/>
      <c r="AT1172" s="73" t="n"/>
      <c r="AU1172" s="73" t="n"/>
      <c r="AV1172" s="73" t="n"/>
      <c r="AW1172" s="73" t="n"/>
      <c r="AX1172" s="73" t="n"/>
      <c r="AY1172" s="73" t="n"/>
      <c r="AZ1172" s="73" t="n"/>
      <c r="BA1172" s="73" t="n"/>
      <c r="BB1172" s="73" t="n"/>
      <c r="BC1172" s="73" t="n"/>
      <c r="BD1172" s="73" t="n"/>
      <c r="BE1172" s="73" t="n"/>
      <c r="BF1172" s="73" t="n"/>
      <c r="BG1172" s="73" t="n"/>
      <c r="BH1172" s="73" t="n"/>
      <c r="BI1172" s="73" t="n"/>
      <c r="BJ1172" s="73" t="n"/>
      <c r="BK1172" s="73" t="n"/>
      <c r="BL1172" s="73" t="n"/>
      <c r="BM1172" s="73" t="n"/>
      <c r="BN1172" s="73" t="n"/>
      <c r="BO1172" s="73" t="n"/>
      <c r="BP1172" s="73" t="n"/>
      <c r="BQ1172" s="165">
        <f>COUNTIF($G1172:$BP1172,"a")+COUNTIF($G1172:$BP1172,"r0,a5")/2+COUNTIF($G1172:$BP1172,"p5,a5")/2</f>
        <v/>
      </c>
      <c r="BR1172" s="165">
        <f>COUNTIF($G1172:$BP1172,"d")+COUNTIF($G1172:$BP1172,"r0,d5")/2+COUNTIF($G1172:$BP1172,"p5,d5")/2</f>
        <v/>
      </c>
      <c r="BS1172" s="165">
        <f>COUNTIF($G1172:$BP1172,"b")+COUNTIF($G1172:$BP1172,"r0,b5")/2+COUNTIF($G1172:$BP1172,"p5,b5")/2</f>
        <v/>
      </c>
      <c r="BT1172" s="165">
        <f>COUNTIF($G1172:$BP1172,"c")+COUNTIF($G1172:$BP1172,"r0,c5")/2+COUNTIF($G1172:$BP1172,"p5,c5")/2</f>
        <v/>
      </c>
      <c r="BU1172" s="165">
        <f>COUNTIF($G1172:$BP1172,"KH")+COUNTIF($G1172:$BP1172,"TL")+COUNTIF($G1172:$BP1172,"L")</f>
        <v/>
      </c>
      <c r="BV1172" s="165" t="n"/>
      <c r="BW1172" s="165">
        <f>COUNTIF($G1172:$BP1172,"hh")</f>
        <v/>
      </c>
      <c r="BX1172" s="165">
        <f>COUNTIF($G1172:$BP1172,"nt7")</f>
        <v/>
      </c>
      <c r="BY1172" s="165">
        <f>COUNTIF($G1172:$BP1172,"P")+COUNTIF($G1172:$BP1172,"p5,a5")/2+COUNTIF($G1172:$BP1172,"p5,b5")/2+COUNTIF($G1172:$BP1172,"p5,c5")/2+COUNTIF($G1172:$BP1172,"p5,d5")/2</f>
        <v/>
      </c>
      <c r="BZ1172" s="166">
        <f>SUBTOTAL(9,BQ1172:BY1172)</f>
        <v/>
      </c>
      <c r="CA1172" s="167">
        <f>SUM(J1172,L1172,N1172,P1172,R1172,T1172,X1172,Z1172,AB1172,AD1172,AF1172,AH1172,AL1172,AN1172,AP1172,AR1172,AT1172,AV1172,AZ1172,BB1172,BD1172,BF1172,BH1172,BP1172)</f>
        <v/>
      </c>
      <c r="CB1172" s="168">
        <f>SUM(H1172,V1172,AJ1172,AX1172,BL1172)</f>
        <v/>
      </c>
      <c r="CC1172" s="24">
        <f>SUM(BJ1172,BN1172)</f>
        <v/>
      </c>
      <c r="CD1172" s="169">
        <f>IF(BZ1172&gt;25,4,IF(BZ1172&gt;18,3,IF(BZ1172&gt;12,2,IF(BZ1172&gt;4,1,0))))-BX1172-2+1</f>
        <v/>
      </c>
      <c r="CE1172" s="30" t="n"/>
      <c r="CF1172" s="169">
        <f>CD1172*CI1172</f>
        <v/>
      </c>
      <c r="CG1172" s="170">
        <f>F1172-BY1172+1</f>
        <v/>
      </c>
      <c r="CH1172" s="169">
        <f>CE1172*16</f>
        <v/>
      </c>
      <c r="CI1172" s="171">
        <f>VLOOKUP(A1172,[1]DATA!$A$6:$AI$331,34,0)</f>
        <v/>
      </c>
      <c r="CJ1172" s="172">
        <f>VLOOKUP(A1172,[2]CHAMCONG!A$7:CI$333,79,0)</f>
        <v/>
      </c>
      <c r="CK1172" s="173">
        <f>CJ1172-CA1172</f>
        <v/>
      </c>
    </row>
    <row r="1173">
      <c r="A1173" s="69" t="n"/>
      <c r="B1173" s="70" t="n"/>
      <c r="C1173" s="77" t="n"/>
      <c r="D1173" s="84" t="n"/>
      <c r="E1173" s="69" t="n"/>
      <c r="F1173" s="69" t="n"/>
      <c r="G1173" s="73" t="n"/>
      <c r="H1173" s="73" t="n"/>
      <c r="I1173" s="75" t="n"/>
      <c r="J1173" s="75" t="n"/>
      <c r="K1173" s="73" t="n"/>
      <c r="L1173" s="73" t="n"/>
      <c r="M1173" s="73" t="n"/>
      <c r="N1173" s="73" t="n"/>
      <c r="O1173" s="75" t="n"/>
      <c r="P1173" s="75" t="n"/>
      <c r="Q1173" s="73" t="n"/>
      <c r="R1173" s="73" t="n"/>
      <c r="S1173" s="73" t="n"/>
      <c r="T1173" s="73" t="n"/>
      <c r="U1173" s="73" t="n"/>
      <c r="V1173" s="73" t="n"/>
      <c r="W1173" s="73" t="n"/>
      <c r="X1173" s="73" t="n"/>
      <c r="Y1173" s="73" t="n"/>
      <c r="Z1173" s="73" t="n"/>
      <c r="AA1173" s="73" t="n"/>
      <c r="AB1173" s="73" t="n"/>
      <c r="AC1173" s="73" t="n"/>
      <c r="AD1173" s="73" t="n"/>
      <c r="AE1173" s="73" t="n"/>
      <c r="AF1173" s="73" t="n"/>
      <c r="AG1173" s="73" t="n"/>
      <c r="AH1173" s="73" t="n"/>
      <c r="AI1173" s="73" t="n"/>
      <c r="AJ1173" s="73" t="n"/>
      <c r="AK1173" s="73" t="n"/>
      <c r="AL1173" s="73" t="n"/>
      <c r="AM1173" s="73" t="n"/>
      <c r="AN1173" s="73" t="n"/>
      <c r="AO1173" s="73" t="n"/>
      <c r="AP1173" s="73" t="n"/>
      <c r="AQ1173" s="73" t="n"/>
      <c r="AR1173" s="73" t="n"/>
      <c r="AS1173" s="73" t="n"/>
      <c r="AT1173" s="73" t="n"/>
      <c r="AU1173" s="73" t="n"/>
      <c r="AV1173" s="73" t="n"/>
      <c r="AW1173" s="73" t="n"/>
      <c r="AX1173" s="73" t="n"/>
      <c r="AY1173" s="73" t="n"/>
      <c r="AZ1173" s="73" t="n"/>
      <c r="BA1173" s="73" t="n"/>
      <c r="BB1173" s="73" t="n"/>
      <c r="BC1173" s="73" t="n"/>
      <c r="BD1173" s="73" t="n"/>
      <c r="BE1173" s="73" t="n"/>
      <c r="BF1173" s="73" t="n"/>
      <c r="BG1173" s="73" t="n"/>
      <c r="BH1173" s="73" t="n"/>
      <c r="BI1173" s="73" t="n"/>
      <c r="BJ1173" s="73" t="n"/>
      <c r="BK1173" s="73" t="n"/>
      <c r="BL1173" s="73" t="n"/>
      <c r="BM1173" s="73" t="n"/>
      <c r="BN1173" s="73" t="n"/>
      <c r="BO1173" s="73" t="n"/>
      <c r="BP1173" s="73" t="n"/>
      <c r="BQ1173" s="165">
        <f>COUNTIF($G1173:$BP1173,"a")+COUNTIF($G1173:$BP1173,"r0,a5")/2+COUNTIF($G1173:$BP1173,"p5,a5")/2</f>
        <v/>
      </c>
      <c r="BR1173" s="165">
        <f>COUNTIF($G1173:$BP1173,"d")+COUNTIF($G1173:$BP1173,"r0,d5")/2+COUNTIF($G1173:$BP1173,"p5,d5")/2</f>
        <v/>
      </c>
      <c r="BS1173" s="165">
        <f>COUNTIF($G1173:$BP1173,"b")+COUNTIF($G1173:$BP1173,"r0,b5")/2+COUNTIF($G1173:$BP1173,"p5,b5")/2</f>
        <v/>
      </c>
      <c r="BT1173" s="165">
        <f>COUNTIF($G1173:$BP1173,"c")+COUNTIF($G1173:$BP1173,"r0,c5")/2+COUNTIF($G1173:$BP1173,"p5,c5")/2</f>
        <v/>
      </c>
      <c r="BU1173" s="165">
        <f>COUNTIF($G1173:$BP1173,"KH")+COUNTIF($G1173:$BP1173,"TL")+COUNTIF($G1173:$BP1173,"L")</f>
        <v/>
      </c>
      <c r="BV1173" s="165" t="n"/>
      <c r="BW1173" s="165">
        <f>COUNTIF($G1173:$BP1173,"hh")</f>
        <v/>
      </c>
      <c r="BX1173" s="165">
        <f>COUNTIF($G1173:$BP1173,"nt7")</f>
        <v/>
      </c>
      <c r="BY1173" s="165">
        <f>COUNTIF($G1173:$BP1173,"P")+COUNTIF($G1173:$BP1173,"p5,a5")/2+COUNTIF($G1173:$BP1173,"p5,b5")/2+COUNTIF($G1173:$BP1173,"p5,c5")/2+COUNTIF($G1173:$BP1173,"p5,d5")/2</f>
        <v/>
      </c>
      <c r="BZ1173" s="166">
        <f>SUBTOTAL(9,BQ1173:BY1173)</f>
        <v/>
      </c>
      <c r="CA1173" s="167">
        <f>SUM(J1173,L1173,N1173,P1173,R1173,T1173,X1173,Z1173,AB1173,AD1173,AF1173,AH1173,AL1173,AN1173,AP1173,AR1173,AT1173,AV1173,AZ1173,BB1173,BD1173,BF1173,BH1173,BP1173)</f>
        <v/>
      </c>
      <c r="CB1173" s="168">
        <f>SUM(H1173,V1173,AJ1173,AX1173,BL1173)</f>
        <v/>
      </c>
      <c r="CC1173" s="24">
        <f>SUM(BJ1173,BN1173)</f>
        <v/>
      </c>
      <c r="CD1173" s="169">
        <f>IF(BZ1173&gt;25,4,IF(BZ1173&gt;18,3,IF(BZ1173&gt;12,2,IF(BZ1173&gt;4,1,0))))-BX1173-2+1</f>
        <v/>
      </c>
      <c r="CE1173" s="30" t="n"/>
      <c r="CF1173" s="169">
        <f>CD1173*CI1173</f>
        <v/>
      </c>
      <c r="CG1173" s="170">
        <f>F1173-BY1173+1</f>
        <v/>
      </c>
      <c r="CH1173" s="169">
        <f>CE1173*16</f>
        <v/>
      </c>
      <c r="CI1173" s="171">
        <f>VLOOKUP(A1173,[1]DATA!$A$6:$AI$331,34,0)</f>
        <v/>
      </c>
      <c r="CJ1173" s="172">
        <f>VLOOKUP(A1173,[2]CHAMCONG!A$7:CI$333,79,0)</f>
        <v/>
      </c>
      <c r="CK1173" s="173">
        <f>CJ1173-CA1173</f>
        <v/>
      </c>
    </row>
    <row r="1174">
      <c r="A1174" s="69" t="n"/>
      <c r="B1174" s="70" t="n"/>
      <c r="C1174" s="77" t="n"/>
      <c r="D1174" s="84" t="n"/>
      <c r="E1174" s="69" t="n"/>
      <c r="F1174" s="69" t="n"/>
      <c r="G1174" s="73" t="n"/>
      <c r="H1174" s="73" t="n"/>
      <c r="I1174" s="75" t="n"/>
      <c r="J1174" s="75" t="n"/>
      <c r="K1174" s="73" t="n"/>
      <c r="L1174" s="73" t="n"/>
      <c r="M1174" s="73" t="n"/>
      <c r="N1174" s="73" t="n"/>
      <c r="O1174" s="75" t="n"/>
      <c r="P1174" s="75" t="n"/>
      <c r="Q1174" s="73" t="n"/>
      <c r="R1174" s="73" t="n"/>
      <c r="S1174" s="73" t="n"/>
      <c r="T1174" s="73" t="n"/>
      <c r="U1174" s="73" t="n"/>
      <c r="V1174" s="73" t="n"/>
      <c r="W1174" s="73" t="n"/>
      <c r="X1174" s="73" t="n"/>
      <c r="Y1174" s="73" t="n"/>
      <c r="Z1174" s="73" t="n"/>
      <c r="AA1174" s="73" t="n"/>
      <c r="AB1174" s="73" t="n"/>
      <c r="AC1174" s="73" t="n"/>
      <c r="AD1174" s="73" t="n"/>
      <c r="AE1174" s="73" t="n"/>
      <c r="AF1174" s="73" t="n"/>
      <c r="AG1174" s="73" t="n"/>
      <c r="AH1174" s="73" t="n"/>
      <c r="AI1174" s="73" t="n"/>
      <c r="AJ1174" s="73" t="n"/>
      <c r="AK1174" s="73" t="n"/>
      <c r="AL1174" s="73" t="n"/>
      <c r="AM1174" s="73" t="n"/>
      <c r="AN1174" s="73" t="n"/>
      <c r="AO1174" s="73" t="n"/>
      <c r="AP1174" s="73" t="n"/>
      <c r="AQ1174" s="73" t="n"/>
      <c r="AR1174" s="73" t="n"/>
      <c r="AS1174" s="73" t="n"/>
      <c r="AT1174" s="73" t="n"/>
      <c r="AU1174" s="73" t="n"/>
      <c r="AV1174" s="73" t="n"/>
      <c r="AW1174" s="73" t="n"/>
      <c r="AX1174" s="73" t="n"/>
      <c r="AY1174" s="73" t="n"/>
      <c r="AZ1174" s="73" t="n"/>
      <c r="BA1174" s="73" t="n"/>
      <c r="BB1174" s="73" t="n"/>
      <c r="BC1174" s="73" t="n"/>
      <c r="BD1174" s="73" t="n"/>
      <c r="BE1174" s="73" t="n"/>
      <c r="BF1174" s="73" t="n"/>
      <c r="BG1174" s="73" t="n"/>
      <c r="BH1174" s="73" t="n"/>
      <c r="BI1174" s="73" t="n"/>
      <c r="BJ1174" s="73" t="n"/>
      <c r="BK1174" s="73" t="n"/>
      <c r="BL1174" s="73" t="n"/>
      <c r="BM1174" s="73" t="n"/>
      <c r="BN1174" s="73" t="n"/>
      <c r="BO1174" s="73" t="n"/>
      <c r="BP1174" s="73" t="n"/>
      <c r="BQ1174" s="165">
        <f>COUNTIF($G1174:$BP1174,"a")+COUNTIF($G1174:$BP1174,"r0,a5")/2+COUNTIF($G1174:$BP1174,"p5,a5")/2</f>
        <v/>
      </c>
      <c r="BR1174" s="165">
        <f>COUNTIF($G1174:$BP1174,"d")+COUNTIF($G1174:$BP1174,"r0,d5")/2+COUNTIF($G1174:$BP1174,"p5,d5")/2</f>
        <v/>
      </c>
      <c r="BS1174" s="165">
        <f>COUNTIF($G1174:$BP1174,"b")+COUNTIF($G1174:$BP1174,"r0,b5")/2+COUNTIF($G1174:$BP1174,"p5,b5")/2</f>
        <v/>
      </c>
      <c r="BT1174" s="165">
        <f>COUNTIF($G1174:$BP1174,"c")+COUNTIF($G1174:$BP1174,"r0,c5")/2+COUNTIF($G1174:$BP1174,"p5,c5")/2</f>
        <v/>
      </c>
      <c r="BU1174" s="165">
        <f>COUNTIF($G1174:$BP1174,"KH")+COUNTIF($G1174:$BP1174,"TL")+COUNTIF($G1174:$BP1174,"L")</f>
        <v/>
      </c>
      <c r="BV1174" s="165" t="n"/>
      <c r="BW1174" s="165">
        <f>COUNTIF($G1174:$BP1174,"hh")</f>
        <v/>
      </c>
      <c r="BX1174" s="165">
        <f>COUNTIF($G1174:$BP1174,"nt7")</f>
        <v/>
      </c>
      <c r="BY1174" s="165">
        <f>COUNTIF($G1174:$BP1174,"P")+COUNTIF($G1174:$BP1174,"p5,a5")/2+COUNTIF($G1174:$BP1174,"p5,b5")/2+COUNTIF($G1174:$BP1174,"p5,c5")/2+COUNTIF($G1174:$BP1174,"p5,d5")/2</f>
        <v/>
      </c>
      <c r="BZ1174" s="166">
        <f>SUBTOTAL(9,BQ1174:BY1174)</f>
        <v/>
      </c>
      <c r="CA1174" s="167">
        <f>SUM(J1174,L1174,N1174,P1174,R1174,T1174,X1174,Z1174,AB1174,AD1174,AF1174,AH1174,AL1174,AN1174,AP1174,AR1174,AT1174,AV1174,AZ1174,BB1174,BD1174,BF1174,BH1174,BP1174)</f>
        <v/>
      </c>
      <c r="CB1174" s="168">
        <f>SUM(H1174,V1174,AJ1174,AX1174,BL1174)</f>
        <v/>
      </c>
      <c r="CC1174" s="24">
        <f>SUM(BJ1174,BN1174)</f>
        <v/>
      </c>
      <c r="CD1174" s="169">
        <f>IF(BZ1174&gt;25,4,IF(BZ1174&gt;18,3,IF(BZ1174&gt;12,2,IF(BZ1174&gt;4,1,0))))-BX1174-2+1</f>
        <v/>
      </c>
      <c r="CE1174" s="30" t="n"/>
      <c r="CF1174" s="169">
        <f>CD1174*CI1174</f>
        <v/>
      </c>
      <c r="CG1174" s="170">
        <f>F1174-BY1174+1</f>
        <v/>
      </c>
      <c r="CH1174" s="169">
        <f>CE1174*16</f>
        <v/>
      </c>
      <c r="CI1174" s="171">
        <f>VLOOKUP(A1174,[1]DATA!$A$6:$AI$331,34,0)</f>
        <v/>
      </c>
      <c r="CJ1174" s="172">
        <f>VLOOKUP(A1174,[2]CHAMCONG!A$7:CI$333,79,0)</f>
        <v/>
      </c>
      <c r="CK1174" s="173">
        <f>CJ1174-CA1174</f>
        <v/>
      </c>
    </row>
    <row r="1175">
      <c r="A1175" s="69" t="n"/>
      <c r="B1175" s="70" t="n"/>
      <c r="C1175" s="77" t="n"/>
      <c r="D1175" s="84" t="n"/>
      <c r="E1175" s="69" t="n"/>
      <c r="F1175" s="69" t="n"/>
      <c r="G1175" s="73" t="n"/>
      <c r="H1175" s="73" t="n"/>
      <c r="I1175" s="75" t="n"/>
      <c r="J1175" s="75" t="n"/>
      <c r="K1175" s="73" t="n"/>
      <c r="L1175" s="73" t="n"/>
      <c r="M1175" s="73" t="n"/>
      <c r="N1175" s="73" t="n"/>
      <c r="O1175" s="75" t="n"/>
      <c r="P1175" s="75" t="n"/>
      <c r="Q1175" s="73" t="n"/>
      <c r="R1175" s="73" t="n"/>
      <c r="S1175" s="73" t="n"/>
      <c r="T1175" s="73" t="n"/>
      <c r="U1175" s="73" t="n"/>
      <c r="V1175" s="73" t="n"/>
      <c r="W1175" s="73" t="n"/>
      <c r="X1175" s="73" t="n"/>
      <c r="Y1175" s="73" t="n"/>
      <c r="Z1175" s="73" t="n"/>
      <c r="AA1175" s="73" t="n"/>
      <c r="AB1175" s="73" t="n"/>
      <c r="AC1175" s="73" t="n"/>
      <c r="AD1175" s="73" t="n"/>
      <c r="AE1175" s="73" t="n"/>
      <c r="AF1175" s="73" t="n"/>
      <c r="AG1175" s="73" t="n"/>
      <c r="AH1175" s="73" t="n"/>
      <c r="AI1175" s="73" t="n"/>
      <c r="AJ1175" s="73" t="n"/>
      <c r="AK1175" s="73" t="n"/>
      <c r="AL1175" s="73" t="n"/>
      <c r="AM1175" s="73" t="n"/>
      <c r="AN1175" s="73" t="n"/>
      <c r="AO1175" s="73" t="n"/>
      <c r="AP1175" s="73" t="n"/>
      <c r="AQ1175" s="73" t="n"/>
      <c r="AR1175" s="73" t="n"/>
      <c r="AS1175" s="73" t="n"/>
      <c r="AT1175" s="73" t="n"/>
      <c r="AU1175" s="73" t="n"/>
      <c r="AV1175" s="73" t="n"/>
      <c r="AW1175" s="73" t="n"/>
      <c r="AX1175" s="73" t="n"/>
      <c r="AY1175" s="73" t="n"/>
      <c r="AZ1175" s="73" t="n"/>
      <c r="BA1175" s="73" t="n"/>
      <c r="BB1175" s="73" t="n"/>
      <c r="BC1175" s="73" t="n"/>
      <c r="BD1175" s="73" t="n"/>
      <c r="BE1175" s="73" t="n"/>
      <c r="BF1175" s="73" t="n"/>
      <c r="BG1175" s="73" t="n"/>
      <c r="BH1175" s="73" t="n"/>
      <c r="BI1175" s="73" t="n"/>
      <c r="BJ1175" s="73" t="n"/>
      <c r="BK1175" s="73" t="n"/>
      <c r="BL1175" s="73" t="n"/>
      <c r="BM1175" s="73" t="n"/>
      <c r="BN1175" s="73" t="n"/>
      <c r="BO1175" s="73" t="n"/>
      <c r="BP1175" s="73" t="n"/>
      <c r="BQ1175" s="165">
        <f>COUNTIF($G1175:$BP1175,"a")+COUNTIF($G1175:$BP1175,"r0,a5")/2+COUNTIF($G1175:$BP1175,"p5,a5")/2</f>
        <v/>
      </c>
      <c r="BR1175" s="165">
        <f>COUNTIF($G1175:$BP1175,"d")+COUNTIF($G1175:$BP1175,"r0,d5")/2+COUNTIF($G1175:$BP1175,"p5,d5")/2</f>
        <v/>
      </c>
      <c r="BS1175" s="165">
        <f>COUNTIF($G1175:$BP1175,"b")+COUNTIF($G1175:$BP1175,"r0,b5")/2+COUNTIF($G1175:$BP1175,"p5,b5")/2</f>
        <v/>
      </c>
      <c r="BT1175" s="165">
        <f>COUNTIF($G1175:$BP1175,"c")+COUNTIF($G1175:$BP1175,"r0,c5")/2+COUNTIF($G1175:$BP1175,"p5,c5")/2</f>
        <v/>
      </c>
      <c r="BU1175" s="165">
        <f>COUNTIF($G1175:$BP1175,"KH")+COUNTIF($G1175:$BP1175,"TL")+COUNTIF($G1175:$BP1175,"L")</f>
        <v/>
      </c>
      <c r="BV1175" s="165" t="n"/>
      <c r="BW1175" s="165">
        <f>COUNTIF($G1175:$BP1175,"hh")</f>
        <v/>
      </c>
      <c r="BX1175" s="165">
        <f>COUNTIF($G1175:$BP1175,"nt7")</f>
        <v/>
      </c>
      <c r="BY1175" s="165">
        <f>COUNTIF($G1175:$BP1175,"P")+COUNTIF($G1175:$BP1175,"p5,a5")/2+COUNTIF($G1175:$BP1175,"p5,b5")/2+COUNTIF($G1175:$BP1175,"p5,c5")/2+COUNTIF($G1175:$BP1175,"p5,d5")/2</f>
        <v/>
      </c>
      <c r="BZ1175" s="166">
        <f>SUBTOTAL(9,BQ1175:BY1175)</f>
        <v/>
      </c>
      <c r="CA1175" s="167">
        <f>SUM(J1175,L1175,N1175,P1175,R1175,T1175,X1175,Z1175,AB1175,AD1175,AF1175,AH1175,AL1175,AN1175,AP1175,AR1175,AT1175,AV1175,AZ1175,BB1175,BD1175,BF1175,BH1175,BP1175)</f>
        <v/>
      </c>
      <c r="CB1175" s="168">
        <f>SUM(H1175,V1175,AJ1175,AX1175,BL1175)</f>
        <v/>
      </c>
      <c r="CC1175" s="24">
        <f>SUM(BJ1175,BN1175)</f>
        <v/>
      </c>
      <c r="CD1175" s="169">
        <f>IF(BZ1175&gt;25,4,IF(BZ1175&gt;18,3,IF(BZ1175&gt;12,2,IF(BZ1175&gt;4,1,0))))-BX1175-2+1</f>
        <v/>
      </c>
      <c r="CE1175" s="30" t="n"/>
      <c r="CF1175" s="169">
        <f>CD1175*CI1175</f>
        <v/>
      </c>
      <c r="CG1175" s="170">
        <f>F1175-BY1175+1</f>
        <v/>
      </c>
      <c r="CH1175" s="169">
        <f>CE1175*16</f>
        <v/>
      </c>
      <c r="CI1175" s="171">
        <f>VLOOKUP(A1175,[1]DATA!$A$6:$AI$331,34,0)</f>
        <v/>
      </c>
      <c r="CJ1175" s="172">
        <f>VLOOKUP(A1175,[2]CHAMCONG!A$7:CI$333,79,0)</f>
        <v/>
      </c>
      <c r="CK1175" s="173">
        <f>CJ1175-CA1175</f>
        <v/>
      </c>
    </row>
    <row r="1176">
      <c r="A1176" s="69" t="n"/>
      <c r="B1176" s="70" t="n"/>
      <c r="C1176" s="77" t="n"/>
      <c r="D1176" s="84" t="n"/>
      <c r="E1176" s="69" t="n"/>
      <c r="F1176" s="69" t="n"/>
      <c r="G1176" s="73" t="n"/>
      <c r="H1176" s="73" t="n"/>
      <c r="I1176" s="75" t="n"/>
      <c r="J1176" s="75" t="n"/>
      <c r="K1176" s="73" t="n"/>
      <c r="L1176" s="73" t="n"/>
      <c r="M1176" s="73" t="n"/>
      <c r="N1176" s="73" t="n"/>
      <c r="O1176" s="75" t="n"/>
      <c r="P1176" s="75" t="n"/>
      <c r="Q1176" s="73" t="n"/>
      <c r="R1176" s="73" t="n"/>
      <c r="S1176" s="73" t="n"/>
      <c r="T1176" s="73" t="n"/>
      <c r="U1176" s="73" t="n"/>
      <c r="V1176" s="73" t="n"/>
      <c r="W1176" s="73" t="n"/>
      <c r="X1176" s="73" t="n"/>
      <c r="Y1176" s="73" t="n"/>
      <c r="Z1176" s="73" t="n"/>
      <c r="AA1176" s="73" t="n"/>
      <c r="AB1176" s="73" t="n"/>
      <c r="AC1176" s="73" t="n"/>
      <c r="AD1176" s="73" t="n"/>
      <c r="AE1176" s="73" t="n"/>
      <c r="AF1176" s="73" t="n"/>
      <c r="AG1176" s="73" t="n"/>
      <c r="AH1176" s="73" t="n"/>
      <c r="AI1176" s="73" t="n"/>
      <c r="AJ1176" s="73" t="n"/>
      <c r="AK1176" s="73" t="n"/>
      <c r="AL1176" s="73" t="n"/>
      <c r="AM1176" s="73" t="n"/>
      <c r="AN1176" s="73" t="n"/>
      <c r="AO1176" s="73" t="n"/>
      <c r="AP1176" s="73" t="n"/>
      <c r="AQ1176" s="73" t="n"/>
      <c r="AR1176" s="73" t="n"/>
      <c r="AS1176" s="73" t="n"/>
      <c r="AT1176" s="73" t="n"/>
      <c r="AU1176" s="73" t="n"/>
      <c r="AV1176" s="73" t="n"/>
      <c r="AW1176" s="73" t="n"/>
      <c r="AX1176" s="73" t="n"/>
      <c r="AY1176" s="73" t="n"/>
      <c r="AZ1176" s="73" t="n"/>
      <c r="BA1176" s="73" t="n"/>
      <c r="BB1176" s="73" t="n"/>
      <c r="BC1176" s="73" t="n"/>
      <c r="BD1176" s="73" t="n"/>
      <c r="BE1176" s="73" t="n"/>
      <c r="BF1176" s="73" t="n"/>
      <c r="BG1176" s="73" t="n"/>
      <c r="BH1176" s="73" t="n"/>
      <c r="BI1176" s="73" t="n"/>
      <c r="BJ1176" s="73" t="n"/>
      <c r="BK1176" s="73" t="n"/>
      <c r="BL1176" s="73" t="n"/>
      <c r="BM1176" s="73" t="n"/>
      <c r="BN1176" s="73" t="n"/>
      <c r="BO1176" s="73" t="n"/>
      <c r="BP1176" s="73" t="n"/>
      <c r="BQ1176" s="165">
        <f>COUNTIF($G1176:$BP1176,"a")+COUNTIF($G1176:$BP1176,"r0,a5")/2+COUNTIF($G1176:$BP1176,"p5,a5")/2</f>
        <v/>
      </c>
      <c r="BR1176" s="165">
        <f>COUNTIF($G1176:$BP1176,"d")+COUNTIF($G1176:$BP1176,"r0,d5")/2+COUNTIF($G1176:$BP1176,"p5,d5")/2</f>
        <v/>
      </c>
      <c r="BS1176" s="165">
        <f>COUNTIF($G1176:$BP1176,"b")+COUNTIF($G1176:$BP1176,"r0,b5")/2+COUNTIF($G1176:$BP1176,"p5,b5")/2</f>
        <v/>
      </c>
      <c r="BT1176" s="165">
        <f>COUNTIF($G1176:$BP1176,"c")+COUNTIF($G1176:$BP1176,"r0,c5")/2+COUNTIF($G1176:$BP1176,"p5,c5")/2</f>
        <v/>
      </c>
      <c r="BU1176" s="165">
        <f>COUNTIF($G1176:$BP1176,"KH")+COUNTIF($G1176:$BP1176,"TL")+COUNTIF($G1176:$BP1176,"L")</f>
        <v/>
      </c>
      <c r="BV1176" s="165" t="n"/>
      <c r="BW1176" s="165">
        <f>COUNTIF($G1176:$BP1176,"hh")</f>
        <v/>
      </c>
      <c r="BX1176" s="165">
        <f>COUNTIF($G1176:$BP1176,"nt7")</f>
        <v/>
      </c>
      <c r="BY1176" s="165">
        <f>COUNTIF($G1176:$BP1176,"P")+COUNTIF($G1176:$BP1176,"p5,a5")/2+COUNTIF($G1176:$BP1176,"p5,b5")/2+COUNTIF($G1176:$BP1176,"p5,c5")/2+COUNTIF($G1176:$BP1176,"p5,d5")/2</f>
        <v/>
      </c>
      <c r="BZ1176" s="166">
        <f>SUBTOTAL(9,BQ1176:BY1176)</f>
        <v/>
      </c>
      <c r="CA1176" s="167">
        <f>SUM(J1176,L1176,N1176,P1176,R1176,T1176,X1176,Z1176,AB1176,AD1176,AF1176,AH1176,AL1176,AN1176,AP1176,AR1176,AT1176,AV1176,AZ1176,BB1176,BD1176,BF1176,BH1176,BP1176)</f>
        <v/>
      </c>
      <c r="CB1176" s="168">
        <f>SUM(H1176,V1176,AJ1176,AX1176,BL1176)</f>
        <v/>
      </c>
      <c r="CC1176" s="24">
        <f>SUM(BJ1176,BN1176)</f>
        <v/>
      </c>
      <c r="CD1176" s="169">
        <f>IF(BZ1176&gt;25,4,IF(BZ1176&gt;18,3,IF(BZ1176&gt;12,2,IF(BZ1176&gt;4,1,0))))-BX1176-2+1</f>
        <v/>
      </c>
      <c r="CE1176" s="30" t="n"/>
      <c r="CF1176" s="169">
        <f>CD1176*CI1176</f>
        <v/>
      </c>
      <c r="CG1176" s="170">
        <f>F1176-BY1176+1</f>
        <v/>
      </c>
      <c r="CH1176" s="169">
        <f>CE1176*16</f>
        <v/>
      </c>
      <c r="CI1176" s="171">
        <f>VLOOKUP(A1176,[1]DATA!$A$6:$AI$331,34,0)</f>
        <v/>
      </c>
      <c r="CJ1176" s="172">
        <f>VLOOKUP(A1176,[2]CHAMCONG!A$7:CI$333,79,0)</f>
        <v/>
      </c>
      <c r="CK1176" s="173">
        <f>CJ1176-CA1176</f>
        <v/>
      </c>
    </row>
    <row r="1177">
      <c r="A1177" s="69" t="n"/>
      <c r="B1177" s="70" t="n"/>
      <c r="C1177" s="77" t="n"/>
      <c r="D1177" s="84" t="n"/>
      <c r="E1177" s="69" t="n"/>
      <c r="F1177" s="69" t="n"/>
      <c r="G1177" s="73" t="n"/>
      <c r="H1177" s="73" t="n"/>
      <c r="I1177" s="75" t="n"/>
      <c r="J1177" s="75" t="n"/>
      <c r="K1177" s="73" t="n"/>
      <c r="L1177" s="73" t="n"/>
      <c r="M1177" s="73" t="n"/>
      <c r="N1177" s="73" t="n"/>
      <c r="O1177" s="75" t="n"/>
      <c r="P1177" s="75" t="n"/>
      <c r="Q1177" s="73" t="n"/>
      <c r="R1177" s="73" t="n"/>
      <c r="S1177" s="73" t="n"/>
      <c r="T1177" s="73" t="n"/>
      <c r="U1177" s="73" t="n"/>
      <c r="V1177" s="73" t="n"/>
      <c r="W1177" s="73" t="n"/>
      <c r="X1177" s="73" t="n"/>
      <c r="Y1177" s="73" t="n"/>
      <c r="Z1177" s="73" t="n"/>
      <c r="AA1177" s="73" t="n"/>
      <c r="AB1177" s="73" t="n"/>
      <c r="AC1177" s="73" t="n"/>
      <c r="AD1177" s="73" t="n"/>
      <c r="AE1177" s="73" t="n"/>
      <c r="AF1177" s="73" t="n"/>
      <c r="AG1177" s="73" t="n"/>
      <c r="AH1177" s="73" t="n"/>
      <c r="AI1177" s="73" t="n"/>
      <c r="AJ1177" s="73" t="n"/>
      <c r="AK1177" s="73" t="n"/>
      <c r="AL1177" s="73" t="n"/>
      <c r="AM1177" s="73" t="n"/>
      <c r="AN1177" s="73" t="n"/>
      <c r="AO1177" s="73" t="n"/>
      <c r="AP1177" s="73" t="n"/>
      <c r="AQ1177" s="73" t="n"/>
      <c r="AR1177" s="73" t="n"/>
      <c r="AS1177" s="73" t="n"/>
      <c r="AT1177" s="73" t="n"/>
      <c r="AU1177" s="73" t="n"/>
      <c r="AV1177" s="73" t="n"/>
      <c r="AW1177" s="73" t="n"/>
      <c r="AX1177" s="73" t="n"/>
      <c r="AY1177" s="73" t="n"/>
      <c r="AZ1177" s="73" t="n"/>
      <c r="BA1177" s="73" t="n"/>
      <c r="BB1177" s="73" t="n"/>
      <c r="BC1177" s="73" t="n"/>
      <c r="BD1177" s="73" t="n"/>
      <c r="BE1177" s="73" t="n"/>
      <c r="BF1177" s="73" t="n"/>
      <c r="BG1177" s="73" t="n"/>
      <c r="BH1177" s="73" t="n"/>
      <c r="BI1177" s="73" t="n"/>
      <c r="BJ1177" s="73" t="n"/>
      <c r="BK1177" s="73" t="n"/>
      <c r="BL1177" s="73" t="n"/>
      <c r="BM1177" s="73" t="n"/>
      <c r="BN1177" s="73" t="n"/>
      <c r="BO1177" s="73" t="n"/>
      <c r="BP1177" s="73" t="n"/>
      <c r="BQ1177" s="165">
        <f>COUNTIF($G1177:$BP1177,"a")+COUNTIF($G1177:$BP1177,"r0,a5")/2+COUNTIF($G1177:$BP1177,"p5,a5")/2</f>
        <v/>
      </c>
      <c r="BR1177" s="165">
        <f>COUNTIF($G1177:$BP1177,"d")+COUNTIF($G1177:$BP1177,"r0,d5")/2+COUNTIF($G1177:$BP1177,"p5,d5")/2</f>
        <v/>
      </c>
      <c r="BS1177" s="165">
        <f>COUNTIF($G1177:$BP1177,"b")+COUNTIF($G1177:$BP1177,"r0,b5")/2+COUNTIF($G1177:$BP1177,"p5,b5")/2</f>
        <v/>
      </c>
      <c r="BT1177" s="165">
        <f>COUNTIF($G1177:$BP1177,"c")+COUNTIF($G1177:$BP1177,"r0,c5")/2+COUNTIF($G1177:$BP1177,"p5,c5")/2</f>
        <v/>
      </c>
      <c r="BU1177" s="165">
        <f>COUNTIF($G1177:$BP1177,"KH")+COUNTIF($G1177:$BP1177,"TL")+COUNTIF($G1177:$BP1177,"L")</f>
        <v/>
      </c>
      <c r="BV1177" s="165" t="n"/>
      <c r="BW1177" s="165">
        <f>COUNTIF($G1177:$BP1177,"hh")</f>
        <v/>
      </c>
      <c r="BX1177" s="165">
        <f>COUNTIF($G1177:$BP1177,"nt7")</f>
        <v/>
      </c>
      <c r="BY1177" s="165">
        <f>COUNTIF($G1177:$BP1177,"P")+COUNTIF($G1177:$BP1177,"p5,a5")/2+COUNTIF($G1177:$BP1177,"p5,b5")/2+COUNTIF($G1177:$BP1177,"p5,c5")/2+COUNTIF($G1177:$BP1177,"p5,d5")/2</f>
        <v/>
      </c>
      <c r="BZ1177" s="166">
        <f>SUBTOTAL(9,BQ1177:BY1177)</f>
        <v/>
      </c>
      <c r="CA1177" s="167">
        <f>SUM(J1177,L1177,N1177,P1177,R1177,T1177,X1177,Z1177,AB1177,AD1177,AF1177,AH1177,AL1177,AN1177,AP1177,AR1177,AT1177,AV1177,AZ1177,BB1177,BD1177,BF1177,BH1177,BP1177)</f>
        <v/>
      </c>
      <c r="CB1177" s="168">
        <f>SUM(H1177,V1177,AJ1177,AX1177,BL1177)</f>
        <v/>
      </c>
      <c r="CC1177" s="24">
        <f>SUM(BJ1177,BN1177)</f>
        <v/>
      </c>
      <c r="CD1177" s="169">
        <f>IF(BZ1177&gt;25,4,IF(BZ1177&gt;18,3,IF(BZ1177&gt;12,2,IF(BZ1177&gt;4,1,0))))-BX1177-2+1</f>
        <v/>
      </c>
      <c r="CE1177" s="30" t="n"/>
      <c r="CF1177" s="169">
        <f>CD1177*CI1177</f>
        <v/>
      </c>
      <c r="CG1177" s="170">
        <f>F1177-BY1177+1</f>
        <v/>
      </c>
      <c r="CH1177" s="169">
        <f>CE1177*16</f>
        <v/>
      </c>
      <c r="CI1177" s="171">
        <f>VLOOKUP(A1177,[1]DATA!$A$6:$AI$331,34,0)</f>
        <v/>
      </c>
      <c r="CJ1177" s="172">
        <f>VLOOKUP(A1177,[2]CHAMCONG!A$7:CI$333,79,0)</f>
        <v/>
      </c>
      <c r="CK1177" s="173">
        <f>CJ1177-CA1177</f>
        <v/>
      </c>
    </row>
    <row r="1178">
      <c r="A1178" s="69" t="n"/>
      <c r="B1178" s="70" t="n"/>
      <c r="C1178" s="77" t="n"/>
      <c r="D1178" s="84" t="n"/>
      <c r="E1178" s="69" t="n"/>
      <c r="F1178" s="69" t="n"/>
      <c r="G1178" s="73" t="n"/>
      <c r="H1178" s="73" t="n"/>
      <c r="I1178" s="75" t="n"/>
      <c r="J1178" s="75" t="n"/>
      <c r="K1178" s="73" t="n"/>
      <c r="L1178" s="73" t="n"/>
      <c r="M1178" s="73" t="n"/>
      <c r="N1178" s="73" t="n"/>
      <c r="O1178" s="75" t="n"/>
      <c r="P1178" s="75" t="n"/>
      <c r="Q1178" s="73" t="n"/>
      <c r="R1178" s="73" t="n"/>
      <c r="S1178" s="73" t="n"/>
      <c r="T1178" s="73" t="n"/>
      <c r="U1178" s="73" t="n"/>
      <c r="V1178" s="73" t="n"/>
      <c r="W1178" s="73" t="n"/>
      <c r="X1178" s="73" t="n"/>
      <c r="Y1178" s="73" t="n"/>
      <c r="Z1178" s="73" t="n"/>
      <c r="AA1178" s="73" t="n"/>
      <c r="AB1178" s="73" t="n"/>
      <c r="AC1178" s="73" t="n"/>
      <c r="AD1178" s="73" t="n"/>
      <c r="AE1178" s="73" t="n"/>
      <c r="AF1178" s="73" t="n"/>
      <c r="AG1178" s="73" t="n"/>
      <c r="AH1178" s="73" t="n"/>
      <c r="AI1178" s="73" t="n"/>
      <c r="AJ1178" s="73" t="n"/>
      <c r="AK1178" s="73" t="n"/>
      <c r="AL1178" s="73" t="n"/>
      <c r="AM1178" s="73" t="n"/>
      <c r="AN1178" s="73" t="n"/>
      <c r="AO1178" s="73" t="n"/>
      <c r="AP1178" s="73" t="n"/>
      <c r="AQ1178" s="73" t="n"/>
      <c r="AR1178" s="73" t="n"/>
      <c r="AS1178" s="73" t="n"/>
      <c r="AT1178" s="73" t="n"/>
      <c r="AU1178" s="73" t="n"/>
      <c r="AV1178" s="73" t="n"/>
      <c r="AW1178" s="73" t="n"/>
      <c r="AX1178" s="73" t="n"/>
      <c r="AY1178" s="73" t="n"/>
      <c r="AZ1178" s="73" t="n"/>
      <c r="BA1178" s="73" t="n"/>
      <c r="BB1178" s="73" t="n"/>
      <c r="BC1178" s="73" t="n"/>
      <c r="BD1178" s="73" t="n"/>
      <c r="BE1178" s="73" t="n"/>
      <c r="BF1178" s="73" t="n"/>
      <c r="BG1178" s="73" t="n"/>
      <c r="BH1178" s="73" t="n"/>
      <c r="BI1178" s="73" t="n"/>
      <c r="BJ1178" s="73" t="n"/>
      <c r="BK1178" s="73" t="n"/>
      <c r="BL1178" s="73" t="n"/>
      <c r="BM1178" s="73" t="n"/>
      <c r="BN1178" s="73" t="n"/>
      <c r="BO1178" s="73" t="n"/>
      <c r="BP1178" s="73" t="n"/>
      <c r="BQ1178" s="165">
        <f>COUNTIF($G1178:$BP1178,"a")+COUNTIF($G1178:$BP1178,"r0,a5")/2+COUNTIF($G1178:$BP1178,"p5,a5")/2</f>
        <v/>
      </c>
      <c r="BR1178" s="165">
        <f>COUNTIF($G1178:$BP1178,"d")+COUNTIF($G1178:$BP1178,"r0,d5")/2+COUNTIF($G1178:$BP1178,"p5,d5")/2</f>
        <v/>
      </c>
      <c r="BS1178" s="165">
        <f>COUNTIF($G1178:$BP1178,"b")+COUNTIF($G1178:$BP1178,"r0,b5")/2+COUNTIF($G1178:$BP1178,"p5,b5")/2</f>
        <v/>
      </c>
      <c r="BT1178" s="165">
        <f>COUNTIF($G1178:$BP1178,"c")+COUNTIF($G1178:$BP1178,"r0,c5")/2+COUNTIF($G1178:$BP1178,"p5,c5")/2</f>
        <v/>
      </c>
      <c r="BU1178" s="165">
        <f>COUNTIF($G1178:$BP1178,"KH")+COUNTIF($G1178:$BP1178,"TL")+COUNTIF($G1178:$BP1178,"L")</f>
        <v/>
      </c>
      <c r="BV1178" s="165" t="n"/>
      <c r="BW1178" s="165">
        <f>COUNTIF($G1178:$BP1178,"hh")</f>
        <v/>
      </c>
      <c r="BX1178" s="165">
        <f>COUNTIF($G1178:$BP1178,"nt7")</f>
        <v/>
      </c>
      <c r="BY1178" s="165">
        <f>COUNTIF($G1178:$BP1178,"P")+COUNTIF($G1178:$BP1178,"p5,a5")/2+COUNTIF($G1178:$BP1178,"p5,b5")/2+COUNTIF($G1178:$BP1178,"p5,c5")/2+COUNTIF($G1178:$BP1178,"p5,d5")/2</f>
        <v/>
      </c>
      <c r="BZ1178" s="166">
        <f>SUBTOTAL(9,BQ1178:BY1178)</f>
        <v/>
      </c>
      <c r="CA1178" s="167">
        <f>SUM(J1178,L1178,N1178,P1178,R1178,T1178,X1178,Z1178,AB1178,AD1178,AF1178,AH1178,AL1178,AN1178,AP1178,AR1178,AT1178,AV1178,AZ1178,BB1178,BD1178,BF1178,BH1178,BP1178)</f>
        <v/>
      </c>
      <c r="CB1178" s="168">
        <f>SUM(H1178,V1178,AJ1178,AX1178,BL1178)</f>
        <v/>
      </c>
      <c r="CC1178" s="24">
        <f>SUM(BJ1178,BN1178)</f>
        <v/>
      </c>
      <c r="CD1178" s="169">
        <f>IF(BZ1178&gt;25,4,IF(BZ1178&gt;18,3,IF(BZ1178&gt;12,2,IF(BZ1178&gt;4,1,0))))-BX1178-2+1</f>
        <v/>
      </c>
      <c r="CE1178" s="30" t="n"/>
      <c r="CF1178" s="169">
        <f>CD1178*CI1178</f>
        <v/>
      </c>
      <c r="CG1178" s="170">
        <f>F1178-BY1178+1</f>
        <v/>
      </c>
      <c r="CH1178" s="169">
        <f>CE1178*16</f>
        <v/>
      </c>
      <c r="CI1178" s="171">
        <f>VLOOKUP(A1178,[1]DATA!$A$6:$AI$331,34,0)</f>
        <v/>
      </c>
      <c r="CJ1178" s="172">
        <f>VLOOKUP(A1178,[2]CHAMCONG!A$7:CI$333,79,0)</f>
        <v/>
      </c>
      <c r="CK1178" s="173">
        <f>CJ1178-CA1178</f>
        <v/>
      </c>
    </row>
    <row r="1179">
      <c r="A1179" s="69" t="n"/>
      <c r="B1179" s="70" t="n"/>
      <c r="C1179" s="77" t="n"/>
      <c r="D1179" s="84" t="n"/>
      <c r="E1179" s="69" t="n"/>
      <c r="F1179" s="69" t="n"/>
      <c r="G1179" s="73" t="n"/>
      <c r="H1179" s="73" t="n"/>
      <c r="I1179" s="75" t="n"/>
      <c r="J1179" s="75" t="n"/>
      <c r="K1179" s="73" t="n"/>
      <c r="L1179" s="73" t="n"/>
      <c r="M1179" s="73" t="n"/>
      <c r="N1179" s="73" t="n"/>
      <c r="O1179" s="75" t="n"/>
      <c r="P1179" s="75" t="n"/>
      <c r="Q1179" s="73" t="n"/>
      <c r="R1179" s="73" t="n"/>
      <c r="S1179" s="73" t="n"/>
      <c r="T1179" s="73" t="n"/>
      <c r="U1179" s="73" t="n"/>
      <c r="V1179" s="73" t="n"/>
      <c r="W1179" s="73" t="n"/>
      <c r="X1179" s="73" t="n"/>
      <c r="Y1179" s="73" t="n"/>
      <c r="Z1179" s="73" t="n"/>
      <c r="AA1179" s="73" t="n"/>
      <c r="AB1179" s="73" t="n"/>
      <c r="AC1179" s="73" t="n"/>
      <c r="AD1179" s="73" t="n"/>
      <c r="AE1179" s="73" t="n"/>
      <c r="AF1179" s="73" t="n"/>
      <c r="AG1179" s="73" t="n"/>
      <c r="AH1179" s="73" t="n"/>
      <c r="AI1179" s="73" t="n"/>
      <c r="AJ1179" s="73" t="n"/>
      <c r="AK1179" s="73" t="n"/>
      <c r="AL1179" s="73" t="n"/>
      <c r="AM1179" s="73" t="n"/>
      <c r="AN1179" s="73" t="n"/>
      <c r="AO1179" s="73" t="n"/>
      <c r="AP1179" s="73" t="n"/>
      <c r="AQ1179" s="73" t="n"/>
      <c r="AR1179" s="73" t="n"/>
      <c r="AS1179" s="73" t="n"/>
      <c r="AT1179" s="73" t="n"/>
      <c r="AU1179" s="73" t="n"/>
      <c r="AV1179" s="73" t="n"/>
      <c r="AW1179" s="73" t="n"/>
      <c r="AX1179" s="73" t="n"/>
      <c r="AY1179" s="73" t="n"/>
      <c r="AZ1179" s="73" t="n"/>
      <c r="BA1179" s="73" t="n"/>
      <c r="BB1179" s="73" t="n"/>
      <c r="BC1179" s="73" t="n"/>
      <c r="BD1179" s="73" t="n"/>
      <c r="BE1179" s="73" t="n"/>
      <c r="BF1179" s="73" t="n"/>
      <c r="BG1179" s="73" t="n"/>
      <c r="BH1179" s="73" t="n"/>
      <c r="BI1179" s="73" t="n"/>
      <c r="BJ1179" s="73" t="n"/>
      <c r="BK1179" s="73" t="n"/>
      <c r="BL1179" s="73" t="n"/>
      <c r="BM1179" s="73" t="n"/>
      <c r="BN1179" s="73" t="n"/>
      <c r="BO1179" s="73" t="n"/>
      <c r="BP1179" s="73" t="n"/>
      <c r="BQ1179" s="165">
        <f>COUNTIF($G1179:$BP1179,"a")+COUNTIF($G1179:$BP1179,"r0,a5")/2+COUNTIF($G1179:$BP1179,"p5,a5")/2</f>
        <v/>
      </c>
      <c r="BR1179" s="165">
        <f>COUNTIF($G1179:$BP1179,"d")+COUNTIF($G1179:$BP1179,"r0,d5")/2+COUNTIF($G1179:$BP1179,"p5,d5")/2</f>
        <v/>
      </c>
      <c r="BS1179" s="165">
        <f>COUNTIF($G1179:$BP1179,"b")+COUNTIF($G1179:$BP1179,"r0,b5")/2+COUNTIF($G1179:$BP1179,"p5,b5")/2</f>
        <v/>
      </c>
      <c r="BT1179" s="165">
        <f>COUNTIF($G1179:$BP1179,"c")+COUNTIF($G1179:$BP1179,"r0,c5")/2+COUNTIF($G1179:$BP1179,"p5,c5")/2</f>
        <v/>
      </c>
      <c r="BU1179" s="165">
        <f>COUNTIF($G1179:$BP1179,"KH")+COUNTIF($G1179:$BP1179,"TL")+COUNTIF($G1179:$BP1179,"L")</f>
        <v/>
      </c>
      <c r="BV1179" s="165" t="n"/>
      <c r="BW1179" s="165">
        <f>COUNTIF($G1179:$BP1179,"hh")</f>
        <v/>
      </c>
      <c r="BX1179" s="165">
        <f>COUNTIF($G1179:$BP1179,"nt7")</f>
        <v/>
      </c>
      <c r="BY1179" s="165">
        <f>COUNTIF($G1179:$BP1179,"P")+COUNTIF($G1179:$BP1179,"p5,a5")/2+COUNTIF($G1179:$BP1179,"p5,b5")/2+COUNTIF($G1179:$BP1179,"p5,c5")/2+COUNTIF($G1179:$BP1179,"p5,d5")/2</f>
        <v/>
      </c>
      <c r="BZ1179" s="166">
        <f>SUBTOTAL(9,BQ1179:BY1179)</f>
        <v/>
      </c>
      <c r="CA1179" s="167">
        <f>SUM(J1179,L1179,N1179,P1179,R1179,T1179,X1179,Z1179,AB1179,AD1179,AF1179,AH1179,AL1179,AN1179,AP1179,AR1179,AT1179,AV1179,AZ1179,BB1179,BD1179,BF1179,BH1179,BP1179)</f>
        <v/>
      </c>
      <c r="CB1179" s="168">
        <f>SUM(H1179,V1179,AJ1179,AX1179,BL1179)</f>
        <v/>
      </c>
      <c r="CC1179" s="24">
        <f>SUM(BJ1179,BN1179)</f>
        <v/>
      </c>
      <c r="CD1179" s="169">
        <f>IF(BZ1179&gt;25,4,IF(BZ1179&gt;18,3,IF(BZ1179&gt;12,2,IF(BZ1179&gt;4,1,0))))-BX1179-2+1</f>
        <v/>
      </c>
      <c r="CE1179" s="30" t="n"/>
      <c r="CF1179" s="169">
        <f>CD1179*CI1179</f>
        <v/>
      </c>
      <c r="CG1179" s="170">
        <f>F1179-BY1179+1</f>
        <v/>
      </c>
      <c r="CH1179" s="169">
        <f>CE1179*16</f>
        <v/>
      </c>
      <c r="CI1179" s="171">
        <f>VLOOKUP(A1179,[1]DATA!$A$6:$AI$331,34,0)</f>
        <v/>
      </c>
      <c r="CJ1179" s="172">
        <f>VLOOKUP(A1179,[2]CHAMCONG!A$7:CI$333,79,0)</f>
        <v/>
      </c>
      <c r="CK1179" s="173">
        <f>CJ1179-CA1179</f>
        <v/>
      </c>
    </row>
    <row r="1180">
      <c r="A1180" s="69" t="n"/>
      <c r="B1180" s="70" t="n"/>
      <c r="C1180" s="77" t="n"/>
      <c r="D1180" s="84" t="n"/>
      <c r="E1180" s="69" t="n"/>
      <c r="F1180" s="69" t="n"/>
      <c r="G1180" s="73" t="n"/>
      <c r="H1180" s="73" t="n"/>
      <c r="I1180" s="75" t="n"/>
      <c r="J1180" s="75" t="n"/>
      <c r="K1180" s="73" t="n"/>
      <c r="L1180" s="73" t="n"/>
      <c r="M1180" s="73" t="n"/>
      <c r="N1180" s="73" t="n"/>
      <c r="O1180" s="75" t="n"/>
      <c r="P1180" s="75" t="n"/>
      <c r="Q1180" s="73" t="n"/>
      <c r="R1180" s="73" t="n"/>
      <c r="S1180" s="73" t="n"/>
      <c r="T1180" s="73" t="n"/>
      <c r="U1180" s="73" t="n"/>
      <c r="V1180" s="73" t="n"/>
      <c r="W1180" s="73" t="n"/>
      <c r="X1180" s="73" t="n"/>
      <c r="Y1180" s="73" t="n"/>
      <c r="Z1180" s="73" t="n"/>
      <c r="AA1180" s="73" t="n"/>
      <c r="AB1180" s="73" t="n"/>
      <c r="AC1180" s="73" t="n"/>
      <c r="AD1180" s="73" t="n"/>
      <c r="AE1180" s="73" t="n"/>
      <c r="AF1180" s="73" t="n"/>
      <c r="AG1180" s="73" t="n"/>
      <c r="AH1180" s="73" t="n"/>
      <c r="AI1180" s="73" t="n"/>
      <c r="AJ1180" s="73" t="n"/>
      <c r="AK1180" s="73" t="n"/>
      <c r="AL1180" s="73" t="n"/>
      <c r="AM1180" s="73" t="n"/>
      <c r="AN1180" s="73" t="n"/>
      <c r="AO1180" s="73" t="n"/>
      <c r="AP1180" s="73" t="n"/>
      <c r="AQ1180" s="73" t="n"/>
      <c r="AR1180" s="73" t="n"/>
      <c r="AS1180" s="73" t="n"/>
      <c r="AT1180" s="73" t="n"/>
      <c r="AU1180" s="73" t="n"/>
      <c r="AV1180" s="73" t="n"/>
      <c r="AW1180" s="73" t="n"/>
      <c r="AX1180" s="73" t="n"/>
      <c r="AY1180" s="73" t="n"/>
      <c r="AZ1180" s="73" t="n"/>
      <c r="BA1180" s="73" t="n"/>
      <c r="BB1180" s="73" t="n"/>
      <c r="BC1180" s="73" t="n"/>
      <c r="BD1180" s="73" t="n"/>
      <c r="BE1180" s="73" t="n"/>
      <c r="BF1180" s="73" t="n"/>
      <c r="BG1180" s="73" t="n"/>
      <c r="BH1180" s="73" t="n"/>
      <c r="BI1180" s="73" t="n"/>
      <c r="BJ1180" s="73" t="n"/>
      <c r="BK1180" s="73" t="n"/>
      <c r="BL1180" s="73" t="n"/>
      <c r="BM1180" s="73" t="n"/>
      <c r="BN1180" s="73" t="n"/>
      <c r="BO1180" s="73" t="n"/>
      <c r="BP1180" s="73" t="n"/>
      <c r="BQ1180" s="165">
        <f>COUNTIF($G1180:$BP1180,"a")+COUNTIF($G1180:$BP1180,"r0,a5")/2+COUNTIF($G1180:$BP1180,"p5,a5")/2</f>
        <v/>
      </c>
      <c r="BR1180" s="165">
        <f>COUNTIF($G1180:$BP1180,"d")+COUNTIF($G1180:$BP1180,"r0,d5")/2+COUNTIF($G1180:$BP1180,"p5,d5")/2</f>
        <v/>
      </c>
      <c r="BS1180" s="165">
        <f>COUNTIF($G1180:$BP1180,"b")+COUNTIF($G1180:$BP1180,"r0,b5")/2+COUNTIF($G1180:$BP1180,"p5,b5")/2</f>
        <v/>
      </c>
      <c r="BT1180" s="165">
        <f>COUNTIF($G1180:$BP1180,"c")+COUNTIF($G1180:$BP1180,"r0,c5")/2+COUNTIF($G1180:$BP1180,"p5,c5")/2</f>
        <v/>
      </c>
      <c r="BU1180" s="165">
        <f>COUNTIF($G1180:$BP1180,"KH")+COUNTIF($G1180:$BP1180,"TL")+COUNTIF($G1180:$BP1180,"L")</f>
        <v/>
      </c>
      <c r="BV1180" s="165" t="n"/>
      <c r="BW1180" s="165">
        <f>COUNTIF($G1180:$BP1180,"hh")</f>
        <v/>
      </c>
      <c r="BX1180" s="165">
        <f>COUNTIF($G1180:$BP1180,"nt7")</f>
        <v/>
      </c>
      <c r="BY1180" s="165">
        <f>COUNTIF($G1180:$BP1180,"P")+COUNTIF($G1180:$BP1180,"p5,a5")/2+COUNTIF($G1180:$BP1180,"p5,b5")/2+COUNTIF($G1180:$BP1180,"p5,c5")/2+COUNTIF($G1180:$BP1180,"p5,d5")/2</f>
        <v/>
      </c>
      <c r="BZ1180" s="166">
        <f>SUBTOTAL(9,BQ1180:BY1180)</f>
        <v/>
      </c>
      <c r="CA1180" s="167">
        <f>SUM(J1180,L1180,N1180,P1180,R1180,T1180,X1180,Z1180,AB1180,AD1180,AF1180,AH1180,AL1180,AN1180,AP1180,AR1180,AT1180,AV1180,AZ1180,BB1180,BD1180,BF1180,BH1180,BP1180)</f>
        <v/>
      </c>
      <c r="CB1180" s="168">
        <f>SUM(H1180,V1180,AJ1180,AX1180,BL1180)</f>
        <v/>
      </c>
      <c r="CC1180" s="24">
        <f>SUM(BJ1180,BN1180)</f>
        <v/>
      </c>
      <c r="CD1180" s="169">
        <f>IF(BZ1180&gt;25,4,IF(BZ1180&gt;18,3,IF(BZ1180&gt;12,2,IF(BZ1180&gt;4,1,0))))-BX1180-2+1</f>
        <v/>
      </c>
      <c r="CE1180" s="30" t="n"/>
      <c r="CF1180" s="169">
        <f>CD1180*CI1180</f>
        <v/>
      </c>
      <c r="CG1180" s="170">
        <f>F1180-BY1180+1</f>
        <v/>
      </c>
      <c r="CH1180" s="169">
        <f>CE1180*16</f>
        <v/>
      </c>
      <c r="CI1180" s="171">
        <f>VLOOKUP(A1180,[1]DATA!$A$6:$AI$331,34,0)</f>
        <v/>
      </c>
      <c r="CJ1180" s="172">
        <f>VLOOKUP(A1180,[2]CHAMCONG!A$7:CI$333,79,0)</f>
        <v/>
      </c>
      <c r="CK1180" s="173">
        <f>CJ1180-CA1180</f>
        <v/>
      </c>
    </row>
    <row r="1181">
      <c r="A1181" s="69" t="n"/>
      <c r="B1181" s="70" t="n"/>
      <c r="C1181" s="77" t="n"/>
      <c r="D1181" s="84" t="n"/>
      <c r="E1181" s="69" t="n"/>
      <c r="F1181" s="69" t="n"/>
      <c r="G1181" s="73" t="n"/>
      <c r="H1181" s="73" t="n"/>
      <c r="I1181" s="75" t="n"/>
      <c r="J1181" s="75" t="n"/>
      <c r="K1181" s="73" t="n"/>
      <c r="L1181" s="73" t="n"/>
      <c r="M1181" s="73" t="n"/>
      <c r="N1181" s="73" t="n"/>
      <c r="O1181" s="75" t="n"/>
      <c r="P1181" s="75" t="n"/>
      <c r="Q1181" s="73" t="n"/>
      <c r="R1181" s="73" t="n"/>
      <c r="S1181" s="73" t="n"/>
      <c r="T1181" s="73" t="n"/>
      <c r="U1181" s="73" t="n"/>
      <c r="V1181" s="73" t="n"/>
      <c r="W1181" s="73" t="n"/>
      <c r="X1181" s="73" t="n"/>
      <c r="Y1181" s="73" t="n"/>
      <c r="Z1181" s="73" t="n"/>
      <c r="AA1181" s="73" t="n"/>
      <c r="AB1181" s="73" t="n"/>
      <c r="AC1181" s="73" t="n"/>
      <c r="AD1181" s="73" t="n"/>
      <c r="AE1181" s="73" t="n"/>
      <c r="AF1181" s="73" t="n"/>
      <c r="AG1181" s="73" t="n"/>
      <c r="AH1181" s="73" t="n"/>
      <c r="AI1181" s="73" t="n"/>
      <c r="AJ1181" s="73" t="n"/>
      <c r="AK1181" s="73" t="n"/>
      <c r="AL1181" s="73" t="n"/>
      <c r="AM1181" s="73" t="n"/>
      <c r="AN1181" s="73" t="n"/>
      <c r="AO1181" s="73" t="n"/>
      <c r="AP1181" s="73" t="n"/>
      <c r="AQ1181" s="73" t="n"/>
      <c r="AR1181" s="73" t="n"/>
      <c r="AS1181" s="73" t="n"/>
      <c r="AT1181" s="73" t="n"/>
      <c r="AU1181" s="73" t="n"/>
      <c r="AV1181" s="73" t="n"/>
      <c r="AW1181" s="73" t="n"/>
      <c r="AX1181" s="73" t="n"/>
      <c r="AY1181" s="73" t="n"/>
      <c r="AZ1181" s="73" t="n"/>
      <c r="BA1181" s="73" t="n"/>
      <c r="BB1181" s="73" t="n"/>
      <c r="BC1181" s="73" t="n"/>
      <c r="BD1181" s="73" t="n"/>
      <c r="BE1181" s="73" t="n"/>
      <c r="BF1181" s="73" t="n"/>
      <c r="BG1181" s="73" t="n"/>
      <c r="BH1181" s="73" t="n"/>
      <c r="BI1181" s="73" t="n"/>
      <c r="BJ1181" s="73" t="n"/>
      <c r="BK1181" s="73" t="n"/>
      <c r="BL1181" s="73" t="n"/>
      <c r="BM1181" s="73" t="n"/>
      <c r="BN1181" s="73" t="n"/>
      <c r="BO1181" s="73" t="n"/>
      <c r="BP1181" s="73" t="n"/>
      <c r="BQ1181" s="165">
        <f>COUNTIF($G1181:$BP1181,"a")+COUNTIF($G1181:$BP1181,"r0,a5")/2+COUNTIF($G1181:$BP1181,"p5,a5")/2</f>
        <v/>
      </c>
      <c r="BR1181" s="165">
        <f>COUNTIF($G1181:$BP1181,"d")+COUNTIF($G1181:$BP1181,"r0,d5")/2+COUNTIF($G1181:$BP1181,"p5,d5")/2</f>
        <v/>
      </c>
      <c r="BS1181" s="165">
        <f>COUNTIF($G1181:$BP1181,"b")+COUNTIF($G1181:$BP1181,"r0,b5")/2+COUNTIF($G1181:$BP1181,"p5,b5")/2</f>
        <v/>
      </c>
      <c r="BT1181" s="165">
        <f>COUNTIF($G1181:$BP1181,"c")+COUNTIF($G1181:$BP1181,"r0,c5")/2+COUNTIF($G1181:$BP1181,"p5,c5")/2</f>
        <v/>
      </c>
      <c r="BU1181" s="165">
        <f>COUNTIF($G1181:$BP1181,"KH")+COUNTIF($G1181:$BP1181,"TL")+COUNTIF($G1181:$BP1181,"L")</f>
        <v/>
      </c>
      <c r="BV1181" s="165" t="n"/>
      <c r="BW1181" s="165">
        <f>COUNTIF($G1181:$BP1181,"hh")</f>
        <v/>
      </c>
      <c r="BX1181" s="165">
        <f>COUNTIF($G1181:$BP1181,"nt7")</f>
        <v/>
      </c>
      <c r="BY1181" s="165">
        <f>COUNTIF($G1181:$BP1181,"P")+COUNTIF($G1181:$BP1181,"p5,a5")/2+COUNTIF($G1181:$BP1181,"p5,b5")/2+COUNTIF($G1181:$BP1181,"p5,c5")/2+COUNTIF($G1181:$BP1181,"p5,d5")/2</f>
        <v/>
      </c>
      <c r="BZ1181" s="166">
        <f>SUBTOTAL(9,BQ1181:BY1181)</f>
        <v/>
      </c>
      <c r="CA1181" s="167">
        <f>SUM(J1181,L1181,N1181,P1181,R1181,T1181,X1181,Z1181,AB1181,AD1181,AF1181,AH1181,AL1181,AN1181,AP1181,AR1181,AT1181,AV1181,AZ1181,BB1181,BD1181,BF1181,BH1181,BP1181)</f>
        <v/>
      </c>
      <c r="CB1181" s="168">
        <f>SUM(H1181,V1181,AJ1181,AX1181,BL1181)</f>
        <v/>
      </c>
      <c r="CC1181" s="24">
        <f>SUM(BJ1181,BN1181)</f>
        <v/>
      </c>
      <c r="CD1181" s="169">
        <f>IF(BZ1181&gt;25,4,IF(BZ1181&gt;18,3,IF(BZ1181&gt;12,2,IF(BZ1181&gt;4,1,0))))-BX1181-2+1</f>
        <v/>
      </c>
      <c r="CE1181" s="30" t="n"/>
      <c r="CF1181" s="169">
        <f>CD1181*CI1181</f>
        <v/>
      </c>
      <c r="CG1181" s="170">
        <f>F1181-BY1181+1</f>
        <v/>
      </c>
      <c r="CH1181" s="169">
        <f>CE1181*16</f>
        <v/>
      </c>
      <c r="CI1181" s="171">
        <f>VLOOKUP(A1181,[1]DATA!$A$6:$AI$331,34,0)</f>
        <v/>
      </c>
      <c r="CJ1181" s="172">
        <f>VLOOKUP(A1181,[2]CHAMCONG!A$7:CI$333,79,0)</f>
        <v/>
      </c>
      <c r="CK1181" s="173">
        <f>CJ1181-CA1181</f>
        <v/>
      </c>
    </row>
    <row r="1182">
      <c r="A1182" s="69" t="n"/>
      <c r="B1182" s="70" t="n"/>
      <c r="C1182" s="77" t="n"/>
      <c r="D1182" s="84" t="n"/>
      <c r="E1182" s="69" t="n"/>
      <c r="F1182" s="69" t="n"/>
      <c r="G1182" s="73" t="n"/>
      <c r="H1182" s="73" t="n"/>
      <c r="I1182" s="75" t="n"/>
      <c r="J1182" s="75" t="n"/>
      <c r="K1182" s="73" t="n"/>
      <c r="L1182" s="73" t="n"/>
      <c r="M1182" s="73" t="n"/>
      <c r="N1182" s="73" t="n"/>
      <c r="O1182" s="75" t="n"/>
      <c r="P1182" s="75" t="n"/>
      <c r="Q1182" s="73" t="n"/>
      <c r="R1182" s="73" t="n"/>
      <c r="S1182" s="73" t="n"/>
      <c r="T1182" s="73" t="n"/>
      <c r="U1182" s="73" t="n"/>
      <c r="V1182" s="73" t="n"/>
      <c r="W1182" s="73" t="n"/>
      <c r="X1182" s="73" t="n"/>
      <c r="Y1182" s="73" t="n"/>
      <c r="Z1182" s="73" t="n"/>
      <c r="AA1182" s="73" t="n"/>
      <c r="AB1182" s="73" t="n"/>
      <c r="AC1182" s="73" t="n"/>
      <c r="AD1182" s="73" t="n"/>
      <c r="AE1182" s="73" t="n"/>
      <c r="AF1182" s="73" t="n"/>
      <c r="AG1182" s="73" t="n"/>
      <c r="AH1182" s="73" t="n"/>
      <c r="AI1182" s="73" t="n"/>
      <c r="AJ1182" s="73" t="n"/>
      <c r="AK1182" s="73" t="n"/>
      <c r="AL1182" s="73" t="n"/>
      <c r="AM1182" s="73" t="n"/>
      <c r="AN1182" s="73" t="n"/>
      <c r="AO1182" s="73" t="n"/>
      <c r="AP1182" s="73" t="n"/>
      <c r="AQ1182" s="73" t="n"/>
      <c r="AR1182" s="73" t="n"/>
      <c r="AS1182" s="73" t="n"/>
      <c r="AT1182" s="73" t="n"/>
      <c r="AU1182" s="73" t="n"/>
      <c r="AV1182" s="73" t="n"/>
      <c r="AW1182" s="73" t="n"/>
      <c r="AX1182" s="73" t="n"/>
      <c r="AY1182" s="73" t="n"/>
      <c r="AZ1182" s="73" t="n"/>
      <c r="BA1182" s="73" t="n"/>
      <c r="BB1182" s="73" t="n"/>
      <c r="BC1182" s="73" t="n"/>
      <c r="BD1182" s="73" t="n"/>
      <c r="BE1182" s="73" t="n"/>
      <c r="BF1182" s="73" t="n"/>
      <c r="BG1182" s="73" t="n"/>
      <c r="BH1182" s="73" t="n"/>
      <c r="BI1182" s="73" t="n"/>
      <c r="BJ1182" s="73" t="n"/>
      <c r="BK1182" s="73" t="n"/>
      <c r="BL1182" s="73" t="n"/>
      <c r="BM1182" s="73" t="n"/>
      <c r="BN1182" s="73" t="n"/>
      <c r="BO1182" s="73" t="n"/>
      <c r="BP1182" s="73" t="n"/>
      <c r="BQ1182" s="165">
        <f>COUNTIF($G1182:$BP1182,"a")+COUNTIF($G1182:$BP1182,"r0,a5")/2+COUNTIF($G1182:$BP1182,"p5,a5")/2</f>
        <v/>
      </c>
      <c r="BR1182" s="165">
        <f>COUNTIF($G1182:$BP1182,"d")+COUNTIF($G1182:$BP1182,"r0,d5")/2+COUNTIF($G1182:$BP1182,"p5,d5")/2</f>
        <v/>
      </c>
      <c r="BS1182" s="165">
        <f>COUNTIF($G1182:$BP1182,"b")+COUNTIF($G1182:$BP1182,"r0,b5")/2+COUNTIF($G1182:$BP1182,"p5,b5")/2</f>
        <v/>
      </c>
      <c r="BT1182" s="165">
        <f>COUNTIF($G1182:$BP1182,"c")+COUNTIF($G1182:$BP1182,"r0,c5")/2+COUNTIF($G1182:$BP1182,"p5,c5")/2</f>
        <v/>
      </c>
      <c r="BU1182" s="165">
        <f>COUNTIF($G1182:$BP1182,"KH")+COUNTIF($G1182:$BP1182,"TL")+COUNTIF($G1182:$BP1182,"L")</f>
        <v/>
      </c>
      <c r="BV1182" s="165" t="n"/>
      <c r="BW1182" s="165">
        <f>COUNTIF($G1182:$BP1182,"hh")</f>
        <v/>
      </c>
      <c r="BX1182" s="165">
        <f>COUNTIF($G1182:$BP1182,"nt7")</f>
        <v/>
      </c>
      <c r="BY1182" s="165">
        <f>COUNTIF($G1182:$BP1182,"P")+COUNTIF($G1182:$BP1182,"p5,a5")/2+COUNTIF($G1182:$BP1182,"p5,b5")/2+COUNTIF($G1182:$BP1182,"p5,c5")/2+COUNTIF($G1182:$BP1182,"p5,d5")/2</f>
        <v/>
      </c>
      <c r="BZ1182" s="166">
        <f>SUBTOTAL(9,BQ1182:BY1182)</f>
        <v/>
      </c>
      <c r="CA1182" s="167">
        <f>SUM(J1182,L1182,N1182,P1182,R1182,T1182,X1182,Z1182,AB1182,AD1182,AF1182,AH1182,AL1182,AN1182,AP1182,AR1182,AT1182,AV1182,AZ1182,BB1182,BD1182,BF1182,BH1182,BP1182)</f>
        <v/>
      </c>
      <c r="CB1182" s="168">
        <f>SUM(H1182,V1182,AJ1182,AX1182,BL1182)</f>
        <v/>
      </c>
      <c r="CC1182" s="24">
        <f>SUM(BJ1182,BN1182)</f>
        <v/>
      </c>
      <c r="CD1182" s="169">
        <f>IF(BZ1182&gt;25,4,IF(BZ1182&gt;18,3,IF(BZ1182&gt;12,2,IF(BZ1182&gt;4,1,0))))-BX1182-2+1</f>
        <v/>
      </c>
      <c r="CE1182" s="30" t="n"/>
      <c r="CF1182" s="169">
        <f>CD1182*CI1182</f>
        <v/>
      </c>
      <c r="CG1182" s="170">
        <f>F1182-BY1182+1</f>
        <v/>
      </c>
      <c r="CH1182" s="169">
        <f>CE1182*16</f>
        <v/>
      </c>
      <c r="CI1182" s="171">
        <f>VLOOKUP(A1182,[1]DATA!$A$6:$AI$331,34,0)</f>
        <v/>
      </c>
      <c r="CJ1182" s="172">
        <f>VLOOKUP(A1182,[2]CHAMCONG!A$7:CI$333,79,0)</f>
        <v/>
      </c>
      <c r="CK1182" s="173">
        <f>CJ1182-CA1182</f>
        <v/>
      </c>
    </row>
    <row r="1183">
      <c r="A1183" s="69" t="n"/>
      <c r="B1183" s="70" t="n"/>
      <c r="C1183" s="77" t="n"/>
      <c r="D1183" s="84" t="n"/>
      <c r="E1183" s="69" t="n"/>
      <c r="F1183" s="69" t="n"/>
      <c r="G1183" s="73" t="n"/>
      <c r="H1183" s="73" t="n"/>
      <c r="I1183" s="75" t="n"/>
      <c r="J1183" s="75" t="n"/>
      <c r="K1183" s="73" t="n"/>
      <c r="L1183" s="73" t="n"/>
      <c r="M1183" s="73" t="n"/>
      <c r="N1183" s="73" t="n"/>
      <c r="O1183" s="75" t="n"/>
      <c r="P1183" s="75" t="n"/>
      <c r="Q1183" s="73" t="n"/>
      <c r="R1183" s="73" t="n"/>
      <c r="S1183" s="73" t="n"/>
      <c r="T1183" s="73" t="n"/>
      <c r="U1183" s="73" t="n"/>
      <c r="V1183" s="73" t="n"/>
      <c r="W1183" s="73" t="n"/>
      <c r="X1183" s="73" t="n"/>
      <c r="Y1183" s="73" t="n"/>
      <c r="Z1183" s="73" t="n"/>
      <c r="AA1183" s="73" t="n"/>
      <c r="AB1183" s="73" t="n"/>
      <c r="AC1183" s="73" t="n"/>
      <c r="AD1183" s="73" t="n"/>
      <c r="AE1183" s="73" t="n"/>
      <c r="AF1183" s="73" t="n"/>
      <c r="AG1183" s="73" t="n"/>
      <c r="AH1183" s="73" t="n"/>
      <c r="AI1183" s="73" t="n"/>
      <c r="AJ1183" s="73" t="n"/>
      <c r="AK1183" s="73" t="n"/>
      <c r="AL1183" s="73" t="n"/>
      <c r="AM1183" s="73" t="n"/>
      <c r="AN1183" s="73" t="n"/>
      <c r="AO1183" s="73" t="n"/>
      <c r="AP1183" s="73" t="n"/>
      <c r="AQ1183" s="73" t="n"/>
      <c r="AR1183" s="73" t="n"/>
      <c r="AS1183" s="73" t="n"/>
      <c r="AT1183" s="73" t="n"/>
      <c r="AU1183" s="73" t="n"/>
      <c r="AV1183" s="73" t="n"/>
      <c r="AW1183" s="73" t="n"/>
      <c r="AX1183" s="73" t="n"/>
      <c r="AY1183" s="73" t="n"/>
      <c r="AZ1183" s="73" t="n"/>
      <c r="BA1183" s="73" t="n"/>
      <c r="BB1183" s="73" t="n"/>
      <c r="BC1183" s="73" t="n"/>
      <c r="BD1183" s="73" t="n"/>
      <c r="BE1183" s="73" t="n"/>
      <c r="BF1183" s="73" t="n"/>
      <c r="BG1183" s="73" t="n"/>
      <c r="BH1183" s="73" t="n"/>
      <c r="BI1183" s="73" t="n"/>
      <c r="BJ1183" s="73" t="n"/>
      <c r="BK1183" s="73" t="n"/>
      <c r="BL1183" s="73" t="n"/>
      <c r="BM1183" s="73" t="n"/>
      <c r="BN1183" s="73" t="n"/>
      <c r="BO1183" s="73" t="n"/>
      <c r="BP1183" s="73" t="n"/>
      <c r="BQ1183" s="165">
        <f>COUNTIF($G1183:$BP1183,"a")+COUNTIF($G1183:$BP1183,"r0,a5")/2+COUNTIF($G1183:$BP1183,"p5,a5")/2</f>
        <v/>
      </c>
      <c r="BR1183" s="165">
        <f>COUNTIF($G1183:$BP1183,"d")+COUNTIF($G1183:$BP1183,"r0,d5")/2+COUNTIF($G1183:$BP1183,"p5,d5")/2</f>
        <v/>
      </c>
      <c r="BS1183" s="165">
        <f>COUNTIF($G1183:$BP1183,"b")+COUNTIF($G1183:$BP1183,"r0,b5")/2+COUNTIF($G1183:$BP1183,"p5,b5")/2</f>
        <v/>
      </c>
      <c r="BT1183" s="165">
        <f>COUNTIF($G1183:$BP1183,"c")+COUNTIF($G1183:$BP1183,"r0,c5")/2+COUNTIF($G1183:$BP1183,"p5,c5")/2</f>
        <v/>
      </c>
      <c r="BU1183" s="165">
        <f>COUNTIF($G1183:$BP1183,"KH")+COUNTIF($G1183:$BP1183,"TL")+COUNTIF($G1183:$BP1183,"L")</f>
        <v/>
      </c>
      <c r="BV1183" s="165" t="n"/>
      <c r="BW1183" s="165">
        <f>COUNTIF($G1183:$BP1183,"hh")</f>
        <v/>
      </c>
      <c r="BX1183" s="165">
        <f>COUNTIF($G1183:$BP1183,"nt7")</f>
        <v/>
      </c>
      <c r="BY1183" s="165">
        <f>COUNTIF($G1183:$BP1183,"P")+COUNTIF($G1183:$BP1183,"p5,a5")/2+COUNTIF($G1183:$BP1183,"p5,b5")/2+COUNTIF($G1183:$BP1183,"p5,c5")/2+COUNTIF($G1183:$BP1183,"p5,d5")/2</f>
        <v/>
      </c>
      <c r="BZ1183" s="166">
        <f>SUBTOTAL(9,BQ1183:BY1183)</f>
        <v/>
      </c>
      <c r="CA1183" s="167">
        <f>SUM(J1183,L1183,N1183,P1183,R1183,T1183,X1183,Z1183,AB1183,AD1183,AF1183,AH1183,AL1183,AN1183,AP1183,AR1183,AT1183,AV1183,AZ1183,BB1183,BD1183,BF1183,BH1183,BP1183)</f>
        <v/>
      </c>
      <c r="CB1183" s="168">
        <f>SUM(H1183,V1183,AJ1183,AX1183,BL1183)</f>
        <v/>
      </c>
      <c r="CC1183" s="24">
        <f>SUM(BJ1183,BN1183)</f>
        <v/>
      </c>
      <c r="CD1183" s="169">
        <f>IF(BZ1183&gt;25,4,IF(BZ1183&gt;18,3,IF(BZ1183&gt;12,2,IF(BZ1183&gt;4,1,0))))-BX1183-2+1</f>
        <v/>
      </c>
      <c r="CE1183" s="30" t="n"/>
      <c r="CF1183" s="169">
        <f>CD1183*CI1183</f>
        <v/>
      </c>
      <c r="CG1183" s="170">
        <f>F1183-BY1183+1</f>
        <v/>
      </c>
      <c r="CH1183" s="169">
        <f>CE1183*16</f>
        <v/>
      </c>
      <c r="CI1183" s="171">
        <f>VLOOKUP(A1183,[1]DATA!$A$6:$AI$331,34,0)</f>
        <v/>
      </c>
      <c r="CJ1183" s="172">
        <f>VLOOKUP(A1183,[2]CHAMCONG!A$7:CI$333,79,0)</f>
        <v/>
      </c>
      <c r="CK1183" s="173">
        <f>CJ1183-CA1183</f>
        <v/>
      </c>
    </row>
    <row r="1184">
      <c r="A1184" s="69" t="n"/>
      <c r="B1184" s="70" t="n"/>
      <c r="C1184" s="77" t="n"/>
      <c r="D1184" s="84" t="n"/>
      <c r="E1184" s="69" t="n"/>
      <c r="F1184" s="69" t="n"/>
      <c r="G1184" s="73" t="n"/>
      <c r="H1184" s="73" t="n"/>
      <c r="I1184" s="75" t="n"/>
      <c r="J1184" s="75" t="n"/>
      <c r="K1184" s="73" t="n"/>
      <c r="L1184" s="73" t="n"/>
      <c r="M1184" s="73" t="n"/>
      <c r="N1184" s="73" t="n"/>
      <c r="O1184" s="75" t="n"/>
      <c r="P1184" s="75" t="n"/>
      <c r="Q1184" s="73" t="n"/>
      <c r="R1184" s="73" t="n"/>
      <c r="S1184" s="73" t="n"/>
      <c r="T1184" s="73" t="n"/>
      <c r="U1184" s="73" t="n"/>
      <c r="V1184" s="73" t="n"/>
      <c r="W1184" s="73" t="n"/>
      <c r="X1184" s="73" t="n"/>
      <c r="Y1184" s="73" t="n"/>
      <c r="Z1184" s="73" t="n"/>
      <c r="AA1184" s="73" t="n"/>
      <c r="AB1184" s="73" t="n"/>
      <c r="AC1184" s="73" t="n"/>
      <c r="AD1184" s="73" t="n"/>
      <c r="AE1184" s="73" t="n"/>
      <c r="AF1184" s="73" t="n"/>
      <c r="AG1184" s="73" t="n"/>
      <c r="AH1184" s="73" t="n"/>
      <c r="AI1184" s="73" t="n"/>
      <c r="AJ1184" s="73" t="n"/>
      <c r="AK1184" s="73" t="n"/>
      <c r="AL1184" s="73" t="n"/>
      <c r="AM1184" s="73" t="n"/>
      <c r="AN1184" s="73" t="n"/>
      <c r="AO1184" s="73" t="n"/>
      <c r="AP1184" s="73" t="n"/>
      <c r="AQ1184" s="73" t="n"/>
      <c r="AR1184" s="73" t="n"/>
      <c r="AS1184" s="73" t="n"/>
      <c r="AT1184" s="73" t="n"/>
      <c r="AU1184" s="73" t="n"/>
      <c r="AV1184" s="73" t="n"/>
      <c r="AW1184" s="73" t="n"/>
      <c r="AX1184" s="73" t="n"/>
      <c r="AY1184" s="73" t="n"/>
      <c r="AZ1184" s="73" t="n"/>
      <c r="BA1184" s="73" t="n"/>
      <c r="BB1184" s="73" t="n"/>
      <c r="BC1184" s="73" t="n"/>
      <c r="BD1184" s="73" t="n"/>
      <c r="BE1184" s="73" t="n"/>
      <c r="BF1184" s="73" t="n"/>
      <c r="BG1184" s="73" t="n"/>
      <c r="BH1184" s="73" t="n"/>
      <c r="BI1184" s="73" t="n"/>
      <c r="BJ1184" s="73" t="n"/>
      <c r="BK1184" s="73" t="n"/>
      <c r="BL1184" s="73" t="n"/>
      <c r="BM1184" s="73" t="n"/>
      <c r="BN1184" s="73" t="n"/>
      <c r="BO1184" s="73" t="n"/>
      <c r="BP1184" s="73" t="n"/>
      <c r="BQ1184" s="165">
        <f>COUNTIF($G1184:$BP1184,"a")+COUNTIF($G1184:$BP1184,"r0,a5")/2+COUNTIF($G1184:$BP1184,"p5,a5")/2</f>
        <v/>
      </c>
      <c r="BR1184" s="165">
        <f>COUNTIF($G1184:$BP1184,"d")+COUNTIF($G1184:$BP1184,"r0,d5")/2+COUNTIF($G1184:$BP1184,"p5,d5")/2</f>
        <v/>
      </c>
      <c r="BS1184" s="165">
        <f>COUNTIF($G1184:$BP1184,"b")+COUNTIF($G1184:$BP1184,"r0,b5")/2+COUNTIF($G1184:$BP1184,"p5,b5")/2</f>
        <v/>
      </c>
      <c r="BT1184" s="165">
        <f>COUNTIF($G1184:$BP1184,"c")+COUNTIF($G1184:$BP1184,"r0,c5")/2+COUNTIF($G1184:$BP1184,"p5,c5")/2</f>
        <v/>
      </c>
      <c r="BU1184" s="165">
        <f>COUNTIF($G1184:$BP1184,"KH")+COUNTIF($G1184:$BP1184,"TL")+COUNTIF($G1184:$BP1184,"L")</f>
        <v/>
      </c>
      <c r="BV1184" s="165" t="n"/>
      <c r="BW1184" s="165">
        <f>COUNTIF($G1184:$BP1184,"hh")</f>
        <v/>
      </c>
      <c r="BX1184" s="165">
        <f>COUNTIF($G1184:$BP1184,"nt7")</f>
        <v/>
      </c>
      <c r="BY1184" s="165">
        <f>COUNTIF($G1184:$BP1184,"P")+COUNTIF($G1184:$BP1184,"p5,a5")/2+COUNTIF($G1184:$BP1184,"p5,b5")/2+COUNTIF($G1184:$BP1184,"p5,c5")/2+COUNTIF($G1184:$BP1184,"p5,d5")/2</f>
        <v/>
      </c>
      <c r="BZ1184" s="166">
        <f>SUBTOTAL(9,BQ1184:BY1184)</f>
        <v/>
      </c>
      <c r="CA1184" s="167">
        <f>SUM(J1184,L1184,N1184,P1184,R1184,T1184,X1184,Z1184,AB1184,AD1184,AF1184,AH1184,AL1184,AN1184,AP1184,AR1184,AT1184,AV1184,AZ1184,BB1184,BD1184,BF1184,BH1184,BP1184)</f>
        <v/>
      </c>
      <c r="CB1184" s="168">
        <f>SUM(H1184,V1184,AJ1184,AX1184,BL1184)</f>
        <v/>
      </c>
      <c r="CC1184" s="24">
        <f>SUM(BJ1184,BN1184)</f>
        <v/>
      </c>
      <c r="CD1184" s="169">
        <f>IF(BZ1184&gt;25,4,IF(BZ1184&gt;18,3,IF(BZ1184&gt;12,2,IF(BZ1184&gt;4,1,0))))-BX1184-2+1</f>
        <v/>
      </c>
      <c r="CE1184" s="30" t="n"/>
      <c r="CF1184" s="169">
        <f>CD1184*CI1184</f>
        <v/>
      </c>
      <c r="CG1184" s="170">
        <f>F1184-BY1184+1</f>
        <v/>
      </c>
      <c r="CH1184" s="169">
        <f>CE1184*16</f>
        <v/>
      </c>
      <c r="CI1184" s="171">
        <f>VLOOKUP(A1184,[1]DATA!$A$6:$AI$331,34,0)</f>
        <v/>
      </c>
      <c r="CJ1184" s="172">
        <f>VLOOKUP(A1184,[2]CHAMCONG!A$7:CI$333,79,0)</f>
        <v/>
      </c>
      <c r="CK1184" s="173">
        <f>CJ1184-CA1184</f>
        <v/>
      </c>
    </row>
    <row r="1185">
      <c r="A1185" s="69" t="n"/>
      <c r="B1185" s="70" t="n"/>
      <c r="C1185" s="77" t="n"/>
      <c r="D1185" s="84" t="n"/>
      <c r="E1185" s="69" t="n"/>
      <c r="F1185" s="69" t="n"/>
      <c r="G1185" s="73" t="n"/>
      <c r="H1185" s="73" t="n"/>
      <c r="I1185" s="75" t="n"/>
      <c r="J1185" s="75" t="n"/>
      <c r="K1185" s="73" t="n"/>
      <c r="L1185" s="73" t="n"/>
      <c r="M1185" s="73" t="n"/>
      <c r="N1185" s="73" t="n"/>
      <c r="O1185" s="75" t="n"/>
      <c r="P1185" s="75" t="n"/>
      <c r="Q1185" s="73" t="n"/>
      <c r="R1185" s="73" t="n"/>
      <c r="S1185" s="73" t="n"/>
      <c r="T1185" s="73" t="n"/>
      <c r="U1185" s="73" t="n"/>
      <c r="V1185" s="73" t="n"/>
      <c r="W1185" s="73" t="n"/>
      <c r="X1185" s="73" t="n"/>
      <c r="Y1185" s="73" t="n"/>
      <c r="Z1185" s="73" t="n"/>
      <c r="AA1185" s="73" t="n"/>
      <c r="AB1185" s="73" t="n"/>
      <c r="AC1185" s="73" t="n"/>
      <c r="AD1185" s="73" t="n"/>
      <c r="AE1185" s="73" t="n"/>
      <c r="AF1185" s="73" t="n"/>
      <c r="AG1185" s="73" t="n"/>
      <c r="AH1185" s="73" t="n"/>
      <c r="AI1185" s="73" t="n"/>
      <c r="AJ1185" s="73" t="n"/>
      <c r="AK1185" s="73" t="n"/>
      <c r="AL1185" s="73" t="n"/>
      <c r="AM1185" s="73" t="n"/>
      <c r="AN1185" s="73" t="n"/>
      <c r="AO1185" s="73" t="n"/>
      <c r="AP1185" s="73" t="n"/>
      <c r="AQ1185" s="73" t="n"/>
      <c r="AR1185" s="73" t="n"/>
      <c r="AS1185" s="73" t="n"/>
      <c r="AT1185" s="73" t="n"/>
      <c r="AU1185" s="73" t="n"/>
      <c r="AV1185" s="73" t="n"/>
      <c r="AW1185" s="73" t="n"/>
      <c r="AX1185" s="73" t="n"/>
      <c r="AY1185" s="73" t="n"/>
      <c r="AZ1185" s="73" t="n"/>
      <c r="BA1185" s="73" t="n"/>
      <c r="BB1185" s="73" t="n"/>
      <c r="BC1185" s="73" t="n"/>
      <c r="BD1185" s="73" t="n"/>
      <c r="BE1185" s="73" t="n"/>
      <c r="BF1185" s="73" t="n"/>
      <c r="BG1185" s="73" t="n"/>
      <c r="BH1185" s="73" t="n"/>
      <c r="BI1185" s="73" t="n"/>
      <c r="BJ1185" s="73" t="n"/>
      <c r="BK1185" s="73" t="n"/>
      <c r="BL1185" s="73" t="n"/>
      <c r="BM1185" s="73" t="n"/>
      <c r="BN1185" s="73" t="n"/>
      <c r="BO1185" s="73" t="n"/>
      <c r="BP1185" s="73" t="n"/>
      <c r="BQ1185" s="165">
        <f>COUNTIF($G1185:$BP1185,"a")+COUNTIF($G1185:$BP1185,"r0,a5")/2+COUNTIF($G1185:$BP1185,"p5,a5")/2</f>
        <v/>
      </c>
      <c r="BR1185" s="165">
        <f>COUNTIF($G1185:$BP1185,"d")+COUNTIF($G1185:$BP1185,"r0,d5")/2+COUNTIF($G1185:$BP1185,"p5,d5")/2</f>
        <v/>
      </c>
      <c r="BS1185" s="165">
        <f>COUNTIF($G1185:$BP1185,"b")+COUNTIF($G1185:$BP1185,"r0,b5")/2+COUNTIF($G1185:$BP1185,"p5,b5")/2</f>
        <v/>
      </c>
      <c r="BT1185" s="165">
        <f>COUNTIF($G1185:$BP1185,"c")+COUNTIF($G1185:$BP1185,"r0,c5")/2+COUNTIF($G1185:$BP1185,"p5,c5")/2</f>
        <v/>
      </c>
      <c r="BU1185" s="165">
        <f>COUNTIF($G1185:$BP1185,"KH")+COUNTIF($G1185:$BP1185,"TL")+COUNTIF($G1185:$BP1185,"L")</f>
        <v/>
      </c>
      <c r="BV1185" s="165" t="n"/>
      <c r="BW1185" s="165">
        <f>COUNTIF($G1185:$BP1185,"hh")</f>
        <v/>
      </c>
      <c r="BX1185" s="165">
        <f>COUNTIF($G1185:$BP1185,"nt7")</f>
        <v/>
      </c>
      <c r="BY1185" s="165">
        <f>COUNTIF($G1185:$BP1185,"P")+COUNTIF($G1185:$BP1185,"p5,a5")/2+COUNTIF($G1185:$BP1185,"p5,b5")/2+COUNTIF($G1185:$BP1185,"p5,c5")/2+COUNTIF($G1185:$BP1185,"p5,d5")/2</f>
        <v/>
      </c>
      <c r="BZ1185" s="166">
        <f>SUBTOTAL(9,BQ1185:BY1185)</f>
        <v/>
      </c>
      <c r="CA1185" s="167">
        <f>SUM(J1185,L1185,N1185,P1185,R1185,T1185,X1185,Z1185,AB1185,AD1185,AF1185,AH1185,AL1185,AN1185,AP1185,AR1185,AT1185,AV1185,AZ1185,BB1185,BD1185,BF1185,BH1185,BP1185)</f>
        <v/>
      </c>
      <c r="CB1185" s="168">
        <f>SUM(H1185,V1185,AJ1185,AX1185,BL1185)</f>
        <v/>
      </c>
      <c r="CC1185" s="24">
        <f>SUM(BJ1185,BN1185)</f>
        <v/>
      </c>
      <c r="CD1185" s="169">
        <f>IF(BZ1185&gt;25,4,IF(BZ1185&gt;18,3,IF(BZ1185&gt;12,2,IF(BZ1185&gt;4,1,0))))-BX1185-2+1</f>
        <v/>
      </c>
      <c r="CE1185" s="30" t="n"/>
      <c r="CF1185" s="169">
        <f>CD1185*CI1185</f>
        <v/>
      </c>
      <c r="CG1185" s="170">
        <f>F1185-BY1185+1</f>
        <v/>
      </c>
      <c r="CH1185" s="169">
        <f>CE1185*16</f>
        <v/>
      </c>
      <c r="CI1185" s="171">
        <f>VLOOKUP(A1185,[1]DATA!$A$6:$AI$331,34,0)</f>
        <v/>
      </c>
      <c r="CJ1185" s="172">
        <f>VLOOKUP(A1185,[2]CHAMCONG!A$7:CI$333,79,0)</f>
        <v/>
      </c>
      <c r="CK1185" s="173">
        <f>CJ1185-CA1185</f>
        <v/>
      </c>
    </row>
    <row r="1186">
      <c r="A1186" s="69" t="n"/>
      <c r="B1186" s="70" t="n"/>
      <c r="C1186" s="77" t="n"/>
      <c r="D1186" s="84" t="n"/>
      <c r="E1186" s="69" t="n"/>
      <c r="F1186" s="69" t="n"/>
      <c r="G1186" s="73" t="n"/>
      <c r="H1186" s="73" t="n"/>
      <c r="I1186" s="75" t="n"/>
      <c r="J1186" s="75" t="n"/>
      <c r="K1186" s="73" t="n"/>
      <c r="L1186" s="73" t="n"/>
      <c r="M1186" s="73" t="n"/>
      <c r="N1186" s="73" t="n"/>
      <c r="O1186" s="75" t="n"/>
      <c r="P1186" s="75" t="n"/>
      <c r="Q1186" s="73" t="n"/>
      <c r="R1186" s="73" t="n"/>
      <c r="S1186" s="73" t="n"/>
      <c r="T1186" s="73" t="n"/>
      <c r="U1186" s="73" t="n"/>
      <c r="V1186" s="73" t="n"/>
      <c r="W1186" s="73" t="n"/>
      <c r="X1186" s="73" t="n"/>
      <c r="Y1186" s="73" t="n"/>
      <c r="Z1186" s="73" t="n"/>
      <c r="AA1186" s="73" t="n"/>
      <c r="AB1186" s="73" t="n"/>
      <c r="AC1186" s="73" t="n"/>
      <c r="AD1186" s="73" t="n"/>
      <c r="AE1186" s="73" t="n"/>
      <c r="AF1186" s="73" t="n"/>
      <c r="AG1186" s="73" t="n"/>
      <c r="AH1186" s="73" t="n"/>
      <c r="AI1186" s="73" t="n"/>
      <c r="AJ1186" s="73" t="n"/>
      <c r="AK1186" s="73" t="n"/>
      <c r="AL1186" s="73" t="n"/>
      <c r="AM1186" s="73" t="n"/>
      <c r="AN1186" s="73" t="n"/>
      <c r="AO1186" s="73" t="n"/>
      <c r="AP1186" s="73" t="n"/>
      <c r="AQ1186" s="73" t="n"/>
      <c r="AR1186" s="73" t="n"/>
      <c r="AS1186" s="73" t="n"/>
      <c r="AT1186" s="73" t="n"/>
      <c r="AU1186" s="73" t="n"/>
      <c r="AV1186" s="73" t="n"/>
      <c r="AW1186" s="73" t="n"/>
      <c r="AX1186" s="73" t="n"/>
      <c r="AY1186" s="73" t="n"/>
      <c r="AZ1186" s="73" t="n"/>
      <c r="BA1186" s="73" t="n"/>
      <c r="BB1186" s="73" t="n"/>
      <c r="BC1186" s="73" t="n"/>
      <c r="BD1186" s="73" t="n"/>
      <c r="BE1186" s="73" t="n"/>
      <c r="BF1186" s="73" t="n"/>
      <c r="BG1186" s="73" t="n"/>
      <c r="BH1186" s="73" t="n"/>
      <c r="BI1186" s="73" t="n"/>
      <c r="BJ1186" s="73" t="n"/>
      <c r="BK1186" s="73" t="n"/>
      <c r="BL1186" s="73" t="n"/>
      <c r="BM1186" s="73" t="n"/>
      <c r="BN1186" s="73" t="n"/>
      <c r="BO1186" s="73" t="n"/>
      <c r="BP1186" s="73" t="n"/>
      <c r="BQ1186" s="165">
        <f>COUNTIF($G1186:$BP1186,"a")+COUNTIF($G1186:$BP1186,"r0,a5")/2+COUNTIF($G1186:$BP1186,"p5,a5")/2</f>
        <v/>
      </c>
      <c r="BR1186" s="165">
        <f>COUNTIF($G1186:$BP1186,"d")+COUNTIF($G1186:$BP1186,"r0,d5")/2+COUNTIF($G1186:$BP1186,"p5,d5")/2</f>
        <v/>
      </c>
      <c r="BS1186" s="165">
        <f>COUNTIF($G1186:$BP1186,"b")+COUNTIF($G1186:$BP1186,"r0,b5")/2+COUNTIF($G1186:$BP1186,"p5,b5")/2</f>
        <v/>
      </c>
      <c r="BT1186" s="165">
        <f>COUNTIF($G1186:$BP1186,"c")+COUNTIF($G1186:$BP1186,"r0,c5")/2+COUNTIF($G1186:$BP1186,"p5,c5")/2</f>
        <v/>
      </c>
      <c r="BU1186" s="165">
        <f>COUNTIF($G1186:$BP1186,"KH")+COUNTIF($G1186:$BP1186,"TL")+COUNTIF($G1186:$BP1186,"L")</f>
        <v/>
      </c>
      <c r="BV1186" s="165" t="n"/>
      <c r="BW1186" s="165">
        <f>COUNTIF($G1186:$BP1186,"hh")</f>
        <v/>
      </c>
      <c r="BX1186" s="165">
        <f>COUNTIF($G1186:$BP1186,"nt7")</f>
        <v/>
      </c>
      <c r="BY1186" s="165">
        <f>COUNTIF($G1186:$BP1186,"P")+COUNTIF($G1186:$BP1186,"p5,a5")/2+COUNTIF($G1186:$BP1186,"p5,b5")/2+COUNTIF($G1186:$BP1186,"p5,c5")/2+COUNTIF($G1186:$BP1186,"p5,d5")/2</f>
        <v/>
      </c>
      <c r="BZ1186" s="166">
        <f>SUBTOTAL(9,BQ1186:BY1186)</f>
        <v/>
      </c>
      <c r="CA1186" s="167">
        <f>SUM(J1186,L1186,N1186,P1186,R1186,T1186,X1186,Z1186,AB1186,AD1186,AF1186,AH1186,AL1186,AN1186,AP1186,AR1186,AT1186,AV1186,AZ1186,BB1186,BD1186,BF1186,BH1186,BP1186)</f>
        <v/>
      </c>
      <c r="CB1186" s="168">
        <f>SUM(H1186,V1186,AJ1186,AX1186,BL1186)</f>
        <v/>
      </c>
      <c r="CC1186" s="24">
        <f>SUM(BJ1186,BN1186)</f>
        <v/>
      </c>
      <c r="CD1186" s="169">
        <f>IF(BZ1186&gt;25,4,IF(BZ1186&gt;18,3,IF(BZ1186&gt;12,2,IF(BZ1186&gt;4,1,0))))-BX1186-2+1</f>
        <v/>
      </c>
      <c r="CE1186" s="30" t="n"/>
      <c r="CF1186" s="169">
        <f>CD1186*CI1186</f>
        <v/>
      </c>
      <c r="CG1186" s="170">
        <f>F1186-BY1186+1</f>
        <v/>
      </c>
      <c r="CH1186" s="169">
        <f>CE1186*16</f>
        <v/>
      </c>
      <c r="CI1186" s="171">
        <f>VLOOKUP(A1186,[1]DATA!$A$6:$AI$331,34,0)</f>
        <v/>
      </c>
      <c r="CJ1186" s="172">
        <f>VLOOKUP(A1186,[2]CHAMCONG!A$7:CI$333,79,0)</f>
        <v/>
      </c>
      <c r="CK1186" s="173">
        <f>CJ1186-CA1186</f>
        <v/>
      </c>
    </row>
    <row r="1187">
      <c r="A1187" s="69" t="n"/>
      <c r="B1187" s="70" t="n"/>
      <c r="C1187" s="77" t="n"/>
      <c r="D1187" s="84" t="n"/>
      <c r="E1187" s="69" t="n"/>
      <c r="F1187" s="69" t="n"/>
      <c r="G1187" s="73" t="n"/>
      <c r="H1187" s="73" t="n"/>
      <c r="I1187" s="75" t="n"/>
      <c r="J1187" s="75" t="n"/>
      <c r="K1187" s="73" t="n"/>
      <c r="L1187" s="73" t="n"/>
      <c r="M1187" s="73" t="n"/>
      <c r="N1187" s="73" t="n"/>
      <c r="O1187" s="75" t="n"/>
      <c r="P1187" s="75" t="n"/>
      <c r="Q1187" s="73" t="n"/>
      <c r="R1187" s="73" t="n"/>
      <c r="S1187" s="73" t="n"/>
      <c r="T1187" s="73" t="n"/>
      <c r="U1187" s="73" t="n"/>
      <c r="V1187" s="73" t="n"/>
      <c r="W1187" s="73" t="n"/>
      <c r="X1187" s="73" t="n"/>
      <c r="Y1187" s="73" t="n"/>
      <c r="Z1187" s="73" t="n"/>
      <c r="AA1187" s="73" t="n"/>
      <c r="AB1187" s="73" t="n"/>
      <c r="AC1187" s="73" t="n"/>
      <c r="AD1187" s="73" t="n"/>
      <c r="AE1187" s="73" t="n"/>
      <c r="AF1187" s="73" t="n"/>
      <c r="AG1187" s="73" t="n"/>
      <c r="AH1187" s="73" t="n"/>
      <c r="AI1187" s="73" t="n"/>
      <c r="AJ1187" s="73" t="n"/>
      <c r="AK1187" s="73" t="n"/>
      <c r="AL1187" s="73" t="n"/>
      <c r="AM1187" s="73" t="n"/>
      <c r="AN1187" s="73" t="n"/>
      <c r="AO1187" s="73" t="n"/>
      <c r="AP1187" s="73" t="n"/>
      <c r="AQ1187" s="73" t="n"/>
      <c r="AR1187" s="73" t="n"/>
      <c r="AS1187" s="73" t="n"/>
      <c r="AT1187" s="73" t="n"/>
      <c r="AU1187" s="73" t="n"/>
      <c r="AV1187" s="73" t="n"/>
      <c r="AW1187" s="73" t="n"/>
      <c r="AX1187" s="73" t="n"/>
      <c r="AY1187" s="73" t="n"/>
      <c r="AZ1187" s="73" t="n"/>
      <c r="BA1187" s="73" t="n"/>
      <c r="BB1187" s="73" t="n"/>
      <c r="BC1187" s="73" t="n"/>
      <c r="BD1187" s="73" t="n"/>
      <c r="BE1187" s="73" t="n"/>
      <c r="BF1187" s="73" t="n"/>
      <c r="BG1187" s="73" t="n"/>
      <c r="BH1187" s="73" t="n"/>
      <c r="BI1187" s="73" t="n"/>
      <c r="BJ1187" s="73" t="n"/>
      <c r="BK1187" s="73" t="n"/>
      <c r="BL1187" s="73" t="n"/>
      <c r="BM1187" s="73" t="n"/>
      <c r="BN1187" s="73" t="n"/>
      <c r="BO1187" s="73" t="n"/>
      <c r="BP1187" s="73" t="n"/>
      <c r="BQ1187" s="165">
        <f>COUNTIF($G1187:$BP1187,"a")+COUNTIF($G1187:$BP1187,"r0,a5")/2+COUNTIF($G1187:$BP1187,"p5,a5")/2</f>
        <v/>
      </c>
      <c r="BR1187" s="165">
        <f>COUNTIF($G1187:$BP1187,"d")+COUNTIF($G1187:$BP1187,"r0,d5")/2+COUNTIF($G1187:$BP1187,"p5,d5")/2</f>
        <v/>
      </c>
      <c r="BS1187" s="165">
        <f>COUNTIF($G1187:$BP1187,"b")+COUNTIF($G1187:$BP1187,"r0,b5")/2+COUNTIF($G1187:$BP1187,"p5,b5")/2</f>
        <v/>
      </c>
      <c r="BT1187" s="165">
        <f>COUNTIF($G1187:$BP1187,"c")+COUNTIF($G1187:$BP1187,"r0,c5")/2+COUNTIF($G1187:$BP1187,"p5,c5")/2</f>
        <v/>
      </c>
      <c r="BU1187" s="165">
        <f>COUNTIF($G1187:$BP1187,"KH")+COUNTIF($G1187:$BP1187,"TL")+COUNTIF($G1187:$BP1187,"L")</f>
        <v/>
      </c>
      <c r="BV1187" s="165" t="n"/>
      <c r="BW1187" s="165">
        <f>COUNTIF($G1187:$BP1187,"hh")</f>
        <v/>
      </c>
      <c r="BX1187" s="165">
        <f>COUNTIF($G1187:$BP1187,"nt7")</f>
        <v/>
      </c>
      <c r="BY1187" s="165">
        <f>COUNTIF($G1187:$BP1187,"P")+COUNTIF($G1187:$BP1187,"p5,a5")/2+COUNTIF($G1187:$BP1187,"p5,b5")/2+COUNTIF($G1187:$BP1187,"p5,c5")/2+COUNTIF($G1187:$BP1187,"p5,d5")/2</f>
        <v/>
      </c>
      <c r="BZ1187" s="166">
        <f>SUBTOTAL(9,BQ1187:BY1187)</f>
        <v/>
      </c>
      <c r="CA1187" s="167">
        <f>SUM(J1187,L1187,N1187,P1187,R1187,T1187,X1187,Z1187,AB1187,AD1187,AF1187,AH1187,AL1187,AN1187,AP1187,AR1187,AT1187,AV1187,AZ1187,BB1187,BD1187,BF1187,BH1187,BP1187)</f>
        <v/>
      </c>
      <c r="CB1187" s="168">
        <f>SUM(H1187,V1187,AJ1187,AX1187,BL1187)</f>
        <v/>
      </c>
      <c r="CC1187" s="24">
        <f>SUM(BJ1187,BN1187)</f>
        <v/>
      </c>
      <c r="CD1187" s="169">
        <f>IF(BZ1187&gt;25,4,IF(BZ1187&gt;18,3,IF(BZ1187&gt;12,2,IF(BZ1187&gt;4,1,0))))-BX1187-2+1</f>
        <v/>
      </c>
      <c r="CE1187" s="30" t="n"/>
      <c r="CF1187" s="169">
        <f>CD1187*CI1187</f>
        <v/>
      </c>
      <c r="CG1187" s="170">
        <f>F1187-BY1187+1</f>
        <v/>
      </c>
      <c r="CH1187" s="169">
        <f>CE1187*16</f>
        <v/>
      </c>
      <c r="CI1187" s="171">
        <f>VLOOKUP(A1187,[1]DATA!$A$6:$AI$331,34,0)</f>
        <v/>
      </c>
      <c r="CJ1187" s="172">
        <f>VLOOKUP(A1187,[2]CHAMCONG!A$7:CI$333,79,0)</f>
        <v/>
      </c>
      <c r="CK1187" s="173">
        <f>CJ1187-CA1187</f>
        <v/>
      </c>
    </row>
    <row r="1188">
      <c r="A1188" s="69" t="n"/>
      <c r="B1188" s="70" t="n"/>
      <c r="C1188" s="77" t="n"/>
      <c r="D1188" s="84" t="n"/>
      <c r="E1188" s="69" t="n"/>
      <c r="F1188" s="69" t="n"/>
      <c r="G1188" s="73" t="n"/>
      <c r="H1188" s="73" t="n"/>
      <c r="I1188" s="75" t="n"/>
      <c r="J1188" s="75" t="n"/>
      <c r="K1188" s="73" t="n"/>
      <c r="L1188" s="73" t="n"/>
      <c r="M1188" s="73" t="n"/>
      <c r="N1188" s="73" t="n"/>
      <c r="O1188" s="75" t="n"/>
      <c r="P1188" s="75" t="n"/>
      <c r="Q1188" s="73" t="n"/>
      <c r="R1188" s="73" t="n"/>
      <c r="S1188" s="73" t="n"/>
      <c r="T1188" s="73" t="n"/>
      <c r="U1188" s="73" t="n"/>
      <c r="V1188" s="73" t="n"/>
      <c r="W1188" s="73" t="n"/>
      <c r="X1188" s="73" t="n"/>
      <c r="Y1188" s="73" t="n"/>
      <c r="Z1188" s="73" t="n"/>
      <c r="AA1188" s="73" t="n"/>
      <c r="AB1188" s="73" t="n"/>
      <c r="AC1188" s="73" t="n"/>
      <c r="AD1188" s="73" t="n"/>
      <c r="AE1188" s="73" t="n"/>
      <c r="AF1188" s="73" t="n"/>
      <c r="AG1188" s="73" t="n"/>
      <c r="AH1188" s="73" t="n"/>
      <c r="AI1188" s="73" t="n"/>
      <c r="AJ1188" s="73" t="n"/>
      <c r="AK1188" s="73" t="n"/>
      <c r="AL1188" s="73" t="n"/>
      <c r="AM1188" s="73" t="n"/>
      <c r="AN1188" s="73" t="n"/>
      <c r="AO1188" s="73" t="n"/>
      <c r="AP1188" s="73" t="n"/>
      <c r="AQ1188" s="73" t="n"/>
      <c r="AR1188" s="73" t="n"/>
      <c r="AS1188" s="73" t="n"/>
      <c r="AT1188" s="73" t="n"/>
      <c r="AU1188" s="73" t="n"/>
      <c r="AV1188" s="73" t="n"/>
      <c r="AW1188" s="73" t="n"/>
      <c r="AX1188" s="73" t="n"/>
      <c r="AY1188" s="73" t="n"/>
      <c r="AZ1188" s="73" t="n"/>
      <c r="BA1188" s="73" t="n"/>
      <c r="BB1188" s="73" t="n"/>
      <c r="BC1188" s="73" t="n"/>
      <c r="BD1188" s="73" t="n"/>
      <c r="BE1188" s="73" t="n"/>
      <c r="BF1188" s="73" t="n"/>
      <c r="BG1188" s="73" t="n"/>
      <c r="BH1188" s="73" t="n"/>
      <c r="BI1188" s="73" t="n"/>
      <c r="BJ1188" s="73" t="n"/>
      <c r="BK1188" s="73" t="n"/>
      <c r="BL1188" s="73" t="n"/>
      <c r="BM1188" s="73" t="n"/>
      <c r="BN1188" s="73" t="n"/>
      <c r="BO1188" s="73" t="n"/>
      <c r="BP1188" s="73" t="n"/>
      <c r="BQ1188" s="165">
        <f>COUNTIF($G1188:$BP1188,"a")+COUNTIF($G1188:$BP1188,"r0,a5")/2+COUNTIF($G1188:$BP1188,"p5,a5")/2</f>
        <v/>
      </c>
      <c r="BR1188" s="165">
        <f>COUNTIF($G1188:$BP1188,"d")+COUNTIF($G1188:$BP1188,"r0,d5")/2+COUNTIF($G1188:$BP1188,"p5,d5")/2</f>
        <v/>
      </c>
      <c r="BS1188" s="165">
        <f>COUNTIF($G1188:$BP1188,"b")+COUNTIF($G1188:$BP1188,"r0,b5")/2+COUNTIF($G1188:$BP1188,"p5,b5")/2</f>
        <v/>
      </c>
      <c r="BT1188" s="165">
        <f>COUNTIF($G1188:$BP1188,"c")+COUNTIF($G1188:$BP1188,"r0,c5")/2+COUNTIF($G1188:$BP1188,"p5,c5")/2</f>
        <v/>
      </c>
      <c r="BU1188" s="165">
        <f>COUNTIF($G1188:$BP1188,"KH")+COUNTIF($G1188:$BP1188,"TL")+COUNTIF($G1188:$BP1188,"L")</f>
        <v/>
      </c>
      <c r="BV1188" s="165" t="n"/>
      <c r="BW1188" s="165">
        <f>COUNTIF($G1188:$BP1188,"hh")</f>
        <v/>
      </c>
      <c r="BX1188" s="165">
        <f>COUNTIF($G1188:$BP1188,"nt7")</f>
        <v/>
      </c>
      <c r="BY1188" s="165">
        <f>COUNTIF($G1188:$BP1188,"P")+COUNTIF($G1188:$BP1188,"p5,a5")/2+COUNTIF($G1188:$BP1188,"p5,b5")/2+COUNTIF($G1188:$BP1188,"p5,c5")/2+COUNTIF($G1188:$BP1188,"p5,d5")/2</f>
        <v/>
      </c>
      <c r="BZ1188" s="166">
        <f>SUBTOTAL(9,BQ1188:BY1188)</f>
        <v/>
      </c>
      <c r="CA1188" s="167">
        <f>SUM(J1188,L1188,N1188,P1188,R1188,T1188,X1188,Z1188,AB1188,AD1188,AF1188,AH1188,AL1188,AN1188,AP1188,AR1188,AT1188,AV1188,AZ1188,BB1188,BD1188,BF1188,BH1188,BP1188)</f>
        <v/>
      </c>
      <c r="CB1188" s="168">
        <f>SUM(H1188,V1188,AJ1188,AX1188,BL1188)</f>
        <v/>
      </c>
      <c r="CC1188" s="24">
        <f>SUM(BJ1188,BN1188)</f>
        <v/>
      </c>
      <c r="CD1188" s="169">
        <f>IF(BZ1188&gt;25,4,IF(BZ1188&gt;18,3,IF(BZ1188&gt;12,2,IF(BZ1188&gt;4,1,0))))-BX1188-2+1</f>
        <v/>
      </c>
      <c r="CE1188" s="30" t="n"/>
      <c r="CF1188" s="169">
        <f>CD1188*CI1188</f>
        <v/>
      </c>
      <c r="CG1188" s="170">
        <f>F1188-BY1188+1</f>
        <v/>
      </c>
      <c r="CH1188" s="169">
        <f>CE1188*16</f>
        <v/>
      </c>
      <c r="CI1188" s="171">
        <f>VLOOKUP(A1188,[1]DATA!$A$6:$AI$331,34,0)</f>
        <v/>
      </c>
      <c r="CJ1188" s="172">
        <f>VLOOKUP(A1188,[2]CHAMCONG!A$7:CI$333,79,0)</f>
        <v/>
      </c>
      <c r="CK1188" s="173">
        <f>CJ1188-CA1188</f>
        <v/>
      </c>
    </row>
    <row r="1189">
      <c r="A1189" s="69" t="n"/>
      <c r="B1189" s="70" t="n"/>
      <c r="C1189" s="77" t="n"/>
      <c r="D1189" s="84" t="n"/>
      <c r="E1189" s="69" t="n"/>
      <c r="F1189" s="69" t="n"/>
      <c r="G1189" s="73" t="n"/>
      <c r="H1189" s="73" t="n"/>
      <c r="I1189" s="75" t="n"/>
      <c r="J1189" s="75" t="n"/>
      <c r="K1189" s="73" t="n"/>
      <c r="L1189" s="73" t="n"/>
      <c r="M1189" s="73" t="n"/>
      <c r="N1189" s="73" t="n"/>
      <c r="O1189" s="75" t="n"/>
      <c r="P1189" s="75" t="n"/>
      <c r="Q1189" s="73" t="n"/>
      <c r="R1189" s="73" t="n"/>
      <c r="S1189" s="73" t="n"/>
      <c r="T1189" s="73" t="n"/>
      <c r="U1189" s="73" t="n"/>
      <c r="V1189" s="73" t="n"/>
      <c r="W1189" s="73" t="n"/>
      <c r="X1189" s="73" t="n"/>
      <c r="Y1189" s="73" t="n"/>
      <c r="Z1189" s="73" t="n"/>
      <c r="AA1189" s="73" t="n"/>
      <c r="AB1189" s="73" t="n"/>
      <c r="AC1189" s="73" t="n"/>
      <c r="AD1189" s="73" t="n"/>
      <c r="AE1189" s="73" t="n"/>
      <c r="AF1189" s="73" t="n"/>
      <c r="AG1189" s="73" t="n"/>
      <c r="AH1189" s="73" t="n"/>
      <c r="AI1189" s="73" t="n"/>
      <c r="AJ1189" s="73" t="n"/>
      <c r="AK1189" s="73" t="n"/>
      <c r="AL1189" s="73" t="n"/>
      <c r="AM1189" s="73" t="n"/>
      <c r="AN1189" s="73" t="n"/>
      <c r="AO1189" s="73" t="n"/>
      <c r="AP1189" s="73" t="n"/>
      <c r="AQ1189" s="73" t="n"/>
      <c r="AR1189" s="73" t="n"/>
      <c r="AS1189" s="73" t="n"/>
      <c r="AT1189" s="73" t="n"/>
      <c r="AU1189" s="73" t="n"/>
      <c r="AV1189" s="73" t="n"/>
      <c r="AW1189" s="73" t="n"/>
      <c r="AX1189" s="73" t="n"/>
      <c r="AY1189" s="73" t="n"/>
      <c r="AZ1189" s="73" t="n"/>
      <c r="BA1189" s="73" t="n"/>
      <c r="BB1189" s="73" t="n"/>
      <c r="BC1189" s="73" t="n"/>
      <c r="BD1189" s="73" t="n"/>
      <c r="BE1189" s="73" t="n"/>
      <c r="BF1189" s="73" t="n"/>
      <c r="BG1189" s="73" t="n"/>
      <c r="BH1189" s="73" t="n"/>
      <c r="BI1189" s="73" t="n"/>
      <c r="BJ1189" s="73" t="n"/>
      <c r="BK1189" s="73" t="n"/>
      <c r="BL1189" s="73" t="n"/>
      <c r="BM1189" s="73" t="n"/>
      <c r="BN1189" s="73" t="n"/>
      <c r="BO1189" s="73" t="n"/>
      <c r="BP1189" s="73" t="n"/>
      <c r="BQ1189" s="165">
        <f>COUNTIF($G1189:$BP1189,"a")+COUNTIF($G1189:$BP1189,"r0,a5")/2+COUNTIF($G1189:$BP1189,"p5,a5")/2</f>
        <v/>
      </c>
      <c r="BR1189" s="165">
        <f>COUNTIF($G1189:$BP1189,"d")+COUNTIF($G1189:$BP1189,"r0,d5")/2+COUNTIF($G1189:$BP1189,"p5,d5")/2</f>
        <v/>
      </c>
      <c r="BS1189" s="165">
        <f>COUNTIF($G1189:$BP1189,"b")+COUNTIF($G1189:$BP1189,"r0,b5")/2+COUNTIF($G1189:$BP1189,"p5,b5")/2</f>
        <v/>
      </c>
      <c r="BT1189" s="165">
        <f>COUNTIF($G1189:$BP1189,"c")+COUNTIF($G1189:$BP1189,"r0,c5")/2+COUNTIF($G1189:$BP1189,"p5,c5")/2</f>
        <v/>
      </c>
      <c r="BU1189" s="165">
        <f>COUNTIF($G1189:$BP1189,"KH")+COUNTIF($G1189:$BP1189,"TL")+COUNTIF($G1189:$BP1189,"L")</f>
        <v/>
      </c>
      <c r="BV1189" s="165" t="n"/>
      <c r="BW1189" s="165">
        <f>COUNTIF($G1189:$BP1189,"hh")</f>
        <v/>
      </c>
      <c r="BX1189" s="165">
        <f>COUNTIF($G1189:$BP1189,"nt7")</f>
        <v/>
      </c>
      <c r="BY1189" s="165">
        <f>COUNTIF($G1189:$BP1189,"P")+COUNTIF($G1189:$BP1189,"p5,a5")/2+COUNTIF($G1189:$BP1189,"p5,b5")/2+COUNTIF($G1189:$BP1189,"p5,c5")/2+COUNTIF($G1189:$BP1189,"p5,d5")/2</f>
        <v/>
      </c>
      <c r="BZ1189" s="166">
        <f>SUBTOTAL(9,BQ1189:BY1189)</f>
        <v/>
      </c>
      <c r="CA1189" s="167">
        <f>SUM(J1189,L1189,N1189,P1189,R1189,T1189,X1189,Z1189,AB1189,AD1189,AF1189,AH1189,AL1189,AN1189,AP1189,AR1189,AT1189,AV1189,AZ1189,BB1189,BD1189,BF1189,BH1189,BP1189)</f>
        <v/>
      </c>
      <c r="CB1189" s="168">
        <f>SUM(H1189,V1189,AJ1189,AX1189,BL1189)</f>
        <v/>
      </c>
      <c r="CC1189" s="24">
        <f>SUM(BJ1189,BN1189)</f>
        <v/>
      </c>
      <c r="CD1189" s="169">
        <f>IF(BZ1189&gt;25,4,IF(BZ1189&gt;18,3,IF(BZ1189&gt;12,2,IF(BZ1189&gt;4,1,0))))-BX1189-2+1</f>
        <v/>
      </c>
      <c r="CE1189" s="30" t="n"/>
      <c r="CF1189" s="169">
        <f>CD1189*CI1189</f>
        <v/>
      </c>
      <c r="CG1189" s="170">
        <f>F1189-BY1189+1</f>
        <v/>
      </c>
      <c r="CH1189" s="169">
        <f>CE1189*16</f>
        <v/>
      </c>
      <c r="CI1189" s="171">
        <f>VLOOKUP(A1189,[1]DATA!$A$6:$AI$331,34,0)</f>
        <v/>
      </c>
      <c r="CJ1189" s="172">
        <f>VLOOKUP(A1189,[2]CHAMCONG!A$7:CI$333,79,0)</f>
        <v/>
      </c>
      <c r="CK1189" s="173">
        <f>CJ1189-CA1189</f>
        <v/>
      </c>
    </row>
    <row r="1190">
      <c r="A1190" s="69" t="n"/>
      <c r="B1190" s="70" t="n"/>
      <c r="C1190" s="77" t="n"/>
      <c r="D1190" s="84" t="n"/>
      <c r="E1190" s="69" t="n"/>
      <c r="F1190" s="69" t="n"/>
      <c r="G1190" s="73" t="n"/>
      <c r="H1190" s="73" t="n"/>
      <c r="I1190" s="75" t="n"/>
      <c r="J1190" s="75" t="n"/>
      <c r="K1190" s="73" t="n"/>
      <c r="L1190" s="73" t="n"/>
      <c r="M1190" s="73" t="n"/>
      <c r="N1190" s="73" t="n"/>
      <c r="O1190" s="75" t="n"/>
      <c r="P1190" s="75" t="n"/>
      <c r="Q1190" s="73" t="n"/>
      <c r="R1190" s="73" t="n"/>
      <c r="S1190" s="73" t="n"/>
      <c r="T1190" s="73" t="n"/>
      <c r="U1190" s="73" t="n"/>
      <c r="V1190" s="73" t="n"/>
      <c r="W1190" s="73" t="n"/>
      <c r="X1190" s="73" t="n"/>
      <c r="Y1190" s="73" t="n"/>
      <c r="Z1190" s="73" t="n"/>
      <c r="AA1190" s="73" t="n"/>
      <c r="AB1190" s="73" t="n"/>
      <c r="AC1190" s="73" t="n"/>
      <c r="AD1190" s="73" t="n"/>
      <c r="AE1190" s="73" t="n"/>
      <c r="AF1190" s="73" t="n"/>
      <c r="AG1190" s="73" t="n"/>
      <c r="AH1190" s="73" t="n"/>
      <c r="AI1190" s="73" t="n"/>
      <c r="AJ1190" s="73" t="n"/>
      <c r="AK1190" s="73" t="n"/>
      <c r="AL1190" s="73" t="n"/>
      <c r="AM1190" s="73" t="n"/>
      <c r="AN1190" s="73" t="n"/>
      <c r="AO1190" s="73" t="n"/>
      <c r="AP1190" s="73" t="n"/>
      <c r="AQ1190" s="73" t="n"/>
      <c r="AR1190" s="73" t="n"/>
      <c r="AS1190" s="73" t="n"/>
      <c r="AT1190" s="73" t="n"/>
      <c r="AU1190" s="73" t="n"/>
      <c r="AV1190" s="73" t="n"/>
      <c r="AW1190" s="73" t="n"/>
      <c r="AX1190" s="73" t="n"/>
      <c r="AY1190" s="73" t="n"/>
      <c r="AZ1190" s="73" t="n"/>
      <c r="BA1190" s="73" t="n"/>
      <c r="BB1190" s="73" t="n"/>
      <c r="BC1190" s="73" t="n"/>
      <c r="BD1190" s="73" t="n"/>
      <c r="BE1190" s="73" t="n"/>
      <c r="BF1190" s="73" t="n"/>
      <c r="BG1190" s="73" t="n"/>
      <c r="BH1190" s="73" t="n"/>
      <c r="BI1190" s="73" t="n"/>
      <c r="BJ1190" s="73" t="n"/>
      <c r="BK1190" s="73" t="n"/>
      <c r="BL1190" s="73" t="n"/>
      <c r="BM1190" s="73" t="n"/>
      <c r="BN1190" s="73" t="n"/>
      <c r="BO1190" s="73" t="n"/>
      <c r="BP1190" s="73" t="n"/>
      <c r="BQ1190" s="165">
        <f>COUNTIF($G1190:$BP1190,"a")+COUNTIF($G1190:$BP1190,"r0,a5")/2+COUNTIF($G1190:$BP1190,"p5,a5")/2</f>
        <v/>
      </c>
      <c r="BR1190" s="165">
        <f>COUNTIF($G1190:$BP1190,"d")+COUNTIF($G1190:$BP1190,"r0,d5")/2+COUNTIF($G1190:$BP1190,"p5,d5")/2</f>
        <v/>
      </c>
      <c r="BS1190" s="165">
        <f>COUNTIF($G1190:$BP1190,"b")+COUNTIF($G1190:$BP1190,"r0,b5")/2+COUNTIF($G1190:$BP1190,"p5,b5")/2</f>
        <v/>
      </c>
      <c r="BT1190" s="165">
        <f>COUNTIF($G1190:$BP1190,"c")+COUNTIF($G1190:$BP1190,"r0,c5")/2+COUNTIF($G1190:$BP1190,"p5,c5")/2</f>
        <v/>
      </c>
      <c r="BU1190" s="165">
        <f>COUNTIF($G1190:$BP1190,"KH")+COUNTIF($G1190:$BP1190,"TL")+COUNTIF($G1190:$BP1190,"L")</f>
        <v/>
      </c>
      <c r="BV1190" s="165" t="n"/>
      <c r="BW1190" s="165">
        <f>COUNTIF($G1190:$BP1190,"hh")</f>
        <v/>
      </c>
      <c r="BX1190" s="165">
        <f>COUNTIF($G1190:$BP1190,"nt7")</f>
        <v/>
      </c>
      <c r="BY1190" s="165">
        <f>COUNTIF($G1190:$BP1190,"P")+COUNTIF($G1190:$BP1190,"p5,a5")/2+COUNTIF($G1190:$BP1190,"p5,b5")/2+COUNTIF($G1190:$BP1190,"p5,c5")/2+COUNTIF($G1190:$BP1190,"p5,d5")/2</f>
        <v/>
      </c>
      <c r="BZ1190" s="166">
        <f>SUBTOTAL(9,BQ1190:BY1190)</f>
        <v/>
      </c>
      <c r="CA1190" s="167">
        <f>SUM(J1190,L1190,N1190,P1190,R1190,T1190,X1190,Z1190,AB1190,AD1190,AF1190,AH1190,AL1190,AN1190,AP1190,AR1190,AT1190,AV1190,AZ1190,BB1190,BD1190,BF1190,BH1190,BP1190)</f>
        <v/>
      </c>
      <c r="CB1190" s="168">
        <f>SUM(H1190,V1190,AJ1190,AX1190,BL1190)</f>
        <v/>
      </c>
      <c r="CC1190" s="24">
        <f>SUM(BJ1190,BN1190)</f>
        <v/>
      </c>
      <c r="CD1190" s="169">
        <f>IF(BZ1190&gt;25,4,IF(BZ1190&gt;18,3,IF(BZ1190&gt;12,2,IF(BZ1190&gt;4,1,0))))-BX1190-2+1</f>
        <v/>
      </c>
      <c r="CE1190" s="30" t="n"/>
      <c r="CF1190" s="169">
        <f>CD1190*CI1190</f>
        <v/>
      </c>
      <c r="CG1190" s="170">
        <f>F1190-BY1190+1</f>
        <v/>
      </c>
      <c r="CH1190" s="169">
        <f>CE1190*16</f>
        <v/>
      </c>
      <c r="CI1190" s="171">
        <f>VLOOKUP(A1190,[1]DATA!$A$6:$AI$331,34,0)</f>
        <v/>
      </c>
      <c r="CJ1190" s="172">
        <f>VLOOKUP(A1190,[2]CHAMCONG!A$7:CI$333,79,0)</f>
        <v/>
      </c>
      <c r="CK1190" s="173">
        <f>CJ1190-CA1190</f>
        <v/>
      </c>
    </row>
    <row r="1191">
      <c r="A1191" s="69" t="n"/>
      <c r="B1191" s="70" t="n"/>
      <c r="C1191" s="77" t="n"/>
      <c r="D1191" s="84" t="n"/>
      <c r="E1191" s="69" t="n"/>
      <c r="F1191" s="69" t="n"/>
      <c r="G1191" s="73" t="n"/>
      <c r="H1191" s="73" t="n"/>
      <c r="I1191" s="75" t="n"/>
      <c r="J1191" s="75" t="n"/>
      <c r="K1191" s="73" t="n"/>
      <c r="L1191" s="73" t="n"/>
      <c r="M1191" s="73" t="n"/>
      <c r="N1191" s="73" t="n"/>
      <c r="O1191" s="75" t="n"/>
      <c r="P1191" s="75" t="n"/>
      <c r="Q1191" s="73" t="n"/>
      <c r="R1191" s="73" t="n"/>
      <c r="S1191" s="73" t="n"/>
      <c r="T1191" s="73" t="n"/>
      <c r="U1191" s="73" t="n"/>
      <c r="V1191" s="73" t="n"/>
      <c r="W1191" s="73" t="n"/>
      <c r="X1191" s="73" t="n"/>
      <c r="Y1191" s="73" t="n"/>
      <c r="Z1191" s="73" t="n"/>
      <c r="AA1191" s="73" t="n"/>
      <c r="AB1191" s="73" t="n"/>
      <c r="AC1191" s="73" t="n"/>
      <c r="AD1191" s="73" t="n"/>
      <c r="AE1191" s="73" t="n"/>
      <c r="AF1191" s="73" t="n"/>
      <c r="AG1191" s="73" t="n"/>
      <c r="AH1191" s="73" t="n"/>
      <c r="AI1191" s="73" t="n"/>
      <c r="AJ1191" s="73" t="n"/>
      <c r="AK1191" s="73" t="n"/>
      <c r="AL1191" s="73" t="n"/>
      <c r="AM1191" s="73" t="n"/>
      <c r="AN1191" s="73" t="n"/>
      <c r="AO1191" s="73" t="n"/>
      <c r="AP1191" s="73" t="n"/>
      <c r="AQ1191" s="73" t="n"/>
      <c r="AR1191" s="73" t="n"/>
      <c r="AS1191" s="73" t="n"/>
      <c r="AT1191" s="73" t="n"/>
      <c r="AU1191" s="73" t="n"/>
      <c r="AV1191" s="73" t="n"/>
      <c r="AW1191" s="73" t="n"/>
      <c r="AX1191" s="73" t="n"/>
      <c r="AY1191" s="73" t="n"/>
      <c r="AZ1191" s="73" t="n"/>
      <c r="BA1191" s="73" t="n"/>
      <c r="BB1191" s="73" t="n"/>
      <c r="BC1191" s="73" t="n"/>
      <c r="BD1191" s="73" t="n"/>
      <c r="BE1191" s="73" t="n"/>
      <c r="BF1191" s="73" t="n"/>
      <c r="BG1191" s="73" t="n"/>
      <c r="BH1191" s="73" t="n"/>
      <c r="BI1191" s="73" t="n"/>
      <c r="BJ1191" s="73" t="n"/>
      <c r="BK1191" s="73" t="n"/>
      <c r="BL1191" s="73" t="n"/>
      <c r="BM1191" s="73" t="n"/>
      <c r="BN1191" s="73" t="n"/>
      <c r="BO1191" s="73" t="n"/>
      <c r="BP1191" s="73" t="n"/>
      <c r="BQ1191" s="165">
        <f>COUNTIF($G1191:$BP1191,"a")+COUNTIF($G1191:$BP1191,"r0,a5")/2+COUNTIF($G1191:$BP1191,"p5,a5")/2</f>
        <v/>
      </c>
      <c r="BR1191" s="165">
        <f>COUNTIF($G1191:$BP1191,"d")+COUNTIF($G1191:$BP1191,"r0,d5")/2+COUNTIF($G1191:$BP1191,"p5,d5")/2</f>
        <v/>
      </c>
      <c r="BS1191" s="165">
        <f>COUNTIF($G1191:$BP1191,"b")+COUNTIF($G1191:$BP1191,"r0,b5")/2+COUNTIF($G1191:$BP1191,"p5,b5")/2</f>
        <v/>
      </c>
      <c r="BT1191" s="165">
        <f>COUNTIF($G1191:$BP1191,"c")+COUNTIF($G1191:$BP1191,"r0,c5")/2+COUNTIF($G1191:$BP1191,"p5,c5")/2</f>
        <v/>
      </c>
      <c r="BU1191" s="165">
        <f>COUNTIF($G1191:$BP1191,"KH")+COUNTIF($G1191:$BP1191,"TL")+COUNTIF($G1191:$BP1191,"L")</f>
        <v/>
      </c>
      <c r="BV1191" s="165" t="n"/>
      <c r="BW1191" s="165">
        <f>COUNTIF($G1191:$BP1191,"hh")</f>
        <v/>
      </c>
      <c r="BX1191" s="165">
        <f>COUNTIF($G1191:$BP1191,"nt7")</f>
        <v/>
      </c>
      <c r="BY1191" s="165">
        <f>COUNTIF($G1191:$BP1191,"P")+COUNTIF($G1191:$BP1191,"p5,a5")/2+COUNTIF($G1191:$BP1191,"p5,b5")/2+COUNTIF($G1191:$BP1191,"p5,c5")/2+COUNTIF($G1191:$BP1191,"p5,d5")/2</f>
        <v/>
      </c>
      <c r="BZ1191" s="166">
        <f>SUBTOTAL(9,BQ1191:BY1191)</f>
        <v/>
      </c>
      <c r="CA1191" s="167">
        <f>SUM(J1191,L1191,N1191,P1191,R1191,T1191,X1191,Z1191,AB1191,AD1191,AF1191,AH1191,AL1191,AN1191,AP1191,AR1191,AT1191,AV1191,AZ1191,BB1191,BD1191,BF1191,BH1191,BP1191)</f>
        <v/>
      </c>
      <c r="CB1191" s="168">
        <f>SUM(H1191,V1191,AJ1191,AX1191,BL1191)</f>
        <v/>
      </c>
      <c r="CC1191" s="24">
        <f>SUM(BJ1191,BN1191)</f>
        <v/>
      </c>
      <c r="CD1191" s="169">
        <f>IF(BZ1191&gt;25,4,IF(BZ1191&gt;18,3,IF(BZ1191&gt;12,2,IF(BZ1191&gt;4,1,0))))-BX1191-2+1</f>
        <v/>
      </c>
      <c r="CE1191" s="30" t="n"/>
      <c r="CF1191" s="169">
        <f>CD1191*CI1191</f>
        <v/>
      </c>
      <c r="CG1191" s="170">
        <f>F1191-BY1191+1</f>
        <v/>
      </c>
      <c r="CH1191" s="169">
        <f>CE1191*16</f>
        <v/>
      </c>
      <c r="CI1191" s="171">
        <f>VLOOKUP(A1191,[1]DATA!$A$6:$AI$331,34,0)</f>
        <v/>
      </c>
      <c r="CJ1191" s="172">
        <f>VLOOKUP(A1191,[2]CHAMCONG!A$7:CI$333,79,0)</f>
        <v/>
      </c>
      <c r="CK1191" s="173">
        <f>CJ1191-CA1191</f>
        <v/>
      </c>
    </row>
    <row r="1192">
      <c r="A1192" s="69" t="n"/>
      <c r="B1192" s="70" t="n"/>
      <c r="C1192" s="77" t="n"/>
      <c r="D1192" s="84" t="n"/>
      <c r="E1192" s="69" t="n"/>
      <c r="F1192" s="69" t="n"/>
      <c r="G1192" s="73" t="n"/>
      <c r="H1192" s="73" t="n"/>
      <c r="I1192" s="75" t="n"/>
      <c r="J1192" s="75" t="n"/>
      <c r="K1192" s="73" t="n"/>
      <c r="L1192" s="73" t="n"/>
      <c r="M1192" s="73" t="n"/>
      <c r="N1192" s="73" t="n"/>
      <c r="O1192" s="75" t="n"/>
      <c r="P1192" s="75" t="n"/>
      <c r="Q1192" s="73" t="n"/>
      <c r="R1192" s="73" t="n"/>
      <c r="S1192" s="73" t="n"/>
      <c r="T1192" s="73" t="n"/>
      <c r="U1192" s="73" t="n"/>
      <c r="V1192" s="73" t="n"/>
      <c r="W1192" s="73" t="n"/>
      <c r="X1192" s="73" t="n"/>
      <c r="Y1192" s="73" t="n"/>
      <c r="Z1192" s="73" t="n"/>
      <c r="AA1192" s="73" t="n"/>
      <c r="AB1192" s="73" t="n"/>
      <c r="AC1192" s="73" t="n"/>
      <c r="AD1192" s="73" t="n"/>
      <c r="AE1192" s="73" t="n"/>
      <c r="AF1192" s="73" t="n"/>
      <c r="AG1192" s="73" t="n"/>
      <c r="AH1192" s="73" t="n"/>
      <c r="AI1192" s="73" t="n"/>
      <c r="AJ1192" s="73" t="n"/>
      <c r="AK1192" s="73" t="n"/>
      <c r="AL1192" s="73" t="n"/>
      <c r="AM1192" s="73" t="n"/>
      <c r="AN1192" s="73" t="n"/>
      <c r="AO1192" s="73" t="n"/>
      <c r="AP1192" s="73" t="n"/>
      <c r="AQ1192" s="73" t="n"/>
      <c r="AR1192" s="73" t="n"/>
      <c r="AS1192" s="73" t="n"/>
      <c r="AT1192" s="73" t="n"/>
      <c r="AU1192" s="73" t="n"/>
      <c r="AV1192" s="73" t="n"/>
      <c r="AW1192" s="73" t="n"/>
      <c r="AX1192" s="73" t="n"/>
      <c r="AY1192" s="73" t="n"/>
      <c r="AZ1192" s="73" t="n"/>
      <c r="BA1192" s="73" t="n"/>
      <c r="BB1192" s="73" t="n"/>
      <c r="BC1192" s="73" t="n"/>
      <c r="BD1192" s="73" t="n"/>
      <c r="BE1192" s="73" t="n"/>
      <c r="BF1192" s="73" t="n"/>
      <c r="BG1192" s="73" t="n"/>
      <c r="BH1192" s="73" t="n"/>
      <c r="BI1192" s="73" t="n"/>
      <c r="BJ1192" s="73" t="n"/>
      <c r="BK1192" s="73" t="n"/>
      <c r="BL1192" s="73" t="n"/>
      <c r="BM1192" s="73" t="n"/>
      <c r="BN1192" s="73" t="n"/>
      <c r="BO1192" s="73" t="n"/>
      <c r="BP1192" s="73" t="n"/>
      <c r="BQ1192" s="165">
        <f>COUNTIF($G1192:$BP1192,"a")+COUNTIF($G1192:$BP1192,"r0,a5")/2+COUNTIF($G1192:$BP1192,"p5,a5")/2</f>
        <v/>
      </c>
      <c r="BR1192" s="165">
        <f>COUNTIF($G1192:$BP1192,"d")+COUNTIF($G1192:$BP1192,"r0,d5")/2+COUNTIF($G1192:$BP1192,"p5,d5")/2</f>
        <v/>
      </c>
      <c r="BS1192" s="165">
        <f>COUNTIF($G1192:$BP1192,"b")+COUNTIF($G1192:$BP1192,"r0,b5")/2+COUNTIF($G1192:$BP1192,"p5,b5")/2</f>
        <v/>
      </c>
      <c r="BT1192" s="165">
        <f>COUNTIF($G1192:$BP1192,"c")+COUNTIF($G1192:$BP1192,"r0,c5")/2+COUNTIF($G1192:$BP1192,"p5,c5")/2</f>
        <v/>
      </c>
      <c r="BU1192" s="165">
        <f>COUNTIF($G1192:$BP1192,"KH")+COUNTIF($G1192:$BP1192,"TL")+COUNTIF($G1192:$BP1192,"L")</f>
        <v/>
      </c>
      <c r="BV1192" s="165" t="n"/>
      <c r="BW1192" s="165">
        <f>COUNTIF($G1192:$BP1192,"hh")</f>
        <v/>
      </c>
      <c r="BX1192" s="165">
        <f>COUNTIF($G1192:$BP1192,"nt7")</f>
        <v/>
      </c>
      <c r="BY1192" s="165">
        <f>COUNTIF($G1192:$BP1192,"P")+COUNTIF($G1192:$BP1192,"p5,a5")/2+COUNTIF($G1192:$BP1192,"p5,b5")/2+COUNTIF($G1192:$BP1192,"p5,c5")/2+COUNTIF($G1192:$BP1192,"p5,d5")/2</f>
        <v/>
      </c>
      <c r="BZ1192" s="166">
        <f>SUBTOTAL(9,BQ1192:BY1192)</f>
        <v/>
      </c>
      <c r="CA1192" s="167">
        <f>SUM(J1192,L1192,N1192,P1192,R1192,T1192,X1192,Z1192,AB1192,AD1192,AF1192,AH1192,AL1192,AN1192,AP1192,AR1192,AT1192,AV1192,AZ1192,BB1192,BD1192,BF1192,BH1192,BP1192)</f>
        <v/>
      </c>
      <c r="CB1192" s="168">
        <f>SUM(H1192,V1192,AJ1192,AX1192,BL1192)</f>
        <v/>
      </c>
      <c r="CC1192" s="24">
        <f>SUM(BJ1192,BN1192)</f>
        <v/>
      </c>
      <c r="CD1192" s="169">
        <f>IF(BZ1192&gt;25,4,IF(BZ1192&gt;18,3,IF(BZ1192&gt;12,2,IF(BZ1192&gt;4,1,0))))-BX1192-2+1</f>
        <v/>
      </c>
      <c r="CE1192" s="30" t="n"/>
      <c r="CF1192" s="169">
        <f>CD1192*CI1192</f>
        <v/>
      </c>
      <c r="CG1192" s="170">
        <f>F1192-BY1192+1</f>
        <v/>
      </c>
      <c r="CH1192" s="169">
        <f>CE1192*16</f>
        <v/>
      </c>
      <c r="CI1192" s="171">
        <f>VLOOKUP(A1192,[1]DATA!$A$6:$AI$331,34,0)</f>
        <v/>
      </c>
      <c r="CJ1192" s="172">
        <f>VLOOKUP(A1192,[2]CHAMCONG!A$7:CI$333,79,0)</f>
        <v/>
      </c>
      <c r="CK1192" s="173">
        <f>CJ1192-CA1192</f>
        <v/>
      </c>
    </row>
    <row r="1193">
      <c r="A1193" s="69" t="n"/>
      <c r="B1193" s="70" t="n"/>
      <c r="C1193" s="77" t="n"/>
      <c r="D1193" s="84" t="n"/>
      <c r="E1193" s="69" t="n"/>
      <c r="F1193" s="69" t="n"/>
      <c r="G1193" s="73" t="n"/>
      <c r="H1193" s="73" t="n"/>
      <c r="I1193" s="75" t="n"/>
      <c r="J1193" s="75" t="n"/>
      <c r="K1193" s="73" t="n"/>
      <c r="L1193" s="73" t="n"/>
      <c r="M1193" s="73" t="n"/>
      <c r="N1193" s="73" t="n"/>
      <c r="O1193" s="75" t="n"/>
      <c r="P1193" s="75" t="n"/>
      <c r="Q1193" s="73" t="n"/>
      <c r="R1193" s="73" t="n"/>
      <c r="S1193" s="73" t="n"/>
      <c r="T1193" s="73" t="n"/>
      <c r="U1193" s="73" t="n"/>
      <c r="V1193" s="73" t="n"/>
      <c r="W1193" s="73" t="n"/>
      <c r="X1193" s="73" t="n"/>
      <c r="Y1193" s="73" t="n"/>
      <c r="Z1193" s="73" t="n"/>
      <c r="AA1193" s="73" t="n"/>
      <c r="AB1193" s="73" t="n"/>
      <c r="AC1193" s="73" t="n"/>
      <c r="AD1193" s="73" t="n"/>
      <c r="AE1193" s="73" t="n"/>
      <c r="AF1193" s="73" t="n"/>
      <c r="AG1193" s="73" t="n"/>
      <c r="AH1193" s="73" t="n"/>
      <c r="AI1193" s="73" t="n"/>
      <c r="AJ1193" s="73" t="n"/>
      <c r="AK1193" s="73" t="n"/>
      <c r="AL1193" s="73" t="n"/>
      <c r="AM1193" s="73" t="n"/>
      <c r="AN1193" s="73" t="n"/>
      <c r="AO1193" s="73" t="n"/>
      <c r="AP1193" s="73" t="n"/>
      <c r="AQ1193" s="73" t="n"/>
      <c r="AR1193" s="73" t="n"/>
      <c r="AS1193" s="73" t="n"/>
      <c r="AT1193" s="73" t="n"/>
      <c r="AU1193" s="73" t="n"/>
      <c r="AV1193" s="73" t="n"/>
      <c r="AW1193" s="73" t="n"/>
      <c r="AX1193" s="73" t="n"/>
      <c r="AY1193" s="73" t="n"/>
      <c r="AZ1193" s="73" t="n"/>
      <c r="BA1193" s="73" t="n"/>
      <c r="BB1193" s="73" t="n"/>
      <c r="BC1193" s="73" t="n"/>
      <c r="BD1193" s="73" t="n"/>
      <c r="BE1193" s="73" t="n"/>
      <c r="BF1193" s="73" t="n"/>
      <c r="BG1193" s="73" t="n"/>
      <c r="BH1193" s="73" t="n"/>
      <c r="BI1193" s="73" t="n"/>
      <c r="BJ1193" s="73" t="n"/>
      <c r="BK1193" s="73" t="n"/>
      <c r="BL1193" s="73" t="n"/>
      <c r="BM1193" s="73" t="n"/>
      <c r="BN1193" s="73" t="n"/>
      <c r="BO1193" s="73" t="n"/>
      <c r="BP1193" s="73" t="n"/>
      <c r="BQ1193" s="165">
        <f>COUNTIF($G1193:$BP1193,"a")+COUNTIF($G1193:$BP1193,"r0,a5")/2+COUNTIF($G1193:$BP1193,"p5,a5")/2</f>
        <v/>
      </c>
      <c r="BR1193" s="165">
        <f>COUNTIF($G1193:$BP1193,"d")+COUNTIF($G1193:$BP1193,"r0,d5")/2+COUNTIF($G1193:$BP1193,"p5,d5")/2</f>
        <v/>
      </c>
      <c r="BS1193" s="165">
        <f>COUNTIF($G1193:$BP1193,"b")+COUNTIF($G1193:$BP1193,"r0,b5")/2+COUNTIF($G1193:$BP1193,"p5,b5")/2</f>
        <v/>
      </c>
      <c r="BT1193" s="165">
        <f>COUNTIF($G1193:$BP1193,"c")+COUNTIF($G1193:$BP1193,"r0,c5")/2+COUNTIF($G1193:$BP1193,"p5,c5")/2</f>
        <v/>
      </c>
      <c r="BU1193" s="165">
        <f>COUNTIF($G1193:$BP1193,"KH")+COUNTIF($G1193:$BP1193,"TL")+COUNTIF($G1193:$BP1193,"L")</f>
        <v/>
      </c>
      <c r="BV1193" s="165" t="n"/>
      <c r="BW1193" s="165">
        <f>COUNTIF($G1193:$BP1193,"hh")</f>
        <v/>
      </c>
      <c r="BX1193" s="165">
        <f>COUNTIF($G1193:$BP1193,"nt7")</f>
        <v/>
      </c>
      <c r="BY1193" s="165">
        <f>COUNTIF($G1193:$BP1193,"P")+COUNTIF($G1193:$BP1193,"p5,a5")/2+COUNTIF($G1193:$BP1193,"p5,b5")/2+COUNTIF($G1193:$BP1193,"p5,c5")/2+COUNTIF($G1193:$BP1193,"p5,d5")/2</f>
        <v/>
      </c>
      <c r="BZ1193" s="166">
        <f>SUBTOTAL(9,BQ1193:BY1193)</f>
        <v/>
      </c>
      <c r="CA1193" s="167">
        <f>SUM(J1193,L1193,N1193,P1193,R1193,T1193,X1193,Z1193,AB1193,AD1193,AF1193,AH1193,AL1193,AN1193,AP1193,AR1193,AT1193,AV1193,AZ1193,BB1193,BD1193,BF1193,BH1193,BP1193)</f>
        <v/>
      </c>
      <c r="CB1193" s="168">
        <f>SUM(H1193,V1193,AJ1193,AX1193,BL1193)</f>
        <v/>
      </c>
      <c r="CC1193" s="24">
        <f>SUM(BJ1193,BN1193)</f>
        <v/>
      </c>
      <c r="CD1193" s="169">
        <f>IF(BZ1193&gt;25,4,IF(BZ1193&gt;18,3,IF(BZ1193&gt;12,2,IF(BZ1193&gt;4,1,0))))-BX1193-2+1</f>
        <v/>
      </c>
      <c r="CE1193" s="30" t="n"/>
      <c r="CF1193" s="169">
        <f>CD1193*CI1193</f>
        <v/>
      </c>
      <c r="CG1193" s="170">
        <f>F1193-BY1193+1</f>
        <v/>
      </c>
      <c r="CH1193" s="169">
        <f>CE1193*16</f>
        <v/>
      </c>
      <c r="CI1193" s="171">
        <f>VLOOKUP(A1193,[1]DATA!$A$6:$AI$331,34,0)</f>
        <v/>
      </c>
      <c r="CJ1193" s="172">
        <f>VLOOKUP(A1193,[2]CHAMCONG!A$7:CI$333,79,0)</f>
        <v/>
      </c>
      <c r="CK1193" s="173">
        <f>CJ1193-CA1193</f>
        <v/>
      </c>
    </row>
    <row r="1194">
      <c r="A1194" s="69" t="n"/>
      <c r="B1194" s="70" t="n"/>
      <c r="C1194" s="77" t="n"/>
      <c r="D1194" s="84" t="n"/>
      <c r="E1194" s="69" t="n"/>
      <c r="F1194" s="69" t="n"/>
      <c r="G1194" s="73" t="n"/>
      <c r="H1194" s="73" t="n"/>
      <c r="I1194" s="75" t="n"/>
      <c r="J1194" s="75" t="n"/>
      <c r="K1194" s="73" t="n"/>
      <c r="L1194" s="73" t="n"/>
      <c r="M1194" s="73" t="n"/>
      <c r="N1194" s="73" t="n"/>
      <c r="O1194" s="75" t="n"/>
      <c r="P1194" s="75" t="n"/>
      <c r="Q1194" s="73" t="n"/>
      <c r="R1194" s="73" t="n"/>
      <c r="S1194" s="73" t="n"/>
      <c r="T1194" s="73" t="n"/>
      <c r="U1194" s="73" t="n"/>
      <c r="V1194" s="73" t="n"/>
      <c r="W1194" s="73" t="n"/>
      <c r="X1194" s="73" t="n"/>
      <c r="Y1194" s="73" t="n"/>
      <c r="Z1194" s="73" t="n"/>
      <c r="AA1194" s="73" t="n"/>
      <c r="AB1194" s="73" t="n"/>
      <c r="AC1194" s="73" t="n"/>
      <c r="AD1194" s="73" t="n"/>
      <c r="AE1194" s="73" t="n"/>
      <c r="AF1194" s="73" t="n"/>
      <c r="AG1194" s="73" t="n"/>
      <c r="AH1194" s="73" t="n"/>
      <c r="AI1194" s="73" t="n"/>
      <c r="AJ1194" s="73" t="n"/>
      <c r="AK1194" s="73" t="n"/>
      <c r="AL1194" s="73" t="n"/>
      <c r="AM1194" s="73" t="n"/>
      <c r="AN1194" s="73" t="n"/>
      <c r="AO1194" s="73" t="n"/>
      <c r="AP1194" s="73" t="n"/>
      <c r="AQ1194" s="73" t="n"/>
      <c r="AR1194" s="73" t="n"/>
      <c r="AS1194" s="73" t="n"/>
      <c r="AT1194" s="73" t="n"/>
      <c r="AU1194" s="73" t="n"/>
      <c r="AV1194" s="73" t="n"/>
      <c r="AW1194" s="73" t="n"/>
      <c r="AX1194" s="73" t="n"/>
      <c r="AY1194" s="73" t="n"/>
      <c r="AZ1194" s="73" t="n"/>
      <c r="BA1194" s="73" t="n"/>
      <c r="BB1194" s="73" t="n"/>
      <c r="BC1194" s="73" t="n"/>
      <c r="BD1194" s="73" t="n"/>
      <c r="BE1194" s="73" t="n"/>
      <c r="BF1194" s="73" t="n"/>
      <c r="BG1194" s="73" t="n"/>
      <c r="BH1194" s="73" t="n"/>
      <c r="BI1194" s="73" t="n"/>
      <c r="BJ1194" s="73" t="n"/>
      <c r="BK1194" s="73" t="n"/>
      <c r="BL1194" s="73" t="n"/>
      <c r="BM1194" s="73" t="n"/>
      <c r="BN1194" s="73" t="n"/>
      <c r="BO1194" s="73" t="n"/>
      <c r="BP1194" s="73" t="n"/>
      <c r="BQ1194" s="165">
        <f>COUNTIF($G1194:$BP1194,"a")+COUNTIF($G1194:$BP1194,"r0,a5")/2+COUNTIF($G1194:$BP1194,"p5,a5")/2</f>
        <v/>
      </c>
      <c r="BR1194" s="165">
        <f>COUNTIF($G1194:$BP1194,"d")+COUNTIF($G1194:$BP1194,"r0,d5")/2+COUNTIF($G1194:$BP1194,"p5,d5")/2</f>
        <v/>
      </c>
      <c r="BS1194" s="165">
        <f>COUNTIF($G1194:$BP1194,"b")+COUNTIF($G1194:$BP1194,"r0,b5")/2+COUNTIF($G1194:$BP1194,"p5,b5")/2</f>
        <v/>
      </c>
      <c r="BT1194" s="165">
        <f>COUNTIF($G1194:$BP1194,"c")+COUNTIF($G1194:$BP1194,"r0,c5")/2+COUNTIF($G1194:$BP1194,"p5,c5")/2</f>
        <v/>
      </c>
      <c r="BU1194" s="165">
        <f>COUNTIF($G1194:$BP1194,"KH")+COUNTIF($G1194:$BP1194,"TL")+COUNTIF($G1194:$BP1194,"L")</f>
        <v/>
      </c>
      <c r="BV1194" s="165" t="n"/>
      <c r="BW1194" s="165">
        <f>COUNTIF($G1194:$BP1194,"hh")</f>
        <v/>
      </c>
      <c r="BX1194" s="165">
        <f>COUNTIF($G1194:$BP1194,"nt7")</f>
        <v/>
      </c>
      <c r="BY1194" s="165">
        <f>COUNTIF($G1194:$BP1194,"P")+COUNTIF($G1194:$BP1194,"p5,a5")/2+COUNTIF($G1194:$BP1194,"p5,b5")/2+COUNTIF($G1194:$BP1194,"p5,c5")/2+COUNTIF($G1194:$BP1194,"p5,d5")/2</f>
        <v/>
      </c>
      <c r="BZ1194" s="166">
        <f>SUBTOTAL(9,BQ1194:BY1194)</f>
        <v/>
      </c>
      <c r="CA1194" s="167">
        <f>SUM(J1194,L1194,N1194,P1194,R1194,T1194,X1194,Z1194,AB1194,AD1194,AF1194,AH1194,AL1194,AN1194,AP1194,AR1194,AT1194,AV1194,AZ1194,BB1194,BD1194,BF1194,BH1194,BP1194)</f>
        <v/>
      </c>
      <c r="CB1194" s="168">
        <f>SUM(H1194,V1194,AJ1194,AX1194,BL1194)</f>
        <v/>
      </c>
      <c r="CC1194" s="24">
        <f>SUM(BJ1194,BN1194)</f>
        <v/>
      </c>
      <c r="CD1194" s="169">
        <f>IF(BZ1194&gt;25,4,IF(BZ1194&gt;18,3,IF(BZ1194&gt;12,2,IF(BZ1194&gt;4,1,0))))-BX1194-2+1</f>
        <v/>
      </c>
      <c r="CE1194" s="30" t="n"/>
      <c r="CF1194" s="169">
        <f>CD1194*CI1194</f>
        <v/>
      </c>
      <c r="CG1194" s="170">
        <f>F1194-BY1194+1</f>
        <v/>
      </c>
      <c r="CH1194" s="169">
        <f>CE1194*16</f>
        <v/>
      </c>
      <c r="CI1194" s="171">
        <f>VLOOKUP(A1194,[1]DATA!$A$6:$AI$331,34,0)</f>
        <v/>
      </c>
      <c r="CJ1194" s="172">
        <f>VLOOKUP(A1194,[2]CHAMCONG!A$7:CI$333,79,0)</f>
        <v/>
      </c>
      <c r="CK1194" s="173">
        <f>CJ1194-CA1194</f>
        <v/>
      </c>
    </row>
    <row r="1195">
      <c r="A1195" s="69" t="n"/>
      <c r="B1195" s="70" t="n"/>
      <c r="C1195" s="77" t="n"/>
      <c r="D1195" s="84" t="n"/>
      <c r="E1195" s="69" t="n"/>
      <c r="F1195" s="69" t="n"/>
      <c r="G1195" s="73" t="n"/>
      <c r="H1195" s="73" t="n"/>
      <c r="I1195" s="75" t="n"/>
      <c r="J1195" s="75" t="n"/>
      <c r="K1195" s="73" t="n"/>
      <c r="L1195" s="73" t="n"/>
      <c r="M1195" s="73" t="n"/>
      <c r="N1195" s="73" t="n"/>
      <c r="O1195" s="75" t="n"/>
      <c r="P1195" s="75" t="n"/>
      <c r="Q1195" s="73" t="n"/>
      <c r="R1195" s="73" t="n"/>
      <c r="S1195" s="73" t="n"/>
      <c r="T1195" s="73" t="n"/>
      <c r="U1195" s="73" t="n"/>
      <c r="V1195" s="73" t="n"/>
      <c r="W1195" s="73" t="n"/>
      <c r="X1195" s="73" t="n"/>
      <c r="Y1195" s="73" t="n"/>
      <c r="Z1195" s="73" t="n"/>
      <c r="AA1195" s="73" t="n"/>
      <c r="AB1195" s="73" t="n"/>
      <c r="AC1195" s="73" t="n"/>
      <c r="AD1195" s="73" t="n"/>
      <c r="AE1195" s="73" t="n"/>
      <c r="AF1195" s="73" t="n"/>
      <c r="AG1195" s="73" t="n"/>
      <c r="AH1195" s="73" t="n"/>
      <c r="AI1195" s="73" t="n"/>
      <c r="AJ1195" s="73" t="n"/>
      <c r="AK1195" s="73" t="n"/>
      <c r="AL1195" s="73" t="n"/>
      <c r="AM1195" s="73" t="n"/>
      <c r="AN1195" s="73" t="n"/>
      <c r="AO1195" s="73" t="n"/>
      <c r="AP1195" s="73" t="n"/>
      <c r="AQ1195" s="73" t="n"/>
      <c r="AR1195" s="73" t="n"/>
      <c r="AS1195" s="73" t="n"/>
      <c r="AT1195" s="73" t="n"/>
      <c r="AU1195" s="73" t="n"/>
      <c r="AV1195" s="73" t="n"/>
      <c r="AW1195" s="73" t="n"/>
      <c r="AX1195" s="73" t="n"/>
      <c r="AY1195" s="73" t="n"/>
      <c r="AZ1195" s="73" t="n"/>
      <c r="BA1195" s="73" t="n"/>
      <c r="BB1195" s="73" t="n"/>
      <c r="BC1195" s="73" t="n"/>
      <c r="BD1195" s="73" t="n"/>
      <c r="BE1195" s="73" t="n"/>
      <c r="BF1195" s="73" t="n"/>
      <c r="BG1195" s="73" t="n"/>
      <c r="BH1195" s="73" t="n"/>
      <c r="BI1195" s="73" t="n"/>
      <c r="BJ1195" s="73" t="n"/>
      <c r="BK1195" s="73" t="n"/>
      <c r="BL1195" s="73" t="n"/>
      <c r="BM1195" s="73" t="n"/>
      <c r="BN1195" s="73" t="n"/>
      <c r="BO1195" s="73" t="n"/>
      <c r="BP1195" s="73" t="n"/>
      <c r="BQ1195" s="165">
        <f>COUNTIF($G1195:$BP1195,"a")+COUNTIF($G1195:$BP1195,"r0,a5")/2+COUNTIF($G1195:$BP1195,"p5,a5")/2</f>
        <v/>
      </c>
      <c r="BR1195" s="165">
        <f>COUNTIF($G1195:$BP1195,"d")+COUNTIF($G1195:$BP1195,"r0,d5")/2+COUNTIF($G1195:$BP1195,"p5,d5")/2</f>
        <v/>
      </c>
      <c r="BS1195" s="165">
        <f>COUNTIF($G1195:$BP1195,"b")+COUNTIF($G1195:$BP1195,"r0,b5")/2+COUNTIF($G1195:$BP1195,"p5,b5")/2</f>
        <v/>
      </c>
      <c r="BT1195" s="165">
        <f>COUNTIF($G1195:$BP1195,"c")+COUNTIF($G1195:$BP1195,"r0,c5")/2+COUNTIF($G1195:$BP1195,"p5,c5")/2</f>
        <v/>
      </c>
      <c r="BU1195" s="165">
        <f>COUNTIF($G1195:$BP1195,"KH")+COUNTIF($G1195:$BP1195,"TL")+COUNTIF($G1195:$BP1195,"L")</f>
        <v/>
      </c>
      <c r="BV1195" s="165" t="n"/>
      <c r="BW1195" s="165">
        <f>COUNTIF($G1195:$BP1195,"hh")</f>
        <v/>
      </c>
      <c r="BX1195" s="165">
        <f>COUNTIF($G1195:$BP1195,"nt7")</f>
        <v/>
      </c>
      <c r="BY1195" s="165">
        <f>COUNTIF($G1195:$BP1195,"P")+COUNTIF($G1195:$BP1195,"p5,a5")/2+COUNTIF($G1195:$BP1195,"p5,b5")/2+COUNTIF($G1195:$BP1195,"p5,c5")/2+COUNTIF($G1195:$BP1195,"p5,d5")/2</f>
        <v/>
      </c>
      <c r="BZ1195" s="166">
        <f>SUBTOTAL(9,BQ1195:BY1195)</f>
        <v/>
      </c>
      <c r="CA1195" s="167">
        <f>SUM(J1195,L1195,N1195,P1195,R1195,T1195,X1195,Z1195,AB1195,AD1195,AF1195,AH1195,AL1195,AN1195,AP1195,AR1195,AT1195,AV1195,AZ1195,BB1195,BD1195,BF1195,BH1195,BP1195)</f>
        <v/>
      </c>
      <c r="CB1195" s="168">
        <f>SUM(H1195,V1195,AJ1195,AX1195,BL1195)</f>
        <v/>
      </c>
      <c r="CC1195" s="24">
        <f>SUM(BJ1195,BN1195)</f>
        <v/>
      </c>
      <c r="CD1195" s="169">
        <f>IF(BZ1195&gt;25,4,IF(BZ1195&gt;18,3,IF(BZ1195&gt;12,2,IF(BZ1195&gt;4,1,0))))-BX1195-2+1</f>
        <v/>
      </c>
      <c r="CE1195" s="30" t="n"/>
      <c r="CF1195" s="169">
        <f>CD1195*CI1195</f>
        <v/>
      </c>
      <c r="CG1195" s="170">
        <f>F1195-BY1195+1</f>
        <v/>
      </c>
      <c r="CH1195" s="169">
        <f>CE1195*16</f>
        <v/>
      </c>
      <c r="CI1195" s="171">
        <f>VLOOKUP(A1195,[1]DATA!$A$6:$AI$331,34,0)</f>
        <v/>
      </c>
      <c r="CJ1195" s="172">
        <f>VLOOKUP(A1195,[2]CHAMCONG!A$7:CI$333,79,0)</f>
        <v/>
      </c>
      <c r="CK1195" s="173">
        <f>CJ1195-CA1195</f>
        <v/>
      </c>
    </row>
    <row r="1196">
      <c r="A1196" s="69" t="n"/>
      <c r="B1196" s="70" t="n"/>
      <c r="C1196" s="77" t="n"/>
      <c r="D1196" s="84" t="n"/>
      <c r="E1196" s="69" t="n"/>
      <c r="F1196" s="69" t="n"/>
      <c r="G1196" s="73" t="n"/>
      <c r="H1196" s="73" t="n"/>
      <c r="I1196" s="75" t="n"/>
      <c r="J1196" s="75" t="n"/>
      <c r="K1196" s="73" t="n"/>
      <c r="L1196" s="73" t="n"/>
      <c r="M1196" s="73" t="n"/>
      <c r="N1196" s="73" t="n"/>
      <c r="O1196" s="75" t="n"/>
      <c r="P1196" s="75" t="n"/>
      <c r="Q1196" s="73" t="n"/>
      <c r="R1196" s="73" t="n"/>
      <c r="S1196" s="73" t="n"/>
      <c r="T1196" s="73" t="n"/>
      <c r="U1196" s="73" t="n"/>
      <c r="V1196" s="73" t="n"/>
      <c r="W1196" s="73" t="n"/>
      <c r="X1196" s="73" t="n"/>
      <c r="Y1196" s="73" t="n"/>
      <c r="Z1196" s="73" t="n"/>
      <c r="AA1196" s="73" t="n"/>
      <c r="AB1196" s="73" t="n"/>
      <c r="AC1196" s="73" t="n"/>
      <c r="AD1196" s="73" t="n"/>
      <c r="AE1196" s="73" t="n"/>
      <c r="AF1196" s="73" t="n"/>
      <c r="AG1196" s="73" t="n"/>
      <c r="AH1196" s="73" t="n"/>
      <c r="AI1196" s="73" t="n"/>
      <c r="AJ1196" s="73" t="n"/>
      <c r="AK1196" s="73" t="n"/>
      <c r="AL1196" s="73" t="n"/>
      <c r="AM1196" s="73" t="n"/>
      <c r="AN1196" s="73" t="n"/>
      <c r="AO1196" s="73" t="n"/>
      <c r="AP1196" s="73" t="n"/>
      <c r="AQ1196" s="73" t="n"/>
      <c r="AR1196" s="73" t="n"/>
      <c r="AS1196" s="73" t="n"/>
      <c r="AT1196" s="73" t="n"/>
      <c r="AU1196" s="73" t="n"/>
      <c r="AV1196" s="73" t="n"/>
      <c r="AW1196" s="73" t="n"/>
      <c r="AX1196" s="73" t="n"/>
      <c r="AY1196" s="73" t="n"/>
      <c r="AZ1196" s="73" t="n"/>
      <c r="BA1196" s="73" t="n"/>
      <c r="BB1196" s="73" t="n"/>
      <c r="BC1196" s="73" t="n"/>
      <c r="BD1196" s="73" t="n"/>
      <c r="BE1196" s="73" t="n"/>
      <c r="BF1196" s="73" t="n"/>
      <c r="BG1196" s="73" t="n"/>
      <c r="BH1196" s="73" t="n"/>
      <c r="BI1196" s="73" t="n"/>
      <c r="BJ1196" s="73" t="n"/>
      <c r="BK1196" s="73" t="n"/>
      <c r="BL1196" s="73" t="n"/>
      <c r="BM1196" s="73" t="n"/>
      <c r="BN1196" s="73" t="n"/>
      <c r="BO1196" s="73" t="n"/>
      <c r="BP1196" s="73" t="n"/>
      <c r="BQ1196" s="165">
        <f>COUNTIF($G1196:$BP1196,"a")+COUNTIF($G1196:$BP1196,"r0,a5")/2+COUNTIF($G1196:$BP1196,"p5,a5")/2</f>
        <v/>
      </c>
      <c r="BR1196" s="165">
        <f>COUNTIF($G1196:$BP1196,"d")+COUNTIF($G1196:$BP1196,"r0,d5")/2+COUNTIF($G1196:$BP1196,"p5,d5")/2</f>
        <v/>
      </c>
      <c r="BS1196" s="165">
        <f>COUNTIF($G1196:$BP1196,"b")+COUNTIF($G1196:$BP1196,"r0,b5")/2+COUNTIF($G1196:$BP1196,"p5,b5")/2</f>
        <v/>
      </c>
      <c r="BT1196" s="165">
        <f>COUNTIF($G1196:$BP1196,"c")+COUNTIF($G1196:$BP1196,"r0,c5")/2+COUNTIF($G1196:$BP1196,"p5,c5")/2</f>
        <v/>
      </c>
      <c r="BU1196" s="165">
        <f>COUNTIF($G1196:$BP1196,"KH")+COUNTIF($G1196:$BP1196,"TL")+COUNTIF($G1196:$BP1196,"L")</f>
        <v/>
      </c>
      <c r="BV1196" s="165" t="n"/>
      <c r="BW1196" s="165">
        <f>COUNTIF($G1196:$BP1196,"hh")</f>
        <v/>
      </c>
      <c r="BX1196" s="165">
        <f>COUNTIF($G1196:$BP1196,"nt7")</f>
        <v/>
      </c>
      <c r="BY1196" s="165">
        <f>COUNTIF($G1196:$BP1196,"P")+COUNTIF($G1196:$BP1196,"p5,a5")/2+COUNTIF($G1196:$BP1196,"p5,b5")/2+COUNTIF($G1196:$BP1196,"p5,c5")/2+COUNTIF($G1196:$BP1196,"p5,d5")/2</f>
        <v/>
      </c>
      <c r="BZ1196" s="166">
        <f>SUBTOTAL(9,BQ1196:BY1196)</f>
        <v/>
      </c>
      <c r="CA1196" s="167">
        <f>SUM(J1196,L1196,N1196,P1196,R1196,T1196,X1196,Z1196,AB1196,AD1196,AF1196,AH1196,AL1196,AN1196,AP1196,AR1196,AT1196,AV1196,AZ1196,BB1196,BD1196,BF1196,BH1196,BP1196)</f>
        <v/>
      </c>
      <c r="CB1196" s="168">
        <f>SUM(H1196,V1196,AJ1196,AX1196,BL1196)</f>
        <v/>
      </c>
      <c r="CC1196" s="24">
        <f>SUM(BJ1196,BN1196)</f>
        <v/>
      </c>
      <c r="CD1196" s="169">
        <f>IF(BZ1196&gt;25,4,IF(BZ1196&gt;18,3,IF(BZ1196&gt;12,2,IF(BZ1196&gt;4,1,0))))-BX1196-2+1</f>
        <v/>
      </c>
      <c r="CE1196" s="30" t="n"/>
      <c r="CF1196" s="169">
        <f>CD1196*CI1196</f>
        <v/>
      </c>
      <c r="CG1196" s="170">
        <f>F1196-BY1196+1</f>
        <v/>
      </c>
      <c r="CH1196" s="169">
        <f>CE1196*16</f>
        <v/>
      </c>
      <c r="CI1196" s="171">
        <f>VLOOKUP(A1196,[1]DATA!$A$6:$AI$331,34,0)</f>
        <v/>
      </c>
      <c r="CJ1196" s="172">
        <f>VLOOKUP(A1196,[2]CHAMCONG!A$7:CI$333,79,0)</f>
        <v/>
      </c>
      <c r="CK1196" s="173">
        <f>CJ1196-CA1196</f>
        <v/>
      </c>
    </row>
    <row r="1197">
      <c r="A1197" s="69" t="n"/>
      <c r="B1197" s="70" t="n"/>
      <c r="C1197" s="77" t="n"/>
      <c r="D1197" s="84" t="n"/>
      <c r="E1197" s="69" t="n"/>
      <c r="F1197" s="69" t="n"/>
      <c r="G1197" s="73" t="n"/>
      <c r="H1197" s="73" t="n"/>
      <c r="I1197" s="75" t="n"/>
      <c r="J1197" s="75" t="n"/>
      <c r="K1197" s="73" t="n"/>
      <c r="L1197" s="73" t="n"/>
      <c r="M1197" s="73" t="n"/>
      <c r="N1197" s="73" t="n"/>
      <c r="O1197" s="75" t="n"/>
      <c r="P1197" s="75" t="n"/>
      <c r="Q1197" s="73" t="n"/>
      <c r="R1197" s="73" t="n"/>
      <c r="S1197" s="73" t="n"/>
      <c r="T1197" s="73" t="n"/>
      <c r="U1197" s="73" t="n"/>
      <c r="V1197" s="73" t="n"/>
      <c r="W1197" s="73" t="n"/>
      <c r="X1197" s="73" t="n"/>
      <c r="Y1197" s="73" t="n"/>
      <c r="Z1197" s="73" t="n"/>
      <c r="AA1197" s="73" t="n"/>
      <c r="AB1197" s="73" t="n"/>
      <c r="AC1197" s="73" t="n"/>
      <c r="AD1197" s="73" t="n"/>
      <c r="AE1197" s="73" t="n"/>
      <c r="AF1197" s="73" t="n"/>
      <c r="AG1197" s="73" t="n"/>
      <c r="AH1197" s="73" t="n"/>
      <c r="AI1197" s="73" t="n"/>
      <c r="AJ1197" s="73" t="n"/>
      <c r="AK1197" s="73" t="n"/>
      <c r="AL1197" s="73" t="n"/>
      <c r="AM1197" s="73" t="n"/>
      <c r="AN1197" s="73" t="n"/>
      <c r="AO1197" s="73" t="n"/>
      <c r="AP1197" s="73" t="n"/>
      <c r="AQ1197" s="73" t="n"/>
      <c r="AR1197" s="73" t="n"/>
      <c r="AS1197" s="73" t="n"/>
      <c r="AT1197" s="73" t="n"/>
      <c r="AU1197" s="73" t="n"/>
      <c r="AV1197" s="73" t="n"/>
      <c r="AW1197" s="73" t="n"/>
      <c r="AX1197" s="73" t="n"/>
      <c r="AY1197" s="73" t="n"/>
      <c r="AZ1197" s="73" t="n"/>
      <c r="BA1197" s="73" t="n"/>
      <c r="BB1197" s="73" t="n"/>
      <c r="BC1197" s="73" t="n"/>
      <c r="BD1197" s="73" t="n"/>
      <c r="BE1197" s="73" t="n"/>
      <c r="BF1197" s="73" t="n"/>
      <c r="BG1197" s="73" t="n"/>
      <c r="BH1197" s="73" t="n"/>
      <c r="BI1197" s="73" t="n"/>
      <c r="BJ1197" s="73" t="n"/>
      <c r="BK1197" s="73" t="n"/>
      <c r="BL1197" s="73" t="n"/>
      <c r="BM1197" s="73" t="n"/>
      <c r="BN1197" s="73" t="n"/>
      <c r="BO1197" s="73" t="n"/>
      <c r="BP1197" s="73" t="n"/>
      <c r="BQ1197" s="165">
        <f>COUNTIF($G1197:$BP1197,"a")+COUNTIF($G1197:$BP1197,"r0,a5")/2+COUNTIF($G1197:$BP1197,"p5,a5")/2</f>
        <v/>
      </c>
      <c r="BR1197" s="165">
        <f>COUNTIF($G1197:$BP1197,"d")+COUNTIF($G1197:$BP1197,"r0,d5")/2+COUNTIF($G1197:$BP1197,"p5,d5")/2</f>
        <v/>
      </c>
      <c r="BS1197" s="165">
        <f>COUNTIF($G1197:$BP1197,"b")+COUNTIF($G1197:$BP1197,"r0,b5")/2+COUNTIF($G1197:$BP1197,"p5,b5")/2</f>
        <v/>
      </c>
      <c r="BT1197" s="165">
        <f>COUNTIF($G1197:$BP1197,"c")+COUNTIF($G1197:$BP1197,"r0,c5")/2+COUNTIF($G1197:$BP1197,"p5,c5")/2</f>
        <v/>
      </c>
      <c r="BU1197" s="165">
        <f>COUNTIF($G1197:$BP1197,"KH")+COUNTIF($G1197:$BP1197,"TL")+COUNTIF($G1197:$BP1197,"L")</f>
        <v/>
      </c>
      <c r="BV1197" s="165" t="n"/>
      <c r="BW1197" s="165">
        <f>COUNTIF($G1197:$BP1197,"hh")</f>
        <v/>
      </c>
      <c r="BX1197" s="165">
        <f>COUNTIF($G1197:$BP1197,"nt7")</f>
        <v/>
      </c>
      <c r="BY1197" s="165">
        <f>COUNTIF($G1197:$BP1197,"P")+COUNTIF($G1197:$BP1197,"p5,a5")/2+COUNTIF($G1197:$BP1197,"p5,b5")/2+COUNTIF($G1197:$BP1197,"p5,c5")/2+COUNTIF($G1197:$BP1197,"p5,d5")/2</f>
        <v/>
      </c>
      <c r="BZ1197" s="166">
        <f>SUBTOTAL(9,BQ1197:BY1197)</f>
        <v/>
      </c>
      <c r="CA1197" s="167">
        <f>SUM(J1197,L1197,N1197,P1197,R1197,T1197,X1197,Z1197,AB1197,AD1197,AF1197,AH1197,AL1197,AN1197,AP1197,AR1197,AT1197,AV1197,AZ1197,BB1197,BD1197,BF1197,BH1197,BP1197)</f>
        <v/>
      </c>
      <c r="CB1197" s="168">
        <f>SUM(H1197,V1197,AJ1197,AX1197,BL1197)</f>
        <v/>
      </c>
      <c r="CC1197" s="24">
        <f>SUM(BJ1197,BN1197)</f>
        <v/>
      </c>
      <c r="CD1197" s="169">
        <f>IF(BZ1197&gt;25,4,IF(BZ1197&gt;18,3,IF(BZ1197&gt;12,2,IF(BZ1197&gt;4,1,0))))-BX1197-2+1</f>
        <v/>
      </c>
      <c r="CE1197" s="30" t="n"/>
      <c r="CF1197" s="169">
        <f>CD1197*CI1197</f>
        <v/>
      </c>
      <c r="CG1197" s="170">
        <f>F1197-BY1197+1</f>
        <v/>
      </c>
      <c r="CH1197" s="169">
        <f>CE1197*16</f>
        <v/>
      </c>
      <c r="CI1197" s="171">
        <f>VLOOKUP(A1197,[1]DATA!$A$6:$AI$331,34,0)</f>
        <v/>
      </c>
      <c r="CJ1197" s="172">
        <f>VLOOKUP(A1197,[2]CHAMCONG!A$7:CI$333,79,0)</f>
        <v/>
      </c>
      <c r="CK1197" s="173">
        <f>CJ1197-CA1197</f>
        <v/>
      </c>
    </row>
    <row r="1198">
      <c r="A1198" s="69" t="n"/>
      <c r="B1198" s="70" t="n"/>
      <c r="C1198" s="77" t="n"/>
      <c r="D1198" s="84" t="n"/>
      <c r="E1198" s="69" t="n"/>
      <c r="F1198" s="69" t="n"/>
      <c r="G1198" s="73" t="n"/>
      <c r="H1198" s="73" t="n"/>
      <c r="I1198" s="75" t="n"/>
      <c r="J1198" s="75" t="n"/>
      <c r="K1198" s="73" t="n"/>
      <c r="L1198" s="73" t="n"/>
      <c r="M1198" s="73" t="n"/>
      <c r="N1198" s="73" t="n"/>
      <c r="O1198" s="75" t="n"/>
      <c r="P1198" s="75" t="n"/>
      <c r="Q1198" s="73" t="n"/>
      <c r="R1198" s="73" t="n"/>
      <c r="S1198" s="73" t="n"/>
      <c r="T1198" s="73" t="n"/>
      <c r="U1198" s="73" t="n"/>
      <c r="V1198" s="73" t="n"/>
      <c r="W1198" s="73" t="n"/>
      <c r="X1198" s="73" t="n"/>
      <c r="Y1198" s="73" t="n"/>
      <c r="Z1198" s="73" t="n"/>
      <c r="AA1198" s="73" t="n"/>
      <c r="AB1198" s="73" t="n"/>
      <c r="AC1198" s="73" t="n"/>
      <c r="AD1198" s="73" t="n"/>
      <c r="AE1198" s="73" t="n"/>
      <c r="AF1198" s="73" t="n"/>
      <c r="AG1198" s="73" t="n"/>
      <c r="AH1198" s="73" t="n"/>
      <c r="AI1198" s="73" t="n"/>
      <c r="AJ1198" s="73" t="n"/>
      <c r="AK1198" s="73" t="n"/>
      <c r="AL1198" s="73" t="n"/>
      <c r="AM1198" s="73" t="n"/>
      <c r="AN1198" s="73" t="n"/>
      <c r="AO1198" s="73" t="n"/>
      <c r="AP1198" s="73" t="n"/>
      <c r="AQ1198" s="73" t="n"/>
      <c r="AR1198" s="73" t="n"/>
      <c r="AS1198" s="73" t="n"/>
      <c r="AT1198" s="73" t="n"/>
      <c r="AU1198" s="73" t="n"/>
      <c r="AV1198" s="73" t="n"/>
      <c r="AW1198" s="73" t="n"/>
      <c r="AX1198" s="73" t="n"/>
      <c r="AY1198" s="73" t="n"/>
      <c r="AZ1198" s="73" t="n"/>
      <c r="BA1198" s="73" t="n"/>
      <c r="BB1198" s="73" t="n"/>
      <c r="BC1198" s="73" t="n"/>
      <c r="BD1198" s="73" t="n"/>
      <c r="BE1198" s="73" t="n"/>
      <c r="BF1198" s="73" t="n"/>
      <c r="BG1198" s="73" t="n"/>
      <c r="BH1198" s="73" t="n"/>
      <c r="BI1198" s="73" t="n"/>
      <c r="BJ1198" s="73" t="n"/>
      <c r="BK1198" s="73" t="n"/>
      <c r="BL1198" s="73" t="n"/>
      <c r="BM1198" s="73" t="n"/>
      <c r="BN1198" s="73" t="n"/>
      <c r="BO1198" s="73" t="n"/>
      <c r="BP1198" s="73" t="n"/>
      <c r="BQ1198" s="165">
        <f>COUNTIF($G1198:$BP1198,"a")+COUNTIF($G1198:$BP1198,"r0,a5")/2+COUNTIF($G1198:$BP1198,"p5,a5")/2</f>
        <v/>
      </c>
      <c r="BR1198" s="165">
        <f>COUNTIF($G1198:$BP1198,"d")+COUNTIF($G1198:$BP1198,"r0,d5")/2+COUNTIF($G1198:$BP1198,"p5,d5")/2</f>
        <v/>
      </c>
      <c r="BS1198" s="165">
        <f>COUNTIF($G1198:$BP1198,"b")+COUNTIF($G1198:$BP1198,"r0,b5")/2+COUNTIF($G1198:$BP1198,"p5,b5")/2</f>
        <v/>
      </c>
      <c r="BT1198" s="165">
        <f>COUNTIF($G1198:$BP1198,"c")+COUNTIF($G1198:$BP1198,"r0,c5")/2+COUNTIF($G1198:$BP1198,"p5,c5")/2</f>
        <v/>
      </c>
      <c r="BU1198" s="165">
        <f>COUNTIF($G1198:$BP1198,"KH")+COUNTIF($G1198:$BP1198,"TL")+COUNTIF($G1198:$BP1198,"L")</f>
        <v/>
      </c>
      <c r="BV1198" s="165" t="n"/>
      <c r="BW1198" s="165">
        <f>COUNTIF($G1198:$BP1198,"hh")</f>
        <v/>
      </c>
      <c r="BX1198" s="165">
        <f>COUNTIF($G1198:$BP1198,"nt7")</f>
        <v/>
      </c>
      <c r="BY1198" s="165">
        <f>COUNTIF($G1198:$BP1198,"P")+COUNTIF($G1198:$BP1198,"p5,a5")/2+COUNTIF($G1198:$BP1198,"p5,b5")/2+COUNTIF($G1198:$BP1198,"p5,c5")/2+COUNTIF($G1198:$BP1198,"p5,d5")/2</f>
        <v/>
      </c>
      <c r="BZ1198" s="166">
        <f>SUBTOTAL(9,BQ1198:BY1198)</f>
        <v/>
      </c>
      <c r="CA1198" s="167">
        <f>SUM(J1198,L1198,N1198,P1198,R1198,T1198,X1198,Z1198,AB1198,AD1198,AF1198,AH1198,AL1198,AN1198,AP1198,AR1198,AT1198,AV1198,AZ1198,BB1198,BD1198,BF1198,BH1198,BP1198)</f>
        <v/>
      </c>
      <c r="CB1198" s="168">
        <f>SUM(H1198,V1198,AJ1198,AX1198,BL1198)</f>
        <v/>
      </c>
      <c r="CC1198" s="24">
        <f>SUM(BJ1198,BN1198)</f>
        <v/>
      </c>
      <c r="CD1198" s="169">
        <f>IF(BZ1198&gt;25,4,IF(BZ1198&gt;18,3,IF(BZ1198&gt;12,2,IF(BZ1198&gt;4,1,0))))-BX1198-2+1</f>
        <v/>
      </c>
      <c r="CE1198" s="30" t="n"/>
      <c r="CF1198" s="169">
        <f>CD1198*CI1198</f>
        <v/>
      </c>
      <c r="CG1198" s="170">
        <f>F1198-BY1198+1</f>
        <v/>
      </c>
      <c r="CH1198" s="169">
        <f>CE1198*16</f>
        <v/>
      </c>
      <c r="CI1198" s="171">
        <f>VLOOKUP(A1198,[1]DATA!$A$6:$AI$331,34,0)</f>
        <v/>
      </c>
      <c r="CJ1198" s="172">
        <f>VLOOKUP(A1198,[2]CHAMCONG!A$7:CI$333,79,0)</f>
        <v/>
      </c>
      <c r="CK1198" s="173">
        <f>CJ1198-CA1198</f>
        <v/>
      </c>
    </row>
    <row r="1199">
      <c r="A1199" s="69" t="n"/>
      <c r="B1199" s="70" t="n"/>
      <c r="C1199" s="77" t="n"/>
      <c r="D1199" s="84" t="n"/>
      <c r="E1199" s="69" t="n"/>
      <c r="F1199" s="69" t="n"/>
      <c r="G1199" s="73" t="n"/>
      <c r="H1199" s="73" t="n"/>
      <c r="I1199" s="75" t="n"/>
      <c r="J1199" s="75" t="n"/>
      <c r="K1199" s="73" t="n"/>
      <c r="L1199" s="73" t="n"/>
      <c r="M1199" s="73" t="n"/>
      <c r="N1199" s="73" t="n"/>
      <c r="O1199" s="75" t="n"/>
      <c r="P1199" s="75" t="n"/>
      <c r="Q1199" s="73" t="n"/>
      <c r="R1199" s="73" t="n"/>
      <c r="S1199" s="73" t="n"/>
      <c r="T1199" s="73" t="n"/>
      <c r="U1199" s="73" t="n"/>
      <c r="V1199" s="73" t="n"/>
      <c r="W1199" s="73" t="n"/>
      <c r="X1199" s="73" t="n"/>
      <c r="Y1199" s="73" t="n"/>
      <c r="Z1199" s="73" t="n"/>
      <c r="AA1199" s="73" t="n"/>
      <c r="AB1199" s="73" t="n"/>
      <c r="AC1199" s="73" t="n"/>
      <c r="AD1199" s="73" t="n"/>
      <c r="AE1199" s="73" t="n"/>
      <c r="AF1199" s="73" t="n"/>
      <c r="AG1199" s="73" t="n"/>
      <c r="AH1199" s="73" t="n"/>
      <c r="AI1199" s="73" t="n"/>
      <c r="AJ1199" s="73" t="n"/>
      <c r="AK1199" s="73" t="n"/>
      <c r="AL1199" s="73" t="n"/>
      <c r="AM1199" s="73" t="n"/>
      <c r="AN1199" s="73" t="n"/>
      <c r="AO1199" s="73" t="n"/>
      <c r="AP1199" s="73" t="n"/>
      <c r="AQ1199" s="73" t="n"/>
      <c r="AR1199" s="73" t="n"/>
      <c r="AS1199" s="73" t="n"/>
      <c r="AT1199" s="73" t="n"/>
      <c r="AU1199" s="73" t="n"/>
      <c r="AV1199" s="73" t="n"/>
      <c r="AW1199" s="73" t="n"/>
      <c r="AX1199" s="73" t="n"/>
      <c r="AY1199" s="73" t="n"/>
      <c r="AZ1199" s="73" t="n"/>
      <c r="BA1199" s="73" t="n"/>
      <c r="BB1199" s="73" t="n"/>
      <c r="BC1199" s="73" t="n"/>
      <c r="BD1199" s="73" t="n"/>
      <c r="BE1199" s="73" t="n"/>
      <c r="BF1199" s="73" t="n"/>
      <c r="BG1199" s="73" t="n"/>
      <c r="BH1199" s="73" t="n"/>
      <c r="BI1199" s="73" t="n"/>
      <c r="BJ1199" s="73" t="n"/>
      <c r="BK1199" s="73" t="n"/>
      <c r="BL1199" s="73" t="n"/>
      <c r="BM1199" s="73" t="n"/>
      <c r="BN1199" s="73" t="n"/>
      <c r="BO1199" s="73" t="n"/>
      <c r="BP1199" s="73" t="n"/>
      <c r="BQ1199" s="165">
        <f>COUNTIF($G1199:$BP1199,"a")+COUNTIF($G1199:$BP1199,"r0,a5")/2+COUNTIF($G1199:$BP1199,"p5,a5")/2</f>
        <v/>
      </c>
      <c r="BR1199" s="165">
        <f>COUNTIF($G1199:$BP1199,"d")+COUNTIF($G1199:$BP1199,"r0,d5")/2+COUNTIF($G1199:$BP1199,"p5,d5")/2</f>
        <v/>
      </c>
      <c r="BS1199" s="165">
        <f>COUNTIF($G1199:$BP1199,"b")+COUNTIF($G1199:$BP1199,"r0,b5")/2+COUNTIF($G1199:$BP1199,"p5,b5")/2</f>
        <v/>
      </c>
      <c r="BT1199" s="165">
        <f>COUNTIF($G1199:$BP1199,"c")+COUNTIF($G1199:$BP1199,"r0,c5")/2+COUNTIF($G1199:$BP1199,"p5,c5")/2</f>
        <v/>
      </c>
      <c r="BU1199" s="165">
        <f>COUNTIF($G1199:$BP1199,"KH")+COUNTIF($G1199:$BP1199,"TL")+COUNTIF($G1199:$BP1199,"L")</f>
        <v/>
      </c>
      <c r="BV1199" s="165" t="n"/>
      <c r="BW1199" s="165">
        <f>COUNTIF($G1199:$BP1199,"hh")</f>
        <v/>
      </c>
      <c r="BX1199" s="165">
        <f>COUNTIF($G1199:$BP1199,"nt7")</f>
        <v/>
      </c>
      <c r="BY1199" s="165">
        <f>COUNTIF($G1199:$BP1199,"P")+COUNTIF($G1199:$BP1199,"p5,a5")/2+COUNTIF($G1199:$BP1199,"p5,b5")/2+COUNTIF($G1199:$BP1199,"p5,c5")/2+COUNTIF($G1199:$BP1199,"p5,d5")/2</f>
        <v/>
      </c>
      <c r="BZ1199" s="166">
        <f>SUBTOTAL(9,BQ1199:BY1199)</f>
        <v/>
      </c>
      <c r="CA1199" s="167">
        <f>SUM(J1199,L1199,N1199,P1199,R1199,T1199,X1199,Z1199,AB1199,AD1199,AF1199,AH1199,AL1199,AN1199,AP1199,AR1199,AT1199,AV1199,AZ1199,BB1199,BD1199,BF1199,BH1199,BP1199)</f>
        <v/>
      </c>
      <c r="CB1199" s="168">
        <f>SUM(H1199,V1199,AJ1199,AX1199,BL1199)</f>
        <v/>
      </c>
      <c r="CC1199" s="24">
        <f>SUM(BJ1199,BN1199)</f>
        <v/>
      </c>
      <c r="CD1199" s="169">
        <f>IF(BZ1199&gt;25,4,IF(BZ1199&gt;18,3,IF(BZ1199&gt;12,2,IF(BZ1199&gt;4,1,0))))-BX1199-2+1</f>
        <v/>
      </c>
      <c r="CE1199" s="30" t="n"/>
      <c r="CF1199" s="169">
        <f>CD1199*CI1199</f>
        <v/>
      </c>
      <c r="CG1199" s="170">
        <f>F1199-BY1199+1</f>
        <v/>
      </c>
      <c r="CH1199" s="169">
        <f>CE1199*16</f>
        <v/>
      </c>
      <c r="CI1199" s="171">
        <f>VLOOKUP(A1199,[1]DATA!$A$6:$AI$331,34,0)</f>
        <v/>
      </c>
      <c r="CJ1199" s="172">
        <f>VLOOKUP(A1199,[2]CHAMCONG!A$7:CI$333,79,0)</f>
        <v/>
      </c>
      <c r="CK1199" s="173">
        <f>CJ1199-CA1199</f>
        <v/>
      </c>
    </row>
    <row r="1200">
      <c r="A1200" s="69" t="n"/>
      <c r="B1200" s="70" t="n"/>
      <c r="C1200" s="77" t="n"/>
      <c r="D1200" s="84" t="n"/>
      <c r="E1200" s="69" t="n"/>
      <c r="F1200" s="69" t="n"/>
      <c r="G1200" s="73" t="n"/>
      <c r="H1200" s="73" t="n"/>
      <c r="I1200" s="75" t="n"/>
      <c r="J1200" s="75" t="n"/>
      <c r="K1200" s="73" t="n"/>
      <c r="L1200" s="73" t="n"/>
      <c r="M1200" s="73" t="n"/>
      <c r="N1200" s="73" t="n"/>
      <c r="O1200" s="75" t="n"/>
      <c r="P1200" s="75" t="n"/>
      <c r="Q1200" s="73" t="n"/>
      <c r="R1200" s="73" t="n"/>
      <c r="S1200" s="73" t="n"/>
      <c r="T1200" s="73" t="n"/>
      <c r="U1200" s="73" t="n"/>
      <c r="V1200" s="73" t="n"/>
      <c r="W1200" s="73" t="n"/>
      <c r="X1200" s="73" t="n"/>
      <c r="Y1200" s="73" t="n"/>
      <c r="Z1200" s="73" t="n"/>
      <c r="AA1200" s="73" t="n"/>
      <c r="AB1200" s="73" t="n"/>
      <c r="AC1200" s="73" t="n"/>
      <c r="AD1200" s="73" t="n"/>
      <c r="AE1200" s="73" t="n"/>
      <c r="AF1200" s="73" t="n"/>
      <c r="AG1200" s="73" t="n"/>
      <c r="AH1200" s="73" t="n"/>
      <c r="AI1200" s="73" t="n"/>
      <c r="AJ1200" s="73" t="n"/>
      <c r="AK1200" s="73" t="n"/>
      <c r="AL1200" s="73" t="n"/>
      <c r="AM1200" s="73" t="n"/>
      <c r="AN1200" s="73" t="n"/>
      <c r="AO1200" s="73" t="n"/>
      <c r="AP1200" s="73" t="n"/>
      <c r="AQ1200" s="73" t="n"/>
      <c r="AR1200" s="73" t="n"/>
      <c r="AS1200" s="73" t="n"/>
      <c r="AT1200" s="73" t="n"/>
      <c r="AU1200" s="73" t="n"/>
      <c r="AV1200" s="73" t="n"/>
      <c r="AW1200" s="73" t="n"/>
      <c r="AX1200" s="73" t="n"/>
      <c r="AY1200" s="73" t="n"/>
      <c r="AZ1200" s="73" t="n"/>
      <c r="BA1200" s="73" t="n"/>
      <c r="BB1200" s="73" t="n"/>
      <c r="BC1200" s="73" t="n"/>
      <c r="BD1200" s="73" t="n"/>
      <c r="BE1200" s="73" t="n"/>
      <c r="BF1200" s="73" t="n"/>
      <c r="BG1200" s="73" t="n"/>
      <c r="BH1200" s="73" t="n"/>
      <c r="BI1200" s="73" t="n"/>
      <c r="BJ1200" s="73" t="n"/>
      <c r="BK1200" s="73" t="n"/>
      <c r="BL1200" s="73" t="n"/>
      <c r="BM1200" s="73" t="n"/>
      <c r="BN1200" s="73" t="n"/>
      <c r="BO1200" s="73" t="n"/>
      <c r="BP1200" s="73" t="n"/>
      <c r="BQ1200" s="165">
        <f>COUNTIF($G1200:$BP1200,"a")+COUNTIF($G1200:$BP1200,"r0,a5")/2+COUNTIF($G1200:$BP1200,"p5,a5")/2</f>
        <v/>
      </c>
      <c r="BR1200" s="165">
        <f>COUNTIF($G1200:$BP1200,"d")+COUNTIF($G1200:$BP1200,"r0,d5")/2+COUNTIF($G1200:$BP1200,"p5,d5")/2</f>
        <v/>
      </c>
      <c r="BS1200" s="165">
        <f>COUNTIF($G1200:$BP1200,"b")+COUNTIF($G1200:$BP1200,"r0,b5")/2+COUNTIF($G1200:$BP1200,"p5,b5")/2</f>
        <v/>
      </c>
      <c r="BT1200" s="165">
        <f>COUNTIF($G1200:$BP1200,"c")+COUNTIF($G1200:$BP1200,"r0,c5")/2+COUNTIF($G1200:$BP1200,"p5,c5")/2</f>
        <v/>
      </c>
      <c r="BU1200" s="165">
        <f>COUNTIF($G1200:$BP1200,"KH")+COUNTIF($G1200:$BP1200,"TL")+COUNTIF($G1200:$BP1200,"L")</f>
        <v/>
      </c>
      <c r="BV1200" s="165" t="n"/>
      <c r="BW1200" s="165">
        <f>COUNTIF($G1200:$BP1200,"hh")</f>
        <v/>
      </c>
      <c r="BX1200" s="165">
        <f>COUNTIF($G1200:$BP1200,"nt7")</f>
        <v/>
      </c>
      <c r="BY1200" s="165">
        <f>COUNTIF($G1200:$BP1200,"P")+COUNTIF($G1200:$BP1200,"p5,a5")/2+COUNTIF($G1200:$BP1200,"p5,b5")/2+COUNTIF($G1200:$BP1200,"p5,c5")/2+COUNTIF($G1200:$BP1200,"p5,d5")/2</f>
        <v/>
      </c>
      <c r="BZ1200" s="166">
        <f>SUBTOTAL(9,BQ1200:BY1200)</f>
        <v/>
      </c>
      <c r="CA1200" s="167">
        <f>SUM(J1200,L1200,N1200,P1200,R1200,T1200,X1200,Z1200,AB1200,AD1200,AF1200,AH1200,AL1200,AN1200,AP1200,AR1200,AT1200,AV1200,AZ1200,BB1200,BD1200,BF1200,BH1200,BP1200)</f>
        <v/>
      </c>
      <c r="CB1200" s="168">
        <f>SUM(H1200,V1200,AJ1200,AX1200,BL1200)</f>
        <v/>
      </c>
      <c r="CC1200" s="24">
        <f>SUM(BJ1200,BN1200)</f>
        <v/>
      </c>
      <c r="CD1200" s="169">
        <f>IF(BZ1200&gt;25,4,IF(BZ1200&gt;18,3,IF(BZ1200&gt;12,2,IF(BZ1200&gt;4,1,0))))-BX1200-2+1</f>
        <v/>
      </c>
      <c r="CE1200" s="30" t="n"/>
      <c r="CF1200" s="169">
        <f>CD1200*CI1200</f>
        <v/>
      </c>
      <c r="CG1200" s="170">
        <f>F1200-BY1200+1</f>
        <v/>
      </c>
      <c r="CH1200" s="169">
        <f>CE1200*16</f>
        <v/>
      </c>
      <c r="CI1200" s="171">
        <f>VLOOKUP(A1200,[1]DATA!$A$6:$AI$331,34,0)</f>
        <v/>
      </c>
      <c r="CJ1200" s="172">
        <f>VLOOKUP(A1200,[2]CHAMCONG!A$7:CI$333,79,0)</f>
        <v/>
      </c>
      <c r="CK1200" s="173">
        <f>CJ1200-CA1200</f>
        <v/>
      </c>
    </row>
    <row r="1201">
      <c r="A1201" s="69" t="n"/>
      <c r="B1201" s="70" t="n"/>
      <c r="C1201" s="77" t="n"/>
      <c r="D1201" s="84" t="n"/>
      <c r="E1201" s="69" t="n"/>
      <c r="F1201" s="69" t="n"/>
      <c r="G1201" s="73" t="n"/>
      <c r="H1201" s="73" t="n"/>
      <c r="I1201" s="75" t="n"/>
      <c r="J1201" s="75" t="n"/>
      <c r="K1201" s="73" t="n"/>
      <c r="L1201" s="73" t="n"/>
      <c r="M1201" s="73" t="n"/>
      <c r="N1201" s="73" t="n"/>
      <c r="O1201" s="75" t="n"/>
      <c r="P1201" s="75" t="n"/>
      <c r="Q1201" s="73" t="n"/>
      <c r="R1201" s="73" t="n"/>
      <c r="S1201" s="73" t="n"/>
      <c r="T1201" s="73" t="n"/>
      <c r="U1201" s="73" t="n"/>
      <c r="V1201" s="73" t="n"/>
      <c r="W1201" s="73" t="n"/>
      <c r="X1201" s="73" t="n"/>
      <c r="Y1201" s="73" t="n"/>
      <c r="Z1201" s="73" t="n"/>
      <c r="AA1201" s="73" t="n"/>
      <c r="AB1201" s="73" t="n"/>
      <c r="AC1201" s="73" t="n"/>
      <c r="AD1201" s="73" t="n"/>
      <c r="AE1201" s="73" t="n"/>
      <c r="AF1201" s="73" t="n"/>
      <c r="AG1201" s="73" t="n"/>
      <c r="AH1201" s="73" t="n"/>
      <c r="AI1201" s="73" t="n"/>
      <c r="AJ1201" s="73" t="n"/>
      <c r="AK1201" s="73" t="n"/>
      <c r="AL1201" s="73" t="n"/>
      <c r="AM1201" s="73" t="n"/>
      <c r="AN1201" s="73" t="n"/>
      <c r="AO1201" s="73" t="n"/>
      <c r="AP1201" s="73" t="n"/>
      <c r="AQ1201" s="73" t="n"/>
      <c r="AR1201" s="73" t="n"/>
      <c r="AS1201" s="73" t="n"/>
      <c r="AT1201" s="73" t="n"/>
      <c r="AU1201" s="73" t="n"/>
      <c r="AV1201" s="73" t="n"/>
      <c r="AW1201" s="73" t="n"/>
      <c r="AX1201" s="73" t="n"/>
      <c r="AY1201" s="73" t="n"/>
      <c r="AZ1201" s="73" t="n"/>
      <c r="BA1201" s="73" t="n"/>
      <c r="BB1201" s="73" t="n"/>
      <c r="BC1201" s="73" t="n"/>
      <c r="BD1201" s="73" t="n"/>
      <c r="BE1201" s="73" t="n"/>
      <c r="BF1201" s="73" t="n"/>
      <c r="BG1201" s="73" t="n"/>
      <c r="BH1201" s="73" t="n"/>
      <c r="BI1201" s="73" t="n"/>
      <c r="BJ1201" s="73" t="n"/>
      <c r="BK1201" s="73" t="n"/>
      <c r="BL1201" s="73" t="n"/>
      <c r="BM1201" s="73" t="n"/>
      <c r="BN1201" s="73" t="n"/>
      <c r="BO1201" s="73" t="n"/>
      <c r="BP1201" s="73" t="n"/>
      <c r="BQ1201" s="165">
        <f>COUNTIF($G1201:$BP1201,"a")+COUNTIF($G1201:$BP1201,"r0,a5")/2+COUNTIF($G1201:$BP1201,"p5,a5")/2</f>
        <v/>
      </c>
      <c r="BR1201" s="165">
        <f>COUNTIF($G1201:$BP1201,"d")+COUNTIF($G1201:$BP1201,"r0,d5")/2+COUNTIF($G1201:$BP1201,"p5,d5")/2</f>
        <v/>
      </c>
      <c r="BS1201" s="165">
        <f>COUNTIF($G1201:$BP1201,"b")+COUNTIF($G1201:$BP1201,"r0,b5")/2+COUNTIF($G1201:$BP1201,"p5,b5")/2</f>
        <v/>
      </c>
      <c r="BT1201" s="165">
        <f>COUNTIF($G1201:$BP1201,"c")+COUNTIF($G1201:$BP1201,"r0,c5")/2+COUNTIF($G1201:$BP1201,"p5,c5")/2</f>
        <v/>
      </c>
      <c r="BU1201" s="165">
        <f>COUNTIF($G1201:$BP1201,"KH")+COUNTIF($G1201:$BP1201,"TL")+COUNTIF($G1201:$BP1201,"L")</f>
        <v/>
      </c>
      <c r="BV1201" s="165" t="n"/>
      <c r="BW1201" s="165">
        <f>COUNTIF($G1201:$BP1201,"hh")</f>
        <v/>
      </c>
      <c r="BX1201" s="165">
        <f>COUNTIF($G1201:$BP1201,"nt7")</f>
        <v/>
      </c>
      <c r="BY1201" s="165">
        <f>COUNTIF($G1201:$BP1201,"P")+COUNTIF($G1201:$BP1201,"p5,a5")/2+COUNTIF($G1201:$BP1201,"p5,b5")/2+COUNTIF($G1201:$BP1201,"p5,c5")/2+COUNTIF($G1201:$BP1201,"p5,d5")/2</f>
        <v/>
      </c>
      <c r="BZ1201" s="166">
        <f>SUBTOTAL(9,BQ1201:BY1201)</f>
        <v/>
      </c>
      <c r="CA1201" s="167">
        <f>SUM(J1201,L1201,N1201,P1201,R1201,T1201,X1201,Z1201,AB1201,AD1201,AF1201,AH1201,AL1201,AN1201,AP1201,AR1201,AT1201,AV1201,AZ1201,BB1201,BD1201,BF1201,BH1201,BP1201)</f>
        <v/>
      </c>
      <c r="CB1201" s="168">
        <f>SUM(H1201,V1201,AJ1201,AX1201,BL1201)</f>
        <v/>
      </c>
      <c r="CC1201" s="24">
        <f>SUM(BJ1201,BN1201)</f>
        <v/>
      </c>
      <c r="CD1201" s="169">
        <f>IF(BZ1201&gt;25,4,IF(BZ1201&gt;18,3,IF(BZ1201&gt;12,2,IF(BZ1201&gt;4,1,0))))-BX1201-2+1</f>
        <v/>
      </c>
      <c r="CE1201" s="30" t="n"/>
      <c r="CF1201" s="169">
        <f>CD1201*CI1201</f>
        <v/>
      </c>
      <c r="CG1201" s="170">
        <f>F1201-BY1201+1</f>
        <v/>
      </c>
      <c r="CH1201" s="169">
        <f>CE1201*16</f>
        <v/>
      </c>
      <c r="CI1201" s="171">
        <f>VLOOKUP(A1201,[1]DATA!$A$6:$AI$331,34,0)</f>
        <v/>
      </c>
      <c r="CJ1201" s="172">
        <f>VLOOKUP(A1201,[2]CHAMCONG!A$7:CI$333,79,0)</f>
        <v/>
      </c>
      <c r="CK1201" s="173">
        <f>CJ1201-CA1201</f>
        <v/>
      </c>
    </row>
    <row r="1202">
      <c r="A1202" s="69" t="n"/>
      <c r="B1202" s="70" t="n"/>
      <c r="C1202" s="77" t="n"/>
      <c r="D1202" s="84" t="n"/>
      <c r="E1202" s="69" t="n"/>
      <c r="F1202" s="69" t="n"/>
      <c r="G1202" s="73" t="n"/>
      <c r="H1202" s="73" t="n"/>
      <c r="I1202" s="75" t="n"/>
      <c r="J1202" s="75" t="n"/>
      <c r="K1202" s="73" t="n"/>
      <c r="L1202" s="73" t="n"/>
      <c r="M1202" s="73" t="n"/>
      <c r="N1202" s="73" t="n"/>
      <c r="O1202" s="75" t="n"/>
      <c r="P1202" s="75" t="n"/>
      <c r="Q1202" s="73" t="n"/>
      <c r="R1202" s="73" t="n"/>
      <c r="S1202" s="73" t="n"/>
      <c r="T1202" s="73" t="n"/>
      <c r="U1202" s="73" t="n"/>
      <c r="V1202" s="73" t="n"/>
      <c r="W1202" s="73" t="n"/>
      <c r="X1202" s="73" t="n"/>
      <c r="Y1202" s="73" t="n"/>
      <c r="Z1202" s="73" t="n"/>
      <c r="AA1202" s="73" t="n"/>
      <c r="AB1202" s="73" t="n"/>
      <c r="AC1202" s="73" t="n"/>
      <c r="AD1202" s="73" t="n"/>
      <c r="AE1202" s="73" t="n"/>
      <c r="AF1202" s="73" t="n"/>
      <c r="AG1202" s="73" t="n"/>
      <c r="AH1202" s="73" t="n"/>
      <c r="AI1202" s="73" t="n"/>
      <c r="AJ1202" s="73" t="n"/>
      <c r="AK1202" s="73" t="n"/>
      <c r="AL1202" s="73" t="n"/>
      <c r="AM1202" s="73" t="n"/>
      <c r="AN1202" s="73" t="n"/>
      <c r="AO1202" s="73" t="n"/>
      <c r="AP1202" s="73" t="n"/>
      <c r="AQ1202" s="73" t="n"/>
      <c r="AR1202" s="73" t="n"/>
      <c r="AS1202" s="73" t="n"/>
      <c r="AT1202" s="73" t="n"/>
      <c r="AU1202" s="73" t="n"/>
      <c r="AV1202" s="73" t="n"/>
      <c r="AW1202" s="73" t="n"/>
      <c r="AX1202" s="73" t="n"/>
      <c r="AY1202" s="73" t="n"/>
      <c r="AZ1202" s="73" t="n"/>
      <c r="BA1202" s="73" t="n"/>
      <c r="BB1202" s="73" t="n"/>
      <c r="BC1202" s="73" t="n"/>
      <c r="BD1202" s="73" t="n"/>
      <c r="BE1202" s="73" t="n"/>
      <c r="BF1202" s="73" t="n"/>
      <c r="BG1202" s="73" t="n"/>
      <c r="BH1202" s="73" t="n"/>
      <c r="BI1202" s="73" t="n"/>
      <c r="BJ1202" s="73" t="n"/>
      <c r="BK1202" s="73" t="n"/>
      <c r="BL1202" s="73" t="n"/>
      <c r="BM1202" s="73" t="n"/>
      <c r="BN1202" s="73" t="n"/>
      <c r="BO1202" s="73" t="n"/>
      <c r="BP1202" s="73" t="n"/>
      <c r="BQ1202" s="165">
        <f>COUNTIF($G1202:$BP1202,"a")+COUNTIF($G1202:$BP1202,"r0,a5")/2+COUNTIF($G1202:$BP1202,"p5,a5")/2</f>
        <v/>
      </c>
      <c r="BR1202" s="165">
        <f>COUNTIF($G1202:$BP1202,"d")+COUNTIF($G1202:$BP1202,"r0,d5")/2+COUNTIF($G1202:$BP1202,"p5,d5")/2</f>
        <v/>
      </c>
      <c r="BS1202" s="165">
        <f>COUNTIF($G1202:$BP1202,"b")+COUNTIF($G1202:$BP1202,"r0,b5")/2+COUNTIF($G1202:$BP1202,"p5,b5")/2</f>
        <v/>
      </c>
      <c r="BT1202" s="165">
        <f>COUNTIF($G1202:$BP1202,"c")+COUNTIF($G1202:$BP1202,"r0,c5")/2+COUNTIF($G1202:$BP1202,"p5,c5")/2</f>
        <v/>
      </c>
      <c r="BU1202" s="165">
        <f>COUNTIF($G1202:$BP1202,"KH")+COUNTIF($G1202:$BP1202,"TL")+COUNTIF($G1202:$BP1202,"L")</f>
        <v/>
      </c>
      <c r="BV1202" s="165" t="n"/>
      <c r="BW1202" s="165">
        <f>COUNTIF($G1202:$BP1202,"hh")</f>
        <v/>
      </c>
      <c r="BX1202" s="165">
        <f>COUNTIF($G1202:$BP1202,"nt7")</f>
        <v/>
      </c>
      <c r="BY1202" s="165">
        <f>COUNTIF($G1202:$BP1202,"P")+COUNTIF($G1202:$BP1202,"p5,a5")/2+COUNTIF($G1202:$BP1202,"p5,b5")/2+COUNTIF($G1202:$BP1202,"p5,c5")/2+COUNTIF($G1202:$BP1202,"p5,d5")/2</f>
        <v/>
      </c>
      <c r="BZ1202" s="166">
        <f>SUBTOTAL(9,BQ1202:BY1202)</f>
        <v/>
      </c>
      <c r="CA1202" s="167">
        <f>SUM(J1202,L1202,N1202,P1202,R1202,T1202,X1202,Z1202,AB1202,AD1202,AF1202,AH1202,AL1202,AN1202,AP1202,AR1202,AT1202,AV1202,AZ1202,BB1202,BD1202,BF1202,BH1202,BP1202)</f>
        <v/>
      </c>
      <c r="CB1202" s="168">
        <f>SUM(H1202,V1202,AJ1202,AX1202,BL1202)</f>
        <v/>
      </c>
      <c r="CC1202" s="24">
        <f>SUM(BJ1202,BN1202)</f>
        <v/>
      </c>
      <c r="CD1202" s="169">
        <f>IF(BZ1202&gt;25,4,IF(BZ1202&gt;18,3,IF(BZ1202&gt;12,2,IF(BZ1202&gt;4,1,0))))-BX1202-2+1</f>
        <v/>
      </c>
      <c r="CE1202" s="30" t="n"/>
      <c r="CF1202" s="169">
        <f>CD1202*CI1202</f>
        <v/>
      </c>
      <c r="CG1202" s="170">
        <f>F1202-BY1202+1</f>
        <v/>
      </c>
      <c r="CH1202" s="169">
        <f>CE1202*16</f>
        <v/>
      </c>
      <c r="CI1202" s="171">
        <f>VLOOKUP(A1202,[1]DATA!$A$6:$AI$331,34,0)</f>
        <v/>
      </c>
      <c r="CJ1202" s="172">
        <f>VLOOKUP(A1202,[2]CHAMCONG!A$7:CI$333,79,0)</f>
        <v/>
      </c>
      <c r="CK1202" s="173">
        <f>CJ1202-CA1202</f>
        <v/>
      </c>
    </row>
    <row r="1203">
      <c r="A1203" s="69" t="n"/>
      <c r="B1203" s="70" t="n"/>
      <c r="C1203" s="77" t="n"/>
      <c r="D1203" s="84" t="n"/>
      <c r="E1203" s="69" t="n"/>
      <c r="F1203" s="69" t="n"/>
      <c r="G1203" s="73" t="n"/>
      <c r="H1203" s="73" t="n"/>
      <c r="I1203" s="75" t="n"/>
      <c r="J1203" s="75" t="n"/>
      <c r="K1203" s="73" t="n"/>
      <c r="L1203" s="73" t="n"/>
      <c r="M1203" s="73" t="n"/>
      <c r="N1203" s="73" t="n"/>
      <c r="O1203" s="75" t="n"/>
      <c r="P1203" s="75" t="n"/>
      <c r="Q1203" s="73" t="n"/>
      <c r="R1203" s="73" t="n"/>
      <c r="S1203" s="73" t="n"/>
      <c r="T1203" s="73" t="n"/>
      <c r="U1203" s="73" t="n"/>
      <c r="V1203" s="73" t="n"/>
      <c r="W1203" s="73" t="n"/>
      <c r="X1203" s="73" t="n"/>
      <c r="Y1203" s="73" t="n"/>
      <c r="Z1203" s="73" t="n"/>
      <c r="AA1203" s="73" t="n"/>
      <c r="AB1203" s="73" t="n"/>
      <c r="AC1203" s="73" t="n"/>
      <c r="AD1203" s="73" t="n"/>
      <c r="AE1203" s="73" t="n"/>
      <c r="AF1203" s="73" t="n"/>
      <c r="AG1203" s="73" t="n"/>
      <c r="AH1203" s="73" t="n"/>
      <c r="AI1203" s="73" t="n"/>
      <c r="AJ1203" s="73" t="n"/>
      <c r="AK1203" s="73" t="n"/>
      <c r="AL1203" s="73" t="n"/>
      <c r="AM1203" s="73" t="n"/>
      <c r="AN1203" s="73" t="n"/>
      <c r="AO1203" s="73" t="n"/>
      <c r="AP1203" s="73" t="n"/>
      <c r="AQ1203" s="73" t="n"/>
      <c r="AR1203" s="73" t="n"/>
      <c r="AS1203" s="73" t="n"/>
      <c r="AT1203" s="73" t="n"/>
      <c r="AU1203" s="73" t="n"/>
      <c r="AV1203" s="73" t="n"/>
      <c r="AW1203" s="73" t="n"/>
      <c r="AX1203" s="73" t="n"/>
      <c r="AY1203" s="73" t="n"/>
      <c r="AZ1203" s="73" t="n"/>
      <c r="BA1203" s="73" t="n"/>
      <c r="BB1203" s="73" t="n"/>
      <c r="BC1203" s="73" t="n"/>
      <c r="BD1203" s="73" t="n"/>
      <c r="BE1203" s="73" t="n"/>
      <c r="BF1203" s="73" t="n"/>
      <c r="BG1203" s="73" t="n"/>
      <c r="BH1203" s="73" t="n"/>
      <c r="BI1203" s="73" t="n"/>
      <c r="BJ1203" s="73" t="n"/>
      <c r="BK1203" s="73" t="n"/>
      <c r="BL1203" s="73" t="n"/>
      <c r="BM1203" s="73" t="n"/>
      <c r="BN1203" s="73" t="n"/>
      <c r="BO1203" s="73" t="n"/>
      <c r="BP1203" s="73" t="n"/>
      <c r="BQ1203" s="165">
        <f>COUNTIF($G1203:$BP1203,"a")+COUNTIF($G1203:$BP1203,"r0,a5")/2+COUNTIF($G1203:$BP1203,"p5,a5")/2</f>
        <v/>
      </c>
      <c r="BR1203" s="165">
        <f>COUNTIF($G1203:$BP1203,"d")+COUNTIF($G1203:$BP1203,"r0,d5")/2+COUNTIF($G1203:$BP1203,"p5,d5")/2</f>
        <v/>
      </c>
      <c r="BS1203" s="165">
        <f>COUNTIF($G1203:$BP1203,"b")+COUNTIF($G1203:$BP1203,"r0,b5")/2+COUNTIF($G1203:$BP1203,"p5,b5")/2</f>
        <v/>
      </c>
      <c r="BT1203" s="165">
        <f>COUNTIF($G1203:$BP1203,"c")+COUNTIF($G1203:$BP1203,"r0,c5")/2+COUNTIF($G1203:$BP1203,"p5,c5")/2</f>
        <v/>
      </c>
      <c r="BU1203" s="165">
        <f>COUNTIF($G1203:$BP1203,"KH")+COUNTIF($G1203:$BP1203,"TL")+COUNTIF($G1203:$BP1203,"L")</f>
        <v/>
      </c>
      <c r="BV1203" s="165" t="n"/>
      <c r="BW1203" s="165">
        <f>COUNTIF($G1203:$BP1203,"hh")</f>
        <v/>
      </c>
      <c r="BX1203" s="165">
        <f>COUNTIF($G1203:$BP1203,"nt7")</f>
        <v/>
      </c>
      <c r="BY1203" s="165">
        <f>COUNTIF($G1203:$BP1203,"P")+COUNTIF($G1203:$BP1203,"p5,a5")/2+COUNTIF($G1203:$BP1203,"p5,b5")/2+COUNTIF($G1203:$BP1203,"p5,c5")/2+COUNTIF($G1203:$BP1203,"p5,d5")/2</f>
        <v/>
      </c>
      <c r="BZ1203" s="166">
        <f>SUBTOTAL(9,BQ1203:BY1203)</f>
        <v/>
      </c>
      <c r="CA1203" s="167">
        <f>SUM(J1203,L1203,N1203,P1203,R1203,T1203,X1203,Z1203,AB1203,AD1203,AF1203,AH1203,AL1203,AN1203,AP1203,AR1203,AT1203,AV1203,AZ1203,BB1203,BD1203,BF1203,BH1203,BP1203)</f>
        <v/>
      </c>
      <c r="CB1203" s="168">
        <f>SUM(H1203,V1203,AJ1203,AX1203,BL1203)</f>
        <v/>
      </c>
      <c r="CC1203" s="24">
        <f>SUM(BJ1203,BN1203)</f>
        <v/>
      </c>
      <c r="CD1203" s="169">
        <f>IF(BZ1203&gt;25,4,IF(BZ1203&gt;18,3,IF(BZ1203&gt;12,2,IF(BZ1203&gt;4,1,0))))-BX1203-2+1</f>
        <v/>
      </c>
      <c r="CE1203" s="30" t="n"/>
      <c r="CF1203" s="169">
        <f>CD1203*CI1203</f>
        <v/>
      </c>
      <c r="CG1203" s="170">
        <f>F1203-BY1203+1</f>
        <v/>
      </c>
      <c r="CH1203" s="169">
        <f>CE1203*16</f>
        <v/>
      </c>
      <c r="CI1203" s="171">
        <f>VLOOKUP(A1203,[1]DATA!$A$6:$AI$331,34,0)</f>
        <v/>
      </c>
      <c r="CJ1203" s="172">
        <f>VLOOKUP(A1203,[2]CHAMCONG!A$7:CI$333,79,0)</f>
        <v/>
      </c>
      <c r="CK1203" s="173">
        <f>CJ1203-CA1203</f>
        <v/>
      </c>
    </row>
    <row r="1204">
      <c r="A1204" s="69" t="n"/>
      <c r="B1204" s="70" t="n"/>
      <c r="C1204" s="77" t="n"/>
      <c r="D1204" s="84" t="n"/>
      <c r="E1204" s="69" t="n"/>
      <c r="F1204" s="69" t="n"/>
      <c r="G1204" s="73" t="n"/>
      <c r="H1204" s="73" t="n"/>
      <c r="I1204" s="75" t="n"/>
      <c r="J1204" s="75" t="n"/>
      <c r="K1204" s="73" t="n"/>
      <c r="L1204" s="73" t="n"/>
      <c r="M1204" s="73" t="n"/>
      <c r="N1204" s="73" t="n"/>
      <c r="O1204" s="75" t="n"/>
      <c r="P1204" s="75" t="n"/>
      <c r="Q1204" s="73" t="n"/>
      <c r="R1204" s="73" t="n"/>
      <c r="S1204" s="73" t="n"/>
      <c r="T1204" s="73" t="n"/>
      <c r="U1204" s="73" t="n"/>
      <c r="V1204" s="73" t="n"/>
      <c r="W1204" s="73" t="n"/>
      <c r="X1204" s="73" t="n"/>
      <c r="Y1204" s="73" t="n"/>
      <c r="Z1204" s="73" t="n"/>
      <c r="AA1204" s="73" t="n"/>
      <c r="AB1204" s="73" t="n"/>
      <c r="AC1204" s="73" t="n"/>
      <c r="AD1204" s="73" t="n"/>
      <c r="AE1204" s="73" t="n"/>
      <c r="AF1204" s="73" t="n"/>
      <c r="AG1204" s="73" t="n"/>
      <c r="AH1204" s="73" t="n"/>
      <c r="AI1204" s="73" t="n"/>
      <c r="AJ1204" s="73" t="n"/>
      <c r="AK1204" s="73" t="n"/>
      <c r="AL1204" s="73" t="n"/>
      <c r="AM1204" s="73" t="n"/>
      <c r="AN1204" s="73" t="n"/>
      <c r="AO1204" s="73" t="n"/>
      <c r="AP1204" s="73" t="n"/>
      <c r="AQ1204" s="73" t="n"/>
      <c r="AR1204" s="73" t="n"/>
      <c r="AS1204" s="73" t="n"/>
      <c r="AT1204" s="73" t="n"/>
      <c r="AU1204" s="73" t="n"/>
      <c r="AV1204" s="73" t="n"/>
      <c r="AW1204" s="73" t="n"/>
      <c r="AX1204" s="73" t="n"/>
      <c r="AY1204" s="73" t="n"/>
      <c r="AZ1204" s="73" t="n"/>
      <c r="BA1204" s="73" t="n"/>
      <c r="BB1204" s="73" t="n"/>
      <c r="BC1204" s="73" t="n"/>
      <c r="BD1204" s="73" t="n"/>
      <c r="BE1204" s="73" t="n"/>
      <c r="BF1204" s="73" t="n"/>
      <c r="BG1204" s="73" t="n"/>
      <c r="BH1204" s="73" t="n"/>
      <c r="BI1204" s="73" t="n"/>
      <c r="BJ1204" s="73" t="n"/>
      <c r="BK1204" s="73" t="n"/>
      <c r="BL1204" s="73" t="n"/>
      <c r="BM1204" s="73" t="n"/>
      <c r="BN1204" s="73" t="n"/>
      <c r="BO1204" s="73" t="n"/>
      <c r="BP1204" s="73" t="n"/>
      <c r="BQ1204" s="165">
        <f>COUNTIF($G1204:$BP1204,"a")+COUNTIF($G1204:$BP1204,"r0,a5")/2+COUNTIF($G1204:$BP1204,"p5,a5")/2</f>
        <v/>
      </c>
      <c r="BR1204" s="165">
        <f>COUNTIF($G1204:$BP1204,"d")+COUNTIF($G1204:$BP1204,"r0,d5")/2+COUNTIF($G1204:$BP1204,"p5,d5")/2</f>
        <v/>
      </c>
      <c r="BS1204" s="165">
        <f>COUNTIF($G1204:$BP1204,"b")+COUNTIF($G1204:$BP1204,"r0,b5")/2+COUNTIF($G1204:$BP1204,"p5,b5")/2</f>
        <v/>
      </c>
      <c r="BT1204" s="165">
        <f>COUNTIF($G1204:$BP1204,"c")+COUNTIF($G1204:$BP1204,"r0,c5")/2+COUNTIF($G1204:$BP1204,"p5,c5")/2</f>
        <v/>
      </c>
      <c r="BU1204" s="165">
        <f>COUNTIF($G1204:$BP1204,"KH")+COUNTIF($G1204:$BP1204,"TL")+COUNTIF($G1204:$BP1204,"L")</f>
        <v/>
      </c>
      <c r="BV1204" s="165" t="n"/>
      <c r="BW1204" s="165">
        <f>COUNTIF($G1204:$BP1204,"hh")</f>
        <v/>
      </c>
      <c r="BX1204" s="165">
        <f>COUNTIF($G1204:$BP1204,"nt7")</f>
        <v/>
      </c>
      <c r="BY1204" s="165">
        <f>COUNTIF($G1204:$BP1204,"P")+COUNTIF($G1204:$BP1204,"p5,a5")/2+COUNTIF($G1204:$BP1204,"p5,b5")/2+COUNTIF($G1204:$BP1204,"p5,c5")/2+COUNTIF($G1204:$BP1204,"p5,d5")/2</f>
        <v/>
      </c>
      <c r="BZ1204" s="166">
        <f>SUBTOTAL(9,BQ1204:BY1204)</f>
        <v/>
      </c>
      <c r="CA1204" s="167">
        <f>SUM(J1204,L1204,N1204,P1204,R1204,T1204,X1204,Z1204,AB1204,AD1204,AF1204,AH1204,AL1204,AN1204,AP1204,AR1204,AT1204,AV1204,AZ1204,BB1204,BD1204,BF1204,BH1204,BP1204)</f>
        <v/>
      </c>
      <c r="CB1204" s="168">
        <f>SUM(H1204,V1204,AJ1204,AX1204,BL1204)</f>
        <v/>
      </c>
      <c r="CC1204" s="24">
        <f>SUM(BJ1204,BN1204)</f>
        <v/>
      </c>
      <c r="CD1204" s="169">
        <f>IF(BZ1204&gt;25,4,IF(BZ1204&gt;18,3,IF(BZ1204&gt;12,2,IF(BZ1204&gt;4,1,0))))-BX1204-2+1</f>
        <v/>
      </c>
      <c r="CE1204" s="30" t="n"/>
      <c r="CF1204" s="169">
        <f>CD1204*CI1204</f>
        <v/>
      </c>
      <c r="CG1204" s="170">
        <f>F1204-BY1204+1</f>
        <v/>
      </c>
      <c r="CH1204" s="169">
        <f>CE1204*16</f>
        <v/>
      </c>
      <c r="CI1204" s="171">
        <f>VLOOKUP(A1204,[1]DATA!$A$6:$AI$331,34,0)</f>
        <v/>
      </c>
      <c r="CJ1204" s="172">
        <f>VLOOKUP(A1204,[2]CHAMCONG!A$7:CI$333,79,0)</f>
        <v/>
      </c>
      <c r="CK1204" s="173">
        <f>CJ1204-CA1204</f>
        <v/>
      </c>
    </row>
    <row r="1205">
      <c r="A1205" s="69" t="n"/>
      <c r="B1205" s="70" t="n"/>
      <c r="C1205" s="77" t="n"/>
      <c r="D1205" s="84" t="n"/>
      <c r="E1205" s="69" t="n"/>
      <c r="F1205" s="69" t="n"/>
      <c r="G1205" s="73" t="n"/>
      <c r="H1205" s="73" t="n"/>
      <c r="I1205" s="75" t="n"/>
      <c r="J1205" s="75" t="n"/>
      <c r="K1205" s="73" t="n"/>
      <c r="L1205" s="73" t="n"/>
      <c r="M1205" s="73" t="n"/>
      <c r="N1205" s="73" t="n"/>
      <c r="O1205" s="75" t="n"/>
      <c r="P1205" s="75" t="n"/>
      <c r="Q1205" s="73" t="n"/>
      <c r="R1205" s="73" t="n"/>
      <c r="S1205" s="73" t="n"/>
      <c r="T1205" s="73" t="n"/>
      <c r="U1205" s="73" t="n"/>
      <c r="V1205" s="73" t="n"/>
      <c r="W1205" s="73" t="n"/>
      <c r="X1205" s="73" t="n"/>
      <c r="Y1205" s="73" t="n"/>
      <c r="Z1205" s="73" t="n"/>
      <c r="AA1205" s="73" t="n"/>
      <c r="AB1205" s="73" t="n"/>
      <c r="AC1205" s="73" t="n"/>
      <c r="AD1205" s="73" t="n"/>
      <c r="AE1205" s="73" t="n"/>
      <c r="AF1205" s="73" t="n"/>
      <c r="AG1205" s="73" t="n"/>
      <c r="AH1205" s="73" t="n"/>
      <c r="AI1205" s="73" t="n"/>
      <c r="AJ1205" s="73" t="n"/>
      <c r="AK1205" s="73" t="n"/>
      <c r="AL1205" s="73" t="n"/>
      <c r="AM1205" s="73" t="n"/>
      <c r="AN1205" s="73" t="n"/>
      <c r="AO1205" s="73" t="n"/>
      <c r="AP1205" s="73" t="n"/>
      <c r="AQ1205" s="73" t="n"/>
      <c r="AR1205" s="73" t="n"/>
      <c r="AS1205" s="73" t="n"/>
      <c r="AT1205" s="73" t="n"/>
      <c r="AU1205" s="73" t="n"/>
      <c r="AV1205" s="73" t="n"/>
      <c r="AW1205" s="73" t="n"/>
      <c r="AX1205" s="73" t="n"/>
      <c r="AY1205" s="73" t="n"/>
      <c r="AZ1205" s="73" t="n"/>
      <c r="BA1205" s="73" t="n"/>
      <c r="BB1205" s="73" t="n"/>
      <c r="BC1205" s="73" t="n"/>
      <c r="BD1205" s="73" t="n"/>
      <c r="BE1205" s="73" t="n"/>
      <c r="BF1205" s="73" t="n"/>
      <c r="BG1205" s="73" t="n"/>
      <c r="BH1205" s="73" t="n"/>
      <c r="BI1205" s="73" t="n"/>
      <c r="BJ1205" s="73" t="n"/>
      <c r="BK1205" s="73" t="n"/>
      <c r="BL1205" s="73" t="n"/>
      <c r="BM1205" s="73" t="n"/>
      <c r="BN1205" s="73" t="n"/>
      <c r="BO1205" s="73" t="n"/>
      <c r="BP1205" s="73" t="n"/>
      <c r="BQ1205" s="165">
        <f>COUNTIF($G1205:$BP1205,"a")+COUNTIF($G1205:$BP1205,"r0,a5")/2+COUNTIF($G1205:$BP1205,"p5,a5")/2</f>
        <v/>
      </c>
      <c r="BR1205" s="165">
        <f>COUNTIF($G1205:$BP1205,"d")+COUNTIF($G1205:$BP1205,"r0,d5")/2+COUNTIF($G1205:$BP1205,"p5,d5")/2</f>
        <v/>
      </c>
      <c r="BS1205" s="165">
        <f>COUNTIF($G1205:$BP1205,"b")+COUNTIF($G1205:$BP1205,"r0,b5")/2+COUNTIF($G1205:$BP1205,"p5,b5")/2</f>
        <v/>
      </c>
      <c r="BT1205" s="165">
        <f>COUNTIF($G1205:$BP1205,"c")+COUNTIF($G1205:$BP1205,"r0,c5")/2+COUNTIF($G1205:$BP1205,"p5,c5")/2</f>
        <v/>
      </c>
      <c r="BU1205" s="165">
        <f>COUNTIF($G1205:$BP1205,"KH")+COUNTIF($G1205:$BP1205,"TL")+COUNTIF($G1205:$BP1205,"L")</f>
        <v/>
      </c>
      <c r="BV1205" s="165" t="n"/>
      <c r="BW1205" s="165">
        <f>COUNTIF($G1205:$BP1205,"hh")</f>
        <v/>
      </c>
      <c r="BX1205" s="165">
        <f>COUNTIF($G1205:$BP1205,"nt7")</f>
        <v/>
      </c>
      <c r="BY1205" s="165">
        <f>COUNTIF($G1205:$BP1205,"P")+COUNTIF($G1205:$BP1205,"p5,a5")/2+COUNTIF($G1205:$BP1205,"p5,b5")/2+COUNTIF($G1205:$BP1205,"p5,c5")/2+COUNTIF($G1205:$BP1205,"p5,d5")/2</f>
        <v/>
      </c>
      <c r="BZ1205" s="166">
        <f>SUBTOTAL(9,BQ1205:BY1205)</f>
        <v/>
      </c>
      <c r="CA1205" s="167">
        <f>SUM(J1205,L1205,N1205,P1205,R1205,T1205,X1205,Z1205,AB1205,AD1205,AF1205,AH1205,AL1205,AN1205,AP1205,AR1205,AT1205,AV1205,AZ1205,BB1205,BD1205,BF1205,BH1205,BP1205)</f>
        <v/>
      </c>
      <c r="CB1205" s="168">
        <f>SUM(H1205,V1205,AJ1205,AX1205,BL1205)</f>
        <v/>
      </c>
      <c r="CC1205" s="24">
        <f>SUM(BJ1205,BN1205)</f>
        <v/>
      </c>
      <c r="CD1205" s="169">
        <f>IF(BZ1205&gt;25,4,IF(BZ1205&gt;18,3,IF(BZ1205&gt;12,2,IF(BZ1205&gt;4,1,0))))-BX1205-2+1</f>
        <v/>
      </c>
      <c r="CE1205" s="30" t="n"/>
      <c r="CF1205" s="169">
        <f>CD1205*CI1205</f>
        <v/>
      </c>
      <c r="CG1205" s="170">
        <f>F1205-BY1205+1</f>
        <v/>
      </c>
      <c r="CH1205" s="169">
        <f>CE1205*16</f>
        <v/>
      </c>
      <c r="CI1205" s="171">
        <f>VLOOKUP(A1205,[1]DATA!$A$6:$AI$331,34,0)</f>
        <v/>
      </c>
      <c r="CJ1205" s="172">
        <f>VLOOKUP(A1205,[2]CHAMCONG!A$7:CI$333,79,0)</f>
        <v/>
      </c>
      <c r="CK1205" s="173">
        <f>CJ1205-CA1205</f>
        <v/>
      </c>
    </row>
    <row r="1206">
      <c r="A1206" s="69" t="n"/>
      <c r="B1206" s="70" t="n"/>
      <c r="C1206" s="77" t="n"/>
      <c r="D1206" s="84" t="n"/>
      <c r="E1206" s="69" t="n"/>
      <c r="F1206" s="69" t="n"/>
      <c r="G1206" s="73" t="n"/>
      <c r="H1206" s="73" t="n"/>
      <c r="I1206" s="75" t="n"/>
      <c r="J1206" s="75" t="n"/>
      <c r="K1206" s="73" t="n"/>
      <c r="L1206" s="73" t="n"/>
      <c r="M1206" s="73" t="n"/>
      <c r="N1206" s="73" t="n"/>
      <c r="O1206" s="75" t="n"/>
      <c r="P1206" s="75" t="n"/>
      <c r="Q1206" s="73" t="n"/>
      <c r="R1206" s="73" t="n"/>
      <c r="S1206" s="73" t="n"/>
      <c r="T1206" s="73" t="n"/>
      <c r="U1206" s="73" t="n"/>
      <c r="V1206" s="73" t="n"/>
      <c r="W1206" s="73" t="n"/>
      <c r="X1206" s="73" t="n"/>
      <c r="Y1206" s="73" t="n"/>
      <c r="Z1206" s="73" t="n"/>
      <c r="AA1206" s="73" t="n"/>
      <c r="AB1206" s="73" t="n"/>
      <c r="AC1206" s="73" t="n"/>
      <c r="AD1206" s="73" t="n"/>
      <c r="AE1206" s="73" t="n"/>
      <c r="AF1206" s="73" t="n"/>
      <c r="AG1206" s="73" t="n"/>
      <c r="AH1206" s="73" t="n"/>
      <c r="AI1206" s="73" t="n"/>
      <c r="AJ1206" s="73" t="n"/>
      <c r="AK1206" s="73" t="n"/>
      <c r="AL1206" s="73" t="n"/>
      <c r="AM1206" s="73" t="n"/>
      <c r="AN1206" s="73" t="n"/>
      <c r="AO1206" s="73" t="n"/>
      <c r="AP1206" s="73" t="n"/>
      <c r="AQ1206" s="73" t="n"/>
      <c r="AR1206" s="73" t="n"/>
      <c r="AS1206" s="73" t="n"/>
      <c r="AT1206" s="73" t="n"/>
      <c r="AU1206" s="73" t="n"/>
      <c r="AV1206" s="73" t="n"/>
      <c r="AW1206" s="73" t="n"/>
      <c r="AX1206" s="73" t="n"/>
      <c r="AY1206" s="73" t="n"/>
      <c r="AZ1206" s="73" t="n"/>
      <c r="BA1206" s="73" t="n"/>
      <c r="BB1206" s="73" t="n"/>
      <c r="BC1206" s="73" t="n"/>
      <c r="BD1206" s="73" t="n"/>
      <c r="BE1206" s="73" t="n"/>
      <c r="BF1206" s="73" t="n"/>
      <c r="BG1206" s="73" t="n"/>
      <c r="BH1206" s="73" t="n"/>
      <c r="BI1206" s="73" t="n"/>
      <c r="BJ1206" s="73" t="n"/>
      <c r="BK1206" s="73" t="n"/>
      <c r="BL1206" s="73" t="n"/>
      <c r="BM1206" s="73" t="n"/>
      <c r="BN1206" s="73" t="n"/>
      <c r="BO1206" s="73" t="n"/>
      <c r="BP1206" s="73" t="n"/>
      <c r="BQ1206" s="165">
        <f>COUNTIF($G1206:$BP1206,"a")+COUNTIF($G1206:$BP1206,"r0,a5")/2+COUNTIF($G1206:$BP1206,"p5,a5")/2</f>
        <v/>
      </c>
      <c r="BR1206" s="165">
        <f>COUNTIF($G1206:$BP1206,"d")+COUNTIF($G1206:$BP1206,"r0,d5")/2+COUNTIF($G1206:$BP1206,"p5,d5")/2</f>
        <v/>
      </c>
      <c r="BS1206" s="165">
        <f>COUNTIF($G1206:$BP1206,"b")+COUNTIF($G1206:$BP1206,"r0,b5")/2+COUNTIF($G1206:$BP1206,"p5,b5")/2</f>
        <v/>
      </c>
      <c r="BT1206" s="165">
        <f>COUNTIF($G1206:$BP1206,"c")+COUNTIF($G1206:$BP1206,"r0,c5")/2+COUNTIF($G1206:$BP1206,"p5,c5")/2</f>
        <v/>
      </c>
      <c r="BU1206" s="165">
        <f>COUNTIF($G1206:$BP1206,"KH")+COUNTIF($G1206:$BP1206,"TL")+COUNTIF($G1206:$BP1206,"L")</f>
        <v/>
      </c>
      <c r="BV1206" s="165" t="n"/>
      <c r="BW1206" s="165">
        <f>COUNTIF($G1206:$BP1206,"hh")</f>
        <v/>
      </c>
      <c r="BX1206" s="165">
        <f>COUNTIF($G1206:$BP1206,"nt7")</f>
        <v/>
      </c>
      <c r="BY1206" s="165">
        <f>COUNTIF($G1206:$BP1206,"P")+COUNTIF($G1206:$BP1206,"p5,a5")/2+COUNTIF($G1206:$BP1206,"p5,b5")/2+COUNTIF($G1206:$BP1206,"p5,c5")/2+COUNTIF($G1206:$BP1206,"p5,d5")/2</f>
        <v/>
      </c>
      <c r="BZ1206" s="166">
        <f>SUBTOTAL(9,BQ1206:BY1206)</f>
        <v/>
      </c>
      <c r="CA1206" s="167">
        <f>SUM(J1206,L1206,N1206,P1206,R1206,T1206,X1206,Z1206,AB1206,AD1206,AF1206,AH1206,AL1206,AN1206,AP1206,AR1206,AT1206,AV1206,AZ1206,BB1206,BD1206,BF1206,BH1206,BP1206)</f>
        <v/>
      </c>
      <c r="CB1206" s="168">
        <f>SUM(H1206,V1206,AJ1206,AX1206,BL1206)</f>
        <v/>
      </c>
      <c r="CC1206" s="24">
        <f>SUM(BJ1206,BN1206)</f>
        <v/>
      </c>
      <c r="CD1206" s="169">
        <f>IF(BZ1206&gt;25,4,IF(BZ1206&gt;18,3,IF(BZ1206&gt;12,2,IF(BZ1206&gt;4,1,0))))-BX1206-2+1</f>
        <v/>
      </c>
      <c r="CE1206" s="30" t="n"/>
      <c r="CF1206" s="169">
        <f>CD1206*CI1206</f>
        <v/>
      </c>
      <c r="CG1206" s="170">
        <f>F1206-BY1206+1</f>
        <v/>
      </c>
      <c r="CH1206" s="169">
        <f>CE1206*16</f>
        <v/>
      </c>
      <c r="CI1206" s="171">
        <f>VLOOKUP(A1206,[1]DATA!$A$6:$AI$331,34,0)</f>
        <v/>
      </c>
      <c r="CJ1206" s="172">
        <f>VLOOKUP(A1206,[2]CHAMCONG!A$7:CI$333,79,0)</f>
        <v/>
      </c>
      <c r="CK1206" s="173">
        <f>CJ1206-CA1206</f>
        <v/>
      </c>
    </row>
    <row r="1207">
      <c r="A1207" s="69" t="n"/>
      <c r="B1207" s="70" t="n"/>
      <c r="C1207" s="77" t="n"/>
      <c r="D1207" s="84" t="n"/>
      <c r="E1207" s="69" t="n"/>
      <c r="F1207" s="69" t="n"/>
      <c r="G1207" s="73" t="n"/>
      <c r="H1207" s="73" t="n"/>
      <c r="I1207" s="75" t="n"/>
      <c r="J1207" s="75" t="n"/>
      <c r="K1207" s="73" t="n"/>
      <c r="L1207" s="73" t="n"/>
      <c r="M1207" s="73" t="n"/>
      <c r="N1207" s="73" t="n"/>
      <c r="O1207" s="75" t="n"/>
      <c r="P1207" s="75" t="n"/>
      <c r="Q1207" s="73" t="n"/>
      <c r="R1207" s="73" t="n"/>
      <c r="S1207" s="73" t="n"/>
      <c r="T1207" s="73" t="n"/>
      <c r="U1207" s="73" t="n"/>
      <c r="V1207" s="73" t="n"/>
      <c r="W1207" s="73" t="n"/>
      <c r="X1207" s="73" t="n"/>
      <c r="Y1207" s="73" t="n"/>
      <c r="Z1207" s="73" t="n"/>
      <c r="AA1207" s="73" t="n"/>
      <c r="AB1207" s="73" t="n"/>
      <c r="AC1207" s="73" t="n"/>
      <c r="AD1207" s="73" t="n"/>
      <c r="AE1207" s="73" t="n"/>
      <c r="AF1207" s="73" t="n"/>
      <c r="AG1207" s="73" t="n"/>
      <c r="AH1207" s="73" t="n"/>
      <c r="AI1207" s="73" t="n"/>
      <c r="AJ1207" s="73" t="n"/>
      <c r="AK1207" s="73" t="n"/>
      <c r="AL1207" s="73" t="n"/>
      <c r="AM1207" s="73" t="n"/>
      <c r="AN1207" s="73" t="n"/>
      <c r="AO1207" s="73" t="n"/>
      <c r="AP1207" s="73" t="n"/>
      <c r="AQ1207" s="73" t="n"/>
      <c r="AR1207" s="73" t="n"/>
      <c r="AS1207" s="73" t="n"/>
      <c r="AT1207" s="73" t="n"/>
      <c r="AU1207" s="73" t="n"/>
      <c r="AV1207" s="73" t="n"/>
      <c r="AW1207" s="73" t="n"/>
      <c r="AX1207" s="73" t="n"/>
      <c r="AY1207" s="73" t="n"/>
      <c r="AZ1207" s="73" t="n"/>
      <c r="BA1207" s="73" t="n"/>
      <c r="BB1207" s="73" t="n"/>
      <c r="BC1207" s="73" t="n"/>
      <c r="BD1207" s="73" t="n"/>
      <c r="BE1207" s="73" t="n"/>
      <c r="BF1207" s="73" t="n"/>
      <c r="BG1207" s="73" t="n"/>
      <c r="BH1207" s="73" t="n"/>
      <c r="BI1207" s="73" t="n"/>
      <c r="BJ1207" s="73" t="n"/>
      <c r="BK1207" s="73" t="n"/>
      <c r="BL1207" s="73" t="n"/>
      <c r="BM1207" s="73" t="n"/>
      <c r="BN1207" s="73" t="n"/>
      <c r="BO1207" s="73" t="n"/>
      <c r="BP1207" s="73" t="n"/>
      <c r="BQ1207" s="165">
        <f>COUNTIF($G1207:$BP1207,"a")+COUNTIF($G1207:$BP1207,"r0,a5")/2+COUNTIF($G1207:$BP1207,"p5,a5")/2</f>
        <v/>
      </c>
      <c r="BR1207" s="165">
        <f>COUNTIF($G1207:$BP1207,"d")+COUNTIF($G1207:$BP1207,"r0,d5")/2+COUNTIF($G1207:$BP1207,"p5,d5")/2</f>
        <v/>
      </c>
      <c r="BS1207" s="165">
        <f>COUNTIF($G1207:$BP1207,"b")+COUNTIF($G1207:$BP1207,"r0,b5")/2+COUNTIF($G1207:$BP1207,"p5,b5")/2</f>
        <v/>
      </c>
      <c r="BT1207" s="165">
        <f>COUNTIF($G1207:$BP1207,"c")+COUNTIF($G1207:$BP1207,"r0,c5")/2+COUNTIF($G1207:$BP1207,"p5,c5")/2</f>
        <v/>
      </c>
      <c r="BU1207" s="165">
        <f>COUNTIF($G1207:$BP1207,"KH")+COUNTIF($G1207:$BP1207,"TL")+COUNTIF($G1207:$BP1207,"L")</f>
        <v/>
      </c>
      <c r="BV1207" s="165" t="n"/>
      <c r="BW1207" s="165">
        <f>COUNTIF($G1207:$BP1207,"hh")</f>
        <v/>
      </c>
      <c r="BX1207" s="165">
        <f>COUNTIF($G1207:$BP1207,"nt7")</f>
        <v/>
      </c>
      <c r="BY1207" s="165">
        <f>COUNTIF($G1207:$BP1207,"P")+COUNTIF($G1207:$BP1207,"p5,a5")/2+COUNTIF($G1207:$BP1207,"p5,b5")/2+COUNTIF($G1207:$BP1207,"p5,c5")/2+COUNTIF($G1207:$BP1207,"p5,d5")/2</f>
        <v/>
      </c>
      <c r="BZ1207" s="166">
        <f>SUBTOTAL(9,BQ1207:BY1207)</f>
        <v/>
      </c>
      <c r="CA1207" s="167">
        <f>SUM(J1207,L1207,N1207,P1207,R1207,T1207,X1207,Z1207,AB1207,AD1207,AF1207,AH1207,AL1207,AN1207,AP1207,AR1207,AT1207,AV1207,AZ1207,BB1207,BD1207,BF1207,BH1207,BP1207)</f>
        <v/>
      </c>
      <c r="CB1207" s="168">
        <f>SUM(H1207,V1207,AJ1207,AX1207,BL1207)</f>
        <v/>
      </c>
      <c r="CC1207" s="24">
        <f>SUM(BJ1207,BN1207)</f>
        <v/>
      </c>
      <c r="CD1207" s="169">
        <f>IF(BZ1207&gt;25,4,IF(BZ1207&gt;18,3,IF(BZ1207&gt;12,2,IF(BZ1207&gt;4,1,0))))-BX1207-2+1</f>
        <v/>
      </c>
      <c r="CE1207" s="30" t="n"/>
      <c r="CF1207" s="169">
        <f>CD1207*CI1207</f>
        <v/>
      </c>
      <c r="CG1207" s="170">
        <f>F1207-BY1207+1</f>
        <v/>
      </c>
      <c r="CH1207" s="169">
        <f>CE1207*16</f>
        <v/>
      </c>
      <c r="CI1207" s="171">
        <f>VLOOKUP(A1207,[1]DATA!$A$6:$AI$331,34,0)</f>
        <v/>
      </c>
      <c r="CJ1207" s="172">
        <f>VLOOKUP(A1207,[2]CHAMCONG!A$7:CI$333,79,0)</f>
        <v/>
      </c>
      <c r="CK1207" s="173">
        <f>CJ1207-CA1207</f>
        <v/>
      </c>
    </row>
    <row r="1208">
      <c r="A1208" s="69" t="n"/>
      <c r="B1208" s="70" t="n"/>
      <c r="C1208" s="77" t="n"/>
      <c r="D1208" s="84" t="n"/>
      <c r="E1208" s="69" t="n"/>
      <c r="F1208" s="69" t="n"/>
      <c r="G1208" s="73" t="n"/>
      <c r="H1208" s="73" t="n"/>
      <c r="I1208" s="75" t="n"/>
      <c r="J1208" s="75" t="n"/>
      <c r="K1208" s="73" t="n"/>
      <c r="L1208" s="73" t="n"/>
      <c r="M1208" s="73" t="n"/>
      <c r="N1208" s="73" t="n"/>
      <c r="O1208" s="75" t="n"/>
      <c r="P1208" s="75" t="n"/>
      <c r="Q1208" s="73" t="n"/>
      <c r="R1208" s="73" t="n"/>
      <c r="S1208" s="73" t="n"/>
      <c r="T1208" s="73" t="n"/>
      <c r="U1208" s="73" t="n"/>
      <c r="V1208" s="73" t="n"/>
      <c r="W1208" s="73" t="n"/>
      <c r="X1208" s="73" t="n"/>
      <c r="Y1208" s="73" t="n"/>
      <c r="Z1208" s="73" t="n"/>
      <c r="AA1208" s="73" t="n"/>
      <c r="AB1208" s="73" t="n"/>
      <c r="AC1208" s="73" t="n"/>
      <c r="AD1208" s="73" t="n"/>
      <c r="AE1208" s="73" t="n"/>
      <c r="AF1208" s="73" t="n"/>
      <c r="AG1208" s="73" t="n"/>
      <c r="AH1208" s="73" t="n"/>
      <c r="AI1208" s="73" t="n"/>
      <c r="AJ1208" s="73" t="n"/>
      <c r="AK1208" s="73" t="n"/>
      <c r="AL1208" s="73" t="n"/>
      <c r="AM1208" s="73" t="n"/>
      <c r="AN1208" s="73" t="n"/>
      <c r="AO1208" s="73" t="n"/>
      <c r="AP1208" s="73" t="n"/>
      <c r="AQ1208" s="73" t="n"/>
      <c r="AR1208" s="73" t="n"/>
      <c r="AS1208" s="73" t="n"/>
      <c r="AT1208" s="73" t="n"/>
      <c r="AU1208" s="73" t="n"/>
      <c r="AV1208" s="73" t="n"/>
      <c r="AW1208" s="73" t="n"/>
      <c r="AX1208" s="73" t="n"/>
      <c r="AY1208" s="73" t="n"/>
      <c r="AZ1208" s="73" t="n"/>
      <c r="BA1208" s="73" t="n"/>
      <c r="BB1208" s="73" t="n"/>
      <c r="BC1208" s="73" t="n"/>
      <c r="BD1208" s="73" t="n"/>
      <c r="BE1208" s="73" t="n"/>
      <c r="BF1208" s="73" t="n"/>
      <c r="BG1208" s="73" t="n"/>
      <c r="BH1208" s="73" t="n"/>
      <c r="BI1208" s="73" t="n"/>
      <c r="BJ1208" s="73" t="n"/>
      <c r="BK1208" s="73" t="n"/>
      <c r="BL1208" s="73" t="n"/>
      <c r="BM1208" s="73" t="n"/>
      <c r="BN1208" s="73" t="n"/>
      <c r="BO1208" s="73" t="n"/>
      <c r="BP1208" s="73" t="n"/>
      <c r="BQ1208" s="165">
        <f>COUNTIF($G1208:$BP1208,"a")+COUNTIF($G1208:$BP1208,"r0,a5")/2+COUNTIF($G1208:$BP1208,"p5,a5")/2</f>
        <v/>
      </c>
      <c r="BR1208" s="165">
        <f>COUNTIF($G1208:$BP1208,"d")+COUNTIF($G1208:$BP1208,"r0,d5")/2+COUNTIF($G1208:$BP1208,"p5,d5")/2</f>
        <v/>
      </c>
      <c r="BS1208" s="165">
        <f>COUNTIF($G1208:$BP1208,"b")+COUNTIF($G1208:$BP1208,"r0,b5")/2+COUNTIF($G1208:$BP1208,"p5,b5")/2</f>
        <v/>
      </c>
      <c r="BT1208" s="165">
        <f>COUNTIF($G1208:$BP1208,"c")+COUNTIF($G1208:$BP1208,"r0,c5")/2+COUNTIF($G1208:$BP1208,"p5,c5")/2</f>
        <v/>
      </c>
      <c r="BU1208" s="165">
        <f>COUNTIF($G1208:$BP1208,"KH")+COUNTIF($G1208:$BP1208,"TL")+COUNTIF($G1208:$BP1208,"L")</f>
        <v/>
      </c>
      <c r="BV1208" s="165" t="n"/>
      <c r="BW1208" s="165">
        <f>COUNTIF($G1208:$BP1208,"hh")</f>
        <v/>
      </c>
      <c r="BX1208" s="165">
        <f>COUNTIF($G1208:$BP1208,"nt7")</f>
        <v/>
      </c>
      <c r="BY1208" s="165">
        <f>COUNTIF($G1208:$BP1208,"P")+COUNTIF($G1208:$BP1208,"p5,a5")/2+COUNTIF($G1208:$BP1208,"p5,b5")/2+COUNTIF($G1208:$BP1208,"p5,c5")/2+COUNTIF($G1208:$BP1208,"p5,d5")/2</f>
        <v/>
      </c>
      <c r="BZ1208" s="166">
        <f>SUBTOTAL(9,BQ1208:BY1208)</f>
        <v/>
      </c>
      <c r="CA1208" s="167">
        <f>SUM(J1208,L1208,N1208,P1208,R1208,T1208,X1208,Z1208,AB1208,AD1208,AF1208,AH1208,AL1208,AN1208,AP1208,AR1208,AT1208,AV1208,AZ1208,BB1208,BD1208,BF1208,BH1208,BP1208)</f>
        <v/>
      </c>
      <c r="CB1208" s="168">
        <f>SUM(H1208,V1208,AJ1208,AX1208,BL1208)</f>
        <v/>
      </c>
      <c r="CC1208" s="24">
        <f>SUM(BJ1208,BN1208)</f>
        <v/>
      </c>
      <c r="CD1208" s="169">
        <f>IF(BZ1208&gt;25,4,IF(BZ1208&gt;18,3,IF(BZ1208&gt;12,2,IF(BZ1208&gt;4,1,0))))-BX1208-2+1</f>
        <v/>
      </c>
      <c r="CE1208" s="30" t="n"/>
      <c r="CF1208" s="169">
        <f>CD1208*CI1208</f>
        <v/>
      </c>
      <c r="CG1208" s="170">
        <f>F1208-BY1208+1</f>
        <v/>
      </c>
      <c r="CH1208" s="169">
        <f>CE1208*16</f>
        <v/>
      </c>
      <c r="CI1208" s="171">
        <f>VLOOKUP(A1208,[1]DATA!$A$6:$AI$331,34,0)</f>
        <v/>
      </c>
      <c r="CJ1208" s="172">
        <f>VLOOKUP(A1208,[2]CHAMCONG!A$7:CI$333,79,0)</f>
        <v/>
      </c>
      <c r="CK1208" s="173">
        <f>CJ1208-CA1208</f>
        <v/>
      </c>
    </row>
    <row r="1209">
      <c r="A1209" s="69" t="n"/>
      <c r="B1209" s="70" t="n"/>
      <c r="C1209" s="77" t="n"/>
      <c r="D1209" s="84" t="n"/>
      <c r="E1209" s="69" t="n"/>
      <c r="F1209" s="69" t="n"/>
      <c r="G1209" s="73" t="n"/>
      <c r="H1209" s="73" t="n"/>
      <c r="I1209" s="75" t="n"/>
      <c r="J1209" s="75" t="n"/>
      <c r="K1209" s="73" t="n"/>
      <c r="L1209" s="73" t="n"/>
      <c r="M1209" s="73" t="n"/>
      <c r="N1209" s="73" t="n"/>
      <c r="O1209" s="75" t="n"/>
      <c r="P1209" s="75" t="n"/>
      <c r="Q1209" s="73" t="n"/>
      <c r="R1209" s="73" t="n"/>
      <c r="S1209" s="73" t="n"/>
      <c r="T1209" s="73" t="n"/>
      <c r="U1209" s="73" t="n"/>
      <c r="V1209" s="73" t="n"/>
      <c r="W1209" s="73" t="n"/>
      <c r="X1209" s="73" t="n"/>
      <c r="Y1209" s="73" t="n"/>
      <c r="Z1209" s="73" t="n"/>
      <c r="AA1209" s="73" t="n"/>
      <c r="AB1209" s="73" t="n"/>
      <c r="AC1209" s="73" t="n"/>
      <c r="AD1209" s="73" t="n"/>
      <c r="AE1209" s="73" t="n"/>
      <c r="AF1209" s="73" t="n"/>
      <c r="AG1209" s="73" t="n"/>
      <c r="AH1209" s="73" t="n"/>
      <c r="AI1209" s="73" t="n"/>
      <c r="AJ1209" s="73" t="n"/>
      <c r="AK1209" s="73" t="n"/>
      <c r="AL1209" s="73" t="n"/>
      <c r="AM1209" s="73" t="n"/>
      <c r="AN1209" s="73" t="n"/>
      <c r="AO1209" s="73" t="n"/>
      <c r="AP1209" s="73" t="n"/>
      <c r="AQ1209" s="73" t="n"/>
      <c r="AR1209" s="73" t="n"/>
      <c r="AS1209" s="73" t="n"/>
      <c r="AT1209" s="73" t="n"/>
      <c r="AU1209" s="73" t="n"/>
      <c r="AV1209" s="73" t="n"/>
      <c r="AW1209" s="73" t="n"/>
      <c r="AX1209" s="73" t="n"/>
      <c r="AY1209" s="73" t="n"/>
      <c r="AZ1209" s="73" t="n"/>
      <c r="BA1209" s="73" t="n"/>
      <c r="BB1209" s="73" t="n"/>
      <c r="BC1209" s="73" t="n"/>
      <c r="BD1209" s="73" t="n"/>
      <c r="BE1209" s="73" t="n"/>
      <c r="BF1209" s="73" t="n"/>
      <c r="BG1209" s="73" t="n"/>
      <c r="BH1209" s="73" t="n"/>
      <c r="BI1209" s="73" t="n"/>
      <c r="BJ1209" s="73" t="n"/>
      <c r="BK1209" s="73" t="n"/>
      <c r="BL1209" s="73" t="n"/>
      <c r="BM1209" s="73" t="n"/>
      <c r="BN1209" s="73" t="n"/>
      <c r="BO1209" s="73" t="n"/>
      <c r="BP1209" s="73" t="n"/>
      <c r="BQ1209" s="165">
        <f>COUNTIF($G1209:$BP1209,"a")+COUNTIF($G1209:$BP1209,"r0,a5")/2+COUNTIF($G1209:$BP1209,"p5,a5")/2</f>
        <v/>
      </c>
      <c r="BR1209" s="165">
        <f>COUNTIF($G1209:$BP1209,"d")+COUNTIF($G1209:$BP1209,"r0,d5")/2+COUNTIF($G1209:$BP1209,"p5,d5")/2</f>
        <v/>
      </c>
      <c r="BS1209" s="165">
        <f>COUNTIF($G1209:$BP1209,"b")+COUNTIF($G1209:$BP1209,"r0,b5")/2+COUNTIF($G1209:$BP1209,"p5,b5")/2</f>
        <v/>
      </c>
      <c r="BT1209" s="165">
        <f>COUNTIF($G1209:$BP1209,"c")+COUNTIF($G1209:$BP1209,"r0,c5")/2+COUNTIF($G1209:$BP1209,"p5,c5")/2</f>
        <v/>
      </c>
      <c r="BU1209" s="165">
        <f>COUNTIF($G1209:$BP1209,"KH")+COUNTIF($G1209:$BP1209,"TL")+COUNTIF($G1209:$BP1209,"L")</f>
        <v/>
      </c>
      <c r="BV1209" s="165" t="n"/>
      <c r="BW1209" s="165">
        <f>COUNTIF($G1209:$BP1209,"hh")</f>
        <v/>
      </c>
      <c r="BX1209" s="165">
        <f>COUNTIF($G1209:$BP1209,"nt7")</f>
        <v/>
      </c>
      <c r="BY1209" s="165">
        <f>COUNTIF($G1209:$BP1209,"P")+COUNTIF($G1209:$BP1209,"p5,a5")/2+COUNTIF($G1209:$BP1209,"p5,b5")/2+COUNTIF($G1209:$BP1209,"p5,c5")/2+COUNTIF($G1209:$BP1209,"p5,d5")/2</f>
        <v/>
      </c>
      <c r="BZ1209" s="166">
        <f>SUBTOTAL(9,BQ1209:BY1209)</f>
        <v/>
      </c>
      <c r="CA1209" s="167">
        <f>SUM(J1209,L1209,N1209,P1209,R1209,T1209,X1209,Z1209,AB1209,AD1209,AF1209,AH1209,AL1209,AN1209,AP1209,AR1209,AT1209,AV1209,AZ1209,BB1209,BD1209,BF1209,BH1209,BP1209)</f>
        <v/>
      </c>
      <c r="CB1209" s="168">
        <f>SUM(H1209,V1209,AJ1209,AX1209,BL1209)</f>
        <v/>
      </c>
      <c r="CC1209" s="24">
        <f>SUM(BJ1209,BN1209)</f>
        <v/>
      </c>
      <c r="CD1209" s="169">
        <f>IF(BZ1209&gt;25,4,IF(BZ1209&gt;18,3,IF(BZ1209&gt;12,2,IF(BZ1209&gt;4,1,0))))-BX1209-2+1</f>
        <v/>
      </c>
      <c r="CE1209" s="30" t="n"/>
      <c r="CF1209" s="169">
        <f>CD1209*CI1209</f>
        <v/>
      </c>
      <c r="CG1209" s="170">
        <f>F1209-BY1209+1</f>
        <v/>
      </c>
      <c r="CH1209" s="169">
        <f>CE1209*16</f>
        <v/>
      </c>
      <c r="CI1209" s="171">
        <f>VLOOKUP(A1209,[1]DATA!$A$6:$AI$331,34,0)</f>
        <v/>
      </c>
      <c r="CJ1209" s="172">
        <f>VLOOKUP(A1209,[2]CHAMCONG!A$7:CI$333,79,0)</f>
        <v/>
      </c>
      <c r="CK1209" s="173">
        <f>CJ1209-CA1209</f>
        <v/>
      </c>
    </row>
    <row r="1210">
      <c r="A1210" s="69" t="n"/>
      <c r="B1210" s="70" t="n"/>
      <c r="C1210" s="77" t="n"/>
      <c r="D1210" s="84" t="n"/>
      <c r="E1210" s="69" t="n"/>
      <c r="F1210" s="69" t="n"/>
      <c r="G1210" s="73" t="n"/>
      <c r="H1210" s="73" t="n"/>
      <c r="I1210" s="75" t="n"/>
      <c r="J1210" s="75" t="n"/>
      <c r="K1210" s="73" t="n"/>
      <c r="L1210" s="73" t="n"/>
      <c r="M1210" s="73" t="n"/>
      <c r="N1210" s="73" t="n"/>
      <c r="O1210" s="75" t="n"/>
      <c r="P1210" s="75" t="n"/>
      <c r="Q1210" s="73" t="n"/>
      <c r="R1210" s="73" t="n"/>
      <c r="S1210" s="73" t="n"/>
      <c r="T1210" s="73" t="n"/>
      <c r="U1210" s="73" t="n"/>
      <c r="V1210" s="73" t="n"/>
      <c r="W1210" s="73" t="n"/>
      <c r="X1210" s="73" t="n"/>
      <c r="Y1210" s="73" t="n"/>
      <c r="Z1210" s="73" t="n"/>
      <c r="AA1210" s="73" t="n"/>
      <c r="AB1210" s="73" t="n"/>
      <c r="AC1210" s="73" t="n"/>
      <c r="AD1210" s="73" t="n"/>
      <c r="AE1210" s="73" t="n"/>
      <c r="AF1210" s="73" t="n"/>
      <c r="AG1210" s="73" t="n"/>
      <c r="AH1210" s="73" t="n"/>
      <c r="AI1210" s="73" t="n"/>
      <c r="AJ1210" s="73" t="n"/>
      <c r="AK1210" s="73" t="n"/>
      <c r="AL1210" s="73" t="n"/>
      <c r="AM1210" s="73" t="n"/>
      <c r="AN1210" s="73" t="n"/>
      <c r="AO1210" s="73" t="n"/>
      <c r="AP1210" s="73" t="n"/>
      <c r="AQ1210" s="73" t="n"/>
      <c r="AR1210" s="73" t="n"/>
      <c r="AS1210" s="73" t="n"/>
      <c r="AT1210" s="73" t="n"/>
      <c r="AU1210" s="73" t="n"/>
      <c r="AV1210" s="73" t="n"/>
      <c r="AW1210" s="73" t="n"/>
      <c r="AX1210" s="73" t="n"/>
      <c r="AY1210" s="73" t="n"/>
      <c r="AZ1210" s="73" t="n"/>
      <c r="BA1210" s="73" t="n"/>
      <c r="BB1210" s="73" t="n"/>
      <c r="BC1210" s="73" t="n"/>
      <c r="BD1210" s="73" t="n"/>
      <c r="BE1210" s="73" t="n"/>
      <c r="BF1210" s="73" t="n"/>
      <c r="BG1210" s="73" t="n"/>
      <c r="BH1210" s="73" t="n"/>
      <c r="BI1210" s="73" t="n"/>
      <c r="BJ1210" s="73" t="n"/>
      <c r="BK1210" s="73" t="n"/>
      <c r="BL1210" s="73" t="n"/>
      <c r="BM1210" s="73" t="n"/>
      <c r="BN1210" s="73" t="n"/>
      <c r="BO1210" s="73" t="n"/>
      <c r="BP1210" s="73" t="n"/>
      <c r="BQ1210" s="165">
        <f>COUNTIF($G1210:$BP1210,"a")+COUNTIF($G1210:$BP1210,"r0,a5")/2+COUNTIF($G1210:$BP1210,"p5,a5")/2</f>
        <v/>
      </c>
      <c r="BR1210" s="165">
        <f>COUNTIF($G1210:$BP1210,"d")+COUNTIF($G1210:$BP1210,"r0,d5")/2+COUNTIF($G1210:$BP1210,"p5,d5")/2</f>
        <v/>
      </c>
      <c r="BS1210" s="165">
        <f>COUNTIF($G1210:$BP1210,"b")+COUNTIF($G1210:$BP1210,"r0,b5")/2+COUNTIF($G1210:$BP1210,"p5,b5")/2</f>
        <v/>
      </c>
      <c r="BT1210" s="165">
        <f>COUNTIF($G1210:$BP1210,"c")+COUNTIF($G1210:$BP1210,"r0,c5")/2+COUNTIF($G1210:$BP1210,"p5,c5")/2</f>
        <v/>
      </c>
      <c r="BU1210" s="165">
        <f>COUNTIF($G1210:$BP1210,"KH")+COUNTIF($G1210:$BP1210,"TL")+COUNTIF($G1210:$BP1210,"L")</f>
        <v/>
      </c>
      <c r="BV1210" s="165" t="n"/>
      <c r="BW1210" s="165">
        <f>COUNTIF($G1210:$BP1210,"hh")</f>
        <v/>
      </c>
      <c r="BX1210" s="165">
        <f>COUNTIF($G1210:$BP1210,"nt7")</f>
        <v/>
      </c>
      <c r="BY1210" s="165">
        <f>COUNTIF($G1210:$BP1210,"P")+COUNTIF($G1210:$BP1210,"p5,a5")/2+COUNTIF($G1210:$BP1210,"p5,b5")/2+COUNTIF($G1210:$BP1210,"p5,c5")/2+COUNTIF($G1210:$BP1210,"p5,d5")/2</f>
        <v/>
      </c>
      <c r="BZ1210" s="166">
        <f>SUBTOTAL(9,BQ1210:BY1210)</f>
        <v/>
      </c>
      <c r="CA1210" s="167">
        <f>SUM(J1210,L1210,N1210,P1210,R1210,T1210,X1210,Z1210,AB1210,AD1210,AF1210,AH1210,AL1210,AN1210,AP1210,AR1210,AT1210,AV1210,AZ1210,BB1210,BD1210,BF1210,BH1210,BP1210)</f>
        <v/>
      </c>
      <c r="CB1210" s="168">
        <f>SUM(H1210,V1210,AJ1210,AX1210,BL1210)</f>
        <v/>
      </c>
      <c r="CC1210" s="24">
        <f>SUM(BJ1210,BN1210)</f>
        <v/>
      </c>
      <c r="CD1210" s="169">
        <f>IF(BZ1210&gt;25,4,IF(BZ1210&gt;18,3,IF(BZ1210&gt;12,2,IF(BZ1210&gt;4,1,0))))-BX1210-2+1</f>
        <v/>
      </c>
      <c r="CE1210" s="30" t="n"/>
      <c r="CF1210" s="169">
        <f>CD1210*CI1210</f>
        <v/>
      </c>
      <c r="CG1210" s="170">
        <f>F1210-BY1210+1</f>
        <v/>
      </c>
      <c r="CH1210" s="169">
        <f>CE1210*16</f>
        <v/>
      </c>
      <c r="CI1210" s="171">
        <f>VLOOKUP(A1210,[1]DATA!$A$6:$AI$331,34,0)</f>
        <v/>
      </c>
      <c r="CJ1210" s="172">
        <f>VLOOKUP(A1210,[2]CHAMCONG!A$7:CI$333,79,0)</f>
        <v/>
      </c>
      <c r="CK1210" s="173">
        <f>CJ1210-CA1210</f>
        <v/>
      </c>
    </row>
    <row r="1211">
      <c r="A1211" s="69" t="n"/>
      <c r="B1211" s="70" t="n"/>
      <c r="C1211" s="77" t="n"/>
      <c r="D1211" s="84" t="n"/>
      <c r="E1211" s="69" t="n"/>
      <c r="F1211" s="69" t="n"/>
      <c r="G1211" s="73" t="n"/>
      <c r="H1211" s="73" t="n"/>
      <c r="I1211" s="75" t="n"/>
      <c r="J1211" s="75" t="n"/>
      <c r="K1211" s="73" t="n"/>
      <c r="L1211" s="73" t="n"/>
      <c r="M1211" s="73" t="n"/>
      <c r="N1211" s="73" t="n"/>
      <c r="O1211" s="75" t="n"/>
      <c r="P1211" s="75" t="n"/>
      <c r="Q1211" s="73" t="n"/>
      <c r="R1211" s="73" t="n"/>
      <c r="S1211" s="73" t="n"/>
      <c r="T1211" s="73" t="n"/>
      <c r="U1211" s="73" t="n"/>
      <c r="V1211" s="73" t="n"/>
      <c r="W1211" s="73" t="n"/>
      <c r="X1211" s="73" t="n"/>
      <c r="Y1211" s="73" t="n"/>
      <c r="Z1211" s="73" t="n"/>
      <c r="AA1211" s="73" t="n"/>
      <c r="AB1211" s="73" t="n"/>
      <c r="AC1211" s="73" t="n"/>
      <c r="AD1211" s="73" t="n"/>
      <c r="AE1211" s="73" t="n"/>
      <c r="AF1211" s="73" t="n"/>
      <c r="AG1211" s="73" t="n"/>
      <c r="AH1211" s="73" t="n"/>
      <c r="AI1211" s="73" t="n"/>
      <c r="AJ1211" s="73" t="n"/>
      <c r="AK1211" s="73" t="n"/>
      <c r="AL1211" s="73" t="n"/>
      <c r="AM1211" s="73" t="n"/>
      <c r="AN1211" s="73" t="n"/>
      <c r="AO1211" s="73" t="n"/>
      <c r="AP1211" s="73" t="n"/>
      <c r="AQ1211" s="73" t="n"/>
      <c r="AR1211" s="73" t="n"/>
      <c r="AS1211" s="73" t="n"/>
      <c r="AT1211" s="73" t="n"/>
      <c r="AU1211" s="73" t="n"/>
      <c r="AV1211" s="73" t="n"/>
      <c r="AW1211" s="73" t="n"/>
      <c r="AX1211" s="73" t="n"/>
      <c r="AY1211" s="73" t="n"/>
      <c r="AZ1211" s="73" t="n"/>
      <c r="BA1211" s="73" t="n"/>
      <c r="BB1211" s="73" t="n"/>
      <c r="BC1211" s="73" t="n"/>
      <c r="BD1211" s="73" t="n"/>
      <c r="BE1211" s="73" t="n"/>
      <c r="BF1211" s="73" t="n"/>
      <c r="BG1211" s="73" t="n"/>
      <c r="BH1211" s="73" t="n"/>
      <c r="BI1211" s="73" t="n"/>
      <c r="BJ1211" s="73" t="n"/>
      <c r="BK1211" s="73" t="n"/>
      <c r="BL1211" s="73" t="n"/>
      <c r="BM1211" s="73" t="n"/>
      <c r="BN1211" s="73" t="n"/>
      <c r="BO1211" s="73" t="n"/>
      <c r="BP1211" s="73" t="n"/>
      <c r="BQ1211" s="165">
        <f>COUNTIF($G1211:$BP1211,"a")+COUNTIF($G1211:$BP1211,"r0,a5")/2+COUNTIF($G1211:$BP1211,"p5,a5")/2</f>
        <v/>
      </c>
      <c r="BR1211" s="165">
        <f>COUNTIF($G1211:$BP1211,"d")+COUNTIF($G1211:$BP1211,"r0,d5")/2+COUNTIF($G1211:$BP1211,"p5,d5")/2</f>
        <v/>
      </c>
      <c r="BS1211" s="165">
        <f>COUNTIF($G1211:$BP1211,"b")+COUNTIF($G1211:$BP1211,"r0,b5")/2+COUNTIF($G1211:$BP1211,"p5,b5")/2</f>
        <v/>
      </c>
      <c r="BT1211" s="165">
        <f>COUNTIF($G1211:$BP1211,"c")+COUNTIF($G1211:$BP1211,"r0,c5")/2+COUNTIF($G1211:$BP1211,"p5,c5")/2</f>
        <v/>
      </c>
      <c r="BU1211" s="165">
        <f>COUNTIF($G1211:$BP1211,"KH")+COUNTIF($G1211:$BP1211,"TL")+COUNTIF($G1211:$BP1211,"L")</f>
        <v/>
      </c>
      <c r="BV1211" s="165" t="n"/>
      <c r="BW1211" s="165">
        <f>COUNTIF($G1211:$BP1211,"hh")</f>
        <v/>
      </c>
      <c r="BX1211" s="165">
        <f>COUNTIF($G1211:$BP1211,"nt7")</f>
        <v/>
      </c>
      <c r="BY1211" s="165">
        <f>COUNTIF($G1211:$BP1211,"P")+COUNTIF($G1211:$BP1211,"p5,a5")/2+COUNTIF($G1211:$BP1211,"p5,b5")/2+COUNTIF($G1211:$BP1211,"p5,c5")/2+COUNTIF($G1211:$BP1211,"p5,d5")/2</f>
        <v/>
      </c>
      <c r="BZ1211" s="166">
        <f>SUBTOTAL(9,BQ1211:BY1211)</f>
        <v/>
      </c>
      <c r="CA1211" s="167">
        <f>SUM(J1211,L1211,N1211,P1211,R1211,T1211,X1211,Z1211,AB1211,AD1211,AF1211,AH1211,AL1211,AN1211,AP1211,AR1211,AT1211,AV1211,AZ1211,BB1211,BD1211,BF1211,BH1211,BP1211)</f>
        <v/>
      </c>
      <c r="CB1211" s="168">
        <f>SUM(H1211,V1211,AJ1211,AX1211,BL1211)</f>
        <v/>
      </c>
      <c r="CC1211" s="24">
        <f>SUM(BJ1211,BN1211)</f>
        <v/>
      </c>
      <c r="CD1211" s="169">
        <f>IF(BZ1211&gt;25,4,IF(BZ1211&gt;18,3,IF(BZ1211&gt;12,2,IF(BZ1211&gt;4,1,0))))-BX1211-2+1</f>
        <v/>
      </c>
      <c r="CE1211" s="30" t="n"/>
      <c r="CF1211" s="169">
        <f>CD1211*CI1211</f>
        <v/>
      </c>
      <c r="CG1211" s="170">
        <f>F1211-BY1211+1</f>
        <v/>
      </c>
      <c r="CH1211" s="169">
        <f>CE1211*16</f>
        <v/>
      </c>
      <c r="CI1211" s="171">
        <f>VLOOKUP(A1211,[1]DATA!$A$6:$AI$331,34,0)</f>
        <v/>
      </c>
      <c r="CJ1211" s="172">
        <f>VLOOKUP(A1211,[2]CHAMCONG!A$7:CI$333,79,0)</f>
        <v/>
      </c>
      <c r="CK1211" s="173">
        <f>CJ1211-CA1211</f>
        <v/>
      </c>
    </row>
    <row r="1212">
      <c r="A1212" s="69" t="n"/>
      <c r="B1212" s="70" t="n"/>
      <c r="C1212" s="77" t="n"/>
      <c r="D1212" s="84" t="n"/>
      <c r="E1212" s="69" t="n"/>
      <c r="F1212" s="69" t="n"/>
      <c r="G1212" s="73" t="n"/>
      <c r="H1212" s="73" t="n"/>
      <c r="I1212" s="75" t="n"/>
      <c r="J1212" s="75" t="n"/>
      <c r="K1212" s="73" t="n"/>
      <c r="L1212" s="73" t="n"/>
      <c r="M1212" s="73" t="n"/>
      <c r="N1212" s="73" t="n"/>
      <c r="O1212" s="75" t="n"/>
      <c r="P1212" s="75" t="n"/>
      <c r="Q1212" s="73" t="n"/>
      <c r="R1212" s="73" t="n"/>
      <c r="S1212" s="73" t="n"/>
      <c r="T1212" s="73" t="n"/>
      <c r="U1212" s="73" t="n"/>
      <c r="V1212" s="73" t="n"/>
      <c r="W1212" s="73" t="n"/>
      <c r="X1212" s="73" t="n"/>
      <c r="Y1212" s="73" t="n"/>
      <c r="Z1212" s="73" t="n"/>
      <c r="AA1212" s="73" t="n"/>
      <c r="AB1212" s="73" t="n"/>
      <c r="AC1212" s="73" t="n"/>
      <c r="AD1212" s="73" t="n"/>
      <c r="AE1212" s="73" t="n"/>
      <c r="AF1212" s="73" t="n"/>
      <c r="AG1212" s="73" t="n"/>
      <c r="AH1212" s="73" t="n"/>
      <c r="AI1212" s="73" t="n"/>
      <c r="AJ1212" s="73" t="n"/>
      <c r="AK1212" s="73" t="n"/>
      <c r="AL1212" s="73" t="n"/>
      <c r="AM1212" s="73" t="n"/>
      <c r="AN1212" s="73" t="n"/>
      <c r="AO1212" s="73" t="n"/>
      <c r="AP1212" s="73" t="n"/>
      <c r="AQ1212" s="73" t="n"/>
      <c r="AR1212" s="73" t="n"/>
      <c r="AS1212" s="73" t="n"/>
      <c r="AT1212" s="73" t="n"/>
      <c r="AU1212" s="73" t="n"/>
      <c r="AV1212" s="73" t="n"/>
      <c r="AW1212" s="73" t="n"/>
      <c r="AX1212" s="73" t="n"/>
      <c r="AY1212" s="73" t="n"/>
      <c r="AZ1212" s="73" t="n"/>
      <c r="BA1212" s="73" t="n"/>
      <c r="BB1212" s="73" t="n"/>
      <c r="BC1212" s="73" t="n"/>
      <c r="BD1212" s="73" t="n"/>
      <c r="BE1212" s="73" t="n"/>
      <c r="BF1212" s="73" t="n"/>
      <c r="BG1212" s="73" t="n"/>
      <c r="BH1212" s="73" t="n"/>
      <c r="BI1212" s="73" t="n"/>
      <c r="BJ1212" s="73" t="n"/>
      <c r="BK1212" s="73" t="n"/>
      <c r="BL1212" s="73" t="n"/>
      <c r="BM1212" s="73" t="n"/>
      <c r="BN1212" s="73" t="n"/>
      <c r="BO1212" s="73" t="n"/>
      <c r="BP1212" s="73" t="n"/>
      <c r="BQ1212" s="165">
        <f>COUNTIF($G1212:$BP1212,"a")+COUNTIF($G1212:$BP1212,"r0,a5")/2+COUNTIF($G1212:$BP1212,"p5,a5")/2</f>
        <v/>
      </c>
      <c r="BR1212" s="165">
        <f>COUNTIF($G1212:$BP1212,"d")+COUNTIF($G1212:$BP1212,"r0,d5")/2+COUNTIF($G1212:$BP1212,"p5,d5")/2</f>
        <v/>
      </c>
      <c r="BS1212" s="165">
        <f>COUNTIF($G1212:$BP1212,"b")+COUNTIF($G1212:$BP1212,"r0,b5")/2+COUNTIF($G1212:$BP1212,"p5,b5")/2</f>
        <v/>
      </c>
      <c r="BT1212" s="165">
        <f>COUNTIF($G1212:$BP1212,"c")+COUNTIF($G1212:$BP1212,"r0,c5")/2+COUNTIF($G1212:$BP1212,"p5,c5")/2</f>
        <v/>
      </c>
      <c r="BU1212" s="165">
        <f>COUNTIF($G1212:$BP1212,"KH")+COUNTIF($G1212:$BP1212,"TL")+COUNTIF($G1212:$BP1212,"L")</f>
        <v/>
      </c>
      <c r="BV1212" s="165" t="n"/>
      <c r="BW1212" s="165">
        <f>COUNTIF($G1212:$BP1212,"hh")</f>
        <v/>
      </c>
      <c r="BX1212" s="165">
        <f>COUNTIF($G1212:$BP1212,"nt7")</f>
        <v/>
      </c>
      <c r="BY1212" s="165">
        <f>COUNTIF($G1212:$BP1212,"P")+COUNTIF($G1212:$BP1212,"p5,a5")/2+COUNTIF($G1212:$BP1212,"p5,b5")/2+COUNTIF($G1212:$BP1212,"p5,c5")/2+COUNTIF($G1212:$BP1212,"p5,d5")/2</f>
        <v/>
      </c>
      <c r="BZ1212" s="166">
        <f>SUBTOTAL(9,BQ1212:BY1212)</f>
        <v/>
      </c>
      <c r="CA1212" s="167">
        <f>SUM(J1212,L1212,N1212,P1212,R1212,T1212,X1212,Z1212,AB1212,AD1212,AF1212,AH1212,AL1212,AN1212,AP1212,AR1212,AT1212,AV1212,AZ1212,BB1212,BD1212,BF1212,BH1212,BP1212)</f>
        <v/>
      </c>
      <c r="CB1212" s="168">
        <f>SUM(H1212,V1212,AJ1212,AX1212,BL1212)</f>
        <v/>
      </c>
      <c r="CC1212" s="24">
        <f>SUM(BJ1212,BN1212)</f>
        <v/>
      </c>
      <c r="CD1212" s="169">
        <f>IF(BZ1212&gt;25,4,IF(BZ1212&gt;18,3,IF(BZ1212&gt;12,2,IF(BZ1212&gt;4,1,0))))-BX1212-2+1</f>
        <v/>
      </c>
      <c r="CE1212" s="30" t="n"/>
      <c r="CF1212" s="169">
        <f>CD1212*CI1212</f>
        <v/>
      </c>
      <c r="CG1212" s="170">
        <f>F1212-BY1212+1</f>
        <v/>
      </c>
      <c r="CH1212" s="169">
        <f>CE1212*16</f>
        <v/>
      </c>
      <c r="CI1212" s="171">
        <f>VLOOKUP(A1212,[1]DATA!$A$6:$AI$331,34,0)</f>
        <v/>
      </c>
      <c r="CJ1212" s="172">
        <f>VLOOKUP(A1212,[2]CHAMCONG!A$7:CI$333,79,0)</f>
        <v/>
      </c>
      <c r="CK1212" s="173">
        <f>CJ1212-CA1212</f>
        <v/>
      </c>
    </row>
    <row r="1213">
      <c r="A1213" s="69" t="n"/>
      <c r="B1213" s="70" t="n"/>
      <c r="C1213" s="77" t="n"/>
      <c r="D1213" s="84" t="n"/>
      <c r="E1213" s="69" t="n"/>
      <c r="F1213" s="69" t="n"/>
      <c r="G1213" s="73" t="n"/>
      <c r="H1213" s="73" t="n"/>
      <c r="I1213" s="75" t="n"/>
      <c r="J1213" s="75" t="n"/>
      <c r="K1213" s="73" t="n"/>
      <c r="L1213" s="73" t="n"/>
      <c r="M1213" s="73" t="n"/>
      <c r="N1213" s="73" t="n"/>
      <c r="O1213" s="75" t="n"/>
      <c r="P1213" s="75" t="n"/>
      <c r="Q1213" s="73" t="n"/>
      <c r="R1213" s="73" t="n"/>
      <c r="S1213" s="73" t="n"/>
      <c r="T1213" s="73" t="n"/>
      <c r="U1213" s="73" t="n"/>
      <c r="V1213" s="73" t="n"/>
      <c r="W1213" s="73" t="n"/>
      <c r="X1213" s="73" t="n"/>
      <c r="Y1213" s="73" t="n"/>
      <c r="Z1213" s="73" t="n"/>
      <c r="AA1213" s="73" t="n"/>
      <c r="AB1213" s="73" t="n"/>
      <c r="AC1213" s="73" t="n"/>
      <c r="AD1213" s="73" t="n"/>
      <c r="AE1213" s="73" t="n"/>
      <c r="AF1213" s="73" t="n"/>
      <c r="AG1213" s="73" t="n"/>
      <c r="AH1213" s="73" t="n"/>
      <c r="AI1213" s="73" t="n"/>
      <c r="AJ1213" s="73" t="n"/>
      <c r="AK1213" s="73" t="n"/>
      <c r="AL1213" s="73" t="n"/>
      <c r="AM1213" s="73" t="n"/>
      <c r="AN1213" s="73" t="n"/>
      <c r="AO1213" s="73" t="n"/>
      <c r="AP1213" s="73" t="n"/>
      <c r="AQ1213" s="73" t="n"/>
      <c r="AR1213" s="73" t="n"/>
      <c r="AS1213" s="73" t="n"/>
      <c r="AT1213" s="73" t="n"/>
      <c r="AU1213" s="73" t="n"/>
      <c r="AV1213" s="73" t="n"/>
      <c r="AW1213" s="73" t="n"/>
      <c r="AX1213" s="73" t="n"/>
      <c r="AY1213" s="73" t="n"/>
      <c r="AZ1213" s="73" t="n"/>
      <c r="BA1213" s="73" t="n"/>
      <c r="BB1213" s="73" t="n"/>
      <c r="BC1213" s="73" t="n"/>
      <c r="BD1213" s="73" t="n"/>
      <c r="BE1213" s="73" t="n"/>
      <c r="BF1213" s="73" t="n"/>
      <c r="BG1213" s="73" t="n"/>
      <c r="BH1213" s="73" t="n"/>
      <c r="BI1213" s="73" t="n"/>
      <c r="BJ1213" s="73" t="n"/>
      <c r="BK1213" s="73" t="n"/>
      <c r="BL1213" s="73" t="n"/>
      <c r="BM1213" s="73" t="n"/>
      <c r="BN1213" s="73" t="n"/>
      <c r="BO1213" s="73" t="n"/>
      <c r="BP1213" s="73" t="n"/>
      <c r="BQ1213" s="165">
        <f>COUNTIF($G1213:$BP1213,"a")+COUNTIF($G1213:$BP1213,"r0,a5")/2+COUNTIF($G1213:$BP1213,"p5,a5")/2</f>
        <v/>
      </c>
      <c r="BR1213" s="165">
        <f>COUNTIF($G1213:$BP1213,"d")+COUNTIF($G1213:$BP1213,"r0,d5")/2+COUNTIF($G1213:$BP1213,"p5,d5")/2</f>
        <v/>
      </c>
      <c r="BS1213" s="165">
        <f>COUNTIF($G1213:$BP1213,"b")+COUNTIF($G1213:$BP1213,"r0,b5")/2+COUNTIF($G1213:$BP1213,"p5,b5")/2</f>
        <v/>
      </c>
      <c r="BT1213" s="165">
        <f>COUNTIF($G1213:$BP1213,"c")+COUNTIF($G1213:$BP1213,"r0,c5")/2+COUNTIF($G1213:$BP1213,"p5,c5")/2</f>
        <v/>
      </c>
      <c r="BU1213" s="165">
        <f>COUNTIF($G1213:$BP1213,"KH")+COUNTIF($G1213:$BP1213,"TL")+COUNTIF($G1213:$BP1213,"L")</f>
        <v/>
      </c>
      <c r="BV1213" s="165" t="n"/>
      <c r="BW1213" s="165">
        <f>COUNTIF($G1213:$BP1213,"hh")</f>
        <v/>
      </c>
      <c r="BX1213" s="165">
        <f>COUNTIF($G1213:$BP1213,"nt7")</f>
        <v/>
      </c>
      <c r="BY1213" s="165">
        <f>COUNTIF($G1213:$BP1213,"P")+COUNTIF($G1213:$BP1213,"p5,a5")/2+COUNTIF($G1213:$BP1213,"p5,b5")/2+COUNTIF($G1213:$BP1213,"p5,c5")/2+COUNTIF($G1213:$BP1213,"p5,d5")/2</f>
        <v/>
      </c>
      <c r="BZ1213" s="166">
        <f>SUBTOTAL(9,BQ1213:BY1213)</f>
        <v/>
      </c>
      <c r="CA1213" s="167">
        <f>SUM(J1213,L1213,N1213,P1213,R1213,T1213,X1213,Z1213,AB1213,AD1213,AF1213,AH1213,AL1213,AN1213,AP1213,AR1213,AT1213,AV1213,AZ1213,BB1213,BD1213,BF1213,BH1213,BP1213)</f>
        <v/>
      </c>
      <c r="CB1213" s="168">
        <f>SUM(H1213,V1213,AJ1213,AX1213,BL1213)</f>
        <v/>
      </c>
      <c r="CC1213" s="24">
        <f>SUM(BJ1213,BN1213)</f>
        <v/>
      </c>
      <c r="CD1213" s="169">
        <f>IF(BZ1213&gt;25,4,IF(BZ1213&gt;18,3,IF(BZ1213&gt;12,2,IF(BZ1213&gt;4,1,0))))-BX1213-2+1</f>
        <v/>
      </c>
      <c r="CE1213" s="30" t="n"/>
      <c r="CF1213" s="169">
        <f>CD1213*CI1213</f>
        <v/>
      </c>
      <c r="CG1213" s="170">
        <f>F1213-BY1213+1</f>
        <v/>
      </c>
      <c r="CH1213" s="169">
        <f>CE1213*16</f>
        <v/>
      </c>
      <c r="CI1213" s="171">
        <f>VLOOKUP(A1213,[1]DATA!$A$6:$AI$331,34,0)</f>
        <v/>
      </c>
      <c r="CJ1213" s="172">
        <f>VLOOKUP(A1213,[2]CHAMCONG!A$7:CI$333,79,0)</f>
        <v/>
      </c>
      <c r="CK1213" s="173">
        <f>CJ1213-CA1213</f>
        <v/>
      </c>
    </row>
    <row r="1214">
      <c r="A1214" s="69" t="n"/>
      <c r="B1214" s="70" t="n"/>
      <c r="C1214" s="77" t="n"/>
      <c r="D1214" s="84" t="n"/>
      <c r="E1214" s="69" t="n"/>
      <c r="F1214" s="69" t="n"/>
      <c r="G1214" s="73" t="n"/>
      <c r="H1214" s="73" t="n"/>
      <c r="I1214" s="75" t="n"/>
      <c r="J1214" s="75" t="n"/>
      <c r="K1214" s="73" t="n"/>
      <c r="L1214" s="73" t="n"/>
      <c r="M1214" s="73" t="n"/>
      <c r="N1214" s="73" t="n"/>
      <c r="O1214" s="75" t="n"/>
      <c r="P1214" s="75" t="n"/>
      <c r="Q1214" s="73" t="n"/>
      <c r="R1214" s="73" t="n"/>
      <c r="S1214" s="73" t="n"/>
      <c r="T1214" s="73" t="n"/>
      <c r="U1214" s="73" t="n"/>
      <c r="V1214" s="73" t="n"/>
      <c r="W1214" s="73" t="n"/>
      <c r="X1214" s="73" t="n"/>
      <c r="Y1214" s="73" t="n"/>
      <c r="Z1214" s="73" t="n"/>
      <c r="AA1214" s="73" t="n"/>
      <c r="AB1214" s="73" t="n"/>
      <c r="AC1214" s="73" t="n"/>
      <c r="AD1214" s="73" t="n"/>
      <c r="AE1214" s="73" t="n"/>
      <c r="AF1214" s="73" t="n"/>
      <c r="AG1214" s="73" t="n"/>
      <c r="AH1214" s="73" t="n"/>
      <c r="AI1214" s="73" t="n"/>
      <c r="AJ1214" s="73" t="n"/>
      <c r="AK1214" s="73" t="n"/>
      <c r="AL1214" s="73" t="n"/>
      <c r="AM1214" s="73" t="n"/>
      <c r="AN1214" s="73" t="n"/>
      <c r="AO1214" s="73" t="n"/>
      <c r="AP1214" s="73" t="n"/>
      <c r="AQ1214" s="73" t="n"/>
      <c r="AR1214" s="73" t="n"/>
      <c r="AS1214" s="73" t="n"/>
      <c r="AT1214" s="73" t="n"/>
      <c r="AU1214" s="73" t="n"/>
      <c r="AV1214" s="73" t="n"/>
      <c r="AW1214" s="73" t="n"/>
      <c r="AX1214" s="73" t="n"/>
      <c r="AY1214" s="73" t="n"/>
      <c r="AZ1214" s="73" t="n"/>
      <c r="BA1214" s="73" t="n"/>
      <c r="BB1214" s="73" t="n"/>
      <c r="BC1214" s="73" t="n"/>
      <c r="BD1214" s="73" t="n"/>
      <c r="BE1214" s="73" t="n"/>
      <c r="BF1214" s="73" t="n"/>
      <c r="BG1214" s="73" t="n"/>
      <c r="BH1214" s="73" t="n"/>
      <c r="BI1214" s="73" t="n"/>
      <c r="BJ1214" s="73" t="n"/>
      <c r="BK1214" s="73" t="n"/>
      <c r="BL1214" s="73" t="n"/>
      <c r="BM1214" s="73" t="n"/>
      <c r="BN1214" s="73" t="n"/>
      <c r="BO1214" s="73" t="n"/>
      <c r="BP1214" s="73" t="n"/>
      <c r="BQ1214" s="165">
        <f>COUNTIF($G1214:$BP1214,"a")+COUNTIF($G1214:$BP1214,"r0,a5")/2+COUNTIF($G1214:$BP1214,"p5,a5")/2</f>
        <v/>
      </c>
      <c r="BR1214" s="165">
        <f>COUNTIF($G1214:$BP1214,"d")+COUNTIF($G1214:$BP1214,"r0,d5")/2+COUNTIF($G1214:$BP1214,"p5,d5")/2</f>
        <v/>
      </c>
      <c r="BS1214" s="165">
        <f>COUNTIF($G1214:$BP1214,"b")+COUNTIF($G1214:$BP1214,"r0,b5")/2+COUNTIF($G1214:$BP1214,"p5,b5")/2</f>
        <v/>
      </c>
      <c r="BT1214" s="165">
        <f>COUNTIF($G1214:$BP1214,"c")+COUNTIF($G1214:$BP1214,"r0,c5")/2+COUNTIF($G1214:$BP1214,"p5,c5")/2</f>
        <v/>
      </c>
      <c r="BU1214" s="165">
        <f>COUNTIF($G1214:$BP1214,"KH")+COUNTIF($G1214:$BP1214,"TL")+COUNTIF($G1214:$BP1214,"L")</f>
        <v/>
      </c>
      <c r="BV1214" s="165" t="n"/>
      <c r="BW1214" s="165">
        <f>COUNTIF($G1214:$BP1214,"hh")</f>
        <v/>
      </c>
      <c r="BX1214" s="165">
        <f>COUNTIF($G1214:$BP1214,"nt7")</f>
        <v/>
      </c>
      <c r="BY1214" s="165">
        <f>COUNTIF($G1214:$BP1214,"P")+COUNTIF($G1214:$BP1214,"p5,a5")/2+COUNTIF($G1214:$BP1214,"p5,b5")/2+COUNTIF($G1214:$BP1214,"p5,c5")/2+COUNTIF($G1214:$BP1214,"p5,d5")/2</f>
        <v/>
      </c>
      <c r="BZ1214" s="166">
        <f>SUBTOTAL(9,BQ1214:BY1214)</f>
        <v/>
      </c>
      <c r="CA1214" s="167">
        <f>SUM(J1214,L1214,N1214,P1214,R1214,T1214,X1214,Z1214,AB1214,AD1214,AF1214,AH1214,AL1214,AN1214,AP1214,AR1214,AT1214,AV1214,AZ1214,BB1214,BD1214,BF1214,BH1214,BP1214)</f>
        <v/>
      </c>
      <c r="CB1214" s="168">
        <f>SUM(H1214,V1214,AJ1214,AX1214,BL1214)</f>
        <v/>
      </c>
      <c r="CC1214" s="24">
        <f>SUM(BJ1214,BN1214)</f>
        <v/>
      </c>
      <c r="CD1214" s="169">
        <f>IF(BZ1214&gt;25,4,IF(BZ1214&gt;18,3,IF(BZ1214&gt;12,2,IF(BZ1214&gt;4,1,0))))-BX1214-2+1</f>
        <v/>
      </c>
      <c r="CE1214" s="30" t="n"/>
      <c r="CF1214" s="169">
        <f>CD1214*CI1214</f>
        <v/>
      </c>
      <c r="CG1214" s="170">
        <f>F1214-BY1214+1</f>
        <v/>
      </c>
      <c r="CH1214" s="169">
        <f>CE1214*16</f>
        <v/>
      </c>
      <c r="CI1214" s="171">
        <f>VLOOKUP(A1214,[1]DATA!$A$6:$AI$331,34,0)</f>
        <v/>
      </c>
      <c r="CJ1214" s="172">
        <f>VLOOKUP(A1214,[2]CHAMCONG!A$7:CI$333,79,0)</f>
        <v/>
      </c>
      <c r="CK1214" s="173">
        <f>CJ1214-CA1214</f>
        <v/>
      </c>
    </row>
    <row r="1215">
      <c r="A1215" s="69" t="n"/>
      <c r="B1215" s="70" t="n"/>
      <c r="C1215" s="77" t="n"/>
      <c r="D1215" s="84" t="n"/>
      <c r="E1215" s="69" t="n"/>
      <c r="F1215" s="69" t="n"/>
      <c r="G1215" s="73" t="n"/>
      <c r="H1215" s="73" t="n"/>
      <c r="I1215" s="75" t="n"/>
      <c r="J1215" s="75" t="n"/>
      <c r="K1215" s="73" t="n"/>
      <c r="L1215" s="73" t="n"/>
      <c r="M1215" s="73" t="n"/>
      <c r="N1215" s="73" t="n"/>
      <c r="O1215" s="75" t="n"/>
      <c r="P1215" s="75" t="n"/>
      <c r="Q1215" s="73" t="n"/>
      <c r="R1215" s="73" t="n"/>
      <c r="S1215" s="73" t="n"/>
      <c r="T1215" s="73" t="n"/>
      <c r="U1215" s="73" t="n"/>
      <c r="V1215" s="73" t="n"/>
      <c r="W1215" s="73" t="n"/>
      <c r="X1215" s="73" t="n"/>
      <c r="Y1215" s="73" t="n"/>
      <c r="Z1215" s="73" t="n"/>
      <c r="AA1215" s="73" t="n"/>
      <c r="AB1215" s="73" t="n"/>
      <c r="AC1215" s="73" t="n"/>
      <c r="AD1215" s="73" t="n"/>
      <c r="AE1215" s="73" t="n"/>
      <c r="AF1215" s="73" t="n"/>
      <c r="AG1215" s="73" t="n"/>
      <c r="AH1215" s="73" t="n"/>
      <c r="AI1215" s="73" t="n"/>
      <c r="AJ1215" s="73" t="n"/>
      <c r="AK1215" s="73" t="n"/>
      <c r="AL1215" s="73" t="n"/>
      <c r="AM1215" s="73" t="n"/>
      <c r="AN1215" s="73" t="n"/>
      <c r="AO1215" s="73" t="n"/>
      <c r="AP1215" s="73" t="n"/>
      <c r="AQ1215" s="73" t="n"/>
      <c r="AR1215" s="73" t="n"/>
      <c r="AS1215" s="73" t="n"/>
      <c r="AT1215" s="73" t="n"/>
      <c r="AU1215" s="73" t="n"/>
      <c r="AV1215" s="73" t="n"/>
      <c r="AW1215" s="73" t="n"/>
      <c r="AX1215" s="73" t="n"/>
      <c r="AY1215" s="73" t="n"/>
      <c r="AZ1215" s="73" t="n"/>
      <c r="BA1215" s="73" t="n"/>
      <c r="BB1215" s="73" t="n"/>
      <c r="BC1215" s="73" t="n"/>
      <c r="BD1215" s="73" t="n"/>
      <c r="BE1215" s="73" t="n"/>
      <c r="BF1215" s="73" t="n"/>
      <c r="BG1215" s="73" t="n"/>
      <c r="BH1215" s="73" t="n"/>
      <c r="BI1215" s="73" t="n"/>
      <c r="BJ1215" s="73" t="n"/>
      <c r="BK1215" s="73" t="n"/>
      <c r="BL1215" s="73" t="n"/>
      <c r="BM1215" s="73" t="n"/>
      <c r="BN1215" s="73" t="n"/>
      <c r="BO1215" s="73" t="n"/>
      <c r="BP1215" s="73" t="n"/>
      <c r="BQ1215" s="165">
        <f>COUNTIF($G1215:$BP1215,"a")+COUNTIF($G1215:$BP1215,"r0,a5")/2+COUNTIF($G1215:$BP1215,"p5,a5")/2</f>
        <v/>
      </c>
      <c r="BR1215" s="165">
        <f>COUNTIF($G1215:$BP1215,"d")+COUNTIF($G1215:$BP1215,"r0,d5")/2+COUNTIF($G1215:$BP1215,"p5,d5")/2</f>
        <v/>
      </c>
      <c r="BS1215" s="165">
        <f>COUNTIF($G1215:$BP1215,"b")+COUNTIF($G1215:$BP1215,"r0,b5")/2+COUNTIF($G1215:$BP1215,"p5,b5")/2</f>
        <v/>
      </c>
      <c r="BT1215" s="165">
        <f>COUNTIF($G1215:$BP1215,"c")+COUNTIF($G1215:$BP1215,"r0,c5")/2+COUNTIF($G1215:$BP1215,"p5,c5")/2</f>
        <v/>
      </c>
      <c r="BU1215" s="165">
        <f>COUNTIF($G1215:$BP1215,"KH")+COUNTIF($G1215:$BP1215,"TL")+COUNTIF($G1215:$BP1215,"L")</f>
        <v/>
      </c>
      <c r="BV1215" s="165" t="n"/>
      <c r="BW1215" s="165">
        <f>COUNTIF($G1215:$BP1215,"hh")</f>
        <v/>
      </c>
      <c r="BX1215" s="165">
        <f>COUNTIF($G1215:$BP1215,"nt7")</f>
        <v/>
      </c>
      <c r="BY1215" s="165">
        <f>COUNTIF($G1215:$BP1215,"P")+COUNTIF($G1215:$BP1215,"p5,a5")/2+COUNTIF($G1215:$BP1215,"p5,b5")/2+COUNTIF($G1215:$BP1215,"p5,c5")/2+COUNTIF($G1215:$BP1215,"p5,d5")/2</f>
        <v/>
      </c>
      <c r="BZ1215" s="166">
        <f>SUBTOTAL(9,BQ1215:BY1215)</f>
        <v/>
      </c>
      <c r="CA1215" s="167">
        <f>SUM(J1215,L1215,N1215,P1215,R1215,T1215,X1215,Z1215,AB1215,AD1215,AF1215,AH1215,AL1215,AN1215,AP1215,AR1215,AT1215,AV1215,AZ1215,BB1215,BD1215,BF1215,BH1215,BP1215)</f>
        <v/>
      </c>
      <c r="CB1215" s="168">
        <f>SUM(H1215,V1215,AJ1215,AX1215,BL1215)</f>
        <v/>
      </c>
      <c r="CC1215" s="24">
        <f>SUM(BJ1215,BN1215)</f>
        <v/>
      </c>
      <c r="CD1215" s="169">
        <f>IF(BZ1215&gt;25,4,IF(BZ1215&gt;18,3,IF(BZ1215&gt;12,2,IF(BZ1215&gt;4,1,0))))-BX1215-2+1</f>
        <v/>
      </c>
      <c r="CE1215" s="30" t="n"/>
      <c r="CF1215" s="169">
        <f>CD1215*CI1215</f>
        <v/>
      </c>
      <c r="CG1215" s="170">
        <f>F1215-BY1215+1</f>
        <v/>
      </c>
      <c r="CH1215" s="169">
        <f>CE1215*16</f>
        <v/>
      </c>
      <c r="CI1215" s="171">
        <f>VLOOKUP(A1215,[1]DATA!$A$6:$AI$331,34,0)</f>
        <v/>
      </c>
      <c r="CJ1215" s="172">
        <f>VLOOKUP(A1215,[2]CHAMCONG!A$7:CI$333,79,0)</f>
        <v/>
      </c>
      <c r="CK1215" s="173">
        <f>CJ1215-CA1215</f>
        <v/>
      </c>
    </row>
    <row r="1216">
      <c r="A1216" s="69" t="n"/>
      <c r="B1216" s="70" t="n"/>
      <c r="C1216" s="77" t="n"/>
      <c r="D1216" s="84" t="n"/>
      <c r="E1216" s="69" t="n"/>
      <c r="F1216" s="69" t="n"/>
      <c r="G1216" s="73" t="n"/>
      <c r="H1216" s="73" t="n"/>
      <c r="I1216" s="75" t="n"/>
      <c r="J1216" s="75" t="n"/>
      <c r="K1216" s="73" t="n"/>
      <c r="L1216" s="73" t="n"/>
      <c r="M1216" s="73" t="n"/>
      <c r="N1216" s="73" t="n"/>
      <c r="O1216" s="75" t="n"/>
      <c r="P1216" s="75" t="n"/>
      <c r="Q1216" s="73" t="n"/>
      <c r="R1216" s="73" t="n"/>
      <c r="S1216" s="73" t="n"/>
      <c r="T1216" s="73" t="n"/>
      <c r="U1216" s="73" t="n"/>
      <c r="V1216" s="73" t="n"/>
      <c r="W1216" s="73" t="n"/>
      <c r="X1216" s="73" t="n"/>
      <c r="Y1216" s="73" t="n"/>
      <c r="Z1216" s="73" t="n"/>
      <c r="AA1216" s="73" t="n"/>
      <c r="AB1216" s="73" t="n"/>
      <c r="AC1216" s="73" t="n"/>
      <c r="AD1216" s="73" t="n"/>
      <c r="AE1216" s="73" t="n"/>
      <c r="AF1216" s="73" t="n"/>
      <c r="AG1216" s="73" t="n"/>
      <c r="AH1216" s="73" t="n"/>
      <c r="AI1216" s="73" t="n"/>
      <c r="AJ1216" s="73" t="n"/>
      <c r="AK1216" s="73" t="n"/>
      <c r="AL1216" s="73" t="n"/>
      <c r="AM1216" s="73" t="n"/>
      <c r="AN1216" s="73" t="n"/>
      <c r="AO1216" s="73" t="n"/>
      <c r="AP1216" s="73" t="n"/>
      <c r="AQ1216" s="73" t="n"/>
      <c r="AR1216" s="73" t="n"/>
      <c r="AS1216" s="73" t="n"/>
      <c r="AT1216" s="73" t="n"/>
      <c r="AU1216" s="73" t="n"/>
      <c r="AV1216" s="73" t="n"/>
      <c r="AW1216" s="73" t="n"/>
      <c r="AX1216" s="73" t="n"/>
      <c r="AY1216" s="73" t="n"/>
      <c r="AZ1216" s="73" t="n"/>
      <c r="BA1216" s="73" t="n"/>
      <c r="BB1216" s="73" t="n"/>
      <c r="BC1216" s="73" t="n"/>
      <c r="BD1216" s="73" t="n"/>
      <c r="BE1216" s="73" t="n"/>
      <c r="BF1216" s="73" t="n"/>
      <c r="BG1216" s="73" t="n"/>
      <c r="BH1216" s="73" t="n"/>
      <c r="BI1216" s="73" t="n"/>
      <c r="BJ1216" s="73" t="n"/>
      <c r="BK1216" s="73" t="n"/>
      <c r="BL1216" s="73" t="n"/>
      <c r="BM1216" s="73" t="n"/>
      <c r="BN1216" s="73" t="n"/>
      <c r="BO1216" s="73" t="n"/>
      <c r="BP1216" s="73" t="n"/>
      <c r="BQ1216" s="165">
        <f>COUNTIF($G1216:$BP1216,"a")+COUNTIF($G1216:$BP1216,"r0,a5")/2+COUNTIF($G1216:$BP1216,"p5,a5")/2</f>
        <v/>
      </c>
      <c r="BR1216" s="165">
        <f>COUNTIF($G1216:$BP1216,"d")+COUNTIF($G1216:$BP1216,"r0,d5")/2+COUNTIF($G1216:$BP1216,"p5,d5")/2</f>
        <v/>
      </c>
      <c r="BS1216" s="165">
        <f>COUNTIF($G1216:$BP1216,"b")+COUNTIF($G1216:$BP1216,"r0,b5")/2+COUNTIF($G1216:$BP1216,"p5,b5")/2</f>
        <v/>
      </c>
      <c r="BT1216" s="165">
        <f>COUNTIF($G1216:$BP1216,"c")+COUNTIF($G1216:$BP1216,"r0,c5")/2+COUNTIF($G1216:$BP1216,"p5,c5")/2</f>
        <v/>
      </c>
      <c r="BU1216" s="165">
        <f>COUNTIF($G1216:$BP1216,"KH")+COUNTIF($G1216:$BP1216,"TL")+COUNTIF($G1216:$BP1216,"L")</f>
        <v/>
      </c>
      <c r="BV1216" s="165" t="n"/>
      <c r="BW1216" s="165">
        <f>COUNTIF($G1216:$BP1216,"hh")</f>
        <v/>
      </c>
      <c r="BX1216" s="165">
        <f>COUNTIF($G1216:$BP1216,"nt7")</f>
        <v/>
      </c>
      <c r="BY1216" s="165">
        <f>COUNTIF($G1216:$BP1216,"P")+COUNTIF($G1216:$BP1216,"p5,a5")/2+COUNTIF($G1216:$BP1216,"p5,b5")/2+COUNTIF($G1216:$BP1216,"p5,c5")/2+COUNTIF($G1216:$BP1216,"p5,d5")/2</f>
        <v/>
      </c>
      <c r="BZ1216" s="166">
        <f>SUBTOTAL(9,BQ1216:BY1216)</f>
        <v/>
      </c>
      <c r="CA1216" s="167">
        <f>SUM(J1216,L1216,N1216,P1216,R1216,T1216,X1216,Z1216,AB1216,AD1216,AF1216,AH1216,AL1216,AN1216,AP1216,AR1216,AT1216,AV1216,AZ1216,BB1216,BD1216,BF1216,BH1216,BP1216)</f>
        <v/>
      </c>
      <c r="CB1216" s="168">
        <f>SUM(H1216,V1216,AJ1216,AX1216,BL1216)</f>
        <v/>
      </c>
      <c r="CC1216" s="24">
        <f>SUM(BJ1216,BN1216)</f>
        <v/>
      </c>
      <c r="CD1216" s="169">
        <f>IF(BZ1216&gt;25,4,IF(BZ1216&gt;18,3,IF(BZ1216&gt;12,2,IF(BZ1216&gt;4,1,0))))-BX1216-2+1</f>
        <v/>
      </c>
      <c r="CE1216" s="30" t="n"/>
      <c r="CF1216" s="169">
        <f>CD1216*CI1216</f>
        <v/>
      </c>
      <c r="CG1216" s="170">
        <f>F1216-BY1216+1</f>
        <v/>
      </c>
      <c r="CH1216" s="169">
        <f>CE1216*16</f>
        <v/>
      </c>
      <c r="CI1216" s="171">
        <f>VLOOKUP(A1216,[1]DATA!$A$6:$AI$331,34,0)</f>
        <v/>
      </c>
      <c r="CJ1216" s="172">
        <f>VLOOKUP(A1216,[2]CHAMCONG!A$7:CI$333,79,0)</f>
        <v/>
      </c>
      <c r="CK1216" s="173">
        <f>CJ1216-CA1216</f>
        <v/>
      </c>
    </row>
    <row r="1217">
      <c r="A1217" s="69" t="n"/>
      <c r="B1217" s="70" t="n"/>
      <c r="C1217" s="77" t="n"/>
      <c r="D1217" s="84" t="n"/>
      <c r="E1217" s="69" t="n"/>
      <c r="F1217" s="69" t="n"/>
      <c r="G1217" s="73" t="n"/>
      <c r="H1217" s="73" t="n"/>
      <c r="I1217" s="75" t="n"/>
      <c r="J1217" s="75" t="n"/>
      <c r="K1217" s="73" t="n"/>
      <c r="L1217" s="73" t="n"/>
      <c r="M1217" s="73" t="n"/>
      <c r="N1217" s="73" t="n"/>
      <c r="O1217" s="75" t="n"/>
      <c r="P1217" s="75" t="n"/>
      <c r="Q1217" s="73" t="n"/>
      <c r="R1217" s="73" t="n"/>
      <c r="S1217" s="73" t="n"/>
      <c r="T1217" s="73" t="n"/>
      <c r="U1217" s="73" t="n"/>
      <c r="V1217" s="73" t="n"/>
      <c r="W1217" s="73" t="n"/>
      <c r="X1217" s="73" t="n"/>
      <c r="Y1217" s="73" t="n"/>
      <c r="Z1217" s="73" t="n"/>
      <c r="AA1217" s="73" t="n"/>
      <c r="AB1217" s="73" t="n"/>
      <c r="AC1217" s="73" t="n"/>
      <c r="AD1217" s="73" t="n"/>
      <c r="AE1217" s="73" t="n"/>
      <c r="AF1217" s="73" t="n"/>
      <c r="AG1217" s="73" t="n"/>
      <c r="AH1217" s="73" t="n"/>
      <c r="AI1217" s="73" t="n"/>
      <c r="AJ1217" s="73" t="n"/>
      <c r="AK1217" s="73" t="n"/>
      <c r="AL1217" s="73" t="n"/>
      <c r="AM1217" s="73" t="n"/>
      <c r="AN1217" s="73" t="n"/>
      <c r="AO1217" s="73" t="n"/>
      <c r="AP1217" s="73" t="n"/>
      <c r="AQ1217" s="73" t="n"/>
      <c r="AR1217" s="73" t="n"/>
      <c r="AS1217" s="73" t="n"/>
      <c r="AT1217" s="73" t="n"/>
      <c r="AU1217" s="73" t="n"/>
      <c r="AV1217" s="73" t="n"/>
      <c r="AW1217" s="73" t="n"/>
      <c r="AX1217" s="73" t="n"/>
      <c r="AY1217" s="73" t="n"/>
      <c r="AZ1217" s="73" t="n"/>
      <c r="BA1217" s="73" t="n"/>
      <c r="BB1217" s="73" t="n"/>
      <c r="BC1217" s="73" t="n"/>
      <c r="BD1217" s="73" t="n"/>
      <c r="BE1217" s="73" t="n"/>
      <c r="BF1217" s="73" t="n"/>
      <c r="BG1217" s="73" t="n"/>
      <c r="BH1217" s="73" t="n"/>
      <c r="BI1217" s="73" t="n"/>
      <c r="BJ1217" s="73" t="n"/>
      <c r="BK1217" s="73" t="n"/>
      <c r="BL1217" s="73" t="n"/>
      <c r="BM1217" s="73" t="n"/>
      <c r="BN1217" s="73" t="n"/>
      <c r="BO1217" s="73" t="n"/>
      <c r="BP1217" s="73" t="n"/>
      <c r="BQ1217" s="165">
        <f>COUNTIF($G1217:$BP1217,"a")+COUNTIF($G1217:$BP1217,"r0,a5")/2+COUNTIF($G1217:$BP1217,"p5,a5")/2</f>
        <v/>
      </c>
      <c r="BR1217" s="165">
        <f>COUNTIF($G1217:$BP1217,"d")+COUNTIF($G1217:$BP1217,"r0,d5")/2+COUNTIF($G1217:$BP1217,"p5,d5")/2</f>
        <v/>
      </c>
      <c r="BS1217" s="165">
        <f>COUNTIF($G1217:$BP1217,"b")+COUNTIF($G1217:$BP1217,"r0,b5")/2+COUNTIF($G1217:$BP1217,"p5,b5")/2</f>
        <v/>
      </c>
      <c r="BT1217" s="165">
        <f>COUNTIF($G1217:$BP1217,"c")+COUNTIF($G1217:$BP1217,"r0,c5")/2+COUNTIF($G1217:$BP1217,"p5,c5")/2</f>
        <v/>
      </c>
      <c r="BU1217" s="165">
        <f>COUNTIF($G1217:$BP1217,"KH")+COUNTIF($G1217:$BP1217,"TL")+COUNTIF($G1217:$BP1217,"L")</f>
        <v/>
      </c>
      <c r="BV1217" s="165" t="n"/>
      <c r="BW1217" s="165">
        <f>COUNTIF($G1217:$BP1217,"hh")</f>
        <v/>
      </c>
      <c r="BX1217" s="165">
        <f>COUNTIF($G1217:$BP1217,"nt7")</f>
        <v/>
      </c>
      <c r="BY1217" s="165">
        <f>COUNTIF($G1217:$BP1217,"P")+COUNTIF($G1217:$BP1217,"p5,a5")/2+COUNTIF($G1217:$BP1217,"p5,b5")/2+COUNTIF($G1217:$BP1217,"p5,c5")/2+COUNTIF($G1217:$BP1217,"p5,d5")/2</f>
        <v/>
      </c>
      <c r="BZ1217" s="166">
        <f>SUBTOTAL(9,BQ1217:BY1217)</f>
        <v/>
      </c>
      <c r="CA1217" s="167">
        <f>SUM(J1217,L1217,N1217,P1217,R1217,T1217,X1217,Z1217,AB1217,AD1217,AF1217,AH1217,AL1217,AN1217,AP1217,AR1217,AT1217,AV1217,AZ1217,BB1217,BD1217,BF1217,BH1217,BP1217)</f>
        <v/>
      </c>
      <c r="CB1217" s="168">
        <f>SUM(H1217,V1217,AJ1217,AX1217,BL1217)</f>
        <v/>
      </c>
      <c r="CC1217" s="24">
        <f>SUM(BJ1217,BN1217)</f>
        <v/>
      </c>
      <c r="CD1217" s="169">
        <f>IF(BZ1217&gt;25,4,IF(BZ1217&gt;18,3,IF(BZ1217&gt;12,2,IF(BZ1217&gt;4,1,0))))-BX1217-2+1</f>
        <v/>
      </c>
      <c r="CE1217" s="30" t="n"/>
      <c r="CF1217" s="169">
        <f>CD1217*CI1217</f>
        <v/>
      </c>
      <c r="CG1217" s="170">
        <f>F1217-BY1217+1</f>
        <v/>
      </c>
      <c r="CH1217" s="169">
        <f>CE1217*16</f>
        <v/>
      </c>
      <c r="CI1217" s="171">
        <f>VLOOKUP(A1217,[1]DATA!$A$6:$AI$331,34,0)</f>
        <v/>
      </c>
      <c r="CJ1217" s="172">
        <f>VLOOKUP(A1217,[2]CHAMCONG!A$7:CI$333,79,0)</f>
        <v/>
      </c>
      <c r="CK1217" s="173">
        <f>CJ1217-CA1217</f>
        <v/>
      </c>
    </row>
    <row r="1218">
      <c r="A1218" s="69" t="n"/>
      <c r="B1218" s="70" t="n"/>
      <c r="C1218" s="77" t="n"/>
      <c r="D1218" s="84" t="n"/>
      <c r="E1218" s="69" t="n"/>
      <c r="F1218" s="69" t="n"/>
      <c r="G1218" s="73" t="n"/>
      <c r="H1218" s="73" t="n"/>
      <c r="I1218" s="75" t="n"/>
      <c r="J1218" s="75" t="n"/>
      <c r="K1218" s="73" t="n"/>
      <c r="L1218" s="73" t="n"/>
      <c r="M1218" s="73" t="n"/>
      <c r="N1218" s="73" t="n"/>
      <c r="O1218" s="75" t="n"/>
      <c r="P1218" s="75" t="n"/>
      <c r="Q1218" s="73" t="n"/>
      <c r="R1218" s="73" t="n"/>
      <c r="S1218" s="73" t="n"/>
      <c r="T1218" s="73" t="n"/>
      <c r="U1218" s="73" t="n"/>
      <c r="V1218" s="73" t="n"/>
      <c r="W1218" s="73" t="n"/>
      <c r="X1218" s="73" t="n"/>
      <c r="Y1218" s="73" t="n"/>
      <c r="Z1218" s="73" t="n"/>
      <c r="AA1218" s="73" t="n"/>
      <c r="AB1218" s="73" t="n"/>
      <c r="AC1218" s="73" t="n"/>
      <c r="AD1218" s="73" t="n"/>
      <c r="AE1218" s="73" t="n"/>
      <c r="AF1218" s="73" t="n"/>
      <c r="AG1218" s="73" t="n"/>
      <c r="AH1218" s="73" t="n"/>
      <c r="AI1218" s="73" t="n"/>
      <c r="AJ1218" s="73" t="n"/>
      <c r="AK1218" s="73" t="n"/>
      <c r="AL1218" s="73" t="n"/>
      <c r="AM1218" s="73" t="n"/>
      <c r="AN1218" s="73" t="n"/>
      <c r="AO1218" s="73" t="n"/>
      <c r="AP1218" s="73" t="n"/>
      <c r="AQ1218" s="73" t="n"/>
      <c r="AR1218" s="73" t="n"/>
      <c r="AS1218" s="73" t="n"/>
      <c r="AT1218" s="73" t="n"/>
      <c r="AU1218" s="73" t="n"/>
      <c r="AV1218" s="73" t="n"/>
      <c r="AW1218" s="73" t="n"/>
      <c r="AX1218" s="73" t="n"/>
      <c r="AY1218" s="73" t="n"/>
      <c r="AZ1218" s="73" t="n"/>
      <c r="BA1218" s="73" t="n"/>
      <c r="BB1218" s="73" t="n"/>
      <c r="BC1218" s="73" t="n"/>
      <c r="BD1218" s="73" t="n"/>
      <c r="BE1218" s="73" t="n"/>
      <c r="BF1218" s="73" t="n"/>
      <c r="BG1218" s="73" t="n"/>
      <c r="BH1218" s="73" t="n"/>
      <c r="BI1218" s="73" t="n"/>
      <c r="BJ1218" s="73" t="n"/>
      <c r="BK1218" s="73" t="n"/>
      <c r="BL1218" s="73" t="n"/>
      <c r="BM1218" s="73" t="n"/>
      <c r="BN1218" s="73" t="n"/>
      <c r="BO1218" s="73" t="n"/>
      <c r="BP1218" s="73" t="n"/>
      <c r="BQ1218" s="165">
        <f>COUNTIF($G1218:$BP1218,"a")+COUNTIF($G1218:$BP1218,"r0,a5")/2+COUNTIF($G1218:$BP1218,"p5,a5")/2</f>
        <v/>
      </c>
      <c r="BR1218" s="165">
        <f>COUNTIF($G1218:$BP1218,"d")+COUNTIF($G1218:$BP1218,"r0,d5")/2+COUNTIF($G1218:$BP1218,"p5,d5")/2</f>
        <v/>
      </c>
      <c r="BS1218" s="165">
        <f>COUNTIF($G1218:$BP1218,"b")+COUNTIF($G1218:$BP1218,"r0,b5")/2+COUNTIF($G1218:$BP1218,"p5,b5")/2</f>
        <v/>
      </c>
      <c r="BT1218" s="165">
        <f>COUNTIF($G1218:$BP1218,"c")+COUNTIF($G1218:$BP1218,"r0,c5")/2+COUNTIF($G1218:$BP1218,"p5,c5")/2</f>
        <v/>
      </c>
      <c r="BU1218" s="165">
        <f>COUNTIF($G1218:$BP1218,"KH")+COUNTIF($G1218:$BP1218,"TL")+COUNTIF($G1218:$BP1218,"L")</f>
        <v/>
      </c>
      <c r="BV1218" s="165" t="n"/>
      <c r="BW1218" s="165">
        <f>COUNTIF($G1218:$BP1218,"hh")</f>
        <v/>
      </c>
      <c r="BX1218" s="165">
        <f>COUNTIF($G1218:$BP1218,"nt7")</f>
        <v/>
      </c>
      <c r="BY1218" s="165">
        <f>COUNTIF($G1218:$BP1218,"P")+COUNTIF($G1218:$BP1218,"p5,a5")/2+COUNTIF($G1218:$BP1218,"p5,b5")/2+COUNTIF($G1218:$BP1218,"p5,c5")/2+COUNTIF($G1218:$BP1218,"p5,d5")/2</f>
        <v/>
      </c>
      <c r="BZ1218" s="166">
        <f>SUBTOTAL(9,BQ1218:BY1218)</f>
        <v/>
      </c>
      <c r="CA1218" s="167">
        <f>SUM(J1218,L1218,N1218,P1218,R1218,T1218,X1218,Z1218,AB1218,AD1218,AF1218,AH1218,AL1218,AN1218,AP1218,AR1218,AT1218,AV1218,AZ1218,BB1218,BD1218,BF1218,BH1218,BP1218)</f>
        <v/>
      </c>
      <c r="CB1218" s="168">
        <f>SUM(H1218,V1218,AJ1218,AX1218,BL1218)</f>
        <v/>
      </c>
      <c r="CC1218" s="24">
        <f>SUM(BJ1218,BN1218)</f>
        <v/>
      </c>
      <c r="CD1218" s="169">
        <f>IF(BZ1218&gt;25,4,IF(BZ1218&gt;18,3,IF(BZ1218&gt;12,2,IF(BZ1218&gt;4,1,0))))-BX1218-2+1</f>
        <v/>
      </c>
      <c r="CE1218" s="30" t="n"/>
      <c r="CF1218" s="169">
        <f>CD1218*CI1218</f>
        <v/>
      </c>
      <c r="CG1218" s="170">
        <f>F1218-BY1218+1</f>
        <v/>
      </c>
      <c r="CH1218" s="169">
        <f>CE1218*16</f>
        <v/>
      </c>
      <c r="CI1218" s="171">
        <f>VLOOKUP(A1218,[1]DATA!$A$6:$AI$331,34,0)</f>
        <v/>
      </c>
      <c r="CJ1218" s="172">
        <f>VLOOKUP(A1218,[2]CHAMCONG!A$7:CI$333,79,0)</f>
        <v/>
      </c>
      <c r="CK1218" s="173">
        <f>CJ1218-CA1218</f>
        <v/>
      </c>
    </row>
    <row r="1219">
      <c r="A1219" s="69" t="n"/>
      <c r="B1219" s="70" t="n"/>
      <c r="C1219" s="77" t="n"/>
      <c r="D1219" s="84" t="n"/>
      <c r="E1219" s="69" t="n"/>
      <c r="F1219" s="69" t="n"/>
      <c r="G1219" s="73" t="n"/>
      <c r="H1219" s="73" t="n"/>
      <c r="I1219" s="75" t="n"/>
      <c r="J1219" s="75" t="n"/>
      <c r="K1219" s="73" t="n"/>
      <c r="L1219" s="73" t="n"/>
      <c r="M1219" s="73" t="n"/>
      <c r="N1219" s="73" t="n"/>
      <c r="O1219" s="75" t="n"/>
      <c r="P1219" s="75" t="n"/>
      <c r="Q1219" s="73" t="n"/>
      <c r="R1219" s="73" t="n"/>
      <c r="S1219" s="73" t="n"/>
      <c r="T1219" s="73" t="n"/>
      <c r="U1219" s="73" t="n"/>
      <c r="V1219" s="73" t="n"/>
      <c r="W1219" s="73" t="n"/>
      <c r="X1219" s="73" t="n"/>
      <c r="Y1219" s="73" t="n"/>
      <c r="Z1219" s="73" t="n"/>
      <c r="AA1219" s="73" t="n"/>
      <c r="AB1219" s="73" t="n"/>
      <c r="AC1219" s="73" t="n"/>
      <c r="AD1219" s="73" t="n"/>
      <c r="AE1219" s="73" t="n"/>
      <c r="AF1219" s="73" t="n"/>
      <c r="AG1219" s="73" t="n"/>
      <c r="AH1219" s="73" t="n"/>
      <c r="AI1219" s="73" t="n"/>
      <c r="AJ1219" s="73" t="n"/>
      <c r="AK1219" s="73" t="n"/>
      <c r="AL1219" s="73" t="n"/>
      <c r="AM1219" s="73" t="n"/>
      <c r="AN1219" s="73" t="n"/>
      <c r="AO1219" s="73" t="n"/>
      <c r="AP1219" s="73" t="n"/>
      <c r="AQ1219" s="73" t="n"/>
      <c r="AR1219" s="73" t="n"/>
      <c r="AS1219" s="73" t="n"/>
      <c r="AT1219" s="73" t="n"/>
      <c r="AU1219" s="73" t="n"/>
      <c r="AV1219" s="73" t="n"/>
      <c r="AW1219" s="73" t="n"/>
      <c r="AX1219" s="73" t="n"/>
      <c r="AY1219" s="73" t="n"/>
      <c r="AZ1219" s="73" t="n"/>
      <c r="BA1219" s="73" t="n"/>
      <c r="BB1219" s="73" t="n"/>
      <c r="BC1219" s="73" t="n"/>
      <c r="BD1219" s="73" t="n"/>
      <c r="BE1219" s="73" t="n"/>
      <c r="BF1219" s="73" t="n"/>
      <c r="BG1219" s="73" t="n"/>
      <c r="BH1219" s="73" t="n"/>
      <c r="BI1219" s="73" t="n"/>
      <c r="BJ1219" s="73" t="n"/>
      <c r="BK1219" s="73" t="n"/>
      <c r="BL1219" s="73" t="n"/>
      <c r="BM1219" s="73" t="n"/>
      <c r="BN1219" s="73" t="n"/>
      <c r="BO1219" s="73" t="n"/>
      <c r="BP1219" s="73" t="n"/>
      <c r="BQ1219" s="165">
        <f>COUNTIF($G1219:$BP1219,"a")+COUNTIF($G1219:$BP1219,"r0,a5")/2+COUNTIF($G1219:$BP1219,"p5,a5")/2</f>
        <v/>
      </c>
      <c r="BR1219" s="165">
        <f>COUNTIF($G1219:$BP1219,"d")+COUNTIF($G1219:$BP1219,"r0,d5")/2+COUNTIF($G1219:$BP1219,"p5,d5")/2</f>
        <v/>
      </c>
      <c r="BS1219" s="165">
        <f>COUNTIF($G1219:$BP1219,"b")+COUNTIF($G1219:$BP1219,"r0,b5")/2+COUNTIF($G1219:$BP1219,"p5,b5")/2</f>
        <v/>
      </c>
      <c r="BT1219" s="165">
        <f>COUNTIF($G1219:$BP1219,"c")+COUNTIF($G1219:$BP1219,"r0,c5")/2+COUNTIF($G1219:$BP1219,"p5,c5")/2</f>
        <v/>
      </c>
      <c r="BU1219" s="165">
        <f>COUNTIF($G1219:$BP1219,"KH")+COUNTIF($G1219:$BP1219,"TL")+COUNTIF($G1219:$BP1219,"L")</f>
        <v/>
      </c>
      <c r="BV1219" s="165" t="n"/>
      <c r="BW1219" s="165">
        <f>COUNTIF($G1219:$BP1219,"hh")</f>
        <v/>
      </c>
      <c r="BX1219" s="165">
        <f>COUNTIF($G1219:$BP1219,"nt7")</f>
        <v/>
      </c>
      <c r="BY1219" s="165">
        <f>COUNTIF($G1219:$BP1219,"P")+COUNTIF($G1219:$BP1219,"p5,a5")/2+COUNTIF($G1219:$BP1219,"p5,b5")/2+COUNTIF($G1219:$BP1219,"p5,c5")/2+COUNTIF($G1219:$BP1219,"p5,d5")/2</f>
        <v/>
      </c>
      <c r="BZ1219" s="166">
        <f>SUBTOTAL(9,BQ1219:BY1219)</f>
        <v/>
      </c>
      <c r="CA1219" s="167">
        <f>SUM(J1219,L1219,N1219,P1219,R1219,T1219,X1219,Z1219,AB1219,AD1219,AF1219,AH1219,AL1219,AN1219,AP1219,AR1219,AT1219,AV1219,AZ1219,BB1219,BD1219,BF1219,BH1219,BP1219)</f>
        <v/>
      </c>
      <c r="CB1219" s="168">
        <f>SUM(H1219,V1219,AJ1219,AX1219,BL1219)</f>
        <v/>
      </c>
      <c r="CC1219" s="24">
        <f>SUM(BJ1219,BN1219)</f>
        <v/>
      </c>
      <c r="CD1219" s="169">
        <f>IF(BZ1219&gt;25,4,IF(BZ1219&gt;18,3,IF(BZ1219&gt;12,2,IF(BZ1219&gt;4,1,0))))-BX1219-2+1</f>
        <v/>
      </c>
      <c r="CE1219" s="30" t="n"/>
      <c r="CF1219" s="169">
        <f>CD1219*CI1219</f>
        <v/>
      </c>
      <c r="CG1219" s="170">
        <f>F1219-BY1219+1</f>
        <v/>
      </c>
      <c r="CH1219" s="169">
        <f>CE1219*16</f>
        <v/>
      </c>
      <c r="CI1219" s="171">
        <f>VLOOKUP(A1219,[1]DATA!$A$6:$AI$331,34,0)</f>
        <v/>
      </c>
      <c r="CJ1219" s="172">
        <f>VLOOKUP(A1219,[2]CHAMCONG!A$7:CI$333,79,0)</f>
        <v/>
      </c>
      <c r="CK1219" s="173">
        <f>CJ1219-CA1219</f>
        <v/>
      </c>
    </row>
    <row r="1220">
      <c r="A1220" s="69" t="n"/>
      <c r="B1220" s="70" t="n"/>
      <c r="C1220" s="77" t="n"/>
      <c r="D1220" s="84" t="n"/>
      <c r="E1220" s="69" t="n"/>
      <c r="F1220" s="69" t="n"/>
      <c r="G1220" s="73" t="n"/>
      <c r="H1220" s="73" t="n"/>
      <c r="I1220" s="75" t="n"/>
      <c r="J1220" s="75" t="n"/>
      <c r="K1220" s="73" t="n"/>
      <c r="L1220" s="73" t="n"/>
      <c r="M1220" s="73" t="n"/>
      <c r="N1220" s="73" t="n"/>
      <c r="O1220" s="75" t="n"/>
      <c r="P1220" s="75" t="n"/>
      <c r="Q1220" s="73" t="n"/>
      <c r="R1220" s="73" t="n"/>
      <c r="S1220" s="73" t="n"/>
      <c r="T1220" s="73" t="n"/>
      <c r="U1220" s="73" t="n"/>
      <c r="V1220" s="73" t="n"/>
      <c r="W1220" s="73" t="n"/>
      <c r="X1220" s="73" t="n"/>
      <c r="Y1220" s="73" t="n"/>
      <c r="Z1220" s="73" t="n"/>
      <c r="AA1220" s="73" t="n"/>
      <c r="AB1220" s="73" t="n"/>
      <c r="AC1220" s="73" t="n"/>
      <c r="AD1220" s="73" t="n"/>
      <c r="AE1220" s="73" t="n"/>
      <c r="AF1220" s="73" t="n"/>
      <c r="AG1220" s="73" t="n"/>
      <c r="AH1220" s="73" t="n"/>
      <c r="AI1220" s="73" t="n"/>
      <c r="AJ1220" s="73" t="n"/>
      <c r="AK1220" s="73" t="n"/>
      <c r="AL1220" s="73" t="n"/>
      <c r="AM1220" s="73" t="n"/>
      <c r="AN1220" s="73" t="n"/>
      <c r="AO1220" s="73" t="n"/>
      <c r="AP1220" s="73" t="n"/>
      <c r="AQ1220" s="73" t="n"/>
      <c r="AR1220" s="73" t="n"/>
      <c r="AS1220" s="73" t="n"/>
      <c r="AT1220" s="73" t="n"/>
      <c r="AU1220" s="73" t="n"/>
      <c r="AV1220" s="73" t="n"/>
      <c r="AW1220" s="73" t="n"/>
      <c r="AX1220" s="73" t="n"/>
      <c r="AY1220" s="73" t="n"/>
      <c r="AZ1220" s="73" t="n"/>
      <c r="BA1220" s="73" t="n"/>
      <c r="BB1220" s="73" t="n"/>
      <c r="BC1220" s="73" t="n"/>
      <c r="BD1220" s="73" t="n"/>
      <c r="BE1220" s="73" t="n"/>
      <c r="BF1220" s="73" t="n"/>
      <c r="BG1220" s="73" t="n"/>
      <c r="BH1220" s="73" t="n"/>
      <c r="BI1220" s="73" t="n"/>
      <c r="BJ1220" s="73" t="n"/>
      <c r="BK1220" s="73" t="n"/>
      <c r="BL1220" s="73" t="n"/>
      <c r="BM1220" s="73" t="n"/>
      <c r="BN1220" s="73" t="n"/>
      <c r="BO1220" s="73" t="n"/>
      <c r="BP1220" s="73" t="n"/>
      <c r="BQ1220" s="165">
        <f>COUNTIF($G1220:$BP1220,"a")+COUNTIF($G1220:$BP1220,"r0,a5")/2+COUNTIF($G1220:$BP1220,"p5,a5")/2</f>
        <v/>
      </c>
      <c r="BR1220" s="165">
        <f>COUNTIF($G1220:$BP1220,"d")+COUNTIF($G1220:$BP1220,"r0,d5")/2+COUNTIF($G1220:$BP1220,"p5,d5")/2</f>
        <v/>
      </c>
      <c r="BS1220" s="165">
        <f>COUNTIF($G1220:$BP1220,"b")+COUNTIF($G1220:$BP1220,"r0,b5")/2+COUNTIF($G1220:$BP1220,"p5,b5")/2</f>
        <v/>
      </c>
      <c r="BT1220" s="165">
        <f>COUNTIF($G1220:$BP1220,"c")+COUNTIF($G1220:$BP1220,"r0,c5")/2+COUNTIF($G1220:$BP1220,"p5,c5")/2</f>
        <v/>
      </c>
      <c r="BU1220" s="165">
        <f>COUNTIF($G1220:$BP1220,"KH")+COUNTIF($G1220:$BP1220,"TL")+COUNTIF($G1220:$BP1220,"L")</f>
        <v/>
      </c>
      <c r="BV1220" s="165" t="n"/>
      <c r="BW1220" s="165">
        <f>COUNTIF($G1220:$BP1220,"hh")</f>
        <v/>
      </c>
      <c r="BX1220" s="165">
        <f>COUNTIF($G1220:$BP1220,"nt7")</f>
        <v/>
      </c>
      <c r="BY1220" s="165">
        <f>COUNTIF($G1220:$BP1220,"P")+COUNTIF($G1220:$BP1220,"p5,a5")/2+COUNTIF($G1220:$BP1220,"p5,b5")/2+COUNTIF($G1220:$BP1220,"p5,c5")/2+COUNTIF($G1220:$BP1220,"p5,d5")/2</f>
        <v/>
      </c>
      <c r="BZ1220" s="166">
        <f>SUBTOTAL(9,BQ1220:BY1220)</f>
        <v/>
      </c>
      <c r="CA1220" s="167">
        <f>SUM(J1220,L1220,N1220,P1220,R1220,T1220,X1220,Z1220,AB1220,AD1220,AF1220,AH1220,AL1220,AN1220,AP1220,AR1220,AT1220,AV1220,AZ1220,BB1220,BD1220,BF1220,BH1220,BP1220)</f>
        <v/>
      </c>
      <c r="CB1220" s="168">
        <f>SUM(H1220,V1220,AJ1220,AX1220,BL1220)</f>
        <v/>
      </c>
      <c r="CC1220" s="24">
        <f>SUM(BJ1220,BN1220)</f>
        <v/>
      </c>
      <c r="CD1220" s="169">
        <f>IF(BZ1220&gt;25,4,IF(BZ1220&gt;18,3,IF(BZ1220&gt;12,2,IF(BZ1220&gt;4,1,0))))-BX1220-2+1</f>
        <v/>
      </c>
      <c r="CE1220" s="30" t="n"/>
      <c r="CF1220" s="169">
        <f>CD1220*CI1220</f>
        <v/>
      </c>
      <c r="CG1220" s="170">
        <f>F1220-BY1220+1</f>
        <v/>
      </c>
      <c r="CH1220" s="169">
        <f>CE1220*16</f>
        <v/>
      </c>
      <c r="CI1220" s="171">
        <f>VLOOKUP(A1220,[1]DATA!$A$6:$AI$331,34,0)</f>
        <v/>
      </c>
      <c r="CJ1220" s="172">
        <f>VLOOKUP(A1220,[2]CHAMCONG!A$7:CI$333,79,0)</f>
        <v/>
      </c>
      <c r="CK1220" s="173">
        <f>CJ1220-CA1220</f>
        <v/>
      </c>
    </row>
    <row r="1221">
      <c r="A1221" s="69" t="n"/>
      <c r="B1221" s="70" t="n"/>
      <c r="C1221" s="77" t="n"/>
      <c r="D1221" s="84" t="n"/>
      <c r="E1221" s="69" t="n"/>
      <c r="F1221" s="69" t="n"/>
      <c r="G1221" s="73" t="n"/>
      <c r="H1221" s="73" t="n"/>
      <c r="I1221" s="75" t="n"/>
      <c r="J1221" s="75" t="n"/>
      <c r="K1221" s="73" t="n"/>
      <c r="L1221" s="73" t="n"/>
      <c r="M1221" s="73" t="n"/>
      <c r="N1221" s="73" t="n"/>
      <c r="O1221" s="75" t="n"/>
      <c r="P1221" s="75" t="n"/>
      <c r="Q1221" s="73" t="n"/>
      <c r="R1221" s="73" t="n"/>
      <c r="S1221" s="73" t="n"/>
      <c r="T1221" s="73" t="n"/>
      <c r="U1221" s="73" t="n"/>
      <c r="V1221" s="73" t="n"/>
      <c r="W1221" s="73" t="n"/>
      <c r="X1221" s="73" t="n"/>
      <c r="Y1221" s="73" t="n"/>
      <c r="Z1221" s="73" t="n"/>
      <c r="AA1221" s="73" t="n"/>
      <c r="AB1221" s="73" t="n"/>
      <c r="AC1221" s="73" t="n"/>
      <c r="AD1221" s="73" t="n"/>
      <c r="AE1221" s="73" t="n"/>
      <c r="AF1221" s="73" t="n"/>
      <c r="AG1221" s="73" t="n"/>
      <c r="AH1221" s="73" t="n"/>
      <c r="AI1221" s="73" t="n"/>
      <c r="AJ1221" s="73" t="n"/>
      <c r="AK1221" s="73" t="n"/>
      <c r="AL1221" s="73" t="n"/>
      <c r="AM1221" s="73" t="n"/>
      <c r="AN1221" s="73" t="n"/>
      <c r="AO1221" s="73" t="n"/>
      <c r="AP1221" s="73" t="n"/>
      <c r="AQ1221" s="73" t="n"/>
      <c r="AR1221" s="73" t="n"/>
      <c r="AS1221" s="73" t="n"/>
      <c r="AT1221" s="73" t="n"/>
      <c r="AU1221" s="73" t="n"/>
      <c r="AV1221" s="73" t="n"/>
      <c r="AW1221" s="73" t="n"/>
      <c r="AX1221" s="73" t="n"/>
      <c r="AY1221" s="73" t="n"/>
      <c r="AZ1221" s="73" t="n"/>
      <c r="BA1221" s="73" t="n"/>
      <c r="BB1221" s="73" t="n"/>
      <c r="BC1221" s="73" t="n"/>
      <c r="BD1221" s="73" t="n"/>
      <c r="BE1221" s="73" t="n"/>
      <c r="BF1221" s="73" t="n"/>
      <c r="BG1221" s="73" t="n"/>
      <c r="BH1221" s="73" t="n"/>
      <c r="BI1221" s="73" t="n"/>
      <c r="BJ1221" s="73" t="n"/>
      <c r="BK1221" s="73" t="n"/>
      <c r="BL1221" s="73" t="n"/>
      <c r="BM1221" s="73" t="n"/>
      <c r="BN1221" s="73" t="n"/>
      <c r="BO1221" s="73" t="n"/>
      <c r="BP1221" s="73" t="n"/>
      <c r="BQ1221" s="165">
        <f>COUNTIF($G1221:$BP1221,"a")+COUNTIF($G1221:$BP1221,"r0,a5")/2+COUNTIF($G1221:$BP1221,"p5,a5")/2</f>
        <v/>
      </c>
      <c r="BR1221" s="165">
        <f>COUNTIF($G1221:$BP1221,"d")+COUNTIF($G1221:$BP1221,"r0,d5")/2+COUNTIF($G1221:$BP1221,"p5,d5")/2</f>
        <v/>
      </c>
      <c r="BS1221" s="165">
        <f>COUNTIF($G1221:$BP1221,"b")+COUNTIF($G1221:$BP1221,"r0,b5")/2+COUNTIF($G1221:$BP1221,"p5,b5")/2</f>
        <v/>
      </c>
      <c r="BT1221" s="165">
        <f>COUNTIF($G1221:$BP1221,"c")+COUNTIF($G1221:$BP1221,"r0,c5")/2+COUNTIF($G1221:$BP1221,"p5,c5")/2</f>
        <v/>
      </c>
      <c r="BU1221" s="165">
        <f>COUNTIF($G1221:$BP1221,"KH")+COUNTIF($G1221:$BP1221,"TL")+COUNTIF($G1221:$BP1221,"L")</f>
        <v/>
      </c>
      <c r="BV1221" s="165" t="n"/>
      <c r="BW1221" s="165">
        <f>COUNTIF($G1221:$BP1221,"hh")</f>
        <v/>
      </c>
      <c r="BX1221" s="165">
        <f>COUNTIF($G1221:$BP1221,"nt7")</f>
        <v/>
      </c>
      <c r="BY1221" s="165">
        <f>COUNTIF($G1221:$BP1221,"P")+COUNTIF($G1221:$BP1221,"p5,a5")/2+COUNTIF($G1221:$BP1221,"p5,b5")/2+COUNTIF($G1221:$BP1221,"p5,c5")/2+COUNTIF($G1221:$BP1221,"p5,d5")/2</f>
        <v/>
      </c>
      <c r="BZ1221" s="166">
        <f>SUBTOTAL(9,BQ1221:BY1221)</f>
        <v/>
      </c>
      <c r="CA1221" s="167">
        <f>SUM(J1221,L1221,N1221,P1221,R1221,T1221,X1221,Z1221,AB1221,AD1221,AF1221,AH1221,AL1221,AN1221,AP1221,AR1221,AT1221,AV1221,AZ1221,BB1221,BD1221,BF1221,BH1221,BP1221)</f>
        <v/>
      </c>
      <c r="CB1221" s="168">
        <f>SUM(H1221,V1221,AJ1221,AX1221,BL1221)</f>
        <v/>
      </c>
      <c r="CC1221" s="24">
        <f>SUM(BJ1221,BN1221)</f>
        <v/>
      </c>
      <c r="CD1221" s="169">
        <f>IF(BZ1221&gt;25,4,IF(BZ1221&gt;18,3,IF(BZ1221&gt;12,2,IF(BZ1221&gt;4,1,0))))-BX1221-2+1</f>
        <v/>
      </c>
      <c r="CE1221" s="30" t="n"/>
      <c r="CF1221" s="169">
        <f>CD1221*CI1221</f>
        <v/>
      </c>
      <c r="CG1221" s="170">
        <f>F1221-BY1221+1</f>
        <v/>
      </c>
      <c r="CH1221" s="169">
        <f>CE1221*16</f>
        <v/>
      </c>
      <c r="CI1221" s="171">
        <f>VLOOKUP(A1221,[1]DATA!$A$6:$AI$331,34,0)</f>
        <v/>
      </c>
      <c r="CJ1221" s="172">
        <f>VLOOKUP(A1221,[2]CHAMCONG!A$7:CI$333,79,0)</f>
        <v/>
      </c>
      <c r="CK1221" s="173">
        <f>CJ1221-CA1221</f>
        <v/>
      </c>
    </row>
    <row r="1222">
      <c r="A1222" s="69" t="n"/>
      <c r="B1222" s="70" t="n"/>
      <c r="C1222" s="77" t="n"/>
      <c r="D1222" s="84" t="n"/>
      <c r="E1222" s="69" t="n"/>
      <c r="F1222" s="69" t="n"/>
      <c r="G1222" s="73" t="n"/>
      <c r="H1222" s="73" t="n"/>
      <c r="I1222" s="75" t="n"/>
      <c r="J1222" s="75" t="n"/>
      <c r="K1222" s="73" t="n"/>
      <c r="L1222" s="73" t="n"/>
      <c r="M1222" s="73" t="n"/>
      <c r="N1222" s="73" t="n"/>
      <c r="O1222" s="75" t="n"/>
      <c r="P1222" s="75" t="n"/>
      <c r="Q1222" s="73" t="n"/>
      <c r="R1222" s="73" t="n"/>
      <c r="S1222" s="73" t="n"/>
      <c r="T1222" s="73" t="n"/>
      <c r="U1222" s="73" t="n"/>
      <c r="V1222" s="73" t="n"/>
      <c r="W1222" s="73" t="n"/>
      <c r="X1222" s="73" t="n"/>
      <c r="Y1222" s="73" t="n"/>
      <c r="Z1222" s="73" t="n"/>
      <c r="AA1222" s="73" t="n"/>
      <c r="AB1222" s="73" t="n"/>
      <c r="AC1222" s="73" t="n"/>
      <c r="AD1222" s="73" t="n"/>
      <c r="AE1222" s="73" t="n"/>
      <c r="AF1222" s="73" t="n"/>
      <c r="AG1222" s="73" t="n"/>
      <c r="AH1222" s="73" t="n"/>
      <c r="AI1222" s="73" t="n"/>
      <c r="AJ1222" s="73" t="n"/>
      <c r="AK1222" s="73" t="n"/>
      <c r="AL1222" s="73" t="n"/>
      <c r="AM1222" s="73" t="n"/>
      <c r="AN1222" s="73" t="n"/>
      <c r="AO1222" s="73" t="n"/>
      <c r="AP1222" s="73" t="n"/>
      <c r="AQ1222" s="73" t="n"/>
      <c r="AR1222" s="73" t="n"/>
      <c r="AS1222" s="73" t="n"/>
      <c r="AT1222" s="73" t="n"/>
      <c r="AU1222" s="73" t="n"/>
      <c r="AV1222" s="73" t="n"/>
      <c r="AW1222" s="73" t="n"/>
      <c r="AX1222" s="73" t="n"/>
      <c r="AY1222" s="73" t="n"/>
      <c r="AZ1222" s="73" t="n"/>
      <c r="BA1222" s="73" t="n"/>
      <c r="BB1222" s="73" t="n"/>
      <c r="BC1222" s="73" t="n"/>
      <c r="BD1222" s="73" t="n"/>
      <c r="BE1222" s="73" t="n"/>
      <c r="BF1222" s="73" t="n"/>
      <c r="BG1222" s="73" t="n"/>
      <c r="BH1222" s="73" t="n"/>
      <c r="BI1222" s="73" t="n"/>
      <c r="BJ1222" s="73" t="n"/>
      <c r="BK1222" s="73" t="n"/>
      <c r="BL1222" s="73" t="n"/>
      <c r="BM1222" s="73" t="n"/>
      <c r="BN1222" s="73" t="n"/>
      <c r="BO1222" s="73" t="n"/>
      <c r="BP1222" s="73" t="n"/>
      <c r="BQ1222" s="165">
        <f>COUNTIF($G1222:$BP1222,"a")+COUNTIF($G1222:$BP1222,"r0,a5")/2+COUNTIF($G1222:$BP1222,"p5,a5")/2</f>
        <v/>
      </c>
      <c r="BR1222" s="165">
        <f>COUNTIF($G1222:$BP1222,"d")+COUNTIF($G1222:$BP1222,"r0,d5")/2+COUNTIF($G1222:$BP1222,"p5,d5")/2</f>
        <v/>
      </c>
      <c r="BS1222" s="165">
        <f>COUNTIF($G1222:$BP1222,"b")+COUNTIF($G1222:$BP1222,"r0,b5")/2+COUNTIF($G1222:$BP1222,"p5,b5")/2</f>
        <v/>
      </c>
      <c r="BT1222" s="165">
        <f>COUNTIF($G1222:$BP1222,"c")+COUNTIF($G1222:$BP1222,"r0,c5")/2+COUNTIF($G1222:$BP1222,"p5,c5")/2</f>
        <v/>
      </c>
      <c r="BU1222" s="165">
        <f>COUNTIF($G1222:$BP1222,"KH")+COUNTIF($G1222:$BP1222,"TL")+COUNTIF($G1222:$BP1222,"L")</f>
        <v/>
      </c>
      <c r="BV1222" s="165" t="n"/>
      <c r="BW1222" s="165">
        <f>COUNTIF($G1222:$BP1222,"hh")</f>
        <v/>
      </c>
      <c r="BX1222" s="165">
        <f>COUNTIF($G1222:$BP1222,"nt7")</f>
        <v/>
      </c>
      <c r="BY1222" s="165">
        <f>COUNTIF($G1222:$BP1222,"P")+COUNTIF($G1222:$BP1222,"p5,a5")/2+COUNTIF($G1222:$BP1222,"p5,b5")/2+COUNTIF($G1222:$BP1222,"p5,c5")/2+COUNTIF($G1222:$BP1222,"p5,d5")/2</f>
        <v/>
      </c>
      <c r="BZ1222" s="166">
        <f>SUBTOTAL(9,BQ1222:BY1222)</f>
        <v/>
      </c>
      <c r="CA1222" s="167">
        <f>SUM(J1222,L1222,N1222,P1222,R1222,T1222,X1222,Z1222,AB1222,AD1222,AF1222,AH1222,AL1222,AN1222,AP1222,AR1222,AT1222,AV1222,AZ1222,BB1222,BD1222,BF1222,BH1222,BP1222)</f>
        <v/>
      </c>
      <c r="CB1222" s="168">
        <f>SUM(H1222,V1222,AJ1222,AX1222,BL1222)</f>
        <v/>
      </c>
      <c r="CC1222" s="24">
        <f>SUM(BJ1222,BN1222)</f>
        <v/>
      </c>
      <c r="CD1222" s="169">
        <f>IF(BZ1222&gt;25,4,IF(BZ1222&gt;18,3,IF(BZ1222&gt;12,2,IF(BZ1222&gt;4,1,0))))-BX1222-2+1</f>
        <v/>
      </c>
      <c r="CE1222" s="30" t="n"/>
      <c r="CF1222" s="169">
        <f>CD1222*CI1222</f>
        <v/>
      </c>
      <c r="CG1222" s="170">
        <f>F1222-BY1222+1</f>
        <v/>
      </c>
      <c r="CH1222" s="169">
        <f>CE1222*16</f>
        <v/>
      </c>
      <c r="CI1222" s="171">
        <f>VLOOKUP(A1222,[1]DATA!$A$6:$AI$331,34,0)</f>
        <v/>
      </c>
      <c r="CJ1222" s="172">
        <f>VLOOKUP(A1222,[2]CHAMCONG!A$7:CI$333,79,0)</f>
        <v/>
      </c>
      <c r="CK1222" s="173">
        <f>CJ1222-CA1222</f>
        <v/>
      </c>
    </row>
    <row r="1223">
      <c r="A1223" s="69" t="n"/>
      <c r="B1223" s="70" t="n"/>
      <c r="C1223" s="77" t="n"/>
      <c r="D1223" s="84" t="n"/>
      <c r="E1223" s="69" t="n"/>
      <c r="F1223" s="69" t="n"/>
      <c r="G1223" s="73" t="n"/>
      <c r="H1223" s="73" t="n"/>
      <c r="I1223" s="75" t="n"/>
      <c r="J1223" s="75" t="n"/>
      <c r="K1223" s="73" t="n"/>
      <c r="L1223" s="73" t="n"/>
      <c r="M1223" s="73" t="n"/>
      <c r="N1223" s="73" t="n"/>
      <c r="O1223" s="75" t="n"/>
      <c r="P1223" s="75" t="n"/>
      <c r="Q1223" s="73" t="n"/>
      <c r="R1223" s="73" t="n"/>
      <c r="S1223" s="73" t="n"/>
      <c r="T1223" s="73" t="n"/>
      <c r="U1223" s="73" t="n"/>
      <c r="V1223" s="73" t="n"/>
      <c r="W1223" s="73" t="n"/>
      <c r="X1223" s="73" t="n"/>
      <c r="Y1223" s="73" t="n"/>
      <c r="Z1223" s="73" t="n"/>
      <c r="AA1223" s="73" t="n"/>
      <c r="AB1223" s="73" t="n"/>
      <c r="AC1223" s="73" t="n"/>
      <c r="AD1223" s="73" t="n"/>
      <c r="AE1223" s="73" t="n"/>
      <c r="AF1223" s="73" t="n"/>
      <c r="AG1223" s="73" t="n"/>
      <c r="AH1223" s="73" t="n"/>
      <c r="AI1223" s="73" t="n"/>
      <c r="AJ1223" s="73" t="n"/>
      <c r="AK1223" s="73" t="n"/>
      <c r="AL1223" s="73" t="n"/>
      <c r="AM1223" s="73" t="n"/>
      <c r="AN1223" s="73" t="n"/>
      <c r="AO1223" s="73" t="n"/>
      <c r="AP1223" s="73" t="n"/>
      <c r="AQ1223" s="73" t="n"/>
      <c r="AR1223" s="73" t="n"/>
      <c r="AS1223" s="73" t="n"/>
      <c r="AT1223" s="73" t="n"/>
      <c r="AU1223" s="73" t="n"/>
      <c r="AV1223" s="73" t="n"/>
      <c r="AW1223" s="73" t="n"/>
      <c r="AX1223" s="73" t="n"/>
      <c r="AY1223" s="73" t="n"/>
      <c r="AZ1223" s="73" t="n"/>
      <c r="BA1223" s="73" t="n"/>
      <c r="BB1223" s="73" t="n"/>
      <c r="BC1223" s="73" t="n"/>
      <c r="BD1223" s="73" t="n"/>
      <c r="BE1223" s="73" t="n"/>
      <c r="BF1223" s="73" t="n"/>
      <c r="BG1223" s="73" t="n"/>
      <c r="BH1223" s="73" t="n"/>
      <c r="BI1223" s="73" t="n"/>
      <c r="BJ1223" s="73" t="n"/>
      <c r="BK1223" s="73" t="n"/>
      <c r="BL1223" s="73" t="n"/>
      <c r="BM1223" s="73" t="n"/>
      <c r="BN1223" s="73" t="n"/>
      <c r="BO1223" s="73" t="n"/>
      <c r="BP1223" s="73" t="n"/>
      <c r="BQ1223" s="165">
        <f>COUNTIF($G1223:$BP1223,"a")+COUNTIF($G1223:$BP1223,"r0,a5")/2+COUNTIF($G1223:$BP1223,"p5,a5")/2</f>
        <v/>
      </c>
      <c r="BR1223" s="165">
        <f>COUNTIF($G1223:$BP1223,"d")+COUNTIF($G1223:$BP1223,"r0,d5")/2+COUNTIF($G1223:$BP1223,"p5,d5")/2</f>
        <v/>
      </c>
      <c r="BS1223" s="165">
        <f>COUNTIF($G1223:$BP1223,"b")+COUNTIF($G1223:$BP1223,"r0,b5")/2+COUNTIF($G1223:$BP1223,"p5,b5")/2</f>
        <v/>
      </c>
      <c r="BT1223" s="165">
        <f>COUNTIF($G1223:$BP1223,"c")+COUNTIF($G1223:$BP1223,"r0,c5")/2+COUNTIF($G1223:$BP1223,"p5,c5")/2</f>
        <v/>
      </c>
      <c r="BU1223" s="165">
        <f>COUNTIF($G1223:$BP1223,"KH")+COUNTIF($G1223:$BP1223,"TL")+COUNTIF($G1223:$BP1223,"L")</f>
        <v/>
      </c>
      <c r="BV1223" s="165" t="n"/>
      <c r="BW1223" s="165">
        <f>COUNTIF($G1223:$BP1223,"hh")</f>
        <v/>
      </c>
      <c r="BX1223" s="165">
        <f>COUNTIF($G1223:$BP1223,"nt7")</f>
        <v/>
      </c>
      <c r="BY1223" s="165">
        <f>COUNTIF($G1223:$BP1223,"P")+COUNTIF($G1223:$BP1223,"p5,a5")/2+COUNTIF($G1223:$BP1223,"p5,b5")/2+COUNTIF($G1223:$BP1223,"p5,c5")/2+COUNTIF($G1223:$BP1223,"p5,d5")/2</f>
        <v/>
      </c>
      <c r="BZ1223" s="166">
        <f>SUBTOTAL(9,BQ1223:BY1223)</f>
        <v/>
      </c>
      <c r="CA1223" s="167">
        <f>SUM(J1223,L1223,N1223,P1223,R1223,T1223,X1223,Z1223,AB1223,AD1223,AF1223,AH1223,AL1223,AN1223,AP1223,AR1223,AT1223,AV1223,AZ1223,BB1223,BD1223,BF1223,BH1223,BP1223)</f>
        <v/>
      </c>
      <c r="CB1223" s="168">
        <f>SUM(H1223,V1223,AJ1223,AX1223,BL1223)</f>
        <v/>
      </c>
      <c r="CC1223" s="24">
        <f>SUM(BJ1223,BN1223)</f>
        <v/>
      </c>
      <c r="CD1223" s="169">
        <f>IF(BZ1223&gt;25,4,IF(BZ1223&gt;18,3,IF(BZ1223&gt;12,2,IF(BZ1223&gt;4,1,0))))-BX1223-2+1</f>
        <v/>
      </c>
      <c r="CE1223" s="30" t="n"/>
      <c r="CF1223" s="169">
        <f>CD1223*CI1223</f>
        <v/>
      </c>
      <c r="CG1223" s="170">
        <f>F1223-BY1223+1</f>
        <v/>
      </c>
      <c r="CH1223" s="169">
        <f>CE1223*16</f>
        <v/>
      </c>
      <c r="CI1223" s="171">
        <f>VLOOKUP(A1223,[1]DATA!$A$6:$AI$331,34,0)</f>
        <v/>
      </c>
      <c r="CJ1223" s="172">
        <f>VLOOKUP(A1223,[2]CHAMCONG!A$7:CI$333,79,0)</f>
        <v/>
      </c>
      <c r="CK1223" s="173">
        <f>CJ1223-CA1223</f>
        <v/>
      </c>
    </row>
    <row r="1224">
      <c r="A1224" s="69" t="n"/>
      <c r="B1224" s="70" t="n"/>
      <c r="C1224" s="77" t="n"/>
      <c r="D1224" s="84" t="n"/>
      <c r="E1224" s="69" t="n"/>
      <c r="F1224" s="69" t="n"/>
      <c r="G1224" s="73" t="n"/>
      <c r="H1224" s="73" t="n"/>
      <c r="I1224" s="75" t="n"/>
      <c r="J1224" s="75" t="n"/>
      <c r="K1224" s="73" t="n"/>
      <c r="L1224" s="73" t="n"/>
      <c r="M1224" s="73" t="n"/>
      <c r="N1224" s="73" t="n"/>
      <c r="O1224" s="75" t="n"/>
      <c r="P1224" s="75" t="n"/>
      <c r="Q1224" s="73" t="n"/>
      <c r="R1224" s="73" t="n"/>
      <c r="S1224" s="73" t="n"/>
      <c r="T1224" s="73" t="n"/>
      <c r="U1224" s="73" t="n"/>
      <c r="V1224" s="73" t="n"/>
      <c r="W1224" s="73" t="n"/>
      <c r="X1224" s="73" t="n"/>
      <c r="Y1224" s="73" t="n"/>
      <c r="Z1224" s="73" t="n"/>
      <c r="AA1224" s="73" t="n"/>
      <c r="AB1224" s="73" t="n"/>
      <c r="AC1224" s="73" t="n"/>
      <c r="AD1224" s="73" t="n"/>
      <c r="AE1224" s="73" t="n"/>
      <c r="AF1224" s="73" t="n"/>
      <c r="AG1224" s="73" t="n"/>
      <c r="AH1224" s="73" t="n"/>
      <c r="AI1224" s="73" t="n"/>
      <c r="AJ1224" s="73" t="n"/>
      <c r="AK1224" s="73" t="n"/>
      <c r="AL1224" s="73" t="n"/>
      <c r="AM1224" s="73" t="n"/>
      <c r="AN1224" s="73" t="n"/>
      <c r="AO1224" s="73" t="n"/>
      <c r="AP1224" s="73" t="n"/>
      <c r="AQ1224" s="73" t="n"/>
      <c r="AR1224" s="73" t="n"/>
      <c r="AS1224" s="73" t="n"/>
      <c r="AT1224" s="73" t="n"/>
      <c r="AU1224" s="73" t="n"/>
      <c r="AV1224" s="73" t="n"/>
      <c r="AW1224" s="73" t="n"/>
      <c r="AX1224" s="73" t="n"/>
      <c r="AY1224" s="73" t="n"/>
      <c r="AZ1224" s="73" t="n"/>
      <c r="BA1224" s="73" t="n"/>
      <c r="BB1224" s="73" t="n"/>
      <c r="BC1224" s="73" t="n"/>
      <c r="BD1224" s="73" t="n"/>
      <c r="BE1224" s="73" t="n"/>
      <c r="BF1224" s="73" t="n"/>
      <c r="BG1224" s="73" t="n"/>
      <c r="BH1224" s="73" t="n"/>
      <c r="BI1224" s="73" t="n"/>
      <c r="BJ1224" s="73" t="n"/>
      <c r="BK1224" s="73" t="n"/>
      <c r="BL1224" s="73" t="n"/>
      <c r="BM1224" s="73" t="n"/>
      <c r="BN1224" s="73" t="n"/>
      <c r="BO1224" s="73" t="n"/>
      <c r="BP1224" s="73" t="n"/>
      <c r="BQ1224" s="165">
        <f>COUNTIF($G1224:$BP1224,"a")+COUNTIF($G1224:$BP1224,"r0,a5")/2+COUNTIF($G1224:$BP1224,"p5,a5")/2</f>
        <v/>
      </c>
      <c r="BR1224" s="165">
        <f>COUNTIF($G1224:$BP1224,"d")+COUNTIF($G1224:$BP1224,"r0,d5")/2+COUNTIF($G1224:$BP1224,"p5,d5")/2</f>
        <v/>
      </c>
      <c r="BS1224" s="165">
        <f>COUNTIF($G1224:$BP1224,"b")+COUNTIF($G1224:$BP1224,"r0,b5")/2+COUNTIF($G1224:$BP1224,"p5,b5")/2</f>
        <v/>
      </c>
      <c r="BT1224" s="165">
        <f>COUNTIF($G1224:$BP1224,"c")+COUNTIF($G1224:$BP1224,"r0,c5")/2+COUNTIF($G1224:$BP1224,"p5,c5")/2</f>
        <v/>
      </c>
      <c r="BU1224" s="165">
        <f>COUNTIF($G1224:$BP1224,"KH")+COUNTIF($G1224:$BP1224,"TL")+COUNTIF($G1224:$BP1224,"L")</f>
        <v/>
      </c>
      <c r="BV1224" s="165" t="n"/>
      <c r="BW1224" s="165">
        <f>COUNTIF($G1224:$BP1224,"hh")</f>
        <v/>
      </c>
      <c r="BX1224" s="165">
        <f>COUNTIF($G1224:$BP1224,"nt7")</f>
        <v/>
      </c>
      <c r="BY1224" s="165">
        <f>COUNTIF($G1224:$BP1224,"P")+COUNTIF($G1224:$BP1224,"p5,a5")/2+COUNTIF($G1224:$BP1224,"p5,b5")/2+COUNTIF($G1224:$BP1224,"p5,c5")/2+COUNTIF($G1224:$BP1224,"p5,d5")/2</f>
        <v/>
      </c>
      <c r="BZ1224" s="166">
        <f>SUBTOTAL(9,BQ1224:BY1224)</f>
        <v/>
      </c>
      <c r="CA1224" s="167">
        <f>SUM(J1224,L1224,N1224,P1224,R1224,T1224,X1224,Z1224,AB1224,AD1224,AF1224,AH1224,AL1224,AN1224,AP1224,AR1224,AT1224,AV1224,AZ1224,BB1224,BD1224,BF1224,BH1224,BP1224)</f>
        <v/>
      </c>
      <c r="CB1224" s="168">
        <f>SUM(H1224,V1224,AJ1224,AX1224,BL1224)</f>
        <v/>
      </c>
      <c r="CC1224" s="24">
        <f>SUM(BJ1224,BN1224)</f>
        <v/>
      </c>
      <c r="CD1224" s="169">
        <f>IF(BZ1224&gt;25,4,IF(BZ1224&gt;18,3,IF(BZ1224&gt;12,2,IF(BZ1224&gt;4,1,0))))-BX1224-2+1</f>
        <v/>
      </c>
      <c r="CE1224" s="30" t="n"/>
      <c r="CF1224" s="169">
        <f>CD1224*CI1224</f>
        <v/>
      </c>
      <c r="CG1224" s="170">
        <f>F1224-BY1224+1</f>
        <v/>
      </c>
      <c r="CH1224" s="169">
        <f>CE1224*16</f>
        <v/>
      </c>
      <c r="CI1224" s="171">
        <f>VLOOKUP(A1224,[1]DATA!$A$6:$AI$331,34,0)</f>
        <v/>
      </c>
      <c r="CJ1224" s="172">
        <f>VLOOKUP(A1224,[2]CHAMCONG!A$7:CI$333,79,0)</f>
        <v/>
      </c>
      <c r="CK1224" s="173">
        <f>CJ1224-CA1224</f>
        <v/>
      </c>
    </row>
    <row r="1225">
      <c r="A1225" s="69" t="n"/>
      <c r="B1225" s="70" t="n"/>
      <c r="C1225" s="77" t="n"/>
      <c r="D1225" s="84" t="n"/>
      <c r="E1225" s="69" t="n"/>
      <c r="F1225" s="69" t="n"/>
      <c r="G1225" s="73" t="n"/>
      <c r="H1225" s="73" t="n"/>
      <c r="I1225" s="75" t="n"/>
      <c r="J1225" s="75" t="n"/>
      <c r="K1225" s="73" t="n"/>
      <c r="L1225" s="73" t="n"/>
      <c r="M1225" s="73" t="n"/>
      <c r="N1225" s="73" t="n"/>
      <c r="O1225" s="75" t="n"/>
      <c r="P1225" s="75" t="n"/>
      <c r="Q1225" s="73" t="n"/>
      <c r="R1225" s="73" t="n"/>
      <c r="S1225" s="73" t="n"/>
      <c r="T1225" s="73" t="n"/>
      <c r="U1225" s="73" t="n"/>
      <c r="V1225" s="73" t="n"/>
      <c r="W1225" s="73" t="n"/>
      <c r="X1225" s="73" t="n"/>
      <c r="Y1225" s="73" t="n"/>
      <c r="Z1225" s="73" t="n"/>
      <c r="AA1225" s="73" t="n"/>
      <c r="AB1225" s="73" t="n"/>
      <c r="AC1225" s="73" t="n"/>
      <c r="AD1225" s="73" t="n"/>
      <c r="AE1225" s="73" t="n"/>
      <c r="AF1225" s="73" t="n"/>
      <c r="AG1225" s="73" t="n"/>
      <c r="AH1225" s="73" t="n"/>
      <c r="AI1225" s="73" t="n"/>
      <c r="AJ1225" s="73" t="n"/>
      <c r="AK1225" s="73" t="n"/>
      <c r="AL1225" s="73" t="n"/>
      <c r="AM1225" s="73" t="n"/>
      <c r="AN1225" s="73" t="n"/>
      <c r="AO1225" s="73" t="n"/>
      <c r="AP1225" s="73" t="n"/>
      <c r="AQ1225" s="73" t="n"/>
      <c r="AR1225" s="73" t="n"/>
      <c r="AS1225" s="73" t="n"/>
      <c r="AT1225" s="73" t="n"/>
      <c r="AU1225" s="73" t="n"/>
      <c r="AV1225" s="73" t="n"/>
      <c r="AW1225" s="73" t="n"/>
      <c r="AX1225" s="73" t="n"/>
      <c r="AY1225" s="73" t="n"/>
      <c r="AZ1225" s="73" t="n"/>
      <c r="BA1225" s="73" t="n"/>
      <c r="BB1225" s="73" t="n"/>
      <c r="BC1225" s="73" t="n"/>
      <c r="BD1225" s="73" t="n"/>
      <c r="BE1225" s="73" t="n"/>
      <c r="BF1225" s="73" t="n"/>
      <c r="BG1225" s="73" t="n"/>
      <c r="BH1225" s="73" t="n"/>
      <c r="BI1225" s="73" t="n"/>
      <c r="BJ1225" s="73" t="n"/>
      <c r="BK1225" s="73" t="n"/>
      <c r="BL1225" s="73" t="n"/>
      <c r="BM1225" s="73" t="n"/>
      <c r="BN1225" s="73" t="n"/>
      <c r="BO1225" s="73" t="n"/>
      <c r="BP1225" s="73" t="n"/>
      <c r="BQ1225" s="165">
        <f>COUNTIF($G1225:$BP1225,"a")+COUNTIF($G1225:$BP1225,"r0,a5")/2+COUNTIF($G1225:$BP1225,"p5,a5")/2</f>
        <v/>
      </c>
      <c r="BR1225" s="165">
        <f>COUNTIF($G1225:$BP1225,"d")+COUNTIF($G1225:$BP1225,"r0,d5")/2+COUNTIF($G1225:$BP1225,"p5,d5")/2</f>
        <v/>
      </c>
      <c r="BS1225" s="165">
        <f>COUNTIF($G1225:$BP1225,"b")+COUNTIF($G1225:$BP1225,"r0,b5")/2+COUNTIF($G1225:$BP1225,"p5,b5")/2</f>
        <v/>
      </c>
      <c r="BT1225" s="165">
        <f>COUNTIF($G1225:$BP1225,"c")+COUNTIF($G1225:$BP1225,"r0,c5")/2+COUNTIF($G1225:$BP1225,"p5,c5")/2</f>
        <v/>
      </c>
      <c r="BU1225" s="165">
        <f>COUNTIF($G1225:$BP1225,"KH")+COUNTIF($G1225:$BP1225,"TL")+COUNTIF($G1225:$BP1225,"L")</f>
        <v/>
      </c>
      <c r="BV1225" s="165" t="n"/>
      <c r="BW1225" s="165">
        <f>COUNTIF($G1225:$BP1225,"hh")</f>
        <v/>
      </c>
      <c r="BX1225" s="165">
        <f>COUNTIF($G1225:$BP1225,"nt7")</f>
        <v/>
      </c>
      <c r="BY1225" s="165">
        <f>COUNTIF($G1225:$BP1225,"P")+COUNTIF($G1225:$BP1225,"p5,a5")/2+COUNTIF($G1225:$BP1225,"p5,b5")/2+COUNTIF($G1225:$BP1225,"p5,c5")/2+COUNTIF($G1225:$BP1225,"p5,d5")/2</f>
        <v/>
      </c>
      <c r="BZ1225" s="166">
        <f>SUBTOTAL(9,BQ1225:BY1225)</f>
        <v/>
      </c>
      <c r="CA1225" s="167">
        <f>SUM(J1225,L1225,N1225,P1225,R1225,T1225,X1225,Z1225,AB1225,AD1225,AF1225,AH1225,AL1225,AN1225,AP1225,AR1225,AT1225,AV1225,AZ1225,BB1225,BD1225,BF1225,BH1225,BP1225)</f>
        <v/>
      </c>
      <c r="CB1225" s="168">
        <f>SUM(H1225,V1225,AJ1225,AX1225,BL1225)</f>
        <v/>
      </c>
      <c r="CC1225" s="24">
        <f>SUM(BJ1225,BN1225)</f>
        <v/>
      </c>
      <c r="CD1225" s="169">
        <f>IF(BZ1225&gt;25,4,IF(BZ1225&gt;18,3,IF(BZ1225&gt;12,2,IF(BZ1225&gt;4,1,0))))-BX1225-2+1</f>
        <v/>
      </c>
      <c r="CE1225" s="30" t="n"/>
      <c r="CF1225" s="169">
        <f>CD1225*CI1225</f>
        <v/>
      </c>
      <c r="CG1225" s="170">
        <f>F1225-BY1225+1</f>
        <v/>
      </c>
      <c r="CH1225" s="169">
        <f>CE1225*16</f>
        <v/>
      </c>
      <c r="CI1225" s="171">
        <f>VLOOKUP(A1225,[1]DATA!$A$6:$AI$331,34,0)</f>
        <v/>
      </c>
      <c r="CJ1225" s="172">
        <f>VLOOKUP(A1225,[2]CHAMCONG!A$7:CI$333,79,0)</f>
        <v/>
      </c>
      <c r="CK1225" s="173">
        <f>CJ1225-CA1225</f>
        <v/>
      </c>
    </row>
    <row r="1226">
      <c r="A1226" s="69" t="n"/>
      <c r="B1226" s="70" t="n"/>
      <c r="C1226" s="77" t="n"/>
      <c r="D1226" s="84" t="n"/>
      <c r="E1226" s="69" t="n"/>
      <c r="F1226" s="69" t="n"/>
      <c r="G1226" s="73" t="n"/>
      <c r="H1226" s="73" t="n"/>
      <c r="I1226" s="75" t="n"/>
      <c r="J1226" s="75" t="n"/>
      <c r="K1226" s="73" t="n"/>
      <c r="L1226" s="73" t="n"/>
      <c r="M1226" s="73" t="n"/>
      <c r="N1226" s="73" t="n"/>
      <c r="O1226" s="75" t="n"/>
      <c r="P1226" s="75" t="n"/>
      <c r="Q1226" s="73" t="n"/>
      <c r="R1226" s="73" t="n"/>
      <c r="S1226" s="73" t="n"/>
      <c r="T1226" s="73" t="n"/>
      <c r="U1226" s="73" t="n"/>
      <c r="V1226" s="73" t="n"/>
      <c r="W1226" s="73" t="n"/>
      <c r="X1226" s="73" t="n"/>
      <c r="Y1226" s="73" t="n"/>
      <c r="Z1226" s="73" t="n"/>
      <c r="AA1226" s="73" t="n"/>
      <c r="AB1226" s="73" t="n"/>
      <c r="AC1226" s="73" t="n"/>
      <c r="AD1226" s="73" t="n"/>
      <c r="AE1226" s="73" t="n"/>
      <c r="AF1226" s="73" t="n"/>
      <c r="AG1226" s="73" t="n"/>
      <c r="AH1226" s="73" t="n"/>
      <c r="AI1226" s="73" t="n"/>
      <c r="AJ1226" s="73" t="n"/>
      <c r="AK1226" s="73" t="n"/>
      <c r="AL1226" s="73" t="n"/>
      <c r="AM1226" s="73" t="n"/>
      <c r="AN1226" s="73" t="n"/>
      <c r="AO1226" s="73" t="n"/>
      <c r="AP1226" s="73" t="n"/>
      <c r="AQ1226" s="73" t="n"/>
      <c r="AR1226" s="73" t="n"/>
      <c r="AS1226" s="73" t="n"/>
      <c r="AT1226" s="73" t="n"/>
      <c r="AU1226" s="73" t="n"/>
      <c r="AV1226" s="73" t="n"/>
      <c r="AW1226" s="73" t="n"/>
      <c r="AX1226" s="73" t="n"/>
      <c r="AY1226" s="73" t="n"/>
      <c r="AZ1226" s="73" t="n"/>
      <c r="BA1226" s="73" t="n"/>
      <c r="BB1226" s="73" t="n"/>
      <c r="BC1226" s="73" t="n"/>
      <c r="BD1226" s="73" t="n"/>
      <c r="BE1226" s="73" t="n"/>
      <c r="BF1226" s="73" t="n"/>
      <c r="BG1226" s="73" t="n"/>
      <c r="BH1226" s="73" t="n"/>
      <c r="BI1226" s="73" t="n"/>
      <c r="BJ1226" s="73" t="n"/>
      <c r="BK1226" s="73" t="n"/>
      <c r="BL1226" s="73" t="n"/>
      <c r="BM1226" s="73" t="n"/>
      <c r="BN1226" s="73" t="n"/>
      <c r="BO1226" s="73" t="n"/>
      <c r="BP1226" s="73" t="n"/>
      <c r="BQ1226" s="165">
        <f>COUNTIF($G1226:$BP1226,"a")+COUNTIF($G1226:$BP1226,"r0,a5")/2+COUNTIF($G1226:$BP1226,"p5,a5")/2</f>
        <v/>
      </c>
      <c r="BR1226" s="165">
        <f>COUNTIF($G1226:$BP1226,"d")+COUNTIF($G1226:$BP1226,"r0,d5")/2+COUNTIF($G1226:$BP1226,"p5,d5")/2</f>
        <v/>
      </c>
      <c r="BS1226" s="165">
        <f>COUNTIF($G1226:$BP1226,"b")+COUNTIF($G1226:$BP1226,"r0,b5")/2+COUNTIF($G1226:$BP1226,"p5,b5")/2</f>
        <v/>
      </c>
      <c r="BT1226" s="165">
        <f>COUNTIF($G1226:$BP1226,"c")+COUNTIF($G1226:$BP1226,"r0,c5")/2+COUNTIF($G1226:$BP1226,"p5,c5")/2</f>
        <v/>
      </c>
      <c r="BU1226" s="165">
        <f>COUNTIF($G1226:$BP1226,"KH")+COUNTIF($G1226:$BP1226,"TL")+COUNTIF($G1226:$BP1226,"L")</f>
        <v/>
      </c>
      <c r="BV1226" s="165" t="n"/>
      <c r="BW1226" s="165">
        <f>COUNTIF($G1226:$BP1226,"hh")</f>
        <v/>
      </c>
      <c r="BX1226" s="165">
        <f>COUNTIF($G1226:$BP1226,"nt7")</f>
        <v/>
      </c>
      <c r="BY1226" s="165">
        <f>COUNTIF($G1226:$BP1226,"P")+COUNTIF($G1226:$BP1226,"p5,a5")/2+COUNTIF($G1226:$BP1226,"p5,b5")/2+COUNTIF($G1226:$BP1226,"p5,c5")/2+COUNTIF($G1226:$BP1226,"p5,d5")/2</f>
        <v/>
      </c>
      <c r="BZ1226" s="166">
        <f>SUBTOTAL(9,BQ1226:BY1226)</f>
        <v/>
      </c>
      <c r="CA1226" s="167">
        <f>SUM(J1226,L1226,N1226,P1226,R1226,T1226,X1226,Z1226,AB1226,AD1226,AF1226,AH1226,AL1226,AN1226,AP1226,AR1226,AT1226,AV1226,AZ1226,BB1226,BD1226,BF1226,BH1226,BP1226)</f>
        <v/>
      </c>
      <c r="CB1226" s="168">
        <f>SUM(H1226,V1226,AJ1226,AX1226,BL1226)</f>
        <v/>
      </c>
      <c r="CC1226" s="24">
        <f>SUM(BJ1226,BN1226)</f>
        <v/>
      </c>
      <c r="CD1226" s="169">
        <f>IF(BZ1226&gt;25,4,IF(BZ1226&gt;18,3,IF(BZ1226&gt;12,2,IF(BZ1226&gt;4,1,0))))-BX1226-2+1</f>
        <v/>
      </c>
      <c r="CE1226" s="30" t="n"/>
      <c r="CF1226" s="169">
        <f>CD1226*CI1226</f>
        <v/>
      </c>
      <c r="CG1226" s="170">
        <f>F1226-BY1226+1</f>
        <v/>
      </c>
      <c r="CH1226" s="169">
        <f>CE1226*16</f>
        <v/>
      </c>
      <c r="CI1226" s="171">
        <f>VLOOKUP(A1226,[1]DATA!$A$6:$AI$331,34,0)</f>
        <v/>
      </c>
      <c r="CJ1226" s="172">
        <f>VLOOKUP(A1226,[2]CHAMCONG!A$7:CI$333,79,0)</f>
        <v/>
      </c>
      <c r="CK1226" s="173">
        <f>CJ1226-CA1226</f>
        <v/>
      </c>
    </row>
    <row r="1227">
      <c r="A1227" s="69" t="n"/>
      <c r="B1227" s="70" t="n"/>
      <c r="C1227" s="77" t="n"/>
      <c r="D1227" s="84" t="n"/>
      <c r="E1227" s="69" t="n"/>
      <c r="F1227" s="69" t="n"/>
      <c r="G1227" s="73" t="n"/>
      <c r="H1227" s="73" t="n"/>
      <c r="I1227" s="75" t="n"/>
      <c r="J1227" s="75" t="n"/>
      <c r="K1227" s="73" t="n"/>
      <c r="L1227" s="73" t="n"/>
      <c r="M1227" s="73" t="n"/>
      <c r="N1227" s="73" t="n"/>
      <c r="O1227" s="75" t="n"/>
      <c r="P1227" s="75" t="n"/>
      <c r="Q1227" s="73" t="n"/>
      <c r="R1227" s="73" t="n"/>
      <c r="S1227" s="73" t="n"/>
      <c r="T1227" s="73" t="n"/>
      <c r="U1227" s="73" t="n"/>
      <c r="V1227" s="73" t="n"/>
      <c r="W1227" s="73" t="n"/>
      <c r="X1227" s="73" t="n"/>
      <c r="Y1227" s="73" t="n"/>
      <c r="Z1227" s="73" t="n"/>
      <c r="AA1227" s="73" t="n"/>
      <c r="AB1227" s="73" t="n"/>
      <c r="AC1227" s="73" t="n"/>
      <c r="AD1227" s="73" t="n"/>
      <c r="AE1227" s="73" t="n"/>
      <c r="AF1227" s="73" t="n"/>
      <c r="AG1227" s="73" t="n"/>
      <c r="AH1227" s="73" t="n"/>
      <c r="AI1227" s="73" t="n"/>
      <c r="AJ1227" s="73" t="n"/>
      <c r="AK1227" s="73" t="n"/>
      <c r="AL1227" s="73" t="n"/>
      <c r="AM1227" s="73" t="n"/>
      <c r="AN1227" s="73" t="n"/>
      <c r="AO1227" s="73" t="n"/>
      <c r="AP1227" s="73" t="n"/>
      <c r="AQ1227" s="73" t="n"/>
      <c r="AR1227" s="73" t="n"/>
      <c r="AS1227" s="73" t="n"/>
      <c r="AT1227" s="73" t="n"/>
      <c r="AU1227" s="73" t="n"/>
      <c r="AV1227" s="73" t="n"/>
      <c r="AW1227" s="73" t="n"/>
      <c r="AX1227" s="73" t="n"/>
      <c r="AY1227" s="73" t="n"/>
      <c r="AZ1227" s="73" t="n"/>
      <c r="BA1227" s="73" t="n"/>
      <c r="BB1227" s="73" t="n"/>
      <c r="BC1227" s="73" t="n"/>
      <c r="BD1227" s="73" t="n"/>
      <c r="BE1227" s="73" t="n"/>
      <c r="BF1227" s="73" t="n"/>
      <c r="BG1227" s="73" t="n"/>
      <c r="BH1227" s="73" t="n"/>
      <c r="BI1227" s="73" t="n"/>
      <c r="BJ1227" s="73" t="n"/>
      <c r="BK1227" s="73" t="n"/>
      <c r="BL1227" s="73" t="n"/>
      <c r="BM1227" s="73" t="n"/>
      <c r="BN1227" s="73" t="n"/>
      <c r="BO1227" s="73" t="n"/>
      <c r="BP1227" s="73" t="n"/>
      <c r="BQ1227" s="165">
        <f>COUNTIF($G1227:$BP1227,"a")+COUNTIF($G1227:$BP1227,"r0,a5")/2+COUNTIF($G1227:$BP1227,"p5,a5")/2</f>
        <v/>
      </c>
      <c r="BR1227" s="165">
        <f>COUNTIF($G1227:$BP1227,"d")+COUNTIF($G1227:$BP1227,"r0,d5")/2+COUNTIF($G1227:$BP1227,"p5,d5")/2</f>
        <v/>
      </c>
      <c r="BS1227" s="165">
        <f>COUNTIF($G1227:$BP1227,"b")+COUNTIF($G1227:$BP1227,"r0,b5")/2+COUNTIF($G1227:$BP1227,"p5,b5")/2</f>
        <v/>
      </c>
      <c r="BT1227" s="165">
        <f>COUNTIF($G1227:$BP1227,"c")+COUNTIF($G1227:$BP1227,"r0,c5")/2+COUNTIF($G1227:$BP1227,"p5,c5")/2</f>
        <v/>
      </c>
      <c r="BU1227" s="165">
        <f>COUNTIF($G1227:$BP1227,"KH")+COUNTIF($G1227:$BP1227,"TL")+COUNTIF($G1227:$BP1227,"L")</f>
        <v/>
      </c>
      <c r="BV1227" s="165" t="n"/>
      <c r="BW1227" s="165">
        <f>COUNTIF($G1227:$BP1227,"hh")</f>
        <v/>
      </c>
      <c r="BX1227" s="165">
        <f>COUNTIF($G1227:$BP1227,"nt7")</f>
        <v/>
      </c>
      <c r="BY1227" s="165">
        <f>COUNTIF($G1227:$BP1227,"P")+COUNTIF($G1227:$BP1227,"p5,a5")/2+COUNTIF($G1227:$BP1227,"p5,b5")/2+COUNTIF($G1227:$BP1227,"p5,c5")/2+COUNTIF($G1227:$BP1227,"p5,d5")/2</f>
        <v/>
      </c>
      <c r="BZ1227" s="166">
        <f>SUBTOTAL(9,BQ1227:BY1227)</f>
        <v/>
      </c>
      <c r="CA1227" s="167">
        <f>SUM(J1227,L1227,N1227,P1227,R1227,T1227,X1227,Z1227,AB1227,AD1227,AF1227,AH1227,AL1227,AN1227,AP1227,AR1227,AT1227,AV1227,AZ1227,BB1227,BD1227,BF1227,BH1227,BP1227)</f>
        <v/>
      </c>
      <c r="CB1227" s="168">
        <f>SUM(H1227,V1227,AJ1227,AX1227,BL1227)</f>
        <v/>
      </c>
      <c r="CC1227" s="24">
        <f>SUM(BJ1227,BN1227)</f>
        <v/>
      </c>
      <c r="CD1227" s="169">
        <f>IF(BZ1227&gt;25,4,IF(BZ1227&gt;18,3,IF(BZ1227&gt;12,2,IF(BZ1227&gt;4,1,0))))-BX1227-2+1</f>
        <v/>
      </c>
      <c r="CE1227" s="30" t="n"/>
      <c r="CF1227" s="169">
        <f>CD1227*CI1227</f>
        <v/>
      </c>
      <c r="CG1227" s="170">
        <f>F1227-BY1227+1</f>
        <v/>
      </c>
      <c r="CH1227" s="169">
        <f>CE1227*16</f>
        <v/>
      </c>
      <c r="CI1227" s="171">
        <f>VLOOKUP(A1227,[1]DATA!$A$6:$AI$331,34,0)</f>
        <v/>
      </c>
      <c r="CJ1227" s="172">
        <f>VLOOKUP(A1227,[2]CHAMCONG!A$7:CI$333,79,0)</f>
        <v/>
      </c>
      <c r="CK1227" s="173">
        <f>CJ1227-CA1227</f>
        <v/>
      </c>
    </row>
    <row r="1228">
      <c r="A1228" s="69" t="n"/>
      <c r="B1228" s="70" t="n"/>
      <c r="C1228" s="77" t="n"/>
      <c r="D1228" s="84" t="n"/>
      <c r="E1228" s="69" t="n"/>
      <c r="F1228" s="69" t="n"/>
      <c r="G1228" s="73" t="n"/>
      <c r="H1228" s="73" t="n"/>
      <c r="I1228" s="75" t="n"/>
      <c r="J1228" s="75" t="n"/>
      <c r="K1228" s="73" t="n"/>
      <c r="L1228" s="73" t="n"/>
      <c r="M1228" s="73" t="n"/>
      <c r="N1228" s="73" t="n"/>
      <c r="O1228" s="75" t="n"/>
      <c r="P1228" s="75" t="n"/>
      <c r="Q1228" s="73" t="n"/>
      <c r="R1228" s="73" t="n"/>
      <c r="S1228" s="73" t="n"/>
      <c r="T1228" s="73" t="n"/>
      <c r="U1228" s="73" t="n"/>
      <c r="V1228" s="73" t="n"/>
      <c r="W1228" s="73" t="n"/>
      <c r="X1228" s="73" t="n"/>
      <c r="Y1228" s="73" t="n"/>
      <c r="Z1228" s="73" t="n"/>
      <c r="AA1228" s="73" t="n"/>
      <c r="AB1228" s="73" t="n"/>
      <c r="AC1228" s="73" t="n"/>
      <c r="AD1228" s="73" t="n"/>
      <c r="AE1228" s="73" t="n"/>
      <c r="AF1228" s="73" t="n"/>
      <c r="AG1228" s="73" t="n"/>
      <c r="AH1228" s="73" t="n"/>
      <c r="AI1228" s="73" t="n"/>
      <c r="AJ1228" s="73" t="n"/>
      <c r="AK1228" s="73" t="n"/>
      <c r="AL1228" s="73" t="n"/>
      <c r="AM1228" s="73" t="n"/>
      <c r="AN1228" s="73" t="n"/>
      <c r="AO1228" s="73" t="n"/>
      <c r="AP1228" s="73" t="n"/>
      <c r="AQ1228" s="73" t="n"/>
      <c r="AR1228" s="73" t="n"/>
      <c r="AS1228" s="73" t="n"/>
      <c r="AT1228" s="73" t="n"/>
      <c r="AU1228" s="73" t="n"/>
      <c r="AV1228" s="73" t="n"/>
      <c r="AW1228" s="73" t="n"/>
      <c r="AX1228" s="73" t="n"/>
      <c r="AY1228" s="73" t="n"/>
      <c r="AZ1228" s="73" t="n"/>
      <c r="BA1228" s="73" t="n"/>
      <c r="BB1228" s="73" t="n"/>
      <c r="BC1228" s="73" t="n"/>
      <c r="BD1228" s="73" t="n"/>
      <c r="BE1228" s="73" t="n"/>
      <c r="BF1228" s="73" t="n"/>
      <c r="BG1228" s="73" t="n"/>
      <c r="BH1228" s="73" t="n"/>
      <c r="BI1228" s="73" t="n"/>
      <c r="BJ1228" s="73" t="n"/>
      <c r="BK1228" s="73" t="n"/>
      <c r="BL1228" s="73" t="n"/>
      <c r="BM1228" s="73" t="n"/>
      <c r="BN1228" s="73" t="n"/>
      <c r="BO1228" s="73" t="n"/>
      <c r="BP1228" s="73" t="n"/>
      <c r="BQ1228" s="165">
        <f>COUNTIF($G1228:$BP1228,"a")+COUNTIF($G1228:$BP1228,"r0,a5")/2+COUNTIF($G1228:$BP1228,"p5,a5")/2</f>
        <v/>
      </c>
      <c r="BR1228" s="165">
        <f>COUNTIF($G1228:$BP1228,"d")+COUNTIF($G1228:$BP1228,"r0,d5")/2+COUNTIF($G1228:$BP1228,"p5,d5")/2</f>
        <v/>
      </c>
      <c r="BS1228" s="165">
        <f>COUNTIF($G1228:$BP1228,"b")+COUNTIF($G1228:$BP1228,"r0,b5")/2+COUNTIF($G1228:$BP1228,"p5,b5")/2</f>
        <v/>
      </c>
      <c r="BT1228" s="165">
        <f>COUNTIF($G1228:$BP1228,"c")+COUNTIF($G1228:$BP1228,"r0,c5")/2+COUNTIF($G1228:$BP1228,"p5,c5")/2</f>
        <v/>
      </c>
      <c r="BU1228" s="165">
        <f>COUNTIF($G1228:$BP1228,"KH")+COUNTIF($G1228:$BP1228,"TL")+COUNTIF($G1228:$BP1228,"L")</f>
        <v/>
      </c>
      <c r="BV1228" s="165" t="n"/>
      <c r="BW1228" s="165">
        <f>COUNTIF($G1228:$BP1228,"hh")</f>
        <v/>
      </c>
      <c r="BX1228" s="165">
        <f>COUNTIF($G1228:$BP1228,"nt7")</f>
        <v/>
      </c>
      <c r="BY1228" s="165">
        <f>COUNTIF($G1228:$BP1228,"P")+COUNTIF($G1228:$BP1228,"p5,a5")/2+COUNTIF($G1228:$BP1228,"p5,b5")/2+COUNTIF($G1228:$BP1228,"p5,c5")/2+COUNTIF($G1228:$BP1228,"p5,d5")/2</f>
        <v/>
      </c>
      <c r="BZ1228" s="166">
        <f>SUBTOTAL(9,BQ1228:BY1228)</f>
        <v/>
      </c>
      <c r="CA1228" s="167">
        <f>SUM(J1228,L1228,N1228,P1228,R1228,T1228,X1228,Z1228,AB1228,AD1228,AF1228,AH1228,AL1228,AN1228,AP1228,AR1228,AT1228,AV1228,AZ1228,BB1228,BD1228,BF1228,BH1228,BP1228)</f>
        <v/>
      </c>
      <c r="CB1228" s="168">
        <f>SUM(H1228,V1228,AJ1228,AX1228,BL1228)</f>
        <v/>
      </c>
      <c r="CC1228" s="24">
        <f>SUM(BJ1228,BN1228)</f>
        <v/>
      </c>
      <c r="CD1228" s="169">
        <f>IF(BZ1228&gt;25,4,IF(BZ1228&gt;18,3,IF(BZ1228&gt;12,2,IF(BZ1228&gt;4,1,0))))-BX1228-2+1</f>
        <v/>
      </c>
      <c r="CE1228" s="30" t="n"/>
      <c r="CF1228" s="169">
        <f>CD1228*CI1228</f>
        <v/>
      </c>
      <c r="CG1228" s="170">
        <f>F1228-BY1228+1</f>
        <v/>
      </c>
      <c r="CH1228" s="169">
        <f>CE1228*16</f>
        <v/>
      </c>
      <c r="CI1228" s="171">
        <f>VLOOKUP(A1228,[1]DATA!$A$6:$AI$331,34,0)</f>
        <v/>
      </c>
      <c r="CJ1228" s="172">
        <f>VLOOKUP(A1228,[2]CHAMCONG!A$7:CI$333,79,0)</f>
        <v/>
      </c>
      <c r="CK1228" s="173">
        <f>CJ1228-CA1228</f>
        <v/>
      </c>
    </row>
    <row r="1229">
      <c r="A1229" s="69" t="n"/>
      <c r="B1229" s="70" t="n"/>
      <c r="C1229" s="77" t="n"/>
      <c r="D1229" s="84" t="n"/>
      <c r="E1229" s="69" t="n"/>
      <c r="F1229" s="69" t="n"/>
      <c r="G1229" s="73" t="n"/>
      <c r="H1229" s="73" t="n"/>
      <c r="I1229" s="75" t="n"/>
      <c r="J1229" s="75" t="n"/>
      <c r="K1229" s="73" t="n"/>
      <c r="L1229" s="73" t="n"/>
      <c r="M1229" s="73" t="n"/>
      <c r="N1229" s="73" t="n"/>
      <c r="O1229" s="75" t="n"/>
      <c r="P1229" s="75" t="n"/>
      <c r="Q1229" s="73" t="n"/>
      <c r="R1229" s="73" t="n"/>
      <c r="S1229" s="73" t="n"/>
      <c r="T1229" s="73" t="n"/>
      <c r="U1229" s="73" t="n"/>
      <c r="V1229" s="73" t="n"/>
      <c r="W1229" s="73" t="n"/>
      <c r="X1229" s="73" t="n"/>
      <c r="Y1229" s="73" t="n"/>
      <c r="Z1229" s="73" t="n"/>
      <c r="AA1229" s="73" t="n"/>
      <c r="AB1229" s="73" t="n"/>
      <c r="AC1229" s="73" t="n"/>
      <c r="AD1229" s="73" t="n"/>
      <c r="AE1229" s="73" t="n"/>
      <c r="AF1229" s="73" t="n"/>
      <c r="AG1229" s="73" t="n"/>
      <c r="AH1229" s="73" t="n"/>
      <c r="AI1229" s="73" t="n"/>
      <c r="AJ1229" s="73" t="n"/>
      <c r="AK1229" s="73" t="n"/>
      <c r="AL1229" s="73" t="n"/>
      <c r="AM1229" s="73" t="n"/>
      <c r="AN1229" s="73" t="n"/>
      <c r="AO1229" s="73" t="n"/>
      <c r="AP1229" s="73" t="n"/>
      <c r="AQ1229" s="73" t="n"/>
      <c r="AR1229" s="73" t="n"/>
      <c r="AS1229" s="73" t="n"/>
      <c r="AT1229" s="73" t="n"/>
      <c r="AU1229" s="73" t="n"/>
      <c r="AV1229" s="73" t="n"/>
      <c r="AW1229" s="73" t="n"/>
      <c r="AX1229" s="73" t="n"/>
      <c r="AY1229" s="73" t="n"/>
      <c r="AZ1229" s="73" t="n"/>
      <c r="BA1229" s="73" t="n"/>
      <c r="BB1229" s="73" t="n"/>
      <c r="BC1229" s="73" t="n"/>
      <c r="BD1229" s="73" t="n"/>
      <c r="BE1229" s="73" t="n"/>
      <c r="BF1229" s="73" t="n"/>
      <c r="BG1229" s="73" t="n"/>
      <c r="BH1229" s="73" t="n"/>
      <c r="BI1229" s="73" t="n"/>
      <c r="BJ1229" s="73" t="n"/>
      <c r="BK1229" s="73" t="n"/>
      <c r="BL1229" s="73" t="n"/>
      <c r="BM1229" s="73" t="n"/>
      <c r="BN1229" s="73" t="n"/>
      <c r="BO1229" s="73" t="n"/>
      <c r="BP1229" s="73" t="n"/>
      <c r="BQ1229" s="165">
        <f>COUNTIF($G1229:$BP1229,"a")+COUNTIF($G1229:$BP1229,"r0,a5")/2+COUNTIF($G1229:$BP1229,"p5,a5")/2</f>
        <v/>
      </c>
      <c r="BR1229" s="165">
        <f>COUNTIF($G1229:$BP1229,"d")+COUNTIF($G1229:$BP1229,"r0,d5")/2+COUNTIF($G1229:$BP1229,"p5,d5")/2</f>
        <v/>
      </c>
      <c r="BS1229" s="165">
        <f>COUNTIF($G1229:$BP1229,"b")+COUNTIF($G1229:$BP1229,"r0,b5")/2+COUNTIF($G1229:$BP1229,"p5,b5")/2</f>
        <v/>
      </c>
      <c r="BT1229" s="165">
        <f>COUNTIF($G1229:$BP1229,"c")+COUNTIF($G1229:$BP1229,"r0,c5")/2+COUNTIF($G1229:$BP1229,"p5,c5")/2</f>
        <v/>
      </c>
      <c r="BU1229" s="165">
        <f>COUNTIF($G1229:$BP1229,"KH")+COUNTIF($G1229:$BP1229,"TL")+COUNTIF($G1229:$BP1229,"L")</f>
        <v/>
      </c>
      <c r="BV1229" s="165" t="n"/>
      <c r="BW1229" s="165">
        <f>COUNTIF($G1229:$BP1229,"hh")</f>
        <v/>
      </c>
      <c r="BX1229" s="165">
        <f>COUNTIF($G1229:$BP1229,"nt7")</f>
        <v/>
      </c>
      <c r="BY1229" s="165">
        <f>COUNTIF($G1229:$BP1229,"P")+COUNTIF($G1229:$BP1229,"p5,a5")/2+COUNTIF($G1229:$BP1229,"p5,b5")/2+COUNTIF($G1229:$BP1229,"p5,c5")/2+COUNTIF($G1229:$BP1229,"p5,d5")/2</f>
        <v/>
      </c>
      <c r="BZ1229" s="166">
        <f>SUBTOTAL(9,BQ1229:BY1229)</f>
        <v/>
      </c>
      <c r="CA1229" s="167">
        <f>SUM(J1229,L1229,N1229,P1229,R1229,T1229,X1229,Z1229,AB1229,AD1229,AF1229,AH1229,AL1229,AN1229,AP1229,AR1229,AT1229,AV1229,AZ1229,BB1229,BD1229,BF1229,BH1229,BP1229)</f>
        <v/>
      </c>
      <c r="CB1229" s="168">
        <f>SUM(H1229,V1229,AJ1229,AX1229,BL1229)</f>
        <v/>
      </c>
      <c r="CC1229" s="24">
        <f>SUM(BJ1229,BN1229)</f>
        <v/>
      </c>
      <c r="CD1229" s="169">
        <f>IF(BZ1229&gt;25,4,IF(BZ1229&gt;18,3,IF(BZ1229&gt;12,2,IF(BZ1229&gt;4,1,0))))-BX1229-2+1</f>
        <v/>
      </c>
      <c r="CE1229" s="30" t="n"/>
      <c r="CF1229" s="169">
        <f>CD1229*CI1229</f>
        <v/>
      </c>
      <c r="CG1229" s="170">
        <f>F1229-BY1229+1</f>
        <v/>
      </c>
      <c r="CH1229" s="169">
        <f>CE1229*16</f>
        <v/>
      </c>
      <c r="CI1229" s="171">
        <f>VLOOKUP(A1229,[1]DATA!$A$6:$AI$331,34,0)</f>
        <v/>
      </c>
      <c r="CJ1229" s="172">
        <f>VLOOKUP(A1229,[2]CHAMCONG!A$7:CI$333,79,0)</f>
        <v/>
      </c>
      <c r="CK1229" s="173">
        <f>CJ1229-CA1229</f>
        <v/>
      </c>
    </row>
    <row r="1230">
      <c r="A1230" s="69" t="n"/>
      <c r="B1230" s="70" t="n"/>
      <c r="C1230" s="77" t="n"/>
      <c r="D1230" s="84" t="n"/>
      <c r="E1230" s="69" t="n"/>
      <c r="F1230" s="69" t="n"/>
      <c r="G1230" s="73" t="n"/>
      <c r="H1230" s="73" t="n"/>
      <c r="I1230" s="75" t="n"/>
      <c r="J1230" s="75" t="n"/>
      <c r="K1230" s="73" t="n"/>
      <c r="L1230" s="73" t="n"/>
      <c r="M1230" s="73" t="n"/>
      <c r="N1230" s="73" t="n"/>
      <c r="O1230" s="75" t="n"/>
      <c r="P1230" s="75" t="n"/>
      <c r="Q1230" s="73" t="n"/>
      <c r="R1230" s="73" t="n"/>
      <c r="S1230" s="73" t="n"/>
      <c r="T1230" s="73" t="n"/>
      <c r="U1230" s="73" t="n"/>
      <c r="V1230" s="73" t="n"/>
      <c r="W1230" s="73" t="n"/>
      <c r="X1230" s="73" t="n"/>
      <c r="Y1230" s="73" t="n"/>
      <c r="Z1230" s="73" t="n"/>
      <c r="AA1230" s="73" t="n"/>
      <c r="AB1230" s="73" t="n"/>
      <c r="AC1230" s="73" t="n"/>
      <c r="AD1230" s="73" t="n"/>
      <c r="AE1230" s="73" t="n"/>
      <c r="AF1230" s="73" t="n"/>
      <c r="AG1230" s="73" t="n"/>
      <c r="AH1230" s="73" t="n"/>
      <c r="AI1230" s="73" t="n"/>
      <c r="AJ1230" s="73" t="n"/>
      <c r="AK1230" s="73" t="n"/>
      <c r="AL1230" s="73" t="n"/>
      <c r="AM1230" s="73" t="n"/>
      <c r="AN1230" s="73" t="n"/>
      <c r="AO1230" s="73" t="n"/>
      <c r="AP1230" s="73" t="n"/>
      <c r="AQ1230" s="73" t="n"/>
      <c r="AR1230" s="73" t="n"/>
      <c r="AS1230" s="73" t="n"/>
      <c r="AT1230" s="73" t="n"/>
      <c r="AU1230" s="73" t="n"/>
      <c r="AV1230" s="73" t="n"/>
      <c r="AW1230" s="73" t="n"/>
      <c r="AX1230" s="73" t="n"/>
      <c r="AY1230" s="73" t="n"/>
      <c r="AZ1230" s="73" t="n"/>
      <c r="BA1230" s="73" t="n"/>
      <c r="BB1230" s="73" t="n"/>
      <c r="BC1230" s="73" t="n"/>
      <c r="BD1230" s="73" t="n"/>
      <c r="BE1230" s="73" t="n"/>
      <c r="BF1230" s="73" t="n"/>
      <c r="BG1230" s="73" t="n"/>
      <c r="BH1230" s="73" t="n"/>
      <c r="BI1230" s="73" t="n"/>
      <c r="BJ1230" s="73" t="n"/>
      <c r="BK1230" s="73" t="n"/>
      <c r="BL1230" s="73" t="n"/>
      <c r="BM1230" s="73" t="n"/>
      <c r="BN1230" s="73" t="n"/>
      <c r="BO1230" s="73" t="n"/>
      <c r="BP1230" s="73" t="n"/>
      <c r="BQ1230" s="165">
        <f>COUNTIF($G1230:$BP1230,"a")+COUNTIF($G1230:$BP1230,"r0,a5")/2+COUNTIF($G1230:$BP1230,"p5,a5")/2</f>
        <v/>
      </c>
      <c r="BR1230" s="165">
        <f>COUNTIF($G1230:$BP1230,"d")+COUNTIF($G1230:$BP1230,"r0,d5")/2+COUNTIF($G1230:$BP1230,"p5,d5")/2</f>
        <v/>
      </c>
      <c r="BS1230" s="165">
        <f>COUNTIF($G1230:$BP1230,"b")+COUNTIF($G1230:$BP1230,"r0,b5")/2+COUNTIF($G1230:$BP1230,"p5,b5")/2</f>
        <v/>
      </c>
      <c r="BT1230" s="165">
        <f>COUNTIF($G1230:$BP1230,"c")+COUNTIF($G1230:$BP1230,"r0,c5")/2+COUNTIF($G1230:$BP1230,"p5,c5")/2</f>
        <v/>
      </c>
      <c r="BU1230" s="165">
        <f>COUNTIF($G1230:$BP1230,"KH")+COUNTIF($G1230:$BP1230,"TL")+COUNTIF($G1230:$BP1230,"L")</f>
        <v/>
      </c>
      <c r="BV1230" s="165" t="n"/>
      <c r="BW1230" s="165">
        <f>COUNTIF($G1230:$BP1230,"hh")</f>
        <v/>
      </c>
      <c r="BX1230" s="165">
        <f>COUNTIF($G1230:$BP1230,"nt7")</f>
        <v/>
      </c>
      <c r="BY1230" s="165">
        <f>COUNTIF($G1230:$BP1230,"P")+COUNTIF($G1230:$BP1230,"p5,a5")/2+COUNTIF($G1230:$BP1230,"p5,b5")/2+COUNTIF($G1230:$BP1230,"p5,c5")/2+COUNTIF($G1230:$BP1230,"p5,d5")/2</f>
        <v/>
      </c>
      <c r="BZ1230" s="166">
        <f>SUBTOTAL(9,BQ1230:BY1230)</f>
        <v/>
      </c>
      <c r="CA1230" s="167">
        <f>SUM(J1230,L1230,N1230,P1230,R1230,T1230,X1230,Z1230,AB1230,AD1230,AF1230,AH1230,AL1230,AN1230,AP1230,AR1230,AT1230,AV1230,AZ1230,BB1230,BD1230,BF1230,BH1230,BP1230)</f>
        <v/>
      </c>
      <c r="CB1230" s="168">
        <f>SUM(H1230,V1230,AJ1230,AX1230,BL1230)</f>
        <v/>
      </c>
      <c r="CC1230" s="24">
        <f>SUM(BJ1230,BN1230)</f>
        <v/>
      </c>
      <c r="CD1230" s="169">
        <f>IF(BZ1230&gt;25,4,IF(BZ1230&gt;18,3,IF(BZ1230&gt;12,2,IF(BZ1230&gt;4,1,0))))-BX1230-2+1</f>
        <v/>
      </c>
      <c r="CE1230" s="30" t="n"/>
      <c r="CF1230" s="169">
        <f>CD1230*CI1230</f>
        <v/>
      </c>
      <c r="CG1230" s="170">
        <f>F1230-BY1230+1</f>
        <v/>
      </c>
      <c r="CH1230" s="169">
        <f>CE1230*16</f>
        <v/>
      </c>
      <c r="CI1230" s="171">
        <f>VLOOKUP(A1230,[1]DATA!$A$6:$AI$331,34,0)</f>
        <v/>
      </c>
      <c r="CJ1230" s="172">
        <f>VLOOKUP(A1230,[2]CHAMCONG!A$7:CI$333,79,0)</f>
        <v/>
      </c>
      <c r="CK1230" s="173">
        <f>CJ1230-CA1230</f>
        <v/>
      </c>
    </row>
    <row r="1231">
      <c r="A1231" s="69" t="n"/>
      <c r="B1231" s="70" t="n"/>
      <c r="C1231" s="77" t="n"/>
      <c r="D1231" s="84" t="n"/>
      <c r="E1231" s="69" t="n"/>
      <c r="F1231" s="69" t="n"/>
      <c r="G1231" s="73" t="n"/>
      <c r="H1231" s="73" t="n"/>
      <c r="I1231" s="75" t="n"/>
      <c r="J1231" s="75" t="n"/>
      <c r="K1231" s="73" t="n"/>
      <c r="L1231" s="73" t="n"/>
      <c r="M1231" s="73" t="n"/>
      <c r="N1231" s="73" t="n"/>
      <c r="O1231" s="75" t="n"/>
      <c r="P1231" s="75" t="n"/>
      <c r="Q1231" s="73" t="n"/>
      <c r="R1231" s="73" t="n"/>
      <c r="S1231" s="73" t="n"/>
      <c r="T1231" s="73" t="n"/>
      <c r="U1231" s="73" t="n"/>
      <c r="V1231" s="73" t="n"/>
      <c r="W1231" s="73" t="n"/>
      <c r="X1231" s="73" t="n"/>
      <c r="Y1231" s="73" t="n"/>
      <c r="Z1231" s="73" t="n"/>
      <c r="AA1231" s="73" t="n"/>
      <c r="AB1231" s="73" t="n"/>
      <c r="AC1231" s="73" t="n"/>
      <c r="AD1231" s="73" t="n"/>
      <c r="AE1231" s="73" t="n"/>
      <c r="AF1231" s="73" t="n"/>
      <c r="AG1231" s="73" t="n"/>
      <c r="AH1231" s="73" t="n"/>
      <c r="AI1231" s="73" t="n"/>
      <c r="AJ1231" s="73" t="n"/>
      <c r="AK1231" s="73" t="n"/>
      <c r="AL1231" s="73" t="n"/>
      <c r="AM1231" s="73" t="n"/>
      <c r="AN1231" s="73" t="n"/>
      <c r="AO1231" s="73" t="n"/>
      <c r="AP1231" s="73" t="n"/>
      <c r="AQ1231" s="73" t="n"/>
      <c r="AR1231" s="73" t="n"/>
      <c r="AS1231" s="73" t="n"/>
      <c r="AT1231" s="73" t="n"/>
      <c r="AU1231" s="73" t="n"/>
      <c r="AV1231" s="73" t="n"/>
      <c r="AW1231" s="73" t="n"/>
      <c r="AX1231" s="73" t="n"/>
      <c r="AY1231" s="73" t="n"/>
      <c r="AZ1231" s="73" t="n"/>
      <c r="BA1231" s="73" t="n"/>
      <c r="BB1231" s="73" t="n"/>
      <c r="BC1231" s="73" t="n"/>
      <c r="BD1231" s="73" t="n"/>
      <c r="BE1231" s="73" t="n"/>
      <c r="BF1231" s="73" t="n"/>
      <c r="BG1231" s="73" t="n"/>
      <c r="BH1231" s="73" t="n"/>
      <c r="BI1231" s="73" t="n"/>
      <c r="BJ1231" s="73" t="n"/>
      <c r="BK1231" s="73" t="n"/>
      <c r="BL1231" s="73" t="n"/>
      <c r="BM1231" s="73" t="n"/>
      <c r="BN1231" s="73" t="n"/>
      <c r="BO1231" s="73" t="n"/>
      <c r="BP1231" s="73" t="n"/>
      <c r="BQ1231" s="165">
        <f>COUNTIF($G1231:$BP1231,"a")+COUNTIF($G1231:$BP1231,"r0,a5")/2+COUNTIF($G1231:$BP1231,"p5,a5")/2</f>
        <v/>
      </c>
      <c r="BR1231" s="165">
        <f>COUNTIF($G1231:$BP1231,"d")+COUNTIF($G1231:$BP1231,"r0,d5")/2+COUNTIF($G1231:$BP1231,"p5,d5")/2</f>
        <v/>
      </c>
      <c r="BS1231" s="165">
        <f>COUNTIF($G1231:$BP1231,"b")+COUNTIF($G1231:$BP1231,"r0,b5")/2+COUNTIF($G1231:$BP1231,"p5,b5")/2</f>
        <v/>
      </c>
      <c r="BT1231" s="165">
        <f>COUNTIF($G1231:$BP1231,"c")+COUNTIF($G1231:$BP1231,"r0,c5")/2+COUNTIF($G1231:$BP1231,"p5,c5")/2</f>
        <v/>
      </c>
      <c r="BU1231" s="165">
        <f>COUNTIF($G1231:$BP1231,"KH")+COUNTIF($G1231:$BP1231,"TL")+COUNTIF($G1231:$BP1231,"L")</f>
        <v/>
      </c>
      <c r="BV1231" s="165" t="n"/>
      <c r="BW1231" s="165">
        <f>COUNTIF($G1231:$BP1231,"hh")</f>
        <v/>
      </c>
      <c r="BX1231" s="165">
        <f>COUNTIF($G1231:$BP1231,"nt7")</f>
        <v/>
      </c>
      <c r="BY1231" s="165">
        <f>COUNTIF($G1231:$BP1231,"P")+COUNTIF($G1231:$BP1231,"p5,a5")/2+COUNTIF($G1231:$BP1231,"p5,b5")/2+COUNTIF($G1231:$BP1231,"p5,c5")/2+COUNTIF($G1231:$BP1231,"p5,d5")/2</f>
        <v/>
      </c>
      <c r="BZ1231" s="166">
        <f>SUBTOTAL(9,BQ1231:BY1231)</f>
        <v/>
      </c>
      <c r="CA1231" s="167">
        <f>SUM(J1231,L1231,N1231,P1231,R1231,T1231,X1231,Z1231,AB1231,AD1231,AF1231,AH1231,AL1231,AN1231,AP1231,AR1231,AT1231,AV1231,AZ1231,BB1231,BD1231,BF1231,BH1231,BP1231)</f>
        <v/>
      </c>
      <c r="CB1231" s="168">
        <f>SUM(H1231,V1231,AJ1231,AX1231,BL1231)</f>
        <v/>
      </c>
      <c r="CC1231" s="24">
        <f>SUM(BJ1231,BN1231)</f>
        <v/>
      </c>
      <c r="CD1231" s="169">
        <f>IF(BZ1231&gt;25,4,IF(BZ1231&gt;18,3,IF(BZ1231&gt;12,2,IF(BZ1231&gt;4,1,0))))-BX1231-2+1</f>
        <v/>
      </c>
      <c r="CE1231" s="30" t="n"/>
      <c r="CF1231" s="169">
        <f>CD1231*CI1231</f>
        <v/>
      </c>
      <c r="CG1231" s="170">
        <f>F1231-BY1231+1</f>
        <v/>
      </c>
      <c r="CH1231" s="169">
        <f>CE1231*16</f>
        <v/>
      </c>
      <c r="CI1231" s="171">
        <f>VLOOKUP(A1231,[1]DATA!$A$6:$AI$331,34,0)</f>
        <v/>
      </c>
      <c r="CJ1231" s="172">
        <f>VLOOKUP(A1231,[2]CHAMCONG!A$7:CI$333,79,0)</f>
        <v/>
      </c>
      <c r="CK1231" s="173">
        <f>CJ1231-CA1231</f>
        <v/>
      </c>
    </row>
    <row r="1232">
      <c r="A1232" s="69" t="n"/>
      <c r="B1232" s="70" t="n"/>
      <c r="C1232" s="77" t="n"/>
      <c r="D1232" s="84" t="n"/>
      <c r="E1232" s="69" t="n"/>
      <c r="F1232" s="69" t="n"/>
      <c r="G1232" s="73" t="n"/>
      <c r="H1232" s="73" t="n"/>
      <c r="I1232" s="75" t="n"/>
      <c r="J1232" s="75" t="n"/>
      <c r="K1232" s="73" t="n"/>
      <c r="L1232" s="73" t="n"/>
      <c r="M1232" s="73" t="n"/>
      <c r="N1232" s="73" t="n"/>
      <c r="O1232" s="75" t="n"/>
      <c r="P1232" s="75" t="n"/>
      <c r="Q1232" s="73" t="n"/>
      <c r="R1232" s="73" t="n"/>
      <c r="S1232" s="73" t="n"/>
      <c r="T1232" s="73" t="n"/>
      <c r="U1232" s="73" t="n"/>
      <c r="V1232" s="73" t="n"/>
      <c r="W1232" s="73" t="n"/>
      <c r="X1232" s="73" t="n"/>
      <c r="Y1232" s="73" t="n"/>
      <c r="Z1232" s="73" t="n"/>
      <c r="AA1232" s="73" t="n"/>
      <c r="AB1232" s="73" t="n"/>
      <c r="AC1232" s="73" t="n"/>
      <c r="AD1232" s="73" t="n"/>
      <c r="AE1232" s="73" t="n"/>
      <c r="AF1232" s="73" t="n"/>
      <c r="AG1232" s="73" t="n"/>
      <c r="AH1232" s="73" t="n"/>
      <c r="AI1232" s="73" t="n"/>
      <c r="AJ1232" s="73" t="n"/>
      <c r="AK1232" s="73" t="n"/>
      <c r="AL1232" s="73" t="n"/>
      <c r="AM1232" s="73" t="n"/>
      <c r="AN1232" s="73" t="n"/>
      <c r="AO1232" s="73" t="n"/>
      <c r="AP1232" s="73" t="n"/>
      <c r="AQ1232" s="73" t="n"/>
      <c r="AR1232" s="73" t="n"/>
      <c r="AS1232" s="73" t="n"/>
      <c r="AT1232" s="73" t="n"/>
      <c r="AU1232" s="73" t="n"/>
      <c r="AV1232" s="73" t="n"/>
      <c r="AW1232" s="73" t="n"/>
      <c r="AX1232" s="73" t="n"/>
      <c r="AY1232" s="73" t="n"/>
      <c r="AZ1232" s="73" t="n"/>
      <c r="BA1232" s="73" t="n"/>
      <c r="BB1232" s="73" t="n"/>
      <c r="BC1232" s="73" t="n"/>
      <c r="BD1232" s="73" t="n"/>
      <c r="BE1232" s="73" t="n"/>
      <c r="BF1232" s="73" t="n"/>
      <c r="BG1232" s="73" t="n"/>
      <c r="BH1232" s="73" t="n"/>
      <c r="BI1232" s="73" t="n"/>
      <c r="BJ1232" s="73" t="n"/>
      <c r="BK1232" s="73" t="n"/>
      <c r="BL1232" s="73" t="n"/>
      <c r="BM1232" s="73" t="n"/>
      <c r="BN1232" s="73" t="n"/>
      <c r="BO1232" s="73" t="n"/>
      <c r="BP1232" s="73" t="n"/>
      <c r="BQ1232" s="165">
        <f>COUNTIF($G1232:$BP1232,"a")+COUNTIF($G1232:$BP1232,"r0,a5")/2+COUNTIF($G1232:$BP1232,"p5,a5")/2</f>
        <v/>
      </c>
      <c r="BR1232" s="165">
        <f>COUNTIF($G1232:$BP1232,"d")+COUNTIF($G1232:$BP1232,"r0,d5")/2+COUNTIF($G1232:$BP1232,"p5,d5")/2</f>
        <v/>
      </c>
      <c r="BS1232" s="165">
        <f>COUNTIF($G1232:$BP1232,"b")+COUNTIF($G1232:$BP1232,"r0,b5")/2+COUNTIF($G1232:$BP1232,"p5,b5")/2</f>
        <v/>
      </c>
      <c r="BT1232" s="165">
        <f>COUNTIF($G1232:$BP1232,"c")+COUNTIF($G1232:$BP1232,"r0,c5")/2+COUNTIF($G1232:$BP1232,"p5,c5")/2</f>
        <v/>
      </c>
      <c r="BU1232" s="165">
        <f>COUNTIF($G1232:$BP1232,"KH")+COUNTIF($G1232:$BP1232,"TL")+COUNTIF($G1232:$BP1232,"L")</f>
        <v/>
      </c>
      <c r="BV1232" s="165" t="n"/>
      <c r="BW1232" s="165">
        <f>COUNTIF($G1232:$BP1232,"hh")</f>
        <v/>
      </c>
      <c r="BX1232" s="165">
        <f>COUNTIF($G1232:$BP1232,"nt7")</f>
        <v/>
      </c>
      <c r="BY1232" s="165">
        <f>COUNTIF($G1232:$BP1232,"P")+COUNTIF($G1232:$BP1232,"p5,a5")/2+COUNTIF($G1232:$BP1232,"p5,b5")/2+COUNTIF($G1232:$BP1232,"p5,c5")/2+COUNTIF($G1232:$BP1232,"p5,d5")/2</f>
        <v/>
      </c>
      <c r="BZ1232" s="166">
        <f>SUBTOTAL(9,BQ1232:BY1232)</f>
        <v/>
      </c>
      <c r="CA1232" s="167">
        <f>SUM(J1232,L1232,N1232,P1232,R1232,T1232,X1232,Z1232,AB1232,AD1232,AF1232,AH1232,AL1232,AN1232,AP1232,AR1232,AT1232,AV1232,AZ1232,BB1232,BD1232,BF1232,BH1232,BP1232)</f>
        <v/>
      </c>
      <c r="CB1232" s="168">
        <f>SUM(H1232,V1232,AJ1232,AX1232,BL1232)</f>
        <v/>
      </c>
      <c r="CC1232" s="24">
        <f>SUM(BJ1232,BN1232)</f>
        <v/>
      </c>
      <c r="CD1232" s="169">
        <f>IF(BZ1232&gt;25,4,IF(BZ1232&gt;18,3,IF(BZ1232&gt;12,2,IF(BZ1232&gt;4,1,0))))-BX1232-2+1</f>
        <v/>
      </c>
      <c r="CE1232" s="30" t="n"/>
      <c r="CF1232" s="169">
        <f>CD1232*CI1232</f>
        <v/>
      </c>
      <c r="CG1232" s="170">
        <f>F1232-BY1232+1</f>
        <v/>
      </c>
      <c r="CH1232" s="169">
        <f>CE1232*16</f>
        <v/>
      </c>
      <c r="CI1232" s="171">
        <f>VLOOKUP(A1232,[1]DATA!$A$6:$AI$331,34,0)</f>
        <v/>
      </c>
      <c r="CJ1232" s="172">
        <f>VLOOKUP(A1232,[2]CHAMCONG!A$7:CI$333,79,0)</f>
        <v/>
      </c>
      <c r="CK1232" s="173">
        <f>CJ1232-CA1232</f>
        <v/>
      </c>
    </row>
    <row r="1233">
      <c r="A1233" s="69" t="n"/>
      <c r="B1233" s="70" t="n"/>
      <c r="C1233" s="77" t="n"/>
      <c r="D1233" s="84" t="n"/>
      <c r="E1233" s="69" t="n"/>
      <c r="F1233" s="69" t="n"/>
      <c r="G1233" s="73" t="n"/>
      <c r="H1233" s="73" t="n"/>
      <c r="I1233" s="75" t="n"/>
      <c r="J1233" s="75" t="n"/>
      <c r="K1233" s="73" t="n"/>
      <c r="L1233" s="73" t="n"/>
      <c r="M1233" s="73" t="n"/>
      <c r="N1233" s="73" t="n"/>
      <c r="O1233" s="75" t="n"/>
      <c r="P1233" s="75" t="n"/>
      <c r="Q1233" s="73" t="n"/>
      <c r="R1233" s="73" t="n"/>
      <c r="S1233" s="73" t="n"/>
      <c r="T1233" s="73" t="n"/>
      <c r="U1233" s="73" t="n"/>
      <c r="V1233" s="73" t="n"/>
      <c r="W1233" s="73" t="n"/>
      <c r="X1233" s="73" t="n"/>
      <c r="Y1233" s="73" t="n"/>
      <c r="Z1233" s="73" t="n"/>
      <c r="AA1233" s="73" t="n"/>
      <c r="AB1233" s="73" t="n"/>
      <c r="AC1233" s="73" t="n"/>
      <c r="AD1233" s="73" t="n"/>
      <c r="AE1233" s="73" t="n"/>
      <c r="AF1233" s="73" t="n"/>
      <c r="AG1233" s="73" t="n"/>
      <c r="AH1233" s="73" t="n"/>
      <c r="AI1233" s="73" t="n"/>
      <c r="AJ1233" s="73" t="n"/>
      <c r="AK1233" s="73" t="n"/>
      <c r="AL1233" s="73" t="n"/>
      <c r="AM1233" s="73" t="n"/>
      <c r="AN1233" s="73" t="n"/>
      <c r="AO1233" s="73" t="n"/>
      <c r="AP1233" s="73" t="n"/>
      <c r="AQ1233" s="73" t="n"/>
      <c r="AR1233" s="73" t="n"/>
      <c r="AS1233" s="73" t="n"/>
      <c r="AT1233" s="73" t="n"/>
      <c r="AU1233" s="73" t="n"/>
      <c r="AV1233" s="73" t="n"/>
      <c r="AW1233" s="73" t="n"/>
      <c r="AX1233" s="73" t="n"/>
      <c r="AY1233" s="73" t="n"/>
      <c r="AZ1233" s="73" t="n"/>
      <c r="BA1233" s="73" t="n"/>
      <c r="BB1233" s="73" t="n"/>
      <c r="BC1233" s="73" t="n"/>
      <c r="BD1233" s="73" t="n"/>
      <c r="BE1233" s="73" t="n"/>
      <c r="BF1233" s="73" t="n"/>
      <c r="BG1233" s="73" t="n"/>
      <c r="BH1233" s="73" t="n"/>
      <c r="BI1233" s="73" t="n"/>
      <c r="BJ1233" s="73" t="n"/>
      <c r="BK1233" s="73" t="n"/>
      <c r="BL1233" s="73" t="n"/>
      <c r="BM1233" s="73" t="n"/>
      <c r="BN1233" s="73" t="n"/>
      <c r="BO1233" s="73" t="n"/>
      <c r="BP1233" s="73" t="n"/>
      <c r="BQ1233" s="165">
        <f>COUNTIF($G1233:$BP1233,"a")+COUNTIF($G1233:$BP1233,"r0,a5")/2+COUNTIF($G1233:$BP1233,"p5,a5")/2</f>
        <v/>
      </c>
      <c r="BR1233" s="165">
        <f>COUNTIF($G1233:$BP1233,"d")+COUNTIF($G1233:$BP1233,"r0,d5")/2+COUNTIF($G1233:$BP1233,"p5,d5")/2</f>
        <v/>
      </c>
      <c r="BS1233" s="165">
        <f>COUNTIF($G1233:$BP1233,"b")+COUNTIF($G1233:$BP1233,"r0,b5")/2+COUNTIF($G1233:$BP1233,"p5,b5")/2</f>
        <v/>
      </c>
      <c r="BT1233" s="165">
        <f>COUNTIF($G1233:$BP1233,"c")+COUNTIF($G1233:$BP1233,"r0,c5")/2+COUNTIF($G1233:$BP1233,"p5,c5")/2</f>
        <v/>
      </c>
      <c r="BU1233" s="165">
        <f>COUNTIF($G1233:$BP1233,"KH")+COUNTIF($G1233:$BP1233,"TL")+COUNTIF($G1233:$BP1233,"L")</f>
        <v/>
      </c>
      <c r="BV1233" s="165" t="n"/>
      <c r="BW1233" s="165">
        <f>COUNTIF($G1233:$BP1233,"hh")</f>
        <v/>
      </c>
      <c r="BX1233" s="165">
        <f>COUNTIF($G1233:$BP1233,"nt7")</f>
        <v/>
      </c>
      <c r="BY1233" s="165">
        <f>COUNTIF($G1233:$BP1233,"P")+COUNTIF($G1233:$BP1233,"p5,a5")/2+COUNTIF($G1233:$BP1233,"p5,b5")/2+COUNTIF($G1233:$BP1233,"p5,c5")/2+COUNTIF($G1233:$BP1233,"p5,d5")/2</f>
        <v/>
      </c>
      <c r="BZ1233" s="166">
        <f>SUBTOTAL(9,BQ1233:BY1233)</f>
        <v/>
      </c>
      <c r="CA1233" s="167">
        <f>SUM(J1233,L1233,N1233,P1233,R1233,T1233,X1233,Z1233,AB1233,AD1233,AF1233,AH1233,AL1233,AN1233,AP1233,AR1233,AT1233,AV1233,AZ1233,BB1233,BD1233,BF1233,BH1233,BP1233)</f>
        <v/>
      </c>
      <c r="CB1233" s="168">
        <f>SUM(H1233,V1233,AJ1233,AX1233,BL1233)</f>
        <v/>
      </c>
      <c r="CC1233" s="24">
        <f>SUM(BJ1233,BN1233)</f>
        <v/>
      </c>
      <c r="CD1233" s="169">
        <f>IF(BZ1233&gt;25,4,IF(BZ1233&gt;18,3,IF(BZ1233&gt;12,2,IF(BZ1233&gt;4,1,0))))-BX1233-2+1</f>
        <v/>
      </c>
      <c r="CE1233" s="30" t="n"/>
      <c r="CF1233" s="169">
        <f>CD1233*CI1233</f>
        <v/>
      </c>
      <c r="CG1233" s="170">
        <f>F1233-BY1233+1</f>
        <v/>
      </c>
      <c r="CH1233" s="169">
        <f>CE1233*16</f>
        <v/>
      </c>
      <c r="CI1233" s="171">
        <f>VLOOKUP(A1233,[1]DATA!$A$6:$AI$331,34,0)</f>
        <v/>
      </c>
      <c r="CJ1233" s="172">
        <f>VLOOKUP(A1233,[2]CHAMCONG!A$7:CI$333,79,0)</f>
        <v/>
      </c>
      <c r="CK1233" s="173">
        <f>CJ1233-CA1233</f>
        <v/>
      </c>
    </row>
    <row r="1234">
      <c r="A1234" s="69" t="n"/>
      <c r="B1234" s="70" t="n"/>
      <c r="C1234" s="77" t="n"/>
      <c r="D1234" s="84" t="n"/>
      <c r="E1234" s="69" t="n"/>
      <c r="F1234" s="69" t="n"/>
      <c r="G1234" s="73" t="n"/>
      <c r="H1234" s="73" t="n"/>
      <c r="I1234" s="75" t="n"/>
      <c r="J1234" s="75" t="n"/>
      <c r="K1234" s="73" t="n"/>
      <c r="L1234" s="73" t="n"/>
      <c r="M1234" s="73" t="n"/>
      <c r="N1234" s="73" t="n"/>
      <c r="O1234" s="75" t="n"/>
      <c r="P1234" s="75" t="n"/>
      <c r="Q1234" s="73" t="n"/>
      <c r="R1234" s="73" t="n"/>
      <c r="S1234" s="73" t="n"/>
      <c r="T1234" s="73" t="n"/>
      <c r="U1234" s="73" t="n"/>
      <c r="V1234" s="73" t="n"/>
      <c r="W1234" s="73" t="n"/>
      <c r="X1234" s="73" t="n"/>
      <c r="Y1234" s="73" t="n"/>
      <c r="Z1234" s="73" t="n"/>
      <c r="AA1234" s="73" t="n"/>
      <c r="AB1234" s="73" t="n"/>
      <c r="AC1234" s="73" t="n"/>
      <c r="AD1234" s="73" t="n"/>
      <c r="AE1234" s="73" t="n"/>
      <c r="AF1234" s="73" t="n"/>
      <c r="AG1234" s="73" t="n"/>
      <c r="AH1234" s="73" t="n"/>
      <c r="AI1234" s="73" t="n"/>
      <c r="AJ1234" s="73" t="n"/>
      <c r="AK1234" s="73" t="n"/>
      <c r="AL1234" s="73" t="n"/>
      <c r="AM1234" s="73" t="n"/>
      <c r="AN1234" s="73" t="n"/>
      <c r="AO1234" s="73" t="n"/>
      <c r="AP1234" s="73" t="n"/>
      <c r="AQ1234" s="73" t="n"/>
      <c r="AR1234" s="73" t="n"/>
      <c r="AS1234" s="73" t="n"/>
      <c r="AT1234" s="73" t="n"/>
      <c r="AU1234" s="73" t="n"/>
      <c r="AV1234" s="73" t="n"/>
      <c r="AW1234" s="73" t="n"/>
      <c r="AX1234" s="73" t="n"/>
      <c r="AY1234" s="73" t="n"/>
      <c r="AZ1234" s="73" t="n"/>
      <c r="BA1234" s="73" t="n"/>
      <c r="BB1234" s="73" t="n"/>
      <c r="BC1234" s="73" t="n"/>
      <c r="BD1234" s="73" t="n"/>
      <c r="BE1234" s="73" t="n"/>
      <c r="BF1234" s="73" t="n"/>
      <c r="BG1234" s="73" t="n"/>
      <c r="BH1234" s="73" t="n"/>
      <c r="BI1234" s="73" t="n"/>
      <c r="BJ1234" s="73" t="n"/>
      <c r="BK1234" s="73" t="n"/>
      <c r="BL1234" s="73" t="n"/>
      <c r="BM1234" s="73" t="n"/>
      <c r="BN1234" s="73" t="n"/>
      <c r="BO1234" s="73" t="n"/>
      <c r="BP1234" s="73" t="n"/>
      <c r="BQ1234" s="165">
        <f>COUNTIF($G1234:$BP1234,"a")+COUNTIF($G1234:$BP1234,"r0,a5")/2+COUNTIF($G1234:$BP1234,"p5,a5")/2</f>
        <v/>
      </c>
      <c r="BR1234" s="165">
        <f>COUNTIF($G1234:$BP1234,"d")+COUNTIF($G1234:$BP1234,"r0,d5")/2+COUNTIF($G1234:$BP1234,"p5,d5")/2</f>
        <v/>
      </c>
      <c r="BS1234" s="165">
        <f>COUNTIF($G1234:$BP1234,"b")+COUNTIF($G1234:$BP1234,"r0,b5")/2+COUNTIF($G1234:$BP1234,"p5,b5")/2</f>
        <v/>
      </c>
      <c r="BT1234" s="165">
        <f>COUNTIF($G1234:$BP1234,"c")+COUNTIF($G1234:$BP1234,"r0,c5")/2+COUNTIF($G1234:$BP1234,"p5,c5")/2</f>
        <v/>
      </c>
      <c r="BU1234" s="165">
        <f>COUNTIF($G1234:$BP1234,"KH")+COUNTIF($G1234:$BP1234,"TL")+COUNTIF($G1234:$BP1234,"L")</f>
        <v/>
      </c>
      <c r="BV1234" s="165" t="n"/>
      <c r="BW1234" s="165">
        <f>COUNTIF($G1234:$BP1234,"hh")</f>
        <v/>
      </c>
      <c r="BX1234" s="165">
        <f>COUNTIF($G1234:$BP1234,"nt7")</f>
        <v/>
      </c>
      <c r="BY1234" s="165">
        <f>COUNTIF($G1234:$BP1234,"P")+COUNTIF($G1234:$BP1234,"p5,a5")/2+COUNTIF($G1234:$BP1234,"p5,b5")/2+COUNTIF($G1234:$BP1234,"p5,c5")/2+COUNTIF($G1234:$BP1234,"p5,d5")/2</f>
        <v/>
      </c>
      <c r="BZ1234" s="166">
        <f>SUBTOTAL(9,BQ1234:BY1234)</f>
        <v/>
      </c>
      <c r="CA1234" s="167">
        <f>SUM(J1234,L1234,N1234,P1234,R1234,T1234,X1234,Z1234,AB1234,AD1234,AF1234,AH1234,AL1234,AN1234,AP1234,AR1234,AT1234,AV1234,AZ1234,BB1234,BD1234,BF1234,BH1234,BP1234)</f>
        <v/>
      </c>
      <c r="CB1234" s="168">
        <f>SUM(H1234,V1234,AJ1234,AX1234,BL1234)</f>
        <v/>
      </c>
      <c r="CC1234" s="24">
        <f>SUM(BJ1234,BN1234)</f>
        <v/>
      </c>
      <c r="CD1234" s="169">
        <f>IF(BZ1234&gt;25,4,IF(BZ1234&gt;18,3,IF(BZ1234&gt;12,2,IF(BZ1234&gt;4,1,0))))-BX1234-2+1</f>
        <v/>
      </c>
      <c r="CE1234" s="30" t="n"/>
      <c r="CF1234" s="169">
        <f>CD1234*CI1234</f>
        <v/>
      </c>
      <c r="CG1234" s="170">
        <f>F1234-BY1234+1</f>
        <v/>
      </c>
      <c r="CH1234" s="169">
        <f>CE1234*16</f>
        <v/>
      </c>
      <c r="CI1234" s="171">
        <f>VLOOKUP(A1234,[1]DATA!$A$6:$AI$331,34,0)</f>
        <v/>
      </c>
      <c r="CJ1234" s="172">
        <f>VLOOKUP(A1234,[2]CHAMCONG!A$7:CI$333,79,0)</f>
        <v/>
      </c>
      <c r="CK1234" s="173">
        <f>CJ1234-CA1234</f>
        <v/>
      </c>
    </row>
    <row r="1235">
      <c r="A1235" s="69" t="n"/>
      <c r="B1235" s="70" t="n"/>
      <c r="C1235" s="77" t="n"/>
      <c r="D1235" s="84" t="n"/>
      <c r="E1235" s="69" t="n"/>
      <c r="F1235" s="69" t="n"/>
      <c r="G1235" s="73" t="n"/>
      <c r="H1235" s="73" t="n"/>
      <c r="I1235" s="75" t="n"/>
      <c r="J1235" s="75" t="n"/>
      <c r="K1235" s="73" t="n"/>
      <c r="L1235" s="73" t="n"/>
      <c r="M1235" s="73" t="n"/>
      <c r="N1235" s="73" t="n"/>
      <c r="O1235" s="75" t="n"/>
      <c r="P1235" s="75" t="n"/>
      <c r="Q1235" s="73" t="n"/>
      <c r="R1235" s="73" t="n"/>
      <c r="S1235" s="73" t="n"/>
      <c r="T1235" s="73" t="n"/>
      <c r="U1235" s="73" t="n"/>
      <c r="V1235" s="73" t="n"/>
      <c r="W1235" s="73" t="n"/>
      <c r="X1235" s="73" t="n"/>
      <c r="Y1235" s="73" t="n"/>
      <c r="Z1235" s="73" t="n"/>
      <c r="AA1235" s="73" t="n"/>
      <c r="AB1235" s="73" t="n"/>
      <c r="AC1235" s="73" t="n"/>
      <c r="AD1235" s="73" t="n"/>
      <c r="AE1235" s="73" t="n"/>
      <c r="AF1235" s="73" t="n"/>
      <c r="AG1235" s="73" t="n"/>
      <c r="AH1235" s="73" t="n"/>
      <c r="AI1235" s="73" t="n"/>
      <c r="AJ1235" s="73" t="n"/>
      <c r="AK1235" s="73" t="n"/>
      <c r="AL1235" s="73" t="n"/>
      <c r="AM1235" s="73" t="n"/>
      <c r="AN1235" s="73" t="n"/>
      <c r="AO1235" s="73" t="n"/>
      <c r="AP1235" s="73" t="n"/>
      <c r="AQ1235" s="73" t="n"/>
      <c r="AR1235" s="73" t="n"/>
      <c r="AS1235" s="73" t="n"/>
      <c r="AT1235" s="73" t="n"/>
      <c r="AU1235" s="73" t="n"/>
      <c r="AV1235" s="73" t="n"/>
      <c r="AW1235" s="73" t="n"/>
      <c r="AX1235" s="73" t="n"/>
      <c r="AY1235" s="73" t="n"/>
      <c r="AZ1235" s="73" t="n"/>
      <c r="BA1235" s="73" t="n"/>
      <c r="BB1235" s="73" t="n"/>
      <c r="BC1235" s="73" t="n"/>
      <c r="BD1235" s="73" t="n"/>
      <c r="BE1235" s="73" t="n"/>
      <c r="BF1235" s="73" t="n"/>
      <c r="BG1235" s="73" t="n"/>
      <c r="BH1235" s="73" t="n"/>
      <c r="BI1235" s="73" t="n"/>
      <c r="BJ1235" s="73" t="n"/>
      <c r="BK1235" s="73" t="n"/>
      <c r="BL1235" s="73" t="n"/>
      <c r="BM1235" s="73" t="n"/>
      <c r="BN1235" s="73" t="n"/>
      <c r="BO1235" s="73" t="n"/>
      <c r="BP1235" s="73" t="n"/>
      <c r="BQ1235" s="165">
        <f>COUNTIF($G1235:$BP1235,"a")+COUNTIF($G1235:$BP1235,"r0,a5")/2+COUNTIF($G1235:$BP1235,"p5,a5")/2</f>
        <v/>
      </c>
      <c r="BR1235" s="165">
        <f>COUNTIF($G1235:$BP1235,"d")+COUNTIF($G1235:$BP1235,"r0,d5")/2+COUNTIF($G1235:$BP1235,"p5,d5")/2</f>
        <v/>
      </c>
      <c r="BS1235" s="165">
        <f>COUNTIF($G1235:$BP1235,"b")+COUNTIF($G1235:$BP1235,"r0,b5")/2+COUNTIF($G1235:$BP1235,"p5,b5")/2</f>
        <v/>
      </c>
      <c r="BT1235" s="165">
        <f>COUNTIF($G1235:$BP1235,"c")+COUNTIF($G1235:$BP1235,"r0,c5")/2+COUNTIF($G1235:$BP1235,"p5,c5")/2</f>
        <v/>
      </c>
      <c r="BU1235" s="165">
        <f>COUNTIF($G1235:$BP1235,"KH")+COUNTIF($G1235:$BP1235,"TL")+COUNTIF($G1235:$BP1235,"L")</f>
        <v/>
      </c>
      <c r="BV1235" s="165" t="n"/>
      <c r="BW1235" s="165">
        <f>COUNTIF($G1235:$BP1235,"hh")</f>
        <v/>
      </c>
      <c r="BX1235" s="165">
        <f>COUNTIF($G1235:$BP1235,"nt7")</f>
        <v/>
      </c>
      <c r="BY1235" s="165">
        <f>COUNTIF($G1235:$BP1235,"P")+COUNTIF($G1235:$BP1235,"p5,a5")/2+COUNTIF($G1235:$BP1235,"p5,b5")/2+COUNTIF($G1235:$BP1235,"p5,c5")/2+COUNTIF($G1235:$BP1235,"p5,d5")/2</f>
        <v/>
      </c>
      <c r="BZ1235" s="166">
        <f>SUBTOTAL(9,BQ1235:BY1235)</f>
        <v/>
      </c>
      <c r="CA1235" s="167">
        <f>SUM(J1235,L1235,N1235,P1235,R1235,T1235,X1235,Z1235,AB1235,AD1235,AF1235,AH1235,AL1235,AN1235,AP1235,AR1235,AT1235,AV1235,AZ1235,BB1235,BD1235,BF1235,BH1235,BP1235)</f>
        <v/>
      </c>
      <c r="CB1235" s="168">
        <f>SUM(H1235,V1235,AJ1235,AX1235,BL1235)</f>
        <v/>
      </c>
      <c r="CC1235" s="24">
        <f>SUM(BJ1235,BN1235)</f>
        <v/>
      </c>
      <c r="CD1235" s="169">
        <f>IF(BZ1235&gt;25,4,IF(BZ1235&gt;18,3,IF(BZ1235&gt;12,2,IF(BZ1235&gt;4,1,0))))-BX1235-2+1</f>
        <v/>
      </c>
      <c r="CE1235" s="30" t="n"/>
      <c r="CF1235" s="169">
        <f>CD1235*CI1235</f>
        <v/>
      </c>
      <c r="CG1235" s="170">
        <f>F1235-BY1235+1</f>
        <v/>
      </c>
      <c r="CH1235" s="169">
        <f>CE1235*16</f>
        <v/>
      </c>
      <c r="CI1235" s="171">
        <f>VLOOKUP(A1235,[1]DATA!$A$6:$AI$331,34,0)</f>
        <v/>
      </c>
      <c r="CJ1235" s="172">
        <f>VLOOKUP(A1235,[2]CHAMCONG!A$7:CI$333,79,0)</f>
        <v/>
      </c>
      <c r="CK1235" s="173">
        <f>CJ1235-CA1235</f>
        <v/>
      </c>
    </row>
    <row r="1236">
      <c r="A1236" s="69" t="n"/>
      <c r="B1236" s="70" t="n"/>
      <c r="C1236" s="77" t="n"/>
      <c r="D1236" s="84" t="n"/>
      <c r="E1236" s="69" t="n"/>
      <c r="F1236" s="69" t="n"/>
      <c r="G1236" s="73" t="n"/>
      <c r="H1236" s="73" t="n"/>
      <c r="I1236" s="75" t="n"/>
      <c r="J1236" s="75" t="n"/>
      <c r="K1236" s="73" t="n"/>
      <c r="L1236" s="73" t="n"/>
      <c r="M1236" s="73" t="n"/>
      <c r="N1236" s="73" t="n"/>
      <c r="O1236" s="75" t="n"/>
      <c r="P1236" s="75" t="n"/>
      <c r="Q1236" s="73" t="n"/>
      <c r="R1236" s="73" t="n"/>
      <c r="S1236" s="73" t="n"/>
      <c r="T1236" s="73" t="n"/>
      <c r="U1236" s="73" t="n"/>
      <c r="V1236" s="73" t="n"/>
      <c r="W1236" s="73" t="n"/>
      <c r="X1236" s="73" t="n"/>
      <c r="Y1236" s="73" t="n"/>
      <c r="Z1236" s="73" t="n"/>
      <c r="AA1236" s="73" t="n"/>
      <c r="AB1236" s="73" t="n"/>
      <c r="AC1236" s="73" t="n"/>
      <c r="AD1236" s="73" t="n"/>
      <c r="AE1236" s="73" t="n"/>
      <c r="AF1236" s="73" t="n"/>
      <c r="AG1236" s="73" t="n"/>
      <c r="AH1236" s="73" t="n"/>
      <c r="AI1236" s="73" t="n"/>
      <c r="AJ1236" s="73" t="n"/>
      <c r="AK1236" s="73" t="n"/>
      <c r="AL1236" s="73" t="n"/>
      <c r="AM1236" s="73" t="n"/>
      <c r="AN1236" s="73" t="n"/>
      <c r="AO1236" s="73" t="n"/>
      <c r="AP1236" s="73" t="n"/>
      <c r="AQ1236" s="73" t="n"/>
      <c r="AR1236" s="73" t="n"/>
      <c r="AS1236" s="73" t="n"/>
      <c r="AT1236" s="73" t="n"/>
      <c r="AU1236" s="73" t="n"/>
      <c r="AV1236" s="73" t="n"/>
      <c r="AW1236" s="73" t="n"/>
      <c r="AX1236" s="73" t="n"/>
      <c r="AY1236" s="73" t="n"/>
      <c r="AZ1236" s="73" t="n"/>
      <c r="BA1236" s="73" t="n"/>
      <c r="BB1236" s="73" t="n"/>
      <c r="BC1236" s="73" t="n"/>
      <c r="BD1236" s="73" t="n"/>
      <c r="BE1236" s="73" t="n"/>
      <c r="BF1236" s="73" t="n"/>
      <c r="BG1236" s="73" t="n"/>
      <c r="BH1236" s="73" t="n"/>
      <c r="BI1236" s="73" t="n"/>
      <c r="BJ1236" s="73" t="n"/>
      <c r="BK1236" s="73" t="n"/>
      <c r="BL1236" s="73" t="n"/>
      <c r="BM1236" s="73" t="n"/>
      <c r="BN1236" s="73" t="n"/>
      <c r="BO1236" s="73" t="n"/>
      <c r="BP1236" s="73" t="n"/>
      <c r="BQ1236" s="165">
        <f>COUNTIF($G1236:$BP1236,"a")+COUNTIF($G1236:$BP1236,"r0,a5")/2+COUNTIF($G1236:$BP1236,"p5,a5")/2</f>
        <v/>
      </c>
      <c r="BR1236" s="165">
        <f>COUNTIF($G1236:$BP1236,"d")+COUNTIF($G1236:$BP1236,"r0,d5")/2+COUNTIF($G1236:$BP1236,"p5,d5")/2</f>
        <v/>
      </c>
      <c r="BS1236" s="165">
        <f>COUNTIF($G1236:$BP1236,"b")+COUNTIF($G1236:$BP1236,"r0,b5")/2+COUNTIF($G1236:$BP1236,"p5,b5")/2</f>
        <v/>
      </c>
      <c r="BT1236" s="165">
        <f>COUNTIF($G1236:$BP1236,"c")+COUNTIF($G1236:$BP1236,"r0,c5")/2+COUNTIF($G1236:$BP1236,"p5,c5")/2</f>
        <v/>
      </c>
      <c r="BU1236" s="165">
        <f>COUNTIF($G1236:$BP1236,"KH")+COUNTIF($G1236:$BP1236,"TL")+COUNTIF($G1236:$BP1236,"L")</f>
        <v/>
      </c>
      <c r="BV1236" s="165" t="n"/>
      <c r="BW1236" s="165">
        <f>COUNTIF($G1236:$BP1236,"hh")</f>
        <v/>
      </c>
      <c r="BX1236" s="165">
        <f>COUNTIF($G1236:$BP1236,"nt7")</f>
        <v/>
      </c>
      <c r="BY1236" s="165">
        <f>COUNTIF($G1236:$BP1236,"P")+COUNTIF($G1236:$BP1236,"p5,a5")/2+COUNTIF($G1236:$BP1236,"p5,b5")/2+COUNTIF($G1236:$BP1236,"p5,c5")/2+COUNTIF($G1236:$BP1236,"p5,d5")/2</f>
        <v/>
      </c>
      <c r="BZ1236" s="166">
        <f>SUBTOTAL(9,BQ1236:BY1236)</f>
        <v/>
      </c>
      <c r="CA1236" s="167">
        <f>SUM(J1236,L1236,N1236,P1236,R1236,T1236,X1236,Z1236,AB1236,AD1236,AF1236,AH1236,AL1236,AN1236,AP1236,AR1236,AT1236,AV1236,AZ1236,BB1236,BD1236,BF1236,BH1236,BP1236)</f>
        <v/>
      </c>
      <c r="CB1236" s="168">
        <f>SUM(H1236,V1236,AJ1236,AX1236,BL1236)</f>
        <v/>
      </c>
      <c r="CC1236" s="24">
        <f>SUM(BJ1236,BN1236)</f>
        <v/>
      </c>
      <c r="CD1236" s="169">
        <f>IF(BZ1236&gt;25,4,IF(BZ1236&gt;18,3,IF(BZ1236&gt;12,2,IF(BZ1236&gt;4,1,0))))-BX1236-2+1</f>
        <v/>
      </c>
      <c r="CE1236" s="30" t="n"/>
      <c r="CF1236" s="169">
        <f>CD1236*CI1236</f>
        <v/>
      </c>
      <c r="CG1236" s="170">
        <f>F1236-BY1236+1</f>
        <v/>
      </c>
      <c r="CH1236" s="169">
        <f>CE1236*16</f>
        <v/>
      </c>
      <c r="CI1236" s="171">
        <f>VLOOKUP(A1236,[1]DATA!$A$6:$AI$331,34,0)</f>
        <v/>
      </c>
      <c r="CJ1236" s="172">
        <f>VLOOKUP(A1236,[2]CHAMCONG!A$7:CI$333,79,0)</f>
        <v/>
      </c>
      <c r="CK1236" s="173">
        <f>CJ1236-CA1236</f>
        <v/>
      </c>
    </row>
    <row r="1237">
      <c r="A1237" s="69" t="n"/>
      <c r="B1237" s="70" t="n"/>
      <c r="C1237" s="77" t="n"/>
      <c r="D1237" s="84" t="n"/>
      <c r="E1237" s="69" t="n"/>
      <c r="F1237" s="69" t="n"/>
      <c r="G1237" s="73" t="n"/>
      <c r="H1237" s="73" t="n"/>
      <c r="I1237" s="75" t="n"/>
      <c r="J1237" s="75" t="n"/>
      <c r="K1237" s="73" t="n"/>
      <c r="L1237" s="73" t="n"/>
      <c r="M1237" s="73" t="n"/>
      <c r="N1237" s="73" t="n"/>
      <c r="O1237" s="75" t="n"/>
      <c r="P1237" s="75" t="n"/>
      <c r="Q1237" s="73" t="n"/>
      <c r="R1237" s="73" t="n"/>
      <c r="S1237" s="73" t="n"/>
      <c r="T1237" s="73" t="n"/>
      <c r="U1237" s="73" t="n"/>
      <c r="V1237" s="73" t="n"/>
      <c r="W1237" s="73" t="n"/>
      <c r="X1237" s="73" t="n"/>
      <c r="Y1237" s="73" t="n"/>
      <c r="Z1237" s="73" t="n"/>
      <c r="AA1237" s="73" t="n"/>
      <c r="AB1237" s="73" t="n"/>
      <c r="AC1237" s="73" t="n"/>
      <c r="AD1237" s="73" t="n"/>
      <c r="AE1237" s="73" t="n"/>
      <c r="AF1237" s="73" t="n"/>
      <c r="AG1237" s="73" t="n"/>
      <c r="AH1237" s="73" t="n"/>
      <c r="AI1237" s="73" t="n"/>
      <c r="AJ1237" s="73" t="n"/>
      <c r="AK1237" s="73" t="n"/>
      <c r="AL1237" s="73" t="n"/>
      <c r="AM1237" s="73" t="n"/>
      <c r="AN1237" s="73" t="n"/>
      <c r="AO1237" s="73" t="n"/>
      <c r="AP1237" s="73" t="n"/>
      <c r="AQ1237" s="73" t="n"/>
      <c r="AR1237" s="73" t="n"/>
      <c r="AS1237" s="73" t="n"/>
      <c r="AT1237" s="73" t="n"/>
      <c r="AU1237" s="73" t="n"/>
      <c r="AV1237" s="73" t="n"/>
      <c r="AW1237" s="73" t="n"/>
      <c r="AX1237" s="73" t="n"/>
      <c r="AY1237" s="73" t="n"/>
      <c r="AZ1237" s="73" t="n"/>
      <c r="BA1237" s="73" t="n"/>
      <c r="BB1237" s="73" t="n"/>
      <c r="BC1237" s="73" t="n"/>
      <c r="BD1237" s="73" t="n"/>
      <c r="BE1237" s="73" t="n"/>
      <c r="BF1237" s="73" t="n"/>
      <c r="BG1237" s="73" t="n"/>
      <c r="BH1237" s="73" t="n"/>
      <c r="BI1237" s="73" t="n"/>
      <c r="BJ1237" s="73" t="n"/>
      <c r="BK1237" s="73" t="n"/>
      <c r="BL1237" s="73" t="n"/>
      <c r="BM1237" s="73" t="n"/>
      <c r="BN1237" s="73" t="n"/>
      <c r="BO1237" s="73" t="n"/>
      <c r="BP1237" s="73" t="n"/>
      <c r="BQ1237" s="165">
        <f>COUNTIF($G1237:$BP1237,"a")+COUNTIF($G1237:$BP1237,"r0,a5")/2+COUNTIF($G1237:$BP1237,"p5,a5")/2</f>
        <v/>
      </c>
      <c r="BR1237" s="165">
        <f>COUNTIF($G1237:$BP1237,"d")+COUNTIF($G1237:$BP1237,"r0,d5")/2+COUNTIF($G1237:$BP1237,"p5,d5")/2</f>
        <v/>
      </c>
      <c r="BS1237" s="165">
        <f>COUNTIF($G1237:$BP1237,"b")+COUNTIF($G1237:$BP1237,"r0,b5")/2+COUNTIF($G1237:$BP1237,"p5,b5")/2</f>
        <v/>
      </c>
      <c r="BT1237" s="165">
        <f>COUNTIF($G1237:$BP1237,"c")+COUNTIF($G1237:$BP1237,"r0,c5")/2+COUNTIF($G1237:$BP1237,"p5,c5")/2</f>
        <v/>
      </c>
      <c r="BU1237" s="165">
        <f>COUNTIF($G1237:$BP1237,"KH")+COUNTIF($G1237:$BP1237,"TL")+COUNTIF($G1237:$BP1237,"L")</f>
        <v/>
      </c>
      <c r="BV1237" s="165" t="n"/>
      <c r="BW1237" s="165">
        <f>COUNTIF($G1237:$BP1237,"hh")</f>
        <v/>
      </c>
      <c r="BX1237" s="165">
        <f>COUNTIF($G1237:$BP1237,"nt7")</f>
        <v/>
      </c>
      <c r="BY1237" s="165">
        <f>COUNTIF($G1237:$BP1237,"P")+COUNTIF($G1237:$BP1237,"p5,a5")/2+COUNTIF($G1237:$BP1237,"p5,b5")/2+COUNTIF($G1237:$BP1237,"p5,c5")/2+COUNTIF($G1237:$BP1237,"p5,d5")/2</f>
        <v/>
      </c>
      <c r="BZ1237" s="166">
        <f>SUBTOTAL(9,BQ1237:BY1237)</f>
        <v/>
      </c>
      <c r="CA1237" s="167">
        <f>SUM(J1237,L1237,N1237,P1237,R1237,T1237,X1237,Z1237,AB1237,AD1237,AF1237,AH1237,AL1237,AN1237,AP1237,AR1237,AT1237,AV1237,AZ1237,BB1237,BD1237,BF1237,BH1237,BP1237)</f>
        <v/>
      </c>
      <c r="CB1237" s="168">
        <f>SUM(H1237,V1237,AJ1237,AX1237,BL1237)</f>
        <v/>
      </c>
      <c r="CC1237" s="24">
        <f>SUM(BJ1237,BN1237)</f>
        <v/>
      </c>
      <c r="CD1237" s="169">
        <f>IF(BZ1237&gt;25,4,IF(BZ1237&gt;18,3,IF(BZ1237&gt;12,2,IF(BZ1237&gt;4,1,0))))-BX1237-2+1</f>
        <v/>
      </c>
      <c r="CE1237" s="30" t="n"/>
      <c r="CF1237" s="169">
        <f>CD1237*CI1237</f>
        <v/>
      </c>
      <c r="CG1237" s="170">
        <f>F1237-BY1237+1</f>
        <v/>
      </c>
      <c r="CH1237" s="169">
        <f>CE1237*16</f>
        <v/>
      </c>
      <c r="CI1237" s="171">
        <f>VLOOKUP(A1237,[1]DATA!$A$6:$AI$331,34,0)</f>
        <v/>
      </c>
      <c r="CJ1237" s="172">
        <f>VLOOKUP(A1237,[2]CHAMCONG!A$7:CI$333,79,0)</f>
        <v/>
      </c>
      <c r="CK1237" s="173">
        <f>CJ1237-CA1237</f>
        <v/>
      </c>
    </row>
    <row r="1238">
      <c r="A1238" s="69" t="n"/>
      <c r="B1238" s="70" t="n"/>
      <c r="C1238" s="77" t="n"/>
      <c r="D1238" s="84" t="n"/>
      <c r="E1238" s="69" t="n"/>
      <c r="F1238" s="69" t="n"/>
      <c r="G1238" s="73" t="n"/>
      <c r="H1238" s="73" t="n"/>
      <c r="I1238" s="75" t="n"/>
      <c r="J1238" s="75" t="n"/>
      <c r="K1238" s="73" t="n"/>
      <c r="L1238" s="73" t="n"/>
      <c r="M1238" s="73" t="n"/>
      <c r="N1238" s="73" t="n"/>
      <c r="O1238" s="75" t="n"/>
      <c r="P1238" s="75" t="n"/>
      <c r="Q1238" s="73" t="n"/>
      <c r="R1238" s="73" t="n"/>
      <c r="S1238" s="73" t="n"/>
      <c r="T1238" s="73" t="n"/>
      <c r="U1238" s="73" t="n"/>
      <c r="V1238" s="73" t="n"/>
      <c r="W1238" s="73" t="n"/>
      <c r="X1238" s="73" t="n"/>
      <c r="Y1238" s="73" t="n"/>
      <c r="Z1238" s="73" t="n"/>
      <c r="AA1238" s="73" t="n"/>
      <c r="AB1238" s="73" t="n"/>
      <c r="AC1238" s="73" t="n"/>
      <c r="AD1238" s="73" t="n"/>
      <c r="AE1238" s="73" t="n"/>
      <c r="AF1238" s="73" t="n"/>
      <c r="AG1238" s="73" t="n"/>
      <c r="AH1238" s="73" t="n"/>
      <c r="AI1238" s="73" t="n"/>
      <c r="AJ1238" s="73" t="n"/>
      <c r="AK1238" s="73" t="n"/>
      <c r="AL1238" s="73" t="n"/>
      <c r="AM1238" s="73" t="n"/>
      <c r="AN1238" s="73" t="n"/>
      <c r="AO1238" s="73" t="n"/>
      <c r="AP1238" s="73" t="n"/>
      <c r="AQ1238" s="73" t="n"/>
      <c r="AR1238" s="73" t="n"/>
      <c r="AS1238" s="73" t="n"/>
      <c r="AT1238" s="73" t="n"/>
      <c r="AU1238" s="73" t="n"/>
      <c r="AV1238" s="73" t="n"/>
      <c r="AW1238" s="73" t="n"/>
      <c r="AX1238" s="73" t="n"/>
      <c r="AY1238" s="73" t="n"/>
      <c r="AZ1238" s="73" t="n"/>
      <c r="BA1238" s="73" t="n"/>
      <c r="BB1238" s="73" t="n"/>
      <c r="BC1238" s="73" t="n"/>
      <c r="BD1238" s="73" t="n"/>
      <c r="BE1238" s="73" t="n"/>
      <c r="BF1238" s="73" t="n"/>
      <c r="BG1238" s="73" t="n"/>
      <c r="BH1238" s="73" t="n"/>
      <c r="BI1238" s="73" t="n"/>
      <c r="BJ1238" s="73" t="n"/>
      <c r="BK1238" s="73" t="n"/>
      <c r="BL1238" s="73" t="n"/>
      <c r="BM1238" s="73" t="n"/>
      <c r="BN1238" s="73" t="n"/>
      <c r="BO1238" s="73" t="n"/>
      <c r="BP1238" s="73" t="n"/>
      <c r="BQ1238" s="165">
        <f>COUNTIF($G1238:$BP1238,"a")+COUNTIF($G1238:$BP1238,"r0,a5")/2+COUNTIF($G1238:$BP1238,"p5,a5")/2</f>
        <v/>
      </c>
      <c r="BR1238" s="165">
        <f>COUNTIF($G1238:$BP1238,"d")+COUNTIF($G1238:$BP1238,"r0,d5")/2+COUNTIF($G1238:$BP1238,"p5,d5")/2</f>
        <v/>
      </c>
      <c r="BS1238" s="165">
        <f>COUNTIF($G1238:$BP1238,"b")+COUNTIF($G1238:$BP1238,"r0,b5")/2+COUNTIF($G1238:$BP1238,"p5,b5")/2</f>
        <v/>
      </c>
      <c r="BT1238" s="165">
        <f>COUNTIF($G1238:$BP1238,"c")+COUNTIF($G1238:$BP1238,"r0,c5")/2+COUNTIF($G1238:$BP1238,"p5,c5")/2</f>
        <v/>
      </c>
      <c r="BU1238" s="165">
        <f>COUNTIF($G1238:$BP1238,"KH")+COUNTIF($G1238:$BP1238,"TL")+COUNTIF($G1238:$BP1238,"L")</f>
        <v/>
      </c>
      <c r="BV1238" s="165" t="n"/>
      <c r="BW1238" s="165">
        <f>COUNTIF($G1238:$BP1238,"hh")</f>
        <v/>
      </c>
      <c r="BX1238" s="165">
        <f>COUNTIF($G1238:$BP1238,"nt7")</f>
        <v/>
      </c>
      <c r="BY1238" s="165">
        <f>COUNTIF($G1238:$BP1238,"P")+COUNTIF($G1238:$BP1238,"p5,a5")/2+COUNTIF($G1238:$BP1238,"p5,b5")/2+COUNTIF($G1238:$BP1238,"p5,c5")/2+COUNTIF($G1238:$BP1238,"p5,d5")/2</f>
        <v/>
      </c>
      <c r="BZ1238" s="166">
        <f>SUBTOTAL(9,BQ1238:BY1238)</f>
        <v/>
      </c>
      <c r="CA1238" s="167">
        <f>SUM(J1238,L1238,N1238,P1238,R1238,T1238,X1238,Z1238,AB1238,AD1238,AF1238,AH1238,AL1238,AN1238,AP1238,AR1238,AT1238,AV1238,AZ1238,BB1238,BD1238,BF1238,BH1238,BP1238)</f>
        <v/>
      </c>
      <c r="CB1238" s="168">
        <f>SUM(H1238,V1238,AJ1238,AX1238,BL1238)</f>
        <v/>
      </c>
      <c r="CC1238" s="24">
        <f>SUM(BJ1238,BN1238)</f>
        <v/>
      </c>
      <c r="CD1238" s="169">
        <f>IF(BZ1238&gt;25,4,IF(BZ1238&gt;18,3,IF(BZ1238&gt;12,2,IF(BZ1238&gt;4,1,0))))-BX1238-2+1</f>
        <v/>
      </c>
      <c r="CE1238" s="30" t="n"/>
      <c r="CF1238" s="169">
        <f>CD1238*CI1238</f>
        <v/>
      </c>
      <c r="CG1238" s="170">
        <f>F1238-BY1238+1</f>
        <v/>
      </c>
      <c r="CH1238" s="169">
        <f>CE1238*16</f>
        <v/>
      </c>
      <c r="CI1238" s="171">
        <f>VLOOKUP(A1238,[1]DATA!$A$6:$AI$331,34,0)</f>
        <v/>
      </c>
      <c r="CJ1238" s="172">
        <f>VLOOKUP(A1238,[2]CHAMCONG!A$7:CI$333,79,0)</f>
        <v/>
      </c>
      <c r="CK1238" s="173">
        <f>CJ1238-CA1238</f>
        <v/>
      </c>
    </row>
    <row r="1239">
      <c r="A1239" s="69" t="n"/>
      <c r="B1239" s="70" t="n"/>
      <c r="C1239" s="77" t="n"/>
      <c r="D1239" s="84" t="n"/>
      <c r="E1239" s="69" t="n"/>
      <c r="F1239" s="69" t="n"/>
      <c r="G1239" s="73" t="n"/>
      <c r="H1239" s="73" t="n"/>
      <c r="I1239" s="75" t="n"/>
      <c r="J1239" s="75" t="n"/>
      <c r="K1239" s="73" t="n"/>
      <c r="L1239" s="73" t="n"/>
      <c r="M1239" s="73" t="n"/>
      <c r="N1239" s="73" t="n"/>
      <c r="O1239" s="75" t="n"/>
      <c r="P1239" s="75" t="n"/>
      <c r="Q1239" s="73" t="n"/>
      <c r="R1239" s="73" t="n"/>
      <c r="S1239" s="73" t="n"/>
      <c r="T1239" s="73" t="n"/>
      <c r="U1239" s="73" t="n"/>
      <c r="V1239" s="73" t="n"/>
      <c r="W1239" s="73" t="n"/>
      <c r="X1239" s="73" t="n"/>
      <c r="Y1239" s="73" t="n"/>
      <c r="Z1239" s="73" t="n"/>
      <c r="AA1239" s="73" t="n"/>
      <c r="AB1239" s="73" t="n"/>
      <c r="AC1239" s="73" t="n"/>
      <c r="AD1239" s="73" t="n"/>
      <c r="AE1239" s="73" t="n"/>
      <c r="AF1239" s="73" t="n"/>
      <c r="AG1239" s="73" t="n"/>
      <c r="AH1239" s="73" t="n"/>
      <c r="AI1239" s="73" t="n"/>
      <c r="AJ1239" s="73" t="n"/>
      <c r="AK1239" s="73" t="n"/>
      <c r="AL1239" s="73" t="n"/>
      <c r="AM1239" s="73" t="n"/>
      <c r="AN1239" s="73" t="n"/>
      <c r="AO1239" s="73" t="n"/>
      <c r="AP1239" s="73" t="n"/>
      <c r="AQ1239" s="73" t="n"/>
      <c r="AR1239" s="73" t="n"/>
      <c r="AS1239" s="73" t="n"/>
      <c r="AT1239" s="73" t="n"/>
      <c r="AU1239" s="73" t="n"/>
      <c r="AV1239" s="73" t="n"/>
      <c r="AW1239" s="73" t="n"/>
      <c r="AX1239" s="73" t="n"/>
      <c r="AY1239" s="73" t="n"/>
      <c r="AZ1239" s="73" t="n"/>
      <c r="BA1239" s="73" t="n"/>
      <c r="BB1239" s="73" t="n"/>
      <c r="BC1239" s="73" t="n"/>
      <c r="BD1239" s="73" t="n"/>
      <c r="BE1239" s="73" t="n"/>
      <c r="BF1239" s="73" t="n"/>
      <c r="BG1239" s="73" t="n"/>
      <c r="BH1239" s="73" t="n"/>
      <c r="BI1239" s="73" t="n"/>
      <c r="BJ1239" s="73" t="n"/>
      <c r="BK1239" s="73" t="n"/>
      <c r="BL1239" s="73" t="n"/>
      <c r="BM1239" s="73" t="n"/>
      <c r="BN1239" s="73" t="n"/>
      <c r="BO1239" s="73" t="n"/>
      <c r="BP1239" s="73" t="n"/>
      <c r="BQ1239" s="165">
        <f>COUNTIF($G1239:$BP1239,"a")+COUNTIF($G1239:$BP1239,"r0,a5")/2+COUNTIF($G1239:$BP1239,"p5,a5")/2</f>
        <v/>
      </c>
      <c r="BR1239" s="165">
        <f>COUNTIF($G1239:$BP1239,"d")+COUNTIF($G1239:$BP1239,"r0,d5")/2+COUNTIF($G1239:$BP1239,"p5,d5")/2</f>
        <v/>
      </c>
      <c r="BS1239" s="165">
        <f>COUNTIF($G1239:$BP1239,"b")+COUNTIF($G1239:$BP1239,"r0,b5")/2+COUNTIF($G1239:$BP1239,"p5,b5")/2</f>
        <v/>
      </c>
      <c r="BT1239" s="165">
        <f>COUNTIF($G1239:$BP1239,"c")+COUNTIF($G1239:$BP1239,"r0,c5")/2+COUNTIF($G1239:$BP1239,"p5,c5")/2</f>
        <v/>
      </c>
      <c r="BU1239" s="165">
        <f>COUNTIF($G1239:$BP1239,"KH")+COUNTIF($G1239:$BP1239,"TL")+COUNTIF($G1239:$BP1239,"L")</f>
        <v/>
      </c>
      <c r="BV1239" s="165" t="n"/>
      <c r="BW1239" s="165">
        <f>COUNTIF($G1239:$BP1239,"hh")</f>
        <v/>
      </c>
      <c r="BX1239" s="165">
        <f>COUNTIF($G1239:$BP1239,"nt7")</f>
        <v/>
      </c>
      <c r="BY1239" s="165">
        <f>COUNTIF($G1239:$BP1239,"P")+COUNTIF($G1239:$BP1239,"p5,a5")/2+COUNTIF($G1239:$BP1239,"p5,b5")/2+COUNTIF($G1239:$BP1239,"p5,c5")/2+COUNTIF($G1239:$BP1239,"p5,d5")/2</f>
        <v/>
      </c>
      <c r="BZ1239" s="166">
        <f>SUBTOTAL(9,BQ1239:BY1239)</f>
        <v/>
      </c>
      <c r="CA1239" s="167">
        <f>SUM(J1239,L1239,N1239,P1239,R1239,T1239,X1239,Z1239,AB1239,AD1239,AF1239,AH1239,AL1239,AN1239,AP1239,AR1239,AT1239,AV1239,AZ1239,BB1239,BD1239,BF1239,BH1239,BP1239)</f>
        <v/>
      </c>
      <c r="CB1239" s="168">
        <f>SUM(H1239,V1239,AJ1239,AX1239,BL1239)</f>
        <v/>
      </c>
      <c r="CC1239" s="24">
        <f>SUM(BJ1239,BN1239)</f>
        <v/>
      </c>
      <c r="CD1239" s="169">
        <f>IF(BZ1239&gt;25,4,IF(BZ1239&gt;18,3,IF(BZ1239&gt;12,2,IF(BZ1239&gt;4,1,0))))-BX1239-2+1</f>
        <v/>
      </c>
      <c r="CE1239" s="30" t="n"/>
      <c r="CF1239" s="169">
        <f>CD1239*CI1239</f>
        <v/>
      </c>
      <c r="CG1239" s="170">
        <f>F1239-BY1239+1</f>
        <v/>
      </c>
      <c r="CH1239" s="169">
        <f>CE1239*16</f>
        <v/>
      </c>
      <c r="CI1239" s="171">
        <f>VLOOKUP(A1239,[1]DATA!$A$6:$AI$331,34,0)</f>
        <v/>
      </c>
      <c r="CJ1239" s="172">
        <f>VLOOKUP(A1239,[2]CHAMCONG!A$7:CI$333,79,0)</f>
        <v/>
      </c>
      <c r="CK1239" s="173">
        <f>CJ1239-CA1239</f>
        <v/>
      </c>
    </row>
    <row r="1240">
      <c r="A1240" s="69" t="n"/>
      <c r="B1240" s="70" t="n"/>
      <c r="C1240" s="77" t="n"/>
      <c r="D1240" s="84" t="n"/>
      <c r="E1240" s="69" t="n"/>
      <c r="F1240" s="69" t="n"/>
      <c r="G1240" s="73" t="n"/>
      <c r="H1240" s="73" t="n"/>
      <c r="I1240" s="75" t="n"/>
      <c r="J1240" s="75" t="n"/>
      <c r="K1240" s="73" t="n"/>
      <c r="L1240" s="73" t="n"/>
      <c r="M1240" s="73" t="n"/>
      <c r="N1240" s="73" t="n"/>
      <c r="O1240" s="75" t="n"/>
      <c r="P1240" s="75" t="n"/>
      <c r="Q1240" s="73" t="n"/>
      <c r="R1240" s="73" t="n"/>
      <c r="S1240" s="73" t="n"/>
      <c r="T1240" s="73" t="n"/>
      <c r="U1240" s="73" t="n"/>
      <c r="V1240" s="73" t="n"/>
      <c r="W1240" s="73" t="n"/>
      <c r="X1240" s="73" t="n"/>
      <c r="Y1240" s="73" t="n"/>
      <c r="Z1240" s="73" t="n"/>
      <c r="AA1240" s="73" t="n"/>
      <c r="AB1240" s="73" t="n"/>
      <c r="AC1240" s="73" t="n"/>
      <c r="AD1240" s="73" t="n"/>
      <c r="AE1240" s="73" t="n"/>
      <c r="AF1240" s="73" t="n"/>
      <c r="AG1240" s="73" t="n"/>
      <c r="AH1240" s="73" t="n"/>
      <c r="AI1240" s="73" t="n"/>
      <c r="AJ1240" s="73" t="n"/>
      <c r="AK1240" s="73" t="n"/>
      <c r="AL1240" s="73" t="n"/>
      <c r="AM1240" s="73" t="n"/>
      <c r="AN1240" s="73" t="n"/>
      <c r="AO1240" s="73" t="n"/>
      <c r="AP1240" s="73" t="n"/>
      <c r="AQ1240" s="73" t="n"/>
      <c r="AR1240" s="73" t="n"/>
      <c r="AS1240" s="73" t="n"/>
      <c r="AT1240" s="73" t="n"/>
      <c r="AU1240" s="73" t="n"/>
      <c r="AV1240" s="73" t="n"/>
      <c r="AW1240" s="73" t="n"/>
      <c r="AX1240" s="73" t="n"/>
      <c r="AY1240" s="73" t="n"/>
      <c r="AZ1240" s="73" t="n"/>
      <c r="BA1240" s="73" t="n"/>
      <c r="BB1240" s="73" t="n"/>
      <c r="BC1240" s="73" t="n"/>
      <c r="BD1240" s="73" t="n"/>
      <c r="BE1240" s="73" t="n"/>
      <c r="BF1240" s="73" t="n"/>
      <c r="BG1240" s="73" t="n"/>
      <c r="BH1240" s="73" t="n"/>
      <c r="BI1240" s="73" t="n"/>
      <c r="BJ1240" s="73" t="n"/>
      <c r="BK1240" s="73" t="n"/>
      <c r="BL1240" s="73" t="n"/>
      <c r="BM1240" s="73" t="n"/>
      <c r="BN1240" s="73" t="n"/>
      <c r="BO1240" s="73" t="n"/>
      <c r="BP1240" s="73" t="n"/>
      <c r="BQ1240" s="165">
        <f>COUNTIF($G1240:$BP1240,"a")+COUNTIF($G1240:$BP1240,"r0,a5")/2+COUNTIF($G1240:$BP1240,"p5,a5")/2</f>
        <v/>
      </c>
      <c r="BR1240" s="165">
        <f>COUNTIF($G1240:$BP1240,"d")+COUNTIF($G1240:$BP1240,"r0,d5")/2+COUNTIF($G1240:$BP1240,"p5,d5")/2</f>
        <v/>
      </c>
      <c r="BS1240" s="165">
        <f>COUNTIF($G1240:$BP1240,"b")+COUNTIF($G1240:$BP1240,"r0,b5")/2+COUNTIF($G1240:$BP1240,"p5,b5")/2</f>
        <v/>
      </c>
      <c r="BT1240" s="165">
        <f>COUNTIF($G1240:$BP1240,"c")+COUNTIF($G1240:$BP1240,"r0,c5")/2+COUNTIF($G1240:$BP1240,"p5,c5")/2</f>
        <v/>
      </c>
      <c r="BU1240" s="165">
        <f>COUNTIF($G1240:$BP1240,"KH")+COUNTIF($G1240:$BP1240,"TL")+COUNTIF($G1240:$BP1240,"L")</f>
        <v/>
      </c>
      <c r="BV1240" s="165" t="n"/>
      <c r="BW1240" s="165">
        <f>COUNTIF($G1240:$BP1240,"hh")</f>
        <v/>
      </c>
      <c r="BX1240" s="165">
        <f>COUNTIF($G1240:$BP1240,"nt7")</f>
        <v/>
      </c>
      <c r="BY1240" s="165">
        <f>COUNTIF($G1240:$BP1240,"P")+COUNTIF($G1240:$BP1240,"p5,a5")/2+COUNTIF($G1240:$BP1240,"p5,b5")/2+COUNTIF($G1240:$BP1240,"p5,c5")/2+COUNTIF($G1240:$BP1240,"p5,d5")/2</f>
        <v/>
      </c>
      <c r="BZ1240" s="166">
        <f>SUBTOTAL(9,BQ1240:BY1240)</f>
        <v/>
      </c>
      <c r="CA1240" s="167">
        <f>SUM(J1240,L1240,N1240,P1240,R1240,T1240,X1240,Z1240,AB1240,AD1240,AF1240,AH1240,AL1240,AN1240,AP1240,AR1240,AT1240,AV1240,AZ1240,BB1240,BD1240,BF1240,BH1240,BP1240)</f>
        <v/>
      </c>
      <c r="CB1240" s="168">
        <f>SUM(H1240,V1240,AJ1240,AX1240,BL1240)</f>
        <v/>
      </c>
      <c r="CC1240" s="24">
        <f>SUM(BJ1240,BN1240)</f>
        <v/>
      </c>
      <c r="CD1240" s="169">
        <f>IF(BZ1240&gt;25,4,IF(BZ1240&gt;18,3,IF(BZ1240&gt;12,2,IF(BZ1240&gt;4,1,0))))-BX1240-2+1</f>
        <v/>
      </c>
      <c r="CE1240" s="30" t="n"/>
      <c r="CF1240" s="169">
        <f>CD1240*CI1240</f>
        <v/>
      </c>
      <c r="CG1240" s="170">
        <f>F1240-BY1240+1</f>
        <v/>
      </c>
      <c r="CH1240" s="169">
        <f>CE1240*16</f>
        <v/>
      </c>
      <c r="CI1240" s="171">
        <f>VLOOKUP(A1240,[1]DATA!$A$6:$AI$331,34,0)</f>
        <v/>
      </c>
      <c r="CJ1240" s="172">
        <f>VLOOKUP(A1240,[2]CHAMCONG!A$7:CI$333,79,0)</f>
        <v/>
      </c>
      <c r="CK1240" s="173">
        <f>CJ1240-CA1240</f>
        <v/>
      </c>
    </row>
    <row r="1241">
      <c r="A1241" s="69" t="n"/>
      <c r="B1241" s="70" t="n"/>
      <c r="C1241" s="77" t="n"/>
      <c r="D1241" s="84" t="n"/>
      <c r="E1241" s="69" t="n"/>
      <c r="F1241" s="69" t="n"/>
      <c r="G1241" s="73" t="n"/>
      <c r="H1241" s="73" t="n"/>
      <c r="I1241" s="75" t="n"/>
      <c r="J1241" s="75" t="n"/>
      <c r="K1241" s="73" t="n"/>
      <c r="L1241" s="73" t="n"/>
      <c r="M1241" s="73" t="n"/>
      <c r="N1241" s="73" t="n"/>
      <c r="O1241" s="75" t="n"/>
      <c r="P1241" s="75" t="n"/>
      <c r="Q1241" s="73" t="n"/>
      <c r="R1241" s="73" t="n"/>
      <c r="S1241" s="73" t="n"/>
      <c r="T1241" s="73" t="n"/>
      <c r="U1241" s="73" t="n"/>
      <c r="V1241" s="73" t="n"/>
      <c r="W1241" s="73" t="n"/>
      <c r="X1241" s="73" t="n"/>
      <c r="Y1241" s="73" t="n"/>
      <c r="Z1241" s="73" t="n"/>
      <c r="AA1241" s="73" t="n"/>
      <c r="AB1241" s="73" t="n"/>
      <c r="AC1241" s="73" t="n"/>
      <c r="AD1241" s="73" t="n"/>
      <c r="AE1241" s="73" t="n"/>
      <c r="AF1241" s="73" t="n"/>
      <c r="AG1241" s="73" t="n"/>
      <c r="AH1241" s="73" t="n"/>
      <c r="AI1241" s="73" t="n"/>
      <c r="AJ1241" s="73" t="n"/>
      <c r="AK1241" s="73" t="n"/>
      <c r="AL1241" s="73" t="n"/>
      <c r="AM1241" s="73" t="n"/>
      <c r="AN1241" s="73" t="n"/>
      <c r="AO1241" s="73" t="n"/>
      <c r="AP1241" s="73" t="n"/>
      <c r="AQ1241" s="73" t="n"/>
      <c r="AR1241" s="73" t="n"/>
      <c r="AS1241" s="73" t="n"/>
      <c r="AT1241" s="73" t="n"/>
      <c r="AU1241" s="73" t="n"/>
      <c r="AV1241" s="73" t="n"/>
      <c r="AW1241" s="73" t="n"/>
      <c r="AX1241" s="73" t="n"/>
      <c r="AY1241" s="73" t="n"/>
      <c r="AZ1241" s="73" t="n"/>
      <c r="BA1241" s="73" t="n"/>
      <c r="BB1241" s="73" t="n"/>
      <c r="BC1241" s="73" t="n"/>
      <c r="BD1241" s="73" t="n"/>
      <c r="BE1241" s="73" t="n"/>
      <c r="BF1241" s="73" t="n"/>
      <c r="BG1241" s="73" t="n"/>
      <c r="BH1241" s="73" t="n"/>
      <c r="BI1241" s="73" t="n"/>
      <c r="BJ1241" s="73" t="n"/>
      <c r="BK1241" s="73" t="n"/>
      <c r="BL1241" s="73" t="n"/>
      <c r="BM1241" s="73" t="n"/>
      <c r="BN1241" s="73" t="n"/>
      <c r="BO1241" s="73" t="n"/>
      <c r="BP1241" s="73" t="n"/>
      <c r="BQ1241" s="165">
        <f>COUNTIF($G1241:$BP1241,"a")+COUNTIF($G1241:$BP1241,"r0,a5")/2+COUNTIF($G1241:$BP1241,"p5,a5")/2</f>
        <v/>
      </c>
      <c r="BR1241" s="165">
        <f>COUNTIF($G1241:$BP1241,"d")+COUNTIF($G1241:$BP1241,"r0,d5")/2+COUNTIF($G1241:$BP1241,"p5,d5")/2</f>
        <v/>
      </c>
      <c r="BS1241" s="165">
        <f>COUNTIF($G1241:$BP1241,"b")+COUNTIF($G1241:$BP1241,"r0,b5")/2+COUNTIF($G1241:$BP1241,"p5,b5")/2</f>
        <v/>
      </c>
      <c r="BT1241" s="165">
        <f>COUNTIF($G1241:$BP1241,"c")+COUNTIF($G1241:$BP1241,"r0,c5")/2+COUNTIF($G1241:$BP1241,"p5,c5")/2</f>
        <v/>
      </c>
      <c r="BU1241" s="165">
        <f>COUNTIF($G1241:$BP1241,"KH")+COUNTIF($G1241:$BP1241,"TL")+COUNTIF($G1241:$BP1241,"L")</f>
        <v/>
      </c>
      <c r="BV1241" s="165" t="n"/>
      <c r="BW1241" s="165">
        <f>COUNTIF($G1241:$BP1241,"hh")</f>
        <v/>
      </c>
      <c r="BX1241" s="165">
        <f>COUNTIF($G1241:$BP1241,"nt7")</f>
        <v/>
      </c>
      <c r="BY1241" s="165">
        <f>COUNTIF($G1241:$BP1241,"P")+COUNTIF($G1241:$BP1241,"p5,a5")/2+COUNTIF($G1241:$BP1241,"p5,b5")/2+COUNTIF($G1241:$BP1241,"p5,c5")/2+COUNTIF($G1241:$BP1241,"p5,d5")/2</f>
        <v/>
      </c>
      <c r="BZ1241" s="166">
        <f>SUBTOTAL(9,BQ1241:BY1241)</f>
        <v/>
      </c>
      <c r="CA1241" s="167">
        <f>SUM(J1241,L1241,N1241,P1241,R1241,T1241,X1241,Z1241,AB1241,AD1241,AF1241,AH1241,AL1241,AN1241,AP1241,AR1241,AT1241,AV1241,AZ1241,BB1241,BD1241,BF1241,BH1241,BP1241)</f>
        <v/>
      </c>
      <c r="CB1241" s="168">
        <f>SUM(H1241,V1241,AJ1241,AX1241,BL1241)</f>
        <v/>
      </c>
      <c r="CC1241" s="24">
        <f>SUM(BJ1241,BN1241)</f>
        <v/>
      </c>
      <c r="CD1241" s="169">
        <f>IF(BZ1241&gt;25,4,IF(BZ1241&gt;18,3,IF(BZ1241&gt;12,2,IF(BZ1241&gt;4,1,0))))-BX1241-2+1</f>
        <v/>
      </c>
      <c r="CE1241" s="30" t="n"/>
      <c r="CF1241" s="169">
        <f>CD1241*CI1241</f>
        <v/>
      </c>
      <c r="CG1241" s="170">
        <f>F1241-BY1241+1</f>
        <v/>
      </c>
      <c r="CH1241" s="169">
        <f>CE1241*16</f>
        <v/>
      </c>
      <c r="CI1241" s="171">
        <f>VLOOKUP(A1241,[1]DATA!$A$6:$AI$331,34,0)</f>
        <v/>
      </c>
      <c r="CJ1241" s="172">
        <f>VLOOKUP(A1241,[2]CHAMCONG!A$7:CI$333,79,0)</f>
        <v/>
      </c>
      <c r="CK1241" s="173">
        <f>CJ1241-CA1241</f>
        <v/>
      </c>
    </row>
    <row r="1242">
      <c r="A1242" s="69" t="n"/>
      <c r="B1242" s="70" t="n"/>
      <c r="C1242" s="77" t="n"/>
      <c r="D1242" s="84" t="n"/>
      <c r="E1242" s="69" t="n"/>
      <c r="F1242" s="69" t="n"/>
      <c r="G1242" s="73" t="n"/>
      <c r="H1242" s="73" t="n"/>
      <c r="I1242" s="75" t="n"/>
      <c r="J1242" s="75" t="n"/>
      <c r="K1242" s="73" t="n"/>
      <c r="L1242" s="73" t="n"/>
      <c r="M1242" s="73" t="n"/>
      <c r="N1242" s="73" t="n"/>
      <c r="O1242" s="75" t="n"/>
      <c r="P1242" s="75" t="n"/>
      <c r="Q1242" s="73" t="n"/>
      <c r="R1242" s="73" t="n"/>
      <c r="S1242" s="73" t="n"/>
      <c r="T1242" s="73" t="n"/>
      <c r="U1242" s="73" t="n"/>
      <c r="V1242" s="73" t="n"/>
      <c r="W1242" s="73" t="n"/>
      <c r="X1242" s="73" t="n"/>
      <c r="Y1242" s="73" t="n"/>
      <c r="Z1242" s="73" t="n"/>
      <c r="AA1242" s="73" t="n"/>
      <c r="AB1242" s="73" t="n"/>
      <c r="AC1242" s="73" t="n"/>
      <c r="AD1242" s="73" t="n"/>
      <c r="AE1242" s="73" t="n"/>
      <c r="AF1242" s="73" t="n"/>
      <c r="AG1242" s="73" t="n"/>
      <c r="AH1242" s="73" t="n"/>
      <c r="AI1242" s="73" t="n"/>
      <c r="AJ1242" s="73" t="n"/>
      <c r="AK1242" s="73" t="n"/>
      <c r="AL1242" s="73" t="n"/>
      <c r="AM1242" s="73" t="n"/>
      <c r="AN1242" s="73" t="n"/>
      <c r="AO1242" s="73" t="n"/>
      <c r="AP1242" s="73" t="n"/>
      <c r="AQ1242" s="73" t="n"/>
      <c r="AR1242" s="73" t="n"/>
      <c r="AS1242" s="73" t="n"/>
      <c r="AT1242" s="73" t="n"/>
      <c r="AU1242" s="73" t="n"/>
      <c r="AV1242" s="73" t="n"/>
      <c r="AW1242" s="73" t="n"/>
      <c r="AX1242" s="73" t="n"/>
      <c r="AY1242" s="73" t="n"/>
      <c r="AZ1242" s="73" t="n"/>
      <c r="BA1242" s="73" t="n"/>
      <c r="BB1242" s="73" t="n"/>
      <c r="BC1242" s="73" t="n"/>
      <c r="BD1242" s="73" t="n"/>
      <c r="BE1242" s="73" t="n"/>
      <c r="BF1242" s="73" t="n"/>
      <c r="BG1242" s="73" t="n"/>
      <c r="BH1242" s="73" t="n"/>
      <c r="BI1242" s="73" t="n"/>
      <c r="BJ1242" s="73" t="n"/>
      <c r="BK1242" s="73" t="n"/>
      <c r="BL1242" s="73" t="n"/>
      <c r="BM1242" s="73" t="n"/>
      <c r="BN1242" s="73" t="n"/>
      <c r="BO1242" s="73" t="n"/>
      <c r="BP1242" s="73" t="n"/>
      <c r="BQ1242" s="165">
        <f>COUNTIF($G1242:$BP1242,"a")+COUNTIF($G1242:$BP1242,"r0,a5")/2+COUNTIF($G1242:$BP1242,"p5,a5")/2</f>
        <v/>
      </c>
      <c r="BR1242" s="165">
        <f>COUNTIF($G1242:$BP1242,"d")+COUNTIF($G1242:$BP1242,"r0,d5")/2+COUNTIF($G1242:$BP1242,"p5,d5")/2</f>
        <v/>
      </c>
      <c r="BS1242" s="165">
        <f>COUNTIF($G1242:$BP1242,"b")+COUNTIF($G1242:$BP1242,"r0,b5")/2+COUNTIF($G1242:$BP1242,"p5,b5")/2</f>
        <v/>
      </c>
      <c r="BT1242" s="165">
        <f>COUNTIF($G1242:$BP1242,"c")+COUNTIF($G1242:$BP1242,"r0,c5")/2+COUNTIF($G1242:$BP1242,"p5,c5")/2</f>
        <v/>
      </c>
      <c r="BU1242" s="165">
        <f>COUNTIF($G1242:$BP1242,"KH")+COUNTIF($G1242:$BP1242,"TL")+COUNTIF($G1242:$BP1242,"L")</f>
        <v/>
      </c>
      <c r="BV1242" s="165" t="n"/>
      <c r="BW1242" s="165">
        <f>COUNTIF($G1242:$BP1242,"hh")</f>
        <v/>
      </c>
      <c r="BX1242" s="165">
        <f>COUNTIF($G1242:$BP1242,"nt7")</f>
        <v/>
      </c>
      <c r="BY1242" s="165">
        <f>COUNTIF($G1242:$BP1242,"P")+COUNTIF($G1242:$BP1242,"p5,a5")/2+COUNTIF($G1242:$BP1242,"p5,b5")/2+COUNTIF($G1242:$BP1242,"p5,c5")/2+COUNTIF($G1242:$BP1242,"p5,d5")/2</f>
        <v/>
      </c>
      <c r="BZ1242" s="166">
        <f>SUBTOTAL(9,BQ1242:BY1242)</f>
        <v/>
      </c>
      <c r="CA1242" s="167">
        <f>SUM(J1242,L1242,N1242,P1242,R1242,T1242,X1242,Z1242,AB1242,AD1242,AF1242,AH1242,AL1242,AN1242,AP1242,AR1242,AT1242,AV1242,AZ1242,BB1242,BD1242,BF1242,BH1242,BP1242)</f>
        <v/>
      </c>
      <c r="CB1242" s="168">
        <f>SUM(H1242,V1242,AJ1242,AX1242,BL1242)</f>
        <v/>
      </c>
      <c r="CC1242" s="24">
        <f>SUM(BJ1242,BN1242)</f>
        <v/>
      </c>
      <c r="CD1242" s="169">
        <f>IF(BZ1242&gt;25,4,IF(BZ1242&gt;18,3,IF(BZ1242&gt;12,2,IF(BZ1242&gt;4,1,0))))-BX1242-2+1</f>
        <v/>
      </c>
      <c r="CE1242" s="30" t="n"/>
      <c r="CF1242" s="169">
        <f>CD1242*CI1242</f>
        <v/>
      </c>
      <c r="CG1242" s="170">
        <f>F1242-BY1242+1</f>
        <v/>
      </c>
      <c r="CH1242" s="169">
        <f>CE1242*16</f>
        <v/>
      </c>
      <c r="CI1242" s="171">
        <f>VLOOKUP(A1242,[1]DATA!$A$6:$AI$331,34,0)</f>
        <v/>
      </c>
      <c r="CJ1242" s="172">
        <f>VLOOKUP(A1242,[2]CHAMCONG!A$7:CI$333,79,0)</f>
        <v/>
      </c>
      <c r="CK1242" s="173">
        <f>CJ1242-CA1242</f>
        <v/>
      </c>
    </row>
    <row r="1243">
      <c r="A1243" s="69" t="n"/>
      <c r="B1243" s="70" t="n"/>
      <c r="C1243" s="77" t="n"/>
      <c r="D1243" s="84" t="n"/>
      <c r="E1243" s="69" t="n"/>
      <c r="F1243" s="69" t="n"/>
      <c r="G1243" s="73" t="n"/>
      <c r="H1243" s="73" t="n"/>
      <c r="I1243" s="75" t="n"/>
      <c r="J1243" s="75" t="n"/>
      <c r="K1243" s="73" t="n"/>
      <c r="L1243" s="73" t="n"/>
      <c r="M1243" s="73" t="n"/>
      <c r="N1243" s="73" t="n"/>
      <c r="O1243" s="75" t="n"/>
      <c r="P1243" s="75" t="n"/>
      <c r="Q1243" s="73" t="n"/>
      <c r="R1243" s="73" t="n"/>
      <c r="S1243" s="73" t="n"/>
      <c r="T1243" s="73" t="n"/>
      <c r="U1243" s="73" t="n"/>
      <c r="V1243" s="73" t="n"/>
      <c r="W1243" s="73" t="n"/>
      <c r="X1243" s="73" t="n"/>
      <c r="Y1243" s="73" t="n"/>
      <c r="Z1243" s="73" t="n"/>
      <c r="AA1243" s="73" t="n"/>
      <c r="AB1243" s="73" t="n"/>
      <c r="AC1243" s="73" t="n"/>
      <c r="AD1243" s="73" t="n"/>
      <c r="AE1243" s="73" t="n"/>
      <c r="AF1243" s="73" t="n"/>
      <c r="AG1243" s="73" t="n"/>
      <c r="AH1243" s="73" t="n"/>
      <c r="AI1243" s="73" t="n"/>
      <c r="AJ1243" s="73" t="n"/>
      <c r="AK1243" s="73" t="n"/>
      <c r="AL1243" s="73" t="n"/>
      <c r="AM1243" s="73" t="n"/>
      <c r="AN1243" s="73" t="n"/>
      <c r="AO1243" s="73" t="n"/>
      <c r="AP1243" s="73" t="n"/>
      <c r="AQ1243" s="73" t="n"/>
      <c r="AR1243" s="73" t="n"/>
      <c r="AS1243" s="73" t="n"/>
      <c r="AT1243" s="73" t="n"/>
      <c r="AU1243" s="73" t="n"/>
      <c r="AV1243" s="73" t="n"/>
      <c r="AW1243" s="73" t="n"/>
      <c r="AX1243" s="73" t="n"/>
      <c r="AY1243" s="73" t="n"/>
      <c r="AZ1243" s="73" t="n"/>
      <c r="BA1243" s="73" t="n"/>
      <c r="BB1243" s="73" t="n"/>
      <c r="BC1243" s="73" t="n"/>
      <c r="BD1243" s="73" t="n"/>
      <c r="BE1243" s="73" t="n"/>
      <c r="BF1243" s="73" t="n"/>
      <c r="BG1243" s="73" t="n"/>
      <c r="BH1243" s="73" t="n"/>
      <c r="BI1243" s="73" t="n"/>
      <c r="BJ1243" s="73" t="n"/>
      <c r="BK1243" s="73" t="n"/>
      <c r="BL1243" s="73" t="n"/>
      <c r="BM1243" s="73" t="n"/>
      <c r="BN1243" s="73" t="n"/>
      <c r="BO1243" s="73" t="n"/>
      <c r="BP1243" s="73" t="n"/>
      <c r="BQ1243" s="165">
        <f>COUNTIF($G1243:$BP1243,"a")+COUNTIF($G1243:$BP1243,"r0,a5")/2+COUNTIF($G1243:$BP1243,"p5,a5")/2</f>
        <v/>
      </c>
      <c r="BR1243" s="165">
        <f>COUNTIF($G1243:$BP1243,"d")+COUNTIF($G1243:$BP1243,"r0,d5")/2+COUNTIF($G1243:$BP1243,"p5,d5")/2</f>
        <v/>
      </c>
      <c r="BS1243" s="165">
        <f>COUNTIF($G1243:$BP1243,"b")+COUNTIF($G1243:$BP1243,"r0,b5")/2+COUNTIF($G1243:$BP1243,"p5,b5")/2</f>
        <v/>
      </c>
      <c r="BT1243" s="165">
        <f>COUNTIF($G1243:$BP1243,"c")+COUNTIF($G1243:$BP1243,"r0,c5")/2+COUNTIF($G1243:$BP1243,"p5,c5")/2</f>
        <v/>
      </c>
      <c r="BU1243" s="165">
        <f>COUNTIF($G1243:$BP1243,"KH")+COUNTIF($G1243:$BP1243,"TL")+COUNTIF($G1243:$BP1243,"L")</f>
        <v/>
      </c>
      <c r="BV1243" s="165" t="n"/>
      <c r="BW1243" s="165">
        <f>COUNTIF($G1243:$BP1243,"hh")</f>
        <v/>
      </c>
      <c r="BX1243" s="165">
        <f>COUNTIF($G1243:$BP1243,"nt7")</f>
        <v/>
      </c>
      <c r="BY1243" s="165">
        <f>COUNTIF($G1243:$BP1243,"P")+COUNTIF($G1243:$BP1243,"p5,a5")/2+COUNTIF($G1243:$BP1243,"p5,b5")/2+COUNTIF($G1243:$BP1243,"p5,c5")/2+COUNTIF($G1243:$BP1243,"p5,d5")/2</f>
        <v/>
      </c>
      <c r="BZ1243" s="166">
        <f>SUBTOTAL(9,BQ1243:BY1243)</f>
        <v/>
      </c>
      <c r="CA1243" s="167">
        <f>SUM(J1243,L1243,N1243,P1243,R1243,T1243,X1243,Z1243,AB1243,AD1243,AF1243,AH1243,AL1243,AN1243,AP1243,AR1243,AT1243,AV1243,AZ1243,BB1243,BD1243,BF1243,BH1243,BP1243)</f>
        <v/>
      </c>
      <c r="CB1243" s="168">
        <f>SUM(H1243,V1243,AJ1243,AX1243,BL1243)</f>
        <v/>
      </c>
      <c r="CC1243" s="24">
        <f>SUM(BJ1243,BN1243)</f>
        <v/>
      </c>
      <c r="CD1243" s="169">
        <f>IF(BZ1243&gt;25,4,IF(BZ1243&gt;18,3,IF(BZ1243&gt;12,2,IF(BZ1243&gt;4,1,0))))-BX1243-2+1</f>
        <v/>
      </c>
      <c r="CE1243" s="30" t="n"/>
      <c r="CF1243" s="169">
        <f>CD1243*CI1243</f>
        <v/>
      </c>
      <c r="CG1243" s="170">
        <f>F1243-BY1243+1</f>
        <v/>
      </c>
      <c r="CH1243" s="169">
        <f>CE1243*16</f>
        <v/>
      </c>
      <c r="CI1243" s="171">
        <f>VLOOKUP(A1243,[1]DATA!$A$6:$AI$331,34,0)</f>
        <v/>
      </c>
      <c r="CJ1243" s="172">
        <f>VLOOKUP(A1243,[2]CHAMCONG!A$7:CI$333,79,0)</f>
        <v/>
      </c>
      <c r="CK1243" s="173">
        <f>CJ1243-CA1243</f>
        <v/>
      </c>
    </row>
    <row r="1244">
      <c r="A1244" s="69" t="n"/>
      <c r="B1244" s="70" t="n"/>
      <c r="C1244" s="77" t="n"/>
      <c r="D1244" s="84" t="n"/>
      <c r="E1244" s="69" t="n"/>
      <c r="F1244" s="69" t="n"/>
      <c r="G1244" s="73" t="n"/>
      <c r="H1244" s="73" t="n"/>
      <c r="I1244" s="75" t="n"/>
      <c r="J1244" s="75" t="n"/>
      <c r="K1244" s="73" t="n"/>
      <c r="L1244" s="73" t="n"/>
      <c r="M1244" s="73" t="n"/>
      <c r="N1244" s="73" t="n"/>
      <c r="O1244" s="75" t="n"/>
      <c r="P1244" s="75" t="n"/>
      <c r="Q1244" s="73" t="n"/>
      <c r="R1244" s="73" t="n"/>
      <c r="S1244" s="73" t="n"/>
      <c r="T1244" s="73" t="n"/>
      <c r="U1244" s="73" t="n"/>
      <c r="V1244" s="73" t="n"/>
      <c r="W1244" s="73" t="n"/>
      <c r="X1244" s="73" t="n"/>
      <c r="Y1244" s="73" t="n"/>
      <c r="Z1244" s="73" t="n"/>
      <c r="AA1244" s="73" t="n"/>
      <c r="AB1244" s="73" t="n"/>
      <c r="AC1244" s="73" t="n"/>
      <c r="AD1244" s="73" t="n"/>
      <c r="AE1244" s="73" t="n"/>
      <c r="AF1244" s="73" t="n"/>
      <c r="AG1244" s="73" t="n"/>
      <c r="AH1244" s="73" t="n"/>
      <c r="AI1244" s="73" t="n"/>
      <c r="AJ1244" s="73" t="n"/>
      <c r="AK1244" s="73" t="n"/>
      <c r="AL1244" s="73" t="n"/>
      <c r="AM1244" s="73" t="n"/>
      <c r="AN1244" s="73" t="n"/>
      <c r="AO1244" s="73" t="n"/>
      <c r="AP1244" s="73" t="n"/>
      <c r="AQ1244" s="73" t="n"/>
      <c r="AR1244" s="73" t="n"/>
      <c r="AS1244" s="73" t="n"/>
      <c r="AT1244" s="73" t="n"/>
      <c r="AU1244" s="73" t="n"/>
      <c r="AV1244" s="73" t="n"/>
      <c r="AW1244" s="73" t="n"/>
      <c r="AX1244" s="73" t="n"/>
      <c r="AY1244" s="73" t="n"/>
      <c r="AZ1244" s="73" t="n"/>
      <c r="BA1244" s="73" t="n"/>
      <c r="BB1244" s="73" t="n"/>
      <c r="BC1244" s="73" t="n"/>
      <c r="BD1244" s="73" t="n"/>
      <c r="BE1244" s="73" t="n"/>
      <c r="BF1244" s="73" t="n"/>
      <c r="BG1244" s="73" t="n"/>
      <c r="BH1244" s="73" t="n"/>
      <c r="BI1244" s="73" t="n"/>
      <c r="BJ1244" s="73" t="n"/>
      <c r="BK1244" s="73" t="n"/>
      <c r="BL1244" s="73" t="n"/>
      <c r="BM1244" s="73" t="n"/>
      <c r="BN1244" s="73" t="n"/>
      <c r="BO1244" s="73" t="n"/>
      <c r="BP1244" s="73" t="n"/>
      <c r="BQ1244" s="165">
        <f>COUNTIF($G1244:$BP1244,"a")+COUNTIF($G1244:$BP1244,"r0,a5")/2+COUNTIF($G1244:$BP1244,"p5,a5")/2</f>
        <v/>
      </c>
      <c r="BR1244" s="165">
        <f>COUNTIF($G1244:$BP1244,"d")+COUNTIF($G1244:$BP1244,"r0,d5")/2+COUNTIF($G1244:$BP1244,"p5,d5")/2</f>
        <v/>
      </c>
      <c r="BS1244" s="165">
        <f>COUNTIF($G1244:$BP1244,"b")+COUNTIF($G1244:$BP1244,"r0,b5")/2+COUNTIF($G1244:$BP1244,"p5,b5")/2</f>
        <v/>
      </c>
      <c r="BT1244" s="165">
        <f>COUNTIF($G1244:$BP1244,"c")+COUNTIF($G1244:$BP1244,"r0,c5")/2+COUNTIF($G1244:$BP1244,"p5,c5")/2</f>
        <v/>
      </c>
      <c r="BU1244" s="165">
        <f>COUNTIF($G1244:$BP1244,"KH")+COUNTIF($G1244:$BP1244,"TL")+COUNTIF($G1244:$BP1244,"L")</f>
        <v/>
      </c>
      <c r="BV1244" s="165" t="n"/>
      <c r="BW1244" s="165">
        <f>COUNTIF($G1244:$BP1244,"hh")</f>
        <v/>
      </c>
      <c r="BX1244" s="165">
        <f>COUNTIF($G1244:$BP1244,"nt7")</f>
        <v/>
      </c>
      <c r="BY1244" s="165">
        <f>COUNTIF($G1244:$BP1244,"P")+COUNTIF($G1244:$BP1244,"p5,a5")/2+COUNTIF($G1244:$BP1244,"p5,b5")/2+COUNTIF($G1244:$BP1244,"p5,c5")/2+COUNTIF($G1244:$BP1244,"p5,d5")/2</f>
        <v/>
      </c>
      <c r="BZ1244" s="166">
        <f>SUBTOTAL(9,BQ1244:BY1244)</f>
        <v/>
      </c>
      <c r="CA1244" s="167">
        <f>SUM(J1244,L1244,N1244,P1244,R1244,T1244,X1244,Z1244,AB1244,AD1244,AF1244,AH1244,AL1244,AN1244,AP1244,AR1244,AT1244,AV1244,AZ1244,BB1244,BD1244,BF1244,BH1244,BP1244)</f>
        <v/>
      </c>
      <c r="CB1244" s="168">
        <f>SUM(H1244,V1244,AJ1244,AX1244,BL1244)</f>
        <v/>
      </c>
      <c r="CC1244" s="24">
        <f>SUM(BJ1244,BN1244)</f>
        <v/>
      </c>
      <c r="CD1244" s="169">
        <f>IF(BZ1244&gt;25,4,IF(BZ1244&gt;18,3,IF(BZ1244&gt;12,2,IF(BZ1244&gt;4,1,0))))-BX1244-2+1</f>
        <v/>
      </c>
      <c r="CE1244" s="30" t="n"/>
      <c r="CF1244" s="169">
        <f>CD1244*CI1244</f>
        <v/>
      </c>
      <c r="CG1244" s="170">
        <f>F1244-BY1244+1</f>
        <v/>
      </c>
      <c r="CH1244" s="169">
        <f>CE1244*16</f>
        <v/>
      </c>
      <c r="CI1244" s="171">
        <f>VLOOKUP(A1244,[1]DATA!$A$6:$AI$331,34,0)</f>
        <v/>
      </c>
      <c r="CJ1244" s="172">
        <f>VLOOKUP(A1244,[2]CHAMCONG!A$7:CI$333,79,0)</f>
        <v/>
      </c>
      <c r="CK1244" s="173">
        <f>CJ1244-CA1244</f>
        <v/>
      </c>
    </row>
    <row r="1245">
      <c r="A1245" s="69" t="n"/>
      <c r="B1245" s="70" t="n"/>
      <c r="C1245" s="77" t="n"/>
      <c r="D1245" s="84" t="n"/>
      <c r="E1245" s="69" t="n"/>
      <c r="F1245" s="69" t="n"/>
      <c r="G1245" s="73" t="n"/>
      <c r="H1245" s="73" t="n"/>
      <c r="I1245" s="75" t="n"/>
      <c r="J1245" s="75" t="n"/>
      <c r="K1245" s="73" t="n"/>
      <c r="L1245" s="73" t="n"/>
      <c r="M1245" s="73" t="n"/>
      <c r="N1245" s="73" t="n"/>
      <c r="O1245" s="75" t="n"/>
      <c r="P1245" s="75" t="n"/>
      <c r="Q1245" s="73" t="n"/>
      <c r="R1245" s="73" t="n"/>
      <c r="S1245" s="73" t="n"/>
      <c r="T1245" s="73" t="n"/>
      <c r="U1245" s="73" t="n"/>
      <c r="V1245" s="73" t="n"/>
      <c r="W1245" s="73" t="n"/>
      <c r="X1245" s="73" t="n"/>
      <c r="Y1245" s="73" t="n"/>
      <c r="Z1245" s="73" t="n"/>
      <c r="AA1245" s="73" t="n"/>
      <c r="AB1245" s="73" t="n"/>
      <c r="AC1245" s="73" t="n"/>
      <c r="AD1245" s="73" t="n"/>
      <c r="AE1245" s="73" t="n"/>
      <c r="AF1245" s="73" t="n"/>
      <c r="AG1245" s="73" t="n"/>
      <c r="AH1245" s="73" t="n"/>
      <c r="AI1245" s="73" t="n"/>
      <c r="AJ1245" s="73" t="n"/>
      <c r="AK1245" s="73" t="n"/>
      <c r="AL1245" s="73" t="n"/>
      <c r="AM1245" s="73" t="n"/>
      <c r="AN1245" s="73" t="n"/>
      <c r="AO1245" s="73" t="n"/>
      <c r="AP1245" s="73" t="n"/>
      <c r="AQ1245" s="73" t="n"/>
      <c r="AR1245" s="73" t="n"/>
      <c r="AS1245" s="73" t="n"/>
      <c r="AT1245" s="73" t="n"/>
      <c r="AU1245" s="73" t="n"/>
      <c r="AV1245" s="73" t="n"/>
      <c r="AW1245" s="73" t="n"/>
      <c r="AX1245" s="73" t="n"/>
      <c r="AY1245" s="73" t="n"/>
      <c r="AZ1245" s="73" t="n"/>
      <c r="BA1245" s="73" t="n"/>
      <c r="BB1245" s="73" t="n"/>
      <c r="BC1245" s="73" t="n"/>
      <c r="BD1245" s="73" t="n"/>
      <c r="BE1245" s="73" t="n"/>
      <c r="BF1245" s="73" t="n"/>
      <c r="BG1245" s="73" t="n"/>
      <c r="BH1245" s="73" t="n"/>
      <c r="BI1245" s="73" t="n"/>
      <c r="BJ1245" s="73" t="n"/>
      <c r="BK1245" s="73" t="n"/>
      <c r="BL1245" s="73" t="n"/>
      <c r="BM1245" s="73" t="n"/>
      <c r="BN1245" s="73" t="n"/>
      <c r="BO1245" s="73" t="n"/>
      <c r="BP1245" s="73" t="n"/>
      <c r="BQ1245" s="165">
        <f>COUNTIF($G1245:$BP1245,"a")+COUNTIF($G1245:$BP1245,"r0,a5")/2+COUNTIF($G1245:$BP1245,"p5,a5")/2</f>
        <v/>
      </c>
      <c r="BR1245" s="165">
        <f>COUNTIF($G1245:$BP1245,"d")+COUNTIF($G1245:$BP1245,"r0,d5")/2+COUNTIF($G1245:$BP1245,"p5,d5")/2</f>
        <v/>
      </c>
      <c r="BS1245" s="165">
        <f>COUNTIF($G1245:$BP1245,"b")+COUNTIF($G1245:$BP1245,"r0,b5")/2+COUNTIF($G1245:$BP1245,"p5,b5")/2</f>
        <v/>
      </c>
      <c r="BT1245" s="165">
        <f>COUNTIF($G1245:$BP1245,"c")+COUNTIF($G1245:$BP1245,"r0,c5")/2+COUNTIF($G1245:$BP1245,"p5,c5")/2</f>
        <v/>
      </c>
      <c r="BU1245" s="165">
        <f>COUNTIF($G1245:$BP1245,"KH")+COUNTIF($G1245:$BP1245,"TL")+COUNTIF($G1245:$BP1245,"L")</f>
        <v/>
      </c>
      <c r="BV1245" s="165" t="n"/>
      <c r="BW1245" s="165">
        <f>COUNTIF($G1245:$BP1245,"hh")</f>
        <v/>
      </c>
      <c r="BX1245" s="165">
        <f>COUNTIF($G1245:$BP1245,"nt7")</f>
        <v/>
      </c>
      <c r="BY1245" s="165">
        <f>COUNTIF($G1245:$BP1245,"P")+COUNTIF($G1245:$BP1245,"p5,a5")/2+COUNTIF($G1245:$BP1245,"p5,b5")/2+COUNTIF($G1245:$BP1245,"p5,c5")/2+COUNTIF($G1245:$BP1245,"p5,d5")/2</f>
        <v/>
      </c>
      <c r="BZ1245" s="166">
        <f>SUBTOTAL(9,BQ1245:BY1245)</f>
        <v/>
      </c>
      <c r="CA1245" s="167">
        <f>SUM(J1245,L1245,N1245,P1245,R1245,T1245,X1245,Z1245,AB1245,AD1245,AF1245,AH1245,AL1245,AN1245,AP1245,AR1245,AT1245,AV1245,AZ1245,BB1245,BD1245,BF1245,BH1245,BP1245)</f>
        <v/>
      </c>
      <c r="CB1245" s="168">
        <f>SUM(H1245,V1245,AJ1245,AX1245,BL1245)</f>
        <v/>
      </c>
      <c r="CC1245" s="24">
        <f>SUM(BJ1245,BN1245)</f>
        <v/>
      </c>
      <c r="CD1245" s="169">
        <f>IF(BZ1245&gt;25,4,IF(BZ1245&gt;18,3,IF(BZ1245&gt;12,2,IF(BZ1245&gt;4,1,0))))-BX1245-2+1</f>
        <v/>
      </c>
      <c r="CE1245" s="30" t="n"/>
      <c r="CF1245" s="169">
        <f>CD1245*CI1245</f>
        <v/>
      </c>
      <c r="CG1245" s="170">
        <f>F1245-BY1245+1</f>
        <v/>
      </c>
      <c r="CH1245" s="169">
        <f>CE1245*16</f>
        <v/>
      </c>
      <c r="CI1245" s="171">
        <f>VLOOKUP(A1245,[1]DATA!$A$6:$AI$331,34,0)</f>
        <v/>
      </c>
      <c r="CJ1245" s="172">
        <f>VLOOKUP(A1245,[2]CHAMCONG!A$7:CI$333,79,0)</f>
        <v/>
      </c>
      <c r="CK1245" s="173">
        <f>CJ1245-CA1245</f>
        <v/>
      </c>
    </row>
    <row r="1246">
      <c r="A1246" s="69" t="n"/>
      <c r="B1246" s="70" t="n"/>
      <c r="C1246" s="77" t="n"/>
      <c r="D1246" s="84" t="n"/>
      <c r="E1246" s="69" t="n"/>
      <c r="F1246" s="69" t="n"/>
      <c r="G1246" s="73" t="n"/>
      <c r="H1246" s="73" t="n"/>
      <c r="I1246" s="75" t="n"/>
      <c r="J1246" s="75" t="n"/>
      <c r="K1246" s="73" t="n"/>
      <c r="L1246" s="73" t="n"/>
      <c r="M1246" s="73" t="n"/>
      <c r="N1246" s="73" t="n"/>
      <c r="O1246" s="75" t="n"/>
      <c r="P1246" s="75" t="n"/>
      <c r="Q1246" s="73" t="n"/>
      <c r="R1246" s="73" t="n"/>
      <c r="S1246" s="73" t="n"/>
      <c r="T1246" s="73" t="n"/>
      <c r="U1246" s="73" t="n"/>
      <c r="V1246" s="73" t="n"/>
      <c r="W1246" s="73" t="n"/>
      <c r="X1246" s="73" t="n"/>
      <c r="Y1246" s="73" t="n"/>
      <c r="Z1246" s="73" t="n"/>
      <c r="AA1246" s="73" t="n"/>
      <c r="AB1246" s="73" t="n"/>
      <c r="AC1246" s="73" t="n"/>
      <c r="AD1246" s="73" t="n"/>
      <c r="AE1246" s="73" t="n"/>
      <c r="AF1246" s="73" t="n"/>
      <c r="AG1246" s="73" t="n"/>
      <c r="AH1246" s="73" t="n"/>
      <c r="AI1246" s="73" t="n"/>
      <c r="AJ1246" s="73" t="n"/>
      <c r="AK1246" s="73" t="n"/>
      <c r="AL1246" s="73" t="n"/>
      <c r="AM1246" s="73" t="n"/>
      <c r="AN1246" s="73" t="n"/>
      <c r="AO1246" s="73" t="n"/>
      <c r="AP1246" s="73" t="n"/>
      <c r="AQ1246" s="73" t="n"/>
      <c r="AR1246" s="73" t="n"/>
      <c r="AS1246" s="73" t="n"/>
      <c r="AT1246" s="73" t="n"/>
      <c r="AU1246" s="73" t="n"/>
      <c r="AV1246" s="73" t="n"/>
      <c r="AW1246" s="73" t="n"/>
      <c r="AX1246" s="73" t="n"/>
      <c r="AY1246" s="73" t="n"/>
      <c r="AZ1246" s="73" t="n"/>
      <c r="BA1246" s="73" t="n"/>
      <c r="BB1246" s="73" t="n"/>
      <c r="BC1246" s="73" t="n"/>
      <c r="BD1246" s="73" t="n"/>
      <c r="BE1246" s="73" t="n"/>
      <c r="BF1246" s="73" t="n"/>
      <c r="BG1246" s="73" t="n"/>
      <c r="BH1246" s="73" t="n"/>
      <c r="BI1246" s="73" t="n"/>
      <c r="BJ1246" s="73" t="n"/>
      <c r="BK1246" s="73" t="n"/>
      <c r="BL1246" s="73" t="n"/>
      <c r="BM1246" s="73" t="n"/>
      <c r="BN1246" s="73" t="n"/>
      <c r="BO1246" s="73" t="n"/>
      <c r="BP1246" s="73" t="n"/>
      <c r="BQ1246" s="165">
        <f>COUNTIF($G1246:$BP1246,"a")+COUNTIF($G1246:$BP1246,"r0,a5")/2+COUNTIF($G1246:$BP1246,"p5,a5")/2</f>
        <v/>
      </c>
      <c r="BR1246" s="165">
        <f>COUNTIF($G1246:$BP1246,"d")+COUNTIF($G1246:$BP1246,"r0,d5")/2+COUNTIF($G1246:$BP1246,"p5,d5")/2</f>
        <v/>
      </c>
      <c r="BS1246" s="165">
        <f>COUNTIF($G1246:$BP1246,"b")+COUNTIF($G1246:$BP1246,"r0,b5")/2+COUNTIF($G1246:$BP1246,"p5,b5")/2</f>
        <v/>
      </c>
      <c r="BT1246" s="165">
        <f>COUNTIF($G1246:$BP1246,"c")+COUNTIF($G1246:$BP1246,"r0,c5")/2+COUNTIF($G1246:$BP1246,"p5,c5")/2</f>
        <v/>
      </c>
      <c r="BU1246" s="165">
        <f>COUNTIF($G1246:$BP1246,"KH")+COUNTIF($G1246:$BP1246,"TL")+COUNTIF($G1246:$BP1246,"L")</f>
        <v/>
      </c>
      <c r="BV1246" s="165" t="n"/>
      <c r="BW1246" s="165">
        <f>COUNTIF($G1246:$BP1246,"hh")</f>
        <v/>
      </c>
      <c r="BX1246" s="165">
        <f>COUNTIF($G1246:$BP1246,"nt7")</f>
        <v/>
      </c>
      <c r="BY1246" s="165">
        <f>COUNTIF($G1246:$BP1246,"P")+COUNTIF($G1246:$BP1246,"p5,a5")/2+COUNTIF($G1246:$BP1246,"p5,b5")/2+COUNTIF($G1246:$BP1246,"p5,c5")/2+COUNTIF($G1246:$BP1246,"p5,d5")/2</f>
        <v/>
      </c>
      <c r="BZ1246" s="166">
        <f>SUBTOTAL(9,BQ1246:BY1246)</f>
        <v/>
      </c>
      <c r="CA1246" s="167">
        <f>SUM(J1246,L1246,N1246,P1246,R1246,T1246,X1246,Z1246,AB1246,AD1246,AF1246,AH1246,AL1246,AN1246,AP1246,AR1246,AT1246,AV1246,AZ1246,BB1246,BD1246,BF1246,BH1246,BP1246)</f>
        <v/>
      </c>
      <c r="CB1246" s="168">
        <f>SUM(H1246,V1246,AJ1246,AX1246,BL1246)</f>
        <v/>
      </c>
      <c r="CC1246" s="24">
        <f>SUM(BJ1246,BN1246)</f>
        <v/>
      </c>
      <c r="CD1246" s="169">
        <f>IF(BZ1246&gt;25,4,IF(BZ1246&gt;18,3,IF(BZ1246&gt;12,2,IF(BZ1246&gt;4,1,0))))-BX1246-2+1</f>
        <v/>
      </c>
      <c r="CE1246" s="30" t="n"/>
      <c r="CF1246" s="169">
        <f>CD1246*CI1246</f>
        <v/>
      </c>
      <c r="CG1246" s="170">
        <f>F1246-BY1246+1</f>
        <v/>
      </c>
      <c r="CH1246" s="169">
        <f>CE1246*16</f>
        <v/>
      </c>
      <c r="CI1246" s="171">
        <f>VLOOKUP(A1246,[1]DATA!$A$6:$AI$331,34,0)</f>
        <v/>
      </c>
      <c r="CJ1246" s="172">
        <f>VLOOKUP(A1246,[2]CHAMCONG!A$7:CI$333,79,0)</f>
        <v/>
      </c>
      <c r="CK1246" s="173">
        <f>CJ1246-CA1246</f>
        <v/>
      </c>
    </row>
    <row r="1247">
      <c r="A1247" s="69" t="n"/>
      <c r="B1247" s="70" t="n"/>
      <c r="C1247" s="77" t="n"/>
      <c r="D1247" s="84" t="n"/>
      <c r="E1247" s="69" t="n"/>
      <c r="F1247" s="69" t="n"/>
      <c r="G1247" s="73" t="n"/>
      <c r="H1247" s="73" t="n"/>
      <c r="I1247" s="75" t="n"/>
      <c r="J1247" s="75" t="n"/>
      <c r="K1247" s="73" t="n"/>
      <c r="L1247" s="73" t="n"/>
      <c r="M1247" s="73" t="n"/>
      <c r="N1247" s="73" t="n"/>
      <c r="O1247" s="75" t="n"/>
      <c r="P1247" s="75" t="n"/>
      <c r="Q1247" s="73" t="n"/>
      <c r="R1247" s="73" t="n"/>
      <c r="S1247" s="73" t="n"/>
      <c r="T1247" s="73" t="n"/>
      <c r="U1247" s="73" t="n"/>
      <c r="V1247" s="73" t="n"/>
      <c r="W1247" s="73" t="n"/>
      <c r="X1247" s="73" t="n"/>
      <c r="Y1247" s="73" t="n"/>
      <c r="Z1247" s="73" t="n"/>
      <c r="AA1247" s="73" t="n"/>
      <c r="AB1247" s="73" t="n"/>
      <c r="AC1247" s="73" t="n"/>
      <c r="AD1247" s="73" t="n"/>
      <c r="AE1247" s="73" t="n"/>
      <c r="AF1247" s="73" t="n"/>
      <c r="AG1247" s="73" t="n"/>
      <c r="AH1247" s="73" t="n"/>
      <c r="AI1247" s="73" t="n"/>
      <c r="AJ1247" s="73" t="n"/>
      <c r="AK1247" s="73" t="n"/>
      <c r="AL1247" s="73" t="n"/>
      <c r="AM1247" s="73" t="n"/>
      <c r="AN1247" s="73" t="n"/>
      <c r="AO1247" s="73" t="n"/>
      <c r="AP1247" s="73" t="n"/>
      <c r="AQ1247" s="73" t="n"/>
      <c r="AR1247" s="73" t="n"/>
      <c r="AS1247" s="73" t="n"/>
      <c r="AT1247" s="73" t="n"/>
      <c r="AU1247" s="73" t="n"/>
      <c r="AV1247" s="73" t="n"/>
      <c r="AW1247" s="73" t="n"/>
      <c r="AX1247" s="73" t="n"/>
      <c r="AY1247" s="73" t="n"/>
      <c r="AZ1247" s="73" t="n"/>
      <c r="BA1247" s="73" t="n"/>
      <c r="BB1247" s="73" t="n"/>
      <c r="BC1247" s="73" t="n"/>
      <c r="BD1247" s="73" t="n"/>
      <c r="BE1247" s="73" t="n"/>
      <c r="BF1247" s="73" t="n"/>
      <c r="BG1247" s="73" t="n"/>
      <c r="BH1247" s="73" t="n"/>
      <c r="BI1247" s="73" t="n"/>
      <c r="BJ1247" s="73" t="n"/>
      <c r="BK1247" s="73" t="n"/>
      <c r="BL1247" s="73" t="n"/>
      <c r="BM1247" s="73" t="n"/>
      <c r="BN1247" s="73" t="n"/>
      <c r="BO1247" s="73" t="n"/>
      <c r="BP1247" s="73" t="n"/>
      <c r="BQ1247" s="165">
        <f>COUNTIF($G1247:$BP1247,"a")+COUNTIF($G1247:$BP1247,"r0,a5")/2+COUNTIF($G1247:$BP1247,"p5,a5")/2</f>
        <v/>
      </c>
      <c r="BR1247" s="165">
        <f>COUNTIF($G1247:$BP1247,"d")+COUNTIF($G1247:$BP1247,"r0,d5")/2+COUNTIF($G1247:$BP1247,"p5,d5")/2</f>
        <v/>
      </c>
      <c r="BS1247" s="165">
        <f>COUNTIF($G1247:$BP1247,"b")+COUNTIF($G1247:$BP1247,"r0,b5")/2+COUNTIF($G1247:$BP1247,"p5,b5")/2</f>
        <v/>
      </c>
      <c r="BT1247" s="165">
        <f>COUNTIF($G1247:$BP1247,"c")+COUNTIF($G1247:$BP1247,"r0,c5")/2+COUNTIF($G1247:$BP1247,"p5,c5")/2</f>
        <v/>
      </c>
      <c r="BU1247" s="165">
        <f>COUNTIF($G1247:$BP1247,"KH")+COUNTIF($G1247:$BP1247,"TL")+COUNTIF($G1247:$BP1247,"L")</f>
        <v/>
      </c>
      <c r="BV1247" s="165" t="n"/>
      <c r="BW1247" s="165">
        <f>COUNTIF($G1247:$BP1247,"hh")</f>
        <v/>
      </c>
      <c r="BX1247" s="165">
        <f>COUNTIF($G1247:$BP1247,"nt7")</f>
        <v/>
      </c>
      <c r="BY1247" s="165">
        <f>COUNTIF($G1247:$BP1247,"P")+COUNTIF($G1247:$BP1247,"p5,a5")/2+COUNTIF($G1247:$BP1247,"p5,b5")/2+COUNTIF($G1247:$BP1247,"p5,c5")/2+COUNTIF($G1247:$BP1247,"p5,d5")/2</f>
        <v/>
      </c>
      <c r="BZ1247" s="166">
        <f>SUBTOTAL(9,BQ1247:BY1247)</f>
        <v/>
      </c>
      <c r="CA1247" s="167">
        <f>SUM(J1247,L1247,N1247,P1247,R1247,T1247,X1247,Z1247,AB1247,AD1247,AF1247,AH1247,AL1247,AN1247,AP1247,AR1247,AT1247,AV1247,AZ1247,BB1247,BD1247,BF1247,BH1247,BP1247)</f>
        <v/>
      </c>
      <c r="CB1247" s="168">
        <f>SUM(H1247,V1247,AJ1247,AX1247,BL1247)</f>
        <v/>
      </c>
      <c r="CC1247" s="24">
        <f>SUM(BJ1247,BN1247)</f>
        <v/>
      </c>
      <c r="CD1247" s="169">
        <f>IF(BZ1247&gt;25,4,IF(BZ1247&gt;18,3,IF(BZ1247&gt;12,2,IF(BZ1247&gt;4,1,0))))-BX1247-2+1</f>
        <v/>
      </c>
      <c r="CE1247" s="30" t="n"/>
      <c r="CF1247" s="169">
        <f>CD1247*CI1247</f>
        <v/>
      </c>
      <c r="CG1247" s="170">
        <f>F1247-BY1247+1</f>
        <v/>
      </c>
      <c r="CH1247" s="169">
        <f>CE1247*16</f>
        <v/>
      </c>
      <c r="CI1247" s="171">
        <f>VLOOKUP(A1247,[1]DATA!$A$6:$AI$331,34,0)</f>
        <v/>
      </c>
      <c r="CJ1247" s="172">
        <f>VLOOKUP(A1247,[2]CHAMCONG!A$7:CI$333,79,0)</f>
        <v/>
      </c>
      <c r="CK1247" s="173">
        <f>CJ1247-CA1247</f>
        <v/>
      </c>
    </row>
    <row r="1248">
      <c r="A1248" s="69" t="n"/>
      <c r="B1248" s="70" t="n"/>
      <c r="C1248" s="77" t="n"/>
      <c r="D1248" s="84" t="n"/>
      <c r="E1248" s="69" t="n"/>
      <c r="F1248" s="69" t="n"/>
      <c r="G1248" s="73" t="n"/>
      <c r="H1248" s="73" t="n"/>
      <c r="I1248" s="75" t="n"/>
      <c r="J1248" s="75" t="n"/>
      <c r="K1248" s="73" t="n"/>
      <c r="L1248" s="73" t="n"/>
      <c r="M1248" s="73" t="n"/>
      <c r="N1248" s="73" t="n"/>
      <c r="O1248" s="75" t="n"/>
      <c r="P1248" s="75" t="n"/>
      <c r="Q1248" s="73" t="n"/>
      <c r="R1248" s="73" t="n"/>
      <c r="S1248" s="73" t="n"/>
      <c r="T1248" s="73" t="n"/>
      <c r="U1248" s="73" t="n"/>
      <c r="V1248" s="73" t="n"/>
      <c r="W1248" s="73" t="n"/>
      <c r="X1248" s="73" t="n"/>
      <c r="Y1248" s="73" t="n"/>
      <c r="Z1248" s="73" t="n"/>
      <c r="AA1248" s="73" t="n"/>
      <c r="AB1248" s="73" t="n"/>
      <c r="AC1248" s="73" t="n"/>
      <c r="AD1248" s="73" t="n"/>
      <c r="AE1248" s="73" t="n"/>
      <c r="AF1248" s="73" t="n"/>
      <c r="AG1248" s="73" t="n"/>
      <c r="AH1248" s="73" t="n"/>
      <c r="AI1248" s="73" t="n"/>
      <c r="AJ1248" s="73" t="n"/>
      <c r="AK1248" s="73" t="n"/>
      <c r="AL1248" s="73" t="n"/>
      <c r="AM1248" s="73" t="n"/>
      <c r="AN1248" s="73" t="n"/>
      <c r="AO1248" s="73" t="n"/>
      <c r="AP1248" s="73" t="n"/>
      <c r="AQ1248" s="73" t="n"/>
      <c r="AR1248" s="73" t="n"/>
      <c r="AS1248" s="73" t="n"/>
      <c r="AT1248" s="73" t="n"/>
      <c r="AU1248" s="73" t="n"/>
      <c r="AV1248" s="73" t="n"/>
      <c r="AW1248" s="73" t="n"/>
      <c r="AX1248" s="73" t="n"/>
      <c r="AY1248" s="73" t="n"/>
      <c r="AZ1248" s="73" t="n"/>
      <c r="BA1248" s="73" t="n"/>
      <c r="BB1248" s="73" t="n"/>
      <c r="BC1248" s="73" t="n"/>
      <c r="BD1248" s="73" t="n"/>
      <c r="BE1248" s="73" t="n"/>
      <c r="BF1248" s="73" t="n"/>
      <c r="BG1248" s="73" t="n"/>
      <c r="BH1248" s="73" t="n"/>
      <c r="BI1248" s="73" t="n"/>
      <c r="BJ1248" s="73" t="n"/>
      <c r="BK1248" s="73" t="n"/>
      <c r="BL1248" s="73" t="n"/>
      <c r="BM1248" s="73" t="n"/>
      <c r="BN1248" s="73" t="n"/>
      <c r="BO1248" s="73" t="n"/>
      <c r="BP1248" s="73" t="n"/>
      <c r="BQ1248" s="165">
        <f>COUNTIF($G1248:$BP1248,"a")+COUNTIF($G1248:$BP1248,"r0,a5")/2+COUNTIF($G1248:$BP1248,"p5,a5")/2</f>
        <v/>
      </c>
      <c r="BR1248" s="165">
        <f>COUNTIF($G1248:$BP1248,"d")+COUNTIF($G1248:$BP1248,"r0,d5")/2+COUNTIF($G1248:$BP1248,"p5,d5")/2</f>
        <v/>
      </c>
      <c r="BS1248" s="165">
        <f>COUNTIF($G1248:$BP1248,"b")+COUNTIF($G1248:$BP1248,"r0,b5")/2+COUNTIF($G1248:$BP1248,"p5,b5")/2</f>
        <v/>
      </c>
      <c r="BT1248" s="165">
        <f>COUNTIF($G1248:$BP1248,"c")+COUNTIF($G1248:$BP1248,"r0,c5")/2+COUNTIF($G1248:$BP1248,"p5,c5")/2</f>
        <v/>
      </c>
      <c r="BU1248" s="165">
        <f>COUNTIF($G1248:$BP1248,"KH")+COUNTIF($G1248:$BP1248,"TL")+COUNTIF($G1248:$BP1248,"L")</f>
        <v/>
      </c>
      <c r="BV1248" s="165" t="n"/>
      <c r="BW1248" s="165">
        <f>COUNTIF($G1248:$BP1248,"hh")</f>
        <v/>
      </c>
      <c r="BX1248" s="165">
        <f>COUNTIF($G1248:$BP1248,"nt7")</f>
        <v/>
      </c>
      <c r="BY1248" s="165">
        <f>COUNTIF($G1248:$BP1248,"P")+COUNTIF($G1248:$BP1248,"p5,a5")/2+COUNTIF($G1248:$BP1248,"p5,b5")/2+COUNTIF($G1248:$BP1248,"p5,c5")/2+COUNTIF($G1248:$BP1248,"p5,d5")/2</f>
        <v/>
      </c>
      <c r="BZ1248" s="166">
        <f>SUBTOTAL(9,BQ1248:BY1248)</f>
        <v/>
      </c>
      <c r="CA1248" s="167">
        <f>SUM(J1248,L1248,N1248,P1248,R1248,T1248,X1248,Z1248,AB1248,AD1248,AF1248,AH1248,AL1248,AN1248,AP1248,AR1248,AT1248,AV1248,AZ1248,BB1248,BD1248,BF1248,BH1248,BP1248)</f>
        <v/>
      </c>
      <c r="CB1248" s="168">
        <f>SUM(H1248,V1248,AJ1248,AX1248,BL1248)</f>
        <v/>
      </c>
      <c r="CC1248" s="24">
        <f>SUM(BJ1248,BN1248)</f>
        <v/>
      </c>
      <c r="CD1248" s="169">
        <f>IF(BZ1248&gt;25,4,IF(BZ1248&gt;18,3,IF(BZ1248&gt;12,2,IF(BZ1248&gt;4,1,0))))-BX1248-2+1</f>
        <v/>
      </c>
      <c r="CE1248" s="30" t="n"/>
      <c r="CF1248" s="169">
        <f>CD1248*CI1248</f>
        <v/>
      </c>
      <c r="CG1248" s="170">
        <f>F1248-BY1248+1</f>
        <v/>
      </c>
      <c r="CH1248" s="169">
        <f>CE1248*16</f>
        <v/>
      </c>
      <c r="CI1248" s="171">
        <f>VLOOKUP(A1248,[1]DATA!$A$6:$AI$331,34,0)</f>
        <v/>
      </c>
      <c r="CJ1248" s="172">
        <f>VLOOKUP(A1248,[2]CHAMCONG!A$7:CI$333,79,0)</f>
        <v/>
      </c>
      <c r="CK1248" s="173">
        <f>CJ1248-CA1248</f>
        <v/>
      </c>
    </row>
    <row r="1249">
      <c r="A1249" s="69" t="n"/>
      <c r="B1249" s="70" t="n"/>
      <c r="C1249" s="77" t="n"/>
      <c r="D1249" s="84" t="n"/>
      <c r="E1249" s="69" t="n"/>
      <c r="F1249" s="69" t="n"/>
      <c r="G1249" s="73" t="n"/>
      <c r="H1249" s="73" t="n"/>
      <c r="I1249" s="75" t="n"/>
      <c r="J1249" s="75" t="n"/>
      <c r="K1249" s="73" t="n"/>
      <c r="L1249" s="73" t="n"/>
      <c r="M1249" s="73" t="n"/>
      <c r="N1249" s="73" t="n"/>
      <c r="O1249" s="75" t="n"/>
      <c r="P1249" s="75" t="n"/>
      <c r="Q1249" s="73" t="n"/>
      <c r="R1249" s="73" t="n"/>
      <c r="S1249" s="73" t="n"/>
      <c r="T1249" s="73" t="n"/>
      <c r="U1249" s="73" t="n"/>
      <c r="V1249" s="73" t="n"/>
      <c r="W1249" s="73" t="n"/>
      <c r="X1249" s="73" t="n"/>
      <c r="Y1249" s="73" t="n"/>
      <c r="Z1249" s="73" t="n"/>
      <c r="AA1249" s="73" t="n"/>
      <c r="AB1249" s="73" t="n"/>
      <c r="AC1249" s="73" t="n"/>
      <c r="AD1249" s="73" t="n"/>
      <c r="AE1249" s="73" t="n"/>
      <c r="AF1249" s="73" t="n"/>
      <c r="AG1249" s="73" t="n"/>
      <c r="AH1249" s="73" t="n"/>
      <c r="AI1249" s="73" t="n"/>
      <c r="AJ1249" s="73" t="n"/>
      <c r="AK1249" s="73" t="n"/>
      <c r="AL1249" s="73" t="n"/>
      <c r="AM1249" s="73" t="n"/>
      <c r="AN1249" s="73" t="n"/>
      <c r="AO1249" s="73" t="n"/>
      <c r="AP1249" s="73" t="n"/>
      <c r="AQ1249" s="73" t="n"/>
      <c r="AR1249" s="73" t="n"/>
      <c r="AS1249" s="73" t="n"/>
      <c r="AT1249" s="73" t="n"/>
      <c r="AU1249" s="73" t="n"/>
      <c r="AV1249" s="73" t="n"/>
      <c r="AW1249" s="73" t="n"/>
      <c r="AX1249" s="73" t="n"/>
      <c r="AY1249" s="73" t="n"/>
      <c r="AZ1249" s="73" t="n"/>
      <c r="BA1249" s="73" t="n"/>
      <c r="BB1249" s="73" t="n"/>
      <c r="BC1249" s="73" t="n"/>
      <c r="BD1249" s="73" t="n"/>
      <c r="BE1249" s="73" t="n"/>
      <c r="BF1249" s="73" t="n"/>
      <c r="BG1249" s="73" t="n"/>
      <c r="BH1249" s="73" t="n"/>
      <c r="BI1249" s="73" t="n"/>
      <c r="BJ1249" s="73" t="n"/>
      <c r="BK1249" s="73" t="n"/>
      <c r="BL1249" s="73" t="n"/>
      <c r="BM1249" s="73" t="n"/>
      <c r="BN1249" s="73" t="n"/>
      <c r="BO1249" s="73" t="n"/>
      <c r="BP1249" s="73" t="n"/>
      <c r="BQ1249" s="165">
        <f>COUNTIF($G1249:$BP1249,"a")+COUNTIF($G1249:$BP1249,"r0,a5")/2+COUNTIF($G1249:$BP1249,"p5,a5")/2</f>
        <v/>
      </c>
      <c r="BR1249" s="165">
        <f>COUNTIF($G1249:$BP1249,"d")+COUNTIF($G1249:$BP1249,"r0,d5")/2+COUNTIF($G1249:$BP1249,"p5,d5")/2</f>
        <v/>
      </c>
      <c r="BS1249" s="165">
        <f>COUNTIF($G1249:$BP1249,"b")+COUNTIF($G1249:$BP1249,"r0,b5")/2+COUNTIF($G1249:$BP1249,"p5,b5")/2</f>
        <v/>
      </c>
      <c r="BT1249" s="165">
        <f>COUNTIF($G1249:$BP1249,"c")+COUNTIF($G1249:$BP1249,"r0,c5")/2+COUNTIF($G1249:$BP1249,"p5,c5")/2</f>
        <v/>
      </c>
      <c r="BU1249" s="165">
        <f>COUNTIF($G1249:$BP1249,"KH")+COUNTIF($G1249:$BP1249,"TL")+COUNTIF($G1249:$BP1249,"L")</f>
        <v/>
      </c>
      <c r="BV1249" s="165" t="n"/>
      <c r="BW1249" s="165">
        <f>COUNTIF($G1249:$BP1249,"hh")</f>
        <v/>
      </c>
      <c r="BX1249" s="165">
        <f>COUNTIF($G1249:$BP1249,"nt7")</f>
        <v/>
      </c>
      <c r="BY1249" s="165">
        <f>COUNTIF($G1249:$BP1249,"P")+COUNTIF($G1249:$BP1249,"p5,a5")/2+COUNTIF($G1249:$BP1249,"p5,b5")/2+COUNTIF($G1249:$BP1249,"p5,c5")/2+COUNTIF($G1249:$BP1249,"p5,d5")/2</f>
        <v/>
      </c>
      <c r="BZ1249" s="166">
        <f>SUBTOTAL(9,BQ1249:BY1249)</f>
        <v/>
      </c>
      <c r="CA1249" s="167">
        <f>SUM(J1249,L1249,N1249,P1249,R1249,T1249,X1249,Z1249,AB1249,AD1249,AF1249,AH1249,AL1249,AN1249,AP1249,AR1249,AT1249,AV1249,AZ1249,BB1249,BD1249,BF1249,BH1249,BP1249)</f>
        <v/>
      </c>
      <c r="CB1249" s="168">
        <f>SUM(H1249,V1249,AJ1249,AX1249,BL1249)</f>
        <v/>
      </c>
      <c r="CC1249" s="24">
        <f>SUM(BJ1249,BN1249)</f>
        <v/>
      </c>
      <c r="CD1249" s="169">
        <f>IF(BZ1249&gt;25,4,IF(BZ1249&gt;18,3,IF(BZ1249&gt;12,2,IF(BZ1249&gt;4,1,0))))-BX1249-2+1</f>
        <v/>
      </c>
      <c r="CE1249" s="30" t="n"/>
      <c r="CF1249" s="169">
        <f>CD1249*CI1249</f>
        <v/>
      </c>
      <c r="CG1249" s="170">
        <f>F1249-BY1249+1</f>
        <v/>
      </c>
      <c r="CH1249" s="169">
        <f>CE1249*16</f>
        <v/>
      </c>
      <c r="CI1249" s="171">
        <f>VLOOKUP(A1249,[1]DATA!$A$6:$AI$331,34,0)</f>
        <v/>
      </c>
      <c r="CJ1249" s="172">
        <f>VLOOKUP(A1249,[2]CHAMCONG!A$7:CI$333,79,0)</f>
        <v/>
      </c>
      <c r="CK1249" s="173">
        <f>CJ1249-CA1249</f>
        <v/>
      </c>
    </row>
    <row r="1250">
      <c r="A1250" s="69" t="n"/>
      <c r="B1250" s="70" t="n"/>
      <c r="C1250" s="77" t="n"/>
      <c r="D1250" s="84" t="n"/>
      <c r="E1250" s="69" t="n"/>
      <c r="F1250" s="69" t="n"/>
      <c r="G1250" s="73" t="n"/>
      <c r="H1250" s="73" t="n"/>
      <c r="I1250" s="75" t="n"/>
      <c r="J1250" s="75" t="n"/>
      <c r="K1250" s="73" t="n"/>
      <c r="L1250" s="73" t="n"/>
      <c r="M1250" s="73" t="n"/>
      <c r="N1250" s="73" t="n"/>
      <c r="O1250" s="75" t="n"/>
      <c r="P1250" s="75" t="n"/>
      <c r="Q1250" s="73" t="n"/>
      <c r="R1250" s="73" t="n"/>
      <c r="S1250" s="73" t="n"/>
      <c r="T1250" s="73" t="n"/>
      <c r="U1250" s="73" t="n"/>
      <c r="V1250" s="73" t="n"/>
      <c r="W1250" s="73" t="n"/>
      <c r="X1250" s="73" t="n"/>
      <c r="Y1250" s="73" t="n"/>
      <c r="Z1250" s="73" t="n"/>
      <c r="AA1250" s="73" t="n"/>
      <c r="AB1250" s="73" t="n"/>
      <c r="AC1250" s="73" t="n"/>
      <c r="AD1250" s="73" t="n"/>
      <c r="AE1250" s="73" t="n"/>
      <c r="AF1250" s="73" t="n"/>
      <c r="AG1250" s="73" t="n"/>
      <c r="AH1250" s="73" t="n"/>
      <c r="AI1250" s="73" t="n"/>
      <c r="AJ1250" s="73" t="n"/>
      <c r="AK1250" s="73" t="n"/>
      <c r="AL1250" s="73" t="n"/>
      <c r="AM1250" s="73" t="n"/>
      <c r="AN1250" s="73" t="n"/>
      <c r="AO1250" s="73" t="n"/>
      <c r="AP1250" s="73" t="n"/>
      <c r="AQ1250" s="73" t="n"/>
      <c r="AR1250" s="73" t="n"/>
      <c r="AS1250" s="73" t="n"/>
      <c r="AT1250" s="73" t="n"/>
      <c r="AU1250" s="73" t="n"/>
      <c r="AV1250" s="73" t="n"/>
      <c r="AW1250" s="73" t="n"/>
      <c r="AX1250" s="73" t="n"/>
      <c r="AY1250" s="73" t="n"/>
      <c r="AZ1250" s="73" t="n"/>
      <c r="BA1250" s="73" t="n"/>
      <c r="BB1250" s="73" t="n"/>
      <c r="BC1250" s="73" t="n"/>
      <c r="BD1250" s="73" t="n"/>
      <c r="BE1250" s="73" t="n"/>
      <c r="BF1250" s="73" t="n"/>
      <c r="BG1250" s="73" t="n"/>
      <c r="BH1250" s="73" t="n"/>
      <c r="BI1250" s="73" t="n"/>
      <c r="BJ1250" s="73" t="n"/>
      <c r="BK1250" s="73" t="n"/>
      <c r="BL1250" s="73" t="n"/>
      <c r="BM1250" s="73" t="n"/>
      <c r="BN1250" s="73" t="n"/>
      <c r="BO1250" s="73" t="n"/>
      <c r="BP1250" s="73" t="n"/>
      <c r="BQ1250" s="165">
        <f>COUNTIF($G1250:$BP1250,"a")+COUNTIF($G1250:$BP1250,"r0,a5")/2+COUNTIF($G1250:$BP1250,"p5,a5")/2</f>
        <v/>
      </c>
      <c r="BR1250" s="165">
        <f>COUNTIF($G1250:$BP1250,"d")+COUNTIF($G1250:$BP1250,"r0,d5")/2+COUNTIF($G1250:$BP1250,"p5,d5")/2</f>
        <v/>
      </c>
      <c r="BS1250" s="165">
        <f>COUNTIF($G1250:$BP1250,"b")+COUNTIF($G1250:$BP1250,"r0,b5")/2+COUNTIF($G1250:$BP1250,"p5,b5")/2</f>
        <v/>
      </c>
      <c r="BT1250" s="165">
        <f>COUNTIF($G1250:$BP1250,"c")+COUNTIF($G1250:$BP1250,"r0,c5")/2+COUNTIF($G1250:$BP1250,"p5,c5")/2</f>
        <v/>
      </c>
      <c r="BU1250" s="165">
        <f>COUNTIF($G1250:$BP1250,"KH")+COUNTIF($G1250:$BP1250,"TL")+COUNTIF($G1250:$BP1250,"L")</f>
        <v/>
      </c>
      <c r="BV1250" s="165" t="n"/>
      <c r="BW1250" s="165">
        <f>COUNTIF($G1250:$BP1250,"hh")</f>
        <v/>
      </c>
      <c r="BX1250" s="165">
        <f>COUNTIF($G1250:$BP1250,"nt7")</f>
        <v/>
      </c>
      <c r="BY1250" s="165">
        <f>COUNTIF($G1250:$BP1250,"P")+COUNTIF($G1250:$BP1250,"p5,a5")/2+COUNTIF($G1250:$BP1250,"p5,b5")/2+COUNTIF($G1250:$BP1250,"p5,c5")/2+COUNTIF($G1250:$BP1250,"p5,d5")/2</f>
        <v/>
      </c>
      <c r="BZ1250" s="166">
        <f>SUBTOTAL(9,BQ1250:BY1250)</f>
        <v/>
      </c>
      <c r="CA1250" s="167">
        <f>SUM(J1250,L1250,N1250,P1250,R1250,T1250,X1250,Z1250,AB1250,AD1250,AF1250,AH1250,AL1250,AN1250,AP1250,AR1250,AT1250,AV1250,AZ1250,BB1250,BD1250,BF1250,BH1250,BP1250)</f>
        <v/>
      </c>
      <c r="CB1250" s="168">
        <f>SUM(H1250,V1250,AJ1250,AX1250,BL1250)</f>
        <v/>
      </c>
      <c r="CC1250" s="24">
        <f>SUM(BJ1250,BN1250)</f>
        <v/>
      </c>
      <c r="CD1250" s="169">
        <f>IF(BZ1250&gt;25,4,IF(BZ1250&gt;18,3,IF(BZ1250&gt;12,2,IF(BZ1250&gt;4,1,0))))-BX1250-2+1</f>
        <v/>
      </c>
      <c r="CE1250" s="30" t="n"/>
      <c r="CF1250" s="169">
        <f>CD1250*CI1250</f>
        <v/>
      </c>
      <c r="CG1250" s="170">
        <f>F1250-BY1250+1</f>
        <v/>
      </c>
      <c r="CH1250" s="169">
        <f>CE1250*16</f>
        <v/>
      </c>
      <c r="CI1250" s="171">
        <f>VLOOKUP(A1250,[1]DATA!$A$6:$AI$331,34,0)</f>
        <v/>
      </c>
      <c r="CJ1250" s="172">
        <f>VLOOKUP(A1250,[2]CHAMCONG!A$7:CI$333,79,0)</f>
        <v/>
      </c>
      <c r="CK1250" s="173">
        <f>CJ1250-CA1250</f>
        <v/>
      </c>
    </row>
    <row r="1251">
      <c r="A1251" s="69" t="n"/>
      <c r="B1251" s="70" t="n"/>
      <c r="C1251" s="77" t="n"/>
      <c r="D1251" s="84" t="n"/>
      <c r="E1251" s="69" t="n"/>
      <c r="F1251" s="69" t="n"/>
      <c r="G1251" s="73" t="n"/>
      <c r="H1251" s="73" t="n"/>
      <c r="I1251" s="75" t="n"/>
      <c r="J1251" s="75" t="n"/>
      <c r="K1251" s="73" t="n"/>
      <c r="L1251" s="73" t="n"/>
      <c r="M1251" s="73" t="n"/>
      <c r="N1251" s="73" t="n"/>
      <c r="O1251" s="75" t="n"/>
      <c r="P1251" s="75" t="n"/>
      <c r="Q1251" s="73" t="n"/>
      <c r="R1251" s="73" t="n"/>
      <c r="S1251" s="73" t="n"/>
      <c r="T1251" s="73" t="n"/>
      <c r="U1251" s="73" t="n"/>
      <c r="V1251" s="73" t="n"/>
      <c r="W1251" s="73" t="n"/>
      <c r="X1251" s="73" t="n"/>
      <c r="Y1251" s="73" t="n"/>
      <c r="Z1251" s="73" t="n"/>
      <c r="AA1251" s="73" t="n"/>
      <c r="AB1251" s="73" t="n"/>
      <c r="AC1251" s="73" t="n"/>
      <c r="AD1251" s="73" t="n"/>
      <c r="AE1251" s="73" t="n"/>
      <c r="AF1251" s="73" t="n"/>
      <c r="AG1251" s="73" t="n"/>
      <c r="AH1251" s="73" t="n"/>
      <c r="AI1251" s="73" t="n"/>
      <c r="AJ1251" s="73" t="n"/>
      <c r="AK1251" s="73" t="n"/>
      <c r="AL1251" s="73" t="n"/>
      <c r="AM1251" s="73" t="n"/>
      <c r="AN1251" s="73" t="n"/>
      <c r="AO1251" s="73" t="n"/>
      <c r="AP1251" s="73" t="n"/>
      <c r="AQ1251" s="73" t="n"/>
      <c r="AR1251" s="73" t="n"/>
      <c r="AS1251" s="73" t="n"/>
      <c r="AT1251" s="73" t="n"/>
      <c r="AU1251" s="73" t="n"/>
      <c r="AV1251" s="73" t="n"/>
      <c r="AW1251" s="73" t="n"/>
      <c r="AX1251" s="73" t="n"/>
      <c r="AY1251" s="73" t="n"/>
      <c r="AZ1251" s="73" t="n"/>
      <c r="BA1251" s="73" t="n"/>
      <c r="BB1251" s="73" t="n"/>
      <c r="BC1251" s="73" t="n"/>
      <c r="BD1251" s="73" t="n"/>
      <c r="BE1251" s="73" t="n"/>
      <c r="BF1251" s="73" t="n"/>
      <c r="BG1251" s="73" t="n"/>
      <c r="BH1251" s="73" t="n"/>
      <c r="BI1251" s="73" t="n"/>
      <c r="BJ1251" s="73" t="n"/>
      <c r="BK1251" s="73" t="n"/>
      <c r="BL1251" s="73" t="n"/>
      <c r="BM1251" s="73" t="n"/>
      <c r="BN1251" s="73" t="n"/>
      <c r="BO1251" s="73" t="n"/>
      <c r="BP1251" s="73" t="n"/>
      <c r="BQ1251" s="165">
        <f>COUNTIF($G1251:$BP1251,"a")+COUNTIF($G1251:$BP1251,"r0,a5")/2+COUNTIF($G1251:$BP1251,"p5,a5")/2</f>
        <v/>
      </c>
      <c r="BR1251" s="165">
        <f>COUNTIF($G1251:$BP1251,"d")+COUNTIF($G1251:$BP1251,"r0,d5")/2+COUNTIF($G1251:$BP1251,"p5,d5")/2</f>
        <v/>
      </c>
      <c r="BS1251" s="165">
        <f>COUNTIF($G1251:$BP1251,"b")+COUNTIF($G1251:$BP1251,"r0,b5")/2+COUNTIF($G1251:$BP1251,"p5,b5")/2</f>
        <v/>
      </c>
      <c r="BT1251" s="165">
        <f>COUNTIF($G1251:$BP1251,"c")+COUNTIF($G1251:$BP1251,"r0,c5")/2+COUNTIF($G1251:$BP1251,"p5,c5")/2</f>
        <v/>
      </c>
      <c r="BU1251" s="165">
        <f>COUNTIF($G1251:$BP1251,"KH")+COUNTIF($G1251:$BP1251,"TL")+COUNTIF($G1251:$BP1251,"L")</f>
        <v/>
      </c>
      <c r="BV1251" s="165" t="n"/>
      <c r="BW1251" s="165">
        <f>COUNTIF($G1251:$BP1251,"hh")</f>
        <v/>
      </c>
      <c r="BX1251" s="165">
        <f>COUNTIF($G1251:$BP1251,"nt7")</f>
        <v/>
      </c>
      <c r="BY1251" s="165">
        <f>COUNTIF($G1251:$BP1251,"P")+COUNTIF($G1251:$BP1251,"p5,a5")/2+COUNTIF($G1251:$BP1251,"p5,b5")/2+COUNTIF($G1251:$BP1251,"p5,c5")/2+COUNTIF($G1251:$BP1251,"p5,d5")/2</f>
        <v/>
      </c>
      <c r="BZ1251" s="166">
        <f>SUBTOTAL(9,BQ1251:BY1251)</f>
        <v/>
      </c>
      <c r="CA1251" s="167">
        <f>SUM(J1251,L1251,N1251,P1251,R1251,T1251,X1251,Z1251,AB1251,AD1251,AF1251,AH1251,AL1251,AN1251,AP1251,AR1251,AT1251,AV1251,AZ1251,BB1251,BD1251,BF1251,BH1251,BP1251)</f>
        <v/>
      </c>
      <c r="CB1251" s="168">
        <f>SUM(H1251,V1251,AJ1251,AX1251,BL1251)</f>
        <v/>
      </c>
      <c r="CC1251" s="24">
        <f>SUM(BJ1251,BN1251)</f>
        <v/>
      </c>
      <c r="CD1251" s="169">
        <f>IF(BZ1251&gt;25,4,IF(BZ1251&gt;18,3,IF(BZ1251&gt;12,2,IF(BZ1251&gt;4,1,0))))-BX1251-2+1</f>
        <v/>
      </c>
      <c r="CE1251" s="30" t="n"/>
      <c r="CF1251" s="169">
        <f>CD1251*CI1251</f>
        <v/>
      </c>
      <c r="CG1251" s="170">
        <f>F1251-BY1251+1</f>
        <v/>
      </c>
      <c r="CH1251" s="169">
        <f>CE1251*16</f>
        <v/>
      </c>
      <c r="CI1251" s="171">
        <f>VLOOKUP(A1251,[1]DATA!$A$6:$AI$331,34,0)</f>
        <v/>
      </c>
      <c r="CJ1251" s="172">
        <f>VLOOKUP(A1251,[2]CHAMCONG!A$7:CI$333,79,0)</f>
        <v/>
      </c>
      <c r="CK1251" s="173">
        <f>CJ1251-CA1251</f>
        <v/>
      </c>
    </row>
    <row r="1252">
      <c r="A1252" s="69" t="n"/>
      <c r="B1252" s="70" t="n"/>
      <c r="C1252" s="77" t="n"/>
      <c r="D1252" s="84" t="n"/>
      <c r="E1252" s="69" t="n"/>
      <c r="F1252" s="69" t="n"/>
      <c r="G1252" s="73" t="n"/>
      <c r="H1252" s="73" t="n"/>
      <c r="I1252" s="75" t="n"/>
      <c r="J1252" s="75" t="n"/>
      <c r="K1252" s="73" t="n"/>
      <c r="L1252" s="73" t="n"/>
      <c r="M1252" s="73" t="n"/>
      <c r="N1252" s="73" t="n"/>
      <c r="O1252" s="75" t="n"/>
      <c r="P1252" s="75" t="n"/>
      <c r="Q1252" s="73" t="n"/>
      <c r="R1252" s="73" t="n"/>
      <c r="S1252" s="73" t="n"/>
      <c r="T1252" s="73" t="n"/>
      <c r="U1252" s="73" t="n"/>
      <c r="V1252" s="73" t="n"/>
      <c r="W1252" s="73" t="n"/>
      <c r="X1252" s="73" t="n"/>
      <c r="Y1252" s="73" t="n"/>
      <c r="Z1252" s="73" t="n"/>
      <c r="AA1252" s="73" t="n"/>
      <c r="AB1252" s="73" t="n"/>
      <c r="AC1252" s="73" t="n"/>
      <c r="AD1252" s="73" t="n"/>
      <c r="AE1252" s="73" t="n"/>
      <c r="AF1252" s="73" t="n"/>
      <c r="AG1252" s="73" t="n"/>
      <c r="AH1252" s="73" t="n"/>
      <c r="AI1252" s="73" t="n"/>
      <c r="AJ1252" s="73" t="n"/>
      <c r="AK1252" s="73" t="n"/>
      <c r="AL1252" s="73" t="n"/>
      <c r="AM1252" s="73" t="n"/>
      <c r="AN1252" s="73" t="n"/>
      <c r="AO1252" s="73" t="n"/>
      <c r="AP1252" s="73" t="n"/>
      <c r="AQ1252" s="73" t="n"/>
      <c r="AR1252" s="73" t="n"/>
      <c r="AS1252" s="73" t="n"/>
      <c r="AT1252" s="73" t="n"/>
      <c r="AU1252" s="73" t="n"/>
      <c r="AV1252" s="73" t="n"/>
      <c r="AW1252" s="73" t="n"/>
      <c r="AX1252" s="73" t="n"/>
      <c r="AY1252" s="73" t="n"/>
      <c r="AZ1252" s="73" t="n"/>
      <c r="BA1252" s="73" t="n"/>
      <c r="BB1252" s="73" t="n"/>
      <c r="BC1252" s="73" t="n"/>
      <c r="BD1252" s="73" t="n"/>
      <c r="BE1252" s="73" t="n"/>
      <c r="BF1252" s="73" t="n"/>
      <c r="BG1252" s="73" t="n"/>
      <c r="BH1252" s="73" t="n"/>
      <c r="BI1252" s="73" t="n"/>
      <c r="BJ1252" s="73" t="n"/>
      <c r="BK1252" s="73" t="n"/>
      <c r="BL1252" s="73" t="n"/>
      <c r="BM1252" s="73" t="n"/>
      <c r="BN1252" s="73" t="n"/>
      <c r="BO1252" s="73" t="n"/>
      <c r="BP1252" s="73" t="n"/>
      <c r="BQ1252" s="165">
        <f>COUNTIF($G1252:$BP1252,"a")+COUNTIF($G1252:$BP1252,"r0,a5")/2+COUNTIF($G1252:$BP1252,"p5,a5")/2</f>
        <v/>
      </c>
      <c r="BR1252" s="165">
        <f>COUNTIF($G1252:$BP1252,"d")+COUNTIF($G1252:$BP1252,"r0,d5")/2+COUNTIF($G1252:$BP1252,"p5,d5")/2</f>
        <v/>
      </c>
      <c r="BS1252" s="165">
        <f>COUNTIF($G1252:$BP1252,"b")+COUNTIF($G1252:$BP1252,"r0,b5")/2+COUNTIF($G1252:$BP1252,"p5,b5")/2</f>
        <v/>
      </c>
      <c r="BT1252" s="165">
        <f>COUNTIF($G1252:$BP1252,"c")+COUNTIF($G1252:$BP1252,"r0,c5")/2+COUNTIF($G1252:$BP1252,"p5,c5")/2</f>
        <v/>
      </c>
      <c r="BU1252" s="165">
        <f>COUNTIF($G1252:$BP1252,"KH")+COUNTIF($G1252:$BP1252,"TL")+COUNTIF($G1252:$BP1252,"L")</f>
        <v/>
      </c>
      <c r="BV1252" s="165" t="n"/>
      <c r="BW1252" s="165">
        <f>COUNTIF($G1252:$BP1252,"hh")</f>
        <v/>
      </c>
      <c r="BX1252" s="165">
        <f>COUNTIF($G1252:$BP1252,"nt7")</f>
        <v/>
      </c>
      <c r="BY1252" s="165">
        <f>COUNTIF($G1252:$BP1252,"P")+COUNTIF($G1252:$BP1252,"p5,a5")/2+COUNTIF($G1252:$BP1252,"p5,b5")/2+COUNTIF($G1252:$BP1252,"p5,c5")/2+COUNTIF($G1252:$BP1252,"p5,d5")/2</f>
        <v/>
      </c>
      <c r="BZ1252" s="166">
        <f>SUBTOTAL(9,BQ1252:BY1252)</f>
        <v/>
      </c>
      <c r="CA1252" s="167">
        <f>SUM(J1252,L1252,N1252,P1252,R1252,T1252,X1252,Z1252,AB1252,AD1252,AF1252,AH1252,AL1252,AN1252,AP1252,AR1252,AT1252,AV1252,AZ1252,BB1252,BD1252,BF1252,BH1252,BP1252)</f>
        <v/>
      </c>
      <c r="CB1252" s="168">
        <f>SUM(H1252,V1252,AJ1252,AX1252,BL1252)</f>
        <v/>
      </c>
      <c r="CC1252" s="24">
        <f>SUM(BJ1252,BN1252)</f>
        <v/>
      </c>
      <c r="CD1252" s="169">
        <f>IF(BZ1252&gt;25,4,IF(BZ1252&gt;18,3,IF(BZ1252&gt;12,2,IF(BZ1252&gt;4,1,0))))-BX1252-2+1</f>
        <v/>
      </c>
      <c r="CE1252" s="30" t="n"/>
      <c r="CF1252" s="169">
        <f>CD1252*CI1252</f>
        <v/>
      </c>
      <c r="CG1252" s="170">
        <f>F1252-BY1252+1</f>
        <v/>
      </c>
      <c r="CH1252" s="169">
        <f>CE1252*16</f>
        <v/>
      </c>
      <c r="CI1252" s="171">
        <f>VLOOKUP(A1252,[1]DATA!$A$6:$AI$331,34,0)</f>
        <v/>
      </c>
      <c r="CJ1252" s="172">
        <f>VLOOKUP(A1252,[2]CHAMCONG!A$7:CI$333,79,0)</f>
        <v/>
      </c>
      <c r="CK1252" s="173">
        <f>CJ1252-CA1252</f>
        <v/>
      </c>
    </row>
    <row r="1253">
      <c r="A1253" s="69" t="n"/>
      <c r="B1253" s="70" t="n"/>
      <c r="C1253" s="77" t="n"/>
      <c r="D1253" s="84" t="n"/>
      <c r="E1253" s="69" t="n"/>
      <c r="F1253" s="69" t="n"/>
      <c r="G1253" s="73" t="n"/>
      <c r="H1253" s="73" t="n"/>
      <c r="I1253" s="75" t="n"/>
      <c r="J1253" s="75" t="n"/>
      <c r="K1253" s="73" t="n"/>
      <c r="L1253" s="73" t="n"/>
      <c r="M1253" s="73" t="n"/>
      <c r="N1253" s="73" t="n"/>
      <c r="O1253" s="75" t="n"/>
      <c r="P1253" s="75" t="n"/>
      <c r="Q1253" s="73" t="n"/>
      <c r="R1253" s="73" t="n"/>
      <c r="S1253" s="73" t="n"/>
      <c r="T1253" s="73" t="n"/>
      <c r="U1253" s="73" t="n"/>
      <c r="V1253" s="73" t="n"/>
      <c r="W1253" s="73" t="n"/>
      <c r="X1253" s="73" t="n"/>
      <c r="Y1253" s="73" t="n"/>
      <c r="Z1253" s="73" t="n"/>
      <c r="AA1253" s="73" t="n"/>
      <c r="AB1253" s="73" t="n"/>
      <c r="AC1253" s="73" t="n"/>
      <c r="AD1253" s="73" t="n"/>
      <c r="AE1253" s="73" t="n"/>
      <c r="AF1253" s="73" t="n"/>
      <c r="AG1253" s="73" t="n"/>
      <c r="AH1253" s="73" t="n"/>
      <c r="AI1253" s="73" t="n"/>
      <c r="AJ1253" s="73" t="n"/>
      <c r="AK1253" s="73" t="n"/>
      <c r="AL1253" s="73" t="n"/>
      <c r="AM1253" s="73" t="n"/>
      <c r="AN1253" s="73" t="n"/>
      <c r="AO1253" s="73" t="n"/>
      <c r="AP1253" s="73" t="n"/>
      <c r="AQ1253" s="73" t="n"/>
      <c r="AR1253" s="73" t="n"/>
      <c r="AS1253" s="73" t="n"/>
      <c r="AT1253" s="73" t="n"/>
      <c r="AU1253" s="73" t="n"/>
      <c r="AV1253" s="73" t="n"/>
      <c r="AW1253" s="73" t="n"/>
      <c r="AX1253" s="73" t="n"/>
      <c r="AY1253" s="73" t="n"/>
      <c r="AZ1253" s="73" t="n"/>
      <c r="BA1253" s="73" t="n"/>
      <c r="BB1253" s="73" t="n"/>
      <c r="BC1253" s="73" t="n"/>
      <c r="BD1253" s="73" t="n"/>
      <c r="BE1253" s="73" t="n"/>
      <c r="BF1253" s="73" t="n"/>
      <c r="BG1253" s="73" t="n"/>
      <c r="BH1253" s="73" t="n"/>
      <c r="BI1253" s="73" t="n"/>
      <c r="BJ1253" s="73" t="n"/>
      <c r="BK1253" s="73" t="n"/>
      <c r="BL1253" s="73" t="n"/>
      <c r="BM1253" s="73" t="n"/>
      <c r="BN1253" s="73" t="n"/>
      <c r="BO1253" s="73" t="n"/>
      <c r="BP1253" s="73" t="n"/>
      <c r="BQ1253" s="165">
        <f>COUNTIF($G1253:$BP1253,"a")+COUNTIF($G1253:$BP1253,"r0,a5")/2+COUNTIF($G1253:$BP1253,"p5,a5")/2</f>
        <v/>
      </c>
      <c r="BR1253" s="165">
        <f>COUNTIF($G1253:$BP1253,"d")+COUNTIF($G1253:$BP1253,"r0,d5")/2+COUNTIF($G1253:$BP1253,"p5,d5")/2</f>
        <v/>
      </c>
      <c r="BS1253" s="165">
        <f>COUNTIF($G1253:$BP1253,"b")+COUNTIF($G1253:$BP1253,"r0,b5")/2+COUNTIF($G1253:$BP1253,"p5,b5")/2</f>
        <v/>
      </c>
      <c r="BT1253" s="165">
        <f>COUNTIF($G1253:$BP1253,"c")+COUNTIF($G1253:$BP1253,"r0,c5")/2+COUNTIF($G1253:$BP1253,"p5,c5")/2</f>
        <v/>
      </c>
      <c r="BU1253" s="165">
        <f>COUNTIF($G1253:$BP1253,"KH")+COUNTIF($G1253:$BP1253,"TL")+COUNTIF($G1253:$BP1253,"L")</f>
        <v/>
      </c>
      <c r="BV1253" s="165" t="n"/>
      <c r="BW1253" s="165">
        <f>COUNTIF($G1253:$BP1253,"hh")</f>
        <v/>
      </c>
      <c r="BX1253" s="165">
        <f>COUNTIF($G1253:$BP1253,"nt7")</f>
        <v/>
      </c>
      <c r="BY1253" s="165">
        <f>COUNTIF($G1253:$BP1253,"P")+COUNTIF($G1253:$BP1253,"p5,a5")/2+COUNTIF($G1253:$BP1253,"p5,b5")/2+COUNTIF($G1253:$BP1253,"p5,c5")/2+COUNTIF($G1253:$BP1253,"p5,d5")/2</f>
        <v/>
      </c>
      <c r="BZ1253" s="166">
        <f>SUBTOTAL(9,BQ1253:BY1253)</f>
        <v/>
      </c>
      <c r="CA1253" s="167">
        <f>SUM(J1253,L1253,N1253,P1253,R1253,T1253,X1253,Z1253,AB1253,AD1253,AF1253,AH1253,AL1253,AN1253,AP1253,AR1253,AT1253,AV1253,AZ1253,BB1253,BD1253,BF1253,BH1253,BP1253)</f>
        <v/>
      </c>
      <c r="CB1253" s="168">
        <f>SUM(H1253,V1253,AJ1253,AX1253,BL1253)</f>
        <v/>
      </c>
      <c r="CC1253" s="24">
        <f>SUM(BJ1253,BN1253)</f>
        <v/>
      </c>
      <c r="CD1253" s="169">
        <f>IF(BZ1253&gt;25,4,IF(BZ1253&gt;18,3,IF(BZ1253&gt;12,2,IF(BZ1253&gt;4,1,0))))-BX1253-2+1</f>
        <v/>
      </c>
      <c r="CE1253" s="30" t="n"/>
      <c r="CF1253" s="169">
        <f>CD1253*CI1253</f>
        <v/>
      </c>
      <c r="CG1253" s="170">
        <f>F1253-BY1253+1</f>
        <v/>
      </c>
      <c r="CH1253" s="169">
        <f>CE1253*16</f>
        <v/>
      </c>
      <c r="CI1253" s="171">
        <f>VLOOKUP(A1253,[1]DATA!$A$6:$AI$331,34,0)</f>
        <v/>
      </c>
      <c r="CJ1253" s="172">
        <f>VLOOKUP(A1253,[2]CHAMCONG!A$7:CI$333,79,0)</f>
        <v/>
      </c>
      <c r="CK1253" s="173">
        <f>CJ1253-CA1253</f>
        <v/>
      </c>
    </row>
    <row r="1254">
      <c r="A1254" s="69" t="n"/>
      <c r="B1254" s="70" t="n"/>
      <c r="C1254" s="77" t="n"/>
      <c r="D1254" s="84" t="n"/>
      <c r="E1254" s="69" t="n"/>
      <c r="F1254" s="69" t="n"/>
      <c r="G1254" s="73" t="n"/>
      <c r="H1254" s="73" t="n"/>
      <c r="I1254" s="75" t="n"/>
      <c r="J1254" s="75" t="n"/>
      <c r="K1254" s="73" t="n"/>
      <c r="L1254" s="73" t="n"/>
      <c r="M1254" s="73" t="n"/>
      <c r="N1254" s="73" t="n"/>
      <c r="O1254" s="75" t="n"/>
      <c r="P1254" s="75" t="n"/>
      <c r="Q1254" s="73" t="n"/>
      <c r="R1254" s="73" t="n"/>
      <c r="S1254" s="73" t="n"/>
      <c r="T1254" s="73" t="n"/>
      <c r="U1254" s="73" t="n"/>
      <c r="V1254" s="73" t="n"/>
      <c r="W1254" s="73" t="n"/>
      <c r="X1254" s="73" t="n"/>
      <c r="Y1254" s="73" t="n"/>
      <c r="Z1254" s="73" t="n"/>
      <c r="AA1254" s="73" t="n"/>
      <c r="AB1254" s="73" t="n"/>
      <c r="AC1254" s="73" t="n"/>
      <c r="AD1254" s="73" t="n"/>
      <c r="AE1254" s="73" t="n"/>
      <c r="AF1254" s="73" t="n"/>
      <c r="AG1254" s="73" t="n"/>
      <c r="AH1254" s="73" t="n"/>
      <c r="AI1254" s="73" t="n"/>
      <c r="AJ1254" s="73" t="n"/>
      <c r="AK1254" s="73" t="n"/>
      <c r="AL1254" s="73" t="n"/>
      <c r="AM1254" s="73" t="n"/>
      <c r="AN1254" s="73" t="n"/>
      <c r="AO1254" s="73" t="n"/>
      <c r="AP1254" s="73" t="n"/>
      <c r="AQ1254" s="73" t="n"/>
      <c r="AR1254" s="73" t="n"/>
      <c r="AS1254" s="73" t="n"/>
      <c r="AT1254" s="73" t="n"/>
      <c r="AU1254" s="73" t="n"/>
      <c r="AV1254" s="73" t="n"/>
      <c r="AW1254" s="73" t="n"/>
      <c r="AX1254" s="73" t="n"/>
      <c r="AY1254" s="73" t="n"/>
      <c r="AZ1254" s="73" t="n"/>
      <c r="BA1254" s="73" t="n"/>
      <c r="BB1254" s="73" t="n"/>
      <c r="BC1254" s="73" t="n"/>
      <c r="BD1254" s="73" t="n"/>
      <c r="BE1254" s="73" t="n"/>
      <c r="BF1254" s="73" t="n"/>
      <c r="BG1254" s="73" t="n"/>
      <c r="BH1254" s="73" t="n"/>
      <c r="BI1254" s="73" t="n"/>
      <c r="BJ1254" s="73" t="n"/>
      <c r="BK1254" s="73" t="n"/>
      <c r="BL1254" s="73" t="n"/>
      <c r="BM1254" s="73" t="n"/>
      <c r="BN1254" s="73" t="n"/>
      <c r="BO1254" s="73" t="n"/>
      <c r="BP1254" s="73" t="n"/>
      <c r="BQ1254" s="165">
        <f>COUNTIF($G1254:$BP1254,"a")+COUNTIF($G1254:$BP1254,"r0,a5")/2+COUNTIF($G1254:$BP1254,"p5,a5")/2</f>
        <v/>
      </c>
      <c r="BR1254" s="165">
        <f>COUNTIF($G1254:$BP1254,"d")+COUNTIF($G1254:$BP1254,"r0,d5")/2+COUNTIF($G1254:$BP1254,"p5,d5")/2</f>
        <v/>
      </c>
      <c r="BS1254" s="165">
        <f>COUNTIF($G1254:$BP1254,"b")+COUNTIF($G1254:$BP1254,"r0,b5")/2+COUNTIF($G1254:$BP1254,"p5,b5")/2</f>
        <v/>
      </c>
      <c r="BT1254" s="165">
        <f>COUNTIF($G1254:$BP1254,"c")+COUNTIF($G1254:$BP1254,"r0,c5")/2+COUNTIF($G1254:$BP1254,"p5,c5")/2</f>
        <v/>
      </c>
      <c r="BU1254" s="165">
        <f>COUNTIF($G1254:$BP1254,"KH")+COUNTIF($G1254:$BP1254,"TL")+COUNTIF($G1254:$BP1254,"L")</f>
        <v/>
      </c>
      <c r="BV1254" s="165" t="n"/>
      <c r="BW1254" s="165">
        <f>COUNTIF($G1254:$BP1254,"hh")</f>
        <v/>
      </c>
      <c r="BX1254" s="165">
        <f>COUNTIF($G1254:$BP1254,"nt7")</f>
        <v/>
      </c>
      <c r="BY1254" s="165">
        <f>COUNTIF($G1254:$BP1254,"P")+COUNTIF($G1254:$BP1254,"p5,a5")/2+COUNTIF($G1254:$BP1254,"p5,b5")/2+COUNTIF($G1254:$BP1254,"p5,c5")/2+COUNTIF($G1254:$BP1254,"p5,d5")/2</f>
        <v/>
      </c>
      <c r="BZ1254" s="166">
        <f>SUBTOTAL(9,BQ1254:BY1254)</f>
        <v/>
      </c>
      <c r="CA1254" s="167">
        <f>SUM(J1254,L1254,N1254,P1254,R1254,T1254,X1254,Z1254,AB1254,AD1254,AF1254,AH1254,AL1254,AN1254,AP1254,AR1254,AT1254,AV1254,AZ1254,BB1254,BD1254,BF1254,BH1254,BP1254)</f>
        <v/>
      </c>
      <c r="CB1254" s="168">
        <f>SUM(H1254,V1254,AJ1254,AX1254,BL1254)</f>
        <v/>
      </c>
      <c r="CC1254" s="24">
        <f>SUM(BJ1254,BN1254)</f>
        <v/>
      </c>
      <c r="CD1254" s="169">
        <f>IF(BZ1254&gt;25,4,IF(BZ1254&gt;18,3,IF(BZ1254&gt;12,2,IF(BZ1254&gt;4,1,0))))-BX1254-2+1</f>
        <v/>
      </c>
      <c r="CE1254" s="30" t="n"/>
      <c r="CF1254" s="169">
        <f>CD1254*CI1254</f>
        <v/>
      </c>
      <c r="CG1254" s="170">
        <f>F1254-BY1254+1</f>
        <v/>
      </c>
      <c r="CH1254" s="169">
        <f>CE1254*16</f>
        <v/>
      </c>
      <c r="CI1254" s="171">
        <f>VLOOKUP(A1254,[1]DATA!$A$6:$AI$331,34,0)</f>
        <v/>
      </c>
      <c r="CJ1254" s="172">
        <f>VLOOKUP(A1254,[2]CHAMCONG!A$7:CI$333,79,0)</f>
        <v/>
      </c>
      <c r="CK1254" s="173">
        <f>CJ1254-CA1254</f>
        <v/>
      </c>
    </row>
    <row r="1255">
      <c r="A1255" s="69" t="n"/>
      <c r="B1255" s="70" t="n"/>
      <c r="C1255" s="77" t="n"/>
      <c r="D1255" s="84" t="n"/>
      <c r="E1255" s="69" t="n"/>
      <c r="F1255" s="69" t="n"/>
      <c r="G1255" s="73" t="n"/>
      <c r="H1255" s="73" t="n"/>
      <c r="I1255" s="75" t="n"/>
      <c r="J1255" s="75" t="n"/>
      <c r="K1255" s="73" t="n"/>
      <c r="L1255" s="73" t="n"/>
      <c r="M1255" s="73" t="n"/>
      <c r="N1255" s="73" t="n"/>
      <c r="O1255" s="75" t="n"/>
      <c r="P1255" s="75" t="n"/>
      <c r="Q1255" s="73" t="n"/>
      <c r="R1255" s="73" t="n"/>
      <c r="S1255" s="73" t="n"/>
      <c r="T1255" s="73" t="n"/>
      <c r="U1255" s="73" t="n"/>
      <c r="V1255" s="73" t="n"/>
      <c r="W1255" s="73" t="n"/>
      <c r="X1255" s="73" t="n"/>
      <c r="Y1255" s="73" t="n"/>
      <c r="Z1255" s="73" t="n"/>
      <c r="AA1255" s="73" t="n"/>
      <c r="AB1255" s="73" t="n"/>
      <c r="AC1255" s="73" t="n"/>
      <c r="AD1255" s="73" t="n"/>
      <c r="AE1255" s="73" t="n"/>
      <c r="AF1255" s="73" t="n"/>
      <c r="AG1255" s="73" t="n"/>
      <c r="AH1255" s="73" t="n"/>
      <c r="AI1255" s="73" t="n"/>
      <c r="AJ1255" s="73" t="n"/>
      <c r="AK1255" s="73" t="n"/>
      <c r="AL1255" s="73" t="n"/>
      <c r="AM1255" s="73" t="n"/>
      <c r="AN1255" s="73" t="n"/>
      <c r="AO1255" s="73" t="n"/>
      <c r="AP1255" s="73" t="n"/>
      <c r="AQ1255" s="73" t="n"/>
      <c r="AR1255" s="73" t="n"/>
      <c r="AS1255" s="73" t="n"/>
      <c r="AT1255" s="73" t="n"/>
      <c r="AU1255" s="73" t="n"/>
      <c r="AV1255" s="73" t="n"/>
      <c r="AW1255" s="73" t="n"/>
      <c r="AX1255" s="73" t="n"/>
      <c r="AY1255" s="73" t="n"/>
      <c r="AZ1255" s="73" t="n"/>
      <c r="BA1255" s="73" t="n"/>
      <c r="BB1255" s="73" t="n"/>
      <c r="BC1255" s="73" t="n"/>
      <c r="BD1255" s="73" t="n"/>
      <c r="BE1255" s="73" t="n"/>
      <c r="BF1255" s="73" t="n"/>
      <c r="BG1255" s="73" t="n"/>
      <c r="BH1255" s="73" t="n"/>
      <c r="BI1255" s="73" t="n"/>
      <c r="BJ1255" s="73" t="n"/>
      <c r="BK1255" s="73" t="n"/>
      <c r="BL1255" s="73" t="n"/>
      <c r="BM1255" s="73" t="n"/>
      <c r="BN1255" s="73" t="n"/>
      <c r="BO1255" s="73" t="n"/>
      <c r="BP1255" s="73" t="n"/>
      <c r="BQ1255" s="165">
        <f>COUNTIF($G1255:$BP1255,"a")+COUNTIF($G1255:$BP1255,"r0,a5")/2+COUNTIF($G1255:$BP1255,"p5,a5")/2</f>
        <v/>
      </c>
      <c r="BR1255" s="165">
        <f>COUNTIF($G1255:$BP1255,"d")+COUNTIF($G1255:$BP1255,"r0,d5")/2+COUNTIF($G1255:$BP1255,"p5,d5")/2</f>
        <v/>
      </c>
      <c r="BS1255" s="165">
        <f>COUNTIF($G1255:$BP1255,"b")+COUNTIF($G1255:$BP1255,"r0,b5")/2+COUNTIF($G1255:$BP1255,"p5,b5")/2</f>
        <v/>
      </c>
      <c r="BT1255" s="165">
        <f>COUNTIF($G1255:$BP1255,"c")+COUNTIF($G1255:$BP1255,"r0,c5")/2+COUNTIF($G1255:$BP1255,"p5,c5")/2</f>
        <v/>
      </c>
      <c r="BU1255" s="165">
        <f>COUNTIF($G1255:$BP1255,"KH")+COUNTIF($G1255:$BP1255,"TL")+COUNTIF($G1255:$BP1255,"L")</f>
        <v/>
      </c>
      <c r="BV1255" s="165" t="n"/>
      <c r="BW1255" s="165">
        <f>COUNTIF($G1255:$BP1255,"hh")</f>
        <v/>
      </c>
      <c r="BX1255" s="165">
        <f>COUNTIF($G1255:$BP1255,"nt7")</f>
        <v/>
      </c>
      <c r="BY1255" s="165">
        <f>COUNTIF($G1255:$BP1255,"P")+COUNTIF($G1255:$BP1255,"p5,a5")/2+COUNTIF($G1255:$BP1255,"p5,b5")/2+COUNTIF($G1255:$BP1255,"p5,c5")/2+COUNTIF($G1255:$BP1255,"p5,d5")/2</f>
        <v/>
      </c>
      <c r="BZ1255" s="166">
        <f>SUBTOTAL(9,BQ1255:BY1255)</f>
        <v/>
      </c>
      <c r="CA1255" s="167">
        <f>SUM(J1255,L1255,N1255,P1255,R1255,T1255,X1255,Z1255,AB1255,AD1255,AF1255,AH1255,AL1255,AN1255,AP1255,AR1255,AT1255,AV1255,AZ1255,BB1255,BD1255,BF1255,BH1255,BP1255)</f>
        <v/>
      </c>
      <c r="CB1255" s="168">
        <f>SUM(H1255,V1255,AJ1255,AX1255,BL1255)</f>
        <v/>
      </c>
      <c r="CC1255" s="24">
        <f>SUM(BJ1255,BN1255)</f>
        <v/>
      </c>
      <c r="CD1255" s="169">
        <f>IF(BZ1255&gt;25,4,IF(BZ1255&gt;18,3,IF(BZ1255&gt;12,2,IF(BZ1255&gt;4,1,0))))-BX1255-2+1</f>
        <v/>
      </c>
      <c r="CE1255" s="30" t="n"/>
      <c r="CF1255" s="169">
        <f>CD1255*CI1255</f>
        <v/>
      </c>
      <c r="CG1255" s="170">
        <f>F1255-BY1255+1</f>
        <v/>
      </c>
      <c r="CH1255" s="169">
        <f>CE1255*16</f>
        <v/>
      </c>
      <c r="CI1255" s="171">
        <f>VLOOKUP(A1255,[1]DATA!$A$6:$AI$331,34,0)</f>
        <v/>
      </c>
      <c r="CJ1255" s="172">
        <f>VLOOKUP(A1255,[2]CHAMCONG!A$7:CI$333,79,0)</f>
        <v/>
      </c>
      <c r="CK1255" s="173">
        <f>CJ1255-CA1255</f>
        <v/>
      </c>
    </row>
    <row r="1256">
      <c r="A1256" s="69" t="n"/>
      <c r="B1256" s="70" t="n"/>
      <c r="C1256" s="77" t="n"/>
      <c r="D1256" s="84" t="n"/>
      <c r="E1256" s="69" t="n"/>
      <c r="F1256" s="69" t="n"/>
      <c r="G1256" s="73" t="n"/>
      <c r="H1256" s="73" t="n"/>
      <c r="I1256" s="75" t="n"/>
      <c r="J1256" s="75" t="n"/>
      <c r="K1256" s="73" t="n"/>
      <c r="L1256" s="73" t="n"/>
      <c r="M1256" s="73" t="n"/>
      <c r="N1256" s="73" t="n"/>
      <c r="O1256" s="75" t="n"/>
      <c r="P1256" s="75" t="n"/>
      <c r="Q1256" s="73" t="n"/>
      <c r="R1256" s="73" t="n"/>
      <c r="S1256" s="73" t="n"/>
      <c r="T1256" s="73" t="n"/>
      <c r="U1256" s="73" t="n"/>
      <c r="V1256" s="73" t="n"/>
      <c r="W1256" s="73" t="n"/>
      <c r="X1256" s="73" t="n"/>
      <c r="Y1256" s="73" t="n"/>
      <c r="Z1256" s="73" t="n"/>
      <c r="AA1256" s="73" t="n"/>
      <c r="AB1256" s="73" t="n"/>
      <c r="AC1256" s="73" t="n"/>
      <c r="AD1256" s="73" t="n"/>
      <c r="AE1256" s="73" t="n"/>
      <c r="AF1256" s="73" t="n"/>
      <c r="AG1256" s="73" t="n"/>
      <c r="AH1256" s="73" t="n"/>
      <c r="AI1256" s="73" t="n"/>
      <c r="AJ1256" s="73" t="n"/>
      <c r="AK1256" s="73" t="n"/>
      <c r="AL1256" s="73" t="n"/>
      <c r="AM1256" s="73" t="n"/>
      <c r="AN1256" s="73" t="n"/>
      <c r="AO1256" s="73" t="n"/>
      <c r="AP1256" s="73" t="n"/>
      <c r="AQ1256" s="73" t="n"/>
      <c r="AR1256" s="73" t="n"/>
      <c r="AS1256" s="73" t="n"/>
      <c r="AT1256" s="73" t="n"/>
      <c r="AU1256" s="73" t="n"/>
      <c r="AV1256" s="73" t="n"/>
      <c r="AW1256" s="73" t="n"/>
      <c r="AX1256" s="73" t="n"/>
      <c r="AY1256" s="73" t="n"/>
      <c r="AZ1256" s="73" t="n"/>
      <c r="BA1256" s="73" t="n"/>
      <c r="BB1256" s="73" t="n"/>
      <c r="BC1256" s="73" t="n"/>
      <c r="BD1256" s="73" t="n"/>
      <c r="BE1256" s="73" t="n"/>
      <c r="BF1256" s="73" t="n"/>
      <c r="BG1256" s="73" t="n"/>
      <c r="BH1256" s="73" t="n"/>
      <c r="BI1256" s="73" t="n"/>
      <c r="BJ1256" s="73" t="n"/>
      <c r="BK1256" s="73" t="n"/>
      <c r="BL1256" s="73" t="n"/>
      <c r="BM1256" s="73" t="n"/>
      <c r="BN1256" s="73" t="n"/>
      <c r="BO1256" s="73" t="n"/>
      <c r="BP1256" s="73" t="n"/>
      <c r="BQ1256" s="165">
        <f>COUNTIF($G1256:$BP1256,"a")+COUNTIF($G1256:$BP1256,"r0,a5")/2+COUNTIF($G1256:$BP1256,"p5,a5")/2</f>
        <v/>
      </c>
      <c r="BR1256" s="165">
        <f>COUNTIF($G1256:$BP1256,"d")+COUNTIF($G1256:$BP1256,"r0,d5")/2+COUNTIF($G1256:$BP1256,"p5,d5")/2</f>
        <v/>
      </c>
      <c r="BS1256" s="165">
        <f>COUNTIF($G1256:$BP1256,"b")+COUNTIF($G1256:$BP1256,"r0,b5")/2+COUNTIF($G1256:$BP1256,"p5,b5")/2</f>
        <v/>
      </c>
      <c r="BT1256" s="165">
        <f>COUNTIF($G1256:$BP1256,"c")+COUNTIF($G1256:$BP1256,"r0,c5")/2+COUNTIF($G1256:$BP1256,"p5,c5")/2</f>
        <v/>
      </c>
      <c r="BU1256" s="165">
        <f>COUNTIF($G1256:$BP1256,"KH")+COUNTIF($G1256:$BP1256,"TL")+COUNTIF($G1256:$BP1256,"L")</f>
        <v/>
      </c>
      <c r="BV1256" s="165" t="n"/>
      <c r="BW1256" s="165">
        <f>COUNTIF($G1256:$BP1256,"hh")</f>
        <v/>
      </c>
      <c r="BX1256" s="165">
        <f>COUNTIF($G1256:$BP1256,"nt7")</f>
        <v/>
      </c>
      <c r="BY1256" s="165">
        <f>COUNTIF($G1256:$BP1256,"P")+COUNTIF($G1256:$BP1256,"p5,a5")/2+COUNTIF($G1256:$BP1256,"p5,b5")/2+COUNTIF($G1256:$BP1256,"p5,c5")/2+COUNTIF($G1256:$BP1256,"p5,d5")/2</f>
        <v/>
      </c>
      <c r="BZ1256" s="166">
        <f>SUBTOTAL(9,BQ1256:BY1256)</f>
        <v/>
      </c>
      <c r="CA1256" s="167">
        <f>SUM(J1256,L1256,N1256,P1256,R1256,T1256,X1256,Z1256,AB1256,AD1256,AF1256,AH1256,AL1256,AN1256,AP1256,AR1256,AT1256,AV1256,AZ1256,BB1256,BD1256,BF1256,BH1256,BP1256)</f>
        <v/>
      </c>
      <c r="CB1256" s="168">
        <f>SUM(H1256,V1256,AJ1256,AX1256,BL1256)</f>
        <v/>
      </c>
      <c r="CC1256" s="24">
        <f>SUM(BJ1256,BN1256)</f>
        <v/>
      </c>
      <c r="CD1256" s="169">
        <f>IF(BZ1256&gt;25,4,IF(BZ1256&gt;18,3,IF(BZ1256&gt;12,2,IF(BZ1256&gt;4,1,0))))-BX1256-2+1</f>
        <v/>
      </c>
      <c r="CE1256" s="30" t="n"/>
      <c r="CF1256" s="169">
        <f>CD1256*CI1256</f>
        <v/>
      </c>
      <c r="CG1256" s="170">
        <f>F1256-BY1256+1</f>
        <v/>
      </c>
      <c r="CH1256" s="169">
        <f>CE1256*16</f>
        <v/>
      </c>
      <c r="CI1256" s="171">
        <f>VLOOKUP(A1256,[1]DATA!$A$6:$AI$331,34,0)</f>
        <v/>
      </c>
      <c r="CJ1256" s="172">
        <f>VLOOKUP(A1256,[2]CHAMCONG!A$7:CI$333,79,0)</f>
        <v/>
      </c>
      <c r="CK1256" s="173">
        <f>CJ1256-CA1256</f>
        <v/>
      </c>
    </row>
    <row r="1257">
      <c r="A1257" s="69" t="n"/>
      <c r="B1257" s="70" t="n"/>
      <c r="C1257" s="77" t="n"/>
      <c r="D1257" s="84" t="n"/>
      <c r="E1257" s="69" t="n"/>
      <c r="F1257" s="69" t="n"/>
      <c r="G1257" s="73" t="n"/>
      <c r="H1257" s="73" t="n"/>
      <c r="I1257" s="75" t="n"/>
      <c r="J1257" s="75" t="n"/>
      <c r="K1257" s="73" t="n"/>
      <c r="L1257" s="73" t="n"/>
      <c r="M1257" s="73" t="n"/>
      <c r="N1257" s="73" t="n"/>
      <c r="O1257" s="75" t="n"/>
      <c r="P1257" s="75" t="n"/>
      <c r="Q1257" s="73" t="n"/>
      <c r="R1257" s="73" t="n"/>
      <c r="S1257" s="73" t="n"/>
      <c r="T1257" s="73" t="n"/>
      <c r="U1257" s="73" t="n"/>
      <c r="V1257" s="73" t="n"/>
      <c r="W1257" s="73" t="n"/>
      <c r="X1257" s="73" t="n"/>
      <c r="Y1257" s="73" t="n"/>
      <c r="Z1257" s="73" t="n"/>
      <c r="AA1257" s="73" t="n"/>
      <c r="AB1257" s="73" t="n"/>
      <c r="AC1257" s="73" t="n"/>
      <c r="AD1257" s="73" t="n"/>
      <c r="AE1257" s="73" t="n"/>
      <c r="AF1257" s="73" t="n"/>
      <c r="AG1257" s="73" t="n"/>
      <c r="AH1257" s="73" t="n"/>
      <c r="AI1257" s="73" t="n"/>
      <c r="AJ1257" s="73" t="n"/>
      <c r="AK1257" s="73" t="n"/>
      <c r="AL1257" s="73" t="n"/>
      <c r="AM1257" s="73" t="n"/>
      <c r="AN1257" s="73" t="n"/>
      <c r="AO1257" s="73" t="n"/>
      <c r="AP1257" s="73" t="n"/>
      <c r="AQ1257" s="73" t="n"/>
      <c r="AR1257" s="73" t="n"/>
      <c r="AS1257" s="73" t="n"/>
      <c r="AT1257" s="73" t="n"/>
      <c r="AU1257" s="73" t="n"/>
      <c r="AV1257" s="73" t="n"/>
      <c r="AW1257" s="73" t="n"/>
      <c r="AX1257" s="73" t="n"/>
      <c r="AY1257" s="73" t="n"/>
      <c r="AZ1257" s="73" t="n"/>
      <c r="BA1257" s="73" t="n"/>
      <c r="BB1257" s="73" t="n"/>
      <c r="BC1257" s="73" t="n"/>
      <c r="BD1257" s="73" t="n"/>
      <c r="BE1257" s="73" t="n"/>
      <c r="BF1257" s="73" t="n"/>
      <c r="BG1257" s="73" t="n"/>
      <c r="BH1257" s="73" t="n"/>
      <c r="BI1257" s="73" t="n"/>
      <c r="BJ1257" s="73" t="n"/>
      <c r="BK1257" s="73" t="n"/>
      <c r="BL1257" s="73" t="n"/>
      <c r="BM1257" s="73" t="n"/>
      <c r="BN1257" s="73" t="n"/>
      <c r="BO1257" s="73" t="n"/>
      <c r="BP1257" s="73" t="n"/>
      <c r="BQ1257" s="165">
        <f>COUNTIF($G1257:$BP1257,"a")+COUNTIF($G1257:$BP1257,"r0,a5")/2+COUNTIF($G1257:$BP1257,"p5,a5")/2</f>
        <v/>
      </c>
      <c r="BR1257" s="165">
        <f>COUNTIF($G1257:$BP1257,"d")+COUNTIF($G1257:$BP1257,"r0,d5")/2+COUNTIF($G1257:$BP1257,"p5,d5")/2</f>
        <v/>
      </c>
      <c r="BS1257" s="165">
        <f>COUNTIF($G1257:$BP1257,"b")+COUNTIF($G1257:$BP1257,"r0,b5")/2+COUNTIF($G1257:$BP1257,"p5,b5")/2</f>
        <v/>
      </c>
      <c r="BT1257" s="165">
        <f>COUNTIF($G1257:$BP1257,"c")+COUNTIF($G1257:$BP1257,"r0,c5")/2+COUNTIF($G1257:$BP1257,"p5,c5")/2</f>
        <v/>
      </c>
      <c r="BU1257" s="165">
        <f>COUNTIF($G1257:$BP1257,"KH")+COUNTIF($G1257:$BP1257,"TL")+COUNTIF($G1257:$BP1257,"L")</f>
        <v/>
      </c>
      <c r="BV1257" s="165" t="n"/>
      <c r="BW1257" s="165">
        <f>COUNTIF($G1257:$BP1257,"hh")</f>
        <v/>
      </c>
      <c r="BX1257" s="165">
        <f>COUNTIF($G1257:$BP1257,"nt7")</f>
        <v/>
      </c>
      <c r="BY1257" s="165">
        <f>COUNTIF($G1257:$BP1257,"P")+COUNTIF($G1257:$BP1257,"p5,a5")/2+COUNTIF($G1257:$BP1257,"p5,b5")/2+COUNTIF($G1257:$BP1257,"p5,c5")/2+COUNTIF($G1257:$BP1257,"p5,d5")/2</f>
        <v/>
      </c>
      <c r="BZ1257" s="166">
        <f>SUBTOTAL(9,BQ1257:BY1257)</f>
        <v/>
      </c>
      <c r="CA1257" s="167">
        <f>SUM(J1257,L1257,N1257,P1257,R1257,T1257,X1257,Z1257,AB1257,AD1257,AF1257,AH1257,AL1257,AN1257,AP1257,AR1257,AT1257,AV1257,AZ1257,BB1257,BD1257,BF1257,BH1257,BP1257)</f>
        <v/>
      </c>
      <c r="CB1257" s="168">
        <f>SUM(H1257,V1257,AJ1257,AX1257,BL1257)</f>
        <v/>
      </c>
      <c r="CC1257" s="24">
        <f>SUM(BJ1257,BN1257)</f>
        <v/>
      </c>
      <c r="CD1257" s="169">
        <f>IF(BZ1257&gt;25,4,IF(BZ1257&gt;18,3,IF(BZ1257&gt;12,2,IF(BZ1257&gt;4,1,0))))-BX1257-2+1</f>
        <v/>
      </c>
      <c r="CE1257" s="30" t="n"/>
      <c r="CF1257" s="169">
        <f>CD1257*CI1257</f>
        <v/>
      </c>
      <c r="CG1257" s="170">
        <f>F1257-BY1257+1</f>
        <v/>
      </c>
      <c r="CH1257" s="169">
        <f>CE1257*16</f>
        <v/>
      </c>
      <c r="CI1257" s="171">
        <f>VLOOKUP(A1257,[1]DATA!$A$6:$AI$331,34,0)</f>
        <v/>
      </c>
      <c r="CJ1257" s="172">
        <f>VLOOKUP(A1257,[2]CHAMCONG!A$7:CI$333,79,0)</f>
        <v/>
      </c>
      <c r="CK1257" s="173">
        <f>CJ1257-CA1257</f>
        <v/>
      </c>
    </row>
    <row r="1258">
      <c r="A1258" s="69" t="n"/>
      <c r="B1258" s="70" t="n"/>
      <c r="C1258" s="77" t="n"/>
      <c r="D1258" s="84" t="n"/>
      <c r="E1258" s="69" t="n"/>
      <c r="F1258" s="69" t="n"/>
      <c r="G1258" s="73" t="n"/>
      <c r="H1258" s="73" t="n"/>
      <c r="I1258" s="75" t="n"/>
      <c r="J1258" s="75" t="n"/>
      <c r="K1258" s="73" t="n"/>
      <c r="L1258" s="73" t="n"/>
      <c r="M1258" s="73" t="n"/>
      <c r="N1258" s="73" t="n"/>
      <c r="O1258" s="75" t="n"/>
      <c r="P1258" s="75" t="n"/>
      <c r="Q1258" s="73" t="n"/>
      <c r="R1258" s="73" t="n"/>
      <c r="S1258" s="73" t="n"/>
      <c r="T1258" s="73" t="n"/>
      <c r="U1258" s="73" t="n"/>
      <c r="V1258" s="73" t="n"/>
      <c r="W1258" s="73" t="n"/>
      <c r="X1258" s="73" t="n"/>
      <c r="Y1258" s="73" t="n"/>
      <c r="Z1258" s="73" t="n"/>
      <c r="AA1258" s="73" t="n"/>
      <c r="AB1258" s="73" t="n"/>
      <c r="AC1258" s="73" t="n"/>
      <c r="AD1258" s="73" t="n"/>
      <c r="AE1258" s="73" t="n"/>
      <c r="AF1258" s="73" t="n"/>
      <c r="AG1258" s="73" t="n"/>
      <c r="AH1258" s="73" t="n"/>
      <c r="AI1258" s="73" t="n"/>
      <c r="AJ1258" s="73" t="n"/>
      <c r="AK1258" s="73" t="n"/>
      <c r="AL1258" s="73" t="n"/>
      <c r="AM1258" s="73" t="n"/>
      <c r="AN1258" s="73" t="n"/>
      <c r="AO1258" s="73" t="n"/>
      <c r="AP1258" s="73" t="n"/>
      <c r="AQ1258" s="73" t="n"/>
      <c r="AR1258" s="73" t="n"/>
      <c r="AS1258" s="73" t="n"/>
      <c r="AT1258" s="73" t="n"/>
      <c r="AU1258" s="73" t="n"/>
      <c r="AV1258" s="73" t="n"/>
      <c r="AW1258" s="73" t="n"/>
      <c r="AX1258" s="73" t="n"/>
      <c r="AY1258" s="73" t="n"/>
      <c r="AZ1258" s="73" t="n"/>
      <c r="BA1258" s="73" t="n"/>
      <c r="BB1258" s="73" t="n"/>
      <c r="BC1258" s="73" t="n"/>
      <c r="BD1258" s="73" t="n"/>
      <c r="BE1258" s="73" t="n"/>
      <c r="BF1258" s="73" t="n"/>
      <c r="BG1258" s="73" t="n"/>
      <c r="BH1258" s="73" t="n"/>
      <c r="BI1258" s="73" t="n"/>
      <c r="BJ1258" s="73" t="n"/>
      <c r="BK1258" s="73" t="n"/>
      <c r="BL1258" s="73" t="n"/>
      <c r="BM1258" s="73" t="n"/>
      <c r="BN1258" s="73" t="n"/>
      <c r="BO1258" s="73" t="n"/>
      <c r="BP1258" s="73" t="n"/>
      <c r="BQ1258" s="165">
        <f>COUNTIF($G1258:$BP1258,"a")+COUNTIF($G1258:$BP1258,"r0,a5")/2+COUNTIF($G1258:$BP1258,"p5,a5")/2</f>
        <v/>
      </c>
      <c r="BR1258" s="165">
        <f>COUNTIF($G1258:$BP1258,"d")+COUNTIF($G1258:$BP1258,"r0,d5")/2+COUNTIF($G1258:$BP1258,"p5,d5")/2</f>
        <v/>
      </c>
      <c r="BS1258" s="165">
        <f>COUNTIF($G1258:$BP1258,"b")+COUNTIF($G1258:$BP1258,"r0,b5")/2+COUNTIF($G1258:$BP1258,"p5,b5")/2</f>
        <v/>
      </c>
      <c r="BT1258" s="165">
        <f>COUNTIF($G1258:$BP1258,"c")+COUNTIF($G1258:$BP1258,"r0,c5")/2+COUNTIF($G1258:$BP1258,"p5,c5")/2</f>
        <v/>
      </c>
      <c r="BU1258" s="165">
        <f>COUNTIF($G1258:$BP1258,"KH")+COUNTIF($G1258:$BP1258,"TL")+COUNTIF($G1258:$BP1258,"L")</f>
        <v/>
      </c>
      <c r="BV1258" s="165" t="n"/>
      <c r="BW1258" s="165">
        <f>COUNTIF($G1258:$BP1258,"hh")</f>
        <v/>
      </c>
      <c r="BX1258" s="165">
        <f>COUNTIF($G1258:$BP1258,"nt7")</f>
        <v/>
      </c>
      <c r="BY1258" s="165">
        <f>COUNTIF($G1258:$BP1258,"P")+COUNTIF($G1258:$BP1258,"p5,a5")/2+COUNTIF($G1258:$BP1258,"p5,b5")/2+COUNTIF($G1258:$BP1258,"p5,c5")/2+COUNTIF($G1258:$BP1258,"p5,d5")/2</f>
        <v/>
      </c>
      <c r="BZ1258" s="166">
        <f>SUBTOTAL(9,BQ1258:BY1258)</f>
        <v/>
      </c>
      <c r="CA1258" s="167">
        <f>SUM(J1258,L1258,N1258,P1258,R1258,T1258,X1258,Z1258,AB1258,AD1258,AF1258,AH1258,AL1258,AN1258,AP1258,AR1258,AT1258,AV1258,AZ1258,BB1258,BD1258,BF1258,BH1258,BP1258)</f>
        <v/>
      </c>
      <c r="CB1258" s="168">
        <f>SUM(H1258,V1258,AJ1258,AX1258,BL1258)</f>
        <v/>
      </c>
      <c r="CC1258" s="24">
        <f>SUM(BJ1258,BN1258)</f>
        <v/>
      </c>
      <c r="CD1258" s="169">
        <f>IF(BZ1258&gt;25,4,IF(BZ1258&gt;18,3,IF(BZ1258&gt;12,2,IF(BZ1258&gt;4,1,0))))-BX1258-2+1</f>
        <v/>
      </c>
      <c r="CE1258" s="30" t="n"/>
      <c r="CF1258" s="169">
        <f>CD1258*CI1258</f>
        <v/>
      </c>
      <c r="CG1258" s="170">
        <f>F1258-BY1258+1</f>
        <v/>
      </c>
      <c r="CH1258" s="169">
        <f>CE1258*16</f>
        <v/>
      </c>
      <c r="CI1258" s="171">
        <f>VLOOKUP(A1258,[1]DATA!$A$6:$AI$331,34,0)</f>
        <v/>
      </c>
      <c r="CJ1258" s="172">
        <f>VLOOKUP(A1258,[2]CHAMCONG!A$7:CI$333,79,0)</f>
        <v/>
      </c>
      <c r="CK1258" s="173">
        <f>CJ1258-CA1258</f>
        <v/>
      </c>
    </row>
    <row r="1259">
      <c r="A1259" s="69" t="n"/>
      <c r="B1259" s="70" t="n"/>
      <c r="C1259" s="77" t="n"/>
      <c r="D1259" s="84" t="n"/>
      <c r="E1259" s="69" t="n"/>
      <c r="F1259" s="69" t="n"/>
      <c r="G1259" s="73" t="n"/>
      <c r="H1259" s="73" t="n"/>
      <c r="I1259" s="75" t="n"/>
      <c r="J1259" s="75" t="n"/>
      <c r="K1259" s="73" t="n"/>
      <c r="L1259" s="73" t="n"/>
      <c r="M1259" s="73" t="n"/>
      <c r="N1259" s="73" t="n"/>
      <c r="O1259" s="75" t="n"/>
      <c r="P1259" s="75" t="n"/>
      <c r="Q1259" s="73" t="n"/>
      <c r="R1259" s="73" t="n"/>
      <c r="S1259" s="73" t="n"/>
      <c r="T1259" s="73" t="n"/>
      <c r="U1259" s="73" t="n"/>
      <c r="V1259" s="73" t="n"/>
      <c r="W1259" s="73" t="n"/>
      <c r="X1259" s="73" t="n"/>
      <c r="Y1259" s="73" t="n"/>
      <c r="Z1259" s="73" t="n"/>
      <c r="AA1259" s="73" t="n"/>
      <c r="AB1259" s="73" t="n"/>
      <c r="AC1259" s="73" t="n"/>
      <c r="AD1259" s="73" t="n"/>
      <c r="AE1259" s="73" t="n"/>
      <c r="AF1259" s="73" t="n"/>
      <c r="AG1259" s="73" t="n"/>
      <c r="AH1259" s="73" t="n"/>
      <c r="AI1259" s="73" t="n"/>
      <c r="AJ1259" s="73" t="n"/>
      <c r="AK1259" s="73" t="n"/>
      <c r="AL1259" s="73" t="n"/>
      <c r="AM1259" s="73" t="n"/>
      <c r="AN1259" s="73" t="n"/>
      <c r="AO1259" s="73" t="n"/>
      <c r="AP1259" s="73" t="n"/>
      <c r="AQ1259" s="73" t="n"/>
      <c r="AR1259" s="73" t="n"/>
      <c r="AS1259" s="73" t="n"/>
      <c r="AT1259" s="73" t="n"/>
      <c r="AU1259" s="73" t="n"/>
      <c r="AV1259" s="73" t="n"/>
      <c r="AW1259" s="73" t="n"/>
      <c r="AX1259" s="73" t="n"/>
      <c r="AY1259" s="73" t="n"/>
      <c r="AZ1259" s="73" t="n"/>
      <c r="BA1259" s="73" t="n"/>
      <c r="BB1259" s="73" t="n"/>
      <c r="BC1259" s="73" t="n"/>
      <c r="BD1259" s="73" t="n"/>
      <c r="BE1259" s="73" t="n"/>
      <c r="BF1259" s="73" t="n"/>
      <c r="BG1259" s="73" t="n"/>
      <c r="BH1259" s="73" t="n"/>
      <c r="BI1259" s="73" t="n"/>
      <c r="BJ1259" s="73" t="n"/>
      <c r="BK1259" s="73" t="n"/>
      <c r="BL1259" s="73" t="n"/>
      <c r="BM1259" s="73" t="n"/>
      <c r="BN1259" s="73" t="n"/>
      <c r="BO1259" s="73" t="n"/>
      <c r="BP1259" s="73" t="n"/>
      <c r="BQ1259" s="165">
        <f>COUNTIF($G1259:$BP1259,"a")+COUNTIF($G1259:$BP1259,"r0,a5")/2+COUNTIF($G1259:$BP1259,"p5,a5")/2</f>
        <v/>
      </c>
      <c r="BR1259" s="165">
        <f>COUNTIF($G1259:$BP1259,"d")+COUNTIF($G1259:$BP1259,"r0,d5")/2+COUNTIF($G1259:$BP1259,"p5,d5")/2</f>
        <v/>
      </c>
      <c r="BS1259" s="165">
        <f>COUNTIF($G1259:$BP1259,"b")+COUNTIF($G1259:$BP1259,"r0,b5")/2+COUNTIF($G1259:$BP1259,"p5,b5")/2</f>
        <v/>
      </c>
      <c r="BT1259" s="165">
        <f>COUNTIF($G1259:$BP1259,"c")+COUNTIF($G1259:$BP1259,"r0,c5")/2+COUNTIF($G1259:$BP1259,"p5,c5")/2</f>
        <v/>
      </c>
      <c r="BU1259" s="165">
        <f>COUNTIF($G1259:$BP1259,"KH")+COUNTIF($G1259:$BP1259,"TL")+COUNTIF($G1259:$BP1259,"L")</f>
        <v/>
      </c>
      <c r="BV1259" s="165" t="n"/>
      <c r="BW1259" s="165">
        <f>COUNTIF($G1259:$BP1259,"hh")</f>
        <v/>
      </c>
      <c r="BX1259" s="165">
        <f>COUNTIF($G1259:$BP1259,"nt7")</f>
        <v/>
      </c>
      <c r="BY1259" s="165">
        <f>COUNTIF($G1259:$BP1259,"P")+COUNTIF($G1259:$BP1259,"p5,a5")/2+COUNTIF($G1259:$BP1259,"p5,b5")/2+COUNTIF($G1259:$BP1259,"p5,c5")/2+COUNTIF($G1259:$BP1259,"p5,d5")/2</f>
        <v/>
      </c>
      <c r="BZ1259" s="166">
        <f>SUBTOTAL(9,BQ1259:BY1259)</f>
        <v/>
      </c>
      <c r="CA1259" s="167">
        <f>SUM(J1259,L1259,N1259,P1259,R1259,T1259,X1259,Z1259,AB1259,AD1259,AF1259,AH1259,AL1259,AN1259,AP1259,AR1259,AT1259,AV1259,AZ1259,BB1259,BD1259,BF1259,BH1259,BP1259)</f>
        <v/>
      </c>
      <c r="CB1259" s="168">
        <f>SUM(H1259,V1259,AJ1259,AX1259,BL1259)</f>
        <v/>
      </c>
      <c r="CC1259" s="24">
        <f>SUM(BJ1259,BN1259)</f>
        <v/>
      </c>
      <c r="CD1259" s="169">
        <f>IF(BZ1259&gt;25,4,IF(BZ1259&gt;18,3,IF(BZ1259&gt;12,2,IF(BZ1259&gt;4,1,0))))-BX1259-2+1</f>
        <v/>
      </c>
      <c r="CE1259" s="30" t="n"/>
      <c r="CF1259" s="169">
        <f>CD1259*CI1259</f>
        <v/>
      </c>
      <c r="CG1259" s="170">
        <f>F1259-BY1259+1</f>
        <v/>
      </c>
      <c r="CH1259" s="169">
        <f>CE1259*16</f>
        <v/>
      </c>
      <c r="CI1259" s="171">
        <f>VLOOKUP(A1259,[1]DATA!$A$6:$AI$331,34,0)</f>
        <v/>
      </c>
      <c r="CJ1259" s="172">
        <f>VLOOKUP(A1259,[2]CHAMCONG!A$7:CI$333,79,0)</f>
        <v/>
      </c>
      <c r="CK1259" s="173">
        <f>CJ1259-CA1259</f>
        <v/>
      </c>
    </row>
    <row r="1260">
      <c r="A1260" s="69" t="n"/>
      <c r="B1260" s="70" t="n"/>
      <c r="C1260" s="77" t="n"/>
      <c r="D1260" s="84" t="n"/>
      <c r="E1260" s="69" t="n"/>
      <c r="F1260" s="69" t="n"/>
      <c r="G1260" s="73" t="n"/>
      <c r="H1260" s="73" t="n"/>
      <c r="I1260" s="75" t="n"/>
      <c r="J1260" s="75" t="n"/>
      <c r="K1260" s="73" t="n"/>
      <c r="L1260" s="73" t="n"/>
      <c r="M1260" s="73" t="n"/>
      <c r="N1260" s="73" t="n"/>
      <c r="O1260" s="75" t="n"/>
      <c r="P1260" s="75" t="n"/>
      <c r="Q1260" s="73" t="n"/>
      <c r="R1260" s="73" t="n"/>
      <c r="S1260" s="73" t="n"/>
      <c r="T1260" s="73" t="n"/>
      <c r="U1260" s="73" t="n"/>
      <c r="V1260" s="73" t="n"/>
      <c r="W1260" s="73" t="n"/>
      <c r="X1260" s="73" t="n"/>
      <c r="Y1260" s="73" t="n"/>
      <c r="Z1260" s="73" t="n"/>
      <c r="AA1260" s="73" t="n"/>
      <c r="AB1260" s="73" t="n"/>
      <c r="AC1260" s="73" t="n"/>
      <c r="AD1260" s="73" t="n"/>
      <c r="AE1260" s="73" t="n"/>
      <c r="AF1260" s="73" t="n"/>
      <c r="AG1260" s="73" t="n"/>
      <c r="AH1260" s="73" t="n"/>
      <c r="AI1260" s="73" t="n"/>
      <c r="AJ1260" s="73" t="n"/>
      <c r="AK1260" s="73" t="n"/>
      <c r="AL1260" s="73" t="n"/>
      <c r="AM1260" s="73" t="n"/>
      <c r="AN1260" s="73" t="n"/>
      <c r="AO1260" s="73" t="n"/>
      <c r="AP1260" s="73" t="n"/>
      <c r="AQ1260" s="73" t="n"/>
      <c r="AR1260" s="73" t="n"/>
      <c r="AS1260" s="73" t="n"/>
      <c r="AT1260" s="73" t="n"/>
      <c r="AU1260" s="73" t="n"/>
      <c r="AV1260" s="73" t="n"/>
      <c r="AW1260" s="73" t="n"/>
      <c r="AX1260" s="73" t="n"/>
      <c r="AY1260" s="73" t="n"/>
      <c r="AZ1260" s="73" t="n"/>
      <c r="BA1260" s="73" t="n"/>
      <c r="BB1260" s="73" t="n"/>
      <c r="BC1260" s="73" t="n"/>
      <c r="BD1260" s="73" t="n"/>
      <c r="BE1260" s="73" t="n"/>
      <c r="BF1260" s="73" t="n"/>
      <c r="BG1260" s="73" t="n"/>
      <c r="BH1260" s="73" t="n"/>
      <c r="BI1260" s="73" t="n"/>
      <c r="BJ1260" s="73" t="n"/>
      <c r="BK1260" s="73" t="n"/>
      <c r="BL1260" s="73" t="n"/>
      <c r="BM1260" s="73" t="n"/>
      <c r="BN1260" s="73" t="n"/>
      <c r="BO1260" s="73" t="n"/>
      <c r="BP1260" s="73" t="n"/>
      <c r="BQ1260" s="165">
        <f>COUNTIF($G1260:$BP1260,"a")+COUNTIF($G1260:$BP1260,"r0,a5")/2+COUNTIF($G1260:$BP1260,"p5,a5")/2</f>
        <v/>
      </c>
      <c r="BR1260" s="165">
        <f>COUNTIF($G1260:$BP1260,"d")+COUNTIF($G1260:$BP1260,"r0,d5")/2+COUNTIF($G1260:$BP1260,"p5,d5")/2</f>
        <v/>
      </c>
      <c r="BS1260" s="165">
        <f>COUNTIF($G1260:$BP1260,"b")+COUNTIF($G1260:$BP1260,"r0,b5")/2+COUNTIF($G1260:$BP1260,"p5,b5")/2</f>
        <v/>
      </c>
      <c r="BT1260" s="165">
        <f>COUNTIF($G1260:$BP1260,"c")+COUNTIF($G1260:$BP1260,"r0,c5")/2+COUNTIF($G1260:$BP1260,"p5,c5")/2</f>
        <v/>
      </c>
      <c r="BU1260" s="165">
        <f>COUNTIF($G1260:$BP1260,"KH")+COUNTIF($G1260:$BP1260,"TL")+COUNTIF($G1260:$BP1260,"L")</f>
        <v/>
      </c>
      <c r="BV1260" s="165" t="n"/>
      <c r="BW1260" s="165">
        <f>COUNTIF($G1260:$BP1260,"hh")</f>
        <v/>
      </c>
      <c r="BX1260" s="165">
        <f>COUNTIF($G1260:$BP1260,"nt7")</f>
        <v/>
      </c>
      <c r="BY1260" s="165">
        <f>COUNTIF($G1260:$BP1260,"P")+COUNTIF($G1260:$BP1260,"p5,a5")/2+COUNTIF($G1260:$BP1260,"p5,b5")/2+COUNTIF($G1260:$BP1260,"p5,c5")/2+COUNTIF($G1260:$BP1260,"p5,d5")/2</f>
        <v/>
      </c>
      <c r="BZ1260" s="166">
        <f>SUBTOTAL(9,BQ1260:BY1260)</f>
        <v/>
      </c>
      <c r="CA1260" s="167">
        <f>SUM(J1260,L1260,N1260,P1260,R1260,T1260,X1260,Z1260,AB1260,AD1260,AF1260,AH1260,AL1260,AN1260,AP1260,AR1260,AT1260,AV1260,AZ1260,BB1260,BD1260,BF1260,BH1260,BP1260)</f>
        <v/>
      </c>
      <c r="CB1260" s="168">
        <f>SUM(H1260,V1260,AJ1260,AX1260,BL1260)</f>
        <v/>
      </c>
      <c r="CC1260" s="24">
        <f>SUM(BJ1260,BN1260)</f>
        <v/>
      </c>
      <c r="CD1260" s="169">
        <f>IF(BZ1260&gt;25,4,IF(BZ1260&gt;18,3,IF(BZ1260&gt;12,2,IF(BZ1260&gt;4,1,0))))-BX1260-2+1</f>
        <v/>
      </c>
      <c r="CE1260" s="30" t="n"/>
      <c r="CF1260" s="169">
        <f>CD1260*CI1260</f>
        <v/>
      </c>
      <c r="CG1260" s="170">
        <f>F1260-BY1260+1</f>
        <v/>
      </c>
      <c r="CH1260" s="169">
        <f>CE1260*16</f>
        <v/>
      </c>
      <c r="CI1260" s="171">
        <f>VLOOKUP(A1260,[1]DATA!$A$6:$AI$331,34,0)</f>
        <v/>
      </c>
      <c r="CJ1260" s="172">
        <f>VLOOKUP(A1260,[2]CHAMCONG!A$7:CI$333,79,0)</f>
        <v/>
      </c>
      <c r="CK1260" s="173">
        <f>CJ1260-CA1260</f>
        <v/>
      </c>
    </row>
    <row r="1261">
      <c r="A1261" s="69" t="n"/>
      <c r="B1261" s="70" t="n"/>
      <c r="C1261" s="77" t="n"/>
      <c r="D1261" s="84" t="n"/>
      <c r="E1261" s="69" t="n"/>
      <c r="F1261" s="69" t="n"/>
      <c r="G1261" s="73" t="n"/>
      <c r="H1261" s="73" t="n"/>
      <c r="I1261" s="75" t="n"/>
      <c r="J1261" s="75" t="n"/>
      <c r="K1261" s="73" t="n"/>
      <c r="L1261" s="73" t="n"/>
      <c r="M1261" s="73" t="n"/>
      <c r="N1261" s="73" t="n"/>
      <c r="O1261" s="75" t="n"/>
      <c r="P1261" s="75" t="n"/>
      <c r="Q1261" s="73" t="n"/>
      <c r="R1261" s="73" t="n"/>
      <c r="S1261" s="73" t="n"/>
      <c r="T1261" s="73" t="n"/>
      <c r="U1261" s="73" t="n"/>
      <c r="V1261" s="73" t="n"/>
      <c r="W1261" s="73" t="n"/>
      <c r="X1261" s="73" t="n"/>
      <c r="Y1261" s="73" t="n"/>
      <c r="Z1261" s="73" t="n"/>
      <c r="AA1261" s="73" t="n"/>
      <c r="AB1261" s="73" t="n"/>
      <c r="AC1261" s="73" t="n"/>
      <c r="AD1261" s="73" t="n"/>
      <c r="AE1261" s="73" t="n"/>
      <c r="AF1261" s="73" t="n"/>
      <c r="AG1261" s="73" t="n"/>
      <c r="AH1261" s="73" t="n"/>
      <c r="AI1261" s="73" t="n"/>
      <c r="AJ1261" s="73" t="n"/>
      <c r="AK1261" s="73" t="n"/>
      <c r="AL1261" s="73" t="n"/>
      <c r="AM1261" s="73" t="n"/>
      <c r="AN1261" s="73" t="n"/>
      <c r="AO1261" s="73" t="n"/>
      <c r="AP1261" s="73" t="n"/>
      <c r="AQ1261" s="73" t="n"/>
      <c r="AR1261" s="73" t="n"/>
      <c r="AS1261" s="73" t="n"/>
      <c r="AT1261" s="73" t="n"/>
      <c r="AU1261" s="73" t="n"/>
      <c r="AV1261" s="73" t="n"/>
      <c r="AW1261" s="73" t="n"/>
      <c r="AX1261" s="73" t="n"/>
      <c r="AY1261" s="73" t="n"/>
      <c r="AZ1261" s="73" t="n"/>
      <c r="BA1261" s="73" t="n"/>
      <c r="BB1261" s="73" t="n"/>
      <c r="BC1261" s="73" t="n"/>
      <c r="BD1261" s="73" t="n"/>
      <c r="BE1261" s="73" t="n"/>
      <c r="BF1261" s="73" t="n"/>
      <c r="BG1261" s="73" t="n"/>
      <c r="BH1261" s="73" t="n"/>
      <c r="BI1261" s="73" t="n"/>
      <c r="BJ1261" s="73" t="n"/>
      <c r="BK1261" s="73" t="n"/>
      <c r="BL1261" s="73" t="n"/>
      <c r="BM1261" s="73" t="n"/>
      <c r="BN1261" s="73" t="n"/>
      <c r="BO1261" s="73" t="n"/>
      <c r="BP1261" s="73" t="n"/>
      <c r="BQ1261" s="165">
        <f>COUNTIF($G1261:$BP1261,"a")+COUNTIF($G1261:$BP1261,"r0,a5")/2+COUNTIF($G1261:$BP1261,"p5,a5")/2</f>
        <v/>
      </c>
      <c r="BR1261" s="165">
        <f>COUNTIF($G1261:$BP1261,"d")+COUNTIF($G1261:$BP1261,"r0,d5")/2+COUNTIF($G1261:$BP1261,"p5,d5")/2</f>
        <v/>
      </c>
      <c r="BS1261" s="165">
        <f>COUNTIF($G1261:$BP1261,"b")+COUNTIF($G1261:$BP1261,"r0,b5")/2+COUNTIF($G1261:$BP1261,"p5,b5")/2</f>
        <v/>
      </c>
      <c r="BT1261" s="165">
        <f>COUNTIF($G1261:$BP1261,"c")+COUNTIF($G1261:$BP1261,"r0,c5")/2+COUNTIF($G1261:$BP1261,"p5,c5")/2</f>
        <v/>
      </c>
      <c r="BU1261" s="165">
        <f>COUNTIF($G1261:$BP1261,"KH")+COUNTIF($G1261:$BP1261,"TL")+COUNTIF($G1261:$BP1261,"L")</f>
        <v/>
      </c>
      <c r="BV1261" s="165" t="n"/>
      <c r="BW1261" s="165">
        <f>COUNTIF($G1261:$BP1261,"hh")</f>
        <v/>
      </c>
      <c r="BX1261" s="165">
        <f>COUNTIF($G1261:$BP1261,"nt7")</f>
        <v/>
      </c>
      <c r="BY1261" s="165">
        <f>COUNTIF($G1261:$BP1261,"P")+COUNTIF($G1261:$BP1261,"p5,a5")/2+COUNTIF($G1261:$BP1261,"p5,b5")/2+COUNTIF($G1261:$BP1261,"p5,c5")/2+COUNTIF($G1261:$BP1261,"p5,d5")/2</f>
        <v/>
      </c>
      <c r="BZ1261" s="166">
        <f>SUBTOTAL(9,BQ1261:BY1261)</f>
        <v/>
      </c>
      <c r="CA1261" s="167">
        <f>SUM(J1261,L1261,N1261,P1261,R1261,T1261,X1261,Z1261,AB1261,AD1261,AF1261,AH1261,AL1261,AN1261,AP1261,AR1261,AT1261,AV1261,AZ1261,BB1261,BD1261,BF1261,BH1261,BP1261)</f>
        <v/>
      </c>
      <c r="CB1261" s="168">
        <f>SUM(H1261,V1261,AJ1261,AX1261,BL1261)</f>
        <v/>
      </c>
      <c r="CC1261" s="24">
        <f>SUM(BJ1261,BN1261)</f>
        <v/>
      </c>
      <c r="CD1261" s="169">
        <f>IF(BZ1261&gt;25,4,IF(BZ1261&gt;18,3,IF(BZ1261&gt;12,2,IF(BZ1261&gt;4,1,0))))-BX1261-2+1</f>
        <v/>
      </c>
      <c r="CE1261" s="30" t="n"/>
      <c r="CF1261" s="169">
        <f>CD1261*CI1261</f>
        <v/>
      </c>
      <c r="CG1261" s="170">
        <f>F1261-BY1261+1</f>
        <v/>
      </c>
      <c r="CH1261" s="169">
        <f>CE1261*16</f>
        <v/>
      </c>
      <c r="CI1261" s="171">
        <f>VLOOKUP(A1261,[1]DATA!$A$6:$AI$331,34,0)</f>
        <v/>
      </c>
      <c r="CJ1261" s="172">
        <f>VLOOKUP(A1261,[2]CHAMCONG!A$7:CI$333,79,0)</f>
        <v/>
      </c>
      <c r="CK1261" s="173">
        <f>CJ1261-CA1261</f>
        <v/>
      </c>
    </row>
    <row r="1262">
      <c r="A1262" s="69" t="n"/>
      <c r="B1262" s="70" t="n"/>
      <c r="C1262" s="77" t="n"/>
      <c r="D1262" s="84" t="n"/>
      <c r="E1262" s="69" t="n"/>
      <c r="F1262" s="69" t="n"/>
      <c r="G1262" s="73" t="n"/>
      <c r="H1262" s="73" t="n"/>
      <c r="I1262" s="75" t="n"/>
      <c r="J1262" s="75" t="n"/>
      <c r="K1262" s="73" t="n"/>
      <c r="L1262" s="73" t="n"/>
      <c r="M1262" s="73" t="n"/>
      <c r="N1262" s="73" t="n"/>
      <c r="O1262" s="75" t="n"/>
      <c r="P1262" s="75" t="n"/>
      <c r="Q1262" s="73" t="n"/>
      <c r="R1262" s="73" t="n"/>
      <c r="S1262" s="73" t="n"/>
      <c r="T1262" s="73" t="n"/>
      <c r="U1262" s="73" t="n"/>
      <c r="V1262" s="73" t="n"/>
      <c r="W1262" s="73" t="n"/>
      <c r="X1262" s="73" t="n"/>
      <c r="Y1262" s="73" t="n"/>
      <c r="Z1262" s="73" t="n"/>
      <c r="AA1262" s="73" t="n"/>
      <c r="AB1262" s="73" t="n"/>
      <c r="AC1262" s="73" t="n"/>
      <c r="AD1262" s="73" t="n"/>
      <c r="AE1262" s="73" t="n"/>
      <c r="AF1262" s="73" t="n"/>
      <c r="AG1262" s="73" t="n"/>
      <c r="AH1262" s="73" t="n"/>
      <c r="AI1262" s="73" t="n"/>
      <c r="AJ1262" s="73" t="n"/>
      <c r="AK1262" s="73" t="n"/>
      <c r="AL1262" s="73" t="n"/>
      <c r="AM1262" s="73" t="n"/>
      <c r="AN1262" s="73" t="n"/>
      <c r="AO1262" s="73" t="n"/>
      <c r="AP1262" s="73" t="n"/>
      <c r="AQ1262" s="73" t="n"/>
      <c r="AR1262" s="73" t="n"/>
      <c r="AS1262" s="73" t="n"/>
      <c r="AT1262" s="73" t="n"/>
      <c r="AU1262" s="73" t="n"/>
      <c r="AV1262" s="73" t="n"/>
      <c r="AW1262" s="73" t="n"/>
      <c r="AX1262" s="73" t="n"/>
      <c r="AY1262" s="73" t="n"/>
      <c r="AZ1262" s="73" t="n"/>
      <c r="BA1262" s="73" t="n"/>
      <c r="BB1262" s="73" t="n"/>
      <c r="BC1262" s="73" t="n"/>
      <c r="BD1262" s="73" t="n"/>
      <c r="BE1262" s="73" t="n"/>
      <c r="BF1262" s="73" t="n"/>
      <c r="BG1262" s="73" t="n"/>
      <c r="BH1262" s="73" t="n"/>
      <c r="BI1262" s="73" t="n"/>
      <c r="BJ1262" s="73" t="n"/>
      <c r="BK1262" s="73" t="n"/>
      <c r="BL1262" s="73" t="n"/>
      <c r="BM1262" s="73" t="n"/>
      <c r="BN1262" s="73" t="n"/>
      <c r="BO1262" s="73" t="n"/>
      <c r="BP1262" s="73" t="n"/>
      <c r="BQ1262" s="165">
        <f>COUNTIF($G1262:$BP1262,"a")+COUNTIF($G1262:$BP1262,"r0,a5")/2+COUNTIF($G1262:$BP1262,"p5,a5")/2</f>
        <v/>
      </c>
      <c r="BR1262" s="165">
        <f>COUNTIF($G1262:$BP1262,"d")+COUNTIF($G1262:$BP1262,"r0,d5")/2+COUNTIF($G1262:$BP1262,"p5,d5")/2</f>
        <v/>
      </c>
      <c r="BS1262" s="165">
        <f>COUNTIF($G1262:$BP1262,"b")+COUNTIF($G1262:$BP1262,"r0,b5")/2+COUNTIF($G1262:$BP1262,"p5,b5")/2</f>
        <v/>
      </c>
      <c r="BT1262" s="165">
        <f>COUNTIF($G1262:$BP1262,"c")+COUNTIF($G1262:$BP1262,"r0,c5")/2+COUNTIF($G1262:$BP1262,"p5,c5")/2</f>
        <v/>
      </c>
      <c r="BU1262" s="165">
        <f>COUNTIF($G1262:$BP1262,"KH")+COUNTIF($G1262:$BP1262,"TL")+COUNTIF($G1262:$BP1262,"L")</f>
        <v/>
      </c>
      <c r="BV1262" s="165" t="n"/>
      <c r="BW1262" s="165">
        <f>COUNTIF($G1262:$BP1262,"hh")</f>
        <v/>
      </c>
      <c r="BX1262" s="165">
        <f>COUNTIF($G1262:$BP1262,"nt7")</f>
        <v/>
      </c>
      <c r="BY1262" s="165">
        <f>COUNTIF($G1262:$BP1262,"P")+COUNTIF($G1262:$BP1262,"p5,a5")/2+COUNTIF($G1262:$BP1262,"p5,b5")/2+COUNTIF($G1262:$BP1262,"p5,c5")/2+COUNTIF($G1262:$BP1262,"p5,d5")/2</f>
        <v/>
      </c>
      <c r="BZ1262" s="166">
        <f>SUBTOTAL(9,BQ1262:BY1262)</f>
        <v/>
      </c>
      <c r="CA1262" s="167">
        <f>SUM(J1262,L1262,N1262,P1262,R1262,T1262,X1262,Z1262,AB1262,AD1262,AF1262,AH1262,AL1262,AN1262,AP1262,AR1262,AT1262,AV1262,AZ1262,BB1262,BD1262,BF1262,BH1262,BP1262)</f>
        <v/>
      </c>
      <c r="CB1262" s="168">
        <f>SUM(H1262,V1262,AJ1262,AX1262,BL1262)</f>
        <v/>
      </c>
      <c r="CC1262" s="24">
        <f>SUM(BJ1262,BN1262)</f>
        <v/>
      </c>
      <c r="CD1262" s="169">
        <f>IF(BZ1262&gt;25,4,IF(BZ1262&gt;18,3,IF(BZ1262&gt;12,2,IF(BZ1262&gt;4,1,0))))-BX1262-2+1</f>
        <v/>
      </c>
      <c r="CE1262" s="30" t="n"/>
      <c r="CF1262" s="169">
        <f>CD1262*CI1262</f>
        <v/>
      </c>
      <c r="CG1262" s="170">
        <f>F1262-BY1262+1</f>
        <v/>
      </c>
      <c r="CH1262" s="169">
        <f>CE1262*16</f>
        <v/>
      </c>
      <c r="CI1262" s="171">
        <f>VLOOKUP(A1262,[1]DATA!$A$6:$AI$331,34,0)</f>
        <v/>
      </c>
      <c r="CJ1262" s="172">
        <f>VLOOKUP(A1262,[2]CHAMCONG!A$7:CI$333,79,0)</f>
        <v/>
      </c>
      <c r="CK1262" s="173">
        <f>CJ1262-CA1262</f>
        <v/>
      </c>
    </row>
    <row r="1263">
      <c r="A1263" s="69" t="n"/>
      <c r="B1263" s="70" t="n"/>
      <c r="C1263" s="77" t="n"/>
      <c r="D1263" s="84" t="n"/>
      <c r="E1263" s="69" t="n"/>
      <c r="F1263" s="69" t="n"/>
      <c r="G1263" s="73" t="n"/>
      <c r="H1263" s="73" t="n"/>
      <c r="I1263" s="75" t="n"/>
      <c r="J1263" s="75" t="n"/>
      <c r="K1263" s="73" t="n"/>
      <c r="L1263" s="73" t="n"/>
      <c r="M1263" s="73" t="n"/>
      <c r="N1263" s="73" t="n"/>
      <c r="O1263" s="75" t="n"/>
      <c r="P1263" s="75" t="n"/>
      <c r="Q1263" s="73" t="n"/>
      <c r="R1263" s="73" t="n"/>
      <c r="S1263" s="73" t="n"/>
      <c r="T1263" s="73" t="n"/>
      <c r="U1263" s="73" t="n"/>
      <c r="V1263" s="73" t="n"/>
      <c r="W1263" s="73" t="n"/>
      <c r="X1263" s="73" t="n"/>
      <c r="Y1263" s="73" t="n"/>
      <c r="Z1263" s="73" t="n"/>
      <c r="AA1263" s="73" t="n"/>
      <c r="AB1263" s="73" t="n"/>
      <c r="AC1263" s="73" t="n"/>
      <c r="AD1263" s="73" t="n"/>
      <c r="AE1263" s="73" t="n"/>
      <c r="AF1263" s="73" t="n"/>
      <c r="AG1263" s="73" t="n"/>
      <c r="AH1263" s="73" t="n"/>
      <c r="AI1263" s="73" t="n"/>
      <c r="AJ1263" s="73" t="n"/>
      <c r="AK1263" s="73" t="n"/>
      <c r="AL1263" s="73" t="n"/>
      <c r="AM1263" s="73" t="n"/>
      <c r="AN1263" s="73" t="n"/>
      <c r="AO1263" s="73" t="n"/>
      <c r="AP1263" s="73" t="n"/>
      <c r="AQ1263" s="73" t="n"/>
      <c r="AR1263" s="73" t="n"/>
      <c r="AS1263" s="73" t="n"/>
      <c r="AT1263" s="73" t="n"/>
      <c r="AU1263" s="73" t="n"/>
      <c r="AV1263" s="73" t="n"/>
      <c r="AW1263" s="73" t="n"/>
      <c r="AX1263" s="73" t="n"/>
      <c r="AY1263" s="73" t="n"/>
      <c r="AZ1263" s="73" t="n"/>
      <c r="BA1263" s="73" t="n"/>
      <c r="BB1263" s="73" t="n"/>
      <c r="BC1263" s="73" t="n"/>
      <c r="BD1263" s="73" t="n"/>
      <c r="BE1263" s="73" t="n"/>
      <c r="BF1263" s="73" t="n"/>
      <c r="BG1263" s="73" t="n"/>
      <c r="BH1263" s="73" t="n"/>
      <c r="BI1263" s="73" t="n"/>
      <c r="BJ1263" s="73" t="n"/>
      <c r="BK1263" s="73" t="n"/>
      <c r="BL1263" s="73" t="n"/>
      <c r="BM1263" s="73" t="n"/>
      <c r="BN1263" s="73" t="n"/>
      <c r="BO1263" s="73" t="n"/>
      <c r="BP1263" s="73" t="n"/>
      <c r="BQ1263" s="165">
        <f>COUNTIF($G1263:$BP1263,"a")+COUNTIF($G1263:$BP1263,"r0,a5")/2+COUNTIF($G1263:$BP1263,"p5,a5")/2</f>
        <v/>
      </c>
      <c r="BR1263" s="165">
        <f>COUNTIF($G1263:$BP1263,"d")+COUNTIF($G1263:$BP1263,"r0,d5")/2+COUNTIF($G1263:$BP1263,"p5,d5")/2</f>
        <v/>
      </c>
      <c r="BS1263" s="165">
        <f>COUNTIF($G1263:$BP1263,"b")+COUNTIF($G1263:$BP1263,"r0,b5")/2+COUNTIF($G1263:$BP1263,"p5,b5")/2</f>
        <v/>
      </c>
      <c r="BT1263" s="165">
        <f>COUNTIF($G1263:$BP1263,"c")+COUNTIF($G1263:$BP1263,"r0,c5")/2+COUNTIF($G1263:$BP1263,"p5,c5")/2</f>
        <v/>
      </c>
      <c r="BU1263" s="165">
        <f>COUNTIF($G1263:$BP1263,"KH")+COUNTIF($G1263:$BP1263,"TL")+COUNTIF($G1263:$BP1263,"L")</f>
        <v/>
      </c>
      <c r="BV1263" s="165" t="n"/>
      <c r="BW1263" s="165">
        <f>COUNTIF($G1263:$BP1263,"hh")</f>
        <v/>
      </c>
      <c r="BX1263" s="165">
        <f>COUNTIF($G1263:$BP1263,"nt7")</f>
        <v/>
      </c>
      <c r="BY1263" s="165">
        <f>COUNTIF($G1263:$BP1263,"P")+COUNTIF($G1263:$BP1263,"p5,a5")/2+COUNTIF($G1263:$BP1263,"p5,b5")/2+COUNTIF($G1263:$BP1263,"p5,c5")/2+COUNTIF($G1263:$BP1263,"p5,d5")/2</f>
        <v/>
      </c>
      <c r="BZ1263" s="166">
        <f>SUBTOTAL(9,BQ1263:BY1263)</f>
        <v/>
      </c>
      <c r="CA1263" s="167">
        <f>SUM(J1263,L1263,N1263,P1263,R1263,T1263,X1263,Z1263,AB1263,AD1263,AF1263,AH1263,AL1263,AN1263,AP1263,AR1263,AT1263,AV1263,AZ1263,BB1263,BD1263,BF1263,BH1263,BP1263)</f>
        <v/>
      </c>
      <c r="CB1263" s="168">
        <f>SUM(H1263,V1263,AJ1263,AX1263,BL1263)</f>
        <v/>
      </c>
      <c r="CC1263" s="24">
        <f>SUM(BJ1263,BN1263)</f>
        <v/>
      </c>
      <c r="CD1263" s="169">
        <f>IF(BZ1263&gt;25,4,IF(BZ1263&gt;18,3,IF(BZ1263&gt;12,2,IF(BZ1263&gt;4,1,0))))-BX1263-2+1</f>
        <v/>
      </c>
      <c r="CE1263" s="30" t="n"/>
      <c r="CF1263" s="169">
        <f>CD1263*CI1263</f>
        <v/>
      </c>
      <c r="CG1263" s="170">
        <f>F1263-BY1263+1</f>
        <v/>
      </c>
      <c r="CH1263" s="169">
        <f>CE1263*16</f>
        <v/>
      </c>
      <c r="CI1263" s="171">
        <f>VLOOKUP(A1263,[1]DATA!$A$6:$AI$331,34,0)</f>
        <v/>
      </c>
      <c r="CJ1263" s="172">
        <f>VLOOKUP(A1263,[2]CHAMCONG!A$7:CI$333,79,0)</f>
        <v/>
      </c>
      <c r="CK1263" s="173">
        <f>CJ1263-CA1263</f>
        <v/>
      </c>
    </row>
    <row r="1264">
      <c r="A1264" s="69" t="n"/>
      <c r="B1264" s="70" t="n"/>
      <c r="C1264" s="77" t="n"/>
      <c r="D1264" s="84" t="n"/>
      <c r="E1264" s="69" t="n"/>
      <c r="F1264" s="69" t="n"/>
      <c r="G1264" s="73" t="n"/>
      <c r="H1264" s="73" t="n"/>
      <c r="I1264" s="75" t="n"/>
      <c r="J1264" s="75" t="n"/>
      <c r="K1264" s="73" t="n"/>
      <c r="L1264" s="73" t="n"/>
      <c r="M1264" s="73" t="n"/>
      <c r="N1264" s="73" t="n"/>
      <c r="O1264" s="75" t="n"/>
      <c r="P1264" s="75" t="n"/>
      <c r="Q1264" s="73" t="n"/>
      <c r="R1264" s="73" t="n"/>
      <c r="S1264" s="73" t="n"/>
      <c r="T1264" s="73" t="n"/>
      <c r="U1264" s="73" t="n"/>
      <c r="V1264" s="73" t="n"/>
      <c r="W1264" s="73" t="n"/>
      <c r="X1264" s="73" t="n"/>
      <c r="Y1264" s="73" t="n"/>
      <c r="Z1264" s="73" t="n"/>
      <c r="AA1264" s="73" t="n"/>
      <c r="AB1264" s="73" t="n"/>
      <c r="AC1264" s="73" t="n"/>
      <c r="AD1264" s="73" t="n"/>
      <c r="AE1264" s="73" t="n"/>
      <c r="AF1264" s="73" t="n"/>
      <c r="AG1264" s="73" t="n"/>
      <c r="AH1264" s="73" t="n"/>
      <c r="AI1264" s="73" t="n"/>
      <c r="AJ1264" s="73" t="n"/>
      <c r="AK1264" s="73" t="n"/>
      <c r="AL1264" s="73" t="n"/>
      <c r="AM1264" s="73" t="n"/>
      <c r="AN1264" s="73" t="n"/>
      <c r="AO1264" s="73" t="n"/>
      <c r="AP1264" s="73" t="n"/>
      <c r="AQ1264" s="73" t="n"/>
      <c r="AR1264" s="73" t="n"/>
      <c r="AS1264" s="73" t="n"/>
      <c r="AT1264" s="73" t="n"/>
      <c r="AU1264" s="73" t="n"/>
      <c r="AV1264" s="73" t="n"/>
      <c r="AW1264" s="73" t="n"/>
      <c r="AX1264" s="73" t="n"/>
      <c r="AY1264" s="73" t="n"/>
      <c r="AZ1264" s="73" t="n"/>
      <c r="BA1264" s="73" t="n"/>
      <c r="BB1264" s="73" t="n"/>
      <c r="BC1264" s="73" t="n"/>
      <c r="BD1264" s="73" t="n"/>
      <c r="BE1264" s="73" t="n"/>
      <c r="BF1264" s="73" t="n"/>
      <c r="BG1264" s="73" t="n"/>
      <c r="BH1264" s="73" t="n"/>
      <c r="BI1264" s="73" t="n"/>
      <c r="BJ1264" s="73" t="n"/>
      <c r="BK1264" s="73" t="n"/>
      <c r="BL1264" s="73" t="n"/>
      <c r="BM1264" s="73" t="n"/>
      <c r="BN1264" s="73" t="n"/>
      <c r="BO1264" s="73" t="n"/>
      <c r="BP1264" s="73" t="n"/>
      <c r="BQ1264" s="165">
        <f>COUNTIF($G1264:$BP1264,"a")+COUNTIF($G1264:$BP1264,"r0,a5")/2+COUNTIF($G1264:$BP1264,"p5,a5")/2</f>
        <v/>
      </c>
      <c r="BR1264" s="165">
        <f>COUNTIF($G1264:$BP1264,"d")+COUNTIF($G1264:$BP1264,"r0,d5")/2+COUNTIF($G1264:$BP1264,"p5,d5")/2</f>
        <v/>
      </c>
      <c r="BS1264" s="165">
        <f>COUNTIF($G1264:$BP1264,"b")+COUNTIF($G1264:$BP1264,"r0,b5")/2+COUNTIF($G1264:$BP1264,"p5,b5")/2</f>
        <v/>
      </c>
      <c r="BT1264" s="165">
        <f>COUNTIF($G1264:$BP1264,"c")+COUNTIF($G1264:$BP1264,"r0,c5")/2+COUNTIF($G1264:$BP1264,"p5,c5")/2</f>
        <v/>
      </c>
      <c r="BU1264" s="165">
        <f>COUNTIF($G1264:$BP1264,"KH")+COUNTIF($G1264:$BP1264,"TL")+COUNTIF($G1264:$BP1264,"L")</f>
        <v/>
      </c>
      <c r="BV1264" s="165" t="n"/>
      <c r="BW1264" s="165">
        <f>COUNTIF($G1264:$BP1264,"hh")</f>
        <v/>
      </c>
      <c r="BX1264" s="165">
        <f>COUNTIF($G1264:$BP1264,"nt7")</f>
        <v/>
      </c>
      <c r="BY1264" s="165">
        <f>COUNTIF($G1264:$BP1264,"P")+COUNTIF($G1264:$BP1264,"p5,a5")/2+COUNTIF($G1264:$BP1264,"p5,b5")/2+COUNTIF($G1264:$BP1264,"p5,c5")/2+COUNTIF($G1264:$BP1264,"p5,d5")/2</f>
        <v/>
      </c>
      <c r="BZ1264" s="166">
        <f>SUBTOTAL(9,BQ1264:BY1264)</f>
        <v/>
      </c>
      <c r="CA1264" s="167">
        <f>SUM(J1264,L1264,N1264,P1264,R1264,T1264,X1264,Z1264,AB1264,AD1264,AF1264,AH1264,AL1264,AN1264,AP1264,AR1264,AT1264,AV1264,AZ1264,BB1264,BD1264,BF1264,BH1264,BP1264)</f>
        <v/>
      </c>
      <c r="CB1264" s="168">
        <f>SUM(H1264,V1264,AJ1264,AX1264,BL1264)</f>
        <v/>
      </c>
      <c r="CC1264" s="24">
        <f>SUM(BJ1264,BN1264)</f>
        <v/>
      </c>
      <c r="CD1264" s="169">
        <f>IF(BZ1264&gt;25,4,IF(BZ1264&gt;18,3,IF(BZ1264&gt;12,2,IF(BZ1264&gt;4,1,0))))-BX1264-2+1</f>
        <v/>
      </c>
      <c r="CE1264" s="30" t="n"/>
      <c r="CF1264" s="169">
        <f>CD1264*CI1264</f>
        <v/>
      </c>
      <c r="CG1264" s="170">
        <f>F1264-BY1264+1</f>
        <v/>
      </c>
      <c r="CH1264" s="169">
        <f>CE1264*16</f>
        <v/>
      </c>
      <c r="CI1264" s="171">
        <f>VLOOKUP(A1264,[1]DATA!$A$6:$AI$331,34,0)</f>
        <v/>
      </c>
      <c r="CJ1264" s="172">
        <f>VLOOKUP(A1264,[2]CHAMCONG!A$7:CI$333,79,0)</f>
        <v/>
      </c>
      <c r="CK1264" s="173">
        <f>CJ1264-CA1264</f>
        <v/>
      </c>
    </row>
    <row r="1265">
      <c r="A1265" s="69" t="n"/>
      <c r="B1265" s="70" t="n"/>
      <c r="C1265" s="77" t="n"/>
      <c r="D1265" s="84" t="n"/>
      <c r="E1265" s="69" t="n"/>
      <c r="F1265" s="69" t="n"/>
      <c r="G1265" s="73" t="n"/>
      <c r="H1265" s="73" t="n"/>
      <c r="I1265" s="75" t="n"/>
      <c r="J1265" s="75" t="n"/>
      <c r="K1265" s="73" t="n"/>
      <c r="L1265" s="73" t="n"/>
      <c r="M1265" s="73" t="n"/>
      <c r="N1265" s="73" t="n"/>
      <c r="O1265" s="75" t="n"/>
      <c r="P1265" s="75" t="n"/>
      <c r="Q1265" s="73" t="n"/>
      <c r="R1265" s="73" t="n"/>
      <c r="S1265" s="73" t="n"/>
      <c r="T1265" s="73" t="n"/>
      <c r="U1265" s="73" t="n"/>
      <c r="V1265" s="73" t="n"/>
      <c r="W1265" s="73" t="n"/>
      <c r="X1265" s="73" t="n"/>
      <c r="Y1265" s="73" t="n"/>
      <c r="Z1265" s="73" t="n"/>
      <c r="AA1265" s="73" t="n"/>
      <c r="AB1265" s="73" t="n"/>
      <c r="AC1265" s="73" t="n"/>
      <c r="AD1265" s="73" t="n"/>
      <c r="AE1265" s="73" t="n"/>
      <c r="AF1265" s="73" t="n"/>
      <c r="AG1265" s="73" t="n"/>
      <c r="AH1265" s="73" t="n"/>
      <c r="AI1265" s="73" t="n"/>
      <c r="AJ1265" s="73" t="n"/>
      <c r="AK1265" s="73" t="n"/>
      <c r="AL1265" s="73" t="n"/>
      <c r="AM1265" s="73" t="n"/>
      <c r="AN1265" s="73" t="n"/>
      <c r="AO1265" s="73" t="n"/>
      <c r="AP1265" s="73" t="n"/>
      <c r="AQ1265" s="73" t="n"/>
      <c r="AR1265" s="73" t="n"/>
      <c r="AS1265" s="73" t="n"/>
      <c r="AT1265" s="73" t="n"/>
      <c r="AU1265" s="73" t="n"/>
      <c r="AV1265" s="73" t="n"/>
      <c r="AW1265" s="73" t="n"/>
      <c r="AX1265" s="73" t="n"/>
      <c r="AY1265" s="73" t="n"/>
      <c r="AZ1265" s="73" t="n"/>
      <c r="BA1265" s="73" t="n"/>
      <c r="BB1265" s="73" t="n"/>
      <c r="BC1265" s="73" t="n"/>
      <c r="BD1265" s="73" t="n"/>
      <c r="BE1265" s="73" t="n"/>
      <c r="BF1265" s="73" t="n"/>
      <c r="BG1265" s="73" t="n"/>
      <c r="BH1265" s="73" t="n"/>
      <c r="BI1265" s="73" t="n"/>
      <c r="BJ1265" s="73" t="n"/>
      <c r="BK1265" s="73" t="n"/>
      <c r="BL1265" s="73" t="n"/>
      <c r="BM1265" s="73" t="n"/>
      <c r="BN1265" s="73" t="n"/>
      <c r="BO1265" s="73" t="n"/>
      <c r="BP1265" s="73" t="n"/>
      <c r="BQ1265" s="165">
        <f>COUNTIF($G1265:$BP1265,"a")+COUNTIF($G1265:$BP1265,"r0,a5")/2+COUNTIF($G1265:$BP1265,"p5,a5")/2</f>
        <v/>
      </c>
      <c r="BR1265" s="165">
        <f>COUNTIF($G1265:$BP1265,"d")+COUNTIF($G1265:$BP1265,"r0,d5")/2+COUNTIF($G1265:$BP1265,"p5,d5")/2</f>
        <v/>
      </c>
      <c r="BS1265" s="165">
        <f>COUNTIF($G1265:$BP1265,"b")+COUNTIF($G1265:$BP1265,"r0,b5")/2+COUNTIF($G1265:$BP1265,"p5,b5")/2</f>
        <v/>
      </c>
      <c r="BT1265" s="165">
        <f>COUNTIF($G1265:$BP1265,"c")+COUNTIF($G1265:$BP1265,"r0,c5")/2+COUNTIF($G1265:$BP1265,"p5,c5")/2</f>
        <v/>
      </c>
      <c r="BU1265" s="165">
        <f>COUNTIF($G1265:$BP1265,"KH")+COUNTIF($G1265:$BP1265,"TL")+COUNTIF($G1265:$BP1265,"L")</f>
        <v/>
      </c>
      <c r="BV1265" s="165" t="n"/>
      <c r="BW1265" s="165">
        <f>COUNTIF($G1265:$BP1265,"hh")</f>
        <v/>
      </c>
      <c r="BX1265" s="165">
        <f>COUNTIF($G1265:$BP1265,"nt7")</f>
        <v/>
      </c>
      <c r="BY1265" s="165">
        <f>COUNTIF($G1265:$BP1265,"P")+COUNTIF($G1265:$BP1265,"p5,a5")/2+COUNTIF($G1265:$BP1265,"p5,b5")/2+COUNTIF($G1265:$BP1265,"p5,c5")/2+COUNTIF($G1265:$BP1265,"p5,d5")/2</f>
        <v/>
      </c>
      <c r="BZ1265" s="166">
        <f>SUBTOTAL(9,BQ1265:BY1265)</f>
        <v/>
      </c>
      <c r="CA1265" s="167">
        <f>SUM(J1265,L1265,N1265,P1265,R1265,T1265,X1265,Z1265,AB1265,AD1265,AF1265,AH1265,AL1265,AN1265,AP1265,AR1265,AT1265,AV1265,AZ1265,BB1265,BD1265,BF1265,BH1265,BP1265)</f>
        <v/>
      </c>
      <c r="CB1265" s="168">
        <f>SUM(H1265,V1265,AJ1265,AX1265,BL1265)</f>
        <v/>
      </c>
      <c r="CC1265" s="24">
        <f>SUM(BJ1265,BN1265)</f>
        <v/>
      </c>
      <c r="CD1265" s="169">
        <f>IF(BZ1265&gt;25,4,IF(BZ1265&gt;18,3,IF(BZ1265&gt;12,2,IF(BZ1265&gt;4,1,0))))-BX1265-2+1</f>
        <v/>
      </c>
      <c r="CE1265" s="30" t="n"/>
      <c r="CF1265" s="169">
        <f>CD1265*CI1265</f>
        <v/>
      </c>
      <c r="CG1265" s="170">
        <f>F1265-BY1265+1</f>
        <v/>
      </c>
      <c r="CH1265" s="169">
        <f>CE1265*16</f>
        <v/>
      </c>
      <c r="CI1265" s="171">
        <f>VLOOKUP(A1265,[1]DATA!$A$6:$AI$331,34,0)</f>
        <v/>
      </c>
      <c r="CJ1265" s="172">
        <f>VLOOKUP(A1265,[2]CHAMCONG!A$7:CI$333,79,0)</f>
        <v/>
      </c>
      <c r="CK1265" s="173">
        <f>CJ1265-CA1265</f>
        <v/>
      </c>
    </row>
    <row r="1266">
      <c r="A1266" s="69" t="n"/>
      <c r="B1266" s="70" t="n"/>
      <c r="C1266" s="77" t="n"/>
      <c r="D1266" s="84" t="n"/>
      <c r="E1266" s="69" t="n"/>
      <c r="F1266" s="69" t="n"/>
      <c r="G1266" s="73" t="n"/>
      <c r="H1266" s="73" t="n"/>
      <c r="I1266" s="75" t="n"/>
      <c r="J1266" s="75" t="n"/>
      <c r="K1266" s="73" t="n"/>
      <c r="L1266" s="73" t="n"/>
      <c r="M1266" s="73" t="n"/>
      <c r="N1266" s="73" t="n"/>
      <c r="O1266" s="75" t="n"/>
      <c r="P1266" s="75" t="n"/>
      <c r="Q1266" s="73" t="n"/>
      <c r="R1266" s="73" t="n"/>
      <c r="S1266" s="73" t="n"/>
      <c r="T1266" s="73" t="n"/>
      <c r="U1266" s="73" t="n"/>
      <c r="V1266" s="73" t="n"/>
      <c r="W1266" s="73" t="n"/>
      <c r="X1266" s="73" t="n"/>
      <c r="Y1266" s="73" t="n"/>
      <c r="Z1266" s="73" t="n"/>
      <c r="AA1266" s="73" t="n"/>
      <c r="AB1266" s="73" t="n"/>
      <c r="AC1266" s="73" t="n"/>
      <c r="AD1266" s="73" t="n"/>
      <c r="AE1266" s="73" t="n"/>
      <c r="AF1266" s="73" t="n"/>
      <c r="AG1266" s="73" t="n"/>
      <c r="AH1266" s="73" t="n"/>
      <c r="AI1266" s="73" t="n"/>
      <c r="AJ1266" s="73" t="n"/>
      <c r="AK1266" s="73" t="n"/>
      <c r="AL1266" s="73" t="n"/>
      <c r="AM1266" s="73" t="n"/>
      <c r="AN1266" s="73" t="n"/>
      <c r="AO1266" s="73" t="n"/>
      <c r="AP1266" s="73" t="n"/>
      <c r="AQ1266" s="73" t="n"/>
      <c r="AR1266" s="73" t="n"/>
      <c r="AS1266" s="73" t="n"/>
      <c r="AT1266" s="73" t="n"/>
      <c r="AU1266" s="73" t="n"/>
      <c r="AV1266" s="73" t="n"/>
      <c r="AW1266" s="73" t="n"/>
      <c r="AX1266" s="73" t="n"/>
      <c r="AY1266" s="73" t="n"/>
      <c r="AZ1266" s="73" t="n"/>
      <c r="BA1266" s="73" t="n"/>
      <c r="BB1266" s="73" t="n"/>
      <c r="BC1266" s="73" t="n"/>
      <c r="BD1266" s="73" t="n"/>
      <c r="BE1266" s="73" t="n"/>
      <c r="BF1266" s="73" t="n"/>
      <c r="BG1266" s="73" t="n"/>
      <c r="BH1266" s="73" t="n"/>
      <c r="BI1266" s="73" t="n"/>
      <c r="BJ1266" s="73" t="n"/>
      <c r="BK1266" s="73" t="n"/>
      <c r="BL1266" s="73" t="n"/>
      <c r="BM1266" s="73" t="n"/>
      <c r="BN1266" s="73" t="n"/>
      <c r="BO1266" s="73" t="n"/>
      <c r="BP1266" s="73" t="n"/>
      <c r="BQ1266" s="165">
        <f>COUNTIF($G1266:$BP1266,"a")+COUNTIF($G1266:$BP1266,"r0,a5")/2+COUNTIF($G1266:$BP1266,"p5,a5")/2</f>
        <v/>
      </c>
      <c r="BR1266" s="165">
        <f>COUNTIF($G1266:$BP1266,"d")+COUNTIF($G1266:$BP1266,"r0,d5")/2+COUNTIF($G1266:$BP1266,"p5,d5")/2</f>
        <v/>
      </c>
      <c r="BS1266" s="165">
        <f>COUNTIF($G1266:$BP1266,"b")+COUNTIF($G1266:$BP1266,"r0,b5")/2+COUNTIF($G1266:$BP1266,"p5,b5")/2</f>
        <v/>
      </c>
      <c r="BT1266" s="165">
        <f>COUNTIF($G1266:$BP1266,"c")+COUNTIF($G1266:$BP1266,"r0,c5")/2+COUNTIF($G1266:$BP1266,"p5,c5")/2</f>
        <v/>
      </c>
      <c r="BU1266" s="165">
        <f>COUNTIF($G1266:$BP1266,"KH")+COUNTIF($G1266:$BP1266,"TL")+COUNTIF($G1266:$BP1266,"L")</f>
        <v/>
      </c>
      <c r="BV1266" s="165" t="n"/>
      <c r="BW1266" s="165">
        <f>COUNTIF($G1266:$BP1266,"hh")</f>
        <v/>
      </c>
      <c r="BX1266" s="165">
        <f>COUNTIF($G1266:$BP1266,"nt7")</f>
        <v/>
      </c>
      <c r="BY1266" s="165">
        <f>COUNTIF($G1266:$BP1266,"P")+COUNTIF($G1266:$BP1266,"p5,a5")/2+COUNTIF($G1266:$BP1266,"p5,b5")/2+COUNTIF($G1266:$BP1266,"p5,c5")/2+COUNTIF($G1266:$BP1266,"p5,d5")/2</f>
        <v/>
      </c>
      <c r="BZ1266" s="166">
        <f>SUBTOTAL(9,BQ1266:BY1266)</f>
        <v/>
      </c>
      <c r="CA1266" s="167">
        <f>SUM(J1266,L1266,N1266,P1266,R1266,T1266,X1266,Z1266,AB1266,AD1266,AF1266,AH1266,AL1266,AN1266,AP1266,AR1266,AT1266,AV1266,AZ1266,BB1266,BD1266,BF1266,BH1266,BP1266)</f>
        <v/>
      </c>
      <c r="CB1266" s="168">
        <f>SUM(H1266,V1266,AJ1266,AX1266,BL1266)</f>
        <v/>
      </c>
      <c r="CC1266" s="24">
        <f>SUM(BJ1266,BN1266)</f>
        <v/>
      </c>
      <c r="CD1266" s="169">
        <f>IF(BZ1266&gt;25,4,IF(BZ1266&gt;18,3,IF(BZ1266&gt;12,2,IF(BZ1266&gt;4,1,0))))-BX1266-2+1</f>
        <v/>
      </c>
      <c r="CE1266" s="30" t="n"/>
      <c r="CF1266" s="169">
        <f>CD1266*CI1266</f>
        <v/>
      </c>
      <c r="CG1266" s="170">
        <f>F1266-BY1266+1</f>
        <v/>
      </c>
      <c r="CH1266" s="169">
        <f>CE1266*16</f>
        <v/>
      </c>
      <c r="CI1266" s="171">
        <f>VLOOKUP(A1266,[1]DATA!$A$6:$AI$331,34,0)</f>
        <v/>
      </c>
      <c r="CJ1266" s="172">
        <f>VLOOKUP(A1266,[2]CHAMCONG!A$7:CI$333,79,0)</f>
        <v/>
      </c>
      <c r="CK1266" s="173">
        <f>CJ1266-CA1266</f>
        <v/>
      </c>
    </row>
    <row r="1267">
      <c r="A1267" s="69" t="n"/>
      <c r="B1267" s="70" t="n"/>
      <c r="C1267" s="77" t="n"/>
      <c r="D1267" s="84" t="n"/>
      <c r="E1267" s="69" t="n"/>
      <c r="F1267" s="69" t="n"/>
      <c r="G1267" s="73" t="n"/>
      <c r="H1267" s="73" t="n"/>
      <c r="I1267" s="75" t="n"/>
      <c r="J1267" s="75" t="n"/>
      <c r="K1267" s="73" t="n"/>
      <c r="L1267" s="73" t="n"/>
      <c r="M1267" s="73" t="n"/>
      <c r="N1267" s="73" t="n"/>
      <c r="O1267" s="75" t="n"/>
      <c r="P1267" s="75" t="n"/>
      <c r="Q1267" s="73" t="n"/>
      <c r="R1267" s="73" t="n"/>
      <c r="S1267" s="73" t="n"/>
      <c r="T1267" s="73" t="n"/>
      <c r="U1267" s="73" t="n"/>
      <c r="V1267" s="73" t="n"/>
      <c r="W1267" s="73" t="n"/>
      <c r="X1267" s="73" t="n"/>
      <c r="Y1267" s="73" t="n"/>
      <c r="Z1267" s="73" t="n"/>
      <c r="AA1267" s="73" t="n"/>
      <c r="AB1267" s="73" t="n"/>
      <c r="AC1267" s="73" t="n"/>
      <c r="AD1267" s="73" t="n"/>
      <c r="AE1267" s="73" t="n"/>
      <c r="AF1267" s="73" t="n"/>
      <c r="AG1267" s="73" t="n"/>
      <c r="AH1267" s="73" t="n"/>
      <c r="AI1267" s="73" t="n"/>
      <c r="AJ1267" s="73" t="n"/>
      <c r="AK1267" s="73" t="n"/>
      <c r="AL1267" s="73" t="n"/>
      <c r="AM1267" s="73" t="n"/>
      <c r="AN1267" s="73" t="n"/>
      <c r="AO1267" s="73" t="n"/>
      <c r="AP1267" s="73" t="n"/>
      <c r="AQ1267" s="73" t="n"/>
      <c r="AR1267" s="73" t="n"/>
      <c r="AS1267" s="73" t="n"/>
      <c r="AT1267" s="73" t="n"/>
      <c r="AU1267" s="73" t="n"/>
      <c r="AV1267" s="73" t="n"/>
      <c r="AW1267" s="73" t="n"/>
      <c r="AX1267" s="73" t="n"/>
      <c r="AY1267" s="73" t="n"/>
      <c r="AZ1267" s="73" t="n"/>
      <c r="BA1267" s="73" t="n"/>
      <c r="BB1267" s="73" t="n"/>
      <c r="BC1267" s="73" t="n"/>
      <c r="BD1267" s="73" t="n"/>
      <c r="BE1267" s="73" t="n"/>
      <c r="BF1267" s="73" t="n"/>
      <c r="BG1267" s="73" t="n"/>
      <c r="BH1267" s="73" t="n"/>
      <c r="BI1267" s="73" t="n"/>
      <c r="BJ1267" s="73" t="n"/>
      <c r="BK1267" s="73" t="n"/>
      <c r="BL1267" s="73" t="n"/>
      <c r="BM1267" s="73" t="n"/>
      <c r="BN1267" s="73" t="n"/>
      <c r="BO1267" s="73" t="n"/>
      <c r="BP1267" s="73" t="n"/>
      <c r="BQ1267" s="165">
        <f>COUNTIF($G1267:$BP1267,"a")+COUNTIF($G1267:$BP1267,"r0,a5")/2+COUNTIF($G1267:$BP1267,"p5,a5")/2</f>
        <v/>
      </c>
      <c r="BR1267" s="165">
        <f>COUNTIF($G1267:$BP1267,"d")+COUNTIF($G1267:$BP1267,"r0,d5")/2+COUNTIF($G1267:$BP1267,"p5,d5")/2</f>
        <v/>
      </c>
      <c r="BS1267" s="165">
        <f>COUNTIF($G1267:$BP1267,"b")+COUNTIF($G1267:$BP1267,"r0,b5")/2+COUNTIF($G1267:$BP1267,"p5,b5")/2</f>
        <v/>
      </c>
      <c r="BT1267" s="165">
        <f>COUNTIF($G1267:$BP1267,"c")+COUNTIF($G1267:$BP1267,"r0,c5")/2+COUNTIF($G1267:$BP1267,"p5,c5")/2</f>
        <v/>
      </c>
      <c r="BU1267" s="165">
        <f>COUNTIF($G1267:$BP1267,"KH")+COUNTIF($G1267:$BP1267,"TL")+COUNTIF($G1267:$BP1267,"L")</f>
        <v/>
      </c>
      <c r="BV1267" s="165" t="n"/>
      <c r="BW1267" s="165">
        <f>COUNTIF($G1267:$BP1267,"hh")</f>
        <v/>
      </c>
      <c r="BX1267" s="165">
        <f>COUNTIF($G1267:$BP1267,"nt7")</f>
        <v/>
      </c>
      <c r="BY1267" s="165">
        <f>COUNTIF($G1267:$BP1267,"P")+COUNTIF($G1267:$BP1267,"p5,a5")/2+COUNTIF($G1267:$BP1267,"p5,b5")/2+COUNTIF($G1267:$BP1267,"p5,c5")/2+COUNTIF($G1267:$BP1267,"p5,d5")/2</f>
        <v/>
      </c>
      <c r="BZ1267" s="166">
        <f>SUBTOTAL(9,BQ1267:BY1267)</f>
        <v/>
      </c>
      <c r="CA1267" s="167">
        <f>SUM(J1267,L1267,N1267,P1267,R1267,T1267,X1267,Z1267,AB1267,AD1267,AF1267,AH1267,AL1267,AN1267,AP1267,AR1267,AT1267,AV1267,AZ1267,BB1267,BD1267,BF1267,BH1267,BP1267)</f>
        <v/>
      </c>
      <c r="CB1267" s="168">
        <f>SUM(H1267,V1267,AJ1267,AX1267,BL1267)</f>
        <v/>
      </c>
      <c r="CC1267" s="24">
        <f>SUM(BJ1267,BN1267)</f>
        <v/>
      </c>
      <c r="CD1267" s="169">
        <f>IF(BZ1267&gt;25,4,IF(BZ1267&gt;18,3,IF(BZ1267&gt;12,2,IF(BZ1267&gt;4,1,0))))-BX1267-2+1</f>
        <v/>
      </c>
      <c r="CE1267" s="30" t="n"/>
      <c r="CF1267" s="169">
        <f>CD1267*CI1267</f>
        <v/>
      </c>
      <c r="CG1267" s="170">
        <f>F1267-BY1267+1</f>
        <v/>
      </c>
      <c r="CH1267" s="169">
        <f>CE1267*16</f>
        <v/>
      </c>
      <c r="CI1267" s="171">
        <f>VLOOKUP(A1267,[1]DATA!$A$6:$AI$331,34,0)</f>
        <v/>
      </c>
      <c r="CJ1267" s="172">
        <f>VLOOKUP(A1267,[2]CHAMCONG!A$7:CI$333,79,0)</f>
        <v/>
      </c>
      <c r="CK1267" s="173">
        <f>CJ1267-CA1267</f>
        <v/>
      </c>
    </row>
    <row r="1268">
      <c r="A1268" s="69" t="n"/>
      <c r="B1268" s="70" t="n"/>
      <c r="C1268" s="77" t="n"/>
      <c r="D1268" s="84" t="n"/>
      <c r="E1268" s="69" t="n"/>
      <c r="F1268" s="69" t="n"/>
      <c r="G1268" s="73" t="n"/>
      <c r="H1268" s="73" t="n"/>
      <c r="I1268" s="75" t="n"/>
      <c r="J1268" s="75" t="n"/>
      <c r="K1268" s="73" t="n"/>
      <c r="L1268" s="73" t="n"/>
      <c r="M1268" s="73" t="n"/>
      <c r="N1268" s="73" t="n"/>
      <c r="O1268" s="75" t="n"/>
      <c r="P1268" s="75" t="n"/>
      <c r="Q1268" s="73" t="n"/>
      <c r="R1268" s="73" t="n"/>
      <c r="S1268" s="73" t="n"/>
      <c r="T1268" s="73" t="n"/>
      <c r="U1268" s="73" t="n"/>
      <c r="V1268" s="73" t="n"/>
      <c r="W1268" s="73" t="n"/>
      <c r="X1268" s="73" t="n"/>
      <c r="Y1268" s="73" t="n"/>
      <c r="Z1268" s="73" t="n"/>
      <c r="AA1268" s="73" t="n"/>
      <c r="AB1268" s="73" t="n"/>
      <c r="AC1268" s="73" t="n"/>
      <c r="AD1268" s="73" t="n"/>
      <c r="AE1268" s="73" t="n"/>
      <c r="AF1268" s="73" t="n"/>
      <c r="AG1268" s="73" t="n"/>
      <c r="AH1268" s="73" t="n"/>
      <c r="AI1268" s="73" t="n"/>
      <c r="AJ1268" s="73" t="n"/>
      <c r="AK1268" s="73" t="n"/>
      <c r="AL1268" s="73" t="n"/>
      <c r="AM1268" s="73" t="n"/>
      <c r="AN1268" s="73" t="n"/>
      <c r="AO1268" s="73" t="n"/>
      <c r="AP1268" s="73" t="n"/>
      <c r="AQ1268" s="73" t="n"/>
      <c r="AR1268" s="73" t="n"/>
      <c r="AS1268" s="73" t="n"/>
      <c r="AT1268" s="73" t="n"/>
      <c r="AU1268" s="73" t="n"/>
      <c r="AV1268" s="73" t="n"/>
      <c r="AW1268" s="73" t="n"/>
      <c r="AX1268" s="73" t="n"/>
      <c r="AY1268" s="73" t="n"/>
      <c r="AZ1268" s="73" t="n"/>
      <c r="BA1268" s="73" t="n"/>
      <c r="BB1268" s="73" t="n"/>
      <c r="BC1268" s="73" t="n"/>
      <c r="BD1268" s="73" t="n"/>
      <c r="BE1268" s="73" t="n"/>
      <c r="BF1268" s="73" t="n"/>
      <c r="BG1268" s="73" t="n"/>
      <c r="BH1268" s="73" t="n"/>
      <c r="BI1268" s="73" t="n"/>
      <c r="BJ1268" s="73" t="n"/>
      <c r="BK1268" s="73" t="n"/>
      <c r="BL1268" s="73" t="n"/>
      <c r="BM1268" s="73" t="n"/>
      <c r="BN1268" s="73" t="n"/>
      <c r="BO1268" s="73" t="n"/>
      <c r="BP1268" s="73" t="n"/>
      <c r="BQ1268" s="165">
        <f>COUNTIF($G1268:$BP1268,"a")+COUNTIF($G1268:$BP1268,"r0,a5")/2+COUNTIF($G1268:$BP1268,"p5,a5")/2</f>
        <v/>
      </c>
      <c r="BR1268" s="165">
        <f>COUNTIF($G1268:$BP1268,"d")+COUNTIF($G1268:$BP1268,"r0,d5")/2+COUNTIF($G1268:$BP1268,"p5,d5")/2</f>
        <v/>
      </c>
      <c r="BS1268" s="165">
        <f>COUNTIF($G1268:$BP1268,"b")+COUNTIF($G1268:$BP1268,"r0,b5")/2+COUNTIF($G1268:$BP1268,"p5,b5")/2</f>
        <v/>
      </c>
      <c r="BT1268" s="165">
        <f>COUNTIF($G1268:$BP1268,"c")+COUNTIF($G1268:$BP1268,"r0,c5")/2+COUNTIF($G1268:$BP1268,"p5,c5")/2</f>
        <v/>
      </c>
      <c r="BU1268" s="165">
        <f>COUNTIF($G1268:$BP1268,"KH")+COUNTIF($G1268:$BP1268,"TL")+COUNTIF($G1268:$BP1268,"L")</f>
        <v/>
      </c>
      <c r="BV1268" s="165" t="n"/>
      <c r="BW1268" s="165">
        <f>COUNTIF($G1268:$BP1268,"hh")</f>
        <v/>
      </c>
      <c r="BX1268" s="165">
        <f>COUNTIF($G1268:$BP1268,"nt7")</f>
        <v/>
      </c>
      <c r="BY1268" s="165">
        <f>COUNTIF($G1268:$BP1268,"P")+COUNTIF($G1268:$BP1268,"p5,a5")/2+COUNTIF($G1268:$BP1268,"p5,b5")/2+COUNTIF($G1268:$BP1268,"p5,c5")/2+COUNTIF($G1268:$BP1268,"p5,d5")/2</f>
        <v/>
      </c>
      <c r="BZ1268" s="166">
        <f>SUBTOTAL(9,BQ1268:BY1268)</f>
        <v/>
      </c>
      <c r="CA1268" s="167">
        <f>SUM(J1268,L1268,N1268,P1268,R1268,T1268,X1268,Z1268,AB1268,AD1268,AF1268,AH1268,AL1268,AN1268,AP1268,AR1268,AT1268,AV1268,AZ1268,BB1268,BD1268,BF1268,BH1268,BP1268)</f>
        <v/>
      </c>
      <c r="CB1268" s="168">
        <f>SUM(H1268,V1268,AJ1268,AX1268,BL1268)</f>
        <v/>
      </c>
      <c r="CC1268" s="24">
        <f>SUM(BJ1268,BN1268)</f>
        <v/>
      </c>
      <c r="CD1268" s="169">
        <f>IF(BZ1268&gt;25,4,IF(BZ1268&gt;18,3,IF(BZ1268&gt;12,2,IF(BZ1268&gt;4,1,0))))-BX1268-2+1</f>
        <v/>
      </c>
      <c r="CE1268" s="30" t="n"/>
      <c r="CF1268" s="169">
        <f>CD1268*CI1268</f>
        <v/>
      </c>
      <c r="CG1268" s="170">
        <f>F1268-BY1268+1</f>
        <v/>
      </c>
      <c r="CH1268" s="169">
        <f>CE1268*16</f>
        <v/>
      </c>
      <c r="CI1268" s="171">
        <f>VLOOKUP(A1268,[1]DATA!$A$6:$AI$331,34,0)</f>
        <v/>
      </c>
      <c r="CJ1268" s="172">
        <f>VLOOKUP(A1268,[2]CHAMCONG!A$7:CI$333,79,0)</f>
        <v/>
      </c>
      <c r="CK1268" s="173">
        <f>CJ1268-CA1268</f>
        <v/>
      </c>
    </row>
    <row r="1269">
      <c r="A1269" s="69" t="n"/>
      <c r="B1269" s="70" t="n"/>
      <c r="C1269" s="77" t="n"/>
      <c r="D1269" s="84" t="n"/>
      <c r="E1269" s="69" t="n"/>
      <c r="F1269" s="69" t="n"/>
      <c r="G1269" s="73" t="n"/>
      <c r="H1269" s="73" t="n"/>
      <c r="I1269" s="75" t="n"/>
      <c r="J1269" s="75" t="n"/>
      <c r="K1269" s="73" t="n"/>
      <c r="L1269" s="73" t="n"/>
      <c r="M1269" s="73" t="n"/>
      <c r="N1269" s="73" t="n"/>
      <c r="O1269" s="75" t="n"/>
      <c r="P1269" s="75" t="n"/>
      <c r="Q1269" s="73" t="n"/>
      <c r="R1269" s="73" t="n"/>
      <c r="S1269" s="73" t="n"/>
      <c r="T1269" s="73" t="n"/>
      <c r="U1269" s="73" t="n"/>
      <c r="V1269" s="73" t="n"/>
      <c r="W1269" s="73" t="n"/>
      <c r="X1269" s="73" t="n"/>
      <c r="Y1269" s="73" t="n"/>
      <c r="Z1269" s="73" t="n"/>
      <c r="AA1269" s="73" t="n"/>
      <c r="AB1269" s="73" t="n"/>
      <c r="AC1269" s="73" t="n"/>
      <c r="AD1269" s="73" t="n"/>
      <c r="AE1269" s="73" t="n"/>
      <c r="AF1269" s="73" t="n"/>
      <c r="AG1269" s="73" t="n"/>
      <c r="AH1269" s="73" t="n"/>
      <c r="AI1269" s="73" t="n"/>
      <c r="AJ1269" s="73" t="n"/>
      <c r="AK1269" s="73" t="n"/>
      <c r="AL1269" s="73" t="n"/>
      <c r="AM1269" s="73" t="n"/>
      <c r="AN1269" s="73" t="n"/>
      <c r="AO1269" s="73" t="n"/>
      <c r="AP1269" s="73" t="n"/>
      <c r="AQ1269" s="73" t="n"/>
      <c r="AR1269" s="73" t="n"/>
      <c r="AS1269" s="73" t="n"/>
      <c r="AT1269" s="73" t="n"/>
      <c r="AU1269" s="73" t="n"/>
      <c r="AV1269" s="73" t="n"/>
      <c r="AW1269" s="73" t="n"/>
      <c r="AX1269" s="73" t="n"/>
      <c r="AY1269" s="73" t="n"/>
      <c r="AZ1269" s="73" t="n"/>
      <c r="BA1269" s="73" t="n"/>
      <c r="BB1269" s="73" t="n"/>
      <c r="BC1269" s="73" t="n"/>
      <c r="BD1269" s="73" t="n"/>
      <c r="BE1269" s="73" t="n"/>
      <c r="BF1269" s="73" t="n"/>
      <c r="BG1269" s="73" t="n"/>
      <c r="BH1269" s="73" t="n"/>
      <c r="BI1269" s="73" t="n"/>
      <c r="BJ1269" s="73" t="n"/>
      <c r="BK1269" s="73" t="n"/>
      <c r="BL1269" s="73" t="n"/>
      <c r="BM1269" s="73" t="n"/>
      <c r="BN1269" s="73" t="n"/>
      <c r="BO1269" s="73" t="n"/>
      <c r="BP1269" s="73" t="n"/>
      <c r="BQ1269" s="165">
        <f>COUNTIF($G1269:$BP1269,"a")+COUNTIF($G1269:$BP1269,"r0,a5")/2+COUNTIF($G1269:$BP1269,"p5,a5")/2</f>
        <v/>
      </c>
      <c r="BR1269" s="165">
        <f>COUNTIF($G1269:$BP1269,"d")+COUNTIF($G1269:$BP1269,"r0,d5")/2+COUNTIF($G1269:$BP1269,"p5,d5")/2</f>
        <v/>
      </c>
      <c r="BS1269" s="165">
        <f>COUNTIF($G1269:$BP1269,"b")+COUNTIF($G1269:$BP1269,"r0,b5")/2+COUNTIF($G1269:$BP1269,"p5,b5")/2</f>
        <v/>
      </c>
      <c r="BT1269" s="165">
        <f>COUNTIF($G1269:$BP1269,"c")+COUNTIF($G1269:$BP1269,"r0,c5")/2+COUNTIF($G1269:$BP1269,"p5,c5")/2</f>
        <v/>
      </c>
      <c r="BU1269" s="165">
        <f>COUNTIF($G1269:$BP1269,"KH")+COUNTIF($G1269:$BP1269,"TL")+COUNTIF($G1269:$BP1269,"L")</f>
        <v/>
      </c>
      <c r="BV1269" s="165" t="n"/>
      <c r="BW1269" s="165">
        <f>COUNTIF($G1269:$BP1269,"hh")</f>
        <v/>
      </c>
      <c r="BX1269" s="165">
        <f>COUNTIF($G1269:$BP1269,"nt7")</f>
        <v/>
      </c>
      <c r="BY1269" s="165">
        <f>COUNTIF($G1269:$BP1269,"P")+COUNTIF($G1269:$BP1269,"p5,a5")/2+COUNTIF($G1269:$BP1269,"p5,b5")/2+COUNTIF($G1269:$BP1269,"p5,c5")/2+COUNTIF($G1269:$BP1269,"p5,d5")/2</f>
        <v/>
      </c>
      <c r="BZ1269" s="166">
        <f>SUBTOTAL(9,BQ1269:BY1269)</f>
        <v/>
      </c>
      <c r="CA1269" s="167">
        <f>SUM(J1269,L1269,N1269,P1269,R1269,T1269,X1269,Z1269,AB1269,AD1269,AF1269,AH1269,AL1269,AN1269,AP1269,AR1269,AT1269,AV1269,AZ1269,BB1269,BD1269,BF1269,BH1269,BP1269)</f>
        <v/>
      </c>
      <c r="CB1269" s="168">
        <f>SUM(H1269,V1269,AJ1269,AX1269,BL1269)</f>
        <v/>
      </c>
      <c r="CC1269" s="24">
        <f>SUM(BJ1269,BN1269)</f>
        <v/>
      </c>
      <c r="CD1269" s="169">
        <f>IF(BZ1269&gt;25,4,IF(BZ1269&gt;18,3,IF(BZ1269&gt;12,2,IF(BZ1269&gt;4,1,0))))-BX1269-2+1</f>
        <v/>
      </c>
      <c r="CE1269" s="30" t="n"/>
      <c r="CF1269" s="169">
        <f>CD1269*CI1269</f>
        <v/>
      </c>
      <c r="CG1269" s="170">
        <f>F1269-BY1269+1</f>
        <v/>
      </c>
      <c r="CH1269" s="169">
        <f>CE1269*16</f>
        <v/>
      </c>
      <c r="CI1269" s="171">
        <f>VLOOKUP(A1269,[1]DATA!$A$6:$AI$331,34,0)</f>
        <v/>
      </c>
      <c r="CJ1269" s="172">
        <f>VLOOKUP(A1269,[2]CHAMCONG!A$7:CI$333,79,0)</f>
        <v/>
      </c>
      <c r="CK1269" s="173">
        <f>CJ1269-CA1269</f>
        <v/>
      </c>
    </row>
    <row r="1270">
      <c r="A1270" s="69" t="n"/>
      <c r="B1270" s="70" t="n"/>
      <c r="C1270" s="77" t="n"/>
      <c r="D1270" s="84" t="n"/>
      <c r="E1270" s="69" t="n"/>
      <c r="F1270" s="69" t="n"/>
      <c r="G1270" s="73" t="n"/>
      <c r="H1270" s="73" t="n"/>
      <c r="I1270" s="75" t="n"/>
      <c r="J1270" s="75" t="n"/>
      <c r="K1270" s="73" t="n"/>
      <c r="L1270" s="73" t="n"/>
      <c r="M1270" s="73" t="n"/>
      <c r="N1270" s="73" t="n"/>
      <c r="O1270" s="75" t="n"/>
      <c r="P1270" s="75" t="n"/>
      <c r="Q1270" s="73" t="n"/>
      <c r="R1270" s="73" t="n"/>
      <c r="S1270" s="73" t="n"/>
      <c r="T1270" s="73" t="n"/>
      <c r="U1270" s="73" t="n"/>
      <c r="V1270" s="73" t="n"/>
      <c r="W1270" s="73" t="n"/>
      <c r="X1270" s="73" t="n"/>
      <c r="Y1270" s="73" t="n"/>
      <c r="Z1270" s="73" t="n"/>
      <c r="AA1270" s="73" t="n"/>
      <c r="AB1270" s="73" t="n"/>
      <c r="AC1270" s="73" t="n"/>
      <c r="AD1270" s="73" t="n"/>
      <c r="AE1270" s="73" t="n"/>
      <c r="AF1270" s="73" t="n"/>
      <c r="AG1270" s="73" t="n"/>
      <c r="AH1270" s="73" t="n"/>
      <c r="AI1270" s="73" t="n"/>
      <c r="AJ1270" s="73" t="n"/>
      <c r="AK1270" s="73" t="n"/>
      <c r="AL1270" s="73" t="n"/>
      <c r="AM1270" s="73" t="n"/>
      <c r="AN1270" s="73" t="n"/>
      <c r="AO1270" s="73" t="n"/>
      <c r="AP1270" s="73" t="n"/>
      <c r="AQ1270" s="73" t="n"/>
      <c r="AR1270" s="73" t="n"/>
      <c r="AS1270" s="73" t="n"/>
      <c r="AT1270" s="73" t="n"/>
      <c r="AU1270" s="73" t="n"/>
      <c r="AV1270" s="73" t="n"/>
      <c r="AW1270" s="73" t="n"/>
      <c r="AX1270" s="73" t="n"/>
      <c r="AY1270" s="73" t="n"/>
      <c r="AZ1270" s="73" t="n"/>
      <c r="BA1270" s="73" t="n"/>
      <c r="BB1270" s="73" t="n"/>
      <c r="BC1270" s="73" t="n"/>
      <c r="BD1270" s="73" t="n"/>
      <c r="BE1270" s="73" t="n"/>
      <c r="BF1270" s="73" t="n"/>
      <c r="BG1270" s="73" t="n"/>
      <c r="BH1270" s="73" t="n"/>
      <c r="BI1270" s="73" t="n"/>
      <c r="BJ1270" s="73" t="n"/>
      <c r="BK1270" s="73" t="n"/>
      <c r="BL1270" s="73" t="n"/>
      <c r="BM1270" s="73" t="n"/>
      <c r="BN1270" s="73" t="n"/>
      <c r="BO1270" s="73" t="n"/>
      <c r="BP1270" s="73" t="n"/>
      <c r="BQ1270" s="165">
        <f>COUNTIF($G1270:$BP1270,"a")+COUNTIF($G1270:$BP1270,"r0,a5")/2+COUNTIF($G1270:$BP1270,"p5,a5")/2</f>
        <v/>
      </c>
      <c r="BR1270" s="165">
        <f>COUNTIF($G1270:$BP1270,"d")+COUNTIF($G1270:$BP1270,"r0,d5")/2+COUNTIF($G1270:$BP1270,"p5,d5")/2</f>
        <v/>
      </c>
      <c r="BS1270" s="165">
        <f>COUNTIF($G1270:$BP1270,"b")+COUNTIF($G1270:$BP1270,"r0,b5")/2+COUNTIF($G1270:$BP1270,"p5,b5")/2</f>
        <v/>
      </c>
      <c r="BT1270" s="165">
        <f>COUNTIF($G1270:$BP1270,"c")+COUNTIF($G1270:$BP1270,"r0,c5")/2+COUNTIF($G1270:$BP1270,"p5,c5")/2</f>
        <v/>
      </c>
      <c r="BU1270" s="165">
        <f>COUNTIF($G1270:$BP1270,"KH")+COUNTIF($G1270:$BP1270,"TL")+COUNTIF($G1270:$BP1270,"L")</f>
        <v/>
      </c>
      <c r="BV1270" s="165" t="n"/>
      <c r="BW1270" s="165">
        <f>COUNTIF($G1270:$BP1270,"hh")</f>
        <v/>
      </c>
      <c r="BX1270" s="165">
        <f>COUNTIF($G1270:$BP1270,"nt7")</f>
        <v/>
      </c>
      <c r="BY1270" s="165">
        <f>COUNTIF($G1270:$BP1270,"P")+COUNTIF($G1270:$BP1270,"p5,a5")/2+COUNTIF($G1270:$BP1270,"p5,b5")/2+COUNTIF($G1270:$BP1270,"p5,c5")/2+COUNTIF($G1270:$BP1270,"p5,d5")/2</f>
        <v/>
      </c>
      <c r="BZ1270" s="166">
        <f>SUBTOTAL(9,BQ1270:BY1270)</f>
        <v/>
      </c>
      <c r="CA1270" s="167">
        <f>SUM(J1270,L1270,N1270,P1270,R1270,T1270,X1270,Z1270,AB1270,AD1270,AF1270,AH1270,AL1270,AN1270,AP1270,AR1270,AT1270,AV1270,AZ1270,BB1270,BD1270,BF1270,BH1270,BP1270)</f>
        <v/>
      </c>
      <c r="CB1270" s="168">
        <f>SUM(H1270,V1270,AJ1270,AX1270,BL1270)</f>
        <v/>
      </c>
      <c r="CC1270" s="24">
        <f>SUM(BJ1270,BN1270)</f>
        <v/>
      </c>
      <c r="CD1270" s="169">
        <f>IF(BZ1270&gt;25,4,IF(BZ1270&gt;18,3,IF(BZ1270&gt;12,2,IF(BZ1270&gt;4,1,0))))-BX1270-2+1</f>
        <v/>
      </c>
      <c r="CE1270" s="30" t="n"/>
      <c r="CF1270" s="169">
        <f>CD1270*CI1270</f>
        <v/>
      </c>
      <c r="CG1270" s="170">
        <f>F1270-BY1270+1</f>
        <v/>
      </c>
      <c r="CH1270" s="169">
        <f>CE1270*16</f>
        <v/>
      </c>
      <c r="CI1270" s="171">
        <f>VLOOKUP(A1270,[1]DATA!$A$6:$AI$331,34,0)</f>
        <v/>
      </c>
      <c r="CJ1270" s="172">
        <f>VLOOKUP(A1270,[2]CHAMCONG!A$7:CI$333,79,0)</f>
        <v/>
      </c>
      <c r="CK1270" s="173">
        <f>CJ1270-CA1270</f>
        <v/>
      </c>
    </row>
    <row r="1271">
      <c r="A1271" s="69" t="n"/>
      <c r="B1271" s="70" t="n"/>
      <c r="C1271" s="77" t="n"/>
      <c r="D1271" s="84" t="n"/>
      <c r="E1271" s="69" t="n"/>
      <c r="F1271" s="69" t="n"/>
      <c r="G1271" s="73" t="n"/>
      <c r="H1271" s="73" t="n"/>
      <c r="I1271" s="75" t="n"/>
      <c r="J1271" s="75" t="n"/>
      <c r="K1271" s="73" t="n"/>
      <c r="L1271" s="73" t="n"/>
      <c r="M1271" s="73" t="n"/>
      <c r="N1271" s="73" t="n"/>
      <c r="O1271" s="75" t="n"/>
      <c r="P1271" s="75" t="n"/>
      <c r="Q1271" s="73" t="n"/>
      <c r="R1271" s="73" t="n"/>
      <c r="S1271" s="73" t="n"/>
      <c r="T1271" s="73" t="n"/>
      <c r="U1271" s="73" t="n"/>
      <c r="V1271" s="73" t="n"/>
      <c r="W1271" s="73" t="n"/>
      <c r="X1271" s="73" t="n"/>
      <c r="Y1271" s="73" t="n"/>
      <c r="Z1271" s="73" t="n"/>
      <c r="AA1271" s="73" t="n"/>
      <c r="AB1271" s="73" t="n"/>
      <c r="AC1271" s="73" t="n"/>
      <c r="AD1271" s="73" t="n"/>
      <c r="AE1271" s="73" t="n"/>
      <c r="AF1271" s="73" t="n"/>
      <c r="AG1271" s="73" t="n"/>
      <c r="AH1271" s="73" t="n"/>
      <c r="AI1271" s="73" t="n"/>
      <c r="AJ1271" s="73" t="n"/>
      <c r="AK1271" s="73" t="n"/>
      <c r="AL1271" s="73" t="n"/>
      <c r="AM1271" s="73" t="n"/>
      <c r="AN1271" s="73" t="n"/>
      <c r="AO1271" s="73" t="n"/>
      <c r="AP1271" s="73" t="n"/>
      <c r="AQ1271" s="73" t="n"/>
      <c r="AR1271" s="73" t="n"/>
      <c r="AS1271" s="73" t="n"/>
      <c r="AT1271" s="73" t="n"/>
      <c r="AU1271" s="73" t="n"/>
      <c r="AV1271" s="73" t="n"/>
      <c r="AW1271" s="73" t="n"/>
      <c r="AX1271" s="73" t="n"/>
      <c r="AY1271" s="73" t="n"/>
      <c r="AZ1271" s="73" t="n"/>
      <c r="BA1271" s="73" t="n"/>
      <c r="BB1271" s="73" t="n"/>
      <c r="BC1271" s="73" t="n"/>
      <c r="BD1271" s="73" t="n"/>
      <c r="BE1271" s="73" t="n"/>
      <c r="BF1271" s="73" t="n"/>
      <c r="BG1271" s="73" t="n"/>
      <c r="BH1271" s="73" t="n"/>
      <c r="BI1271" s="73" t="n"/>
      <c r="BJ1271" s="73" t="n"/>
      <c r="BK1271" s="73" t="n"/>
      <c r="BL1271" s="73" t="n"/>
      <c r="BM1271" s="73" t="n"/>
      <c r="BN1271" s="73" t="n"/>
      <c r="BO1271" s="73" t="n"/>
      <c r="BP1271" s="73" t="n"/>
      <c r="BQ1271" s="165">
        <f>COUNTIF($G1271:$BP1271,"a")+COUNTIF($G1271:$BP1271,"r0,a5")/2+COUNTIF($G1271:$BP1271,"p5,a5")/2</f>
        <v/>
      </c>
      <c r="BR1271" s="165">
        <f>COUNTIF($G1271:$BP1271,"d")+COUNTIF($G1271:$BP1271,"r0,d5")/2+COUNTIF($G1271:$BP1271,"p5,d5")/2</f>
        <v/>
      </c>
      <c r="BS1271" s="165">
        <f>COUNTIF($G1271:$BP1271,"b")+COUNTIF($G1271:$BP1271,"r0,b5")/2+COUNTIF($G1271:$BP1271,"p5,b5")/2</f>
        <v/>
      </c>
      <c r="BT1271" s="165">
        <f>COUNTIF($G1271:$BP1271,"c")+COUNTIF($G1271:$BP1271,"r0,c5")/2+COUNTIF($G1271:$BP1271,"p5,c5")/2</f>
        <v/>
      </c>
      <c r="BU1271" s="165">
        <f>COUNTIF($G1271:$BP1271,"KH")+COUNTIF($G1271:$BP1271,"TL")+COUNTIF($G1271:$BP1271,"L")</f>
        <v/>
      </c>
      <c r="BV1271" s="165" t="n"/>
      <c r="BW1271" s="165">
        <f>COUNTIF($G1271:$BP1271,"hh")</f>
        <v/>
      </c>
      <c r="BX1271" s="165">
        <f>COUNTIF($G1271:$BP1271,"nt7")</f>
        <v/>
      </c>
      <c r="BY1271" s="165">
        <f>COUNTIF($G1271:$BP1271,"P")+COUNTIF($G1271:$BP1271,"p5,a5")/2+COUNTIF($G1271:$BP1271,"p5,b5")/2+COUNTIF($G1271:$BP1271,"p5,c5")/2+COUNTIF($G1271:$BP1271,"p5,d5")/2</f>
        <v/>
      </c>
      <c r="BZ1271" s="166">
        <f>SUBTOTAL(9,BQ1271:BY1271)</f>
        <v/>
      </c>
      <c r="CA1271" s="167">
        <f>SUM(J1271,L1271,N1271,P1271,R1271,T1271,X1271,Z1271,AB1271,AD1271,AF1271,AH1271,AL1271,AN1271,AP1271,AR1271,AT1271,AV1271,AZ1271,BB1271,BD1271,BF1271,BH1271,BP1271)</f>
        <v/>
      </c>
      <c r="CB1271" s="168">
        <f>SUM(H1271,V1271,AJ1271,AX1271,BL1271)</f>
        <v/>
      </c>
      <c r="CC1271" s="24">
        <f>SUM(BJ1271,BN1271)</f>
        <v/>
      </c>
      <c r="CD1271" s="169">
        <f>IF(BZ1271&gt;25,4,IF(BZ1271&gt;18,3,IF(BZ1271&gt;12,2,IF(BZ1271&gt;4,1,0))))-BX1271-2+1</f>
        <v/>
      </c>
      <c r="CE1271" s="30" t="n"/>
      <c r="CF1271" s="169">
        <f>CD1271*CI1271</f>
        <v/>
      </c>
      <c r="CG1271" s="170">
        <f>F1271-BY1271+1</f>
        <v/>
      </c>
      <c r="CH1271" s="169">
        <f>CE1271*16</f>
        <v/>
      </c>
      <c r="CI1271" s="171">
        <f>VLOOKUP(A1271,[1]DATA!$A$6:$AI$331,34,0)</f>
        <v/>
      </c>
      <c r="CJ1271" s="172">
        <f>VLOOKUP(A1271,[2]CHAMCONG!A$7:CI$333,79,0)</f>
        <v/>
      </c>
      <c r="CK1271" s="173">
        <f>CJ1271-CA1271</f>
        <v/>
      </c>
    </row>
    <row r="1272">
      <c r="A1272" s="69" t="n"/>
      <c r="B1272" s="70" t="n"/>
      <c r="C1272" s="77" t="n"/>
      <c r="D1272" s="84" t="n"/>
      <c r="E1272" s="69" t="n"/>
      <c r="F1272" s="69" t="n"/>
      <c r="G1272" s="73" t="n"/>
      <c r="H1272" s="73" t="n"/>
      <c r="I1272" s="75" t="n"/>
      <c r="J1272" s="75" t="n"/>
      <c r="K1272" s="73" t="n"/>
      <c r="L1272" s="73" t="n"/>
      <c r="M1272" s="73" t="n"/>
      <c r="N1272" s="73" t="n"/>
      <c r="O1272" s="75" t="n"/>
      <c r="P1272" s="75" t="n"/>
      <c r="Q1272" s="73" t="n"/>
      <c r="R1272" s="73" t="n"/>
      <c r="S1272" s="73" t="n"/>
      <c r="T1272" s="73" t="n"/>
      <c r="U1272" s="73" t="n"/>
      <c r="V1272" s="73" t="n"/>
      <c r="W1272" s="73" t="n"/>
      <c r="X1272" s="73" t="n"/>
      <c r="Y1272" s="73" t="n"/>
      <c r="Z1272" s="73" t="n"/>
      <c r="AA1272" s="73" t="n"/>
      <c r="AB1272" s="73" t="n"/>
      <c r="AC1272" s="73" t="n"/>
      <c r="AD1272" s="73" t="n"/>
      <c r="AE1272" s="73" t="n"/>
      <c r="AF1272" s="73" t="n"/>
      <c r="AG1272" s="73" t="n"/>
      <c r="AH1272" s="73" t="n"/>
      <c r="AI1272" s="73" t="n"/>
      <c r="AJ1272" s="73" t="n"/>
      <c r="AK1272" s="73" t="n"/>
      <c r="AL1272" s="73" t="n"/>
      <c r="AM1272" s="73" t="n"/>
      <c r="AN1272" s="73" t="n"/>
      <c r="AO1272" s="73" t="n"/>
      <c r="AP1272" s="73" t="n"/>
      <c r="AQ1272" s="73" t="n"/>
      <c r="AR1272" s="73" t="n"/>
      <c r="AS1272" s="73" t="n"/>
      <c r="AT1272" s="73" t="n"/>
      <c r="AU1272" s="73" t="n"/>
      <c r="AV1272" s="73" t="n"/>
      <c r="AW1272" s="73" t="n"/>
      <c r="AX1272" s="73" t="n"/>
      <c r="AY1272" s="73" t="n"/>
      <c r="AZ1272" s="73" t="n"/>
      <c r="BA1272" s="73" t="n"/>
      <c r="BB1272" s="73" t="n"/>
      <c r="BC1272" s="73" t="n"/>
      <c r="BD1272" s="73" t="n"/>
      <c r="BE1272" s="73" t="n"/>
      <c r="BF1272" s="73" t="n"/>
      <c r="BG1272" s="73" t="n"/>
      <c r="BH1272" s="73" t="n"/>
      <c r="BI1272" s="73" t="n"/>
      <c r="BJ1272" s="73" t="n"/>
      <c r="BK1272" s="73" t="n"/>
      <c r="BL1272" s="73" t="n"/>
      <c r="BM1272" s="73" t="n"/>
      <c r="BN1272" s="73" t="n"/>
      <c r="BO1272" s="73" t="n"/>
      <c r="BP1272" s="73" t="n"/>
      <c r="BQ1272" s="165">
        <f>COUNTIF($G1272:$BP1272,"a")+COUNTIF($G1272:$BP1272,"r0,a5")/2+COUNTIF($G1272:$BP1272,"p5,a5")/2</f>
        <v/>
      </c>
      <c r="BR1272" s="165">
        <f>COUNTIF($G1272:$BP1272,"d")+COUNTIF($G1272:$BP1272,"r0,d5")/2+COUNTIF($G1272:$BP1272,"p5,d5")/2</f>
        <v/>
      </c>
      <c r="BS1272" s="165">
        <f>COUNTIF($G1272:$BP1272,"b")+COUNTIF($G1272:$BP1272,"r0,b5")/2+COUNTIF($G1272:$BP1272,"p5,b5")/2</f>
        <v/>
      </c>
      <c r="BT1272" s="165">
        <f>COUNTIF($G1272:$BP1272,"c")+COUNTIF($G1272:$BP1272,"r0,c5")/2+COUNTIF($G1272:$BP1272,"p5,c5")/2</f>
        <v/>
      </c>
      <c r="BU1272" s="165">
        <f>COUNTIF($G1272:$BP1272,"KH")+COUNTIF($G1272:$BP1272,"TL")+COUNTIF($G1272:$BP1272,"L")</f>
        <v/>
      </c>
      <c r="BV1272" s="165" t="n"/>
      <c r="BW1272" s="165">
        <f>COUNTIF($G1272:$BP1272,"hh")</f>
        <v/>
      </c>
      <c r="BX1272" s="165">
        <f>COUNTIF($G1272:$BP1272,"nt7")</f>
        <v/>
      </c>
      <c r="BY1272" s="165">
        <f>COUNTIF($G1272:$BP1272,"P")+COUNTIF($G1272:$BP1272,"p5,a5")/2+COUNTIF($G1272:$BP1272,"p5,b5")/2+COUNTIF($G1272:$BP1272,"p5,c5")/2+COUNTIF($G1272:$BP1272,"p5,d5")/2</f>
        <v/>
      </c>
      <c r="BZ1272" s="166">
        <f>SUBTOTAL(9,BQ1272:BY1272)</f>
        <v/>
      </c>
      <c r="CA1272" s="167">
        <f>SUM(J1272,L1272,N1272,P1272,R1272,T1272,X1272,Z1272,AB1272,AD1272,AF1272,AH1272,AL1272,AN1272,AP1272,AR1272,AT1272,AV1272,AZ1272,BB1272,BD1272,BF1272,BH1272,BP1272)</f>
        <v/>
      </c>
      <c r="CB1272" s="168">
        <f>SUM(H1272,V1272,AJ1272,AX1272,BL1272)</f>
        <v/>
      </c>
      <c r="CC1272" s="24">
        <f>SUM(BJ1272,BN1272)</f>
        <v/>
      </c>
      <c r="CD1272" s="169">
        <f>IF(BZ1272&gt;25,4,IF(BZ1272&gt;18,3,IF(BZ1272&gt;12,2,IF(BZ1272&gt;4,1,0))))-BX1272-2+1</f>
        <v/>
      </c>
      <c r="CE1272" s="30" t="n"/>
      <c r="CF1272" s="169">
        <f>CD1272*CI1272</f>
        <v/>
      </c>
      <c r="CG1272" s="170">
        <f>F1272-BY1272+1</f>
        <v/>
      </c>
      <c r="CH1272" s="169">
        <f>CE1272*16</f>
        <v/>
      </c>
      <c r="CI1272" s="171">
        <f>VLOOKUP(A1272,[1]DATA!$A$6:$AI$331,34,0)</f>
        <v/>
      </c>
      <c r="CJ1272" s="172">
        <f>VLOOKUP(A1272,[2]CHAMCONG!A$7:CI$333,79,0)</f>
        <v/>
      </c>
      <c r="CK1272" s="173">
        <f>CJ1272-CA1272</f>
        <v/>
      </c>
    </row>
    <row r="1273">
      <c r="A1273" s="69" t="n"/>
      <c r="B1273" s="70" t="n"/>
      <c r="C1273" s="77" t="n"/>
      <c r="D1273" s="84" t="n"/>
      <c r="E1273" s="69" t="n"/>
      <c r="F1273" s="69" t="n"/>
      <c r="G1273" s="73" t="n"/>
      <c r="H1273" s="73" t="n"/>
      <c r="I1273" s="75" t="n"/>
      <c r="J1273" s="75" t="n"/>
      <c r="K1273" s="73" t="n"/>
      <c r="L1273" s="73" t="n"/>
      <c r="M1273" s="73" t="n"/>
      <c r="N1273" s="73" t="n"/>
      <c r="O1273" s="75" t="n"/>
      <c r="P1273" s="75" t="n"/>
      <c r="Q1273" s="73" t="n"/>
      <c r="R1273" s="73" t="n"/>
      <c r="S1273" s="73" t="n"/>
      <c r="T1273" s="73" t="n"/>
      <c r="U1273" s="73" t="n"/>
      <c r="V1273" s="73" t="n"/>
      <c r="W1273" s="73" t="n"/>
      <c r="X1273" s="73" t="n"/>
      <c r="Y1273" s="73" t="n"/>
      <c r="Z1273" s="73" t="n"/>
      <c r="AA1273" s="73" t="n"/>
      <c r="AB1273" s="73" t="n"/>
      <c r="AC1273" s="73" t="n"/>
      <c r="AD1273" s="73" t="n"/>
      <c r="AE1273" s="73" t="n"/>
      <c r="AF1273" s="73" t="n"/>
      <c r="AG1273" s="73" t="n"/>
      <c r="AH1273" s="73" t="n"/>
      <c r="AI1273" s="73" t="n"/>
      <c r="AJ1273" s="73" t="n"/>
      <c r="AK1273" s="73" t="n"/>
      <c r="AL1273" s="73" t="n"/>
      <c r="AM1273" s="73" t="n"/>
      <c r="AN1273" s="73" t="n"/>
      <c r="AO1273" s="73" t="n"/>
      <c r="AP1273" s="73" t="n"/>
      <c r="AQ1273" s="73" t="n"/>
      <c r="AR1273" s="73" t="n"/>
      <c r="AS1273" s="73" t="n"/>
      <c r="AT1273" s="73" t="n"/>
      <c r="AU1273" s="73" t="n"/>
      <c r="AV1273" s="73" t="n"/>
      <c r="AW1273" s="73" t="n"/>
      <c r="AX1273" s="73" t="n"/>
      <c r="AY1273" s="73" t="n"/>
      <c r="AZ1273" s="73" t="n"/>
      <c r="BA1273" s="73" t="n"/>
      <c r="BB1273" s="73" t="n"/>
      <c r="BC1273" s="73" t="n"/>
      <c r="BD1273" s="73" t="n"/>
      <c r="BE1273" s="73" t="n"/>
      <c r="BF1273" s="73" t="n"/>
      <c r="BG1273" s="73" t="n"/>
      <c r="BH1273" s="73" t="n"/>
      <c r="BI1273" s="73" t="n"/>
      <c r="BJ1273" s="73" t="n"/>
      <c r="BK1273" s="73" t="n"/>
      <c r="BL1273" s="73" t="n"/>
      <c r="BM1273" s="73" t="n"/>
      <c r="BN1273" s="73" t="n"/>
      <c r="BO1273" s="73" t="n"/>
      <c r="BP1273" s="73" t="n"/>
      <c r="BQ1273" s="165">
        <f>COUNTIF($G1273:$BP1273,"a")+COUNTIF($G1273:$BP1273,"r0,a5")/2+COUNTIF($G1273:$BP1273,"p5,a5")/2</f>
        <v/>
      </c>
      <c r="BR1273" s="165">
        <f>COUNTIF($G1273:$BP1273,"d")+COUNTIF($G1273:$BP1273,"r0,d5")/2+COUNTIF($G1273:$BP1273,"p5,d5")/2</f>
        <v/>
      </c>
      <c r="BS1273" s="165">
        <f>COUNTIF($G1273:$BP1273,"b")+COUNTIF($G1273:$BP1273,"r0,b5")/2+COUNTIF($G1273:$BP1273,"p5,b5")/2</f>
        <v/>
      </c>
      <c r="BT1273" s="165">
        <f>COUNTIF($G1273:$BP1273,"c")+COUNTIF($G1273:$BP1273,"r0,c5")/2+COUNTIF($G1273:$BP1273,"p5,c5")/2</f>
        <v/>
      </c>
      <c r="BU1273" s="165">
        <f>COUNTIF($G1273:$BP1273,"KH")+COUNTIF($G1273:$BP1273,"TL")+COUNTIF($G1273:$BP1273,"L")</f>
        <v/>
      </c>
      <c r="BV1273" s="165" t="n"/>
      <c r="BW1273" s="165">
        <f>COUNTIF($G1273:$BP1273,"hh")</f>
        <v/>
      </c>
      <c r="BX1273" s="165">
        <f>COUNTIF($G1273:$BP1273,"nt7")</f>
        <v/>
      </c>
      <c r="BY1273" s="165">
        <f>COUNTIF($G1273:$BP1273,"P")+COUNTIF($G1273:$BP1273,"p5,a5")/2+COUNTIF($G1273:$BP1273,"p5,b5")/2+COUNTIF($G1273:$BP1273,"p5,c5")/2+COUNTIF($G1273:$BP1273,"p5,d5")/2</f>
        <v/>
      </c>
      <c r="BZ1273" s="166">
        <f>SUBTOTAL(9,BQ1273:BY1273)</f>
        <v/>
      </c>
      <c r="CA1273" s="167">
        <f>SUM(J1273,L1273,N1273,P1273,R1273,T1273,X1273,Z1273,AB1273,AD1273,AF1273,AH1273,AL1273,AN1273,AP1273,AR1273,AT1273,AV1273,AZ1273,BB1273,BD1273,BF1273,BH1273,BP1273)</f>
        <v/>
      </c>
      <c r="CB1273" s="168">
        <f>SUM(H1273,V1273,AJ1273,AX1273,BL1273)</f>
        <v/>
      </c>
      <c r="CC1273" s="24">
        <f>SUM(BJ1273,BN1273)</f>
        <v/>
      </c>
      <c r="CD1273" s="169">
        <f>IF(BZ1273&gt;25,4,IF(BZ1273&gt;18,3,IF(BZ1273&gt;12,2,IF(BZ1273&gt;4,1,0))))-BX1273-2+1</f>
        <v/>
      </c>
      <c r="CE1273" s="30" t="n"/>
      <c r="CF1273" s="169">
        <f>CD1273*CI1273</f>
        <v/>
      </c>
      <c r="CG1273" s="170">
        <f>F1273-BY1273+1</f>
        <v/>
      </c>
      <c r="CH1273" s="169">
        <f>CE1273*16</f>
        <v/>
      </c>
      <c r="CI1273" s="171">
        <f>VLOOKUP(A1273,[1]DATA!$A$6:$AI$331,34,0)</f>
        <v/>
      </c>
      <c r="CJ1273" s="172">
        <f>VLOOKUP(A1273,[2]CHAMCONG!A$7:CI$333,79,0)</f>
        <v/>
      </c>
      <c r="CK1273" s="173">
        <f>CJ1273-CA1273</f>
        <v/>
      </c>
    </row>
    <row r="1274">
      <c r="A1274" s="69" t="n"/>
      <c r="B1274" s="70" t="n"/>
      <c r="C1274" s="77" t="n"/>
      <c r="D1274" s="84" t="n"/>
      <c r="E1274" s="69" t="n"/>
      <c r="F1274" s="69" t="n"/>
      <c r="G1274" s="73" t="n"/>
      <c r="H1274" s="73" t="n"/>
      <c r="I1274" s="75" t="n"/>
      <c r="J1274" s="75" t="n"/>
      <c r="K1274" s="73" t="n"/>
      <c r="L1274" s="73" t="n"/>
      <c r="M1274" s="73" t="n"/>
      <c r="N1274" s="73" t="n"/>
      <c r="O1274" s="75" t="n"/>
      <c r="P1274" s="75" t="n"/>
      <c r="Q1274" s="73" t="n"/>
      <c r="R1274" s="73" t="n"/>
      <c r="S1274" s="73" t="n"/>
      <c r="T1274" s="73" t="n"/>
      <c r="U1274" s="73" t="n"/>
      <c r="V1274" s="73" t="n"/>
      <c r="W1274" s="73" t="n"/>
      <c r="X1274" s="73" t="n"/>
      <c r="Y1274" s="73" t="n"/>
      <c r="Z1274" s="73" t="n"/>
      <c r="AA1274" s="73" t="n"/>
      <c r="AB1274" s="73" t="n"/>
      <c r="AC1274" s="73" t="n"/>
      <c r="AD1274" s="73" t="n"/>
      <c r="AE1274" s="73" t="n"/>
      <c r="AF1274" s="73" t="n"/>
      <c r="AG1274" s="73" t="n"/>
      <c r="AH1274" s="73" t="n"/>
      <c r="AI1274" s="73" t="n"/>
      <c r="AJ1274" s="73" t="n"/>
      <c r="AK1274" s="73" t="n"/>
      <c r="AL1274" s="73" t="n"/>
      <c r="AM1274" s="73" t="n"/>
      <c r="AN1274" s="73" t="n"/>
      <c r="AO1274" s="73" t="n"/>
      <c r="AP1274" s="73" t="n"/>
      <c r="AQ1274" s="73" t="n"/>
      <c r="AR1274" s="73" t="n"/>
      <c r="AS1274" s="73" t="n"/>
      <c r="AT1274" s="73" t="n"/>
      <c r="AU1274" s="73" t="n"/>
      <c r="AV1274" s="73" t="n"/>
      <c r="AW1274" s="73" t="n"/>
      <c r="AX1274" s="73" t="n"/>
      <c r="AY1274" s="73" t="n"/>
      <c r="AZ1274" s="73" t="n"/>
      <c r="BA1274" s="73" t="n"/>
      <c r="BB1274" s="73" t="n"/>
      <c r="BC1274" s="73" t="n"/>
      <c r="BD1274" s="73" t="n"/>
      <c r="BE1274" s="73" t="n"/>
      <c r="BF1274" s="73" t="n"/>
      <c r="BG1274" s="73" t="n"/>
      <c r="BH1274" s="73" t="n"/>
      <c r="BI1274" s="73" t="n"/>
      <c r="BJ1274" s="73" t="n"/>
      <c r="BK1274" s="73" t="n"/>
      <c r="BL1274" s="73" t="n"/>
      <c r="BM1274" s="73" t="n"/>
      <c r="BN1274" s="73" t="n"/>
      <c r="BO1274" s="73" t="n"/>
      <c r="BP1274" s="73" t="n"/>
      <c r="BQ1274" s="165">
        <f>COUNTIF($G1274:$BP1274,"a")+COUNTIF($G1274:$BP1274,"r0,a5")/2+COUNTIF($G1274:$BP1274,"p5,a5")/2</f>
        <v/>
      </c>
      <c r="BR1274" s="165">
        <f>COUNTIF($G1274:$BP1274,"d")+COUNTIF($G1274:$BP1274,"r0,d5")/2+COUNTIF($G1274:$BP1274,"p5,d5")/2</f>
        <v/>
      </c>
      <c r="BS1274" s="165">
        <f>COUNTIF($G1274:$BP1274,"b")+COUNTIF($G1274:$BP1274,"r0,b5")/2+COUNTIF($G1274:$BP1274,"p5,b5")/2</f>
        <v/>
      </c>
      <c r="BT1274" s="165">
        <f>COUNTIF($G1274:$BP1274,"c")+COUNTIF($G1274:$BP1274,"r0,c5")/2+COUNTIF($G1274:$BP1274,"p5,c5")/2</f>
        <v/>
      </c>
      <c r="BU1274" s="165">
        <f>COUNTIF($G1274:$BP1274,"KH")+COUNTIF($G1274:$BP1274,"TL")+COUNTIF($G1274:$BP1274,"L")</f>
        <v/>
      </c>
      <c r="BV1274" s="165" t="n"/>
      <c r="BW1274" s="165">
        <f>COUNTIF($G1274:$BP1274,"hh")</f>
        <v/>
      </c>
      <c r="BX1274" s="165">
        <f>COUNTIF($G1274:$BP1274,"nt7")</f>
        <v/>
      </c>
      <c r="BY1274" s="165">
        <f>COUNTIF($G1274:$BP1274,"P")+COUNTIF($G1274:$BP1274,"p5,a5")/2+COUNTIF($G1274:$BP1274,"p5,b5")/2+COUNTIF($G1274:$BP1274,"p5,c5")/2+COUNTIF($G1274:$BP1274,"p5,d5")/2</f>
        <v/>
      </c>
      <c r="BZ1274" s="166">
        <f>SUBTOTAL(9,BQ1274:BY1274)</f>
        <v/>
      </c>
      <c r="CA1274" s="167">
        <f>SUM(J1274,L1274,N1274,P1274,R1274,T1274,X1274,Z1274,AB1274,AD1274,AF1274,AH1274,AL1274,AN1274,AP1274,AR1274,AT1274,AV1274,AZ1274,BB1274,BD1274,BF1274,BH1274,BP1274)</f>
        <v/>
      </c>
      <c r="CB1274" s="168">
        <f>SUM(H1274,V1274,AJ1274,AX1274,BL1274)</f>
        <v/>
      </c>
      <c r="CC1274" s="24">
        <f>SUM(BJ1274,BN1274)</f>
        <v/>
      </c>
      <c r="CD1274" s="169">
        <f>IF(BZ1274&gt;25,4,IF(BZ1274&gt;18,3,IF(BZ1274&gt;12,2,IF(BZ1274&gt;4,1,0))))-BX1274-2+1</f>
        <v/>
      </c>
      <c r="CE1274" s="30" t="n"/>
      <c r="CF1274" s="169">
        <f>CD1274*CI1274</f>
        <v/>
      </c>
      <c r="CG1274" s="170">
        <f>F1274-BY1274+1</f>
        <v/>
      </c>
      <c r="CH1274" s="169">
        <f>CE1274*16</f>
        <v/>
      </c>
      <c r="CI1274" s="171">
        <f>VLOOKUP(A1274,[1]DATA!$A$6:$AI$331,34,0)</f>
        <v/>
      </c>
      <c r="CJ1274" s="172">
        <f>VLOOKUP(A1274,[2]CHAMCONG!A$7:CI$333,79,0)</f>
        <v/>
      </c>
      <c r="CK1274" s="173">
        <f>CJ1274-CA1274</f>
        <v/>
      </c>
    </row>
    <row r="1275">
      <c r="A1275" s="69" t="n"/>
      <c r="B1275" s="70" t="n"/>
      <c r="C1275" s="77" t="n"/>
      <c r="D1275" s="84" t="n"/>
      <c r="E1275" s="69" t="n"/>
      <c r="F1275" s="69" t="n"/>
      <c r="G1275" s="73" t="n"/>
      <c r="H1275" s="73" t="n"/>
      <c r="I1275" s="75" t="n"/>
      <c r="J1275" s="75" t="n"/>
      <c r="K1275" s="73" t="n"/>
      <c r="L1275" s="73" t="n"/>
      <c r="M1275" s="73" t="n"/>
      <c r="N1275" s="73" t="n"/>
      <c r="O1275" s="75" t="n"/>
      <c r="P1275" s="75" t="n"/>
      <c r="Q1275" s="73" t="n"/>
      <c r="R1275" s="73" t="n"/>
      <c r="S1275" s="73" t="n"/>
      <c r="T1275" s="73" t="n"/>
      <c r="U1275" s="73" t="n"/>
      <c r="V1275" s="73" t="n"/>
      <c r="W1275" s="73" t="n"/>
      <c r="X1275" s="73" t="n"/>
      <c r="Y1275" s="73" t="n"/>
      <c r="Z1275" s="73" t="n"/>
      <c r="AA1275" s="73" t="n"/>
      <c r="AB1275" s="73" t="n"/>
      <c r="AC1275" s="73" t="n"/>
      <c r="AD1275" s="73" t="n"/>
      <c r="AE1275" s="73" t="n"/>
      <c r="AF1275" s="73" t="n"/>
      <c r="AG1275" s="73" t="n"/>
      <c r="AH1275" s="73" t="n"/>
      <c r="AI1275" s="73" t="n"/>
      <c r="AJ1275" s="73" t="n"/>
      <c r="AK1275" s="73" t="n"/>
      <c r="AL1275" s="73" t="n"/>
      <c r="AM1275" s="73" t="n"/>
      <c r="AN1275" s="73" t="n"/>
      <c r="AO1275" s="73" t="n"/>
      <c r="AP1275" s="73" t="n"/>
      <c r="AQ1275" s="73" t="n"/>
      <c r="AR1275" s="73" t="n"/>
      <c r="AS1275" s="73" t="n"/>
      <c r="AT1275" s="73" t="n"/>
      <c r="AU1275" s="73" t="n"/>
      <c r="AV1275" s="73" t="n"/>
      <c r="AW1275" s="73" t="n"/>
      <c r="AX1275" s="73" t="n"/>
      <c r="AY1275" s="73" t="n"/>
      <c r="AZ1275" s="73" t="n"/>
      <c r="BA1275" s="73" t="n"/>
      <c r="BB1275" s="73" t="n"/>
      <c r="BC1275" s="73" t="n"/>
      <c r="BD1275" s="73" t="n"/>
      <c r="BE1275" s="73" t="n"/>
      <c r="BF1275" s="73" t="n"/>
      <c r="BG1275" s="73" t="n"/>
      <c r="BH1275" s="73" t="n"/>
      <c r="BI1275" s="73" t="n"/>
      <c r="BJ1275" s="73" t="n"/>
      <c r="BK1275" s="73" t="n"/>
      <c r="BL1275" s="73" t="n"/>
      <c r="BM1275" s="73" t="n"/>
      <c r="BN1275" s="73" t="n"/>
      <c r="BO1275" s="73" t="n"/>
      <c r="BP1275" s="73" t="n"/>
      <c r="BQ1275" s="165">
        <f>COUNTIF($G1275:$BP1275,"a")+COUNTIF($G1275:$BP1275,"r0,a5")/2+COUNTIF($G1275:$BP1275,"p5,a5")/2</f>
        <v/>
      </c>
      <c r="BR1275" s="165">
        <f>COUNTIF($G1275:$BP1275,"d")+COUNTIF($G1275:$BP1275,"r0,d5")/2+COUNTIF($G1275:$BP1275,"p5,d5")/2</f>
        <v/>
      </c>
      <c r="BS1275" s="165">
        <f>COUNTIF($G1275:$BP1275,"b")+COUNTIF($G1275:$BP1275,"r0,b5")/2+COUNTIF($G1275:$BP1275,"p5,b5")/2</f>
        <v/>
      </c>
      <c r="BT1275" s="165">
        <f>COUNTIF($G1275:$BP1275,"c")+COUNTIF($G1275:$BP1275,"r0,c5")/2+COUNTIF($G1275:$BP1275,"p5,c5")/2</f>
        <v/>
      </c>
      <c r="BU1275" s="165">
        <f>COUNTIF($G1275:$BP1275,"KH")+COUNTIF($G1275:$BP1275,"TL")+COUNTIF($G1275:$BP1275,"L")</f>
        <v/>
      </c>
      <c r="BV1275" s="165" t="n"/>
      <c r="BW1275" s="165">
        <f>COUNTIF($G1275:$BP1275,"hh")</f>
        <v/>
      </c>
      <c r="BX1275" s="165">
        <f>COUNTIF($G1275:$BP1275,"nt7")</f>
        <v/>
      </c>
      <c r="BY1275" s="165">
        <f>COUNTIF($G1275:$BP1275,"P")+COUNTIF($G1275:$BP1275,"p5,a5")/2+COUNTIF($G1275:$BP1275,"p5,b5")/2+COUNTIF($G1275:$BP1275,"p5,c5")/2+COUNTIF($G1275:$BP1275,"p5,d5")/2</f>
        <v/>
      </c>
      <c r="BZ1275" s="166">
        <f>SUBTOTAL(9,BQ1275:BY1275)</f>
        <v/>
      </c>
      <c r="CA1275" s="167">
        <f>SUM(J1275,L1275,N1275,P1275,R1275,T1275,X1275,Z1275,AB1275,AD1275,AF1275,AH1275,AL1275,AN1275,AP1275,AR1275,AT1275,AV1275,AZ1275,BB1275,BD1275,BF1275,BH1275,BP1275)</f>
        <v/>
      </c>
      <c r="CB1275" s="168">
        <f>SUM(H1275,V1275,AJ1275,AX1275,BL1275)</f>
        <v/>
      </c>
      <c r="CC1275" s="24">
        <f>SUM(BJ1275,BN1275)</f>
        <v/>
      </c>
      <c r="CD1275" s="169">
        <f>IF(BZ1275&gt;25,4,IF(BZ1275&gt;18,3,IF(BZ1275&gt;12,2,IF(BZ1275&gt;4,1,0))))-BX1275-2+1</f>
        <v/>
      </c>
      <c r="CE1275" s="30" t="n"/>
      <c r="CF1275" s="169">
        <f>CD1275*CI1275</f>
        <v/>
      </c>
      <c r="CG1275" s="170">
        <f>F1275-BY1275+1</f>
        <v/>
      </c>
      <c r="CH1275" s="169">
        <f>CE1275*16</f>
        <v/>
      </c>
      <c r="CI1275" s="171">
        <f>VLOOKUP(A1275,[1]DATA!$A$6:$AI$331,34,0)</f>
        <v/>
      </c>
      <c r="CJ1275" s="172">
        <f>VLOOKUP(A1275,[2]CHAMCONG!A$7:CI$333,79,0)</f>
        <v/>
      </c>
      <c r="CK1275" s="173">
        <f>CJ1275-CA1275</f>
        <v/>
      </c>
    </row>
    <row r="1276">
      <c r="A1276" s="69" t="n"/>
      <c r="B1276" s="70" t="n"/>
      <c r="C1276" s="77" t="n"/>
      <c r="D1276" s="84" t="n"/>
      <c r="E1276" s="69" t="n"/>
      <c r="F1276" s="69" t="n"/>
      <c r="G1276" s="73" t="n"/>
      <c r="H1276" s="73" t="n"/>
      <c r="I1276" s="75" t="n"/>
      <c r="J1276" s="75" t="n"/>
      <c r="K1276" s="73" t="n"/>
      <c r="L1276" s="73" t="n"/>
      <c r="M1276" s="73" t="n"/>
      <c r="N1276" s="73" t="n"/>
      <c r="O1276" s="75" t="n"/>
      <c r="P1276" s="75" t="n"/>
      <c r="Q1276" s="73" t="n"/>
      <c r="R1276" s="73" t="n"/>
      <c r="S1276" s="73" t="n"/>
      <c r="T1276" s="73" t="n"/>
      <c r="U1276" s="73" t="n"/>
      <c r="V1276" s="73" t="n"/>
      <c r="W1276" s="73" t="n"/>
      <c r="X1276" s="73" t="n"/>
      <c r="Y1276" s="73" t="n"/>
      <c r="Z1276" s="73" t="n"/>
      <c r="AA1276" s="73" t="n"/>
      <c r="AB1276" s="73" t="n"/>
      <c r="AC1276" s="73" t="n"/>
      <c r="AD1276" s="73" t="n"/>
      <c r="AE1276" s="73" t="n"/>
      <c r="AF1276" s="73" t="n"/>
      <c r="AG1276" s="73" t="n"/>
      <c r="AH1276" s="73" t="n"/>
      <c r="AI1276" s="73" t="n"/>
      <c r="AJ1276" s="73" t="n"/>
      <c r="AK1276" s="73" t="n"/>
      <c r="AL1276" s="73" t="n"/>
      <c r="AM1276" s="73" t="n"/>
      <c r="AN1276" s="73" t="n"/>
      <c r="AO1276" s="73" t="n"/>
      <c r="AP1276" s="73" t="n"/>
      <c r="AQ1276" s="73" t="n"/>
      <c r="AR1276" s="73" t="n"/>
      <c r="AS1276" s="73" t="n"/>
      <c r="AT1276" s="73" t="n"/>
      <c r="AU1276" s="73" t="n"/>
      <c r="AV1276" s="73" t="n"/>
      <c r="AW1276" s="73" t="n"/>
      <c r="AX1276" s="73" t="n"/>
      <c r="AY1276" s="73" t="n"/>
      <c r="AZ1276" s="73" t="n"/>
      <c r="BA1276" s="73" t="n"/>
      <c r="BB1276" s="73" t="n"/>
      <c r="BC1276" s="73" t="n"/>
      <c r="BD1276" s="73" t="n"/>
      <c r="BE1276" s="73" t="n"/>
      <c r="BF1276" s="73" t="n"/>
      <c r="BG1276" s="73" t="n"/>
      <c r="BH1276" s="73" t="n"/>
      <c r="BI1276" s="73" t="n"/>
      <c r="BJ1276" s="73" t="n"/>
      <c r="BK1276" s="73" t="n"/>
      <c r="BL1276" s="73" t="n"/>
      <c r="BM1276" s="73" t="n"/>
      <c r="BN1276" s="73" t="n"/>
      <c r="BO1276" s="73" t="n"/>
      <c r="BP1276" s="73" t="n"/>
      <c r="BQ1276" s="165">
        <f>COUNTIF($G1276:$BP1276,"a")+COUNTIF($G1276:$BP1276,"r0,a5")/2+COUNTIF($G1276:$BP1276,"p5,a5")/2</f>
        <v/>
      </c>
      <c r="BR1276" s="165">
        <f>COUNTIF($G1276:$BP1276,"d")+COUNTIF($G1276:$BP1276,"r0,d5")/2+COUNTIF($G1276:$BP1276,"p5,d5")/2</f>
        <v/>
      </c>
      <c r="BS1276" s="165">
        <f>COUNTIF($G1276:$BP1276,"b")+COUNTIF($G1276:$BP1276,"r0,b5")/2+COUNTIF($G1276:$BP1276,"p5,b5")/2</f>
        <v/>
      </c>
      <c r="BT1276" s="165">
        <f>COUNTIF($G1276:$BP1276,"c")+COUNTIF($G1276:$BP1276,"r0,c5")/2+COUNTIF($G1276:$BP1276,"p5,c5")/2</f>
        <v/>
      </c>
      <c r="BU1276" s="165">
        <f>COUNTIF($G1276:$BP1276,"KH")+COUNTIF($G1276:$BP1276,"TL")+COUNTIF($G1276:$BP1276,"L")</f>
        <v/>
      </c>
      <c r="BV1276" s="165" t="n"/>
      <c r="BW1276" s="165">
        <f>COUNTIF($G1276:$BP1276,"hh")</f>
        <v/>
      </c>
      <c r="BX1276" s="165">
        <f>COUNTIF($G1276:$BP1276,"nt7")</f>
        <v/>
      </c>
      <c r="BY1276" s="165">
        <f>COUNTIF($G1276:$BP1276,"P")+COUNTIF($G1276:$BP1276,"p5,a5")/2+COUNTIF($G1276:$BP1276,"p5,b5")/2+COUNTIF($G1276:$BP1276,"p5,c5")/2+COUNTIF($G1276:$BP1276,"p5,d5")/2</f>
        <v/>
      </c>
      <c r="BZ1276" s="166">
        <f>SUBTOTAL(9,BQ1276:BY1276)</f>
        <v/>
      </c>
      <c r="CA1276" s="167">
        <f>SUM(J1276,L1276,N1276,P1276,R1276,T1276,X1276,Z1276,AB1276,AD1276,AF1276,AH1276,AL1276,AN1276,AP1276,AR1276,AT1276,AV1276,AZ1276,BB1276,BD1276,BF1276,BH1276,BP1276)</f>
        <v/>
      </c>
      <c r="CB1276" s="168">
        <f>SUM(H1276,V1276,AJ1276,AX1276,BL1276)</f>
        <v/>
      </c>
      <c r="CC1276" s="24">
        <f>SUM(BJ1276,BN1276)</f>
        <v/>
      </c>
      <c r="CD1276" s="169">
        <f>IF(BZ1276&gt;25,4,IF(BZ1276&gt;18,3,IF(BZ1276&gt;12,2,IF(BZ1276&gt;4,1,0))))-BX1276-2+1</f>
        <v/>
      </c>
      <c r="CE1276" s="30" t="n"/>
      <c r="CF1276" s="169">
        <f>CD1276*CI1276</f>
        <v/>
      </c>
      <c r="CG1276" s="170">
        <f>F1276-BY1276+1</f>
        <v/>
      </c>
      <c r="CH1276" s="169">
        <f>CE1276*16</f>
        <v/>
      </c>
      <c r="CI1276" s="171">
        <f>VLOOKUP(A1276,[1]DATA!$A$6:$AI$331,34,0)</f>
        <v/>
      </c>
      <c r="CJ1276" s="172">
        <f>VLOOKUP(A1276,[2]CHAMCONG!A$7:CI$333,79,0)</f>
        <v/>
      </c>
      <c r="CK1276" s="173">
        <f>CJ1276-CA1276</f>
        <v/>
      </c>
    </row>
    <row r="1277">
      <c r="A1277" s="69" t="n"/>
      <c r="B1277" s="70" t="n"/>
      <c r="C1277" s="77" t="n"/>
      <c r="D1277" s="84" t="n"/>
      <c r="E1277" s="69" t="n"/>
      <c r="F1277" s="69" t="n"/>
      <c r="G1277" s="73" t="n"/>
      <c r="H1277" s="73" t="n"/>
      <c r="I1277" s="75" t="n"/>
      <c r="J1277" s="75" t="n"/>
      <c r="K1277" s="73" t="n"/>
      <c r="L1277" s="73" t="n"/>
      <c r="M1277" s="73" t="n"/>
      <c r="N1277" s="73" t="n"/>
      <c r="O1277" s="75" t="n"/>
      <c r="P1277" s="75" t="n"/>
      <c r="Q1277" s="73" t="n"/>
      <c r="R1277" s="73" t="n"/>
      <c r="S1277" s="73" t="n"/>
      <c r="T1277" s="73" t="n"/>
      <c r="U1277" s="73" t="n"/>
      <c r="V1277" s="73" t="n"/>
      <c r="W1277" s="73" t="n"/>
      <c r="X1277" s="73" t="n"/>
      <c r="Y1277" s="73" t="n"/>
      <c r="Z1277" s="73" t="n"/>
      <c r="AA1277" s="73" t="n"/>
      <c r="AB1277" s="73" t="n"/>
      <c r="AC1277" s="73" t="n"/>
      <c r="AD1277" s="73" t="n"/>
      <c r="AE1277" s="73" t="n"/>
      <c r="AF1277" s="73" t="n"/>
      <c r="AG1277" s="73" t="n"/>
      <c r="AH1277" s="73" t="n"/>
      <c r="AI1277" s="73" t="n"/>
      <c r="AJ1277" s="73" t="n"/>
      <c r="AK1277" s="73" t="n"/>
      <c r="AL1277" s="73" t="n"/>
      <c r="AM1277" s="73" t="n"/>
      <c r="AN1277" s="73" t="n"/>
      <c r="AO1277" s="73" t="n"/>
      <c r="AP1277" s="73" t="n"/>
      <c r="AQ1277" s="73" t="n"/>
      <c r="AR1277" s="73" t="n"/>
      <c r="AS1277" s="73" t="n"/>
      <c r="AT1277" s="73" t="n"/>
      <c r="AU1277" s="73" t="n"/>
      <c r="AV1277" s="73" t="n"/>
      <c r="AW1277" s="73" t="n"/>
      <c r="AX1277" s="73" t="n"/>
      <c r="AY1277" s="73" t="n"/>
      <c r="AZ1277" s="73" t="n"/>
      <c r="BA1277" s="73" t="n"/>
      <c r="BB1277" s="73" t="n"/>
      <c r="BC1277" s="73" t="n"/>
      <c r="BD1277" s="73" t="n"/>
      <c r="BE1277" s="73" t="n"/>
      <c r="BF1277" s="73" t="n"/>
      <c r="BG1277" s="73" t="n"/>
      <c r="BH1277" s="73" t="n"/>
      <c r="BI1277" s="73" t="n"/>
      <c r="BJ1277" s="73" t="n"/>
      <c r="BK1277" s="73" t="n"/>
      <c r="BL1277" s="73" t="n"/>
      <c r="BM1277" s="73" t="n"/>
      <c r="BN1277" s="73" t="n"/>
      <c r="BO1277" s="73" t="n"/>
      <c r="BP1277" s="73" t="n"/>
      <c r="BQ1277" s="165">
        <f>COUNTIF($G1277:$BP1277,"a")+COUNTIF($G1277:$BP1277,"r0,a5")/2+COUNTIF($G1277:$BP1277,"p5,a5")/2</f>
        <v/>
      </c>
      <c r="BR1277" s="165">
        <f>COUNTIF($G1277:$BP1277,"d")+COUNTIF($G1277:$BP1277,"r0,d5")/2+COUNTIF($G1277:$BP1277,"p5,d5")/2</f>
        <v/>
      </c>
      <c r="BS1277" s="165">
        <f>COUNTIF($G1277:$BP1277,"b")+COUNTIF($G1277:$BP1277,"r0,b5")/2+COUNTIF($G1277:$BP1277,"p5,b5")/2</f>
        <v/>
      </c>
      <c r="BT1277" s="165">
        <f>COUNTIF($G1277:$BP1277,"c")+COUNTIF($G1277:$BP1277,"r0,c5")/2+COUNTIF($G1277:$BP1277,"p5,c5")/2</f>
        <v/>
      </c>
      <c r="BU1277" s="165">
        <f>COUNTIF($G1277:$BP1277,"KH")+COUNTIF($G1277:$BP1277,"TL")+COUNTIF($G1277:$BP1277,"L")</f>
        <v/>
      </c>
      <c r="BV1277" s="165" t="n"/>
      <c r="BW1277" s="165">
        <f>COUNTIF($G1277:$BP1277,"hh")</f>
        <v/>
      </c>
      <c r="BX1277" s="165">
        <f>COUNTIF($G1277:$BP1277,"nt7")</f>
        <v/>
      </c>
      <c r="BY1277" s="165">
        <f>COUNTIF($G1277:$BP1277,"P")+COUNTIF($G1277:$BP1277,"p5,a5")/2+COUNTIF($G1277:$BP1277,"p5,b5")/2+COUNTIF($G1277:$BP1277,"p5,c5")/2+COUNTIF($G1277:$BP1277,"p5,d5")/2</f>
        <v/>
      </c>
      <c r="BZ1277" s="166">
        <f>SUBTOTAL(9,BQ1277:BY1277)</f>
        <v/>
      </c>
      <c r="CA1277" s="167">
        <f>SUM(J1277,L1277,N1277,P1277,R1277,T1277,X1277,Z1277,AB1277,AD1277,AF1277,AH1277,AL1277,AN1277,AP1277,AR1277,AT1277,AV1277,AZ1277,BB1277,BD1277,BF1277,BH1277,BP1277)</f>
        <v/>
      </c>
      <c r="CB1277" s="168">
        <f>SUM(H1277,V1277,AJ1277,AX1277,BL1277)</f>
        <v/>
      </c>
      <c r="CC1277" s="24">
        <f>SUM(BJ1277,BN1277)</f>
        <v/>
      </c>
      <c r="CD1277" s="169">
        <f>IF(BZ1277&gt;25,4,IF(BZ1277&gt;18,3,IF(BZ1277&gt;12,2,IF(BZ1277&gt;4,1,0))))-BX1277-2+1</f>
        <v/>
      </c>
      <c r="CE1277" s="30" t="n"/>
      <c r="CF1277" s="169">
        <f>CD1277*CI1277</f>
        <v/>
      </c>
      <c r="CG1277" s="170">
        <f>F1277-BY1277+1</f>
        <v/>
      </c>
      <c r="CH1277" s="169">
        <f>CE1277*16</f>
        <v/>
      </c>
      <c r="CI1277" s="171">
        <f>VLOOKUP(A1277,[1]DATA!$A$6:$AI$331,34,0)</f>
        <v/>
      </c>
      <c r="CJ1277" s="172">
        <f>VLOOKUP(A1277,[2]CHAMCONG!A$7:CI$333,79,0)</f>
        <v/>
      </c>
      <c r="CK1277" s="173">
        <f>CJ1277-CA1277</f>
        <v/>
      </c>
    </row>
    <row r="1278">
      <c r="A1278" s="69" t="n"/>
      <c r="B1278" s="70" t="n"/>
      <c r="C1278" s="77" t="n"/>
      <c r="D1278" s="84" t="n"/>
      <c r="E1278" s="69" t="n"/>
      <c r="F1278" s="69" t="n"/>
      <c r="G1278" s="73" t="n"/>
      <c r="H1278" s="73" t="n"/>
      <c r="I1278" s="75" t="n"/>
      <c r="J1278" s="75" t="n"/>
      <c r="K1278" s="73" t="n"/>
      <c r="L1278" s="73" t="n"/>
      <c r="M1278" s="73" t="n"/>
      <c r="N1278" s="73" t="n"/>
      <c r="O1278" s="75" t="n"/>
      <c r="P1278" s="75" t="n"/>
      <c r="Q1278" s="73" t="n"/>
      <c r="R1278" s="73" t="n"/>
      <c r="S1278" s="73" t="n"/>
      <c r="T1278" s="73" t="n"/>
      <c r="U1278" s="73" t="n"/>
      <c r="V1278" s="73" t="n"/>
      <c r="W1278" s="73" t="n"/>
      <c r="X1278" s="73" t="n"/>
      <c r="Y1278" s="73" t="n"/>
      <c r="Z1278" s="73" t="n"/>
      <c r="AA1278" s="73" t="n"/>
      <c r="AB1278" s="73" t="n"/>
      <c r="AC1278" s="73" t="n"/>
      <c r="AD1278" s="73" t="n"/>
      <c r="AE1278" s="73" t="n"/>
      <c r="AF1278" s="73" t="n"/>
      <c r="AG1278" s="73" t="n"/>
      <c r="AH1278" s="73" t="n"/>
      <c r="AI1278" s="73" t="n"/>
      <c r="AJ1278" s="73" t="n"/>
      <c r="AK1278" s="73" t="n"/>
      <c r="AL1278" s="73" t="n"/>
      <c r="AM1278" s="73" t="n"/>
      <c r="AN1278" s="73" t="n"/>
      <c r="AO1278" s="73" t="n"/>
      <c r="AP1278" s="73" t="n"/>
      <c r="AQ1278" s="73" t="n"/>
      <c r="AR1278" s="73" t="n"/>
      <c r="AS1278" s="73" t="n"/>
      <c r="AT1278" s="73" t="n"/>
      <c r="AU1278" s="73" t="n"/>
      <c r="AV1278" s="73" t="n"/>
      <c r="AW1278" s="73" t="n"/>
      <c r="AX1278" s="73" t="n"/>
      <c r="AY1278" s="73" t="n"/>
      <c r="AZ1278" s="73" t="n"/>
      <c r="BA1278" s="73" t="n"/>
      <c r="BB1278" s="73" t="n"/>
      <c r="BC1278" s="73" t="n"/>
      <c r="BD1278" s="73" t="n"/>
      <c r="BE1278" s="73" t="n"/>
      <c r="BF1278" s="73" t="n"/>
      <c r="BG1278" s="73" t="n"/>
      <c r="BH1278" s="73" t="n"/>
      <c r="BI1278" s="73" t="n"/>
      <c r="BJ1278" s="73" t="n"/>
      <c r="BK1278" s="73" t="n"/>
      <c r="BL1278" s="73" t="n"/>
      <c r="BM1278" s="73" t="n"/>
      <c r="BN1278" s="73" t="n"/>
      <c r="BO1278" s="73" t="n"/>
      <c r="BP1278" s="73" t="n"/>
      <c r="BQ1278" s="165">
        <f>COUNTIF($G1278:$BP1278,"a")+COUNTIF($G1278:$BP1278,"r0,a5")/2+COUNTIF($G1278:$BP1278,"p5,a5")/2</f>
        <v/>
      </c>
      <c r="BR1278" s="165">
        <f>COUNTIF($G1278:$BP1278,"d")+COUNTIF($G1278:$BP1278,"r0,d5")/2+COUNTIF($G1278:$BP1278,"p5,d5")/2</f>
        <v/>
      </c>
      <c r="BS1278" s="165">
        <f>COUNTIF($G1278:$BP1278,"b")+COUNTIF($G1278:$BP1278,"r0,b5")/2+COUNTIF($G1278:$BP1278,"p5,b5")/2</f>
        <v/>
      </c>
      <c r="BT1278" s="165">
        <f>COUNTIF($G1278:$BP1278,"c")+COUNTIF($G1278:$BP1278,"r0,c5")/2+COUNTIF($G1278:$BP1278,"p5,c5")/2</f>
        <v/>
      </c>
      <c r="BU1278" s="165">
        <f>COUNTIF($G1278:$BP1278,"KH")+COUNTIF($G1278:$BP1278,"TL")+COUNTIF($G1278:$BP1278,"L")</f>
        <v/>
      </c>
      <c r="BV1278" s="165" t="n"/>
      <c r="BW1278" s="165">
        <f>COUNTIF($G1278:$BP1278,"hh")</f>
        <v/>
      </c>
      <c r="BX1278" s="165">
        <f>COUNTIF($G1278:$BP1278,"nt7")</f>
        <v/>
      </c>
      <c r="BY1278" s="165">
        <f>COUNTIF($G1278:$BP1278,"P")+COUNTIF($G1278:$BP1278,"p5,a5")/2+COUNTIF($G1278:$BP1278,"p5,b5")/2+COUNTIF($G1278:$BP1278,"p5,c5")/2+COUNTIF($G1278:$BP1278,"p5,d5")/2</f>
        <v/>
      </c>
      <c r="BZ1278" s="166">
        <f>SUBTOTAL(9,BQ1278:BY1278)</f>
        <v/>
      </c>
      <c r="CA1278" s="167">
        <f>SUM(J1278,L1278,N1278,P1278,R1278,T1278,X1278,Z1278,AB1278,AD1278,AF1278,AH1278,AL1278,AN1278,AP1278,AR1278,AT1278,AV1278,AZ1278,BB1278,BD1278,BF1278,BH1278,BP1278)</f>
        <v/>
      </c>
      <c r="CB1278" s="168">
        <f>SUM(H1278,V1278,AJ1278,AX1278,BL1278)</f>
        <v/>
      </c>
      <c r="CC1278" s="24">
        <f>SUM(BJ1278,BN1278)</f>
        <v/>
      </c>
      <c r="CD1278" s="169">
        <f>IF(BZ1278&gt;25,4,IF(BZ1278&gt;18,3,IF(BZ1278&gt;12,2,IF(BZ1278&gt;4,1,0))))-BX1278-2+1</f>
        <v/>
      </c>
      <c r="CE1278" s="30" t="n"/>
      <c r="CF1278" s="169">
        <f>CD1278*CI1278</f>
        <v/>
      </c>
      <c r="CG1278" s="170">
        <f>F1278-BY1278+1</f>
        <v/>
      </c>
      <c r="CH1278" s="169">
        <f>CE1278*16</f>
        <v/>
      </c>
      <c r="CI1278" s="171">
        <f>VLOOKUP(A1278,[1]DATA!$A$6:$AI$331,34,0)</f>
        <v/>
      </c>
      <c r="CJ1278" s="172">
        <f>VLOOKUP(A1278,[2]CHAMCONG!A$7:CI$333,79,0)</f>
        <v/>
      </c>
      <c r="CK1278" s="173">
        <f>CJ1278-CA1278</f>
        <v/>
      </c>
    </row>
    <row r="1279">
      <c r="A1279" s="69" t="n"/>
      <c r="B1279" s="70" t="n"/>
      <c r="C1279" s="77" t="n"/>
      <c r="D1279" s="84" t="n"/>
      <c r="E1279" s="69" t="n"/>
      <c r="F1279" s="69" t="n"/>
      <c r="G1279" s="73" t="n"/>
      <c r="H1279" s="73" t="n"/>
      <c r="I1279" s="75" t="n"/>
      <c r="J1279" s="75" t="n"/>
      <c r="K1279" s="73" t="n"/>
      <c r="L1279" s="73" t="n"/>
      <c r="M1279" s="73" t="n"/>
      <c r="N1279" s="73" t="n"/>
      <c r="O1279" s="75" t="n"/>
      <c r="P1279" s="75" t="n"/>
      <c r="Q1279" s="73" t="n"/>
      <c r="R1279" s="73" t="n"/>
      <c r="S1279" s="73" t="n"/>
      <c r="T1279" s="73" t="n"/>
      <c r="U1279" s="73" t="n"/>
      <c r="V1279" s="73" t="n"/>
      <c r="W1279" s="73" t="n"/>
      <c r="X1279" s="73" t="n"/>
      <c r="Y1279" s="73" t="n"/>
      <c r="Z1279" s="73" t="n"/>
      <c r="AA1279" s="73" t="n"/>
      <c r="AB1279" s="73" t="n"/>
      <c r="AC1279" s="73" t="n"/>
      <c r="AD1279" s="73" t="n"/>
      <c r="AE1279" s="73" t="n"/>
      <c r="AF1279" s="73" t="n"/>
      <c r="AG1279" s="73" t="n"/>
      <c r="AH1279" s="73" t="n"/>
      <c r="AI1279" s="73" t="n"/>
      <c r="AJ1279" s="73" t="n"/>
      <c r="AK1279" s="73" t="n"/>
      <c r="AL1279" s="73" t="n"/>
      <c r="AM1279" s="73" t="n"/>
      <c r="AN1279" s="73" t="n"/>
      <c r="AO1279" s="73" t="n"/>
      <c r="AP1279" s="73" t="n"/>
      <c r="AQ1279" s="73" t="n"/>
      <c r="AR1279" s="73" t="n"/>
      <c r="AS1279" s="73" t="n"/>
      <c r="AT1279" s="73" t="n"/>
      <c r="AU1279" s="73" t="n"/>
      <c r="AV1279" s="73" t="n"/>
      <c r="AW1279" s="73" t="n"/>
      <c r="AX1279" s="73" t="n"/>
      <c r="AY1279" s="73" t="n"/>
      <c r="AZ1279" s="73" t="n"/>
      <c r="BA1279" s="73" t="n"/>
      <c r="BB1279" s="73" t="n"/>
      <c r="BC1279" s="73" t="n"/>
      <c r="BD1279" s="73" t="n"/>
      <c r="BE1279" s="73" t="n"/>
      <c r="BF1279" s="73" t="n"/>
      <c r="BG1279" s="73" t="n"/>
      <c r="BH1279" s="73" t="n"/>
      <c r="BI1279" s="73" t="n"/>
      <c r="BJ1279" s="73" t="n"/>
      <c r="BK1279" s="73" t="n"/>
      <c r="BL1279" s="73" t="n"/>
      <c r="BM1279" s="73" t="n"/>
      <c r="BN1279" s="73" t="n"/>
      <c r="BO1279" s="73" t="n"/>
      <c r="BP1279" s="73" t="n"/>
      <c r="BQ1279" s="165">
        <f>COUNTIF($G1279:$BP1279,"a")+COUNTIF($G1279:$BP1279,"r0,a5")/2+COUNTIF($G1279:$BP1279,"p5,a5")/2</f>
        <v/>
      </c>
      <c r="BR1279" s="165">
        <f>COUNTIF($G1279:$BP1279,"d")+COUNTIF($G1279:$BP1279,"r0,d5")/2+COUNTIF($G1279:$BP1279,"p5,d5")/2</f>
        <v/>
      </c>
      <c r="BS1279" s="165">
        <f>COUNTIF($G1279:$BP1279,"b")+COUNTIF($G1279:$BP1279,"r0,b5")/2+COUNTIF($G1279:$BP1279,"p5,b5")/2</f>
        <v/>
      </c>
      <c r="BT1279" s="165">
        <f>COUNTIF($G1279:$BP1279,"c")+COUNTIF($G1279:$BP1279,"r0,c5")/2+COUNTIF($G1279:$BP1279,"p5,c5")/2</f>
        <v/>
      </c>
      <c r="BU1279" s="165">
        <f>COUNTIF($G1279:$BP1279,"KH")+COUNTIF($G1279:$BP1279,"TL")+COUNTIF($G1279:$BP1279,"L")</f>
        <v/>
      </c>
      <c r="BV1279" s="165" t="n"/>
      <c r="BW1279" s="165">
        <f>COUNTIF($G1279:$BP1279,"hh")</f>
        <v/>
      </c>
      <c r="BX1279" s="165">
        <f>COUNTIF($G1279:$BP1279,"nt7")</f>
        <v/>
      </c>
      <c r="BY1279" s="165">
        <f>COUNTIF($G1279:$BP1279,"P")+COUNTIF($G1279:$BP1279,"p5,a5")/2+COUNTIF($G1279:$BP1279,"p5,b5")/2+COUNTIF($G1279:$BP1279,"p5,c5")/2+COUNTIF($G1279:$BP1279,"p5,d5")/2</f>
        <v/>
      </c>
      <c r="BZ1279" s="166">
        <f>SUBTOTAL(9,BQ1279:BY1279)</f>
        <v/>
      </c>
      <c r="CA1279" s="167">
        <f>SUM(J1279,L1279,N1279,P1279,R1279,T1279,X1279,Z1279,AB1279,AD1279,AF1279,AH1279,AL1279,AN1279,AP1279,AR1279,AT1279,AV1279,AZ1279,BB1279,BD1279,BF1279,BH1279,BP1279)</f>
        <v/>
      </c>
      <c r="CB1279" s="168">
        <f>SUM(H1279,V1279,AJ1279,AX1279,BL1279)</f>
        <v/>
      </c>
      <c r="CC1279" s="24">
        <f>SUM(BJ1279,BN1279)</f>
        <v/>
      </c>
      <c r="CD1279" s="169">
        <f>IF(BZ1279&gt;25,4,IF(BZ1279&gt;18,3,IF(BZ1279&gt;12,2,IF(BZ1279&gt;4,1,0))))-BX1279-2+1</f>
        <v/>
      </c>
      <c r="CE1279" s="30" t="n"/>
      <c r="CF1279" s="169">
        <f>CD1279*CI1279</f>
        <v/>
      </c>
      <c r="CG1279" s="170">
        <f>F1279-BY1279+1</f>
        <v/>
      </c>
      <c r="CH1279" s="169">
        <f>CE1279*16</f>
        <v/>
      </c>
      <c r="CI1279" s="171">
        <f>VLOOKUP(A1279,[1]DATA!$A$6:$AI$331,34,0)</f>
        <v/>
      </c>
      <c r="CJ1279" s="172">
        <f>VLOOKUP(A1279,[2]CHAMCONG!A$7:CI$333,79,0)</f>
        <v/>
      </c>
      <c r="CK1279" s="173">
        <f>CJ1279-CA1279</f>
        <v/>
      </c>
    </row>
    <row r="1280">
      <c r="A1280" s="69" t="n"/>
      <c r="B1280" s="70" t="n"/>
      <c r="C1280" s="77" t="n"/>
      <c r="D1280" s="84" t="n"/>
      <c r="E1280" s="69" t="n"/>
      <c r="F1280" s="69" t="n"/>
      <c r="G1280" s="73" t="n"/>
      <c r="H1280" s="73" t="n"/>
      <c r="I1280" s="75" t="n"/>
      <c r="J1280" s="75" t="n"/>
      <c r="K1280" s="73" t="n"/>
      <c r="L1280" s="73" t="n"/>
      <c r="M1280" s="73" t="n"/>
      <c r="N1280" s="73" t="n"/>
      <c r="O1280" s="75" t="n"/>
      <c r="P1280" s="75" t="n"/>
      <c r="Q1280" s="73" t="n"/>
      <c r="R1280" s="73" t="n"/>
      <c r="S1280" s="73" t="n"/>
      <c r="T1280" s="73" t="n"/>
      <c r="U1280" s="73" t="n"/>
      <c r="V1280" s="73" t="n"/>
      <c r="W1280" s="73" t="n"/>
      <c r="X1280" s="73" t="n"/>
      <c r="Y1280" s="73" t="n"/>
      <c r="Z1280" s="73" t="n"/>
      <c r="AA1280" s="73" t="n"/>
      <c r="AB1280" s="73" t="n"/>
      <c r="AC1280" s="73" t="n"/>
      <c r="AD1280" s="73" t="n"/>
      <c r="AE1280" s="73" t="n"/>
      <c r="AF1280" s="73" t="n"/>
      <c r="AG1280" s="73" t="n"/>
      <c r="AH1280" s="73" t="n"/>
      <c r="AI1280" s="73" t="n"/>
      <c r="AJ1280" s="73" t="n"/>
      <c r="AK1280" s="73" t="n"/>
      <c r="AL1280" s="73" t="n"/>
      <c r="AM1280" s="73" t="n"/>
      <c r="AN1280" s="73" t="n"/>
      <c r="AO1280" s="73" t="n"/>
      <c r="AP1280" s="73" t="n"/>
      <c r="AQ1280" s="73" t="n"/>
      <c r="AR1280" s="73" t="n"/>
      <c r="AS1280" s="73" t="n"/>
      <c r="AT1280" s="73" t="n"/>
      <c r="AU1280" s="73" t="n"/>
      <c r="AV1280" s="73" t="n"/>
      <c r="AW1280" s="73" t="n"/>
      <c r="AX1280" s="73" t="n"/>
      <c r="AY1280" s="73" t="n"/>
      <c r="AZ1280" s="73" t="n"/>
      <c r="BA1280" s="73" t="n"/>
      <c r="BB1280" s="73" t="n"/>
      <c r="BC1280" s="73" t="n"/>
      <c r="BD1280" s="73" t="n"/>
      <c r="BE1280" s="73" t="n"/>
      <c r="BF1280" s="73" t="n"/>
      <c r="BG1280" s="73" t="n"/>
      <c r="BH1280" s="73" t="n"/>
      <c r="BI1280" s="73" t="n"/>
      <c r="BJ1280" s="73" t="n"/>
      <c r="BK1280" s="73" t="n"/>
      <c r="BL1280" s="73" t="n"/>
      <c r="BM1280" s="73" t="n"/>
      <c r="BN1280" s="73" t="n"/>
      <c r="BO1280" s="73" t="n"/>
      <c r="BP1280" s="73" t="n"/>
      <c r="BQ1280" s="165">
        <f>COUNTIF($G1280:$BP1280,"a")+COUNTIF($G1280:$BP1280,"r0,a5")/2+COUNTIF($G1280:$BP1280,"p5,a5")/2</f>
        <v/>
      </c>
      <c r="BR1280" s="165">
        <f>COUNTIF($G1280:$BP1280,"d")+COUNTIF($G1280:$BP1280,"r0,d5")/2+COUNTIF($G1280:$BP1280,"p5,d5")/2</f>
        <v/>
      </c>
      <c r="BS1280" s="165">
        <f>COUNTIF($G1280:$BP1280,"b")+COUNTIF($G1280:$BP1280,"r0,b5")/2+COUNTIF($G1280:$BP1280,"p5,b5")/2</f>
        <v/>
      </c>
      <c r="BT1280" s="165">
        <f>COUNTIF($G1280:$BP1280,"c")+COUNTIF($G1280:$BP1280,"r0,c5")/2+COUNTIF($G1280:$BP1280,"p5,c5")/2</f>
        <v/>
      </c>
      <c r="BU1280" s="165">
        <f>COUNTIF($G1280:$BP1280,"KH")+COUNTIF($G1280:$BP1280,"TL")+COUNTIF($G1280:$BP1280,"L")</f>
        <v/>
      </c>
      <c r="BV1280" s="165" t="n"/>
      <c r="BW1280" s="165">
        <f>COUNTIF($G1280:$BP1280,"hh")</f>
        <v/>
      </c>
      <c r="BX1280" s="165">
        <f>COUNTIF($G1280:$BP1280,"nt7")</f>
        <v/>
      </c>
      <c r="BY1280" s="165">
        <f>COUNTIF($G1280:$BP1280,"P")+COUNTIF($G1280:$BP1280,"p5,a5")/2+COUNTIF($G1280:$BP1280,"p5,b5")/2+COUNTIF($G1280:$BP1280,"p5,c5")/2+COUNTIF($G1280:$BP1280,"p5,d5")/2</f>
        <v/>
      </c>
      <c r="BZ1280" s="166">
        <f>SUBTOTAL(9,BQ1280:BY1280)</f>
        <v/>
      </c>
      <c r="CA1280" s="167">
        <f>SUM(J1280,L1280,N1280,P1280,R1280,T1280,X1280,Z1280,AB1280,AD1280,AF1280,AH1280,AL1280,AN1280,AP1280,AR1280,AT1280,AV1280,AZ1280,BB1280,BD1280,BF1280,BH1280,BP1280)</f>
        <v/>
      </c>
      <c r="CB1280" s="168">
        <f>SUM(H1280,V1280,AJ1280,AX1280,BL1280)</f>
        <v/>
      </c>
      <c r="CC1280" s="24">
        <f>SUM(BJ1280,BN1280)</f>
        <v/>
      </c>
      <c r="CD1280" s="169">
        <f>IF(BZ1280&gt;25,4,IF(BZ1280&gt;18,3,IF(BZ1280&gt;12,2,IF(BZ1280&gt;4,1,0))))-BX1280-2+1</f>
        <v/>
      </c>
      <c r="CE1280" s="30" t="n"/>
      <c r="CF1280" s="169">
        <f>CD1280*CI1280</f>
        <v/>
      </c>
      <c r="CG1280" s="170">
        <f>F1280-BY1280+1</f>
        <v/>
      </c>
      <c r="CH1280" s="169">
        <f>CE1280*16</f>
        <v/>
      </c>
      <c r="CI1280" s="171">
        <f>VLOOKUP(A1280,[1]DATA!$A$6:$AI$331,34,0)</f>
        <v/>
      </c>
      <c r="CJ1280" s="172">
        <f>VLOOKUP(A1280,[2]CHAMCONG!A$7:CI$333,79,0)</f>
        <v/>
      </c>
      <c r="CK1280" s="173">
        <f>CJ1280-CA1280</f>
        <v/>
      </c>
    </row>
    <row r="1281">
      <c r="A1281" s="69" t="n"/>
      <c r="B1281" s="70" t="n"/>
      <c r="C1281" s="77" t="n"/>
      <c r="D1281" s="84" t="n"/>
      <c r="E1281" s="69" t="n"/>
      <c r="F1281" s="69" t="n"/>
      <c r="G1281" s="73" t="n"/>
      <c r="H1281" s="73" t="n"/>
      <c r="I1281" s="75" t="n"/>
      <c r="J1281" s="75" t="n"/>
      <c r="K1281" s="73" t="n"/>
      <c r="L1281" s="73" t="n"/>
      <c r="M1281" s="73" t="n"/>
      <c r="N1281" s="73" t="n"/>
      <c r="O1281" s="75" t="n"/>
      <c r="P1281" s="75" t="n"/>
      <c r="Q1281" s="73" t="n"/>
      <c r="R1281" s="73" t="n"/>
      <c r="S1281" s="73" t="n"/>
      <c r="T1281" s="73" t="n"/>
      <c r="U1281" s="73" t="n"/>
      <c r="V1281" s="73" t="n"/>
      <c r="W1281" s="73" t="n"/>
      <c r="X1281" s="73" t="n"/>
      <c r="Y1281" s="73" t="n"/>
      <c r="Z1281" s="73" t="n"/>
      <c r="AA1281" s="73" t="n"/>
      <c r="AB1281" s="73" t="n"/>
      <c r="AC1281" s="73" t="n"/>
      <c r="AD1281" s="73" t="n"/>
      <c r="AE1281" s="73" t="n"/>
      <c r="AF1281" s="73" t="n"/>
      <c r="AG1281" s="73" t="n"/>
      <c r="AH1281" s="73" t="n"/>
      <c r="AI1281" s="73" t="n"/>
      <c r="AJ1281" s="73" t="n"/>
      <c r="AK1281" s="73" t="n"/>
      <c r="AL1281" s="73" t="n"/>
      <c r="AM1281" s="73" t="n"/>
      <c r="AN1281" s="73" t="n"/>
      <c r="AO1281" s="73" t="n"/>
      <c r="AP1281" s="73" t="n"/>
      <c r="AQ1281" s="73" t="n"/>
      <c r="AR1281" s="73" t="n"/>
      <c r="AS1281" s="73" t="n"/>
      <c r="AT1281" s="73" t="n"/>
      <c r="AU1281" s="73" t="n"/>
      <c r="AV1281" s="73" t="n"/>
      <c r="AW1281" s="73" t="n"/>
      <c r="AX1281" s="73" t="n"/>
      <c r="AY1281" s="73" t="n"/>
      <c r="AZ1281" s="73" t="n"/>
      <c r="BA1281" s="73" t="n"/>
      <c r="BB1281" s="73" t="n"/>
      <c r="BC1281" s="73" t="n"/>
      <c r="BD1281" s="73" t="n"/>
      <c r="BE1281" s="73" t="n"/>
      <c r="BF1281" s="73" t="n"/>
      <c r="BG1281" s="73" t="n"/>
      <c r="BH1281" s="73" t="n"/>
      <c r="BI1281" s="73" t="n"/>
      <c r="BJ1281" s="73" t="n"/>
      <c r="BK1281" s="73" t="n"/>
      <c r="BL1281" s="73" t="n"/>
      <c r="BM1281" s="73" t="n"/>
      <c r="BN1281" s="73" t="n"/>
      <c r="BO1281" s="73" t="n"/>
      <c r="BP1281" s="73" t="n"/>
      <c r="BQ1281" s="165">
        <f>COUNTIF($G1281:$BP1281,"a")+COUNTIF($G1281:$BP1281,"r0,a5")/2+COUNTIF($G1281:$BP1281,"p5,a5")/2</f>
        <v/>
      </c>
      <c r="BR1281" s="165">
        <f>COUNTIF($G1281:$BP1281,"d")+COUNTIF($G1281:$BP1281,"r0,d5")/2+COUNTIF($G1281:$BP1281,"p5,d5")/2</f>
        <v/>
      </c>
      <c r="BS1281" s="165">
        <f>COUNTIF($G1281:$BP1281,"b")+COUNTIF($G1281:$BP1281,"r0,b5")/2+COUNTIF($G1281:$BP1281,"p5,b5")/2</f>
        <v/>
      </c>
      <c r="BT1281" s="165">
        <f>COUNTIF($G1281:$BP1281,"c")+COUNTIF($G1281:$BP1281,"r0,c5")/2+COUNTIF($G1281:$BP1281,"p5,c5")/2</f>
        <v/>
      </c>
      <c r="BU1281" s="165">
        <f>COUNTIF($G1281:$BP1281,"KH")+COUNTIF($G1281:$BP1281,"TL")+COUNTIF($G1281:$BP1281,"L")</f>
        <v/>
      </c>
      <c r="BV1281" s="165" t="n"/>
      <c r="BW1281" s="165">
        <f>COUNTIF($G1281:$BP1281,"hh")</f>
        <v/>
      </c>
      <c r="BX1281" s="165">
        <f>COUNTIF($G1281:$BP1281,"nt7")</f>
        <v/>
      </c>
      <c r="BY1281" s="165">
        <f>COUNTIF($G1281:$BP1281,"P")+COUNTIF($G1281:$BP1281,"p5,a5")/2+COUNTIF($G1281:$BP1281,"p5,b5")/2+COUNTIF($G1281:$BP1281,"p5,c5")/2+COUNTIF($G1281:$BP1281,"p5,d5")/2</f>
        <v/>
      </c>
      <c r="BZ1281" s="166">
        <f>SUBTOTAL(9,BQ1281:BY1281)</f>
        <v/>
      </c>
      <c r="CA1281" s="167">
        <f>SUM(J1281,L1281,N1281,P1281,R1281,T1281,X1281,Z1281,AB1281,AD1281,AF1281,AH1281,AL1281,AN1281,AP1281,AR1281,AT1281,AV1281,AZ1281,BB1281,BD1281,BF1281,BH1281,BP1281)</f>
        <v/>
      </c>
      <c r="CB1281" s="168">
        <f>SUM(H1281,V1281,AJ1281,AX1281,BL1281)</f>
        <v/>
      </c>
      <c r="CC1281" s="24">
        <f>SUM(BJ1281,BN1281)</f>
        <v/>
      </c>
      <c r="CD1281" s="169">
        <f>IF(BZ1281&gt;25,4,IF(BZ1281&gt;18,3,IF(BZ1281&gt;12,2,IF(BZ1281&gt;4,1,0))))-BX1281-2+1</f>
        <v/>
      </c>
      <c r="CE1281" s="30" t="n"/>
      <c r="CF1281" s="169">
        <f>CD1281*CI1281</f>
        <v/>
      </c>
      <c r="CG1281" s="170">
        <f>F1281-BY1281+1</f>
        <v/>
      </c>
      <c r="CH1281" s="169">
        <f>CE1281*16</f>
        <v/>
      </c>
      <c r="CI1281" s="171">
        <f>VLOOKUP(A1281,[1]DATA!$A$6:$AI$331,34,0)</f>
        <v/>
      </c>
      <c r="CJ1281" s="172">
        <f>VLOOKUP(A1281,[2]CHAMCONG!A$7:CI$333,79,0)</f>
        <v/>
      </c>
      <c r="CK1281" s="173">
        <f>CJ1281-CA1281</f>
        <v/>
      </c>
    </row>
    <row r="1282">
      <c r="A1282" s="69" t="n"/>
      <c r="B1282" s="70" t="n"/>
      <c r="C1282" s="77" t="n"/>
      <c r="D1282" s="84" t="n"/>
      <c r="E1282" s="69" t="n"/>
      <c r="F1282" s="69" t="n"/>
      <c r="G1282" s="73" t="n"/>
      <c r="H1282" s="73" t="n"/>
      <c r="I1282" s="75" t="n"/>
      <c r="J1282" s="75" t="n"/>
      <c r="K1282" s="73" t="n"/>
      <c r="L1282" s="73" t="n"/>
      <c r="M1282" s="73" t="n"/>
      <c r="N1282" s="73" t="n"/>
      <c r="O1282" s="75" t="n"/>
      <c r="P1282" s="75" t="n"/>
      <c r="Q1282" s="73" t="n"/>
      <c r="R1282" s="73" t="n"/>
      <c r="S1282" s="73" t="n"/>
      <c r="T1282" s="73" t="n"/>
      <c r="U1282" s="73" t="n"/>
      <c r="V1282" s="73" t="n"/>
      <c r="W1282" s="73" t="n"/>
      <c r="X1282" s="73" t="n"/>
      <c r="Y1282" s="73" t="n"/>
      <c r="Z1282" s="73" t="n"/>
      <c r="AA1282" s="73" t="n"/>
      <c r="AB1282" s="73" t="n"/>
      <c r="AC1282" s="73" t="n"/>
      <c r="AD1282" s="73" t="n"/>
      <c r="AE1282" s="73" t="n"/>
      <c r="AF1282" s="73" t="n"/>
      <c r="AG1282" s="73" t="n"/>
      <c r="AH1282" s="73" t="n"/>
      <c r="AI1282" s="73" t="n"/>
      <c r="AJ1282" s="73" t="n"/>
      <c r="AK1282" s="73" t="n"/>
      <c r="AL1282" s="73" t="n"/>
      <c r="AM1282" s="73" t="n"/>
      <c r="AN1282" s="73" t="n"/>
      <c r="AO1282" s="73" t="n"/>
      <c r="AP1282" s="73" t="n"/>
      <c r="AQ1282" s="73" t="n"/>
      <c r="AR1282" s="73" t="n"/>
      <c r="AS1282" s="73" t="n"/>
      <c r="AT1282" s="73" t="n"/>
      <c r="AU1282" s="73" t="n"/>
      <c r="AV1282" s="73" t="n"/>
      <c r="AW1282" s="73" t="n"/>
      <c r="AX1282" s="73" t="n"/>
      <c r="AY1282" s="73" t="n"/>
      <c r="AZ1282" s="73" t="n"/>
      <c r="BA1282" s="73" t="n"/>
      <c r="BB1282" s="73" t="n"/>
      <c r="BC1282" s="73" t="n"/>
      <c r="BD1282" s="73" t="n"/>
      <c r="BE1282" s="73" t="n"/>
      <c r="BF1282" s="73" t="n"/>
      <c r="BG1282" s="73" t="n"/>
      <c r="BH1282" s="73" t="n"/>
      <c r="BI1282" s="73" t="n"/>
      <c r="BJ1282" s="73" t="n"/>
      <c r="BK1282" s="73" t="n"/>
      <c r="BL1282" s="73" t="n"/>
      <c r="BM1282" s="73" t="n"/>
      <c r="BN1282" s="73" t="n"/>
      <c r="BO1282" s="73" t="n"/>
      <c r="BP1282" s="73" t="n"/>
      <c r="BQ1282" s="165">
        <f>COUNTIF($G1282:$BP1282,"a")+COUNTIF($G1282:$BP1282,"r0,a5")/2+COUNTIF($G1282:$BP1282,"p5,a5")/2</f>
        <v/>
      </c>
      <c r="BR1282" s="165">
        <f>COUNTIF($G1282:$BP1282,"d")+COUNTIF($G1282:$BP1282,"r0,d5")/2+COUNTIF($G1282:$BP1282,"p5,d5")/2</f>
        <v/>
      </c>
      <c r="BS1282" s="165">
        <f>COUNTIF($G1282:$BP1282,"b")+COUNTIF($G1282:$BP1282,"r0,b5")/2+COUNTIF($G1282:$BP1282,"p5,b5")/2</f>
        <v/>
      </c>
      <c r="BT1282" s="165">
        <f>COUNTIF($G1282:$BP1282,"c")+COUNTIF($G1282:$BP1282,"r0,c5")/2+COUNTIF($G1282:$BP1282,"p5,c5")/2</f>
        <v/>
      </c>
      <c r="BU1282" s="165">
        <f>COUNTIF($G1282:$BP1282,"KH")+COUNTIF($G1282:$BP1282,"TL")+COUNTIF($G1282:$BP1282,"L")</f>
        <v/>
      </c>
      <c r="BV1282" s="165" t="n"/>
      <c r="BW1282" s="165">
        <f>COUNTIF($G1282:$BP1282,"hh")</f>
        <v/>
      </c>
      <c r="BX1282" s="165">
        <f>COUNTIF($G1282:$BP1282,"nt7")</f>
        <v/>
      </c>
      <c r="BY1282" s="165">
        <f>COUNTIF($G1282:$BP1282,"P")+COUNTIF($G1282:$BP1282,"p5,a5")/2+COUNTIF($G1282:$BP1282,"p5,b5")/2+COUNTIF($G1282:$BP1282,"p5,c5")/2+COUNTIF($G1282:$BP1282,"p5,d5")/2</f>
        <v/>
      </c>
      <c r="BZ1282" s="166">
        <f>SUBTOTAL(9,BQ1282:BY1282)</f>
        <v/>
      </c>
      <c r="CA1282" s="167">
        <f>SUM(J1282,L1282,N1282,P1282,R1282,T1282,X1282,Z1282,AB1282,AD1282,AF1282,AH1282,AL1282,AN1282,AP1282,AR1282,AT1282,AV1282,AZ1282,BB1282,BD1282,BF1282,BH1282,BP1282)</f>
        <v/>
      </c>
      <c r="CB1282" s="168">
        <f>SUM(H1282,V1282,AJ1282,AX1282,BL1282)</f>
        <v/>
      </c>
      <c r="CC1282" s="24">
        <f>SUM(BJ1282,BN1282)</f>
        <v/>
      </c>
      <c r="CD1282" s="169">
        <f>IF(BZ1282&gt;25,4,IF(BZ1282&gt;18,3,IF(BZ1282&gt;12,2,IF(BZ1282&gt;4,1,0))))-BX1282-2+1</f>
        <v/>
      </c>
      <c r="CE1282" s="30" t="n"/>
      <c r="CF1282" s="169">
        <f>CD1282*CI1282</f>
        <v/>
      </c>
      <c r="CG1282" s="170">
        <f>F1282-BY1282+1</f>
        <v/>
      </c>
      <c r="CH1282" s="169">
        <f>CE1282*16</f>
        <v/>
      </c>
      <c r="CI1282" s="171">
        <f>VLOOKUP(A1282,[1]DATA!$A$6:$AI$331,34,0)</f>
        <v/>
      </c>
      <c r="CJ1282" s="172">
        <f>VLOOKUP(A1282,[2]CHAMCONG!A$7:CI$333,79,0)</f>
        <v/>
      </c>
      <c r="CK1282" s="173">
        <f>CJ1282-CA1282</f>
        <v/>
      </c>
    </row>
    <row r="1283">
      <c r="A1283" s="69" t="n"/>
      <c r="B1283" s="70" t="n"/>
      <c r="C1283" s="77" t="n"/>
      <c r="D1283" s="84" t="n"/>
      <c r="E1283" s="69" t="n"/>
      <c r="F1283" s="69" t="n"/>
      <c r="G1283" s="73" t="n"/>
      <c r="H1283" s="73" t="n"/>
      <c r="I1283" s="75" t="n"/>
      <c r="J1283" s="75" t="n"/>
      <c r="K1283" s="73" t="n"/>
      <c r="L1283" s="73" t="n"/>
      <c r="M1283" s="73" t="n"/>
      <c r="N1283" s="73" t="n"/>
      <c r="O1283" s="75" t="n"/>
      <c r="P1283" s="75" t="n"/>
      <c r="Q1283" s="73" t="n"/>
      <c r="R1283" s="73" t="n"/>
      <c r="S1283" s="73" t="n"/>
      <c r="T1283" s="73" t="n"/>
      <c r="U1283" s="73" t="n"/>
      <c r="V1283" s="73" t="n"/>
      <c r="W1283" s="73" t="n"/>
      <c r="X1283" s="73" t="n"/>
      <c r="Y1283" s="73" t="n"/>
      <c r="Z1283" s="73" t="n"/>
      <c r="AA1283" s="73" t="n"/>
      <c r="AB1283" s="73" t="n"/>
      <c r="AC1283" s="73" t="n"/>
      <c r="AD1283" s="73" t="n"/>
      <c r="AE1283" s="73" t="n"/>
      <c r="AF1283" s="73" t="n"/>
      <c r="AG1283" s="73" t="n"/>
      <c r="AH1283" s="73" t="n"/>
      <c r="AI1283" s="73" t="n"/>
      <c r="AJ1283" s="73" t="n"/>
      <c r="AK1283" s="73" t="n"/>
      <c r="AL1283" s="73" t="n"/>
      <c r="AM1283" s="73" t="n"/>
      <c r="AN1283" s="73" t="n"/>
      <c r="AO1283" s="73" t="n"/>
      <c r="AP1283" s="73" t="n"/>
      <c r="AQ1283" s="73" t="n"/>
      <c r="AR1283" s="73" t="n"/>
      <c r="AS1283" s="73" t="n"/>
      <c r="AT1283" s="73" t="n"/>
      <c r="AU1283" s="73" t="n"/>
      <c r="AV1283" s="73" t="n"/>
      <c r="AW1283" s="73" t="n"/>
      <c r="AX1283" s="73" t="n"/>
      <c r="AY1283" s="73" t="n"/>
      <c r="AZ1283" s="73" t="n"/>
      <c r="BA1283" s="73" t="n"/>
      <c r="BB1283" s="73" t="n"/>
      <c r="BC1283" s="73" t="n"/>
      <c r="BD1283" s="73" t="n"/>
      <c r="BE1283" s="73" t="n"/>
      <c r="BF1283" s="73" t="n"/>
      <c r="BG1283" s="73" t="n"/>
      <c r="BH1283" s="73" t="n"/>
      <c r="BI1283" s="73" t="n"/>
      <c r="BJ1283" s="73" t="n"/>
      <c r="BK1283" s="73" t="n"/>
      <c r="BL1283" s="73" t="n"/>
      <c r="BM1283" s="73" t="n"/>
      <c r="BN1283" s="73" t="n"/>
      <c r="BO1283" s="73" t="n"/>
      <c r="BP1283" s="73" t="n"/>
      <c r="BQ1283" s="165">
        <f>COUNTIF($G1283:$BP1283,"a")+COUNTIF($G1283:$BP1283,"r0,a5")/2+COUNTIF($G1283:$BP1283,"p5,a5")/2</f>
        <v/>
      </c>
      <c r="BR1283" s="165">
        <f>COUNTIF($G1283:$BP1283,"d")+COUNTIF($G1283:$BP1283,"r0,d5")/2+COUNTIF($G1283:$BP1283,"p5,d5")/2</f>
        <v/>
      </c>
      <c r="BS1283" s="165">
        <f>COUNTIF($G1283:$BP1283,"b")+COUNTIF($G1283:$BP1283,"r0,b5")/2+COUNTIF($G1283:$BP1283,"p5,b5")/2</f>
        <v/>
      </c>
      <c r="BT1283" s="165">
        <f>COUNTIF($G1283:$BP1283,"c")+COUNTIF($G1283:$BP1283,"r0,c5")/2+COUNTIF($G1283:$BP1283,"p5,c5")/2</f>
        <v/>
      </c>
      <c r="BU1283" s="165">
        <f>COUNTIF($G1283:$BP1283,"KH")+COUNTIF($G1283:$BP1283,"TL")+COUNTIF($G1283:$BP1283,"L")</f>
        <v/>
      </c>
      <c r="BV1283" s="165" t="n"/>
      <c r="BW1283" s="165">
        <f>COUNTIF($G1283:$BP1283,"hh")</f>
        <v/>
      </c>
      <c r="BX1283" s="165">
        <f>COUNTIF($G1283:$BP1283,"nt7")</f>
        <v/>
      </c>
      <c r="BY1283" s="165">
        <f>COUNTIF($G1283:$BP1283,"P")+COUNTIF($G1283:$BP1283,"p5,a5")/2+COUNTIF($G1283:$BP1283,"p5,b5")/2+COUNTIF($G1283:$BP1283,"p5,c5")/2+COUNTIF($G1283:$BP1283,"p5,d5")/2</f>
        <v/>
      </c>
      <c r="BZ1283" s="166">
        <f>SUBTOTAL(9,BQ1283:BY1283)</f>
        <v/>
      </c>
      <c r="CA1283" s="167">
        <f>SUM(J1283,L1283,N1283,P1283,R1283,T1283,X1283,Z1283,AB1283,AD1283,AF1283,AH1283,AL1283,AN1283,AP1283,AR1283,AT1283,AV1283,AZ1283,BB1283,BD1283,BF1283,BH1283,BP1283)</f>
        <v/>
      </c>
      <c r="CB1283" s="168">
        <f>SUM(H1283,V1283,AJ1283,AX1283,BL1283)</f>
        <v/>
      </c>
      <c r="CC1283" s="24">
        <f>SUM(BJ1283,BN1283)</f>
        <v/>
      </c>
      <c r="CD1283" s="169">
        <f>IF(BZ1283&gt;25,4,IF(BZ1283&gt;18,3,IF(BZ1283&gt;12,2,IF(BZ1283&gt;4,1,0))))-BX1283-2+1</f>
        <v/>
      </c>
      <c r="CE1283" s="30" t="n"/>
      <c r="CF1283" s="169">
        <f>CD1283*CI1283</f>
        <v/>
      </c>
      <c r="CG1283" s="170">
        <f>F1283-BY1283+1</f>
        <v/>
      </c>
      <c r="CH1283" s="169">
        <f>CE1283*16</f>
        <v/>
      </c>
      <c r="CI1283" s="171">
        <f>VLOOKUP(A1283,[1]DATA!$A$6:$AI$331,34,0)</f>
        <v/>
      </c>
      <c r="CJ1283" s="172">
        <f>VLOOKUP(A1283,[2]CHAMCONG!A$7:CI$333,79,0)</f>
        <v/>
      </c>
      <c r="CK1283" s="173">
        <f>CJ1283-CA1283</f>
        <v/>
      </c>
    </row>
    <row r="1284">
      <c r="A1284" s="69" t="n"/>
      <c r="B1284" s="70" t="n"/>
      <c r="C1284" s="77" t="n"/>
      <c r="D1284" s="84" t="n"/>
      <c r="E1284" s="69" t="n"/>
      <c r="F1284" s="69" t="n"/>
      <c r="G1284" s="73" t="n"/>
      <c r="H1284" s="73" t="n"/>
      <c r="I1284" s="75" t="n"/>
      <c r="J1284" s="75" t="n"/>
      <c r="K1284" s="73" t="n"/>
      <c r="L1284" s="73" t="n"/>
      <c r="M1284" s="73" t="n"/>
      <c r="N1284" s="73" t="n"/>
      <c r="O1284" s="75" t="n"/>
      <c r="P1284" s="75" t="n"/>
      <c r="Q1284" s="73" t="n"/>
      <c r="R1284" s="73" t="n"/>
      <c r="S1284" s="73" t="n"/>
      <c r="T1284" s="73" t="n"/>
      <c r="U1284" s="73" t="n"/>
      <c r="V1284" s="73" t="n"/>
      <c r="W1284" s="73" t="n"/>
      <c r="X1284" s="73" t="n"/>
      <c r="Y1284" s="73" t="n"/>
      <c r="Z1284" s="73" t="n"/>
      <c r="AA1284" s="73" t="n"/>
      <c r="AB1284" s="73" t="n"/>
      <c r="AC1284" s="73" t="n"/>
      <c r="AD1284" s="73" t="n"/>
      <c r="AE1284" s="73" t="n"/>
      <c r="AF1284" s="73" t="n"/>
      <c r="AG1284" s="73" t="n"/>
      <c r="AH1284" s="73" t="n"/>
      <c r="AI1284" s="73" t="n"/>
      <c r="AJ1284" s="73" t="n"/>
      <c r="AK1284" s="73" t="n"/>
      <c r="AL1284" s="73" t="n"/>
      <c r="AM1284" s="73" t="n"/>
      <c r="AN1284" s="73" t="n"/>
      <c r="AO1284" s="73" t="n"/>
      <c r="AP1284" s="73" t="n"/>
      <c r="AQ1284" s="73" t="n"/>
      <c r="AR1284" s="73" t="n"/>
      <c r="AS1284" s="73" t="n"/>
      <c r="AT1284" s="73" t="n"/>
      <c r="AU1284" s="73" t="n"/>
      <c r="AV1284" s="73" t="n"/>
      <c r="AW1284" s="73" t="n"/>
      <c r="AX1284" s="73" t="n"/>
      <c r="AY1284" s="73" t="n"/>
      <c r="AZ1284" s="73" t="n"/>
      <c r="BA1284" s="73" t="n"/>
      <c r="BB1284" s="73" t="n"/>
      <c r="BC1284" s="73" t="n"/>
      <c r="BD1284" s="73" t="n"/>
      <c r="BE1284" s="73" t="n"/>
      <c r="BF1284" s="73" t="n"/>
      <c r="BG1284" s="73" t="n"/>
      <c r="BH1284" s="73" t="n"/>
      <c r="BI1284" s="73" t="n"/>
      <c r="BJ1284" s="73" t="n"/>
      <c r="BK1284" s="73" t="n"/>
      <c r="BL1284" s="73" t="n"/>
      <c r="BM1284" s="73" t="n"/>
      <c r="BN1284" s="73" t="n"/>
      <c r="BO1284" s="73" t="n"/>
      <c r="BP1284" s="73" t="n"/>
      <c r="BQ1284" s="165">
        <f>COUNTIF($G1284:$BP1284,"a")+COUNTIF($G1284:$BP1284,"r0,a5")/2+COUNTIF($G1284:$BP1284,"p5,a5")/2</f>
        <v/>
      </c>
      <c r="BR1284" s="165">
        <f>COUNTIF($G1284:$BP1284,"d")+COUNTIF($G1284:$BP1284,"r0,d5")/2+COUNTIF($G1284:$BP1284,"p5,d5")/2</f>
        <v/>
      </c>
      <c r="BS1284" s="165">
        <f>COUNTIF($G1284:$BP1284,"b")+COUNTIF($G1284:$BP1284,"r0,b5")/2+COUNTIF($G1284:$BP1284,"p5,b5")/2</f>
        <v/>
      </c>
      <c r="BT1284" s="165">
        <f>COUNTIF($G1284:$BP1284,"c")+COUNTIF($G1284:$BP1284,"r0,c5")/2+COUNTIF($G1284:$BP1284,"p5,c5")/2</f>
        <v/>
      </c>
      <c r="BU1284" s="165">
        <f>COUNTIF($G1284:$BP1284,"KH")+COUNTIF($G1284:$BP1284,"TL")+COUNTIF($G1284:$BP1284,"L")</f>
        <v/>
      </c>
      <c r="BV1284" s="165" t="n"/>
      <c r="BW1284" s="165">
        <f>COUNTIF($G1284:$BP1284,"hh")</f>
        <v/>
      </c>
      <c r="BX1284" s="165">
        <f>COUNTIF($G1284:$BP1284,"nt7")</f>
        <v/>
      </c>
      <c r="BY1284" s="165">
        <f>COUNTIF($G1284:$BP1284,"P")+COUNTIF($G1284:$BP1284,"p5,a5")/2+COUNTIF($G1284:$BP1284,"p5,b5")/2+COUNTIF($G1284:$BP1284,"p5,c5")/2+COUNTIF($G1284:$BP1284,"p5,d5")/2</f>
        <v/>
      </c>
      <c r="BZ1284" s="166">
        <f>SUBTOTAL(9,BQ1284:BY1284)</f>
        <v/>
      </c>
      <c r="CA1284" s="167">
        <f>SUM(J1284,L1284,N1284,P1284,R1284,T1284,X1284,Z1284,AB1284,AD1284,AF1284,AH1284,AL1284,AN1284,AP1284,AR1284,AT1284,AV1284,AZ1284,BB1284,BD1284,BF1284,BH1284,BP1284)</f>
        <v/>
      </c>
      <c r="CB1284" s="168">
        <f>SUM(H1284,V1284,AJ1284,AX1284,BL1284)</f>
        <v/>
      </c>
      <c r="CC1284" s="24">
        <f>SUM(BJ1284,BN1284)</f>
        <v/>
      </c>
      <c r="CD1284" s="169">
        <f>IF(BZ1284&gt;25,4,IF(BZ1284&gt;18,3,IF(BZ1284&gt;12,2,IF(BZ1284&gt;4,1,0))))-BX1284-2+1</f>
        <v/>
      </c>
      <c r="CE1284" s="30" t="n"/>
      <c r="CF1284" s="169">
        <f>CD1284*CI1284</f>
        <v/>
      </c>
      <c r="CG1284" s="170">
        <f>F1284-BY1284+1</f>
        <v/>
      </c>
      <c r="CH1284" s="169">
        <f>CE1284*16</f>
        <v/>
      </c>
      <c r="CI1284" s="171">
        <f>VLOOKUP(A1284,[1]DATA!$A$6:$AI$331,34,0)</f>
        <v/>
      </c>
      <c r="CJ1284" s="172">
        <f>VLOOKUP(A1284,[2]CHAMCONG!A$7:CI$333,79,0)</f>
        <v/>
      </c>
      <c r="CK1284" s="173">
        <f>CJ1284-CA1284</f>
        <v/>
      </c>
    </row>
    <row r="1285">
      <c r="A1285" s="69" t="n"/>
      <c r="B1285" s="70" t="n"/>
      <c r="C1285" s="77" t="n"/>
      <c r="D1285" s="84" t="n"/>
      <c r="E1285" s="69" t="n"/>
      <c r="F1285" s="69" t="n"/>
      <c r="G1285" s="73" t="n"/>
      <c r="H1285" s="73" t="n"/>
      <c r="I1285" s="75" t="n"/>
      <c r="J1285" s="75" t="n"/>
      <c r="K1285" s="73" t="n"/>
      <c r="L1285" s="73" t="n"/>
      <c r="M1285" s="73" t="n"/>
      <c r="N1285" s="73" t="n"/>
      <c r="O1285" s="75" t="n"/>
      <c r="P1285" s="75" t="n"/>
      <c r="Q1285" s="73" t="n"/>
      <c r="R1285" s="73" t="n"/>
      <c r="S1285" s="73" t="n"/>
      <c r="T1285" s="73" t="n"/>
      <c r="U1285" s="73" t="n"/>
      <c r="V1285" s="73" t="n"/>
      <c r="W1285" s="73" t="n"/>
      <c r="X1285" s="73" t="n"/>
      <c r="Y1285" s="73" t="n"/>
      <c r="Z1285" s="73" t="n"/>
      <c r="AA1285" s="73" t="n"/>
      <c r="AB1285" s="73" t="n"/>
      <c r="AC1285" s="73" t="n"/>
      <c r="AD1285" s="73" t="n"/>
      <c r="AE1285" s="73" t="n"/>
      <c r="AF1285" s="73" t="n"/>
      <c r="AG1285" s="73" t="n"/>
      <c r="AH1285" s="73" t="n"/>
      <c r="AI1285" s="73" t="n"/>
      <c r="AJ1285" s="73" t="n"/>
      <c r="AK1285" s="73" t="n"/>
      <c r="AL1285" s="73" t="n"/>
      <c r="AM1285" s="73" t="n"/>
      <c r="AN1285" s="73" t="n"/>
      <c r="AO1285" s="73" t="n"/>
      <c r="AP1285" s="73" t="n"/>
      <c r="AQ1285" s="73" t="n"/>
      <c r="AR1285" s="73" t="n"/>
      <c r="AS1285" s="73" t="n"/>
      <c r="AT1285" s="73" t="n"/>
      <c r="AU1285" s="73" t="n"/>
      <c r="AV1285" s="73" t="n"/>
      <c r="AW1285" s="73" t="n"/>
      <c r="AX1285" s="73" t="n"/>
      <c r="AY1285" s="73" t="n"/>
      <c r="AZ1285" s="73" t="n"/>
      <c r="BA1285" s="73" t="n"/>
      <c r="BB1285" s="73" t="n"/>
      <c r="BC1285" s="73" t="n"/>
      <c r="BD1285" s="73" t="n"/>
      <c r="BE1285" s="73" t="n"/>
      <c r="BF1285" s="73" t="n"/>
      <c r="BG1285" s="73" t="n"/>
      <c r="BH1285" s="73" t="n"/>
      <c r="BI1285" s="73" t="n"/>
      <c r="BJ1285" s="73" t="n"/>
      <c r="BK1285" s="73" t="n"/>
      <c r="BL1285" s="73" t="n"/>
      <c r="BM1285" s="73" t="n"/>
      <c r="BN1285" s="73" t="n"/>
      <c r="BO1285" s="73" t="n"/>
      <c r="BP1285" s="73" t="n"/>
      <c r="BQ1285" s="165">
        <f>COUNTIF($G1285:$BP1285,"a")+COUNTIF($G1285:$BP1285,"r0,a5")/2+COUNTIF($G1285:$BP1285,"p5,a5")/2</f>
        <v/>
      </c>
      <c r="BR1285" s="165">
        <f>COUNTIF($G1285:$BP1285,"d")+COUNTIF($G1285:$BP1285,"r0,d5")/2+COUNTIF($G1285:$BP1285,"p5,d5")/2</f>
        <v/>
      </c>
      <c r="BS1285" s="165">
        <f>COUNTIF($G1285:$BP1285,"b")+COUNTIF($G1285:$BP1285,"r0,b5")/2+COUNTIF($G1285:$BP1285,"p5,b5")/2</f>
        <v/>
      </c>
      <c r="BT1285" s="165">
        <f>COUNTIF($G1285:$BP1285,"c")+COUNTIF($G1285:$BP1285,"r0,c5")/2+COUNTIF($G1285:$BP1285,"p5,c5")/2</f>
        <v/>
      </c>
      <c r="BU1285" s="165">
        <f>COUNTIF($G1285:$BP1285,"KH")+COUNTIF($G1285:$BP1285,"TL")+COUNTIF($G1285:$BP1285,"L")</f>
        <v/>
      </c>
      <c r="BV1285" s="165" t="n"/>
      <c r="BW1285" s="165">
        <f>COUNTIF($G1285:$BP1285,"hh")</f>
        <v/>
      </c>
      <c r="BX1285" s="165">
        <f>COUNTIF($G1285:$BP1285,"nt7")</f>
        <v/>
      </c>
      <c r="BY1285" s="165">
        <f>COUNTIF($G1285:$BP1285,"P")+COUNTIF($G1285:$BP1285,"p5,a5")/2+COUNTIF($G1285:$BP1285,"p5,b5")/2+COUNTIF($G1285:$BP1285,"p5,c5")/2+COUNTIF($G1285:$BP1285,"p5,d5")/2</f>
        <v/>
      </c>
      <c r="BZ1285" s="166">
        <f>SUBTOTAL(9,BQ1285:BY1285)</f>
        <v/>
      </c>
      <c r="CA1285" s="167">
        <f>SUM(J1285,L1285,N1285,P1285,R1285,T1285,X1285,Z1285,AB1285,AD1285,AF1285,AH1285,AL1285,AN1285,AP1285,AR1285,AT1285,AV1285,AZ1285,BB1285,BD1285,BF1285,BH1285,BP1285)</f>
        <v/>
      </c>
      <c r="CB1285" s="168">
        <f>SUM(H1285,V1285,AJ1285,AX1285,BL1285)</f>
        <v/>
      </c>
      <c r="CC1285" s="24">
        <f>SUM(BJ1285,BN1285)</f>
        <v/>
      </c>
      <c r="CD1285" s="169">
        <f>IF(BZ1285&gt;25,4,IF(BZ1285&gt;18,3,IF(BZ1285&gt;12,2,IF(BZ1285&gt;4,1,0))))-BX1285-2+1</f>
        <v/>
      </c>
      <c r="CE1285" s="30" t="n"/>
      <c r="CF1285" s="169">
        <f>CD1285*CI1285</f>
        <v/>
      </c>
      <c r="CG1285" s="170">
        <f>F1285-BY1285+1</f>
        <v/>
      </c>
      <c r="CH1285" s="169">
        <f>CE1285*16</f>
        <v/>
      </c>
      <c r="CI1285" s="171">
        <f>VLOOKUP(A1285,[1]DATA!$A$6:$AI$331,34,0)</f>
        <v/>
      </c>
      <c r="CJ1285" s="172">
        <f>VLOOKUP(A1285,[2]CHAMCONG!A$7:CI$333,79,0)</f>
        <v/>
      </c>
      <c r="CK1285" s="173">
        <f>CJ1285-CA1285</f>
        <v/>
      </c>
    </row>
    <row r="1286">
      <c r="A1286" s="69" t="n"/>
      <c r="B1286" s="70" t="n"/>
      <c r="C1286" s="77" t="n"/>
      <c r="D1286" s="84" t="n"/>
      <c r="E1286" s="69" t="n"/>
      <c r="F1286" s="69" t="n"/>
      <c r="G1286" s="73" t="n"/>
      <c r="H1286" s="73" t="n"/>
      <c r="I1286" s="75" t="n"/>
      <c r="J1286" s="75" t="n"/>
      <c r="K1286" s="73" t="n"/>
      <c r="L1286" s="73" t="n"/>
      <c r="M1286" s="73" t="n"/>
      <c r="N1286" s="73" t="n"/>
      <c r="O1286" s="75" t="n"/>
      <c r="P1286" s="75" t="n"/>
      <c r="Q1286" s="73" t="n"/>
      <c r="R1286" s="73" t="n"/>
      <c r="S1286" s="73" t="n"/>
      <c r="T1286" s="73" t="n"/>
      <c r="U1286" s="73" t="n"/>
      <c r="V1286" s="73" t="n"/>
      <c r="W1286" s="73" t="n"/>
      <c r="X1286" s="73" t="n"/>
      <c r="Y1286" s="73" t="n"/>
      <c r="Z1286" s="73" t="n"/>
      <c r="AA1286" s="73" t="n"/>
      <c r="AB1286" s="73" t="n"/>
      <c r="AC1286" s="73" t="n"/>
      <c r="AD1286" s="73" t="n"/>
      <c r="AE1286" s="73" t="n"/>
      <c r="AF1286" s="73" t="n"/>
      <c r="AG1286" s="73" t="n"/>
      <c r="AH1286" s="73" t="n"/>
      <c r="AI1286" s="73" t="n"/>
      <c r="AJ1286" s="73" t="n"/>
      <c r="AK1286" s="73" t="n"/>
      <c r="AL1286" s="73" t="n"/>
      <c r="AM1286" s="73" t="n"/>
      <c r="AN1286" s="73" t="n"/>
      <c r="AO1286" s="73" t="n"/>
      <c r="AP1286" s="73" t="n"/>
      <c r="AQ1286" s="73" t="n"/>
      <c r="AR1286" s="73" t="n"/>
      <c r="AS1286" s="73" t="n"/>
      <c r="AT1286" s="73" t="n"/>
      <c r="AU1286" s="73" t="n"/>
      <c r="AV1286" s="73" t="n"/>
      <c r="AW1286" s="73" t="n"/>
      <c r="AX1286" s="73" t="n"/>
      <c r="AY1286" s="73" t="n"/>
      <c r="AZ1286" s="73" t="n"/>
      <c r="BA1286" s="73" t="n"/>
      <c r="BB1286" s="73" t="n"/>
      <c r="BC1286" s="73" t="n"/>
      <c r="BD1286" s="73" t="n"/>
      <c r="BE1286" s="73" t="n"/>
      <c r="BF1286" s="73" t="n"/>
      <c r="BG1286" s="73" t="n"/>
      <c r="BH1286" s="73" t="n"/>
      <c r="BI1286" s="73" t="n"/>
      <c r="BJ1286" s="73" t="n"/>
      <c r="BK1286" s="73" t="n"/>
      <c r="BL1286" s="73" t="n"/>
      <c r="BM1286" s="73" t="n"/>
      <c r="BN1286" s="73" t="n"/>
      <c r="BO1286" s="73" t="n"/>
      <c r="BP1286" s="73" t="n"/>
      <c r="BQ1286" s="165">
        <f>COUNTIF($G1286:$BP1286,"a")+COUNTIF($G1286:$BP1286,"r0,a5")/2+COUNTIF($G1286:$BP1286,"p5,a5")/2</f>
        <v/>
      </c>
      <c r="BR1286" s="165">
        <f>COUNTIF($G1286:$BP1286,"d")+COUNTIF($G1286:$BP1286,"r0,d5")/2+COUNTIF($G1286:$BP1286,"p5,d5")/2</f>
        <v/>
      </c>
      <c r="BS1286" s="165">
        <f>COUNTIF($G1286:$BP1286,"b")+COUNTIF($G1286:$BP1286,"r0,b5")/2+COUNTIF($G1286:$BP1286,"p5,b5")/2</f>
        <v/>
      </c>
      <c r="BT1286" s="165">
        <f>COUNTIF($G1286:$BP1286,"c")+COUNTIF($G1286:$BP1286,"r0,c5")/2+COUNTIF($G1286:$BP1286,"p5,c5")/2</f>
        <v/>
      </c>
      <c r="BU1286" s="165">
        <f>COUNTIF($G1286:$BP1286,"KH")+COUNTIF($G1286:$BP1286,"TL")+COUNTIF($G1286:$BP1286,"L")</f>
        <v/>
      </c>
      <c r="BV1286" s="165" t="n"/>
      <c r="BW1286" s="165">
        <f>COUNTIF($G1286:$BP1286,"hh")</f>
        <v/>
      </c>
      <c r="BX1286" s="165">
        <f>COUNTIF($G1286:$BP1286,"nt7")</f>
        <v/>
      </c>
      <c r="BY1286" s="165">
        <f>COUNTIF($G1286:$BP1286,"P")+COUNTIF($G1286:$BP1286,"p5,a5")/2+COUNTIF($G1286:$BP1286,"p5,b5")/2+COUNTIF($G1286:$BP1286,"p5,c5")/2+COUNTIF($G1286:$BP1286,"p5,d5")/2</f>
        <v/>
      </c>
      <c r="BZ1286" s="166">
        <f>SUBTOTAL(9,BQ1286:BY1286)</f>
        <v/>
      </c>
      <c r="CA1286" s="167">
        <f>SUM(J1286,L1286,N1286,P1286,R1286,T1286,X1286,Z1286,AB1286,AD1286,AF1286,AH1286,AL1286,AN1286,AP1286,AR1286,AT1286,AV1286,AZ1286,BB1286,BD1286,BF1286,BH1286,BP1286)</f>
        <v/>
      </c>
      <c r="CB1286" s="168">
        <f>SUM(H1286,V1286,AJ1286,AX1286,BL1286)</f>
        <v/>
      </c>
      <c r="CC1286" s="24">
        <f>SUM(BJ1286,BN1286)</f>
        <v/>
      </c>
      <c r="CD1286" s="169">
        <f>IF(BZ1286&gt;25,4,IF(BZ1286&gt;18,3,IF(BZ1286&gt;12,2,IF(BZ1286&gt;4,1,0))))-BX1286-2+1</f>
        <v/>
      </c>
      <c r="CE1286" s="30" t="n"/>
      <c r="CF1286" s="169">
        <f>CD1286*CI1286</f>
        <v/>
      </c>
      <c r="CG1286" s="170">
        <f>F1286-BY1286+1</f>
        <v/>
      </c>
      <c r="CH1286" s="169">
        <f>CE1286*16</f>
        <v/>
      </c>
      <c r="CI1286" s="171">
        <f>VLOOKUP(A1286,[1]DATA!$A$6:$AI$331,34,0)</f>
        <v/>
      </c>
      <c r="CJ1286" s="172">
        <f>VLOOKUP(A1286,[2]CHAMCONG!A$7:CI$333,79,0)</f>
        <v/>
      </c>
      <c r="CK1286" s="173">
        <f>CJ1286-CA1286</f>
        <v/>
      </c>
    </row>
    <row r="1287">
      <c r="A1287" s="69" t="n"/>
      <c r="B1287" s="70" t="n"/>
      <c r="C1287" s="77" t="n"/>
      <c r="D1287" s="84" t="n"/>
      <c r="E1287" s="69" t="n"/>
      <c r="F1287" s="69" t="n"/>
      <c r="G1287" s="73" t="n"/>
      <c r="H1287" s="73" t="n"/>
      <c r="I1287" s="75" t="n"/>
      <c r="J1287" s="75" t="n"/>
      <c r="K1287" s="73" t="n"/>
      <c r="L1287" s="73" t="n"/>
      <c r="M1287" s="73" t="n"/>
      <c r="N1287" s="73" t="n"/>
      <c r="O1287" s="75" t="n"/>
      <c r="P1287" s="75" t="n"/>
      <c r="Q1287" s="73" t="n"/>
      <c r="R1287" s="73" t="n"/>
      <c r="S1287" s="73" t="n"/>
      <c r="T1287" s="73" t="n"/>
      <c r="U1287" s="73" t="n"/>
      <c r="V1287" s="73" t="n"/>
      <c r="W1287" s="73" t="n"/>
      <c r="X1287" s="73" t="n"/>
      <c r="Y1287" s="73" t="n"/>
      <c r="Z1287" s="73" t="n"/>
      <c r="AA1287" s="73" t="n"/>
      <c r="AB1287" s="73" t="n"/>
      <c r="AC1287" s="73" t="n"/>
      <c r="AD1287" s="73" t="n"/>
      <c r="AE1287" s="73" t="n"/>
      <c r="AF1287" s="73" t="n"/>
      <c r="AG1287" s="73" t="n"/>
      <c r="AH1287" s="73" t="n"/>
      <c r="AI1287" s="73" t="n"/>
      <c r="AJ1287" s="73" t="n"/>
      <c r="AK1287" s="73" t="n"/>
      <c r="AL1287" s="73" t="n"/>
      <c r="AM1287" s="73" t="n"/>
      <c r="AN1287" s="73" t="n"/>
      <c r="AO1287" s="73" t="n"/>
      <c r="AP1287" s="73" t="n"/>
      <c r="AQ1287" s="73" t="n"/>
      <c r="AR1287" s="73" t="n"/>
      <c r="AS1287" s="73" t="n"/>
      <c r="AT1287" s="73" t="n"/>
      <c r="AU1287" s="73" t="n"/>
      <c r="AV1287" s="73" t="n"/>
      <c r="AW1287" s="73" t="n"/>
      <c r="AX1287" s="73" t="n"/>
      <c r="AY1287" s="73" t="n"/>
      <c r="AZ1287" s="73" t="n"/>
      <c r="BA1287" s="73" t="n"/>
      <c r="BB1287" s="73" t="n"/>
      <c r="BC1287" s="73" t="n"/>
      <c r="BD1287" s="73" t="n"/>
      <c r="BE1287" s="73" t="n"/>
      <c r="BF1287" s="73" t="n"/>
      <c r="BG1287" s="73" t="n"/>
      <c r="BH1287" s="73" t="n"/>
      <c r="BI1287" s="73" t="n"/>
      <c r="BJ1287" s="73" t="n"/>
      <c r="BK1287" s="73" t="n"/>
      <c r="BL1287" s="73" t="n"/>
      <c r="BM1287" s="73" t="n"/>
      <c r="BN1287" s="73" t="n"/>
      <c r="BO1287" s="73" t="n"/>
      <c r="BP1287" s="73" t="n"/>
      <c r="BQ1287" s="165">
        <f>COUNTIF($G1287:$BP1287,"a")+COUNTIF($G1287:$BP1287,"r0,a5")/2+COUNTIF($G1287:$BP1287,"p5,a5")/2</f>
        <v/>
      </c>
      <c r="BR1287" s="165">
        <f>COUNTIF($G1287:$BP1287,"d")+COUNTIF($G1287:$BP1287,"r0,d5")/2+COUNTIF($G1287:$BP1287,"p5,d5")/2</f>
        <v/>
      </c>
      <c r="BS1287" s="165">
        <f>COUNTIF($G1287:$BP1287,"b")+COUNTIF($G1287:$BP1287,"r0,b5")/2+COUNTIF($G1287:$BP1287,"p5,b5")/2</f>
        <v/>
      </c>
      <c r="BT1287" s="165">
        <f>COUNTIF($G1287:$BP1287,"c")+COUNTIF($G1287:$BP1287,"r0,c5")/2+COUNTIF($G1287:$BP1287,"p5,c5")/2</f>
        <v/>
      </c>
      <c r="BU1287" s="165">
        <f>COUNTIF($G1287:$BP1287,"KH")+COUNTIF($G1287:$BP1287,"TL")+COUNTIF($G1287:$BP1287,"L")</f>
        <v/>
      </c>
      <c r="BV1287" s="165" t="n"/>
      <c r="BW1287" s="165">
        <f>COUNTIF($G1287:$BP1287,"hh")</f>
        <v/>
      </c>
      <c r="BX1287" s="165">
        <f>COUNTIF($G1287:$BP1287,"nt7")</f>
        <v/>
      </c>
      <c r="BY1287" s="165">
        <f>COUNTIF($G1287:$BP1287,"P")+COUNTIF($G1287:$BP1287,"p5,a5")/2+COUNTIF($G1287:$BP1287,"p5,b5")/2+COUNTIF($G1287:$BP1287,"p5,c5")/2+COUNTIF($G1287:$BP1287,"p5,d5")/2</f>
        <v/>
      </c>
      <c r="BZ1287" s="166">
        <f>SUBTOTAL(9,BQ1287:BY1287)</f>
        <v/>
      </c>
      <c r="CA1287" s="167">
        <f>SUM(J1287,L1287,N1287,P1287,R1287,T1287,X1287,Z1287,AB1287,AD1287,AF1287,AH1287,AL1287,AN1287,AP1287,AR1287,AT1287,AV1287,AZ1287,BB1287,BD1287,BF1287,BH1287,BP1287)</f>
        <v/>
      </c>
      <c r="CB1287" s="168">
        <f>SUM(H1287,V1287,AJ1287,AX1287,BL1287)</f>
        <v/>
      </c>
      <c r="CC1287" s="24">
        <f>SUM(BJ1287,BN1287)</f>
        <v/>
      </c>
      <c r="CD1287" s="169">
        <f>IF(BZ1287&gt;25,4,IF(BZ1287&gt;18,3,IF(BZ1287&gt;12,2,IF(BZ1287&gt;4,1,0))))-BX1287-2+1</f>
        <v/>
      </c>
      <c r="CE1287" s="30" t="n"/>
      <c r="CF1287" s="169">
        <f>CD1287*CI1287</f>
        <v/>
      </c>
      <c r="CG1287" s="170">
        <f>F1287-BY1287+1</f>
        <v/>
      </c>
      <c r="CH1287" s="169">
        <f>CE1287*16</f>
        <v/>
      </c>
      <c r="CI1287" s="171">
        <f>VLOOKUP(A1287,[1]DATA!$A$6:$AI$331,34,0)</f>
        <v/>
      </c>
      <c r="CJ1287" s="172">
        <f>VLOOKUP(A1287,[2]CHAMCONG!A$7:CI$333,79,0)</f>
        <v/>
      </c>
      <c r="CK1287" s="173">
        <f>CJ1287-CA1287</f>
        <v/>
      </c>
    </row>
    <row r="1288">
      <c r="A1288" s="69" t="n"/>
      <c r="B1288" s="70" t="n"/>
      <c r="C1288" s="77" t="n"/>
      <c r="D1288" s="84" t="n"/>
      <c r="E1288" s="69" t="n"/>
      <c r="F1288" s="69" t="n"/>
      <c r="G1288" s="73" t="n"/>
      <c r="H1288" s="73" t="n"/>
      <c r="I1288" s="75" t="n"/>
      <c r="J1288" s="75" t="n"/>
      <c r="K1288" s="73" t="n"/>
      <c r="L1288" s="73" t="n"/>
      <c r="M1288" s="73" t="n"/>
      <c r="N1288" s="73" t="n"/>
      <c r="O1288" s="75" t="n"/>
      <c r="P1288" s="75" t="n"/>
      <c r="Q1288" s="73" t="n"/>
      <c r="R1288" s="73" t="n"/>
      <c r="S1288" s="73" t="n"/>
      <c r="T1288" s="73" t="n"/>
      <c r="U1288" s="73" t="n"/>
      <c r="V1288" s="73" t="n"/>
      <c r="W1288" s="73" t="n"/>
      <c r="X1288" s="73" t="n"/>
      <c r="Y1288" s="73" t="n"/>
      <c r="Z1288" s="73" t="n"/>
      <c r="AA1288" s="73" t="n"/>
      <c r="AB1288" s="73" t="n"/>
      <c r="AC1288" s="73" t="n"/>
      <c r="AD1288" s="73" t="n"/>
      <c r="AE1288" s="73" t="n"/>
      <c r="AF1288" s="73" t="n"/>
      <c r="AG1288" s="73" t="n"/>
      <c r="AH1288" s="73" t="n"/>
      <c r="AI1288" s="73" t="n"/>
      <c r="AJ1288" s="73" t="n"/>
      <c r="AK1288" s="73" t="n"/>
      <c r="AL1288" s="73" t="n"/>
      <c r="AM1288" s="73" t="n"/>
      <c r="AN1288" s="73" t="n"/>
      <c r="AO1288" s="73" t="n"/>
      <c r="AP1288" s="73" t="n"/>
      <c r="AQ1288" s="73" t="n"/>
      <c r="AR1288" s="73" t="n"/>
      <c r="AS1288" s="73" t="n"/>
      <c r="AT1288" s="73" t="n"/>
      <c r="AU1288" s="73" t="n"/>
      <c r="AV1288" s="73" t="n"/>
      <c r="AW1288" s="73" t="n"/>
      <c r="AX1288" s="73" t="n"/>
      <c r="AY1288" s="73" t="n"/>
      <c r="AZ1288" s="73" t="n"/>
      <c r="BA1288" s="73" t="n"/>
      <c r="BB1288" s="73" t="n"/>
      <c r="BC1288" s="73" t="n"/>
      <c r="BD1288" s="73" t="n"/>
      <c r="BE1288" s="73" t="n"/>
      <c r="BF1288" s="73" t="n"/>
      <c r="BG1288" s="73" t="n"/>
      <c r="BH1288" s="73" t="n"/>
      <c r="BI1288" s="73" t="n"/>
      <c r="BJ1288" s="73" t="n"/>
      <c r="BK1288" s="73" t="n"/>
      <c r="BL1288" s="73" t="n"/>
      <c r="BM1288" s="73" t="n"/>
      <c r="BN1288" s="73" t="n"/>
      <c r="BO1288" s="73" t="n"/>
      <c r="BP1288" s="73" t="n"/>
      <c r="BQ1288" s="165">
        <f>COUNTIF($G1288:$BP1288,"a")+COUNTIF($G1288:$BP1288,"r0,a5")/2+COUNTIF($G1288:$BP1288,"p5,a5")/2</f>
        <v/>
      </c>
      <c r="BR1288" s="165">
        <f>COUNTIF($G1288:$BP1288,"d")+COUNTIF($G1288:$BP1288,"r0,d5")/2+COUNTIF($G1288:$BP1288,"p5,d5")/2</f>
        <v/>
      </c>
      <c r="BS1288" s="165">
        <f>COUNTIF($G1288:$BP1288,"b")+COUNTIF($G1288:$BP1288,"r0,b5")/2+COUNTIF($G1288:$BP1288,"p5,b5")/2</f>
        <v/>
      </c>
      <c r="BT1288" s="165">
        <f>COUNTIF($G1288:$BP1288,"c")+COUNTIF($G1288:$BP1288,"r0,c5")/2+COUNTIF($G1288:$BP1288,"p5,c5")/2</f>
        <v/>
      </c>
      <c r="BU1288" s="165">
        <f>COUNTIF($G1288:$BP1288,"KH")+COUNTIF($G1288:$BP1288,"TL")+COUNTIF($G1288:$BP1288,"L")</f>
        <v/>
      </c>
      <c r="BV1288" s="165" t="n"/>
      <c r="BW1288" s="165">
        <f>COUNTIF($G1288:$BP1288,"hh")</f>
        <v/>
      </c>
      <c r="BX1288" s="165">
        <f>COUNTIF($G1288:$BP1288,"nt7")</f>
        <v/>
      </c>
      <c r="BY1288" s="165">
        <f>COUNTIF($G1288:$BP1288,"P")+COUNTIF($G1288:$BP1288,"p5,a5")/2+COUNTIF($G1288:$BP1288,"p5,b5")/2+COUNTIF($G1288:$BP1288,"p5,c5")/2+COUNTIF($G1288:$BP1288,"p5,d5")/2</f>
        <v/>
      </c>
      <c r="BZ1288" s="166">
        <f>SUBTOTAL(9,BQ1288:BY1288)</f>
        <v/>
      </c>
      <c r="CA1288" s="167">
        <f>SUM(J1288,L1288,N1288,P1288,R1288,T1288,X1288,Z1288,AB1288,AD1288,AF1288,AH1288,AL1288,AN1288,AP1288,AR1288,AT1288,AV1288,AZ1288,BB1288,BD1288,BF1288,BH1288,BP1288)</f>
        <v/>
      </c>
      <c r="CB1288" s="168">
        <f>SUM(H1288,V1288,AJ1288,AX1288,BL1288)</f>
        <v/>
      </c>
      <c r="CC1288" s="24">
        <f>SUM(BJ1288,BN1288)</f>
        <v/>
      </c>
      <c r="CD1288" s="169">
        <f>IF(BZ1288&gt;25,4,IF(BZ1288&gt;18,3,IF(BZ1288&gt;12,2,IF(BZ1288&gt;4,1,0))))-BX1288-2+1</f>
        <v/>
      </c>
      <c r="CE1288" s="30" t="n"/>
      <c r="CF1288" s="169">
        <f>CD1288*CI1288</f>
        <v/>
      </c>
      <c r="CG1288" s="170">
        <f>F1288-BY1288+1</f>
        <v/>
      </c>
      <c r="CH1288" s="169">
        <f>CE1288*16</f>
        <v/>
      </c>
      <c r="CI1288" s="171">
        <f>VLOOKUP(A1288,[1]DATA!$A$6:$AI$331,34,0)</f>
        <v/>
      </c>
      <c r="CJ1288" s="172">
        <f>VLOOKUP(A1288,[2]CHAMCONG!A$7:CI$333,79,0)</f>
        <v/>
      </c>
      <c r="CK1288" s="173">
        <f>CJ1288-CA1288</f>
        <v/>
      </c>
    </row>
    <row r="1289">
      <c r="A1289" s="69" t="n"/>
      <c r="B1289" s="70" t="n"/>
      <c r="C1289" s="77" t="n"/>
      <c r="D1289" s="84" t="n"/>
      <c r="E1289" s="69" t="n"/>
      <c r="F1289" s="69" t="n"/>
      <c r="G1289" s="73" t="n"/>
      <c r="H1289" s="73" t="n"/>
      <c r="I1289" s="75" t="n"/>
      <c r="J1289" s="75" t="n"/>
      <c r="K1289" s="73" t="n"/>
      <c r="L1289" s="73" t="n"/>
      <c r="M1289" s="73" t="n"/>
      <c r="N1289" s="73" t="n"/>
      <c r="O1289" s="75" t="n"/>
      <c r="P1289" s="75" t="n"/>
      <c r="Q1289" s="73" t="n"/>
      <c r="R1289" s="73" t="n"/>
      <c r="S1289" s="73" t="n"/>
      <c r="T1289" s="73" t="n"/>
      <c r="U1289" s="73" t="n"/>
      <c r="V1289" s="73" t="n"/>
      <c r="W1289" s="73" t="n"/>
      <c r="X1289" s="73" t="n"/>
      <c r="Y1289" s="73" t="n"/>
      <c r="Z1289" s="73" t="n"/>
      <c r="AA1289" s="73" t="n"/>
      <c r="AB1289" s="73" t="n"/>
      <c r="AC1289" s="73" t="n"/>
      <c r="AD1289" s="73" t="n"/>
      <c r="AE1289" s="73" t="n"/>
      <c r="AF1289" s="73" t="n"/>
      <c r="AG1289" s="73" t="n"/>
      <c r="AH1289" s="73" t="n"/>
      <c r="AI1289" s="73" t="n"/>
      <c r="AJ1289" s="73" t="n"/>
      <c r="AK1289" s="73" t="n"/>
      <c r="AL1289" s="73" t="n"/>
      <c r="AM1289" s="73" t="n"/>
      <c r="AN1289" s="73" t="n"/>
      <c r="AO1289" s="73" t="n"/>
      <c r="AP1289" s="73" t="n"/>
      <c r="AQ1289" s="73" t="n"/>
      <c r="AR1289" s="73" t="n"/>
      <c r="AS1289" s="73" t="n"/>
      <c r="AT1289" s="73" t="n"/>
      <c r="AU1289" s="73" t="n"/>
      <c r="AV1289" s="73" t="n"/>
      <c r="AW1289" s="73" t="n"/>
      <c r="AX1289" s="73" t="n"/>
      <c r="AY1289" s="73" t="n"/>
      <c r="AZ1289" s="73" t="n"/>
      <c r="BA1289" s="73" t="n"/>
      <c r="BB1289" s="73" t="n"/>
      <c r="BC1289" s="73" t="n"/>
      <c r="BD1289" s="73" t="n"/>
      <c r="BE1289" s="73" t="n"/>
      <c r="BF1289" s="73" t="n"/>
      <c r="BG1289" s="73" t="n"/>
      <c r="BH1289" s="73" t="n"/>
      <c r="BI1289" s="73" t="n"/>
      <c r="BJ1289" s="73" t="n"/>
      <c r="BK1289" s="73" t="n"/>
      <c r="BL1289" s="73" t="n"/>
      <c r="BM1289" s="73" t="n"/>
      <c r="BN1289" s="73" t="n"/>
      <c r="BO1289" s="73" t="n"/>
      <c r="BP1289" s="73" t="n"/>
      <c r="BQ1289" s="165">
        <f>COUNTIF($G1289:$BP1289,"a")+COUNTIF($G1289:$BP1289,"r0,a5")/2+COUNTIF($G1289:$BP1289,"p5,a5")/2</f>
        <v/>
      </c>
      <c r="BR1289" s="165">
        <f>COUNTIF($G1289:$BP1289,"d")+COUNTIF($G1289:$BP1289,"r0,d5")/2+COUNTIF($G1289:$BP1289,"p5,d5")/2</f>
        <v/>
      </c>
      <c r="BS1289" s="165">
        <f>COUNTIF($G1289:$BP1289,"b")+COUNTIF($G1289:$BP1289,"r0,b5")/2+COUNTIF($G1289:$BP1289,"p5,b5")/2</f>
        <v/>
      </c>
      <c r="BT1289" s="165">
        <f>COUNTIF($G1289:$BP1289,"c")+COUNTIF($G1289:$BP1289,"r0,c5")/2+COUNTIF($G1289:$BP1289,"p5,c5")/2</f>
        <v/>
      </c>
      <c r="BU1289" s="165">
        <f>COUNTIF($G1289:$BP1289,"KH")+COUNTIF($G1289:$BP1289,"TL")+COUNTIF($G1289:$BP1289,"L")</f>
        <v/>
      </c>
      <c r="BV1289" s="165" t="n"/>
      <c r="BW1289" s="165">
        <f>COUNTIF($G1289:$BP1289,"hh")</f>
        <v/>
      </c>
      <c r="BX1289" s="165">
        <f>COUNTIF($G1289:$BP1289,"nt7")</f>
        <v/>
      </c>
      <c r="BY1289" s="165">
        <f>COUNTIF($G1289:$BP1289,"P")+COUNTIF($G1289:$BP1289,"p5,a5")/2+COUNTIF($G1289:$BP1289,"p5,b5")/2+COUNTIF($G1289:$BP1289,"p5,c5")/2+COUNTIF($G1289:$BP1289,"p5,d5")/2</f>
        <v/>
      </c>
      <c r="BZ1289" s="166">
        <f>SUBTOTAL(9,BQ1289:BY1289)</f>
        <v/>
      </c>
      <c r="CA1289" s="167">
        <f>SUM(J1289,L1289,N1289,P1289,R1289,T1289,X1289,Z1289,AB1289,AD1289,AF1289,AH1289,AL1289,AN1289,AP1289,AR1289,AT1289,AV1289,AZ1289,BB1289,BD1289,BF1289,BH1289,BP1289)</f>
        <v/>
      </c>
      <c r="CB1289" s="168">
        <f>SUM(H1289,V1289,AJ1289,AX1289,BL1289)</f>
        <v/>
      </c>
      <c r="CC1289" s="24">
        <f>SUM(BJ1289,BN1289)</f>
        <v/>
      </c>
      <c r="CD1289" s="169">
        <f>IF(BZ1289&gt;25,4,IF(BZ1289&gt;18,3,IF(BZ1289&gt;12,2,IF(BZ1289&gt;4,1,0))))-BX1289-2+1</f>
        <v/>
      </c>
      <c r="CE1289" s="30" t="n"/>
      <c r="CF1289" s="169">
        <f>CD1289*CI1289</f>
        <v/>
      </c>
      <c r="CG1289" s="170">
        <f>F1289-BY1289+1</f>
        <v/>
      </c>
      <c r="CH1289" s="169">
        <f>CE1289*16</f>
        <v/>
      </c>
      <c r="CI1289" s="171">
        <f>VLOOKUP(A1289,[1]DATA!$A$6:$AI$331,34,0)</f>
        <v/>
      </c>
      <c r="CJ1289" s="172">
        <f>VLOOKUP(A1289,[2]CHAMCONG!A$7:CI$333,79,0)</f>
        <v/>
      </c>
      <c r="CK1289" s="173">
        <f>CJ1289-CA1289</f>
        <v/>
      </c>
    </row>
    <row r="1290">
      <c r="A1290" s="69" t="n"/>
      <c r="B1290" s="70" t="n"/>
      <c r="C1290" s="77" t="n"/>
      <c r="D1290" s="84" t="n"/>
      <c r="E1290" s="69" t="n"/>
      <c r="F1290" s="69" t="n"/>
      <c r="G1290" s="73" t="n"/>
      <c r="H1290" s="73" t="n"/>
      <c r="I1290" s="75" t="n"/>
      <c r="J1290" s="75" t="n"/>
      <c r="K1290" s="73" t="n"/>
      <c r="L1290" s="73" t="n"/>
      <c r="M1290" s="73" t="n"/>
      <c r="N1290" s="73" t="n"/>
      <c r="O1290" s="75" t="n"/>
      <c r="P1290" s="75" t="n"/>
      <c r="Q1290" s="73" t="n"/>
      <c r="R1290" s="73" t="n"/>
      <c r="S1290" s="73" t="n"/>
      <c r="T1290" s="73" t="n"/>
      <c r="U1290" s="73" t="n"/>
      <c r="V1290" s="73" t="n"/>
      <c r="W1290" s="73" t="n"/>
      <c r="X1290" s="73" t="n"/>
      <c r="Y1290" s="73" t="n"/>
      <c r="Z1290" s="73" t="n"/>
      <c r="AA1290" s="73" t="n"/>
      <c r="AB1290" s="73" t="n"/>
      <c r="AC1290" s="73" t="n"/>
      <c r="AD1290" s="73" t="n"/>
      <c r="AE1290" s="73" t="n"/>
      <c r="AF1290" s="73" t="n"/>
      <c r="AG1290" s="73" t="n"/>
      <c r="AH1290" s="73" t="n"/>
      <c r="AI1290" s="73" t="n"/>
      <c r="AJ1290" s="73" t="n"/>
      <c r="AK1290" s="73" t="n"/>
      <c r="AL1290" s="73" t="n"/>
      <c r="AM1290" s="73" t="n"/>
      <c r="AN1290" s="73" t="n"/>
      <c r="AO1290" s="73" t="n"/>
      <c r="AP1290" s="73" t="n"/>
      <c r="AQ1290" s="73" t="n"/>
      <c r="AR1290" s="73" t="n"/>
      <c r="AS1290" s="73" t="n"/>
      <c r="AT1290" s="73" t="n"/>
      <c r="AU1290" s="73" t="n"/>
      <c r="AV1290" s="73" t="n"/>
      <c r="AW1290" s="73" t="n"/>
      <c r="AX1290" s="73" t="n"/>
      <c r="AY1290" s="73" t="n"/>
      <c r="AZ1290" s="73" t="n"/>
      <c r="BA1290" s="73" t="n"/>
      <c r="BB1290" s="73" t="n"/>
      <c r="BC1290" s="73" t="n"/>
      <c r="BD1290" s="73" t="n"/>
      <c r="BE1290" s="73" t="n"/>
      <c r="BF1290" s="73" t="n"/>
      <c r="BG1290" s="73" t="n"/>
      <c r="BH1290" s="73" t="n"/>
      <c r="BI1290" s="73" t="n"/>
      <c r="BJ1290" s="73" t="n"/>
      <c r="BK1290" s="73" t="n"/>
      <c r="BL1290" s="73" t="n"/>
      <c r="BM1290" s="73" t="n"/>
      <c r="BN1290" s="73" t="n"/>
      <c r="BO1290" s="73" t="n"/>
      <c r="BP1290" s="73" t="n"/>
      <c r="BQ1290" s="165">
        <f>COUNTIF($G1290:$BP1290,"a")+COUNTIF($G1290:$BP1290,"r0,a5")/2+COUNTIF($G1290:$BP1290,"p5,a5")/2</f>
        <v/>
      </c>
      <c r="BR1290" s="165">
        <f>COUNTIF($G1290:$BP1290,"d")+COUNTIF($G1290:$BP1290,"r0,d5")/2+COUNTIF($G1290:$BP1290,"p5,d5")/2</f>
        <v/>
      </c>
      <c r="BS1290" s="165">
        <f>COUNTIF($G1290:$BP1290,"b")+COUNTIF($G1290:$BP1290,"r0,b5")/2+COUNTIF($G1290:$BP1290,"p5,b5")/2</f>
        <v/>
      </c>
      <c r="BT1290" s="165">
        <f>COUNTIF($G1290:$BP1290,"c")+COUNTIF($G1290:$BP1290,"r0,c5")/2+COUNTIF($G1290:$BP1290,"p5,c5")/2</f>
        <v/>
      </c>
      <c r="BU1290" s="165">
        <f>COUNTIF($G1290:$BP1290,"KH")+COUNTIF($G1290:$BP1290,"TL")+COUNTIF($G1290:$BP1290,"L")</f>
        <v/>
      </c>
      <c r="BV1290" s="165" t="n"/>
      <c r="BW1290" s="165">
        <f>COUNTIF($G1290:$BP1290,"hh")</f>
        <v/>
      </c>
      <c r="BX1290" s="165">
        <f>COUNTIF($G1290:$BP1290,"nt7")</f>
        <v/>
      </c>
      <c r="BY1290" s="165">
        <f>COUNTIF($G1290:$BP1290,"P")+COUNTIF($G1290:$BP1290,"p5,a5")/2+COUNTIF($G1290:$BP1290,"p5,b5")/2+COUNTIF($G1290:$BP1290,"p5,c5")/2+COUNTIF($G1290:$BP1290,"p5,d5")/2</f>
        <v/>
      </c>
      <c r="BZ1290" s="166">
        <f>SUBTOTAL(9,BQ1290:BY1290)</f>
        <v/>
      </c>
      <c r="CA1290" s="167">
        <f>SUM(J1290,L1290,N1290,P1290,R1290,T1290,X1290,Z1290,AB1290,AD1290,AF1290,AH1290,AL1290,AN1290,AP1290,AR1290,AT1290,AV1290,AZ1290,BB1290,BD1290,BF1290,BH1290,BP1290)</f>
        <v/>
      </c>
      <c r="CB1290" s="168">
        <f>SUM(H1290,V1290,AJ1290,AX1290,BL1290)</f>
        <v/>
      </c>
      <c r="CC1290" s="24">
        <f>SUM(BJ1290,BN1290)</f>
        <v/>
      </c>
      <c r="CD1290" s="169">
        <f>IF(BZ1290&gt;25,4,IF(BZ1290&gt;18,3,IF(BZ1290&gt;12,2,IF(BZ1290&gt;4,1,0))))-BX1290-2+1</f>
        <v/>
      </c>
      <c r="CE1290" s="30" t="n"/>
      <c r="CF1290" s="169">
        <f>CD1290*CI1290</f>
        <v/>
      </c>
      <c r="CG1290" s="170">
        <f>F1290-BY1290+1</f>
        <v/>
      </c>
      <c r="CH1290" s="169">
        <f>CE1290*16</f>
        <v/>
      </c>
      <c r="CI1290" s="171">
        <f>VLOOKUP(A1290,[1]DATA!$A$6:$AI$331,34,0)</f>
        <v/>
      </c>
      <c r="CJ1290" s="172">
        <f>VLOOKUP(A1290,[2]CHAMCONG!A$7:CI$333,79,0)</f>
        <v/>
      </c>
      <c r="CK1290" s="173">
        <f>CJ1290-CA1290</f>
        <v/>
      </c>
    </row>
    <row r="1291">
      <c r="A1291" s="69" t="n"/>
      <c r="B1291" s="70" t="n"/>
      <c r="C1291" s="77" t="n"/>
      <c r="D1291" s="84" t="n"/>
      <c r="E1291" s="69" t="n"/>
      <c r="F1291" s="69" t="n"/>
      <c r="G1291" s="73" t="n"/>
      <c r="H1291" s="73" t="n"/>
      <c r="I1291" s="75" t="n"/>
      <c r="J1291" s="75" t="n"/>
      <c r="K1291" s="73" t="n"/>
      <c r="L1291" s="73" t="n"/>
      <c r="M1291" s="73" t="n"/>
      <c r="N1291" s="73" t="n"/>
      <c r="O1291" s="75" t="n"/>
      <c r="P1291" s="75" t="n"/>
      <c r="Q1291" s="73" t="n"/>
      <c r="R1291" s="73" t="n"/>
      <c r="S1291" s="73" t="n"/>
      <c r="T1291" s="73" t="n"/>
      <c r="U1291" s="73" t="n"/>
      <c r="V1291" s="73" t="n"/>
      <c r="W1291" s="73" t="n"/>
      <c r="X1291" s="73" t="n"/>
      <c r="Y1291" s="73" t="n"/>
      <c r="Z1291" s="73" t="n"/>
      <c r="AA1291" s="73" t="n"/>
      <c r="AB1291" s="73" t="n"/>
      <c r="AC1291" s="73" t="n"/>
      <c r="AD1291" s="73" t="n"/>
      <c r="AE1291" s="73" t="n"/>
      <c r="AF1291" s="73" t="n"/>
      <c r="AG1291" s="73" t="n"/>
      <c r="AH1291" s="73" t="n"/>
      <c r="AI1291" s="73" t="n"/>
      <c r="AJ1291" s="73" t="n"/>
      <c r="AK1291" s="73" t="n"/>
      <c r="AL1291" s="73" t="n"/>
      <c r="AM1291" s="73" t="n"/>
      <c r="AN1291" s="73" t="n"/>
      <c r="AO1291" s="73" t="n"/>
      <c r="AP1291" s="73" t="n"/>
      <c r="AQ1291" s="73" t="n"/>
      <c r="AR1291" s="73" t="n"/>
      <c r="AS1291" s="73" t="n"/>
      <c r="AT1291" s="73" t="n"/>
      <c r="AU1291" s="73" t="n"/>
      <c r="AV1291" s="73" t="n"/>
      <c r="AW1291" s="73" t="n"/>
      <c r="AX1291" s="73" t="n"/>
      <c r="AY1291" s="73" t="n"/>
      <c r="AZ1291" s="73" t="n"/>
      <c r="BA1291" s="73" t="n"/>
      <c r="BB1291" s="73" t="n"/>
      <c r="BC1291" s="73" t="n"/>
      <c r="BD1291" s="73" t="n"/>
      <c r="BE1291" s="73" t="n"/>
      <c r="BF1291" s="73" t="n"/>
      <c r="BG1291" s="73" t="n"/>
      <c r="BH1291" s="73" t="n"/>
      <c r="BI1291" s="73" t="n"/>
      <c r="BJ1291" s="73" t="n"/>
      <c r="BK1291" s="73" t="n"/>
      <c r="BL1291" s="73" t="n"/>
      <c r="BM1291" s="73" t="n"/>
      <c r="BN1291" s="73" t="n"/>
      <c r="BO1291" s="73" t="n"/>
      <c r="BP1291" s="73" t="n"/>
      <c r="BQ1291" s="165">
        <f>COUNTIF($G1291:$BP1291,"a")+COUNTIF($G1291:$BP1291,"r0,a5")/2+COUNTIF($G1291:$BP1291,"p5,a5")/2</f>
        <v/>
      </c>
      <c r="BR1291" s="165">
        <f>COUNTIF($G1291:$BP1291,"d")+COUNTIF($G1291:$BP1291,"r0,d5")/2+COUNTIF($G1291:$BP1291,"p5,d5")/2</f>
        <v/>
      </c>
      <c r="BS1291" s="165">
        <f>COUNTIF($G1291:$BP1291,"b")+COUNTIF($G1291:$BP1291,"r0,b5")/2+COUNTIF($G1291:$BP1291,"p5,b5")/2</f>
        <v/>
      </c>
      <c r="BT1291" s="165">
        <f>COUNTIF($G1291:$BP1291,"c")+COUNTIF($G1291:$BP1291,"r0,c5")/2+COUNTIF($G1291:$BP1291,"p5,c5")/2</f>
        <v/>
      </c>
      <c r="BU1291" s="165">
        <f>COUNTIF($G1291:$BP1291,"KH")+COUNTIF($G1291:$BP1291,"TL")+COUNTIF($G1291:$BP1291,"L")</f>
        <v/>
      </c>
      <c r="BV1291" s="165" t="n"/>
      <c r="BW1291" s="165">
        <f>COUNTIF($G1291:$BP1291,"hh")</f>
        <v/>
      </c>
      <c r="BX1291" s="165">
        <f>COUNTIF($G1291:$BP1291,"nt7")</f>
        <v/>
      </c>
      <c r="BY1291" s="165">
        <f>COUNTIF($G1291:$BP1291,"P")+COUNTIF($G1291:$BP1291,"p5,a5")/2+COUNTIF($G1291:$BP1291,"p5,b5")/2+COUNTIF($G1291:$BP1291,"p5,c5")/2+COUNTIF($G1291:$BP1291,"p5,d5")/2</f>
        <v/>
      </c>
      <c r="BZ1291" s="166">
        <f>SUBTOTAL(9,BQ1291:BY1291)</f>
        <v/>
      </c>
      <c r="CA1291" s="167">
        <f>SUM(J1291,L1291,N1291,P1291,R1291,T1291,X1291,Z1291,AB1291,AD1291,AF1291,AH1291,AL1291,AN1291,AP1291,AR1291,AT1291,AV1291,AZ1291,BB1291,BD1291,BF1291,BH1291,BP1291)</f>
        <v/>
      </c>
      <c r="CB1291" s="168">
        <f>SUM(H1291,V1291,AJ1291,AX1291,BL1291)</f>
        <v/>
      </c>
      <c r="CC1291" s="24">
        <f>SUM(BJ1291,BN1291)</f>
        <v/>
      </c>
      <c r="CD1291" s="169">
        <f>IF(BZ1291&gt;25,4,IF(BZ1291&gt;18,3,IF(BZ1291&gt;12,2,IF(BZ1291&gt;4,1,0))))-BX1291-2+1</f>
        <v/>
      </c>
      <c r="CE1291" s="30" t="n"/>
      <c r="CF1291" s="169">
        <f>CD1291*CI1291</f>
        <v/>
      </c>
      <c r="CG1291" s="170">
        <f>F1291-BY1291+1</f>
        <v/>
      </c>
      <c r="CH1291" s="169">
        <f>CE1291*16</f>
        <v/>
      </c>
      <c r="CI1291" s="171">
        <f>VLOOKUP(A1291,[1]DATA!$A$6:$AI$331,34,0)</f>
        <v/>
      </c>
      <c r="CJ1291" s="172">
        <f>VLOOKUP(A1291,[2]CHAMCONG!A$7:CI$333,79,0)</f>
        <v/>
      </c>
      <c r="CK1291" s="173">
        <f>CJ1291-CA1291</f>
        <v/>
      </c>
    </row>
    <row r="1292">
      <c r="A1292" s="69" t="n"/>
      <c r="B1292" s="70" t="n"/>
      <c r="C1292" s="77" t="n"/>
      <c r="D1292" s="84" t="n"/>
      <c r="E1292" s="69" t="n"/>
      <c r="F1292" s="69" t="n"/>
      <c r="G1292" s="73" t="n"/>
      <c r="H1292" s="73" t="n"/>
      <c r="I1292" s="75" t="n"/>
      <c r="J1292" s="75" t="n"/>
      <c r="K1292" s="73" t="n"/>
      <c r="L1292" s="73" t="n"/>
      <c r="M1292" s="73" t="n"/>
      <c r="N1292" s="73" t="n"/>
      <c r="O1292" s="75" t="n"/>
      <c r="P1292" s="75" t="n"/>
      <c r="Q1292" s="73" t="n"/>
      <c r="R1292" s="73" t="n"/>
      <c r="S1292" s="73" t="n"/>
      <c r="T1292" s="73" t="n"/>
      <c r="U1292" s="73" t="n"/>
      <c r="V1292" s="73" t="n"/>
      <c r="W1292" s="73" t="n"/>
      <c r="X1292" s="73" t="n"/>
      <c r="Y1292" s="73" t="n"/>
      <c r="Z1292" s="73" t="n"/>
      <c r="AA1292" s="73" t="n"/>
      <c r="AB1292" s="73" t="n"/>
      <c r="AC1292" s="73" t="n"/>
      <c r="AD1292" s="73" t="n"/>
      <c r="AE1292" s="73" t="n"/>
      <c r="AF1292" s="73" t="n"/>
      <c r="AG1292" s="73" t="n"/>
      <c r="AH1292" s="73" t="n"/>
      <c r="AI1292" s="73" t="n"/>
      <c r="AJ1292" s="73" t="n"/>
      <c r="AK1292" s="73" t="n"/>
      <c r="AL1292" s="73" t="n"/>
      <c r="AM1292" s="73" t="n"/>
      <c r="AN1292" s="73" t="n"/>
      <c r="AO1292" s="73" t="n"/>
      <c r="AP1292" s="73" t="n"/>
      <c r="AQ1292" s="73" t="n"/>
      <c r="AR1292" s="73" t="n"/>
      <c r="AS1292" s="73" t="n"/>
      <c r="AT1292" s="73" t="n"/>
      <c r="AU1292" s="73" t="n"/>
      <c r="AV1292" s="73" t="n"/>
      <c r="AW1292" s="73" t="n"/>
      <c r="AX1292" s="73" t="n"/>
      <c r="AY1292" s="73" t="n"/>
      <c r="AZ1292" s="73" t="n"/>
      <c r="BA1292" s="73" t="n"/>
      <c r="BB1292" s="73" t="n"/>
      <c r="BC1292" s="73" t="n"/>
      <c r="BD1292" s="73" t="n"/>
      <c r="BE1292" s="73" t="n"/>
      <c r="BF1292" s="73" t="n"/>
      <c r="BG1292" s="73" t="n"/>
      <c r="BH1292" s="73" t="n"/>
      <c r="BI1292" s="73" t="n"/>
      <c r="BJ1292" s="73" t="n"/>
      <c r="BK1292" s="73" t="n"/>
      <c r="BL1292" s="73" t="n"/>
      <c r="BM1292" s="73" t="n"/>
      <c r="BN1292" s="73" t="n"/>
      <c r="BO1292" s="73" t="n"/>
      <c r="BP1292" s="73" t="n"/>
      <c r="BQ1292" s="165">
        <f>COUNTIF($G1292:$BP1292,"a")+COUNTIF($G1292:$BP1292,"r0,a5")/2+COUNTIF($G1292:$BP1292,"p5,a5")/2</f>
        <v/>
      </c>
      <c r="BR1292" s="165">
        <f>COUNTIF($G1292:$BP1292,"d")+COUNTIF($G1292:$BP1292,"r0,d5")/2+COUNTIF($G1292:$BP1292,"p5,d5")/2</f>
        <v/>
      </c>
      <c r="BS1292" s="165">
        <f>COUNTIF($G1292:$BP1292,"b")+COUNTIF($G1292:$BP1292,"r0,b5")/2+COUNTIF($G1292:$BP1292,"p5,b5")/2</f>
        <v/>
      </c>
      <c r="BT1292" s="165">
        <f>COUNTIF($G1292:$BP1292,"c")+COUNTIF($G1292:$BP1292,"r0,c5")/2+COUNTIF($G1292:$BP1292,"p5,c5")/2</f>
        <v/>
      </c>
      <c r="BU1292" s="165">
        <f>COUNTIF($G1292:$BP1292,"KH")+COUNTIF($G1292:$BP1292,"TL")+COUNTIF($G1292:$BP1292,"L")</f>
        <v/>
      </c>
      <c r="BV1292" s="165" t="n"/>
      <c r="BW1292" s="165">
        <f>COUNTIF($G1292:$BP1292,"hh")</f>
        <v/>
      </c>
      <c r="BX1292" s="165">
        <f>COUNTIF($G1292:$BP1292,"nt7")</f>
        <v/>
      </c>
      <c r="BY1292" s="165">
        <f>COUNTIF($G1292:$BP1292,"P")+COUNTIF($G1292:$BP1292,"p5,a5")/2+COUNTIF($G1292:$BP1292,"p5,b5")/2+COUNTIF($G1292:$BP1292,"p5,c5")/2+COUNTIF($G1292:$BP1292,"p5,d5")/2</f>
        <v/>
      </c>
      <c r="BZ1292" s="166">
        <f>SUBTOTAL(9,BQ1292:BY1292)</f>
        <v/>
      </c>
      <c r="CA1292" s="167">
        <f>SUM(J1292,L1292,N1292,P1292,R1292,T1292,X1292,Z1292,AB1292,AD1292,AF1292,AH1292,AL1292,AN1292,AP1292,AR1292,AT1292,AV1292,AZ1292,BB1292,BD1292,BF1292,BH1292,BP1292)</f>
        <v/>
      </c>
      <c r="CB1292" s="168">
        <f>SUM(H1292,V1292,AJ1292,AX1292,BL1292)</f>
        <v/>
      </c>
      <c r="CC1292" s="24">
        <f>SUM(BJ1292,BN1292)</f>
        <v/>
      </c>
      <c r="CD1292" s="169">
        <f>IF(BZ1292&gt;25,4,IF(BZ1292&gt;18,3,IF(BZ1292&gt;12,2,IF(BZ1292&gt;4,1,0))))-BX1292-2+1</f>
        <v/>
      </c>
      <c r="CE1292" s="30" t="n"/>
      <c r="CF1292" s="169">
        <f>CD1292*CI1292</f>
        <v/>
      </c>
      <c r="CG1292" s="170">
        <f>F1292-BY1292+1</f>
        <v/>
      </c>
      <c r="CH1292" s="169">
        <f>CE1292*16</f>
        <v/>
      </c>
      <c r="CI1292" s="171">
        <f>VLOOKUP(A1292,[1]DATA!$A$6:$AI$331,34,0)</f>
        <v/>
      </c>
      <c r="CJ1292" s="172">
        <f>VLOOKUP(A1292,[2]CHAMCONG!A$7:CI$333,79,0)</f>
        <v/>
      </c>
      <c r="CK1292" s="173">
        <f>CJ1292-CA1292</f>
        <v/>
      </c>
    </row>
    <row r="1293">
      <c r="A1293" s="69" t="n"/>
      <c r="B1293" s="70" t="n"/>
      <c r="C1293" s="77" t="n"/>
      <c r="D1293" s="84" t="n"/>
      <c r="E1293" s="69" t="n"/>
      <c r="F1293" s="69" t="n"/>
      <c r="G1293" s="73" t="n"/>
      <c r="H1293" s="73" t="n"/>
      <c r="I1293" s="75" t="n"/>
      <c r="J1293" s="75" t="n"/>
      <c r="K1293" s="73" t="n"/>
      <c r="L1293" s="73" t="n"/>
      <c r="M1293" s="73" t="n"/>
      <c r="N1293" s="73" t="n"/>
      <c r="O1293" s="75" t="n"/>
      <c r="P1293" s="75" t="n"/>
      <c r="Q1293" s="73" t="n"/>
      <c r="R1293" s="73" t="n"/>
      <c r="S1293" s="73" t="n"/>
      <c r="T1293" s="73" t="n"/>
      <c r="U1293" s="73" t="n"/>
      <c r="V1293" s="73" t="n"/>
      <c r="W1293" s="73" t="n"/>
      <c r="X1293" s="73" t="n"/>
      <c r="Y1293" s="73" t="n"/>
      <c r="Z1293" s="73" t="n"/>
      <c r="AA1293" s="73" t="n"/>
      <c r="AB1293" s="73" t="n"/>
      <c r="AC1293" s="73" t="n"/>
      <c r="AD1293" s="73" t="n"/>
      <c r="AE1293" s="73" t="n"/>
      <c r="AF1293" s="73" t="n"/>
      <c r="AG1293" s="73" t="n"/>
      <c r="AH1293" s="73" t="n"/>
      <c r="AI1293" s="73" t="n"/>
      <c r="AJ1293" s="73" t="n"/>
      <c r="AK1293" s="73" t="n"/>
      <c r="AL1293" s="73" t="n"/>
      <c r="AM1293" s="73" t="n"/>
      <c r="AN1293" s="73" t="n"/>
      <c r="AO1293" s="73" t="n"/>
      <c r="AP1293" s="73" t="n"/>
      <c r="AQ1293" s="73" t="n"/>
      <c r="AR1293" s="73" t="n"/>
      <c r="AS1293" s="73" t="n"/>
      <c r="AT1293" s="73" t="n"/>
      <c r="AU1293" s="73" t="n"/>
      <c r="AV1293" s="73" t="n"/>
      <c r="AW1293" s="73" t="n"/>
      <c r="AX1293" s="73" t="n"/>
      <c r="AY1293" s="73" t="n"/>
      <c r="AZ1293" s="73" t="n"/>
      <c r="BA1293" s="73" t="n"/>
      <c r="BB1293" s="73" t="n"/>
      <c r="BC1293" s="73" t="n"/>
      <c r="BD1293" s="73" t="n"/>
      <c r="BE1293" s="73" t="n"/>
      <c r="BF1293" s="73" t="n"/>
      <c r="BG1293" s="73" t="n"/>
      <c r="BH1293" s="73" t="n"/>
      <c r="BI1293" s="73" t="n"/>
      <c r="BJ1293" s="73" t="n"/>
      <c r="BK1293" s="73" t="n"/>
      <c r="BL1293" s="73" t="n"/>
      <c r="BM1293" s="73" t="n"/>
      <c r="BN1293" s="73" t="n"/>
      <c r="BO1293" s="73" t="n"/>
      <c r="BP1293" s="73" t="n"/>
      <c r="BQ1293" s="165">
        <f>COUNTIF($G1293:$BP1293,"a")+COUNTIF($G1293:$BP1293,"r0,a5")/2+COUNTIF($G1293:$BP1293,"p5,a5")/2</f>
        <v/>
      </c>
      <c r="BR1293" s="165">
        <f>COUNTIF($G1293:$BP1293,"d")+COUNTIF($G1293:$BP1293,"r0,d5")/2+COUNTIF($G1293:$BP1293,"p5,d5")/2</f>
        <v/>
      </c>
      <c r="BS1293" s="165">
        <f>COUNTIF($G1293:$BP1293,"b")+COUNTIF($G1293:$BP1293,"r0,b5")/2+COUNTIF($G1293:$BP1293,"p5,b5")/2</f>
        <v/>
      </c>
      <c r="BT1293" s="165">
        <f>COUNTIF($G1293:$BP1293,"c")+COUNTIF($G1293:$BP1293,"r0,c5")/2+COUNTIF($G1293:$BP1293,"p5,c5")/2</f>
        <v/>
      </c>
      <c r="BU1293" s="165">
        <f>COUNTIF($G1293:$BP1293,"KH")+COUNTIF($G1293:$BP1293,"TL")+COUNTIF($G1293:$BP1293,"L")</f>
        <v/>
      </c>
      <c r="BV1293" s="165" t="n"/>
      <c r="BW1293" s="165">
        <f>COUNTIF($G1293:$BP1293,"hh")</f>
        <v/>
      </c>
      <c r="BX1293" s="165">
        <f>COUNTIF($G1293:$BP1293,"nt7")</f>
        <v/>
      </c>
      <c r="BY1293" s="165">
        <f>COUNTIF($G1293:$BP1293,"P")+COUNTIF($G1293:$BP1293,"p5,a5")/2+COUNTIF($G1293:$BP1293,"p5,b5")/2+COUNTIF($G1293:$BP1293,"p5,c5")/2+COUNTIF($G1293:$BP1293,"p5,d5")/2</f>
        <v/>
      </c>
      <c r="BZ1293" s="166">
        <f>SUBTOTAL(9,BQ1293:BY1293)</f>
        <v/>
      </c>
      <c r="CA1293" s="167">
        <f>SUM(J1293,L1293,N1293,P1293,R1293,T1293,X1293,Z1293,AB1293,AD1293,AF1293,AH1293,AL1293,AN1293,AP1293,AR1293,AT1293,AV1293,AZ1293,BB1293,BD1293,BF1293,BH1293,BP1293)</f>
        <v/>
      </c>
      <c r="CB1293" s="168">
        <f>SUM(H1293,V1293,AJ1293,AX1293,BL1293)</f>
        <v/>
      </c>
      <c r="CC1293" s="24">
        <f>SUM(BJ1293,BN1293)</f>
        <v/>
      </c>
      <c r="CD1293" s="169">
        <f>IF(BZ1293&gt;25,4,IF(BZ1293&gt;18,3,IF(BZ1293&gt;12,2,IF(BZ1293&gt;4,1,0))))-BX1293-2+1</f>
        <v/>
      </c>
      <c r="CE1293" s="30" t="n"/>
      <c r="CF1293" s="169">
        <f>CD1293*CI1293</f>
        <v/>
      </c>
      <c r="CG1293" s="170">
        <f>F1293-BY1293+1</f>
        <v/>
      </c>
      <c r="CH1293" s="169">
        <f>CE1293*16</f>
        <v/>
      </c>
      <c r="CI1293" s="171">
        <f>VLOOKUP(A1293,[1]DATA!$A$6:$AI$331,34,0)</f>
        <v/>
      </c>
      <c r="CJ1293" s="172">
        <f>VLOOKUP(A1293,[2]CHAMCONG!A$7:CI$333,79,0)</f>
        <v/>
      </c>
      <c r="CK1293" s="173">
        <f>CJ1293-CA1293</f>
        <v/>
      </c>
    </row>
    <row r="1294">
      <c r="A1294" s="69" t="n"/>
      <c r="B1294" s="70" t="n"/>
      <c r="C1294" s="77" t="n"/>
      <c r="D1294" s="84" t="n"/>
      <c r="E1294" s="69" t="n"/>
      <c r="F1294" s="69" t="n"/>
      <c r="G1294" s="73" t="n"/>
      <c r="H1294" s="73" t="n"/>
      <c r="I1294" s="75" t="n"/>
      <c r="J1294" s="75" t="n"/>
      <c r="K1294" s="73" t="n"/>
      <c r="L1294" s="73" t="n"/>
      <c r="M1294" s="73" t="n"/>
      <c r="N1294" s="73" t="n"/>
      <c r="O1294" s="75" t="n"/>
      <c r="P1294" s="75" t="n"/>
      <c r="Q1294" s="73" t="n"/>
      <c r="R1294" s="73" t="n"/>
      <c r="S1294" s="73" t="n"/>
      <c r="T1294" s="73" t="n"/>
      <c r="U1294" s="73" t="n"/>
      <c r="V1294" s="73" t="n"/>
      <c r="W1294" s="73" t="n"/>
      <c r="X1294" s="73" t="n"/>
      <c r="Y1294" s="73" t="n"/>
      <c r="Z1294" s="73" t="n"/>
      <c r="AA1294" s="73" t="n"/>
      <c r="AB1294" s="73" t="n"/>
      <c r="AC1294" s="73" t="n"/>
      <c r="AD1294" s="73" t="n"/>
      <c r="AE1294" s="73" t="n"/>
      <c r="AF1294" s="73" t="n"/>
      <c r="AG1294" s="73" t="n"/>
      <c r="AH1294" s="73" t="n"/>
      <c r="AI1294" s="73" t="n"/>
      <c r="AJ1294" s="73" t="n"/>
      <c r="AK1294" s="73" t="n"/>
      <c r="AL1294" s="73" t="n"/>
      <c r="AM1294" s="73" t="n"/>
      <c r="AN1294" s="73" t="n"/>
      <c r="AO1294" s="73" t="n"/>
      <c r="AP1294" s="73" t="n"/>
      <c r="AQ1294" s="73" t="n"/>
      <c r="AR1294" s="73" t="n"/>
      <c r="AS1294" s="73" t="n"/>
      <c r="AT1294" s="73" t="n"/>
      <c r="AU1294" s="73" t="n"/>
      <c r="AV1294" s="73" t="n"/>
      <c r="AW1294" s="73" t="n"/>
      <c r="AX1294" s="73" t="n"/>
      <c r="AY1294" s="73" t="n"/>
      <c r="AZ1294" s="73" t="n"/>
      <c r="BA1294" s="73" t="n"/>
      <c r="BB1294" s="73" t="n"/>
      <c r="BC1294" s="73" t="n"/>
      <c r="BD1294" s="73" t="n"/>
      <c r="BE1294" s="73" t="n"/>
      <c r="BF1294" s="73" t="n"/>
      <c r="BG1294" s="73" t="n"/>
      <c r="BH1294" s="73" t="n"/>
      <c r="BI1294" s="73" t="n"/>
      <c r="BJ1294" s="73" t="n"/>
      <c r="BK1294" s="73" t="n"/>
      <c r="BL1294" s="73" t="n"/>
      <c r="BM1294" s="73" t="n"/>
      <c r="BN1294" s="73" t="n"/>
      <c r="BO1294" s="73" t="n"/>
      <c r="BP1294" s="73" t="n"/>
      <c r="BQ1294" s="165">
        <f>COUNTIF($G1294:$BP1294,"a")+COUNTIF($G1294:$BP1294,"r0,a5")/2+COUNTIF($G1294:$BP1294,"p5,a5")/2</f>
        <v/>
      </c>
      <c r="BR1294" s="165">
        <f>COUNTIF($G1294:$BP1294,"d")+COUNTIF($G1294:$BP1294,"r0,d5")/2+COUNTIF($G1294:$BP1294,"p5,d5")/2</f>
        <v/>
      </c>
      <c r="BS1294" s="165">
        <f>COUNTIF($G1294:$BP1294,"b")+COUNTIF($G1294:$BP1294,"r0,b5")/2+COUNTIF($G1294:$BP1294,"p5,b5")/2</f>
        <v/>
      </c>
      <c r="BT1294" s="165">
        <f>COUNTIF($G1294:$BP1294,"c")+COUNTIF($G1294:$BP1294,"r0,c5")/2+COUNTIF($G1294:$BP1294,"p5,c5")/2</f>
        <v/>
      </c>
      <c r="BU1294" s="165">
        <f>COUNTIF($G1294:$BP1294,"KH")+COUNTIF($G1294:$BP1294,"TL")+COUNTIF($G1294:$BP1294,"L")</f>
        <v/>
      </c>
      <c r="BV1294" s="165" t="n"/>
      <c r="BW1294" s="165">
        <f>COUNTIF($G1294:$BP1294,"hh")</f>
        <v/>
      </c>
      <c r="BX1294" s="165">
        <f>COUNTIF($G1294:$BP1294,"nt7")</f>
        <v/>
      </c>
      <c r="BY1294" s="165">
        <f>COUNTIF($G1294:$BP1294,"P")+COUNTIF($G1294:$BP1294,"p5,a5")/2+COUNTIF($G1294:$BP1294,"p5,b5")/2+COUNTIF($G1294:$BP1294,"p5,c5")/2+COUNTIF($G1294:$BP1294,"p5,d5")/2</f>
        <v/>
      </c>
      <c r="BZ1294" s="166">
        <f>SUBTOTAL(9,BQ1294:BY1294)</f>
        <v/>
      </c>
      <c r="CA1294" s="167">
        <f>SUM(J1294,L1294,N1294,P1294,R1294,T1294,X1294,Z1294,AB1294,AD1294,AF1294,AH1294,AL1294,AN1294,AP1294,AR1294,AT1294,AV1294,AZ1294,BB1294,BD1294,BF1294,BH1294,BP1294)</f>
        <v/>
      </c>
      <c r="CB1294" s="168">
        <f>SUM(H1294,V1294,AJ1294,AX1294,BL1294)</f>
        <v/>
      </c>
      <c r="CC1294" s="24">
        <f>SUM(BJ1294,BN1294)</f>
        <v/>
      </c>
      <c r="CD1294" s="169">
        <f>IF(BZ1294&gt;25,4,IF(BZ1294&gt;18,3,IF(BZ1294&gt;12,2,IF(BZ1294&gt;4,1,0))))-BX1294-2+1</f>
        <v/>
      </c>
      <c r="CE1294" s="30" t="n"/>
      <c r="CF1294" s="169">
        <f>CD1294*CI1294</f>
        <v/>
      </c>
      <c r="CG1294" s="170">
        <f>F1294-BY1294+1</f>
        <v/>
      </c>
      <c r="CH1294" s="169">
        <f>CE1294*16</f>
        <v/>
      </c>
      <c r="CI1294" s="171">
        <f>VLOOKUP(A1294,[1]DATA!$A$6:$AI$331,34,0)</f>
        <v/>
      </c>
      <c r="CJ1294" s="172">
        <f>VLOOKUP(A1294,[2]CHAMCONG!A$7:CI$333,79,0)</f>
        <v/>
      </c>
      <c r="CK1294" s="173">
        <f>CJ1294-CA1294</f>
        <v/>
      </c>
    </row>
    <row r="1295">
      <c r="A1295" s="69" t="n"/>
      <c r="B1295" s="70" t="n"/>
      <c r="C1295" s="77" t="n"/>
      <c r="D1295" s="84" t="n"/>
      <c r="E1295" s="69" t="n"/>
      <c r="F1295" s="69" t="n"/>
      <c r="G1295" s="73" t="n"/>
      <c r="H1295" s="73" t="n"/>
      <c r="I1295" s="75" t="n"/>
      <c r="J1295" s="75" t="n"/>
      <c r="K1295" s="73" t="n"/>
      <c r="L1295" s="73" t="n"/>
      <c r="M1295" s="73" t="n"/>
      <c r="N1295" s="73" t="n"/>
      <c r="O1295" s="75" t="n"/>
      <c r="P1295" s="75" t="n"/>
      <c r="Q1295" s="73" t="n"/>
      <c r="R1295" s="73" t="n"/>
      <c r="S1295" s="73" t="n"/>
      <c r="T1295" s="73" t="n"/>
      <c r="U1295" s="73" t="n"/>
      <c r="V1295" s="73" t="n"/>
      <c r="W1295" s="73" t="n"/>
      <c r="X1295" s="73" t="n"/>
      <c r="Y1295" s="73" t="n"/>
      <c r="Z1295" s="73" t="n"/>
      <c r="AA1295" s="73" t="n"/>
      <c r="AB1295" s="73" t="n"/>
      <c r="AC1295" s="73" t="n"/>
      <c r="AD1295" s="73" t="n"/>
      <c r="AE1295" s="73" t="n"/>
      <c r="AF1295" s="73" t="n"/>
      <c r="AG1295" s="73" t="n"/>
      <c r="AH1295" s="73" t="n"/>
      <c r="AI1295" s="73" t="n"/>
      <c r="AJ1295" s="73" t="n"/>
      <c r="AK1295" s="73" t="n"/>
      <c r="AL1295" s="73" t="n"/>
      <c r="AM1295" s="73" t="n"/>
      <c r="AN1295" s="73" t="n"/>
      <c r="AO1295" s="73" t="n"/>
      <c r="AP1295" s="73" t="n"/>
      <c r="AQ1295" s="73" t="n"/>
      <c r="AR1295" s="73" t="n"/>
      <c r="AS1295" s="73" t="n"/>
      <c r="AT1295" s="73" t="n"/>
      <c r="AU1295" s="73" t="n"/>
      <c r="AV1295" s="73" t="n"/>
      <c r="AW1295" s="73" t="n"/>
      <c r="AX1295" s="73" t="n"/>
      <c r="AY1295" s="73" t="n"/>
      <c r="AZ1295" s="73" t="n"/>
      <c r="BA1295" s="73" t="n"/>
      <c r="BB1295" s="73" t="n"/>
      <c r="BC1295" s="73" t="n"/>
      <c r="BD1295" s="73" t="n"/>
      <c r="BE1295" s="73" t="n"/>
      <c r="BF1295" s="73" t="n"/>
      <c r="BG1295" s="73" t="n"/>
      <c r="BH1295" s="73" t="n"/>
      <c r="BI1295" s="73" t="n"/>
      <c r="BJ1295" s="73" t="n"/>
      <c r="BK1295" s="73" t="n"/>
      <c r="BL1295" s="73" t="n"/>
      <c r="BM1295" s="73" t="n"/>
      <c r="BN1295" s="73" t="n"/>
      <c r="BO1295" s="73" t="n"/>
      <c r="BP1295" s="73" t="n"/>
      <c r="BQ1295" s="165">
        <f>COUNTIF($G1295:$BP1295,"a")+COUNTIF($G1295:$BP1295,"r0,a5")/2+COUNTIF($G1295:$BP1295,"p5,a5")/2</f>
        <v/>
      </c>
      <c r="BR1295" s="165">
        <f>COUNTIF($G1295:$BP1295,"d")+COUNTIF($G1295:$BP1295,"r0,d5")/2+COUNTIF($G1295:$BP1295,"p5,d5")/2</f>
        <v/>
      </c>
      <c r="BS1295" s="165">
        <f>COUNTIF($G1295:$BP1295,"b")+COUNTIF($G1295:$BP1295,"r0,b5")/2+COUNTIF($G1295:$BP1295,"p5,b5")/2</f>
        <v/>
      </c>
      <c r="BT1295" s="165">
        <f>COUNTIF($G1295:$BP1295,"c")+COUNTIF($G1295:$BP1295,"r0,c5")/2+COUNTIF($G1295:$BP1295,"p5,c5")/2</f>
        <v/>
      </c>
      <c r="BU1295" s="165">
        <f>COUNTIF($G1295:$BP1295,"KH")+COUNTIF($G1295:$BP1295,"TL")+COUNTIF($G1295:$BP1295,"L")</f>
        <v/>
      </c>
      <c r="BV1295" s="165" t="n"/>
      <c r="BW1295" s="165">
        <f>COUNTIF($G1295:$BP1295,"hh")</f>
        <v/>
      </c>
      <c r="BX1295" s="165">
        <f>COUNTIF($G1295:$BP1295,"nt7")</f>
        <v/>
      </c>
      <c r="BY1295" s="165">
        <f>COUNTIF($G1295:$BP1295,"P")+COUNTIF($G1295:$BP1295,"p5,a5")/2+COUNTIF($G1295:$BP1295,"p5,b5")/2+COUNTIF($G1295:$BP1295,"p5,c5")/2+COUNTIF($G1295:$BP1295,"p5,d5")/2</f>
        <v/>
      </c>
      <c r="BZ1295" s="166">
        <f>SUBTOTAL(9,BQ1295:BY1295)</f>
        <v/>
      </c>
      <c r="CA1295" s="167">
        <f>SUM(J1295,L1295,N1295,P1295,R1295,T1295,X1295,Z1295,AB1295,AD1295,AF1295,AH1295,AL1295,AN1295,AP1295,AR1295,AT1295,AV1295,AZ1295,BB1295,BD1295,BF1295,BH1295,BP1295)</f>
        <v/>
      </c>
      <c r="CB1295" s="168">
        <f>SUM(H1295,V1295,AJ1295,AX1295,BL1295)</f>
        <v/>
      </c>
      <c r="CC1295" s="24">
        <f>SUM(BJ1295,BN1295)</f>
        <v/>
      </c>
      <c r="CD1295" s="169">
        <f>IF(BZ1295&gt;25,4,IF(BZ1295&gt;18,3,IF(BZ1295&gt;12,2,IF(BZ1295&gt;4,1,0))))-BX1295-2+1</f>
        <v/>
      </c>
      <c r="CE1295" s="30" t="n"/>
      <c r="CF1295" s="169">
        <f>CD1295*CI1295</f>
        <v/>
      </c>
      <c r="CG1295" s="170">
        <f>F1295-BY1295+1</f>
        <v/>
      </c>
      <c r="CH1295" s="169">
        <f>CE1295*16</f>
        <v/>
      </c>
      <c r="CI1295" s="171">
        <f>VLOOKUP(A1295,[1]DATA!$A$6:$AI$331,34,0)</f>
        <v/>
      </c>
      <c r="CJ1295" s="172">
        <f>VLOOKUP(A1295,[2]CHAMCONG!A$7:CI$333,79,0)</f>
        <v/>
      </c>
      <c r="CK1295" s="173">
        <f>CJ1295-CA1295</f>
        <v/>
      </c>
    </row>
    <row r="1296">
      <c r="A1296" s="69" t="n"/>
      <c r="B1296" s="70" t="n"/>
      <c r="C1296" s="77" t="n"/>
      <c r="D1296" s="84" t="n"/>
      <c r="E1296" s="69" t="n"/>
      <c r="F1296" s="69" t="n"/>
      <c r="G1296" s="73" t="n"/>
      <c r="H1296" s="73" t="n"/>
      <c r="I1296" s="75" t="n"/>
      <c r="J1296" s="75" t="n"/>
      <c r="K1296" s="73" t="n"/>
      <c r="L1296" s="73" t="n"/>
      <c r="M1296" s="73" t="n"/>
      <c r="N1296" s="73" t="n"/>
      <c r="O1296" s="75" t="n"/>
      <c r="P1296" s="75" t="n"/>
      <c r="Q1296" s="73" t="n"/>
      <c r="R1296" s="73" t="n"/>
      <c r="S1296" s="73" t="n"/>
      <c r="T1296" s="73" t="n"/>
      <c r="U1296" s="73" t="n"/>
      <c r="V1296" s="73" t="n"/>
      <c r="W1296" s="73" t="n"/>
      <c r="X1296" s="73" t="n"/>
      <c r="Y1296" s="73" t="n"/>
      <c r="Z1296" s="73" t="n"/>
      <c r="AA1296" s="73" t="n"/>
      <c r="AB1296" s="73" t="n"/>
      <c r="AC1296" s="73" t="n"/>
      <c r="AD1296" s="73" t="n"/>
      <c r="AE1296" s="73" t="n"/>
      <c r="AF1296" s="73" t="n"/>
      <c r="AG1296" s="73" t="n"/>
      <c r="AH1296" s="73" t="n"/>
      <c r="AI1296" s="73" t="n"/>
      <c r="AJ1296" s="73" t="n"/>
      <c r="AK1296" s="73" t="n"/>
      <c r="AL1296" s="73" t="n"/>
      <c r="AM1296" s="73" t="n"/>
      <c r="AN1296" s="73" t="n"/>
      <c r="AO1296" s="73" t="n"/>
      <c r="AP1296" s="73" t="n"/>
      <c r="AQ1296" s="73" t="n"/>
      <c r="AR1296" s="73" t="n"/>
      <c r="AS1296" s="73" t="n"/>
      <c r="AT1296" s="73" t="n"/>
      <c r="AU1296" s="73" t="n"/>
      <c r="AV1296" s="73" t="n"/>
      <c r="AW1296" s="73" t="n"/>
      <c r="AX1296" s="73" t="n"/>
      <c r="AY1296" s="73" t="n"/>
      <c r="AZ1296" s="73" t="n"/>
      <c r="BA1296" s="73" t="n"/>
      <c r="BB1296" s="73" t="n"/>
      <c r="BC1296" s="73" t="n"/>
      <c r="BD1296" s="73" t="n"/>
      <c r="BE1296" s="73" t="n"/>
      <c r="BF1296" s="73" t="n"/>
      <c r="BG1296" s="73" t="n"/>
      <c r="BH1296" s="73" t="n"/>
      <c r="BI1296" s="73" t="n"/>
      <c r="BJ1296" s="73" t="n"/>
      <c r="BK1296" s="73" t="n"/>
      <c r="BL1296" s="73" t="n"/>
      <c r="BM1296" s="73" t="n"/>
      <c r="BN1296" s="73" t="n"/>
      <c r="BO1296" s="73" t="n"/>
      <c r="BP1296" s="73" t="n"/>
      <c r="BQ1296" s="165">
        <f>COUNTIF($G1296:$BP1296,"a")+COUNTIF($G1296:$BP1296,"r0,a5")/2+COUNTIF($G1296:$BP1296,"p5,a5")/2</f>
        <v/>
      </c>
      <c r="BR1296" s="165">
        <f>COUNTIF($G1296:$BP1296,"d")+COUNTIF($G1296:$BP1296,"r0,d5")/2+COUNTIF($G1296:$BP1296,"p5,d5")/2</f>
        <v/>
      </c>
      <c r="BS1296" s="165">
        <f>COUNTIF($G1296:$BP1296,"b")+COUNTIF($G1296:$BP1296,"r0,b5")/2+COUNTIF($G1296:$BP1296,"p5,b5")/2</f>
        <v/>
      </c>
      <c r="BT1296" s="165">
        <f>COUNTIF($G1296:$BP1296,"c")+COUNTIF($G1296:$BP1296,"r0,c5")/2+COUNTIF($G1296:$BP1296,"p5,c5")/2</f>
        <v/>
      </c>
      <c r="BU1296" s="165">
        <f>COUNTIF($G1296:$BP1296,"KH")+COUNTIF($G1296:$BP1296,"TL")+COUNTIF($G1296:$BP1296,"L")</f>
        <v/>
      </c>
      <c r="BV1296" s="165" t="n"/>
      <c r="BW1296" s="165">
        <f>COUNTIF($G1296:$BP1296,"hh")</f>
        <v/>
      </c>
      <c r="BX1296" s="165">
        <f>COUNTIF($G1296:$BP1296,"nt7")</f>
        <v/>
      </c>
      <c r="BY1296" s="165">
        <f>COUNTIF($G1296:$BP1296,"P")+COUNTIF($G1296:$BP1296,"p5,a5")/2+COUNTIF($G1296:$BP1296,"p5,b5")/2+COUNTIF($G1296:$BP1296,"p5,c5")/2+COUNTIF($G1296:$BP1296,"p5,d5")/2</f>
        <v/>
      </c>
      <c r="BZ1296" s="166">
        <f>SUBTOTAL(9,BQ1296:BY1296)</f>
        <v/>
      </c>
      <c r="CA1296" s="167">
        <f>SUM(J1296,L1296,N1296,P1296,R1296,T1296,X1296,Z1296,AB1296,AD1296,AF1296,AH1296,AL1296,AN1296,AP1296,AR1296,AT1296,AV1296,AZ1296,BB1296,BD1296,BF1296,BH1296,BP1296)</f>
        <v/>
      </c>
      <c r="CB1296" s="168">
        <f>SUM(H1296,V1296,AJ1296,AX1296,BL1296)</f>
        <v/>
      </c>
      <c r="CC1296" s="24">
        <f>SUM(BJ1296,BN1296)</f>
        <v/>
      </c>
      <c r="CD1296" s="169">
        <f>IF(BZ1296&gt;25,4,IF(BZ1296&gt;18,3,IF(BZ1296&gt;12,2,IF(BZ1296&gt;4,1,0))))-BX1296-2+1</f>
        <v/>
      </c>
      <c r="CE1296" s="30" t="n"/>
      <c r="CF1296" s="169">
        <f>CD1296*CI1296</f>
        <v/>
      </c>
      <c r="CG1296" s="170">
        <f>F1296-BY1296+1</f>
        <v/>
      </c>
      <c r="CH1296" s="169">
        <f>CE1296*16</f>
        <v/>
      </c>
      <c r="CI1296" s="171">
        <f>VLOOKUP(A1296,[1]DATA!$A$6:$AI$331,34,0)</f>
        <v/>
      </c>
      <c r="CJ1296" s="172">
        <f>VLOOKUP(A1296,[2]CHAMCONG!A$7:CI$333,79,0)</f>
        <v/>
      </c>
      <c r="CK1296" s="173">
        <f>CJ1296-CA1296</f>
        <v/>
      </c>
    </row>
    <row r="1297">
      <c r="A1297" s="69" t="n"/>
      <c r="B1297" s="70" t="n"/>
      <c r="C1297" s="77" t="n"/>
      <c r="D1297" s="84" t="n"/>
      <c r="E1297" s="69" t="n"/>
      <c r="F1297" s="69" t="n"/>
      <c r="G1297" s="73" t="n"/>
      <c r="H1297" s="73" t="n"/>
      <c r="I1297" s="75" t="n"/>
      <c r="J1297" s="75" t="n"/>
      <c r="K1297" s="73" t="n"/>
      <c r="L1297" s="73" t="n"/>
      <c r="M1297" s="73" t="n"/>
      <c r="N1297" s="73" t="n"/>
      <c r="O1297" s="75" t="n"/>
      <c r="P1297" s="75" t="n"/>
      <c r="Q1297" s="73" t="n"/>
      <c r="R1297" s="73" t="n"/>
      <c r="S1297" s="73" t="n"/>
      <c r="T1297" s="73" t="n"/>
      <c r="U1297" s="73" t="n"/>
      <c r="V1297" s="73" t="n"/>
      <c r="W1297" s="73" t="n"/>
      <c r="X1297" s="73" t="n"/>
      <c r="Y1297" s="73" t="n"/>
      <c r="Z1297" s="73" t="n"/>
      <c r="AA1297" s="73" t="n"/>
      <c r="AB1297" s="73" t="n"/>
      <c r="AC1297" s="73" t="n"/>
      <c r="AD1297" s="73" t="n"/>
      <c r="AE1297" s="73" t="n"/>
      <c r="AF1297" s="73" t="n"/>
      <c r="AG1297" s="73" t="n"/>
      <c r="AH1297" s="73" t="n"/>
      <c r="AI1297" s="73" t="n"/>
      <c r="AJ1297" s="73" t="n"/>
      <c r="AK1297" s="73" t="n"/>
      <c r="AL1297" s="73" t="n"/>
      <c r="AM1297" s="73" t="n"/>
      <c r="AN1297" s="73" t="n"/>
      <c r="AO1297" s="73" t="n"/>
      <c r="AP1297" s="73" t="n"/>
      <c r="AQ1297" s="73" t="n"/>
      <c r="AR1297" s="73" t="n"/>
      <c r="AS1297" s="73" t="n"/>
      <c r="AT1297" s="73" t="n"/>
      <c r="AU1297" s="73" t="n"/>
      <c r="AV1297" s="73" t="n"/>
      <c r="AW1297" s="73" t="n"/>
      <c r="AX1297" s="73" t="n"/>
      <c r="AY1297" s="73" t="n"/>
      <c r="AZ1297" s="73" t="n"/>
      <c r="BA1297" s="73" t="n"/>
      <c r="BB1297" s="73" t="n"/>
      <c r="BC1297" s="73" t="n"/>
      <c r="BD1297" s="73" t="n"/>
      <c r="BE1297" s="73" t="n"/>
      <c r="BF1297" s="73" t="n"/>
      <c r="BG1297" s="73" t="n"/>
      <c r="BH1297" s="73" t="n"/>
      <c r="BI1297" s="73" t="n"/>
      <c r="BJ1297" s="73" t="n"/>
      <c r="BK1297" s="73" t="n"/>
      <c r="BL1297" s="73" t="n"/>
      <c r="BM1297" s="73" t="n"/>
      <c r="BN1297" s="73" t="n"/>
      <c r="BO1297" s="73" t="n"/>
      <c r="BP1297" s="73" t="n"/>
      <c r="BQ1297" s="165">
        <f>COUNTIF($G1297:$BP1297,"a")+COUNTIF($G1297:$BP1297,"r0,a5")/2+COUNTIF($G1297:$BP1297,"p5,a5")/2</f>
        <v/>
      </c>
      <c r="BR1297" s="165">
        <f>COUNTIF($G1297:$BP1297,"d")+COUNTIF($G1297:$BP1297,"r0,d5")/2+COUNTIF($G1297:$BP1297,"p5,d5")/2</f>
        <v/>
      </c>
      <c r="BS1297" s="165">
        <f>COUNTIF($G1297:$BP1297,"b")+COUNTIF($G1297:$BP1297,"r0,b5")/2+COUNTIF($G1297:$BP1297,"p5,b5")/2</f>
        <v/>
      </c>
      <c r="BT1297" s="165">
        <f>COUNTIF($G1297:$BP1297,"c")+COUNTIF($G1297:$BP1297,"r0,c5")/2+COUNTIF($G1297:$BP1297,"p5,c5")/2</f>
        <v/>
      </c>
      <c r="BU1297" s="165">
        <f>COUNTIF($G1297:$BP1297,"KH")+COUNTIF($G1297:$BP1297,"TL")+COUNTIF($G1297:$BP1297,"L")</f>
        <v/>
      </c>
      <c r="BV1297" s="165" t="n"/>
      <c r="BW1297" s="165">
        <f>COUNTIF($G1297:$BP1297,"hh")</f>
        <v/>
      </c>
      <c r="BX1297" s="165">
        <f>COUNTIF($G1297:$BP1297,"nt7")</f>
        <v/>
      </c>
      <c r="BY1297" s="165">
        <f>COUNTIF($G1297:$BP1297,"P")+COUNTIF($G1297:$BP1297,"p5,a5")/2+COUNTIF($G1297:$BP1297,"p5,b5")/2+COUNTIF($G1297:$BP1297,"p5,c5")/2+COUNTIF($G1297:$BP1297,"p5,d5")/2</f>
        <v/>
      </c>
      <c r="BZ1297" s="166">
        <f>SUBTOTAL(9,BQ1297:BY1297)</f>
        <v/>
      </c>
      <c r="CA1297" s="167">
        <f>SUM(J1297,L1297,N1297,P1297,R1297,T1297,X1297,Z1297,AB1297,AD1297,AF1297,AH1297,AL1297,AN1297,AP1297,AR1297,AT1297,AV1297,AZ1297,BB1297,BD1297,BF1297,BH1297,BP1297)</f>
        <v/>
      </c>
      <c r="CB1297" s="168">
        <f>SUM(H1297,V1297,AJ1297,AX1297,BL1297)</f>
        <v/>
      </c>
      <c r="CC1297" s="24">
        <f>SUM(BJ1297,BN1297)</f>
        <v/>
      </c>
      <c r="CD1297" s="169">
        <f>IF(BZ1297&gt;25,4,IF(BZ1297&gt;18,3,IF(BZ1297&gt;12,2,IF(BZ1297&gt;4,1,0))))-BX1297-2+1</f>
        <v/>
      </c>
      <c r="CE1297" s="30" t="n"/>
      <c r="CF1297" s="169">
        <f>CD1297*CI1297</f>
        <v/>
      </c>
      <c r="CG1297" s="170">
        <f>F1297-BY1297+1</f>
        <v/>
      </c>
      <c r="CH1297" s="169">
        <f>CE1297*16</f>
        <v/>
      </c>
      <c r="CI1297" s="171">
        <f>VLOOKUP(A1297,[1]DATA!$A$6:$AI$331,34,0)</f>
        <v/>
      </c>
      <c r="CJ1297" s="172">
        <f>VLOOKUP(A1297,[2]CHAMCONG!A$7:CI$333,79,0)</f>
        <v/>
      </c>
      <c r="CK1297" s="173">
        <f>CJ1297-CA1297</f>
        <v/>
      </c>
    </row>
    <row r="1298">
      <c r="A1298" s="69" t="n"/>
      <c r="B1298" s="70" t="n"/>
      <c r="C1298" s="77" t="n"/>
      <c r="D1298" s="84" t="n"/>
      <c r="E1298" s="69" t="n"/>
      <c r="F1298" s="69" t="n"/>
      <c r="G1298" s="73" t="n"/>
      <c r="H1298" s="73" t="n"/>
      <c r="I1298" s="75" t="n"/>
      <c r="J1298" s="75" t="n"/>
      <c r="K1298" s="73" t="n"/>
      <c r="L1298" s="73" t="n"/>
      <c r="M1298" s="73" t="n"/>
      <c r="N1298" s="73" t="n"/>
      <c r="O1298" s="75" t="n"/>
      <c r="P1298" s="75" t="n"/>
      <c r="Q1298" s="73" t="n"/>
      <c r="R1298" s="73" t="n"/>
      <c r="S1298" s="73" t="n"/>
      <c r="T1298" s="73" t="n"/>
      <c r="U1298" s="73" t="n"/>
      <c r="V1298" s="73" t="n"/>
      <c r="W1298" s="73" t="n"/>
      <c r="X1298" s="73" t="n"/>
      <c r="Y1298" s="73" t="n"/>
      <c r="Z1298" s="73" t="n"/>
      <c r="AA1298" s="73" t="n"/>
      <c r="AB1298" s="73" t="n"/>
      <c r="AC1298" s="73" t="n"/>
      <c r="AD1298" s="73" t="n"/>
      <c r="AE1298" s="73" t="n"/>
      <c r="AF1298" s="73" t="n"/>
      <c r="AG1298" s="73" t="n"/>
      <c r="AH1298" s="73" t="n"/>
      <c r="AI1298" s="73" t="n"/>
      <c r="AJ1298" s="73" t="n"/>
      <c r="AK1298" s="73" t="n"/>
      <c r="AL1298" s="73" t="n"/>
      <c r="AM1298" s="73" t="n"/>
      <c r="AN1298" s="73" t="n"/>
      <c r="AO1298" s="73" t="n"/>
      <c r="AP1298" s="73" t="n"/>
      <c r="AQ1298" s="73" t="n"/>
      <c r="AR1298" s="73" t="n"/>
      <c r="AS1298" s="73" t="n"/>
      <c r="AT1298" s="73" t="n"/>
      <c r="AU1298" s="73" t="n"/>
      <c r="AV1298" s="73" t="n"/>
      <c r="AW1298" s="73" t="n"/>
      <c r="AX1298" s="73" t="n"/>
      <c r="AY1298" s="73" t="n"/>
      <c r="AZ1298" s="73" t="n"/>
      <c r="BA1298" s="73" t="n"/>
      <c r="BB1298" s="73" t="n"/>
      <c r="BC1298" s="73" t="n"/>
      <c r="BD1298" s="73" t="n"/>
      <c r="BE1298" s="73" t="n"/>
      <c r="BF1298" s="73" t="n"/>
      <c r="BG1298" s="73" t="n"/>
      <c r="BH1298" s="73" t="n"/>
      <c r="BI1298" s="73" t="n"/>
      <c r="BJ1298" s="73" t="n"/>
      <c r="BK1298" s="73" t="n"/>
      <c r="BL1298" s="73" t="n"/>
      <c r="BM1298" s="73" t="n"/>
      <c r="BN1298" s="73" t="n"/>
      <c r="BO1298" s="73" t="n"/>
      <c r="BP1298" s="73" t="n"/>
      <c r="BQ1298" s="165">
        <f>COUNTIF($G1298:$BP1298,"a")+COUNTIF($G1298:$BP1298,"r0,a5")/2+COUNTIF($G1298:$BP1298,"p5,a5")/2</f>
        <v/>
      </c>
      <c r="BR1298" s="165">
        <f>COUNTIF($G1298:$BP1298,"d")+COUNTIF($G1298:$BP1298,"r0,d5")/2+COUNTIF($G1298:$BP1298,"p5,d5")/2</f>
        <v/>
      </c>
      <c r="BS1298" s="165">
        <f>COUNTIF($G1298:$BP1298,"b")+COUNTIF($G1298:$BP1298,"r0,b5")/2+COUNTIF($G1298:$BP1298,"p5,b5")/2</f>
        <v/>
      </c>
      <c r="BT1298" s="165">
        <f>COUNTIF($G1298:$BP1298,"c")+COUNTIF($G1298:$BP1298,"r0,c5")/2+COUNTIF($G1298:$BP1298,"p5,c5")/2</f>
        <v/>
      </c>
      <c r="BU1298" s="165">
        <f>COUNTIF($G1298:$BP1298,"KH")+COUNTIF($G1298:$BP1298,"TL")+COUNTIF($G1298:$BP1298,"L")</f>
        <v/>
      </c>
      <c r="BV1298" s="165" t="n"/>
      <c r="BW1298" s="165">
        <f>COUNTIF($G1298:$BP1298,"hh")</f>
        <v/>
      </c>
      <c r="BX1298" s="165">
        <f>COUNTIF($G1298:$BP1298,"nt7")</f>
        <v/>
      </c>
      <c r="BY1298" s="165">
        <f>COUNTIF($G1298:$BP1298,"P")+COUNTIF($G1298:$BP1298,"p5,a5")/2+COUNTIF($G1298:$BP1298,"p5,b5")/2+COUNTIF($G1298:$BP1298,"p5,c5")/2+COUNTIF($G1298:$BP1298,"p5,d5")/2</f>
        <v/>
      </c>
      <c r="BZ1298" s="166">
        <f>SUBTOTAL(9,BQ1298:BY1298)</f>
        <v/>
      </c>
      <c r="CA1298" s="167">
        <f>SUM(J1298,L1298,N1298,P1298,R1298,T1298,X1298,Z1298,AB1298,AD1298,AF1298,AH1298,AL1298,AN1298,AP1298,AR1298,AT1298,AV1298,AZ1298,BB1298,BD1298,BF1298,BH1298,BP1298)</f>
        <v/>
      </c>
      <c r="CB1298" s="168">
        <f>SUM(H1298,V1298,AJ1298,AX1298,BL1298)</f>
        <v/>
      </c>
      <c r="CC1298" s="24">
        <f>SUM(BJ1298,BN1298)</f>
        <v/>
      </c>
      <c r="CD1298" s="169">
        <f>IF(BZ1298&gt;25,4,IF(BZ1298&gt;18,3,IF(BZ1298&gt;12,2,IF(BZ1298&gt;4,1,0))))-BX1298-2+1</f>
        <v/>
      </c>
      <c r="CE1298" s="30" t="n"/>
      <c r="CF1298" s="169">
        <f>CD1298*CI1298</f>
        <v/>
      </c>
      <c r="CG1298" s="170">
        <f>F1298-BY1298+1</f>
        <v/>
      </c>
      <c r="CH1298" s="169">
        <f>CE1298*16</f>
        <v/>
      </c>
      <c r="CI1298" s="171">
        <f>VLOOKUP(A1298,[1]DATA!$A$6:$AI$331,34,0)</f>
        <v/>
      </c>
      <c r="CJ1298" s="172">
        <f>VLOOKUP(A1298,[2]CHAMCONG!A$7:CI$333,79,0)</f>
        <v/>
      </c>
      <c r="CK1298" s="173">
        <f>CJ1298-CA1298</f>
        <v/>
      </c>
    </row>
    <row r="1299">
      <c r="A1299" s="69" t="n"/>
      <c r="B1299" s="70" t="n"/>
      <c r="C1299" s="77" t="n"/>
      <c r="D1299" s="84" t="n"/>
      <c r="E1299" s="69" t="n"/>
      <c r="F1299" s="69" t="n"/>
      <c r="G1299" s="73" t="n"/>
      <c r="H1299" s="73" t="n"/>
      <c r="I1299" s="75" t="n"/>
      <c r="J1299" s="75" t="n"/>
      <c r="K1299" s="73" t="n"/>
      <c r="L1299" s="73" t="n"/>
      <c r="M1299" s="73" t="n"/>
      <c r="N1299" s="73" t="n"/>
      <c r="O1299" s="75" t="n"/>
      <c r="P1299" s="75" t="n"/>
      <c r="Q1299" s="73" t="n"/>
      <c r="R1299" s="73" t="n"/>
      <c r="S1299" s="73" t="n"/>
      <c r="T1299" s="73" t="n"/>
      <c r="U1299" s="73" t="n"/>
      <c r="V1299" s="73" t="n"/>
      <c r="W1299" s="73" t="n"/>
      <c r="X1299" s="73" t="n"/>
      <c r="Y1299" s="73" t="n"/>
      <c r="Z1299" s="73" t="n"/>
      <c r="AA1299" s="73" t="n"/>
      <c r="AB1299" s="73" t="n"/>
      <c r="AC1299" s="73" t="n"/>
      <c r="AD1299" s="73" t="n"/>
      <c r="AE1299" s="73" t="n"/>
      <c r="AF1299" s="73" t="n"/>
      <c r="AG1299" s="73" t="n"/>
      <c r="AH1299" s="73" t="n"/>
      <c r="AI1299" s="73" t="n"/>
      <c r="AJ1299" s="73" t="n"/>
      <c r="AK1299" s="73" t="n"/>
      <c r="AL1299" s="73" t="n"/>
      <c r="AM1299" s="73" t="n"/>
      <c r="AN1299" s="73" t="n"/>
      <c r="AO1299" s="73" t="n"/>
      <c r="AP1299" s="73" t="n"/>
      <c r="AQ1299" s="73" t="n"/>
      <c r="AR1299" s="73" t="n"/>
      <c r="AS1299" s="73" t="n"/>
      <c r="AT1299" s="73" t="n"/>
      <c r="AU1299" s="73" t="n"/>
      <c r="AV1299" s="73" t="n"/>
      <c r="AW1299" s="73" t="n"/>
      <c r="AX1299" s="73" t="n"/>
      <c r="AY1299" s="73" t="n"/>
      <c r="AZ1299" s="73" t="n"/>
      <c r="BA1299" s="73" t="n"/>
      <c r="BB1299" s="73" t="n"/>
      <c r="BC1299" s="73" t="n"/>
      <c r="BD1299" s="73" t="n"/>
      <c r="BE1299" s="73" t="n"/>
      <c r="BF1299" s="73" t="n"/>
      <c r="BG1299" s="73" t="n"/>
      <c r="BH1299" s="73" t="n"/>
      <c r="BI1299" s="73" t="n"/>
      <c r="BJ1299" s="73" t="n"/>
      <c r="BK1299" s="73" t="n"/>
      <c r="BL1299" s="73" t="n"/>
      <c r="BM1299" s="73" t="n"/>
      <c r="BN1299" s="73" t="n"/>
      <c r="BO1299" s="73" t="n"/>
      <c r="BP1299" s="73" t="n"/>
      <c r="BQ1299" s="165">
        <f>COUNTIF($G1299:$BP1299,"a")+COUNTIF($G1299:$BP1299,"r0,a5")/2+COUNTIF($G1299:$BP1299,"p5,a5")/2</f>
        <v/>
      </c>
      <c r="BR1299" s="165">
        <f>COUNTIF($G1299:$BP1299,"d")+COUNTIF($G1299:$BP1299,"r0,d5")/2+COUNTIF($G1299:$BP1299,"p5,d5")/2</f>
        <v/>
      </c>
      <c r="BS1299" s="165">
        <f>COUNTIF($G1299:$BP1299,"b")+COUNTIF($G1299:$BP1299,"r0,b5")/2+COUNTIF($G1299:$BP1299,"p5,b5")/2</f>
        <v/>
      </c>
      <c r="BT1299" s="165">
        <f>COUNTIF($G1299:$BP1299,"c")+COUNTIF($G1299:$BP1299,"r0,c5")/2+COUNTIF($G1299:$BP1299,"p5,c5")/2</f>
        <v/>
      </c>
      <c r="BU1299" s="165">
        <f>COUNTIF($G1299:$BP1299,"KH")+COUNTIF($G1299:$BP1299,"TL")+COUNTIF($G1299:$BP1299,"L")</f>
        <v/>
      </c>
      <c r="BV1299" s="165" t="n"/>
      <c r="BW1299" s="165">
        <f>COUNTIF($G1299:$BP1299,"hh")</f>
        <v/>
      </c>
      <c r="BX1299" s="165">
        <f>COUNTIF($G1299:$BP1299,"nt7")</f>
        <v/>
      </c>
      <c r="BY1299" s="165">
        <f>COUNTIF($G1299:$BP1299,"P")+COUNTIF($G1299:$BP1299,"p5,a5")/2+COUNTIF($G1299:$BP1299,"p5,b5")/2+COUNTIF($G1299:$BP1299,"p5,c5")/2+COUNTIF($G1299:$BP1299,"p5,d5")/2</f>
        <v/>
      </c>
      <c r="BZ1299" s="166">
        <f>SUBTOTAL(9,BQ1299:BY1299)</f>
        <v/>
      </c>
      <c r="CA1299" s="167">
        <f>SUM(J1299,L1299,N1299,P1299,R1299,T1299,X1299,Z1299,AB1299,AD1299,AF1299,AH1299,AL1299,AN1299,AP1299,AR1299,AT1299,AV1299,AZ1299,BB1299,BD1299,BF1299,BH1299,BP1299)</f>
        <v/>
      </c>
      <c r="CB1299" s="168">
        <f>SUM(H1299,V1299,AJ1299,AX1299,BL1299)</f>
        <v/>
      </c>
      <c r="CC1299" s="24">
        <f>SUM(BJ1299,BN1299)</f>
        <v/>
      </c>
      <c r="CD1299" s="169">
        <f>IF(BZ1299&gt;25,4,IF(BZ1299&gt;18,3,IF(BZ1299&gt;12,2,IF(BZ1299&gt;4,1,0))))-BX1299-2+1</f>
        <v/>
      </c>
      <c r="CE1299" s="30" t="n"/>
      <c r="CF1299" s="169">
        <f>CD1299*CI1299</f>
        <v/>
      </c>
      <c r="CG1299" s="170">
        <f>F1299-BY1299+1</f>
        <v/>
      </c>
      <c r="CH1299" s="169">
        <f>CE1299*16</f>
        <v/>
      </c>
      <c r="CI1299" s="171">
        <f>VLOOKUP(A1299,[1]DATA!$A$6:$AI$331,34,0)</f>
        <v/>
      </c>
      <c r="CJ1299" s="172">
        <f>VLOOKUP(A1299,[2]CHAMCONG!A$7:CI$333,79,0)</f>
        <v/>
      </c>
      <c r="CK1299" s="173">
        <f>CJ1299-CA1299</f>
        <v/>
      </c>
    </row>
    <row r="1300">
      <c r="A1300" s="69" t="n"/>
      <c r="B1300" s="70" t="n"/>
      <c r="C1300" s="77" t="n"/>
      <c r="D1300" s="84" t="n"/>
      <c r="E1300" s="69" t="n"/>
      <c r="F1300" s="69" t="n"/>
      <c r="G1300" s="73" t="n"/>
      <c r="H1300" s="73" t="n"/>
      <c r="I1300" s="75" t="n"/>
      <c r="J1300" s="75" t="n"/>
      <c r="K1300" s="73" t="n"/>
      <c r="L1300" s="73" t="n"/>
      <c r="M1300" s="73" t="n"/>
      <c r="N1300" s="73" t="n"/>
      <c r="O1300" s="75" t="n"/>
      <c r="P1300" s="75" t="n"/>
      <c r="Q1300" s="73" t="n"/>
      <c r="R1300" s="73" t="n"/>
      <c r="S1300" s="73" t="n"/>
      <c r="T1300" s="73" t="n"/>
      <c r="U1300" s="73" t="n"/>
      <c r="V1300" s="73" t="n"/>
      <c r="W1300" s="73" t="n"/>
      <c r="X1300" s="73" t="n"/>
      <c r="Y1300" s="73" t="n"/>
      <c r="Z1300" s="73" t="n"/>
      <c r="AA1300" s="73" t="n"/>
      <c r="AB1300" s="73" t="n"/>
      <c r="AC1300" s="73" t="n"/>
      <c r="AD1300" s="73" t="n"/>
      <c r="AE1300" s="73" t="n"/>
      <c r="AF1300" s="73" t="n"/>
      <c r="AG1300" s="73" t="n"/>
      <c r="AH1300" s="73" t="n"/>
      <c r="AI1300" s="73" t="n"/>
      <c r="AJ1300" s="73" t="n"/>
      <c r="AK1300" s="73" t="n"/>
      <c r="AL1300" s="73" t="n"/>
      <c r="AM1300" s="73" t="n"/>
      <c r="AN1300" s="73" t="n"/>
      <c r="AO1300" s="73" t="n"/>
      <c r="AP1300" s="73" t="n"/>
      <c r="AQ1300" s="73" t="n"/>
      <c r="AR1300" s="73" t="n"/>
      <c r="AS1300" s="73" t="n"/>
      <c r="AT1300" s="73" t="n"/>
      <c r="AU1300" s="73" t="n"/>
      <c r="AV1300" s="73" t="n"/>
      <c r="AW1300" s="73" t="n"/>
      <c r="AX1300" s="73" t="n"/>
      <c r="AY1300" s="73" t="n"/>
      <c r="AZ1300" s="73" t="n"/>
      <c r="BA1300" s="73" t="n"/>
      <c r="BB1300" s="73" t="n"/>
      <c r="BC1300" s="73" t="n"/>
      <c r="BD1300" s="73" t="n"/>
      <c r="BE1300" s="73" t="n"/>
      <c r="BF1300" s="73" t="n"/>
      <c r="BG1300" s="73" t="n"/>
      <c r="BH1300" s="73" t="n"/>
      <c r="BI1300" s="73" t="n"/>
      <c r="BJ1300" s="73" t="n"/>
      <c r="BK1300" s="73" t="n"/>
      <c r="BL1300" s="73" t="n"/>
      <c r="BM1300" s="73" t="n"/>
      <c r="BN1300" s="73" t="n"/>
      <c r="BO1300" s="73" t="n"/>
      <c r="BP1300" s="73" t="n"/>
      <c r="BQ1300" s="165">
        <f>COUNTIF($G1300:$BP1300,"a")+COUNTIF($G1300:$BP1300,"r0,a5")/2+COUNTIF($G1300:$BP1300,"p5,a5")/2</f>
        <v/>
      </c>
      <c r="BR1300" s="165">
        <f>COUNTIF($G1300:$BP1300,"d")+COUNTIF($G1300:$BP1300,"r0,d5")/2+COUNTIF($G1300:$BP1300,"p5,d5")/2</f>
        <v/>
      </c>
      <c r="BS1300" s="165">
        <f>COUNTIF($G1300:$BP1300,"b")+COUNTIF($G1300:$BP1300,"r0,b5")/2+COUNTIF($G1300:$BP1300,"p5,b5")/2</f>
        <v/>
      </c>
      <c r="BT1300" s="165">
        <f>COUNTIF($G1300:$BP1300,"c")+COUNTIF($G1300:$BP1300,"r0,c5")/2+COUNTIF($G1300:$BP1300,"p5,c5")/2</f>
        <v/>
      </c>
      <c r="BU1300" s="165">
        <f>COUNTIF($G1300:$BP1300,"KH")+COUNTIF($G1300:$BP1300,"TL")+COUNTIF($G1300:$BP1300,"L")</f>
        <v/>
      </c>
      <c r="BV1300" s="165" t="n"/>
      <c r="BW1300" s="165">
        <f>COUNTIF($G1300:$BP1300,"hh")</f>
        <v/>
      </c>
      <c r="BX1300" s="165">
        <f>COUNTIF($G1300:$BP1300,"nt7")</f>
        <v/>
      </c>
      <c r="BY1300" s="165">
        <f>COUNTIF($G1300:$BP1300,"P")+COUNTIF($G1300:$BP1300,"p5,a5")/2+COUNTIF($G1300:$BP1300,"p5,b5")/2+COUNTIF($G1300:$BP1300,"p5,c5")/2+COUNTIF($G1300:$BP1300,"p5,d5")/2</f>
        <v/>
      </c>
      <c r="BZ1300" s="166">
        <f>SUBTOTAL(9,BQ1300:BY1300)</f>
        <v/>
      </c>
      <c r="CA1300" s="167">
        <f>SUM(J1300,L1300,N1300,P1300,R1300,T1300,X1300,Z1300,AB1300,AD1300,AF1300,AH1300,AL1300,AN1300,AP1300,AR1300,AT1300,AV1300,AZ1300,BB1300,BD1300,BF1300,BH1300,BP1300)</f>
        <v/>
      </c>
      <c r="CB1300" s="168">
        <f>SUM(H1300,V1300,AJ1300,AX1300,BL1300)</f>
        <v/>
      </c>
      <c r="CC1300" s="24">
        <f>SUM(BJ1300,BN1300)</f>
        <v/>
      </c>
      <c r="CD1300" s="169">
        <f>IF(BZ1300&gt;25,4,IF(BZ1300&gt;18,3,IF(BZ1300&gt;12,2,IF(BZ1300&gt;4,1,0))))-BX1300-2+1</f>
        <v/>
      </c>
      <c r="CE1300" s="30" t="n"/>
      <c r="CF1300" s="169">
        <f>CD1300*CI1300</f>
        <v/>
      </c>
      <c r="CG1300" s="170">
        <f>F1300-BY1300+1</f>
        <v/>
      </c>
      <c r="CH1300" s="169">
        <f>CE1300*16</f>
        <v/>
      </c>
      <c r="CI1300" s="171">
        <f>VLOOKUP(A1300,[1]DATA!$A$6:$AI$331,34,0)</f>
        <v/>
      </c>
      <c r="CJ1300" s="172">
        <f>VLOOKUP(A1300,[2]CHAMCONG!A$7:CI$333,79,0)</f>
        <v/>
      </c>
      <c r="CK1300" s="173">
        <f>CJ1300-CA1300</f>
        <v/>
      </c>
    </row>
    <row r="1301">
      <c r="A1301" s="69" t="n"/>
      <c r="B1301" s="70" t="n"/>
      <c r="C1301" s="77" t="n"/>
      <c r="D1301" s="84" t="n"/>
      <c r="E1301" s="69" t="n"/>
      <c r="F1301" s="69" t="n"/>
      <c r="G1301" s="73" t="n"/>
      <c r="H1301" s="73" t="n"/>
      <c r="I1301" s="75" t="n"/>
      <c r="J1301" s="75" t="n"/>
      <c r="K1301" s="73" t="n"/>
      <c r="L1301" s="73" t="n"/>
      <c r="M1301" s="73" t="n"/>
      <c r="N1301" s="73" t="n"/>
      <c r="O1301" s="75" t="n"/>
      <c r="P1301" s="75" t="n"/>
      <c r="Q1301" s="73" t="n"/>
      <c r="R1301" s="73" t="n"/>
      <c r="S1301" s="73" t="n"/>
      <c r="T1301" s="73" t="n"/>
      <c r="U1301" s="73" t="n"/>
      <c r="V1301" s="73" t="n"/>
      <c r="W1301" s="73" t="n"/>
      <c r="X1301" s="73" t="n"/>
      <c r="Y1301" s="73" t="n"/>
      <c r="Z1301" s="73" t="n"/>
      <c r="AA1301" s="73" t="n"/>
      <c r="AB1301" s="73" t="n"/>
      <c r="AC1301" s="73" t="n"/>
      <c r="AD1301" s="73" t="n"/>
      <c r="AE1301" s="73" t="n"/>
      <c r="AF1301" s="73" t="n"/>
      <c r="AG1301" s="73" t="n"/>
      <c r="AH1301" s="73" t="n"/>
      <c r="AI1301" s="73" t="n"/>
      <c r="AJ1301" s="73" t="n"/>
      <c r="AK1301" s="73" t="n"/>
      <c r="AL1301" s="73" t="n"/>
      <c r="AM1301" s="73" t="n"/>
      <c r="AN1301" s="73" t="n"/>
      <c r="AO1301" s="73" t="n"/>
      <c r="AP1301" s="73" t="n"/>
      <c r="AQ1301" s="73" t="n"/>
      <c r="AR1301" s="73" t="n"/>
      <c r="AS1301" s="73" t="n"/>
      <c r="AT1301" s="73" t="n"/>
      <c r="AU1301" s="73" t="n"/>
      <c r="AV1301" s="73" t="n"/>
      <c r="AW1301" s="73" t="n"/>
      <c r="AX1301" s="73" t="n"/>
      <c r="AY1301" s="73" t="n"/>
      <c r="AZ1301" s="73" t="n"/>
      <c r="BA1301" s="73" t="n"/>
      <c r="BB1301" s="73" t="n"/>
      <c r="BC1301" s="73" t="n"/>
      <c r="BD1301" s="73" t="n"/>
      <c r="BE1301" s="73" t="n"/>
      <c r="BF1301" s="73" t="n"/>
      <c r="BG1301" s="73" t="n"/>
      <c r="BH1301" s="73" t="n"/>
      <c r="BI1301" s="73" t="n"/>
      <c r="BJ1301" s="73" t="n"/>
      <c r="BK1301" s="73" t="n"/>
      <c r="BL1301" s="73" t="n"/>
      <c r="BM1301" s="73" t="n"/>
      <c r="BN1301" s="73" t="n"/>
      <c r="BO1301" s="73" t="n"/>
      <c r="BP1301" s="73" t="n"/>
      <c r="BQ1301" s="165">
        <f>COUNTIF($G1301:$BP1301,"a")+COUNTIF($G1301:$BP1301,"r0,a5")/2+COUNTIF($G1301:$BP1301,"p5,a5")/2</f>
        <v/>
      </c>
      <c r="BR1301" s="165">
        <f>COUNTIF($G1301:$BP1301,"d")+COUNTIF($G1301:$BP1301,"r0,d5")/2+COUNTIF($G1301:$BP1301,"p5,d5")/2</f>
        <v/>
      </c>
      <c r="BS1301" s="165">
        <f>COUNTIF($G1301:$BP1301,"b")+COUNTIF($G1301:$BP1301,"r0,b5")/2+COUNTIF($G1301:$BP1301,"p5,b5")/2</f>
        <v/>
      </c>
      <c r="BT1301" s="165">
        <f>COUNTIF($G1301:$BP1301,"c")+COUNTIF($G1301:$BP1301,"r0,c5")/2+COUNTIF($G1301:$BP1301,"p5,c5")/2</f>
        <v/>
      </c>
      <c r="BU1301" s="165">
        <f>COUNTIF($G1301:$BP1301,"KH")+COUNTIF($G1301:$BP1301,"TL")+COUNTIF($G1301:$BP1301,"L")</f>
        <v/>
      </c>
      <c r="BV1301" s="165" t="n"/>
      <c r="BW1301" s="165">
        <f>COUNTIF($G1301:$BP1301,"hh")</f>
        <v/>
      </c>
      <c r="BX1301" s="165">
        <f>COUNTIF($G1301:$BP1301,"nt7")</f>
        <v/>
      </c>
      <c r="BY1301" s="165">
        <f>COUNTIF($G1301:$BP1301,"P")+COUNTIF($G1301:$BP1301,"p5,a5")/2+COUNTIF($G1301:$BP1301,"p5,b5")/2+COUNTIF($G1301:$BP1301,"p5,c5")/2+COUNTIF($G1301:$BP1301,"p5,d5")/2</f>
        <v/>
      </c>
      <c r="BZ1301" s="166">
        <f>SUBTOTAL(9,BQ1301:BY1301)</f>
        <v/>
      </c>
      <c r="CA1301" s="167">
        <f>SUM(J1301,L1301,N1301,P1301,R1301,T1301,X1301,Z1301,AB1301,AD1301,AF1301,AH1301,AL1301,AN1301,AP1301,AR1301,AT1301,AV1301,AZ1301,BB1301,BD1301,BF1301,BH1301,BP1301)</f>
        <v/>
      </c>
      <c r="CB1301" s="168">
        <f>SUM(H1301,V1301,AJ1301,AX1301,BL1301)</f>
        <v/>
      </c>
      <c r="CC1301" s="24">
        <f>SUM(BJ1301,BN1301)</f>
        <v/>
      </c>
      <c r="CD1301" s="169">
        <f>IF(BZ1301&gt;25,4,IF(BZ1301&gt;18,3,IF(BZ1301&gt;12,2,IF(BZ1301&gt;4,1,0))))-BX1301-2+1</f>
        <v/>
      </c>
      <c r="CE1301" s="30" t="n"/>
      <c r="CF1301" s="169">
        <f>CD1301*CI1301</f>
        <v/>
      </c>
      <c r="CG1301" s="170">
        <f>F1301-BY1301+1</f>
        <v/>
      </c>
      <c r="CH1301" s="169">
        <f>CE1301*16</f>
        <v/>
      </c>
      <c r="CI1301" s="171">
        <f>VLOOKUP(A1301,[1]DATA!$A$6:$AI$331,34,0)</f>
        <v/>
      </c>
      <c r="CJ1301" s="172">
        <f>VLOOKUP(A1301,[2]CHAMCONG!A$7:CI$333,79,0)</f>
        <v/>
      </c>
      <c r="CK1301" s="173">
        <f>CJ1301-CA1301</f>
        <v/>
      </c>
    </row>
    <row r="1302">
      <c r="A1302" s="69" t="n"/>
      <c r="B1302" s="70" t="n"/>
      <c r="C1302" s="77" t="n"/>
      <c r="D1302" s="84" t="n"/>
      <c r="E1302" s="69" t="n"/>
      <c r="F1302" s="69" t="n"/>
      <c r="G1302" s="73" t="n"/>
      <c r="H1302" s="73" t="n"/>
      <c r="I1302" s="75" t="n"/>
      <c r="J1302" s="75" t="n"/>
      <c r="K1302" s="73" t="n"/>
      <c r="L1302" s="73" t="n"/>
      <c r="M1302" s="73" t="n"/>
      <c r="N1302" s="73" t="n"/>
      <c r="O1302" s="75" t="n"/>
      <c r="P1302" s="75" t="n"/>
      <c r="Q1302" s="73" t="n"/>
      <c r="R1302" s="73" t="n"/>
      <c r="S1302" s="73" t="n"/>
      <c r="T1302" s="73" t="n"/>
      <c r="U1302" s="73" t="n"/>
      <c r="V1302" s="73" t="n"/>
      <c r="W1302" s="73" t="n"/>
      <c r="X1302" s="73" t="n"/>
      <c r="Y1302" s="73" t="n"/>
      <c r="Z1302" s="73" t="n"/>
      <c r="AA1302" s="73" t="n"/>
      <c r="AB1302" s="73" t="n"/>
      <c r="AC1302" s="73" t="n"/>
      <c r="AD1302" s="73" t="n"/>
      <c r="AE1302" s="73" t="n"/>
      <c r="AF1302" s="73" t="n"/>
      <c r="AG1302" s="73" t="n"/>
      <c r="AH1302" s="73" t="n"/>
      <c r="AI1302" s="73" t="n"/>
      <c r="AJ1302" s="73" t="n"/>
      <c r="AK1302" s="73" t="n"/>
      <c r="AL1302" s="73" t="n"/>
      <c r="AM1302" s="73" t="n"/>
      <c r="AN1302" s="73" t="n"/>
      <c r="AO1302" s="73" t="n"/>
      <c r="AP1302" s="73" t="n"/>
      <c r="AQ1302" s="73" t="n"/>
      <c r="AR1302" s="73" t="n"/>
      <c r="AS1302" s="73" t="n"/>
      <c r="AT1302" s="73" t="n"/>
      <c r="AU1302" s="73" t="n"/>
      <c r="AV1302" s="73" t="n"/>
      <c r="AW1302" s="73" t="n"/>
      <c r="AX1302" s="73" t="n"/>
      <c r="AY1302" s="73" t="n"/>
      <c r="AZ1302" s="73" t="n"/>
      <c r="BA1302" s="73" t="n"/>
      <c r="BB1302" s="73" t="n"/>
      <c r="BC1302" s="73" t="n"/>
      <c r="BD1302" s="73" t="n"/>
      <c r="BE1302" s="73" t="n"/>
      <c r="BF1302" s="73" t="n"/>
      <c r="BG1302" s="73" t="n"/>
      <c r="BH1302" s="73" t="n"/>
      <c r="BI1302" s="73" t="n"/>
      <c r="BJ1302" s="73" t="n"/>
      <c r="BK1302" s="73" t="n"/>
      <c r="BL1302" s="73" t="n"/>
      <c r="BM1302" s="73" t="n"/>
      <c r="BN1302" s="73" t="n"/>
      <c r="BO1302" s="73" t="n"/>
      <c r="BP1302" s="73" t="n"/>
      <c r="BQ1302" s="165">
        <f>COUNTIF($G1302:$BP1302,"a")+COUNTIF($G1302:$BP1302,"r0,a5")/2+COUNTIF($G1302:$BP1302,"p5,a5")/2</f>
        <v/>
      </c>
      <c r="BR1302" s="165">
        <f>COUNTIF($G1302:$BP1302,"d")+COUNTIF($G1302:$BP1302,"r0,d5")/2+COUNTIF($G1302:$BP1302,"p5,d5")/2</f>
        <v/>
      </c>
      <c r="BS1302" s="165">
        <f>COUNTIF($G1302:$BP1302,"b")+COUNTIF($G1302:$BP1302,"r0,b5")/2+COUNTIF($G1302:$BP1302,"p5,b5")/2</f>
        <v/>
      </c>
      <c r="BT1302" s="165">
        <f>COUNTIF($G1302:$BP1302,"c")+COUNTIF($G1302:$BP1302,"r0,c5")/2+COUNTIF($G1302:$BP1302,"p5,c5")/2</f>
        <v/>
      </c>
      <c r="BU1302" s="165">
        <f>COUNTIF($G1302:$BP1302,"KH")+COUNTIF($G1302:$BP1302,"TL")+COUNTIF($G1302:$BP1302,"L")</f>
        <v/>
      </c>
      <c r="BV1302" s="165" t="n"/>
      <c r="BW1302" s="165">
        <f>COUNTIF($G1302:$BP1302,"hh")</f>
        <v/>
      </c>
      <c r="BX1302" s="165">
        <f>COUNTIF($G1302:$BP1302,"nt7")</f>
        <v/>
      </c>
      <c r="BY1302" s="165">
        <f>COUNTIF($G1302:$BP1302,"P")+COUNTIF($G1302:$BP1302,"p5,a5")/2+COUNTIF($G1302:$BP1302,"p5,b5")/2+COUNTIF($G1302:$BP1302,"p5,c5")/2+COUNTIF($G1302:$BP1302,"p5,d5")/2</f>
        <v/>
      </c>
      <c r="BZ1302" s="166">
        <f>SUBTOTAL(9,BQ1302:BY1302)</f>
        <v/>
      </c>
      <c r="CA1302" s="167">
        <f>SUM(J1302,L1302,N1302,P1302,R1302,T1302,X1302,Z1302,AB1302,AD1302,AF1302,AH1302,AL1302,AN1302,AP1302,AR1302,AT1302,AV1302,AZ1302,BB1302,BD1302,BF1302,BH1302,BP1302)</f>
        <v/>
      </c>
      <c r="CB1302" s="168">
        <f>SUM(H1302,V1302,AJ1302,AX1302,BL1302)</f>
        <v/>
      </c>
      <c r="CC1302" s="24">
        <f>SUM(BJ1302,BN1302)</f>
        <v/>
      </c>
      <c r="CD1302" s="169">
        <f>IF(BZ1302&gt;25,4,IF(BZ1302&gt;18,3,IF(BZ1302&gt;12,2,IF(BZ1302&gt;4,1,0))))-BX1302-2+1</f>
        <v/>
      </c>
      <c r="CE1302" s="30" t="n"/>
      <c r="CF1302" s="169">
        <f>CD1302*CI1302</f>
        <v/>
      </c>
      <c r="CG1302" s="170">
        <f>F1302-BY1302+1</f>
        <v/>
      </c>
      <c r="CH1302" s="169">
        <f>CE1302*16</f>
        <v/>
      </c>
      <c r="CI1302" s="171">
        <f>VLOOKUP(A1302,[1]DATA!$A$6:$AI$331,34,0)</f>
        <v/>
      </c>
      <c r="CJ1302" s="172">
        <f>VLOOKUP(A1302,[2]CHAMCONG!A$7:CI$333,79,0)</f>
        <v/>
      </c>
      <c r="CK1302" s="173">
        <f>CJ1302-CA1302</f>
        <v/>
      </c>
    </row>
    <row r="1303">
      <c r="A1303" s="69" t="n"/>
      <c r="B1303" s="70" t="n"/>
      <c r="C1303" s="77" t="n"/>
      <c r="D1303" s="84" t="n"/>
      <c r="E1303" s="69" t="n"/>
      <c r="F1303" s="69" t="n"/>
      <c r="G1303" s="73" t="n"/>
      <c r="H1303" s="73" t="n"/>
      <c r="I1303" s="75" t="n"/>
      <c r="J1303" s="75" t="n"/>
      <c r="K1303" s="73" t="n"/>
      <c r="L1303" s="73" t="n"/>
      <c r="M1303" s="73" t="n"/>
      <c r="N1303" s="73" t="n"/>
      <c r="O1303" s="75" t="n"/>
      <c r="P1303" s="75" t="n"/>
      <c r="Q1303" s="73" t="n"/>
      <c r="R1303" s="73" t="n"/>
      <c r="S1303" s="73" t="n"/>
      <c r="T1303" s="73" t="n"/>
      <c r="U1303" s="73" t="n"/>
      <c r="V1303" s="73" t="n"/>
      <c r="W1303" s="73" t="n"/>
      <c r="X1303" s="73" t="n"/>
      <c r="Y1303" s="73" t="n"/>
      <c r="Z1303" s="73" t="n"/>
      <c r="AA1303" s="73" t="n"/>
      <c r="AB1303" s="73" t="n"/>
      <c r="AC1303" s="73" t="n"/>
      <c r="AD1303" s="73" t="n"/>
      <c r="AE1303" s="73" t="n"/>
      <c r="AF1303" s="73" t="n"/>
      <c r="AG1303" s="73" t="n"/>
      <c r="AH1303" s="73" t="n"/>
      <c r="AI1303" s="73" t="n"/>
      <c r="AJ1303" s="73" t="n"/>
      <c r="AK1303" s="73" t="n"/>
      <c r="AL1303" s="73" t="n"/>
      <c r="AM1303" s="73" t="n"/>
      <c r="AN1303" s="73" t="n"/>
      <c r="AO1303" s="73" t="n"/>
      <c r="AP1303" s="73" t="n"/>
      <c r="AQ1303" s="73" t="n"/>
      <c r="AR1303" s="73" t="n"/>
      <c r="AS1303" s="73" t="n"/>
      <c r="AT1303" s="73" t="n"/>
      <c r="AU1303" s="73" t="n"/>
      <c r="AV1303" s="73" t="n"/>
      <c r="AW1303" s="73" t="n"/>
      <c r="AX1303" s="73" t="n"/>
      <c r="AY1303" s="73" t="n"/>
      <c r="AZ1303" s="73" t="n"/>
      <c r="BA1303" s="73" t="n"/>
      <c r="BB1303" s="73" t="n"/>
      <c r="BC1303" s="73" t="n"/>
      <c r="BD1303" s="73" t="n"/>
      <c r="BE1303" s="73" t="n"/>
      <c r="BF1303" s="73" t="n"/>
      <c r="BG1303" s="73" t="n"/>
      <c r="BH1303" s="73" t="n"/>
      <c r="BI1303" s="73" t="n"/>
      <c r="BJ1303" s="73" t="n"/>
      <c r="BK1303" s="73" t="n"/>
      <c r="BL1303" s="73" t="n"/>
      <c r="BM1303" s="73" t="n"/>
      <c r="BN1303" s="73" t="n"/>
      <c r="BO1303" s="73" t="n"/>
      <c r="BP1303" s="73" t="n"/>
      <c r="BQ1303" s="165">
        <f>COUNTIF($G1303:$BP1303,"a")+COUNTIF($G1303:$BP1303,"r0,a5")/2+COUNTIF($G1303:$BP1303,"p5,a5")/2</f>
        <v/>
      </c>
      <c r="BR1303" s="165">
        <f>COUNTIF($G1303:$BP1303,"d")+COUNTIF($G1303:$BP1303,"r0,d5")/2+COUNTIF($G1303:$BP1303,"p5,d5")/2</f>
        <v/>
      </c>
      <c r="BS1303" s="165">
        <f>COUNTIF($G1303:$BP1303,"b")+COUNTIF($G1303:$BP1303,"r0,b5")/2+COUNTIF($G1303:$BP1303,"p5,b5")/2</f>
        <v/>
      </c>
      <c r="BT1303" s="165">
        <f>COUNTIF($G1303:$BP1303,"c")+COUNTIF($G1303:$BP1303,"r0,c5")/2+COUNTIF($G1303:$BP1303,"p5,c5")/2</f>
        <v/>
      </c>
      <c r="BU1303" s="165">
        <f>COUNTIF($G1303:$BP1303,"KH")+COUNTIF($G1303:$BP1303,"TL")+COUNTIF($G1303:$BP1303,"L")</f>
        <v/>
      </c>
      <c r="BV1303" s="165" t="n"/>
      <c r="BW1303" s="165">
        <f>COUNTIF($G1303:$BP1303,"hh")</f>
        <v/>
      </c>
      <c r="BX1303" s="165">
        <f>COUNTIF($G1303:$BP1303,"nt7")</f>
        <v/>
      </c>
      <c r="BY1303" s="165">
        <f>COUNTIF($G1303:$BP1303,"P")+COUNTIF($G1303:$BP1303,"p5,a5")/2+COUNTIF($G1303:$BP1303,"p5,b5")/2+COUNTIF($G1303:$BP1303,"p5,c5")/2+COUNTIF($G1303:$BP1303,"p5,d5")/2</f>
        <v/>
      </c>
      <c r="BZ1303" s="166">
        <f>SUBTOTAL(9,BQ1303:BY1303)</f>
        <v/>
      </c>
      <c r="CA1303" s="167">
        <f>SUM(J1303,L1303,N1303,P1303,R1303,T1303,X1303,Z1303,AB1303,AD1303,AF1303,AH1303,AL1303,AN1303,AP1303,AR1303,AT1303,AV1303,AZ1303,BB1303,BD1303,BF1303,BH1303,BP1303)</f>
        <v/>
      </c>
      <c r="CB1303" s="168">
        <f>SUM(H1303,V1303,AJ1303,AX1303,BL1303)</f>
        <v/>
      </c>
      <c r="CC1303" s="24">
        <f>SUM(BJ1303,BN1303)</f>
        <v/>
      </c>
      <c r="CD1303" s="169">
        <f>IF(BZ1303&gt;25,4,IF(BZ1303&gt;18,3,IF(BZ1303&gt;12,2,IF(BZ1303&gt;4,1,0))))-BX1303-2+1</f>
        <v/>
      </c>
      <c r="CE1303" s="30" t="n"/>
      <c r="CF1303" s="169">
        <f>CD1303*CI1303</f>
        <v/>
      </c>
      <c r="CG1303" s="170">
        <f>F1303-BY1303+1</f>
        <v/>
      </c>
      <c r="CH1303" s="169">
        <f>CE1303*16</f>
        <v/>
      </c>
      <c r="CI1303" s="171">
        <f>VLOOKUP(A1303,[1]DATA!$A$6:$AI$331,34,0)</f>
        <v/>
      </c>
      <c r="CJ1303" s="172">
        <f>VLOOKUP(A1303,[2]CHAMCONG!A$7:CI$333,79,0)</f>
        <v/>
      </c>
      <c r="CK1303" s="173">
        <f>CJ1303-CA1303</f>
        <v/>
      </c>
    </row>
    <row r="1304">
      <c r="A1304" s="69" t="n"/>
      <c r="B1304" s="70" t="n"/>
      <c r="C1304" s="77" t="n"/>
      <c r="D1304" s="84" t="n"/>
      <c r="E1304" s="69" t="n"/>
      <c r="F1304" s="69" t="n"/>
      <c r="G1304" s="73" t="n"/>
      <c r="H1304" s="73" t="n"/>
      <c r="I1304" s="75" t="n"/>
      <c r="J1304" s="75" t="n"/>
      <c r="K1304" s="73" t="n"/>
      <c r="L1304" s="73" t="n"/>
      <c r="M1304" s="73" t="n"/>
      <c r="N1304" s="73" t="n"/>
      <c r="O1304" s="75" t="n"/>
      <c r="P1304" s="75" t="n"/>
      <c r="Q1304" s="73" t="n"/>
      <c r="R1304" s="73" t="n"/>
      <c r="S1304" s="73" t="n"/>
      <c r="T1304" s="73" t="n"/>
      <c r="U1304" s="73" t="n"/>
      <c r="V1304" s="73" t="n"/>
      <c r="W1304" s="73" t="n"/>
      <c r="X1304" s="73" t="n"/>
      <c r="Y1304" s="73" t="n"/>
      <c r="Z1304" s="73" t="n"/>
      <c r="AA1304" s="73" t="n"/>
      <c r="AB1304" s="73" t="n"/>
      <c r="AC1304" s="73" t="n"/>
      <c r="AD1304" s="73" t="n"/>
      <c r="AE1304" s="73" t="n"/>
      <c r="AF1304" s="73" t="n"/>
      <c r="AG1304" s="73" t="n"/>
      <c r="AH1304" s="73" t="n"/>
      <c r="AI1304" s="73" t="n"/>
      <c r="AJ1304" s="73" t="n"/>
      <c r="AK1304" s="73" t="n"/>
      <c r="AL1304" s="73" t="n"/>
      <c r="AM1304" s="73" t="n"/>
      <c r="AN1304" s="73" t="n"/>
      <c r="AO1304" s="73" t="n"/>
      <c r="AP1304" s="73" t="n"/>
      <c r="AQ1304" s="73" t="n"/>
      <c r="AR1304" s="73" t="n"/>
      <c r="AS1304" s="73" t="n"/>
      <c r="AT1304" s="73" t="n"/>
      <c r="AU1304" s="73" t="n"/>
      <c r="AV1304" s="73" t="n"/>
      <c r="AW1304" s="73" t="n"/>
      <c r="AX1304" s="73" t="n"/>
      <c r="AY1304" s="73" t="n"/>
      <c r="AZ1304" s="73" t="n"/>
      <c r="BA1304" s="73" t="n"/>
      <c r="BB1304" s="73" t="n"/>
      <c r="BC1304" s="73" t="n"/>
      <c r="BD1304" s="73" t="n"/>
      <c r="BE1304" s="73" t="n"/>
      <c r="BF1304" s="73" t="n"/>
      <c r="BG1304" s="73" t="n"/>
      <c r="BH1304" s="73" t="n"/>
      <c r="BI1304" s="73" t="n"/>
      <c r="BJ1304" s="73" t="n"/>
      <c r="BK1304" s="73" t="n"/>
      <c r="BL1304" s="73" t="n"/>
      <c r="BM1304" s="73" t="n"/>
      <c r="BN1304" s="73" t="n"/>
      <c r="BO1304" s="73" t="n"/>
      <c r="BP1304" s="73" t="n"/>
      <c r="BQ1304" s="165">
        <f>COUNTIF($G1304:$BP1304,"a")+COUNTIF($G1304:$BP1304,"r0,a5")/2+COUNTIF($G1304:$BP1304,"p5,a5")/2</f>
        <v/>
      </c>
      <c r="BR1304" s="165">
        <f>COUNTIF($G1304:$BP1304,"d")+COUNTIF($G1304:$BP1304,"r0,d5")/2+COUNTIF($G1304:$BP1304,"p5,d5")/2</f>
        <v/>
      </c>
      <c r="BS1304" s="165">
        <f>COUNTIF($G1304:$BP1304,"b")+COUNTIF($G1304:$BP1304,"r0,b5")/2+COUNTIF($G1304:$BP1304,"p5,b5")/2</f>
        <v/>
      </c>
      <c r="BT1304" s="165">
        <f>COUNTIF($G1304:$BP1304,"c")+COUNTIF($G1304:$BP1304,"r0,c5")/2+COUNTIF($G1304:$BP1304,"p5,c5")/2</f>
        <v/>
      </c>
      <c r="BU1304" s="165">
        <f>COUNTIF($G1304:$BP1304,"KH")+COUNTIF($G1304:$BP1304,"TL")+COUNTIF($G1304:$BP1304,"L")</f>
        <v/>
      </c>
      <c r="BV1304" s="165" t="n"/>
      <c r="BW1304" s="165">
        <f>COUNTIF($G1304:$BP1304,"hh")</f>
        <v/>
      </c>
      <c r="BX1304" s="165">
        <f>COUNTIF($G1304:$BP1304,"nt7")</f>
        <v/>
      </c>
      <c r="BY1304" s="165">
        <f>COUNTIF($G1304:$BP1304,"P")+COUNTIF($G1304:$BP1304,"p5,a5")/2+COUNTIF($G1304:$BP1304,"p5,b5")/2+COUNTIF($G1304:$BP1304,"p5,c5")/2+COUNTIF($G1304:$BP1304,"p5,d5")/2</f>
        <v/>
      </c>
      <c r="BZ1304" s="166">
        <f>SUBTOTAL(9,BQ1304:BY1304)</f>
        <v/>
      </c>
      <c r="CA1304" s="167">
        <f>SUM(J1304,L1304,N1304,P1304,R1304,T1304,X1304,Z1304,AB1304,AD1304,AF1304,AH1304,AL1304,AN1304,AP1304,AR1304,AT1304,AV1304,AZ1304,BB1304,BD1304,BF1304,BH1304,BP1304)</f>
        <v/>
      </c>
      <c r="CB1304" s="168">
        <f>SUM(H1304,V1304,AJ1304,AX1304,BL1304)</f>
        <v/>
      </c>
      <c r="CC1304" s="24">
        <f>SUM(BJ1304,BN1304)</f>
        <v/>
      </c>
      <c r="CD1304" s="169">
        <f>IF(BZ1304&gt;25,4,IF(BZ1304&gt;18,3,IF(BZ1304&gt;12,2,IF(BZ1304&gt;4,1,0))))-BX1304-2+1</f>
        <v/>
      </c>
      <c r="CE1304" s="30" t="n"/>
      <c r="CF1304" s="169">
        <f>CD1304*CI1304</f>
        <v/>
      </c>
      <c r="CG1304" s="170">
        <f>F1304-BY1304+1</f>
        <v/>
      </c>
      <c r="CH1304" s="169">
        <f>CE1304*16</f>
        <v/>
      </c>
      <c r="CI1304" s="171">
        <f>VLOOKUP(A1304,[1]DATA!$A$6:$AI$331,34,0)</f>
        <v/>
      </c>
      <c r="CJ1304" s="172">
        <f>VLOOKUP(A1304,[2]CHAMCONG!A$7:CI$333,79,0)</f>
        <v/>
      </c>
      <c r="CK1304" s="173">
        <f>CJ1304-CA1304</f>
        <v/>
      </c>
    </row>
    <row r="1305">
      <c r="A1305" s="69" t="n"/>
      <c r="B1305" s="70" t="n"/>
      <c r="C1305" s="77" t="n"/>
      <c r="D1305" s="84" t="n"/>
      <c r="E1305" s="69" t="n"/>
      <c r="F1305" s="69" t="n"/>
      <c r="G1305" s="73" t="n"/>
      <c r="H1305" s="73" t="n"/>
      <c r="I1305" s="75" t="n"/>
      <c r="J1305" s="75" t="n"/>
      <c r="K1305" s="73" t="n"/>
      <c r="L1305" s="73" t="n"/>
      <c r="M1305" s="73" t="n"/>
      <c r="N1305" s="73" t="n"/>
      <c r="O1305" s="75" t="n"/>
      <c r="P1305" s="75" t="n"/>
      <c r="Q1305" s="73" t="n"/>
      <c r="R1305" s="73" t="n"/>
      <c r="S1305" s="73" t="n"/>
      <c r="T1305" s="73" t="n"/>
      <c r="U1305" s="73" t="n"/>
      <c r="V1305" s="73" t="n"/>
      <c r="W1305" s="73" t="n"/>
      <c r="X1305" s="73" t="n"/>
      <c r="Y1305" s="73" t="n"/>
      <c r="Z1305" s="73" t="n"/>
      <c r="AA1305" s="73" t="n"/>
      <c r="AB1305" s="73" t="n"/>
      <c r="AC1305" s="73" t="n"/>
      <c r="AD1305" s="73" t="n"/>
      <c r="AE1305" s="73" t="n"/>
      <c r="AF1305" s="73" t="n"/>
      <c r="AG1305" s="73" t="n"/>
      <c r="AH1305" s="73" t="n"/>
      <c r="AI1305" s="73" t="n"/>
      <c r="AJ1305" s="73" t="n"/>
      <c r="AK1305" s="73" t="n"/>
      <c r="AL1305" s="73" t="n"/>
      <c r="AM1305" s="73" t="n"/>
      <c r="AN1305" s="73" t="n"/>
      <c r="AO1305" s="73" t="n"/>
      <c r="AP1305" s="73" t="n"/>
      <c r="AQ1305" s="73" t="n"/>
      <c r="AR1305" s="73" t="n"/>
      <c r="AS1305" s="73" t="n"/>
      <c r="AT1305" s="73" t="n"/>
      <c r="AU1305" s="73" t="n"/>
      <c r="AV1305" s="73" t="n"/>
      <c r="AW1305" s="73" t="n"/>
      <c r="AX1305" s="73" t="n"/>
      <c r="AY1305" s="73" t="n"/>
      <c r="AZ1305" s="73" t="n"/>
      <c r="BA1305" s="73" t="n"/>
      <c r="BB1305" s="73" t="n"/>
      <c r="BC1305" s="73" t="n"/>
      <c r="BD1305" s="73" t="n"/>
      <c r="BE1305" s="73" t="n"/>
      <c r="BF1305" s="73" t="n"/>
      <c r="BG1305" s="73" t="n"/>
      <c r="BH1305" s="73" t="n"/>
      <c r="BI1305" s="73" t="n"/>
      <c r="BJ1305" s="73" t="n"/>
      <c r="BK1305" s="73" t="n"/>
      <c r="BL1305" s="73" t="n"/>
      <c r="BM1305" s="73" t="n"/>
      <c r="BN1305" s="73" t="n"/>
      <c r="BO1305" s="73" t="n"/>
      <c r="BP1305" s="73" t="n"/>
      <c r="BQ1305" s="165">
        <f>COUNTIF($G1305:$BP1305,"a")+COUNTIF($G1305:$BP1305,"r0,a5")/2+COUNTIF($G1305:$BP1305,"p5,a5")/2</f>
        <v/>
      </c>
      <c r="BR1305" s="165">
        <f>COUNTIF($G1305:$BP1305,"d")+COUNTIF($G1305:$BP1305,"r0,d5")/2+COUNTIF($G1305:$BP1305,"p5,d5")/2</f>
        <v/>
      </c>
      <c r="BS1305" s="165">
        <f>COUNTIF($G1305:$BP1305,"b")+COUNTIF($G1305:$BP1305,"r0,b5")/2+COUNTIF($G1305:$BP1305,"p5,b5")/2</f>
        <v/>
      </c>
      <c r="BT1305" s="165">
        <f>COUNTIF($G1305:$BP1305,"c")+COUNTIF($G1305:$BP1305,"r0,c5")/2+COUNTIF($G1305:$BP1305,"p5,c5")/2</f>
        <v/>
      </c>
      <c r="BU1305" s="165">
        <f>COUNTIF($G1305:$BP1305,"KH")+COUNTIF($G1305:$BP1305,"TL")+COUNTIF($G1305:$BP1305,"L")</f>
        <v/>
      </c>
      <c r="BV1305" s="165" t="n"/>
      <c r="BW1305" s="165">
        <f>COUNTIF($G1305:$BP1305,"hh")</f>
        <v/>
      </c>
      <c r="BX1305" s="165">
        <f>COUNTIF($G1305:$BP1305,"nt7")</f>
        <v/>
      </c>
      <c r="BY1305" s="165">
        <f>COUNTIF($G1305:$BP1305,"P")+COUNTIF($G1305:$BP1305,"p5,a5")/2+COUNTIF($G1305:$BP1305,"p5,b5")/2+COUNTIF($G1305:$BP1305,"p5,c5")/2+COUNTIF($G1305:$BP1305,"p5,d5")/2</f>
        <v/>
      </c>
      <c r="BZ1305" s="166">
        <f>SUBTOTAL(9,BQ1305:BY1305)</f>
        <v/>
      </c>
      <c r="CA1305" s="167">
        <f>SUM(J1305,L1305,N1305,P1305,R1305,T1305,X1305,Z1305,AB1305,AD1305,AF1305,AH1305,AL1305,AN1305,AP1305,AR1305,AT1305,AV1305,AZ1305,BB1305,BD1305,BF1305,BH1305,BP1305)</f>
        <v/>
      </c>
      <c r="CB1305" s="168">
        <f>SUM(H1305,V1305,AJ1305,AX1305,BL1305)</f>
        <v/>
      </c>
      <c r="CC1305" s="24">
        <f>SUM(BJ1305,BN1305)</f>
        <v/>
      </c>
      <c r="CD1305" s="169">
        <f>IF(BZ1305&gt;25,4,IF(BZ1305&gt;18,3,IF(BZ1305&gt;12,2,IF(BZ1305&gt;4,1,0))))-BX1305-2+1</f>
        <v/>
      </c>
      <c r="CE1305" s="30" t="n"/>
      <c r="CF1305" s="169">
        <f>CD1305*CI1305</f>
        <v/>
      </c>
      <c r="CG1305" s="170">
        <f>F1305-BY1305+1</f>
        <v/>
      </c>
      <c r="CH1305" s="169">
        <f>CE1305*16</f>
        <v/>
      </c>
      <c r="CI1305" s="171">
        <f>VLOOKUP(A1305,[1]DATA!$A$6:$AI$331,34,0)</f>
        <v/>
      </c>
      <c r="CJ1305" s="172">
        <f>VLOOKUP(A1305,[2]CHAMCONG!A$7:CI$333,79,0)</f>
        <v/>
      </c>
      <c r="CK1305" s="173">
        <f>CJ1305-CA1305</f>
        <v/>
      </c>
    </row>
    <row r="1306">
      <c r="A1306" s="69" t="n"/>
      <c r="B1306" s="70" t="n"/>
      <c r="C1306" s="77" t="n"/>
      <c r="D1306" s="84" t="n"/>
      <c r="E1306" s="69" t="n"/>
      <c r="F1306" s="69" t="n"/>
      <c r="G1306" s="73" t="n"/>
      <c r="H1306" s="73" t="n"/>
      <c r="I1306" s="75" t="n"/>
      <c r="J1306" s="75" t="n"/>
      <c r="K1306" s="73" t="n"/>
      <c r="L1306" s="73" t="n"/>
      <c r="M1306" s="73" t="n"/>
      <c r="N1306" s="73" t="n"/>
      <c r="O1306" s="75" t="n"/>
      <c r="P1306" s="75" t="n"/>
      <c r="Q1306" s="73" t="n"/>
      <c r="R1306" s="73" t="n"/>
      <c r="S1306" s="73" t="n"/>
      <c r="T1306" s="73" t="n"/>
      <c r="U1306" s="73" t="n"/>
      <c r="V1306" s="73" t="n"/>
      <c r="W1306" s="73" t="n"/>
      <c r="X1306" s="73" t="n"/>
      <c r="Y1306" s="73" t="n"/>
      <c r="Z1306" s="73" t="n"/>
      <c r="AA1306" s="73" t="n"/>
      <c r="AB1306" s="73" t="n"/>
      <c r="AC1306" s="73" t="n"/>
      <c r="AD1306" s="73" t="n"/>
      <c r="AE1306" s="73" t="n"/>
      <c r="AF1306" s="73" t="n"/>
      <c r="AG1306" s="73" t="n"/>
      <c r="AH1306" s="73" t="n"/>
      <c r="AI1306" s="73" t="n"/>
      <c r="AJ1306" s="73" t="n"/>
      <c r="AK1306" s="73" t="n"/>
      <c r="AL1306" s="73" t="n"/>
      <c r="AM1306" s="73" t="n"/>
      <c r="AN1306" s="73" t="n"/>
      <c r="AO1306" s="73" t="n"/>
      <c r="AP1306" s="73" t="n"/>
      <c r="AQ1306" s="73" t="n"/>
      <c r="AR1306" s="73" t="n"/>
      <c r="AS1306" s="73" t="n"/>
      <c r="AT1306" s="73" t="n"/>
      <c r="AU1306" s="73" t="n"/>
      <c r="AV1306" s="73" t="n"/>
      <c r="AW1306" s="73" t="n"/>
      <c r="AX1306" s="73" t="n"/>
      <c r="AY1306" s="73" t="n"/>
      <c r="AZ1306" s="73" t="n"/>
      <c r="BA1306" s="73" t="n"/>
      <c r="BB1306" s="73" t="n"/>
      <c r="BC1306" s="73" t="n"/>
      <c r="BD1306" s="73" t="n"/>
      <c r="BE1306" s="73" t="n"/>
      <c r="BF1306" s="73" t="n"/>
      <c r="BG1306" s="73" t="n"/>
      <c r="BH1306" s="73" t="n"/>
      <c r="BI1306" s="73" t="n"/>
      <c r="BJ1306" s="73" t="n"/>
      <c r="BK1306" s="73" t="n"/>
      <c r="BL1306" s="73" t="n"/>
      <c r="BM1306" s="73" t="n"/>
      <c r="BN1306" s="73" t="n"/>
      <c r="BO1306" s="73" t="n"/>
      <c r="BP1306" s="73" t="n"/>
      <c r="BQ1306" s="165">
        <f>COUNTIF($G1306:$BP1306,"a")+COUNTIF($G1306:$BP1306,"r0,a5")/2+COUNTIF($G1306:$BP1306,"p5,a5")/2</f>
        <v/>
      </c>
      <c r="BR1306" s="165">
        <f>COUNTIF($G1306:$BP1306,"d")+COUNTIF($G1306:$BP1306,"r0,d5")/2+COUNTIF($G1306:$BP1306,"p5,d5")/2</f>
        <v/>
      </c>
      <c r="BS1306" s="165">
        <f>COUNTIF($G1306:$BP1306,"b")+COUNTIF($G1306:$BP1306,"r0,b5")/2+COUNTIF($G1306:$BP1306,"p5,b5")/2</f>
        <v/>
      </c>
      <c r="BT1306" s="165">
        <f>COUNTIF($G1306:$BP1306,"c")+COUNTIF($G1306:$BP1306,"r0,c5")/2+COUNTIF($G1306:$BP1306,"p5,c5")/2</f>
        <v/>
      </c>
      <c r="BU1306" s="165">
        <f>COUNTIF($G1306:$BP1306,"KH")+COUNTIF($G1306:$BP1306,"TL")+COUNTIF($G1306:$BP1306,"L")</f>
        <v/>
      </c>
      <c r="BV1306" s="165" t="n"/>
      <c r="BW1306" s="165">
        <f>COUNTIF($G1306:$BP1306,"hh")</f>
        <v/>
      </c>
      <c r="BX1306" s="165">
        <f>COUNTIF($G1306:$BP1306,"nt7")</f>
        <v/>
      </c>
      <c r="BY1306" s="165">
        <f>COUNTIF($G1306:$BP1306,"P")+COUNTIF($G1306:$BP1306,"p5,a5")/2+COUNTIF($G1306:$BP1306,"p5,b5")/2+COUNTIF($G1306:$BP1306,"p5,c5")/2+COUNTIF($G1306:$BP1306,"p5,d5")/2</f>
        <v/>
      </c>
      <c r="BZ1306" s="166">
        <f>SUBTOTAL(9,BQ1306:BY1306)</f>
        <v/>
      </c>
      <c r="CA1306" s="167">
        <f>SUM(J1306,L1306,N1306,P1306,R1306,T1306,X1306,Z1306,AB1306,AD1306,AF1306,AH1306,AL1306,AN1306,AP1306,AR1306,AT1306,AV1306,AZ1306,BB1306,BD1306,BF1306,BH1306,BP1306)</f>
        <v/>
      </c>
      <c r="CB1306" s="168">
        <f>SUM(H1306,V1306,AJ1306,AX1306,BL1306)</f>
        <v/>
      </c>
      <c r="CC1306" s="24">
        <f>SUM(BJ1306,BN1306)</f>
        <v/>
      </c>
      <c r="CD1306" s="169">
        <f>IF(BZ1306&gt;25,4,IF(BZ1306&gt;18,3,IF(BZ1306&gt;12,2,IF(BZ1306&gt;4,1,0))))-BX1306-2+1</f>
        <v/>
      </c>
      <c r="CE1306" s="30" t="n"/>
      <c r="CF1306" s="169">
        <f>CD1306*CI1306</f>
        <v/>
      </c>
      <c r="CG1306" s="170">
        <f>F1306-BY1306+1</f>
        <v/>
      </c>
      <c r="CH1306" s="169">
        <f>CE1306*16</f>
        <v/>
      </c>
      <c r="CI1306" s="171">
        <f>VLOOKUP(A1306,[1]DATA!$A$6:$AI$331,34,0)</f>
        <v/>
      </c>
      <c r="CJ1306" s="172">
        <f>VLOOKUP(A1306,[2]CHAMCONG!A$7:CI$333,79,0)</f>
        <v/>
      </c>
      <c r="CK1306" s="173">
        <f>CJ1306-CA1306</f>
        <v/>
      </c>
    </row>
    <row r="1307">
      <c r="A1307" s="69" t="n"/>
      <c r="B1307" s="70" t="n"/>
      <c r="C1307" s="77" t="n"/>
      <c r="D1307" s="84" t="n"/>
      <c r="E1307" s="69" t="n"/>
      <c r="F1307" s="69" t="n"/>
      <c r="G1307" s="73" t="n"/>
      <c r="H1307" s="73" t="n"/>
      <c r="I1307" s="75" t="n"/>
      <c r="J1307" s="75" t="n"/>
      <c r="K1307" s="73" t="n"/>
      <c r="L1307" s="73" t="n"/>
      <c r="M1307" s="73" t="n"/>
      <c r="N1307" s="73" t="n"/>
      <c r="O1307" s="75" t="n"/>
      <c r="P1307" s="75" t="n"/>
      <c r="Q1307" s="73" t="n"/>
      <c r="R1307" s="73" t="n"/>
      <c r="S1307" s="73" t="n"/>
      <c r="T1307" s="73" t="n"/>
      <c r="U1307" s="73" t="n"/>
      <c r="V1307" s="73" t="n"/>
      <c r="W1307" s="73" t="n"/>
      <c r="X1307" s="73" t="n"/>
      <c r="Y1307" s="73" t="n"/>
      <c r="Z1307" s="73" t="n"/>
      <c r="AA1307" s="73" t="n"/>
      <c r="AB1307" s="73" t="n"/>
      <c r="AC1307" s="73" t="n"/>
      <c r="AD1307" s="73" t="n"/>
      <c r="AE1307" s="73" t="n"/>
      <c r="AF1307" s="73" t="n"/>
      <c r="AG1307" s="73" t="n"/>
      <c r="AH1307" s="73" t="n"/>
      <c r="AI1307" s="73" t="n"/>
      <c r="AJ1307" s="73" t="n"/>
      <c r="AK1307" s="73" t="n"/>
      <c r="AL1307" s="73" t="n"/>
      <c r="AM1307" s="73" t="n"/>
      <c r="AN1307" s="73" t="n"/>
      <c r="AO1307" s="73" t="n"/>
      <c r="AP1307" s="73" t="n"/>
      <c r="AQ1307" s="73" t="n"/>
      <c r="AR1307" s="73" t="n"/>
      <c r="AS1307" s="73" t="n"/>
      <c r="AT1307" s="73" t="n"/>
      <c r="AU1307" s="73" t="n"/>
      <c r="AV1307" s="73" t="n"/>
      <c r="AW1307" s="73" t="n"/>
      <c r="AX1307" s="73" t="n"/>
      <c r="AY1307" s="73" t="n"/>
      <c r="AZ1307" s="73" t="n"/>
      <c r="BA1307" s="73" t="n"/>
      <c r="BB1307" s="73" t="n"/>
      <c r="BC1307" s="73" t="n"/>
      <c r="BD1307" s="73" t="n"/>
      <c r="BE1307" s="73" t="n"/>
      <c r="BF1307" s="73" t="n"/>
      <c r="BG1307" s="73" t="n"/>
      <c r="BH1307" s="73" t="n"/>
      <c r="BI1307" s="73" t="n"/>
      <c r="BJ1307" s="73" t="n"/>
      <c r="BK1307" s="73" t="n"/>
      <c r="BL1307" s="73" t="n"/>
      <c r="BM1307" s="73" t="n"/>
      <c r="BN1307" s="73" t="n"/>
      <c r="BO1307" s="73" t="n"/>
      <c r="BP1307" s="73" t="n"/>
      <c r="BQ1307" s="165">
        <f>COUNTIF($G1307:$BP1307,"a")+COUNTIF($G1307:$BP1307,"r0,a5")/2+COUNTIF($G1307:$BP1307,"p5,a5")/2</f>
        <v/>
      </c>
      <c r="BR1307" s="165">
        <f>COUNTIF($G1307:$BP1307,"d")+COUNTIF($G1307:$BP1307,"r0,d5")/2+COUNTIF($G1307:$BP1307,"p5,d5")/2</f>
        <v/>
      </c>
      <c r="BS1307" s="165">
        <f>COUNTIF($G1307:$BP1307,"b")+COUNTIF($G1307:$BP1307,"r0,b5")/2+COUNTIF($G1307:$BP1307,"p5,b5")/2</f>
        <v/>
      </c>
      <c r="BT1307" s="165">
        <f>COUNTIF($G1307:$BP1307,"c")+COUNTIF($G1307:$BP1307,"r0,c5")/2+COUNTIF($G1307:$BP1307,"p5,c5")/2</f>
        <v/>
      </c>
      <c r="BU1307" s="165">
        <f>COUNTIF($G1307:$BP1307,"KH")+COUNTIF($G1307:$BP1307,"TL")+COUNTIF($G1307:$BP1307,"L")</f>
        <v/>
      </c>
      <c r="BV1307" s="165" t="n"/>
      <c r="BW1307" s="165">
        <f>COUNTIF($G1307:$BP1307,"hh")</f>
        <v/>
      </c>
      <c r="BX1307" s="165">
        <f>COUNTIF($G1307:$BP1307,"nt7")</f>
        <v/>
      </c>
      <c r="BY1307" s="165">
        <f>COUNTIF($G1307:$BP1307,"P")+COUNTIF($G1307:$BP1307,"p5,a5")/2+COUNTIF($G1307:$BP1307,"p5,b5")/2+COUNTIF($G1307:$BP1307,"p5,c5")/2+COUNTIF($G1307:$BP1307,"p5,d5")/2</f>
        <v/>
      </c>
      <c r="BZ1307" s="166">
        <f>SUBTOTAL(9,BQ1307:BY1307)</f>
        <v/>
      </c>
      <c r="CA1307" s="167">
        <f>SUM(J1307,L1307,N1307,P1307,R1307,T1307,X1307,Z1307,AB1307,AD1307,AF1307,AH1307,AL1307,AN1307,AP1307,AR1307,AT1307,AV1307,AZ1307,BB1307,BD1307,BF1307,BH1307,BP1307)</f>
        <v/>
      </c>
      <c r="CB1307" s="168">
        <f>SUM(H1307,V1307,AJ1307,AX1307,BL1307)</f>
        <v/>
      </c>
      <c r="CC1307" s="24">
        <f>SUM(BJ1307,BN1307)</f>
        <v/>
      </c>
      <c r="CD1307" s="169">
        <f>IF(BZ1307&gt;25,4,IF(BZ1307&gt;18,3,IF(BZ1307&gt;12,2,IF(BZ1307&gt;4,1,0))))-BX1307-2+1</f>
        <v/>
      </c>
      <c r="CE1307" s="30" t="n"/>
      <c r="CF1307" s="169">
        <f>CD1307*CI1307</f>
        <v/>
      </c>
      <c r="CG1307" s="170">
        <f>F1307-BY1307+1</f>
        <v/>
      </c>
      <c r="CH1307" s="169">
        <f>CE1307*16</f>
        <v/>
      </c>
      <c r="CI1307" s="171">
        <f>VLOOKUP(A1307,[1]DATA!$A$6:$AI$331,34,0)</f>
        <v/>
      </c>
      <c r="CJ1307" s="172">
        <f>VLOOKUP(A1307,[2]CHAMCONG!A$7:CI$333,79,0)</f>
        <v/>
      </c>
      <c r="CK1307" s="173">
        <f>CJ1307-CA1307</f>
        <v/>
      </c>
    </row>
    <row r="1308">
      <c r="A1308" s="69" t="n"/>
      <c r="B1308" s="70" t="n"/>
      <c r="C1308" s="77" t="n"/>
      <c r="D1308" s="84" t="n"/>
      <c r="E1308" s="69" t="n"/>
      <c r="F1308" s="69" t="n"/>
      <c r="G1308" s="73" t="n"/>
      <c r="H1308" s="73" t="n"/>
      <c r="I1308" s="75" t="n"/>
      <c r="J1308" s="75" t="n"/>
      <c r="K1308" s="73" t="n"/>
      <c r="L1308" s="73" t="n"/>
      <c r="M1308" s="73" t="n"/>
      <c r="N1308" s="73" t="n"/>
      <c r="O1308" s="75" t="n"/>
      <c r="P1308" s="75" t="n"/>
      <c r="Q1308" s="73" t="n"/>
      <c r="R1308" s="73" t="n"/>
      <c r="S1308" s="73" t="n"/>
      <c r="T1308" s="73" t="n"/>
      <c r="U1308" s="73" t="n"/>
      <c r="V1308" s="73" t="n"/>
      <c r="W1308" s="73" t="n"/>
      <c r="X1308" s="73" t="n"/>
      <c r="Y1308" s="73" t="n"/>
      <c r="Z1308" s="73" t="n"/>
      <c r="AA1308" s="73" t="n"/>
      <c r="AB1308" s="73" t="n"/>
      <c r="AC1308" s="73" t="n"/>
      <c r="AD1308" s="73" t="n"/>
      <c r="AE1308" s="73" t="n"/>
      <c r="AF1308" s="73" t="n"/>
      <c r="AG1308" s="73" t="n"/>
      <c r="AH1308" s="73" t="n"/>
      <c r="AI1308" s="73" t="n"/>
      <c r="AJ1308" s="73" t="n"/>
      <c r="AK1308" s="73" t="n"/>
      <c r="AL1308" s="73" t="n"/>
      <c r="AM1308" s="73" t="n"/>
      <c r="AN1308" s="73" t="n"/>
      <c r="AO1308" s="73" t="n"/>
      <c r="AP1308" s="73" t="n"/>
      <c r="AQ1308" s="73" t="n"/>
      <c r="AR1308" s="73" t="n"/>
      <c r="AS1308" s="73" t="n"/>
      <c r="AT1308" s="73" t="n"/>
      <c r="AU1308" s="73" t="n"/>
      <c r="AV1308" s="73" t="n"/>
      <c r="AW1308" s="73" t="n"/>
      <c r="AX1308" s="73" t="n"/>
      <c r="AY1308" s="73" t="n"/>
      <c r="AZ1308" s="73" t="n"/>
      <c r="BA1308" s="73" t="n"/>
      <c r="BB1308" s="73" t="n"/>
      <c r="BC1308" s="73" t="n"/>
      <c r="BD1308" s="73" t="n"/>
      <c r="BE1308" s="73" t="n"/>
      <c r="BF1308" s="73" t="n"/>
      <c r="BG1308" s="73" t="n"/>
      <c r="BH1308" s="73" t="n"/>
      <c r="BI1308" s="73" t="n"/>
      <c r="BJ1308" s="73" t="n"/>
      <c r="BK1308" s="73" t="n"/>
      <c r="BL1308" s="73" t="n"/>
      <c r="BM1308" s="73" t="n"/>
      <c r="BN1308" s="73" t="n"/>
      <c r="BO1308" s="73" t="n"/>
      <c r="BP1308" s="73" t="n"/>
      <c r="BQ1308" s="165">
        <f>COUNTIF($G1308:$BP1308,"a")+COUNTIF($G1308:$BP1308,"r0,a5")/2+COUNTIF($G1308:$BP1308,"p5,a5")/2</f>
        <v/>
      </c>
      <c r="BR1308" s="165">
        <f>COUNTIF($G1308:$BP1308,"d")+COUNTIF($G1308:$BP1308,"r0,d5")/2+COUNTIF($G1308:$BP1308,"p5,d5")/2</f>
        <v/>
      </c>
      <c r="BS1308" s="165">
        <f>COUNTIF($G1308:$BP1308,"b")+COUNTIF($G1308:$BP1308,"r0,b5")/2+COUNTIF($G1308:$BP1308,"p5,b5")/2</f>
        <v/>
      </c>
      <c r="BT1308" s="165">
        <f>COUNTIF($G1308:$BP1308,"c")+COUNTIF($G1308:$BP1308,"r0,c5")/2+COUNTIF($G1308:$BP1308,"p5,c5")/2</f>
        <v/>
      </c>
      <c r="BU1308" s="165">
        <f>COUNTIF($G1308:$BP1308,"KH")+COUNTIF($G1308:$BP1308,"TL")+COUNTIF($G1308:$BP1308,"L")</f>
        <v/>
      </c>
      <c r="BV1308" s="165" t="n"/>
      <c r="BW1308" s="165">
        <f>COUNTIF($G1308:$BP1308,"hh")</f>
        <v/>
      </c>
      <c r="BX1308" s="165">
        <f>COUNTIF($G1308:$BP1308,"nt7")</f>
        <v/>
      </c>
      <c r="BY1308" s="165">
        <f>COUNTIF($G1308:$BP1308,"P")+COUNTIF($G1308:$BP1308,"p5,a5")/2+COUNTIF($G1308:$BP1308,"p5,b5")/2+COUNTIF($G1308:$BP1308,"p5,c5")/2+COUNTIF($G1308:$BP1308,"p5,d5")/2</f>
        <v/>
      </c>
      <c r="BZ1308" s="166">
        <f>SUBTOTAL(9,BQ1308:BY1308)</f>
        <v/>
      </c>
      <c r="CA1308" s="167">
        <f>SUM(J1308,L1308,N1308,P1308,R1308,T1308,X1308,Z1308,AB1308,AD1308,AF1308,AH1308,AL1308,AN1308,AP1308,AR1308,AT1308,AV1308,AZ1308,BB1308,BD1308,BF1308,BH1308,BP1308)</f>
        <v/>
      </c>
      <c r="CB1308" s="168">
        <f>SUM(H1308,V1308,AJ1308,AX1308,BL1308)</f>
        <v/>
      </c>
      <c r="CC1308" s="24">
        <f>SUM(BJ1308,BN1308)</f>
        <v/>
      </c>
      <c r="CD1308" s="169">
        <f>IF(BZ1308&gt;25,4,IF(BZ1308&gt;18,3,IF(BZ1308&gt;12,2,IF(BZ1308&gt;4,1,0))))-BX1308-2+1</f>
        <v/>
      </c>
      <c r="CE1308" s="30" t="n"/>
      <c r="CF1308" s="169">
        <f>CD1308*CI1308</f>
        <v/>
      </c>
      <c r="CG1308" s="170">
        <f>F1308-BY1308+1</f>
        <v/>
      </c>
      <c r="CH1308" s="169">
        <f>CE1308*16</f>
        <v/>
      </c>
      <c r="CI1308" s="171">
        <f>VLOOKUP(A1308,[1]DATA!$A$6:$AI$331,34,0)</f>
        <v/>
      </c>
      <c r="CJ1308" s="172">
        <f>VLOOKUP(A1308,[2]CHAMCONG!A$7:CI$333,79,0)</f>
        <v/>
      </c>
      <c r="CK1308" s="173">
        <f>CJ1308-CA1308</f>
        <v/>
      </c>
    </row>
    <row r="1309">
      <c r="A1309" s="69" t="n"/>
      <c r="B1309" s="70" t="n"/>
      <c r="C1309" s="77" t="n"/>
      <c r="D1309" s="84" t="n"/>
      <c r="E1309" s="69" t="n"/>
      <c r="F1309" s="69" t="n"/>
      <c r="G1309" s="73" t="n"/>
      <c r="H1309" s="73" t="n"/>
      <c r="I1309" s="75" t="n"/>
      <c r="J1309" s="75" t="n"/>
      <c r="K1309" s="73" t="n"/>
      <c r="L1309" s="73" t="n"/>
      <c r="M1309" s="73" t="n"/>
      <c r="N1309" s="73" t="n"/>
      <c r="O1309" s="75" t="n"/>
      <c r="P1309" s="75" t="n"/>
      <c r="Q1309" s="73" t="n"/>
      <c r="R1309" s="73" t="n"/>
      <c r="S1309" s="73" t="n"/>
      <c r="T1309" s="73" t="n"/>
      <c r="U1309" s="73" t="n"/>
      <c r="V1309" s="73" t="n"/>
      <c r="W1309" s="73" t="n"/>
      <c r="X1309" s="73" t="n"/>
      <c r="Y1309" s="73" t="n"/>
      <c r="Z1309" s="73" t="n"/>
      <c r="AA1309" s="73" t="n"/>
      <c r="AB1309" s="73" t="n"/>
      <c r="AC1309" s="73" t="n"/>
      <c r="AD1309" s="73" t="n"/>
      <c r="AE1309" s="73" t="n"/>
      <c r="AF1309" s="73" t="n"/>
      <c r="AG1309" s="73" t="n"/>
      <c r="AH1309" s="73" t="n"/>
      <c r="AI1309" s="73" t="n"/>
      <c r="AJ1309" s="73" t="n"/>
      <c r="AK1309" s="73" t="n"/>
      <c r="AL1309" s="73" t="n"/>
      <c r="AM1309" s="73" t="n"/>
      <c r="AN1309" s="73" t="n"/>
      <c r="AO1309" s="73" t="n"/>
      <c r="AP1309" s="73" t="n"/>
      <c r="AQ1309" s="73" t="n"/>
      <c r="AR1309" s="73" t="n"/>
      <c r="AS1309" s="73" t="n"/>
      <c r="AT1309" s="73" t="n"/>
      <c r="AU1309" s="73" t="n"/>
      <c r="AV1309" s="73" t="n"/>
      <c r="AW1309" s="73" t="n"/>
      <c r="AX1309" s="73" t="n"/>
      <c r="AY1309" s="73" t="n"/>
      <c r="AZ1309" s="73" t="n"/>
      <c r="BA1309" s="73" t="n"/>
      <c r="BB1309" s="73" t="n"/>
      <c r="BC1309" s="73" t="n"/>
      <c r="BD1309" s="73" t="n"/>
      <c r="BE1309" s="73" t="n"/>
      <c r="BF1309" s="73" t="n"/>
      <c r="BG1309" s="73" t="n"/>
      <c r="BH1309" s="73" t="n"/>
      <c r="BI1309" s="73" t="n"/>
      <c r="BJ1309" s="73" t="n"/>
      <c r="BK1309" s="73" t="n"/>
      <c r="BL1309" s="73" t="n"/>
      <c r="BM1309" s="73" t="n"/>
      <c r="BN1309" s="73" t="n"/>
      <c r="BO1309" s="73" t="n"/>
      <c r="BP1309" s="73" t="n"/>
      <c r="BQ1309" s="165">
        <f>COUNTIF($G1309:$BP1309,"a")+COUNTIF($G1309:$BP1309,"r0,a5")/2+COUNTIF($G1309:$BP1309,"p5,a5")/2</f>
        <v/>
      </c>
      <c r="BR1309" s="165">
        <f>COUNTIF($G1309:$BP1309,"d")+COUNTIF($G1309:$BP1309,"r0,d5")/2+COUNTIF($G1309:$BP1309,"p5,d5")/2</f>
        <v/>
      </c>
      <c r="BS1309" s="165">
        <f>COUNTIF($G1309:$BP1309,"b")+COUNTIF($G1309:$BP1309,"r0,b5")/2+COUNTIF($G1309:$BP1309,"p5,b5")/2</f>
        <v/>
      </c>
      <c r="BT1309" s="165">
        <f>COUNTIF($G1309:$BP1309,"c")+COUNTIF($G1309:$BP1309,"r0,c5")/2+COUNTIF($G1309:$BP1309,"p5,c5")/2</f>
        <v/>
      </c>
      <c r="BU1309" s="165">
        <f>COUNTIF($G1309:$BP1309,"KH")+COUNTIF($G1309:$BP1309,"TL")+COUNTIF($G1309:$BP1309,"L")</f>
        <v/>
      </c>
      <c r="BV1309" s="165" t="n"/>
      <c r="BW1309" s="165">
        <f>COUNTIF($G1309:$BP1309,"hh")</f>
        <v/>
      </c>
      <c r="BX1309" s="165">
        <f>COUNTIF($G1309:$BP1309,"nt7")</f>
        <v/>
      </c>
      <c r="BY1309" s="165">
        <f>COUNTIF($G1309:$BP1309,"P")+COUNTIF($G1309:$BP1309,"p5,a5")/2+COUNTIF($G1309:$BP1309,"p5,b5")/2+COUNTIF($G1309:$BP1309,"p5,c5")/2+COUNTIF($G1309:$BP1309,"p5,d5")/2</f>
        <v/>
      </c>
      <c r="BZ1309" s="166">
        <f>SUBTOTAL(9,BQ1309:BY1309)</f>
        <v/>
      </c>
      <c r="CA1309" s="167">
        <f>SUM(J1309,L1309,N1309,P1309,R1309,T1309,X1309,Z1309,AB1309,AD1309,AF1309,AH1309,AL1309,AN1309,AP1309,AR1309,AT1309,AV1309,AZ1309,BB1309,BD1309,BF1309,BH1309,BP1309)</f>
        <v/>
      </c>
      <c r="CB1309" s="168">
        <f>SUM(H1309,V1309,AJ1309,AX1309,BL1309)</f>
        <v/>
      </c>
      <c r="CC1309" s="24">
        <f>SUM(BJ1309,BN1309)</f>
        <v/>
      </c>
      <c r="CD1309" s="169">
        <f>IF(BZ1309&gt;25,4,IF(BZ1309&gt;18,3,IF(BZ1309&gt;12,2,IF(BZ1309&gt;4,1,0))))-BX1309-2+1</f>
        <v/>
      </c>
      <c r="CE1309" s="30" t="n"/>
      <c r="CF1309" s="169">
        <f>CD1309*CI1309</f>
        <v/>
      </c>
      <c r="CG1309" s="170">
        <f>F1309-BY1309+1</f>
        <v/>
      </c>
      <c r="CH1309" s="169">
        <f>CE1309*16</f>
        <v/>
      </c>
      <c r="CI1309" s="171">
        <f>VLOOKUP(A1309,[1]DATA!$A$6:$AI$331,34,0)</f>
        <v/>
      </c>
      <c r="CJ1309" s="172">
        <f>VLOOKUP(A1309,[2]CHAMCONG!A$7:CI$333,79,0)</f>
        <v/>
      </c>
      <c r="CK1309" s="173">
        <f>CJ1309-CA1309</f>
        <v/>
      </c>
    </row>
    <row r="1310">
      <c r="A1310" s="69" t="n"/>
      <c r="B1310" s="70" t="n"/>
      <c r="C1310" s="77" t="n"/>
      <c r="D1310" s="84" t="n"/>
      <c r="E1310" s="69" t="n"/>
      <c r="F1310" s="69" t="n"/>
      <c r="G1310" s="73" t="n"/>
      <c r="H1310" s="73" t="n"/>
      <c r="I1310" s="75" t="n"/>
      <c r="J1310" s="75" t="n"/>
      <c r="K1310" s="73" t="n"/>
      <c r="L1310" s="73" t="n"/>
      <c r="M1310" s="73" t="n"/>
      <c r="N1310" s="73" t="n"/>
      <c r="O1310" s="75" t="n"/>
      <c r="P1310" s="75" t="n"/>
      <c r="Q1310" s="73" t="n"/>
      <c r="R1310" s="73" t="n"/>
      <c r="S1310" s="73" t="n"/>
      <c r="T1310" s="73" t="n"/>
      <c r="U1310" s="73" t="n"/>
      <c r="V1310" s="73" t="n"/>
      <c r="W1310" s="73" t="n"/>
      <c r="X1310" s="73" t="n"/>
      <c r="Y1310" s="73" t="n"/>
      <c r="Z1310" s="73" t="n"/>
      <c r="AA1310" s="73" t="n"/>
      <c r="AB1310" s="73" t="n"/>
      <c r="AC1310" s="73" t="n"/>
      <c r="AD1310" s="73" t="n"/>
      <c r="AE1310" s="73" t="n"/>
      <c r="AF1310" s="73" t="n"/>
      <c r="AG1310" s="73" t="n"/>
      <c r="AH1310" s="73" t="n"/>
      <c r="AI1310" s="73" t="n"/>
      <c r="AJ1310" s="73" t="n"/>
      <c r="AK1310" s="73" t="n"/>
      <c r="AL1310" s="73" t="n"/>
      <c r="AM1310" s="73" t="n"/>
      <c r="AN1310" s="73" t="n"/>
      <c r="AO1310" s="73" t="n"/>
      <c r="AP1310" s="73" t="n"/>
      <c r="AQ1310" s="73" t="n"/>
      <c r="AR1310" s="73" t="n"/>
      <c r="AS1310" s="73" t="n"/>
      <c r="AT1310" s="73" t="n"/>
      <c r="AU1310" s="73" t="n"/>
      <c r="AV1310" s="73" t="n"/>
      <c r="AW1310" s="73" t="n"/>
      <c r="AX1310" s="73" t="n"/>
      <c r="AY1310" s="73" t="n"/>
      <c r="AZ1310" s="73" t="n"/>
      <c r="BA1310" s="73" t="n"/>
      <c r="BB1310" s="73" t="n"/>
      <c r="BC1310" s="73" t="n"/>
      <c r="BD1310" s="73" t="n"/>
      <c r="BE1310" s="73" t="n"/>
      <c r="BF1310" s="73" t="n"/>
      <c r="BG1310" s="73" t="n"/>
      <c r="BH1310" s="73" t="n"/>
      <c r="BI1310" s="73" t="n"/>
      <c r="BJ1310" s="73" t="n"/>
      <c r="BK1310" s="73" t="n"/>
      <c r="BL1310" s="73" t="n"/>
      <c r="BM1310" s="73" t="n"/>
      <c r="BN1310" s="73" t="n"/>
      <c r="BO1310" s="73" t="n"/>
      <c r="BP1310" s="73" t="n"/>
      <c r="BQ1310" s="165">
        <f>COUNTIF($G1310:$BP1310,"a")+COUNTIF($G1310:$BP1310,"r0,a5")/2+COUNTIF($G1310:$BP1310,"p5,a5")/2</f>
        <v/>
      </c>
      <c r="BR1310" s="165">
        <f>COUNTIF($G1310:$BP1310,"d")+COUNTIF($G1310:$BP1310,"r0,d5")/2+COUNTIF($G1310:$BP1310,"p5,d5")/2</f>
        <v/>
      </c>
      <c r="BS1310" s="165">
        <f>COUNTIF($G1310:$BP1310,"b")+COUNTIF($G1310:$BP1310,"r0,b5")/2+COUNTIF($G1310:$BP1310,"p5,b5")/2</f>
        <v/>
      </c>
      <c r="BT1310" s="165">
        <f>COUNTIF($G1310:$BP1310,"c")+COUNTIF($G1310:$BP1310,"r0,c5")/2+COUNTIF($G1310:$BP1310,"p5,c5")/2</f>
        <v/>
      </c>
      <c r="BU1310" s="165">
        <f>COUNTIF($G1310:$BP1310,"KH")+COUNTIF($G1310:$BP1310,"TL")+COUNTIF($G1310:$BP1310,"L")</f>
        <v/>
      </c>
      <c r="BV1310" s="165" t="n"/>
      <c r="BW1310" s="165">
        <f>COUNTIF($G1310:$BP1310,"hh")</f>
        <v/>
      </c>
      <c r="BX1310" s="165">
        <f>COUNTIF($G1310:$BP1310,"nt7")</f>
        <v/>
      </c>
      <c r="BY1310" s="165">
        <f>COUNTIF($G1310:$BP1310,"P")+COUNTIF($G1310:$BP1310,"p5,a5")/2+COUNTIF($G1310:$BP1310,"p5,b5")/2+COUNTIF($G1310:$BP1310,"p5,c5")/2+COUNTIF($G1310:$BP1310,"p5,d5")/2</f>
        <v/>
      </c>
      <c r="BZ1310" s="166">
        <f>SUBTOTAL(9,BQ1310:BY1310)</f>
        <v/>
      </c>
      <c r="CA1310" s="167">
        <f>SUM(J1310,L1310,N1310,P1310,R1310,T1310,X1310,Z1310,AB1310,AD1310,AF1310,AH1310,AL1310,AN1310,AP1310,AR1310,AT1310,AV1310,AZ1310,BB1310,BD1310,BF1310,BH1310,BP1310)</f>
        <v/>
      </c>
      <c r="CB1310" s="168">
        <f>SUM(H1310,V1310,AJ1310,AX1310,BL1310)</f>
        <v/>
      </c>
      <c r="CC1310" s="24">
        <f>SUM(BJ1310,BN1310)</f>
        <v/>
      </c>
      <c r="CD1310" s="169">
        <f>IF(BZ1310&gt;25,4,IF(BZ1310&gt;18,3,IF(BZ1310&gt;12,2,IF(BZ1310&gt;4,1,0))))-BX1310-2+1</f>
        <v/>
      </c>
      <c r="CE1310" s="30" t="n"/>
      <c r="CF1310" s="169">
        <f>CD1310*CI1310</f>
        <v/>
      </c>
      <c r="CG1310" s="170">
        <f>F1310-BY1310+1</f>
        <v/>
      </c>
      <c r="CH1310" s="169">
        <f>CE1310*16</f>
        <v/>
      </c>
      <c r="CI1310" s="171">
        <f>VLOOKUP(A1310,[1]DATA!$A$6:$AI$331,34,0)</f>
        <v/>
      </c>
      <c r="CJ1310" s="172">
        <f>VLOOKUP(A1310,[2]CHAMCONG!A$7:CI$333,79,0)</f>
        <v/>
      </c>
      <c r="CK1310" s="173">
        <f>CJ1310-CA1310</f>
        <v/>
      </c>
    </row>
    <row r="1311">
      <c r="A1311" s="69" t="n"/>
      <c r="B1311" s="70" t="n"/>
      <c r="C1311" s="77" t="n"/>
      <c r="D1311" s="84" t="n"/>
      <c r="E1311" s="69" t="n"/>
      <c r="F1311" s="69" t="n"/>
      <c r="G1311" s="73" t="n"/>
      <c r="H1311" s="73" t="n"/>
      <c r="I1311" s="75" t="n"/>
      <c r="J1311" s="75" t="n"/>
      <c r="K1311" s="73" t="n"/>
      <c r="L1311" s="73" t="n"/>
      <c r="M1311" s="73" t="n"/>
      <c r="N1311" s="73" t="n"/>
      <c r="O1311" s="75" t="n"/>
      <c r="P1311" s="75" t="n"/>
      <c r="Q1311" s="73" t="n"/>
      <c r="R1311" s="73" t="n"/>
      <c r="S1311" s="73" t="n"/>
      <c r="T1311" s="73" t="n"/>
      <c r="U1311" s="73" t="n"/>
      <c r="V1311" s="73" t="n"/>
      <c r="W1311" s="73" t="n"/>
      <c r="X1311" s="73" t="n"/>
      <c r="Y1311" s="73" t="n"/>
      <c r="Z1311" s="73" t="n"/>
      <c r="AA1311" s="73" t="n"/>
      <c r="AB1311" s="73" t="n"/>
      <c r="AC1311" s="73" t="n"/>
      <c r="AD1311" s="73" t="n"/>
      <c r="AE1311" s="73" t="n"/>
      <c r="AF1311" s="73" t="n"/>
      <c r="AG1311" s="73" t="n"/>
      <c r="AH1311" s="73" t="n"/>
      <c r="AI1311" s="73" t="n"/>
      <c r="AJ1311" s="73" t="n"/>
      <c r="AK1311" s="73" t="n"/>
      <c r="AL1311" s="73" t="n"/>
      <c r="AM1311" s="73" t="n"/>
      <c r="AN1311" s="73" t="n"/>
      <c r="AO1311" s="73" t="n"/>
      <c r="AP1311" s="73" t="n"/>
      <c r="AQ1311" s="73" t="n"/>
      <c r="AR1311" s="73" t="n"/>
      <c r="AS1311" s="73" t="n"/>
      <c r="AT1311" s="73" t="n"/>
      <c r="AU1311" s="73" t="n"/>
      <c r="AV1311" s="73" t="n"/>
      <c r="AW1311" s="73" t="n"/>
      <c r="AX1311" s="73" t="n"/>
      <c r="AY1311" s="73" t="n"/>
      <c r="AZ1311" s="73" t="n"/>
      <c r="BA1311" s="73" t="n"/>
      <c r="BB1311" s="73" t="n"/>
      <c r="BC1311" s="73" t="n"/>
      <c r="BD1311" s="73" t="n"/>
      <c r="BE1311" s="73" t="n"/>
      <c r="BF1311" s="73" t="n"/>
      <c r="BG1311" s="73" t="n"/>
      <c r="BH1311" s="73" t="n"/>
      <c r="BI1311" s="73" t="n"/>
      <c r="BJ1311" s="73" t="n"/>
      <c r="BK1311" s="73" t="n"/>
      <c r="BL1311" s="73" t="n"/>
      <c r="BM1311" s="73" t="n"/>
      <c r="BN1311" s="73" t="n"/>
      <c r="BO1311" s="73" t="n"/>
      <c r="BP1311" s="73" t="n"/>
      <c r="BQ1311" s="165">
        <f>COUNTIF($G1311:$BP1311,"a")+COUNTIF($G1311:$BP1311,"r0,a5")/2+COUNTIF($G1311:$BP1311,"p5,a5")/2</f>
        <v/>
      </c>
      <c r="BR1311" s="165">
        <f>COUNTIF($G1311:$BP1311,"d")+COUNTIF($G1311:$BP1311,"r0,d5")/2+COUNTIF($G1311:$BP1311,"p5,d5")/2</f>
        <v/>
      </c>
      <c r="BS1311" s="165">
        <f>COUNTIF($G1311:$BP1311,"b")+COUNTIF($G1311:$BP1311,"r0,b5")/2+COUNTIF($G1311:$BP1311,"p5,b5")/2</f>
        <v/>
      </c>
      <c r="BT1311" s="165">
        <f>COUNTIF($G1311:$BP1311,"c")+COUNTIF($G1311:$BP1311,"r0,c5")/2+COUNTIF($G1311:$BP1311,"p5,c5")/2</f>
        <v/>
      </c>
      <c r="BU1311" s="165">
        <f>COUNTIF($G1311:$BP1311,"KH")+COUNTIF($G1311:$BP1311,"TL")+COUNTIF($G1311:$BP1311,"L")</f>
        <v/>
      </c>
      <c r="BV1311" s="165" t="n"/>
      <c r="BW1311" s="165">
        <f>COUNTIF($G1311:$BP1311,"hh")</f>
        <v/>
      </c>
      <c r="BX1311" s="165">
        <f>COUNTIF($G1311:$BP1311,"nt7")</f>
        <v/>
      </c>
      <c r="BY1311" s="165">
        <f>COUNTIF($G1311:$BP1311,"P")+COUNTIF($G1311:$BP1311,"p5,a5")/2+COUNTIF($G1311:$BP1311,"p5,b5")/2+COUNTIF($G1311:$BP1311,"p5,c5")/2+COUNTIF($G1311:$BP1311,"p5,d5")/2</f>
        <v/>
      </c>
      <c r="BZ1311" s="166">
        <f>SUBTOTAL(9,BQ1311:BY1311)</f>
        <v/>
      </c>
      <c r="CA1311" s="167">
        <f>SUM(J1311,L1311,N1311,P1311,R1311,T1311,X1311,Z1311,AB1311,AD1311,AF1311,AH1311,AL1311,AN1311,AP1311,AR1311,AT1311,AV1311,AZ1311,BB1311,BD1311,BF1311,BH1311,BP1311)</f>
        <v/>
      </c>
      <c r="CB1311" s="168">
        <f>SUM(H1311,V1311,AJ1311,AX1311,BL1311)</f>
        <v/>
      </c>
      <c r="CC1311" s="24">
        <f>SUM(BJ1311,BN1311)</f>
        <v/>
      </c>
      <c r="CD1311" s="169">
        <f>IF(BZ1311&gt;25,4,IF(BZ1311&gt;18,3,IF(BZ1311&gt;12,2,IF(BZ1311&gt;4,1,0))))-BX1311-2+1</f>
        <v/>
      </c>
      <c r="CE1311" s="30" t="n"/>
      <c r="CF1311" s="169">
        <f>CD1311*CI1311</f>
        <v/>
      </c>
      <c r="CG1311" s="170">
        <f>F1311-BY1311+1</f>
        <v/>
      </c>
      <c r="CH1311" s="169">
        <f>CE1311*16</f>
        <v/>
      </c>
      <c r="CI1311" s="171">
        <f>VLOOKUP(A1311,[1]DATA!$A$6:$AI$331,34,0)</f>
        <v/>
      </c>
      <c r="CJ1311" s="172">
        <f>VLOOKUP(A1311,[2]CHAMCONG!A$7:CI$333,79,0)</f>
        <v/>
      </c>
      <c r="CK1311" s="173">
        <f>CJ1311-CA1311</f>
        <v/>
      </c>
    </row>
    <row r="1312">
      <c r="A1312" s="69" t="n"/>
      <c r="B1312" s="70" t="n"/>
      <c r="C1312" s="77" t="n"/>
      <c r="D1312" s="84" t="n"/>
      <c r="E1312" s="69" t="n"/>
      <c r="F1312" s="69" t="n"/>
      <c r="G1312" s="73" t="n"/>
      <c r="H1312" s="73" t="n"/>
      <c r="I1312" s="75" t="n"/>
      <c r="J1312" s="75" t="n"/>
      <c r="K1312" s="73" t="n"/>
      <c r="L1312" s="73" t="n"/>
      <c r="M1312" s="73" t="n"/>
      <c r="N1312" s="73" t="n"/>
      <c r="O1312" s="75" t="n"/>
      <c r="P1312" s="75" t="n"/>
      <c r="Q1312" s="73" t="n"/>
      <c r="R1312" s="73" t="n"/>
      <c r="S1312" s="73" t="n"/>
      <c r="T1312" s="73" t="n"/>
      <c r="U1312" s="73" t="n"/>
      <c r="V1312" s="73" t="n"/>
      <c r="W1312" s="73" t="n"/>
      <c r="X1312" s="73" t="n"/>
      <c r="Y1312" s="73" t="n"/>
      <c r="Z1312" s="73" t="n"/>
      <c r="AA1312" s="73" t="n"/>
      <c r="AB1312" s="73" t="n"/>
      <c r="AC1312" s="73" t="n"/>
      <c r="AD1312" s="73" t="n"/>
      <c r="AE1312" s="73" t="n"/>
      <c r="AF1312" s="73" t="n"/>
      <c r="AG1312" s="73" t="n"/>
      <c r="AH1312" s="73" t="n"/>
      <c r="AI1312" s="73" t="n"/>
      <c r="AJ1312" s="73" t="n"/>
      <c r="AK1312" s="73" t="n"/>
      <c r="AL1312" s="73" t="n"/>
      <c r="AM1312" s="73" t="n"/>
      <c r="AN1312" s="73" t="n"/>
      <c r="AO1312" s="73" t="n"/>
      <c r="AP1312" s="73" t="n"/>
      <c r="AQ1312" s="73" t="n"/>
      <c r="AR1312" s="73" t="n"/>
      <c r="AS1312" s="73" t="n"/>
      <c r="AT1312" s="73" t="n"/>
      <c r="AU1312" s="73" t="n"/>
      <c r="AV1312" s="73" t="n"/>
      <c r="AW1312" s="73" t="n"/>
      <c r="AX1312" s="73" t="n"/>
      <c r="AY1312" s="73" t="n"/>
      <c r="AZ1312" s="73" t="n"/>
      <c r="BA1312" s="73" t="n"/>
      <c r="BB1312" s="73" t="n"/>
      <c r="BC1312" s="73" t="n"/>
      <c r="BD1312" s="73" t="n"/>
      <c r="BE1312" s="73" t="n"/>
      <c r="BF1312" s="73" t="n"/>
      <c r="BG1312" s="73" t="n"/>
      <c r="BH1312" s="73" t="n"/>
      <c r="BI1312" s="73" t="n"/>
      <c r="BJ1312" s="73" t="n"/>
      <c r="BK1312" s="73" t="n"/>
      <c r="BL1312" s="73" t="n"/>
      <c r="BM1312" s="73" t="n"/>
      <c r="BN1312" s="73" t="n"/>
      <c r="BO1312" s="73" t="n"/>
      <c r="BP1312" s="73" t="n"/>
      <c r="BQ1312" s="165">
        <f>COUNTIF($G1312:$BP1312,"a")+COUNTIF($G1312:$BP1312,"r0,a5")/2+COUNTIF($G1312:$BP1312,"p5,a5")/2</f>
        <v/>
      </c>
      <c r="BR1312" s="165">
        <f>COUNTIF($G1312:$BP1312,"d")+COUNTIF($G1312:$BP1312,"r0,d5")/2+COUNTIF($G1312:$BP1312,"p5,d5")/2</f>
        <v/>
      </c>
      <c r="BS1312" s="165">
        <f>COUNTIF($G1312:$BP1312,"b")+COUNTIF($G1312:$BP1312,"r0,b5")/2+COUNTIF($G1312:$BP1312,"p5,b5")/2</f>
        <v/>
      </c>
      <c r="BT1312" s="165">
        <f>COUNTIF($G1312:$BP1312,"c")+COUNTIF($G1312:$BP1312,"r0,c5")/2+COUNTIF($G1312:$BP1312,"p5,c5")/2</f>
        <v/>
      </c>
      <c r="BU1312" s="165">
        <f>COUNTIF($G1312:$BP1312,"KH")+COUNTIF($G1312:$BP1312,"TL")+COUNTIF($G1312:$BP1312,"L")</f>
        <v/>
      </c>
      <c r="BV1312" s="165" t="n"/>
      <c r="BW1312" s="165">
        <f>COUNTIF($G1312:$BP1312,"hh")</f>
        <v/>
      </c>
      <c r="BX1312" s="165">
        <f>COUNTIF($G1312:$BP1312,"nt7")</f>
        <v/>
      </c>
      <c r="BY1312" s="165">
        <f>COUNTIF($G1312:$BP1312,"P")+COUNTIF($G1312:$BP1312,"p5,a5")/2+COUNTIF($G1312:$BP1312,"p5,b5")/2+COUNTIF($G1312:$BP1312,"p5,c5")/2+COUNTIF($G1312:$BP1312,"p5,d5")/2</f>
        <v/>
      </c>
      <c r="BZ1312" s="166">
        <f>SUBTOTAL(9,BQ1312:BY1312)</f>
        <v/>
      </c>
      <c r="CA1312" s="167">
        <f>SUM(J1312,L1312,N1312,P1312,R1312,T1312,X1312,Z1312,AB1312,AD1312,AF1312,AH1312,AL1312,AN1312,AP1312,AR1312,AT1312,AV1312,AZ1312,BB1312,BD1312,BF1312,BH1312,BP1312)</f>
        <v/>
      </c>
      <c r="CB1312" s="168">
        <f>SUM(H1312,V1312,AJ1312,AX1312,BL1312)</f>
        <v/>
      </c>
      <c r="CC1312" s="24">
        <f>SUM(BJ1312,BN1312)</f>
        <v/>
      </c>
      <c r="CD1312" s="169">
        <f>IF(BZ1312&gt;25,4,IF(BZ1312&gt;18,3,IF(BZ1312&gt;12,2,IF(BZ1312&gt;4,1,0))))-BX1312-2+1</f>
        <v/>
      </c>
      <c r="CE1312" s="30" t="n"/>
      <c r="CF1312" s="169">
        <f>CD1312*CI1312</f>
        <v/>
      </c>
      <c r="CG1312" s="170">
        <f>F1312-BY1312+1</f>
        <v/>
      </c>
      <c r="CH1312" s="169">
        <f>CE1312*16</f>
        <v/>
      </c>
      <c r="CI1312" s="171">
        <f>VLOOKUP(A1312,[1]DATA!$A$6:$AI$331,34,0)</f>
        <v/>
      </c>
      <c r="CJ1312" s="172">
        <f>VLOOKUP(A1312,[2]CHAMCONG!A$7:CI$333,79,0)</f>
        <v/>
      </c>
      <c r="CK1312" s="173">
        <f>CJ1312-CA1312</f>
        <v/>
      </c>
    </row>
    <row r="1313">
      <c r="A1313" s="69" t="n"/>
      <c r="B1313" s="70" t="n"/>
      <c r="C1313" s="77" t="n"/>
      <c r="D1313" s="84" t="n"/>
      <c r="E1313" s="69" t="n"/>
      <c r="F1313" s="69" t="n"/>
      <c r="G1313" s="73" t="n"/>
      <c r="H1313" s="73" t="n"/>
      <c r="I1313" s="75" t="n"/>
      <c r="J1313" s="75" t="n"/>
      <c r="K1313" s="73" t="n"/>
      <c r="L1313" s="73" t="n"/>
      <c r="M1313" s="73" t="n"/>
      <c r="N1313" s="73" t="n"/>
      <c r="O1313" s="75" t="n"/>
      <c r="P1313" s="75" t="n"/>
      <c r="Q1313" s="73" t="n"/>
      <c r="R1313" s="73" t="n"/>
      <c r="S1313" s="73" t="n"/>
      <c r="T1313" s="73" t="n"/>
      <c r="U1313" s="73" t="n"/>
      <c r="V1313" s="73" t="n"/>
      <c r="W1313" s="73" t="n"/>
      <c r="X1313" s="73" t="n"/>
      <c r="Y1313" s="73" t="n"/>
      <c r="Z1313" s="73" t="n"/>
      <c r="AA1313" s="73" t="n"/>
      <c r="AB1313" s="73" t="n"/>
      <c r="AC1313" s="73" t="n"/>
      <c r="AD1313" s="73" t="n"/>
      <c r="AE1313" s="73" t="n"/>
      <c r="AF1313" s="73" t="n"/>
      <c r="AG1313" s="73" t="n"/>
      <c r="AH1313" s="73" t="n"/>
      <c r="AI1313" s="73" t="n"/>
      <c r="AJ1313" s="73" t="n"/>
      <c r="AK1313" s="73" t="n"/>
      <c r="AL1313" s="73" t="n"/>
      <c r="AM1313" s="73" t="n"/>
      <c r="AN1313" s="73" t="n"/>
      <c r="AO1313" s="73" t="n"/>
      <c r="AP1313" s="73" t="n"/>
      <c r="AQ1313" s="73" t="n"/>
      <c r="AR1313" s="73" t="n"/>
      <c r="AS1313" s="73" t="n"/>
      <c r="AT1313" s="73" t="n"/>
      <c r="AU1313" s="73" t="n"/>
      <c r="AV1313" s="73" t="n"/>
      <c r="AW1313" s="73" t="n"/>
      <c r="AX1313" s="73" t="n"/>
      <c r="AY1313" s="73" t="n"/>
      <c r="AZ1313" s="73" t="n"/>
      <c r="BA1313" s="73" t="n"/>
      <c r="BB1313" s="73" t="n"/>
      <c r="BC1313" s="73" t="n"/>
      <c r="BD1313" s="73" t="n"/>
      <c r="BE1313" s="73" t="n"/>
      <c r="BF1313" s="73" t="n"/>
      <c r="BG1313" s="73" t="n"/>
      <c r="BH1313" s="73" t="n"/>
      <c r="BI1313" s="73" t="n"/>
      <c r="BJ1313" s="73" t="n"/>
      <c r="BK1313" s="73" t="n"/>
      <c r="BL1313" s="73" t="n"/>
      <c r="BM1313" s="73" t="n"/>
      <c r="BN1313" s="73" t="n"/>
      <c r="BO1313" s="73" t="n"/>
      <c r="BP1313" s="73" t="n"/>
      <c r="BQ1313" s="165">
        <f>COUNTIF($G1313:$BP1313,"a")+COUNTIF($G1313:$BP1313,"r0,a5")/2+COUNTIF($G1313:$BP1313,"p5,a5")/2</f>
        <v/>
      </c>
      <c r="BR1313" s="165">
        <f>COUNTIF($G1313:$BP1313,"d")+COUNTIF($G1313:$BP1313,"r0,d5")/2+COUNTIF($G1313:$BP1313,"p5,d5")/2</f>
        <v/>
      </c>
      <c r="BS1313" s="165">
        <f>COUNTIF($G1313:$BP1313,"b")+COUNTIF($G1313:$BP1313,"r0,b5")/2+COUNTIF($G1313:$BP1313,"p5,b5")/2</f>
        <v/>
      </c>
      <c r="BT1313" s="165">
        <f>COUNTIF($G1313:$BP1313,"c")+COUNTIF($G1313:$BP1313,"r0,c5")/2+COUNTIF($G1313:$BP1313,"p5,c5")/2</f>
        <v/>
      </c>
      <c r="BU1313" s="165">
        <f>COUNTIF($G1313:$BP1313,"KH")+COUNTIF($G1313:$BP1313,"TL")+COUNTIF($G1313:$BP1313,"L")</f>
        <v/>
      </c>
      <c r="BV1313" s="165" t="n"/>
      <c r="BW1313" s="165">
        <f>COUNTIF($G1313:$BP1313,"hh")</f>
        <v/>
      </c>
      <c r="BX1313" s="165">
        <f>COUNTIF($G1313:$BP1313,"nt7")</f>
        <v/>
      </c>
      <c r="BY1313" s="165">
        <f>COUNTIF($G1313:$BP1313,"P")+COUNTIF($G1313:$BP1313,"p5,a5")/2+COUNTIF($G1313:$BP1313,"p5,b5")/2+COUNTIF($G1313:$BP1313,"p5,c5")/2+COUNTIF($G1313:$BP1313,"p5,d5")/2</f>
        <v/>
      </c>
      <c r="BZ1313" s="166">
        <f>SUBTOTAL(9,BQ1313:BY1313)</f>
        <v/>
      </c>
      <c r="CA1313" s="167">
        <f>SUM(J1313,L1313,N1313,P1313,R1313,T1313,X1313,Z1313,AB1313,AD1313,AF1313,AH1313,AL1313,AN1313,AP1313,AR1313,AT1313,AV1313,AZ1313,BB1313,BD1313,BF1313,BH1313,BP1313)</f>
        <v/>
      </c>
      <c r="CB1313" s="168">
        <f>SUM(H1313,V1313,AJ1313,AX1313,BL1313)</f>
        <v/>
      </c>
      <c r="CC1313" s="24">
        <f>SUM(BJ1313,BN1313)</f>
        <v/>
      </c>
      <c r="CD1313" s="169">
        <f>IF(BZ1313&gt;25,4,IF(BZ1313&gt;18,3,IF(BZ1313&gt;12,2,IF(BZ1313&gt;4,1,0))))-BX1313-2+1</f>
        <v/>
      </c>
      <c r="CE1313" s="30" t="n"/>
      <c r="CF1313" s="169">
        <f>CD1313*CI1313</f>
        <v/>
      </c>
      <c r="CG1313" s="170">
        <f>F1313-BY1313+1</f>
        <v/>
      </c>
      <c r="CH1313" s="169">
        <f>CE1313*16</f>
        <v/>
      </c>
      <c r="CI1313" s="171">
        <f>VLOOKUP(A1313,[1]DATA!$A$6:$AI$331,34,0)</f>
        <v/>
      </c>
      <c r="CJ1313" s="172">
        <f>VLOOKUP(A1313,[2]CHAMCONG!A$7:CI$333,79,0)</f>
        <v/>
      </c>
      <c r="CK1313" s="173">
        <f>CJ1313-CA1313</f>
        <v/>
      </c>
    </row>
    <row r="1314">
      <c r="A1314" s="69" t="n"/>
      <c r="B1314" s="70" t="n"/>
      <c r="C1314" s="77" t="n"/>
      <c r="D1314" s="84" t="n"/>
      <c r="E1314" s="69" t="n"/>
      <c r="F1314" s="69" t="n"/>
      <c r="G1314" s="73" t="n"/>
      <c r="H1314" s="73" t="n"/>
      <c r="I1314" s="75" t="n"/>
      <c r="J1314" s="75" t="n"/>
      <c r="K1314" s="73" t="n"/>
      <c r="L1314" s="73" t="n"/>
      <c r="M1314" s="73" t="n"/>
      <c r="N1314" s="73" t="n"/>
      <c r="O1314" s="75" t="n"/>
      <c r="P1314" s="75" t="n"/>
      <c r="Q1314" s="73" t="n"/>
      <c r="R1314" s="73" t="n"/>
      <c r="S1314" s="73" t="n"/>
      <c r="T1314" s="73" t="n"/>
      <c r="U1314" s="73" t="n"/>
      <c r="V1314" s="73" t="n"/>
      <c r="W1314" s="73" t="n"/>
      <c r="X1314" s="73" t="n"/>
      <c r="Y1314" s="73" t="n"/>
      <c r="Z1314" s="73" t="n"/>
      <c r="AA1314" s="73" t="n"/>
      <c r="AB1314" s="73" t="n"/>
      <c r="AC1314" s="73" t="n"/>
      <c r="AD1314" s="73" t="n"/>
      <c r="AE1314" s="73" t="n"/>
      <c r="AF1314" s="73" t="n"/>
      <c r="AG1314" s="73" t="n"/>
      <c r="AH1314" s="73" t="n"/>
      <c r="AI1314" s="73" t="n"/>
      <c r="AJ1314" s="73" t="n"/>
      <c r="AK1314" s="73" t="n"/>
      <c r="AL1314" s="73" t="n"/>
      <c r="AM1314" s="73" t="n"/>
      <c r="AN1314" s="73" t="n"/>
      <c r="AO1314" s="73" t="n"/>
      <c r="AP1314" s="73" t="n"/>
      <c r="AQ1314" s="73" t="n"/>
      <c r="AR1314" s="73" t="n"/>
      <c r="AS1314" s="73" t="n"/>
      <c r="AT1314" s="73" t="n"/>
      <c r="AU1314" s="73" t="n"/>
      <c r="AV1314" s="73" t="n"/>
      <c r="AW1314" s="73" t="n"/>
      <c r="AX1314" s="73" t="n"/>
      <c r="AY1314" s="73" t="n"/>
      <c r="AZ1314" s="73" t="n"/>
      <c r="BA1314" s="73" t="n"/>
      <c r="BB1314" s="73" t="n"/>
      <c r="BC1314" s="73" t="n"/>
      <c r="BD1314" s="73" t="n"/>
      <c r="BE1314" s="73" t="n"/>
      <c r="BF1314" s="73" t="n"/>
      <c r="BG1314" s="73" t="n"/>
      <c r="BH1314" s="73" t="n"/>
      <c r="BI1314" s="73" t="n"/>
      <c r="BJ1314" s="73" t="n"/>
      <c r="BK1314" s="73" t="n"/>
      <c r="BL1314" s="73" t="n"/>
      <c r="BM1314" s="73" t="n"/>
      <c r="BN1314" s="73" t="n"/>
      <c r="BO1314" s="73" t="n"/>
      <c r="BP1314" s="73" t="n"/>
      <c r="BQ1314" s="165">
        <f>COUNTIF($G1314:$BP1314,"a")+COUNTIF($G1314:$BP1314,"r0,a5")/2+COUNTIF($G1314:$BP1314,"p5,a5")/2</f>
        <v/>
      </c>
      <c r="BR1314" s="165">
        <f>COUNTIF($G1314:$BP1314,"d")+COUNTIF($G1314:$BP1314,"r0,d5")/2+COUNTIF($G1314:$BP1314,"p5,d5")/2</f>
        <v/>
      </c>
      <c r="BS1314" s="165">
        <f>COUNTIF($G1314:$BP1314,"b")+COUNTIF($G1314:$BP1314,"r0,b5")/2+COUNTIF($G1314:$BP1314,"p5,b5")/2</f>
        <v/>
      </c>
      <c r="BT1314" s="165">
        <f>COUNTIF($G1314:$BP1314,"c")+COUNTIF($G1314:$BP1314,"r0,c5")/2+COUNTIF($G1314:$BP1314,"p5,c5")/2</f>
        <v/>
      </c>
      <c r="BU1314" s="165">
        <f>COUNTIF($G1314:$BP1314,"KH")+COUNTIF($G1314:$BP1314,"TL")+COUNTIF($G1314:$BP1314,"L")</f>
        <v/>
      </c>
      <c r="BV1314" s="165" t="n"/>
      <c r="BW1314" s="165">
        <f>COUNTIF($G1314:$BP1314,"hh")</f>
        <v/>
      </c>
      <c r="BX1314" s="165">
        <f>COUNTIF($G1314:$BP1314,"nt7")</f>
        <v/>
      </c>
      <c r="BY1314" s="165">
        <f>COUNTIF($G1314:$BP1314,"P")+COUNTIF($G1314:$BP1314,"p5,a5")/2+COUNTIF($G1314:$BP1314,"p5,b5")/2+COUNTIF($G1314:$BP1314,"p5,c5")/2+COUNTIF($G1314:$BP1314,"p5,d5")/2</f>
        <v/>
      </c>
      <c r="BZ1314" s="166">
        <f>SUBTOTAL(9,BQ1314:BY1314)</f>
        <v/>
      </c>
      <c r="CA1314" s="167">
        <f>SUM(J1314,L1314,N1314,P1314,R1314,T1314,X1314,Z1314,AB1314,AD1314,AF1314,AH1314,AL1314,AN1314,AP1314,AR1314,AT1314,AV1314,AZ1314,BB1314,BD1314,BF1314,BH1314,BP1314)</f>
        <v/>
      </c>
      <c r="CB1314" s="168">
        <f>SUM(H1314,V1314,AJ1314,AX1314,BL1314)</f>
        <v/>
      </c>
      <c r="CC1314" s="24">
        <f>SUM(BJ1314,BN1314)</f>
        <v/>
      </c>
      <c r="CD1314" s="169">
        <f>IF(BZ1314&gt;25,4,IF(BZ1314&gt;18,3,IF(BZ1314&gt;12,2,IF(BZ1314&gt;4,1,0))))-BX1314-2+1</f>
        <v/>
      </c>
      <c r="CE1314" s="30" t="n"/>
      <c r="CF1314" s="169">
        <f>CD1314*CI1314</f>
        <v/>
      </c>
      <c r="CG1314" s="170">
        <f>F1314-BY1314+1</f>
        <v/>
      </c>
      <c r="CH1314" s="169">
        <f>CE1314*16</f>
        <v/>
      </c>
      <c r="CI1314" s="171">
        <f>VLOOKUP(A1314,[1]DATA!$A$6:$AI$331,34,0)</f>
        <v/>
      </c>
      <c r="CJ1314" s="172">
        <f>VLOOKUP(A1314,[2]CHAMCONG!A$7:CI$333,79,0)</f>
        <v/>
      </c>
      <c r="CK1314" s="173">
        <f>CJ1314-CA1314</f>
        <v/>
      </c>
    </row>
    <row r="1315">
      <c r="A1315" s="69" t="n"/>
      <c r="B1315" s="70" t="n"/>
      <c r="C1315" s="77" t="n"/>
      <c r="D1315" s="84" t="n"/>
      <c r="E1315" s="69" t="n"/>
      <c r="F1315" s="69" t="n"/>
      <c r="G1315" s="73" t="n"/>
      <c r="H1315" s="73" t="n"/>
      <c r="I1315" s="75" t="n"/>
      <c r="J1315" s="75" t="n"/>
      <c r="K1315" s="73" t="n"/>
      <c r="L1315" s="73" t="n"/>
      <c r="M1315" s="73" t="n"/>
      <c r="N1315" s="73" t="n"/>
      <c r="O1315" s="75" t="n"/>
      <c r="P1315" s="75" t="n"/>
      <c r="Q1315" s="73" t="n"/>
      <c r="R1315" s="73" t="n"/>
      <c r="S1315" s="73" t="n"/>
      <c r="T1315" s="73" t="n"/>
      <c r="U1315" s="73" t="n"/>
      <c r="V1315" s="73" t="n"/>
      <c r="W1315" s="73" t="n"/>
      <c r="X1315" s="73" t="n"/>
      <c r="Y1315" s="73" t="n"/>
      <c r="Z1315" s="73" t="n"/>
      <c r="AA1315" s="73" t="n"/>
      <c r="AB1315" s="73" t="n"/>
      <c r="AC1315" s="73" t="n"/>
      <c r="AD1315" s="73" t="n"/>
      <c r="AE1315" s="73" t="n"/>
      <c r="AF1315" s="73" t="n"/>
      <c r="AG1315" s="73" t="n"/>
      <c r="AH1315" s="73" t="n"/>
      <c r="AI1315" s="73" t="n"/>
      <c r="AJ1315" s="73" t="n"/>
      <c r="AK1315" s="73" t="n"/>
      <c r="AL1315" s="73" t="n"/>
      <c r="AM1315" s="73" t="n"/>
      <c r="AN1315" s="73" t="n"/>
      <c r="AO1315" s="73" t="n"/>
      <c r="AP1315" s="73" t="n"/>
      <c r="AQ1315" s="73" t="n"/>
      <c r="AR1315" s="73" t="n"/>
      <c r="AS1315" s="73" t="n"/>
      <c r="AT1315" s="73" t="n"/>
      <c r="AU1315" s="73" t="n"/>
      <c r="AV1315" s="73" t="n"/>
      <c r="AW1315" s="73" t="n"/>
      <c r="AX1315" s="73" t="n"/>
      <c r="AY1315" s="73" t="n"/>
      <c r="AZ1315" s="73" t="n"/>
      <c r="BA1315" s="73" t="n"/>
      <c r="BB1315" s="73" t="n"/>
      <c r="BC1315" s="73" t="n"/>
      <c r="BD1315" s="73" t="n"/>
      <c r="BE1315" s="73" t="n"/>
      <c r="BF1315" s="73" t="n"/>
      <c r="BG1315" s="73" t="n"/>
      <c r="BH1315" s="73" t="n"/>
      <c r="BI1315" s="73" t="n"/>
      <c r="BJ1315" s="73" t="n"/>
      <c r="BK1315" s="73" t="n"/>
      <c r="BL1315" s="73" t="n"/>
      <c r="BM1315" s="73" t="n"/>
      <c r="BN1315" s="73" t="n"/>
      <c r="BO1315" s="73" t="n"/>
      <c r="BP1315" s="73" t="n"/>
      <c r="BQ1315" s="165">
        <f>COUNTIF($G1315:$BP1315,"a")+COUNTIF($G1315:$BP1315,"r0,a5")/2+COUNTIF($G1315:$BP1315,"p5,a5")/2</f>
        <v/>
      </c>
      <c r="BR1315" s="165">
        <f>COUNTIF($G1315:$BP1315,"d")+COUNTIF($G1315:$BP1315,"r0,d5")/2+COUNTIF($G1315:$BP1315,"p5,d5")/2</f>
        <v/>
      </c>
      <c r="BS1315" s="165">
        <f>COUNTIF($G1315:$BP1315,"b")+COUNTIF($G1315:$BP1315,"r0,b5")/2+COUNTIF($G1315:$BP1315,"p5,b5")/2</f>
        <v/>
      </c>
      <c r="BT1315" s="165">
        <f>COUNTIF($G1315:$BP1315,"c")+COUNTIF($G1315:$BP1315,"r0,c5")/2+COUNTIF($G1315:$BP1315,"p5,c5")/2</f>
        <v/>
      </c>
      <c r="BU1315" s="165">
        <f>COUNTIF($G1315:$BP1315,"KH")+COUNTIF($G1315:$BP1315,"TL")+COUNTIF($G1315:$BP1315,"L")</f>
        <v/>
      </c>
      <c r="BV1315" s="165" t="n"/>
      <c r="BW1315" s="165">
        <f>COUNTIF($G1315:$BP1315,"hh")</f>
        <v/>
      </c>
      <c r="BX1315" s="165">
        <f>COUNTIF($G1315:$BP1315,"nt7")</f>
        <v/>
      </c>
      <c r="BY1315" s="165">
        <f>COUNTIF($G1315:$BP1315,"P")+COUNTIF($G1315:$BP1315,"p5,a5")/2+COUNTIF($G1315:$BP1315,"p5,b5")/2+COUNTIF($G1315:$BP1315,"p5,c5")/2+COUNTIF($G1315:$BP1315,"p5,d5")/2</f>
        <v/>
      </c>
      <c r="BZ1315" s="166">
        <f>SUBTOTAL(9,BQ1315:BY1315)</f>
        <v/>
      </c>
      <c r="CA1315" s="167">
        <f>SUM(J1315,L1315,N1315,P1315,R1315,T1315,X1315,Z1315,AB1315,AD1315,AF1315,AH1315,AL1315,AN1315,AP1315,AR1315,AT1315,AV1315,AZ1315,BB1315,BD1315,BF1315,BH1315,BP1315)</f>
        <v/>
      </c>
      <c r="CB1315" s="168">
        <f>SUM(H1315,V1315,AJ1315,AX1315,BL1315)</f>
        <v/>
      </c>
      <c r="CC1315" s="24">
        <f>SUM(BJ1315,BN1315)</f>
        <v/>
      </c>
      <c r="CD1315" s="169">
        <f>IF(BZ1315&gt;25,4,IF(BZ1315&gt;18,3,IF(BZ1315&gt;12,2,IF(BZ1315&gt;4,1,0))))-BX1315-2+1</f>
        <v/>
      </c>
      <c r="CE1315" s="30" t="n"/>
      <c r="CF1315" s="169">
        <f>CD1315*CI1315</f>
        <v/>
      </c>
      <c r="CG1315" s="170">
        <f>F1315-BY1315+1</f>
        <v/>
      </c>
      <c r="CH1315" s="169">
        <f>CE1315*16</f>
        <v/>
      </c>
      <c r="CI1315" s="171">
        <f>VLOOKUP(A1315,[1]DATA!$A$6:$AI$331,34,0)</f>
        <v/>
      </c>
      <c r="CJ1315" s="172">
        <f>VLOOKUP(A1315,[2]CHAMCONG!A$7:CI$333,79,0)</f>
        <v/>
      </c>
      <c r="CK1315" s="173">
        <f>CJ1315-CA1315</f>
        <v/>
      </c>
    </row>
    <row r="1316">
      <c r="A1316" s="69" t="n"/>
      <c r="B1316" s="70" t="n"/>
      <c r="C1316" s="77" t="n"/>
      <c r="D1316" s="84" t="n"/>
      <c r="E1316" s="69" t="n"/>
      <c r="F1316" s="69" t="n"/>
      <c r="G1316" s="73" t="n"/>
      <c r="H1316" s="73" t="n"/>
      <c r="I1316" s="75" t="n"/>
      <c r="J1316" s="75" t="n"/>
      <c r="K1316" s="73" t="n"/>
      <c r="L1316" s="73" t="n"/>
      <c r="M1316" s="73" t="n"/>
      <c r="N1316" s="73" t="n"/>
      <c r="O1316" s="75" t="n"/>
      <c r="P1316" s="75" t="n"/>
      <c r="Q1316" s="73" t="n"/>
      <c r="R1316" s="73" t="n"/>
      <c r="S1316" s="73" t="n"/>
      <c r="T1316" s="73" t="n"/>
      <c r="U1316" s="73" t="n"/>
      <c r="V1316" s="73" t="n"/>
      <c r="W1316" s="73" t="n"/>
      <c r="X1316" s="73" t="n"/>
      <c r="Y1316" s="73" t="n"/>
      <c r="Z1316" s="73" t="n"/>
      <c r="AA1316" s="73" t="n"/>
      <c r="AB1316" s="73" t="n"/>
      <c r="AC1316" s="73" t="n"/>
      <c r="AD1316" s="73" t="n"/>
      <c r="AE1316" s="73" t="n"/>
      <c r="AF1316" s="73" t="n"/>
      <c r="AG1316" s="73" t="n"/>
      <c r="AH1316" s="73" t="n"/>
      <c r="AI1316" s="73" t="n"/>
      <c r="AJ1316" s="73" t="n"/>
      <c r="AK1316" s="73" t="n"/>
      <c r="AL1316" s="73" t="n"/>
      <c r="AM1316" s="73" t="n"/>
      <c r="AN1316" s="73" t="n"/>
      <c r="AO1316" s="73" t="n"/>
      <c r="AP1316" s="73" t="n"/>
      <c r="AQ1316" s="73" t="n"/>
      <c r="AR1316" s="73" t="n"/>
      <c r="AS1316" s="73" t="n"/>
      <c r="AT1316" s="73" t="n"/>
      <c r="AU1316" s="73" t="n"/>
      <c r="AV1316" s="73" t="n"/>
      <c r="AW1316" s="73" t="n"/>
      <c r="AX1316" s="73" t="n"/>
      <c r="AY1316" s="73" t="n"/>
      <c r="AZ1316" s="73" t="n"/>
      <c r="BA1316" s="73" t="n"/>
      <c r="BB1316" s="73" t="n"/>
      <c r="BC1316" s="73" t="n"/>
      <c r="BD1316" s="73" t="n"/>
      <c r="BE1316" s="73" t="n"/>
      <c r="BF1316" s="73" t="n"/>
      <c r="BG1316" s="73" t="n"/>
      <c r="BH1316" s="73" t="n"/>
      <c r="BI1316" s="73" t="n"/>
      <c r="BJ1316" s="73" t="n"/>
      <c r="BK1316" s="73" t="n"/>
      <c r="BL1316" s="73" t="n"/>
      <c r="BM1316" s="73" t="n"/>
      <c r="BN1316" s="73" t="n"/>
      <c r="BO1316" s="73" t="n"/>
      <c r="BP1316" s="73" t="n"/>
      <c r="BQ1316" s="165">
        <f>COUNTIF($G1316:$BP1316,"a")+COUNTIF($G1316:$BP1316,"r0,a5")/2+COUNTIF($G1316:$BP1316,"p5,a5")/2</f>
        <v/>
      </c>
      <c r="BR1316" s="165">
        <f>COUNTIF($G1316:$BP1316,"d")+COUNTIF($G1316:$BP1316,"r0,d5")/2+COUNTIF($G1316:$BP1316,"p5,d5")/2</f>
        <v/>
      </c>
      <c r="BS1316" s="165">
        <f>COUNTIF($G1316:$BP1316,"b")+COUNTIF($G1316:$BP1316,"r0,b5")/2+COUNTIF($G1316:$BP1316,"p5,b5")/2</f>
        <v/>
      </c>
      <c r="BT1316" s="165">
        <f>COUNTIF($G1316:$BP1316,"c")+COUNTIF($G1316:$BP1316,"r0,c5")/2+COUNTIF($G1316:$BP1316,"p5,c5")/2</f>
        <v/>
      </c>
      <c r="BU1316" s="165">
        <f>COUNTIF($G1316:$BP1316,"KH")+COUNTIF($G1316:$BP1316,"TL")+COUNTIF($G1316:$BP1316,"L")</f>
        <v/>
      </c>
      <c r="BV1316" s="165" t="n"/>
      <c r="BW1316" s="165">
        <f>COUNTIF($G1316:$BP1316,"hh")</f>
        <v/>
      </c>
      <c r="BX1316" s="165">
        <f>COUNTIF($G1316:$BP1316,"nt7")</f>
        <v/>
      </c>
      <c r="BY1316" s="165">
        <f>COUNTIF($G1316:$BP1316,"P")+COUNTIF($G1316:$BP1316,"p5,a5")/2+COUNTIF($G1316:$BP1316,"p5,b5")/2+COUNTIF($G1316:$BP1316,"p5,c5")/2+COUNTIF($G1316:$BP1316,"p5,d5")/2</f>
        <v/>
      </c>
      <c r="BZ1316" s="166">
        <f>SUBTOTAL(9,BQ1316:BY1316)</f>
        <v/>
      </c>
      <c r="CA1316" s="167">
        <f>SUM(J1316,L1316,N1316,P1316,R1316,T1316,X1316,Z1316,AB1316,AD1316,AF1316,AH1316,AL1316,AN1316,AP1316,AR1316,AT1316,AV1316,AZ1316,BB1316,BD1316,BF1316,BH1316,BP1316)</f>
        <v/>
      </c>
      <c r="CB1316" s="168">
        <f>SUM(H1316,V1316,AJ1316,AX1316,BL1316)</f>
        <v/>
      </c>
      <c r="CC1316" s="24">
        <f>SUM(BJ1316,BN1316)</f>
        <v/>
      </c>
      <c r="CD1316" s="169">
        <f>IF(BZ1316&gt;25,4,IF(BZ1316&gt;18,3,IF(BZ1316&gt;12,2,IF(BZ1316&gt;4,1,0))))-BX1316-2+1</f>
        <v/>
      </c>
      <c r="CE1316" s="30" t="n"/>
      <c r="CF1316" s="169">
        <f>CD1316*CI1316</f>
        <v/>
      </c>
      <c r="CG1316" s="170">
        <f>F1316-BY1316+1</f>
        <v/>
      </c>
      <c r="CH1316" s="169">
        <f>CE1316*16</f>
        <v/>
      </c>
      <c r="CI1316" s="171">
        <f>VLOOKUP(A1316,[1]DATA!$A$6:$AI$331,34,0)</f>
        <v/>
      </c>
      <c r="CJ1316" s="172">
        <f>VLOOKUP(A1316,[2]CHAMCONG!A$7:CI$333,79,0)</f>
        <v/>
      </c>
      <c r="CK1316" s="173">
        <f>CJ1316-CA1316</f>
        <v/>
      </c>
    </row>
    <row r="1317">
      <c r="A1317" s="69" t="n"/>
      <c r="B1317" s="70" t="n"/>
      <c r="C1317" s="77" t="n"/>
      <c r="D1317" s="84" t="n"/>
      <c r="E1317" s="69" t="n"/>
      <c r="F1317" s="69" t="n"/>
      <c r="G1317" s="73" t="n"/>
      <c r="H1317" s="73" t="n"/>
      <c r="I1317" s="75" t="n"/>
      <c r="J1317" s="75" t="n"/>
      <c r="K1317" s="73" t="n"/>
      <c r="L1317" s="73" t="n"/>
      <c r="M1317" s="73" t="n"/>
      <c r="N1317" s="73" t="n"/>
      <c r="O1317" s="75" t="n"/>
      <c r="P1317" s="75" t="n"/>
      <c r="Q1317" s="73" t="n"/>
      <c r="R1317" s="73" t="n"/>
      <c r="S1317" s="73" t="n"/>
      <c r="T1317" s="73" t="n"/>
      <c r="U1317" s="73" t="n"/>
      <c r="V1317" s="73" t="n"/>
      <c r="W1317" s="73" t="n"/>
      <c r="X1317" s="73" t="n"/>
      <c r="Y1317" s="73" t="n"/>
      <c r="Z1317" s="73" t="n"/>
      <c r="AA1317" s="73" t="n"/>
      <c r="AB1317" s="73" t="n"/>
      <c r="AC1317" s="73" t="n"/>
      <c r="AD1317" s="73" t="n"/>
      <c r="AE1317" s="73" t="n"/>
      <c r="AF1317" s="73" t="n"/>
      <c r="AG1317" s="73" t="n"/>
      <c r="AH1317" s="73" t="n"/>
      <c r="AI1317" s="73" t="n"/>
      <c r="AJ1317" s="73" t="n"/>
      <c r="AK1317" s="73" t="n"/>
      <c r="AL1317" s="73" t="n"/>
      <c r="AM1317" s="73" t="n"/>
      <c r="AN1317" s="73" t="n"/>
      <c r="AO1317" s="73" t="n"/>
      <c r="AP1317" s="73" t="n"/>
      <c r="AQ1317" s="73" t="n"/>
      <c r="AR1317" s="73" t="n"/>
      <c r="AS1317" s="73" t="n"/>
      <c r="AT1317" s="73" t="n"/>
      <c r="AU1317" s="73" t="n"/>
      <c r="AV1317" s="73" t="n"/>
      <c r="AW1317" s="73" t="n"/>
      <c r="AX1317" s="73" t="n"/>
      <c r="AY1317" s="73" t="n"/>
      <c r="AZ1317" s="73" t="n"/>
      <c r="BA1317" s="73" t="n"/>
      <c r="BB1317" s="73" t="n"/>
      <c r="BC1317" s="73" t="n"/>
      <c r="BD1317" s="73" t="n"/>
      <c r="BE1317" s="73" t="n"/>
      <c r="BF1317" s="73" t="n"/>
      <c r="BG1317" s="73" t="n"/>
      <c r="BH1317" s="73" t="n"/>
      <c r="BI1317" s="73" t="n"/>
      <c r="BJ1317" s="73" t="n"/>
      <c r="BK1317" s="73" t="n"/>
      <c r="BL1317" s="73" t="n"/>
      <c r="BM1317" s="73" t="n"/>
      <c r="BN1317" s="73" t="n"/>
      <c r="BO1317" s="73" t="n"/>
      <c r="BP1317" s="73" t="n"/>
      <c r="BQ1317" s="165">
        <f>COUNTIF($G1317:$BP1317,"a")+COUNTIF($G1317:$BP1317,"r0,a5")/2+COUNTIF($G1317:$BP1317,"p5,a5")/2</f>
        <v/>
      </c>
      <c r="BR1317" s="165">
        <f>COUNTIF($G1317:$BP1317,"d")+COUNTIF($G1317:$BP1317,"r0,d5")/2+COUNTIF($G1317:$BP1317,"p5,d5")/2</f>
        <v/>
      </c>
      <c r="BS1317" s="165">
        <f>COUNTIF($G1317:$BP1317,"b")+COUNTIF($G1317:$BP1317,"r0,b5")/2+COUNTIF($G1317:$BP1317,"p5,b5")/2</f>
        <v/>
      </c>
      <c r="BT1317" s="165">
        <f>COUNTIF($G1317:$BP1317,"c")+COUNTIF($G1317:$BP1317,"r0,c5")/2+COUNTIF($G1317:$BP1317,"p5,c5")/2</f>
        <v/>
      </c>
      <c r="BU1317" s="165">
        <f>COUNTIF($G1317:$BP1317,"KH")+COUNTIF($G1317:$BP1317,"TL")+COUNTIF($G1317:$BP1317,"L")</f>
        <v/>
      </c>
      <c r="BV1317" s="165" t="n"/>
      <c r="BW1317" s="165">
        <f>COUNTIF($G1317:$BP1317,"hh")</f>
        <v/>
      </c>
      <c r="BX1317" s="165">
        <f>COUNTIF($G1317:$BP1317,"nt7")</f>
        <v/>
      </c>
      <c r="BY1317" s="165">
        <f>COUNTIF($G1317:$BP1317,"P")+COUNTIF($G1317:$BP1317,"p5,a5")/2+COUNTIF($G1317:$BP1317,"p5,b5")/2+COUNTIF($G1317:$BP1317,"p5,c5")/2+COUNTIF($G1317:$BP1317,"p5,d5")/2</f>
        <v/>
      </c>
      <c r="BZ1317" s="166">
        <f>SUBTOTAL(9,BQ1317:BY1317)</f>
        <v/>
      </c>
      <c r="CA1317" s="167">
        <f>SUM(J1317,L1317,N1317,P1317,R1317,T1317,X1317,Z1317,AB1317,AD1317,AF1317,AH1317,AL1317,AN1317,AP1317,AR1317,AT1317,AV1317,AZ1317,BB1317,BD1317,BF1317,BH1317,BP1317)</f>
        <v/>
      </c>
      <c r="CB1317" s="168">
        <f>SUM(H1317,V1317,AJ1317,AX1317,BL1317)</f>
        <v/>
      </c>
      <c r="CC1317" s="24">
        <f>SUM(BJ1317,BN1317)</f>
        <v/>
      </c>
      <c r="CD1317" s="169">
        <f>IF(BZ1317&gt;25,4,IF(BZ1317&gt;18,3,IF(BZ1317&gt;12,2,IF(BZ1317&gt;4,1,0))))-BX1317-2+1</f>
        <v/>
      </c>
      <c r="CE1317" s="30" t="n"/>
      <c r="CF1317" s="169">
        <f>CD1317*CI1317</f>
        <v/>
      </c>
      <c r="CG1317" s="170">
        <f>F1317-BY1317+1</f>
        <v/>
      </c>
      <c r="CH1317" s="169">
        <f>CE1317*16</f>
        <v/>
      </c>
      <c r="CI1317" s="171">
        <f>VLOOKUP(A1317,[1]DATA!$A$6:$AI$331,34,0)</f>
        <v/>
      </c>
      <c r="CJ1317" s="172">
        <f>VLOOKUP(A1317,[2]CHAMCONG!A$7:CI$333,79,0)</f>
        <v/>
      </c>
      <c r="CK1317" s="173">
        <f>CJ1317-CA1317</f>
        <v/>
      </c>
    </row>
    <row r="1318">
      <c r="A1318" s="69" t="n"/>
      <c r="B1318" s="70" t="n"/>
      <c r="C1318" s="77" t="n"/>
      <c r="D1318" s="84" t="n"/>
      <c r="E1318" s="69" t="n"/>
      <c r="F1318" s="69" t="n"/>
      <c r="G1318" s="73" t="n"/>
      <c r="H1318" s="73" t="n"/>
      <c r="I1318" s="75" t="n"/>
      <c r="J1318" s="75" t="n"/>
      <c r="K1318" s="73" t="n"/>
      <c r="L1318" s="73" t="n"/>
      <c r="M1318" s="73" t="n"/>
      <c r="N1318" s="73" t="n"/>
      <c r="O1318" s="75" t="n"/>
      <c r="P1318" s="75" t="n"/>
      <c r="Q1318" s="73" t="n"/>
      <c r="R1318" s="73" t="n"/>
      <c r="S1318" s="73" t="n"/>
      <c r="T1318" s="73" t="n"/>
      <c r="U1318" s="73" t="n"/>
      <c r="V1318" s="73" t="n"/>
      <c r="W1318" s="73" t="n"/>
      <c r="X1318" s="73" t="n"/>
      <c r="Y1318" s="73" t="n"/>
      <c r="Z1318" s="73" t="n"/>
      <c r="AA1318" s="73" t="n"/>
      <c r="AB1318" s="73" t="n"/>
      <c r="AC1318" s="73" t="n"/>
      <c r="AD1318" s="73" t="n"/>
      <c r="AE1318" s="73" t="n"/>
      <c r="AF1318" s="73" t="n"/>
      <c r="AG1318" s="73" t="n"/>
      <c r="AH1318" s="73" t="n"/>
      <c r="AI1318" s="73" t="n"/>
      <c r="AJ1318" s="73" t="n"/>
      <c r="AK1318" s="73" t="n"/>
      <c r="AL1318" s="73" t="n"/>
      <c r="AM1318" s="73" t="n"/>
      <c r="AN1318" s="73" t="n"/>
      <c r="AO1318" s="73" t="n"/>
      <c r="AP1318" s="73" t="n"/>
      <c r="AQ1318" s="73" t="n"/>
      <c r="AR1318" s="73" t="n"/>
      <c r="AS1318" s="73" t="n"/>
      <c r="AT1318" s="73" t="n"/>
      <c r="AU1318" s="73" t="n"/>
      <c r="AV1318" s="73" t="n"/>
      <c r="AW1318" s="73" t="n"/>
      <c r="AX1318" s="73" t="n"/>
      <c r="AY1318" s="73" t="n"/>
      <c r="AZ1318" s="73" t="n"/>
      <c r="BA1318" s="73" t="n"/>
      <c r="BB1318" s="73" t="n"/>
      <c r="BC1318" s="73" t="n"/>
      <c r="BD1318" s="73" t="n"/>
      <c r="BE1318" s="73" t="n"/>
      <c r="BF1318" s="73" t="n"/>
      <c r="BG1318" s="73" t="n"/>
      <c r="BH1318" s="73" t="n"/>
      <c r="BI1318" s="73" t="n"/>
      <c r="BJ1318" s="73" t="n"/>
      <c r="BK1318" s="73" t="n"/>
      <c r="BL1318" s="73" t="n"/>
      <c r="BM1318" s="73" t="n"/>
      <c r="BN1318" s="73" t="n"/>
      <c r="BO1318" s="73" t="n"/>
      <c r="BP1318" s="73" t="n"/>
      <c r="BQ1318" s="165">
        <f>COUNTIF($G1318:$BP1318,"a")+COUNTIF($G1318:$BP1318,"r0,a5")/2+COUNTIF($G1318:$BP1318,"p5,a5")/2</f>
        <v/>
      </c>
      <c r="BR1318" s="165">
        <f>COUNTIF($G1318:$BP1318,"d")+COUNTIF($G1318:$BP1318,"r0,d5")/2+COUNTIF($G1318:$BP1318,"p5,d5")/2</f>
        <v/>
      </c>
      <c r="BS1318" s="165">
        <f>COUNTIF($G1318:$BP1318,"b")+COUNTIF($G1318:$BP1318,"r0,b5")/2+COUNTIF($G1318:$BP1318,"p5,b5")/2</f>
        <v/>
      </c>
      <c r="BT1318" s="165">
        <f>COUNTIF($G1318:$BP1318,"c")+COUNTIF($G1318:$BP1318,"r0,c5")/2+COUNTIF($G1318:$BP1318,"p5,c5")/2</f>
        <v/>
      </c>
      <c r="BU1318" s="165">
        <f>COUNTIF($G1318:$BP1318,"KH")+COUNTIF($G1318:$BP1318,"TL")+COUNTIF($G1318:$BP1318,"L")</f>
        <v/>
      </c>
      <c r="BV1318" s="165" t="n"/>
      <c r="BW1318" s="165">
        <f>COUNTIF($G1318:$BP1318,"hh")</f>
        <v/>
      </c>
      <c r="BX1318" s="165">
        <f>COUNTIF($G1318:$BP1318,"nt7")</f>
        <v/>
      </c>
      <c r="BY1318" s="165">
        <f>COUNTIF($G1318:$BP1318,"P")+COUNTIF($G1318:$BP1318,"p5,a5")/2+COUNTIF($G1318:$BP1318,"p5,b5")/2+COUNTIF($G1318:$BP1318,"p5,c5")/2+COUNTIF($G1318:$BP1318,"p5,d5")/2</f>
        <v/>
      </c>
      <c r="BZ1318" s="166">
        <f>SUBTOTAL(9,BQ1318:BY1318)</f>
        <v/>
      </c>
      <c r="CA1318" s="167">
        <f>SUM(J1318,L1318,N1318,P1318,R1318,T1318,X1318,Z1318,AB1318,AD1318,AF1318,AH1318,AL1318,AN1318,AP1318,AR1318,AT1318,AV1318,AZ1318,BB1318,BD1318,BF1318,BH1318,BP1318)</f>
        <v/>
      </c>
      <c r="CB1318" s="168">
        <f>SUM(H1318,V1318,AJ1318,AX1318,BL1318)</f>
        <v/>
      </c>
      <c r="CC1318" s="24">
        <f>SUM(BJ1318,BN1318)</f>
        <v/>
      </c>
      <c r="CD1318" s="169">
        <f>IF(BZ1318&gt;25,4,IF(BZ1318&gt;18,3,IF(BZ1318&gt;12,2,IF(BZ1318&gt;4,1,0))))-BX1318-2+1</f>
        <v/>
      </c>
      <c r="CE1318" s="30" t="n"/>
      <c r="CF1318" s="169">
        <f>CD1318*CI1318</f>
        <v/>
      </c>
      <c r="CG1318" s="170">
        <f>F1318-BY1318+1</f>
        <v/>
      </c>
      <c r="CH1318" s="169">
        <f>CE1318*16</f>
        <v/>
      </c>
      <c r="CI1318" s="171">
        <f>VLOOKUP(A1318,[1]DATA!$A$6:$AI$331,34,0)</f>
        <v/>
      </c>
      <c r="CJ1318" s="172">
        <f>VLOOKUP(A1318,[2]CHAMCONG!A$7:CI$333,79,0)</f>
        <v/>
      </c>
      <c r="CK1318" s="173">
        <f>CJ1318-CA1318</f>
        <v/>
      </c>
    </row>
    <row r="1319">
      <c r="A1319" s="69" t="n"/>
      <c r="B1319" s="70" t="n"/>
      <c r="C1319" s="77" t="n"/>
      <c r="D1319" s="84" t="n"/>
      <c r="E1319" s="69" t="n"/>
      <c r="F1319" s="69" t="n"/>
      <c r="G1319" s="73" t="n"/>
      <c r="H1319" s="73" t="n"/>
      <c r="I1319" s="75" t="n"/>
      <c r="J1319" s="75" t="n"/>
      <c r="K1319" s="73" t="n"/>
      <c r="L1319" s="73" t="n"/>
      <c r="M1319" s="73" t="n"/>
      <c r="N1319" s="73" t="n"/>
      <c r="O1319" s="75" t="n"/>
      <c r="P1319" s="75" t="n"/>
      <c r="Q1319" s="73" t="n"/>
      <c r="R1319" s="73" t="n"/>
      <c r="S1319" s="73" t="n"/>
      <c r="T1319" s="73" t="n"/>
      <c r="U1319" s="73" t="n"/>
      <c r="V1319" s="73" t="n"/>
      <c r="W1319" s="73" t="n"/>
      <c r="X1319" s="73" t="n"/>
      <c r="Y1319" s="73" t="n"/>
      <c r="Z1319" s="73" t="n"/>
      <c r="AA1319" s="73" t="n"/>
      <c r="AB1319" s="73" t="n"/>
      <c r="AC1319" s="73" t="n"/>
      <c r="AD1319" s="73" t="n"/>
      <c r="AE1319" s="73" t="n"/>
      <c r="AF1319" s="73" t="n"/>
      <c r="AG1319" s="73" t="n"/>
      <c r="AH1319" s="73" t="n"/>
      <c r="AI1319" s="73" t="n"/>
      <c r="AJ1319" s="73" t="n"/>
      <c r="AK1319" s="73" t="n"/>
      <c r="AL1319" s="73" t="n"/>
      <c r="AM1319" s="73" t="n"/>
      <c r="AN1319" s="73" t="n"/>
      <c r="AO1319" s="73" t="n"/>
      <c r="AP1319" s="73" t="n"/>
      <c r="AQ1319" s="73" t="n"/>
      <c r="AR1319" s="73" t="n"/>
      <c r="AS1319" s="73" t="n"/>
      <c r="AT1319" s="73" t="n"/>
      <c r="AU1319" s="73" t="n"/>
      <c r="AV1319" s="73" t="n"/>
      <c r="AW1319" s="73" t="n"/>
      <c r="AX1319" s="73" t="n"/>
      <c r="AY1319" s="73" t="n"/>
      <c r="AZ1319" s="73" t="n"/>
      <c r="BA1319" s="73" t="n"/>
      <c r="BB1319" s="73" t="n"/>
      <c r="BC1319" s="73" t="n"/>
      <c r="BD1319" s="73" t="n"/>
      <c r="BE1319" s="73" t="n"/>
      <c r="BF1319" s="73" t="n"/>
      <c r="BG1319" s="73" t="n"/>
      <c r="BH1319" s="73" t="n"/>
      <c r="BI1319" s="73" t="n"/>
      <c r="BJ1319" s="73" t="n"/>
      <c r="BK1319" s="73" t="n"/>
      <c r="BL1319" s="73" t="n"/>
      <c r="BM1319" s="73" t="n"/>
      <c r="BN1319" s="73" t="n"/>
      <c r="BO1319" s="73" t="n"/>
      <c r="BP1319" s="73" t="n"/>
      <c r="BQ1319" s="165">
        <f>COUNTIF($G1319:$BP1319,"a")+COUNTIF($G1319:$BP1319,"r0,a5")/2+COUNTIF($G1319:$BP1319,"p5,a5")/2</f>
        <v/>
      </c>
      <c r="BR1319" s="165">
        <f>COUNTIF($G1319:$BP1319,"d")+COUNTIF($G1319:$BP1319,"r0,d5")/2+COUNTIF($G1319:$BP1319,"p5,d5")/2</f>
        <v/>
      </c>
      <c r="BS1319" s="165">
        <f>COUNTIF($G1319:$BP1319,"b")+COUNTIF($G1319:$BP1319,"r0,b5")/2+COUNTIF($G1319:$BP1319,"p5,b5")/2</f>
        <v/>
      </c>
      <c r="BT1319" s="165">
        <f>COUNTIF($G1319:$BP1319,"c")+COUNTIF($G1319:$BP1319,"r0,c5")/2+COUNTIF($G1319:$BP1319,"p5,c5")/2</f>
        <v/>
      </c>
      <c r="BU1319" s="165">
        <f>COUNTIF($G1319:$BP1319,"KH")+COUNTIF($G1319:$BP1319,"TL")+COUNTIF($G1319:$BP1319,"L")</f>
        <v/>
      </c>
      <c r="BV1319" s="165" t="n"/>
      <c r="BW1319" s="165">
        <f>COUNTIF($G1319:$BP1319,"hh")</f>
        <v/>
      </c>
      <c r="BX1319" s="165">
        <f>COUNTIF($G1319:$BP1319,"nt7")</f>
        <v/>
      </c>
      <c r="BY1319" s="165">
        <f>COUNTIF($G1319:$BP1319,"P")+COUNTIF($G1319:$BP1319,"p5,a5")/2+COUNTIF($G1319:$BP1319,"p5,b5")/2+COUNTIF($G1319:$BP1319,"p5,c5")/2+COUNTIF($G1319:$BP1319,"p5,d5")/2</f>
        <v/>
      </c>
      <c r="BZ1319" s="166">
        <f>SUBTOTAL(9,BQ1319:BY1319)</f>
        <v/>
      </c>
      <c r="CA1319" s="167">
        <f>SUM(J1319,L1319,N1319,P1319,R1319,T1319,X1319,Z1319,AB1319,AD1319,AF1319,AH1319,AL1319,AN1319,AP1319,AR1319,AT1319,AV1319,AZ1319,BB1319,BD1319,BF1319,BH1319,BP1319)</f>
        <v/>
      </c>
      <c r="CB1319" s="168">
        <f>SUM(H1319,V1319,AJ1319,AX1319,BL1319)</f>
        <v/>
      </c>
      <c r="CC1319" s="24">
        <f>SUM(BJ1319,BN1319)</f>
        <v/>
      </c>
      <c r="CD1319" s="169">
        <f>IF(BZ1319&gt;25,4,IF(BZ1319&gt;18,3,IF(BZ1319&gt;12,2,IF(BZ1319&gt;4,1,0))))-BX1319-2+1</f>
        <v/>
      </c>
      <c r="CE1319" s="30" t="n"/>
      <c r="CF1319" s="169">
        <f>CD1319*CI1319</f>
        <v/>
      </c>
      <c r="CG1319" s="170">
        <f>F1319-BY1319+1</f>
        <v/>
      </c>
      <c r="CH1319" s="169">
        <f>CE1319*16</f>
        <v/>
      </c>
      <c r="CI1319" s="171">
        <f>VLOOKUP(A1319,[1]DATA!$A$6:$AI$331,34,0)</f>
        <v/>
      </c>
      <c r="CJ1319" s="172">
        <f>VLOOKUP(A1319,[2]CHAMCONG!A$7:CI$333,79,0)</f>
        <v/>
      </c>
      <c r="CK1319" s="173">
        <f>CJ1319-CA1319</f>
        <v/>
      </c>
    </row>
    <row r="1320">
      <c r="A1320" s="69" t="n"/>
      <c r="B1320" s="70" t="n"/>
      <c r="C1320" s="77" t="n"/>
      <c r="D1320" s="84" t="n"/>
      <c r="E1320" s="69" t="n"/>
      <c r="F1320" s="69" t="n"/>
      <c r="G1320" s="73" t="n"/>
      <c r="H1320" s="73" t="n"/>
      <c r="I1320" s="75" t="n"/>
      <c r="J1320" s="75" t="n"/>
      <c r="K1320" s="73" t="n"/>
      <c r="L1320" s="73" t="n"/>
      <c r="M1320" s="73" t="n"/>
      <c r="N1320" s="73" t="n"/>
      <c r="O1320" s="75" t="n"/>
      <c r="P1320" s="75" t="n"/>
      <c r="Q1320" s="73" t="n"/>
      <c r="R1320" s="73" t="n"/>
      <c r="S1320" s="73" t="n"/>
      <c r="T1320" s="73" t="n"/>
      <c r="U1320" s="73" t="n"/>
      <c r="V1320" s="73" t="n"/>
      <c r="W1320" s="73" t="n"/>
      <c r="X1320" s="73" t="n"/>
      <c r="Y1320" s="73" t="n"/>
      <c r="Z1320" s="73" t="n"/>
      <c r="AA1320" s="73" t="n"/>
      <c r="AB1320" s="73" t="n"/>
      <c r="AC1320" s="73" t="n"/>
      <c r="AD1320" s="73" t="n"/>
      <c r="AE1320" s="73" t="n"/>
      <c r="AF1320" s="73" t="n"/>
      <c r="AG1320" s="73" t="n"/>
      <c r="AH1320" s="73" t="n"/>
      <c r="AI1320" s="73" t="n"/>
      <c r="AJ1320" s="73" t="n"/>
      <c r="AK1320" s="73" t="n"/>
      <c r="AL1320" s="73" t="n"/>
      <c r="AM1320" s="73" t="n"/>
      <c r="AN1320" s="73" t="n"/>
      <c r="AO1320" s="73" t="n"/>
      <c r="AP1320" s="73" t="n"/>
      <c r="AQ1320" s="73" t="n"/>
      <c r="AR1320" s="73" t="n"/>
      <c r="AS1320" s="73" t="n"/>
      <c r="AT1320" s="73" t="n"/>
      <c r="AU1320" s="73" t="n"/>
      <c r="AV1320" s="73" t="n"/>
      <c r="AW1320" s="73" t="n"/>
      <c r="AX1320" s="73" t="n"/>
      <c r="AY1320" s="73" t="n"/>
      <c r="AZ1320" s="73" t="n"/>
      <c r="BA1320" s="73" t="n"/>
      <c r="BB1320" s="73" t="n"/>
      <c r="BC1320" s="73" t="n"/>
      <c r="BD1320" s="73" t="n"/>
      <c r="BE1320" s="73" t="n"/>
      <c r="BF1320" s="73" t="n"/>
      <c r="BG1320" s="73" t="n"/>
      <c r="BH1320" s="73" t="n"/>
      <c r="BI1320" s="73" t="n"/>
      <c r="BJ1320" s="73" t="n"/>
      <c r="BK1320" s="73" t="n"/>
      <c r="BL1320" s="73" t="n"/>
      <c r="BM1320" s="73" t="n"/>
      <c r="BN1320" s="73" t="n"/>
      <c r="BO1320" s="73" t="n"/>
      <c r="BP1320" s="73" t="n"/>
      <c r="BQ1320" s="165">
        <f>COUNTIF($G1320:$BP1320,"a")+COUNTIF($G1320:$BP1320,"r0,a5")/2+COUNTIF($G1320:$BP1320,"p5,a5")/2</f>
        <v/>
      </c>
      <c r="BR1320" s="165">
        <f>COUNTIF($G1320:$BP1320,"d")+COUNTIF($G1320:$BP1320,"r0,d5")/2+COUNTIF($G1320:$BP1320,"p5,d5")/2</f>
        <v/>
      </c>
      <c r="BS1320" s="165">
        <f>COUNTIF($G1320:$BP1320,"b")+COUNTIF($G1320:$BP1320,"r0,b5")/2+COUNTIF($G1320:$BP1320,"p5,b5")/2</f>
        <v/>
      </c>
      <c r="BT1320" s="165">
        <f>COUNTIF($G1320:$BP1320,"c")+COUNTIF($G1320:$BP1320,"r0,c5")/2+COUNTIF($G1320:$BP1320,"p5,c5")/2</f>
        <v/>
      </c>
      <c r="BU1320" s="165">
        <f>COUNTIF($G1320:$BP1320,"KH")+COUNTIF($G1320:$BP1320,"TL")+COUNTIF($G1320:$BP1320,"L")</f>
        <v/>
      </c>
      <c r="BV1320" s="165" t="n"/>
      <c r="BW1320" s="165">
        <f>COUNTIF($G1320:$BP1320,"hh")</f>
        <v/>
      </c>
      <c r="BX1320" s="165">
        <f>COUNTIF($G1320:$BP1320,"nt7")</f>
        <v/>
      </c>
      <c r="BY1320" s="165">
        <f>COUNTIF($G1320:$BP1320,"P")+COUNTIF($G1320:$BP1320,"p5,a5")/2+COUNTIF($G1320:$BP1320,"p5,b5")/2+COUNTIF($G1320:$BP1320,"p5,c5")/2+COUNTIF($G1320:$BP1320,"p5,d5")/2</f>
        <v/>
      </c>
      <c r="BZ1320" s="166">
        <f>SUBTOTAL(9,BQ1320:BY1320)</f>
        <v/>
      </c>
      <c r="CA1320" s="167">
        <f>SUM(J1320,L1320,N1320,P1320,R1320,T1320,X1320,Z1320,AB1320,AD1320,AF1320,AH1320,AL1320,AN1320,AP1320,AR1320,AT1320,AV1320,AZ1320,BB1320,BD1320,BF1320,BH1320,BP1320)</f>
        <v/>
      </c>
      <c r="CB1320" s="168">
        <f>SUM(H1320,V1320,AJ1320,AX1320,BL1320)</f>
        <v/>
      </c>
      <c r="CC1320" s="24">
        <f>SUM(BJ1320,BN1320)</f>
        <v/>
      </c>
      <c r="CD1320" s="169">
        <f>IF(BZ1320&gt;25,4,IF(BZ1320&gt;18,3,IF(BZ1320&gt;12,2,IF(BZ1320&gt;4,1,0))))-BX1320-2+1</f>
        <v/>
      </c>
      <c r="CE1320" s="30" t="n"/>
      <c r="CF1320" s="169">
        <f>CD1320*CI1320</f>
        <v/>
      </c>
      <c r="CG1320" s="170">
        <f>F1320-BY1320+1</f>
        <v/>
      </c>
      <c r="CH1320" s="169">
        <f>CE1320*16</f>
        <v/>
      </c>
      <c r="CI1320" s="171">
        <f>VLOOKUP(A1320,[1]DATA!$A$6:$AI$331,34,0)</f>
        <v/>
      </c>
      <c r="CJ1320" s="172">
        <f>VLOOKUP(A1320,[2]CHAMCONG!A$7:CI$333,79,0)</f>
        <v/>
      </c>
      <c r="CK1320" s="173">
        <f>CJ1320-CA1320</f>
        <v/>
      </c>
    </row>
    <row r="1321">
      <c r="A1321" s="69" t="n"/>
      <c r="B1321" s="70" t="n"/>
      <c r="C1321" s="77" t="n"/>
      <c r="D1321" s="84" t="n"/>
      <c r="E1321" s="69" t="n"/>
      <c r="F1321" s="69" t="n"/>
      <c r="G1321" s="73" t="n"/>
      <c r="H1321" s="73" t="n"/>
      <c r="I1321" s="75" t="n"/>
      <c r="J1321" s="75" t="n"/>
      <c r="K1321" s="73" t="n"/>
      <c r="L1321" s="73" t="n"/>
      <c r="M1321" s="73" t="n"/>
      <c r="N1321" s="73" t="n"/>
      <c r="O1321" s="75" t="n"/>
      <c r="P1321" s="75" t="n"/>
      <c r="Q1321" s="73" t="n"/>
      <c r="R1321" s="73" t="n"/>
      <c r="S1321" s="73" t="n"/>
      <c r="T1321" s="73" t="n"/>
      <c r="U1321" s="73" t="n"/>
      <c r="V1321" s="73" t="n"/>
      <c r="W1321" s="73" t="n"/>
      <c r="X1321" s="73" t="n"/>
      <c r="Y1321" s="73" t="n"/>
      <c r="Z1321" s="73" t="n"/>
      <c r="AA1321" s="73" t="n"/>
      <c r="AB1321" s="73" t="n"/>
      <c r="AC1321" s="73" t="n"/>
      <c r="AD1321" s="73" t="n"/>
      <c r="AE1321" s="73" t="n"/>
      <c r="AF1321" s="73" t="n"/>
      <c r="AG1321" s="73" t="n"/>
      <c r="AH1321" s="73" t="n"/>
      <c r="AI1321" s="73" t="n"/>
      <c r="AJ1321" s="73" t="n"/>
      <c r="AK1321" s="73" t="n"/>
      <c r="AL1321" s="73" t="n"/>
      <c r="AM1321" s="73" t="n"/>
      <c r="AN1321" s="73" t="n"/>
      <c r="AO1321" s="73" t="n"/>
      <c r="AP1321" s="73" t="n"/>
      <c r="AQ1321" s="73" t="n"/>
      <c r="AR1321" s="73" t="n"/>
      <c r="AS1321" s="73" t="n"/>
      <c r="AT1321" s="73" t="n"/>
      <c r="AU1321" s="73" t="n"/>
      <c r="AV1321" s="73" t="n"/>
      <c r="AW1321" s="73" t="n"/>
      <c r="AX1321" s="73" t="n"/>
      <c r="AY1321" s="73" t="n"/>
      <c r="AZ1321" s="73" t="n"/>
      <c r="BA1321" s="73" t="n"/>
      <c r="BB1321" s="73" t="n"/>
      <c r="BC1321" s="73" t="n"/>
      <c r="BD1321" s="73" t="n"/>
      <c r="BE1321" s="73" t="n"/>
      <c r="BF1321" s="73" t="n"/>
      <c r="BG1321" s="73" t="n"/>
      <c r="BH1321" s="73" t="n"/>
      <c r="BI1321" s="73" t="n"/>
      <c r="BJ1321" s="73" t="n"/>
      <c r="BK1321" s="73" t="n"/>
      <c r="BL1321" s="73" t="n"/>
      <c r="BM1321" s="73" t="n"/>
      <c r="BN1321" s="73" t="n"/>
      <c r="BO1321" s="73" t="n"/>
      <c r="BP1321" s="73" t="n"/>
      <c r="BQ1321" s="165">
        <f>COUNTIF($G1321:$BP1321,"a")+COUNTIF($G1321:$BP1321,"r0,a5")/2+COUNTIF($G1321:$BP1321,"p5,a5")/2</f>
        <v/>
      </c>
      <c r="BR1321" s="165">
        <f>COUNTIF($G1321:$BP1321,"d")+COUNTIF($G1321:$BP1321,"r0,d5")/2+COUNTIF($G1321:$BP1321,"p5,d5")/2</f>
        <v/>
      </c>
      <c r="BS1321" s="165">
        <f>COUNTIF($G1321:$BP1321,"b")+COUNTIF($G1321:$BP1321,"r0,b5")/2+COUNTIF($G1321:$BP1321,"p5,b5")/2</f>
        <v/>
      </c>
      <c r="BT1321" s="165">
        <f>COUNTIF($G1321:$BP1321,"c")+COUNTIF($G1321:$BP1321,"r0,c5")/2+COUNTIF($G1321:$BP1321,"p5,c5")/2</f>
        <v/>
      </c>
      <c r="BU1321" s="165">
        <f>COUNTIF($G1321:$BP1321,"KH")+COUNTIF($G1321:$BP1321,"TL")+COUNTIF($G1321:$BP1321,"L")</f>
        <v/>
      </c>
      <c r="BV1321" s="165" t="n"/>
      <c r="BW1321" s="165">
        <f>COUNTIF($G1321:$BP1321,"hh")</f>
        <v/>
      </c>
      <c r="BX1321" s="165">
        <f>COUNTIF($G1321:$BP1321,"nt7")</f>
        <v/>
      </c>
      <c r="BY1321" s="165">
        <f>COUNTIF($G1321:$BP1321,"P")+COUNTIF($G1321:$BP1321,"p5,a5")/2+COUNTIF($G1321:$BP1321,"p5,b5")/2+COUNTIF($G1321:$BP1321,"p5,c5")/2+COUNTIF($G1321:$BP1321,"p5,d5")/2</f>
        <v/>
      </c>
      <c r="BZ1321" s="166">
        <f>SUBTOTAL(9,BQ1321:BY1321)</f>
        <v/>
      </c>
      <c r="CA1321" s="167">
        <f>SUM(J1321,L1321,N1321,P1321,R1321,T1321,X1321,Z1321,AB1321,AD1321,AF1321,AH1321,AL1321,AN1321,AP1321,AR1321,AT1321,AV1321,AZ1321,BB1321,BD1321,BF1321,BH1321,BP1321)</f>
        <v/>
      </c>
      <c r="CB1321" s="168">
        <f>SUM(H1321,V1321,AJ1321,AX1321,BL1321)</f>
        <v/>
      </c>
      <c r="CC1321" s="24">
        <f>SUM(BJ1321,BN1321)</f>
        <v/>
      </c>
      <c r="CD1321" s="169">
        <f>IF(BZ1321&gt;25,4,IF(BZ1321&gt;18,3,IF(BZ1321&gt;12,2,IF(BZ1321&gt;4,1,0))))-BX1321-2+1</f>
        <v/>
      </c>
      <c r="CE1321" s="30" t="n"/>
      <c r="CF1321" s="169">
        <f>CD1321*CI1321</f>
        <v/>
      </c>
      <c r="CG1321" s="170">
        <f>F1321-BY1321+1</f>
        <v/>
      </c>
      <c r="CH1321" s="169">
        <f>CE1321*16</f>
        <v/>
      </c>
      <c r="CI1321" s="171">
        <f>VLOOKUP(A1321,[1]DATA!$A$6:$AI$331,34,0)</f>
        <v/>
      </c>
      <c r="CJ1321" s="172">
        <f>VLOOKUP(A1321,[2]CHAMCONG!A$7:CI$333,79,0)</f>
        <v/>
      </c>
      <c r="CK1321" s="173">
        <f>CJ1321-CA1321</f>
        <v/>
      </c>
    </row>
    <row r="1322">
      <c r="A1322" s="69" t="n"/>
      <c r="B1322" s="70" t="n"/>
      <c r="C1322" s="77" t="n"/>
      <c r="D1322" s="84" t="n"/>
      <c r="E1322" s="69" t="n"/>
      <c r="F1322" s="69" t="n"/>
      <c r="G1322" s="73" t="n"/>
      <c r="H1322" s="73" t="n"/>
      <c r="I1322" s="75" t="n"/>
      <c r="J1322" s="75" t="n"/>
      <c r="K1322" s="73" t="n"/>
      <c r="L1322" s="73" t="n"/>
      <c r="M1322" s="73" t="n"/>
      <c r="N1322" s="73" t="n"/>
      <c r="O1322" s="75" t="n"/>
      <c r="P1322" s="75" t="n"/>
      <c r="Q1322" s="73" t="n"/>
      <c r="R1322" s="73" t="n"/>
      <c r="S1322" s="73" t="n"/>
      <c r="T1322" s="73" t="n"/>
      <c r="U1322" s="73" t="n"/>
      <c r="V1322" s="73" t="n"/>
      <c r="W1322" s="73" t="n"/>
      <c r="X1322" s="73" t="n"/>
      <c r="Y1322" s="73" t="n"/>
      <c r="Z1322" s="73" t="n"/>
      <c r="AA1322" s="73" t="n"/>
      <c r="AB1322" s="73" t="n"/>
      <c r="AC1322" s="73" t="n"/>
      <c r="AD1322" s="73" t="n"/>
      <c r="AE1322" s="73" t="n"/>
      <c r="AF1322" s="73" t="n"/>
      <c r="AG1322" s="73" t="n"/>
      <c r="AH1322" s="73" t="n"/>
      <c r="AI1322" s="73" t="n"/>
      <c r="AJ1322" s="73" t="n"/>
      <c r="AK1322" s="73" t="n"/>
      <c r="AL1322" s="73" t="n"/>
      <c r="AM1322" s="73" t="n"/>
      <c r="AN1322" s="73" t="n"/>
      <c r="AO1322" s="73" t="n"/>
      <c r="AP1322" s="73" t="n"/>
      <c r="AQ1322" s="73" t="n"/>
      <c r="AR1322" s="73" t="n"/>
      <c r="AS1322" s="73" t="n"/>
      <c r="AT1322" s="73" t="n"/>
      <c r="AU1322" s="73" t="n"/>
      <c r="AV1322" s="73" t="n"/>
      <c r="AW1322" s="73" t="n"/>
      <c r="AX1322" s="73" t="n"/>
      <c r="AY1322" s="73" t="n"/>
      <c r="AZ1322" s="73" t="n"/>
      <c r="BA1322" s="73" t="n"/>
      <c r="BB1322" s="73" t="n"/>
      <c r="BC1322" s="73" t="n"/>
      <c r="BD1322" s="73" t="n"/>
      <c r="BE1322" s="73" t="n"/>
      <c r="BF1322" s="73" t="n"/>
      <c r="BG1322" s="73" t="n"/>
      <c r="BH1322" s="73" t="n"/>
      <c r="BI1322" s="73" t="n"/>
      <c r="BJ1322" s="73" t="n"/>
      <c r="BK1322" s="73" t="n"/>
      <c r="BL1322" s="73" t="n"/>
      <c r="BM1322" s="73" t="n"/>
      <c r="BN1322" s="73" t="n"/>
      <c r="BO1322" s="73" t="n"/>
      <c r="BP1322" s="73" t="n"/>
      <c r="BQ1322" s="165">
        <f>COUNTIF($G1322:$BP1322,"a")+COUNTIF($G1322:$BP1322,"r0,a5")/2+COUNTIF($G1322:$BP1322,"p5,a5")/2</f>
        <v/>
      </c>
      <c r="BR1322" s="165">
        <f>COUNTIF($G1322:$BP1322,"d")+COUNTIF($G1322:$BP1322,"r0,d5")/2+COUNTIF($G1322:$BP1322,"p5,d5")/2</f>
        <v/>
      </c>
      <c r="BS1322" s="165">
        <f>COUNTIF($G1322:$BP1322,"b")+COUNTIF($G1322:$BP1322,"r0,b5")/2+COUNTIF($G1322:$BP1322,"p5,b5")/2</f>
        <v/>
      </c>
      <c r="BT1322" s="165">
        <f>COUNTIF($G1322:$BP1322,"c")+COUNTIF($G1322:$BP1322,"r0,c5")/2+COUNTIF($G1322:$BP1322,"p5,c5")/2</f>
        <v/>
      </c>
      <c r="BU1322" s="165">
        <f>COUNTIF($G1322:$BP1322,"KH")+COUNTIF($G1322:$BP1322,"TL")+COUNTIF($G1322:$BP1322,"L")</f>
        <v/>
      </c>
      <c r="BV1322" s="165" t="n"/>
      <c r="BW1322" s="165">
        <f>COUNTIF($G1322:$BP1322,"hh")</f>
        <v/>
      </c>
      <c r="BX1322" s="165">
        <f>COUNTIF($G1322:$BP1322,"nt7")</f>
        <v/>
      </c>
      <c r="BY1322" s="165">
        <f>COUNTIF($G1322:$BP1322,"P")+COUNTIF($G1322:$BP1322,"p5,a5")/2+COUNTIF($G1322:$BP1322,"p5,b5")/2+COUNTIF($G1322:$BP1322,"p5,c5")/2+COUNTIF($G1322:$BP1322,"p5,d5")/2</f>
        <v/>
      </c>
      <c r="BZ1322" s="166">
        <f>SUBTOTAL(9,BQ1322:BY1322)</f>
        <v/>
      </c>
      <c r="CA1322" s="167">
        <f>SUM(J1322,L1322,N1322,P1322,R1322,T1322,X1322,Z1322,AB1322,AD1322,AF1322,AH1322,AL1322,AN1322,AP1322,AR1322,AT1322,AV1322,AZ1322,BB1322,BD1322,BF1322,BH1322,BP1322)</f>
        <v/>
      </c>
      <c r="CB1322" s="168">
        <f>SUM(H1322,V1322,AJ1322,AX1322,BL1322)</f>
        <v/>
      </c>
      <c r="CC1322" s="24">
        <f>SUM(BJ1322,BN1322)</f>
        <v/>
      </c>
      <c r="CD1322" s="169">
        <f>IF(BZ1322&gt;25,4,IF(BZ1322&gt;18,3,IF(BZ1322&gt;12,2,IF(BZ1322&gt;4,1,0))))-BX1322-2+1</f>
        <v/>
      </c>
      <c r="CE1322" s="30" t="n"/>
      <c r="CF1322" s="169">
        <f>CD1322*CI1322</f>
        <v/>
      </c>
      <c r="CG1322" s="170">
        <f>F1322-BY1322+1</f>
        <v/>
      </c>
      <c r="CH1322" s="169">
        <f>CE1322*16</f>
        <v/>
      </c>
      <c r="CI1322" s="171">
        <f>VLOOKUP(A1322,[1]DATA!$A$6:$AI$331,34,0)</f>
        <v/>
      </c>
      <c r="CJ1322" s="172">
        <f>VLOOKUP(A1322,[2]CHAMCONG!A$7:CI$333,79,0)</f>
        <v/>
      </c>
      <c r="CK1322" s="173">
        <f>CJ1322-CA1322</f>
        <v/>
      </c>
    </row>
    <row r="1323">
      <c r="A1323" s="69" t="n"/>
      <c r="B1323" s="70" t="n"/>
      <c r="C1323" s="77" t="n"/>
      <c r="D1323" s="84" t="n"/>
      <c r="E1323" s="69" t="n"/>
      <c r="F1323" s="69" t="n"/>
      <c r="G1323" s="73" t="n"/>
      <c r="H1323" s="73" t="n"/>
      <c r="I1323" s="75" t="n"/>
      <c r="J1323" s="75" t="n"/>
      <c r="K1323" s="73" t="n"/>
      <c r="L1323" s="73" t="n"/>
      <c r="M1323" s="73" t="n"/>
      <c r="N1323" s="73" t="n"/>
      <c r="O1323" s="75" t="n"/>
      <c r="P1323" s="75" t="n"/>
      <c r="Q1323" s="73" t="n"/>
      <c r="R1323" s="73" t="n"/>
      <c r="S1323" s="73" t="n"/>
      <c r="T1323" s="73" t="n"/>
      <c r="U1323" s="73" t="n"/>
      <c r="V1323" s="73" t="n"/>
      <c r="W1323" s="73" t="n"/>
      <c r="X1323" s="73" t="n"/>
      <c r="Y1323" s="73" t="n"/>
      <c r="Z1323" s="73" t="n"/>
      <c r="AA1323" s="73" t="n"/>
      <c r="AB1323" s="73" t="n"/>
      <c r="AC1323" s="73" t="n"/>
      <c r="AD1323" s="73" t="n"/>
      <c r="AE1323" s="73" t="n"/>
      <c r="AF1323" s="73" t="n"/>
      <c r="AG1323" s="73" t="n"/>
      <c r="AH1323" s="73" t="n"/>
      <c r="AI1323" s="73" t="n"/>
      <c r="AJ1323" s="73" t="n"/>
      <c r="AK1323" s="73" t="n"/>
      <c r="AL1323" s="73" t="n"/>
      <c r="AM1323" s="73" t="n"/>
      <c r="AN1323" s="73" t="n"/>
      <c r="AO1323" s="73" t="n"/>
      <c r="AP1323" s="73" t="n"/>
      <c r="AQ1323" s="73" t="n"/>
      <c r="AR1323" s="73" t="n"/>
      <c r="AS1323" s="73" t="n"/>
      <c r="AT1323" s="73" t="n"/>
      <c r="AU1323" s="73" t="n"/>
      <c r="AV1323" s="73" t="n"/>
      <c r="AW1323" s="73" t="n"/>
      <c r="AX1323" s="73" t="n"/>
      <c r="AY1323" s="73" t="n"/>
      <c r="AZ1323" s="73" t="n"/>
      <c r="BA1323" s="73" t="n"/>
      <c r="BB1323" s="73" t="n"/>
      <c r="BC1323" s="73" t="n"/>
      <c r="BD1323" s="73" t="n"/>
      <c r="BE1323" s="73" t="n"/>
      <c r="BF1323" s="73" t="n"/>
      <c r="BG1323" s="73" t="n"/>
      <c r="BH1323" s="73" t="n"/>
      <c r="BI1323" s="73" t="n"/>
      <c r="BJ1323" s="73" t="n"/>
      <c r="BK1323" s="73" t="n"/>
      <c r="BL1323" s="73" t="n"/>
      <c r="BM1323" s="73" t="n"/>
      <c r="BN1323" s="73" t="n"/>
      <c r="BO1323" s="73" t="n"/>
      <c r="BP1323" s="73" t="n"/>
      <c r="BQ1323" s="165">
        <f>COUNTIF($G1323:$BP1323,"a")+COUNTIF($G1323:$BP1323,"r0,a5")/2+COUNTIF($G1323:$BP1323,"p5,a5")/2</f>
        <v/>
      </c>
      <c r="BR1323" s="165">
        <f>COUNTIF($G1323:$BP1323,"d")+COUNTIF($G1323:$BP1323,"r0,d5")/2+COUNTIF($G1323:$BP1323,"p5,d5")/2</f>
        <v/>
      </c>
      <c r="BS1323" s="165">
        <f>COUNTIF($G1323:$BP1323,"b")+COUNTIF($G1323:$BP1323,"r0,b5")/2+COUNTIF($G1323:$BP1323,"p5,b5")/2</f>
        <v/>
      </c>
      <c r="BT1323" s="165">
        <f>COUNTIF($G1323:$BP1323,"c")+COUNTIF($G1323:$BP1323,"r0,c5")/2+COUNTIF($G1323:$BP1323,"p5,c5")/2</f>
        <v/>
      </c>
      <c r="BU1323" s="165">
        <f>COUNTIF($G1323:$BP1323,"KH")+COUNTIF($G1323:$BP1323,"TL")+COUNTIF($G1323:$BP1323,"L")</f>
        <v/>
      </c>
      <c r="BV1323" s="165" t="n"/>
      <c r="BW1323" s="165">
        <f>COUNTIF($G1323:$BP1323,"hh")</f>
        <v/>
      </c>
      <c r="BX1323" s="165">
        <f>COUNTIF($G1323:$BP1323,"nt7")</f>
        <v/>
      </c>
      <c r="BY1323" s="165">
        <f>COUNTIF($G1323:$BP1323,"P")+COUNTIF($G1323:$BP1323,"p5,a5")/2+COUNTIF($G1323:$BP1323,"p5,b5")/2+COUNTIF($G1323:$BP1323,"p5,c5")/2+COUNTIF($G1323:$BP1323,"p5,d5")/2</f>
        <v/>
      </c>
      <c r="BZ1323" s="166">
        <f>SUBTOTAL(9,BQ1323:BY1323)</f>
        <v/>
      </c>
      <c r="CA1323" s="167">
        <f>SUM(J1323,L1323,N1323,P1323,R1323,T1323,X1323,Z1323,AB1323,AD1323,AF1323,AH1323,AL1323,AN1323,AP1323,AR1323,AT1323,AV1323,AZ1323,BB1323,BD1323,BF1323,BH1323,BP1323)</f>
        <v/>
      </c>
      <c r="CB1323" s="168">
        <f>SUM(H1323,V1323,AJ1323,AX1323,BL1323)</f>
        <v/>
      </c>
      <c r="CC1323" s="24">
        <f>SUM(BJ1323,BN1323)</f>
        <v/>
      </c>
      <c r="CD1323" s="169">
        <f>IF(BZ1323&gt;25,4,IF(BZ1323&gt;18,3,IF(BZ1323&gt;12,2,IF(BZ1323&gt;4,1,0))))-BX1323-2+1</f>
        <v/>
      </c>
      <c r="CE1323" s="30" t="n"/>
      <c r="CF1323" s="169">
        <f>CD1323*CI1323</f>
        <v/>
      </c>
      <c r="CG1323" s="170">
        <f>F1323-BY1323+1</f>
        <v/>
      </c>
      <c r="CH1323" s="169">
        <f>CE1323*16</f>
        <v/>
      </c>
      <c r="CI1323" s="171">
        <f>VLOOKUP(A1323,[1]DATA!$A$6:$AI$331,34,0)</f>
        <v/>
      </c>
      <c r="CJ1323" s="172">
        <f>VLOOKUP(A1323,[2]CHAMCONG!A$7:CI$333,79,0)</f>
        <v/>
      </c>
      <c r="CK1323" s="173">
        <f>CJ1323-CA1323</f>
        <v/>
      </c>
    </row>
    <row r="1324">
      <c r="A1324" s="69" t="n"/>
      <c r="B1324" s="70" t="n"/>
      <c r="C1324" s="77" t="n"/>
      <c r="D1324" s="84" t="n"/>
      <c r="E1324" s="69" t="n"/>
      <c r="F1324" s="69" t="n"/>
      <c r="G1324" s="73" t="n"/>
      <c r="H1324" s="73" t="n"/>
      <c r="I1324" s="75" t="n"/>
      <c r="J1324" s="75" t="n"/>
      <c r="K1324" s="73" t="n"/>
      <c r="L1324" s="73" t="n"/>
      <c r="M1324" s="73" t="n"/>
      <c r="N1324" s="73" t="n"/>
      <c r="O1324" s="75" t="n"/>
      <c r="P1324" s="75" t="n"/>
      <c r="Q1324" s="73" t="n"/>
      <c r="R1324" s="73" t="n"/>
      <c r="S1324" s="73" t="n"/>
      <c r="T1324" s="73" t="n"/>
      <c r="U1324" s="73" t="n"/>
      <c r="V1324" s="73" t="n"/>
      <c r="W1324" s="73" t="n"/>
      <c r="X1324" s="73" t="n"/>
      <c r="Y1324" s="73" t="n"/>
      <c r="Z1324" s="73" t="n"/>
      <c r="AA1324" s="73" t="n"/>
      <c r="AB1324" s="73" t="n"/>
      <c r="AC1324" s="73" t="n"/>
      <c r="AD1324" s="73" t="n"/>
      <c r="AE1324" s="73" t="n"/>
      <c r="AF1324" s="73" t="n"/>
      <c r="AG1324" s="73" t="n"/>
      <c r="AH1324" s="73" t="n"/>
      <c r="AI1324" s="73" t="n"/>
      <c r="AJ1324" s="73" t="n"/>
      <c r="AK1324" s="73" t="n"/>
      <c r="AL1324" s="73" t="n"/>
      <c r="AM1324" s="73" t="n"/>
      <c r="AN1324" s="73" t="n"/>
      <c r="AO1324" s="73" t="n"/>
      <c r="AP1324" s="73" t="n"/>
      <c r="AQ1324" s="73" t="n"/>
      <c r="AR1324" s="73" t="n"/>
      <c r="AS1324" s="73" t="n"/>
      <c r="AT1324" s="73" t="n"/>
      <c r="AU1324" s="73" t="n"/>
      <c r="AV1324" s="73" t="n"/>
      <c r="AW1324" s="73" t="n"/>
      <c r="AX1324" s="73" t="n"/>
      <c r="AY1324" s="73" t="n"/>
      <c r="AZ1324" s="73" t="n"/>
      <c r="BA1324" s="73" t="n"/>
      <c r="BB1324" s="73" t="n"/>
      <c r="BC1324" s="73" t="n"/>
      <c r="BD1324" s="73" t="n"/>
      <c r="BE1324" s="73" t="n"/>
      <c r="BF1324" s="73" t="n"/>
      <c r="BG1324" s="73" t="n"/>
      <c r="BH1324" s="73" t="n"/>
      <c r="BI1324" s="73" t="n"/>
      <c r="BJ1324" s="73" t="n"/>
      <c r="BK1324" s="73" t="n"/>
      <c r="BL1324" s="73" t="n"/>
      <c r="BM1324" s="73" t="n"/>
      <c r="BN1324" s="73" t="n"/>
      <c r="BO1324" s="73" t="n"/>
      <c r="BP1324" s="73" t="n"/>
      <c r="BQ1324" s="165">
        <f>COUNTIF($G1324:$BP1324,"a")+COUNTIF($G1324:$BP1324,"r0,a5")/2+COUNTIF($G1324:$BP1324,"p5,a5")/2</f>
        <v/>
      </c>
      <c r="BR1324" s="165">
        <f>COUNTIF($G1324:$BP1324,"d")+COUNTIF($G1324:$BP1324,"r0,d5")/2+COUNTIF($G1324:$BP1324,"p5,d5")/2</f>
        <v/>
      </c>
      <c r="BS1324" s="165">
        <f>COUNTIF($G1324:$BP1324,"b")+COUNTIF($G1324:$BP1324,"r0,b5")/2+COUNTIF($G1324:$BP1324,"p5,b5")/2</f>
        <v/>
      </c>
      <c r="BT1324" s="165">
        <f>COUNTIF($G1324:$BP1324,"c")+COUNTIF($G1324:$BP1324,"r0,c5")/2+COUNTIF($G1324:$BP1324,"p5,c5")/2</f>
        <v/>
      </c>
      <c r="BU1324" s="165">
        <f>COUNTIF($G1324:$BP1324,"KH")+COUNTIF($G1324:$BP1324,"TL")+COUNTIF($G1324:$BP1324,"L")</f>
        <v/>
      </c>
      <c r="BV1324" s="165" t="n"/>
      <c r="BW1324" s="165">
        <f>COUNTIF($G1324:$BP1324,"hh")</f>
        <v/>
      </c>
      <c r="BX1324" s="165">
        <f>COUNTIF($G1324:$BP1324,"nt7")</f>
        <v/>
      </c>
      <c r="BY1324" s="165">
        <f>COUNTIF($G1324:$BP1324,"P")+COUNTIF($G1324:$BP1324,"p5,a5")/2+COUNTIF($G1324:$BP1324,"p5,b5")/2+COUNTIF($G1324:$BP1324,"p5,c5")/2+COUNTIF($G1324:$BP1324,"p5,d5")/2</f>
        <v/>
      </c>
      <c r="BZ1324" s="166">
        <f>SUBTOTAL(9,BQ1324:BY1324)</f>
        <v/>
      </c>
      <c r="CA1324" s="167">
        <f>SUM(J1324,L1324,N1324,P1324,R1324,T1324,X1324,Z1324,AB1324,AD1324,AF1324,AH1324,AL1324,AN1324,AP1324,AR1324,AT1324,AV1324,AZ1324,BB1324,BD1324,BF1324,BH1324,BP1324)</f>
        <v/>
      </c>
      <c r="CB1324" s="168">
        <f>SUM(H1324,V1324,AJ1324,AX1324,BL1324)</f>
        <v/>
      </c>
      <c r="CC1324" s="24">
        <f>SUM(BJ1324,BN1324)</f>
        <v/>
      </c>
      <c r="CD1324" s="169">
        <f>IF(BZ1324&gt;25,4,IF(BZ1324&gt;18,3,IF(BZ1324&gt;12,2,IF(BZ1324&gt;4,1,0))))-BX1324-2+1</f>
        <v/>
      </c>
      <c r="CE1324" s="30" t="n"/>
      <c r="CF1324" s="169">
        <f>CD1324*CI1324</f>
        <v/>
      </c>
      <c r="CG1324" s="170">
        <f>F1324-BY1324+1</f>
        <v/>
      </c>
      <c r="CH1324" s="169">
        <f>CE1324*16</f>
        <v/>
      </c>
      <c r="CI1324" s="171">
        <f>VLOOKUP(A1324,[1]DATA!$A$6:$AI$331,34,0)</f>
        <v/>
      </c>
      <c r="CJ1324" s="172">
        <f>VLOOKUP(A1324,[2]CHAMCONG!A$7:CI$333,79,0)</f>
        <v/>
      </c>
      <c r="CK1324" s="173">
        <f>CJ1324-CA1324</f>
        <v/>
      </c>
    </row>
    <row r="1325">
      <c r="A1325" s="69" t="n"/>
      <c r="B1325" s="70" t="n"/>
      <c r="C1325" s="77" t="n"/>
      <c r="D1325" s="84" t="n"/>
      <c r="E1325" s="69" t="n"/>
      <c r="F1325" s="69" t="n"/>
      <c r="G1325" s="73" t="n"/>
      <c r="H1325" s="73" t="n"/>
      <c r="I1325" s="75" t="n"/>
      <c r="J1325" s="75" t="n"/>
      <c r="K1325" s="73" t="n"/>
      <c r="L1325" s="73" t="n"/>
      <c r="M1325" s="73" t="n"/>
      <c r="N1325" s="73" t="n"/>
      <c r="O1325" s="75" t="n"/>
      <c r="P1325" s="75" t="n"/>
      <c r="Q1325" s="73" t="n"/>
      <c r="R1325" s="73" t="n"/>
      <c r="S1325" s="73" t="n"/>
      <c r="T1325" s="73" t="n"/>
      <c r="U1325" s="73" t="n"/>
      <c r="V1325" s="73" t="n"/>
      <c r="W1325" s="73" t="n"/>
      <c r="X1325" s="73" t="n"/>
      <c r="Y1325" s="73" t="n"/>
      <c r="Z1325" s="73" t="n"/>
      <c r="AA1325" s="73" t="n"/>
      <c r="AB1325" s="73" t="n"/>
      <c r="AC1325" s="73" t="n"/>
      <c r="AD1325" s="73" t="n"/>
      <c r="AE1325" s="73" t="n"/>
      <c r="AF1325" s="73" t="n"/>
      <c r="AG1325" s="73" t="n"/>
      <c r="AH1325" s="73" t="n"/>
      <c r="AI1325" s="73" t="n"/>
      <c r="AJ1325" s="73" t="n"/>
      <c r="AK1325" s="73" t="n"/>
      <c r="AL1325" s="73" t="n"/>
      <c r="AM1325" s="73" t="n"/>
      <c r="AN1325" s="73" t="n"/>
      <c r="AO1325" s="73" t="n"/>
      <c r="AP1325" s="73" t="n"/>
      <c r="AQ1325" s="73" t="n"/>
      <c r="AR1325" s="73" t="n"/>
      <c r="AS1325" s="73" t="n"/>
      <c r="AT1325" s="73" t="n"/>
      <c r="AU1325" s="73" t="n"/>
      <c r="AV1325" s="73" t="n"/>
      <c r="AW1325" s="73" t="n"/>
      <c r="AX1325" s="73" t="n"/>
      <c r="AY1325" s="73" t="n"/>
      <c r="AZ1325" s="73" t="n"/>
      <c r="BA1325" s="73" t="n"/>
      <c r="BB1325" s="73" t="n"/>
      <c r="BC1325" s="73" t="n"/>
      <c r="BD1325" s="73" t="n"/>
      <c r="BE1325" s="73" t="n"/>
      <c r="BF1325" s="73" t="n"/>
      <c r="BG1325" s="73" t="n"/>
      <c r="BH1325" s="73" t="n"/>
      <c r="BI1325" s="73" t="n"/>
      <c r="BJ1325" s="73" t="n"/>
      <c r="BK1325" s="73" t="n"/>
      <c r="BL1325" s="73" t="n"/>
      <c r="BM1325" s="73" t="n"/>
      <c r="BN1325" s="73" t="n"/>
      <c r="BO1325" s="73" t="n"/>
      <c r="BP1325" s="73" t="n"/>
      <c r="BQ1325" s="165">
        <f>COUNTIF($G1325:$BP1325,"a")+COUNTIF($G1325:$BP1325,"r0,a5")/2+COUNTIF($G1325:$BP1325,"p5,a5")/2</f>
        <v/>
      </c>
      <c r="BR1325" s="165">
        <f>COUNTIF($G1325:$BP1325,"d")+COUNTIF($G1325:$BP1325,"r0,d5")/2+COUNTIF($G1325:$BP1325,"p5,d5")/2</f>
        <v/>
      </c>
      <c r="BS1325" s="165">
        <f>COUNTIF($G1325:$BP1325,"b")+COUNTIF($G1325:$BP1325,"r0,b5")/2+COUNTIF($G1325:$BP1325,"p5,b5")/2</f>
        <v/>
      </c>
      <c r="BT1325" s="165">
        <f>COUNTIF($G1325:$BP1325,"c")+COUNTIF($G1325:$BP1325,"r0,c5")/2+COUNTIF($G1325:$BP1325,"p5,c5")/2</f>
        <v/>
      </c>
      <c r="BU1325" s="165">
        <f>COUNTIF($G1325:$BP1325,"KH")+COUNTIF($G1325:$BP1325,"TL")+COUNTIF($G1325:$BP1325,"L")</f>
        <v/>
      </c>
      <c r="BV1325" s="165" t="n"/>
      <c r="BW1325" s="165">
        <f>COUNTIF($G1325:$BP1325,"hh")</f>
        <v/>
      </c>
      <c r="BX1325" s="165">
        <f>COUNTIF($G1325:$BP1325,"nt7")</f>
        <v/>
      </c>
      <c r="BY1325" s="165">
        <f>COUNTIF($G1325:$BP1325,"P")+COUNTIF($G1325:$BP1325,"p5,a5")/2+COUNTIF($G1325:$BP1325,"p5,b5")/2+COUNTIF($G1325:$BP1325,"p5,c5")/2+COUNTIF($G1325:$BP1325,"p5,d5")/2</f>
        <v/>
      </c>
      <c r="BZ1325" s="166">
        <f>SUBTOTAL(9,BQ1325:BY1325)</f>
        <v/>
      </c>
      <c r="CA1325" s="167">
        <f>SUM(J1325,L1325,N1325,P1325,R1325,T1325,X1325,Z1325,AB1325,AD1325,AF1325,AH1325,AL1325,AN1325,AP1325,AR1325,AT1325,AV1325,AZ1325,BB1325,BD1325,BF1325,BH1325,BP1325)</f>
        <v/>
      </c>
      <c r="CB1325" s="168">
        <f>SUM(H1325,V1325,AJ1325,AX1325,BL1325)</f>
        <v/>
      </c>
      <c r="CC1325" s="24">
        <f>SUM(BJ1325,BN1325)</f>
        <v/>
      </c>
      <c r="CD1325" s="169">
        <f>IF(BZ1325&gt;25,4,IF(BZ1325&gt;18,3,IF(BZ1325&gt;12,2,IF(BZ1325&gt;4,1,0))))-BX1325-2+1</f>
        <v/>
      </c>
      <c r="CE1325" s="30" t="n"/>
      <c r="CF1325" s="169">
        <f>CD1325*CI1325</f>
        <v/>
      </c>
      <c r="CG1325" s="170">
        <f>F1325-BY1325+1</f>
        <v/>
      </c>
      <c r="CH1325" s="169">
        <f>CE1325*16</f>
        <v/>
      </c>
      <c r="CI1325" s="171">
        <f>VLOOKUP(A1325,[1]DATA!$A$6:$AI$331,34,0)</f>
        <v/>
      </c>
      <c r="CJ1325" s="172">
        <f>VLOOKUP(A1325,[2]CHAMCONG!A$7:CI$333,79,0)</f>
        <v/>
      </c>
      <c r="CK1325" s="173">
        <f>CJ1325-CA1325</f>
        <v/>
      </c>
    </row>
    <row r="1326">
      <c r="A1326" s="69" t="n"/>
      <c r="B1326" s="70" t="n"/>
      <c r="C1326" s="77" t="n"/>
      <c r="D1326" s="84" t="n"/>
      <c r="E1326" s="69" t="n"/>
      <c r="F1326" s="69" t="n"/>
      <c r="G1326" s="73" t="n"/>
      <c r="H1326" s="73" t="n"/>
      <c r="I1326" s="75" t="n"/>
      <c r="J1326" s="75" t="n"/>
      <c r="K1326" s="73" t="n"/>
      <c r="L1326" s="73" t="n"/>
      <c r="M1326" s="73" t="n"/>
      <c r="N1326" s="73" t="n"/>
      <c r="O1326" s="75" t="n"/>
      <c r="P1326" s="75" t="n"/>
      <c r="Q1326" s="73" t="n"/>
      <c r="R1326" s="73" t="n"/>
      <c r="S1326" s="73" t="n"/>
      <c r="T1326" s="73" t="n"/>
      <c r="U1326" s="73" t="n"/>
      <c r="V1326" s="73" t="n"/>
      <c r="W1326" s="73" t="n"/>
      <c r="X1326" s="73" t="n"/>
      <c r="Y1326" s="73" t="n"/>
      <c r="Z1326" s="73" t="n"/>
      <c r="AA1326" s="73" t="n"/>
      <c r="AB1326" s="73" t="n"/>
      <c r="AC1326" s="73" t="n"/>
      <c r="AD1326" s="73" t="n"/>
      <c r="AE1326" s="73" t="n"/>
      <c r="AF1326" s="73" t="n"/>
      <c r="AG1326" s="73" t="n"/>
      <c r="AH1326" s="73" t="n"/>
      <c r="AI1326" s="73" t="n"/>
      <c r="AJ1326" s="73" t="n"/>
      <c r="AK1326" s="73" t="n"/>
      <c r="AL1326" s="73" t="n"/>
      <c r="AM1326" s="73" t="n"/>
      <c r="AN1326" s="73" t="n"/>
      <c r="AO1326" s="73" t="n"/>
      <c r="AP1326" s="73" t="n"/>
      <c r="AQ1326" s="73" t="n"/>
      <c r="AR1326" s="73" t="n"/>
      <c r="AS1326" s="73" t="n"/>
      <c r="AT1326" s="73" t="n"/>
      <c r="AU1326" s="73" t="n"/>
      <c r="AV1326" s="73" t="n"/>
      <c r="AW1326" s="73" t="n"/>
      <c r="AX1326" s="73" t="n"/>
      <c r="AY1326" s="73" t="n"/>
      <c r="AZ1326" s="73" t="n"/>
      <c r="BA1326" s="73" t="n"/>
      <c r="BB1326" s="73" t="n"/>
      <c r="BC1326" s="73" t="n"/>
      <c r="BD1326" s="73" t="n"/>
      <c r="BE1326" s="73" t="n"/>
      <c r="BF1326" s="73" t="n"/>
      <c r="BG1326" s="73" t="n"/>
      <c r="BH1326" s="73" t="n"/>
      <c r="BI1326" s="73" t="n"/>
      <c r="BJ1326" s="73" t="n"/>
      <c r="BK1326" s="73" t="n"/>
      <c r="BL1326" s="73" t="n"/>
      <c r="BM1326" s="73" t="n"/>
      <c r="BN1326" s="73" t="n"/>
      <c r="BO1326" s="73" t="n"/>
      <c r="BP1326" s="73" t="n"/>
      <c r="BQ1326" s="165">
        <f>COUNTIF($G1326:$BP1326,"a")+COUNTIF($G1326:$BP1326,"r0,a5")/2+COUNTIF($G1326:$BP1326,"p5,a5")/2</f>
        <v/>
      </c>
      <c r="BR1326" s="165">
        <f>COUNTIF($G1326:$BP1326,"d")+COUNTIF($G1326:$BP1326,"r0,d5")/2+COUNTIF($G1326:$BP1326,"p5,d5")/2</f>
        <v/>
      </c>
      <c r="BS1326" s="165">
        <f>COUNTIF($G1326:$BP1326,"b")+COUNTIF($G1326:$BP1326,"r0,b5")/2+COUNTIF($G1326:$BP1326,"p5,b5")/2</f>
        <v/>
      </c>
      <c r="BT1326" s="165">
        <f>COUNTIF($G1326:$BP1326,"c")+COUNTIF($G1326:$BP1326,"r0,c5")/2+COUNTIF($G1326:$BP1326,"p5,c5")/2</f>
        <v/>
      </c>
      <c r="BU1326" s="165">
        <f>COUNTIF($G1326:$BP1326,"KH")+COUNTIF($G1326:$BP1326,"TL")+COUNTIF($G1326:$BP1326,"L")</f>
        <v/>
      </c>
      <c r="BV1326" s="165" t="n"/>
      <c r="BW1326" s="165">
        <f>COUNTIF($G1326:$BP1326,"hh")</f>
        <v/>
      </c>
      <c r="BX1326" s="165">
        <f>COUNTIF($G1326:$BP1326,"nt7")</f>
        <v/>
      </c>
      <c r="BY1326" s="165">
        <f>COUNTIF($G1326:$BP1326,"P")+COUNTIF($G1326:$BP1326,"p5,a5")/2+COUNTIF($G1326:$BP1326,"p5,b5")/2+COUNTIF($G1326:$BP1326,"p5,c5")/2+COUNTIF($G1326:$BP1326,"p5,d5")/2</f>
        <v/>
      </c>
      <c r="BZ1326" s="166">
        <f>SUBTOTAL(9,BQ1326:BY1326)</f>
        <v/>
      </c>
      <c r="CA1326" s="167">
        <f>SUM(J1326,L1326,N1326,P1326,R1326,T1326,X1326,Z1326,AB1326,AD1326,AF1326,AH1326,AL1326,AN1326,AP1326,AR1326,AT1326,AV1326,AZ1326,BB1326,BD1326,BF1326,BH1326,BP1326)</f>
        <v/>
      </c>
      <c r="CB1326" s="168">
        <f>SUM(H1326,V1326,AJ1326,AX1326,BL1326)</f>
        <v/>
      </c>
      <c r="CC1326" s="24">
        <f>SUM(BJ1326,BN1326)</f>
        <v/>
      </c>
      <c r="CD1326" s="169">
        <f>IF(BZ1326&gt;25,4,IF(BZ1326&gt;18,3,IF(BZ1326&gt;12,2,IF(BZ1326&gt;4,1,0))))-BX1326-2+1</f>
        <v/>
      </c>
      <c r="CE1326" s="30" t="n"/>
      <c r="CF1326" s="169">
        <f>CD1326*CI1326</f>
        <v/>
      </c>
      <c r="CG1326" s="170">
        <f>F1326-BY1326+1</f>
        <v/>
      </c>
      <c r="CH1326" s="169">
        <f>CE1326*16</f>
        <v/>
      </c>
      <c r="CI1326" s="171">
        <f>VLOOKUP(A1326,[1]DATA!$A$6:$AI$331,34,0)</f>
        <v/>
      </c>
      <c r="CJ1326" s="172">
        <f>VLOOKUP(A1326,[2]CHAMCONG!A$7:CI$333,79,0)</f>
        <v/>
      </c>
      <c r="CK1326" s="173">
        <f>CJ1326-CA1326</f>
        <v/>
      </c>
    </row>
    <row r="1327">
      <c r="A1327" s="69" t="n"/>
      <c r="B1327" s="70" t="n"/>
      <c r="C1327" s="77" t="n"/>
      <c r="D1327" s="84" t="n"/>
      <c r="E1327" s="69" t="n"/>
      <c r="F1327" s="69" t="n"/>
      <c r="G1327" s="73" t="n"/>
      <c r="H1327" s="73" t="n"/>
      <c r="I1327" s="75" t="n"/>
      <c r="J1327" s="75" t="n"/>
      <c r="K1327" s="73" t="n"/>
      <c r="L1327" s="73" t="n"/>
      <c r="M1327" s="73" t="n"/>
      <c r="N1327" s="73" t="n"/>
      <c r="O1327" s="75" t="n"/>
      <c r="P1327" s="75" t="n"/>
      <c r="Q1327" s="73" t="n"/>
      <c r="R1327" s="73" t="n"/>
      <c r="S1327" s="73" t="n"/>
      <c r="T1327" s="73" t="n"/>
      <c r="U1327" s="73" t="n"/>
      <c r="V1327" s="73" t="n"/>
      <c r="W1327" s="73" t="n"/>
      <c r="X1327" s="73" t="n"/>
      <c r="Y1327" s="73" t="n"/>
      <c r="Z1327" s="73" t="n"/>
      <c r="AA1327" s="73" t="n"/>
      <c r="AB1327" s="73" t="n"/>
      <c r="AC1327" s="73" t="n"/>
      <c r="AD1327" s="73" t="n"/>
      <c r="AE1327" s="73" t="n"/>
      <c r="AF1327" s="73" t="n"/>
      <c r="AG1327" s="73" t="n"/>
      <c r="AH1327" s="73" t="n"/>
      <c r="AI1327" s="73" t="n"/>
      <c r="AJ1327" s="73" t="n"/>
      <c r="AK1327" s="73" t="n"/>
      <c r="AL1327" s="73" t="n"/>
      <c r="AM1327" s="73" t="n"/>
      <c r="AN1327" s="73" t="n"/>
      <c r="AO1327" s="73" t="n"/>
      <c r="AP1327" s="73" t="n"/>
      <c r="AQ1327" s="73" t="n"/>
      <c r="AR1327" s="73" t="n"/>
      <c r="AS1327" s="73" t="n"/>
      <c r="AT1327" s="73" t="n"/>
      <c r="AU1327" s="73" t="n"/>
      <c r="AV1327" s="73" t="n"/>
      <c r="AW1327" s="73" t="n"/>
      <c r="AX1327" s="73" t="n"/>
      <c r="AY1327" s="73" t="n"/>
      <c r="AZ1327" s="73" t="n"/>
      <c r="BA1327" s="73" t="n"/>
      <c r="BB1327" s="73" t="n"/>
      <c r="BC1327" s="73" t="n"/>
      <c r="BD1327" s="73" t="n"/>
      <c r="BE1327" s="73" t="n"/>
      <c r="BF1327" s="73" t="n"/>
      <c r="BG1327" s="73" t="n"/>
      <c r="BH1327" s="73" t="n"/>
      <c r="BI1327" s="73" t="n"/>
      <c r="BJ1327" s="73" t="n"/>
      <c r="BK1327" s="73" t="n"/>
      <c r="BL1327" s="73" t="n"/>
      <c r="BM1327" s="73" t="n"/>
      <c r="BN1327" s="73" t="n"/>
      <c r="BO1327" s="73" t="n"/>
      <c r="BP1327" s="73" t="n"/>
      <c r="BQ1327" s="165">
        <f>COUNTIF($G1327:$BP1327,"a")+COUNTIF($G1327:$BP1327,"r0,a5")/2+COUNTIF($G1327:$BP1327,"p5,a5")/2</f>
        <v/>
      </c>
      <c r="BR1327" s="165">
        <f>COUNTIF($G1327:$BP1327,"d")+COUNTIF($G1327:$BP1327,"r0,d5")/2+COUNTIF($G1327:$BP1327,"p5,d5")/2</f>
        <v/>
      </c>
      <c r="BS1327" s="165">
        <f>COUNTIF($G1327:$BP1327,"b")+COUNTIF($G1327:$BP1327,"r0,b5")/2+COUNTIF($G1327:$BP1327,"p5,b5")/2</f>
        <v/>
      </c>
      <c r="BT1327" s="165">
        <f>COUNTIF($G1327:$BP1327,"c")+COUNTIF($G1327:$BP1327,"r0,c5")/2+COUNTIF($G1327:$BP1327,"p5,c5")/2</f>
        <v/>
      </c>
      <c r="BU1327" s="165">
        <f>COUNTIF($G1327:$BP1327,"KH")+COUNTIF($G1327:$BP1327,"TL")+COUNTIF($G1327:$BP1327,"L")</f>
        <v/>
      </c>
      <c r="BV1327" s="165" t="n"/>
      <c r="BW1327" s="165">
        <f>COUNTIF($G1327:$BP1327,"hh")</f>
        <v/>
      </c>
      <c r="BX1327" s="165">
        <f>COUNTIF($G1327:$BP1327,"nt7")</f>
        <v/>
      </c>
      <c r="BY1327" s="165">
        <f>COUNTIF($G1327:$BP1327,"P")+COUNTIF($G1327:$BP1327,"p5,a5")/2+COUNTIF($G1327:$BP1327,"p5,b5")/2+COUNTIF($G1327:$BP1327,"p5,c5")/2+COUNTIF($G1327:$BP1327,"p5,d5")/2</f>
        <v/>
      </c>
      <c r="BZ1327" s="166">
        <f>SUBTOTAL(9,BQ1327:BY1327)</f>
        <v/>
      </c>
      <c r="CA1327" s="167">
        <f>SUM(J1327,L1327,N1327,P1327,R1327,T1327,X1327,Z1327,AB1327,AD1327,AF1327,AH1327,AL1327,AN1327,AP1327,AR1327,AT1327,AV1327,AZ1327,BB1327,BD1327,BF1327,BH1327,BP1327)</f>
        <v/>
      </c>
      <c r="CB1327" s="168">
        <f>SUM(H1327,V1327,AJ1327,AX1327,BL1327)</f>
        <v/>
      </c>
      <c r="CC1327" s="24">
        <f>SUM(BJ1327,BN1327)</f>
        <v/>
      </c>
      <c r="CD1327" s="169">
        <f>IF(BZ1327&gt;25,4,IF(BZ1327&gt;18,3,IF(BZ1327&gt;12,2,IF(BZ1327&gt;4,1,0))))-BX1327-2+1</f>
        <v/>
      </c>
      <c r="CE1327" s="30" t="n"/>
      <c r="CF1327" s="169">
        <f>CD1327*CI1327</f>
        <v/>
      </c>
      <c r="CG1327" s="170">
        <f>F1327-BY1327+1</f>
        <v/>
      </c>
      <c r="CH1327" s="169">
        <f>CE1327*16</f>
        <v/>
      </c>
      <c r="CI1327" s="171">
        <f>VLOOKUP(A1327,[1]DATA!$A$6:$AI$331,34,0)</f>
        <v/>
      </c>
      <c r="CJ1327" s="172">
        <f>VLOOKUP(A1327,[2]CHAMCONG!A$7:CI$333,79,0)</f>
        <v/>
      </c>
      <c r="CK1327" s="173">
        <f>CJ1327-CA1327</f>
        <v/>
      </c>
    </row>
    <row r="1328">
      <c r="A1328" s="69" t="n"/>
      <c r="B1328" s="70" t="n"/>
      <c r="C1328" s="77" t="n"/>
      <c r="D1328" s="84" t="n"/>
      <c r="E1328" s="69" t="n"/>
      <c r="F1328" s="69" t="n"/>
      <c r="G1328" s="73" t="n"/>
      <c r="H1328" s="73" t="n"/>
      <c r="I1328" s="75" t="n"/>
      <c r="J1328" s="75" t="n"/>
      <c r="K1328" s="73" t="n"/>
      <c r="L1328" s="73" t="n"/>
      <c r="M1328" s="73" t="n"/>
      <c r="N1328" s="73" t="n"/>
      <c r="O1328" s="75" t="n"/>
      <c r="P1328" s="75" t="n"/>
      <c r="Q1328" s="73" t="n"/>
      <c r="R1328" s="73" t="n"/>
      <c r="S1328" s="73" t="n"/>
      <c r="T1328" s="73" t="n"/>
      <c r="U1328" s="73" t="n"/>
      <c r="V1328" s="73" t="n"/>
      <c r="W1328" s="73" t="n"/>
      <c r="X1328" s="73" t="n"/>
      <c r="Y1328" s="73" t="n"/>
      <c r="Z1328" s="73" t="n"/>
      <c r="AA1328" s="73" t="n"/>
      <c r="AB1328" s="73" t="n"/>
      <c r="AC1328" s="73" t="n"/>
      <c r="AD1328" s="73" t="n"/>
      <c r="AE1328" s="73" t="n"/>
      <c r="AF1328" s="73" t="n"/>
      <c r="AG1328" s="73" t="n"/>
      <c r="AH1328" s="73" t="n"/>
      <c r="AI1328" s="73" t="n"/>
      <c r="AJ1328" s="73" t="n"/>
      <c r="AK1328" s="73" t="n"/>
      <c r="AL1328" s="73" t="n"/>
      <c r="AM1328" s="73" t="n"/>
      <c r="AN1328" s="73" t="n"/>
      <c r="AO1328" s="73" t="n"/>
      <c r="AP1328" s="73" t="n"/>
      <c r="AQ1328" s="73" t="n"/>
      <c r="AR1328" s="73" t="n"/>
      <c r="AS1328" s="73" t="n"/>
      <c r="AT1328" s="73" t="n"/>
      <c r="AU1328" s="73" t="n"/>
      <c r="AV1328" s="73" t="n"/>
      <c r="AW1328" s="73" t="n"/>
      <c r="AX1328" s="73" t="n"/>
      <c r="AY1328" s="73" t="n"/>
      <c r="AZ1328" s="73" t="n"/>
      <c r="BA1328" s="73" t="n"/>
      <c r="BB1328" s="73" t="n"/>
      <c r="BC1328" s="73" t="n"/>
      <c r="BD1328" s="73" t="n"/>
      <c r="BE1328" s="73" t="n"/>
      <c r="BF1328" s="73" t="n"/>
      <c r="BG1328" s="73" t="n"/>
      <c r="BH1328" s="73" t="n"/>
      <c r="BI1328" s="73" t="n"/>
      <c r="BJ1328" s="73" t="n"/>
      <c r="BK1328" s="73" t="n"/>
      <c r="BL1328" s="73" t="n"/>
      <c r="BM1328" s="73" t="n"/>
      <c r="BN1328" s="73" t="n"/>
      <c r="BO1328" s="73" t="n"/>
      <c r="BP1328" s="73" t="n"/>
      <c r="BQ1328" s="165">
        <f>COUNTIF($G1328:$BP1328,"a")+COUNTIF($G1328:$BP1328,"r0,a5")/2+COUNTIF($G1328:$BP1328,"p5,a5")/2</f>
        <v/>
      </c>
      <c r="BR1328" s="165">
        <f>COUNTIF($G1328:$BP1328,"d")+COUNTIF($G1328:$BP1328,"r0,d5")/2+COUNTIF($G1328:$BP1328,"p5,d5")/2</f>
        <v/>
      </c>
      <c r="BS1328" s="165">
        <f>COUNTIF($G1328:$BP1328,"b")+COUNTIF($G1328:$BP1328,"r0,b5")/2+COUNTIF($G1328:$BP1328,"p5,b5")/2</f>
        <v/>
      </c>
      <c r="BT1328" s="165">
        <f>COUNTIF($G1328:$BP1328,"c")+COUNTIF($G1328:$BP1328,"r0,c5")/2+COUNTIF($G1328:$BP1328,"p5,c5")/2</f>
        <v/>
      </c>
      <c r="BU1328" s="165">
        <f>COUNTIF($G1328:$BP1328,"KH")+COUNTIF($G1328:$BP1328,"TL")+COUNTIF($G1328:$BP1328,"L")</f>
        <v/>
      </c>
      <c r="BV1328" s="165" t="n"/>
      <c r="BW1328" s="165">
        <f>COUNTIF($G1328:$BP1328,"hh")</f>
        <v/>
      </c>
      <c r="BX1328" s="165">
        <f>COUNTIF($G1328:$BP1328,"nt7")</f>
        <v/>
      </c>
      <c r="BY1328" s="165">
        <f>COUNTIF($G1328:$BP1328,"P")+COUNTIF($G1328:$BP1328,"p5,a5")/2+COUNTIF($G1328:$BP1328,"p5,b5")/2+COUNTIF($G1328:$BP1328,"p5,c5")/2+COUNTIF($G1328:$BP1328,"p5,d5")/2</f>
        <v/>
      </c>
      <c r="BZ1328" s="166">
        <f>SUBTOTAL(9,BQ1328:BY1328)</f>
        <v/>
      </c>
      <c r="CA1328" s="167">
        <f>SUM(J1328,L1328,N1328,P1328,R1328,T1328,X1328,Z1328,AB1328,AD1328,AF1328,AH1328,AL1328,AN1328,AP1328,AR1328,AT1328,AV1328,AZ1328,BB1328,BD1328,BF1328,BH1328,BP1328)</f>
        <v/>
      </c>
      <c r="CB1328" s="168">
        <f>SUM(H1328,V1328,AJ1328,AX1328,BL1328)</f>
        <v/>
      </c>
      <c r="CC1328" s="24">
        <f>SUM(BJ1328,BN1328)</f>
        <v/>
      </c>
      <c r="CD1328" s="169">
        <f>IF(BZ1328&gt;25,4,IF(BZ1328&gt;18,3,IF(BZ1328&gt;12,2,IF(BZ1328&gt;4,1,0))))-BX1328-2+1</f>
        <v/>
      </c>
      <c r="CE1328" s="30" t="n"/>
      <c r="CF1328" s="169">
        <f>CD1328*CI1328</f>
        <v/>
      </c>
      <c r="CG1328" s="170">
        <f>F1328-BY1328+1</f>
        <v/>
      </c>
      <c r="CH1328" s="169">
        <f>CE1328*16</f>
        <v/>
      </c>
      <c r="CI1328" s="171">
        <f>VLOOKUP(A1328,[1]DATA!$A$6:$AI$331,34,0)</f>
        <v/>
      </c>
      <c r="CJ1328" s="172">
        <f>VLOOKUP(A1328,[2]CHAMCONG!A$7:CI$333,79,0)</f>
        <v/>
      </c>
      <c r="CK1328" s="173">
        <f>CJ1328-CA1328</f>
        <v/>
      </c>
    </row>
    <row r="1329">
      <c r="A1329" s="69" t="n"/>
      <c r="B1329" s="70" t="n"/>
      <c r="C1329" s="77" t="n"/>
      <c r="D1329" s="84" t="n"/>
      <c r="E1329" s="69" t="n"/>
      <c r="F1329" s="69" t="n"/>
      <c r="G1329" s="73" t="n"/>
      <c r="H1329" s="73" t="n"/>
      <c r="I1329" s="75" t="n"/>
      <c r="J1329" s="75" t="n"/>
      <c r="K1329" s="73" t="n"/>
      <c r="L1329" s="73" t="n"/>
      <c r="M1329" s="73" t="n"/>
      <c r="N1329" s="73" t="n"/>
      <c r="O1329" s="75" t="n"/>
      <c r="P1329" s="75" t="n"/>
      <c r="Q1329" s="73" t="n"/>
      <c r="R1329" s="73" t="n"/>
      <c r="S1329" s="73" t="n"/>
      <c r="T1329" s="73" t="n"/>
      <c r="U1329" s="73" t="n"/>
      <c r="V1329" s="73" t="n"/>
      <c r="W1329" s="73" t="n"/>
      <c r="X1329" s="73" t="n"/>
      <c r="Y1329" s="73" t="n"/>
      <c r="Z1329" s="73" t="n"/>
      <c r="AA1329" s="73" t="n"/>
      <c r="AB1329" s="73" t="n"/>
      <c r="AC1329" s="73" t="n"/>
      <c r="AD1329" s="73" t="n"/>
      <c r="AE1329" s="73" t="n"/>
      <c r="AF1329" s="73" t="n"/>
      <c r="AG1329" s="73" t="n"/>
      <c r="AH1329" s="73" t="n"/>
      <c r="AI1329" s="73" t="n"/>
      <c r="AJ1329" s="73" t="n"/>
      <c r="AK1329" s="73" t="n"/>
      <c r="AL1329" s="73" t="n"/>
      <c r="AM1329" s="73" t="n"/>
      <c r="AN1329" s="73" t="n"/>
      <c r="AO1329" s="73" t="n"/>
      <c r="AP1329" s="73" t="n"/>
      <c r="AQ1329" s="73" t="n"/>
      <c r="AR1329" s="73" t="n"/>
      <c r="AS1329" s="73" t="n"/>
      <c r="AT1329" s="73" t="n"/>
      <c r="AU1329" s="73" t="n"/>
      <c r="AV1329" s="73" t="n"/>
      <c r="AW1329" s="73" t="n"/>
      <c r="AX1329" s="73" t="n"/>
      <c r="AY1329" s="73" t="n"/>
      <c r="AZ1329" s="73" t="n"/>
      <c r="BA1329" s="73" t="n"/>
      <c r="BB1329" s="73" t="n"/>
      <c r="BC1329" s="73" t="n"/>
      <c r="BD1329" s="73" t="n"/>
      <c r="BE1329" s="73" t="n"/>
      <c r="BF1329" s="73" t="n"/>
      <c r="BG1329" s="73" t="n"/>
      <c r="BH1329" s="73" t="n"/>
      <c r="BI1329" s="73" t="n"/>
      <c r="BJ1329" s="73" t="n"/>
      <c r="BK1329" s="73" t="n"/>
      <c r="BL1329" s="73" t="n"/>
      <c r="BM1329" s="73" t="n"/>
      <c r="BN1329" s="73" t="n"/>
      <c r="BO1329" s="73" t="n"/>
      <c r="BP1329" s="73" t="n"/>
      <c r="BQ1329" s="165">
        <f>COUNTIF($G1329:$BP1329,"a")+COUNTIF($G1329:$BP1329,"r0,a5")/2+COUNTIF($G1329:$BP1329,"p5,a5")/2</f>
        <v/>
      </c>
      <c r="BR1329" s="165">
        <f>COUNTIF($G1329:$BP1329,"d")+COUNTIF($G1329:$BP1329,"r0,d5")/2+COUNTIF($G1329:$BP1329,"p5,d5")/2</f>
        <v/>
      </c>
      <c r="BS1329" s="165">
        <f>COUNTIF($G1329:$BP1329,"b")+COUNTIF($G1329:$BP1329,"r0,b5")/2+COUNTIF($G1329:$BP1329,"p5,b5")/2</f>
        <v/>
      </c>
      <c r="BT1329" s="165">
        <f>COUNTIF($G1329:$BP1329,"c")+COUNTIF($G1329:$BP1329,"r0,c5")/2+COUNTIF($G1329:$BP1329,"p5,c5")/2</f>
        <v/>
      </c>
      <c r="BU1329" s="165">
        <f>COUNTIF($G1329:$BP1329,"KH")+COUNTIF($G1329:$BP1329,"TL")+COUNTIF($G1329:$BP1329,"L")</f>
        <v/>
      </c>
      <c r="BV1329" s="165" t="n"/>
      <c r="BW1329" s="165">
        <f>COUNTIF($G1329:$BP1329,"hh")</f>
        <v/>
      </c>
      <c r="BX1329" s="165">
        <f>COUNTIF($G1329:$BP1329,"nt7")</f>
        <v/>
      </c>
      <c r="BY1329" s="165">
        <f>COUNTIF($G1329:$BP1329,"P")+COUNTIF($G1329:$BP1329,"p5,a5")/2+COUNTIF($G1329:$BP1329,"p5,b5")/2+COUNTIF($G1329:$BP1329,"p5,c5")/2+COUNTIF($G1329:$BP1329,"p5,d5")/2</f>
        <v/>
      </c>
      <c r="BZ1329" s="166">
        <f>SUBTOTAL(9,BQ1329:BY1329)</f>
        <v/>
      </c>
      <c r="CA1329" s="167">
        <f>SUM(J1329,L1329,N1329,P1329,R1329,T1329,X1329,Z1329,AB1329,AD1329,AF1329,AH1329,AL1329,AN1329,AP1329,AR1329,AT1329,AV1329,AZ1329,BB1329,BD1329,BF1329,BH1329,BP1329)</f>
        <v/>
      </c>
      <c r="CB1329" s="168">
        <f>SUM(H1329,V1329,AJ1329,AX1329,BL1329)</f>
        <v/>
      </c>
      <c r="CC1329" s="24">
        <f>SUM(BJ1329,BN1329)</f>
        <v/>
      </c>
      <c r="CD1329" s="169">
        <f>IF(BZ1329&gt;25,4,IF(BZ1329&gt;18,3,IF(BZ1329&gt;12,2,IF(BZ1329&gt;4,1,0))))-BX1329-2+1</f>
        <v/>
      </c>
      <c r="CE1329" s="30" t="n"/>
      <c r="CF1329" s="169">
        <f>CD1329*CI1329</f>
        <v/>
      </c>
      <c r="CG1329" s="170">
        <f>F1329-BY1329+1</f>
        <v/>
      </c>
      <c r="CH1329" s="169">
        <f>CE1329*16</f>
        <v/>
      </c>
      <c r="CI1329" s="171">
        <f>VLOOKUP(A1329,[1]DATA!$A$6:$AI$331,34,0)</f>
        <v/>
      </c>
      <c r="CJ1329" s="172">
        <f>VLOOKUP(A1329,[2]CHAMCONG!A$7:CI$333,79,0)</f>
        <v/>
      </c>
      <c r="CK1329" s="173">
        <f>CJ1329-CA1329</f>
        <v/>
      </c>
    </row>
    <row r="1330">
      <c r="A1330" s="69" t="n"/>
      <c r="B1330" s="70" t="n"/>
      <c r="C1330" s="77" t="n"/>
      <c r="D1330" s="84" t="n"/>
      <c r="E1330" s="69" t="n"/>
      <c r="F1330" s="69" t="n"/>
      <c r="G1330" s="73" t="n"/>
      <c r="H1330" s="73" t="n"/>
      <c r="I1330" s="75" t="n"/>
      <c r="J1330" s="75" t="n"/>
      <c r="K1330" s="73" t="n"/>
      <c r="L1330" s="73" t="n"/>
      <c r="M1330" s="73" t="n"/>
      <c r="N1330" s="73" t="n"/>
      <c r="O1330" s="75" t="n"/>
      <c r="P1330" s="75" t="n"/>
      <c r="Q1330" s="73" t="n"/>
      <c r="R1330" s="73" t="n"/>
      <c r="S1330" s="73" t="n"/>
      <c r="T1330" s="73" t="n"/>
      <c r="U1330" s="73" t="n"/>
      <c r="V1330" s="73" t="n"/>
      <c r="W1330" s="73" t="n"/>
      <c r="X1330" s="73" t="n"/>
      <c r="Y1330" s="73" t="n"/>
      <c r="Z1330" s="73" t="n"/>
      <c r="AA1330" s="73" t="n"/>
      <c r="AB1330" s="73" t="n"/>
      <c r="AC1330" s="73" t="n"/>
      <c r="AD1330" s="73" t="n"/>
      <c r="AE1330" s="73" t="n"/>
      <c r="AF1330" s="73" t="n"/>
      <c r="AG1330" s="73" t="n"/>
      <c r="AH1330" s="73" t="n"/>
      <c r="AI1330" s="73" t="n"/>
      <c r="AJ1330" s="73" t="n"/>
      <c r="AK1330" s="73" t="n"/>
      <c r="AL1330" s="73" t="n"/>
      <c r="AM1330" s="73" t="n"/>
      <c r="AN1330" s="73" t="n"/>
      <c r="AO1330" s="73" t="n"/>
      <c r="AP1330" s="73" t="n"/>
      <c r="AQ1330" s="73" t="n"/>
      <c r="AR1330" s="73" t="n"/>
      <c r="AS1330" s="73" t="n"/>
      <c r="AT1330" s="73" t="n"/>
      <c r="AU1330" s="73" t="n"/>
      <c r="AV1330" s="73" t="n"/>
      <c r="AW1330" s="73" t="n"/>
      <c r="AX1330" s="73" t="n"/>
      <c r="AY1330" s="73" t="n"/>
      <c r="AZ1330" s="73" t="n"/>
      <c r="BA1330" s="73" t="n"/>
      <c r="BB1330" s="73" t="n"/>
      <c r="BC1330" s="73" t="n"/>
      <c r="BD1330" s="73" t="n"/>
      <c r="BE1330" s="73" t="n"/>
      <c r="BF1330" s="73" t="n"/>
      <c r="BG1330" s="73" t="n"/>
      <c r="BH1330" s="73" t="n"/>
      <c r="BI1330" s="73" t="n"/>
      <c r="BJ1330" s="73" t="n"/>
      <c r="BK1330" s="73" t="n"/>
      <c r="BL1330" s="73" t="n"/>
      <c r="BM1330" s="73" t="n"/>
      <c r="BN1330" s="73" t="n"/>
      <c r="BO1330" s="73" t="n"/>
      <c r="BP1330" s="73" t="n"/>
      <c r="BQ1330" s="165">
        <f>COUNTIF($G1330:$BP1330,"a")+COUNTIF($G1330:$BP1330,"r0,a5")/2+COUNTIF($G1330:$BP1330,"p5,a5")/2</f>
        <v/>
      </c>
      <c r="BR1330" s="165">
        <f>COUNTIF($G1330:$BP1330,"d")+COUNTIF($G1330:$BP1330,"r0,d5")/2+COUNTIF($G1330:$BP1330,"p5,d5")/2</f>
        <v/>
      </c>
      <c r="BS1330" s="165">
        <f>COUNTIF($G1330:$BP1330,"b")+COUNTIF($G1330:$BP1330,"r0,b5")/2+COUNTIF($G1330:$BP1330,"p5,b5")/2</f>
        <v/>
      </c>
      <c r="BT1330" s="165">
        <f>COUNTIF($G1330:$BP1330,"c")+COUNTIF($G1330:$BP1330,"r0,c5")/2+COUNTIF($G1330:$BP1330,"p5,c5")/2</f>
        <v/>
      </c>
      <c r="BU1330" s="165">
        <f>COUNTIF($G1330:$BP1330,"KH")+COUNTIF($G1330:$BP1330,"TL")+COUNTIF($G1330:$BP1330,"L")</f>
        <v/>
      </c>
      <c r="BV1330" s="165" t="n"/>
      <c r="BW1330" s="165">
        <f>COUNTIF($G1330:$BP1330,"hh")</f>
        <v/>
      </c>
      <c r="BX1330" s="165">
        <f>COUNTIF($G1330:$BP1330,"nt7")</f>
        <v/>
      </c>
      <c r="BY1330" s="165">
        <f>COUNTIF($G1330:$BP1330,"P")+COUNTIF($G1330:$BP1330,"p5,a5")/2+COUNTIF($G1330:$BP1330,"p5,b5")/2+COUNTIF($G1330:$BP1330,"p5,c5")/2+COUNTIF($G1330:$BP1330,"p5,d5")/2</f>
        <v/>
      </c>
      <c r="BZ1330" s="166">
        <f>SUBTOTAL(9,BQ1330:BY1330)</f>
        <v/>
      </c>
      <c r="CA1330" s="167">
        <f>SUM(J1330,L1330,N1330,P1330,R1330,T1330,X1330,Z1330,AB1330,AD1330,AF1330,AH1330,AL1330,AN1330,AP1330,AR1330,AT1330,AV1330,AZ1330,BB1330,BD1330,BF1330,BH1330,BP1330)</f>
        <v/>
      </c>
      <c r="CB1330" s="168">
        <f>SUM(H1330,V1330,AJ1330,AX1330,BL1330)</f>
        <v/>
      </c>
      <c r="CC1330" s="24">
        <f>SUM(BJ1330,BN1330)</f>
        <v/>
      </c>
      <c r="CD1330" s="169">
        <f>IF(BZ1330&gt;25,4,IF(BZ1330&gt;18,3,IF(BZ1330&gt;12,2,IF(BZ1330&gt;4,1,0))))-BX1330-2+1</f>
        <v/>
      </c>
      <c r="CE1330" s="30" t="n"/>
      <c r="CF1330" s="169">
        <f>CD1330*CI1330</f>
        <v/>
      </c>
      <c r="CG1330" s="170">
        <f>F1330-BY1330+1</f>
        <v/>
      </c>
      <c r="CH1330" s="169">
        <f>CE1330*16</f>
        <v/>
      </c>
      <c r="CI1330" s="171">
        <f>VLOOKUP(A1330,[1]DATA!$A$6:$AI$331,34,0)</f>
        <v/>
      </c>
      <c r="CJ1330" s="172">
        <f>VLOOKUP(A1330,[2]CHAMCONG!A$7:CI$333,79,0)</f>
        <v/>
      </c>
      <c r="CK1330" s="173">
        <f>CJ1330-CA1330</f>
        <v/>
      </c>
    </row>
    <row r="1331">
      <c r="A1331" s="69" t="n"/>
      <c r="B1331" s="70" t="n"/>
      <c r="C1331" s="77" t="n"/>
      <c r="D1331" s="84" t="n"/>
      <c r="E1331" s="69" t="n"/>
      <c r="F1331" s="69" t="n"/>
      <c r="G1331" s="73" t="n"/>
      <c r="H1331" s="73" t="n"/>
      <c r="I1331" s="75" t="n"/>
      <c r="J1331" s="75" t="n"/>
      <c r="K1331" s="73" t="n"/>
      <c r="L1331" s="73" t="n"/>
      <c r="M1331" s="73" t="n"/>
      <c r="N1331" s="73" t="n"/>
      <c r="O1331" s="75" t="n"/>
      <c r="P1331" s="75" t="n"/>
      <c r="Q1331" s="73" t="n"/>
      <c r="R1331" s="73" t="n"/>
      <c r="S1331" s="73" t="n"/>
      <c r="T1331" s="73" t="n"/>
      <c r="U1331" s="73" t="n"/>
      <c r="V1331" s="73" t="n"/>
      <c r="W1331" s="73" t="n"/>
      <c r="X1331" s="73" t="n"/>
      <c r="Y1331" s="73" t="n"/>
      <c r="Z1331" s="73" t="n"/>
      <c r="AA1331" s="73" t="n"/>
      <c r="AB1331" s="73" t="n"/>
      <c r="AC1331" s="73" t="n"/>
      <c r="AD1331" s="73" t="n"/>
      <c r="AE1331" s="73" t="n"/>
      <c r="AF1331" s="73" t="n"/>
      <c r="AG1331" s="73" t="n"/>
      <c r="AH1331" s="73" t="n"/>
      <c r="AI1331" s="73" t="n"/>
      <c r="AJ1331" s="73" t="n"/>
      <c r="AK1331" s="73" t="n"/>
      <c r="AL1331" s="73" t="n"/>
      <c r="AM1331" s="73" t="n"/>
      <c r="AN1331" s="73" t="n"/>
      <c r="AO1331" s="73" t="n"/>
      <c r="AP1331" s="73" t="n"/>
      <c r="AQ1331" s="73" t="n"/>
      <c r="AR1331" s="73" t="n"/>
      <c r="AS1331" s="73" t="n"/>
      <c r="AT1331" s="73" t="n"/>
      <c r="AU1331" s="73" t="n"/>
      <c r="AV1331" s="73" t="n"/>
      <c r="AW1331" s="73" t="n"/>
      <c r="AX1331" s="73" t="n"/>
      <c r="AY1331" s="73" t="n"/>
      <c r="AZ1331" s="73" t="n"/>
      <c r="BA1331" s="73" t="n"/>
      <c r="BB1331" s="73" t="n"/>
      <c r="BC1331" s="73" t="n"/>
      <c r="BD1331" s="73" t="n"/>
      <c r="BE1331" s="73" t="n"/>
      <c r="BF1331" s="73" t="n"/>
      <c r="BG1331" s="73" t="n"/>
      <c r="BH1331" s="73" t="n"/>
      <c r="BI1331" s="73" t="n"/>
      <c r="BJ1331" s="73" t="n"/>
      <c r="BK1331" s="73" t="n"/>
      <c r="BL1331" s="73" t="n"/>
      <c r="BM1331" s="73" t="n"/>
      <c r="BN1331" s="73" t="n"/>
      <c r="BO1331" s="73" t="n"/>
      <c r="BP1331" s="73" t="n"/>
      <c r="BQ1331" s="165">
        <f>COUNTIF($G1331:$BP1331,"a")+COUNTIF($G1331:$BP1331,"r0,a5")/2+COUNTIF($G1331:$BP1331,"p5,a5")/2</f>
        <v/>
      </c>
      <c r="BR1331" s="165">
        <f>COUNTIF($G1331:$BP1331,"d")+COUNTIF($G1331:$BP1331,"r0,d5")/2+COUNTIF($G1331:$BP1331,"p5,d5")/2</f>
        <v/>
      </c>
      <c r="BS1331" s="165">
        <f>COUNTIF($G1331:$BP1331,"b")+COUNTIF($G1331:$BP1331,"r0,b5")/2+COUNTIF($G1331:$BP1331,"p5,b5")/2</f>
        <v/>
      </c>
      <c r="BT1331" s="165">
        <f>COUNTIF($G1331:$BP1331,"c")+COUNTIF($G1331:$BP1331,"r0,c5")/2+COUNTIF($G1331:$BP1331,"p5,c5")/2</f>
        <v/>
      </c>
      <c r="BU1331" s="165">
        <f>COUNTIF($G1331:$BP1331,"KH")+COUNTIF($G1331:$BP1331,"TL")+COUNTIF($G1331:$BP1331,"L")</f>
        <v/>
      </c>
      <c r="BV1331" s="165" t="n"/>
      <c r="BW1331" s="165">
        <f>COUNTIF($G1331:$BP1331,"hh")</f>
        <v/>
      </c>
      <c r="BX1331" s="165">
        <f>COUNTIF($G1331:$BP1331,"nt7")</f>
        <v/>
      </c>
      <c r="BY1331" s="165">
        <f>COUNTIF($G1331:$BP1331,"P")+COUNTIF($G1331:$BP1331,"p5,a5")/2+COUNTIF($G1331:$BP1331,"p5,b5")/2+COUNTIF($G1331:$BP1331,"p5,c5")/2+COUNTIF($G1331:$BP1331,"p5,d5")/2</f>
        <v/>
      </c>
      <c r="BZ1331" s="166">
        <f>SUBTOTAL(9,BQ1331:BY1331)</f>
        <v/>
      </c>
      <c r="CA1331" s="167">
        <f>SUM(J1331,L1331,N1331,P1331,R1331,T1331,X1331,Z1331,AB1331,AD1331,AF1331,AH1331,AL1331,AN1331,AP1331,AR1331,AT1331,AV1331,AZ1331,BB1331,BD1331,BF1331,BH1331,BP1331)</f>
        <v/>
      </c>
      <c r="CB1331" s="168">
        <f>SUM(H1331,V1331,AJ1331,AX1331,BL1331)</f>
        <v/>
      </c>
      <c r="CC1331" s="24">
        <f>SUM(BJ1331,BN1331)</f>
        <v/>
      </c>
      <c r="CD1331" s="169">
        <f>IF(BZ1331&gt;25,4,IF(BZ1331&gt;18,3,IF(BZ1331&gt;12,2,IF(BZ1331&gt;4,1,0))))-BX1331-2+1</f>
        <v/>
      </c>
      <c r="CE1331" s="30" t="n"/>
      <c r="CF1331" s="169">
        <f>CD1331*CI1331</f>
        <v/>
      </c>
      <c r="CG1331" s="170">
        <f>F1331-BY1331+1</f>
        <v/>
      </c>
      <c r="CH1331" s="169">
        <f>CE1331*16</f>
        <v/>
      </c>
      <c r="CI1331" s="171">
        <f>VLOOKUP(A1331,[1]DATA!$A$6:$AI$331,34,0)</f>
        <v/>
      </c>
      <c r="CJ1331" s="172">
        <f>VLOOKUP(A1331,[2]CHAMCONG!A$7:CI$333,79,0)</f>
        <v/>
      </c>
      <c r="CK1331" s="173">
        <f>CJ1331-CA1331</f>
        <v/>
      </c>
    </row>
    <row r="1332">
      <c r="A1332" s="69" t="n"/>
      <c r="B1332" s="70" t="n"/>
      <c r="C1332" s="77" t="n"/>
      <c r="D1332" s="84" t="n"/>
      <c r="E1332" s="69" t="n"/>
      <c r="F1332" s="69" t="n"/>
      <c r="G1332" s="73" t="n"/>
      <c r="H1332" s="73" t="n"/>
      <c r="I1332" s="75" t="n"/>
      <c r="J1332" s="75" t="n"/>
      <c r="K1332" s="73" t="n"/>
      <c r="L1332" s="73" t="n"/>
      <c r="M1332" s="73" t="n"/>
      <c r="N1332" s="73" t="n"/>
      <c r="O1332" s="75" t="n"/>
      <c r="P1332" s="75" t="n"/>
      <c r="Q1332" s="73" t="n"/>
      <c r="R1332" s="73" t="n"/>
      <c r="S1332" s="73" t="n"/>
      <c r="T1332" s="73" t="n"/>
      <c r="U1332" s="73" t="n"/>
      <c r="V1332" s="73" t="n"/>
      <c r="W1332" s="73" t="n"/>
      <c r="X1332" s="73" t="n"/>
      <c r="Y1332" s="73" t="n"/>
      <c r="Z1332" s="73" t="n"/>
      <c r="AA1332" s="73" t="n"/>
      <c r="AB1332" s="73" t="n"/>
      <c r="AC1332" s="73" t="n"/>
      <c r="AD1332" s="73" t="n"/>
      <c r="AE1332" s="73" t="n"/>
      <c r="AF1332" s="73" t="n"/>
      <c r="AG1332" s="73" t="n"/>
      <c r="AH1332" s="73" t="n"/>
      <c r="AI1332" s="73" t="n"/>
      <c r="AJ1332" s="73" t="n"/>
      <c r="AK1332" s="73" t="n"/>
      <c r="AL1332" s="73" t="n"/>
      <c r="AM1332" s="73" t="n"/>
      <c r="AN1332" s="73" t="n"/>
      <c r="AO1332" s="73" t="n"/>
      <c r="AP1332" s="73" t="n"/>
      <c r="AQ1332" s="73" t="n"/>
      <c r="AR1332" s="73" t="n"/>
      <c r="AS1332" s="73" t="n"/>
      <c r="AT1332" s="73" t="n"/>
      <c r="AU1332" s="73" t="n"/>
      <c r="AV1332" s="73" t="n"/>
      <c r="AW1332" s="73" t="n"/>
      <c r="AX1332" s="73" t="n"/>
      <c r="AY1332" s="73" t="n"/>
      <c r="AZ1332" s="73" t="n"/>
      <c r="BA1332" s="73" t="n"/>
      <c r="BB1332" s="73" t="n"/>
      <c r="BC1332" s="73" t="n"/>
      <c r="BD1332" s="73" t="n"/>
      <c r="BE1332" s="73" t="n"/>
      <c r="BF1332" s="73" t="n"/>
      <c r="BG1332" s="73" t="n"/>
      <c r="BH1332" s="73" t="n"/>
      <c r="BI1332" s="73" t="n"/>
      <c r="BJ1332" s="73" t="n"/>
      <c r="BK1332" s="73" t="n"/>
      <c r="BL1332" s="73" t="n"/>
      <c r="BM1332" s="73" t="n"/>
      <c r="BN1332" s="73" t="n"/>
      <c r="BO1332" s="73" t="n"/>
      <c r="BP1332" s="73" t="n"/>
      <c r="BQ1332" s="165">
        <f>COUNTIF($G1332:$BP1332,"a")+COUNTIF($G1332:$BP1332,"r0,a5")/2+COUNTIF($G1332:$BP1332,"p5,a5")/2</f>
        <v/>
      </c>
      <c r="BR1332" s="165">
        <f>COUNTIF($G1332:$BP1332,"d")+COUNTIF($G1332:$BP1332,"r0,d5")/2+COUNTIF($G1332:$BP1332,"p5,d5")/2</f>
        <v/>
      </c>
      <c r="BS1332" s="165">
        <f>COUNTIF($G1332:$BP1332,"b")+COUNTIF($G1332:$BP1332,"r0,b5")/2+COUNTIF($G1332:$BP1332,"p5,b5")/2</f>
        <v/>
      </c>
      <c r="BT1332" s="165">
        <f>COUNTIF($G1332:$BP1332,"c")+COUNTIF($G1332:$BP1332,"r0,c5")/2+COUNTIF($G1332:$BP1332,"p5,c5")/2</f>
        <v/>
      </c>
      <c r="BU1332" s="165">
        <f>COUNTIF($G1332:$BP1332,"KH")+COUNTIF($G1332:$BP1332,"TL")+COUNTIF($G1332:$BP1332,"L")</f>
        <v/>
      </c>
      <c r="BV1332" s="165" t="n"/>
      <c r="BW1332" s="165">
        <f>COUNTIF($G1332:$BP1332,"hh")</f>
        <v/>
      </c>
      <c r="BX1332" s="165">
        <f>COUNTIF($G1332:$BP1332,"nt7")</f>
        <v/>
      </c>
      <c r="BY1332" s="165">
        <f>COUNTIF($G1332:$BP1332,"P")+COUNTIF($G1332:$BP1332,"p5,a5")/2+COUNTIF($G1332:$BP1332,"p5,b5")/2+COUNTIF($G1332:$BP1332,"p5,c5")/2+COUNTIF($G1332:$BP1332,"p5,d5")/2</f>
        <v/>
      </c>
      <c r="BZ1332" s="166">
        <f>SUBTOTAL(9,BQ1332:BY1332)</f>
        <v/>
      </c>
      <c r="CA1332" s="167">
        <f>SUM(J1332,L1332,N1332,P1332,R1332,T1332,X1332,Z1332,AB1332,AD1332,AF1332,AH1332,AL1332,AN1332,AP1332,AR1332,AT1332,AV1332,AZ1332,BB1332,BD1332,BF1332,BH1332,BP1332)</f>
        <v/>
      </c>
      <c r="CB1332" s="168">
        <f>SUM(H1332,V1332,AJ1332,AX1332,BL1332)</f>
        <v/>
      </c>
      <c r="CC1332" s="24">
        <f>SUM(BJ1332,BN1332)</f>
        <v/>
      </c>
      <c r="CD1332" s="169">
        <f>IF(BZ1332&gt;25,4,IF(BZ1332&gt;18,3,IF(BZ1332&gt;12,2,IF(BZ1332&gt;4,1,0))))-BX1332-2+1</f>
        <v/>
      </c>
      <c r="CE1332" s="30" t="n"/>
      <c r="CF1332" s="169">
        <f>CD1332*CI1332</f>
        <v/>
      </c>
      <c r="CG1332" s="170">
        <f>F1332-BY1332+1</f>
        <v/>
      </c>
      <c r="CH1332" s="169">
        <f>CE1332*16</f>
        <v/>
      </c>
      <c r="CI1332" s="171">
        <f>VLOOKUP(A1332,[1]DATA!$A$6:$AI$331,34,0)</f>
        <v/>
      </c>
      <c r="CJ1332" s="172">
        <f>VLOOKUP(A1332,[2]CHAMCONG!A$7:CI$333,79,0)</f>
        <v/>
      </c>
      <c r="CK1332" s="173">
        <f>CJ1332-CA1332</f>
        <v/>
      </c>
    </row>
    <row r="1333">
      <c r="A1333" s="69" t="n"/>
      <c r="B1333" s="70" t="n"/>
      <c r="C1333" s="77" t="n"/>
      <c r="D1333" s="84" t="n"/>
      <c r="E1333" s="69" t="n"/>
      <c r="F1333" s="69" t="n"/>
      <c r="G1333" s="73" t="n"/>
      <c r="H1333" s="73" t="n"/>
      <c r="I1333" s="75" t="n"/>
      <c r="J1333" s="75" t="n"/>
      <c r="K1333" s="73" t="n"/>
      <c r="L1333" s="73" t="n"/>
      <c r="M1333" s="73" t="n"/>
      <c r="N1333" s="73" t="n"/>
      <c r="O1333" s="75" t="n"/>
      <c r="P1333" s="75" t="n"/>
      <c r="Q1333" s="73" t="n"/>
      <c r="R1333" s="73" t="n"/>
      <c r="S1333" s="73" t="n"/>
      <c r="T1333" s="73" t="n"/>
      <c r="U1333" s="73" t="n"/>
      <c r="V1333" s="73" t="n"/>
      <c r="W1333" s="73" t="n"/>
      <c r="X1333" s="73" t="n"/>
      <c r="Y1333" s="73" t="n"/>
      <c r="Z1333" s="73" t="n"/>
      <c r="AA1333" s="73" t="n"/>
      <c r="AB1333" s="73" t="n"/>
      <c r="AC1333" s="73" t="n"/>
      <c r="AD1333" s="73" t="n"/>
      <c r="AE1333" s="73" t="n"/>
      <c r="AF1333" s="73" t="n"/>
      <c r="AG1333" s="73" t="n"/>
      <c r="AH1333" s="73" t="n"/>
      <c r="AI1333" s="73" t="n"/>
      <c r="AJ1333" s="73" t="n"/>
      <c r="AK1333" s="73" t="n"/>
      <c r="AL1333" s="73" t="n"/>
      <c r="AM1333" s="73" t="n"/>
      <c r="AN1333" s="73" t="n"/>
      <c r="AO1333" s="73" t="n"/>
      <c r="AP1333" s="73" t="n"/>
      <c r="AQ1333" s="73" t="n"/>
      <c r="AR1333" s="73" t="n"/>
      <c r="AS1333" s="73" t="n"/>
      <c r="AT1333" s="73" t="n"/>
      <c r="AU1333" s="73" t="n"/>
      <c r="AV1333" s="73" t="n"/>
      <c r="AW1333" s="73" t="n"/>
      <c r="AX1333" s="73" t="n"/>
      <c r="AY1333" s="73" t="n"/>
      <c r="AZ1333" s="73" t="n"/>
      <c r="BA1333" s="73" t="n"/>
      <c r="BB1333" s="73" t="n"/>
      <c r="BC1333" s="73" t="n"/>
      <c r="BD1333" s="73" t="n"/>
      <c r="BE1333" s="73" t="n"/>
      <c r="BF1333" s="73" t="n"/>
      <c r="BG1333" s="73" t="n"/>
      <c r="BH1333" s="73" t="n"/>
      <c r="BI1333" s="73" t="n"/>
      <c r="BJ1333" s="73" t="n"/>
      <c r="BK1333" s="73" t="n"/>
      <c r="BL1333" s="73" t="n"/>
      <c r="BM1333" s="73" t="n"/>
      <c r="BN1333" s="73" t="n"/>
      <c r="BO1333" s="73" t="n"/>
      <c r="BP1333" s="73" t="n"/>
      <c r="BQ1333" s="165">
        <f>COUNTIF($G1333:$BP1333,"a")+COUNTIF($G1333:$BP1333,"r0,a5")/2+COUNTIF($G1333:$BP1333,"p5,a5")/2</f>
        <v/>
      </c>
      <c r="BR1333" s="165">
        <f>COUNTIF($G1333:$BP1333,"d")+COUNTIF($G1333:$BP1333,"r0,d5")/2+COUNTIF($G1333:$BP1333,"p5,d5")/2</f>
        <v/>
      </c>
      <c r="BS1333" s="165">
        <f>COUNTIF($G1333:$BP1333,"b")+COUNTIF($G1333:$BP1333,"r0,b5")/2+COUNTIF($G1333:$BP1333,"p5,b5")/2</f>
        <v/>
      </c>
      <c r="BT1333" s="165">
        <f>COUNTIF($G1333:$BP1333,"c")+COUNTIF($G1333:$BP1333,"r0,c5")/2+COUNTIF($G1333:$BP1333,"p5,c5")/2</f>
        <v/>
      </c>
      <c r="BU1333" s="165">
        <f>COUNTIF($G1333:$BP1333,"KH")+COUNTIF($G1333:$BP1333,"TL")+COUNTIF($G1333:$BP1333,"L")</f>
        <v/>
      </c>
      <c r="BV1333" s="165" t="n"/>
      <c r="BW1333" s="165">
        <f>COUNTIF($G1333:$BP1333,"hh")</f>
        <v/>
      </c>
      <c r="BX1333" s="165">
        <f>COUNTIF($G1333:$BP1333,"nt7")</f>
        <v/>
      </c>
      <c r="BY1333" s="165">
        <f>COUNTIF($G1333:$BP1333,"P")+COUNTIF($G1333:$BP1333,"p5,a5")/2+COUNTIF($G1333:$BP1333,"p5,b5")/2+COUNTIF($G1333:$BP1333,"p5,c5")/2+COUNTIF($G1333:$BP1333,"p5,d5")/2</f>
        <v/>
      </c>
      <c r="BZ1333" s="166">
        <f>SUBTOTAL(9,BQ1333:BY1333)</f>
        <v/>
      </c>
      <c r="CA1333" s="167">
        <f>SUM(J1333,L1333,N1333,P1333,R1333,T1333,X1333,Z1333,AB1333,AD1333,AF1333,AH1333,AL1333,AN1333,AP1333,AR1333,AT1333,AV1333,AZ1333,BB1333,BD1333,BF1333,BH1333,BP1333)</f>
        <v/>
      </c>
      <c r="CB1333" s="168">
        <f>SUM(H1333,V1333,AJ1333,AX1333,BL1333)</f>
        <v/>
      </c>
      <c r="CC1333" s="24">
        <f>SUM(BJ1333,BN1333)</f>
        <v/>
      </c>
      <c r="CD1333" s="169">
        <f>IF(BZ1333&gt;25,4,IF(BZ1333&gt;18,3,IF(BZ1333&gt;12,2,IF(BZ1333&gt;4,1,0))))-BX1333-2+1</f>
        <v/>
      </c>
      <c r="CE1333" s="30" t="n"/>
      <c r="CF1333" s="169">
        <f>CD1333*CI1333</f>
        <v/>
      </c>
      <c r="CG1333" s="170">
        <f>F1333-BY1333+1</f>
        <v/>
      </c>
      <c r="CH1333" s="169">
        <f>CE1333*16</f>
        <v/>
      </c>
      <c r="CI1333" s="171">
        <f>VLOOKUP(A1333,[1]DATA!$A$6:$AI$331,34,0)</f>
        <v/>
      </c>
      <c r="CJ1333" s="172">
        <f>VLOOKUP(A1333,[2]CHAMCONG!A$7:CI$333,79,0)</f>
        <v/>
      </c>
      <c r="CK1333" s="173">
        <f>CJ1333-CA1333</f>
        <v/>
      </c>
    </row>
    <row r="1334">
      <c r="A1334" s="69" t="n"/>
      <c r="B1334" s="70" t="n"/>
      <c r="C1334" s="77" t="n"/>
      <c r="D1334" s="84" t="n"/>
      <c r="E1334" s="69" t="n"/>
      <c r="F1334" s="69" t="n"/>
      <c r="G1334" s="73" t="n"/>
      <c r="H1334" s="73" t="n"/>
      <c r="I1334" s="75" t="n"/>
      <c r="J1334" s="75" t="n"/>
      <c r="K1334" s="73" t="n"/>
      <c r="L1334" s="73" t="n"/>
      <c r="M1334" s="73" t="n"/>
      <c r="N1334" s="73" t="n"/>
      <c r="O1334" s="75" t="n"/>
      <c r="P1334" s="75" t="n"/>
      <c r="Q1334" s="73" t="n"/>
      <c r="R1334" s="73" t="n"/>
      <c r="S1334" s="73" t="n"/>
      <c r="T1334" s="73" t="n"/>
      <c r="U1334" s="73" t="n"/>
      <c r="V1334" s="73" t="n"/>
      <c r="W1334" s="73" t="n"/>
      <c r="X1334" s="73" t="n"/>
      <c r="Y1334" s="73" t="n"/>
      <c r="Z1334" s="73" t="n"/>
      <c r="AA1334" s="73" t="n"/>
      <c r="AB1334" s="73" t="n"/>
      <c r="AC1334" s="73" t="n"/>
      <c r="AD1334" s="73" t="n"/>
      <c r="AE1334" s="73" t="n"/>
      <c r="AF1334" s="73" t="n"/>
      <c r="AG1334" s="73" t="n"/>
      <c r="AH1334" s="73" t="n"/>
      <c r="AI1334" s="73" t="n"/>
      <c r="AJ1334" s="73" t="n"/>
      <c r="AK1334" s="73" t="n"/>
      <c r="AL1334" s="73" t="n"/>
      <c r="AM1334" s="73" t="n"/>
      <c r="AN1334" s="73" t="n"/>
      <c r="AO1334" s="73" t="n"/>
      <c r="AP1334" s="73" t="n"/>
      <c r="AQ1334" s="73" t="n"/>
      <c r="AR1334" s="73" t="n"/>
      <c r="AS1334" s="73" t="n"/>
      <c r="AT1334" s="73" t="n"/>
      <c r="AU1334" s="73" t="n"/>
      <c r="AV1334" s="73" t="n"/>
      <c r="AW1334" s="73" t="n"/>
      <c r="AX1334" s="73" t="n"/>
      <c r="AY1334" s="73" t="n"/>
      <c r="AZ1334" s="73" t="n"/>
      <c r="BA1334" s="73" t="n"/>
      <c r="BB1334" s="73" t="n"/>
      <c r="BC1334" s="73" t="n"/>
      <c r="BD1334" s="73" t="n"/>
      <c r="BE1334" s="73" t="n"/>
      <c r="BF1334" s="73" t="n"/>
      <c r="BG1334" s="73" t="n"/>
      <c r="BH1334" s="73" t="n"/>
      <c r="BI1334" s="73" t="n"/>
      <c r="BJ1334" s="73" t="n"/>
      <c r="BK1334" s="73" t="n"/>
      <c r="BL1334" s="73" t="n"/>
      <c r="BM1334" s="73" t="n"/>
      <c r="BN1334" s="73" t="n"/>
      <c r="BO1334" s="73" t="n"/>
      <c r="BP1334" s="73" t="n"/>
      <c r="BQ1334" s="165">
        <f>COUNTIF($G1334:$BP1334,"a")+COUNTIF($G1334:$BP1334,"r0,a5")/2+COUNTIF($G1334:$BP1334,"p5,a5")/2</f>
        <v/>
      </c>
      <c r="BR1334" s="165">
        <f>COUNTIF($G1334:$BP1334,"d")+COUNTIF($G1334:$BP1334,"r0,d5")/2+COUNTIF($G1334:$BP1334,"p5,d5")/2</f>
        <v/>
      </c>
      <c r="BS1334" s="165">
        <f>COUNTIF($G1334:$BP1334,"b")+COUNTIF($G1334:$BP1334,"r0,b5")/2+COUNTIF($G1334:$BP1334,"p5,b5")/2</f>
        <v/>
      </c>
      <c r="BT1334" s="165">
        <f>COUNTIF($G1334:$BP1334,"c")+COUNTIF($G1334:$BP1334,"r0,c5")/2+COUNTIF($G1334:$BP1334,"p5,c5")/2</f>
        <v/>
      </c>
      <c r="BU1334" s="165">
        <f>COUNTIF($G1334:$BP1334,"KH")+COUNTIF($G1334:$BP1334,"TL")+COUNTIF($G1334:$BP1334,"L")</f>
        <v/>
      </c>
      <c r="BV1334" s="165" t="n"/>
      <c r="BW1334" s="165">
        <f>COUNTIF($G1334:$BP1334,"hh")</f>
        <v/>
      </c>
      <c r="BX1334" s="165">
        <f>COUNTIF($G1334:$BP1334,"nt7")</f>
        <v/>
      </c>
      <c r="BY1334" s="165">
        <f>COUNTIF($G1334:$BP1334,"P")+COUNTIF($G1334:$BP1334,"p5,a5")/2+COUNTIF($G1334:$BP1334,"p5,b5")/2+COUNTIF($G1334:$BP1334,"p5,c5")/2+COUNTIF($G1334:$BP1334,"p5,d5")/2</f>
        <v/>
      </c>
      <c r="BZ1334" s="166">
        <f>SUBTOTAL(9,BQ1334:BY1334)</f>
        <v/>
      </c>
      <c r="CA1334" s="167">
        <f>SUM(J1334,L1334,N1334,P1334,R1334,T1334,X1334,Z1334,AB1334,AD1334,AF1334,AH1334,AL1334,AN1334,AP1334,AR1334,AT1334,AV1334,AZ1334,BB1334,BD1334,BF1334,BH1334,BP1334)</f>
        <v/>
      </c>
      <c r="CB1334" s="168">
        <f>SUM(H1334,V1334,AJ1334,AX1334,BL1334)</f>
        <v/>
      </c>
      <c r="CC1334" s="24">
        <f>SUM(BJ1334,BN1334)</f>
        <v/>
      </c>
      <c r="CD1334" s="169">
        <f>IF(BZ1334&gt;25,4,IF(BZ1334&gt;18,3,IF(BZ1334&gt;12,2,IF(BZ1334&gt;4,1,0))))-BX1334-2+1</f>
        <v/>
      </c>
      <c r="CE1334" s="30" t="n"/>
      <c r="CF1334" s="169">
        <f>CD1334*CI1334</f>
        <v/>
      </c>
      <c r="CG1334" s="170">
        <f>F1334-BY1334+1</f>
        <v/>
      </c>
      <c r="CH1334" s="169">
        <f>CE1334*16</f>
        <v/>
      </c>
      <c r="CI1334" s="171">
        <f>VLOOKUP(A1334,[1]DATA!$A$6:$AI$331,34,0)</f>
        <v/>
      </c>
      <c r="CJ1334" s="172">
        <f>VLOOKUP(A1334,[2]CHAMCONG!A$7:CI$333,79,0)</f>
        <v/>
      </c>
      <c r="CK1334" s="173">
        <f>CJ1334-CA1334</f>
        <v/>
      </c>
    </row>
    <row r="1335">
      <c r="A1335" s="69" t="n"/>
      <c r="B1335" s="70" t="n"/>
      <c r="C1335" s="77" t="n"/>
      <c r="D1335" s="84" t="n"/>
      <c r="E1335" s="69" t="n"/>
      <c r="F1335" s="69" t="n"/>
      <c r="G1335" s="73" t="n"/>
      <c r="H1335" s="73" t="n"/>
      <c r="I1335" s="75" t="n"/>
      <c r="J1335" s="75" t="n"/>
      <c r="K1335" s="73" t="n"/>
      <c r="L1335" s="73" t="n"/>
      <c r="M1335" s="73" t="n"/>
      <c r="N1335" s="73" t="n"/>
      <c r="O1335" s="75" t="n"/>
      <c r="P1335" s="75" t="n"/>
      <c r="Q1335" s="73" t="n"/>
      <c r="R1335" s="73" t="n"/>
      <c r="S1335" s="73" t="n"/>
      <c r="T1335" s="73" t="n"/>
      <c r="U1335" s="73" t="n"/>
      <c r="V1335" s="73" t="n"/>
      <c r="W1335" s="73" t="n"/>
      <c r="X1335" s="73" t="n"/>
      <c r="Y1335" s="73" t="n"/>
      <c r="Z1335" s="73" t="n"/>
      <c r="AA1335" s="73" t="n"/>
      <c r="AB1335" s="73" t="n"/>
      <c r="AC1335" s="73" t="n"/>
      <c r="AD1335" s="73" t="n"/>
      <c r="AE1335" s="73" t="n"/>
      <c r="AF1335" s="73" t="n"/>
      <c r="AG1335" s="73" t="n"/>
      <c r="AH1335" s="73" t="n"/>
      <c r="AI1335" s="73" t="n"/>
      <c r="AJ1335" s="73" t="n"/>
      <c r="AK1335" s="73" t="n"/>
      <c r="AL1335" s="73" t="n"/>
      <c r="AM1335" s="73" t="n"/>
      <c r="AN1335" s="73" t="n"/>
      <c r="AO1335" s="73" t="n"/>
      <c r="AP1335" s="73" t="n"/>
      <c r="AQ1335" s="73" t="n"/>
      <c r="AR1335" s="73" t="n"/>
      <c r="AS1335" s="73" t="n"/>
      <c r="AT1335" s="73" t="n"/>
      <c r="AU1335" s="73" t="n"/>
      <c r="AV1335" s="73" t="n"/>
      <c r="AW1335" s="73" t="n"/>
      <c r="AX1335" s="73" t="n"/>
      <c r="AY1335" s="73" t="n"/>
      <c r="AZ1335" s="73" t="n"/>
      <c r="BA1335" s="73" t="n"/>
      <c r="BB1335" s="73" t="n"/>
      <c r="BC1335" s="73" t="n"/>
      <c r="BD1335" s="73" t="n"/>
      <c r="BE1335" s="73" t="n"/>
      <c r="BF1335" s="73" t="n"/>
      <c r="BG1335" s="73" t="n"/>
      <c r="BH1335" s="73" t="n"/>
      <c r="BI1335" s="73" t="n"/>
      <c r="BJ1335" s="73" t="n"/>
      <c r="BK1335" s="73" t="n"/>
      <c r="BL1335" s="73" t="n"/>
      <c r="BM1335" s="73" t="n"/>
      <c r="BN1335" s="73" t="n"/>
      <c r="BO1335" s="73" t="n"/>
      <c r="BP1335" s="73" t="n"/>
      <c r="BQ1335" s="165">
        <f>COUNTIF($G1335:$BP1335,"a")+COUNTIF($G1335:$BP1335,"r0,a5")/2+COUNTIF($G1335:$BP1335,"p5,a5")/2</f>
        <v/>
      </c>
      <c r="BR1335" s="165">
        <f>COUNTIF($G1335:$BP1335,"d")+COUNTIF($G1335:$BP1335,"r0,d5")/2+COUNTIF($G1335:$BP1335,"p5,d5")/2</f>
        <v/>
      </c>
      <c r="BS1335" s="165">
        <f>COUNTIF($G1335:$BP1335,"b")+COUNTIF($G1335:$BP1335,"r0,b5")/2+COUNTIF($G1335:$BP1335,"p5,b5")/2</f>
        <v/>
      </c>
      <c r="BT1335" s="165">
        <f>COUNTIF($G1335:$BP1335,"c")+COUNTIF($G1335:$BP1335,"r0,c5")/2+COUNTIF($G1335:$BP1335,"p5,c5")/2</f>
        <v/>
      </c>
      <c r="BU1335" s="165">
        <f>COUNTIF($G1335:$BP1335,"KH")+COUNTIF($G1335:$BP1335,"TL")+COUNTIF($G1335:$BP1335,"L")</f>
        <v/>
      </c>
      <c r="BV1335" s="165" t="n"/>
      <c r="BW1335" s="165">
        <f>COUNTIF($G1335:$BP1335,"hh")</f>
        <v/>
      </c>
      <c r="BX1335" s="165">
        <f>COUNTIF($G1335:$BP1335,"nt7")</f>
        <v/>
      </c>
      <c r="BY1335" s="165">
        <f>COUNTIF($G1335:$BP1335,"P")+COUNTIF($G1335:$BP1335,"p5,a5")/2+COUNTIF($G1335:$BP1335,"p5,b5")/2+COUNTIF($G1335:$BP1335,"p5,c5")/2+COUNTIF($G1335:$BP1335,"p5,d5")/2</f>
        <v/>
      </c>
      <c r="BZ1335" s="166">
        <f>SUBTOTAL(9,BQ1335:BY1335)</f>
        <v/>
      </c>
      <c r="CA1335" s="167">
        <f>SUM(J1335,L1335,N1335,P1335,R1335,T1335,X1335,Z1335,AB1335,AD1335,AF1335,AH1335,AL1335,AN1335,AP1335,AR1335,AT1335,AV1335,AZ1335,BB1335,BD1335,BF1335,BH1335,BP1335)</f>
        <v/>
      </c>
      <c r="CB1335" s="168">
        <f>SUM(H1335,V1335,AJ1335,AX1335,BL1335)</f>
        <v/>
      </c>
      <c r="CC1335" s="24">
        <f>SUM(BJ1335,BN1335)</f>
        <v/>
      </c>
      <c r="CD1335" s="169">
        <f>IF(BZ1335&gt;25,4,IF(BZ1335&gt;18,3,IF(BZ1335&gt;12,2,IF(BZ1335&gt;4,1,0))))-BX1335-2+1</f>
        <v/>
      </c>
      <c r="CE1335" s="30" t="n"/>
      <c r="CF1335" s="169">
        <f>CD1335*CI1335</f>
        <v/>
      </c>
      <c r="CG1335" s="170">
        <f>F1335-BY1335+1</f>
        <v/>
      </c>
      <c r="CH1335" s="169">
        <f>CE1335*16</f>
        <v/>
      </c>
      <c r="CI1335" s="171">
        <f>VLOOKUP(A1335,[1]DATA!$A$6:$AI$331,34,0)</f>
        <v/>
      </c>
      <c r="CJ1335" s="172">
        <f>VLOOKUP(A1335,[2]CHAMCONG!A$7:CI$333,79,0)</f>
        <v/>
      </c>
      <c r="CK1335" s="173">
        <f>CJ1335-CA1335</f>
        <v/>
      </c>
    </row>
    <row r="1336">
      <c r="A1336" s="69" t="n"/>
      <c r="B1336" s="70" t="n"/>
      <c r="C1336" s="77" t="n"/>
      <c r="D1336" s="84" t="n"/>
      <c r="E1336" s="69" t="n"/>
      <c r="F1336" s="69" t="n"/>
      <c r="G1336" s="73" t="n"/>
      <c r="H1336" s="73" t="n"/>
      <c r="I1336" s="75" t="n"/>
      <c r="J1336" s="75" t="n"/>
      <c r="K1336" s="73" t="n"/>
      <c r="L1336" s="73" t="n"/>
      <c r="M1336" s="73" t="n"/>
      <c r="N1336" s="73" t="n"/>
      <c r="O1336" s="75" t="n"/>
      <c r="P1336" s="75" t="n"/>
      <c r="Q1336" s="73" t="n"/>
      <c r="R1336" s="73" t="n"/>
      <c r="S1336" s="73" t="n"/>
      <c r="T1336" s="73" t="n"/>
      <c r="U1336" s="73" t="n"/>
      <c r="V1336" s="73" t="n"/>
      <c r="W1336" s="73" t="n"/>
      <c r="X1336" s="73" t="n"/>
      <c r="Y1336" s="73" t="n"/>
      <c r="Z1336" s="73" t="n"/>
      <c r="AA1336" s="73" t="n"/>
      <c r="AB1336" s="73" t="n"/>
      <c r="AC1336" s="73" t="n"/>
      <c r="AD1336" s="73" t="n"/>
      <c r="AE1336" s="73" t="n"/>
      <c r="AF1336" s="73" t="n"/>
      <c r="AG1336" s="73" t="n"/>
      <c r="AH1336" s="73" t="n"/>
      <c r="AI1336" s="73" t="n"/>
      <c r="AJ1336" s="73" t="n"/>
      <c r="AK1336" s="73" t="n"/>
      <c r="AL1336" s="73" t="n"/>
      <c r="AM1336" s="73" t="n"/>
      <c r="AN1336" s="73" t="n"/>
      <c r="AO1336" s="73" t="n"/>
      <c r="AP1336" s="73" t="n"/>
      <c r="AQ1336" s="73" t="n"/>
      <c r="AR1336" s="73" t="n"/>
      <c r="AS1336" s="73" t="n"/>
      <c r="AT1336" s="73" t="n"/>
      <c r="AU1336" s="73" t="n"/>
      <c r="AV1336" s="73" t="n"/>
      <c r="AW1336" s="73" t="n"/>
      <c r="AX1336" s="73" t="n"/>
      <c r="AY1336" s="73" t="n"/>
      <c r="AZ1336" s="73" t="n"/>
      <c r="BA1336" s="73" t="n"/>
      <c r="BB1336" s="73" t="n"/>
      <c r="BC1336" s="73" t="n"/>
      <c r="BD1336" s="73" t="n"/>
      <c r="BE1336" s="73" t="n"/>
      <c r="BF1336" s="73" t="n"/>
      <c r="BG1336" s="73" t="n"/>
      <c r="BH1336" s="73" t="n"/>
      <c r="BI1336" s="73" t="n"/>
      <c r="BJ1336" s="73" t="n"/>
      <c r="BK1336" s="73" t="n"/>
      <c r="BL1336" s="73" t="n"/>
      <c r="BM1336" s="73" t="n"/>
      <c r="BN1336" s="73" t="n"/>
      <c r="BO1336" s="73" t="n"/>
      <c r="BP1336" s="73" t="n"/>
      <c r="BQ1336" s="165">
        <f>COUNTIF($G1336:$BP1336,"a")+COUNTIF($G1336:$BP1336,"r0,a5")/2+COUNTIF($G1336:$BP1336,"p5,a5")/2</f>
        <v/>
      </c>
      <c r="BR1336" s="165">
        <f>COUNTIF($G1336:$BP1336,"d")+COUNTIF($G1336:$BP1336,"r0,d5")/2+COUNTIF($G1336:$BP1336,"p5,d5")/2</f>
        <v/>
      </c>
      <c r="BS1336" s="165">
        <f>COUNTIF($G1336:$BP1336,"b")+COUNTIF($G1336:$BP1336,"r0,b5")/2+COUNTIF($G1336:$BP1336,"p5,b5")/2</f>
        <v/>
      </c>
      <c r="BT1336" s="165">
        <f>COUNTIF($G1336:$BP1336,"c")+COUNTIF($G1336:$BP1336,"r0,c5")/2+COUNTIF($G1336:$BP1336,"p5,c5")/2</f>
        <v/>
      </c>
      <c r="BU1336" s="165">
        <f>COUNTIF($G1336:$BP1336,"KH")+COUNTIF($G1336:$BP1336,"TL")+COUNTIF($G1336:$BP1336,"L")</f>
        <v/>
      </c>
      <c r="BV1336" s="165" t="n"/>
      <c r="BW1336" s="165">
        <f>COUNTIF($G1336:$BP1336,"hh")</f>
        <v/>
      </c>
      <c r="BX1336" s="165">
        <f>COUNTIF($G1336:$BP1336,"nt7")</f>
        <v/>
      </c>
      <c r="BY1336" s="165">
        <f>COUNTIF($G1336:$BP1336,"P")+COUNTIF($G1336:$BP1336,"p5,a5")/2+COUNTIF($G1336:$BP1336,"p5,b5")/2+COUNTIF($G1336:$BP1336,"p5,c5")/2+COUNTIF($G1336:$BP1336,"p5,d5")/2</f>
        <v/>
      </c>
      <c r="BZ1336" s="166">
        <f>SUBTOTAL(9,BQ1336:BY1336)</f>
        <v/>
      </c>
      <c r="CA1336" s="167">
        <f>SUM(J1336,L1336,N1336,P1336,R1336,T1336,X1336,Z1336,AB1336,AD1336,AF1336,AH1336,AL1336,AN1336,AP1336,AR1336,AT1336,AV1336,AZ1336,BB1336,BD1336,BF1336,BH1336,BP1336)</f>
        <v/>
      </c>
      <c r="CB1336" s="168">
        <f>SUM(H1336,V1336,AJ1336,AX1336,BL1336)</f>
        <v/>
      </c>
      <c r="CC1336" s="24">
        <f>SUM(BJ1336,BN1336)</f>
        <v/>
      </c>
      <c r="CD1336" s="169">
        <f>IF(BZ1336&gt;25,4,IF(BZ1336&gt;18,3,IF(BZ1336&gt;12,2,IF(BZ1336&gt;4,1,0))))-BX1336-2+1</f>
        <v/>
      </c>
      <c r="CE1336" s="30" t="n"/>
      <c r="CF1336" s="169">
        <f>CD1336*CI1336</f>
        <v/>
      </c>
      <c r="CG1336" s="170">
        <f>F1336-BY1336+1</f>
        <v/>
      </c>
      <c r="CH1336" s="169">
        <f>CE1336*16</f>
        <v/>
      </c>
      <c r="CI1336" s="171">
        <f>VLOOKUP(A1336,[1]DATA!$A$6:$AI$331,34,0)</f>
        <v/>
      </c>
      <c r="CJ1336" s="172">
        <f>VLOOKUP(A1336,[2]CHAMCONG!A$7:CI$333,79,0)</f>
        <v/>
      </c>
      <c r="CK1336" s="173">
        <f>CJ1336-CA1336</f>
        <v/>
      </c>
    </row>
    <row r="1337">
      <c r="A1337" s="69" t="n"/>
      <c r="B1337" s="70" t="n"/>
      <c r="C1337" s="77" t="n"/>
      <c r="D1337" s="84" t="n"/>
      <c r="E1337" s="69" t="n"/>
      <c r="F1337" s="69" t="n"/>
      <c r="G1337" s="73" t="n"/>
      <c r="H1337" s="73" t="n"/>
      <c r="I1337" s="75" t="n"/>
      <c r="J1337" s="75" t="n"/>
      <c r="K1337" s="73" t="n"/>
      <c r="L1337" s="73" t="n"/>
      <c r="M1337" s="73" t="n"/>
      <c r="N1337" s="73" t="n"/>
      <c r="O1337" s="75" t="n"/>
      <c r="P1337" s="75" t="n"/>
      <c r="Q1337" s="73" t="n"/>
      <c r="R1337" s="73" t="n"/>
      <c r="S1337" s="73" t="n"/>
      <c r="T1337" s="73" t="n"/>
      <c r="U1337" s="73" t="n"/>
      <c r="V1337" s="73" t="n"/>
      <c r="W1337" s="73" t="n"/>
      <c r="X1337" s="73" t="n"/>
      <c r="Y1337" s="73" t="n"/>
      <c r="Z1337" s="73" t="n"/>
      <c r="AA1337" s="73" t="n"/>
      <c r="AB1337" s="73" t="n"/>
      <c r="AC1337" s="73" t="n"/>
      <c r="AD1337" s="73" t="n"/>
      <c r="AE1337" s="73" t="n"/>
      <c r="AF1337" s="73" t="n"/>
      <c r="AG1337" s="73" t="n"/>
      <c r="AH1337" s="73" t="n"/>
      <c r="AI1337" s="73" t="n"/>
      <c r="AJ1337" s="73" t="n"/>
      <c r="AK1337" s="73" t="n"/>
      <c r="AL1337" s="73" t="n"/>
      <c r="AM1337" s="73" t="n"/>
      <c r="AN1337" s="73" t="n"/>
      <c r="AO1337" s="73" t="n"/>
      <c r="AP1337" s="73" t="n"/>
      <c r="AQ1337" s="73" t="n"/>
      <c r="AR1337" s="73" t="n"/>
      <c r="AS1337" s="73" t="n"/>
      <c r="AT1337" s="73" t="n"/>
      <c r="AU1337" s="73" t="n"/>
      <c r="AV1337" s="73" t="n"/>
      <c r="AW1337" s="73" t="n"/>
      <c r="AX1337" s="73" t="n"/>
      <c r="AY1337" s="73" t="n"/>
      <c r="AZ1337" s="73" t="n"/>
      <c r="BA1337" s="73" t="n"/>
      <c r="BB1337" s="73" t="n"/>
      <c r="BC1337" s="73" t="n"/>
      <c r="BD1337" s="73" t="n"/>
      <c r="BE1337" s="73" t="n"/>
      <c r="BF1337" s="73" t="n"/>
      <c r="BG1337" s="73" t="n"/>
      <c r="BH1337" s="73" t="n"/>
      <c r="BI1337" s="73" t="n"/>
      <c r="BJ1337" s="73" t="n"/>
      <c r="BK1337" s="73" t="n"/>
      <c r="BL1337" s="73" t="n"/>
      <c r="BM1337" s="73" t="n"/>
      <c r="BN1337" s="73" t="n"/>
      <c r="BO1337" s="73" t="n"/>
      <c r="BP1337" s="73" t="n"/>
      <c r="BQ1337" s="165">
        <f>COUNTIF($G1337:$BP1337,"a")+COUNTIF($G1337:$BP1337,"r0,a5")/2+COUNTIF($G1337:$BP1337,"p5,a5")/2</f>
        <v/>
      </c>
      <c r="BR1337" s="165">
        <f>COUNTIF($G1337:$BP1337,"d")+COUNTIF($G1337:$BP1337,"r0,d5")/2+COUNTIF($G1337:$BP1337,"p5,d5")/2</f>
        <v/>
      </c>
      <c r="BS1337" s="165">
        <f>COUNTIF($G1337:$BP1337,"b")+COUNTIF($G1337:$BP1337,"r0,b5")/2+COUNTIF($G1337:$BP1337,"p5,b5")/2</f>
        <v/>
      </c>
      <c r="BT1337" s="165">
        <f>COUNTIF($G1337:$BP1337,"c")+COUNTIF($G1337:$BP1337,"r0,c5")/2+COUNTIF($G1337:$BP1337,"p5,c5")/2</f>
        <v/>
      </c>
      <c r="BU1337" s="165">
        <f>COUNTIF($G1337:$BP1337,"KH")+COUNTIF($G1337:$BP1337,"TL")+COUNTIF($G1337:$BP1337,"L")</f>
        <v/>
      </c>
      <c r="BV1337" s="165" t="n"/>
      <c r="BW1337" s="165">
        <f>COUNTIF($G1337:$BP1337,"hh")</f>
        <v/>
      </c>
      <c r="BX1337" s="165">
        <f>COUNTIF($G1337:$BP1337,"nt7")</f>
        <v/>
      </c>
      <c r="BY1337" s="165">
        <f>COUNTIF($G1337:$BP1337,"P")+COUNTIF($G1337:$BP1337,"p5,a5")/2+COUNTIF($G1337:$BP1337,"p5,b5")/2+COUNTIF($G1337:$BP1337,"p5,c5")/2+COUNTIF($G1337:$BP1337,"p5,d5")/2</f>
        <v/>
      </c>
      <c r="BZ1337" s="166">
        <f>SUBTOTAL(9,BQ1337:BY1337)</f>
        <v/>
      </c>
      <c r="CA1337" s="167">
        <f>SUM(J1337,L1337,N1337,P1337,R1337,T1337,X1337,Z1337,AB1337,AD1337,AF1337,AH1337,AL1337,AN1337,AP1337,AR1337,AT1337,AV1337,AZ1337,BB1337,BD1337,BF1337,BH1337,BP1337)</f>
        <v/>
      </c>
      <c r="CB1337" s="168">
        <f>SUM(H1337,V1337,AJ1337,AX1337,BL1337)</f>
        <v/>
      </c>
      <c r="CC1337" s="24">
        <f>SUM(BJ1337,BN1337)</f>
        <v/>
      </c>
      <c r="CD1337" s="169">
        <f>IF(BZ1337&gt;25,4,IF(BZ1337&gt;18,3,IF(BZ1337&gt;12,2,IF(BZ1337&gt;4,1,0))))-BX1337-2+1</f>
        <v/>
      </c>
      <c r="CE1337" s="30" t="n"/>
      <c r="CF1337" s="169">
        <f>CD1337*CI1337</f>
        <v/>
      </c>
      <c r="CG1337" s="170">
        <f>F1337-BY1337+1</f>
        <v/>
      </c>
      <c r="CH1337" s="169">
        <f>CE1337*16</f>
        <v/>
      </c>
      <c r="CI1337" s="171">
        <f>VLOOKUP(A1337,[1]DATA!$A$6:$AI$331,34,0)</f>
        <v/>
      </c>
      <c r="CJ1337" s="172">
        <f>VLOOKUP(A1337,[2]CHAMCONG!A$7:CI$333,79,0)</f>
        <v/>
      </c>
      <c r="CK1337" s="173">
        <f>CJ1337-CA1337</f>
        <v/>
      </c>
    </row>
    <row r="1338">
      <c r="A1338" s="69" t="n"/>
      <c r="B1338" s="70" t="n"/>
      <c r="C1338" s="77" t="n"/>
      <c r="D1338" s="84" t="n"/>
      <c r="E1338" s="69" t="n"/>
      <c r="F1338" s="69" t="n"/>
      <c r="G1338" s="73" t="n"/>
      <c r="H1338" s="73" t="n"/>
      <c r="I1338" s="75" t="n"/>
      <c r="J1338" s="75" t="n"/>
      <c r="K1338" s="73" t="n"/>
      <c r="L1338" s="73" t="n"/>
      <c r="M1338" s="73" t="n"/>
      <c r="N1338" s="73" t="n"/>
      <c r="O1338" s="75" t="n"/>
      <c r="P1338" s="75" t="n"/>
      <c r="Q1338" s="73" t="n"/>
      <c r="R1338" s="73" t="n"/>
      <c r="S1338" s="73" t="n"/>
      <c r="T1338" s="73" t="n"/>
      <c r="U1338" s="73" t="n"/>
      <c r="V1338" s="73" t="n"/>
      <c r="W1338" s="73" t="n"/>
      <c r="X1338" s="73" t="n"/>
      <c r="Y1338" s="73" t="n"/>
      <c r="Z1338" s="73" t="n"/>
      <c r="AA1338" s="73" t="n"/>
      <c r="AB1338" s="73" t="n"/>
      <c r="AC1338" s="73" t="n"/>
      <c r="AD1338" s="73" t="n"/>
      <c r="AE1338" s="73" t="n"/>
      <c r="AF1338" s="73" t="n"/>
      <c r="AG1338" s="73" t="n"/>
      <c r="AH1338" s="73" t="n"/>
      <c r="AI1338" s="73" t="n"/>
      <c r="AJ1338" s="73" t="n"/>
      <c r="AK1338" s="73" t="n"/>
      <c r="AL1338" s="73" t="n"/>
      <c r="AM1338" s="73" t="n"/>
      <c r="AN1338" s="73" t="n"/>
      <c r="AO1338" s="73" t="n"/>
      <c r="AP1338" s="73" t="n"/>
      <c r="AQ1338" s="73" t="n"/>
      <c r="AR1338" s="73" t="n"/>
      <c r="AS1338" s="73" t="n"/>
      <c r="AT1338" s="73" t="n"/>
      <c r="AU1338" s="73" t="n"/>
      <c r="AV1338" s="73" t="n"/>
      <c r="AW1338" s="73" t="n"/>
      <c r="AX1338" s="73" t="n"/>
      <c r="AY1338" s="73" t="n"/>
      <c r="AZ1338" s="73" t="n"/>
      <c r="BA1338" s="73" t="n"/>
      <c r="BB1338" s="73" t="n"/>
      <c r="BC1338" s="73" t="n"/>
      <c r="BD1338" s="73" t="n"/>
      <c r="BE1338" s="73" t="n"/>
      <c r="BF1338" s="73" t="n"/>
      <c r="BG1338" s="73" t="n"/>
      <c r="BH1338" s="73" t="n"/>
      <c r="BI1338" s="73" t="n"/>
      <c r="BJ1338" s="73" t="n"/>
      <c r="BK1338" s="73" t="n"/>
      <c r="BL1338" s="73" t="n"/>
      <c r="BM1338" s="73" t="n"/>
      <c r="BN1338" s="73" t="n"/>
      <c r="BO1338" s="73" t="n"/>
      <c r="BP1338" s="73" t="n"/>
      <c r="BQ1338" s="165">
        <f>COUNTIF($G1338:$BP1338,"a")+COUNTIF($G1338:$BP1338,"r0,a5")/2+COUNTIF($G1338:$BP1338,"p5,a5")/2</f>
        <v/>
      </c>
      <c r="BR1338" s="165">
        <f>COUNTIF($G1338:$BP1338,"d")+COUNTIF($G1338:$BP1338,"r0,d5")/2+COUNTIF($G1338:$BP1338,"p5,d5")/2</f>
        <v/>
      </c>
      <c r="BS1338" s="165">
        <f>COUNTIF($G1338:$BP1338,"b")+COUNTIF($G1338:$BP1338,"r0,b5")/2+COUNTIF($G1338:$BP1338,"p5,b5")/2</f>
        <v/>
      </c>
      <c r="BT1338" s="165">
        <f>COUNTIF($G1338:$BP1338,"c")+COUNTIF($G1338:$BP1338,"r0,c5")/2+COUNTIF($G1338:$BP1338,"p5,c5")/2</f>
        <v/>
      </c>
      <c r="BU1338" s="165">
        <f>COUNTIF($G1338:$BP1338,"KH")+COUNTIF($G1338:$BP1338,"TL")+COUNTIF($G1338:$BP1338,"L")</f>
        <v/>
      </c>
      <c r="BV1338" s="165" t="n"/>
      <c r="BW1338" s="165">
        <f>COUNTIF($G1338:$BP1338,"hh")</f>
        <v/>
      </c>
      <c r="BX1338" s="165">
        <f>COUNTIF($G1338:$BP1338,"nt7")</f>
        <v/>
      </c>
      <c r="BY1338" s="165">
        <f>COUNTIF($G1338:$BP1338,"P")+COUNTIF($G1338:$BP1338,"p5,a5")/2+COUNTIF($G1338:$BP1338,"p5,b5")/2+COUNTIF($G1338:$BP1338,"p5,c5")/2+COUNTIF($G1338:$BP1338,"p5,d5")/2</f>
        <v/>
      </c>
      <c r="BZ1338" s="166">
        <f>SUBTOTAL(9,BQ1338:BY1338)</f>
        <v/>
      </c>
      <c r="CA1338" s="167">
        <f>SUM(J1338,L1338,N1338,P1338,R1338,T1338,X1338,Z1338,AB1338,AD1338,AF1338,AH1338,AL1338,AN1338,AP1338,AR1338,AT1338,AV1338,AZ1338,BB1338,BD1338,BF1338,BH1338,BP1338)</f>
        <v/>
      </c>
      <c r="CB1338" s="168">
        <f>SUM(H1338,V1338,AJ1338,AX1338,BL1338)</f>
        <v/>
      </c>
      <c r="CC1338" s="24">
        <f>SUM(BJ1338,BN1338)</f>
        <v/>
      </c>
      <c r="CD1338" s="169">
        <f>IF(BZ1338&gt;25,4,IF(BZ1338&gt;18,3,IF(BZ1338&gt;12,2,IF(BZ1338&gt;4,1,0))))-BX1338-2+1</f>
        <v/>
      </c>
      <c r="CE1338" s="30" t="n"/>
      <c r="CF1338" s="169">
        <f>CD1338*CI1338</f>
        <v/>
      </c>
      <c r="CG1338" s="170">
        <f>F1338-BY1338+1</f>
        <v/>
      </c>
      <c r="CH1338" s="169">
        <f>CE1338*16</f>
        <v/>
      </c>
      <c r="CI1338" s="171">
        <f>VLOOKUP(A1338,[1]DATA!$A$6:$AI$331,34,0)</f>
        <v/>
      </c>
      <c r="CJ1338" s="172">
        <f>VLOOKUP(A1338,[2]CHAMCONG!A$7:CI$333,79,0)</f>
        <v/>
      </c>
      <c r="CK1338" s="173">
        <f>CJ1338-CA1338</f>
        <v/>
      </c>
    </row>
    <row r="1339">
      <c r="A1339" s="69" t="n"/>
      <c r="B1339" s="70" t="n"/>
      <c r="C1339" s="77" t="n"/>
      <c r="D1339" s="84" t="n"/>
      <c r="E1339" s="69" t="n"/>
      <c r="F1339" s="69" t="n"/>
      <c r="G1339" s="73" t="n"/>
      <c r="H1339" s="73" t="n"/>
      <c r="I1339" s="75" t="n"/>
      <c r="J1339" s="75" t="n"/>
      <c r="K1339" s="73" t="n"/>
      <c r="L1339" s="73" t="n"/>
      <c r="M1339" s="73" t="n"/>
      <c r="N1339" s="73" t="n"/>
      <c r="O1339" s="75" t="n"/>
      <c r="P1339" s="75" t="n"/>
      <c r="Q1339" s="73" t="n"/>
      <c r="R1339" s="73" t="n"/>
      <c r="S1339" s="73" t="n"/>
      <c r="T1339" s="73" t="n"/>
      <c r="U1339" s="73" t="n"/>
      <c r="V1339" s="73" t="n"/>
      <c r="W1339" s="73" t="n"/>
      <c r="X1339" s="73" t="n"/>
      <c r="Y1339" s="73" t="n"/>
      <c r="Z1339" s="73" t="n"/>
      <c r="AA1339" s="73" t="n"/>
      <c r="AB1339" s="73" t="n"/>
      <c r="AC1339" s="73" t="n"/>
      <c r="AD1339" s="73" t="n"/>
      <c r="AE1339" s="73" t="n"/>
      <c r="AF1339" s="73" t="n"/>
      <c r="AG1339" s="73" t="n"/>
      <c r="AH1339" s="73" t="n"/>
      <c r="AI1339" s="73" t="n"/>
      <c r="AJ1339" s="73" t="n"/>
      <c r="AK1339" s="73" t="n"/>
      <c r="AL1339" s="73" t="n"/>
      <c r="AM1339" s="73" t="n"/>
      <c r="AN1339" s="73" t="n"/>
      <c r="AO1339" s="73" t="n"/>
      <c r="AP1339" s="73" t="n"/>
      <c r="AQ1339" s="73" t="n"/>
      <c r="AR1339" s="73" t="n"/>
      <c r="AS1339" s="73" t="n"/>
      <c r="AT1339" s="73" t="n"/>
      <c r="AU1339" s="73" t="n"/>
      <c r="AV1339" s="73" t="n"/>
      <c r="AW1339" s="73" t="n"/>
      <c r="AX1339" s="73" t="n"/>
      <c r="AY1339" s="73" t="n"/>
      <c r="AZ1339" s="73" t="n"/>
      <c r="BA1339" s="73" t="n"/>
      <c r="BB1339" s="73" t="n"/>
      <c r="BC1339" s="73" t="n"/>
      <c r="BD1339" s="73" t="n"/>
      <c r="BE1339" s="73" t="n"/>
      <c r="BF1339" s="73" t="n"/>
      <c r="BG1339" s="73" t="n"/>
      <c r="BH1339" s="73" t="n"/>
      <c r="BI1339" s="73" t="n"/>
      <c r="BJ1339" s="73" t="n"/>
      <c r="BK1339" s="73" t="n"/>
      <c r="BL1339" s="73" t="n"/>
      <c r="BM1339" s="73" t="n"/>
      <c r="BN1339" s="73" t="n"/>
      <c r="BO1339" s="73" t="n"/>
      <c r="BP1339" s="73" t="n"/>
      <c r="BQ1339" s="165">
        <f>COUNTIF($G1339:$BP1339,"a")+COUNTIF($G1339:$BP1339,"r0,a5")/2+COUNTIF($G1339:$BP1339,"p5,a5")/2</f>
        <v/>
      </c>
      <c r="BR1339" s="165">
        <f>COUNTIF($G1339:$BP1339,"d")+COUNTIF($G1339:$BP1339,"r0,d5")/2+COUNTIF($G1339:$BP1339,"p5,d5")/2</f>
        <v/>
      </c>
      <c r="BS1339" s="165">
        <f>COUNTIF($G1339:$BP1339,"b")+COUNTIF($G1339:$BP1339,"r0,b5")/2+COUNTIF($G1339:$BP1339,"p5,b5")/2</f>
        <v/>
      </c>
      <c r="BT1339" s="165">
        <f>COUNTIF($G1339:$BP1339,"c")+COUNTIF($G1339:$BP1339,"r0,c5")/2+COUNTIF($G1339:$BP1339,"p5,c5")/2</f>
        <v/>
      </c>
      <c r="BU1339" s="165">
        <f>COUNTIF($G1339:$BP1339,"KH")+COUNTIF($G1339:$BP1339,"TL")+COUNTIF($G1339:$BP1339,"L")</f>
        <v/>
      </c>
      <c r="BV1339" s="165" t="n"/>
      <c r="BW1339" s="165">
        <f>COUNTIF($G1339:$BP1339,"hh")</f>
        <v/>
      </c>
      <c r="BX1339" s="165">
        <f>COUNTIF($G1339:$BP1339,"nt7")</f>
        <v/>
      </c>
      <c r="BY1339" s="165">
        <f>COUNTIF($G1339:$BP1339,"P")+COUNTIF($G1339:$BP1339,"p5,a5")/2+COUNTIF($G1339:$BP1339,"p5,b5")/2+COUNTIF($G1339:$BP1339,"p5,c5")/2+COUNTIF($G1339:$BP1339,"p5,d5")/2</f>
        <v/>
      </c>
      <c r="BZ1339" s="166">
        <f>SUBTOTAL(9,BQ1339:BY1339)</f>
        <v/>
      </c>
      <c r="CA1339" s="167">
        <f>SUM(J1339,L1339,N1339,P1339,R1339,T1339,X1339,Z1339,AB1339,AD1339,AF1339,AH1339,AL1339,AN1339,AP1339,AR1339,AT1339,AV1339,AZ1339,BB1339,BD1339,BF1339,BH1339,BP1339)</f>
        <v/>
      </c>
      <c r="CB1339" s="168">
        <f>SUM(H1339,V1339,AJ1339,AX1339,BL1339)</f>
        <v/>
      </c>
      <c r="CC1339" s="24">
        <f>SUM(BJ1339,BN1339)</f>
        <v/>
      </c>
      <c r="CD1339" s="169">
        <f>IF(BZ1339&gt;25,4,IF(BZ1339&gt;18,3,IF(BZ1339&gt;12,2,IF(BZ1339&gt;4,1,0))))-BX1339-2+1</f>
        <v/>
      </c>
      <c r="CE1339" s="30" t="n"/>
      <c r="CF1339" s="169">
        <f>CD1339*CI1339</f>
        <v/>
      </c>
      <c r="CG1339" s="170">
        <f>F1339-BY1339+1</f>
        <v/>
      </c>
      <c r="CH1339" s="169">
        <f>CE1339*16</f>
        <v/>
      </c>
      <c r="CI1339" s="171">
        <f>VLOOKUP(A1339,[1]DATA!$A$6:$AI$331,34,0)</f>
        <v/>
      </c>
      <c r="CJ1339" s="172">
        <f>VLOOKUP(A1339,[2]CHAMCONG!A$7:CI$333,79,0)</f>
        <v/>
      </c>
      <c r="CK1339" s="173">
        <f>CJ1339-CA1339</f>
        <v/>
      </c>
    </row>
    <row r="1340">
      <c r="A1340" s="69" t="n"/>
      <c r="B1340" s="70" t="n"/>
      <c r="C1340" s="77" t="n"/>
      <c r="D1340" s="84" t="n"/>
      <c r="E1340" s="69" t="n"/>
      <c r="F1340" s="69" t="n"/>
      <c r="G1340" s="73" t="n"/>
      <c r="H1340" s="73" t="n"/>
      <c r="I1340" s="75" t="n"/>
      <c r="J1340" s="75" t="n"/>
      <c r="K1340" s="73" t="n"/>
      <c r="L1340" s="73" t="n"/>
      <c r="M1340" s="73" t="n"/>
      <c r="N1340" s="73" t="n"/>
      <c r="O1340" s="75" t="n"/>
      <c r="P1340" s="75" t="n"/>
      <c r="Q1340" s="73" t="n"/>
      <c r="R1340" s="73" t="n"/>
      <c r="S1340" s="73" t="n"/>
      <c r="T1340" s="73" t="n"/>
      <c r="U1340" s="73" t="n"/>
      <c r="V1340" s="73" t="n"/>
      <c r="W1340" s="73" t="n"/>
      <c r="X1340" s="73" t="n"/>
      <c r="Y1340" s="73" t="n"/>
      <c r="Z1340" s="73" t="n"/>
      <c r="AA1340" s="73" t="n"/>
      <c r="AB1340" s="73" t="n"/>
      <c r="AC1340" s="73" t="n"/>
      <c r="AD1340" s="73" t="n"/>
      <c r="AE1340" s="73" t="n"/>
      <c r="AF1340" s="73" t="n"/>
      <c r="AG1340" s="73" t="n"/>
      <c r="AH1340" s="73" t="n"/>
      <c r="AI1340" s="73" t="n"/>
      <c r="AJ1340" s="73" t="n"/>
      <c r="AK1340" s="73" t="n"/>
      <c r="AL1340" s="73" t="n"/>
      <c r="AM1340" s="73" t="n"/>
      <c r="AN1340" s="73" t="n"/>
      <c r="AO1340" s="73" t="n"/>
      <c r="AP1340" s="73" t="n"/>
      <c r="AQ1340" s="73" t="n"/>
      <c r="AR1340" s="73" t="n"/>
      <c r="AS1340" s="73" t="n"/>
      <c r="AT1340" s="73" t="n"/>
      <c r="AU1340" s="73" t="n"/>
      <c r="AV1340" s="73" t="n"/>
      <c r="AW1340" s="73" t="n"/>
      <c r="AX1340" s="73" t="n"/>
      <c r="AY1340" s="73" t="n"/>
      <c r="AZ1340" s="73" t="n"/>
      <c r="BA1340" s="73" t="n"/>
      <c r="BB1340" s="73" t="n"/>
      <c r="BC1340" s="73" t="n"/>
      <c r="BD1340" s="73" t="n"/>
      <c r="BE1340" s="73" t="n"/>
      <c r="BF1340" s="73" t="n"/>
      <c r="BG1340" s="73" t="n"/>
      <c r="BH1340" s="73" t="n"/>
      <c r="BI1340" s="73" t="n"/>
      <c r="BJ1340" s="73" t="n"/>
      <c r="BK1340" s="73" t="n"/>
      <c r="BL1340" s="73" t="n"/>
      <c r="BM1340" s="73" t="n"/>
      <c r="BN1340" s="73" t="n"/>
      <c r="BO1340" s="73" t="n"/>
      <c r="BP1340" s="73" t="n"/>
      <c r="BQ1340" s="165">
        <f>COUNTIF($G1340:$BP1340,"a")+COUNTIF($G1340:$BP1340,"r0,a5")/2+COUNTIF($G1340:$BP1340,"p5,a5")/2</f>
        <v/>
      </c>
      <c r="BR1340" s="165">
        <f>COUNTIF($G1340:$BP1340,"d")+COUNTIF($G1340:$BP1340,"r0,d5")/2+COUNTIF($G1340:$BP1340,"p5,d5")/2</f>
        <v/>
      </c>
      <c r="BS1340" s="165">
        <f>COUNTIF($G1340:$BP1340,"b")+COUNTIF($G1340:$BP1340,"r0,b5")/2+COUNTIF($G1340:$BP1340,"p5,b5")/2</f>
        <v/>
      </c>
      <c r="BT1340" s="165">
        <f>COUNTIF($G1340:$BP1340,"c")+COUNTIF($G1340:$BP1340,"r0,c5")/2+COUNTIF($G1340:$BP1340,"p5,c5")/2</f>
        <v/>
      </c>
      <c r="BU1340" s="165">
        <f>COUNTIF($G1340:$BP1340,"KH")+COUNTIF($G1340:$BP1340,"TL")+COUNTIF($G1340:$BP1340,"L")</f>
        <v/>
      </c>
      <c r="BV1340" s="165" t="n"/>
      <c r="BW1340" s="165">
        <f>COUNTIF($G1340:$BP1340,"hh")</f>
        <v/>
      </c>
      <c r="BX1340" s="165">
        <f>COUNTIF($G1340:$BP1340,"nt7")</f>
        <v/>
      </c>
      <c r="BY1340" s="165">
        <f>COUNTIF($G1340:$BP1340,"P")+COUNTIF($G1340:$BP1340,"p5,a5")/2+COUNTIF($G1340:$BP1340,"p5,b5")/2+COUNTIF($G1340:$BP1340,"p5,c5")/2+COUNTIF($G1340:$BP1340,"p5,d5")/2</f>
        <v/>
      </c>
      <c r="BZ1340" s="166">
        <f>SUBTOTAL(9,BQ1340:BY1340)</f>
        <v/>
      </c>
      <c r="CA1340" s="167">
        <f>SUM(J1340,L1340,N1340,P1340,R1340,T1340,X1340,Z1340,AB1340,AD1340,AF1340,AH1340,AL1340,AN1340,AP1340,AR1340,AT1340,AV1340,AZ1340,BB1340,BD1340,BF1340,BH1340,BP1340)</f>
        <v/>
      </c>
      <c r="CB1340" s="168">
        <f>SUM(H1340,V1340,AJ1340,AX1340,BL1340)</f>
        <v/>
      </c>
      <c r="CC1340" s="24">
        <f>SUM(BJ1340,BN1340)</f>
        <v/>
      </c>
      <c r="CD1340" s="169">
        <f>IF(BZ1340&gt;25,4,IF(BZ1340&gt;18,3,IF(BZ1340&gt;12,2,IF(BZ1340&gt;4,1,0))))-BX1340-2+1</f>
        <v/>
      </c>
      <c r="CE1340" s="30" t="n"/>
      <c r="CF1340" s="169">
        <f>CD1340*CI1340</f>
        <v/>
      </c>
      <c r="CG1340" s="170">
        <f>F1340-BY1340+1</f>
        <v/>
      </c>
      <c r="CH1340" s="169">
        <f>CE1340*16</f>
        <v/>
      </c>
      <c r="CI1340" s="171">
        <f>VLOOKUP(A1340,[1]DATA!$A$6:$AI$331,34,0)</f>
        <v/>
      </c>
      <c r="CJ1340" s="172">
        <f>VLOOKUP(A1340,[2]CHAMCONG!A$7:CI$333,79,0)</f>
        <v/>
      </c>
      <c r="CK1340" s="173">
        <f>CJ1340-CA1340</f>
        <v/>
      </c>
    </row>
    <row r="1341">
      <c r="A1341" s="69" t="n"/>
      <c r="B1341" s="70" t="n"/>
      <c r="C1341" s="77" t="n"/>
      <c r="D1341" s="84" t="n"/>
      <c r="E1341" s="69" t="n"/>
      <c r="F1341" s="69" t="n"/>
      <c r="G1341" s="73" t="n"/>
      <c r="H1341" s="73" t="n"/>
      <c r="I1341" s="75" t="n"/>
      <c r="J1341" s="75" t="n"/>
      <c r="K1341" s="73" t="n"/>
      <c r="L1341" s="73" t="n"/>
      <c r="M1341" s="73" t="n"/>
      <c r="N1341" s="73" t="n"/>
      <c r="O1341" s="75" t="n"/>
      <c r="P1341" s="75" t="n"/>
      <c r="Q1341" s="73" t="n"/>
      <c r="R1341" s="73" t="n"/>
      <c r="S1341" s="73" t="n"/>
      <c r="T1341" s="73" t="n"/>
      <c r="U1341" s="73" t="n"/>
      <c r="V1341" s="73" t="n"/>
      <c r="W1341" s="73" t="n"/>
      <c r="X1341" s="73" t="n"/>
      <c r="Y1341" s="73" t="n"/>
      <c r="Z1341" s="73" t="n"/>
      <c r="AA1341" s="73" t="n"/>
      <c r="AB1341" s="73" t="n"/>
      <c r="AC1341" s="73" t="n"/>
      <c r="AD1341" s="73" t="n"/>
      <c r="AE1341" s="73" t="n"/>
      <c r="AF1341" s="73" t="n"/>
      <c r="AG1341" s="73" t="n"/>
      <c r="AH1341" s="73" t="n"/>
      <c r="AI1341" s="73" t="n"/>
      <c r="AJ1341" s="73" t="n"/>
      <c r="AK1341" s="73" t="n"/>
      <c r="AL1341" s="73" t="n"/>
      <c r="AM1341" s="73" t="n"/>
      <c r="AN1341" s="73" t="n"/>
      <c r="AO1341" s="73" t="n"/>
      <c r="AP1341" s="73" t="n"/>
      <c r="AQ1341" s="73" t="n"/>
      <c r="AR1341" s="73" t="n"/>
      <c r="AS1341" s="73" t="n"/>
      <c r="AT1341" s="73" t="n"/>
      <c r="AU1341" s="73" t="n"/>
      <c r="AV1341" s="73" t="n"/>
      <c r="AW1341" s="73" t="n"/>
      <c r="AX1341" s="73" t="n"/>
      <c r="AY1341" s="73" t="n"/>
      <c r="AZ1341" s="73" t="n"/>
      <c r="BA1341" s="73" t="n"/>
      <c r="BB1341" s="73" t="n"/>
      <c r="BC1341" s="73" t="n"/>
      <c r="BD1341" s="73" t="n"/>
      <c r="BE1341" s="73" t="n"/>
      <c r="BF1341" s="73" t="n"/>
      <c r="BG1341" s="73" t="n"/>
      <c r="BH1341" s="73" t="n"/>
      <c r="BI1341" s="73" t="n"/>
      <c r="BJ1341" s="73" t="n"/>
      <c r="BK1341" s="73" t="n"/>
      <c r="BL1341" s="73" t="n"/>
      <c r="BM1341" s="73" t="n"/>
      <c r="BN1341" s="73" t="n"/>
      <c r="BO1341" s="73" t="n"/>
      <c r="BP1341" s="73" t="n"/>
      <c r="BQ1341" s="165">
        <f>COUNTIF($G1341:$BP1341,"a")+COUNTIF($G1341:$BP1341,"r0,a5")/2+COUNTIF($G1341:$BP1341,"p5,a5")/2</f>
        <v/>
      </c>
      <c r="BR1341" s="165">
        <f>COUNTIF($G1341:$BP1341,"d")+COUNTIF($G1341:$BP1341,"r0,d5")/2+COUNTIF($G1341:$BP1341,"p5,d5")/2</f>
        <v/>
      </c>
      <c r="BS1341" s="165">
        <f>COUNTIF($G1341:$BP1341,"b")+COUNTIF($G1341:$BP1341,"r0,b5")/2+COUNTIF($G1341:$BP1341,"p5,b5")/2</f>
        <v/>
      </c>
      <c r="BT1341" s="165">
        <f>COUNTIF($G1341:$BP1341,"c")+COUNTIF($G1341:$BP1341,"r0,c5")/2+COUNTIF($G1341:$BP1341,"p5,c5")/2</f>
        <v/>
      </c>
      <c r="BU1341" s="165">
        <f>COUNTIF($G1341:$BP1341,"KH")+COUNTIF($G1341:$BP1341,"TL")+COUNTIF($G1341:$BP1341,"L")</f>
        <v/>
      </c>
      <c r="BV1341" s="165" t="n"/>
      <c r="BW1341" s="165">
        <f>COUNTIF($G1341:$BP1341,"hh")</f>
        <v/>
      </c>
      <c r="BX1341" s="165">
        <f>COUNTIF($G1341:$BP1341,"nt7")</f>
        <v/>
      </c>
      <c r="BY1341" s="165">
        <f>COUNTIF($G1341:$BP1341,"P")+COUNTIF($G1341:$BP1341,"p5,a5")/2+COUNTIF($G1341:$BP1341,"p5,b5")/2+COUNTIF($G1341:$BP1341,"p5,c5")/2+COUNTIF($G1341:$BP1341,"p5,d5")/2</f>
        <v/>
      </c>
      <c r="BZ1341" s="166">
        <f>SUBTOTAL(9,BQ1341:BY1341)</f>
        <v/>
      </c>
      <c r="CA1341" s="167">
        <f>SUM(J1341,L1341,N1341,P1341,R1341,T1341,X1341,Z1341,AB1341,AD1341,AF1341,AH1341,AL1341,AN1341,AP1341,AR1341,AT1341,AV1341,AZ1341,BB1341,BD1341,BF1341,BH1341,BP1341)</f>
        <v/>
      </c>
      <c r="CB1341" s="168">
        <f>SUM(H1341,V1341,AJ1341,AX1341,BL1341)</f>
        <v/>
      </c>
      <c r="CC1341" s="24">
        <f>SUM(BJ1341,BN1341)</f>
        <v/>
      </c>
      <c r="CD1341" s="169">
        <f>IF(BZ1341&gt;25,4,IF(BZ1341&gt;18,3,IF(BZ1341&gt;12,2,IF(BZ1341&gt;4,1,0))))-BX1341-2+1</f>
        <v/>
      </c>
      <c r="CE1341" s="30" t="n"/>
      <c r="CF1341" s="169">
        <f>CD1341*CI1341</f>
        <v/>
      </c>
      <c r="CG1341" s="170">
        <f>F1341-BY1341+1</f>
        <v/>
      </c>
      <c r="CH1341" s="169">
        <f>CE1341*16</f>
        <v/>
      </c>
      <c r="CI1341" s="171">
        <f>VLOOKUP(A1341,[1]DATA!$A$6:$AI$331,34,0)</f>
        <v/>
      </c>
      <c r="CJ1341" s="172">
        <f>VLOOKUP(A1341,[2]CHAMCONG!A$7:CI$333,79,0)</f>
        <v/>
      </c>
      <c r="CK1341" s="173">
        <f>CJ1341-CA1341</f>
        <v/>
      </c>
    </row>
    <row r="1342">
      <c r="A1342" s="69" t="n"/>
      <c r="B1342" s="70" t="n"/>
      <c r="C1342" s="77" t="n"/>
      <c r="D1342" s="84" t="n"/>
      <c r="E1342" s="69" t="n"/>
      <c r="F1342" s="69" t="n"/>
      <c r="G1342" s="73" t="n"/>
      <c r="H1342" s="73" t="n"/>
      <c r="I1342" s="75" t="n"/>
      <c r="J1342" s="75" t="n"/>
      <c r="K1342" s="73" t="n"/>
      <c r="L1342" s="73" t="n"/>
      <c r="M1342" s="73" t="n"/>
      <c r="N1342" s="73" t="n"/>
      <c r="O1342" s="75" t="n"/>
      <c r="P1342" s="75" t="n"/>
      <c r="Q1342" s="73" t="n"/>
      <c r="R1342" s="73" t="n"/>
      <c r="S1342" s="73" t="n"/>
      <c r="T1342" s="73" t="n"/>
      <c r="U1342" s="73" t="n"/>
      <c r="V1342" s="73" t="n"/>
      <c r="W1342" s="73" t="n"/>
      <c r="X1342" s="73" t="n"/>
      <c r="Y1342" s="73" t="n"/>
      <c r="Z1342" s="73" t="n"/>
      <c r="AA1342" s="73" t="n"/>
      <c r="AB1342" s="73" t="n"/>
      <c r="AC1342" s="73" t="n"/>
      <c r="AD1342" s="73" t="n"/>
      <c r="AE1342" s="73" t="n"/>
      <c r="AF1342" s="73" t="n"/>
      <c r="AG1342" s="73" t="n"/>
      <c r="AH1342" s="73" t="n"/>
      <c r="AI1342" s="73" t="n"/>
      <c r="AJ1342" s="73" t="n"/>
      <c r="AK1342" s="73" t="n"/>
      <c r="AL1342" s="73" t="n"/>
      <c r="AM1342" s="73" t="n"/>
      <c r="AN1342" s="73" t="n"/>
      <c r="AO1342" s="73" t="n"/>
      <c r="AP1342" s="73" t="n"/>
      <c r="AQ1342" s="73" t="n"/>
      <c r="AR1342" s="73" t="n"/>
      <c r="AS1342" s="73" t="n"/>
      <c r="AT1342" s="73" t="n"/>
      <c r="AU1342" s="73" t="n"/>
      <c r="AV1342" s="73" t="n"/>
      <c r="AW1342" s="73" t="n"/>
      <c r="AX1342" s="73" t="n"/>
      <c r="AY1342" s="73" t="n"/>
      <c r="AZ1342" s="73" t="n"/>
      <c r="BA1342" s="73" t="n"/>
      <c r="BB1342" s="73" t="n"/>
      <c r="BC1342" s="73" t="n"/>
      <c r="BD1342" s="73" t="n"/>
      <c r="BE1342" s="73" t="n"/>
      <c r="BF1342" s="73" t="n"/>
      <c r="BG1342" s="73" t="n"/>
      <c r="BH1342" s="73" t="n"/>
      <c r="BI1342" s="73" t="n"/>
      <c r="BJ1342" s="73" t="n"/>
      <c r="BK1342" s="73" t="n"/>
      <c r="BL1342" s="73" t="n"/>
      <c r="BM1342" s="73" t="n"/>
      <c r="BN1342" s="73" t="n"/>
      <c r="BO1342" s="73" t="n"/>
      <c r="BP1342" s="73" t="n"/>
      <c r="BQ1342" s="165">
        <f>COUNTIF($G1342:$BP1342,"a")+COUNTIF($G1342:$BP1342,"r0,a5")/2+COUNTIF($G1342:$BP1342,"p5,a5")/2</f>
        <v/>
      </c>
      <c r="BR1342" s="165">
        <f>COUNTIF($G1342:$BP1342,"d")+COUNTIF($G1342:$BP1342,"r0,d5")/2+COUNTIF($G1342:$BP1342,"p5,d5")/2</f>
        <v/>
      </c>
      <c r="BS1342" s="165">
        <f>COUNTIF($G1342:$BP1342,"b")+COUNTIF($G1342:$BP1342,"r0,b5")/2+COUNTIF($G1342:$BP1342,"p5,b5")/2</f>
        <v/>
      </c>
      <c r="BT1342" s="165">
        <f>COUNTIF($G1342:$BP1342,"c")+COUNTIF($G1342:$BP1342,"r0,c5")/2+COUNTIF($G1342:$BP1342,"p5,c5")/2</f>
        <v/>
      </c>
      <c r="BU1342" s="165">
        <f>COUNTIF($G1342:$BP1342,"KH")+COUNTIF($G1342:$BP1342,"TL")+COUNTIF($G1342:$BP1342,"L")</f>
        <v/>
      </c>
      <c r="BV1342" s="165" t="n"/>
      <c r="BW1342" s="165">
        <f>COUNTIF($G1342:$BP1342,"hh")</f>
        <v/>
      </c>
      <c r="BX1342" s="165">
        <f>COUNTIF($G1342:$BP1342,"nt7")</f>
        <v/>
      </c>
      <c r="BY1342" s="165">
        <f>COUNTIF($G1342:$BP1342,"P")+COUNTIF($G1342:$BP1342,"p5,a5")/2+COUNTIF($G1342:$BP1342,"p5,b5")/2+COUNTIF($G1342:$BP1342,"p5,c5")/2+COUNTIF($G1342:$BP1342,"p5,d5")/2</f>
        <v/>
      </c>
      <c r="BZ1342" s="166">
        <f>SUBTOTAL(9,BQ1342:BY1342)</f>
        <v/>
      </c>
      <c r="CA1342" s="167">
        <f>SUM(J1342,L1342,N1342,P1342,R1342,T1342,X1342,Z1342,AB1342,AD1342,AF1342,AH1342,AL1342,AN1342,AP1342,AR1342,AT1342,AV1342,AZ1342,BB1342,BD1342,BF1342,BH1342,BP1342)</f>
        <v/>
      </c>
      <c r="CB1342" s="168">
        <f>SUM(H1342,V1342,AJ1342,AX1342,BL1342)</f>
        <v/>
      </c>
      <c r="CC1342" s="24">
        <f>SUM(BJ1342,BN1342)</f>
        <v/>
      </c>
      <c r="CD1342" s="169">
        <f>IF(BZ1342&gt;25,4,IF(BZ1342&gt;18,3,IF(BZ1342&gt;12,2,IF(BZ1342&gt;4,1,0))))-BX1342-2+1</f>
        <v/>
      </c>
      <c r="CE1342" s="30" t="n"/>
      <c r="CF1342" s="169">
        <f>CD1342*CI1342</f>
        <v/>
      </c>
      <c r="CG1342" s="170">
        <f>F1342-BY1342+1</f>
        <v/>
      </c>
      <c r="CH1342" s="169">
        <f>CE1342*16</f>
        <v/>
      </c>
      <c r="CI1342" s="171">
        <f>VLOOKUP(A1342,[1]DATA!$A$6:$AI$331,34,0)</f>
        <v/>
      </c>
      <c r="CJ1342" s="172">
        <f>VLOOKUP(A1342,[2]CHAMCONG!A$7:CI$333,79,0)</f>
        <v/>
      </c>
      <c r="CK1342" s="173">
        <f>CJ1342-CA1342</f>
        <v/>
      </c>
    </row>
    <row r="1343">
      <c r="A1343" s="69" t="n"/>
      <c r="B1343" s="70" t="n"/>
      <c r="C1343" s="77" t="n"/>
      <c r="D1343" s="84" t="n"/>
      <c r="E1343" s="69" t="n"/>
      <c r="F1343" s="69" t="n"/>
      <c r="G1343" s="73" t="n"/>
      <c r="H1343" s="73" t="n"/>
      <c r="I1343" s="75" t="n"/>
      <c r="J1343" s="75" t="n"/>
      <c r="K1343" s="73" t="n"/>
      <c r="L1343" s="73" t="n"/>
      <c r="M1343" s="73" t="n"/>
      <c r="N1343" s="73" t="n"/>
      <c r="O1343" s="75" t="n"/>
      <c r="P1343" s="75" t="n"/>
      <c r="Q1343" s="73" t="n"/>
      <c r="R1343" s="73" t="n"/>
      <c r="S1343" s="73" t="n"/>
      <c r="T1343" s="73" t="n"/>
      <c r="U1343" s="73" t="n"/>
      <c r="V1343" s="73" t="n"/>
      <c r="W1343" s="73" t="n"/>
      <c r="X1343" s="73" t="n"/>
      <c r="Y1343" s="73" t="n"/>
      <c r="Z1343" s="73" t="n"/>
      <c r="AA1343" s="73" t="n"/>
      <c r="AB1343" s="73" t="n"/>
      <c r="AC1343" s="73" t="n"/>
      <c r="AD1343" s="73" t="n"/>
      <c r="AE1343" s="73" t="n"/>
      <c r="AF1343" s="73" t="n"/>
      <c r="AG1343" s="73" t="n"/>
      <c r="AH1343" s="73" t="n"/>
      <c r="AI1343" s="73" t="n"/>
      <c r="AJ1343" s="73" t="n"/>
      <c r="AK1343" s="73" t="n"/>
      <c r="AL1343" s="73" t="n"/>
      <c r="AM1343" s="73" t="n"/>
      <c r="AN1343" s="73" t="n"/>
      <c r="AO1343" s="73" t="n"/>
      <c r="AP1343" s="73" t="n"/>
      <c r="AQ1343" s="73" t="n"/>
      <c r="AR1343" s="73" t="n"/>
      <c r="AS1343" s="73" t="n"/>
      <c r="AT1343" s="73" t="n"/>
      <c r="AU1343" s="73" t="n"/>
      <c r="AV1343" s="73" t="n"/>
      <c r="AW1343" s="73" t="n"/>
      <c r="AX1343" s="73" t="n"/>
      <c r="AY1343" s="73" t="n"/>
      <c r="AZ1343" s="73" t="n"/>
      <c r="BA1343" s="73" t="n"/>
      <c r="BB1343" s="73" t="n"/>
      <c r="BC1343" s="73" t="n"/>
      <c r="BD1343" s="73" t="n"/>
      <c r="BE1343" s="73" t="n"/>
      <c r="BF1343" s="73" t="n"/>
      <c r="BG1343" s="73" t="n"/>
      <c r="BH1343" s="73" t="n"/>
      <c r="BI1343" s="73" t="n"/>
      <c r="BJ1343" s="73" t="n"/>
      <c r="BK1343" s="73" t="n"/>
      <c r="BL1343" s="73" t="n"/>
      <c r="BM1343" s="73" t="n"/>
      <c r="BN1343" s="73" t="n"/>
      <c r="BO1343" s="73" t="n"/>
      <c r="BP1343" s="73" t="n"/>
      <c r="BQ1343" s="165">
        <f>COUNTIF($G1343:$BP1343,"a")+COUNTIF($G1343:$BP1343,"r0,a5")/2+COUNTIF($G1343:$BP1343,"p5,a5")/2</f>
        <v/>
      </c>
      <c r="BR1343" s="165">
        <f>COUNTIF($G1343:$BP1343,"d")+COUNTIF($G1343:$BP1343,"r0,d5")/2+COUNTIF($G1343:$BP1343,"p5,d5")/2</f>
        <v/>
      </c>
      <c r="BS1343" s="165">
        <f>COUNTIF($G1343:$BP1343,"b")+COUNTIF($G1343:$BP1343,"r0,b5")/2+COUNTIF($G1343:$BP1343,"p5,b5")/2</f>
        <v/>
      </c>
      <c r="BT1343" s="165">
        <f>COUNTIF($G1343:$BP1343,"c")+COUNTIF($G1343:$BP1343,"r0,c5")/2+COUNTIF($G1343:$BP1343,"p5,c5")/2</f>
        <v/>
      </c>
      <c r="BU1343" s="165">
        <f>COUNTIF($G1343:$BP1343,"KH")+COUNTIF($G1343:$BP1343,"TL")+COUNTIF($G1343:$BP1343,"L")</f>
        <v/>
      </c>
      <c r="BV1343" s="165" t="n"/>
      <c r="BW1343" s="165">
        <f>COUNTIF($G1343:$BP1343,"hh")</f>
        <v/>
      </c>
      <c r="BX1343" s="165">
        <f>COUNTIF($G1343:$BP1343,"nt7")</f>
        <v/>
      </c>
      <c r="BY1343" s="165">
        <f>COUNTIF($G1343:$BP1343,"P")+COUNTIF($G1343:$BP1343,"p5,a5")/2+COUNTIF($G1343:$BP1343,"p5,b5")/2+COUNTIF($G1343:$BP1343,"p5,c5")/2+COUNTIF($G1343:$BP1343,"p5,d5")/2</f>
        <v/>
      </c>
      <c r="BZ1343" s="166">
        <f>SUBTOTAL(9,BQ1343:BY1343)</f>
        <v/>
      </c>
      <c r="CA1343" s="167">
        <f>SUM(J1343,L1343,N1343,P1343,R1343,T1343,X1343,Z1343,AB1343,AD1343,AF1343,AH1343,AL1343,AN1343,AP1343,AR1343,AT1343,AV1343,AZ1343,BB1343,BD1343,BF1343,BH1343,BP1343)</f>
        <v/>
      </c>
      <c r="CB1343" s="168">
        <f>SUM(H1343,V1343,AJ1343,AX1343,BL1343)</f>
        <v/>
      </c>
      <c r="CC1343" s="24">
        <f>SUM(BJ1343,BN1343)</f>
        <v/>
      </c>
      <c r="CD1343" s="169">
        <f>IF(BZ1343&gt;25,4,IF(BZ1343&gt;18,3,IF(BZ1343&gt;12,2,IF(BZ1343&gt;4,1,0))))-BX1343-2+1</f>
        <v/>
      </c>
      <c r="CE1343" s="30" t="n"/>
      <c r="CF1343" s="169">
        <f>CD1343*CI1343</f>
        <v/>
      </c>
      <c r="CG1343" s="170">
        <f>F1343-BY1343+1</f>
        <v/>
      </c>
      <c r="CH1343" s="169">
        <f>CE1343*16</f>
        <v/>
      </c>
      <c r="CI1343" s="171">
        <f>VLOOKUP(A1343,[1]DATA!$A$6:$AI$331,34,0)</f>
        <v/>
      </c>
      <c r="CJ1343" s="172">
        <f>VLOOKUP(A1343,[2]CHAMCONG!A$7:CI$333,79,0)</f>
        <v/>
      </c>
      <c r="CK1343" s="173">
        <f>CJ1343-CA1343</f>
        <v/>
      </c>
    </row>
    <row r="1344">
      <c r="A1344" s="69" t="n"/>
      <c r="B1344" s="70" t="n"/>
      <c r="C1344" s="77" t="n"/>
      <c r="D1344" s="84" t="n"/>
      <c r="E1344" s="69" t="n"/>
      <c r="F1344" s="69" t="n"/>
      <c r="G1344" s="73" t="n"/>
      <c r="H1344" s="73" t="n"/>
      <c r="I1344" s="75" t="n"/>
      <c r="J1344" s="75" t="n"/>
      <c r="K1344" s="73" t="n"/>
      <c r="L1344" s="73" t="n"/>
      <c r="M1344" s="73" t="n"/>
      <c r="N1344" s="73" t="n"/>
      <c r="O1344" s="75" t="n"/>
      <c r="P1344" s="75" t="n"/>
      <c r="Q1344" s="73" t="n"/>
      <c r="R1344" s="73" t="n"/>
      <c r="S1344" s="73" t="n"/>
      <c r="T1344" s="73" t="n"/>
      <c r="U1344" s="73" t="n"/>
      <c r="V1344" s="73" t="n"/>
      <c r="W1344" s="73" t="n"/>
      <c r="X1344" s="73" t="n"/>
      <c r="Y1344" s="73" t="n"/>
      <c r="Z1344" s="73" t="n"/>
      <c r="AA1344" s="73" t="n"/>
      <c r="AB1344" s="73" t="n"/>
      <c r="AC1344" s="73" t="n"/>
      <c r="AD1344" s="73" t="n"/>
      <c r="AE1344" s="73" t="n"/>
      <c r="AF1344" s="73" t="n"/>
      <c r="AG1344" s="73" t="n"/>
      <c r="AH1344" s="73" t="n"/>
      <c r="AI1344" s="73" t="n"/>
      <c r="AJ1344" s="73" t="n"/>
      <c r="AK1344" s="73" t="n"/>
      <c r="AL1344" s="73" t="n"/>
      <c r="AM1344" s="73" t="n"/>
      <c r="AN1344" s="73" t="n"/>
      <c r="AO1344" s="73" t="n"/>
      <c r="AP1344" s="73" t="n"/>
      <c r="AQ1344" s="73" t="n"/>
      <c r="AR1344" s="73" t="n"/>
      <c r="AS1344" s="73" t="n"/>
      <c r="AT1344" s="73" t="n"/>
      <c r="AU1344" s="73" t="n"/>
      <c r="AV1344" s="73" t="n"/>
      <c r="AW1344" s="73" t="n"/>
      <c r="AX1344" s="73" t="n"/>
      <c r="AY1344" s="73" t="n"/>
      <c r="AZ1344" s="73" t="n"/>
      <c r="BA1344" s="73" t="n"/>
      <c r="BB1344" s="73" t="n"/>
      <c r="BC1344" s="73" t="n"/>
      <c r="BD1344" s="73" t="n"/>
      <c r="BE1344" s="73" t="n"/>
      <c r="BF1344" s="73" t="n"/>
      <c r="BG1344" s="73" t="n"/>
      <c r="BH1344" s="73" t="n"/>
      <c r="BI1344" s="73" t="n"/>
      <c r="BJ1344" s="73" t="n"/>
      <c r="BK1344" s="73" t="n"/>
      <c r="BL1344" s="73" t="n"/>
      <c r="BM1344" s="73" t="n"/>
      <c r="BN1344" s="73" t="n"/>
      <c r="BO1344" s="73" t="n"/>
      <c r="BP1344" s="73" t="n"/>
      <c r="BQ1344" s="165">
        <f>COUNTIF($G1344:$BP1344,"a")+COUNTIF($G1344:$BP1344,"r0,a5")/2+COUNTIF($G1344:$BP1344,"p5,a5")/2</f>
        <v/>
      </c>
      <c r="BR1344" s="165">
        <f>COUNTIF($G1344:$BP1344,"d")+COUNTIF($G1344:$BP1344,"r0,d5")/2+COUNTIF($G1344:$BP1344,"p5,d5")/2</f>
        <v/>
      </c>
      <c r="BS1344" s="165">
        <f>COUNTIF($G1344:$BP1344,"b")+COUNTIF($G1344:$BP1344,"r0,b5")/2+COUNTIF($G1344:$BP1344,"p5,b5")/2</f>
        <v/>
      </c>
      <c r="BT1344" s="165">
        <f>COUNTIF($G1344:$BP1344,"c")+COUNTIF($G1344:$BP1344,"r0,c5")/2+COUNTIF($G1344:$BP1344,"p5,c5")/2</f>
        <v/>
      </c>
      <c r="BU1344" s="165">
        <f>COUNTIF($G1344:$BP1344,"KH")+COUNTIF($G1344:$BP1344,"TL")+COUNTIF($G1344:$BP1344,"L")</f>
        <v/>
      </c>
      <c r="BV1344" s="165" t="n"/>
      <c r="BW1344" s="165">
        <f>COUNTIF($G1344:$BP1344,"hh")</f>
        <v/>
      </c>
      <c r="BX1344" s="165">
        <f>COUNTIF($G1344:$BP1344,"nt7")</f>
        <v/>
      </c>
      <c r="BY1344" s="165">
        <f>COUNTIF($G1344:$BP1344,"P")+COUNTIF($G1344:$BP1344,"p5,a5")/2+COUNTIF($G1344:$BP1344,"p5,b5")/2+COUNTIF($G1344:$BP1344,"p5,c5")/2+COUNTIF($G1344:$BP1344,"p5,d5")/2</f>
        <v/>
      </c>
      <c r="BZ1344" s="166">
        <f>SUBTOTAL(9,BQ1344:BY1344)</f>
        <v/>
      </c>
      <c r="CA1344" s="167">
        <f>SUM(J1344,L1344,N1344,P1344,R1344,T1344,X1344,Z1344,AB1344,AD1344,AF1344,AH1344,AL1344,AN1344,AP1344,AR1344,AT1344,AV1344,AZ1344,BB1344,BD1344,BF1344,BH1344,BP1344)</f>
        <v/>
      </c>
      <c r="CB1344" s="168">
        <f>SUM(H1344,V1344,AJ1344,AX1344,BL1344)</f>
        <v/>
      </c>
      <c r="CC1344" s="24">
        <f>SUM(BJ1344,BN1344)</f>
        <v/>
      </c>
      <c r="CD1344" s="169">
        <f>IF(BZ1344&gt;25,4,IF(BZ1344&gt;18,3,IF(BZ1344&gt;12,2,IF(BZ1344&gt;4,1,0))))-BX1344-2+1</f>
        <v/>
      </c>
      <c r="CE1344" s="30" t="n"/>
      <c r="CF1344" s="169">
        <f>CD1344*CI1344</f>
        <v/>
      </c>
      <c r="CG1344" s="170">
        <f>F1344-BY1344+1</f>
        <v/>
      </c>
      <c r="CH1344" s="169">
        <f>CE1344*16</f>
        <v/>
      </c>
      <c r="CI1344" s="171">
        <f>VLOOKUP(A1344,[1]DATA!$A$6:$AI$331,34,0)</f>
        <v/>
      </c>
      <c r="CJ1344" s="172">
        <f>VLOOKUP(A1344,[2]CHAMCONG!A$7:CI$333,79,0)</f>
        <v/>
      </c>
      <c r="CK1344" s="173">
        <f>CJ1344-CA1344</f>
        <v/>
      </c>
    </row>
    <row r="1345">
      <c r="A1345" s="69" t="n"/>
      <c r="B1345" s="70" t="n"/>
      <c r="C1345" s="77" t="n"/>
      <c r="D1345" s="84" t="n"/>
      <c r="E1345" s="69" t="n"/>
      <c r="F1345" s="69" t="n"/>
      <c r="G1345" s="73" t="n"/>
      <c r="H1345" s="73" t="n"/>
      <c r="I1345" s="75" t="n"/>
      <c r="J1345" s="75" t="n"/>
      <c r="K1345" s="73" t="n"/>
      <c r="L1345" s="73" t="n"/>
      <c r="M1345" s="73" t="n"/>
      <c r="N1345" s="73" t="n"/>
      <c r="O1345" s="75" t="n"/>
      <c r="P1345" s="75" t="n"/>
      <c r="Q1345" s="73" t="n"/>
      <c r="R1345" s="73" t="n"/>
      <c r="S1345" s="73" t="n"/>
      <c r="T1345" s="73" t="n"/>
      <c r="U1345" s="73" t="n"/>
      <c r="V1345" s="73" t="n"/>
      <c r="W1345" s="73" t="n"/>
      <c r="X1345" s="73" t="n"/>
      <c r="Y1345" s="73" t="n"/>
      <c r="Z1345" s="73" t="n"/>
      <c r="AA1345" s="73" t="n"/>
      <c r="AB1345" s="73" t="n"/>
      <c r="AC1345" s="73" t="n"/>
      <c r="AD1345" s="73" t="n"/>
      <c r="AE1345" s="73" t="n"/>
      <c r="AF1345" s="73" t="n"/>
      <c r="AG1345" s="73" t="n"/>
      <c r="AH1345" s="73" t="n"/>
      <c r="AI1345" s="73" t="n"/>
      <c r="AJ1345" s="73" t="n"/>
      <c r="AK1345" s="73" t="n"/>
      <c r="AL1345" s="73" t="n"/>
      <c r="AM1345" s="73" t="n"/>
      <c r="AN1345" s="73" t="n"/>
      <c r="AO1345" s="73" t="n"/>
      <c r="AP1345" s="73" t="n"/>
      <c r="AQ1345" s="73" t="n"/>
      <c r="AR1345" s="73" t="n"/>
      <c r="AS1345" s="73" t="n"/>
      <c r="AT1345" s="73" t="n"/>
      <c r="AU1345" s="73" t="n"/>
      <c r="AV1345" s="73" t="n"/>
      <c r="AW1345" s="73" t="n"/>
      <c r="AX1345" s="73" t="n"/>
      <c r="AY1345" s="73" t="n"/>
      <c r="AZ1345" s="73" t="n"/>
      <c r="BA1345" s="73" t="n"/>
      <c r="BB1345" s="73" t="n"/>
      <c r="BC1345" s="73" t="n"/>
      <c r="BD1345" s="73" t="n"/>
      <c r="BE1345" s="73" t="n"/>
      <c r="BF1345" s="73" t="n"/>
      <c r="BG1345" s="73" t="n"/>
      <c r="BH1345" s="73" t="n"/>
      <c r="BI1345" s="73" t="n"/>
      <c r="BJ1345" s="73" t="n"/>
      <c r="BK1345" s="73" t="n"/>
      <c r="BL1345" s="73" t="n"/>
      <c r="BM1345" s="73" t="n"/>
      <c r="BN1345" s="73" t="n"/>
      <c r="BO1345" s="73" t="n"/>
      <c r="BP1345" s="73" t="n"/>
      <c r="BQ1345" s="165">
        <f>COUNTIF($G1345:$BP1345,"a")+COUNTIF($G1345:$BP1345,"r0,a5")/2+COUNTIF($G1345:$BP1345,"p5,a5")/2</f>
        <v/>
      </c>
      <c r="BR1345" s="165">
        <f>COUNTIF($G1345:$BP1345,"d")+COUNTIF($G1345:$BP1345,"r0,d5")/2+COUNTIF($G1345:$BP1345,"p5,d5")/2</f>
        <v/>
      </c>
      <c r="BS1345" s="165">
        <f>COUNTIF($G1345:$BP1345,"b")+COUNTIF($G1345:$BP1345,"r0,b5")/2+COUNTIF($G1345:$BP1345,"p5,b5")/2</f>
        <v/>
      </c>
      <c r="BT1345" s="165">
        <f>COUNTIF($G1345:$BP1345,"c")+COUNTIF($G1345:$BP1345,"r0,c5")/2+COUNTIF($G1345:$BP1345,"p5,c5")/2</f>
        <v/>
      </c>
      <c r="BU1345" s="165">
        <f>COUNTIF($G1345:$BP1345,"KH")+COUNTIF($G1345:$BP1345,"TL")+COUNTIF($G1345:$BP1345,"L")</f>
        <v/>
      </c>
      <c r="BV1345" s="165" t="n"/>
      <c r="BW1345" s="165">
        <f>COUNTIF($G1345:$BP1345,"hh")</f>
        <v/>
      </c>
      <c r="BX1345" s="165">
        <f>COUNTIF($G1345:$BP1345,"nt7")</f>
        <v/>
      </c>
      <c r="BY1345" s="165">
        <f>COUNTIF($G1345:$BP1345,"P")+COUNTIF($G1345:$BP1345,"p5,a5")/2+COUNTIF($G1345:$BP1345,"p5,b5")/2+COUNTIF($G1345:$BP1345,"p5,c5")/2+COUNTIF($G1345:$BP1345,"p5,d5")/2</f>
        <v/>
      </c>
      <c r="BZ1345" s="166">
        <f>SUBTOTAL(9,BQ1345:BY1345)</f>
        <v/>
      </c>
      <c r="CA1345" s="167">
        <f>SUM(J1345,L1345,N1345,P1345,R1345,T1345,X1345,Z1345,AB1345,AD1345,AF1345,AH1345,AL1345,AN1345,AP1345,AR1345,AT1345,AV1345,AZ1345,BB1345,BD1345,BF1345,BH1345,BP1345)</f>
        <v/>
      </c>
      <c r="CB1345" s="168">
        <f>SUM(H1345,V1345,AJ1345,AX1345,BL1345)</f>
        <v/>
      </c>
      <c r="CC1345" s="24">
        <f>SUM(BJ1345,BN1345)</f>
        <v/>
      </c>
      <c r="CD1345" s="169">
        <f>IF(BZ1345&gt;25,4,IF(BZ1345&gt;18,3,IF(BZ1345&gt;12,2,IF(BZ1345&gt;4,1,0))))-BX1345-2+1</f>
        <v/>
      </c>
      <c r="CE1345" s="30" t="n"/>
      <c r="CF1345" s="169">
        <f>CD1345*CI1345</f>
        <v/>
      </c>
      <c r="CG1345" s="170">
        <f>F1345-BY1345+1</f>
        <v/>
      </c>
      <c r="CH1345" s="169">
        <f>CE1345*16</f>
        <v/>
      </c>
      <c r="CI1345" s="171">
        <f>VLOOKUP(A1345,[1]DATA!$A$6:$AI$331,34,0)</f>
        <v/>
      </c>
      <c r="CJ1345" s="172">
        <f>VLOOKUP(A1345,[2]CHAMCONG!A$7:CI$333,79,0)</f>
        <v/>
      </c>
      <c r="CK1345" s="173">
        <f>CJ1345-CA1345</f>
        <v/>
      </c>
    </row>
    <row r="1346">
      <c r="A1346" s="69" t="n"/>
      <c r="B1346" s="70" t="n"/>
      <c r="C1346" s="77" t="n"/>
      <c r="D1346" s="84" t="n"/>
      <c r="E1346" s="69" t="n"/>
      <c r="F1346" s="69" t="n"/>
      <c r="G1346" s="73" t="n"/>
      <c r="H1346" s="73" t="n"/>
      <c r="I1346" s="75" t="n"/>
      <c r="J1346" s="75" t="n"/>
      <c r="K1346" s="73" t="n"/>
      <c r="L1346" s="73" t="n"/>
      <c r="M1346" s="73" t="n"/>
      <c r="N1346" s="73" t="n"/>
      <c r="O1346" s="75" t="n"/>
      <c r="P1346" s="75" t="n"/>
      <c r="Q1346" s="73" t="n"/>
      <c r="R1346" s="73" t="n"/>
      <c r="S1346" s="73" t="n"/>
      <c r="T1346" s="73" t="n"/>
      <c r="U1346" s="73" t="n"/>
      <c r="V1346" s="73" t="n"/>
      <c r="W1346" s="73" t="n"/>
      <c r="X1346" s="73" t="n"/>
      <c r="Y1346" s="73" t="n"/>
      <c r="Z1346" s="73" t="n"/>
      <c r="AA1346" s="73" t="n"/>
      <c r="AB1346" s="73" t="n"/>
      <c r="AC1346" s="73" t="n"/>
      <c r="AD1346" s="73" t="n"/>
      <c r="AE1346" s="73" t="n"/>
      <c r="AF1346" s="73" t="n"/>
      <c r="AG1346" s="73" t="n"/>
      <c r="AH1346" s="73" t="n"/>
      <c r="AI1346" s="73" t="n"/>
      <c r="AJ1346" s="73" t="n"/>
      <c r="AK1346" s="73" t="n"/>
      <c r="AL1346" s="73" t="n"/>
      <c r="AM1346" s="73" t="n"/>
      <c r="AN1346" s="73" t="n"/>
      <c r="AO1346" s="73" t="n"/>
      <c r="AP1346" s="73" t="n"/>
      <c r="AQ1346" s="73" t="n"/>
      <c r="AR1346" s="73" t="n"/>
      <c r="AS1346" s="73" t="n"/>
      <c r="AT1346" s="73" t="n"/>
      <c r="AU1346" s="73" t="n"/>
      <c r="AV1346" s="73" t="n"/>
      <c r="AW1346" s="73" t="n"/>
      <c r="AX1346" s="73" t="n"/>
      <c r="AY1346" s="73" t="n"/>
      <c r="AZ1346" s="73" t="n"/>
      <c r="BA1346" s="73" t="n"/>
      <c r="BB1346" s="73" t="n"/>
      <c r="BC1346" s="73" t="n"/>
      <c r="BD1346" s="73" t="n"/>
      <c r="BE1346" s="73" t="n"/>
      <c r="BF1346" s="73" t="n"/>
      <c r="BG1346" s="73" t="n"/>
      <c r="BH1346" s="73" t="n"/>
      <c r="BI1346" s="73" t="n"/>
      <c r="BJ1346" s="73" t="n"/>
      <c r="BK1346" s="73" t="n"/>
      <c r="BL1346" s="73" t="n"/>
      <c r="BM1346" s="73" t="n"/>
      <c r="BN1346" s="73" t="n"/>
      <c r="BO1346" s="73" t="n"/>
      <c r="BP1346" s="73" t="n"/>
      <c r="BQ1346" s="165">
        <f>COUNTIF($G1346:$BP1346,"a")+COUNTIF($G1346:$BP1346,"r0,a5")/2+COUNTIF($G1346:$BP1346,"p5,a5")/2</f>
        <v/>
      </c>
      <c r="BR1346" s="165">
        <f>COUNTIF($G1346:$BP1346,"d")+COUNTIF($G1346:$BP1346,"r0,d5")/2+COUNTIF($G1346:$BP1346,"p5,d5")/2</f>
        <v/>
      </c>
      <c r="BS1346" s="165">
        <f>COUNTIF($G1346:$BP1346,"b")+COUNTIF($G1346:$BP1346,"r0,b5")/2+COUNTIF($G1346:$BP1346,"p5,b5")/2</f>
        <v/>
      </c>
      <c r="BT1346" s="165">
        <f>COUNTIF($G1346:$BP1346,"c")+COUNTIF($G1346:$BP1346,"r0,c5")/2+COUNTIF($G1346:$BP1346,"p5,c5")/2</f>
        <v/>
      </c>
      <c r="BU1346" s="165">
        <f>COUNTIF($G1346:$BP1346,"KH")+COUNTIF($G1346:$BP1346,"TL")+COUNTIF($G1346:$BP1346,"L")</f>
        <v/>
      </c>
      <c r="BV1346" s="165" t="n"/>
      <c r="BW1346" s="165">
        <f>COUNTIF($G1346:$BP1346,"hh")</f>
        <v/>
      </c>
      <c r="BX1346" s="165">
        <f>COUNTIF($G1346:$BP1346,"nt7")</f>
        <v/>
      </c>
      <c r="BY1346" s="165">
        <f>COUNTIF($G1346:$BP1346,"P")+COUNTIF($G1346:$BP1346,"p5,a5")/2+COUNTIF($G1346:$BP1346,"p5,b5")/2+COUNTIF($G1346:$BP1346,"p5,c5")/2+COUNTIF($G1346:$BP1346,"p5,d5")/2</f>
        <v/>
      </c>
      <c r="BZ1346" s="166">
        <f>SUBTOTAL(9,BQ1346:BY1346)</f>
        <v/>
      </c>
      <c r="CA1346" s="167">
        <f>SUM(J1346,L1346,N1346,P1346,R1346,T1346,X1346,Z1346,AB1346,AD1346,AF1346,AH1346,AL1346,AN1346,AP1346,AR1346,AT1346,AV1346,AZ1346,BB1346,BD1346,BF1346,BH1346,BP1346)</f>
        <v/>
      </c>
      <c r="CB1346" s="168">
        <f>SUM(H1346,V1346,AJ1346,AX1346,BL1346)</f>
        <v/>
      </c>
      <c r="CC1346" s="24">
        <f>SUM(BJ1346,BN1346)</f>
        <v/>
      </c>
      <c r="CD1346" s="169">
        <f>IF(BZ1346&gt;25,4,IF(BZ1346&gt;18,3,IF(BZ1346&gt;12,2,IF(BZ1346&gt;4,1,0))))-BX1346-2+1</f>
        <v/>
      </c>
      <c r="CE1346" s="30" t="n"/>
      <c r="CF1346" s="169">
        <f>CD1346*CI1346</f>
        <v/>
      </c>
      <c r="CG1346" s="170">
        <f>F1346-BY1346+1</f>
        <v/>
      </c>
      <c r="CH1346" s="169">
        <f>CE1346*16</f>
        <v/>
      </c>
      <c r="CI1346" s="171">
        <f>VLOOKUP(A1346,[1]DATA!$A$6:$AI$331,34,0)</f>
        <v/>
      </c>
      <c r="CJ1346" s="172">
        <f>VLOOKUP(A1346,[2]CHAMCONG!A$7:CI$333,79,0)</f>
        <v/>
      </c>
      <c r="CK1346" s="173">
        <f>CJ1346-CA1346</f>
        <v/>
      </c>
    </row>
    <row r="1347">
      <c r="A1347" s="69" t="n"/>
      <c r="B1347" s="70" t="n"/>
      <c r="C1347" s="77" t="n"/>
      <c r="D1347" s="84" t="n"/>
      <c r="E1347" s="69" t="n"/>
      <c r="F1347" s="69" t="n"/>
      <c r="G1347" s="73" t="n"/>
      <c r="H1347" s="73" t="n"/>
      <c r="I1347" s="75" t="n"/>
      <c r="J1347" s="75" t="n"/>
      <c r="K1347" s="73" t="n"/>
      <c r="L1347" s="73" t="n"/>
      <c r="M1347" s="73" t="n"/>
      <c r="N1347" s="73" t="n"/>
      <c r="O1347" s="75" t="n"/>
      <c r="P1347" s="75" t="n"/>
      <c r="Q1347" s="73" t="n"/>
      <c r="R1347" s="73" t="n"/>
      <c r="S1347" s="73" t="n"/>
      <c r="T1347" s="73" t="n"/>
      <c r="U1347" s="73" t="n"/>
      <c r="V1347" s="73" t="n"/>
      <c r="W1347" s="73" t="n"/>
      <c r="X1347" s="73" t="n"/>
      <c r="Y1347" s="73" t="n"/>
      <c r="Z1347" s="73" t="n"/>
      <c r="AA1347" s="73" t="n"/>
      <c r="AB1347" s="73" t="n"/>
      <c r="AC1347" s="73" t="n"/>
      <c r="AD1347" s="73" t="n"/>
      <c r="AE1347" s="73" t="n"/>
      <c r="AF1347" s="73" t="n"/>
      <c r="AG1347" s="73" t="n"/>
      <c r="AH1347" s="73" t="n"/>
      <c r="AI1347" s="73" t="n"/>
      <c r="AJ1347" s="73" t="n"/>
      <c r="AK1347" s="73" t="n"/>
      <c r="AL1347" s="73" t="n"/>
      <c r="AM1347" s="73" t="n"/>
      <c r="AN1347" s="73" t="n"/>
      <c r="AO1347" s="73" t="n"/>
      <c r="AP1347" s="73" t="n"/>
      <c r="AQ1347" s="73" t="n"/>
      <c r="AR1347" s="73" t="n"/>
      <c r="AS1347" s="73" t="n"/>
      <c r="AT1347" s="73" t="n"/>
      <c r="AU1347" s="73" t="n"/>
      <c r="AV1347" s="73" t="n"/>
      <c r="AW1347" s="73" t="n"/>
      <c r="AX1347" s="73" t="n"/>
      <c r="AY1347" s="73" t="n"/>
      <c r="AZ1347" s="73" t="n"/>
      <c r="BA1347" s="73" t="n"/>
      <c r="BB1347" s="73" t="n"/>
      <c r="BC1347" s="73" t="n"/>
      <c r="BD1347" s="73" t="n"/>
      <c r="BE1347" s="73" t="n"/>
      <c r="BF1347" s="73" t="n"/>
      <c r="BG1347" s="73" t="n"/>
      <c r="BH1347" s="73" t="n"/>
      <c r="BI1347" s="73" t="n"/>
      <c r="BJ1347" s="73" t="n"/>
      <c r="BK1347" s="73" t="n"/>
      <c r="BL1347" s="73" t="n"/>
      <c r="BM1347" s="73" t="n"/>
      <c r="BN1347" s="73" t="n"/>
      <c r="BO1347" s="73" t="n"/>
      <c r="BP1347" s="73" t="n"/>
      <c r="BQ1347" s="165">
        <f>COUNTIF($G1347:$BP1347,"a")+COUNTIF($G1347:$BP1347,"r0,a5")/2+COUNTIF($G1347:$BP1347,"p5,a5")/2</f>
        <v/>
      </c>
      <c r="BR1347" s="165">
        <f>COUNTIF($G1347:$BP1347,"d")+COUNTIF($G1347:$BP1347,"r0,d5")/2+COUNTIF($G1347:$BP1347,"p5,d5")/2</f>
        <v/>
      </c>
      <c r="BS1347" s="165">
        <f>COUNTIF($G1347:$BP1347,"b")+COUNTIF($G1347:$BP1347,"r0,b5")/2+COUNTIF($G1347:$BP1347,"p5,b5")/2</f>
        <v/>
      </c>
      <c r="BT1347" s="165">
        <f>COUNTIF($G1347:$BP1347,"c")+COUNTIF($G1347:$BP1347,"r0,c5")/2+COUNTIF($G1347:$BP1347,"p5,c5")/2</f>
        <v/>
      </c>
      <c r="BU1347" s="165">
        <f>COUNTIF($G1347:$BP1347,"KH")+COUNTIF($G1347:$BP1347,"TL")+COUNTIF($G1347:$BP1347,"L")</f>
        <v/>
      </c>
      <c r="BV1347" s="165" t="n"/>
      <c r="BW1347" s="165">
        <f>COUNTIF($G1347:$BP1347,"hh")</f>
        <v/>
      </c>
      <c r="BX1347" s="165">
        <f>COUNTIF($G1347:$BP1347,"nt7")</f>
        <v/>
      </c>
      <c r="BY1347" s="165">
        <f>COUNTIF($G1347:$BP1347,"P")+COUNTIF($G1347:$BP1347,"p5,a5")/2+COUNTIF($G1347:$BP1347,"p5,b5")/2+COUNTIF($G1347:$BP1347,"p5,c5")/2+COUNTIF($G1347:$BP1347,"p5,d5")/2</f>
        <v/>
      </c>
      <c r="BZ1347" s="166">
        <f>SUBTOTAL(9,BQ1347:BY1347)</f>
        <v/>
      </c>
      <c r="CA1347" s="167">
        <f>SUM(J1347,L1347,N1347,P1347,R1347,T1347,X1347,Z1347,AB1347,AD1347,AF1347,AH1347,AL1347,AN1347,AP1347,AR1347,AT1347,AV1347,AZ1347,BB1347,BD1347,BF1347,BH1347,BP1347)</f>
        <v/>
      </c>
      <c r="CB1347" s="168">
        <f>SUM(H1347,V1347,AJ1347,AX1347,BL1347)</f>
        <v/>
      </c>
      <c r="CC1347" s="24">
        <f>SUM(BJ1347,BN1347)</f>
        <v/>
      </c>
      <c r="CD1347" s="169">
        <f>IF(BZ1347&gt;25,4,IF(BZ1347&gt;18,3,IF(BZ1347&gt;12,2,IF(BZ1347&gt;4,1,0))))-BX1347-2+1</f>
        <v/>
      </c>
      <c r="CE1347" s="30" t="n"/>
      <c r="CF1347" s="169">
        <f>CD1347*CI1347</f>
        <v/>
      </c>
      <c r="CG1347" s="170">
        <f>F1347-BY1347+1</f>
        <v/>
      </c>
      <c r="CH1347" s="169">
        <f>CE1347*16</f>
        <v/>
      </c>
      <c r="CI1347" s="171">
        <f>VLOOKUP(A1347,[1]DATA!$A$6:$AI$331,34,0)</f>
        <v/>
      </c>
      <c r="CJ1347" s="172">
        <f>VLOOKUP(A1347,[2]CHAMCONG!A$7:CI$333,79,0)</f>
        <v/>
      </c>
      <c r="CK1347" s="173">
        <f>CJ1347-CA1347</f>
        <v/>
      </c>
    </row>
    <row r="1348">
      <c r="A1348" s="69" t="n"/>
      <c r="B1348" s="70" t="n"/>
      <c r="C1348" s="77" t="n"/>
      <c r="D1348" s="84" t="n"/>
      <c r="E1348" s="69" t="n"/>
      <c r="F1348" s="69" t="n"/>
      <c r="G1348" s="73" t="n"/>
      <c r="H1348" s="73" t="n"/>
      <c r="I1348" s="75" t="n"/>
      <c r="J1348" s="75" t="n"/>
      <c r="K1348" s="73" t="n"/>
      <c r="L1348" s="73" t="n"/>
      <c r="M1348" s="73" t="n"/>
      <c r="N1348" s="73" t="n"/>
      <c r="O1348" s="75" t="n"/>
      <c r="P1348" s="75" t="n"/>
      <c r="Q1348" s="73" t="n"/>
      <c r="R1348" s="73" t="n"/>
      <c r="S1348" s="73" t="n"/>
      <c r="T1348" s="73" t="n"/>
      <c r="U1348" s="73" t="n"/>
      <c r="V1348" s="73" t="n"/>
      <c r="W1348" s="73" t="n"/>
      <c r="X1348" s="73" t="n"/>
      <c r="Y1348" s="73" t="n"/>
      <c r="Z1348" s="73" t="n"/>
      <c r="AA1348" s="73" t="n"/>
      <c r="AB1348" s="73" t="n"/>
      <c r="AC1348" s="73" t="n"/>
      <c r="AD1348" s="73" t="n"/>
      <c r="AE1348" s="73" t="n"/>
      <c r="AF1348" s="73" t="n"/>
      <c r="AG1348" s="73" t="n"/>
      <c r="AH1348" s="73" t="n"/>
      <c r="AI1348" s="73" t="n"/>
      <c r="AJ1348" s="73" t="n"/>
      <c r="AK1348" s="73" t="n"/>
      <c r="AL1348" s="73" t="n"/>
      <c r="AM1348" s="73" t="n"/>
      <c r="AN1348" s="73" t="n"/>
      <c r="AO1348" s="73" t="n"/>
      <c r="AP1348" s="73" t="n"/>
      <c r="AQ1348" s="73" t="n"/>
      <c r="AR1348" s="73" t="n"/>
      <c r="AS1348" s="73" t="n"/>
      <c r="AT1348" s="73" t="n"/>
      <c r="AU1348" s="73" t="n"/>
      <c r="AV1348" s="73" t="n"/>
      <c r="AW1348" s="73" t="n"/>
      <c r="AX1348" s="73" t="n"/>
      <c r="AY1348" s="73" t="n"/>
      <c r="AZ1348" s="73" t="n"/>
      <c r="BA1348" s="73" t="n"/>
      <c r="BB1348" s="73" t="n"/>
      <c r="BC1348" s="73" t="n"/>
      <c r="BD1348" s="73" t="n"/>
      <c r="BE1348" s="73" t="n"/>
      <c r="BF1348" s="73" t="n"/>
      <c r="BG1348" s="73" t="n"/>
      <c r="BH1348" s="73" t="n"/>
      <c r="BI1348" s="73" t="n"/>
      <c r="BJ1348" s="73" t="n"/>
      <c r="BK1348" s="73" t="n"/>
      <c r="BL1348" s="73" t="n"/>
      <c r="BM1348" s="73" t="n"/>
      <c r="BN1348" s="73" t="n"/>
      <c r="BO1348" s="73" t="n"/>
      <c r="BP1348" s="73" t="n"/>
      <c r="BQ1348" s="165">
        <f>COUNTIF($G1348:$BP1348,"a")+COUNTIF($G1348:$BP1348,"r0,a5")/2+COUNTIF($G1348:$BP1348,"p5,a5")/2</f>
        <v/>
      </c>
      <c r="BR1348" s="165">
        <f>COUNTIF($G1348:$BP1348,"d")+COUNTIF($G1348:$BP1348,"r0,d5")/2+COUNTIF($G1348:$BP1348,"p5,d5")/2</f>
        <v/>
      </c>
      <c r="BS1348" s="165">
        <f>COUNTIF($G1348:$BP1348,"b")+COUNTIF($G1348:$BP1348,"r0,b5")/2+COUNTIF($G1348:$BP1348,"p5,b5")/2</f>
        <v/>
      </c>
      <c r="BT1348" s="165">
        <f>COUNTIF($G1348:$BP1348,"c")+COUNTIF($G1348:$BP1348,"r0,c5")/2+COUNTIF($G1348:$BP1348,"p5,c5")/2</f>
        <v/>
      </c>
      <c r="BU1348" s="165">
        <f>COUNTIF($G1348:$BP1348,"KH")+COUNTIF($G1348:$BP1348,"TL")+COUNTIF($G1348:$BP1348,"L")</f>
        <v/>
      </c>
      <c r="BV1348" s="165" t="n"/>
      <c r="BW1348" s="165">
        <f>COUNTIF($G1348:$BP1348,"hh")</f>
        <v/>
      </c>
      <c r="BX1348" s="165">
        <f>COUNTIF($G1348:$BP1348,"nt7")</f>
        <v/>
      </c>
      <c r="BY1348" s="165">
        <f>COUNTIF($G1348:$BP1348,"P")+COUNTIF($G1348:$BP1348,"p5,a5")/2+COUNTIF($G1348:$BP1348,"p5,b5")/2+COUNTIF($G1348:$BP1348,"p5,c5")/2+COUNTIF($G1348:$BP1348,"p5,d5")/2</f>
        <v/>
      </c>
      <c r="BZ1348" s="166">
        <f>SUBTOTAL(9,BQ1348:BY1348)</f>
        <v/>
      </c>
      <c r="CA1348" s="167">
        <f>SUM(J1348,L1348,N1348,P1348,R1348,T1348,X1348,Z1348,AB1348,AD1348,AF1348,AH1348,AL1348,AN1348,AP1348,AR1348,AT1348,AV1348,AZ1348,BB1348,BD1348,BF1348,BH1348,BP1348)</f>
        <v/>
      </c>
      <c r="CB1348" s="168">
        <f>SUM(H1348,V1348,AJ1348,AX1348,BL1348)</f>
        <v/>
      </c>
      <c r="CC1348" s="24">
        <f>SUM(BJ1348,BN1348)</f>
        <v/>
      </c>
      <c r="CD1348" s="169">
        <f>IF(BZ1348&gt;25,4,IF(BZ1348&gt;18,3,IF(BZ1348&gt;12,2,IF(BZ1348&gt;4,1,0))))-BX1348-2+1</f>
        <v/>
      </c>
      <c r="CE1348" s="30" t="n"/>
      <c r="CF1348" s="169">
        <f>CD1348*CI1348</f>
        <v/>
      </c>
      <c r="CG1348" s="170">
        <f>F1348-BY1348+1</f>
        <v/>
      </c>
      <c r="CH1348" s="169">
        <f>CE1348*16</f>
        <v/>
      </c>
      <c r="CI1348" s="171">
        <f>VLOOKUP(A1348,[1]DATA!$A$6:$AI$331,34,0)</f>
        <v/>
      </c>
      <c r="CJ1348" s="172">
        <f>VLOOKUP(A1348,[2]CHAMCONG!A$7:CI$333,79,0)</f>
        <v/>
      </c>
      <c r="CK1348" s="173">
        <f>CJ1348-CA1348</f>
        <v/>
      </c>
    </row>
    <row r="1349">
      <c r="A1349" s="69" t="n"/>
      <c r="B1349" s="70" t="n"/>
      <c r="C1349" s="77" t="n"/>
      <c r="D1349" s="84" t="n"/>
      <c r="E1349" s="69" t="n"/>
      <c r="F1349" s="69" t="n"/>
      <c r="G1349" s="73" t="n"/>
      <c r="H1349" s="73" t="n"/>
      <c r="I1349" s="75" t="n"/>
      <c r="J1349" s="75" t="n"/>
      <c r="K1349" s="73" t="n"/>
      <c r="L1349" s="73" t="n"/>
      <c r="M1349" s="73" t="n"/>
      <c r="N1349" s="73" t="n"/>
      <c r="O1349" s="75" t="n"/>
      <c r="P1349" s="75" t="n"/>
      <c r="Q1349" s="73" t="n"/>
      <c r="R1349" s="73" t="n"/>
      <c r="S1349" s="73" t="n"/>
      <c r="T1349" s="73" t="n"/>
      <c r="U1349" s="73" t="n"/>
      <c r="V1349" s="73" t="n"/>
      <c r="W1349" s="73" t="n"/>
      <c r="X1349" s="73" t="n"/>
      <c r="Y1349" s="73" t="n"/>
      <c r="Z1349" s="73" t="n"/>
      <c r="AA1349" s="73" t="n"/>
      <c r="AB1349" s="73" t="n"/>
      <c r="AC1349" s="73" t="n"/>
      <c r="AD1349" s="73" t="n"/>
      <c r="AE1349" s="73" t="n"/>
      <c r="AF1349" s="73" t="n"/>
      <c r="AG1349" s="73" t="n"/>
      <c r="AH1349" s="73" t="n"/>
      <c r="AI1349" s="73" t="n"/>
      <c r="AJ1349" s="73" t="n"/>
      <c r="AK1349" s="73" t="n"/>
      <c r="AL1349" s="73" t="n"/>
      <c r="AM1349" s="73" t="n"/>
      <c r="AN1349" s="73" t="n"/>
      <c r="AO1349" s="73" t="n"/>
      <c r="AP1349" s="73" t="n"/>
      <c r="AQ1349" s="73" t="n"/>
      <c r="AR1349" s="73" t="n"/>
      <c r="AS1349" s="73" t="n"/>
      <c r="AT1349" s="73" t="n"/>
      <c r="AU1349" s="73" t="n"/>
      <c r="AV1349" s="73" t="n"/>
      <c r="AW1349" s="73" t="n"/>
      <c r="AX1349" s="73" t="n"/>
      <c r="AY1349" s="73" t="n"/>
      <c r="AZ1349" s="73" t="n"/>
      <c r="BA1349" s="73" t="n"/>
      <c r="BB1349" s="73" t="n"/>
      <c r="BC1349" s="73" t="n"/>
      <c r="BD1349" s="73" t="n"/>
      <c r="BE1349" s="73" t="n"/>
      <c r="BF1349" s="73" t="n"/>
      <c r="BG1349" s="73" t="n"/>
      <c r="BH1349" s="73" t="n"/>
      <c r="BI1349" s="73" t="n"/>
      <c r="BJ1349" s="73" t="n"/>
      <c r="BK1349" s="73" t="n"/>
      <c r="BL1349" s="73" t="n"/>
      <c r="BM1349" s="73" t="n"/>
      <c r="BN1349" s="73" t="n"/>
      <c r="BO1349" s="73" t="n"/>
      <c r="BP1349" s="73" t="n"/>
      <c r="BQ1349" s="165">
        <f>COUNTIF($G1349:$BP1349,"a")+COUNTIF($G1349:$BP1349,"r0,a5")/2+COUNTIF($G1349:$BP1349,"p5,a5")/2</f>
        <v/>
      </c>
      <c r="BR1349" s="165">
        <f>COUNTIF($G1349:$BP1349,"d")+COUNTIF($G1349:$BP1349,"r0,d5")/2+COUNTIF($G1349:$BP1349,"p5,d5")/2</f>
        <v/>
      </c>
      <c r="BS1349" s="165">
        <f>COUNTIF($G1349:$BP1349,"b")+COUNTIF($G1349:$BP1349,"r0,b5")/2+COUNTIF($G1349:$BP1349,"p5,b5")/2</f>
        <v/>
      </c>
      <c r="BT1349" s="165">
        <f>COUNTIF($G1349:$BP1349,"c")+COUNTIF($G1349:$BP1349,"r0,c5")/2+COUNTIF($G1349:$BP1349,"p5,c5")/2</f>
        <v/>
      </c>
      <c r="BU1349" s="165">
        <f>COUNTIF($G1349:$BP1349,"KH")+COUNTIF($G1349:$BP1349,"TL")+COUNTIF($G1349:$BP1349,"L")</f>
        <v/>
      </c>
      <c r="BV1349" s="165" t="n"/>
      <c r="BW1349" s="165">
        <f>COUNTIF($G1349:$BP1349,"hh")</f>
        <v/>
      </c>
      <c r="BX1349" s="165">
        <f>COUNTIF($G1349:$BP1349,"nt7")</f>
        <v/>
      </c>
      <c r="BY1349" s="165">
        <f>COUNTIF($G1349:$BP1349,"P")+COUNTIF($G1349:$BP1349,"p5,a5")/2+COUNTIF($G1349:$BP1349,"p5,b5")/2+COUNTIF($G1349:$BP1349,"p5,c5")/2+COUNTIF($G1349:$BP1349,"p5,d5")/2</f>
        <v/>
      </c>
      <c r="BZ1349" s="166">
        <f>SUBTOTAL(9,BQ1349:BY1349)</f>
        <v/>
      </c>
      <c r="CA1349" s="167">
        <f>SUM(J1349,L1349,N1349,P1349,R1349,T1349,X1349,Z1349,AB1349,AD1349,AF1349,AH1349,AL1349,AN1349,AP1349,AR1349,AT1349,AV1349,AZ1349,BB1349,BD1349,BF1349,BH1349,BP1349)</f>
        <v/>
      </c>
      <c r="CB1349" s="168">
        <f>SUM(H1349,V1349,AJ1349,AX1349,BL1349)</f>
        <v/>
      </c>
      <c r="CC1349" s="24">
        <f>SUM(BJ1349,BN1349)</f>
        <v/>
      </c>
      <c r="CD1349" s="169">
        <f>IF(BZ1349&gt;25,4,IF(BZ1349&gt;18,3,IF(BZ1349&gt;12,2,IF(BZ1349&gt;4,1,0))))-BX1349-2+1</f>
        <v/>
      </c>
      <c r="CE1349" s="30" t="n"/>
      <c r="CF1349" s="169">
        <f>CD1349*CI1349</f>
        <v/>
      </c>
      <c r="CG1349" s="170">
        <f>F1349-BY1349+1</f>
        <v/>
      </c>
      <c r="CH1349" s="169">
        <f>CE1349*16</f>
        <v/>
      </c>
      <c r="CI1349" s="171">
        <f>VLOOKUP(A1349,[1]DATA!$A$6:$AI$331,34,0)</f>
        <v/>
      </c>
      <c r="CJ1349" s="172">
        <f>VLOOKUP(A1349,[2]CHAMCONG!A$7:CI$333,79,0)</f>
        <v/>
      </c>
      <c r="CK1349" s="173">
        <f>CJ1349-CA1349</f>
        <v/>
      </c>
    </row>
    <row r="1350">
      <c r="A1350" s="69" t="n"/>
      <c r="B1350" s="70" t="n"/>
      <c r="C1350" s="77" t="n"/>
      <c r="D1350" s="84" t="n"/>
      <c r="E1350" s="69" t="n"/>
      <c r="F1350" s="69" t="n"/>
      <c r="G1350" s="73" t="n"/>
      <c r="H1350" s="73" t="n"/>
      <c r="I1350" s="75" t="n"/>
      <c r="J1350" s="75" t="n"/>
      <c r="K1350" s="73" t="n"/>
      <c r="L1350" s="73" t="n"/>
      <c r="M1350" s="73" t="n"/>
      <c r="N1350" s="73" t="n"/>
      <c r="O1350" s="75" t="n"/>
      <c r="P1350" s="75" t="n"/>
      <c r="Q1350" s="73" t="n"/>
      <c r="R1350" s="73" t="n"/>
      <c r="S1350" s="73" t="n"/>
      <c r="T1350" s="73" t="n"/>
      <c r="U1350" s="73" t="n"/>
      <c r="V1350" s="73" t="n"/>
      <c r="W1350" s="73" t="n"/>
      <c r="X1350" s="73" t="n"/>
      <c r="Y1350" s="73" t="n"/>
      <c r="Z1350" s="73" t="n"/>
      <c r="AA1350" s="73" t="n"/>
      <c r="AB1350" s="73" t="n"/>
      <c r="AC1350" s="73" t="n"/>
      <c r="AD1350" s="73" t="n"/>
      <c r="AE1350" s="73" t="n"/>
      <c r="AF1350" s="73" t="n"/>
      <c r="AG1350" s="73" t="n"/>
      <c r="AH1350" s="73" t="n"/>
      <c r="AI1350" s="73" t="n"/>
      <c r="AJ1350" s="73" t="n"/>
      <c r="AK1350" s="73" t="n"/>
      <c r="AL1350" s="73" t="n"/>
      <c r="AM1350" s="73" t="n"/>
      <c r="AN1350" s="73" t="n"/>
      <c r="AO1350" s="73" t="n"/>
      <c r="AP1350" s="73" t="n"/>
      <c r="AQ1350" s="73" t="n"/>
      <c r="AR1350" s="73" t="n"/>
      <c r="AS1350" s="73" t="n"/>
      <c r="AT1350" s="73" t="n"/>
      <c r="AU1350" s="73" t="n"/>
      <c r="AV1350" s="73" t="n"/>
      <c r="AW1350" s="73" t="n"/>
      <c r="AX1350" s="73" t="n"/>
      <c r="AY1350" s="73" t="n"/>
      <c r="AZ1350" s="73" t="n"/>
      <c r="BA1350" s="73" t="n"/>
      <c r="BB1350" s="73" t="n"/>
      <c r="BC1350" s="73" t="n"/>
      <c r="BD1350" s="73" t="n"/>
      <c r="BE1350" s="73" t="n"/>
      <c r="BF1350" s="73" t="n"/>
      <c r="BG1350" s="73" t="n"/>
      <c r="BH1350" s="73" t="n"/>
      <c r="BI1350" s="73" t="n"/>
      <c r="BJ1350" s="73" t="n"/>
      <c r="BK1350" s="73" t="n"/>
      <c r="BL1350" s="73" t="n"/>
      <c r="BM1350" s="73" t="n"/>
      <c r="BN1350" s="73" t="n"/>
      <c r="BO1350" s="73" t="n"/>
      <c r="BP1350" s="73" t="n"/>
      <c r="BQ1350" s="165">
        <f>COUNTIF($G1350:$BP1350,"a")+COUNTIF($G1350:$BP1350,"r0,a5")/2+COUNTIF($G1350:$BP1350,"p5,a5")/2</f>
        <v/>
      </c>
      <c r="BR1350" s="165">
        <f>COUNTIF($G1350:$BP1350,"d")+COUNTIF($G1350:$BP1350,"r0,d5")/2+COUNTIF($G1350:$BP1350,"p5,d5")/2</f>
        <v/>
      </c>
      <c r="BS1350" s="165">
        <f>COUNTIF($G1350:$BP1350,"b")+COUNTIF($G1350:$BP1350,"r0,b5")/2+COUNTIF($G1350:$BP1350,"p5,b5")/2</f>
        <v/>
      </c>
      <c r="BT1350" s="165">
        <f>COUNTIF($G1350:$BP1350,"c")+COUNTIF($G1350:$BP1350,"r0,c5")/2+COUNTIF($G1350:$BP1350,"p5,c5")/2</f>
        <v/>
      </c>
      <c r="BU1350" s="165">
        <f>COUNTIF($G1350:$BP1350,"KH")+COUNTIF($G1350:$BP1350,"TL")+COUNTIF($G1350:$BP1350,"L")</f>
        <v/>
      </c>
      <c r="BV1350" s="165" t="n"/>
      <c r="BW1350" s="165">
        <f>COUNTIF($G1350:$BP1350,"hh")</f>
        <v/>
      </c>
      <c r="BX1350" s="165">
        <f>COUNTIF($G1350:$BP1350,"nt7")</f>
        <v/>
      </c>
      <c r="BY1350" s="165">
        <f>COUNTIF($G1350:$BP1350,"P")+COUNTIF($G1350:$BP1350,"p5,a5")/2+COUNTIF($G1350:$BP1350,"p5,b5")/2+COUNTIF($G1350:$BP1350,"p5,c5")/2+COUNTIF($G1350:$BP1350,"p5,d5")/2</f>
        <v/>
      </c>
      <c r="BZ1350" s="166">
        <f>SUBTOTAL(9,BQ1350:BY1350)</f>
        <v/>
      </c>
      <c r="CA1350" s="167">
        <f>SUM(J1350,L1350,N1350,P1350,R1350,T1350,X1350,Z1350,AB1350,AD1350,AF1350,AH1350,AL1350,AN1350,AP1350,AR1350,AT1350,AV1350,AZ1350,BB1350,BD1350,BF1350,BH1350,BP1350)</f>
        <v/>
      </c>
      <c r="CB1350" s="168">
        <f>SUM(H1350,V1350,AJ1350,AX1350,BL1350)</f>
        <v/>
      </c>
      <c r="CC1350" s="24">
        <f>SUM(BJ1350,BN1350)</f>
        <v/>
      </c>
      <c r="CD1350" s="169">
        <f>IF(BZ1350&gt;25,4,IF(BZ1350&gt;18,3,IF(BZ1350&gt;12,2,IF(BZ1350&gt;4,1,0))))-BX1350-2+1</f>
        <v/>
      </c>
      <c r="CE1350" s="30" t="n"/>
      <c r="CF1350" s="169">
        <f>CD1350*CI1350</f>
        <v/>
      </c>
      <c r="CG1350" s="170">
        <f>F1350-BY1350+1</f>
        <v/>
      </c>
      <c r="CH1350" s="169">
        <f>CE1350*16</f>
        <v/>
      </c>
      <c r="CI1350" s="171">
        <f>VLOOKUP(A1350,[1]DATA!$A$6:$AI$331,34,0)</f>
        <v/>
      </c>
      <c r="CJ1350" s="172">
        <f>VLOOKUP(A1350,[2]CHAMCONG!A$7:CI$333,79,0)</f>
        <v/>
      </c>
      <c r="CK1350" s="173">
        <f>CJ1350-CA1350</f>
        <v/>
      </c>
    </row>
    <row r="1351">
      <c r="A1351" s="69" t="n"/>
      <c r="B1351" s="70" t="n"/>
      <c r="C1351" s="77" t="n"/>
      <c r="D1351" s="84" t="n"/>
      <c r="E1351" s="69" t="n"/>
      <c r="F1351" s="69" t="n"/>
      <c r="G1351" s="73" t="n"/>
      <c r="H1351" s="73" t="n"/>
      <c r="I1351" s="75" t="n"/>
      <c r="J1351" s="75" t="n"/>
      <c r="K1351" s="73" t="n"/>
      <c r="L1351" s="73" t="n"/>
      <c r="M1351" s="73" t="n"/>
      <c r="N1351" s="73" t="n"/>
      <c r="O1351" s="75" t="n"/>
      <c r="P1351" s="75" t="n"/>
      <c r="Q1351" s="73" t="n"/>
      <c r="R1351" s="73" t="n"/>
      <c r="S1351" s="73" t="n"/>
      <c r="T1351" s="73" t="n"/>
      <c r="U1351" s="73" t="n"/>
      <c r="V1351" s="73" t="n"/>
      <c r="W1351" s="73" t="n"/>
      <c r="X1351" s="73" t="n"/>
      <c r="Y1351" s="73" t="n"/>
      <c r="Z1351" s="73" t="n"/>
      <c r="AA1351" s="73" t="n"/>
      <c r="AB1351" s="73" t="n"/>
      <c r="AC1351" s="73" t="n"/>
      <c r="AD1351" s="73" t="n"/>
      <c r="AE1351" s="73" t="n"/>
      <c r="AF1351" s="73" t="n"/>
      <c r="AG1351" s="73" t="n"/>
      <c r="AH1351" s="73" t="n"/>
      <c r="AI1351" s="73" t="n"/>
      <c r="AJ1351" s="73" t="n"/>
      <c r="AK1351" s="73" t="n"/>
      <c r="AL1351" s="73" t="n"/>
      <c r="AM1351" s="73" t="n"/>
      <c r="AN1351" s="73" t="n"/>
      <c r="AO1351" s="73" t="n"/>
      <c r="AP1351" s="73" t="n"/>
      <c r="AQ1351" s="73" t="n"/>
      <c r="AR1351" s="73" t="n"/>
      <c r="AS1351" s="73" t="n"/>
      <c r="AT1351" s="73" t="n"/>
      <c r="AU1351" s="73" t="n"/>
      <c r="AV1351" s="73" t="n"/>
      <c r="AW1351" s="73" t="n"/>
      <c r="AX1351" s="73" t="n"/>
      <c r="AY1351" s="73" t="n"/>
      <c r="AZ1351" s="73" t="n"/>
      <c r="BA1351" s="73" t="n"/>
      <c r="BB1351" s="73" t="n"/>
      <c r="BC1351" s="73" t="n"/>
      <c r="BD1351" s="73" t="n"/>
      <c r="BE1351" s="73" t="n"/>
      <c r="BF1351" s="73" t="n"/>
      <c r="BG1351" s="73" t="n"/>
      <c r="BH1351" s="73" t="n"/>
      <c r="BI1351" s="73" t="n"/>
      <c r="BJ1351" s="73" t="n"/>
      <c r="BK1351" s="73" t="n"/>
      <c r="BL1351" s="73" t="n"/>
      <c r="BM1351" s="73" t="n"/>
      <c r="BN1351" s="73" t="n"/>
      <c r="BO1351" s="73" t="n"/>
      <c r="BP1351" s="73" t="n"/>
      <c r="BQ1351" s="165">
        <f>COUNTIF($G1351:$BP1351,"a")+COUNTIF($G1351:$BP1351,"r0,a5")/2+COUNTIF($G1351:$BP1351,"p5,a5")/2</f>
        <v/>
      </c>
      <c r="BR1351" s="165">
        <f>COUNTIF($G1351:$BP1351,"d")+COUNTIF($G1351:$BP1351,"r0,d5")/2+COUNTIF($G1351:$BP1351,"p5,d5")/2</f>
        <v/>
      </c>
      <c r="BS1351" s="165">
        <f>COUNTIF($G1351:$BP1351,"b")+COUNTIF($G1351:$BP1351,"r0,b5")/2+COUNTIF($G1351:$BP1351,"p5,b5")/2</f>
        <v/>
      </c>
      <c r="BT1351" s="165">
        <f>COUNTIF($G1351:$BP1351,"c")+COUNTIF($G1351:$BP1351,"r0,c5")/2+COUNTIF($G1351:$BP1351,"p5,c5")/2</f>
        <v/>
      </c>
      <c r="BU1351" s="165">
        <f>COUNTIF($G1351:$BP1351,"KH")+COUNTIF($G1351:$BP1351,"TL")+COUNTIF($G1351:$BP1351,"L")</f>
        <v/>
      </c>
      <c r="BV1351" s="165" t="n"/>
      <c r="BW1351" s="165">
        <f>COUNTIF($G1351:$BP1351,"hh")</f>
        <v/>
      </c>
      <c r="BX1351" s="165">
        <f>COUNTIF($G1351:$BP1351,"nt7")</f>
        <v/>
      </c>
      <c r="BY1351" s="165">
        <f>COUNTIF($G1351:$BP1351,"P")+COUNTIF($G1351:$BP1351,"p5,a5")/2+COUNTIF($G1351:$BP1351,"p5,b5")/2+COUNTIF($G1351:$BP1351,"p5,c5")/2+COUNTIF($G1351:$BP1351,"p5,d5")/2</f>
        <v/>
      </c>
      <c r="BZ1351" s="166">
        <f>SUBTOTAL(9,BQ1351:BY1351)</f>
        <v/>
      </c>
      <c r="CA1351" s="167">
        <f>SUM(J1351,L1351,N1351,P1351,R1351,T1351,X1351,Z1351,AB1351,AD1351,AF1351,AH1351,AL1351,AN1351,AP1351,AR1351,AT1351,AV1351,AZ1351,BB1351,BD1351,BF1351,BH1351,BP1351)</f>
        <v/>
      </c>
      <c r="CB1351" s="168">
        <f>SUM(H1351,V1351,AJ1351,AX1351,BL1351)</f>
        <v/>
      </c>
      <c r="CC1351" s="24">
        <f>SUM(BJ1351,BN1351)</f>
        <v/>
      </c>
      <c r="CD1351" s="169">
        <f>IF(BZ1351&gt;25,4,IF(BZ1351&gt;18,3,IF(BZ1351&gt;12,2,IF(BZ1351&gt;4,1,0))))-BX1351-2+1</f>
        <v/>
      </c>
      <c r="CE1351" s="30" t="n"/>
      <c r="CF1351" s="169">
        <f>CD1351*CI1351</f>
        <v/>
      </c>
      <c r="CG1351" s="170">
        <f>F1351-BY1351+1</f>
        <v/>
      </c>
      <c r="CH1351" s="169">
        <f>CE1351*16</f>
        <v/>
      </c>
      <c r="CI1351" s="171">
        <f>VLOOKUP(A1351,[1]DATA!$A$6:$AI$331,34,0)</f>
        <v/>
      </c>
      <c r="CJ1351" s="172">
        <f>VLOOKUP(A1351,[2]CHAMCONG!A$7:CI$333,79,0)</f>
        <v/>
      </c>
      <c r="CK1351" s="173">
        <f>CJ1351-CA1351</f>
        <v/>
      </c>
    </row>
    <row r="1352">
      <c r="A1352" s="69" t="n"/>
      <c r="B1352" s="70" t="n"/>
      <c r="C1352" s="77" t="n"/>
      <c r="D1352" s="84" t="n"/>
      <c r="E1352" s="69" t="n"/>
      <c r="F1352" s="69" t="n"/>
      <c r="G1352" s="73" t="n"/>
      <c r="H1352" s="73" t="n"/>
      <c r="I1352" s="75" t="n"/>
      <c r="J1352" s="75" t="n"/>
      <c r="K1352" s="73" t="n"/>
      <c r="L1352" s="73" t="n"/>
      <c r="M1352" s="73" t="n"/>
      <c r="N1352" s="73" t="n"/>
      <c r="O1352" s="75" t="n"/>
      <c r="P1352" s="75" t="n"/>
      <c r="Q1352" s="73" t="n"/>
      <c r="R1352" s="73" t="n"/>
      <c r="S1352" s="73" t="n"/>
      <c r="T1352" s="73" t="n"/>
      <c r="U1352" s="73" t="n"/>
      <c r="V1352" s="73" t="n"/>
      <c r="W1352" s="73" t="n"/>
      <c r="X1352" s="73" t="n"/>
      <c r="Y1352" s="73" t="n"/>
      <c r="Z1352" s="73" t="n"/>
      <c r="AA1352" s="73" t="n"/>
      <c r="AB1352" s="73" t="n"/>
      <c r="AC1352" s="73" t="n"/>
      <c r="AD1352" s="73" t="n"/>
      <c r="AE1352" s="73" t="n"/>
      <c r="AF1352" s="73" t="n"/>
      <c r="AG1352" s="73" t="n"/>
      <c r="AH1352" s="73" t="n"/>
      <c r="AI1352" s="73" t="n"/>
      <c r="AJ1352" s="73" t="n"/>
      <c r="AK1352" s="73" t="n"/>
      <c r="AL1352" s="73" t="n"/>
      <c r="AM1352" s="73" t="n"/>
      <c r="AN1352" s="73" t="n"/>
      <c r="AO1352" s="73" t="n"/>
      <c r="AP1352" s="73" t="n"/>
      <c r="AQ1352" s="73" t="n"/>
      <c r="AR1352" s="73" t="n"/>
      <c r="AS1352" s="73" t="n"/>
      <c r="AT1352" s="73" t="n"/>
      <c r="AU1352" s="73" t="n"/>
      <c r="AV1352" s="73" t="n"/>
      <c r="AW1352" s="73" t="n"/>
      <c r="AX1352" s="73" t="n"/>
      <c r="AY1352" s="73" t="n"/>
      <c r="AZ1352" s="73" t="n"/>
      <c r="BA1352" s="73" t="n"/>
      <c r="BB1352" s="73" t="n"/>
      <c r="BC1352" s="73" t="n"/>
      <c r="BD1352" s="73" t="n"/>
      <c r="BE1352" s="73" t="n"/>
      <c r="BF1352" s="73" t="n"/>
      <c r="BG1352" s="73" t="n"/>
      <c r="BH1352" s="73" t="n"/>
      <c r="BI1352" s="73" t="n"/>
      <c r="BJ1352" s="73" t="n"/>
      <c r="BK1352" s="73" t="n"/>
      <c r="BL1352" s="73" t="n"/>
      <c r="BM1352" s="73" t="n"/>
      <c r="BN1352" s="73" t="n"/>
      <c r="BO1352" s="73" t="n"/>
      <c r="BP1352" s="73" t="n"/>
      <c r="BQ1352" s="165">
        <f>COUNTIF($G1352:$BP1352,"a")+COUNTIF($G1352:$BP1352,"r0,a5")/2+COUNTIF($G1352:$BP1352,"p5,a5")/2</f>
        <v/>
      </c>
      <c r="BR1352" s="165">
        <f>COUNTIF($G1352:$BP1352,"d")+COUNTIF($G1352:$BP1352,"r0,d5")/2+COUNTIF($G1352:$BP1352,"p5,d5")/2</f>
        <v/>
      </c>
      <c r="BS1352" s="165">
        <f>COUNTIF($G1352:$BP1352,"b")+COUNTIF($G1352:$BP1352,"r0,b5")/2+COUNTIF($G1352:$BP1352,"p5,b5")/2</f>
        <v/>
      </c>
      <c r="BT1352" s="165">
        <f>COUNTIF($G1352:$BP1352,"c")+COUNTIF($G1352:$BP1352,"r0,c5")/2+COUNTIF($G1352:$BP1352,"p5,c5")/2</f>
        <v/>
      </c>
      <c r="BU1352" s="165">
        <f>COUNTIF($G1352:$BP1352,"KH")+COUNTIF($G1352:$BP1352,"TL")+COUNTIF($G1352:$BP1352,"L")</f>
        <v/>
      </c>
      <c r="BV1352" s="165" t="n"/>
      <c r="BW1352" s="165">
        <f>COUNTIF($G1352:$BP1352,"hh")</f>
        <v/>
      </c>
      <c r="BX1352" s="165">
        <f>COUNTIF($G1352:$BP1352,"nt7")</f>
        <v/>
      </c>
      <c r="BY1352" s="165">
        <f>COUNTIF($G1352:$BP1352,"P")+COUNTIF($G1352:$BP1352,"p5,a5")/2+COUNTIF($G1352:$BP1352,"p5,b5")/2+COUNTIF($G1352:$BP1352,"p5,c5")/2+COUNTIF($G1352:$BP1352,"p5,d5")/2</f>
        <v/>
      </c>
      <c r="BZ1352" s="166">
        <f>SUBTOTAL(9,BQ1352:BY1352)</f>
        <v/>
      </c>
      <c r="CA1352" s="167">
        <f>SUM(J1352,L1352,N1352,P1352,R1352,T1352,X1352,Z1352,AB1352,AD1352,AF1352,AH1352,AL1352,AN1352,AP1352,AR1352,AT1352,AV1352,AZ1352,BB1352,BD1352,BF1352,BH1352,BP1352)</f>
        <v/>
      </c>
      <c r="CB1352" s="168">
        <f>SUM(H1352,V1352,AJ1352,AX1352,BL1352)</f>
        <v/>
      </c>
      <c r="CC1352" s="24">
        <f>SUM(BJ1352,BN1352)</f>
        <v/>
      </c>
      <c r="CD1352" s="169">
        <f>IF(BZ1352&gt;25,4,IF(BZ1352&gt;18,3,IF(BZ1352&gt;12,2,IF(BZ1352&gt;4,1,0))))-BX1352-2+1</f>
        <v/>
      </c>
      <c r="CE1352" s="30" t="n"/>
      <c r="CF1352" s="169">
        <f>CD1352*CI1352</f>
        <v/>
      </c>
      <c r="CG1352" s="170">
        <f>F1352-BY1352+1</f>
        <v/>
      </c>
      <c r="CH1352" s="169">
        <f>CE1352*16</f>
        <v/>
      </c>
      <c r="CI1352" s="171">
        <f>VLOOKUP(A1352,[1]DATA!$A$6:$AI$331,34,0)</f>
        <v/>
      </c>
      <c r="CJ1352" s="172">
        <f>VLOOKUP(A1352,[2]CHAMCONG!A$7:CI$333,79,0)</f>
        <v/>
      </c>
      <c r="CK1352" s="173">
        <f>CJ1352-CA1352</f>
        <v/>
      </c>
    </row>
    <row r="1353">
      <c r="A1353" s="69" t="n"/>
      <c r="B1353" s="70" t="n"/>
      <c r="C1353" s="77" t="n"/>
      <c r="D1353" s="84" t="n"/>
      <c r="E1353" s="69" t="n"/>
      <c r="F1353" s="69" t="n"/>
      <c r="G1353" s="73" t="n"/>
      <c r="H1353" s="73" t="n"/>
      <c r="I1353" s="75" t="n"/>
      <c r="J1353" s="75" t="n"/>
      <c r="K1353" s="73" t="n"/>
      <c r="L1353" s="73" t="n"/>
      <c r="M1353" s="73" t="n"/>
      <c r="N1353" s="73" t="n"/>
      <c r="O1353" s="75" t="n"/>
      <c r="P1353" s="75" t="n"/>
      <c r="Q1353" s="73" t="n"/>
      <c r="R1353" s="73" t="n"/>
      <c r="S1353" s="73" t="n"/>
      <c r="T1353" s="73" t="n"/>
      <c r="U1353" s="73" t="n"/>
      <c r="V1353" s="73" t="n"/>
      <c r="W1353" s="73" t="n"/>
      <c r="X1353" s="73" t="n"/>
      <c r="Y1353" s="73" t="n"/>
      <c r="Z1353" s="73" t="n"/>
      <c r="AA1353" s="73" t="n"/>
      <c r="AB1353" s="73" t="n"/>
      <c r="AC1353" s="73" t="n"/>
      <c r="AD1353" s="73" t="n"/>
      <c r="AE1353" s="73" t="n"/>
      <c r="AF1353" s="73" t="n"/>
      <c r="AG1353" s="73" t="n"/>
      <c r="AH1353" s="73" t="n"/>
      <c r="AI1353" s="73" t="n"/>
      <c r="AJ1353" s="73" t="n"/>
      <c r="AK1353" s="73" t="n"/>
      <c r="AL1353" s="73" t="n"/>
      <c r="AM1353" s="73" t="n"/>
      <c r="AN1353" s="73" t="n"/>
      <c r="AO1353" s="73" t="n"/>
      <c r="AP1353" s="73" t="n"/>
      <c r="AQ1353" s="73" t="n"/>
      <c r="AR1353" s="73" t="n"/>
      <c r="AS1353" s="73" t="n"/>
      <c r="AT1353" s="73" t="n"/>
      <c r="AU1353" s="73" t="n"/>
      <c r="AV1353" s="73" t="n"/>
      <c r="AW1353" s="73" t="n"/>
      <c r="AX1353" s="73" t="n"/>
      <c r="AY1353" s="73" t="n"/>
      <c r="AZ1353" s="73" t="n"/>
      <c r="BA1353" s="73" t="n"/>
      <c r="BB1353" s="73" t="n"/>
      <c r="BC1353" s="73" t="n"/>
      <c r="BD1353" s="73" t="n"/>
      <c r="BE1353" s="73" t="n"/>
      <c r="BF1353" s="73" t="n"/>
      <c r="BG1353" s="73" t="n"/>
      <c r="BH1353" s="73" t="n"/>
      <c r="BI1353" s="73" t="n"/>
      <c r="BJ1353" s="73" t="n"/>
      <c r="BK1353" s="73" t="n"/>
      <c r="BL1353" s="73" t="n"/>
      <c r="BM1353" s="73" t="n"/>
      <c r="BN1353" s="73" t="n"/>
      <c r="BO1353" s="73" t="n"/>
      <c r="BP1353" s="73" t="n"/>
      <c r="BQ1353" s="165">
        <f>COUNTIF($G1353:$BP1353,"a")+COUNTIF($G1353:$BP1353,"r0,a5")/2+COUNTIF($G1353:$BP1353,"p5,a5")/2</f>
        <v/>
      </c>
      <c r="BR1353" s="165">
        <f>COUNTIF($G1353:$BP1353,"d")+COUNTIF($G1353:$BP1353,"r0,d5")/2+COUNTIF($G1353:$BP1353,"p5,d5")/2</f>
        <v/>
      </c>
      <c r="BS1353" s="165">
        <f>COUNTIF($G1353:$BP1353,"b")+COUNTIF($G1353:$BP1353,"r0,b5")/2+COUNTIF($G1353:$BP1353,"p5,b5")/2</f>
        <v/>
      </c>
      <c r="BT1353" s="165">
        <f>COUNTIF($G1353:$BP1353,"c")+COUNTIF($G1353:$BP1353,"r0,c5")/2+COUNTIF($G1353:$BP1353,"p5,c5")/2</f>
        <v/>
      </c>
      <c r="BU1353" s="165">
        <f>COUNTIF($G1353:$BP1353,"KH")+COUNTIF($G1353:$BP1353,"TL")+COUNTIF($G1353:$BP1353,"L")</f>
        <v/>
      </c>
      <c r="BV1353" s="165" t="n"/>
      <c r="BW1353" s="165">
        <f>COUNTIF($G1353:$BP1353,"hh")</f>
        <v/>
      </c>
      <c r="BX1353" s="165">
        <f>COUNTIF($G1353:$BP1353,"nt7")</f>
        <v/>
      </c>
      <c r="BY1353" s="165">
        <f>COUNTIF($G1353:$BP1353,"P")+COUNTIF($G1353:$BP1353,"p5,a5")/2+COUNTIF($G1353:$BP1353,"p5,b5")/2+COUNTIF($G1353:$BP1353,"p5,c5")/2+COUNTIF($G1353:$BP1353,"p5,d5")/2</f>
        <v/>
      </c>
      <c r="BZ1353" s="166">
        <f>SUBTOTAL(9,BQ1353:BY1353)</f>
        <v/>
      </c>
      <c r="CA1353" s="167">
        <f>SUM(J1353,L1353,N1353,P1353,R1353,T1353,X1353,Z1353,AB1353,AD1353,AF1353,AH1353,AL1353,AN1353,AP1353,AR1353,AT1353,AV1353,AZ1353,BB1353,BD1353,BF1353,BH1353,BP1353)</f>
        <v/>
      </c>
      <c r="CB1353" s="168">
        <f>SUM(H1353,V1353,AJ1353,AX1353,BL1353)</f>
        <v/>
      </c>
      <c r="CC1353" s="24">
        <f>SUM(BJ1353,BN1353)</f>
        <v/>
      </c>
      <c r="CD1353" s="169">
        <f>IF(BZ1353&gt;25,4,IF(BZ1353&gt;18,3,IF(BZ1353&gt;12,2,IF(BZ1353&gt;4,1,0))))-BX1353-2+1</f>
        <v/>
      </c>
      <c r="CE1353" s="30" t="n"/>
      <c r="CF1353" s="169">
        <f>CD1353*CI1353</f>
        <v/>
      </c>
      <c r="CG1353" s="170">
        <f>F1353-BY1353+1</f>
        <v/>
      </c>
      <c r="CH1353" s="169">
        <f>CE1353*16</f>
        <v/>
      </c>
      <c r="CI1353" s="171">
        <f>VLOOKUP(A1353,[1]DATA!$A$6:$AI$331,34,0)</f>
        <v/>
      </c>
      <c r="CJ1353" s="172">
        <f>VLOOKUP(A1353,[2]CHAMCONG!A$7:CI$333,79,0)</f>
        <v/>
      </c>
      <c r="CK1353" s="173">
        <f>CJ1353-CA1353</f>
        <v/>
      </c>
    </row>
    <row r="1354">
      <c r="A1354" s="69" t="n"/>
      <c r="B1354" s="70" t="n"/>
      <c r="C1354" s="77" t="n"/>
      <c r="D1354" s="84" t="n"/>
      <c r="E1354" s="69" t="n"/>
      <c r="F1354" s="69" t="n"/>
      <c r="G1354" s="73" t="n"/>
      <c r="H1354" s="73" t="n"/>
      <c r="I1354" s="75" t="n"/>
      <c r="J1354" s="75" t="n"/>
      <c r="K1354" s="73" t="n"/>
      <c r="L1354" s="73" t="n"/>
      <c r="M1354" s="73" t="n"/>
      <c r="N1354" s="73" t="n"/>
      <c r="O1354" s="75" t="n"/>
      <c r="P1354" s="75" t="n"/>
      <c r="Q1354" s="73" t="n"/>
      <c r="R1354" s="73" t="n"/>
      <c r="S1354" s="73" t="n"/>
      <c r="T1354" s="73" t="n"/>
      <c r="U1354" s="73" t="n"/>
      <c r="V1354" s="73" t="n"/>
      <c r="W1354" s="73" t="n"/>
      <c r="X1354" s="73" t="n"/>
      <c r="Y1354" s="73" t="n"/>
      <c r="Z1354" s="73" t="n"/>
      <c r="AA1354" s="73" t="n"/>
      <c r="AB1354" s="73" t="n"/>
      <c r="AC1354" s="73" t="n"/>
      <c r="AD1354" s="73" t="n"/>
      <c r="AE1354" s="73" t="n"/>
      <c r="AF1354" s="73" t="n"/>
      <c r="AG1354" s="73" t="n"/>
      <c r="AH1354" s="73" t="n"/>
      <c r="AI1354" s="73" t="n"/>
      <c r="AJ1354" s="73" t="n"/>
      <c r="AK1354" s="73" t="n"/>
      <c r="AL1354" s="73" t="n"/>
      <c r="AM1354" s="73" t="n"/>
      <c r="AN1354" s="73" t="n"/>
      <c r="AO1354" s="73" t="n"/>
      <c r="AP1354" s="73" t="n"/>
      <c r="AQ1354" s="73" t="n"/>
      <c r="AR1354" s="73" t="n"/>
      <c r="AS1354" s="73" t="n"/>
      <c r="AT1354" s="73" t="n"/>
      <c r="AU1354" s="73" t="n"/>
      <c r="AV1354" s="73" t="n"/>
      <c r="AW1354" s="73" t="n"/>
      <c r="AX1354" s="73" t="n"/>
      <c r="AY1354" s="73" t="n"/>
      <c r="AZ1354" s="73" t="n"/>
      <c r="BA1354" s="73" t="n"/>
      <c r="BB1354" s="73" t="n"/>
      <c r="BC1354" s="73" t="n"/>
      <c r="BD1354" s="73" t="n"/>
      <c r="BE1354" s="73" t="n"/>
      <c r="BF1354" s="73" t="n"/>
      <c r="BG1354" s="73" t="n"/>
      <c r="BH1354" s="73" t="n"/>
      <c r="BI1354" s="73" t="n"/>
      <c r="BJ1354" s="73" t="n"/>
      <c r="BK1354" s="73" t="n"/>
      <c r="BL1354" s="73" t="n"/>
      <c r="BM1354" s="73" t="n"/>
      <c r="BN1354" s="73" t="n"/>
      <c r="BO1354" s="73" t="n"/>
      <c r="BP1354" s="73" t="n"/>
      <c r="BQ1354" s="165">
        <f>COUNTIF($G1354:$BP1354,"a")+COUNTIF($G1354:$BP1354,"r0,a5")/2+COUNTIF($G1354:$BP1354,"p5,a5")/2</f>
        <v/>
      </c>
      <c r="BR1354" s="165">
        <f>COUNTIF($G1354:$BP1354,"d")+COUNTIF($G1354:$BP1354,"r0,d5")/2+COUNTIF($G1354:$BP1354,"p5,d5")/2</f>
        <v/>
      </c>
      <c r="BS1354" s="165">
        <f>COUNTIF($G1354:$BP1354,"b")+COUNTIF($G1354:$BP1354,"r0,b5")/2+COUNTIF($G1354:$BP1354,"p5,b5")/2</f>
        <v/>
      </c>
      <c r="BT1354" s="165">
        <f>COUNTIF($G1354:$BP1354,"c")+COUNTIF($G1354:$BP1354,"r0,c5")/2+COUNTIF($G1354:$BP1354,"p5,c5")/2</f>
        <v/>
      </c>
      <c r="BU1354" s="165">
        <f>COUNTIF($G1354:$BP1354,"KH")+COUNTIF($G1354:$BP1354,"TL")+COUNTIF($G1354:$BP1354,"L")</f>
        <v/>
      </c>
      <c r="BV1354" s="165" t="n"/>
      <c r="BW1354" s="165">
        <f>COUNTIF($G1354:$BP1354,"hh")</f>
        <v/>
      </c>
      <c r="BX1354" s="165">
        <f>COUNTIF($G1354:$BP1354,"nt7")</f>
        <v/>
      </c>
      <c r="BY1354" s="165">
        <f>COUNTIF($G1354:$BP1354,"P")+COUNTIF($G1354:$BP1354,"p5,a5")/2+COUNTIF($G1354:$BP1354,"p5,b5")/2+COUNTIF($G1354:$BP1354,"p5,c5")/2+COUNTIF($G1354:$BP1354,"p5,d5")/2</f>
        <v/>
      </c>
      <c r="BZ1354" s="166">
        <f>SUBTOTAL(9,BQ1354:BY1354)</f>
        <v/>
      </c>
      <c r="CA1354" s="167">
        <f>SUM(J1354,L1354,N1354,P1354,R1354,T1354,X1354,Z1354,AB1354,AD1354,AF1354,AH1354,AL1354,AN1354,AP1354,AR1354,AT1354,AV1354,AZ1354,BB1354,BD1354,BF1354,BH1354,BP1354)</f>
        <v/>
      </c>
      <c r="CB1354" s="168">
        <f>SUM(H1354,V1354,AJ1354,AX1354,BL1354)</f>
        <v/>
      </c>
      <c r="CC1354" s="24">
        <f>SUM(BJ1354,BN1354)</f>
        <v/>
      </c>
      <c r="CD1354" s="169">
        <f>IF(BZ1354&gt;25,4,IF(BZ1354&gt;18,3,IF(BZ1354&gt;12,2,IF(BZ1354&gt;4,1,0))))-BX1354-2+1</f>
        <v/>
      </c>
      <c r="CE1354" s="30" t="n"/>
      <c r="CF1354" s="169">
        <f>CD1354*CI1354</f>
        <v/>
      </c>
      <c r="CG1354" s="170">
        <f>F1354-BY1354+1</f>
        <v/>
      </c>
      <c r="CH1354" s="169">
        <f>CE1354*16</f>
        <v/>
      </c>
      <c r="CI1354" s="171">
        <f>VLOOKUP(A1354,[1]DATA!$A$6:$AI$331,34,0)</f>
        <v/>
      </c>
      <c r="CJ1354" s="172">
        <f>VLOOKUP(A1354,[2]CHAMCONG!A$7:CI$333,79,0)</f>
        <v/>
      </c>
      <c r="CK1354" s="173">
        <f>CJ1354-CA1354</f>
        <v/>
      </c>
    </row>
    <row r="1355">
      <c r="A1355" s="69" t="n"/>
      <c r="B1355" s="70" t="n"/>
      <c r="C1355" s="77" t="n"/>
      <c r="D1355" s="84" t="n"/>
      <c r="E1355" s="69" t="n"/>
      <c r="F1355" s="69" t="n"/>
      <c r="G1355" s="73" t="n"/>
      <c r="H1355" s="73" t="n"/>
      <c r="I1355" s="75" t="n"/>
      <c r="J1355" s="75" t="n"/>
      <c r="K1355" s="73" t="n"/>
      <c r="L1355" s="73" t="n"/>
      <c r="M1355" s="73" t="n"/>
      <c r="N1355" s="73" t="n"/>
      <c r="O1355" s="75" t="n"/>
      <c r="P1355" s="75" t="n"/>
      <c r="Q1355" s="73" t="n"/>
      <c r="R1355" s="73" t="n"/>
      <c r="S1355" s="73" t="n"/>
      <c r="T1355" s="73" t="n"/>
      <c r="U1355" s="73" t="n"/>
      <c r="V1355" s="73" t="n"/>
      <c r="W1355" s="73" t="n"/>
      <c r="X1355" s="73" t="n"/>
      <c r="Y1355" s="73" t="n"/>
      <c r="Z1355" s="73" t="n"/>
      <c r="AA1355" s="73" t="n"/>
      <c r="AB1355" s="73" t="n"/>
      <c r="AC1355" s="73" t="n"/>
      <c r="AD1355" s="73" t="n"/>
      <c r="AE1355" s="73" t="n"/>
      <c r="AF1355" s="73" t="n"/>
      <c r="AG1355" s="73" t="n"/>
      <c r="AH1355" s="73" t="n"/>
      <c r="AI1355" s="73" t="n"/>
      <c r="AJ1355" s="73" t="n"/>
      <c r="AK1355" s="73" t="n"/>
      <c r="AL1355" s="73" t="n"/>
      <c r="AM1355" s="73" t="n"/>
      <c r="AN1355" s="73" t="n"/>
      <c r="AO1355" s="73" t="n"/>
      <c r="AP1355" s="73" t="n"/>
      <c r="AQ1355" s="73" t="n"/>
      <c r="AR1355" s="73" t="n"/>
      <c r="AS1355" s="73" t="n"/>
      <c r="AT1355" s="73" t="n"/>
      <c r="AU1355" s="73" t="n"/>
      <c r="AV1355" s="73" t="n"/>
      <c r="AW1355" s="73" t="n"/>
      <c r="AX1355" s="73" t="n"/>
      <c r="AY1355" s="73" t="n"/>
      <c r="AZ1355" s="73" t="n"/>
      <c r="BA1355" s="73" t="n"/>
      <c r="BB1355" s="73" t="n"/>
      <c r="BC1355" s="73" t="n"/>
      <c r="BD1355" s="73" t="n"/>
      <c r="BE1355" s="73" t="n"/>
      <c r="BF1355" s="73" t="n"/>
      <c r="BG1355" s="73" t="n"/>
      <c r="BH1355" s="73" t="n"/>
      <c r="BI1355" s="73" t="n"/>
      <c r="BJ1355" s="73" t="n"/>
      <c r="BK1355" s="73" t="n"/>
      <c r="BL1355" s="73" t="n"/>
      <c r="BM1355" s="73" t="n"/>
      <c r="BN1355" s="73" t="n"/>
      <c r="BO1355" s="73" t="n"/>
      <c r="BP1355" s="73" t="n"/>
      <c r="BQ1355" s="165">
        <f>COUNTIF($G1355:$BP1355,"a")+COUNTIF($G1355:$BP1355,"r0,a5")/2+COUNTIF($G1355:$BP1355,"p5,a5")/2</f>
        <v/>
      </c>
      <c r="BR1355" s="165">
        <f>COUNTIF($G1355:$BP1355,"d")+COUNTIF($G1355:$BP1355,"r0,d5")/2+COUNTIF($G1355:$BP1355,"p5,d5")/2</f>
        <v/>
      </c>
      <c r="BS1355" s="165">
        <f>COUNTIF($G1355:$BP1355,"b")+COUNTIF($G1355:$BP1355,"r0,b5")/2+COUNTIF($G1355:$BP1355,"p5,b5")/2</f>
        <v/>
      </c>
      <c r="BT1355" s="165">
        <f>COUNTIF($G1355:$BP1355,"c")+COUNTIF($G1355:$BP1355,"r0,c5")/2+COUNTIF($G1355:$BP1355,"p5,c5")/2</f>
        <v/>
      </c>
      <c r="BU1355" s="165">
        <f>COUNTIF($G1355:$BP1355,"KH")+COUNTIF($G1355:$BP1355,"TL")+COUNTIF($G1355:$BP1355,"L")</f>
        <v/>
      </c>
      <c r="BV1355" s="165" t="n"/>
      <c r="BW1355" s="165">
        <f>COUNTIF($G1355:$BP1355,"hh")</f>
        <v/>
      </c>
      <c r="BX1355" s="165">
        <f>COUNTIF($G1355:$BP1355,"nt7")</f>
        <v/>
      </c>
      <c r="BY1355" s="165">
        <f>COUNTIF($G1355:$BP1355,"P")+COUNTIF($G1355:$BP1355,"p5,a5")/2+COUNTIF($G1355:$BP1355,"p5,b5")/2+COUNTIF($G1355:$BP1355,"p5,c5")/2+COUNTIF($G1355:$BP1355,"p5,d5")/2</f>
        <v/>
      </c>
      <c r="BZ1355" s="166">
        <f>SUBTOTAL(9,BQ1355:BY1355)</f>
        <v/>
      </c>
      <c r="CA1355" s="167">
        <f>SUM(J1355,L1355,N1355,P1355,R1355,T1355,X1355,Z1355,AB1355,AD1355,AF1355,AH1355,AL1355,AN1355,AP1355,AR1355,AT1355,AV1355,AZ1355,BB1355,BD1355,BF1355,BH1355,BP1355)</f>
        <v/>
      </c>
      <c r="CB1355" s="168">
        <f>SUM(H1355,V1355,AJ1355,AX1355,BL1355)</f>
        <v/>
      </c>
      <c r="CC1355" s="24">
        <f>SUM(BJ1355,BN1355)</f>
        <v/>
      </c>
      <c r="CD1355" s="169">
        <f>IF(BZ1355&gt;25,4,IF(BZ1355&gt;18,3,IF(BZ1355&gt;12,2,IF(BZ1355&gt;4,1,0))))-BX1355-2+1</f>
        <v/>
      </c>
      <c r="CE1355" s="30" t="n"/>
      <c r="CF1355" s="169">
        <f>CD1355*CI1355</f>
        <v/>
      </c>
      <c r="CG1355" s="170">
        <f>F1355-BY1355+1</f>
        <v/>
      </c>
      <c r="CH1355" s="169">
        <f>CE1355*16</f>
        <v/>
      </c>
      <c r="CI1355" s="171">
        <f>VLOOKUP(A1355,[1]DATA!$A$6:$AI$331,34,0)</f>
        <v/>
      </c>
      <c r="CJ1355" s="172">
        <f>VLOOKUP(A1355,[2]CHAMCONG!A$7:CI$333,79,0)</f>
        <v/>
      </c>
      <c r="CK1355" s="173">
        <f>CJ1355-CA1355</f>
        <v/>
      </c>
    </row>
    <row r="1356">
      <c r="A1356" s="69" t="n"/>
      <c r="B1356" s="70" t="n"/>
      <c r="C1356" s="77" t="n"/>
      <c r="D1356" s="84" t="n"/>
      <c r="E1356" s="69" t="n"/>
      <c r="F1356" s="69" t="n"/>
      <c r="G1356" s="73" t="n"/>
      <c r="H1356" s="73" t="n"/>
      <c r="I1356" s="75" t="n"/>
      <c r="J1356" s="75" t="n"/>
      <c r="K1356" s="73" t="n"/>
      <c r="L1356" s="73" t="n"/>
      <c r="M1356" s="73" t="n"/>
      <c r="N1356" s="73" t="n"/>
      <c r="O1356" s="75" t="n"/>
      <c r="P1356" s="75" t="n"/>
      <c r="Q1356" s="73" t="n"/>
      <c r="R1356" s="73" t="n"/>
      <c r="S1356" s="73" t="n"/>
      <c r="T1356" s="73" t="n"/>
      <c r="U1356" s="73" t="n"/>
      <c r="V1356" s="73" t="n"/>
      <c r="W1356" s="73" t="n"/>
      <c r="X1356" s="73" t="n"/>
      <c r="Y1356" s="73" t="n"/>
      <c r="Z1356" s="73" t="n"/>
      <c r="AA1356" s="73" t="n"/>
      <c r="AB1356" s="73" t="n"/>
      <c r="AC1356" s="73" t="n"/>
      <c r="AD1356" s="73" t="n"/>
      <c r="AE1356" s="73" t="n"/>
      <c r="AF1356" s="73" t="n"/>
      <c r="AG1356" s="73" t="n"/>
      <c r="AH1356" s="73" t="n"/>
      <c r="AI1356" s="73" t="n"/>
      <c r="AJ1356" s="73" t="n"/>
      <c r="AK1356" s="73" t="n"/>
      <c r="AL1356" s="73" t="n"/>
      <c r="AM1356" s="73" t="n"/>
      <c r="AN1356" s="73" t="n"/>
      <c r="AO1356" s="73" t="n"/>
      <c r="AP1356" s="73" t="n"/>
      <c r="AQ1356" s="73" t="n"/>
      <c r="AR1356" s="73" t="n"/>
      <c r="AS1356" s="73" t="n"/>
      <c r="AT1356" s="73" t="n"/>
      <c r="AU1356" s="73" t="n"/>
      <c r="AV1356" s="73" t="n"/>
      <c r="AW1356" s="73" t="n"/>
      <c r="AX1356" s="73" t="n"/>
      <c r="AY1356" s="73" t="n"/>
      <c r="AZ1356" s="73" t="n"/>
      <c r="BA1356" s="73" t="n"/>
      <c r="BB1356" s="73" t="n"/>
      <c r="BC1356" s="73" t="n"/>
      <c r="BD1356" s="73" t="n"/>
      <c r="BE1356" s="73" t="n"/>
      <c r="BF1356" s="73" t="n"/>
      <c r="BG1356" s="73" t="n"/>
      <c r="BH1356" s="73" t="n"/>
      <c r="BI1356" s="73" t="n"/>
      <c r="BJ1356" s="73" t="n"/>
      <c r="BK1356" s="73" t="n"/>
      <c r="BL1356" s="73" t="n"/>
      <c r="BM1356" s="73" t="n"/>
      <c r="BN1356" s="73" t="n"/>
      <c r="BO1356" s="73" t="n"/>
      <c r="BP1356" s="73" t="n"/>
      <c r="BQ1356" s="165">
        <f>COUNTIF($G1356:$BP1356,"a")+COUNTIF($G1356:$BP1356,"r0,a5")/2+COUNTIF($G1356:$BP1356,"p5,a5")/2</f>
        <v/>
      </c>
      <c r="BR1356" s="165">
        <f>COUNTIF($G1356:$BP1356,"d")+COUNTIF($G1356:$BP1356,"r0,d5")/2+COUNTIF($G1356:$BP1356,"p5,d5")/2</f>
        <v/>
      </c>
      <c r="BS1356" s="165">
        <f>COUNTIF($G1356:$BP1356,"b")+COUNTIF($G1356:$BP1356,"r0,b5")/2+COUNTIF($G1356:$BP1356,"p5,b5")/2</f>
        <v/>
      </c>
      <c r="BT1356" s="165">
        <f>COUNTIF($G1356:$BP1356,"c")+COUNTIF($G1356:$BP1356,"r0,c5")/2+COUNTIF($G1356:$BP1356,"p5,c5")/2</f>
        <v/>
      </c>
      <c r="BU1356" s="165">
        <f>COUNTIF($G1356:$BP1356,"KH")+COUNTIF($G1356:$BP1356,"TL")+COUNTIF($G1356:$BP1356,"L")</f>
        <v/>
      </c>
      <c r="BV1356" s="165" t="n"/>
      <c r="BW1356" s="165">
        <f>COUNTIF($G1356:$BP1356,"hh")</f>
        <v/>
      </c>
      <c r="BX1356" s="165">
        <f>COUNTIF($G1356:$BP1356,"nt7")</f>
        <v/>
      </c>
      <c r="BY1356" s="165">
        <f>COUNTIF($G1356:$BP1356,"P")+COUNTIF($G1356:$BP1356,"p5,a5")/2+COUNTIF($G1356:$BP1356,"p5,b5")/2+COUNTIF($G1356:$BP1356,"p5,c5")/2+COUNTIF($G1356:$BP1356,"p5,d5")/2</f>
        <v/>
      </c>
      <c r="BZ1356" s="166">
        <f>SUBTOTAL(9,BQ1356:BY1356)</f>
        <v/>
      </c>
      <c r="CA1356" s="167">
        <f>SUM(J1356,L1356,N1356,P1356,R1356,T1356,X1356,Z1356,AB1356,AD1356,AF1356,AH1356,AL1356,AN1356,AP1356,AR1356,AT1356,AV1356,AZ1356,BB1356,BD1356,BF1356,BH1356,BP1356)</f>
        <v/>
      </c>
      <c r="CB1356" s="168">
        <f>SUM(H1356,V1356,AJ1356,AX1356,BL1356)</f>
        <v/>
      </c>
      <c r="CC1356" s="24">
        <f>SUM(BJ1356,BN1356)</f>
        <v/>
      </c>
      <c r="CD1356" s="169">
        <f>IF(BZ1356&gt;25,4,IF(BZ1356&gt;18,3,IF(BZ1356&gt;12,2,IF(BZ1356&gt;4,1,0))))-BX1356-2+1</f>
        <v/>
      </c>
      <c r="CE1356" s="30" t="n"/>
      <c r="CF1356" s="169">
        <f>CD1356*CI1356</f>
        <v/>
      </c>
      <c r="CG1356" s="170">
        <f>F1356-BY1356+1</f>
        <v/>
      </c>
      <c r="CH1356" s="169">
        <f>CE1356*16</f>
        <v/>
      </c>
      <c r="CI1356" s="171">
        <f>VLOOKUP(A1356,[1]DATA!$A$6:$AI$331,34,0)</f>
        <v/>
      </c>
      <c r="CJ1356" s="172">
        <f>VLOOKUP(A1356,[2]CHAMCONG!A$7:CI$333,79,0)</f>
        <v/>
      </c>
      <c r="CK1356" s="173">
        <f>CJ1356-CA1356</f>
        <v/>
      </c>
    </row>
    <row r="1357">
      <c r="A1357" s="69" t="n"/>
      <c r="B1357" s="70" t="n"/>
      <c r="C1357" s="77" t="n"/>
      <c r="D1357" s="84" t="n"/>
      <c r="E1357" s="69" t="n"/>
      <c r="F1357" s="69" t="n"/>
      <c r="G1357" s="73" t="n"/>
      <c r="H1357" s="73" t="n"/>
      <c r="I1357" s="75" t="n"/>
      <c r="J1357" s="75" t="n"/>
      <c r="K1357" s="73" t="n"/>
      <c r="L1357" s="73" t="n"/>
      <c r="M1357" s="73" t="n"/>
      <c r="N1357" s="73" t="n"/>
      <c r="O1357" s="75" t="n"/>
      <c r="P1357" s="75" t="n"/>
      <c r="Q1357" s="73" t="n"/>
      <c r="R1357" s="73" t="n"/>
      <c r="S1357" s="73" t="n"/>
      <c r="T1357" s="73" t="n"/>
      <c r="U1357" s="73" t="n"/>
      <c r="V1357" s="73" t="n"/>
      <c r="W1357" s="73" t="n"/>
      <c r="X1357" s="73" t="n"/>
      <c r="Y1357" s="73" t="n"/>
      <c r="Z1357" s="73" t="n"/>
      <c r="AA1357" s="73" t="n"/>
      <c r="AB1357" s="73" t="n"/>
      <c r="AC1357" s="73" t="n"/>
      <c r="AD1357" s="73" t="n"/>
      <c r="AE1357" s="73" t="n"/>
      <c r="AF1357" s="73" t="n"/>
      <c r="AG1357" s="73" t="n"/>
      <c r="AH1357" s="73" t="n"/>
      <c r="AI1357" s="73" t="n"/>
      <c r="AJ1357" s="73" t="n"/>
      <c r="AK1357" s="73" t="n"/>
      <c r="AL1357" s="73" t="n"/>
      <c r="AM1357" s="73" t="n"/>
      <c r="AN1357" s="73" t="n"/>
      <c r="AO1357" s="73" t="n"/>
      <c r="AP1357" s="73" t="n"/>
      <c r="AQ1357" s="73" t="n"/>
      <c r="AR1357" s="73" t="n"/>
      <c r="AS1357" s="73" t="n"/>
      <c r="AT1357" s="73" t="n"/>
      <c r="AU1357" s="73" t="n"/>
      <c r="AV1357" s="73" t="n"/>
      <c r="AW1357" s="73" t="n"/>
      <c r="AX1357" s="73" t="n"/>
      <c r="AY1357" s="73" t="n"/>
      <c r="AZ1357" s="73" t="n"/>
      <c r="BA1357" s="73" t="n"/>
      <c r="BB1357" s="73" t="n"/>
      <c r="BC1357" s="73" t="n"/>
      <c r="BD1357" s="73" t="n"/>
      <c r="BE1357" s="73" t="n"/>
      <c r="BF1357" s="73" t="n"/>
      <c r="BG1357" s="73" t="n"/>
      <c r="BH1357" s="73" t="n"/>
      <c r="BI1357" s="73" t="n"/>
      <c r="BJ1357" s="73" t="n"/>
      <c r="BK1357" s="73" t="n"/>
      <c r="BL1357" s="73" t="n"/>
      <c r="BM1357" s="73" t="n"/>
      <c r="BN1357" s="73" t="n"/>
      <c r="BO1357" s="73" t="n"/>
      <c r="BP1357" s="73" t="n"/>
      <c r="BQ1357" s="165">
        <f>COUNTIF($G1357:$BP1357,"a")+COUNTIF($G1357:$BP1357,"r0,a5")/2+COUNTIF($G1357:$BP1357,"p5,a5")/2</f>
        <v/>
      </c>
      <c r="BR1357" s="165">
        <f>COUNTIF($G1357:$BP1357,"d")+COUNTIF($G1357:$BP1357,"r0,d5")/2+COUNTIF($G1357:$BP1357,"p5,d5")/2</f>
        <v/>
      </c>
      <c r="BS1357" s="165">
        <f>COUNTIF($G1357:$BP1357,"b")+COUNTIF($G1357:$BP1357,"r0,b5")/2+COUNTIF($G1357:$BP1357,"p5,b5")/2</f>
        <v/>
      </c>
      <c r="BT1357" s="165">
        <f>COUNTIF($G1357:$BP1357,"c")+COUNTIF($G1357:$BP1357,"r0,c5")/2+COUNTIF($G1357:$BP1357,"p5,c5")/2</f>
        <v/>
      </c>
      <c r="BU1357" s="165">
        <f>COUNTIF($G1357:$BP1357,"KH")+COUNTIF($G1357:$BP1357,"TL")+COUNTIF($G1357:$BP1357,"L")</f>
        <v/>
      </c>
      <c r="BV1357" s="165" t="n"/>
      <c r="BW1357" s="165">
        <f>COUNTIF($G1357:$BP1357,"hh")</f>
        <v/>
      </c>
      <c r="BX1357" s="165">
        <f>COUNTIF($G1357:$BP1357,"nt7")</f>
        <v/>
      </c>
      <c r="BY1357" s="165">
        <f>COUNTIF($G1357:$BP1357,"P")+COUNTIF($G1357:$BP1357,"p5,a5")/2+COUNTIF($G1357:$BP1357,"p5,b5")/2+COUNTIF($G1357:$BP1357,"p5,c5")/2+COUNTIF($G1357:$BP1357,"p5,d5")/2</f>
        <v/>
      </c>
      <c r="BZ1357" s="166">
        <f>SUBTOTAL(9,BQ1357:BY1357)</f>
        <v/>
      </c>
      <c r="CA1357" s="167">
        <f>SUM(J1357,L1357,N1357,P1357,R1357,T1357,X1357,Z1357,AB1357,AD1357,AF1357,AH1357,AL1357,AN1357,AP1357,AR1357,AT1357,AV1357,AZ1357,BB1357,BD1357,BF1357,BH1357,BP1357)</f>
        <v/>
      </c>
      <c r="CB1357" s="168">
        <f>SUM(H1357,V1357,AJ1357,AX1357,BL1357)</f>
        <v/>
      </c>
      <c r="CC1357" s="24">
        <f>SUM(BJ1357,BN1357)</f>
        <v/>
      </c>
      <c r="CD1357" s="169">
        <f>IF(BZ1357&gt;25,4,IF(BZ1357&gt;18,3,IF(BZ1357&gt;12,2,IF(BZ1357&gt;4,1,0))))-BX1357-2+1</f>
        <v/>
      </c>
      <c r="CE1357" s="30" t="n"/>
      <c r="CF1357" s="169">
        <f>CD1357*CI1357</f>
        <v/>
      </c>
      <c r="CG1357" s="170">
        <f>F1357-BY1357+1</f>
        <v/>
      </c>
      <c r="CH1357" s="169">
        <f>CE1357*16</f>
        <v/>
      </c>
      <c r="CI1357" s="171">
        <f>VLOOKUP(A1357,[1]DATA!$A$6:$AI$331,34,0)</f>
        <v/>
      </c>
      <c r="CJ1357" s="172">
        <f>VLOOKUP(A1357,[2]CHAMCONG!A$7:CI$333,79,0)</f>
        <v/>
      </c>
      <c r="CK1357" s="173">
        <f>CJ1357-CA1357</f>
        <v/>
      </c>
    </row>
    <row r="1358">
      <c r="A1358" s="69" t="n"/>
      <c r="B1358" s="70" t="n"/>
      <c r="C1358" s="77" t="n"/>
      <c r="D1358" s="84" t="n"/>
      <c r="E1358" s="69" t="n"/>
      <c r="F1358" s="69" t="n"/>
      <c r="G1358" s="73" t="n"/>
      <c r="H1358" s="73" t="n"/>
      <c r="I1358" s="75" t="n"/>
      <c r="J1358" s="75" t="n"/>
      <c r="K1358" s="73" t="n"/>
      <c r="L1358" s="73" t="n"/>
      <c r="M1358" s="73" t="n"/>
      <c r="N1358" s="73" t="n"/>
      <c r="O1358" s="75" t="n"/>
      <c r="P1358" s="75" t="n"/>
      <c r="Q1358" s="73" t="n"/>
      <c r="R1358" s="73" t="n"/>
      <c r="S1358" s="73" t="n"/>
      <c r="T1358" s="73" t="n"/>
      <c r="U1358" s="73" t="n"/>
      <c r="V1358" s="73" t="n"/>
      <c r="W1358" s="73" t="n"/>
      <c r="X1358" s="73" t="n"/>
      <c r="Y1358" s="73" t="n"/>
      <c r="Z1358" s="73" t="n"/>
      <c r="AA1358" s="73" t="n"/>
      <c r="AB1358" s="73" t="n"/>
      <c r="AC1358" s="73" t="n"/>
      <c r="AD1358" s="73" t="n"/>
      <c r="AE1358" s="73" t="n"/>
      <c r="AF1358" s="73" t="n"/>
      <c r="AG1358" s="73" t="n"/>
      <c r="AH1358" s="73" t="n"/>
      <c r="AI1358" s="73" t="n"/>
      <c r="AJ1358" s="73" t="n"/>
      <c r="AK1358" s="73" t="n"/>
      <c r="AL1358" s="73" t="n"/>
      <c r="AM1358" s="73" t="n"/>
      <c r="AN1358" s="73" t="n"/>
      <c r="AO1358" s="73" t="n"/>
      <c r="AP1358" s="73" t="n"/>
      <c r="AQ1358" s="73" t="n"/>
      <c r="AR1358" s="73" t="n"/>
      <c r="AS1358" s="73" t="n"/>
      <c r="AT1358" s="73" t="n"/>
      <c r="AU1358" s="73" t="n"/>
      <c r="AV1358" s="73" t="n"/>
      <c r="AW1358" s="73" t="n"/>
      <c r="AX1358" s="73" t="n"/>
      <c r="AY1358" s="73" t="n"/>
      <c r="AZ1358" s="73" t="n"/>
      <c r="BA1358" s="73" t="n"/>
      <c r="BB1358" s="73" t="n"/>
      <c r="BC1358" s="73" t="n"/>
      <c r="BD1358" s="73" t="n"/>
      <c r="BE1358" s="73" t="n"/>
      <c r="BF1358" s="73" t="n"/>
      <c r="BG1358" s="73" t="n"/>
      <c r="BH1358" s="73" t="n"/>
      <c r="BI1358" s="73" t="n"/>
      <c r="BJ1358" s="73" t="n"/>
      <c r="BK1358" s="73" t="n"/>
      <c r="BL1358" s="73" t="n"/>
      <c r="BM1358" s="73" t="n"/>
      <c r="BN1358" s="73" t="n"/>
      <c r="BO1358" s="73" t="n"/>
      <c r="BP1358" s="73" t="n"/>
      <c r="BQ1358" s="165">
        <f>COUNTIF($G1358:$BP1358,"a")+COUNTIF($G1358:$BP1358,"r0,a5")/2+COUNTIF($G1358:$BP1358,"p5,a5")/2</f>
        <v/>
      </c>
      <c r="BR1358" s="165">
        <f>COUNTIF($G1358:$BP1358,"d")+COUNTIF($G1358:$BP1358,"r0,d5")/2+COUNTIF($G1358:$BP1358,"p5,d5")/2</f>
        <v/>
      </c>
      <c r="BS1358" s="165">
        <f>COUNTIF($G1358:$BP1358,"b")+COUNTIF($G1358:$BP1358,"r0,b5")/2+COUNTIF($G1358:$BP1358,"p5,b5")/2</f>
        <v/>
      </c>
      <c r="BT1358" s="165">
        <f>COUNTIF($G1358:$BP1358,"c")+COUNTIF($G1358:$BP1358,"r0,c5")/2+COUNTIF($G1358:$BP1358,"p5,c5")/2</f>
        <v/>
      </c>
      <c r="BU1358" s="165">
        <f>COUNTIF($G1358:$BP1358,"KH")+COUNTIF($G1358:$BP1358,"TL")+COUNTIF($G1358:$BP1358,"L")</f>
        <v/>
      </c>
      <c r="BV1358" s="165" t="n"/>
      <c r="BW1358" s="165">
        <f>COUNTIF($G1358:$BP1358,"hh")</f>
        <v/>
      </c>
      <c r="BX1358" s="165">
        <f>COUNTIF($G1358:$BP1358,"nt7")</f>
        <v/>
      </c>
      <c r="BY1358" s="165">
        <f>COUNTIF($G1358:$BP1358,"P")+COUNTIF($G1358:$BP1358,"p5,a5")/2+COUNTIF($G1358:$BP1358,"p5,b5")/2+COUNTIF($G1358:$BP1358,"p5,c5")/2+COUNTIF($G1358:$BP1358,"p5,d5")/2</f>
        <v/>
      </c>
      <c r="BZ1358" s="166">
        <f>SUBTOTAL(9,BQ1358:BY1358)</f>
        <v/>
      </c>
      <c r="CA1358" s="167">
        <f>SUM(J1358,L1358,N1358,P1358,R1358,T1358,X1358,Z1358,AB1358,AD1358,AF1358,AH1358,AL1358,AN1358,AP1358,AR1358,AT1358,AV1358,AZ1358,BB1358,BD1358,BF1358,BH1358,BP1358)</f>
        <v/>
      </c>
      <c r="CB1358" s="168">
        <f>SUM(H1358,V1358,AJ1358,AX1358,BL1358)</f>
        <v/>
      </c>
      <c r="CC1358" s="24">
        <f>SUM(BJ1358,BN1358)</f>
        <v/>
      </c>
      <c r="CD1358" s="169">
        <f>IF(BZ1358&gt;25,4,IF(BZ1358&gt;18,3,IF(BZ1358&gt;12,2,IF(BZ1358&gt;4,1,0))))-BX1358-2+1</f>
        <v/>
      </c>
      <c r="CE1358" s="30" t="n"/>
      <c r="CF1358" s="169">
        <f>CD1358*CI1358</f>
        <v/>
      </c>
      <c r="CG1358" s="170">
        <f>F1358-BY1358+1</f>
        <v/>
      </c>
      <c r="CH1358" s="169">
        <f>CE1358*16</f>
        <v/>
      </c>
      <c r="CI1358" s="171">
        <f>VLOOKUP(A1358,[1]DATA!$A$6:$AI$331,34,0)</f>
        <v/>
      </c>
      <c r="CJ1358" s="172">
        <f>VLOOKUP(A1358,[2]CHAMCONG!A$7:CI$333,79,0)</f>
        <v/>
      </c>
      <c r="CK1358" s="173">
        <f>CJ1358-CA1358</f>
        <v/>
      </c>
    </row>
    <row r="1359">
      <c r="A1359" s="69" t="n"/>
      <c r="B1359" s="70" t="n"/>
      <c r="C1359" s="77" t="n"/>
      <c r="D1359" s="84" t="n"/>
      <c r="E1359" s="69" t="n"/>
      <c r="F1359" s="69" t="n"/>
      <c r="G1359" s="73" t="n"/>
      <c r="H1359" s="73" t="n"/>
      <c r="I1359" s="75" t="n"/>
      <c r="J1359" s="75" t="n"/>
      <c r="K1359" s="73" t="n"/>
      <c r="L1359" s="73" t="n"/>
      <c r="M1359" s="73" t="n"/>
      <c r="N1359" s="73" t="n"/>
      <c r="O1359" s="75" t="n"/>
      <c r="P1359" s="75" t="n"/>
      <c r="Q1359" s="73" t="n"/>
      <c r="R1359" s="73" t="n"/>
      <c r="S1359" s="73" t="n"/>
      <c r="T1359" s="73" t="n"/>
      <c r="U1359" s="73" t="n"/>
      <c r="V1359" s="73" t="n"/>
      <c r="W1359" s="73" t="n"/>
      <c r="X1359" s="73" t="n"/>
      <c r="Y1359" s="73" t="n"/>
      <c r="Z1359" s="73" t="n"/>
      <c r="AA1359" s="73" t="n"/>
      <c r="AB1359" s="73" t="n"/>
      <c r="AC1359" s="73" t="n"/>
      <c r="AD1359" s="73" t="n"/>
      <c r="AE1359" s="73" t="n"/>
      <c r="AF1359" s="73" t="n"/>
      <c r="AG1359" s="73" t="n"/>
      <c r="AH1359" s="73" t="n"/>
      <c r="AI1359" s="73" t="n"/>
      <c r="AJ1359" s="73" t="n"/>
      <c r="AK1359" s="73" t="n"/>
      <c r="AL1359" s="73" t="n"/>
      <c r="AM1359" s="73" t="n"/>
      <c r="AN1359" s="73" t="n"/>
      <c r="AO1359" s="73" t="n"/>
      <c r="AP1359" s="73" t="n"/>
      <c r="AQ1359" s="73" t="n"/>
      <c r="AR1359" s="73" t="n"/>
      <c r="AS1359" s="73" t="n"/>
      <c r="AT1359" s="73" t="n"/>
      <c r="AU1359" s="73" t="n"/>
      <c r="AV1359" s="73" t="n"/>
      <c r="AW1359" s="73" t="n"/>
      <c r="AX1359" s="73" t="n"/>
      <c r="AY1359" s="73" t="n"/>
      <c r="AZ1359" s="73" t="n"/>
      <c r="BA1359" s="73" t="n"/>
      <c r="BB1359" s="73" t="n"/>
      <c r="BC1359" s="73" t="n"/>
      <c r="BD1359" s="73" t="n"/>
      <c r="BE1359" s="73" t="n"/>
      <c r="BF1359" s="73" t="n"/>
      <c r="BG1359" s="73" t="n"/>
      <c r="BH1359" s="73" t="n"/>
      <c r="BI1359" s="73" t="n"/>
      <c r="BJ1359" s="73" t="n"/>
      <c r="BK1359" s="73" t="n"/>
      <c r="BL1359" s="73" t="n"/>
      <c r="BM1359" s="73" t="n"/>
      <c r="BN1359" s="73" t="n"/>
      <c r="BO1359" s="73" t="n"/>
      <c r="BP1359" s="73" t="n"/>
      <c r="BQ1359" s="165">
        <f>COUNTIF($G1359:$BP1359,"a")+COUNTIF($G1359:$BP1359,"r0,a5")/2+COUNTIF($G1359:$BP1359,"p5,a5")/2</f>
        <v/>
      </c>
      <c r="BR1359" s="165">
        <f>COUNTIF($G1359:$BP1359,"d")+COUNTIF($G1359:$BP1359,"r0,d5")/2+COUNTIF($G1359:$BP1359,"p5,d5")/2</f>
        <v/>
      </c>
      <c r="BS1359" s="165">
        <f>COUNTIF($G1359:$BP1359,"b")+COUNTIF($G1359:$BP1359,"r0,b5")/2+COUNTIF($G1359:$BP1359,"p5,b5")/2</f>
        <v/>
      </c>
      <c r="BT1359" s="165">
        <f>COUNTIF($G1359:$BP1359,"c")+COUNTIF($G1359:$BP1359,"r0,c5")/2+COUNTIF($G1359:$BP1359,"p5,c5")/2</f>
        <v/>
      </c>
      <c r="BU1359" s="165">
        <f>COUNTIF($G1359:$BP1359,"KH")+COUNTIF($G1359:$BP1359,"TL")+COUNTIF($G1359:$BP1359,"L")</f>
        <v/>
      </c>
      <c r="BV1359" s="165" t="n"/>
      <c r="BW1359" s="165">
        <f>COUNTIF($G1359:$BP1359,"hh")</f>
        <v/>
      </c>
      <c r="BX1359" s="165">
        <f>COUNTIF($G1359:$BP1359,"nt7")</f>
        <v/>
      </c>
      <c r="BY1359" s="165">
        <f>COUNTIF($G1359:$BP1359,"P")+COUNTIF($G1359:$BP1359,"p5,a5")/2+COUNTIF($G1359:$BP1359,"p5,b5")/2+COUNTIF($G1359:$BP1359,"p5,c5")/2+COUNTIF($G1359:$BP1359,"p5,d5")/2</f>
        <v/>
      </c>
      <c r="BZ1359" s="166">
        <f>SUBTOTAL(9,BQ1359:BY1359)</f>
        <v/>
      </c>
      <c r="CA1359" s="167">
        <f>SUM(J1359,L1359,N1359,P1359,R1359,T1359,X1359,Z1359,AB1359,AD1359,AF1359,AH1359,AL1359,AN1359,AP1359,AR1359,AT1359,AV1359,AZ1359,BB1359,BD1359,BF1359,BH1359,BP1359)</f>
        <v/>
      </c>
      <c r="CB1359" s="168">
        <f>SUM(H1359,V1359,AJ1359,AX1359,BL1359)</f>
        <v/>
      </c>
      <c r="CC1359" s="24">
        <f>SUM(BJ1359,BN1359)</f>
        <v/>
      </c>
      <c r="CD1359" s="169">
        <f>IF(BZ1359&gt;25,4,IF(BZ1359&gt;18,3,IF(BZ1359&gt;12,2,IF(BZ1359&gt;4,1,0))))-BX1359-2+1</f>
        <v/>
      </c>
      <c r="CE1359" s="30" t="n"/>
      <c r="CF1359" s="169">
        <f>CD1359*CI1359</f>
        <v/>
      </c>
      <c r="CG1359" s="170">
        <f>F1359-BY1359+1</f>
        <v/>
      </c>
      <c r="CH1359" s="169">
        <f>CE1359*16</f>
        <v/>
      </c>
      <c r="CI1359" s="171">
        <f>VLOOKUP(A1359,[1]DATA!$A$6:$AI$331,34,0)</f>
        <v/>
      </c>
      <c r="CJ1359" s="172">
        <f>VLOOKUP(A1359,[2]CHAMCONG!A$7:CI$333,79,0)</f>
        <v/>
      </c>
      <c r="CK1359" s="173">
        <f>CJ1359-CA1359</f>
        <v/>
      </c>
    </row>
    <row r="1360">
      <c r="A1360" s="69" t="n"/>
      <c r="B1360" s="70" t="n"/>
      <c r="C1360" s="77" t="n"/>
      <c r="D1360" s="84" t="n"/>
      <c r="E1360" s="69" t="n"/>
      <c r="F1360" s="69" t="n"/>
      <c r="G1360" s="73" t="n"/>
      <c r="H1360" s="73" t="n"/>
      <c r="I1360" s="75" t="n"/>
      <c r="J1360" s="75" t="n"/>
      <c r="K1360" s="73" t="n"/>
      <c r="L1360" s="73" t="n"/>
      <c r="M1360" s="73" t="n"/>
      <c r="N1360" s="73" t="n"/>
      <c r="O1360" s="75" t="n"/>
      <c r="P1360" s="75" t="n"/>
      <c r="Q1360" s="73" t="n"/>
      <c r="R1360" s="73" t="n"/>
      <c r="S1360" s="73" t="n"/>
      <c r="T1360" s="73" t="n"/>
      <c r="U1360" s="73" t="n"/>
      <c r="V1360" s="73" t="n"/>
      <c r="W1360" s="73" t="n"/>
      <c r="X1360" s="73" t="n"/>
      <c r="Y1360" s="73" t="n"/>
      <c r="Z1360" s="73" t="n"/>
      <c r="AA1360" s="73" t="n"/>
      <c r="AB1360" s="73" t="n"/>
      <c r="AC1360" s="73" t="n"/>
      <c r="AD1360" s="73" t="n"/>
      <c r="AE1360" s="73" t="n"/>
      <c r="AF1360" s="73" t="n"/>
      <c r="AG1360" s="73" t="n"/>
      <c r="AH1360" s="73" t="n"/>
      <c r="AI1360" s="73" t="n"/>
      <c r="AJ1360" s="73" t="n"/>
      <c r="AK1360" s="73" t="n"/>
      <c r="AL1360" s="73" t="n"/>
      <c r="AM1360" s="73" t="n"/>
      <c r="AN1360" s="73" t="n"/>
      <c r="AO1360" s="73" t="n"/>
      <c r="AP1360" s="73" t="n"/>
      <c r="AQ1360" s="73" t="n"/>
      <c r="AR1360" s="73" t="n"/>
      <c r="AS1360" s="73" t="n"/>
      <c r="AT1360" s="73" t="n"/>
      <c r="AU1360" s="73" t="n"/>
      <c r="AV1360" s="73" t="n"/>
      <c r="AW1360" s="73" t="n"/>
      <c r="AX1360" s="73" t="n"/>
      <c r="AY1360" s="73" t="n"/>
      <c r="AZ1360" s="73" t="n"/>
      <c r="BA1360" s="73" t="n"/>
      <c r="BB1360" s="73" t="n"/>
      <c r="BC1360" s="73" t="n"/>
      <c r="BD1360" s="73" t="n"/>
      <c r="BE1360" s="73" t="n"/>
      <c r="BF1360" s="73" t="n"/>
      <c r="BG1360" s="73" t="n"/>
      <c r="BH1360" s="73" t="n"/>
      <c r="BI1360" s="73" t="n"/>
      <c r="BJ1360" s="73" t="n"/>
      <c r="BK1360" s="73" t="n"/>
      <c r="BL1360" s="73" t="n"/>
      <c r="BM1360" s="73" t="n"/>
      <c r="BN1360" s="73" t="n"/>
      <c r="BO1360" s="73" t="n"/>
      <c r="BP1360" s="73" t="n"/>
      <c r="BQ1360" s="165">
        <f>COUNTIF($G1360:$BP1360,"a")+COUNTIF($G1360:$BP1360,"r0,a5")/2+COUNTIF($G1360:$BP1360,"p5,a5")/2</f>
        <v/>
      </c>
      <c r="BR1360" s="165">
        <f>COUNTIF($G1360:$BP1360,"d")+COUNTIF($G1360:$BP1360,"r0,d5")/2+COUNTIF($G1360:$BP1360,"p5,d5")/2</f>
        <v/>
      </c>
      <c r="BS1360" s="165">
        <f>COUNTIF($G1360:$BP1360,"b")+COUNTIF($G1360:$BP1360,"r0,b5")/2+COUNTIF($G1360:$BP1360,"p5,b5")/2</f>
        <v/>
      </c>
      <c r="BT1360" s="165">
        <f>COUNTIF($G1360:$BP1360,"c")+COUNTIF($G1360:$BP1360,"r0,c5")/2+COUNTIF($G1360:$BP1360,"p5,c5")/2</f>
        <v/>
      </c>
      <c r="BU1360" s="165">
        <f>COUNTIF($G1360:$BP1360,"KH")+COUNTIF($G1360:$BP1360,"TL")+COUNTIF($G1360:$BP1360,"L")</f>
        <v/>
      </c>
      <c r="BV1360" s="165" t="n"/>
      <c r="BW1360" s="165">
        <f>COUNTIF($G1360:$BP1360,"hh")</f>
        <v/>
      </c>
      <c r="BX1360" s="165">
        <f>COUNTIF($G1360:$BP1360,"nt7")</f>
        <v/>
      </c>
      <c r="BY1360" s="165">
        <f>COUNTIF($G1360:$BP1360,"P")+COUNTIF($G1360:$BP1360,"p5,a5")/2+COUNTIF($G1360:$BP1360,"p5,b5")/2+COUNTIF($G1360:$BP1360,"p5,c5")/2+COUNTIF($G1360:$BP1360,"p5,d5")/2</f>
        <v/>
      </c>
      <c r="BZ1360" s="166">
        <f>SUBTOTAL(9,BQ1360:BY1360)</f>
        <v/>
      </c>
      <c r="CA1360" s="167">
        <f>SUM(J1360,L1360,N1360,P1360,R1360,T1360,X1360,Z1360,AB1360,AD1360,AF1360,AH1360,AL1360,AN1360,AP1360,AR1360,AT1360,AV1360,AZ1360,BB1360,BD1360,BF1360,BH1360,BP1360)</f>
        <v/>
      </c>
      <c r="CB1360" s="168">
        <f>SUM(H1360,V1360,AJ1360,AX1360,BL1360)</f>
        <v/>
      </c>
      <c r="CC1360" s="24">
        <f>SUM(BJ1360,BN1360)</f>
        <v/>
      </c>
      <c r="CD1360" s="169">
        <f>IF(BZ1360&gt;25,4,IF(BZ1360&gt;18,3,IF(BZ1360&gt;12,2,IF(BZ1360&gt;4,1,0))))-BX1360-2+1</f>
        <v/>
      </c>
      <c r="CE1360" s="30" t="n"/>
      <c r="CF1360" s="169">
        <f>CD1360*CI1360</f>
        <v/>
      </c>
      <c r="CG1360" s="170">
        <f>F1360-BY1360+1</f>
        <v/>
      </c>
      <c r="CH1360" s="169">
        <f>CE1360*16</f>
        <v/>
      </c>
      <c r="CI1360" s="171">
        <f>VLOOKUP(A1360,[1]DATA!$A$6:$AI$331,34,0)</f>
        <v/>
      </c>
      <c r="CJ1360" s="172">
        <f>VLOOKUP(A1360,[2]CHAMCONG!A$7:CI$333,79,0)</f>
        <v/>
      </c>
      <c r="CK1360" s="173">
        <f>CJ1360-CA1360</f>
        <v/>
      </c>
    </row>
    <row r="1361">
      <c r="A1361" s="69" t="n"/>
      <c r="B1361" s="70" t="n"/>
      <c r="C1361" s="77" t="n"/>
      <c r="D1361" s="84" t="n"/>
      <c r="E1361" s="69" t="n"/>
      <c r="F1361" s="69" t="n"/>
      <c r="G1361" s="73" t="n"/>
      <c r="H1361" s="73" t="n"/>
      <c r="I1361" s="75" t="n"/>
      <c r="J1361" s="75" t="n"/>
      <c r="K1361" s="73" t="n"/>
      <c r="L1361" s="73" t="n"/>
      <c r="M1361" s="73" t="n"/>
      <c r="N1361" s="73" t="n"/>
      <c r="O1361" s="75" t="n"/>
      <c r="P1361" s="75" t="n"/>
      <c r="Q1361" s="73" t="n"/>
      <c r="R1361" s="73" t="n"/>
      <c r="S1361" s="73" t="n"/>
      <c r="T1361" s="73" t="n"/>
      <c r="U1361" s="73" t="n"/>
      <c r="V1361" s="73" t="n"/>
      <c r="W1361" s="73" t="n"/>
      <c r="X1361" s="73" t="n"/>
      <c r="Y1361" s="73" t="n"/>
      <c r="Z1361" s="73" t="n"/>
      <c r="AA1361" s="73" t="n"/>
      <c r="AB1361" s="73" t="n"/>
      <c r="AC1361" s="73" t="n"/>
      <c r="AD1361" s="73" t="n"/>
      <c r="AE1361" s="73" t="n"/>
      <c r="AF1361" s="73" t="n"/>
      <c r="AG1361" s="73" t="n"/>
      <c r="AH1361" s="73" t="n"/>
      <c r="AI1361" s="73" t="n"/>
      <c r="AJ1361" s="73" t="n"/>
      <c r="AK1361" s="73" t="n"/>
      <c r="AL1361" s="73" t="n"/>
      <c r="AM1361" s="73" t="n"/>
      <c r="AN1361" s="73" t="n"/>
      <c r="AO1361" s="73" t="n"/>
      <c r="AP1361" s="73" t="n"/>
      <c r="AQ1361" s="73" t="n"/>
      <c r="AR1361" s="73" t="n"/>
      <c r="AS1361" s="73" t="n"/>
      <c r="AT1361" s="73" t="n"/>
      <c r="AU1361" s="73" t="n"/>
      <c r="AV1361" s="73" t="n"/>
      <c r="AW1361" s="73" t="n"/>
      <c r="AX1361" s="73" t="n"/>
      <c r="AY1361" s="73" t="n"/>
      <c r="AZ1361" s="73" t="n"/>
      <c r="BA1361" s="73" t="n"/>
      <c r="BB1361" s="73" t="n"/>
      <c r="BC1361" s="73" t="n"/>
      <c r="BD1361" s="73" t="n"/>
      <c r="BE1361" s="73" t="n"/>
      <c r="BF1361" s="73" t="n"/>
      <c r="BG1361" s="73" t="n"/>
      <c r="BH1361" s="73" t="n"/>
      <c r="BI1361" s="73" t="n"/>
      <c r="BJ1361" s="73" t="n"/>
      <c r="BK1361" s="73" t="n"/>
      <c r="BL1361" s="73" t="n"/>
      <c r="BM1361" s="73" t="n"/>
      <c r="BN1361" s="73" t="n"/>
      <c r="BO1361" s="73" t="n"/>
      <c r="BP1361" s="73" t="n"/>
      <c r="BQ1361" s="165">
        <f>COUNTIF($G1361:$BP1361,"a")+COUNTIF($G1361:$BP1361,"r0,a5")/2+COUNTIF($G1361:$BP1361,"p5,a5")/2</f>
        <v/>
      </c>
      <c r="BR1361" s="165">
        <f>COUNTIF($G1361:$BP1361,"d")+COUNTIF($G1361:$BP1361,"r0,d5")/2+COUNTIF($G1361:$BP1361,"p5,d5")/2</f>
        <v/>
      </c>
      <c r="BS1361" s="165">
        <f>COUNTIF($G1361:$BP1361,"b")+COUNTIF($G1361:$BP1361,"r0,b5")/2+COUNTIF($G1361:$BP1361,"p5,b5")/2</f>
        <v/>
      </c>
      <c r="BT1361" s="165">
        <f>COUNTIF($G1361:$BP1361,"c")+COUNTIF($G1361:$BP1361,"r0,c5")/2+COUNTIF($G1361:$BP1361,"p5,c5")/2</f>
        <v/>
      </c>
      <c r="BU1361" s="165">
        <f>COUNTIF($G1361:$BP1361,"KH")+COUNTIF($G1361:$BP1361,"TL")+COUNTIF($G1361:$BP1361,"L")</f>
        <v/>
      </c>
      <c r="BV1361" s="165" t="n"/>
      <c r="BW1361" s="165">
        <f>COUNTIF($G1361:$BP1361,"hh")</f>
        <v/>
      </c>
      <c r="BX1361" s="165">
        <f>COUNTIF($G1361:$BP1361,"nt7")</f>
        <v/>
      </c>
      <c r="BY1361" s="165">
        <f>COUNTIF($G1361:$BP1361,"P")+COUNTIF($G1361:$BP1361,"p5,a5")/2+COUNTIF($G1361:$BP1361,"p5,b5")/2+COUNTIF($G1361:$BP1361,"p5,c5")/2+COUNTIF($G1361:$BP1361,"p5,d5")/2</f>
        <v/>
      </c>
      <c r="BZ1361" s="166">
        <f>SUBTOTAL(9,BQ1361:BY1361)</f>
        <v/>
      </c>
      <c r="CA1361" s="167">
        <f>SUM(J1361,L1361,N1361,P1361,R1361,T1361,X1361,Z1361,AB1361,AD1361,AF1361,AH1361,AL1361,AN1361,AP1361,AR1361,AT1361,AV1361,AZ1361,BB1361,BD1361,BF1361,BH1361,BP1361)</f>
        <v/>
      </c>
      <c r="CB1361" s="168">
        <f>SUM(H1361,V1361,AJ1361,AX1361,BL1361)</f>
        <v/>
      </c>
      <c r="CC1361" s="24">
        <f>SUM(BJ1361,BN1361)</f>
        <v/>
      </c>
      <c r="CD1361" s="169">
        <f>IF(BZ1361&gt;25,4,IF(BZ1361&gt;18,3,IF(BZ1361&gt;12,2,IF(BZ1361&gt;4,1,0))))-BX1361-2+1</f>
        <v/>
      </c>
      <c r="CE1361" s="30" t="n"/>
      <c r="CF1361" s="169">
        <f>CD1361*CI1361</f>
        <v/>
      </c>
      <c r="CG1361" s="170">
        <f>F1361-BY1361+1</f>
        <v/>
      </c>
      <c r="CH1361" s="169">
        <f>CE1361*16</f>
        <v/>
      </c>
      <c r="CI1361" s="171">
        <f>VLOOKUP(A1361,[1]DATA!$A$6:$AI$331,34,0)</f>
        <v/>
      </c>
      <c r="CJ1361" s="172">
        <f>VLOOKUP(A1361,[2]CHAMCONG!A$7:CI$333,79,0)</f>
        <v/>
      </c>
      <c r="CK1361" s="173">
        <f>CJ1361-CA1361</f>
        <v/>
      </c>
    </row>
    <row r="1362">
      <c r="A1362" s="69" t="n"/>
      <c r="B1362" s="70" t="n"/>
      <c r="C1362" s="77" t="n"/>
      <c r="D1362" s="84" t="n"/>
      <c r="E1362" s="69" t="n"/>
      <c r="F1362" s="69" t="n"/>
      <c r="G1362" s="73" t="n"/>
      <c r="H1362" s="73" t="n"/>
      <c r="I1362" s="75" t="n"/>
      <c r="J1362" s="75" t="n"/>
      <c r="K1362" s="73" t="n"/>
      <c r="L1362" s="73" t="n"/>
      <c r="M1362" s="73" t="n"/>
      <c r="N1362" s="73" t="n"/>
      <c r="O1362" s="75" t="n"/>
      <c r="P1362" s="75" t="n"/>
      <c r="Q1362" s="73" t="n"/>
      <c r="R1362" s="73" t="n"/>
      <c r="S1362" s="73" t="n"/>
      <c r="T1362" s="73" t="n"/>
      <c r="U1362" s="73" t="n"/>
      <c r="V1362" s="73" t="n"/>
      <c r="W1362" s="73" t="n"/>
      <c r="X1362" s="73" t="n"/>
      <c r="Y1362" s="73" t="n"/>
      <c r="Z1362" s="73" t="n"/>
      <c r="AA1362" s="73" t="n"/>
      <c r="AB1362" s="73" t="n"/>
      <c r="AC1362" s="73" t="n"/>
      <c r="AD1362" s="73" t="n"/>
      <c r="AE1362" s="73" t="n"/>
      <c r="AF1362" s="73" t="n"/>
      <c r="AG1362" s="73" t="n"/>
      <c r="AH1362" s="73" t="n"/>
      <c r="AI1362" s="73" t="n"/>
      <c r="AJ1362" s="73" t="n"/>
      <c r="AK1362" s="73" t="n"/>
      <c r="AL1362" s="73" t="n"/>
      <c r="AM1362" s="73" t="n"/>
      <c r="AN1362" s="73" t="n"/>
      <c r="AO1362" s="73" t="n"/>
      <c r="AP1362" s="73" t="n"/>
      <c r="AQ1362" s="73" t="n"/>
      <c r="AR1362" s="73" t="n"/>
      <c r="AS1362" s="73" t="n"/>
      <c r="AT1362" s="73" t="n"/>
      <c r="AU1362" s="73" t="n"/>
      <c r="AV1362" s="73" t="n"/>
      <c r="AW1362" s="73" t="n"/>
      <c r="AX1362" s="73" t="n"/>
      <c r="AY1362" s="73" t="n"/>
      <c r="AZ1362" s="73" t="n"/>
      <c r="BA1362" s="73" t="n"/>
      <c r="BB1362" s="73" t="n"/>
      <c r="BC1362" s="73" t="n"/>
      <c r="BD1362" s="73" t="n"/>
      <c r="BE1362" s="73" t="n"/>
      <c r="BF1362" s="73" t="n"/>
      <c r="BG1362" s="73" t="n"/>
      <c r="BH1362" s="73" t="n"/>
      <c r="BI1362" s="73" t="n"/>
      <c r="BJ1362" s="73" t="n"/>
      <c r="BK1362" s="73" t="n"/>
      <c r="BL1362" s="73" t="n"/>
      <c r="BM1362" s="73" t="n"/>
      <c r="BN1362" s="73" t="n"/>
      <c r="BO1362" s="73" t="n"/>
      <c r="BP1362" s="73" t="n"/>
      <c r="BQ1362" s="165">
        <f>COUNTIF($G1362:$BP1362,"a")+COUNTIF($G1362:$BP1362,"r0,a5")/2+COUNTIF($G1362:$BP1362,"p5,a5")/2</f>
        <v/>
      </c>
      <c r="BR1362" s="165">
        <f>COUNTIF($G1362:$BP1362,"d")+COUNTIF($G1362:$BP1362,"r0,d5")/2+COUNTIF($G1362:$BP1362,"p5,d5")/2</f>
        <v/>
      </c>
      <c r="BS1362" s="165">
        <f>COUNTIF($G1362:$BP1362,"b")+COUNTIF($G1362:$BP1362,"r0,b5")/2+COUNTIF($G1362:$BP1362,"p5,b5")/2</f>
        <v/>
      </c>
      <c r="BT1362" s="165">
        <f>COUNTIF($G1362:$BP1362,"c")+COUNTIF($G1362:$BP1362,"r0,c5")/2+COUNTIF($G1362:$BP1362,"p5,c5")/2</f>
        <v/>
      </c>
      <c r="BU1362" s="165">
        <f>COUNTIF($G1362:$BP1362,"KH")+COUNTIF($G1362:$BP1362,"TL")+COUNTIF($G1362:$BP1362,"L")</f>
        <v/>
      </c>
      <c r="BV1362" s="165" t="n"/>
      <c r="BW1362" s="165">
        <f>COUNTIF($G1362:$BP1362,"hh")</f>
        <v/>
      </c>
      <c r="BX1362" s="165">
        <f>COUNTIF($G1362:$BP1362,"nt7")</f>
        <v/>
      </c>
      <c r="BY1362" s="165">
        <f>COUNTIF($G1362:$BP1362,"P")+COUNTIF($G1362:$BP1362,"p5,a5")/2+COUNTIF($G1362:$BP1362,"p5,b5")/2+COUNTIF($G1362:$BP1362,"p5,c5")/2+COUNTIF($G1362:$BP1362,"p5,d5")/2</f>
        <v/>
      </c>
      <c r="BZ1362" s="166">
        <f>SUBTOTAL(9,BQ1362:BY1362)</f>
        <v/>
      </c>
      <c r="CA1362" s="167">
        <f>SUM(J1362,L1362,N1362,P1362,R1362,T1362,X1362,Z1362,AB1362,AD1362,AF1362,AH1362,AL1362,AN1362,AP1362,AR1362,AT1362,AV1362,AZ1362,BB1362,BD1362,BF1362,BH1362,BP1362)</f>
        <v/>
      </c>
      <c r="CB1362" s="168">
        <f>SUM(H1362,V1362,AJ1362,AX1362,BL1362)</f>
        <v/>
      </c>
      <c r="CC1362" s="24">
        <f>SUM(BJ1362,BN1362)</f>
        <v/>
      </c>
      <c r="CD1362" s="169">
        <f>IF(BZ1362&gt;25,4,IF(BZ1362&gt;18,3,IF(BZ1362&gt;12,2,IF(BZ1362&gt;4,1,0))))-BX1362-2+1</f>
        <v/>
      </c>
      <c r="CE1362" s="30" t="n"/>
      <c r="CF1362" s="169">
        <f>CD1362*CI1362</f>
        <v/>
      </c>
      <c r="CG1362" s="170">
        <f>F1362-BY1362+1</f>
        <v/>
      </c>
      <c r="CH1362" s="169">
        <f>CE1362*16</f>
        <v/>
      </c>
      <c r="CI1362" s="171">
        <f>VLOOKUP(A1362,[1]DATA!$A$6:$AI$331,34,0)</f>
        <v/>
      </c>
      <c r="CJ1362" s="172">
        <f>VLOOKUP(A1362,[2]CHAMCONG!A$7:CI$333,79,0)</f>
        <v/>
      </c>
      <c r="CK1362" s="173">
        <f>CJ1362-CA1362</f>
        <v/>
      </c>
    </row>
    <row r="1363">
      <c r="A1363" s="69" t="n"/>
      <c r="B1363" s="70" t="n"/>
      <c r="C1363" s="77" t="n"/>
      <c r="D1363" s="84" t="n"/>
      <c r="E1363" s="69" t="n"/>
      <c r="F1363" s="69" t="n"/>
      <c r="G1363" s="73" t="n"/>
      <c r="H1363" s="73" t="n"/>
      <c r="I1363" s="75" t="n"/>
      <c r="J1363" s="75" t="n"/>
      <c r="K1363" s="73" t="n"/>
      <c r="L1363" s="73" t="n"/>
      <c r="M1363" s="73" t="n"/>
      <c r="N1363" s="73" t="n"/>
      <c r="O1363" s="75" t="n"/>
      <c r="P1363" s="75" t="n"/>
      <c r="Q1363" s="73" t="n"/>
      <c r="R1363" s="73" t="n"/>
      <c r="S1363" s="73" t="n"/>
      <c r="T1363" s="73" t="n"/>
      <c r="U1363" s="73" t="n"/>
      <c r="V1363" s="73" t="n"/>
      <c r="W1363" s="73" t="n"/>
      <c r="X1363" s="73" t="n"/>
      <c r="Y1363" s="73" t="n"/>
      <c r="Z1363" s="73" t="n"/>
      <c r="AA1363" s="73" t="n"/>
      <c r="AB1363" s="73" t="n"/>
      <c r="AC1363" s="73" t="n"/>
      <c r="AD1363" s="73" t="n"/>
      <c r="AE1363" s="73" t="n"/>
      <c r="AF1363" s="73" t="n"/>
      <c r="AG1363" s="73" t="n"/>
      <c r="AH1363" s="73" t="n"/>
      <c r="AI1363" s="73" t="n"/>
      <c r="AJ1363" s="73" t="n"/>
      <c r="AK1363" s="73" t="n"/>
      <c r="AL1363" s="73" t="n"/>
      <c r="AM1363" s="73" t="n"/>
      <c r="AN1363" s="73" t="n"/>
      <c r="AO1363" s="73" t="n"/>
      <c r="AP1363" s="73" t="n"/>
      <c r="AQ1363" s="73" t="n"/>
      <c r="AR1363" s="73" t="n"/>
      <c r="AS1363" s="73" t="n"/>
      <c r="AT1363" s="73" t="n"/>
      <c r="AU1363" s="73" t="n"/>
      <c r="AV1363" s="73" t="n"/>
      <c r="AW1363" s="73" t="n"/>
      <c r="AX1363" s="73" t="n"/>
      <c r="AY1363" s="73" t="n"/>
      <c r="AZ1363" s="73" t="n"/>
      <c r="BA1363" s="73" t="n"/>
      <c r="BB1363" s="73" t="n"/>
      <c r="BC1363" s="73" t="n"/>
      <c r="BD1363" s="73" t="n"/>
      <c r="BE1363" s="73" t="n"/>
      <c r="BF1363" s="73" t="n"/>
      <c r="BG1363" s="73" t="n"/>
      <c r="BH1363" s="73" t="n"/>
      <c r="BI1363" s="73" t="n"/>
      <c r="BJ1363" s="73" t="n"/>
      <c r="BK1363" s="73" t="n"/>
      <c r="BL1363" s="73" t="n"/>
      <c r="BM1363" s="73" t="n"/>
      <c r="BN1363" s="73" t="n"/>
      <c r="BO1363" s="73" t="n"/>
      <c r="BP1363" s="73" t="n"/>
      <c r="BQ1363" s="165">
        <f>COUNTIF($G1363:$BP1363,"a")+COUNTIF($G1363:$BP1363,"r0,a5")/2+COUNTIF($G1363:$BP1363,"p5,a5")/2</f>
        <v/>
      </c>
      <c r="BR1363" s="165">
        <f>COUNTIF($G1363:$BP1363,"d")+COUNTIF($G1363:$BP1363,"r0,d5")/2+COUNTIF($G1363:$BP1363,"p5,d5")/2</f>
        <v/>
      </c>
      <c r="BS1363" s="165">
        <f>COUNTIF($G1363:$BP1363,"b")+COUNTIF($G1363:$BP1363,"r0,b5")/2+COUNTIF($G1363:$BP1363,"p5,b5")/2</f>
        <v/>
      </c>
      <c r="BT1363" s="165">
        <f>COUNTIF($G1363:$BP1363,"c")+COUNTIF($G1363:$BP1363,"r0,c5")/2+COUNTIF($G1363:$BP1363,"p5,c5")/2</f>
        <v/>
      </c>
      <c r="BU1363" s="165">
        <f>COUNTIF($G1363:$BP1363,"KH")+COUNTIF($G1363:$BP1363,"TL")+COUNTIF($G1363:$BP1363,"L")</f>
        <v/>
      </c>
      <c r="BV1363" s="165" t="n"/>
      <c r="BW1363" s="165">
        <f>COUNTIF($G1363:$BP1363,"hh")</f>
        <v/>
      </c>
      <c r="BX1363" s="165">
        <f>COUNTIF($G1363:$BP1363,"nt7")</f>
        <v/>
      </c>
      <c r="BY1363" s="165">
        <f>COUNTIF($G1363:$BP1363,"P")+COUNTIF($G1363:$BP1363,"p5,a5")/2+COUNTIF($G1363:$BP1363,"p5,b5")/2+COUNTIF($G1363:$BP1363,"p5,c5")/2+COUNTIF($G1363:$BP1363,"p5,d5")/2</f>
        <v/>
      </c>
      <c r="BZ1363" s="166">
        <f>SUBTOTAL(9,BQ1363:BY1363)</f>
        <v/>
      </c>
      <c r="CA1363" s="167">
        <f>SUM(J1363,L1363,N1363,P1363,R1363,T1363,X1363,Z1363,AB1363,AD1363,AF1363,AH1363,AL1363,AN1363,AP1363,AR1363,AT1363,AV1363,AZ1363,BB1363,BD1363,BF1363,BH1363,BP1363)</f>
        <v/>
      </c>
      <c r="CB1363" s="168">
        <f>SUM(H1363,V1363,AJ1363,AX1363,BL1363)</f>
        <v/>
      </c>
      <c r="CC1363" s="24">
        <f>SUM(BJ1363,BN1363)</f>
        <v/>
      </c>
      <c r="CD1363" s="169">
        <f>IF(BZ1363&gt;25,4,IF(BZ1363&gt;18,3,IF(BZ1363&gt;12,2,IF(BZ1363&gt;4,1,0))))-BX1363-2+1</f>
        <v/>
      </c>
      <c r="CE1363" s="30" t="n"/>
      <c r="CF1363" s="169">
        <f>CD1363*CI1363</f>
        <v/>
      </c>
      <c r="CG1363" s="170">
        <f>F1363-BY1363+1</f>
        <v/>
      </c>
      <c r="CH1363" s="169">
        <f>CE1363*16</f>
        <v/>
      </c>
      <c r="CI1363" s="171">
        <f>VLOOKUP(A1363,[1]DATA!$A$6:$AI$331,34,0)</f>
        <v/>
      </c>
      <c r="CJ1363" s="172">
        <f>VLOOKUP(A1363,[2]CHAMCONG!A$7:CI$333,79,0)</f>
        <v/>
      </c>
      <c r="CK1363" s="173">
        <f>CJ1363-CA1363</f>
        <v/>
      </c>
    </row>
    <row r="1364">
      <c r="A1364" s="69" t="n"/>
      <c r="B1364" s="70" t="n"/>
      <c r="C1364" s="77" t="n"/>
      <c r="D1364" s="84" t="n"/>
      <c r="E1364" s="69" t="n"/>
      <c r="F1364" s="69" t="n"/>
      <c r="G1364" s="73" t="n"/>
      <c r="H1364" s="73" t="n"/>
      <c r="I1364" s="75" t="n"/>
      <c r="J1364" s="75" t="n"/>
      <c r="K1364" s="73" t="n"/>
      <c r="L1364" s="73" t="n"/>
      <c r="M1364" s="73" t="n"/>
      <c r="N1364" s="73" t="n"/>
      <c r="O1364" s="75" t="n"/>
      <c r="P1364" s="75" t="n"/>
      <c r="Q1364" s="73" t="n"/>
      <c r="R1364" s="73" t="n"/>
      <c r="S1364" s="73" t="n"/>
      <c r="T1364" s="73" t="n"/>
      <c r="U1364" s="73" t="n"/>
      <c r="V1364" s="73" t="n"/>
      <c r="W1364" s="73" t="n"/>
      <c r="X1364" s="73" t="n"/>
      <c r="Y1364" s="73" t="n"/>
      <c r="Z1364" s="73" t="n"/>
      <c r="AA1364" s="73" t="n"/>
      <c r="AB1364" s="73" t="n"/>
      <c r="AC1364" s="73" t="n"/>
      <c r="AD1364" s="73" t="n"/>
      <c r="AE1364" s="73" t="n"/>
      <c r="AF1364" s="73" t="n"/>
      <c r="AG1364" s="73" t="n"/>
      <c r="AH1364" s="73" t="n"/>
      <c r="AI1364" s="73" t="n"/>
      <c r="AJ1364" s="73" t="n"/>
      <c r="AK1364" s="73" t="n"/>
      <c r="AL1364" s="73" t="n"/>
      <c r="AM1364" s="73" t="n"/>
      <c r="AN1364" s="73" t="n"/>
      <c r="AO1364" s="73" t="n"/>
      <c r="AP1364" s="73" t="n"/>
      <c r="AQ1364" s="73" t="n"/>
      <c r="AR1364" s="73" t="n"/>
      <c r="AS1364" s="73" t="n"/>
      <c r="AT1364" s="73" t="n"/>
      <c r="AU1364" s="73" t="n"/>
      <c r="AV1364" s="73" t="n"/>
      <c r="AW1364" s="73" t="n"/>
      <c r="AX1364" s="73" t="n"/>
      <c r="AY1364" s="73" t="n"/>
      <c r="AZ1364" s="73" t="n"/>
      <c r="BA1364" s="73" t="n"/>
      <c r="BB1364" s="73" t="n"/>
      <c r="BC1364" s="73" t="n"/>
      <c r="BD1364" s="73" t="n"/>
      <c r="BE1364" s="73" t="n"/>
      <c r="BF1364" s="73" t="n"/>
      <c r="BG1364" s="73" t="n"/>
      <c r="BH1364" s="73" t="n"/>
      <c r="BI1364" s="73" t="n"/>
      <c r="BJ1364" s="73" t="n"/>
      <c r="BK1364" s="73" t="n"/>
      <c r="BL1364" s="73" t="n"/>
      <c r="BM1364" s="73" t="n"/>
      <c r="BN1364" s="73" t="n"/>
      <c r="BO1364" s="73" t="n"/>
      <c r="BP1364" s="73" t="n"/>
      <c r="BQ1364" s="165">
        <f>COUNTIF($G1364:$BP1364,"a")+COUNTIF($G1364:$BP1364,"r0,a5")/2+COUNTIF($G1364:$BP1364,"p5,a5")/2</f>
        <v/>
      </c>
      <c r="BR1364" s="165">
        <f>COUNTIF($G1364:$BP1364,"d")+COUNTIF($G1364:$BP1364,"r0,d5")/2+COUNTIF($G1364:$BP1364,"p5,d5")/2</f>
        <v/>
      </c>
      <c r="BS1364" s="165">
        <f>COUNTIF($G1364:$BP1364,"b")+COUNTIF($G1364:$BP1364,"r0,b5")/2+COUNTIF($G1364:$BP1364,"p5,b5")/2</f>
        <v/>
      </c>
      <c r="BT1364" s="165">
        <f>COUNTIF($G1364:$BP1364,"c")+COUNTIF($G1364:$BP1364,"r0,c5")/2+COUNTIF($G1364:$BP1364,"p5,c5")/2</f>
        <v/>
      </c>
      <c r="BU1364" s="165">
        <f>COUNTIF($G1364:$BP1364,"KH")+COUNTIF($G1364:$BP1364,"TL")+COUNTIF($G1364:$BP1364,"L")</f>
        <v/>
      </c>
      <c r="BV1364" s="165" t="n"/>
      <c r="BW1364" s="165">
        <f>COUNTIF($G1364:$BP1364,"hh")</f>
        <v/>
      </c>
      <c r="BX1364" s="165">
        <f>COUNTIF($G1364:$BP1364,"nt7")</f>
        <v/>
      </c>
      <c r="BY1364" s="165">
        <f>COUNTIF($G1364:$BP1364,"P")+COUNTIF($G1364:$BP1364,"p5,a5")/2+COUNTIF($G1364:$BP1364,"p5,b5")/2+COUNTIF($G1364:$BP1364,"p5,c5")/2+COUNTIF($G1364:$BP1364,"p5,d5")/2</f>
        <v/>
      </c>
      <c r="BZ1364" s="166">
        <f>SUBTOTAL(9,BQ1364:BY1364)</f>
        <v/>
      </c>
      <c r="CA1364" s="167">
        <f>SUM(J1364,L1364,N1364,P1364,R1364,T1364,X1364,Z1364,AB1364,AD1364,AF1364,AH1364,AL1364,AN1364,AP1364,AR1364,AT1364,AV1364,AZ1364,BB1364,BD1364,BF1364,BH1364,BP1364)</f>
        <v/>
      </c>
      <c r="CB1364" s="168">
        <f>SUM(H1364,V1364,AJ1364,AX1364,BL1364)</f>
        <v/>
      </c>
      <c r="CC1364" s="24">
        <f>SUM(BJ1364,BN1364)</f>
        <v/>
      </c>
      <c r="CD1364" s="169">
        <f>IF(BZ1364&gt;25,4,IF(BZ1364&gt;18,3,IF(BZ1364&gt;12,2,IF(BZ1364&gt;4,1,0))))-BX1364-2+1</f>
        <v/>
      </c>
      <c r="CE1364" s="30" t="n"/>
      <c r="CF1364" s="169">
        <f>CD1364*CI1364</f>
        <v/>
      </c>
      <c r="CG1364" s="170">
        <f>F1364-BY1364+1</f>
        <v/>
      </c>
      <c r="CH1364" s="169">
        <f>CE1364*16</f>
        <v/>
      </c>
      <c r="CI1364" s="171">
        <f>VLOOKUP(A1364,[1]DATA!$A$6:$AI$331,34,0)</f>
        <v/>
      </c>
      <c r="CJ1364" s="172">
        <f>VLOOKUP(A1364,[2]CHAMCONG!A$7:CI$333,79,0)</f>
        <v/>
      </c>
      <c r="CK1364" s="173">
        <f>CJ1364-CA1364</f>
        <v/>
      </c>
    </row>
    <row r="1365">
      <c r="A1365" s="69" t="n"/>
      <c r="B1365" s="70" t="n"/>
      <c r="C1365" s="77" t="n"/>
      <c r="D1365" s="84" t="n"/>
      <c r="E1365" s="69" t="n"/>
      <c r="F1365" s="69" t="n"/>
      <c r="G1365" s="73" t="n"/>
      <c r="H1365" s="73" t="n"/>
      <c r="I1365" s="75" t="n"/>
      <c r="J1365" s="75" t="n"/>
      <c r="K1365" s="73" t="n"/>
      <c r="L1365" s="73" t="n"/>
      <c r="M1365" s="73" t="n"/>
      <c r="N1365" s="73" t="n"/>
      <c r="O1365" s="75" t="n"/>
      <c r="P1365" s="75" t="n"/>
      <c r="Q1365" s="73" t="n"/>
      <c r="R1365" s="73" t="n"/>
      <c r="S1365" s="73" t="n"/>
      <c r="T1365" s="73" t="n"/>
      <c r="U1365" s="73" t="n"/>
      <c r="V1365" s="73" t="n"/>
      <c r="W1365" s="73" t="n"/>
      <c r="X1365" s="73" t="n"/>
      <c r="Y1365" s="73" t="n"/>
      <c r="Z1365" s="73" t="n"/>
      <c r="AA1365" s="73" t="n"/>
      <c r="AB1365" s="73" t="n"/>
      <c r="AC1365" s="73" t="n"/>
      <c r="AD1365" s="73" t="n"/>
      <c r="AE1365" s="73" t="n"/>
      <c r="AF1365" s="73" t="n"/>
      <c r="AG1365" s="73" t="n"/>
      <c r="AH1365" s="73" t="n"/>
      <c r="AI1365" s="73" t="n"/>
      <c r="AJ1365" s="73" t="n"/>
      <c r="AK1365" s="73" t="n"/>
      <c r="AL1365" s="73" t="n"/>
      <c r="AM1365" s="73" t="n"/>
      <c r="AN1365" s="73" t="n"/>
      <c r="AO1365" s="73" t="n"/>
      <c r="AP1365" s="73" t="n"/>
      <c r="AQ1365" s="73" t="n"/>
      <c r="AR1365" s="73" t="n"/>
      <c r="AS1365" s="73" t="n"/>
      <c r="AT1365" s="73" t="n"/>
      <c r="AU1365" s="73" t="n"/>
      <c r="AV1365" s="73" t="n"/>
      <c r="AW1365" s="73" t="n"/>
      <c r="AX1365" s="73" t="n"/>
      <c r="AY1365" s="73" t="n"/>
      <c r="AZ1365" s="73" t="n"/>
      <c r="BA1365" s="73" t="n"/>
      <c r="BB1365" s="73" t="n"/>
      <c r="BC1365" s="73" t="n"/>
      <c r="BD1365" s="73" t="n"/>
      <c r="BE1365" s="73" t="n"/>
      <c r="BF1365" s="73" t="n"/>
      <c r="BG1365" s="73" t="n"/>
      <c r="BH1365" s="73" t="n"/>
      <c r="BI1365" s="73" t="n"/>
      <c r="BJ1365" s="73" t="n"/>
      <c r="BK1365" s="73" t="n"/>
      <c r="BL1365" s="73" t="n"/>
      <c r="BM1365" s="73" t="n"/>
      <c r="BN1365" s="73" t="n"/>
      <c r="BO1365" s="73" t="n"/>
      <c r="BP1365" s="73" t="n"/>
      <c r="BQ1365" s="165">
        <f>COUNTIF($G1365:$BP1365,"a")+COUNTIF($G1365:$BP1365,"r0,a5")/2+COUNTIF($G1365:$BP1365,"p5,a5")/2</f>
        <v/>
      </c>
      <c r="BR1365" s="165">
        <f>COUNTIF($G1365:$BP1365,"d")+COUNTIF($G1365:$BP1365,"r0,d5")/2+COUNTIF($G1365:$BP1365,"p5,d5")/2</f>
        <v/>
      </c>
      <c r="BS1365" s="165">
        <f>COUNTIF($G1365:$BP1365,"b")+COUNTIF($G1365:$BP1365,"r0,b5")/2+COUNTIF($G1365:$BP1365,"p5,b5")/2</f>
        <v/>
      </c>
      <c r="BT1365" s="165">
        <f>COUNTIF($G1365:$BP1365,"c")+COUNTIF($G1365:$BP1365,"r0,c5")/2+COUNTIF($G1365:$BP1365,"p5,c5")/2</f>
        <v/>
      </c>
      <c r="BU1365" s="165">
        <f>COUNTIF($G1365:$BP1365,"KH")+COUNTIF($G1365:$BP1365,"TL")+COUNTIF($G1365:$BP1365,"L")</f>
        <v/>
      </c>
      <c r="BV1365" s="165" t="n"/>
      <c r="BW1365" s="165">
        <f>COUNTIF($G1365:$BP1365,"hh")</f>
        <v/>
      </c>
      <c r="BX1365" s="165">
        <f>COUNTIF($G1365:$BP1365,"nt7")</f>
        <v/>
      </c>
      <c r="BY1365" s="165">
        <f>COUNTIF($G1365:$BP1365,"P")+COUNTIF($G1365:$BP1365,"p5,a5")/2+COUNTIF($G1365:$BP1365,"p5,b5")/2+COUNTIF($G1365:$BP1365,"p5,c5")/2+COUNTIF($G1365:$BP1365,"p5,d5")/2</f>
        <v/>
      </c>
      <c r="BZ1365" s="166">
        <f>SUBTOTAL(9,BQ1365:BY1365)</f>
        <v/>
      </c>
      <c r="CA1365" s="167">
        <f>SUM(J1365,L1365,N1365,P1365,R1365,T1365,X1365,Z1365,AB1365,AD1365,AF1365,AH1365,AL1365,AN1365,AP1365,AR1365,AT1365,AV1365,AZ1365,BB1365,BD1365,BF1365,BH1365,BP1365)</f>
        <v/>
      </c>
      <c r="CB1365" s="168">
        <f>SUM(H1365,V1365,AJ1365,AX1365,BL1365)</f>
        <v/>
      </c>
      <c r="CC1365" s="24">
        <f>SUM(BJ1365,BN1365)</f>
        <v/>
      </c>
      <c r="CD1365" s="169">
        <f>IF(BZ1365&gt;25,4,IF(BZ1365&gt;18,3,IF(BZ1365&gt;12,2,IF(BZ1365&gt;4,1,0))))-BX1365-2+1</f>
        <v/>
      </c>
      <c r="CE1365" s="30" t="n"/>
      <c r="CF1365" s="169">
        <f>CD1365*CI1365</f>
        <v/>
      </c>
      <c r="CG1365" s="170">
        <f>F1365-BY1365+1</f>
        <v/>
      </c>
      <c r="CH1365" s="169">
        <f>CE1365*16</f>
        <v/>
      </c>
      <c r="CI1365" s="171">
        <f>VLOOKUP(A1365,[1]DATA!$A$6:$AI$331,34,0)</f>
        <v/>
      </c>
      <c r="CJ1365" s="172">
        <f>VLOOKUP(A1365,[2]CHAMCONG!A$7:CI$333,79,0)</f>
        <v/>
      </c>
      <c r="CK1365" s="173">
        <f>CJ1365-CA1365</f>
        <v/>
      </c>
    </row>
    <row r="1366">
      <c r="A1366" s="69" t="n"/>
      <c r="B1366" s="70" t="n"/>
      <c r="C1366" s="77" t="n"/>
      <c r="D1366" s="84" t="n"/>
      <c r="E1366" s="69" t="n"/>
      <c r="F1366" s="69" t="n"/>
      <c r="G1366" s="73" t="n"/>
      <c r="H1366" s="73" t="n"/>
      <c r="I1366" s="75" t="n"/>
      <c r="J1366" s="75" t="n"/>
      <c r="K1366" s="73" t="n"/>
      <c r="L1366" s="73" t="n"/>
      <c r="M1366" s="73" t="n"/>
      <c r="N1366" s="73" t="n"/>
      <c r="O1366" s="75" t="n"/>
      <c r="P1366" s="75" t="n"/>
      <c r="Q1366" s="73" t="n"/>
      <c r="R1366" s="73" t="n"/>
      <c r="S1366" s="73" t="n"/>
      <c r="T1366" s="73" t="n"/>
      <c r="U1366" s="73" t="n"/>
      <c r="V1366" s="73" t="n"/>
      <c r="W1366" s="73" t="n"/>
      <c r="X1366" s="73" t="n"/>
      <c r="Y1366" s="73" t="n"/>
      <c r="Z1366" s="73" t="n"/>
      <c r="AA1366" s="73" t="n"/>
      <c r="AB1366" s="73" t="n"/>
      <c r="AC1366" s="73" t="n"/>
      <c r="AD1366" s="73" t="n"/>
      <c r="AE1366" s="73" t="n"/>
      <c r="AF1366" s="73" t="n"/>
      <c r="AG1366" s="73" t="n"/>
      <c r="AH1366" s="73" t="n"/>
      <c r="AI1366" s="73" t="n"/>
      <c r="AJ1366" s="73" t="n"/>
      <c r="AK1366" s="73" t="n"/>
      <c r="AL1366" s="73" t="n"/>
      <c r="AM1366" s="73" t="n"/>
      <c r="AN1366" s="73" t="n"/>
      <c r="AO1366" s="73" t="n"/>
      <c r="AP1366" s="73" t="n"/>
      <c r="AQ1366" s="73" t="n"/>
      <c r="AR1366" s="73" t="n"/>
      <c r="AS1366" s="73" t="n"/>
      <c r="AT1366" s="73" t="n"/>
      <c r="AU1366" s="73" t="n"/>
      <c r="AV1366" s="73" t="n"/>
      <c r="AW1366" s="73" t="n"/>
      <c r="AX1366" s="73" t="n"/>
      <c r="AY1366" s="73" t="n"/>
      <c r="AZ1366" s="73" t="n"/>
      <c r="BA1366" s="73" t="n"/>
      <c r="BB1366" s="73" t="n"/>
      <c r="BC1366" s="73" t="n"/>
      <c r="BD1366" s="73" t="n"/>
      <c r="BE1366" s="73" t="n"/>
      <c r="BF1366" s="73" t="n"/>
      <c r="BG1366" s="73" t="n"/>
      <c r="BH1366" s="73" t="n"/>
      <c r="BI1366" s="73" t="n"/>
      <c r="BJ1366" s="73" t="n"/>
      <c r="BK1366" s="73" t="n"/>
      <c r="BL1366" s="73" t="n"/>
      <c r="BM1366" s="73" t="n"/>
      <c r="BN1366" s="73" t="n"/>
      <c r="BO1366" s="73" t="n"/>
      <c r="BP1366" s="73" t="n"/>
      <c r="BQ1366" s="165">
        <f>COUNTIF($G1366:$BP1366,"a")+COUNTIF($G1366:$BP1366,"r0,a5")/2+COUNTIF($G1366:$BP1366,"p5,a5")/2</f>
        <v/>
      </c>
      <c r="BR1366" s="165">
        <f>COUNTIF($G1366:$BP1366,"d")+COUNTIF($G1366:$BP1366,"r0,d5")/2+COUNTIF($G1366:$BP1366,"p5,d5")/2</f>
        <v/>
      </c>
      <c r="BS1366" s="165">
        <f>COUNTIF($G1366:$BP1366,"b")+COUNTIF($G1366:$BP1366,"r0,b5")/2+COUNTIF($G1366:$BP1366,"p5,b5")/2</f>
        <v/>
      </c>
      <c r="BT1366" s="165">
        <f>COUNTIF($G1366:$BP1366,"c")+COUNTIF($G1366:$BP1366,"r0,c5")/2+COUNTIF($G1366:$BP1366,"p5,c5")/2</f>
        <v/>
      </c>
      <c r="BU1366" s="165">
        <f>COUNTIF($G1366:$BP1366,"KH")+COUNTIF($G1366:$BP1366,"TL")+COUNTIF($G1366:$BP1366,"L")</f>
        <v/>
      </c>
      <c r="BV1366" s="165" t="n"/>
      <c r="BW1366" s="165">
        <f>COUNTIF($G1366:$BP1366,"hh")</f>
        <v/>
      </c>
      <c r="BX1366" s="165">
        <f>COUNTIF($G1366:$BP1366,"nt7")</f>
        <v/>
      </c>
      <c r="BY1366" s="165">
        <f>COUNTIF($G1366:$BP1366,"P")+COUNTIF($G1366:$BP1366,"p5,a5")/2+COUNTIF($G1366:$BP1366,"p5,b5")/2+COUNTIF($G1366:$BP1366,"p5,c5")/2+COUNTIF($G1366:$BP1366,"p5,d5")/2</f>
        <v/>
      </c>
      <c r="BZ1366" s="166">
        <f>SUBTOTAL(9,BQ1366:BY1366)</f>
        <v/>
      </c>
      <c r="CA1366" s="167">
        <f>SUM(J1366,L1366,N1366,P1366,R1366,T1366,X1366,Z1366,AB1366,AD1366,AF1366,AH1366,AL1366,AN1366,AP1366,AR1366,AT1366,AV1366,AZ1366,BB1366,BD1366,BF1366,BH1366,BP1366)</f>
        <v/>
      </c>
      <c r="CB1366" s="168">
        <f>SUM(H1366,V1366,AJ1366,AX1366,BL1366)</f>
        <v/>
      </c>
      <c r="CC1366" s="24">
        <f>SUM(BJ1366,BN1366)</f>
        <v/>
      </c>
      <c r="CD1366" s="169">
        <f>IF(BZ1366&gt;25,4,IF(BZ1366&gt;18,3,IF(BZ1366&gt;12,2,IF(BZ1366&gt;4,1,0))))-BX1366-2+1</f>
        <v/>
      </c>
      <c r="CE1366" s="30" t="n"/>
      <c r="CF1366" s="169">
        <f>CD1366*CI1366</f>
        <v/>
      </c>
      <c r="CG1366" s="170">
        <f>F1366-BY1366+1</f>
        <v/>
      </c>
      <c r="CH1366" s="169">
        <f>CE1366*16</f>
        <v/>
      </c>
      <c r="CI1366" s="171">
        <f>VLOOKUP(A1366,[1]DATA!$A$6:$AI$331,34,0)</f>
        <v/>
      </c>
      <c r="CJ1366" s="172">
        <f>VLOOKUP(A1366,[2]CHAMCONG!A$7:CI$333,79,0)</f>
        <v/>
      </c>
      <c r="CK1366" s="173">
        <f>CJ1366-CA1366</f>
        <v/>
      </c>
    </row>
    <row r="1367">
      <c r="A1367" s="69" t="n"/>
      <c r="B1367" s="70" t="n"/>
      <c r="C1367" s="77" t="n"/>
      <c r="D1367" s="84" t="n"/>
      <c r="E1367" s="69" t="n"/>
      <c r="F1367" s="69" t="n"/>
      <c r="G1367" s="73" t="n"/>
      <c r="H1367" s="73" t="n"/>
      <c r="I1367" s="75" t="n"/>
      <c r="J1367" s="75" t="n"/>
      <c r="K1367" s="73" t="n"/>
      <c r="L1367" s="73" t="n"/>
      <c r="M1367" s="73" t="n"/>
      <c r="N1367" s="73" t="n"/>
      <c r="O1367" s="75" t="n"/>
      <c r="P1367" s="75" t="n"/>
      <c r="Q1367" s="73" t="n"/>
      <c r="R1367" s="73" t="n"/>
      <c r="S1367" s="73" t="n"/>
      <c r="T1367" s="73" t="n"/>
      <c r="U1367" s="73" t="n"/>
      <c r="V1367" s="73" t="n"/>
      <c r="W1367" s="73" t="n"/>
      <c r="X1367" s="73" t="n"/>
      <c r="Y1367" s="73" t="n"/>
      <c r="Z1367" s="73" t="n"/>
      <c r="AA1367" s="73" t="n"/>
      <c r="AB1367" s="73" t="n"/>
      <c r="AC1367" s="73" t="n"/>
      <c r="AD1367" s="73" t="n"/>
      <c r="AE1367" s="73" t="n"/>
      <c r="AF1367" s="73" t="n"/>
      <c r="AG1367" s="73" t="n"/>
      <c r="AH1367" s="73" t="n"/>
      <c r="AI1367" s="73" t="n"/>
      <c r="AJ1367" s="73" t="n"/>
      <c r="AK1367" s="73" t="n"/>
      <c r="AL1367" s="73" t="n"/>
      <c r="AM1367" s="73" t="n"/>
      <c r="AN1367" s="73" t="n"/>
      <c r="AO1367" s="73" t="n"/>
      <c r="AP1367" s="73" t="n"/>
      <c r="AQ1367" s="73" t="n"/>
      <c r="AR1367" s="73" t="n"/>
      <c r="AS1367" s="73" t="n"/>
      <c r="AT1367" s="73" t="n"/>
      <c r="AU1367" s="73" t="n"/>
      <c r="AV1367" s="73" t="n"/>
      <c r="AW1367" s="73" t="n"/>
      <c r="AX1367" s="73" t="n"/>
      <c r="AY1367" s="73" t="n"/>
      <c r="AZ1367" s="73" t="n"/>
      <c r="BA1367" s="73" t="n"/>
      <c r="BB1367" s="73" t="n"/>
      <c r="BC1367" s="73" t="n"/>
      <c r="BD1367" s="73" t="n"/>
      <c r="BE1367" s="73" t="n"/>
      <c r="BF1367" s="73" t="n"/>
      <c r="BG1367" s="73" t="n"/>
      <c r="BH1367" s="73" t="n"/>
      <c r="BI1367" s="73" t="n"/>
      <c r="BJ1367" s="73" t="n"/>
      <c r="BK1367" s="73" t="n"/>
      <c r="BL1367" s="73" t="n"/>
      <c r="BM1367" s="73" t="n"/>
      <c r="BN1367" s="73" t="n"/>
      <c r="BO1367" s="73" t="n"/>
      <c r="BP1367" s="73" t="n"/>
      <c r="BQ1367" s="165">
        <f>COUNTIF($G1367:$BP1367,"a")+COUNTIF($G1367:$BP1367,"r0,a5")/2+COUNTIF($G1367:$BP1367,"p5,a5")/2</f>
        <v/>
      </c>
      <c r="BR1367" s="165">
        <f>COUNTIF($G1367:$BP1367,"d")+COUNTIF($G1367:$BP1367,"r0,d5")/2+COUNTIF($G1367:$BP1367,"p5,d5")/2</f>
        <v/>
      </c>
      <c r="BS1367" s="165">
        <f>COUNTIF($G1367:$BP1367,"b")+COUNTIF($G1367:$BP1367,"r0,b5")/2+COUNTIF($G1367:$BP1367,"p5,b5")/2</f>
        <v/>
      </c>
      <c r="BT1367" s="165">
        <f>COUNTIF($G1367:$BP1367,"c")+COUNTIF($G1367:$BP1367,"r0,c5")/2+COUNTIF($G1367:$BP1367,"p5,c5")/2</f>
        <v/>
      </c>
      <c r="BU1367" s="165">
        <f>COUNTIF($G1367:$BP1367,"KH")+COUNTIF($G1367:$BP1367,"TL")+COUNTIF($G1367:$BP1367,"L")</f>
        <v/>
      </c>
      <c r="BV1367" s="165" t="n"/>
      <c r="BW1367" s="165">
        <f>COUNTIF($G1367:$BP1367,"hh")</f>
        <v/>
      </c>
      <c r="BX1367" s="165">
        <f>COUNTIF($G1367:$BP1367,"nt7")</f>
        <v/>
      </c>
      <c r="BY1367" s="165">
        <f>COUNTIF($G1367:$BP1367,"P")+COUNTIF($G1367:$BP1367,"p5,a5")/2+COUNTIF($G1367:$BP1367,"p5,b5")/2+COUNTIF($G1367:$BP1367,"p5,c5")/2+COUNTIF($G1367:$BP1367,"p5,d5")/2</f>
        <v/>
      </c>
      <c r="BZ1367" s="166">
        <f>SUBTOTAL(9,BQ1367:BY1367)</f>
        <v/>
      </c>
      <c r="CA1367" s="167">
        <f>SUM(J1367,L1367,N1367,P1367,R1367,T1367,X1367,Z1367,AB1367,AD1367,AF1367,AH1367,AL1367,AN1367,AP1367,AR1367,AT1367,AV1367,AZ1367,BB1367,BD1367,BF1367,BH1367,BP1367)</f>
        <v/>
      </c>
      <c r="CB1367" s="168">
        <f>SUM(H1367,V1367,AJ1367,AX1367,BL1367)</f>
        <v/>
      </c>
      <c r="CC1367" s="24">
        <f>SUM(BJ1367,BN1367)</f>
        <v/>
      </c>
      <c r="CD1367" s="169">
        <f>IF(BZ1367&gt;25,4,IF(BZ1367&gt;18,3,IF(BZ1367&gt;12,2,IF(BZ1367&gt;4,1,0))))-BX1367-2+1</f>
        <v/>
      </c>
      <c r="CE1367" s="30" t="n"/>
      <c r="CF1367" s="169">
        <f>CD1367*CI1367</f>
        <v/>
      </c>
      <c r="CG1367" s="170">
        <f>F1367-BY1367+1</f>
        <v/>
      </c>
      <c r="CH1367" s="169">
        <f>CE1367*16</f>
        <v/>
      </c>
      <c r="CI1367" s="171">
        <f>VLOOKUP(A1367,[1]DATA!$A$6:$AI$331,34,0)</f>
        <v/>
      </c>
      <c r="CJ1367" s="172">
        <f>VLOOKUP(A1367,[2]CHAMCONG!A$7:CI$333,79,0)</f>
        <v/>
      </c>
      <c r="CK1367" s="173">
        <f>CJ1367-CA1367</f>
        <v/>
      </c>
    </row>
    <row r="1368">
      <c r="A1368" s="69" t="n"/>
      <c r="B1368" s="70" t="n"/>
      <c r="C1368" s="77" t="n"/>
      <c r="D1368" s="84" t="n"/>
      <c r="E1368" s="69" t="n"/>
      <c r="F1368" s="69" t="n"/>
      <c r="G1368" s="73" t="n"/>
      <c r="H1368" s="73" t="n"/>
      <c r="I1368" s="75" t="n"/>
      <c r="J1368" s="75" t="n"/>
      <c r="K1368" s="73" t="n"/>
      <c r="L1368" s="73" t="n"/>
      <c r="M1368" s="73" t="n"/>
      <c r="N1368" s="73" t="n"/>
      <c r="O1368" s="75" t="n"/>
      <c r="P1368" s="75" t="n"/>
      <c r="Q1368" s="73" t="n"/>
      <c r="R1368" s="73" t="n"/>
      <c r="S1368" s="73" t="n"/>
      <c r="T1368" s="73" t="n"/>
      <c r="U1368" s="73" t="n"/>
      <c r="V1368" s="73" t="n"/>
      <c r="W1368" s="73" t="n"/>
      <c r="X1368" s="73" t="n"/>
      <c r="Y1368" s="73" t="n"/>
      <c r="Z1368" s="73" t="n"/>
      <c r="AA1368" s="73" t="n"/>
      <c r="AB1368" s="73" t="n"/>
      <c r="AC1368" s="73" t="n"/>
      <c r="AD1368" s="73" t="n"/>
      <c r="AE1368" s="73" t="n"/>
      <c r="AF1368" s="73" t="n"/>
      <c r="AG1368" s="73" t="n"/>
      <c r="AH1368" s="73" t="n"/>
      <c r="AI1368" s="73" t="n"/>
      <c r="AJ1368" s="73" t="n"/>
      <c r="AK1368" s="73" t="n"/>
      <c r="AL1368" s="73" t="n"/>
      <c r="AM1368" s="73" t="n"/>
      <c r="AN1368" s="73" t="n"/>
      <c r="AO1368" s="73" t="n"/>
      <c r="AP1368" s="73" t="n"/>
      <c r="AQ1368" s="73" t="n"/>
      <c r="AR1368" s="73" t="n"/>
      <c r="AS1368" s="73" t="n"/>
      <c r="AT1368" s="73" t="n"/>
      <c r="AU1368" s="73" t="n"/>
      <c r="AV1368" s="73" t="n"/>
      <c r="AW1368" s="73" t="n"/>
      <c r="AX1368" s="73" t="n"/>
      <c r="AY1368" s="73" t="n"/>
      <c r="AZ1368" s="73" t="n"/>
      <c r="BA1368" s="73" t="n"/>
      <c r="BB1368" s="73" t="n"/>
      <c r="BC1368" s="73" t="n"/>
      <c r="BD1368" s="73" t="n"/>
      <c r="BE1368" s="73" t="n"/>
      <c r="BF1368" s="73" t="n"/>
      <c r="BG1368" s="73" t="n"/>
      <c r="BH1368" s="73" t="n"/>
      <c r="BI1368" s="73" t="n"/>
      <c r="BJ1368" s="73" t="n"/>
      <c r="BK1368" s="73" t="n"/>
      <c r="BL1368" s="73" t="n"/>
      <c r="BM1368" s="73" t="n"/>
      <c r="BN1368" s="73" t="n"/>
      <c r="BO1368" s="73" t="n"/>
      <c r="BP1368" s="73" t="n"/>
      <c r="BQ1368" s="165">
        <f>COUNTIF($G1368:$BP1368,"a")+COUNTIF($G1368:$BP1368,"r0,a5")/2+COUNTIF($G1368:$BP1368,"p5,a5")/2</f>
        <v/>
      </c>
      <c r="BR1368" s="165">
        <f>COUNTIF($G1368:$BP1368,"d")+COUNTIF($G1368:$BP1368,"r0,d5")/2+COUNTIF($G1368:$BP1368,"p5,d5")/2</f>
        <v/>
      </c>
      <c r="BS1368" s="165">
        <f>COUNTIF($G1368:$BP1368,"b")+COUNTIF($G1368:$BP1368,"r0,b5")/2+COUNTIF($G1368:$BP1368,"p5,b5")/2</f>
        <v/>
      </c>
      <c r="BT1368" s="165">
        <f>COUNTIF($G1368:$BP1368,"c")+COUNTIF($G1368:$BP1368,"r0,c5")/2+COUNTIF($G1368:$BP1368,"p5,c5")/2</f>
        <v/>
      </c>
      <c r="BU1368" s="165">
        <f>COUNTIF($G1368:$BP1368,"KH")+COUNTIF($G1368:$BP1368,"TL")+COUNTIF($G1368:$BP1368,"L")</f>
        <v/>
      </c>
      <c r="BV1368" s="165" t="n"/>
      <c r="BW1368" s="165">
        <f>COUNTIF($G1368:$BP1368,"hh")</f>
        <v/>
      </c>
      <c r="BX1368" s="165">
        <f>COUNTIF($G1368:$BP1368,"nt7")</f>
        <v/>
      </c>
      <c r="BY1368" s="165">
        <f>COUNTIF($G1368:$BP1368,"P")+COUNTIF($G1368:$BP1368,"p5,a5")/2+COUNTIF($G1368:$BP1368,"p5,b5")/2+COUNTIF($G1368:$BP1368,"p5,c5")/2+COUNTIF($G1368:$BP1368,"p5,d5")/2</f>
        <v/>
      </c>
      <c r="BZ1368" s="166">
        <f>SUBTOTAL(9,BQ1368:BY1368)</f>
        <v/>
      </c>
      <c r="CA1368" s="167">
        <f>SUM(J1368,L1368,N1368,P1368,R1368,T1368,X1368,Z1368,AB1368,AD1368,AF1368,AH1368,AL1368,AN1368,AP1368,AR1368,AT1368,AV1368,AZ1368,BB1368,BD1368,BF1368,BH1368,BP1368)</f>
        <v/>
      </c>
      <c r="CB1368" s="168">
        <f>SUM(H1368,V1368,AJ1368,AX1368,BL1368)</f>
        <v/>
      </c>
      <c r="CC1368" s="24">
        <f>SUM(BJ1368,BN1368)</f>
        <v/>
      </c>
      <c r="CD1368" s="169">
        <f>IF(BZ1368&gt;25,4,IF(BZ1368&gt;18,3,IF(BZ1368&gt;12,2,IF(BZ1368&gt;4,1,0))))-BX1368-2+1</f>
        <v/>
      </c>
      <c r="CE1368" s="30" t="n"/>
      <c r="CF1368" s="169">
        <f>CD1368*CI1368</f>
        <v/>
      </c>
      <c r="CG1368" s="170">
        <f>F1368-BY1368+1</f>
        <v/>
      </c>
      <c r="CH1368" s="169">
        <f>CE1368*16</f>
        <v/>
      </c>
      <c r="CI1368" s="171">
        <f>VLOOKUP(A1368,[1]DATA!$A$6:$AI$331,34,0)</f>
        <v/>
      </c>
      <c r="CJ1368" s="172">
        <f>VLOOKUP(A1368,[2]CHAMCONG!A$7:CI$333,79,0)</f>
        <v/>
      </c>
      <c r="CK1368" s="173">
        <f>CJ1368-CA1368</f>
        <v/>
      </c>
    </row>
    <row r="1369">
      <c r="A1369" s="69" t="n"/>
      <c r="B1369" s="70" t="n"/>
      <c r="C1369" s="77" t="n"/>
      <c r="D1369" s="84" t="n"/>
      <c r="E1369" s="69" t="n"/>
      <c r="F1369" s="69" t="n"/>
      <c r="G1369" s="73" t="n"/>
      <c r="H1369" s="73" t="n"/>
      <c r="I1369" s="75" t="n"/>
      <c r="J1369" s="75" t="n"/>
      <c r="K1369" s="73" t="n"/>
      <c r="L1369" s="73" t="n"/>
      <c r="M1369" s="73" t="n"/>
      <c r="N1369" s="73" t="n"/>
      <c r="O1369" s="75" t="n"/>
      <c r="P1369" s="75" t="n"/>
      <c r="Q1369" s="73" t="n"/>
      <c r="R1369" s="73" t="n"/>
      <c r="S1369" s="73" t="n"/>
      <c r="T1369" s="73" t="n"/>
      <c r="U1369" s="73" t="n"/>
      <c r="V1369" s="73" t="n"/>
      <c r="W1369" s="73" t="n"/>
      <c r="X1369" s="73" t="n"/>
      <c r="Y1369" s="73" t="n"/>
      <c r="Z1369" s="73" t="n"/>
      <c r="AA1369" s="73" t="n"/>
      <c r="AB1369" s="73" t="n"/>
      <c r="AC1369" s="73" t="n"/>
      <c r="AD1369" s="73" t="n"/>
      <c r="AE1369" s="73" t="n"/>
      <c r="AF1369" s="73" t="n"/>
      <c r="AG1369" s="73" t="n"/>
      <c r="AH1369" s="73" t="n"/>
      <c r="AI1369" s="73" t="n"/>
      <c r="AJ1369" s="73" t="n"/>
      <c r="AK1369" s="73" t="n"/>
      <c r="AL1369" s="73" t="n"/>
      <c r="AM1369" s="73" t="n"/>
      <c r="AN1369" s="73" t="n"/>
      <c r="AO1369" s="73" t="n"/>
      <c r="AP1369" s="73" t="n"/>
      <c r="AQ1369" s="73" t="n"/>
      <c r="AR1369" s="73" t="n"/>
      <c r="AS1369" s="73" t="n"/>
      <c r="AT1369" s="73" t="n"/>
      <c r="AU1369" s="73" t="n"/>
      <c r="AV1369" s="73" t="n"/>
      <c r="AW1369" s="73" t="n"/>
      <c r="AX1369" s="73" t="n"/>
      <c r="AY1369" s="73" t="n"/>
      <c r="AZ1369" s="73" t="n"/>
      <c r="BA1369" s="73" t="n"/>
      <c r="BB1369" s="73" t="n"/>
      <c r="BC1369" s="73" t="n"/>
      <c r="BD1369" s="73" t="n"/>
      <c r="BE1369" s="73" t="n"/>
      <c r="BF1369" s="73" t="n"/>
      <c r="BG1369" s="73" t="n"/>
      <c r="BH1369" s="73" t="n"/>
      <c r="BI1369" s="73" t="n"/>
      <c r="BJ1369" s="73" t="n"/>
      <c r="BK1369" s="73" t="n"/>
      <c r="BL1369" s="73" t="n"/>
      <c r="BM1369" s="73" t="n"/>
      <c r="BN1369" s="73" t="n"/>
      <c r="BO1369" s="73" t="n"/>
      <c r="BP1369" s="73" t="n"/>
      <c r="BQ1369" s="165">
        <f>COUNTIF($G1369:$BP1369,"a")+COUNTIF($G1369:$BP1369,"r0,a5")/2+COUNTIF($G1369:$BP1369,"p5,a5")/2</f>
        <v/>
      </c>
      <c r="BR1369" s="165">
        <f>COUNTIF($G1369:$BP1369,"d")+COUNTIF($G1369:$BP1369,"r0,d5")/2+COUNTIF($G1369:$BP1369,"p5,d5")/2</f>
        <v/>
      </c>
      <c r="BS1369" s="165">
        <f>COUNTIF($G1369:$BP1369,"b")+COUNTIF($G1369:$BP1369,"r0,b5")/2+COUNTIF($G1369:$BP1369,"p5,b5")/2</f>
        <v/>
      </c>
      <c r="BT1369" s="165">
        <f>COUNTIF($G1369:$BP1369,"c")+COUNTIF($G1369:$BP1369,"r0,c5")/2+COUNTIF($G1369:$BP1369,"p5,c5")/2</f>
        <v/>
      </c>
      <c r="BU1369" s="165">
        <f>COUNTIF($G1369:$BP1369,"KH")+COUNTIF($G1369:$BP1369,"TL")+COUNTIF($G1369:$BP1369,"L")</f>
        <v/>
      </c>
      <c r="BV1369" s="165" t="n"/>
      <c r="BW1369" s="165">
        <f>COUNTIF($G1369:$BP1369,"hh")</f>
        <v/>
      </c>
      <c r="BX1369" s="165">
        <f>COUNTIF($G1369:$BP1369,"nt7")</f>
        <v/>
      </c>
      <c r="BY1369" s="165">
        <f>COUNTIF($G1369:$BP1369,"P")+COUNTIF($G1369:$BP1369,"p5,a5")/2+COUNTIF($G1369:$BP1369,"p5,b5")/2+COUNTIF($G1369:$BP1369,"p5,c5")/2+COUNTIF($G1369:$BP1369,"p5,d5")/2</f>
        <v/>
      </c>
      <c r="BZ1369" s="166">
        <f>SUBTOTAL(9,BQ1369:BY1369)</f>
        <v/>
      </c>
      <c r="CA1369" s="167">
        <f>SUM(J1369,L1369,N1369,P1369,R1369,T1369,X1369,Z1369,AB1369,AD1369,AF1369,AH1369,AL1369,AN1369,AP1369,AR1369,AT1369,AV1369,AZ1369,BB1369,BD1369,BF1369,BH1369,BP1369)</f>
        <v/>
      </c>
      <c r="CB1369" s="168">
        <f>SUM(H1369,V1369,AJ1369,AX1369,BL1369)</f>
        <v/>
      </c>
      <c r="CC1369" s="24">
        <f>SUM(BJ1369,BN1369)</f>
        <v/>
      </c>
      <c r="CD1369" s="169">
        <f>IF(BZ1369&gt;25,4,IF(BZ1369&gt;18,3,IF(BZ1369&gt;12,2,IF(BZ1369&gt;4,1,0))))-BX1369-2+1</f>
        <v/>
      </c>
      <c r="CE1369" s="30" t="n"/>
      <c r="CF1369" s="169">
        <f>CD1369*CI1369</f>
        <v/>
      </c>
      <c r="CG1369" s="170">
        <f>F1369-BY1369+1</f>
        <v/>
      </c>
      <c r="CH1369" s="169">
        <f>CE1369*16</f>
        <v/>
      </c>
      <c r="CI1369" s="171">
        <f>VLOOKUP(A1369,[1]DATA!$A$6:$AI$331,34,0)</f>
        <v/>
      </c>
      <c r="CJ1369" s="172">
        <f>VLOOKUP(A1369,[2]CHAMCONG!A$7:CI$333,79,0)</f>
        <v/>
      </c>
      <c r="CK1369" s="173">
        <f>CJ1369-CA1369</f>
        <v/>
      </c>
    </row>
    <row r="1370">
      <c r="A1370" s="69" t="n"/>
      <c r="B1370" s="70" t="n"/>
      <c r="C1370" s="77" t="n"/>
      <c r="D1370" s="84" t="n"/>
      <c r="E1370" s="69" t="n"/>
      <c r="F1370" s="69" t="n"/>
      <c r="G1370" s="73" t="n"/>
      <c r="H1370" s="73" t="n"/>
      <c r="I1370" s="75" t="n"/>
      <c r="J1370" s="75" t="n"/>
      <c r="K1370" s="73" t="n"/>
      <c r="L1370" s="73" t="n"/>
      <c r="M1370" s="73" t="n"/>
      <c r="N1370" s="73" t="n"/>
      <c r="O1370" s="75" t="n"/>
      <c r="P1370" s="75" t="n"/>
      <c r="Q1370" s="73" t="n"/>
      <c r="R1370" s="73" t="n"/>
      <c r="S1370" s="73" t="n"/>
      <c r="T1370" s="73" t="n"/>
      <c r="U1370" s="73" t="n"/>
      <c r="V1370" s="73" t="n"/>
      <c r="W1370" s="73" t="n"/>
      <c r="X1370" s="73" t="n"/>
      <c r="Y1370" s="73" t="n"/>
      <c r="Z1370" s="73" t="n"/>
      <c r="AA1370" s="73" t="n"/>
      <c r="AB1370" s="73" t="n"/>
      <c r="AC1370" s="73" t="n"/>
      <c r="AD1370" s="73" t="n"/>
      <c r="AE1370" s="73" t="n"/>
      <c r="AF1370" s="73" t="n"/>
      <c r="AG1370" s="73" t="n"/>
      <c r="AH1370" s="73" t="n"/>
      <c r="AI1370" s="73" t="n"/>
      <c r="AJ1370" s="73" t="n"/>
      <c r="AK1370" s="73" t="n"/>
      <c r="AL1370" s="73" t="n"/>
      <c r="AM1370" s="73" t="n"/>
      <c r="AN1370" s="73" t="n"/>
      <c r="AO1370" s="73" t="n"/>
      <c r="AP1370" s="73" t="n"/>
      <c r="AQ1370" s="73" t="n"/>
      <c r="AR1370" s="73" t="n"/>
      <c r="AS1370" s="73" t="n"/>
      <c r="AT1370" s="73" t="n"/>
      <c r="AU1370" s="73" t="n"/>
      <c r="AV1370" s="73" t="n"/>
      <c r="AW1370" s="73" t="n"/>
      <c r="AX1370" s="73" t="n"/>
      <c r="AY1370" s="73" t="n"/>
      <c r="AZ1370" s="73" t="n"/>
      <c r="BA1370" s="73" t="n"/>
      <c r="BB1370" s="73" t="n"/>
      <c r="BC1370" s="73" t="n"/>
      <c r="BD1370" s="73" t="n"/>
      <c r="BE1370" s="73" t="n"/>
      <c r="BF1370" s="73" t="n"/>
      <c r="BG1370" s="73" t="n"/>
      <c r="BH1370" s="73" t="n"/>
      <c r="BI1370" s="73" t="n"/>
      <c r="BJ1370" s="73" t="n"/>
      <c r="BK1370" s="73" t="n"/>
      <c r="BL1370" s="73" t="n"/>
      <c r="BM1370" s="73" t="n"/>
      <c r="BN1370" s="73" t="n"/>
      <c r="BO1370" s="73" t="n"/>
      <c r="BP1370" s="73" t="n"/>
      <c r="BQ1370" s="165">
        <f>COUNTIF($G1370:$BP1370,"a")+COUNTIF($G1370:$BP1370,"r0,a5")/2+COUNTIF($G1370:$BP1370,"p5,a5")/2</f>
        <v/>
      </c>
      <c r="BR1370" s="165">
        <f>COUNTIF($G1370:$BP1370,"d")+COUNTIF($G1370:$BP1370,"r0,d5")/2+COUNTIF($G1370:$BP1370,"p5,d5")/2</f>
        <v/>
      </c>
      <c r="BS1370" s="165">
        <f>COUNTIF($G1370:$BP1370,"b")+COUNTIF($G1370:$BP1370,"r0,b5")/2+COUNTIF($G1370:$BP1370,"p5,b5")/2</f>
        <v/>
      </c>
      <c r="BT1370" s="165">
        <f>COUNTIF($G1370:$BP1370,"c")+COUNTIF($G1370:$BP1370,"r0,c5")/2+COUNTIF($G1370:$BP1370,"p5,c5")/2</f>
        <v/>
      </c>
      <c r="BU1370" s="165">
        <f>COUNTIF($G1370:$BP1370,"KH")+COUNTIF($G1370:$BP1370,"TL")+COUNTIF($G1370:$BP1370,"L")</f>
        <v/>
      </c>
      <c r="BV1370" s="165" t="n"/>
      <c r="BW1370" s="165">
        <f>COUNTIF($G1370:$BP1370,"hh")</f>
        <v/>
      </c>
      <c r="BX1370" s="165">
        <f>COUNTIF($G1370:$BP1370,"nt7")</f>
        <v/>
      </c>
      <c r="BY1370" s="165">
        <f>COUNTIF($G1370:$BP1370,"P")+COUNTIF($G1370:$BP1370,"p5,a5")/2+COUNTIF($G1370:$BP1370,"p5,b5")/2+COUNTIF($G1370:$BP1370,"p5,c5")/2+COUNTIF($G1370:$BP1370,"p5,d5")/2</f>
        <v/>
      </c>
      <c r="BZ1370" s="166">
        <f>SUBTOTAL(9,BQ1370:BY1370)</f>
        <v/>
      </c>
      <c r="CA1370" s="167">
        <f>SUM(J1370,L1370,N1370,P1370,R1370,T1370,X1370,Z1370,AB1370,AD1370,AF1370,AH1370,AL1370,AN1370,AP1370,AR1370,AT1370,AV1370,AZ1370,BB1370,BD1370,BF1370,BH1370,BP1370)</f>
        <v/>
      </c>
      <c r="CB1370" s="168">
        <f>SUM(H1370,V1370,AJ1370,AX1370,BL1370)</f>
        <v/>
      </c>
      <c r="CC1370" s="24">
        <f>SUM(BJ1370,BN1370)</f>
        <v/>
      </c>
      <c r="CD1370" s="169">
        <f>IF(BZ1370&gt;25,4,IF(BZ1370&gt;18,3,IF(BZ1370&gt;12,2,IF(BZ1370&gt;4,1,0))))-BX1370-2+1</f>
        <v/>
      </c>
      <c r="CE1370" s="30" t="n"/>
      <c r="CF1370" s="169">
        <f>CD1370*CI1370</f>
        <v/>
      </c>
      <c r="CG1370" s="170">
        <f>F1370-BY1370+1</f>
        <v/>
      </c>
      <c r="CH1370" s="169">
        <f>CE1370*16</f>
        <v/>
      </c>
      <c r="CI1370" s="171">
        <f>VLOOKUP(A1370,[1]DATA!$A$6:$AI$331,34,0)</f>
        <v/>
      </c>
      <c r="CJ1370" s="172">
        <f>VLOOKUP(A1370,[2]CHAMCONG!A$7:CI$333,79,0)</f>
        <v/>
      </c>
      <c r="CK1370" s="173">
        <f>CJ1370-CA1370</f>
        <v/>
      </c>
    </row>
    <row r="1371">
      <c r="A1371" s="69" t="n"/>
      <c r="B1371" s="70" t="n"/>
      <c r="C1371" s="77" t="n"/>
      <c r="D1371" s="84" t="n"/>
      <c r="E1371" s="69" t="n"/>
      <c r="F1371" s="69" t="n"/>
      <c r="G1371" s="73" t="n"/>
      <c r="H1371" s="73" t="n"/>
      <c r="I1371" s="75" t="n"/>
      <c r="J1371" s="75" t="n"/>
      <c r="K1371" s="73" t="n"/>
      <c r="L1371" s="73" t="n"/>
      <c r="M1371" s="73" t="n"/>
      <c r="N1371" s="73" t="n"/>
      <c r="O1371" s="75" t="n"/>
      <c r="P1371" s="75" t="n"/>
      <c r="Q1371" s="73" t="n"/>
      <c r="R1371" s="73" t="n"/>
      <c r="S1371" s="73" t="n"/>
      <c r="T1371" s="73" t="n"/>
      <c r="U1371" s="73" t="n"/>
      <c r="V1371" s="73" t="n"/>
      <c r="W1371" s="73" t="n"/>
      <c r="X1371" s="73" t="n"/>
      <c r="Y1371" s="73" t="n"/>
      <c r="Z1371" s="73" t="n"/>
      <c r="AA1371" s="73" t="n"/>
      <c r="AB1371" s="73" t="n"/>
      <c r="AC1371" s="73" t="n"/>
      <c r="AD1371" s="73" t="n"/>
      <c r="AE1371" s="73" t="n"/>
      <c r="AF1371" s="73" t="n"/>
      <c r="AG1371" s="73" t="n"/>
      <c r="AH1371" s="73" t="n"/>
      <c r="AI1371" s="73" t="n"/>
      <c r="AJ1371" s="73" t="n"/>
      <c r="AK1371" s="73" t="n"/>
      <c r="AL1371" s="73" t="n"/>
      <c r="AM1371" s="73" t="n"/>
      <c r="AN1371" s="73" t="n"/>
      <c r="AO1371" s="73" t="n"/>
      <c r="AP1371" s="73" t="n"/>
      <c r="AQ1371" s="73" t="n"/>
      <c r="AR1371" s="73" t="n"/>
      <c r="AS1371" s="73" t="n"/>
      <c r="AT1371" s="73" t="n"/>
      <c r="AU1371" s="73" t="n"/>
      <c r="AV1371" s="73" t="n"/>
      <c r="AW1371" s="73" t="n"/>
      <c r="AX1371" s="73" t="n"/>
      <c r="AY1371" s="73" t="n"/>
      <c r="AZ1371" s="73" t="n"/>
      <c r="BA1371" s="73" t="n"/>
      <c r="BB1371" s="73" t="n"/>
      <c r="BC1371" s="73" t="n"/>
      <c r="BD1371" s="73" t="n"/>
      <c r="BE1371" s="73" t="n"/>
      <c r="BF1371" s="73" t="n"/>
      <c r="BG1371" s="73" t="n"/>
      <c r="BH1371" s="73" t="n"/>
      <c r="BI1371" s="73" t="n"/>
      <c r="BJ1371" s="73" t="n"/>
      <c r="BK1371" s="73" t="n"/>
      <c r="BL1371" s="73" t="n"/>
      <c r="BM1371" s="73" t="n"/>
      <c r="BN1371" s="73" t="n"/>
      <c r="BO1371" s="73" t="n"/>
      <c r="BP1371" s="73" t="n"/>
      <c r="BQ1371" s="165">
        <f>COUNTIF($G1371:$BP1371,"a")+COUNTIF($G1371:$BP1371,"r0,a5")/2+COUNTIF($G1371:$BP1371,"p5,a5")/2</f>
        <v/>
      </c>
      <c r="BR1371" s="165">
        <f>COUNTIF($G1371:$BP1371,"d")+COUNTIF($G1371:$BP1371,"r0,d5")/2+COUNTIF($G1371:$BP1371,"p5,d5")/2</f>
        <v/>
      </c>
      <c r="BS1371" s="165">
        <f>COUNTIF($G1371:$BP1371,"b")+COUNTIF($G1371:$BP1371,"r0,b5")/2+COUNTIF($G1371:$BP1371,"p5,b5")/2</f>
        <v/>
      </c>
      <c r="BT1371" s="165">
        <f>COUNTIF($G1371:$BP1371,"c")+COUNTIF($G1371:$BP1371,"r0,c5")/2+COUNTIF($G1371:$BP1371,"p5,c5")/2</f>
        <v/>
      </c>
      <c r="BU1371" s="165">
        <f>COUNTIF($G1371:$BP1371,"KH")+COUNTIF($G1371:$BP1371,"TL")+COUNTIF($G1371:$BP1371,"L")</f>
        <v/>
      </c>
      <c r="BV1371" s="165" t="n"/>
      <c r="BW1371" s="165">
        <f>COUNTIF($G1371:$BP1371,"hh")</f>
        <v/>
      </c>
      <c r="BX1371" s="165">
        <f>COUNTIF($G1371:$BP1371,"nt7")</f>
        <v/>
      </c>
      <c r="BY1371" s="165">
        <f>COUNTIF($G1371:$BP1371,"P")+COUNTIF($G1371:$BP1371,"p5,a5")/2+COUNTIF($G1371:$BP1371,"p5,b5")/2+COUNTIF($G1371:$BP1371,"p5,c5")/2+COUNTIF($G1371:$BP1371,"p5,d5")/2</f>
        <v/>
      </c>
      <c r="BZ1371" s="166">
        <f>SUBTOTAL(9,BQ1371:BY1371)</f>
        <v/>
      </c>
      <c r="CA1371" s="167">
        <f>SUM(J1371,L1371,N1371,P1371,R1371,T1371,X1371,Z1371,AB1371,AD1371,AF1371,AH1371,AL1371,AN1371,AP1371,AR1371,AT1371,AV1371,AZ1371,BB1371,BD1371,BF1371,BH1371,BP1371)</f>
        <v/>
      </c>
      <c r="CB1371" s="168">
        <f>SUM(H1371,V1371,AJ1371,AX1371,BL1371)</f>
        <v/>
      </c>
      <c r="CC1371" s="24">
        <f>SUM(BJ1371,BN1371)</f>
        <v/>
      </c>
      <c r="CD1371" s="169">
        <f>IF(BZ1371&gt;25,4,IF(BZ1371&gt;18,3,IF(BZ1371&gt;12,2,IF(BZ1371&gt;4,1,0))))-BX1371-2+1</f>
        <v/>
      </c>
      <c r="CE1371" s="30" t="n"/>
      <c r="CF1371" s="169">
        <f>CD1371*CI1371</f>
        <v/>
      </c>
      <c r="CG1371" s="170">
        <f>F1371-BY1371+1</f>
        <v/>
      </c>
      <c r="CH1371" s="169">
        <f>CE1371*16</f>
        <v/>
      </c>
      <c r="CI1371" s="171">
        <f>VLOOKUP(A1371,[1]DATA!$A$6:$AI$331,34,0)</f>
        <v/>
      </c>
      <c r="CJ1371" s="172">
        <f>VLOOKUP(A1371,[2]CHAMCONG!A$7:CI$333,79,0)</f>
        <v/>
      </c>
      <c r="CK1371" s="173">
        <f>CJ1371-CA1371</f>
        <v/>
      </c>
    </row>
    <row r="1372">
      <c r="A1372" s="69" t="n"/>
      <c r="B1372" s="70" t="n"/>
      <c r="C1372" s="77" t="n"/>
      <c r="D1372" s="84" t="n"/>
      <c r="E1372" s="69" t="n"/>
      <c r="F1372" s="69" t="n"/>
      <c r="G1372" s="73" t="n"/>
      <c r="H1372" s="73" t="n"/>
      <c r="I1372" s="75" t="n"/>
      <c r="J1372" s="75" t="n"/>
      <c r="K1372" s="73" t="n"/>
      <c r="L1372" s="73" t="n"/>
      <c r="M1372" s="73" t="n"/>
      <c r="N1372" s="73" t="n"/>
      <c r="O1372" s="75" t="n"/>
      <c r="P1372" s="75" t="n"/>
      <c r="Q1372" s="73" t="n"/>
      <c r="R1372" s="73" t="n"/>
      <c r="S1372" s="73" t="n"/>
      <c r="T1372" s="73" t="n"/>
      <c r="U1372" s="73" t="n"/>
      <c r="V1372" s="73" t="n"/>
      <c r="W1372" s="73" t="n"/>
      <c r="X1372" s="73" t="n"/>
      <c r="Y1372" s="73" t="n"/>
      <c r="Z1372" s="73" t="n"/>
      <c r="AA1372" s="73" t="n"/>
      <c r="AB1372" s="73" t="n"/>
      <c r="AC1372" s="73" t="n"/>
      <c r="AD1372" s="73" t="n"/>
      <c r="AE1372" s="73" t="n"/>
      <c r="AF1372" s="73" t="n"/>
      <c r="AG1372" s="73" t="n"/>
      <c r="AH1372" s="73" t="n"/>
      <c r="AI1372" s="73" t="n"/>
      <c r="AJ1372" s="73" t="n"/>
      <c r="AK1372" s="73" t="n"/>
      <c r="AL1372" s="73" t="n"/>
      <c r="AM1372" s="73" t="n"/>
      <c r="AN1372" s="73" t="n"/>
      <c r="AO1372" s="73" t="n"/>
      <c r="AP1372" s="73" t="n"/>
      <c r="AQ1372" s="73" t="n"/>
      <c r="AR1372" s="73" t="n"/>
      <c r="AS1372" s="73" t="n"/>
      <c r="AT1372" s="73" t="n"/>
      <c r="AU1372" s="73" t="n"/>
      <c r="AV1372" s="73" t="n"/>
      <c r="AW1372" s="73" t="n"/>
      <c r="AX1372" s="73" t="n"/>
      <c r="AY1372" s="73" t="n"/>
      <c r="AZ1372" s="73" t="n"/>
      <c r="BA1372" s="73" t="n"/>
      <c r="BB1372" s="73" t="n"/>
      <c r="BC1372" s="73" t="n"/>
      <c r="BD1372" s="73" t="n"/>
      <c r="BE1372" s="73" t="n"/>
      <c r="BF1372" s="73" t="n"/>
      <c r="BG1372" s="73" t="n"/>
      <c r="BH1372" s="73" t="n"/>
      <c r="BI1372" s="73" t="n"/>
      <c r="BJ1372" s="73" t="n"/>
      <c r="BK1372" s="73" t="n"/>
      <c r="BL1372" s="73" t="n"/>
      <c r="BM1372" s="73" t="n"/>
      <c r="BN1372" s="73" t="n"/>
      <c r="BO1372" s="73" t="n"/>
      <c r="BP1372" s="73" t="n"/>
      <c r="BQ1372" s="165">
        <f>COUNTIF($G1372:$BP1372,"a")+COUNTIF($G1372:$BP1372,"r0,a5")/2+COUNTIF($G1372:$BP1372,"p5,a5")/2</f>
        <v/>
      </c>
      <c r="BR1372" s="165">
        <f>COUNTIF($G1372:$BP1372,"d")+COUNTIF($G1372:$BP1372,"r0,d5")/2+COUNTIF($G1372:$BP1372,"p5,d5")/2</f>
        <v/>
      </c>
      <c r="BS1372" s="165">
        <f>COUNTIF($G1372:$BP1372,"b")+COUNTIF($G1372:$BP1372,"r0,b5")/2+COUNTIF($G1372:$BP1372,"p5,b5")/2</f>
        <v/>
      </c>
      <c r="BT1372" s="165">
        <f>COUNTIF($G1372:$BP1372,"c")+COUNTIF($G1372:$BP1372,"r0,c5")/2+COUNTIF($G1372:$BP1372,"p5,c5")/2</f>
        <v/>
      </c>
      <c r="BU1372" s="165">
        <f>COUNTIF($G1372:$BP1372,"KH")+COUNTIF($G1372:$BP1372,"TL")+COUNTIF($G1372:$BP1372,"L")</f>
        <v/>
      </c>
      <c r="BV1372" s="165" t="n"/>
      <c r="BW1372" s="165">
        <f>COUNTIF($G1372:$BP1372,"hh")</f>
        <v/>
      </c>
      <c r="BX1372" s="165">
        <f>COUNTIF($G1372:$BP1372,"nt7")</f>
        <v/>
      </c>
      <c r="BY1372" s="165">
        <f>COUNTIF($G1372:$BP1372,"P")+COUNTIF($G1372:$BP1372,"p5,a5")/2+COUNTIF($G1372:$BP1372,"p5,b5")/2+COUNTIF($G1372:$BP1372,"p5,c5")/2+COUNTIF($G1372:$BP1372,"p5,d5")/2</f>
        <v/>
      </c>
      <c r="BZ1372" s="166">
        <f>SUBTOTAL(9,BQ1372:BY1372)</f>
        <v/>
      </c>
      <c r="CA1372" s="167">
        <f>SUM(J1372,L1372,N1372,P1372,R1372,T1372,X1372,Z1372,AB1372,AD1372,AF1372,AH1372,AL1372,AN1372,AP1372,AR1372,AT1372,AV1372,AZ1372,BB1372,BD1372,BF1372,BH1372,BP1372)</f>
        <v/>
      </c>
      <c r="CB1372" s="168">
        <f>SUM(H1372,V1372,AJ1372,AX1372,BL1372)</f>
        <v/>
      </c>
      <c r="CC1372" s="24">
        <f>SUM(BJ1372,BN1372)</f>
        <v/>
      </c>
      <c r="CD1372" s="169">
        <f>IF(BZ1372&gt;25,4,IF(BZ1372&gt;18,3,IF(BZ1372&gt;12,2,IF(BZ1372&gt;4,1,0))))-BX1372-2+1</f>
        <v/>
      </c>
      <c r="CE1372" s="30" t="n"/>
      <c r="CF1372" s="169">
        <f>CD1372*CI1372</f>
        <v/>
      </c>
      <c r="CG1372" s="170">
        <f>F1372-BY1372+1</f>
        <v/>
      </c>
      <c r="CH1372" s="169">
        <f>CE1372*16</f>
        <v/>
      </c>
      <c r="CI1372" s="171">
        <f>VLOOKUP(A1372,[1]DATA!$A$6:$AI$331,34,0)</f>
        <v/>
      </c>
      <c r="CJ1372" s="172">
        <f>VLOOKUP(A1372,[2]CHAMCONG!A$7:CI$333,79,0)</f>
        <v/>
      </c>
      <c r="CK1372" s="173">
        <f>CJ1372-CA1372</f>
        <v/>
      </c>
    </row>
    <row r="1373">
      <c r="A1373" s="69" t="n"/>
      <c r="B1373" s="70" t="n"/>
      <c r="C1373" s="77" t="n"/>
      <c r="D1373" s="84" t="n"/>
      <c r="E1373" s="69" t="n"/>
      <c r="F1373" s="69" t="n"/>
      <c r="G1373" s="73" t="n"/>
      <c r="H1373" s="73" t="n"/>
      <c r="I1373" s="75" t="n"/>
      <c r="J1373" s="75" t="n"/>
      <c r="K1373" s="73" t="n"/>
      <c r="L1373" s="73" t="n"/>
      <c r="M1373" s="73" t="n"/>
      <c r="N1373" s="73" t="n"/>
      <c r="O1373" s="75" t="n"/>
      <c r="P1373" s="75" t="n"/>
      <c r="Q1373" s="73" t="n"/>
      <c r="R1373" s="73" t="n"/>
      <c r="S1373" s="73" t="n"/>
      <c r="T1373" s="73" t="n"/>
      <c r="U1373" s="73" t="n"/>
      <c r="V1373" s="73" t="n"/>
      <c r="W1373" s="73" t="n"/>
      <c r="X1373" s="73" t="n"/>
      <c r="Y1373" s="73" t="n"/>
      <c r="Z1373" s="73" t="n"/>
      <c r="AA1373" s="73" t="n"/>
      <c r="AB1373" s="73" t="n"/>
      <c r="AC1373" s="73" t="n"/>
      <c r="AD1373" s="73" t="n"/>
      <c r="AE1373" s="73" t="n"/>
      <c r="AF1373" s="73" t="n"/>
      <c r="AG1373" s="73" t="n"/>
      <c r="AH1373" s="73" t="n"/>
      <c r="AI1373" s="73" t="n"/>
      <c r="AJ1373" s="73" t="n"/>
      <c r="AK1373" s="73" t="n"/>
      <c r="AL1373" s="73" t="n"/>
      <c r="AM1373" s="73" t="n"/>
      <c r="AN1373" s="73" t="n"/>
      <c r="AO1373" s="73" t="n"/>
      <c r="AP1373" s="73" t="n"/>
      <c r="AQ1373" s="73" t="n"/>
      <c r="AR1373" s="73" t="n"/>
      <c r="AS1373" s="73" t="n"/>
      <c r="AT1373" s="73" t="n"/>
      <c r="AU1373" s="73" t="n"/>
      <c r="AV1373" s="73" t="n"/>
      <c r="AW1373" s="73" t="n"/>
      <c r="AX1373" s="73" t="n"/>
      <c r="AY1373" s="73" t="n"/>
      <c r="AZ1373" s="73" t="n"/>
      <c r="BA1373" s="73" t="n"/>
      <c r="BB1373" s="73" t="n"/>
      <c r="BC1373" s="73" t="n"/>
      <c r="BD1373" s="73" t="n"/>
      <c r="BE1373" s="73" t="n"/>
      <c r="BF1373" s="73" t="n"/>
      <c r="BG1373" s="73" t="n"/>
      <c r="BH1373" s="73" t="n"/>
      <c r="BI1373" s="73" t="n"/>
      <c r="BJ1373" s="73" t="n"/>
      <c r="BK1373" s="73" t="n"/>
      <c r="BL1373" s="73" t="n"/>
      <c r="BM1373" s="73" t="n"/>
      <c r="BN1373" s="73" t="n"/>
      <c r="BO1373" s="73" t="n"/>
      <c r="BP1373" s="73" t="n"/>
      <c r="BQ1373" s="165">
        <f>COUNTIF($G1373:$BP1373,"a")+COUNTIF($G1373:$BP1373,"r0,a5")/2+COUNTIF($G1373:$BP1373,"p5,a5")/2</f>
        <v/>
      </c>
      <c r="BR1373" s="165">
        <f>COUNTIF($G1373:$BP1373,"d")+COUNTIF($G1373:$BP1373,"r0,d5")/2+COUNTIF($G1373:$BP1373,"p5,d5")/2</f>
        <v/>
      </c>
      <c r="BS1373" s="165">
        <f>COUNTIF($G1373:$BP1373,"b")+COUNTIF($G1373:$BP1373,"r0,b5")/2+COUNTIF($G1373:$BP1373,"p5,b5")/2</f>
        <v/>
      </c>
      <c r="BT1373" s="165">
        <f>COUNTIF($G1373:$BP1373,"c")+COUNTIF($G1373:$BP1373,"r0,c5")/2+COUNTIF($G1373:$BP1373,"p5,c5")/2</f>
        <v/>
      </c>
      <c r="BU1373" s="165">
        <f>COUNTIF($G1373:$BP1373,"KH")+COUNTIF($G1373:$BP1373,"TL")+COUNTIF($G1373:$BP1373,"L")</f>
        <v/>
      </c>
      <c r="BV1373" s="165" t="n"/>
      <c r="BW1373" s="165">
        <f>COUNTIF($G1373:$BP1373,"hh")</f>
        <v/>
      </c>
      <c r="BX1373" s="165">
        <f>COUNTIF($G1373:$BP1373,"nt7")</f>
        <v/>
      </c>
      <c r="BY1373" s="165">
        <f>COUNTIF($G1373:$BP1373,"P")+COUNTIF($G1373:$BP1373,"p5,a5")/2+COUNTIF($G1373:$BP1373,"p5,b5")/2+COUNTIF($G1373:$BP1373,"p5,c5")/2+COUNTIF($G1373:$BP1373,"p5,d5")/2</f>
        <v/>
      </c>
      <c r="BZ1373" s="166">
        <f>SUBTOTAL(9,BQ1373:BY1373)</f>
        <v/>
      </c>
      <c r="CA1373" s="167">
        <f>SUM(J1373,L1373,N1373,P1373,R1373,T1373,X1373,Z1373,AB1373,AD1373,AF1373,AH1373,AL1373,AN1373,AP1373,AR1373,AT1373,AV1373,AZ1373,BB1373,BD1373,BF1373,BH1373,BP1373)</f>
        <v/>
      </c>
      <c r="CB1373" s="168">
        <f>SUM(H1373,V1373,AJ1373,AX1373,BL1373)</f>
        <v/>
      </c>
      <c r="CC1373" s="24">
        <f>SUM(BJ1373,BN1373)</f>
        <v/>
      </c>
      <c r="CD1373" s="169">
        <f>IF(BZ1373&gt;25,4,IF(BZ1373&gt;18,3,IF(BZ1373&gt;12,2,IF(BZ1373&gt;4,1,0))))-BX1373-2+1</f>
        <v/>
      </c>
      <c r="CE1373" s="30" t="n"/>
      <c r="CF1373" s="169">
        <f>CD1373*CI1373</f>
        <v/>
      </c>
      <c r="CG1373" s="170">
        <f>F1373-BY1373+1</f>
        <v/>
      </c>
      <c r="CH1373" s="169">
        <f>CE1373*16</f>
        <v/>
      </c>
      <c r="CI1373" s="171">
        <f>VLOOKUP(A1373,[1]DATA!$A$6:$AI$331,34,0)</f>
        <v/>
      </c>
      <c r="CJ1373" s="172">
        <f>VLOOKUP(A1373,[2]CHAMCONG!A$7:CI$333,79,0)</f>
        <v/>
      </c>
      <c r="CK1373" s="173">
        <f>CJ1373-CA1373</f>
        <v/>
      </c>
    </row>
    <row r="1374">
      <c r="A1374" s="69" t="n"/>
      <c r="B1374" s="70" t="n"/>
      <c r="C1374" s="77" t="n"/>
      <c r="D1374" s="84" t="n"/>
      <c r="E1374" s="69" t="n"/>
      <c r="F1374" s="69" t="n"/>
      <c r="G1374" s="73" t="n"/>
      <c r="H1374" s="73" t="n"/>
      <c r="I1374" s="75" t="n"/>
      <c r="J1374" s="75" t="n"/>
      <c r="K1374" s="73" t="n"/>
      <c r="L1374" s="73" t="n"/>
      <c r="M1374" s="73" t="n"/>
      <c r="N1374" s="73" t="n"/>
      <c r="O1374" s="75" t="n"/>
      <c r="P1374" s="75" t="n"/>
      <c r="Q1374" s="73" t="n"/>
      <c r="R1374" s="73" t="n"/>
      <c r="S1374" s="73" t="n"/>
      <c r="T1374" s="73" t="n"/>
      <c r="U1374" s="73" t="n"/>
      <c r="V1374" s="73" t="n"/>
      <c r="W1374" s="73" t="n"/>
      <c r="X1374" s="73" t="n"/>
      <c r="Y1374" s="73" t="n"/>
      <c r="Z1374" s="73" t="n"/>
      <c r="AA1374" s="73" t="n"/>
      <c r="AB1374" s="73" t="n"/>
      <c r="AC1374" s="73" t="n"/>
      <c r="AD1374" s="73" t="n"/>
      <c r="AE1374" s="73" t="n"/>
      <c r="AF1374" s="73" t="n"/>
      <c r="AG1374" s="73" t="n"/>
      <c r="AH1374" s="73" t="n"/>
      <c r="AI1374" s="73" t="n"/>
      <c r="AJ1374" s="73" t="n"/>
      <c r="AK1374" s="73" t="n"/>
      <c r="AL1374" s="73" t="n"/>
      <c r="AM1374" s="73" t="n"/>
      <c r="AN1374" s="73" t="n"/>
      <c r="AO1374" s="73" t="n"/>
      <c r="AP1374" s="73" t="n"/>
      <c r="AQ1374" s="73" t="n"/>
      <c r="AR1374" s="73" t="n"/>
      <c r="AS1374" s="73" t="n"/>
      <c r="AT1374" s="73" t="n"/>
      <c r="AU1374" s="73" t="n"/>
      <c r="AV1374" s="73" t="n"/>
      <c r="AW1374" s="73" t="n"/>
      <c r="AX1374" s="73" t="n"/>
      <c r="AY1374" s="73" t="n"/>
      <c r="AZ1374" s="73" t="n"/>
      <c r="BA1374" s="73" t="n"/>
      <c r="BB1374" s="73" t="n"/>
      <c r="BC1374" s="73" t="n"/>
      <c r="BD1374" s="73" t="n"/>
      <c r="BE1374" s="73" t="n"/>
      <c r="BF1374" s="73" t="n"/>
      <c r="BG1374" s="73" t="n"/>
      <c r="BH1374" s="73" t="n"/>
      <c r="BI1374" s="73" t="n"/>
      <c r="BJ1374" s="73" t="n"/>
      <c r="BK1374" s="73" t="n"/>
      <c r="BL1374" s="73" t="n"/>
      <c r="BM1374" s="73" t="n"/>
      <c r="BN1374" s="73" t="n"/>
      <c r="BO1374" s="73" t="n"/>
      <c r="BP1374" s="73" t="n"/>
      <c r="BQ1374" s="165">
        <f>COUNTIF($G1374:$BP1374,"a")+COUNTIF($G1374:$BP1374,"r0,a5")/2+COUNTIF($G1374:$BP1374,"p5,a5")/2</f>
        <v/>
      </c>
      <c r="BR1374" s="165">
        <f>COUNTIF($G1374:$BP1374,"d")+COUNTIF($G1374:$BP1374,"r0,d5")/2+COUNTIF($G1374:$BP1374,"p5,d5")/2</f>
        <v/>
      </c>
      <c r="BS1374" s="165">
        <f>COUNTIF($G1374:$BP1374,"b")+COUNTIF($G1374:$BP1374,"r0,b5")/2+COUNTIF($G1374:$BP1374,"p5,b5")/2</f>
        <v/>
      </c>
      <c r="BT1374" s="165">
        <f>COUNTIF($G1374:$BP1374,"c")+COUNTIF($G1374:$BP1374,"r0,c5")/2+COUNTIF($G1374:$BP1374,"p5,c5")/2</f>
        <v/>
      </c>
      <c r="BU1374" s="165">
        <f>COUNTIF($G1374:$BP1374,"KH")+COUNTIF($G1374:$BP1374,"TL")+COUNTIF($G1374:$BP1374,"L")</f>
        <v/>
      </c>
      <c r="BV1374" s="165" t="n"/>
      <c r="BW1374" s="165">
        <f>COUNTIF($G1374:$BP1374,"hh")</f>
        <v/>
      </c>
      <c r="BX1374" s="165">
        <f>COUNTIF($G1374:$BP1374,"nt7")</f>
        <v/>
      </c>
      <c r="BY1374" s="165">
        <f>COUNTIF($G1374:$BP1374,"P")+COUNTIF($G1374:$BP1374,"p5,a5")/2+COUNTIF($G1374:$BP1374,"p5,b5")/2+COUNTIF($G1374:$BP1374,"p5,c5")/2+COUNTIF($G1374:$BP1374,"p5,d5")/2</f>
        <v/>
      </c>
      <c r="BZ1374" s="166">
        <f>SUBTOTAL(9,BQ1374:BY1374)</f>
        <v/>
      </c>
      <c r="CA1374" s="167">
        <f>SUM(J1374,L1374,N1374,P1374,R1374,T1374,X1374,Z1374,AB1374,AD1374,AF1374,AH1374,AL1374,AN1374,AP1374,AR1374,AT1374,AV1374,AZ1374,BB1374,BD1374,BF1374,BH1374,BP1374)</f>
        <v/>
      </c>
      <c r="CB1374" s="168">
        <f>SUM(H1374,V1374,AJ1374,AX1374,BL1374)</f>
        <v/>
      </c>
      <c r="CC1374" s="24">
        <f>SUM(BJ1374,BN1374)</f>
        <v/>
      </c>
      <c r="CD1374" s="169">
        <f>IF(BZ1374&gt;25,4,IF(BZ1374&gt;18,3,IF(BZ1374&gt;12,2,IF(BZ1374&gt;4,1,0))))-BX1374-2+1</f>
        <v/>
      </c>
      <c r="CE1374" s="30" t="n"/>
      <c r="CF1374" s="169">
        <f>CD1374*CI1374</f>
        <v/>
      </c>
      <c r="CG1374" s="170">
        <f>F1374-BY1374+1</f>
        <v/>
      </c>
      <c r="CH1374" s="169">
        <f>CE1374*16</f>
        <v/>
      </c>
      <c r="CI1374" s="171">
        <f>VLOOKUP(A1374,[1]DATA!$A$6:$AI$331,34,0)</f>
        <v/>
      </c>
      <c r="CJ1374" s="172">
        <f>VLOOKUP(A1374,[2]CHAMCONG!A$7:CI$333,79,0)</f>
        <v/>
      </c>
      <c r="CK1374" s="173">
        <f>CJ1374-CA1374</f>
        <v/>
      </c>
    </row>
    <row r="1375">
      <c r="A1375" s="69" t="n"/>
      <c r="B1375" s="70" t="n"/>
      <c r="C1375" s="77" t="n"/>
      <c r="D1375" s="84" t="n"/>
      <c r="E1375" s="69" t="n"/>
      <c r="F1375" s="69" t="n"/>
      <c r="G1375" s="73" t="n"/>
      <c r="H1375" s="73" t="n"/>
      <c r="I1375" s="75" t="n"/>
      <c r="J1375" s="75" t="n"/>
      <c r="K1375" s="73" t="n"/>
      <c r="L1375" s="73" t="n"/>
      <c r="M1375" s="73" t="n"/>
      <c r="N1375" s="73" t="n"/>
      <c r="O1375" s="75" t="n"/>
      <c r="P1375" s="75" t="n"/>
      <c r="Q1375" s="73" t="n"/>
      <c r="R1375" s="73" t="n"/>
      <c r="S1375" s="73" t="n"/>
      <c r="T1375" s="73" t="n"/>
      <c r="U1375" s="73" t="n"/>
      <c r="V1375" s="73" t="n"/>
      <c r="W1375" s="73" t="n"/>
      <c r="X1375" s="73" t="n"/>
      <c r="Y1375" s="73" t="n"/>
      <c r="Z1375" s="73" t="n"/>
      <c r="AA1375" s="73" t="n"/>
      <c r="AB1375" s="73" t="n"/>
      <c r="AC1375" s="73" t="n"/>
      <c r="AD1375" s="73" t="n"/>
      <c r="AE1375" s="73" t="n"/>
      <c r="AF1375" s="73" t="n"/>
      <c r="AG1375" s="73" t="n"/>
      <c r="AH1375" s="73" t="n"/>
      <c r="AI1375" s="73" t="n"/>
      <c r="AJ1375" s="73" t="n"/>
      <c r="AK1375" s="73" t="n"/>
      <c r="AL1375" s="73" t="n"/>
      <c r="AM1375" s="73" t="n"/>
      <c r="AN1375" s="73" t="n"/>
      <c r="AO1375" s="73" t="n"/>
      <c r="AP1375" s="73" t="n"/>
      <c r="AQ1375" s="73" t="n"/>
      <c r="AR1375" s="73" t="n"/>
      <c r="AS1375" s="73" t="n"/>
      <c r="AT1375" s="73" t="n"/>
      <c r="AU1375" s="73" t="n"/>
      <c r="AV1375" s="73" t="n"/>
      <c r="AW1375" s="73" t="n"/>
      <c r="AX1375" s="73" t="n"/>
      <c r="AY1375" s="73" t="n"/>
      <c r="AZ1375" s="73" t="n"/>
      <c r="BA1375" s="73" t="n"/>
      <c r="BB1375" s="73" t="n"/>
      <c r="BC1375" s="73" t="n"/>
      <c r="BD1375" s="73" t="n"/>
      <c r="BE1375" s="73" t="n"/>
      <c r="BF1375" s="73" t="n"/>
      <c r="BG1375" s="73" t="n"/>
      <c r="BH1375" s="73" t="n"/>
      <c r="BI1375" s="73" t="n"/>
      <c r="BJ1375" s="73" t="n"/>
      <c r="BK1375" s="73" t="n"/>
      <c r="BL1375" s="73" t="n"/>
      <c r="BM1375" s="73" t="n"/>
      <c r="BN1375" s="73" t="n"/>
      <c r="BO1375" s="73" t="n"/>
      <c r="BP1375" s="73" t="n"/>
      <c r="BQ1375" s="165">
        <f>COUNTIF($G1375:$BP1375,"a")+COUNTIF($G1375:$BP1375,"r0,a5")/2+COUNTIF($G1375:$BP1375,"p5,a5")/2</f>
        <v/>
      </c>
      <c r="BR1375" s="165">
        <f>COUNTIF($G1375:$BP1375,"d")+COUNTIF($G1375:$BP1375,"r0,d5")/2+COUNTIF($G1375:$BP1375,"p5,d5")/2</f>
        <v/>
      </c>
      <c r="BS1375" s="165">
        <f>COUNTIF($G1375:$BP1375,"b")+COUNTIF($G1375:$BP1375,"r0,b5")/2+COUNTIF($G1375:$BP1375,"p5,b5")/2</f>
        <v/>
      </c>
      <c r="BT1375" s="165">
        <f>COUNTIF($G1375:$BP1375,"c")+COUNTIF($G1375:$BP1375,"r0,c5")/2+COUNTIF($G1375:$BP1375,"p5,c5")/2</f>
        <v/>
      </c>
      <c r="BU1375" s="165">
        <f>COUNTIF($G1375:$BP1375,"KH")+COUNTIF($G1375:$BP1375,"TL")+COUNTIF($G1375:$BP1375,"L")</f>
        <v/>
      </c>
      <c r="BV1375" s="165" t="n"/>
      <c r="BW1375" s="165">
        <f>COUNTIF($G1375:$BP1375,"hh")</f>
        <v/>
      </c>
      <c r="BX1375" s="165">
        <f>COUNTIF($G1375:$BP1375,"nt7")</f>
        <v/>
      </c>
      <c r="BY1375" s="165">
        <f>COUNTIF($G1375:$BP1375,"P")+COUNTIF($G1375:$BP1375,"p5,a5")/2+COUNTIF($G1375:$BP1375,"p5,b5")/2+COUNTIF($G1375:$BP1375,"p5,c5")/2+COUNTIF($G1375:$BP1375,"p5,d5")/2</f>
        <v/>
      </c>
      <c r="BZ1375" s="166">
        <f>SUBTOTAL(9,BQ1375:BY1375)</f>
        <v/>
      </c>
      <c r="CA1375" s="167">
        <f>SUM(J1375,L1375,N1375,P1375,R1375,T1375,X1375,Z1375,AB1375,AD1375,AF1375,AH1375,AL1375,AN1375,AP1375,AR1375,AT1375,AV1375,AZ1375,BB1375,BD1375,BF1375,BH1375,BP1375)</f>
        <v/>
      </c>
      <c r="CB1375" s="168">
        <f>SUM(H1375,V1375,AJ1375,AX1375,BL1375)</f>
        <v/>
      </c>
      <c r="CC1375" s="24">
        <f>SUM(BJ1375,BN1375)</f>
        <v/>
      </c>
      <c r="CD1375" s="169">
        <f>IF(BZ1375&gt;25,4,IF(BZ1375&gt;18,3,IF(BZ1375&gt;12,2,IF(BZ1375&gt;4,1,0))))-BX1375-2+1</f>
        <v/>
      </c>
      <c r="CE1375" s="30" t="n"/>
      <c r="CF1375" s="169">
        <f>CD1375*CI1375</f>
        <v/>
      </c>
      <c r="CG1375" s="170">
        <f>F1375-BY1375+1</f>
        <v/>
      </c>
      <c r="CH1375" s="169">
        <f>CE1375*16</f>
        <v/>
      </c>
      <c r="CI1375" s="171">
        <f>VLOOKUP(A1375,[1]DATA!$A$6:$AI$331,34,0)</f>
        <v/>
      </c>
      <c r="CJ1375" s="172">
        <f>VLOOKUP(A1375,[2]CHAMCONG!A$7:CI$333,79,0)</f>
        <v/>
      </c>
      <c r="CK1375" s="173">
        <f>CJ1375-CA1375</f>
        <v/>
      </c>
    </row>
    <row r="1376">
      <c r="A1376" s="69" t="n"/>
      <c r="B1376" s="70" t="n"/>
      <c r="C1376" s="77" t="n"/>
      <c r="D1376" s="84" t="n"/>
      <c r="E1376" s="69" t="n"/>
      <c r="F1376" s="69" t="n"/>
      <c r="G1376" s="73" t="n"/>
      <c r="H1376" s="73" t="n"/>
      <c r="I1376" s="75" t="n"/>
      <c r="J1376" s="75" t="n"/>
      <c r="K1376" s="73" t="n"/>
      <c r="L1376" s="73" t="n"/>
      <c r="M1376" s="73" t="n"/>
      <c r="N1376" s="73" t="n"/>
      <c r="O1376" s="75" t="n"/>
      <c r="P1376" s="75" t="n"/>
      <c r="Q1376" s="73" t="n"/>
      <c r="R1376" s="73" t="n"/>
      <c r="S1376" s="73" t="n"/>
      <c r="T1376" s="73" t="n"/>
      <c r="U1376" s="73" t="n"/>
      <c r="V1376" s="73" t="n"/>
      <c r="W1376" s="73" t="n"/>
      <c r="X1376" s="73" t="n"/>
      <c r="Y1376" s="73" t="n"/>
      <c r="Z1376" s="73" t="n"/>
      <c r="AA1376" s="73" t="n"/>
      <c r="AB1376" s="73" t="n"/>
      <c r="AC1376" s="73" t="n"/>
      <c r="AD1376" s="73" t="n"/>
      <c r="AE1376" s="73" t="n"/>
      <c r="AF1376" s="73" t="n"/>
      <c r="AG1376" s="73" t="n"/>
      <c r="AH1376" s="73" t="n"/>
      <c r="AI1376" s="73" t="n"/>
      <c r="AJ1376" s="73" t="n"/>
      <c r="AK1376" s="73" t="n"/>
      <c r="AL1376" s="73" t="n"/>
      <c r="AM1376" s="73" t="n"/>
      <c r="AN1376" s="73" t="n"/>
      <c r="AO1376" s="73" t="n"/>
      <c r="AP1376" s="73" t="n"/>
      <c r="AQ1376" s="73" t="n"/>
      <c r="AR1376" s="73" t="n"/>
      <c r="AS1376" s="73" t="n"/>
      <c r="AT1376" s="73" t="n"/>
      <c r="AU1376" s="73" t="n"/>
      <c r="AV1376" s="73" t="n"/>
      <c r="AW1376" s="73" t="n"/>
      <c r="AX1376" s="73" t="n"/>
      <c r="AY1376" s="73" t="n"/>
      <c r="AZ1376" s="73" t="n"/>
      <c r="BA1376" s="73" t="n"/>
      <c r="BB1376" s="73" t="n"/>
      <c r="BC1376" s="73" t="n"/>
      <c r="BD1376" s="73" t="n"/>
      <c r="BE1376" s="73" t="n"/>
      <c r="BF1376" s="73" t="n"/>
      <c r="BG1376" s="73" t="n"/>
      <c r="BH1376" s="73" t="n"/>
      <c r="BI1376" s="73" t="n"/>
      <c r="BJ1376" s="73" t="n"/>
      <c r="BK1376" s="73" t="n"/>
      <c r="BL1376" s="73" t="n"/>
      <c r="BM1376" s="73" t="n"/>
      <c r="BN1376" s="73" t="n"/>
      <c r="BO1376" s="73" t="n"/>
      <c r="BP1376" s="73" t="n"/>
      <c r="BQ1376" s="165">
        <f>COUNTIF($G1376:$BP1376,"a")+COUNTIF($G1376:$BP1376,"r0,a5")/2+COUNTIF($G1376:$BP1376,"p5,a5")/2</f>
        <v/>
      </c>
      <c r="BR1376" s="165">
        <f>COUNTIF($G1376:$BP1376,"d")+COUNTIF($G1376:$BP1376,"r0,d5")/2+COUNTIF($G1376:$BP1376,"p5,d5")/2</f>
        <v/>
      </c>
      <c r="BS1376" s="165">
        <f>COUNTIF($G1376:$BP1376,"b")+COUNTIF($G1376:$BP1376,"r0,b5")/2+COUNTIF($G1376:$BP1376,"p5,b5")/2</f>
        <v/>
      </c>
      <c r="BT1376" s="165">
        <f>COUNTIF($G1376:$BP1376,"c")+COUNTIF($G1376:$BP1376,"r0,c5")/2+COUNTIF($G1376:$BP1376,"p5,c5")/2</f>
        <v/>
      </c>
      <c r="BU1376" s="165">
        <f>COUNTIF($G1376:$BP1376,"KH")+COUNTIF($G1376:$BP1376,"TL")+COUNTIF($G1376:$BP1376,"L")</f>
        <v/>
      </c>
      <c r="BV1376" s="165" t="n"/>
      <c r="BW1376" s="165">
        <f>COUNTIF($G1376:$BP1376,"hh")</f>
        <v/>
      </c>
      <c r="BX1376" s="165">
        <f>COUNTIF($G1376:$BP1376,"nt7")</f>
        <v/>
      </c>
      <c r="BY1376" s="165">
        <f>COUNTIF($G1376:$BP1376,"P")+COUNTIF($G1376:$BP1376,"p5,a5")/2+COUNTIF($G1376:$BP1376,"p5,b5")/2+COUNTIF($G1376:$BP1376,"p5,c5")/2+COUNTIF($G1376:$BP1376,"p5,d5")/2</f>
        <v/>
      </c>
      <c r="BZ1376" s="166">
        <f>SUBTOTAL(9,BQ1376:BY1376)</f>
        <v/>
      </c>
      <c r="CA1376" s="167">
        <f>SUM(J1376,L1376,N1376,P1376,R1376,T1376,X1376,Z1376,AB1376,AD1376,AF1376,AH1376,AL1376,AN1376,AP1376,AR1376,AT1376,AV1376,AZ1376,BB1376,BD1376,BF1376,BH1376,BP1376)</f>
        <v/>
      </c>
      <c r="CB1376" s="168">
        <f>SUM(H1376,V1376,AJ1376,AX1376,BL1376)</f>
        <v/>
      </c>
      <c r="CC1376" s="24">
        <f>SUM(BJ1376,BN1376)</f>
        <v/>
      </c>
      <c r="CD1376" s="169">
        <f>IF(BZ1376&gt;25,4,IF(BZ1376&gt;18,3,IF(BZ1376&gt;12,2,IF(BZ1376&gt;4,1,0))))-BX1376-2+1</f>
        <v/>
      </c>
      <c r="CE1376" s="30" t="n"/>
      <c r="CF1376" s="169">
        <f>CD1376*CI1376</f>
        <v/>
      </c>
      <c r="CG1376" s="170">
        <f>F1376-BY1376+1</f>
        <v/>
      </c>
      <c r="CH1376" s="169">
        <f>CE1376*16</f>
        <v/>
      </c>
      <c r="CI1376" s="171">
        <f>VLOOKUP(A1376,[1]DATA!$A$6:$AI$331,34,0)</f>
        <v/>
      </c>
      <c r="CJ1376" s="172">
        <f>VLOOKUP(A1376,[2]CHAMCONG!A$7:CI$333,79,0)</f>
        <v/>
      </c>
      <c r="CK1376" s="173">
        <f>CJ1376-CA1376</f>
        <v/>
      </c>
    </row>
    <row r="1377">
      <c r="A1377" s="69" t="n"/>
      <c r="B1377" s="70" t="n"/>
      <c r="C1377" s="77" t="n"/>
      <c r="D1377" s="84" t="n"/>
      <c r="E1377" s="69" t="n"/>
      <c r="F1377" s="69" t="n"/>
      <c r="G1377" s="73" t="n"/>
      <c r="H1377" s="73" t="n"/>
      <c r="I1377" s="75" t="n"/>
      <c r="J1377" s="75" t="n"/>
      <c r="K1377" s="73" t="n"/>
      <c r="L1377" s="73" t="n"/>
      <c r="M1377" s="73" t="n"/>
      <c r="N1377" s="73" t="n"/>
      <c r="O1377" s="75" t="n"/>
      <c r="P1377" s="75" t="n"/>
      <c r="Q1377" s="73" t="n"/>
      <c r="R1377" s="73" t="n"/>
      <c r="S1377" s="73" t="n"/>
      <c r="T1377" s="73" t="n"/>
      <c r="U1377" s="73" t="n"/>
      <c r="V1377" s="73" t="n"/>
      <c r="W1377" s="73" t="n"/>
      <c r="X1377" s="73" t="n"/>
      <c r="Y1377" s="73" t="n"/>
      <c r="Z1377" s="73" t="n"/>
      <c r="AA1377" s="73" t="n"/>
      <c r="AB1377" s="73" t="n"/>
      <c r="AC1377" s="73" t="n"/>
      <c r="AD1377" s="73" t="n"/>
      <c r="AE1377" s="73" t="n"/>
      <c r="AF1377" s="73" t="n"/>
      <c r="AG1377" s="73" t="n"/>
      <c r="AH1377" s="73" t="n"/>
      <c r="AI1377" s="73" t="n"/>
      <c r="AJ1377" s="73" t="n"/>
      <c r="AK1377" s="73" t="n"/>
      <c r="AL1377" s="73" t="n"/>
      <c r="AM1377" s="73" t="n"/>
      <c r="AN1377" s="73" t="n"/>
      <c r="AO1377" s="73" t="n"/>
      <c r="AP1377" s="73" t="n"/>
      <c r="AQ1377" s="73" t="n"/>
      <c r="AR1377" s="73" t="n"/>
      <c r="AS1377" s="73" t="n"/>
      <c r="AT1377" s="73" t="n"/>
      <c r="AU1377" s="73" t="n"/>
      <c r="AV1377" s="73" t="n"/>
      <c r="AW1377" s="73" t="n"/>
      <c r="AX1377" s="73" t="n"/>
      <c r="AY1377" s="73" t="n"/>
      <c r="AZ1377" s="73" t="n"/>
      <c r="BA1377" s="73" t="n"/>
      <c r="BB1377" s="73" t="n"/>
      <c r="BC1377" s="73" t="n"/>
      <c r="BD1377" s="73" t="n"/>
      <c r="BE1377" s="73" t="n"/>
      <c r="BF1377" s="73" t="n"/>
      <c r="BG1377" s="73" t="n"/>
      <c r="BH1377" s="73" t="n"/>
      <c r="BI1377" s="73" t="n"/>
      <c r="BJ1377" s="73" t="n"/>
      <c r="BK1377" s="73" t="n"/>
      <c r="BL1377" s="73" t="n"/>
      <c r="BM1377" s="73" t="n"/>
      <c r="BN1377" s="73" t="n"/>
      <c r="BO1377" s="73" t="n"/>
      <c r="BP1377" s="73" t="n"/>
      <c r="BQ1377" s="165">
        <f>COUNTIF($G1377:$BP1377,"a")+COUNTIF($G1377:$BP1377,"r0,a5")/2+COUNTIF($G1377:$BP1377,"p5,a5")/2</f>
        <v/>
      </c>
      <c r="BR1377" s="165">
        <f>COUNTIF($G1377:$BP1377,"d")+COUNTIF($G1377:$BP1377,"r0,d5")/2+COUNTIF($G1377:$BP1377,"p5,d5")/2</f>
        <v/>
      </c>
      <c r="BS1377" s="165">
        <f>COUNTIF($G1377:$BP1377,"b")+COUNTIF($G1377:$BP1377,"r0,b5")/2+COUNTIF($G1377:$BP1377,"p5,b5")/2</f>
        <v/>
      </c>
      <c r="BT1377" s="165">
        <f>COUNTIF($G1377:$BP1377,"c")+COUNTIF($G1377:$BP1377,"r0,c5")/2+COUNTIF($G1377:$BP1377,"p5,c5")/2</f>
        <v/>
      </c>
      <c r="BU1377" s="165">
        <f>COUNTIF($G1377:$BP1377,"KH")+COUNTIF($G1377:$BP1377,"TL")+COUNTIF($G1377:$BP1377,"L")</f>
        <v/>
      </c>
      <c r="BV1377" s="165" t="n"/>
      <c r="BW1377" s="165">
        <f>COUNTIF($G1377:$BP1377,"hh")</f>
        <v/>
      </c>
      <c r="BX1377" s="165">
        <f>COUNTIF($G1377:$BP1377,"nt7")</f>
        <v/>
      </c>
      <c r="BY1377" s="165">
        <f>COUNTIF($G1377:$BP1377,"P")+COUNTIF($G1377:$BP1377,"p5,a5")/2+COUNTIF($G1377:$BP1377,"p5,b5")/2+COUNTIF($G1377:$BP1377,"p5,c5")/2+COUNTIF($G1377:$BP1377,"p5,d5")/2</f>
        <v/>
      </c>
      <c r="BZ1377" s="166">
        <f>SUBTOTAL(9,BQ1377:BY1377)</f>
        <v/>
      </c>
      <c r="CA1377" s="167">
        <f>SUM(J1377,L1377,N1377,P1377,R1377,T1377,X1377,Z1377,AB1377,AD1377,AF1377,AH1377,AL1377,AN1377,AP1377,AR1377,AT1377,AV1377,AZ1377,BB1377,BD1377,BF1377,BH1377,BP1377)</f>
        <v/>
      </c>
      <c r="CB1377" s="168">
        <f>SUM(H1377,V1377,AJ1377,AX1377,BL1377)</f>
        <v/>
      </c>
      <c r="CC1377" s="24">
        <f>SUM(BJ1377,BN1377)</f>
        <v/>
      </c>
      <c r="CD1377" s="169">
        <f>IF(BZ1377&gt;25,4,IF(BZ1377&gt;18,3,IF(BZ1377&gt;12,2,IF(BZ1377&gt;4,1,0))))-BX1377-2+1</f>
        <v/>
      </c>
      <c r="CE1377" s="30" t="n"/>
      <c r="CF1377" s="169">
        <f>CD1377*CI1377</f>
        <v/>
      </c>
      <c r="CG1377" s="170">
        <f>F1377-BY1377+1</f>
        <v/>
      </c>
      <c r="CH1377" s="169">
        <f>CE1377*16</f>
        <v/>
      </c>
      <c r="CI1377" s="171">
        <f>VLOOKUP(A1377,[1]DATA!$A$6:$AI$331,34,0)</f>
        <v/>
      </c>
      <c r="CJ1377" s="172">
        <f>VLOOKUP(A1377,[2]CHAMCONG!A$7:CI$333,79,0)</f>
        <v/>
      </c>
      <c r="CK1377" s="173">
        <f>CJ1377-CA1377</f>
        <v/>
      </c>
    </row>
    <row r="1378">
      <c r="A1378" s="69" t="n"/>
      <c r="B1378" s="70" t="n"/>
      <c r="C1378" s="77" t="n"/>
      <c r="D1378" s="84" t="n"/>
      <c r="E1378" s="69" t="n"/>
      <c r="F1378" s="69" t="n"/>
      <c r="G1378" s="73" t="n"/>
      <c r="H1378" s="73" t="n"/>
      <c r="I1378" s="75" t="n"/>
      <c r="J1378" s="75" t="n"/>
      <c r="K1378" s="73" t="n"/>
      <c r="L1378" s="73" t="n"/>
      <c r="M1378" s="73" t="n"/>
      <c r="N1378" s="73" t="n"/>
      <c r="O1378" s="75" t="n"/>
      <c r="P1378" s="75" t="n"/>
      <c r="Q1378" s="73" t="n"/>
      <c r="R1378" s="73" t="n"/>
      <c r="S1378" s="73" t="n"/>
      <c r="T1378" s="73" t="n"/>
      <c r="U1378" s="73" t="n"/>
      <c r="V1378" s="73" t="n"/>
      <c r="W1378" s="73" t="n"/>
      <c r="X1378" s="73" t="n"/>
      <c r="Y1378" s="73" t="n"/>
      <c r="Z1378" s="73" t="n"/>
      <c r="AA1378" s="73" t="n"/>
      <c r="AB1378" s="73" t="n"/>
      <c r="AC1378" s="73" t="n"/>
      <c r="AD1378" s="73" t="n"/>
      <c r="AE1378" s="73" t="n"/>
      <c r="AF1378" s="73" t="n"/>
      <c r="AG1378" s="73" t="n"/>
      <c r="AH1378" s="73" t="n"/>
      <c r="AI1378" s="73" t="n"/>
      <c r="AJ1378" s="73" t="n"/>
      <c r="AK1378" s="73" t="n"/>
      <c r="AL1378" s="73" t="n"/>
      <c r="AM1378" s="73" t="n"/>
      <c r="AN1378" s="73" t="n"/>
      <c r="AO1378" s="73" t="n"/>
      <c r="AP1378" s="73" t="n"/>
      <c r="AQ1378" s="73" t="n"/>
      <c r="AR1378" s="73" t="n"/>
      <c r="AS1378" s="73" t="n"/>
      <c r="AT1378" s="73" t="n"/>
      <c r="AU1378" s="73" t="n"/>
      <c r="AV1378" s="73" t="n"/>
      <c r="AW1378" s="73" t="n"/>
      <c r="AX1378" s="73" t="n"/>
      <c r="AY1378" s="73" t="n"/>
      <c r="AZ1378" s="73" t="n"/>
      <c r="BA1378" s="73" t="n"/>
      <c r="BB1378" s="73" t="n"/>
      <c r="BC1378" s="73" t="n"/>
      <c r="BD1378" s="73" t="n"/>
      <c r="BE1378" s="73" t="n"/>
      <c r="BF1378" s="73" t="n"/>
      <c r="BG1378" s="73" t="n"/>
      <c r="BH1378" s="73" t="n"/>
      <c r="BI1378" s="73" t="n"/>
      <c r="BJ1378" s="73" t="n"/>
      <c r="BK1378" s="73" t="n"/>
      <c r="BL1378" s="73" t="n"/>
      <c r="BM1378" s="73" t="n"/>
      <c r="BN1378" s="73" t="n"/>
      <c r="BO1378" s="73" t="n"/>
      <c r="BP1378" s="73" t="n"/>
      <c r="BQ1378" s="165">
        <f>COUNTIF($G1378:$BP1378,"a")+COUNTIF($G1378:$BP1378,"r0,a5")/2+COUNTIF($G1378:$BP1378,"p5,a5")/2</f>
        <v/>
      </c>
      <c r="BR1378" s="165">
        <f>COUNTIF($G1378:$BP1378,"d")+COUNTIF($G1378:$BP1378,"r0,d5")/2+COUNTIF($G1378:$BP1378,"p5,d5")/2</f>
        <v/>
      </c>
      <c r="BS1378" s="165">
        <f>COUNTIF($G1378:$BP1378,"b")+COUNTIF($G1378:$BP1378,"r0,b5")/2+COUNTIF($G1378:$BP1378,"p5,b5")/2</f>
        <v/>
      </c>
      <c r="BT1378" s="165">
        <f>COUNTIF($G1378:$BP1378,"c")+COUNTIF($G1378:$BP1378,"r0,c5")/2+COUNTIF($G1378:$BP1378,"p5,c5")/2</f>
        <v/>
      </c>
      <c r="BU1378" s="165">
        <f>COUNTIF($G1378:$BP1378,"KH")+COUNTIF($G1378:$BP1378,"TL")+COUNTIF($G1378:$BP1378,"L")</f>
        <v/>
      </c>
      <c r="BV1378" s="165" t="n"/>
      <c r="BW1378" s="165">
        <f>COUNTIF($G1378:$BP1378,"hh")</f>
        <v/>
      </c>
      <c r="BX1378" s="165">
        <f>COUNTIF($G1378:$BP1378,"nt7")</f>
        <v/>
      </c>
      <c r="BY1378" s="165">
        <f>COUNTIF($G1378:$BP1378,"P")+COUNTIF($G1378:$BP1378,"p5,a5")/2+COUNTIF($G1378:$BP1378,"p5,b5")/2+COUNTIF($G1378:$BP1378,"p5,c5")/2+COUNTIF($G1378:$BP1378,"p5,d5")/2</f>
        <v/>
      </c>
      <c r="BZ1378" s="166">
        <f>SUBTOTAL(9,BQ1378:BY1378)</f>
        <v/>
      </c>
      <c r="CA1378" s="167">
        <f>SUM(J1378,L1378,N1378,P1378,R1378,T1378,X1378,Z1378,AB1378,AD1378,AF1378,AH1378,AL1378,AN1378,AP1378,AR1378,AT1378,AV1378,AZ1378,BB1378,BD1378,BF1378,BH1378,BP1378)</f>
        <v/>
      </c>
      <c r="CB1378" s="168">
        <f>SUM(H1378,V1378,AJ1378,AX1378,BL1378)</f>
        <v/>
      </c>
      <c r="CC1378" s="24">
        <f>SUM(BJ1378,BN1378)</f>
        <v/>
      </c>
      <c r="CD1378" s="169">
        <f>IF(BZ1378&gt;25,4,IF(BZ1378&gt;18,3,IF(BZ1378&gt;12,2,IF(BZ1378&gt;4,1,0))))-BX1378-2+1</f>
        <v/>
      </c>
      <c r="CE1378" s="30" t="n"/>
      <c r="CF1378" s="169">
        <f>CD1378*CI1378</f>
        <v/>
      </c>
      <c r="CG1378" s="170">
        <f>F1378-BY1378+1</f>
        <v/>
      </c>
      <c r="CH1378" s="169">
        <f>CE1378*16</f>
        <v/>
      </c>
      <c r="CI1378" s="171">
        <f>VLOOKUP(A1378,[1]DATA!$A$6:$AI$331,34,0)</f>
        <v/>
      </c>
      <c r="CJ1378" s="172">
        <f>VLOOKUP(A1378,[2]CHAMCONG!A$7:CI$333,79,0)</f>
        <v/>
      </c>
      <c r="CK1378" s="173">
        <f>CJ1378-CA1378</f>
        <v/>
      </c>
    </row>
    <row r="1379">
      <c r="A1379" s="69" t="n"/>
      <c r="B1379" s="70" t="n"/>
      <c r="C1379" s="77" t="n"/>
      <c r="D1379" s="84" t="n"/>
      <c r="E1379" s="69" t="n"/>
      <c r="F1379" s="69" t="n"/>
      <c r="G1379" s="73" t="n"/>
      <c r="H1379" s="73" t="n"/>
      <c r="I1379" s="75" t="n"/>
      <c r="J1379" s="75" t="n"/>
      <c r="K1379" s="73" t="n"/>
      <c r="L1379" s="73" t="n"/>
      <c r="M1379" s="73" t="n"/>
      <c r="N1379" s="73" t="n"/>
      <c r="O1379" s="75" t="n"/>
      <c r="P1379" s="75" t="n"/>
      <c r="Q1379" s="73" t="n"/>
      <c r="R1379" s="73" t="n"/>
      <c r="S1379" s="73" t="n"/>
      <c r="T1379" s="73" t="n"/>
      <c r="U1379" s="73" t="n"/>
      <c r="V1379" s="73" t="n"/>
      <c r="W1379" s="73" t="n"/>
      <c r="X1379" s="73" t="n"/>
      <c r="Y1379" s="73" t="n"/>
      <c r="Z1379" s="73" t="n"/>
      <c r="AA1379" s="73" t="n"/>
      <c r="AB1379" s="73" t="n"/>
      <c r="AC1379" s="73" t="n"/>
      <c r="AD1379" s="73" t="n"/>
      <c r="AE1379" s="73" t="n"/>
      <c r="AF1379" s="73" t="n"/>
      <c r="AG1379" s="73" t="n"/>
      <c r="AH1379" s="73" t="n"/>
      <c r="AI1379" s="73" t="n"/>
      <c r="AJ1379" s="73" t="n"/>
      <c r="AK1379" s="73" t="n"/>
      <c r="AL1379" s="73" t="n"/>
      <c r="AM1379" s="73" t="n"/>
      <c r="AN1379" s="73" t="n"/>
      <c r="AO1379" s="73" t="n"/>
      <c r="AP1379" s="73" t="n"/>
      <c r="AQ1379" s="73" t="n"/>
      <c r="AR1379" s="73" t="n"/>
      <c r="AS1379" s="73" t="n"/>
      <c r="AT1379" s="73" t="n"/>
      <c r="AU1379" s="73" t="n"/>
      <c r="AV1379" s="73" t="n"/>
      <c r="AW1379" s="73" t="n"/>
      <c r="AX1379" s="73" t="n"/>
      <c r="AY1379" s="73" t="n"/>
      <c r="AZ1379" s="73" t="n"/>
      <c r="BA1379" s="73" t="n"/>
      <c r="BB1379" s="73" t="n"/>
      <c r="BC1379" s="73" t="n"/>
      <c r="BD1379" s="73" t="n"/>
      <c r="BE1379" s="73" t="n"/>
      <c r="BF1379" s="73" t="n"/>
      <c r="BG1379" s="73" t="n"/>
      <c r="BH1379" s="73" t="n"/>
      <c r="BI1379" s="73" t="n"/>
      <c r="BJ1379" s="73" t="n"/>
      <c r="BK1379" s="73" t="n"/>
      <c r="BL1379" s="73" t="n"/>
      <c r="BM1379" s="73" t="n"/>
      <c r="BN1379" s="73" t="n"/>
      <c r="BO1379" s="73" t="n"/>
      <c r="BP1379" s="73" t="n"/>
      <c r="BQ1379" s="165">
        <f>COUNTIF($G1379:$BP1379,"a")+COUNTIF($G1379:$BP1379,"r0,a5")/2+COUNTIF($G1379:$BP1379,"p5,a5")/2</f>
        <v/>
      </c>
      <c r="BR1379" s="165">
        <f>COUNTIF($G1379:$BP1379,"d")+COUNTIF($G1379:$BP1379,"r0,d5")/2+COUNTIF($G1379:$BP1379,"p5,d5")/2</f>
        <v/>
      </c>
      <c r="BS1379" s="165">
        <f>COUNTIF($G1379:$BP1379,"b")+COUNTIF($G1379:$BP1379,"r0,b5")/2+COUNTIF($G1379:$BP1379,"p5,b5")/2</f>
        <v/>
      </c>
      <c r="BT1379" s="165">
        <f>COUNTIF($G1379:$BP1379,"c")+COUNTIF($G1379:$BP1379,"r0,c5")/2+COUNTIF($G1379:$BP1379,"p5,c5")/2</f>
        <v/>
      </c>
      <c r="BU1379" s="165">
        <f>COUNTIF($G1379:$BP1379,"KH")+COUNTIF($G1379:$BP1379,"TL")+COUNTIF($G1379:$BP1379,"L")</f>
        <v/>
      </c>
      <c r="BV1379" s="165" t="n"/>
      <c r="BW1379" s="165">
        <f>COUNTIF($G1379:$BP1379,"hh")</f>
        <v/>
      </c>
      <c r="BX1379" s="165">
        <f>COUNTIF($G1379:$BP1379,"nt7")</f>
        <v/>
      </c>
      <c r="BY1379" s="165">
        <f>COUNTIF($G1379:$BP1379,"P")+COUNTIF($G1379:$BP1379,"p5,a5")/2+COUNTIF($G1379:$BP1379,"p5,b5")/2+COUNTIF($G1379:$BP1379,"p5,c5")/2+COUNTIF($G1379:$BP1379,"p5,d5")/2</f>
        <v/>
      </c>
      <c r="BZ1379" s="166">
        <f>SUBTOTAL(9,BQ1379:BY1379)</f>
        <v/>
      </c>
      <c r="CA1379" s="167">
        <f>SUM(J1379,L1379,N1379,P1379,R1379,T1379,X1379,Z1379,AB1379,AD1379,AF1379,AH1379,AL1379,AN1379,AP1379,AR1379,AT1379,AV1379,AZ1379,BB1379,BD1379,BF1379,BH1379,BP1379)</f>
        <v/>
      </c>
      <c r="CB1379" s="168">
        <f>SUM(H1379,V1379,AJ1379,AX1379,BL1379)</f>
        <v/>
      </c>
      <c r="CC1379" s="24">
        <f>SUM(BJ1379,BN1379)</f>
        <v/>
      </c>
      <c r="CD1379" s="169">
        <f>IF(BZ1379&gt;25,4,IF(BZ1379&gt;18,3,IF(BZ1379&gt;12,2,IF(BZ1379&gt;4,1,0))))-BX1379-2+1</f>
        <v/>
      </c>
      <c r="CE1379" s="30" t="n"/>
      <c r="CF1379" s="169">
        <f>CD1379*CI1379</f>
        <v/>
      </c>
      <c r="CG1379" s="170">
        <f>F1379-BY1379+1</f>
        <v/>
      </c>
      <c r="CH1379" s="169">
        <f>CE1379*16</f>
        <v/>
      </c>
      <c r="CI1379" s="171">
        <f>VLOOKUP(A1379,[1]DATA!$A$6:$AI$331,34,0)</f>
        <v/>
      </c>
      <c r="CJ1379" s="172">
        <f>VLOOKUP(A1379,[2]CHAMCONG!A$7:CI$333,79,0)</f>
        <v/>
      </c>
      <c r="CK1379" s="173">
        <f>CJ1379-CA1379</f>
        <v/>
      </c>
    </row>
    <row r="1380">
      <c r="A1380" s="69" t="n"/>
      <c r="B1380" s="70" t="n"/>
      <c r="C1380" s="77" t="n"/>
      <c r="D1380" s="84" t="n"/>
      <c r="E1380" s="69" t="n"/>
      <c r="F1380" s="69" t="n"/>
      <c r="G1380" s="73" t="n"/>
      <c r="H1380" s="73" t="n"/>
      <c r="I1380" s="75" t="n"/>
      <c r="J1380" s="75" t="n"/>
      <c r="K1380" s="73" t="n"/>
      <c r="L1380" s="73" t="n"/>
      <c r="M1380" s="73" t="n"/>
      <c r="N1380" s="73" t="n"/>
      <c r="O1380" s="75" t="n"/>
      <c r="P1380" s="75" t="n"/>
      <c r="Q1380" s="73" t="n"/>
      <c r="R1380" s="73" t="n"/>
      <c r="S1380" s="73" t="n"/>
      <c r="T1380" s="73" t="n"/>
      <c r="U1380" s="73" t="n"/>
      <c r="V1380" s="73" t="n"/>
      <c r="W1380" s="73" t="n"/>
      <c r="X1380" s="73" t="n"/>
      <c r="Y1380" s="73" t="n"/>
      <c r="Z1380" s="73" t="n"/>
      <c r="AA1380" s="73" t="n"/>
      <c r="AB1380" s="73" t="n"/>
      <c r="AC1380" s="73" t="n"/>
      <c r="AD1380" s="73" t="n"/>
      <c r="AE1380" s="73" t="n"/>
      <c r="AF1380" s="73" t="n"/>
      <c r="AG1380" s="73" t="n"/>
      <c r="AH1380" s="73" t="n"/>
      <c r="AI1380" s="73" t="n"/>
      <c r="AJ1380" s="73" t="n"/>
      <c r="AK1380" s="73" t="n"/>
      <c r="AL1380" s="73" t="n"/>
      <c r="AM1380" s="73" t="n"/>
      <c r="AN1380" s="73" t="n"/>
      <c r="AO1380" s="73" t="n"/>
      <c r="AP1380" s="73" t="n"/>
      <c r="AQ1380" s="73" t="n"/>
      <c r="AR1380" s="73" t="n"/>
      <c r="AS1380" s="73" t="n"/>
      <c r="AT1380" s="73" t="n"/>
      <c r="AU1380" s="73" t="n"/>
      <c r="AV1380" s="73" t="n"/>
      <c r="AW1380" s="73" t="n"/>
      <c r="AX1380" s="73" t="n"/>
      <c r="AY1380" s="73" t="n"/>
      <c r="AZ1380" s="73" t="n"/>
      <c r="BA1380" s="73" t="n"/>
      <c r="BB1380" s="73" t="n"/>
      <c r="BC1380" s="73" t="n"/>
      <c r="BD1380" s="73" t="n"/>
      <c r="BE1380" s="73" t="n"/>
      <c r="BF1380" s="73" t="n"/>
      <c r="BG1380" s="73" t="n"/>
      <c r="BH1380" s="73" t="n"/>
      <c r="BI1380" s="73" t="n"/>
      <c r="BJ1380" s="73" t="n"/>
      <c r="BK1380" s="73" t="n"/>
      <c r="BL1380" s="73" t="n"/>
      <c r="BM1380" s="73" t="n"/>
      <c r="BN1380" s="73" t="n"/>
      <c r="BO1380" s="73" t="n"/>
      <c r="BP1380" s="73" t="n"/>
      <c r="BQ1380" s="165">
        <f>COUNTIF($G1380:$BP1380,"a")+COUNTIF($G1380:$BP1380,"r0,a5")/2+COUNTIF($G1380:$BP1380,"p5,a5")/2</f>
        <v/>
      </c>
      <c r="BR1380" s="165">
        <f>COUNTIF($G1380:$BP1380,"d")+COUNTIF($G1380:$BP1380,"r0,d5")/2+COUNTIF($G1380:$BP1380,"p5,d5")/2</f>
        <v/>
      </c>
      <c r="BS1380" s="165">
        <f>COUNTIF($G1380:$BP1380,"b")+COUNTIF($G1380:$BP1380,"r0,b5")/2+COUNTIF($G1380:$BP1380,"p5,b5")/2</f>
        <v/>
      </c>
      <c r="BT1380" s="165">
        <f>COUNTIF($G1380:$BP1380,"c")+COUNTIF($G1380:$BP1380,"r0,c5")/2+COUNTIF($G1380:$BP1380,"p5,c5")/2</f>
        <v/>
      </c>
      <c r="BU1380" s="165">
        <f>COUNTIF($G1380:$BP1380,"KH")+COUNTIF($G1380:$BP1380,"TL")+COUNTIF($G1380:$BP1380,"L")</f>
        <v/>
      </c>
      <c r="BV1380" s="165" t="n"/>
      <c r="BW1380" s="165">
        <f>COUNTIF($G1380:$BP1380,"hh")</f>
        <v/>
      </c>
      <c r="BX1380" s="165">
        <f>COUNTIF($G1380:$BP1380,"nt7")</f>
        <v/>
      </c>
      <c r="BY1380" s="165">
        <f>COUNTIF($G1380:$BP1380,"P")+COUNTIF($G1380:$BP1380,"p5,a5")/2+COUNTIF($G1380:$BP1380,"p5,b5")/2+COUNTIF($G1380:$BP1380,"p5,c5")/2+COUNTIF($G1380:$BP1380,"p5,d5")/2</f>
        <v/>
      </c>
      <c r="BZ1380" s="166">
        <f>SUBTOTAL(9,BQ1380:BY1380)</f>
        <v/>
      </c>
      <c r="CA1380" s="167">
        <f>SUM(J1380,L1380,N1380,P1380,R1380,T1380,X1380,Z1380,AB1380,AD1380,AF1380,AH1380,AL1380,AN1380,AP1380,AR1380,AT1380,AV1380,AZ1380,BB1380,BD1380,BF1380,BH1380,BP1380)</f>
        <v/>
      </c>
      <c r="CB1380" s="168">
        <f>SUM(H1380,V1380,AJ1380,AX1380,BL1380)</f>
        <v/>
      </c>
      <c r="CC1380" s="24">
        <f>SUM(BJ1380,BN1380)</f>
        <v/>
      </c>
      <c r="CD1380" s="169">
        <f>IF(BZ1380&gt;25,4,IF(BZ1380&gt;18,3,IF(BZ1380&gt;12,2,IF(BZ1380&gt;4,1,0))))-BX1380-2+1</f>
        <v/>
      </c>
      <c r="CE1380" s="30" t="n"/>
      <c r="CF1380" s="169">
        <f>CD1380*CI1380</f>
        <v/>
      </c>
      <c r="CG1380" s="170">
        <f>F1380-BY1380+1</f>
        <v/>
      </c>
      <c r="CH1380" s="169">
        <f>CE1380*16</f>
        <v/>
      </c>
      <c r="CI1380" s="171">
        <f>VLOOKUP(A1380,[1]DATA!$A$6:$AI$331,34,0)</f>
        <v/>
      </c>
      <c r="CJ1380" s="172">
        <f>VLOOKUP(A1380,[2]CHAMCONG!A$7:CI$333,79,0)</f>
        <v/>
      </c>
      <c r="CK1380" s="173">
        <f>CJ1380-CA1380</f>
        <v/>
      </c>
    </row>
    <row r="1381">
      <c r="A1381" s="69" t="n"/>
      <c r="B1381" s="70" t="n"/>
      <c r="C1381" s="77" t="n"/>
      <c r="D1381" s="84" t="n"/>
      <c r="E1381" s="69" t="n"/>
      <c r="F1381" s="69" t="n"/>
      <c r="G1381" s="73" t="n"/>
      <c r="H1381" s="73" t="n"/>
      <c r="I1381" s="75" t="n"/>
      <c r="J1381" s="75" t="n"/>
      <c r="K1381" s="73" t="n"/>
      <c r="L1381" s="73" t="n"/>
      <c r="M1381" s="73" t="n"/>
      <c r="N1381" s="73" t="n"/>
      <c r="O1381" s="75" t="n"/>
      <c r="P1381" s="75" t="n"/>
      <c r="Q1381" s="73" t="n"/>
      <c r="R1381" s="73" t="n"/>
      <c r="S1381" s="73" t="n"/>
      <c r="T1381" s="73" t="n"/>
      <c r="U1381" s="73" t="n"/>
      <c r="V1381" s="73" t="n"/>
      <c r="W1381" s="73" t="n"/>
      <c r="X1381" s="73" t="n"/>
      <c r="Y1381" s="73" t="n"/>
      <c r="Z1381" s="73" t="n"/>
      <c r="AA1381" s="73" t="n"/>
      <c r="AB1381" s="73" t="n"/>
      <c r="AC1381" s="73" t="n"/>
      <c r="AD1381" s="73" t="n"/>
      <c r="AE1381" s="73" t="n"/>
      <c r="AF1381" s="73" t="n"/>
      <c r="AG1381" s="73" t="n"/>
      <c r="AH1381" s="73" t="n"/>
      <c r="AI1381" s="73" t="n"/>
      <c r="AJ1381" s="73" t="n"/>
      <c r="AK1381" s="73" t="n"/>
      <c r="AL1381" s="73" t="n"/>
      <c r="AM1381" s="73" t="n"/>
      <c r="AN1381" s="73" t="n"/>
      <c r="AO1381" s="73" t="n"/>
      <c r="AP1381" s="73" t="n"/>
      <c r="AQ1381" s="73" t="n"/>
      <c r="AR1381" s="73" t="n"/>
      <c r="AS1381" s="73" t="n"/>
      <c r="AT1381" s="73" t="n"/>
      <c r="AU1381" s="73" t="n"/>
      <c r="AV1381" s="73" t="n"/>
      <c r="AW1381" s="73" t="n"/>
      <c r="AX1381" s="73" t="n"/>
      <c r="AY1381" s="73" t="n"/>
      <c r="AZ1381" s="73" t="n"/>
      <c r="BA1381" s="73" t="n"/>
      <c r="BB1381" s="73" t="n"/>
      <c r="BC1381" s="73" t="n"/>
      <c r="BD1381" s="73" t="n"/>
      <c r="BE1381" s="73" t="n"/>
      <c r="BF1381" s="73" t="n"/>
      <c r="BG1381" s="73" t="n"/>
      <c r="BH1381" s="73" t="n"/>
      <c r="BI1381" s="73" t="n"/>
      <c r="BJ1381" s="73" t="n"/>
      <c r="BK1381" s="73" t="n"/>
      <c r="BL1381" s="73" t="n"/>
      <c r="BM1381" s="73" t="n"/>
      <c r="BN1381" s="73" t="n"/>
      <c r="BO1381" s="73" t="n"/>
      <c r="BP1381" s="73" t="n"/>
      <c r="BQ1381" s="165">
        <f>COUNTIF($G1381:$BP1381,"a")+COUNTIF($G1381:$BP1381,"r0,a5")/2+COUNTIF($G1381:$BP1381,"p5,a5")/2</f>
        <v/>
      </c>
      <c r="BR1381" s="165">
        <f>COUNTIF($G1381:$BP1381,"d")+COUNTIF($G1381:$BP1381,"r0,d5")/2+COUNTIF($G1381:$BP1381,"p5,d5")/2</f>
        <v/>
      </c>
      <c r="BS1381" s="165">
        <f>COUNTIF($G1381:$BP1381,"b")+COUNTIF($G1381:$BP1381,"r0,b5")/2+COUNTIF($G1381:$BP1381,"p5,b5")/2</f>
        <v/>
      </c>
      <c r="BT1381" s="165">
        <f>COUNTIF($G1381:$BP1381,"c")+COUNTIF($G1381:$BP1381,"r0,c5")/2+COUNTIF($G1381:$BP1381,"p5,c5")/2</f>
        <v/>
      </c>
      <c r="BU1381" s="165">
        <f>COUNTIF($G1381:$BP1381,"KH")+COUNTIF($G1381:$BP1381,"TL")+COUNTIF($G1381:$BP1381,"L")</f>
        <v/>
      </c>
      <c r="BV1381" s="165" t="n"/>
      <c r="BW1381" s="165">
        <f>COUNTIF($G1381:$BP1381,"hh")</f>
        <v/>
      </c>
      <c r="BX1381" s="165">
        <f>COUNTIF($G1381:$BP1381,"nt7")</f>
        <v/>
      </c>
      <c r="BY1381" s="165">
        <f>COUNTIF($G1381:$BP1381,"P")+COUNTIF($G1381:$BP1381,"p5,a5")/2+COUNTIF($G1381:$BP1381,"p5,b5")/2+COUNTIF($G1381:$BP1381,"p5,c5")/2+COUNTIF($G1381:$BP1381,"p5,d5")/2</f>
        <v/>
      </c>
      <c r="BZ1381" s="166">
        <f>SUBTOTAL(9,BQ1381:BY1381)</f>
        <v/>
      </c>
      <c r="CA1381" s="167">
        <f>SUM(J1381,L1381,N1381,P1381,R1381,T1381,X1381,Z1381,AB1381,AD1381,AF1381,AH1381,AL1381,AN1381,AP1381,AR1381,AT1381,AV1381,AZ1381,BB1381,BD1381,BF1381,BH1381,BP1381)</f>
        <v/>
      </c>
      <c r="CB1381" s="168">
        <f>SUM(H1381,V1381,AJ1381,AX1381,BL1381)</f>
        <v/>
      </c>
      <c r="CC1381" s="24">
        <f>SUM(BJ1381,BN1381)</f>
        <v/>
      </c>
      <c r="CD1381" s="169">
        <f>IF(BZ1381&gt;25,4,IF(BZ1381&gt;18,3,IF(BZ1381&gt;12,2,IF(BZ1381&gt;4,1,0))))-BX1381-2+1</f>
        <v/>
      </c>
      <c r="CE1381" s="30" t="n"/>
      <c r="CF1381" s="169">
        <f>CD1381*CI1381</f>
        <v/>
      </c>
      <c r="CG1381" s="170">
        <f>F1381-BY1381+1</f>
        <v/>
      </c>
      <c r="CH1381" s="169">
        <f>CE1381*16</f>
        <v/>
      </c>
      <c r="CI1381" s="171">
        <f>VLOOKUP(A1381,[1]DATA!$A$6:$AI$331,34,0)</f>
        <v/>
      </c>
      <c r="CJ1381" s="172">
        <f>VLOOKUP(A1381,[2]CHAMCONG!A$7:CI$333,79,0)</f>
        <v/>
      </c>
      <c r="CK1381" s="173">
        <f>CJ1381-CA1381</f>
        <v/>
      </c>
    </row>
    <row r="1382">
      <c r="A1382" s="69" t="n"/>
      <c r="B1382" s="70" t="n"/>
      <c r="C1382" s="77" t="n"/>
      <c r="D1382" s="84" t="n"/>
      <c r="E1382" s="69" t="n"/>
      <c r="F1382" s="69" t="n"/>
      <c r="G1382" s="73" t="n"/>
      <c r="H1382" s="73" t="n"/>
      <c r="I1382" s="75" t="n"/>
      <c r="J1382" s="75" t="n"/>
      <c r="K1382" s="73" t="n"/>
      <c r="L1382" s="73" t="n"/>
      <c r="M1382" s="73" t="n"/>
      <c r="N1382" s="73" t="n"/>
      <c r="O1382" s="75" t="n"/>
      <c r="P1382" s="75" t="n"/>
      <c r="Q1382" s="73" t="n"/>
      <c r="R1382" s="73" t="n"/>
      <c r="S1382" s="73" t="n"/>
      <c r="T1382" s="73" t="n"/>
      <c r="U1382" s="73" t="n"/>
      <c r="V1382" s="73" t="n"/>
      <c r="W1382" s="73" t="n"/>
      <c r="X1382" s="73" t="n"/>
      <c r="Y1382" s="73" t="n"/>
      <c r="Z1382" s="73" t="n"/>
      <c r="AA1382" s="73" t="n"/>
      <c r="AB1382" s="73" t="n"/>
      <c r="AC1382" s="73" t="n"/>
      <c r="AD1382" s="73" t="n"/>
      <c r="AE1382" s="73" t="n"/>
      <c r="AF1382" s="73" t="n"/>
      <c r="AG1382" s="73" t="n"/>
      <c r="AH1382" s="73" t="n"/>
      <c r="AI1382" s="73" t="n"/>
      <c r="AJ1382" s="73" t="n"/>
      <c r="AK1382" s="73" t="n"/>
      <c r="AL1382" s="73" t="n"/>
      <c r="AM1382" s="73" t="n"/>
      <c r="AN1382" s="73" t="n"/>
      <c r="AO1382" s="73" t="n"/>
      <c r="AP1382" s="73" t="n"/>
      <c r="AQ1382" s="73" t="n"/>
      <c r="AR1382" s="73" t="n"/>
      <c r="AS1382" s="73" t="n"/>
      <c r="AT1382" s="73" t="n"/>
      <c r="AU1382" s="73" t="n"/>
      <c r="AV1382" s="73" t="n"/>
      <c r="AW1382" s="73" t="n"/>
      <c r="AX1382" s="73" t="n"/>
      <c r="AY1382" s="73" t="n"/>
      <c r="AZ1382" s="73" t="n"/>
      <c r="BA1382" s="73" t="n"/>
      <c r="BB1382" s="73" t="n"/>
      <c r="BC1382" s="73" t="n"/>
      <c r="BD1382" s="73" t="n"/>
      <c r="BE1382" s="73" t="n"/>
      <c r="BF1382" s="73" t="n"/>
      <c r="BG1382" s="73" t="n"/>
      <c r="BH1382" s="73" t="n"/>
      <c r="BI1382" s="73" t="n"/>
      <c r="BJ1382" s="73" t="n"/>
      <c r="BK1382" s="73" t="n"/>
      <c r="BL1382" s="73" t="n"/>
      <c r="BM1382" s="73" t="n"/>
      <c r="BN1382" s="73" t="n"/>
      <c r="BO1382" s="73" t="n"/>
      <c r="BP1382" s="73" t="n"/>
      <c r="BQ1382" s="165">
        <f>COUNTIF($G1382:$BP1382,"a")+COUNTIF($G1382:$BP1382,"r0,a5")/2+COUNTIF($G1382:$BP1382,"p5,a5")/2</f>
        <v/>
      </c>
      <c r="BR1382" s="165">
        <f>COUNTIF($G1382:$BP1382,"d")+COUNTIF($G1382:$BP1382,"r0,d5")/2+COUNTIF($G1382:$BP1382,"p5,d5")/2</f>
        <v/>
      </c>
      <c r="BS1382" s="165">
        <f>COUNTIF($G1382:$BP1382,"b")+COUNTIF($G1382:$BP1382,"r0,b5")/2+COUNTIF($G1382:$BP1382,"p5,b5")/2</f>
        <v/>
      </c>
      <c r="BT1382" s="165">
        <f>COUNTIF($G1382:$BP1382,"c")+COUNTIF($G1382:$BP1382,"r0,c5")/2+COUNTIF($G1382:$BP1382,"p5,c5")/2</f>
        <v/>
      </c>
      <c r="BU1382" s="165">
        <f>COUNTIF($G1382:$BP1382,"KH")+COUNTIF($G1382:$BP1382,"TL")+COUNTIF($G1382:$BP1382,"L")</f>
        <v/>
      </c>
      <c r="BV1382" s="165" t="n"/>
      <c r="BW1382" s="165">
        <f>COUNTIF($G1382:$BP1382,"hh")</f>
        <v/>
      </c>
      <c r="BX1382" s="165">
        <f>COUNTIF($G1382:$BP1382,"nt7")</f>
        <v/>
      </c>
      <c r="BY1382" s="165">
        <f>COUNTIF($G1382:$BP1382,"P")+COUNTIF($G1382:$BP1382,"p5,a5")/2+COUNTIF($G1382:$BP1382,"p5,b5")/2+COUNTIF($G1382:$BP1382,"p5,c5")/2+COUNTIF($G1382:$BP1382,"p5,d5")/2</f>
        <v/>
      </c>
      <c r="BZ1382" s="166">
        <f>SUBTOTAL(9,BQ1382:BY1382)</f>
        <v/>
      </c>
      <c r="CA1382" s="167">
        <f>SUM(J1382,L1382,N1382,P1382,R1382,T1382,X1382,Z1382,AB1382,AD1382,AF1382,AH1382,AL1382,AN1382,AP1382,AR1382,AT1382,AV1382,AZ1382,BB1382,BD1382,BF1382,BH1382,BP1382)</f>
        <v/>
      </c>
      <c r="CB1382" s="168">
        <f>SUM(H1382,V1382,AJ1382,AX1382,BL1382)</f>
        <v/>
      </c>
      <c r="CC1382" s="24">
        <f>SUM(BJ1382,BN1382)</f>
        <v/>
      </c>
      <c r="CD1382" s="169">
        <f>IF(BZ1382&gt;25,4,IF(BZ1382&gt;18,3,IF(BZ1382&gt;12,2,IF(BZ1382&gt;4,1,0))))-BX1382-2+1</f>
        <v/>
      </c>
      <c r="CE1382" s="30" t="n"/>
      <c r="CF1382" s="169">
        <f>CD1382*CI1382</f>
        <v/>
      </c>
      <c r="CG1382" s="170">
        <f>F1382-BY1382+1</f>
        <v/>
      </c>
      <c r="CH1382" s="169">
        <f>CE1382*16</f>
        <v/>
      </c>
      <c r="CI1382" s="171">
        <f>VLOOKUP(A1382,[1]DATA!$A$6:$AI$331,34,0)</f>
        <v/>
      </c>
      <c r="CJ1382" s="172">
        <f>VLOOKUP(A1382,[2]CHAMCONG!A$7:CI$333,79,0)</f>
        <v/>
      </c>
      <c r="CK1382" s="173">
        <f>CJ1382-CA1382</f>
        <v/>
      </c>
    </row>
    <row r="1383">
      <c r="A1383" s="69" t="n"/>
      <c r="B1383" s="70" t="n"/>
      <c r="C1383" s="77" t="n"/>
      <c r="D1383" s="84" t="n"/>
      <c r="E1383" s="69" t="n"/>
      <c r="F1383" s="69" t="n"/>
      <c r="G1383" s="73" t="n"/>
      <c r="H1383" s="73" t="n"/>
      <c r="I1383" s="75" t="n"/>
      <c r="J1383" s="75" t="n"/>
      <c r="K1383" s="73" t="n"/>
      <c r="L1383" s="73" t="n"/>
      <c r="M1383" s="73" t="n"/>
      <c r="N1383" s="73" t="n"/>
      <c r="O1383" s="75" t="n"/>
      <c r="P1383" s="75" t="n"/>
      <c r="Q1383" s="73" t="n"/>
      <c r="R1383" s="73" t="n"/>
      <c r="S1383" s="73" t="n"/>
      <c r="T1383" s="73" t="n"/>
      <c r="U1383" s="73" t="n"/>
      <c r="V1383" s="73" t="n"/>
      <c r="W1383" s="73" t="n"/>
      <c r="X1383" s="73" t="n"/>
      <c r="Y1383" s="73" t="n"/>
      <c r="Z1383" s="73" t="n"/>
      <c r="AA1383" s="73" t="n"/>
      <c r="AB1383" s="73" t="n"/>
      <c r="AC1383" s="73" t="n"/>
      <c r="AD1383" s="73" t="n"/>
      <c r="AE1383" s="73" t="n"/>
      <c r="AF1383" s="73" t="n"/>
      <c r="AG1383" s="73" t="n"/>
      <c r="AH1383" s="73" t="n"/>
      <c r="AI1383" s="73" t="n"/>
      <c r="AJ1383" s="73" t="n"/>
      <c r="AK1383" s="73" t="n"/>
      <c r="AL1383" s="73" t="n"/>
      <c r="AM1383" s="73" t="n"/>
      <c r="AN1383" s="73" t="n"/>
      <c r="AO1383" s="73" t="n"/>
      <c r="AP1383" s="73" t="n"/>
      <c r="AQ1383" s="73" t="n"/>
      <c r="AR1383" s="73" t="n"/>
      <c r="AS1383" s="73" t="n"/>
      <c r="AT1383" s="73" t="n"/>
      <c r="AU1383" s="73" t="n"/>
      <c r="AV1383" s="73" t="n"/>
      <c r="AW1383" s="73" t="n"/>
      <c r="AX1383" s="73" t="n"/>
      <c r="AY1383" s="73" t="n"/>
      <c r="AZ1383" s="73" t="n"/>
      <c r="BA1383" s="73" t="n"/>
      <c r="BB1383" s="73" t="n"/>
      <c r="BC1383" s="73" t="n"/>
      <c r="BD1383" s="73" t="n"/>
      <c r="BE1383" s="73" t="n"/>
      <c r="BF1383" s="73" t="n"/>
      <c r="BG1383" s="73" t="n"/>
      <c r="BH1383" s="73" t="n"/>
      <c r="BI1383" s="73" t="n"/>
      <c r="BJ1383" s="73" t="n"/>
      <c r="BK1383" s="73" t="n"/>
      <c r="BL1383" s="73" t="n"/>
      <c r="BM1383" s="73" t="n"/>
      <c r="BN1383" s="73" t="n"/>
      <c r="BO1383" s="73" t="n"/>
      <c r="BP1383" s="73" t="n"/>
      <c r="BQ1383" s="165">
        <f>COUNTIF($G1383:$BP1383,"a")+COUNTIF($G1383:$BP1383,"r0,a5")/2+COUNTIF($G1383:$BP1383,"p5,a5")/2</f>
        <v/>
      </c>
      <c r="BR1383" s="165">
        <f>COUNTIF($G1383:$BP1383,"d")+COUNTIF($G1383:$BP1383,"r0,d5")/2+COUNTIF($G1383:$BP1383,"p5,d5")/2</f>
        <v/>
      </c>
      <c r="BS1383" s="165">
        <f>COUNTIF($G1383:$BP1383,"b")+COUNTIF($G1383:$BP1383,"r0,b5")/2+COUNTIF($G1383:$BP1383,"p5,b5")/2</f>
        <v/>
      </c>
      <c r="BT1383" s="165">
        <f>COUNTIF($G1383:$BP1383,"c")+COUNTIF($G1383:$BP1383,"r0,c5")/2+COUNTIF($G1383:$BP1383,"p5,c5")/2</f>
        <v/>
      </c>
      <c r="BU1383" s="165">
        <f>COUNTIF($G1383:$BP1383,"KH")+COUNTIF($G1383:$BP1383,"TL")+COUNTIF($G1383:$BP1383,"L")</f>
        <v/>
      </c>
      <c r="BV1383" s="165" t="n"/>
      <c r="BW1383" s="165">
        <f>COUNTIF($G1383:$BP1383,"hh")</f>
        <v/>
      </c>
      <c r="BX1383" s="165">
        <f>COUNTIF($G1383:$BP1383,"nt7")</f>
        <v/>
      </c>
      <c r="BY1383" s="165">
        <f>COUNTIF($G1383:$BP1383,"P")+COUNTIF($G1383:$BP1383,"p5,a5")/2+COUNTIF($G1383:$BP1383,"p5,b5")/2+COUNTIF($G1383:$BP1383,"p5,c5")/2+COUNTIF($G1383:$BP1383,"p5,d5")/2</f>
        <v/>
      </c>
      <c r="BZ1383" s="166">
        <f>SUBTOTAL(9,BQ1383:BY1383)</f>
        <v/>
      </c>
      <c r="CA1383" s="167">
        <f>SUM(J1383,L1383,N1383,P1383,R1383,T1383,X1383,Z1383,AB1383,AD1383,AF1383,AH1383,AL1383,AN1383,AP1383,AR1383,AT1383,AV1383,AZ1383,BB1383,BD1383,BF1383,BH1383,BP1383)</f>
        <v/>
      </c>
      <c r="CB1383" s="168">
        <f>SUM(H1383,V1383,AJ1383,AX1383,BL1383)</f>
        <v/>
      </c>
      <c r="CC1383" s="24">
        <f>SUM(BJ1383,BN1383)</f>
        <v/>
      </c>
      <c r="CD1383" s="169">
        <f>IF(BZ1383&gt;25,4,IF(BZ1383&gt;18,3,IF(BZ1383&gt;12,2,IF(BZ1383&gt;4,1,0))))-BX1383-2+1</f>
        <v/>
      </c>
      <c r="CE1383" s="30" t="n"/>
      <c r="CF1383" s="169">
        <f>CD1383*CI1383</f>
        <v/>
      </c>
      <c r="CG1383" s="170">
        <f>F1383-BY1383+1</f>
        <v/>
      </c>
      <c r="CH1383" s="169">
        <f>CE1383*16</f>
        <v/>
      </c>
      <c r="CI1383" s="171">
        <f>VLOOKUP(A1383,[1]DATA!$A$6:$AI$331,34,0)</f>
        <v/>
      </c>
      <c r="CJ1383" s="172">
        <f>VLOOKUP(A1383,[2]CHAMCONG!A$7:CI$333,79,0)</f>
        <v/>
      </c>
      <c r="CK1383" s="173">
        <f>CJ1383-CA1383</f>
        <v/>
      </c>
    </row>
    <row r="1384">
      <c r="A1384" s="69" t="n"/>
      <c r="B1384" s="70" t="n"/>
      <c r="C1384" s="77" t="n"/>
      <c r="D1384" s="84" t="n"/>
      <c r="E1384" s="69" t="n"/>
      <c r="F1384" s="69" t="n"/>
      <c r="G1384" s="73" t="n"/>
      <c r="H1384" s="73" t="n"/>
      <c r="I1384" s="75" t="n"/>
      <c r="J1384" s="75" t="n"/>
      <c r="K1384" s="73" t="n"/>
      <c r="L1384" s="73" t="n"/>
      <c r="M1384" s="73" t="n"/>
      <c r="N1384" s="73" t="n"/>
      <c r="O1384" s="75" t="n"/>
      <c r="P1384" s="75" t="n"/>
      <c r="Q1384" s="73" t="n"/>
      <c r="R1384" s="73" t="n"/>
      <c r="S1384" s="73" t="n"/>
      <c r="T1384" s="73" t="n"/>
      <c r="U1384" s="73" t="n"/>
      <c r="V1384" s="73" t="n"/>
      <c r="W1384" s="73" t="n"/>
      <c r="X1384" s="73" t="n"/>
      <c r="Y1384" s="73" t="n"/>
      <c r="Z1384" s="73" t="n"/>
      <c r="AA1384" s="73" t="n"/>
      <c r="AB1384" s="73" t="n"/>
      <c r="AC1384" s="73" t="n"/>
      <c r="AD1384" s="73" t="n"/>
      <c r="AE1384" s="73" t="n"/>
      <c r="AF1384" s="73" t="n"/>
      <c r="AG1384" s="73" t="n"/>
      <c r="AH1384" s="73" t="n"/>
      <c r="AI1384" s="73" t="n"/>
      <c r="AJ1384" s="73" t="n"/>
      <c r="AK1384" s="73" t="n"/>
      <c r="AL1384" s="73" t="n"/>
      <c r="AM1384" s="73" t="n"/>
      <c r="AN1384" s="73" t="n"/>
      <c r="AO1384" s="73" t="n"/>
      <c r="AP1384" s="73" t="n"/>
      <c r="AQ1384" s="73" t="n"/>
      <c r="AR1384" s="73" t="n"/>
      <c r="AS1384" s="73" t="n"/>
      <c r="AT1384" s="73" t="n"/>
      <c r="AU1384" s="73" t="n"/>
      <c r="AV1384" s="73" t="n"/>
      <c r="AW1384" s="73" t="n"/>
      <c r="AX1384" s="73" t="n"/>
      <c r="AY1384" s="73" t="n"/>
      <c r="AZ1384" s="73" t="n"/>
      <c r="BA1384" s="73" t="n"/>
      <c r="BB1384" s="73" t="n"/>
      <c r="BC1384" s="73" t="n"/>
      <c r="BD1384" s="73" t="n"/>
      <c r="BE1384" s="73" t="n"/>
      <c r="BF1384" s="73" t="n"/>
      <c r="BG1384" s="73" t="n"/>
      <c r="BH1384" s="73" t="n"/>
      <c r="BI1384" s="73" t="n"/>
      <c r="BJ1384" s="73" t="n"/>
      <c r="BK1384" s="73" t="n"/>
      <c r="BL1384" s="73" t="n"/>
      <c r="BM1384" s="73" t="n"/>
      <c r="BN1384" s="73" t="n"/>
      <c r="BO1384" s="73" t="n"/>
      <c r="BP1384" s="73" t="n"/>
      <c r="BQ1384" s="165">
        <f>COUNTIF($G1384:$BP1384,"a")+COUNTIF($G1384:$BP1384,"r0,a5")/2+COUNTIF($G1384:$BP1384,"p5,a5")/2</f>
        <v/>
      </c>
      <c r="BR1384" s="165">
        <f>COUNTIF($G1384:$BP1384,"d")+COUNTIF($G1384:$BP1384,"r0,d5")/2+COUNTIF($G1384:$BP1384,"p5,d5")/2</f>
        <v/>
      </c>
      <c r="BS1384" s="165">
        <f>COUNTIF($G1384:$BP1384,"b")+COUNTIF($G1384:$BP1384,"r0,b5")/2+COUNTIF($G1384:$BP1384,"p5,b5")/2</f>
        <v/>
      </c>
      <c r="BT1384" s="165">
        <f>COUNTIF($G1384:$BP1384,"c")+COUNTIF($G1384:$BP1384,"r0,c5")/2+COUNTIF($G1384:$BP1384,"p5,c5")/2</f>
        <v/>
      </c>
      <c r="BU1384" s="165">
        <f>COUNTIF($G1384:$BP1384,"KH")+COUNTIF($G1384:$BP1384,"TL")+COUNTIF($G1384:$BP1384,"L")</f>
        <v/>
      </c>
      <c r="BV1384" s="165" t="n"/>
      <c r="BW1384" s="165">
        <f>COUNTIF($G1384:$BP1384,"hh")</f>
        <v/>
      </c>
      <c r="BX1384" s="165">
        <f>COUNTIF($G1384:$BP1384,"nt7")</f>
        <v/>
      </c>
      <c r="BY1384" s="165">
        <f>COUNTIF($G1384:$BP1384,"P")+COUNTIF($G1384:$BP1384,"p5,a5")/2+COUNTIF($G1384:$BP1384,"p5,b5")/2+COUNTIF($G1384:$BP1384,"p5,c5")/2+COUNTIF($G1384:$BP1384,"p5,d5")/2</f>
        <v/>
      </c>
      <c r="BZ1384" s="166">
        <f>SUBTOTAL(9,BQ1384:BY1384)</f>
        <v/>
      </c>
      <c r="CA1384" s="167">
        <f>SUM(J1384,L1384,N1384,P1384,R1384,T1384,X1384,Z1384,AB1384,AD1384,AF1384,AH1384,AL1384,AN1384,AP1384,AR1384,AT1384,AV1384,AZ1384,BB1384,BD1384,BF1384,BH1384,BP1384)</f>
        <v/>
      </c>
      <c r="CB1384" s="168">
        <f>SUM(H1384,V1384,AJ1384,AX1384,BL1384)</f>
        <v/>
      </c>
      <c r="CC1384" s="24">
        <f>SUM(BJ1384,BN1384)</f>
        <v/>
      </c>
      <c r="CD1384" s="169">
        <f>IF(BZ1384&gt;25,4,IF(BZ1384&gt;18,3,IF(BZ1384&gt;12,2,IF(BZ1384&gt;4,1,0))))-BX1384-2+1</f>
        <v/>
      </c>
      <c r="CE1384" s="30" t="n"/>
      <c r="CF1384" s="169">
        <f>CD1384*CI1384</f>
        <v/>
      </c>
      <c r="CG1384" s="170">
        <f>F1384-BY1384+1</f>
        <v/>
      </c>
      <c r="CH1384" s="169">
        <f>CE1384*16</f>
        <v/>
      </c>
      <c r="CI1384" s="171">
        <f>VLOOKUP(A1384,[1]DATA!$A$6:$AI$331,34,0)</f>
        <v/>
      </c>
      <c r="CJ1384" s="172">
        <f>VLOOKUP(A1384,[2]CHAMCONG!A$7:CI$333,79,0)</f>
        <v/>
      </c>
      <c r="CK1384" s="173">
        <f>CJ1384-CA1384</f>
        <v/>
      </c>
    </row>
    <row r="1385">
      <c r="A1385" s="69" t="n"/>
      <c r="B1385" s="70" t="n"/>
      <c r="C1385" s="77" t="n"/>
      <c r="D1385" s="84" t="n"/>
      <c r="E1385" s="69" t="n"/>
      <c r="F1385" s="69" t="n"/>
      <c r="G1385" s="73" t="n"/>
      <c r="H1385" s="73" t="n"/>
      <c r="I1385" s="75" t="n"/>
      <c r="J1385" s="75" t="n"/>
      <c r="K1385" s="73" t="n"/>
      <c r="L1385" s="73" t="n"/>
      <c r="M1385" s="73" t="n"/>
      <c r="N1385" s="73" t="n"/>
      <c r="O1385" s="75" t="n"/>
      <c r="P1385" s="75" t="n"/>
      <c r="Q1385" s="73" t="n"/>
      <c r="R1385" s="73" t="n"/>
      <c r="S1385" s="73" t="n"/>
      <c r="T1385" s="73" t="n"/>
      <c r="U1385" s="73" t="n"/>
      <c r="V1385" s="73" t="n"/>
      <c r="W1385" s="73" t="n"/>
      <c r="X1385" s="73" t="n"/>
      <c r="Y1385" s="73" t="n"/>
      <c r="Z1385" s="73" t="n"/>
      <c r="AA1385" s="73" t="n"/>
      <c r="AB1385" s="73" t="n"/>
      <c r="AC1385" s="73" t="n"/>
      <c r="AD1385" s="73" t="n"/>
      <c r="AE1385" s="73" t="n"/>
      <c r="AF1385" s="73" t="n"/>
      <c r="AG1385" s="73" t="n"/>
      <c r="AH1385" s="73" t="n"/>
      <c r="AI1385" s="73" t="n"/>
      <c r="AJ1385" s="73" t="n"/>
      <c r="AK1385" s="73" t="n"/>
      <c r="AL1385" s="73" t="n"/>
      <c r="AM1385" s="73" t="n"/>
      <c r="AN1385" s="73" t="n"/>
      <c r="AO1385" s="73" t="n"/>
      <c r="AP1385" s="73" t="n"/>
      <c r="AQ1385" s="73" t="n"/>
      <c r="AR1385" s="73" t="n"/>
      <c r="AS1385" s="73" t="n"/>
      <c r="AT1385" s="73" t="n"/>
      <c r="AU1385" s="73" t="n"/>
      <c r="AV1385" s="73" t="n"/>
      <c r="AW1385" s="73" t="n"/>
      <c r="AX1385" s="73" t="n"/>
      <c r="AY1385" s="73" t="n"/>
      <c r="AZ1385" s="73" t="n"/>
      <c r="BA1385" s="73" t="n"/>
      <c r="BB1385" s="73" t="n"/>
      <c r="BC1385" s="73" t="n"/>
      <c r="BD1385" s="73" t="n"/>
      <c r="BE1385" s="73" t="n"/>
      <c r="BF1385" s="73" t="n"/>
      <c r="BG1385" s="73" t="n"/>
      <c r="BH1385" s="73" t="n"/>
      <c r="BI1385" s="73" t="n"/>
      <c r="BJ1385" s="73" t="n"/>
      <c r="BK1385" s="73" t="n"/>
      <c r="BL1385" s="73" t="n"/>
      <c r="BM1385" s="73" t="n"/>
      <c r="BN1385" s="73" t="n"/>
      <c r="BO1385" s="73" t="n"/>
      <c r="BP1385" s="73" t="n"/>
      <c r="BQ1385" s="165">
        <f>COUNTIF($G1385:$BP1385,"a")+COUNTIF($G1385:$BP1385,"r0,a5")/2+COUNTIF($G1385:$BP1385,"p5,a5")/2</f>
        <v/>
      </c>
      <c r="BR1385" s="165">
        <f>COUNTIF($G1385:$BP1385,"d")+COUNTIF($G1385:$BP1385,"r0,d5")/2+COUNTIF($G1385:$BP1385,"p5,d5")/2</f>
        <v/>
      </c>
      <c r="BS1385" s="165">
        <f>COUNTIF($G1385:$BP1385,"b")+COUNTIF($G1385:$BP1385,"r0,b5")/2+COUNTIF($G1385:$BP1385,"p5,b5")/2</f>
        <v/>
      </c>
      <c r="BT1385" s="165">
        <f>COUNTIF($G1385:$BP1385,"c")+COUNTIF($G1385:$BP1385,"r0,c5")/2+COUNTIF($G1385:$BP1385,"p5,c5")/2</f>
        <v/>
      </c>
      <c r="BU1385" s="165">
        <f>COUNTIF($G1385:$BP1385,"KH")+COUNTIF($G1385:$BP1385,"TL")+COUNTIF($G1385:$BP1385,"L")</f>
        <v/>
      </c>
      <c r="BV1385" s="165" t="n"/>
      <c r="BW1385" s="165">
        <f>COUNTIF($G1385:$BP1385,"hh")</f>
        <v/>
      </c>
      <c r="BX1385" s="165">
        <f>COUNTIF($G1385:$BP1385,"nt7")</f>
        <v/>
      </c>
      <c r="BY1385" s="165">
        <f>COUNTIF($G1385:$BP1385,"P")+COUNTIF($G1385:$BP1385,"p5,a5")/2+COUNTIF($G1385:$BP1385,"p5,b5")/2+COUNTIF($G1385:$BP1385,"p5,c5")/2+COUNTIF($G1385:$BP1385,"p5,d5")/2</f>
        <v/>
      </c>
      <c r="BZ1385" s="166">
        <f>SUBTOTAL(9,BQ1385:BY1385)</f>
        <v/>
      </c>
      <c r="CA1385" s="167">
        <f>SUM(J1385,L1385,N1385,P1385,R1385,T1385,X1385,Z1385,AB1385,AD1385,AF1385,AH1385,AL1385,AN1385,AP1385,AR1385,AT1385,AV1385,AZ1385,BB1385,BD1385,BF1385,BH1385,BP1385)</f>
        <v/>
      </c>
      <c r="CB1385" s="168">
        <f>SUM(H1385,V1385,AJ1385,AX1385,BL1385)</f>
        <v/>
      </c>
      <c r="CC1385" s="24">
        <f>SUM(BJ1385,BN1385)</f>
        <v/>
      </c>
      <c r="CD1385" s="169">
        <f>IF(BZ1385&gt;25,4,IF(BZ1385&gt;18,3,IF(BZ1385&gt;12,2,IF(BZ1385&gt;4,1,0))))-BX1385-2+1</f>
        <v/>
      </c>
      <c r="CE1385" s="30" t="n"/>
      <c r="CF1385" s="169">
        <f>CD1385*CI1385</f>
        <v/>
      </c>
      <c r="CG1385" s="170">
        <f>F1385-BY1385+1</f>
        <v/>
      </c>
      <c r="CH1385" s="169">
        <f>CE1385*16</f>
        <v/>
      </c>
      <c r="CI1385" s="171">
        <f>VLOOKUP(A1385,[1]DATA!$A$6:$AI$331,34,0)</f>
        <v/>
      </c>
      <c r="CJ1385" s="172">
        <f>VLOOKUP(A1385,[2]CHAMCONG!A$7:CI$333,79,0)</f>
        <v/>
      </c>
      <c r="CK1385" s="173">
        <f>CJ1385-CA1385</f>
        <v/>
      </c>
    </row>
    <row r="1386">
      <c r="A1386" s="69" t="n"/>
      <c r="B1386" s="70" t="n"/>
      <c r="C1386" s="77" t="n"/>
      <c r="D1386" s="84" t="n"/>
      <c r="E1386" s="69" t="n"/>
      <c r="F1386" s="69" t="n"/>
      <c r="G1386" s="73" t="n"/>
      <c r="H1386" s="73" t="n"/>
      <c r="I1386" s="75" t="n"/>
      <c r="J1386" s="75" t="n"/>
      <c r="K1386" s="73" t="n"/>
      <c r="L1386" s="73" t="n"/>
      <c r="M1386" s="73" t="n"/>
      <c r="N1386" s="73" t="n"/>
      <c r="O1386" s="75" t="n"/>
      <c r="P1386" s="75" t="n"/>
      <c r="Q1386" s="73" t="n"/>
      <c r="R1386" s="73" t="n"/>
      <c r="S1386" s="73" t="n"/>
      <c r="T1386" s="73" t="n"/>
      <c r="U1386" s="73" t="n"/>
      <c r="V1386" s="73" t="n"/>
      <c r="W1386" s="73" t="n"/>
      <c r="X1386" s="73" t="n"/>
      <c r="Y1386" s="73" t="n"/>
      <c r="Z1386" s="73" t="n"/>
      <c r="AA1386" s="73" t="n"/>
      <c r="AB1386" s="73" t="n"/>
      <c r="AC1386" s="73" t="n"/>
      <c r="AD1386" s="73" t="n"/>
      <c r="AE1386" s="73" t="n"/>
      <c r="AF1386" s="73" t="n"/>
      <c r="AG1386" s="73" t="n"/>
      <c r="AH1386" s="73" t="n"/>
      <c r="AI1386" s="73" t="n"/>
      <c r="AJ1386" s="73" t="n"/>
      <c r="AK1386" s="73" t="n"/>
      <c r="AL1386" s="73" t="n"/>
      <c r="AM1386" s="73" t="n"/>
      <c r="AN1386" s="73" t="n"/>
      <c r="AO1386" s="73" t="n"/>
      <c r="AP1386" s="73" t="n"/>
      <c r="AQ1386" s="73" t="n"/>
      <c r="AR1386" s="73" t="n"/>
      <c r="AS1386" s="73" t="n"/>
      <c r="AT1386" s="73" t="n"/>
      <c r="AU1386" s="73" t="n"/>
      <c r="AV1386" s="73" t="n"/>
      <c r="AW1386" s="73" t="n"/>
      <c r="AX1386" s="73" t="n"/>
      <c r="AY1386" s="73" t="n"/>
      <c r="AZ1386" s="73" t="n"/>
      <c r="BA1386" s="73" t="n"/>
      <c r="BB1386" s="73" t="n"/>
      <c r="BC1386" s="73" t="n"/>
      <c r="BD1386" s="73" t="n"/>
      <c r="BE1386" s="73" t="n"/>
      <c r="BF1386" s="73" t="n"/>
      <c r="BG1386" s="73" t="n"/>
      <c r="BH1386" s="73" t="n"/>
      <c r="BI1386" s="73" t="n"/>
      <c r="BJ1386" s="73" t="n"/>
      <c r="BK1386" s="73" t="n"/>
      <c r="BL1386" s="73" t="n"/>
      <c r="BM1386" s="73" t="n"/>
      <c r="BN1386" s="73" t="n"/>
      <c r="BO1386" s="73" t="n"/>
      <c r="BP1386" s="73" t="n"/>
      <c r="BQ1386" s="165">
        <f>COUNTIF($G1386:$BP1386,"a")+COUNTIF($G1386:$BP1386,"r0,a5")/2+COUNTIF($G1386:$BP1386,"p5,a5")/2</f>
        <v/>
      </c>
      <c r="BR1386" s="165">
        <f>COUNTIF($G1386:$BP1386,"d")+COUNTIF($G1386:$BP1386,"r0,d5")/2+COUNTIF($G1386:$BP1386,"p5,d5")/2</f>
        <v/>
      </c>
      <c r="BS1386" s="165">
        <f>COUNTIF($G1386:$BP1386,"b")+COUNTIF($G1386:$BP1386,"r0,b5")/2+COUNTIF($G1386:$BP1386,"p5,b5")/2</f>
        <v/>
      </c>
      <c r="BT1386" s="165">
        <f>COUNTIF($G1386:$BP1386,"c")+COUNTIF($G1386:$BP1386,"r0,c5")/2+COUNTIF($G1386:$BP1386,"p5,c5")/2</f>
        <v/>
      </c>
      <c r="BU1386" s="165">
        <f>COUNTIF($G1386:$BP1386,"KH")+COUNTIF($G1386:$BP1386,"TL")+COUNTIF($G1386:$BP1386,"L")</f>
        <v/>
      </c>
      <c r="BV1386" s="165" t="n"/>
      <c r="BW1386" s="165">
        <f>COUNTIF($G1386:$BP1386,"hh")</f>
        <v/>
      </c>
      <c r="BX1386" s="165">
        <f>COUNTIF($G1386:$BP1386,"nt7")</f>
        <v/>
      </c>
      <c r="BY1386" s="165">
        <f>COUNTIF($G1386:$BP1386,"P")+COUNTIF($G1386:$BP1386,"p5,a5")/2+COUNTIF($G1386:$BP1386,"p5,b5")/2+COUNTIF($G1386:$BP1386,"p5,c5")/2+COUNTIF($G1386:$BP1386,"p5,d5")/2</f>
        <v/>
      </c>
      <c r="BZ1386" s="166">
        <f>SUBTOTAL(9,BQ1386:BY1386)</f>
        <v/>
      </c>
      <c r="CA1386" s="167">
        <f>SUM(J1386,L1386,N1386,P1386,R1386,T1386,X1386,Z1386,AB1386,AD1386,AF1386,AH1386,AL1386,AN1386,AP1386,AR1386,AT1386,AV1386,AZ1386,BB1386,BD1386,BF1386,BH1386,BP1386)</f>
        <v/>
      </c>
      <c r="CB1386" s="168">
        <f>SUM(H1386,V1386,AJ1386,AX1386,BL1386)</f>
        <v/>
      </c>
      <c r="CC1386" s="24">
        <f>SUM(BJ1386,BN1386)</f>
        <v/>
      </c>
      <c r="CD1386" s="169">
        <f>IF(BZ1386&gt;25,4,IF(BZ1386&gt;18,3,IF(BZ1386&gt;12,2,IF(BZ1386&gt;4,1,0))))-BX1386-2+1</f>
        <v/>
      </c>
      <c r="CE1386" s="30" t="n"/>
      <c r="CF1386" s="169">
        <f>CD1386*CI1386</f>
        <v/>
      </c>
      <c r="CG1386" s="170">
        <f>F1386-BY1386+1</f>
        <v/>
      </c>
      <c r="CH1386" s="169">
        <f>CE1386*16</f>
        <v/>
      </c>
      <c r="CI1386" s="171">
        <f>VLOOKUP(A1386,[1]DATA!$A$6:$AI$331,34,0)</f>
        <v/>
      </c>
      <c r="CJ1386" s="172">
        <f>VLOOKUP(A1386,[2]CHAMCONG!A$7:CI$333,79,0)</f>
        <v/>
      </c>
      <c r="CK1386" s="173">
        <f>CJ1386-CA1386</f>
        <v/>
      </c>
    </row>
    <row r="1387">
      <c r="A1387" s="69" t="n"/>
      <c r="B1387" s="70" t="n"/>
      <c r="C1387" s="77" t="n"/>
      <c r="D1387" s="84" t="n"/>
      <c r="E1387" s="69" t="n"/>
      <c r="F1387" s="69" t="n"/>
      <c r="G1387" s="73" t="n"/>
      <c r="H1387" s="73" t="n"/>
      <c r="I1387" s="75" t="n"/>
      <c r="J1387" s="75" t="n"/>
      <c r="K1387" s="73" t="n"/>
      <c r="L1387" s="73" t="n"/>
      <c r="M1387" s="73" t="n"/>
      <c r="N1387" s="73" t="n"/>
      <c r="O1387" s="75" t="n"/>
      <c r="P1387" s="75" t="n"/>
      <c r="Q1387" s="73" t="n"/>
      <c r="R1387" s="73" t="n"/>
      <c r="S1387" s="73" t="n"/>
      <c r="T1387" s="73" t="n"/>
      <c r="U1387" s="73" t="n"/>
      <c r="V1387" s="73" t="n"/>
      <c r="W1387" s="73" t="n"/>
      <c r="X1387" s="73" t="n"/>
      <c r="Y1387" s="73" t="n"/>
      <c r="Z1387" s="73" t="n"/>
      <c r="AA1387" s="73" t="n"/>
      <c r="AB1387" s="73" t="n"/>
      <c r="AC1387" s="73" t="n"/>
      <c r="AD1387" s="73" t="n"/>
      <c r="AE1387" s="73" t="n"/>
      <c r="AF1387" s="73" t="n"/>
      <c r="AG1387" s="73" t="n"/>
      <c r="AH1387" s="73" t="n"/>
      <c r="AI1387" s="73" t="n"/>
      <c r="AJ1387" s="73" t="n"/>
      <c r="AK1387" s="73" t="n"/>
      <c r="AL1387" s="73" t="n"/>
      <c r="AM1387" s="73" t="n"/>
      <c r="AN1387" s="73" t="n"/>
      <c r="AO1387" s="73" t="n"/>
      <c r="AP1387" s="73" t="n"/>
      <c r="AQ1387" s="73" t="n"/>
      <c r="AR1387" s="73" t="n"/>
      <c r="AS1387" s="73" t="n"/>
      <c r="AT1387" s="73" t="n"/>
      <c r="AU1387" s="73" t="n"/>
      <c r="AV1387" s="73" t="n"/>
      <c r="AW1387" s="73" t="n"/>
      <c r="AX1387" s="73" t="n"/>
      <c r="AY1387" s="73" t="n"/>
      <c r="AZ1387" s="73" t="n"/>
      <c r="BA1387" s="73" t="n"/>
      <c r="BB1387" s="73" t="n"/>
      <c r="BC1387" s="73" t="n"/>
      <c r="BD1387" s="73" t="n"/>
      <c r="BE1387" s="73" t="n"/>
      <c r="BF1387" s="73" t="n"/>
      <c r="BG1387" s="73" t="n"/>
      <c r="BH1387" s="73" t="n"/>
      <c r="BI1387" s="73" t="n"/>
      <c r="BJ1387" s="73" t="n"/>
      <c r="BK1387" s="73" t="n"/>
      <c r="BL1387" s="73" t="n"/>
      <c r="BM1387" s="73" t="n"/>
      <c r="BN1387" s="73" t="n"/>
      <c r="BO1387" s="73" t="n"/>
      <c r="BP1387" s="73" t="n"/>
      <c r="BQ1387" s="165">
        <f>COUNTIF($G1387:$BP1387,"a")+COUNTIF($G1387:$BP1387,"r0,a5")/2+COUNTIF($G1387:$BP1387,"p5,a5")/2</f>
        <v/>
      </c>
      <c r="BR1387" s="165">
        <f>COUNTIF($G1387:$BP1387,"d")+COUNTIF($G1387:$BP1387,"r0,d5")/2+COUNTIF($G1387:$BP1387,"p5,d5")/2</f>
        <v/>
      </c>
      <c r="BS1387" s="165">
        <f>COUNTIF($G1387:$BP1387,"b")+COUNTIF($G1387:$BP1387,"r0,b5")/2+COUNTIF($G1387:$BP1387,"p5,b5")/2</f>
        <v/>
      </c>
      <c r="BT1387" s="165">
        <f>COUNTIF($G1387:$BP1387,"c")+COUNTIF($G1387:$BP1387,"r0,c5")/2+COUNTIF($G1387:$BP1387,"p5,c5")/2</f>
        <v/>
      </c>
      <c r="BU1387" s="165">
        <f>COUNTIF($G1387:$BP1387,"KH")+COUNTIF($G1387:$BP1387,"TL")+COUNTIF($G1387:$BP1387,"L")</f>
        <v/>
      </c>
      <c r="BV1387" s="165" t="n"/>
      <c r="BW1387" s="165">
        <f>COUNTIF($G1387:$BP1387,"hh")</f>
        <v/>
      </c>
      <c r="BX1387" s="165">
        <f>COUNTIF($G1387:$BP1387,"nt7")</f>
        <v/>
      </c>
      <c r="BY1387" s="165">
        <f>COUNTIF($G1387:$BP1387,"P")+COUNTIF($G1387:$BP1387,"p5,a5")/2+COUNTIF($G1387:$BP1387,"p5,b5")/2+COUNTIF($G1387:$BP1387,"p5,c5")/2+COUNTIF($G1387:$BP1387,"p5,d5")/2</f>
        <v/>
      </c>
      <c r="BZ1387" s="166">
        <f>SUBTOTAL(9,BQ1387:BY1387)</f>
        <v/>
      </c>
      <c r="CA1387" s="167">
        <f>SUM(J1387,L1387,N1387,P1387,R1387,T1387,X1387,Z1387,AB1387,AD1387,AF1387,AH1387,AL1387,AN1387,AP1387,AR1387,AT1387,AV1387,AZ1387,BB1387,BD1387,BF1387,BH1387,BP1387)</f>
        <v/>
      </c>
      <c r="CB1387" s="168">
        <f>SUM(H1387,V1387,AJ1387,AX1387,BL1387)</f>
        <v/>
      </c>
      <c r="CC1387" s="24">
        <f>SUM(BJ1387,BN1387)</f>
        <v/>
      </c>
      <c r="CD1387" s="169">
        <f>IF(BZ1387&gt;25,4,IF(BZ1387&gt;18,3,IF(BZ1387&gt;12,2,IF(BZ1387&gt;4,1,0))))-BX1387-2+1</f>
        <v/>
      </c>
      <c r="CE1387" s="30" t="n"/>
      <c r="CF1387" s="169">
        <f>CD1387*CI1387</f>
        <v/>
      </c>
      <c r="CG1387" s="170">
        <f>F1387-BY1387+1</f>
        <v/>
      </c>
      <c r="CH1387" s="169">
        <f>CE1387*16</f>
        <v/>
      </c>
      <c r="CI1387" s="171">
        <f>VLOOKUP(A1387,[1]DATA!$A$6:$AI$331,34,0)</f>
        <v/>
      </c>
      <c r="CJ1387" s="172">
        <f>VLOOKUP(A1387,[2]CHAMCONG!A$7:CI$333,79,0)</f>
        <v/>
      </c>
      <c r="CK1387" s="173">
        <f>CJ1387-CA1387</f>
        <v/>
      </c>
    </row>
    <row r="1388">
      <c r="A1388" s="69" t="n"/>
      <c r="B1388" s="70" t="n"/>
      <c r="C1388" s="77" t="n"/>
      <c r="D1388" s="84" t="n"/>
      <c r="E1388" s="69" t="n"/>
      <c r="F1388" s="69" t="n"/>
      <c r="G1388" s="73" t="n"/>
      <c r="H1388" s="73" t="n"/>
      <c r="I1388" s="75" t="n"/>
      <c r="J1388" s="75" t="n"/>
      <c r="K1388" s="73" t="n"/>
      <c r="L1388" s="73" t="n"/>
      <c r="M1388" s="73" t="n"/>
      <c r="N1388" s="73" t="n"/>
      <c r="O1388" s="75" t="n"/>
      <c r="P1388" s="75" t="n"/>
      <c r="Q1388" s="73" t="n"/>
      <c r="R1388" s="73" t="n"/>
      <c r="S1388" s="73" t="n"/>
      <c r="T1388" s="73" t="n"/>
      <c r="U1388" s="73" t="n"/>
      <c r="V1388" s="73" t="n"/>
      <c r="W1388" s="73" t="n"/>
      <c r="X1388" s="73" t="n"/>
      <c r="Y1388" s="73" t="n"/>
      <c r="Z1388" s="73" t="n"/>
      <c r="AA1388" s="73" t="n"/>
      <c r="AB1388" s="73" t="n"/>
      <c r="AC1388" s="73" t="n"/>
      <c r="AD1388" s="73" t="n"/>
      <c r="AE1388" s="73" t="n"/>
      <c r="AF1388" s="73" t="n"/>
      <c r="AG1388" s="73" t="n"/>
      <c r="AH1388" s="73" t="n"/>
      <c r="AI1388" s="73" t="n"/>
      <c r="AJ1388" s="73" t="n"/>
      <c r="AK1388" s="73" t="n"/>
      <c r="AL1388" s="73" t="n"/>
      <c r="AM1388" s="73" t="n"/>
      <c r="AN1388" s="73" t="n"/>
      <c r="AO1388" s="73" t="n"/>
      <c r="AP1388" s="73" t="n"/>
      <c r="AQ1388" s="73" t="n"/>
      <c r="AR1388" s="73" t="n"/>
      <c r="AS1388" s="73" t="n"/>
      <c r="AT1388" s="73" t="n"/>
      <c r="AU1388" s="73" t="n"/>
      <c r="AV1388" s="73" t="n"/>
      <c r="AW1388" s="73" t="n"/>
      <c r="AX1388" s="73" t="n"/>
      <c r="AY1388" s="73" t="n"/>
      <c r="AZ1388" s="73" t="n"/>
      <c r="BA1388" s="73" t="n"/>
      <c r="BB1388" s="73" t="n"/>
      <c r="BC1388" s="73" t="n"/>
      <c r="BD1388" s="73" t="n"/>
      <c r="BE1388" s="73" t="n"/>
      <c r="BF1388" s="73" t="n"/>
      <c r="BG1388" s="73" t="n"/>
      <c r="BH1388" s="73" t="n"/>
      <c r="BI1388" s="73" t="n"/>
      <c r="BJ1388" s="73" t="n"/>
      <c r="BK1388" s="73" t="n"/>
      <c r="BL1388" s="73" t="n"/>
      <c r="BM1388" s="73" t="n"/>
      <c r="BN1388" s="73" t="n"/>
      <c r="BO1388" s="73" t="n"/>
      <c r="BP1388" s="73" t="n"/>
      <c r="BQ1388" s="165">
        <f>COUNTIF($G1388:$BP1388,"a")+COUNTIF($G1388:$BP1388,"r0,a5")/2+COUNTIF($G1388:$BP1388,"p5,a5")/2</f>
        <v/>
      </c>
      <c r="BR1388" s="165">
        <f>COUNTIF($G1388:$BP1388,"d")+COUNTIF($G1388:$BP1388,"r0,d5")/2+COUNTIF($G1388:$BP1388,"p5,d5")/2</f>
        <v/>
      </c>
      <c r="BS1388" s="165">
        <f>COUNTIF($G1388:$BP1388,"b")+COUNTIF($G1388:$BP1388,"r0,b5")/2+COUNTIF($G1388:$BP1388,"p5,b5")/2</f>
        <v/>
      </c>
      <c r="BT1388" s="165">
        <f>COUNTIF($G1388:$BP1388,"c")+COUNTIF($G1388:$BP1388,"r0,c5")/2+COUNTIF($G1388:$BP1388,"p5,c5")/2</f>
        <v/>
      </c>
      <c r="BU1388" s="165">
        <f>COUNTIF($G1388:$BP1388,"KH")+COUNTIF($G1388:$BP1388,"TL")+COUNTIF($G1388:$BP1388,"L")</f>
        <v/>
      </c>
      <c r="BV1388" s="165" t="n"/>
      <c r="BW1388" s="165">
        <f>COUNTIF($G1388:$BP1388,"hh")</f>
        <v/>
      </c>
      <c r="BX1388" s="165">
        <f>COUNTIF($G1388:$BP1388,"nt7")</f>
        <v/>
      </c>
      <c r="BY1388" s="165">
        <f>COUNTIF($G1388:$BP1388,"P")+COUNTIF($G1388:$BP1388,"p5,a5")/2+COUNTIF($G1388:$BP1388,"p5,b5")/2+COUNTIF($G1388:$BP1388,"p5,c5")/2+COUNTIF($G1388:$BP1388,"p5,d5")/2</f>
        <v/>
      </c>
      <c r="BZ1388" s="166">
        <f>SUBTOTAL(9,BQ1388:BY1388)</f>
        <v/>
      </c>
      <c r="CA1388" s="167">
        <f>SUM(J1388,L1388,N1388,P1388,R1388,T1388,X1388,Z1388,AB1388,AD1388,AF1388,AH1388,AL1388,AN1388,AP1388,AR1388,AT1388,AV1388,AZ1388,BB1388,BD1388,BF1388,BH1388,BP1388)</f>
        <v/>
      </c>
      <c r="CB1388" s="168">
        <f>SUM(H1388,V1388,AJ1388,AX1388,BL1388)</f>
        <v/>
      </c>
      <c r="CC1388" s="24">
        <f>SUM(BJ1388,BN1388)</f>
        <v/>
      </c>
      <c r="CD1388" s="169">
        <f>IF(BZ1388&gt;25,4,IF(BZ1388&gt;18,3,IF(BZ1388&gt;12,2,IF(BZ1388&gt;4,1,0))))-BX1388-2+1</f>
        <v/>
      </c>
      <c r="CE1388" s="30" t="n"/>
      <c r="CF1388" s="169">
        <f>CD1388*CI1388</f>
        <v/>
      </c>
      <c r="CG1388" s="170">
        <f>F1388-BY1388+1</f>
        <v/>
      </c>
      <c r="CH1388" s="169">
        <f>CE1388*16</f>
        <v/>
      </c>
      <c r="CI1388" s="171">
        <f>VLOOKUP(A1388,[1]DATA!$A$6:$AI$331,34,0)</f>
        <v/>
      </c>
      <c r="CJ1388" s="172">
        <f>VLOOKUP(A1388,[2]CHAMCONG!A$7:CI$333,79,0)</f>
        <v/>
      </c>
      <c r="CK1388" s="173">
        <f>CJ1388-CA1388</f>
        <v/>
      </c>
    </row>
    <row r="1389">
      <c r="A1389" s="69" t="n"/>
      <c r="B1389" s="70" t="n"/>
      <c r="C1389" s="77" t="n"/>
      <c r="D1389" s="84" t="n"/>
      <c r="E1389" s="69" t="n"/>
      <c r="F1389" s="69" t="n"/>
      <c r="G1389" s="73" t="n"/>
      <c r="H1389" s="73" t="n"/>
      <c r="I1389" s="75" t="n"/>
      <c r="J1389" s="75" t="n"/>
      <c r="K1389" s="73" t="n"/>
      <c r="L1389" s="73" t="n"/>
      <c r="M1389" s="73" t="n"/>
      <c r="N1389" s="73" t="n"/>
      <c r="O1389" s="75" t="n"/>
      <c r="P1389" s="75" t="n"/>
      <c r="Q1389" s="73" t="n"/>
      <c r="R1389" s="73" t="n"/>
      <c r="S1389" s="73" t="n"/>
      <c r="T1389" s="73" t="n"/>
      <c r="U1389" s="73" t="n"/>
      <c r="V1389" s="73" t="n"/>
      <c r="W1389" s="73" t="n"/>
      <c r="X1389" s="73" t="n"/>
      <c r="Y1389" s="73" t="n"/>
      <c r="Z1389" s="73" t="n"/>
      <c r="AA1389" s="73" t="n"/>
      <c r="AB1389" s="73" t="n"/>
      <c r="AC1389" s="73" t="n"/>
      <c r="AD1389" s="73" t="n"/>
      <c r="AE1389" s="73" t="n"/>
      <c r="AF1389" s="73" t="n"/>
      <c r="AG1389" s="73" t="n"/>
      <c r="AH1389" s="73" t="n"/>
      <c r="AI1389" s="73" t="n"/>
      <c r="AJ1389" s="73" t="n"/>
      <c r="AK1389" s="73" t="n"/>
      <c r="AL1389" s="73" t="n"/>
      <c r="AM1389" s="73" t="n"/>
      <c r="AN1389" s="73" t="n"/>
      <c r="AO1389" s="73" t="n"/>
      <c r="AP1389" s="73" t="n"/>
      <c r="AQ1389" s="73" t="n"/>
      <c r="AR1389" s="73" t="n"/>
      <c r="AS1389" s="73" t="n"/>
      <c r="AT1389" s="73" t="n"/>
      <c r="AU1389" s="73" t="n"/>
      <c r="AV1389" s="73" t="n"/>
      <c r="AW1389" s="73" t="n"/>
      <c r="AX1389" s="73" t="n"/>
      <c r="AY1389" s="73" t="n"/>
      <c r="AZ1389" s="73" t="n"/>
      <c r="BA1389" s="73" t="n"/>
      <c r="BB1389" s="73" t="n"/>
      <c r="BC1389" s="73" t="n"/>
      <c r="BD1389" s="73" t="n"/>
      <c r="BE1389" s="73" t="n"/>
      <c r="BF1389" s="73" t="n"/>
      <c r="BG1389" s="73" t="n"/>
      <c r="BH1389" s="73" t="n"/>
      <c r="BI1389" s="73" t="n"/>
      <c r="BJ1389" s="73" t="n"/>
      <c r="BK1389" s="73" t="n"/>
      <c r="BL1389" s="73" t="n"/>
      <c r="BM1389" s="73" t="n"/>
      <c r="BN1389" s="73" t="n"/>
      <c r="BO1389" s="73" t="n"/>
      <c r="BP1389" s="73" t="n"/>
      <c r="BQ1389" s="165">
        <f>COUNTIF($G1389:$BP1389,"a")+COUNTIF($G1389:$BP1389,"r0,a5")/2+COUNTIF($G1389:$BP1389,"p5,a5")/2</f>
        <v/>
      </c>
      <c r="BR1389" s="165">
        <f>COUNTIF($G1389:$BP1389,"d")+COUNTIF($G1389:$BP1389,"r0,d5")/2+COUNTIF($G1389:$BP1389,"p5,d5")/2</f>
        <v/>
      </c>
      <c r="BS1389" s="165">
        <f>COUNTIF($G1389:$BP1389,"b")+COUNTIF($G1389:$BP1389,"r0,b5")/2+COUNTIF($G1389:$BP1389,"p5,b5")/2</f>
        <v/>
      </c>
      <c r="BT1389" s="165">
        <f>COUNTIF($G1389:$BP1389,"c")+COUNTIF($G1389:$BP1389,"r0,c5")/2+COUNTIF($G1389:$BP1389,"p5,c5")/2</f>
        <v/>
      </c>
      <c r="BU1389" s="165">
        <f>COUNTIF($G1389:$BP1389,"KH")+COUNTIF($G1389:$BP1389,"TL")+COUNTIF($G1389:$BP1389,"L")</f>
        <v/>
      </c>
      <c r="BV1389" s="165" t="n"/>
      <c r="BW1389" s="165">
        <f>COUNTIF($G1389:$BP1389,"hh")</f>
        <v/>
      </c>
      <c r="BX1389" s="165">
        <f>COUNTIF($G1389:$BP1389,"nt7")</f>
        <v/>
      </c>
      <c r="BY1389" s="165">
        <f>COUNTIF($G1389:$BP1389,"P")+COUNTIF($G1389:$BP1389,"p5,a5")/2+COUNTIF($G1389:$BP1389,"p5,b5")/2+COUNTIF($G1389:$BP1389,"p5,c5")/2+COUNTIF($G1389:$BP1389,"p5,d5")/2</f>
        <v/>
      </c>
      <c r="BZ1389" s="166">
        <f>SUBTOTAL(9,BQ1389:BY1389)</f>
        <v/>
      </c>
      <c r="CA1389" s="167">
        <f>SUM(J1389,L1389,N1389,P1389,R1389,T1389,X1389,Z1389,AB1389,AD1389,AF1389,AH1389,AL1389,AN1389,AP1389,AR1389,AT1389,AV1389,AZ1389,BB1389,BD1389,BF1389,BH1389,BP1389)</f>
        <v/>
      </c>
      <c r="CB1389" s="168">
        <f>SUM(H1389,V1389,AJ1389,AX1389,BL1389)</f>
        <v/>
      </c>
      <c r="CC1389" s="24">
        <f>SUM(BJ1389,BN1389)</f>
        <v/>
      </c>
      <c r="CD1389" s="169">
        <f>IF(BZ1389&gt;25,4,IF(BZ1389&gt;18,3,IF(BZ1389&gt;12,2,IF(BZ1389&gt;4,1,0))))-BX1389-2+1</f>
        <v/>
      </c>
      <c r="CE1389" s="30" t="n"/>
      <c r="CF1389" s="169">
        <f>CD1389*CI1389</f>
        <v/>
      </c>
      <c r="CG1389" s="170">
        <f>F1389-BY1389+1</f>
        <v/>
      </c>
      <c r="CH1389" s="169">
        <f>CE1389*16</f>
        <v/>
      </c>
      <c r="CI1389" s="171">
        <f>VLOOKUP(A1389,[1]DATA!$A$6:$AI$331,34,0)</f>
        <v/>
      </c>
      <c r="CJ1389" s="172">
        <f>VLOOKUP(A1389,[2]CHAMCONG!A$7:CI$333,79,0)</f>
        <v/>
      </c>
      <c r="CK1389" s="173">
        <f>CJ1389-CA1389</f>
        <v/>
      </c>
    </row>
    <row r="1390">
      <c r="A1390" s="69" t="n"/>
      <c r="B1390" s="70" t="n"/>
      <c r="C1390" s="77" t="n"/>
      <c r="D1390" s="84" t="n"/>
      <c r="E1390" s="69" t="n"/>
      <c r="F1390" s="69" t="n"/>
      <c r="G1390" s="73" t="n"/>
      <c r="H1390" s="73" t="n"/>
      <c r="I1390" s="75" t="n"/>
      <c r="J1390" s="75" t="n"/>
      <c r="K1390" s="73" t="n"/>
      <c r="L1390" s="73" t="n"/>
      <c r="M1390" s="73" t="n"/>
      <c r="N1390" s="73" t="n"/>
      <c r="O1390" s="75" t="n"/>
      <c r="P1390" s="75" t="n"/>
      <c r="Q1390" s="73" t="n"/>
      <c r="R1390" s="73" t="n"/>
      <c r="S1390" s="73" t="n"/>
      <c r="T1390" s="73" t="n"/>
      <c r="U1390" s="73" t="n"/>
      <c r="V1390" s="73" t="n"/>
      <c r="W1390" s="73" t="n"/>
      <c r="X1390" s="73" t="n"/>
      <c r="Y1390" s="73" t="n"/>
      <c r="Z1390" s="73" t="n"/>
      <c r="AA1390" s="73" t="n"/>
      <c r="AB1390" s="73" t="n"/>
      <c r="AC1390" s="73" t="n"/>
      <c r="AD1390" s="73" t="n"/>
      <c r="AE1390" s="73" t="n"/>
      <c r="AF1390" s="73" t="n"/>
      <c r="AG1390" s="73" t="n"/>
      <c r="AH1390" s="73" t="n"/>
      <c r="AI1390" s="73" t="n"/>
      <c r="AJ1390" s="73" t="n"/>
      <c r="AK1390" s="73" t="n"/>
      <c r="AL1390" s="73" t="n"/>
      <c r="AM1390" s="73" t="n"/>
      <c r="AN1390" s="73" t="n"/>
      <c r="AO1390" s="73" t="n"/>
      <c r="AP1390" s="73" t="n"/>
      <c r="AQ1390" s="73" t="n"/>
      <c r="AR1390" s="73" t="n"/>
      <c r="AS1390" s="73" t="n"/>
      <c r="AT1390" s="73" t="n"/>
      <c r="AU1390" s="73" t="n"/>
      <c r="AV1390" s="73" t="n"/>
      <c r="AW1390" s="73" t="n"/>
      <c r="AX1390" s="73" t="n"/>
      <c r="AY1390" s="73" t="n"/>
      <c r="AZ1390" s="73" t="n"/>
      <c r="BA1390" s="73" t="n"/>
      <c r="BB1390" s="73" t="n"/>
      <c r="BC1390" s="73" t="n"/>
      <c r="BD1390" s="73" t="n"/>
      <c r="BE1390" s="73" t="n"/>
      <c r="BF1390" s="73" t="n"/>
      <c r="BG1390" s="73" t="n"/>
      <c r="BH1390" s="73" t="n"/>
      <c r="BI1390" s="73" t="n"/>
      <c r="BJ1390" s="73" t="n"/>
      <c r="BK1390" s="73" t="n"/>
      <c r="BL1390" s="73" t="n"/>
      <c r="BM1390" s="73" t="n"/>
      <c r="BN1390" s="73" t="n"/>
      <c r="BO1390" s="73" t="n"/>
      <c r="BP1390" s="73" t="n"/>
      <c r="BQ1390" s="165">
        <f>COUNTIF($G1390:$BP1390,"a")+COUNTIF($G1390:$BP1390,"r0,a5")/2+COUNTIF($G1390:$BP1390,"p5,a5")/2</f>
        <v/>
      </c>
      <c r="BR1390" s="165">
        <f>COUNTIF($G1390:$BP1390,"d")+COUNTIF($G1390:$BP1390,"r0,d5")/2+COUNTIF($G1390:$BP1390,"p5,d5")/2</f>
        <v/>
      </c>
      <c r="BS1390" s="165">
        <f>COUNTIF($G1390:$BP1390,"b")+COUNTIF($G1390:$BP1390,"r0,b5")/2+COUNTIF($G1390:$BP1390,"p5,b5")/2</f>
        <v/>
      </c>
      <c r="BT1390" s="165">
        <f>COUNTIF($G1390:$BP1390,"c")+COUNTIF($G1390:$BP1390,"r0,c5")/2+COUNTIF($G1390:$BP1390,"p5,c5")/2</f>
        <v/>
      </c>
      <c r="BU1390" s="165">
        <f>COUNTIF($G1390:$BP1390,"KH")+COUNTIF($G1390:$BP1390,"TL")+COUNTIF($G1390:$BP1390,"L")</f>
        <v/>
      </c>
      <c r="BV1390" s="165" t="n"/>
      <c r="BW1390" s="165">
        <f>COUNTIF($G1390:$BP1390,"hh")</f>
        <v/>
      </c>
      <c r="BX1390" s="165">
        <f>COUNTIF($G1390:$BP1390,"nt7")</f>
        <v/>
      </c>
      <c r="BY1390" s="165">
        <f>COUNTIF($G1390:$BP1390,"P")+COUNTIF($G1390:$BP1390,"p5,a5")/2+COUNTIF($G1390:$BP1390,"p5,b5")/2+COUNTIF($G1390:$BP1390,"p5,c5")/2+COUNTIF($G1390:$BP1390,"p5,d5")/2</f>
        <v/>
      </c>
      <c r="BZ1390" s="166">
        <f>SUBTOTAL(9,BQ1390:BY1390)</f>
        <v/>
      </c>
      <c r="CA1390" s="167">
        <f>SUM(J1390,L1390,N1390,P1390,R1390,T1390,X1390,Z1390,AB1390,AD1390,AF1390,AH1390,AL1390,AN1390,AP1390,AR1390,AT1390,AV1390,AZ1390,BB1390,BD1390,BF1390,BH1390,BP1390)</f>
        <v/>
      </c>
      <c r="CB1390" s="168">
        <f>SUM(H1390,V1390,AJ1390,AX1390,BL1390)</f>
        <v/>
      </c>
      <c r="CC1390" s="24">
        <f>SUM(BJ1390,BN1390)</f>
        <v/>
      </c>
      <c r="CD1390" s="169">
        <f>IF(BZ1390&gt;25,4,IF(BZ1390&gt;18,3,IF(BZ1390&gt;12,2,IF(BZ1390&gt;4,1,0))))-BX1390-2+1</f>
        <v/>
      </c>
      <c r="CE1390" s="30" t="n"/>
      <c r="CF1390" s="169">
        <f>CD1390*CI1390</f>
        <v/>
      </c>
      <c r="CG1390" s="170">
        <f>F1390-BY1390+1</f>
        <v/>
      </c>
      <c r="CH1390" s="169">
        <f>CE1390*16</f>
        <v/>
      </c>
      <c r="CI1390" s="171">
        <f>VLOOKUP(A1390,[1]DATA!$A$6:$AI$331,34,0)</f>
        <v/>
      </c>
      <c r="CJ1390" s="172">
        <f>VLOOKUP(A1390,[2]CHAMCONG!A$7:CI$333,79,0)</f>
        <v/>
      </c>
      <c r="CK1390" s="173">
        <f>CJ1390-CA1390</f>
        <v/>
      </c>
    </row>
    <row r="1391">
      <c r="A1391" s="69" t="n"/>
      <c r="B1391" s="70" t="n"/>
      <c r="C1391" s="77" t="n"/>
      <c r="D1391" s="84" t="n"/>
      <c r="E1391" s="69" t="n"/>
      <c r="F1391" s="69" t="n"/>
      <c r="G1391" s="73" t="n"/>
      <c r="H1391" s="73" t="n"/>
      <c r="I1391" s="75" t="n"/>
      <c r="J1391" s="75" t="n"/>
      <c r="K1391" s="73" t="n"/>
      <c r="L1391" s="73" t="n"/>
      <c r="M1391" s="73" t="n"/>
      <c r="N1391" s="73" t="n"/>
      <c r="O1391" s="75" t="n"/>
      <c r="P1391" s="75" t="n"/>
      <c r="Q1391" s="73" t="n"/>
      <c r="R1391" s="73" t="n"/>
      <c r="S1391" s="73" t="n"/>
      <c r="T1391" s="73" t="n"/>
      <c r="U1391" s="73" t="n"/>
      <c r="V1391" s="73" t="n"/>
      <c r="W1391" s="73" t="n"/>
      <c r="X1391" s="73" t="n"/>
      <c r="Y1391" s="73" t="n"/>
      <c r="Z1391" s="73" t="n"/>
      <c r="AA1391" s="73" t="n"/>
      <c r="AB1391" s="73" t="n"/>
      <c r="AC1391" s="73" t="n"/>
      <c r="AD1391" s="73" t="n"/>
      <c r="AE1391" s="73" t="n"/>
      <c r="AF1391" s="73" t="n"/>
      <c r="AG1391" s="73" t="n"/>
      <c r="AH1391" s="73" t="n"/>
      <c r="AI1391" s="73" t="n"/>
      <c r="AJ1391" s="73" t="n"/>
      <c r="AK1391" s="73" t="n"/>
      <c r="AL1391" s="73" t="n"/>
      <c r="AM1391" s="73" t="n"/>
      <c r="AN1391" s="73" t="n"/>
      <c r="AO1391" s="73" t="n"/>
      <c r="AP1391" s="73" t="n"/>
      <c r="AQ1391" s="73" t="n"/>
      <c r="AR1391" s="73" t="n"/>
      <c r="AS1391" s="73" t="n"/>
      <c r="AT1391" s="73" t="n"/>
      <c r="AU1391" s="73" t="n"/>
      <c r="AV1391" s="73" t="n"/>
      <c r="AW1391" s="73" t="n"/>
      <c r="AX1391" s="73" t="n"/>
      <c r="AY1391" s="73" t="n"/>
      <c r="AZ1391" s="73" t="n"/>
      <c r="BA1391" s="73" t="n"/>
      <c r="BB1391" s="73" t="n"/>
      <c r="BC1391" s="73" t="n"/>
      <c r="BD1391" s="73" t="n"/>
      <c r="BE1391" s="73" t="n"/>
      <c r="BF1391" s="73" t="n"/>
      <c r="BG1391" s="73" t="n"/>
      <c r="BH1391" s="73" t="n"/>
      <c r="BI1391" s="73" t="n"/>
      <c r="BJ1391" s="73" t="n"/>
      <c r="BK1391" s="73" t="n"/>
      <c r="BL1391" s="73" t="n"/>
      <c r="BM1391" s="73" t="n"/>
      <c r="BN1391" s="73" t="n"/>
      <c r="BO1391" s="73" t="n"/>
      <c r="BP1391" s="73" t="n"/>
      <c r="BQ1391" s="165">
        <f>COUNTIF($G1391:$BP1391,"a")+COUNTIF($G1391:$BP1391,"r0,a5")/2+COUNTIF($G1391:$BP1391,"p5,a5")/2</f>
        <v/>
      </c>
      <c r="BR1391" s="165">
        <f>COUNTIF($G1391:$BP1391,"d")+COUNTIF($G1391:$BP1391,"r0,d5")/2+COUNTIF($G1391:$BP1391,"p5,d5")/2</f>
        <v/>
      </c>
      <c r="BS1391" s="165">
        <f>COUNTIF($G1391:$BP1391,"b")+COUNTIF($G1391:$BP1391,"r0,b5")/2+COUNTIF($G1391:$BP1391,"p5,b5")/2</f>
        <v/>
      </c>
      <c r="BT1391" s="165">
        <f>COUNTIF($G1391:$BP1391,"c")+COUNTIF($G1391:$BP1391,"r0,c5")/2+COUNTIF($G1391:$BP1391,"p5,c5")/2</f>
        <v/>
      </c>
      <c r="BU1391" s="165">
        <f>COUNTIF($G1391:$BP1391,"KH")+COUNTIF($G1391:$BP1391,"TL")+COUNTIF($G1391:$BP1391,"L")</f>
        <v/>
      </c>
      <c r="BV1391" s="165" t="n"/>
      <c r="BW1391" s="165">
        <f>COUNTIF($G1391:$BP1391,"hh")</f>
        <v/>
      </c>
      <c r="BX1391" s="165">
        <f>COUNTIF($G1391:$BP1391,"nt7")</f>
        <v/>
      </c>
      <c r="BY1391" s="165">
        <f>COUNTIF($G1391:$BP1391,"P")+COUNTIF($G1391:$BP1391,"p5,a5")/2+COUNTIF($G1391:$BP1391,"p5,b5")/2+COUNTIF($G1391:$BP1391,"p5,c5")/2+COUNTIF($G1391:$BP1391,"p5,d5")/2</f>
        <v/>
      </c>
      <c r="BZ1391" s="166">
        <f>SUBTOTAL(9,BQ1391:BY1391)</f>
        <v/>
      </c>
      <c r="CA1391" s="167">
        <f>SUM(J1391,L1391,N1391,P1391,R1391,T1391,X1391,Z1391,AB1391,AD1391,AF1391,AH1391,AL1391,AN1391,AP1391,AR1391,AT1391,AV1391,AZ1391,BB1391,BD1391,BF1391,BH1391,BP1391)</f>
        <v/>
      </c>
      <c r="CB1391" s="168">
        <f>SUM(H1391,V1391,AJ1391,AX1391,BL1391)</f>
        <v/>
      </c>
      <c r="CC1391" s="24">
        <f>SUM(BJ1391,BN1391)</f>
        <v/>
      </c>
      <c r="CD1391" s="169">
        <f>IF(BZ1391&gt;25,4,IF(BZ1391&gt;18,3,IF(BZ1391&gt;12,2,IF(BZ1391&gt;4,1,0))))-BX1391-2+1</f>
        <v/>
      </c>
      <c r="CE1391" s="30" t="n"/>
      <c r="CF1391" s="169">
        <f>CD1391*CI1391</f>
        <v/>
      </c>
      <c r="CG1391" s="170">
        <f>F1391-BY1391+1</f>
        <v/>
      </c>
      <c r="CH1391" s="169">
        <f>CE1391*16</f>
        <v/>
      </c>
      <c r="CI1391" s="171">
        <f>VLOOKUP(A1391,[1]DATA!$A$6:$AI$331,34,0)</f>
        <v/>
      </c>
      <c r="CJ1391" s="172">
        <f>VLOOKUP(A1391,[2]CHAMCONG!A$7:CI$333,79,0)</f>
        <v/>
      </c>
      <c r="CK1391" s="173">
        <f>CJ1391-CA1391</f>
        <v/>
      </c>
    </row>
    <row r="1392">
      <c r="A1392" s="69" t="n"/>
      <c r="B1392" s="70" t="n"/>
      <c r="C1392" s="77" t="n"/>
      <c r="D1392" s="84" t="n"/>
      <c r="E1392" s="69" t="n"/>
      <c r="F1392" s="69" t="n"/>
      <c r="G1392" s="73" t="n"/>
      <c r="H1392" s="73" t="n"/>
      <c r="I1392" s="75" t="n"/>
      <c r="J1392" s="75" t="n"/>
      <c r="K1392" s="73" t="n"/>
      <c r="L1392" s="73" t="n"/>
      <c r="M1392" s="73" t="n"/>
      <c r="N1392" s="73" t="n"/>
      <c r="O1392" s="75" t="n"/>
      <c r="P1392" s="75" t="n"/>
      <c r="Q1392" s="73" t="n"/>
      <c r="R1392" s="73" t="n"/>
      <c r="S1392" s="73" t="n"/>
      <c r="T1392" s="73" t="n"/>
      <c r="U1392" s="73" t="n"/>
      <c r="V1392" s="73" t="n"/>
      <c r="W1392" s="73" t="n"/>
      <c r="X1392" s="73" t="n"/>
      <c r="Y1392" s="73" t="n"/>
      <c r="Z1392" s="73" t="n"/>
      <c r="AA1392" s="73" t="n"/>
      <c r="AB1392" s="73" t="n"/>
      <c r="AC1392" s="73" t="n"/>
      <c r="AD1392" s="73" t="n"/>
      <c r="AE1392" s="73" t="n"/>
      <c r="AF1392" s="73" t="n"/>
      <c r="AG1392" s="73" t="n"/>
      <c r="AH1392" s="73" t="n"/>
      <c r="AI1392" s="73" t="n"/>
      <c r="AJ1392" s="73" t="n"/>
      <c r="AK1392" s="73" t="n"/>
      <c r="AL1392" s="73" t="n"/>
      <c r="AM1392" s="73" t="n"/>
      <c r="AN1392" s="73" t="n"/>
      <c r="AO1392" s="73" t="n"/>
      <c r="AP1392" s="73" t="n"/>
      <c r="AQ1392" s="73" t="n"/>
      <c r="AR1392" s="73" t="n"/>
      <c r="AS1392" s="73" t="n"/>
      <c r="AT1392" s="73" t="n"/>
      <c r="AU1392" s="73" t="n"/>
      <c r="AV1392" s="73" t="n"/>
      <c r="AW1392" s="73" t="n"/>
      <c r="AX1392" s="73" t="n"/>
      <c r="AY1392" s="73" t="n"/>
      <c r="AZ1392" s="73" t="n"/>
      <c r="BA1392" s="73" t="n"/>
      <c r="BB1392" s="73" t="n"/>
      <c r="BC1392" s="73" t="n"/>
      <c r="BD1392" s="73" t="n"/>
      <c r="BE1392" s="73" t="n"/>
      <c r="BF1392" s="73" t="n"/>
      <c r="BG1392" s="73" t="n"/>
      <c r="BH1392" s="73" t="n"/>
      <c r="BI1392" s="73" t="n"/>
      <c r="BJ1392" s="73" t="n"/>
      <c r="BK1392" s="73" t="n"/>
      <c r="BL1392" s="73" t="n"/>
      <c r="BM1392" s="73" t="n"/>
      <c r="BN1392" s="73" t="n"/>
      <c r="BO1392" s="73" t="n"/>
      <c r="BP1392" s="73" t="n"/>
      <c r="BQ1392" s="165">
        <f>COUNTIF($G1392:$BP1392,"a")+COUNTIF($G1392:$BP1392,"r0,a5")/2+COUNTIF($G1392:$BP1392,"p5,a5")/2</f>
        <v/>
      </c>
      <c r="BR1392" s="165">
        <f>COUNTIF($G1392:$BP1392,"d")+COUNTIF($G1392:$BP1392,"r0,d5")/2+COUNTIF($G1392:$BP1392,"p5,d5")/2</f>
        <v/>
      </c>
      <c r="BS1392" s="165">
        <f>COUNTIF($G1392:$BP1392,"b")+COUNTIF($G1392:$BP1392,"r0,b5")/2+COUNTIF($G1392:$BP1392,"p5,b5")/2</f>
        <v/>
      </c>
      <c r="BT1392" s="165">
        <f>COUNTIF($G1392:$BP1392,"c")+COUNTIF($G1392:$BP1392,"r0,c5")/2+COUNTIF($G1392:$BP1392,"p5,c5")/2</f>
        <v/>
      </c>
      <c r="BU1392" s="165">
        <f>COUNTIF($G1392:$BP1392,"KH")+COUNTIF($G1392:$BP1392,"TL")+COUNTIF($G1392:$BP1392,"L")</f>
        <v/>
      </c>
      <c r="BV1392" s="165" t="n"/>
      <c r="BW1392" s="165">
        <f>COUNTIF($G1392:$BP1392,"hh")</f>
        <v/>
      </c>
      <c r="BX1392" s="165">
        <f>COUNTIF($G1392:$BP1392,"nt7")</f>
        <v/>
      </c>
      <c r="BY1392" s="165">
        <f>COUNTIF($G1392:$BP1392,"P")+COUNTIF($G1392:$BP1392,"p5,a5")/2+COUNTIF($G1392:$BP1392,"p5,b5")/2+COUNTIF($G1392:$BP1392,"p5,c5")/2+COUNTIF($G1392:$BP1392,"p5,d5")/2</f>
        <v/>
      </c>
      <c r="BZ1392" s="166">
        <f>SUBTOTAL(9,BQ1392:BY1392)</f>
        <v/>
      </c>
      <c r="CA1392" s="167">
        <f>SUM(J1392,L1392,N1392,P1392,R1392,T1392,X1392,Z1392,AB1392,AD1392,AF1392,AH1392,AL1392,AN1392,AP1392,AR1392,AT1392,AV1392,AZ1392,BB1392,BD1392,BF1392,BH1392,BP1392)</f>
        <v/>
      </c>
      <c r="CB1392" s="168">
        <f>SUM(H1392,V1392,AJ1392,AX1392,BL1392)</f>
        <v/>
      </c>
      <c r="CC1392" s="24">
        <f>SUM(BJ1392,BN1392)</f>
        <v/>
      </c>
      <c r="CD1392" s="169">
        <f>IF(BZ1392&gt;25,4,IF(BZ1392&gt;18,3,IF(BZ1392&gt;12,2,IF(BZ1392&gt;4,1,0))))-BX1392-2+1</f>
        <v/>
      </c>
      <c r="CE1392" s="30" t="n"/>
      <c r="CF1392" s="169">
        <f>CD1392*CI1392</f>
        <v/>
      </c>
      <c r="CG1392" s="170">
        <f>F1392-BY1392+1</f>
        <v/>
      </c>
      <c r="CH1392" s="169">
        <f>CE1392*16</f>
        <v/>
      </c>
      <c r="CI1392" s="171">
        <f>VLOOKUP(A1392,[1]DATA!$A$6:$AI$331,34,0)</f>
        <v/>
      </c>
      <c r="CJ1392" s="172">
        <f>VLOOKUP(A1392,[2]CHAMCONG!A$7:CI$333,79,0)</f>
        <v/>
      </c>
      <c r="CK1392" s="173">
        <f>CJ1392-CA1392</f>
        <v/>
      </c>
    </row>
    <row r="1393">
      <c r="A1393" s="69" t="n"/>
      <c r="B1393" s="70" t="n"/>
      <c r="C1393" s="77" t="n"/>
      <c r="D1393" s="84" t="n"/>
      <c r="E1393" s="69" t="n"/>
      <c r="F1393" s="69" t="n"/>
      <c r="G1393" s="73" t="n"/>
      <c r="H1393" s="73" t="n"/>
      <c r="I1393" s="75" t="n"/>
      <c r="J1393" s="75" t="n"/>
      <c r="K1393" s="73" t="n"/>
      <c r="L1393" s="73" t="n"/>
      <c r="M1393" s="73" t="n"/>
      <c r="N1393" s="73" t="n"/>
      <c r="O1393" s="75" t="n"/>
      <c r="P1393" s="75" t="n"/>
      <c r="Q1393" s="73" t="n"/>
      <c r="R1393" s="73" t="n"/>
      <c r="S1393" s="73" t="n"/>
      <c r="T1393" s="73" t="n"/>
      <c r="U1393" s="73" t="n"/>
      <c r="V1393" s="73" t="n"/>
      <c r="W1393" s="73" t="n"/>
      <c r="X1393" s="73" t="n"/>
      <c r="Y1393" s="73" t="n"/>
      <c r="Z1393" s="73" t="n"/>
      <c r="AA1393" s="73" t="n"/>
      <c r="AB1393" s="73" t="n"/>
      <c r="AC1393" s="73" t="n"/>
      <c r="AD1393" s="73" t="n"/>
      <c r="AE1393" s="73" t="n"/>
      <c r="AF1393" s="73" t="n"/>
      <c r="AG1393" s="73" t="n"/>
      <c r="AH1393" s="73" t="n"/>
      <c r="AI1393" s="73" t="n"/>
      <c r="AJ1393" s="73" t="n"/>
      <c r="AK1393" s="73" t="n"/>
      <c r="AL1393" s="73" t="n"/>
      <c r="AM1393" s="73" t="n"/>
      <c r="AN1393" s="73" t="n"/>
      <c r="AO1393" s="73" t="n"/>
      <c r="AP1393" s="73" t="n"/>
      <c r="AQ1393" s="73" t="n"/>
      <c r="AR1393" s="73" t="n"/>
      <c r="AS1393" s="73" t="n"/>
      <c r="AT1393" s="73" t="n"/>
      <c r="AU1393" s="73" t="n"/>
      <c r="AV1393" s="73" t="n"/>
      <c r="AW1393" s="73" t="n"/>
      <c r="AX1393" s="73" t="n"/>
      <c r="AY1393" s="73" t="n"/>
      <c r="AZ1393" s="73" t="n"/>
      <c r="BA1393" s="73" t="n"/>
      <c r="BB1393" s="73" t="n"/>
      <c r="BC1393" s="73" t="n"/>
      <c r="BD1393" s="73" t="n"/>
      <c r="BE1393" s="73" t="n"/>
      <c r="BF1393" s="73" t="n"/>
      <c r="BG1393" s="73" t="n"/>
      <c r="BH1393" s="73" t="n"/>
      <c r="BI1393" s="73" t="n"/>
      <c r="BJ1393" s="73" t="n"/>
      <c r="BK1393" s="73" t="n"/>
      <c r="BL1393" s="73" t="n"/>
      <c r="BM1393" s="73" t="n"/>
      <c r="BN1393" s="73" t="n"/>
      <c r="BO1393" s="73" t="n"/>
      <c r="BP1393" s="73" t="n"/>
      <c r="BQ1393" s="165">
        <f>COUNTIF($G1393:$BP1393,"a")+COUNTIF($G1393:$BP1393,"r0,a5")/2+COUNTIF($G1393:$BP1393,"p5,a5")/2</f>
        <v/>
      </c>
      <c r="BR1393" s="165">
        <f>COUNTIF($G1393:$BP1393,"d")+COUNTIF($G1393:$BP1393,"r0,d5")/2+COUNTIF($G1393:$BP1393,"p5,d5")/2</f>
        <v/>
      </c>
      <c r="BS1393" s="165">
        <f>COUNTIF($G1393:$BP1393,"b")+COUNTIF($G1393:$BP1393,"r0,b5")/2+COUNTIF($G1393:$BP1393,"p5,b5")/2</f>
        <v/>
      </c>
      <c r="BT1393" s="165">
        <f>COUNTIF($G1393:$BP1393,"c")+COUNTIF($G1393:$BP1393,"r0,c5")/2+COUNTIF($G1393:$BP1393,"p5,c5")/2</f>
        <v/>
      </c>
      <c r="BU1393" s="165">
        <f>COUNTIF($G1393:$BP1393,"KH")+COUNTIF($G1393:$BP1393,"TL")+COUNTIF($G1393:$BP1393,"L")</f>
        <v/>
      </c>
      <c r="BV1393" s="165" t="n"/>
      <c r="BW1393" s="165">
        <f>COUNTIF($G1393:$BP1393,"hh")</f>
        <v/>
      </c>
      <c r="BX1393" s="165">
        <f>COUNTIF($G1393:$BP1393,"nt7")</f>
        <v/>
      </c>
      <c r="BY1393" s="165">
        <f>COUNTIF($G1393:$BP1393,"P")+COUNTIF($G1393:$BP1393,"p5,a5")/2+COUNTIF($G1393:$BP1393,"p5,b5")/2+COUNTIF($G1393:$BP1393,"p5,c5")/2+COUNTIF($G1393:$BP1393,"p5,d5")/2</f>
        <v/>
      </c>
      <c r="BZ1393" s="166">
        <f>SUBTOTAL(9,BQ1393:BY1393)</f>
        <v/>
      </c>
      <c r="CA1393" s="167">
        <f>SUM(J1393,L1393,N1393,P1393,R1393,T1393,X1393,Z1393,AB1393,AD1393,AF1393,AH1393,AL1393,AN1393,AP1393,AR1393,AT1393,AV1393,AZ1393,BB1393,BD1393,BF1393,BH1393,BP1393)</f>
        <v/>
      </c>
      <c r="CB1393" s="168">
        <f>SUM(H1393,V1393,AJ1393,AX1393,BL1393)</f>
        <v/>
      </c>
      <c r="CC1393" s="24">
        <f>SUM(BJ1393,BN1393)</f>
        <v/>
      </c>
      <c r="CD1393" s="169">
        <f>IF(BZ1393&gt;25,4,IF(BZ1393&gt;18,3,IF(BZ1393&gt;12,2,IF(BZ1393&gt;4,1,0))))-BX1393-2+1</f>
        <v/>
      </c>
      <c r="CE1393" s="30" t="n"/>
      <c r="CF1393" s="169">
        <f>CD1393*CI1393</f>
        <v/>
      </c>
      <c r="CG1393" s="170">
        <f>F1393-BY1393+1</f>
        <v/>
      </c>
      <c r="CH1393" s="169">
        <f>CE1393*16</f>
        <v/>
      </c>
      <c r="CI1393" s="171">
        <f>VLOOKUP(A1393,[1]DATA!$A$6:$AI$331,34,0)</f>
        <v/>
      </c>
      <c r="CJ1393" s="172">
        <f>VLOOKUP(A1393,[2]CHAMCONG!A$7:CI$333,79,0)</f>
        <v/>
      </c>
      <c r="CK1393" s="173">
        <f>CJ1393-CA1393</f>
        <v/>
      </c>
    </row>
    <row r="1394">
      <c r="A1394" s="69" t="n"/>
      <c r="B1394" s="70" t="n"/>
      <c r="C1394" s="77" t="n"/>
      <c r="D1394" s="84" t="n"/>
      <c r="E1394" s="69" t="n"/>
      <c r="F1394" s="69" t="n"/>
      <c r="G1394" s="73" t="n"/>
      <c r="H1394" s="73" t="n"/>
      <c r="I1394" s="75" t="n"/>
      <c r="J1394" s="75" t="n"/>
      <c r="K1394" s="73" t="n"/>
      <c r="L1394" s="73" t="n"/>
      <c r="M1394" s="73" t="n"/>
      <c r="N1394" s="73" t="n"/>
      <c r="O1394" s="75" t="n"/>
      <c r="P1394" s="75" t="n"/>
      <c r="Q1394" s="73" t="n"/>
      <c r="R1394" s="73" t="n"/>
      <c r="S1394" s="73" t="n"/>
      <c r="T1394" s="73" t="n"/>
      <c r="U1394" s="73" t="n"/>
      <c r="V1394" s="73" t="n"/>
      <c r="W1394" s="73" t="n"/>
      <c r="X1394" s="73" t="n"/>
      <c r="Y1394" s="73" t="n"/>
      <c r="Z1394" s="73" t="n"/>
      <c r="AA1394" s="73" t="n"/>
      <c r="AB1394" s="73" t="n"/>
      <c r="AC1394" s="73" t="n"/>
      <c r="AD1394" s="73" t="n"/>
      <c r="AE1394" s="73" t="n"/>
      <c r="AF1394" s="73" t="n"/>
      <c r="AG1394" s="73" t="n"/>
      <c r="AH1394" s="73" t="n"/>
      <c r="AI1394" s="73" t="n"/>
      <c r="AJ1394" s="73" t="n"/>
      <c r="AK1394" s="73" t="n"/>
      <c r="AL1394" s="73" t="n"/>
      <c r="AM1394" s="73" t="n"/>
      <c r="AN1394" s="73" t="n"/>
      <c r="AO1394" s="73" t="n"/>
      <c r="AP1394" s="73" t="n"/>
      <c r="AQ1394" s="73" t="n"/>
      <c r="AR1394" s="73" t="n"/>
      <c r="AS1394" s="73" t="n"/>
      <c r="AT1394" s="73" t="n"/>
      <c r="AU1394" s="73" t="n"/>
      <c r="AV1394" s="73" t="n"/>
      <c r="AW1394" s="73" t="n"/>
      <c r="AX1394" s="73" t="n"/>
      <c r="AY1394" s="73" t="n"/>
      <c r="AZ1394" s="73" t="n"/>
      <c r="BA1394" s="73" t="n"/>
      <c r="BB1394" s="73" t="n"/>
      <c r="BC1394" s="73" t="n"/>
      <c r="BD1394" s="73" t="n"/>
      <c r="BE1394" s="73" t="n"/>
      <c r="BF1394" s="73" t="n"/>
      <c r="BG1394" s="73" t="n"/>
      <c r="BH1394" s="73" t="n"/>
      <c r="BI1394" s="73" t="n"/>
      <c r="BJ1394" s="73" t="n"/>
      <c r="BK1394" s="73" t="n"/>
      <c r="BL1394" s="73" t="n"/>
      <c r="BM1394" s="73" t="n"/>
      <c r="BN1394" s="73" t="n"/>
      <c r="BO1394" s="73" t="n"/>
      <c r="BP1394" s="73" t="n"/>
      <c r="BQ1394" s="165">
        <f>COUNTIF($G1394:$BP1394,"a")+COUNTIF($G1394:$BP1394,"r0,a5")/2+COUNTIF($G1394:$BP1394,"p5,a5")/2</f>
        <v/>
      </c>
      <c r="BR1394" s="165">
        <f>COUNTIF($G1394:$BP1394,"d")+COUNTIF($G1394:$BP1394,"r0,d5")/2+COUNTIF($G1394:$BP1394,"p5,d5")/2</f>
        <v/>
      </c>
      <c r="BS1394" s="165">
        <f>COUNTIF($G1394:$BP1394,"b")+COUNTIF($G1394:$BP1394,"r0,b5")/2+COUNTIF($G1394:$BP1394,"p5,b5")/2</f>
        <v/>
      </c>
      <c r="BT1394" s="165">
        <f>COUNTIF($G1394:$BP1394,"c")+COUNTIF($G1394:$BP1394,"r0,c5")/2+COUNTIF($G1394:$BP1394,"p5,c5")/2</f>
        <v/>
      </c>
      <c r="BU1394" s="165">
        <f>COUNTIF($G1394:$BP1394,"KH")+COUNTIF($G1394:$BP1394,"TL")+COUNTIF($G1394:$BP1394,"L")</f>
        <v/>
      </c>
      <c r="BV1394" s="165" t="n"/>
      <c r="BW1394" s="165">
        <f>COUNTIF($G1394:$BP1394,"hh")</f>
        <v/>
      </c>
      <c r="BX1394" s="165">
        <f>COUNTIF($G1394:$BP1394,"nt7")</f>
        <v/>
      </c>
      <c r="BY1394" s="165">
        <f>COUNTIF($G1394:$BP1394,"P")+COUNTIF($G1394:$BP1394,"p5,a5")/2+COUNTIF($G1394:$BP1394,"p5,b5")/2+COUNTIF($G1394:$BP1394,"p5,c5")/2+COUNTIF($G1394:$BP1394,"p5,d5")/2</f>
        <v/>
      </c>
      <c r="BZ1394" s="166">
        <f>SUBTOTAL(9,BQ1394:BY1394)</f>
        <v/>
      </c>
      <c r="CA1394" s="167">
        <f>SUM(J1394,L1394,N1394,P1394,R1394,T1394,X1394,Z1394,AB1394,AD1394,AF1394,AH1394,AL1394,AN1394,AP1394,AR1394,AT1394,AV1394,AZ1394,BB1394,BD1394,BF1394,BH1394,BP1394)</f>
        <v/>
      </c>
      <c r="CB1394" s="168">
        <f>SUM(H1394,V1394,AJ1394,AX1394,BL1394)</f>
        <v/>
      </c>
      <c r="CC1394" s="24">
        <f>SUM(BJ1394,BN1394)</f>
        <v/>
      </c>
      <c r="CD1394" s="169">
        <f>IF(BZ1394&gt;25,4,IF(BZ1394&gt;18,3,IF(BZ1394&gt;12,2,IF(BZ1394&gt;4,1,0))))-BX1394-2+1</f>
        <v/>
      </c>
      <c r="CE1394" s="30" t="n"/>
      <c r="CF1394" s="169">
        <f>CD1394*CI1394</f>
        <v/>
      </c>
      <c r="CG1394" s="170">
        <f>F1394-BY1394+1</f>
        <v/>
      </c>
      <c r="CH1394" s="169">
        <f>CE1394*16</f>
        <v/>
      </c>
      <c r="CI1394" s="171">
        <f>VLOOKUP(A1394,[1]DATA!$A$6:$AI$331,34,0)</f>
        <v/>
      </c>
      <c r="CJ1394" s="172">
        <f>VLOOKUP(A1394,[2]CHAMCONG!A$7:CI$333,79,0)</f>
        <v/>
      </c>
      <c r="CK1394" s="173">
        <f>CJ1394-CA1394</f>
        <v/>
      </c>
    </row>
    <row r="1395">
      <c r="A1395" s="69" t="n"/>
      <c r="B1395" s="70" t="n"/>
      <c r="C1395" s="77" t="n"/>
      <c r="D1395" s="84" t="n"/>
      <c r="E1395" s="69" t="n"/>
      <c r="F1395" s="69" t="n"/>
      <c r="G1395" s="73" t="n"/>
      <c r="H1395" s="73" t="n"/>
      <c r="I1395" s="75" t="n"/>
      <c r="J1395" s="75" t="n"/>
      <c r="K1395" s="73" t="n"/>
      <c r="L1395" s="73" t="n"/>
      <c r="M1395" s="73" t="n"/>
      <c r="N1395" s="73" t="n"/>
      <c r="O1395" s="75" t="n"/>
      <c r="P1395" s="75" t="n"/>
      <c r="Q1395" s="73" t="n"/>
      <c r="R1395" s="73" t="n"/>
      <c r="S1395" s="73" t="n"/>
      <c r="T1395" s="73" t="n"/>
      <c r="U1395" s="73" t="n"/>
      <c r="V1395" s="73" t="n"/>
      <c r="W1395" s="73" t="n"/>
      <c r="X1395" s="73" t="n"/>
      <c r="Y1395" s="73" t="n"/>
      <c r="Z1395" s="73" t="n"/>
      <c r="AA1395" s="73" t="n"/>
      <c r="AB1395" s="73" t="n"/>
      <c r="AC1395" s="73" t="n"/>
      <c r="AD1395" s="73" t="n"/>
      <c r="AE1395" s="73" t="n"/>
      <c r="AF1395" s="73" t="n"/>
      <c r="AG1395" s="73" t="n"/>
      <c r="AH1395" s="73" t="n"/>
      <c r="AI1395" s="73" t="n"/>
      <c r="AJ1395" s="73" t="n"/>
      <c r="AK1395" s="73" t="n"/>
      <c r="AL1395" s="73" t="n"/>
      <c r="AM1395" s="73" t="n"/>
      <c r="AN1395" s="73" t="n"/>
      <c r="AO1395" s="73" t="n"/>
      <c r="AP1395" s="73" t="n"/>
      <c r="AQ1395" s="73" t="n"/>
      <c r="AR1395" s="73" t="n"/>
      <c r="AS1395" s="73" t="n"/>
      <c r="AT1395" s="73" t="n"/>
      <c r="AU1395" s="73" t="n"/>
      <c r="AV1395" s="73" t="n"/>
      <c r="AW1395" s="73" t="n"/>
      <c r="AX1395" s="73" t="n"/>
      <c r="AY1395" s="73" t="n"/>
      <c r="AZ1395" s="73" t="n"/>
      <c r="BA1395" s="73" t="n"/>
      <c r="BB1395" s="73" t="n"/>
      <c r="BC1395" s="73" t="n"/>
      <c r="BD1395" s="73" t="n"/>
      <c r="BE1395" s="73" t="n"/>
      <c r="BF1395" s="73" t="n"/>
      <c r="BG1395" s="73" t="n"/>
      <c r="BH1395" s="73" t="n"/>
      <c r="BI1395" s="73" t="n"/>
      <c r="BJ1395" s="73" t="n"/>
      <c r="BK1395" s="73" t="n"/>
      <c r="BL1395" s="73" t="n"/>
      <c r="BM1395" s="73" t="n"/>
      <c r="BN1395" s="73" t="n"/>
      <c r="BO1395" s="73" t="n"/>
      <c r="BP1395" s="73" t="n"/>
      <c r="BQ1395" s="165">
        <f>COUNTIF($G1395:$BP1395,"a")+COUNTIF($G1395:$BP1395,"r0,a5")/2+COUNTIF($G1395:$BP1395,"p5,a5")/2</f>
        <v/>
      </c>
      <c r="BR1395" s="165">
        <f>COUNTIF($G1395:$BP1395,"d")+COUNTIF($G1395:$BP1395,"r0,d5")/2+COUNTIF($G1395:$BP1395,"p5,d5")/2</f>
        <v/>
      </c>
      <c r="BS1395" s="165">
        <f>COUNTIF($G1395:$BP1395,"b")+COUNTIF($G1395:$BP1395,"r0,b5")/2+COUNTIF($G1395:$BP1395,"p5,b5")/2</f>
        <v/>
      </c>
      <c r="BT1395" s="165">
        <f>COUNTIF($G1395:$BP1395,"c")+COUNTIF($G1395:$BP1395,"r0,c5")/2+COUNTIF($G1395:$BP1395,"p5,c5")/2</f>
        <v/>
      </c>
      <c r="BU1395" s="165">
        <f>COUNTIF($G1395:$BP1395,"KH")+COUNTIF($G1395:$BP1395,"TL")+COUNTIF($G1395:$BP1395,"L")</f>
        <v/>
      </c>
      <c r="BV1395" s="165" t="n"/>
      <c r="BW1395" s="165">
        <f>COUNTIF($G1395:$BP1395,"hh")</f>
        <v/>
      </c>
      <c r="BX1395" s="165">
        <f>COUNTIF($G1395:$BP1395,"nt7")</f>
        <v/>
      </c>
      <c r="BY1395" s="165">
        <f>COUNTIF($G1395:$BP1395,"P")+COUNTIF($G1395:$BP1395,"p5,a5")/2+COUNTIF($G1395:$BP1395,"p5,b5")/2+COUNTIF($G1395:$BP1395,"p5,c5")/2+COUNTIF($G1395:$BP1395,"p5,d5")/2</f>
        <v/>
      </c>
      <c r="BZ1395" s="166">
        <f>SUBTOTAL(9,BQ1395:BY1395)</f>
        <v/>
      </c>
      <c r="CA1395" s="167">
        <f>SUM(J1395,L1395,N1395,P1395,R1395,T1395,X1395,Z1395,AB1395,AD1395,AF1395,AH1395,AL1395,AN1395,AP1395,AR1395,AT1395,AV1395,AZ1395,BB1395,BD1395,BF1395,BH1395,BP1395)</f>
        <v/>
      </c>
      <c r="CB1395" s="168">
        <f>SUM(H1395,V1395,AJ1395,AX1395,BL1395)</f>
        <v/>
      </c>
      <c r="CC1395" s="24">
        <f>SUM(BJ1395,BN1395)</f>
        <v/>
      </c>
      <c r="CD1395" s="169">
        <f>IF(BZ1395&gt;25,4,IF(BZ1395&gt;18,3,IF(BZ1395&gt;12,2,IF(BZ1395&gt;4,1,0))))-BX1395-2+1</f>
        <v/>
      </c>
      <c r="CE1395" s="30" t="n"/>
      <c r="CF1395" s="169">
        <f>CD1395*CI1395</f>
        <v/>
      </c>
      <c r="CG1395" s="170">
        <f>F1395-BY1395+1</f>
        <v/>
      </c>
      <c r="CH1395" s="169">
        <f>CE1395*16</f>
        <v/>
      </c>
      <c r="CI1395" s="171">
        <f>VLOOKUP(A1395,[1]DATA!$A$6:$AI$331,34,0)</f>
        <v/>
      </c>
      <c r="CJ1395" s="172">
        <f>VLOOKUP(A1395,[2]CHAMCONG!A$7:CI$333,79,0)</f>
        <v/>
      </c>
      <c r="CK1395" s="173">
        <f>CJ1395-CA1395</f>
        <v/>
      </c>
    </row>
    <row r="1396">
      <c r="A1396" s="69" t="n"/>
      <c r="B1396" s="70" t="n"/>
      <c r="C1396" s="77" t="n"/>
      <c r="D1396" s="84" t="n"/>
      <c r="E1396" s="69" t="n"/>
      <c r="F1396" s="69" t="n"/>
      <c r="G1396" s="73" t="n"/>
      <c r="H1396" s="73" t="n"/>
      <c r="I1396" s="75" t="n"/>
      <c r="J1396" s="75" t="n"/>
      <c r="K1396" s="73" t="n"/>
      <c r="L1396" s="73" t="n"/>
      <c r="M1396" s="73" t="n"/>
      <c r="N1396" s="73" t="n"/>
      <c r="O1396" s="75" t="n"/>
      <c r="P1396" s="75" t="n"/>
      <c r="Q1396" s="73" t="n"/>
      <c r="R1396" s="73" t="n"/>
      <c r="S1396" s="73" t="n"/>
      <c r="T1396" s="73" t="n"/>
      <c r="U1396" s="73" t="n"/>
      <c r="V1396" s="73" t="n"/>
      <c r="W1396" s="73" t="n"/>
      <c r="X1396" s="73" t="n"/>
      <c r="Y1396" s="73" t="n"/>
      <c r="Z1396" s="73" t="n"/>
      <c r="AA1396" s="73" t="n"/>
      <c r="AB1396" s="73" t="n"/>
      <c r="AC1396" s="73" t="n"/>
      <c r="AD1396" s="73" t="n"/>
      <c r="AE1396" s="73" t="n"/>
      <c r="AF1396" s="73" t="n"/>
      <c r="AG1396" s="73" t="n"/>
      <c r="AH1396" s="73" t="n"/>
      <c r="AI1396" s="73" t="n"/>
      <c r="AJ1396" s="73" t="n"/>
      <c r="AK1396" s="73" t="n"/>
      <c r="AL1396" s="73" t="n"/>
      <c r="AM1396" s="73" t="n"/>
      <c r="AN1396" s="73" t="n"/>
      <c r="AO1396" s="73" t="n"/>
      <c r="AP1396" s="73" t="n"/>
      <c r="AQ1396" s="73" t="n"/>
      <c r="AR1396" s="73" t="n"/>
      <c r="AS1396" s="73" t="n"/>
      <c r="AT1396" s="73" t="n"/>
      <c r="AU1396" s="73" t="n"/>
      <c r="AV1396" s="73" t="n"/>
      <c r="AW1396" s="73" t="n"/>
      <c r="AX1396" s="73" t="n"/>
      <c r="AY1396" s="73" t="n"/>
      <c r="AZ1396" s="73" t="n"/>
      <c r="BA1396" s="73" t="n"/>
      <c r="BB1396" s="73" t="n"/>
      <c r="BC1396" s="73" t="n"/>
      <c r="BD1396" s="73" t="n"/>
      <c r="BE1396" s="73" t="n"/>
      <c r="BF1396" s="73" t="n"/>
      <c r="BG1396" s="73" t="n"/>
      <c r="BH1396" s="73" t="n"/>
      <c r="BI1396" s="73" t="n"/>
      <c r="BJ1396" s="73" t="n"/>
      <c r="BK1396" s="73" t="n"/>
      <c r="BL1396" s="73" t="n"/>
      <c r="BM1396" s="73" t="n"/>
      <c r="BN1396" s="73" t="n"/>
      <c r="BO1396" s="73" t="n"/>
      <c r="BP1396" s="73" t="n"/>
      <c r="BQ1396" s="165">
        <f>COUNTIF($G1396:$BP1396,"a")+COUNTIF($G1396:$BP1396,"r0,a5")/2+COUNTIF($G1396:$BP1396,"p5,a5")/2</f>
        <v/>
      </c>
      <c r="BR1396" s="165">
        <f>COUNTIF($G1396:$BP1396,"d")+COUNTIF($G1396:$BP1396,"r0,d5")/2+COUNTIF($G1396:$BP1396,"p5,d5")/2</f>
        <v/>
      </c>
      <c r="BS1396" s="165">
        <f>COUNTIF($G1396:$BP1396,"b")+COUNTIF($G1396:$BP1396,"r0,b5")/2+COUNTIF($G1396:$BP1396,"p5,b5")/2</f>
        <v/>
      </c>
      <c r="BT1396" s="165">
        <f>COUNTIF($G1396:$BP1396,"c")+COUNTIF($G1396:$BP1396,"r0,c5")/2+COUNTIF($G1396:$BP1396,"p5,c5")/2</f>
        <v/>
      </c>
      <c r="BU1396" s="165">
        <f>COUNTIF($G1396:$BP1396,"KH")+COUNTIF($G1396:$BP1396,"TL")+COUNTIF($G1396:$BP1396,"L")</f>
        <v/>
      </c>
      <c r="BV1396" s="165" t="n"/>
      <c r="BW1396" s="165">
        <f>COUNTIF($G1396:$BP1396,"hh")</f>
        <v/>
      </c>
      <c r="BX1396" s="165">
        <f>COUNTIF($G1396:$BP1396,"nt7")</f>
        <v/>
      </c>
      <c r="BY1396" s="165">
        <f>COUNTIF($G1396:$BP1396,"P")+COUNTIF($G1396:$BP1396,"p5,a5")/2+COUNTIF($G1396:$BP1396,"p5,b5")/2+COUNTIF($G1396:$BP1396,"p5,c5")/2+COUNTIF($G1396:$BP1396,"p5,d5")/2</f>
        <v/>
      </c>
      <c r="BZ1396" s="166">
        <f>SUBTOTAL(9,BQ1396:BY1396)</f>
        <v/>
      </c>
      <c r="CA1396" s="167">
        <f>SUM(J1396,L1396,N1396,P1396,R1396,T1396,X1396,Z1396,AB1396,AD1396,AF1396,AH1396,AL1396,AN1396,AP1396,AR1396,AT1396,AV1396,AZ1396,BB1396,BD1396,BF1396,BH1396,BP1396)</f>
        <v/>
      </c>
      <c r="CB1396" s="168">
        <f>SUM(H1396,V1396,AJ1396,AX1396,BL1396)</f>
        <v/>
      </c>
      <c r="CC1396" s="24">
        <f>SUM(BJ1396,BN1396)</f>
        <v/>
      </c>
      <c r="CD1396" s="169">
        <f>IF(BZ1396&gt;25,4,IF(BZ1396&gt;18,3,IF(BZ1396&gt;12,2,IF(BZ1396&gt;4,1,0))))-BX1396-2+1</f>
        <v/>
      </c>
      <c r="CE1396" s="30" t="n"/>
      <c r="CF1396" s="169">
        <f>CD1396*CI1396</f>
        <v/>
      </c>
      <c r="CG1396" s="170">
        <f>F1396-BY1396+1</f>
        <v/>
      </c>
      <c r="CH1396" s="169">
        <f>CE1396*16</f>
        <v/>
      </c>
      <c r="CI1396" s="171">
        <f>VLOOKUP(A1396,[1]DATA!$A$6:$AI$331,34,0)</f>
        <v/>
      </c>
      <c r="CJ1396" s="172">
        <f>VLOOKUP(A1396,[2]CHAMCONG!A$7:CI$333,79,0)</f>
        <v/>
      </c>
      <c r="CK1396" s="173">
        <f>CJ1396-CA1396</f>
        <v/>
      </c>
    </row>
    <row r="1397">
      <c r="A1397" s="69" t="n"/>
      <c r="B1397" s="70" t="n"/>
      <c r="C1397" s="77" t="n"/>
      <c r="D1397" s="84" t="n"/>
      <c r="E1397" s="69" t="n"/>
      <c r="F1397" s="69" t="n"/>
      <c r="G1397" s="73" t="n"/>
      <c r="H1397" s="73" t="n"/>
      <c r="I1397" s="75" t="n"/>
      <c r="J1397" s="75" t="n"/>
      <c r="K1397" s="73" t="n"/>
      <c r="L1397" s="73" t="n"/>
      <c r="M1397" s="73" t="n"/>
      <c r="N1397" s="73" t="n"/>
      <c r="O1397" s="75" t="n"/>
      <c r="P1397" s="75" t="n"/>
      <c r="Q1397" s="73" t="n"/>
      <c r="R1397" s="73" t="n"/>
      <c r="S1397" s="73" t="n"/>
      <c r="T1397" s="73" t="n"/>
      <c r="U1397" s="73" t="n"/>
      <c r="V1397" s="73" t="n"/>
      <c r="W1397" s="73" t="n"/>
      <c r="X1397" s="73" t="n"/>
      <c r="Y1397" s="73" t="n"/>
      <c r="Z1397" s="73" t="n"/>
      <c r="AA1397" s="73" t="n"/>
      <c r="AB1397" s="73" t="n"/>
      <c r="AC1397" s="73" t="n"/>
      <c r="AD1397" s="73" t="n"/>
      <c r="AE1397" s="73" t="n"/>
      <c r="AF1397" s="73" t="n"/>
      <c r="AG1397" s="73" t="n"/>
      <c r="AH1397" s="73" t="n"/>
      <c r="AI1397" s="73" t="n"/>
      <c r="AJ1397" s="73" t="n"/>
      <c r="AK1397" s="73" t="n"/>
      <c r="AL1397" s="73" t="n"/>
      <c r="AM1397" s="73" t="n"/>
      <c r="AN1397" s="73" t="n"/>
      <c r="AO1397" s="73" t="n"/>
      <c r="AP1397" s="73" t="n"/>
      <c r="AQ1397" s="73" t="n"/>
      <c r="AR1397" s="73" t="n"/>
      <c r="AS1397" s="73" t="n"/>
      <c r="AT1397" s="73" t="n"/>
      <c r="AU1397" s="73" t="n"/>
      <c r="AV1397" s="73" t="n"/>
      <c r="AW1397" s="73" t="n"/>
      <c r="AX1397" s="73" t="n"/>
      <c r="AY1397" s="73" t="n"/>
      <c r="AZ1397" s="73" t="n"/>
      <c r="BA1397" s="73" t="n"/>
      <c r="BB1397" s="73" t="n"/>
      <c r="BC1397" s="73" t="n"/>
      <c r="BD1397" s="73" t="n"/>
      <c r="BE1397" s="73" t="n"/>
      <c r="BF1397" s="73" t="n"/>
      <c r="BG1397" s="73" t="n"/>
      <c r="BH1397" s="73" t="n"/>
      <c r="BI1397" s="73" t="n"/>
      <c r="BJ1397" s="73" t="n"/>
      <c r="BK1397" s="73" t="n"/>
      <c r="BL1397" s="73" t="n"/>
      <c r="BM1397" s="73" t="n"/>
      <c r="BN1397" s="73" t="n"/>
      <c r="BO1397" s="73" t="n"/>
      <c r="BP1397" s="73" t="n"/>
      <c r="BQ1397" s="165">
        <f>COUNTIF($G1397:$BP1397,"a")+COUNTIF($G1397:$BP1397,"r0,a5")/2+COUNTIF($G1397:$BP1397,"p5,a5")/2</f>
        <v/>
      </c>
      <c r="BR1397" s="165">
        <f>COUNTIF($G1397:$BP1397,"d")+COUNTIF($G1397:$BP1397,"r0,d5")/2+COUNTIF($G1397:$BP1397,"p5,d5")/2</f>
        <v/>
      </c>
      <c r="BS1397" s="165">
        <f>COUNTIF($G1397:$BP1397,"b")+COUNTIF($G1397:$BP1397,"r0,b5")/2+COUNTIF($G1397:$BP1397,"p5,b5")/2</f>
        <v/>
      </c>
      <c r="BT1397" s="165">
        <f>COUNTIF($G1397:$BP1397,"c")+COUNTIF($G1397:$BP1397,"r0,c5")/2+COUNTIF($G1397:$BP1397,"p5,c5")/2</f>
        <v/>
      </c>
      <c r="BU1397" s="165">
        <f>COUNTIF($G1397:$BP1397,"KH")+COUNTIF($G1397:$BP1397,"TL")+COUNTIF($G1397:$BP1397,"L")</f>
        <v/>
      </c>
      <c r="BV1397" s="165" t="n"/>
      <c r="BW1397" s="165">
        <f>COUNTIF($G1397:$BP1397,"hh")</f>
        <v/>
      </c>
      <c r="BX1397" s="165">
        <f>COUNTIF($G1397:$BP1397,"nt7")</f>
        <v/>
      </c>
      <c r="BY1397" s="165">
        <f>COUNTIF($G1397:$BP1397,"P")+COUNTIF($G1397:$BP1397,"p5,a5")/2+COUNTIF($G1397:$BP1397,"p5,b5")/2+COUNTIF($G1397:$BP1397,"p5,c5")/2+COUNTIF($G1397:$BP1397,"p5,d5")/2</f>
        <v/>
      </c>
      <c r="BZ1397" s="166">
        <f>SUBTOTAL(9,BQ1397:BY1397)</f>
        <v/>
      </c>
      <c r="CA1397" s="167">
        <f>SUM(J1397,L1397,N1397,P1397,R1397,T1397,X1397,Z1397,AB1397,AD1397,AF1397,AH1397,AL1397,AN1397,AP1397,AR1397,AT1397,AV1397,AZ1397,BB1397,BD1397,BF1397,BH1397,BP1397)</f>
        <v/>
      </c>
      <c r="CB1397" s="168">
        <f>SUM(H1397,V1397,AJ1397,AX1397,BL1397)</f>
        <v/>
      </c>
      <c r="CC1397" s="24">
        <f>SUM(BJ1397,BN1397)</f>
        <v/>
      </c>
      <c r="CD1397" s="169">
        <f>IF(BZ1397&gt;25,4,IF(BZ1397&gt;18,3,IF(BZ1397&gt;12,2,IF(BZ1397&gt;4,1,0))))-BX1397-2+1</f>
        <v/>
      </c>
      <c r="CE1397" s="30" t="n"/>
      <c r="CF1397" s="169">
        <f>CD1397*CI1397</f>
        <v/>
      </c>
      <c r="CG1397" s="170">
        <f>F1397-BY1397+1</f>
        <v/>
      </c>
      <c r="CH1397" s="169">
        <f>CE1397*16</f>
        <v/>
      </c>
      <c r="CI1397" s="171">
        <f>VLOOKUP(A1397,[1]DATA!$A$6:$AI$331,34,0)</f>
        <v/>
      </c>
      <c r="CJ1397" s="172">
        <f>VLOOKUP(A1397,[2]CHAMCONG!A$7:CI$333,79,0)</f>
        <v/>
      </c>
      <c r="CK1397" s="173">
        <f>CJ1397-CA1397</f>
        <v/>
      </c>
    </row>
    <row r="1398">
      <c r="A1398" s="69" t="n"/>
      <c r="B1398" s="70" t="n"/>
      <c r="C1398" s="77" t="n"/>
      <c r="D1398" s="84" t="n"/>
      <c r="E1398" s="69" t="n"/>
      <c r="F1398" s="69" t="n"/>
      <c r="G1398" s="73" t="n"/>
      <c r="H1398" s="73" t="n"/>
      <c r="I1398" s="75" t="n"/>
      <c r="J1398" s="75" t="n"/>
      <c r="K1398" s="73" t="n"/>
      <c r="L1398" s="73" t="n"/>
      <c r="M1398" s="73" t="n"/>
      <c r="N1398" s="73" t="n"/>
      <c r="O1398" s="75" t="n"/>
      <c r="P1398" s="75" t="n"/>
      <c r="Q1398" s="73" t="n"/>
      <c r="R1398" s="73" t="n"/>
      <c r="S1398" s="73" t="n"/>
      <c r="T1398" s="73" t="n"/>
      <c r="U1398" s="73" t="n"/>
      <c r="V1398" s="73" t="n"/>
      <c r="W1398" s="73" t="n"/>
      <c r="X1398" s="73" t="n"/>
      <c r="Y1398" s="73" t="n"/>
      <c r="Z1398" s="73" t="n"/>
      <c r="AA1398" s="73" t="n"/>
      <c r="AB1398" s="73" t="n"/>
      <c r="AC1398" s="73" t="n"/>
      <c r="AD1398" s="73" t="n"/>
      <c r="AE1398" s="73" t="n"/>
      <c r="AF1398" s="73" t="n"/>
      <c r="AG1398" s="73" t="n"/>
      <c r="AH1398" s="73" t="n"/>
      <c r="AI1398" s="73" t="n"/>
      <c r="AJ1398" s="73" t="n"/>
      <c r="AK1398" s="73" t="n"/>
      <c r="AL1398" s="73" t="n"/>
      <c r="AM1398" s="73" t="n"/>
      <c r="AN1398" s="73" t="n"/>
      <c r="AO1398" s="73" t="n"/>
      <c r="AP1398" s="73" t="n"/>
      <c r="AQ1398" s="73" t="n"/>
      <c r="AR1398" s="73" t="n"/>
      <c r="AS1398" s="73" t="n"/>
      <c r="AT1398" s="73" t="n"/>
      <c r="AU1398" s="73" t="n"/>
      <c r="AV1398" s="73" t="n"/>
      <c r="AW1398" s="73" t="n"/>
      <c r="AX1398" s="73" t="n"/>
      <c r="AY1398" s="73" t="n"/>
      <c r="AZ1398" s="73" t="n"/>
      <c r="BA1398" s="73" t="n"/>
      <c r="BB1398" s="73" t="n"/>
      <c r="BC1398" s="73" t="n"/>
      <c r="BD1398" s="73" t="n"/>
      <c r="BE1398" s="73" t="n"/>
      <c r="BF1398" s="73" t="n"/>
      <c r="BG1398" s="73" t="n"/>
      <c r="BH1398" s="73" t="n"/>
      <c r="BI1398" s="73" t="n"/>
      <c r="BJ1398" s="73" t="n"/>
      <c r="BK1398" s="73" t="n"/>
      <c r="BL1398" s="73" t="n"/>
      <c r="BM1398" s="73" t="n"/>
      <c r="BN1398" s="73" t="n"/>
      <c r="BO1398" s="73" t="n"/>
      <c r="BP1398" s="73" t="n"/>
      <c r="BQ1398" s="165">
        <f>COUNTIF($G1398:$BP1398,"a")+COUNTIF($G1398:$BP1398,"r0,a5")/2+COUNTIF($G1398:$BP1398,"p5,a5")/2</f>
        <v/>
      </c>
      <c r="BR1398" s="165">
        <f>COUNTIF($G1398:$BP1398,"d")+COUNTIF($G1398:$BP1398,"r0,d5")/2+COUNTIF($G1398:$BP1398,"p5,d5")/2</f>
        <v/>
      </c>
      <c r="BS1398" s="165">
        <f>COUNTIF($G1398:$BP1398,"b")+COUNTIF($G1398:$BP1398,"r0,b5")/2+COUNTIF($G1398:$BP1398,"p5,b5")/2</f>
        <v/>
      </c>
      <c r="BT1398" s="165">
        <f>COUNTIF($G1398:$BP1398,"c")+COUNTIF($G1398:$BP1398,"r0,c5")/2+COUNTIF($G1398:$BP1398,"p5,c5")/2</f>
        <v/>
      </c>
      <c r="BU1398" s="165">
        <f>COUNTIF($G1398:$BP1398,"KH")+COUNTIF($G1398:$BP1398,"TL")+COUNTIF($G1398:$BP1398,"L")</f>
        <v/>
      </c>
      <c r="BV1398" s="165" t="n"/>
      <c r="BW1398" s="165">
        <f>COUNTIF($G1398:$BP1398,"hh")</f>
        <v/>
      </c>
      <c r="BX1398" s="165">
        <f>COUNTIF($G1398:$BP1398,"nt7")</f>
        <v/>
      </c>
      <c r="BY1398" s="165">
        <f>COUNTIF($G1398:$BP1398,"P")+COUNTIF($G1398:$BP1398,"p5,a5")/2+COUNTIF($G1398:$BP1398,"p5,b5")/2+COUNTIF($G1398:$BP1398,"p5,c5")/2+COUNTIF($G1398:$BP1398,"p5,d5")/2</f>
        <v/>
      </c>
      <c r="BZ1398" s="166">
        <f>SUBTOTAL(9,BQ1398:BY1398)</f>
        <v/>
      </c>
      <c r="CA1398" s="167">
        <f>SUM(J1398,L1398,N1398,P1398,R1398,T1398,X1398,Z1398,AB1398,AD1398,AF1398,AH1398,AL1398,AN1398,AP1398,AR1398,AT1398,AV1398,AZ1398,BB1398,BD1398,BF1398,BH1398,BP1398)</f>
        <v/>
      </c>
      <c r="CB1398" s="168">
        <f>SUM(H1398,V1398,AJ1398,AX1398,BL1398)</f>
        <v/>
      </c>
      <c r="CC1398" s="24">
        <f>SUM(BJ1398,BN1398)</f>
        <v/>
      </c>
      <c r="CD1398" s="169">
        <f>IF(BZ1398&gt;25,4,IF(BZ1398&gt;18,3,IF(BZ1398&gt;12,2,IF(BZ1398&gt;4,1,0))))-BX1398-2+1</f>
        <v/>
      </c>
      <c r="CE1398" s="30" t="n"/>
      <c r="CF1398" s="169">
        <f>CD1398*CI1398</f>
        <v/>
      </c>
      <c r="CG1398" s="170">
        <f>F1398-BY1398+1</f>
        <v/>
      </c>
      <c r="CH1398" s="169">
        <f>CE1398*16</f>
        <v/>
      </c>
      <c r="CI1398" s="171">
        <f>VLOOKUP(A1398,[1]DATA!$A$6:$AI$331,34,0)</f>
        <v/>
      </c>
      <c r="CJ1398" s="172">
        <f>VLOOKUP(A1398,[2]CHAMCONG!A$7:CI$333,79,0)</f>
        <v/>
      </c>
      <c r="CK1398" s="173">
        <f>CJ1398-CA1398</f>
        <v/>
      </c>
    </row>
    <row r="1399">
      <c r="A1399" s="69" t="n"/>
      <c r="B1399" s="70" t="n"/>
      <c r="C1399" s="77" t="n"/>
      <c r="D1399" s="84" t="n"/>
      <c r="E1399" s="69" t="n"/>
      <c r="F1399" s="69" t="n"/>
      <c r="G1399" s="73" t="n"/>
      <c r="H1399" s="73" t="n"/>
      <c r="I1399" s="75" t="n"/>
      <c r="J1399" s="75" t="n"/>
      <c r="K1399" s="73" t="n"/>
      <c r="L1399" s="73" t="n"/>
      <c r="M1399" s="73" t="n"/>
      <c r="N1399" s="73" t="n"/>
      <c r="O1399" s="75" t="n"/>
      <c r="P1399" s="75" t="n"/>
      <c r="Q1399" s="73" t="n"/>
      <c r="R1399" s="73" t="n"/>
      <c r="S1399" s="73" t="n"/>
      <c r="T1399" s="73" t="n"/>
      <c r="U1399" s="73" t="n"/>
      <c r="V1399" s="73" t="n"/>
      <c r="W1399" s="73" t="n"/>
      <c r="X1399" s="73" t="n"/>
      <c r="Y1399" s="73" t="n"/>
      <c r="Z1399" s="73" t="n"/>
      <c r="AA1399" s="73" t="n"/>
      <c r="AB1399" s="73" t="n"/>
      <c r="AC1399" s="73" t="n"/>
      <c r="AD1399" s="73" t="n"/>
      <c r="AE1399" s="73" t="n"/>
      <c r="AF1399" s="73" t="n"/>
      <c r="AG1399" s="73" t="n"/>
      <c r="AH1399" s="73" t="n"/>
      <c r="AI1399" s="73" t="n"/>
      <c r="AJ1399" s="73" t="n"/>
      <c r="AK1399" s="73" t="n"/>
      <c r="AL1399" s="73" t="n"/>
      <c r="AM1399" s="73" t="n"/>
      <c r="AN1399" s="73" t="n"/>
      <c r="AO1399" s="73" t="n"/>
      <c r="AP1399" s="73" t="n"/>
      <c r="AQ1399" s="73" t="n"/>
      <c r="AR1399" s="73" t="n"/>
      <c r="AS1399" s="73" t="n"/>
      <c r="AT1399" s="73" t="n"/>
      <c r="AU1399" s="73" t="n"/>
      <c r="AV1399" s="73" t="n"/>
      <c r="AW1399" s="73" t="n"/>
      <c r="AX1399" s="73" t="n"/>
      <c r="AY1399" s="73" t="n"/>
      <c r="AZ1399" s="73" t="n"/>
      <c r="BA1399" s="73" t="n"/>
      <c r="BB1399" s="73" t="n"/>
      <c r="BC1399" s="73" t="n"/>
      <c r="BD1399" s="73" t="n"/>
      <c r="BE1399" s="73" t="n"/>
      <c r="BF1399" s="73" t="n"/>
      <c r="BG1399" s="73" t="n"/>
      <c r="BH1399" s="73" t="n"/>
      <c r="BI1399" s="73" t="n"/>
      <c r="BJ1399" s="73" t="n"/>
      <c r="BK1399" s="73" t="n"/>
      <c r="BL1399" s="73" t="n"/>
      <c r="BM1399" s="73" t="n"/>
      <c r="BN1399" s="73" t="n"/>
      <c r="BO1399" s="73" t="n"/>
      <c r="BP1399" s="73" t="n"/>
      <c r="BQ1399" s="165">
        <f>COUNTIF($G1399:$BP1399,"a")+COUNTIF($G1399:$BP1399,"r0,a5")/2+COUNTIF($G1399:$BP1399,"p5,a5")/2</f>
        <v/>
      </c>
      <c r="BR1399" s="165">
        <f>COUNTIF($G1399:$BP1399,"d")+COUNTIF($G1399:$BP1399,"r0,d5")/2+COUNTIF($G1399:$BP1399,"p5,d5")/2</f>
        <v/>
      </c>
      <c r="BS1399" s="165">
        <f>COUNTIF($G1399:$BP1399,"b")+COUNTIF($G1399:$BP1399,"r0,b5")/2+COUNTIF($G1399:$BP1399,"p5,b5")/2</f>
        <v/>
      </c>
      <c r="BT1399" s="165">
        <f>COUNTIF($G1399:$BP1399,"c")+COUNTIF($G1399:$BP1399,"r0,c5")/2+COUNTIF($G1399:$BP1399,"p5,c5")/2</f>
        <v/>
      </c>
      <c r="BU1399" s="165">
        <f>COUNTIF($G1399:$BP1399,"KH")+COUNTIF($G1399:$BP1399,"TL")+COUNTIF($G1399:$BP1399,"L")</f>
        <v/>
      </c>
      <c r="BV1399" s="165" t="n"/>
      <c r="BW1399" s="165">
        <f>COUNTIF($G1399:$BP1399,"hh")</f>
        <v/>
      </c>
      <c r="BX1399" s="165">
        <f>COUNTIF($G1399:$BP1399,"nt7")</f>
        <v/>
      </c>
      <c r="BY1399" s="165">
        <f>COUNTIF($G1399:$BP1399,"P")+COUNTIF($G1399:$BP1399,"p5,a5")/2+COUNTIF($G1399:$BP1399,"p5,b5")/2+COUNTIF($G1399:$BP1399,"p5,c5")/2+COUNTIF($G1399:$BP1399,"p5,d5")/2</f>
        <v/>
      </c>
      <c r="BZ1399" s="166">
        <f>SUBTOTAL(9,BQ1399:BY1399)</f>
        <v/>
      </c>
      <c r="CA1399" s="167">
        <f>SUM(J1399,L1399,N1399,P1399,R1399,T1399,X1399,Z1399,AB1399,AD1399,AF1399,AH1399,AL1399,AN1399,AP1399,AR1399,AT1399,AV1399,AZ1399,BB1399,BD1399,BF1399,BH1399,BP1399)</f>
        <v/>
      </c>
      <c r="CB1399" s="168">
        <f>SUM(H1399,V1399,AJ1399,AX1399,BL1399)</f>
        <v/>
      </c>
      <c r="CC1399" s="24">
        <f>SUM(BJ1399,BN1399)</f>
        <v/>
      </c>
      <c r="CD1399" s="169">
        <f>IF(BZ1399&gt;25,4,IF(BZ1399&gt;18,3,IF(BZ1399&gt;12,2,IF(BZ1399&gt;4,1,0))))-BX1399-2+1</f>
        <v/>
      </c>
      <c r="CE1399" s="30" t="n"/>
      <c r="CF1399" s="169">
        <f>CD1399*CI1399</f>
        <v/>
      </c>
      <c r="CG1399" s="170">
        <f>F1399-BY1399+1</f>
        <v/>
      </c>
      <c r="CH1399" s="169">
        <f>CE1399*16</f>
        <v/>
      </c>
      <c r="CI1399" s="171">
        <f>VLOOKUP(A1399,[1]DATA!$A$6:$AI$331,34,0)</f>
        <v/>
      </c>
      <c r="CJ1399" s="172">
        <f>VLOOKUP(A1399,[2]CHAMCONG!A$7:CI$333,79,0)</f>
        <v/>
      </c>
      <c r="CK1399" s="173">
        <f>CJ1399-CA1399</f>
        <v/>
      </c>
    </row>
    <row r="1400">
      <c r="A1400" s="69" t="n"/>
      <c r="B1400" s="70" t="n"/>
      <c r="C1400" s="77" t="n"/>
      <c r="D1400" s="84" t="n"/>
      <c r="E1400" s="69" t="n"/>
      <c r="F1400" s="69" t="n"/>
      <c r="G1400" s="73" t="n"/>
      <c r="H1400" s="73" t="n"/>
      <c r="I1400" s="75" t="n"/>
      <c r="J1400" s="75" t="n"/>
      <c r="K1400" s="73" t="n"/>
      <c r="L1400" s="73" t="n"/>
      <c r="M1400" s="73" t="n"/>
      <c r="N1400" s="73" t="n"/>
      <c r="O1400" s="75" t="n"/>
      <c r="P1400" s="75" t="n"/>
      <c r="Q1400" s="73" t="n"/>
      <c r="R1400" s="73" t="n"/>
      <c r="S1400" s="73" t="n"/>
      <c r="T1400" s="73" t="n"/>
      <c r="U1400" s="73" t="n"/>
      <c r="V1400" s="73" t="n"/>
      <c r="W1400" s="73" t="n"/>
      <c r="X1400" s="73" t="n"/>
      <c r="Y1400" s="73" t="n"/>
      <c r="Z1400" s="73" t="n"/>
      <c r="AA1400" s="73" t="n"/>
      <c r="AB1400" s="73" t="n"/>
      <c r="AC1400" s="73" t="n"/>
      <c r="AD1400" s="73" t="n"/>
      <c r="AE1400" s="73" t="n"/>
      <c r="AF1400" s="73" t="n"/>
      <c r="AG1400" s="73" t="n"/>
      <c r="AH1400" s="73" t="n"/>
      <c r="AI1400" s="73" t="n"/>
      <c r="AJ1400" s="73" t="n"/>
      <c r="AK1400" s="73" t="n"/>
      <c r="AL1400" s="73" t="n"/>
      <c r="AM1400" s="73" t="n"/>
      <c r="AN1400" s="73" t="n"/>
      <c r="AO1400" s="73" t="n"/>
      <c r="AP1400" s="73" t="n"/>
      <c r="AQ1400" s="73" t="n"/>
      <c r="AR1400" s="73" t="n"/>
      <c r="AS1400" s="73" t="n"/>
      <c r="AT1400" s="73" t="n"/>
      <c r="AU1400" s="73" t="n"/>
      <c r="AV1400" s="73" t="n"/>
      <c r="AW1400" s="73" t="n"/>
      <c r="AX1400" s="73" t="n"/>
      <c r="AY1400" s="73" t="n"/>
      <c r="AZ1400" s="73" t="n"/>
      <c r="BA1400" s="73" t="n"/>
      <c r="BB1400" s="73" t="n"/>
      <c r="BC1400" s="73" t="n"/>
      <c r="BD1400" s="73" t="n"/>
      <c r="BE1400" s="73" t="n"/>
      <c r="BF1400" s="73" t="n"/>
      <c r="BG1400" s="73" t="n"/>
      <c r="BH1400" s="73" t="n"/>
      <c r="BI1400" s="73" t="n"/>
      <c r="BJ1400" s="73" t="n"/>
      <c r="BK1400" s="73" t="n"/>
      <c r="BL1400" s="73" t="n"/>
      <c r="BM1400" s="73" t="n"/>
      <c r="BN1400" s="73" t="n"/>
      <c r="BO1400" s="73" t="n"/>
      <c r="BP1400" s="73" t="n"/>
      <c r="BQ1400" s="165">
        <f>COUNTIF($G1400:$BP1400,"a")+COUNTIF($G1400:$BP1400,"r0,a5")/2+COUNTIF($G1400:$BP1400,"p5,a5")/2</f>
        <v/>
      </c>
      <c r="BR1400" s="165">
        <f>COUNTIF($G1400:$BP1400,"d")+COUNTIF($G1400:$BP1400,"r0,d5")/2+COUNTIF($G1400:$BP1400,"p5,d5")/2</f>
        <v/>
      </c>
      <c r="BS1400" s="165">
        <f>COUNTIF($G1400:$BP1400,"b")+COUNTIF($G1400:$BP1400,"r0,b5")/2+COUNTIF($G1400:$BP1400,"p5,b5")/2</f>
        <v/>
      </c>
      <c r="BT1400" s="165">
        <f>COUNTIF($G1400:$BP1400,"c")+COUNTIF($G1400:$BP1400,"r0,c5")/2+COUNTIF($G1400:$BP1400,"p5,c5")/2</f>
        <v/>
      </c>
      <c r="BU1400" s="165">
        <f>COUNTIF($G1400:$BP1400,"KH")+COUNTIF($G1400:$BP1400,"TL")+COUNTIF($G1400:$BP1400,"L")</f>
        <v/>
      </c>
      <c r="BV1400" s="165" t="n"/>
      <c r="BW1400" s="165">
        <f>COUNTIF($G1400:$BP1400,"hh")</f>
        <v/>
      </c>
      <c r="BX1400" s="165">
        <f>COUNTIF($G1400:$BP1400,"nt7")</f>
        <v/>
      </c>
      <c r="BY1400" s="165">
        <f>COUNTIF($G1400:$BP1400,"P")+COUNTIF($G1400:$BP1400,"p5,a5")/2+COUNTIF($G1400:$BP1400,"p5,b5")/2+COUNTIF($G1400:$BP1400,"p5,c5")/2+COUNTIF($G1400:$BP1400,"p5,d5")/2</f>
        <v/>
      </c>
      <c r="BZ1400" s="166">
        <f>SUBTOTAL(9,BQ1400:BY1400)</f>
        <v/>
      </c>
      <c r="CA1400" s="167">
        <f>SUM(J1400,L1400,N1400,P1400,R1400,T1400,X1400,Z1400,AB1400,AD1400,AF1400,AH1400,AL1400,AN1400,AP1400,AR1400,AT1400,AV1400,AZ1400,BB1400,BD1400,BF1400,BH1400,BP1400)</f>
        <v/>
      </c>
      <c r="CB1400" s="168">
        <f>SUM(H1400,V1400,AJ1400,AX1400,BL1400)</f>
        <v/>
      </c>
      <c r="CC1400" s="24">
        <f>SUM(BJ1400,BN1400)</f>
        <v/>
      </c>
      <c r="CD1400" s="169">
        <f>IF(BZ1400&gt;25,4,IF(BZ1400&gt;18,3,IF(BZ1400&gt;12,2,IF(BZ1400&gt;4,1,0))))-BX1400-2+1</f>
        <v/>
      </c>
      <c r="CE1400" s="30" t="n"/>
      <c r="CF1400" s="169">
        <f>CD1400*CI1400</f>
        <v/>
      </c>
      <c r="CG1400" s="170">
        <f>F1400-BY1400+1</f>
        <v/>
      </c>
      <c r="CH1400" s="169">
        <f>CE1400*16</f>
        <v/>
      </c>
      <c r="CI1400" s="171">
        <f>VLOOKUP(A1400,[1]DATA!$A$6:$AI$331,34,0)</f>
        <v/>
      </c>
      <c r="CJ1400" s="172">
        <f>VLOOKUP(A1400,[2]CHAMCONG!A$7:CI$333,79,0)</f>
        <v/>
      </c>
      <c r="CK1400" s="173">
        <f>CJ1400-CA1400</f>
        <v/>
      </c>
    </row>
    <row r="1401">
      <c r="A1401" s="69" t="n"/>
      <c r="B1401" s="70" t="n"/>
      <c r="C1401" s="77" t="n"/>
      <c r="D1401" s="84" t="n"/>
      <c r="E1401" s="69" t="n"/>
      <c r="F1401" s="69" t="n"/>
      <c r="G1401" s="73" t="n"/>
      <c r="H1401" s="73" t="n"/>
      <c r="I1401" s="75" t="n"/>
      <c r="J1401" s="75" t="n"/>
      <c r="K1401" s="73" t="n"/>
      <c r="L1401" s="73" t="n"/>
      <c r="M1401" s="73" t="n"/>
      <c r="N1401" s="73" t="n"/>
      <c r="O1401" s="75" t="n"/>
      <c r="P1401" s="75" t="n"/>
      <c r="Q1401" s="73" t="n"/>
      <c r="R1401" s="73" t="n"/>
      <c r="S1401" s="73" t="n"/>
      <c r="T1401" s="73" t="n"/>
      <c r="U1401" s="73" t="n"/>
      <c r="V1401" s="73" t="n"/>
      <c r="W1401" s="73" t="n"/>
      <c r="X1401" s="73" t="n"/>
      <c r="Y1401" s="73" t="n"/>
      <c r="Z1401" s="73" t="n"/>
      <c r="AA1401" s="73" t="n"/>
      <c r="AB1401" s="73" t="n"/>
      <c r="AC1401" s="73" t="n"/>
      <c r="AD1401" s="73" t="n"/>
      <c r="AE1401" s="73" t="n"/>
      <c r="AF1401" s="73" t="n"/>
      <c r="AG1401" s="73" t="n"/>
      <c r="AH1401" s="73" t="n"/>
      <c r="AI1401" s="73" t="n"/>
      <c r="AJ1401" s="73" t="n"/>
      <c r="AK1401" s="73" t="n"/>
      <c r="AL1401" s="73" t="n"/>
      <c r="AM1401" s="73" t="n"/>
      <c r="AN1401" s="73" t="n"/>
      <c r="AO1401" s="73" t="n"/>
      <c r="AP1401" s="73" t="n"/>
      <c r="AQ1401" s="73" t="n"/>
      <c r="AR1401" s="73" t="n"/>
      <c r="AS1401" s="73" t="n"/>
      <c r="AT1401" s="73" t="n"/>
      <c r="AU1401" s="73" t="n"/>
      <c r="AV1401" s="73" t="n"/>
      <c r="AW1401" s="73" t="n"/>
      <c r="AX1401" s="73" t="n"/>
      <c r="AY1401" s="73" t="n"/>
      <c r="AZ1401" s="73" t="n"/>
      <c r="BA1401" s="73" t="n"/>
      <c r="BB1401" s="73" t="n"/>
      <c r="BC1401" s="73" t="n"/>
      <c r="BD1401" s="73" t="n"/>
      <c r="BE1401" s="73" t="n"/>
      <c r="BF1401" s="73" t="n"/>
      <c r="BG1401" s="73" t="n"/>
      <c r="BH1401" s="73" t="n"/>
      <c r="BI1401" s="73" t="n"/>
      <c r="BJ1401" s="73" t="n"/>
      <c r="BK1401" s="73" t="n"/>
      <c r="BL1401" s="73" t="n"/>
      <c r="BM1401" s="73" t="n"/>
      <c r="BN1401" s="73" t="n"/>
      <c r="BO1401" s="73" t="n"/>
      <c r="BP1401" s="73" t="n"/>
      <c r="BQ1401" s="165">
        <f>COUNTIF($G1401:$BP1401,"a")+COUNTIF($G1401:$BP1401,"r0,a5")/2+COUNTIF($G1401:$BP1401,"p5,a5")/2</f>
        <v/>
      </c>
      <c r="BR1401" s="165">
        <f>COUNTIF($G1401:$BP1401,"d")+COUNTIF($G1401:$BP1401,"r0,d5")/2+COUNTIF($G1401:$BP1401,"p5,d5")/2</f>
        <v/>
      </c>
      <c r="BS1401" s="165">
        <f>COUNTIF($G1401:$BP1401,"b")+COUNTIF($G1401:$BP1401,"r0,b5")/2+COUNTIF($G1401:$BP1401,"p5,b5")/2</f>
        <v/>
      </c>
      <c r="BT1401" s="165">
        <f>COUNTIF($G1401:$BP1401,"c")+COUNTIF($G1401:$BP1401,"r0,c5")/2+COUNTIF($G1401:$BP1401,"p5,c5")/2</f>
        <v/>
      </c>
      <c r="BU1401" s="165">
        <f>COUNTIF($G1401:$BP1401,"KH")+COUNTIF($G1401:$BP1401,"TL")+COUNTIF($G1401:$BP1401,"L")</f>
        <v/>
      </c>
      <c r="BV1401" s="165" t="n"/>
      <c r="BW1401" s="165">
        <f>COUNTIF($G1401:$BP1401,"hh")</f>
        <v/>
      </c>
      <c r="BX1401" s="165">
        <f>COUNTIF($G1401:$BP1401,"nt7")</f>
        <v/>
      </c>
      <c r="BY1401" s="165">
        <f>COUNTIF($G1401:$BP1401,"P")+COUNTIF($G1401:$BP1401,"p5,a5")/2+COUNTIF($G1401:$BP1401,"p5,b5")/2+COUNTIF($G1401:$BP1401,"p5,c5")/2+COUNTIF($G1401:$BP1401,"p5,d5")/2</f>
        <v/>
      </c>
      <c r="BZ1401" s="166">
        <f>SUBTOTAL(9,BQ1401:BY1401)</f>
        <v/>
      </c>
      <c r="CA1401" s="167">
        <f>SUM(J1401,L1401,N1401,P1401,R1401,T1401,X1401,Z1401,AB1401,AD1401,AF1401,AH1401,AL1401,AN1401,AP1401,AR1401,AT1401,AV1401,AZ1401,BB1401,BD1401,BF1401,BH1401,BP1401)</f>
        <v/>
      </c>
      <c r="CB1401" s="168">
        <f>SUM(H1401,V1401,AJ1401,AX1401,BL1401)</f>
        <v/>
      </c>
      <c r="CC1401" s="24">
        <f>SUM(BJ1401,BN1401)</f>
        <v/>
      </c>
      <c r="CD1401" s="169">
        <f>IF(BZ1401&gt;25,4,IF(BZ1401&gt;18,3,IF(BZ1401&gt;12,2,IF(BZ1401&gt;4,1,0))))-BX1401-2+1</f>
        <v/>
      </c>
      <c r="CE1401" s="30" t="n"/>
      <c r="CF1401" s="169">
        <f>CD1401*CI1401</f>
        <v/>
      </c>
      <c r="CG1401" s="170">
        <f>F1401-BY1401+1</f>
        <v/>
      </c>
      <c r="CH1401" s="169">
        <f>CE1401*16</f>
        <v/>
      </c>
      <c r="CI1401" s="171">
        <f>VLOOKUP(A1401,[1]DATA!$A$6:$AI$331,34,0)</f>
        <v/>
      </c>
      <c r="CJ1401" s="172">
        <f>VLOOKUP(A1401,[2]CHAMCONG!A$7:CI$333,79,0)</f>
        <v/>
      </c>
      <c r="CK1401" s="173">
        <f>CJ1401-CA1401</f>
        <v/>
      </c>
    </row>
    <row r="1402">
      <c r="A1402" s="69" t="n"/>
      <c r="B1402" s="70" t="n"/>
      <c r="C1402" s="77" t="n"/>
      <c r="D1402" s="84" t="n"/>
      <c r="E1402" s="69" t="n"/>
      <c r="F1402" s="69" t="n"/>
      <c r="G1402" s="73" t="n"/>
      <c r="H1402" s="73" t="n"/>
      <c r="I1402" s="75" t="n"/>
      <c r="J1402" s="75" t="n"/>
      <c r="K1402" s="73" t="n"/>
      <c r="L1402" s="73" t="n"/>
      <c r="M1402" s="73" t="n"/>
      <c r="N1402" s="73" t="n"/>
      <c r="O1402" s="75" t="n"/>
      <c r="P1402" s="75" t="n"/>
      <c r="Q1402" s="73" t="n"/>
      <c r="R1402" s="73" t="n"/>
      <c r="S1402" s="73" t="n"/>
      <c r="T1402" s="73" t="n"/>
      <c r="U1402" s="73" t="n"/>
      <c r="V1402" s="73" t="n"/>
      <c r="W1402" s="73" t="n"/>
      <c r="X1402" s="73" t="n"/>
      <c r="Y1402" s="73" t="n"/>
      <c r="Z1402" s="73" t="n"/>
      <c r="AA1402" s="73" t="n"/>
      <c r="AB1402" s="73" t="n"/>
      <c r="AC1402" s="73" t="n"/>
      <c r="AD1402" s="73" t="n"/>
      <c r="AE1402" s="73" t="n"/>
      <c r="AF1402" s="73" t="n"/>
      <c r="AG1402" s="73" t="n"/>
      <c r="AH1402" s="73" t="n"/>
      <c r="AI1402" s="73" t="n"/>
      <c r="AJ1402" s="73" t="n"/>
      <c r="AK1402" s="73" t="n"/>
      <c r="AL1402" s="73" t="n"/>
      <c r="AM1402" s="73" t="n"/>
      <c r="AN1402" s="73" t="n"/>
      <c r="AO1402" s="73" t="n"/>
      <c r="AP1402" s="73" t="n"/>
      <c r="AQ1402" s="73" t="n"/>
      <c r="AR1402" s="73" t="n"/>
      <c r="AS1402" s="73" t="n"/>
      <c r="AT1402" s="73" t="n"/>
      <c r="AU1402" s="73" t="n"/>
      <c r="AV1402" s="73" t="n"/>
      <c r="AW1402" s="73" t="n"/>
      <c r="AX1402" s="73" t="n"/>
      <c r="AY1402" s="73" t="n"/>
      <c r="AZ1402" s="73" t="n"/>
      <c r="BA1402" s="73" t="n"/>
      <c r="BB1402" s="73" t="n"/>
      <c r="BC1402" s="73" t="n"/>
      <c r="BD1402" s="73" t="n"/>
      <c r="BE1402" s="73" t="n"/>
      <c r="BF1402" s="73" t="n"/>
      <c r="BG1402" s="73" t="n"/>
      <c r="BH1402" s="73" t="n"/>
      <c r="BI1402" s="73" t="n"/>
      <c r="BJ1402" s="73" t="n"/>
      <c r="BK1402" s="73" t="n"/>
      <c r="BL1402" s="73" t="n"/>
      <c r="BM1402" s="73" t="n"/>
      <c r="BN1402" s="73" t="n"/>
      <c r="BO1402" s="73" t="n"/>
      <c r="BP1402" s="73" t="n"/>
      <c r="BQ1402" s="165">
        <f>COUNTIF($G1402:$BP1402,"a")+COUNTIF($G1402:$BP1402,"r0,a5")/2+COUNTIF($G1402:$BP1402,"p5,a5")/2</f>
        <v/>
      </c>
      <c r="BR1402" s="165">
        <f>COUNTIF($G1402:$BP1402,"d")+COUNTIF($G1402:$BP1402,"r0,d5")/2+COUNTIF($G1402:$BP1402,"p5,d5")/2</f>
        <v/>
      </c>
      <c r="BS1402" s="165">
        <f>COUNTIF($G1402:$BP1402,"b")+COUNTIF($G1402:$BP1402,"r0,b5")/2+COUNTIF($G1402:$BP1402,"p5,b5")/2</f>
        <v/>
      </c>
      <c r="BT1402" s="165">
        <f>COUNTIF($G1402:$BP1402,"c")+COUNTIF($G1402:$BP1402,"r0,c5")/2+COUNTIF($G1402:$BP1402,"p5,c5")/2</f>
        <v/>
      </c>
      <c r="BU1402" s="165">
        <f>COUNTIF($G1402:$BP1402,"KH")+COUNTIF($G1402:$BP1402,"TL")+COUNTIF($G1402:$BP1402,"L")</f>
        <v/>
      </c>
      <c r="BV1402" s="165" t="n"/>
      <c r="BW1402" s="165">
        <f>COUNTIF($G1402:$BP1402,"hh")</f>
        <v/>
      </c>
      <c r="BX1402" s="165">
        <f>COUNTIF($G1402:$BP1402,"nt7")</f>
        <v/>
      </c>
      <c r="BY1402" s="165">
        <f>COUNTIF($G1402:$BP1402,"P")+COUNTIF($G1402:$BP1402,"p5,a5")/2+COUNTIF($G1402:$BP1402,"p5,b5")/2+COUNTIF($G1402:$BP1402,"p5,c5")/2+COUNTIF($G1402:$BP1402,"p5,d5")/2</f>
        <v/>
      </c>
      <c r="BZ1402" s="166">
        <f>SUBTOTAL(9,BQ1402:BY1402)</f>
        <v/>
      </c>
      <c r="CA1402" s="167">
        <f>SUM(J1402,L1402,N1402,P1402,R1402,T1402,X1402,Z1402,AB1402,AD1402,AF1402,AH1402,AL1402,AN1402,AP1402,AR1402,AT1402,AV1402,AZ1402,BB1402,BD1402,BF1402,BH1402,BP1402)</f>
        <v/>
      </c>
      <c r="CB1402" s="168">
        <f>SUM(H1402,V1402,AJ1402,AX1402,BL1402)</f>
        <v/>
      </c>
      <c r="CC1402" s="24">
        <f>SUM(BJ1402,BN1402)</f>
        <v/>
      </c>
      <c r="CD1402" s="169">
        <f>IF(BZ1402&gt;25,4,IF(BZ1402&gt;18,3,IF(BZ1402&gt;12,2,IF(BZ1402&gt;4,1,0))))-BX1402-2+1</f>
        <v/>
      </c>
      <c r="CE1402" s="30" t="n"/>
      <c r="CF1402" s="169">
        <f>CD1402*CI1402</f>
        <v/>
      </c>
      <c r="CG1402" s="170">
        <f>F1402-BY1402+1</f>
        <v/>
      </c>
      <c r="CH1402" s="169">
        <f>CE1402*16</f>
        <v/>
      </c>
      <c r="CI1402" s="171">
        <f>VLOOKUP(A1402,[1]DATA!$A$6:$AI$331,34,0)</f>
        <v/>
      </c>
      <c r="CJ1402" s="172">
        <f>VLOOKUP(A1402,[2]CHAMCONG!A$7:CI$333,79,0)</f>
        <v/>
      </c>
      <c r="CK1402" s="173">
        <f>CJ1402-CA1402</f>
        <v/>
      </c>
    </row>
    <row r="1403">
      <c r="A1403" s="69" t="n"/>
      <c r="B1403" s="70" t="n"/>
      <c r="C1403" s="77" t="n"/>
      <c r="D1403" s="84" t="n"/>
      <c r="E1403" s="69" t="n"/>
      <c r="F1403" s="69" t="n"/>
      <c r="G1403" s="73" t="n"/>
      <c r="H1403" s="73" t="n"/>
      <c r="I1403" s="75" t="n"/>
      <c r="J1403" s="75" t="n"/>
      <c r="K1403" s="73" t="n"/>
      <c r="L1403" s="73" t="n"/>
      <c r="M1403" s="73" t="n"/>
      <c r="N1403" s="73" t="n"/>
      <c r="O1403" s="75" t="n"/>
      <c r="P1403" s="75" t="n"/>
      <c r="Q1403" s="73" t="n"/>
      <c r="R1403" s="73" t="n"/>
      <c r="S1403" s="73" t="n"/>
      <c r="T1403" s="73" t="n"/>
      <c r="U1403" s="73" t="n"/>
      <c r="V1403" s="73" t="n"/>
      <c r="W1403" s="73" t="n"/>
      <c r="X1403" s="73" t="n"/>
      <c r="Y1403" s="73" t="n"/>
      <c r="Z1403" s="73" t="n"/>
      <c r="AA1403" s="73" t="n"/>
      <c r="AB1403" s="73" t="n"/>
      <c r="AC1403" s="73" t="n"/>
      <c r="AD1403" s="73" t="n"/>
      <c r="AE1403" s="73" t="n"/>
      <c r="AF1403" s="73" t="n"/>
      <c r="AG1403" s="73" t="n"/>
      <c r="AH1403" s="73" t="n"/>
      <c r="AI1403" s="73" t="n"/>
      <c r="AJ1403" s="73" t="n"/>
      <c r="AK1403" s="73" t="n"/>
      <c r="AL1403" s="73" t="n"/>
      <c r="AM1403" s="73" t="n"/>
      <c r="AN1403" s="73" t="n"/>
      <c r="AO1403" s="73" t="n"/>
      <c r="AP1403" s="73" t="n"/>
      <c r="AQ1403" s="73" t="n"/>
      <c r="AR1403" s="73" t="n"/>
      <c r="AS1403" s="73" t="n"/>
      <c r="AT1403" s="73" t="n"/>
      <c r="AU1403" s="73" t="n"/>
      <c r="AV1403" s="73" t="n"/>
      <c r="AW1403" s="73" t="n"/>
      <c r="AX1403" s="73" t="n"/>
      <c r="AY1403" s="73" t="n"/>
      <c r="AZ1403" s="73" t="n"/>
      <c r="BA1403" s="73" t="n"/>
      <c r="BB1403" s="73" t="n"/>
      <c r="BC1403" s="73" t="n"/>
      <c r="BD1403" s="73" t="n"/>
      <c r="BE1403" s="73" t="n"/>
      <c r="BF1403" s="73" t="n"/>
      <c r="BG1403" s="73" t="n"/>
      <c r="BH1403" s="73" t="n"/>
      <c r="BI1403" s="73" t="n"/>
      <c r="BJ1403" s="73" t="n"/>
      <c r="BK1403" s="73" t="n"/>
      <c r="BL1403" s="73" t="n"/>
      <c r="BM1403" s="73" t="n"/>
      <c r="BN1403" s="73" t="n"/>
      <c r="BO1403" s="73" t="n"/>
      <c r="BP1403" s="73" t="n"/>
      <c r="BQ1403" s="165">
        <f>COUNTIF($G1403:$BP1403,"a")+COUNTIF($G1403:$BP1403,"r0,a5")/2+COUNTIF($G1403:$BP1403,"p5,a5")/2</f>
        <v/>
      </c>
      <c r="BR1403" s="165">
        <f>COUNTIF($G1403:$BP1403,"d")+COUNTIF($G1403:$BP1403,"r0,d5")/2+COUNTIF($G1403:$BP1403,"p5,d5")/2</f>
        <v/>
      </c>
      <c r="BS1403" s="165">
        <f>COUNTIF($G1403:$BP1403,"b")+COUNTIF($G1403:$BP1403,"r0,b5")/2+COUNTIF($G1403:$BP1403,"p5,b5")/2</f>
        <v/>
      </c>
      <c r="BT1403" s="165">
        <f>COUNTIF($G1403:$BP1403,"c")+COUNTIF($G1403:$BP1403,"r0,c5")/2+COUNTIF($G1403:$BP1403,"p5,c5")/2</f>
        <v/>
      </c>
      <c r="BU1403" s="165">
        <f>COUNTIF($G1403:$BP1403,"KH")+COUNTIF($G1403:$BP1403,"TL")+COUNTIF($G1403:$BP1403,"L")</f>
        <v/>
      </c>
      <c r="BV1403" s="165" t="n"/>
      <c r="BW1403" s="165">
        <f>COUNTIF($G1403:$BP1403,"hh")</f>
        <v/>
      </c>
      <c r="BX1403" s="165">
        <f>COUNTIF($G1403:$BP1403,"nt7")</f>
        <v/>
      </c>
      <c r="BY1403" s="165">
        <f>COUNTIF($G1403:$BP1403,"P")+COUNTIF($G1403:$BP1403,"p5,a5")/2+COUNTIF($G1403:$BP1403,"p5,b5")/2+COUNTIF($G1403:$BP1403,"p5,c5")/2+COUNTIF($G1403:$BP1403,"p5,d5")/2</f>
        <v/>
      </c>
      <c r="BZ1403" s="166">
        <f>SUBTOTAL(9,BQ1403:BY1403)</f>
        <v/>
      </c>
      <c r="CA1403" s="167">
        <f>SUM(J1403,L1403,N1403,P1403,R1403,T1403,X1403,Z1403,AB1403,AD1403,AF1403,AH1403,AL1403,AN1403,AP1403,AR1403,AT1403,AV1403,AZ1403,BB1403,BD1403,BF1403,BH1403,BP1403)</f>
        <v/>
      </c>
      <c r="CB1403" s="168">
        <f>SUM(H1403,V1403,AJ1403,AX1403,BL1403)</f>
        <v/>
      </c>
      <c r="CC1403" s="24">
        <f>SUM(BJ1403,BN1403)</f>
        <v/>
      </c>
      <c r="CD1403" s="169">
        <f>IF(BZ1403&gt;25,4,IF(BZ1403&gt;18,3,IF(BZ1403&gt;12,2,IF(BZ1403&gt;4,1,0))))-BX1403-2+1</f>
        <v/>
      </c>
      <c r="CE1403" s="30" t="n"/>
      <c r="CF1403" s="169">
        <f>CD1403*CI1403</f>
        <v/>
      </c>
      <c r="CG1403" s="170">
        <f>F1403-BY1403+1</f>
        <v/>
      </c>
      <c r="CH1403" s="169">
        <f>CE1403*16</f>
        <v/>
      </c>
      <c r="CI1403" s="171">
        <f>VLOOKUP(A1403,[1]DATA!$A$6:$AI$331,34,0)</f>
        <v/>
      </c>
      <c r="CJ1403" s="172">
        <f>VLOOKUP(A1403,[2]CHAMCONG!A$7:CI$333,79,0)</f>
        <v/>
      </c>
      <c r="CK1403" s="173">
        <f>CJ1403-CA1403</f>
        <v/>
      </c>
    </row>
    <row r="1404">
      <c r="A1404" s="69" t="n"/>
      <c r="B1404" s="70" t="n"/>
      <c r="C1404" s="77" t="n"/>
      <c r="D1404" s="84" t="n"/>
      <c r="E1404" s="69" t="n"/>
      <c r="F1404" s="69" t="n"/>
      <c r="G1404" s="73" t="n"/>
      <c r="H1404" s="73" t="n"/>
      <c r="I1404" s="75" t="n"/>
      <c r="J1404" s="75" t="n"/>
      <c r="K1404" s="73" t="n"/>
      <c r="L1404" s="73" t="n"/>
      <c r="M1404" s="73" t="n"/>
      <c r="N1404" s="73" t="n"/>
      <c r="O1404" s="75" t="n"/>
      <c r="P1404" s="75" t="n"/>
      <c r="Q1404" s="73" t="n"/>
      <c r="R1404" s="73" t="n"/>
      <c r="S1404" s="73" t="n"/>
      <c r="T1404" s="73" t="n"/>
      <c r="U1404" s="73" t="n"/>
      <c r="V1404" s="73" t="n"/>
      <c r="W1404" s="73" t="n"/>
      <c r="X1404" s="73" t="n"/>
      <c r="Y1404" s="73" t="n"/>
      <c r="Z1404" s="73" t="n"/>
      <c r="AA1404" s="73" t="n"/>
      <c r="AB1404" s="73" t="n"/>
      <c r="AC1404" s="73" t="n"/>
      <c r="AD1404" s="73" t="n"/>
      <c r="AE1404" s="73" t="n"/>
      <c r="AF1404" s="73" t="n"/>
      <c r="AG1404" s="73" t="n"/>
      <c r="AH1404" s="73" t="n"/>
      <c r="AI1404" s="73" t="n"/>
      <c r="AJ1404" s="73" t="n"/>
      <c r="AK1404" s="73" t="n"/>
      <c r="AL1404" s="73" t="n"/>
      <c r="AM1404" s="73" t="n"/>
      <c r="AN1404" s="73" t="n"/>
      <c r="AO1404" s="73" t="n"/>
      <c r="AP1404" s="73" t="n"/>
      <c r="AQ1404" s="73" t="n"/>
      <c r="AR1404" s="73" t="n"/>
      <c r="AS1404" s="73" t="n"/>
      <c r="AT1404" s="73" t="n"/>
      <c r="AU1404" s="73" t="n"/>
      <c r="AV1404" s="73" t="n"/>
      <c r="AW1404" s="73" t="n"/>
      <c r="AX1404" s="73" t="n"/>
      <c r="AY1404" s="73" t="n"/>
      <c r="AZ1404" s="73" t="n"/>
      <c r="BA1404" s="73" t="n"/>
      <c r="BB1404" s="73" t="n"/>
      <c r="BC1404" s="73" t="n"/>
      <c r="BD1404" s="73" t="n"/>
      <c r="BE1404" s="73" t="n"/>
      <c r="BF1404" s="73" t="n"/>
      <c r="BG1404" s="73" t="n"/>
      <c r="BH1404" s="73" t="n"/>
      <c r="BI1404" s="73" t="n"/>
      <c r="BJ1404" s="73" t="n"/>
      <c r="BK1404" s="73" t="n"/>
      <c r="BL1404" s="73" t="n"/>
      <c r="BM1404" s="73" t="n"/>
      <c r="BN1404" s="73" t="n"/>
      <c r="BO1404" s="73" t="n"/>
      <c r="BP1404" s="73" t="n"/>
      <c r="BQ1404" s="165">
        <f>COUNTIF($G1404:$BP1404,"a")+COUNTIF($G1404:$BP1404,"r0,a5")/2+COUNTIF($G1404:$BP1404,"p5,a5")/2</f>
        <v/>
      </c>
      <c r="BR1404" s="165">
        <f>COUNTIF($G1404:$BP1404,"d")+COUNTIF($G1404:$BP1404,"r0,d5")/2+COUNTIF($G1404:$BP1404,"p5,d5")/2</f>
        <v/>
      </c>
      <c r="BS1404" s="165">
        <f>COUNTIF($G1404:$BP1404,"b")+COUNTIF($G1404:$BP1404,"r0,b5")/2+COUNTIF($G1404:$BP1404,"p5,b5")/2</f>
        <v/>
      </c>
      <c r="BT1404" s="165">
        <f>COUNTIF($G1404:$BP1404,"c")+COUNTIF($G1404:$BP1404,"r0,c5")/2+COUNTIF($G1404:$BP1404,"p5,c5")/2</f>
        <v/>
      </c>
      <c r="BU1404" s="165">
        <f>COUNTIF($G1404:$BP1404,"KH")+COUNTIF($G1404:$BP1404,"TL")+COUNTIF($G1404:$BP1404,"L")</f>
        <v/>
      </c>
      <c r="BV1404" s="165" t="n"/>
      <c r="BW1404" s="165">
        <f>COUNTIF($G1404:$BP1404,"hh")</f>
        <v/>
      </c>
      <c r="BX1404" s="165">
        <f>COUNTIF($G1404:$BP1404,"nt7")</f>
        <v/>
      </c>
      <c r="BY1404" s="165">
        <f>COUNTIF($G1404:$BP1404,"P")+COUNTIF($G1404:$BP1404,"p5,a5")/2+COUNTIF($G1404:$BP1404,"p5,b5")/2+COUNTIF($G1404:$BP1404,"p5,c5")/2+COUNTIF($G1404:$BP1404,"p5,d5")/2</f>
        <v/>
      </c>
      <c r="BZ1404" s="166">
        <f>SUBTOTAL(9,BQ1404:BY1404)</f>
        <v/>
      </c>
      <c r="CA1404" s="167">
        <f>SUM(J1404,L1404,N1404,P1404,R1404,T1404,X1404,Z1404,AB1404,AD1404,AF1404,AH1404,AL1404,AN1404,AP1404,AR1404,AT1404,AV1404,AZ1404,BB1404,BD1404,BF1404,BH1404,BP1404)</f>
        <v/>
      </c>
      <c r="CB1404" s="168">
        <f>SUM(H1404,V1404,AJ1404,AX1404,BL1404)</f>
        <v/>
      </c>
      <c r="CC1404" s="24">
        <f>SUM(BJ1404,BN1404)</f>
        <v/>
      </c>
      <c r="CD1404" s="169">
        <f>IF(BZ1404&gt;25,4,IF(BZ1404&gt;18,3,IF(BZ1404&gt;12,2,IF(BZ1404&gt;4,1,0))))-BX1404-2+1</f>
        <v/>
      </c>
      <c r="CE1404" s="30" t="n"/>
      <c r="CF1404" s="169">
        <f>CD1404*CI1404</f>
        <v/>
      </c>
      <c r="CG1404" s="170">
        <f>F1404-BY1404+1</f>
        <v/>
      </c>
      <c r="CH1404" s="169">
        <f>CE1404*16</f>
        <v/>
      </c>
      <c r="CI1404" s="171">
        <f>VLOOKUP(A1404,[1]DATA!$A$6:$AI$331,34,0)</f>
        <v/>
      </c>
      <c r="CJ1404" s="172">
        <f>VLOOKUP(A1404,[2]CHAMCONG!A$7:CI$333,79,0)</f>
        <v/>
      </c>
      <c r="CK1404" s="173">
        <f>CJ1404-CA1404</f>
        <v/>
      </c>
    </row>
    <row r="1405">
      <c r="A1405" s="69" t="n"/>
      <c r="B1405" s="70" t="n"/>
      <c r="C1405" s="77" t="n"/>
      <c r="D1405" s="84" t="n"/>
      <c r="E1405" s="69" t="n"/>
      <c r="F1405" s="69" t="n"/>
      <c r="G1405" s="73" t="n"/>
      <c r="H1405" s="73" t="n"/>
      <c r="I1405" s="75" t="n"/>
      <c r="J1405" s="75" t="n"/>
      <c r="K1405" s="73" t="n"/>
      <c r="L1405" s="73" t="n"/>
      <c r="M1405" s="73" t="n"/>
      <c r="N1405" s="73" t="n"/>
      <c r="O1405" s="75" t="n"/>
      <c r="P1405" s="75" t="n"/>
      <c r="Q1405" s="73" t="n"/>
      <c r="R1405" s="73" t="n"/>
      <c r="S1405" s="73" t="n"/>
      <c r="T1405" s="73" t="n"/>
      <c r="U1405" s="73" t="n"/>
      <c r="V1405" s="73" t="n"/>
      <c r="W1405" s="73" t="n"/>
      <c r="X1405" s="73" t="n"/>
      <c r="Y1405" s="73" t="n"/>
      <c r="Z1405" s="73" t="n"/>
      <c r="AA1405" s="73" t="n"/>
      <c r="AB1405" s="73" t="n"/>
      <c r="AC1405" s="73" t="n"/>
      <c r="AD1405" s="73" t="n"/>
      <c r="AE1405" s="73" t="n"/>
      <c r="AF1405" s="73" t="n"/>
      <c r="AG1405" s="73" t="n"/>
      <c r="AH1405" s="73" t="n"/>
      <c r="AI1405" s="73" t="n"/>
      <c r="AJ1405" s="73" t="n"/>
      <c r="AK1405" s="73" t="n"/>
      <c r="AL1405" s="73" t="n"/>
      <c r="AM1405" s="73" t="n"/>
      <c r="AN1405" s="73" t="n"/>
      <c r="AO1405" s="73" t="n"/>
      <c r="AP1405" s="73" t="n"/>
      <c r="AQ1405" s="73" t="n"/>
      <c r="AR1405" s="73" t="n"/>
      <c r="AS1405" s="73" t="n"/>
      <c r="AT1405" s="73" t="n"/>
      <c r="AU1405" s="73" t="n"/>
      <c r="AV1405" s="73" t="n"/>
      <c r="AW1405" s="73" t="n"/>
      <c r="AX1405" s="73" t="n"/>
      <c r="AY1405" s="73" t="n"/>
      <c r="AZ1405" s="73" t="n"/>
      <c r="BA1405" s="73" t="n"/>
      <c r="BB1405" s="73" t="n"/>
      <c r="BC1405" s="73" t="n"/>
      <c r="BD1405" s="73" t="n"/>
      <c r="BE1405" s="73" t="n"/>
      <c r="BF1405" s="73" t="n"/>
      <c r="BG1405" s="73" t="n"/>
      <c r="BH1405" s="73" t="n"/>
      <c r="BI1405" s="73" t="n"/>
      <c r="BJ1405" s="73" t="n"/>
      <c r="BK1405" s="73" t="n"/>
      <c r="BL1405" s="73" t="n"/>
      <c r="BM1405" s="73" t="n"/>
      <c r="BN1405" s="73" t="n"/>
      <c r="BO1405" s="73" t="n"/>
      <c r="BP1405" s="73" t="n"/>
      <c r="BQ1405" s="165">
        <f>COUNTIF($G1405:$BP1405,"a")+COUNTIF($G1405:$BP1405,"r0,a5")/2+COUNTIF($G1405:$BP1405,"p5,a5")/2</f>
        <v/>
      </c>
      <c r="BR1405" s="165">
        <f>COUNTIF($G1405:$BP1405,"d")+COUNTIF($G1405:$BP1405,"r0,d5")/2+COUNTIF($G1405:$BP1405,"p5,d5")/2</f>
        <v/>
      </c>
      <c r="BS1405" s="165">
        <f>COUNTIF($G1405:$BP1405,"b")+COUNTIF($G1405:$BP1405,"r0,b5")/2+COUNTIF($G1405:$BP1405,"p5,b5")/2</f>
        <v/>
      </c>
      <c r="BT1405" s="165">
        <f>COUNTIF($G1405:$BP1405,"c")+COUNTIF($G1405:$BP1405,"r0,c5")/2+COUNTIF($G1405:$BP1405,"p5,c5")/2</f>
        <v/>
      </c>
      <c r="BU1405" s="165">
        <f>COUNTIF($G1405:$BP1405,"KH")+COUNTIF($G1405:$BP1405,"TL")+COUNTIF($G1405:$BP1405,"L")</f>
        <v/>
      </c>
      <c r="BV1405" s="165" t="n"/>
      <c r="BW1405" s="165">
        <f>COUNTIF($G1405:$BP1405,"hh")</f>
        <v/>
      </c>
      <c r="BX1405" s="165">
        <f>COUNTIF($G1405:$BP1405,"nt7")</f>
        <v/>
      </c>
      <c r="BY1405" s="165">
        <f>COUNTIF($G1405:$BP1405,"P")+COUNTIF($G1405:$BP1405,"p5,a5")/2+COUNTIF($G1405:$BP1405,"p5,b5")/2+COUNTIF($G1405:$BP1405,"p5,c5")/2+COUNTIF($G1405:$BP1405,"p5,d5")/2</f>
        <v/>
      </c>
      <c r="BZ1405" s="166">
        <f>SUBTOTAL(9,BQ1405:BY1405)</f>
        <v/>
      </c>
      <c r="CA1405" s="167">
        <f>SUM(J1405,L1405,N1405,P1405,R1405,T1405,X1405,Z1405,AB1405,AD1405,AF1405,AH1405,AL1405,AN1405,AP1405,AR1405,AT1405,AV1405,AZ1405,BB1405,BD1405,BF1405,BH1405,BP1405)</f>
        <v/>
      </c>
      <c r="CB1405" s="168">
        <f>SUM(H1405,V1405,AJ1405,AX1405,BL1405)</f>
        <v/>
      </c>
      <c r="CC1405" s="24">
        <f>SUM(BJ1405,BN1405)</f>
        <v/>
      </c>
      <c r="CD1405" s="169">
        <f>IF(BZ1405&gt;25,4,IF(BZ1405&gt;18,3,IF(BZ1405&gt;12,2,IF(BZ1405&gt;4,1,0))))-BX1405-2+1</f>
        <v/>
      </c>
      <c r="CE1405" s="30" t="n"/>
      <c r="CF1405" s="169">
        <f>CD1405*CI1405</f>
        <v/>
      </c>
      <c r="CG1405" s="170">
        <f>F1405-BY1405+1</f>
        <v/>
      </c>
      <c r="CH1405" s="169">
        <f>CE1405*16</f>
        <v/>
      </c>
      <c r="CI1405" s="171">
        <f>VLOOKUP(A1405,[1]DATA!$A$6:$AI$331,34,0)</f>
        <v/>
      </c>
      <c r="CJ1405" s="172">
        <f>VLOOKUP(A1405,[2]CHAMCONG!A$7:CI$333,79,0)</f>
        <v/>
      </c>
      <c r="CK1405" s="173">
        <f>CJ1405-CA1405</f>
        <v/>
      </c>
    </row>
    <row r="1406">
      <c r="A1406" s="69" t="n"/>
      <c r="B1406" s="70" t="n"/>
      <c r="C1406" s="77" t="n"/>
      <c r="D1406" s="84" t="n"/>
      <c r="E1406" s="69" t="n"/>
      <c r="F1406" s="69" t="n"/>
      <c r="G1406" s="73" t="n"/>
      <c r="H1406" s="73" t="n"/>
      <c r="I1406" s="75" t="n"/>
      <c r="J1406" s="75" t="n"/>
      <c r="K1406" s="73" t="n"/>
      <c r="L1406" s="73" t="n"/>
      <c r="M1406" s="73" t="n"/>
      <c r="N1406" s="73" t="n"/>
      <c r="O1406" s="75" t="n"/>
      <c r="P1406" s="75" t="n"/>
      <c r="Q1406" s="73" t="n"/>
      <c r="R1406" s="73" t="n"/>
      <c r="S1406" s="73" t="n"/>
      <c r="T1406" s="73" t="n"/>
      <c r="U1406" s="73" t="n"/>
      <c r="V1406" s="73" t="n"/>
      <c r="W1406" s="73" t="n"/>
      <c r="X1406" s="73" t="n"/>
      <c r="Y1406" s="73" t="n"/>
      <c r="Z1406" s="73" t="n"/>
      <c r="AA1406" s="73" t="n"/>
      <c r="AB1406" s="73" t="n"/>
      <c r="AC1406" s="73" t="n"/>
      <c r="AD1406" s="73" t="n"/>
      <c r="AE1406" s="73" t="n"/>
      <c r="AF1406" s="73" t="n"/>
      <c r="AG1406" s="73" t="n"/>
      <c r="AH1406" s="73" t="n"/>
      <c r="AI1406" s="73" t="n"/>
      <c r="AJ1406" s="73" t="n"/>
      <c r="AK1406" s="73" t="n"/>
      <c r="AL1406" s="73" t="n"/>
      <c r="AM1406" s="73" t="n"/>
      <c r="AN1406" s="73" t="n"/>
      <c r="AO1406" s="73" t="n"/>
      <c r="AP1406" s="73" t="n"/>
      <c r="AQ1406" s="73" t="n"/>
      <c r="AR1406" s="73" t="n"/>
      <c r="AS1406" s="73" t="n"/>
      <c r="AT1406" s="73" t="n"/>
      <c r="AU1406" s="73" t="n"/>
      <c r="AV1406" s="73" t="n"/>
      <c r="AW1406" s="73" t="n"/>
      <c r="AX1406" s="73" t="n"/>
      <c r="AY1406" s="73" t="n"/>
      <c r="AZ1406" s="73" t="n"/>
      <c r="BA1406" s="73" t="n"/>
      <c r="BB1406" s="73" t="n"/>
      <c r="BC1406" s="73" t="n"/>
      <c r="BD1406" s="73" t="n"/>
      <c r="BE1406" s="73" t="n"/>
      <c r="BF1406" s="73" t="n"/>
      <c r="BG1406" s="73" t="n"/>
      <c r="BH1406" s="73" t="n"/>
      <c r="BI1406" s="73" t="n"/>
      <c r="BJ1406" s="73" t="n"/>
      <c r="BK1406" s="73" t="n"/>
      <c r="BL1406" s="73" t="n"/>
      <c r="BM1406" s="73" t="n"/>
      <c r="BN1406" s="73" t="n"/>
      <c r="BO1406" s="73" t="n"/>
      <c r="BP1406" s="73" t="n"/>
      <c r="BQ1406" s="165">
        <f>COUNTIF($G1406:$BP1406,"a")+COUNTIF($G1406:$BP1406,"r0,a5")/2+COUNTIF($G1406:$BP1406,"p5,a5")/2</f>
        <v/>
      </c>
      <c r="BR1406" s="165">
        <f>COUNTIF($G1406:$BP1406,"d")+COUNTIF($G1406:$BP1406,"r0,d5")/2+COUNTIF($G1406:$BP1406,"p5,d5")/2</f>
        <v/>
      </c>
      <c r="BS1406" s="165">
        <f>COUNTIF($G1406:$BP1406,"b")+COUNTIF($G1406:$BP1406,"r0,b5")/2+COUNTIF($G1406:$BP1406,"p5,b5")/2</f>
        <v/>
      </c>
      <c r="BT1406" s="165">
        <f>COUNTIF($G1406:$BP1406,"c")+COUNTIF($G1406:$BP1406,"r0,c5")/2+COUNTIF($G1406:$BP1406,"p5,c5")/2</f>
        <v/>
      </c>
      <c r="BU1406" s="165">
        <f>COUNTIF($G1406:$BP1406,"KH")+COUNTIF($G1406:$BP1406,"TL")+COUNTIF($G1406:$BP1406,"L")</f>
        <v/>
      </c>
      <c r="BV1406" s="165" t="n"/>
      <c r="BW1406" s="165">
        <f>COUNTIF($G1406:$BP1406,"hh")</f>
        <v/>
      </c>
      <c r="BX1406" s="165">
        <f>COUNTIF($G1406:$BP1406,"nt7")</f>
        <v/>
      </c>
      <c r="BY1406" s="165">
        <f>COUNTIF($G1406:$BP1406,"P")+COUNTIF($G1406:$BP1406,"p5,a5")/2+COUNTIF($G1406:$BP1406,"p5,b5")/2+COUNTIF($G1406:$BP1406,"p5,c5")/2+COUNTIF($G1406:$BP1406,"p5,d5")/2</f>
        <v/>
      </c>
      <c r="BZ1406" s="166">
        <f>SUBTOTAL(9,BQ1406:BY1406)</f>
        <v/>
      </c>
      <c r="CA1406" s="167">
        <f>SUM(J1406,L1406,N1406,P1406,R1406,T1406,X1406,Z1406,AB1406,AD1406,AF1406,AH1406,AL1406,AN1406,AP1406,AR1406,AT1406,AV1406,AZ1406,BB1406,BD1406,BF1406,BH1406,BP1406)</f>
        <v/>
      </c>
      <c r="CB1406" s="168">
        <f>SUM(H1406,V1406,AJ1406,AX1406,BL1406)</f>
        <v/>
      </c>
      <c r="CC1406" s="24">
        <f>SUM(BJ1406,BN1406)</f>
        <v/>
      </c>
      <c r="CD1406" s="169">
        <f>IF(BZ1406&gt;25,4,IF(BZ1406&gt;18,3,IF(BZ1406&gt;12,2,IF(BZ1406&gt;4,1,0))))-BX1406-2+1</f>
        <v/>
      </c>
      <c r="CE1406" s="30" t="n"/>
      <c r="CF1406" s="169">
        <f>CD1406*CI1406</f>
        <v/>
      </c>
      <c r="CG1406" s="170">
        <f>F1406-BY1406+1</f>
        <v/>
      </c>
      <c r="CH1406" s="169">
        <f>CE1406*16</f>
        <v/>
      </c>
      <c r="CI1406" s="171">
        <f>VLOOKUP(A1406,[1]DATA!$A$6:$AI$331,34,0)</f>
        <v/>
      </c>
      <c r="CJ1406" s="172">
        <f>VLOOKUP(A1406,[2]CHAMCONG!A$7:CI$333,79,0)</f>
        <v/>
      </c>
      <c r="CK1406" s="173">
        <f>CJ1406-CA1406</f>
        <v/>
      </c>
    </row>
    <row r="1407">
      <c r="A1407" s="69" t="n"/>
      <c r="B1407" s="70" t="n"/>
      <c r="C1407" s="77" t="n"/>
      <c r="D1407" s="84" t="n"/>
      <c r="E1407" s="69" t="n"/>
      <c r="F1407" s="69" t="n"/>
      <c r="G1407" s="73" t="n"/>
      <c r="H1407" s="73" t="n"/>
      <c r="I1407" s="75" t="n"/>
      <c r="J1407" s="75" t="n"/>
      <c r="K1407" s="73" t="n"/>
      <c r="L1407" s="73" t="n"/>
      <c r="M1407" s="73" t="n"/>
      <c r="N1407" s="73" t="n"/>
      <c r="O1407" s="75" t="n"/>
      <c r="P1407" s="75" t="n"/>
      <c r="Q1407" s="73" t="n"/>
      <c r="R1407" s="73" t="n"/>
      <c r="S1407" s="73" t="n"/>
      <c r="T1407" s="73" t="n"/>
      <c r="U1407" s="73" t="n"/>
      <c r="V1407" s="73" t="n"/>
      <c r="W1407" s="73" t="n"/>
      <c r="X1407" s="73" t="n"/>
      <c r="Y1407" s="73" t="n"/>
      <c r="Z1407" s="73" t="n"/>
      <c r="AA1407" s="73" t="n"/>
      <c r="AB1407" s="73" t="n"/>
      <c r="AC1407" s="73" t="n"/>
      <c r="AD1407" s="73" t="n"/>
      <c r="AE1407" s="73" t="n"/>
      <c r="AF1407" s="73" t="n"/>
      <c r="AG1407" s="73" t="n"/>
      <c r="AH1407" s="73" t="n"/>
      <c r="AI1407" s="73" t="n"/>
      <c r="AJ1407" s="73" t="n"/>
      <c r="AK1407" s="73" t="n"/>
      <c r="AL1407" s="73" t="n"/>
      <c r="AM1407" s="73" t="n"/>
      <c r="AN1407" s="73" t="n"/>
      <c r="AO1407" s="73" t="n"/>
      <c r="AP1407" s="73" t="n"/>
      <c r="AQ1407" s="73" t="n"/>
      <c r="AR1407" s="73" t="n"/>
      <c r="AS1407" s="73" t="n"/>
      <c r="AT1407" s="73" t="n"/>
      <c r="AU1407" s="73" t="n"/>
      <c r="AV1407" s="73" t="n"/>
      <c r="AW1407" s="73" t="n"/>
      <c r="AX1407" s="73" t="n"/>
      <c r="AY1407" s="73" t="n"/>
      <c r="AZ1407" s="73" t="n"/>
      <c r="BA1407" s="73" t="n"/>
      <c r="BB1407" s="73" t="n"/>
      <c r="BC1407" s="73" t="n"/>
      <c r="BD1407" s="73" t="n"/>
      <c r="BE1407" s="73" t="n"/>
      <c r="BF1407" s="73" t="n"/>
      <c r="BG1407" s="73" t="n"/>
      <c r="BH1407" s="73" t="n"/>
      <c r="BI1407" s="73" t="n"/>
      <c r="BJ1407" s="73" t="n"/>
      <c r="BK1407" s="73" t="n"/>
      <c r="BL1407" s="73" t="n"/>
      <c r="BM1407" s="73" t="n"/>
      <c r="BN1407" s="73" t="n"/>
      <c r="BO1407" s="73" t="n"/>
      <c r="BP1407" s="73" t="n"/>
      <c r="BQ1407" s="165">
        <f>COUNTIF($G1407:$BP1407,"a")+COUNTIF($G1407:$BP1407,"r0,a5")/2+COUNTIF($G1407:$BP1407,"p5,a5")/2</f>
        <v/>
      </c>
      <c r="BR1407" s="165">
        <f>COUNTIF($G1407:$BP1407,"d")+COUNTIF($G1407:$BP1407,"r0,d5")/2+COUNTIF($G1407:$BP1407,"p5,d5")/2</f>
        <v/>
      </c>
      <c r="BS1407" s="165">
        <f>COUNTIF($G1407:$BP1407,"b")+COUNTIF($G1407:$BP1407,"r0,b5")/2+COUNTIF($G1407:$BP1407,"p5,b5")/2</f>
        <v/>
      </c>
      <c r="BT1407" s="165">
        <f>COUNTIF($G1407:$BP1407,"c")+COUNTIF($G1407:$BP1407,"r0,c5")/2+COUNTIF($G1407:$BP1407,"p5,c5")/2</f>
        <v/>
      </c>
      <c r="BU1407" s="165">
        <f>COUNTIF($G1407:$BP1407,"KH")+COUNTIF($G1407:$BP1407,"TL")+COUNTIF($G1407:$BP1407,"L")</f>
        <v/>
      </c>
      <c r="BV1407" s="165" t="n"/>
      <c r="BW1407" s="165">
        <f>COUNTIF($G1407:$BP1407,"hh")</f>
        <v/>
      </c>
      <c r="BX1407" s="165">
        <f>COUNTIF($G1407:$BP1407,"nt7")</f>
        <v/>
      </c>
      <c r="BY1407" s="165">
        <f>COUNTIF($G1407:$BP1407,"P")+COUNTIF($G1407:$BP1407,"p5,a5")/2+COUNTIF($G1407:$BP1407,"p5,b5")/2+COUNTIF($G1407:$BP1407,"p5,c5")/2+COUNTIF($G1407:$BP1407,"p5,d5")/2</f>
        <v/>
      </c>
      <c r="BZ1407" s="166">
        <f>SUBTOTAL(9,BQ1407:BY1407)</f>
        <v/>
      </c>
      <c r="CA1407" s="167">
        <f>SUM(J1407,L1407,N1407,P1407,R1407,T1407,X1407,Z1407,AB1407,AD1407,AF1407,AH1407,AL1407,AN1407,AP1407,AR1407,AT1407,AV1407,AZ1407,BB1407,BD1407,BF1407,BH1407,BP1407)</f>
        <v/>
      </c>
      <c r="CB1407" s="168">
        <f>SUM(H1407,V1407,AJ1407,AX1407,BL1407)</f>
        <v/>
      </c>
      <c r="CC1407" s="24">
        <f>SUM(BJ1407,BN1407)</f>
        <v/>
      </c>
      <c r="CD1407" s="169">
        <f>IF(BZ1407&gt;25,4,IF(BZ1407&gt;18,3,IF(BZ1407&gt;12,2,IF(BZ1407&gt;4,1,0))))-BX1407-2+1</f>
        <v/>
      </c>
      <c r="CE1407" s="30" t="n"/>
      <c r="CF1407" s="169">
        <f>CD1407*CI1407</f>
        <v/>
      </c>
      <c r="CG1407" s="170">
        <f>F1407-BY1407+1</f>
        <v/>
      </c>
      <c r="CH1407" s="169">
        <f>CE1407*16</f>
        <v/>
      </c>
      <c r="CI1407" s="171">
        <f>VLOOKUP(A1407,[1]DATA!$A$6:$AI$331,34,0)</f>
        <v/>
      </c>
      <c r="CJ1407" s="172">
        <f>VLOOKUP(A1407,[2]CHAMCONG!A$7:CI$333,79,0)</f>
        <v/>
      </c>
      <c r="CK1407" s="173">
        <f>CJ1407-CA1407</f>
        <v/>
      </c>
    </row>
    <row r="1408">
      <c r="A1408" s="69" t="n"/>
      <c r="B1408" s="70" t="n"/>
      <c r="C1408" s="77" t="n"/>
      <c r="D1408" s="84" t="n"/>
      <c r="E1408" s="69" t="n"/>
      <c r="F1408" s="69" t="n"/>
      <c r="G1408" s="73" t="n"/>
      <c r="H1408" s="73" t="n"/>
      <c r="I1408" s="75" t="n"/>
      <c r="J1408" s="75" t="n"/>
      <c r="K1408" s="73" t="n"/>
      <c r="L1408" s="73" t="n"/>
      <c r="M1408" s="73" t="n"/>
      <c r="N1408" s="73" t="n"/>
      <c r="O1408" s="75" t="n"/>
      <c r="P1408" s="75" t="n"/>
      <c r="Q1408" s="73" t="n"/>
      <c r="R1408" s="73" t="n"/>
      <c r="S1408" s="73" t="n"/>
      <c r="T1408" s="73" t="n"/>
      <c r="U1408" s="73" t="n"/>
      <c r="V1408" s="73" t="n"/>
      <c r="W1408" s="73" t="n"/>
      <c r="X1408" s="73" t="n"/>
      <c r="Y1408" s="73" t="n"/>
      <c r="Z1408" s="73" t="n"/>
      <c r="AA1408" s="73" t="n"/>
      <c r="AB1408" s="73" t="n"/>
      <c r="AC1408" s="73" t="n"/>
      <c r="AD1408" s="73" t="n"/>
      <c r="AE1408" s="73" t="n"/>
      <c r="AF1408" s="73" t="n"/>
      <c r="AG1408" s="73" t="n"/>
      <c r="AH1408" s="73" t="n"/>
      <c r="AI1408" s="73" t="n"/>
      <c r="AJ1408" s="73" t="n"/>
      <c r="AK1408" s="73" t="n"/>
      <c r="AL1408" s="73" t="n"/>
      <c r="AM1408" s="73" t="n"/>
      <c r="AN1408" s="73" t="n"/>
      <c r="AO1408" s="73" t="n"/>
      <c r="AP1408" s="73" t="n"/>
      <c r="AQ1408" s="73" t="n"/>
      <c r="AR1408" s="73" t="n"/>
      <c r="AS1408" s="73" t="n"/>
      <c r="AT1408" s="73" t="n"/>
      <c r="AU1408" s="73" t="n"/>
      <c r="AV1408" s="73" t="n"/>
      <c r="AW1408" s="73" t="n"/>
      <c r="AX1408" s="73" t="n"/>
      <c r="AY1408" s="73" t="n"/>
      <c r="AZ1408" s="73" t="n"/>
      <c r="BA1408" s="73" t="n"/>
      <c r="BB1408" s="73" t="n"/>
      <c r="BC1408" s="73" t="n"/>
      <c r="BD1408" s="73" t="n"/>
      <c r="BE1408" s="73" t="n"/>
      <c r="BF1408" s="73" t="n"/>
      <c r="BG1408" s="73" t="n"/>
      <c r="BH1408" s="73" t="n"/>
      <c r="BI1408" s="73" t="n"/>
      <c r="BJ1408" s="73" t="n"/>
      <c r="BK1408" s="73" t="n"/>
      <c r="BL1408" s="73" t="n"/>
      <c r="BM1408" s="73" t="n"/>
      <c r="BN1408" s="73" t="n"/>
      <c r="BO1408" s="73" t="n"/>
      <c r="BP1408" s="73" t="n"/>
      <c r="BQ1408" s="165">
        <f>COUNTIF($G1408:$BP1408,"a")+COUNTIF($G1408:$BP1408,"r0,a5")/2+COUNTIF($G1408:$BP1408,"p5,a5")/2</f>
        <v/>
      </c>
      <c r="BR1408" s="165">
        <f>COUNTIF($G1408:$BP1408,"d")+COUNTIF($G1408:$BP1408,"r0,d5")/2+COUNTIF($G1408:$BP1408,"p5,d5")/2</f>
        <v/>
      </c>
      <c r="BS1408" s="165">
        <f>COUNTIF($G1408:$BP1408,"b")+COUNTIF($G1408:$BP1408,"r0,b5")/2+COUNTIF($G1408:$BP1408,"p5,b5")/2</f>
        <v/>
      </c>
      <c r="BT1408" s="165">
        <f>COUNTIF($G1408:$BP1408,"c")+COUNTIF($G1408:$BP1408,"r0,c5")/2+COUNTIF($G1408:$BP1408,"p5,c5")/2</f>
        <v/>
      </c>
      <c r="BU1408" s="165">
        <f>COUNTIF($G1408:$BP1408,"KH")+COUNTIF($G1408:$BP1408,"TL")+COUNTIF($G1408:$BP1408,"L")</f>
        <v/>
      </c>
      <c r="BV1408" s="165" t="n"/>
      <c r="BW1408" s="165">
        <f>COUNTIF($G1408:$BP1408,"hh")</f>
        <v/>
      </c>
      <c r="BX1408" s="165">
        <f>COUNTIF($G1408:$BP1408,"nt7")</f>
        <v/>
      </c>
      <c r="BY1408" s="165">
        <f>COUNTIF($G1408:$BP1408,"P")+COUNTIF($G1408:$BP1408,"p5,a5")/2+COUNTIF($G1408:$BP1408,"p5,b5")/2+COUNTIF($G1408:$BP1408,"p5,c5")/2+COUNTIF($G1408:$BP1408,"p5,d5")/2</f>
        <v/>
      </c>
      <c r="BZ1408" s="166">
        <f>SUBTOTAL(9,BQ1408:BY1408)</f>
        <v/>
      </c>
      <c r="CA1408" s="167">
        <f>SUM(J1408,L1408,N1408,P1408,R1408,T1408,X1408,Z1408,AB1408,AD1408,AF1408,AH1408,AL1408,AN1408,AP1408,AR1408,AT1408,AV1408,AZ1408,BB1408,BD1408,BF1408,BH1408,BP1408)</f>
        <v/>
      </c>
      <c r="CB1408" s="168">
        <f>SUM(H1408,V1408,AJ1408,AX1408,BL1408)</f>
        <v/>
      </c>
      <c r="CC1408" s="24">
        <f>SUM(BJ1408,BN1408)</f>
        <v/>
      </c>
      <c r="CD1408" s="169">
        <f>IF(BZ1408&gt;25,4,IF(BZ1408&gt;18,3,IF(BZ1408&gt;12,2,IF(BZ1408&gt;4,1,0))))-BX1408-2+1</f>
        <v/>
      </c>
      <c r="CE1408" s="30" t="n"/>
      <c r="CF1408" s="169">
        <f>CD1408*CI1408</f>
        <v/>
      </c>
      <c r="CG1408" s="170">
        <f>F1408-BY1408+1</f>
        <v/>
      </c>
      <c r="CH1408" s="169">
        <f>CE1408*16</f>
        <v/>
      </c>
      <c r="CI1408" s="171">
        <f>VLOOKUP(A1408,[1]DATA!$A$6:$AI$331,34,0)</f>
        <v/>
      </c>
      <c r="CJ1408" s="172">
        <f>VLOOKUP(A1408,[2]CHAMCONG!A$7:CI$333,79,0)</f>
        <v/>
      </c>
      <c r="CK1408" s="173">
        <f>CJ1408-CA1408</f>
        <v/>
      </c>
    </row>
    <row r="1409">
      <c r="A1409" s="69" t="n"/>
      <c r="B1409" s="70" t="n"/>
      <c r="C1409" s="77" t="n"/>
      <c r="D1409" s="84" t="n"/>
      <c r="E1409" s="69" t="n"/>
      <c r="F1409" s="69" t="n"/>
      <c r="G1409" s="73" t="n"/>
      <c r="H1409" s="73" t="n"/>
      <c r="I1409" s="75" t="n"/>
      <c r="J1409" s="75" t="n"/>
      <c r="K1409" s="73" t="n"/>
      <c r="L1409" s="73" t="n"/>
      <c r="M1409" s="73" t="n"/>
      <c r="N1409" s="73" t="n"/>
      <c r="O1409" s="75" t="n"/>
      <c r="P1409" s="75" t="n"/>
      <c r="Q1409" s="73" t="n"/>
      <c r="R1409" s="73" t="n"/>
      <c r="S1409" s="73" t="n"/>
      <c r="T1409" s="73" t="n"/>
      <c r="U1409" s="73" t="n"/>
      <c r="V1409" s="73" t="n"/>
      <c r="W1409" s="73" t="n"/>
      <c r="X1409" s="73" t="n"/>
      <c r="Y1409" s="73" t="n"/>
      <c r="Z1409" s="73" t="n"/>
      <c r="AA1409" s="73" t="n"/>
      <c r="AB1409" s="73" t="n"/>
      <c r="AC1409" s="73" t="n"/>
      <c r="AD1409" s="73" t="n"/>
      <c r="AE1409" s="73" t="n"/>
      <c r="AF1409" s="73" t="n"/>
      <c r="AG1409" s="73" t="n"/>
      <c r="AH1409" s="73" t="n"/>
      <c r="AI1409" s="73" t="n"/>
      <c r="AJ1409" s="73" t="n"/>
      <c r="AK1409" s="73" t="n"/>
      <c r="AL1409" s="73" t="n"/>
      <c r="AM1409" s="73" t="n"/>
      <c r="AN1409" s="73" t="n"/>
      <c r="AO1409" s="73" t="n"/>
      <c r="AP1409" s="73" t="n"/>
      <c r="AQ1409" s="73" t="n"/>
      <c r="AR1409" s="73" t="n"/>
      <c r="AS1409" s="73" t="n"/>
      <c r="AT1409" s="73" t="n"/>
      <c r="AU1409" s="73" t="n"/>
      <c r="AV1409" s="73" t="n"/>
      <c r="AW1409" s="73" t="n"/>
      <c r="AX1409" s="73" t="n"/>
      <c r="AY1409" s="73" t="n"/>
      <c r="AZ1409" s="73" t="n"/>
      <c r="BA1409" s="73" t="n"/>
      <c r="BB1409" s="73" t="n"/>
      <c r="BC1409" s="73" t="n"/>
      <c r="BD1409" s="73" t="n"/>
      <c r="BE1409" s="73" t="n"/>
      <c r="BF1409" s="73" t="n"/>
      <c r="BG1409" s="73" t="n"/>
      <c r="BH1409" s="73" t="n"/>
      <c r="BI1409" s="73" t="n"/>
      <c r="BJ1409" s="73" t="n"/>
      <c r="BK1409" s="73" t="n"/>
      <c r="BL1409" s="73" t="n"/>
      <c r="BM1409" s="73" t="n"/>
      <c r="BN1409" s="73" t="n"/>
      <c r="BO1409" s="73" t="n"/>
      <c r="BP1409" s="73" t="n"/>
      <c r="BQ1409" s="165">
        <f>COUNTIF($G1409:$BP1409,"a")+COUNTIF($G1409:$BP1409,"r0,a5")/2+COUNTIF($G1409:$BP1409,"p5,a5")/2</f>
        <v/>
      </c>
      <c r="BR1409" s="165">
        <f>COUNTIF($G1409:$BP1409,"d")+COUNTIF($G1409:$BP1409,"r0,d5")/2+COUNTIF($G1409:$BP1409,"p5,d5")/2</f>
        <v/>
      </c>
      <c r="BS1409" s="165">
        <f>COUNTIF($G1409:$BP1409,"b")+COUNTIF($G1409:$BP1409,"r0,b5")/2+COUNTIF($G1409:$BP1409,"p5,b5")/2</f>
        <v/>
      </c>
      <c r="BT1409" s="165">
        <f>COUNTIF($G1409:$BP1409,"c")+COUNTIF($G1409:$BP1409,"r0,c5")/2+COUNTIF($G1409:$BP1409,"p5,c5")/2</f>
        <v/>
      </c>
      <c r="BU1409" s="165">
        <f>COUNTIF($G1409:$BP1409,"KH")+COUNTIF($G1409:$BP1409,"TL")+COUNTIF($G1409:$BP1409,"L")</f>
        <v/>
      </c>
      <c r="BV1409" s="165" t="n"/>
      <c r="BW1409" s="165">
        <f>COUNTIF($G1409:$BP1409,"hh")</f>
        <v/>
      </c>
      <c r="BX1409" s="165">
        <f>COUNTIF($G1409:$BP1409,"nt7")</f>
        <v/>
      </c>
      <c r="BY1409" s="165">
        <f>COUNTIF($G1409:$BP1409,"P")+COUNTIF($G1409:$BP1409,"p5,a5")/2+COUNTIF($G1409:$BP1409,"p5,b5")/2+COUNTIF($G1409:$BP1409,"p5,c5")/2+COUNTIF($G1409:$BP1409,"p5,d5")/2</f>
        <v/>
      </c>
      <c r="BZ1409" s="166">
        <f>SUBTOTAL(9,BQ1409:BY1409)</f>
        <v/>
      </c>
      <c r="CA1409" s="167">
        <f>SUM(J1409,L1409,N1409,P1409,R1409,T1409,X1409,Z1409,AB1409,AD1409,AF1409,AH1409,AL1409,AN1409,AP1409,AR1409,AT1409,AV1409,AZ1409,BB1409,BD1409,BF1409,BH1409,BP1409)</f>
        <v/>
      </c>
      <c r="CB1409" s="168">
        <f>SUM(H1409,V1409,AJ1409,AX1409,BL1409)</f>
        <v/>
      </c>
      <c r="CC1409" s="24">
        <f>SUM(BJ1409,BN1409)</f>
        <v/>
      </c>
      <c r="CD1409" s="169">
        <f>IF(BZ1409&gt;25,4,IF(BZ1409&gt;18,3,IF(BZ1409&gt;12,2,IF(BZ1409&gt;4,1,0))))-BX1409-2+1</f>
        <v/>
      </c>
      <c r="CE1409" s="30" t="n"/>
      <c r="CF1409" s="169">
        <f>CD1409*CI1409</f>
        <v/>
      </c>
      <c r="CG1409" s="170">
        <f>F1409-BY1409+1</f>
        <v/>
      </c>
      <c r="CH1409" s="169">
        <f>CE1409*16</f>
        <v/>
      </c>
      <c r="CI1409" s="171">
        <f>VLOOKUP(A1409,[1]DATA!$A$6:$AI$331,34,0)</f>
        <v/>
      </c>
      <c r="CJ1409" s="172">
        <f>VLOOKUP(A1409,[2]CHAMCONG!A$7:CI$333,79,0)</f>
        <v/>
      </c>
      <c r="CK1409" s="173">
        <f>CJ1409-CA1409</f>
        <v/>
      </c>
    </row>
    <row r="1410">
      <c r="A1410" s="69" t="n"/>
      <c r="B1410" s="70" t="n"/>
      <c r="C1410" s="77" t="n"/>
      <c r="D1410" s="84" t="n"/>
      <c r="E1410" s="69" t="n"/>
      <c r="F1410" s="69" t="n"/>
      <c r="G1410" s="73" t="n"/>
      <c r="H1410" s="73" t="n"/>
      <c r="I1410" s="75" t="n"/>
      <c r="J1410" s="75" t="n"/>
      <c r="K1410" s="73" t="n"/>
      <c r="L1410" s="73" t="n"/>
      <c r="M1410" s="73" t="n"/>
      <c r="N1410" s="73" t="n"/>
      <c r="O1410" s="75" t="n"/>
      <c r="P1410" s="75" t="n"/>
      <c r="Q1410" s="73" t="n"/>
      <c r="R1410" s="73" t="n"/>
      <c r="S1410" s="73" t="n"/>
      <c r="T1410" s="73" t="n"/>
      <c r="U1410" s="73" t="n"/>
      <c r="V1410" s="73" t="n"/>
      <c r="W1410" s="73" t="n"/>
      <c r="X1410" s="73" t="n"/>
      <c r="Y1410" s="73" t="n"/>
      <c r="Z1410" s="73" t="n"/>
      <c r="AA1410" s="73" t="n"/>
      <c r="AB1410" s="73" t="n"/>
      <c r="AC1410" s="73" t="n"/>
      <c r="AD1410" s="73" t="n"/>
      <c r="AE1410" s="73" t="n"/>
      <c r="AF1410" s="73" t="n"/>
      <c r="AG1410" s="73" t="n"/>
      <c r="AH1410" s="73" t="n"/>
      <c r="AI1410" s="73" t="n"/>
      <c r="AJ1410" s="73" t="n"/>
      <c r="AK1410" s="73" t="n"/>
      <c r="AL1410" s="73" t="n"/>
      <c r="AM1410" s="73" t="n"/>
      <c r="AN1410" s="73" t="n"/>
      <c r="AO1410" s="73" t="n"/>
      <c r="AP1410" s="73" t="n"/>
      <c r="AQ1410" s="73" t="n"/>
      <c r="AR1410" s="73" t="n"/>
      <c r="AS1410" s="73" t="n"/>
      <c r="AT1410" s="73" t="n"/>
      <c r="AU1410" s="73" t="n"/>
      <c r="AV1410" s="73" t="n"/>
      <c r="AW1410" s="73" t="n"/>
      <c r="AX1410" s="73" t="n"/>
      <c r="AY1410" s="73" t="n"/>
      <c r="AZ1410" s="73" t="n"/>
      <c r="BA1410" s="73" t="n"/>
      <c r="BB1410" s="73" t="n"/>
      <c r="BC1410" s="73" t="n"/>
      <c r="BD1410" s="73" t="n"/>
      <c r="BE1410" s="73" t="n"/>
      <c r="BF1410" s="73" t="n"/>
      <c r="BG1410" s="73" t="n"/>
      <c r="BH1410" s="73" t="n"/>
      <c r="BI1410" s="73" t="n"/>
      <c r="BJ1410" s="73" t="n"/>
      <c r="BK1410" s="73" t="n"/>
      <c r="BL1410" s="73" t="n"/>
      <c r="BM1410" s="73" t="n"/>
      <c r="BN1410" s="73" t="n"/>
      <c r="BO1410" s="73" t="n"/>
      <c r="BP1410" s="73" t="n"/>
      <c r="BQ1410" s="165">
        <f>COUNTIF($G1410:$BP1410,"a")+COUNTIF($G1410:$BP1410,"r0,a5")/2+COUNTIF($G1410:$BP1410,"p5,a5")/2</f>
        <v/>
      </c>
      <c r="BR1410" s="165">
        <f>COUNTIF($G1410:$BP1410,"d")+COUNTIF($G1410:$BP1410,"r0,d5")/2+COUNTIF($G1410:$BP1410,"p5,d5")/2</f>
        <v/>
      </c>
      <c r="BS1410" s="165">
        <f>COUNTIF($G1410:$BP1410,"b")+COUNTIF($G1410:$BP1410,"r0,b5")/2+COUNTIF($G1410:$BP1410,"p5,b5")/2</f>
        <v/>
      </c>
      <c r="BT1410" s="165">
        <f>COUNTIF($G1410:$BP1410,"c")+COUNTIF($G1410:$BP1410,"r0,c5")/2+COUNTIF($G1410:$BP1410,"p5,c5")/2</f>
        <v/>
      </c>
      <c r="BU1410" s="165">
        <f>COUNTIF($G1410:$BP1410,"KH")+COUNTIF($G1410:$BP1410,"TL")+COUNTIF($G1410:$BP1410,"L")</f>
        <v/>
      </c>
      <c r="BV1410" s="165" t="n"/>
      <c r="BW1410" s="165">
        <f>COUNTIF($G1410:$BP1410,"hh")</f>
        <v/>
      </c>
      <c r="BX1410" s="165">
        <f>COUNTIF($G1410:$BP1410,"nt7")</f>
        <v/>
      </c>
      <c r="BY1410" s="165">
        <f>COUNTIF($G1410:$BP1410,"P")+COUNTIF($G1410:$BP1410,"p5,a5")/2+COUNTIF($G1410:$BP1410,"p5,b5")/2+COUNTIF($G1410:$BP1410,"p5,c5")/2+COUNTIF($G1410:$BP1410,"p5,d5")/2</f>
        <v/>
      </c>
      <c r="BZ1410" s="166">
        <f>SUBTOTAL(9,BQ1410:BY1410)</f>
        <v/>
      </c>
      <c r="CA1410" s="167">
        <f>SUM(J1410,L1410,N1410,P1410,R1410,T1410,X1410,Z1410,AB1410,AD1410,AF1410,AH1410,AL1410,AN1410,AP1410,AR1410,AT1410,AV1410,AZ1410,BB1410,BD1410,BF1410,BH1410,BP1410)</f>
        <v/>
      </c>
      <c r="CB1410" s="168">
        <f>SUM(H1410,V1410,AJ1410,AX1410,BL1410)</f>
        <v/>
      </c>
      <c r="CC1410" s="24">
        <f>SUM(BJ1410,BN1410)</f>
        <v/>
      </c>
      <c r="CD1410" s="169">
        <f>IF(BZ1410&gt;25,4,IF(BZ1410&gt;18,3,IF(BZ1410&gt;12,2,IF(BZ1410&gt;4,1,0))))-BX1410-2+1</f>
        <v/>
      </c>
      <c r="CE1410" s="30" t="n"/>
      <c r="CF1410" s="169">
        <f>CD1410*CI1410</f>
        <v/>
      </c>
      <c r="CG1410" s="170">
        <f>F1410-BY1410+1</f>
        <v/>
      </c>
      <c r="CH1410" s="169">
        <f>CE1410*16</f>
        <v/>
      </c>
      <c r="CI1410" s="171">
        <f>VLOOKUP(A1410,[1]DATA!$A$6:$AI$331,34,0)</f>
        <v/>
      </c>
      <c r="CJ1410" s="172">
        <f>VLOOKUP(A1410,[2]CHAMCONG!A$7:CI$333,79,0)</f>
        <v/>
      </c>
      <c r="CK1410" s="173">
        <f>CJ1410-CA1410</f>
        <v/>
      </c>
    </row>
    <row r="1411">
      <c r="A1411" s="69" t="n"/>
      <c r="B1411" s="70" t="n"/>
      <c r="C1411" s="77" t="n"/>
      <c r="D1411" s="84" t="n"/>
      <c r="E1411" s="69" t="n"/>
      <c r="F1411" s="69" t="n"/>
      <c r="G1411" s="73" t="n"/>
      <c r="H1411" s="73" t="n"/>
      <c r="I1411" s="75" t="n"/>
      <c r="J1411" s="75" t="n"/>
      <c r="K1411" s="73" t="n"/>
      <c r="L1411" s="73" t="n"/>
      <c r="M1411" s="73" t="n"/>
      <c r="N1411" s="73" t="n"/>
      <c r="O1411" s="75" t="n"/>
      <c r="P1411" s="75" t="n"/>
      <c r="Q1411" s="73" t="n"/>
      <c r="R1411" s="73" t="n"/>
      <c r="S1411" s="73" t="n"/>
      <c r="T1411" s="73" t="n"/>
      <c r="U1411" s="73" t="n"/>
      <c r="V1411" s="73" t="n"/>
      <c r="W1411" s="73" t="n"/>
      <c r="X1411" s="73" t="n"/>
      <c r="Y1411" s="73" t="n"/>
      <c r="Z1411" s="73" t="n"/>
      <c r="AA1411" s="73" t="n"/>
      <c r="AB1411" s="73" t="n"/>
      <c r="AC1411" s="73" t="n"/>
      <c r="AD1411" s="73" t="n"/>
      <c r="AE1411" s="73" t="n"/>
      <c r="AF1411" s="73" t="n"/>
      <c r="AG1411" s="73" t="n"/>
      <c r="AH1411" s="73" t="n"/>
      <c r="AI1411" s="73" t="n"/>
      <c r="AJ1411" s="73" t="n"/>
      <c r="AK1411" s="73" t="n"/>
      <c r="AL1411" s="73" t="n"/>
      <c r="AM1411" s="73" t="n"/>
      <c r="AN1411" s="73" t="n"/>
      <c r="AO1411" s="73" t="n"/>
      <c r="AP1411" s="73" t="n"/>
      <c r="AQ1411" s="73" t="n"/>
      <c r="AR1411" s="73" t="n"/>
      <c r="AS1411" s="73" t="n"/>
      <c r="AT1411" s="73" t="n"/>
      <c r="AU1411" s="73" t="n"/>
      <c r="AV1411" s="73" t="n"/>
      <c r="AW1411" s="73" t="n"/>
      <c r="AX1411" s="73" t="n"/>
      <c r="AY1411" s="73" t="n"/>
      <c r="AZ1411" s="73" t="n"/>
      <c r="BA1411" s="73" t="n"/>
      <c r="BB1411" s="73" t="n"/>
      <c r="BC1411" s="73" t="n"/>
      <c r="BD1411" s="73" t="n"/>
      <c r="BE1411" s="73" t="n"/>
      <c r="BF1411" s="73" t="n"/>
      <c r="BG1411" s="73" t="n"/>
      <c r="BH1411" s="73" t="n"/>
      <c r="BI1411" s="73" t="n"/>
      <c r="BJ1411" s="73" t="n"/>
      <c r="BK1411" s="73" t="n"/>
      <c r="BL1411" s="73" t="n"/>
      <c r="BM1411" s="73" t="n"/>
      <c r="BN1411" s="73" t="n"/>
      <c r="BO1411" s="73" t="n"/>
      <c r="BP1411" s="73" t="n"/>
      <c r="BQ1411" s="165">
        <f>COUNTIF($G1411:$BP1411,"a")+COUNTIF($G1411:$BP1411,"r0,a5")/2+COUNTIF($G1411:$BP1411,"p5,a5")/2</f>
        <v/>
      </c>
      <c r="BR1411" s="165">
        <f>COUNTIF($G1411:$BP1411,"d")+COUNTIF($G1411:$BP1411,"r0,d5")/2+COUNTIF($G1411:$BP1411,"p5,d5")/2</f>
        <v/>
      </c>
      <c r="BS1411" s="165">
        <f>COUNTIF($G1411:$BP1411,"b")+COUNTIF($G1411:$BP1411,"r0,b5")/2+COUNTIF($G1411:$BP1411,"p5,b5")/2</f>
        <v/>
      </c>
      <c r="BT1411" s="165">
        <f>COUNTIF($G1411:$BP1411,"c")+COUNTIF($G1411:$BP1411,"r0,c5")/2+COUNTIF($G1411:$BP1411,"p5,c5")/2</f>
        <v/>
      </c>
      <c r="BU1411" s="165">
        <f>COUNTIF($G1411:$BP1411,"KH")+COUNTIF($G1411:$BP1411,"TL")+COUNTIF($G1411:$BP1411,"L")</f>
        <v/>
      </c>
      <c r="BV1411" s="165" t="n"/>
      <c r="BW1411" s="165">
        <f>COUNTIF($G1411:$BP1411,"hh")</f>
        <v/>
      </c>
      <c r="BX1411" s="165">
        <f>COUNTIF($G1411:$BP1411,"nt7")</f>
        <v/>
      </c>
      <c r="BY1411" s="165">
        <f>COUNTIF($G1411:$BP1411,"P")+COUNTIF($G1411:$BP1411,"p5,a5")/2+COUNTIF($G1411:$BP1411,"p5,b5")/2+COUNTIF($G1411:$BP1411,"p5,c5")/2+COUNTIF($G1411:$BP1411,"p5,d5")/2</f>
        <v/>
      </c>
      <c r="BZ1411" s="166">
        <f>SUBTOTAL(9,BQ1411:BY1411)</f>
        <v/>
      </c>
      <c r="CA1411" s="167">
        <f>SUM(J1411,L1411,N1411,P1411,R1411,T1411,X1411,Z1411,AB1411,AD1411,AF1411,AH1411,AL1411,AN1411,AP1411,AR1411,AT1411,AV1411,AZ1411,BB1411,BD1411,BF1411,BH1411,BP1411)</f>
        <v/>
      </c>
      <c r="CB1411" s="168">
        <f>SUM(H1411,V1411,AJ1411,AX1411,BL1411)</f>
        <v/>
      </c>
      <c r="CC1411" s="24">
        <f>SUM(BJ1411,BN1411)</f>
        <v/>
      </c>
      <c r="CD1411" s="169">
        <f>IF(BZ1411&gt;25,4,IF(BZ1411&gt;18,3,IF(BZ1411&gt;12,2,IF(BZ1411&gt;4,1,0))))-BX1411-2+1</f>
        <v/>
      </c>
      <c r="CE1411" s="30" t="n"/>
      <c r="CF1411" s="169">
        <f>CD1411*CI1411</f>
        <v/>
      </c>
      <c r="CG1411" s="170">
        <f>F1411-BY1411+1</f>
        <v/>
      </c>
      <c r="CH1411" s="169">
        <f>CE1411*16</f>
        <v/>
      </c>
      <c r="CI1411" s="171">
        <f>VLOOKUP(A1411,[1]DATA!$A$6:$AI$331,34,0)</f>
        <v/>
      </c>
      <c r="CJ1411" s="172">
        <f>VLOOKUP(A1411,[2]CHAMCONG!A$7:CI$333,79,0)</f>
        <v/>
      </c>
      <c r="CK1411" s="173">
        <f>CJ1411-CA1411</f>
        <v/>
      </c>
    </row>
    <row r="1412">
      <c r="A1412" s="69" t="n"/>
      <c r="B1412" s="70" t="n"/>
      <c r="C1412" s="77" t="n"/>
      <c r="D1412" s="84" t="n"/>
      <c r="E1412" s="69" t="n"/>
      <c r="F1412" s="69" t="n"/>
      <c r="G1412" s="73" t="n"/>
      <c r="H1412" s="73" t="n"/>
      <c r="I1412" s="75" t="n"/>
      <c r="J1412" s="75" t="n"/>
      <c r="K1412" s="73" t="n"/>
      <c r="L1412" s="73" t="n"/>
      <c r="M1412" s="73" t="n"/>
      <c r="N1412" s="73" t="n"/>
      <c r="O1412" s="75" t="n"/>
      <c r="P1412" s="75" t="n"/>
      <c r="Q1412" s="73" t="n"/>
      <c r="R1412" s="73" t="n"/>
      <c r="S1412" s="73" t="n"/>
      <c r="T1412" s="73" t="n"/>
      <c r="U1412" s="73" t="n"/>
      <c r="V1412" s="73" t="n"/>
      <c r="W1412" s="73" t="n"/>
      <c r="X1412" s="73" t="n"/>
      <c r="Y1412" s="73" t="n"/>
      <c r="Z1412" s="73" t="n"/>
      <c r="AA1412" s="73" t="n"/>
      <c r="AB1412" s="73" t="n"/>
      <c r="AC1412" s="73" t="n"/>
      <c r="AD1412" s="73" t="n"/>
      <c r="AE1412" s="73" t="n"/>
      <c r="AF1412" s="73" t="n"/>
      <c r="AG1412" s="73" t="n"/>
      <c r="AH1412" s="73" t="n"/>
      <c r="AI1412" s="73" t="n"/>
      <c r="AJ1412" s="73" t="n"/>
      <c r="AK1412" s="73" t="n"/>
      <c r="AL1412" s="73" t="n"/>
      <c r="AM1412" s="73" t="n"/>
      <c r="AN1412" s="73" t="n"/>
      <c r="AO1412" s="73" t="n"/>
      <c r="AP1412" s="73" t="n"/>
      <c r="AQ1412" s="73" t="n"/>
      <c r="AR1412" s="73" t="n"/>
      <c r="AS1412" s="73" t="n"/>
      <c r="AT1412" s="73" t="n"/>
      <c r="AU1412" s="73" t="n"/>
      <c r="AV1412" s="73" t="n"/>
      <c r="AW1412" s="73" t="n"/>
      <c r="AX1412" s="73" t="n"/>
      <c r="AY1412" s="73" t="n"/>
      <c r="AZ1412" s="73" t="n"/>
      <c r="BA1412" s="73" t="n"/>
      <c r="BB1412" s="73" t="n"/>
      <c r="BC1412" s="73" t="n"/>
      <c r="BD1412" s="73" t="n"/>
      <c r="BE1412" s="73" t="n"/>
      <c r="BF1412" s="73" t="n"/>
      <c r="BG1412" s="73" t="n"/>
      <c r="BH1412" s="73" t="n"/>
      <c r="BI1412" s="73" t="n"/>
      <c r="BJ1412" s="73" t="n"/>
      <c r="BK1412" s="73" t="n"/>
      <c r="BL1412" s="73" t="n"/>
      <c r="BM1412" s="73" t="n"/>
      <c r="BN1412" s="73" t="n"/>
      <c r="BO1412" s="73" t="n"/>
      <c r="BP1412" s="73" t="n"/>
      <c r="BQ1412" s="165">
        <f>COUNTIF($G1412:$BP1412,"a")+COUNTIF($G1412:$BP1412,"r0,a5")/2+COUNTIF($G1412:$BP1412,"p5,a5")/2</f>
        <v/>
      </c>
      <c r="BR1412" s="165">
        <f>COUNTIF($G1412:$BP1412,"d")+COUNTIF($G1412:$BP1412,"r0,d5")/2+COUNTIF($G1412:$BP1412,"p5,d5")/2</f>
        <v/>
      </c>
      <c r="BS1412" s="165">
        <f>COUNTIF($G1412:$BP1412,"b")+COUNTIF($G1412:$BP1412,"r0,b5")/2+COUNTIF($G1412:$BP1412,"p5,b5")/2</f>
        <v/>
      </c>
      <c r="BT1412" s="165">
        <f>COUNTIF($G1412:$BP1412,"c")+COUNTIF($G1412:$BP1412,"r0,c5")/2+COUNTIF($G1412:$BP1412,"p5,c5")/2</f>
        <v/>
      </c>
      <c r="BU1412" s="165">
        <f>COUNTIF($G1412:$BP1412,"KH")+COUNTIF($G1412:$BP1412,"TL")+COUNTIF($G1412:$BP1412,"L")</f>
        <v/>
      </c>
      <c r="BV1412" s="165" t="n"/>
      <c r="BW1412" s="165">
        <f>COUNTIF($G1412:$BP1412,"hh")</f>
        <v/>
      </c>
      <c r="BX1412" s="165">
        <f>COUNTIF($G1412:$BP1412,"nt7")</f>
        <v/>
      </c>
      <c r="BY1412" s="165">
        <f>COUNTIF($G1412:$BP1412,"P")+COUNTIF($G1412:$BP1412,"p5,a5")/2+COUNTIF($G1412:$BP1412,"p5,b5")/2+COUNTIF($G1412:$BP1412,"p5,c5")/2+COUNTIF($G1412:$BP1412,"p5,d5")/2</f>
        <v/>
      </c>
      <c r="BZ1412" s="166">
        <f>SUBTOTAL(9,BQ1412:BY1412)</f>
        <v/>
      </c>
      <c r="CA1412" s="167">
        <f>SUM(J1412,L1412,N1412,P1412,R1412,T1412,X1412,Z1412,AB1412,AD1412,AF1412,AH1412,AL1412,AN1412,AP1412,AR1412,AT1412,AV1412,AZ1412,BB1412,BD1412,BF1412,BH1412,BP1412)</f>
        <v/>
      </c>
      <c r="CB1412" s="168">
        <f>SUM(H1412,V1412,AJ1412,AX1412,BL1412)</f>
        <v/>
      </c>
      <c r="CC1412" s="24">
        <f>SUM(BJ1412,BN1412)</f>
        <v/>
      </c>
      <c r="CD1412" s="169">
        <f>IF(BZ1412&gt;25,4,IF(BZ1412&gt;18,3,IF(BZ1412&gt;12,2,IF(BZ1412&gt;4,1,0))))-BX1412-2+1</f>
        <v/>
      </c>
      <c r="CE1412" s="30" t="n"/>
      <c r="CF1412" s="169">
        <f>CD1412*CI1412</f>
        <v/>
      </c>
      <c r="CG1412" s="170">
        <f>F1412-BY1412+1</f>
        <v/>
      </c>
      <c r="CH1412" s="169">
        <f>CE1412*16</f>
        <v/>
      </c>
      <c r="CI1412" s="171">
        <f>VLOOKUP(A1412,[1]DATA!$A$6:$AI$331,34,0)</f>
        <v/>
      </c>
      <c r="CJ1412" s="172">
        <f>VLOOKUP(A1412,[2]CHAMCONG!A$7:CI$333,79,0)</f>
        <v/>
      </c>
      <c r="CK1412" s="173">
        <f>CJ1412-CA1412</f>
        <v/>
      </c>
    </row>
    <row r="1413">
      <c r="A1413" s="69" t="n"/>
      <c r="B1413" s="70" t="n"/>
      <c r="C1413" s="77" t="n"/>
      <c r="D1413" s="84" t="n"/>
      <c r="E1413" s="69" t="n"/>
      <c r="F1413" s="69" t="n"/>
      <c r="G1413" s="73" t="n"/>
      <c r="H1413" s="73" t="n"/>
      <c r="I1413" s="75" t="n"/>
      <c r="J1413" s="75" t="n"/>
      <c r="K1413" s="73" t="n"/>
      <c r="L1413" s="73" t="n"/>
      <c r="M1413" s="73" t="n"/>
      <c r="N1413" s="73" t="n"/>
      <c r="O1413" s="75" t="n"/>
      <c r="P1413" s="75" t="n"/>
      <c r="Q1413" s="73" t="n"/>
      <c r="R1413" s="73" t="n"/>
      <c r="S1413" s="73" t="n"/>
      <c r="T1413" s="73" t="n"/>
      <c r="U1413" s="73" t="n"/>
      <c r="V1413" s="73" t="n"/>
      <c r="W1413" s="73" t="n"/>
      <c r="X1413" s="73" t="n"/>
      <c r="Y1413" s="73" t="n"/>
      <c r="Z1413" s="73" t="n"/>
      <c r="AA1413" s="73" t="n"/>
      <c r="AB1413" s="73" t="n"/>
      <c r="AC1413" s="73" t="n"/>
      <c r="AD1413" s="73" t="n"/>
      <c r="AE1413" s="73" t="n"/>
      <c r="AF1413" s="73" t="n"/>
      <c r="AG1413" s="73" t="n"/>
      <c r="AH1413" s="73" t="n"/>
      <c r="AI1413" s="73" t="n"/>
      <c r="AJ1413" s="73" t="n"/>
      <c r="AK1413" s="73" t="n"/>
      <c r="AL1413" s="73" t="n"/>
      <c r="AM1413" s="73" t="n"/>
      <c r="AN1413" s="73" t="n"/>
      <c r="AO1413" s="73" t="n"/>
      <c r="AP1413" s="73" t="n"/>
      <c r="AQ1413" s="73" t="n"/>
      <c r="AR1413" s="73" t="n"/>
      <c r="AS1413" s="73" t="n"/>
      <c r="AT1413" s="73" t="n"/>
      <c r="AU1413" s="73" t="n"/>
      <c r="AV1413" s="73" t="n"/>
      <c r="AW1413" s="73" t="n"/>
      <c r="AX1413" s="73" t="n"/>
      <c r="AY1413" s="73" t="n"/>
      <c r="AZ1413" s="73" t="n"/>
      <c r="BA1413" s="73" t="n"/>
      <c r="BB1413" s="73" t="n"/>
      <c r="BC1413" s="73" t="n"/>
      <c r="BD1413" s="73" t="n"/>
      <c r="BE1413" s="73" t="n"/>
      <c r="BF1413" s="73" t="n"/>
      <c r="BG1413" s="73" t="n"/>
      <c r="BH1413" s="73" t="n"/>
      <c r="BI1413" s="73" t="n"/>
      <c r="BJ1413" s="73" t="n"/>
      <c r="BK1413" s="73" t="n"/>
      <c r="BL1413" s="73" t="n"/>
      <c r="BM1413" s="73" t="n"/>
      <c r="BN1413" s="73" t="n"/>
      <c r="BO1413" s="73" t="n"/>
      <c r="BP1413" s="73" t="n"/>
      <c r="BQ1413" s="165">
        <f>COUNTIF($G1413:$BP1413,"a")+COUNTIF($G1413:$BP1413,"r0,a5")/2+COUNTIF($G1413:$BP1413,"p5,a5")/2</f>
        <v/>
      </c>
      <c r="BR1413" s="165">
        <f>COUNTIF($G1413:$BP1413,"d")+COUNTIF($G1413:$BP1413,"r0,d5")/2+COUNTIF($G1413:$BP1413,"p5,d5")/2</f>
        <v/>
      </c>
      <c r="BS1413" s="165">
        <f>COUNTIF($G1413:$BP1413,"b")+COUNTIF($G1413:$BP1413,"r0,b5")/2+COUNTIF($G1413:$BP1413,"p5,b5")/2</f>
        <v/>
      </c>
      <c r="BT1413" s="165">
        <f>COUNTIF($G1413:$BP1413,"c")+COUNTIF($G1413:$BP1413,"r0,c5")/2+COUNTIF($G1413:$BP1413,"p5,c5")/2</f>
        <v/>
      </c>
      <c r="BU1413" s="165">
        <f>COUNTIF($G1413:$BP1413,"KH")+COUNTIF($G1413:$BP1413,"TL")+COUNTIF($G1413:$BP1413,"L")</f>
        <v/>
      </c>
      <c r="BV1413" s="165" t="n"/>
      <c r="BW1413" s="165">
        <f>COUNTIF($G1413:$BP1413,"hh")</f>
        <v/>
      </c>
      <c r="BX1413" s="165">
        <f>COUNTIF($G1413:$BP1413,"nt7")</f>
        <v/>
      </c>
      <c r="BY1413" s="165">
        <f>COUNTIF($G1413:$BP1413,"P")+COUNTIF($G1413:$BP1413,"p5,a5")/2+COUNTIF($G1413:$BP1413,"p5,b5")/2+COUNTIF($G1413:$BP1413,"p5,c5")/2+COUNTIF($G1413:$BP1413,"p5,d5")/2</f>
        <v/>
      </c>
      <c r="BZ1413" s="166">
        <f>SUBTOTAL(9,BQ1413:BY1413)</f>
        <v/>
      </c>
      <c r="CA1413" s="167">
        <f>SUM(J1413,L1413,N1413,P1413,R1413,T1413,X1413,Z1413,AB1413,AD1413,AF1413,AH1413,AL1413,AN1413,AP1413,AR1413,AT1413,AV1413,AZ1413,BB1413,BD1413,BF1413,BH1413,BP1413)</f>
        <v/>
      </c>
      <c r="CB1413" s="168">
        <f>SUM(H1413,V1413,AJ1413,AX1413,BL1413)</f>
        <v/>
      </c>
      <c r="CC1413" s="24">
        <f>SUM(BJ1413,BN1413)</f>
        <v/>
      </c>
      <c r="CD1413" s="169">
        <f>IF(BZ1413&gt;25,4,IF(BZ1413&gt;18,3,IF(BZ1413&gt;12,2,IF(BZ1413&gt;4,1,0))))-BX1413-2+1</f>
        <v/>
      </c>
      <c r="CE1413" s="30" t="n"/>
      <c r="CF1413" s="169">
        <f>CD1413*CI1413</f>
        <v/>
      </c>
      <c r="CG1413" s="170">
        <f>F1413-BY1413+1</f>
        <v/>
      </c>
      <c r="CH1413" s="169">
        <f>CE1413*16</f>
        <v/>
      </c>
      <c r="CI1413" s="171">
        <f>VLOOKUP(A1413,[1]DATA!$A$6:$AI$331,34,0)</f>
        <v/>
      </c>
      <c r="CJ1413" s="172">
        <f>VLOOKUP(A1413,[2]CHAMCONG!A$7:CI$333,79,0)</f>
        <v/>
      </c>
      <c r="CK1413" s="173">
        <f>CJ1413-CA1413</f>
        <v/>
      </c>
    </row>
    <row r="1414">
      <c r="A1414" s="69" t="n"/>
      <c r="B1414" s="70" t="n"/>
      <c r="C1414" s="77" t="n"/>
      <c r="D1414" s="84" t="n"/>
      <c r="E1414" s="69" t="n"/>
      <c r="F1414" s="69" t="n"/>
      <c r="G1414" s="73" t="n"/>
      <c r="H1414" s="73" t="n"/>
      <c r="I1414" s="75" t="n"/>
      <c r="J1414" s="75" t="n"/>
      <c r="K1414" s="73" t="n"/>
      <c r="L1414" s="73" t="n"/>
      <c r="M1414" s="73" t="n"/>
      <c r="N1414" s="73" t="n"/>
      <c r="O1414" s="75" t="n"/>
      <c r="P1414" s="75" t="n"/>
      <c r="Q1414" s="73" t="n"/>
      <c r="R1414" s="73" t="n"/>
      <c r="S1414" s="73" t="n"/>
      <c r="T1414" s="73" t="n"/>
      <c r="U1414" s="73" t="n"/>
      <c r="V1414" s="73" t="n"/>
      <c r="W1414" s="73" t="n"/>
      <c r="X1414" s="73" t="n"/>
      <c r="Y1414" s="73" t="n"/>
      <c r="Z1414" s="73" t="n"/>
      <c r="AA1414" s="73" t="n"/>
      <c r="AB1414" s="73" t="n"/>
      <c r="AC1414" s="73" t="n"/>
      <c r="AD1414" s="73" t="n"/>
      <c r="AE1414" s="73" t="n"/>
      <c r="AF1414" s="73" t="n"/>
      <c r="AG1414" s="73" t="n"/>
      <c r="AH1414" s="73" t="n"/>
      <c r="AI1414" s="73" t="n"/>
      <c r="AJ1414" s="73" t="n"/>
      <c r="AK1414" s="73" t="n"/>
      <c r="AL1414" s="73" t="n"/>
      <c r="AM1414" s="73" t="n"/>
      <c r="AN1414" s="73" t="n"/>
      <c r="AO1414" s="73" t="n"/>
      <c r="AP1414" s="73" t="n"/>
      <c r="AQ1414" s="73" t="n"/>
      <c r="AR1414" s="73" t="n"/>
      <c r="AS1414" s="73" t="n"/>
      <c r="AT1414" s="73" t="n"/>
      <c r="AU1414" s="73" t="n"/>
      <c r="AV1414" s="73" t="n"/>
      <c r="AW1414" s="73" t="n"/>
      <c r="AX1414" s="73" t="n"/>
      <c r="AY1414" s="73" t="n"/>
      <c r="AZ1414" s="73" t="n"/>
      <c r="BA1414" s="73" t="n"/>
      <c r="BB1414" s="73" t="n"/>
      <c r="BC1414" s="73" t="n"/>
      <c r="BD1414" s="73" t="n"/>
      <c r="BE1414" s="73" t="n"/>
      <c r="BF1414" s="73" t="n"/>
      <c r="BG1414" s="73" t="n"/>
      <c r="BH1414" s="73" t="n"/>
      <c r="BI1414" s="73" t="n"/>
      <c r="BJ1414" s="73" t="n"/>
      <c r="BK1414" s="73" t="n"/>
      <c r="BL1414" s="73" t="n"/>
      <c r="BM1414" s="73" t="n"/>
      <c r="BN1414" s="73" t="n"/>
      <c r="BO1414" s="73" t="n"/>
      <c r="BP1414" s="73" t="n"/>
      <c r="BQ1414" s="165">
        <f>COUNTIF($G1414:$BP1414,"a")+COUNTIF($G1414:$BP1414,"r0,a5")/2+COUNTIF($G1414:$BP1414,"p5,a5")/2</f>
        <v/>
      </c>
      <c r="BR1414" s="165">
        <f>COUNTIF($G1414:$BP1414,"d")+COUNTIF($G1414:$BP1414,"r0,d5")/2+COUNTIF($G1414:$BP1414,"p5,d5")/2</f>
        <v/>
      </c>
      <c r="BS1414" s="165">
        <f>COUNTIF($G1414:$BP1414,"b")+COUNTIF($G1414:$BP1414,"r0,b5")/2+COUNTIF($G1414:$BP1414,"p5,b5")/2</f>
        <v/>
      </c>
      <c r="BT1414" s="165">
        <f>COUNTIF($G1414:$BP1414,"c")+COUNTIF($G1414:$BP1414,"r0,c5")/2+COUNTIF($G1414:$BP1414,"p5,c5")/2</f>
        <v/>
      </c>
      <c r="BU1414" s="165">
        <f>COUNTIF($G1414:$BP1414,"KH")+COUNTIF($G1414:$BP1414,"TL")+COUNTIF($G1414:$BP1414,"L")</f>
        <v/>
      </c>
      <c r="BV1414" s="165" t="n"/>
      <c r="BW1414" s="165">
        <f>COUNTIF($G1414:$BP1414,"hh")</f>
        <v/>
      </c>
      <c r="BX1414" s="165">
        <f>COUNTIF($G1414:$BP1414,"nt7")</f>
        <v/>
      </c>
      <c r="BY1414" s="165">
        <f>COUNTIF($G1414:$BP1414,"P")+COUNTIF($G1414:$BP1414,"p5,a5")/2+COUNTIF($G1414:$BP1414,"p5,b5")/2+COUNTIF($G1414:$BP1414,"p5,c5")/2+COUNTIF($G1414:$BP1414,"p5,d5")/2</f>
        <v/>
      </c>
      <c r="BZ1414" s="166">
        <f>SUBTOTAL(9,BQ1414:BY1414)</f>
        <v/>
      </c>
      <c r="CA1414" s="167">
        <f>SUM(J1414,L1414,N1414,P1414,R1414,T1414,X1414,Z1414,AB1414,AD1414,AF1414,AH1414,AL1414,AN1414,AP1414,AR1414,AT1414,AV1414,AZ1414,BB1414,BD1414,BF1414,BH1414,BP1414)</f>
        <v/>
      </c>
      <c r="CB1414" s="168">
        <f>SUM(H1414,V1414,AJ1414,AX1414,BL1414)</f>
        <v/>
      </c>
      <c r="CC1414" s="24">
        <f>SUM(BJ1414,BN1414)</f>
        <v/>
      </c>
      <c r="CD1414" s="169">
        <f>IF(BZ1414&gt;25,4,IF(BZ1414&gt;18,3,IF(BZ1414&gt;12,2,IF(BZ1414&gt;4,1,0))))-BX1414-2+1</f>
        <v/>
      </c>
      <c r="CE1414" s="30" t="n"/>
      <c r="CF1414" s="169">
        <f>CD1414*CI1414</f>
        <v/>
      </c>
      <c r="CG1414" s="170">
        <f>F1414-BY1414+1</f>
        <v/>
      </c>
      <c r="CH1414" s="169">
        <f>CE1414*16</f>
        <v/>
      </c>
      <c r="CI1414" s="171">
        <f>VLOOKUP(A1414,[1]DATA!$A$6:$AI$331,34,0)</f>
        <v/>
      </c>
      <c r="CJ1414" s="172">
        <f>VLOOKUP(A1414,[2]CHAMCONG!A$7:CI$333,79,0)</f>
        <v/>
      </c>
      <c r="CK1414" s="173">
        <f>CJ1414-CA1414</f>
        <v/>
      </c>
    </row>
    <row r="1415">
      <c r="A1415" s="69" t="n"/>
      <c r="B1415" s="70" t="n"/>
      <c r="C1415" s="77" t="n"/>
      <c r="D1415" s="84" t="n"/>
      <c r="E1415" s="69" t="n"/>
      <c r="F1415" s="69" t="n"/>
      <c r="G1415" s="73" t="n"/>
      <c r="H1415" s="73" t="n"/>
      <c r="I1415" s="75" t="n"/>
      <c r="J1415" s="75" t="n"/>
      <c r="K1415" s="73" t="n"/>
      <c r="L1415" s="73" t="n"/>
      <c r="M1415" s="73" t="n"/>
      <c r="N1415" s="73" t="n"/>
      <c r="O1415" s="75" t="n"/>
      <c r="P1415" s="75" t="n"/>
      <c r="Q1415" s="73" t="n"/>
      <c r="R1415" s="73" t="n"/>
      <c r="S1415" s="73" t="n"/>
      <c r="T1415" s="73" t="n"/>
      <c r="U1415" s="73" t="n"/>
      <c r="V1415" s="73" t="n"/>
      <c r="W1415" s="73" t="n"/>
      <c r="X1415" s="73" t="n"/>
      <c r="Y1415" s="73" t="n"/>
      <c r="Z1415" s="73" t="n"/>
      <c r="AA1415" s="73" t="n"/>
      <c r="AB1415" s="73" t="n"/>
      <c r="AC1415" s="73" t="n"/>
      <c r="AD1415" s="73" t="n"/>
      <c r="AE1415" s="73" t="n"/>
      <c r="AF1415" s="73" t="n"/>
      <c r="AG1415" s="73" t="n"/>
      <c r="AH1415" s="73" t="n"/>
      <c r="AI1415" s="73" t="n"/>
      <c r="AJ1415" s="73" t="n"/>
      <c r="AK1415" s="73" t="n"/>
      <c r="AL1415" s="73" t="n"/>
      <c r="AM1415" s="73" t="n"/>
      <c r="AN1415" s="73" t="n"/>
      <c r="AO1415" s="73" t="n"/>
      <c r="AP1415" s="73" t="n"/>
      <c r="AQ1415" s="73" t="n"/>
      <c r="AR1415" s="73" t="n"/>
      <c r="AS1415" s="73" t="n"/>
      <c r="AT1415" s="73" t="n"/>
      <c r="AU1415" s="73" t="n"/>
      <c r="AV1415" s="73" t="n"/>
      <c r="AW1415" s="73" t="n"/>
      <c r="AX1415" s="73" t="n"/>
      <c r="AY1415" s="73" t="n"/>
      <c r="AZ1415" s="73" t="n"/>
      <c r="BA1415" s="73" t="n"/>
      <c r="BB1415" s="73" t="n"/>
      <c r="BC1415" s="73" t="n"/>
      <c r="BD1415" s="73" t="n"/>
      <c r="BE1415" s="73" t="n"/>
      <c r="BF1415" s="73" t="n"/>
      <c r="BG1415" s="73" t="n"/>
      <c r="BH1415" s="73" t="n"/>
      <c r="BI1415" s="73" t="n"/>
      <c r="BJ1415" s="73" t="n"/>
      <c r="BK1415" s="73" t="n"/>
      <c r="BL1415" s="73" t="n"/>
      <c r="BM1415" s="73" t="n"/>
      <c r="BN1415" s="73" t="n"/>
      <c r="BO1415" s="73" t="n"/>
      <c r="BP1415" s="73" t="n"/>
      <c r="BQ1415" s="165">
        <f>COUNTIF($G1415:$BP1415,"a")+COUNTIF($G1415:$BP1415,"r0,a5")/2+COUNTIF($G1415:$BP1415,"p5,a5")/2</f>
        <v/>
      </c>
      <c r="BR1415" s="165">
        <f>COUNTIF($G1415:$BP1415,"d")+COUNTIF($G1415:$BP1415,"r0,d5")/2+COUNTIF($G1415:$BP1415,"p5,d5")/2</f>
        <v/>
      </c>
      <c r="BS1415" s="165">
        <f>COUNTIF($G1415:$BP1415,"b")+COUNTIF($G1415:$BP1415,"r0,b5")/2+COUNTIF($G1415:$BP1415,"p5,b5")/2</f>
        <v/>
      </c>
      <c r="BT1415" s="165">
        <f>COUNTIF($G1415:$BP1415,"c")+COUNTIF($G1415:$BP1415,"r0,c5")/2+COUNTIF($G1415:$BP1415,"p5,c5")/2</f>
        <v/>
      </c>
      <c r="BU1415" s="165">
        <f>COUNTIF($G1415:$BP1415,"KH")+COUNTIF($G1415:$BP1415,"TL")+COUNTIF($G1415:$BP1415,"L")</f>
        <v/>
      </c>
      <c r="BV1415" s="165" t="n"/>
      <c r="BW1415" s="165">
        <f>COUNTIF($G1415:$BP1415,"hh")</f>
        <v/>
      </c>
      <c r="BX1415" s="165">
        <f>COUNTIF($G1415:$BP1415,"nt7")</f>
        <v/>
      </c>
      <c r="BY1415" s="165">
        <f>COUNTIF($G1415:$BP1415,"P")+COUNTIF($G1415:$BP1415,"p5,a5")/2+COUNTIF($G1415:$BP1415,"p5,b5")/2+COUNTIF($G1415:$BP1415,"p5,c5")/2+COUNTIF($G1415:$BP1415,"p5,d5")/2</f>
        <v/>
      </c>
      <c r="BZ1415" s="166">
        <f>SUBTOTAL(9,BQ1415:BY1415)</f>
        <v/>
      </c>
      <c r="CA1415" s="167">
        <f>SUM(J1415,L1415,N1415,P1415,R1415,T1415,X1415,Z1415,AB1415,AD1415,AF1415,AH1415,AL1415,AN1415,AP1415,AR1415,AT1415,AV1415,AZ1415,BB1415,BD1415,BF1415,BH1415,BP1415)</f>
        <v/>
      </c>
      <c r="CB1415" s="168">
        <f>SUM(H1415,V1415,AJ1415,AX1415,BL1415)</f>
        <v/>
      </c>
      <c r="CC1415" s="24">
        <f>SUM(BJ1415,BN1415)</f>
        <v/>
      </c>
      <c r="CD1415" s="169">
        <f>IF(BZ1415&gt;25,4,IF(BZ1415&gt;18,3,IF(BZ1415&gt;12,2,IF(BZ1415&gt;4,1,0))))-BX1415-2+1</f>
        <v/>
      </c>
      <c r="CE1415" s="30" t="n"/>
      <c r="CF1415" s="169">
        <f>CD1415*CI1415</f>
        <v/>
      </c>
      <c r="CG1415" s="170">
        <f>F1415-BY1415+1</f>
        <v/>
      </c>
      <c r="CH1415" s="169">
        <f>CE1415*16</f>
        <v/>
      </c>
      <c r="CI1415" s="171">
        <f>VLOOKUP(A1415,[1]DATA!$A$6:$AI$331,34,0)</f>
        <v/>
      </c>
      <c r="CJ1415" s="172">
        <f>VLOOKUP(A1415,[2]CHAMCONG!A$7:CI$333,79,0)</f>
        <v/>
      </c>
      <c r="CK1415" s="173">
        <f>CJ1415-CA1415</f>
        <v/>
      </c>
    </row>
    <row r="1416">
      <c r="A1416" s="69" t="n"/>
      <c r="B1416" s="70" t="n"/>
      <c r="C1416" s="77" t="n"/>
      <c r="D1416" s="84" t="n"/>
      <c r="E1416" s="69" t="n"/>
      <c r="F1416" s="69" t="n"/>
      <c r="G1416" s="73" t="n"/>
      <c r="H1416" s="73" t="n"/>
      <c r="I1416" s="75" t="n"/>
      <c r="J1416" s="75" t="n"/>
      <c r="K1416" s="73" t="n"/>
      <c r="L1416" s="73" t="n"/>
      <c r="M1416" s="73" t="n"/>
      <c r="N1416" s="73" t="n"/>
      <c r="O1416" s="75" t="n"/>
      <c r="P1416" s="75" t="n"/>
      <c r="Q1416" s="73" t="n"/>
      <c r="R1416" s="73" t="n"/>
      <c r="S1416" s="73" t="n"/>
      <c r="T1416" s="73" t="n"/>
      <c r="U1416" s="73" t="n"/>
      <c r="V1416" s="73" t="n"/>
      <c r="W1416" s="73" t="n"/>
      <c r="X1416" s="73" t="n"/>
      <c r="Y1416" s="73" t="n"/>
      <c r="Z1416" s="73" t="n"/>
      <c r="AA1416" s="73" t="n"/>
      <c r="AB1416" s="73" t="n"/>
      <c r="AC1416" s="73" t="n"/>
      <c r="AD1416" s="73" t="n"/>
      <c r="AE1416" s="73" t="n"/>
      <c r="AF1416" s="73" t="n"/>
      <c r="AG1416" s="73" t="n"/>
      <c r="AH1416" s="73" t="n"/>
      <c r="AI1416" s="73" t="n"/>
      <c r="AJ1416" s="73" t="n"/>
      <c r="AK1416" s="73" t="n"/>
      <c r="AL1416" s="73" t="n"/>
      <c r="AM1416" s="73" t="n"/>
      <c r="AN1416" s="73" t="n"/>
      <c r="AO1416" s="73" t="n"/>
      <c r="AP1416" s="73" t="n"/>
      <c r="AQ1416" s="73" t="n"/>
      <c r="AR1416" s="73" t="n"/>
      <c r="AS1416" s="73" t="n"/>
      <c r="AT1416" s="73" t="n"/>
      <c r="AU1416" s="73" t="n"/>
      <c r="AV1416" s="73" t="n"/>
      <c r="AW1416" s="73" t="n"/>
      <c r="AX1416" s="73" t="n"/>
      <c r="AY1416" s="73" t="n"/>
      <c r="AZ1416" s="73" t="n"/>
      <c r="BA1416" s="73" t="n"/>
      <c r="BB1416" s="73" t="n"/>
      <c r="BC1416" s="73" t="n"/>
      <c r="BD1416" s="73" t="n"/>
      <c r="BE1416" s="73" t="n"/>
      <c r="BF1416" s="73" t="n"/>
      <c r="BG1416" s="73" t="n"/>
      <c r="BH1416" s="73" t="n"/>
      <c r="BI1416" s="73" t="n"/>
      <c r="BJ1416" s="73" t="n"/>
      <c r="BK1416" s="73" t="n"/>
      <c r="BL1416" s="73" t="n"/>
      <c r="BM1416" s="73" t="n"/>
      <c r="BN1416" s="73" t="n"/>
      <c r="BO1416" s="73" t="n"/>
      <c r="BP1416" s="73" t="n"/>
      <c r="BQ1416" s="165">
        <f>COUNTIF($G1416:$BP1416,"a")+COUNTIF($G1416:$BP1416,"r0,a5")/2+COUNTIF($G1416:$BP1416,"p5,a5")/2</f>
        <v/>
      </c>
      <c r="BR1416" s="165">
        <f>COUNTIF($G1416:$BP1416,"d")+COUNTIF($G1416:$BP1416,"r0,d5")/2+COUNTIF($G1416:$BP1416,"p5,d5")/2</f>
        <v/>
      </c>
      <c r="BS1416" s="165">
        <f>COUNTIF($G1416:$BP1416,"b")+COUNTIF($G1416:$BP1416,"r0,b5")/2+COUNTIF($G1416:$BP1416,"p5,b5")/2</f>
        <v/>
      </c>
      <c r="BT1416" s="165">
        <f>COUNTIF($G1416:$BP1416,"c")+COUNTIF($G1416:$BP1416,"r0,c5")/2+COUNTIF($G1416:$BP1416,"p5,c5")/2</f>
        <v/>
      </c>
      <c r="BU1416" s="165">
        <f>COUNTIF($G1416:$BP1416,"KH")+COUNTIF($G1416:$BP1416,"TL")+COUNTIF($G1416:$BP1416,"L")</f>
        <v/>
      </c>
      <c r="BV1416" s="165" t="n"/>
      <c r="BW1416" s="165">
        <f>COUNTIF($G1416:$BP1416,"hh")</f>
        <v/>
      </c>
      <c r="BX1416" s="165">
        <f>COUNTIF($G1416:$BP1416,"nt7")</f>
        <v/>
      </c>
      <c r="BY1416" s="165">
        <f>COUNTIF($G1416:$BP1416,"P")+COUNTIF($G1416:$BP1416,"p5,a5")/2+COUNTIF($G1416:$BP1416,"p5,b5")/2+COUNTIF($G1416:$BP1416,"p5,c5")/2+COUNTIF($G1416:$BP1416,"p5,d5")/2</f>
        <v/>
      </c>
      <c r="BZ1416" s="166">
        <f>SUBTOTAL(9,BQ1416:BY1416)</f>
        <v/>
      </c>
      <c r="CA1416" s="167">
        <f>SUM(J1416,L1416,N1416,P1416,R1416,T1416,X1416,Z1416,AB1416,AD1416,AF1416,AH1416,AL1416,AN1416,AP1416,AR1416,AT1416,AV1416,AZ1416,BB1416,BD1416,BF1416,BH1416,BP1416)</f>
        <v/>
      </c>
      <c r="CB1416" s="168">
        <f>SUM(H1416,V1416,AJ1416,AX1416,BL1416)</f>
        <v/>
      </c>
      <c r="CC1416" s="24">
        <f>SUM(BJ1416,BN1416)</f>
        <v/>
      </c>
      <c r="CD1416" s="169">
        <f>IF(BZ1416&gt;25,4,IF(BZ1416&gt;18,3,IF(BZ1416&gt;12,2,IF(BZ1416&gt;4,1,0))))-BX1416-2+1</f>
        <v/>
      </c>
      <c r="CE1416" s="30" t="n"/>
      <c r="CF1416" s="169">
        <f>CD1416*CI1416</f>
        <v/>
      </c>
      <c r="CG1416" s="170">
        <f>F1416-BY1416+1</f>
        <v/>
      </c>
      <c r="CH1416" s="169">
        <f>CE1416*16</f>
        <v/>
      </c>
      <c r="CI1416" s="171">
        <f>VLOOKUP(A1416,[1]DATA!$A$6:$AI$331,34,0)</f>
        <v/>
      </c>
      <c r="CJ1416" s="172">
        <f>VLOOKUP(A1416,[2]CHAMCONG!A$7:CI$333,79,0)</f>
        <v/>
      </c>
      <c r="CK1416" s="173">
        <f>CJ1416-CA1416</f>
        <v/>
      </c>
    </row>
    <row r="1417">
      <c r="A1417" s="69" t="n"/>
      <c r="B1417" s="70" t="n"/>
      <c r="C1417" s="77" t="n"/>
      <c r="D1417" s="84" t="n"/>
      <c r="E1417" s="69" t="n"/>
      <c r="F1417" s="69" t="n"/>
      <c r="G1417" s="73" t="n"/>
      <c r="H1417" s="73" t="n"/>
      <c r="I1417" s="75" t="n"/>
      <c r="J1417" s="75" t="n"/>
      <c r="K1417" s="73" t="n"/>
      <c r="L1417" s="73" t="n"/>
      <c r="M1417" s="73" t="n"/>
      <c r="N1417" s="73" t="n"/>
      <c r="O1417" s="75" t="n"/>
      <c r="P1417" s="75" t="n"/>
      <c r="Q1417" s="73" t="n"/>
      <c r="R1417" s="73" t="n"/>
      <c r="S1417" s="73" t="n"/>
      <c r="T1417" s="73" t="n"/>
      <c r="U1417" s="73" t="n"/>
      <c r="V1417" s="73" t="n"/>
      <c r="W1417" s="73" t="n"/>
      <c r="X1417" s="73" t="n"/>
      <c r="Y1417" s="73" t="n"/>
      <c r="Z1417" s="73" t="n"/>
      <c r="AA1417" s="73" t="n"/>
      <c r="AB1417" s="73" t="n"/>
      <c r="AC1417" s="73" t="n"/>
      <c r="AD1417" s="73" t="n"/>
      <c r="AE1417" s="73" t="n"/>
      <c r="AF1417" s="73" t="n"/>
      <c r="AG1417" s="73" t="n"/>
      <c r="AH1417" s="73" t="n"/>
      <c r="AI1417" s="73" t="n"/>
      <c r="AJ1417" s="73" t="n"/>
      <c r="AK1417" s="73" t="n"/>
      <c r="AL1417" s="73" t="n"/>
      <c r="AM1417" s="73" t="n"/>
      <c r="AN1417" s="73" t="n"/>
      <c r="AO1417" s="73" t="n"/>
      <c r="AP1417" s="73" t="n"/>
      <c r="AQ1417" s="73" t="n"/>
      <c r="AR1417" s="73" t="n"/>
      <c r="AS1417" s="73" t="n"/>
      <c r="AT1417" s="73" t="n"/>
      <c r="AU1417" s="73" t="n"/>
      <c r="AV1417" s="73" t="n"/>
      <c r="AW1417" s="73" t="n"/>
      <c r="AX1417" s="73" t="n"/>
      <c r="AY1417" s="73" t="n"/>
      <c r="AZ1417" s="73" t="n"/>
      <c r="BA1417" s="73" t="n"/>
      <c r="BB1417" s="73" t="n"/>
      <c r="BC1417" s="73" t="n"/>
      <c r="BD1417" s="73" t="n"/>
      <c r="BE1417" s="73" t="n"/>
      <c r="BF1417" s="73" t="n"/>
      <c r="BG1417" s="73" t="n"/>
      <c r="BH1417" s="73" t="n"/>
      <c r="BI1417" s="73" t="n"/>
      <c r="BJ1417" s="73" t="n"/>
      <c r="BK1417" s="73" t="n"/>
      <c r="BL1417" s="73" t="n"/>
      <c r="BM1417" s="73" t="n"/>
      <c r="BN1417" s="73" t="n"/>
      <c r="BO1417" s="73" t="n"/>
      <c r="BP1417" s="73" t="n"/>
      <c r="BQ1417" s="165">
        <f>COUNTIF($G1417:$BP1417,"a")+COUNTIF($G1417:$BP1417,"r0,a5")/2+COUNTIF($G1417:$BP1417,"p5,a5")/2</f>
        <v/>
      </c>
      <c r="BR1417" s="165">
        <f>COUNTIF($G1417:$BP1417,"d")+COUNTIF($G1417:$BP1417,"r0,d5")/2+COUNTIF($G1417:$BP1417,"p5,d5")/2</f>
        <v/>
      </c>
      <c r="BS1417" s="165">
        <f>COUNTIF($G1417:$BP1417,"b")+COUNTIF($G1417:$BP1417,"r0,b5")/2+COUNTIF($G1417:$BP1417,"p5,b5")/2</f>
        <v/>
      </c>
      <c r="BT1417" s="165">
        <f>COUNTIF($G1417:$BP1417,"c")+COUNTIF($G1417:$BP1417,"r0,c5")/2+COUNTIF($G1417:$BP1417,"p5,c5")/2</f>
        <v/>
      </c>
      <c r="BU1417" s="165">
        <f>COUNTIF($G1417:$BP1417,"KH")+COUNTIF($G1417:$BP1417,"TL")+COUNTIF($G1417:$BP1417,"L")</f>
        <v/>
      </c>
      <c r="BV1417" s="165" t="n"/>
      <c r="BW1417" s="165">
        <f>COUNTIF($G1417:$BP1417,"hh")</f>
        <v/>
      </c>
      <c r="BX1417" s="165">
        <f>COUNTIF($G1417:$BP1417,"nt7")</f>
        <v/>
      </c>
      <c r="BY1417" s="165">
        <f>COUNTIF($G1417:$BP1417,"P")+COUNTIF($G1417:$BP1417,"p5,a5")/2+COUNTIF($G1417:$BP1417,"p5,b5")/2+COUNTIF($G1417:$BP1417,"p5,c5")/2+COUNTIF($G1417:$BP1417,"p5,d5")/2</f>
        <v/>
      </c>
      <c r="BZ1417" s="166">
        <f>SUBTOTAL(9,BQ1417:BY1417)</f>
        <v/>
      </c>
      <c r="CA1417" s="167">
        <f>SUM(J1417,L1417,N1417,P1417,R1417,T1417,X1417,Z1417,AB1417,AD1417,AF1417,AH1417,AL1417,AN1417,AP1417,AR1417,AT1417,AV1417,AZ1417,BB1417,BD1417,BF1417,BH1417,BP1417)</f>
        <v/>
      </c>
      <c r="CB1417" s="168">
        <f>SUM(H1417,V1417,AJ1417,AX1417,BL1417)</f>
        <v/>
      </c>
      <c r="CC1417" s="24">
        <f>SUM(BJ1417,BN1417)</f>
        <v/>
      </c>
      <c r="CD1417" s="169">
        <f>IF(BZ1417&gt;25,4,IF(BZ1417&gt;18,3,IF(BZ1417&gt;12,2,IF(BZ1417&gt;4,1,0))))-BX1417-2+1</f>
        <v/>
      </c>
      <c r="CE1417" s="30" t="n"/>
      <c r="CF1417" s="169">
        <f>CD1417*CI1417</f>
        <v/>
      </c>
      <c r="CG1417" s="170">
        <f>F1417-BY1417+1</f>
        <v/>
      </c>
      <c r="CH1417" s="169">
        <f>CE1417*16</f>
        <v/>
      </c>
      <c r="CI1417" s="171">
        <f>VLOOKUP(A1417,[1]DATA!$A$6:$AI$331,34,0)</f>
        <v/>
      </c>
      <c r="CJ1417" s="172">
        <f>VLOOKUP(A1417,[2]CHAMCONG!A$7:CI$333,79,0)</f>
        <v/>
      </c>
      <c r="CK1417" s="173">
        <f>CJ1417-CA1417</f>
        <v/>
      </c>
    </row>
    <row r="1418">
      <c r="A1418" s="69" t="n"/>
      <c r="B1418" s="70" t="n"/>
      <c r="C1418" s="77" t="n"/>
      <c r="D1418" s="84" t="n"/>
      <c r="E1418" s="69" t="n"/>
      <c r="F1418" s="69" t="n"/>
      <c r="G1418" s="73" t="n"/>
      <c r="H1418" s="73" t="n"/>
      <c r="I1418" s="75" t="n"/>
      <c r="J1418" s="75" t="n"/>
      <c r="K1418" s="73" t="n"/>
      <c r="L1418" s="73" t="n"/>
      <c r="M1418" s="73" t="n"/>
      <c r="N1418" s="73" t="n"/>
      <c r="O1418" s="75" t="n"/>
      <c r="P1418" s="75" t="n"/>
      <c r="Q1418" s="73" t="n"/>
      <c r="R1418" s="73" t="n"/>
      <c r="S1418" s="73" t="n"/>
      <c r="T1418" s="73" t="n"/>
      <c r="U1418" s="73" t="n"/>
      <c r="V1418" s="73" t="n"/>
      <c r="W1418" s="73" t="n"/>
      <c r="X1418" s="73" t="n"/>
      <c r="Y1418" s="73" t="n"/>
      <c r="Z1418" s="73" t="n"/>
      <c r="AA1418" s="73" t="n"/>
      <c r="AB1418" s="73" t="n"/>
      <c r="AC1418" s="73" t="n"/>
      <c r="AD1418" s="73" t="n"/>
      <c r="AE1418" s="73" t="n"/>
      <c r="AF1418" s="73" t="n"/>
      <c r="AG1418" s="73" t="n"/>
      <c r="AH1418" s="73" t="n"/>
      <c r="AI1418" s="73" t="n"/>
      <c r="AJ1418" s="73" t="n"/>
      <c r="AK1418" s="73" t="n"/>
      <c r="AL1418" s="73" t="n"/>
      <c r="AM1418" s="73" t="n"/>
      <c r="AN1418" s="73" t="n"/>
      <c r="AO1418" s="73" t="n"/>
      <c r="AP1418" s="73" t="n"/>
      <c r="AQ1418" s="73" t="n"/>
      <c r="AR1418" s="73" t="n"/>
      <c r="AS1418" s="73" t="n"/>
      <c r="AT1418" s="73" t="n"/>
      <c r="AU1418" s="73" t="n"/>
      <c r="AV1418" s="73" t="n"/>
      <c r="AW1418" s="73" t="n"/>
      <c r="AX1418" s="73" t="n"/>
      <c r="AY1418" s="73" t="n"/>
      <c r="AZ1418" s="73" t="n"/>
      <c r="BA1418" s="73" t="n"/>
      <c r="BB1418" s="73" t="n"/>
      <c r="BC1418" s="73" t="n"/>
      <c r="BD1418" s="73" t="n"/>
      <c r="BE1418" s="73" t="n"/>
      <c r="BF1418" s="73" t="n"/>
      <c r="BG1418" s="73" t="n"/>
      <c r="BH1418" s="73" t="n"/>
      <c r="BI1418" s="73" t="n"/>
      <c r="BJ1418" s="73" t="n"/>
      <c r="BK1418" s="73" t="n"/>
      <c r="BL1418" s="73" t="n"/>
      <c r="BM1418" s="73" t="n"/>
      <c r="BN1418" s="73" t="n"/>
      <c r="BO1418" s="73" t="n"/>
      <c r="BP1418" s="73" t="n"/>
      <c r="BQ1418" s="165">
        <f>COUNTIF($G1418:$BP1418,"a")+COUNTIF($G1418:$BP1418,"r0,a5")/2+COUNTIF($G1418:$BP1418,"p5,a5")/2</f>
        <v/>
      </c>
      <c r="BR1418" s="165">
        <f>COUNTIF($G1418:$BP1418,"d")+COUNTIF($G1418:$BP1418,"r0,d5")/2+COUNTIF($G1418:$BP1418,"p5,d5")/2</f>
        <v/>
      </c>
      <c r="BS1418" s="165">
        <f>COUNTIF($G1418:$BP1418,"b")+COUNTIF($G1418:$BP1418,"r0,b5")/2+COUNTIF($G1418:$BP1418,"p5,b5")/2</f>
        <v/>
      </c>
      <c r="BT1418" s="165">
        <f>COUNTIF($G1418:$BP1418,"c")+COUNTIF($G1418:$BP1418,"r0,c5")/2+COUNTIF($G1418:$BP1418,"p5,c5")/2</f>
        <v/>
      </c>
      <c r="BU1418" s="165">
        <f>COUNTIF($G1418:$BP1418,"KH")+COUNTIF($G1418:$BP1418,"TL")+COUNTIF($G1418:$BP1418,"L")</f>
        <v/>
      </c>
      <c r="BV1418" s="165" t="n"/>
      <c r="BW1418" s="165">
        <f>COUNTIF($G1418:$BP1418,"hh")</f>
        <v/>
      </c>
      <c r="BX1418" s="165">
        <f>COUNTIF($G1418:$BP1418,"nt7")</f>
        <v/>
      </c>
      <c r="BY1418" s="165">
        <f>COUNTIF($G1418:$BP1418,"P")+COUNTIF($G1418:$BP1418,"p5,a5")/2+COUNTIF($G1418:$BP1418,"p5,b5")/2+COUNTIF($G1418:$BP1418,"p5,c5")/2+COUNTIF($G1418:$BP1418,"p5,d5")/2</f>
        <v/>
      </c>
      <c r="BZ1418" s="166">
        <f>SUBTOTAL(9,BQ1418:BY1418)</f>
        <v/>
      </c>
      <c r="CA1418" s="167">
        <f>SUM(J1418,L1418,N1418,P1418,R1418,T1418,X1418,Z1418,AB1418,AD1418,AF1418,AH1418,AL1418,AN1418,AP1418,AR1418,AT1418,AV1418,AZ1418,BB1418,BD1418,BF1418,BH1418,BP1418)</f>
        <v/>
      </c>
      <c r="CB1418" s="168">
        <f>SUM(H1418,V1418,AJ1418,AX1418,BL1418)</f>
        <v/>
      </c>
      <c r="CC1418" s="24">
        <f>SUM(BJ1418,BN1418)</f>
        <v/>
      </c>
      <c r="CD1418" s="169">
        <f>IF(BZ1418&gt;25,4,IF(BZ1418&gt;18,3,IF(BZ1418&gt;12,2,IF(BZ1418&gt;4,1,0))))-BX1418-2+1</f>
        <v/>
      </c>
      <c r="CE1418" s="30" t="n"/>
      <c r="CF1418" s="169">
        <f>CD1418*CI1418</f>
        <v/>
      </c>
      <c r="CG1418" s="170">
        <f>F1418-BY1418+1</f>
        <v/>
      </c>
      <c r="CH1418" s="169">
        <f>CE1418*16</f>
        <v/>
      </c>
      <c r="CI1418" s="171">
        <f>VLOOKUP(A1418,[1]DATA!$A$6:$AI$331,34,0)</f>
        <v/>
      </c>
      <c r="CJ1418" s="172">
        <f>VLOOKUP(A1418,[2]CHAMCONG!A$7:CI$333,79,0)</f>
        <v/>
      </c>
      <c r="CK1418" s="173">
        <f>CJ1418-CA1418</f>
        <v/>
      </c>
    </row>
    <row r="1419">
      <c r="A1419" s="69" t="n"/>
      <c r="B1419" s="70" t="n"/>
      <c r="C1419" s="77" t="n"/>
      <c r="D1419" s="84" t="n"/>
      <c r="E1419" s="69" t="n"/>
      <c r="F1419" s="69" t="n"/>
      <c r="G1419" s="73" t="n"/>
      <c r="H1419" s="73" t="n"/>
      <c r="I1419" s="75" t="n"/>
      <c r="J1419" s="75" t="n"/>
      <c r="K1419" s="73" t="n"/>
      <c r="L1419" s="73" t="n"/>
      <c r="M1419" s="73" t="n"/>
      <c r="N1419" s="73" t="n"/>
      <c r="O1419" s="75" t="n"/>
      <c r="P1419" s="75" t="n"/>
      <c r="Q1419" s="73" t="n"/>
      <c r="R1419" s="73" t="n"/>
      <c r="S1419" s="73" t="n"/>
      <c r="T1419" s="73" t="n"/>
      <c r="U1419" s="73" t="n"/>
      <c r="V1419" s="73" t="n"/>
      <c r="W1419" s="73" t="n"/>
      <c r="X1419" s="73" t="n"/>
      <c r="Y1419" s="73" t="n"/>
      <c r="Z1419" s="73" t="n"/>
      <c r="AA1419" s="73" t="n"/>
      <c r="AB1419" s="73" t="n"/>
      <c r="AC1419" s="73" t="n"/>
      <c r="AD1419" s="73" t="n"/>
      <c r="AE1419" s="73" t="n"/>
      <c r="AF1419" s="73" t="n"/>
      <c r="AG1419" s="73" t="n"/>
      <c r="AH1419" s="73" t="n"/>
      <c r="AI1419" s="73" t="n"/>
      <c r="AJ1419" s="73" t="n"/>
      <c r="AK1419" s="73" t="n"/>
      <c r="AL1419" s="73" t="n"/>
      <c r="AM1419" s="73" t="n"/>
      <c r="AN1419" s="73" t="n"/>
      <c r="AO1419" s="73" t="n"/>
      <c r="AP1419" s="73" t="n"/>
      <c r="AQ1419" s="73" t="n"/>
      <c r="AR1419" s="73" t="n"/>
      <c r="AS1419" s="73" t="n"/>
      <c r="AT1419" s="73" t="n"/>
      <c r="AU1419" s="73" t="n"/>
      <c r="AV1419" s="73" t="n"/>
      <c r="AW1419" s="73" t="n"/>
      <c r="AX1419" s="73" t="n"/>
      <c r="AY1419" s="73" t="n"/>
      <c r="AZ1419" s="73" t="n"/>
      <c r="BA1419" s="73" t="n"/>
      <c r="BB1419" s="73" t="n"/>
      <c r="BC1419" s="73" t="n"/>
      <c r="BD1419" s="73" t="n"/>
      <c r="BE1419" s="73" t="n"/>
      <c r="BF1419" s="73" t="n"/>
      <c r="BG1419" s="73" t="n"/>
      <c r="BH1419" s="73" t="n"/>
      <c r="BI1419" s="73" t="n"/>
      <c r="BJ1419" s="73" t="n"/>
      <c r="BK1419" s="73" t="n"/>
      <c r="BL1419" s="73" t="n"/>
      <c r="BM1419" s="73" t="n"/>
      <c r="BN1419" s="73" t="n"/>
      <c r="BO1419" s="73" t="n"/>
      <c r="BP1419" s="73" t="n"/>
      <c r="BQ1419" s="165">
        <f>COUNTIF($G1419:$BP1419,"a")+COUNTIF($G1419:$BP1419,"r0,a5")/2+COUNTIF($G1419:$BP1419,"p5,a5")/2</f>
        <v/>
      </c>
      <c r="BR1419" s="165">
        <f>COUNTIF($G1419:$BP1419,"d")+COUNTIF($G1419:$BP1419,"r0,d5")/2+COUNTIF($G1419:$BP1419,"p5,d5")/2</f>
        <v/>
      </c>
      <c r="BS1419" s="165">
        <f>COUNTIF($G1419:$BP1419,"b")+COUNTIF($G1419:$BP1419,"r0,b5")/2+COUNTIF($G1419:$BP1419,"p5,b5")/2</f>
        <v/>
      </c>
      <c r="BT1419" s="165">
        <f>COUNTIF($G1419:$BP1419,"c")+COUNTIF($G1419:$BP1419,"r0,c5")/2+COUNTIF($G1419:$BP1419,"p5,c5")/2</f>
        <v/>
      </c>
      <c r="BU1419" s="165">
        <f>COUNTIF($G1419:$BP1419,"KH")+COUNTIF($G1419:$BP1419,"TL")+COUNTIF($G1419:$BP1419,"L")</f>
        <v/>
      </c>
      <c r="BV1419" s="165" t="n"/>
      <c r="BW1419" s="165">
        <f>COUNTIF($G1419:$BP1419,"hh")</f>
        <v/>
      </c>
      <c r="BX1419" s="165">
        <f>COUNTIF($G1419:$BP1419,"nt7")</f>
        <v/>
      </c>
      <c r="BY1419" s="165">
        <f>COUNTIF($G1419:$BP1419,"P")+COUNTIF($G1419:$BP1419,"p5,a5")/2+COUNTIF($G1419:$BP1419,"p5,b5")/2+COUNTIF($G1419:$BP1419,"p5,c5")/2+COUNTIF($G1419:$BP1419,"p5,d5")/2</f>
        <v/>
      </c>
      <c r="BZ1419" s="166">
        <f>SUBTOTAL(9,BQ1419:BY1419)</f>
        <v/>
      </c>
      <c r="CA1419" s="167">
        <f>SUM(J1419,L1419,N1419,P1419,R1419,T1419,X1419,Z1419,AB1419,AD1419,AF1419,AH1419,AL1419,AN1419,AP1419,AR1419,AT1419,AV1419,AZ1419,BB1419,BD1419,BF1419,BH1419,BP1419)</f>
        <v/>
      </c>
      <c r="CB1419" s="168">
        <f>SUM(H1419,V1419,AJ1419,AX1419,BL1419)</f>
        <v/>
      </c>
      <c r="CC1419" s="24">
        <f>SUM(BJ1419,BN1419)</f>
        <v/>
      </c>
      <c r="CD1419" s="169">
        <f>IF(BZ1419&gt;25,4,IF(BZ1419&gt;18,3,IF(BZ1419&gt;12,2,IF(BZ1419&gt;4,1,0))))-BX1419-2+1</f>
        <v/>
      </c>
      <c r="CE1419" s="30" t="n"/>
      <c r="CF1419" s="169">
        <f>CD1419*CI1419</f>
        <v/>
      </c>
      <c r="CG1419" s="170">
        <f>F1419-BY1419+1</f>
        <v/>
      </c>
      <c r="CH1419" s="169">
        <f>CE1419*16</f>
        <v/>
      </c>
      <c r="CI1419" s="171">
        <f>VLOOKUP(A1419,[1]DATA!$A$6:$AI$331,34,0)</f>
        <v/>
      </c>
      <c r="CJ1419" s="172">
        <f>VLOOKUP(A1419,[2]CHAMCONG!A$7:CI$333,79,0)</f>
        <v/>
      </c>
      <c r="CK1419" s="173">
        <f>CJ1419-CA1419</f>
        <v/>
      </c>
    </row>
    <row r="1420">
      <c r="A1420" s="69" t="n"/>
      <c r="B1420" s="70" t="n"/>
      <c r="C1420" s="77" t="n"/>
      <c r="D1420" s="84" t="n"/>
      <c r="E1420" s="69" t="n"/>
      <c r="F1420" s="69" t="n"/>
      <c r="G1420" s="73" t="n"/>
      <c r="H1420" s="73" t="n"/>
      <c r="I1420" s="75" t="n"/>
      <c r="J1420" s="75" t="n"/>
      <c r="K1420" s="73" t="n"/>
      <c r="L1420" s="73" t="n"/>
      <c r="M1420" s="73" t="n"/>
      <c r="N1420" s="73" t="n"/>
      <c r="O1420" s="75" t="n"/>
      <c r="P1420" s="75" t="n"/>
      <c r="Q1420" s="73" t="n"/>
      <c r="R1420" s="73" t="n"/>
      <c r="S1420" s="73" t="n"/>
      <c r="T1420" s="73" t="n"/>
      <c r="U1420" s="73" t="n"/>
      <c r="V1420" s="73" t="n"/>
      <c r="W1420" s="73" t="n"/>
      <c r="X1420" s="73" t="n"/>
      <c r="Y1420" s="73" t="n"/>
      <c r="Z1420" s="73" t="n"/>
      <c r="AA1420" s="73" t="n"/>
      <c r="AB1420" s="73" t="n"/>
      <c r="AC1420" s="73" t="n"/>
      <c r="AD1420" s="73" t="n"/>
      <c r="AE1420" s="73" t="n"/>
      <c r="AF1420" s="73" t="n"/>
      <c r="AG1420" s="73" t="n"/>
      <c r="AH1420" s="73" t="n"/>
      <c r="AI1420" s="73" t="n"/>
      <c r="AJ1420" s="73" t="n"/>
      <c r="AK1420" s="73" t="n"/>
      <c r="AL1420" s="73" t="n"/>
      <c r="AM1420" s="73" t="n"/>
      <c r="AN1420" s="73" t="n"/>
      <c r="AO1420" s="73" t="n"/>
      <c r="AP1420" s="73" t="n"/>
      <c r="AQ1420" s="73" t="n"/>
      <c r="AR1420" s="73" t="n"/>
      <c r="AS1420" s="73" t="n"/>
      <c r="AT1420" s="73" t="n"/>
      <c r="AU1420" s="73" t="n"/>
      <c r="AV1420" s="73" t="n"/>
      <c r="AW1420" s="73" t="n"/>
      <c r="AX1420" s="73" t="n"/>
      <c r="AY1420" s="73" t="n"/>
      <c r="AZ1420" s="73" t="n"/>
      <c r="BA1420" s="73" t="n"/>
      <c r="BB1420" s="73" t="n"/>
      <c r="BC1420" s="73" t="n"/>
      <c r="BD1420" s="73" t="n"/>
      <c r="BE1420" s="73" t="n"/>
      <c r="BF1420" s="73" t="n"/>
      <c r="BG1420" s="73" t="n"/>
      <c r="BH1420" s="73" t="n"/>
      <c r="BI1420" s="73" t="n"/>
      <c r="BJ1420" s="73" t="n"/>
      <c r="BK1420" s="73" t="n"/>
      <c r="BL1420" s="73" t="n"/>
      <c r="BM1420" s="73" t="n"/>
      <c r="BN1420" s="73" t="n"/>
      <c r="BO1420" s="73" t="n"/>
      <c r="BP1420" s="73" t="n"/>
      <c r="BQ1420" s="165">
        <f>COUNTIF($G1420:$BP1420,"a")+COUNTIF($G1420:$BP1420,"r0,a5")/2+COUNTIF($G1420:$BP1420,"p5,a5")/2</f>
        <v/>
      </c>
      <c r="BR1420" s="165">
        <f>COUNTIF($G1420:$BP1420,"d")+COUNTIF($G1420:$BP1420,"r0,d5")/2+COUNTIF($G1420:$BP1420,"p5,d5")/2</f>
        <v/>
      </c>
      <c r="BS1420" s="165">
        <f>COUNTIF($G1420:$BP1420,"b")+COUNTIF($G1420:$BP1420,"r0,b5")/2+COUNTIF($G1420:$BP1420,"p5,b5")/2</f>
        <v/>
      </c>
      <c r="BT1420" s="165">
        <f>COUNTIF($G1420:$BP1420,"c")+COUNTIF($G1420:$BP1420,"r0,c5")/2+COUNTIF($G1420:$BP1420,"p5,c5")/2</f>
        <v/>
      </c>
      <c r="BU1420" s="165">
        <f>COUNTIF($G1420:$BP1420,"KH")+COUNTIF($G1420:$BP1420,"TL")+COUNTIF($G1420:$BP1420,"L")</f>
        <v/>
      </c>
      <c r="BV1420" s="165" t="n"/>
      <c r="BW1420" s="165">
        <f>COUNTIF($G1420:$BP1420,"hh")</f>
        <v/>
      </c>
      <c r="BX1420" s="165">
        <f>COUNTIF($G1420:$BP1420,"nt7")</f>
        <v/>
      </c>
      <c r="BY1420" s="165">
        <f>COUNTIF($G1420:$BP1420,"P")+COUNTIF($G1420:$BP1420,"p5,a5")/2+COUNTIF($G1420:$BP1420,"p5,b5")/2+COUNTIF($G1420:$BP1420,"p5,c5")/2+COUNTIF($G1420:$BP1420,"p5,d5")/2</f>
        <v/>
      </c>
      <c r="BZ1420" s="166">
        <f>SUBTOTAL(9,BQ1420:BY1420)</f>
        <v/>
      </c>
      <c r="CA1420" s="167">
        <f>SUM(J1420,L1420,N1420,P1420,R1420,T1420,X1420,Z1420,AB1420,AD1420,AF1420,AH1420,AL1420,AN1420,AP1420,AR1420,AT1420,AV1420,AZ1420,BB1420,BD1420,BF1420,BH1420,BP1420)</f>
        <v/>
      </c>
      <c r="CB1420" s="168">
        <f>SUM(H1420,V1420,AJ1420,AX1420,BL1420)</f>
        <v/>
      </c>
      <c r="CC1420" s="24">
        <f>SUM(BJ1420,BN1420)</f>
        <v/>
      </c>
      <c r="CD1420" s="169">
        <f>IF(BZ1420&gt;25,4,IF(BZ1420&gt;18,3,IF(BZ1420&gt;12,2,IF(BZ1420&gt;4,1,0))))-BX1420-2+1</f>
        <v/>
      </c>
      <c r="CE1420" s="30" t="n"/>
      <c r="CF1420" s="169">
        <f>CD1420*CI1420</f>
        <v/>
      </c>
      <c r="CG1420" s="170">
        <f>F1420-BY1420+1</f>
        <v/>
      </c>
      <c r="CH1420" s="169">
        <f>CE1420*16</f>
        <v/>
      </c>
      <c r="CI1420" s="171">
        <f>VLOOKUP(A1420,[1]DATA!$A$6:$AI$331,34,0)</f>
        <v/>
      </c>
      <c r="CJ1420" s="172">
        <f>VLOOKUP(A1420,[2]CHAMCONG!A$7:CI$333,79,0)</f>
        <v/>
      </c>
      <c r="CK1420" s="173">
        <f>CJ1420-CA1420</f>
        <v/>
      </c>
    </row>
    <row r="1421">
      <c r="A1421" s="69" t="n"/>
      <c r="B1421" s="70" t="n"/>
      <c r="C1421" s="77" t="n"/>
      <c r="D1421" s="84" t="n"/>
      <c r="E1421" s="69" t="n"/>
      <c r="F1421" s="69" t="n"/>
      <c r="G1421" s="73" t="n"/>
      <c r="H1421" s="73" t="n"/>
      <c r="I1421" s="75" t="n"/>
      <c r="J1421" s="75" t="n"/>
      <c r="K1421" s="73" t="n"/>
      <c r="L1421" s="73" t="n"/>
      <c r="M1421" s="73" t="n"/>
      <c r="N1421" s="73" t="n"/>
      <c r="O1421" s="75" t="n"/>
      <c r="P1421" s="75" t="n"/>
      <c r="Q1421" s="73" t="n"/>
      <c r="R1421" s="73" t="n"/>
      <c r="S1421" s="73" t="n"/>
      <c r="T1421" s="73" t="n"/>
      <c r="U1421" s="73" t="n"/>
      <c r="V1421" s="73" t="n"/>
      <c r="W1421" s="73" t="n"/>
      <c r="X1421" s="73" t="n"/>
      <c r="Y1421" s="73" t="n"/>
      <c r="Z1421" s="73" t="n"/>
      <c r="AA1421" s="73" t="n"/>
      <c r="AB1421" s="73" t="n"/>
      <c r="AC1421" s="73" t="n"/>
      <c r="AD1421" s="73" t="n"/>
      <c r="AE1421" s="73" t="n"/>
      <c r="AF1421" s="73" t="n"/>
      <c r="AG1421" s="73" t="n"/>
      <c r="AH1421" s="73" t="n"/>
      <c r="AI1421" s="73" t="n"/>
      <c r="AJ1421" s="73" t="n"/>
      <c r="AK1421" s="73" t="n"/>
      <c r="AL1421" s="73" t="n"/>
      <c r="AM1421" s="73" t="n"/>
      <c r="AN1421" s="73" t="n"/>
      <c r="AO1421" s="73" t="n"/>
      <c r="AP1421" s="73" t="n"/>
      <c r="AQ1421" s="73" t="n"/>
      <c r="AR1421" s="73" t="n"/>
      <c r="AS1421" s="73" t="n"/>
      <c r="AT1421" s="73" t="n"/>
      <c r="AU1421" s="73" t="n"/>
      <c r="AV1421" s="73" t="n"/>
      <c r="AW1421" s="73" t="n"/>
      <c r="AX1421" s="73" t="n"/>
      <c r="AY1421" s="73" t="n"/>
      <c r="AZ1421" s="73" t="n"/>
      <c r="BA1421" s="73" t="n"/>
      <c r="BB1421" s="73" t="n"/>
      <c r="BC1421" s="73" t="n"/>
      <c r="BD1421" s="73" t="n"/>
      <c r="BE1421" s="73" t="n"/>
      <c r="BF1421" s="73" t="n"/>
      <c r="BG1421" s="73" t="n"/>
      <c r="BH1421" s="73" t="n"/>
      <c r="BI1421" s="73" t="n"/>
      <c r="BJ1421" s="73" t="n"/>
      <c r="BK1421" s="73" t="n"/>
      <c r="BL1421" s="73" t="n"/>
      <c r="BM1421" s="73" t="n"/>
      <c r="BN1421" s="73" t="n"/>
      <c r="BO1421" s="73" t="n"/>
      <c r="BP1421" s="73" t="n"/>
      <c r="BQ1421" s="165">
        <f>COUNTIF($G1421:$BP1421,"a")+COUNTIF($G1421:$BP1421,"r0,a5")/2+COUNTIF($G1421:$BP1421,"p5,a5")/2</f>
        <v/>
      </c>
      <c r="BR1421" s="165">
        <f>COUNTIF($G1421:$BP1421,"d")+COUNTIF($G1421:$BP1421,"r0,d5")/2+COUNTIF($G1421:$BP1421,"p5,d5")/2</f>
        <v/>
      </c>
      <c r="BS1421" s="165">
        <f>COUNTIF($G1421:$BP1421,"b")+COUNTIF($G1421:$BP1421,"r0,b5")/2+COUNTIF($G1421:$BP1421,"p5,b5")/2</f>
        <v/>
      </c>
      <c r="BT1421" s="165">
        <f>COUNTIF($G1421:$BP1421,"c")+COUNTIF($G1421:$BP1421,"r0,c5")/2+COUNTIF($G1421:$BP1421,"p5,c5")/2</f>
        <v/>
      </c>
      <c r="BU1421" s="165">
        <f>COUNTIF($G1421:$BP1421,"KH")+COUNTIF($G1421:$BP1421,"TL")+COUNTIF($G1421:$BP1421,"L")</f>
        <v/>
      </c>
      <c r="BV1421" s="165" t="n"/>
      <c r="BW1421" s="165">
        <f>COUNTIF($G1421:$BP1421,"hh")</f>
        <v/>
      </c>
      <c r="BX1421" s="165">
        <f>COUNTIF($G1421:$BP1421,"nt7")</f>
        <v/>
      </c>
      <c r="BY1421" s="165">
        <f>COUNTIF($G1421:$BP1421,"P")+COUNTIF($G1421:$BP1421,"p5,a5")/2+COUNTIF($G1421:$BP1421,"p5,b5")/2+COUNTIF($G1421:$BP1421,"p5,c5")/2+COUNTIF($G1421:$BP1421,"p5,d5")/2</f>
        <v/>
      </c>
      <c r="BZ1421" s="166">
        <f>SUBTOTAL(9,BQ1421:BY1421)</f>
        <v/>
      </c>
      <c r="CA1421" s="167">
        <f>SUM(J1421,L1421,N1421,P1421,R1421,T1421,X1421,Z1421,AB1421,AD1421,AF1421,AH1421,AL1421,AN1421,AP1421,AR1421,AT1421,AV1421,AZ1421,BB1421,BD1421,BF1421,BH1421,BP1421)</f>
        <v/>
      </c>
      <c r="CB1421" s="168">
        <f>SUM(H1421,V1421,AJ1421,AX1421,BL1421)</f>
        <v/>
      </c>
      <c r="CC1421" s="24">
        <f>SUM(BJ1421,BN1421)</f>
        <v/>
      </c>
      <c r="CD1421" s="169">
        <f>IF(BZ1421&gt;25,4,IF(BZ1421&gt;18,3,IF(BZ1421&gt;12,2,IF(BZ1421&gt;4,1,0))))-BX1421-2+1</f>
        <v/>
      </c>
      <c r="CE1421" s="30" t="n"/>
      <c r="CF1421" s="169">
        <f>CD1421*CI1421</f>
        <v/>
      </c>
      <c r="CG1421" s="170">
        <f>F1421-BY1421+1</f>
        <v/>
      </c>
      <c r="CH1421" s="169">
        <f>CE1421*16</f>
        <v/>
      </c>
      <c r="CI1421" s="171">
        <f>VLOOKUP(A1421,[1]DATA!$A$6:$AI$331,34,0)</f>
        <v/>
      </c>
      <c r="CJ1421" s="172">
        <f>VLOOKUP(A1421,[2]CHAMCONG!A$7:CI$333,79,0)</f>
        <v/>
      </c>
      <c r="CK1421" s="173">
        <f>CJ1421-CA1421</f>
        <v/>
      </c>
    </row>
    <row r="1422">
      <c r="A1422" s="69" t="n"/>
      <c r="B1422" s="70" t="n"/>
      <c r="C1422" s="77" t="n"/>
      <c r="D1422" s="84" t="n"/>
      <c r="E1422" s="69" t="n"/>
      <c r="F1422" s="69" t="n"/>
      <c r="G1422" s="73" t="n"/>
      <c r="H1422" s="73" t="n"/>
      <c r="I1422" s="75" t="n"/>
      <c r="J1422" s="75" t="n"/>
      <c r="K1422" s="73" t="n"/>
      <c r="L1422" s="73" t="n"/>
      <c r="M1422" s="73" t="n"/>
      <c r="N1422" s="73" t="n"/>
      <c r="O1422" s="75" t="n"/>
      <c r="P1422" s="75" t="n"/>
      <c r="Q1422" s="73" t="n"/>
      <c r="R1422" s="73" t="n"/>
      <c r="S1422" s="73" t="n"/>
      <c r="T1422" s="73" t="n"/>
      <c r="U1422" s="73" t="n"/>
      <c r="V1422" s="73" t="n"/>
      <c r="W1422" s="73" t="n"/>
      <c r="X1422" s="73" t="n"/>
      <c r="Y1422" s="73" t="n"/>
      <c r="Z1422" s="73" t="n"/>
      <c r="AA1422" s="73" t="n"/>
      <c r="AB1422" s="73" t="n"/>
      <c r="AC1422" s="73" t="n"/>
      <c r="AD1422" s="73" t="n"/>
      <c r="AE1422" s="73" t="n"/>
      <c r="AF1422" s="73" t="n"/>
      <c r="AG1422" s="73" t="n"/>
      <c r="AH1422" s="73" t="n"/>
      <c r="AI1422" s="73" t="n"/>
      <c r="AJ1422" s="73" t="n"/>
      <c r="AK1422" s="73" t="n"/>
      <c r="AL1422" s="73" t="n"/>
      <c r="AM1422" s="73" t="n"/>
      <c r="AN1422" s="73" t="n"/>
      <c r="AO1422" s="73" t="n"/>
      <c r="AP1422" s="73" t="n"/>
      <c r="AQ1422" s="73" t="n"/>
      <c r="AR1422" s="73" t="n"/>
      <c r="AS1422" s="73" t="n"/>
      <c r="AT1422" s="73" t="n"/>
      <c r="AU1422" s="73" t="n"/>
      <c r="AV1422" s="73" t="n"/>
      <c r="AW1422" s="73" t="n"/>
      <c r="AX1422" s="73" t="n"/>
      <c r="AY1422" s="73" t="n"/>
      <c r="AZ1422" s="73" t="n"/>
      <c r="BA1422" s="73" t="n"/>
      <c r="BB1422" s="73" t="n"/>
      <c r="BC1422" s="73" t="n"/>
      <c r="BD1422" s="73" t="n"/>
      <c r="BE1422" s="73" t="n"/>
      <c r="BF1422" s="73" t="n"/>
      <c r="BG1422" s="73" t="n"/>
      <c r="BH1422" s="73" t="n"/>
      <c r="BI1422" s="73" t="n"/>
      <c r="BJ1422" s="73" t="n"/>
      <c r="BK1422" s="73" t="n"/>
      <c r="BL1422" s="73" t="n"/>
      <c r="BM1422" s="73" t="n"/>
      <c r="BN1422" s="73" t="n"/>
      <c r="BO1422" s="73" t="n"/>
      <c r="BP1422" s="73" t="n"/>
      <c r="BQ1422" s="165">
        <f>COUNTIF($G1422:$BP1422,"a")+COUNTIF($G1422:$BP1422,"r0,a5")/2+COUNTIF($G1422:$BP1422,"p5,a5")/2</f>
        <v/>
      </c>
      <c r="BR1422" s="165">
        <f>COUNTIF($G1422:$BP1422,"d")+COUNTIF($G1422:$BP1422,"r0,d5")/2+COUNTIF($G1422:$BP1422,"p5,d5")/2</f>
        <v/>
      </c>
      <c r="BS1422" s="165">
        <f>COUNTIF($G1422:$BP1422,"b")+COUNTIF($G1422:$BP1422,"r0,b5")/2+COUNTIF($G1422:$BP1422,"p5,b5")/2</f>
        <v/>
      </c>
      <c r="BT1422" s="165">
        <f>COUNTIF($G1422:$BP1422,"c")+COUNTIF($G1422:$BP1422,"r0,c5")/2+COUNTIF($G1422:$BP1422,"p5,c5")/2</f>
        <v/>
      </c>
      <c r="BU1422" s="165">
        <f>COUNTIF($G1422:$BP1422,"KH")+COUNTIF($G1422:$BP1422,"TL")+COUNTIF($G1422:$BP1422,"L")</f>
        <v/>
      </c>
      <c r="BV1422" s="165" t="n"/>
      <c r="BW1422" s="165">
        <f>COUNTIF($G1422:$BP1422,"hh")</f>
        <v/>
      </c>
      <c r="BX1422" s="165">
        <f>COUNTIF($G1422:$BP1422,"nt7")</f>
        <v/>
      </c>
      <c r="BY1422" s="165">
        <f>COUNTIF($G1422:$BP1422,"P")+COUNTIF($G1422:$BP1422,"p5,a5")/2+COUNTIF($G1422:$BP1422,"p5,b5")/2+COUNTIF($G1422:$BP1422,"p5,c5")/2+COUNTIF($G1422:$BP1422,"p5,d5")/2</f>
        <v/>
      </c>
      <c r="BZ1422" s="166">
        <f>SUBTOTAL(9,BQ1422:BY1422)</f>
        <v/>
      </c>
      <c r="CA1422" s="167">
        <f>SUM(J1422,L1422,N1422,P1422,R1422,T1422,X1422,Z1422,AB1422,AD1422,AF1422,AH1422,AL1422,AN1422,AP1422,AR1422,AT1422,AV1422,AZ1422,BB1422,BD1422,BF1422,BH1422,BP1422)</f>
        <v/>
      </c>
      <c r="CB1422" s="168">
        <f>SUM(H1422,V1422,AJ1422,AX1422,BL1422)</f>
        <v/>
      </c>
      <c r="CC1422" s="24">
        <f>SUM(BJ1422,BN1422)</f>
        <v/>
      </c>
      <c r="CD1422" s="169">
        <f>IF(BZ1422&gt;25,4,IF(BZ1422&gt;18,3,IF(BZ1422&gt;12,2,IF(BZ1422&gt;4,1,0))))-BX1422-2+1</f>
        <v/>
      </c>
      <c r="CE1422" s="30" t="n"/>
      <c r="CF1422" s="169">
        <f>CD1422*CI1422</f>
        <v/>
      </c>
      <c r="CG1422" s="170">
        <f>F1422-BY1422+1</f>
        <v/>
      </c>
      <c r="CH1422" s="169">
        <f>CE1422*16</f>
        <v/>
      </c>
      <c r="CI1422" s="171">
        <f>VLOOKUP(A1422,[1]DATA!$A$6:$AI$331,34,0)</f>
        <v/>
      </c>
      <c r="CJ1422" s="172">
        <f>VLOOKUP(A1422,[2]CHAMCONG!A$7:CI$333,79,0)</f>
        <v/>
      </c>
      <c r="CK1422" s="173">
        <f>CJ1422-CA1422</f>
        <v/>
      </c>
    </row>
    <row r="1423">
      <c r="A1423" s="69" t="n"/>
      <c r="B1423" s="70" t="n"/>
      <c r="C1423" s="77" t="n"/>
      <c r="D1423" s="84" t="n"/>
      <c r="E1423" s="69" t="n"/>
      <c r="F1423" s="69" t="n"/>
      <c r="G1423" s="73" t="n"/>
      <c r="H1423" s="73" t="n"/>
      <c r="I1423" s="75" t="n"/>
      <c r="J1423" s="75" t="n"/>
      <c r="K1423" s="73" t="n"/>
      <c r="L1423" s="73" t="n"/>
      <c r="M1423" s="73" t="n"/>
      <c r="N1423" s="73" t="n"/>
      <c r="O1423" s="75" t="n"/>
      <c r="P1423" s="75" t="n"/>
      <c r="Q1423" s="73" t="n"/>
      <c r="R1423" s="73" t="n"/>
      <c r="S1423" s="73" t="n"/>
      <c r="T1423" s="73" t="n"/>
      <c r="U1423" s="73" t="n"/>
      <c r="V1423" s="73" t="n"/>
      <c r="W1423" s="73" t="n"/>
      <c r="X1423" s="73" t="n"/>
      <c r="Y1423" s="73" t="n"/>
      <c r="Z1423" s="73" t="n"/>
      <c r="AA1423" s="73" t="n"/>
      <c r="AB1423" s="73" t="n"/>
      <c r="AC1423" s="73" t="n"/>
      <c r="AD1423" s="73" t="n"/>
      <c r="AE1423" s="73" t="n"/>
      <c r="AF1423" s="73" t="n"/>
      <c r="AG1423" s="73" t="n"/>
      <c r="AH1423" s="73" t="n"/>
      <c r="AI1423" s="73" t="n"/>
      <c r="AJ1423" s="73" t="n"/>
      <c r="AK1423" s="73" t="n"/>
      <c r="AL1423" s="73" t="n"/>
      <c r="AM1423" s="73" t="n"/>
      <c r="AN1423" s="73" t="n"/>
      <c r="AO1423" s="73" t="n"/>
      <c r="AP1423" s="73" t="n"/>
      <c r="AQ1423" s="73" t="n"/>
      <c r="AR1423" s="73" t="n"/>
      <c r="AS1423" s="73" t="n"/>
      <c r="AT1423" s="73" t="n"/>
      <c r="AU1423" s="73" t="n"/>
      <c r="AV1423" s="73" t="n"/>
      <c r="AW1423" s="73" t="n"/>
      <c r="AX1423" s="73" t="n"/>
      <c r="AY1423" s="73" t="n"/>
      <c r="AZ1423" s="73" t="n"/>
      <c r="BA1423" s="73" t="n"/>
      <c r="BB1423" s="73" t="n"/>
      <c r="BC1423" s="73" t="n"/>
      <c r="BD1423" s="73" t="n"/>
      <c r="BE1423" s="73" t="n"/>
      <c r="BF1423" s="73" t="n"/>
      <c r="BG1423" s="73" t="n"/>
      <c r="BH1423" s="73" t="n"/>
      <c r="BI1423" s="73" t="n"/>
      <c r="BJ1423" s="73" t="n"/>
      <c r="BK1423" s="73" t="n"/>
      <c r="BL1423" s="73" t="n"/>
      <c r="BM1423" s="73" t="n"/>
      <c r="BN1423" s="73" t="n"/>
      <c r="BO1423" s="73" t="n"/>
      <c r="BP1423" s="73" t="n"/>
      <c r="BQ1423" s="165">
        <f>COUNTIF($G1423:$BP1423,"a")+COUNTIF($G1423:$BP1423,"r0,a5")/2+COUNTIF($G1423:$BP1423,"p5,a5")/2</f>
        <v/>
      </c>
      <c r="BR1423" s="165">
        <f>COUNTIF($G1423:$BP1423,"d")+COUNTIF($G1423:$BP1423,"r0,d5")/2+COUNTIF($G1423:$BP1423,"p5,d5")/2</f>
        <v/>
      </c>
      <c r="BS1423" s="165">
        <f>COUNTIF($G1423:$BP1423,"b")+COUNTIF($G1423:$BP1423,"r0,b5")/2+COUNTIF($G1423:$BP1423,"p5,b5")/2</f>
        <v/>
      </c>
      <c r="BT1423" s="165">
        <f>COUNTIF($G1423:$BP1423,"c")+COUNTIF($G1423:$BP1423,"r0,c5")/2+COUNTIF($G1423:$BP1423,"p5,c5")/2</f>
        <v/>
      </c>
      <c r="BU1423" s="165">
        <f>COUNTIF($G1423:$BP1423,"KH")+COUNTIF($G1423:$BP1423,"TL")+COUNTIF($G1423:$BP1423,"L")</f>
        <v/>
      </c>
      <c r="BV1423" s="165" t="n"/>
      <c r="BW1423" s="165">
        <f>COUNTIF($G1423:$BP1423,"hh")</f>
        <v/>
      </c>
      <c r="BX1423" s="165">
        <f>COUNTIF($G1423:$BP1423,"nt7")</f>
        <v/>
      </c>
      <c r="BY1423" s="165">
        <f>COUNTIF($G1423:$BP1423,"P")+COUNTIF($G1423:$BP1423,"p5,a5")/2+COUNTIF($G1423:$BP1423,"p5,b5")/2+COUNTIF($G1423:$BP1423,"p5,c5")/2+COUNTIF($G1423:$BP1423,"p5,d5")/2</f>
        <v/>
      </c>
      <c r="BZ1423" s="166">
        <f>SUBTOTAL(9,BQ1423:BY1423)</f>
        <v/>
      </c>
      <c r="CA1423" s="167">
        <f>SUM(J1423,L1423,N1423,P1423,R1423,T1423,X1423,Z1423,AB1423,AD1423,AF1423,AH1423,AL1423,AN1423,AP1423,AR1423,AT1423,AV1423,AZ1423,BB1423,BD1423,BF1423,BH1423,BP1423)</f>
        <v/>
      </c>
      <c r="CB1423" s="168">
        <f>SUM(H1423,V1423,AJ1423,AX1423,BL1423)</f>
        <v/>
      </c>
      <c r="CC1423" s="24">
        <f>SUM(BJ1423,BN1423)</f>
        <v/>
      </c>
      <c r="CD1423" s="169">
        <f>IF(BZ1423&gt;25,4,IF(BZ1423&gt;18,3,IF(BZ1423&gt;12,2,IF(BZ1423&gt;4,1,0))))-BX1423-2+1</f>
        <v/>
      </c>
      <c r="CE1423" s="30" t="n"/>
      <c r="CF1423" s="169">
        <f>CD1423*CI1423</f>
        <v/>
      </c>
      <c r="CG1423" s="170">
        <f>F1423-BY1423+1</f>
        <v/>
      </c>
      <c r="CH1423" s="169">
        <f>CE1423*16</f>
        <v/>
      </c>
      <c r="CI1423" s="171">
        <f>VLOOKUP(A1423,[1]DATA!$A$6:$AI$331,34,0)</f>
        <v/>
      </c>
      <c r="CJ1423" s="172">
        <f>VLOOKUP(A1423,[2]CHAMCONG!A$7:CI$333,79,0)</f>
        <v/>
      </c>
      <c r="CK1423" s="173">
        <f>CJ1423-CA1423</f>
        <v/>
      </c>
    </row>
    <row r="1424">
      <c r="A1424" s="69" t="n"/>
      <c r="B1424" s="70" t="n"/>
      <c r="C1424" s="77" t="n"/>
      <c r="D1424" s="84" t="n"/>
      <c r="E1424" s="69" t="n"/>
      <c r="F1424" s="69" t="n"/>
      <c r="G1424" s="73" t="n"/>
      <c r="H1424" s="73" t="n"/>
      <c r="I1424" s="75" t="n"/>
      <c r="J1424" s="75" t="n"/>
      <c r="K1424" s="73" t="n"/>
      <c r="L1424" s="73" t="n"/>
      <c r="M1424" s="73" t="n"/>
      <c r="N1424" s="73" t="n"/>
      <c r="O1424" s="75" t="n"/>
      <c r="P1424" s="75" t="n"/>
      <c r="Q1424" s="73" t="n"/>
      <c r="R1424" s="73" t="n"/>
      <c r="S1424" s="73" t="n"/>
      <c r="T1424" s="73" t="n"/>
      <c r="U1424" s="73" t="n"/>
      <c r="V1424" s="73" t="n"/>
      <c r="W1424" s="73" t="n"/>
      <c r="X1424" s="73" t="n"/>
      <c r="Y1424" s="73" t="n"/>
      <c r="Z1424" s="73" t="n"/>
      <c r="AA1424" s="73" t="n"/>
      <c r="AB1424" s="73" t="n"/>
      <c r="AC1424" s="73" t="n"/>
      <c r="AD1424" s="73" t="n"/>
      <c r="AE1424" s="73" t="n"/>
      <c r="AF1424" s="73" t="n"/>
      <c r="AG1424" s="73" t="n"/>
      <c r="AH1424" s="73" t="n"/>
      <c r="AI1424" s="73" t="n"/>
      <c r="AJ1424" s="73" t="n"/>
      <c r="AK1424" s="73" t="n"/>
      <c r="AL1424" s="73" t="n"/>
      <c r="AM1424" s="73" t="n"/>
      <c r="AN1424" s="73" t="n"/>
      <c r="AO1424" s="73" t="n"/>
      <c r="AP1424" s="73" t="n"/>
      <c r="AQ1424" s="73" t="n"/>
      <c r="AR1424" s="73" t="n"/>
      <c r="AS1424" s="73" t="n"/>
      <c r="AT1424" s="73" t="n"/>
      <c r="AU1424" s="73" t="n"/>
      <c r="AV1424" s="73" t="n"/>
      <c r="AW1424" s="73" t="n"/>
      <c r="AX1424" s="73" t="n"/>
      <c r="AY1424" s="73" t="n"/>
      <c r="AZ1424" s="73" t="n"/>
      <c r="BA1424" s="73" t="n"/>
      <c r="BB1424" s="73" t="n"/>
      <c r="BC1424" s="73" t="n"/>
      <c r="BD1424" s="73" t="n"/>
      <c r="BE1424" s="73" t="n"/>
      <c r="BF1424" s="73" t="n"/>
      <c r="BG1424" s="73" t="n"/>
      <c r="BH1424" s="73" t="n"/>
      <c r="BI1424" s="73" t="n"/>
      <c r="BJ1424" s="73" t="n"/>
      <c r="BK1424" s="73" t="n"/>
      <c r="BL1424" s="73" t="n"/>
      <c r="BM1424" s="73" t="n"/>
      <c r="BN1424" s="73" t="n"/>
      <c r="BO1424" s="73" t="n"/>
      <c r="BP1424" s="73" t="n"/>
      <c r="BQ1424" s="165">
        <f>COUNTIF($G1424:$BP1424,"a")+COUNTIF($G1424:$BP1424,"r0,a5")/2+COUNTIF($G1424:$BP1424,"p5,a5")/2</f>
        <v/>
      </c>
      <c r="BR1424" s="165">
        <f>COUNTIF($G1424:$BP1424,"d")+COUNTIF($G1424:$BP1424,"r0,d5")/2+COUNTIF($G1424:$BP1424,"p5,d5")/2</f>
        <v/>
      </c>
      <c r="BS1424" s="165">
        <f>COUNTIF($G1424:$BP1424,"b")+COUNTIF($G1424:$BP1424,"r0,b5")/2+COUNTIF($G1424:$BP1424,"p5,b5")/2</f>
        <v/>
      </c>
      <c r="BT1424" s="165">
        <f>COUNTIF($G1424:$BP1424,"c")+COUNTIF($G1424:$BP1424,"r0,c5")/2+COUNTIF($G1424:$BP1424,"p5,c5")/2</f>
        <v/>
      </c>
      <c r="BU1424" s="165">
        <f>COUNTIF($G1424:$BP1424,"KH")+COUNTIF($G1424:$BP1424,"TL")+COUNTIF($G1424:$BP1424,"L")</f>
        <v/>
      </c>
      <c r="BV1424" s="165" t="n"/>
      <c r="BW1424" s="165">
        <f>COUNTIF($G1424:$BP1424,"hh")</f>
        <v/>
      </c>
      <c r="BX1424" s="165">
        <f>COUNTIF($G1424:$BP1424,"nt7")</f>
        <v/>
      </c>
      <c r="BY1424" s="165">
        <f>COUNTIF($G1424:$BP1424,"P")+COUNTIF($G1424:$BP1424,"p5,a5")/2+COUNTIF($G1424:$BP1424,"p5,b5")/2+COUNTIF($G1424:$BP1424,"p5,c5")/2+COUNTIF($G1424:$BP1424,"p5,d5")/2</f>
        <v/>
      </c>
      <c r="BZ1424" s="166">
        <f>SUBTOTAL(9,BQ1424:BY1424)</f>
        <v/>
      </c>
      <c r="CA1424" s="167">
        <f>SUM(J1424,L1424,N1424,P1424,R1424,T1424,X1424,Z1424,AB1424,AD1424,AF1424,AH1424,AL1424,AN1424,AP1424,AR1424,AT1424,AV1424,AZ1424,BB1424,BD1424,BF1424,BH1424,BP1424)</f>
        <v/>
      </c>
      <c r="CB1424" s="168">
        <f>SUM(H1424,V1424,AJ1424,AX1424,BL1424)</f>
        <v/>
      </c>
      <c r="CC1424" s="24">
        <f>SUM(BJ1424,BN1424)</f>
        <v/>
      </c>
      <c r="CD1424" s="169">
        <f>IF(BZ1424&gt;25,4,IF(BZ1424&gt;18,3,IF(BZ1424&gt;12,2,IF(BZ1424&gt;4,1,0))))-BX1424-2+1</f>
        <v/>
      </c>
      <c r="CE1424" s="30" t="n"/>
      <c r="CF1424" s="169">
        <f>CD1424*CI1424</f>
        <v/>
      </c>
      <c r="CG1424" s="170">
        <f>F1424-BY1424+1</f>
        <v/>
      </c>
      <c r="CH1424" s="169">
        <f>CE1424*16</f>
        <v/>
      </c>
      <c r="CI1424" s="171">
        <f>VLOOKUP(A1424,[1]DATA!$A$6:$AI$331,34,0)</f>
        <v/>
      </c>
      <c r="CJ1424" s="172">
        <f>VLOOKUP(A1424,[2]CHAMCONG!A$7:CI$333,79,0)</f>
        <v/>
      </c>
      <c r="CK1424" s="173">
        <f>CJ1424-CA1424</f>
        <v/>
      </c>
    </row>
    <row r="1425">
      <c r="A1425" s="69" t="n"/>
      <c r="B1425" s="70" t="n"/>
      <c r="C1425" s="77" t="n"/>
      <c r="D1425" s="84" t="n"/>
      <c r="E1425" s="69" t="n"/>
      <c r="F1425" s="69" t="n"/>
      <c r="G1425" s="73" t="n"/>
      <c r="H1425" s="73" t="n"/>
      <c r="I1425" s="75" t="n"/>
      <c r="J1425" s="75" t="n"/>
      <c r="K1425" s="73" t="n"/>
      <c r="L1425" s="73" t="n"/>
      <c r="M1425" s="73" t="n"/>
      <c r="N1425" s="73" t="n"/>
      <c r="O1425" s="75" t="n"/>
      <c r="P1425" s="75" t="n"/>
      <c r="Q1425" s="73" t="n"/>
      <c r="R1425" s="73" t="n"/>
      <c r="S1425" s="73" t="n"/>
      <c r="T1425" s="73" t="n"/>
      <c r="U1425" s="73" t="n"/>
      <c r="V1425" s="73" t="n"/>
      <c r="W1425" s="73" t="n"/>
      <c r="X1425" s="73" t="n"/>
      <c r="Y1425" s="73" t="n"/>
      <c r="Z1425" s="73" t="n"/>
      <c r="AA1425" s="73" t="n"/>
      <c r="AB1425" s="73" t="n"/>
      <c r="AC1425" s="73" t="n"/>
      <c r="AD1425" s="73" t="n"/>
      <c r="AE1425" s="73" t="n"/>
      <c r="AF1425" s="73" t="n"/>
      <c r="AG1425" s="73" t="n"/>
      <c r="AH1425" s="73" t="n"/>
      <c r="AI1425" s="73" t="n"/>
      <c r="AJ1425" s="73" t="n"/>
      <c r="AK1425" s="73" t="n"/>
      <c r="AL1425" s="73" t="n"/>
      <c r="AM1425" s="73" t="n"/>
      <c r="AN1425" s="73" t="n"/>
      <c r="AO1425" s="73" t="n"/>
      <c r="AP1425" s="73" t="n"/>
      <c r="AQ1425" s="73" t="n"/>
      <c r="AR1425" s="73" t="n"/>
      <c r="AS1425" s="73" t="n"/>
      <c r="AT1425" s="73" t="n"/>
      <c r="AU1425" s="73" t="n"/>
      <c r="AV1425" s="73" t="n"/>
      <c r="AW1425" s="73" t="n"/>
      <c r="AX1425" s="73" t="n"/>
      <c r="AY1425" s="73" t="n"/>
      <c r="AZ1425" s="73" t="n"/>
      <c r="BA1425" s="73" t="n"/>
      <c r="BB1425" s="73" t="n"/>
      <c r="BC1425" s="73" t="n"/>
      <c r="BD1425" s="73" t="n"/>
      <c r="BE1425" s="73" t="n"/>
      <c r="BF1425" s="73" t="n"/>
      <c r="BG1425" s="73" t="n"/>
      <c r="BH1425" s="73" t="n"/>
      <c r="BI1425" s="73" t="n"/>
      <c r="BJ1425" s="73" t="n"/>
      <c r="BK1425" s="73" t="n"/>
      <c r="BL1425" s="73" t="n"/>
      <c r="BM1425" s="73" t="n"/>
      <c r="BN1425" s="73" t="n"/>
      <c r="BO1425" s="73" t="n"/>
      <c r="BP1425" s="73" t="n"/>
      <c r="BQ1425" s="165">
        <f>COUNTIF($G1425:$BP1425,"a")+COUNTIF($G1425:$BP1425,"r0,a5")/2+COUNTIF($G1425:$BP1425,"p5,a5")/2</f>
        <v/>
      </c>
      <c r="BR1425" s="165">
        <f>COUNTIF($G1425:$BP1425,"d")+COUNTIF($G1425:$BP1425,"r0,d5")/2+COUNTIF($G1425:$BP1425,"p5,d5")/2</f>
        <v/>
      </c>
      <c r="BS1425" s="165">
        <f>COUNTIF($G1425:$BP1425,"b")+COUNTIF($G1425:$BP1425,"r0,b5")/2+COUNTIF($G1425:$BP1425,"p5,b5")/2</f>
        <v/>
      </c>
      <c r="BT1425" s="165">
        <f>COUNTIF($G1425:$BP1425,"c")+COUNTIF($G1425:$BP1425,"r0,c5")/2+COUNTIF($G1425:$BP1425,"p5,c5")/2</f>
        <v/>
      </c>
      <c r="BU1425" s="165">
        <f>COUNTIF($G1425:$BP1425,"KH")+COUNTIF($G1425:$BP1425,"TL")+COUNTIF($G1425:$BP1425,"L")</f>
        <v/>
      </c>
      <c r="BV1425" s="165" t="n"/>
      <c r="BW1425" s="165">
        <f>COUNTIF($G1425:$BP1425,"hh")</f>
        <v/>
      </c>
      <c r="BX1425" s="165">
        <f>COUNTIF($G1425:$BP1425,"nt7")</f>
        <v/>
      </c>
      <c r="BY1425" s="165">
        <f>COUNTIF($G1425:$BP1425,"P")+COUNTIF($G1425:$BP1425,"p5,a5")/2+COUNTIF($G1425:$BP1425,"p5,b5")/2+COUNTIF($G1425:$BP1425,"p5,c5")/2+COUNTIF($G1425:$BP1425,"p5,d5")/2</f>
        <v/>
      </c>
      <c r="BZ1425" s="166">
        <f>SUBTOTAL(9,BQ1425:BY1425)</f>
        <v/>
      </c>
      <c r="CA1425" s="167">
        <f>SUM(J1425,L1425,N1425,P1425,R1425,T1425,X1425,Z1425,AB1425,AD1425,AF1425,AH1425,AL1425,AN1425,AP1425,AR1425,AT1425,AV1425,AZ1425,BB1425,BD1425,BF1425,BH1425,BP1425)</f>
        <v/>
      </c>
      <c r="CB1425" s="168">
        <f>SUM(H1425,V1425,AJ1425,AX1425,BL1425)</f>
        <v/>
      </c>
      <c r="CC1425" s="24">
        <f>SUM(BJ1425,BN1425)</f>
        <v/>
      </c>
      <c r="CD1425" s="169">
        <f>IF(BZ1425&gt;25,4,IF(BZ1425&gt;18,3,IF(BZ1425&gt;12,2,IF(BZ1425&gt;4,1,0))))-BX1425-2+1</f>
        <v/>
      </c>
      <c r="CE1425" s="30" t="n"/>
      <c r="CF1425" s="169">
        <f>CD1425*CI1425</f>
        <v/>
      </c>
      <c r="CG1425" s="170">
        <f>F1425-BY1425+1</f>
        <v/>
      </c>
      <c r="CH1425" s="169">
        <f>CE1425*16</f>
        <v/>
      </c>
      <c r="CI1425" s="171">
        <f>VLOOKUP(A1425,[1]DATA!$A$6:$AI$331,34,0)</f>
        <v/>
      </c>
      <c r="CJ1425" s="172">
        <f>VLOOKUP(A1425,[2]CHAMCONG!A$7:CI$333,79,0)</f>
        <v/>
      </c>
      <c r="CK1425" s="173">
        <f>CJ1425-CA1425</f>
        <v/>
      </c>
    </row>
    <row r="1426">
      <c r="A1426" s="69" t="n"/>
      <c r="B1426" s="70" t="n"/>
      <c r="C1426" s="77" t="n"/>
      <c r="D1426" s="84" t="n"/>
      <c r="E1426" s="69" t="n"/>
      <c r="F1426" s="69" t="n"/>
      <c r="G1426" s="73" t="n"/>
      <c r="H1426" s="73" t="n"/>
      <c r="I1426" s="75" t="n"/>
      <c r="J1426" s="75" t="n"/>
      <c r="K1426" s="73" t="n"/>
      <c r="L1426" s="73" t="n"/>
      <c r="M1426" s="73" t="n"/>
      <c r="N1426" s="73" t="n"/>
      <c r="O1426" s="75" t="n"/>
      <c r="P1426" s="75" t="n"/>
      <c r="Q1426" s="73" t="n"/>
      <c r="R1426" s="73" t="n"/>
      <c r="S1426" s="73" t="n"/>
      <c r="T1426" s="73" t="n"/>
      <c r="U1426" s="73" t="n"/>
      <c r="V1426" s="73" t="n"/>
      <c r="W1426" s="73" t="n"/>
      <c r="X1426" s="73" t="n"/>
      <c r="Y1426" s="73" t="n"/>
      <c r="Z1426" s="73" t="n"/>
      <c r="AA1426" s="73" t="n"/>
      <c r="AB1426" s="73" t="n"/>
      <c r="AC1426" s="73" t="n"/>
      <c r="AD1426" s="73" t="n"/>
      <c r="AE1426" s="73" t="n"/>
      <c r="AF1426" s="73" t="n"/>
      <c r="AG1426" s="73" t="n"/>
      <c r="AH1426" s="73" t="n"/>
      <c r="AI1426" s="73" t="n"/>
      <c r="AJ1426" s="73" t="n"/>
      <c r="AK1426" s="73" t="n"/>
      <c r="AL1426" s="73" t="n"/>
      <c r="AM1426" s="73" t="n"/>
      <c r="AN1426" s="73" t="n"/>
      <c r="AO1426" s="73" t="n"/>
      <c r="AP1426" s="73" t="n"/>
      <c r="AQ1426" s="73" t="n"/>
      <c r="AR1426" s="73" t="n"/>
      <c r="AS1426" s="73" t="n"/>
      <c r="AT1426" s="73" t="n"/>
      <c r="AU1426" s="73" t="n"/>
      <c r="AV1426" s="73" t="n"/>
      <c r="AW1426" s="73" t="n"/>
      <c r="AX1426" s="73" t="n"/>
      <c r="AY1426" s="73" t="n"/>
      <c r="AZ1426" s="73" t="n"/>
      <c r="BA1426" s="73" t="n"/>
      <c r="BB1426" s="73" t="n"/>
      <c r="BC1426" s="73" t="n"/>
      <c r="BD1426" s="73" t="n"/>
      <c r="BE1426" s="73" t="n"/>
      <c r="BF1426" s="73" t="n"/>
      <c r="BG1426" s="73" t="n"/>
      <c r="BH1426" s="73" t="n"/>
      <c r="BI1426" s="73" t="n"/>
      <c r="BJ1426" s="73" t="n"/>
      <c r="BK1426" s="73" t="n"/>
      <c r="BL1426" s="73" t="n"/>
      <c r="BM1426" s="73" t="n"/>
      <c r="BN1426" s="73" t="n"/>
      <c r="BO1426" s="73" t="n"/>
      <c r="BP1426" s="73" t="n"/>
      <c r="BQ1426" s="165">
        <f>COUNTIF($G1426:$BP1426,"a")+COUNTIF($G1426:$BP1426,"r0,a5")/2+COUNTIF($G1426:$BP1426,"p5,a5")/2</f>
        <v/>
      </c>
      <c r="BR1426" s="165">
        <f>COUNTIF($G1426:$BP1426,"d")+COUNTIF($G1426:$BP1426,"r0,d5")/2+COUNTIF($G1426:$BP1426,"p5,d5")/2</f>
        <v/>
      </c>
      <c r="BS1426" s="165">
        <f>COUNTIF($G1426:$BP1426,"b")+COUNTIF($G1426:$BP1426,"r0,b5")/2+COUNTIF($G1426:$BP1426,"p5,b5")/2</f>
        <v/>
      </c>
      <c r="BT1426" s="165">
        <f>COUNTIF($G1426:$BP1426,"c")+COUNTIF($G1426:$BP1426,"r0,c5")/2+COUNTIF($G1426:$BP1426,"p5,c5")/2</f>
        <v/>
      </c>
      <c r="BU1426" s="165">
        <f>COUNTIF($G1426:$BP1426,"KH")+COUNTIF($G1426:$BP1426,"TL")+COUNTIF($G1426:$BP1426,"L")</f>
        <v/>
      </c>
      <c r="BV1426" s="165" t="n"/>
      <c r="BW1426" s="165">
        <f>COUNTIF($G1426:$BP1426,"hh")</f>
        <v/>
      </c>
      <c r="BX1426" s="165">
        <f>COUNTIF($G1426:$BP1426,"nt7")</f>
        <v/>
      </c>
      <c r="BY1426" s="165">
        <f>COUNTIF($G1426:$BP1426,"P")+COUNTIF($G1426:$BP1426,"p5,a5")/2+COUNTIF($G1426:$BP1426,"p5,b5")/2+COUNTIF($G1426:$BP1426,"p5,c5")/2+COUNTIF($G1426:$BP1426,"p5,d5")/2</f>
        <v/>
      </c>
      <c r="BZ1426" s="166">
        <f>SUBTOTAL(9,BQ1426:BY1426)</f>
        <v/>
      </c>
      <c r="CA1426" s="167">
        <f>SUM(J1426,L1426,N1426,P1426,R1426,T1426,X1426,Z1426,AB1426,AD1426,AF1426,AH1426,AL1426,AN1426,AP1426,AR1426,AT1426,AV1426,AZ1426,BB1426,BD1426,BF1426,BH1426,BP1426)</f>
        <v/>
      </c>
      <c r="CB1426" s="168">
        <f>SUM(H1426,V1426,AJ1426,AX1426,BL1426)</f>
        <v/>
      </c>
      <c r="CC1426" s="24">
        <f>SUM(BJ1426,BN1426)</f>
        <v/>
      </c>
      <c r="CD1426" s="169">
        <f>IF(BZ1426&gt;25,4,IF(BZ1426&gt;18,3,IF(BZ1426&gt;12,2,IF(BZ1426&gt;4,1,0))))-BX1426-2+1</f>
        <v/>
      </c>
      <c r="CE1426" s="30" t="n"/>
      <c r="CF1426" s="169">
        <f>CD1426*CI1426</f>
        <v/>
      </c>
      <c r="CG1426" s="170">
        <f>F1426-BY1426+1</f>
        <v/>
      </c>
      <c r="CH1426" s="169">
        <f>CE1426*16</f>
        <v/>
      </c>
      <c r="CI1426" s="171">
        <f>VLOOKUP(A1426,[1]DATA!$A$6:$AI$331,34,0)</f>
        <v/>
      </c>
      <c r="CJ1426" s="172">
        <f>VLOOKUP(A1426,[2]CHAMCONG!A$7:CI$333,79,0)</f>
        <v/>
      </c>
      <c r="CK1426" s="173">
        <f>CJ1426-CA1426</f>
        <v/>
      </c>
    </row>
    <row r="1427">
      <c r="A1427" s="69" t="n"/>
      <c r="B1427" s="70" t="n"/>
      <c r="C1427" s="77" t="n"/>
      <c r="D1427" s="84" t="n"/>
      <c r="E1427" s="69" t="n"/>
      <c r="F1427" s="69" t="n"/>
      <c r="G1427" s="73" t="n"/>
      <c r="H1427" s="73" t="n"/>
      <c r="I1427" s="75" t="n"/>
      <c r="J1427" s="75" t="n"/>
      <c r="K1427" s="73" t="n"/>
      <c r="L1427" s="73" t="n"/>
      <c r="M1427" s="73" t="n"/>
      <c r="N1427" s="73" t="n"/>
      <c r="O1427" s="75" t="n"/>
      <c r="P1427" s="75" t="n"/>
      <c r="Q1427" s="73" t="n"/>
      <c r="R1427" s="73" t="n"/>
      <c r="S1427" s="73" t="n"/>
      <c r="T1427" s="73" t="n"/>
      <c r="U1427" s="73" t="n"/>
      <c r="V1427" s="73" t="n"/>
      <c r="W1427" s="73" t="n"/>
      <c r="X1427" s="73" t="n"/>
      <c r="Y1427" s="73" t="n"/>
      <c r="Z1427" s="73" t="n"/>
      <c r="AA1427" s="73" t="n"/>
      <c r="AB1427" s="73" t="n"/>
      <c r="AC1427" s="73" t="n"/>
      <c r="AD1427" s="73" t="n"/>
      <c r="AE1427" s="73" t="n"/>
      <c r="AF1427" s="73" t="n"/>
      <c r="AG1427" s="73" t="n"/>
      <c r="AH1427" s="73" t="n"/>
      <c r="AI1427" s="73" t="n"/>
      <c r="AJ1427" s="73" t="n"/>
      <c r="AK1427" s="73" t="n"/>
      <c r="AL1427" s="73" t="n"/>
      <c r="AM1427" s="73" t="n"/>
      <c r="AN1427" s="73" t="n"/>
      <c r="AO1427" s="73" t="n"/>
      <c r="AP1427" s="73" t="n"/>
      <c r="AQ1427" s="73" t="n"/>
      <c r="AR1427" s="73" t="n"/>
      <c r="AS1427" s="73" t="n"/>
      <c r="AT1427" s="73" t="n"/>
      <c r="AU1427" s="73" t="n"/>
      <c r="AV1427" s="73" t="n"/>
      <c r="AW1427" s="73" t="n"/>
      <c r="AX1427" s="73" t="n"/>
      <c r="AY1427" s="73" t="n"/>
      <c r="AZ1427" s="73" t="n"/>
      <c r="BA1427" s="73" t="n"/>
      <c r="BB1427" s="73" t="n"/>
      <c r="BC1427" s="73" t="n"/>
      <c r="BD1427" s="73" t="n"/>
      <c r="BE1427" s="73" t="n"/>
      <c r="BF1427" s="73" t="n"/>
      <c r="BG1427" s="73" t="n"/>
      <c r="BH1427" s="73" t="n"/>
      <c r="BI1427" s="73" t="n"/>
      <c r="BJ1427" s="73" t="n"/>
      <c r="BK1427" s="73" t="n"/>
      <c r="BL1427" s="73" t="n"/>
      <c r="BM1427" s="73" t="n"/>
      <c r="BN1427" s="73" t="n"/>
      <c r="BO1427" s="73" t="n"/>
      <c r="BP1427" s="73" t="n"/>
      <c r="BQ1427" s="165">
        <f>COUNTIF($G1427:$BP1427,"a")+COUNTIF($G1427:$BP1427,"r0,a5")/2+COUNTIF($G1427:$BP1427,"p5,a5")/2</f>
        <v/>
      </c>
      <c r="BR1427" s="165">
        <f>COUNTIF($G1427:$BP1427,"d")+COUNTIF($G1427:$BP1427,"r0,d5")/2+COUNTIF($G1427:$BP1427,"p5,d5")/2</f>
        <v/>
      </c>
      <c r="BS1427" s="165">
        <f>COUNTIF($G1427:$BP1427,"b")+COUNTIF($G1427:$BP1427,"r0,b5")/2+COUNTIF($G1427:$BP1427,"p5,b5")/2</f>
        <v/>
      </c>
      <c r="BT1427" s="165">
        <f>COUNTIF($G1427:$BP1427,"c")+COUNTIF($G1427:$BP1427,"r0,c5")/2+COUNTIF($G1427:$BP1427,"p5,c5")/2</f>
        <v/>
      </c>
      <c r="BU1427" s="165">
        <f>COUNTIF($G1427:$BP1427,"KH")+COUNTIF($G1427:$BP1427,"TL")+COUNTIF($G1427:$BP1427,"L")</f>
        <v/>
      </c>
      <c r="BV1427" s="165" t="n"/>
      <c r="BW1427" s="165">
        <f>COUNTIF($G1427:$BP1427,"hh")</f>
        <v/>
      </c>
      <c r="BX1427" s="165">
        <f>COUNTIF($G1427:$BP1427,"nt7")</f>
        <v/>
      </c>
      <c r="BY1427" s="165">
        <f>COUNTIF($G1427:$BP1427,"P")+COUNTIF($G1427:$BP1427,"p5,a5")/2+COUNTIF($G1427:$BP1427,"p5,b5")/2+COUNTIF($G1427:$BP1427,"p5,c5")/2+COUNTIF($G1427:$BP1427,"p5,d5")/2</f>
        <v/>
      </c>
      <c r="BZ1427" s="166">
        <f>SUBTOTAL(9,BQ1427:BY1427)</f>
        <v/>
      </c>
      <c r="CA1427" s="167">
        <f>SUM(J1427,L1427,N1427,P1427,R1427,T1427,X1427,Z1427,AB1427,AD1427,AF1427,AH1427,AL1427,AN1427,AP1427,AR1427,AT1427,AV1427,AZ1427,BB1427,BD1427,BF1427,BH1427,BP1427)</f>
        <v/>
      </c>
      <c r="CB1427" s="168">
        <f>SUM(H1427,V1427,AJ1427,AX1427,BL1427)</f>
        <v/>
      </c>
      <c r="CC1427" s="24">
        <f>SUM(BJ1427,BN1427)</f>
        <v/>
      </c>
      <c r="CD1427" s="169">
        <f>IF(BZ1427&gt;25,4,IF(BZ1427&gt;18,3,IF(BZ1427&gt;12,2,IF(BZ1427&gt;4,1,0))))-BX1427-2+1</f>
        <v/>
      </c>
      <c r="CE1427" s="30" t="n"/>
      <c r="CF1427" s="169">
        <f>CD1427*CI1427</f>
        <v/>
      </c>
      <c r="CG1427" s="170">
        <f>F1427-BY1427+1</f>
        <v/>
      </c>
      <c r="CH1427" s="169">
        <f>CE1427*16</f>
        <v/>
      </c>
      <c r="CI1427" s="171">
        <f>VLOOKUP(A1427,[1]DATA!$A$6:$AI$331,34,0)</f>
        <v/>
      </c>
      <c r="CJ1427" s="172">
        <f>VLOOKUP(A1427,[2]CHAMCONG!A$7:CI$333,79,0)</f>
        <v/>
      </c>
      <c r="CK1427" s="173">
        <f>CJ1427-CA1427</f>
        <v/>
      </c>
    </row>
    <row r="1428">
      <c r="A1428" s="69" t="n"/>
      <c r="B1428" s="70" t="n"/>
      <c r="C1428" s="77" t="n"/>
      <c r="D1428" s="84" t="n"/>
      <c r="E1428" s="69" t="n"/>
      <c r="F1428" s="69" t="n"/>
      <c r="G1428" s="73" t="n"/>
      <c r="H1428" s="73" t="n"/>
      <c r="I1428" s="75" t="n"/>
      <c r="J1428" s="75" t="n"/>
      <c r="K1428" s="73" t="n"/>
      <c r="L1428" s="73" t="n"/>
      <c r="M1428" s="73" t="n"/>
      <c r="N1428" s="73" t="n"/>
      <c r="O1428" s="75" t="n"/>
      <c r="P1428" s="75" t="n"/>
      <c r="Q1428" s="73" t="n"/>
      <c r="R1428" s="73" t="n"/>
      <c r="S1428" s="73" t="n"/>
      <c r="T1428" s="73" t="n"/>
      <c r="U1428" s="73" t="n"/>
      <c r="V1428" s="73" t="n"/>
      <c r="W1428" s="73" t="n"/>
      <c r="X1428" s="73" t="n"/>
      <c r="Y1428" s="73" t="n"/>
      <c r="Z1428" s="73" t="n"/>
      <c r="AA1428" s="73" t="n"/>
      <c r="AB1428" s="73" t="n"/>
      <c r="AC1428" s="73" t="n"/>
      <c r="AD1428" s="73" t="n"/>
      <c r="AE1428" s="73" t="n"/>
      <c r="AF1428" s="73" t="n"/>
      <c r="AG1428" s="73" t="n"/>
      <c r="AH1428" s="73" t="n"/>
      <c r="AI1428" s="73" t="n"/>
      <c r="AJ1428" s="73" t="n"/>
      <c r="AK1428" s="73" t="n"/>
      <c r="AL1428" s="73" t="n"/>
      <c r="AM1428" s="73" t="n"/>
      <c r="AN1428" s="73" t="n"/>
      <c r="AO1428" s="73" t="n"/>
      <c r="AP1428" s="73" t="n"/>
      <c r="AQ1428" s="73" t="n"/>
      <c r="AR1428" s="73" t="n"/>
      <c r="AS1428" s="73" t="n"/>
      <c r="AT1428" s="73" t="n"/>
      <c r="AU1428" s="73" t="n"/>
      <c r="AV1428" s="73" t="n"/>
      <c r="AW1428" s="73" t="n"/>
      <c r="AX1428" s="73" t="n"/>
      <c r="AY1428" s="73" t="n"/>
      <c r="AZ1428" s="73" t="n"/>
      <c r="BA1428" s="73" t="n"/>
      <c r="BB1428" s="73" t="n"/>
      <c r="BC1428" s="73" t="n"/>
      <c r="BD1428" s="73" t="n"/>
      <c r="BE1428" s="73" t="n"/>
      <c r="BF1428" s="73" t="n"/>
      <c r="BG1428" s="73" t="n"/>
      <c r="BH1428" s="73" t="n"/>
      <c r="BI1428" s="73" t="n"/>
      <c r="BJ1428" s="73" t="n"/>
      <c r="BK1428" s="73" t="n"/>
      <c r="BL1428" s="73" t="n"/>
      <c r="BM1428" s="73" t="n"/>
      <c r="BN1428" s="73" t="n"/>
      <c r="BO1428" s="73" t="n"/>
      <c r="BP1428" s="73" t="n"/>
      <c r="BQ1428" s="165">
        <f>COUNTIF($G1428:$BP1428,"a")+COUNTIF($G1428:$BP1428,"r0,a5")/2+COUNTIF($G1428:$BP1428,"p5,a5")/2</f>
        <v/>
      </c>
      <c r="BR1428" s="165">
        <f>COUNTIF($G1428:$BP1428,"d")+COUNTIF($G1428:$BP1428,"r0,d5")/2+COUNTIF($G1428:$BP1428,"p5,d5")/2</f>
        <v/>
      </c>
      <c r="BS1428" s="165">
        <f>COUNTIF($G1428:$BP1428,"b")+COUNTIF($G1428:$BP1428,"r0,b5")/2+COUNTIF($G1428:$BP1428,"p5,b5")/2</f>
        <v/>
      </c>
      <c r="BT1428" s="165">
        <f>COUNTIF($G1428:$BP1428,"c")+COUNTIF($G1428:$BP1428,"r0,c5")/2+COUNTIF($G1428:$BP1428,"p5,c5")/2</f>
        <v/>
      </c>
      <c r="BU1428" s="165">
        <f>COUNTIF($G1428:$BP1428,"KH")+COUNTIF($G1428:$BP1428,"TL")+COUNTIF($G1428:$BP1428,"L")</f>
        <v/>
      </c>
      <c r="BV1428" s="165" t="n"/>
      <c r="BW1428" s="165">
        <f>COUNTIF($G1428:$BP1428,"hh")</f>
        <v/>
      </c>
      <c r="BX1428" s="165">
        <f>COUNTIF($G1428:$BP1428,"nt7")</f>
        <v/>
      </c>
      <c r="BY1428" s="165">
        <f>COUNTIF($G1428:$BP1428,"P")+COUNTIF($G1428:$BP1428,"p5,a5")/2+COUNTIF($G1428:$BP1428,"p5,b5")/2+COUNTIF($G1428:$BP1428,"p5,c5")/2+COUNTIF($G1428:$BP1428,"p5,d5")/2</f>
        <v/>
      </c>
      <c r="BZ1428" s="166">
        <f>SUBTOTAL(9,BQ1428:BY1428)</f>
        <v/>
      </c>
      <c r="CA1428" s="167">
        <f>SUM(J1428,L1428,N1428,P1428,R1428,T1428,X1428,Z1428,AB1428,AD1428,AF1428,AH1428,AL1428,AN1428,AP1428,AR1428,AT1428,AV1428,AZ1428,BB1428,BD1428,BF1428,BH1428,BP1428)</f>
        <v/>
      </c>
      <c r="CB1428" s="168">
        <f>SUM(H1428,V1428,AJ1428,AX1428,BL1428)</f>
        <v/>
      </c>
      <c r="CC1428" s="24">
        <f>SUM(BJ1428,BN1428)</f>
        <v/>
      </c>
      <c r="CD1428" s="169">
        <f>IF(BZ1428&gt;25,4,IF(BZ1428&gt;18,3,IF(BZ1428&gt;12,2,IF(BZ1428&gt;4,1,0))))-BX1428-2+1</f>
        <v/>
      </c>
      <c r="CE1428" s="30" t="n"/>
      <c r="CF1428" s="169">
        <f>CD1428*CI1428</f>
        <v/>
      </c>
      <c r="CG1428" s="170">
        <f>F1428-BY1428+1</f>
        <v/>
      </c>
      <c r="CH1428" s="169">
        <f>CE1428*16</f>
        <v/>
      </c>
      <c r="CI1428" s="171">
        <f>VLOOKUP(A1428,[1]DATA!$A$6:$AI$331,34,0)</f>
        <v/>
      </c>
      <c r="CJ1428" s="172">
        <f>VLOOKUP(A1428,[2]CHAMCONG!A$7:CI$333,79,0)</f>
        <v/>
      </c>
      <c r="CK1428" s="173">
        <f>CJ1428-CA1428</f>
        <v/>
      </c>
    </row>
    <row r="1429">
      <c r="A1429" s="69" t="n"/>
      <c r="B1429" s="70" t="n"/>
      <c r="C1429" s="77" t="n"/>
      <c r="D1429" s="84" t="n"/>
      <c r="E1429" s="69" t="n"/>
      <c r="F1429" s="69" t="n"/>
      <c r="G1429" s="73" t="n"/>
      <c r="H1429" s="73" t="n"/>
      <c r="I1429" s="75" t="n"/>
      <c r="J1429" s="75" t="n"/>
      <c r="K1429" s="73" t="n"/>
      <c r="L1429" s="73" t="n"/>
      <c r="M1429" s="73" t="n"/>
      <c r="N1429" s="73" t="n"/>
      <c r="O1429" s="75" t="n"/>
      <c r="P1429" s="75" t="n"/>
      <c r="Q1429" s="73" t="n"/>
      <c r="R1429" s="73" t="n"/>
      <c r="S1429" s="73" t="n"/>
      <c r="T1429" s="73" t="n"/>
      <c r="U1429" s="73" t="n"/>
      <c r="V1429" s="73" t="n"/>
      <c r="W1429" s="73" t="n"/>
      <c r="X1429" s="73" t="n"/>
      <c r="Y1429" s="73" t="n"/>
      <c r="Z1429" s="73" t="n"/>
      <c r="AA1429" s="73" t="n"/>
      <c r="AB1429" s="73" t="n"/>
      <c r="AC1429" s="73" t="n"/>
      <c r="AD1429" s="73" t="n"/>
      <c r="AE1429" s="73" t="n"/>
      <c r="AF1429" s="73" t="n"/>
      <c r="AG1429" s="73" t="n"/>
      <c r="AH1429" s="73" t="n"/>
      <c r="AI1429" s="73" t="n"/>
      <c r="AJ1429" s="73" t="n"/>
      <c r="AK1429" s="73" t="n"/>
      <c r="AL1429" s="73" t="n"/>
      <c r="AM1429" s="73" t="n"/>
      <c r="AN1429" s="73" t="n"/>
      <c r="AO1429" s="73" t="n"/>
      <c r="AP1429" s="73" t="n"/>
      <c r="AQ1429" s="73" t="n"/>
      <c r="AR1429" s="73" t="n"/>
      <c r="AS1429" s="73" t="n"/>
      <c r="AT1429" s="73" t="n"/>
      <c r="AU1429" s="73" t="n"/>
      <c r="AV1429" s="73" t="n"/>
      <c r="AW1429" s="73" t="n"/>
      <c r="AX1429" s="73" t="n"/>
      <c r="AY1429" s="73" t="n"/>
      <c r="AZ1429" s="73" t="n"/>
      <c r="BA1429" s="73" t="n"/>
      <c r="BB1429" s="73" t="n"/>
      <c r="BC1429" s="73" t="n"/>
      <c r="BD1429" s="73" t="n"/>
      <c r="BE1429" s="73" t="n"/>
      <c r="BF1429" s="73" t="n"/>
      <c r="BG1429" s="73" t="n"/>
      <c r="BH1429" s="73" t="n"/>
      <c r="BI1429" s="73" t="n"/>
      <c r="BJ1429" s="73" t="n"/>
      <c r="BK1429" s="73" t="n"/>
      <c r="BL1429" s="73" t="n"/>
      <c r="BM1429" s="73" t="n"/>
      <c r="BN1429" s="73" t="n"/>
      <c r="BO1429" s="73" t="n"/>
      <c r="BP1429" s="73" t="n"/>
      <c r="BQ1429" s="165">
        <f>COUNTIF($G1429:$BP1429,"a")+COUNTIF($G1429:$BP1429,"r0,a5")/2+COUNTIF($G1429:$BP1429,"p5,a5")/2</f>
        <v/>
      </c>
      <c r="BR1429" s="165">
        <f>COUNTIF($G1429:$BP1429,"d")+COUNTIF($G1429:$BP1429,"r0,d5")/2+COUNTIF($G1429:$BP1429,"p5,d5")/2</f>
        <v/>
      </c>
      <c r="BS1429" s="165">
        <f>COUNTIF($G1429:$BP1429,"b")+COUNTIF($G1429:$BP1429,"r0,b5")/2+COUNTIF($G1429:$BP1429,"p5,b5")/2</f>
        <v/>
      </c>
      <c r="BT1429" s="165">
        <f>COUNTIF($G1429:$BP1429,"c")+COUNTIF($G1429:$BP1429,"r0,c5")/2+COUNTIF($G1429:$BP1429,"p5,c5")/2</f>
        <v/>
      </c>
      <c r="BU1429" s="165">
        <f>COUNTIF($G1429:$BP1429,"KH")+COUNTIF($G1429:$BP1429,"TL")+COUNTIF($G1429:$BP1429,"L")</f>
        <v/>
      </c>
      <c r="BV1429" s="165" t="n"/>
      <c r="BW1429" s="165">
        <f>COUNTIF($G1429:$BP1429,"hh")</f>
        <v/>
      </c>
      <c r="BX1429" s="165">
        <f>COUNTIF($G1429:$BP1429,"nt7")</f>
        <v/>
      </c>
      <c r="BY1429" s="165">
        <f>COUNTIF($G1429:$BP1429,"P")+COUNTIF($G1429:$BP1429,"p5,a5")/2+COUNTIF($G1429:$BP1429,"p5,b5")/2+COUNTIF($G1429:$BP1429,"p5,c5")/2+COUNTIF($G1429:$BP1429,"p5,d5")/2</f>
        <v/>
      </c>
      <c r="BZ1429" s="166">
        <f>SUBTOTAL(9,BQ1429:BY1429)</f>
        <v/>
      </c>
      <c r="CA1429" s="167">
        <f>SUM(J1429,L1429,N1429,P1429,R1429,T1429,X1429,Z1429,AB1429,AD1429,AF1429,AH1429,AL1429,AN1429,AP1429,AR1429,AT1429,AV1429,AZ1429,BB1429,BD1429,BF1429,BH1429,BP1429)</f>
        <v/>
      </c>
      <c r="CB1429" s="168">
        <f>SUM(H1429,V1429,AJ1429,AX1429,BL1429)</f>
        <v/>
      </c>
      <c r="CC1429" s="24">
        <f>SUM(BJ1429,BN1429)</f>
        <v/>
      </c>
      <c r="CD1429" s="169">
        <f>IF(BZ1429&gt;25,4,IF(BZ1429&gt;18,3,IF(BZ1429&gt;12,2,IF(BZ1429&gt;4,1,0))))-BX1429-2+1</f>
        <v/>
      </c>
      <c r="CE1429" s="30" t="n"/>
      <c r="CF1429" s="169">
        <f>CD1429*CI1429</f>
        <v/>
      </c>
      <c r="CG1429" s="170">
        <f>F1429-BY1429+1</f>
        <v/>
      </c>
      <c r="CH1429" s="169">
        <f>CE1429*16</f>
        <v/>
      </c>
      <c r="CI1429" s="171">
        <f>VLOOKUP(A1429,[1]DATA!$A$6:$AI$331,34,0)</f>
        <v/>
      </c>
      <c r="CJ1429" s="172">
        <f>VLOOKUP(A1429,[2]CHAMCONG!A$7:CI$333,79,0)</f>
        <v/>
      </c>
      <c r="CK1429" s="173">
        <f>CJ1429-CA1429</f>
        <v/>
      </c>
    </row>
    <row r="1430">
      <c r="A1430" s="69" t="n"/>
      <c r="B1430" s="70" t="n"/>
      <c r="C1430" s="77" t="n"/>
      <c r="D1430" s="84" t="n"/>
      <c r="E1430" s="69" t="n"/>
      <c r="F1430" s="69" t="n"/>
      <c r="G1430" s="73" t="n"/>
      <c r="H1430" s="73" t="n"/>
      <c r="I1430" s="75" t="n"/>
      <c r="J1430" s="75" t="n"/>
      <c r="K1430" s="73" t="n"/>
      <c r="L1430" s="73" t="n"/>
      <c r="M1430" s="73" t="n"/>
      <c r="N1430" s="73" t="n"/>
      <c r="O1430" s="75" t="n"/>
      <c r="P1430" s="75" t="n"/>
      <c r="Q1430" s="73" t="n"/>
      <c r="R1430" s="73" t="n"/>
      <c r="S1430" s="73" t="n"/>
      <c r="T1430" s="73" t="n"/>
      <c r="U1430" s="73" t="n"/>
      <c r="V1430" s="73" t="n"/>
      <c r="W1430" s="73" t="n"/>
      <c r="X1430" s="73" t="n"/>
      <c r="Y1430" s="73" t="n"/>
      <c r="Z1430" s="73" t="n"/>
      <c r="AA1430" s="73" t="n"/>
      <c r="AB1430" s="73" t="n"/>
      <c r="AC1430" s="73" t="n"/>
      <c r="AD1430" s="73" t="n"/>
      <c r="AE1430" s="73" t="n"/>
      <c r="AF1430" s="73" t="n"/>
      <c r="AG1430" s="73" t="n"/>
      <c r="AH1430" s="73" t="n"/>
      <c r="AI1430" s="73" t="n"/>
      <c r="AJ1430" s="73" t="n"/>
      <c r="AK1430" s="73" t="n"/>
      <c r="AL1430" s="73" t="n"/>
      <c r="AM1430" s="73" t="n"/>
      <c r="AN1430" s="73" t="n"/>
      <c r="AO1430" s="73" t="n"/>
      <c r="AP1430" s="73" t="n"/>
      <c r="AQ1430" s="73" t="n"/>
      <c r="AR1430" s="73" t="n"/>
      <c r="AS1430" s="73" t="n"/>
      <c r="AT1430" s="73" t="n"/>
      <c r="AU1430" s="73" t="n"/>
      <c r="AV1430" s="73" t="n"/>
      <c r="AW1430" s="73" t="n"/>
      <c r="AX1430" s="73" t="n"/>
      <c r="AY1430" s="73" t="n"/>
      <c r="AZ1430" s="73" t="n"/>
      <c r="BA1430" s="73" t="n"/>
      <c r="BB1430" s="73" t="n"/>
      <c r="BC1430" s="73" t="n"/>
      <c r="BD1430" s="73" t="n"/>
      <c r="BE1430" s="73" t="n"/>
      <c r="BF1430" s="73" t="n"/>
      <c r="BG1430" s="73" t="n"/>
      <c r="BH1430" s="73" t="n"/>
      <c r="BI1430" s="73" t="n"/>
      <c r="BJ1430" s="73" t="n"/>
      <c r="BK1430" s="73" t="n"/>
      <c r="BL1430" s="73" t="n"/>
      <c r="BM1430" s="73" t="n"/>
      <c r="BN1430" s="73" t="n"/>
      <c r="BO1430" s="73" t="n"/>
      <c r="BP1430" s="73" t="n"/>
      <c r="BQ1430" s="165">
        <f>COUNTIF($G1430:$BP1430,"a")+COUNTIF($G1430:$BP1430,"r0,a5")/2+COUNTIF($G1430:$BP1430,"p5,a5")/2</f>
        <v/>
      </c>
      <c r="BR1430" s="165">
        <f>COUNTIF($G1430:$BP1430,"d")+COUNTIF($G1430:$BP1430,"r0,d5")/2+COUNTIF($G1430:$BP1430,"p5,d5")/2</f>
        <v/>
      </c>
      <c r="BS1430" s="165">
        <f>COUNTIF($G1430:$BP1430,"b")+COUNTIF($G1430:$BP1430,"r0,b5")/2+COUNTIF($G1430:$BP1430,"p5,b5")/2</f>
        <v/>
      </c>
      <c r="BT1430" s="165">
        <f>COUNTIF($G1430:$BP1430,"c")+COUNTIF($G1430:$BP1430,"r0,c5")/2+COUNTIF($G1430:$BP1430,"p5,c5")/2</f>
        <v/>
      </c>
      <c r="BU1430" s="165">
        <f>COUNTIF($G1430:$BP1430,"KH")+COUNTIF($G1430:$BP1430,"TL")+COUNTIF($G1430:$BP1430,"L")</f>
        <v/>
      </c>
      <c r="BV1430" s="165" t="n"/>
      <c r="BW1430" s="165">
        <f>COUNTIF($G1430:$BP1430,"hh")</f>
        <v/>
      </c>
      <c r="BX1430" s="165">
        <f>COUNTIF($G1430:$BP1430,"nt7")</f>
        <v/>
      </c>
      <c r="BY1430" s="165">
        <f>COUNTIF($G1430:$BP1430,"P")+COUNTIF($G1430:$BP1430,"p5,a5")/2+COUNTIF($G1430:$BP1430,"p5,b5")/2+COUNTIF($G1430:$BP1430,"p5,c5")/2+COUNTIF($G1430:$BP1430,"p5,d5")/2</f>
        <v/>
      </c>
      <c r="BZ1430" s="166">
        <f>SUBTOTAL(9,BQ1430:BY1430)</f>
        <v/>
      </c>
      <c r="CA1430" s="167">
        <f>SUM(J1430,L1430,N1430,P1430,R1430,T1430,X1430,Z1430,AB1430,AD1430,AF1430,AH1430,AL1430,AN1430,AP1430,AR1430,AT1430,AV1430,AZ1430,BB1430,BD1430,BF1430,BH1430,BP1430)</f>
        <v/>
      </c>
      <c r="CB1430" s="168">
        <f>SUM(H1430,V1430,AJ1430,AX1430,BL1430)</f>
        <v/>
      </c>
      <c r="CC1430" s="24">
        <f>SUM(BJ1430,BN1430)</f>
        <v/>
      </c>
      <c r="CD1430" s="169">
        <f>IF(BZ1430&gt;25,4,IF(BZ1430&gt;18,3,IF(BZ1430&gt;12,2,IF(BZ1430&gt;4,1,0))))-BX1430-2+1</f>
        <v/>
      </c>
      <c r="CE1430" s="30" t="n"/>
      <c r="CF1430" s="169">
        <f>CD1430*CI1430</f>
        <v/>
      </c>
      <c r="CG1430" s="170">
        <f>F1430-BY1430+1</f>
        <v/>
      </c>
      <c r="CH1430" s="169">
        <f>CE1430*16</f>
        <v/>
      </c>
      <c r="CI1430" s="171">
        <f>VLOOKUP(A1430,[1]DATA!$A$6:$AI$331,34,0)</f>
        <v/>
      </c>
      <c r="CJ1430" s="172">
        <f>VLOOKUP(A1430,[2]CHAMCONG!A$7:CI$333,79,0)</f>
        <v/>
      </c>
      <c r="CK1430" s="173">
        <f>CJ1430-CA1430</f>
        <v/>
      </c>
    </row>
    <row r="1431">
      <c r="A1431" s="69" t="n"/>
      <c r="B1431" s="70" t="n"/>
      <c r="C1431" s="77" t="n"/>
      <c r="D1431" s="84" t="n"/>
      <c r="E1431" s="69" t="n"/>
      <c r="F1431" s="69" t="n"/>
      <c r="G1431" s="73" t="n"/>
      <c r="H1431" s="73" t="n"/>
      <c r="I1431" s="75" t="n"/>
      <c r="J1431" s="75" t="n"/>
      <c r="K1431" s="73" t="n"/>
      <c r="L1431" s="73" t="n"/>
      <c r="M1431" s="73" t="n"/>
      <c r="N1431" s="73" t="n"/>
      <c r="O1431" s="75" t="n"/>
      <c r="P1431" s="75" t="n"/>
      <c r="Q1431" s="73" t="n"/>
      <c r="R1431" s="73" t="n"/>
      <c r="S1431" s="73" t="n"/>
      <c r="T1431" s="73" t="n"/>
      <c r="U1431" s="73" t="n"/>
      <c r="V1431" s="73" t="n"/>
      <c r="W1431" s="73" t="n"/>
      <c r="X1431" s="73" t="n"/>
      <c r="Y1431" s="73" t="n"/>
      <c r="Z1431" s="73" t="n"/>
      <c r="AA1431" s="73" t="n"/>
      <c r="AB1431" s="73" t="n"/>
      <c r="AC1431" s="73" t="n"/>
      <c r="AD1431" s="73" t="n"/>
      <c r="AE1431" s="73" t="n"/>
      <c r="AF1431" s="73" t="n"/>
      <c r="AG1431" s="73" t="n"/>
      <c r="AH1431" s="73" t="n"/>
      <c r="AI1431" s="73" t="n"/>
      <c r="AJ1431" s="73" t="n"/>
      <c r="AK1431" s="73" t="n"/>
      <c r="AL1431" s="73" t="n"/>
      <c r="AM1431" s="73" t="n"/>
      <c r="AN1431" s="73" t="n"/>
      <c r="AO1431" s="73" t="n"/>
      <c r="AP1431" s="73" t="n"/>
      <c r="AQ1431" s="73" t="n"/>
      <c r="AR1431" s="73" t="n"/>
      <c r="AS1431" s="73" t="n"/>
      <c r="AT1431" s="73" t="n"/>
      <c r="AU1431" s="73" t="n"/>
      <c r="AV1431" s="73" t="n"/>
      <c r="AW1431" s="73" t="n"/>
      <c r="AX1431" s="73" t="n"/>
      <c r="AY1431" s="73" t="n"/>
      <c r="AZ1431" s="73" t="n"/>
      <c r="BA1431" s="73" t="n"/>
      <c r="BB1431" s="73" t="n"/>
      <c r="BC1431" s="73" t="n"/>
      <c r="BD1431" s="73" t="n"/>
      <c r="BE1431" s="73" t="n"/>
      <c r="BF1431" s="73" t="n"/>
      <c r="BG1431" s="73" t="n"/>
      <c r="BH1431" s="73" t="n"/>
      <c r="BI1431" s="73" t="n"/>
      <c r="BJ1431" s="73" t="n"/>
      <c r="BK1431" s="73" t="n"/>
      <c r="BL1431" s="73" t="n"/>
      <c r="BM1431" s="73" t="n"/>
      <c r="BN1431" s="73" t="n"/>
      <c r="BO1431" s="73" t="n"/>
      <c r="BP1431" s="73" t="n"/>
      <c r="BQ1431" s="165">
        <f>COUNTIF($G1431:$BP1431,"a")+COUNTIF($G1431:$BP1431,"r0,a5")/2+COUNTIF($G1431:$BP1431,"p5,a5")/2</f>
        <v/>
      </c>
      <c r="BR1431" s="165">
        <f>COUNTIF($G1431:$BP1431,"d")+COUNTIF($G1431:$BP1431,"r0,d5")/2+COUNTIF($G1431:$BP1431,"p5,d5")/2</f>
        <v/>
      </c>
      <c r="BS1431" s="165">
        <f>COUNTIF($G1431:$BP1431,"b")+COUNTIF($G1431:$BP1431,"r0,b5")/2+COUNTIF($G1431:$BP1431,"p5,b5")/2</f>
        <v/>
      </c>
      <c r="BT1431" s="165">
        <f>COUNTIF($G1431:$BP1431,"c")+COUNTIF($G1431:$BP1431,"r0,c5")/2+COUNTIF($G1431:$BP1431,"p5,c5")/2</f>
        <v/>
      </c>
      <c r="BU1431" s="165">
        <f>COUNTIF($G1431:$BP1431,"KH")+COUNTIF($G1431:$BP1431,"TL")+COUNTIF($G1431:$BP1431,"L")</f>
        <v/>
      </c>
      <c r="BV1431" s="165" t="n"/>
      <c r="BW1431" s="165">
        <f>COUNTIF($G1431:$BP1431,"hh")</f>
        <v/>
      </c>
      <c r="BX1431" s="165">
        <f>COUNTIF($G1431:$BP1431,"nt7")</f>
        <v/>
      </c>
      <c r="BY1431" s="165">
        <f>COUNTIF($G1431:$BP1431,"P")+COUNTIF($G1431:$BP1431,"p5,a5")/2+COUNTIF($G1431:$BP1431,"p5,b5")/2+COUNTIF($G1431:$BP1431,"p5,c5")/2+COUNTIF($G1431:$BP1431,"p5,d5")/2</f>
        <v/>
      </c>
      <c r="BZ1431" s="166">
        <f>SUBTOTAL(9,BQ1431:BY1431)</f>
        <v/>
      </c>
      <c r="CA1431" s="167">
        <f>SUM(J1431,L1431,N1431,P1431,R1431,T1431,X1431,Z1431,AB1431,AD1431,AF1431,AH1431,AL1431,AN1431,AP1431,AR1431,AT1431,AV1431,AZ1431,BB1431,BD1431,BF1431,BH1431,BP1431)</f>
        <v/>
      </c>
      <c r="CB1431" s="168">
        <f>SUM(H1431,V1431,AJ1431,AX1431,BL1431)</f>
        <v/>
      </c>
      <c r="CC1431" s="24">
        <f>SUM(BJ1431,BN1431)</f>
        <v/>
      </c>
      <c r="CD1431" s="169">
        <f>IF(BZ1431&gt;25,4,IF(BZ1431&gt;18,3,IF(BZ1431&gt;12,2,IF(BZ1431&gt;4,1,0))))-BX1431-2+1</f>
        <v/>
      </c>
      <c r="CE1431" s="30" t="n"/>
      <c r="CF1431" s="169">
        <f>CD1431*CI1431</f>
        <v/>
      </c>
      <c r="CG1431" s="170">
        <f>F1431-BY1431+1</f>
        <v/>
      </c>
      <c r="CH1431" s="169">
        <f>CE1431*16</f>
        <v/>
      </c>
      <c r="CI1431" s="171">
        <f>VLOOKUP(A1431,[1]DATA!$A$6:$AI$331,34,0)</f>
        <v/>
      </c>
      <c r="CJ1431" s="172">
        <f>VLOOKUP(A1431,[2]CHAMCONG!A$7:CI$333,79,0)</f>
        <v/>
      </c>
      <c r="CK1431" s="173">
        <f>CJ1431-CA1431</f>
        <v/>
      </c>
    </row>
    <row r="1432">
      <c r="A1432" s="69" t="n"/>
      <c r="B1432" s="70" t="n"/>
      <c r="C1432" s="77" t="n"/>
      <c r="D1432" s="84" t="n"/>
      <c r="E1432" s="69" t="n"/>
      <c r="F1432" s="69" t="n"/>
      <c r="G1432" s="73" t="n"/>
      <c r="H1432" s="73" t="n"/>
      <c r="I1432" s="75" t="n"/>
      <c r="J1432" s="75" t="n"/>
      <c r="K1432" s="73" t="n"/>
      <c r="L1432" s="73" t="n"/>
      <c r="M1432" s="73" t="n"/>
      <c r="N1432" s="73" t="n"/>
      <c r="O1432" s="75" t="n"/>
      <c r="P1432" s="75" t="n"/>
      <c r="Q1432" s="73" t="n"/>
      <c r="R1432" s="73" t="n"/>
      <c r="S1432" s="73" t="n"/>
      <c r="T1432" s="73" t="n"/>
      <c r="U1432" s="73" t="n"/>
      <c r="V1432" s="73" t="n"/>
      <c r="W1432" s="73" t="n"/>
      <c r="X1432" s="73" t="n"/>
      <c r="Y1432" s="73" t="n"/>
      <c r="Z1432" s="73" t="n"/>
      <c r="AA1432" s="73" t="n"/>
      <c r="AB1432" s="73" t="n"/>
      <c r="AC1432" s="73" t="n"/>
      <c r="AD1432" s="73" t="n"/>
      <c r="AE1432" s="73" t="n"/>
      <c r="AF1432" s="73" t="n"/>
      <c r="AG1432" s="73" t="n"/>
      <c r="AH1432" s="73" t="n"/>
      <c r="AI1432" s="73" t="n"/>
      <c r="AJ1432" s="73" t="n"/>
      <c r="AK1432" s="73" t="n"/>
      <c r="AL1432" s="73" t="n"/>
      <c r="AM1432" s="73" t="n"/>
      <c r="AN1432" s="73" t="n"/>
      <c r="AO1432" s="73" t="n"/>
      <c r="AP1432" s="73" t="n"/>
      <c r="AQ1432" s="73" t="n"/>
      <c r="AR1432" s="73" t="n"/>
      <c r="AS1432" s="73" t="n"/>
      <c r="AT1432" s="73" t="n"/>
      <c r="AU1432" s="73" t="n"/>
      <c r="AV1432" s="73" t="n"/>
      <c r="AW1432" s="73" t="n"/>
      <c r="AX1432" s="73" t="n"/>
      <c r="AY1432" s="73" t="n"/>
      <c r="AZ1432" s="73" t="n"/>
      <c r="BA1432" s="73" t="n"/>
      <c r="BB1432" s="73" t="n"/>
      <c r="BC1432" s="73" t="n"/>
      <c r="BD1432" s="73" t="n"/>
      <c r="BE1432" s="73" t="n"/>
      <c r="BF1432" s="73" t="n"/>
      <c r="BG1432" s="73" t="n"/>
      <c r="BH1432" s="73" t="n"/>
      <c r="BI1432" s="73" t="n"/>
      <c r="BJ1432" s="73" t="n"/>
      <c r="BK1432" s="73" t="n"/>
      <c r="BL1432" s="73" t="n"/>
      <c r="BM1432" s="73" t="n"/>
      <c r="BN1432" s="73" t="n"/>
      <c r="BO1432" s="73" t="n"/>
      <c r="BP1432" s="73" t="n"/>
      <c r="BQ1432" s="165">
        <f>COUNTIF($G1432:$BP1432,"a")+COUNTIF($G1432:$BP1432,"r0,a5")/2+COUNTIF($G1432:$BP1432,"p5,a5")/2</f>
        <v/>
      </c>
      <c r="BR1432" s="165">
        <f>COUNTIF($G1432:$BP1432,"d")+COUNTIF($G1432:$BP1432,"r0,d5")/2+COUNTIF($G1432:$BP1432,"p5,d5")/2</f>
        <v/>
      </c>
      <c r="BS1432" s="165">
        <f>COUNTIF($G1432:$BP1432,"b")+COUNTIF($G1432:$BP1432,"r0,b5")/2+COUNTIF($G1432:$BP1432,"p5,b5")/2</f>
        <v/>
      </c>
      <c r="BT1432" s="165">
        <f>COUNTIF($G1432:$BP1432,"c")+COUNTIF($G1432:$BP1432,"r0,c5")/2+COUNTIF($G1432:$BP1432,"p5,c5")/2</f>
        <v/>
      </c>
      <c r="BU1432" s="165">
        <f>COUNTIF($G1432:$BP1432,"KH")+COUNTIF($G1432:$BP1432,"TL")+COUNTIF($G1432:$BP1432,"L")</f>
        <v/>
      </c>
      <c r="BV1432" s="165" t="n"/>
      <c r="BW1432" s="165">
        <f>COUNTIF($G1432:$BP1432,"hh")</f>
        <v/>
      </c>
      <c r="BX1432" s="165">
        <f>COUNTIF($G1432:$BP1432,"nt7")</f>
        <v/>
      </c>
      <c r="BY1432" s="165">
        <f>COUNTIF($G1432:$BP1432,"P")+COUNTIF($G1432:$BP1432,"p5,a5")/2+COUNTIF($G1432:$BP1432,"p5,b5")/2+COUNTIF($G1432:$BP1432,"p5,c5")/2+COUNTIF($G1432:$BP1432,"p5,d5")/2</f>
        <v/>
      </c>
      <c r="BZ1432" s="166">
        <f>SUBTOTAL(9,BQ1432:BY1432)</f>
        <v/>
      </c>
      <c r="CA1432" s="167">
        <f>SUM(J1432,L1432,N1432,P1432,R1432,T1432,X1432,Z1432,AB1432,AD1432,AF1432,AH1432,AL1432,AN1432,AP1432,AR1432,AT1432,AV1432,AZ1432,BB1432,BD1432,BF1432,BH1432,BP1432)</f>
        <v/>
      </c>
      <c r="CB1432" s="168">
        <f>SUM(H1432,V1432,AJ1432,AX1432,BL1432)</f>
        <v/>
      </c>
      <c r="CC1432" s="24">
        <f>SUM(BJ1432,BN1432)</f>
        <v/>
      </c>
      <c r="CD1432" s="169">
        <f>IF(BZ1432&gt;25,4,IF(BZ1432&gt;18,3,IF(BZ1432&gt;12,2,IF(BZ1432&gt;4,1,0))))-BX1432-2+1</f>
        <v/>
      </c>
      <c r="CE1432" s="30" t="n"/>
      <c r="CF1432" s="169">
        <f>CD1432*CI1432</f>
        <v/>
      </c>
      <c r="CG1432" s="170">
        <f>F1432-BY1432+1</f>
        <v/>
      </c>
      <c r="CH1432" s="169">
        <f>CE1432*16</f>
        <v/>
      </c>
      <c r="CI1432" s="171">
        <f>VLOOKUP(A1432,[1]DATA!$A$6:$AI$331,34,0)</f>
        <v/>
      </c>
      <c r="CJ1432" s="172">
        <f>VLOOKUP(A1432,[2]CHAMCONG!A$7:CI$333,79,0)</f>
        <v/>
      </c>
      <c r="CK1432" s="173">
        <f>CJ1432-CA1432</f>
        <v/>
      </c>
    </row>
    <row r="1433">
      <c r="A1433" s="69" t="n"/>
      <c r="B1433" s="70" t="n"/>
      <c r="C1433" s="77" t="n"/>
      <c r="D1433" s="84" t="n"/>
      <c r="E1433" s="69" t="n"/>
      <c r="F1433" s="69" t="n"/>
      <c r="G1433" s="73" t="n"/>
      <c r="H1433" s="73" t="n"/>
      <c r="I1433" s="75" t="n"/>
      <c r="J1433" s="75" t="n"/>
      <c r="K1433" s="73" t="n"/>
      <c r="L1433" s="73" t="n"/>
      <c r="M1433" s="73" t="n"/>
      <c r="N1433" s="73" t="n"/>
      <c r="O1433" s="75" t="n"/>
      <c r="P1433" s="75" t="n"/>
      <c r="Q1433" s="73" t="n"/>
      <c r="R1433" s="73" t="n"/>
      <c r="S1433" s="73" t="n"/>
      <c r="T1433" s="73" t="n"/>
      <c r="U1433" s="73" t="n"/>
      <c r="V1433" s="73" t="n"/>
      <c r="W1433" s="73" t="n"/>
      <c r="X1433" s="73" t="n"/>
      <c r="Y1433" s="73" t="n"/>
      <c r="Z1433" s="73" t="n"/>
      <c r="AA1433" s="73" t="n"/>
      <c r="AB1433" s="73" t="n"/>
      <c r="AC1433" s="73" t="n"/>
      <c r="AD1433" s="73" t="n"/>
      <c r="AE1433" s="73" t="n"/>
      <c r="AF1433" s="73" t="n"/>
      <c r="AG1433" s="73" t="n"/>
      <c r="AH1433" s="73" t="n"/>
      <c r="AI1433" s="73" t="n"/>
      <c r="AJ1433" s="73" t="n"/>
      <c r="AK1433" s="73" t="n"/>
      <c r="AL1433" s="73" t="n"/>
      <c r="AM1433" s="73" t="n"/>
      <c r="AN1433" s="73" t="n"/>
      <c r="AO1433" s="73" t="n"/>
      <c r="AP1433" s="73" t="n"/>
      <c r="AQ1433" s="73" t="n"/>
      <c r="AR1433" s="73" t="n"/>
      <c r="AS1433" s="73" t="n"/>
      <c r="AT1433" s="73" t="n"/>
      <c r="AU1433" s="73" t="n"/>
      <c r="AV1433" s="73" t="n"/>
      <c r="AW1433" s="73" t="n"/>
      <c r="AX1433" s="73" t="n"/>
      <c r="AY1433" s="73" t="n"/>
      <c r="AZ1433" s="73" t="n"/>
      <c r="BA1433" s="73" t="n"/>
      <c r="BB1433" s="73" t="n"/>
      <c r="BC1433" s="73" t="n"/>
      <c r="BD1433" s="73" t="n"/>
      <c r="BE1433" s="73" t="n"/>
      <c r="BF1433" s="73" t="n"/>
      <c r="BG1433" s="73" t="n"/>
      <c r="BH1433" s="73" t="n"/>
      <c r="BI1433" s="73" t="n"/>
      <c r="BJ1433" s="73" t="n"/>
      <c r="BK1433" s="73" t="n"/>
      <c r="BL1433" s="73" t="n"/>
      <c r="BM1433" s="73" t="n"/>
      <c r="BN1433" s="73" t="n"/>
      <c r="BO1433" s="73" t="n"/>
      <c r="BP1433" s="73" t="n"/>
      <c r="BQ1433" s="165">
        <f>COUNTIF($G1433:$BP1433,"a")+COUNTIF($G1433:$BP1433,"r0,a5")/2+COUNTIF($G1433:$BP1433,"p5,a5")/2</f>
        <v/>
      </c>
      <c r="BR1433" s="165">
        <f>COUNTIF($G1433:$BP1433,"d")+COUNTIF($G1433:$BP1433,"r0,d5")/2+COUNTIF($G1433:$BP1433,"p5,d5")/2</f>
        <v/>
      </c>
      <c r="BS1433" s="165">
        <f>COUNTIF($G1433:$BP1433,"b")+COUNTIF($G1433:$BP1433,"r0,b5")/2+COUNTIF($G1433:$BP1433,"p5,b5")/2</f>
        <v/>
      </c>
      <c r="BT1433" s="165">
        <f>COUNTIF($G1433:$BP1433,"c")+COUNTIF($G1433:$BP1433,"r0,c5")/2+COUNTIF($G1433:$BP1433,"p5,c5")/2</f>
        <v/>
      </c>
      <c r="BU1433" s="165">
        <f>COUNTIF($G1433:$BP1433,"KH")+COUNTIF($G1433:$BP1433,"TL")+COUNTIF($G1433:$BP1433,"L")</f>
        <v/>
      </c>
      <c r="BV1433" s="165" t="n"/>
      <c r="BW1433" s="165">
        <f>COUNTIF($G1433:$BP1433,"hh")</f>
        <v/>
      </c>
      <c r="BX1433" s="165">
        <f>COUNTIF($G1433:$BP1433,"nt7")</f>
        <v/>
      </c>
      <c r="BY1433" s="165">
        <f>COUNTIF($G1433:$BP1433,"P")+COUNTIF($G1433:$BP1433,"p5,a5")/2+COUNTIF($G1433:$BP1433,"p5,b5")/2+COUNTIF($G1433:$BP1433,"p5,c5")/2+COUNTIF($G1433:$BP1433,"p5,d5")/2</f>
        <v/>
      </c>
      <c r="BZ1433" s="166">
        <f>SUBTOTAL(9,BQ1433:BY1433)</f>
        <v/>
      </c>
      <c r="CA1433" s="167">
        <f>SUM(J1433,L1433,N1433,P1433,R1433,T1433,X1433,Z1433,AB1433,AD1433,AF1433,AH1433,AL1433,AN1433,AP1433,AR1433,AT1433,AV1433,AZ1433,BB1433,BD1433,BF1433,BH1433,BP1433)</f>
        <v/>
      </c>
      <c r="CB1433" s="168">
        <f>SUM(H1433,V1433,AJ1433,AX1433,BL1433)</f>
        <v/>
      </c>
      <c r="CC1433" s="24">
        <f>SUM(BJ1433,BN1433)</f>
        <v/>
      </c>
      <c r="CD1433" s="169">
        <f>IF(BZ1433&gt;25,4,IF(BZ1433&gt;18,3,IF(BZ1433&gt;12,2,IF(BZ1433&gt;4,1,0))))-BX1433-2+1</f>
        <v/>
      </c>
      <c r="CE1433" s="30" t="n"/>
      <c r="CF1433" s="169">
        <f>CD1433*CI1433</f>
        <v/>
      </c>
      <c r="CG1433" s="170">
        <f>F1433-BY1433+1</f>
        <v/>
      </c>
      <c r="CH1433" s="169">
        <f>CE1433*16</f>
        <v/>
      </c>
      <c r="CI1433" s="171">
        <f>VLOOKUP(A1433,[1]DATA!$A$6:$AI$331,34,0)</f>
        <v/>
      </c>
      <c r="CJ1433" s="172">
        <f>VLOOKUP(A1433,[2]CHAMCONG!A$7:CI$333,79,0)</f>
        <v/>
      </c>
      <c r="CK1433" s="173">
        <f>CJ1433-CA1433</f>
        <v/>
      </c>
    </row>
    <row r="1434">
      <c r="A1434" s="69" t="n"/>
      <c r="B1434" s="70" t="n"/>
      <c r="C1434" s="77" t="n"/>
      <c r="D1434" s="84" t="n"/>
      <c r="E1434" s="69" t="n"/>
      <c r="F1434" s="69" t="n"/>
      <c r="G1434" s="73" t="n"/>
      <c r="H1434" s="73" t="n"/>
      <c r="I1434" s="75" t="n"/>
      <c r="J1434" s="75" t="n"/>
      <c r="K1434" s="73" t="n"/>
      <c r="L1434" s="73" t="n"/>
      <c r="M1434" s="73" t="n"/>
      <c r="N1434" s="73" t="n"/>
      <c r="O1434" s="75" t="n"/>
      <c r="P1434" s="75" t="n"/>
      <c r="Q1434" s="73" t="n"/>
      <c r="R1434" s="73" t="n"/>
      <c r="S1434" s="73" t="n"/>
      <c r="T1434" s="73" t="n"/>
      <c r="U1434" s="73" t="n"/>
      <c r="V1434" s="73" t="n"/>
      <c r="W1434" s="73" t="n"/>
      <c r="X1434" s="73" t="n"/>
      <c r="Y1434" s="73" t="n"/>
      <c r="Z1434" s="73" t="n"/>
      <c r="AA1434" s="73" t="n"/>
      <c r="AB1434" s="73" t="n"/>
      <c r="AC1434" s="73" t="n"/>
      <c r="AD1434" s="73" t="n"/>
      <c r="AE1434" s="73" t="n"/>
      <c r="AF1434" s="73" t="n"/>
      <c r="AG1434" s="73" t="n"/>
      <c r="AH1434" s="73" t="n"/>
      <c r="AI1434" s="73" t="n"/>
      <c r="AJ1434" s="73" t="n"/>
      <c r="AK1434" s="73" t="n"/>
      <c r="AL1434" s="73" t="n"/>
      <c r="AM1434" s="73" t="n"/>
      <c r="AN1434" s="73" t="n"/>
      <c r="AO1434" s="73" t="n"/>
      <c r="AP1434" s="73" t="n"/>
      <c r="AQ1434" s="73" t="n"/>
      <c r="AR1434" s="73" t="n"/>
      <c r="AS1434" s="73" t="n"/>
      <c r="AT1434" s="73" t="n"/>
      <c r="AU1434" s="73" t="n"/>
      <c r="AV1434" s="73" t="n"/>
      <c r="AW1434" s="73" t="n"/>
      <c r="AX1434" s="73" t="n"/>
      <c r="AY1434" s="73" t="n"/>
      <c r="AZ1434" s="73" t="n"/>
      <c r="BA1434" s="73" t="n"/>
      <c r="BB1434" s="73" t="n"/>
      <c r="BC1434" s="73" t="n"/>
      <c r="BD1434" s="73" t="n"/>
      <c r="BE1434" s="73" t="n"/>
      <c r="BF1434" s="73" t="n"/>
      <c r="BG1434" s="73" t="n"/>
      <c r="BH1434" s="73" t="n"/>
      <c r="BI1434" s="73" t="n"/>
      <c r="BJ1434" s="73" t="n"/>
      <c r="BK1434" s="73" t="n"/>
      <c r="BL1434" s="73" t="n"/>
      <c r="BM1434" s="73" t="n"/>
      <c r="BN1434" s="73" t="n"/>
      <c r="BO1434" s="73" t="n"/>
      <c r="BP1434" s="73" t="n"/>
      <c r="BQ1434" s="165">
        <f>COUNTIF($G1434:$BP1434,"a")+COUNTIF($G1434:$BP1434,"r0,a5")/2+COUNTIF($G1434:$BP1434,"p5,a5")/2</f>
        <v/>
      </c>
      <c r="BR1434" s="165">
        <f>COUNTIF($G1434:$BP1434,"d")+COUNTIF($G1434:$BP1434,"r0,d5")/2+COUNTIF($G1434:$BP1434,"p5,d5")/2</f>
        <v/>
      </c>
      <c r="BS1434" s="165">
        <f>COUNTIF($G1434:$BP1434,"b")+COUNTIF($G1434:$BP1434,"r0,b5")/2+COUNTIF($G1434:$BP1434,"p5,b5")/2</f>
        <v/>
      </c>
      <c r="BT1434" s="165">
        <f>COUNTIF($G1434:$BP1434,"c")+COUNTIF($G1434:$BP1434,"r0,c5")/2+COUNTIF($G1434:$BP1434,"p5,c5")/2</f>
        <v/>
      </c>
      <c r="BU1434" s="165">
        <f>COUNTIF($G1434:$BP1434,"KH")+COUNTIF($G1434:$BP1434,"TL")+COUNTIF($G1434:$BP1434,"L")</f>
        <v/>
      </c>
      <c r="BV1434" s="165" t="n"/>
      <c r="BW1434" s="165">
        <f>COUNTIF($G1434:$BP1434,"hh")</f>
        <v/>
      </c>
      <c r="BX1434" s="165">
        <f>COUNTIF($G1434:$BP1434,"nt7")</f>
        <v/>
      </c>
      <c r="BY1434" s="165">
        <f>COUNTIF($G1434:$BP1434,"P")+COUNTIF($G1434:$BP1434,"p5,a5")/2+COUNTIF($G1434:$BP1434,"p5,b5")/2+COUNTIF($G1434:$BP1434,"p5,c5")/2+COUNTIF($G1434:$BP1434,"p5,d5")/2</f>
        <v/>
      </c>
      <c r="BZ1434" s="166">
        <f>SUBTOTAL(9,BQ1434:BY1434)</f>
        <v/>
      </c>
      <c r="CA1434" s="167">
        <f>SUM(J1434,L1434,N1434,P1434,R1434,T1434,X1434,Z1434,AB1434,AD1434,AF1434,AH1434,AL1434,AN1434,AP1434,AR1434,AT1434,AV1434,AZ1434,BB1434,BD1434,BF1434,BH1434,BP1434)</f>
        <v/>
      </c>
      <c r="CB1434" s="168">
        <f>SUM(H1434,V1434,AJ1434,AX1434,BL1434)</f>
        <v/>
      </c>
      <c r="CC1434" s="24">
        <f>SUM(BJ1434,BN1434)</f>
        <v/>
      </c>
      <c r="CD1434" s="169">
        <f>IF(BZ1434&gt;25,4,IF(BZ1434&gt;18,3,IF(BZ1434&gt;12,2,IF(BZ1434&gt;4,1,0))))-BX1434-2+1</f>
        <v/>
      </c>
      <c r="CE1434" s="30" t="n"/>
      <c r="CF1434" s="169">
        <f>CD1434*CI1434</f>
        <v/>
      </c>
      <c r="CG1434" s="170">
        <f>F1434-BY1434+1</f>
        <v/>
      </c>
      <c r="CH1434" s="169">
        <f>CE1434*16</f>
        <v/>
      </c>
      <c r="CI1434" s="171">
        <f>VLOOKUP(A1434,[1]DATA!$A$6:$AI$331,34,0)</f>
        <v/>
      </c>
      <c r="CJ1434" s="172">
        <f>VLOOKUP(A1434,[2]CHAMCONG!A$7:CI$333,79,0)</f>
        <v/>
      </c>
      <c r="CK1434" s="173">
        <f>CJ1434-CA1434</f>
        <v/>
      </c>
    </row>
    <row r="1435">
      <c r="A1435" s="69" t="n"/>
      <c r="B1435" s="70" t="n"/>
      <c r="C1435" s="77" t="n"/>
      <c r="D1435" s="84" t="n"/>
      <c r="E1435" s="69" t="n"/>
      <c r="F1435" s="69" t="n"/>
      <c r="G1435" s="73" t="n"/>
      <c r="H1435" s="73" t="n"/>
      <c r="I1435" s="75" t="n"/>
      <c r="J1435" s="75" t="n"/>
      <c r="K1435" s="73" t="n"/>
      <c r="L1435" s="73" t="n"/>
      <c r="M1435" s="73" t="n"/>
      <c r="N1435" s="73" t="n"/>
      <c r="O1435" s="75" t="n"/>
      <c r="P1435" s="75" t="n"/>
      <c r="Q1435" s="73" t="n"/>
      <c r="R1435" s="73" t="n"/>
      <c r="S1435" s="73" t="n"/>
      <c r="T1435" s="73" t="n"/>
      <c r="U1435" s="73" t="n"/>
      <c r="V1435" s="73" t="n"/>
      <c r="W1435" s="73" t="n"/>
      <c r="X1435" s="73" t="n"/>
      <c r="Y1435" s="73" t="n"/>
      <c r="Z1435" s="73" t="n"/>
      <c r="AA1435" s="73" t="n"/>
      <c r="AB1435" s="73" t="n"/>
      <c r="AC1435" s="73" t="n"/>
      <c r="AD1435" s="73" t="n"/>
      <c r="AE1435" s="73" t="n"/>
      <c r="AF1435" s="73" t="n"/>
      <c r="AG1435" s="73" t="n"/>
      <c r="AH1435" s="73" t="n"/>
      <c r="AI1435" s="73" t="n"/>
      <c r="AJ1435" s="73" t="n"/>
      <c r="AK1435" s="73" t="n"/>
      <c r="AL1435" s="73" t="n"/>
      <c r="AM1435" s="73" t="n"/>
      <c r="AN1435" s="73" t="n"/>
      <c r="AO1435" s="73" t="n"/>
      <c r="AP1435" s="73" t="n"/>
      <c r="AQ1435" s="73" t="n"/>
      <c r="AR1435" s="73" t="n"/>
      <c r="AS1435" s="73" t="n"/>
      <c r="AT1435" s="73" t="n"/>
      <c r="AU1435" s="73" t="n"/>
      <c r="AV1435" s="73" t="n"/>
      <c r="AW1435" s="73" t="n"/>
      <c r="AX1435" s="73" t="n"/>
      <c r="AY1435" s="73" t="n"/>
      <c r="AZ1435" s="73" t="n"/>
      <c r="BA1435" s="73" t="n"/>
      <c r="BB1435" s="73" t="n"/>
      <c r="BC1435" s="73" t="n"/>
      <c r="BD1435" s="73" t="n"/>
      <c r="BE1435" s="73" t="n"/>
      <c r="BF1435" s="73" t="n"/>
      <c r="BG1435" s="73" t="n"/>
      <c r="BH1435" s="73" t="n"/>
      <c r="BI1435" s="73" t="n"/>
      <c r="BJ1435" s="73" t="n"/>
      <c r="BK1435" s="73" t="n"/>
      <c r="BL1435" s="73" t="n"/>
      <c r="BM1435" s="73" t="n"/>
      <c r="BN1435" s="73" t="n"/>
      <c r="BO1435" s="73" t="n"/>
      <c r="BP1435" s="73" t="n"/>
      <c r="BQ1435" s="165">
        <f>COUNTIF($G1435:$BP1435,"a")+COUNTIF($G1435:$BP1435,"r0,a5")/2+COUNTIF($G1435:$BP1435,"p5,a5")/2</f>
        <v/>
      </c>
      <c r="BR1435" s="165">
        <f>COUNTIF($G1435:$BP1435,"d")+COUNTIF($G1435:$BP1435,"r0,d5")/2+COUNTIF($G1435:$BP1435,"p5,d5")/2</f>
        <v/>
      </c>
      <c r="BS1435" s="165">
        <f>COUNTIF($G1435:$BP1435,"b")+COUNTIF($G1435:$BP1435,"r0,b5")/2+COUNTIF($G1435:$BP1435,"p5,b5")/2</f>
        <v/>
      </c>
      <c r="BT1435" s="165">
        <f>COUNTIF($G1435:$BP1435,"c")+COUNTIF($G1435:$BP1435,"r0,c5")/2+COUNTIF($G1435:$BP1435,"p5,c5")/2</f>
        <v/>
      </c>
      <c r="BU1435" s="165">
        <f>COUNTIF($G1435:$BP1435,"KH")+COUNTIF($G1435:$BP1435,"TL")+COUNTIF($G1435:$BP1435,"L")</f>
        <v/>
      </c>
      <c r="BV1435" s="165" t="n"/>
      <c r="BW1435" s="165">
        <f>COUNTIF($G1435:$BP1435,"hh")</f>
        <v/>
      </c>
      <c r="BX1435" s="165">
        <f>COUNTIF($G1435:$BP1435,"nt7")</f>
        <v/>
      </c>
      <c r="BY1435" s="165">
        <f>COUNTIF($G1435:$BP1435,"P")+COUNTIF($G1435:$BP1435,"p5,a5")/2+COUNTIF($G1435:$BP1435,"p5,b5")/2+COUNTIF($G1435:$BP1435,"p5,c5")/2+COUNTIF($G1435:$BP1435,"p5,d5")/2</f>
        <v/>
      </c>
      <c r="BZ1435" s="166">
        <f>SUBTOTAL(9,BQ1435:BY1435)</f>
        <v/>
      </c>
      <c r="CA1435" s="167">
        <f>SUM(J1435,L1435,N1435,P1435,R1435,T1435,X1435,Z1435,AB1435,AD1435,AF1435,AH1435,AL1435,AN1435,AP1435,AR1435,AT1435,AV1435,AZ1435,BB1435,BD1435,BF1435,BH1435,BP1435)</f>
        <v/>
      </c>
      <c r="CB1435" s="168">
        <f>SUM(H1435,V1435,AJ1435,AX1435,BL1435)</f>
        <v/>
      </c>
      <c r="CC1435" s="24">
        <f>SUM(BJ1435,BN1435)</f>
        <v/>
      </c>
      <c r="CD1435" s="169">
        <f>IF(BZ1435&gt;25,4,IF(BZ1435&gt;18,3,IF(BZ1435&gt;12,2,IF(BZ1435&gt;4,1,0))))-BX1435-2+1</f>
        <v/>
      </c>
      <c r="CE1435" s="30" t="n"/>
      <c r="CF1435" s="169">
        <f>CD1435*CI1435</f>
        <v/>
      </c>
      <c r="CG1435" s="170">
        <f>F1435-BY1435+1</f>
        <v/>
      </c>
      <c r="CH1435" s="169">
        <f>CE1435*16</f>
        <v/>
      </c>
      <c r="CI1435" s="171">
        <f>VLOOKUP(A1435,[1]DATA!$A$6:$AI$331,34,0)</f>
        <v/>
      </c>
      <c r="CJ1435" s="172">
        <f>VLOOKUP(A1435,[2]CHAMCONG!A$7:CI$333,79,0)</f>
        <v/>
      </c>
      <c r="CK1435" s="173">
        <f>CJ1435-CA1435</f>
        <v/>
      </c>
    </row>
    <row r="1436">
      <c r="A1436" s="69" t="n"/>
      <c r="B1436" s="70" t="n"/>
      <c r="C1436" s="77" t="n"/>
      <c r="D1436" s="84" t="n"/>
      <c r="E1436" s="69" t="n"/>
      <c r="F1436" s="69" t="n"/>
      <c r="G1436" s="73" t="n"/>
      <c r="H1436" s="73" t="n"/>
      <c r="I1436" s="75" t="n"/>
      <c r="J1436" s="75" t="n"/>
      <c r="K1436" s="73" t="n"/>
      <c r="L1436" s="73" t="n"/>
      <c r="M1436" s="73" t="n"/>
      <c r="N1436" s="73" t="n"/>
      <c r="O1436" s="75" t="n"/>
      <c r="P1436" s="75" t="n"/>
      <c r="Q1436" s="73" t="n"/>
      <c r="R1436" s="73" t="n"/>
      <c r="S1436" s="73" t="n"/>
      <c r="T1436" s="73" t="n"/>
      <c r="U1436" s="73" t="n"/>
      <c r="V1436" s="73" t="n"/>
      <c r="W1436" s="73" t="n"/>
      <c r="X1436" s="73" t="n"/>
      <c r="Y1436" s="73" t="n"/>
      <c r="Z1436" s="73" t="n"/>
      <c r="AA1436" s="73" t="n"/>
      <c r="AB1436" s="73" t="n"/>
      <c r="AC1436" s="73" t="n"/>
      <c r="AD1436" s="73" t="n"/>
      <c r="AE1436" s="73" t="n"/>
      <c r="AF1436" s="73" t="n"/>
      <c r="AG1436" s="73" t="n"/>
      <c r="AH1436" s="73" t="n"/>
      <c r="AI1436" s="73" t="n"/>
      <c r="AJ1436" s="73" t="n"/>
      <c r="AK1436" s="73" t="n"/>
      <c r="AL1436" s="73" t="n"/>
      <c r="AM1436" s="73" t="n"/>
      <c r="AN1436" s="73" t="n"/>
      <c r="AO1436" s="73" t="n"/>
      <c r="AP1436" s="73" t="n"/>
      <c r="AQ1436" s="73" t="n"/>
      <c r="AR1436" s="73" t="n"/>
      <c r="AS1436" s="73" t="n"/>
      <c r="AT1436" s="73" t="n"/>
      <c r="AU1436" s="73" t="n"/>
      <c r="AV1436" s="73" t="n"/>
      <c r="AW1436" s="73" t="n"/>
      <c r="AX1436" s="73" t="n"/>
      <c r="AY1436" s="73" t="n"/>
      <c r="AZ1436" s="73" t="n"/>
      <c r="BA1436" s="73" t="n"/>
      <c r="BB1436" s="73" t="n"/>
      <c r="BC1436" s="73" t="n"/>
      <c r="BD1436" s="73" t="n"/>
      <c r="BE1436" s="73" t="n"/>
      <c r="BF1436" s="73" t="n"/>
      <c r="BG1436" s="73" t="n"/>
      <c r="BH1436" s="73" t="n"/>
      <c r="BI1436" s="73" t="n"/>
      <c r="BJ1436" s="73" t="n"/>
      <c r="BK1436" s="73" t="n"/>
      <c r="BL1436" s="73" t="n"/>
      <c r="BM1436" s="73" t="n"/>
      <c r="BN1436" s="73" t="n"/>
      <c r="BO1436" s="73" t="n"/>
      <c r="BP1436" s="73" t="n"/>
      <c r="BQ1436" s="165">
        <f>COUNTIF($G1436:$BP1436,"a")+COUNTIF($G1436:$BP1436,"r0,a5")/2+COUNTIF($G1436:$BP1436,"p5,a5")/2</f>
        <v/>
      </c>
      <c r="BR1436" s="165">
        <f>COUNTIF($G1436:$BP1436,"d")+COUNTIF($G1436:$BP1436,"r0,d5")/2+COUNTIF($G1436:$BP1436,"p5,d5")/2</f>
        <v/>
      </c>
      <c r="BS1436" s="165">
        <f>COUNTIF($G1436:$BP1436,"b")+COUNTIF($G1436:$BP1436,"r0,b5")/2+COUNTIF($G1436:$BP1436,"p5,b5")/2</f>
        <v/>
      </c>
      <c r="BT1436" s="165">
        <f>COUNTIF($G1436:$BP1436,"c")+COUNTIF($G1436:$BP1436,"r0,c5")/2+COUNTIF($G1436:$BP1436,"p5,c5")/2</f>
        <v/>
      </c>
      <c r="BU1436" s="165">
        <f>COUNTIF($G1436:$BP1436,"KH")+COUNTIF($G1436:$BP1436,"TL")+COUNTIF($G1436:$BP1436,"L")</f>
        <v/>
      </c>
      <c r="BV1436" s="165" t="n"/>
      <c r="BW1436" s="165">
        <f>COUNTIF($G1436:$BP1436,"hh")</f>
        <v/>
      </c>
      <c r="BX1436" s="165">
        <f>COUNTIF($G1436:$BP1436,"nt7")</f>
        <v/>
      </c>
      <c r="BY1436" s="165">
        <f>COUNTIF($G1436:$BP1436,"P")+COUNTIF($G1436:$BP1436,"p5,a5")/2+COUNTIF($G1436:$BP1436,"p5,b5")/2+COUNTIF($G1436:$BP1436,"p5,c5")/2+COUNTIF($G1436:$BP1436,"p5,d5")/2</f>
        <v/>
      </c>
      <c r="BZ1436" s="166">
        <f>SUBTOTAL(9,BQ1436:BY1436)</f>
        <v/>
      </c>
      <c r="CA1436" s="167">
        <f>SUM(J1436,L1436,N1436,P1436,R1436,T1436,X1436,Z1436,AB1436,AD1436,AF1436,AH1436,AL1436,AN1436,AP1436,AR1436,AT1436,AV1436,AZ1436,BB1436,BD1436,BF1436,BH1436,BP1436)</f>
        <v/>
      </c>
      <c r="CB1436" s="168">
        <f>SUM(H1436,V1436,AJ1436,AX1436,BL1436)</f>
        <v/>
      </c>
      <c r="CC1436" s="24">
        <f>SUM(BJ1436,BN1436)</f>
        <v/>
      </c>
      <c r="CD1436" s="169">
        <f>IF(BZ1436&gt;25,4,IF(BZ1436&gt;18,3,IF(BZ1436&gt;12,2,IF(BZ1436&gt;4,1,0))))-BX1436-2+1</f>
        <v/>
      </c>
      <c r="CE1436" s="30" t="n"/>
      <c r="CF1436" s="169">
        <f>CD1436*CI1436</f>
        <v/>
      </c>
      <c r="CG1436" s="170">
        <f>F1436-BY1436+1</f>
        <v/>
      </c>
      <c r="CH1436" s="169">
        <f>CE1436*16</f>
        <v/>
      </c>
      <c r="CI1436" s="171">
        <f>VLOOKUP(A1436,[1]DATA!$A$6:$AI$331,34,0)</f>
        <v/>
      </c>
      <c r="CJ1436" s="172">
        <f>VLOOKUP(A1436,[2]CHAMCONG!A$7:CI$333,79,0)</f>
        <v/>
      </c>
      <c r="CK1436" s="173">
        <f>CJ1436-CA1436</f>
        <v/>
      </c>
    </row>
    <row r="1437">
      <c r="A1437" s="69" t="n"/>
      <c r="B1437" s="70" t="n"/>
      <c r="C1437" s="77" t="n"/>
      <c r="D1437" s="84" t="n"/>
      <c r="E1437" s="69" t="n"/>
      <c r="F1437" s="69" t="n"/>
      <c r="G1437" s="73" t="n"/>
      <c r="H1437" s="73" t="n"/>
      <c r="I1437" s="75" t="n"/>
      <c r="J1437" s="75" t="n"/>
      <c r="K1437" s="73" t="n"/>
      <c r="L1437" s="73" t="n"/>
      <c r="M1437" s="73" t="n"/>
      <c r="N1437" s="73" t="n"/>
      <c r="O1437" s="75" t="n"/>
      <c r="P1437" s="75" t="n"/>
      <c r="Q1437" s="73" t="n"/>
      <c r="R1437" s="73" t="n"/>
      <c r="S1437" s="73" t="n"/>
      <c r="T1437" s="73" t="n"/>
      <c r="U1437" s="73" t="n"/>
      <c r="V1437" s="73" t="n"/>
      <c r="W1437" s="73" t="n"/>
      <c r="X1437" s="73" t="n"/>
      <c r="Y1437" s="73" t="n"/>
      <c r="Z1437" s="73" t="n"/>
      <c r="AA1437" s="73" t="n"/>
      <c r="AB1437" s="73" t="n"/>
      <c r="AC1437" s="73" t="n"/>
      <c r="AD1437" s="73" t="n"/>
      <c r="AE1437" s="73" t="n"/>
      <c r="AF1437" s="73" t="n"/>
      <c r="AG1437" s="73" t="n"/>
      <c r="AH1437" s="73" t="n"/>
      <c r="AI1437" s="73" t="n"/>
      <c r="AJ1437" s="73" t="n"/>
      <c r="AK1437" s="73" t="n"/>
      <c r="AL1437" s="73" t="n"/>
      <c r="AM1437" s="73" t="n"/>
      <c r="AN1437" s="73" t="n"/>
      <c r="AO1437" s="73" t="n"/>
      <c r="AP1437" s="73" t="n"/>
      <c r="AQ1437" s="73" t="n"/>
      <c r="AR1437" s="73" t="n"/>
      <c r="AS1437" s="73" t="n"/>
      <c r="AT1437" s="73" t="n"/>
      <c r="AU1437" s="73" t="n"/>
      <c r="AV1437" s="73" t="n"/>
      <c r="AW1437" s="73" t="n"/>
      <c r="AX1437" s="73" t="n"/>
      <c r="AY1437" s="73" t="n"/>
      <c r="AZ1437" s="73" t="n"/>
      <c r="BA1437" s="73" t="n"/>
      <c r="BB1437" s="73" t="n"/>
      <c r="BC1437" s="73" t="n"/>
      <c r="BD1437" s="73" t="n"/>
      <c r="BE1437" s="73" t="n"/>
      <c r="BF1437" s="73" t="n"/>
      <c r="BG1437" s="73" t="n"/>
      <c r="BH1437" s="73" t="n"/>
      <c r="BI1437" s="73" t="n"/>
      <c r="BJ1437" s="73" t="n"/>
      <c r="BK1437" s="73" t="n"/>
      <c r="BL1437" s="73" t="n"/>
      <c r="BM1437" s="73" t="n"/>
      <c r="BN1437" s="73" t="n"/>
      <c r="BO1437" s="73" t="n"/>
      <c r="BP1437" s="73" t="n"/>
      <c r="BQ1437" s="165">
        <f>COUNTIF($G1437:$BP1437,"a")+COUNTIF($G1437:$BP1437,"r0,a5")/2+COUNTIF($G1437:$BP1437,"p5,a5")/2</f>
        <v/>
      </c>
      <c r="BR1437" s="165">
        <f>COUNTIF($G1437:$BP1437,"d")+COUNTIF($G1437:$BP1437,"r0,d5")/2+COUNTIF($G1437:$BP1437,"p5,d5")/2</f>
        <v/>
      </c>
      <c r="BS1437" s="165">
        <f>COUNTIF($G1437:$BP1437,"b")+COUNTIF($G1437:$BP1437,"r0,b5")/2+COUNTIF($G1437:$BP1437,"p5,b5")/2</f>
        <v/>
      </c>
      <c r="BT1437" s="165">
        <f>COUNTIF($G1437:$BP1437,"c")+COUNTIF($G1437:$BP1437,"r0,c5")/2+COUNTIF($G1437:$BP1437,"p5,c5")/2</f>
        <v/>
      </c>
      <c r="BU1437" s="165">
        <f>COUNTIF($G1437:$BP1437,"KH")+COUNTIF($G1437:$BP1437,"TL")+COUNTIF($G1437:$BP1437,"L")</f>
        <v/>
      </c>
      <c r="BV1437" s="165" t="n"/>
      <c r="BW1437" s="165">
        <f>COUNTIF($G1437:$BP1437,"hh")</f>
        <v/>
      </c>
      <c r="BX1437" s="165">
        <f>COUNTIF($G1437:$BP1437,"nt7")</f>
        <v/>
      </c>
      <c r="BY1437" s="165">
        <f>COUNTIF($G1437:$BP1437,"P")+COUNTIF($G1437:$BP1437,"p5,a5")/2+COUNTIF($G1437:$BP1437,"p5,b5")/2+COUNTIF($G1437:$BP1437,"p5,c5")/2+COUNTIF($G1437:$BP1437,"p5,d5")/2</f>
        <v/>
      </c>
      <c r="BZ1437" s="166">
        <f>SUBTOTAL(9,BQ1437:BY1437)</f>
        <v/>
      </c>
      <c r="CA1437" s="167">
        <f>SUM(J1437,L1437,N1437,P1437,R1437,T1437,X1437,Z1437,AB1437,AD1437,AF1437,AH1437,AL1437,AN1437,AP1437,AR1437,AT1437,AV1437,AZ1437,BB1437,BD1437,BF1437,BH1437,BP1437)</f>
        <v/>
      </c>
      <c r="CB1437" s="168">
        <f>SUM(H1437,V1437,AJ1437,AX1437,BL1437)</f>
        <v/>
      </c>
      <c r="CC1437" s="24">
        <f>SUM(BJ1437,BN1437)</f>
        <v/>
      </c>
      <c r="CD1437" s="169">
        <f>IF(BZ1437&gt;25,4,IF(BZ1437&gt;18,3,IF(BZ1437&gt;12,2,IF(BZ1437&gt;4,1,0))))-BX1437-2+1</f>
        <v/>
      </c>
      <c r="CE1437" s="30" t="n"/>
      <c r="CF1437" s="169">
        <f>CD1437*CI1437</f>
        <v/>
      </c>
      <c r="CG1437" s="170">
        <f>F1437-BY1437+1</f>
        <v/>
      </c>
      <c r="CH1437" s="169">
        <f>CE1437*16</f>
        <v/>
      </c>
      <c r="CI1437" s="171">
        <f>VLOOKUP(A1437,[1]DATA!$A$6:$AI$331,34,0)</f>
        <v/>
      </c>
      <c r="CJ1437" s="172">
        <f>VLOOKUP(A1437,[2]CHAMCONG!A$7:CI$333,79,0)</f>
        <v/>
      </c>
      <c r="CK1437" s="173">
        <f>CJ1437-CA1437</f>
        <v/>
      </c>
    </row>
    <row r="1438">
      <c r="A1438" s="69" t="n"/>
      <c r="B1438" s="70" t="n"/>
      <c r="C1438" s="77" t="n"/>
      <c r="D1438" s="84" t="n"/>
      <c r="E1438" s="69" t="n"/>
      <c r="F1438" s="69" t="n"/>
      <c r="G1438" s="73" t="n"/>
      <c r="H1438" s="73" t="n"/>
      <c r="I1438" s="75" t="n"/>
      <c r="J1438" s="75" t="n"/>
      <c r="K1438" s="73" t="n"/>
      <c r="L1438" s="73" t="n"/>
      <c r="M1438" s="73" t="n"/>
      <c r="N1438" s="73" t="n"/>
      <c r="O1438" s="75" t="n"/>
      <c r="P1438" s="75" t="n"/>
      <c r="Q1438" s="73" t="n"/>
      <c r="R1438" s="73" t="n"/>
      <c r="S1438" s="73" t="n"/>
      <c r="T1438" s="73" t="n"/>
      <c r="U1438" s="73" t="n"/>
      <c r="V1438" s="73" t="n"/>
      <c r="W1438" s="73" t="n"/>
      <c r="X1438" s="73" t="n"/>
      <c r="Y1438" s="73" t="n"/>
      <c r="Z1438" s="73" t="n"/>
      <c r="AA1438" s="73" t="n"/>
      <c r="AB1438" s="73" t="n"/>
      <c r="AC1438" s="73" t="n"/>
      <c r="AD1438" s="73" t="n"/>
      <c r="AE1438" s="73" t="n"/>
      <c r="AF1438" s="73" t="n"/>
      <c r="AG1438" s="73" t="n"/>
      <c r="AH1438" s="73" t="n"/>
      <c r="AI1438" s="73" t="n"/>
      <c r="AJ1438" s="73" t="n"/>
      <c r="AK1438" s="73" t="n"/>
      <c r="AL1438" s="73" t="n"/>
      <c r="AM1438" s="73" t="n"/>
      <c r="AN1438" s="73" t="n"/>
      <c r="AO1438" s="73" t="n"/>
      <c r="AP1438" s="73" t="n"/>
      <c r="AQ1438" s="73" t="n"/>
      <c r="AR1438" s="73" t="n"/>
      <c r="AS1438" s="73" t="n"/>
      <c r="AT1438" s="73" t="n"/>
      <c r="AU1438" s="73" t="n"/>
      <c r="AV1438" s="73" t="n"/>
      <c r="AW1438" s="73" t="n"/>
      <c r="AX1438" s="73" t="n"/>
      <c r="AY1438" s="73" t="n"/>
      <c r="AZ1438" s="73" t="n"/>
      <c r="BA1438" s="73" t="n"/>
      <c r="BB1438" s="73" t="n"/>
      <c r="BC1438" s="73" t="n"/>
      <c r="BD1438" s="73" t="n"/>
      <c r="BE1438" s="73" t="n"/>
      <c r="BF1438" s="73" t="n"/>
      <c r="BG1438" s="73" t="n"/>
      <c r="BH1438" s="73" t="n"/>
      <c r="BI1438" s="73" t="n"/>
      <c r="BJ1438" s="73" t="n"/>
      <c r="BK1438" s="73" t="n"/>
      <c r="BL1438" s="73" t="n"/>
      <c r="BM1438" s="73" t="n"/>
      <c r="BN1438" s="73" t="n"/>
      <c r="BO1438" s="73" t="n"/>
      <c r="BP1438" s="73" t="n"/>
      <c r="BQ1438" s="165">
        <f>COUNTIF($G1438:$BP1438,"a")+COUNTIF($G1438:$BP1438,"r0,a5")/2+COUNTIF($G1438:$BP1438,"p5,a5")/2</f>
        <v/>
      </c>
      <c r="BR1438" s="165">
        <f>COUNTIF($G1438:$BP1438,"d")+COUNTIF($G1438:$BP1438,"r0,d5")/2+COUNTIF($G1438:$BP1438,"p5,d5")/2</f>
        <v/>
      </c>
      <c r="BS1438" s="165">
        <f>COUNTIF($G1438:$BP1438,"b")+COUNTIF($G1438:$BP1438,"r0,b5")/2+COUNTIF($G1438:$BP1438,"p5,b5")/2</f>
        <v/>
      </c>
      <c r="BT1438" s="165">
        <f>COUNTIF($G1438:$BP1438,"c")+COUNTIF($G1438:$BP1438,"r0,c5")/2+COUNTIF($G1438:$BP1438,"p5,c5")/2</f>
        <v/>
      </c>
      <c r="BU1438" s="165">
        <f>COUNTIF($G1438:$BP1438,"KH")+COUNTIF($G1438:$BP1438,"TL")+COUNTIF($G1438:$BP1438,"L")</f>
        <v/>
      </c>
      <c r="BV1438" s="165" t="n"/>
      <c r="BW1438" s="165">
        <f>COUNTIF($G1438:$BP1438,"hh")</f>
        <v/>
      </c>
      <c r="BX1438" s="165">
        <f>COUNTIF($G1438:$BP1438,"nt7")</f>
        <v/>
      </c>
      <c r="BY1438" s="165">
        <f>COUNTIF($G1438:$BP1438,"P")+COUNTIF($G1438:$BP1438,"p5,a5")/2+COUNTIF($G1438:$BP1438,"p5,b5")/2+COUNTIF($G1438:$BP1438,"p5,c5")/2+COUNTIF($G1438:$BP1438,"p5,d5")/2</f>
        <v/>
      </c>
      <c r="BZ1438" s="166">
        <f>SUBTOTAL(9,BQ1438:BY1438)</f>
        <v/>
      </c>
      <c r="CA1438" s="167">
        <f>SUM(J1438,L1438,N1438,P1438,R1438,T1438,X1438,Z1438,AB1438,AD1438,AF1438,AH1438,AL1438,AN1438,AP1438,AR1438,AT1438,AV1438,AZ1438,BB1438,BD1438,BF1438,BH1438,BP1438)</f>
        <v/>
      </c>
      <c r="CB1438" s="168">
        <f>SUM(H1438,V1438,AJ1438,AX1438,BL1438)</f>
        <v/>
      </c>
      <c r="CC1438" s="24">
        <f>SUM(BJ1438,BN1438)</f>
        <v/>
      </c>
      <c r="CD1438" s="169">
        <f>IF(BZ1438&gt;25,4,IF(BZ1438&gt;18,3,IF(BZ1438&gt;12,2,IF(BZ1438&gt;4,1,0))))-BX1438-2+1</f>
        <v/>
      </c>
      <c r="CE1438" s="30" t="n"/>
      <c r="CF1438" s="169">
        <f>CD1438*CI1438</f>
        <v/>
      </c>
      <c r="CG1438" s="170">
        <f>F1438-BY1438+1</f>
        <v/>
      </c>
      <c r="CH1438" s="169">
        <f>CE1438*16</f>
        <v/>
      </c>
      <c r="CI1438" s="171">
        <f>VLOOKUP(A1438,[1]DATA!$A$6:$AI$331,34,0)</f>
        <v/>
      </c>
      <c r="CJ1438" s="172">
        <f>VLOOKUP(A1438,[2]CHAMCONG!A$7:CI$333,79,0)</f>
        <v/>
      </c>
      <c r="CK1438" s="173">
        <f>CJ1438-CA1438</f>
        <v/>
      </c>
    </row>
    <row r="1439">
      <c r="A1439" s="69" t="n"/>
      <c r="B1439" s="70" t="n"/>
      <c r="C1439" s="77" t="n"/>
      <c r="D1439" s="84" t="n"/>
      <c r="E1439" s="69" t="n"/>
      <c r="F1439" s="69" t="n"/>
      <c r="G1439" s="73" t="n"/>
      <c r="H1439" s="73" t="n"/>
      <c r="I1439" s="75" t="n"/>
      <c r="J1439" s="75" t="n"/>
      <c r="K1439" s="73" t="n"/>
      <c r="L1439" s="73" t="n"/>
      <c r="M1439" s="73" t="n"/>
      <c r="N1439" s="73" t="n"/>
      <c r="O1439" s="75" t="n"/>
      <c r="P1439" s="75" t="n"/>
      <c r="Q1439" s="73" t="n"/>
      <c r="R1439" s="73" t="n"/>
      <c r="S1439" s="73" t="n"/>
      <c r="T1439" s="73" t="n"/>
      <c r="U1439" s="73" t="n"/>
      <c r="V1439" s="73" t="n"/>
      <c r="W1439" s="73" t="n"/>
      <c r="X1439" s="73" t="n"/>
      <c r="Y1439" s="73" t="n"/>
      <c r="Z1439" s="73" t="n"/>
      <c r="AA1439" s="73" t="n"/>
      <c r="AB1439" s="73" t="n"/>
      <c r="AC1439" s="73" t="n"/>
      <c r="AD1439" s="73" t="n"/>
      <c r="AE1439" s="73" t="n"/>
      <c r="AF1439" s="73" t="n"/>
      <c r="AG1439" s="73" t="n"/>
      <c r="AH1439" s="73" t="n"/>
      <c r="AI1439" s="73" t="n"/>
      <c r="AJ1439" s="73" t="n"/>
      <c r="AK1439" s="73" t="n"/>
      <c r="AL1439" s="73" t="n"/>
      <c r="AM1439" s="73" t="n"/>
      <c r="AN1439" s="73" t="n"/>
      <c r="AO1439" s="73" t="n"/>
      <c r="AP1439" s="73" t="n"/>
      <c r="AQ1439" s="73" t="n"/>
      <c r="AR1439" s="73" t="n"/>
      <c r="AS1439" s="73" t="n"/>
      <c r="AT1439" s="73" t="n"/>
      <c r="AU1439" s="73" t="n"/>
      <c r="AV1439" s="73" t="n"/>
      <c r="AW1439" s="73" t="n"/>
      <c r="AX1439" s="73" t="n"/>
      <c r="AY1439" s="73" t="n"/>
      <c r="AZ1439" s="73" t="n"/>
      <c r="BA1439" s="73" t="n"/>
      <c r="BB1439" s="73" t="n"/>
      <c r="BC1439" s="73" t="n"/>
      <c r="BD1439" s="73" t="n"/>
      <c r="BE1439" s="73" t="n"/>
      <c r="BF1439" s="73" t="n"/>
      <c r="BG1439" s="73" t="n"/>
      <c r="BH1439" s="73" t="n"/>
      <c r="BI1439" s="73" t="n"/>
      <c r="BJ1439" s="73" t="n"/>
      <c r="BK1439" s="73" t="n"/>
      <c r="BL1439" s="73" t="n"/>
      <c r="BM1439" s="73" t="n"/>
      <c r="BN1439" s="73" t="n"/>
      <c r="BO1439" s="73" t="n"/>
      <c r="BP1439" s="73" t="n"/>
      <c r="BQ1439" s="165">
        <f>COUNTIF($G1439:$BP1439,"a")+COUNTIF($G1439:$BP1439,"r0,a5")/2+COUNTIF($G1439:$BP1439,"p5,a5")/2</f>
        <v/>
      </c>
      <c r="BR1439" s="165">
        <f>COUNTIF($G1439:$BP1439,"d")+COUNTIF($G1439:$BP1439,"r0,d5")/2+COUNTIF($G1439:$BP1439,"p5,d5")/2</f>
        <v/>
      </c>
      <c r="BS1439" s="165">
        <f>COUNTIF($G1439:$BP1439,"b")+COUNTIF($G1439:$BP1439,"r0,b5")/2+COUNTIF($G1439:$BP1439,"p5,b5")/2</f>
        <v/>
      </c>
      <c r="BT1439" s="165">
        <f>COUNTIF($G1439:$BP1439,"c")+COUNTIF($G1439:$BP1439,"r0,c5")/2+COUNTIF($G1439:$BP1439,"p5,c5")/2</f>
        <v/>
      </c>
      <c r="BU1439" s="165">
        <f>COUNTIF($G1439:$BP1439,"KH")+COUNTIF($G1439:$BP1439,"TL")+COUNTIF($G1439:$BP1439,"L")</f>
        <v/>
      </c>
      <c r="BV1439" s="165" t="n"/>
      <c r="BW1439" s="165">
        <f>COUNTIF($G1439:$BP1439,"hh")</f>
        <v/>
      </c>
      <c r="BX1439" s="165">
        <f>COUNTIF($G1439:$BP1439,"nt7")</f>
        <v/>
      </c>
      <c r="BY1439" s="165">
        <f>COUNTIF($G1439:$BP1439,"P")+COUNTIF($G1439:$BP1439,"p5,a5")/2+COUNTIF($G1439:$BP1439,"p5,b5")/2+COUNTIF($G1439:$BP1439,"p5,c5")/2+COUNTIF($G1439:$BP1439,"p5,d5")/2</f>
        <v/>
      </c>
      <c r="BZ1439" s="166">
        <f>SUBTOTAL(9,BQ1439:BY1439)</f>
        <v/>
      </c>
      <c r="CA1439" s="167">
        <f>SUM(J1439,L1439,N1439,P1439,R1439,T1439,X1439,Z1439,AB1439,AD1439,AF1439,AH1439,AL1439,AN1439,AP1439,AR1439,AT1439,AV1439,AZ1439,BB1439,BD1439,BF1439,BH1439,BP1439)</f>
        <v/>
      </c>
      <c r="CB1439" s="168">
        <f>SUM(H1439,V1439,AJ1439,AX1439,BL1439)</f>
        <v/>
      </c>
      <c r="CC1439" s="24">
        <f>SUM(BJ1439,BN1439)</f>
        <v/>
      </c>
      <c r="CD1439" s="169">
        <f>IF(BZ1439&gt;25,4,IF(BZ1439&gt;18,3,IF(BZ1439&gt;12,2,IF(BZ1439&gt;4,1,0))))-BX1439-2+1</f>
        <v/>
      </c>
      <c r="CE1439" s="30" t="n"/>
      <c r="CF1439" s="169">
        <f>CD1439*CI1439</f>
        <v/>
      </c>
      <c r="CG1439" s="170">
        <f>F1439-BY1439+1</f>
        <v/>
      </c>
      <c r="CH1439" s="169">
        <f>CE1439*16</f>
        <v/>
      </c>
      <c r="CI1439" s="171">
        <f>VLOOKUP(A1439,[1]DATA!$A$6:$AI$331,34,0)</f>
        <v/>
      </c>
      <c r="CJ1439" s="172">
        <f>VLOOKUP(A1439,[2]CHAMCONG!A$7:CI$333,79,0)</f>
        <v/>
      </c>
      <c r="CK1439" s="173">
        <f>CJ1439-CA1439</f>
        <v/>
      </c>
    </row>
    <row r="1440">
      <c r="A1440" s="69" t="n"/>
      <c r="B1440" s="70" t="n"/>
      <c r="C1440" s="77" t="n"/>
      <c r="D1440" s="84" t="n"/>
      <c r="E1440" s="69" t="n"/>
      <c r="F1440" s="69" t="n"/>
      <c r="G1440" s="73" t="n"/>
      <c r="H1440" s="73" t="n"/>
      <c r="I1440" s="75" t="n"/>
      <c r="J1440" s="75" t="n"/>
      <c r="K1440" s="73" t="n"/>
      <c r="L1440" s="73" t="n"/>
      <c r="M1440" s="73" t="n"/>
      <c r="N1440" s="73" t="n"/>
      <c r="O1440" s="75" t="n"/>
      <c r="P1440" s="75" t="n"/>
      <c r="Q1440" s="73" t="n"/>
      <c r="R1440" s="73" t="n"/>
      <c r="S1440" s="73" t="n"/>
      <c r="T1440" s="73" t="n"/>
      <c r="U1440" s="73" t="n"/>
      <c r="V1440" s="73" t="n"/>
      <c r="W1440" s="73" t="n"/>
      <c r="X1440" s="73" t="n"/>
      <c r="Y1440" s="73" t="n"/>
      <c r="Z1440" s="73" t="n"/>
      <c r="AA1440" s="73" t="n"/>
      <c r="AB1440" s="73" t="n"/>
      <c r="AC1440" s="73" t="n"/>
      <c r="AD1440" s="73" t="n"/>
      <c r="AE1440" s="73" t="n"/>
      <c r="AF1440" s="73" t="n"/>
      <c r="AG1440" s="73" t="n"/>
      <c r="AH1440" s="73" t="n"/>
      <c r="AI1440" s="73" t="n"/>
      <c r="AJ1440" s="73" t="n"/>
      <c r="AK1440" s="73" t="n"/>
      <c r="AL1440" s="73" t="n"/>
      <c r="AM1440" s="73" t="n"/>
      <c r="AN1440" s="73" t="n"/>
      <c r="AO1440" s="73" t="n"/>
      <c r="AP1440" s="73" t="n"/>
      <c r="AQ1440" s="73" t="n"/>
      <c r="AR1440" s="73" t="n"/>
      <c r="AS1440" s="73" t="n"/>
      <c r="AT1440" s="73" t="n"/>
      <c r="AU1440" s="73" t="n"/>
      <c r="AV1440" s="73" t="n"/>
      <c r="AW1440" s="73" t="n"/>
      <c r="AX1440" s="73" t="n"/>
      <c r="AY1440" s="73" t="n"/>
      <c r="AZ1440" s="73" t="n"/>
      <c r="BA1440" s="73" t="n"/>
      <c r="BB1440" s="73" t="n"/>
      <c r="BC1440" s="73" t="n"/>
      <c r="BD1440" s="73" t="n"/>
      <c r="BE1440" s="73" t="n"/>
      <c r="BF1440" s="73" t="n"/>
      <c r="BG1440" s="73" t="n"/>
      <c r="BH1440" s="73" t="n"/>
      <c r="BI1440" s="73" t="n"/>
      <c r="BJ1440" s="73" t="n"/>
      <c r="BK1440" s="73" t="n"/>
      <c r="BL1440" s="73" t="n"/>
      <c r="BM1440" s="73" t="n"/>
      <c r="BN1440" s="73" t="n"/>
      <c r="BO1440" s="73" t="n"/>
      <c r="BP1440" s="73" t="n"/>
      <c r="BQ1440" s="165">
        <f>COUNTIF($G1440:$BP1440,"a")+COUNTIF($G1440:$BP1440,"r0,a5")/2+COUNTIF($G1440:$BP1440,"p5,a5")/2</f>
        <v/>
      </c>
      <c r="BR1440" s="165">
        <f>COUNTIF($G1440:$BP1440,"d")+COUNTIF($G1440:$BP1440,"r0,d5")/2+COUNTIF($G1440:$BP1440,"p5,d5")/2</f>
        <v/>
      </c>
      <c r="BS1440" s="165">
        <f>COUNTIF($G1440:$BP1440,"b")+COUNTIF($G1440:$BP1440,"r0,b5")/2+COUNTIF($G1440:$BP1440,"p5,b5")/2</f>
        <v/>
      </c>
      <c r="BT1440" s="165">
        <f>COUNTIF($G1440:$BP1440,"c")+COUNTIF($G1440:$BP1440,"r0,c5")/2+COUNTIF($G1440:$BP1440,"p5,c5")/2</f>
        <v/>
      </c>
      <c r="BU1440" s="165">
        <f>COUNTIF($G1440:$BP1440,"KH")+COUNTIF($G1440:$BP1440,"TL")+COUNTIF($G1440:$BP1440,"L")</f>
        <v/>
      </c>
      <c r="BV1440" s="165" t="n"/>
      <c r="BW1440" s="165">
        <f>COUNTIF($G1440:$BP1440,"hh")</f>
        <v/>
      </c>
      <c r="BX1440" s="165">
        <f>COUNTIF($G1440:$BP1440,"nt7")</f>
        <v/>
      </c>
      <c r="BY1440" s="165">
        <f>COUNTIF($G1440:$BP1440,"P")+COUNTIF($G1440:$BP1440,"p5,a5")/2+COUNTIF($G1440:$BP1440,"p5,b5")/2+COUNTIF($G1440:$BP1440,"p5,c5")/2+COUNTIF($G1440:$BP1440,"p5,d5")/2</f>
        <v/>
      </c>
      <c r="BZ1440" s="166">
        <f>SUBTOTAL(9,BQ1440:BY1440)</f>
        <v/>
      </c>
      <c r="CA1440" s="167">
        <f>SUM(J1440,L1440,N1440,P1440,R1440,T1440,X1440,Z1440,AB1440,AD1440,AF1440,AH1440,AL1440,AN1440,AP1440,AR1440,AT1440,AV1440,AZ1440,BB1440,BD1440,BF1440,BH1440,BP1440)</f>
        <v/>
      </c>
      <c r="CB1440" s="168">
        <f>SUM(H1440,V1440,AJ1440,AX1440,BL1440)</f>
        <v/>
      </c>
      <c r="CC1440" s="24">
        <f>SUM(BJ1440,BN1440)</f>
        <v/>
      </c>
      <c r="CD1440" s="169">
        <f>IF(BZ1440&gt;25,4,IF(BZ1440&gt;18,3,IF(BZ1440&gt;12,2,IF(BZ1440&gt;4,1,0))))-BX1440-2+1</f>
        <v/>
      </c>
      <c r="CE1440" s="30" t="n"/>
      <c r="CF1440" s="169">
        <f>CD1440*CI1440</f>
        <v/>
      </c>
      <c r="CG1440" s="170">
        <f>F1440-BY1440+1</f>
        <v/>
      </c>
      <c r="CH1440" s="169">
        <f>CE1440*16</f>
        <v/>
      </c>
      <c r="CI1440" s="171">
        <f>VLOOKUP(A1440,[1]DATA!$A$6:$AI$331,34,0)</f>
        <v/>
      </c>
      <c r="CJ1440" s="172">
        <f>VLOOKUP(A1440,[2]CHAMCONG!A$7:CI$333,79,0)</f>
        <v/>
      </c>
      <c r="CK1440" s="173">
        <f>CJ1440-CA1440</f>
        <v/>
      </c>
    </row>
    <row r="1441">
      <c r="A1441" s="69" t="n"/>
      <c r="B1441" s="70" t="n"/>
      <c r="C1441" s="77" t="n"/>
      <c r="D1441" s="84" t="n"/>
      <c r="E1441" s="69" t="n"/>
      <c r="F1441" s="69" t="n"/>
      <c r="G1441" s="73" t="n"/>
      <c r="H1441" s="73" t="n"/>
      <c r="I1441" s="75" t="n"/>
      <c r="J1441" s="75" t="n"/>
      <c r="K1441" s="73" t="n"/>
      <c r="L1441" s="73" t="n"/>
      <c r="M1441" s="73" t="n"/>
      <c r="N1441" s="73" t="n"/>
      <c r="O1441" s="75" t="n"/>
      <c r="P1441" s="75" t="n"/>
      <c r="Q1441" s="73" t="n"/>
      <c r="R1441" s="73" t="n"/>
      <c r="S1441" s="73" t="n"/>
      <c r="T1441" s="73" t="n"/>
      <c r="U1441" s="73" t="n"/>
      <c r="V1441" s="73" t="n"/>
      <c r="W1441" s="73" t="n"/>
      <c r="X1441" s="73" t="n"/>
      <c r="Y1441" s="73" t="n"/>
      <c r="Z1441" s="73" t="n"/>
      <c r="AA1441" s="73" t="n"/>
      <c r="AB1441" s="73" t="n"/>
      <c r="AC1441" s="73" t="n"/>
      <c r="AD1441" s="73" t="n"/>
      <c r="AE1441" s="73" t="n"/>
      <c r="AF1441" s="73" t="n"/>
      <c r="AG1441" s="73" t="n"/>
      <c r="AH1441" s="73" t="n"/>
      <c r="AI1441" s="73" t="n"/>
      <c r="AJ1441" s="73" t="n"/>
      <c r="AK1441" s="73" t="n"/>
      <c r="AL1441" s="73" t="n"/>
      <c r="AM1441" s="73" t="n"/>
      <c r="AN1441" s="73" t="n"/>
      <c r="AO1441" s="73" t="n"/>
      <c r="AP1441" s="73" t="n"/>
      <c r="AQ1441" s="73" t="n"/>
      <c r="AR1441" s="73" t="n"/>
      <c r="AS1441" s="73" t="n"/>
      <c r="AT1441" s="73" t="n"/>
      <c r="AU1441" s="73" t="n"/>
      <c r="AV1441" s="73" t="n"/>
      <c r="AW1441" s="73" t="n"/>
      <c r="AX1441" s="73" t="n"/>
      <c r="AY1441" s="73" t="n"/>
      <c r="AZ1441" s="73" t="n"/>
      <c r="BA1441" s="73" t="n"/>
      <c r="BB1441" s="73" t="n"/>
      <c r="BC1441" s="73" t="n"/>
      <c r="BD1441" s="73" t="n"/>
      <c r="BE1441" s="73" t="n"/>
      <c r="BF1441" s="73" t="n"/>
      <c r="BG1441" s="73" t="n"/>
      <c r="BH1441" s="73" t="n"/>
      <c r="BI1441" s="73" t="n"/>
      <c r="BJ1441" s="73" t="n"/>
      <c r="BK1441" s="73" t="n"/>
      <c r="BL1441" s="73" t="n"/>
      <c r="BM1441" s="73" t="n"/>
      <c r="BN1441" s="73" t="n"/>
      <c r="BO1441" s="73" t="n"/>
      <c r="BP1441" s="73" t="n"/>
      <c r="BQ1441" s="165">
        <f>COUNTIF($G1441:$BP1441,"a")+COUNTIF($G1441:$BP1441,"r0,a5")/2+COUNTIF($G1441:$BP1441,"p5,a5")/2</f>
        <v/>
      </c>
      <c r="BR1441" s="165">
        <f>COUNTIF($G1441:$BP1441,"d")+COUNTIF($G1441:$BP1441,"r0,d5")/2+COUNTIF($G1441:$BP1441,"p5,d5")/2</f>
        <v/>
      </c>
      <c r="BS1441" s="165">
        <f>COUNTIF($G1441:$BP1441,"b")+COUNTIF($G1441:$BP1441,"r0,b5")/2+COUNTIF($G1441:$BP1441,"p5,b5")/2</f>
        <v/>
      </c>
      <c r="BT1441" s="165">
        <f>COUNTIF($G1441:$BP1441,"c")+COUNTIF($G1441:$BP1441,"r0,c5")/2+COUNTIF($G1441:$BP1441,"p5,c5")/2</f>
        <v/>
      </c>
      <c r="BU1441" s="165">
        <f>COUNTIF($G1441:$BP1441,"KH")+COUNTIF($G1441:$BP1441,"TL")+COUNTIF($G1441:$BP1441,"L")</f>
        <v/>
      </c>
      <c r="BV1441" s="165" t="n"/>
      <c r="BW1441" s="165">
        <f>COUNTIF($G1441:$BP1441,"hh")</f>
        <v/>
      </c>
      <c r="BX1441" s="165">
        <f>COUNTIF($G1441:$BP1441,"nt7")</f>
        <v/>
      </c>
      <c r="BY1441" s="165">
        <f>COUNTIF($G1441:$BP1441,"P")+COUNTIF($G1441:$BP1441,"p5,a5")/2+COUNTIF($G1441:$BP1441,"p5,b5")/2+COUNTIF($G1441:$BP1441,"p5,c5")/2+COUNTIF($G1441:$BP1441,"p5,d5")/2</f>
        <v/>
      </c>
      <c r="BZ1441" s="166">
        <f>SUBTOTAL(9,BQ1441:BY1441)</f>
        <v/>
      </c>
      <c r="CA1441" s="167">
        <f>SUM(J1441,L1441,N1441,P1441,R1441,T1441,X1441,Z1441,AB1441,AD1441,AF1441,AH1441,AL1441,AN1441,AP1441,AR1441,AT1441,AV1441,AZ1441,BB1441,BD1441,BF1441,BH1441,BP1441)</f>
        <v/>
      </c>
      <c r="CB1441" s="168">
        <f>SUM(H1441,V1441,AJ1441,AX1441,BL1441)</f>
        <v/>
      </c>
      <c r="CC1441" s="24">
        <f>SUM(BJ1441,BN1441)</f>
        <v/>
      </c>
      <c r="CD1441" s="169">
        <f>IF(BZ1441&gt;25,4,IF(BZ1441&gt;18,3,IF(BZ1441&gt;12,2,IF(BZ1441&gt;4,1,0))))-BX1441-2+1</f>
        <v/>
      </c>
      <c r="CE1441" s="30" t="n"/>
      <c r="CF1441" s="169">
        <f>CD1441*CI1441</f>
        <v/>
      </c>
      <c r="CG1441" s="170">
        <f>F1441-BY1441+1</f>
        <v/>
      </c>
      <c r="CH1441" s="169">
        <f>CE1441*16</f>
        <v/>
      </c>
      <c r="CI1441" s="171">
        <f>VLOOKUP(A1441,[1]DATA!$A$6:$AI$331,34,0)</f>
        <v/>
      </c>
      <c r="CJ1441" s="172">
        <f>VLOOKUP(A1441,[2]CHAMCONG!A$7:CI$333,79,0)</f>
        <v/>
      </c>
      <c r="CK1441" s="173">
        <f>CJ1441-CA1441</f>
        <v/>
      </c>
    </row>
    <row r="1442">
      <c r="A1442" s="69" t="n"/>
      <c r="B1442" s="70" t="n"/>
      <c r="C1442" s="77" t="n"/>
      <c r="D1442" s="84" t="n"/>
      <c r="E1442" s="69" t="n"/>
      <c r="F1442" s="69" t="n"/>
      <c r="G1442" s="73" t="n"/>
      <c r="H1442" s="73" t="n"/>
      <c r="I1442" s="75" t="n"/>
      <c r="J1442" s="75" t="n"/>
      <c r="K1442" s="73" t="n"/>
      <c r="L1442" s="73" t="n"/>
      <c r="M1442" s="73" t="n"/>
      <c r="N1442" s="73" t="n"/>
      <c r="O1442" s="75" t="n"/>
      <c r="P1442" s="75" t="n"/>
      <c r="Q1442" s="73" t="n"/>
      <c r="R1442" s="73" t="n"/>
      <c r="S1442" s="73" t="n"/>
      <c r="T1442" s="73" t="n"/>
      <c r="U1442" s="73" t="n"/>
      <c r="V1442" s="73" t="n"/>
      <c r="W1442" s="73" t="n"/>
      <c r="X1442" s="73" t="n"/>
      <c r="Y1442" s="73" t="n"/>
      <c r="Z1442" s="73" t="n"/>
      <c r="AA1442" s="73" t="n"/>
      <c r="AB1442" s="73" t="n"/>
      <c r="AC1442" s="73" t="n"/>
      <c r="AD1442" s="73" t="n"/>
      <c r="AE1442" s="73" t="n"/>
      <c r="AF1442" s="73" t="n"/>
      <c r="AG1442" s="73" t="n"/>
      <c r="AH1442" s="73" t="n"/>
      <c r="AI1442" s="73" t="n"/>
      <c r="AJ1442" s="73" t="n"/>
      <c r="AK1442" s="73" t="n"/>
      <c r="AL1442" s="73" t="n"/>
      <c r="AM1442" s="73" t="n"/>
      <c r="AN1442" s="73" t="n"/>
      <c r="AO1442" s="73" t="n"/>
      <c r="AP1442" s="73" t="n"/>
      <c r="AQ1442" s="73" t="n"/>
      <c r="AR1442" s="73" t="n"/>
      <c r="AS1442" s="73" t="n"/>
      <c r="AT1442" s="73" t="n"/>
      <c r="AU1442" s="73" t="n"/>
      <c r="AV1442" s="73" t="n"/>
      <c r="AW1442" s="73" t="n"/>
      <c r="AX1442" s="73" t="n"/>
      <c r="AY1442" s="73" t="n"/>
      <c r="AZ1442" s="73" t="n"/>
      <c r="BA1442" s="73" t="n"/>
      <c r="BB1442" s="73" t="n"/>
      <c r="BC1442" s="73" t="n"/>
      <c r="BD1442" s="73" t="n"/>
      <c r="BE1442" s="73" t="n"/>
      <c r="BF1442" s="73" t="n"/>
      <c r="BG1442" s="73" t="n"/>
      <c r="BH1442" s="73" t="n"/>
      <c r="BI1442" s="73" t="n"/>
      <c r="BJ1442" s="73" t="n"/>
      <c r="BK1442" s="73" t="n"/>
      <c r="BL1442" s="73" t="n"/>
      <c r="BM1442" s="73" t="n"/>
      <c r="BN1442" s="73" t="n"/>
      <c r="BO1442" s="73" t="n"/>
      <c r="BP1442" s="73" t="n"/>
      <c r="BQ1442" s="165">
        <f>COUNTIF($G1442:$BP1442,"a")+COUNTIF($G1442:$BP1442,"r0,a5")/2+COUNTIF($G1442:$BP1442,"p5,a5")/2</f>
        <v/>
      </c>
      <c r="BR1442" s="165">
        <f>COUNTIF($G1442:$BP1442,"d")+COUNTIF($G1442:$BP1442,"r0,d5")/2+COUNTIF($G1442:$BP1442,"p5,d5")/2</f>
        <v/>
      </c>
      <c r="BS1442" s="165">
        <f>COUNTIF($G1442:$BP1442,"b")+COUNTIF($G1442:$BP1442,"r0,b5")/2+COUNTIF($G1442:$BP1442,"p5,b5")/2</f>
        <v/>
      </c>
      <c r="BT1442" s="165">
        <f>COUNTIF($G1442:$BP1442,"c")+COUNTIF($G1442:$BP1442,"r0,c5")/2+COUNTIF($G1442:$BP1442,"p5,c5")/2</f>
        <v/>
      </c>
      <c r="BU1442" s="165">
        <f>COUNTIF($G1442:$BP1442,"KH")+COUNTIF($G1442:$BP1442,"TL")+COUNTIF($G1442:$BP1442,"L")</f>
        <v/>
      </c>
      <c r="BV1442" s="165" t="n"/>
      <c r="BW1442" s="165">
        <f>COUNTIF($G1442:$BP1442,"hh")</f>
        <v/>
      </c>
      <c r="BX1442" s="165">
        <f>COUNTIF($G1442:$BP1442,"nt7")</f>
        <v/>
      </c>
      <c r="BY1442" s="165">
        <f>COUNTIF($G1442:$BP1442,"P")+COUNTIF($G1442:$BP1442,"p5,a5")/2+COUNTIF($G1442:$BP1442,"p5,b5")/2+COUNTIF($G1442:$BP1442,"p5,c5")/2+COUNTIF($G1442:$BP1442,"p5,d5")/2</f>
        <v/>
      </c>
      <c r="BZ1442" s="166">
        <f>SUBTOTAL(9,BQ1442:BY1442)</f>
        <v/>
      </c>
      <c r="CA1442" s="167">
        <f>SUM(J1442,L1442,N1442,P1442,R1442,T1442,X1442,Z1442,AB1442,AD1442,AF1442,AH1442,AL1442,AN1442,AP1442,AR1442,AT1442,AV1442,AZ1442,BB1442,BD1442,BF1442,BH1442,BP1442)</f>
        <v/>
      </c>
      <c r="CB1442" s="168">
        <f>SUM(H1442,V1442,AJ1442,AX1442,BL1442)</f>
        <v/>
      </c>
      <c r="CC1442" s="24">
        <f>SUM(BJ1442,BN1442)</f>
        <v/>
      </c>
      <c r="CD1442" s="169">
        <f>IF(BZ1442&gt;25,4,IF(BZ1442&gt;18,3,IF(BZ1442&gt;12,2,IF(BZ1442&gt;4,1,0))))-BX1442-2+1</f>
        <v/>
      </c>
      <c r="CE1442" s="30" t="n"/>
      <c r="CF1442" s="169">
        <f>CD1442*CI1442</f>
        <v/>
      </c>
      <c r="CG1442" s="170">
        <f>F1442-BY1442+1</f>
        <v/>
      </c>
      <c r="CH1442" s="169">
        <f>CE1442*16</f>
        <v/>
      </c>
      <c r="CI1442" s="171">
        <f>VLOOKUP(A1442,[1]DATA!$A$6:$AI$331,34,0)</f>
        <v/>
      </c>
      <c r="CJ1442" s="172">
        <f>VLOOKUP(A1442,[2]CHAMCONG!A$7:CI$333,79,0)</f>
        <v/>
      </c>
      <c r="CK1442" s="173">
        <f>CJ1442-CA1442</f>
        <v/>
      </c>
    </row>
    <row r="1443">
      <c r="A1443" s="69" t="n"/>
      <c r="B1443" s="70" t="n"/>
      <c r="C1443" s="77" t="n"/>
      <c r="D1443" s="84" t="n"/>
      <c r="E1443" s="69" t="n"/>
      <c r="F1443" s="69" t="n"/>
      <c r="G1443" s="73" t="n"/>
      <c r="H1443" s="73" t="n"/>
      <c r="I1443" s="75" t="n"/>
      <c r="J1443" s="75" t="n"/>
      <c r="K1443" s="73" t="n"/>
      <c r="L1443" s="73" t="n"/>
      <c r="M1443" s="73" t="n"/>
      <c r="N1443" s="73" t="n"/>
      <c r="O1443" s="75" t="n"/>
      <c r="P1443" s="75" t="n"/>
      <c r="Q1443" s="73" t="n"/>
      <c r="R1443" s="73" t="n"/>
      <c r="S1443" s="73" t="n"/>
      <c r="T1443" s="73" t="n"/>
      <c r="U1443" s="73" t="n"/>
      <c r="V1443" s="73" t="n"/>
      <c r="W1443" s="73" t="n"/>
      <c r="X1443" s="73" t="n"/>
      <c r="Y1443" s="73" t="n"/>
      <c r="Z1443" s="73" t="n"/>
      <c r="AA1443" s="73" t="n"/>
      <c r="AB1443" s="73" t="n"/>
      <c r="AC1443" s="73" t="n"/>
      <c r="AD1443" s="73" t="n"/>
      <c r="AE1443" s="73" t="n"/>
      <c r="AF1443" s="73" t="n"/>
      <c r="AG1443" s="73" t="n"/>
      <c r="AH1443" s="73" t="n"/>
      <c r="AI1443" s="73" t="n"/>
      <c r="AJ1443" s="73" t="n"/>
      <c r="AK1443" s="73" t="n"/>
      <c r="AL1443" s="73" t="n"/>
      <c r="AM1443" s="73" t="n"/>
      <c r="AN1443" s="73" t="n"/>
      <c r="AO1443" s="73" t="n"/>
      <c r="AP1443" s="73" t="n"/>
      <c r="AQ1443" s="73" t="n"/>
      <c r="AR1443" s="73" t="n"/>
      <c r="AS1443" s="73" t="n"/>
      <c r="AT1443" s="73" t="n"/>
      <c r="AU1443" s="73" t="n"/>
      <c r="AV1443" s="73" t="n"/>
      <c r="AW1443" s="73" t="n"/>
      <c r="AX1443" s="73" t="n"/>
      <c r="AY1443" s="73" t="n"/>
      <c r="AZ1443" s="73" t="n"/>
      <c r="BA1443" s="73" t="n"/>
      <c r="BB1443" s="73" t="n"/>
      <c r="BC1443" s="73" t="n"/>
      <c r="BD1443" s="73" t="n"/>
      <c r="BE1443" s="73" t="n"/>
      <c r="BF1443" s="73" t="n"/>
      <c r="BG1443" s="73" t="n"/>
      <c r="BH1443" s="73" t="n"/>
      <c r="BI1443" s="73" t="n"/>
      <c r="BJ1443" s="73" t="n"/>
      <c r="BK1443" s="73" t="n"/>
      <c r="BL1443" s="73" t="n"/>
      <c r="BM1443" s="73" t="n"/>
      <c r="BN1443" s="73" t="n"/>
      <c r="BO1443" s="73" t="n"/>
      <c r="BP1443" s="73" t="n"/>
      <c r="BQ1443" s="165">
        <f>COUNTIF($G1443:$BP1443,"a")+COUNTIF($G1443:$BP1443,"r0,a5")/2+COUNTIF($G1443:$BP1443,"p5,a5")/2</f>
        <v/>
      </c>
      <c r="BR1443" s="165">
        <f>COUNTIF($G1443:$BP1443,"d")+COUNTIF($G1443:$BP1443,"r0,d5")/2+COUNTIF($G1443:$BP1443,"p5,d5")/2</f>
        <v/>
      </c>
      <c r="BS1443" s="165">
        <f>COUNTIF($G1443:$BP1443,"b")+COUNTIF($G1443:$BP1443,"r0,b5")/2+COUNTIF($G1443:$BP1443,"p5,b5")/2</f>
        <v/>
      </c>
      <c r="BT1443" s="165">
        <f>COUNTIF($G1443:$BP1443,"c")+COUNTIF($G1443:$BP1443,"r0,c5")/2+COUNTIF($G1443:$BP1443,"p5,c5")/2</f>
        <v/>
      </c>
      <c r="BU1443" s="165">
        <f>COUNTIF($G1443:$BP1443,"KH")+COUNTIF($G1443:$BP1443,"TL")+COUNTIF($G1443:$BP1443,"L")</f>
        <v/>
      </c>
      <c r="BV1443" s="165" t="n"/>
      <c r="BW1443" s="165">
        <f>COUNTIF($G1443:$BP1443,"hh")</f>
        <v/>
      </c>
      <c r="BX1443" s="165">
        <f>COUNTIF($G1443:$BP1443,"nt7")</f>
        <v/>
      </c>
      <c r="BY1443" s="165">
        <f>COUNTIF($G1443:$BP1443,"P")+COUNTIF($G1443:$BP1443,"p5,a5")/2+COUNTIF($G1443:$BP1443,"p5,b5")/2+COUNTIF($G1443:$BP1443,"p5,c5")/2+COUNTIF($G1443:$BP1443,"p5,d5")/2</f>
        <v/>
      </c>
      <c r="BZ1443" s="166">
        <f>SUBTOTAL(9,BQ1443:BY1443)</f>
        <v/>
      </c>
      <c r="CA1443" s="167">
        <f>SUM(J1443,L1443,N1443,P1443,R1443,T1443,X1443,Z1443,AB1443,AD1443,AF1443,AH1443,AL1443,AN1443,AP1443,AR1443,AT1443,AV1443,AZ1443,BB1443,BD1443,BF1443,BH1443,BP1443)</f>
        <v/>
      </c>
      <c r="CB1443" s="168">
        <f>SUM(H1443,V1443,AJ1443,AX1443,BL1443)</f>
        <v/>
      </c>
      <c r="CC1443" s="24">
        <f>SUM(BJ1443,BN1443)</f>
        <v/>
      </c>
      <c r="CD1443" s="169">
        <f>IF(BZ1443&gt;25,4,IF(BZ1443&gt;18,3,IF(BZ1443&gt;12,2,IF(BZ1443&gt;4,1,0))))-BX1443-2+1</f>
        <v/>
      </c>
      <c r="CE1443" s="30" t="n"/>
      <c r="CF1443" s="169">
        <f>CD1443*CI1443</f>
        <v/>
      </c>
      <c r="CG1443" s="170">
        <f>F1443-BY1443+1</f>
        <v/>
      </c>
      <c r="CH1443" s="169">
        <f>CE1443*16</f>
        <v/>
      </c>
      <c r="CI1443" s="171">
        <f>VLOOKUP(A1443,[1]DATA!$A$6:$AI$331,34,0)</f>
        <v/>
      </c>
      <c r="CJ1443" s="172">
        <f>VLOOKUP(A1443,[2]CHAMCONG!A$7:CI$333,79,0)</f>
        <v/>
      </c>
      <c r="CK1443" s="173">
        <f>CJ1443-CA1443</f>
        <v/>
      </c>
    </row>
    <row r="1444">
      <c r="A1444" s="69" t="n"/>
      <c r="B1444" s="70" t="n"/>
      <c r="C1444" s="77" t="n"/>
      <c r="D1444" s="84" t="n"/>
      <c r="E1444" s="69" t="n"/>
      <c r="F1444" s="69" t="n"/>
      <c r="G1444" s="73" t="n"/>
      <c r="H1444" s="73" t="n"/>
      <c r="I1444" s="75" t="n"/>
      <c r="J1444" s="75" t="n"/>
      <c r="K1444" s="73" t="n"/>
      <c r="L1444" s="73" t="n"/>
      <c r="M1444" s="73" t="n"/>
      <c r="N1444" s="73" t="n"/>
      <c r="O1444" s="75" t="n"/>
      <c r="P1444" s="75" t="n"/>
      <c r="Q1444" s="73" t="n"/>
      <c r="R1444" s="73" t="n"/>
      <c r="S1444" s="73" t="n"/>
      <c r="T1444" s="73" t="n"/>
      <c r="U1444" s="73" t="n"/>
      <c r="V1444" s="73" t="n"/>
      <c r="W1444" s="73" t="n"/>
      <c r="X1444" s="73" t="n"/>
      <c r="Y1444" s="73" t="n"/>
      <c r="Z1444" s="73" t="n"/>
      <c r="AA1444" s="73" t="n"/>
      <c r="AB1444" s="73" t="n"/>
      <c r="AC1444" s="73" t="n"/>
      <c r="AD1444" s="73" t="n"/>
      <c r="AE1444" s="73" t="n"/>
      <c r="AF1444" s="73" t="n"/>
      <c r="AG1444" s="73" t="n"/>
      <c r="AH1444" s="73" t="n"/>
      <c r="AI1444" s="73" t="n"/>
      <c r="AJ1444" s="73" t="n"/>
      <c r="AK1444" s="73" t="n"/>
      <c r="AL1444" s="73" t="n"/>
      <c r="AM1444" s="73" t="n"/>
      <c r="AN1444" s="73" t="n"/>
      <c r="AO1444" s="73" t="n"/>
      <c r="AP1444" s="73" t="n"/>
      <c r="AQ1444" s="73" t="n"/>
      <c r="AR1444" s="73" t="n"/>
      <c r="AS1444" s="73" t="n"/>
      <c r="AT1444" s="73" t="n"/>
      <c r="AU1444" s="73" t="n"/>
      <c r="AV1444" s="73" t="n"/>
      <c r="AW1444" s="73" t="n"/>
      <c r="AX1444" s="73" t="n"/>
      <c r="AY1444" s="73" t="n"/>
      <c r="AZ1444" s="73" t="n"/>
      <c r="BA1444" s="73" t="n"/>
      <c r="BB1444" s="73" t="n"/>
      <c r="BC1444" s="73" t="n"/>
      <c r="BD1444" s="73" t="n"/>
      <c r="BE1444" s="73" t="n"/>
      <c r="BF1444" s="73" t="n"/>
      <c r="BG1444" s="73" t="n"/>
      <c r="BH1444" s="73" t="n"/>
      <c r="BI1444" s="73" t="n"/>
      <c r="BJ1444" s="73" t="n"/>
      <c r="BK1444" s="73" t="n"/>
      <c r="BL1444" s="73" t="n"/>
      <c r="BM1444" s="73" t="n"/>
      <c r="BN1444" s="73" t="n"/>
      <c r="BO1444" s="73" t="n"/>
      <c r="BP1444" s="73" t="n"/>
      <c r="BQ1444" s="165">
        <f>COUNTIF($G1444:$BP1444,"a")+COUNTIF($G1444:$BP1444,"r0,a5")/2+COUNTIF($G1444:$BP1444,"p5,a5")/2</f>
        <v/>
      </c>
      <c r="BR1444" s="165">
        <f>COUNTIF($G1444:$BP1444,"d")+COUNTIF($G1444:$BP1444,"r0,d5")/2+COUNTIF($G1444:$BP1444,"p5,d5")/2</f>
        <v/>
      </c>
      <c r="BS1444" s="165">
        <f>COUNTIF($G1444:$BP1444,"b")+COUNTIF($G1444:$BP1444,"r0,b5")/2+COUNTIF($G1444:$BP1444,"p5,b5")/2</f>
        <v/>
      </c>
      <c r="BT1444" s="165">
        <f>COUNTIF($G1444:$BP1444,"c")+COUNTIF($G1444:$BP1444,"r0,c5")/2+COUNTIF($G1444:$BP1444,"p5,c5")/2</f>
        <v/>
      </c>
      <c r="BU1444" s="165">
        <f>COUNTIF($G1444:$BP1444,"KH")+COUNTIF($G1444:$BP1444,"TL")+COUNTIF($G1444:$BP1444,"L")</f>
        <v/>
      </c>
      <c r="BV1444" s="165" t="n"/>
      <c r="BW1444" s="165">
        <f>COUNTIF($G1444:$BP1444,"hh")</f>
        <v/>
      </c>
      <c r="BX1444" s="165">
        <f>COUNTIF($G1444:$BP1444,"nt7")</f>
        <v/>
      </c>
      <c r="BY1444" s="165">
        <f>COUNTIF($G1444:$BP1444,"P")+COUNTIF($G1444:$BP1444,"p5,a5")/2+COUNTIF($G1444:$BP1444,"p5,b5")/2+COUNTIF($G1444:$BP1444,"p5,c5")/2+COUNTIF($G1444:$BP1444,"p5,d5")/2</f>
        <v/>
      </c>
      <c r="BZ1444" s="166">
        <f>SUBTOTAL(9,BQ1444:BY1444)</f>
        <v/>
      </c>
      <c r="CA1444" s="167">
        <f>SUM(J1444,L1444,N1444,P1444,R1444,T1444,X1444,Z1444,AB1444,AD1444,AF1444,AH1444,AL1444,AN1444,AP1444,AR1444,AT1444,AV1444,AZ1444,BB1444,BD1444,BF1444,BH1444,BP1444)</f>
        <v/>
      </c>
      <c r="CB1444" s="168">
        <f>SUM(H1444,V1444,AJ1444,AX1444,BL1444)</f>
        <v/>
      </c>
      <c r="CC1444" s="24">
        <f>SUM(BJ1444,BN1444)</f>
        <v/>
      </c>
      <c r="CD1444" s="169">
        <f>IF(BZ1444&gt;25,4,IF(BZ1444&gt;18,3,IF(BZ1444&gt;12,2,IF(BZ1444&gt;4,1,0))))-BX1444-2+1</f>
        <v/>
      </c>
      <c r="CE1444" s="30" t="n"/>
      <c r="CF1444" s="169">
        <f>CD1444*CI1444</f>
        <v/>
      </c>
      <c r="CG1444" s="170">
        <f>F1444-BY1444+1</f>
        <v/>
      </c>
      <c r="CH1444" s="169">
        <f>CE1444*16</f>
        <v/>
      </c>
      <c r="CI1444" s="171">
        <f>VLOOKUP(A1444,[1]DATA!$A$6:$AI$331,34,0)</f>
        <v/>
      </c>
      <c r="CJ1444" s="172">
        <f>VLOOKUP(A1444,[2]CHAMCONG!A$7:CI$333,79,0)</f>
        <v/>
      </c>
      <c r="CK1444" s="173">
        <f>CJ1444-CA1444</f>
        <v/>
      </c>
    </row>
    <row r="1445">
      <c r="A1445" s="69" t="n"/>
      <c r="B1445" s="70" t="n"/>
      <c r="C1445" s="77" t="n"/>
      <c r="D1445" s="84" t="n"/>
      <c r="E1445" s="69" t="n"/>
      <c r="F1445" s="69" t="n"/>
      <c r="G1445" s="73" t="n"/>
      <c r="H1445" s="73" t="n"/>
      <c r="I1445" s="75" t="n"/>
      <c r="J1445" s="75" t="n"/>
      <c r="K1445" s="73" t="n"/>
      <c r="L1445" s="73" t="n"/>
      <c r="M1445" s="73" t="n"/>
      <c r="N1445" s="73" t="n"/>
      <c r="O1445" s="75" t="n"/>
      <c r="P1445" s="75" t="n"/>
      <c r="Q1445" s="73" t="n"/>
      <c r="R1445" s="73" t="n"/>
      <c r="S1445" s="73" t="n"/>
      <c r="T1445" s="73" t="n"/>
      <c r="U1445" s="73" t="n"/>
      <c r="V1445" s="73" t="n"/>
      <c r="W1445" s="73" t="n"/>
      <c r="X1445" s="73" t="n"/>
      <c r="Y1445" s="73" t="n"/>
      <c r="Z1445" s="73" t="n"/>
      <c r="AA1445" s="73" t="n"/>
      <c r="AB1445" s="73" t="n"/>
      <c r="AC1445" s="73" t="n"/>
      <c r="AD1445" s="73" t="n"/>
      <c r="AE1445" s="73" t="n"/>
      <c r="AF1445" s="73" t="n"/>
      <c r="AG1445" s="73" t="n"/>
      <c r="AH1445" s="73" t="n"/>
      <c r="AI1445" s="73" t="n"/>
      <c r="AJ1445" s="73" t="n"/>
      <c r="AK1445" s="73" t="n"/>
      <c r="AL1445" s="73" t="n"/>
      <c r="AM1445" s="73" t="n"/>
      <c r="AN1445" s="73" t="n"/>
      <c r="AO1445" s="73" t="n"/>
      <c r="AP1445" s="73" t="n"/>
      <c r="AQ1445" s="73" t="n"/>
      <c r="AR1445" s="73" t="n"/>
      <c r="AS1445" s="73" t="n"/>
      <c r="AT1445" s="73" t="n"/>
      <c r="AU1445" s="73" t="n"/>
      <c r="AV1445" s="73" t="n"/>
      <c r="AW1445" s="73" t="n"/>
      <c r="AX1445" s="73" t="n"/>
      <c r="AY1445" s="73" t="n"/>
      <c r="AZ1445" s="73" t="n"/>
      <c r="BA1445" s="73" t="n"/>
      <c r="BB1445" s="73" t="n"/>
      <c r="BC1445" s="73" t="n"/>
      <c r="BD1445" s="73" t="n"/>
      <c r="BE1445" s="73" t="n"/>
      <c r="BF1445" s="73" t="n"/>
      <c r="BG1445" s="73" t="n"/>
      <c r="BH1445" s="73" t="n"/>
      <c r="BI1445" s="73" t="n"/>
      <c r="BJ1445" s="73" t="n"/>
      <c r="BK1445" s="73" t="n"/>
      <c r="BL1445" s="73" t="n"/>
      <c r="BM1445" s="73" t="n"/>
      <c r="BN1445" s="73" t="n"/>
      <c r="BO1445" s="73" t="n"/>
      <c r="BP1445" s="73" t="n"/>
      <c r="BQ1445" s="165">
        <f>COUNTIF($G1445:$BP1445,"a")+COUNTIF($G1445:$BP1445,"r0,a5")/2+COUNTIF($G1445:$BP1445,"p5,a5")/2</f>
        <v/>
      </c>
      <c r="BR1445" s="165">
        <f>COUNTIF($G1445:$BP1445,"d")+COUNTIF($G1445:$BP1445,"r0,d5")/2+COUNTIF($G1445:$BP1445,"p5,d5")/2</f>
        <v/>
      </c>
      <c r="BS1445" s="165">
        <f>COUNTIF($G1445:$BP1445,"b")+COUNTIF($G1445:$BP1445,"r0,b5")/2+COUNTIF($G1445:$BP1445,"p5,b5")/2</f>
        <v/>
      </c>
      <c r="BT1445" s="165">
        <f>COUNTIF($G1445:$BP1445,"c")+COUNTIF($G1445:$BP1445,"r0,c5")/2+COUNTIF($G1445:$BP1445,"p5,c5")/2</f>
        <v/>
      </c>
      <c r="BU1445" s="165">
        <f>COUNTIF($G1445:$BP1445,"KH")+COUNTIF($G1445:$BP1445,"TL")+COUNTIF($G1445:$BP1445,"L")</f>
        <v/>
      </c>
      <c r="BV1445" s="165" t="n"/>
      <c r="BW1445" s="165">
        <f>COUNTIF($G1445:$BP1445,"hh")</f>
        <v/>
      </c>
      <c r="BX1445" s="165">
        <f>COUNTIF($G1445:$BP1445,"nt7")</f>
        <v/>
      </c>
      <c r="BY1445" s="165">
        <f>COUNTIF($G1445:$BP1445,"P")+COUNTIF($G1445:$BP1445,"p5,a5")/2+COUNTIF($G1445:$BP1445,"p5,b5")/2+COUNTIF($G1445:$BP1445,"p5,c5")/2+COUNTIF($G1445:$BP1445,"p5,d5")/2</f>
        <v/>
      </c>
      <c r="BZ1445" s="166">
        <f>SUBTOTAL(9,BQ1445:BY1445)</f>
        <v/>
      </c>
      <c r="CA1445" s="167">
        <f>SUM(J1445,L1445,N1445,P1445,R1445,T1445,X1445,Z1445,AB1445,AD1445,AF1445,AH1445,AL1445,AN1445,AP1445,AR1445,AT1445,AV1445,AZ1445,BB1445,BD1445,BF1445,BH1445,BP1445)</f>
        <v/>
      </c>
      <c r="CB1445" s="168">
        <f>SUM(H1445,V1445,AJ1445,AX1445,BL1445)</f>
        <v/>
      </c>
      <c r="CC1445" s="24">
        <f>SUM(BJ1445,BN1445)</f>
        <v/>
      </c>
      <c r="CD1445" s="169">
        <f>IF(BZ1445&gt;25,4,IF(BZ1445&gt;18,3,IF(BZ1445&gt;12,2,IF(BZ1445&gt;4,1,0))))-BX1445-2+1</f>
        <v/>
      </c>
      <c r="CE1445" s="30" t="n"/>
      <c r="CF1445" s="169">
        <f>CD1445*CI1445</f>
        <v/>
      </c>
      <c r="CG1445" s="170">
        <f>F1445-BY1445+1</f>
        <v/>
      </c>
      <c r="CH1445" s="169">
        <f>CE1445*16</f>
        <v/>
      </c>
      <c r="CI1445" s="171">
        <f>VLOOKUP(A1445,[1]DATA!$A$6:$AI$331,34,0)</f>
        <v/>
      </c>
      <c r="CJ1445" s="172">
        <f>VLOOKUP(A1445,[2]CHAMCONG!A$7:CI$333,79,0)</f>
        <v/>
      </c>
      <c r="CK1445" s="173">
        <f>CJ1445-CA1445</f>
        <v/>
      </c>
    </row>
    <row r="1446">
      <c r="A1446" s="69" t="n"/>
      <c r="B1446" s="70" t="n"/>
      <c r="C1446" s="77" t="n"/>
      <c r="D1446" s="84" t="n"/>
      <c r="E1446" s="69" t="n"/>
      <c r="F1446" s="69" t="n"/>
      <c r="G1446" s="73" t="n"/>
      <c r="H1446" s="73" t="n"/>
      <c r="I1446" s="75" t="n"/>
      <c r="J1446" s="75" t="n"/>
      <c r="K1446" s="73" t="n"/>
      <c r="L1446" s="73" t="n"/>
      <c r="M1446" s="73" t="n"/>
      <c r="N1446" s="73" t="n"/>
      <c r="O1446" s="75" t="n"/>
      <c r="P1446" s="75" t="n"/>
      <c r="Q1446" s="73" t="n"/>
      <c r="R1446" s="73" t="n"/>
      <c r="S1446" s="73" t="n"/>
      <c r="T1446" s="73" t="n"/>
      <c r="U1446" s="73" t="n"/>
      <c r="V1446" s="73" t="n"/>
      <c r="W1446" s="73" t="n"/>
      <c r="X1446" s="73" t="n"/>
      <c r="Y1446" s="73" t="n"/>
      <c r="Z1446" s="73" t="n"/>
      <c r="AA1446" s="73" t="n"/>
      <c r="AB1446" s="73" t="n"/>
      <c r="AC1446" s="73" t="n"/>
      <c r="AD1446" s="73" t="n"/>
      <c r="AE1446" s="73" t="n"/>
      <c r="AF1446" s="73" t="n"/>
      <c r="AG1446" s="73" t="n"/>
      <c r="AH1446" s="73" t="n"/>
      <c r="AI1446" s="73" t="n"/>
      <c r="AJ1446" s="73" t="n"/>
      <c r="AK1446" s="73" t="n"/>
      <c r="AL1446" s="73" t="n"/>
      <c r="AM1446" s="73" t="n"/>
      <c r="AN1446" s="73" t="n"/>
      <c r="AO1446" s="73" t="n"/>
      <c r="AP1446" s="73" t="n"/>
      <c r="AQ1446" s="73" t="n"/>
      <c r="AR1446" s="73" t="n"/>
      <c r="AS1446" s="73" t="n"/>
      <c r="AT1446" s="73" t="n"/>
      <c r="AU1446" s="73" t="n"/>
      <c r="AV1446" s="73" t="n"/>
      <c r="AW1446" s="73" t="n"/>
      <c r="AX1446" s="73" t="n"/>
      <c r="AY1446" s="73" t="n"/>
      <c r="AZ1446" s="73" t="n"/>
      <c r="BA1446" s="73" t="n"/>
      <c r="BB1446" s="73" t="n"/>
      <c r="BC1446" s="73" t="n"/>
      <c r="BD1446" s="73" t="n"/>
      <c r="BE1446" s="73" t="n"/>
      <c r="BF1446" s="73" t="n"/>
      <c r="BG1446" s="73" t="n"/>
      <c r="BH1446" s="73" t="n"/>
      <c r="BI1446" s="73" t="n"/>
      <c r="BJ1446" s="73" t="n"/>
      <c r="BK1446" s="73" t="n"/>
      <c r="BL1446" s="73" t="n"/>
      <c r="BM1446" s="73" t="n"/>
      <c r="BN1446" s="73" t="n"/>
      <c r="BO1446" s="73" t="n"/>
      <c r="BP1446" s="73" t="n"/>
      <c r="BQ1446" s="165">
        <f>COUNTIF($G1446:$BP1446,"a")+COUNTIF($G1446:$BP1446,"r0,a5")/2+COUNTIF($G1446:$BP1446,"p5,a5")/2</f>
        <v/>
      </c>
      <c r="BR1446" s="165">
        <f>COUNTIF($G1446:$BP1446,"d")+COUNTIF($G1446:$BP1446,"r0,d5")/2+COUNTIF($G1446:$BP1446,"p5,d5")/2</f>
        <v/>
      </c>
      <c r="BS1446" s="165">
        <f>COUNTIF($G1446:$BP1446,"b")+COUNTIF($G1446:$BP1446,"r0,b5")/2+COUNTIF($G1446:$BP1446,"p5,b5")/2</f>
        <v/>
      </c>
      <c r="BT1446" s="165">
        <f>COUNTIF($G1446:$BP1446,"c")+COUNTIF($G1446:$BP1446,"r0,c5")/2+COUNTIF($G1446:$BP1446,"p5,c5")/2</f>
        <v/>
      </c>
      <c r="BU1446" s="165">
        <f>COUNTIF($G1446:$BP1446,"KH")+COUNTIF($G1446:$BP1446,"TL")+COUNTIF($G1446:$BP1446,"L")</f>
        <v/>
      </c>
      <c r="BV1446" s="165" t="n"/>
      <c r="BW1446" s="165">
        <f>COUNTIF($G1446:$BP1446,"hh")</f>
        <v/>
      </c>
      <c r="BX1446" s="165">
        <f>COUNTIF($G1446:$BP1446,"nt7")</f>
        <v/>
      </c>
      <c r="BY1446" s="165">
        <f>COUNTIF($G1446:$BP1446,"P")+COUNTIF($G1446:$BP1446,"p5,a5")/2+COUNTIF($G1446:$BP1446,"p5,b5")/2+COUNTIF($G1446:$BP1446,"p5,c5")/2+COUNTIF($G1446:$BP1446,"p5,d5")/2</f>
        <v/>
      </c>
      <c r="BZ1446" s="166">
        <f>SUBTOTAL(9,BQ1446:BY1446)</f>
        <v/>
      </c>
      <c r="CA1446" s="167">
        <f>SUM(J1446,L1446,N1446,P1446,R1446,T1446,X1446,Z1446,AB1446,AD1446,AF1446,AH1446,AL1446,AN1446,AP1446,AR1446,AT1446,AV1446,AZ1446,BB1446,BD1446,BF1446,BH1446,BP1446)</f>
        <v/>
      </c>
      <c r="CB1446" s="168">
        <f>SUM(H1446,V1446,AJ1446,AX1446,BL1446)</f>
        <v/>
      </c>
      <c r="CC1446" s="24">
        <f>SUM(BJ1446,BN1446)</f>
        <v/>
      </c>
      <c r="CD1446" s="169">
        <f>IF(BZ1446&gt;25,4,IF(BZ1446&gt;18,3,IF(BZ1446&gt;12,2,IF(BZ1446&gt;4,1,0))))-BX1446-2+1</f>
        <v/>
      </c>
      <c r="CE1446" s="30" t="n"/>
      <c r="CF1446" s="169">
        <f>CD1446*CI1446</f>
        <v/>
      </c>
      <c r="CG1446" s="170">
        <f>F1446-BY1446+1</f>
        <v/>
      </c>
      <c r="CH1446" s="169">
        <f>CE1446*16</f>
        <v/>
      </c>
      <c r="CI1446" s="171">
        <f>VLOOKUP(A1446,[1]DATA!$A$6:$AI$331,34,0)</f>
        <v/>
      </c>
      <c r="CJ1446" s="172">
        <f>VLOOKUP(A1446,[2]CHAMCONG!A$7:CI$333,79,0)</f>
        <v/>
      </c>
      <c r="CK1446" s="173">
        <f>CJ1446-CA1446</f>
        <v/>
      </c>
    </row>
    <row r="1447">
      <c r="A1447" s="69" t="n"/>
      <c r="B1447" s="70" t="n"/>
      <c r="C1447" s="77" t="n"/>
      <c r="D1447" s="84" t="n"/>
      <c r="E1447" s="69" t="n"/>
      <c r="F1447" s="69" t="n"/>
      <c r="G1447" s="73" t="n"/>
      <c r="H1447" s="73" t="n"/>
      <c r="I1447" s="75" t="n"/>
      <c r="J1447" s="75" t="n"/>
      <c r="K1447" s="73" t="n"/>
      <c r="L1447" s="73" t="n"/>
      <c r="M1447" s="73" t="n"/>
      <c r="N1447" s="73" t="n"/>
      <c r="O1447" s="75" t="n"/>
      <c r="P1447" s="75" t="n"/>
      <c r="Q1447" s="73" t="n"/>
      <c r="R1447" s="73" t="n"/>
      <c r="S1447" s="73" t="n"/>
      <c r="T1447" s="73" t="n"/>
      <c r="U1447" s="73" t="n"/>
      <c r="V1447" s="73" t="n"/>
      <c r="W1447" s="73" t="n"/>
      <c r="X1447" s="73" t="n"/>
      <c r="Y1447" s="73" t="n"/>
      <c r="Z1447" s="73" t="n"/>
      <c r="AA1447" s="73" t="n"/>
      <c r="AB1447" s="73" t="n"/>
      <c r="AC1447" s="73" t="n"/>
      <c r="AD1447" s="73" t="n"/>
      <c r="AE1447" s="73" t="n"/>
      <c r="AF1447" s="73" t="n"/>
      <c r="AG1447" s="73" t="n"/>
      <c r="AH1447" s="73" t="n"/>
      <c r="AI1447" s="73" t="n"/>
      <c r="AJ1447" s="73" t="n"/>
      <c r="AK1447" s="73" t="n"/>
      <c r="AL1447" s="73" t="n"/>
      <c r="AM1447" s="73" t="n"/>
      <c r="AN1447" s="73" t="n"/>
      <c r="AO1447" s="73" t="n"/>
      <c r="AP1447" s="73" t="n"/>
      <c r="AQ1447" s="73" t="n"/>
      <c r="AR1447" s="73" t="n"/>
      <c r="AS1447" s="73" t="n"/>
      <c r="AT1447" s="73" t="n"/>
      <c r="AU1447" s="73" t="n"/>
      <c r="AV1447" s="73" t="n"/>
      <c r="AW1447" s="73" t="n"/>
      <c r="AX1447" s="73" t="n"/>
      <c r="AY1447" s="73" t="n"/>
      <c r="AZ1447" s="73" t="n"/>
      <c r="BA1447" s="73" t="n"/>
      <c r="BB1447" s="73" t="n"/>
      <c r="BC1447" s="73" t="n"/>
      <c r="BD1447" s="73" t="n"/>
      <c r="BE1447" s="73" t="n"/>
      <c r="BF1447" s="73" t="n"/>
      <c r="BG1447" s="73" t="n"/>
      <c r="BH1447" s="73" t="n"/>
      <c r="BI1447" s="73" t="n"/>
      <c r="BJ1447" s="73" t="n"/>
      <c r="BK1447" s="73" t="n"/>
      <c r="BL1447" s="73" t="n"/>
      <c r="BM1447" s="73" t="n"/>
      <c r="BN1447" s="73" t="n"/>
      <c r="BO1447" s="73" t="n"/>
      <c r="BP1447" s="73" t="n"/>
      <c r="BQ1447" s="165">
        <f>COUNTIF($G1447:$BP1447,"a")+COUNTIF($G1447:$BP1447,"r0,a5")/2+COUNTIF($G1447:$BP1447,"p5,a5")/2</f>
        <v/>
      </c>
      <c r="BR1447" s="165">
        <f>COUNTIF($G1447:$BP1447,"d")+COUNTIF($G1447:$BP1447,"r0,d5")/2+COUNTIF($G1447:$BP1447,"p5,d5")/2</f>
        <v/>
      </c>
      <c r="BS1447" s="165">
        <f>COUNTIF($G1447:$BP1447,"b")+COUNTIF($G1447:$BP1447,"r0,b5")/2+COUNTIF($G1447:$BP1447,"p5,b5")/2</f>
        <v/>
      </c>
      <c r="BT1447" s="165">
        <f>COUNTIF($G1447:$BP1447,"c")+COUNTIF($G1447:$BP1447,"r0,c5")/2+COUNTIF($G1447:$BP1447,"p5,c5")/2</f>
        <v/>
      </c>
      <c r="BU1447" s="165">
        <f>COUNTIF($G1447:$BP1447,"KH")+COUNTIF($G1447:$BP1447,"TL")+COUNTIF($G1447:$BP1447,"L")</f>
        <v/>
      </c>
      <c r="BV1447" s="165" t="n"/>
      <c r="BW1447" s="165">
        <f>COUNTIF($G1447:$BP1447,"hh")</f>
        <v/>
      </c>
      <c r="BX1447" s="165">
        <f>COUNTIF($G1447:$BP1447,"nt7")</f>
        <v/>
      </c>
      <c r="BY1447" s="165">
        <f>COUNTIF($G1447:$BP1447,"P")+COUNTIF($G1447:$BP1447,"p5,a5")/2+COUNTIF($G1447:$BP1447,"p5,b5")/2+COUNTIF($G1447:$BP1447,"p5,c5")/2+COUNTIF($G1447:$BP1447,"p5,d5")/2</f>
        <v/>
      </c>
      <c r="BZ1447" s="166">
        <f>SUBTOTAL(9,BQ1447:BY1447)</f>
        <v/>
      </c>
      <c r="CA1447" s="167">
        <f>SUM(J1447,L1447,N1447,P1447,R1447,T1447,X1447,Z1447,AB1447,AD1447,AF1447,AH1447,AL1447,AN1447,AP1447,AR1447,AT1447,AV1447,AZ1447,BB1447,BD1447,BF1447,BH1447,BP1447)</f>
        <v/>
      </c>
      <c r="CB1447" s="168">
        <f>SUM(H1447,V1447,AJ1447,AX1447,BL1447)</f>
        <v/>
      </c>
      <c r="CC1447" s="24">
        <f>SUM(BJ1447,BN1447)</f>
        <v/>
      </c>
      <c r="CD1447" s="169">
        <f>IF(BZ1447&gt;25,4,IF(BZ1447&gt;18,3,IF(BZ1447&gt;12,2,IF(BZ1447&gt;4,1,0))))-BX1447-2+1</f>
        <v/>
      </c>
      <c r="CE1447" s="30" t="n"/>
      <c r="CF1447" s="169">
        <f>CD1447*CI1447</f>
        <v/>
      </c>
      <c r="CG1447" s="170">
        <f>F1447-BY1447+1</f>
        <v/>
      </c>
      <c r="CH1447" s="169">
        <f>CE1447*16</f>
        <v/>
      </c>
      <c r="CI1447" s="171">
        <f>VLOOKUP(A1447,[1]DATA!$A$6:$AI$331,34,0)</f>
        <v/>
      </c>
      <c r="CJ1447" s="172">
        <f>VLOOKUP(A1447,[2]CHAMCONG!A$7:CI$333,79,0)</f>
        <v/>
      </c>
      <c r="CK1447" s="173">
        <f>CJ1447-CA1447</f>
        <v/>
      </c>
    </row>
    <row r="1448">
      <c r="A1448" s="69" t="n"/>
      <c r="B1448" s="70" t="n"/>
      <c r="C1448" s="77" t="n"/>
      <c r="D1448" s="84" t="n"/>
      <c r="E1448" s="69" t="n"/>
      <c r="F1448" s="69" t="n"/>
      <c r="G1448" s="73" t="n"/>
      <c r="H1448" s="73" t="n"/>
      <c r="I1448" s="75" t="n"/>
      <c r="J1448" s="75" t="n"/>
      <c r="K1448" s="73" t="n"/>
      <c r="L1448" s="73" t="n"/>
      <c r="M1448" s="73" t="n"/>
      <c r="N1448" s="73" t="n"/>
      <c r="O1448" s="75" t="n"/>
      <c r="P1448" s="75" t="n"/>
      <c r="Q1448" s="73" t="n"/>
      <c r="R1448" s="73" t="n"/>
      <c r="S1448" s="73" t="n"/>
      <c r="T1448" s="73" t="n"/>
      <c r="U1448" s="73" t="n"/>
      <c r="V1448" s="73" t="n"/>
      <c r="W1448" s="73" t="n"/>
      <c r="X1448" s="73" t="n"/>
      <c r="Y1448" s="73" t="n"/>
      <c r="Z1448" s="73" t="n"/>
      <c r="AA1448" s="73" t="n"/>
      <c r="AB1448" s="73" t="n"/>
      <c r="AC1448" s="73" t="n"/>
      <c r="AD1448" s="73" t="n"/>
      <c r="AE1448" s="73" t="n"/>
      <c r="AF1448" s="73" t="n"/>
      <c r="AG1448" s="73" t="n"/>
      <c r="AH1448" s="73" t="n"/>
      <c r="AI1448" s="73" t="n"/>
      <c r="AJ1448" s="73" t="n"/>
      <c r="AK1448" s="73" t="n"/>
      <c r="AL1448" s="73" t="n"/>
      <c r="AM1448" s="73" t="n"/>
      <c r="AN1448" s="73" t="n"/>
      <c r="AO1448" s="73" t="n"/>
      <c r="AP1448" s="73" t="n"/>
      <c r="AQ1448" s="73" t="n"/>
      <c r="AR1448" s="73" t="n"/>
      <c r="AS1448" s="73" t="n"/>
      <c r="AT1448" s="73" t="n"/>
      <c r="AU1448" s="73" t="n"/>
      <c r="AV1448" s="73" t="n"/>
      <c r="AW1448" s="73" t="n"/>
      <c r="AX1448" s="73" t="n"/>
      <c r="AY1448" s="73" t="n"/>
      <c r="AZ1448" s="73" t="n"/>
      <c r="BA1448" s="73" t="n"/>
      <c r="BB1448" s="73" t="n"/>
      <c r="BC1448" s="73" t="n"/>
      <c r="BD1448" s="73" t="n"/>
      <c r="BE1448" s="73" t="n"/>
      <c r="BF1448" s="73" t="n"/>
      <c r="BG1448" s="73" t="n"/>
      <c r="BH1448" s="73" t="n"/>
      <c r="BI1448" s="73" t="n"/>
      <c r="BJ1448" s="73" t="n"/>
      <c r="BK1448" s="73" t="n"/>
      <c r="BL1448" s="73" t="n"/>
      <c r="BM1448" s="73" t="n"/>
      <c r="BN1448" s="73" t="n"/>
      <c r="BO1448" s="73" t="n"/>
      <c r="BP1448" s="73" t="n"/>
      <c r="BQ1448" s="165">
        <f>COUNTIF($G1448:$BP1448,"a")+COUNTIF($G1448:$BP1448,"r0,a5")/2+COUNTIF($G1448:$BP1448,"p5,a5")/2</f>
        <v/>
      </c>
      <c r="BR1448" s="165">
        <f>COUNTIF($G1448:$BP1448,"d")+COUNTIF($G1448:$BP1448,"r0,d5")/2+COUNTIF($G1448:$BP1448,"p5,d5")/2</f>
        <v/>
      </c>
      <c r="BS1448" s="165">
        <f>COUNTIF($G1448:$BP1448,"b")+COUNTIF($G1448:$BP1448,"r0,b5")/2+COUNTIF($G1448:$BP1448,"p5,b5")/2</f>
        <v/>
      </c>
      <c r="BT1448" s="165">
        <f>COUNTIF($G1448:$BP1448,"c")+COUNTIF($G1448:$BP1448,"r0,c5")/2+COUNTIF($G1448:$BP1448,"p5,c5")/2</f>
        <v/>
      </c>
      <c r="BU1448" s="165">
        <f>COUNTIF($G1448:$BP1448,"KH")+COUNTIF($G1448:$BP1448,"TL")+COUNTIF($G1448:$BP1448,"L")</f>
        <v/>
      </c>
      <c r="BV1448" s="165" t="n"/>
      <c r="BW1448" s="165">
        <f>COUNTIF($G1448:$BP1448,"hh")</f>
        <v/>
      </c>
      <c r="BX1448" s="165">
        <f>COUNTIF($G1448:$BP1448,"nt7")</f>
        <v/>
      </c>
      <c r="BY1448" s="165">
        <f>COUNTIF($G1448:$BP1448,"P")+COUNTIF($G1448:$BP1448,"p5,a5")/2+COUNTIF($G1448:$BP1448,"p5,b5")/2+COUNTIF($G1448:$BP1448,"p5,c5")/2+COUNTIF($G1448:$BP1448,"p5,d5")/2</f>
        <v/>
      </c>
      <c r="BZ1448" s="166">
        <f>SUBTOTAL(9,BQ1448:BY1448)</f>
        <v/>
      </c>
      <c r="CA1448" s="167">
        <f>SUM(J1448,L1448,N1448,P1448,R1448,T1448,X1448,Z1448,AB1448,AD1448,AF1448,AH1448,AL1448,AN1448,AP1448,AR1448,AT1448,AV1448,AZ1448,BB1448,BD1448,BF1448,BH1448,BP1448)</f>
        <v/>
      </c>
      <c r="CB1448" s="168">
        <f>SUM(H1448,V1448,AJ1448,AX1448,BL1448)</f>
        <v/>
      </c>
      <c r="CC1448" s="24">
        <f>SUM(BJ1448,BN1448)</f>
        <v/>
      </c>
      <c r="CD1448" s="169">
        <f>IF(BZ1448&gt;25,4,IF(BZ1448&gt;18,3,IF(BZ1448&gt;12,2,IF(BZ1448&gt;4,1,0))))-BX1448-2+1</f>
        <v/>
      </c>
      <c r="CE1448" s="30" t="n"/>
      <c r="CF1448" s="169">
        <f>CD1448*CI1448</f>
        <v/>
      </c>
      <c r="CG1448" s="170">
        <f>F1448-BY1448+1</f>
        <v/>
      </c>
      <c r="CH1448" s="169">
        <f>CE1448*16</f>
        <v/>
      </c>
      <c r="CI1448" s="171">
        <f>VLOOKUP(A1448,[1]DATA!$A$6:$AI$331,34,0)</f>
        <v/>
      </c>
      <c r="CJ1448" s="172">
        <f>VLOOKUP(A1448,[2]CHAMCONG!A$7:CI$333,79,0)</f>
        <v/>
      </c>
      <c r="CK1448" s="173">
        <f>CJ1448-CA1448</f>
        <v/>
      </c>
    </row>
    <row r="1449">
      <c r="A1449" s="69" t="n"/>
      <c r="B1449" s="70" t="n"/>
      <c r="C1449" s="77" t="n"/>
      <c r="D1449" s="84" t="n"/>
      <c r="E1449" s="69" t="n"/>
      <c r="F1449" s="69" t="n"/>
      <c r="G1449" s="73" t="n"/>
      <c r="H1449" s="73" t="n"/>
      <c r="I1449" s="75" t="n"/>
      <c r="J1449" s="75" t="n"/>
      <c r="K1449" s="73" t="n"/>
      <c r="L1449" s="73" t="n"/>
      <c r="M1449" s="73" t="n"/>
      <c r="N1449" s="73" t="n"/>
      <c r="O1449" s="75" t="n"/>
      <c r="P1449" s="75" t="n"/>
      <c r="Q1449" s="73" t="n"/>
      <c r="R1449" s="73" t="n"/>
      <c r="S1449" s="73" t="n"/>
      <c r="T1449" s="73" t="n"/>
      <c r="U1449" s="73" t="n"/>
      <c r="V1449" s="73" t="n"/>
      <c r="W1449" s="73" t="n"/>
      <c r="X1449" s="73" t="n"/>
      <c r="Y1449" s="73" t="n"/>
      <c r="Z1449" s="73" t="n"/>
      <c r="AA1449" s="73" t="n"/>
      <c r="AB1449" s="73" t="n"/>
      <c r="AC1449" s="73" t="n"/>
      <c r="AD1449" s="73" t="n"/>
      <c r="AE1449" s="73" t="n"/>
      <c r="AF1449" s="73" t="n"/>
      <c r="AG1449" s="73" t="n"/>
      <c r="AH1449" s="73" t="n"/>
      <c r="AI1449" s="73" t="n"/>
      <c r="AJ1449" s="73" t="n"/>
      <c r="AK1449" s="73" t="n"/>
      <c r="AL1449" s="73" t="n"/>
      <c r="AM1449" s="73" t="n"/>
      <c r="AN1449" s="73" t="n"/>
      <c r="AO1449" s="73" t="n"/>
      <c r="AP1449" s="73" t="n"/>
      <c r="AQ1449" s="73" t="n"/>
      <c r="AR1449" s="73" t="n"/>
      <c r="AS1449" s="73" t="n"/>
      <c r="AT1449" s="73" t="n"/>
      <c r="AU1449" s="73" t="n"/>
      <c r="AV1449" s="73" t="n"/>
      <c r="AW1449" s="73" t="n"/>
      <c r="AX1449" s="73" t="n"/>
      <c r="AY1449" s="73" t="n"/>
      <c r="AZ1449" s="73" t="n"/>
      <c r="BA1449" s="73" t="n"/>
      <c r="BB1449" s="73" t="n"/>
      <c r="BC1449" s="73" t="n"/>
      <c r="BD1449" s="73" t="n"/>
      <c r="BE1449" s="73" t="n"/>
      <c r="BF1449" s="73" t="n"/>
      <c r="BG1449" s="73" t="n"/>
      <c r="BH1449" s="73" t="n"/>
      <c r="BI1449" s="73" t="n"/>
      <c r="BJ1449" s="73" t="n"/>
      <c r="BK1449" s="73" t="n"/>
      <c r="BL1449" s="73" t="n"/>
      <c r="BM1449" s="73" t="n"/>
      <c r="BN1449" s="73" t="n"/>
      <c r="BO1449" s="73" t="n"/>
      <c r="BP1449" s="73" t="n"/>
      <c r="BQ1449" s="165">
        <f>COUNTIF($G1449:$BP1449,"a")+COUNTIF($G1449:$BP1449,"r0,a5")/2+COUNTIF($G1449:$BP1449,"p5,a5")/2</f>
        <v/>
      </c>
      <c r="BR1449" s="165">
        <f>COUNTIF($G1449:$BP1449,"d")+COUNTIF($G1449:$BP1449,"r0,d5")/2+COUNTIF($G1449:$BP1449,"p5,d5")/2</f>
        <v/>
      </c>
      <c r="BS1449" s="165">
        <f>COUNTIF($G1449:$BP1449,"b")+COUNTIF($G1449:$BP1449,"r0,b5")/2+COUNTIF($G1449:$BP1449,"p5,b5")/2</f>
        <v/>
      </c>
      <c r="BT1449" s="165">
        <f>COUNTIF($G1449:$BP1449,"c")+COUNTIF($G1449:$BP1449,"r0,c5")/2+COUNTIF($G1449:$BP1449,"p5,c5")/2</f>
        <v/>
      </c>
      <c r="BU1449" s="165">
        <f>COUNTIF($G1449:$BP1449,"KH")+COUNTIF($G1449:$BP1449,"TL")+COUNTIF($G1449:$BP1449,"L")</f>
        <v/>
      </c>
      <c r="BV1449" s="165" t="n"/>
      <c r="BW1449" s="165">
        <f>COUNTIF($G1449:$BP1449,"hh")</f>
        <v/>
      </c>
      <c r="BX1449" s="165">
        <f>COUNTIF($G1449:$BP1449,"nt7")</f>
        <v/>
      </c>
      <c r="BY1449" s="165">
        <f>COUNTIF($G1449:$BP1449,"P")+COUNTIF($G1449:$BP1449,"p5,a5")/2+COUNTIF($G1449:$BP1449,"p5,b5")/2+COUNTIF($G1449:$BP1449,"p5,c5")/2+COUNTIF($G1449:$BP1449,"p5,d5")/2</f>
        <v/>
      </c>
      <c r="BZ1449" s="166">
        <f>SUBTOTAL(9,BQ1449:BY1449)</f>
        <v/>
      </c>
      <c r="CA1449" s="167">
        <f>SUM(J1449,L1449,N1449,P1449,R1449,T1449,X1449,Z1449,AB1449,AD1449,AF1449,AH1449,AL1449,AN1449,AP1449,AR1449,AT1449,AV1449,AZ1449,BB1449,BD1449,BF1449,BH1449,BP1449)</f>
        <v/>
      </c>
      <c r="CB1449" s="168">
        <f>SUM(H1449,V1449,AJ1449,AX1449,BL1449)</f>
        <v/>
      </c>
      <c r="CC1449" s="24">
        <f>SUM(BJ1449,BN1449)</f>
        <v/>
      </c>
      <c r="CD1449" s="169">
        <f>IF(BZ1449&gt;25,4,IF(BZ1449&gt;18,3,IF(BZ1449&gt;12,2,IF(BZ1449&gt;4,1,0))))-BX1449-2+1</f>
        <v/>
      </c>
      <c r="CE1449" s="30" t="n"/>
      <c r="CF1449" s="169">
        <f>CD1449*CI1449</f>
        <v/>
      </c>
      <c r="CG1449" s="170">
        <f>F1449-BY1449+1</f>
        <v/>
      </c>
      <c r="CH1449" s="169">
        <f>CE1449*16</f>
        <v/>
      </c>
      <c r="CI1449" s="171">
        <f>VLOOKUP(A1449,[1]DATA!$A$6:$AI$331,34,0)</f>
        <v/>
      </c>
      <c r="CJ1449" s="172">
        <f>VLOOKUP(A1449,[2]CHAMCONG!A$7:CI$333,79,0)</f>
        <v/>
      </c>
      <c r="CK1449" s="173">
        <f>CJ1449-CA1449</f>
        <v/>
      </c>
    </row>
    <row r="1450">
      <c r="A1450" s="69" t="n"/>
      <c r="B1450" s="70" t="n"/>
      <c r="C1450" s="77" t="n"/>
      <c r="D1450" s="84" t="n"/>
      <c r="E1450" s="69" t="n"/>
      <c r="F1450" s="69" t="n"/>
      <c r="G1450" s="73" t="n"/>
      <c r="H1450" s="73" t="n"/>
      <c r="I1450" s="75" t="n"/>
      <c r="J1450" s="75" t="n"/>
      <c r="K1450" s="73" t="n"/>
      <c r="L1450" s="73" t="n"/>
      <c r="M1450" s="73" t="n"/>
      <c r="N1450" s="73" t="n"/>
      <c r="O1450" s="75" t="n"/>
      <c r="P1450" s="75" t="n"/>
      <c r="Q1450" s="73" t="n"/>
      <c r="R1450" s="73" t="n"/>
      <c r="S1450" s="73" t="n"/>
      <c r="T1450" s="73" t="n"/>
      <c r="U1450" s="73" t="n"/>
      <c r="V1450" s="73" t="n"/>
      <c r="W1450" s="73" t="n"/>
      <c r="X1450" s="73" t="n"/>
      <c r="Y1450" s="73" t="n"/>
      <c r="Z1450" s="73" t="n"/>
      <c r="AA1450" s="73" t="n"/>
      <c r="AB1450" s="73" t="n"/>
      <c r="AC1450" s="73" t="n"/>
      <c r="AD1450" s="73" t="n"/>
      <c r="AE1450" s="73" t="n"/>
      <c r="AF1450" s="73" t="n"/>
      <c r="AG1450" s="73" t="n"/>
      <c r="AH1450" s="73" t="n"/>
      <c r="AI1450" s="73" t="n"/>
      <c r="AJ1450" s="73" t="n"/>
      <c r="AK1450" s="73" t="n"/>
      <c r="AL1450" s="73" t="n"/>
      <c r="AM1450" s="73" t="n"/>
      <c r="AN1450" s="73" t="n"/>
      <c r="AO1450" s="73" t="n"/>
      <c r="AP1450" s="73" t="n"/>
      <c r="AQ1450" s="73" t="n"/>
      <c r="AR1450" s="73" t="n"/>
      <c r="AS1450" s="73" t="n"/>
      <c r="AT1450" s="73" t="n"/>
      <c r="AU1450" s="73" t="n"/>
      <c r="AV1450" s="73" t="n"/>
      <c r="AW1450" s="73" t="n"/>
      <c r="AX1450" s="73" t="n"/>
      <c r="AY1450" s="73" t="n"/>
      <c r="AZ1450" s="73" t="n"/>
      <c r="BA1450" s="73" t="n"/>
      <c r="BB1450" s="73" t="n"/>
      <c r="BC1450" s="73" t="n"/>
      <c r="BD1450" s="73" t="n"/>
      <c r="BE1450" s="73" t="n"/>
      <c r="BF1450" s="73" t="n"/>
      <c r="BG1450" s="73" t="n"/>
      <c r="BH1450" s="73" t="n"/>
      <c r="BI1450" s="73" t="n"/>
      <c r="BJ1450" s="73" t="n"/>
      <c r="BK1450" s="73" t="n"/>
      <c r="BL1450" s="73" t="n"/>
      <c r="BM1450" s="73" t="n"/>
      <c r="BN1450" s="73" t="n"/>
      <c r="BO1450" s="73" t="n"/>
      <c r="BP1450" s="73" t="n"/>
      <c r="BQ1450" s="165">
        <f>COUNTIF($G1450:$BP1450,"a")+COUNTIF($G1450:$BP1450,"r0,a5")/2+COUNTIF($G1450:$BP1450,"p5,a5")/2</f>
        <v/>
      </c>
      <c r="BR1450" s="165">
        <f>COUNTIF($G1450:$BP1450,"d")+COUNTIF($G1450:$BP1450,"r0,d5")/2+COUNTIF($G1450:$BP1450,"p5,d5")/2</f>
        <v/>
      </c>
      <c r="BS1450" s="165">
        <f>COUNTIF($G1450:$BP1450,"b")+COUNTIF($G1450:$BP1450,"r0,b5")/2+COUNTIF($G1450:$BP1450,"p5,b5")/2</f>
        <v/>
      </c>
      <c r="BT1450" s="165">
        <f>COUNTIF($G1450:$BP1450,"c")+COUNTIF($G1450:$BP1450,"r0,c5")/2+COUNTIF($G1450:$BP1450,"p5,c5")/2</f>
        <v/>
      </c>
      <c r="BU1450" s="165">
        <f>COUNTIF($G1450:$BP1450,"KH")+COUNTIF($G1450:$BP1450,"TL")+COUNTIF($G1450:$BP1450,"L")</f>
        <v/>
      </c>
      <c r="BV1450" s="165" t="n"/>
      <c r="BW1450" s="165">
        <f>COUNTIF($G1450:$BP1450,"hh")</f>
        <v/>
      </c>
      <c r="BX1450" s="165">
        <f>COUNTIF($G1450:$BP1450,"nt7")</f>
        <v/>
      </c>
      <c r="BY1450" s="165">
        <f>COUNTIF($G1450:$BP1450,"P")+COUNTIF($G1450:$BP1450,"p5,a5")/2+COUNTIF($G1450:$BP1450,"p5,b5")/2+COUNTIF($G1450:$BP1450,"p5,c5")/2+COUNTIF($G1450:$BP1450,"p5,d5")/2</f>
        <v/>
      </c>
      <c r="BZ1450" s="166">
        <f>SUBTOTAL(9,BQ1450:BY1450)</f>
        <v/>
      </c>
      <c r="CA1450" s="167">
        <f>SUM(J1450,L1450,N1450,P1450,R1450,T1450,X1450,Z1450,AB1450,AD1450,AF1450,AH1450,AL1450,AN1450,AP1450,AR1450,AT1450,AV1450,AZ1450,BB1450,BD1450,BF1450,BH1450,BP1450)</f>
        <v/>
      </c>
      <c r="CB1450" s="168">
        <f>SUM(H1450,V1450,AJ1450,AX1450,BL1450)</f>
        <v/>
      </c>
      <c r="CC1450" s="24">
        <f>SUM(BJ1450,BN1450)</f>
        <v/>
      </c>
      <c r="CD1450" s="169">
        <f>IF(BZ1450&gt;25,4,IF(BZ1450&gt;18,3,IF(BZ1450&gt;12,2,IF(BZ1450&gt;4,1,0))))-BX1450-2+1</f>
        <v/>
      </c>
      <c r="CE1450" s="30" t="n"/>
      <c r="CF1450" s="169">
        <f>CD1450*CI1450</f>
        <v/>
      </c>
      <c r="CG1450" s="170">
        <f>F1450-BY1450+1</f>
        <v/>
      </c>
      <c r="CH1450" s="169">
        <f>CE1450*16</f>
        <v/>
      </c>
      <c r="CI1450" s="171">
        <f>VLOOKUP(A1450,[1]DATA!$A$6:$AI$331,34,0)</f>
        <v/>
      </c>
      <c r="CJ1450" s="172">
        <f>VLOOKUP(A1450,[2]CHAMCONG!A$7:CI$333,79,0)</f>
        <v/>
      </c>
      <c r="CK1450" s="173">
        <f>CJ1450-CA1450</f>
        <v/>
      </c>
    </row>
    <row r="1451">
      <c r="A1451" s="69" t="n"/>
      <c r="B1451" s="70" t="n"/>
      <c r="C1451" s="77" t="n"/>
      <c r="D1451" s="84" t="n"/>
      <c r="E1451" s="69" t="n"/>
      <c r="F1451" s="69" t="n"/>
      <c r="G1451" s="73" t="n"/>
      <c r="H1451" s="73" t="n"/>
      <c r="I1451" s="75" t="n"/>
      <c r="J1451" s="75" t="n"/>
      <c r="K1451" s="73" t="n"/>
      <c r="L1451" s="73" t="n"/>
      <c r="M1451" s="73" t="n"/>
      <c r="N1451" s="73" t="n"/>
      <c r="O1451" s="75" t="n"/>
      <c r="P1451" s="75" t="n"/>
      <c r="Q1451" s="73" t="n"/>
      <c r="R1451" s="73" t="n"/>
      <c r="S1451" s="73" t="n"/>
      <c r="T1451" s="73" t="n"/>
      <c r="U1451" s="73" t="n"/>
      <c r="V1451" s="73" t="n"/>
      <c r="W1451" s="73" t="n"/>
      <c r="X1451" s="73" t="n"/>
      <c r="Y1451" s="73" t="n"/>
      <c r="Z1451" s="73" t="n"/>
      <c r="AA1451" s="73" t="n"/>
      <c r="AB1451" s="73" t="n"/>
      <c r="AC1451" s="73" t="n"/>
      <c r="AD1451" s="73" t="n"/>
      <c r="AE1451" s="73" t="n"/>
      <c r="AF1451" s="73" t="n"/>
      <c r="AG1451" s="73" t="n"/>
      <c r="AH1451" s="73" t="n"/>
      <c r="AI1451" s="73" t="n"/>
      <c r="AJ1451" s="73" t="n"/>
      <c r="AK1451" s="73" t="n"/>
      <c r="AL1451" s="73" t="n"/>
      <c r="AM1451" s="73" t="n"/>
      <c r="AN1451" s="73" t="n"/>
      <c r="AO1451" s="73" t="n"/>
      <c r="AP1451" s="73" t="n"/>
      <c r="AQ1451" s="73" t="n"/>
      <c r="AR1451" s="73" t="n"/>
      <c r="AS1451" s="73" t="n"/>
      <c r="AT1451" s="73" t="n"/>
      <c r="AU1451" s="73" t="n"/>
      <c r="AV1451" s="73" t="n"/>
      <c r="AW1451" s="73" t="n"/>
      <c r="AX1451" s="73" t="n"/>
      <c r="AY1451" s="73" t="n"/>
      <c r="AZ1451" s="73" t="n"/>
      <c r="BA1451" s="73" t="n"/>
      <c r="BB1451" s="73" t="n"/>
      <c r="BC1451" s="73" t="n"/>
      <c r="BD1451" s="73" t="n"/>
      <c r="BE1451" s="73" t="n"/>
      <c r="BF1451" s="73" t="n"/>
      <c r="BG1451" s="73" t="n"/>
      <c r="BH1451" s="73" t="n"/>
      <c r="BI1451" s="73" t="n"/>
      <c r="BJ1451" s="73" t="n"/>
      <c r="BK1451" s="73" t="n"/>
      <c r="BL1451" s="73" t="n"/>
      <c r="BM1451" s="73" t="n"/>
      <c r="BN1451" s="73" t="n"/>
      <c r="BO1451" s="73" t="n"/>
      <c r="BP1451" s="73" t="n"/>
      <c r="BQ1451" s="165">
        <f>COUNTIF($G1451:$BP1451,"a")+COUNTIF($G1451:$BP1451,"r0,a5")/2+COUNTIF($G1451:$BP1451,"p5,a5")/2</f>
        <v/>
      </c>
      <c r="BR1451" s="165">
        <f>COUNTIF($G1451:$BP1451,"d")+COUNTIF($G1451:$BP1451,"r0,d5")/2+COUNTIF($G1451:$BP1451,"p5,d5")/2</f>
        <v/>
      </c>
      <c r="BS1451" s="165">
        <f>COUNTIF($G1451:$BP1451,"b")+COUNTIF($G1451:$BP1451,"r0,b5")/2+COUNTIF($G1451:$BP1451,"p5,b5")/2</f>
        <v/>
      </c>
      <c r="BT1451" s="165">
        <f>COUNTIF($G1451:$BP1451,"c")+COUNTIF($G1451:$BP1451,"r0,c5")/2+COUNTIF($G1451:$BP1451,"p5,c5")/2</f>
        <v/>
      </c>
      <c r="BU1451" s="165">
        <f>COUNTIF($G1451:$BP1451,"KH")+COUNTIF($G1451:$BP1451,"TL")+COUNTIF($G1451:$BP1451,"L")</f>
        <v/>
      </c>
      <c r="BV1451" s="165" t="n"/>
      <c r="BW1451" s="165">
        <f>COUNTIF($G1451:$BP1451,"hh")</f>
        <v/>
      </c>
      <c r="BX1451" s="165">
        <f>COUNTIF($G1451:$BP1451,"nt7")</f>
        <v/>
      </c>
      <c r="BY1451" s="165">
        <f>COUNTIF($G1451:$BP1451,"P")+COUNTIF($G1451:$BP1451,"p5,a5")/2+COUNTIF($G1451:$BP1451,"p5,b5")/2+COUNTIF($G1451:$BP1451,"p5,c5")/2+COUNTIF($G1451:$BP1451,"p5,d5")/2</f>
        <v/>
      </c>
      <c r="BZ1451" s="166">
        <f>SUBTOTAL(9,BQ1451:BY1451)</f>
        <v/>
      </c>
      <c r="CA1451" s="167">
        <f>SUM(J1451,L1451,N1451,P1451,R1451,T1451,X1451,Z1451,AB1451,AD1451,AF1451,AH1451,AL1451,AN1451,AP1451,AR1451,AT1451,AV1451,AZ1451,BB1451,BD1451,BF1451,BH1451,BP1451)</f>
        <v/>
      </c>
      <c r="CB1451" s="168">
        <f>SUM(H1451,V1451,AJ1451,AX1451,BL1451)</f>
        <v/>
      </c>
      <c r="CC1451" s="24">
        <f>SUM(BJ1451,BN1451)</f>
        <v/>
      </c>
      <c r="CD1451" s="169">
        <f>IF(BZ1451&gt;25,4,IF(BZ1451&gt;18,3,IF(BZ1451&gt;12,2,IF(BZ1451&gt;4,1,0))))-BX1451-2+1</f>
        <v/>
      </c>
      <c r="CE1451" s="30" t="n"/>
      <c r="CF1451" s="169">
        <f>CD1451*CI1451</f>
        <v/>
      </c>
      <c r="CG1451" s="170">
        <f>F1451-BY1451+1</f>
        <v/>
      </c>
      <c r="CH1451" s="169">
        <f>CE1451*16</f>
        <v/>
      </c>
      <c r="CI1451" s="171">
        <f>VLOOKUP(A1451,[1]DATA!$A$6:$AI$331,34,0)</f>
        <v/>
      </c>
      <c r="CJ1451" s="172">
        <f>VLOOKUP(A1451,[2]CHAMCONG!A$7:CI$333,79,0)</f>
        <v/>
      </c>
      <c r="CK1451" s="173">
        <f>CJ1451-CA1451</f>
        <v/>
      </c>
    </row>
    <row r="1452">
      <c r="A1452" s="69" t="n"/>
      <c r="B1452" s="70" t="n"/>
      <c r="C1452" s="77" t="n"/>
      <c r="D1452" s="84" t="n"/>
      <c r="E1452" s="69" t="n"/>
      <c r="F1452" s="69" t="n"/>
      <c r="G1452" s="73" t="n"/>
      <c r="H1452" s="73" t="n"/>
      <c r="I1452" s="75" t="n"/>
      <c r="J1452" s="75" t="n"/>
      <c r="K1452" s="73" t="n"/>
      <c r="L1452" s="73" t="n"/>
      <c r="M1452" s="73" t="n"/>
      <c r="N1452" s="73" t="n"/>
      <c r="O1452" s="75" t="n"/>
      <c r="P1452" s="75" t="n"/>
      <c r="Q1452" s="73" t="n"/>
      <c r="R1452" s="73" t="n"/>
      <c r="S1452" s="73" t="n"/>
      <c r="T1452" s="73" t="n"/>
      <c r="U1452" s="73" t="n"/>
      <c r="V1452" s="73" t="n"/>
      <c r="W1452" s="73" t="n"/>
      <c r="X1452" s="73" t="n"/>
      <c r="Y1452" s="73" t="n"/>
      <c r="Z1452" s="73" t="n"/>
      <c r="AA1452" s="73" t="n"/>
      <c r="AB1452" s="73" t="n"/>
      <c r="AC1452" s="73" t="n"/>
      <c r="AD1452" s="73" t="n"/>
      <c r="AE1452" s="73" t="n"/>
      <c r="AF1452" s="73" t="n"/>
      <c r="AG1452" s="73" t="n"/>
      <c r="AH1452" s="73" t="n"/>
      <c r="AI1452" s="73" t="n"/>
      <c r="AJ1452" s="73" t="n"/>
      <c r="AK1452" s="73" t="n"/>
      <c r="AL1452" s="73" t="n"/>
      <c r="AM1452" s="73" t="n"/>
      <c r="AN1452" s="73" t="n"/>
      <c r="AO1452" s="73" t="n"/>
      <c r="AP1452" s="73" t="n"/>
      <c r="AQ1452" s="73" t="n"/>
      <c r="AR1452" s="73" t="n"/>
      <c r="AS1452" s="73" t="n"/>
      <c r="AT1452" s="73" t="n"/>
      <c r="AU1452" s="73" t="n"/>
      <c r="AV1452" s="73" t="n"/>
      <c r="AW1452" s="73" t="n"/>
      <c r="AX1452" s="73" t="n"/>
      <c r="AY1452" s="73" t="n"/>
      <c r="AZ1452" s="73" t="n"/>
      <c r="BA1452" s="73" t="n"/>
      <c r="BB1452" s="73" t="n"/>
      <c r="BC1452" s="73" t="n"/>
      <c r="BD1452" s="73" t="n"/>
      <c r="BE1452" s="73" t="n"/>
      <c r="BF1452" s="73" t="n"/>
      <c r="BG1452" s="73" t="n"/>
      <c r="BH1452" s="73" t="n"/>
      <c r="BI1452" s="73" t="n"/>
      <c r="BJ1452" s="73" t="n"/>
      <c r="BK1452" s="73" t="n"/>
      <c r="BL1452" s="73" t="n"/>
      <c r="BM1452" s="73" t="n"/>
      <c r="BN1452" s="73" t="n"/>
      <c r="BO1452" s="73" t="n"/>
      <c r="BP1452" s="73" t="n"/>
      <c r="BQ1452" s="165">
        <f>COUNTIF($G1452:$BP1452,"a")+COUNTIF($G1452:$BP1452,"r0,a5")/2+COUNTIF($G1452:$BP1452,"p5,a5")/2</f>
        <v/>
      </c>
      <c r="BR1452" s="165">
        <f>COUNTIF($G1452:$BP1452,"d")+COUNTIF($G1452:$BP1452,"r0,d5")/2+COUNTIF($G1452:$BP1452,"p5,d5")/2</f>
        <v/>
      </c>
      <c r="BS1452" s="165">
        <f>COUNTIF($G1452:$BP1452,"b")+COUNTIF($G1452:$BP1452,"r0,b5")/2+COUNTIF($G1452:$BP1452,"p5,b5")/2</f>
        <v/>
      </c>
      <c r="BT1452" s="165">
        <f>COUNTIF($G1452:$BP1452,"c")+COUNTIF($G1452:$BP1452,"r0,c5")/2+COUNTIF($G1452:$BP1452,"p5,c5")/2</f>
        <v/>
      </c>
      <c r="BU1452" s="165">
        <f>COUNTIF($G1452:$BP1452,"KH")+COUNTIF($G1452:$BP1452,"TL")+COUNTIF($G1452:$BP1452,"L")</f>
        <v/>
      </c>
      <c r="BV1452" s="165" t="n"/>
      <c r="BW1452" s="165">
        <f>COUNTIF($G1452:$BP1452,"hh")</f>
        <v/>
      </c>
      <c r="BX1452" s="165">
        <f>COUNTIF($G1452:$BP1452,"nt7")</f>
        <v/>
      </c>
      <c r="BY1452" s="165">
        <f>COUNTIF($G1452:$BP1452,"P")+COUNTIF($G1452:$BP1452,"p5,a5")/2+COUNTIF($G1452:$BP1452,"p5,b5")/2+COUNTIF($G1452:$BP1452,"p5,c5")/2+COUNTIF($G1452:$BP1452,"p5,d5")/2</f>
        <v/>
      </c>
      <c r="BZ1452" s="166">
        <f>SUBTOTAL(9,BQ1452:BY1452)</f>
        <v/>
      </c>
      <c r="CA1452" s="167">
        <f>SUM(J1452,L1452,N1452,P1452,R1452,T1452,X1452,Z1452,AB1452,AD1452,AF1452,AH1452,AL1452,AN1452,AP1452,AR1452,AT1452,AV1452,AZ1452,BB1452,BD1452,BF1452,BH1452,BP1452)</f>
        <v/>
      </c>
      <c r="CB1452" s="168">
        <f>SUM(H1452,V1452,AJ1452,AX1452,BL1452)</f>
        <v/>
      </c>
      <c r="CC1452" s="24">
        <f>SUM(BJ1452,BN1452)</f>
        <v/>
      </c>
      <c r="CD1452" s="169">
        <f>IF(BZ1452&gt;25,4,IF(BZ1452&gt;18,3,IF(BZ1452&gt;12,2,IF(BZ1452&gt;4,1,0))))-BX1452-2+1</f>
        <v/>
      </c>
      <c r="CE1452" s="30" t="n"/>
      <c r="CF1452" s="169">
        <f>CD1452*CI1452</f>
        <v/>
      </c>
      <c r="CG1452" s="170">
        <f>F1452-BY1452+1</f>
        <v/>
      </c>
      <c r="CH1452" s="169">
        <f>CE1452*16</f>
        <v/>
      </c>
      <c r="CI1452" s="171">
        <f>VLOOKUP(A1452,[1]DATA!$A$6:$AI$331,34,0)</f>
        <v/>
      </c>
      <c r="CJ1452" s="172">
        <f>VLOOKUP(A1452,[2]CHAMCONG!A$7:CI$333,79,0)</f>
        <v/>
      </c>
      <c r="CK1452" s="173">
        <f>CJ1452-CA1452</f>
        <v/>
      </c>
    </row>
    <row r="1453">
      <c r="A1453" s="69" t="n"/>
      <c r="B1453" s="70" t="n"/>
      <c r="C1453" s="77" t="n"/>
      <c r="D1453" s="84" t="n"/>
      <c r="E1453" s="69" t="n"/>
      <c r="F1453" s="69" t="n"/>
      <c r="G1453" s="73" t="n"/>
      <c r="H1453" s="73" t="n"/>
      <c r="I1453" s="75" t="n"/>
      <c r="J1453" s="75" t="n"/>
      <c r="K1453" s="73" t="n"/>
      <c r="L1453" s="73" t="n"/>
      <c r="M1453" s="73" t="n"/>
      <c r="N1453" s="73" t="n"/>
      <c r="O1453" s="75" t="n"/>
      <c r="P1453" s="75" t="n"/>
      <c r="Q1453" s="73" t="n"/>
      <c r="R1453" s="73" t="n"/>
      <c r="S1453" s="73" t="n"/>
      <c r="T1453" s="73" t="n"/>
      <c r="U1453" s="73" t="n"/>
      <c r="V1453" s="73" t="n"/>
      <c r="W1453" s="73" t="n"/>
      <c r="X1453" s="73" t="n"/>
      <c r="Y1453" s="73" t="n"/>
      <c r="Z1453" s="73" t="n"/>
      <c r="AA1453" s="73" t="n"/>
      <c r="AB1453" s="73" t="n"/>
      <c r="AC1453" s="73" t="n"/>
      <c r="AD1453" s="73" t="n"/>
      <c r="AE1453" s="73" t="n"/>
      <c r="AF1453" s="73" t="n"/>
      <c r="AG1453" s="73" t="n"/>
      <c r="AH1453" s="73" t="n"/>
      <c r="AI1453" s="73" t="n"/>
      <c r="AJ1453" s="73" t="n"/>
      <c r="AK1453" s="73" t="n"/>
      <c r="AL1453" s="73" t="n"/>
      <c r="AM1453" s="73" t="n"/>
      <c r="AN1453" s="73" t="n"/>
      <c r="AO1453" s="73" t="n"/>
      <c r="AP1453" s="73" t="n"/>
      <c r="AQ1453" s="73" t="n"/>
      <c r="AR1453" s="73" t="n"/>
      <c r="AS1453" s="73" t="n"/>
      <c r="AT1453" s="73" t="n"/>
      <c r="AU1453" s="73" t="n"/>
      <c r="AV1453" s="73" t="n"/>
      <c r="AW1453" s="73" t="n"/>
      <c r="AX1453" s="73" t="n"/>
      <c r="AY1453" s="73" t="n"/>
      <c r="AZ1453" s="73" t="n"/>
      <c r="BA1453" s="73" t="n"/>
      <c r="BB1453" s="73" t="n"/>
      <c r="BC1453" s="73" t="n"/>
      <c r="BD1453" s="73" t="n"/>
      <c r="BE1453" s="73" t="n"/>
      <c r="BF1453" s="73" t="n"/>
      <c r="BG1453" s="73" t="n"/>
      <c r="BH1453" s="73" t="n"/>
      <c r="BI1453" s="73" t="n"/>
      <c r="BJ1453" s="73" t="n"/>
      <c r="BK1453" s="73" t="n"/>
      <c r="BL1453" s="73" t="n"/>
      <c r="BM1453" s="73" t="n"/>
      <c r="BN1453" s="73" t="n"/>
      <c r="BO1453" s="73" t="n"/>
      <c r="BP1453" s="73" t="n"/>
      <c r="BQ1453" s="165">
        <f>COUNTIF($G1453:$BP1453,"a")+COUNTIF($G1453:$BP1453,"r0,a5")/2+COUNTIF($G1453:$BP1453,"p5,a5")/2</f>
        <v/>
      </c>
      <c r="BR1453" s="165">
        <f>COUNTIF($G1453:$BP1453,"d")+COUNTIF($G1453:$BP1453,"r0,d5")/2+COUNTIF($G1453:$BP1453,"p5,d5")/2</f>
        <v/>
      </c>
      <c r="BS1453" s="165">
        <f>COUNTIF($G1453:$BP1453,"b")+COUNTIF($G1453:$BP1453,"r0,b5")/2+COUNTIF($G1453:$BP1453,"p5,b5")/2</f>
        <v/>
      </c>
      <c r="BT1453" s="165">
        <f>COUNTIF($G1453:$BP1453,"c")+COUNTIF($G1453:$BP1453,"r0,c5")/2+COUNTIF($G1453:$BP1453,"p5,c5")/2</f>
        <v/>
      </c>
      <c r="BU1453" s="165">
        <f>COUNTIF($G1453:$BP1453,"KH")+COUNTIF($G1453:$BP1453,"TL")+COUNTIF($G1453:$BP1453,"L")</f>
        <v/>
      </c>
      <c r="BV1453" s="165" t="n"/>
      <c r="BW1453" s="165">
        <f>COUNTIF($G1453:$BP1453,"hh")</f>
        <v/>
      </c>
      <c r="BX1453" s="165">
        <f>COUNTIF($G1453:$BP1453,"nt7")</f>
        <v/>
      </c>
      <c r="BY1453" s="165">
        <f>COUNTIF($G1453:$BP1453,"P")+COUNTIF($G1453:$BP1453,"p5,a5")/2+COUNTIF($G1453:$BP1453,"p5,b5")/2+COUNTIF($G1453:$BP1453,"p5,c5")/2+COUNTIF($G1453:$BP1453,"p5,d5")/2</f>
        <v/>
      </c>
      <c r="BZ1453" s="166">
        <f>SUBTOTAL(9,BQ1453:BY1453)</f>
        <v/>
      </c>
      <c r="CA1453" s="167">
        <f>SUM(J1453,L1453,N1453,P1453,R1453,T1453,X1453,Z1453,AB1453,AD1453,AF1453,AH1453,AL1453,AN1453,AP1453,AR1453,AT1453,AV1453,AZ1453,BB1453,BD1453,BF1453,BH1453,BP1453)</f>
        <v/>
      </c>
      <c r="CB1453" s="168">
        <f>SUM(H1453,V1453,AJ1453,AX1453,BL1453)</f>
        <v/>
      </c>
      <c r="CC1453" s="24">
        <f>SUM(BJ1453,BN1453)</f>
        <v/>
      </c>
      <c r="CD1453" s="169">
        <f>IF(BZ1453&gt;25,4,IF(BZ1453&gt;18,3,IF(BZ1453&gt;12,2,IF(BZ1453&gt;4,1,0))))-BX1453-2+1</f>
        <v/>
      </c>
      <c r="CE1453" s="30" t="n"/>
      <c r="CF1453" s="169">
        <f>CD1453*CI1453</f>
        <v/>
      </c>
      <c r="CG1453" s="170">
        <f>F1453-BY1453+1</f>
        <v/>
      </c>
      <c r="CH1453" s="169">
        <f>CE1453*16</f>
        <v/>
      </c>
      <c r="CI1453" s="171">
        <f>VLOOKUP(A1453,[1]DATA!$A$6:$AI$331,34,0)</f>
        <v/>
      </c>
      <c r="CJ1453" s="172">
        <f>VLOOKUP(A1453,[2]CHAMCONG!A$7:CI$333,79,0)</f>
        <v/>
      </c>
      <c r="CK1453" s="173">
        <f>CJ1453-CA1453</f>
        <v/>
      </c>
    </row>
    <row r="1454">
      <c r="A1454" s="69" t="n"/>
      <c r="B1454" s="70" t="n"/>
      <c r="C1454" s="77" t="n"/>
      <c r="D1454" s="84" t="n"/>
      <c r="E1454" s="69" t="n"/>
      <c r="F1454" s="69" t="n"/>
      <c r="G1454" s="73" t="n"/>
      <c r="H1454" s="73" t="n"/>
      <c r="I1454" s="75" t="n"/>
      <c r="J1454" s="75" t="n"/>
      <c r="K1454" s="73" t="n"/>
      <c r="L1454" s="73" t="n"/>
      <c r="M1454" s="73" t="n"/>
      <c r="N1454" s="73" t="n"/>
      <c r="O1454" s="75" t="n"/>
      <c r="P1454" s="75" t="n"/>
      <c r="Q1454" s="73" t="n"/>
      <c r="R1454" s="73" t="n"/>
      <c r="S1454" s="73" t="n"/>
      <c r="T1454" s="73" t="n"/>
      <c r="U1454" s="73" t="n"/>
      <c r="V1454" s="73" t="n"/>
      <c r="W1454" s="73" t="n"/>
      <c r="X1454" s="73" t="n"/>
      <c r="Y1454" s="73" t="n"/>
      <c r="Z1454" s="73" t="n"/>
      <c r="AA1454" s="73" t="n"/>
      <c r="AB1454" s="73" t="n"/>
      <c r="AC1454" s="73" t="n"/>
      <c r="AD1454" s="73" t="n"/>
      <c r="AE1454" s="73" t="n"/>
      <c r="AF1454" s="73" t="n"/>
      <c r="AG1454" s="73" t="n"/>
      <c r="AH1454" s="73" t="n"/>
      <c r="AI1454" s="73" t="n"/>
      <c r="AJ1454" s="73" t="n"/>
      <c r="AK1454" s="73" t="n"/>
      <c r="AL1454" s="73" t="n"/>
      <c r="AM1454" s="73" t="n"/>
      <c r="AN1454" s="73" t="n"/>
      <c r="AO1454" s="73" t="n"/>
      <c r="AP1454" s="73" t="n"/>
      <c r="AQ1454" s="73" t="n"/>
      <c r="AR1454" s="73" t="n"/>
      <c r="AS1454" s="73" t="n"/>
      <c r="AT1454" s="73" t="n"/>
      <c r="AU1454" s="73" t="n"/>
      <c r="AV1454" s="73" t="n"/>
      <c r="AW1454" s="73" t="n"/>
      <c r="AX1454" s="73" t="n"/>
      <c r="AY1454" s="73" t="n"/>
      <c r="AZ1454" s="73" t="n"/>
      <c r="BA1454" s="73" t="n"/>
      <c r="BB1454" s="73" t="n"/>
      <c r="BC1454" s="73" t="n"/>
      <c r="BD1454" s="73" t="n"/>
      <c r="BE1454" s="73" t="n"/>
      <c r="BF1454" s="73" t="n"/>
      <c r="BG1454" s="73" t="n"/>
      <c r="BH1454" s="73" t="n"/>
      <c r="BI1454" s="73" t="n"/>
      <c r="BJ1454" s="73" t="n"/>
      <c r="BK1454" s="73" t="n"/>
      <c r="BL1454" s="73" t="n"/>
      <c r="BM1454" s="73" t="n"/>
      <c r="BN1454" s="73" t="n"/>
      <c r="BO1454" s="73" t="n"/>
      <c r="BP1454" s="73" t="n"/>
      <c r="BQ1454" s="165">
        <f>COUNTIF($G1454:$BP1454,"a")+COUNTIF($G1454:$BP1454,"r0,a5")/2+COUNTIF($G1454:$BP1454,"p5,a5")/2</f>
        <v/>
      </c>
      <c r="BR1454" s="165">
        <f>COUNTIF($G1454:$BP1454,"d")+COUNTIF($G1454:$BP1454,"r0,d5")/2+COUNTIF($G1454:$BP1454,"p5,d5")/2</f>
        <v/>
      </c>
      <c r="BS1454" s="165">
        <f>COUNTIF($G1454:$BP1454,"b")+COUNTIF($G1454:$BP1454,"r0,b5")/2+COUNTIF($G1454:$BP1454,"p5,b5")/2</f>
        <v/>
      </c>
      <c r="BT1454" s="165">
        <f>COUNTIF($G1454:$BP1454,"c")+COUNTIF($G1454:$BP1454,"r0,c5")/2+COUNTIF($G1454:$BP1454,"p5,c5")/2</f>
        <v/>
      </c>
      <c r="BU1454" s="165">
        <f>COUNTIF($G1454:$BP1454,"KH")+COUNTIF($G1454:$BP1454,"TL")+COUNTIF($G1454:$BP1454,"L")</f>
        <v/>
      </c>
      <c r="BV1454" s="165" t="n"/>
      <c r="BW1454" s="165">
        <f>COUNTIF($G1454:$BP1454,"hh")</f>
        <v/>
      </c>
      <c r="BX1454" s="165">
        <f>COUNTIF($G1454:$BP1454,"nt7")</f>
        <v/>
      </c>
      <c r="BY1454" s="165">
        <f>COUNTIF($G1454:$BP1454,"P")+COUNTIF($G1454:$BP1454,"p5,a5")/2+COUNTIF($G1454:$BP1454,"p5,b5")/2+COUNTIF($G1454:$BP1454,"p5,c5")/2+COUNTIF($G1454:$BP1454,"p5,d5")/2</f>
        <v/>
      </c>
      <c r="BZ1454" s="166">
        <f>SUBTOTAL(9,BQ1454:BY1454)</f>
        <v/>
      </c>
      <c r="CA1454" s="167">
        <f>SUM(J1454,L1454,N1454,P1454,R1454,T1454,X1454,Z1454,AB1454,AD1454,AF1454,AH1454,AL1454,AN1454,AP1454,AR1454,AT1454,AV1454,AZ1454,BB1454,BD1454,BF1454,BH1454,BP1454)</f>
        <v/>
      </c>
      <c r="CB1454" s="168">
        <f>SUM(H1454,V1454,AJ1454,AX1454,BL1454)</f>
        <v/>
      </c>
      <c r="CC1454" s="24">
        <f>SUM(BJ1454,BN1454)</f>
        <v/>
      </c>
      <c r="CD1454" s="169">
        <f>IF(BZ1454&gt;25,4,IF(BZ1454&gt;18,3,IF(BZ1454&gt;12,2,IF(BZ1454&gt;4,1,0))))-BX1454-2+1</f>
        <v/>
      </c>
      <c r="CE1454" s="30" t="n"/>
      <c r="CF1454" s="169">
        <f>CD1454*CI1454</f>
        <v/>
      </c>
      <c r="CG1454" s="170">
        <f>F1454-BY1454+1</f>
        <v/>
      </c>
      <c r="CH1454" s="169">
        <f>CE1454*16</f>
        <v/>
      </c>
      <c r="CI1454" s="171">
        <f>VLOOKUP(A1454,[1]DATA!$A$6:$AI$331,34,0)</f>
        <v/>
      </c>
      <c r="CJ1454" s="172">
        <f>VLOOKUP(A1454,[2]CHAMCONG!A$7:CI$333,79,0)</f>
        <v/>
      </c>
      <c r="CK1454" s="173">
        <f>CJ1454-CA1454</f>
        <v/>
      </c>
    </row>
    <row r="1455">
      <c r="A1455" s="69" t="n"/>
      <c r="B1455" s="70" t="n"/>
      <c r="C1455" s="77" t="n"/>
      <c r="D1455" s="84" t="n"/>
      <c r="E1455" s="69" t="n"/>
      <c r="F1455" s="69" t="n"/>
      <c r="G1455" s="73" t="n"/>
      <c r="H1455" s="73" t="n"/>
      <c r="I1455" s="75" t="n"/>
      <c r="J1455" s="75" t="n"/>
      <c r="K1455" s="73" t="n"/>
      <c r="L1455" s="73" t="n"/>
      <c r="M1455" s="73" t="n"/>
      <c r="N1455" s="73" t="n"/>
      <c r="O1455" s="75" t="n"/>
      <c r="P1455" s="75" t="n"/>
      <c r="Q1455" s="73" t="n"/>
      <c r="R1455" s="73" t="n"/>
      <c r="S1455" s="73" t="n"/>
      <c r="T1455" s="73" t="n"/>
      <c r="U1455" s="73" t="n"/>
      <c r="V1455" s="73" t="n"/>
      <c r="W1455" s="73" t="n"/>
      <c r="X1455" s="73" t="n"/>
      <c r="Y1455" s="73" t="n"/>
      <c r="Z1455" s="73" t="n"/>
      <c r="AA1455" s="73" t="n"/>
      <c r="AB1455" s="73" t="n"/>
      <c r="AC1455" s="73" t="n"/>
      <c r="AD1455" s="73" t="n"/>
      <c r="AE1455" s="73" t="n"/>
      <c r="AF1455" s="73" t="n"/>
      <c r="AG1455" s="73" t="n"/>
      <c r="AH1455" s="73" t="n"/>
      <c r="AI1455" s="73" t="n"/>
      <c r="AJ1455" s="73" t="n"/>
      <c r="AK1455" s="73" t="n"/>
      <c r="AL1455" s="73" t="n"/>
      <c r="AM1455" s="73" t="n"/>
      <c r="AN1455" s="73" t="n"/>
      <c r="AO1455" s="73" t="n"/>
      <c r="AP1455" s="73" t="n"/>
      <c r="AQ1455" s="73" t="n"/>
      <c r="AR1455" s="73" t="n"/>
      <c r="AS1455" s="73" t="n"/>
      <c r="AT1455" s="73" t="n"/>
      <c r="AU1455" s="73" t="n"/>
      <c r="AV1455" s="73" t="n"/>
      <c r="AW1455" s="73" t="n"/>
      <c r="AX1455" s="73" t="n"/>
      <c r="AY1455" s="73" t="n"/>
      <c r="AZ1455" s="73" t="n"/>
      <c r="BA1455" s="73" t="n"/>
      <c r="BB1455" s="73" t="n"/>
      <c r="BC1455" s="73" t="n"/>
      <c r="BD1455" s="73" t="n"/>
      <c r="BE1455" s="73" t="n"/>
      <c r="BF1455" s="73" t="n"/>
      <c r="BG1455" s="73" t="n"/>
      <c r="BH1455" s="73" t="n"/>
      <c r="BI1455" s="73" t="n"/>
      <c r="BJ1455" s="73" t="n"/>
      <c r="BK1455" s="73" t="n"/>
      <c r="BL1455" s="73" t="n"/>
      <c r="BM1455" s="73" t="n"/>
      <c r="BN1455" s="73" t="n"/>
      <c r="BO1455" s="73" t="n"/>
      <c r="BP1455" s="73" t="n"/>
      <c r="BQ1455" s="165">
        <f>COUNTIF($G1455:$BP1455,"a")+COUNTIF($G1455:$BP1455,"r0,a5")/2+COUNTIF($G1455:$BP1455,"p5,a5")/2</f>
        <v/>
      </c>
      <c r="BR1455" s="165">
        <f>COUNTIF($G1455:$BP1455,"d")+COUNTIF($G1455:$BP1455,"r0,d5")/2+COUNTIF($G1455:$BP1455,"p5,d5")/2</f>
        <v/>
      </c>
      <c r="BS1455" s="165">
        <f>COUNTIF($G1455:$BP1455,"b")+COUNTIF($G1455:$BP1455,"r0,b5")/2+COUNTIF($G1455:$BP1455,"p5,b5")/2</f>
        <v/>
      </c>
      <c r="BT1455" s="165">
        <f>COUNTIF($G1455:$BP1455,"c")+COUNTIF($G1455:$BP1455,"r0,c5")/2+COUNTIF($G1455:$BP1455,"p5,c5")/2</f>
        <v/>
      </c>
      <c r="BU1455" s="165">
        <f>COUNTIF($G1455:$BP1455,"KH")+COUNTIF($G1455:$BP1455,"TL")+COUNTIF($G1455:$BP1455,"L")</f>
        <v/>
      </c>
      <c r="BV1455" s="165" t="n"/>
      <c r="BW1455" s="165">
        <f>COUNTIF($G1455:$BP1455,"hh")</f>
        <v/>
      </c>
      <c r="BX1455" s="165">
        <f>COUNTIF($G1455:$BP1455,"nt7")</f>
        <v/>
      </c>
      <c r="BY1455" s="165">
        <f>COUNTIF($G1455:$BP1455,"P")+COUNTIF($G1455:$BP1455,"p5,a5")/2+COUNTIF($G1455:$BP1455,"p5,b5")/2+COUNTIF($G1455:$BP1455,"p5,c5")/2+COUNTIF($G1455:$BP1455,"p5,d5")/2</f>
        <v/>
      </c>
      <c r="BZ1455" s="166">
        <f>SUBTOTAL(9,BQ1455:BY1455)</f>
        <v/>
      </c>
      <c r="CA1455" s="167">
        <f>SUM(J1455,L1455,N1455,P1455,R1455,T1455,X1455,Z1455,AB1455,AD1455,AF1455,AH1455,AL1455,AN1455,AP1455,AR1455,AT1455,AV1455,AZ1455,BB1455,BD1455,BF1455,BH1455,BP1455)</f>
        <v/>
      </c>
      <c r="CB1455" s="168">
        <f>SUM(H1455,V1455,AJ1455,AX1455,BL1455)</f>
        <v/>
      </c>
      <c r="CC1455" s="24">
        <f>SUM(BJ1455,BN1455)</f>
        <v/>
      </c>
      <c r="CD1455" s="169">
        <f>IF(BZ1455&gt;25,4,IF(BZ1455&gt;18,3,IF(BZ1455&gt;12,2,IF(BZ1455&gt;4,1,0))))-BX1455-2+1</f>
        <v/>
      </c>
      <c r="CE1455" s="30" t="n"/>
      <c r="CF1455" s="169">
        <f>CD1455*CI1455</f>
        <v/>
      </c>
      <c r="CG1455" s="170">
        <f>F1455-BY1455+1</f>
        <v/>
      </c>
      <c r="CH1455" s="169">
        <f>CE1455*16</f>
        <v/>
      </c>
      <c r="CI1455" s="171">
        <f>VLOOKUP(A1455,[1]DATA!$A$6:$AI$331,34,0)</f>
        <v/>
      </c>
      <c r="CJ1455" s="172">
        <f>VLOOKUP(A1455,[2]CHAMCONG!A$7:CI$333,79,0)</f>
        <v/>
      </c>
      <c r="CK1455" s="173">
        <f>CJ1455-CA1455</f>
        <v/>
      </c>
    </row>
    <row r="1456">
      <c r="A1456" s="69" t="n"/>
      <c r="B1456" s="70" t="n"/>
      <c r="C1456" s="77" t="n"/>
      <c r="D1456" s="84" t="n"/>
      <c r="E1456" s="69" t="n"/>
      <c r="F1456" s="69" t="n"/>
      <c r="G1456" s="73" t="n"/>
      <c r="H1456" s="73" t="n"/>
      <c r="I1456" s="75" t="n"/>
      <c r="J1456" s="75" t="n"/>
      <c r="K1456" s="73" t="n"/>
      <c r="L1456" s="73" t="n"/>
      <c r="M1456" s="73" t="n"/>
      <c r="N1456" s="73" t="n"/>
      <c r="O1456" s="75" t="n"/>
      <c r="P1456" s="75" t="n"/>
      <c r="Q1456" s="73" t="n"/>
      <c r="R1456" s="73" t="n"/>
      <c r="S1456" s="73" t="n"/>
      <c r="T1456" s="73" t="n"/>
      <c r="U1456" s="73" t="n"/>
      <c r="V1456" s="73" t="n"/>
      <c r="W1456" s="73" t="n"/>
      <c r="X1456" s="73" t="n"/>
      <c r="Y1456" s="73" t="n"/>
      <c r="Z1456" s="73" t="n"/>
      <c r="AA1456" s="73" t="n"/>
      <c r="AB1456" s="73" t="n"/>
      <c r="AC1456" s="73" t="n"/>
      <c r="AD1456" s="73" t="n"/>
      <c r="AE1456" s="73" t="n"/>
      <c r="AF1456" s="73" t="n"/>
      <c r="AG1456" s="73" t="n"/>
      <c r="AH1456" s="73" t="n"/>
      <c r="AI1456" s="73" t="n"/>
      <c r="AJ1456" s="73" t="n"/>
      <c r="AK1456" s="73" t="n"/>
      <c r="AL1456" s="73" t="n"/>
      <c r="AM1456" s="73" t="n"/>
      <c r="AN1456" s="73" t="n"/>
      <c r="AO1456" s="73" t="n"/>
      <c r="AP1456" s="73" t="n"/>
      <c r="AQ1456" s="73" t="n"/>
      <c r="AR1456" s="73" t="n"/>
      <c r="AS1456" s="73" t="n"/>
      <c r="AT1456" s="73" t="n"/>
      <c r="AU1456" s="73" t="n"/>
      <c r="AV1456" s="73" t="n"/>
      <c r="AW1456" s="73" t="n"/>
      <c r="AX1456" s="73" t="n"/>
      <c r="AY1456" s="73" t="n"/>
      <c r="AZ1456" s="73" t="n"/>
      <c r="BA1456" s="73" t="n"/>
      <c r="BB1456" s="73" t="n"/>
      <c r="BC1456" s="73" t="n"/>
      <c r="BD1456" s="73" t="n"/>
      <c r="BE1456" s="73" t="n"/>
      <c r="BF1456" s="73" t="n"/>
      <c r="BG1456" s="73" t="n"/>
      <c r="BH1456" s="73" t="n"/>
      <c r="BI1456" s="73" t="n"/>
      <c r="BJ1456" s="73" t="n"/>
      <c r="BK1456" s="73" t="n"/>
      <c r="BL1456" s="73" t="n"/>
      <c r="BM1456" s="73" t="n"/>
      <c r="BN1456" s="73" t="n"/>
      <c r="BO1456" s="73" t="n"/>
      <c r="BP1456" s="73" t="n"/>
      <c r="BQ1456" s="165">
        <f>COUNTIF($G1456:$BP1456,"a")+COUNTIF($G1456:$BP1456,"r0,a5")/2+COUNTIF($G1456:$BP1456,"p5,a5")/2</f>
        <v/>
      </c>
      <c r="BR1456" s="165">
        <f>COUNTIF($G1456:$BP1456,"d")+COUNTIF($G1456:$BP1456,"r0,d5")/2+COUNTIF($G1456:$BP1456,"p5,d5")/2</f>
        <v/>
      </c>
      <c r="BS1456" s="165">
        <f>COUNTIF($G1456:$BP1456,"b")+COUNTIF($G1456:$BP1456,"r0,b5")/2+COUNTIF($G1456:$BP1456,"p5,b5")/2</f>
        <v/>
      </c>
      <c r="BT1456" s="165">
        <f>COUNTIF($G1456:$BP1456,"c")+COUNTIF($G1456:$BP1456,"r0,c5")/2+COUNTIF($G1456:$BP1456,"p5,c5")/2</f>
        <v/>
      </c>
      <c r="BU1456" s="165">
        <f>COUNTIF($G1456:$BP1456,"KH")+COUNTIF($G1456:$BP1456,"TL")+COUNTIF($G1456:$BP1456,"L")</f>
        <v/>
      </c>
      <c r="BV1456" s="165" t="n"/>
      <c r="BW1456" s="165">
        <f>COUNTIF($G1456:$BP1456,"hh")</f>
        <v/>
      </c>
      <c r="BX1456" s="165">
        <f>COUNTIF($G1456:$BP1456,"nt7")</f>
        <v/>
      </c>
      <c r="BY1456" s="165">
        <f>COUNTIF($G1456:$BP1456,"P")+COUNTIF($G1456:$BP1456,"p5,a5")/2+COUNTIF($G1456:$BP1456,"p5,b5")/2+COUNTIF($G1456:$BP1456,"p5,c5")/2+COUNTIF($G1456:$BP1456,"p5,d5")/2</f>
        <v/>
      </c>
      <c r="BZ1456" s="166">
        <f>SUBTOTAL(9,BQ1456:BY1456)</f>
        <v/>
      </c>
      <c r="CA1456" s="167">
        <f>SUM(J1456,L1456,N1456,P1456,R1456,T1456,X1456,Z1456,AB1456,AD1456,AF1456,AH1456,AL1456,AN1456,AP1456,AR1456,AT1456,AV1456,AZ1456,BB1456,BD1456,BF1456,BH1456,BP1456)</f>
        <v/>
      </c>
      <c r="CB1456" s="168">
        <f>SUM(H1456,V1456,AJ1456,AX1456,BL1456)</f>
        <v/>
      </c>
      <c r="CC1456" s="24">
        <f>SUM(BJ1456,BN1456)</f>
        <v/>
      </c>
      <c r="CD1456" s="169">
        <f>IF(BZ1456&gt;25,4,IF(BZ1456&gt;18,3,IF(BZ1456&gt;12,2,IF(BZ1456&gt;4,1,0))))-BX1456-2+1</f>
        <v/>
      </c>
      <c r="CE1456" s="30" t="n"/>
      <c r="CF1456" s="169">
        <f>CD1456*CI1456</f>
        <v/>
      </c>
      <c r="CG1456" s="170">
        <f>F1456-BY1456+1</f>
        <v/>
      </c>
      <c r="CH1456" s="169">
        <f>CE1456*16</f>
        <v/>
      </c>
      <c r="CI1456" s="171">
        <f>VLOOKUP(A1456,[1]DATA!$A$6:$AI$331,34,0)</f>
        <v/>
      </c>
      <c r="CJ1456" s="172">
        <f>VLOOKUP(A1456,[2]CHAMCONG!A$7:CI$333,79,0)</f>
        <v/>
      </c>
      <c r="CK1456" s="173">
        <f>CJ1456-CA1456</f>
        <v/>
      </c>
    </row>
    <row r="1457">
      <c r="A1457" s="69" t="n"/>
      <c r="B1457" s="70" t="n"/>
      <c r="C1457" s="77" t="n"/>
      <c r="D1457" s="84" t="n"/>
      <c r="E1457" s="69" t="n"/>
      <c r="F1457" s="69" t="n"/>
      <c r="G1457" s="73" t="n"/>
      <c r="H1457" s="73" t="n"/>
      <c r="I1457" s="75" t="n"/>
      <c r="J1457" s="75" t="n"/>
      <c r="K1457" s="73" t="n"/>
      <c r="L1457" s="73" t="n"/>
      <c r="M1457" s="73" t="n"/>
      <c r="N1457" s="73" t="n"/>
      <c r="O1457" s="75" t="n"/>
      <c r="P1457" s="75" t="n"/>
      <c r="Q1457" s="73" t="n"/>
      <c r="R1457" s="73" t="n"/>
      <c r="S1457" s="73" t="n"/>
      <c r="T1457" s="73" t="n"/>
      <c r="U1457" s="73" t="n"/>
      <c r="V1457" s="73" t="n"/>
      <c r="W1457" s="73" t="n"/>
      <c r="X1457" s="73" t="n"/>
      <c r="Y1457" s="73" t="n"/>
      <c r="Z1457" s="73" t="n"/>
      <c r="AA1457" s="73" t="n"/>
      <c r="AB1457" s="73" t="n"/>
      <c r="AC1457" s="73" t="n"/>
      <c r="AD1457" s="73" t="n"/>
      <c r="AE1457" s="73" t="n"/>
      <c r="AF1457" s="73" t="n"/>
      <c r="AG1457" s="73" t="n"/>
      <c r="AH1457" s="73" t="n"/>
      <c r="AI1457" s="73" t="n"/>
      <c r="AJ1457" s="73" t="n"/>
      <c r="AK1457" s="73" t="n"/>
      <c r="AL1457" s="73" t="n"/>
      <c r="AM1457" s="73" t="n"/>
      <c r="AN1457" s="73" t="n"/>
      <c r="AO1457" s="73" t="n"/>
      <c r="AP1457" s="73" t="n"/>
      <c r="AQ1457" s="73" t="n"/>
      <c r="AR1457" s="73" t="n"/>
      <c r="AS1457" s="73" t="n"/>
      <c r="AT1457" s="73" t="n"/>
      <c r="AU1457" s="73" t="n"/>
      <c r="AV1457" s="73" t="n"/>
      <c r="AW1457" s="73" t="n"/>
      <c r="AX1457" s="73" t="n"/>
      <c r="AY1457" s="73" t="n"/>
      <c r="AZ1457" s="73" t="n"/>
      <c r="BA1457" s="73" t="n"/>
      <c r="BB1457" s="73" t="n"/>
      <c r="BC1457" s="73" t="n"/>
      <c r="BD1457" s="73" t="n"/>
      <c r="BE1457" s="73" t="n"/>
      <c r="BF1457" s="73" t="n"/>
      <c r="BG1457" s="73" t="n"/>
      <c r="BH1457" s="73" t="n"/>
      <c r="BI1457" s="73" t="n"/>
      <c r="BJ1457" s="73" t="n"/>
      <c r="BK1457" s="73" t="n"/>
      <c r="BL1457" s="73" t="n"/>
      <c r="BM1457" s="73" t="n"/>
      <c r="BN1457" s="73" t="n"/>
      <c r="BO1457" s="73" t="n"/>
      <c r="BP1457" s="73" t="n"/>
      <c r="BQ1457" s="165">
        <f>COUNTIF($G1457:$BP1457,"a")+COUNTIF($G1457:$BP1457,"r0,a5")/2+COUNTIF($G1457:$BP1457,"p5,a5")/2</f>
        <v/>
      </c>
      <c r="BR1457" s="165">
        <f>COUNTIF($G1457:$BP1457,"d")+COUNTIF($G1457:$BP1457,"r0,d5")/2+COUNTIF($G1457:$BP1457,"p5,d5")/2</f>
        <v/>
      </c>
      <c r="BS1457" s="165">
        <f>COUNTIF($G1457:$BP1457,"b")+COUNTIF($G1457:$BP1457,"r0,b5")/2+COUNTIF($G1457:$BP1457,"p5,b5")/2</f>
        <v/>
      </c>
      <c r="BT1457" s="165">
        <f>COUNTIF($G1457:$BP1457,"c")+COUNTIF($G1457:$BP1457,"r0,c5")/2+COUNTIF($G1457:$BP1457,"p5,c5")/2</f>
        <v/>
      </c>
      <c r="BU1457" s="165">
        <f>COUNTIF($G1457:$BP1457,"KH")+COUNTIF($G1457:$BP1457,"TL")+COUNTIF($G1457:$BP1457,"L")</f>
        <v/>
      </c>
      <c r="BV1457" s="165" t="n"/>
      <c r="BW1457" s="165">
        <f>COUNTIF($G1457:$BP1457,"hh")</f>
        <v/>
      </c>
      <c r="BX1457" s="165">
        <f>COUNTIF($G1457:$BP1457,"nt7")</f>
        <v/>
      </c>
      <c r="BY1457" s="165">
        <f>COUNTIF($G1457:$BP1457,"P")+COUNTIF($G1457:$BP1457,"p5,a5")/2+COUNTIF($G1457:$BP1457,"p5,b5")/2+COUNTIF($G1457:$BP1457,"p5,c5")/2+COUNTIF($G1457:$BP1457,"p5,d5")/2</f>
        <v/>
      </c>
      <c r="BZ1457" s="166">
        <f>SUBTOTAL(9,BQ1457:BY1457)</f>
        <v/>
      </c>
      <c r="CA1457" s="167">
        <f>SUM(J1457,L1457,N1457,P1457,R1457,T1457,X1457,Z1457,AB1457,AD1457,AF1457,AH1457,AL1457,AN1457,AP1457,AR1457,AT1457,AV1457,AZ1457,BB1457,BD1457,BF1457,BH1457,BP1457)</f>
        <v/>
      </c>
      <c r="CB1457" s="168">
        <f>SUM(H1457,V1457,AJ1457,AX1457,BL1457)</f>
        <v/>
      </c>
      <c r="CC1457" s="24">
        <f>SUM(BJ1457,BN1457)</f>
        <v/>
      </c>
      <c r="CD1457" s="169">
        <f>IF(BZ1457&gt;25,4,IF(BZ1457&gt;18,3,IF(BZ1457&gt;12,2,IF(BZ1457&gt;4,1,0))))-BX1457-2+1</f>
        <v/>
      </c>
      <c r="CE1457" s="30" t="n"/>
      <c r="CF1457" s="169">
        <f>CD1457*CI1457</f>
        <v/>
      </c>
      <c r="CG1457" s="170">
        <f>F1457-BY1457+1</f>
        <v/>
      </c>
      <c r="CH1457" s="169">
        <f>CE1457*16</f>
        <v/>
      </c>
      <c r="CI1457" s="171">
        <f>VLOOKUP(A1457,[1]DATA!$A$6:$AI$331,34,0)</f>
        <v/>
      </c>
      <c r="CJ1457" s="172">
        <f>VLOOKUP(A1457,[2]CHAMCONG!A$7:CI$333,79,0)</f>
        <v/>
      </c>
      <c r="CK1457" s="173">
        <f>CJ1457-CA1457</f>
        <v/>
      </c>
    </row>
    <row r="1458">
      <c r="A1458" s="69" t="n"/>
      <c r="B1458" s="70" t="n"/>
      <c r="C1458" s="77" t="n"/>
      <c r="D1458" s="84" t="n"/>
      <c r="E1458" s="69" t="n"/>
      <c r="F1458" s="69" t="n"/>
      <c r="G1458" s="73" t="n"/>
      <c r="H1458" s="73" t="n"/>
      <c r="I1458" s="75" t="n"/>
      <c r="J1458" s="75" t="n"/>
      <c r="K1458" s="73" t="n"/>
      <c r="L1458" s="73" t="n"/>
      <c r="M1458" s="73" t="n"/>
      <c r="N1458" s="73" t="n"/>
      <c r="O1458" s="75" t="n"/>
      <c r="P1458" s="75" t="n"/>
      <c r="Q1458" s="73" t="n"/>
      <c r="R1458" s="73" t="n"/>
      <c r="S1458" s="73" t="n"/>
      <c r="T1458" s="73" t="n"/>
      <c r="U1458" s="73" t="n"/>
      <c r="V1458" s="73" t="n"/>
      <c r="W1458" s="73" t="n"/>
      <c r="X1458" s="73" t="n"/>
      <c r="Y1458" s="73" t="n"/>
      <c r="Z1458" s="73" t="n"/>
      <c r="AA1458" s="73" t="n"/>
      <c r="AB1458" s="73" t="n"/>
      <c r="AC1458" s="73" t="n"/>
      <c r="AD1458" s="73" t="n"/>
      <c r="AE1458" s="73" t="n"/>
      <c r="AF1458" s="73" t="n"/>
      <c r="AG1458" s="73" t="n"/>
      <c r="AH1458" s="73" t="n"/>
      <c r="AI1458" s="73" t="n"/>
      <c r="AJ1458" s="73" t="n"/>
      <c r="AK1458" s="73" t="n"/>
      <c r="AL1458" s="73" t="n"/>
      <c r="AM1458" s="73" t="n"/>
      <c r="AN1458" s="73" t="n"/>
      <c r="AO1458" s="73" t="n"/>
      <c r="AP1458" s="73" t="n"/>
      <c r="AQ1458" s="73" t="n"/>
      <c r="AR1458" s="73" t="n"/>
      <c r="AS1458" s="73" t="n"/>
      <c r="AT1458" s="73" t="n"/>
      <c r="AU1458" s="73" t="n"/>
      <c r="AV1458" s="73" t="n"/>
      <c r="AW1458" s="73" t="n"/>
      <c r="AX1458" s="73" t="n"/>
      <c r="AY1458" s="73" t="n"/>
      <c r="AZ1458" s="73" t="n"/>
      <c r="BA1458" s="73" t="n"/>
      <c r="BB1458" s="73" t="n"/>
      <c r="BC1458" s="73" t="n"/>
      <c r="BD1458" s="73" t="n"/>
      <c r="BE1458" s="73" t="n"/>
      <c r="BF1458" s="73" t="n"/>
      <c r="BG1458" s="73" t="n"/>
      <c r="BH1458" s="73" t="n"/>
      <c r="BI1458" s="73" t="n"/>
      <c r="BJ1458" s="73" t="n"/>
      <c r="BK1458" s="73" t="n"/>
      <c r="BL1458" s="73" t="n"/>
      <c r="BM1458" s="73" t="n"/>
      <c r="BN1458" s="73" t="n"/>
      <c r="BO1458" s="73" t="n"/>
      <c r="BP1458" s="73" t="n"/>
      <c r="BQ1458" s="165">
        <f>COUNTIF($G1458:$BP1458,"a")+COUNTIF($G1458:$BP1458,"r0,a5")/2+COUNTIF($G1458:$BP1458,"p5,a5")/2</f>
        <v/>
      </c>
      <c r="BR1458" s="165">
        <f>COUNTIF($G1458:$BP1458,"d")+COUNTIF($G1458:$BP1458,"r0,d5")/2+COUNTIF($G1458:$BP1458,"p5,d5")/2</f>
        <v/>
      </c>
      <c r="BS1458" s="165">
        <f>COUNTIF($G1458:$BP1458,"b")+COUNTIF($G1458:$BP1458,"r0,b5")/2+COUNTIF($G1458:$BP1458,"p5,b5")/2</f>
        <v/>
      </c>
      <c r="BT1458" s="165">
        <f>COUNTIF($G1458:$BP1458,"c")+COUNTIF($G1458:$BP1458,"r0,c5")/2+COUNTIF($G1458:$BP1458,"p5,c5")/2</f>
        <v/>
      </c>
      <c r="BU1458" s="165">
        <f>COUNTIF($G1458:$BP1458,"KH")+COUNTIF($G1458:$BP1458,"TL")+COUNTIF($G1458:$BP1458,"L")</f>
        <v/>
      </c>
      <c r="BV1458" s="165" t="n"/>
      <c r="BW1458" s="165">
        <f>COUNTIF($G1458:$BP1458,"hh")</f>
        <v/>
      </c>
      <c r="BX1458" s="165">
        <f>COUNTIF($G1458:$BP1458,"nt7")</f>
        <v/>
      </c>
      <c r="BY1458" s="165">
        <f>COUNTIF($G1458:$BP1458,"P")+COUNTIF($G1458:$BP1458,"p5,a5")/2+COUNTIF($G1458:$BP1458,"p5,b5")/2+COUNTIF($G1458:$BP1458,"p5,c5")/2+COUNTIF($G1458:$BP1458,"p5,d5")/2</f>
        <v/>
      </c>
      <c r="BZ1458" s="166">
        <f>SUBTOTAL(9,BQ1458:BY1458)</f>
        <v/>
      </c>
      <c r="CA1458" s="167">
        <f>SUM(J1458,L1458,N1458,P1458,R1458,T1458,X1458,Z1458,AB1458,AD1458,AF1458,AH1458,AL1458,AN1458,AP1458,AR1458,AT1458,AV1458,AZ1458,BB1458,BD1458,BF1458,BH1458,BP1458)</f>
        <v/>
      </c>
      <c r="CB1458" s="168">
        <f>SUM(H1458,V1458,AJ1458,AX1458,BL1458)</f>
        <v/>
      </c>
      <c r="CC1458" s="24">
        <f>SUM(BJ1458,BN1458)</f>
        <v/>
      </c>
      <c r="CD1458" s="169">
        <f>IF(BZ1458&gt;25,4,IF(BZ1458&gt;18,3,IF(BZ1458&gt;12,2,IF(BZ1458&gt;4,1,0))))-BX1458-2+1</f>
        <v/>
      </c>
      <c r="CE1458" s="30" t="n"/>
      <c r="CF1458" s="169">
        <f>CD1458*CI1458</f>
        <v/>
      </c>
      <c r="CG1458" s="170">
        <f>F1458-BY1458+1</f>
        <v/>
      </c>
      <c r="CH1458" s="169">
        <f>CE1458*16</f>
        <v/>
      </c>
      <c r="CI1458" s="171">
        <f>VLOOKUP(A1458,[1]DATA!$A$6:$AI$331,34,0)</f>
        <v/>
      </c>
      <c r="CJ1458" s="172">
        <f>VLOOKUP(A1458,[2]CHAMCONG!A$7:CI$333,79,0)</f>
        <v/>
      </c>
      <c r="CK1458" s="173">
        <f>CJ1458-CA1458</f>
        <v/>
      </c>
    </row>
    <row r="1459">
      <c r="A1459" s="69" t="n"/>
      <c r="B1459" s="70" t="n"/>
      <c r="C1459" s="77" t="n"/>
      <c r="D1459" s="84" t="n"/>
      <c r="E1459" s="69" t="n"/>
      <c r="F1459" s="69" t="n"/>
      <c r="G1459" s="73" t="n"/>
      <c r="H1459" s="73" t="n"/>
      <c r="I1459" s="75" t="n"/>
      <c r="J1459" s="75" t="n"/>
      <c r="K1459" s="73" t="n"/>
      <c r="L1459" s="73" t="n"/>
      <c r="M1459" s="73" t="n"/>
      <c r="N1459" s="73" t="n"/>
      <c r="O1459" s="75" t="n"/>
      <c r="P1459" s="75" t="n"/>
      <c r="Q1459" s="73" t="n"/>
      <c r="R1459" s="73" t="n"/>
      <c r="S1459" s="73" t="n"/>
      <c r="T1459" s="73" t="n"/>
      <c r="U1459" s="73" t="n"/>
      <c r="V1459" s="73" t="n"/>
      <c r="W1459" s="73" t="n"/>
      <c r="X1459" s="73" t="n"/>
      <c r="Y1459" s="73" t="n"/>
      <c r="Z1459" s="73" t="n"/>
      <c r="AA1459" s="73" t="n"/>
      <c r="AB1459" s="73" t="n"/>
      <c r="AC1459" s="73" t="n"/>
      <c r="AD1459" s="73" t="n"/>
      <c r="AE1459" s="73" t="n"/>
      <c r="AF1459" s="73" t="n"/>
      <c r="AG1459" s="73" t="n"/>
      <c r="AH1459" s="73" t="n"/>
      <c r="AI1459" s="73" t="n"/>
      <c r="AJ1459" s="73" t="n"/>
      <c r="AK1459" s="73" t="n"/>
      <c r="AL1459" s="73" t="n"/>
      <c r="AM1459" s="73" t="n"/>
      <c r="AN1459" s="73" t="n"/>
      <c r="AO1459" s="73" t="n"/>
      <c r="AP1459" s="73" t="n"/>
      <c r="AQ1459" s="73" t="n"/>
      <c r="AR1459" s="73" t="n"/>
      <c r="AS1459" s="73" t="n"/>
      <c r="AT1459" s="73" t="n"/>
      <c r="AU1459" s="73" t="n"/>
      <c r="AV1459" s="73" t="n"/>
      <c r="AW1459" s="73" t="n"/>
      <c r="AX1459" s="73" t="n"/>
      <c r="AY1459" s="73" t="n"/>
      <c r="AZ1459" s="73" t="n"/>
      <c r="BA1459" s="73" t="n"/>
      <c r="BB1459" s="73" t="n"/>
      <c r="BC1459" s="73" t="n"/>
      <c r="BD1459" s="73" t="n"/>
      <c r="BE1459" s="73" t="n"/>
      <c r="BF1459" s="73" t="n"/>
      <c r="BG1459" s="73" t="n"/>
      <c r="BH1459" s="73" t="n"/>
      <c r="BI1459" s="73" t="n"/>
      <c r="BJ1459" s="73" t="n"/>
      <c r="BK1459" s="73" t="n"/>
      <c r="BL1459" s="73" t="n"/>
      <c r="BM1459" s="73" t="n"/>
      <c r="BN1459" s="73" t="n"/>
      <c r="BO1459" s="73" t="n"/>
      <c r="BP1459" s="73" t="n"/>
      <c r="BQ1459" s="165">
        <f>COUNTIF($G1459:$BP1459,"a")+COUNTIF($G1459:$BP1459,"r0,a5")/2+COUNTIF($G1459:$BP1459,"p5,a5")/2</f>
        <v/>
      </c>
      <c r="BR1459" s="165">
        <f>COUNTIF($G1459:$BP1459,"d")+COUNTIF($G1459:$BP1459,"r0,d5")/2+COUNTIF($G1459:$BP1459,"p5,d5")/2</f>
        <v/>
      </c>
      <c r="BS1459" s="165">
        <f>COUNTIF($G1459:$BP1459,"b")+COUNTIF($G1459:$BP1459,"r0,b5")/2+COUNTIF($G1459:$BP1459,"p5,b5")/2</f>
        <v/>
      </c>
      <c r="BT1459" s="165">
        <f>COUNTIF($G1459:$BP1459,"c")+COUNTIF($G1459:$BP1459,"r0,c5")/2+COUNTIF($G1459:$BP1459,"p5,c5")/2</f>
        <v/>
      </c>
      <c r="BU1459" s="165">
        <f>COUNTIF($G1459:$BP1459,"KH")+COUNTIF($G1459:$BP1459,"TL")+COUNTIF($G1459:$BP1459,"L")</f>
        <v/>
      </c>
      <c r="BV1459" s="165" t="n"/>
      <c r="BW1459" s="165">
        <f>COUNTIF($G1459:$BP1459,"hh")</f>
        <v/>
      </c>
      <c r="BX1459" s="165">
        <f>COUNTIF($G1459:$BP1459,"nt7")</f>
        <v/>
      </c>
      <c r="BY1459" s="165">
        <f>COUNTIF($G1459:$BP1459,"P")+COUNTIF($G1459:$BP1459,"p5,a5")/2+COUNTIF($G1459:$BP1459,"p5,b5")/2+COUNTIF($G1459:$BP1459,"p5,c5")/2+COUNTIF($G1459:$BP1459,"p5,d5")/2</f>
        <v/>
      </c>
      <c r="BZ1459" s="166">
        <f>SUBTOTAL(9,BQ1459:BY1459)</f>
        <v/>
      </c>
      <c r="CA1459" s="167">
        <f>SUM(J1459,L1459,N1459,P1459,R1459,T1459,X1459,Z1459,AB1459,AD1459,AF1459,AH1459,AL1459,AN1459,AP1459,AR1459,AT1459,AV1459,AZ1459,BB1459,BD1459,BF1459,BH1459,BP1459)</f>
        <v/>
      </c>
      <c r="CB1459" s="168">
        <f>SUM(H1459,V1459,AJ1459,AX1459,BL1459)</f>
        <v/>
      </c>
      <c r="CC1459" s="24">
        <f>SUM(BJ1459,BN1459)</f>
        <v/>
      </c>
      <c r="CD1459" s="169">
        <f>IF(BZ1459&gt;25,4,IF(BZ1459&gt;18,3,IF(BZ1459&gt;12,2,IF(BZ1459&gt;4,1,0))))-BX1459-2+1</f>
        <v/>
      </c>
      <c r="CE1459" s="30" t="n"/>
      <c r="CF1459" s="169">
        <f>CD1459*CI1459</f>
        <v/>
      </c>
      <c r="CG1459" s="170">
        <f>F1459-BY1459+1</f>
        <v/>
      </c>
      <c r="CH1459" s="169">
        <f>CE1459*16</f>
        <v/>
      </c>
      <c r="CI1459" s="171">
        <f>VLOOKUP(A1459,[1]DATA!$A$6:$AI$331,34,0)</f>
        <v/>
      </c>
      <c r="CJ1459" s="172">
        <f>VLOOKUP(A1459,[2]CHAMCONG!A$7:CI$333,79,0)</f>
        <v/>
      </c>
      <c r="CK1459" s="173">
        <f>CJ1459-CA1459</f>
        <v/>
      </c>
    </row>
    <row r="1460">
      <c r="A1460" s="69" t="n"/>
      <c r="B1460" s="70" t="n"/>
      <c r="C1460" s="77" t="n"/>
      <c r="D1460" s="84" t="n"/>
      <c r="E1460" s="69" t="n"/>
      <c r="F1460" s="69" t="n"/>
      <c r="G1460" s="73" t="n"/>
      <c r="H1460" s="73" t="n"/>
      <c r="I1460" s="75" t="n"/>
      <c r="J1460" s="75" t="n"/>
      <c r="K1460" s="73" t="n"/>
      <c r="L1460" s="73" t="n"/>
      <c r="M1460" s="73" t="n"/>
      <c r="N1460" s="73" t="n"/>
      <c r="O1460" s="75" t="n"/>
      <c r="P1460" s="75" t="n"/>
      <c r="Q1460" s="73" t="n"/>
      <c r="R1460" s="73" t="n"/>
      <c r="S1460" s="73" t="n"/>
      <c r="T1460" s="73" t="n"/>
      <c r="U1460" s="73" t="n"/>
      <c r="V1460" s="73" t="n"/>
      <c r="W1460" s="73" t="n"/>
      <c r="X1460" s="73" t="n"/>
      <c r="Y1460" s="73" t="n"/>
      <c r="Z1460" s="73" t="n"/>
      <c r="AA1460" s="73" t="n"/>
      <c r="AB1460" s="73" t="n"/>
      <c r="AC1460" s="73" t="n"/>
      <c r="AD1460" s="73" t="n"/>
      <c r="AE1460" s="73" t="n"/>
      <c r="AF1460" s="73" t="n"/>
      <c r="AG1460" s="73" t="n"/>
      <c r="AH1460" s="73" t="n"/>
      <c r="AI1460" s="73" t="n"/>
      <c r="AJ1460" s="73" t="n"/>
      <c r="AK1460" s="73" t="n"/>
      <c r="AL1460" s="73" t="n"/>
      <c r="AM1460" s="73" t="n"/>
      <c r="AN1460" s="73" t="n"/>
      <c r="AO1460" s="73" t="n"/>
      <c r="AP1460" s="73" t="n"/>
      <c r="AQ1460" s="73" t="n"/>
      <c r="AR1460" s="73" t="n"/>
      <c r="AS1460" s="73" t="n"/>
      <c r="AT1460" s="73" t="n"/>
      <c r="AU1460" s="73" t="n"/>
      <c r="AV1460" s="73" t="n"/>
      <c r="AW1460" s="73" t="n"/>
      <c r="AX1460" s="73" t="n"/>
      <c r="AY1460" s="73" t="n"/>
      <c r="AZ1460" s="73" t="n"/>
      <c r="BA1460" s="73" t="n"/>
      <c r="BB1460" s="73" t="n"/>
      <c r="BC1460" s="73" t="n"/>
      <c r="BD1460" s="73" t="n"/>
      <c r="BE1460" s="73" t="n"/>
      <c r="BF1460" s="73" t="n"/>
      <c r="BG1460" s="73" t="n"/>
      <c r="BH1460" s="73" t="n"/>
      <c r="BI1460" s="73" t="n"/>
      <c r="BJ1460" s="73" t="n"/>
      <c r="BK1460" s="73" t="n"/>
      <c r="BL1460" s="73" t="n"/>
      <c r="BM1460" s="73" t="n"/>
      <c r="BN1460" s="73" t="n"/>
      <c r="BO1460" s="73" t="n"/>
      <c r="BP1460" s="73" t="n"/>
      <c r="BQ1460" s="165">
        <f>COUNTIF($G1460:$BP1460,"a")+COUNTIF($G1460:$BP1460,"r0,a5")/2+COUNTIF($G1460:$BP1460,"p5,a5")/2</f>
        <v/>
      </c>
      <c r="BR1460" s="165">
        <f>COUNTIF($G1460:$BP1460,"d")+COUNTIF($G1460:$BP1460,"r0,d5")/2+COUNTIF($G1460:$BP1460,"p5,d5")/2</f>
        <v/>
      </c>
      <c r="BS1460" s="165">
        <f>COUNTIF($G1460:$BP1460,"b")+COUNTIF($G1460:$BP1460,"r0,b5")/2+COUNTIF($G1460:$BP1460,"p5,b5")/2</f>
        <v/>
      </c>
      <c r="BT1460" s="165">
        <f>COUNTIF($G1460:$BP1460,"c")+COUNTIF($G1460:$BP1460,"r0,c5")/2+COUNTIF($G1460:$BP1460,"p5,c5")/2</f>
        <v/>
      </c>
      <c r="BU1460" s="165">
        <f>COUNTIF($G1460:$BP1460,"KH")+COUNTIF($G1460:$BP1460,"TL")+COUNTIF($G1460:$BP1460,"L")</f>
        <v/>
      </c>
      <c r="BV1460" s="165" t="n"/>
      <c r="BW1460" s="165">
        <f>COUNTIF($G1460:$BP1460,"hh")</f>
        <v/>
      </c>
      <c r="BX1460" s="165">
        <f>COUNTIF($G1460:$BP1460,"nt7")</f>
        <v/>
      </c>
      <c r="BY1460" s="165">
        <f>COUNTIF($G1460:$BP1460,"P")+COUNTIF($G1460:$BP1460,"p5,a5")/2+COUNTIF($G1460:$BP1460,"p5,b5")/2+COUNTIF($G1460:$BP1460,"p5,c5")/2+COUNTIF($G1460:$BP1460,"p5,d5")/2</f>
        <v/>
      </c>
      <c r="BZ1460" s="166">
        <f>SUBTOTAL(9,BQ1460:BY1460)</f>
        <v/>
      </c>
      <c r="CA1460" s="167">
        <f>SUM(J1460,L1460,N1460,P1460,R1460,T1460,X1460,Z1460,AB1460,AD1460,AF1460,AH1460,AL1460,AN1460,AP1460,AR1460,AT1460,AV1460,AZ1460,BB1460,BD1460,BF1460,BH1460,BP1460)</f>
        <v/>
      </c>
      <c r="CB1460" s="168">
        <f>SUM(H1460,V1460,AJ1460,AX1460,BL1460)</f>
        <v/>
      </c>
      <c r="CC1460" s="24">
        <f>SUM(BJ1460,BN1460)</f>
        <v/>
      </c>
      <c r="CD1460" s="169">
        <f>IF(BZ1460&gt;25,4,IF(BZ1460&gt;18,3,IF(BZ1460&gt;12,2,IF(BZ1460&gt;4,1,0))))-BX1460-2+1</f>
        <v/>
      </c>
      <c r="CE1460" s="30" t="n"/>
      <c r="CF1460" s="169">
        <f>CD1460*CI1460</f>
        <v/>
      </c>
      <c r="CG1460" s="170">
        <f>F1460-BY1460+1</f>
        <v/>
      </c>
      <c r="CH1460" s="169">
        <f>CE1460*16</f>
        <v/>
      </c>
      <c r="CI1460" s="171">
        <f>VLOOKUP(A1460,[1]DATA!$A$6:$AI$331,34,0)</f>
        <v/>
      </c>
      <c r="CJ1460" s="172">
        <f>VLOOKUP(A1460,[2]CHAMCONG!A$7:CI$333,79,0)</f>
        <v/>
      </c>
      <c r="CK1460" s="173">
        <f>CJ1460-CA1460</f>
        <v/>
      </c>
    </row>
    <row r="1461">
      <c r="A1461" s="69" t="n"/>
      <c r="B1461" s="70" t="n"/>
      <c r="C1461" s="77" t="n"/>
      <c r="D1461" s="84" t="n"/>
      <c r="E1461" s="69" t="n"/>
      <c r="F1461" s="69" t="n"/>
      <c r="G1461" s="73" t="n"/>
      <c r="H1461" s="73" t="n"/>
      <c r="I1461" s="75" t="n"/>
      <c r="J1461" s="75" t="n"/>
      <c r="K1461" s="73" t="n"/>
      <c r="L1461" s="73" t="n"/>
      <c r="M1461" s="73" t="n"/>
      <c r="N1461" s="73" t="n"/>
      <c r="O1461" s="75" t="n"/>
      <c r="P1461" s="75" t="n"/>
      <c r="Q1461" s="73" t="n"/>
      <c r="R1461" s="73" t="n"/>
      <c r="S1461" s="73" t="n"/>
      <c r="T1461" s="73" t="n"/>
      <c r="U1461" s="73" t="n"/>
      <c r="V1461" s="73" t="n"/>
      <c r="W1461" s="73" t="n"/>
      <c r="X1461" s="73" t="n"/>
      <c r="Y1461" s="73" t="n"/>
      <c r="Z1461" s="73" t="n"/>
      <c r="AA1461" s="73" t="n"/>
      <c r="AB1461" s="73" t="n"/>
      <c r="AC1461" s="73" t="n"/>
      <c r="AD1461" s="73" t="n"/>
      <c r="AE1461" s="73" t="n"/>
      <c r="AF1461" s="73" t="n"/>
      <c r="AG1461" s="73" t="n"/>
      <c r="AH1461" s="73" t="n"/>
      <c r="AI1461" s="73" t="n"/>
      <c r="AJ1461" s="73" t="n"/>
      <c r="AK1461" s="73" t="n"/>
      <c r="AL1461" s="73" t="n"/>
      <c r="AM1461" s="73" t="n"/>
      <c r="AN1461" s="73" t="n"/>
      <c r="AO1461" s="73" t="n"/>
      <c r="AP1461" s="73" t="n"/>
      <c r="AQ1461" s="73" t="n"/>
      <c r="AR1461" s="73" t="n"/>
      <c r="AS1461" s="73" t="n"/>
      <c r="AT1461" s="73" t="n"/>
      <c r="AU1461" s="73" t="n"/>
      <c r="AV1461" s="73" t="n"/>
      <c r="AW1461" s="73" t="n"/>
      <c r="AX1461" s="73" t="n"/>
      <c r="AY1461" s="73" t="n"/>
      <c r="AZ1461" s="73" t="n"/>
      <c r="BA1461" s="73" t="n"/>
      <c r="BB1461" s="73" t="n"/>
      <c r="BC1461" s="73" t="n"/>
      <c r="BD1461" s="73" t="n"/>
      <c r="BE1461" s="73" t="n"/>
      <c r="BF1461" s="73" t="n"/>
      <c r="BG1461" s="73" t="n"/>
      <c r="BH1461" s="73" t="n"/>
      <c r="BI1461" s="73" t="n"/>
      <c r="BJ1461" s="73" t="n"/>
      <c r="BK1461" s="73" t="n"/>
      <c r="BL1461" s="73" t="n"/>
      <c r="BM1461" s="73" t="n"/>
      <c r="BN1461" s="73" t="n"/>
      <c r="BO1461" s="73" t="n"/>
      <c r="BP1461" s="73" t="n"/>
      <c r="BQ1461" s="165">
        <f>COUNTIF($G1461:$BP1461,"a")+COUNTIF($G1461:$BP1461,"r0,a5")/2+COUNTIF($G1461:$BP1461,"p5,a5")/2</f>
        <v/>
      </c>
      <c r="BR1461" s="165">
        <f>COUNTIF($G1461:$BP1461,"d")+COUNTIF($G1461:$BP1461,"r0,d5")/2+COUNTIF($G1461:$BP1461,"p5,d5")/2</f>
        <v/>
      </c>
      <c r="BS1461" s="165">
        <f>COUNTIF($G1461:$BP1461,"b")+COUNTIF($G1461:$BP1461,"r0,b5")/2+COUNTIF($G1461:$BP1461,"p5,b5")/2</f>
        <v/>
      </c>
      <c r="BT1461" s="165">
        <f>COUNTIF($G1461:$BP1461,"c")+COUNTIF($G1461:$BP1461,"r0,c5")/2+COUNTIF($G1461:$BP1461,"p5,c5")/2</f>
        <v/>
      </c>
      <c r="BU1461" s="165">
        <f>COUNTIF($G1461:$BP1461,"KH")+COUNTIF($G1461:$BP1461,"TL")+COUNTIF($G1461:$BP1461,"L")</f>
        <v/>
      </c>
      <c r="BV1461" s="165" t="n"/>
      <c r="BW1461" s="165">
        <f>COUNTIF($G1461:$BP1461,"hh")</f>
        <v/>
      </c>
      <c r="BX1461" s="165">
        <f>COUNTIF($G1461:$BP1461,"nt7")</f>
        <v/>
      </c>
      <c r="BY1461" s="165">
        <f>COUNTIF($G1461:$BP1461,"P")+COUNTIF($G1461:$BP1461,"p5,a5")/2+COUNTIF($G1461:$BP1461,"p5,b5")/2+COUNTIF($G1461:$BP1461,"p5,c5")/2+COUNTIF($G1461:$BP1461,"p5,d5")/2</f>
        <v/>
      </c>
      <c r="BZ1461" s="166">
        <f>SUBTOTAL(9,BQ1461:BY1461)</f>
        <v/>
      </c>
      <c r="CA1461" s="167">
        <f>SUM(J1461,L1461,N1461,P1461,R1461,T1461,X1461,Z1461,AB1461,AD1461,AF1461,AH1461,AL1461,AN1461,AP1461,AR1461,AT1461,AV1461,AZ1461,BB1461,BD1461,BF1461,BH1461,BP1461)</f>
        <v/>
      </c>
      <c r="CB1461" s="168">
        <f>SUM(H1461,V1461,AJ1461,AX1461,BL1461)</f>
        <v/>
      </c>
      <c r="CC1461" s="24">
        <f>SUM(BJ1461,BN1461)</f>
        <v/>
      </c>
      <c r="CD1461" s="169">
        <f>IF(BZ1461&gt;25,4,IF(BZ1461&gt;18,3,IF(BZ1461&gt;12,2,IF(BZ1461&gt;4,1,0))))-BX1461-2+1</f>
        <v/>
      </c>
      <c r="CE1461" s="30" t="n"/>
      <c r="CF1461" s="169">
        <f>CD1461*CI1461</f>
        <v/>
      </c>
      <c r="CG1461" s="170">
        <f>F1461-BY1461+1</f>
        <v/>
      </c>
      <c r="CH1461" s="169">
        <f>CE1461*16</f>
        <v/>
      </c>
      <c r="CI1461" s="171">
        <f>VLOOKUP(A1461,[1]DATA!$A$6:$AI$331,34,0)</f>
        <v/>
      </c>
      <c r="CJ1461" s="172">
        <f>VLOOKUP(A1461,[2]CHAMCONG!A$7:CI$333,79,0)</f>
        <v/>
      </c>
      <c r="CK1461" s="173">
        <f>CJ1461-CA1461</f>
        <v/>
      </c>
    </row>
    <row r="1462">
      <c r="A1462" s="69" t="n"/>
      <c r="B1462" s="70" t="n"/>
      <c r="C1462" s="77" t="n"/>
      <c r="D1462" s="84" t="n"/>
      <c r="E1462" s="69" t="n"/>
      <c r="F1462" s="69" t="n"/>
      <c r="G1462" s="73" t="n"/>
      <c r="H1462" s="73" t="n"/>
      <c r="I1462" s="75" t="n"/>
      <c r="J1462" s="75" t="n"/>
      <c r="K1462" s="73" t="n"/>
      <c r="L1462" s="73" t="n"/>
      <c r="M1462" s="73" t="n"/>
      <c r="N1462" s="73" t="n"/>
      <c r="O1462" s="75" t="n"/>
      <c r="P1462" s="75" t="n"/>
      <c r="Q1462" s="73" t="n"/>
      <c r="R1462" s="73" t="n"/>
      <c r="S1462" s="73" t="n"/>
      <c r="T1462" s="73" t="n"/>
      <c r="U1462" s="73" t="n"/>
      <c r="V1462" s="73" t="n"/>
      <c r="W1462" s="73" t="n"/>
      <c r="X1462" s="73" t="n"/>
      <c r="Y1462" s="73" t="n"/>
      <c r="Z1462" s="73" t="n"/>
      <c r="AA1462" s="73" t="n"/>
      <c r="AB1462" s="73" t="n"/>
      <c r="AC1462" s="73" t="n"/>
      <c r="AD1462" s="73" t="n"/>
      <c r="AE1462" s="73" t="n"/>
      <c r="AF1462" s="73" t="n"/>
      <c r="AG1462" s="73" t="n"/>
      <c r="AH1462" s="73" t="n"/>
      <c r="AI1462" s="73" t="n"/>
      <c r="AJ1462" s="73" t="n"/>
      <c r="AK1462" s="73" t="n"/>
      <c r="AL1462" s="73" t="n"/>
      <c r="AM1462" s="73" t="n"/>
      <c r="AN1462" s="73" t="n"/>
      <c r="AO1462" s="73" t="n"/>
      <c r="AP1462" s="73" t="n"/>
      <c r="AQ1462" s="73" t="n"/>
      <c r="AR1462" s="73" t="n"/>
      <c r="AS1462" s="73" t="n"/>
      <c r="AT1462" s="73" t="n"/>
      <c r="AU1462" s="73" t="n"/>
      <c r="AV1462" s="73" t="n"/>
      <c r="AW1462" s="73" t="n"/>
      <c r="AX1462" s="73" t="n"/>
      <c r="AY1462" s="73" t="n"/>
      <c r="AZ1462" s="73" t="n"/>
      <c r="BA1462" s="73" t="n"/>
      <c r="BB1462" s="73" t="n"/>
      <c r="BC1462" s="73" t="n"/>
      <c r="BD1462" s="73" t="n"/>
      <c r="BE1462" s="73" t="n"/>
      <c r="BF1462" s="73" t="n"/>
      <c r="BG1462" s="73" t="n"/>
      <c r="BH1462" s="73" t="n"/>
      <c r="BI1462" s="73" t="n"/>
      <c r="BJ1462" s="73" t="n"/>
      <c r="BK1462" s="73" t="n"/>
      <c r="BL1462" s="73" t="n"/>
      <c r="BM1462" s="73" t="n"/>
      <c r="BN1462" s="73" t="n"/>
      <c r="BO1462" s="73" t="n"/>
      <c r="BP1462" s="73" t="n"/>
      <c r="BQ1462" s="165">
        <f>COUNTIF($G1462:$BP1462,"a")+COUNTIF($G1462:$BP1462,"r0,a5")/2+COUNTIF($G1462:$BP1462,"p5,a5")/2</f>
        <v/>
      </c>
      <c r="BR1462" s="165">
        <f>COUNTIF($G1462:$BP1462,"d")+COUNTIF($G1462:$BP1462,"r0,d5")/2+COUNTIF($G1462:$BP1462,"p5,d5")/2</f>
        <v/>
      </c>
      <c r="BS1462" s="165">
        <f>COUNTIF($G1462:$BP1462,"b")+COUNTIF($G1462:$BP1462,"r0,b5")/2+COUNTIF($G1462:$BP1462,"p5,b5")/2</f>
        <v/>
      </c>
      <c r="BT1462" s="165">
        <f>COUNTIF($G1462:$BP1462,"c")+COUNTIF($G1462:$BP1462,"r0,c5")/2+COUNTIF($G1462:$BP1462,"p5,c5")/2</f>
        <v/>
      </c>
      <c r="BU1462" s="165">
        <f>COUNTIF($G1462:$BP1462,"KH")+COUNTIF($G1462:$BP1462,"TL")+COUNTIF($G1462:$BP1462,"L")</f>
        <v/>
      </c>
      <c r="BV1462" s="165" t="n"/>
      <c r="BW1462" s="165">
        <f>COUNTIF($G1462:$BP1462,"hh")</f>
        <v/>
      </c>
      <c r="BX1462" s="165">
        <f>COUNTIF($G1462:$BP1462,"nt7")</f>
        <v/>
      </c>
      <c r="BY1462" s="165">
        <f>COUNTIF($G1462:$BP1462,"P")+COUNTIF($G1462:$BP1462,"p5,a5")/2+COUNTIF($G1462:$BP1462,"p5,b5")/2+COUNTIF($G1462:$BP1462,"p5,c5")/2+COUNTIF($G1462:$BP1462,"p5,d5")/2</f>
        <v/>
      </c>
      <c r="BZ1462" s="166">
        <f>SUBTOTAL(9,BQ1462:BY1462)</f>
        <v/>
      </c>
      <c r="CA1462" s="167">
        <f>SUM(J1462,L1462,N1462,P1462,R1462,T1462,X1462,Z1462,AB1462,AD1462,AF1462,AH1462,AL1462,AN1462,AP1462,AR1462,AT1462,AV1462,AZ1462,BB1462,BD1462,BF1462,BH1462,BP1462)</f>
        <v/>
      </c>
      <c r="CB1462" s="168">
        <f>SUM(H1462,V1462,AJ1462,AX1462,BL1462)</f>
        <v/>
      </c>
      <c r="CC1462" s="24">
        <f>SUM(BJ1462,BN1462)</f>
        <v/>
      </c>
      <c r="CD1462" s="169">
        <f>IF(BZ1462&gt;25,4,IF(BZ1462&gt;18,3,IF(BZ1462&gt;12,2,IF(BZ1462&gt;4,1,0))))-BX1462-2+1</f>
        <v/>
      </c>
      <c r="CE1462" s="30" t="n"/>
      <c r="CF1462" s="169">
        <f>CD1462*CI1462</f>
        <v/>
      </c>
      <c r="CG1462" s="170">
        <f>F1462-BY1462+1</f>
        <v/>
      </c>
      <c r="CH1462" s="169">
        <f>CE1462*16</f>
        <v/>
      </c>
      <c r="CI1462" s="171">
        <f>VLOOKUP(A1462,[1]DATA!$A$6:$AI$331,34,0)</f>
        <v/>
      </c>
      <c r="CJ1462" s="172">
        <f>VLOOKUP(A1462,[2]CHAMCONG!A$7:CI$333,79,0)</f>
        <v/>
      </c>
      <c r="CK1462" s="173">
        <f>CJ1462-CA1462</f>
        <v/>
      </c>
    </row>
    <row r="1463">
      <c r="A1463" s="69" t="n"/>
      <c r="B1463" s="70" t="n"/>
      <c r="C1463" s="77" t="n"/>
      <c r="D1463" s="84" t="n"/>
      <c r="E1463" s="69" t="n"/>
      <c r="F1463" s="69" t="n"/>
      <c r="G1463" s="73" t="n"/>
      <c r="H1463" s="73" t="n"/>
      <c r="I1463" s="75" t="n"/>
      <c r="J1463" s="75" t="n"/>
      <c r="K1463" s="73" t="n"/>
      <c r="L1463" s="73" t="n"/>
      <c r="M1463" s="73" t="n"/>
      <c r="N1463" s="73" t="n"/>
      <c r="O1463" s="75" t="n"/>
      <c r="P1463" s="75" t="n"/>
      <c r="Q1463" s="73" t="n"/>
      <c r="R1463" s="73" t="n"/>
      <c r="S1463" s="73" t="n"/>
      <c r="T1463" s="73" t="n"/>
      <c r="U1463" s="73" t="n"/>
      <c r="V1463" s="73" t="n"/>
      <c r="W1463" s="73" t="n"/>
      <c r="X1463" s="73" t="n"/>
      <c r="Y1463" s="73" t="n"/>
      <c r="Z1463" s="73" t="n"/>
      <c r="AA1463" s="73" t="n"/>
      <c r="AB1463" s="73" t="n"/>
      <c r="AC1463" s="73" t="n"/>
      <c r="AD1463" s="73" t="n"/>
      <c r="AE1463" s="73" t="n"/>
      <c r="AF1463" s="73" t="n"/>
      <c r="AG1463" s="73" t="n"/>
      <c r="AH1463" s="73" t="n"/>
      <c r="AI1463" s="73" t="n"/>
      <c r="AJ1463" s="73" t="n"/>
      <c r="AK1463" s="73" t="n"/>
      <c r="AL1463" s="73" t="n"/>
      <c r="AM1463" s="73" t="n"/>
      <c r="AN1463" s="73" t="n"/>
      <c r="AO1463" s="73" t="n"/>
      <c r="AP1463" s="73" t="n"/>
      <c r="AQ1463" s="73" t="n"/>
      <c r="AR1463" s="73" t="n"/>
      <c r="AS1463" s="73" t="n"/>
      <c r="AT1463" s="73" t="n"/>
      <c r="AU1463" s="73" t="n"/>
      <c r="AV1463" s="73" t="n"/>
      <c r="AW1463" s="73" t="n"/>
      <c r="AX1463" s="73" t="n"/>
      <c r="AY1463" s="73" t="n"/>
      <c r="AZ1463" s="73" t="n"/>
      <c r="BA1463" s="73" t="n"/>
      <c r="BB1463" s="73" t="n"/>
      <c r="BC1463" s="73" t="n"/>
      <c r="BD1463" s="73" t="n"/>
      <c r="BE1463" s="73" t="n"/>
      <c r="BF1463" s="73" t="n"/>
      <c r="BG1463" s="73" t="n"/>
      <c r="BH1463" s="73" t="n"/>
      <c r="BI1463" s="73" t="n"/>
      <c r="BJ1463" s="73" t="n"/>
      <c r="BK1463" s="73" t="n"/>
      <c r="BL1463" s="73" t="n"/>
      <c r="BM1463" s="73" t="n"/>
      <c r="BN1463" s="73" t="n"/>
      <c r="BO1463" s="73" t="n"/>
      <c r="BP1463" s="73" t="n"/>
      <c r="BQ1463" s="165">
        <f>COUNTIF($G1463:$BP1463,"a")+COUNTIF($G1463:$BP1463,"r0,a5")/2+COUNTIF($G1463:$BP1463,"p5,a5")/2</f>
        <v/>
      </c>
      <c r="BR1463" s="165">
        <f>COUNTIF($G1463:$BP1463,"d")+COUNTIF($G1463:$BP1463,"r0,d5")/2+COUNTIF($G1463:$BP1463,"p5,d5")/2</f>
        <v/>
      </c>
      <c r="BS1463" s="165">
        <f>COUNTIF($G1463:$BP1463,"b")+COUNTIF($G1463:$BP1463,"r0,b5")/2+COUNTIF($G1463:$BP1463,"p5,b5")/2</f>
        <v/>
      </c>
      <c r="BT1463" s="165">
        <f>COUNTIF($G1463:$BP1463,"c")+COUNTIF($G1463:$BP1463,"r0,c5")/2+COUNTIF($G1463:$BP1463,"p5,c5")/2</f>
        <v/>
      </c>
      <c r="BU1463" s="165">
        <f>COUNTIF($G1463:$BP1463,"KH")+COUNTIF($G1463:$BP1463,"TL")+COUNTIF($G1463:$BP1463,"L")</f>
        <v/>
      </c>
      <c r="BV1463" s="165" t="n"/>
      <c r="BW1463" s="165">
        <f>COUNTIF($G1463:$BP1463,"hh")</f>
        <v/>
      </c>
      <c r="BX1463" s="165">
        <f>COUNTIF($G1463:$BP1463,"nt7")</f>
        <v/>
      </c>
      <c r="BY1463" s="165">
        <f>COUNTIF($G1463:$BP1463,"P")+COUNTIF($G1463:$BP1463,"p5,a5")/2+COUNTIF($G1463:$BP1463,"p5,b5")/2+COUNTIF($G1463:$BP1463,"p5,c5")/2+COUNTIF($G1463:$BP1463,"p5,d5")/2</f>
        <v/>
      </c>
      <c r="BZ1463" s="166">
        <f>SUBTOTAL(9,BQ1463:BY1463)</f>
        <v/>
      </c>
      <c r="CA1463" s="167">
        <f>SUM(J1463,L1463,N1463,P1463,R1463,T1463,X1463,Z1463,AB1463,AD1463,AF1463,AH1463,AL1463,AN1463,AP1463,AR1463,AT1463,AV1463,AZ1463,BB1463,BD1463,BF1463,BH1463,BP1463)</f>
        <v/>
      </c>
      <c r="CB1463" s="168">
        <f>SUM(H1463,V1463,AJ1463,AX1463,BL1463)</f>
        <v/>
      </c>
      <c r="CC1463" s="24">
        <f>SUM(BJ1463,BN1463)</f>
        <v/>
      </c>
      <c r="CD1463" s="169">
        <f>IF(BZ1463&gt;25,4,IF(BZ1463&gt;18,3,IF(BZ1463&gt;12,2,IF(BZ1463&gt;4,1,0))))-BX1463-2+1</f>
        <v/>
      </c>
      <c r="CE1463" s="30" t="n"/>
      <c r="CF1463" s="169">
        <f>CD1463*CI1463</f>
        <v/>
      </c>
      <c r="CG1463" s="170">
        <f>F1463-BY1463+1</f>
        <v/>
      </c>
      <c r="CH1463" s="169">
        <f>CE1463*16</f>
        <v/>
      </c>
      <c r="CI1463" s="171">
        <f>VLOOKUP(A1463,[1]DATA!$A$6:$AI$331,34,0)</f>
        <v/>
      </c>
      <c r="CJ1463" s="172">
        <f>VLOOKUP(A1463,[2]CHAMCONG!A$7:CI$333,79,0)</f>
        <v/>
      </c>
      <c r="CK1463" s="173">
        <f>CJ1463-CA1463</f>
        <v/>
      </c>
    </row>
    <row r="1464">
      <c r="A1464" s="69" t="n"/>
      <c r="B1464" s="70" t="n"/>
      <c r="C1464" s="77" t="n"/>
      <c r="D1464" s="84" t="n"/>
      <c r="E1464" s="69" t="n"/>
      <c r="F1464" s="69" t="n"/>
      <c r="G1464" s="73" t="n"/>
      <c r="H1464" s="73" t="n"/>
      <c r="I1464" s="75" t="n"/>
      <c r="J1464" s="75" t="n"/>
      <c r="K1464" s="73" t="n"/>
      <c r="L1464" s="73" t="n"/>
      <c r="M1464" s="73" t="n"/>
      <c r="N1464" s="73" t="n"/>
      <c r="O1464" s="75" t="n"/>
      <c r="P1464" s="75" t="n"/>
      <c r="Q1464" s="73" t="n"/>
      <c r="R1464" s="73" t="n"/>
      <c r="S1464" s="73" t="n"/>
      <c r="T1464" s="73" t="n"/>
      <c r="U1464" s="73" t="n"/>
      <c r="V1464" s="73" t="n"/>
      <c r="W1464" s="73" t="n"/>
      <c r="X1464" s="73" t="n"/>
      <c r="Y1464" s="73" t="n"/>
      <c r="Z1464" s="73" t="n"/>
      <c r="AA1464" s="73" t="n"/>
      <c r="AB1464" s="73" t="n"/>
      <c r="AC1464" s="73" t="n"/>
      <c r="AD1464" s="73" t="n"/>
      <c r="AE1464" s="73" t="n"/>
      <c r="AF1464" s="73" t="n"/>
      <c r="AG1464" s="73" t="n"/>
      <c r="AH1464" s="73" t="n"/>
      <c r="AI1464" s="73" t="n"/>
      <c r="AJ1464" s="73" t="n"/>
      <c r="AK1464" s="73" t="n"/>
      <c r="AL1464" s="73" t="n"/>
      <c r="AM1464" s="73" t="n"/>
      <c r="AN1464" s="73" t="n"/>
      <c r="AO1464" s="73" t="n"/>
      <c r="AP1464" s="73" t="n"/>
      <c r="AQ1464" s="73" t="n"/>
      <c r="AR1464" s="73" t="n"/>
      <c r="AS1464" s="73" t="n"/>
      <c r="AT1464" s="73" t="n"/>
      <c r="AU1464" s="73" t="n"/>
      <c r="AV1464" s="73" t="n"/>
      <c r="AW1464" s="73" t="n"/>
      <c r="AX1464" s="73" t="n"/>
      <c r="AY1464" s="73" t="n"/>
      <c r="AZ1464" s="73" t="n"/>
      <c r="BA1464" s="73" t="n"/>
      <c r="BB1464" s="73" t="n"/>
      <c r="BC1464" s="73" t="n"/>
      <c r="BD1464" s="73" t="n"/>
      <c r="BE1464" s="73" t="n"/>
      <c r="BF1464" s="73" t="n"/>
      <c r="BG1464" s="73" t="n"/>
      <c r="BH1464" s="73" t="n"/>
      <c r="BI1464" s="73" t="n"/>
      <c r="BJ1464" s="73" t="n"/>
      <c r="BK1464" s="73" t="n"/>
      <c r="BL1464" s="73" t="n"/>
      <c r="BM1464" s="73" t="n"/>
      <c r="BN1464" s="73" t="n"/>
      <c r="BO1464" s="73" t="n"/>
      <c r="BP1464" s="73" t="n"/>
      <c r="BQ1464" s="165">
        <f>COUNTIF($G1464:$BP1464,"a")+COUNTIF($G1464:$BP1464,"r0,a5")/2+COUNTIF($G1464:$BP1464,"p5,a5")/2</f>
        <v/>
      </c>
      <c r="BR1464" s="165">
        <f>COUNTIF($G1464:$BP1464,"d")+COUNTIF($G1464:$BP1464,"r0,d5")/2+COUNTIF($G1464:$BP1464,"p5,d5")/2</f>
        <v/>
      </c>
      <c r="BS1464" s="165">
        <f>COUNTIF($G1464:$BP1464,"b")+COUNTIF($G1464:$BP1464,"r0,b5")/2+COUNTIF($G1464:$BP1464,"p5,b5")/2</f>
        <v/>
      </c>
      <c r="BT1464" s="165">
        <f>COUNTIF($G1464:$BP1464,"c")+COUNTIF($G1464:$BP1464,"r0,c5")/2+COUNTIF($G1464:$BP1464,"p5,c5")/2</f>
        <v/>
      </c>
      <c r="BU1464" s="165">
        <f>COUNTIF($G1464:$BP1464,"KH")+COUNTIF($G1464:$BP1464,"TL")+COUNTIF($G1464:$BP1464,"L")</f>
        <v/>
      </c>
      <c r="BV1464" s="165" t="n"/>
      <c r="BW1464" s="165">
        <f>COUNTIF($G1464:$BP1464,"hh")</f>
        <v/>
      </c>
      <c r="BX1464" s="165">
        <f>COUNTIF($G1464:$BP1464,"nt7")</f>
        <v/>
      </c>
      <c r="BY1464" s="165">
        <f>COUNTIF($G1464:$BP1464,"P")+COUNTIF($G1464:$BP1464,"p5,a5")/2+COUNTIF($G1464:$BP1464,"p5,b5")/2+COUNTIF($G1464:$BP1464,"p5,c5")/2+COUNTIF($G1464:$BP1464,"p5,d5")/2</f>
        <v/>
      </c>
      <c r="BZ1464" s="166">
        <f>SUBTOTAL(9,BQ1464:BY1464)</f>
        <v/>
      </c>
      <c r="CA1464" s="167">
        <f>SUM(J1464,L1464,N1464,P1464,R1464,T1464,X1464,Z1464,AB1464,AD1464,AF1464,AH1464,AL1464,AN1464,AP1464,AR1464,AT1464,AV1464,AZ1464,BB1464,BD1464,BF1464,BH1464,BP1464)</f>
        <v/>
      </c>
      <c r="CB1464" s="168">
        <f>SUM(H1464,V1464,AJ1464,AX1464,BL1464)</f>
        <v/>
      </c>
      <c r="CC1464" s="24">
        <f>SUM(BJ1464,BN1464)</f>
        <v/>
      </c>
      <c r="CD1464" s="169">
        <f>IF(BZ1464&gt;25,4,IF(BZ1464&gt;18,3,IF(BZ1464&gt;12,2,IF(BZ1464&gt;4,1,0))))-BX1464-2+1</f>
        <v/>
      </c>
      <c r="CE1464" s="30" t="n"/>
      <c r="CF1464" s="169">
        <f>CD1464*CI1464</f>
        <v/>
      </c>
      <c r="CG1464" s="170">
        <f>F1464-BY1464+1</f>
        <v/>
      </c>
      <c r="CH1464" s="169">
        <f>CE1464*16</f>
        <v/>
      </c>
      <c r="CI1464" s="171">
        <f>VLOOKUP(A1464,[1]DATA!$A$6:$AI$331,34,0)</f>
        <v/>
      </c>
      <c r="CJ1464" s="172">
        <f>VLOOKUP(A1464,[2]CHAMCONG!A$7:CI$333,79,0)</f>
        <v/>
      </c>
      <c r="CK1464" s="173">
        <f>CJ1464-CA1464</f>
        <v/>
      </c>
    </row>
    <row r="1465">
      <c r="A1465" s="69" t="n"/>
      <c r="B1465" s="70" t="n"/>
      <c r="C1465" s="77" t="n"/>
      <c r="D1465" s="84" t="n"/>
      <c r="E1465" s="69" t="n"/>
      <c r="F1465" s="69" t="n"/>
      <c r="G1465" s="73" t="n"/>
      <c r="H1465" s="73" t="n"/>
      <c r="I1465" s="75" t="n"/>
      <c r="J1465" s="75" t="n"/>
      <c r="K1465" s="73" t="n"/>
      <c r="L1465" s="73" t="n"/>
      <c r="M1465" s="73" t="n"/>
      <c r="N1465" s="73" t="n"/>
      <c r="O1465" s="75" t="n"/>
      <c r="P1465" s="75" t="n"/>
      <c r="Q1465" s="73" t="n"/>
      <c r="R1465" s="73" t="n"/>
      <c r="S1465" s="73" t="n"/>
      <c r="T1465" s="73" t="n"/>
      <c r="U1465" s="73" t="n"/>
      <c r="V1465" s="73" t="n"/>
      <c r="W1465" s="73" t="n"/>
      <c r="X1465" s="73" t="n"/>
      <c r="Y1465" s="73" t="n"/>
      <c r="Z1465" s="73" t="n"/>
      <c r="AA1465" s="73" t="n"/>
      <c r="AB1465" s="73" t="n"/>
      <c r="AC1465" s="73" t="n"/>
      <c r="AD1465" s="73" t="n"/>
      <c r="AE1465" s="73" t="n"/>
      <c r="AF1465" s="73" t="n"/>
      <c r="AG1465" s="73" t="n"/>
      <c r="AH1465" s="73" t="n"/>
      <c r="AI1465" s="73" t="n"/>
      <c r="AJ1465" s="73" t="n"/>
      <c r="AK1465" s="73" t="n"/>
      <c r="AL1465" s="73" t="n"/>
      <c r="AM1465" s="73" t="n"/>
      <c r="AN1465" s="73" t="n"/>
      <c r="AO1465" s="73" t="n"/>
      <c r="AP1465" s="73" t="n"/>
      <c r="AQ1465" s="73" t="n"/>
      <c r="AR1465" s="73" t="n"/>
      <c r="AS1465" s="73" t="n"/>
      <c r="AT1465" s="73" t="n"/>
      <c r="AU1465" s="73" t="n"/>
      <c r="AV1465" s="73" t="n"/>
      <c r="AW1465" s="73" t="n"/>
      <c r="AX1465" s="73" t="n"/>
      <c r="AY1465" s="73" t="n"/>
      <c r="AZ1465" s="73" t="n"/>
      <c r="BA1465" s="73" t="n"/>
      <c r="BB1465" s="73" t="n"/>
      <c r="BC1465" s="73" t="n"/>
      <c r="BD1465" s="73" t="n"/>
      <c r="BE1465" s="73" t="n"/>
      <c r="BF1465" s="73" t="n"/>
      <c r="BG1465" s="73" t="n"/>
      <c r="BH1465" s="73" t="n"/>
      <c r="BI1465" s="73" t="n"/>
      <c r="BJ1465" s="73" t="n"/>
      <c r="BK1465" s="73" t="n"/>
      <c r="BL1465" s="73" t="n"/>
      <c r="BM1465" s="73" t="n"/>
      <c r="BN1465" s="73" t="n"/>
      <c r="BO1465" s="73" t="n"/>
      <c r="BP1465" s="73" t="n"/>
      <c r="BQ1465" s="165">
        <f>COUNTIF($G1465:$BP1465,"a")+COUNTIF($G1465:$BP1465,"r0,a5")/2+COUNTIF($G1465:$BP1465,"p5,a5")/2</f>
        <v/>
      </c>
      <c r="BR1465" s="165">
        <f>COUNTIF($G1465:$BP1465,"d")+COUNTIF($G1465:$BP1465,"r0,d5")/2+COUNTIF($G1465:$BP1465,"p5,d5")/2</f>
        <v/>
      </c>
      <c r="BS1465" s="165">
        <f>COUNTIF($G1465:$BP1465,"b")+COUNTIF($G1465:$BP1465,"r0,b5")/2+COUNTIF($G1465:$BP1465,"p5,b5")/2</f>
        <v/>
      </c>
      <c r="BT1465" s="165">
        <f>COUNTIF($G1465:$BP1465,"c")+COUNTIF($G1465:$BP1465,"r0,c5")/2+COUNTIF($G1465:$BP1465,"p5,c5")/2</f>
        <v/>
      </c>
      <c r="BU1465" s="165">
        <f>COUNTIF($G1465:$BP1465,"KH")+COUNTIF($G1465:$BP1465,"TL")+COUNTIF($G1465:$BP1465,"L")</f>
        <v/>
      </c>
      <c r="BV1465" s="165" t="n"/>
      <c r="BW1465" s="165">
        <f>COUNTIF($G1465:$BP1465,"hh")</f>
        <v/>
      </c>
      <c r="BX1465" s="165">
        <f>COUNTIF($G1465:$BP1465,"nt7")</f>
        <v/>
      </c>
      <c r="BY1465" s="165">
        <f>COUNTIF($G1465:$BP1465,"P")+COUNTIF($G1465:$BP1465,"p5,a5")/2+COUNTIF($G1465:$BP1465,"p5,b5")/2+COUNTIF($G1465:$BP1465,"p5,c5")/2+COUNTIF($G1465:$BP1465,"p5,d5")/2</f>
        <v/>
      </c>
      <c r="BZ1465" s="166">
        <f>SUBTOTAL(9,BQ1465:BY1465)</f>
        <v/>
      </c>
      <c r="CA1465" s="167">
        <f>SUM(J1465,L1465,N1465,P1465,R1465,T1465,X1465,Z1465,AB1465,AD1465,AF1465,AH1465,AL1465,AN1465,AP1465,AR1465,AT1465,AV1465,AZ1465,BB1465,BD1465,BF1465,BH1465,BP1465)</f>
        <v/>
      </c>
      <c r="CB1465" s="168">
        <f>SUM(H1465,V1465,AJ1465,AX1465,BL1465)</f>
        <v/>
      </c>
      <c r="CC1465" s="24">
        <f>SUM(BJ1465,BN1465)</f>
        <v/>
      </c>
      <c r="CD1465" s="169">
        <f>IF(BZ1465&gt;25,4,IF(BZ1465&gt;18,3,IF(BZ1465&gt;12,2,IF(BZ1465&gt;4,1,0))))-BX1465-2+1</f>
        <v/>
      </c>
      <c r="CE1465" s="30" t="n"/>
      <c r="CF1465" s="169">
        <f>CD1465*CI1465</f>
        <v/>
      </c>
      <c r="CG1465" s="170">
        <f>F1465-BY1465+1</f>
        <v/>
      </c>
      <c r="CH1465" s="169">
        <f>CE1465*16</f>
        <v/>
      </c>
      <c r="CI1465" s="171">
        <f>VLOOKUP(A1465,[1]DATA!$A$6:$AI$331,34,0)</f>
        <v/>
      </c>
      <c r="CJ1465" s="172">
        <f>VLOOKUP(A1465,[2]CHAMCONG!A$7:CI$333,79,0)</f>
        <v/>
      </c>
      <c r="CK1465" s="173">
        <f>CJ1465-CA1465</f>
        <v/>
      </c>
    </row>
    <row r="1466">
      <c r="A1466" s="69" t="n"/>
      <c r="B1466" s="70" t="n"/>
      <c r="C1466" s="77" t="n"/>
      <c r="D1466" s="84" t="n"/>
      <c r="E1466" s="69" t="n"/>
      <c r="F1466" s="69" t="n"/>
      <c r="G1466" s="73" t="n"/>
      <c r="H1466" s="73" t="n"/>
      <c r="I1466" s="75" t="n"/>
      <c r="J1466" s="75" t="n"/>
      <c r="K1466" s="73" t="n"/>
      <c r="L1466" s="73" t="n"/>
      <c r="M1466" s="73" t="n"/>
      <c r="N1466" s="73" t="n"/>
      <c r="O1466" s="75" t="n"/>
      <c r="P1466" s="75" t="n"/>
      <c r="Q1466" s="73" t="n"/>
      <c r="R1466" s="73" t="n"/>
      <c r="S1466" s="73" t="n"/>
      <c r="T1466" s="73" t="n"/>
      <c r="U1466" s="73" t="n"/>
      <c r="V1466" s="73" t="n"/>
      <c r="W1466" s="73" t="n"/>
      <c r="X1466" s="73" t="n"/>
      <c r="Y1466" s="73" t="n"/>
      <c r="Z1466" s="73" t="n"/>
      <c r="AA1466" s="73" t="n"/>
      <c r="AB1466" s="73" t="n"/>
      <c r="AC1466" s="73" t="n"/>
      <c r="AD1466" s="73" t="n"/>
      <c r="AE1466" s="73" t="n"/>
      <c r="AF1466" s="73" t="n"/>
      <c r="AG1466" s="73" t="n"/>
      <c r="AH1466" s="73" t="n"/>
      <c r="AI1466" s="73" t="n"/>
      <c r="AJ1466" s="73" t="n"/>
      <c r="AK1466" s="73" t="n"/>
      <c r="AL1466" s="73" t="n"/>
      <c r="AM1466" s="73" t="n"/>
      <c r="AN1466" s="73" t="n"/>
      <c r="AO1466" s="73" t="n"/>
      <c r="AP1466" s="73" t="n"/>
      <c r="AQ1466" s="73" t="n"/>
      <c r="AR1466" s="73" t="n"/>
      <c r="AS1466" s="73" t="n"/>
      <c r="AT1466" s="73" t="n"/>
      <c r="AU1466" s="73" t="n"/>
      <c r="AV1466" s="73" t="n"/>
      <c r="AW1466" s="73" t="n"/>
      <c r="AX1466" s="73" t="n"/>
      <c r="AY1466" s="73" t="n"/>
      <c r="AZ1466" s="73" t="n"/>
      <c r="BA1466" s="73" t="n"/>
      <c r="BB1466" s="73" t="n"/>
      <c r="BC1466" s="73" t="n"/>
      <c r="BD1466" s="73" t="n"/>
      <c r="BE1466" s="73" t="n"/>
      <c r="BF1466" s="73" t="n"/>
      <c r="BG1466" s="73" t="n"/>
      <c r="BH1466" s="73" t="n"/>
      <c r="BI1466" s="73" t="n"/>
      <c r="BJ1466" s="73" t="n"/>
      <c r="BK1466" s="73" t="n"/>
      <c r="BL1466" s="73" t="n"/>
      <c r="BM1466" s="73" t="n"/>
      <c r="BN1466" s="73" t="n"/>
      <c r="BO1466" s="73" t="n"/>
      <c r="BP1466" s="73" t="n"/>
      <c r="BQ1466" s="165">
        <f>COUNTIF($G1466:$BP1466,"a")+COUNTIF($G1466:$BP1466,"r0,a5")/2+COUNTIF($G1466:$BP1466,"p5,a5")/2</f>
        <v/>
      </c>
      <c r="BR1466" s="165">
        <f>COUNTIF($G1466:$BP1466,"d")+COUNTIF($G1466:$BP1466,"r0,d5")/2+COUNTIF($G1466:$BP1466,"p5,d5")/2</f>
        <v/>
      </c>
      <c r="BS1466" s="165">
        <f>COUNTIF($G1466:$BP1466,"b")+COUNTIF($G1466:$BP1466,"r0,b5")/2+COUNTIF($G1466:$BP1466,"p5,b5")/2</f>
        <v/>
      </c>
      <c r="BT1466" s="165">
        <f>COUNTIF($G1466:$BP1466,"c")+COUNTIF($G1466:$BP1466,"r0,c5")/2+COUNTIF($G1466:$BP1466,"p5,c5")/2</f>
        <v/>
      </c>
      <c r="BU1466" s="165">
        <f>COUNTIF($G1466:$BP1466,"KH")+COUNTIF($G1466:$BP1466,"TL")+COUNTIF($G1466:$BP1466,"L")</f>
        <v/>
      </c>
      <c r="BV1466" s="165" t="n"/>
      <c r="BW1466" s="165">
        <f>COUNTIF($G1466:$BP1466,"hh")</f>
        <v/>
      </c>
      <c r="BX1466" s="165">
        <f>COUNTIF($G1466:$BP1466,"nt7")</f>
        <v/>
      </c>
      <c r="BY1466" s="165">
        <f>COUNTIF($G1466:$BP1466,"P")+COUNTIF($G1466:$BP1466,"p5,a5")/2+COUNTIF($G1466:$BP1466,"p5,b5")/2+COUNTIF($G1466:$BP1466,"p5,c5")/2+COUNTIF($G1466:$BP1466,"p5,d5")/2</f>
        <v/>
      </c>
      <c r="BZ1466" s="166">
        <f>SUBTOTAL(9,BQ1466:BY1466)</f>
        <v/>
      </c>
      <c r="CA1466" s="167">
        <f>SUM(J1466,L1466,N1466,P1466,R1466,T1466,X1466,Z1466,AB1466,AD1466,AF1466,AH1466,AL1466,AN1466,AP1466,AR1466,AT1466,AV1466,AZ1466,BB1466,BD1466,BF1466,BH1466,BP1466)</f>
        <v/>
      </c>
      <c r="CB1466" s="168">
        <f>SUM(H1466,V1466,AJ1466,AX1466,BL1466)</f>
        <v/>
      </c>
      <c r="CC1466" s="24">
        <f>SUM(BJ1466,BN1466)</f>
        <v/>
      </c>
      <c r="CD1466" s="169">
        <f>IF(BZ1466&gt;25,4,IF(BZ1466&gt;18,3,IF(BZ1466&gt;12,2,IF(BZ1466&gt;4,1,0))))-BX1466-2+1</f>
        <v/>
      </c>
      <c r="CE1466" s="30" t="n"/>
      <c r="CF1466" s="169">
        <f>CD1466*CI1466</f>
        <v/>
      </c>
      <c r="CG1466" s="170">
        <f>F1466-BY1466+1</f>
        <v/>
      </c>
      <c r="CH1466" s="169">
        <f>CE1466*16</f>
        <v/>
      </c>
      <c r="CI1466" s="171">
        <f>VLOOKUP(A1466,[1]DATA!$A$6:$AI$331,34,0)</f>
        <v/>
      </c>
      <c r="CJ1466" s="172">
        <f>VLOOKUP(A1466,[2]CHAMCONG!A$7:CI$333,79,0)</f>
        <v/>
      </c>
      <c r="CK1466" s="173">
        <f>CJ1466-CA1466</f>
        <v/>
      </c>
    </row>
    <row r="1467">
      <c r="A1467" s="69" t="n"/>
      <c r="B1467" s="70" t="n"/>
      <c r="C1467" s="77" t="n"/>
      <c r="D1467" s="84" t="n"/>
      <c r="E1467" s="69" t="n"/>
      <c r="F1467" s="69" t="n"/>
      <c r="G1467" s="73" t="n"/>
      <c r="H1467" s="73" t="n"/>
      <c r="I1467" s="75" t="n"/>
      <c r="J1467" s="75" t="n"/>
      <c r="K1467" s="73" t="n"/>
      <c r="L1467" s="73" t="n"/>
      <c r="M1467" s="73" t="n"/>
      <c r="N1467" s="73" t="n"/>
      <c r="O1467" s="75" t="n"/>
      <c r="P1467" s="75" t="n"/>
      <c r="Q1467" s="73" t="n"/>
      <c r="R1467" s="73" t="n"/>
      <c r="S1467" s="73" t="n"/>
      <c r="T1467" s="73" t="n"/>
      <c r="U1467" s="73" t="n"/>
      <c r="V1467" s="73" t="n"/>
      <c r="W1467" s="73" t="n"/>
      <c r="X1467" s="73" t="n"/>
      <c r="Y1467" s="73" t="n"/>
      <c r="Z1467" s="73" t="n"/>
      <c r="AA1467" s="73" t="n"/>
      <c r="AB1467" s="73" t="n"/>
      <c r="AC1467" s="73" t="n"/>
      <c r="AD1467" s="73" t="n"/>
      <c r="AE1467" s="73" t="n"/>
      <c r="AF1467" s="73" t="n"/>
      <c r="AG1467" s="73" t="n"/>
      <c r="AH1467" s="73" t="n"/>
      <c r="AI1467" s="73" t="n"/>
      <c r="AJ1467" s="73" t="n"/>
      <c r="AK1467" s="73" t="n"/>
      <c r="AL1467" s="73" t="n"/>
      <c r="AM1467" s="73" t="n"/>
      <c r="AN1467" s="73" t="n"/>
      <c r="AO1467" s="73" t="n"/>
      <c r="AP1467" s="73" t="n"/>
      <c r="AQ1467" s="73" t="n"/>
      <c r="AR1467" s="73" t="n"/>
      <c r="AS1467" s="73" t="n"/>
      <c r="AT1467" s="73" t="n"/>
      <c r="AU1467" s="73" t="n"/>
      <c r="AV1467" s="73" t="n"/>
      <c r="AW1467" s="73" t="n"/>
      <c r="AX1467" s="73" t="n"/>
      <c r="AY1467" s="73" t="n"/>
      <c r="AZ1467" s="73" t="n"/>
      <c r="BA1467" s="73" t="n"/>
      <c r="BB1467" s="73" t="n"/>
      <c r="BC1467" s="73" t="n"/>
      <c r="BD1467" s="73" t="n"/>
      <c r="BE1467" s="73" t="n"/>
      <c r="BF1467" s="73" t="n"/>
      <c r="BG1467" s="73" t="n"/>
      <c r="BH1467" s="73" t="n"/>
      <c r="BI1467" s="73" t="n"/>
      <c r="BJ1467" s="73" t="n"/>
      <c r="BK1467" s="73" t="n"/>
      <c r="BL1467" s="73" t="n"/>
      <c r="BM1467" s="73" t="n"/>
      <c r="BN1467" s="73" t="n"/>
      <c r="BO1467" s="73" t="n"/>
      <c r="BP1467" s="73" t="n"/>
      <c r="BQ1467" s="165">
        <f>COUNTIF($G1467:$BP1467,"a")+COUNTIF($G1467:$BP1467,"r0,a5")/2+COUNTIF($G1467:$BP1467,"p5,a5")/2</f>
        <v/>
      </c>
      <c r="BR1467" s="165">
        <f>COUNTIF($G1467:$BP1467,"d")+COUNTIF($G1467:$BP1467,"r0,d5")/2+COUNTIF($G1467:$BP1467,"p5,d5")/2</f>
        <v/>
      </c>
      <c r="BS1467" s="165">
        <f>COUNTIF($G1467:$BP1467,"b")+COUNTIF($G1467:$BP1467,"r0,b5")/2+COUNTIF($G1467:$BP1467,"p5,b5")/2</f>
        <v/>
      </c>
      <c r="BT1467" s="165">
        <f>COUNTIF($G1467:$BP1467,"c")+COUNTIF($G1467:$BP1467,"r0,c5")/2+COUNTIF($G1467:$BP1467,"p5,c5")/2</f>
        <v/>
      </c>
      <c r="BU1467" s="165">
        <f>COUNTIF($G1467:$BP1467,"KH")+COUNTIF($G1467:$BP1467,"TL")+COUNTIF($G1467:$BP1467,"L")</f>
        <v/>
      </c>
      <c r="BV1467" s="165" t="n"/>
      <c r="BW1467" s="165">
        <f>COUNTIF($G1467:$BP1467,"hh")</f>
        <v/>
      </c>
      <c r="BX1467" s="165">
        <f>COUNTIF($G1467:$BP1467,"nt7")</f>
        <v/>
      </c>
      <c r="BY1467" s="165">
        <f>COUNTIF($G1467:$BP1467,"P")+COUNTIF($G1467:$BP1467,"p5,a5")/2+COUNTIF($G1467:$BP1467,"p5,b5")/2+COUNTIF($G1467:$BP1467,"p5,c5")/2+COUNTIF($G1467:$BP1467,"p5,d5")/2</f>
        <v/>
      </c>
      <c r="BZ1467" s="166">
        <f>SUBTOTAL(9,BQ1467:BY1467)</f>
        <v/>
      </c>
      <c r="CA1467" s="167">
        <f>SUM(J1467,L1467,N1467,P1467,R1467,T1467,X1467,Z1467,AB1467,AD1467,AF1467,AH1467,AL1467,AN1467,AP1467,AR1467,AT1467,AV1467,AZ1467,BB1467,BD1467,BF1467,BH1467,BP1467)</f>
        <v/>
      </c>
      <c r="CB1467" s="168">
        <f>SUM(H1467,V1467,AJ1467,AX1467,BL1467)</f>
        <v/>
      </c>
      <c r="CC1467" s="24">
        <f>SUM(BJ1467,BN1467)</f>
        <v/>
      </c>
      <c r="CD1467" s="169">
        <f>IF(BZ1467&gt;25,4,IF(BZ1467&gt;18,3,IF(BZ1467&gt;12,2,IF(BZ1467&gt;4,1,0))))-BX1467-2+1</f>
        <v/>
      </c>
      <c r="CE1467" s="30" t="n"/>
      <c r="CF1467" s="169">
        <f>CD1467*CI1467</f>
        <v/>
      </c>
      <c r="CG1467" s="170">
        <f>F1467-BY1467+1</f>
        <v/>
      </c>
      <c r="CH1467" s="169">
        <f>CE1467*16</f>
        <v/>
      </c>
      <c r="CI1467" s="171">
        <f>VLOOKUP(A1467,[1]DATA!$A$6:$AI$331,34,0)</f>
        <v/>
      </c>
      <c r="CJ1467" s="172">
        <f>VLOOKUP(A1467,[2]CHAMCONG!A$7:CI$333,79,0)</f>
        <v/>
      </c>
      <c r="CK1467" s="173">
        <f>CJ1467-CA1467</f>
        <v/>
      </c>
    </row>
    <row r="1468">
      <c r="A1468" s="69" t="n"/>
      <c r="B1468" s="70" t="n"/>
      <c r="C1468" s="77" t="n"/>
      <c r="D1468" s="84" t="n"/>
      <c r="E1468" s="69" t="n"/>
      <c r="F1468" s="69" t="n"/>
      <c r="G1468" s="73" t="n"/>
      <c r="H1468" s="73" t="n"/>
      <c r="I1468" s="75" t="n"/>
      <c r="J1468" s="75" t="n"/>
      <c r="K1468" s="73" t="n"/>
      <c r="L1468" s="73" t="n"/>
      <c r="M1468" s="73" t="n"/>
      <c r="N1468" s="73" t="n"/>
      <c r="O1468" s="75" t="n"/>
      <c r="P1468" s="75" t="n"/>
      <c r="Q1468" s="73" t="n"/>
      <c r="R1468" s="73" t="n"/>
      <c r="S1468" s="73" t="n"/>
      <c r="T1468" s="73" t="n"/>
      <c r="U1468" s="73" t="n"/>
      <c r="V1468" s="73" t="n"/>
      <c r="W1468" s="73" t="n"/>
      <c r="X1468" s="73" t="n"/>
      <c r="Y1468" s="73" t="n"/>
      <c r="Z1468" s="73" t="n"/>
      <c r="AA1468" s="73" t="n"/>
      <c r="AB1468" s="73" t="n"/>
      <c r="AC1468" s="73" t="n"/>
      <c r="AD1468" s="73" t="n"/>
      <c r="AE1468" s="73" t="n"/>
      <c r="AF1468" s="73" t="n"/>
      <c r="AG1468" s="73" t="n"/>
      <c r="AH1468" s="73" t="n"/>
      <c r="AI1468" s="73" t="n"/>
      <c r="AJ1468" s="73" t="n"/>
      <c r="AK1468" s="73" t="n"/>
      <c r="AL1468" s="73" t="n"/>
      <c r="AM1468" s="73" t="n"/>
      <c r="AN1468" s="73" t="n"/>
      <c r="AO1468" s="73" t="n"/>
      <c r="AP1468" s="73" t="n"/>
      <c r="AQ1468" s="73" t="n"/>
      <c r="AR1468" s="73" t="n"/>
      <c r="AS1468" s="73" t="n"/>
      <c r="AT1468" s="73" t="n"/>
      <c r="AU1468" s="73" t="n"/>
      <c r="AV1468" s="73" t="n"/>
      <c r="AW1468" s="73" t="n"/>
      <c r="AX1468" s="73" t="n"/>
      <c r="AY1468" s="73" t="n"/>
      <c r="AZ1468" s="73" t="n"/>
      <c r="BA1468" s="73" t="n"/>
      <c r="BB1468" s="73" t="n"/>
      <c r="BC1468" s="73" t="n"/>
      <c r="BD1468" s="73" t="n"/>
      <c r="BE1468" s="73" t="n"/>
      <c r="BF1468" s="73" t="n"/>
      <c r="BG1468" s="73" t="n"/>
      <c r="BH1468" s="73" t="n"/>
      <c r="BI1468" s="73" t="n"/>
      <c r="BJ1468" s="73" t="n"/>
      <c r="BK1468" s="73" t="n"/>
      <c r="BL1468" s="73" t="n"/>
      <c r="BM1468" s="73" t="n"/>
      <c r="BN1468" s="73" t="n"/>
      <c r="BO1468" s="73" t="n"/>
      <c r="BP1468" s="73" t="n"/>
      <c r="BQ1468" s="165">
        <f>COUNTIF($G1468:$BP1468,"a")+COUNTIF($G1468:$BP1468,"r0,a5")/2+COUNTIF($G1468:$BP1468,"p5,a5")/2</f>
        <v/>
      </c>
      <c r="BR1468" s="165">
        <f>COUNTIF($G1468:$BP1468,"d")+COUNTIF($G1468:$BP1468,"r0,d5")/2+COUNTIF($G1468:$BP1468,"p5,d5")/2</f>
        <v/>
      </c>
      <c r="BS1468" s="165">
        <f>COUNTIF($G1468:$BP1468,"b")+COUNTIF($G1468:$BP1468,"r0,b5")/2+COUNTIF($G1468:$BP1468,"p5,b5")/2</f>
        <v/>
      </c>
      <c r="BT1468" s="165">
        <f>COUNTIF($G1468:$BP1468,"c")+COUNTIF($G1468:$BP1468,"r0,c5")/2+COUNTIF($G1468:$BP1468,"p5,c5")/2</f>
        <v/>
      </c>
      <c r="BU1468" s="165">
        <f>COUNTIF($G1468:$BP1468,"KH")+COUNTIF($G1468:$BP1468,"TL")+COUNTIF($G1468:$BP1468,"L")</f>
        <v/>
      </c>
      <c r="BV1468" s="165" t="n"/>
      <c r="BW1468" s="165">
        <f>COUNTIF($G1468:$BP1468,"hh")</f>
        <v/>
      </c>
      <c r="BX1468" s="165">
        <f>COUNTIF($G1468:$BP1468,"nt7")</f>
        <v/>
      </c>
      <c r="BY1468" s="165">
        <f>COUNTIF($G1468:$BP1468,"P")+COUNTIF($G1468:$BP1468,"p5,a5")/2+COUNTIF($G1468:$BP1468,"p5,b5")/2+COUNTIF($G1468:$BP1468,"p5,c5")/2+COUNTIF($G1468:$BP1468,"p5,d5")/2</f>
        <v/>
      </c>
      <c r="BZ1468" s="166">
        <f>SUBTOTAL(9,BQ1468:BY1468)</f>
        <v/>
      </c>
      <c r="CA1468" s="167">
        <f>SUM(J1468,L1468,N1468,P1468,R1468,T1468,X1468,Z1468,AB1468,AD1468,AF1468,AH1468,AL1468,AN1468,AP1468,AR1468,AT1468,AV1468,AZ1468,BB1468,BD1468,BF1468,BH1468,BP1468)</f>
        <v/>
      </c>
      <c r="CB1468" s="168">
        <f>SUM(H1468,V1468,AJ1468,AX1468,BL1468)</f>
        <v/>
      </c>
      <c r="CC1468" s="24">
        <f>SUM(BJ1468,BN1468)</f>
        <v/>
      </c>
      <c r="CD1468" s="169">
        <f>IF(BZ1468&gt;25,4,IF(BZ1468&gt;18,3,IF(BZ1468&gt;12,2,IF(BZ1468&gt;4,1,0))))-BX1468-2+1</f>
        <v/>
      </c>
      <c r="CE1468" s="30" t="n"/>
      <c r="CF1468" s="169">
        <f>CD1468*CI1468</f>
        <v/>
      </c>
      <c r="CG1468" s="170">
        <f>F1468-BY1468+1</f>
        <v/>
      </c>
      <c r="CH1468" s="169">
        <f>CE1468*16</f>
        <v/>
      </c>
      <c r="CI1468" s="171">
        <f>VLOOKUP(A1468,[1]DATA!$A$6:$AI$331,34,0)</f>
        <v/>
      </c>
      <c r="CJ1468" s="172">
        <f>VLOOKUP(A1468,[2]CHAMCONG!A$7:CI$333,79,0)</f>
        <v/>
      </c>
      <c r="CK1468" s="173">
        <f>CJ1468-CA1468</f>
        <v/>
      </c>
    </row>
    <row r="1469">
      <c r="A1469" s="69" t="n"/>
      <c r="B1469" s="70" t="n"/>
      <c r="C1469" s="77" t="n"/>
      <c r="D1469" s="84" t="n"/>
      <c r="E1469" s="69" t="n"/>
      <c r="F1469" s="69" t="n"/>
      <c r="G1469" s="73" t="n"/>
      <c r="H1469" s="73" t="n"/>
      <c r="I1469" s="75" t="n"/>
      <c r="J1469" s="75" t="n"/>
      <c r="K1469" s="73" t="n"/>
      <c r="L1469" s="73" t="n"/>
      <c r="M1469" s="73" t="n"/>
      <c r="N1469" s="73" t="n"/>
      <c r="O1469" s="75" t="n"/>
      <c r="P1469" s="75" t="n"/>
      <c r="Q1469" s="73" t="n"/>
      <c r="R1469" s="73" t="n"/>
      <c r="S1469" s="73" t="n"/>
      <c r="T1469" s="73" t="n"/>
      <c r="U1469" s="73" t="n"/>
      <c r="V1469" s="73" t="n"/>
      <c r="W1469" s="73" t="n"/>
      <c r="X1469" s="73" t="n"/>
      <c r="Y1469" s="73" t="n"/>
      <c r="Z1469" s="73" t="n"/>
      <c r="AA1469" s="73" t="n"/>
      <c r="AB1469" s="73" t="n"/>
      <c r="AC1469" s="73" t="n"/>
      <c r="AD1469" s="73" t="n"/>
      <c r="AE1469" s="73" t="n"/>
      <c r="AF1469" s="73" t="n"/>
      <c r="AG1469" s="73" t="n"/>
      <c r="AH1469" s="73" t="n"/>
      <c r="AI1469" s="73" t="n"/>
      <c r="AJ1469" s="73" t="n"/>
      <c r="AK1469" s="73" t="n"/>
      <c r="AL1469" s="73" t="n"/>
      <c r="AM1469" s="73" t="n"/>
      <c r="AN1469" s="73" t="n"/>
      <c r="AO1469" s="73" t="n"/>
      <c r="AP1469" s="73" t="n"/>
      <c r="AQ1469" s="73" t="n"/>
      <c r="AR1469" s="73" t="n"/>
      <c r="AS1469" s="73" t="n"/>
      <c r="AT1469" s="73" t="n"/>
      <c r="AU1469" s="73" t="n"/>
      <c r="AV1469" s="73" t="n"/>
      <c r="AW1469" s="73" t="n"/>
      <c r="AX1469" s="73" t="n"/>
      <c r="AY1469" s="73" t="n"/>
      <c r="AZ1469" s="73" t="n"/>
      <c r="BA1469" s="73" t="n"/>
      <c r="BB1469" s="73" t="n"/>
      <c r="BC1469" s="73" t="n"/>
      <c r="BD1469" s="73" t="n"/>
      <c r="BE1469" s="73" t="n"/>
      <c r="BF1469" s="73" t="n"/>
      <c r="BG1469" s="73" t="n"/>
      <c r="BH1469" s="73" t="n"/>
      <c r="BI1469" s="73" t="n"/>
      <c r="BJ1469" s="73" t="n"/>
      <c r="BK1469" s="73" t="n"/>
      <c r="BL1469" s="73" t="n"/>
      <c r="BM1469" s="73" t="n"/>
      <c r="BN1469" s="73" t="n"/>
      <c r="BO1469" s="73" t="n"/>
      <c r="BP1469" s="73" t="n"/>
      <c r="BQ1469" s="165">
        <f>COUNTIF($G1469:$BP1469,"a")+COUNTIF($G1469:$BP1469,"r0,a5")/2+COUNTIF($G1469:$BP1469,"p5,a5")/2</f>
        <v/>
      </c>
      <c r="BR1469" s="165">
        <f>COUNTIF($G1469:$BP1469,"d")+COUNTIF($G1469:$BP1469,"r0,d5")/2+COUNTIF($G1469:$BP1469,"p5,d5")/2</f>
        <v/>
      </c>
      <c r="BS1469" s="165">
        <f>COUNTIF($G1469:$BP1469,"b")+COUNTIF($G1469:$BP1469,"r0,b5")/2+COUNTIF($G1469:$BP1469,"p5,b5")/2</f>
        <v/>
      </c>
      <c r="BT1469" s="165">
        <f>COUNTIF($G1469:$BP1469,"c")+COUNTIF($G1469:$BP1469,"r0,c5")/2+COUNTIF($G1469:$BP1469,"p5,c5")/2</f>
        <v/>
      </c>
      <c r="BU1469" s="165">
        <f>COUNTIF($G1469:$BP1469,"KH")+COUNTIF($G1469:$BP1469,"TL")+COUNTIF($G1469:$BP1469,"L")</f>
        <v/>
      </c>
      <c r="BV1469" s="165" t="n"/>
      <c r="BW1469" s="165">
        <f>COUNTIF($G1469:$BP1469,"hh")</f>
        <v/>
      </c>
      <c r="BX1469" s="165">
        <f>COUNTIF($G1469:$BP1469,"nt7")</f>
        <v/>
      </c>
      <c r="BY1469" s="165">
        <f>COUNTIF($G1469:$BP1469,"P")+COUNTIF($G1469:$BP1469,"p5,a5")/2+COUNTIF($G1469:$BP1469,"p5,b5")/2+COUNTIF($G1469:$BP1469,"p5,c5")/2+COUNTIF($G1469:$BP1469,"p5,d5")/2</f>
        <v/>
      </c>
      <c r="BZ1469" s="166">
        <f>SUBTOTAL(9,BQ1469:BY1469)</f>
        <v/>
      </c>
      <c r="CA1469" s="167">
        <f>SUM(J1469,L1469,N1469,P1469,R1469,T1469,X1469,Z1469,AB1469,AD1469,AF1469,AH1469,AL1469,AN1469,AP1469,AR1469,AT1469,AV1469,AZ1469,BB1469,BD1469,BF1469,BH1469,BP1469)</f>
        <v/>
      </c>
      <c r="CB1469" s="168">
        <f>SUM(H1469,V1469,AJ1469,AX1469,BL1469)</f>
        <v/>
      </c>
      <c r="CC1469" s="24">
        <f>SUM(BJ1469,BN1469)</f>
        <v/>
      </c>
      <c r="CD1469" s="169">
        <f>IF(BZ1469&gt;25,4,IF(BZ1469&gt;18,3,IF(BZ1469&gt;12,2,IF(BZ1469&gt;4,1,0))))-BX1469-2+1</f>
        <v/>
      </c>
      <c r="CE1469" s="30" t="n"/>
      <c r="CF1469" s="169">
        <f>CD1469*CI1469</f>
        <v/>
      </c>
      <c r="CG1469" s="170">
        <f>F1469-BY1469+1</f>
        <v/>
      </c>
      <c r="CH1469" s="169">
        <f>CE1469*16</f>
        <v/>
      </c>
      <c r="CI1469" s="171">
        <f>VLOOKUP(A1469,[1]DATA!$A$6:$AI$331,34,0)</f>
        <v/>
      </c>
      <c r="CJ1469" s="172">
        <f>VLOOKUP(A1469,[2]CHAMCONG!A$7:CI$333,79,0)</f>
        <v/>
      </c>
      <c r="CK1469" s="173">
        <f>CJ1469-CA1469</f>
        <v/>
      </c>
    </row>
    <row r="1470">
      <c r="A1470" s="69" t="n"/>
      <c r="B1470" s="70" t="n"/>
      <c r="C1470" s="77" t="n"/>
      <c r="D1470" s="84" t="n"/>
      <c r="E1470" s="69" t="n"/>
      <c r="F1470" s="69" t="n"/>
      <c r="G1470" s="73" t="n"/>
      <c r="H1470" s="73" t="n"/>
      <c r="I1470" s="75" t="n"/>
      <c r="J1470" s="75" t="n"/>
      <c r="K1470" s="73" t="n"/>
      <c r="L1470" s="73" t="n"/>
      <c r="M1470" s="73" t="n"/>
      <c r="N1470" s="73" t="n"/>
      <c r="O1470" s="75" t="n"/>
      <c r="P1470" s="75" t="n"/>
      <c r="Q1470" s="73" t="n"/>
      <c r="R1470" s="73" t="n"/>
      <c r="S1470" s="73" t="n"/>
      <c r="T1470" s="73" t="n"/>
      <c r="U1470" s="73" t="n"/>
      <c r="V1470" s="73" t="n"/>
      <c r="W1470" s="73" t="n"/>
      <c r="X1470" s="73" t="n"/>
      <c r="Y1470" s="73" t="n"/>
      <c r="Z1470" s="73" t="n"/>
      <c r="AA1470" s="73" t="n"/>
      <c r="AB1470" s="73" t="n"/>
      <c r="AC1470" s="73" t="n"/>
      <c r="AD1470" s="73" t="n"/>
      <c r="AE1470" s="73" t="n"/>
      <c r="AF1470" s="73" t="n"/>
      <c r="AG1470" s="73" t="n"/>
      <c r="AH1470" s="73" t="n"/>
      <c r="AI1470" s="73" t="n"/>
      <c r="AJ1470" s="73" t="n"/>
      <c r="AK1470" s="73" t="n"/>
      <c r="AL1470" s="73" t="n"/>
      <c r="AM1470" s="73" t="n"/>
      <c r="AN1470" s="73" t="n"/>
      <c r="AO1470" s="73" t="n"/>
      <c r="AP1470" s="73" t="n"/>
      <c r="AQ1470" s="73" t="n"/>
      <c r="AR1470" s="73" t="n"/>
      <c r="AS1470" s="73" t="n"/>
      <c r="AT1470" s="73" t="n"/>
      <c r="AU1470" s="73" t="n"/>
      <c r="AV1470" s="73" t="n"/>
      <c r="AW1470" s="73" t="n"/>
      <c r="AX1470" s="73" t="n"/>
      <c r="AY1470" s="73" t="n"/>
      <c r="AZ1470" s="73" t="n"/>
      <c r="BA1470" s="73" t="n"/>
      <c r="BB1470" s="73" t="n"/>
      <c r="BC1470" s="73" t="n"/>
      <c r="BD1470" s="73" t="n"/>
      <c r="BE1470" s="73" t="n"/>
      <c r="BF1470" s="73" t="n"/>
      <c r="BG1470" s="73" t="n"/>
      <c r="BH1470" s="73" t="n"/>
      <c r="BI1470" s="73" t="n"/>
      <c r="BJ1470" s="73" t="n"/>
      <c r="BK1470" s="73" t="n"/>
      <c r="BL1470" s="73" t="n"/>
      <c r="BM1470" s="73" t="n"/>
      <c r="BN1470" s="73" t="n"/>
      <c r="BO1470" s="73" t="n"/>
      <c r="BP1470" s="73" t="n"/>
      <c r="BQ1470" s="165">
        <f>COUNTIF($G1470:$BP1470,"a")+COUNTIF($G1470:$BP1470,"r0,a5")/2+COUNTIF($G1470:$BP1470,"p5,a5")/2</f>
        <v/>
      </c>
      <c r="BR1470" s="165">
        <f>COUNTIF($G1470:$BP1470,"d")+COUNTIF($G1470:$BP1470,"r0,d5")/2+COUNTIF($G1470:$BP1470,"p5,d5")/2</f>
        <v/>
      </c>
      <c r="BS1470" s="165">
        <f>COUNTIF($G1470:$BP1470,"b")+COUNTIF($G1470:$BP1470,"r0,b5")/2+COUNTIF($G1470:$BP1470,"p5,b5")/2</f>
        <v/>
      </c>
      <c r="BT1470" s="165">
        <f>COUNTIF($G1470:$BP1470,"c")+COUNTIF($G1470:$BP1470,"r0,c5")/2+COUNTIF($G1470:$BP1470,"p5,c5")/2</f>
        <v/>
      </c>
      <c r="BU1470" s="165">
        <f>COUNTIF($G1470:$BP1470,"KH")+COUNTIF($G1470:$BP1470,"TL")+COUNTIF($G1470:$BP1470,"L")</f>
        <v/>
      </c>
      <c r="BV1470" s="165" t="n"/>
      <c r="BW1470" s="165">
        <f>COUNTIF($G1470:$BP1470,"hh")</f>
        <v/>
      </c>
      <c r="BX1470" s="165">
        <f>COUNTIF($G1470:$BP1470,"nt7")</f>
        <v/>
      </c>
      <c r="BY1470" s="165">
        <f>COUNTIF($G1470:$BP1470,"P")+COUNTIF($G1470:$BP1470,"p5,a5")/2+COUNTIF($G1470:$BP1470,"p5,b5")/2+COUNTIF($G1470:$BP1470,"p5,c5")/2+COUNTIF($G1470:$BP1470,"p5,d5")/2</f>
        <v/>
      </c>
      <c r="BZ1470" s="166">
        <f>SUBTOTAL(9,BQ1470:BY1470)</f>
        <v/>
      </c>
      <c r="CA1470" s="167">
        <f>SUM(J1470,L1470,N1470,P1470,R1470,T1470,X1470,Z1470,AB1470,AD1470,AF1470,AH1470,AL1470,AN1470,AP1470,AR1470,AT1470,AV1470,AZ1470,BB1470,BD1470,BF1470,BH1470,BP1470)</f>
        <v/>
      </c>
      <c r="CB1470" s="168">
        <f>SUM(H1470,V1470,AJ1470,AX1470,BL1470)</f>
        <v/>
      </c>
      <c r="CC1470" s="24">
        <f>SUM(BJ1470,BN1470)</f>
        <v/>
      </c>
      <c r="CD1470" s="169">
        <f>IF(BZ1470&gt;25,4,IF(BZ1470&gt;18,3,IF(BZ1470&gt;12,2,IF(BZ1470&gt;4,1,0))))-BX1470-2+1</f>
        <v/>
      </c>
      <c r="CE1470" s="30" t="n"/>
      <c r="CF1470" s="169">
        <f>CD1470*CI1470</f>
        <v/>
      </c>
      <c r="CG1470" s="170">
        <f>F1470-BY1470+1</f>
        <v/>
      </c>
      <c r="CH1470" s="169">
        <f>CE1470*16</f>
        <v/>
      </c>
      <c r="CI1470" s="171">
        <f>VLOOKUP(A1470,[1]DATA!$A$6:$AI$331,34,0)</f>
        <v/>
      </c>
      <c r="CJ1470" s="172">
        <f>VLOOKUP(A1470,[2]CHAMCONG!A$7:CI$333,79,0)</f>
        <v/>
      </c>
      <c r="CK1470" s="173">
        <f>CJ1470-CA1470</f>
        <v/>
      </c>
    </row>
    <row r="1471">
      <c r="A1471" s="69" t="n"/>
      <c r="B1471" s="70" t="n"/>
      <c r="C1471" s="77" t="n"/>
      <c r="D1471" s="84" t="n"/>
      <c r="E1471" s="69" t="n"/>
      <c r="F1471" s="69" t="n"/>
      <c r="G1471" s="73" t="n"/>
      <c r="H1471" s="73" t="n"/>
      <c r="I1471" s="75" t="n"/>
      <c r="J1471" s="75" t="n"/>
      <c r="K1471" s="73" t="n"/>
      <c r="L1471" s="73" t="n"/>
      <c r="M1471" s="73" t="n"/>
      <c r="N1471" s="73" t="n"/>
      <c r="O1471" s="75" t="n"/>
      <c r="P1471" s="75" t="n"/>
      <c r="Q1471" s="73" t="n"/>
      <c r="R1471" s="73" t="n"/>
      <c r="S1471" s="73" t="n"/>
      <c r="T1471" s="73" t="n"/>
      <c r="U1471" s="73" t="n"/>
      <c r="V1471" s="73" t="n"/>
      <c r="W1471" s="73" t="n"/>
      <c r="X1471" s="73" t="n"/>
      <c r="Y1471" s="73" t="n"/>
      <c r="Z1471" s="73" t="n"/>
      <c r="AA1471" s="73" t="n"/>
      <c r="AB1471" s="73" t="n"/>
      <c r="AC1471" s="73" t="n"/>
      <c r="AD1471" s="73" t="n"/>
      <c r="AE1471" s="73" t="n"/>
      <c r="AF1471" s="73" t="n"/>
      <c r="AG1471" s="73" t="n"/>
      <c r="AH1471" s="73" t="n"/>
      <c r="AI1471" s="73" t="n"/>
      <c r="AJ1471" s="73" t="n"/>
      <c r="AK1471" s="73" t="n"/>
      <c r="AL1471" s="73" t="n"/>
      <c r="AM1471" s="73" t="n"/>
      <c r="AN1471" s="73" t="n"/>
      <c r="AO1471" s="73" t="n"/>
      <c r="AP1471" s="73" t="n"/>
      <c r="AQ1471" s="73" t="n"/>
      <c r="AR1471" s="73" t="n"/>
      <c r="AS1471" s="73" t="n"/>
      <c r="AT1471" s="73" t="n"/>
      <c r="AU1471" s="73" t="n"/>
      <c r="AV1471" s="73" t="n"/>
      <c r="AW1471" s="73" t="n"/>
      <c r="AX1471" s="73" t="n"/>
      <c r="AY1471" s="73" t="n"/>
      <c r="AZ1471" s="73" t="n"/>
      <c r="BA1471" s="73" t="n"/>
      <c r="BB1471" s="73" t="n"/>
      <c r="BC1471" s="73" t="n"/>
      <c r="BD1471" s="73" t="n"/>
      <c r="BE1471" s="73" t="n"/>
      <c r="BF1471" s="73" t="n"/>
      <c r="BG1471" s="73" t="n"/>
      <c r="BH1471" s="73" t="n"/>
      <c r="BI1471" s="73" t="n"/>
      <c r="BJ1471" s="73" t="n"/>
      <c r="BK1471" s="73" t="n"/>
      <c r="BL1471" s="73" t="n"/>
      <c r="BM1471" s="73" t="n"/>
      <c r="BN1471" s="73" t="n"/>
      <c r="BO1471" s="73" t="n"/>
      <c r="BP1471" s="73" t="n"/>
      <c r="BQ1471" s="165">
        <f>COUNTIF($G1471:$BP1471,"a")+COUNTIF($G1471:$BP1471,"r0,a5")/2+COUNTIF($G1471:$BP1471,"p5,a5")/2</f>
        <v/>
      </c>
      <c r="BR1471" s="165">
        <f>COUNTIF($G1471:$BP1471,"d")+COUNTIF($G1471:$BP1471,"r0,d5")/2+COUNTIF($G1471:$BP1471,"p5,d5")/2</f>
        <v/>
      </c>
      <c r="BS1471" s="165">
        <f>COUNTIF($G1471:$BP1471,"b")+COUNTIF($G1471:$BP1471,"r0,b5")/2+COUNTIF($G1471:$BP1471,"p5,b5")/2</f>
        <v/>
      </c>
      <c r="BT1471" s="165">
        <f>COUNTIF($G1471:$BP1471,"c")+COUNTIF($G1471:$BP1471,"r0,c5")/2+COUNTIF($G1471:$BP1471,"p5,c5")/2</f>
        <v/>
      </c>
      <c r="BU1471" s="165">
        <f>COUNTIF($G1471:$BP1471,"KH")+COUNTIF($G1471:$BP1471,"TL")+COUNTIF($G1471:$BP1471,"L")</f>
        <v/>
      </c>
      <c r="BV1471" s="165" t="n"/>
      <c r="BW1471" s="165">
        <f>COUNTIF($G1471:$BP1471,"hh")</f>
        <v/>
      </c>
      <c r="BX1471" s="165">
        <f>COUNTIF($G1471:$BP1471,"nt7")</f>
        <v/>
      </c>
      <c r="BY1471" s="165">
        <f>COUNTIF($G1471:$BP1471,"P")+COUNTIF($G1471:$BP1471,"p5,a5")/2+COUNTIF($G1471:$BP1471,"p5,b5")/2+COUNTIF($G1471:$BP1471,"p5,c5")/2+COUNTIF($G1471:$BP1471,"p5,d5")/2</f>
        <v/>
      </c>
      <c r="BZ1471" s="166">
        <f>SUBTOTAL(9,BQ1471:BY1471)</f>
        <v/>
      </c>
      <c r="CA1471" s="167">
        <f>SUM(J1471,L1471,N1471,P1471,R1471,T1471,X1471,Z1471,AB1471,AD1471,AF1471,AH1471,AL1471,AN1471,AP1471,AR1471,AT1471,AV1471,AZ1471,BB1471,BD1471,BF1471,BH1471,BP1471)</f>
        <v/>
      </c>
      <c r="CB1471" s="168">
        <f>SUM(H1471,V1471,AJ1471,AX1471,BL1471)</f>
        <v/>
      </c>
      <c r="CC1471" s="24">
        <f>SUM(BJ1471,BN1471)</f>
        <v/>
      </c>
      <c r="CD1471" s="169">
        <f>IF(BZ1471&gt;25,4,IF(BZ1471&gt;18,3,IF(BZ1471&gt;12,2,IF(BZ1471&gt;4,1,0))))-BX1471-2+1</f>
        <v/>
      </c>
      <c r="CE1471" s="30" t="n"/>
      <c r="CF1471" s="169">
        <f>CD1471*CI1471</f>
        <v/>
      </c>
      <c r="CG1471" s="170">
        <f>F1471-BY1471+1</f>
        <v/>
      </c>
      <c r="CH1471" s="169">
        <f>CE1471*16</f>
        <v/>
      </c>
      <c r="CI1471" s="171">
        <f>VLOOKUP(A1471,[1]DATA!$A$6:$AI$331,34,0)</f>
        <v/>
      </c>
      <c r="CJ1471" s="172">
        <f>VLOOKUP(A1471,[2]CHAMCONG!A$7:CI$333,79,0)</f>
        <v/>
      </c>
      <c r="CK1471" s="173">
        <f>CJ1471-CA1471</f>
        <v/>
      </c>
    </row>
    <row r="1472">
      <c r="A1472" s="69" t="n"/>
      <c r="B1472" s="70" t="n"/>
      <c r="C1472" s="77" t="n"/>
      <c r="D1472" s="84" t="n"/>
      <c r="E1472" s="69" t="n"/>
      <c r="F1472" s="69" t="n"/>
      <c r="G1472" s="73" t="n"/>
      <c r="H1472" s="73" t="n"/>
      <c r="I1472" s="75" t="n"/>
      <c r="J1472" s="75" t="n"/>
      <c r="K1472" s="73" t="n"/>
      <c r="L1472" s="73" t="n"/>
      <c r="M1472" s="73" t="n"/>
      <c r="N1472" s="73" t="n"/>
      <c r="O1472" s="75" t="n"/>
      <c r="P1472" s="75" t="n"/>
      <c r="Q1472" s="73" t="n"/>
      <c r="R1472" s="73" t="n"/>
      <c r="S1472" s="73" t="n"/>
      <c r="T1472" s="73" t="n"/>
      <c r="U1472" s="73" t="n"/>
      <c r="V1472" s="73" t="n"/>
      <c r="W1472" s="73" t="n"/>
      <c r="X1472" s="73" t="n"/>
      <c r="Y1472" s="73" t="n"/>
      <c r="Z1472" s="73" t="n"/>
      <c r="AA1472" s="73" t="n"/>
      <c r="AB1472" s="73" t="n"/>
      <c r="AC1472" s="73" t="n"/>
      <c r="AD1472" s="73" t="n"/>
      <c r="AE1472" s="73" t="n"/>
      <c r="AF1472" s="73" t="n"/>
      <c r="AG1472" s="73" t="n"/>
      <c r="AH1472" s="73" t="n"/>
      <c r="AI1472" s="73" t="n"/>
      <c r="AJ1472" s="73" t="n"/>
      <c r="AK1472" s="73" t="n"/>
      <c r="AL1472" s="73" t="n"/>
      <c r="AM1472" s="73" t="n"/>
      <c r="AN1472" s="73" t="n"/>
      <c r="AO1472" s="73" t="n"/>
      <c r="AP1472" s="73" t="n"/>
      <c r="AQ1472" s="73" t="n"/>
      <c r="AR1472" s="73" t="n"/>
      <c r="AS1472" s="73" t="n"/>
      <c r="AT1472" s="73" t="n"/>
      <c r="AU1472" s="73" t="n"/>
      <c r="AV1472" s="73" t="n"/>
      <c r="AW1472" s="73" t="n"/>
      <c r="AX1472" s="73" t="n"/>
      <c r="AY1472" s="73" t="n"/>
      <c r="AZ1472" s="73" t="n"/>
      <c r="BA1472" s="73" t="n"/>
      <c r="BB1472" s="73" t="n"/>
      <c r="BC1472" s="73" t="n"/>
      <c r="BD1472" s="73" t="n"/>
      <c r="BE1472" s="73" t="n"/>
      <c r="BF1472" s="73" t="n"/>
      <c r="BG1472" s="73" t="n"/>
      <c r="BH1472" s="73" t="n"/>
      <c r="BI1472" s="73" t="n"/>
      <c r="BJ1472" s="73" t="n"/>
      <c r="BK1472" s="73" t="n"/>
      <c r="BL1472" s="73" t="n"/>
      <c r="BM1472" s="73" t="n"/>
      <c r="BN1472" s="73" t="n"/>
      <c r="BO1472" s="73" t="n"/>
      <c r="BP1472" s="73" t="n"/>
      <c r="BQ1472" s="165">
        <f>COUNTIF($G1472:$BP1472,"a")+COUNTIF($G1472:$BP1472,"r0,a5")/2+COUNTIF($G1472:$BP1472,"p5,a5")/2</f>
        <v/>
      </c>
      <c r="BR1472" s="165">
        <f>COUNTIF($G1472:$BP1472,"d")+COUNTIF($G1472:$BP1472,"r0,d5")/2+COUNTIF($G1472:$BP1472,"p5,d5")/2</f>
        <v/>
      </c>
      <c r="BS1472" s="165">
        <f>COUNTIF($G1472:$BP1472,"b")+COUNTIF($G1472:$BP1472,"r0,b5")/2+COUNTIF($G1472:$BP1472,"p5,b5")/2</f>
        <v/>
      </c>
      <c r="BT1472" s="165">
        <f>COUNTIF($G1472:$BP1472,"c")+COUNTIF($G1472:$BP1472,"r0,c5")/2+COUNTIF($G1472:$BP1472,"p5,c5")/2</f>
        <v/>
      </c>
      <c r="BU1472" s="165">
        <f>COUNTIF($G1472:$BP1472,"KH")+COUNTIF($G1472:$BP1472,"TL")+COUNTIF($G1472:$BP1472,"L")</f>
        <v/>
      </c>
      <c r="BV1472" s="165" t="n"/>
      <c r="BW1472" s="165">
        <f>COUNTIF($G1472:$BP1472,"hh")</f>
        <v/>
      </c>
      <c r="BX1472" s="165">
        <f>COUNTIF($G1472:$BP1472,"nt7")</f>
        <v/>
      </c>
      <c r="BY1472" s="165">
        <f>COUNTIF($G1472:$BP1472,"P")+COUNTIF($G1472:$BP1472,"p5,a5")/2+COUNTIF($G1472:$BP1472,"p5,b5")/2+COUNTIF($G1472:$BP1472,"p5,c5")/2+COUNTIF($G1472:$BP1472,"p5,d5")/2</f>
        <v/>
      </c>
      <c r="BZ1472" s="166">
        <f>SUBTOTAL(9,BQ1472:BY1472)</f>
        <v/>
      </c>
      <c r="CA1472" s="167">
        <f>SUM(J1472,L1472,N1472,P1472,R1472,T1472,X1472,Z1472,AB1472,AD1472,AF1472,AH1472,AL1472,AN1472,AP1472,AR1472,AT1472,AV1472,AZ1472,BB1472,BD1472,BF1472,BH1472,BP1472)</f>
        <v/>
      </c>
      <c r="CB1472" s="168">
        <f>SUM(H1472,V1472,AJ1472,AX1472,BL1472)</f>
        <v/>
      </c>
      <c r="CC1472" s="24">
        <f>SUM(BJ1472,BN1472)</f>
        <v/>
      </c>
      <c r="CD1472" s="169">
        <f>IF(BZ1472&gt;25,4,IF(BZ1472&gt;18,3,IF(BZ1472&gt;12,2,IF(BZ1472&gt;4,1,0))))-BX1472-2+1</f>
        <v/>
      </c>
      <c r="CE1472" s="30" t="n"/>
      <c r="CF1472" s="169">
        <f>CD1472*CI1472</f>
        <v/>
      </c>
      <c r="CG1472" s="170">
        <f>F1472-BY1472+1</f>
        <v/>
      </c>
      <c r="CH1472" s="169">
        <f>CE1472*16</f>
        <v/>
      </c>
      <c r="CI1472" s="171">
        <f>VLOOKUP(A1472,[1]DATA!$A$6:$AI$331,34,0)</f>
        <v/>
      </c>
      <c r="CJ1472" s="172">
        <f>VLOOKUP(A1472,[2]CHAMCONG!A$7:CI$333,79,0)</f>
        <v/>
      </c>
      <c r="CK1472" s="173">
        <f>CJ1472-CA1472</f>
        <v/>
      </c>
    </row>
    <row r="1473">
      <c r="A1473" s="69" t="n"/>
      <c r="B1473" s="70" t="n"/>
      <c r="C1473" s="77" t="n"/>
      <c r="D1473" s="84" t="n"/>
      <c r="E1473" s="69" t="n"/>
      <c r="F1473" s="69" t="n"/>
      <c r="G1473" s="73" t="n"/>
      <c r="H1473" s="73" t="n"/>
      <c r="I1473" s="75" t="n"/>
      <c r="J1473" s="75" t="n"/>
      <c r="K1473" s="73" t="n"/>
      <c r="L1473" s="73" t="n"/>
      <c r="M1473" s="73" t="n"/>
      <c r="N1473" s="73" t="n"/>
      <c r="O1473" s="75" t="n"/>
      <c r="P1473" s="75" t="n"/>
      <c r="Q1473" s="73" t="n"/>
      <c r="R1473" s="73" t="n"/>
      <c r="S1473" s="73" t="n"/>
      <c r="T1473" s="73" t="n"/>
      <c r="U1473" s="73" t="n"/>
      <c r="V1473" s="73" t="n"/>
      <c r="W1473" s="73" t="n"/>
      <c r="X1473" s="73" t="n"/>
      <c r="Y1473" s="73" t="n"/>
      <c r="Z1473" s="73" t="n"/>
      <c r="AA1473" s="73" t="n"/>
      <c r="AB1473" s="73" t="n"/>
      <c r="AC1473" s="73" t="n"/>
      <c r="AD1473" s="73" t="n"/>
      <c r="AE1473" s="73" t="n"/>
      <c r="AF1473" s="73" t="n"/>
      <c r="AG1473" s="73" t="n"/>
      <c r="AH1473" s="73" t="n"/>
      <c r="AI1473" s="73" t="n"/>
      <c r="AJ1473" s="73" t="n"/>
      <c r="AK1473" s="73" t="n"/>
      <c r="AL1473" s="73" t="n"/>
      <c r="AM1473" s="73" t="n"/>
      <c r="AN1473" s="73" t="n"/>
      <c r="AO1473" s="73" t="n"/>
      <c r="AP1473" s="73" t="n"/>
      <c r="AQ1473" s="73" t="n"/>
      <c r="AR1473" s="73" t="n"/>
      <c r="AS1473" s="73" t="n"/>
      <c r="AT1473" s="73" t="n"/>
      <c r="AU1473" s="73" t="n"/>
      <c r="AV1473" s="73" t="n"/>
      <c r="AW1473" s="73" t="n"/>
      <c r="AX1473" s="73" t="n"/>
      <c r="AY1473" s="73" t="n"/>
      <c r="AZ1473" s="73" t="n"/>
      <c r="BA1473" s="73" t="n"/>
      <c r="BB1473" s="73" t="n"/>
      <c r="BC1473" s="73" t="n"/>
      <c r="BD1473" s="73" t="n"/>
      <c r="BE1473" s="73" t="n"/>
      <c r="BF1473" s="73" t="n"/>
      <c r="BG1473" s="73" t="n"/>
      <c r="BH1473" s="73" t="n"/>
      <c r="BI1473" s="73" t="n"/>
      <c r="BJ1473" s="73" t="n"/>
      <c r="BK1473" s="73" t="n"/>
      <c r="BL1473" s="73" t="n"/>
      <c r="BM1473" s="73" t="n"/>
      <c r="BN1473" s="73" t="n"/>
      <c r="BO1473" s="73" t="n"/>
      <c r="BP1473" s="73" t="n"/>
      <c r="BQ1473" s="165">
        <f>COUNTIF($G1473:$BP1473,"a")+COUNTIF($G1473:$BP1473,"r0,a5")/2+COUNTIF($G1473:$BP1473,"p5,a5")/2</f>
        <v/>
      </c>
      <c r="BR1473" s="165">
        <f>COUNTIF($G1473:$BP1473,"d")+COUNTIF($G1473:$BP1473,"r0,d5")/2+COUNTIF($G1473:$BP1473,"p5,d5")/2</f>
        <v/>
      </c>
      <c r="BS1473" s="165">
        <f>COUNTIF($G1473:$BP1473,"b")+COUNTIF($G1473:$BP1473,"r0,b5")/2+COUNTIF($G1473:$BP1473,"p5,b5")/2</f>
        <v/>
      </c>
      <c r="BT1473" s="165">
        <f>COUNTIF($G1473:$BP1473,"c")+COUNTIF($G1473:$BP1473,"r0,c5")/2+COUNTIF($G1473:$BP1473,"p5,c5")/2</f>
        <v/>
      </c>
      <c r="BU1473" s="165">
        <f>COUNTIF($G1473:$BP1473,"KH")+COUNTIF($G1473:$BP1473,"TL")+COUNTIF($G1473:$BP1473,"L")</f>
        <v/>
      </c>
      <c r="BV1473" s="165" t="n"/>
      <c r="BW1473" s="165">
        <f>COUNTIF($G1473:$BP1473,"hh")</f>
        <v/>
      </c>
      <c r="BX1473" s="165">
        <f>COUNTIF($G1473:$BP1473,"nt7")</f>
        <v/>
      </c>
      <c r="BY1473" s="165">
        <f>COUNTIF($G1473:$BP1473,"P")+COUNTIF($G1473:$BP1473,"p5,a5")/2+COUNTIF($G1473:$BP1473,"p5,b5")/2+COUNTIF($G1473:$BP1473,"p5,c5")/2+COUNTIF($G1473:$BP1473,"p5,d5")/2</f>
        <v/>
      </c>
      <c r="BZ1473" s="166">
        <f>SUBTOTAL(9,BQ1473:BY1473)</f>
        <v/>
      </c>
      <c r="CA1473" s="167">
        <f>SUM(J1473,L1473,N1473,P1473,R1473,T1473,X1473,Z1473,AB1473,AD1473,AF1473,AH1473,AL1473,AN1473,AP1473,AR1473,AT1473,AV1473,AZ1473,BB1473,BD1473,BF1473,BH1473,BP1473)</f>
        <v/>
      </c>
      <c r="CB1473" s="168">
        <f>SUM(H1473,V1473,AJ1473,AX1473,BL1473)</f>
        <v/>
      </c>
      <c r="CC1473" s="24">
        <f>SUM(BJ1473,BN1473)</f>
        <v/>
      </c>
      <c r="CD1473" s="169">
        <f>IF(BZ1473&gt;25,4,IF(BZ1473&gt;18,3,IF(BZ1473&gt;12,2,IF(BZ1473&gt;4,1,0))))-BX1473-2+1</f>
        <v/>
      </c>
      <c r="CE1473" s="30" t="n"/>
      <c r="CF1473" s="169">
        <f>CD1473*CI1473</f>
        <v/>
      </c>
      <c r="CG1473" s="170">
        <f>F1473-BY1473+1</f>
        <v/>
      </c>
      <c r="CH1473" s="169">
        <f>CE1473*16</f>
        <v/>
      </c>
      <c r="CI1473" s="171">
        <f>VLOOKUP(A1473,[1]DATA!$A$6:$AI$331,34,0)</f>
        <v/>
      </c>
      <c r="CJ1473" s="172">
        <f>VLOOKUP(A1473,[2]CHAMCONG!A$7:CI$333,79,0)</f>
        <v/>
      </c>
      <c r="CK1473" s="173">
        <f>CJ1473-CA1473</f>
        <v/>
      </c>
    </row>
    <row r="1474">
      <c r="A1474" s="69" t="n"/>
      <c r="B1474" s="70" t="n"/>
      <c r="C1474" s="77" t="n"/>
      <c r="D1474" s="84" t="n"/>
      <c r="E1474" s="69" t="n"/>
      <c r="F1474" s="69" t="n"/>
      <c r="G1474" s="73" t="n"/>
      <c r="H1474" s="73" t="n"/>
      <c r="I1474" s="75" t="n"/>
      <c r="J1474" s="75" t="n"/>
      <c r="K1474" s="73" t="n"/>
      <c r="L1474" s="73" t="n"/>
      <c r="M1474" s="73" t="n"/>
      <c r="N1474" s="73" t="n"/>
      <c r="O1474" s="75" t="n"/>
      <c r="P1474" s="75" t="n"/>
      <c r="Q1474" s="73" t="n"/>
      <c r="R1474" s="73" t="n"/>
      <c r="S1474" s="73" t="n"/>
      <c r="T1474" s="73" t="n"/>
      <c r="U1474" s="73" t="n"/>
      <c r="V1474" s="73" t="n"/>
      <c r="W1474" s="73" t="n"/>
      <c r="X1474" s="73" t="n"/>
      <c r="Y1474" s="73" t="n"/>
      <c r="Z1474" s="73" t="n"/>
      <c r="AA1474" s="73" t="n"/>
      <c r="AB1474" s="73" t="n"/>
      <c r="AC1474" s="73" t="n"/>
      <c r="AD1474" s="73" t="n"/>
      <c r="AE1474" s="73" t="n"/>
      <c r="AF1474" s="73" t="n"/>
      <c r="AG1474" s="73" t="n"/>
      <c r="AH1474" s="73" t="n"/>
      <c r="AI1474" s="73" t="n"/>
      <c r="AJ1474" s="73" t="n"/>
      <c r="AK1474" s="73" t="n"/>
      <c r="AL1474" s="73" t="n"/>
      <c r="AM1474" s="73" t="n"/>
      <c r="AN1474" s="73" t="n"/>
      <c r="AO1474" s="73" t="n"/>
      <c r="AP1474" s="73" t="n"/>
      <c r="AQ1474" s="73" t="n"/>
      <c r="AR1474" s="73" t="n"/>
      <c r="AS1474" s="73" t="n"/>
      <c r="AT1474" s="73" t="n"/>
      <c r="AU1474" s="73" t="n"/>
      <c r="AV1474" s="73" t="n"/>
      <c r="AW1474" s="73" t="n"/>
      <c r="AX1474" s="73" t="n"/>
      <c r="AY1474" s="73" t="n"/>
      <c r="AZ1474" s="73" t="n"/>
      <c r="BA1474" s="73" t="n"/>
      <c r="BB1474" s="73" t="n"/>
      <c r="BC1474" s="73" t="n"/>
      <c r="BD1474" s="73" t="n"/>
      <c r="BE1474" s="73" t="n"/>
      <c r="BF1474" s="73" t="n"/>
      <c r="BG1474" s="73" t="n"/>
      <c r="BH1474" s="73" t="n"/>
      <c r="BI1474" s="73" t="n"/>
      <c r="BJ1474" s="73" t="n"/>
      <c r="BK1474" s="73" t="n"/>
      <c r="BL1474" s="73" t="n"/>
      <c r="BM1474" s="73" t="n"/>
      <c r="BN1474" s="73" t="n"/>
      <c r="BO1474" s="73" t="n"/>
      <c r="BP1474" s="73" t="n"/>
      <c r="BQ1474" s="165">
        <f>COUNTIF($G1474:$BP1474,"a")+COUNTIF($G1474:$BP1474,"r0,a5")/2+COUNTIF($G1474:$BP1474,"p5,a5")/2</f>
        <v/>
      </c>
      <c r="BR1474" s="165">
        <f>COUNTIF($G1474:$BP1474,"d")+COUNTIF($G1474:$BP1474,"r0,d5")/2+COUNTIF($G1474:$BP1474,"p5,d5")/2</f>
        <v/>
      </c>
      <c r="BS1474" s="165">
        <f>COUNTIF($G1474:$BP1474,"b")+COUNTIF($G1474:$BP1474,"r0,b5")/2+COUNTIF($G1474:$BP1474,"p5,b5")/2</f>
        <v/>
      </c>
      <c r="BT1474" s="165">
        <f>COUNTIF($G1474:$BP1474,"c")+COUNTIF($G1474:$BP1474,"r0,c5")/2+COUNTIF($G1474:$BP1474,"p5,c5")/2</f>
        <v/>
      </c>
      <c r="BU1474" s="165">
        <f>COUNTIF($G1474:$BP1474,"KH")+COUNTIF($G1474:$BP1474,"TL")+COUNTIF($G1474:$BP1474,"L")</f>
        <v/>
      </c>
      <c r="BV1474" s="165" t="n"/>
      <c r="BW1474" s="165">
        <f>COUNTIF($G1474:$BP1474,"hh")</f>
        <v/>
      </c>
      <c r="BX1474" s="165">
        <f>COUNTIF($G1474:$BP1474,"nt7")</f>
        <v/>
      </c>
      <c r="BY1474" s="165">
        <f>COUNTIF($G1474:$BP1474,"P")+COUNTIF($G1474:$BP1474,"p5,a5")/2+COUNTIF($G1474:$BP1474,"p5,b5")/2+COUNTIF($G1474:$BP1474,"p5,c5")/2+COUNTIF($G1474:$BP1474,"p5,d5")/2</f>
        <v/>
      </c>
      <c r="BZ1474" s="166">
        <f>SUBTOTAL(9,BQ1474:BY1474)</f>
        <v/>
      </c>
      <c r="CA1474" s="167">
        <f>SUM(J1474,L1474,N1474,P1474,R1474,T1474,X1474,Z1474,AB1474,AD1474,AF1474,AH1474,AL1474,AN1474,AP1474,AR1474,AT1474,AV1474,AZ1474,BB1474,BD1474,BF1474,BH1474,BP1474)</f>
        <v/>
      </c>
      <c r="CB1474" s="168">
        <f>SUM(H1474,V1474,AJ1474,AX1474,BL1474)</f>
        <v/>
      </c>
      <c r="CC1474" s="24">
        <f>SUM(BJ1474,BN1474)</f>
        <v/>
      </c>
      <c r="CD1474" s="169">
        <f>IF(BZ1474&gt;25,4,IF(BZ1474&gt;18,3,IF(BZ1474&gt;12,2,IF(BZ1474&gt;4,1,0))))-BX1474-2+1</f>
        <v/>
      </c>
      <c r="CE1474" s="30" t="n"/>
      <c r="CF1474" s="169">
        <f>CD1474*CI1474</f>
        <v/>
      </c>
      <c r="CG1474" s="170">
        <f>F1474-BY1474+1</f>
        <v/>
      </c>
      <c r="CH1474" s="169">
        <f>CE1474*16</f>
        <v/>
      </c>
      <c r="CI1474" s="171">
        <f>VLOOKUP(A1474,[1]DATA!$A$6:$AI$331,34,0)</f>
        <v/>
      </c>
      <c r="CJ1474" s="172">
        <f>VLOOKUP(A1474,[2]CHAMCONG!A$7:CI$333,79,0)</f>
        <v/>
      </c>
      <c r="CK1474" s="173">
        <f>CJ1474-CA1474</f>
        <v/>
      </c>
    </row>
    <row r="1475">
      <c r="A1475" s="69" t="n"/>
      <c r="B1475" s="70" t="n"/>
      <c r="C1475" s="77" t="n"/>
      <c r="D1475" s="84" t="n"/>
      <c r="E1475" s="69" t="n"/>
      <c r="F1475" s="69" t="n"/>
      <c r="G1475" s="73" t="n"/>
      <c r="H1475" s="73" t="n"/>
      <c r="I1475" s="75" t="n"/>
      <c r="J1475" s="75" t="n"/>
      <c r="K1475" s="73" t="n"/>
      <c r="L1475" s="73" t="n"/>
      <c r="M1475" s="73" t="n"/>
      <c r="N1475" s="73" t="n"/>
      <c r="O1475" s="75" t="n"/>
      <c r="P1475" s="75" t="n"/>
      <c r="Q1475" s="73" t="n"/>
      <c r="R1475" s="73" t="n"/>
      <c r="S1475" s="73" t="n"/>
      <c r="T1475" s="73" t="n"/>
      <c r="U1475" s="73" t="n"/>
      <c r="V1475" s="73" t="n"/>
      <c r="W1475" s="73" t="n"/>
      <c r="X1475" s="73" t="n"/>
      <c r="Y1475" s="73" t="n"/>
      <c r="Z1475" s="73" t="n"/>
      <c r="AA1475" s="73" t="n"/>
      <c r="AB1475" s="73" t="n"/>
      <c r="AC1475" s="73" t="n"/>
      <c r="AD1475" s="73" t="n"/>
      <c r="AE1475" s="73" t="n"/>
      <c r="AF1475" s="73" t="n"/>
      <c r="AG1475" s="73" t="n"/>
      <c r="AH1475" s="73" t="n"/>
      <c r="AI1475" s="73" t="n"/>
      <c r="AJ1475" s="73" t="n"/>
      <c r="AK1475" s="73" t="n"/>
      <c r="AL1475" s="73" t="n"/>
      <c r="AM1475" s="73" t="n"/>
      <c r="AN1475" s="73" t="n"/>
      <c r="AO1475" s="73" t="n"/>
      <c r="AP1475" s="73" t="n"/>
      <c r="AQ1475" s="73" t="n"/>
      <c r="AR1475" s="73" t="n"/>
      <c r="AS1475" s="73" t="n"/>
      <c r="AT1475" s="73" t="n"/>
      <c r="AU1475" s="73" t="n"/>
      <c r="AV1475" s="73" t="n"/>
      <c r="AW1475" s="73" t="n"/>
      <c r="AX1475" s="73" t="n"/>
      <c r="AY1475" s="73" t="n"/>
      <c r="AZ1475" s="73" t="n"/>
      <c r="BA1475" s="73" t="n"/>
      <c r="BB1475" s="73" t="n"/>
      <c r="BC1475" s="73" t="n"/>
      <c r="BD1475" s="73" t="n"/>
      <c r="BE1475" s="73" t="n"/>
      <c r="BF1475" s="73" t="n"/>
      <c r="BG1475" s="73" t="n"/>
      <c r="BH1475" s="73" t="n"/>
      <c r="BI1475" s="73" t="n"/>
      <c r="BJ1475" s="73" t="n"/>
      <c r="BK1475" s="73" t="n"/>
      <c r="BL1475" s="73" t="n"/>
      <c r="BM1475" s="73" t="n"/>
      <c r="BN1475" s="73" t="n"/>
      <c r="BO1475" s="73" t="n"/>
      <c r="BP1475" s="73" t="n"/>
      <c r="BQ1475" s="165">
        <f>COUNTIF($G1475:$BP1475,"a")+COUNTIF($G1475:$BP1475,"r0,a5")/2+COUNTIF($G1475:$BP1475,"p5,a5")/2</f>
        <v/>
      </c>
      <c r="BR1475" s="165">
        <f>COUNTIF($G1475:$BP1475,"d")+COUNTIF($G1475:$BP1475,"r0,d5")/2+COUNTIF($G1475:$BP1475,"p5,d5")/2</f>
        <v/>
      </c>
      <c r="BS1475" s="165">
        <f>COUNTIF($G1475:$BP1475,"b")+COUNTIF($G1475:$BP1475,"r0,b5")/2+COUNTIF($G1475:$BP1475,"p5,b5")/2</f>
        <v/>
      </c>
      <c r="BT1475" s="165">
        <f>COUNTIF($G1475:$BP1475,"c")+COUNTIF($G1475:$BP1475,"r0,c5")/2+COUNTIF($G1475:$BP1475,"p5,c5")/2</f>
        <v/>
      </c>
      <c r="BU1475" s="165">
        <f>COUNTIF($G1475:$BP1475,"KH")+COUNTIF($G1475:$BP1475,"TL")+COUNTIF($G1475:$BP1475,"L")</f>
        <v/>
      </c>
      <c r="BV1475" s="165" t="n"/>
      <c r="BW1475" s="165">
        <f>COUNTIF($G1475:$BP1475,"hh")</f>
        <v/>
      </c>
      <c r="BX1475" s="165">
        <f>COUNTIF($G1475:$BP1475,"nt7")</f>
        <v/>
      </c>
      <c r="BY1475" s="165">
        <f>COUNTIF($G1475:$BP1475,"P")+COUNTIF($G1475:$BP1475,"p5,a5")/2+COUNTIF($G1475:$BP1475,"p5,b5")/2+COUNTIF($G1475:$BP1475,"p5,c5")/2+COUNTIF($G1475:$BP1475,"p5,d5")/2</f>
        <v/>
      </c>
      <c r="BZ1475" s="166">
        <f>SUBTOTAL(9,BQ1475:BY1475)</f>
        <v/>
      </c>
      <c r="CA1475" s="167">
        <f>SUM(J1475,L1475,N1475,P1475,R1475,T1475,X1475,Z1475,AB1475,AD1475,AF1475,AH1475,AL1475,AN1475,AP1475,AR1475,AT1475,AV1475,AZ1475,BB1475,BD1475,BF1475,BH1475,BP1475)</f>
        <v/>
      </c>
      <c r="CB1475" s="168">
        <f>SUM(H1475,V1475,AJ1475,AX1475,BL1475)</f>
        <v/>
      </c>
      <c r="CC1475" s="24">
        <f>SUM(BJ1475,BN1475)</f>
        <v/>
      </c>
      <c r="CD1475" s="169">
        <f>IF(BZ1475&gt;25,4,IF(BZ1475&gt;18,3,IF(BZ1475&gt;12,2,IF(BZ1475&gt;4,1,0))))-BX1475-2+1</f>
        <v/>
      </c>
      <c r="CE1475" s="30" t="n"/>
      <c r="CF1475" s="169">
        <f>CD1475*CI1475</f>
        <v/>
      </c>
      <c r="CG1475" s="170">
        <f>F1475-BY1475+1</f>
        <v/>
      </c>
      <c r="CH1475" s="169">
        <f>CE1475*16</f>
        <v/>
      </c>
      <c r="CI1475" s="171">
        <f>VLOOKUP(A1475,[1]DATA!$A$6:$AI$331,34,0)</f>
        <v/>
      </c>
      <c r="CJ1475" s="172">
        <f>VLOOKUP(A1475,[2]CHAMCONG!A$7:CI$333,79,0)</f>
        <v/>
      </c>
      <c r="CK1475" s="173">
        <f>CJ1475-CA1475</f>
        <v/>
      </c>
    </row>
    <row r="1476">
      <c r="A1476" s="69" t="n"/>
      <c r="B1476" s="70" t="n"/>
      <c r="C1476" s="77" t="n"/>
      <c r="D1476" s="84" t="n"/>
      <c r="E1476" s="69" t="n"/>
      <c r="F1476" s="69" t="n"/>
      <c r="G1476" s="73" t="n"/>
      <c r="H1476" s="73" t="n"/>
      <c r="I1476" s="75" t="n"/>
      <c r="J1476" s="75" t="n"/>
      <c r="K1476" s="73" t="n"/>
      <c r="L1476" s="73" t="n"/>
      <c r="M1476" s="73" t="n"/>
      <c r="N1476" s="73" t="n"/>
      <c r="O1476" s="75" t="n"/>
      <c r="P1476" s="75" t="n"/>
      <c r="Q1476" s="73" t="n"/>
      <c r="R1476" s="73" t="n"/>
      <c r="S1476" s="73" t="n"/>
      <c r="T1476" s="73" t="n"/>
      <c r="U1476" s="73" t="n"/>
      <c r="V1476" s="73" t="n"/>
      <c r="W1476" s="73" t="n"/>
      <c r="X1476" s="73" t="n"/>
      <c r="Y1476" s="73" t="n"/>
      <c r="Z1476" s="73" t="n"/>
      <c r="AA1476" s="73" t="n"/>
      <c r="AB1476" s="73" t="n"/>
      <c r="AC1476" s="73" t="n"/>
      <c r="AD1476" s="73" t="n"/>
      <c r="AE1476" s="73" t="n"/>
      <c r="AF1476" s="73" t="n"/>
      <c r="AG1476" s="73" t="n"/>
      <c r="AH1476" s="73" t="n"/>
      <c r="AI1476" s="73" t="n"/>
      <c r="AJ1476" s="73" t="n"/>
      <c r="AK1476" s="73" t="n"/>
      <c r="AL1476" s="73" t="n"/>
      <c r="AM1476" s="73" t="n"/>
      <c r="AN1476" s="73" t="n"/>
      <c r="AO1476" s="73" t="n"/>
      <c r="AP1476" s="73" t="n"/>
      <c r="AQ1476" s="73" t="n"/>
      <c r="AR1476" s="73" t="n"/>
      <c r="AS1476" s="73" t="n"/>
      <c r="AT1476" s="73" t="n"/>
      <c r="AU1476" s="73" t="n"/>
      <c r="AV1476" s="73" t="n"/>
      <c r="AW1476" s="73" t="n"/>
      <c r="AX1476" s="73" t="n"/>
      <c r="AY1476" s="73" t="n"/>
      <c r="AZ1476" s="73" t="n"/>
      <c r="BA1476" s="73" t="n"/>
      <c r="BB1476" s="73" t="n"/>
      <c r="BC1476" s="73" t="n"/>
      <c r="BD1476" s="73" t="n"/>
      <c r="BE1476" s="73" t="n"/>
      <c r="BF1476" s="73" t="n"/>
      <c r="BG1476" s="73" t="n"/>
      <c r="BH1476" s="73" t="n"/>
      <c r="BI1476" s="73" t="n"/>
      <c r="BJ1476" s="73" t="n"/>
      <c r="BK1476" s="73" t="n"/>
      <c r="BL1476" s="73" t="n"/>
      <c r="BM1476" s="73" t="n"/>
      <c r="BN1476" s="73" t="n"/>
      <c r="BO1476" s="73" t="n"/>
      <c r="BP1476" s="73" t="n"/>
      <c r="BQ1476" s="165">
        <f>COUNTIF($G1476:$BP1476,"a")+COUNTIF($G1476:$BP1476,"r0,a5")/2+COUNTIF($G1476:$BP1476,"p5,a5")/2</f>
        <v/>
      </c>
      <c r="BR1476" s="165">
        <f>COUNTIF($G1476:$BP1476,"d")+COUNTIF($G1476:$BP1476,"r0,d5")/2+COUNTIF($G1476:$BP1476,"p5,d5")/2</f>
        <v/>
      </c>
      <c r="BS1476" s="165">
        <f>COUNTIF($G1476:$BP1476,"b")+COUNTIF($G1476:$BP1476,"r0,b5")/2+COUNTIF($G1476:$BP1476,"p5,b5")/2</f>
        <v/>
      </c>
      <c r="BT1476" s="165">
        <f>COUNTIF($G1476:$BP1476,"c")+COUNTIF($G1476:$BP1476,"r0,c5")/2+COUNTIF($G1476:$BP1476,"p5,c5")/2</f>
        <v/>
      </c>
      <c r="BU1476" s="165">
        <f>COUNTIF($G1476:$BP1476,"KH")+COUNTIF($G1476:$BP1476,"TL")+COUNTIF($G1476:$BP1476,"L")</f>
        <v/>
      </c>
      <c r="BV1476" s="165" t="n"/>
      <c r="BW1476" s="165">
        <f>COUNTIF($G1476:$BP1476,"hh")</f>
        <v/>
      </c>
      <c r="BX1476" s="165">
        <f>COUNTIF($G1476:$BP1476,"nt7")</f>
        <v/>
      </c>
      <c r="BY1476" s="165">
        <f>COUNTIF($G1476:$BP1476,"P")+COUNTIF($G1476:$BP1476,"p5,a5")/2+COUNTIF($G1476:$BP1476,"p5,b5")/2+COUNTIF($G1476:$BP1476,"p5,c5")/2+COUNTIF($G1476:$BP1476,"p5,d5")/2</f>
        <v/>
      </c>
      <c r="BZ1476" s="166">
        <f>SUBTOTAL(9,BQ1476:BY1476)</f>
        <v/>
      </c>
      <c r="CA1476" s="167">
        <f>SUM(J1476,L1476,N1476,P1476,R1476,T1476,X1476,Z1476,AB1476,AD1476,AF1476,AH1476,AL1476,AN1476,AP1476,AR1476,AT1476,AV1476,AZ1476,BB1476,BD1476,BF1476,BH1476,BP1476)</f>
        <v/>
      </c>
      <c r="CB1476" s="168">
        <f>SUM(H1476,V1476,AJ1476,AX1476,BL1476)</f>
        <v/>
      </c>
      <c r="CC1476" s="24">
        <f>SUM(BJ1476,BN1476)</f>
        <v/>
      </c>
      <c r="CD1476" s="169">
        <f>IF(BZ1476&gt;25,4,IF(BZ1476&gt;18,3,IF(BZ1476&gt;12,2,IF(BZ1476&gt;4,1,0))))-BX1476-2+1</f>
        <v/>
      </c>
      <c r="CE1476" s="30" t="n"/>
      <c r="CF1476" s="169">
        <f>CD1476*CI1476</f>
        <v/>
      </c>
      <c r="CG1476" s="170">
        <f>F1476-BY1476+1</f>
        <v/>
      </c>
      <c r="CH1476" s="169">
        <f>CE1476*16</f>
        <v/>
      </c>
      <c r="CI1476" s="171">
        <f>VLOOKUP(A1476,[1]DATA!$A$6:$AI$331,34,0)</f>
        <v/>
      </c>
      <c r="CJ1476" s="172">
        <f>VLOOKUP(A1476,[2]CHAMCONG!A$7:CI$333,79,0)</f>
        <v/>
      </c>
      <c r="CK1476" s="173">
        <f>CJ1476-CA1476</f>
        <v/>
      </c>
    </row>
    <row r="1477">
      <c r="A1477" s="69" t="n"/>
      <c r="B1477" s="70" t="n"/>
      <c r="C1477" s="77" t="n"/>
      <c r="D1477" s="84" t="n"/>
      <c r="E1477" s="69" t="n"/>
      <c r="F1477" s="69" t="n"/>
      <c r="G1477" s="73" t="n"/>
      <c r="H1477" s="73" t="n"/>
      <c r="I1477" s="75" t="n"/>
      <c r="J1477" s="75" t="n"/>
      <c r="K1477" s="73" t="n"/>
      <c r="L1477" s="73" t="n"/>
      <c r="M1477" s="73" t="n"/>
      <c r="N1477" s="73" t="n"/>
      <c r="O1477" s="75" t="n"/>
      <c r="P1477" s="75" t="n"/>
      <c r="Q1477" s="73" t="n"/>
      <c r="R1477" s="73" t="n"/>
      <c r="S1477" s="73" t="n"/>
      <c r="T1477" s="73" t="n"/>
      <c r="U1477" s="73" t="n"/>
      <c r="V1477" s="73" t="n"/>
      <c r="W1477" s="73" t="n"/>
      <c r="X1477" s="73" t="n"/>
      <c r="Y1477" s="73" t="n"/>
      <c r="Z1477" s="73" t="n"/>
      <c r="AA1477" s="73" t="n"/>
      <c r="AB1477" s="73" t="n"/>
      <c r="AC1477" s="73" t="n"/>
      <c r="AD1477" s="73" t="n"/>
      <c r="AE1477" s="73" t="n"/>
      <c r="AF1477" s="73" t="n"/>
      <c r="AG1477" s="73" t="n"/>
      <c r="AH1477" s="73" t="n"/>
      <c r="AI1477" s="73" t="n"/>
      <c r="AJ1477" s="73" t="n"/>
      <c r="AK1477" s="73" t="n"/>
      <c r="AL1477" s="73" t="n"/>
      <c r="AM1477" s="73" t="n"/>
      <c r="AN1477" s="73" t="n"/>
      <c r="AO1477" s="73" t="n"/>
      <c r="AP1477" s="73" t="n"/>
      <c r="AQ1477" s="73" t="n"/>
      <c r="AR1477" s="73" t="n"/>
      <c r="AS1477" s="73" t="n"/>
      <c r="AT1477" s="73" t="n"/>
      <c r="AU1477" s="73" t="n"/>
      <c r="AV1477" s="73" t="n"/>
      <c r="AW1477" s="73" t="n"/>
      <c r="AX1477" s="73" t="n"/>
      <c r="AY1477" s="73" t="n"/>
      <c r="AZ1477" s="73" t="n"/>
      <c r="BA1477" s="73" t="n"/>
      <c r="BB1477" s="73" t="n"/>
      <c r="BC1477" s="73" t="n"/>
      <c r="BD1477" s="73" t="n"/>
      <c r="BE1477" s="73" t="n"/>
      <c r="BF1477" s="73" t="n"/>
      <c r="BG1477" s="73" t="n"/>
      <c r="BH1477" s="73" t="n"/>
      <c r="BI1477" s="73" t="n"/>
      <c r="BJ1477" s="73" t="n"/>
      <c r="BK1477" s="73" t="n"/>
      <c r="BL1477" s="73" t="n"/>
      <c r="BM1477" s="73" t="n"/>
      <c r="BN1477" s="73" t="n"/>
      <c r="BO1477" s="73" t="n"/>
      <c r="BP1477" s="73" t="n"/>
      <c r="BQ1477" s="165">
        <f>COUNTIF($G1477:$BP1477,"a")+COUNTIF($G1477:$BP1477,"r0,a5")/2+COUNTIF($G1477:$BP1477,"p5,a5")/2</f>
        <v/>
      </c>
      <c r="BR1477" s="165">
        <f>COUNTIF($G1477:$BP1477,"d")+COUNTIF($G1477:$BP1477,"r0,d5")/2+COUNTIF($G1477:$BP1477,"p5,d5")/2</f>
        <v/>
      </c>
      <c r="BS1477" s="165">
        <f>COUNTIF($G1477:$BP1477,"b")+COUNTIF($G1477:$BP1477,"r0,b5")/2+COUNTIF($G1477:$BP1477,"p5,b5")/2</f>
        <v/>
      </c>
      <c r="BT1477" s="165">
        <f>COUNTIF($G1477:$BP1477,"c")+COUNTIF($G1477:$BP1477,"r0,c5")/2+COUNTIF($G1477:$BP1477,"p5,c5")/2</f>
        <v/>
      </c>
      <c r="BU1477" s="165">
        <f>COUNTIF($G1477:$BP1477,"KH")+COUNTIF($G1477:$BP1477,"TL")+COUNTIF($G1477:$BP1477,"L")</f>
        <v/>
      </c>
      <c r="BV1477" s="165" t="n"/>
      <c r="BW1477" s="165">
        <f>COUNTIF($G1477:$BP1477,"hh")</f>
        <v/>
      </c>
      <c r="BX1477" s="165">
        <f>COUNTIF($G1477:$BP1477,"nt7")</f>
        <v/>
      </c>
      <c r="BY1477" s="165">
        <f>COUNTIF($G1477:$BP1477,"P")+COUNTIF($G1477:$BP1477,"p5,a5")/2+COUNTIF($G1477:$BP1477,"p5,b5")/2+COUNTIF($G1477:$BP1477,"p5,c5")/2+COUNTIF($G1477:$BP1477,"p5,d5")/2</f>
        <v/>
      </c>
      <c r="BZ1477" s="166">
        <f>SUBTOTAL(9,BQ1477:BY1477)</f>
        <v/>
      </c>
      <c r="CA1477" s="167">
        <f>SUM(J1477,L1477,N1477,P1477,R1477,T1477,X1477,Z1477,AB1477,AD1477,AF1477,AH1477,AL1477,AN1477,AP1477,AR1477,AT1477,AV1477,AZ1477,BB1477,BD1477,BF1477,BH1477,BP1477)</f>
        <v/>
      </c>
      <c r="CB1477" s="168">
        <f>SUM(H1477,V1477,AJ1477,AX1477,BL1477)</f>
        <v/>
      </c>
      <c r="CC1477" s="24">
        <f>SUM(BJ1477,BN1477)</f>
        <v/>
      </c>
      <c r="CD1477" s="169">
        <f>IF(BZ1477&gt;25,4,IF(BZ1477&gt;18,3,IF(BZ1477&gt;12,2,IF(BZ1477&gt;4,1,0))))-BX1477-2+1</f>
        <v/>
      </c>
      <c r="CE1477" s="30" t="n"/>
      <c r="CF1477" s="169">
        <f>CD1477*CI1477</f>
        <v/>
      </c>
      <c r="CG1477" s="170">
        <f>F1477-BY1477+1</f>
        <v/>
      </c>
      <c r="CH1477" s="169">
        <f>CE1477*16</f>
        <v/>
      </c>
      <c r="CI1477" s="171">
        <f>VLOOKUP(A1477,[1]DATA!$A$6:$AI$331,34,0)</f>
        <v/>
      </c>
      <c r="CJ1477" s="172">
        <f>VLOOKUP(A1477,[2]CHAMCONG!A$7:CI$333,79,0)</f>
        <v/>
      </c>
      <c r="CK1477" s="173">
        <f>CJ1477-CA1477</f>
        <v/>
      </c>
    </row>
    <row r="1478">
      <c r="A1478" s="69" t="n"/>
      <c r="B1478" s="70" t="n"/>
      <c r="C1478" s="77" t="n"/>
      <c r="D1478" s="84" t="n"/>
      <c r="E1478" s="69" t="n"/>
      <c r="F1478" s="69" t="n"/>
      <c r="G1478" s="73" t="n"/>
      <c r="H1478" s="73" t="n"/>
      <c r="I1478" s="75" t="n"/>
      <c r="J1478" s="75" t="n"/>
      <c r="K1478" s="73" t="n"/>
      <c r="L1478" s="73" t="n"/>
      <c r="M1478" s="73" t="n"/>
      <c r="N1478" s="73" t="n"/>
      <c r="O1478" s="75" t="n"/>
      <c r="P1478" s="75" t="n"/>
      <c r="Q1478" s="73" t="n"/>
      <c r="R1478" s="73" t="n"/>
      <c r="S1478" s="73" t="n"/>
      <c r="T1478" s="73" t="n"/>
      <c r="U1478" s="73" t="n"/>
      <c r="V1478" s="73" t="n"/>
      <c r="W1478" s="73" t="n"/>
      <c r="X1478" s="73" t="n"/>
      <c r="Y1478" s="73" t="n"/>
      <c r="Z1478" s="73" t="n"/>
      <c r="AA1478" s="73" t="n"/>
      <c r="AB1478" s="73" t="n"/>
      <c r="AC1478" s="73" t="n"/>
      <c r="AD1478" s="73" t="n"/>
      <c r="AE1478" s="73" t="n"/>
      <c r="AF1478" s="73" t="n"/>
      <c r="AG1478" s="73" t="n"/>
      <c r="AH1478" s="73" t="n"/>
      <c r="AI1478" s="73" t="n"/>
      <c r="AJ1478" s="73" t="n"/>
      <c r="AK1478" s="73" t="n"/>
      <c r="AL1478" s="73" t="n"/>
      <c r="AM1478" s="73" t="n"/>
      <c r="AN1478" s="73" t="n"/>
      <c r="AO1478" s="73" t="n"/>
      <c r="AP1478" s="73" t="n"/>
      <c r="AQ1478" s="73" t="n"/>
      <c r="AR1478" s="73" t="n"/>
      <c r="AS1478" s="73" t="n"/>
      <c r="AT1478" s="73" t="n"/>
      <c r="AU1478" s="73" t="n"/>
      <c r="AV1478" s="73" t="n"/>
      <c r="AW1478" s="73" t="n"/>
      <c r="AX1478" s="73" t="n"/>
      <c r="AY1478" s="73" t="n"/>
      <c r="AZ1478" s="73" t="n"/>
      <c r="BA1478" s="73" t="n"/>
      <c r="BB1478" s="73" t="n"/>
      <c r="BC1478" s="73" t="n"/>
      <c r="BD1478" s="73" t="n"/>
      <c r="BE1478" s="73" t="n"/>
      <c r="BF1478" s="73" t="n"/>
      <c r="BG1478" s="73" t="n"/>
      <c r="BH1478" s="73" t="n"/>
      <c r="BI1478" s="73" t="n"/>
      <c r="BJ1478" s="73" t="n"/>
      <c r="BK1478" s="73" t="n"/>
      <c r="BL1478" s="73" t="n"/>
      <c r="BM1478" s="73" t="n"/>
      <c r="BN1478" s="73" t="n"/>
      <c r="BO1478" s="73" t="n"/>
      <c r="BP1478" s="73" t="n"/>
      <c r="BQ1478" s="165">
        <f>COUNTIF($G1478:$BP1478,"a")+COUNTIF($G1478:$BP1478,"r0,a5")/2+COUNTIF($G1478:$BP1478,"p5,a5")/2</f>
        <v/>
      </c>
      <c r="BR1478" s="165">
        <f>COUNTIF($G1478:$BP1478,"d")+COUNTIF($G1478:$BP1478,"r0,d5")/2+COUNTIF($G1478:$BP1478,"p5,d5")/2</f>
        <v/>
      </c>
      <c r="BS1478" s="165">
        <f>COUNTIF($G1478:$BP1478,"b")+COUNTIF($G1478:$BP1478,"r0,b5")/2+COUNTIF($G1478:$BP1478,"p5,b5")/2</f>
        <v/>
      </c>
      <c r="BT1478" s="165">
        <f>COUNTIF($G1478:$BP1478,"c")+COUNTIF($G1478:$BP1478,"r0,c5")/2+COUNTIF($G1478:$BP1478,"p5,c5")/2</f>
        <v/>
      </c>
      <c r="BU1478" s="165">
        <f>COUNTIF($G1478:$BP1478,"KH")+COUNTIF($G1478:$BP1478,"TL")+COUNTIF($G1478:$BP1478,"L")</f>
        <v/>
      </c>
      <c r="BV1478" s="165" t="n"/>
      <c r="BW1478" s="165">
        <f>COUNTIF($G1478:$BP1478,"hh")</f>
        <v/>
      </c>
      <c r="BX1478" s="165">
        <f>COUNTIF($G1478:$BP1478,"nt7")</f>
        <v/>
      </c>
      <c r="BY1478" s="165">
        <f>COUNTIF($G1478:$BP1478,"P")+COUNTIF($G1478:$BP1478,"p5,a5")/2+COUNTIF($G1478:$BP1478,"p5,b5")/2+COUNTIF($G1478:$BP1478,"p5,c5")/2+COUNTIF($G1478:$BP1478,"p5,d5")/2</f>
        <v/>
      </c>
      <c r="BZ1478" s="166">
        <f>SUBTOTAL(9,BQ1478:BY1478)</f>
        <v/>
      </c>
      <c r="CA1478" s="167">
        <f>SUM(J1478,L1478,N1478,P1478,R1478,T1478,X1478,Z1478,AB1478,AD1478,AF1478,AH1478,AL1478,AN1478,AP1478,AR1478,AT1478,AV1478,AZ1478,BB1478,BD1478,BF1478,BH1478,BP1478)</f>
        <v/>
      </c>
      <c r="CB1478" s="168">
        <f>SUM(H1478,V1478,AJ1478,AX1478,BL1478)</f>
        <v/>
      </c>
      <c r="CC1478" s="24">
        <f>SUM(BJ1478,BN1478)</f>
        <v/>
      </c>
      <c r="CD1478" s="169">
        <f>IF(BZ1478&gt;25,4,IF(BZ1478&gt;18,3,IF(BZ1478&gt;12,2,IF(BZ1478&gt;4,1,0))))-BX1478-2+1</f>
        <v/>
      </c>
      <c r="CE1478" s="30" t="n"/>
      <c r="CF1478" s="169">
        <f>CD1478*CI1478</f>
        <v/>
      </c>
      <c r="CG1478" s="170">
        <f>F1478-BY1478+1</f>
        <v/>
      </c>
      <c r="CH1478" s="169">
        <f>CE1478*16</f>
        <v/>
      </c>
      <c r="CI1478" s="171">
        <f>VLOOKUP(A1478,[1]DATA!$A$6:$AI$331,34,0)</f>
        <v/>
      </c>
      <c r="CJ1478" s="172">
        <f>VLOOKUP(A1478,[2]CHAMCONG!A$7:CI$333,79,0)</f>
        <v/>
      </c>
      <c r="CK1478" s="173">
        <f>CJ1478-CA1478</f>
        <v/>
      </c>
    </row>
    <row r="1479">
      <c r="A1479" s="69" t="n"/>
      <c r="B1479" s="70" t="n"/>
      <c r="C1479" s="77" t="n"/>
      <c r="D1479" s="84" t="n"/>
      <c r="E1479" s="69" t="n"/>
      <c r="F1479" s="69" t="n"/>
      <c r="G1479" s="73" t="n"/>
      <c r="H1479" s="73" t="n"/>
      <c r="I1479" s="75" t="n"/>
      <c r="J1479" s="75" t="n"/>
      <c r="K1479" s="73" t="n"/>
      <c r="L1479" s="73" t="n"/>
      <c r="M1479" s="73" t="n"/>
      <c r="N1479" s="73" t="n"/>
      <c r="O1479" s="75" t="n"/>
      <c r="P1479" s="75" t="n"/>
      <c r="Q1479" s="73" t="n"/>
      <c r="R1479" s="73" t="n"/>
      <c r="S1479" s="73" t="n"/>
      <c r="T1479" s="73" t="n"/>
      <c r="U1479" s="73" t="n"/>
      <c r="V1479" s="73" t="n"/>
      <c r="W1479" s="73" t="n"/>
      <c r="X1479" s="73" t="n"/>
      <c r="Y1479" s="73" t="n"/>
      <c r="Z1479" s="73" t="n"/>
      <c r="AA1479" s="73" t="n"/>
      <c r="AB1479" s="73" t="n"/>
      <c r="AC1479" s="73" t="n"/>
      <c r="AD1479" s="73" t="n"/>
      <c r="AE1479" s="73" t="n"/>
      <c r="AF1479" s="73" t="n"/>
      <c r="AG1479" s="73" t="n"/>
      <c r="AH1479" s="73" t="n"/>
      <c r="AI1479" s="73" t="n"/>
      <c r="AJ1479" s="73" t="n"/>
      <c r="AK1479" s="73" t="n"/>
      <c r="AL1479" s="73" t="n"/>
      <c r="AM1479" s="73" t="n"/>
      <c r="AN1479" s="73" t="n"/>
      <c r="AO1479" s="73" t="n"/>
      <c r="AP1479" s="73" t="n"/>
      <c r="AQ1479" s="73" t="n"/>
      <c r="AR1479" s="73" t="n"/>
      <c r="AS1479" s="73" t="n"/>
      <c r="AT1479" s="73" t="n"/>
      <c r="AU1479" s="73" t="n"/>
      <c r="AV1479" s="73" t="n"/>
      <c r="AW1479" s="73" t="n"/>
      <c r="AX1479" s="73" t="n"/>
      <c r="AY1479" s="73" t="n"/>
      <c r="AZ1479" s="73" t="n"/>
      <c r="BA1479" s="73" t="n"/>
      <c r="BB1479" s="73" t="n"/>
      <c r="BC1479" s="73" t="n"/>
      <c r="BD1479" s="73" t="n"/>
      <c r="BE1479" s="73" t="n"/>
      <c r="BF1479" s="73" t="n"/>
      <c r="BG1479" s="73" t="n"/>
      <c r="BH1479" s="73" t="n"/>
      <c r="BI1479" s="73" t="n"/>
      <c r="BJ1479" s="73" t="n"/>
      <c r="BK1479" s="73" t="n"/>
      <c r="BL1479" s="73" t="n"/>
      <c r="BM1479" s="73" t="n"/>
      <c r="BN1479" s="73" t="n"/>
      <c r="BO1479" s="73" t="n"/>
      <c r="BP1479" s="73" t="n"/>
      <c r="BQ1479" s="165">
        <f>COUNTIF($G1479:$BP1479,"a")+COUNTIF($G1479:$BP1479,"r0,a5")/2+COUNTIF($G1479:$BP1479,"p5,a5")/2</f>
        <v/>
      </c>
      <c r="BR1479" s="165">
        <f>COUNTIF($G1479:$BP1479,"d")+COUNTIF($G1479:$BP1479,"r0,d5")/2+COUNTIF($G1479:$BP1479,"p5,d5")/2</f>
        <v/>
      </c>
      <c r="BS1479" s="165">
        <f>COUNTIF($G1479:$BP1479,"b")+COUNTIF($G1479:$BP1479,"r0,b5")/2+COUNTIF($G1479:$BP1479,"p5,b5")/2</f>
        <v/>
      </c>
      <c r="BT1479" s="165">
        <f>COUNTIF($G1479:$BP1479,"c")+COUNTIF($G1479:$BP1479,"r0,c5")/2+COUNTIF($G1479:$BP1479,"p5,c5")/2</f>
        <v/>
      </c>
      <c r="BU1479" s="165">
        <f>COUNTIF($G1479:$BP1479,"KH")+COUNTIF($G1479:$BP1479,"TL")+COUNTIF($G1479:$BP1479,"L")</f>
        <v/>
      </c>
      <c r="BV1479" s="165" t="n"/>
      <c r="BW1479" s="165">
        <f>COUNTIF($G1479:$BP1479,"hh")</f>
        <v/>
      </c>
      <c r="BX1479" s="165">
        <f>COUNTIF($G1479:$BP1479,"nt7")</f>
        <v/>
      </c>
      <c r="BY1479" s="165">
        <f>COUNTIF($G1479:$BP1479,"P")+COUNTIF($G1479:$BP1479,"p5,a5")/2+COUNTIF($G1479:$BP1479,"p5,b5")/2+COUNTIF($G1479:$BP1479,"p5,c5")/2+COUNTIF($G1479:$BP1479,"p5,d5")/2</f>
        <v/>
      </c>
      <c r="BZ1479" s="166">
        <f>SUBTOTAL(9,BQ1479:BY1479)</f>
        <v/>
      </c>
      <c r="CA1479" s="167">
        <f>SUM(J1479,L1479,N1479,P1479,R1479,T1479,X1479,Z1479,AB1479,AD1479,AF1479,AH1479,AL1479,AN1479,AP1479,AR1479,AT1479,AV1479,AZ1479,BB1479,BD1479,BF1479,BH1479,BP1479)</f>
        <v/>
      </c>
      <c r="CB1479" s="168">
        <f>SUM(H1479,V1479,AJ1479,AX1479,BL1479)</f>
        <v/>
      </c>
      <c r="CC1479" s="24">
        <f>SUM(BJ1479,BN1479)</f>
        <v/>
      </c>
      <c r="CD1479" s="169">
        <f>IF(BZ1479&gt;25,4,IF(BZ1479&gt;18,3,IF(BZ1479&gt;12,2,IF(BZ1479&gt;4,1,0))))-BX1479-2+1</f>
        <v/>
      </c>
      <c r="CE1479" s="30" t="n"/>
      <c r="CF1479" s="169">
        <f>CD1479*CI1479</f>
        <v/>
      </c>
      <c r="CG1479" s="170">
        <f>F1479-BY1479+1</f>
        <v/>
      </c>
      <c r="CH1479" s="169">
        <f>CE1479*16</f>
        <v/>
      </c>
      <c r="CI1479" s="171">
        <f>VLOOKUP(A1479,[1]DATA!$A$6:$AI$331,34,0)</f>
        <v/>
      </c>
      <c r="CJ1479" s="172">
        <f>VLOOKUP(A1479,[2]CHAMCONG!A$7:CI$333,79,0)</f>
        <v/>
      </c>
      <c r="CK1479" s="173">
        <f>CJ1479-CA1479</f>
        <v/>
      </c>
    </row>
    <row r="1480">
      <c r="A1480" s="69" t="n"/>
      <c r="B1480" s="70" t="n"/>
      <c r="C1480" s="77" t="n"/>
      <c r="D1480" s="84" t="n"/>
      <c r="E1480" s="69" t="n"/>
      <c r="F1480" s="69" t="n"/>
      <c r="G1480" s="73" t="n"/>
      <c r="H1480" s="73" t="n"/>
      <c r="I1480" s="75" t="n"/>
      <c r="J1480" s="75" t="n"/>
      <c r="K1480" s="73" t="n"/>
      <c r="L1480" s="73" t="n"/>
      <c r="M1480" s="73" t="n"/>
      <c r="N1480" s="73" t="n"/>
      <c r="O1480" s="75" t="n"/>
      <c r="P1480" s="75" t="n"/>
      <c r="Q1480" s="73" t="n"/>
      <c r="R1480" s="73" t="n"/>
      <c r="S1480" s="73" t="n"/>
      <c r="T1480" s="73" t="n"/>
      <c r="U1480" s="73" t="n"/>
      <c r="V1480" s="73" t="n"/>
      <c r="W1480" s="73" t="n"/>
      <c r="X1480" s="73" t="n"/>
      <c r="Y1480" s="73" t="n"/>
      <c r="Z1480" s="73" t="n"/>
      <c r="AA1480" s="73" t="n"/>
      <c r="AB1480" s="73" t="n"/>
      <c r="AC1480" s="73" t="n"/>
      <c r="AD1480" s="73" t="n"/>
      <c r="AE1480" s="73" t="n"/>
      <c r="AF1480" s="73" t="n"/>
      <c r="AG1480" s="73" t="n"/>
      <c r="AH1480" s="73" t="n"/>
      <c r="AI1480" s="73" t="n"/>
      <c r="AJ1480" s="73" t="n"/>
      <c r="AK1480" s="73" t="n"/>
      <c r="AL1480" s="73" t="n"/>
      <c r="AM1480" s="73" t="n"/>
      <c r="AN1480" s="73" t="n"/>
      <c r="AO1480" s="73" t="n"/>
      <c r="AP1480" s="73" t="n"/>
      <c r="AQ1480" s="73" t="n"/>
      <c r="AR1480" s="73" t="n"/>
      <c r="AS1480" s="73" t="n"/>
      <c r="AT1480" s="73" t="n"/>
      <c r="AU1480" s="73" t="n"/>
      <c r="AV1480" s="73" t="n"/>
      <c r="AW1480" s="73" t="n"/>
      <c r="AX1480" s="73" t="n"/>
      <c r="AY1480" s="73" t="n"/>
      <c r="AZ1480" s="73" t="n"/>
      <c r="BA1480" s="73" t="n"/>
      <c r="BB1480" s="73" t="n"/>
      <c r="BC1480" s="73" t="n"/>
      <c r="BD1480" s="73" t="n"/>
      <c r="BE1480" s="73" t="n"/>
      <c r="BF1480" s="73" t="n"/>
      <c r="BG1480" s="73" t="n"/>
      <c r="BH1480" s="73" t="n"/>
      <c r="BI1480" s="73" t="n"/>
      <c r="BJ1480" s="73" t="n"/>
      <c r="BK1480" s="73" t="n"/>
      <c r="BL1480" s="73" t="n"/>
      <c r="BM1480" s="73" t="n"/>
      <c r="BN1480" s="73" t="n"/>
      <c r="BO1480" s="73" t="n"/>
      <c r="BP1480" s="73" t="n"/>
      <c r="BQ1480" s="165">
        <f>COUNTIF($G1480:$BP1480,"a")+COUNTIF($G1480:$BP1480,"r0,a5")/2+COUNTIF($G1480:$BP1480,"p5,a5")/2</f>
        <v/>
      </c>
      <c r="BR1480" s="165">
        <f>COUNTIF($G1480:$BP1480,"d")+COUNTIF($G1480:$BP1480,"r0,d5")/2+COUNTIF($G1480:$BP1480,"p5,d5")/2</f>
        <v/>
      </c>
      <c r="BS1480" s="165">
        <f>COUNTIF($G1480:$BP1480,"b")+COUNTIF($G1480:$BP1480,"r0,b5")/2+COUNTIF($G1480:$BP1480,"p5,b5")/2</f>
        <v/>
      </c>
      <c r="BT1480" s="165">
        <f>COUNTIF($G1480:$BP1480,"c")+COUNTIF($G1480:$BP1480,"r0,c5")/2+COUNTIF($G1480:$BP1480,"p5,c5")/2</f>
        <v/>
      </c>
      <c r="BU1480" s="165">
        <f>COUNTIF($G1480:$BP1480,"KH")+COUNTIF($G1480:$BP1480,"TL")+COUNTIF($G1480:$BP1480,"L")</f>
        <v/>
      </c>
      <c r="BV1480" s="165" t="n"/>
      <c r="BW1480" s="165">
        <f>COUNTIF($G1480:$BP1480,"hh")</f>
        <v/>
      </c>
      <c r="BX1480" s="165">
        <f>COUNTIF($G1480:$BP1480,"nt7")</f>
        <v/>
      </c>
      <c r="BY1480" s="165">
        <f>COUNTIF($G1480:$BP1480,"P")+COUNTIF($G1480:$BP1480,"p5,a5")/2+COUNTIF($G1480:$BP1480,"p5,b5")/2+COUNTIF($G1480:$BP1480,"p5,c5")/2+COUNTIF($G1480:$BP1480,"p5,d5")/2</f>
        <v/>
      </c>
      <c r="BZ1480" s="166">
        <f>SUBTOTAL(9,BQ1480:BY1480)</f>
        <v/>
      </c>
      <c r="CA1480" s="167">
        <f>SUM(J1480,L1480,N1480,P1480,R1480,T1480,X1480,Z1480,AB1480,AD1480,AF1480,AH1480,AL1480,AN1480,AP1480,AR1480,AT1480,AV1480,AZ1480,BB1480,BD1480,BF1480,BH1480,BP1480)</f>
        <v/>
      </c>
      <c r="CB1480" s="168">
        <f>SUM(H1480,V1480,AJ1480,AX1480,BL1480)</f>
        <v/>
      </c>
      <c r="CC1480" s="24">
        <f>SUM(BJ1480,BN1480)</f>
        <v/>
      </c>
      <c r="CD1480" s="169">
        <f>IF(BZ1480&gt;25,4,IF(BZ1480&gt;18,3,IF(BZ1480&gt;12,2,IF(BZ1480&gt;4,1,0))))-BX1480-2+1</f>
        <v/>
      </c>
      <c r="CE1480" s="30" t="n"/>
      <c r="CF1480" s="169">
        <f>CD1480*CI1480</f>
        <v/>
      </c>
      <c r="CG1480" s="170">
        <f>F1480-BY1480+1</f>
        <v/>
      </c>
      <c r="CH1480" s="169">
        <f>CE1480*16</f>
        <v/>
      </c>
      <c r="CI1480" s="171">
        <f>VLOOKUP(A1480,[1]DATA!$A$6:$AI$331,34,0)</f>
        <v/>
      </c>
      <c r="CJ1480" s="172">
        <f>VLOOKUP(A1480,[2]CHAMCONG!A$7:CI$333,79,0)</f>
        <v/>
      </c>
      <c r="CK1480" s="173">
        <f>CJ1480-CA1480</f>
        <v/>
      </c>
    </row>
    <row r="1481">
      <c r="A1481" s="69" t="n"/>
      <c r="B1481" s="70" t="n"/>
      <c r="C1481" s="77" t="n"/>
      <c r="D1481" s="84" t="n"/>
      <c r="E1481" s="69" t="n"/>
      <c r="F1481" s="69" t="n"/>
      <c r="G1481" s="73" t="n"/>
      <c r="H1481" s="73" t="n"/>
      <c r="I1481" s="75" t="n"/>
      <c r="J1481" s="75" t="n"/>
      <c r="K1481" s="73" t="n"/>
      <c r="L1481" s="73" t="n"/>
      <c r="M1481" s="73" t="n"/>
      <c r="N1481" s="73" t="n"/>
      <c r="O1481" s="75" t="n"/>
      <c r="P1481" s="75" t="n"/>
      <c r="Q1481" s="73" t="n"/>
      <c r="R1481" s="73" t="n"/>
      <c r="S1481" s="73" t="n"/>
      <c r="T1481" s="73" t="n"/>
      <c r="U1481" s="73" t="n"/>
      <c r="V1481" s="73" t="n"/>
      <c r="W1481" s="73" t="n"/>
      <c r="X1481" s="73" t="n"/>
      <c r="Y1481" s="73" t="n"/>
      <c r="Z1481" s="73" t="n"/>
      <c r="AA1481" s="73" t="n"/>
      <c r="AB1481" s="73" t="n"/>
      <c r="AC1481" s="73" t="n"/>
      <c r="AD1481" s="73" t="n"/>
      <c r="AE1481" s="73" t="n"/>
      <c r="AF1481" s="73" t="n"/>
      <c r="AG1481" s="73" t="n"/>
      <c r="AH1481" s="73" t="n"/>
      <c r="AI1481" s="73" t="n"/>
      <c r="AJ1481" s="73" t="n"/>
      <c r="AK1481" s="73" t="n"/>
      <c r="AL1481" s="73" t="n"/>
      <c r="AM1481" s="73" t="n"/>
      <c r="AN1481" s="73" t="n"/>
      <c r="AO1481" s="73" t="n"/>
      <c r="AP1481" s="73" t="n"/>
      <c r="AQ1481" s="73" t="n"/>
      <c r="AR1481" s="73" t="n"/>
      <c r="AS1481" s="73" t="n"/>
      <c r="AT1481" s="73" t="n"/>
      <c r="AU1481" s="73" t="n"/>
      <c r="AV1481" s="73" t="n"/>
      <c r="AW1481" s="73" t="n"/>
      <c r="AX1481" s="73" t="n"/>
      <c r="AY1481" s="73" t="n"/>
      <c r="AZ1481" s="73" t="n"/>
      <c r="BA1481" s="73" t="n"/>
      <c r="BB1481" s="73" t="n"/>
      <c r="BC1481" s="73" t="n"/>
      <c r="BD1481" s="73" t="n"/>
      <c r="BE1481" s="73" t="n"/>
      <c r="BF1481" s="73" t="n"/>
      <c r="BG1481" s="73" t="n"/>
      <c r="BH1481" s="73" t="n"/>
      <c r="BI1481" s="73" t="n"/>
      <c r="BJ1481" s="73" t="n"/>
      <c r="BK1481" s="73" t="n"/>
      <c r="BL1481" s="73" t="n"/>
      <c r="BM1481" s="73" t="n"/>
      <c r="BN1481" s="73" t="n"/>
      <c r="BO1481" s="73" t="n"/>
      <c r="BP1481" s="73" t="n"/>
      <c r="BQ1481" s="165">
        <f>COUNTIF($G1481:$BP1481,"a")+COUNTIF($G1481:$BP1481,"r0,a5")/2+COUNTIF($G1481:$BP1481,"p5,a5")/2</f>
        <v/>
      </c>
      <c r="BR1481" s="165">
        <f>COUNTIF($G1481:$BP1481,"d")+COUNTIF($G1481:$BP1481,"r0,d5")/2+COUNTIF($G1481:$BP1481,"p5,d5")/2</f>
        <v/>
      </c>
      <c r="BS1481" s="165">
        <f>COUNTIF($G1481:$BP1481,"b")+COUNTIF($G1481:$BP1481,"r0,b5")/2+COUNTIF($G1481:$BP1481,"p5,b5")/2</f>
        <v/>
      </c>
      <c r="BT1481" s="165">
        <f>COUNTIF($G1481:$BP1481,"c")+COUNTIF($G1481:$BP1481,"r0,c5")/2+COUNTIF($G1481:$BP1481,"p5,c5")/2</f>
        <v/>
      </c>
      <c r="BU1481" s="165">
        <f>COUNTIF($G1481:$BP1481,"KH")+COUNTIF($G1481:$BP1481,"TL")+COUNTIF($G1481:$BP1481,"L")</f>
        <v/>
      </c>
      <c r="BV1481" s="165" t="n"/>
      <c r="BW1481" s="165">
        <f>COUNTIF($G1481:$BP1481,"hh")</f>
        <v/>
      </c>
      <c r="BX1481" s="165">
        <f>COUNTIF($G1481:$BP1481,"nt7")</f>
        <v/>
      </c>
      <c r="BY1481" s="165">
        <f>COUNTIF($G1481:$BP1481,"P")+COUNTIF($G1481:$BP1481,"p5,a5")/2+COUNTIF($G1481:$BP1481,"p5,b5")/2+COUNTIF($G1481:$BP1481,"p5,c5")/2+COUNTIF($G1481:$BP1481,"p5,d5")/2</f>
        <v/>
      </c>
      <c r="BZ1481" s="166">
        <f>SUBTOTAL(9,BQ1481:BY1481)</f>
        <v/>
      </c>
      <c r="CA1481" s="167">
        <f>SUM(J1481,L1481,N1481,P1481,R1481,T1481,X1481,Z1481,AB1481,AD1481,AF1481,AH1481,AL1481,AN1481,AP1481,AR1481,AT1481,AV1481,AZ1481,BB1481,BD1481,BF1481,BH1481,BP1481)</f>
        <v/>
      </c>
      <c r="CB1481" s="168">
        <f>SUM(H1481,V1481,AJ1481,AX1481,BL1481)</f>
        <v/>
      </c>
      <c r="CC1481" s="24">
        <f>SUM(BJ1481,BN1481)</f>
        <v/>
      </c>
      <c r="CD1481" s="169">
        <f>IF(BZ1481&gt;25,4,IF(BZ1481&gt;18,3,IF(BZ1481&gt;12,2,IF(BZ1481&gt;4,1,0))))-BX1481-2+1</f>
        <v/>
      </c>
      <c r="CE1481" s="30" t="n"/>
      <c r="CF1481" s="169">
        <f>CD1481*CI1481</f>
        <v/>
      </c>
      <c r="CG1481" s="170">
        <f>F1481-BY1481+1</f>
        <v/>
      </c>
      <c r="CH1481" s="169">
        <f>CE1481*16</f>
        <v/>
      </c>
      <c r="CI1481" s="171">
        <f>VLOOKUP(A1481,[1]DATA!$A$6:$AI$331,34,0)</f>
        <v/>
      </c>
      <c r="CJ1481" s="172">
        <f>VLOOKUP(A1481,[2]CHAMCONG!A$7:CI$333,79,0)</f>
        <v/>
      </c>
      <c r="CK1481" s="173">
        <f>CJ1481-CA1481</f>
        <v/>
      </c>
    </row>
    <row r="1482">
      <c r="A1482" s="69" t="n"/>
      <c r="B1482" s="70" t="n"/>
      <c r="C1482" s="77" t="n"/>
      <c r="D1482" s="84" t="n"/>
      <c r="E1482" s="69" t="n"/>
      <c r="F1482" s="69" t="n"/>
      <c r="G1482" s="73" t="n"/>
      <c r="H1482" s="73" t="n"/>
      <c r="I1482" s="75" t="n"/>
      <c r="J1482" s="75" t="n"/>
      <c r="K1482" s="73" t="n"/>
      <c r="L1482" s="73" t="n"/>
      <c r="M1482" s="73" t="n"/>
      <c r="N1482" s="73" t="n"/>
      <c r="O1482" s="75" t="n"/>
      <c r="P1482" s="75" t="n"/>
      <c r="Q1482" s="73" t="n"/>
      <c r="R1482" s="73" t="n"/>
      <c r="S1482" s="73" t="n"/>
      <c r="T1482" s="73" t="n"/>
      <c r="U1482" s="73" t="n"/>
      <c r="V1482" s="73" t="n"/>
      <c r="W1482" s="73" t="n"/>
      <c r="X1482" s="73" t="n"/>
      <c r="Y1482" s="73" t="n"/>
      <c r="Z1482" s="73" t="n"/>
      <c r="AA1482" s="73" t="n"/>
      <c r="AB1482" s="73" t="n"/>
      <c r="AC1482" s="73" t="n"/>
      <c r="AD1482" s="73" t="n"/>
      <c r="AE1482" s="73" t="n"/>
      <c r="AF1482" s="73" t="n"/>
      <c r="AG1482" s="73" t="n"/>
      <c r="AH1482" s="73" t="n"/>
      <c r="AI1482" s="73" t="n"/>
      <c r="AJ1482" s="73" t="n"/>
      <c r="AK1482" s="73" t="n"/>
      <c r="AL1482" s="73" t="n"/>
      <c r="AM1482" s="73" t="n"/>
      <c r="AN1482" s="73" t="n"/>
      <c r="AO1482" s="73" t="n"/>
      <c r="AP1482" s="73" t="n"/>
      <c r="AQ1482" s="73" t="n"/>
      <c r="AR1482" s="73" t="n"/>
      <c r="AS1482" s="73" t="n"/>
      <c r="AT1482" s="73" t="n"/>
      <c r="AU1482" s="73" t="n"/>
      <c r="AV1482" s="73" t="n"/>
      <c r="AW1482" s="73" t="n"/>
      <c r="AX1482" s="73" t="n"/>
      <c r="AY1482" s="73" t="n"/>
      <c r="AZ1482" s="73" t="n"/>
      <c r="BA1482" s="73" t="n"/>
      <c r="BB1482" s="73" t="n"/>
      <c r="BC1482" s="73" t="n"/>
      <c r="BD1482" s="73" t="n"/>
      <c r="BE1482" s="73" t="n"/>
      <c r="BF1482" s="73" t="n"/>
      <c r="BG1482" s="73" t="n"/>
      <c r="BH1482" s="73" t="n"/>
      <c r="BI1482" s="73" t="n"/>
      <c r="BJ1482" s="73" t="n"/>
      <c r="BK1482" s="73" t="n"/>
      <c r="BL1482" s="73" t="n"/>
      <c r="BM1482" s="73" t="n"/>
      <c r="BN1482" s="73" t="n"/>
      <c r="BO1482" s="73" t="n"/>
      <c r="BP1482" s="73" t="n"/>
      <c r="BQ1482" s="165">
        <f>COUNTIF($G1482:$BP1482,"a")+COUNTIF($G1482:$BP1482,"r0,a5")/2+COUNTIF($G1482:$BP1482,"p5,a5")/2</f>
        <v/>
      </c>
      <c r="BR1482" s="165">
        <f>COUNTIF($G1482:$BP1482,"d")+COUNTIF($G1482:$BP1482,"r0,d5")/2+COUNTIF($G1482:$BP1482,"p5,d5")/2</f>
        <v/>
      </c>
      <c r="BS1482" s="165">
        <f>COUNTIF($G1482:$BP1482,"b")+COUNTIF($G1482:$BP1482,"r0,b5")/2+COUNTIF($G1482:$BP1482,"p5,b5")/2</f>
        <v/>
      </c>
      <c r="BT1482" s="165">
        <f>COUNTIF($G1482:$BP1482,"c")+COUNTIF($G1482:$BP1482,"r0,c5")/2+COUNTIF($G1482:$BP1482,"p5,c5")/2</f>
        <v/>
      </c>
      <c r="BU1482" s="165">
        <f>COUNTIF($G1482:$BP1482,"KH")+COUNTIF($G1482:$BP1482,"TL")+COUNTIF($G1482:$BP1482,"L")</f>
        <v/>
      </c>
      <c r="BV1482" s="165" t="n"/>
      <c r="BW1482" s="165">
        <f>COUNTIF($G1482:$BP1482,"hh")</f>
        <v/>
      </c>
      <c r="BX1482" s="165">
        <f>COUNTIF($G1482:$BP1482,"nt7")</f>
        <v/>
      </c>
      <c r="BY1482" s="165">
        <f>COUNTIF($G1482:$BP1482,"P")+COUNTIF($G1482:$BP1482,"p5,a5")/2+COUNTIF($G1482:$BP1482,"p5,b5")/2+COUNTIF($G1482:$BP1482,"p5,c5")/2+COUNTIF($G1482:$BP1482,"p5,d5")/2</f>
        <v/>
      </c>
      <c r="BZ1482" s="166">
        <f>SUBTOTAL(9,BQ1482:BY1482)</f>
        <v/>
      </c>
      <c r="CA1482" s="167">
        <f>SUM(J1482,L1482,N1482,P1482,R1482,T1482,X1482,Z1482,AB1482,AD1482,AF1482,AH1482,AL1482,AN1482,AP1482,AR1482,AT1482,AV1482,AZ1482,BB1482,BD1482,BF1482,BH1482,BP1482)</f>
        <v/>
      </c>
      <c r="CB1482" s="168">
        <f>SUM(H1482,V1482,AJ1482,AX1482,BL1482)</f>
        <v/>
      </c>
      <c r="CC1482" s="24">
        <f>SUM(BJ1482,BN1482)</f>
        <v/>
      </c>
      <c r="CD1482" s="169">
        <f>IF(BZ1482&gt;25,4,IF(BZ1482&gt;18,3,IF(BZ1482&gt;12,2,IF(BZ1482&gt;4,1,0))))-BX1482-2+1</f>
        <v/>
      </c>
      <c r="CE1482" s="30" t="n"/>
      <c r="CF1482" s="169">
        <f>CD1482*CI1482</f>
        <v/>
      </c>
      <c r="CG1482" s="170">
        <f>F1482-BY1482+1</f>
        <v/>
      </c>
      <c r="CH1482" s="169">
        <f>CE1482*16</f>
        <v/>
      </c>
      <c r="CI1482" s="171">
        <f>VLOOKUP(A1482,[1]DATA!$A$6:$AI$331,34,0)</f>
        <v/>
      </c>
      <c r="CJ1482" s="172">
        <f>VLOOKUP(A1482,[2]CHAMCONG!A$7:CI$333,79,0)</f>
        <v/>
      </c>
      <c r="CK1482" s="173">
        <f>CJ1482-CA1482</f>
        <v/>
      </c>
    </row>
    <row r="1483">
      <c r="A1483" s="69" t="n"/>
      <c r="B1483" s="70" t="n"/>
      <c r="C1483" s="77" t="n"/>
      <c r="D1483" s="84" t="n"/>
      <c r="E1483" s="69" t="n"/>
      <c r="F1483" s="69" t="n"/>
      <c r="G1483" s="73" t="n"/>
      <c r="H1483" s="73" t="n"/>
      <c r="I1483" s="75" t="n"/>
      <c r="J1483" s="75" t="n"/>
      <c r="K1483" s="73" t="n"/>
      <c r="L1483" s="73" t="n"/>
      <c r="M1483" s="73" t="n"/>
      <c r="N1483" s="73" t="n"/>
      <c r="O1483" s="75" t="n"/>
      <c r="P1483" s="75" t="n"/>
      <c r="Q1483" s="73" t="n"/>
      <c r="R1483" s="73" t="n"/>
      <c r="S1483" s="73" t="n"/>
      <c r="T1483" s="73" t="n"/>
      <c r="U1483" s="73" t="n"/>
      <c r="V1483" s="73" t="n"/>
      <c r="W1483" s="73" t="n"/>
      <c r="X1483" s="73" t="n"/>
      <c r="Y1483" s="73" t="n"/>
      <c r="Z1483" s="73" t="n"/>
      <c r="AA1483" s="73" t="n"/>
      <c r="AB1483" s="73" t="n"/>
      <c r="AC1483" s="73" t="n"/>
      <c r="AD1483" s="73" t="n"/>
      <c r="AE1483" s="73" t="n"/>
      <c r="AF1483" s="73" t="n"/>
      <c r="AG1483" s="73" t="n"/>
      <c r="AH1483" s="73" t="n"/>
      <c r="AI1483" s="73" t="n"/>
      <c r="AJ1483" s="73" t="n"/>
      <c r="AK1483" s="73" t="n"/>
      <c r="AL1483" s="73" t="n"/>
      <c r="AM1483" s="73" t="n"/>
      <c r="AN1483" s="73" t="n"/>
      <c r="AO1483" s="73" t="n"/>
      <c r="AP1483" s="73" t="n"/>
      <c r="AQ1483" s="73" t="n"/>
      <c r="AR1483" s="73" t="n"/>
      <c r="AS1483" s="73" t="n"/>
      <c r="AT1483" s="73" t="n"/>
      <c r="AU1483" s="73" t="n"/>
      <c r="AV1483" s="73" t="n"/>
      <c r="AW1483" s="73" t="n"/>
      <c r="AX1483" s="73" t="n"/>
      <c r="AY1483" s="73" t="n"/>
      <c r="AZ1483" s="73" t="n"/>
      <c r="BA1483" s="73" t="n"/>
      <c r="BB1483" s="73" t="n"/>
      <c r="BC1483" s="73" t="n"/>
      <c r="BD1483" s="73" t="n"/>
      <c r="BE1483" s="73" t="n"/>
      <c r="BF1483" s="73" t="n"/>
      <c r="BG1483" s="73" t="n"/>
      <c r="BH1483" s="73" t="n"/>
      <c r="BI1483" s="73" t="n"/>
      <c r="BJ1483" s="73" t="n"/>
      <c r="BK1483" s="73" t="n"/>
      <c r="BL1483" s="73" t="n"/>
      <c r="BM1483" s="73" t="n"/>
      <c r="BN1483" s="73" t="n"/>
      <c r="BO1483" s="73" t="n"/>
      <c r="BP1483" s="73" t="n"/>
      <c r="BQ1483" s="165">
        <f>COUNTIF($G1483:$BP1483,"a")+COUNTIF($G1483:$BP1483,"r0,a5")/2+COUNTIF($G1483:$BP1483,"p5,a5")/2</f>
        <v/>
      </c>
      <c r="BR1483" s="165">
        <f>COUNTIF($G1483:$BP1483,"d")+COUNTIF($G1483:$BP1483,"r0,d5")/2+COUNTIF($G1483:$BP1483,"p5,d5")/2</f>
        <v/>
      </c>
      <c r="BS1483" s="165">
        <f>COUNTIF($G1483:$BP1483,"b")+COUNTIF($G1483:$BP1483,"r0,b5")/2+COUNTIF($G1483:$BP1483,"p5,b5")/2</f>
        <v/>
      </c>
      <c r="BT1483" s="165">
        <f>COUNTIF($G1483:$BP1483,"c")+COUNTIF($G1483:$BP1483,"r0,c5")/2+COUNTIF($G1483:$BP1483,"p5,c5")/2</f>
        <v/>
      </c>
      <c r="BU1483" s="165">
        <f>COUNTIF($G1483:$BP1483,"KH")+COUNTIF($G1483:$BP1483,"TL")+COUNTIF($G1483:$BP1483,"L")</f>
        <v/>
      </c>
      <c r="BV1483" s="165" t="n"/>
      <c r="BW1483" s="165">
        <f>COUNTIF($G1483:$BP1483,"hh")</f>
        <v/>
      </c>
      <c r="BX1483" s="165">
        <f>COUNTIF($G1483:$BP1483,"nt7")</f>
        <v/>
      </c>
      <c r="BY1483" s="165">
        <f>COUNTIF($G1483:$BP1483,"P")+COUNTIF($G1483:$BP1483,"p5,a5")/2+COUNTIF($G1483:$BP1483,"p5,b5")/2+COUNTIF($G1483:$BP1483,"p5,c5")/2+COUNTIF($G1483:$BP1483,"p5,d5")/2</f>
        <v/>
      </c>
      <c r="BZ1483" s="166">
        <f>SUBTOTAL(9,BQ1483:BY1483)</f>
        <v/>
      </c>
      <c r="CA1483" s="167">
        <f>SUM(J1483,L1483,N1483,P1483,R1483,T1483,X1483,Z1483,AB1483,AD1483,AF1483,AH1483,AL1483,AN1483,AP1483,AR1483,AT1483,AV1483,AZ1483,BB1483,BD1483,BF1483,BH1483,BP1483)</f>
        <v/>
      </c>
      <c r="CB1483" s="168">
        <f>SUM(H1483,V1483,AJ1483,AX1483,BL1483)</f>
        <v/>
      </c>
      <c r="CC1483" s="24">
        <f>SUM(BJ1483,BN1483)</f>
        <v/>
      </c>
      <c r="CD1483" s="169">
        <f>IF(BZ1483&gt;25,4,IF(BZ1483&gt;18,3,IF(BZ1483&gt;12,2,IF(BZ1483&gt;4,1,0))))-BX1483-2+1</f>
        <v/>
      </c>
      <c r="CE1483" s="30" t="n"/>
      <c r="CF1483" s="169">
        <f>CD1483*CI1483</f>
        <v/>
      </c>
      <c r="CG1483" s="170">
        <f>F1483-BY1483+1</f>
        <v/>
      </c>
      <c r="CH1483" s="169">
        <f>CE1483*16</f>
        <v/>
      </c>
      <c r="CI1483" s="171">
        <f>VLOOKUP(A1483,[1]DATA!$A$6:$AI$331,34,0)</f>
        <v/>
      </c>
      <c r="CJ1483" s="172">
        <f>VLOOKUP(A1483,[2]CHAMCONG!A$7:CI$333,79,0)</f>
        <v/>
      </c>
      <c r="CK1483" s="173">
        <f>CJ1483-CA1483</f>
        <v/>
      </c>
    </row>
    <row r="1484">
      <c r="A1484" s="69" t="n"/>
      <c r="B1484" s="70" t="n"/>
      <c r="C1484" s="77" t="n"/>
      <c r="D1484" s="84" t="n"/>
      <c r="E1484" s="69" t="n"/>
      <c r="F1484" s="69" t="n"/>
      <c r="G1484" s="73" t="n"/>
      <c r="H1484" s="73" t="n"/>
      <c r="I1484" s="75" t="n"/>
      <c r="J1484" s="75" t="n"/>
      <c r="K1484" s="73" t="n"/>
      <c r="L1484" s="73" t="n"/>
      <c r="M1484" s="73" t="n"/>
      <c r="N1484" s="73" t="n"/>
      <c r="O1484" s="75" t="n"/>
      <c r="P1484" s="75" t="n"/>
      <c r="Q1484" s="73" t="n"/>
      <c r="R1484" s="73" t="n"/>
      <c r="S1484" s="73" t="n"/>
      <c r="T1484" s="73" t="n"/>
      <c r="U1484" s="73" t="n"/>
      <c r="V1484" s="73" t="n"/>
      <c r="W1484" s="73" t="n"/>
      <c r="X1484" s="73" t="n"/>
      <c r="Y1484" s="73" t="n"/>
      <c r="Z1484" s="73" t="n"/>
      <c r="AA1484" s="73" t="n"/>
      <c r="AB1484" s="73" t="n"/>
      <c r="AC1484" s="73" t="n"/>
      <c r="AD1484" s="73" t="n"/>
      <c r="AE1484" s="73" t="n"/>
      <c r="AF1484" s="73" t="n"/>
      <c r="AG1484" s="73" t="n"/>
      <c r="AH1484" s="73" t="n"/>
      <c r="AI1484" s="73" t="n"/>
      <c r="AJ1484" s="73" t="n"/>
      <c r="AK1484" s="73" t="n"/>
      <c r="AL1484" s="73" t="n"/>
      <c r="AM1484" s="73" t="n"/>
      <c r="AN1484" s="73" t="n"/>
      <c r="AO1484" s="73" t="n"/>
      <c r="AP1484" s="73" t="n"/>
      <c r="AQ1484" s="73" t="n"/>
      <c r="AR1484" s="73" t="n"/>
      <c r="AS1484" s="73" t="n"/>
      <c r="AT1484" s="73" t="n"/>
      <c r="AU1484" s="73" t="n"/>
      <c r="AV1484" s="73" t="n"/>
      <c r="AW1484" s="73" t="n"/>
      <c r="AX1484" s="73" t="n"/>
      <c r="AY1484" s="73" t="n"/>
      <c r="AZ1484" s="73" t="n"/>
      <c r="BA1484" s="73" t="n"/>
      <c r="BB1484" s="73" t="n"/>
      <c r="BC1484" s="73" t="n"/>
      <c r="BD1484" s="73" t="n"/>
      <c r="BE1484" s="73" t="n"/>
      <c r="BF1484" s="73" t="n"/>
      <c r="BG1484" s="73" t="n"/>
      <c r="BH1484" s="73" t="n"/>
      <c r="BI1484" s="73" t="n"/>
      <c r="BJ1484" s="73" t="n"/>
      <c r="BK1484" s="73" t="n"/>
      <c r="BL1484" s="73" t="n"/>
      <c r="BM1484" s="73" t="n"/>
      <c r="BN1484" s="73" t="n"/>
      <c r="BO1484" s="73" t="n"/>
      <c r="BP1484" s="73" t="n"/>
      <c r="BQ1484" s="165">
        <f>COUNTIF($G1484:$BP1484,"a")+COUNTIF($G1484:$BP1484,"r0,a5")/2+COUNTIF($G1484:$BP1484,"p5,a5")/2</f>
        <v/>
      </c>
      <c r="BR1484" s="165">
        <f>COUNTIF($G1484:$BP1484,"d")+COUNTIF($G1484:$BP1484,"r0,d5")/2+COUNTIF($G1484:$BP1484,"p5,d5")/2</f>
        <v/>
      </c>
      <c r="BS1484" s="165">
        <f>COUNTIF($G1484:$BP1484,"b")+COUNTIF($G1484:$BP1484,"r0,b5")/2+COUNTIF($G1484:$BP1484,"p5,b5")/2</f>
        <v/>
      </c>
      <c r="BT1484" s="165">
        <f>COUNTIF($G1484:$BP1484,"c")+COUNTIF($G1484:$BP1484,"r0,c5")/2+COUNTIF($G1484:$BP1484,"p5,c5")/2</f>
        <v/>
      </c>
      <c r="BU1484" s="165">
        <f>COUNTIF($G1484:$BP1484,"KH")+COUNTIF($G1484:$BP1484,"TL")+COUNTIF($G1484:$BP1484,"L")</f>
        <v/>
      </c>
      <c r="BV1484" s="165" t="n"/>
      <c r="BW1484" s="165">
        <f>COUNTIF($G1484:$BP1484,"hh")</f>
        <v/>
      </c>
      <c r="BX1484" s="165">
        <f>COUNTIF($G1484:$BP1484,"nt7")</f>
        <v/>
      </c>
      <c r="BY1484" s="165">
        <f>COUNTIF($G1484:$BP1484,"P")+COUNTIF($G1484:$BP1484,"p5,a5")/2+COUNTIF($G1484:$BP1484,"p5,b5")/2+COUNTIF($G1484:$BP1484,"p5,c5")/2+COUNTIF($G1484:$BP1484,"p5,d5")/2</f>
        <v/>
      </c>
      <c r="BZ1484" s="166">
        <f>SUBTOTAL(9,BQ1484:BY1484)</f>
        <v/>
      </c>
      <c r="CA1484" s="167">
        <f>SUM(J1484,L1484,N1484,P1484,R1484,T1484,X1484,Z1484,AB1484,AD1484,AF1484,AH1484,AL1484,AN1484,AP1484,AR1484,AT1484,AV1484,AZ1484,BB1484,BD1484,BF1484,BH1484,BP1484)</f>
        <v/>
      </c>
      <c r="CB1484" s="168">
        <f>SUM(H1484,V1484,AJ1484,AX1484,BL1484)</f>
        <v/>
      </c>
      <c r="CC1484" s="24">
        <f>SUM(BJ1484,BN1484)</f>
        <v/>
      </c>
      <c r="CD1484" s="169">
        <f>IF(BZ1484&gt;25,4,IF(BZ1484&gt;18,3,IF(BZ1484&gt;12,2,IF(BZ1484&gt;4,1,0))))-BX1484-2+1</f>
        <v/>
      </c>
      <c r="CE1484" s="30" t="n"/>
      <c r="CF1484" s="169">
        <f>CD1484*CI1484</f>
        <v/>
      </c>
      <c r="CG1484" s="170">
        <f>F1484-BY1484+1</f>
        <v/>
      </c>
      <c r="CH1484" s="169">
        <f>CE1484*16</f>
        <v/>
      </c>
      <c r="CI1484" s="171">
        <f>VLOOKUP(A1484,[1]DATA!$A$6:$AI$331,34,0)</f>
        <v/>
      </c>
      <c r="CJ1484" s="172">
        <f>VLOOKUP(A1484,[2]CHAMCONG!A$7:CI$333,79,0)</f>
        <v/>
      </c>
      <c r="CK1484" s="173">
        <f>CJ1484-CA1484</f>
        <v/>
      </c>
    </row>
    <row r="1485">
      <c r="A1485" s="69" t="n"/>
      <c r="B1485" s="70" t="n"/>
      <c r="C1485" s="77" t="n"/>
      <c r="D1485" s="84" t="n"/>
      <c r="E1485" s="69" t="n"/>
      <c r="F1485" s="69" t="n"/>
      <c r="G1485" s="73" t="n"/>
      <c r="H1485" s="73" t="n"/>
      <c r="I1485" s="75" t="n"/>
      <c r="J1485" s="75" t="n"/>
      <c r="K1485" s="73" t="n"/>
      <c r="L1485" s="73" t="n"/>
      <c r="M1485" s="73" t="n"/>
      <c r="N1485" s="73" t="n"/>
      <c r="O1485" s="75" t="n"/>
      <c r="P1485" s="75" t="n"/>
      <c r="Q1485" s="73" t="n"/>
      <c r="R1485" s="73" t="n"/>
      <c r="S1485" s="73" t="n"/>
      <c r="T1485" s="73" t="n"/>
      <c r="U1485" s="73" t="n"/>
      <c r="V1485" s="73" t="n"/>
      <c r="W1485" s="73" t="n"/>
      <c r="X1485" s="73" t="n"/>
      <c r="Y1485" s="73" t="n"/>
      <c r="Z1485" s="73" t="n"/>
      <c r="AA1485" s="73" t="n"/>
      <c r="AB1485" s="73" t="n"/>
      <c r="AC1485" s="73" t="n"/>
      <c r="AD1485" s="73" t="n"/>
      <c r="AE1485" s="73" t="n"/>
      <c r="AF1485" s="73" t="n"/>
      <c r="AG1485" s="73" t="n"/>
      <c r="AH1485" s="73" t="n"/>
      <c r="AI1485" s="73" t="n"/>
      <c r="AJ1485" s="73" t="n"/>
      <c r="AK1485" s="73" t="n"/>
      <c r="AL1485" s="73" t="n"/>
      <c r="AM1485" s="73" t="n"/>
      <c r="AN1485" s="73" t="n"/>
      <c r="AO1485" s="73" t="n"/>
      <c r="AP1485" s="73" t="n"/>
      <c r="AQ1485" s="73" t="n"/>
      <c r="AR1485" s="73" t="n"/>
      <c r="AS1485" s="73" t="n"/>
      <c r="AT1485" s="73" t="n"/>
      <c r="AU1485" s="73" t="n"/>
      <c r="AV1485" s="73" t="n"/>
      <c r="AW1485" s="73" t="n"/>
      <c r="AX1485" s="73" t="n"/>
      <c r="AY1485" s="73" t="n"/>
      <c r="AZ1485" s="73" t="n"/>
      <c r="BA1485" s="73" t="n"/>
      <c r="BB1485" s="73" t="n"/>
      <c r="BC1485" s="73" t="n"/>
      <c r="BD1485" s="73" t="n"/>
      <c r="BE1485" s="73" t="n"/>
      <c r="BF1485" s="73" t="n"/>
      <c r="BG1485" s="73" t="n"/>
      <c r="BH1485" s="73" t="n"/>
      <c r="BI1485" s="73" t="n"/>
      <c r="BJ1485" s="73" t="n"/>
      <c r="BK1485" s="73" t="n"/>
      <c r="BL1485" s="73" t="n"/>
      <c r="BM1485" s="73" t="n"/>
      <c r="BN1485" s="73" t="n"/>
      <c r="BO1485" s="73" t="n"/>
      <c r="BP1485" s="73" t="n"/>
      <c r="BQ1485" s="165">
        <f>COUNTIF($G1485:$BP1485,"a")+COUNTIF($G1485:$BP1485,"r0,a5")/2+COUNTIF($G1485:$BP1485,"p5,a5")/2</f>
        <v/>
      </c>
      <c r="BR1485" s="165">
        <f>COUNTIF($G1485:$BP1485,"d")+COUNTIF($G1485:$BP1485,"r0,d5")/2+COUNTIF($G1485:$BP1485,"p5,d5")/2</f>
        <v/>
      </c>
      <c r="BS1485" s="165">
        <f>COUNTIF($G1485:$BP1485,"b")+COUNTIF($G1485:$BP1485,"r0,b5")/2+COUNTIF($G1485:$BP1485,"p5,b5")/2</f>
        <v/>
      </c>
      <c r="BT1485" s="165">
        <f>COUNTIF($G1485:$BP1485,"c")+COUNTIF($G1485:$BP1485,"r0,c5")/2+COUNTIF($G1485:$BP1485,"p5,c5")/2</f>
        <v/>
      </c>
      <c r="BU1485" s="165">
        <f>COUNTIF($G1485:$BP1485,"KH")+COUNTIF($G1485:$BP1485,"TL")+COUNTIF($G1485:$BP1485,"L")</f>
        <v/>
      </c>
      <c r="BV1485" s="165" t="n"/>
      <c r="BW1485" s="165">
        <f>COUNTIF($G1485:$BP1485,"hh")</f>
        <v/>
      </c>
      <c r="BX1485" s="165">
        <f>COUNTIF($G1485:$BP1485,"nt7")</f>
        <v/>
      </c>
      <c r="BY1485" s="165">
        <f>COUNTIF($G1485:$BP1485,"P")+COUNTIF($G1485:$BP1485,"p5,a5")/2+COUNTIF($G1485:$BP1485,"p5,b5")/2+COUNTIF($G1485:$BP1485,"p5,c5")/2+COUNTIF($G1485:$BP1485,"p5,d5")/2</f>
        <v/>
      </c>
      <c r="BZ1485" s="166">
        <f>SUBTOTAL(9,BQ1485:BY1485)</f>
        <v/>
      </c>
      <c r="CA1485" s="167">
        <f>SUM(J1485,L1485,N1485,P1485,R1485,T1485,X1485,Z1485,AB1485,AD1485,AF1485,AH1485,AL1485,AN1485,AP1485,AR1485,AT1485,AV1485,AZ1485,BB1485,BD1485,BF1485,BH1485,BP1485)</f>
        <v/>
      </c>
      <c r="CB1485" s="168">
        <f>SUM(H1485,V1485,AJ1485,AX1485,BL1485)</f>
        <v/>
      </c>
      <c r="CC1485" s="24">
        <f>SUM(BJ1485,BN1485)</f>
        <v/>
      </c>
      <c r="CD1485" s="169">
        <f>IF(BZ1485&gt;25,4,IF(BZ1485&gt;18,3,IF(BZ1485&gt;12,2,IF(BZ1485&gt;4,1,0))))-BX1485-2+1</f>
        <v/>
      </c>
      <c r="CE1485" s="30" t="n"/>
      <c r="CF1485" s="169">
        <f>CD1485*CI1485</f>
        <v/>
      </c>
      <c r="CG1485" s="170">
        <f>F1485-BY1485+1</f>
        <v/>
      </c>
      <c r="CH1485" s="169">
        <f>CE1485*16</f>
        <v/>
      </c>
      <c r="CI1485" s="171">
        <f>VLOOKUP(A1485,[1]DATA!$A$6:$AI$331,34,0)</f>
        <v/>
      </c>
      <c r="CJ1485" s="172">
        <f>VLOOKUP(A1485,[2]CHAMCONG!A$7:CI$333,79,0)</f>
        <v/>
      </c>
      <c r="CK1485" s="173">
        <f>CJ1485-CA1485</f>
        <v/>
      </c>
    </row>
    <row r="1486">
      <c r="A1486" s="69" t="n"/>
      <c r="B1486" s="70" t="n"/>
      <c r="C1486" s="77" t="n"/>
      <c r="D1486" s="84" t="n"/>
      <c r="E1486" s="69" t="n"/>
      <c r="F1486" s="69" t="n"/>
      <c r="G1486" s="73" t="n"/>
      <c r="H1486" s="73" t="n"/>
      <c r="I1486" s="75" t="n"/>
      <c r="J1486" s="75" t="n"/>
      <c r="K1486" s="73" t="n"/>
      <c r="L1486" s="73" t="n"/>
      <c r="M1486" s="73" t="n"/>
      <c r="N1486" s="73" t="n"/>
      <c r="O1486" s="75" t="n"/>
      <c r="P1486" s="75" t="n"/>
      <c r="Q1486" s="73" t="n"/>
      <c r="R1486" s="73" t="n"/>
      <c r="S1486" s="73" t="n"/>
      <c r="T1486" s="73" t="n"/>
      <c r="U1486" s="73" t="n"/>
      <c r="V1486" s="73" t="n"/>
      <c r="W1486" s="73" t="n"/>
      <c r="X1486" s="73" t="n"/>
      <c r="Y1486" s="73" t="n"/>
      <c r="Z1486" s="73" t="n"/>
      <c r="AA1486" s="73" t="n"/>
      <c r="AB1486" s="73" t="n"/>
      <c r="AC1486" s="73" t="n"/>
      <c r="AD1486" s="73" t="n"/>
      <c r="AE1486" s="73" t="n"/>
      <c r="AF1486" s="73" t="n"/>
      <c r="AG1486" s="73" t="n"/>
      <c r="AH1486" s="73" t="n"/>
      <c r="AI1486" s="73" t="n"/>
      <c r="AJ1486" s="73" t="n"/>
      <c r="AK1486" s="73" t="n"/>
      <c r="AL1486" s="73" t="n"/>
      <c r="AM1486" s="73" t="n"/>
      <c r="AN1486" s="73" t="n"/>
      <c r="AO1486" s="73" t="n"/>
      <c r="AP1486" s="73" t="n"/>
      <c r="AQ1486" s="73" t="n"/>
      <c r="AR1486" s="73" t="n"/>
      <c r="AS1486" s="73" t="n"/>
      <c r="AT1486" s="73" t="n"/>
      <c r="AU1486" s="73" t="n"/>
      <c r="AV1486" s="73" t="n"/>
      <c r="AW1486" s="73" t="n"/>
      <c r="AX1486" s="73" t="n"/>
      <c r="AY1486" s="73" t="n"/>
      <c r="AZ1486" s="73" t="n"/>
      <c r="BA1486" s="73" t="n"/>
      <c r="BB1486" s="73" t="n"/>
      <c r="BC1486" s="73" t="n"/>
      <c r="BD1486" s="73" t="n"/>
      <c r="BE1486" s="73" t="n"/>
      <c r="BF1486" s="73" t="n"/>
      <c r="BG1486" s="73" t="n"/>
      <c r="BH1486" s="73" t="n"/>
      <c r="BI1486" s="73" t="n"/>
      <c r="BJ1486" s="73" t="n"/>
      <c r="BK1486" s="73" t="n"/>
      <c r="BL1486" s="73" t="n"/>
      <c r="BM1486" s="73" t="n"/>
      <c r="BN1486" s="73" t="n"/>
      <c r="BO1486" s="73" t="n"/>
      <c r="BP1486" s="73" t="n"/>
      <c r="BQ1486" s="165">
        <f>COUNTIF($G1486:$BP1486,"a")+COUNTIF($G1486:$BP1486,"r0,a5")/2+COUNTIF($G1486:$BP1486,"p5,a5")/2</f>
        <v/>
      </c>
      <c r="BR1486" s="165">
        <f>COUNTIF($G1486:$BP1486,"d")+COUNTIF($G1486:$BP1486,"r0,d5")/2+COUNTIF($G1486:$BP1486,"p5,d5")/2</f>
        <v/>
      </c>
      <c r="BS1486" s="165">
        <f>COUNTIF($G1486:$BP1486,"b")+COUNTIF($G1486:$BP1486,"r0,b5")/2+COUNTIF($G1486:$BP1486,"p5,b5")/2</f>
        <v/>
      </c>
      <c r="BT1486" s="165">
        <f>COUNTIF($G1486:$BP1486,"c")+COUNTIF($G1486:$BP1486,"r0,c5")/2+COUNTIF($G1486:$BP1486,"p5,c5")/2</f>
        <v/>
      </c>
      <c r="BU1486" s="165">
        <f>COUNTIF($G1486:$BP1486,"KH")+COUNTIF($G1486:$BP1486,"TL")+COUNTIF($G1486:$BP1486,"L")</f>
        <v/>
      </c>
      <c r="BV1486" s="165" t="n"/>
      <c r="BW1486" s="165">
        <f>COUNTIF($G1486:$BP1486,"hh")</f>
        <v/>
      </c>
      <c r="BX1486" s="165">
        <f>COUNTIF($G1486:$BP1486,"nt7")</f>
        <v/>
      </c>
      <c r="BY1486" s="165">
        <f>COUNTIF($G1486:$BP1486,"P")+COUNTIF($G1486:$BP1486,"p5,a5")/2+COUNTIF($G1486:$BP1486,"p5,b5")/2+COUNTIF($G1486:$BP1486,"p5,c5")/2+COUNTIF($G1486:$BP1486,"p5,d5")/2</f>
        <v/>
      </c>
      <c r="BZ1486" s="166">
        <f>SUBTOTAL(9,BQ1486:BY1486)</f>
        <v/>
      </c>
      <c r="CA1486" s="167">
        <f>SUM(J1486,L1486,N1486,P1486,R1486,T1486,X1486,Z1486,AB1486,AD1486,AF1486,AH1486,AL1486,AN1486,AP1486,AR1486,AT1486,AV1486,AZ1486,BB1486,BD1486,BF1486,BH1486,BP1486)</f>
        <v/>
      </c>
      <c r="CB1486" s="168">
        <f>SUM(H1486,V1486,AJ1486,AX1486,BL1486)</f>
        <v/>
      </c>
      <c r="CC1486" s="24">
        <f>SUM(BJ1486,BN1486)</f>
        <v/>
      </c>
      <c r="CD1486" s="169">
        <f>IF(BZ1486&gt;25,4,IF(BZ1486&gt;18,3,IF(BZ1486&gt;12,2,IF(BZ1486&gt;4,1,0))))-BX1486-2+1</f>
        <v/>
      </c>
      <c r="CE1486" s="30" t="n"/>
      <c r="CF1486" s="169">
        <f>CD1486*CI1486</f>
        <v/>
      </c>
      <c r="CG1486" s="170">
        <f>F1486-BY1486+1</f>
        <v/>
      </c>
      <c r="CH1486" s="169">
        <f>CE1486*16</f>
        <v/>
      </c>
      <c r="CI1486" s="171">
        <f>VLOOKUP(A1486,[1]DATA!$A$6:$AI$331,34,0)</f>
        <v/>
      </c>
      <c r="CJ1486" s="172">
        <f>VLOOKUP(A1486,[2]CHAMCONG!A$7:CI$333,79,0)</f>
        <v/>
      </c>
      <c r="CK1486" s="173">
        <f>CJ1486-CA1486</f>
        <v/>
      </c>
    </row>
    <row r="1487">
      <c r="A1487" s="69" t="n"/>
      <c r="B1487" s="70" t="n"/>
      <c r="C1487" s="77" t="n"/>
      <c r="D1487" s="84" t="n"/>
      <c r="E1487" s="69" t="n"/>
      <c r="F1487" s="69" t="n"/>
      <c r="G1487" s="73" t="n"/>
      <c r="H1487" s="73" t="n"/>
      <c r="I1487" s="75" t="n"/>
      <c r="J1487" s="75" t="n"/>
      <c r="K1487" s="73" t="n"/>
      <c r="L1487" s="73" t="n"/>
      <c r="M1487" s="73" t="n"/>
      <c r="N1487" s="73" t="n"/>
      <c r="O1487" s="75" t="n"/>
      <c r="P1487" s="75" t="n"/>
      <c r="Q1487" s="73" t="n"/>
      <c r="R1487" s="73" t="n"/>
      <c r="S1487" s="73" t="n"/>
      <c r="T1487" s="73" t="n"/>
      <c r="U1487" s="73" t="n"/>
      <c r="V1487" s="73" t="n"/>
      <c r="W1487" s="73" t="n"/>
      <c r="X1487" s="73" t="n"/>
      <c r="Y1487" s="73" t="n"/>
      <c r="Z1487" s="73" t="n"/>
      <c r="AA1487" s="73" t="n"/>
      <c r="AB1487" s="73" t="n"/>
      <c r="AC1487" s="73" t="n"/>
      <c r="AD1487" s="73" t="n"/>
      <c r="AE1487" s="73" t="n"/>
      <c r="AF1487" s="73" t="n"/>
      <c r="AG1487" s="73" t="n"/>
      <c r="AH1487" s="73" t="n"/>
      <c r="AI1487" s="73" t="n"/>
      <c r="AJ1487" s="73" t="n"/>
      <c r="AK1487" s="73" t="n"/>
      <c r="AL1487" s="73" t="n"/>
      <c r="AM1487" s="73" t="n"/>
      <c r="AN1487" s="73" t="n"/>
      <c r="AO1487" s="73" t="n"/>
      <c r="AP1487" s="73" t="n"/>
      <c r="AQ1487" s="73" t="n"/>
      <c r="AR1487" s="73" t="n"/>
      <c r="AS1487" s="73" t="n"/>
      <c r="AT1487" s="73" t="n"/>
      <c r="AU1487" s="73" t="n"/>
      <c r="AV1487" s="73" t="n"/>
      <c r="AW1487" s="73" t="n"/>
      <c r="AX1487" s="73" t="n"/>
      <c r="AY1487" s="73" t="n"/>
      <c r="AZ1487" s="73" t="n"/>
      <c r="BA1487" s="73" t="n"/>
      <c r="BB1487" s="73" t="n"/>
      <c r="BC1487" s="73" t="n"/>
      <c r="BD1487" s="73" t="n"/>
      <c r="BE1487" s="73" t="n"/>
      <c r="BF1487" s="73" t="n"/>
      <c r="BG1487" s="73" t="n"/>
      <c r="BH1487" s="73" t="n"/>
      <c r="BI1487" s="73" t="n"/>
      <c r="BJ1487" s="73" t="n"/>
      <c r="BK1487" s="73" t="n"/>
      <c r="BL1487" s="73" t="n"/>
      <c r="BM1487" s="73" t="n"/>
      <c r="BN1487" s="73" t="n"/>
      <c r="BO1487" s="73" t="n"/>
      <c r="BP1487" s="73" t="n"/>
      <c r="BQ1487" s="165">
        <f>COUNTIF($G1487:$BP1487,"a")+COUNTIF($G1487:$BP1487,"r0,a5")/2+COUNTIF($G1487:$BP1487,"p5,a5")/2</f>
        <v/>
      </c>
      <c r="BR1487" s="165">
        <f>COUNTIF($G1487:$BP1487,"d")+COUNTIF($G1487:$BP1487,"r0,d5")/2+COUNTIF($G1487:$BP1487,"p5,d5")/2</f>
        <v/>
      </c>
      <c r="BS1487" s="165">
        <f>COUNTIF($G1487:$BP1487,"b")+COUNTIF($G1487:$BP1487,"r0,b5")/2+COUNTIF($G1487:$BP1487,"p5,b5")/2</f>
        <v/>
      </c>
      <c r="BT1487" s="165">
        <f>COUNTIF($G1487:$BP1487,"c")+COUNTIF($G1487:$BP1487,"r0,c5")/2+COUNTIF($G1487:$BP1487,"p5,c5")/2</f>
        <v/>
      </c>
      <c r="BU1487" s="165">
        <f>COUNTIF($G1487:$BP1487,"KH")+COUNTIF($G1487:$BP1487,"TL")+COUNTIF($G1487:$BP1487,"L")</f>
        <v/>
      </c>
      <c r="BV1487" s="165" t="n"/>
      <c r="BW1487" s="165">
        <f>COUNTIF($G1487:$BP1487,"hh")</f>
        <v/>
      </c>
      <c r="BX1487" s="165">
        <f>COUNTIF($G1487:$BP1487,"nt7")</f>
        <v/>
      </c>
      <c r="BY1487" s="165">
        <f>COUNTIF($G1487:$BP1487,"P")+COUNTIF($G1487:$BP1487,"p5,a5")/2+COUNTIF($G1487:$BP1487,"p5,b5")/2+COUNTIF($G1487:$BP1487,"p5,c5")/2+COUNTIF($G1487:$BP1487,"p5,d5")/2</f>
        <v/>
      </c>
      <c r="BZ1487" s="166">
        <f>SUBTOTAL(9,BQ1487:BY1487)</f>
        <v/>
      </c>
      <c r="CA1487" s="167">
        <f>SUM(J1487,L1487,N1487,P1487,R1487,T1487,X1487,Z1487,AB1487,AD1487,AF1487,AH1487,AL1487,AN1487,AP1487,AR1487,AT1487,AV1487,AZ1487,BB1487,BD1487,BF1487,BH1487,BP1487)</f>
        <v/>
      </c>
      <c r="CB1487" s="168">
        <f>SUM(H1487,V1487,AJ1487,AX1487,BL1487)</f>
        <v/>
      </c>
      <c r="CC1487" s="24">
        <f>SUM(BJ1487,BN1487)</f>
        <v/>
      </c>
      <c r="CD1487" s="169">
        <f>IF(BZ1487&gt;25,4,IF(BZ1487&gt;18,3,IF(BZ1487&gt;12,2,IF(BZ1487&gt;4,1,0))))-BX1487-2+1</f>
        <v/>
      </c>
      <c r="CE1487" s="30" t="n"/>
      <c r="CF1487" s="169">
        <f>CD1487*CI1487</f>
        <v/>
      </c>
      <c r="CG1487" s="170">
        <f>F1487-BY1487+1</f>
        <v/>
      </c>
      <c r="CH1487" s="169">
        <f>CE1487*16</f>
        <v/>
      </c>
      <c r="CI1487" s="171">
        <f>VLOOKUP(A1487,[1]DATA!$A$6:$AI$331,34,0)</f>
        <v/>
      </c>
      <c r="CJ1487" s="172">
        <f>VLOOKUP(A1487,[2]CHAMCONG!A$7:CI$333,79,0)</f>
        <v/>
      </c>
      <c r="CK1487" s="173">
        <f>CJ1487-CA1487</f>
        <v/>
      </c>
    </row>
    <row r="1488">
      <c r="A1488" s="69" t="n"/>
      <c r="B1488" s="70" t="n"/>
      <c r="C1488" s="77" t="n"/>
      <c r="D1488" s="84" t="n"/>
      <c r="E1488" s="69" t="n"/>
      <c r="F1488" s="69" t="n"/>
      <c r="G1488" s="73" t="n"/>
      <c r="H1488" s="73" t="n"/>
      <c r="I1488" s="75" t="n"/>
      <c r="J1488" s="75" t="n"/>
      <c r="K1488" s="73" t="n"/>
      <c r="L1488" s="73" t="n"/>
      <c r="M1488" s="73" t="n"/>
      <c r="N1488" s="73" t="n"/>
      <c r="O1488" s="75" t="n"/>
      <c r="P1488" s="75" t="n"/>
      <c r="Q1488" s="73" t="n"/>
      <c r="R1488" s="73" t="n"/>
      <c r="S1488" s="73" t="n"/>
      <c r="T1488" s="73" t="n"/>
      <c r="U1488" s="73" t="n"/>
      <c r="V1488" s="73" t="n"/>
      <c r="W1488" s="73" t="n"/>
      <c r="X1488" s="73" t="n"/>
      <c r="Y1488" s="73" t="n"/>
      <c r="Z1488" s="73" t="n"/>
      <c r="AA1488" s="73" t="n"/>
      <c r="AB1488" s="73" t="n"/>
      <c r="AC1488" s="73" t="n"/>
      <c r="AD1488" s="73" t="n"/>
      <c r="AE1488" s="73" t="n"/>
      <c r="AF1488" s="73" t="n"/>
      <c r="AG1488" s="73" t="n"/>
      <c r="AH1488" s="73" t="n"/>
      <c r="AI1488" s="73" t="n"/>
      <c r="AJ1488" s="73" t="n"/>
      <c r="AK1488" s="73" t="n"/>
      <c r="AL1488" s="73" t="n"/>
      <c r="AM1488" s="73" t="n"/>
      <c r="AN1488" s="73" t="n"/>
      <c r="AO1488" s="73" t="n"/>
      <c r="AP1488" s="73" t="n"/>
      <c r="AQ1488" s="73" t="n"/>
      <c r="AR1488" s="73" t="n"/>
      <c r="AS1488" s="73" t="n"/>
      <c r="AT1488" s="73" t="n"/>
      <c r="AU1488" s="73" t="n"/>
      <c r="AV1488" s="73" t="n"/>
      <c r="AW1488" s="73" t="n"/>
      <c r="AX1488" s="73" t="n"/>
      <c r="AY1488" s="73" t="n"/>
      <c r="AZ1488" s="73" t="n"/>
      <c r="BA1488" s="73" t="n"/>
      <c r="BB1488" s="73" t="n"/>
      <c r="BC1488" s="73" t="n"/>
      <c r="BD1488" s="73" t="n"/>
      <c r="BE1488" s="73" t="n"/>
      <c r="BF1488" s="73" t="n"/>
      <c r="BG1488" s="73" t="n"/>
      <c r="BH1488" s="73" t="n"/>
      <c r="BI1488" s="73" t="n"/>
      <c r="BJ1488" s="73" t="n"/>
      <c r="BK1488" s="73" t="n"/>
      <c r="BL1488" s="73" t="n"/>
      <c r="BM1488" s="73" t="n"/>
      <c r="BN1488" s="73" t="n"/>
      <c r="BO1488" s="73" t="n"/>
      <c r="BP1488" s="73" t="n"/>
      <c r="BQ1488" s="165">
        <f>COUNTIF($G1488:$BP1488,"a")+COUNTIF($G1488:$BP1488,"r0,a5")/2+COUNTIF($G1488:$BP1488,"p5,a5")/2</f>
        <v/>
      </c>
      <c r="BR1488" s="165">
        <f>COUNTIF($G1488:$BP1488,"d")+COUNTIF($G1488:$BP1488,"r0,d5")/2+COUNTIF($G1488:$BP1488,"p5,d5")/2</f>
        <v/>
      </c>
      <c r="BS1488" s="165">
        <f>COUNTIF($G1488:$BP1488,"b")+COUNTIF($G1488:$BP1488,"r0,b5")/2+COUNTIF($G1488:$BP1488,"p5,b5")/2</f>
        <v/>
      </c>
      <c r="BT1488" s="165">
        <f>COUNTIF($G1488:$BP1488,"c")+COUNTIF($G1488:$BP1488,"r0,c5")/2+COUNTIF($G1488:$BP1488,"p5,c5")/2</f>
        <v/>
      </c>
      <c r="BU1488" s="165">
        <f>COUNTIF($G1488:$BP1488,"KH")+COUNTIF($G1488:$BP1488,"TL")+COUNTIF($G1488:$BP1488,"L")</f>
        <v/>
      </c>
      <c r="BV1488" s="165" t="n"/>
      <c r="BW1488" s="165">
        <f>COUNTIF($G1488:$BP1488,"hh")</f>
        <v/>
      </c>
      <c r="BX1488" s="165">
        <f>COUNTIF($G1488:$BP1488,"nt7")</f>
        <v/>
      </c>
      <c r="BY1488" s="165">
        <f>COUNTIF($G1488:$BP1488,"P")+COUNTIF($G1488:$BP1488,"p5,a5")/2+COUNTIF($G1488:$BP1488,"p5,b5")/2+COUNTIF($G1488:$BP1488,"p5,c5")/2+COUNTIF($G1488:$BP1488,"p5,d5")/2</f>
        <v/>
      </c>
      <c r="BZ1488" s="166">
        <f>SUBTOTAL(9,BQ1488:BY1488)</f>
        <v/>
      </c>
      <c r="CA1488" s="167">
        <f>SUM(J1488,L1488,N1488,P1488,R1488,T1488,X1488,Z1488,AB1488,AD1488,AF1488,AH1488,AL1488,AN1488,AP1488,AR1488,AT1488,AV1488,AZ1488,BB1488,BD1488,BF1488,BH1488,BP1488)</f>
        <v/>
      </c>
      <c r="CB1488" s="168">
        <f>SUM(H1488,V1488,AJ1488,AX1488,BL1488)</f>
        <v/>
      </c>
      <c r="CC1488" s="24">
        <f>SUM(BJ1488,BN1488)</f>
        <v/>
      </c>
      <c r="CD1488" s="169">
        <f>IF(BZ1488&gt;25,4,IF(BZ1488&gt;18,3,IF(BZ1488&gt;12,2,IF(BZ1488&gt;4,1,0))))-BX1488-2+1</f>
        <v/>
      </c>
      <c r="CE1488" s="30" t="n"/>
      <c r="CF1488" s="169">
        <f>CD1488*CI1488</f>
        <v/>
      </c>
      <c r="CG1488" s="170">
        <f>F1488-BY1488+1</f>
        <v/>
      </c>
      <c r="CH1488" s="169">
        <f>CE1488*16</f>
        <v/>
      </c>
      <c r="CI1488" s="171">
        <f>VLOOKUP(A1488,[1]DATA!$A$6:$AI$331,34,0)</f>
        <v/>
      </c>
      <c r="CJ1488" s="172">
        <f>VLOOKUP(A1488,[2]CHAMCONG!A$7:CI$333,79,0)</f>
        <v/>
      </c>
      <c r="CK1488" s="173">
        <f>CJ1488-CA1488</f>
        <v/>
      </c>
    </row>
    <row r="1489">
      <c r="A1489" s="69" t="n"/>
      <c r="B1489" s="70" t="n"/>
      <c r="C1489" s="77" t="n"/>
      <c r="D1489" s="84" t="n"/>
      <c r="E1489" s="69" t="n"/>
      <c r="F1489" s="69" t="n"/>
      <c r="G1489" s="73" t="n"/>
      <c r="H1489" s="73" t="n"/>
      <c r="I1489" s="75" t="n"/>
      <c r="J1489" s="75" t="n"/>
      <c r="K1489" s="73" t="n"/>
      <c r="L1489" s="73" t="n"/>
      <c r="M1489" s="73" t="n"/>
      <c r="N1489" s="73" t="n"/>
      <c r="O1489" s="75" t="n"/>
      <c r="P1489" s="75" t="n"/>
      <c r="Q1489" s="73" t="n"/>
      <c r="R1489" s="73" t="n"/>
      <c r="S1489" s="73" t="n"/>
      <c r="T1489" s="73" t="n"/>
      <c r="U1489" s="73" t="n"/>
      <c r="V1489" s="73" t="n"/>
      <c r="W1489" s="73" t="n"/>
      <c r="X1489" s="73" t="n"/>
      <c r="Y1489" s="73" t="n"/>
      <c r="Z1489" s="73" t="n"/>
      <c r="AA1489" s="73" t="n"/>
      <c r="AB1489" s="73" t="n"/>
      <c r="AC1489" s="73" t="n"/>
      <c r="AD1489" s="73" t="n"/>
      <c r="AE1489" s="73" t="n"/>
      <c r="AF1489" s="73" t="n"/>
      <c r="AG1489" s="73" t="n"/>
      <c r="AH1489" s="73" t="n"/>
      <c r="AI1489" s="73" t="n"/>
      <c r="AJ1489" s="73" t="n"/>
      <c r="AK1489" s="73" t="n"/>
      <c r="AL1489" s="73" t="n"/>
      <c r="AM1489" s="73" t="n"/>
      <c r="AN1489" s="73" t="n"/>
      <c r="AO1489" s="73" t="n"/>
      <c r="AP1489" s="73" t="n"/>
      <c r="AQ1489" s="73" t="n"/>
      <c r="AR1489" s="73" t="n"/>
      <c r="AS1489" s="73" t="n"/>
      <c r="AT1489" s="73" t="n"/>
      <c r="AU1489" s="73" t="n"/>
      <c r="AV1489" s="73" t="n"/>
      <c r="AW1489" s="73" t="n"/>
      <c r="AX1489" s="73" t="n"/>
      <c r="AY1489" s="73" t="n"/>
      <c r="AZ1489" s="73" t="n"/>
      <c r="BA1489" s="73" t="n"/>
      <c r="BB1489" s="73" t="n"/>
      <c r="BC1489" s="73" t="n"/>
      <c r="BD1489" s="73" t="n"/>
      <c r="BE1489" s="73" t="n"/>
      <c r="BF1489" s="73" t="n"/>
      <c r="BG1489" s="73" t="n"/>
      <c r="BH1489" s="73" t="n"/>
      <c r="BI1489" s="73" t="n"/>
      <c r="BJ1489" s="73" t="n"/>
      <c r="BK1489" s="73" t="n"/>
      <c r="BL1489" s="73" t="n"/>
      <c r="BM1489" s="73" t="n"/>
      <c r="BN1489" s="73" t="n"/>
      <c r="BO1489" s="73" t="n"/>
      <c r="BP1489" s="73" t="n"/>
      <c r="BQ1489" s="165">
        <f>COUNTIF($G1489:$BP1489,"a")+COUNTIF($G1489:$BP1489,"r0,a5")/2+COUNTIF($G1489:$BP1489,"p5,a5")/2</f>
        <v/>
      </c>
      <c r="BR1489" s="165">
        <f>COUNTIF($G1489:$BP1489,"d")+COUNTIF($G1489:$BP1489,"r0,d5")/2+COUNTIF($G1489:$BP1489,"p5,d5")/2</f>
        <v/>
      </c>
      <c r="BS1489" s="165">
        <f>COUNTIF($G1489:$BP1489,"b")+COUNTIF($G1489:$BP1489,"r0,b5")/2+COUNTIF($G1489:$BP1489,"p5,b5")/2</f>
        <v/>
      </c>
      <c r="BT1489" s="165">
        <f>COUNTIF($G1489:$BP1489,"c")+COUNTIF($G1489:$BP1489,"r0,c5")/2+COUNTIF($G1489:$BP1489,"p5,c5")/2</f>
        <v/>
      </c>
      <c r="BU1489" s="165">
        <f>COUNTIF($G1489:$BP1489,"KH")+COUNTIF($G1489:$BP1489,"TL")+COUNTIF($G1489:$BP1489,"L")</f>
        <v/>
      </c>
      <c r="BV1489" s="165" t="n"/>
      <c r="BW1489" s="165">
        <f>COUNTIF($G1489:$BP1489,"hh")</f>
        <v/>
      </c>
      <c r="BX1489" s="165">
        <f>COUNTIF($G1489:$BP1489,"nt7")</f>
        <v/>
      </c>
      <c r="BY1489" s="165">
        <f>COUNTIF($G1489:$BP1489,"P")+COUNTIF($G1489:$BP1489,"p5,a5")/2+COUNTIF($G1489:$BP1489,"p5,b5")/2+COUNTIF($G1489:$BP1489,"p5,c5")/2+COUNTIF($G1489:$BP1489,"p5,d5")/2</f>
        <v/>
      </c>
      <c r="BZ1489" s="166">
        <f>SUBTOTAL(9,BQ1489:BY1489)</f>
        <v/>
      </c>
      <c r="CA1489" s="167">
        <f>SUM(J1489,L1489,N1489,P1489,R1489,T1489,X1489,Z1489,AB1489,AD1489,AF1489,AH1489,AL1489,AN1489,AP1489,AR1489,AT1489,AV1489,AZ1489,BB1489,BD1489,BF1489,BH1489,BP1489)</f>
        <v/>
      </c>
      <c r="CB1489" s="168">
        <f>SUM(H1489,V1489,AJ1489,AX1489,BL1489)</f>
        <v/>
      </c>
      <c r="CC1489" s="24">
        <f>SUM(BJ1489,BN1489)</f>
        <v/>
      </c>
      <c r="CD1489" s="169">
        <f>IF(BZ1489&gt;25,4,IF(BZ1489&gt;18,3,IF(BZ1489&gt;12,2,IF(BZ1489&gt;4,1,0))))-BX1489-2+1</f>
        <v/>
      </c>
      <c r="CE1489" s="30" t="n"/>
      <c r="CF1489" s="169">
        <f>CD1489*CI1489</f>
        <v/>
      </c>
      <c r="CG1489" s="170">
        <f>F1489-BY1489+1</f>
        <v/>
      </c>
      <c r="CH1489" s="169">
        <f>CE1489*16</f>
        <v/>
      </c>
      <c r="CI1489" s="171">
        <f>VLOOKUP(A1489,[1]DATA!$A$6:$AI$331,34,0)</f>
        <v/>
      </c>
      <c r="CJ1489" s="172">
        <f>VLOOKUP(A1489,[2]CHAMCONG!A$7:CI$333,79,0)</f>
        <v/>
      </c>
      <c r="CK1489" s="173">
        <f>CJ1489-CA1489</f>
        <v/>
      </c>
    </row>
    <row r="1490">
      <c r="A1490" s="69" t="n"/>
      <c r="B1490" s="70" t="n"/>
      <c r="C1490" s="77" t="n"/>
      <c r="D1490" s="84" t="n"/>
      <c r="E1490" s="69" t="n"/>
      <c r="F1490" s="69" t="n"/>
      <c r="G1490" s="73" t="n"/>
      <c r="H1490" s="73" t="n"/>
      <c r="I1490" s="75" t="n"/>
      <c r="J1490" s="75" t="n"/>
      <c r="K1490" s="73" t="n"/>
      <c r="L1490" s="73" t="n"/>
      <c r="M1490" s="73" t="n"/>
      <c r="N1490" s="73" t="n"/>
      <c r="O1490" s="75" t="n"/>
      <c r="P1490" s="75" t="n"/>
      <c r="Q1490" s="73" t="n"/>
      <c r="R1490" s="73" t="n"/>
      <c r="S1490" s="73" t="n"/>
      <c r="T1490" s="73" t="n"/>
      <c r="U1490" s="73" t="n"/>
      <c r="V1490" s="73" t="n"/>
      <c r="W1490" s="73" t="n"/>
      <c r="X1490" s="73" t="n"/>
      <c r="Y1490" s="73" t="n"/>
      <c r="Z1490" s="73" t="n"/>
      <c r="AA1490" s="73" t="n"/>
      <c r="AB1490" s="73" t="n"/>
      <c r="AC1490" s="73" t="n"/>
      <c r="AD1490" s="73" t="n"/>
      <c r="AE1490" s="73" t="n"/>
      <c r="AF1490" s="73" t="n"/>
      <c r="AG1490" s="73" t="n"/>
      <c r="AH1490" s="73" t="n"/>
      <c r="AI1490" s="73" t="n"/>
      <c r="AJ1490" s="73" t="n"/>
      <c r="AK1490" s="73" t="n"/>
      <c r="AL1490" s="73" t="n"/>
      <c r="AM1490" s="73" t="n"/>
      <c r="AN1490" s="73" t="n"/>
      <c r="AO1490" s="73" t="n"/>
      <c r="AP1490" s="73" t="n"/>
      <c r="AQ1490" s="73" t="n"/>
      <c r="AR1490" s="73" t="n"/>
      <c r="AS1490" s="73" t="n"/>
      <c r="AT1490" s="73" t="n"/>
      <c r="AU1490" s="73" t="n"/>
      <c r="AV1490" s="73" t="n"/>
      <c r="AW1490" s="73" t="n"/>
      <c r="AX1490" s="73" t="n"/>
      <c r="AY1490" s="73" t="n"/>
      <c r="AZ1490" s="73" t="n"/>
      <c r="BA1490" s="73" t="n"/>
      <c r="BB1490" s="73" t="n"/>
      <c r="BC1490" s="73" t="n"/>
      <c r="BD1490" s="73" t="n"/>
      <c r="BE1490" s="73" t="n"/>
      <c r="BF1490" s="73" t="n"/>
      <c r="BG1490" s="73" t="n"/>
      <c r="BH1490" s="73" t="n"/>
      <c r="BI1490" s="73" t="n"/>
      <c r="BJ1490" s="73" t="n"/>
      <c r="BK1490" s="73" t="n"/>
      <c r="BL1490" s="73" t="n"/>
      <c r="BM1490" s="73" t="n"/>
      <c r="BN1490" s="73" t="n"/>
      <c r="BO1490" s="73" t="n"/>
      <c r="BP1490" s="73" t="n"/>
      <c r="BQ1490" s="165">
        <f>COUNTIF($G1490:$BP1490,"a")+COUNTIF($G1490:$BP1490,"r0,a5")/2+COUNTIF($G1490:$BP1490,"p5,a5")/2</f>
        <v/>
      </c>
      <c r="BR1490" s="165">
        <f>COUNTIF($G1490:$BP1490,"d")+COUNTIF($G1490:$BP1490,"r0,d5")/2+COUNTIF($G1490:$BP1490,"p5,d5")/2</f>
        <v/>
      </c>
      <c r="BS1490" s="165">
        <f>COUNTIF($G1490:$BP1490,"b")+COUNTIF($G1490:$BP1490,"r0,b5")/2+COUNTIF($G1490:$BP1490,"p5,b5")/2</f>
        <v/>
      </c>
      <c r="BT1490" s="165">
        <f>COUNTIF($G1490:$BP1490,"c")+COUNTIF($G1490:$BP1490,"r0,c5")/2+COUNTIF($G1490:$BP1490,"p5,c5")/2</f>
        <v/>
      </c>
      <c r="BU1490" s="165">
        <f>COUNTIF($G1490:$BP1490,"KH")+COUNTIF($G1490:$BP1490,"TL")+COUNTIF($G1490:$BP1490,"L")</f>
        <v/>
      </c>
      <c r="BV1490" s="165" t="n"/>
      <c r="BW1490" s="165">
        <f>COUNTIF($G1490:$BP1490,"hh")</f>
        <v/>
      </c>
      <c r="BX1490" s="165">
        <f>COUNTIF($G1490:$BP1490,"nt7")</f>
        <v/>
      </c>
      <c r="BY1490" s="165">
        <f>COUNTIF($G1490:$BP1490,"P")+COUNTIF($G1490:$BP1490,"p5,a5")/2+COUNTIF($G1490:$BP1490,"p5,b5")/2+COUNTIF($G1490:$BP1490,"p5,c5")/2+COUNTIF($G1490:$BP1490,"p5,d5")/2</f>
        <v/>
      </c>
      <c r="BZ1490" s="166">
        <f>SUBTOTAL(9,BQ1490:BY1490)</f>
        <v/>
      </c>
      <c r="CA1490" s="167">
        <f>SUM(J1490,L1490,N1490,P1490,R1490,T1490,X1490,Z1490,AB1490,AD1490,AF1490,AH1490,AL1490,AN1490,AP1490,AR1490,AT1490,AV1490,AZ1490,BB1490,BD1490,BF1490,BH1490,BP1490)</f>
        <v/>
      </c>
      <c r="CB1490" s="168">
        <f>SUM(H1490,V1490,AJ1490,AX1490,BL1490)</f>
        <v/>
      </c>
      <c r="CC1490" s="24">
        <f>SUM(BJ1490,BN1490)</f>
        <v/>
      </c>
      <c r="CD1490" s="169">
        <f>IF(BZ1490&gt;25,4,IF(BZ1490&gt;18,3,IF(BZ1490&gt;12,2,IF(BZ1490&gt;4,1,0))))-BX1490-2+1</f>
        <v/>
      </c>
      <c r="CE1490" s="30" t="n"/>
      <c r="CF1490" s="169">
        <f>CD1490*CI1490</f>
        <v/>
      </c>
      <c r="CG1490" s="170">
        <f>F1490-BY1490+1</f>
        <v/>
      </c>
      <c r="CH1490" s="169">
        <f>CE1490*16</f>
        <v/>
      </c>
      <c r="CI1490" s="171">
        <f>VLOOKUP(A1490,[1]DATA!$A$6:$AI$331,34,0)</f>
        <v/>
      </c>
      <c r="CJ1490" s="172">
        <f>VLOOKUP(A1490,[2]CHAMCONG!A$7:CI$333,79,0)</f>
        <v/>
      </c>
      <c r="CK1490" s="173">
        <f>CJ1490-CA1490</f>
        <v/>
      </c>
    </row>
    <row r="1491">
      <c r="A1491" s="69" t="n"/>
      <c r="B1491" s="70" t="n"/>
      <c r="C1491" s="77" t="n"/>
      <c r="D1491" s="84" t="n"/>
      <c r="E1491" s="69" t="n"/>
      <c r="F1491" s="69" t="n"/>
      <c r="G1491" s="73" t="n"/>
      <c r="H1491" s="73" t="n"/>
      <c r="I1491" s="75" t="n"/>
      <c r="J1491" s="75" t="n"/>
      <c r="K1491" s="73" t="n"/>
      <c r="L1491" s="73" t="n"/>
      <c r="M1491" s="73" t="n"/>
      <c r="N1491" s="73" t="n"/>
      <c r="O1491" s="75" t="n"/>
      <c r="P1491" s="75" t="n"/>
      <c r="Q1491" s="73" t="n"/>
      <c r="R1491" s="73" t="n"/>
      <c r="S1491" s="73" t="n"/>
      <c r="T1491" s="73" t="n"/>
      <c r="U1491" s="73" t="n"/>
      <c r="V1491" s="73" t="n"/>
      <c r="W1491" s="73" t="n"/>
      <c r="X1491" s="73" t="n"/>
      <c r="Y1491" s="73" t="n"/>
      <c r="Z1491" s="73" t="n"/>
      <c r="AA1491" s="73" t="n"/>
      <c r="AB1491" s="73" t="n"/>
      <c r="AC1491" s="73" t="n"/>
      <c r="AD1491" s="73" t="n"/>
      <c r="AE1491" s="73" t="n"/>
      <c r="AF1491" s="73" t="n"/>
      <c r="AG1491" s="73" t="n"/>
      <c r="AH1491" s="73" t="n"/>
      <c r="AI1491" s="73" t="n"/>
      <c r="AJ1491" s="73" t="n"/>
      <c r="AK1491" s="73" t="n"/>
      <c r="AL1491" s="73" t="n"/>
      <c r="AM1491" s="73" t="n"/>
      <c r="AN1491" s="73" t="n"/>
      <c r="AO1491" s="73" t="n"/>
      <c r="AP1491" s="73" t="n"/>
      <c r="AQ1491" s="73" t="n"/>
      <c r="AR1491" s="73" t="n"/>
      <c r="AS1491" s="73" t="n"/>
      <c r="AT1491" s="73" t="n"/>
      <c r="AU1491" s="73" t="n"/>
      <c r="AV1491" s="73" t="n"/>
      <c r="AW1491" s="73" t="n"/>
      <c r="AX1491" s="73" t="n"/>
      <c r="AY1491" s="73" t="n"/>
      <c r="AZ1491" s="73" t="n"/>
      <c r="BA1491" s="73" t="n"/>
      <c r="BB1491" s="73" t="n"/>
      <c r="BC1491" s="73" t="n"/>
      <c r="BD1491" s="73" t="n"/>
      <c r="BE1491" s="73" t="n"/>
      <c r="BF1491" s="73" t="n"/>
      <c r="BG1491" s="73" t="n"/>
      <c r="BH1491" s="73" t="n"/>
      <c r="BI1491" s="73" t="n"/>
      <c r="BJ1491" s="73" t="n"/>
      <c r="BK1491" s="73" t="n"/>
      <c r="BL1491" s="73" t="n"/>
      <c r="BM1491" s="73" t="n"/>
      <c r="BN1491" s="73" t="n"/>
      <c r="BO1491" s="73" t="n"/>
      <c r="BP1491" s="73" t="n"/>
      <c r="BQ1491" s="165">
        <f>COUNTIF($G1491:$BP1491,"a")+COUNTIF($G1491:$BP1491,"r0,a5")/2+COUNTIF($G1491:$BP1491,"p5,a5")/2</f>
        <v/>
      </c>
      <c r="BR1491" s="165">
        <f>COUNTIF($G1491:$BP1491,"d")+COUNTIF($G1491:$BP1491,"r0,d5")/2+COUNTIF($G1491:$BP1491,"p5,d5")/2</f>
        <v/>
      </c>
      <c r="BS1491" s="165">
        <f>COUNTIF($G1491:$BP1491,"b")+COUNTIF($G1491:$BP1491,"r0,b5")/2+COUNTIF($G1491:$BP1491,"p5,b5")/2</f>
        <v/>
      </c>
      <c r="BT1491" s="165">
        <f>COUNTIF($G1491:$BP1491,"c")+COUNTIF($G1491:$BP1491,"r0,c5")/2+COUNTIF($G1491:$BP1491,"p5,c5")/2</f>
        <v/>
      </c>
      <c r="BU1491" s="165">
        <f>COUNTIF($G1491:$BP1491,"KH")+COUNTIF($G1491:$BP1491,"TL")+COUNTIF($G1491:$BP1491,"L")</f>
        <v/>
      </c>
      <c r="BV1491" s="165" t="n"/>
      <c r="BW1491" s="165">
        <f>COUNTIF($G1491:$BP1491,"hh")</f>
        <v/>
      </c>
      <c r="BX1491" s="165">
        <f>COUNTIF($G1491:$BP1491,"nt7")</f>
        <v/>
      </c>
      <c r="BY1491" s="165">
        <f>COUNTIF($G1491:$BP1491,"P")+COUNTIF($G1491:$BP1491,"p5,a5")/2+COUNTIF($G1491:$BP1491,"p5,b5")/2+COUNTIF($G1491:$BP1491,"p5,c5")/2+COUNTIF($G1491:$BP1491,"p5,d5")/2</f>
        <v/>
      </c>
      <c r="BZ1491" s="166">
        <f>SUBTOTAL(9,BQ1491:BY1491)</f>
        <v/>
      </c>
      <c r="CA1491" s="167">
        <f>SUM(J1491,L1491,N1491,P1491,R1491,T1491,X1491,Z1491,AB1491,AD1491,AF1491,AH1491,AL1491,AN1491,AP1491,AR1491,AT1491,AV1491,AZ1491,BB1491,BD1491,BF1491,BH1491,BP1491)</f>
        <v/>
      </c>
      <c r="CB1491" s="168">
        <f>SUM(H1491,V1491,AJ1491,AX1491,BL1491)</f>
        <v/>
      </c>
      <c r="CC1491" s="24">
        <f>SUM(BJ1491,BN1491)</f>
        <v/>
      </c>
      <c r="CD1491" s="169">
        <f>IF(BZ1491&gt;25,4,IF(BZ1491&gt;18,3,IF(BZ1491&gt;12,2,IF(BZ1491&gt;4,1,0))))-BX1491-2+1</f>
        <v/>
      </c>
      <c r="CE1491" s="30" t="n"/>
      <c r="CF1491" s="169">
        <f>CD1491*CI1491</f>
        <v/>
      </c>
      <c r="CG1491" s="170">
        <f>F1491-BY1491+1</f>
        <v/>
      </c>
      <c r="CH1491" s="169">
        <f>CE1491*16</f>
        <v/>
      </c>
      <c r="CI1491" s="171">
        <f>VLOOKUP(A1491,[1]DATA!$A$6:$AI$331,34,0)</f>
        <v/>
      </c>
      <c r="CJ1491" s="172">
        <f>VLOOKUP(A1491,[2]CHAMCONG!A$7:CI$333,79,0)</f>
        <v/>
      </c>
      <c r="CK1491" s="173">
        <f>CJ1491-CA1491</f>
        <v/>
      </c>
    </row>
    <row r="1492">
      <c r="A1492" s="69" t="n"/>
      <c r="B1492" s="70" t="n"/>
      <c r="C1492" s="77" t="n"/>
      <c r="D1492" s="84" t="n"/>
      <c r="E1492" s="69" t="n"/>
      <c r="F1492" s="69" t="n"/>
      <c r="G1492" s="73" t="n"/>
      <c r="H1492" s="73" t="n"/>
      <c r="I1492" s="75" t="n"/>
      <c r="J1492" s="75" t="n"/>
      <c r="K1492" s="73" t="n"/>
      <c r="L1492" s="73" t="n"/>
      <c r="M1492" s="73" t="n"/>
      <c r="N1492" s="73" t="n"/>
      <c r="O1492" s="75" t="n"/>
      <c r="P1492" s="75" t="n"/>
      <c r="Q1492" s="73" t="n"/>
      <c r="R1492" s="73" t="n"/>
      <c r="S1492" s="73" t="n"/>
      <c r="T1492" s="73" t="n"/>
      <c r="U1492" s="73" t="n"/>
      <c r="V1492" s="73" t="n"/>
      <c r="W1492" s="73" t="n"/>
      <c r="X1492" s="73" t="n"/>
      <c r="Y1492" s="73" t="n"/>
      <c r="Z1492" s="73" t="n"/>
      <c r="AA1492" s="73" t="n"/>
      <c r="AB1492" s="73" t="n"/>
      <c r="AC1492" s="73" t="n"/>
      <c r="AD1492" s="73" t="n"/>
      <c r="AE1492" s="73" t="n"/>
      <c r="AF1492" s="73" t="n"/>
      <c r="AG1492" s="73" t="n"/>
      <c r="AH1492" s="73" t="n"/>
      <c r="AI1492" s="73" t="n"/>
      <c r="AJ1492" s="73" t="n"/>
      <c r="AK1492" s="73" t="n"/>
      <c r="AL1492" s="73" t="n"/>
      <c r="AM1492" s="73" t="n"/>
      <c r="AN1492" s="73" t="n"/>
      <c r="AO1492" s="73" t="n"/>
      <c r="AP1492" s="73" t="n"/>
      <c r="AQ1492" s="73" t="n"/>
      <c r="AR1492" s="73" t="n"/>
      <c r="AS1492" s="73" t="n"/>
      <c r="AT1492" s="73" t="n"/>
      <c r="AU1492" s="73" t="n"/>
      <c r="AV1492" s="73" t="n"/>
      <c r="AW1492" s="73" t="n"/>
      <c r="AX1492" s="73" t="n"/>
      <c r="AY1492" s="73" t="n"/>
      <c r="AZ1492" s="73" t="n"/>
      <c r="BA1492" s="73" t="n"/>
      <c r="BB1492" s="73" t="n"/>
      <c r="BC1492" s="73" t="n"/>
      <c r="BD1492" s="73" t="n"/>
      <c r="BE1492" s="73" t="n"/>
      <c r="BF1492" s="73" t="n"/>
      <c r="BG1492" s="73" t="n"/>
      <c r="BH1492" s="73" t="n"/>
      <c r="BI1492" s="73" t="n"/>
      <c r="BJ1492" s="73" t="n"/>
      <c r="BK1492" s="73" t="n"/>
      <c r="BL1492" s="73" t="n"/>
      <c r="BM1492" s="73" t="n"/>
      <c r="BN1492" s="73" t="n"/>
      <c r="BO1492" s="73" t="n"/>
      <c r="BP1492" s="73" t="n"/>
      <c r="BQ1492" s="165">
        <f>COUNTIF($G1492:$BP1492,"a")+COUNTIF($G1492:$BP1492,"r0,a5")/2+COUNTIF($G1492:$BP1492,"p5,a5")/2</f>
        <v/>
      </c>
      <c r="BR1492" s="165">
        <f>COUNTIF($G1492:$BP1492,"d")+COUNTIF($G1492:$BP1492,"r0,d5")/2+COUNTIF($G1492:$BP1492,"p5,d5")/2</f>
        <v/>
      </c>
      <c r="BS1492" s="165">
        <f>COUNTIF($G1492:$BP1492,"b")+COUNTIF($G1492:$BP1492,"r0,b5")/2+COUNTIF($G1492:$BP1492,"p5,b5")/2</f>
        <v/>
      </c>
      <c r="BT1492" s="165">
        <f>COUNTIF($G1492:$BP1492,"c")+COUNTIF($G1492:$BP1492,"r0,c5")/2+COUNTIF($G1492:$BP1492,"p5,c5")/2</f>
        <v/>
      </c>
      <c r="BU1492" s="165">
        <f>COUNTIF($G1492:$BP1492,"KH")+COUNTIF($G1492:$BP1492,"TL")+COUNTIF($G1492:$BP1492,"L")</f>
        <v/>
      </c>
      <c r="BV1492" s="165" t="n"/>
      <c r="BW1492" s="165">
        <f>COUNTIF($G1492:$BP1492,"hh")</f>
        <v/>
      </c>
      <c r="BX1492" s="165">
        <f>COUNTIF($G1492:$BP1492,"nt7")</f>
        <v/>
      </c>
      <c r="BY1492" s="165">
        <f>COUNTIF($G1492:$BP1492,"P")+COUNTIF($G1492:$BP1492,"p5,a5")/2+COUNTIF($G1492:$BP1492,"p5,b5")/2+COUNTIF($G1492:$BP1492,"p5,c5")/2+COUNTIF($G1492:$BP1492,"p5,d5")/2</f>
        <v/>
      </c>
      <c r="BZ1492" s="166">
        <f>SUBTOTAL(9,BQ1492:BY1492)</f>
        <v/>
      </c>
      <c r="CA1492" s="167">
        <f>SUM(J1492,L1492,N1492,P1492,R1492,T1492,X1492,Z1492,AB1492,AD1492,AF1492,AH1492,AL1492,AN1492,AP1492,AR1492,AT1492,AV1492,AZ1492,BB1492,BD1492,BF1492,BH1492,BP1492)</f>
        <v/>
      </c>
      <c r="CB1492" s="168">
        <f>SUM(H1492,V1492,AJ1492,AX1492,BL1492)</f>
        <v/>
      </c>
      <c r="CC1492" s="24">
        <f>SUM(BJ1492,BN1492)</f>
        <v/>
      </c>
      <c r="CD1492" s="169">
        <f>IF(BZ1492&gt;25,4,IF(BZ1492&gt;18,3,IF(BZ1492&gt;12,2,IF(BZ1492&gt;4,1,0))))-BX1492-2+1</f>
        <v/>
      </c>
      <c r="CE1492" s="30" t="n"/>
      <c r="CF1492" s="169">
        <f>CD1492*CI1492</f>
        <v/>
      </c>
      <c r="CG1492" s="170">
        <f>F1492-BY1492+1</f>
        <v/>
      </c>
      <c r="CH1492" s="169">
        <f>CE1492*16</f>
        <v/>
      </c>
      <c r="CI1492" s="171">
        <f>VLOOKUP(A1492,[1]DATA!$A$6:$AI$331,34,0)</f>
        <v/>
      </c>
      <c r="CJ1492" s="172">
        <f>VLOOKUP(A1492,[2]CHAMCONG!A$7:CI$333,79,0)</f>
        <v/>
      </c>
      <c r="CK1492" s="173">
        <f>CJ1492-CA1492</f>
        <v/>
      </c>
    </row>
    <row r="1493">
      <c r="A1493" s="69" t="n"/>
      <c r="B1493" s="70" t="n"/>
      <c r="C1493" s="77" t="n"/>
      <c r="D1493" s="84" t="n"/>
      <c r="E1493" s="69" t="n"/>
      <c r="F1493" s="69" t="n"/>
      <c r="G1493" s="73" t="n"/>
      <c r="H1493" s="73" t="n"/>
      <c r="I1493" s="75" t="n"/>
      <c r="J1493" s="75" t="n"/>
      <c r="K1493" s="73" t="n"/>
      <c r="L1493" s="73" t="n"/>
      <c r="M1493" s="73" t="n"/>
      <c r="N1493" s="73" t="n"/>
      <c r="O1493" s="75" t="n"/>
      <c r="P1493" s="75" t="n"/>
      <c r="Q1493" s="73" t="n"/>
      <c r="R1493" s="73" t="n"/>
      <c r="S1493" s="73" t="n"/>
      <c r="T1493" s="73" t="n"/>
      <c r="U1493" s="73" t="n"/>
      <c r="V1493" s="73" t="n"/>
      <c r="W1493" s="73" t="n"/>
      <c r="X1493" s="73" t="n"/>
      <c r="Y1493" s="73" t="n"/>
      <c r="Z1493" s="73" t="n"/>
      <c r="AA1493" s="73" t="n"/>
      <c r="AB1493" s="73" t="n"/>
      <c r="AC1493" s="73" t="n"/>
      <c r="AD1493" s="73" t="n"/>
      <c r="AE1493" s="73" t="n"/>
      <c r="AF1493" s="73" t="n"/>
      <c r="AG1493" s="73" t="n"/>
      <c r="AH1493" s="73" t="n"/>
      <c r="AI1493" s="73" t="n"/>
      <c r="AJ1493" s="73" t="n"/>
      <c r="AK1493" s="73" t="n"/>
      <c r="AL1493" s="73" t="n"/>
      <c r="AM1493" s="73" t="n"/>
      <c r="AN1493" s="73" t="n"/>
      <c r="AO1493" s="73" t="n"/>
      <c r="AP1493" s="73" t="n"/>
      <c r="AQ1493" s="73" t="n"/>
      <c r="AR1493" s="73" t="n"/>
      <c r="AS1493" s="73" t="n"/>
      <c r="AT1493" s="73" t="n"/>
      <c r="AU1493" s="73" t="n"/>
      <c r="AV1493" s="73" t="n"/>
      <c r="AW1493" s="73" t="n"/>
      <c r="AX1493" s="73" t="n"/>
      <c r="AY1493" s="73" t="n"/>
      <c r="AZ1493" s="73" t="n"/>
      <c r="BA1493" s="73" t="n"/>
      <c r="BB1493" s="73" t="n"/>
      <c r="BC1493" s="73" t="n"/>
      <c r="BD1493" s="73" t="n"/>
      <c r="BE1493" s="73" t="n"/>
      <c r="BF1493" s="73" t="n"/>
      <c r="BG1493" s="73" t="n"/>
      <c r="BH1493" s="73" t="n"/>
      <c r="BI1493" s="73" t="n"/>
      <c r="BJ1493" s="73" t="n"/>
      <c r="BK1493" s="73" t="n"/>
      <c r="BL1493" s="73" t="n"/>
      <c r="BM1493" s="73" t="n"/>
      <c r="BN1493" s="73" t="n"/>
      <c r="BO1493" s="73" t="n"/>
      <c r="BP1493" s="73" t="n"/>
      <c r="BQ1493" s="165">
        <f>COUNTIF($G1493:$BP1493,"a")+COUNTIF($G1493:$BP1493,"r0,a5")/2+COUNTIF($G1493:$BP1493,"p5,a5")/2</f>
        <v/>
      </c>
      <c r="BR1493" s="165">
        <f>COUNTIF($G1493:$BP1493,"d")+COUNTIF($G1493:$BP1493,"r0,d5")/2+COUNTIF($G1493:$BP1493,"p5,d5")/2</f>
        <v/>
      </c>
      <c r="BS1493" s="165">
        <f>COUNTIF($G1493:$BP1493,"b")+COUNTIF($G1493:$BP1493,"r0,b5")/2+COUNTIF($G1493:$BP1493,"p5,b5")/2</f>
        <v/>
      </c>
      <c r="BT1493" s="165">
        <f>COUNTIF($G1493:$BP1493,"c")+COUNTIF($G1493:$BP1493,"r0,c5")/2+COUNTIF($G1493:$BP1493,"p5,c5")/2</f>
        <v/>
      </c>
      <c r="BU1493" s="165">
        <f>COUNTIF($G1493:$BP1493,"KH")+COUNTIF($G1493:$BP1493,"TL")+COUNTIF($G1493:$BP1493,"L")</f>
        <v/>
      </c>
      <c r="BV1493" s="165" t="n"/>
      <c r="BW1493" s="165">
        <f>COUNTIF($G1493:$BP1493,"hh")</f>
        <v/>
      </c>
      <c r="BX1493" s="165">
        <f>COUNTIF($G1493:$BP1493,"nt7")</f>
        <v/>
      </c>
      <c r="BY1493" s="165">
        <f>COUNTIF($G1493:$BP1493,"P")+COUNTIF($G1493:$BP1493,"p5,a5")/2+COUNTIF($G1493:$BP1493,"p5,b5")/2+COUNTIF($G1493:$BP1493,"p5,c5")/2+COUNTIF($G1493:$BP1493,"p5,d5")/2</f>
        <v/>
      </c>
      <c r="BZ1493" s="166">
        <f>SUBTOTAL(9,BQ1493:BY1493)</f>
        <v/>
      </c>
      <c r="CA1493" s="167">
        <f>SUM(J1493,L1493,N1493,P1493,R1493,T1493,X1493,Z1493,AB1493,AD1493,AF1493,AH1493,AL1493,AN1493,AP1493,AR1493,AT1493,AV1493,AZ1493,BB1493,BD1493,BF1493,BH1493,BP1493)</f>
        <v/>
      </c>
      <c r="CB1493" s="168">
        <f>SUM(H1493,V1493,AJ1493,AX1493,BL1493)</f>
        <v/>
      </c>
      <c r="CC1493" s="24">
        <f>SUM(BJ1493,BN1493)</f>
        <v/>
      </c>
      <c r="CD1493" s="169">
        <f>IF(BZ1493&gt;25,4,IF(BZ1493&gt;18,3,IF(BZ1493&gt;12,2,IF(BZ1493&gt;4,1,0))))-BX1493-2+1</f>
        <v/>
      </c>
      <c r="CE1493" s="30" t="n"/>
      <c r="CF1493" s="169">
        <f>CD1493*CI1493</f>
        <v/>
      </c>
      <c r="CG1493" s="170">
        <f>F1493-BY1493+1</f>
        <v/>
      </c>
      <c r="CH1493" s="169">
        <f>CE1493*16</f>
        <v/>
      </c>
      <c r="CI1493" s="171">
        <f>VLOOKUP(A1493,[1]DATA!$A$6:$AI$331,34,0)</f>
        <v/>
      </c>
      <c r="CJ1493" s="172">
        <f>VLOOKUP(A1493,[2]CHAMCONG!A$7:CI$333,79,0)</f>
        <v/>
      </c>
      <c r="CK1493" s="173">
        <f>CJ1493-CA1493</f>
        <v/>
      </c>
    </row>
    <row r="1494">
      <c r="A1494" s="69" t="n"/>
      <c r="B1494" s="70" t="n"/>
      <c r="C1494" s="77" t="n"/>
      <c r="D1494" s="84" t="n"/>
      <c r="E1494" s="69" t="n"/>
      <c r="F1494" s="69" t="n"/>
      <c r="G1494" s="73" t="n"/>
      <c r="H1494" s="73" t="n"/>
      <c r="I1494" s="75" t="n"/>
      <c r="J1494" s="75" t="n"/>
      <c r="K1494" s="73" t="n"/>
      <c r="L1494" s="73" t="n"/>
      <c r="M1494" s="73" t="n"/>
      <c r="N1494" s="73" t="n"/>
      <c r="O1494" s="75" t="n"/>
      <c r="P1494" s="75" t="n"/>
      <c r="Q1494" s="73" t="n"/>
      <c r="R1494" s="73" t="n"/>
      <c r="S1494" s="73" t="n"/>
      <c r="T1494" s="73" t="n"/>
      <c r="U1494" s="73" t="n"/>
      <c r="V1494" s="73" t="n"/>
      <c r="W1494" s="73" t="n"/>
      <c r="X1494" s="73" t="n"/>
      <c r="Y1494" s="73" t="n"/>
      <c r="Z1494" s="73" t="n"/>
      <c r="AA1494" s="73" t="n"/>
      <c r="AB1494" s="73" t="n"/>
      <c r="AC1494" s="73" t="n"/>
      <c r="AD1494" s="73" t="n"/>
      <c r="AE1494" s="73" t="n"/>
      <c r="AF1494" s="73" t="n"/>
      <c r="AG1494" s="73" t="n"/>
      <c r="AH1494" s="73" t="n"/>
      <c r="AI1494" s="73" t="n"/>
      <c r="AJ1494" s="73" t="n"/>
      <c r="AK1494" s="73" t="n"/>
      <c r="AL1494" s="73" t="n"/>
      <c r="AM1494" s="73" t="n"/>
      <c r="AN1494" s="73" t="n"/>
      <c r="AO1494" s="73" t="n"/>
      <c r="AP1494" s="73" t="n"/>
      <c r="AQ1494" s="73" t="n"/>
      <c r="AR1494" s="73" t="n"/>
      <c r="AS1494" s="73" t="n"/>
      <c r="AT1494" s="73" t="n"/>
      <c r="AU1494" s="73" t="n"/>
      <c r="AV1494" s="73" t="n"/>
      <c r="AW1494" s="73" t="n"/>
      <c r="AX1494" s="73" t="n"/>
      <c r="AY1494" s="73" t="n"/>
      <c r="AZ1494" s="73" t="n"/>
      <c r="BA1494" s="73" t="n"/>
      <c r="BB1494" s="73" t="n"/>
      <c r="BC1494" s="73" t="n"/>
      <c r="BD1494" s="73" t="n"/>
      <c r="BE1494" s="73" t="n"/>
      <c r="BF1494" s="73" t="n"/>
      <c r="BG1494" s="73" t="n"/>
      <c r="BH1494" s="73" t="n"/>
      <c r="BI1494" s="73" t="n"/>
      <c r="BJ1494" s="73" t="n"/>
      <c r="BK1494" s="73" t="n"/>
      <c r="BL1494" s="73" t="n"/>
      <c r="BM1494" s="73" t="n"/>
      <c r="BN1494" s="73" t="n"/>
      <c r="BO1494" s="73" t="n"/>
      <c r="BP1494" s="73" t="n"/>
      <c r="BQ1494" s="165">
        <f>COUNTIF($G1494:$BP1494,"a")+COUNTIF($G1494:$BP1494,"r0,a5")/2+COUNTIF($G1494:$BP1494,"p5,a5")/2</f>
        <v/>
      </c>
      <c r="BR1494" s="165">
        <f>COUNTIF($G1494:$BP1494,"d")+COUNTIF($G1494:$BP1494,"r0,d5")/2+COUNTIF($G1494:$BP1494,"p5,d5")/2</f>
        <v/>
      </c>
      <c r="BS1494" s="165">
        <f>COUNTIF($G1494:$BP1494,"b")+COUNTIF($G1494:$BP1494,"r0,b5")/2+COUNTIF($G1494:$BP1494,"p5,b5")/2</f>
        <v/>
      </c>
      <c r="BT1494" s="165">
        <f>COUNTIF($G1494:$BP1494,"c")+COUNTIF($G1494:$BP1494,"r0,c5")/2+COUNTIF($G1494:$BP1494,"p5,c5")/2</f>
        <v/>
      </c>
      <c r="BU1494" s="165">
        <f>COUNTIF($G1494:$BP1494,"KH")+COUNTIF($G1494:$BP1494,"TL")+COUNTIF($G1494:$BP1494,"L")</f>
        <v/>
      </c>
      <c r="BV1494" s="165" t="n"/>
      <c r="BW1494" s="165">
        <f>COUNTIF($G1494:$BP1494,"hh")</f>
        <v/>
      </c>
      <c r="BX1494" s="165">
        <f>COUNTIF($G1494:$BP1494,"nt7")</f>
        <v/>
      </c>
      <c r="BY1494" s="165">
        <f>COUNTIF($G1494:$BP1494,"P")+COUNTIF($G1494:$BP1494,"p5,a5")/2+COUNTIF($G1494:$BP1494,"p5,b5")/2+COUNTIF($G1494:$BP1494,"p5,c5")/2+COUNTIF($G1494:$BP1494,"p5,d5")/2</f>
        <v/>
      </c>
      <c r="BZ1494" s="166">
        <f>SUBTOTAL(9,BQ1494:BY1494)</f>
        <v/>
      </c>
      <c r="CA1494" s="167">
        <f>SUM(J1494,L1494,N1494,P1494,R1494,T1494,X1494,Z1494,AB1494,AD1494,AF1494,AH1494,AL1494,AN1494,AP1494,AR1494,AT1494,AV1494,AZ1494,BB1494,BD1494,BF1494,BH1494,BP1494)</f>
        <v/>
      </c>
      <c r="CB1494" s="168">
        <f>SUM(H1494,V1494,AJ1494,AX1494,BL1494)</f>
        <v/>
      </c>
      <c r="CC1494" s="24">
        <f>SUM(BJ1494,BN1494)</f>
        <v/>
      </c>
      <c r="CD1494" s="169">
        <f>IF(BZ1494&gt;25,4,IF(BZ1494&gt;18,3,IF(BZ1494&gt;12,2,IF(BZ1494&gt;4,1,0))))-BX1494-2+1</f>
        <v/>
      </c>
      <c r="CE1494" s="30" t="n"/>
      <c r="CF1494" s="169">
        <f>CD1494*CI1494</f>
        <v/>
      </c>
      <c r="CG1494" s="170">
        <f>F1494-BY1494+1</f>
        <v/>
      </c>
      <c r="CH1494" s="169">
        <f>CE1494*16</f>
        <v/>
      </c>
      <c r="CI1494" s="171">
        <f>VLOOKUP(A1494,[1]DATA!$A$6:$AI$331,34,0)</f>
        <v/>
      </c>
      <c r="CJ1494" s="172">
        <f>VLOOKUP(A1494,[2]CHAMCONG!A$7:CI$333,79,0)</f>
        <v/>
      </c>
      <c r="CK1494" s="173">
        <f>CJ1494-CA1494</f>
        <v/>
      </c>
    </row>
    <row r="1495">
      <c r="A1495" s="69" t="n"/>
      <c r="B1495" s="70" t="n"/>
      <c r="C1495" s="77" t="n"/>
      <c r="D1495" s="84" t="n"/>
      <c r="E1495" s="69" t="n"/>
      <c r="F1495" s="69" t="n"/>
      <c r="G1495" s="73" t="n"/>
      <c r="H1495" s="73" t="n"/>
      <c r="I1495" s="75" t="n"/>
      <c r="J1495" s="75" t="n"/>
      <c r="K1495" s="73" t="n"/>
      <c r="L1495" s="73" t="n"/>
      <c r="M1495" s="73" t="n"/>
      <c r="N1495" s="73" t="n"/>
      <c r="O1495" s="75" t="n"/>
      <c r="P1495" s="75" t="n"/>
      <c r="Q1495" s="73" t="n"/>
      <c r="R1495" s="73" t="n"/>
      <c r="S1495" s="73" t="n"/>
      <c r="T1495" s="73" t="n"/>
      <c r="U1495" s="73" t="n"/>
      <c r="V1495" s="73" t="n"/>
      <c r="W1495" s="73" t="n"/>
      <c r="X1495" s="73" t="n"/>
      <c r="Y1495" s="73" t="n"/>
      <c r="Z1495" s="73" t="n"/>
      <c r="AA1495" s="73" t="n"/>
      <c r="AB1495" s="73" t="n"/>
      <c r="AC1495" s="73" t="n"/>
      <c r="AD1495" s="73" t="n"/>
      <c r="AE1495" s="73" t="n"/>
      <c r="AF1495" s="73" t="n"/>
      <c r="AG1495" s="73" t="n"/>
      <c r="AH1495" s="73" t="n"/>
      <c r="AI1495" s="73" t="n"/>
      <c r="AJ1495" s="73" t="n"/>
      <c r="AK1495" s="73" t="n"/>
      <c r="AL1495" s="73" t="n"/>
      <c r="AM1495" s="73" t="n"/>
      <c r="AN1495" s="73" t="n"/>
      <c r="AO1495" s="73" t="n"/>
      <c r="AP1495" s="73" t="n"/>
      <c r="AQ1495" s="73" t="n"/>
      <c r="AR1495" s="73" t="n"/>
      <c r="AS1495" s="73" t="n"/>
      <c r="AT1495" s="73" t="n"/>
      <c r="AU1495" s="73" t="n"/>
      <c r="AV1495" s="73" t="n"/>
      <c r="AW1495" s="73" t="n"/>
      <c r="AX1495" s="73" t="n"/>
      <c r="AY1495" s="73" t="n"/>
      <c r="AZ1495" s="73" t="n"/>
      <c r="BA1495" s="73" t="n"/>
      <c r="BB1495" s="73" t="n"/>
      <c r="BC1495" s="73" t="n"/>
      <c r="BD1495" s="73" t="n"/>
      <c r="BE1495" s="73" t="n"/>
      <c r="BF1495" s="73" t="n"/>
      <c r="BG1495" s="73" t="n"/>
      <c r="BH1495" s="73" t="n"/>
      <c r="BI1495" s="73" t="n"/>
      <c r="BJ1495" s="73" t="n"/>
      <c r="BK1495" s="73" t="n"/>
      <c r="BL1495" s="73" t="n"/>
      <c r="BM1495" s="73" t="n"/>
      <c r="BN1495" s="73" t="n"/>
      <c r="BO1495" s="73" t="n"/>
      <c r="BP1495" s="73" t="n"/>
      <c r="BQ1495" s="165">
        <f>COUNTIF($G1495:$BP1495,"a")+COUNTIF($G1495:$BP1495,"r0,a5")/2+COUNTIF($G1495:$BP1495,"p5,a5")/2</f>
        <v/>
      </c>
      <c r="BR1495" s="165">
        <f>COUNTIF($G1495:$BP1495,"d")+COUNTIF($G1495:$BP1495,"r0,d5")/2+COUNTIF($G1495:$BP1495,"p5,d5")/2</f>
        <v/>
      </c>
      <c r="BS1495" s="165">
        <f>COUNTIF($G1495:$BP1495,"b")+COUNTIF($G1495:$BP1495,"r0,b5")/2+COUNTIF($G1495:$BP1495,"p5,b5")/2</f>
        <v/>
      </c>
      <c r="BT1495" s="165">
        <f>COUNTIF($G1495:$BP1495,"c")+COUNTIF($G1495:$BP1495,"r0,c5")/2+COUNTIF($G1495:$BP1495,"p5,c5")/2</f>
        <v/>
      </c>
      <c r="BU1495" s="165">
        <f>COUNTIF($G1495:$BP1495,"KH")+COUNTIF($G1495:$BP1495,"TL")+COUNTIF($G1495:$BP1495,"L")</f>
        <v/>
      </c>
      <c r="BV1495" s="165" t="n"/>
      <c r="BW1495" s="165">
        <f>COUNTIF($G1495:$BP1495,"hh")</f>
        <v/>
      </c>
      <c r="BX1495" s="165">
        <f>COUNTIF($G1495:$BP1495,"nt7")</f>
        <v/>
      </c>
      <c r="BY1495" s="165">
        <f>COUNTIF($G1495:$BP1495,"P")+COUNTIF($G1495:$BP1495,"p5,a5")/2+COUNTIF($G1495:$BP1495,"p5,b5")/2+COUNTIF($G1495:$BP1495,"p5,c5")/2+COUNTIF($G1495:$BP1495,"p5,d5")/2</f>
        <v/>
      </c>
      <c r="BZ1495" s="166">
        <f>SUBTOTAL(9,BQ1495:BY1495)</f>
        <v/>
      </c>
      <c r="CA1495" s="167">
        <f>SUM(J1495,L1495,N1495,P1495,R1495,T1495,X1495,Z1495,AB1495,AD1495,AF1495,AH1495,AL1495,AN1495,AP1495,AR1495,AT1495,AV1495,AZ1495,BB1495,BD1495,BF1495,BH1495,BP1495)</f>
        <v/>
      </c>
      <c r="CB1495" s="168">
        <f>SUM(H1495,V1495,AJ1495,AX1495,BL1495)</f>
        <v/>
      </c>
      <c r="CC1495" s="24">
        <f>SUM(BJ1495,BN1495)</f>
        <v/>
      </c>
      <c r="CD1495" s="169">
        <f>IF(BZ1495&gt;25,4,IF(BZ1495&gt;18,3,IF(BZ1495&gt;12,2,IF(BZ1495&gt;4,1,0))))-BX1495-2+1</f>
        <v/>
      </c>
      <c r="CE1495" s="30" t="n"/>
      <c r="CF1495" s="169">
        <f>CD1495*CI1495</f>
        <v/>
      </c>
      <c r="CG1495" s="170">
        <f>F1495-BY1495+1</f>
        <v/>
      </c>
      <c r="CH1495" s="169">
        <f>CE1495*16</f>
        <v/>
      </c>
      <c r="CI1495" s="171">
        <f>VLOOKUP(A1495,[1]DATA!$A$6:$AI$331,34,0)</f>
        <v/>
      </c>
      <c r="CJ1495" s="172">
        <f>VLOOKUP(A1495,[2]CHAMCONG!A$7:CI$333,79,0)</f>
        <v/>
      </c>
      <c r="CK1495" s="173">
        <f>CJ1495-CA1495</f>
        <v/>
      </c>
    </row>
    <row r="1496">
      <c r="A1496" s="69" t="n"/>
      <c r="B1496" s="70" t="n"/>
      <c r="C1496" s="77" t="n"/>
      <c r="D1496" s="84" t="n"/>
      <c r="E1496" s="69" t="n"/>
      <c r="F1496" s="69" t="n"/>
      <c r="G1496" s="73" t="n"/>
      <c r="H1496" s="73" t="n"/>
      <c r="I1496" s="75" t="n"/>
      <c r="J1496" s="75" t="n"/>
      <c r="K1496" s="73" t="n"/>
      <c r="L1496" s="73" t="n"/>
      <c r="M1496" s="73" t="n"/>
      <c r="N1496" s="73" t="n"/>
      <c r="O1496" s="75" t="n"/>
      <c r="P1496" s="75" t="n"/>
      <c r="Q1496" s="73" t="n"/>
      <c r="R1496" s="73" t="n"/>
      <c r="S1496" s="73" t="n"/>
      <c r="T1496" s="73" t="n"/>
      <c r="U1496" s="73" t="n"/>
      <c r="V1496" s="73" t="n"/>
      <c r="W1496" s="73" t="n"/>
      <c r="X1496" s="73" t="n"/>
      <c r="Y1496" s="73" t="n"/>
      <c r="Z1496" s="73" t="n"/>
      <c r="AA1496" s="73" t="n"/>
      <c r="AB1496" s="73" t="n"/>
      <c r="AC1496" s="73" t="n"/>
      <c r="AD1496" s="73" t="n"/>
      <c r="AE1496" s="73" t="n"/>
      <c r="AF1496" s="73" t="n"/>
      <c r="AG1496" s="73" t="n"/>
      <c r="AH1496" s="73" t="n"/>
      <c r="AI1496" s="73" t="n"/>
      <c r="AJ1496" s="73" t="n"/>
      <c r="AK1496" s="73" t="n"/>
      <c r="AL1496" s="73" t="n"/>
      <c r="AM1496" s="73" t="n"/>
      <c r="AN1496" s="73" t="n"/>
      <c r="AO1496" s="73" t="n"/>
      <c r="AP1496" s="73" t="n"/>
      <c r="AQ1496" s="73" t="n"/>
      <c r="AR1496" s="73" t="n"/>
      <c r="AS1496" s="73" t="n"/>
      <c r="AT1496" s="73" t="n"/>
      <c r="AU1496" s="73" t="n"/>
      <c r="AV1496" s="73" t="n"/>
      <c r="AW1496" s="73" t="n"/>
      <c r="AX1496" s="73" t="n"/>
      <c r="AY1496" s="73" t="n"/>
      <c r="AZ1496" s="73" t="n"/>
      <c r="BA1496" s="73" t="n"/>
      <c r="BB1496" s="73" t="n"/>
      <c r="BC1496" s="73" t="n"/>
      <c r="BD1496" s="73" t="n"/>
      <c r="BE1496" s="73" t="n"/>
      <c r="BF1496" s="73" t="n"/>
      <c r="BG1496" s="73" t="n"/>
      <c r="BH1496" s="73" t="n"/>
      <c r="BI1496" s="73" t="n"/>
      <c r="BJ1496" s="73" t="n"/>
      <c r="BK1496" s="73" t="n"/>
      <c r="BL1496" s="73" t="n"/>
      <c r="BM1496" s="73" t="n"/>
      <c r="BN1496" s="73" t="n"/>
      <c r="BO1496" s="73" t="n"/>
      <c r="BP1496" s="73" t="n"/>
      <c r="BQ1496" s="165">
        <f>COUNTIF($G1496:$BP1496,"a")+COUNTIF($G1496:$BP1496,"r0,a5")/2+COUNTIF($G1496:$BP1496,"p5,a5")/2</f>
        <v/>
      </c>
      <c r="BR1496" s="165">
        <f>COUNTIF($G1496:$BP1496,"d")+COUNTIF($G1496:$BP1496,"r0,d5")/2+COUNTIF($G1496:$BP1496,"p5,d5")/2</f>
        <v/>
      </c>
      <c r="BS1496" s="165">
        <f>COUNTIF($G1496:$BP1496,"b")+COUNTIF($G1496:$BP1496,"r0,b5")/2+COUNTIF($G1496:$BP1496,"p5,b5")/2</f>
        <v/>
      </c>
      <c r="BT1496" s="165">
        <f>COUNTIF($G1496:$BP1496,"c")+COUNTIF($G1496:$BP1496,"r0,c5")/2+COUNTIF($G1496:$BP1496,"p5,c5")/2</f>
        <v/>
      </c>
      <c r="BU1496" s="165">
        <f>COUNTIF($G1496:$BP1496,"KH")+COUNTIF($G1496:$BP1496,"TL")+COUNTIF($G1496:$BP1496,"L")</f>
        <v/>
      </c>
      <c r="BV1496" s="165" t="n"/>
      <c r="BW1496" s="165">
        <f>COUNTIF($G1496:$BP1496,"hh")</f>
        <v/>
      </c>
      <c r="BX1496" s="165">
        <f>COUNTIF($G1496:$BP1496,"nt7")</f>
        <v/>
      </c>
      <c r="BY1496" s="165">
        <f>COUNTIF($G1496:$BP1496,"P")+COUNTIF($G1496:$BP1496,"p5,a5")/2+COUNTIF($G1496:$BP1496,"p5,b5")/2+COUNTIF($G1496:$BP1496,"p5,c5")/2+COUNTIF($G1496:$BP1496,"p5,d5")/2</f>
        <v/>
      </c>
      <c r="BZ1496" s="166">
        <f>SUBTOTAL(9,BQ1496:BY1496)</f>
        <v/>
      </c>
      <c r="CA1496" s="167">
        <f>SUM(J1496,L1496,N1496,P1496,R1496,T1496,X1496,Z1496,AB1496,AD1496,AF1496,AH1496,AL1496,AN1496,AP1496,AR1496,AT1496,AV1496,AZ1496,BB1496,BD1496,BF1496,BH1496,BP1496)</f>
        <v/>
      </c>
      <c r="CB1496" s="168">
        <f>SUM(H1496,V1496,AJ1496,AX1496,BL1496)</f>
        <v/>
      </c>
      <c r="CC1496" s="24">
        <f>SUM(BJ1496,BN1496)</f>
        <v/>
      </c>
      <c r="CD1496" s="169">
        <f>IF(BZ1496&gt;25,4,IF(BZ1496&gt;18,3,IF(BZ1496&gt;12,2,IF(BZ1496&gt;4,1,0))))-BX1496-2+1</f>
        <v/>
      </c>
      <c r="CE1496" s="30" t="n"/>
      <c r="CF1496" s="169">
        <f>CD1496*CI1496</f>
        <v/>
      </c>
      <c r="CG1496" s="170">
        <f>F1496-BY1496+1</f>
        <v/>
      </c>
      <c r="CH1496" s="169">
        <f>CE1496*16</f>
        <v/>
      </c>
      <c r="CI1496" s="171">
        <f>VLOOKUP(A1496,[1]DATA!$A$6:$AI$331,34,0)</f>
        <v/>
      </c>
      <c r="CJ1496" s="172">
        <f>VLOOKUP(A1496,[2]CHAMCONG!A$7:CI$333,79,0)</f>
        <v/>
      </c>
      <c r="CK1496" s="173">
        <f>CJ1496-CA1496</f>
        <v/>
      </c>
    </row>
    <row r="1497">
      <c r="A1497" s="69" t="n"/>
      <c r="B1497" s="70" t="n"/>
      <c r="C1497" s="77" t="n"/>
      <c r="D1497" s="84" t="n"/>
      <c r="E1497" s="69" t="n"/>
      <c r="F1497" s="69" t="n"/>
      <c r="G1497" s="73" t="n"/>
      <c r="H1497" s="73" t="n"/>
      <c r="I1497" s="75" t="n"/>
      <c r="J1497" s="75" t="n"/>
      <c r="K1497" s="73" t="n"/>
      <c r="L1497" s="73" t="n"/>
      <c r="M1497" s="73" t="n"/>
      <c r="N1497" s="73" t="n"/>
      <c r="O1497" s="75" t="n"/>
      <c r="P1497" s="75" t="n"/>
      <c r="Q1497" s="73" t="n"/>
      <c r="R1497" s="73" t="n"/>
      <c r="S1497" s="73" t="n"/>
      <c r="T1497" s="73" t="n"/>
      <c r="U1497" s="73" t="n"/>
      <c r="V1497" s="73" t="n"/>
      <c r="W1497" s="73" t="n"/>
      <c r="X1497" s="73" t="n"/>
      <c r="Y1497" s="73" t="n"/>
      <c r="Z1497" s="73" t="n"/>
      <c r="AA1497" s="73" t="n"/>
      <c r="AB1497" s="73" t="n"/>
      <c r="AC1497" s="73" t="n"/>
      <c r="AD1497" s="73" t="n"/>
      <c r="AE1497" s="73" t="n"/>
      <c r="AF1497" s="73" t="n"/>
      <c r="AG1497" s="73" t="n"/>
      <c r="AH1497" s="73" t="n"/>
      <c r="AI1497" s="73" t="n"/>
      <c r="AJ1497" s="73" t="n"/>
      <c r="AK1497" s="73" t="n"/>
      <c r="AL1497" s="73" t="n"/>
      <c r="AM1497" s="73" t="n"/>
      <c r="AN1497" s="73" t="n"/>
      <c r="AO1497" s="73" t="n"/>
      <c r="AP1497" s="73" t="n"/>
      <c r="AQ1497" s="73" t="n"/>
      <c r="AR1497" s="73" t="n"/>
      <c r="AS1497" s="73" t="n"/>
      <c r="AT1497" s="73" t="n"/>
      <c r="AU1497" s="73" t="n"/>
      <c r="AV1497" s="73" t="n"/>
      <c r="AW1497" s="73" t="n"/>
      <c r="AX1497" s="73" t="n"/>
      <c r="AY1497" s="73" t="n"/>
      <c r="AZ1497" s="73" t="n"/>
      <c r="BA1497" s="73" t="n"/>
      <c r="BB1497" s="73" t="n"/>
      <c r="BC1497" s="73" t="n"/>
      <c r="BD1497" s="73" t="n"/>
      <c r="BE1497" s="73" t="n"/>
      <c r="BF1497" s="73" t="n"/>
      <c r="BG1497" s="73" t="n"/>
      <c r="BH1497" s="73" t="n"/>
      <c r="BI1497" s="73" t="n"/>
      <c r="BJ1497" s="73" t="n"/>
      <c r="BK1497" s="73" t="n"/>
      <c r="BL1497" s="73" t="n"/>
      <c r="BM1497" s="73" t="n"/>
      <c r="BN1497" s="73" t="n"/>
      <c r="BO1497" s="73" t="n"/>
      <c r="BP1497" s="73" t="n"/>
      <c r="BQ1497" s="165">
        <f>COUNTIF($G1497:$BP1497,"a")+COUNTIF($G1497:$BP1497,"r0,a5")/2+COUNTIF($G1497:$BP1497,"p5,a5")/2</f>
        <v/>
      </c>
      <c r="BR1497" s="165">
        <f>COUNTIF($G1497:$BP1497,"d")+COUNTIF($G1497:$BP1497,"r0,d5")/2+COUNTIF($G1497:$BP1497,"p5,d5")/2</f>
        <v/>
      </c>
      <c r="BS1497" s="165">
        <f>COUNTIF($G1497:$BP1497,"b")+COUNTIF($G1497:$BP1497,"r0,b5")/2+COUNTIF($G1497:$BP1497,"p5,b5")/2</f>
        <v/>
      </c>
      <c r="BT1497" s="165">
        <f>COUNTIF($G1497:$BP1497,"c")+COUNTIF($G1497:$BP1497,"r0,c5")/2+COUNTIF($G1497:$BP1497,"p5,c5")/2</f>
        <v/>
      </c>
      <c r="BU1497" s="165">
        <f>COUNTIF($G1497:$BP1497,"KH")+COUNTIF($G1497:$BP1497,"TL")+COUNTIF($G1497:$BP1497,"L")</f>
        <v/>
      </c>
      <c r="BV1497" s="165" t="n"/>
      <c r="BW1497" s="165">
        <f>COUNTIF($G1497:$BP1497,"hh")</f>
        <v/>
      </c>
      <c r="BX1497" s="165">
        <f>COUNTIF($G1497:$BP1497,"nt7")</f>
        <v/>
      </c>
      <c r="BY1497" s="165">
        <f>COUNTIF($G1497:$BP1497,"P")+COUNTIF($G1497:$BP1497,"p5,a5")/2+COUNTIF($G1497:$BP1497,"p5,b5")/2+COUNTIF($G1497:$BP1497,"p5,c5")/2+COUNTIF($G1497:$BP1497,"p5,d5")/2</f>
        <v/>
      </c>
      <c r="BZ1497" s="166">
        <f>SUBTOTAL(9,BQ1497:BY1497)</f>
        <v/>
      </c>
      <c r="CA1497" s="167">
        <f>SUM(J1497,L1497,N1497,P1497,R1497,T1497,X1497,Z1497,AB1497,AD1497,AF1497,AH1497,AL1497,AN1497,AP1497,AR1497,AT1497,AV1497,AZ1497,BB1497,BD1497,BF1497,BH1497,BP1497)</f>
        <v/>
      </c>
      <c r="CB1497" s="168">
        <f>SUM(H1497,V1497,AJ1497,AX1497,BL1497)</f>
        <v/>
      </c>
      <c r="CC1497" s="24">
        <f>SUM(BJ1497,BN1497)</f>
        <v/>
      </c>
      <c r="CD1497" s="169">
        <f>IF(BZ1497&gt;25,4,IF(BZ1497&gt;18,3,IF(BZ1497&gt;12,2,IF(BZ1497&gt;4,1,0))))-BX1497-2+1</f>
        <v/>
      </c>
      <c r="CE1497" s="30" t="n"/>
      <c r="CF1497" s="169">
        <f>CD1497*CI1497</f>
        <v/>
      </c>
      <c r="CG1497" s="170">
        <f>F1497-BY1497+1</f>
        <v/>
      </c>
      <c r="CH1497" s="169">
        <f>CE1497*16</f>
        <v/>
      </c>
      <c r="CI1497" s="171">
        <f>VLOOKUP(A1497,[1]DATA!$A$6:$AI$331,34,0)</f>
        <v/>
      </c>
      <c r="CJ1497" s="172">
        <f>VLOOKUP(A1497,[2]CHAMCONG!A$7:CI$333,79,0)</f>
        <v/>
      </c>
      <c r="CK1497" s="173">
        <f>CJ1497-CA1497</f>
        <v/>
      </c>
    </row>
    <row r="1498">
      <c r="A1498" s="69" t="n"/>
      <c r="B1498" s="70" t="n"/>
      <c r="C1498" s="77" t="n"/>
      <c r="D1498" s="84" t="n"/>
      <c r="E1498" s="69" t="n"/>
      <c r="F1498" s="69" t="n"/>
      <c r="G1498" s="73" t="n"/>
      <c r="H1498" s="73" t="n"/>
      <c r="I1498" s="75" t="n"/>
      <c r="J1498" s="75" t="n"/>
      <c r="K1498" s="73" t="n"/>
      <c r="L1498" s="73" t="n"/>
      <c r="M1498" s="73" t="n"/>
      <c r="N1498" s="73" t="n"/>
      <c r="O1498" s="75" t="n"/>
      <c r="P1498" s="75" t="n"/>
      <c r="Q1498" s="73" t="n"/>
      <c r="R1498" s="73" t="n"/>
      <c r="S1498" s="73" t="n"/>
      <c r="T1498" s="73" t="n"/>
      <c r="U1498" s="73" t="n"/>
      <c r="V1498" s="73" t="n"/>
      <c r="W1498" s="73" t="n"/>
      <c r="X1498" s="73" t="n"/>
      <c r="Y1498" s="73" t="n"/>
      <c r="Z1498" s="73" t="n"/>
      <c r="AA1498" s="73" t="n"/>
      <c r="AB1498" s="73" t="n"/>
      <c r="AC1498" s="73" t="n"/>
      <c r="AD1498" s="73" t="n"/>
      <c r="AE1498" s="73" t="n"/>
      <c r="AF1498" s="73" t="n"/>
      <c r="AG1498" s="73" t="n"/>
      <c r="AH1498" s="73" t="n"/>
      <c r="AI1498" s="73" t="n"/>
      <c r="AJ1498" s="73" t="n"/>
      <c r="AK1498" s="73" t="n"/>
      <c r="AL1498" s="73" t="n"/>
      <c r="AM1498" s="73" t="n"/>
      <c r="AN1498" s="73" t="n"/>
      <c r="AO1498" s="73" t="n"/>
      <c r="AP1498" s="73" t="n"/>
      <c r="AQ1498" s="73" t="n"/>
      <c r="AR1498" s="73" t="n"/>
      <c r="AS1498" s="73" t="n"/>
      <c r="AT1498" s="73" t="n"/>
      <c r="AU1498" s="73" t="n"/>
      <c r="AV1498" s="73" t="n"/>
      <c r="AW1498" s="73" t="n"/>
      <c r="AX1498" s="73" t="n"/>
      <c r="AY1498" s="73" t="n"/>
      <c r="AZ1498" s="73" t="n"/>
      <c r="BA1498" s="73" t="n"/>
      <c r="BB1498" s="73" t="n"/>
      <c r="BC1498" s="73" t="n"/>
      <c r="BD1498" s="73" t="n"/>
      <c r="BE1498" s="73" t="n"/>
      <c r="BF1498" s="73" t="n"/>
      <c r="BG1498" s="73" t="n"/>
      <c r="BH1498" s="73" t="n"/>
      <c r="BI1498" s="73" t="n"/>
      <c r="BJ1498" s="73" t="n"/>
      <c r="BK1498" s="73" t="n"/>
      <c r="BL1498" s="73" t="n"/>
      <c r="BM1498" s="73" t="n"/>
      <c r="BN1498" s="73" t="n"/>
      <c r="BO1498" s="73" t="n"/>
      <c r="BP1498" s="73" t="n"/>
      <c r="BQ1498" s="165">
        <f>COUNTIF($G1498:$BP1498,"a")+COUNTIF($G1498:$BP1498,"r0,a5")/2+COUNTIF($G1498:$BP1498,"p5,a5")/2</f>
        <v/>
      </c>
      <c r="BR1498" s="165">
        <f>COUNTIF($G1498:$BP1498,"d")+COUNTIF($G1498:$BP1498,"r0,d5")/2+COUNTIF($G1498:$BP1498,"p5,d5")/2</f>
        <v/>
      </c>
      <c r="BS1498" s="165">
        <f>COUNTIF($G1498:$BP1498,"b")+COUNTIF($G1498:$BP1498,"r0,b5")/2+COUNTIF($G1498:$BP1498,"p5,b5")/2</f>
        <v/>
      </c>
      <c r="BT1498" s="165">
        <f>COUNTIF($G1498:$BP1498,"c")+COUNTIF($G1498:$BP1498,"r0,c5")/2+COUNTIF($G1498:$BP1498,"p5,c5")/2</f>
        <v/>
      </c>
      <c r="BU1498" s="165">
        <f>COUNTIF($G1498:$BP1498,"KH")+COUNTIF($G1498:$BP1498,"TL")+COUNTIF($G1498:$BP1498,"L")</f>
        <v/>
      </c>
      <c r="BV1498" s="165" t="n"/>
      <c r="BW1498" s="165">
        <f>COUNTIF($G1498:$BP1498,"hh")</f>
        <v/>
      </c>
      <c r="BX1498" s="165">
        <f>COUNTIF($G1498:$BP1498,"nt7")</f>
        <v/>
      </c>
      <c r="BY1498" s="165">
        <f>COUNTIF($G1498:$BP1498,"P")+COUNTIF($G1498:$BP1498,"p5,a5")/2+COUNTIF($G1498:$BP1498,"p5,b5")/2+COUNTIF($G1498:$BP1498,"p5,c5")/2+COUNTIF($G1498:$BP1498,"p5,d5")/2</f>
        <v/>
      </c>
      <c r="BZ1498" s="166">
        <f>SUBTOTAL(9,BQ1498:BY1498)</f>
        <v/>
      </c>
      <c r="CA1498" s="167">
        <f>SUM(J1498,L1498,N1498,P1498,R1498,T1498,X1498,Z1498,AB1498,AD1498,AF1498,AH1498,AL1498,AN1498,AP1498,AR1498,AT1498,AV1498,AZ1498,BB1498,BD1498,BF1498,BH1498,BP1498)</f>
        <v/>
      </c>
      <c r="CB1498" s="168">
        <f>SUM(H1498,V1498,AJ1498,AX1498,BL1498)</f>
        <v/>
      </c>
      <c r="CC1498" s="24">
        <f>SUM(BJ1498,BN1498)</f>
        <v/>
      </c>
      <c r="CD1498" s="169">
        <f>IF(BZ1498&gt;25,4,IF(BZ1498&gt;18,3,IF(BZ1498&gt;12,2,IF(BZ1498&gt;4,1,0))))-BX1498-2+1</f>
        <v/>
      </c>
      <c r="CE1498" s="30" t="n"/>
      <c r="CF1498" s="169">
        <f>CD1498*CI1498</f>
        <v/>
      </c>
      <c r="CG1498" s="170">
        <f>F1498-BY1498+1</f>
        <v/>
      </c>
      <c r="CH1498" s="169">
        <f>CE1498*16</f>
        <v/>
      </c>
      <c r="CI1498" s="171">
        <f>VLOOKUP(A1498,[1]DATA!$A$6:$AI$331,34,0)</f>
        <v/>
      </c>
      <c r="CJ1498" s="172">
        <f>VLOOKUP(A1498,[2]CHAMCONG!A$7:CI$333,79,0)</f>
        <v/>
      </c>
      <c r="CK1498" s="173">
        <f>CJ1498-CA1498</f>
        <v/>
      </c>
    </row>
    <row r="1499">
      <c r="A1499" s="69" t="n"/>
      <c r="B1499" s="70" t="n"/>
      <c r="C1499" s="77" t="n"/>
      <c r="D1499" s="84" t="n"/>
      <c r="E1499" s="69" t="n"/>
      <c r="F1499" s="69" t="n"/>
      <c r="G1499" s="73" t="n"/>
      <c r="H1499" s="73" t="n"/>
      <c r="I1499" s="75" t="n"/>
      <c r="J1499" s="75" t="n"/>
      <c r="K1499" s="73" t="n"/>
      <c r="L1499" s="73" t="n"/>
      <c r="M1499" s="73" t="n"/>
      <c r="N1499" s="73" t="n"/>
      <c r="O1499" s="75" t="n"/>
      <c r="P1499" s="75" t="n"/>
      <c r="Q1499" s="73" t="n"/>
      <c r="R1499" s="73" t="n"/>
      <c r="S1499" s="73" t="n"/>
      <c r="T1499" s="73" t="n"/>
      <c r="U1499" s="73" t="n"/>
      <c r="V1499" s="73" t="n"/>
      <c r="W1499" s="73" t="n"/>
      <c r="X1499" s="73" t="n"/>
      <c r="Y1499" s="73" t="n"/>
      <c r="Z1499" s="73" t="n"/>
      <c r="AA1499" s="73" t="n"/>
      <c r="AB1499" s="73" t="n"/>
      <c r="AC1499" s="73" t="n"/>
      <c r="AD1499" s="73" t="n"/>
      <c r="AE1499" s="73" t="n"/>
      <c r="AF1499" s="73" t="n"/>
      <c r="AG1499" s="73" t="n"/>
      <c r="AH1499" s="73" t="n"/>
      <c r="AI1499" s="73" t="n"/>
      <c r="AJ1499" s="73" t="n"/>
      <c r="AK1499" s="73" t="n"/>
      <c r="AL1499" s="73" t="n"/>
      <c r="AM1499" s="73" t="n"/>
      <c r="AN1499" s="73" t="n"/>
      <c r="AO1499" s="73" t="n"/>
      <c r="AP1499" s="73" t="n"/>
      <c r="AQ1499" s="73" t="n"/>
      <c r="AR1499" s="73" t="n"/>
      <c r="AS1499" s="73" t="n"/>
      <c r="AT1499" s="73" t="n"/>
      <c r="AU1499" s="73" t="n"/>
      <c r="AV1499" s="73" t="n"/>
      <c r="AW1499" s="73" t="n"/>
      <c r="AX1499" s="73" t="n"/>
      <c r="AY1499" s="73" t="n"/>
      <c r="AZ1499" s="73" t="n"/>
      <c r="BA1499" s="73" t="n"/>
      <c r="BB1499" s="73" t="n"/>
      <c r="BC1499" s="73" t="n"/>
      <c r="BD1499" s="73" t="n"/>
      <c r="BE1499" s="73" t="n"/>
      <c r="BF1499" s="73" t="n"/>
      <c r="BG1499" s="73" t="n"/>
      <c r="BH1499" s="73" t="n"/>
      <c r="BI1499" s="73" t="n"/>
      <c r="BJ1499" s="73" t="n"/>
      <c r="BK1499" s="73" t="n"/>
      <c r="BL1499" s="73" t="n"/>
      <c r="BM1499" s="73" t="n"/>
      <c r="BN1499" s="73" t="n"/>
      <c r="BO1499" s="73" t="n"/>
      <c r="BP1499" s="73" t="n"/>
      <c r="BQ1499" s="165">
        <f>COUNTIF($G1499:$BP1499,"a")+COUNTIF($G1499:$BP1499,"r0,a5")/2+COUNTIF($G1499:$BP1499,"p5,a5")/2</f>
        <v/>
      </c>
      <c r="BR1499" s="165">
        <f>COUNTIF($G1499:$BP1499,"d")+COUNTIF($G1499:$BP1499,"r0,d5")/2+COUNTIF($G1499:$BP1499,"p5,d5")/2</f>
        <v/>
      </c>
      <c r="BS1499" s="165">
        <f>COUNTIF($G1499:$BP1499,"b")+COUNTIF($G1499:$BP1499,"r0,b5")/2+COUNTIF($G1499:$BP1499,"p5,b5")/2</f>
        <v/>
      </c>
      <c r="BT1499" s="165">
        <f>COUNTIF($G1499:$BP1499,"c")+COUNTIF($G1499:$BP1499,"r0,c5")/2+COUNTIF($G1499:$BP1499,"p5,c5")/2</f>
        <v/>
      </c>
      <c r="BU1499" s="165">
        <f>COUNTIF($G1499:$BP1499,"KH")+COUNTIF($G1499:$BP1499,"TL")+COUNTIF($G1499:$BP1499,"L")</f>
        <v/>
      </c>
      <c r="BV1499" s="165" t="n"/>
      <c r="BW1499" s="165">
        <f>COUNTIF($G1499:$BP1499,"hh")</f>
        <v/>
      </c>
      <c r="BX1499" s="165">
        <f>COUNTIF($G1499:$BP1499,"nt7")</f>
        <v/>
      </c>
      <c r="BY1499" s="165">
        <f>COUNTIF($G1499:$BP1499,"P")+COUNTIF($G1499:$BP1499,"p5,a5")/2+COUNTIF($G1499:$BP1499,"p5,b5")/2+COUNTIF($G1499:$BP1499,"p5,c5")/2+COUNTIF($G1499:$BP1499,"p5,d5")/2</f>
        <v/>
      </c>
      <c r="BZ1499" s="166">
        <f>SUBTOTAL(9,BQ1499:BY1499)</f>
        <v/>
      </c>
      <c r="CA1499" s="167">
        <f>SUM(J1499,L1499,N1499,P1499,R1499,T1499,X1499,Z1499,AB1499,AD1499,AF1499,AH1499,AL1499,AN1499,AP1499,AR1499,AT1499,AV1499,AZ1499,BB1499,BD1499,BF1499,BH1499,BP1499)</f>
        <v/>
      </c>
      <c r="CB1499" s="168">
        <f>SUM(H1499,V1499,AJ1499,AX1499,BL1499)</f>
        <v/>
      </c>
      <c r="CC1499" s="24">
        <f>SUM(BJ1499,BN1499)</f>
        <v/>
      </c>
      <c r="CD1499" s="169">
        <f>IF(BZ1499&gt;25,4,IF(BZ1499&gt;18,3,IF(BZ1499&gt;12,2,IF(BZ1499&gt;4,1,0))))-BX1499-2+1</f>
        <v/>
      </c>
      <c r="CE1499" s="30" t="n"/>
      <c r="CF1499" s="169">
        <f>CD1499*CI1499</f>
        <v/>
      </c>
      <c r="CG1499" s="170">
        <f>F1499-BY1499+1</f>
        <v/>
      </c>
      <c r="CH1499" s="169">
        <f>CE1499*16</f>
        <v/>
      </c>
      <c r="CI1499" s="171">
        <f>VLOOKUP(A1499,[1]DATA!$A$6:$AI$331,34,0)</f>
        <v/>
      </c>
      <c r="CJ1499" s="172">
        <f>VLOOKUP(A1499,[2]CHAMCONG!A$7:CI$333,79,0)</f>
        <v/>
      </c>
      <c r="CK1499" s="173">
        <f>CJ1499-CA1499</f>
        <v/>
      </c>
    </row>
    <row r="1500">
      <c r="A1500" s="69" t="n"/>
      <c r="B1500" s="70" t="n"/>
      <c r="C1500" s="77" t="n"/>
      <c r="D1500" s="84" t="n"/>
      <c r="E1500" s="69" t="n"/>
      <c r="F1500" s="69" t="n"/>
      <c r="G1500" s="73" t="n"/>
      <c r="H1500" s="73" t="n"/>
      <c r="I1500" s="75" t="n"/>
      <c r="J1500" s="75" t="n"/>
      <c r="K1500" s="73" t="n"/>
      <c r="L1500" s="73" t="n"/>
      <c r="M1500" s="73" t="n"/>
      <c r="N1500" s="73" t="n"/>
      <c r="O1500" s="75" t="n"/>
      <c r="P1500" s="75" t="n"/>
      <c r="Q1500" s="73" t="n"/>
      <c r="R1500" s="73" t="n"/>
      <c r="S1500" s="73" t="n"/>
      <c r="T1500" s="73" t="n"/>
      <c r="U1500" s="73" t="n"/>
      <c r="V1500" s="73" t="n"/>
      <c r="W1500" s="73" t="n"/>
      <c r="X1500" s="73" t="n"/>
      <c r="Y1500" s="73" t="n"/>
      <c r="Z1500" s="73" t="n"/>
      <c r="AA1500" s="73" t="n"/>
      <c r="AB1500" s="73" t="n"/>
      <c r="AC1500" s="73" t="n"/>
      <c r="AD1500" s="73" t="n"/>
      <c r="AE1500" s="73" t="n"/>
      <c r="AF1500" s="73" t="n"/>
      <c r="AG1500" s="73" t="n"/>
      <c r="AH1500" s="73" t="n"/>
      <c r="AI1500" s="73" t="n"/>
      <c r="AJ1500" s="73" t="n"/>
      <c r="AK1500" s="73" t="n"/>
      <c r="AL1500" s="73" t="n"/>
      <c r="AM1500" s="73" t="n"/>
      <c r="AN1500" s="73" t="n"/>
      <c r="AO1500" s="73" t="n"/>
      <c r="AP1500" s="73" t="n"/>
      <c r="AQ1500" s="73" t="n"/>
      <c r="AR1500" s="73" t="n"/>
      <c r="AS1500" s="73" t="n"/>
      <c r="AT1500" s="73" t="n"/>
      <c r="AU1500" s="73" t="n"/>
      <c r="AV1500" s="73" t="n"/>
      <c r="AW1500" s="73" t="n"/>
      <c r="AX1500" s="73" t="n"/>
      <c r="AY1500" s="73" t="n"/>
      <c r="AZ1500" s="73" t="n"/>
      <c r="BA1500" s="73" t="n"/>
      <c r="BB1500" s="73" t="n"/>
      <c r="BC1500" s="73" t="n"/>
      <c r="BD1500" s="73" t="n"/>
      <c r="BE1500" s="73" t="n"/>
      <c r="BF1500" s="73" t="n"/>
      <c r="BG1500" s="73" t="n"/>
      <c r="BH1500" s="73" t="n"/>
      <c r="BI1500" s="73" t="n"/>
      <c r="BJ1500" s="73" t="n"/>
      <c r="BK1500" s="73" t="n"/>
      <c r="BL1500" s="73" t="n"/>
      <c r="BM1500" s="73" t="n"/>
      <c r="BN1500" s="73" t="n"/>
      <c r="BO1500" s="73" t="n"/>
      <c r="BP1500" s="73" t="n"/>
      <c r="BQ1500" s="165">
        <f>COUNTIF($G1500:$BP1500,"a")+COUNTIF($G1500:$BP1500,"r0,a5")/2+COUNTIF($G1500:$BP1500,"p5,a5")/2</f>
        <v/>
      </c>
      <c r="BR1500" s="165">
        <f>COUNTIF($G1500:$BP1500,"d")+COUNTIF($G1500:$BP1500,"r0,d5")/2+COUNTIF($G1500:$BP1500,"p5,d5")/2</f>
        <v/>
      </c>
      <c r="BS1500" s="165">
        <f>COUNTIF($G1500:$BP1500,"b")+COUNTIF($G1500:$BP1500,"r0,b5")/2+COUNTIF($G1500:$BP1500,"p5,b5")/2</f>
        <v/>
      </c>
      <c r="BT1500" s="165">
        <f>COUNTIF($G1500:$BP1500,"c")+COUNTIF($G1500:$BP1500,"r0,c5")/2+COUNTIF($G1500:$BP1500,"p5,c5")/2</f>
        <v/>
      </c>
      <c r="BU1500" s="165">
        <f>COUNTIF($G1500:$BP1500,"KH")+COUNTIF($G1500:$BP1500,"TL")+COUNTIF($G1500:$BP1500,"L")</f>
        <v/>
      </c>
      <c r="BV1500" s="165" t="n"/>
      <c r="BW1500" s="165">
        <f>COUNTIF($G1500:$BP1500,"hh")</f>
        <v/>
      </c>
      <c r="BX1500" s="165">
        <f>COUNTIF($G1500:$BP1500,"nt7")</f>
        <v/>
      </c>
      <c r="BY1500" s="165">
        <f>COUNTIF($G1500:$BP1500,"P")+COUNTIF($G1500:$BP1500,"p5,a5")/2+COUNTIF($G1500:$BP1500,"p5,b5")/2+COUNTIF($G1500:$BP1500,"p5,c5")/2+COUNTIF($G1500:$BP1500,"p5,d5")/2</f>
        <v/>
      </c>
      <c r="BZ1500" s="166">
        <f>SUBTOTAL(9,BQ1500:BY1500)</f>
        <v/>
      </c>
      <c r="CA1500" s="167">
        <f>SUM(J1500,L1500,N1500,P1500,R1500,T1500,X1500,Z1500,AB1500,AD1500,AF1500,AH1500,AL1500,AN1500,AP1500,AR1500,AT1500,AV1500,AZ1500,BB1500,BD1500,BF1500,BH1500,BP1500)</f>
        <v/>
      </c>
      <c r="CB1500" s="168">
        <f>SUM(H1500,V1500,AJ1500,AX1500,BL1500)</f>
        <v/>
      </c>
      <c r="CC1500" s="24">
        <f>SUM(BJ1500,BN1500)</f>
        <v/>
      </c>
      <c r="CD1500" s="169">
        <f>IF(BZ1500&gt;25,4,IF(BZ1500&gt;18,3,IF(BZ1500&gt;12,2,IF(BZ1500&gt;4,1,0))))-BX1500-2+1</f>
        <v/>
      </c>
      <c r="CE1500" s="30" t="n"/>
      <c r="CF1500" s="169">
        <f>CD1500*CI1500</f>
        <v/>
      </c>
      <c r="CG1500" s="170">
        <f>F1500-BY1500+1</f>
        <v/>
      </c>
      <c r="CH1500" s="169">
        <f>CE1500*16</f>
        <v/>
      </c>
      <c r="CI1500" s="171">
        <f>VLOOKUP(A1500,[1]DATA!$A$6:$AI$331,34,0)</f>
        <v/>
      </c>
      <c r="CJ1500" s="172">
        <f>VLOOKUP(A1500,[2]CHAMCONG!A$7:CI$333,79,0)</f>
        <v/>
      </c>
      <c r="CK1500" s="173">
        <f>CJ1500-CA1500</f>
        <v/>
      </c>
    </row>
    <row r="1501">
      <c r="A1501" s="69" t="n"/>
      <c r="B1501" s="70" t="n"/>
      <c r="C1501" s="77" t="n"/>
      <c r="D1501" s="84" t="n"/>
      <c r="E1501" s="69" t="n"/>
      <c r="F1501" s="69" t="n"/>
      <c r="G1501" s="73" t="n"/>
      <c r="H1501" s="73" t="n"/>
      <c r="I1501" s="75" t="n"/>
      <c r="J1501" s="75" t="n"/>
      <c r="K1501" s="73" t="n"/>
      <c r="L1501" s="73" t="n"/>
      <c r="M1501" s="73" t="n"/>
      <c r="N1501" s="73" t="n"/>
      <c r="O1501" s="75" t="n"/>
      <c r="P1501" s="75" t="n"/>
      <c r="Q1501" s="73" t="n"/>
      <c r="R1501" s="73" t="n"/>
      <c r="S1501" s="73" t="n"/>
      <c r="T1501" s="73" t="n"/>
      <c r="U1501" s="73" t="n"/>
      <c r="V1501" s="73" t="n"/>
      <c r="W1501" s="73" t="n"/>
      <c r="X1501" s="73" t="n"/>
      <c r="Y1501" s="73" t="n"/>
      <c r="Z1501" s="73" t="n"/>
      <c r="AA1501" s="73" t="n"/>
      <c r="AB1501" s="73" t="n"/>
      <c r="AC1501" s="73" t="n"/>
      <c r="AD1501" s="73" t="n"/>
      <c r="AE1501" s="73" t="n"/>
      <c r="AF1501" s="73" t="n"/>
      <c r="AG1501" s="73" t="n"/>
      <c r="AH1501" s="73" t="n"/>
      <c r="AI1501" s="73" t="n"/>
      <c r="AJ1501" s="73" t="n"/>
      <c r="AK1501" s="73" t="n"/>
      <c r="AL1501" s="73" t="n"/>
      <c r="AM1501" s="73" t="n"/>
      <c r="AN1501" s="73" t="n"/>
      <c r="AO1501" s="73" t="n"/>
      <c r="AP1501" s="73" t="n"/>
      <c r="AQ1501" s="73" t="n"/>
      <c r="AR1501" s="73" t="n"/>
      <c r="AS1501" s="73" t="n"/>
      <c r="AT1501" s="73" t="n"/>
      <c r="AU1501" s="73" t="n"/>
      <c r="AV1501" s="73" t="n"/>
      <c r="AW1501" s="73" t="n"/>
      <c r="AX1501" s="73" t="n"/>
      <c r="AY1501" s="73" t="n"/>
      <c r="AZ1501" s="73" t="n"/>
      <c r="BA1501" s="73" t="n"/>
      <c r="BB1501" s="73" t="n"/>
      <c r="BC1501" s="73" t="n"/>
      <c r="BD1501" s="73" t="n"/>
      <c r="BE1501" s="73" t="n"/>
      <c r="BF1501" s="73" t="n"/>
      <c r="BG1501" s="73" t="n"/>
      <c r="BH1501" s="73" t="n"/>
      <c r="BI1501" s="73" t="n"/>
      <c r="BJ1501" s="73" t="n"/>
      <c r="BK1501" s="73" t="n"/>
      <c r="BL1501" s="73" t="n"/>
      <c r="BM1501" s="73" t="n"/>
      <c r="BN1501" s="73" t="n"/>
      <c r="BO1501" s="73" t="n"/>
      <c r="BP1501" s="73" t="n"/>
      <c r="BQ1501" s="165">
        <f>COUNTIF($G1501:$BP1501,"a")+COUNTIF($G1501:$BP1501,"r0,a5")/2+COUNTIF($G1501:$BP1501,"p5,a5")/2</f>
        <v/>
      </c>
      <c r="BR1501" s="165">
        <f>COUNTIF($G1501:$BP1501,"d")+COUNTIF($G1501:$BP1501,"r0,d5")/2+COUNTIF($G1501:$BP1501,"p5,d5")/2</f>
        <v/>
      </c>
      <c r="BS1501" s="165">
        <f>COUNTIF($G1501:$BP1501,"b")+COUNTIF($G1501:$BP1501,"r0,b5")/2+COUNTIF($G1501:$BP1501,"p5,b5")/2</f>
        <v/>
      </c>
      <c r="BT1501" s="165">
        <f>COUNTIF($G1501:$BP1501,"c")+COUNTIF($G1501:$BP1501,"r0,c5")/2+COUNTIF($G1501:$BP1501,"p5,c5")/2</f>
        <v/>
      </c>
      <c r="BU1501" s="165">
        <f>COUNTIF($G1501:$BP1501,"KH")+COUNTIF($G1501:$BP1501,"TL")+COUNTIF($G1501:$BP1501,"L")</f>
        <v/>
      </c>
      <c r="BV1501" s="165" t="n"/>
      <c r="BW1501" s="165">
        <f>COUNTIF($G1501:$BP1501,"hh")</f>
        <v/>
      </c>
      <c r="BX1501" s="165">
        <f>COUNTIF($G1501:$BP1501,"nt7")</f>
        <v/>
      </c>
      <c r="BY1501" s="165">
        <f>COUNTIF($G1501:$BP1501,"P")+COUNTIF($G1501:$BP1501,"p5,a5")/2+COUNTIF($G1501:$BP1501,"p5,b5")/2+COUNTIF($G1501:$BP1501,"p5,c5")/2+COUNTIF($G1501:$BP1501,"p5,d5")/2</f>
        <v/>
      </c>
      <c r="BZ1501" s="166">
        <f>SUBTOTAL(9,BQ1501:BY1501)</f>
        <v/>
      </c>
      <c r="CA1501" s="167">
        <f>SUM(J1501,L1501,N1501,P1501,R1501,T1501,X1501,Z1501,AB1501,AD1501,AF1501,AH1501,AL1501,AN1501,AP1501,AR1501,AT1501,AV1501,AZ1501,BB1501,BD1501,BF1501,BH1501,BP1501)</f>
        <v/>
      </c>
      <c r="CB1501" s="168">
        <f>SUM(H1501,V1501,AJ1501,AX1501,BL1501)</f>
        <v/>
      </c>
      <c r="CC1501" s="24">
        <f>SUM(BJ1501,BN1501)</f>
        <v/>
      </c>
      <c r="CD1501" s="169">
        <f>IF(BZ1501&gt;25,4,IF(BZ1501&gt;18,3,IF(BZ1501&gt;12,2,IF(BZ1501&gt;4,1,0))))-BX1501-2+1</f>
        <v/>
      </c>
      <c r="CE1501" s="30" t="n"/>
      <c r="CF1501" s="169">
        <f>CD1501*CI1501</f>
        <v/>
      </c>
      <c r="CG1501" s="170">
        <f>F1501-BY1501+1</f>
        <v/>
      </c>
      <c r="CH1501" s="169">
        <f>CE1501*16</f>
        <v/>
      </c>
      <c r="CI1501" s="171">
        <f>VLOOKUP(A1501,[1]DATA!$A$6:$AI$331,34,0)</f>
        <v/>
      </c>
      <c r="CJ1501" s="172">
        <f>VLOOKUP(A1501,[2]CHAMCONG!A$7:CI$333,79,0)</f>
        <v/>
      </c>
      <c r="CK1501" s="173">
        <f>CJ1501-CA1501</f>
        <v/>
      </c>
    </row>
    <row r="1502">
      <c r="A1502" s="69" t="n"/>
      <c r="B1502" s="70" t="n"/>
      <c r="C1502" s="77" t="n"/>
      <c r="D1502" s="84" t="n"/>
      <c r="E1502" s="69" t="n"/>
      <c r="F1502" s="69" t="n"/>
      <c r="G1502" s="73" t="n"/>
      <c r="H1502" s="73" t="n"/>
      <c r="I1502" s="75" t="n"/>
      <c r="J1502" s="75" t="n"/>
      <c r="K1502" s="73" t="n"/>
      <c r="L1502" s="73" t="n"/>
      <c r="M1502" s="73" t="n"/>
      <c r="N1502" s="73" t="n"/>
      <c r="O1502" s="75" t="n"/>
      <c r="P1502" s="75" t="n"/>
      <c r="Q1502" s="73" t="n"/>
      <c r="R1502" s="73" t="n"/>
      <c r="S1502" s="73" t="n"/>
      <c r="T1502" s="73" t="n"/>
      <c r="U1502" s="73" t="n"/>
      <c r="V1502" s="73" t="n"/>
      <c r="W1502" s="73" t="n"/>
      <c r="X1502" s="73" t="n"/>
      <c r="Y1502" s="73" t="n"/>
      <c r="Z1502" s="73" t="n"/>
      <c r="AA1502" s="73" t="n"/>
      <c r="AB1502" s="73" t="n"/>
      <c r="AC1502" s="73" t="n"/>
      <c r="AD1502" s="73" t="n"/>
      <c r="AE1502" s="73" t="n"/>
      <c r="AF1502" s="73" t="n"/>
      <c r="AG1502" s="73" t="n"/>
      <c r="AH1502" s="73" t="n"/>
      <c r="AI1502" s="73" t="n"/>
      <c r="AJ1502" s="73" t="n"/>
      <c r="AK1502" s="73" t="n"/>
      <c r="AL1502" s="73" t="n"/>
      <c r="AM1502" s="73" t="n"/>
      <c r="AN1502" s="73" t="n"/>
      <c r="AO1502" s="73" t="n"/>
      <c r="AP1502" s="73" t="n"/>
      <c r="AQ1502" s="73" t="n"/>
      <c r="AR1502" s="73" t="n"/>
      <c r="AS1502" s="73" t="n"/>
      <c r="AT1502" s="73" t="n"/>
      <c r="AU1502" s="73" t="n"/>
      <c r="AV1502" s="73" t="n"/>
      <c r="AW1502" s="73" t="n"/>
      <c r="AX1502" s="73" t="n"/>
      <c r="AY1502" s="73" t="n"/>
      <c r="AZ1502" s="73" t="n"/>
      <c r="BA1502" s="73" t="n"/>
      <c r="BB1502" s="73" t="n"/>
      <c r="BC1502" s="73" t="n"/>
      <c r="BD1502" s="73" t="n"/>
      <c r="BE1502" s="73" t="n"/>
      <c r="BF1502" s="73" t="n"/>
      <c r="BG1502" s="73" t="n"/>
      <c r="BH1502" s="73" t="n"/>
      <c r="BI1502" s="73" t="n"/>
      <c r="BJ1502" s="73" t="n"/>
      <c r="BK1502" s="73" t="n"/>
      <c r="BL1502" s="73" t="n"/>
      <c r="BM1502" s="73" t="n"/>
      <c r="BN1502" s="73" t="n"/>
      <c r="BO1502" s="73" t="n"/>
      <c r="BP1502" s="73" t="n"/>
      <c r="BQ1502" s="165">
        <f>COUNTIF($G1502:$BP1502,"a")+COUNTIF($G1502:$BP1502,"r0,a5")/2+COUNTIF($G1502:$BP1502,"p5,a5")/2</f>
        <v/>
      </c>
      <c r="BR1502" s="165">
        <f>COUNTIF($G1502:$BP1502,"d")+COUNTIF($G1502:$BP1502,"r0,d5")/2+COUNTIF($G1502:$BP1502,"p5,d5")/2</f>
        <v/>
      </c>
      <c r="BS1502" s="165">
        <f>COUNTIF($G1502:$BP1502,"b")+COUNTIF($G1502:$BP1502,"r0,b5")/2+COUNTIF($G1502:$BP1502,"p5,b5")/2</f>
        <v/>
      </c>
      <c r="BT1502" s="165">
        <f>COUNTIF($G1502:$BP1502,"c")+COUNTIF($G1502:$BP1502,"r0,c5")/2+COUNTIF($G1502:$BP1502,"p5,c5")/2</f>
        <v/>
      </c>
      <c r="BU1502" s="165">
        <f>COUNTIF($G1502:$BP1502,"KH")+COUNTIF($G1502:$BP1502,"TL")+COUNTIF($G1502:$BP1502,"L")</f>
        <v/>
      </c>
      <c r="BV1502" s="165" t="n"/>
      <c r="BW1502" s="165">
        <f>COUNTIF($G1502:$BP1502,"hh")</f>
        <v/>
      </c>
      <c r="BX1502" s="165">
        <f>COUNTIF($G1502:$BP1502,"nt7")</f>
        <v/>
      </c>
      <c r="BY1502" s="165">
        <f>COUNTIF($G1502:$BP1502,"P")+COUNTIF($G1502:$BP1502,"p5,a5")/2+COUNTIF($G1502:$BP1502,"p5,b5")/2+COUNTIF($G1502:$BP1502,"p5,c5")/2+COUNTIF($G1502:$BP1502,"p5,d5")/2</f>
        <v/>
      </c>
      <c r="BZ1502" s="166">
        <f>SUBTOTAL(9,BQ1502:BY1502)</f>
        <v/>
      </c>
      <c r="CA1502" s="167">
        <f>SUM(J1502,L1502,N1502,P1502,R1502,T1502,X1502,Z1502,AB1502,AD1502,AF1502,AH1502,AL1502,AN1502,AP1502,AR1502,AT1502,AV1502,AZ1502,BB1502,BD1502,BF1502,BH1502,BP1502)</f>
        <v/>
      </c>
      <c r="CB1502" s="168">
        <f>SUM(H1502,V1502,AJ1502,AX1502,BL1502)</f>
        <v/>
      </c>
      <c r="CC1502" s="24">
        <f>SUM(BJ1502,BN1502)</f>
        <v/>
      </c>
      <c r="CD1502" s="169">
        <f>IF(BZ1502&gt;25,4,IF(BZ1502&gt;18,3,IF(BZ1502&gt;12,2,IF(BZ1502&gt;4,1,0))))-BX1502-2+1</f>
        <v/>
      </c>
      <c r="CE1502" s="30" t="n"/>
      <c r="CF1502" s="169">
        <f>CD1502*CI1502</f>
        <v/>
      </c>
      <c r="CG1502" s="170">
        <f>F1502-BY1502+1</f>
        <v/>
      </c>
      <c r="CH1502" s="169">
        <f>CE1502*16</f>
        <v/>
      </c>
      <c r="CI1502" s="171">
        <f>VLOOKUP(A1502,[1]DATA!$A$6:$AI$331,34,0)</f>
        <v/>
      </c>
      <c r="CJ1502" s="172">
        <f>VLOOKUP(A1502,[2]CHAMCONG!A$7:CI$333,79,0)</f>
        <v/>
      </c>
      <c r="CK1502" s="173">
        <f>CJ1502-CA1502</f>
        <v/>
      </c>
    </row>
    <row r="1503">
      <c r="A1503" s="69" t="n"/>
      <c r="B1503" s="70" t="n"/>
      <c r="C1503" s="77" t="n"/>
      <c r="D1503" s="84" t="n"/>
      <c r="E1503" s="69" t="n"/>
      <c r="F1503" s="69" t="n"/>
      <c r="G1503" s="73" t="n"/>
      <c r="H1503" s="73" t="n"/>
      <c r="I1503" s="75" t="n"/>
      <c r="J1503" s="75" t="n"/>
      <c r="K1503" s="73" t="n"/>
      <c r="L1503" s="73" t="n"/>
      <c r="M1503" s="73" t="n"/>
      <c r="N1503" s="73" t="n"/>
      <c r="O1503" s="75" t="n"/>
      <c r="P1503" s="75" t="n"/>
      <c r="Q1503" s="73" t="n"/>
      <c r="R1503" s="73" t="n"/>
      <c r="S1503" s="73" t="n"/>
      <c r="T1503" s="73" t="n"/>
      <c r="U1503" s="73" t="n"/>
      <c r="V1503" s="73" t="n"/>
      <c r="W1503" s="73" t="n"/>
      <c r="X1503" s="73" t="n"/>
      <c r="Y1503" s="73" t="n"/>
      <c r="Z1503" s="73" t="n"/>
      <c r="AA1503" s="73" t="n"/>
      <c r="AB1503" s="73" t="n"/>
      <c r="AC1503" s="73" t="n"/>
      <c r="AD1503" s="73" t="n"/>
      <c r="AE1503" s="73" t="n"/>
      <c r="AF1503" s="73" t="n"/>
      <c r="AG1503" s="73" t="n"/>
      <c r="AH1503" s="73" t="n"/>
      <c r="AI1503" s="73" t="n"/>
      <c r="AJ1503" s="73" t="n"/>
      <c r="AK1503" s="73" t="n"/>
      <c r="AL1503" s="73" t="n"/>
      <c r="AM1503" s="73" t="n"/>
      <c r="AN1503" s="73" t="n"/>
      <c r="AO1503" s="73" t="n"/>
      <c r="AP1503" s="73" t="n"/>
      <c r="AQ1503" s="73" t="n"/>
      <c r="AR1503" s="73" t="n"/>
      <c r="AS1503" s="73" t="n"/>
      <c r="AT1503" s="73" t="n"/>
      <c r="AU1503" s="73" t="n"/>
      <c r="AV1503" s="73" t="n"/>
      <c r="AW1503" s="73" t="n"/>
      <c r="AX1503" s="73" t="n"/>
      <c r="AY1503" s="73" t="n"/>
      <c r="AZ1503" s="73" t="n"/>
      <c r="BA1503" s="73" t="n"/>
      <c r="BB1503" s="73" t="n"/>
      <c r="BC1503" s="73" t="n"/>
      <c r="BD1503" s="73" t="n"/>
      <c r="BE1503" s="73" t="n"/>
      <c r="BF1503" s="73" t="n"/>
      <c r="BG1503" s="73" t="n"/>
      <c r="BH1503" s="73" t="n"/>
      <c r="BI1503" s="73" t="n"/>
      <c r="BJ1503" s="73" t="n"/>
      <c r="BK1503" s="73" t="n"/>
      <c r="BL1503" s="73" t="n"/>
      <c r="BM1503" s="73" t="n"/>
      <c r="BN1503" s="73" t="n"/>
      <c r="BO1503" s="73" t="n"/>
      <c r="BP1503" s="73" t="n"/>
      <c r="BQ1503" s="165">
        <f>COUNTIF($G1503:$BP1503,"a")+COUNTIF($G1503:$BP1503,"r0,a5")/2+COUNTIF($G1503:$BP1503,"p5,a5")/2</f>
        <v/>
      </c>
      <c r="BR1503" s="165">
        <f>COUNTIF($G1503:$BP1503,"d")+COUNTIF($G1503:$BP1503,"r0,d5")/2+COUNTIF($G1503:$BP1503,"p5,d5")/2</f>
        <v/>
      </c>
      <c r="BS1503" s="165">
        <f>COUNTIF($G1503:$BP1503,"b")+COUNTIF($G1503:$BP1503,"r0,b5")/2+COUNTIF($G1503:$BP1503,"p5,b5")/2</f>
        <v/>
      </c>
      <c r="BT1503" s="165">
        <f>COUNTIF($G1503:$BP1503,"c")+COUNTIF($G1503:$BP1503,"r0,c5")/2+COUNTIF($G1503:$BP1503,"p5,c5")/2</f>
        <v/>
      </c>
      <c r="BU1503" s="165">
        <f>COUNTIF($G1503:$BP1503,"KH")+COUNTIF($G1503:$BP1503,"TL")+COUNTIF($G1503:$BP1503,"L")</f>
        <v/>
      </c>
      <c r="BV1503" s="165" t="n"/>
      <c r="BW1503" s="165">
        <f>COUNTIF($G1503:$BP1503,"hh")</f>
        <v/>
      </c>
      <c r="BX1503" s="165">
        <f>COUNTIF($G1503:$BP1503,"nt7")</f>
        <v/>
      </c>
      <c r="BY1503" s="165">
        <f>COUNTIF($G1503:$BP1503,"P")+COUNTIF($G1503:$BP1503,"p5,a5")/2+COUNTIF($G1503:$BP1503,"p5,b5")/2+COUNTIF($G1503:$BP1503,"p5,c5")/2+COUNTIF($G1503:$BP1503,"p5,d5")/2</f>
        <v/>
      </c>
      <c r="BZ1503" s="166">
        <f>SUBTOTAL(9,BQ1503:BY1503)</f>
        <v/>
      </c>
      <c r="CA1503" s="167">
        <f>SUM(J1503,L1503,N1503,P1503,R1503,T1503,X1503,Z1503,AB1503,AD1503,AF1503,AH1503,AL1503,AN1503,AP1503,AR1503,AT1503,AV1503,AZ1503,BB1503,BD1503,BF1503,BH1503,BP1503)</f>
        <v/>
      </c>
      <c r="CB1503" s="168">
        <f>SUM(H1503,V1503,AJ1503,AX1503,BL1503)</f>
        <v/>
      </c>
      <c r="CC1503" s="24">
        <f>SUM(BJ1503,BN1503)</f>
        <v/>
      </c>
      <c r="CD1503" s="169">
        <f>IF(BZ1503&gt;25,4,IF(BZ1503&gt;18,3,IF(BZ1503&gt;12,2,IF(BZ1503&gt;4,1,0))))-BX1503-2+1</f>
        <v/>
      </c>
      <c r="CE1503" s="30" t="n"/>
      <c r="CF1503" s="169">
        <f>CD1503*CI1503</f>
        <v/>
      </c>
      <c r="CG1503" s="170">
        <f>F1503-BY1503+1</f>
        <v/>
      </c>
      <c r="CH1503" s="169">
        <f>CE1503*16</f>
        <v/>
      </c>
      <c r="CI1503" s="171">
        <f>VLOOKUP(A1503,[1]DATA!$A$6:$AI$331,34,0)</f>
        <v/>
      </c>
      <c r="CJ1503" s="172">
        <f>VLOOKUP(A1503,[2]CHAMCONG!A$7:CI$333,79,0)</f>
        <v/>
      </c>
      <c r="CK1503" s="173">
        <f>CJ1503-CA1503</f>
        <v/>
      </c>
    </row>
    <row r="1504">
      <c r="A1504" s="69" t="n"/>
      <c r="B1504" s="70" t="n"/>
      <c r="C1504" s="77" t="n"/>
      <c r="D1504" s="84" t="n"/>
      <c r="E1504" s="69" t="n"/>
      <c r="F1504" s="69" t="n"/>
      <c r="G1504" s="73" t="n"/>
      <c r="H1504" s="73" t="n"/>
      <c r="I1504" s="75" t="n"/>
      <c r="J1504" s="75" t="n"/>
      <c r="K1504" s="73" t="n"/>
      <c r="L1504" s="73" t="n"/>
      <c r="M1504" s="73" t="n"/>
      <c r="N1504" s="73" t="n"/>
      <c r="O1504" s="75" t="n"/>
      <c r="P1504" s="75" t="n"/>
      <c r="Q1504" s="73" t="n"/>
      <c r="R1504" s="73" t="n"/>
      <c r="S1504" s="73" t="n"/>
      <c r="T1504" s="73" t="n"/>
      <c r="U1504" s="73" t="n"/>
      <c r="V1504" s="73" t="n"/>
      <c r="W1504" s="73" t="n"/>
      <c r="X1504" s="73" t="n"/>
      <c r="Y1504" s="73" t="n"/>
      <c r="Z1504" s="73" t="n"/>
      <c r="AA1504" s="73" t="n"/>
      <c r="AB1504" s="73" t="n"/>
      <c r="AC1504" s="73" t="n"/>
      <c r="AD1504" s="73" t="n"/>
      <c r="AE1504" s="73" t="n"/>
      <c r="AF1504" s="73" t="n"/>
      <c r="AG1504" s="73" t="n"/>
      <c r="AH1504" s="73" t="n"/>
      <c r="AI1504" s="73" t="n"/>
      <c r="AJ1504" s="73" t="n"/>
      <c r="AK1504" s="73" t="n"/>
      <c r="AL1504" s="73" t="n"/>
      <c r="AM1504" s="73" t="n"/>
      <c r="AN1504" s="73" t="n"/>
      <c r="AO1504" s="73" t="n"/>
      <c r="AP1504" s="73" t="n"/>
      <c r="AQ1504" s="73" t="n"/>
      <c r="AR1504" s="73" t="n"/>
      <c r="AS1504" s="73" t="n"/>
      <c r="AT1504" s="73" t="n"/>
      <c r="AU1504" s="73" t="n"/>
      <c r="AV1504" s="73" t="n"/>
      <c r="AW1504" s="73" t="n"/>
      <c r="AX1504" s="73" t="n"/>
      <c r="AY1504" s="73" t="n"/>
      <c r="AZ1504" s="73" t="n"/>
      <c r="BA1504" s="73" t="n"/>
      <c r="BB1504" s="73" t="n"/>
      <c r="BC1504" s="73" t="n"/>
      <c r="BD1504" s="73" t="n"/>
      <c r="BE1504" s="73" t="n"/>
      <c r="BF1504" s="73" t="n"/>
      <c r="BG1504" s="73" t="n"/>
      <c r="BH1504" s="73" t="n"/>
      <c r="BI1504" s="73" t="n"/>
      <c r="BJ1504" s="73" t="n"/>
      <c r="BK1504" s="73" t="n"/>
      <c r="BL1504" s="73" t="n"/>
      <c r="BM1504" s="73" t="n"/>
      <c r="BN1504" s="73" t="n"/>
      <c r="BO1504" s="73" t="n"/>
      <c r="BP1504" s="73" t="n"/>
      <c r="BQ1504" s="165">
        <f>COUNTIF($G1504:$BP1504,"a")+COUNTIF($G1504:$BP1504,"r0,a5")/2+COUNTIF($G1504:$BP1504,"p5,a5")/2</f>
        <v/>
      </c>
      <c r="BR1504" s="165">
        <f>COUNTIF($G1504:$BP1504,"d")+COUNTIF($G1504:$BP1504,"r0,d5")/2+COUNTIF($G1504:$BP1504,"p5,d5")/2</f>
        <v/>
      </c>
      <c r="BS1504" s="165">
        <f>COUNTIF($G1504:$BP1504,"b")+COUNTIF($G1504:$BP1504,"r0,b5")/2+COUNTIF($G1504:$BP1504,"p5,b5")/2</f>
        <v/>
      </c>
      <c r="BT1504" s="165">
        <f>COUNTIF($G1504:$BP1504,"c")+COUNTIF($G1504:$BP1504,"r0,c5")/2+COUNTIF($G1504:$BP1504,"p5,c5")/2</f>
        <v/>
      </c>
      <c r="BU1504" s="165">
        <f>COUNTIF($G1504:$BP1504,"KH")+COUNTIF($G1504:$BP1504,"TL")+COUNTIF($G1504:$BP1504,"L")</f>
        <v/>
      </c>
      <c r="BV1504" s="165" t="n"/>
      <c r="BW1504" s="165">
        <f>COUNTIF($G1504:$BP1504,"hh")</f>
        <v/>
      </c>
      <c r="BX1504" s="165">
        <f>COUNTIF($G1504:$BP1504,"nt7")</f>
        <v/>
      </c>
      <c r="BY1504" s="165">
        <f>COUNTIF($G1504:$BP1504,"P")+COUNTIF($G1504:$BP1504,"p5,a5")/2+COUNTIF($G1504:$BP1504,"p5,b5")/2+COUNTIF($G1504:$BP1504,"p5,c5")/2+COUNTIF($G1504:$BP1504,"p5,d5")/2</f>
        <v/>
      </c>
      <c r="BZ1504" s="166">
        <f>SUBTOTAL(9,BQ1504:BY1504)</f>
        <v/>
      </c>
      <c r="CA1504" s="167">
        <f>SUM(J1504,L1504,N1504,P1504,R1504,T1504,X1504,Z1504,AB1504,AD1504,AF1504,AH1504,AL1504,AN1504,AP1504,AR1504,AT1504,AV1504,AZ1504,BB1504,BD1504,BF1504,BH1504,BP1504)</f>
        <v/>
      </c>
      <c r="CB1504" s="168">
        <f>SUM(H1504,V1504,AJ1504,AX1504,BL1504)</f>
        <v/>
      </c>
      <c r="CC1504" s="24">
        <f>SUM(BJ1504,BN1504)</f>
        <v/>
      </c>
      <c r="CD1504" s="169">
        <f>IF(BZ1504&gt;25,4,IF(BZ1504&gt;18,3,IF(BZ1504&gt;12,2,IF(BZ1504&gt;4,1,0))))-BX1504-2+1</f>
        <v/>
      </c>
      <c r="CE1504" s="30" t="n"/>
      <c r="CF1504" s="169">
        <f>CD1504*CI1504</f>
        <v/>
      </c>
      <c r="CG1504" s="170">
        <f>F1504-BY1504+1</f>
        <v/>
      </c>
      <c r="CH1504" s="169">
        <f>CE1504*16</f>
        <v/>
      </c>
      <c r="CI1504" s="171">
        <f>VLOOKUP(A1504,[1]DATA!$A$6:$AI$331,34,0)</f>
        <v/>
      </c>
      <c r="CJ1504" s="172">
        <f>VLOOKUP(A1504,[2]CHAMCONG!A$7:CI$333,79,0)</f>
        <v/>
      </c>
      <c r="CK1504" s="173">
        <f>CJ1504-CA1504</f>
        <v/>
      </c>
    </row>
    <row r="1505">
      <c r="A1505" s="69" t="n"/>
      <c r="B1505" s="70" t="n"/>
      <c r="C1505" s="77" t="n"/>
      <c r="D1505" s="84" t="n"/>
      <c r="E1505" s="69" t="n"/>
      <c r="F1505" s="69" t="n"/>
      <c r="G1505" s="73" t="n"/>
      <c r="H1505" s="73" t="n"/>
      <c r="I1505" s="75" t="n"/>
      <c r="J1505" s="75" t="n"/>
      <c r="K1505" s="73" t="n"/>
      <c r="L1505" s="73" t="n"/>
      <c r="M1505" s="73" t="n"/>
      <c r="N1505" s="73" t="n"/>
      <c r="O1505" s="75" t="n"/>
      <c r="P1505" s="75" t="n"/>
      <c r="Q1505" s="73" t="n"/>
      <c r="R1505" s="73" t="n"/>
      <c r="S1505" s="73" t="n"/>
      <c r="T1505" s="73" t="n"/>
      <c r="U1505" s="73" t="n"/>
      <c r="V1505" s="73" t="n"/>
      <c r="W1505" s="73" t="n"/>
      <c r="X1505" s="73" t="n"/>
      <c r="Y1505" s="73" t="n"/>
      <c r="Z1505" s="73" t="n"/>
      <c r="AA1505" s="73" t="n"/>
      <c r="AB1505" s="73" t="n"/>
      <c r="AC1505" s="73" t="n"/>
      <c r="AD1505" s="73" t="n"/>
      <c r="AE1505" s="73" t="n"/>
      <c r="AF1505" s="73" t="n"/>
      <c r="AG1505" s="73" t="n"/>
      <c r="AH1505" s="73" t="n"/>
      <c r="AI1505" s="73" t="n"/>
      <c r="AJ1505" s="73" t="n"/>
      <c r="AK1505" s="73" t="n"/>
      <c r="AL1505" s="73" t="n"/>
      <c r="AM1505" s="73" t="n"/>
      <c r="AN1505" s="73" t="n"/>
      <c r="AO1505" s="73" t="n"/>
      <c r="AP1505" s="73" t="n"/>
      <c r="AQ1505" s="73" t="n"/>
      <c r="AR1505" s="73" t="n"/>
      <c r="AS1505" s="73" t="n"/>
      <c r="AT1505" s="73" t="n"/>
      <c r="AU1505" s="73" t="n"/>
      <c r="AV1505" s="73" t="n"/>
      <c r="AW1505" s="73" t="n"/>
      <c r="AX1505" s="73" t="n"/>
      <c r="AY1505" s="73" t="n"/>
      <c r="AZ1505" s="73" t="n"/>
      <c r="BA1505" s="73" t="n"/>
      <c r="BB1505" s="73" t="n"/>
      <c r="BC1505" s="73" t="n"/>
      <c r="BD1505" s="73" t="n"/>
      <c r="BE1505" s="73" t="n"/>
      <c r="BF1505" s="73" t="n"/>
      <c r="BG1505" s="73" t="n"/>
      <c r="BH1505" s="73" t="n"/>
      <c r="BI1505" s="73" t="n"/>
      <c r="BJ1505" s="73" t="n"/>
      <c r="BK1505" s="73" t="n"/>
      <c r="BL1505" s="73" t="n"/>
      <c r="BM1505" s="73" t="n"/>
      <c r="BN1505" s="73" t="n"/>
      <c r="BO1505" s="73" t="n"/>
      <c r="BP1505" s="73" t="n"/>
      <c r="BQ1505" s="165">
        <f>COUNTIF($G1505:$BP1505,"a")+COUNTIF($G1505:$BP1505,"r0,a5")/2+COUNTIF($G1505:$BP1505,"p5,a5")/2</f>
        <v/>
      </c>
      <c r="BR1505" s="165">
        <f>COUNTIF($G1505:$BP1505,"d")+COUNTIF($G1505:$BP1505,"r0,d5")/2+COUNTIF($G1505:$BP1505,"p5,d5")/2</f>
        <v/>
      </c>
      <c r="BS1505" s="165">
        <f>COUNTIF($G1505:$BP1505,"b")+COUNTIF($G1505:$BP1505,"r0,b5")/2+COUNTIF($G1505:$BP1505,"p5,b5")/2</f>
        <v/>
      </c>
      <c r="BT1505" s="165">
        <f>COUNTIF($G1505:$BP1505,"c")+COUNTIF($G1505:$BP1505,"r0,c5")/2+COUNTIF($G1505:$BP1505,"p5,c5")/2</f>
        <v/>
      </c>
      <c r="BU1505" s="165">
        <f>COUNTIF($G1505:$BP1505,"KH")+COUNTIF($G1505:$BP1505,"TL")+COUNTIF($G1505:$BP1505,"L")</f>
        <v/>
      </c>
      <c r="BV1505" s="165" t="n"/>
      <c r="BW1505" s="165">
        <f>COUNTIF($G1505:$BP1505,"hh")</f>
        <v/>
      </c>
      <c r="BX1505" s="165">
        <f>COUNTIF($G1505:$BP1505,"nt7")</f>
        <v/>
      </c>
      <c r="BY1505" s="165">
        <f>COUNTIF($G1505:$BP1505,"P")+COUNTIF($G1505:$BP1505,"p5,a5")/2+COUNTIF($G1505:$BP1505,"p5,b5")/2+COUNTIF($G1505:$BP1505,"p5,c5")/2+COUNTIF($G1505:$BP1505,"p5,d5")/2</f>
        <v/>
      </c>
      <c r="BZ1505" s="166">
        <f>SUBTOTAL(9,BQ1505:BY1505)</f>
        <v/>
      </c>
      <c r="CA1505" s="167">
        <f>SUM(J1505,L1505,N1505,P1505,R1505,T1505,X1505,Z1505,AB1505,AD1505,AF1505,AH1505,AL1505,AN1505,AP1505,AR1505,AT1505,AV1505,AZ1505,BB1505,BD1505,BF1505,BH1505,BP1505)</f>
        <v/>
      </c>
      <c r="CB1505" s="168">
        <f>SUM(H1505,V1505,AJ1505,AX1505,BL1505)</f>
        <v/>
      </c>
      <c r="CC1505" s="24">
        <f>SUM(BJ1505,BN1505)</f>
        <v/>
      </c>
      <c r="CD1505" s="169">
        <f>IF(BZ1505&gt;25,4,IF(BZ1505&gt;18,3,IF(BZ1505&gt;12,2,IF(BZ1505&gt;4,1,0))))-BX1505-2+1</f>
        <v/>
      </c>
      <c r="CE1505" s="30" t="n"/>
      <c r="CF1505" s="169">
        <f>CD1505*CI1505</f>
        <v/>
      </c>
      <c r="CG1505" s="170">
        <f>F1505-BY1505+1</f>
        <v/>
      </c>
      <c r="CH1505" s="169">
        <f>CE1505*16</f>
        <v/>
      </c>
      <c r="CI1505" s="171">
        <f>VLOOKUP(A1505,[1]DATA!$A$6:$AI$331,34,0)</f>
        <v/>
      </c>
      <c r="CJ1505" s="172">
        <f>VLOOKUP(A1505,[2]CHAMCONG!A$7:CI$333,79,0)</f>
        <v/>
      </c>
      <c r="CK1505" s="173">
        <f>CJ1505-CA1505</f>
        <v/>
      </c>
    </row>
    <row r="1506">
      <c r="A1506" s="69" t="n"/>
      <c r="B1506" s="70" t="n"/>
      <c r="C1506" s="77" t="n"/>
      <c r="D1506" s="84" t="n"/>
      <c r="E1506" s="69" t="n"/>
      <c r="F1506" s="69" t="n"/>
      <c r="G1506" s="73" t="n"/>
      <c r="H1506" s="73" t="n"/>
      <c r="I1506" s="75" t="n"/>
      <c r="J1506" s="75" t="n"/>
      <c r="K1506" s="73" t="n"/>
      <c r="L1506" s="73" t="n"/>
      <c r="M1506" s="73" t="n"/>
      <c r="N1506" s="73" t="n"/>
      <c r="O1506" s="75" t="n"/>
      <c r="P1506" s="75" t="n"/>
      <c r="Q1506" s="73" t="n"/>
      <c r="R1506" s="73" t="n"/>
      <c r="S1506" s="73" t="n"/>
      <c r="T1506" s="73" t="n"/>
      <c r="U1506" s="73" t="n"/>
      <c r="V1506" s="73" t="n"/>
      <c r="W1506" s="73" t="n"/>
      <c r="X1506" s="73" t="n"/>
      <c r="Y1506" s="73" t="n"/>
      <c r="Z1506" s="73" t="n"/>
      <c r="AA1506" s="73" t="n"/>
      <c r="AB1506" s="73" t="n"/>
      <c r="AC1506" s="73" t="n"/>
      <c r="AD1506" s="73" t="n"/>
      <c r="AE1506" s="73" t="n"/>
      <c r="AF1506" s="73" t="n"/>
      <c r="AG1506" s="73" t="n"/>
      <c r="AH1506" s="73" t="n"/>
      <c r="AI1506" s="73" t="n"/>
      <c r="AJ1506" s="73" t="n"/>
      <c r="AK1506" s="73" t="n"/>
      <c r="AL1506" s="73" t="n"/>
      <c r="AM1506" s="73" t="n"/>
      <c r="AN1506" s="73" t="n"/>
      <c r="AO1506" s="73" t="n"/>
      <c r="AP1506" s="73" t="n"/>
      <c r="AQ1506" s="73" t="n"/>
      <c r="AR1506" s="73" t="n"/>
      <c r="AS1506" s="73" t="n"/>
      <c r="AT1506" s="73" t="n"/>
      <c r="AU1506" s="73" t="n"/>
      <c r="AV1506" s="73" t="n"/>
      <c r="AW1506" s="73" t="n"/>
      <c r="AX1506" s="73" t="n"/>
      <c r="AY1506" s="73" t="n"/>
      <c r="AZ1506" s="73" t="n"/>
      <c r="BA1506" s="73" t="n"/>
      <c r="BB1506" s="73" t="n"/>
      <c r="BC1506" s="73" t="n"/>
      <c r="BD1506" s="73" t="n"/>
      <c r="BE1506" s="73" t="n"/>
      <c r="BF1506" s="73" t="n"/>
      <c r="BG1506" s="73" t="n"/>
      <c r="BH1506" s="73" t="n"/>
      <c r="BI1506" s="73" t="n"/>
      <c r="BJ1506" s="73" t="n"/>
      <c r="BK1506" s="73" t="n"/>
      <c r="BL1506" s="73" t="n"/>
      <c r="BM1506" s="73" t="n"/>
      <c r="BN1506" s="73" t="n"/>
      <c r="BO1506" s="73" t="n"/>
      <c r="BP1506" s="73" t="n"/>
      <c r="BQ1506" s="165">
        <f>COUNTIF($G1506:$BP1506,"a")+COUNTIF($G1506:$BP1506,"r0,a5")/2+COUNTIF($G1506:$BP1506,"p5,a5")/2</f>
        <v/>
      </c>
      <c r="BR1506" s="165">
        <f>COUNTIF($G1506:$BP1506,"d")+COUNTIF($G1506:$BP1506,"r0,d5")/2+COUNTIF($G1506:$BP1506,"p5,d5")/2</f>
        <v/>
      </c>
      <c r="BS1506" s="165">
        <f>COUNTIF($G1506:$BP1506,"b")+COUNTIF($G1506:$BP1506,"r0,b5")/2+COUNTIF($G1506:$BP1506,"p5,b5")/2</f>
        <v/>
      </c>
      <c r="BT1506" s="165">
        <f>COUNTIF($G1506:$BP1506,"c")+COUNTIF($G1506:$BP1506,"r0,c5")/2+COUNTIF($G1506:$BP1506,"p5,c5")/2</f>
        <v/>
      </c>
      <c r="BU1506" s="165">
        <f>COUNTIF($G1506:$BP1506,"KH")+COUNTIF($G1506:$BP1506,"TL")+COUNTIF($G1506:$BP1506,"L")</f>
        <v/>
      </c>
      <c r="BV1506" s="165" t="n"/>
      <c r="BW1506" s="165">
        <f>COUNTIF($G1506:$BP1506,"hh")</f>
        <v/>
      </c>
      <c r="BX1506" s="165">
        <f>COUNTIF($G1506:$BP1506,"nt7")</f>
        <v/>
      </c>
      <c r="BY1506" s="165">
        <f>COUNTIF($G1506:$BP1506,"P")+COUNTIF($G1506:$BP1506,"p5,a5")/2+COUNTIF($G1506:$BP1506,"p5,b5")/2+COUNTIF($G1506:$BP1506,"p5,c5")/2+COUNTIF($G1506:$BP1506,"p5,d5")/2</f>
        <v/>
      </c>
      <c r="BZ1506" s="166">
        <f>SUBTOTAL(9,BQ1506:BY1506)</f>
        <v/>
      </c>
      <c r="CA1506" s="167">
        <f>SUM(J1506,L1506,N1506,P1506,R1506,T1506,X1506,Z1506,AB1506,AD1506,AF1506,AH1506,AL1506,AN1506,AP1506,AR1506,AT1506,AV1506,AZ1506,BB1506,BD1506,BF1506,BH1506,BP1506)</f>
        <v/>
      </c>
      <c r="CB1506" s="168">
        <f>SUM(H1506,V1506,AJ1506,AX1506,BL1506)</f>
        <v/>
      </c>
      <c r="CC1506" s="24">
        <f>SUM(BJ1506,BN1506)</f>
        <v/>
      </c>
      <c r="CD1506" s="169">
        <f>IF(BZ1506&gt;25,4,IF(BZ1506&gt;18,3,IF(BZ1506&gt;12,2,IF(BZ1506&gt;4,1,0))))-BX1506-2+1</f>
        <v/>
      </c>
      <c r="CE1506" s="30" t="n"/>
      <c r="CF1506" s="169">
        <f>CD1506*CI1506</f>
        <v/>
      </c>
      <c r="CG1506" s="170">
        <f>F1506-BY1506+1</f>
        <v/>
      </c>
      <c r="CH1506" s="169">
        <f>CE1506*16</f>
        <v/>
      </c>
      <c r="CI1506" s="171">
        <f>VLOOKUP(A1506,[1]DATA!$A$6:$AI$331,34,0)</f>
        <v/>
      </c>
      <c r="CJ1506" s="172">
        <f>VLOOKUP(A1506,[2]CHAMCONG!A$7:CI$333,79,0)</f>
        <v/>
      </c>
      <c r="CK1506" s="173">
        <f>CJ1506-CA1506</f>
        <v/>
      </c>
    </row>
    <row r="1507">
      <c r="A1507" s="69" t="n"/>
      <c r="B1507" s="70" t="n"/>
      <c r="C1507" s="77" t="n"/>
      <c r="D1507" s="84" t="n"/>
      <c r="E1507" s="69" t="n"/>
      <c r="F1507" s="69" t="n"/>
      <c r="G1507" s="73" t="n"/>
      <c r="H1507" s="73" t="n"/>
      <c r="I1507" s="75" t="n"/>
      <c r="J1507" s="75" t="n"/>
      <c r="K1507" s="73" t="n"/>
      <c r="L1507" s="73" t="n"/>
      <c r="M1507" s="73" t="n"/>
      <c r="N1507" s="73" t="n"/>
      <c r="O1507" s="75" t="n"/>
      <c r="P1507" s="75" t="n"/>
      <c r="Q1507" s="73" t="n"/>
      <c r="R1507" s="73" t="n"/>
      <c r="S1507" s="73" t="n"/>
      <c r="T1507" s="73" t="n"/>
      <c r="U1507" s="73" t="n"/>
      <c r="V1507" s="73" t="n"/>
      <c r="W1507" s="73" t="n"/>
      <c r="X1507" s="73" t="n"/>
      <c r="Y1507" s="73" t="n"/>
      <c r="Z1507" s="73" t="n"/>
      <c r="AA1507" s="73" t="n"/>
      <c r="AB1507" s="73" t="n"/>
      <c r="AC1507" s="73" t="n"/>
      <c r="AD1507" s="73" t="n"/>
      <c r="AE1507" s="73" t="n"/>
      <c r="AF1507" s="73" t="n"/>
      <c r="AG1507" s="73" t="n"/>
      <c r="AH1507" s="73" t="n"/>
      <c r="AI1507" s="73" t="n"/>
      <c r="AJ1507" s="73" t="n"/>
      <c r="AK1507" s="73" t="n"/>
      <c r="AL1507" s="73" t="n"/>
      <c r="AM1507" s="73" t="n"/>
      <c r="AN1507" s="73" t="n"/>
      <c r="AO1507" s="73" t="n"/>
      <c r="AP1507" s="73" t="n"/>
      <c r="AQ1507" s="73" t="n"/>
      <c r="AR1507" s="73" t="n"/>
      <c r="AS1507" s="73" t="n"/>
      <c r="AT1507" s="73" t="n"/>
      <c r="AU1507" s="73" t="n"/>
      <c r="AV1507" s="73" t="n"/>
      <c r="AW1507" s="73" t="n"/>
      <c r="AX1507" s="73" t="n"/>
      <c r="AY1507" s="73" t="n"/>
      <c r="AZ1507" s="73" t="n"/>
      <c r="BA1507" s="73" t="n"/>
      <c r="BB1507" s="73" t="n"/>
      <c r="BC1507" s="73" t="n"/>
      <c r="BD1507" s="73" t="n"/>
      <c r="BE1507" s="73" t="n"/>
      <c r="BF1507" s="73" t="n"/>
      <c r="BG1507" s="73" t="n"/>
      <c r="BH1507" s="73" t="n"/>
      <c r="BI1507" s="73" t="n"/>
      <c r="BJ1507" s="73" t="n"/>
      <c r="BK1507" s="73" t="n"/>
      <c r="BL1507" s="73" t="n"/>
      <c r="BM1507" s="73" t="n"/>
      <c r="BN1507" s="73" t="n"/>
      <c r="BO1507" s="73" t="n"/>
      <c r="BP1507" s="73" t="n"/>
      <c r="BQ1507" s="165">
        <f>COUNTIF($G1507:$BP1507,"a")+COUNTIF($G1507:$BP1507,"r0,a5")/2+COUNTIF($G1507:$BP1507,"p5,a5")/2</f>
        <v/>
      </c>
      <c r="BR1507" s="165">
        <f>COUNTIF($G1507:$BP1507,"d")+COUNTIF($G1507:$BP1507,"r0,d5")/2+COUNTIF($G1507:$BP1507,"p5,d5")/2</f>
        <v/>
      </c>
      <c r="BS1507" s="165">
        <f>COUNTIF($G1507:$BP1507,"b")+COUNTIF($G1507:$BP1507,"r0,b5")/2+COUNTIF($G1507:$BP1507,"p5,b5")/2</f>
        <v/>
      </c>
      <c r="BT1507" s="165">
        <f>COUNTIF($G1507:$BP1507,"c")+COUNTIF($G1507:$BP1507,"r0,c5")/2+COUNTIF($G1507:$BP1507,"p5,c5")/2</f>
        <v/>
      </c>
      <c r="BU1507" s="165">
        <f>COUNTIF($G1507:$BP1507,"KH")+COUNTIF($G1507:$BP1507,"TL")+COUNTIF($G1507:$BP1507,"L")</f>
        <v/>
      </c>
      <c r="BV1507" s="165" t="n"/>
      <c r="BW1507" s="165">
        <f>COUNTIF($G1507:$BP1507,"hh")</f>
        <v/>
      </c>
      <c r="BX1507" s="165">
        <f>COUNTIF($G1507:$BP1507,"nt7")</f>
        <v/>
      </c>
      <c r="BY1507" s="165">
        <f>COUNTIF($G1507:$BP1507,"P")+COUNTIF($G1507:$BP1507,"p5,a5")/2+COUNTIF($G1507:$BP1507,"p5,b5")/2+COUNTIF($G1507:$BP1507,"p5,c5")/2+COUNTIF($G1507:$BP1507,"p5,d5")/2</f>
        <v/>
      </c>
      <c r="BZ1507" s="166">
        <f>SUBTOTAL(9,BQ1507:BY1507)</f>
        <v/>
      </c>
      <c r="CA1507" s="167">
        <f>SUM(J1507,L1507,N1507,P1507,R1507,T1507,X1507,Z1507,AB1507,AD1507,AF1507,AH1507,AL1507,AN1507,AP1507,AR1507,AT1507,AV1507,AZ1507,BB1507,BD1507,BF1507,BH1507,BP1507)</f>
        <v/>
      </c>
      <c r="CB1507" s="168">
        <f>SUM(H1507,V1507,AJ1507,AX1507,BL1507)</f>
        <v/>
      </c>
      <c r="CC1507" s="24">
        <f>SUM(BJ1507,BN1507)</f>
        <v/>
      </c>
      <c r="CD1507" s="169">
        <f>IF(BZ1507&gt;25,4,IF(BZ1507&gt;18,3,IF(BZ1507&gt;12,2,IF(BZ1507&gt;4,1,0))))-BX1507-2+1</f>
        <v/>
      </c>
      <c r="CE1507" s="30" t="n"/>
      <c r="CF1507" s="169">
        <f>CD1507*CI1507</f>
        <v/>
      </c>
      <c r="CG1507" s="170">
        <f>F1507-BY1507+1</f>
        <v/>
      </c>
      <c r="CH1507" s="169">
        <f>CE1507*16</f>
        <v/>
      </c>
      <c r="CI1507" s="171">
        <f>VLOOKUP(A1507,[1]DATA!$A$6:$AI$331,34,0)</f>
        <v/>
      </c>
      <c r="CJ1507" s="172">
        <f>VLOOKUP(A1507,[2]CHAMCONG!A$7:CI$333,79,0)</f>
        <v/>
      </c>
      <c r="CK1507" s="173">
        <f>CJ1507-CA1507</f>
        <v/>
      </c>
    </row>
    <row r="1508">
      <c r="A1508" s="69" t="n"/>
      <c r="B1508" s="70" t="n"/>
      <c r="C1508" s="77" t="n"/>
      <c r="D1508" s="84" t="n"/>
      <c r="E1508" s="69" t="n"/>
      <c r="F1508" s="69" t="n"/>
      <c r="G1508" s="73" t="n"/>
      <c r="H1508" s="73" t="n"/>
      <c r="I1508" s="75" t="n"/>
      <c r="J1508" s="75" t="n"/>
      <c r="K1508" s="73" t="n"/>
      <c r="L1508" s="73" t="n"/>
      <c r="M1508" s="73" t="n"/>
      <c r="N1508" s="73" t="n"/>
      <c r="O1508" s="75" t="n"/>
      <c r="P1508" s="75" t="n"/>
      <c r="Q1508" s="73" t="n"/>
      <c r="R1508" s="73" t="n"/>
      <c r="S1508" s="73" t="n"/>
      <c r="T1508" s="73" t="n"/>
      <c r="U1508" s="73" t="n"/>
      <c r="V1508" s="73" t="n"/>
      <c r="W1508" s="73" t="n"/>
      <c r="X1508" s="73" t="n"/>
      <c r="Y1508" s="73" t="n"/>
      <c r="Z1508" s="73" t="n"/>
      <c r="AA1508" s="73" t="n"/>
      <c r="AB1508" s="73" t="n"/>
      <c r="AC1508" s="73" t="n"/>
      <c r="AD1508" s="73" t="n"/>
      <c r="AE1508" s="73" t="n"/>
      <c r="AF1508" s="73" t="n"/>
      <c r="AG1508" s="73" t="n"/>
      <c r="AH1508" s="73" t="n"/>
      <c r="AI1508" s="73" t="n"/>
      <c r="AJ1508" s="73" t="n"/>
      <c r="AK1508" s="73" t="n"/>
      <c r="AL1508" s="73" t="n"/>
      <c r="AM1508" s="73" t="n"/>
      <c r="AN1508" s="73" t="n"/>
      <c r="AO1508" s="73" t="n"/>
      <c r="AP1508" s="73" t="n"/>
      <c r="AQ1508" s="73" t="n"/>
      <c r="AR1508" s="73" t="n"/>
      <c r="AS1508" s="73" t="n"/>
      <c r="AT1508" s="73" t="n"/>
      <c r="AU1508" s="73" t="n"/>
      <c r="AV1508" s="73" t="n"/>
      <c r="AW1508" s="73" t="n"/>
      <c r="AX1508" s="73" t="n"/>
      <c r="AY1508" s="73" t="n"/>
      <c r="AZ1508" s="73" t="n"/>
      <c r="BA1508" s="73" t="n"/>
      <c r="BB1508" s="73" t="n"/>
      <c r="BC1508" s="73" t="n"/>
      <c r="BD1508" s="73" t="n"/>
      <c r="BE1508" s="73" t="n"/>
      <c r="BF1508" s="73" t="n"/>
      <c r="BG1508" s="73" t="n"/>
      <c r="BH1508" s="73" t="n"/>
      <c r="BI1508" s="73" t="n"/>
      <c r="BJ1508" s="73" t="n"/>
      <c r="BK1508" s="73" t="n"/>
      <c r="BL1508" s="73" t="n"/>
      <c r="BM1508" s="73" t="n"/>
      <c r="BN1508" s="73" t="n"/>
      <c r="BO1508" s="73" t="n"/>
      <c r="BP1508" s="73" t="n"/>
      <c r="BQ1508" s="165">
        <f>COUNTIF($G1508:$BP1508,"a")+COUNTIF($G1508:$BP1508,"r0,a5")/2+COUNTIF($G1508:$BP1508,"p5,a5")/2</f>
        <v/>
      </c>
      <c r="BR1508" s="165">
        <f>COUNTIF($G1508:$BP1508,"d")+COUNTIF($G1508:$BP1508,"r0,d5")/2+COUNTIF($G1508:$BP1508,"p5,d5")/2</f>
        <v/>
      </c>
      <c r="BS1508" s="165">
        <f>COUNTIF($G1508:$BP1508,"b")+COUNTIF($G1508:$BP1508,"r0,b5")/2+COUNTIF($G1508:$BP1508,"p5,b5")/2</f>
        <v/>
      </c>
      <c r="BT1508" s="165">
        <f>COUNTIF($G1508:$BP1508,"c")+COUNTIF($G1508:$BP1508,"r0,c5")/2+COUNTIF($G1508:$BP1508,"p5,c5")/2</f>
        <v/>
      </c>
      <c r="BU1508" s="165">
        <f>COUNTIF($G1508:$BP1508,"KH")+COUNTIF($G1508:$BP1508,"TL")+COUNTIF($G1508:$BP1508,"L")</f>
        <v/>
      </c>
      <c r="BV1508" s="165" t="n"/>
      <c r="BW1508" s="165">
        <f>COUNTIF($G1508:$BP1508,"hh")</f>
        <v/>
      </c>
      <c r="BX1508" s="165">
        <f>COUNTIF($G1508:$BP1508,"nt7")</f>
        <v/>
      </c>
      <c r="BY1508" s="165">
        <f>COUNTIF($G1508:$BP1508,"P")+COUNTIF($G1508:$BP1508,"p5,a5")/2+COUNTIF($G1508:$BP1508,"p5,b5")/2+COUNTIF($G1508:$BP1508,"p5,c5")/2+COUNTIF($G1508:$BP1508,"p5,d5")/2</f>
        <v/>
      </c>
      <c r="BZ1508" s="166">
        <f>SUBTOTAL(9,BQ1508:BY1508)</f>
        <v/>
      </c>
      <c r="CA1508" s="167">
        <f>SUM(J1508,L1508,N1508,P1508,R1508,T1508,X1508,Z1508,AB1508,AD1508,AF1508,AH1508,AL1508,AN1508,AP1508,AR1508,AT1508,AV1508,AZ1508,BB1508,BD1508,BF1508,BH1508,BP1508)</f>
        <v/>
      </c>
      <c r="CB1508" s="168">
        <f>SUM(H1508,V1508,AJ1508,AX1508,BL1508)</f>
        <v/>
      </c>
      <c r="CC1508" s="24">
        <f>SUM(BJ1508,BN1508)</f>
        <v/>
      </c>
      <c r="CD1508" s="169">
        <f>IF(BZ1508&gt;25,4,IF(BZ1508&gt;18,3,IF(BZ1508&gt;12,2,IF(BZ1508&gt;4,1,0))))-BX1508-2+1</f>
        <v/>
      </c>
      <c r="CE1508" s="30" t="n"/>
      <c r="CF1508" s="169">
        <f>CD1508*CI1508</f>
        <v/>
      </c>
      <c r="CG1508" s="170">
        <f>F1508-BY1508+1</f>
        <v/>
      </c>
      <c r="CH1508" s="169">
        <f>CE1508*16</f>
        <v/>
      </c>
      <c r="CI1508" s="171">
        <f>VLOOKUP(A1508,[1]DATA!$A$6:$AI$331,34,0)</f>
        <v/>
      </c>
      <c r="CJ1508" s="172">
        <f>VLOOKUP(A1508,[2]CHAMCONG!A$7:CI$333,79,0)</f>
        <v/>
      </c>
      <c r="CK1508" s="173">
        <f>CJ1508-CA1508</f>
        <v/>
      </c>
    </row>
    <row r="1509">
      <c r="A1509" s="69" t="n"/>
      <c r="B1509" s="70" t="n"/>
      <c r="C1509" s="77" t="n"/>
      <c r="D1509" s="84" t="n"/>
      <c r="E1509" s="69" t="n"/>
      <c r="F1509" s="69" t="n"/>
      <c r="G1509" s="73" t="n"/>
      <c r="H1509" s="73" t="n"/>
      <c r="I1509" s="75" t="n"/>
      <c r="J1509" s="75" t="n"/>
      <c r="K1509" s="73" t="n"/>
      <c r="L1509" s="73" t="n"/>
      <c r="M1509" s="73" t="n"/>
      <c r="N1509" s="73" t="n"/>
      <c r="O1509" s="75" t="n"/>
      <c r="P1509" s="75" t="n"/>
      <c r="Q1509" s="73" t="n"/>
      <c r="R1509" s="73" t="n"/>
      <c r="S1509" s="73" t="n"/>
      <c r="T1509" s="73" t="n"/>
      <c r="U1509" s="73" t="n"/>
      <c r="V1509" s="73" t="n"/>
      <c r="W1509" s="73" t="n"/>
      <c r="X1509" s="73" t="n"/>
      <c r="Y1509" s="73" t="n"/>
      <c r="Z1509" s="73" t="n"/>
      <c r="AA1509" s="73" t="n"/>
      <c r="AB1509" s="73" t="n"/>
      <c r="AC1509" s="73" t="n"/>
      <c r="AD1509" s="73" t="n"/>
      <c r="AE1509" s="73" t="n"/>
      <c r="AF1509" s="73" t="n"/>
      <c r="AG1509" s="73" t="n"/>
      <c r="AH1509" s="73" t="n"/>
      <c r="AI1509" s="73" t="n"/>
      <c r="AJ1509" s="73" t="n"/>
      <c r="AK1509" s="73" t="n"/>
      <c r="AL1509" s="73" t="n"/>
      <c r="AM1509" s="73" t="n"/>
      <c r="AN1509" s="73" t="n"/>
      <c r="AO1509" s="73" t="n"/>
      <c r="AP1509" s="73" t="n"/>
      <c r="AQ1509" s="73" t="n"/>
      <c r="AR1509" s="73" t="n"/>
      <c r="AS1509" s="73" t="n"/>
      <c r="AT1509" s="73" t="n"/>
      <c r="AU1509" s="73" t="n"/>
      <c r="AV1509" s="73" t="n"/>
      <c r="AW1509" s="73" t="n"/>
      <c r="AX1509" s="73" t="n"/>
      <c r="AY1509" s="73" t="n"/>
      <c r="AZ1509" s="73" t="n"/>
      <c r="BA1509" s="73" t="n"/>
      <c r="BB1509" s="73" t="n"/>
      <c r="BC1509" s="73" t="n"/>
      <c r="BD1509" s="73" t="n"/>
      <c r="BE1509" s="73" t="n"/>
      <c r="BF1509" s="73" t="n"/>
      <c r="BG1509" s="73" t="n"/>
      <c r="BH1509" s="73" t="n"/>
      <c r="BI1509" s="73" t="n"/>
      <c r="BJ1509" s="73" t="n"/>
      <c r="BK1509" s="73" t="n"/>
      <c r="BL1509" s="73" t="n"/>
      <c r="BM1509" s="73" t="n"/>
      <c r="BN1509" s="73" t="n"/>
      <c r="BO1509" s="73" t="n"/>
      <c r="BP1509" s="73" t="n"/>
      <c r="BQ1509" s="165">
        <f>COUNTIF($G1509:$BP1509,"a")+COUNTIF($G1509:$BP1509,"r0,a5")/2+COUNTIF($G1509:$BP1509,"p5,a5")/2</f>
        <v/>
      </c>
      <c r="BR1509" s="165">
        <f>COUNTIF($G1509:$BP1509,"d")+COUNTIF($G1509:$BP1509,"r0,d5")/2+COUNTIF($G1509:$BP1509,"p5,d5")/2</f>
        <v/>
      </c>
      <c r="BS1509" s="165">
        <f>COUNTIF($G1509:$BP1509,"b")+COUNTIF($G1509:$BP1509,"r0,b5")/2+COUNTIF($G1509:$BP1509,"p5,b5")/2</f>
        <v/>
      </c>
      <c r="BT1509" s="165">
        <f>COUNTIF($G1509:$BP1509,"c")+COUNTIF($G1509:$BP1509,"r0,c5")/2+COUNTIF($G1509:$BP1509,"p5,c5")/2</f>
        <v/>
      </c>
      <c r="BU1509" s="165">
        <f>COUNTIF($G1509:$BP1509,"KH")+COUNTIF($G1509:$BP1509,"TL")+COUNTIF($G1509:$BP1509,"L")</f>
        <v/>
      </c>
      <c r="BV1509" s="165" t="n"/>
      <c r="BW1509" s="165">
        <f>COUNTIF($G1509:$BP1509,"hh")</f>
        <v/>
      </c>
      <c r="BX1509" s="165">
        <f>COUNTIF($G1509:$BP1509,"nt7")</f>
        <v/>
      </c>
      <c r="BY1509" s="165">
        <f>COUNTIF($G1509:$BP1509,"P")+COUNTIF($G1509:$BP1509,"p5,a5")/2+COUNTIF($G1509:$BP1509,"p5,b5")/2+COUNTIF($G1509:$BP1509,"p5,c5")/2+COUNTIF($G1509:$BP1509,"p5,d5")/2</f>
        <v/>
      </c>
      <c r="BZ1509" s="166">
        <f>SUBTOTAL(9,BQ1509:BY1509)</f>
        <v/>
      </c>
      <c r="CA1509" s="167">
        <f>SUM(J1509,L1509,N1509,P1509,R1509,T1509,X1509,Z1509,AB1509,AD1509,AF1509,AH1509,AL1509,AN1509,AP1509,AR1509,AT1509,AV1509,AZ1509,BB1509,BD1509,BF1509,BH1509,BP1509)</f>
        <v/>
      </c>
      <c r="CB1509" s="168">
        <f>SUM(H1509,V1509,AJ1509,AX1509,BL1509)</f>
        <v/>
      </c>
      <c r="CC1509" s="24">
        <f>SUM(BJ1509,BN1509)</f>
        <v/>
      </c>
      <c r="CD1509" s="169">
        <f>IF(BZ1509&gt;25,4,IF(BZ1509&gt;18,3,IF(BZ1509&gt;12,2,IF(BZ1509&gt;4,1,0))))-BX1509-2+1</f>
        <v/>
      </c>
      <c r="CE1509" s="30" t="n"/>
      <c r="CF1509" s="169">
        <f>CD1509*CI1509</f>
        <v/>
      </c>
      <c r="CG1509" s="170">
        <f>F1509-BY1509+1</f>
        <v/>
      </c>
      <c r="CH1509" s="169">
        <f>CE1509*16</f>
        <v/>
      </c>
      <c r="CI1509" s="171">
        <f>VLOOKUP(A1509,[1]DATA!$A$6:$AI$331,34,0)</f>
        <v/>
      </c>
      <c r="CJ1509" s="172">
        <f>VLOOKUP(A1509,[2]CHAMCONG!A$7:CI$333,79,0)</f>
        <v/>
      </c>
      <c r="CK1509" s="173">
        <f>CJ1509-CA1509</f>
        <v/>
      </c>
    </row>
    <row r="1510">
      <c r="A1510" s="69" t="n"/>
      <c r="B1510" s="70" t="n"/>
      <c r="C1510" s="77" t="n"/>
      <c r="D1510" s="84" t="n"/>
      <c r="E1510" s="69" t="n"/>
      <c r="F1510" s="69" t="n"/>
      <c r="G1510" s="73" t="n"/>
      <c r="H1510" s="73" t="n"/>
      <c r="I1510" s="75" t="n"/>
      <c r="J1510" s="75" t="n"/>
      <c r="K1510" s="73" t="n"/>
      <c r="L1510" s="73" t="n"/>
      <c r="M1510" s="73" t="n"/>
      <c r="N1510" s="73" t="n"/>
      <c r="O1510" s="75" t="n"/>
      <c r="P1510" s="75" t="n"/>
      <c r="Q1510" s="73" t="n"/>
      <c r="R1510" s="73" t="n"/>
      <c r="S1510" s="73" t="n"/>
      <c r="T1510" s="73" t="n"/>
      <c r="U1510" s="73" t="n"/>
      <c r="V1510" s="73" t="n"/>
      <c r="W1510" s="73" t="n"/>
      <c r="X1510" s="73" t="n"/>
      <c r="Y1510" s="73" t="n"/>
      <c r="Z1510" s="73" t="n"/>
      <c r="AA1510" s="73" t="n"/>
      <c r="AB1510" s="73" t="n"/>
      <c r="AC1510" s="73" t="n"/>
      <c r="AD1510" s="73" t="n"/>
      <c r="AE1510" s="73" t="n"/>
      <c r="AF1510" s="73" t="n"/>
      <c r="AG1510" s="73" t="n"/>
      <c r="AH1510" s="73" t="n"/>
      <c r="AI1510" s="73" t="n"/>
      <c r="AJ1510" s="73" t="n"/>
      <c r="AK1510" s="73" t="n"/>
      <c r="AL1510" s="73" t="n"/>
      <c r="AM1510" s="73" t="n"/>
      <c r="AN1510" s="73" t="n"/>
      <c r="AO1510" s="73" t="n"/>
      <c r="AP1510" s="73" t="n"/>
      <c r="AQ1510" s="73" t="n"/>
      <c r="AR1510" s="73" t="n"/>
      <c r="AS1510" s="73" t="n"/>
      <c r="AT1510" s="73" t="n"/>
      <c r="AU1510" s="73" t="n"/>
      <c r="AV1510" s="73" t="n"/>
      <c r="AW1510" s="73" t="n"/>
      <c r="AX1510" s="73" t="n"/>
      <c r="AY1510" s="73" t="n"/>
      <c r="AZ1510" s="73" t="n"/>
      <c r="BA1510" s="73" t="n"/>
      <c r="BB1510" s="73" t="n"/>
      <c r="BC1510" s="73" t="n"/>
      <c r="BD1510" s="73" t="n"/>
      <c r="BE1510" s="73" t="n"/>
      <c r="BF1510" s="73" t="n"/>
      <c r="BG1510" s="73" t="n"/>
      <c r="BH1510" s="73" t="n"/>
      <c r="BI1510" s="73" t="n"/>
      <c r="BJ1510" s="73" t="n"/>
      <c r="BK1510" s="73" t="n"/>
      <c r="BL1510" s="73" t="n"/>
      <c r="BM1510" s="73" t="n"/>
      <c r="BN1510" s="73" t="n"/>
      <c r="BO1510" s="73" t="n"/>
      <c r="BP1510" s="73" t="n"/>
      <c r="BQ1510" s="165">
        <f>COUNTIF($G1510:$BP1510,"a")+COUNTIF($G1510:$BP1510,"r0,a5")/2+COUNTIF($G1510:$BP1510,"p5,a5")/2</f>
        <v/>
      </c>
      <c r="BR1510" s="165">
        <f>COUNTIF($G1510:$BP1510,"d")+COUNTIF($G1510:$BP1510,"r0,d5")/2+COUNTIF($G1510:$BP1510,"p5,d5")/2</f>
        <v/>
      </c>
      <c r="BS1510" s="165">
        <f>COUNTIF($G1510:$BP1510,"b")+COUNTIF($G1510:$BP1510,"r0,b5")/2+COUNTIF($G1510:$BP1510,"p5,b5")/2</f>
        <v/>
      </c>
      <c r="BT1510" s="165">
        <f>COUNTIF($G1510:$BP1510,"c")+COUNTIF($G1510:$BP1510,"r0,c5")/2+COUNTIF($G1510:$BP1510,"p5,c5")/2</f>
        <v/>
      </c>
      <c r="BU1510" s="165">
        <f>COUNTIF($G1510:$BP1510,"KH")+COUNTIF($G1510:$BP1510,"TL")+COUNTIF($G1510:$BP1510,"L")</f>
        <v/>
      </c>
      <c r="BV1510" s="165" t="n"/>
      <c r="BW1510" s="165">
        <f>COUNTIF($G1510:$BP1510,"hh")</f>
        <v/>
      </c>
      <c r="BX1510" s="165">
        <f>COUNTIF($G1510:$BP1510,"nt7")</f>
        <v/>
      </c>
      <c r="BY1510" s="165">
        <f>COUNTIF($G1510:$BP1510,"P")+COUNTIF($G1510:$BP1510,"p5,a5")/2+COUNTIF($G1510:$BP1510,"p5,b5")/2+COUNTIF($G1510:$BP1510,"p5,c5")/2+COUNTIF($G1510:$BP1510,"p5,d5")/2</f>
        <v/>
      </c>
      <c r="BZ1510" s="166">
        <f>SUBTOTAL(9,BQ1510:BY1510)</f>
        <v/>
      </c>
      <c r="CA1510" s="167">
        <f>SUM(J1510,L1510,N1510,P1510,R1510,T1510,X1510,Z1510,AB1510,AD1510,AF1510,AH1510,AL1510,AN1510,AP1510,AR1510,AT1510,AV1510,AZ1510,BB1510,BD1510,BF1510,BH1510,BP1510)</f>
        <v/>
      </c>
      <c r="CB1510" s="168">
        <f>SUM(H1510,V1510,AJ1510,AX1510,BL1510)</f>
        <v/>
      </c>
      <c r="CC1510" s="24">
        <f>SUM(BJ1510,BN1510)</f>
        <v/>
      </c>
      <c r="CD1510" s="169">
        <f>IF(BZ1510&gt;25,4,IF(BZ1510&gt;18,3,IF(BZ1510&gt;12,2,IF(BZ1510&gt;4,1,0))))-BX1510-2+1</f>
        <v/>
      </c>
      <c r="CE1510" s="30" t="n"/>
      <c r="CF1510" s="169">
        <f>CD1510*CI1510</f>
        <v/>
      </c>
      <c r="CG1510" s="170">
        <f>F1510-BY1510+1</f>
        <v/>
      </c>
      <c r="CH1510" s="169">
        <f>CE1510*16</f>
        <v/>
      </c>
      <c r="CI1510" s="171">
        <f>VLOOKUP(A1510,[1]DATA!$A$6:$AI$331,34,0)</f>
        <v/>
      </c>
      <c r="CJ1510" s="172">
        <f>VLOOKUP(A1510,[2]CHAMCONG!A$7:CI$333,79,0)</f>
        <v/>
      </c>
      <c r="CK1510" s="173">
        <f>CJ1510-CA1510</f>
        <v/>
      </c>
    </row>
    <row r="1511">
      <c r="A1511" s="69" t="n"/>
      <c r="B1511" s="70" t="n"/>
      <c r="C1511" s="77" t="n"/>
      <c r="D1511" s="84" t="n"/>
      <c r="E1511" s="69" t="n"/>
      <c r="F1511" s="69" t="n"/>
      <c r="G1511" s="73" t="n"/>
      <c r="H1511" s="73" t="n"/>
      <c r="I1511" s="75" t="n"/>
      <c r="J1511" s="75" t="n"/>
      <c r="K1511" s="73" t="n"/>
      <c r="L1511" s="73" t="n"/>
      <c r="M1511" s="73" t="n"/>
      <c r="N1511" s="73" t="n"/>
      <c r="O1511" s="75" t="n"/>
      <c r="P1511" s="75" t="n"/>
      <c r="Q1511" s="73" t="n"/>
      <c r="R1511" s="73" t="n"/>
      <c r="S1511" s="73" t="n"/>
      <c r="T1511" s="73" t="n"/>
      <c r="U1511" s="73" t="n"/>
      <c r="V1511" s="73" t="n"/>
      <c r="W1511" s="73" t="n"/>
      <c r="X1511" s="73" t="n"/>
      <c r="Y1511" s="73" t="n"/>
      <c r="Z1511" s="73" t="n"/>
      <c r="AA1511" s="73" t="n"/>
      <c r="AB1511" s="73" t="n"/>
      <c r="AC1511" s="73" t="n"/>
      <c r="AD1511" s="73" t="n"/>
      <c r="AE1511" s="73" t="n"/>
      <c r="AF1511" s="73" t="n"/>
      <c r="AG1511" s="73" t="n"/>
      <c r="AH1511" s="73" t="n"/>
      <c r="AI1511" s="73" t="n"/>
      <c r="AJ1511" s="73" t="n"/>
      <c r="AK1511" s="73" t="n"/>
      <c r="AL1511" s="73" t="n"/>
      <c r="AM1511" s="73" t="n"/>
      <c r="AN1511" s="73" t="n"/>
      <c r="AO1511" s="73" t="n"/>
      <c r="AP1511" s="73" t="n"/>
      <c r="AQ1511" s="73" t="n"/>
      <c r="AR1511" s="73" t="n"/>
      <c r="AS1511" s="73" t="n"/>
      <c r="AT1511" s="73" t="n"/>
      <c r="AU1511" s="73" t="n"/>
      <c r="AV1511" s="73" t="n"/>
      <c r="AW1511" s="73" t="n"/>
      <c r="AX1511" s="73" t="n"/>
      <c r="AY1511" s="73" t="n"/>
      <c r="AZ1511" s="73" t="n"/>
      <c r="BA1511" s="73" t="n"/>
      <c r="BB1511" s="73" t="n"/>
      <c r="BC1511" s="73" t="n"/>
      <c r="BD1511" s="73" t="n"/>
      <c r="BE1511" s="73" t="n"/>
      <c r="BF1511" s="73" t="n"/>
      <c r="BG1511" s="73" t="n"/>
      <c r="BH1511" s="73" t="n"/>
      <c r="BI1511" s="73" t="n"/>
      <c r="BJ1511" s="73" t="n"/>
      <c r="BK1511" s="73" t="n"/>
      <c r="BL1511" s="73" t="n"/>
      <c r="BM1511" s="73" t="n"/>
      <c r="BN1511" s="73" t="n"/>
      <c r="BO1511" s="73" t="n"/>
      <c r="BP1511" s="73" t="n"/>
      <c r="BQ1511" s="165">
        <f>COUNTIF($G1511:$BP1511,"a")+COUNTIF($G1511:$BP1511,"r0,a5")/2+COUNTIF($G1511:$BP1511,"p5,a5")/2</f>
        <v/>
      </c>
      <c r="BR1511" s="165">
        <f>COUNTIF($G1511:$BP1511,"d")+COUNTIF($G1511:$BP1511,"r0,d5")/2+COUNTIF($G1511:$BP1511,"p5,d5")/2</f>
        <v/>
      </c>
      <c r="BS1511" s="165">
        <f>COUNTIF($G1511:$BP1511,"b")+COUNTIF($G1511:$BP1511,"r0,b5")/2+COUNTIF($G1511:$BP1511,"p5,b5")/2</f>
        <v/>
      </c>
      <c r="BT1511" s="165">
        <f>COUNTIF($G1511:$BP1511,"c")+COUNTIF($G1511:$BP1511,"r0,c5")/2+COUNTIF($G1511:$BP1511,"p5,c5")/2</f>
        <v/>
      </c>
      <c r="BU1511" s="165">
        <f>COUNTIF($G1511:$BP1511,"KH")+COUNTIF($G1511:$BP1511,"TL")+COUNTIF($G1511:$BP1511,"L")</f>
        <v/>
      </c>
      <c r="BV1511" s="165" t="n"/>
      <c r="BW1511" s="165">
        <f>COUNTIF($G1511:$BP1511,"hh")</f>
        <v/>
      </c>
      <c r="BX1511" s="165">
        <f>COUNTIF($G1511:$BP1511,"nt7")</f>
        <v/>
      </c>
      <c r="BY1511" s="165">
        <f>COUNTIF($G1511:$BP1511,"P")+COUNTIF($G1511:$BP1511,"p5,a5")/2+COUNTIF($G1511:$BP1511,"p5,b5")/2+COUNTIF($G1511:$BP1511,"p5,c5")/2+COUNTIF($G1511:$BP1511,"p5,d5")/2</f>
        <v/>
      </c>
      <c r="BZ1511" s="166">
        <f>SUBTOTAL(9,BQ1511:BY1511)</f>
        <v/>
      </c>
      <c r="CA1511" s="167">
        <f>SUM(J1511,L1511,N1511,P1511,R1511,T1511,X1511,Z1511,AB1511,AD1511,AF1511,AH1511,AL1511,AN1511,AP1511,AR1511,AT1511,AV1511,AZ1511,BB1511,BD1511,BF1511,BH1511,BP1511)</f>
        <v/>
      </c>
      <c r="CB1511" s="168">
        <f>SUM(H1511,V1511,AJ1511,AX1511,BL1511)</f>
        <v/>
      </c>
      <c r="CC1511" s="24">
        <f>SUM(BJ1511,BN1511)</f>
        <v/>
      </c>
      <c r="CD1511" s="169">
        <f>IF(BZ1511&gt;25,4,IF(BZ1511&gt;18,3,IF(BZ1511&gt;12,2,IF(BZ1511&gt;4,1,0))))-BX1511-2+1</f>
        <v/>
      </c>
      <c r="CE1511" s="30" t="n"/>
      <c r="CF1511" s="169">
        <f>CD1511*CI1511</f>
        <v/>
      </c>
      <c r="CG1511" s="170">
        <f>F1511-BY1511+1</f>
        <v/>
      </c>
      <c r="CH1511" s="169">
        <f>CE1511*16</f>
        <v/>
      </c>
      <c r="CI1511" s="171">
        <f>VLOOKUP(A1511,[1]DATA!$A$6:$AI$331,34,0)</f>
        <v/>
      </c>
      <c r="CJ1511" s="172">
        <f>VLOOKUP(A1511,[2]CHAMCONG!A$7:CI$333,79,0)</f>
        <v/>
      </c>
      <c r="CK1511" s="173">
        <f>CJ1511-CA1511</f>
        <v/>
      </c>
    </row>
    <row r="1512">
      <c r="A1512" s="69" t="n"/>
      <c r="B1512" s="70" t="n"/>
      <c r="C1512" s="77" t="n"/>
      <c r="D1512" s="84" t="n"/>
      <c r="E1512" s="69" t="n"/>
      <c r="F1512" s="69" t="n"/>
      <c r="G1512" s="73" t="n"/>
      <c r="H1512" s="73" t="n"/>
      <c r="I1512" s="75" t="n"/>
      <c r="J1512" s="75" t="n"/>
      <c r="K1512" s="73" t="n"/>
      <c r="L1512" s="73" t="n"/>
      <c r="M1512" s="73" t="n"/>
      <c r="N1512" s="73" t="n"/>
      <c r="O1512" s="75" t="n"/>
      <c r="P1512" s="75" t="n"/>
      <c r="Q1512" s="73" t="n"/>
      <c r="R1512" s="73" t="n"/>
      <c r="S1512" s="73" t="n"/>
      <c r="T1512" s="73" t="n"/>
      <c r="U1512" s="73" t="n"/>
      <c r="V1512" s="73" t="n"/>
      <c r="W1512" s="73" t="n"/>
      <c r="X1512" s="73" t="n"/>
      <c r="Y1512" s="73" t="n"/>
      <c r="Z1512" s="73" t="n"/>
      <c r="AA1512" s="73" t="n"/>
      <c r="AB1512" s="73" t="n"/>
      <c r="AC1512" s="73" t="n"/>
      <c r="AD1512" s="73" t="n"/>
      <c r="AE1512" s="73" t="n"/>
      <c r="AF1512" s="73" t="n"/>
      <c r="AG1512" s="73" t="n"/>
      <c r="AH1512" s="73" t="n"/>
      <c r="AI1512" s="73" t="n"/>
      <c r="AJ1512" s="73" t="n"/>
      <c r="AK1512" s="73" t="n"/>
      <c r="AL1512" s="73" t="n"/>
      <c r="AM1512" s="73" t="n"/>
      <c r="AN1512" s="73" t="n"/>
      <c r="AO1512" s="73" t="n"/>
      <c r="AP1512" s="73" t="n"/>
      <c r="AQ1512" s="73" t="n"/>
      <c r="AR1512" s="73" t="n"/>
      <c r="AS1512" s="73" t="n"/>
      <c r="AT1512" s="73" t="n"/>
      <c r="AU1512" s="73" t="n"/>
      <c r="AV1512" s="73" t="n"/>
      <c r="AW1512" s="73" t="n"/>
      <c r="AX1512" s="73" t="n"/>
      <c r="AY1512" s="73" t="n"/>
      <c r="AZ1512" s="73" t="n"/>
      <c r="BA1512" s="73" t="n"/>
      <c r="BB1512" s="73" t="n"/>
      <c r="BC1512" s="73" t="n"/>
      <c r="BD1512" s="73" t="n"/>
      <c r="BE1512" s="73" t="n"/>
      <c r="BF1512" s="73" t="n"/>
      <c r="BG1512" s="73" t="n"/>
      <c r="BH1512" s="73" t="n"/>
      <c r="BI1512" s="73" t="n"/>
      <c r="BJ1512" s="73" t="n"/>
      <c r="BK1512" s="73" t="n"/>
      <c r="BL1512" s="73" t="n"/>
      <c r="BM1512" s="73" t="n"/>
      <c r="BN1512" s="73" t="n"/>
      <c r="BO1512" s="73" t="n"/>
      <c r="BP1512" s="73" t="n"/>
      <c r="BQ1512" s="165">
        <f>COUNTIF($G1512:$BP1512,"a")+COUNTIF($G1512:$BP1512,"r0,a5")/2+COUNTIF($G1512:$BP1512,"p5,a5")/2</f>
        <v/>
      </c>
      <c r="BR1512" s="165">
        <f>COUNTIF($G1512:$BP1512,"d")+COUNTIF($G1512:$BP1512,"r0,d5")/2+COUNTIF($G1512:$BP1512,"p5,d5")/2</f>
        <v/>
      </c>
      <c r="BS1512" s="165">
        <f>COUNTIF($G1512:$BP1512,"b")+COUNTIF($G1512:$BP1512,"r0,b5")/2+COUNTIF($G1512:$BP1512,"p5,b5")/2</f>
        <v/>
      </c>
      <c r="BT1512" s="165">
        <f>COUNTIF($G1512:$BP1512,"c")+COUNTIF($G1512:$BP1512,"r0,c5")/2+COUNTIF($G1512:$BP1512,"p5,c5")/2</f>
        <v/>
      </c>
      <c r="BU1512" s="165">
        <f>COUNTIF($G1512:$BP1512,"KH")+COUNTIF($G1512:$BP1512,"TL")+COUNTIF($G1512:$BP1512,"L")</f>
        <v/>
      </c>
      <c r="BV1512" s="165" t="n"/>
      <c r="BW1512" s="165">
        <f>COUNTIF($G1512:$BP1512,"hh")</f>
        <v/>
      </c>
      <c r="BX1512" s="165">
        <f>COUNTIF($G1512:$BP1512,"nt7")</f>
        <v/>
      </c>
      <c r="BY1512" s="165">
        <f>COUNTIF($G1512:$BP1512,"P")+COUNTIF($G1512:$BP1512,"p5,a5")/2+COUNTIF($G1512:$BP1512,"p5,b5")/2+COUNTIF($G1512:$BP1512,"p5,c5")/2+COUNTIF($G1512:$BP1512,"p5,d5")/2</f>
        <v/>
      </c>
      <c r="BZ1512" s="166">
        <f>SUBTOTAL(9,BQ1512:BY1512)</f>
        <v/>
      </c>
      <c r="CA1512" s="167">
        <f>SUM(J1512,L1512,N1512,P1512,R1512,T1512,X1512,Z1512,AB1512,AD1512,AF1512,AH1512,AL1512,AN1512,AP1512,AR1512,AT1512,AV1512,AZ1512,BB1512,BD1512,BF1512,BH1512,BP1512)</f>
        <v/>
      </c>
      <c r="CB1512" s="168">
        <f>SUM(H1512,V1512,AJ1512,AX1512,BL1512)</f>
        <v/>
      </c>
      <c r="CC1512" s="24">
        <f>SUM(BJ1512,BN1512)</f>
        <v/>
      </c>
      <c r="CD1512" s="169">
        <f>IF(BZ1512&gt;25,4,IF(BZ1512&gt;18,3,IF(BZ1512&gt;12,2,IF(BZ1512&gt;4,1,0))))-BX1512-2+1</f>
        <v/>
      </c>
      <c r="CE1512" s="30" t="n"/>
      <c r="CF1512" s="169">
        <f>CD1512*CI1512</f>
        <v/>
      </c>
      <c r="CG1512" s="170">
        <f>F1512-BY1512+1</f>
        <v/>
      </c>
      <c r="CH1512" s="169">
        <f>CE1512*16</f>
        <v/>
      </c>
      <c r="CI1512" s="171">
        <f>VLOOKUP(A1512,[1]DATA!$A$6:$AI$331,34,0)</f>
        <v/>
      </c>
      <c r="CJ1512" s="172">
        <f>VLOOKUP(A1512,[2]CHAMCONG!A$7:CI$333,79,0)</f>
        <v/>
      </c>
      <c r="CK1512" s="173">
        <f>CJ1512-CA1512</f>
        <v/>
      </c>
    </row>
    <row r="1513">
      <c r="A1513" s="69" t="n"/>
      <c r="B1513" s="70" t="n"/>
      <c r="C1513" s="77" t="n"/>
      <c r="D1513" s="84" t="n"/>
      <c r="E1513" s="69" t="n"/>
      <c r="F1513" s="69" t="n"/>
      <c r="G1513" s="73" t="n"/>
      <c r="H1513" s="73" t="n"/>
      <c r="I1513" s="75" t="n"/>
      <c r="J1513" s="75" t="n"/>
      <c r="K1513" s="73" t="n"/>
      <c r="L1513" s="73" t="n"/>
      <c r="M1513" s="73" t="n"/>
      <c r="N1513" s="73" t="n"/>
      <c r="O1513" s="75" t="n"/>
      <c r="P1513" s="75" t="n"/>
      <c r="Q1513" s="73" t="n"/>
      <c r="R1513" s="73" t="n"/>
      <c r="S1513" s="73" t="n"/>
      <c r="T1513" s="73" t="n"/>
      <c r="U1513" s="73" t="n"/>
      <c r="V1513" s="73" t="n"/>
      <c r="W1513" s="73" t="n"/>
      <c r="X1513" s="73" t="n"/>
      <c r="Y1513" s="73" t="n"/>
      <c r="Z1513" s="73" t="n"/>
      <c r="AA1513" s="73" t="n"/>
      <c r="AB1513" s="73" t="n"/>
      <c r="AC1513" s="73" t="n"/>
      <c r="AD1513" s="73" t="n"/>
      <c r="AE1513" s="73" t="n"/>
      <c r="AF1513" s="73" t="n"/>
      <c r="AG1513" s="73" t="n"/>
      <c r="AH1513" s="73" t="n"/>
      <c r="AI1513" s="73" t="n"/>
      <c r="AJ1513" s="73" t="n"/>
      <c r="AK1513" s="73" t="n"/>
      <c r="AL1513" s="73" t="n"/>
      <c r="AM1513" s="73" t="n"/>
      <c r="AN1513" s="73" t="n"/>
      <c r="AO1513" s="73" t="n"/>
      <c r="AP1513" s="73" t="n"/>
      <c r="AQ1513" s="73" t="n"/>
      <c r="AR1513" s="73" t="n"/>
      <c r="AS1513" s="73" t="n"/>
      <c r="AT1513" s="73" t="n"/>
      <c r="AU1513" s="73" t="n"/>
      <c r="AV1513" s="73" t="n"/>
      <c r="AW1513" s="73" t="n"/>
      <c r="AX1513" s="73" t="n"/>
      <c r="AY1513" s="73" t="n"/>
      <c r="AZ1513" s="73" t="n"/>
      <c r="BA1513" s="73" t="n"/>
      <c r="BB1513" s="73" t="n"/>
      <c r="BC1513" s="73" t="n"/>
      <c r="BD1513" s="73" t="n"/>
      <c r="BE1513" s="73" t="n"/>
      <c r="BF1513" s="73" t="n"/>
      <c r="BG1513" s="73" t="n"/>
      <c r="BH1513" s="73" t="n"/>
      <c r="BI1513" s="73" t="n"/>
      <c r="BJ1513" s="73" t="n"/>
      <c r="BK1513" s="73" t="n"/>
      <c r="BL1513" s="73" t="n"/>
      <c r="BM1513" s="73" t="n"/>
      <c r="BN1513" s="73" t="n"/>
      <c r="BO1513" s="73" t="n"/>
      <c r="BP1513" s="73" t="n"/>
      <c r="BQ1513" s="165">
        <f>COUNTIF($G1513:$BP1513,"a")+COUNTIF($G1513:$BP1513,"r0,a5")/2+COUNTIF($G1513:$BP1513,"p5,a5")/2</f>
        <v/>
      </c>
      <c r="BR1513" s="165">
        <f>COUNTIF($G1513:$BP1513,"d")+COUNTIF($G1513:$BP1513,"r0,d5")/2+COUNTIF($G1513:$BP1513,"p5,d5")/2</f>
        <v/>
      </c>
      <c r="BS1513" s="165">
        <f>COUNTIF($G1513:$BP1513,"b")+COUNTIF($G1513:$BP1513,"r0,b5")/2+COUNTIF($G1513:$BP1513,"p5,b5")/2</f>
        <v/>
      </c>
      <c r="BT1513" s="165">
        <f>COUNTIF($G1513:$BP1513,"c")+COUNTIF($G1513:$BP1513,"r0,c5")/2+COUNTIF($G1513:$BP1513,"p5,c5")/2</f>
        <v/>
      </c>
      <c r="BU1513" s="165">
        <f>COUNTIF($G1513:$BP1513,"KH")+COUNTIF($G1513:$BP1513,"TL")+COUNTIF($G1513:$BP1513,"L")</f>
        <v/>
      </c>
      <c r="BV1513" s="165" t="n"/>
      <c r="BW1513" s="165">
        <f>COUNTIF($G1513:$BP1513,"hh")</f>
        <v/>
      </c>
      <c r="BX1513" s="165">
        <f>COUNTIF($G1513:$BP1513,"nt7")</f>
        <v/>
      </c>
      <c r="BY1513" s="165">
        <f>COUNTIF($G1513:$BP1513,"P")+COUNTIF($G1513:$BP1513,"p5,a5")/2+COUNTIF($G1513:$BP1513,"p5,b5")/2+COUNTIF($G1513:$BP1513,"p5,c5")/2+COUNTIF($G1513:$BP1513,"p5,d5")/2</f>
        <v/>
      </c>
      <c r="BZ1513" s="166">
        <f>SUBTOTAL(9,BQ1513:BY1513)</f>
        <v/>
      </c>
      <c r="CA1513" s="167">
        <f>SUM(J1513,L1513,N1513,P1513,R1513,T1513,X1513,Z1513,AB1513,AD1513,AF1513,AH1513,AL1513,AN1513,AP1513,AR1513,AT1513,AV1513,AZ1513,BB1513,BD1513,BF1513,BH1513,BP1513)</f>
        <v/>
      </c>
      <c r="CB1513" s="168">
        <f>SUM(H1513,V1513,AJ1513,AX1513,BL1513)</f>
        <v/>
      </c>
      <c r="CC1513" s="24">
        <f>SUM(BJ1513,BN1513)</f>
        <v/>
      </c>
      <c r="CD1513" s="169">
        <f>IF(BZ1513&gt;25,4,IF(BZ1513&gt;18,3,IF(BZ1513&gt;12,2,IF(BZ1513&gt;4,1,0))))-BX1513-2+1</f>
        <v/>
      </c>
      <c r="CE1513" s="30" t="n"/>
      <c r="CF1513" s="169">
        <f>CD1513*CI1513</f>
        <v/>
      </c>
      <c r="CG1513" s="170">
        <f>F1513-BY1513+1</f>
        <v/>
      </c>
      <c r="CH1513" s="169">
        <f>CE1513*16</f>
        <v/>
      </c>
      <c r="CI1513" s="171">
        <f>VLOOKUP(A1513,[1]DATA!$A$6:$AI$331,34,0)</f>
        <v/>
      </c>
      <c r="CJ1513" s="172">
        <f>VLOOKUP(A1513,[2]CHAMCONG!A$7:CI$333,79,0)</f>
        <v/>
      </c>
      <c r="CK1513" s="173">
        <f>CJ1513-CA1513</f>
        <v/>
      </c>
    </row>
    <row r="1514">
      <c r="A1514" s="69" t="n"/>
      <c r="B1514" s="70" t="n"/>
      <c r="C1514" s="77" t="n"/>
      <c r="D1514" s="84" t="n"/>
      <c r="E1514" s="69" t="n"/>
      <c r="F1514" s="69" t="n"/>
      <c r="G1514" s="73" t="n"/>
      <c r="H1514" s="73" t="n"/>
      <c r="I1514" s="75" t="n"/>
      <c r="J1514" s="75" t="n"/>
      <c r="K1514" s="73" t="n"/>
      <c r="L1514" s="73" t="n"/>
      <c r="M1514" s="73" t="n"/>
      <c r="N1514" s="73" t="n"/>
      <c r="O1514" s="75" t="n"/>
      <c r="P1514" s="75" t="n"/>
      <c r="Q1514" s="73" t="n"/>
      <c r="R1514" s="73" t="n"/>
      <c r="S1514" s="73" t="n"/>
      <c r="T1514" s="73" t="n"/>
      <c r="U1514" s="73" t="n"/>
      <c r="V1514" s="73" t="n"/>
      <c r="W1514" s="73" t="n"/>
      <c r="X1514" s="73" t="n"/>
      <c r="Y1514" s="73" t="n"/>
      <c r="Z1514" s="73" t="n"/>
      <c r="AA1514" s="73" t="n"/>
      <c r="AB1514" s="73" t="n"/>
      <c r="AC1514" s="73" t="n"/>
      <c r="AD1514" s="73" t="n"/>
      <c r="AE1514" s="73" t="n"/>
      <c r="AF1514" s="73" t="n"/>
      <c r="AG1514" s="73" t="n"/>
      <c r="AH1514" s="73" t="n"/>
      <c r="AI1514" s="73" t="n"/>
      <c r="AJ1514" s="73" t="n"/>
      <c r="AK1514" s="73" t="n"/>
      <c r="AL1514" s="73" t="n"/>
      <c r="AM1514" s="73" t="n"/>
      <c r="AN1514" s="73" t="n"/>
      <c r="AO1514" s="73" t="n"/>
      <c r="AP1514" s="73" t="n"/>
      <c r="AQ1514" s="73" t="n"/>
      <c r="AR1514" s="73" t="n"/>
      <c r="AS1514" s="73" t="n"/>
      <c r="AT1514" s="73" t="n"/>
      <c r="AU1514" s="73" t="n"/>
      <c r="AV1514" s="73" t="n"/>
      <c r="AW1514" s="73" t="n"/>
      <c r="AX1514" s="73" t="n"/>
      <c r="AY1514" s="73" t="n"/>
      <c r="AZ1514" s="73" t="n"/>
      <c r="BA1514" s="73" t="n"/>
      <c r="BB1514" s="73" t="n"/>
      <c r="BC1514" s="73" t="n"/>
      <c r="BD1514" s="73" t="n"/>
      <c r="BE1514" s="73" t="n"/>
      <c r="BF1514" s="73" t="n"/>
      <c r="BG1514" s="73" t="n"/>
      <c r="BH1514" s="73" t="n"/>
      <c r="BI1514" s="73" t="n"/>
      <c r="BJ1514" s="73" t="n"/>
      <c r="BK1514" s="73" t="n"/>
      <c r="BL1514" s="73" t="n"/>
      <c r="BM1514" s="73" t="n"/>
      <c r="BN1514" s="73" t="n"/>
      <c r="BO1514" s="73" t="n"/>
      <c r="BP1514" s="73" t="n"/>
      <c r="BQ1514" s="165">
        <f>COUNTIF($G1514:$BP1514,"a")+COUNTIF($G1514:$BP1514,"r0,a5")/2+COUNTIF($G1514:$BP1514,"p5,a5")/2</f>
        <v/>
      </c>
      <c r="BR1514" s="165">
        <f>COUNTIF($G1514:$BP1514,"d")+COUNTIF($G1514:$BP1514,"r0,d5")/2+COUNTIF($G1514:$BP1514,"p5,d5")/2</f>
        <v/>
      </c>
      <c r="BS1514" s="165">
        <f>COUNTIF($G1514:$BP1514,"b")+COUNTIF($G1514:$BP1514,"r0,b5")/2+COUNTIF($G1514:$BP1514,"p5,b5")/2</f>
        <v/>
      </c>
      <c r="BT1514" s="165">
        <f>COUNTIF($G1514:$BP1514,"c")+COUNTIF($G1514:$BP1514,"r0,c5")/2+COUNTIF($G1514:$BP1514,"p5,c5")/2</f>
        <v/>
      </c>
      <c r="BU1514" s="165">
        <f>COUNTIF($G1514:$BP1514,"KH")+COUNTIF($G1514:$BP1514,"TL")+COUNTIF($G1514:$BP1514,"L")</f>
        <v/>
      </c>
      <c r="BV1514" s="165" t="n"/>
      <c r="BW1514" s="165">
        <f>COUNTIF($G1514:$BP1514,"hh")</f>
        <v/>
      </c>
      <c r="BX1514" s="165">
        <f>COUNTIF($G1514:$BP1514,"nt7")</f>
        <v/>
      </c>
      <c r="BY1514" s="165">
        <f>COUNTIF($G1514:$BP1514,"P")+COUNTIF($G1514:$BP1514,"p5,a5")/2+COUNTIF($G1514:$BP1514,"p5,b5")/2+COUNTIF($G1514:$BP1514,"p5,c5")/2+COUNTIF($G1514:$BP1514,"p5,d5")/2</f>
        <v/>
      </c>
      <c r="BZ1514" s="166">
        <f>SUBTOTAL(9,BQ1514:BY1514)</f>
        <v/>
      </c>
      <c r="CA1514" s="167">
        <f>SUM(J1514,L1514,N1514,P1514,R1514,T1514,X1514,Z1514,AB1514,AD1514,AF1514,AH1514,AL1514,AN1514,AP1514,AR1514,AT1514,AV1514,AZ1514,BB1514,BD1514,BF1514,BH1514,BP1514)</f>
        <v/>
      </c>
      <c r="CB1514" s="168">
        <f>SUM(H1514,V1514,AJ1514,AX1514,BL1514)</f>
        <v/>
      </c>
      <c r="CC1514" s="24">
        <f>SUM(BJ1514,BN1514)</f>
        <v/>
      </c>
      <c r="CD1514" s="169">
        <f>IF(BZ1514&gt;25,4,IF(BZ1514&gt;18,3,IF(BZ1514&gt;12,2,IF(BZ1514&gt;4,1,0))))-BX1514-2+1</f>
        <v/>
      </c>
      <c r="CE1514" s="30" t="n"/>
      <c r="CF1514" s="169">
        <f>CD1514*CI1514</f>
        <v/>
      </c>
      <c r="CG1514" s="170">
        <f>F1514-BY1514+1</f>
        <v/>
      </c>
      <c r="CH1514" s="169">
        <f>CE1514*16</f>
        <v/>
      </c>
      <c r="CI1514" s="171">
        <f>VLOOKUP(A1514,[1]DATA!$A$6:$AI$331,34,0)</f>
        <v/>
      </c>
      <c r="CJ1514" s="172">
        <f>VLOOKUP(A1514,[2]CHAMCONG!A$7:CI$333,79,0)</f>
        <v/>
      </c>
      <c r="CK1514" s="173">
        <f>CJ1514-CA1514</f>
        <v/>
      </c>
    </row>
    <row r="1515">
      <c r="A1515" s="69" t="n"/>
      <c r="B1515" s="70" t="n"/>
      <c r="C1515" s="77" t="n"/>
      <c r="D1515" s="84" t="n"/>
      <c r="E1515" s="69" t="n"/>
      <c r="F1515" s="69" t="n"/>
      <c r="G1515" s="73" t="n"/>
      <c r="H1515" s="73" t="n"/>
      <c r="I1515" s="75" t="n"/>
      <c r="J1515" s="75" t="n"/>
      <c r="K1515" s="73" t="n"/>
      <c r="L1515" s="73" t="n"/>
      <c r="M1515" s="73" t="n"/>
      <c r="N1515" s="73" t="n"/>
      <c r="O1515" s="75" t="n"/>
      <c r="P1515" s="75" t="n"/>
      <c r="Q1515" s="73" t="n"/>
      <c r="R1515" s="73" t="n"/>
      <c r="S1515" s="73" t="n"/>
      <c r="T1515" s="73" t="n"/>
      <c r="U1515" s="73" t="n"/>
      <c r="V1515" s="73" t="n"/>
      <c r="W1515" s="73" t="n"/>
      <c r="X1515" s="73" t="n"/>
      <c r="Y1515" s="73" t="n"/>
      <c r="Z1515" s="73" t="n"/>
      <c r="AA1515" s="73" t="n"/>
      <c r="AB1515" s="73" t="n"/>
      <c r="AC1515" s="73" t="n"/>
      <c r="AD1515" s="73" t="n"/>
      <c r="AE1515" s="73" t="n"/>
      <c r="AF1515" s="73" t="n"/>
      <c r="AG1515" s="73" t="n"/>
      <c r="AH1515" s="73" t="n"/>
      <c r="AI1515" s="73" t="n"/>
      <c r="AJ1515" s="73" t="n"/>
      <c r="AK1515" s="73" t="n"/>
      <c r="AL1515" s="73" t="n"/>
      <c r="AM1515" s="73" t="n"/>
      <c r="AN1515" s="73" t="n"/>
      <c r="AO1515" s="73" t="n"/>
      <c r="AP1515" s="73" t="n"/>
      <c r="AQ1515" s="73" t="n"/>
      <c r="AR1515" s="73" t="n"/>
      <c r="AS1515" s="73" t="n"/>
      <c r="AT1515" s="73" t="n"/>
      <c r="AU1515" s="73" t="n"/>
      <c r="AV1515" s="73" t="n"/>
      <c r="AW1515" s="73" t="n"/>
      <c r="AX1515" s="73" t="n"/>
      <c r="AY1515" s="73" t="n"/>
      <c r="AZ1515" s="73" t="n"/>
      <c r="BA1515" s="73" t="n"/>
      <c r="BB1515" s="73" t="n"/>
      <c r="BC1515" s="73" t="n"/>
      <c r="BD1515" s="73" t="n"/>
      <c r="BE1515" s="73" t="n"/>
      <c r="BF1515" s="73" t="n"/>
      <c r="BG1515" s="73" t="n"/>
      <c r="BH1515" s="73" t="n"/>
      <c r="BI1515" s="73" t="n"/>
      <c r="BJ1515" s="73" t="n"/>
      <c r="BK1515" s="73" t="n"/>
      <c r="BL1515" s="73" t="n"/>
      <c r="BM1515" s="73" t="n"/>
      <c r="BN1515" s="73" t="n"/>
      <c r="BO1515" s="73" t="n"/>
      <c r="BP1515" s="73" t="n"/>
      <c r="BQ1515" s="165">
        <f>COUNTIF($G1515:$BP1515,"a")+COUNTIF($G1515:$BP1515,"r0,a5")/2+COUNTIF($G1515:$BP1515,"p5,a5")/2</f>
        <v/>
      </c>
      <c r="BR1515" s="165">
        <f>COUNTIF($G1515:$BP1515,"d")+COUNTIF($G1515:$BP1515,"r0,d5")/2+COUNTIF($G1515:$BP1515,"p5,d5")/2</f>
        <v/>
      </c>
      <c r="BS1515" s="165">
        <f>COUNTIF($G1515:$BP1515,"b")+COUNTIF($G1515:$BP1515,"r0,b5")/2+COUNTIF($G1515:$BP1515,"p5,b5")/2</f>
        <v/>
      </c>
      <c r="BT1515" s="165">
        <f>COUNTIF($G1515:$BP1515,"c")+COUNTIF($G1515:$BP1515,"r0,c5")/2+COUNTIF($G1515:$BP1515,"p5,c5")/2</f>
        <v/>
      </c>
      <c r="BU1515" s="165">
        <f>COUNTIF($G1515:$BP1515,"KH")+COUNTIF($G1515:$BP1515,"TL")+COUNTIF($G1515:$BP1515,"L")</f>
        <v/>
      </c>
      <c r="BV1515" s="165" t="n"/>
      <c r="BW1515" s="165">
        <f>COUNTIF($G1515:$BP1515,"hh")</f>
        <v/>
      </c>
      <c r="BX1515" s="165">
        <f>COUNTIF($G1515:$BP1515,"nt7")</f>
        <v/>
      </c>
      <c r="BY1515" s="165">
        <f>COUNTIF($G1515:$BP1515,"P")+COUNTIF($G1515:$BP1515,"p5,a5")/2+COUNTIF($G1515:$BP1515,"p5,b5")/2+COUNTIF($G1515:$BP1515,"p5,c5")/2+COUNTIF($G1515:$BP1515,"p5,d5")/2</f>
        <v/>
      </c>
      <c r="BZ1515" s="166">
        <f>SUBTOTAL(9,BQ1515:BY1515)</f>
        <v/>
      </c>
      <c r="CA1515" s="167">
        <f>SUM(J1515,L1515,N1515,P1515,R1515,T1515,X1515,Z1515,AB1515,AD1515,AF1515,AH1515,AL1515,AN1515,AP1515,AR1515,AT1515,AV1515,AZ1515,BB1515,BD1515,BF1515,BH1515,BP1515)</f>
        <v/>
      </c>
      <c r="CB1515" s="168">
        <f>SUM(H1515,V1515,AJ1515,AX1515,BL1515)</f>
        <v/>
      </c>
      <c r="CC1515" s="24">
        <f>SUM(BJ1515,BN1515)</f>
        <v/>
      </c>
      <c r="CD1515" s="169">
        <f>IF(BZ1515&gt;25,4,IF(BZ1515&gt;18,3,IF(BZ1515&gt;12,2,IF(BZ1515&gt;4,1,0))))-BX1515-2+1</f>
        <v/>
      </c>
      <c r="CE1515" s="30" t="n"/>
      <c r="CF1515" s="169">
        <f>CD1515*CI1515</f>
        <v/>
      </c>
      <c r="CG1515" s="170">
        <f>F1515-BY1515+1</f>
        <v/>
      </c>
      <c r="CH1515" s="169">
        <f>CE1515*16</f>
        <v/>
      </c>
      <c r="CI1515" s="171">
        <f>VLOOKUP(A1515,[1]DATA!$A$6:$AI$331,34,0)</f>
        <v/>
      </c>
      <c r="CJ1515" s="172">
        <f>VLOOKUP(A1515,[2]CHAMCONG!A$7:CI$333,79,0)</f>
        <v/>
      </c>
      <c r="CK1515" s="173">
        <f>CJ1515-CA1515</f>
        <v/>
      </c>
    </row>
    <row r="1516">
      <c r="A1516" s="69" t="n"/>
      <c r="B1516" s="70" t="n"/>
      <c r="C1516" s="77" t="n"/>
      <c r="D1516" s="84" t="n"/>
      <c r="E1516" s="69" t="n"/>
      <c r="F1516" s="69" t="n"/>
      <c r="G1516" s="73" t="n"/>
      <c r="H1516" s="73" t="n"/>
      <c r="I1516" s="75" t="n"/>
      <c r="J1516" s="75" t="n"/>
      <c r="K1516" s="73" t="n"/>
      <c r="L1516" s="73" t="n"/>
      <c r="M1516" s="73" t="n"/>
      <c r="N1516" s="73" t="n"/>
      <c r="O1516" s="75" t="n"/>
      <c r="P1516" s="75" t="n"/>
      <c r="Q1516" s="73" t="n"/>
      <c r="R1516" s="73" t="n"/>
      <c r="S1516" s="73" t="n"/>
      <c r="T1516" s="73" t="n"/>
      <c r="U1516" s="73" t="n"/>
      <c r="V1516" s="73" t="n"/>
      <c r="W1516" s="73" t="n"/>
      <c r="X1516" s="73" t="n"/>
      <c r="Y1516" s="73" t="n"/>
      <c r="Z1516" s="73" t="n"/>
      <c r="AA1516" s="73" t="n"/>
      <c r="AB1516" s="73" t="n"/>
      <c r="AC1516" s="73" t="n"/>
      <c r="AD1516" s="73" t="n"/>
      <c r="AE1516" s="73" t="n"/>
      <c r="AF1516" s="73" t="n"/>
      <c r="AG1516" s="73" t="n"/>
      <c r="AH1516" s="73" t="n"/>
      <c r="AI1516" s="73" t="n"/>
      <c r="AJ1516" s="73" t="n"/>
      <c r="AK1516" s="73" t="n"/>
      <c r="AL1516" s="73" t="n"/>
      <c r="AM1516" s="73" t="n"/>
      <c r="AN1516" s="73" t="n"/>
      <c r="AO1516" s="73" t="n"/>
      <c r="AP1516" s="73" t="n"/>
      <c r="AQ1516" s="73" t="n"/>
      <c r="AR1516" s="73" t="n"/>
      <c r="AS1516" s="73" t="n"/>
      <c r="AT1516" s="73" t="n"/>
      <c r="AU1516" s="73" t="n"/>
      <c r="AV1516" s="73" t="n"/>
      <c r="AW1516" s="73" t="n"/>
      <c r="AX1516" s="73" t="n"/>
      <c r="AY1516" s="73" t="n"/>
      <c r="AZ1516" s="73" t="n"/>
      <c r="BA1516" s="73" t="n"/>
      <c r="BB1516" s="73" t="n"/>
      <c r="BC1516" s="73" t="n"/>
      <c r="BD1516" s="73" t="n"/>
      <c r="BE1516" s="73" t="n"/>
      <c r="BF1516" s="73" t="n"/>
      <c r="BG1516" s="73" t="n"/>
      <c r="BH1516" s="73" t="n"/>
      <c r="BI1516" s="73" t="n"/>
      <c r="BJ1516" s="73" t="n"/>
      <c r="BK1516" s="73" t="n"/>
      <c r="BL1516" s="73" t="n"/>
      <c r="BM1516" s="73" t="n"/>
      <c r="BN1516" s="73" t="n"/>
      <c r="BO1516" s="73" t="n"/>
      <c r="BP1516" s="73" t="n"/>
      <c r="BQ1516" s="165">
        <f>COUNTIF($G1516:$BP1516,"a")+COUNTIF($G1516:$BP1516,"r0,a5")/2+COUNTIF($G1516:$BP1516,"p5,a5")/2</f>
        <v/>
      </c>
      <c r="BR1516" s="165">
        <f>COUNTIF($G1516:$BP1516,"d")+COUNTIF($G1516:$BP1516,"r0,d5")/2+COUNTIF($G1516:$BP1516,"p5,d5")/2</f>
        <v/>
      </c>
      <c r="BS1516" s="165">
        <f>COUNTIF($G1516:$BP1516,"b")+COUNTIF($G1516:$BP1516,"r0,b5")/2+COUNTIF($G1516:$BP1516,"p5,b5")/2</f>
        <v/>
      </c>
      <c r="BT1516" s="165">
        <f>COUNTIF($G1516:$BP1516,"c")+COUNTIF($G1516:$BP1516,"r0,c5")/2+COUNTIF($G1516:$BP1516,"p5,c5")/2</f>
        <v/>
      </c>
      <c r="BU1516" s="165">
        <f>COUNTIF($G1516:$BP1516,"KH")+COUNTIF($G1516:$BP1516,"TL")+COUNTIF($G1516:$BP1516,"L")</f>
        <v/>
      </c>
      <c r="BV1516" s="165" t="n"/>
      <c r="BW1516" s="165">
        <f>COUNTIF($G1516:$BP1516,"hh")</f>
        <v/>
      </c>
      <c r="BX1516" s="165">
        <f>COUNTIF($G1516:$BP1516,"nt7")</f>
        <v/>
      </c>
      <c r="BY1516" s="165">
        <f>COUNTIF($G1516:$BP1516,"P")+COUNTIF($G1516:$BP1516,"p5,a5")/2+COUNTIF($G1516:$BP1516,"p5,b5")/2+COUNTIF($G1516:$BP1516,"p5,c5")/2+COUNTIF($G1516:$BP1516,"p5,d5")/2</f>
        <v/>
      </c>
      <c r="BZ1516" s="166">
        <f>SUBTOTAL(9,BQ1516:BY1516)</f>
        <v/>
      </c>
      <c r="CA1516" s="167">
        <f>SUM(J1516,L1516,N1516,P1516,R1516,T1516,X1516,Z1516,AB1516,AD1516,AF1516,AH1516,AL1516,AN1516,AP1516,AR1516,AT1516,AV1516,AZ1516,BB1516,BD1516,BF1516,BH1516,BP1516)</f>
        <v/>
      </c>
      <c r="CB1516" s="168">
        <f>SUM(H1516,V1516,AJ1516,AX1516,BL1516)</f>
        <v/>
      </c>
      <c r="CC1516" s="24">
        <f>SUM(BJ1516,BN1516)</f>
        <v/>
      </c>
      <c r="CD1516" s="169">
        <f>IF(BZ1516&gt;25,4,IF(BZ1516&gt;18,3,IF(BZ1516&gt;12,2,IF(BZ1516&gt;4,1,0))))-BX1516-2+1</f>
        <v/>
      </c>
      <c r="CE1516" s="30" t="n"/>
      <c r="CF1516" s="169">
        <f>CD1516*CI1516</f>
        <v/>
      </c>
      <c r="CG1516" s="170">
        <f>F1516-BY1516+1</f>
        <v/>
      </c>
      <c r="CH1516" s="169">
        <f>CE1516*16</f>
        <v/>
      </c>
      <c r="CI1516" s="171">
        <f>VLOOKUP(A1516,[1]DATA!$A$6:$AI$331,34,0)</f>
        <v/>
      </c>
      <c r="CJ1516" s="172">
        <f>VLOOKUP(A1516,[2]CHAMCONG!A$7:CI$333,79,0)</f>
        <v/>
      </c>
      <c r="CK1516" s="173">
        <f>CJ1516-CA1516</f>
        <v/>
      </c>
    </row>
    <row r="1517">
      <c r="A1517" s="69" t="n"/>
      <c r="B1517" s="70" t="n"/>
      <c r="C1517" s="77" t="n"/>
      <c r="D1517" s="84" t="n"/>
      <c r="E1517" s="69" t="n"/>
      <c r="F1517" s="69" t="n"/>
      <c r="G1517" s="73" t="n"/>
      <c r="H1517" s="73" t="n"/>
      <c r="I1517" s="75" t="n"/>
      <c r="J1517" s="75" t="n"/>
      <c r="K1517" s="73" t="n"/>
      <c r="L1517" s="73" t="n"/>
      <c r="M1517" s="73" t="n"/>
      <c r="N1517" s="73" t="n"/>
      <c r="O1517" s="75" t="n"/>
      <c r="P1517" s="75" t="n"/>
      <c r="Q1517" s="73" t="n"/>
      <c r="R1517" s="73" t="n"/>
      <c r="S1517" s="73" t="n"/>
      <c r="T1517" s="73" t="n"/>
      <c r="U1517" s="73" t="n"/>
      <c r="V1517" s="73" t="n"/>
      <c r="W1517" s="73" t="n"/>
      <c r="X1517" s="73" t="n"/>
      <c r="Y1517" s="73" t="n"/>
      <c r="Z1517" s="73" t="n"/>
      <c r="AA1517" s="73" t="n"/>
      <c r="AB1517" s="73" t="n"/>
      <c r="AC1517" s="73" t="n"/>
      <c r="AD1517" s="73" t="n"/>
      <c r="AE1517" s="73" t="n"/>
      <c r="AF1517" s="73" t="n"/>
      <c r="AG1517" s="73" t="n"/>
      <c r="AH1517" s="73" t="n"/>
      <c r="AI1517" s="73" t="n"/>
      <c r="AJ1517" s="73" t="n"/>
      <c r="AK1517" s="73" t="n"/>
      <c r="AL1517" s="73" t="n"/>
      <c r="AM1517" s="73" t="n"/>
      <c r="AN1517" s="73" t="n"/>
      <c r="AO1517" s="73" t="n"/>
      <c r="AP1517" s="73" t="n"/>
      <c r="AQ1517" s="73" t="n"/>
      <c r="AR1517" s="73" t="n"/>
      <c r="AS1517" s="73" t="n"/>
      <c r="AT1517" s="73" t="n"/>
      <c r="AU1517" s="73" t="n"/>
      <c r="AV1517" s="73" t="n"/>
      <c r="AW1517" s="73" t="n"/>
      <c r="AX1517" s="73" t="n"/>
      <c r="AY1517" s="73" t="n"/>
      <c r="AZ1517" s="73" t="n"/>
      <c r="BA1517" s="73" t="n"/>
      <c r="BB1517" s="73" t="n"/>
      <c r="BC1517" s="73" t="n"/>
      <c r="BD1517" s="73" t="n"/>
      <c r="BE1517" s="73" t="n"/>
      <c r="BF1517" s="73" t="n"/>
      <c r="BG1517" s="73" t="n"/>
      <c r="BH1517" s="73" t="n"/>
      <c r="BI1517" s="73" t="n"/>
      <c r="BJ1517" s="73" t="n"/>
      <c r="BK1517" s="73" t="n"/>
      <c r="BL1517" s="73" t="n"/>
      <c r="BM1517" s="73" t="n"/>
      <c r="BN1517" s="73" t="n"/>
      <c r="BO1517" s="73" t="n"/>
      <c r="BP1517" s="73" t="n"/>
      <c r="BQ1517" s="165">
        <f>COUNTIF($G1517:$BP1517,"a")+COUNTIF($G1517:$BP1517,"r0,a5")/2+COUNTIF($G1517:$BP1517,"p5,a5")/2</f>
        <v/>
      </c>
      <c r="BR1517" s="165">
        <f>COUNTIF($G1517:$BP1517,"d")+COUNTIF($G1517:$BP1517,"r0,d5")/2+COUNTIF($G1517:$BP1517,"p5,d5")/2</f>
        <v/>
      </c>
      <c r="BS1517" s="165">
        <f>COUNTIF($G1517:$BP1517,"b")+COUNTIF($G1517:$BP1517,"r0,b5")/2+COUNTIF($G1517:$BP1517,"p5,b5")/2</f>
        <v/>
      </c>
      <c r="BT1517" s="165">
        <f>COUNTIF($G1517:$BP1517,"c")+COUNTIF($G1517:$BP1517,"r0,c5")/2+COUNTIF($G1517:$BP1517,"p5,c5")/2</f>
        <v/>
      </c>
      <c r="BU1517" s="165">
        <f>COUNTIF($G1517:$BP1517,"KH")+COUNTIF($G1517:$BP1517,"TL")+COUNTIF($G1517:$BP1517,"L")</f>
        <v/>
      </c>
      <c r="BV1517" s="165" t="n"/>
      <c r="BW1517" s="165">
        <f>COUNTIF($G1517:$BP1517,"hh")</f>
        <v/>
      </c>
      <c r="BX1517" s="165">
        <f>COUNTIF($G1517:$BP1517,"nt7")</f>
        <v/>
      </c>
      <c r="BY1517" s="165">
        <f>COUNTIF($G1517:$BP1517,"P")+COUNTIF($G1517:$BP1517,"p5,a5")/2+COUNTIF($G1517:$BP1517,"p5,b5")/2+COUNTIF($G1517:$BP1517,"p5,c5")/2+COUNTIF($G1517:$BP1517,"p5,d5")/2</f>
        <v/>
      </c>
      <c r="BZ1517" s="166">
        <f>SUBTOTAL(9,BQ1517:BY1517)</f>
        <v/>
      </c>
      <c r="CA1517" s="167">
        <f>SUM(J1517,L1517,N1517,P1517,R1517,T1517,X1517,Z1517,AB1517,AD1517,AF1517,AH1517,AL1517,AN1517,AP1517,AR1517,AT1517,AV1517,AZ1517,BB1517,BD1517,BF1517,BH1517,BP1517)</f>
        <v/>
      </c>
      <c r="CB1517" s="168">
        <f>SUM(H1517,V1517,AJ1517,AX1517,BL1517)</f>
        <v/>
      </c>
      <c r="CC1517" s="24">
        <f>SUM(BJ1517,BN1517)</f>
        <v/>
      </c>
      <c r="CD1517" s="169">
        <f>IF(BZ1517&gt;25,4,IF(BZ1517&gt;18,3,IF(BZ1517&gt;12,2,IF(BZ1517&gt;4,1,0))))-BX1517-2+1</f>
        <v/>
      </c>
      <c r="CE1517" s="30" t="n"/>
      <c r="CF1517" s="169">
        <f>CD1517*CI1517</f>
        <v/>
      </c>
      <c r="CG1517" s="170">
        <f>F1517-BY1517+1</f>
        <v/>
      </c>
      <c r="CH1517" s="169">
        <f>CE1517*16</f>
        <v/>
      </c>
      <c r="CI1517" s="171">
        <f>VLOOKUP(A1517,[1]DATA!$A$6:$AI$331,34,0)</f>
        <v/>
      </c>
      <c r="CJ1517" s="172">
        <f>VLOOKUP(A1517,[2]CHAMCONG!A$7:CI$333,79,0)</f>
        <v/>
      </c>
      <c r="CK1517" s="173">
        <f>CJ1517-CA1517</f>
        <v/>
      </c>
    </row>
    <row r="1518">
      <c r="A1518" s="69" t="n"/>
      <c r="B1518" s="70" t="n"/>
      <c r="C1518" s="77" t="n"/>
      <c r="D1518" s="84" t="n"/>
      <c r="E1518" s="69" t="n"/>
      <c r="F1518" s="69" t="n"/>
      <c r="G1518" s="73" t="n"/>
      <c r="H1518" s="73" t="n"/>
      <c r="I1518" s="75" t="n"/>
      <c r="J1518" s="75" t="n"/>
      <c r="K1518" s="73" t="n"/>
      <c r="L1518" s="73" t="n"/>
      <c r="M1518" s="73" t="n"/>
      <c r="N1518" s="73" t="n"/>
      <c r="O1518" s="75" t="n"/>
      <c r="P1518" s="75" t="n"/>
      <c r="Q1518" s="73" t="n"/>
      <c r="R1518" s="73" t="n"/>
      <c r="S1518" s="73" t="n"/>
      <c r="T1518" s="73" t="n"/>
      <c r="U1518" s="73" t="n"/>
      <c r="V1518" s="73" t="n"/>
      <c r="W1518" s="73" t="n"/>
      <c r="X1518" s="73" t="n"/>
      <c r="Y1518" s="73" t="n"/>
      <c r="Z1518" s="73" t="n"/>
      <c r="AA1518" s="73" t="n"/>
      <c r="AB1518" s="73" t="n"/>
      <c r="AC1518" s="73" t="n"/>
      <c r="AD1518" s="73" t="n"/>
      <c r="AE1518" s="73" t="n"/>
      <c r="AF1518" s="73" t="n"/>
      <c r="AG1518" s="73" t="n"/>
      <c r="AH1518" s="73" t="n"/>
      <c r="AI1518" s="73" t="n"/>
      <c r="AJ1518" s="73" t="n"/>
      <c r="AK1518" s="73" t="n"/>
      <c r="AL1518" s="73" t="n"/>
      <c r="AM1518" s="73" t="n"/>
      <c r="AN1518" s="73" t="n"/>
      <c r="AO1518" s="73" t="n"/>
      <c r="AP1518" s="73" t="n"/>
      <c r="AQ1518" s="73" t="n"/>
      <c r="AR1518" s="73" t="n"/>
      <c r="AS1518" s="73" t="n"/>
      <c r="AT1518" s="73" t="n"/>
      <c r="AU1518" s="73" t="n"/>
      <c r="AV1518" s="73" t="n"/>
      <c r="AW1518" s="73" t="n"/>
      <c r="AX1518" s="73" t="n"/>
      <c r="AY1518" s="73" t="n"/>
      <c r="AZ1518" s="73" t="n"/>
      <c r="BA1518" s="73" t="n"/>
      <c r="BB1518" s="73" t="n"/>
      <c r="BC1518" s="73" t="n"/>
      <c r="BD1518" s="73" t="n"/>
      <c r="BE1518" s="73" t="n"/>
      <c r="BF1518" s="73" t="n"/>
      <c r="BG1518" s="73" t="n"/>
      <c r="BH1518" s="73" t="n"/>
      <c r="BI1518" s="73" t="n"/>
      <c r="BJ1518" s="73" t="n"/>
      <c r="BK1518" s="73" t="n"/>
      <c r="BL1518" s="73" t="n"/>
      <c r="BM1518" s="73" t="n"/>
      <c r="BN1518" s="73" t="n"/>
      <c r="BO1518" s="73" t="n"/>
      <c r="BP1518" s="73" t="n"/>
      <c r="BQ1518" s="165">
        <f>COUNTIF($G1518:$BP1518,"a")+COUNTIF($G1518:$BP1518,"r0,a5")/2+COUNTIF($G1518:$BP1518,"p5,a5")/2</f>
        <v/>
      </c>
      <c r="BR1518" s="165">
        <f>COUNTIF($G1518:$BP1518,"d")+COUNTIF($G1518:$BP1518,"r0,d5")/2+COUNTIF($G1518:$BP1518,"p5,d5")/2</f>
        <v/>
      </c>
      <c r="BS1518" s="165">
        <f>COUNTIF($G1518:$BP1518,"b")+COUNTIF($G1518:$BP1518,"r0,b5")/2+COUNTIF($G1518:$BP1518,"p5,b5")/2</f>
        <v/>
      </c>
      <c r="BT1518" s="165">
        <f>COUNTIF($G1518:$BP1518,"c")+COUNTIF($G1518:$BP1518,"r0,c5")/2+COUNTIF($G1518:$BP1518,"p5,c5")/2</f>
        <v/>
      </c>
      <c r="BU1518" s="165">
        <f>COUNTIF($G1518:$BP1518,"KH")+COUNTIF($G1518:$BP1518,"TL")+COUNTIF($G1518:$BP1518,"L")</f>
        <v/>
      </c>
      <c r="BV1518" s="165" t="n"/>
      <c r="BW1518" s="165">
        <f>COUNTIF($G1518:$BP1518,"hh")</f>
        <v/>
      </c>
      <c r="BX1518" s="165">
        <f>COUNTIF($G1518:$BP1518,"nt7")</f>
        <v/>
      </c>
      <c r="BY1518" s="165">
        <f>COUNTIF($G1518:$BP1518,"P")+COUNTIF($G1518:$BP1518,"p5,a5")/2+COUNTIF($G1518:$BP1518,"p5,b5")/2+COUNTIF($G1518:$BP1518,"p5,c5")/2+COUNTIF($G1518:$BP1518,"p5,d5")/2</f>
        <v/>
      </c>
      <c r="BZ1518" s="166">
        <f>SUBTOTAL(9,BQ1518:BY1518)</f>
        <v/>
      </c>
      <c r="CA1518" s="167">
        <f>SUM(J1518,L1518,N1518,P1518,R1518,T1518,X1518,Z1518,AB1518,AD1518,AF1518,AH1518,AL1518,AN1518,AP1518,AR1518,AT1518,AV1518,AZ1518,BB1518,BD1518,BF1518,BH1518,BP1518)</f>
        <v/>
      </c>
      <c r="CB1518" s="168">
        <f>SUM(H1518,V1518,AJ1518,AX1518,BL1518)</f>
        <v/>
      </c>
      <c r="CC1518" s="24">
        <f>SUM(BJ1518,BN1518)</f>
        <v/>
      </c>
      <c r="CD1518" s="169">
        <f>IF(BZ1518&gt;25,4,IF(BZ1518&gt;18,3,IF(BZ1518&gt;12,2,IF(BZ1518&gt;4,1,0))))-BX1518-2+1</f>
        <v/>
      </c>
      <c r="CE1518" s="30" t="n"/>
      <c r="CF1518" s="169">
        <f>CD1518*CI1518</f>
        <v/>
      </c>
      <c r="CG1518" s="170">
        <f>F1518-BY1518+1</f>
        <v/>
      </c>
      <c r="CH1518" s="169">
        <f>CE1518*16</f>
        <v/>
      </c>
      <c r="CI1518" s="171">
        <f>VLOOKUP(A1518,[1]DATA!$A$6:$AI$331,34,0)</f>
        <v/>
      </c>
      <c r="CJ1518" s="172">
        <f>VLOOKUP(A1518,[2]CHAMCONG!A$7:CI$333,79,0)</f>
        <v/>
      </c>
      <c r="CK1518" s="173">
        <f>CJ1518-CA1518</f>
        <v/>
      </c>
    </row>
    <row r="1519">
      <c r="A1519" s="69" t="n"/>
      <c r="B1519" s="70" t="n"/>
      <c r="C1519" s="77" t="n"/>
      <c r="D1519" s="84" t="n"/>
      <c r="E1519" s="69" t="n"/>
      <c r="F1519" s="69" t="n"/>
      <c r="G1519" s="73" t="n"/>
      <c r="H1519" s="73" t="n"/>
      <c r="I1519" s="75" t="n"/>
      <c r="J1519" s="75" t="n"/>
      <c r="K1519" s="73" t="n"/>
      <c r="L1519" s="73" t="n"/>
      <c r="M1519" s="73" t="n"/>
      <c r="N1519" s="73" t="n"/>
      <c r="O1519" s="75" t="n"/>
      <c r="P1519" s="75" t="n"/>
      <c r="Q1519" s="73" t="n"/>
      <c r="R1519" s="73" t="n"/>
      <c r="S1519" s="73" t="n"/>
      <c r="T1519" s="73" t="n"/>
      <c r="U1519" s="73" t="n"/>
      <c r="V1519" s="73" t="n"/>
      <c r="W1519" s="73" t="n"/>
      <c r="X1519" s="73" t="n"/>
      <c r="Y1519" s="73" t="n"/>
      <c r="Z1519" s="73" t="n"/>
      <c r="AA1519" s="73" t="n"/>
      <c r="AB1519" s="73" t="n"/>
      <c r="AC1519" s="73" t="n"/>
      <c r="AD1519" s="73" t="n"/>
      <c r="AE1519" s="73" t="n"/>
      <c r="AF1519" s="73" t="n"/>
      <c r="AG1519" s="73" t="n"/>
      <c r="AH1519" s="73" t="n"/>
      <c r="AI1519" s="73" t="n"/>
      <c r="AJ1519" s="73" t="n"/>
      <c r="AK1519" s="73" t="n"/>
      <c r="AL1519" s="73" t="n"/>
      <c r="AM1519" s="73" t="n"/>
      <c r="AN1519" s="73" t="n"/>
      <c r="AO1519" s="73" t="n"/>
      <c r="AP1519" s="73" t="n"/>
      <c r="AQ1519" s="73" t="n"/>
      <c r="AR1519" s="73" t="n"/>
      <c r="AS1519" s="73" t="n"/>
      <c r="AT1519" s="73" t="n"/>
      <c r="AU1519" s="73" t="n"/>
      <c r="AV1519" s="73" t="n"/>
      <c r="AW1519" s="73" t="n"/>
      <c r="AX1519" s="73" t="n"/>
      <c r="AY1519" s="73" t="n"/>
      <c r="AZ1519" s="73" t="n"/>
      <c r="BA1519" s="73" t="n"/>
      <c r="BB1519" s="73" t="n"/>
      <c r="BC1519" s="73" t="n"/>
      <c r="BD1519" s="73" t="n"/>
      <c r="BE1519" s="73" t="n"/>
      <c r="BF1519" s="73" t="n"/>
      <c r="BG1519" s="73" t="n"/>
      <c r="BH1519" s="73" t="n"/>
      <c r="BI1519" s="73" t="n"/>
      <c r="BJ1519" s="73" t="n"/>
      <c r="BK1519" s="73" t="n"/>
      <c r="BL1519" s="73" t="n"/>
      <c r="BM1519" s="73" t="n"/>
      <c r="BN1519" s="73" t="n"/>
      <c r="BO1519" s="73" t="n"/>
      <c r="BP1519" s="73" t="n"/>
      <c r="BQ1519" s="165">
        <f>COUNTIF($G1519:$BP1519,"a")+COUNTIF($G1519:$BP1519,"r0,a5")/2+COUNTIF($G1519:$BP1519,"p5,a5")/2</f>
        <v/>
      </c>
      <c r="BR1519" s="165">
        <f>COUNTIF($G1519:$BP1519,"d")+COUNTIF($G1519:$BP1519,"r0,d5")/2+COUNTIF($G1519:$BP1519,"p5,d5")/2</f>
        <v/>
      </c>
      <c r="BS1519" s="165">
        <f>COUNTIF($G1519:$BP1519,"b")+COUNTIF($G1519:$BP1519,"r0,b5")/2+COUNTIF($G1519:$BP1519,"p5,b5")/2</f>
        <v/>
      </c>
      <c r="BT1519" s="165">
        <f>COUNTIF($G1519:$BP1519,"c")+COUNTIF($G1519:$BP1519,"r0,c5")/2+COUNTIF($G1519:$BP1519,"p5,c5")/2</f>
        <v/>
      </c>
      <c r="BU1519" s="165">
        <f>COUNTIF($G1519:$BP1519,"KH")+COUNTIF($G1519:$BP1519,"TL")+COUNTIF($G1519:$BP1519,"L")</f>
        <v/>
      </c>
      <c r="BV1519" s="165" t="n"/>
      <c r="BW1519" s="165">
        <f>COUNTIF($G1519:$BP1519,"hh")</f>
        <v/>
      </c>
      <c r="BX1519" s="165">
        <f>COUNTIF($G1519:$BP1519,"nt7")</f>
        <v/>
      </c>
      <c r="BY1519" s="165">
        <f>COUNTIF($G1519:$BP1519,"P")+COUNTIF($G1519:$BP1519,"p5,a5")/2+COUNTIF($G1519:$BP1519,"p5,b5")/2+COUNTIF($G1519:$BP1519,"p5,c5")/2+COUNTIF($G1519:$BP1519,"p5,d5")/2</f>
        <v/>
      </c>
      <c r="BZ1519" s="166">
        <f>SUBTOTAL(9,BQ1519:BY1519)</f>
        <v/>
      </c>
      <c r="CA1519" s="167">
        <f>SUM(J1519,L1519,N1519,P1519,R1519,T1519,X1519,Z1519,AB1519,AD1519,AF1519,AH1519,AL1519,AN1519,AP1519,AR1519,AT1519,AV1519,AZ1519,BB1519,BD1519,BF1519,BH1519,BP1519)</f>
        <v/>
      </c>
      <c r="CB1519" s="168">
        <f>SUM(H1519,V1519,AJ1519,AX1519,BL1519)</f>
        <v/>
      </c>
      <c r="CC1519" s="24">
        <f>SUM(BJ1519,BN1519)</f>
        <v/>
      </c>
      <c r="CD1519" s="169">
        <f>IF(BZ1519&gt;25,4,IF(BZ1519&gt;18,3,IF(BZ1519&gt;12,2,IF(BZ1519&gt;4,1,0))))-BX1519-2+1</f>
        <v/>
      </c>
      <c r="CE1519" s="30" t="n"/>
      <c r="CF1519" s="169">
        <f>CD1519*CI1519</f>
        <v/>
      </c>
      <c r="CG1519" s="170">
        <f>F1519-BY1519+1</f>
        <v/>
      </c>
      <c r="CH1519" s="169">
        <f>CE1519*16</f>
        <v/>
      </c>
      <c r="CI1519" s="171">
        <f>VLOOKUP(A1519,[1]DATA!$A$6:$AI$331,34,0)</f>
        <v/>
      </c>
      <c r="CJ1519" s="172">
        <f>VLOOKUP(A1519,[2]CHAMCONG!A$7:CI$333,79,0)</f>
        <v/>
      </c>
      <c r="CK1519" s="173">
        <f>CJ1519-CA1519</f>
        <v/>
      </c>
    </row>
    <row r="1520">
      <c r="A1520" s="69" t="n"/>
      <c r="B1520" s="70" t="n"/>
      <c r="C1520" s="77" t="n"/>
      <c r="D1520" s="84" t="n"/>
      <c r="E1520" s="69" t="n"/>
      <c r="F1520" s="69" t="n"/>
      <c r="G1520" s="73" t="n"/>
      <c r="H1520" s="73" t="n"/>
      <c r="I1520" s="75" t="n"/>
      <c r="J1520" s="75" t="n"/>
      <c r="K1520" s="73" t="n"/>
      <c r="L1520" s="73" t="n"/>
      <c r="M1520" s="73" t="n"/>
      <c r="N1520" s="73" t="n"/>
      <c r="O1520" s="75" t="n"/>
      <c r="P1520" s="75" t="n"/>
      <c r="Q1520" s="73" t="n"/>
      <c r="R1520" s="73" t="n"/>
      <c r="S1520" s="73" t="n"/>
      <c r="T1520" s="73" t="n"/>
      <c r="U1520" s="73" t="n"/>
      <c r="V1520" s="73" t="n"/>
      <c r="W1520" s="73" t="n"/>
      <c r="X1520" s="73" t="n"/>
      <c r="Y1520" s="73" t="n"/>
      <c r="Z1520" s="73" t="n"/>
      <c r="AA1520" s="73" t="n"/>
      <c r="AB1520" s="73" t="n"/>
      <c r="AC1520" s="73" t="n"/>
      <c r="AD1520" s="73" t="n"/>
      <c r="AE1520" s="73" t="n"/>
      <c r="AF1520" s="73" t="n"/>
      <c r="AG1520" s="73" t="n"/>
      <c r="AH1520" s="73" t="n"/>
      <c r="AI1520" s="73" t="n"/>
      <c r="AJ1520" s="73" t="n"/>
      <c r="AK1520" s="73" t="n"/>
      <c r="AL1520" s="73" t="n"/>
      <c r="AM1520" s="73" t="n"/>
      <c r="AN1520" s="73" t="n"/>
      <c r="AO1520" s="73" t="n"/>
      <c r="AP1520" s="73" t="n"/>
      <c r="AQ1520" s="73" t="n"/>
      <c r="AR1520" s="73" t="n"/>
      <c r="AS1520" s="73" t="n"/>
      <c r="AT1520" s="73" t="n"/>
      <c r="AU1520" s="73" t="n"/>
      <c r="AV1520" s="73" t="n"/>
      <c r="AW1520" s="73" t="n"/>
      <c r="AX1520" s="73" t="n"/>
      <c r="AY1520" s="73" t="n"/>
      <c r="AZ1520" s="73" t="n"/>
      <c r="BA1520" s="73" t="n"/>
      <c r="BB1520" s="73" t="n"/>
      <c r="BC1520" s="73" t="n"/>
      <c r="BD1520" s="73" t="n"/>
      <c r="BE1520" s="73" t="n"/>
      <c r="BF1520" s="73" t="n"/>
      <c r="BG1520" s="73" t="n"/>
      <c r="BH1520" s="73" t="n"/>
      <c r="BI1520" s="73" t="n"/>
      <c r="BJ1520" s="73" t="n"/>
      <c r="BK1520" s="73" t="n"/>
      <c r="BL1520" s="73" t="n"/>
      <c r="BM1520" s="73" t="n"/>
      <c r="BN1520" s="73" t="n"/>
      <c r="BO1520" s="73" t="n"/>
      <c r="BP1520" s="73" t="n"/>
      <c r="BQ1520" s="165">
        <f>COUNTIF($G1520:$BP1520,"a")+COUNTIF($G1520:$BP1520,"r0,a5")/2+COUNTIF($G1520:$BP1520,"p5,a5")/2</f>
        <v/>
      </c>
      <c r="BR1520" s="165">
        <f>COUNTIF($G1520:$BP1520,"d")+COUNTIF($G1520:$BP1520,"r0,d5")/2+COUNTIF($G1520:$BP1520,"p5,d5")/2</f>
        <v/>
      </c>
      <c r="BS1520" s="165">
        <f>COUNTIF($G1520:$BP1520,"b")+COUNTIF($G1520:$BP1520,"r0,b5")/2+COUNTIF($G1520:$BP1520,"p5,b5")/2</f>
        <v/>
      </c>
      <c r="BT1520" s="165">
        <f>COUNTIF($G1520:$BP1520,"c")+COUNTIF($G1520:$BP1520,"r0,c5")/2+COUNTIF($G1520:$BP1520,"p5,c5")/2</f>
        <v/>
      </c>
      <c r="BU1520" s="165">
        <f>COUNTIF($G1520:$BP1520,"KH")+COUNTIF($G1520:$BP1520,"TL")+COUNTIF($G1520:$BP1520,"L")</f>
        <v/>
      </c>
      <c r="BV1520" s="165" t="n"/>
      <c r="BW1520" s="165">
        <f>COUNTIF($G1520:$BP1520,"hh")</f>
        <v/>
      </c>
      <c r="BX1520" s="165">
        <f>COUNTIF($G1520:$BP1520,"nt7")</f>
        <v/>
      </c>
      <c r="BY1520" s="165">
        <f>COUNTIF($G1520:$BP1520,"P")+COUNTIF($G1520:$BP1520,"p5,a5")/2+COUNTIF($G1520:$BP1520,"p5,b5")/2+COUNTIF($G1520:$BP1520,"p5,c5")/2+COUNTIF($G1520:$BP1520,"p5,d5")/2</f>
        <v/>
      </c>
      <c r="BZ1520" s="166">
        <f>SUBTOTAL(9,BQ1520:BY1520)</f>
        <v/>
      </c>
      <c r="CA1520" s="167">
        <f>SUM(J1520,L1520,N1520,P1520,R1520,T1520,X1520,Z1520,AB1520,AD1520,AF1520,AH1520,AL1520,AN1520,AP1520,AR1520,AT1520,AV1520,AZ1520,BB1520,BD1520,BF1520,BH1520,BP1520)</f>
        <v/>
      </c>
      <c r="CB1520" s="168">
        <f>SUM(H1520,V1520,AJ1520,AX1520,BL1520)</f>
        <v/>
      </c>
      <c r="CC1520" s="24">
        <f>SUM(BJ1520,BN1520)</f>
        <v/>
      </c>
      <c r="CD1520" s="169">
        <f>IF(BZ1520&gt;25,4,IF(BZ1520&gt;18,3,IF(BZ1520&gt;12,2,IF(BZ1520&gt;4,1,0))))-BX1520-2+1</f>
        <v/>
      </c>
      <c r="CE1520" s="30" t="n"/>
      <c r="CF1520" s="169">
        <f>CD1520*CI1520</f>
        <v/>
      </c>
      <c r="CG1520" s="170">
        <f>F1520-BY1520+1</f>
        <v/>
      </c>
      <c r="CH1520" s="169">
        <f>CE1520*16</f>
        <v/>
      </c>
      <c r="CI1520" s="171">
        <f>VLOOKUP(A1520,[1]DATA!$A$6:$AI$331,34,0)</f>
        <v/>
      </c>
      <c r="CJ1520" s="172">
        <f>VLOOKUP(A1520,[2]CHAMCONG!A$7:CI$333,79,0)</f>
        <v/>
      </c>
      <c r="CK1520" s="173">
        <f>CJ1520-CA1520</f>
        <v/>
      </c>
    </row>
    <row r="1521">
      <c r="A1521" s="69" t="n"/>
      <c r="B1521" s="70" t="n"/>
      <c r="C1521" s="77" t="n"/>
      <c r="D1521" s="84" t="n"/>
      <c r="E1521" s="69" t="n"/>
      <c r="F1521" s="69" t="n"/>
      <c r="G1521" s="73" t="n"/>
      <c r="H1521" s="73" t="n"/>
      <c r="I1521" s="75" t="n"/>
      <c r="J1521" s="75" t="n"/>
      <c r="K1521" s="73" t="n"/>
      <c r="L1521" s="73" t="n"/>
      <c r="M1521" s="73" t="n"/>
      <c r="N1521" s="73" t="n"/>
      <c r="O1521" s="75" t="n"/>
      <c r="P1521" s="75" t="n"/>
      <c r="Q1521" s="73" t="n"/>
      <c r="R1521" s="73" t="n"/>
      <c r="S1521" s="73" t="n"/>
      <c r="T1521" s="73" t="n"/>
      <c r="U1521" s="73" t="n"/>
      <c r="V1521" s="73" t="n"/>
      <c r="W1521" s="73" t="n"/>
      <c r="X1521" s="73" t="n"/>
      <c r="Y1521" s="73" t="n"/>
      <c r="Z1521" s="73" t="n"/>
      <c r="AA1521" s="73" t="n"/>
      <c r="AB1521" s="73" t="n"/>
      <c r="AC1521" s="73" t="n"/>
      <c r="AD1521" s="73" t="n"/>
      <c r="AE1521" s="73" t="n"/>
      <c r="AF1521" s="73" t="n"/>
      <c r="AG1521" s="73" t="n"/>
      <c r="AH1521" s="73" t="n"/>
      <c r="AI1521" s="73" t="n"/>
      <c r="AJ1521" s="73" t="n"/>
      <c r="AK1521" s="73" t="n"/>
      <c r="AL1521" s="73" t="n"/>
      <c r="AM1521" s="73" t="n"/>
      <c r="AN1521" s="73" t="n"/>
      <c r="AO1521" s="73" t="n"/>
      <c r="AP1521" s="73" t="n"/>
      <c r="AQ1521" s="73" t="n"/>
      <c r="AR1521" s="73" t="n"/>
      <c r="AS1521" s="73" t="n"/>
      <c r="AT1521" s="73" t="n"/>
      <c r="AU1521" s="73" t="n"/>
      <c r="AV1521" s="73" t="n"/>
      <c r="AW1521" s="73" t="n"/>
      <c r="AX1521" s="73" t="n"/>
      <c r="AY1521" s="73" t="n"/>
      <c r="AZ1521" s="73" t="n"/>
      <c r="BA1521" s="73" t="n"/>
      <c r="BB1521" s="73" t="n"/>
      <c r="BC1521" s="73" t="n"/>
      <c r="BD1521" s="73" t="n"/>
      <c r="BE1521" s="73" t="n"/>
      <c r="BF1521" s="73" t="n"/>
      <c r="BG1521" s="73" t="n"/>
      <c r="BH1521" s="73" t="n"/>
      <c r="BI1521" s="73" t="n"/>
      <c r="BJ1521" s="73" t="n"/>
      <c r="BK1521" s="73" t="n"/>
      <c r="BL1521" s="73" t="n"/>
      <c r="BM1521" s="73" t="n"/>
      <c r="BN1521" s="73" t="n"/>
      <c r="BO1521" s="73" t="n"/>
      <c r="BP1521" s="73" t="n"/>
      <c r="BQ1521" s="165">
        <f>COUNTIF($G1521:$BP1521,"a")+COUNTIF($G1521:$BP1521,"r0,a5")/2+COUNTIF($G1521:$BP1521,"p5,a5")/2</f>
        <v/>
      </c>
      <c r="BR1521" s="165">
        <f>COUNTIF($G1521:$BP1521,"d")+COUNTIF($G1521:$BP1521,"r0,d5")/2+COUNTIF($G1521:$BP1521,"p5,d5")/2</f>
        <v/>
      </c>
      <c r="BS1521" s="165">
        <f>COUNTIF($G1521:$BP1521,"b")+COUNTIF($G1521:$BP1521,"r0,b5")/2+COUNTIF($G1521:$BP1521,"p5,b5")/2</f>
        <v/>
      </c>
      <c r="BT1521" s="165">
        <f>COUNTIF($G1521:$BP1521,"c")+COUNTIF($G1521:$BP1521,"r0,c5")/2+COUNTIF($G1521:$BP1521,"p5,c5")/2</f>
        <v/>
      </c>
      <c r="BU1521" s="165">
        <f>COUNTIF($G1521:$BP1521,"KH")+COUNTIF($G1521:$BP1521,"TL")+COUNTIF($G1521:$BP1521,"L")</f>
        <v/>
      </c>
      <c r="BV1521" s="165" t="n"/>
      <c r="BW1521" s="165">
        <f>COUNTIF($G1521:$BP1521,"hh")</f>
        <v/>
      </c>
      <c r="BX1521" s="165">
        <f>COUNTIF($G1521:$BP1521,"nt7")</f>
        <v/>
      </c>
      <c r="BY1521" s="165">
        <f>COUNTIF($G1521:$BP1521,"P")+COUNTIF($G1521:$BP1521,"p5,a5")/2+COUNTIF($G1521:$BP1521,"p5,b5")/2+COUNTIF($G1521:$BP1521,"p5,c5")/2+COUNTIF($G1521:$BP1521,"p5,d5")/2</f>
        <v/>
      </c>
      <c r="BZ1521" s="166">
        <f>SUBTOTAL(9,BQ1521:BY1521)</f>
        <v/>
      </c>
      <c r="CA1521" s="167">
        <f>SUM(J1521,L1521,N1521,P1521,R1521,T1521,X1521,Z1521,AB1521,AD1521,AF1521,AH1521,AL1521,AN1521,AP1521,AR1521,AT1521,AV1521,AZ1521,BB1521,BD1521,BF1521,BH1521,BP1521)</f>
        <v/>
      </c>
      <c r="CB1521" s="168">
        <f>SUM(H1521,V1521,AJ1521,AX1521,BL1521)</f>
        <v/>
      </c>
      <c r="CC1521" s="24">
        <f>SUM(BJ1521,BN1521)</f>
        <v/>
      </c>
      <c r="CD1521" s="169">
        <f>IF(BZ1521&gt;25,4,IF(BZ1521&gt;18,3,IF(BZ1521&gt;12,2,IF(BZ1521&gt;4,1,0))))-BX1521-2+1</f>
        <v/>
      </c>
      <c r="CE1521" s="30" t="n"/>
      <c r="CF1521" s="169">
        <f>CD1521*CI1521</f>
        <v/>
      </c>
      <c r="CG1521" s="170">
        <f>F1521-BY1521+1</f>
        <v/>
      </c>
      <c r="CH1521" s="169">
        <f>CE1521*16</f>
        <v/>
      </c>
      <c r="CI1521" s="171">
        <f>VLOOKUP(A1521,[1]DATA!$A$6:$AI$331,34,0)</f>
        <v/>
      </c>
      <c r="CJ1521" s="172">
        <f>VLOOKUP(A1521,[2]CHAMCONG!A$7:CI$333,79,0)</f>
        <v/>
      </c>
      <c r="CK1521" s="173">
        <f>CJ1521-CA1521</f>
        <v/>
      </c>
    </row>
    <row r="1522">
      <c r="A1522" s="69" t="n"/>
      <c r="B1522" s="70" t="n"/>
      <c r="C1522" s="77" t="n"/>
      <c r="D1522" s="84" t="n"/>
      <c r="E1522" s="69" t="n"/>
      <c r="F1522" s="69" t="n"/>
      <c r="G1522" s="73" t="n"/>
      <c r="H1522" s="73" t="n"/>
      <c r="I1522" s="75" t="n"/>
      <c r="J1522" s="75" t="n"/>
      <c r="K1522" s="73" t="n"/>
      <c r="L1522" s="73" t="n"/>
      <c r="M1522" s="73" t="n"/>
      <c r="N1522" s="73" t="n"/>
      <c r="O1522" s="75" t="n"/>
      <c r="P1522" s="75" t="n"/>
      <c r="Q1522" s="73" t="n"/>
      <c r="R1522" s="73" t="n"/>
      <c r="S1522" s="73" t="n"/>
      <c r="T1522" s="73" t="n"/>
      <c r="U1522" s="73" t="n"/>
      <c r="V1522" s="73" t="n"/>
      <c r="W1522" s="73" t="n"/>
      <c r="X1522" s="73" t="n"/>
      <c r="Y1522" s="73" t="n"/>
      <c r="Z1522" s="73" t="n"/>
      <c r="AA1522" s="73" t="n"/>
      <c r="AB1522" s="73" t="n"/>
      <c r="AC1522" s="73" t="n"/>
      <c r="AD1522" s="73" t="n"/>
      <c r="AE1522" s="73" t="n"/>
      <c r="AF1522" s="73" t="n"/>
      <c r="AG1522" s="73" t="n"/>
      <c r="AH1522" s="73" t="n"/>
      <c r="AI1522" s="73" t="n"/>
      <c r="AJ1522" s="73" t="n"/>
      <c r="AK1522" s="73" t="n"/>
      <c r="AL1522" s="73" t="n"/>
      <c r="AM1522" s="73" t="n"/>
      <c r="AN1522" s="73" t="n"/>
      <c r="AO1522" s="73" t="n"/>
      <c r="AP1522" s="73" t="n"/>
      <c r="AQ1522" s="73" t="n"/>
      <c r="AR1522" s="73" t="n"/>
      <c r="AS1522" s="73" t="n"/>
      <c r="AT1522" s="73" t="n"/>
      <c r="AU1522" s="73" t="n"/>
      <c r="AV1522" s="73" t="n"/>
      <c r="AW1522" s="73" t="n"/>
      <c r="AX1522" s="73" t="n"/>
      <c r="AY1522" s="73" t="n"/>
      <c r="AZ1522" s="73" t="n"/>
      <c r="BA1522" s="73" t="n"/>
      <c r="BB1522" s="73" t="n"/>
      <c r="BC1522" s="73" t="n"/>
      <c r="BD1522" s="73" t="n"/>
      <c r="BE1522" s="73" t="n"/>
      <c r="BF1522" s="73" t="n"/>
      <c r="BG1522" s="73" t="n"/>
      <c r="BH1522" s="73" t="n"/>
      <c r="BI1522" s="73" t="n"/>
      <c r="BJ1522" s="73" t="n"/>
      <c r="BK1522" s="73" t="n"/>
      <c r="BL1522" s="73" t="n"/>
      <c r="BM1522" s="73" t="n"/>
      <c r="BN1522" s="73" t="n"/>
      <c r="BO1522" s="73" t="n"/>
      <c r="BP1522" s="73" t="n"/>
      <c r="BQ1522" s="165">
        <f>COUNTIF($G1522:$BP1522,"a")+COUNTIF($G1522:$BP1522,"r0,a5")/2+COUNTIF($G1522:$BP1522,"p5,a5")/2</f>
        <v/>
      </c>
      <c r="BR1522" s="165">
        <f>COUNTIF($G1522:$BP1522,"d")+COUNTIF($G1522:$BP1522,"r0,d5")/2+COUNTIF($G1522:$BP1522,"p5,d5")/2</f>
        <v/>
      </c>
      <c r="BS1522" s="165">
        <f>COUNTIF($G1522:$BP1522,"b")+COUNTIF($G1522:$BP1522,"r0,b5")/2+COUNTIF($G1522:$BP1522,"p5,b5")/2</f>
        <v/>
      </c>
      <c r="BT1522" s="165">
        <f>COUNTIF($G1522:$BP1522,"c")+COUNTIF($G1522:$BP1522,"r0,c5")/2+COUNTIF($G1522:$BP1522,"p5,c5")/2</f>
        <v/>
      </c>
      <c r="BU1522" s="165">
        <f>COUNTIF($G1522:$BP1522,"KH")+COUNTIF($G1522:$BP1522,"TL")+COUNTIF($G1522:$BP1522,"L")</f>
        <v/>
      </c>
      <c r="BV1522" s="165" t="n"/>
      <c r="BW1522" s="165">
        <f>COUNTIF($G1522:$BP1522,"hh")</f>
        <v/>
      </c>
      <c r="BX1522" s="165">
        <f>COUNTIF($G1522:$BP1522,"nt7")</f>
        <v/>
      </c>
      <c r="BY1522" s="165">
        <f>COUNTIF($G1522:$BP1522,"P")+COUNTIF($G1522:$BP1522,"p5,a5")/2+COUNTIF($G1522:$BP1522,"p5,b5")/2+COUNTIF($G1522:$BP1522,"p5,c5")/2+COUNTIF($G1522:$BP1522,"p5,d5")/2</f>
        <v/>
      </c>
      <c r="BZ1522" s="166">
        <f>SUBTOTAL(9,BQ1522:BY1522)</f>
        <v/>
      </c>
      <c r="CA1522" s="167">
        <f>SUM(J1522,L1522,N1522,P1522,R1522,T1522,X1522,Z1522,AB1522,AD1522,AF1522,AH1522,AL1522,AN1522,AP1522,AR1522,AT1522,AV1522,AZ1522,BB1522,BD1522,BF1522,BH1522,BP1522)</f>
        <v/>
      </c>
      <c r="CB1522" s="168">
        <f>SUM(H1522,V1522,AJ1522,AX1522,BL1522)</f>
        <v/>
      </c>
      <c r="CC1522" s="24">
        <f>SUM(BJ1522,BN1522)</f>
        <v/>
      </c>
      <c r="CD1522" s="169">
        <f>IF(BZ1522&gt;25,4,IF(BZ1522&gt;18,3,IF(BZ1522&gt;12,2,IF(BZ1522&gt;4,1,0))))-BX1522-2+1</f>
        <v/>
      </c>
      <c r="CE1522" s="30" t="n"/>
      <c r="CF1522" s="169">
        <f>CD1522*CI1522</f>
        <v/>
      </c>
      <c r="CG1522" s="170">
        <f>F1522-BY1522+1</f>
        <v/>
      </c>
      <c r="CH1522" s="169">
        <f>CE1522*16</f>
        <v/>
      </c>
      <c r="CI1522" s="171">
        <f>VLOOKUP(A1522,[1]DATA!$A$6:$AI$331,34,0)</f>
        <v/>
      </c>
      <c r="CJ1522" s="172">
        <f>VLOOKUP(A1522,[2]CHAMCONG!A$7:CI$333,79,0)</f>
        <v/>
      </c>
      <c r="CK1522" s="173">
        <f>CJ1522-CA1522</f>
        <v/>
      </c>
    </row>
    <row r="1523">
      <c r="A1523" s="69" t="n"/>
      <c r="B1523" s="70" t="n"/>
      <c r="C1523" s="77" t="n"/>
      <c r="D1523" s="84" t="n"/>
      <c r="E1523" s="69" t="n"/>
      <c r="F1523" s="69" t="n"/>
      <c r="G1523" s="73" t="n"/>
      <c r="H1523" s="73" t="n"/>
      <c r="I1523" s="75" t="n"/>
      <c r="J1523" s="75" t="n"/>
      <c r="K1523" s="73" t="n"/>
      <c r="L1523" s="73" t="n"/>
      <c r="M1523" s="73" t="n"/>
      <c r="N1523" s="73" t="n"/>
      <c r="O1523" s="75" t="n"/>
      <c r="P1523" s="75" t="n"/>
      <c r="Q1523" s="73" t="n"/>
      <c r="R1523" s="73" t="n"/>
      <c r="S1523" s="73" t="n"/>
      <c r="T1523" s="73" t="n"/>
      <c r="U1523" s="73" t="n"/>
      <c r="V1523" s="73" t="n"/>
      <c r="W1523" s="73" t="n"/>
      <c r="X1523" s="73" t="n"/>
      <c r="Y1523" s="73" t="n"/>
      <c r="Z1523" s="73" t="n"/>
      <c r="AA1523" s="73" t="n"/>
      <c r="AB1523" s="73" t="n"/>
      <c r="AC1523" s="73" t="n"/>
      <c r="AD1523" s="73" t="n"/>
      <c r="AE1523" s="73" t="n"/>
      <c r="AF1523" s="73" t="n"/>
      <c r="AG1523" s="73" t="n"/>
      <c r="AH1523" s="73" t="n"/>
      <c r="AI1523" s="73" t="n"/>
      <c r="AJ1523" s="73" t="n"/>
      <c r="AK1523" s="73" t="n"/>
      <c r="AL1523" s="73" t="n"/>
      <c r="AM1523" s="73" t="n"/>
      <c r="AN1523" s="73" t="n"/>
      <c r="AO1523" s="73" t="n"/>
      <c r="AP1523" s="73" t="n"/>
      <c r="AQ1523" s="73" t="n"/>
      <c r="AR1523" s="73" t="n"/>
      <c r="AS1523" s="73" t="n"/>
      <c r="AT1523" s="73" t="n"/>
      <c r="AU1523" s="73" t="n"/>
      <c r="AV1523" s="73" t="n"/>
      <c r="AW1523" s="73" t="n"/>
      <c r="AX1523" s="73" t="n"/>
      <c r="AY1523" s="73" t="n"/>
      <c r="AZ1523" s="73" t="n"/>
      <c r="BA1523" s="73" t="n"/>
      <c r="BB1523" s="73" t="n"/>
      <c r="BC1523" s="73" t="n"/>
      <c r="BD1523" s="73" t="n"/>
      <c r="BE1523" s="73" t="n"/>
      <c r="BF1523" s="73" t="n"/>
      <c r="BG1523" s="73" t="n"/>
      <c r="BH1523" s="73" t="n"/>
      <c r="BI1523" s="73" t="n"/>
      <c r="BJ1523" s="73" t="n"/>
      <c r="BK1523" s="73" t="n"/>
      <c r="BL1523" s="73" t="n"/>
      <c r="BM1523" s="73" t="n"/>
      <c r="BN1523" s="73" t="n"/>
      <c r="BO1523" s="73" t="n"/>
      <c r="BP1523" s="73" t="n"/>
      <c r="BQ1523" s="165">
        <f>COUNTIF($G1523:$BP1523,"a")+COUNTIF($G1523:$BP1523,"r0,a5")/2+COUNTIF($G1523:$BP1523,"p5,a5")/2</f>
        <v/>
      </c>
      <c r="BR1523" s="165">
        <f>COUNTIF($G1523:$BP1523,"d")+COUNTIF($G1523:$BP1523,"r0,d5")/2+COUNTIF($G1523:$BP1523,"p5,d5")/2</f>
        <v/>
      </c>
      <c r="BS1523" s="165">
        <f>COUNTIF($G1523:$BP1523,"b")+COUNTIF($G1523:$BP1523,"r0,b5")/2+COUNTIF($G1523:$BP1523,"p5,b5")/2</f>
        <v/>
      </c>
      <c r="BT1523" s="165">
        <f>COUNTIF($G1523:$BP1523,"c")+COUNTIF($G1523:$BP1523,"r0,c5")/2+COUNTIF($G1523:$BP1523,"p5,c5")/2</f>
        <v/>
      </c>
      <c r="BU1523" s="165">
        <f>COUNTIF($G1523:$BP1523,"KH")+COUNTIF($G1523:$BP1523,"TL")+COUNTIF($G1523:$BP1523,"L")</f>
        <v/>
      </c>
      <c r="BV1523" s="165" t="n"/>
      <c r="BW1523" s="165">
        <f>COUNTIF($G1523:$BP1523,"hh")</f>
        <v/>
      </c>
      <c r="BX1523" s="165">
        <f>COUNTIF($G1523:$BP1523,"nt7")</f>
        <v/>
      </c>
      <c r="BY1523" s="165">
        <f>COUNTIF($G1523:$BP1523,"P")+COUNTIF($G1523:$BP1523,"p5,a5")/2+COUNTIF($G1523:$BP1523,"p5,b5")/2+COUNTIF($G1523:$BP1523,"p5,c5")/2+COUNTIF($G1523:$BP1523,"p5,d5")/2</f>
        <v/>
      </c>
      <c r="BZ1523" s="166">
        <f>SUBTOTAL(9,BQ1523:BY1523)</f>
        <v/>
      </c>
      <c r="CA1523" s="167">
        <f>SUM(J1523,L1523,N1523,P1523,R1523,T1523,X1523,Z1523,AB1523,AD1523,AF1523,AH1523,AL1523,AN1523,AP1523,AR1523,AT1523,AV1523,AZ1523,BB1523,BD1523,BF1523,BH1523,BP1523)</f>
        <v/>
      </c>
      <c r="CB1523" s="168">
        <f>SUM(H1523,V1523,AJ1523,AX1523,BL1523)</f>
        <v/>
      </c>
      <c r="CC1523" s="24">
        <f>SUM(BJ1523,BN1523)</f>
        <v/>
      </c>
      <c r="CD1523" s="169">
        <f>IF(BZ1523&gt;25,4,IF(BZ1523&gt;18,3,IF(BZ1523&gt;12,2,IF(BZ1523&gt;4,1,0))))-BX1523-2+1</f>
        <v/>
      </c>
      <c r="CE1523" s="30" t="n"/>
      <c r="CF1523" s="169">
        <f>CD1523*CI1523</f>
        <v/>
      </c>
      <c r="CG1523" s="170">
        <f>F1523-BY1523+1</f>
        <v/>
      </c>
      <c r="CH1523" s="169">
        <f>CE1523*16</f>
        <v/>
      </c>
      <c r="CI1523" s="171">
        <f>VLOOKUP(A1523,[1]DATA!$A$6:$AI$331,34,0)</f>
        <v/>
      </c>
      <c r="CJ1523" s="172">
        <f>VLOOKUP(A1523,[2]CHAMCONG!A$7:CI$333,79,0)</f>
        <v/>
      </c>
      <c r="CK1523" s="173">
        <f>CJ1523-CA1523</f>
        <v/>
      </c>
    </row>
    <row r="1524">
      <c r="A1524" s="69" t="n"/>
      <c r="B1524" s="70" t="n"/>
      <c r="C1524" s="77" t="n"/>
      <c r="D1524" s="84" t="n"/>
      <c r="E1524" s="69" t="n"/>
      <c r="F1524" s="69" t="n"/>
      <c r="G1524" s="73" t="n"/>
      <c r="H1524" s="73" t="n"/>
      <c r="I1524" s="75" t="n"/>
      <c r="J1524" s="75" t="n"/>
      <c r="K1524" s="73" t="n"/>
      <c r="L1524" s="73" t="n"/>
      <c r="M1524" s="73" t="n"/>
      <c r="N1524" s="73" t="n"/>
      <c r="O1524" s="75" t="n"/>
      <c r="P1524" s="75" t="n"/>
      <c r="Q1524" s="73" t="n"/>
      <c r="R1524" s="73" t="n"/>
      <c r="S1524" s="73" t="n"/>
      <c r="T1524" s="73" t="n"/>
      <c r="U1524" s="73" t="n"/>
      <c r="V1524" s="73" t="n"/>
      <c r="W1524" s="73" t="n"/>
      <c r="X1524" s="73" t="n"/>
      <c r="Y1524" s="73" t="n"/>
      <c r="Z1524" s="73" t="n"/>
      <c r="AA1524" s="73" t="n"/>
      <c r="AB1524" s="73" t="n"/>
      <c r="AC1524" s="73" t="n"/>
      <c r="AD1524" s="73" t="n"/>
      <c r="AE1524" s="73" t="n"/>
      <c r="AF1524" s="73" t="n"/>
      <c r="AG1524" s="73" t="n"/>
      <c r="AH1524" s="73" t="n"/>
      <c r="AI1524" s="73" t="n"/>
      <c r="AJ1524" s="73" t="n"/>
      <c r="AK1524" s="73" t="n"/>
      <c r="AL1524" s="73" t="n"/>
      <c r="AM1524" s="73" t="n"/>
      <c r="AN1524" s="73" t="n"/>
      <c r="AO1524" s="73" t="n"/>
      <c r="AP1524" s="73" t="n"/>
      <c r="AQ1524" s="73" t="n"/>
      <c r="AR1524" s="73" t="n"/>
      <c r="AS1524" s="73" t="n"/>
      <c r="AT1524" s="73" t="n"/>
      <c r="AU1524" s="73" t="n"/>
      <c r="AV1524" s="73" t="n"/>
      <c r="AW1524" s="73" t="n"/>
      <c r="AX1524" s="73" t="n"/>
      <c r="AY1524" s="73" t="n"/>
      <c r="AZ1524" s="73" t="n"/>
      <c r="BA1524" s="73" t="n"/>
      <c r="BB1524" s="73" t="n"/>
      <c r="BC1524" s="73" t="n"/>
      <c r="BD1524" s="73" t="n"/>
      <c r="BE1524" s="73" t="n"/>
      <c r="BF1524" s="73" t="n"/>
      <c r="BG1524" s="73" t="n"/>
      <c r="BH1524" s="73" t="n"/>
      <c r="BI1524" s="73" t="n"/>
      <c r="BJ1524" s="73" t="n"/>
      <c r="BK1524" s="73" t="n"/>
      <c r="BL1524" s="73" t="n"/>
      <c r="BM1524" s="73" t="n"/>
      <c r="BN1524" s="73" t="n"/>
      <c r="BO1524" s="73" t="n"/>
      <c r="BP1524" s="73" t="n"/>
      <c r="BQ1524" s="165">
        <f>COUNTIF($G1524:$BP1524,"a")+COUNTIF($G1524:$BP1524,"r0,a5")/2+COUNTIF($G1524:$BP1524,"p5,a5")/2</f>
        <v/>
      </c>
      <c r="BR1524" s="165">
        <f>COUNTIF($G1524:$BP1524,"d")+COUNTIF($G1524:$BP1524,"r0,d5")/2+COUNTIF($G1524:$BP1524,"p5,d5")/2</f>
        <v/>
      </c>
      <c r="BS1524" s="165">
        <f>COUNTIF($G1524:$BP1524,"b")+COUNTIF($G1524:$BP1524,"r0,b5")/2+COUNTIF($G1524:$BP1524,"p5,b5")/2</f>
        <v/>
      </c>
      <c r="BT1524" s="165">
        <f>COUNTIF($G1524:$BP1524,"c")+COUNTIF($G1524:$BP1524,"r0,c5")/2+COUNTIF($G1524:$BP1524,"p5,c5")/2</f>
        <v/>
      </c>
      <c r="BU1524" s="165">
        <f>COUNTIF($G1524:$BP1524,"KH")+COUNTIF($G1524:$BP1524,"TL")+COUNTIF($G1524:$BP1524,"L")</f>
        <v/>
      </c>
      <c r="BV1524" s="165" t="n"/>
      <c r="BW1524" s="165">
        <f>COUNTIF($G1524:$BP1524,"hh")</f>
        <v/>
      </c>
      <c r="BX1524" s="165">
        <f>COUNTIF($G1524:$BP1524,"nt7")</f>
        <v/>
      </c>
      <c r="BY1524" s="165">
        <f>COUNTIF($G1524:$BP1524,"P")+COUNTIF($G1524:$BP1524,"p5,a5")/2+COUNTIF($G1524:$BP1524,"p5,b5")/2+COUNTIF($G1524:$BP1524,"p5,c5")/2+COUNTIF($G1524:$BP1524,"p5,d5")/2</f>
        <v/>
      </c>
      <c r="BZ1524" s="166">
        <f>SUBTOTAL(9,BQ1524:BY1524)</f>
        <v/>
      </c>
      <c r="CA1524" s="167">
        <f>SUM(J1524,L1524,N1524,P1524,R1524,T1524,X1524,Z1524,AB1524,AD1524,AF1524,AH1524,AL1524,AN1524,AP1524,AR1524,AT1524,AV1524,AZ1524,BB1524,BD1524,BF1524,BH1524,BP1524)</f>
        <v/>
      </c>
      <c r="CB1524" s="168">
        <f>SUM(H1524,V1524,AJ1524,AX1524,BL1524)</f>
        <v/>
      </c>
      <c r="CC1524" s="24">
        <f>SUM(BJ1524,BN1524)</f>
        <v/>
      </c>
      <c r="CD1524" s="169">
        <f>IF(BZ1524&gt;25,4,IF(BZ1524&gt;18,3,IF(BZ1524&gt;12,2,IF(BZ1524&gt;4,1,0))))-BX1524-2+1</f>
        <v/>
      </c>
      <c r="CE1524" s="30" t="n"/>
      <c r="CF1524" s="169">
        <f>CD1524*CI1524</f>
        <v/>
      </c>
      <c r="CG1524" s="170">
        <f>F1524-BY1524+1</f>
        <v/>
      </c>
      <c r="CH1524" s="169">
        <f>CE1524*16</f>
        <v/>
      </c>
      <c r="CI1524" s="171">
        <f>VLOOKUP(A1524,[1]DATA!$A$6:$AI$331,34,0)</f>
        <v/>
      </c>
      <c r="CJ1524" s="172">
        <f>VLOOKUP(A1524,[2]CHAMCONG!A$7:CI$333,79,0)</f>
        <v/>
      </c>
      <c r="CK1524" s="173">
        <f>CJ1524-CA1524</f>
        <v/>
      </c>
    </row>
    <row r="1525">
      <c r="A1525" s="69" t="n"/>
      <c r="B1525" s="70" t="n"/>
      <c r="C1525" s="77" t="n"/>
      <c r="D1525" s="84" t="n"/>
      <c r="E1525" s="69" t="n"/>
      <c r="F1525" s="69" t="n"/>
      <c r="G1525" s="73" t="n"/>
      <c r="H1525" s="73" t="n"/>
      <c r="I1525" s="75" t="n"/>
      <c r="J1525" s="75" t="n"/>
      <c r="K1525" s="73" t="n"/>
      <c r="L1525" s="73" t="n"/>
      <c r="M1525" s="73" t="n"/>
      <c r="N1525" s="73" t="n"/>
      <c r="O1525" s="75" t="n"/>
      <c r="P1525" s="75" t="n"/>
      <c r="Q1525" s="73" t="n"/>
      <c r="R1525" s="73" t="n"/>
      <c r="S1525" s="73" t="n"/>
      <c r="T1525" s="73" t="n"/>
      <c r="U1525" s="73" t="n"/>
      <c r="V1525" s="73" t="n"/>
      <c r="W1525" s="73" t="n"/>
      <c r="X1525" s="73" t="n"/>
      <c r="Y1525" s="73" t="n"/>
      <c r="Z1525" s="73" t="n"/>
      <c r="AA1525" s="73" t="n"/>
      <c r="AB1525" s="73" t="n"/>
      <c r="AC1525" s="73" t="n"/>
      <c r="AD1525" s="73" t="n"/>
      <c r="AE1525" s="73" t="n"/>
      <c r="AF1525" s="73" t="n"/>
      <c r="AG1525" s="73" t="n"/>
      <c r="AH1525" s="73" t="n"/>
      <c r="AI1525" s="73" t="n"/>
      <c r="AJ1525" s="73" t="n"/>
      <c r="AK1525" s="73" t="n"/>
      <c r="AL1525" s="73" t="n"/>
      <c r="AM1525" s="73" t="n"/>
      <c r="AN1525" s="73" t="n"/>
      <c r="AO1525" s="73" t="n"/>
      <c r="AP1525" s="73" t="n"/>
      <c r="AQ1525" s="73" t="n"/>
      <c r="AR1525" s="73" t="n"/>
      <c r="AS1525" s="73" t="n"/>
      <c r="AT1525" s="73" t="n"/>
      <c r="AU1525" s="73" t="n"/>
      <c r="AV1525" s="73" t="n"/>
      <c r="AW1525" s="73" t="n"/>
      <c r="AX1525" s="73" t="n"/>
      <c r="AY1525" s="73" t="n"/>
      <c r="AZ1525" s="73" t="n"/>
      <c r="BA1525" s="73" t="n"/>
      <c r="BB1525" s="73" t="n"/>
      <c r="BC1525" s="73" t="n"/>
      <c r="BD1525" s="73" t="n"/>
      <c r="BE1525" s="73" t="n"/>
      <c r="BF1525" s="73" t="n"/>
      <c r="BG1525" s="73" t="n"/>
      <c r="BH1525" s="73" t="n"/>
      <c r="BI1525" s="73" t="n"/>
      <c r="BJ1525" s="73" t="n"/>
      <c r="BK1525" s="73" t="n"/>
      <c r="BL1525" s="73" t="n"/>
      <c r="BM1525" s="73" t="n"/>
      <c r="BN1525" s="73" t="n"/>
      <c r="BO1525" s="73" t="n"/>
      <c r="BP1525" s="73" t="n"/>
      <c r="BQ1525" s="165">
        <f>COUNTIF($G1525:$BP1525,"a")+COUNTIF($G1525:$BP1525,"r0,a5")/2+COUNTIF($G1525:$BP1525,"p5,a5")/2</f>
        <v/>
      </c>
      <c r="BR1525" s="165">
        <f>COUNTIF($G1525:$BP1525,"d")+COUNTIF($G1525:$BP1525,"r0,d5")/2+COUNTIF($G1525:$BP1525,"p5,d5")/2</f>
        <v/>
      </c>
      <c r="BS1525" s="165">
        <f>COUNTIF($G1525:$BP1525,"b")+COUNTIF($G1525:$BP1525,"r0,b5")/2+COUNTIF($G1525:$BP1525,"p5,b5")/2</f>
        <v/>
      </c>
      <c r="BT1525" s="165">
        <f>COUNTIF($G1525:$BP1525,"c")+COUNTIF($G1525:$BP1525,"r0,c5")/2+COUNTIF($G1525:$BP1525,"p5,c5")/2</f>
        <v/>
      </c>
      <c r="BU1525" s="165">
        <f>COUNTIF($G1525:$BP1525,"KH")+COUNTIF($G1525:$BP1525,"TL")+COUNTIF($G1525:$BP1525,"L")</f>
        <v/>
      </c>
      <c r="BV1525" s="165" t="n"/>
      <c r="BW1525" s="165">
        <f>COUNTIF($G1525:$BP1525,"hh")</f>
        <v/>
      </c>
      <c r="BX1525" s="165">
        <f>COUNTIF($G1525:$BP1525,"nt7")</f>
        <v/>
      </c>
      <c r="BY1525" s="165">
        <f>COUNTIF($G1525:$BP1525,"P")+COUNTIF($G1525:$BP1525,"p5,a5")/2+COUNTIF($G1525:$BP1525,"p5,b5")/2+COUNTIF($G1525:$BP1525,"p5,c5")/2+COUNTIF($G1525:$BP1525,"p5,d5")/2</f>
        <v/>
      </c>
      <c r="BZ1525" s="166">
        <f>SUBTOTAL(9,BQ1525:BY1525)</f>
        <v/>
      </c>
      <c r="CA1525" s="167">
        <f>SUM(J1525,L1525,N1525,P1525,R1525,T1525,X1525,Z1525,AB1525,AD1525,AF1525,AH1525,AL1525,AN1525,AP1525,AR1525,AT1525,AV1525,AZ1525,BB1525,BD1525,BF1525,BH1525,BP1525)</f>
        <v/>
      </c>
      <c r="CB1525" s="168">
        <f>SUM(H1525,V1525,AJ1525,AX1525,BL1525)</f>
        <v/>
      </c>
      <c r="CC1525" s="24">
        <f>SUM(BJ1525,BN1525)</f>
        <v/>
      </c>
      <c r="CD1525" s="169">
        <f>IF(BZ1525&gt;25,4,IF(BZ1525&gt;18,3,IF(BZ1525&gt;12,2,IF(BZ1525&gt;4,1,0))))-BX1525-2+1</f>
        <v/>
      </c>
      <c r="CE1525" s="30" t="n"/>
      <c r="CF1525" s="169">
        <f>CD1525*CI1525</f>
        <v/>
      </c>
      <c r="CG1525" s="170">
        <f>F1525-BY1525+1</f>
        <v/>
      </c>
      <c r="CH1525" s="169">
        <f>CE1525*16</f>
        <v/>
      </c>
      <c r="CI1525" s="171">
        <f>VLOOKUP(A1525,[1]DATA!$A$6:$AI$331,34,0)</f>
        <v/>
      </c>
      <c r="CJ1525" s="172">
        <f>VLOOKUP(A1525,[2]CHAMCONG!A$7:CI$333,79,0)</f>
        <v/>
      </c>
      <c r="CK1525" s="173">
        <f>CJ1525-CA1525</f>
        <v/>
      </c>
    </row>
    <row r="1526">
      <c r="A1526" s="69" t="n"/>
      <c r="B1526" s="70" t="n"/>
      <c r="C1526" s="77" t="n"/>
      <c r="D1526" s="84" t="n"/>
      <c r="E1526" s="69" t="n"/>
      <c r="F1526" s="69" t="n"/>
      <c r="G1526" s="73" t="n"/>
      <c r="H1526" s="73" t="n"/>
      <c r="I1526" s="75" t="n"/>
      <c r="J1526" s="75" t="n"/>
      <c r="K1526" s="73" t="n"/>
      <c r="L1526" s="73" t="n"/>
      <c r="M1526" s="73" t="n"/>
      <c r="N1526" s="73" t="n"/>
      <c r="O1526" s="75" t="n"/>
      <c r="P1526" s="75" t="n"/>
      <c r="Q1526" s="73" t="n"/>
      <c r="R1526" s="73" t="n"/>
      <c r="S1526" s="73" t="n"/>
      <c r="T1526" s="73" t="n"/>
      <c r="U1526" s="73" t="n"/>
      <c r="V1526" s="73" t="n"/>
      <c r="W1526" s="73" t="n"/>
      <c r="X1526" s="73" t="n"/>
      <c r="Y1526" s="73" t="n"/>
      <c r="Z1526" s="73" t="n"/>
      <c r="AA1526" s="73" t="n"/>
      <c r="AB1526" s="73" t="n"/>
      <c r="AC1526" s="73" t="n"/>
      <c r="AD1526" s="73" t="n"/>
      <c r="AE1526" s="73" t="n"/>
      <c r="AF1526" s="73" t="n"/>
      <c r="AG1526" s="73" t="n"/>
      <c r="AH1526" s="73" t="n"/>
      <c r="AI1526" s="73" t="n"/>
      <c r="AJ1526" s="73" t="n"/>
      <c r="AK1526" s="73" t="n"/>
      <c r="AL1526" s="73" t="n"/>
      <c r="AM1526" s="73" t="n"/>
      <c r="AN1526" s="73" t="n"/>
      <c r="AO1526" s="73" t="n"/>
      <c r="AP1526" s="73" t="n"/>
      <c r="AQ1526" s="73" t="n"/>
      <c r="AR1526" s="73" t="n"/>
      <c r="AS1526" s="73" t="n"/>
      <c r="AT1526" s="73" t="n"/>
      <c r="AU1526" s="73" t="n"/>
      <c r="AV1526" s="73" t="n"/>
      <c r="AW1526" s="73" t="n"/>
      <c r="AX1526" s="73" t="n"/>
      <c r="AY1526" s="73" t="n"/>
      <c r="AZ1526" s="73" t="n"/>
      <c r="BA1526" s="73" t="n"/>
      <c r="BB1526" s="73" t="n"/>
      <c r="BC1526" s="73" t="n"/>
      <c r="BD1526" s="73" t="n"/>
      <c r="BE1526" s="73" t="n"/>
      <c r="BF1526" s="73" t="n"/>
      <c r="BG1526" s="73" t="n"/>
      <c r="BH1526" s="73" t="n"/>
      <c r="BI1526" s="73" t="n"/>
      <c r="BJ1526" s="73" t="n"/>
      <c r="BK1526" s="73" t="n"/>
      <c r="BL1526" s="73" t="n"/>
      <c r="BM1526" s="73" t="n"/>
      <c r="BN1526" s="73" t="n"/>
      <c r="BO1526" s="73" t="n"/>
      <c r="BP1526" s="73" t="n"/>
      <c r="BQ1526" s="165">
        <f>COUNTIF($G1526:$BP1526,"a")+COUNTIF($G1526:$BP1526,"r0,a5")/2+COUNTIF($G1526:$BP1526,"p5,a5")/2</f>
        <v/>
      </c>
      <c r="BR1526" s="165">
        <f>COUNTIF($G1526:$BP1526,"d")+COUNTIF($G1526:$BP1526,"r0,d5")/2+COUNTIF($G1526:$BP1526,"p5,d5")/2</f>
        <v/>
      </c>
      <c r="BS1526" s="165">
        <f>COUNTIF($G1526:$BP1526,"b")+COUNTIF($G1526:$BP1526,"r0,b5")/2+COUNTIF($G1526:$BP1526,"p5,b5")/2</f>
        <v/>
      </c>
      <c r="BT1526" s="165">
        <f>COUNTIF($G1526:$BP1526,"c")+COUNTIF($G1526:$BP1526,"r0,c5")/2+COUNTIF($G1526:$BP1526,"p5,c5")/2</f>
        <v/>
      </c>
      <c r="BU1526" s="165">
        <f>COUNTIF($G1526:$BP1526,"KH")+COUNTIF($G1526:$BP1526,"TL")+COUNTIF($G1526:$BP1526,"L")</f>
        <v/>
      </c>
      <c r="BV1526" s="165" t="n"/>
      <c r="BW1526" s="165">
        <f>COUNTIF($G1526:$BP1526,"hh")</f>
        <v/>
      </c>
      <c r="BX1526" s="165">
        <f>COUNTIF($G1526:$BP1526,"nt7")</f>
        <v/>
      </c>
      <c r="BY1526" s="165">
        <f>COUNTIF($G1526:$BP1526,"P")+COUNTIF($G1526:$BP1526,"p5,a5")/2+COUNTIF($G1526:$BP1526,"p5,b5")/2+COUNTIF($G1526:$BP1526,"p5,c5")/2+COUNTIF($G1526:$BP1526,"p5,d5")/2</f>
        <v/>
      </c>
      <c r="BZ1526" s="166">
        <f>SUBTOTAL(9,BQ1526:BY1526)</f>
        <v/>
      </c>
      <c r="CA1526" s="167">
        <f>SUM(J1526,L1526,N1526,P1526,R1526,T1526,X1526,Z1526,AB1526,AD1526,AF1526,AH1526,AL1526,AN1526,AP1526,AR1526,AT1526,AV1526,AZ1526,BB1526,BD1526,BF1526,BH1526,BP1526)</f>
        <v/>
      </c>
      <c r="CB1526" s="168">
        <f>SUM(H1526,V1526,AJ1526,AX1526,BL1526)</f>
        <v/>
      </c>
      <c r="CC1526" s="24">
        <f>SUM(BJ1526,BN1526)</f>
        <v/>
      </c>
      <c r="CD1526" s="169">
        <f>IF(BZ1526&gt;25,4,IF(BZ1526&gt;18,3,IF(BZ1526&gt;12,2,IF(BZ1526&gt;4,1,0))))-BX1526-2+1</f>
        <v/>
      </c>
      <c r="CE1526" s="30" t="n"/>
      <c r="CF1526" s="169">
        <f>CD1526*CI1526</f>
        <v/>
      </c>
      <c r="CG1526" s="170">
        <f>F1526-BY1526+1</f>
        <v/>
      </c>
      <c r="CH1526" s="169">
        <f>CE1526*16</f>
        <v/>
      </c>
      <c r="CI1526" s="171">
        <f>VLOOKUP(A1526,[1]DATA!$A$6:$AI$331,34,0)</f>
        <v/>
      </c>
      <c r="CJ1526" s="172">
        <f>VLOOKUP(A1526,[2]CHAMCONG!A$7:CI$333,79,0)</f>
        <v/>
      </c>
      <c r="CK1526" s="173">
        <f>CJ1526-CA1526</f>
        <v/>
      </c>
    </row>
    <row r="1527">
      <c r="A1527" s="69" t="n"/>
      <c r="B1527" s="70" t="n"/>
      <c r="C1527" s="77" t="n"/>
      <c r="D1527" s="84" t="n"/>
      <c r="E1527" s="69" t="n"/>
      <c r="F1527" s="69" t="n"/>
      <c r="G1527" s="73" t="n"/>
      <c r="H1527" s="73" t="n"/>
      <c r="I1527" s="75" t="n"/>
      <c r="J1527" s="75" t="n"/>
      <c r="K1527" s="73" t="n"/>
      <c r="L1527" s="73" t="n"/>
      <c r="M1527" s="73" t="n"/>
      <c r="N1527" s="73" t="n"/>
      <c r="O1527" s="75" t="n"/>
      <c r="P1527" s="75" t="n"/>
      <c r="Q1527" s="73" t="n"/>
      <c r="R1527" s="73" t="n"/>
      <c r="S1527" s="73" t="n"/>
      <c r="T1527" s="73" t="n"/>
      <c r="U1527" s="73" t="n"/>
      <c r="V1527" s="73" t="n"/>
      <c r="W1527" s="73" t="n"/>
      <c r="X1527" s="73" t="n"/>
      <c r="Y1527" s="73" t="n"/>
      <c r="Z1527" s="73" t="n"/>
      <c r="AA1527" s="73" t="n"/>
      <c r="AB1527" s="73" t="n"/>
      <c r="AC1527" s="73" t="n"/>
      <c r="AD1527" s="73" t="n"/>
      <c r="AE1527" s="73" t="n"/>
      <c r="AF1527" s="73" t="n"/>
      <c r="AG1527" s="73" t="n"/>
      <c r="AH1527" s="73" t="n"/>
      <c r="AI1527" s="73" t="n"/>
      <c r="AJ1527" s="73" t="n"/>
      <c r="AK1527" s="73" t="n"/>
      <c r="AL1527" s="73" t="n"/>
      <c r="AM1527" s="73" t="n"/>
      <c r="AN1527" s="73" t="n"/>
      <c r="AO1527" s="73" t="n"/>
      <c r="AP1527" s="73" t="n"/>
      <c r="AQ1527" s="73" t="n"/>
      <c r="AR1527" s="73" t="n"/>
      <c r="AS1527" s="73" t="n"/>
      <c r="AT1527" s="73" t="n"/>
      <c r="AU1527" s="73" t="n"/>
      <c r="AV1527" s="73" t="n"/>
      <c r="AW1527" s="73" t="n"/>
      <c r="AX1527" s="73" t="n"/>
      <c r="AY1527" s="73" t="n"/>
      <c r="AZ1527" s="73" t="n"/>
      <c r="BA1527" s="73" t="n"/>
      <c r="BB1527" s="73" t="n"/>
      <c r="BC1527" s="73" t="n"/>
      <c r="BD1527" s="73" t="n"/>
      <c r="BE1527" s="73" t="n"/>
      <c r="BF1527" s="73" t="n"/>
      <c r="BG1527" s="73" t="n"/>
      <c r="BH1527" s="73" t="n"/>
      <c r="BI1527" s="73" t="n"/>
      <c r="BJ1527" s="73" t="n"/>
      <c r="BK1527" s="73" t="n"/>
      <c r="BL1527" s="73" t="n"/>
      <c r="BM1527" s="73" t="n"/>
      <c r="BN1527" s="73" t="n"/>
      <c r="BO1527" s="73" t="n"/>
      <c r="BP1527" s="73" t="n"/>
      <c r="BQ1527" s="165">
        <f>COUNTIF($G1527:$BP1527,"a")+COUNTIF($G1527:$BP1527,"r0,a5")/2+COUNTIF($G1527:$BP1527,"p5,a5")/2</f>
        <v/>
      </c>
      <c r="BR1527" s="165">
        <f>COUNTIF($G1527:$BP1527,"d")+COUNTIF($G1527:$BP1527,"r0,d5")/2+COUNTIF($G1527:$BP1527,"p5,d5")/2</f>
        <v/>
      </c>
      <c r="BS1527" s="165">
        <f>COUNTIF($G1527:$BP1527,"b")+COUNTIF($G1527:$BP1527,"r0,b5")/2+COUNTIF($G1527:$BP1527,"p5,b5")/2</f>
        <v/>
      </c>
      <c r="BT1527" s="165">
        <f>COUNTIF($G1527:$BP1527,"c")+COUNTIF($G1527:$BP1527,"r0,c5")/2+COUNTIF($G1527:$BP1527,"p5,c5")/2</f>
        <v/>
      </c>
      <c r="BU1527" s="165">
        <f>COUNTIF($G1527:$BP1527,"KH")+COUNTIF($G1527:$BP1527,"TL")+COUNTIF($G1527:$BP1527,"L")</f>
        <v/>
      </c>
      <c r="BV1527" s="165" t="n"/>
      <c r="BW1527" s="165">
        <f>COUNTIF($G1527:$BP1527,"hh")</f>
        <v/>
      </c>
      <c r="BX1527" s="165">
        <f>COUNTIF($G1527:$BP1527,"nt7")</f>
        <v/>
      </c>
      <c r="BY1527" s="165">
        <f>COUNTIF($G1527:$BP1527,"P")+COUNTIF($G1527:$BP1527,"p5,a5")/2+COUNTIF($G1527:$BP1527,"p5,b5")/2+COUNTIF($G1527:$BP1527,"p5,c5")/2+COUNTIF($G1527:$BP1527,"p5,d5")/2</f>
        <v/>
      </c>
      <c r="BZ1527" s="166">
        <f>SUBTOTAL(9,BQ1527:BY1527)</f>
        <v/>
      </c>
      <c r="CA1527" s="167">
        <f>SUM(J1527,L1527,N1527,P1527,R1527,T1527,X1527,Z1527,AB1527,AD1527,AF1527,AH1527,AL1527,AN1527,AP1527,AR1527,AT1527,AV1527,AZ1527,BB1527,BD1527,BF1527,BH1527,BP1527)</f>
        <v/>
      </c>
      <c r="CB1527" s="168">
        <f>SUM(H1527,V1527,AJ1527,AX1527,BL1527)</f>
        <v/>
      </c>
      <c r="CC1527" s="24">
        <f>SUM(BJ1527,BN1527)</f>
        <v/>
      </c>
      <c r="CD1527" s="169">
        <f>IF(BZ1527&gt;25,4,IF(BZ1527&gt;18,3,IF(BZ1527&gt;12,2,IF(BZ1527&gt;4,1,0))))-BX1527-2+1</f>
        <v/>
      </c>
      <c r="CE1527" s="30" t="n"/>
      <c r="CF1527" s="169">
        <f>CD1527*CI1527</f>
        <v/>
      </c>
      <c r="CG1527" s="170">
        <f>F1527-BY1527+1</f>
        <v/>
      </c>
      <c r="CH1527" s="169">
        <f>CE1527*16</f>
        <v/>
      </c>
      <c r="CI1527" s="171">
        <f>VLOOKUP(A1527,[1]DATA!$A$6:$AI$331,34,0)</f>
        <v/>
      </c>
      <c r="CJ1527" s="172">
        <f>VLOOKUP(A1527,[2]CHAMCONG!A$7:CI$333,79,0)</f>
        <v/>
      </c>
      <c r="CK1527" s="173">
        <f>CJ1527-CA1527</f>
        <v/>
      </c>
    </row>
    <row r="1528">
      <c r="A1528" s="69" t="n"/>
      <c r="B1528" s="70" t="n"/>
      <c r="C1528" s="77" t="n"/>
      <c r="D1528" s="84" t="n"/>
      <c r="E1528" s="69" t="n"/>
      <c r="F1528" s="69" t="n"/>
      <c r="G1528" s="73" t="n"/>
      <c r="H1528" s="73" t="n"/>
      <c r="I1528" s="75" t="n"/>
      <c r="J1528" s="75" t="n"/>
      <c r="K1528" s="73" t="n"/>
      <c r="L1528" s="73" t="n"/>
      <c r="M1528" s="73" t="n"/>
      <c r="N1528" s="73" t="n"/>
      <c r="O1528" s="75" t="n"/>
      <c r="P1528" s="75" t="n"/>
      <c r="Q1528" s="73" t="n"/>
      <c r="R1528" s="73" t="n"/>
      <c r="S1528" s="73" t="n"/>
      <c r="T1528" s="73" t="n"/>
      <c r="U1528" s="73" t="n"/>
      <c r="V1528" s="73" t="n"/>
      <c r="W1528" s="73" t="n"/>
      <c r="X1528" s="73" t="n"/>
      <c r="Y1528" s="73" t="n"/>
      <c r="Z1528" s="73" t="n"/>
      <c r="AA1528" s="73" t="n"/>
      <c r="AB1528" s="73" t="n"/>
      <c r="AC1528" s="73" t="n"/>
      <c r="AD1528" s="73" t="n"/>
      <c r="AE1528" s="73" t="n"/>
      <c r="AF1528" s="73" t="n"/>
      <c r="AG1528" s="73" t="n"/>
      <c r="AH1528" s="73" t="n"/>
      <c r="AI1528" s="73" t="n"/>
      <c r="AJ1528" s="73" t="n"/>
      <c r="AK1528" s="73" t="n"/>
      <c r="AL1528" s="73" t="n"/>
      <c r="AM1528" s="73" t="n"/>
      <c r="AN1528" s="73" t="n"/>
      <c r="AO1528" s="73" t="n"/>
      <c r="AP1528" s="73" t="n"/>
      <c r="AQ1528" s="73" t="n"/>
      <c r="AR1528" s="73" t="n"/>
      <c r="AS1528" s="73" t="n"/>
      <c r="AT1528" s="73" t="n"/>
      <c r="AU1528" s="73" t="n"/>
      <c r="AV1528" s="73" t="n"/>
      <c r="AW1528" s="73" t="n"/>
      <c r="AX1528" s="73" t="n"/>
      <c r="AY1528" s="73" t="n"/>
      <c r="AZ1528" s="73" t="n"/>
      <c r="BA1528" s="73" t="n"/>
      <c r="BB1528" s="73" t="n"/>
      <c r="BC1528" s="73" t="n"/>
      <c r="BD1528" s="73" t="n"/>
      <c r="BE1528" s="73" t="n"/>
      <c r="BF1528" s="73" t="n"/>
      <c r="BG1528" s="73" t="n"/>
      <c r="BH1528" s="73" t="n"/>
      <c r="BI1528" s="73" t="n"/>
      <c r="BJ1528" s="73" t="n"/>
      <c r="BK1528" s="73" t="n"/>
      <c r="BL1528" s="73" t="n"/>
      <c r="BM1528" s="73" t="n"/>
      <c r="BN1528" s="73" t="n"/>
      <c r="BO1528" s="73" t="n"/>
      <c r="BP1528" s="73" t="n"/>
      <c r="BQ1528" s="165">
        <f>COUNTIF($G1528:$BP1528,"a")+COUNTIF($G1528:$BP1528,"r0,a5")/2+COUNTIF($G1528:$BP1528,"p5,a5")/2</f>
        <v/>
      </c>
      <c r="BR1528" s="165">
        <f>COUNTIF($G1528:$BP1528,"d")+COUNTIF($G1528:$BP1528,"r0,d5")/2+COUNTIF($G1528:$BP1528,"p5,d5")/2</f>
        <v/>
      </c>
      <c r="BS1528" s="165">
        <f>COUNTIF($G1528:$BP1528,"b")+COUNTIF($G1528:$BP1528,"r0,b5")/2+COUNTIF($G1528:$BP1528,"p5,b5")/2</f>
        <v/>
      </c>
      <c r="BT1528" s="165">
        <f>COUNTIF($G1528:$BP1528,"c")+COUNTIF($G1528:$BP1528,"r0,c5")/2+COUNTIF($G1528:$BP1528,"p5,c5")/2</f>
        <v/>
      </c>
      <c r="BU1528" s="165">
        <f>COUNTIF($G1528:$BP1528,"KH")+COUNTIF($G1528:$BP1528,"TL")+COUNTIF($G1528:$BP1528,"L")</f>
        <v/>
      </c>
      <c r="BV1528" s="165" t="n"/>
      <c r="BW1528" s="165">
        <f>COUNTIF($G1528:$BP1528,"hh")</f>
        <v/>
      </c>
      <c r="BX1528" s="165">
        <f>COUNTIF($G1528:$BP1528,"nt7")</f>
        <v/>
      </c>
      <c r="BY1528" s="165">
        <f>COUNTIF($G1528:$BP1528,"P")+COUNTIF($G1528:$BP1528,"p5,a5")/2+COUNTIF($G1528:$BP1528,"p5,b5")/2+COUNTIF($G1528:$BP1528,"p5,c5")/2+COUNTIF($G1528:$BP1528,"p5,d5")/2</f>
        <v/>
      </c>
      <c r="BZ1528" s="166">
        <f>SUBTOTAL(9,BQ1528:BY1528)</f>
        <v/>
      </c>
      <c r="CA1528" s="167">
        <f>SUM(J1528,L1528,N1528,P1528,R1528,T1528,X1528,Z1528,AB1528,AD1528,AF1528,AH1528,AL1528,AN1528,AP1528,AR1528,AT1528,AV1528,AZ1528,BB1528,BD1528,BF1528,BH1528,BP1528)</f>
        <v/>
      </c>
      <c r="CB1528" s="168">
        <f>SUM(H1528,V1528,AJ1528,AX1528,BL1528)</f>
        <v/>
      </c>
      <c r="CC1528" s="24">
        <f>SUM(BJ1528,BN1528)</f>
        <v/>
      </c>
      <c r="CD1528" s="169">
        <f>IF(BZ1528&gt;25,4,IF(BZ1528&gt;18,3,IF(BZ1528&gt;12,2,IF(BZ1528&gt;4,1,0))))-BX1528-2+1</f>
        <v/>
      </c>
      <c r="CE1528" s="30" t="n"/>
      <c r="CF1528" s="169">
        <f>CD1528*CI1528</f>
        <v/>
      </c>
      <c r="CG1528" s="170">
        <f>F1528-BY1528+1</f>
        <v/>
      </c>
      <c r="CH1528" s="169">
        <f>CE1528*16</f>
        <v/>
      </c>
      <c r="CI1528" s="171">
        <f>VLOOKUP(A1528,[1]DATA!$A$6:$AI$331,34,0)</f>
        <v/>
      </c>
      <c r="CJ1528" s="172">
        <f>VLOOKUP(A1528,[2]CHAMCONG!A$7:CI$333,79,0)</f>
        <v/>
      </c>
      <c r="CK1528" s="173">
        <f>CJ1528-CA1528</f>
        <v/>
      </c>
    </row>
    <row r="1529">
      <c r="A1529" s="69" t="n"/>
      <c r="B1529" s="70" t="n"/>
      <c r="C1529" s="77" t="n"/>
      <c r="D1529" s="84" t="n"/>
      <c r="E1529" s="69" t="n"/>
      <c r="F1529" s="69" t="n"/>
      <c r="G1529" s="73" t="n"/>
      <c r="H1529" s="73" t="n"/>
      <c r="I1529" s="75" t="n"/>
      <c r="J1529" s="75" t="n"/>
      <c r="K1529" s="73" t="n"/>
      <c r="L1529" s="73" t="n"/>
      <c r="M1529" s="73" t="n"/>
      <c r="N1529" s="73" t="n"/>
      <c r="O1529" s="75" t="n"/>
      <c r="P1529" s="75" t="n"/>
      <c r="Q1529" s="73" t="n"/>
      <c r="R1529" s="73" t="n"/>
      <c r="S1529" s="73" t="n"/>
      <c r="T1529" s="73" t="n"/>
      <c r="U1529" s="73" t="n"/>
      <c r="V1529" s="73" t="n"/>
      <c r="W1529" s="73" t="n"/>
      <c r="X1529" s="73" t="n"/>
      <c r="Y1529" s="73" t="n"/>
      <c r="Z1529" s="73" t="n"/>
      <c r="AA1529" s="73" t="n"/>
      <c r="AB1529" s="73" t="n"/>
      <c r="AC1529" s="73" t="n"/>
      <c r="AD1529" s="73" t="n"/>
      <c r="AE1529" s="73" t="n"/>
      <c r="AF1529" s="73" t="n"/>
      <c r="AG1529" s="73" t="n"/>
      <c r="AH1529" s="73" t="n"/>
      <c r="AI1529" s="73" t="n"/>
      <c r="AJ1529" s="73" t="n"/>
      <c r="AK1529" s="73" t="n"/>
      <c r="AL1529" s="73" t="n"/>
      <c r="AM1529" s="73" t="n"/>
      <c r="AN1529" s="73" t="n"/>
      <c r="AO1529" s="73" t="n"/>
      <c r="AP1529" s="73" t="n"/>
      <c r="AQ1529" s="73" t="n"/>
      <c r="AR1529" s="73" t="n"/>
      <c r="AS1529" s="73" t="n"/>
      <c r="AT1529" s="73" t="n"/>
      <c r="AU1529" s="73" t="n"/>
      <c r="AV1529" s="73" t="n"/>
      <c r="AW1529" s="73" t="n"/>
      <c r="AX1529" s="73" t="n"/>
      <c r="AY1529" s="73" t="n"/>
      <c r="AZ1529" s="73" t="n"/>
      <c r="BA1529" s="73" t="n"/>
      <c r="BB1529" s="73" t="n"/>
      <c r="BC1529" s="73" t="n"/>
      <c r="BD1529" s="73" t="n"/>
      <c r="BE1529" s="73" t="n"/>
      <c r="BF1529" s="73" t="n"/>
      <c r="BG1529" s="73" t="n"/>
      <c r="BH1529" s="73" t="n"/>
      <c r="BI1529" s="73" t="n"/>
      <c r="BJ1529" s="73" t="n"/>
      <c r="BK1529" s="73" t="n"/>
      <c r="BL1529" s="73" t="n"/>
      <c r="BM1529" s="73" t="n"/>
      <c r="BN1529" s="73" t="n"/>
      <c r="BO1529" s="73" t="n"/>
      <c r="BP1529" s="73" t="n"/>
      <c r="BQ1529" s="165">
        <f>COUNTIF($G1529:$BP1529,"a")+COUNTIF($G1529:$BP1529,"r0,a5")/2+COUNTIF($G1529:$BP1529,"p5,a5")/2</f>
        <v/>
      </c>
      <c r="BR1529" s="165">
        <f>COUNTIF($G1529:$BP1529,"d")+COUNTIF($G1529:$BP1529,"r0,d5")/2+COUNTIF($G1529:$BP1529,"p5,d5")/2</f>
        <v/>
      </c>
      <c r="BS1529" s="165">
        <f>COUNTIF($G1529:$BP1529,"b")+COUNTIF($G1529:$BP1529,"r0,b5")/2+COUNTIF($G1529:$BP1529,"p5,b5")/2</f>
        <v/>
      </c>
      <c r="BT1529" s="165">
        <f>COUNTIF($G1529:$BP1529,"c")+COUNTIF($G1529:$BP1529,"r0,c5")/2+COUNTIF($G1529:$BP1529,"p5,c5")/2</f>
        <v/>
      </c>
      <c r="BU1529" s="165">
        <f>COUNTIF($G1529:$BP1529,"KH")+COUNTIF($G1529:$BP1529,"TL")+COUNTIF($G1529:$BP1529,"L")</f>
        <v/>
      </c>
      <c r="BV1529" s="165" t="n"/>
      <c r="BW1529" s="165">
        <f>COUNTIF($G1529:$BP1529,"hh")</f>
        <v/>
      </c>
      <c r="BX1529" s="165">
        <f>COUNTIF($G1529:$BP1529,"nt7")</f>
        <v/>
      </c>
      <c r="BY1529" s="165">
        <f>COUNTIF($G1529:$BP1529,"P")+COUNTIF($G1529:$BP1529,"p5,a5")/2+COUNTIF($G1529:$BP1529,"p5,b5")/2+COUNTIF($G1529:$BP1529,"p5,c5")/2+COUNTIF($G1529:$BP1529,"p5,d5")/2</f>
        <v/>
      </c>
      <c r="BZ1529" s="166">
        <f>SUBTOTAL(9,BQ1529:BY1529)</f>
        <v/>
      </c>
      <c r="CA1529" s="167">
        <f>SUM(J1529,L1529,N1529,P1529,R1529,T1529,X1529,Z1529,AB1529,AD1529,AF1529,AH1529,AL1529,AN1529,AP1529,AR1529,AT1529,AV1529,AZ1529,BB1529,BD1529,BF1529,BH1529,BP1529)</f>
        <v/>
      </c>
      <c r="CB1529" s="168">
        <f>SUM(H1529,V1529,AJ1529,AX1529,BL1529)</f>
        <v/>
      </c>
      <c r="CC1529" s="24">
        <f>SUM(BJ1529,BN1529)</f>
        <v/>
      </c>
      <c r="CD1529" s="169">
        <f>IF(BZ1529&gt;25,4,IF(BZ1529&gt;18,3,IF(BZ1529&gt;12,2,IF(BZ1529&gt;4,1,0))))-BX1529-2+1</f>
        <v/>
      </c>
      <c r="CE1529" s="30" t="n"/>
      <c r="CF1529" s="169">
        <f>CD1529*CI1529</f>
        <v/>
      </c>
      <c r="CG1529" s="170">
        <f>F1529-BY1529+1</f>
        <v/>
      </c>
      <c r="CH1529" s="169">
        <f>CE1529*16</f>
        <v/>
      </c>
      <c r="CI1529" s="171">
        <f>VLOOKUP(A1529,[1]DATA!$A$6:$AI$331,34,0)</f>
        <v/>
      </c>
      <c r="CJ1529" s="172">
        <f>VLOOKUP(A1529,[2]CHAMCONG!A$7:CI$333,79,0)</f>
        <v/>
      </c>
      <c r="CK1529" s="173">
        <f>CJ1529-CA1529</f>
        <v/>
      </c>
    </row>
    <row r="1530">
      <c r="A1530" s="69" t="n"/>
      <c r="B1530" s="70" t="n"/>
      <c r="C1530" s="77" t="n"/>
      <c r="D1530" s="84" t="n"/>
      <c r="E1530" s="69" t="n"/>
      <c r="F1530" s="69" t="n"/>
      <c r="G1530" s="73" t="n"/>
      <c r="H1530" s="73" t="n"/>
      <c r="I1530" s="75" t="n"/>
      <c r="J1530" s="75" t="n"/>
      <c r="K1530" s="73" t="n"/>
      <c r="L1530" s="73" t="n"/>
      <c r="M1530" s="73" t="n"/>
      <c r="N1530" s="73" t="n"/>
      <c r="O1530" s="75" t="n"/>
      <c r="P1530" s="75" t="n"/>
      <c r="Q1530" s="73" t="n"/>
      <c r="R1530" s="73" t="n"/>
      <c r="S1530" s="73" t="n"/>
      <c r="T1530" s="73" t="n"/>
      <c r="U1530" s="73" t="n"/>
      <c r="V1530" s="73" t="n"/>
      <c r="W1530" s="73" t="n"/>
      <c r="X1530" s="73" t="n"/>
      <c r="Y1530" s="73" t="n"/>
      <c r="Z1530" s="73" t="n"/>
      <c r="AA1530" s="73" t="n"/>
      <c r="AB1530" s="73" t="n"/>
      <c r="AC1530" s="73" t="n"/>
      <c r="AD1530" s="73" t="n"/>
      <c r="AE1530" s="73" t="n"/>
      <c r="AF1530" s="73" t="n"/>
      <c r="AG1530" s="73" t="n"/>
      <c r="AH1530" s="73" t="n"/>
      <c r="AI1530" s="73" t="n"/>
      <c r="AJ1530" s="73" t="n"/>
      <c r="AK1530" s="73" t="n"/>
      <c r="AL1530" s="73" t="n"/>
      <c r="AM1530" s="73" t="n"/>
      <c r="AN1530" s="73" t="n"/>
      <c r="AO1530" s="73" t="n"/>
      <c r="AP1530" s="73" t="n"/>
      <c r="AQ1530" s="73" t="n"/>
      <c r="AR1530" s="73" t="n"/>
      <c r="AS1530" s="73" t="n"/>
      <c r="AT1530" s="73" t="n"/>
      <c r="AU1530" s="73" t="n"/>
      <c r="AV1530" s="73" t="n"/>
      <c r="AW1530" s="73" t="n"/>
      <c r="AX1530" s="73" t="n"/>
      <c r="AY1530" s="73" t="n"/>
      <c r="AZ1530" s="73" t="n"/>
      <c r="BA1530" s="73" t="n"/>
      <c r="BB1530" s="73" t="n"/>
      <c r="BC1530" s="73" t="n"/>
      <c r="BD1530" s="73" t="n"/>
      <c r="BE1530" s="73" t="n"/>
      <c r="BF1530" s="73" t="n"/>
      <c r="BG1530" s="73" t="n"/>
      <c r="BH1530" s="73" t="n"/>
      <c r="BI1530" s="73" t="n"/>
      <c r="BJ1530" s="73" t="n"/>
      <c r="BK1530" s="73" t="n"/>
      <c r="BL1530" s="73" t="n"/>
      <c r="BM1530" s="73" t="n"/>
      <c r="BN1530" s="73" t="n"/>
      <c r="BO1530" s="73" t="n"/>
      <c r="BP1530" s="73" t="n"/>
      <c r="BQ1530" s="165">
        <f>COUNTIF($G1530:$BP1530,"a")+COUNTIF($G1530:$BP1530,"r0,a5")/2+COUNTIF($G1530:$BP1530,"p5,a5")/2</f>
        <v/>
      </c>
      <c r="BR1530" s="165">
        <f>COUNTIF($G1530:$BP1530,"d")+COUNTIF($G1530:$BP1530,"r0,d5")/2+COUNTIF($G1530:$BP1530,"p5,d5")/2</f>
        <v/>
      </c>
      <c r="BS1530" s="165">
        <f>COUNTIF($G1530:$BP1530,"b")+COUNTIF($G1530:$BP1530,"r0,b5")/2+COUNTIF($G1530:$BP1530,"p5,b5")/2</f>
        <v/>
      </c>
      <c r="BT1530" s="165">
        <f>COUNTIF($G1530:$BP1530,"c")+COUNTIF($G1530:$BP1530,"r0,c5")/2+COUNTIF($G1530:$BP1530,"p5,c5")/2</f>
        <v/>
      </c>
      <c r="BU1530" s="165">
        <f>COUNTIF($G1530:$BP1530,"KH")+COUNTIF($G1530:$BP1530,"TL")+COUNTIF($G1530:$BP1530,"L")</f>
        <v/>
      </c>
      <c r="BV1530" s="165" t="n"/>
      <c r="BW1530" s="165">
        <f>COUNTIF($G1530:$BP1530,"hh")</f>
        <v/>
      </c>
      <c r="BX1530" s="165">
        <f>COUNTIF($G1530:$BP1530,"nt7")</f>
        <v/>
      </c>
      <c r="BY1530" s="165">
        <f>COUNTIF($G1530:$BP1530,"P")+COUNTIF($G1530:$BP1530,"p5,a5")/2+COUNTIF($G1530:$BP1530,"p5,b5")/2+COUNTIF($G1530:$BP1530,"p5,c5")/2+COUNTIF($G1530:$BP1530,"p5,d5")/2</f>
        <v/>
      </c>
      <c r="BZ1530" s="166">
        <f>SUBTOTAL(9,BQ1530:BY1530)</f>
        <v/>
      </c>
      <c r="CA1530" s="167">
        <f>SUM(J1530,L1530,N1530,P1530,R1530,T1530,X1530,Z1530,AB1530,AD1530,AF1530,AH1530,AL1530,AN1530,AP1530,AR1530,AT1530,AV1530,AZ1530,BB1530,BD1530,BF1530,BH1530,BP1530)</f>
        <v/>
      </c>
      <c r="CB1530" s="168">
        <f>SUM(H1530,V1530,AJ1530,AX1530,BL1530)</f>
        <v/>
      </c>
      <c r="CC1530" s="24">
        <f>SUM(BJ1530,BN1530)</f>
        <v/>
      </c>
      <c r="CD1530" s="169">
        <f>IF(BZ1530&gt;25,4,IF(BZ1530&gt;18,3,IF(BZ1530&gt;12,2,IF(BZ1530&gt;4,1,0))))-BX1530-2+1</f>
        <v/>
      </c>
      <c r="CE1530" s="30" t="n"/>
      <c r="CF1530" s="169">
        <f>CD1530*CI1530</f>
        <v/>
      </c>
      <c r="CG1530" s="170">
        <f>F1530-BY1530+1</f>
        <v/>
      </c>
      <c r="CH1530" s="169">
        <f>CE1530*16</f>
        <v/>
      </c>
      <c r="CI1530" s="171">
        <f>VLOOKUP(A1530,[1]DATA!$A$6:$AI$331,34,0)</f>
        <v/>
      </c>
      <c r="CJ1530" s="172">
        <f>VLOOKUP(A1530,[2]CHAMCONG!A$7:CI$333,79,0)</f>
        <v/>
      </c>
      <c r="CK1530" s="173">
        <f>CJ1530-CA1530</f>
        <v/>
      </c>
    </row>
    <row r="1531">
      <c r="A1531" s="69" t="n"/>
      <c r="B1531" s="70" t="n"/>
      <c r="C1531" s="77" t="n"/>
      <c r="D1531" s="84" t="n"/>
      <c r="E1531" s="69" t="n"/>
      <c r="F1531" s="69" t="n"/>
      <c r="G1531" s="73" t="n"/>
      <c r="H1531" s="73" t="n"/>
      <c r="I1531" s="75" t="n"/>
      <c r="J1531" s="75" t="n"/>
      <c r="K1531" s="73" t="n"/>
      <c r="L1531" s="73" t="n"/>
      <c r="M1531" s="73" t="n"/>
      <c r="N1531" s="73" t="n"/>
      <c r="O1531" s="75" t="n"/>
      <c r="P1531" s="75" t="n"/>
      <c r="Q1531" s="73" t="n"/>
      <c r="R1531" s="73" t="n"/>
      <c r="S1531" s="73" t="n"/>
      <c r="T1531" s="73" t="n"/>
      <c r="U1531" s="73" t="n"/>
      <c r="V1531" s="73" t="n"/>
      <c r="W1531" s="73" t="n"/>
      <c r="X1531" s="73" t="n"/>
      <c r="Y1531" s="73" t="n"/>
      <c r="Z1531" s="73" t="n"/>
      <c r="AA1531" s="73" t="n"/>
      <c r="AB1531" s="73" t="n"/>
      <c r="AC1531" s="73" t="n"/>
      <c r="AD1531" s="73" t="n"/>
      <c r="AE1531" s="73" t="n"/>
      <c r="AF1531" s="73" t="n"/>
      <c r="AG1531" s="73" t="n"/>
      <c r="AH1531" s="73" t="n"/>
      <c r="AI1531" s="73" t="n"/>
      <c r="AJ1531" s="73" t="n"/>
      <c r="AK1531" s="73" t="n"/>
      <c r="AL1531" s="73" t="n"/>
      <c r="AM1531" s="73" t="n"/>
      <c r="AN1531" s="73" t="n"/>
      <c r="AO1531" s="73" t="n"/>
      <c r="AP1531" s="73" t="n"/>
      <c r="AQ1531" s="73" t="n"/>
      <c r="AR1531" s="73" t="n"/>
      <c r="AS1531" s="73" t="n"/>
      <c r="AT1531" s="73" t="n"/>
      <c r="AU1531" s="73" t="n"/>
      <c r="AV1531" s="73" t="n"/>
      <c r="AW1531" s="73" t="n"/>
      <c r="AX1531" s="73" t="n"/>
      <c r="AY1531" s="73" t="n"/>
      <c r="AZ1531" s="73" t="n"/>
      <c r="BA1531" s="73" t="n"/>
      <c r="BB1531" s="73" t="n"/>
      <c r="BC1531" s="73" t="n"/>
      <c r="BD1531" s="73" t="n"/>
      <c r="BE1531" s="73" t="n"/>
      <c r="BF1531" s="73" t="n"/>
      <c r="BG1531" s="73" t="n"/>
      <c r="BH1531" s="73" t="n"/>
      <c r="BI1531" s="73" t="n"/>
      <c r="BJ1531" s="73" t="n"/>
      <c r="BK1531" s="73" t="n"/>
      <c r="BL1531" s="73" t="n"/>
      <c r="BM1531" s="73" t="n"/>
      <c r="BN1531" s="73" t="n"/>
      <c r="BO1531" s="73" t="n"/>
      <c r="BP1531" s="73" t="n"/>
      <c r="BQ1531" s="165">
        <f>COUNTIF($G1531:$BP1531,"a")+COUNTIF($G1531:$BP1531,"r0,a5")/2+COUNTIF($G1531:$BP1531,"p5,a5")/2</f>
        <v/>
      </c>
      <c r="BR1531" s="165">
        <f>COUNTIF($G1531:$BP1531,"d")+COUNTIF($G1531:$BP1531,"r0,d5")/2+COUNTIF($G1531:$BP1531,"p5,d5")/2</f>
        <v/>
      </c>
      <c r="BS1531" s="165">
        <f>COUNTIF($G1531:$BP1531,"b")+COUNTIF($G1531:$BP1531,"r0,b5")/2+COUNTIF($G1531:$BP1531,"p5,b5")/2</f>
        <v/>
      </c>
      <c r="BT1531" s="165">
        <f>COUNTIF($G1531:$BP1531,"c")+COUNTIF($G1531:$BP1531,"r0,c5")/2+COUNTIF($G1531:$BP1531,"p5,c5")/2</f>
        <v/>
      </c>
      <c r="BU1531" s="165">
        <f>COUNTIF($G1531:$BP1531,"KH")+COUNTIF($G1531:$BP1531,"TL")+COUNTIF($G1531:$BP1531,"L")</f>
        <v/>
      </c>
      <c r="BV1531" s="165" t="n"/>
      <c r="BW1531" s="165">
        <f>COUNTIF($G1531:$BP1531,"hh")</f>
        <v/>
      </c>
      <c r="BX1531" s="165">
        <f>COUNTIF($G1531:$BP1531,"nt7")</f>
        <v/>
      </c>
      <c r="BY1531" s="165">
        <f>COUNTIF($G1531:$BP1531,"P")+COUNTIF($G1531:$BP1531,"p5,a5")/2+COUNTIF($G1531:$BP1531,"p5,b5")/2+COUNTIF($G1531:$BP1531,"p5,c5")/2+COUNTIF($G1531:$BP1531,"p5,d5")/2</f>
        <v/>
      </c>
      <c r="BZ1531" s="166">
        <f>SUBTOTAL(9,BQ1531:BY1531)</f>
        <v/>
      </c>
      <c r="CA1531" s="167">
        <f>SUM(J1531,L1531,N1531,P1531,R1531,T1531,X1531,Z1531,AB1531,AD1531,AF1531,AH1531,AL1531,AN1531,AP1531,AR1531,AT1531,AV1531,AZ1531,BB1531,BD1531,BF1531,BH1531,BP1531)</f>
        <v/>
      </c>
      <c r="CB1531" s="168">
        <f>SUM(H1531,V1531,AJ1531,AX1531,BL1531)</f>
        <v/>
      </c>
      <c r="CC1531" s="24">
        <f>SUM(BJ1531,BN1531)</f>
        <v/>
      </c>
      <c r="CD1531" s="169">
        <f>IF(BZ1531&gt;25,4,IF(BZ1531&gt;18,3,IF(BZ1531&gt;12,2,IF(BZ1531&gt;4,1,0))))-BX1531-2+1</f>
        <v/>
      </c>
      <c r="CE1531" s="30" t="n"/>
      <c r="CF1531" s="169">
        <f>CD1531*CI1531</f>
        <v/>
      </c>
      <c r="CG1531" s="170">
        <f>F1531-BY1531+1</f>
        <v/>
      </c>
      <c r="CH1531" s="169">
        <f>CE1531*16</f>
        <v/>
      </c>
      <c r="CI1531" s="171">
        <f>VLOOKUP(A1531,[1]DATA!$A$6:$AI$331,34,0)</f>
        <v/>
      </c>
      <c r="CJ1531" s="172">
        <f>VLOOKUP(A1531,[2]CHAMCONG!A$7:CI$333,79,0)</f>
        <v/>
      </c>
      <c r="CK1531" s="173">
        <f>CJ1531-CA1531</f>
        <v/>
      </c>
    </row>
    <row r="1532">
      <c r="A1532" s="69" t="n"/>
      <c r="B1532" s="70" t="n"/>
      <c r="C1532" s="77" t="n"/>
      <c r="D1532" s="84" t="n"/>
      <c r="E1532" s="69" t="n"/>
      <c r="F1532" s="69" t="n"/>
      <c r="G1532" s="73" t="n"/>
      <c r="H1532" s="73" t="n"/>
      <c r="I1532" s="75" t="n"/>
      <c r="J1532" s="75" t="n"/>
      <c r="K1532" s="73" t="n"/>
      <c r="L1532" s="73" t="n"/>
      <c r="M1532" s="73" t="n"/>
      <c r="N1532" s="73" t="n"/>
      <c r="O1532" s="75" t="n"/>
      <c r="P1532" s="75" t="n"/>
      <c r="Q1532" s="73" t="n"/>
      <c r="R1532" s="73" t="n"/>
      <c r="S1532" s="73" t="n"/>
      <c r="T1532" s="73" t="n"/>
      <c r="U1532" s="73" t="n"/>
      <c r="V1532" s="73" t="n"/>
      <c r="W1532" s="73" t="n"/>
      <c r="X1532" s="73" t="n"/>
      <c r="Y1532" s="73" t="n"/>
      <c r="Z1532" s="73" t="n"/>
      <c r="AA1532" s="73" t="n"/>
      <c r="AB1532" s="73" t="n"/>
      <c r="AC1532" s="73" t="n"/>
      <c r="AD1532" s="73" t="n"/>
      <c r="AE1532" s="73" t="n"/>
      <c r="AF1532" s="73" t="n"/>
      <c r="AG1532" s="73" t="n"/>
      <c r="AH1532" s="73" t="n"/>
      <c r="AI1532" s="73" t="n"/>
      <c r="AJ1532" s="73" t="n"/>
      <c r="AK1532" s="73" t="n"/>
      <c r="AL1532" s="73" t="n"/>
      <c r="AM1532" s="73" t="n"/>
      <c r="AN1532" s="73" t="n"/>
      <c r="AO1532" s="73" t="n"/>
      <c r="AP1532" s="73" t="n"/>
      <c r="AQ1532" s="73" t="n"/>
      <c r="AR1532" s="73" t="n"/>
      <c r="AS1532" s="73" t="n"/>
      <c r="AT1532" s="73" t="n"/>
      <c r="AU1532" s="73" t="n"/>
      <c r="AV1532" s="73" t="n"/>
      <c r="AW1532" s="73" t="n"/>
      <c r="AX1532" s="73" t="n"/>
      <c r="AY1532" s="73" t="n"/>
      <c r="AZ1532" s="73" t="n"/>
      <c r="BA1532" s="73" t="n"/>
      <c r="BB1532" s="73" t="n"/>
      <c r="BC1532" s="73" t="n"/>
      <c r="BD1532" s="73" t="n"/>
      <c r="BE1532" s="73" t="n"/>
      <c r="BF1532" s="73" t="n"/>
      <c r="BG1532" s="73" t="n"/>
      <c r="BH1532" s="73" t="n"/>
      <c r="BI1532" s="73" t="n"/>
      <c r="BJ1532" s="73" t="n"/>
      <c r="BK1532" s="73" t="n"/>
      <c r="BL1532" s="73" t="n"/>
      <c r="BM1532" s="73" t="n"/>
      <c r="BN1532" s="73" t="n"/>
      <c r="BO1532" s="73" t="n"/>
      <c r="BP1532" s="73" t="n"/>
      <c r="BQ1532" s="165">
        <f>COUNTIF($G1532:$BP1532,"a")+COUNTIF($G1532:$BP1532,"r0,a5")/2+COUNTIF($G1532:$BP1532,"p5,a5")/2</f>
        <v/>
      </c>
      <c r="BR1532" s="165">
        <f>COUNTIF($G1532:$BP1532,"d")+COUNTIF($G1532:$BP1532,"r0,d5")/2+COUNTIF($G1532:$BP1532,"p5,d5")/2</f>
        <v/>
      </c>
      <c r="BS1532" s="165">
        <f>COUNTIF($G1532:$BP1532,"b")+COUNTIF($G1532:$BP1532,"r0,b5")/2+COUNTIF($G1532:$BP1532,"p5,b5")/2</f>
        <v/>
      </c>
      <c r="BT1532" s="165">
        <f>COUNTIF($G1532:$BP1532,"c")+COUNTIF($G1532:$BP1532,"r0,c5")/2+COUNTIF($G1532:$BP1532,"p5,c5")/2</f>
        <v/>
      </c>
      <c r="BU1532" s="165">
        <f>COUNTIF($G1532:$BP1532,"KH")+COUNTIF($G1532:$BP1532,"TL")+COUNTIF($G1532:$BP1532,"L")</f>
        <v/>
      </c>
      <c r="BV1532" s="165" t="n"/>
      <c r="BW1532" s="165">
        <f>COUNTIF($G1532:$BP1532,"hh")</f>
        <v/>
      </c>
      <c r="BX1532" s="165">
        <f>COUNTIF($G1532:$BP1532,"nt7")</f>
        <v/>
      </c>
      <c r="BY1532" s="165">
        <f>COUNTIF($G1532:$BP1532,"P")+COUNTIF($G1532:$BP1532,"p5,a5")/2+COUNTIF($G1532:$BP1532,"p5,b5")/2+COUNTIF($G1532:$BP1532,"p5,c5")/2+COUNTIF($G1532:$BP1532,"p5,d5")/2</f>
        <v/>
      </c>
      <c r="BZ1532" s="166">
        <f>SUBTOTAL(9,BQ1532:BY1532)</f>
        <v/>
      </c>
      <c r="CA1532" s="167">
        <f>SUM(J1532,L1532,N1532,P1532,R1532,T1532,X1532,Z1532,AB1532,AD1532,AF1532,AH1532,AL1532,AN1532,AP1532,AR1532,AT1532,AV1532,AZ1532,BB1532,BD1532,BF1532,BH1532,BP1532)</f>
        <v/>
      </c>
      <c r="CB1532" s="168">
        <f>SUM(H1532,V1532,AJ1532,AX1532,BL1532)</f>
        <v/>
      </c>
      <c r="CC1532" s="24">
        <f>SUM(BJ1532,BN1532)</f>
        <v/>
      </c>
      <c r="CD1532" s="169">
        <f>IF(BZ1532&gt;25,4,IF(BZ1532&gt;18,3,IF(BZ1532&gt;12,2,IF(BZ1532&gt;4,1,0))))-BX1532-2+1</f>
        <v/>
      </c>
      <c r="CE1532" s="30" t="n"/>
      <c r="CF1532" s="169">
        <f>CD1532*CI1532</f>
        <v/>
      </c>
      <c r="CG1532" s="170">
        <f>F1532-BY1532+1</f>
        <v/>
      </c>
      <c r="CH1532" s="169">
        <f>CE1532*16</f>
        <v/>
      </c>
      <c r="CI1532" s="171">
        <f>VLOOKUP(A1532,[1]DATA!$A$6:$AI$331,34,0)</f>
        <v/>
      </c>
      <c r="CJ1532" s="172">
        <f>VLOOKUP(A1532,[2]CHAMCONG!A$7:CI$333,79,0)</f>
        <v/>
      </c>
      <c r="CK1532" s="173">
        <f>CJ1532-CA1532</f>
        <v/>
      </c>
    </row>
    <row r="1533">
      <c r="A1533" s="69" t="n"/>
      <c r="B1533" s="70" t="n"/>
      <c r="C1533" s="77" t="n"/>
      <c r="D1533" s="84" t="n"/>
      <c r="E1533" s="69" t="n"/>
      <c r="F1533" s="69" t="n"/>
      <c r="G1533" s="73" t="n"/>
      <c r="H1533" s="73" t="n"/>
      <c r="I1533" s="75" t="n"/>
      <c r="J1533" s="75" t="n"/>
      <c r="K1533" s="73" t="n"/>
      <c r="L1533" s="73" t="n"/>
      <c r="M1533" s="73" t="n"/>
      <c r="N1533" s="73" t="n"/>
      <c r="O1533" s="75" t="n"/>
      <c r="P1533" s="75" t="n"/>
      <c r="Q1533" s="73" t="n"/>
      <c r="R1533" s="73" t="n"/>
      <c r="S1533" s="73" t="n"/>
      <c r="T1533" s="73" t="n"/>
      <c r="U1533" s="73" t="n"/>
      <c r="V1533" s="73" t="n"/>
      <c r="W1533" s="73" t="n"/>
      <c r="X1533" s="73" t="n"/>
      <c r="Y1533" s="73" t="n"/>
      <c r="Z1533" s="73" t="n"/>
      <c r="AA1533" s="73" t="n"/>
      <c r="AB1533" s="73" t="n"/>
      <c r="AC1533" s="73" t="n"/>
      <c r="AD1533" s="73" t="n"/>
      <c r="AE1533" s="73" t="n"/>
      <c r="AF1533" s="73" t="n"/>
      <c r="AG1533" s="73" t="n"/>
      <c r="AH1533" s="73" t="n"/>
      <c r="AI1533" s="73" t="n"/>
      <c r="AJ1533" s="73" t="n"/>
      <c r="AK1533" s="73" t="n"/>
      <c r="AL1533" s="73" t="n"/>
      <c r="AM1533" s="73" t="n"/>
      <c r="AN1533" s="73" t="n"/>
      <c r="AO1533" s="73" t="n"/>
      <c r="AP1533" s="73" t="n"/>
      <c r="AQ1533" s="73" t="n"/>
      <c r="AR1533" s="73" t="n"/>
      <c r="AS1533" s="73" t="n"/>
      <c r="AT1533" s="73" t="n"/>
      <c r="AU1533" s="73" t="n"/>
      <c r="AV1533" s="73" t="n"/>
      <c r="AW1533" s="73" t="n"/>
      <c r="AX1533" s="73" t="n"/>
      <c r="AY1533" s="73" t="n"/>
      <c r="AZ1533" s="73" t="n"/>
      <c r="BA1533" s="73" t="n"/>
      <c r="BB1533" s="73" t="n"/>
      <c r="BC1533" s="73" t="n"/>
      <c r="BD1533" s="73" t="n"/>
      <c r="BE1533" s="73" t="n"/>
      <c r="BF1533" s="73" t="n"/>
      <c r="BG1533" s="73" t="n"/>
      <c r="BH1533" s="73" t="n"/>
      <c r="BI1533" s="73" t="n"/>
      <c r="BJ1533" s="73" t="n"/>
      <c r="BK1533" s="73" t="n"/>
      <c r="BL1533" s="73" t="n"/>
      <c r="BM1533" s="73" t="n"/>
      <c r="BN1533" s="73" t="n"/>
      <c r="BO1533" s="73" t="n"/>
      <c r="BP1533" s="73" t="n"/>
      <c r="BQ1533" s="165">
        <f>COUNTIF($G1533:$BP1533,"a")+COUNTIF($G1533:$BP1533,"r0,a5")/2+COUNTIF($G1533:$BP1533,"p5,a5")/2</f>
        <v/>
      </c>
      <c r="BR1533" s="165">
        <f>COUNTIF($G1533:$BP1533,"d")+COUNTIF($G1533:$BP1533,"r0,d5")/2+COUNTIF($G1533:$BP1533,"p5,d5")/2</f>
        <v/>
      </c>
      <c r="BS1533" s="165">
        <f>COUNTIF($G1533:$BP1533,"b")+COUNTIF($G1533:$BP1533,"r0,b5")/2+COUNTIF($G1533:$BP1533,"p5,b5")/2</f>
        <v/>
      </c>
      <c r="BT1533" s="165">
        <f>COUNTIF($G1533:$BP1533,"c")+COUNTIF($G1533:$BP1533,"r0,c5")/2+COUNTIF($G1533:$BP1533,"p5,c5")/2</f>
        <v/>
      </c>
      <c r="BU1533" s="165">
        <f>COUNTIF($G1533:$BP1533,"KH")+COUNTIF($G1533:$BP1533,"TL")+COUNTIF($G1533:$BP1533,"L")</f>
        <v/>
      </c>
      <c r="BV1533" s="165" t="n"/>
      <c r="BW1533" s="165">
        <f>COUNTIF($G1533:$BP1533,"hh")</f>
        <v/>
      </c>
      <c r="BX1533" s="165">
        <f>COUNTIF($G1533:$BP1533,"nt7")</f>
        <v/>
      </c>
      <c r="BY1533" s="165">
        <f>COUNTIF($G1533:$BP1533,"P")+COUNTIF($G1533:$BP1533,"p5,a5")/2+COUNTIF($G1533:$BP1533,"p5,b5")/2+COUNTIF($G1533:$BP1533,"p5,c5")/2+COUNTIF($G1533:$BP1533,"p5,d5")/2</f>
        <v/>
      </c>
      <c r="BZ1533" s="166">
        <f>SUBTOTAL(9,BQ1533:BY1533)</f>
        <v/>
      </c>
      <c r="CA1533" s="167">
        <f>SUM(J1533,L1533,N1533,P1533,R1533,T1533,X1533,Z1533,AB1533,AD1533,AF1533,AH1533,AL1533,AN1533,AP1533,AR1533,AT1533,AV1533,AZ1533,BB1533,BD1533,BF1533,BH1533,BP1533)</f>
        <v/>
      </c>
      <c r="CB1533" s="168">
        <f>SUM(H1533,V1533,AJ1533,AX1533,BL1533)</f>
        <v/>
      </c>
      <c r="CC1533" s="24">
        <f>SUM(BJ1533,BN1533)</f>
        <v/>
      </c>
      <c r="CD1533" s="169">
        <f>IF(BZ1533&gt;25,4,IF(BZ1533&gt;18,3,IF(BZ1533&gt;12,2,IF(BZ1533&gt;4,1,0))))-BX1533-2+1</f>
        <v/>
      </c>
      <c r="CE1533" s="30" t="n"/>
      <c r="CF1533" s="169">
        <f>CD1533*CI1533</f>
        <v/>
      </c>
      <c r="CG1533" s="170">
        <f>F1533-BY1533+1</f>
        <v/>
      </c>
      <c r="CH1533" s="169">
        <f>CE1533*16</f>
        <v/>
      </c>
      <c r="CI1533" s="171">
        <f>VLOOKUP(A1533,[1]DATA!$A$6:$AI$331,34,0)</f>
        <v/>
      </c>
      <c r="CJ1533" s="172">
        <f>VLOOKUP(A1533,[2]CHAMCONG!A$7:CI$333,79,0)</f>
        <v/>
      </c>
      <c r="CK1533" s="173">
        <f>CJ1533-CA1533</f>
        <v/>
      </c>
    </row>
    <row r="1534">
      <c r="A1534" s="69" t="n"/>
      <c r="B1534" s="70" t="n"/>
      <c r="C1534" s="77" t="n"/>
      <c r="D1534" s="84" t="n"/>
      <c r="E1534" s="69" t="n"/>
      <c r="F1534" s="69" t="n"/>
      <c r="G1534" s="73" t="n"/>
      <c r="H1534" s="73" t="n"/>
      <c r="I1534" s="75" t="n"/>
      <c r="J1534" s="75" t="n"/>
      <c r="K1534" s="73" t="n"/>
      <c r="L1534" s="73" t="n"/>
      <c r="M1534" s="73" t="n"/>
      <c r="N1534" s="73" t="n"/>
      <c r="O1534" s="75" t="n"/>
      <c r="P1534" s="75" t="n"/>
      <c r="Q1534" s="73" t="n"/>
      <c r="R1534" s="73" t="n"/>
      <c r="S1534" s="73" t="n"/>
      <c r="T1534" s="73" t="n"/>
      <c r="U1534" s="73" t="n"/>
      <c r="V1534" s="73" t="n"/>
      <c r="W1534" s="73" t="n"/>
      <c r="X1534" s="73" t="n"/>
      <c r="Y1534" s="73" t="n"/>
      <c r="Z1534" s="73" t="n"/>
      <c r="AA1534" s="73" t="n"/>
      <c r="AB1534" s="73" t="n"/>
      <c r="AC1534" s="73" t="n"/>
      <c r="AD1534" s="73" t="n"/>
      <c r="AE1534" s="73" t="n"/>
      <c r="AF1534" s="73" t="n"/>
      <c r="AG1534" s="73" t="n"/>
      <c r="AH1534" s="73" t="n"/>
      <c r="AI1534" s="73" t="n"/>
      <c r="AJ1534" s="73" t="n"/>
      <c r="AK1534" s="73" t="n"/>
      <c r="AL1534" s="73" t="n"/>
      <c r="AM1534" s="73" t="n"/>
      <c r="AN1534" s="73" t="n"/>
      <c r="AO1534" s="73" t="n"/>
      <c r="AP1534" s="73" t="n"/>
      <c r="AQ1534" s="73" t="n"/>
      <c r="AR1534" s="73" t="n"/>
      <c r="AS1534" s="73" t="n"/>
      <c r="AT1534" s="73" t="n"/>
      <c r="AU1534" s="73" t="n"/>
      <c r="AV1534" s="73" t="n"/>
      <c r="AW1534" s="73" t="n"/>
      <c r="AX1534" s="73" t="n"/>
      <c r="AY1534" s="73" t="n"/>
      <c r="AZ1534" s="73" t="n"/>
      <c r="BA1534" s="73" t="n"/>
      <c r="BB1534" s="73" t="n"/>
      <c r="BC1534" s="73" t="n"/>
      <c r="BD1534" s="73" t="n"/>
      <c r="BE1534" s="73" t="n"/>
      <c r="BF1534" s="73" t="n"/>
      <c r="BG1534" s="73" t="n"/>
      <c r="BH1534" s="73" t="n"/>
      <c r="BI1534" s="73" t="n"/>
      <c r="BJ1534" s="73" t="n"/>
      <c r="BK1534" s="73" t="n"/>
      <c r="BL1534" s="73" t="n"/>
      <c r="BM1534" s="73" t="n"/>
      <c r="BN1534" s="73" t="n"/>
      <c r="BO1534" s="73" t="n"/>
      <c r="BP1534" s="73" t="n"/>
      <c r="BQ1534" s="165">
        <f>COUNTIF($G1534:$BP1534,"a")+COUNTIF($G1534:$BP1534,"r0,a5")/2+COUNTIF($G1534:$BP1534,"p5,a5")/2</f>
        <v/>
      </c>
      <c r="BR1534" s="165">
        <f>COUNTIF($G1534:$BP1534,"d")+COUNTIF($G1534:$BP1534,"r0,d5")/2+COUNTIF($G1534:$BP1534,"p5,d5")/2</f>
        <v/>
      </c>
      <c r="BS1534" s="165">
        <f>COUNTIF($G1534:$BP1534,"b")+COUNTIF($G1534:$BP1534,"r0,b5")/2+COUNTIF($G1534:$BP1534,"p5,b5")/2</f>
        <v/>
      </c>
      <c r="BT1534" s="165">
        <f>COUNTIF($G1534:$BP1534,"c")+COUNTIF($G1534:$BP1534,"r0,c5")/2+COUNTIF($G1534:$BP1534,"p5,c5")/2</f>
        <v/>
      </c>
      <c r="BU1534" s="165">
        <f>COUNTIF($G1534:$BP1534,"KH")+COUNTIF($G1534:$BP1534,"TL")+COUNTIF($G1534:$BP1534,"L")</f>
        <v/>
      </c>
      <c r="BV1534" s="165" t="n"/>
      <c r="BW1534" s="165">
        <f>COUNTIF($G1534:$BP1534,"hh")</f>
        <v/>
      </c>
      <c r="BX1534" s="165">
        <f>COUNTIF($G1534:$BP1534,"nt7")</f>
        <v/>
      </c>
      <c r="BY1534" s="165">
        <f>COUNTIF($G1534:$BP1534,"P")+COUNTIF($G1534:$BP1534,"p5,a5")/2+COUNTIF($G1534:$BP1534,"p5,b5")/2+COUNTIF($G1534:$BP1534,"p5,c5")/2+COUNTIF($G1534:$BP1534,"p5,d5")/2</f>
        <v/>
      </c>
      <c r="BZ1534" s="166">
        <f>SUBTOTAL(9,BQ1534:BY1534)</f>
        <v/>
      </c>
      <c r="CA1534" s="167">
        <f>SUM(J1534,L1534,N1534,P1534,R1534,T1534,X1534,Z1534,AB1534,AD1534,AF1534,AH1534,AL1534,AN1534,AP1534,AR1534,AT1534,AV1534,AZ1534,BB1534,BD1534,BF1534,BH1534,BP1534)</f>
        <v/>
      </c>
      <c r="CB1534" s="168">
        <f>SUM(H1534,V1534,AJ1534,AX1534,BL1534)</f>
        <v/>
      </c>
      <c r="CC1534" s="24">
        <f>SUM(BJ1534,BN1534)</f>
        <v/>
      </c>
      <c r="CD1534" s="169">
        <f>IF(BZ1534&gt;25,4,IF(BZ1534&gt;18,3,IF(BZ1534&gt;12,2,IF(BZ1534&gt;4,1,0))))-BX1534-2+1</f>
        <v/>
      </c>
      <c r="CE1534" s="30" t="n"/>
      <c r="CF1534" s="169">
        <f>CD1534*CI1534</f>
        <v/>
      </c>
      <c r="CG1534" s="170">
        <f>F1534-BY1534+1</f>
        <v/>
      </c>
      <c r="CH1534" s="169">
        <f>CE1534*16</f>
        <v/>
      </c>
      <c r="CI1534" s="171">
        <f>VLOOKUP(A1534,[1]DATA!$A$6:$AI$331,34,0)</f>
        <v/>
      </c>
      <c r="CJ1534" s="172">
        <f>VLOOKUP(A1534,[2]CHAMCONG!A$7:CI$333,79,0)</f>
        <v/>
      </c>
      <c r="CK1534" s="173">
        <f>CJ1534-CA1534</f>
        <v/>
      </c>
    </row>
    <row r="1535">
      <c r="A1535" s="69" t="n"/>
      <c r="B1535" s="70" t="n"/>
      <c r="C1535" s="77" t="n"/>
      <c r="D1535" s="84" t="n"/>
      <c r="E1535" s="69" t="n"/>
      <c r="F1535" s="69" t="n"/>
      <c r="G1535" s="73" t="n"/>
      <c r="H1535" s="73" t="n"/>
      <c r="I1535" s="75" t="n"/>
      <c r="J1535" s="75" t="n"/>
      <c r="K1535" s="73" t="n"/>
      <c r="L1535" s="73" t="n"/>
      <c r="M1535" s="73" t="n"/>
      <c r="N1535" s="73" t="n"/>
      <c r="O1535" s="75" t="n"/>
      <c r="P1535" s="75" t="n"/>
      <c r="Q1535" s="73" t="n"/>
      <c r="R1535" s="73" t="n"/>
      <c r="S1535" s="73" t="n"/>
      <c r="T1535" s="73" t="n"/>
      <c r="U1535" s="73" t="n"/>
      <c r="V1535" s="73" t="n"/>
      <c r="W1535" s="73" t="n"/>
      <c r="X1535" s="73" t="n"/>
      <c r="Y1535" s="73" t="n"/>
      <c r="Z1535" s="73" t="n"/>
      <c r="AA1535" s="73" t="n"/>
      <c r="AB1535" s="73" t="n"/>
      <c r="AC1535" s="73" t="n"/>
      <c r="AD1535" s="73" t="n"/>
      <c r="AE1535" s="73" t="n"/>
      <c r="AF1535" s="73" t="n"/>
      <c r="AG1535" s="73" t="n"/>
      <c r="AH1535" s="73" t="n"/>
      <c r="AI1535" s="73" t="n"/>
      <c r="AJ1535" s="73" t="n"/>
      <c r="AK1535" s="73" t="n"/>
      <c r="AL1535" s="73" t="n"/>
      <c r="AM1535" s="73" t="n"/>
      <c r="AN1535" s="73" t="n"/>
      <c r="AO1535" s="73" t="n"/>
      <c r="AP1535" s="73" t="n"/>
      <c r="AQ1535" s="73" t="n"/>
      <c r="AR1535" s="73" t="n"/>
      <c r="AS1535" s="73" t="n"/>
      <c r="AT1535" s="73" t="n"/>
      <c r="AU1535" s="73" t="n"/>
      <c r="AV1535" s="73" t="n"/>
      <c r="AW1535" s="73" t="n"/>
      <c r="AX1535" s="73" t="n"/>
      <c r="AY1535" s="73" t="n"/>
      <c r="AZ1535" s="73" t="n"/>
      <c r="BA1535" s="73" t="n"/>
      <c r="BB1535" s="73" t="n"/>
      <c r="BC1535" s="73" t="n"/>
      <c r="BD1535" s="73" t="n"/>
      <c r="BE1535" s="73" t="n"/>
      <c r="BF1535" s="73" t="n"/>
      <c r="BG1535" s="73" t="n"/>
      <c r="BH1535" s="73" t="n"/>
      <c r="BI1535" s="73" t="n"/>
      <c r="BJ1535" s="73" t="n"/>
      <c r="BK1535" s="73" t="n"/>
      <c r="BL1535" s="73" t="n"/>
      <c r="BM1535" s="73" t="n"/>
      <c r="BN1535" s="73" t="n"/>
      <c r="BO1535" s="73" t="n"/>
      <c r="BP1535" s="73" t="n"/>
      <c r="BQ1535" s="165">
        <f>COUNTIF($G1535:$BP1535,"a")+COUNTIF($G1535:$BP1535,"r0,a5")/2+COUNTIF($G1535:$BP1535,"p5,a5")/2</f>
        <v/>
      </c>
      <c r="BR1535" s="165">
        <f>COUNTIF($G1535:$BP1535,"d")+COUNTIF($G1535:$BP1535,"r0,d5")/2+COUNTIF($G1535:$BP1535,"p5,d5")/2</f>
        <v/>
      </c>
      <c r="BS1535" s="165">
        <f>COUNTIF($G1535:$BP1535,"b")+COUNTIF($G1535:$BP1535,"r0,b5")/2+COUNTIF($G1535:$BP1535,"p5,b5")/2</f>
        <v/>
      </c>
      <c r="BT1535" s="165">
        <f>COUNTIF($G1535:$BP1535,"c")+COUNTIF($G1535:$BP1535,"r0,c5")/2+COUNTIF($G1535:$BP1535,"p5,c5")/2</f>
        <v/>
      </c>
      <c r="BU1535" s="165">
        <f>COUNTIF($G1535:$BP1535,"KH")+COUNTIF($G1535:$BP1535,"TL")+COUNTIF($G1535:$BP1535,"L")</f>
        <v/>
      </c>
      <c r="BV1535" s="165" t="n"/>
      <c r="BW1535" s="165">
        <f>COUNTIF($G1535:$BP1535,"hh")</f>
        <v/>
      </c>
      <c r="BX1535" s="165">
        <f>COUNTIF($G1535:$BP1535,"nt7")</f>
        <v/>
      </c>
      <c r="BY1535" s="165">
        <f>COUNTIF($G1535:$BP1535,"P")+COUNTIF($G1535:$BP1535,"p5,a5")/2+COUNTIF($G1535:$BP1535,"p5,b5")/2+COUNTIF($G1535:$BP1535,"p5,c5")/2+COUNTIF($G1535:$BP1535,"p5,d5")/2</f>
        <v/>
      </c>
      <c r="BZ1535" s="166">
        <f>SUBTOTAL(9,BQ1535:BY1535)</f>
        <v/>
      </c>
      <c r="CA1535" s="167">
        <f>SUM(J1535,L1535,N1535,P1535,R1535,T1535,X1535,Z1535,AB1535,AD1535,AF1535,AH1535,AL1535,AN1535,AP1535,AR1535,AT1535,AV1535,AZ1535,BB1535,BD1535,BF1535,BH1535,BP1535)</f>
        <v/>
      </c>
      <c r="CB1535" s="168">
        <f>SUM(H1535,V1535,AJ1535,AX1535,BL1535)</f>
        <v/>
      </c>
      <c r="CC1535" s="24">
        <f>SUM(BJ1535,BN1535)</f>
        <v/>
      </c>
      <c r="CD1535" s="169">
        <f>IF(BZ1535&gt;25,4,IF(BZ1535&gt;18,3,IF(BZ1535&gt;12,2,IF(BZ1535&gt;4,1,0))))-BX1535-2+1</f>
        <v/>
      </c>
      <c r="CE1535" s="30" t="n"/>
      <c r="CF1535" s="169">
        <f>CD1535*CI1535</f>
        <v/>
      </c>
      <c r="CG1535" s="170">
        <f>F1535-BY1535+1</f>
        <v/>
      </c>
      <c r="CH1535" s="169">
        <f>CE1535*16</f>
        <v/>
      </c>
      <c r="CI1535" s="171">
        <f>VLOOKUP(A1535,[1]DATA!$A$6:$AI$331,34,0)</f>
        <v/>
      </c>
      <c r="CJ1535" s="172">
        <f>VLOOKUP(A1535,[2]CHAMCONG!A$7:CI$333,79,0)</f>
        <v/>
      </c>
      <c r="CK1535" s="173">
        <f>CJ1535-CA1535</f>
        <v/>
      </c>
    </row>
    <row r="1536">
      <c r="A1536" s="69" t="n"/>
      <c r="B1536" s="70" t="n"/>
      <c r="C1536" s="77" t="n"/>
      <c r="D1536" s="84" t="n"/>
      <c r="E1536" s="69" t="n"/>
      <c r="F1536" s="69" t="n"/>
      <c r="G1536" s="73" t="n"/>
      <c r="H1536" s="73" t="n"/>
      <c r="I1536" s="75" t="n"/>
      <c r="J1536" s="75" t="n"/>
      <c r="K1536" s="73" t="n"/>
      <c r="L1536" s="73" t="n"/>
      <c r="M1536" s="73" t="n"/>
      <c r="N1536" s="73" t="n"/>
      <c r="O1536" s="75" t="n"/>
      <c r="P1536" s="75" t="n"/>
      <c r="Q1536" s="73" t="n"/>
      <c r="R1536" s="73" t="n"/>
      <c r="S1536" s="73" t="n"/>
      <c r="T1536" s="73" t="n"/>
      <c r="U1536" s="73" t="n"/>
      <c r="V1536" s="73" t="n"/>
      <c r="W1536" s="73" t="n"/>
      <c r="X1536" s="73" t="n"/>
      <c r="Y1536" s="73" t="n"/>
      <c r="Z1536" s="73" t="n"/>
      <c r="AA1536" s="73" t="n"/>
      <c r="AB1536" s="73" t="n"/>
      <c r="AC1536" s="73" t="n"/>
      <c r="AD1536" s="73" t="n"/>
      <c r="AE1536" s="73" t="n"/>
      <c r="AF1536" s="73" t="n"/>
      <c r="AG1536" s="73" t="n"/>
      <c r="AH1536" s="73" t="n"/>
      <c r="AI1536" s="73" t="n"/>
      <c r="AJ1536" s="73" t="n"/>
      <c r="AK1536" s="73" t="n"/>
      <c r="AL1536" s="73" t="n"/>
      <c r="AM1536" s="73" t="n"/>
      <c r="AN1536" s="73" t="n"/>
      <c r="AO1536" s="73" t="n"/>
      <c r="AP1536" s="73" t="n"/>
      <c r="AQ1536" s="73" t="n"/>
      <c r="AR1536" s="73" t="n"/>
      <c r="AS1536" s="73" t="n"/>
      <c r="AT1536" s="73" t="n"/>
      <c r="AU1536" s="73" t="n"/>
      <c r="AV1536" s="73" t="n"/>
      <c r="AW1536" s="73" t="n"/>
      <c r="AX1536" s="73" t="n"/>
      <c r="AY1536" s="73" t="n"/>
      <c r="AZ1536" s="73" t="n"/>
      <c r="BA1536" s="73" t="n"/>
      <c r="BB1536" s="73" t="n"/>
      <c r="BC1536" s="73" t="n"/>
      <c r="BD1536" s="73" t="n"/>
      <c r="BE1536" s="73" t="n"/>
      <c r="BF1536" s="73" t="n"/>
      <c r="BG1536" s="73" t="n"/>
      <c r="BH1536" s="73" t="n"/>
      <c r="BI1536" s="73" t="n"/>
      <c r="BJ1536" s="73" t="n"/>
      <c r="BK1536" s="73" t="n"/>
      <c r="BL1536" s="73" t="n"/>
      <c r="BM1536" s="73" t="n"/>
      <c r="BN1536" s="73" t="n"/>
      <c r="BO1536" s="73" t="n"/>
      <c r="BP1536" s="73" t="n"/>
      <c r="BQ1536" s="165">
        <f>COUNTIF($G1536:$BP1536,"a")+COUNTIF($G1536:$BP1536,"r0,a5")/2+COUNTIF($G1536:$BP1536,"p5,a5")/2</f>
        <v/>
      </c>
      <c r="BR1536" s="165">
        <f>COUNTIF($G1536:$BP1536,"d")+COUNTIF($G1536:$BP1536,"r0,d5")/2+COUNTIF($G1536:$BP1536,"p5,d5")/2</f>
        <v/>
      </c>
      <c r="BS1536" s="165">
        <f>COUNTIF($G1536:$BP1536,"b")+COUNTIF($G1536:$BP1536,"r0,b5")/2+COUNTIF($G1536:$BP1536,"p5,b5")/2</f>
        <v/>
      </c>
      <c r="BT1536" s="165">
        <f>COUNTIF($G1536:$BP1536,"c")+COUNTIF($G1536:$BP1536,"r0,c5")/2+COUNTIF($G1536:$BP1536,"p5,c5")/2</f>
        <v/>
      </c>
      <c r="BU1536" s="165">
        <f>COUNTIF($G1536:$BP1536,"KH")+COUNTIF($G1536:$BP1536,"TL")+COUNTIF($G1536:$BP1536,"L")</f>
        <v/>
      </c>
      <c r="BV1536" s="165" t="n"/>
      <c r="BW1536" s="165">
        <f>COUNTIF($G1536:$BP1536,"hh")</f>
        <v/>
      </c>
      <c r="BX1536" s="165">
        <f>COUNTIF($G1536:$BP1536,"nt7")</f>
        <v/>
      </c>
      <c r="BY1536" s="165">
        <f>COUNTIF($G1536:$BP1536,"P")+COUNTIF($G1536:$BP1536,"p5,a5")/2+COUNTIF($G1536:$BP1536,"p5,b5")/2+COUNTIF($G1536:$BP1536,"p5,c5")/2+COUNTIF($G1536:$BP1536,"p5,d5")/2</f>
        <v/>
      </c>
      <c r="BZ1536" s="166">
        <f>SUBTOTAL(9,BQ1536:BY1536)</f>
        <v/>
      </c>
      <c r="CA1536" s="167">
        <f>SUM(J1536,L1536,N1536,P1536,R1536,T1536,X1536,Z1536,AB1536,AD1536,AF1536,AH1536,AL1536,AN1536,AP1536,AR1536,AT1536,AV1536,AZ1536,BB1536,BD1536,BF1536,BH1536,BP1536)</f>
        <v/>
      </c>
      <c r="CB1536" s="168">
        <f>SUM(H1536,V1536,AJ1536,AX1536,BL1536)</f>
        <v/>
      </c>
      <c r="CC1536" s="24">
        <f>SUM(BJ1536,BN1536)</f>
        <v/>
      </c>
      <c r="CD1536" s="169">
        <f>IF(BZ1536&gt;25,4,IF(BZ1536&gt;18,3,IF(BZ1536&gt;12,2,IF(BZ1536&gt;4,1,0))))-BX1536-2+1</f>
        <v/>
      </c>
      <c r="CE1536" s="30" t="n"/>
      <c r="CF1536" s="169">
        <f>CD1536*CI1536</f>
        <v/>
      </c>
      <c r="CG1536" s="170">
        <f>F1536-BY1536+1</f>
        <v/>
      </c>
      <c r="CH1536" s="169">
        <f>CE1536*16</f>
        <v/>
      </c>
      <c r="CI1536" s="171">
        <f>VLOOKUP(A1536,[1]DATA!$A$6:$AI$331,34,0)</f>
        <v/>
      </c>
      <c r="CJ1536" s="172">
        <f>VLOOKUP(A1536,[2]CHAMCONG!A$7:CI$333,79,0)</f>
        <v/>
      </c>
      <c r="CK1536" s="173">
        <f>CJ1536-CA1536</f>
        <v/>
      </c>
    </row>
    <row r="1537">
      <c r="A1537" s="69" t="n"/>
      <c r="B1537" s="70" t="n"/>
      <c r="C1537" s="77" t="n"/>
      <c r="D1537" s="84" t="n"/>
      <c r="E1537" s="69" t="n"/>
      <c r="F1537" s="69" t="n"/>
      <c r="G1537" s="73" t="n"/>
      <c r="H1537" s="73" t="n"/>
      <c r="I1537" s="75" t="n"/>
      <c r="J1537" s="75" t="n"/>
      <c r="K1537" s="73" t="n"/>
      <c r="L1537" s="73" t="n"/>
      <c r="M1537" s="73" t="n"/>
      <c r="N1537" s="73" t="n"/>
      <c r="O1537" s="75" t="n"/>
      <c r="P1537" s="75" t="n"/>
      <c r="Q1537" s="73" t="n"/>
      <c r="R1537" s="73" t="n"/>
      <c r="S1537" s="73" t="n"/>
      <c r="T1537" s="73" t="n"/>
      <c r="U1537" s="73" t="n"/>
      <c r="V1537" s="73" t="n"/>
      <c r="W1537" s="73" t="n"/>
      <c r="X1537" s="73" t="n"/>
      <c r="Y1537" s="73" t="n"/>
      <c r="Z1537" s="73" t="n"/>
      <c r="AA1537" s="73" t="n"/>
      <c r="AB1537" s="73" t="n"/>
      <c r="AC1537" s="73" t="n"/>
      <c r="AD1537" s="73" t="n"/>
      <c r="AE1537" s="73" t="n"/>
      <c r="AF1537" s="73" t="n"/>
      <c r="AG1537" s="73" t="n"/>
      <c r="AH1537" s="73" t="n"/>
      <c r="AI1537" s="73" t="n"/>
      <c r="AJ1537" s="73" t="n"/>
      <c r="AK1537" s="73" t="n"/>
      <c r="AL1537" s="73" t="n"/>
      <c r="AM1537" s="73" t="n"/>
      <c r="AN1537" s="73" t="n"/>
      <c r="AO1537" s="73" t="n"/>
      <c r="AP1537" s="73" t="n"/>
      <c r="AQ1537" s="73" t="n"/>
      <c r="AR1537" s="73" t="n"/>
      <c r="AS1537" s="73" t="n"/>
      <c r="AT1537" s="73" t="n"/>
      <c r="AU1537" s="73" t="n"/>
      <c r="AV1537" s="73" t="n"/>
      <c r="AW1537" s="73" t="n"/>
      <c r="AX1537" s="73" t="n"/>
      <c r="AY1537" s="73" t="n"/>
      <c r="AZ1537" s="73" t="n"/>
      <c r="BA1537" s="73" t="n"/>
      <c r="BB1537" s="73" t="n"/>
      <c r="BC1537" s="73" t="n"/>
      <c r="BD1537" s="73" t="n"/>
      <c r="BE1537" s="73" t="n"/>
      <c r="BF1537" s="73" t="n"/>
      <c r="BG1537" s="73" t="n"/>
      <c r="BH1537" s="73" t="n"/>
      <c r="BI1537" s="73" t="n"/>
      <c r="BJ1537" s="73" t="n"/>
      <c r="BK1537" s="73" t="n"/>
      <c r="BL1537" s="73" t="n"/>
      <c r="BM1537" s="73" t="n"/>
      <c r="BN1537" s="73" t="n"/>
      <c r="BO1537" s="73" t="n"/>
      <c r="BP1537" s="73" t="n"/>
      <c r="BQ1537" s="165">
        <f>COUNTIF($G1537:$BP1537,"a")+COUNTIF($G1537:$BP1537,"r0,a5")/2+COUNTIF($G1537:$BP1537,"p5,a5")/2</f>
        <v/>
      </c>
      <c r="BR1537" s="165">
        <f>COUNTIF($G1537:$BP1537,"d")+COUNTIF($G1537:$BP1537,"r0,d5")/2+COUNTIF($G1537:$BP1537,"p5,d5")/2</f>
        <v/>
      </c>
      <c r="BS1537" s="165">
        <f>COUNTIF($G1537:$BP1537,"b")+COUNTIF($G1537:$BP1537,"r0,b5")/2+COUNTIF($G1537:$BP1537,"p5,b5")/2</f>
        <v/>
      </c>
      <c r="BT1537" s="165">
        <f>COUNTIF($G1537:$BP1537,"c")+COUNTIF($G1537:$BP1537,"r0,c5")/2+COUNTIF($G1537:$BP1537,"p5,c5")/2</f>
        <v/>
      </c>
      <c r="BU1537" s="165">
        <f>COUNTIF($G1537:$BP1537,"KH")+COUNTIF($G1537:$BP1537,"TL")+COUNTIF($G1537:$BP1537,"L")</f>
        <v/>
      </c>
      <c r="BV1537" s="165" t="n"/>
      <c r="BW1537" s="165">
        <f>COUNTIF($G1537:$BP1537,"hh")</f>
        <v/>
      </c>
      <c r="BX1537" s="165">
        <f>COUNTIF($G1537:$BP1537,"nt7")</f>
        <v/>
      </c>
      <c r="BY1537" s="165">
        <f>COUNTIF($G1537:$BP1537,"P")+COUNTIF($G1537:$BP1537,"p5,a5")/2+COUNTIF($G1537:$BP1537,"p5,b5")/2+COUNTIF($G1537:$BP1537,"p5,c5")/2+COUNTIF($G1537:$BP1537,"p5,d5")/2</f>
        <v/>
      </c>
      <c r="BZ1537" s="166">
        <f>SUBTOTAL(9,BQ1537:BY1537)</f>
        <v/>
      </c>
      <c r="CA1537" s="167">
        <f>SUM(J1537,L1537,N1537,P1537,R1537,T1537,X1537,Z1537,AB1537,AD1537,AF1537,AH1537,AL1537,AN1537,AP1537,AR1537,AT1537,AV1537,AZ1537,BB1537,BD1537,BF1537,BH1537,BP1537)</f>
        <v/>
      </c>
      <c r="CB1537" s="168">
        <f>SUM(H1537,V1537,AJ1537,AX1537,BL1537)</f>
        <v/>
      </c>
      <c r="CC1537" s="24">
        <f>SUM(BJ1537,BN1537)</f>
        <v/>
      </c>
      <c r="CD1537" s="169">
        <f>IF(BZ1537&gt;25,4,IF(BZ1537&gt;18,3,IF(BZ1537&gt;12,2,IF(BZ1537&gt;4,1,0))))-BX1537-2+1</f>
        <v/>
      </c>
      <c r="CE1537" s="30" t="n"/>
      <c r="CF1537" s="169">
        <f>CD1537*CI1537</f>
        <v/>
      </c>
      <c r="CG1537" s="170">
        <f>F1537-BY1537+1</f>
        <v/>
      </c>
      <c r="CH1537" s="169">
        <f>CE1537*16</f>
        <v/>
      </c>
      <c r="CI1537" s="171">
        <f>VLOOKUP(A1537,[1]DATA!$A$6:$AI$331,34,0)</f>
        <v/>
      </c>
      <c r="CJ1537" s="172">
        <f>VLOOKUP(A1537,[2]CHAMCONG!A$7:CI$333,79,0)</f>
        <v/>
      </c>
      <c r="CK1537" s="173">
        <f>CJ1537-CA1537</f>
        <v/>
      </c>
    </row>
    <row r="1538">
      <c r="A1538" s="69" t="n"/>
      <c r="B1538" s="70" t="n"/>
      <c r="C1538" s="77" t="n"/>
      <c r="D1538" s="84" t="n"/>
      <c r="E1538" s="69" t="n"/>
      <c r="F1538" s="69" t="n"/>
      <c r="G1538" s="73" t="n"/>
      <c r="H1538" s="73" t="n"/>
      <c r="I1538" s="75" t="n"/>
      <c r="J1538" s="75" t="n"/>
      <c r="K1538" s="73" t="n"/>
      <c r="L1538" s="73" t="n"/>
      <c r="M1538" s="73" t="n"/>
      <c r="N1538" s="73" t="n"/>
      <c r="O1538" s="75" t="n"/>
      <c r="P1538" s="75" t="n"/>
      <c r="Q1538" s="73" t="n"/>
      <c r="R1538" s="73" t="n"/>
      <c r="S1538" s="73" t="n"/>
      <c r="T1538" s="73" t="n"/>
      <c r="U1538" s="73" t="n"/>
      <c r="V1538" s="73" t="n"/>
      <c r="W1538" s="73" t="n"/>
      <c r="X1538" s="73" t="n"/>
      <c r="Y1538" s="73" t="n"/>
      <c r="Z1538" s="73" t="n"/>
      <c r="AA1538" s="73" t="n"/>
      <c r="AB1538" s="73" t="n"/>
      <c r="AC1538" s="73" t="n"/>
      <c r="AD1538" s="73" t="n"/>
      <c r="AE1538" s="73" t="n"/>
      <c r="AF1538" s="73" t="n"/>
      <c r="AG1538" s="73" t="n"/>
      <c r="AH1538" s="73" t="n"/>
      <c r="AI1538" s="73" t="n"/>
      <c r="AJ1538" s="73" t="n"/>
      <c r="AK1538" s="73" t="n"/>
      <c r="AL1538" s="73" t="n"/>
      <c r="AM1538" s="73" t="n"/>
      <c r="AN1538" s="73" t="n"/>
      <c r="AO1538" s="73" t="n"/>
      <c r="AP1538" s="73" t="n"/>
      <c r="AQ1538" s="73" t="n"/>
      <c r="AR1538" s="73" t="n"/>
      <c r="AS1538" s="73" t="n"/>
      <c r="AT1538" s="73" t="n"/>
      <c r="AU1538" s="73" t="n"/>
      <c r="AV1538" s="73" t="n"/>
      <c r="AW1538" s="73" t="n"/>
      <c r="AX1538" s="73" t="n"/>
      <c r="AY1538" s="73" t="n"/>
      <c r="AZ1538" s="73" t="n"/>
      <c r="BA1538" s="73" t="n"/>
      <c r="BB1538" s="73" t="n"/>
      <c r="BC1538" s="73" t="n"/>
      <c r="BD1538" s="73" t="n"/>
      <c r="BE1538" s="73" t="n"/>
      <c r="BF1538" s="73" t="n"/>
      <c r="BG1538" s="73" t="n"/>
      <c r="BH1538" s="73" t="n"/>
      <c r="BI1538" s="73" t="n"/>
      <c r="BJ1538" s="73" t="n"/>
      <c r="BK1538" s="73" t="n"/>
      <c r="BL1538" s="73" t="n"/>
      <c r="BM1538" s="73" t="n"/>
      <c r="BN1538" s="73" t="n"/>
      <c r="BO1538" s="73" t="n"/>
      <c r="BP1538" s="73" t="n"/>
      <c r="BQ1538" s="165">
        <f>COUNTIF($G1538:$BP1538,"a")+COUNTIF($G1538:$BP1538,"r0,a5")/2+COUNTIF($G1538:$BP1538,"p5,a5")/2</f>
        <v/>
      </c>
      <c r="BR1538" s="165">
        <f>COUNTIF($G1538:$BP1538,"d")+COUNTIF($G1538:$BP1538,"r0,d5")/2+COUNTIF($G1538:$BP1538,"p5,d5")/2</f>
        <v/>
      </c>
      <c r="BS1538" s="165">
        <f>COUNTIF($G1538:$BP1538,"b")+COUNTIF($G1538:$BP1538,"r0,b5")/2+COUNTIF($G1538:$BP1538,"p5,b5")/2</f>
        <v/>
      </c>
      <c r="BT1538" s="165">
        <f>COUNTIF($G1538:$BP1538,"c")+COUNTIF($G1538:$BP1538,"r0,c5")/2+COUNTIF($G1538:$BP1538,"p5,c5")/2</f>
        <v/>
      </c>
      <c r="BU1538" s="165">
        <f>COUNTIF($G1538:$BP1538,"KH")+COUNTIF($G1538:$BP1538,"TL")+COUNTIF($G1538:$BP1538,"L")</f>
        <v/>
      </c>
      <c r="BV1538" s="165" t="n"/>
      <c r="BW1538" s="165">
        <f>COUNTIF($G1538:$BP1538,"hh")</f>
        <v/>
      </c>
      <c r="BX1538" s="165">
        <f>COUNTIF($G1538:$BP1538,"nt7")</f>
        <v/>
      </c>
      <c r="BY1538" s="165">
        <f>COUNTIF($G1538:$BP1538,"P")+COUNTIF($G1538:$BP1538,"p5,a5")/2+COUNTIF($G1538:$BP1538,"p5,b5")/2+COUNTIF($G1538:$BP1538,"p5,c5")/2+COUNTIF($G1538:$BP1538,"p5,d5")/2</f>
        <v/>
      </c>
      <c r="BZ1538" s="166">
        <f>SUBTOTAL(9,BQ1538:BY1538)</f>
        <v/>
      </c>
      <c r="CA1538" s="167">
        <f>SUM(J1538,L1538,N1538,P1538,R1538,T1538,X1538,Z1538,AB1538,AD1538,AF1538,AH1538,AL1538,AN1538,AP1538,AR1538,AT1538,AV1538,AZ1538,BB1538,BD1538,BF1538,BH1538,BP1538)</f>
        <v/>
      </c>
      <c r="CB1538" s="168">
        <f>SUM(H1538,V1538,AJ1538,AX1538,BL1538)</f>
        <v/>
      </c>
      <c r="CC1538" s="24">
        <f>SUM(BJ1538,BN1538)</f>
        <v/>
      </c>
      <c r="CD1538" s="169">
        <f>IF(BZ1538&gt;25,4,IF(BZ1538&gt;18,3,IF(BZ1538&gt;12,2,IF(BZ1538&gt;4,1,0))))-BX1538-2+1</f>
        <v/>
      </c>
      <c r="CE1538" s="30" t="n"/>
      <c r="CF1538" s="169">
        <f>CD1538*CI1538</f>
        <v/>
      </c>
      <c r="CG1538" s="170">
        <f>F1538-BY1538+1</f>
        <v/>
      </c>
      <c r="CH1538" s="169">
        <f>CE1538*16</f>
        <v/>
      </c>
      <c r="CI1538" s="171">
        <f>VLOOKUP(A1538,[1]DATA!$A$6:$AI$331,34,0)</f>
        <v/>
      </c>
      <c r="CJ1538" s="172">
        <f>VLOOKUP(A1538,[2]CHAMCONG!A$7:CI$333,79,0)</f>
        <v/>
      </c>
      <c r="CK1538" s="173">
        <f>CJ1538-CA1538</f>
        <v/>
      </c>
    </row>
    <row r="1539">
      <c r="A1539" s="69" t="n"/>
      <c r="B1539" s="70" t="n"/>
      <c r="C1539" s="77" t="n"/>
      <c r="D1539" s="84" t="n"/>
      <c r="E1539" s="69" t="n"/>
      <c r="F1539" s="69" t="n"/>
      <c r="G1539" s="73" t="n"/>
      <c r="H1539" s="73" t="n"/>
      <c r="I1539" s="75" t="n"/>
      <c r="J1539" s="75" t="n"/>
      <c r="K1539" s="73" t="n"/>
      <c r="L1539" s="73" t="n"/>
      <c r="M1539" s="73" t="n"/>
      <c r="N1539" s="73" t="n"/>
      <c r="O1539" s="75" t="n"/>
      <c r="P1539" s="75" t="n"/>
      <c r="Q1539" s="73" t="n"/>
      <c r="R1539" s="73" t="n"/>
      <c r="S1539" s="73" t="n"/>
      <c r="T1539" s="73" t="n"/>
      <c r="U1539" s="73" t="n"/>
      <c r="V1539" s="73" t="n"/>
      <c r="W1539" s="73" t="n"/>
      <c r="X1539" s="73" t="n"/>
      <c r="Y1539" s="73" t="n"/>
      <c r="Z1539" s="73" t="n"/>
      <c r="AA1539" s="73" t="n"/>
      <c r="AB1539" s="73" t="n"/>
      <c r="AC1539" s="73" t="n"/>
      <c r="AD1539" s="73" t="n"/>
      <c r="AE1539" s="73" t="n"/>
      <c r="AF1539" s="73" t="n"/>
      <c r="AG1539" s="73" t="n"/>
      <c r="AH1539" s="73" t="n"/>
      <c r="AI1539" s="73" t="n"/>
      <c r="AJ1539" s="73" t="n"/>
      <c r="AK1539" s="73" t="n"/>
      <c r="AL1539" s="73" t="n"/>
      <c r="AM1539" s="73" t="n"/>
      <c r="AN1539" s="73" t="n"/>
      <c r="AO1539" s="73" t="n"/>
      <c r="AP1539" s="73" t="n"/>
      <c r="AQ1539" s="73" t="n"/>
      <c r="AR1539" s="73" t="n"/>
      <c r="AS1539" s="73" t="n"/>
      <c r="AT1539" s="73" t="n"/>
      <c r="AU1539" s="73" t="n"/>
      <c r="AV1539" s="73" t="n"/>
      <c r="AW1539" s="73" t="n"/>
      <c r="AX1539" s="73" t="n"/>
      <c r="AY1539" s="73" t="n"/>
      <c r="AZ1539" s="73" t="n"/>
      <c r="BA1539" s="73" t="n"/>
      <c r="BB1539" s="73" t="n"/>
      <c r="BC1539" s="73" t="n"/>
      <c r="BD1539" s="73" t="n"/>
      <c r="BE1539" s="73" t="n"/>
      <c r="BF1539" s="73" t="n"/>
      <c r="BG1539" s="73" t="n"/>
      <c r="BH1539" s="73" t="n"/>
      <c r="BI1539" s="73" t="n"/>
      <c r="BJ1539" s="73" t="n"/>
      <c r="BK1539" s="73" t="n"/>
      <c r="BL1539" s="73" t="n"/>
      <c r="BM1539" s="73" t="n"/>
      <c r="BN1539" s="73" t="n"/>
      <c r="BO1539" s="73" t="n"/>
      <c r="BP1539" s="73" t="n"/>
      <c r="BQ1539" s="165">
        <f>COUNTIF($G1539:$BP1539,"a")+COUNTIF($G1539:$BP1539,"r0,a5")/2+COUNTIF($G1539:$BP1539,"p5,a5")/2</f>
        <v/>
      </c>
      <c r="BR1539" s="165">
        <f>COUNTIF($G1539:$BP1539,"d")+COUNTIF($G1539:$BP1539,"r0,d5")/2+COUNTIF($G1539:$BP1539,"p5,d5")/2</f>
        <v/>
      </c>
      <c r="BS1539" s="165">
        <f>COUNTIF($G1539:$BP1539,"b")+COUNTIF($G1539:$BP1539,"r0,b5")/2+COUNTIF($G1539:$BP1539,"p5,b5")/2</f>
        <v/>
      </c>
      <c r="BT1539" s="165">
        <f>COUNTIF($G1539:$BP1539,"c")+COUNTIF($G1539:$BP1539,"r0,c5")/2+COUNTIF($G1539:$BP1539,"p5,c5")/2</f>
        <v/>
      </c>
      <c r="BU1539" s="165">
        <f>COUNTIF($G1539:$BP1539,"KH")+COUNTIF($G1539:$BP1539,"TL")+COUNTIF($G1539:$BP1539,"L")</f>
        <v/>
      </c>
      <c r="BV1539" s="165" t="n"/>
      <c r="BW1539" s="165">
        <f>COUNTIF($G1539:$BP1539,"hh")</f>
        <v/>
      </c>
      <c r="BX1539" s="165">
        <f>COUNTIF($G1539:$BP1539,"nt7")</f>
        <v/>
      </c>
      <c r="BY1539" s="165">
        <f>COUNTIF($G1539:$BP1539,"P")+COUNTIF($G1539:$BP1539,"p5,a5")/2+COUNTIF($G1539:$BP1539,"p5,b5")/2+COUNTIF($G1539:$BP1539,"p5,c5")/2+COUNTIF($G1539:$BP1539,"p5,d5")/2</f>
        <v/>
      </c>
      <c r="BZ1539" s="166">
        <f>SUBTOTAL(9,BQ1539:BY1539)</f>
        <v/>
      </c>
      <c r="CA1539" s="167">
        <f>SUM(J1539,L1539,N1539,P1539,R1539,T1539,X1539,Z1539,AB1539,AD1539,AF1539,AH1539,AL1539,AN1539,AP1539,AR1539,AT1539,AV1539,AZ1539,BB1539,BD1539,BF1539,BH1539,BP1539)</f>
        <v/>
      </c>
      <c r="CB1539" s="168">
        <f>SUM(H1539,V1539,AJ1539,AX1539,BL1539)</f>
        <v/>
      </c>
      <c r="CC1539" s="24">
        <f>SUM(BJ1539,BN1539)</f>
        <v/>
      </c>
      <c r="CD1539" s="169">
        <f>IF(BZ1539&gt;25,4,IF(BZ1539&gt;18,3,IF(BZ1539&gt;12,2,IF(BZ1539&gt;4,1,0))))-BX1539-2+1</f>
        <v/>
      </c>
      <c r="CE1539" s="30" t="n"/>
      <c r="CF1539" s="169">
        <f>CD1539*CI1539</f>
        <v/>
      </c>
      <c r="CG1539" s="170">
        <f>F1539-BY1539+1</f>
        <v/>
      </c>
      <c r="CH1539" s="169">
        <f>CE1539*16</f>
        <v/>
      </c>
      <c r="CI1539" s="171">
        <f>VLOOKUP(A1539,[1]DATA!$A$6:$AI$331,34,0)</f>
        <v/>
      </c>
      <c r="CJ1539" s="172">
        <f>VLOOKUP(A1539,[2]CHAMCONG!A$7:CI$333,79,0)</f>
        <v/>
      </c>
      <c r="CK1539" s="173">
        <f>CJ1539-CA1539</f>
        <v/>
      </c>
    </row>
    <row r="1540">
      <c r="A1540" s="69" t="n"/>
      <c r="B1540" s="70" t="n"/>
      <c r="C1540" s="77" t="n"/>
      <c r="D1540" s="84" t="n"/>
      <c r="E1540" s="69" t="n"/>
      <c r="F1540" s="69" t="n"/>
      <c r="G1540" s="73" t="n"/>
      <c r="H1540" s="73" t="n"/>
      <c r="I1540" s="75" t="n"/>
      <c r="J1540" s="75" t="n"/>
      <c r="K1540" s="73" t="n"/>
      <c r="L1540" s="73" t="n"/>
      <c r="M1540" s="73" t="n"/>
      <c r="N1540" s="73" t="n"/>
      <c r="O1540" s="75" t="n"/>
      <c r="P1540" s="75" t="n"/>
      <c r="Q1540" s="73" t="n"/>
      <c r="R1540" s="73" t="n"/>
      <c r="S1540" s="73" t="n"/>
      <c r="T1540" s="73" t="n"/>
      <c r="U1540" s="73" t="n"/>
      <c r="V1540" s="73" t="n"/>
      <c r="W1540" s="73" t="n"/>
      <c r="X1540" s="73" t="n"/>
      <c r="Y1540" s="73" t="n"/>
      <c r="Z1540" s="73" t="n"/>
      <c r="AA1540" s="73" t="n"/>
      <c r="AB1540" s="73" t="n"/>
      <c r="AC1540" s="73" t="n"/>
      <c r="AD1540" s="73" t="n"/>
      <c r="AE1540" s="73" t="n"/>
      <c r="AF1540" s="73" t="n"/>
      <c r="AG1540" s="73" t="n"/>
      <c r="AH1540" s="73" t="n"/>
      <c r="AI1540" s="73" t="n"/>
      <c r="AJ1540" s="73" t="n"/>
      <c r="AK1540" s="73" t="n"/>
      <c r="AL1540" s="73" t="n"/>
      <c r="AM1540" s="73" t="n"/>
      <c r="AN1540" s="73" t="n"/>
      <c r="AO1540" s="73" t="n"/>
      <c r="AP1540" s="73" t="n"/>
      <c r="AQ1540" s="73" t="n"/>
      <c r="AR1540" s="73" t="n"/>
      <c r="AS1540" s="73" t="n"/>
      <c r="AT1540" s="73" t="n"/>
      <c r="AU1540" s="73" t="n"/>
      <c r="AV1540" s="73" t="n"/>
      <c r="AW1540" s="73" t="n"/>
      <c r="AX1540" s="73" t="n"/>
      <c r="AY1540" s="73" t="n"/>
      <c r="AZ1540" s="73" t="n"/>
      <c r="BA1540" s="73" t="n"/>
      <c r="BB1540" s="73" t="n"/>
      <c r="BC1540" s="73" t="n"/>
      <c r="BD1540" s="73" t="n"/>
      <c r="BE1540" s="73" t="n"/>
      <c r="BF1540" s="73" t="n"/>
      <c r="BG1540" s="73" t="n"/>
      <c r="BH1540" s="73" t="n"/>
      <c r="BI1540" s="73" t="n"/>
      <c r="BJ1540" s="73" t="n"/>
      <c r="BK1540" s="73" t="n"/>
      <c r="BL1540" s="73" t="n"/>
      <c r="BM1540" s="73" t="n"/>
      <c r="BN1540" s="73" t="n"/>
      <c r="BO1540" s="73" t="n"/>
      <c r="BP1540" s="73" t="n"/>
      <c r="BQ1540" s="165">
        <f>COUNTIF($G1540:$BP1540,"a")+COUNTIF($G1540:$BP1540,"r0,a5")/2+COUNTIF($G1540:$BP1540,"p5,a5")/2</f>
        <v/>
      </c>
      <c r="BR1540" s="165">
        <f>COUNTIF($G1540:$BP1540,"d")+COUNTIF($G1540:$BP1540,"r0,d5")/2+COUNTIF($G1540:$BP1540,"p5,d5")/2</f>
        <v/>
      </c>
      <c r="BS1540" s="165">
        <f>COUNTIF($G1540:$BP1540,"b")+COUNTIF($G1540:$BP1540,"r0,b5")/2+COUNTIF($G1540:$BP1540,"p5,b5")/2</f>
        <v/>
      </c>
      <c r="BT1540" s="165">
        <f>COUNTIF($G1540:$BP1540,"c")+COUNTIF($G1540:$BP1540,"r0,c5")/2+COUNTIF($G1540:$BP1540,"p5,c5")/2</f>
        <v/>
      </c>
      <c r="BU1540" s="165">
        <f>COUNTIF($G1540:$BP1540,"KH")+COUNTIF($G1540:$BP1540,"TL")+COUNTIF($G1540:$BP1540,"L")</f>
        <v/>
      </c>
      <c r="BV1540" s="165" t="n"/>
      <c r="BW1540" s="165">
        <f>COUNTIF($G1540:$BP1540,"hh")</f>
        <v/>
      </c>
      <c r="BX1540" s="165">
        <f>COUNTIF($G1540:$BP1540,"nt7")</f>
        <v/>
      </c>
      <c r="BY1540" s="165">
        <f>COUNTIF($G1540:$BP1540,"P")+COUNTIF($G1540:$BP1540,"p5,a5")/2+COUNTIF($G1540:$BP1540,"p5,b5")/2+COUNTIF($G1540:$BP1540,"p5,c5")/2+COUNTIF($G1540:$BP1540,"p5,d5")/2</f>
        <v/>
      </c>
      <c r="BZ1540" s="166">
        <f>SUBTOTAL(9,BQ1540:BY1540)</f>
        <v/>
      </c>
      <c r="CA1540" s="167">
        <f>SUM(J1540,L1540,N1540,P1540,R1540,T1540,X1540,Z1540,AB1540,AD1540,AF1540,AH1540,AL1540,AN1540,AP1540,AR1540,AT1540,AV1540,AZ1540,BB1540,BD1540,BF1540,BH1540,BP1540)</f>
        <v/>
      </c>
      <c r="CB1540" s="168">
        <f>SUM(H1540,V1540,AJ1540,AX1540,BL1540)</f>
        <v/>
      </c>
      <c r="CC1540" s="24">
        <f>SUM(BJ1540,BN1540)</f>
        <v/>
      </c>
      <c r="CD1540" s="169">
        <f>IF(BZ1540&gt;25,4,IF(BZ1540&gt;18,3,IF(BZ1540&gt;12,2,IF(BZ1540&gt;4,1,0))))-BX1540-2+1</f>
        <v/>
      </c>
      <c r="CE1540" s="30" t="n"/>
      <c r="CF1540" s="169">
        <f>CD1540*CI1540</f>
        <v/>
      </c>
      <c r="CG1540" s="170">
        <f>F1540-BY1540+1</f>
        <v/>
      </c>
      <c r="CH1540" s="169">
        <f>CE1540*16</f>
        <v/>
      </c>
      <c r="CI1540" s="171">
        <f>VLOOKUP(A1540,[1]DATA!$A$6:$AI$331,34,0)</f>
        <v/>
      </c>
      <c r="CJ1540" s="172">
        <f>VLOOKUP(A1540,[2]CHAMCONG!A$7:CI$333,79,0)</f>
        <v/>
      </c>
      <c r="CK1540" s="173">
        <f>CJ1540-CA1540</f>
        <v/>
      </c>
    </row>
    <row r="1541">
      <c r="A1541" s="69" t="n"/>
      <c r="B1541" s="70" t="n"/>
      <c r="C1541" s="77" t="n"/>
      <c r="D1541" s="84" t="n"/>
      <c r="E1541" s="69" t="n"/>
      <c r="F1541" s="69" t="n"/>
      <c r="G1541" s="73" t="n"/>
      <c r="H1541" s="73" t="n"/>
      <c r="I1541" s="75" t="n"/>
      <c r="J1541" s="75" t="n"/>
      <c r="K1541" s="73" t="n"/>
      <c r="L1541" s="73" t="n"/>
      <c r="M1541" s="73" t="n"/>
      <c r="N1541" s="73" t="n"/>
      <c r="O1541" s="75" t="n"/>
      <c r="P1541" s="75" t="n"/>
      <c r="Q1541" s="73" t="n"/>
      <c r="R1541" s="73" t="n"/>
      <c r="S1541" s="73" t="n"/>
      <c r="T1541" s="73" t="n"/>
      <c r="U1541" s="73" t="n"/>
      <c r="V1541" s="73" t="n"/>
      <c r="W1541" s="73" t="n"/>
      <c r="X1541" s="73" t="n"/>
      <c r="Y1541" s="73" t="n"/>
      <c r="Z1541" s="73" t="n"/>
      <c r="AA1541" s="73" t="n"/>
      <c r="AB1541" s="73" t="n"/>
      <c r="AC1541" s="73" t="n"/>
      <c r="AD1541" s="73" t="n"/>
      <c r="AE1541" s="73" t="n"/>
      <c r="AF1541" s="73" t="n"/>
      <c r="AG1541" s="73" t="n"/>
      <c r="AH1541" s="73" t="n"/>
      <c r="AI1541" s="73" t="n"/>
      <c r="AJ1541" s="73" t="n"/>
      <c r="AK1541" s="73" t="n"/>
      <c r="AL1541" s="73" t="n"/>
      <c r="AM1541" s="73" t="n"/>
      <c r="AN1541" s="73" t="n"/>
      <c r="AO1541" s="73" t="n"/>
      <c r="AP1541" s="73" t="n"/>
      <c r="AQ1541" s="73" t="n"/>
      <c r="AR1541" s="73" t="n"/>
      <c r="AS1541" s="73" t="n"/>
      <c r="AT1541" s="73" t="n"/>
      <c r="AU1541" s="73" t="n"/>
      <c r="AV1541" s="73" t="n"/>
      <c r="AW1541" s="73" t="n"/>
      <c r="AX1541" s="73" t="n"/>
      <c r="AY1541" s="73" t="n"/>
      <c r="AZ1541" s="73" t="n"/>
      <c r="BA1541" s="73" t="n"/>
      <c r="BB1541" s="73" t="n"/>
      <c r="BC1541" s="73" t="n"/>
      <c r="BD1541" s="73" t="n"/>
      <c r="BE1541" s="73" t="n"/>
      <c r="BF1541" s="73" t="n"/>
      <c r="BG1541" s="73" t="n"/>
      <c r="BH1541" s="73" t="n"/>
      <c r="BI1541" s="73" t="n"/>
      <c r="BJ1541" s="73" t="n"/>
      <c r="BK1541" s="73" t="n"/>
      <c r="BL1541" s="73" t="n"/>
      <c r="BM1541" s="73" t="n"/>
      <c r="BN1541" s="73" t="n"/>
      <c r="BO1541" s="73" t="n"/>
      <c r="BP1541" s="73" t="n"/>
      <c r="BQ1541" s="165">
        <f>COUNTIF($G1541:$BP1541,"a")+COUNTIF($G1541:$BP1541,"r0,a5")/2+COUNTIF($G1541:$BP1541,"p5,a5")/2</f>
        <v/>
      </c>
      <c r="BR1541" s="165">
        <f>COUNTIF($G1541:$BP1541,"d")+COUNTIF($G1541:$BP1541,"r0,d5")/2+COUNTIF($G1541:$BP1541,"p5,d5")/2</f>
        <v/>
      </c>
      <c r="BS1541" s="165">
        <f>COUNTIF($G1541:$BP1541,"b")+COUNTIF($G1541:$BP1541,"r0,b5")/2+COUNTIF($G1541:$BP1541,"p5,b5")/2</f>
        <v/>
      </c>
      <c r="BT1541" s="165">
        <f>COUNTIF($G1541:$BP1541,"c")+COUNTIF($G1541:$BP1541,"r0,c5")/2+COUNTIF($G1541:$BP1541,"p5,c5")/2</f>
        <v/>
      </c>
      <c r="BU1541" s="165">
        <f>COUNTIF($G1541:$BP1541,"KH")+COUNTIF($G1541:$BP1541,"TL")+COUNTIF($G1541:$BP1541,"L")</f>
        <v/>
      </c>
      <c r="BV1541" s="165" t="n"/>
      <c r="BW1541" s="165">
        <f>COUNTIF($G1541:$BP1541,"hh")</f>
        <v/>
      </c>
      <c r="BX1541" s="165">
        <f>COUNTIF($G1541:$BP1541,"nt7")</f>
        <v/>
      </c>
      <c r="BY1541" s="165">
        <f>COUNTIF($G1541:$BP1541,"P")+COUNTIF($G1541:$BP1541,"p5,a5")/2+COUNTIF($G1541:$BP1541,"p5,b5")/2+COUNTIF($G1541:$BP1541,"p5,c5")/2+COUNTIF($G1541:$BP1541,"p5,d5")/2</f>
        <v/>
      </c>
      <c r="BZ1541" s="166">
        <f>SUBTOTAL(9,BQ1541:BY1541)</f>
        <v/>
      </c>
      <c r="CA1541" s="167">
        <f>SUM(J1541,L1541,N1541,P1541,R1541,T1541,X1541,Z1541,AB1541,AD1541,AF1541,AH1541,AL1541,AN1541,AP1541,AR1541,AT1541,AV1541,AZ1541,BB1541,BD1541,BF1541,BH1541,BP1541)</f>
        <v/>
      </c>
      <c r="CB1541" s="168">
        <f>SUM(H1541,V1541,AJ1541,AX1541,BL1541)</f>
        <v/>
      </c>
      <c r="CC1541" s="24">
        <f>SUM(BJ1541,BN1541)</f>
        <v/>
      </c>
      <c r="CD1541" s="169">
        <f>IF(BZ1541&gt;25,4,IF(BZ1541&gt;18,3,IF(BZ1541&gt;12,2,IF(BZ1541&gt;4,1,0))))-BX1541-2+1</f>
        <v/>
      </c>
      <c r="CE1541" s="30" t="n"/>
      <c r="CF1541" s="169">
        <f>CD1541*CI1541</f>
        <v/>
      </c>
      <c r="CG1541" s="170">
        <f>F1541-BY1541+1</f>
        <v/>
      </c>
      <c r="CH1541" s="169">
        <f>CE1541*16</f>
        <v/>
      </c>
      <c r="CI1541" s="171">
        <f>VLOOKUP(A1541,[1]DATA!$A$6:$AI$331,34,0)</f>
        <v/>
      </c>
      <c r="CJ1541" s="172">
        <f>VLOOKUP(A1541,[2]CHAMCONG!A$7:CI$333,79,0)</f>
        <v/>
      </c>
      <c r="CK1541" s="173">
        <f>CJ1541-CA1541</f>
        <v/>
      </c>
    </row>
    <row r="1542">
      <c r="A1542" s="69" t="n"/>
      <c r="B1542" s="70" t="n"/>
      <c r="C1542" s="77" t="n"/>
      <c r="D1542" s="84" t="n"/>
      <c r="E1542" s="69" t="n"/>
      <c r="F1542" s="69" t="n"/>
      <c r="G1542" s="73" t="n"/>
      <c r="H1542" s="73" t="n"/>
      <c r="I1542" s="75" t="n"/>
      <c r="J1542" s="75" t="n"/>
      <c r="K1542" s="73" t="n"/>
      <c r="L1542" s="73" t="n"/>
      <c r="M1542" s="73" t="n"/>
      <c r="N1542" s="73" t="n"/>
      <c r="O1542" s="75" t="n"/>
      <c r="P1542" s="75" t="n"/>
      <c r="Q1542" s="73" t="n"/>
      <c r="R1542" s="73" t="n"/>
      <c r="S1542" s="73" t="n"/>
      <c r="T1542" s="73" t="n"/>
      <c r="U1542" s="73" t="n"/>
      <c r="V1542" s="73" t="n"/>
      <c r="W1542" s="73" t="n"/>
      <c r="X1542" s="73" t="n"/>
      <c r="Y1542" s="73" t="n"/>
      <c r="Z1542" s="73" t="n"/>
      <c r="AA1542" s="73" t="n"/>
      <c r="AB1542" s="73" t="n"/>
      <c r="AC1542" s="73" t="n"/>
      <c r="AD1542" s="73" t="n"/>
      <c r="AE1542" s="73" t="n"/>
      <c r="AF1542" s="73" t="n"/>
      <c r="AG1542" s="73" t="n"/>
      <c r="AH1542" s="73" t="n"/>
      <c r="AI1542" s="73" t="n"/>
      <c r="AJ1542" s="73" t="n"/>
      <c r="AK1542" s="73" t="n"/>
      <c r="AL1542" s="73" t="n"/>
      <c r="AM1542" s="73" t="n"/>
      <c r="AN1542" s="73" t="n"/>
      <c r="AO1542" s="73" t="n"/>
      <c r="AP1542" s="73" t="n"/>
      <c r="AQ1542" s="73" t="n"/>
      <c r="AR1542" s="73" t="n"/>
      <c r="AS1542" s="73" t="n"/>
      <c r="AT1542" s="73" t="n"/>
      <c r="AU1542" s="73" t="n"/>
      <c r="AV1542" s="73" t="n"/>
      <c r="AW1542" s="73" t="n"/>
      <c r="AX1542" s="73" t="n"/>
      <c r="AY1542" s="73" t="n"/>
      <c r="AZ1542" s="73" t="n"/>
      <c r="BA1542" s="73" t="n"/>
      <c r="BB1542" s="73" t="n"/>
      <c r="BC1542" s="73" t="n"/>
      <c r="BD1542" s="73" t="n"/>
      <c r="BE1542" s="73" t="n"/>
      <c r="BF1542" s="73" t="n"/>
      <c r="BG1542" s="73" t="n"/>
      <c r="BH1542" s="73" t="n"/>
      <c r="BI1542" s="73" t="n"/>
      <c r="BJ1542" s="73" t="n"/>
      <c r="BK1542" s="73" t="n"/>
      <c r="BL1542" s="73" t="n"/>
      <c r="BM1542" s="73" t="n"/>
      <c r="BN1542" s="73" t="n"/>
      <c r="BO1542" s="73" t="n"/>
      <c r="BP1542" s="73" t="n"/>
      <c r="BQ1542" s="165">
        <f>COUNTIF($G1542:$BP1542,"a")+COUNTIF($G1542:$BP1542,"r0,a5")/2+COUNTIF($G1542:$BP1542,"p5,a5")/2</f>
        <v/>
      </c>
      <c r="BR1542" s="165">
        <f>COUNTIF($G1542:$BP1542,"d")+COUNTIF($G1542:$BP1542,"r0,d5")/2+COUNTIF($G1542:$BP1542,"p5,d5")/2</f>
        <v/>
      </c>
      <c r="BS1542" s="165">
        <f>COUNTIF($G1542:$BP1542,"b")+COUNTIF($G1542:$BP1542,"r0,b5")/2+COUNTIF($G1542:$BP1542,"p5,b5")/2</f>
        <v/>
      </c>
      <c r="BT1542" s="165">
        <f>COUNTIF($G1542:$BP1542,"c")+COUNTIF($G1542:$BP1542,"r0,c5")/2+COUNTIF($G1542:$BP1542,"p5,c5")/2</f>
        <v/>
      </c>
      <c r="BU1542" s="165">
        <f>COUNTIF($G1542:$BP1542,"KH")+COUNTIF($G1542:$BP1542,"TL")+COUNTIF($G1542:$BP1542,"L")</f>
        <v/>
      </c>
      <c r="BV1542" s="165" t="n"/>
      <c r="BW1542" s="165">
        <f>COUNTIF($G1542:$BP1542,"hh")</f>
        <v/>
      </c>
      <c r="BX1542" s="165">
        <f>COUNTIF($G1542:$BP1542,"nt7")</f>
        <v/>
      </c>
      <c r="BY1542" s="165">
        <f>COUNTIF($G1542:$BP1542,"P")+COUNTIF($G1542:$BP1542,"p5,a5")/2+COUNTIF($G1542:$BP1542,"p5,b5")/2+COUNTIF($G1542:$BP1542,"p5,c5")/2+COUNTIF($G1542:$BP1542,"p5,d5")/2</f>
        <v/>
      </c>
      <c r="BZ1542" s="166">
        <f>SUBTOTAL(9,BQ1542:BY1542)</f>
        <v/>
      </c>
      <c r="CA1542" s="167">
        <f>SUM(J1542,L1542,N1542,P1542,R1542,T1542,X1542,Z1542,AB1542,AD1542,AF1542,AH1542,AL1542,AN1542,AP1542,AR1542,AT1542,AV1542,AZ1542,BB1542,BD1542,BF1542,BH1542,BP1542)</f>
        <v/>
      </c>
      <c r="CB1542" s="168">
        <f>SUM(H1542,V1542,AJ1542,AX1542,BL1542)</f>
        <v/>
      </c>
      <c r="CC1542" s="24">
        <f>SUM(BJ1542,BN1542)</f>
        <v/>
      </c>
      <c r="CD1542" s="169">
        <f>IF(BZ1542&gt;25,4,IF(BZ1542&gt;18,3,IF(BZ1542&gt;12,2,IF(BZ1542&gt;4,1,0))))-BX1542-2+1</f>
        <v/>
      </c>
      <c r="CE1542" s="30" t="n"/>
      <c r="CF1542" s="169">
        <f>CD1542*CI1542</f>
        <v/>
      </c>
      <c r="CG1542" s="170">
        <f>F1542-BY1542+1</f>
        <v/>
      </c>
      <c r="CH1542" s="169">
        <f>CE1542*16</f>
        <v/>
      </c>
      <c r="CI1542" s="171">
        <f>VLOOKUP(A1542,[1]DATA!$A$6:$AI$331,34,0)</f>
        <v/>
      </c>
      <c r="CJ1542" s="172">
        <f>VLOOKUP(A1542,[2]CHAMCONG!A$7:CI$333,79,0)</f>
        <v/>
      </c>
      <c r="CK1542" s="173">
        <f>CJ1542-CA1542</f>
        <v/>
      </c>
    </row>
    <row r="1543">
      <c r="A1543" s="69" t="n"/>
      <c r="B1543" s="70" t="n"/>
      <c r="C1543" s="77" t="n"/>
      <c r="D1543" s="84" t="n"/>
      <c r="E1543" s="69" t="n"/>
      <c r="F1543" s="69" t="n"/>
      <c r="G1543" s="73" t="n"/>
      <c r="H1543" s="73" t="n"/>
      <c r="I1543" s="75" t="n"/>
      <c r="J1543" s="75" t="n"/>
      <c r="K1543" s="73" t="n"/>
      <c r="L1543" s="73" t="n"/>
      <c r="M1543" s="73" t="n"/>
      <c r="N1543" s="73" t="n"/>
      <c r="O1543" s="75" t="n"/>
      <c r="P1543" s="75" t="n"/>
      <c r="Q1543" s="73" t="n"/>
      <c r="R1543" s="73" t="n"/>
      <c r="S1543" s="73" t="n"/>
      <c r="T1543" s="73" t="n"/>
      <c r="U1543" s="73" t="n"/>
      <c r="V1543" s="73" t="n"/>
      <c r="W1543" s="73" t="n"/>
      <c r="X1543" s="73" t="n"/>
      <c r="Y1543" s="73" t="n"/>
      <c r="Z1543" s="73" t="n"/>
      <c r="AA1543" s="73" t="n"/>
      <c r="AB1543" s="73" t="n"/>
      <c r="AC1543" s="73" t="n"/>
      <c r="AD1543" s="73" t="n"/>
      <c r="AE1543" s="73" t="n"/>
      <c r="AF1543" s="73" t="n"/>
      <c r="AG1543" s="73" t="n"/>
      <c r="AH1543" s="73" t="n"/>
      <c r="AI1543" s="73" t="n"/>
      <c r="AJ1543" s="73" t="n"/>
      <c r="AK1543" s="73" t="n"/>
      <c r="AL1543" s="73" t="n"/>
      <c r="AM1543" s="73" t="n"/>
      <c r="AN1543" s="73" t="n"/>
      <c r="AO1543" s="73" t="n"/>
      <c r="AP1543" s="73" t="n"/>
      <c r="AQ1543" s="73" t="n"/>
      <c r="AR1543" s="73" t="n"/>
      <c r="AS1543" s="73" t="n"/>
      <c r="AT1543" s="73" t="n"/>
      <c r="AU1543" s="73" t="n"/>
      <c r="AV1543" s="73" t="n"/>
      <c r="AW1543" s="73" t="n"/>
      <c r="AX1543" s="73" t="n"/>
      <c r="AY1543" s="73" t="n"/>
      <c r="AZ1543" s="73" t="n"/>
      <c r="BA1543" s="73" t="n"/>
      <c r="BB1543" s="73" t="n"/>
      <c r="BC1543" s="73" t="n"/>
      <c r="BD1543" s="73" t="n"/>
      <c r="BE1543" s="73" t="n"/>
      <c r="BF1543" s="73" t="n"/>
      <c r="BG1543" s="73" t="n"/>
      <c r="BH1543" s="73" t="n"/>
      <c r="BI1543" s="73" t="n"/>
      <c r="BJ1543" s="73" t="n"/>
      <c r="BK1543" s="73" t="n"/>
      <c r="BL1543" s="73" t="n"/>
      <c r="BM1543" s="73" t="n"/>
      <c r="BN1543" s="73" t="n"/>
      <c r="BO1543" s="73" t="n"/>
      <c r="BP1543" s="73" t="n"/>
      <c r="BQ1543" s="165">
        <f>COUNTIF($G1543:$BP1543,"a")+COUNTIF($G1543:$BP1543,"r0,a5")/2+COUNTIF($G1543:$BP1543,"p5,a5")/2</f>
        <v/>
      </c>
      <c r="BR1543" s="165">
        <f>COUNTIF($G1543:$BP1543,"d")+COUNTIF($G1543:$BP1543,"r0,d5")/2+COUNTIF($G1543:$BP1543,"p5,d5")/2</f>
        <v/>
      </c>
      <c r="BS1543" s="165">
        <f>COUNTIF($G1543:$BP1543,"b")+COUNTIF($G1543:$BP1543,"r0,b5")/2+COUNTIF($G1543:$BP1543,"p5,b5")/2</f>
        <v/>
      </c>
      <c r="BT1543" s="165">
        <f>COUNTIF($G1543:$BP1543,"c")+COUNTIF($G1543:$BP1543,"r0,c5")/2+COUNTIF($G1543:$BP1543,"p5,c5")/2</f>
        <v/>
      </c>
      <c r="BU1543" s="165">
        <f>COUNTIF($G1543:$BP1543,"KH")+COUNTIF($G1543:$BP1543,"TL")+COUNTIF($G1543:$BP1543,"L")</f>
        <v/>
      </c>
      <c r="BV1543" s="165" t="n"/>
      <c r="BW1543" s="165">
        <f>COUNTIF($G1543:$BP1543,"hh")</f>
        <v/>
      </c>
      <c r="BX1543" s="165">
        <f>COUNTIF($G1543:$BP1543,"nt7")</f>
        <v/>
      </c>
      <c r="BY1543" s="165">
        <f>COUNTIF($G1543:$BP1543,"P")+COUNTIF($G1543:$BP1543,"p5,a5")/2+COUNTIF($G1543:$BP1543,"p5,b5")/2+COUNTIF($G1543:$BP1543,"p5,c5")/2+COUNTIF($G1543:$BP1543,"p5,d5")/2</f>
        <v/>
      </c>
      <c r="BZ1543" s="166">
        <f>SUBTOTAL(9,BQ1543:BY1543)</f>
        <v/>
      </c>
      <c r="CA1543" s="167">
        <f>SUM(J1543,L1543,N1543,P1543,R1543,T1543,X1543,Z1543,AB1543,AD1543,AF1543,AH1543,AL1543,AN1543,AP1543,AR1543,AT1543,AV1543,AZ1543,BB1543,BD1543,BF1543,BH1543,BP1543)</f>
        <v/>
      </c>
      <c r="CB1543" s="168">
        <f>SUM(H1543,V1543,AJ1543,AX1543,BL1543)</f>
        <v/>
      </c>
      <c r="CC1543" s="24">
        <f>SUM(BJ1543,BN1543)</f>
        <v/>
      </c>
      <c r="CD1543" s="169">
        <f>IF(BZ1543&gt;25,4,IF(BZ1543&gt;18,3,IF(BZ1543&gt;12,2,IF(BZ1543&gt;4,1,0))))-BX1543-2+1</f>
        <v/>
      </c>
      <c r="CE1543" s="30" t="n"/>
      <c r="CF1543" s="169">
        <f>CD1543*CI1543</f>
        <v/>
      </c>
      <c r="CG1543" s="170">
        <f>F1543-BY1543+1</f>
        <v/>
      </c>
      <c r="CH1543" s="169">
        <f>CE1543*16</f>
        <v/>
      </c>
      <c r="CI1543" s="171">
        <f>VLOOKUP(A1543,[1]DATA!$A$6:$AI$331,34,0)</f>
        <v/>
      </c>
      <c r="CJ1543" s="172">
        <f>VLOOKUP(A1543,[2]CHAMCONG!A$7:CI$333,79,0)</f>
        <v/>
      </c>
      <c r="CK1543" s="173">
        <f>CJ1543-CA1543</f>
        <v/>
      </c>
    </row>
    <row r="1544">
      <c r="A1544" s="69" t="n"/>
      <c r="B1544" s="70" t="n"/>
      <c r="C1544" s="77" t="n"/>
      <c r="D1544" s="84" t="n"/>
      <c r="E1544" s="69" t="n"/>
      <c r="F1544" s="69" t="n"/>
      <c r="G1544" s="73" t="n"/>
      <c r="H1544" s="73" t="n"/>
      <c r="I1544" s="75" t="n"/>
      <c r="J1544" s="75" t="n"/>
      <c r="K1544" s="73" t="n"/>
      <c r="L1544" s="73" t="n"/>
      <c r="M1544" s="73" t="n"/>
      <c r="N1544" s="73" t="n"/>
      <c r="O1544" s="75" t="n"/>
      <c r="P1544" s="75" t="n"/>
      <c r="Q1544" s="73" t="n"/>
      <c r="R1544" s="73" t="n"/>
      <c r="S1544" s="73" t="n"/>
      <c r="T1544" s="73" t="n"/>
      <c r="U1544" s="73" t="n"/>
      <c r="V1544" s="73" t="n"/>
      <c r="W1544" s="73" t="n"/>
      <c r="X1544" s="73" t="n"/>
      <c r="Y1544" s="73" t="n"/>
      <c r="Z1544" s="73" t="n"/>
      <c r="AA1544" s="73" t="n"/>
      <c r="AB1544" s="73" t="n"/>
      <c r="AC1544" s="73" t="n"/>
      <c r="AD1544" s="73" t="n"/>
      <c r="AE1544" s="73" t="n"/>
      <c r="AF1544" s="73" t="n"/>
      <c r="AG1544" s="73" t="n"/>
      <c r="AH1544" s="73" t="n"/>
      <c r="AI1544" s="73" t="n"/>
      <c r="AJ1544" s="73" t="n"/>
      <c r="AK1544" s="73" t="n"/>
      <c r="AL1544" s="73" t="n"/>
      <c r="AM1544" s="73" t="n"/>
      <c r="AN1544" s="73" t="n"/>
      <c r="AO1544" s="73" t="n"/>
      <c r="AP1544" s="73" t="n"/>
      <c r="AQ1544" s="73" t="n"/>
      <c r="AR1544" s="73" t="n"/>
      <c r="AS1544" s="73" t="n"/>
      <c r="AT1544" s="73" t="n"/>
      <c r="AU1544" s="73" t="n"/>
      <c r="AV1544" s="73" t="n"/>
      <c r="AW1544" s="73" t="n"/>
      <c r="AX1544" s="73" t="n"/>
      <c r="AY1544" s="73" t="n"/>
      <c r="AZ1544" s="73" t="n"/>
      <c r="BA1544" s="73" t="n"/>
      <c r="BB1544" s="73" t="n"/>
      <c r="BC1544" s="73" t="n"/>
      <c r="BD1544" s="73" t="n"/>
      <c r="BE1544" s="73" t="n"/>
      <c r="BF1544" s="73" t="n"/>
      <c r="BG1544" s="73" t="n"/>
      <c r="BH1544" s="73" t="n"/>
      <c r="BI1544" s="73" t="n"/>
      <c r="BJ1544" s="73" t="n"/>
      <c r="BK1544" s="73" t="n"/>
      <c r="BL1544" s="73" t="n"/>
      <c r="BM1544" s="73" t="n"/>
      <c r="BN1544" s="73" t="n"/>
      <c r="BO1544" s="73" t="n"/>
      <c r="BP1544" s="73" t="n"/>
      <c r="BQ1544" s="165">
        <f>COUNTIF($G1544:$BP1544,"a")+COUNTIF($G1544:$BP1544,"r0,a5")/2+COUNTIF($G1544:$BP1544,"p5,a5")/2</f>
        <v/>
      </c>
      <c r="BR1544" s="165">
        <f>COUNTIF($G1544:$BP1544,"d")+COUNTIF($G1544:$BP1544,"r0,d5")/2+COUNTIF($G1544:$BP1544,"p5,d5")/2</f>
        <v/>
      </c>
      <c r="BS1544" s="165">
        <f>COUNTIF($G1544:$BP1544,"b")+COUNTIF($G1544:$BP1544,"r0,b5")/2+COUNTIF($G1544:$BP1544,"p5,b5")/2</f>
        <v/>
      </c>
      <c r="BT1544" s="165">
        <f>COUNTIF($G1544:$BP1544,"c")+COUNTIF($G1544:$BP1544,"r0,c5")/2+COUNTIF($G1544:$BP1544,"p5,c5")/2</f>
        <v/>
      </c>
      <c r="BU1544" s="165">
        <f>COUNTIF($G1544:$BP1544,"KH")+COUNTIF($G1544:$BP1544,"TL")+COUNTIF($G1544:$BP1544,"L")</f>
        <v/>
      </c>
      <c r="BV1544" s="165" t="n"/>
      <c r="BW1544" s="165">
        <f>COUNTIF($G1544:$BP1544,"hh")</f>
        <v/>
      </c>
      <c r="BX1544" s="165">
        <f>COUNTIF($G1544:$BP1544,"nt7")</f>
        <v/>
      </c>
      <c r="BY1544" s="165">
        <f>COUNTIF($G1544:$BP1544,"P")+COUNTIF($G1544:$BP1544,"p5,a5")/2+COUNTIF($G1544:$BP1544,"p5,b5")/2+COUNTIF($G1544:$BP1544,"p5,c5")/2+COUNTIF($G1544:$BP1544,"p5,d5")/2</f>
        <v/>
      </c>
      <c r="BZ1544" s="166">
        <f>SUBTOTAL(9,BQ1544:BY1544)</f>
        <v/>
      </c>
      <c r="CA1544" s="167">
        <f>SUM(J1544,L1544,N1544,P1544,R1544,T1544,X1544,Z1544,AB1544,AD1544,AF1544,AH1544,AL1544,AN1544,AP1544,AR1544,AT1544,AV1544,AZ1544,BB1544,BD1544,BF1544,BH1544,BP1544)</f>
        <v/>
      </c>
      <c r="CB1544" s="168">
        <f>SUM(H1544,V1544,AJ1544,AX1544,BL1544)</f>
        <v/>
      </c>
      <c r="CC1544" s="24">
        <f>SUM(BJ1544,BN1544)</f>
        <v/>
      </c>
      <c r="CD1544" s="169">
        <f>IF(BZ1544&gt;25,4,IF(BZ1544&gt;18,3,IF(BZ1544&gt;12,2,IF(BZ1544&gt;4,1,0))))-BX1544-2+1</f>
        <v/>
      </c>
      <c r="CE1544" s="30" t="n"/>
      <c r="CF1544" s="169">
        <f>CD1544*CI1544</f>
        <v/>
      </c>
      <c r="CG1544" s="170">
        <f>F1544-BY1544+1</f>
        <v/>
      </c>
      <c r="CH1544" s="169">
        <f>CE1544*16</f>
        <v/>
      </c>
      <c r="CI1544" s="171">
        <f>VLOOKUP(A1544,[1]DATA!$A$6:$AI$331,34,0)</f>
        <v/>
      </c>
      <c r="CJ1544" s="172">
        <f>VLOOKUP(A1544,[2]CHAMCONG!A$7:CI$333,79,0)</f>
        <v/>
      </c>
      <c r="CK1544" s="173">
        <f>CJ1544-CA1544</f>
        <v/>
      </c>
    </row>
    <row r="1545">
      <c r="A1545" s="69" t="n"/>
      <c r="B1545" s="70" t="n"/>
      <c r="C1545" s="77" t="n"/>
      <c r="D1545" s="84" t="n"/>
      <c r="E1545" s="69" t="n"/>
      <c r="F1545" s="69" t="n"/>
      <c r="G1545" s="73" t="n"/>
      <c r="H1545" s="73" t="n"/>
      <c r="I1545" s="75" t="n"/>
      <c r="J1545" s="75" t="n"/>
      <c r="K1545" s="73" t="n"/>
      <c r="L1545" s="73" t="n"/>
      <c r="M1545" s="73" t="n"/>
      <c r="N1545" s="73" t="n"/>
      <c r="O1545" s="75" t="n"/>
      <c r="P1545" s="75" t="n"/>
      <c r="Q1545" s="73" t="n"/>
      <c r="R1545" s="73" t="n"/>
      <c r="S1545" s="73" t="n"/>
      <c r="T1545" s="73" t="n"/>
      <c r="U1545" s="73" t="n"/>
      <c r="V1545" s="73" t="n"/>
      <c r="W1545" s="73" t="n"/>
      <c r="X1545" s="73" t="n"/>
      <c r="Y1545" s="73" t="n"/>
      <c r="Z1545" s="73" t="n"/>
      <c r="AA1545" s="73" t="n"/>
      <c r="AB1545" s="73" t="n"/>
      <c r="AC1545" s="73" t="n"/>
      <c r="AD1545" s="73" t="n"/>
      <c r="AE1545" s="73" t="n"/>
      <c r="AF1545" s="73" t="n"/>
      <c r="AG1545" s="73" t="n"/>
      <c r="AH1545" s="73" t="n"/>
      <c r="AI1545" s="73" t="n"/>
      <c r="AJ1545" s="73" t="n"/>
      <c r="AK1545" s="73" t="n"/>
      <c r="AL1545" s="73" t="n"/>
      <c r="AM1545" s="73" t="n"/>
      <c r="AN1545" s="73" t="n"/>
      <c r="AO1545" s="73" t="n"/>
      <c r="AP1545" s="73" t="n"/>
      <c r="AQ1545" s="73" t="n"/>
      <c r="AR1545" s="73" t="n"/>
      <c r="AS1545" s="73" t="n"/>
      <c r="AT1545" s="73" t="n"/>
      <c r="AU1545" s="73" t="n"/>
      <c r="AV1545" s="73" t="n"/>
      <c r="AW1545" s="73" t="n"/>
      <c r="AX1545" s="73" t="n"/>
      <c r="AY1545" s="73" t="n"/>
      <c r="AZ1545" s="73" t="n"/>
      <c r="BA1545" s="73" t="n"/>
      <c r="BB1545" s="73" t="n"/>
      <c r="BC1545" s="73" t="n"/>
      <c r="BD1545" s="73" t="n"/>
      <c r="BE1545" s="73" t="n"/>
      <c r="BF1545" s="73" t="n"/>
      <c r="BG1545" s="73" t="n"/>
      <c r="BH1545" s="73" t="n"/>
      <c r="BI1545" s="73" t="n"/>
      <c r="BJ1545" s="73" t="n"/>
      <c r="BK1545" s="73" t="n"/>
      <c r="BL1545" s="73" t="n"/>
      <c r="BM1545" s="73" t="n"/>
      <c r="BN1545" s="73" t="n"/>
      <c r="BO1545" s="73" t="n"/>
      <c r="BP1545" s="73" t="n"/>
      <c r="BQ1545" s="165">
        <f>COUNTIF($G1545:$BP1545,"a")+COUNTIF($G1545:$BP1545,"r0,a5")/2+COUNTIF($G1545:$BP1545,"p5,a5")/2</f>
        <v/>
      </c>
      <c r="BR1545" s="165">
        <f>COUNTIF($G1545:$BP1545,"d")+COUNTIF($G1545:$BP1545,"r0,d5")/2+COUNTIF($G1545:$BP1545,"p5,d5")/2</f>
        <v/>
      </c>
      <c r="BS1545" s="165">
        <f>COUNTIF($G1545:$BP1545,"b")+COUNTIF($G1545:$BP1545,"r0,b5")/2+COUNTIF($G1545:$BP1545,"p5,b5")/2</f>
        <v/>
      </c>
      <c r="BT1545" s="165">
        <f>COUNTIF($G1545:$BP1545,"c")+COUNTIF($G1545:$BP1545,"r0,c5")/2+COUNTIF($G1545:$BP1545,"p5,c5")/2</f>
        <v/>
      </c>
      <c r="BU1545" s="165">
        <f>COUNTIF($G1545:$BP1545,"KH")+COUNTIF($G1545:$BP1545,"TL")+COUNTIF($G1545:$BP1545,"L")</f>
        <v/>
      </c>
      <c r="BV1545" s="165" t="n"/>
      <c r="BW1545" s="165">
        <f>COUNTIF($G1545:$BP1545,"hh")</f>
        <v/>
      </c>
      <c r="BX1545" s="165">
        <f>COUNTIF($G1545:$BP1545,"nt7")</f>
        <v/>
      </c>
      <c r="BY1545" s="165">
        <f>COUNTIF($G1545:$BP1545,"P")+COUNTIF($G1545:$BP1545,"p5,a5")/2+COUNTIF($G1545:$BP1545,"p5,b5")/2+COUNTIF($G1545:$BP1545,"p5,c5")/2+COUNTIF($G1545:$BP1545,"p5,d5")/2</f>
        <v/>
      </c>
      <c r="BZ1545" s="166">
        <f>SUBTOTAL(9,BQ1545:BY1545)</f>
        <v/>
      </c>
      <c r="CA1545" s="167">
        <f>SUM(J1545,L1545,N1545,P1545,R1545,T1545,X1545,Z1545,AB1545,AD1545,AF1545,AH1545,AL1545,AN1545,AP1545,AR1545,AT1545,AV1545,AZ1545,BB1545,BD1545,BF1545,BH1545,BP1545)</f>
        <v/>
      </c>
      <c r="CB1545" s="168">
        <f>SUM(H1545,V1545,AJ1545,AX1545,BL1545)</f>
        <v/>
      </c>
      <c r="CC1545" s="24">
        <f>SUM(BJ1545,BN1545)</f>
        <v/>
      </c>
      <c r="CD1545" s="169">
        <f>IF(BZ1545&gt;25,4,IF(BZ1545&gt;18,3,IF(BZ1545&gt;12,2,IF(BZ1545&gt;4,1,0))))-BX1545-2+1</f>
        <v/>
      </c>
      <c r="CE1545" s="30" t="n"/>
      <c r="CF1545" s="169">
        <f>CD1545*CI1545</f>
        <v/>
      </c>
      <c r="CG1545" s="170">
        <f>F1545-BY1545+1</f>
        <v/>
      </c>
      <c r="CH1545" s="169">
        <f>CE1545*16</f>
        <v/>
      </c>
      <c r="CI1545" s="171">
        <f>VLOOKUP(A1545,[1]DATA!$A$6:$AI$331,34,0)</f>
        <v/>
      </c>
      <c r="CJ1545" s="172">
        <f>VLOOKUP(A1545,[2]CHAMCONG!A$7:CI$333,79,0)</f>
        <v/>
      </c>
      <c r="CK1545" s="173">
        <f>CJ1545-CA1545</f>
        <v/>
      </c>
    </row>
    <row r="1546">
      <c r="A1546" s="69" t="n"/>
      <c r="B1546" s="70" t="n"/>
      <c r="C1546" s="77" t="n"/>
      <c r="D1546" s="84" t="n"/>
      <c r="E1546" s="69" t="n"/>
      <c r="F1546" s="69" t="n"/>
      <c r="G1546" s="73" t="n"/>
      <c r="H1546" s="73" t="n"/>
      <c r="I1546" s="75" t="n"/>
      <c r="J1546" s="75" t="n"/>
      <c r="K1546" s="73" t="n"/>
      <c r="L1546" s="73" t="n"/>
      <c r="M1546" s="73" t="n"/>
      <c r="N1546" s="73" t="n"/>
      <c r="O1546" s="75" t="n"/>
      <c r="P1546" s="75" t="n"/>
      <c r="Q1546" s="73" t="n"/>
      <c r="R1546" s="73" t="n"/>
      <c r="S1546" s="73" t="n"/>
      <c r="T1546" s="73" t="n"/>
      <c r="U1546" s="73" t="n"/>
      <c r="V1546" s="73" t="n"/>
      <c r="W1546" s="73" t="n"/>
      <c r="X1546" s="73" t="n"/>
      <c r="Y1546" s="73" t="n"/>
      <c r="Z1546" s="73" t="n"/>
      <c r="AA1546" s="73" t="n"/>
      <c r="AB1546" s="73" t="n"/>
      <c r="AC1546" s="73" t="n"/>
      <c r="AD1546" s="73" t="n"/>
      <c r="AE1546" s="73" t="n"/>
      <c r="AF1546" s="73" t="n"/>
      <c r="AG1546" s="73" t="n"/>
      <c r="AH1546" s="73" t="n"/>
      <c r="AI1546" s="73" t="n"/>
      <c r="AJ1546" s="73" t="n"/>
      <c r="AK1546" s="73" t="n"/>
      <c r="AL1546" s="73" t="n"/>
      <c r="AM1546" s="73" t="n"/>
      <c r="AN1546" s="73" t="n"/>
      <c r="AO1546" s="73" t="n"/>
      <c r="AP1546" s="73" t="n"/>
      <c r="AQ1546" s="73" t="n"/>
      <c r="AR1546" s="73" t="n"/>
      <c r="AS1546" s="73" t="n"/>
      <c r="AT1546" s="73" t="n"/>
      <c r="AU1546" s="73" t="n"/>
      <c r="AV1546" s="73" t="n"/>
      <c r="AW1546" s="73" t="n"/>
      <c r="AX1546" s="73" t="n"/>
      <c r="AY1546" s="73" t="n"/>
      <c r="AZ1546" s="73" t="n"/>
      <c r="BA1546" s="73" t="n"/>
      <c r="BB1546" s="73" t="n"/>
      <c r="BC1546" s="73" t="n"/>
      <c r="BD1546" s="73" t="n"/>
      <c r="BE1546" s="73" t="n"/>
      <c r="BF1546" s="73" t="n"/>
      <c r="BG1546" s="73" t="n"/>
      <c r="BH1546" s="73" t="n"/>
      <c r="BI1546" s="73" t="n"/>
      <c r="BJ1546" s="73" t="n"/>
      <c r="BK1546" s="73" t="n"/>
      <c r="BL1546" s="73" t="n"/>
      <c r="BM1546" s="73" t="n"/>
      <c r="BN1546" s="73" t="n"/>
      <c r="BO1546" s="73" t="n"/>
      <c r="BP1546" s="73" t="n"/>
      <c r="BQ1546" s="165">
        <f>COUNTIF($G1546:$BP1546,"a")+COUNTIF($G1546:$BP1546,"r0,a5")/2+COUNTIF($G1546:$BP1546,"p5,a5")/2</f>
        <v/>
      </c>
      <c r="BR1546" s="165">
        <f>COUNTIF($G1546:$BP1546,"d")+COUNTIF($G1546:$BP1546,"r0,d5")/2+COUNTIF($G1546:$BP1546,"p5,d5")/2</f>
        <v/>
      </c>
      <c r="BS1546" s="165">
        <f>COUNTIF($G1546:$BP1546,"b")+COUNTIF($G1546:$BP1546,"r0,b5")/2+COUNTIF($G1546:$BP1546,"p5,b5")/2</f>
        <v/>
      </c>
      <c r="BT1546" s="165">
        <f>COUNTIF($G1546:$BP1546,"c")+COUNTIF($G1546:$BP1546,"r0,c5")/2+COUNTIF($G1546:$BP1546,"p5,c5")/2</f>
        <v/>
      </c>
      <c r="BU1546" s="165">
        <f>COUNTIF($G1546:$BP1546,"KH")+COUNTIF($G1546:$BP1546,"TL")+COUNTIF($G1546:$BP1546,"L")</f>
        <v/>
      </c>
      <c r="BV1546" s="165" t="n"/>
      <c r="BW1546" s="165">
        <f>COUNTIF($G1546:$BP1546,"hh")</f>
        <v/>
      </c>
      <c r="BX1546" s="165">
        <f>COUNTIF($G1546:$BP1546,"nt7")</f>
        <v/>
      </c>
      <c r="BY1546" s="165">
        <f>COUNTIF($G1546:$BP1546,"P")+COUNTIF($G1546:$BP1546,"p5,a5")/2+COUNTIF($G1546:$BP1546,"p5,b5")/2+COUNTIF($G1546:$BP1546,"p5,c5")/2+COUNTIF($G1546:$BP1546,"p5,d5")/2</f>
        <v/>
      </c>
      <c r="BZ1546" s="166">
        <f>SUBTOTAL(9,BQ1546:BY1546)</f>
        <v/>
      </c>
      <c r="CA1546" s="167">
        <f>SUM(J1546,L1546,N1546,P1546,R1546,T1546,X1546,Z1546,AB1546,AD1546,AF1546,AH1546,AL1546,AN1546,AP1546,AR1546,AT1546,AV1546,AZ1546,BB1546,BD1546,BF1546,BH1546,BP1546)</f>
        <v/>
      </c>
      <c r="CB1546" s="168">
        <f>SUM(H1546,V1546,AJ1546,AX1546,BL1546)</f>
        <v/>
      </c>
      <c r="CC1546" s="24">
        <f>SUM(BJ1546,BN1546)</f>
        <v/>
      </c>
      <c r="CD1546" s="169">
        <f>IF(BZ1546&gt;25,4,IF(BZ1546&gt;18,3,IF(BZ1546&gt;12,2,IF(BZ1546&gt;4,1,0))))-BX1546-2+1</f>
        <v/>
      </c>
      <c r="CE1546" s="30" t="n"/>
      <c r="CF1546" s="169">
        <f>CD1546*CI1546</f>
        <v/>
      </c>
      <c r="CG1546" s="170">
        <f>F1546-BY1546+1</f>
        <v/>
      </c>
      <c r="CH1546" s="169">
        <f>CE1546*16</f>
        <v/>
      </c>
      <c r="CI1546" s="171">
        <f>VLOOKUP(A1546,[1]DATA!$A$6:$AI$331,34,0)</f>
        <v/>
      </c>
      <c r="CJ1546" s="172">
        <f>VLOOKUP(A1546,[2]CHAMCONG!A$7:CI$333,79,0)</f>
        <v/>
      </c>
      <c r="CK1546" s="173">
        <f>CJ1546-CA1546</f>
        <v/>
      </c>
    </row>
    <row r="1547">
      <c r="A1547" s="69" t="n"/>
      <c r="B1547" s="70" t="n"/>
      <c r="C1547" s="77" t="n"/>
      <c r="D1547" s="84" t="n"/>
      <c r="E1547" s="69" t="n"/>
      <c r="F1547" s="69" t="n"/>
      <c r="G1547" s="73" t="n"/>
      <c r="H1547" s="73" t="n"/>
      <c r="I1547" s="75" t="n"/>
      <c r="J1547" s="75" t="n"/>
      <c r="K1547" s="73" t="n"/>
      <c r="L1547" s="73" t="n"/>
      <c r="M1547" s="73" t="n"/>
      <c r="N1547" s="73" t="n"/>
      <c r="O1547" s="75" t="n"/>
      <c r="P1547" s="75" t="n"/>
      <c r="Q1547" s="73" t="n"/>
      <c r="R1547" s="73" t="n"/>
      <c r="S1547" s="73" t="n"/>
      <c r="T1547" s="73" t="n"/>
      <c r="U1547" s="73" t="n"/>
      <c r="V1547" s="73" t="n"/>
      <c r="W1547" s="73" t="n"/>
      <c r="X1547" s="73" t="n"/>
      <c r="Y1547" s="73" t="n"/>
      <c r="Z1547" s="73" t="n"/>
      <c r="AA1547" s="73" t="n"/>
      <c r="AB1547" s="73" t="n"/>
      <c r="AC1547" s="73" t="n"/>
      <c r="AD1547" s="73" t="n"/>
      <c r="AE1547" s="73" t="n"/>
      <c r="AF1547" s="73" t="n"/>
      <c r="AG1547" s="73" t="n"/>
      <c r="AH1547" s="73" t="n"/>
      <c r="AI1547" s="73" t="n"/>
      <c r="AJ1547" s="73" t="n"/>
      <c r="AK1547" s="73" t="n"/>
      <c r="AL1547" s="73" t="n"/>
      <c r="AM1547" s="73" t="n"/>
      <c r="AN1547" s="73" t="n"/>
      <c r="AO1547" s="73" t="n"/>
      <c r="AP1547" s="73" t="n"/>
      <c r="AQ1547" s="73" t="n"/>
      <c r="AR1547" s="73" t="n"/>
      <c r="AS1547" s="73" t="n"/>
      <c r="AT1547" s="73" t="n"/>
      <c r="AU1547" s="73" t="n"/>
      <c r="AV1547" s="73" t="n"/>
      <c r="AW1547" s="73" t="n"/>
      <c r="AX1547" s="73" t="n"/>
      <c r="AY1547" s="73" t="n"/>
      <c r="AZ1547" s="73" t="n"/>
      <c r="BA1547" s="73" t="n"/>
      <c r="BB1547" s="73" t="n"/>
      <c r="BC1547" s="73" t="n"/>
      <c r="BD1547" s="73" t="n"/>
      <c r="BE1547" s="73" t="n"/>
      <c r="BF1547" s="73" t="n"/>
      <c r="BG1547" s="73" t="n"/>
      <c r="BH1547" s="73" t="n"/>
      <c r="BI1547" s="73" t="n"/>
      <c r="BJ1547" s="73" t="n"/>
      <c r="BK1547" s="73" t="n"/>
      <c r="BL1547" s="73" t="n"/>
      <c r="BM1547" s="73" t="n"/>
      <c r="BN1547" s="73" t="n"/>
      <c r="BO1547" s="73" t="n"/>
      <c r="BP1547" s="73" t="n"/>
      <c r="BQ1547" s="165">
        <f>COUNTIF($G1547:$BP1547,"a")+COUNTIF($G1547:$BP1547,"r0,a5")/2+COUNTIF($G1547:$BP1547,"p5,a5")/2</f>
        <v/>
      </c>
      <c r="BR1547" s="165">
        <f>COUNTIF($G1547:$BP1547,"d")+COUNTIF($G1547:$BP1547,"r0,d5")/2+COUNTIF($G1547:$BP1547,"p5,d5")/2</f>
        <v/>
      </c>
      <c r="BS1547" s="165">
        <f>COUNTIF($G1547:$BP1547,"b")+COUNTIF($G1547:$BP1547,"r0,b5")/2+COUNTIF($G1547:$BP1547,"p5,b5")/2</f>
        <v/>
      </c>
      <c r="BT1547" s="165">
        <f>COUNTIF($G1547:$BP1547,"c")+COUNTIF($G1547:$BP1547,"r0,c5")/2+COUNTIF($G1547:$BP1547,"p5,c5")/2</f>
        <v/>
      </c>
      <c r="BU1547" s="165">
        <f>COUNTIF($G1547:$BP1547,"KH")+COUNTIF($G1547:$BP1547,"TL")+COUNTIF($G1547:$BP1547,"L")</f>
        <v/>
      </c>
      <c r="BV1547" s="165" t="n"/>
      <c r="BW1547" s="165">
        <f>COUNTIF($G1547:$BP1547,"hh")</f>
        <v/>
      </c>
      <c r="BX1547" s="165">
        <f>COUNTIF($G1547:$BP1547,"nt7")</f>
        <v/>
      </c>
      <c r="BY1547" s="165">
        <f>COUNTIF($G1547:$BP1547,"P")+COUNTIF($G1547:$BP1547,"p5,a5")/2+COUNTIF($G1547:$BP1547,"p5,b5")/2+COUNTIF($G1547:$BP1547,"p5,c5")/2+COUNTIF($G1547:$BP1547,"p5,d5")/2</f>
        <v/>
      </c>
      <c r="BZ1547" s="166">
        <f>SUBTOTAL(9,BQ1547:BY1547)</f>
        <v/>
      </c>
      <c r="CA1547" s="167">
        <f>SUM(J1547,L1547,N1547,P1547,R1547,T1547,X1547,Z1547,AB1547,AD1547,AF1547,AH1547,AL1547,AN1547,AP1547,AR1547,AT1547,AV1547,AZ1547,BB1547,BD1547,BF1547,BH1547,BP1547)</f>
        <v/>
      </c>
      <c r="CB1547" s="168">
        <f>SUM(H1547,V1547,AJ1547,AX1547,BL1547)</f>
        <v/>
      </c>
      <c r="CC1547" s="24">
        <f>SUM(BJ1547,BN1547)</f>
        <v/>
      </c>
      <c r="CD1547" s="169">
        <f>IF(BZ1547&gt;25,4,IF(BZ1547&gt;18,3,IF(BZ1547&gt;12,2,IF(BZ1547&gt;4,1,0))))-BX1547-2+1</f>
        <v/>
      </c>
      <c r="CE1547" s="30" t="n"/>
      <c r="CF1547" s="169">
        <f>CD1547*CI1547</f>
        <v/>
      </c>
      <c r="CG1547" s="170">
        <f>F1547-BY1547+1</f>
        <v/>
      </c>
      <c r="CH1547" s="169">
        <f>CE1547*16</f>
        <v/>
      </c>
      <c r="CI1547" s="171">
        <f>VLOOKUP(A1547,[1]DATA!$A$6:$AI$331,34,0)</f>
        <v/>
      </c>
      <c r="CJ1547" s="172">
        <f>VLOOKUP(A1547,[2]CHAMCONG!A$7:CI$333,79,0)</f>
        <v/>
      </c>
      <c r="CK1547" s="173">
        <f>CJ1547-CA1547</f>
        <v/>
      </c>
    </row>
    <row r="1548">
      <c r="A1548" s="69" t="n"/>
      <c r="B1548" s="70" t="n"/>
      <c r="C1548" s="77" t="n"/>
      <c r="D1548" s="84" t="n"/>
      <c r="E1548" s="69" t="n"/>
      <c r="F1548" s="69" t="n"/>
      <c r="G1548" s="73" t="n"/>
      <c r="H1548" s="73" t="n"/>
      <c r="I1548" s="75" t="n"/>
      <c r="J1548" s="75" t="n"/>
      <c r="K1548" s="73" t="n"/>
      <c r="L1548" s="73" t="n"/>
      <c r="M1548" s="73" t="n"/>
      <c r="N1548" s="73" t="n"/>
      <c r="O1548" s="75" t="n"/>
      <c r="P1548" s="75" t="n"/>
      <c r="Q1548" s="73" t="n"/>
      <c r="R1548" s="73" t="n"/>
      <c r="S1548" s="73" t="n"/>
      <c r="T1548" s="73" t="n"/>
      <c r="U1548" s="73" t="n"/>
      <c r="V1548" s="73" t="n"/>
      <c r="W1548" s="73" t="n"/>
      <c r="X1548" s="73" t="n"/>
      <c r="Y1548" s="73" t="n"/>
      <c r="Z1548" s="73" t="n"/>
      <c r="AA1548" s="73" t="n"/>
      <c r="AB1548" s="73" t="n"/>
      <c r="AC1548" s="73" t="n"/>
      <c r="AD1548" s="73" t="n"/>
      <c r="AE1548" s="73" t="n"/>
      <c r="AF1548" s="73" t="n"/>
      <c r="AG1548" s="73" t="n"/>
      <c r="AH1548" s="73" t="n"/>
      <c r="AI1548" s="73" t="n"/>
      <c r="AJ1548" s="73" t="n"/>
      <c r="AK1548" s="73" t="n"/>
      <c r="AL1548" s="73" t="n"/>
      <c r="AM1548" s="73" t="n"/>
      <c r="AN1548" s="73" t="n"/>
      <c r="AO1548" s="73" t="n"/>
      <c r="AP1548" s="73" t="n"/>
      <c r="AQ1548" s="73" t="n"/>
      <c r="AR1548" s="73" t="n"/>
      <c r="AS1548" s="73" t="n"/>
      <c r="AT1548" s="73" t="n"/>
      <c r="AU1548" s="73" t="n"/>
      <c r="AV1548" s="73" t="n"/>
      <c r="AW1548" s="73" t="n"/>
      <c r="AX1548" s="73" t="n"/>
      <c r="AY1548" s="73" t="n"/>
      <c r="AZ1548" s="73" t="n"/>
      <c r="BA1548" s="73" t="n"/>
      <c r="BB1548" s="73" t="n"/>
      <c r="BC1548" s="73" t="n"/>
      <c r="BD1548" s="73" t="n"/>
      <c r="BE1548" s="73" t="n"/>
      <c r="BF1548" s="73" t="n"/>
      <c r="BG1548" s="73" t="n"/>
      <c r="BH1548" s="73" t="n"/>
      <c r="BI1548" s="73" t="n"/>
      <c r="BJ1548" s="73" t="n"/>
      <c r="BK1548" s="73" t="n"/>
      <c r="BL1548" s="73" t="n"/>
      <c r="BM1548" s="73" t="n"/>
      <c r="BN1548" s="73" t="n"/>
      <c r="BO1548" s="73" t="n"/>
      <c r="BP1548" s="73" t="n"/>
      <c r="BQ1548" s="165">
        <f>COUNTIF($G1548:$BP1548,"a")+COUNTIF($G1548:$BP1548,"r0,a5")/2+COUNTIF($G1548:$BP1548,"p5,a5")/2</f>
        <v/>
      </c>
      <c r="BR1548" s="165">
        <f>COUNTIF($G1548:$BP1548,"d")+COUNTIF($G1548:$BP1548,"r0,d5")/2+COUNTIF($G1548:$BP1548,"p5,d5")/2</f>
        <v/>
      </c>
      <c r="BS1548" s="165">
        <f>COUNTIF($G1548:$BP1548,"b")+COUNTIF($G1548:$BP1548,"r0,b5")/2+COUNTIF($G1548:$BP1548,"p5,b5")/2</f>
        <v/>
      </c>
      <c r="BT1548" s="165">
        <f>COUNTIF($G1548:$BP1548,"c")+COUNTIF($G1548:$BP1548,"r0,c5")/2+COUNTIF($G1548:$BP1548,"p5,c5")/2</f>
        <v/>
      </c>
      <c r="BU1548" s="165">
        <f>COUNTIF($G1548:$BP1548,"KH")+COUNTIF($G1548:$BP1548,"TL")+COUNTIF($G1548:$BP1548,"L")</f>
        <v/>
      </c>
      <c r="BV1548" s="165" t="n"/>
      <c r="BW1548" s="165">
        <f>COUNTIF($G1548:$BP1548,"hh")</f>
        <v/>
      </c>
      <c r="BX1548" s="165">
        <f>COUNTIF($G1548:$BP1548,"nt7")</f>
        <v/>
      </c>
      <c r="BY1548" s="165">
        <f>COUNTIF($G1548:$BP1548,"P")+COUNTIF($G1548:$BP1548,"p5,a5")/2+COUNTIF($G1548:$BP1548,"p5,b5")/2+COUNTIF($G1548:$BP1548,"p5,c5")/2+COUNTIF($G1548:$BP1548,"p5,d5")/2</f>
        <v/>
      </c>
      <c r="BZ1548" s="166">
        <f>SUBTOTAL(9,BQ1548:BY1548)</f>
        <v/>
      </c>
      <c r="CA1548" s="167">
        <f>SUM(J1548,L1548,N1548,P1548,R1548,T1548,X1548,Z1548,AB1548,AD1548,AF1548,AH1548,AL1548,AN1548,AP1548,AR1548,AT1548,AV1548,AZ1548,BB1548,BD1548,BF1548,BH1548,BP1548)</f>
        <v/>
      </c>
      <c r="CB1548" s="168">
        <f>SUM(H1548,V1548,AJ1548,AX1548,BL1548)</f>
        <v/>
      </c>
      <c r="CC1548" s="24">
        <f>SUM(BJ1548,BN1548)</f>
        <v/>
      </c>
      <c r="CD1548" s="169">
        <f>IF(BZ1548&gt;25,4,IF(BZ1548&gt;18,3,IF(BZ1548&gt;12,2,IF(BZ1548&gt;4,1,0))))-BX1548-2+1</f>
        <v/>
      </c>
      <c r="CE1548" s="30" t="n"/>
      <c r="CF1548" s="169">
        <f>CD1548*CI1548</f>
        <v/>
      </c>
      <c r="CG1548" s="170">
        <f>F1548-BY1548+1</f>
        <v/>
      </c>
      <c r="CH1548" s="169">
        <f>CE1548*16</f>
        <v/>
      </c>
      <c r="CI1548" s="171">
        <f>VLOOKUP(A1548,[1]DATA!$A$6:$AI$331,34,0)</f>
        <v/>
      </c>
      <c r="CJ1548" s="172">
        <f>VLOOKUP(A1548,[2]CHAMCONG!A$7:CI$333,79,0)</f>
        <v/>
      </c>
      <c r="CK1548" s="173">
        <f>CJ1548-CA1548</f>
        <v/>
      </c>
    </row>
    <row r="1549">
      <c r="A1549" s="69" t="n"/>
      <c r="B1549" s="70" t="n"/>
      <c r="C1549" s="77" t="n"/>
      <c r="D1549" s="84" t="n"/>
      <c r="E1549" s="69" t="n"/>
      <c r="F1549" s="69" t="n"/>
      <c r="G1549" s="73" t="n"/>
      <c r="H1549" s="73" t="n"/>
      <c r="I1549" s="75" t="n"/>
      <c r="J1549" s="75" t="n"/>
      <c r="K1549" s="73" t="n"/>
      <c r="L1549" s="73" t="n"/>
      <c r="M1549" s="73" t="n"/>
      <c r="N1549" s="73" t="n"/>
      <c r="O1549" s="75" t="n"/>
      <c r="P1549" s="75" t="n"/>
      <c r="Q1549" s="73" t="n"/>
      <c r="R1549" s="73" t="n"/>
      <c r="S1549" s="73" t="n"/>
      <c r="T1549" s="73" t="n"/>
      <c r="U1549" s="73" t="n"/>
      <c r="V1549" s="73" t="n"/>
      <c r="W1549" s="73" t="n"/>
      <c r="X1549" s="73" t="n"/>
      <c r="Y1549" s="73" t="n"/>
      <c r="Z1549" s="73" t="n"/>
      <c r="AA1549" s="73" t="n"/>
      <c r="AB1549" s="73" t="n"/>
      <c r="AC1549" s="73" t="n"/>
      <c r="AD1549" s="73" t="n"/>
      <c r="AE1549" s="73" t="n"/>
      <c r="AF1549" s="73" t="n"/>
      <c r="AG1549" s="73" t="n"/>
      <c r="AH1549" s="73" t="n"/>
      <c r="AI1549" s="73" t="n"/>
      <c r="AJ1549" s="73" t="n"/>
      <c r="AK1549" s="73" t="n"/>
      <c r="AL1549" s="73" t="n"/>
      <c r="AM1549" s="73" t="n"/>
      <c r="AN1549" s="73" t="n"/>
      <c r="AO1549" s="73" t="n"/>
      <c r="AP1549" s="73" t="n"/>
      <c r="AQ1549" s="73" t="n"/>
      <c r="AR1549" s="73" t="n"/>
      <c r="AS1549" s="73" t="n"/>
      <c r="AT1549" s="73" t="n"/>
      <c r="AU1549" s="73" t="n"/>
      <c r="AV1549" s="73" t="n"/>
      <c r="AW1549" s="73" t="n"/>
      <c r="AX1549" s="73" t="n"/>
      <c r="AY1549" s="73" t="n"/>
      <c r="AZ1549" s="73" t="n"/>
      <c r="BA1549" s="73" t="n"/>
      <c r="BB1549" s="73" t="n"/>
      <c r="BC1549" s="73" t="n"/>
      <c r="BD1549" s="73" t="n"/>
      <c r="BE1549" s="73" t="n"/>
      <c r="BF1549" s="73" t="n"/>
      <c r="BG1549" s="73" t="n"/>
      <c r="BH1549" s="73" t="n"/>
      <c r="BI1549" s="73" t="n"/>
      <c r="BJ1549" s="73" t="n"/>
      <c r="BK1549" s="73" t="n"/>
      <c r="BL1549" s="73" t="n"/>
      <c r="BM1549" s="73" t="n"/>
      <c r="BN1549" s="73" t="n"/>
      <c r="BO1549" s="73" t="n"/>
      <c r="BP1549" s="73" t="n"/>
      <c r="BQ1549" s="165">
        <f>COUNTIF($G1549:$BP1549,"a")+COUNTIF($G1549:$BP1549,"r0,a5")/2+COUNTIF($G1549:$BP1549,"p5,a5")/2</f>
        <v/>
      </c>
      <c r="BR1549" s="165">
        <f>COUNTIF($G1549:$BP1549,"d")+COUNTIF($G1549:$BP1549,"r0,d5")/2+COUNTIF($G1549:$BP1549,"p5,d5")/2</f>
        <v/>
      </c>
      <c r="BS1549" s="165">
        <f>COUNTIF($G1549:$BP1549,"b")+COUNTIF($G1549:$BP1549,"r0,b5")/2+COUNTIF($G1549:$BP1549,"p5,b5")/2</f>
        <v/>
      </c>
      <c r="BT1549" s="165">
        <f>COUNTIF($G1549:$BP1549,"c")+COUNTIF($G1549:$BP1549,"r0,c5")/2+COUNTIF($G1549:$BP1549,"p5,c5")/2</f>
        <v/>
      </c>
      <c r="BU1549" s="165">
        <f>COUNTIF($G1549:$BP1549,"KH")+COUNTIF($G1549:$BP1549,"TL")+COUNTIF($G1549:$BP1549,"L")</f>
        <v/>
      </c>
      <c r="BV1549" s="165" t="n"/>
      <c r="BW1549" s="165">
        <f>COUNTIF($G1549:$BP1549,"hh")</f>
        <v/>
      </c>
      <c r="BX1549" s="165">
        <f>COUNTIF($G1549:$BP1549,"nt7")</f>
        <v/>
      </c>
      <c r="BY1549" s="165">
        <f>COUNTIF($G1549:$BP1549,"P")+COUNTIF($G1549:$BP1549,"p5,a5")/2+COUNTIF($G1549:$BP1549,"p5,b5")/2+COUNTIF($G1549:$BP1549,"p5,c5")/2+COUNTIF($G1549:$BP1549,"p5,d5")/2</f>
        <v/>
      </c>
      <c r="BZ1549" s="166">
        <f>SUBTOTAL(9,BQ1549:BY1549)</f>
        <v/>
      </c>
      <c r="CA1549" s="167">
        <f>SUM(J1549,L1549,N1549,P1549,R1549,T1549,X1549,Z1549,AB1549,AD1549,AF1549,AH1549,AL1549,AN1549,AP1549,AR1549,AT1549,AV1549,AZ1549,BB1549,BD1549,BF1549,BH1549,BP1549)</f>
        <v/>
      </c>
      <c r="CB1549" s="168">
        <f>SUM(H1549,V1549,AJ1549,AX1549,BL1549)</f>
        <v/>
      </c>
      <c r="CC1549" s="24">
        <f>SUM(BJ1549,BN1549)</f>
        <v/>
      </c>
      <c r="CD1549" s="169">
        <f>IF(BZ1549&gt;25,4,IF(BZ1549&gt;18,3,IF(BZ1549&gt;12,2,IF(BZ1549&gt;4,1,0))))-BX1549-2+1</f>
        <v/>
      </c>
      <c r="CE1549" s="30" t="n"/>
      <c r="CF1549" s="169">
        <f>CD1549*CI1549</f>
        <v/>
      </c>
      <c r="CG1549" s="170">
        <f>F1549-BY1549+1</f>
        <v/>
      </c>
      <c r="CH1549" s="169">
        <f>CE1549*16</f>
        <v/>
      </c>
      <c r="CI1549" s="171">
        <f>VLOOKUP(A1549,[1]DATA!$A$6:$AI$331,34,0)</f>
        <v/>
      </c>
      <c r="CJ1549" s="172">
        <f>VLOOKUP(A1549,[2]CHAMCONG!A$7:CI$333,79,0)</f>
        <v/>
      </c>
      <c r="CK1549" s="173">
        <f>CJ1549-CA1549</f>
        <v/>
      </c>
    </row>
    <row r="1550">
      <c r="A1550" s="69" t="n"/>
      <c r="B1550" s="70" t="n"/>
      <c r="C1550" s="77" t="n"/>
      <c r="D1550" s="84" t="n"/>
      <c r="E1550" s="69" t="n"/>
      <c r="F1550" s="69" t="n"/>
      <c r="G1550" s="73" t="n"/>
      <c r="H1550" s="73" t="n"/>
      <c r="I1550" s="75" t="n"/>
      <c r="J1550" s="75" t="n"/>
      <c r="K1550" s="73" t="n"/>
      <c r="L1550" s="73" t="n"/>
      <c r="M1550" s="73" t="n"/>
      <c r="N1550" s="73" t="n"/>
      <c r="O1550" s="75" t="n"/>
      <c r="P1550" s="75" t="n"/>
      <c r="Q1550" s="73" t="n"/>
      <c r="R1550" s="73" t="n"/>
      <c r="S1550" s="73" t="n"/>
      <c r="T1550" s="73" t="n"/>
      <c r="U1550" s="73" t="n"/>
      <c r="V1550" s="73" t="n"/>
      <c r="W1550" s="73" t="n"/>
      <c r="X1550" s="73" t="n"/>
      <c r="Y1550" s="73" t="n"/>
      <c r="Z1550" s="73" t="n"/>
      <c r="AA1550" s="73" t="n"/>
      <c r="AB1550" s="73" t="n"/>
      <c r="AC1550" s="73" t="n"/>
      <c r="AD1550" s="73" t="n"/>
      <c r="AE1550" s="73" t="n"/>
      <c r="AF1550" s="73" t="n"/>
      <c r="AG1550" s="73" t="n"/>
      <c r="AH1550" s="73" t="n"/>
      <c r="AI1550" s="73" t="n"/>
      <c r="AJ1550" s="73" t="n"/>
      <c r="AK1550" s="73" t="n"/>
      <c r="AL1550" s="73" t="n"/>
      <c r="AM1550" s="73" t="n"/>
      <c r="AN1550" s="73" t="n"/>
      <c r="AO1550" s="73" t="n"/>
      <c r="AP1550" s="73" t="n"/>
      <c r="AQ1550" s="73" t="n"/>
      <c r="AR1550" s="73" t="n"/>
      <c r="AS1550" s="73" t="n"/>
      <c r="AT1550" s="73" t="n"/>
      <c r="AU1550" s="73" t="n"/>
      <c r="AV1550" s="73" t="n"/>
      <c r="AW1550" s="73" t="n"/>
      <c r="AX1550" s="73" t="n"/>
      <c r="AY1550" s="73" t="n"/>
      <c r="AZ1550" s="73" t="n"/>
      <c r="BA1550" s="73" t="n"/>
      <c r="BB1550" s="73" t="n"/>
      <c r="BC1550" s="73" t="n"/>
      <c r="BD1550" s="73" t="n"/>
      <c r="BE1550" s="73" t="n"/>
      <c r="BF1550" s="73" t="n"/>
      <c r="BG1550" s="73" t="n"/>
      <c r="BH1550" s="73" t="n"/>
      <c r="BI1550" s="73" t="n"/>
      <c r="BJ1550" s="73" t="n"/>
      <c r="BK1550" s="73" t="n"/>
      <c r="BL1550" s="73" t="n"/>
      <c r="BM1550" s="73" t="n"/>
      <c r="BN1550" s="73" t="n"/>
      <c r="BO1550" s="73" t="n"/>
      <c r="BP1550" s="73" t="n"/>
      <c r="BQ1550" s="165">
        <f>COUNTIF($G1550:$BP1550,"a")+COUNTIF($G1550:$BP1550,"r0,a5")/2+COUNTIF($G1550:$BP1550,"p5,a5")/2</f>
        <v/>
      </c>
      <c r="BR1550" s="165">
        <f>COUNTIF($G1550:$BP1550,"d")+COUNTIF($G1550:$BP1550,"r0,d5")/2+COUNTIF($G1550:$BP1550,"p5,d5")/2</f>
        <v/>
      </c>
      <c r="BS1550" s="165">
        <f>COUNTIF($G1550:$BP1550,"b")+COUNTIF($G1550:$BP1550,"r0,b5")/2+COUNTIF($G1550:$BP1550,"p5,b5")/2</f>
        <v/>
      </c>
      <c r="BT1550" s="165">
        <f>COUNTIF($G1550:$BP1550,"c")+COUNTIF($G1550:$BP1550,"r0,c5")/2+COUNTIF($G1550:$BP1550,"p5,c5")/2</f>
        <v/>
      </c>
      <c r="BU1550" s="165">
        <f>COUNTIF($G1550:$BP1550,"KH")+COUNTIF($G1550:$BP1550,"TL")+COUNTIF($G1550:$BP1550,"L")</f>
        <v/>
      </c>
      <c r="BV1550" s="165" t="n"/>
      <c r="BW1550" s="165">
        <f>COUNTIF($G1550:$BP1550,"hh")</f>
        <v/>
      </c>
      <c r="BX1550" s="165">
        <f>COUNTIF($G1550:$BP1550,"nt7")</f>
        <v/>
      </c>
      <c r="BY1550" s="165">
        <f>COUNTIF($G1550:$BP1550,"P")+COUNTIF($G1550:$BP1550,"p5,a5")/2+COUNTIF($G1550:$BP1550,"p5,b5")/2+COUNTIF($G1550:$BP1550,"p5,c5")/2+COUNTIF($G1550:$BP1550,"p5,d5")/2</f>
        <v/>
      </c>
      <c r="BZ1550" s="166">
        <f>SUBTOTAL(9,BQ1550:BY1550)</f>
        <v/>
      </c>
      <c r="CA1550" s="167">
        <f>SUM(J1550,L1550,N1550,P1550,R1550,T1550,X1550,Z1550,AB1550,AD1550,AF1550,AH1550,AL1550,AN1550,AP1550,AR1550,AT1550,AV1550,AZ1550,BB1550,BD1550,BF1550,BH1550,BP1550)</f>
        <v/>
      </c>
      <c r="CB1550" s="168">
        <f>SUM(H1550,V1550,AJ1550,AX1550,BL1550)</f>
        <v/>
      </c>
      <c r="CC1550" s="24">
        <f>SUM(BJ1550,BN1550)</f>
        <v/>
      </c>
      <c r="CD1550" s="169">
        <f>IF(BZ1550&gt;25,4,IF(BZ1550&gt;18,3,IF(BZ1550&gt;12,2,IF(BZ1550&gt;4,1,0))))-BX1550-2+1</f>
        <v/>
      </c>
      <c r="CE1550" s="30" t="n"/>
      <c r="CF1550" s="169">
        <f>CD1550*CI1550</f>
        <v/>
      </c>
      <c r="CG1550" s="170">
        <f>F1550-BY1550+1</f>
        <v/>
      </c>
      <c r="CH1550" s="169">
        <f>CE1550*16</f>
        <v/>
      </c>
      <c r="CI1550" s="171">
        <f>VLOOKUP(A1550,[1]DATA!$A$6:$AI$331,34,0)</f>
        <v/>
      </c>
      <c r="CJ1550" s="172">
        <f>VLOOKUP(A1550,[2]CHAMCONG!A$7:CI$333,79,0)</f>
        <v/>
      </c>
      <c r="CK1550" s="173">
        <f>CJ1550-CA1550</f>
        <v/>
      </c>
    </row>
    <row r="1551">
      <c r="A1551" s="69" t="n"/>
      <c r="B1551" s="70" t="n"/>
      <c r="C1551" s="77" t="n"/>
      <c r="D1551" s="84" t="n"/>
      <c r="E1551" s="69" t="n"/>
      <c r="F1551" s="69" t="n"/>
      <c r="G1551" s="73" t="n"/>
      <c r="H1551" s="73" t="n"/>
      <c r="I1551" s="75" t="n"/>
      <c r="J1551" s="75" t="n"/>
      <c r="K1551" s="73" t="n"/>
      <c r="L1551" s="73" t="n"/>
      <c r="M1551" s="73" t="n"/>
      <c r="N1551" s="73" t="n"/>
      <c r="O1551" s="75" t="n"/>
      <c r="P1551" s="75" t="n"/>
      <c r="Q1551" s="73" t="n"/>
      <c r="R1551" s="73" t="n"/>
      <c r="S1551" s="73" t="n"/>
      <c r="T1551" s="73" t="n"/>
      <c r="U1551" s="73" t="n"/>
      <c r="V1551" s="73" t="n"/>
      <c r="W1551" s="73" t="n"/>
      <c r="X1551" s="73" t="n"/>
      <c r="Y1551" s="73" t="n"/>
      <c r="Z1551" s="73" t="n"/>
      <c r="AA1551" s="73" t="n"/>
      <c r="AB1551" s="73" t="n"/>
      <c r="AC1551" s="73" t="n"/>
      <c r="AD1551" s="73" t="n"/>
      <c r="AE1551" s="73" t="n"/>
      <c r="AF1551" s="73" t="n"/>
      <c r="AG1551" s="73" t="n"/>
      <c r="AH1551" s="73" t="n"/>
      <c r="AI1551" s="73" t="n"/>
      <c r="AJ1551" s="73" t="n"/>
      <c r="AK1551" s="73" t="n"/>
      <c r="AL1551" s="73" t="n"/>
      <c r="AM1551" s="73" t="n"/>
      <c r="AN1551" s="73" t="n"/>
      <c r="AO1551" s="73" t="n"/>
      <c r="AP1551" s="73" t="n"/>
      <c r="AQ1551" s="73" t="n"/>
      <c r="AR1551" s="73" t="n"/>
      <c r="AS1551" s="73" t="n"/>
      <c r="AT1551" s="73" t="n"/>
      <c r="AU1551" s="73" t="n"/>
      <c r="AV1551" s="73" t="n"/>
      <c r="AW1551" s="73" t="n"/>
      <c r="AX1551" s="73" t="n"/>
      <c r="AY1551" s="73" t="n"/>
      <c r="AZ1551" s="73" t="n"/>
      <c r="BA1551" s="73" t="n"/>
      <c r="BB1551" s="73" t="n"/>
      <c r="BC1551" s="73" t="n"/>
      <c r="BD1551" s="73" t="n"/>
      <c r="BE1551" s="73" t="n"/>
      <c r="BF1551" s="73" t="n"/>
      <c r="BG1551" s="73" t="n"/>
      <c r="BH1551" s="73" t="n"/>
      <c r="BI1551" s="73" t="n"/>
      <c r="BJ1551" s="73" t="n"/>
      <c r="BK1551" s="73" t="n"/>
      <c r="BL1551" s="73" t="n"/>
      <c r="BM1551" s="73" t="n"/>
      <c r="BN1551" s="73" t="n"/>
      <c r="BO1551" s="73" t="n"/>
      <c r="BP1551" s="73" t="n"/>
      <c r="BQ1551" s="165">
        <f>COUNTIF($G1551:$BP1551,"a")+COUNTIF($G1551:$BP1551,"r0,a5")/2+COUNTIF($G1551:$BP1551,"p5,a5")/2</f>
        <v/>
      </c>
      <c r="BR1551" s="165">
        <f>COUNTIF($G1551:$BP1551,"d")+COUNTIF($G1551:$BP1551,"r0,d5")/2+COUNTIF($G1551:$BP1551,"p5,d5")/2</f>
        <v/>
      </c>
      <c r="BS1551" s="165">
        <f>COUNTIF($G1551:$BP1551,"b")+COUNTIF($G1551:$BP1551,"r0,b5")/2+COUNTIF($G1551:$BP1551,"p5,b5")/2</f>
        <v/>
      </c>
      <c r="BT1551" s="165">
        <f>COUNTIF($G1551:$BP1551,"c")+COUNTIF($G1551:$BP1551,"r0,c5")/2+COUNTIF($G1551:$BP1551,"p5,c5")/2</f>
        <v/>
      </c>
      <c r="BU1551" s="165">
        <f>COUNTIF($G1551:$BP1551,"KH")+COUNTIF($G1551:$BP1551,"TL")+COUNTIF($G1551:$BP1551,"L")</f>
        <v/>
      </c>
      <c r="BV1551" s="165" t="n"/>
      <c r="BW1551" s="165">
        <f>COUNTIF($G1551:$BP1551,"hh")</f>
        <v/>
      </c>
      <c r="BX1551" s="165">
        <f>COUNTIF($G1551:$BP1551,"nt7")</f>
        <v/>
      </c>
      <c r="BY1551" s="165">
        <f>COUNTIF($G1551:$BP1551,"P")+COUNTIF($G1551:$BP1551,"p5,a5")/2+COUNTIF($G1551:$BP1551,"p5,b5")/2+COUNTIF($G1551:$BP1551,"p5,c5")/2+COUNTIF($G1551:$BP1551,"p5,d5")/2</f>
        <v/>
      </c>
      <c r="BZ1551" s="166">
        <f>SUBTOTAL(9,BQ1551:BY1551)</f>
        <v/>
      </c>
      <c r="CA1551" s="167">
        <f>SUM(J1551,L1551,N1551,P1551,R1551,T1551,X1551,Z1551,AB1551,AD1551,AF1551,AH1551,AL1551,AN1551,AP1551,AR1551,AT1551,AV1551,AZ1551,BB1551,BD1551,BF1551,BH1551,BP1551)</f>
        <v/>
      </c>
      <c r="CB1551" s="168">
        <f>SUM(H1551,V1551,AJ1551,AX1551,BL1551)</f>
        <v/>
      </c>
      <c r="CC1551" s="24">
        <f>SUM(BJ1551,BN1551)</f>
        <v/>
      </c>
      <c r="CD1551" s="169">
        <f>IF(BZ1551&gt;25,4,IF(BZ1551&gt;18,3,IF(BZ1551&gt;12,2,IF(BZ1551&gt;4,1,0))))-BX1551-2+1</f>
        <v/>
      </c>
      <c r="CE1551" s="30" t="n"/>
      <c r="CF1551" s="169">
        <f>CD1551*CI1551</f>
        <v/>
      </c>
      <c r="CG1551" s="170">
        <f>F1551-BY1551+1</f>
        <v/>
      </c>
      <c r="CH1551" s="169">
        <f>CE1551*16</f>
        <v/>
      </c>
      <c r="CI1551" s="171">
        <f>VLOOKUP(A1551,[1]DATA!$A$6:$AI$331,34,0)</f>
        <v/>
      </c>
      <c r="CJ1551" s="172">
        <f>VLOOKUP(A1551,[2]CHAMCONG!A$7:CI$333,79,0)</f>
        <v/>
      </c>
      <c r="CK1551" s="173">
        <f>CJ1551-CA1551</f>
        <v/>
      </c>
    </row>
    <row r="1552">
      <c r="A1552" s="69" t="n"/>
      <c r="B1552" s="70" t="n"/>
      <c r="C1552" s="77" t="n"/>
      <c r="D1552" s="84" t="n"/>
      <c r="E1552" s="69" t="n"/>
      <c r="F1552" s="69" t="n"/>
      <c r="G1552" s="73" t="n"/>
      <c r="H1552" s="73" t="n"/>
      <c r="I1552" s="75" t="n"/>
      <c r="J1552" s="75" t="n"/>
      <c r="K1552" s="73" t="n"/>
      <c r="L1552" s="73" t="n"/>
      <c r="M1552" s="73" t="n"/>
      <c r="N1552" s="73" t="n"/>
      <c r="O1552" s="75" t="n"/>
      <c r="P1552" s="75" t="n"/>
      <c r="Q1552" s="73" t="n"/>
      <c r="R1552" s="73" t="n"/>
      <c r="S1552" s="73" t="n"/>
      <c r="T1552" s="73" t="n"/>
      <c r="U1552" s="73" t="n"/>
      <c r="V1552" s="73" t="n"/>
      <c r="W1552" s="73" t="n"/>
      <c r="X1552" s="73" t="n"/>
      <c r="Y1552" s="73" t="n"/>
      <c r="Z1552" s="73" t="n"/>
      <c r="AA1552" s="73" t="n"/>
      <c r="AB1552" s="73" t="n"/>
      <c r="AC1552" s="73" t="n"/>
      <c r="AD1552" s="73" t="n"/>
      <c r="AE1552" s="73" t="n"/>
      <c r="AF1552" s="73" t="n"/>
      <c r="AG1552" s="73" t="n"/>
      <c r="AH1552" s="73" t="n"/>
      <c r="AI1552" s="73" t="n"/>
      <c r="AJ1552" s="73" t="n"/>
      <c r="AK1552" s="73" t="n"/>
      <c r="AL1552" s="73" t="n"/>
      <c r="AM1552" s="73" t="n"/>
      <c r="AN1552" s="73" t="n"/>
      <c r="AO1552" s="73" t="n"/>
      <c r="AP1552" s="73" t="n"/>
      <c r="AQ1552" s="73" t="n"/>
      <c r="AR1552" s="73" t="n"/>
      <c r="AS1552" s="73" t="n"/>
      <c r="AT1552" s="73" t="n"/>
      <c r="AU1552" s="73" t="n"/>
      <c r="AV1552" s="73" t="n"/>
      <c r="AW1552" s="73" t="n"/>
      <c r="AX1552" s="73" t="n"/>
      <c r="AY1552" s="73" t="n"/>
      <c r="AZ1552" s="73" t="n"/>
      <c r="BA1552" s="73" t="n"/>
      <c r="BB1552" s="73" t="n"/>
      <c r="BC1552" s="73" t="n"/>
      <c r="BD1552" s="73" t="n"/>
      <c r="BE1552" s="73" t="n"/>
      <c r="BF1552" s="73" t="n"/>
      <c r="BG1552" s="73" t="n"/>
      <c r="BH1552" s="73" t="n"/>
      <c r="BI1552" s="73" t="n"/>
      <c r="BJ1552" s="73" t="n"/>
      <c r="BK1552" s="73" t="n"/>
      <c r="BL1552" s="73" t="n"/>
      <c r="BM1552" s="73" t="n"/>
      <c r="BN1552" s="73" t="n"/>
      <c r="BO1552" s="73" t="n"/>
      <c r="BP1552" s="73" t="n"/>
      <c r="BQ1552" s="165">
        <f>COUNTIF($G1552:$BP1552,"a")+COUNTIF($G1552:$BP1552,"r0,a5")/2+COUNTIF($G1552:$BP1552,"p5,a5")/2</f>
        <v/>
      </c>
      <c r="BR1552" s="165">
        <f>COUNTIF($G1552:$BP1552,"d")+COUNTIF($G1552:$BP1552,"r0,d5")/2+COUNTIF($G1552:$BP1552,"p5,d5")/2</f>
        <v/>
      </c>
      <c r="BS1552" s="165">
        <f>COUNTIF($G1552:$BP1552,"b")+COUNTIF($G1552:$BP1552,"r0,b5")/2+COUNTIF($G1552:$BP1552,"p5,b5")/2</f>
        <v/>
      </c>
      <c r="BT1552" s="165">
        <f>COUNTIF($G1552:$BP1552,"c")+COUNTIF($G1552:$BP1552,"r0,c5")/2+COUNTIF($G1552:$BP1552,"p5,c5")/2</f>
        <v/>
      </c>
      <c r="BU1552" s="165">
        <f>COUNTIF($G1552:$BP1552,"KH")+COUNTIF($G1552:$BP1552,"TL")+COUNTIF($G1552:$BP1552,"L")</f>
        <v/>
      </c>
      <c r="BV1552" s="165" t="n"/>
      <c r="BW1552" s="165">
        <f>COUNTIF($G1552:$BP1552,"hh")</f>
        <v/>
      </c>
      <c r="BX1552" s="165">
        <f>COUNTIF($G1552:$BP1552,"nt7")</f>
        <v/>
      </c>
      <c r="BY1552" s="165">
        <f>COUNTIF($G1552:$BP1552,"P")+COUNTIF($G1552:$BP1552,"p5,a5")/2+COUNTIF($G1552:$BP1552,"p5,b5")/2+COUNTIF($G1552:$BP1552,"p5,c5")/2+COUNTIF($G1552:$BP1552,"p5,d5")/2</f>
        <v/>
      </c>
      <c r="BZ1552" s="166">
        <f>SUBTOTAL(9,BQ1552:BY1552)</f>
        <v/>
      </c>
      <c r="CA1552" s="167">
        <f>SUM(J1552,L1552,N1552,P1552,R1552,T1552,X1552,Z1552,AB1552,AD1552,AF1552,AH1552,AL1552,AN1552,AP1552,AR1552,AT1552,AV1552,AZ1552,BB1552,BD1552,BF1552,BH1552,BP1552)</f>
        <v/>
      </c>
      <c r="CB1552" s="168">
        <f>SUM(H1552,V1552,AJ1552,AX1552,BL1552)</f>
        <v/>
      </c>
      <c r="CC1552" s="24">
        <f>SUM(BJ1552,BN1552)</f>
        <v/>
      </c>
      <c r="CD1552" s="169">
        <f>IF(BZ1552&gt;25,4,IF(BZ1552&gt;18,3,IF(BZ1552&gt;12,2,IF(BZ1552&gt;4,1,0))))-BX1552-2+1</f>
        <v/>
      </c>
      <c r="CE1552" s="30" t="n"/>
      <c r="CF1552" s="169">
        <f>CD1552*CI1552</f>
        <v/>
      </c>
      <c r="CG1552" s="170">
        <f>F1552-BY1552+1</f>
        <v/>
      </c>
      <c r="CH1552" s="169">
        <f>CE1552*16</f>
        <v/>
      </c>
      <c r="CI1552" s="171">
        <f>VLOOKUP(A1552,[1]DATA!$A$6:$AI$331,34,0)</f>
        <v/>
      </c>
      <c r="CJ1552" s="172">
        <f>VLOOKUP(A1552,[2]CHAMCONG!A$7:CI$333,79,0)</f>
        <v/>
      </c>
      <c r="CK1552" s="173">
        <f>CJ1552-CA1552</f>
        <v/>
      </c>
    </row>
    <row r="1553">
      <c r="A1553" s="69" t="n"/>
      <c r="B1553" s="70" t="n"/>
      <c r="C1553" s="77" t="n"/>
      <c r="D1553" s="84" t="n"/>
      <c r="E1553" s="69" t="n"/>
      <c r="F1553" s="69" t="n"/>
      <c r="G1553" s="73" t="n"/>
      <c r="H1553" s="73" t="n"/>
      <c r="I1553" s="75" t="n"/>
      <c r="J1553" s="75" t="n"/>
      <c r="K1553" s="73" t="n"/>
      <c r="L1553" s="73" t="n"/>
      <c r="M1553" s="73" t="n"/>
      <c r="N1553" s="73" t="n"/>
      <c r="O1553" s="75" t="n"/>
      <c r="P1553" s="75" t="n"/>
      <c r="Q1553" s="73" t="n"/>
      <c r="R1553" s="73" t="n"/>
      <c r="S1553" s="73" t="n"/>
      <c r="T1553" s="73" t="n"/>
      <c r="U1553" s="73" t="n"/>
      <c r="V1553" s="73" t="n"/>
      <c r="W1553" s="73" t="n"/>
      <c r="X1553" s="73" t="n"/>
      <c r="Y1553" s="73" t="n"/>
      <c r="Z1553" s="73" t="n"/>
      <c r="AA1553" s="73" t="n"/>
      <c r="AB1553" s="73" t="n"/>
      <c r="AC1553" s="73" t="n"/>
      <c r="AD1553" s="73" t="n"/>
      <c r="AE1553" s="73" t="n"/>
      <c r="AF1553" s="73" t="n"/>
      <c r="AG1553" s="73" t="n"/>
      <c r="AH1553" s="73" t="n"/>
      <c r="AI1553" s="73" t="n"/>
      <c r="AJ1553" s="73" t="n"/>
      <c r="AK1553" s="73" t="n"/>
      <c r="AL1553" s="73" t="n"/>
      <c r="AM1553" s="73" t="n"/>
      <c r="AN1553" s="73" t="n"/>
      <c r="AO1553" s="73" t="n"/>
      <c r="AP1553" s="73" t="n"/>
      <c r="AQ1553" s="73" t="n"/>
      <c r="AR1553" s="73" t="n"/>
      <c r="AS1553" s="73" t="n"/>
      <c r="AT1553" s="73" t="n"/>
      <c r="AU1553" s="73" t="n"/>
      <c r="AV1553" s="73" t="n"/>
      <c r="AW1553" s="73" t="n"/>
      <c r="AX1553" s="73" t="n"/>
      <c r="AY1553" s="73" t="n"/>
      <c r="AZ1553" s="73" t="n"/>
      <c r="BA1553" s="73" t="n"/>
      <c r="BB1553" s="73" t="n"/>
      <c r="BC1553" s="73" t="n"/>
      <c r="BD1553" s="73" t="n"/>
      <c r="BE1553" s="73" t="n"/>
      <c r="BF1553" s="73" t="n"/>
      <c r="BG1553" s="73" t="n"/>
      <c r="BH1553" s="73" t="n"/>
      <c r="BI1553" s="73" t="n"/>
      <c r="BJ1553" s="73" t="n"/>
      <c r="BK1553" s="73" t="n"/>
      <c r="BL1553" s="73" t="n"/>
      <c r="BM1553" s="73" t="n"/>
      <c r="BN1553" s="73" t="n"/>
      <c r="BO1553" s="73" t="n"/>
      <c r="BP1553" s="73" t="n"/>
      <c r="BQ1553" s="165">
        <f>COUNTIF($G1553:$BP1553,"a")+COUNTIF($G1553:$BP1553,"r0,a5")/2+COUNTIF($G1553:$BP1553,"p5,a5")/2</f>
        <v/>
      </c>
      <c r="BR1553" s="165">
        <f>COUNTIF($G1553:$BP1553,"d")+COUNTIF($G1553:$BP1553,"r0,d5")/2+COUNTIF($G1553:$BP1553,"p5,d5")/2</f>
        <v/>
      </c>
      <c r="BS1553" s="165">
        <f>COUNTIF($G1553:$BP1553,"b")+COUNTIF($G1553:$BP1553,"r0,b5")/2+COUNTIF($G1553:$BP1553,"p5,b5")/2</f>
        <v/>
      </c>
      <c r="BT1553" s="165">
        <f>COUNTIF($G1553:$BP1553,"c")+COUNTIF($G1553:$BP1553,"r0,c5")/2+COUNTIF($G1553:$BP1553,"p5,c5")/2</f>
        <v/>
      </c>
      <c r="BU1553" s="165">
        <f>COUNTIF($G1553:$BP1553,"KH")+COUNTIF($G1553:$BP1553,"TL")+COUNTIF($G1553:$BP1553,"L")</f>
        <v/>
      </c>
      <c r="BV1553" s="165" t="n"/>
      <c r="BW1553" s="165">
        <f>COUNTIF($G1553:$BP1553,"hh")</f>
        <v/>
      </c>
      <c r="BX1553" s="165">
        <f>COUNTIF($G1553:$BP1553,"nt7")</f>
        <v/>
      </c>
      <c r="BY1553" s="165">
        <f>COUNTIF($G1553:$BP1553,"P")+COUNTIF($G1553:$BP1553,"p5,a5")/2+COUNTIF($G1553:$BP1553,"p5,b5")/2+COUNTIF($G1553:$BP1553,"p5,c5")/2+COUNTIF($G1553:$BP1553,"p5,d5")/2</f>
        <v/>
      </c>
      <c r="BZ1553" s="166">
        <f>SUBTOTAL(9,BQ1553:BY1553)</f>
        <v/>
      </c>
      <c r="CA1553" s="167">
        <f>SUM(J1553,L1553,N1553,P1553,R1553,T1553,X1553,Z1553,AB1553,AD1553,AF1553,AH1553,AL1553,AN1553,AP1553,AR1553,AT1553,AV1553,AZ1553,BB1553,BD1553,BF1553,BH1553,BP1553)</f>
        <v/>
      </c>
      <c r="CB1553" s="168">
        <f>SUM(H1553,V1553,AJ1553,AX1553,BL1553)</f>
        <v/>
      </c>
      <c r="CC1553" s="24">
        <f>SUM(BJ1553,BN1553)</f>
        <v/>
      </c>
      <c r="CD1553" s="169">
        <f>IF(BZ1553&gt;25,4,IF(BZ1553&gt;18,3,IF(BZ1553&gt;12,2,IF(BZ1553&gt;4,1,0))))-BX1553-2+1</f>
        <v/>
      </c>
      <c r="CE1553" s="30" t="n"/>
      <c r="CF1553" s="169">
        <f>CD1553*CI1553</f>
        <v/>
      </c>
      <c r="CG1553" s="170">
        <f>F1553-BY1553+1</f>
        <v/>
      </c>
      <c r="CH1553" s="169">
        <f>CE1553*16</f>
        <v/>
      </c>
      <c r="CI1553" s="171">
        <f>VLOOKUP(A1553,[1]DATA!$A$6:$AI$331,34,0)</f>
        <v/>
      </c>
      <c r="CJ1553" s="172">
        <f>VLOOKUP(A1553,[2]CHAMCONG!A$7:CI$333,79,0)</f>
        <v/>
      </c>
      <c r="CK1553" s="173">
        <f>CJ1553-CA1553</f>
        <v/>
      </c>
    </row>
    <row r="1554">
      <c r="A1554" s="69" t="n"/>
      <c r="B1554" s="70" t="n"/>
      <c r="C1554" s="77" t="n"/>
      <c r="D1554" s="84" t="n"/>
      <c r="E1554" s="69" t="n"/>
      <c r="F1554" s="69" t="n"/>
      <c r="G1554" s="73" t="n"/>
      <c r="H1554" s="73" t="n"/>
      <c r="I1554" s="75" t="n"/>
      <c r="J1554" s="75" t="n"/>
      <c r="K1554" s="73" t="n"/>
      <c r="L1554" s="73" t="n"/>
      <c r="M1554" s="73" t="n"/>
      <c r="N1554" s="73" t="n"/>
      <c r="O1554" s="75" t="n"/>
      <c r="P1554" s="75" t="n"/>
      <c r="Q1554" s="73" t="n"/>
      <c r="R1554" s="73" t="n"/>
      <c r="S1554" s="73" t="n"/>
      <c r="T1554" s="73" t="n"/>
      <c r="U1554" s="73" t="n"/>
      <c r="V1554" s="73" t="n"/>
      <c r="W1554" s="73" t="n"/>
      <c r="X1554" s="73" t="n"/>
      <c r="Y1554" s="73" t="n"/>
      <c r="Z1554" s="73" t="n"/>
      <c r="AA1554" s="73" t="n"/>
      <c r="AB1554" s="73" t="n"/>
      <c r="AC1554" s="73" t="n"/>
      <c r="AD1554" s="73" t="n"/>
      <c r="AE1554" s="73" t="n"/>
      <c r="AF1554" s="73" t="n"/>
      <c r="AG1554" s="73" t="n"/>
      <c r="AH1554" s="73" t="n"/>
      <c r="AI1554" s="73" t="n"/>
      <c r="AJ1554" s="73" t="n"/>
      <c r="AK1554" s="73" t="n"/>
      <c r="AL1554" s="73" t="n"/>
      <c r="AM1554" s="73" t="n"/>
      <c r="AN1554" s="73" t="n"/>
      <c r="AO1554" s="73" t="n"/>
      <c r="AP1554" s="73" t="n"/>
      <c r="AQ1554" s="73" t="n"/>
      <c r="AR1554" s="73" t="n"/>
      <c r="AS1554" s="73" t="n"/>
      <c r="AT1554" s="73" t="n"/>
      <c r="AU1554" s="73" t="n"/>
      <c r="AV1554" s="73" t="n"/>
      <c r="AW1554" s="73" t="n"/>
      <c r="AX1554" s="73" t="n"/>
      <c r="AY1554" s="73" t="n"/>
      <c r="AZ1554" s="73" t="n"/>
      <c r="BA1554" s="73" t="n"/>
      <c r="BB1554" s="73" t="n"/>
      <c r="BC1554" s="73" t="n"/>
      <c r="BD1554" s="73" t="n"/>
      <c r="BE1554" s="73" t="n"/>
      <c r="BF1554" s="73" t="n"/>
      <c r="BG1554" s="73" t="n"/>
      <c r="BH1554" s="73" t="n"/>
      <c r="BI1554" s="73" t="n"/>
      <c r="BJ1554" s="73" t="n"/>
      <c r="BK1554" s="73" t="n"/>
      <c r="BL1554" s="73" t="n"/>
      <c r="BM1554" s="73" t="n"/>
      <c r="BN1554" s="73" t="n"/>
      <c r="BO1554" s="73" t="n"/>
      <c r="BP1554" s="73" t="n"/>
      <c r="BQ1554" s="165">
        <f>COUNTIF($G1554:$BP1554,"a")+COUNTIF($G1554:$BP1554,"r0,a5")/2+COUNTIF($G1554:$BP1554,"p5,a5")/2</f>
        <v/>
      </c>
      <c r="BR1554" s="165">
        <f>COUNTIF($G1554:$BP1554,"d")+COUNTIF($G1554:$BP1554,"r0,d5")/2+COUNTIF($G1554:$BP1554,"p5,d5")/2</f>
        <v/>
      </c>
      <c r="BS1554" s="165">
        <f>COUNTIF($G1554:$BP1554,"b")+COUNTIF($G1554:$BP1554,"r0,b5")/2+COUNTIF($G1554:$BP1554,"p5,b5")/2</f>
        <v/>
      </c>
      <c r="BT1554" s="165">
        <f>COUNTIF($G1554:$BP1554,"c")+COUNTIF($G1554:$BP1554,"r0,c5")/2+COUNTIF($G1554:$BP1554,"p5,c5")/2</f>
        <v/>
      </c>
      <c r="BU1554" s="165">
        <f>COUNTIF($G1554:$BP1554,"KH")+COUNTIF($G1554:$BP1554,"TL")+COUNTIF($G1554:$BP1554,"L")</f>
        <v/>
      </c>
      <c r="BV1554" s="165" t="n"/>
      <c r="BW1554" s="165">
        <f>COUNTIF($G1554:$BP1554,"hh")</f>
        <v/>
      </c>
      <c r="BX1554" s="165">
        <f>COUNTIF($G1554:$BP1554,"nt7")</f>
        <v/>
      </c>
      <c r="BY1554" s="165">
        <f>COUNTIF($G1554:$BP1554,"P")+COUNTIF($G1554:$BP1554,"p5,a5")/2+COUNTIF($G1554:$BP1554,"p5,b5")/2+COUNTIF($G1554:$BP1554,"p5,c5")/2+COUNTIF($G1554:$BP1554,"p5,d5")/2</f>
        <v/>
      </c>
      <c r="BZ1554" s="166">
        <f>SUBTOTAL(9,BQ1554:BY1554)</f>
        <v/>
      </c>
      <c r="CA1554" s="167">
        <f>SUM(J1554,L1554,N1554,P1554,R1554,T1554,X1554,Z1554,AB1554,AD1554,AF1554,AH1554,AL1554,AN1554,AP1554,AR1554,AT1554,AV1554,AZ1554,BB1554,BD1554,BF1554,BH1554,BP1554)</f>
        <v/>
      </c>
      <c r="CB1554" s="168">
        <f>SUM(H1554,V1554,AJ1554,AX1554,BL1554)</f>
        <v/>
      </c>
      <c r="CC1554" s="24">
        <f>SUM(BJ1554,BN1554)</f>
        <v/>
      </c>
      <c r="CD1554" s="169">
        <f>IF(BZ1554&gt;25,4,IF(BZ1554&gt;18,3,IF(BZ1554&gt;12,2,IF(BZ1554&gt;4,1,0))))-BX1554-2+1</f>
        <v/>
      </c>
      <c r="CE1554" s="30" t="n"/>
      <c r="CF1554" s="169">
        <f>CD1554*CI1554</f>
        <v/>
      </c>
      <c r="CG1554" s="170">
        <f>F1554-BY1554+1</f>
        <v/>
      </c>
      <c r="CH1554" s="169">
        <f>CE1554*16</f>
        <v/>
      </c>
      <c r="CI1554" s="171">
        <f>VLOOKUP(A1554,[1]DATA!$A$6:$AI$331,34,0)</f>
        <v/>
      </c>
      <c r="CJ1554" s="172">
        <f>VLOOKUP(A1554,[2]CHAMCONG!A$7:CI$333,79,0)</f>
        <v/>
      </c>
      <c r="CK1554" s="173">
        <f>CJ1554-CA1554</f>
        <v/>
      </c>
    </row>
    <row r="1555">
      <c r="A1555" s="69" t="n"/>
      <c r="B1555" s="70" t="n"/>
      <c r="C1555" s="77" t="n"/>
      <c r="D1555" s="84" t="n"/>
      <c r="E1555" s="69" t="n"/>
      <c r="F1555" s="69" t="n"/>
      <c r="G1555" s="73" t="n"/>
      <c r="H1555" s="73" t="n"/>
      <c r="I1555" s="75" t="n"/>
      <c r="J1555" s="75" t="n"/>
      <c r="K1555" s="73" t="n"/>
      <c r="L1555" s="73" t="n"/>
      <c r="M1555" s="73" t="n"/>
      <c r="N1555" s="73" t="n"/>
      <c r="O1555" s="75" t="n"/>
      <c r="P1555" s="75" t="n"/>
      <c r="Q1555" s="73" t="n"/>
      <c r="R1555" s="73" t="n"/>
      <c r="S1555" s="73" t="n"/>
      <c r="T1555" s="73" t="n"/>
      <c r="U1555" s="73" t="n"/>
      <c r="V1555" s="73" t="n"/>
      <c r="W1555" s="73" t="n"/>
      <c r="X1555" s="73" t="n"/>
      <c r="Y1555" s="73" t="n"/>
      <c r="Z1555" s="73" t="n"/>
      <c r="AA1555" s="73" t="n"/>
      <c r="AB1555" s="73" t="n"/>
      <c r="AC1555" s="73" t="n"/>
      <c r="AD1555" s="73" t="n"/>
      <c r="AE1555" s="73" t="n"/>
      <c r="AF1555" s="73" t="n"/>
      <c r="AG1555" s="73" t="n"/>
      <c r="AH1555" s="73" t="n"/>
      <c r="AI1555" s="73" t="n"/>
      <c r="AJ1555" s="73" t="n"/>
      <c r="AK1555" s="73" t="n"/>
      <c r="AL1555" s="73" t="n"/>
      <c r="AM1555" s="73" t="n"/>
      <c r="AN1555" s="73" t="n"/>
      <c r="AO1555" s="73" t="n"/>
      <c r="AP1555" s="73" t="n"/>
      <c r="AQ1555" s="73" t="n"/>
      <c r="AR1555" s="73" t="n"/>
      <c r="AS1555" s="73" t="n"/>
      <c r="AT1555" s="73" t="n"/>
      <c r="AU1555" s="73" t="n"/>
      <c r="AV1555" s="73" t="n"/>
      <c r="AW1555" s="73" t="n"/>
      <c r="AX1555" s="73" t="n"/>
      <c r="AY1555" s="73" t="n"/>
      <c r="AZ1555" s="73" t="n"/>
      <c r="BA1555" s="73" t="n"/>
      <c r="BB1555" s="73" t="n"/>
      <c r="BC1555" s="73" t="n"/>
      <c r="BD1555" s="73" t="n"/>
      <c r="BE1555" s="73" t="n"/>
      <c r="BF1555" s="73" t="n"/>
      <c r="BG1555" s="73" t="n"/>
      <c r="BH1555" s="73" t="n"/>
      <c r="BI1555" s="73" t="n"/>
      <c r="BJ1555" s="73" t="n"/>
      <c r="BK1555" s="73" t="n"/>
      <c r="BL1555" s="73" t="n"/>
      <c r="BM1555" s="73" t="n"/>
      <c r="BN1555" s="73" t="n"/>
      <c r="BO1555" s="73" t="n"/>
      <c r="BP1555" s="73" t="n"/>
      <c r="BQ1555" s="165">
        <f>COUNTIF($G1555:$BP1555,"a")+COUNTIF($G1555:$BP1555,"r0,a5")/2+COUNTIF($G1555:$BP1555,"p5,a5")/2</f>
        <v/>
      </c>
      <c r="BR1555" s="165">
        <f>COUNTIF($G1555:$BP1555,"d")+COUNTIF($G1555:$BP1555,"r0,d5")/2+COUNTIF($G1555:$BP1555,"p5,d5")/2</f>
        <v/>
      </c>
      <c r="BS1555" s="165">
        <f>COUNTIF($G1555:$BP1555,"b")+COUNTIF($G1555:$BP1555,"r0,b5")/2+COUNTIF($G1555:$BP1555,"p5,b5")/2</f>
        <v/>
      </c>
      <c r="BT1555" s="165">
        <f>COUNTIF($G1555:$BP1555,"c")+COUNTIF($G1555:$BP1555,"r0,c5")/2+COUNTIF($G1555:$BP1555,"p5,c5")/2</f>
        <v/>
      </c>
      <c r="BU1555" s="165">
        <f>COUNTIF($G1555:$BP1555,"KH")+COUNTIF($G1555:$BP1555,"TL")+COUNTIF($G1555:$BP1555,"L")</f>
        <v/>
      </c>
      <c r="BV1555" s="165" t="n"/>
      <c r="BW1555" s="165">
        <f>COUNTIF($G1555:$BP1555,"hh")</f>
        <v/>
      </c>
      <c r="BX1555" s="165">
        <f>COUNTIF($G1555:$BP1555,"nt7")</f>
        <v/>
      </c>
      <c r="BY1555" s="165">
        <f>COUNTIF($G1555:$BP1555,"P")+COUNTIF($G1555:$BP1555,"p5,a5")/2+COUNTIF($G1555:$BP1555,"p5,b5")/2+COUNTIF($G1555:$BP1555,"p5,c5")/2+COUNTIF($G1555:$BP1555,"p5,d5")/2</f>
        <v/>
      </c>
      <c r="BZ1555" s="166">
        <f>SUBTOTAL(9,BQ1555:BY1555)</f>
        <v/>
      </c>
      <c r="CA1555" s="167">
        <f>SUM(J1555,L1555,N1555,P1555,R1555,T1555,X1555,Z1555,AB1555,AD1555,AF1555,AH1555,AL1555,AN1555,AP1555,AR1555,AT1555,AV1555,AZ1555,BB1555,BD1555,BF1555,BH1555,BP1555)</f>
        <v/>
      </c>
      <c r="CB1555" s="168">
        <f>SUM(H1555,V1555,AJ1555,AX1555,BL1555)</f>
        <v/>
      </c>
      <c r="CC1555" s="24">
        <f>SUM(BJ1555,BN1555)</f>
        <v/>
      </c>
      <c r="CD1555" s="169">
        <f>IF(BZ1555&gt;25,4,IF(BZ1555&gt;18,3,IF(BZ1555&gt;12,2,IF(BZ1555&gt;4,1,0))))-BX1555-2+1</f>
        <v/>
      </c>
      <c r="CE1555" s="30" t="n"/>
      <c r="CF1555" s="169">
        <f>CD1555*CI1555</f>
        <v/>
      </c>
      <c r="CG1555" s="170">
        <f>F1555-BY1555+1</f>
        <v/>
      </c>
      <c r="CH1555" s="169">
        <f>CE1555*16</f>
        <v/>
      </c>
      <c r="CI1555" s="171">
        <f>VLOOKUP(A1555,[1]DATA!$A$6:$AI$331,34,0)</f>
        <v/>
      </c>
      <c r="CJ1555" s="172">
        <f>VLOOKUP(A1555,[2]CHAMCONG!A$7:CI$333,79,0)</f>
        <v/>
      </c>
      <c r="CK1555" s="173">
        <f>CJ1555-CA1555</f>
        <v/>
      </c>
    </row>
    <row r="1556">
      <c r="A1556" s="69" t="n"/>
      <c r="B1556" s="70" t="n"/>
      <c r="C1556" s="77" t="n"/>
      <c r="D1556" s="84" t="n"/>
      <c r="E1556" s="69" t="n"/>
      <c r="F1556" s="69" t="n"/>
      <c r="G1556" s="73" t="n"/>
      <c r="H1556" s="73" t="n"/>
      <c r="I1556" s="75" t="n"/>
      <c r="J1556" s="75" t="n"/>
      <c r="K1556" s="73" t="n"/>
      <c r="L1556" s="73" t="n"/>
      <c r="M1556" s="73" t="n"/>
      <c r="N1556" s="73" t="n"/>
      <c r="O1556" s="75" t="n"/>
      <c r="P1556" s="75" t="n"/>
      <c r="Q1556" s="73" t="n"/>
      <c r="R1556" s="73" t="n"/>
      <c r="S1556" s="73" t="n"/>
      <c r="T1556" s="73" t="n"/>
      <c r="U1556" s="73" t="n"/>
      <c r="V1556" s="73" t="n"/>
      <c r="W1556" s="73" t="n"/>
      <c r="X1556" s="73" t="n"/>
      <c r="Y1556" s="73" t="n"/>
      <c r="Z1556" s="73" t="n"/>
      <c r="AA1556" s="73" t="n"/>
      <c r="AB1556" s="73" t="n"/>
      <c r="AC1556" s="73" t="n"/>
      <c r="AD1556" s="73" t="n"/>
      <c r="AE1556" s="73" t="n"/>
      <c r="AF1556" s="73" t="n"/>
      <c r="AG1556" s="73" t="n"/>
      <c r="AH1556" s="73" t="n"/>
      <c r="AI1556" s="73" t="n"/>
      <c r="AJ1556" s="73" t="n"/>
      <c r="AK1556" s="73" t="n"/>
      <c r="AL1556" s="73" t="n"/>
      <c r="AM1556" s="73" t="n"/>
      <c r="AN1556" s="73" t="n"/>
      <c r="AO1556" s="73" t="n"/>
      <c r="AP1556" s="73" t="n"/>
      <c r="AQ1556" s="73" t="n"/>
      <c r="AR1556" s="73" t="n"/>
      <c r="AS1556" s="73" t="n"/>
      <c r="AT1556" s="73" t="n"/>
      <c r="AU1556" s="73" t="n"/>
      <c r="AV1556" s="73" t="n"/>
      <c r="AW1556" s="73" t="n"/>
      <c r="AX1556" s="73" t="n"/>
      <c r="AY1556" s="73" t="n"/>
      <c r="AZ1556" s="73" t="n"/>
      <c r="BA1556" s="73" t="n"/>
      <c r="BB1556" s="73" t="n"/>
      <c r="BC1556" s="73" t="n"/>
      <c r="BD1556" s="73" t="n"/>
      <c r="BE1556" s="73" t="n"/>
      <c r="BF1556" s="73" t="n"/>
      <c r="BG1556" s="73" t="n"/>
      <c r="BH1556" s="73" t="n"/>
      <c r="BI1556" s="73" t="n"/>
      <c r="BJ1556" s="73" t="n"/>
      <c r="BK1556" s="73" t="n"/>
      <c r="BL1556" s="73" t="n"/>
      <c r="BM1556" s="73" t="n"/>
      <c r="BN1556" s="73" t="n"/>
      <c r="BO1556" s="73" t="n"/>
      <c r="BP1556" s="73" t="n"/>
      <c r="BQ1556" s="165">
        <f>COUNTIF($G1556:$BP1556,"a")+COUNTIF($G1556:$BP1556,"r0,a5")/2+COUNTIF($G1556:$BP1556,"p5,a5")/2</f>
        <v/>
      </c>
      <c r="BR1556" s="165">
        <f>COUNTIF($G1556:$BP1556,"d")+COUNTIF($G1556:$BP1556,"r0,d5")/2+COUNTIF($G1556:$BP1556,"p5,d5")/2</f>
        <v/>
      </c>
      <c r="BS1556" s="165">
        <f>COUNTIF($G1556:$BP1556,"b")+COUNTIF($G1556:$BP1556,"r0,b5")/2+COUNTIF($G1556:$BP1556,"p5,b5")/2</f>
        <v/>
      </c>
      <c r="BT1556" s="165">
        <f>COUNTIF($G1556:$BP1556,"c")+COUNTIF($G1556:$BP1556,"r0,c5")/2+COUNTIF($G1556:$BP1556,"p5,c5")/2</f>
        <v/>
      </c>
      <c r="BU1556" s="165">
        <f>COUNTIF($G1556:$BP1556,"KH")+COUNTIF($G1556:$BP1556,"TL")+COUNTIF($G1556:$BP1556,"L")</f>
        <v/>
      </c>
      <c r="BV1556" s="165" t="n"/>
      <c r="BW1556" s="165">
        <f>COUNTIF($G1556:$BP1556,"hh")</f>
        <v/>
      </c>
      <c r="BX1556" s="165">
        <f>COUNTIF($G1556:$BP1556,"nt7")</f>
        <v/>
      </c>
      <c r="BY1556" s="165">
        <f>COUNTIF($G1556:$BP1556,"P")+COUNTIF($G1556:$BP1556,"p5,a5")/2+COUNTIF($G1556:$BP1556,"p5,b5")/2+COUNTIF($G1556:$BP1556,"p5,c5")/2+COUNTIF($G1556:$BP1556,"p5,d5")/2</f>
        <v/>
      </c>
      <c r="BZ1556" s="166">
        <f>SUBTOTAL(9,BQ1556:BY1556)</f>
        <v/>
      </c>
      <c r="CA1556" s="167">
        <f>SUM(J1556,L1556,N1556,P1556,R1556,T1556,X1556,Z1556,AB1556,AD1556,AF1556,AH1556,AL1556,AN1556,AP1556,AR1556,AT1556,AV1556,AZ1556,BB1556,BD1556,BF1556,BH1556,BP1556)</f>
        <v/>
      </c>
      <c r="CB1556" s="168">
        <f>SUM(H1556,V1556,AJ1556,AX1556,BL1556)</f>
        <v/>
      </c>
      <c r="CC1556" s="24">
        <f>SUM(BJ1556,BN1556)</f>
        <v/>
      </c>
      <c r="CD1556" s="169">
        <f>IF(BZ1556&gt;25,4,IF(BZ1556&gt;18,3,IF(BZ1556&gt;12,2,IF(BZ1556&gt;4,1,0))))-BX1556-2+1</f>
        <v/>
      </c>
      <c r="CE1556" s="30" t="n"/>
      <c r="CF1556" s="169">
        <f>CD1556*CI1556</f>
        <v/>
      </c>
      <c r="CG1556" s="170">
        <f>F1556-BY1556+1</f>
        <v/>
      </c>
      <c r="CH1556" s="169">
        <f>CE1556*16</f>
        <v/>
      </c>
      <c r="CI1556" s="171">
        <f>VLOOKUP(A1556,[1]DATA!$A$6:$AI$331,34,0)</f>
        <v/>
      </c>
      <c r="CJ1556" s="172">
        <f>VLOOKUP(A1556,[2]CHAMCONG!A$7:CI$333,79,0)</f>
        <v/>
      </c>
      <c r="CK1556" s="173">
        <f>CJ1556-CA1556</f>
        <v/>
      </c>
    </row>
    <row r="1557">
      <c r="A1557" s="69" t="n"/>
      <c r="B1557" s="70" t="n"/>
      <c r="C1557" s="77" t="n"/>
      <c r="D1557" s="84" t="n"/>
      <c r="E1557" s="69" t="n"/>
      <c r="F1557" s="69" t="n"/>
      <c r="G1557" s="73" t="n"/>
      <c r="H1557" s="73" t="n"/>
      <c r="I1557" s="75" t="n"/>
      <c r="J1557" s="75" t="n"/>
      <c r="K1557" s="73" t="n"/>
      <c r="L1557" s="73" t="n"/>
      <c r="M1557" s="73" t="n"/>
      <c r="N1557" s="73" t="n"/>
      <c r="O1557" s="75" t="n"/>
      <c r="P1557" s="75" t="n"/>
      <c r="Q1557" s="73" t="n"/>
      <c r="R1557" s="73" t="n"/>
      <c r="S1557" s="73" t="n"/>
      <c r="T1557" s="73" t="n"/>
      <c r="U1557" s="73" t="n"/>
      <c r="V1557" s="73" t="n"/>
      <c r="W1557" s="73" t="n"/>
      <c r="X1557" s="73" t="n"/>
      <c r="Y1557" s="73" t="n"/>
      <c r="Z1557" s="73" t="n"/>
      <c r="AA1557" s="73" t="n"/>
      <c r="AB1557" s="73" t="n"/>
      <c r="AC1557" s="73" t="n"/>
      <c r="AD1557" s="73" t="n"/>
      <c r="AE1557" s="73" t="n"/>
      <c r="AF1557" s="73" t="n"/>
      <c r="AG1557" s="73" t="n"/>
      <c r="AH1557" s="73" t="n"/>
      <c r="AI1557" s="73" t="n"/>
      <c r="AJ1557" s="73" t="n"/>
      <c r="AK1557" s="73" t="n"/>
      <c r="AL1557" s="73" t="n"/>
      <c r="AM1557" s="73" t="n"/>
      <c r="AN1557" s="73" t="n"/>
      <c r="AO1557" s="73" t="n"/>
      <c r="AP1557" s="73" t="n"/>
      <c r="AQ1557" s="73" t="n"/>
      <c r="AR1557" s="73" t="n"/>
      <c r="AS1557" s="73" t="n"/>
      <c r="AT1557" s="73" t="n"/>
      <c r="AU1557" s="73" t="n"/>
      <c r="AV1557" s="73" t="n"/>
      <c r="AW1557" s="73" t="n"/>
      <c r="AX1557" s="73" t="n"/>
      <c r="AY1557" s="73" t="n"/>
      <c r="AZ1557" s="73" t="n"/>
      <c r="BA1557" s="73" t="n"/>
      <c r="BB1557" s="73" t="n"/>
      <c r="BC1557" s="73" t="n"/>
      <c r="BD1557" s="73" t="n"/>
      <c r="BE1557" s="73" t="n"/>
      <c r="BF1557" s="73" t="n"/>
      <c r="BG1557" s="73" t="n"/>
      <c r="BH1557" s="73" t="n"/>
      <c r="BI1557" s="73" t="n"/>
      <c r="BJ1557" s="73" t="n"/>
      <c r="BK1557" s="73" t="n"/>
      <c r="BL1557" s="73" t="n"/>
      <c r="BM1557" s="73" t="n"/>
      <c r="BN1557" s="73" t="n"/>
      <c r="BO1557" s="73" t="n"/>
      <c r="BP1557" s="73" t="n"/>
      <c r="BQ1557" s="165">
        <f>COUNTIF($G1557:$BP1557,"a")+COUNTIF($G1557:$BP1557,"r0,a5")/2+COUNTIF($G1557:$BP1557,"p5,a5")/2</f>
        <v/>
      </c>
      <c r="BR1557" s="165">
        <f>COUNTIF($G1557:$BP1557,"d")+COUNTIF($G1557:$BP1557,"r0,d5")/2+COUNTIF($G1557:$BP1557,"p5,d5")/2</f>
        <v/>
      </c>
      <c r="BS1557" s="165">
        <f>COUNTIF($G1557:$BP1557,"b")+COUNTIF($G1557:$BP1557,"r0,b5")/2+COUNTIF($G1557:$BP1557,"p5,b5")/2</f>
        <v/>
      </c>
      <c r="BT1557" s="165">
        <f>COUNTIF($G1557:$BP1557,"c")+COUNTIF($G1557:$BP1557,"r0,c5")/2+COUNTIF($G1557:$BP1557,"p5,c5")/2</f>
        <v/>
      </c>
      <c r="BU1557" s="165">
        <f>COUNTIF($G1557:$BP1557,"KH")+COUNTIF($G1557:$BP1557,"TL")+COUNTIF($G1557:$BP1557,"L")</f>
        <v/>
      </c>
      <c r="BV1557" s="165" t="n"/>
      <c r="BW1557" s="165">
        <f>COUNTIF($G1557:$BP1557,"hh")</f>
        <v/>
      </c>
      <c r="BX1557" s="165">
        <f>COUNTIF($G1557:$BP1557,"nt7")</f>
        <v/>
      </c>
      <c r="BY1557" s="165">
        <f>COUNTIF($G1557:$BP1557,"P")+COUNTIF($G1557:$BP1557,"p5,a5")/2+COUNTIF($G1557:$BP1557,"p5,b5")/2+COUNTIF($G1557:$BP1557,"p5,c5")/2+COUNTIF($G1557:$BP1557,"p5,d5")/2</f>
        <v/>
      </c>
      <c r="BZ1557" s="166">
        <f>SUBTOTAL(9,BQ1557:BY1557)</f>
        <v/>
      </c>
      <c r="CA1557" s="167">
        <f>SUM(J1557,L1557,N1557,P1557,R1557,T1557,X1557,Z1557,AB1557,AD1557,AF1557,AH1557,AL1557,AN1557,AP1557,AR1557,AT1557,AV1557,AZ1557,BB1557,BD1557,BF1557,BH1557,BP1557)</f>
        <v/>
      </c>
      <c r="CB1557" s="168">
        <f>SUM(H1557,V1557,AJ1557,AX1557,BL1557)</f>
        <v/>
      </c>
      <c r="CC1557" s="24">
        <f>SUM(BJ1557,BN1557)</f>
        <v/>
      </c>
      <c r="CD1557" s="169">
        <f>IF(BZ1557&gt;25,4,IF(BZ1557&gt;18,3,IF(BZ1557&gt;12,2,IF(BZ1557&gt;4,1,0))))-BX1557-2+1</f>
        <v/>
      </c>
      <c r="CE1557" s="30" t="n"/>
      <c r="CF1557" s="169">
        <f>CD1557*CI1557</f>
        <v/>
      </c>
      <c r="CG1557" s="170">
        <f>F1557-BY1557+1</f>
        <v/>
      </c>
      <c r="CH1557" s="169">
        <f>CE1557*16</f>
        <v/>
      </c>
      <c r="CI1557" s="171">
        <f>VLOOKUP(A1557,[1]DATA!$A$6:$AI$331,34,0)</f>
        <v/>
      </c>
      <c r="CJ1557" s="172">
        <f>VLOOKUP(A1557,[2]CHAMCONG!A$7:CI$333,79,0)</f>
        <v/>
      </c>
      <c r="CK1557" s="173">
        <f>CJ1557-CA1557</f>
        <v/>
      </c>
    </row>
    <row r="1558">
      <c r="A1558" s="69" t="n"/>
      <c r="B1558" s="70" t="n"/>
      <c r="C1558" s="77" t="n"/>
      <c r="D1558" s="84" t="n"/>
      <c r="E1558" s="69" t="n"/>
      <c r="F1558" s="69" t="n"/>
      <c r="G1558" s="73" t="n"/>
      <c r="H1558" s="73" t="n"/>
      <c r="I1558" s="75" t="n"/>
      <c r="J1558" s="75" t="n"/>
      <c r="K1558" s="73" t="n"/>
      <c r="L1558" s="73" t="n"/>
      <c r="M1558" s="73" t="n"/>
      <c r="N1558" s="73" t="n"/>
      <c r="O1558" s="75" t="n"/>
      <c r="P1558" s="75" t="n"/>
      <c r="Q1558" s="73" t="n"/>
      <c r="R1558" s="73" t="n"/>
      <c r="S1558" s="73" t="n"/>
      <c r="T1558" s="73" t="n"/>
      <c r="U1558" s="73" t="n"/>
      <c r="V1558" s="73" t="n"/>
      <c r="W1558" s="73" t="n"/>
      <c r="X1558" s="73" t="n"/>
      <c r="Y1558" s="73" t="n"/>
      <c r="Z1558" s="73" t="n"/>
      <c r="AA1558" s="73" t="n"/>
      <c r="AB1558" s="73" t="n"/>
      <c r="AC1558" s="73" t="n"/>
      <c r="AD1558" s="73" t="n"/>
      <c r="AE1558" s="73" t="n"/>
      <c r="AF1558" s="73" t="n"/>
      <c r="AG1558" s="73" t="n"/>
      <c r="AH1558" s="73" t="n"/>
      <c r="AI1558" s="73" t="n"/>
      <c r="AJ1558" s="73" t="n"/>
      <c r="AK1558" s="73" t="n"/>
      <c r="AL1558" s="73" t="n"/>
      <c r="AM1558" s="73" t="n"/>
      <c r="AN1558" s="73" t="n"/>
      <c r="AO1558" s="73" t="n"/>
      <c r="AP1558" s="73" t="n"/>
      <c r="AQ1558" s="73" t="n"/>
      <c r="AR1558" s="73" t="n"/>
      <c r="AS1558" s="73" t="n"/>
      <c r="AT1558" s="73" t="n"/>
      <c r="AU1558" s="73" t="n"/>
      <c r="AV1558" s="73" t="n"/>
      <c r="AW1558" s="73" t="n"/>
      <c r="AX1558" s="73" t="n"/>
      <c r="AY1558" s="73" t="n"/>
      <c r="AZ1558" s="73" t="n"/>
      <c r="BA1558" s="73" t="n"/>
      <c r="BB1558" s="73" t="n"/>
      <c r="BC1558" s="73" t="n"/>
      <c r="BD1558" s="73" t="n"/>
      <c r="BE1558" s="73" t="n"/>
      <c r="BF1558" s="73" t="n"/>
      <c r="BG1558" s="73" t="n"/>
      <c r="BH1558" s="73" t="n"/>
      <c r="BI1558" s="73" t="n"/>
      <c r="BJ1558" s="73" t="n"/>
      <c r="BK1558" s="73" t="n"/>
      <c r="BL1558" s="73" t="n"/>
      <c r="BM1558" s="73" t="n"/>
      <c r="BN1558" s="73" t="n"/>
      <c r="BO1558" s="73" t="n"/>
      <c r="BP1558" s="73" t="n"/>
      <c r="BQ1558" s="165">
        <f>COUNTIF($G1558:$BP1558,"a")+COUNTIF($G1558:$BP1558,"r0,a5")/2+COUNTIF($G1558:$BP1558,"p5,a5")/2</f>
        <v/>
      </c>
      <c r="BR1558" s="165">
        <f>COUNTIF($G1558:$BP1558,"d")+COUNTIF($G1558:$BP1558,"r0,d5")/2+COUNTIF($G1558:$BP1558,"p5,d5")/2</f>
        <v/>
      </c>
      <c r="BS1558" s="165">
        <f>COUNTIF($G1558:$BP1558,"b")+COUNTIF($G1558:$BP1558,"r0,b5")/2+COUNTIF($G1558:$BP1558,"p5,b5")/2</f>
        <v/>
      </c>
      <c r="BT1558" s="165">
        <f>COUNTIF($G1558:$BP1558,"c")+COUNTIF($G1558:$BP1558,"r0,c5")/2+COUNTIF($G1558:$BP1558,"p5,c5")/2</f>
        <v/>
      </c>
      <c r="BU1558" s="165">
        <f>COUNTIF($G1558:$BP1558,"KH")+COUNTIF($G1558:$BP1558,"TL")+COUNTIF($G1558:$BP1558,"L")</f>
        <v/>
      </c>
      <c r="BV1558" s="165" t="n"/>
      <c r="BW1558" s="165">
        <f>COUNTIF($G1558:$BP1558,"hh")</f>
        <v/>
      </c>
      <c r="BX1558" s="165">
        <f>COUNTIF($G1558:$BP1558,"nt7")</f>
        <v/>
      </c>
      <c r="BY1558" s="165">
        <f>COUNTIF($G1558:$BP1558,"P")+COUNTIF($G1558:$BP1558,"p5,a5")/2+COUNTIF($G1558:$BP1558,"p5,b5")/2+COUNTIF($G1558:$BP1558,"p5,c5")/2+COUNTIF($G1558:$BP1558,"p5,d5")/2</f>
        <v/>
      </c>
      <c r="BZ1558" s="166">
        <f>SUBTOTAL(9,BQ1558:BY1558)</f>
        <v/>
      </c>
      <c r="CA1558" s="167">
        <f>SUM(J1558,L1558,N1558,P1558,R1558,T1558,X1558,Z1558,AB1558,AD1558,AF1558,AH1558,AL1558,AN1558,AP1558,AR1558,AT1558,AV1558,AZ1558,BB1558,BD1558,BF1558,BH1558,BP1558)</f>
        <v/>
      </c>
      <c r="CB1558" s="168">
        <f>SUM(H1558,V1558,AJ1558,AX1558,BL1558)</f>
        <v/>
      </c>
      <c r="CC1558" s="24">
        <f>SUM(BJ1558,BN1558)</f>
        <v/>
      </c>
      <c r="CD1558" s="169">
        <f>IF(BZ1558&gt;25,4,IF(BZ1558&gt;18,3,IF(BZ1558&gt;12,2,IF(BZ1558&gt;4,1,0))))-BX1558-2+1</f>
        <v/>
      </c>
      <c r="CE1558" s="30" t="n"/>
      <c r="CF1558" s="169">
        <f>CD1558*CI1558</f>
        <v/>
      </c>
      <c r="CG1558" s="170">
        <f>F1558-BY1558+1</f>
        <v/>
      </c>
      <c r="CH1558" s="169">
        <f>CE1558*16</f>
        <v/>
      </c>
      <c r="CI1558" s="171">
        <f>VLOOKUP(A1558,[1]DATA!$A$6:$AI$331,34,0)</f>
        <v/>
      </c>
      <c r="CJ1558" s="172">
        <f>VLOOKUP(A1558,[2]CHAMCONG!A$7:CI$333,79,0)</f>
        <v/>
      </c>
      <c r="CK1558" s="173">
        <f>CJ1558-CA1558</f>
        <v/>
      </c>
    </row>
    <row r="1559">
      <c r="A1559" s="69" t="n"/>
      <c r="B1559" s="70" t="n"/>
      <c r="C1559" s="77" t="n"/>
      <c r="D1559" s="84" t="n"/>
      <c r="E1559" s="69" t="n"/>
      <c r="F1559" s="69" t="n"/>
      <c r="G1559" s="73" t="n"/>
      <c r="H1559" s="73" t="n"/>
      <c r="I1559" s="75" t="n"/>
      <c r="J1559" s="75" t="n"/>
      <c r="K1559" s="73" t="n"/>
      <c r="L1559" s="73" t="n"/>
      <c r="M1559" s="73" t="n"/>
      <c r="N1559" s="73" t="n"/>
      <c r="O1559" s="75" t="n"/>
      <c r="P1559" s="75" t="n"/>
      <c r="Q1559" s="73" t="n"/>
      <c r="R1559" s="73" t="n"/>
      <c r="S1559" s="73" t="n"/>
      <c r="T1559" s="73" t="n"/>
      <c r="U1559" s="73" t="n"/>
      <c r="V1559" s="73" t="n"/>
      <c r="W1559" s="73" t="n"/>
      <c r="X1559" s="73" t="n"/>
      <c r="Y1559" s="73" t="n"/>
      <c r="Z1559" s="73" t="n"/>
      <c r="AA1559" s="73" t="n"/>
      <c r="AB1559" s="73" t="n"/>
      <c r="AC1559" s="73" t="n"/>
      <c r="AD1559" s="73" t="n"/>
      <c r="AE1559" s="73" t="n"/>
      <c r="AF1559" s="73" t="n"/>
      <c r="AG1559" s="73" t="n"/>
      <c r="AH1559" s="73" t="n"/>
      <c r="AI1559" s="73" t="n"/>
      <c r="AJ1559" s="73" t="n"/>
      <c r="AK1559" s="73" t="n"/>
      <c r="AL1559" s="73" t="n"/>
      <c r="AM1559" s="73" t="n"/>
      <c r="AN1559" s="73" t="n"/>
      <c r="AO1559" s="73" t="n"/>
      <c r="AP1559" s="73" t="n"/>
      <c r="AQ1559" s="73" t="n"/>
      <c r="AR1559" s="73" t="n"/>
      <c r="AS1559" s="73" t="n"/>
      <c r="AT1559" s="73" t="n"/>
      <c r="AU1559" s="73" t="n"/>
      <c r="AV1559" s="73" t="n"/>
      <c r="AW1559" s="73" t="n"/>
      <c r="AX1559" s="73" t="n"/>
      <c r="AY1559" s="73" t="n"/>
      <c r="AZ1559" s="73" t="n"/>
      <c r="BA1559" s="73" t="n"/>
      <c r="BB1559" s="73" t="n"/>
      <c r="BC1559" s="73" t="n"/>
      <c r="BD1559" s="73" t="n"/>
      <c r="BE1559" s="73" t="n"/>
      <c r="BF1559" s="73" t="n"/>
      <c r="BG1559" s="73" t="n"/>
      <c r="BH1559" s="73" t="n"/>
      <c r="BI1559" s="73" t="n"/>
      <c r="BJ1559" s="73" t="n"/>
      <c r="BK1559" s="73" t="n"/>
      <c r="BL1559" s="73" t="n"/>
      <c r="BM1559" s="73" t="n"/>
      <c r="BN1559" s="73" t="n"/>
      <c r="BO1559" s="73" t="n"/>
      <c r="BP1559" s="73" t="n"/>
      <c r="BQ1559" s="165">
        <f>COUNTIF($G1559:$BP1559,"a")+COUNTIF($G1559:$BP1559,"r0,a5")/2+COUNTIF($G1559:$BP1559,"p5,a5")/2</f>
        <v/>
      </c>
      <c r="BR1559" s="165">
        <f>COUNTIF($G1559:$BP1559,"d")+COUNTIF($G1559:$BP1559,"r0,d5")/2+COUNTIF($G1559:$BP1559,"p5,d5")/2</f>
        <v/>
      </c>
      <c r="BS1559" s="165">
        <f>COUNTIF($G1559:$BP1559,"b")+COUNTIF($G1559:$BP1559,"r0,b5")/2+COUNTIF($G1559:$BP1559,"p5,b5")/2</f>
        <v/>
      </c>
      <c r="BT1559" s="165">
        <f>COUNTIF($G1559:$BP1559,"c")+COUNTIF($G1559:$BP1559,"r0,c5")/2+COUNTIF($G1559:$BP1559,"p5,c5")/2</f>
        <v/>
      </c>
      <c r="BU1559" s="165">
        <f>COUNTIF($G1559:$BP1559,"KH")+COUNTIF($G1559:$BP1559,"TL")+COUNTIF($G1559:$BP1559,"L")</f>
        <v/>
      </c>
      <c r="BV1559" s="165" t="n"/>
      <c r="BW1559" s="165">
        <f>COUNTIF($G1559:$BP1559,"hh")</f>
        <v/>
      </c>
      <c r="BX1559" s="165">
        <f>COUNTIF($G1559:$BP1559,"nt7")</f>
        <v/>
      </c>
      <c r="BY1559" s="165">
        <f>COUNTIF($G1559:$BP1559,"P")+COUNTIF($G1559:$BP1559,"p5,a5")/2+COUNTIF($G1559:$BP1559,"p5,b5")/2+COUNTIF($G1559:$BP1559,"p5,c5")/2+COUNTIF($G1559:$BP1559,"p5,d5")/2</f>
        <v/>
      </c>
      <c r="BZ1559" s="166">
        <f>SUBTOTAL(9,BQ1559:BY1559)</f>
        <v/>
      </c>
      <c r="CA1559" s="167">
        <f>SUM(J1559,L1559,N1559,P1559,R1559,T1559,X1559,Z1559,AB1559,AD1559,AF1559,AH1559,AL1559,AN1559,AP1559,AR1559,AT1559,AV1559,AZ1559,BB1559,BD1559,BF1559,BH1559,BP1559)</f>
        <v/>
      </c>
      <c r="CB1559" s="168">
        <f>SUM(H1559,V1559,AJ1559,AX1559,BL1559)</f>
        <v/>
      </c>
      <c r="CC1559" s="24">
        <f>SUM(BJ1559,BN1559)</f>
        <v/>
      </c>
      <c r="CD1559" s="169">
        <f>IF(BZ1559&gt;25,4,IF(BZ1559&gt;18,3,IF(BZ1559&gt;12,2,IF(BZ1559&gt;4,1,0))))-BX1559-2+1</f>
        <v/>
      </c>
      <c r="CE1559" s="30" t="n"/>
      <c r="CF1559" s="169">
        <f>CD1559*CI1559</f>
        <v/>
      </c>
      <c r="CG1559" s="170">
        <f>F1559-BY1559+1</f>
        <v/>
      </c>
      <c r="CH1559" s="169">
        <f>CE1559*16</f>
        <v/>
      </c>
      <c r="CI1559" s="171">
        <f>VLOOKUP(A1559,[1]DATA!$A$6:$AI$331,34,0)</f>
        <v/>
      </c>
      <c r="CJ1559" s="172">
        <f>VLOOKUP(A1559,[2]CHAMCONG!A$7:CI$333,79,0)</f>
        <v/>
      </c>
      <c r="CK1559" s="173">
        <f>CJ1559-CA1559</f>
        <v/>
      </c>
    </row>
    <row r="1560">
      <c r="A1560" s="69" t="n"/>
      <c r="B1560" s="70" t="n"/>
      <c r="C1560" s="77" t="n"/>
      <c r="D1560" s="84" t="n"/>
      <c r="E1560" s="69" t="n"/>
      <c r="F1560" s="69" t="n"/>
      <c r="G1560" s="73" t="n"/>
      <c r="H1560" s="73" t="n"/>
      <c r="I1560" s="75" t="n"/>
      <c r="J1560" s="75" t="n"/>
      <c r="K1560" s="73" t="n"/>
      <c r="L1560" s="73" t="n"/>
      <c r="M1560" s="73" t="n"/>
      <c r="N1560" s="73" t="n"/>
      <c r="O1560" s="75" t="n"/>
      <c r="P1560" s="75" t="n"/>
      <c r="Q1560" s="73" t="n"/>
      <c r="R1560" s="73" t="n"/>
      <c r="S1560" s="73" t="n"/>
      <c r="T1560" s="73" t="n"/>
      <c r="U1560" s="73" t="n"/>
      <c r="V1560" s="73" t="n"/>
      <c r="W1560" s="73" t="n"/>
      <c r="X1560" s="73" t="n"/>
      <c r="Y1560" s="73" t="n"/>
      <c r="Z1560" s="73" t="n"/>
      <c r="AA1560" s="73" t="n"/>
      <c r="AB1560" s="73" t="n"/>
      <c r="AC1560" s="73" t="n"/>
      <c r="AD1560" s="73" t="n"/>
      <c r="AE1560" s="73" t="n"/>
      <c r="AF1560" s="73" t="n"/>
      <c r="AG1560" s="73" t="n"/>
      <c r="AH1560" s="73" t="n"/>
      <c r="AI1560" s="73" t="n"/>
      <c r="AJ1560" s="73" t="n"/>
      <c r="AK1560" s="73" t="n"/>
      <c r="AL1560" s="73" t="n"/>
      <c r="AM1560" s="73" t="n"/>
      <c r="AN1560" s="73" t="n"/>
      <c r="AO1560" s="73" t="n"/>
      <c r="AP1560" s="73" t="n"/>
      <c r="AQ1560" s="73" t="n"/>
      <c r="AR1560" s="73" t="n"/>
      <c r="AS1560" s="73" t="n"/>
      <c r="AT1560" s="73" t="n"/>
      <c r="AU1560" s="73" t="n"/>
      <c r="AV1560" s="73" t="n"/>
      <c r="AW1560" s="73" t="n"/>
      <c r="AX1560" s="73" t="n"/>
      <c r="AY1560" s="73" t="n"/>
      <c r="AZ1560" s="73" t="n"/>
      <c r="BA1560" s="73" t="n"/>
      <c r="BB1560" s="73" t="n"/>
      <c r="BC1560" s="73" t="n"/>
      <c r="BD1560" s="73" t="n"/>
      <c r="BE1560" s="73" t="n"/>
      <c r="BF1560" s="73" t="n"/>
      <c r="BG1560" s="73" t="n"/>
      <c r="BH1560" s="73" t="n"/>
      <c r="BI1560" s="73" t="n"/>
      <c r="BJ1560" s="73" t="n"/>
      <c r="BK1560" s="73" t="n"/>
      <c r="BL1560" s="73" t="n"/>
      <c r="BM1560" s="73" t="n"/>
      <c r="BN1560" s="73" t="n"/>
      <c r="BO1560" s="73" t="n"/>
      <c r="BP1560" s="73" t="n"/>
      <c r="BQ1560" s="165">
        <f>COUNTIF($G1560:$BP1560,"a")+COUNTIF($G1560:$BP1560,"r0,a5")/2+COUNTIF($G1560:$BP1560,"p5,a5")/2</f>
        <v/>
      </c>
      <c r="BR1560" s="165">
        <f>COUNTIF($G1560:$BP1560,"d")+COUNTIF($G1560:$BP1560,"r0,d5")/2+COUNTIF($G1560:$BP1560,"p5,d5")/2</f>
        <v/>
      </c>
      <c r="BS1560" s="165">
        <f>COUNTIF($G1560:$BP1560,"b")+COUNTIF($G1560:$BP1560,"r0,b5")/2+COUNTIF($G1560:$BP1560,"p5,b5")/2</f>
        <v/>
      </c>
      <c r="BT1560" s="165">
        <f>COUNTIF($G1560:$BP1560,"c")+COUNTIF($G1560:$BP1560,"r0,c5")/2+COUNTIF($G1560:$BP1560,"p5,c5")/2</f>
        <v/>
      </c>
      <c r="BU1560" s="165">
        <f>COUNTIF($G1560:$BP1560,"KH")+COUNTIF($G1560:$BP1560,"TL")+COUNTIF($G1560:$BP1560,"L")</f>
        <v/>
      </c>
      <c r="BV1560" s="165" t="n"/>
      <c r="BW1560" s="165">
        <f>COUNTIF($G1560:$BP1560,"hh")</f>
        <v/>
      </c>
      <c r="BX1560" s="165">
        <f>COUNTIF($G1560:$BP1560,"nt7")</f>
        <v/>
      </c>
      <c r="BY1560" s="165">
        <f>COUNTIF($G1560:$BP1560,"P")+COUNTIF($G1560:$BP1560,"p5,a5")/2+COUNTIF($G1560:$BP1560,"p5,b5")/2+COUNTIF($G1560:$BP1560,"p5,c5")/2+COUNTIF($G1560:$BP1560,"p5,d5")/2</f>
        <v/>
      </c>
      <c r="BZ1560" s="166">
        <f>SUBTOTAL(9,BQ1560:BY1560)</f>
        <v/>
      </c>
      <c r="CA1560" s="167">
        <f>SUM(J1560,L1560,N1560,P1560,R1560,T1560,X1560,Z1560,AB1560,AD1560,AF1560,AH1560,AL1560,AN1560,AP1560,AR1560,AT1560,AV1560,AZ1560,BB1560,BD1560,BF1560,BH1560,BP1560)</f>
        <v/>
      </c>
      <c r="CB1560" s="168">
        <f>SUM(H1560,V1560,AJ1560,AX1560,BL1560)</f>
        <v/>
      </c>
      <c r="CC1560" s="24">
        <f>SUM(BJ1560,BN1560)</f>
        <v/>
      </c>
      <c r="CD1560" s="169">
        <f>IF(BZ1560&gt;25,4,IF(BZ1560&gt;18,3,IF(BZ1560&gt;12,2,IF(BZ1560&gt;4,1,0))))-BX1560-2+1</f>
        <v/>
      </c>
      <c r="CE1560" s="30" t="n"/>
      <c r="CF1560" s="169">
        <f>CD1560*CI1560</f>
        <v/>
      </c>
      <c r="CG1560" s="170">
        <f>F1560-BY1560+1</f>
        <v/>
      </c>
      <c r="CH1560" s="169">
        <f>CE1560*16</f>
        <v/>
      </c>
      <c r="CI1560" s="171">
        <f>VLOOKUP(A1560,[1]DATA!$A$6:$AI$331,34,0)</f>
        <v/>
      </c>
      <c r="CJ1560" s="172">
        <f>VLOOKUP(A1560,[2]CHAMCONG!A$7:CI$333,79,0)</f>
        <v/>
      </c>
      <c r="CK1560" s="173">
        <f>CJ1560-CA1560</f>
        <v/>
      </c>
    </row>
    <row r="1561">
      <c r="A1561" s="69" t="n"/>
      <c r="B1561" s="70" t="n"/>
      <c r="C1561" s="77" t="n"/>
      <c r="D1561" s="84" t="n"/>
      <c r="E1561" s="69" t="n"/>
      <c r="F1561" s="69" t="n"/>
      <c r="G1561" s="73" t="n"/>
      <c r="H1561" s="73" t="n"/>
      <c r="I1561" s="75" t="n"/>
      <c r="J1561" s="75" t="n"/>
      <c r="K1561" s="73" t="n"/>
      <c r="L1561" s="73" t="n"/>
      <c r="M1561" s="73" t="n"/>
      <c r="N1561" s="73" t="n"/>
      <c r="O1561" s="75" t="n"/>
      <c r="P1561" s="75" t="n"/>
      <c r="Q1561" s="73" t="n"/>
      <c r="R1561" s="73" t="n"/>
      <c r="S1561" s="73" t="n"/>
      <c r="T1561" s="73" t="n"/>
      <c r="U1561" s="73" t="n"/>
      <c r="V1561" s="73" t="n"/>
      <c r="W1561" s="73" t="n"/>
      <c r="X1561" s="73" t="n"/>
      <c r="Y1561" s="73" t="n"/>
      <c r="Z1561" s="73" t="n"/>
      <c r="AA1561" s="73" t="n"/>
      <c r="AB1561" s="73" t="n"/>
      <c r="AC1561" s="73" t="n"/>
      <c r="AD1561" s="73" t="n"/>
      <c r="AE1561" s="73" t="n"/>
      <c r="AF1561" s="73" t="n"/>
      <c r="AG1561" s="73" t="n"/>
      <c r="AH1561" s="73" t="n"/>
      <c r="AI1561" s="73" t="n"/>
      <c r="AJ1561" s="73" t="n"/>
      <c r="AK1561" s="73" t="n"/>
      <c r="AL1561" s="73" t="n"/>
      <c r="AM1561" s="73" t="n"/>
      <c r="AN1561" s="73" t="n"/>
      <c r="AO1561" s="73" t="n"/>
      <c r="AP1561" s="73" t="n"/>
      <c r="AQ1561" s="73" t="n"/>
      <c r="AR1561" s="73" t="n"/>
      <c r="AS1561" s="73" t="n"/>
      <c r="AT1561" s="73" t="n"/>
      <c r="AU1561" s="73" t="n"/>
      <c r="AV1561" s="73" t="n"/>
      <c r="AW1561" s="73" t="n"/>
      <c r="AX1561" s="73" t="n"/>
      <c r="AY1561" s="73" t="n"/>
      <c r="AZ1561" s="73" t="n"/>
      <c r="BA1561" s="73" t="n"/>
      <c r="BB1561" s="73" t="n"/>
      <c r="BC1561" s="73" t="n"/>
      <c r="BD1561" s="73" t="n"/>
      <c r="BE1561" s="73" t="n"/>
      <c r="BF1561" s="73" t="n"/>
      <c r="BG1561" s="73" t="n"/>
      <c r="BH1561" s="73" t="n"/>
      <c r="BI1561" s="73" t="n"/>
      <c r="BJ1561" s="73" t="n"/>
      <c r="BK1561" s="73" t="n"/>
      <c r="BL1561" s="73" t="n"/>
      <c r="BM1561" s="73" t="n"/>
      <c r="BN1561" s="73" t="n"/>
      <c r="BO1561" s="73" t="n"/>
      <c r="BP1561" s="73" t="n"/>
      <c r="BQ1561" s="165">
        <f>COUNTIF($G1561:$BP1561,"a")+COUNTIF($G1561:$BP1561,"r0,a5")/2+COUNTIF($G1561:$BP1561,"p5,a5")/2</f>
        <v/>
      </c>
      <c r="BR1561" s="165">
        <f>COUNTIF($G1561:$BP1561,"d")+COUNTIF($G1561:$BP1561,"r0,d5")/2+COUNTIF($G1561:$BP1561,"p5,d5")/2</f>
        <v/>
      </c>
      <c r="BS1561" s="165">
        <f>COUNTIF($G1561:$BP1561,"b")+COUNTIF($G1561:$BP1561,"r0,b5")/2+COUNTIF($G1561:$BP1561,"p5,b5")/2</f>
        <v/>
      </c>
      <c r="BT1561" s="165">
        <f>COUNTIF($G1561:$BP1561,"c")+COUNTIF($G1561:$BP1561,"r0,c5")/2+COUNTIF($G1561:$BP1561,"p5,c5")/2</f>
        <v/>
      </c>
      <c r="BU1561" s="165">
        <f>COUNTIF($G1561:$BP1561,"KH")+COUNTIF($G1561:$BP1561,"TL")+COUNTIF($G1561:$BP1561,"L")</f>
        <v/>
      </c>
      <c r="BV1561" s="165" t="n"/>
      <c r="BW1561" s="165">
        <f>COUNTIF($G1561:$BP1561,"hh")</f>
        <v/>
      </c>
      <c r="BX1561" s="165">
        <f>COUNTIF($G1561:$BP1561,"nt7")</f>
        <v/>
      </c>
      <c r="BY1561" s="165">
        <f>COUNTIF($G1561:$BP1561,"P")+COUNTIF($G1561:$BP1561,"p5,a5")/2+COUNTIF($G1561:$BP1561,"p5,b5")/2+COUNTIF($G1561:$BP1561,"p5,c5")/2+COUNTIF($G1561:$BP1561,"p5,d5")/2</f>
        <v/>
      </c>
      <c r="BZ1561" s="166">
        <f>SUBTOTAL(9,BQ1561:BY1561)</f>
        <v/>
      </c>
      <c r="CA1561" s="167">
        <f>SUM(J1561,L1561,N1561,P1561,R1561,T1561,X1561,Z1561,AB1561,AD1561,AF1561,AH1561,AL1561,AN1561,AP1561,AR1561,AT1561,AV1561,AZ1561,BB1561,BD1561,BF1561,BH1561,BP1561)</f>
        <v/>
      </c>
      <c r="CB1561" s="168">
        <f>SUM(H1561,V1561,AJ1561,AX1561,BL1561)</f>
        <v/>
      </c>
      <c r="CC1561" s="24">
        <f>SUM(BJ1561,BN1561)</f>
        <v/>
      </c>
      <c r="CD1561" s="169">
        <f>IF(BZ1561&gt;25,4,IF(BZ1561&gt;18,3,IF(BZ1561&gt;12,2,IF(BZ1561&gt;4,1,0))))-BX1561-2+1</f>
        <v/>
      </c>
      <c r="CE1561" s="30" t="n"/>
      <c r="CF1561" s="169">
        <f>CD1561*CI1561</f>
        <v/>
      </c>
      <c r="CG1561" s="170">
        <f>F1561-BY1561+1</f>
        <v/>
      </c>
      <c r="CH1561" s="169">
        <f>CE1561*16</f>
        <v/>
      </c>
      <c r="CI1561" s="171">
        <f>VLOOKUP(A1561,[1]DATA!$A$6:$AI$331,34,0)</f>
        <v/>
      </c>
      <c r="CJ1561" s="172">
        <f>VLOOKUP(A1561,[2]CHAMCONG!A$7:CI$333,79,0)</f>
        <v/>
      </c>
      <c r="CK1561" s="173">
        <f>CJ1561-CA1561</f>
        <v/>
      </c>
    </row>
    <row r="1562">
      <c r="A1562" s="69" t="n"/>
      <c r="B1562" s="70" t="n"/>
      <c r="C1562" s="77" t="n"/>
      <c r="D1562" s="84" t="n"/>
      <c r="E1562" s="69" t="n"/>
      <c r="F1562" s="69" t="n"/>
      <c r="G1562" s="73" t="n"/>
      <c r="H1562" s="73" t="n"/>
      <c r="I1562" s="75" t="n"/>
      <c r="J1562" s="75" t="n"/>
      <c r="K1562" s="73" t="n"/>
      <c r="L1562" s="73" t="n"/>
      <c r="M1562" s="73" t="n"/>
      <c r="N1562" s="73" t="n"/>
      <c r="O1562" s="75" t="n"/>
      <c r="P1562" s="75" t="n"/>
      <c r="Q1562" s="73" t="n"/>
      <c r="R1562" s="73" t="n"/>
      <c r="S1562" s="73" t="n"/>
      <c r="T1562" s="73" t="n"/>
      <c r="U1562" s="73" t="n"/>
      <c r="V1562" s="73" t="n"/>
      <c r="W1562" s="73" t="n"/>
      <c r="X1562" s="73" t="n"/>
      <c r="Y1562" s="73" t="n"/>
      <c r="Z1562" s="73" t="n"/>
      <c r="AA1562" s="73" t="n"/>
      <c r="AB1562" s="73" t="n"/>
      <c r="AC1562" s="73" t="n"/>
      <c r="AD1562" s="73" t="n"/>
      <c r="AE1562" s="73" t="n"/>
      <c r="AF1562" s="73" t="n"/>
      <c r="AG1562" s="73" t="n"/>
      <c r="AH1562" s="73" t="n"/>
      <c r="AI1562" s="73" t="n"/>
      <c r="AJ1562" s="73" t="n"/>
      <c r="AK1562" s="73" t="n"/>
      <c r="AL1562" s="73" t="n"/>
      <c r="AM1562" s="73" t="n"/>
      <c r="AN1562" s="73" t="n"/>
      <c r="AO1562" s="73" t="n"/>
      <c r="AP1562" s="73" t="n"/>
      <c r="AQ1562" s="73" t="n"/>
      <c r="AR1562" s="73" t="n"/>
      <c r="AS1562" s="73" t="n"/>
      <c r="AT1562" s="73" t="n"/>
      <c r="AU1562" s="73" t="n"/>
      <c r="AV1562" s="73" t="n"/>
      <c r="AW1562" s="73" t="n"/>
      <c r="AX1562" s="73" t="n"/>
      <c r="AY1562" s="73" t="n"/>
      <c r="AZ1562" s="73" t="n"/>
      <c r="BA1562" s="73" t="n"/>
      <c r="BB1562" s="73" t="n"/>
      <c r="BC1562" s="73" t="n"/>
      <c r="BD1562" s="73" t="n"/>
      <c r="BE1562" s="73" t="n"/>
      <c r="BF1562" s="73" t="n"/>
      <c r="BG1562" s="73" t="n"/>
      <c r="BH1562" s="73" t="n"/>
      <c r="BI1562" s="73" t="n"/>
      <c r="BJ1562" s="73" t="n"/>
      <c r="BK1562" s="73" t="n"/>
      <c r="BL1562" s="73" t="n"/>
      <c r="BM1562" s="73" t="n"/>
      <c r="BN1562" s="73" t="n"/>
      <c r="BO1562" s="73" t="n"/>
      <c r="BP1562" s="73" t="n"/>
      <c r="BQ1562" s="165">
        <f>COUNTIF($G1562:$BP1562,"a")+COUNTIF($G1562:$BP1562,"r0,a5")/2+COUNTIF($G1562:$BP1562,"p5,a5")/2</f>
        <v/>
      </c>
      <c r="BR1562" s="165">
        <f>COUNTIF($G1562:$BP1562,"d")+COUNTIF($G1562:$BP1562,"r0,d5")/2+COUNTIF($G1562:$BP1562,"p5,d5")/2</f>
        <v/>
      </c>
      <c r="BS1562" s="165">
        <f>COUNTIF($G1562:$BP1562,"b")+COUNTIF($G1562:$BP1562,"r0,b5")/2+COUNTIF($G1562:$BP1562,"p5,b5")/2</f>
        <v/>
      </c>
      <c r="BT1562" s="165">
        <f>COUNTIF($G1562:$BP1562,"c")+COUNTIF($G1562:$BP1562,"r0,c5")/2+COUNTIF($G1562:$BP1562,"p5,c5")/2</f>
        <v/>
      </c>
      <c r="BU1562" s="165">
        <f>COUNTIF($G1562:$BP1562,"KH")+COUNTIF($G1562:$BP1562,"TL")+COUNTIF($G1562:$BP1562,"L")</f>
        <v/>
      </c>
      <c r="BV1562" s="165" t="n"/>
      <c r="BW1562" s="165">
        <f>COUNTIF($G1562:$BP1562,"hh")</f>
        <v/>
      </c>
      <c r="BX1562" s="165">
        <f>COUNTIF($G1562:$BP1562,"nt7")</f>
        <v/>
      </c>
      <c r="BY1562" s="165">
        <f>COUNTIF($G1562:$BP1562,"P")+COUNTIF($G1562:$BP1562,"p5,a5")/2+COUNTIF($G1562:$BP1562,"p5,b5")/2+COUNTIF($G1562:$BP1562,"p5,c5")/2+COUNTIF($G1562:$BP1562,"p5,d5")/2</f>
        <v/>
      </c>
      <c r="BZ1562" s="166">
        <f>SUBTOTAL(9,BQ1562:BY1562)</f>
        <v/>
      </c>
      <c r="CA1562" s="167">
        <f>SUM(J1562,L1562,N1562,P1562,R1562,T1562,X1562,Z1562,AB1562,AD1562,AF1562,AH1562,AL1562,AN1562,AP1562,AR1562,AT1562,AV1562,AZ1562,BB1562,BD1562,BF1562,BH1562,BP1562)</f>
        <v/>
      </c>
      <c r="CB1562" s="168">
        <f>SUM(H1562,V1562,AJ1562,AX1562,BL1562)</f>
        <v/>
      </c>
      <c r="CC1562" s="24">
        <f>SUM(BJ1562,BN1562)</f>
        <v/>
      </c>
      <c r="CD1562" s="169">
        <f>IF(BZ1562&gt;25,4,IF(BZ1562&gt;18,3,IF(BZ1562&gt;12,2,IF(BZ1562&gt;4,1,0))))-BX1562-2+1</f>
        <v/>
      </c>
      <c r="CE1562" s="30" t="n"/>
      <c r="CF1562" s="169">
        <f>CD1562*CI1562</f>
        <v/>
      </c>
      <c r="CG1562" s="170">
        <f>F1562-BY1562+1</f>
        <v/>
      </c>
      <c r="CH1562" s="169">
        <f>CE1562*16</f>
        <v/>
      </c>
      <c r="CI1562" s="171">
        <f>VLOOKUP(A1562,[1]DATA!$A$6:$AI$331,34,0)</f>
        <v/>
      </c>
      <c r="CJ1562" s="172">
        <f>VLOOKUP(A1562,[2]CHAMCONG!A$7:CI$333,79,0)</f>
        <v/>
      </c>
      <c r="CK1562" s="173">
        <f>CJ1562-CA1562</f>
        <v/>
      </c>
    </row>
    <row r="1563">
      <c r="A1563" s="69" t="n"/>
      <c r="B1563" s="70" t="n"/>
      <c r="C1563" s="77" t="n"/>
      <c r="D1563" s="84" t="n"/>
      <c r="E1563" s="69" t="n"/>
      <c r="F1563" s="69" t="n"/>
      <c r="G1563" s="73" t="n"/>
      <c r="H1563" s="73" t="n"/>
      <c r="I1563" s="75" t="n"/>
      <c r="J1563" s="75" t="n"/>
      <c r="K1563" s="73" t="n"/>
      <c r="L1563" s="73" t="n"/>
      <c r="M1563" s="73" t="n"/>
      <c r="N1563" s="73" t="n"/>
      <c r="O1563" s="75" t="n"/>
      <c r="P1563" s="75" t="n"/>
      <c r="Q1563" s="73" t="n"/>
      <c r="R1563" s="73" t="n"/>
      <c r="S1563" s="73" t="n"/>
      <c r="T1563" s="73" t="n"/>
      <c r="U1563" s="73" t="n"/>
      <c r="V1563" s="73" t="n"/>
      <c r="W1563" s="73" t="n"/>
      <c r="X1563" s="73" t="n"/>
      <c r="Y1563" s="73" t="n"/>
      <c r="Z1563" s="73" t="n"/>
      <c r="AA1563" s="73" t="n"/>
      <c r="AB1563" s="73" t="n"/>
      <c r="AC1563" s="73" t="n"/>
      <c r="AD1563" s="73" t="n"/>
      <c r="AE1563" s="73" t="n"/>
      <c r="AF1563" s="73" t="n"/>
      <c r="AG1563" s="73" t="n"/>
      <c r="AH1563" s="73" t="n"/>
      <c r="AI1563" s="73" t="n"/>
      <c r="AJ1563" s="73" t="n"/>
      <c r="AK1563" s="73" t="n"/>
      <c r="AL1563" s="73" t="n"/>
      <c r="AM1563" s="73" t="n"/>
      <c r="AN1563" s="73" t="n"/>
      <c r="AO1563" s="73" t="n"/>
      <c r="AP1563" s="73" t="n"/>
      <c r="AQ1563" s="73" t="n"/>
      <c r="AR1563" s="73" t="n"/>
      <c r="AS1563" s="73" t="n"/>
      <c r="AT1563" s="73" t="n"/>
      <c r="AU1563" s="73" t="n"/>
      <c r="AV1563" s="73" t="n"/>
      <c r="AW1563" s="73" t="n"/>
      <c r="AX1563" s="73" t="n"/>
      <c r="AY1563" s="73" t="n"/>
      <c r="AZ1563" s="73" t="n"/>
      <c r="BA1563" s="73" t="n"/>
      <c r="BB1563" s="73" t="n"/>
      <c r="BC1563" s="73" t="n"/>
      <c r="BD1563" s="73" t="n"/>
      <c r="BE1563" s="73" t="n"/>
      <c r="BF1563" s="73" t="n"/>
      <c r="BG1563" s="73" t="n"/>
      <c r="BH1563" s="73" t="n"/>
      <c r="BI1563" s="73" t="n"/>
      <c r="BJ1563" s="73" t="n"/>
      <c r="BK1563" s="73" t="n"/>
      <c r="BL1563" s="73" t="n"/>
      <c r="BM1563" s="73" t="n"/>
      <c r="BN1563" s="73" t="n"/>
      <c r="BO1563" s="73" t="n"/>
      <c r="BP1563" s="73" t="n"/>
      <c r="BQ1563" s="165">
        <f>COUNTIF($G1563:$BP1563,"a")+COUNTIF($G1563:$BP1563,"r0,a5")/2+COUNTIF($G1563:$BP1563,"p5,a5")/2</f>
        <v/>
      </c>
      <c r="BR1563" s="165">
        <f>COUNTIF($G1563:$BP1563,"d")+COUNTIF($G1563:$BP1563,"r0,d5")/2+COUNTIF($G1563:$BP1563,"p5,d5")/2</f>
        <v/>
      </c>
      <c r="BS1563" s="165">
        <f>COUNTIF($G1563:$BP1563,"b")+COUNTIF($G1563:$BP1563,"r0,b5")/2+COUNTIF($G1563:$BP1563,"p5,b5")/2</f>
        <v/>
      </c>
      <c r="BT1563" s="165">
        <f>COUNTIF($G1563:$BP1563,"c")+COUNTIF($G1563:$BP1563,"r0,c5")/2+COUNTIF($G1563:$BP1563,"p5,c5")/2</f>
        <v/>
      </c>
      <c r="BU1563" s="165">
        <f>COUNTIF($G1563:$BP1563,"KH")+COUNTIF($G1563:$BP1563,"TL")+COUNTIF($G1563:$BP1563,"L")</f>
        <v/>
      </c>
      <c r="BV1563" s="165" t="n"/>
      <c r="BW1563" s="165">
        <f>COUNTIF($G1563:$BP1563,"hh")</f>
        <v/>
      </c>
      <c r="BX1563" s="165">
        <f>COUNTIF($G1563:$BP1563,"nt7")</f>
        <v/>
      </c>
      <c r="BY1563" s="165">
        <f>COUNTIF($G1563:$BP1563,"P")+COUNTIF($G1563:$BP1563,"p5,a5")/2+COUNTIF($G1563:$BP1563,"p5,b5")/2+COUNTIF($G1563:$BP1563,"p5,c5")/2+COUNTIF($G1563:$BP1563,"p5,d5")/2</f>
        <v/>
      </c>
      <c r="BZ1563" s="166">
        <f>SUBTOTAL(9,BQ1563:BY1563)</f>
        <v/>
      </c>
      <c r="CA1563" s="167">
        <f>SUM(J1563,L1563,N1563,P1563,R1563,T1563,X1563,Z1563,AB1563,AD1563,AF1563,AH1563,AL1563,AN1563,AP1563,AR1563,AT1563,AV1563,AZ1563,BB1563,BD1563,BF1563,BH1563,BP1563)</f>
        <v/>
      </c>
      <c r="CB1563" s="168">
        <f>SUM(H1563,V1563,AJ1563,AX1563,BL1563)</f>
        <v/>
      </c>
      <c r="CC1563" s="24">
        <f>SUM(BJ1563,BN1563)</f>
        <v/>
      </c>
      <c r="CD1563" s="169">
        <f>IF(BZ1563&gt;25,4,IF(BZ1563&gt;18,3,IF(BZ1563&gt;12,2,IF(BZ1563&gt;4,1,0))))-BX1563-2+1</f>
        <v/>
      </c>
      <c r="CE1563" s="30" t="n"/>
      <c r="CF1563" s="169">
        <f>CD1563*CI1563</f>
        <v/>
      </c>
      <c r="CG1563" s="170">
        <f>F1563-BY1563+1</f>
        <v/>
      </c>
      <c r="CH1563" s="169">
        <f>CE1563*16</f>
        <v/>
      </c>
      <c r="CI1563" s="171">
        <f>VLOOKUP(A1563,[1]DATA!$A$6:$AI$331,34,0)</f>
        <v/>
      </c>
      <c r="CJ1563" s="172">
        <f>VLOOKUP(A1563,[2]CHAMCONG!A$7:CI$333,79,0)</f>
        <v/>
      </c>
      <c r="CK1563" s="173">
        <f>CJ1563-CA1563</f>
        <v/>
      </c>
    </row>
    <row r="1564">
      <c r="A1564" s="69" t="n"/>
      <c r="B1564" s="70" t="n"/>
      <c r="C1564" s="77" t="n"/>
      <c r="D1564" s="84" t="n"/>
      <c r="E1564" s="69" t="n"/>
      <c r="F1564" s="69" t="n"/>
      <c r="G1564" s="73" t="n"/>
      <c r="H1564" s="73" t="n"/>
      <c r="I1564" s="75" t="n"/>
      <c r="J1564" s="75" t="n"/>
      <c r="K1564" s="73" t="n"/>
      <c r="L1564" s="73" t="n"/>
      <c r="M1564" s="73" t="n"/>
      <c r="N1564" s="73" t="n"/>
      <c r="O1564" s="75" t="n"/>
      <c r="P1564" s="75" t="n"/>
      <c r="Q1564" s="73" t="n"/>
      <c r="R1564" s="73" t="n"/>
      <c r="S1564" s="73" t="n"/>
      <c r="T1564" s="73" t="n"/>
      <c r="U1564" s="73" t="n"/>
      <c r="V1564" s="73" t="n"/>
      <c r="W1564" s="73" t="n"/>
      <c r="X1564" s="73" t="n"/>
      <c r="Y1564" s="73" t="n"/>
      <c r="Z1564" s="73" t="n"/>
      <c r="AA1564" s="73" t="n"/>
      <c r="AB1564" s="73" t="n"/>
      <c r="AC1564" s="73" t="n"/>
      <c r="AD1564" s="73" t="n"/>
      <c r="AE1564" s="73" t="n"/>
      <c r="AF1564" s="73" t="n"/>
      <c r="AG1564" s="73" t="n"/>
      <c r="AH1564" s="73" t="n"/>
      <c r="AI1564" s="73" t="n"/>
      <c r="AJ1564" s="73" t="n"/>
      <c r="AK1564" s="73" t="n"/>
      <c r="AL1564" s="73" t="n"/>
      <c r="AM1564" s="73" t="n"/>
      <c r="AN1564" s="73" t="n"/>
      <c r="AO1564" s="73" t="n"/>
      <c r="AP1564" s="73" t="n"/>
      <c r="AQ1564" s="73" t="n"/>
      <c r="AR1564" s="73" t="n"/>
      <c r="AS1564" s="73" t="n"/>
      <c r="AT1564" s="73" t="n"/>
      <c r="AU1564" s="73" t="n"/>
      <c r="AV1564" s="73" t="n"/>
      <c r="AW1564" s="73" t="n"/>
      <c r="AX1564" s="73" t="n"/>
      <c r="AY1564" s="73" t="n"/>
      <c r="AZ1564" s="73" t="n"/>
      <c r="BA1564" s="73" t="n"/>
      <c r="BB1564" s="73" t="n"/>
      <c r="BC1564" s="73" t="n"/>
      <c r="BD1564" s="73" t="n"/>
      <c r="BE1564" s="73" t="n"/>
      <c r="BF1564" s="73" t="n"/>
      <c r="BG1564" s="73" t="n"/>
      <c r="BH1564" s="73" t="n"/>
      <c r="BI1564" s="73" t="n"/>
      <c r="BJ1564" s="73" t="n"/>
      <c r="BK1564" s="73" t="n"/>
      <c r="BL1564" s="73" t="n"/>
      <c r="BM1564" s="73" t="n"/>
      <c r="BN1564" s="73" t="n"/>
      <c r="BO1564" s="73" t="n"/>
      <c r="BP1564" s="73" t="n"/>
      <c r="BQ1564" s="165">
        <f>COUNTIF($G1564:$BP1564,"a")+COUNTIF($G1564:$BP1564,"r0,a5")/2+COUNTIF($G1564:$BP1564,"p5,a5")/2</f>
        <v/>
      </c>
      <c r="BR1564" s="165">
        <f>COUNTIF($G1564:$BP1564,"d")+COUNTIF($G1564:$BP1564,"r0,d5")/2+COUNTIF($G1564:$BP1564,"p5,d5")/2</f>
        <v/>
      </c>
      <c r="BS1564" s="165">
        <f>COUNTIF($G1564:$BP1564,"b")+COUNTIF($G1564:$BP1564,"r0,b5")/2+COUNTIF($G1564:$BP1564,"p5,b5")/2</f>
        <v/>
      </c>
      <c r="BT1564" s="165">
        <f>COUNTIF($G1564:$BP1564,"c")+COUNTIF($G1564:$BP1564,"r0,c5")/2+COUNTIF($G1564:$BP1564,"p5,c5")/2</f>
        <v/>
      </c>
      <c r="BU1564" s="165">
        <f>COUNTIF($G1564:$BP1564,"KH")+COUNTIF($G1564:$BP1564,"TL")+COUNTIF($G1564:$BP1564,"L")</f>
        <v/>
      </c>
      <c r="BV1564" s="165" t="n"/>
      <c r="BW1564" s="165">
        <f>COUNTIF($G1564:$BP1564,"hh")</f>
        <v/>
      </c>
      <c r="BX1564" s="165">
        <f>COUNTIF($G1564:$BP1564,"nt7")</f>
        <v/>
      </c>
      <c r="BY1564" s="165">
        <f>COUNTIF($G1564:$BP1564,"P")+COUNTIF($G1564:$BP1564,"p5,a5")/2+COUNTIF($G1564:$BP1564,"p5,b5")/2+COUNTIF($G1564:$BP1564,"p5,c5")/2+COUNTIF($G1564:$BP1564,"p5,d5")/2</f>
        <v/>
      </c>
      <c r="BZ1564" s="166">
        <f>SUBTOTAL(9,BQ1564:BY1564)</f>
        <v/>
      </c>
      <c r="CA1564" s="167">
        <f>SUM(J1564,L1564,N1564,P1564,R1564,T1564,X1564,Z1564,AB1564,AD1564,AF1564,AH1564,AL1564,AN1564,AP1564,AR1564,AT1564,AV1564,AZ1564,BB1564,BD1564,BF1564,BH1564,BP1564)</f>
        <v/>
      </c>
      <c r="CB1564" s="168">
        <f>SUM(H1564,V1564,AJ1564,AX1564,BL1564)</f>
        <v/>
      </c>
      <c r="CC1564" s="24">
        <f>SUM(BJ1564,BN1564)</f>
        <v/>
      </c>
      <c r="CD1564" s="169">
        <f>IF(BZ1564&gt;25,4,IF(BZ1564&gt;18,3,IF(BZ1564&gt;12,2,IF(BZ1564&gt;4,1,0))))-BX1564-2+1</f>
        <v/>
      </c>
      <c r="CE1564" s="30" t="n"/>
      <c r="CF1564" s="169">
        <f>CD1564*CI1564</f>
        <v/>
      </c>
      <c r="CG1564" s="170">
        <f>F1564-BY1564+1</f>
        <v/>
      </c>
      <c r="CH1564" s="169">
        <f>CE1564*16</f>
        <v/>
      </c>
      <c r="CI1564" s="171">
        <f>VLOOKUP(A1564,[1]DATA!$A$6:$AI$331,34,0)</f>
        <v/>
      </c>
      <c r="CJ1564" s="172">
        <f>VLOOKUP(A1564,[2]CHAMCONG!A$7:CI$333,79,0)</f>
        <v/>
      </c>
      <c r="CK1564" s="173">
        <f>CJ1564-CA1564</f>
        <v/>
      </c>
    </row>
    <row r="1565">
      <c r="A1565" s="69" t="n"/>
      <c r="B1565" s="70" t="n"/>
      <c r="C1565" s="77" t="n"/>
      <c r="D1565" s="84" t="n"/>
      <c r="E1565" s="69" t="n"/>
      <c r="F1565" s="69" t="n"/>
      <c r="G1565" s="73" t="n"/>
      <c r="H1565" s="73" t="n"/>
      <c r="I1565" s="75" t="n"/>
      <c r="J1565" s="75" t="n"/>
      <c r="K1565" s="73" t="n"/>
      <c r="L1565" s="73" t="n"/>
      <c r="M1565" s="73" t="n"/>
      <c r="N1565" s="73" t="n"/>
      <c r="O1565" s="75" t="n"/>
      <c r="P1565" s="75" t="n"/>
      <c r="Q1565" s="73" t="n"/>
      <c r="R1565" s="73" t="n"/>
      <c r="S1565" s="73" t="n"/>
      <c r="T1565" s="73" t="n"/>
      <c r="U1565" s="73" t="n"/>
      <c r="V1565" s="73" t="n"/>
      <c r="W1565" s="73" t="n"/>
      <c r="X1565" s="73" t="n"/>
      <c r="Y1565" s="73" t="n"/>
      <c r="Z1565" s="73" t="n"/>
      <c r="AA1565" s="73" t="n"/>
      <c r="AB1565" s="73" t="n"/>
      <c r="AC1565" s="73" t="n"/>
      <c r="AD1565" s="73" t="n"/>
      <c r="AE1565" s="73" t="n"/>
      <c r="AF1565" s="73" t="n"/>
      <c r="AG1565" s="73" t="n"/>
      <c r="AH1565" s="73" t="n"/>
      <c r="AI1565" s="73" t="n"/>
      <c r="AJ1565" s="73" t="n"/>
      <c r="AK1565" s="73" t="n"/>
      <c r="AL1565" s="73" t="n"/>
      <c r="AM1565" s="73" t="n"/>
      <c r="AN1565" s="73" t="n"/>
      <c r="AO1565" s="73" t="n"/>
      <c r="AP1565" s="73" t="n"/>
      <c r="AQ1565" s="73" t="n"/>
      <c r="AR1565" s="73" t="n"/>
      <c r="AS1565" s="73" t="n"/>
      <c r="AT1565" s="73" t="n"/>
      <c r="AU1565" s="73" t="n"/>
      <c r="AV1565" s="73" t="n"/>
      <c r="AW1565" s="73" t="n"/>
      <c r="AX1565" s="73" t="n"/>
      <c r="AY1565" s="73" t="n"/>
      <c r="AZ1565" s="73" t="n"/>
      <c r="BA1565" s="73" t="n"/>
      <c r="BB1565" s="73" t="n"/>
      <c r="BC1565" s="73" t="n"/>
      <c r="BD1565" s="73" t="n"/>
      <c r="BE1565" s="73" t="n"/>
      <c r="BF1565" s="73" t="n"/>
      <c r="BG1565" s="73" t="n"/>
      <c r="BH1565" s="73" t="n"/>
      <c r="BI1565" s="73" t="n"/>
      <c r="BJ1565" s="73" t="n"/>
      <c r="BK1565" s="73" t="n"/>
      <c r="BL1565" s="73" t="n"/>
      <c r="BM1565" s="73" t="n"/>
      <c r="BN1565" s="73" t="n"/>
      <c r="BO1565" s="73" t="n"/>
      <c r="BP1565" s="73" t="n"/>
      <c r="BQ1565" s="165">
        <f>COUNTIF($G1565:$BP1565,"a")+COUNTIF($G1565:$BP1565,"r0,a5")/2+COUNTIF($G1565:$BP1565,"p5,a5")/2</f>
        <v/>
      </c>
      <c r="BR1565" s="165">
        <f>COUNTIF($G1565:$BP1565,"d")+COUNTIF($G1565:$BP1565,"r0,d5")/2+COUNTIF($G1565:$BP1565,"p5,d5")/2</f>
        <v/>
      </c>
      <c r="BS1565" s="165">
        <f>COUNTIF($G1565:$BP1565,"b")+COUNTIF($G1565:$BP1565,"r0,b5")/2+COUNTIF($G1565:$BP1565,"p5,b5")/2</f>
        <v/>
      </c>
      <c r="BT1565" s="165">
        <f>COUNTIF($G1565:$BP1565,"c")+COUNTIF($G1565:$BP1565,"r0,c5")/2+COUNTIF($G1565:$BP1565,"p5,c5")/2</f>
        <v/>
      </c>
      <c r="BU1565" s="165">
        <f>COUNTIF($G1565:$BP1565,"KH")+COUNTIF($G1565:$BP1565,"TL")+COUNTIF($G1565:$BP1565,"L")</f>
        <v/>
      </c>
      <c r="BV1565" s="165" t="n"/>
      <c r="BW1565" s="165">
        <f>COUNTIF($G1565:$BP1565,"hh")</f>
        <v/>
      </c>
      <c r="BX1565" s="165">
        <f>COUNTIF($G1565:$BP1565,"nt7")</f>
        <v/>
      </c>
      <c r="BY1565" s="165">
        <f>COUNTIF($G1565:$BP1565,"P")+COUNTIF($G1565:$BP1565,"p5,a5")/2+COUNTIF($G1565:$BP1565,"p5,b5")/2+COUNTIF($G1565:$BP1565,"p5,c5")/2+COUNTIF($G1565:$BP1565,"p5,d5")/2</f>
        <v/>
      </c>
      <c r="BZ1565" s="166">
        <f>SUBTOTAL(9,BQ1565:BY1565)</f>
        <v/>
      </c>
      <c r="CA1565" s="167">
        <f>SUM(J1565,L1565,N1565,P1565,R1565,T1565,X1565,Z1565,AB1565,AD1565,AF1565,AH1565,AL1565,AN1565,AP1565,AR1565,AT1565,AV1565,AZ1565,BB1565,BD1565,BF1565,BH1565,BP1565)</f>
        <v/>
      </c>
      <c r="CB1565" s="168">
        <f>SUM(H1565,V1565,AJ1565,AX1565,BL1565)</f>
        <v/>
      </c>
      <c r="CC1565" s="24">
        <f>SUM(BJ1565,BN1565)</f>
        <v/>
      </c>
      <c r="CD1565" s="169">
        <f>IF(BZ1565&gt;25,4,IF(BZ1565&gt;18,3,IF(BZ1565&gt;12,2,IF(BZ1565&gt;4,1,0))))-BX1565-2+1</f>
        <v/>
      </c>
      <c r="CE1565" s="30" t="n"/>
      <c r="CF1565" s="169">
        <f>CD1565*CI1565</f>
        <v/>
      </c>
      <c r="CG1565" s="170">
        <f>F1565-BY1565+1</f>
        <v/>
      </c>
      <c r="CH1565" s="169">
        <f>CE1565*16</f>
        <v/>
      </c>
      <c r="CI1565" s="171">
        <f>VLOOKUP(A1565,[1]DATA!$A$6:$AI$331,34,0)</f>
        <v/>
      </c>
      <c r="CJ1565" s="172">
        <f>VLOOKUP(A1565,[2]CHAMCONG!A$7:CI$333,79,0)</f>
        <v/>
      </c>
      <c r="CK1565" s="173">
        <f>CJ1565-CA1565</f>
        <v/>
      </c>
    </row>
    <row r="1566">
      <c r="A1566" s="69" t="n"/>
      <c r="B1566" s="70" t="n"/>
      <c r="C1566" s="77" t="n"/>
      <c r="D1566" s="84" t="n"/>
      <c r="E1566" s="69" t="n"/>
      <c r="F1566" s="69" t="n"/>
      <c r="G1566" s="73" t="n"/>
      <c r="H1566" s="73" t="n"/>
      <c r="I1566" s="75" t="n"/>
      <c r="J1566" s="75" t="n"/>
      <c r="K1566" s="73" t="n"/>
      <c r="L1566" s="73" t="n"/>
      <c r="M1566" s="73" t="n"/>
      <c r="N1566" s="73" t="n"/>
      <c r="O1566" s="75" t="n"/>
      <c r="P1566" s="75" t="n"/>
      <c r="Q1566" s="73" t="n"/>
      <c r="R1566" s="73" t="n"/>
      <c r="S1566" s="73" t="n"/>
      <c r="T1566" s="73" t="n"/>
      <c r="U1566" s="73" t="n"/>
      <c r="V1566" s="73" t="n"/>
      <c r="W1566" s="73" t="n"/>
      <c r="X1566" s="73" t="n"/>
      <c r="Y1566" s="73" t="n"/>
      <c r="Z1566" s="73" t="n"/>
      <c r="AA1566" s="73" t="n"/>
      <c r="AB1566" s="73" t="n"/>
      <c r="AC1566" s="73" t="n"/>
      <c r="AD1566" s="73" t="n"/>
      <c r="AE1566" s="73" t="n"/>
      <c r="AF1566" s="73" t="n"/>
      <c r="AG1566" s="73" t="n"/>
      <c r="AH1566" s="73" t="n"/>
      <c r="AI1566" s="73" t="n"/>
      <c r="AJ1566" s="73" t="n"/>
      <c r="AK1566" s="73" t="n"/>
      <c r="AL1566" s="73" t="n"/>
      <c r="AM1566" s="73" t="n"/>
      <c r="AN1566" s="73" t="n"/>
      <c r="AO1566" s="73" t="n"/>
      <c r="AP1566" s="73" t="n"/>
      <c r="AQ1566" s="73" t="n"/>
      <c r="AR1566" s="73" t="n"/>
      <c r="AS1566" s="73" t="n"/>
      <c r="AT1566" s="73" t="n"/>
      <c r="AU1566" s="73" t="n"/>
      <c r="AV1566" s="73" t="n"/>
      <c r="AW1566" s="73" t="n"/>
      <c r="AX1566" s="73" t="n"/>
      <c r="AY1566" s="73" t="n"/>
      <c r="AZ1566" s="73" t="n"/>
      <c r="BA1566" s="73" t="n"/>
      <c r="BB1566" s="73" t="n"/>
      <c r="BC1566" s="73" t="n"/>
      <c r="BD1566" s="73" t="n"/>
      <c r="BE1566" s="73" t="n"/>
      <c r="BF1566" s="73" t="n"/>
      <c r="BG1566" s="73" t="n"/>
      <c r="BH1566" s="73" t="n"/>
      <c r="BI1566" s="73" t="n"/>
      <c r="BJ1566" s="73" t="n"/>
      <c r="BK1566" s="73" t="n"/>
      <c r="BL1566" s="73" t="n"/>
      <c r="BM1566" s="73" t="n"/>
      <c r="BN1566" s="73" t="n"/>
      <c r="BO1566" s="73" t="n"/>
      <c r="BP1566" s="73" t="n"/>
      <c r="BQ1566" s="165">
        <f>COUNTIF($G1566:$BP1566,"a")+COUNTIF($G1566:$BP1566,"r0,a5")/2+COUNTIF($G1566:$BP1566,"p5,a5")/2</f>
        <v/>
      </c>
      <c r="BR1566" s="165">
        <f>COUNTIF($G1566:$BP1566,"d")+COUNTIF($G1566:$BP1566,"r0,d5")/2+COUNTIF($G1566:$BP1566,"p5,d5")/2</f>
        <v/>
      </c>
      <c r="BS1566" s="165">
        <f>COUNTIF($G1566:$BP1566,"b")+COUNTIF($G1566:$BP1566,"r0,b5")/2+COUNTIF($G1566:$BP1566,"p5,b5")/2</f>
        <v/>
      </c>
      <c r="BT1566" s="165">
        <f>COUNTIF($G1566:$BP1566,"c")+COUNTIF($G1566:$BP1566,"r0,c5")/2+COUNTIF($G1566:$BP1566,"p5,c5")/2</f>
        <v/>
      </c>
      <c r="BU1566" s="165">
        <f>COUNTIF($G1566:$BP1566,"KH")+COUNTIF($G1566:$BP1566,"TL")+COUNTIF($G1566:$BP1566,"L")</f>
        <v/>
      </c>
      <c r="BV1566" s="165" t="n"/>
      <c r="BW1566" s="165">
        <f>COUNTIF($G1566:$BP1566,"hh")</f>
        <v/>
      </c>
      <c r="BX1566" s="165">
        <f>COUNTIF($G1566:$BP1566,"nt7")</f>
        <v/>
      </c>
      <c r="BY1566" s="165">
        <f>COUNTIF($G1566:$BP1566,"P")+COUNTIF($G1566:$BP1566,"p5,a5")/2+COUNTIF($G1566:$BP1566,"p5,b5")/2+COUNTIF($G1566:$BP1566,"p5,c5")/2+COUNTIF($G1566:$BP1566,"p5,d5")/2</f>
        <v/>
      </c>
      <c r="BZ1566" s="166">
        <f>SUBTOTAL(9,BQ1566:BY1566)</f>
        <v/>
      </c>
      <c r="CA1566" s="167">
        <f>SUM(J1566,L1566,N1566,P1566,R1566,T1566,X1566,Z1566,AB1566,AD1566,AF1566,AH1566,AL1566,AN1566,AP1566,AR1566,AT1566,AV1566,AZ1566,BB1566,BD1566,BF1566,BH1566,BP1566)</f>
        <v/>
      </c>
      <c r="CB1566" s="168">
        <f>SUM(H1566,V1566,AJ1566,AX1566,BL1566)</f>
        <v/>
      </c>
      <c r="CC1566" s="24">
        <f>SUM(BJ1566,BN1566)</f>
        <v/>
      </c>
      <c r="CD1566" s="169">
        <f>IF(BZ1566&gt;25,4,IF(BZ1566&gt;18,3,IF(BZ1566&gt;12,2,IF(BZ1566&gt;4,1,0))))-BX1566-2+1</f>
        <v/>
      </c>
      <c r="CE1566" s="30" t="n"/>
      <c r="CF1566" s="169">
        <f>CD1566*CI1566</f>
        <v/>
      </c>
      <c r="CG1566" s="170">
        <f>F1566-BY1566+1</f>
        <v/>
      </c>
      <c r="CH1566" s="169">
        <f>CE1566*16</f>
        <v/>
      </c>
      <c r="CI1566" s="171">
        <f>VLOOKUP(A1566,[1]DATA!$A$6:$AI$331,34,0)</f>
        <v/>
      </c>
      <c r="CJ1566" s="172">
        <f>VLOOKUP(A1566,[2]CHAMCONG!A$7:CI$333,79,0)</f>
        <v/>
      </c>
      <c r="CK1566" s="173">
        <f>CJ1566-CA1566</f>
        <v/>
      </c>
    </row>
    <row r="1567">
      <c r="A1567" s="69" t="n"/>
      <c r="B1567" s="70" t="n"/>
      <c r="C1567" s="77" t="n"/>
      <c r="D1567" s="84" t="n"/>
      <c r="E1567" s="69" t="n"/>
      <c r="F1567" s="69" t="n"/>
      <c r="G1567" s="73" t="n"/>
      <c r="H1567" s="73" t="n"/>
      <c r="I1567" s="75" t="n"/>
      <c r="J1567" s="75" t="n"/>
      <c r="K1567" s="73" t="n"/>
      <c r="L1567" s="73" t="n"/>
      <c r="M1567" s="73" t="n"/>
      <c r="N1567" s="73" t="n"/>
      <c r="O1567" s="75" t="n"/>
      <c r="P1567" s="75" t="n"/>
      <c r="Q1567" s="73" t="n"/>
      <c r="R1567" s="73" t="n"/>
      <c r="S1567" s="73" t="n"/>
      <c r="T1567" s="73" t="n"/>
      <c r="U1567" s="73" t="n"/>
      <c r="V1567" s="73" t="n"/>
      <c r="W1567" s="73" t="n"/>
      <c r="X1567" s="73" t="n"/>
      <c r="Y1567" s="73" t="n"/>
      <c r="Z1567" s="73" t="n"/>
      <c r="AA1567" s="73" t="n"/>
      <c r="AB1567" s="73" t="n"/>
      <c r="AC1567" s="73" t="n"/>
      <c r="AD1567" s="73" t="n"/>
      <c r="AE1567" s="73" t="n"/>
      <c r="AF1567" s="73" t="n"/>
      <c r="AG1567" s="73" t="n"/>
      <c r="AH1567" s="73" t="n"/>
      <c r="AI1567" s="73" t="n"/>
      <c r="AJ1567" s="73" t="n"/>
      <c r="AK1567" s="73" t="n"/>
      <c r="AL1567" s="73" t="n"/>
      <c r="AM1567" s="73" t="n"/>
      <c r="AN1567" s="73" t="n"/>
      <c r="AO1567" s="73" t="n"/>
      <c r="AP1567" s="73" t="n"/>
      <c r="AQ1567" s="73" t="n"/>
      <c r="AR1567" s="73" t="n"/>
      <c r="AS1567" s="73" t="n"/>
      <c r="AT1567" s="73" t="n"/>
      <c r="AU1567" s="73" t="n"/>
      <c r="AV1567" s="73" t="n"/>
      <c r="AW1567" s="73" t="n"/>
      <c r="AX1567" s="73" t="n"/>
      <c r="AY1567" s="73" t="n"/>
      <c r="AZ1567" s="73" t="n"/>
      <c r="BA1567" s="73" t="n"/>
      <c r="BB1567" s="73" t="n"/>
      <c r="BC1567" s="73" t="n"/>
      <c r="BD1567" s="73" t="n"/>
      <c r="BE1567" s="73" t="n"/>
      <c r="BF1567" s="73" t="n"/>
      <c r="BG1567" s="73" t="n"/>
      <c r="BH1567" s="73" t="n"/>
      <c r="BI1567" s="73" t="n"/>
      <c r="BJ1567" s="73" t="n"/>
      <c r="BK1567" s="73" t="n"/>
      <c r="BL1567" s="73" t="n"/>
      <c r="BM1567" s="73" t="n"/>
      <c r="BN1567" s="73" t="n"/>
      <c r="BO1567" s="73" t="n"/>
      <c r="BP1567" s="73" t="n"/>
      <c r="BQ1567" s="165">
        <f>COUNTIF($G1567:$BP1567,"a")+COUNTIF($G1567:$BP1567,"r0,a5")/2+COUNTIF($G1567:$BP1567,"p5,a5")/2</f>
        <v/>
      </c>
      <c r="BR1567" s="165">
        <f>COUNTIF($G1567:$BP1567,"d")+COUNTIF($G1567:$BP1567,"r0,d5")/2+COUNTIF($G1567:$BP1567,"p5,d5")/2</f>
        <v/>
      </c>
      <c r="BS1567" s="165">
        <f>COUNTIF($G1567:$BP1567,"b")+COUNTIF($G1567:$BP1567,"r0,b5")/2+COUNTIF($G1567:$BP1567,"p5,b5")/2</f>
        <v/>
      </c>
      <c r="BT1567" s="165">
        <f>COUNTIF($G1567:$BP1567,"c")+COUNTIF($G1567:$BP1567,"r0,c5")/2+COUNTIF($G1567:$BP1567,"p5,c5")/2</f>
        <v/>
      </c>
      <c r="BU1567" s="165">
        <f>COUNTIF($G1567:$BP1567,"KH")+COUNTIF($G1567:$BP1567,"TL")+COUNTIF($G1567:$BP1567,"L")</f>
        <v/>
      </c>
      <c r="BV1567" s="165" t="n"/>
      <c r="BW1567" s="165">
        <f>COUNTIF($G1567:$BP1567,"hh")</f>
        <v/>
      </c>
      <c r="BX1567" s="165">
        <f>COUNTIF($G1567:$BP1567,"nt7")</f>
        <v/>
      </c>
      <c r="BY1567" s="165">
        <f>COUNTIF($G1567:$BP1567,"P")+COUNTIF($G1567:$BP1567,"p5,a5")/2+COUNTIF($G1567:$BP1567,"p5,b5")/2+COUNTIF($G1567:$BP1567,"p5,c5")/2+COUNTIF($G1567:$BP1567,"p5,d5")/2</f>
        <v/>
      </c>
      <c r="BZ1567" s="166">
        <f>SUBTOTAL(9,BQ1567:BY1567)</f>
        <v/>
      </c>
      <c r="CA1567" s="167">
        <f>SUM(J1567,L1567,N1567,P1567,R1567,T1567,X1567,Z1567,AB1567,AD1567,AF1567,AH1567,AL1567,AN1567,AP1567,AR1567,AT1567,AV1567,AZ1567,BB1567,BD1567,BF1567,BH1567,BP1567)</f>
        <v/>
      </c>
      <c r="CB1567" s="168">
        <f>SUM(H1567,V1567,AJ1567,AX1567,BL1567)</f>
        <v/>
      </c>
      <c r="CC1567" s="24">
        <f>SUM(BJ1567,BN1567)</f>
        <v/>
      </c>
      <c r="CD1567" s="169">
        <f>IF(BZ1567&gt;25,4,IF(BZ1567&gt;18,3,IF(BZ1567&gt;12,2,IF(BZ1567&gt;4,1,0))))-BX1567-2+1</f>
        <v/>
      </c>
      <c r="CE1567" s="30" t="n"/>
      <c r="CF1567" s="169">
        <f>CD1567*CI1567</f>
        <v/>
      </c>
      <c r="CG1567" s="170">
        <f>F1567-BY1567+1</f>
        <v/>
      </c>
      <c r="CH1567" s="169">
        <f>CE1567*16</f>
        <v/>
      </c>
      <c r="CI1567" s="171">
        <f>VLOOKUP(A1567,[1]DATA!$A$6:$AI$331,34,0)</f>
        <v/>
      </c>
      <c r="CJ1567" s="172">
        <f>VLOOKUP(A1567,[2]CHAMCONG!A$7:CI$333,79,0)</f>
        <v/>
      </c>
      <c r="CK1567" s="173">
        <f>CJ1567-CA1567</f>
        <v/>
      </c>
    </row>
    <row r="1568">
      <c r="A1568" s="69" t="n"/>
      <c r="B1568" s="70" t="n"/>
      <c r="C1568" s="77" t="n"/>
      <c r="D1568" s="84" t="n"/>
      <c r="E1568" s="69" t="n"/>
      <c r="F1568" s="69" t="n"/>
      <c r="G1568" s="73" t="n"/>
      <c r="H1568" s="73" t="n"/>
      <c r="I1568" s="75" t="n"/>
      <c r="J1568" s="75" t="n"/>
      <c r="K1568" s="73" t="n"/>
      <c r="L1568" s="73" t="n"/>
      <c r="M1568" s="73" t="n"/>
      <c r="N1568" s="73" t="n"/>
      <c r="O1568" s="75" t="n"/>
      <c r="P1568" s="75" t="n"/>
      <c r="Q1568" s="73" t="n"/>
      <c r="R1568" s="73" t="n"/>
      <c r="S1568" s="73" t="n"/>
      <c r="T1568" s="73" t="n"/>
      <c r="U1568" s="73" t="n"/>
      <c r="V1568" s="73" t="n"/>
      <c r="W1568" s="73" t="n"/>
      <c r="X1568" s="73" t="n"/>
      <c r="Y1568" s="73" t="n"/>
      <c r="Z1568" s="73" t="n"/>
      <c r="AA1568" s="73" t="n"/>
      <c r="AB1568" s="73" t="n"/>
      <c r="AC1568" s="73" t="n"/>
      <c r="AD1568" s="73" t="n"/>
      <c r="AE1568" s="73" t="n"/>
      <c r="AF1568" s="73" t="n"/>
      <c r="AG1568" s="73" t="n"/>
      <c r="AH1568" s="73" t="n"/>
      <c r="AI1568" s="73" t="n"/>
      <c r="AJ1568" s="73" t="n"/>
      <c r="AK1568" s="73" t="n"/>
      <c r="AL1568" s="73" t="n"/>
      <c r="AM1568" s="73" t="n"/>
      <c r="AN1568" s="73" t="n"/>
      <c r="AO1568" s="73" t="n"/>
      <c r="AP1568" s="73" t="n"/>
      <c r="AQ1568" s="73" t="n"/>
      <c r="AR1568" s="73" t="n"/>
      <c r="AS1568" s="73" t="n"/>
      <c r="AT1568" s="73" t="n"/>
      <c r="AU1568" s="73" t="n"/>
      <c r="AV1568" s="73" t="n"/>
      <c r="AW1568" s="73" t="n"/>
      <c r="AX1568" s="73" t="n"/>
      <c r="AY1568" s="73" t="n"/>
      <c r="AZ1568" s="73" t="n"/>
      <c r="BA1568" s="73" t="n"/>
      <c r="BB1568" s="73" t="n"/>
      <c r="BC1568" s="73" t="n"/>
      <c r="BD1568" s="73" t="n"/>
      <c r="BE1568" s="73" t="n"/>
      <c r="BF1568" s="73" t="n"/>
      <c r="BG1568" s="73" t="n"/>
      <c r="BH1568" s="73" t="n"/>
      <c r="BI1568" s="73" t="n"/>
      <c r="BJ1568" s="73" t="n"/>
      <c r="BK1568" s="73" t="n"/>
      <c r="BL1568" s="73" t="n"/>
      <c r="BM1568" s="73" t="n"/>
      <c r="BN1568" s="73" t="n"/>
      <c r="BO1568" s="73" t="n"/>
      <c r="BP1568" s="73" t="n"/>
      <c r="BQ1568" s="165">
        <f>COUNTIF($G1568:$BP1568,"a")+COUNTIF($G1568:$BP1568,"r0,a5")/2+COUNTIF($G1568:$BP1568,"p5,a5")/2</f>
        <v/>
      </c>
      <c r="BR1568" s="165">
        <f>COUNTIF($G1568:$BP1568,"d")+COUNTIF($G1568:$BP1568,"r0,d5")/2+COUNTIF($G1568:$BP1568,"p5,d5")/2</f>
        <v/>
      </c>
      <c r="BS1568" s="165">
        <f>COUNTIF($G1568:$BP1568,"b")+COUNTIF($G1568:$BP1568,"r0,b5")/2+COUNTIF($G1568:$BP1568,"p5,b5")/2</f>
        <v/>
      </c>
      <c r="BT1568" s="165">
        <f>COUNTIF($G1568:$BP1568,"c")+COUNTIF($G1568:$BP1568,"r0,c5")/2+COUNTIF($G1568:$BP1568,"p5,c5")/2</f>
        <v/>
      </c>
      <c r="BU1568" s="165">
        <f>COUNTIF($G1568:$BP1568,"KH")+COUNTIF($G1568:$BP1568,"TL")+COUNTIF($G1568:$BP1568,"L")</f>
        <v/>
      </c>
      <c r="BV1568" s="165" t="n"/>
      <c r="BW1568" s="165">
        <f>COUNTIF($G1568:$BP1568,"hh")</f>
        <v/>
      </c>
      <c r="BX1568" s="165">
        <f>COUNTIF($G1568:$BP1568,"nt7")</f>
        <v/>
      </c>
      <c r="BY1568" s="165">
        <f>COUNTIF($G1568:$BP1568,"P")+COUNTIF($G1568:$BP1568,"p5,a5")/2+COUNTIF($G1568:$BP1568,"p5,b5")/2+COUNTIF($G1568:$BP1568,"p5,c5")/2+COUNTIF($G1568:$BP1568,"p5,d5")/2</f>
        <v/>
      </c>
      <c r="BZ1568" s="166">
        <f>SUBTOTAL(9,BQ1568:BY1568)</f>
        <v/>
      </c>
      <c r="CA1568" s="167">
        <f>SUM(J1568,L1568,N1568,P1568,R1568,T1568,X1568,Z1568,AB1568,AD1568,AF1568,AH1568,AL1568,AN1568,AP1568,AR1568,AT1568,AV1568,AZ1568,BB1568,BD1568,BF1568,BH1568,BP1568)</f>
        <v/>
      </c>
      <c r="CB1568" s="168">
        <f>SUM(H1568,V1568,AJ1568,AX1568,BL1568)</f>
        <v/>
      </c>
      <c r="CC1568" s="24">
        <f>SUM(BJ1568,BN1568)</f>
        <v/>
      </c>
      <c r="CD1568" s="169">
        <f>IF(BZ1568&gt;25,4,IF(BZ1568&gt;18,3,IF(BZ1568&gt;12,2,IF(BZ1568&gt;4,1,0))))-BX1568-2+1</f>
        <v/>
      </c>
      <c r="CE1568" s="30" t="n"/>
      <c r="CF1568" s="169">
        <f>CD1568*CI1568</f>
        <v/>
      </c>
      <c r="CG1568" s="170">
        <f>F1568-BY1568+1</f>
        <v/>
      </c>
      <c r="CH1568" s="169">
        <f>CE1568*16</f>
        <v/>
      </c>
      <c r="CI1568" s="171">
        <f>VLOOKUP(A1568,[1]DATA!$A$6:$AI$331,34,0)</f>
        <v/>
      </c>
      <c r="CJ1568" s="172">
        <f>VLOOKUP(A1568,[2]CHAMCONG!A$7:CI$333,79,0)</f>
        <v/>
      </c>
      <c r="CK1568" s="173">
        <f>CJ1568-CA1568</f>
        <v/>
      </c>
    </row>
    <row r="1569">
      <c r="A1569" s="69" t="n"/>
      <c r="B1569" s="70" t="n"/>
      <c r="C1569" s="77" t="n"/>
      <c r="D1569" s="84" t="n"/>
      <c r="E1569" s="69" t="n"/>
      <c r="F1569" s="69" t="n"/>
      <c r="G1569" s="73" t="n"/>
      <c r="H1569" s="73" t="n"/>
      <c r="I1569" s="75" t="n"/>
      <c r="J1569" s="75" t="n"/>
      <c r="K1569" s="73" t="n"/>
      <c r="L1569" s="73" t="n"/>
      <c r="M1569" s="73" t="n"/>
      <c r="N1569" s="73" t="n"/>
      <c r="O1569" s="75" t="n"/>
      <c r="P1569" s="75" t="n"/>
      <c r="Q1569" s="73" t="n"/>
      <c r="R1569" s="73" t="n"/>
      <c r="S1569" s="73" t="n"/>
      <c r="T1569" s="73" t="n"/>
      <c r="U1569" s="73" t="n"/>
      <c r="V1569" s="73" t="n"/>
      <c r="W1569" s="73" t="n"/>
      <c r="X1569" s="73" t="n"/>
      <c r="Y1569" s="73" t="n"/>
      <c r="Z1569" s="73" t="n"/>
      <c r="AA1569" s="73" t="n"/>
      <c r="AB1569" s="73" t="n"/>
      <c r="AC1569" s="73" t="n"/>
      <c r="AD1569" s="73" t="n"/>
      <c r="AE1569" s="73" t="n"/>
      <c r="AF1569" s="73" t="n"/>
      <c r="AG1569" s="73" t="n"/>
      <c r="AH1569" s="73" t="n"/>
      <c r="AI1569" s="73" t="n"/>
      <c r="AJ1569" s="73" t="n"/>
      <c r="AK1569" s="73" t="n"/>
      <c r="AL1569" s="73" t="n"/>
      <c r="AM1569" s="73" t="n"/>
      <c r="AN1569" s="73" t="n"/>
      <c r="AO1569" s="73" t="n"/>
      <c r="AP1569" s="73" t="n"/>
      <c r="AQ1569" s="73" t="n"/>
      <c r="AR1569" s="73" t="n"/>
      <c r="AS1569" s="73" t="n"/>
      <c r="AT1569" s="73" t="n"/>
      <c r="AU1569" s="73" t="n"/>
      <c r="AV1569" s="73" t="n"/>
      <c r="AW1569" s="73" t="n"/>
      <c r="AX1569" s="73" t="n"/>
      <c r="AY1569" s="73" t="n"/>
      <c r="AZ1569" s="73" t="n"/>
      <c r="BA1569" s="73" t="n"/>
      <c r="BB1569" s="73" t="n"/>
      <c r="BC1569" s="73" t="n"/>
      <c r="BD1569" s="73" t="n"/>
      <c r="BE1569" s="73" t="n"/>
      <c r="BF1569" s="73" t="n"/>
      <c r="BG1569" s="73" t="n"/>
      <c r="BH1569" s="73" t="n"/>
      <c r="BI1569" s="73" t="n"/>
      <c r="BJ1569" s="73" t="n"/>
      <c r="BK1569" s="73" t="n"/>
      <c r="BL1569" s="73" t="n"/>
      <c r="BM1569" s="73" t="n"/>
      <c r="BN1569" s="73" t="n"/>
      <c r="BO1569" s="73" t="n"/>
      <c r="BP1569" s="73" t="n"/>
      <c r="BQ1569" s="165">
        <f>COUNTIF($G1569:$BP1569,"a")+COUNTIF($G1569:$BP1569,"r0,a5")/2+COUNTIF($G1569:$BP1569,"p5,a5")/2</f>
        <v/>
      </c>
      <c r="BR1569" s="165">
        <f>COUNTIF($G1569:$BP1569,"d")+COUNTIF($G1569:$BP1569,"r0,d5")/2+COUNTIF($G1569:$BP1569,"p5,d5")/2</f>
        <v/>
      </c>
      <c r="BS1569" s="165">
        <f>COUNTIF($G1569:$BP1569,"b")+COUNTIF($G1569:$BP1569,"r0,b5")/2+COUNTIF($G1569:$BP1569,"p5,b5")/2</f>
        <v/>
      </c>
      <c r="BT1569" s="165">
        <f>COUNTIF($G1569:$BP1569,"c")+COUNTIF($G1569:$BP1569,"r0,c5")/2+COUNTIF($G1569:$BP1569,"p5,c5")/2</f>
        <v/>
      </c>
      <c r="BU1569" s="165">
        <f>COUNTIF($G1569:$BP1569,"KH")+COUNTIF($G1569:$BP1569,"TL")+COUNTIF($G1569:$BP1569,"L")</f>
        <v/>
      </c>
      <c r="BV1569" s="165" t="n"/>
      <c r="BW1569" s="165">
        <f>COUNTIF($G1569:$BP1569,"hh")</f>
        <v/>
      </c>
      <c r="BX1569" s="165">
        <f>COUNTIF($G1569:$BP1569,"nt7")</f>
        <v/>
      </c>
      <c r="BY1569" s="165">
        <f>COUNTIF($G1569:$BP1569,"P")+COUNTIF($G1569:$BP1569,"p5,a5")/2+COUNTIF($G1569:$BP1569,"p5,b5")/2+COUNTIF($G1569:$BP1569,"p5,c5")/2+COUNTIF($G1569:$BP1569,"p5,d5")/2</f>
        <v/>
      </c>
      <c r="BZ1569" s="166">
        <f>SUBTOTAL(9,BQ1569:BY1569)</f>
        <v/>
      </c>
      <c r="CA1569" s="167">
        <f>SUM(J1569,L1569,N1569,P1569,R1569,T1569,X1569,Z1569,AB1569,AD1569,AF1569,AH1569,AL1569,AN1569,AP1569,AR1569,AT1569,AV1569,AZ1569,BB1569,BD1569,BF1569,BH1569,BP1569)</f>
        <v/>
      </c>
      <c r="CB1569" s="168">
        <f>SUM(H1569,V1569,AJ1569,AX1569,BL1569)</f>
        <v/>
      </c>
      <c r="CC1569" s="24">
        <f>SUM(BJ1569,BN1569)</f>
        <v/>
      </c>
      <c r="CD1569" s="169">
        <f>IF(BZ1569&gt;25,4,IF(BZ1569&gt;18,3,IF(BZ1569&gt;12,2,IF(BZ1569&gt;4,1,0))))-BX1569-2+1</f>
        <v/>
      </c>
      <c r="CE1569" s="30" t="n"/>
      <c r="CF1569" s="169">
        <f>CD1569*CI1569</f>
        <v/>
      </c>
      <c r="CG1569" s="170">
        <f>F1569-BY1569+1</f>
        <v/>
      </c>
      <c r="CH1569" s="169">
        <f>CE1569*16</f>
        <v/>
      </c>
      <c r="CI1569" s="171">
        <f>VLOOKUP(A1569,[1]DATA!$A$6:$AI$331,34,0)</f>
        <v/>
      </c>
      <c r="CJ1569" s="172">
        <f>VLOOKUP(A1569,[2]CHAMCONG!A$7:CI$333,79,0)</f>
        <v/>
      </c>
      <c r="CK1569" s="173">
        <f>CJ1569-CA1569</f>
        <v/>
      </c>
    </row>
    <row r="1570">
      <c r="A1570" s="69" t="n"/>
      <c r="B1570" s="70" t="n"/>
      <c r="C1570" s="77" t="n"/>
      <c r="D1570" s="84" t="n"/>
      <c r="E1570" s="69" t="n"/>
      <c r="F1570" s="69" t="n"/>
      <c r="G1570" s="73" t="n"/>
      <c r="H1570" s="73" t="n"/>
      <c r="I1570" s="75" t="n"/>
      <c r="J1570" s="75" t="n"/>
      <c r="K1570" s="73" t="n"/>
      <c r="L1570" s="73" t="n"/>
      <c r="M1570" s="73" t="n"/>
      <c r="N1570" s="73" t="n"/>
      <c r="O1570" s="75" t="n"/>
      <c r="P1570" s="75" t="n"/>
      <c r="Q1570" s="73" t="n"/>
      <c r="R1570" s="73" t="n"/>
      <c r="S1570" s="73" t="n"/>
      <c r="T1570" s="73" t="n"/>
      <c r="U1570" s="73" t="n"/>
      <c r="V1570" s="73" t="n"/>
      <c r="W1570" s="73" t="n"/>
      <c r="X1570" s="73" t="n"/>
      <c r="Y1570" s="73" t="n"/>
      <c r="Z1570" s="73" t="n"/>
      <c r="AA1570" s="73" t="n"/>
      <c r="AB1570" s="73" t="n"/>
      <c r="AC1570" s="73" t="n"/>
      <c r="AD1570" s="73" t="n"/>
      <c r="AE1570" s="73" t="n"/>
      <c r="AF1570" s="73" t="n"/>
      <c r="AG1570" s="73" t="n"/>
      <c r="AH1570" s="73" t="n"/>
      <c r="AI1570" s="73" t="n"/>
      <c r="AJ1570" s="73" t="n"/>
      <c r="AK1570" s="73" t="n"/>
      <c r="AL1570" s="73" t="n"/>
      <c r="AM1570" s="73" t="n"/>
      <c r="AN1570" s="73" t="n"/>
      <c r="AO1570" s="73" t="n"/>
      <c r="AP1570" s="73" t="n"/>
      <c r="AQ1570" s="73" t="n"/>
      <c r="AR1570" s="73" t="n"/>
      <c r="AS1570" s="73" t="n"/>
      <c r="AT1570" s="73" t="n"/>
      <c r="AU1570" s="73" t="n"/>
      <c r="AV1570" s="73" t="n"/>
      <c r="AW1570" s="73" t="n"/>
      <c r="AX1570" s="73" t="n"/>
      <c r="AY1570" s="73" t="n"/>
      <c r="AZ1570" s="73" t="n"/>
      <c r="BA1570" s="73" t="n"/>
      <c r="BB1570" s="73" t="n"/>
      <c r="BC1570" s="73" t="n"/>
      <c r="BD1570" s="73" t="n"/>
      <c r="BE1570" s="73" t="n"/>
      <c r="BF1570" s="73" t="n"/>
      <c r="BG1570" s="73" t="n"/>
      <c r="BH1570" s="73" t="n"/>
      <c r="BI1570" s="73" t="n"/>
      <c r="BJ1570" s="73" t="n"/>
      <c r="BK1570" s="73" t="n"/>
      <c r="BL1570" s="73" t="n"/>
      <c r="BM1570" s="73" t="n"/>
      <c r="BN1570" s="73" t="n"/>
      <c r="BO1570" s="73" t="n"/>
      <c r="BP1570" s="73" t="n"/>
      <c r="BQ1570" s="165">
        <f>COUNTIF($G1570:$BP1570,"a")+COUNTIF($G1570:$BP1570,"r0,a5")/2+COUNTIF($G1570:$BP1570,"p5,a5")/2</f>
        <v/>
      </c>
      <c r="BR1570" s="165">
        <f>COUNTIF($G1570:$BP1570,"d")+COUNTIF($G1570:$BP1570,"r0,d5")/2+COUNTIF($G1570:$BP1570,"p5,d5")/2</f>
        <v/>
      </c>
      <c r="BS1570" s="165">
        <f>COUNTIF($G1570:$BP1570,"b")+COUNTIF($G1570:$BP1570,"r0,b5")/2+COUNTIF($G1570:$BP1570,"p5,b5")/2</f>
        <v/>
      </c>
      <c r="BT1570" s="165">
        <f>COUNTIF($G1570:$BP1570,"c")+COUNTIF($G1570:$BP1570,"r0,c5")/2+COUNTIF($G1570:$BP1570,"p5,c5")/2</f>
        <v/>
      </c>
      <c r="BU1570" s="165">
        <f>COUNTIF($G1570:$BP1570,"KH")+COUNTIF($G1570:$BP1570,"TL")+COUNTIF($G1570:$BP1570,"L")</f>
        <v/>
      </c>
      <c r="BV1570" s="165" t="n"/>
      <c r="BW1570" s="165">
        <f>COUNTIF($G1570:$BP1570,"hh")</f>
        <v/>
      </c>
      <c r="BX1570" s="165">
        <f>COUNTIF($G1570:$BP1570,"nt7")</f>
        <v/>
      </c>
      <c r="BY1570" s="165">
        <f>COUNTIF($G1570:$BP1570,"P")+COUNTIF($G1570:$BP1570,"p5,a5")/2+COUNTIF($G1570:$BP1570,"p5,b5")/2+COUNTIF($G1570:$BP1570,"p5,c5")/2+COUNTIF($G1570:$BP1570,"p5,d5")/2</f>
        <v/>
      </c>
      <c r="BZ1570" s="166">
        <f>SUBTOTAL(9,BQ1570:BY1570)</f>
        <v/>
      </c>
      <c r="CA1570" s="167">
        <f>SUM(J1570,L1570,N1570,P1570,R1570,T1570,X1570,Z1570,AB1570,AD1570,AF1570,AH1570,AL1570,AN1570,AP1570,AR1570,AT1570,AV1570,AZ1570,BB1570,BD1570,BF1570,BH1570,BP1570)</f>
        <v/>
      </c>
      <c r="CB1570" s="168">
        <f>SUM(H1570,V1570,AJ1570,AX1570,BL1570)</f>
        <v/>
      </c>
      <c r="CC1570" s="24">
        <f>SUM(BJ1570,BN1570)</f>
        <v/>
      </c>
      <c r="CD1570" s="169">
        <f>IF(BZ1570&gt;25,4,IF(BZ1570&gt;18,3,IF(BZ1570&gt;12,2,IF(BZ1570&gt;4,1,0))))-BX1570-2+1</f>
        <v/>
      </c>
      <c r="CE1570" s="30" t="n"/>
      <c r="CF1570" s="169">
        <f>CD1570*CI1570</f>
        <v/>
      </c>
      <c r="CG1570" s="170">
        <f>F1570-BY1570+1</f>
        <v/>
      </c>
      <c r="CH1570" s="169">
        <f>CE1570*16</f>
        <v/>
      </c>
      <c r="CI1570" s="171">
        <f>VLOOKUP(A1570,[1]DATA!$A$6:$AI$331,34,0)</f>
        <v/>
      </c>
      <c r="CJ1570" s="172">
        <f>VLOOKUP(A1570,[2]CHAMCONG!A$7:CI$333,79,0)</f>
        <v/>
      </c>
      <c r="CK1570" s="173">
        <f>CJ1570-CA1570</f>
        <v/>
      </c>
    </row>
    <row r="1571">
      <c r="A1571" s="69" t="n"/>
      <c r="B1571" s="70" t="n"/>
      <c r="C1571" s="77" t="n"/>
      <c r="D1571" s="84" t="n"/>
      <c r="E1571" s="69" t="n"/>
      <c r="F1571" s="69" t="n"/>
      <c r="G1571" s="73" t="n"/>
      <c r="H1571" s="73" t="n"/>
      <c r="I1571" s="75" t="n"/>
      <c r="J1571" s="75" t="n"/>
      <c r="K1571" s="73" t="n"/>
      <c r="L1571" s="73" t="n"/>
      <c r="M1571" s="73" t="n"/>
      <c r="N1571" s="73" t="n"/>
      <c r="O1571" s="75" t="n"/>
      <c r="P1571" s="75" t="n"/>
      <c r="Q1571" s="73" t="n"/>
      <c r="R1571" s="73" t="n"/>
      <c r="S1571" s="73" t="n"/>
      <c r="T1571" s="73" t="n"/>
      <c r="U1571" s="73" t="n"/>
      <c r="V1571" s="73" t="n"/>
      <c r="W1571" s="73" t="n"/>
      <c r="X1571" s="73" t="n"/>
      <c r="Y1571" s="73" t="n"/>
      <c r="Z1571" s="73" t="n"/>
      <c r="AA1571" s="73" t="n"/>
      <c r="AB1571" s="73" t="n"/>
      <c r="AC1571" s="73" t="n"/>
      <c r="AD1571" s="73" t="n"/>
      <c r="AE1571" s="73" t="n"/>
      <c r="AF1571" s="73" t="n"/>
      <c r="AG1571" s="73" t="n"/>
      <c r="AH1571" s="73" t="n"/>
      <c r="AI1571" s="73" t="n"/>
      <c r="AJ1571" s="73" t="n"/>
      <c r="AK1571" s="73" t="n"/>
      <c r="AL1571" s="73" t="n"/>
      <c r="AM1571" s="73" t="n"/>
      <c r="AN1571" s="73" t="n"/>
      <c r="AO1571" s="73" t="n"/>
      <c r="AP1571" s="73" t="n"/>
      <c r="AQ1571" s="73" t="n"/>
      <c r="AR1571" s="73" t="n"/>
      <c r="AS1571" s="73" t="n"/>
      <c r="AT1571" s="73" t="n"/>
      <c r="AU1571" s="73" t="n"/>
      <c r="AV1571" s="73" t="n"/>
      <c r="AW1571" s="73" t="n"/>
      <c r="AX1571" s="73" t="n"/>
      <c r="AY1571" s="73" t="n"/>
      <c r="AZ1571" s="73" t="n"/>
      <c r="BA1571" s="73" t="n"/>
      <c r="BB1571" s="73" t="n"/>
      <c r="BC1571" s="73" t="n"/>
      <c r="BD1571" s="73" t="n"/>
      <c r="BE1571" s="73" t="n"/>
      <c r="BF1571" s="73" t="n"/>
      <c r="BG1571" s="73" t="n"/>
      <c r="BH1571" s="73" t="n"/>
      <c r="BI1571" s="73" t="n"/>
      <c r="BJ1571" s="73" t="n"/>
      <c r="BK1571" s="73" t="n"/>
      <c r="BL1571" s="73" t="n"/>
      <c r="BM1571" s="73" t="n"/>
      <c r="BN1571" s="73" t="n"/>
      <c r="BO1571" s="73" t="n"/>
      <c r="BP1571" s="73" t="n"/>
      <c r="BQ1571" s="165">
        <f>COUNTIF($G1571:$BP1571,"a")+COUNTIF($G1571:$BP1571,"r0,a5")/2+COUNTIF($G1571:$BP1571,"p5,a5")/2</f>
        <v/>
      </c>
      <c r="BR1571" s="165">
        <f>COUNTIF($G1571:$BP1571,"d")+COUNTIF($G1571:$BP1571,"r0,d5")/2+COUNTIF($G1571:$BP1571,"p5,d5")/2</f>
        <v/>
      </c>
      <c r="BS1571" s="165">
        <f>COUNTIF($G1571:$BP1571,"b")+COUNTIF($G1571:$BP1571,"r0,b5")/2+COUNTIF($G1571:$BP1571,"p5,b5")/2</f>
        <v/>
      </c>
      <c r="BT1571" s="165">
        <f>COUNTIF($G1571:$BP1571,"c")+COUNTIF($G1571:$BP1571,"r0,c5")/2+COUNTIF($G1571:$BP1571,"p5,c5")/2</f>
        <v/>
      </c>
      <c r="BU1571" s="165">
        <f>COUNTIF($G1571:$BP1571,"KH")+COUNTIF($G1571:$BP1571,"TL")+COUNTIF($G1571:$BP1571,"L")</f>
        <v/>
      </c>
      <c r="BV1571" s="165" t="n"/>
      <c r="BW1571" s="165">
        <f>COUNTIF($G1571:$BP1571,"hh")</f>
        <v/>
      </c>
      <c r="BX1571" s="165">
        <f>COUNTIF($G1571:$BP1571,"nt7")</f>
        <v/>
      </c>
      <c r="BY1571" s="165">
        <f>COUNTIF($G1571:$BP1571,"P")+COUNTIF($G1571:$BP1571,"p5,a5")/2+COUNTIF($G1571:$BP1571,"p5,b5")/2+COUNTIF($G1571:$BP1571,"p5,c5")/2+COUNTIF($G1571:$BP1571,"p5,d5")/2</f>
        <v/>
      </c>
      <c r="BZ1571" s="166">
        <f>SUBTOTAL(9,BQ1571:BY1571)</f>
        <v/>
      </c>
      <c r="CA1571" s="167">
        <f>SUM(J1571,L1571,N1571,P1571,R1571,T1571,X1571,Z1571,AB1571,AD1571,AF1571,AH1571,AL1571,AN1571,AP1571,AR1571,AT1571,AV1571,AZ1571,BB1571,BD1571,BF1571,BH1571,BP1571)</f>
        <v/>
      </c>
      <c r="CB1571" s="168">
        <f>SUM(H1571,V1571,AJ1571,AX1571,BL1571)</f>
        <v/>
      </c>
      <c r="CC1571" s="24">
        <f>SUM(BJ1571,BN1571)</f>
        <v/>
      </c>
      <c r="CD1571" s="169">
        <f>IF(BZ1571&gt;25,4,IF(BZ1571&gt;18,3,IF(BZ1571&gt;12,2,IF(BZ1571&gt;4,1,0))))-BX1571-2+1</f>
        <v/>
      </c>
      <c r="CE1571" s="30" t="n"/>
      <c r="CF1571" s="169">
        <f>CD1571*CI1571</f>
        <v/>
      </c>
      <c r="CG1571" s="170">
        <f>F1571-BY1571+1</f>
        <v/>
      </c>
      <c r="CH1571" s="169">
        <f>CE1571*16</f>
        <v/>
      </c>
      <c r="CI1571" s="171">
        <f>VLOOKUP(A1571,[1]DATA!$A$6:$AI$331,34,0)</f>
        <v/>
      </c>
      <c r="CJ1571" s="172">
        <f>VLOOKUP(A1571,[2]CHAMCONG!A$7:CI$333,79,0)</f>
        <v/>
      </c>
      <c r="CK1571" s="173">
        <f>CJ1571-CA1571</f>
        <v/>
      </c>
    </row>
    <row r="1572">
      <c r="A1572" s="69" t="n"/>
      <c r="B1572" s="70" t="n"/>
      <c r="C1572" s="77" t="n"/>
      <c r="D1572" s="84" t="n"/>
      <c r="E1572" s="69" t="n"/>
      <c r="F1572" s="69" t="n"/>
      <c r="G1572" s="73" t="n"/>
      <c r="H1572" s="73" t="n"/>
      <c r="I1572" s="75" t="n"/>
      <c r="J1572" s="75" t="n"/>
      <c r="K1572" s="73" t="n"/>
      <c r="L1572" s="73" t="n"/>
      <c r="M1572" s="73" t="n"/>
      <c r="N1572" s="73" t="n"/>
      <c r="O1572" s="75" t="n"/>
      <c r="P1572" s="75" t="n"/>
      <c r="Q1572" s="73" t="n"/>
      <c r="R1572" s="73" t="n"/>
      <c r="S1572" s="73" t="n"/>
      <c r="T1572" s="73" t="n"/>
      <c r="U1572" s="73" t="n"/>
      <c r="V1572" s="73" t="n"/>
      <c r="W1572" s="73" t="n"/>
      <c r="X1572" s="73" t="n"/>
      <c r="Y1572" s="73" t="n"/>
      <c r="Z1572" s="73" t="n"/>
      <c r="AA1572" s="73" t="n"/>
      <c r="AB1572" s="73" t="n"/>
      <c r="AC1572" s="73" t="n"/>
      <c r="AD1572" s="73" t="n"/>
      <c r="AE1572" s="73" t="n"/>
      <c r="AF1572" s="73" t="n"/>
      <c r="AG1572" s="73" t="n"/>
      <c r="AH1572" s="73" t="n"/>
      <c r="AI1572" s="73" t="n"/>
      <c r="AJ1572" s="73" t="n"/>
      <c r="AK1572" s="73" t="n"/>
      <c r="AL1572" s="73" t="n"/>
      <c r="AM1572" s="73" t="n"/>
      <c r="AN1572" s="73" t="n"/>
      <c r="AO1572" s="73" t="n"/>
      <c r="AP1572" s="73" t="n"/>
      <c r="AQ1572" s="73" t="n"/>
      <c r="AR1572" s="73" t="n"/>
      <c r="AS1572" s="73" t="n"/>
      <c r="AT1572" s="73" t="n"/>
      <c r="AU1572" s="73" t="n"/>
      <c r="AV1572" s="73" t="n"/>
      <c r="AW1572" s="73" t="n"/>
      <c r="AX1572" s="73" t="n"/>
      <c r="AY1572" s="73" t="n"/>
      <c r="AZ1572" s="73" t="n"/>
      <c r="BA1572" s="73" t="n"/>
      <c r="BB1572" s="73" t="n"/>
      <c r="BC1572" s="73" t="n"/>
      <c r="BD1572" s="73" t="n"/>
      <c r="BE1572" s="73" t="n"/>
      <c r="BF1572" s="73" t="n"/>
      <c r="BG1572" s="73" t="n"/>
      <c r="BH1572" s="73" t="n"/>
      <c r="BI1572" s="73" t="n"/>
      <c r="BJ1572" s="73" t="n"/>
      <c r="BK1572" s="73" t="n"/>
      <c r="BL1572" s="73" t="n"/>
      <c r="BM1572" s="73" t="n"/>
      <c r="BN1572" s="73" t="n"/>
      <c r="BO1572" s="73" t="n"/>
      <c r="BP1572" s="73" t="n"/>
      <c r="BQ1572" s="165">
        <f>COUNTIF($G1572:$BP1572,"a")+COUNTIF($G1572:$BP1572,"r0,a5")/2+COUNTIF($G1572:$BP1572,"p5,a5")/2</f>
        <v/>
      </c>
      <c r="BR1572" s="165">
        <f>COUNTIF($G1572:$BP1572,"d")+COUNTIF($G1572:$BP1572,"r0,d5")/2+COUNTIF($G1572:$BP1572,"p5,d5")/2</f>
        <v/>
      </c>
      <c r="BS1572" s="165">
        <f>COUNTIF($G1572:$BP1572,"b")+COUNTIF($G1572:$BP1572,"r0,b5")/2+COUNTIF($G1572:$BP1572,"p5,b5")/2</f>
        <v/>
      </c>
      <c r="BT1572" s="165">
        <f>COUNTIF($G1572:$BP1572,"c")+COUNTIF($G1572:$BP1572,"r0,c5")/2+COUNTIF($G1572:$BP1572,"p5,c5")/2</f>
        <v/>
      </c>
      <c r="BU1572" s="165">
        <f>COUNTIF($G1572:$BP1572,"KH")+COUNTIF($G1572:$BP1572,"TL")+COUNTIF($G1572:$BP1572,"L")</f>
        <v/>
      </c>
      <c r="BV1572" s="165" t="n"/>
      <c r="BW1572" s="165">
        <f>COUNTIF($G1572:$BP1572,"hh")</f>
        <v/>
      </c>
      <c r="BX1572" s="165">
        <f>COUNTIF($G1572:$BP1572,"nt7")</f>
        <v/>
      </c>
      <c r="BY1572" s="165">
        <f>COUNTIF($G1572:$BP1572,"P")+COUNTIF($G1572:$BP1572,"p5,a5")/2+COUNTIF($G1572:$BP1572,"p5,b5")/2+COUNTIF($G1572:$BP1572,"p5,c5")/2+COUNTIF($G1572:$BP1572,"p5,d5")/2</f>
        <v/>
      </c>
      <c r="BZ1572" s="166">
        <f>SUBTOTAL(9,BQ1572:BY1572)</f>
        <v/>
      </c>
      <c r="CA1572" s="167">
        <f>SUM(J1572,L1572,N1572,P1572,R1572,T1572,X1572,Z1572,AB1572,AD1572,AF1572,AH1572,AL1572,AN1572,AP1572,AR1572,AT1572,AV1572,AZ1572,BB1572,BD1572,BF1572,BH1572,BP1572)</f>
        <v/>
      </c>
      <c r="CB1572" s="168">
        <f>SUM(H1572,V1572,AJ1572,AX1572,BL1572)</f>
        <v/>
      </c>
      <c r="CC1572" s="24">
        <f>SUM(BJ1572,BN1572)</f>
        <v/>
      </c>
      <c r="CD1572" s="169">
        <f>IF(BZ1572&gt;25,4,IF(BZ1572&gt;18,3,IF(BZ1572&gt;12,2,IF(BZ1572&gt;4,1,0))))-BX1572-2+1</f>
        <v/>
      </c>
      <c r="CE1572" s="30" t="n"/>
      <c r="CF1572" s="169">
        <f>CD1572*CI1572</f>
        <v/>
      </c>
      <c r="CG1572" s="170">
        <f>F1572-BY1572+1</f>
        <v/>
      </c>
      <c r="CH1572" s="169">
        <f>CE1572*16</f>
        <v/>
      </c>
      <c r="CI1572" s="171">
        <f>VLOOKUP(A1572,[1]DATA!$A$6:$AI$331,34,0)</f>
        <v/>
      </c>
      <c r="CJ1572" s="172">
        <f>VLOOKUP(A1572,[2]CHAMCONG!A$7:CI$333,79,0)</f>
        <v/>
      </c>
      <c r="CK1572" s="173">
        <f>CJ1572-CA1572</f>
        <v/>
      </c>
    </row>
    <row r="1573">
      <c r="A1573" s="69" t="n"/>
      <c r="B1573" s="70" t="n"/>
      <c r="C1573" s="77" t="n"/>
      <c r="D1573" s="84" t="n"/>
      <c r="E1573" s="69" t="n"/>
      <c r="F1573" s="69" t="n"/>
      <c r="G1573" s="73" t="n"/>
      <c r="H1573" s="73" t="n"/>
      <c r="I1573" s="75" t="n"/>
      <c r="J1573" s="75" t="n"/>
      <c r="K1573" s="73" t="n"/>
      <c r="L1573" s="73" t="n"/>
      <c r="M1573" s="73" t="n"/>
      <c r="N1573" s="73" t="n"/>
      <c r="O1573" s="75" t="n"/>
      <c r="P1573" s="75" t="n"/>
      <c r="Q1573" s="73" t="n"/>
      <c r="R1573" s="73" t="n"/>
      <c r="S1573" s="73" t="n"/>
      <c r="T1573" s="73" t="n"/>
      <c r="U1573" s="73" t="n"/>
      <c r="V1573" s="73" t="n"/>
      <c r="W1573" s="73" t="n"/>
      <c r="X1573" s="73" t="n"/>
      <c r="Y1573" s="73" t="n"/>
      <c r="Z1573" s="73" t="n"/>
      <c r="AA1573" s="73" t="n"/>
      <c r="AB1573" s="73" t="n"/>
      <c r="AC1573" s="73" t="n"/>
      <c r="AD1573" s="73" t="n"/>
      <c r="AE1573" s="73" t="n"/>
      <c r="AF1573" s="73" t="n"/>
      <c r="AG1573" s="73" t="n"/>
      <c r="AH1573" s="73" t="n"/>
      <c r="AI1573" s="73" t="n"/>
      <c r="AJ1573" s="73" t="n"/>
      <c r="AK1573" s="73" t="n"/>
      <c r="AL1573" s="73" t="n"/>
      <c r="AM1573" s="73" t="n"/>
      <c r="AN1573" s="73" t="n"/>
      <c r="AO1573" s="73" t="n"/>
      <c r="AP1573" s="73" t="n"/>
      <c r="AQ1573" s="73" t="n"/>
      <c r="AR1573" s="73" t="n"/>
      <c r="AS1573" s="73" t="n"/>
      <c r="AT1573" s="73" t="n"/>
      <c r="AU1573" s="73" t="n"/>
      <c r="AV1573" s="73" t="n"/>
      <c r="AW1573" s="73" t="n"/>
      <c r="AX1573" s="73" t="n"/>
      <c r="AY1573" s="73" t="n"/>
      <c r="AZ1573" s="73" t="n"/>
      <c r="BA1573" s="73" t="n"/>
      <c r="BB1573" s="73" t="n"/>
      <c r="BC1573" s="73" t="n"/>
      <c r="BD1573" s="73" t="n"/>
      <c r="BE1573" s="73" t="n"/>
      <c r="BF1573" s="73" t="n"/>
      <c r="BG1573" s="73" t="n"/>
      <c r="BH1573" s="73" t="n"/>
      <c r="BI1573" s="73" t="n"/>
      <c r="BJ1573" s="73" t="n"/>
      <c r="BK1573" s="73" t="n"/>
      <c r="BL1573" s="73" t="n"/>
      <c r="BM1573" s="73" t="n"/>
      <c r="BN1573" s="73" t="n"/>
      <c r="BO1573" s="73" t="n"/>
      <c r="BP1573" s="73" t="n"/>
      <c r="BQ1573" s="165">
        <f>COUNTIF($G1573:$BP1573,"a")+COUNTIF($G1573:$BP1573,"r0,a5")/2+COUNTIF($G1573:$BP1573,"p5,a5")/2</f>
        <v/>
      </c>
      <c r="BR1573" s="165">
        <f>COUNTIF($G1573:$BP1573,"d")+COUNTIF($G1573:$BP1573,"r0,d5")/2+COUNTIF($G1573:$BP1573,"p5,d5")/2</f>
        <v/>
      </c>
      <c r="BS1573" s="165">
        <f>COUNTIF($G1573:$BP1573,"b")+COUNTIF($G1573:$BP1573,"r0,b5")/2+COUNTIF($G1573:$BP1573,"p5,b5")/2</f>
        <v/>
      </c>
      <c r="BT1573" s="165">
        <f>COUNTIF($G1573:$BP1573,"c")+COUNTIF($G1573:$BP1573,"r0,c5")/2+COUNTIF($G1573:$BP1573,"p5,c5")/2</f>
        <v/>
      </c>
      <c r="BU1573" s="165">
        <f>COUNTIF($G1573:$BP1573,"KH")+COUNTIF($G1573:$BP1573,"TL")+COUNTIF($G1573:$BP1573,"L")</f>
        <v/>
      </c>
      <c r="BV1573" s="165" t="n"/>
      <c r="BW1573" s="165">
        <f>COUNTIF($G1573:$BP1573,"hh")</f>
        <v/>
      </c>
      <c r="BX1573" s="165">
        <f>COUNTIF($G1573:$BP1573,"nt7")</f>
        <v/>
      </c>
      <c r="BY1573" s="165">
        <f>COUNTIF($G1573:$BP1573,"P")+COUNTIF($G1573:$BP1573,"p5,a5")/2+COUNTIF($G1573:$BP1573,"p5,b5")/2+COUNTIF($G1573:$BP1573,"p5,c5")/2+COUNTIF($G1573:$BP1573,"p5,d5")/2</f>
        <v/>
      </c>
      <c r="BZ1573" s="166">
        <f>SUBTOTAL(9,BQ1573:BY1573)</f>
        <v/>
      </c>
      <c r="CA1573" s="167">
        <f>SUM(J1573,L1573,N1573,P1573,R1573,T1573,X1573,Z1573,AB1573,AD1573,AF1573,AH1573,AL1573,AN1573,AP1573,AR1573,AT1573,AV1573,AZ1573,BB1573,BD1573,BF1573,BH1573,BP1573)</f>
        <v/>
      </c>
      <c r="CB1573" s="168">
        <f>SUM(H1573,V1573,AJ1573,AX1573,BL1573)</f>
        <v/>
      </c>
      <c r="CC1573" s="24">
        <f>SUM(BJ1573,BN1573)</f>
        <v/>
      </c>
      <c r="CD1573" s="169">
        <f>IF(BZ1573&gt;25,4,IF(BZ1573&gt;18,3,IF(BZ1573&gt;12,2,IF(BZ1573&gt;4,1,0))))-BX1573-2+1</f>
        <v/>
      </c>
      <c r="CE1573" s="30" t="n"/>
      <c r="CF1573" s="169">
        <f>CD1573*CI1573</f>
        <v/>
      </c>
      <c r="CG1573" s="170">
        <f>F1573-BY1573+1</f>
        <v/>
      </c>
      <c r="CH1573" s="169">
        <f>CE1573*16</f>
        <v/>
      </c>
      <c r="CI1573" s="171">
        <f>VLOOKUP(A1573,[1]DATA!$A$6:$AI$331,34,0)</f>
        <v/>
      </c>
      <c r="CJ1573" s="172">
        <f>VLOOKUP(A1573,[2]CHAMCONG!A$7:CI$333,79,0)</f>
        <v/>
      </c>
      <c r="CK1573" s="173">
        <f>CJ1573-CA1573</f>
        <v/>
      </c>
    </row>
    <row r="1574">
      <c r="A1574" s="69" t="n"/>
      <c r="B1574" s="70" t="n"/>
      <c r="C1574" s="77" t="n"/>
      <c r="D1574" s="84" t="n"/>
      <c r="E1574" s="69" t="n"/>
      <c r="F1574" s="69" t="n"/>
      <c r="G1574" s="73" t="n"/>
      <c r="H1574" s="73" t="n"/>
      <c r="I1574" s="75" t="n"/>
      <c r="J1574" s="75" t="n"/>
      <c r="K1574" s="73" t="n"/>
      <c r="L1574" s="73" t="n"/>
      <c r="M1574" s="73" t="n"/>
      <c r="N1574" s="73" t="n"/>
      <c r="O1574" s="75" t="n"/>
      <c r="P1574" s="75" t="n"/>
      <c r="Q1574" s="73" t="n"/>
      <c r="R1574" s="73" t="n"/>
      <c r="S1574" s="73" t="n"/>
      <c r="T1574" s="73" t="n"/>
      <c r="U1574" s="73" t="n"/>
      <c r="V1574" s="73" t="n"/>
      <c r="W1574" s="73" t="n"/>
      <c r="X1574" s="73" t="n"/>
      <c r="Y1574" s="73" t="n"/>
      <c r="Z1574" s="73" t="n"/>
      <c r="AA1574" s="73" t="n"/>
      <c r="AB1574" s="73" t="n"/>
      <c r="AC1574" s="73" t="n"/>
      <c r="AD1574" s="73" t="n"/>
      <c r="AE1574" s="73" t="n"/>
      <c r="AF1574" s="73" t="n"/>
      <c r="AG1574" s="73" t="n"/>
      <c r="AH1574" s="73" t="n"/>
      <c r="AI1574" s="73" t="n"/>
      <c r="AJ1574" s="73" t="n"/>
      <c r="AK1574" s="73" t="n"/>
      <c r="AL1574" s="73" t="n"/>
      <c r="AM1574" s="73" t="n"/>
      <c r="AN1574" s="73" t="n"/>
      <c r="AO1574" s="73" t="n"/>
      <c r="AP1574" s="73" t="n"/>
      <c r="AQ1574" s="73" t="n"/>
      <c r="AR1574" s="73" t="n"/>
      <c r="AS1574" s="73" t="n"/>
      <c r="AT1574" s="73" t="n"/>
      <c r="AU1574" s="73" t="n"/>
      <c r="AV1574" s="73" t="n"/>
      <c r="AW1574" s="73" t="n"/>
      <c r="AX1574" s="73" t="n"/>
      <c r="AY1574" s="73" t="n"/>
      <c r="AZ1574" s="73" t="n"/>
      <c r="BA1574" s="73" t="n"/>
      <c r="BB1574" s="73" t="n"/>
      <c r="BC1574" s="73" t="n"/>
      <c r="BD1574" s="73" t="n"/>
      <c r="BE1574" s="73" t="n"/>
      <c r="BF1574" s="73" t="n"/>
      <c r="BG1574" s="73" t="n"/>
      <c r="BH1574" s="73" t="n"/>
      <c r="BI1574" s="73" t="n"/>
      <c r="BJ1574" s="73" t="n"/>
      <c r="BK1574" s="73" t="n"/>
      <c r="BL1574" s="73" t="n"/>
      <c r="BM1574" s="73" t="n"/>
      <c r="BN1574" s="73" t="n"/>
      <c r="BO1574" s="73" t="n"/>
      <c r="BP1574" s="73" t="n"/>
      <c r="BQ1574" s="165">
        <f>COUNTIF($G1574:$BP1574,"a")+COUNTIF($G1574:$BP1574,"r0,a5")/2+COUNTIF($G1574:$BP1574,"p5,a5")/2</f>
        <v/>
      </c>
      <c r="BR1574" s="165">
        <f>COUNTIF($G1574:$BP1574,"d")+COUNTIF($G1574:$BP1574,"r0,d5")/2+COUNTIF($G1574:$BP1574,"p5,d5")/2</f>
        <v/>
      </c>
      <c r="BS1574" s="165">
        <f>COUNTIF($G1574:$BP1574,"b")+COUNTIF($G1574:$BP1574,"r0,b5")/2+COUNTIF($G1574:$BP1574,"p5,b5")/2</f>
        <v/>
      </c>
      <c r="BT1574" s="165">
        <f>COUNTIF($G1574:$BP1574,"c")+COUNTIF($G1574:$BP1574,"r0,c5")/2+COUNTIF($G1574:$BP1574,"p5,c5")/2</f>
        <v/>
      </c>
      <c r="BU1574" s="165">
        <f>COUNTIF($G1574:$BP1574,"KH")+COUNTIF($G1574:$BP1574,"TL")+COUNTIF($G1574:$BP1574,"L")</f>
        <v/>
      </c>
      <c r="BV1574" s="165" t="n"/>
      <c r="BW1574" s="165">
        <f>COUNTIF($G1574:$BP1574,"hh")</f>
        <v/>
      </c>
      <c r="BX1574" s="165">
        <f>COUNTIF($G1574:$BP1574,"nt7")</f>
        <v/>
      </c>
      <c r="BY1574" s="165">
        <f>COUNTIF($G1574:$BP1574,"P")+COUNTIF($G1574:$BP1574,"p5,a5")/2+COUNTIF($G1574:$BP1574,"p5,b5")/2+COUNTIF($G1574:$BP1574,"p5,c5")/2+COUNTIF($G1574:$BP1574,"p5,d5")/2</f>
        <v/>
      </c>
      <c r="BZ1574" s="166">
        <f>SUBTOTAL(9,BQ1574:BY1574)</f>
        <v/>
      </c>
      <c r="CA1574" s="167">
        <f>SUM(J1574,L1574,N1574,P1574,R1574,T1574,X1574,Z1574,AB1574,AD1574,AF1574,AH1574,AL1574,AN1574,AP1574,AR1574,AT1574,AV1574,AZ1574,BB1574,BD1574,BF1574,BH1574,BP1574)</f>
        <v/>
      </c>
      <c r="CB1574" s="168">
        <f>SUM(H1574,V1574,AJ1574,AX1574,BL1574)</f>
        <v/>
      </c>
      <c r="CC1574" s="24">
        <f>SUM(BJ1574,BN1574)</f>
        <v/>
      </c>
      <c r="CD1574" s="169">
        <f>IF(BZ1574&gt;25,4,IF(BZ1574&gt;18,3,IF(BZ1574&gt;12,2,IF(BZ1574&gt;4,1,0))))-BX1574-2+1</f>
        <v/>
      </c>
      <c r="CE1574" s="30" t="n"/>
      <c r="CF1574" s="169">
        <f>CD1574*CI1574</f>
        <v/>
      </c>
      <c r="CG1574" s="170">
        <f>F1574-BY1574+1</f>
        <v/>
      </c>
      <c r="CH1574" s="169">
        <f>CE1574*16</f>
        <v/>
      </c>
      <c r="CI1574" s="171">
        <f>VLOOKUP(A1574,[1]DATA!$A$6:$AI$331,34,0)</f>
        <v/>
      </c>
      <c r="CJ1574" s="172">
        <f>VLOOKUP(A1574,[2]CHAMCONG!A$7:CI$333,79,0)</f>
        <v/>
      </c>
      <c r="CK1574" s="173">
        <f>CJ1574-CA1574</f>
        <v/>
      </c>
    </row>
    <row r="1575">
      <c r="A1575" s="69" t="n"/>
      <c r="B1575" s="70" t="n"/>
      <c r="C1575" s="77" t="n"/>
      <c r="D1575" s="84" t="n"/>
      <c r="E1575" s="69" t="n"/>
      <c r="F1575" s="69" t="n"/>
      <c r="G1575" s="73" t="n"/>
      <c r="H1575" s="73" t="n"/>
      <c r="I1575" s="75" t="n"/>
      <c r="J1575" s="75" t="n"/>
      <c r="K1575" s="73" t="n"/>
      <c r="L1575" s="73" t="n"/>
      <c r="M1575" s="73" t="n"/>
      <c r="N1575" s="73" t="n"/>
      <c r="O1575" s="75" t="n"/>
      <c r="P1575" s="75" t="n"/>
      <c r="Q1575" s="73" t="n"/>
      <c r="R1575" s="73" t="n"/>
      <c r="S1575" s="73" t="n"/>
      <c r="T1575" s="73" t="n"/>
      <c r="U1575" s="73" t="n"/>
      <c r="V1575" s="73" t="n"/>
      <c r="W1575" s="73" t="n"/>
      <c r="X1575" s="73" t="n"/>
      <c r="Y1575" s="73" t="n"/>
      <c r="Z1575" s="73" t="n"/>
      <c r="AA1575" s="73" t="n"/>
      <c r="AB1575" s="73" t="n"/>
      <c r="AC1575" s="73" t="n"/>
      <c r="AD1575" s="73" t="n"/>
      <c r="AE1575" s="73" t="n"/>
      <c r="AF1575" s="73" t="n"/>
      <c r="AG1575" s="73" t="n"/>
      <c r="AH1575" s="73" t="n"/>
      <c r="AI1575" s="73" t="n"/>
      <c r="AJ1575" s="73" t="n"/>
      <c r="AK1575" s="73" t="n"/>
      <c r="AL1575" s="73" t="n"/>
      <c r="AM1575" s="73" t="n"/>
      <c r="AN1575" s="73" t="n"/>
      <c r="AO1575" s="73" t="n"/>
      <c r="AP1575" s="73" t="n"/>
      <c r="AQ1575" s="73" t="n"/>
      <c r="AR1575" s="73" t="n"/>
      <c r="AS1575" s="73" t="n"/>
      <c r="AT1575" s="73" t="n"/>
      <c r="AU1575" s="73" t="n"/>
      <c r="AV1575" s="73" t="n"/>
      <c r="AW1575" s="73" t="n"/>
      <c r="AX1575" s="73" t="n"/>
      <c r="AY1575" s="73" t="n"/>
      <c r="AZ1575" s="73" t="n"/>
      <c r="BA1575" s="73" t="n"/>
      <c r="BB1575" s="73" t="n"/>
      <c r="BC1575" s="73" t="n"/>
      <c r="BD1575" s="73" t="n"/>
      <c r="BE1575" s="73" t="n"/>
      <c r="BF1575" s="73" t="n"/>
      <c r="BG1575" s="73" t="n"/>
      <c r="BH1575" s="73" t="n"/>
      <c r="BI1575" s="73" t="n"/>
      <c r="BJ1575" s="73" t="n"/>
      <c r="BK1575" s="73" t="n"/>
      <c r="BL1575" s="73" t="n"/>
      <c r="BM1575" s="73" t="n"/>
      <c r="BN1575" s="73" t="n"/>
      <c r="BO1575" s="73" t="n"/>
      <c r="BP1575" s="73" t="n"/>
      <c r="BQ1575" s="165">
        <f>COUNTIF($G1575:$BP1575,"a")+COUNTIF($G1575:$BP1575,"r0,a5")/2+COUNTIF($G1575:$BP1575,"p5,a5")/2</f>
        <v/>
      </c>
      <c r="BR1575" s="165">
        <f>COUNTIF($G1575:$BP1575,"d")+COUNTIF($G1575:$BP1575,"r0,d5")/2+COUNTIF($G1575:$BP1575,"p5,d5")/2</f>
        <v/>
      </c>
      <c r="BS1575" s="165">
        <f>COUNTIF($G1575:$BP1575,"b")+COUNTIF($G1575:$BP1575,"r0,b5")/2+COUNTIF($G1575:$BP1575,"p5,b5")/2</f>
        <v/>
      </c>
      <c r="BT1575" s="165">
        <f>COUNTIF($G1575:$BP1575,"c")+COUNTIF($G1575:$BP1575,"r0,c5")/2+COUNTIF($G1575:$BP1575,"p5,c5")/2</f>
        <v/>
      </c>
      <c r="BU1575" s="165">
        <f>COUNTIF($G1575:$BP1575,"KH")+COUNTIF($G1575:$BP1575,"TL")+COUNTIF($G1575:$BP1575,"L")</f>
        <v/>
      </c>
      <c r="BV1575" s="165" t="n"/>
      <c r="BW1575" s="165">
        <f>COUNTIF($G1575:$BP1575,"hh")</f>
        <v/>
      </c>
      <c r="BX1575" s="165">
        <f>COUNTIF($G1575:$BP1575,"nt7")</f>
        <v/>
      </c>
      <c r="BY1575" s="165">
        <f>COUNTIF($G1575:$BP1575,"P")+COUNTIF($G1575:$BP1575,"p5,a5")/2+COUNTIF($G1575:$BP1575,"p5,b5")/2+COUNTIF($G1575:$BP1575,"p5,c5")/2+COUNTIF($G1575:$BP1575,"p5,d5")/2</f>
        <v/>
      </c>
      <c r="BZ1575" s="166">
        <f>SUBTOTAL(9,BQ1575:BY1575)</f>
        <v/>
      </c>
      <c r="CA1575" s="167">
        <f>SUM(J1575,L1575,N1575,P1575,R1575,T1575,X1575,Z1575,AB1575,AD1575,AF1575,AH1575,AL1575,AN1575,AP1575,AR1575,AT1575,AV1575,AZ1575,BB1575,BD1575,BF1575,BH1575,BP1575)</f>
        <v/>
      </c>
      <c r="CB1575" s="168">
        <f>SUM(H1575,V1575,AJ1575,AX1575,BL1575)</f>
        <v/>
      </c>
      <c r="CC1575" s="24">
        <f>SUM(BJ1575,BN1575)</f>
        <v/>
      </c>
      <c r="CD1575" s="169">
        <f>IF(BZ1575&gt;25,4,IF(BZ1575&gt;18,3,IF(BZ1575&gt;12,2,IF(BZ1575&gt;4,1,0))))-BX1575-2+1</f>
        <v/>
      </c>
      <c r="CE1575" s="30" t="n"/>
      <c r="CF1575" s="169">
        <f>CD1575*CI1575</f>
        <v/>
      </c>
      <c r="CG1575" s="170">
        <f>F1575-BY1575+1</f>
        <v/>
      </c>
      <c r="CH1575" s="169">
        <f>CE1575*16</f>
        <v/>
      </c>
      <c r="CI1575" s="171">
        <f>VLOOKUP(A1575,[1]DATA!$A$6:$AI$331,34,0)</f>
        <v/>
      </c>
      <c r="CJ1575" s="172">
        <f>VLOOKUP(A1575,[2]CHAMCONG!A$7:CI$333,79,0)</f>
        <v/>
      </c>
      <c r="CK1575" s="173">
        <f>CJ1575-CA1575</f>
        <v/>
      </c>
    </row>
    <row r="1576">
      <c r="A1576" s="69" t="n"/>
      <c r="B1576" s="70" t="n"/>
      <c r="C1576" s="77" t="n"/>
      <c r="D1576" s="84" t="n"/>
      <c r="E1576" s="69" t="n"/>
      <c r="F1576" s="69" t="n"/>
      <c r="G1576" s="73" t="n"/>
      <c r="H1576" s="73" t="n"/>
      <c r="I1576" s="75" t="n"/>
      <c r="J1576" s="75" t="n"/>
      <c r="K1576" s="73" t="n"/>
      <c r="L1576" s="73" t="n"/>
      <c r="M1576" s="73" t="n"/>
      <c r="N1576" s="73" t="n"/>
      <c r="O1576" s="75" t="n"/>
      <c r="P1576" s="75" t="n"/>
      <c r="Q1576" s="73" t="n"/>
      <c r="R1576" s="73" t="n"/>
      <c r="S1576" s="73" t="n"/>
      <c r="T1576" s="73" t="n"/>
      <c r="U1576" s="73" t="n"/>
      <c r="V1576" s="73" t="n"/>
      <c r="W1576" s="73" t="n"/>
      <c r="X1576" s="73" t="n"/>
      <c r="Y1576" s="73" t="n"/>
      <c r="Z1576" s="73" t="n"/>
      <c r="AA1576" s="73" t="n"/>
      <c r="AB1576" s="73" t="n"/>
      <c r="AC1576" s="73" t="n"/>
      <c r="AD1576" s="73" t="n"/>
      <c r="AE1576" s="73" t="n"/>
      <c r="AF1576" s="73" t="n"/>
      <c r="AG1576" s="73" t="n"/>
      <c r="AH1576" s="73" t="n"/>
      <c r="AI1576" s="73" t="n"/>
      <c r="AJ1576" s="73" t="n"/>
      <c r="AK1576" s="73" t="n"/>
      <c r="AL1576" s="73" t="n"/>
      <c r="AM1576" s="73" t="n"/>
      <c r="AN1576" s="73" t="n"/>
      <c r="AO1576" s="73" t="n"/>
      <c r="AP1576" s="73" t="n"/>
      <c r="AQ1576" s="73" t="n"/>
      <c r="AR1576" s="73" t="n"/>
      <c r="AS1576" s="73" t="n"/>
      <c r="AT1576" s="73" t="n"/>
      <c r="AU1576" s="73" t="n"/>
      <c r="AV1576" s="73" t="n"/>
      <c r="AW1576" s="73" t="n"/>
      <c r="AX1576" s="73" t="n"/>
      <c r="AY1576" s="73" t="n"/>
      <c r="AZ1576" s="73" t="n"/>
      <c r="BA1576" s="73" t="n"/>
      <c r="BB1576" s="73" t="n"/>
      <c r="BC1576" s="73" t="n"/>
      <c r="BD1576" s="73" t="n"/>
      <c r="BE1576" s="73" t="n"/>
      <c r="BF1576" s="73" t="n"/>
      <c r="BG1576" s="73" t="n"/>
      <c r="BH1576" s="73" t="n"/>
      <c r="BI1576" s="73" t="n"/>
      <c r="BJ1576" s="73" t="n"/>
      <c r="BK1576" s="73" t="n"/>
      <c r="BL1576" s="73" t="n"/>
      <c r="BM1576" s="73" t="n"/>
      <c r="BN1576" s="73" t="n"/>
      <c r="BO1576" s="73" t="n"/>
      <c r="BP1576" s="73" t="n"/>
      <c r="BQ1576" s="165">
        <f>COUNTIF($G1576:$BP1576,"a")+COUNTIF($G1576:$BP1576,"r0,a5")/2+COUNTIF($G1576:$BP1576,"p5,a5")/2</f>
        <v/>
      </c>
      <c r="BR1576" s="165">
        <f>COUNTIF($G1576:$BP1576,"d")+COUNTIF($G1576:$BP1576,"r0,d5")/2+COUNTIF($G1576:$BP1576,"p5,d5")/2</f>
        <v/>
      </c>
      <c r="BS1576" s="165">
        <f>COUNTIF($G1576:$BP1576,"b")+COUNTIF($G1576:$BP1576,"r0,b5")/2+COUNTIF($G1576:$BP1576,"p5,b5")/2</f>
        <v/>
      </c>
      <c r="BT1576" s="165">
        <f>COUNTIF($G1576:$BP1576,"c")+COUNTIF($G1576:$BP1576,"r0,c5")/2+COUNTIF($G1576:$BP1576,"p5,c5")/2</f>
        <v/>
      </c>
      <c r="BU1576" s="165">
        <f>COUNTIF($G1576:$BP1576,"KH")+COUNTIF($G1576:$BP1576,"TL")+COUNTIF($G1576:$BP1576,"L")</f>
        <v/>
      </c>
      <c r="BV1576" s="165" t="n"/>
      <c r="BW1576" s="165">
        <f>COUNTIF($G1576:$BP1576,"hh")</f>
        <v/>
      </c>
      <c r="BX1576" s="165">
        <f>COUNTIF($G1576:$BP1576,"nt7")</f>
        <v/>
      </c>
      <c r="BY1576" s="165">
        <f>COUNTIF($G1576:$BP1576,"P")+COUNTIF($G1576:$BP1576,"p5,a5")/2+COUNTIF($G1576:$BP1576,"p5,b5")/2+COUNTIF($G1576:$BP1576,"p5,c5")/2+COUNTIF($G1576:$BP1576,"p5,d5")/2</f>
        <v/>
      </c>
      <c r="BZ1576" s="166">
        <f>SUBTOTAL(9,BQ1576:BY1576)</f>
        <v/>
      </c>
      <c r="CA1576" s="167">
        <f>SUM(J1576,L1576,N1576,P1576,R1576,T1576,X1576,Z1576,AB1576,AD1576,AF1576,AH1576,AL1576,AN1576,AP1576,AR1576,AT1576,AV1576,AZ1576,BB1576,BD1576,BF1576,BH1576,BP1576)</f>
        <v/>
      </c>
      <c r="CB1576" s="168">
        <f>SUM(H1576,V1576,AJ1576,AX1576,BL1576)</f>
        <v/>
      </c>
      <c r="CC1576" s="24">
        <f>SUM(BJ1576,BN1576)</f>
        <v/>
      </c>
      <c r="CD1576" s="169">
        <f>IF(BZ1576&gt;25,4,IF(BZ1576&gt;18,3,IF(BZ1576&gt;12,2,IF(BZ1576&gt;4,1,0))))-BX1576-2+1</f>
        <v/>
      </c>
      <c r="CE1576" s="30" t="n"/>
      <c r="CF1576" s="169">
        <f>CD1576*CI1576</f>
        <v/>
      </c>
      <c r="CG1576" s="170">
        <f>F1576-BY1576+1</f>
        <v/>
      </c>
      <c r="CH1576" s="169">
        <f>CE1576*16</f>
        <v/>
      </c>
      <c r="CI1576" s="171">
        <f>VLOOKUP(A1576,[1]DATA!$A$6:$AI$331,34,0)</f>
        <v/>
      </c>
      <c r="CJ1576" s="172">
        <f>VLOOKUP(A1576,[2]CHAMCONG!A$7:CI$333,79,0)</f>
        <v/>
      </c>
      <c r="CK1576" s="173">
        <f>CJ1576-CA1576</f>
        <v/>
      </c>
    </row>
    <row r="1577">
      <c r="A1577" s="69" t="n"/>
      <c r="B1577" s="70" t="n"/>
      <c r="C1577" s="77" t="n"/>
      <c r="D1577" s="84" t="n"/>
      <c r="E1577" s="69" t="n"/>
      <c r="F1577" s="69" t="n"/>
      <c r="G1577" s="73" t="n"/>
      <c r="H1577" s="73" t="n"/>
      <c r="I1577" s="75" t="n"/>
      <c r="J1577" s="75" t="n"/>
      <c r="K1577" s="73" t="n"/>
      <c r="L1577" s="73" t="n"/>
      <c r="M1577" s="73" t="n"/>
      <c r="N1577" s="73" t="n"/>
      <c r="O1577" s="75" t="n"/>
      <c r="P1577" s="75" t="n"/>
      <c r="Q1577" s="73" t="n"/>
      <c r="R1577" s="73" t="n"/>
      <c r="S1577" s="73" t="n"/>
      <c r="T1577" s="73" t="n"/>
      <c r="U1577" s="73" t="n"/>
      <c r="V1577" s="73" t="n"/>
      <c r="W1577" s="73" t="n"/>
      <c r="X1577" s="73" t="n"/>
      <c r="Y1577" s="73" t="n"/>
      <c r="Z1577" s="73" t="n"/>
      <c r="AA1577" s="73" t="n"/>
      <c r="AB1577" s="73" t="n"/>
      <c r="AC1577" s="73" t="n"/>
      <c r="AD1577" s="73" t="n"/>
      <c r="AE1577" s="73" t="n"/>
      <c r="AF1577" s="73" t="n"/>
      <c r="AG1577" s="73" t="n"/>
      <c r="AH1577" s="73" t="n"/>
      <c r="AI1577" s="73" t="n"/>
      <c r="AJ1577" s="73" t="n"/>
      <c r="AK1577" s="73" t="n"/>
      <c r="AL1577" s="73" t="n"/>
      <c r="AM1577" s="73" t="n"/>
      <c r="AN1577" s="73" t="n"/>
      <c r="AO1577" s="73" t="n"/>
      <c r="AP1577" s="73" t="n"/>
      <c r="AQ1577" s="73" t="n"/>
      <c r="AR1577" s="73" t="n"/>
      <c r="AS1577" s="73" t="n"/>
      <c r="AT1577" s="73" t="n"/>
      <c r="AU1577" s="73" t="n"/>
      <c r="AV1577" s="73" t="n"/>
      <c r="AW1577" s="73" t="n"/>
      <c r="AX1577" s="73" t="n"/>
      <c r="AY1577" s="73" t="n"/>
      <c r="AZ1577" s="73" t="n"/>
      <c r="BA1577" s="73" t="n"/>
      <c r="BB1577" s="73" t="n"/>
      <c r="BC1577" s="73" t="n"/>
      <c r="BD1577" s="73" t="n"/>
      <c r="BE1577" s="73" t="n"/>
      <c r="BF1577" s="73" t="n"/>
      <c r="BG1577" s="73" t="n"/>
      <c r="BH1577" s="73" t="n"/>
      <c r="BI1577" s="73" t="n"/>
      <c r="BJ1577" s="73" t="n"/>
      <c r="BK1577" s="73" t="n"/>
      <c r="BL1577" s="73" t="n"/>
      <c r="BM1577" s="73" t="n"/>
      <c r="BN1577" s="73" t="n"/>
      <c r="BO1577" s="73" t="n"/>
      <c r="BP1577" s="73" t="n"/>
      <c r="BQ1577" s="165">
        <f>COUNTIF($G1577:$BP1577,"a")+COUNTIF($G1577:$BP1577,"r0,a5")/2+COUNTIF($G1577:$BP1577,"p5,a5")/2</f>
        <v/>
      </c>
      <c r="BR1577" s="165">
        <f>COUNTIF($G1577:$BP1577,"d")+COUNTIF($G1577:$BP1577,"r0,d5")/2+COUNTIF($G1577:$BP1577,"p5,d5")/2</f>
        <v/>
      </c>
      <c r="BS1577" s="165">
        <f>COUNTIF($G1577:$BP1577,"b")+COUNTIF($G1577:$BP1577,"r0,b5")/2+COUNTIF($G1577:$BP1577,"p5,b5")/2</f>
        <v/>
      </c>
      <c r="BT1577" s="165">
        <f>COUNTIF($G1577:$BP1577,"c")+COUNTIF($G1577:$BP1577,"r0,c5")/2+COUNTIF($G1577:$BP1577,"p5,c5")/2</f>
        <v/>
      </c>
      <c r="BU1577" s="165">
        <f>COUNTIF($G1577:$BP1577,"KH")+COUNTIF($G1577:$BP1577,"TL")+COUNTIF($G1577:$BP1577,"L")</f>
        <v/>
      </c>
      <c r="BV1577" s="165" t="n"/>
      <c r="BW1577" s="165">
        <f>COUNTIF($G1577:$BP1577,"hh")</f>
        <v/>
      </c>
      <c r="BX1577" s="165">
        <f>COUNTIF($G1577:$BP1577,"nt7")</f>
        <v/>
      </c>
      <c r="BY1577" s="165">
        <f>COUNTIF($G1577:$BP1577,"P")+COUNTIF($G1577:$BP1577,"p5,a5")/2+COUNTIF($G1577:$BP1577,"p5,b5")/2+COUNTIF($G1577:$BP1577,"p5,c5")/2+COUNTIF($G1577:$BP1577,"p5,d5")/2</f>
        <v/>
      </c>
      <c r="BZ1577" s="166">
        <f>SUBTOTAL(9,BQ1577:BY1577)</f>
        <v/>
      </c>
      <c r="CA1577" s="167">
        <f>SUM(J1577,L1577,N1577,P1577,R1577,T1577,X1577,Z1577,AB1577,AD1577,AF1577,AH1577,AL1577,AN1577,AP1577,AR1577,AT1577,AV1577,AZ1577,BB1577,BD1577,BF1577,BH1577,BP1577)</f>
        <v/>
      </c>
      <c r="CB1577" s="168">
        <f>SUM(H1577,V1577,AJ1577,AX1577,BL1577)</f>
        <v/>
      </c>
      <c r="CC1577" s="24">
        <f>SUM(BJ1577,BN1577)</f>
        <v/>
      </c>
      <c r="CD1577" s="169">
        <f>IF(BZ1577&gt;25,4,IF(BZ1577&gt;18,3,IF(BZ1577&gt;12,2,IF(BZ1577&gt;4,1,0))))-BX1577-2+1</f>
        <v/>
      </c>
      <c r="CE1577" s="30" t="n"/>
      <c r="CF1577" s="169">
        <f>CD1577*CI1577</f>
        <v/>
      </c>
      <c r="CG1577" s="170">
        <f>F1577-BY1577+1</f>
        <v/>
      </c>
      <c r="CH1577" s="169">
        <f>CE1577*16</f>
        <v/>
      </c>
      <c r="CI1577" s="171">
        <f>VLOOKUP(A1577,[1]DATA!$A$6:$AI$331,34,0)</f>
        <v/>
      </c>
      <c r="CJ1577" s="172">
        <f>VLOOKUP(A1577,[2]CHAMCONG!A$7:CI$333,79,0)</f>
        <v/>
      </c>
      <c r="CK1577" s="173">
        <f>CJ1577-CA1577</f>
        <v/>
      </c>
    </row>
    <row r="1578">
      <c r="A1578" s="69" t="n"/>
      <c r="B1578" s="70" t="n"/>
      <c r="C1578" s="77" t="n"/>
      <c r="D1578" s="84" t="n"/>
      <c r="E1578" s="69" t="n"/>
      <c r="F1578" s="69" t="n"/>
      <c r="G1578" s="73" t="n"/>
      <c r="H1578" s="73" t="n"/>
      <c r="I1578" s="75" t="n"/>
      <c r="J1578" s="75" t="n"/>
      <c r="K1578" s="73" t="n"/>
      <c r="L1578" s="73" t="n"/>
      <c r="M1578" s="73" t="n"/>
      <c r="N1578" s="73" t="n"/>
      <c r="O1578" s="75" t="n"/>
      <c r="P1578" s="75" t="n"/>
      <c r="Q1578" s="73" t="n"/>
      <c r="R1578" s="73" t="n"/>
      <c r="S1578" s="73" t="n"/>
      <c r="T1578" s="73" t="n"/>
      <c r="U1578" s="73" t="n"/>
      <c r="V1578" s="73" t="n"/>
      <c r="W1578" s="73" t="n"/>
      <c r="X1578" s="73" t="n"/>
      <c r="Y1578" s="73" t="n"/>
      <c r="Z1578" s="73" t="n"/>
      <c r="AA1578" s="73" t="n"/>
      <c r="AB1578" s="73" t="n"/>
      <c r="AC1578" s="73" t="n"/>
      <c r="AD1578" s="73" t="n"/>
      <c r="AE1578" s="73" t="n"/>
      <c r="AF1578" s="73" t="n"/>
      <c r="AG1578" s="73" t="n"/>
      <c r="AH1578" s="73" t="n"/>
      <c r="AI1578" s="73" t="n"/>
      <c r="AJ1578" s="73" t="n"/>
      <c r="AK1578" s="73" t="n"/>
      <c r="AL1578" s="73" t="n"/>
      <c r="AM1578" s="73" t="n"/>
      <c r="AN1578" s="73" t="n"/>
      <c r="AO1578" s="73" t="n"/>
      <c r="AP1578" s="73" t="n"/>
      <c r="AQ1578" s="73" t="n"/>
      <c r="AR1578" s="73" t="n"/>
      <c r="AS1578" s="73" t="n"/>
      <c r="AT1578" s="73" t="n"/>
      <c r="AU1578" s="73" t="n"/>
      <c r="AV1578" s="73" t="n"/>
      <c r="AW1578" s="73" t="n"/>
      <c r="AX1578" s="73" t="n"/>
      <c r="AY1578" s="73" t="n"/>
      <c r="AZ1578" s="73" t="n"/>
      <c r="BA1578" s="73" t="n"/>
      <c r="BB1578" s="73" t="n"/>
      <c r="BC1578" s="73" t="n"/>
      <c r="BD1578" s="73" t="n"/>
      <c r="BE1578" s="73" t="n"/>
      <c r="BF1578" s="73" t="n"/>
      <c r="BG1578" s="73" t="n"/>
      <c r="BH1578" s="73" t="n"/>
      <c r="BI1578" s="73" t="n"/>
      <c r="BJ1578" s="73" t="n"/>
      <c r="BK1578" s="73" t="n"/>
      <c r="BL1578" s="73" t="n"/>
      <c r="BM1578" s="73" t="n"/>
      <c r="BN1578" s="73" t="n"/>
      <c r="BO1578" s="73" t="n"/>
      <c r="BP1578" s="73" t="n"/>
      <c r="BQ1578" s="165">
        <f>COUNTIF($G1578:$BP1578,"a")+COUNTIF($G1578:$BP1578,"r0,a5")/2+COUNTIF($G1578:$BP1578,"p5,a5")/2</f>
        <v/>
      </c>
      <c r="BR1578" s="165">
        <f>COUNTIF($G1578:$BP1578,"d")+COUNTIF($G1578:$BP1578,"r0,d5")/2+COUNTIF($G1578:$BP1578,"p5,d5")/2</f>
        <v/>
      </c>
      <c r="BS1578" s="165">
        <f>COUNTIF($G1578:$BP1578,"b")+COUNTIF($G1578:$BP1578,"r0,b5")/2+COUNTIF($G1578:$BP1578,"p5,b5")/2</f>
        <v/>
      </c>
      <c r="BT1578" s="165">
        <f>COUNTIF($G1578:$BP1578,"c")+COUNTIF($G1578:$BP1578,"r0,c5")/2+COUNTIF($G1578:$BP1578,"p5,c5")/2</f>
        <v/>
      </c>
      <c r="BU1578" s="165">
        <f>COUNTIF($G1578:$BP1578,"KH")+COUNTIF($G1578:$BP1578,"TL")+COUNTIF($G1578:$BP1578,"L")</f>
        <v/>
      </c>
      <c r="BV1578" s="165" t="n"/>
      <c r="BW1578" s="165">
        <f>COUNTIF($G1578:$BP1578,"hh")</f>
        <v/>
      </c>
      <c r="BX1578" s="165">
        <f>COUNTIF($G1578:$BP1578,"nt7")</f>
        <v/>
      </c>
      <c r="BY1578" s="165">
        <f>COUNTIF($G1578:$BP1578,"P")+COUNTIF($G1578:$BP1578,"p5,a5")/2+COUNTIF($G1578:$BP1578,"p5,b5")/2+COUNTIF($G1578:$BP1578,"p5,c5")/2+COUNTIF($G1578:$BP1578,"p5,d5")/2</f>
        <v/>
      </c>
      <c r="BZ1578" s="166">
        <f>SUBTOTAL(9,BQ1578:BY1578)</f>
        <v/>
      </c>
      <c r="CA1578" s="167">
        <f>SUM(J1578,L1578,N1578,P1578,R1578,T1578,X1578,Z1578,AB1578,AD1578,AF1578,AH1578,AL1578,AN1578,AP1578,AR1578,AT1578,AV1578,AZ1578,BB1578,BD1578,BF1578,BH1578,BP1578)</f>
        <v/>
      </c>
      <c r="CB1578" s="168">
        <f>SUM(H1578,V1578,AJ1578,AX1578,BL1578)</f>
        <v/>
      </c>
      <c r="CC1578" s="24">
        <f>SUM(BJ1578,BN1578)</f>
        <v/>
      </c>
      <c r="CD1578" s="169">
        <f>IF(BZ1578&gt;25,4,IF(BZ1578&gt;18,3,IF(BZ1578&gt;12,2,IF(BZ1578&gt;4,1,0))))-BX1578-2+1</f>
        <v/>
      </c>
      <c r="CE1578" s="30" t="n"/>
      <c r="CF1578" s="169">
        <f>CD1578*CI1578</f>
        <v/>
      </c>
      <c r="CG1578" s="170">
        <f>F1578-BY1578+1</f>
        <v/>
      </c>
      <c r="CH1578" s="169">
        <f>CE1578*16</f>
        <v/>
      </c>
      <c r="CI1578" s="171">
        <f>VLOOKUP(A1578,[1]DATA!$A$6:$AI$331,34,0)</f>
        <v/>
      </c>
      <c r="CJ1578" s="172">
        <f>VLOOKUP(A1578,[2]CHAMCONG!A$7:CI$333,79,0)</f>
        <v/>
      </c>
      <c r="CK1578" s="173">
        <f>CJ1578-CA1578</f>
        <v/>
      </c>
    </row>
    <row r="1579">
      <c r="A1579" s="69" t="n"/>
      <c r="B1579" s="70" t="n"/>
      <c r="C1579" s="77" t="n"/>
      <c r="D1579" s="84" t="n"/>
      <c r="E1579" s="69" t="n"/>
      <c r="F1579" s="69" t="n"/>
      <c r="G1579" s="73" t="n"/>
      <c r="H1579" s="73" t="n"/>
      <c r="I1579" s="75" t="n"/>
      <c r="J1579" s="75" t="n"/>
      <c r="K1579" s="73" t="n"/>
      <c r="L1579" s="73" t="n"/>
      <c r="M1579" s="73" t="n"/>
      <c r="N1579" s="73" t="n"/>
      <c r="O1579" s="75" t="n"/>
      <c r="P1579" s="75" t="n"/>
      <c r="Q1579" s="73" t="n"/>
      <c r="R1579" s="73" t="n"/>
      <c r="S1579" s="73" t="n"/>
      <c r="T1579" s="73" t="n"/>
      <c r="U1579" s="73" t="n"/>
      <c r="V1579" s="73" t="n"/>
      <c r="W1579" s="73" t="n"/>
      <c r="X1579" s="73" t="n"/>
      <c r="Y1579" s="73" t="n"/>
      <c r="Z1579" s="73" t="n"/>
      <c r="AA1579" s="73" t="n"/>
      <c r="AB1579" s="73" t="n"/>
      <c r="AC1579" s="73" t="n"/>
      <c r="AD1579" s="73" t="n"/>
      <c r="AE1579" s="73" t="n"/>
      <c r="AF1579" s="73" t="n"/>
      <c r="AG1579" s="73" t="n"/>
      <c r="AH1579" s="73" t="n"/>
      <c r="AI1579" s="73" t="n"/>
      <c r="AJ1579" s="73" t="n"/>
      <c r="AK1579" s="73" t="n"/>
      <c r="AL1579" s="73" t="n"/>
      <c r="AM1579" s="73" t="n"/>
      <c r="AN1579" s="73" t="n"/>
      <c r="AO1579" s="73" t="n"/>
      <c r="AP1579" s="73" t="n"/>
      <c r="AQ1579" s="73" t="n"/>
      <c r="AR1579" s="73" t="n"/>
      <c r="AS1579" s="73" t="n"/>
      <c r="AT1579" s="73" t="n"/>
      <c r="AU1579" s="73" t="n"/>
      <c r="AV1579" s="73" t="n"/>
      <c r="AW1579" s="73" t="n"/>
      <c r="AX1579" s="73" t="n"/>
      <c r="AY1579" s="73" t="n"/>
      <c r="AZ1579" s="73" t="n"/>
      <c r="BA1579" s="73" t="n"/>
      <c r="BB1579" s="73" t="n"/>
      <c r="BC1579" s="73" t="n"/>
      <c r="BD1579" s="73" t="n"/>
      <c r="BE1579" s="73" t="n"/>
      <c r="BF1579" s="73" t="n"/>
      <c r="BG1579" s="73" t="n"/>
      <c r="BH1579" s="73" t="n"/>
      <c r="BI1579" s="73" t="n"/>
      <c r="BJ1579" s="73" t="n"/>
      <c r="BK1579" s="73" t="n"/>
      <c r="BL1579" s="73" t="n"/>
      <c r="BM1579" s="73" t="n"/>
      <c r="BN1579" s="73" t="n"/>
      <c r="BO1579" s="73" t="n"/>
      <c r="BP1579" s="73" t="n"/>
      <c r="BQ1579" s="165">
        <f>COUNTIF($G1579:$BP1579,"a")+COUNTIF($G1579:$BP1579,"r0,a5")/2+COUNTIF($G1579:$BP1579,"p5,a5")/2</f>
        <v/>
      </c>
      <c r="BR1579" s="165">
        <f>COUNTIF($G1579:$BP1579,"d")+COUNTIF($G1579:$BP1579,"r0,d5")/2+COUNTIF($G1579:$BP1579,"p5,d5")/2</f>
        <v/>
      </c>
      <c r="BS1579" s="165">
        <f>COUNTIF($G1579:$BP1579,"b")+COUNTIF($G1579:$BP1579,"r0,b5")/2+COUNTIF($G1579:$BP1579,"p5,b5")/2</f>
        <v/>
      </c>
      <c r="BT1579" s="165">
        <f>COUNTIF($G1579:$BP1579,"c")+COUNTIF($G1579:$BP1579,"r0,c5")/2+COUNTIF($G1579:$BP1579,"p5,c5")/2</f>
        <v/>
      </c>
      <c r="BU1579" s="165">
        <f>COUNTIF($G1579:$BP1579,"KH")+COUNTIF($G1579:$BP1579,"TL")+COUNTIF($G1579:$BP1579,"L")</f>
        <v/>
      </c>
      <c r="BV1579" s="165" t="n"/>
      <c r="BW1579" s="165">
        <f>COUNTIF($G1579:$BP1579,"hh")</f>
        <v/>
      </c>
      <c r="BX1579" s="165">
        <f>COUNTIF($G1579:$BP1579,"nt7")</f>
        <v/>
      </c>
      <c r="BY1579" s="165">
        <f>COUNTIF($G1579:$BP1579,"P")+COUNTIF($G1579:$BP1579,"p5,a5")/2+COUNTIF($G1579:$BP1579,"p5,b5")/2+COUNTIF($G1579:$BP1579,"p5,c5")/2+COUNTIF($G1579:$BP1579,"p5,d5")/2</f>
        <v/>
      </c>
      <c r="BZ1579" s="166">
        <f>SUBTOTAL(9,BQ1579:BY1579)</f>
        <v/>
      </c>
      <c r="CA1579" s="167">
        <f>SUM(J1579,L1579,N1579,P1579,R1579,T1579,X1579,Z1579,AB1579,AD1579,AF1579,AH1579,AL1579,AN1579,AP1579,AR1579,AT1579,AV1579,AZ1579,BB1579,BD1579,BF1579,BH1579,BP1579)</f>
        <v/>
      </c>
      <c r="CB1579" s="168">
        <f>SUM(H1579,V1579,AJ1579,AX1579,BL1579)</f>
        <v/>
      </c>
      <c r="CC1579" s="24">
        <f>SUM(BJ1579,BN1579)</f>
        <v/>
      </c>
      <c r="CD1579" s="169">
        <f>IF(BZ1579&gt;25,4,IF(BZ1579&gt;18,3,IF(BZ1579&gt;12,2,IF(BZ1579&gt;4,1,0))))-BX1579-2+1</f>
        <v/>
      </c>
      <c r="CE1579" s="30" t="n"/>
      <c r="CF1579" s="169">
        <f>CD1579*CI1579</f>
        <v/>
      </c>
      <c r="CG1579" s="170">
        <f>F1579-BY1579+1</f>
        <v/>
      </c>
      <c r="CH1579" s="169">
        <f>CE1579*16</f>
        <v/>
      </c>
      <c r="CI1579" s="171">
        <f>VLOOKUP(A1579,[1]DATA!$A$6:$AI$331,34,0)</f>
        <v/>
      </c>
      <c r="CJ1579" s="172">
        <f>VLOOKUP(A1579,[2]CHAMCONG!A$7:CI$333,79,0)</f>
        <v/>
      </c>
      <c r="CK1579" s="173">
        <f>CJ1579-CA1579</f>
        <v/>
      </c>
    </row>
    <row r="1580">
      <c r="A1580" s="69" t="n"/>
      <c r="B1580" s="70" t="n"/>
      <c r="C1580" s="77" t="n"/>
      <c r="D1580" s="84" t="n"/>
      <c r="E1580" s="69" t="n"/>
      <c r="F1580" s="69" t="n"/>
      <c r="G1580" s="73" t="n"/>
      <c r="H1580" s="73" t="n"/>
      <c r="I1580" s="75" t="n"/>
      <c r="J1580" s="75" t="n"/>
      <c r="K1580" s="73" t="n"/>
      <c r="L1580" s="73" t="n"/>
      <c r="M1580" s="73" t="n"/>
      <c r="N1580" s="73" t="n"/>
      <c r="O1580" s="75" t="n"/>
      <c r="P1580" s="75" t="n"/>
      <c r="Q1580" s="73" t="n"/>
      <c r="R1580" s="73" t="n"/>
      <c r="S1580" s="73" t="n"/>
      <c r="T1580" s="73" t="n"/>
      <c r="U1580" s="73" t="n"/>
      <c r="V1580" s="73" t="n"/>
      <c r="W1580" s="73" t="n"/>
      <c r="X1580" s="73" t="n"/>
      <c r="Y1580" s="73" t="n"/>
      <c r="Z1580" s="73" t="n"/>
      <c r="AA1580" s="73" t="n"/>
      <c r="AB1580" s="73" t="n"/>
      <c r="AC1580" s="73" t="n"/>
      <c r="AD1580" s="73" t="n"/>
      <c r="AE1580" s="73" t="n"/>
      <c r="AF1580" s="73" t="n"/>
      <c r="AG1580" s="73" t="n"/>
      <c r="AH1580" s="73" t="n"/>
      <c r="AI1580" s="73" t="n"/>
      <c r="AJ1580" s="73" t="n"/>
      <c r="AK1580" s="73" t="n"/>
      <c r="AL1580" s="73" t="n"/>
      <c r="AM1580" s="73" t="n"/>
      <c r="AN1580" s="73" t="n"/>
      <c r="AO1580" s="73" t="n"/>
      <c r="AP1580" s="73" t="n"/>
      <c r="AQ1580" s="73" t="n"/>
      <c r="AR1580" s="73" t="n"/>
      <c r="AS1580" s="73" t="n"/>
      <c r="AT1580" s="73" t="n"/>
      <c r="AU1580" s="73" t="n"/>
      <c r="AV1580" s="73" t="n"/>
      <c r="AW1580" s="73" t="n"/>
      <c r="AX1580" s="73" t="n"/>
      <c r="AY1580" s="73" t="n"/>
      <c r="AZ1580" s="73" t="n"/>
      <c r="BA1580" s="73" t="n"/>
      <c r="BB1580" s="73" t="n"/>
      <c r="BC1580" s="73" t="n"/>
      <c r="BD1580" s="73" t="n"/>
      <c r="BE1580" s="73" t="n"/>
      <c r="BF1580" s="73" t="n"/>
      <c r="BG1580" s="73" t="n"/>
      <c r="BH1580" s="73" t="n"/>
      <c r="BI1580" s="73" t="n"/>
      <c r="BJ1580" s="73" t="n"/>
      <c r="BK1580" s="73" t="n"/>
      <c r="BL1580" s="73" t="n"/>
      <c r="BM1580" s="73" t="n"/>
      <c r="BN1580" s="73" t="n"/>
      <c r="BO1580" s="73" t="n"/>
      <c r="BP1580" s="73" t="n"/>
      <c r="BQ1580" s="165">
        <f>COUNTIF($G1580:$BP1580,"a")+COUNTIF($G1580:$BP1580,"r0,a5")/2+COUNTIF($G1580:$BP1580,"p5,a5")/2</f>
        <v/>
      </c>
      <c r="BR1580" s="165">
        <f>COUNTIF($G1580:$BP1580,"d")+COUNTIF($G1580:$BP1580,"r0,d5")/2+COUNTIF($G1580:$BP1580,"p5,d5")/2</f>
        <v/>
      </c>
      <c r="BS1580" s="165">
        <f>COUNTIF($G1580:$BP1580,"b")+COUNTIF($G1580:$BP1580,"r0,b5")/2+COUNTIF($G1580:$BP1580,"p5,b5")/2</f>
        <v/>
      </c>
      <c r="BT1580" s="165">
        <f>COUNTIF($G1580:$BP1580,"c")+COUNTIF($G1580:$BP1580,"r0,c5")/2+COUNTIF($G1580:$BP1580,"p5,c5")/2</f>
        <v/>
      </c>
      <c r="BU1580" s="165">
        <f>COUNTIF($G1580:$BP1580,"KH")+COUNTIF($G1580:$BP1580,"TL")+COUNTIF($G1580:$BP1580,"L")</f>
        <v/>
      </c>
      <c r="BV1580" s="165" t="n"/>
      <c r="BW1580" s="165">
        <f>COUNTIF($G1580:$BP1580,"hh")</f>
        <v/>
      </c>
      <c r="BX1580" s="165">
        <f>COUNTIF($G1580:$BP1580,"nt7")</f>
        <v/>
      </c>
      <c r="BY1580" s="165">
        <f>COUNTIF($G1580:$BP1580,"P")+COUNTIF($G1580:$BP1580,"p5,a5")/2+COUNTIF($G1580:$BP1580,"p5,b5")/2+COUNTIF($G1580:$BP1580,"p5,c5")/2+COUNTIF($G1580:$BP1580,"p5,d5")/2</f>
        <v/>
      </c>
      <c r="BZ1580" s="166">
        <f>SUBTOTAL(9,BQ1580:BY1580)</f>
        <v/>
      </c>
      <c r="CA1580" s="167">
        <f>SUM(J1580,L1580,N1580,P1580,R1580,T1580,X1580,Z1580,AB1580,AD1580,AF1580,AH1580,AL1580,AN1580,AP1580,AR1580,AT1580,AV1580,AZ1580,BB1580,BD1580,BF1580,BH1580,BP1580)</f>
        <v/>
      </c>
      <c r="CB1580" s="168">
        <f>SUM(H1580,V1580,AJ1580,AX1580,BL1580)</f>
        <v/>
      </c>
      <c r="CC1580" s="24">
        <f>SUM(BJ1580,BN1580)</f>
        <v/>
      </c>
      <c r="CD1580" s="169">
        <f>IF(BZ1580&gt;25,4,IF(BZ1580&gt;18,3,IF(BZ1580&gt;12,2,IF(BZ1580&gt;4,1,0))))-BX1580-2+1</f>
        <v/>
      </c>
      <c r="CE1580" s="30" t="n"/>
      <c r="CF1580" s="169">
        <f>CD1580*CI1580</f>
        <v/>
      </c>
      <c r="CG1580" s="170">
        <f>F1580-BY1580+1</f>
        <v/>
      </c>
      <c r="CH1580" s="169">
        <f>CE1580*16</f>
        <v/>
      </c>
      <c r="CI1580" s="171">
        <f>VLOOKUP(A1580,[1]DATA!$A$6:$AI$331,34,0)</f>
        <v/>
      </c>
      <c r="CJ1580" s="172">
        <f>VLOOKUP(A1580,[2]CHAMCONG!A$7:CI$333,79,0)</f>
        <v/>
      </c>
      <c r="CK1580" s="173">
        <f>CJ1580-CA1580</f>
        <v/>
      </c>
    </row>
    <row r="1581">
      <c r="A1581" s="69" t="n"/>
      <c r="B1581" s="70" t="n"/>
      <c r="C1581" s="77" t="n"/>
      <c r="D1581" s="84" t="n"/>
      <c r="E1581" s="69" t="n"/>
      <c r="F1581" s="69" t="n"/>
      <c r="G1581" s="73" t="n"/>
      <c r="H1581" s="73" t="n"/>
      <c r="I1581" s="75" t="n"/>
      <c r="J1581" s="75" t="n"/>
      <c r="K1581" s="73" t="n"/>
      <c r="L1581" s="73" t="n"/>
      <c r="M1581" s="73" t="n"/>
      <c r="N1581" s="73" t="n"/>
      <c r="O1581" s="75" t="n"/>
      <c r="P1581" s="75" t="n"/>
      <c r="Q1581" s="73" t="n"/>
      <c r="R1581" s="73" t="n"/>
      <c r="S1581" s="73" t="n"/>
      <c r="T1581" s="73" t="n"/>
      <c r="U1581" s="73" t="n"/>
      <c r="V1581" s="73" t="n"/>
      <c r="W1581" s="73" t="n"/>
      <c r="X1581" s="73" t="n"/>
      <c r="Y1581" s="73" t="n"/>
      <c r="Z1581" s="73" t="n"/>
      <c r="AA1581" s="73" t="n"/>
      <c r="AB1581" s="73" t="n"/>
      <c r="AC1581" s="73" t="n"/>
      <c r="AD1581" s="73" t="n"/>
      <c r="AE1581" s="73" t="n"/>
      <c r="AF1581" s="73" t="n"/>
      <c r="AG1581" s="73" t="n"/>
      <c r="AH1581" s="73" t="n"/>
      <c r="AI1581" s="73" t="n"/>
      <c r="AJ1581" s="73" t="n"/>
      <c r="AK1581" s="73" t="n"/>
      <c r="AL1581" s="73" t="n"/>
      <c r="AM1581" s="73" t="n"/>
      <c r="AN1581" s="73" t="n"/>
      <c r="AO1581" s="73" t="n"/>
      <c r="AP1581" s="73" t="n"/>
      <c r="AQ1581" s="73" t="n"/>
      <c r="AR1581" s="73" t="n"/>
      <c r="AS1581" s="73" t="n"/>
      <c r="AT1581" s="73" t="n"/>
      <c r="AU1581" s="73" t="n"/>
      <c r="AV1581" s="73" t="n"/>
      <c r="AW1581" s="73" t="n"/>
      <c r="AX1581" s="73" t="n"/>
      <c r="AY1581" s="73" t="n"/>
      <c r="AZ1581" s="73" t="n"/>
      <c r="BA1581" s="73" t="n"/>
      <c r="BB1581" s="73" t="n"/>
      <c r="BC1581" s="73" t="n"/>
      <c r="BD1581" s="73" t="n"/>
      <c r="BE1581" s="73" t="n"/>
      <c r="BF1581" s="73" t="n"/>
      <c r="BG1581" s="73" t="n"/>
      <c r="BH1581" s="73" t="n"/>
      <c r="BI1581" s="73" t="n"/>
      <c r="BJ1581" s="73" t="n"/>
      <c r="BK1581" s="73" t="n"/>
      <c r="BL1581" s="73" t="n"/>
      <c r="BM1581" s="73" t="n"/>
      <c r="BN1581" s="73" t="n"/>
      <c r="BO1581" s="73" t="n"/>
      <c r="BP1581" s="73" t="n"/>
      <c r="BQ1581" s="165">
        <f>COUNTIF($G1581:$BP1581,"a")+COUNTIF($G1581:$BP1581,"r0,a5")/2+COUNTIF($G1581:$BP1581,"p5,a5")/2</f>
        <v/>
      </c>
      <c r="BR1581" s="165">
        <f>COUNTIF($G1581:$BP1581,"d")+COUNTIF($G1581:$BP1581,"r0,d5")/2+COUNTIF($G1581:$BP1581,"p5,d5")/2</f>
        <v/>
      </c>
      <c r="BS1581" s="165">
        <f>COUNTIF($G1581:$BP1581,"b")+COUNTIF($G1581:$BP1581,"r0,b5")/2+COUNTIF($G1581:$BP1581,"p5,b5")/2</f>
        <v/>
      </c>
      <c r="BT1581" s="165">
        <f>COUNTIF($G1581:$BP1581,"c")+COUNTIF($G1581:$BP1581,"r0,c5")/2+COUNTIF($G1581:$BP1581,"p5,c5")/2</f>
        <v/>
      </c>
      <c r="BU1581" s="165">
        <f>COUNTIF($G1581:$BP1581,"KH")+COUNTIF($G1581:$BP1581,"TL")+COUNTIF($G1581:$BP1581,"L")</f>
        <v/>
      </c>
      <c r="BV1581" s="165" t="n"/>
      <c r="BW1581" s="165">
        <f>COUNTIF($G1581:$BP1581,"hh")</f>
        <v/>
      </c>
      <c r="BX1581" s="165">
        <f>COUNTIF($G1581:$BP1581,"nt7")</f>
        <v/>
      </c>
      <c r="BY1581" s="165">
        <f>COUNTIF($G1581:$BP1581,"P")+COUNTIF($G1581:$BP1581,"p5,a5")/2+COUNTIF($G1581:$BP1581,"p5,b5")/2+COUNTIF($G1581:$BP1581,"p5,c5")/2+COUNTIF($G1581:$BP1581,"p5,d5")/2</f>
        <v/>
      </c>
      <c r="BZ1581" s="166">
        <f>SUBTOTAL(9,BQ1581:BY1581)</f>
        <v/>
      </c>
      <c r="CA1581" s="167">
        <f>SUM(J1581,L1581,N1581,P1581,R1581,T1581,X1581,Z1581,AB1581,AD1581,AF1581,AH1581,AL1581,AN1581,AP1581,AR1581,AT1581,AV1581,AZ1581,BB1581,BD1581,BF1581,BH1581,BP1581)</f>
        <v/>
      </c>
      <c r="CB1581" s="168">
        <f>SUM(H1581,V1581,AJ1581,AX1581,BL1581)</f>
        <v/>
      </c>
      <c r="CC1581" s="24">
        <f>SUM(BJ1581,BN1581)</f>
        <v/>
      </c>
      <c r="CD1581" s="169">
        <f>IF(BZ1581&gt;25,4,IF(BZ1581&gt;18,3,IF(BZ1581&gt;12,2,IF(BZ1581&gt;4,1,0))))-BX1581-2+1</f>
        <v/>
      </c>
      <c r="CE1581" s="30" t="n"/>
      <c r="CF1581" s="169">
        <f>CD1581*CI1581</f>
        <v/>
      </c>
      <c r="CG1581" s="170">
        <f>F1581-BY1581+1</f>
        <v/>
      </c>
      <c r="CH1581" s="169">
        <f>CE1581*16</f>
        <v/>
      </c>
      <c r="CI1581" s="171">
        <f>VLOOKUP(A1581,[1]DATA!$A$6:$AI$331,34,0)</f>
        <v/>
      </c>
      <c r="CJ1581" s="172">
        <f>VLOOKUP(A1581,[2]CHAMCONG!A$7:CI$333,79,0)</f>
        <v/>
      </c>
      <c r="CK1581" s="173">
        <f>CJ1581-CA1581</f>
        <v/>
      </c>
    </row>
    <row r="1582">
      <c r="A1582" s="69" t="n"/>
      <c r="B1582" s="70" t="n"/>
      <c r="C1582" s="77" t="n"/>
      <c r="D1582" s="84" t="n"/>
      <c r="E1582" s="69" t="n"/>
      <c r="F1582" s="69" t="n"/>
      <c r="G1582" s="73" t="n"/>
      <c r="H1582" s="73" t="n"/>
      <c r="I1582" s="75" t="n"/>
      <c r="J1582" s="75" t="n"/>
      <c r="K1582" s="73" t="n"/>
      <c r="L1582" s="73" t="n"/>
      <c r="M1582" s="73" t="n"/>
      <c r="N1582" s="73" t="n"/>
      <c r="O1582" s="75" t="n"/>
      <c r="P1582" s="75" t="n"/>
      <c r="Q1582" s="73" t="n"/>
      <c r="R1582" s="73" t="n"/>
      <c r="S1582" s="73" t="n"/>
      <c r="T1582" s="73" t="n"/>
      <c r="U1582" s="73" t="n"/>
      <c r="V1582" s="73" t="n"/>
      <c r="W1582" s="73" t="n"/>
      <c r="X1582" s="73" t="n"/>
      <c r="Y1582" s="73" t="n"/>
      <c r="Z1582" s="73" t="n"/>
      <c r="AA1582" s="73" t="n"/>
      <c r="AB1582" s="73" t="n"/>
      <c r="AC1582" s="73" t="n"/>
      <c r="AD1582" s="73" t="n"/>
      <c r="AE1582" s="73" t="n"/>
      <c r="AF1582" s="73" t="n"/>
      <c r="AG1582" s="73" t="n"/>
      <c r="AH1582" s="73" t="n"/>
      <c r="AI1582" s="73" t="n"/>
      <c r="AJ1582" s="73" t="n"/>
      <c r="AK1582" s="73" t="n"/>
      <c r="AL1582" s="73" t="n"/>
      <c r="AM1582" s="73" t="n"/>
      <c r="AN1582" s="73" t="n"/>
      <c r="AO1582" s="73" t="n"/>
      <c r="AP1582" s="73" t="n"/>
      <c r="AQ1582" s="73" t="n"/>
      <c r="AR1582" s="73" t="n"/>
      <c r="AS1582" s="73" t="n"/>
      <c r="AT1582" s="73" t="n"/>
      <c r="AU1582" s="73" t="n"/>
      <c r="AV1582" s="73" t="n"/>
      <c r="AW1582" s="73" t="n"/>
      <c r="AX1582" s="73" t="n"/>
      <c r="AY1582" s="73" t="n"/>
      <c r="AZ1582" s="73" t="n"/>
      <c r="BA1582" s="73" t="n"/>
      <c r="BB1582" s="73" t="n"/>
      <c r="BC1582" s="73" t="n"/>
      <c r="BD1582" s="73" t="n"/>
      <c r="BE1582" s="73" t="n"/>
      <c r="BF1582" s="73" t="n"/>
      <c r="BG1582" s="73" t="n"/>
      <c r="BH1582" s="73" t="n"/>
      <c r="BI1582" s="73" t="n"/>
      <c r="BJ1582" s="73" t="n"/>
      <c r="BK1582" s="73" t="n"/>
      <c r="BL1582" s="73" t="n"/>
      <c r="BM1582" s="73" t="n"/>
      <c r="BN1582" s="73" t="n"/>
      <c r="BO1582" s="73" t="n"/>
      <c r="BP1582" s="73" t="n"/>
      <c r="BQ1582" s="165">
        <f>COUNTIF($G1582:$BP1582,"a")+COUNTIF($G1582:$BP1582,"r0,a5")/2+COUNTIF($G1582:$BP1582,"p5,a5")/2</f>
        <v/>
      </c>
      <c r="BR1582" s="165">
        <f>COUNTIF($G1582:$BP1582,"d")+COUNTIF($G1582:$BP1582,"r0,d5")/2+COUNTIF($G1582:$BP1582,"p5,d5")/2</f>
        <v/>
      </c>
      <c r="BS1582" s="165">
        <f>COUNTIF($G1582:$BP1582,"b")+COUNTIF($G1582:$BP1582,"r0,b5")/2+COUNTIF($G1582:$BP1582,"p5,b5")/2</f>
        <v/>
      </c>
      <c r="BT1582" s="165">
        <f>COUNTIF($G1582:$BP1582,"c")+COUNTIF($G1582:$BP1582,"r0,c5")/2+COUNTIF($G1582:$BP1582,"p5,c5")/2</f>
        <v/>
      </c>
      <c r="BU1582" s="165">
        <f>COUNTIF($G1582:$BP1582,"KH")+COUNTIF($G1582:$BP1582,"TL")+COUNTIF($G1582:$BP1582,"L")</f>
        <v/>
      </c>
      <c r="BV1582" s="165" t="n"/>
      <c r="BW1582" s="165">
        <f>COUNTIF($G1582:$BP1582,"hh")</f>
        <v/>
      </c>
      <c r="BX1582" s="165">
        <f>COUNTIF($G1582:$BP1582,"nt7")</f>
        <v/>
      </c>
      <c r="BY1582" s="165">
        <f>COUNTIF($G1582:$BP1582,"P")+COUNTIF($G1582:$BP1582,"p5,a5")/2+COUNTIF($G1582:$BP1582,"p5,b5")/2+COUNTIF($G1582:$BP1582,"p5,c5")/2+COUNTIF($G1582:$BP1582,"p5,d5")/2</f>
        <v/>
      </c>
      <c r="BZ1582" s="166">
        <f>SUBTOTAL(9,BQ1582:BY1582)</f>
        <v/>
      </c>
      <c r="CA1582" s="167">
        <f>SUM(J1582,L1582,N1582,P1582,R1582,T1582,X1582,Z1582,AB1582,AD1582,AF1582,AH1582,AL1582,AN1582,AP1582,AR1582,AT1582,AV1582,AZ1582,BB1582,BD1582,BF1582,BH1582,BP1582)</f>
        <v/>
      </c>
      <c r="CB1582" s="168">
        <f>SUM(H1582,V1582,AJ1582,AX1582,BL1582)</f>
        <v/>
      </c>
      <c r="CC1582" s="24">
        <f>SUM(BJ1582,BN1582)</f>
        <v/>
      </c>
      <c r="CD1582" s="169">
        <f>IF(BZ1582&gt;25,4,IF(BZ1582&gt;18,3,IF(BZ1582&gt;12,2,IF(BZ1582&gt;4,1,0))))-BX1582-2+1</f>
        <v/>
      </c>
      <c r="CE1582" s="30" t="n"/>
      <c r="CF1582" s="169">
        <f>CD1582*CI1582</f>
        <v/>
      </c>
      <c r="CG1582" s="170">
        <f>F1582-BY1582+1</f>
        <v/>
      </c>
      <c r="CH1582" s="169">
        <f>CE1582*16</f>
        <v/>
      </c>
      <c r="CI1582" s="171">
        <f>VLOOKUP(A1582,[1]DATA!$A$6:$AI$331,34,0)</f>
        <v/>
      </c>
      <c r="CJ1582" s="172">
        <f>VLOOKUP(A1582,[2]CHAMCONG!A$7:CI$333,79,0)</f>
        <v/>
      </c>
      <c r="CK1582" s="173">
        <f>CJ1582-CA1582</f>
        <v/>
      </c>
    </row>
    <row r="1583">
      <c r="A1583" s="69" t="n"/>
      <c r="B1583" s="70" t="n"/>
      <c r="C1583" s="77" t="n"/>
      <c r="D1583" s="84" t="n"/>
      <c r="E1583" s="69" t="n"/>
      <c r="F1583" s="69" t="n"/>
      <c r="G1583" s="73" t="n"/>
      <c r="H1583" s="73" t="n"/>
      <c r="I1583" s="75" t="n"/>
      <c r="J1583" s="75" t="n"/>
      <c r="K1583" s="73" t="n"/>
      <c r="L1583" s="73" t="n"/>
      <c r="M1583" s="73" t="n"/>
      <c r="N1583" s="73" t="n"/>
      <c r="O1583" s="75" t="n"/>
      <c r="P1583" s="75" t="n"/>
      <c r="Q1583" s="73" t="n"/>
      <c r="R1583" s="73" t="n"/>
      <c r="S1583" s="73" t="n"/>
      <c r="T1583" s="73" t="n"/>
      <c r="U1583" s="73" t="n"/>
      <c r="V1583" s="73" t="n"/>
      <c r="W1583" s="73" t="n"/>
      <c r="X1583" s="73" t="n"/>
      <c r="Y1583" s="73" t="n"/>
      <c r="Z1583" s="73" t="n"/>
      <c r="AA1583" s="73" t="n"/>
      <c r="AB1583" s="73" t="n"/>
      <c r="AC1583" s="73" t="n"/>
      <c r="AD1583" s="73" t="n"/>
      <c r="AE1583" s="73" t="n"/>
      <c r="AF1583" s="73" t="n"/>
      <c r="AG1583" s="73" t="n"/>
      <c r="AH1583" s="73" t="n"/>
      <c r="AI1583" s="73" t="n"/>
      <c r="AJ1583" s="73" t="n"/>
      <c r="AK1583" s="73" t="n"/>
      <c r="AL1583" s="73" t="n"/>
      <c r="AM1583" s="73" t="n"/>
      <c r="AN1583" s="73" t="n"/>
      <c r="AO1583" s="73" t="n"/>
      <c r="AP1583" s="73" t="n"/>
      <c r="AQ1583" s="73" t="n"/>
      <c r="AR1583" s="73" t="n"/>
      <c r="AS1583" s="73" t="n"/>
      <c r="AT1583" s="73" t="n"/>
      <c r="AU1583" s="73" t="n"/>
      <c r="AV1583" s="73" t="n"/>
      <c r="AW1583" s="73" t="n"/>
      <c r="AX1583" s="73" t="n"/>
      <c r="AY1583" s="73" t="n"/>
      <c r="AZ1583" s="73" t="n"/>
      <c r="BA1583" s="73" t="n"/>
      <c r="BB1583" s="73" t="n"/>
      <c r="BC1583" s="73" t="n"/>
      <c r="BD1583" s="73" t="n"/>
      <c r="BE1583" s="73" t="n"/>
      <c r="BF1583" s="73" t="n"/>
      <c r="BG1583" s="73" t="n"/>
      <c r="BH1583" s="73" t="n"/>
      <c r="BI1583" s="73" t="n"/>
      <c r="BJ1583" s="73" t="n"/>
      <c r="BK1583" s="73" t="n"/>
      <c r="BL1583" s="73" t="n"/>
      <c r="BM1583" s="73" t="n"/>
      <c r="BN1583" s="73" t="n"/>
      <c r="BO1583" s="73" t="n"/>
      <c r="BP1583" s="73" t="n"/>
      <c r="BQ1583" s="165">
        <f>COUNTIF($G1583:$BP1583,"a")+COUNTIF($G1583:$BP1583,"r0,a5")/2+COUNTIF($G1583:$BP1583,"p5,a5")/2</f>
        <v/>
      </c>
      <c r="BR1583" s="165">
        <f>COUNTIF($G1583:$BP1583,"d")+COUNTIF($G1583:$BP1583,"r0,d5")/2+COUNTIF($G1583:$BP1583,"p5,d5")/2</f>
        <v/>
      </c>
      <c r="BS1583" s="165">
        <f>COUNTIF($G1583:$BP1583,"b")+COUNTIF($G1583:$BP1583,"r0,b5")/2+COUNTIF($G1583:$BP1583,"p5,b5")/2</f>
        <v/>
      </c>
      <c r="BT1583" s="165">
        <f>COUNTIF($G1583:$BP1583,"c")+COUNTIF($G1583:$BP1583,"r0,c5")/2+COUNTIF($G1583:$BP1583,"p5,c5")/2</f>
        <v/>
      </c>
      <c r="BU1583" s="165">
        <f>COUNTIF($G1583:$BP1583,"KH")+COUNTIF($G1583:$BP1583,"TL")+COUNTIF($G1583:$BP1583,"L")</f>
        <v/>
      </c>
      <c r="BV1583" s="165" t="n"/>
      <c r="BW1583" s="165">
        <f>COUNTIF($G1583:$BP1583,"hh")</f>
        <v/>
      </c>
      <c r="BX1583" s="165">
        <f>COUNTIF($G1583:$BP1583,"nt7")</f>
        <v/>
      </c>
      <c r="BY1583" s="165">
        <f>COUNTIF($G1583:$BP1583,"P")+COUNTIF($G1583:$BP1583,"p5,a5")/2+COUNTIF($G1583:$BP1583,"p5,b5")/2+COUNTIF($G1583:$BP1583,"p5,c5")/2+COUNTIF($G1583:$BP1583,"p5,d5")/2</f>
        <v/>
      </c>
      <c r="BZ1583" s="166">
        <f>SUBTOTAL(9,BQ1583:BY1583)</f>
        <v/>
      </c>
      <c r="CA1583" s="167">
        <f>SUM(J1583,L1583,N1583,P1583,R1583,T1583,X1583,Z1583,AB1583,AD1583,AF1583,AH1583,AL1583,AN1583,AP1583,AR1583,AT1583,AV1583,AZ1583,BB1583,BD1583,BF1583,BH1583,BP1583)</f>
        <v/>
      </c>
      <c r="CB1583" s="168">
        <f>SUM(H1583,V1583,AJ1583,AX1583,BL1583)</f>
        <v/>
      </c>
      <c r="CC1583" s="24">
        <f>SUM(BJ1583,BN1583)</f>
        <v/>
      </c>
      <c r="CD1583" s="169">
        <f>IF(BZ1583&gt;25,4,IF(BZ1583&gt;18,3,IF(BZ1583&gt;12,2,IF(BZ1583&gt;4,1,0))))-BX1583-2+1</f>
        <v/>
      </c>
      <c r="CE1583" s="30" t="n"/>
      <c r="CF1583" s="169">
        <f>CD1583*CI1583</f>
        <v/>
      </c>
      <c r="CG1583" s="170">
        <f>F1583-BY1583+1</f>
        <v/>
      </c>
      <c r="CH1583" s="169">
        <f>CE1583*16</f>
        <v/>
      </c>
      <c r="CI1583" s="171">
        <f>VLOOKUP(A1583,[1]DATA!$A$6:$AI$331,34,0)</f>
        <v/>
      </c>
      <c r="CJ1583" s="172">
        <f>VLOOKUP(A1583,[2]CHAMCONG!A$7:CI$333,79,0)</f>
        <v/>
      </c>
      <c r="CK1583" s="173">
        <f>CJ1583-CA1583</f>
        <v/>
      </c>
    </row>
    <row r="1584">
      <c r="A1584" s="69" t="n"/>
      <c r="B1584" s="70" t="n"/>
      <c r="C1584" s="77" t="n"/>
      <c r="D1584" s="84" t="n"/>
      <c r="E1584" s="69" t="n"/>
      <c r="F1584" s="69" t="n"/>
      <c r="G1584" s="73" t="n"/>
      <c r="H1584" s="73" t="n"/>
      <c r="I1584" s="75" t="n"/>
      <c r="J1584" s="75" t="n"/>
      <c r="K1584" s="73" t="n"/>
      <c r="L1584" s="73" t="n"/>
      <c r="M1584" s="73" t="n"/>
      <c r="N1584" s="73" t="n"/>
      <c r="O1584" s="75" t="n"/>
      <c r="P1584" s="75" t="n"/>
      <c r="Q1584" s="73" t="n"/>
      <c r="R1584" s="73" t="n"/>
      <c r="S1584" s="73" t="n"/>
      <c r="T1584" s="73" t="n"/>
      <c r="U1584" s="73" t="n"/>
      <c r="V1584" s="73" t="n"/>
      <c r="W1584" s="73" t="n"/>
      <c r="X1584" s="73" t="n"/>
      <c r="Y1584" s="73" t="n"/>
      <c r="Z1584" s="73" t="n"/>
      <c r="AA1584" s="73" t="n"/>
      <c r="AB1584" s="73" t="n"/>
      <c r="AC1584" s="73" t="n"/>
      <c r="AD1584" s="73" t="n"/>
      <c r="AE1584" s="73" t="n"/>
      <c r="AF1584" s="73" t="n"/>
      <c r="AG1584" s="73" t="n"/>
      <c r="AH1584" s="73" t="n"/>
      <c r="AI1584" s="73" t="n"/>
      <c r="AJ1584" s="73" t="n"/>
      <c r="AK1584" s="73" t="n"/>
      <c r="AL1584" s="73" t="n"/>
      <c r="AM1584" s="73" t="n"/>
      <c r="AN1584" s="73" t="n"/>
      <c r="AO1584" s="73" t="n"/>
      <c r="AP1584" s="73" t="n"/>
      <c r="AQ1584" s="73" t="n"/>
      <c r="AR1584" s="73" t="n"/>
      <c r="AS1584" s="73" t="n"/>
      <c r="AT1584" s="73" t="n"/>
      <c r="AU1584" s="73" t="n"/>
      <c r="AV1584" s="73" t="n"/>
      <c r="AW1584" s="73" t="n"/>
      <c r="AX1584" s="73" t="n"/>
      <c r="AY1584" s="73" t="n"/>
      <c r="AZ1584" s="73" t="n"/>
      <c r="BA1584" s="73" t="n"/>
      <c r="BB1584" s="73" t="n"/>
      <c r="BC1584" s="73" t="n"/>
      <c r="BD1584" s="73" t="n"/>
      <c r="BE1584" s="73" t="n"/>
      <c r="BF1584" s="73" t="n"/>
      <c r="BG1584" s="73" t="n"/>
      <c r="BH1584" s="73" t="n"/>
      <c r="BI1584" s="73" t="n"/>
      <c r="BJ1584" s="73" t="n"/>
      <c r="BK1584" s="73" t="n"/>
      <c r="BL1584" s="73" t="n"/>
      <c r="BM1584" s="73" t="n"/>
      <c r="BN1584" s="73" t="n"/>
      <c r="BO1584" s="73" t="n"/>
      <c r="BP1584" s="73" t="n"/>
      <c r="BQ1584" s="165">
        <f>COUNTIF($G1584:$BP1584,"a")+COUNTIF($G1584:$BP1584,"r0,a5")/2+COUNTIF($G1584:$BP1584,"p5,a5")/2</f>
        <v/>
      </c>
      <c r="BR1584" s="165">
        <f>COUNTIF($G1584:$BP1584,"d")+COUNTIF($G1584:$BP1584,"r0,d5")/2+COUNTIF($G1584:$BP1584,"p5,d5")/2</f>
        <v/>
      </c>
      <c r="BS1584" s="165">
        <f>COUNTIF($G1584:$BP1584,"b")+COUNTIF($G1584:$BP1584,"r0,b5")/2+COUNTIF($G1584:$BP1584,"p5,b5")/2</f>
        <v/>
      </c>
      <c r="BT1584" s="165">
        <f>COUNTIF($G1584:$BP1584,"c")+COUNTIF($G1584:$BP1584,"r0,c5")/2+COUNTIF($G1584:$BP1584,"p5,c5")/2</f>
        <v/>
      </c>
      <c r="BU1584" s="165">
        <f>COUNTIF($G1584:$BP1584,"KH")+COUNTIF($G1584:$BP1584,"TL")+COUNTIF($G1584:$BP1584,"L")</f>
        <v/>
      </c>
      <c r="BV1584" s="165" t="n"/>
      <c r="BW1584" s="165">
        <f>COUNTIF($G1584:$BP1584,"hh")</f>
        <v/>
      </c>
      <c r="BX1584" s="165">
        <f>COUNTIF($G1584:$BP1584,"nt7")</f>
        <v/>
      </c>
      <c r="BY1584" s="165">
        <f>COUNTIF($G1584:$BP1584,"P")+COUNTIF($G1584:$BP1584,"p5,a5")/2+COUNTIF($G1584:$BP1584,"p5,b5")/2+COUNTIF($G1584:$BP1584,"p5,c5")/2+COUNTIF($G1584:$BP1584,"p5,d5")/2</f>
        <v/>
      </c>
      <c r="BZ1584" s="166">
        <f>SUBTOTAL(9,BQ1584:BY1584)</f>
        <v/>
      </c>
      <c r="CA1584" s="167">
        <f>SUM(J1584,L1584,N1584,P1584,R1584,T1584,X1584,Z1584,AB1584,AD1584,AF1584,AH1584,AL1584,AN1584,AP1584,AR1584,AT1584,AV1584,AZ1584,BB1584,BD1584,BF1584,BH1584,BP1584)</f>
        <v/>
      </c>
      <c r="CB1584" s="168">
        <f>SUM(H1584,V1584,AJ1584,AX1584,BL1584)</f>
        <v/>
      </c>
      <c r="CC1584" s="24">
        <f>SUM(BJ1584,BN1584)</f>
        <v/>
      </c>
      <c r="CD1584" s="169">
        <f>IF(BZ1584&gt;25,4,IF(BZ1584&gt;18,3,IF(BZ1584&gt;12,2,IF(BZ1584&gt;4,1,0))))-BX1584-2+1</f>
        <v/>
      </c>
      <c r="CE1584" s="30" t="n"/>
      <c r="CF1584" s="169">
        <f>CD1584*CI1584</f>
        <v/>
      </c>
      <c r="CG1584" s="170">
        <f>F1584-BY1584+1</f>
        <v/>
      </c>
      <c r="CH1584" s="169">
        <f>CE1584*16</f>
        <v/>
      </c>
      <c r="CI1584" s="171">
        <f>VLOOKUP(A1584,[1]DATA!$A$6:$AI$331,34,0)</f>
        <v/>
      </c>
      <c r="CJ1584" s="172">
        <f>VLOOKUP(A1584,[2]CHAMCONG!A$7:CI$333,79,0)</f>
        <v/>
      </c>
      <c r="CK1584" s="173">
        <f>CJ1584-CA1584</f>
        <v/>
      </c>
    </row>
    <row r="1585">
      <c r="A1585" s="69" t="n"/>
      <c r="B1585" s="70" t="n"/>
      <c r="C1585" s="77" t="n"/>
      <c r="D1585" s="84" t="n"/>
      <c r="E1585" s="69" t="n"/>
      <c r="F1585" s="69" t="n"/>
      <c r="G1585" s="73" t="n"/>
      <c r="H1585" s="73" t="n"/>
      <c r="I1585" s="75" t="n"/>
      <c r="J1585" s="75" t="n"/>
      <c r="K1585" s="73" t="n"/>
      <c r="L1585" s="73" t="n"/>
      <c r="M1585" s="73" t="n"/>
      <c r="N1585" s="73" t="n"/>
      <c r="O1585" s="75" t="n"/>
      <c r="P1585" s="75" t="n"/>
      <c r="Q1585" s="73" t="n"/>
      <c r="R1585" s="73" t="n"/>
      <c r="S1585" s="73" t="n"/>
      <c r="T1585" s="73" t="n"/>
      <c r="U1585" s="73" t="n"/>
      <c r="V1585" s="73" t="n"/>
      <c r="W1585" s="73" t="n"/>
      <c r="X1585" s="73" t="n"/>
      <c r="Y1585" s="73" t="n"/>
      <c r="Z1585" s="73" t="n"/>
      <c r="AA1585" s="73" t="n"/>
      <c r="AB1585" s="73" t="n"/>
      <c r="AC1585" s="73" t="n"/>
      <c r="AD1585" s="73" t="n"/>
      <c r="AE1585" s="73" t="n"/>
      <c r="AF1585" s="73" t="n"/>
      <c r="AG1585" s="73" t="n"/>
      <c r="AH1585" s="73" t="n"/>
      <c r="AI1585" s="73" t="n"/>
      <c r="AJ1585" s="73" t="n"/>
      <c r="AK1585" s="73" t="n"/>
      <c r="AL1585" s="73" t="n"/>
      <c r="AM1585" s="73" t="n"/>
      <c r="AN1585" s="73" t="n"/>
      <c r="AO1585" s="73" t="n"/>
      <c r="AP1585" s="73" t="n"/>
      <c r="AQ1585" s="73" t="n"/>
      <c r="AR1585" s="73" t="n"/>
      <c r="AS1585" s="73" t="n"/>
      <c r="AT1585" s="73" t="n"/>
      <c r="AU1585" s="73" t="n"/>
      <c r="AV1585" s="73" t="n"/>
      <c r="AW1585" s="73" t="n"/>
      <c r="AX1585" s="73" t="n"/>
      <c r="AY1585" s="73" t="n"/>
      <c r="AZ1585" s="73" t="n"/>
      <c r="BA1585" s="73" t="n"/>
      <c r="BB1585" s="73" t="n"/>
      <c r="BC1585" s="73" t="n"/>
      <c r="BD1585" s="73" t="n"/>
      <c r="BE1585" s="73" t="n"/>
      <c r="BF1585" s="73" t="n"/>
      <c r="BG1585" s="73" t="n"/>
      <c r="BH1585" s="73" t="n"/>
      <c r="BI1585" s="73" t="n"/>
      <c r="BJ1585" s="73" t="n"/>
      <c r="BK1585" s="73" t="n"/>
      <c r="BL1585" s="73" t="n"/>
      <c r="BM1585" s="73" t="n"/>
      <c r="BN1585" s="73" t="n"/>
      <c r="BO1585" s="73" t="n"/>
      <c r="BP1585" s="73" t="n"/>
      <c r="BQ1585" s="165">
        <f>COUNTIF($G1585:$BP1585,"a")+COUNTIF($G1585:$BP1585,"r0,a5")/2+COUNTIF($G1585:$BP1585,"p5,a5")/2</f>
        <v/>
      </c>
      <c r="BR1585" s="165">
        <f>COUNTIF($G1585:$BP1585,"d")+COUNTIF($G1585:$BP1585,"r0,d5")/2+COUNTIF($G1585:$BP1585,"p5,d5")/2</f>
        <v/>
      </c>
      <c r="BS1585" s="165">
        <f>COUNTIF($G1585:$BP1585,"b")+COUNTIF($G1585:$BP1585,"r0,b5")/2+COUNTIF($G1585:$BP1585,"p5,b5")/2</f>
        <v/>
      </c>
      <c r="BT1585" s="165">
        <f>COUNTIF($G1585:$BP1585,"c")+COUNTIF($G1585:$BP1585,"r0,c5")/2+COUNTIF($G1585:$BP1585,"p5,c5")/2</f>
        <v/>
      </c>
      <c r="BU1585" s="165">
        <f>COUNTIF($G1585:$BP1585,"KH")+COUNTIF($G1585:$BP1585,"TL")+COUNTIF($G1585:$BP1585,"L")</f>
        <v/>
      </c>
      <c r="BV1585" s="165" t="n"/>
      <c r="BW1585" s="165">
        <f>COUNTIF($G1585:$BP1585,"hh")</f>
        <v/>
      </c>
      <c r="BX1585" s="165">
        <f>COUNTIF($G1585:$BP1585,"nt7")</f>
        <v/>
      </c>
      <c r="BY1585" s="165">
        <f>COUNTIF($G1585:$BP1585,"P")+COUNTIF($G1585:$BP1585,"p5,a5")/2+COUNTIF($G1585:$BP1585,"p5,b5")/2+COUNTIF($G1585:$BP1585,"p5,c5")/2+COUNTIF($G1585:$BP1585,"p5,d5")/2</f>
        <v/>
      </c>
      <c r="BZ1585" s="166">
        <f>SUBTOTAL(9,BQ1585:BY1585)</f>
        <v/>
      </c>
      <c r="CA1585" s="167">
        <f>SUM(J1585,L1585,N1585,P1585,R1585,T1585,X1585,Z1585,AB1585,AD1585,AF1585,AH1585,AL1585,AN1585,AP1585,AR1585,AT1585,AV1585,AZ1585,BB1585,BD1585,BF1585,BH1585,BP1585)</f>
        <v/>
      </c>
      <c r="CB1585" s="168">
        <f>SUM(H1585,V1585,AJ1585,AX1585,BL1585)</f>
        <v/>
      </c>
      <c r="CC1585" s="24">
        <f>SUM(BJ1585,BN1585)</f>
        <v/>
      </c>
      <c r="CD1585" s="169">
        <f>IF(BZ1585&gt;25,4,IF(BZ1585&gt;18,3,IF(BZ1585&gt;12,2,IF(BZ1585&gt;4,1,0))))-BX1585-2+1</f>
        <v/>
      </c>
      <c r="CE1585" s="30" t="n"/>
      <c r="CF1585" s="169">
        <f>CD1585*CI1585</f>
        <v/>
      </c>
      <c r="CG1585" s="170">
        <f>F1585-BY1585+1</f>
        <v/>
      </c>
      <c r="CH1585" s="169">
        <f>CE1585*16</f>
        <v/>
      </c>
      <c r="CI1585" s="171">
        <f>VLOOKUP(A1585,[1]DATA!$A$6:$AI$331,34,0)</f>
        <v/>
      </c>
      <c r="CJ1585" s="172">
        <f>VLOOKUP(A1585,[2]CHAMCONG!A$7:CI$333,79,0)</f>
        <v/>
      </c>
      <c r="CK1585" s="173">
        <f>CJ1585-CA1585</f>
        <v/>
      </c>
    </row>
    <row r="1586">
      <c r="A1586" s="69" t="n"/>
      <c r="B1586" s="70" t="n"/>
      <c r="C1586" s="77" t="n"/>
      <c r="D1586" s="84" t="n"/>
      <c r="E1586" s="69" t="n"/>
      <c r="F1586" s="69" t="n"/>
      <c r="G1586" s="73" t="n"/>
      <c r="H1586" s="73" t="n"/>
      <c r="I1586" s="75" t="n"/>
      <c r="J1586" s="75" t="n"/>
      <c r="K1586" s="73" t="n"/>
      <c r="L1586" s="73" t="n"/>
      <c r="M1586" s="73" t="n"/>
      <c r="N1586" s="73" t="n"/>
      <c r="O1586" s="75" t="n"/>
      <c r="P1586" s="75" t="n"/>
      <c r="Q1586" s="73" t="n"/>
      <c r="R1586" s="73" t="n"/>
      <c r="S1586" s="73" t="n"/>
      <c r="T1586" s="73" t="n"/>
      <c r="U1586" s="73" t="n"/>
      <c r="V1586" s="73" t="n"/>
      <c r="W1586" s="73" t="n"/>
      <c r="X1586" s="73" t="n"/>
      <c r="Y1586" s="73" t="n"/>
      <c r="Z1586" s="73" t="n"/>
      <c r="AA1586" s="73" t="n"/>
      <c r="AB1586" s="73" t="n"/>
      <c r="AC1586" s="73" t="n"/>
      <c r="AD1586" s="73" t="n"/>
      <c r="AE1586" s="73" t="n"/>
      <c r="AF1586" s="73" t="n"/>
      <c r="AG1586" s="73" t="n"/>
      <c r="AH1586" s="73" t="n"/>
      <c r="AI1586" s="73" t="n"/>
      <c r="AJ1586" s="73" t="n"/>
      <c r="AK1586" s="73" t="n"/>
      <c r="AL1586" s="73" t="n"/>
      <c r="AM1586" s="73" t="n"/>
      <c r="AN1586" s="73" t="n"/>
      <c r="AO1586" s="73" t="n"/>
      <c r="AP1586" s="73" t="n"/>
      <c r="AQ1586" s="73" t="n"/>
      <c r="AR1586" s="73" t="n"/>
      <c r="AS1586" s="73" t="n"/>
      <c r="AT1586" s="73" t="n"/>
      <c r="AU1586" s="73" t="n"/>
      <c r="AV1586" s="73" t="n"/>
      <c r="AW1586" s="73" t="n"/>
      <c r="AX1586" s="73" t="n"/>
      <c r="AY1586" s="73" t="n"/>
      <c r="AZ1586" s="73" t="n"/>
      <c r="BA1586" s="73" t="n"/>
      <c r="BB1586" s="73" t="n"/>
      <c r="BC1586" s="73" t="n"/>
      <c r="BD1586" s="73" t="n"/>
      <c r="BE1586" s="73" t="n"/>
      <c r="BF1586" s="73" t="n"/>
      <c r="BG1586" s="73" t="n"/>
      <c r="BH1586" s="73" t="n"/>
      <c r="BI1586" s="73" t="n"/>
      <c r="BJ1586" s="73" t="n"/>
      <c r="BK1586" s="73" t="n"/>
      <c r="BL1586" s="73" t="n"/>
      <c r="BM1586" s="73" t="n"/>
      <c r="BN1586" s="73" t="n"/>
      <c r="BO1586" s="73" t="n"/>
      <c r="BP1586" s="73" t="n"/>
      <c r="BQ1586" s="165">
        <f>COUNTIF($G1586:$BP1586,"a")+COUNTIF($G1586:$BP1586,"r0,a5")/2+COUNTIF($G1586:$BP1586,"p5,a5")/2</f>
        <v/>
      </c>
      <c r="BR1586" s="165">
        <f>COUNTIF($G1586:$BP1586,"d")+COUNTIF($G1586:$BP1586,"r0,d5")/2+COUNTIF($G1586:$BP1586,"p5,d5")/2</f>
        <v/>
      </c>
      <c r="BS1586" s="165">
        <f>COUNTIF($G1586:$BP1586,"b")+COUNTIF($G1586:$BP1586,"r0,b5")/2+COUNTIF($G1586:$BP1586,"p5,b5")/2</f>
        <v/>
      </c>
      <c r="BT1586" s="165">
        <f>COUNTIF($G1586:$BP1586,"c")+COUNTIF($G1586:$BP1586,"r0,c5")/2+COUNTIF($G1586:$BP1586,"p5,c5")/2</f>
        <v/>
      </c>
      <c r="BU1586" s="165">
        <f>COUNTIF($G1586:$BP1586,"KH")+COUNTIF($G1586:$BP1586,"TL")+COUNTIF($G1586:$BP1586,"L")</f>
        <v/>
      </c>
      <c r="BV1586" s="165" t="n"/>
      <c r="BW1586" s="165">
        <f>COUNTIF($G1586:$BP1586,"hh")</f>
        <v/>
      </c>
      <c r="BX1586" s="165">
        <f>COUNTIF($G1586:$BP1586,"nt7")</f>
        <v/>
      </c>
      <c r="BY1586" s="165">
        <f>COUNTIF($G1586:$BP1586,"P")+COUNTIF($G1586:$BP1586,"p5,a5")/2+COUNTIF($G1586:$BP1586,"p5,b5")/2+COUNTIF($G1586:$BP1586,"p5,c5")/2+COUNTIF($G1586:$BP1586,"p5,d5")/2</f>
        <v/>
      </c>
      <c r="BZ1586" s="166">
        <f>SUBTOTAL(9,BQ1586:BY1586)</f>
        <v/>
      </c>
      <c r="CA1586" s="167">
        <f>SUM(J1586,L1586,N1586,P1586,R1586,T1586,X1586,Z1586,AB1586,AD1586,AF1586,AH1586,AL1586,AN1586,AP1586,AR1586,AT1586,AV1586,AZ1586,BB1586,BD1586,BF1586,BH1586,BP1586)</f>
        <v/>
      </c>
      <c r="CB1586" s="168">
        <f>SUM(H1586,V1586,AJ1586,AX1586,BL1586)</f>
        <v/>
      </c>
      <c r="CC1586" s="24">
        <f>SUM(BJ1586,BN1586)</f>
        <v/>
      </c>
      <c r="CD1586" s="169">
        <f>IF(BZ1586&gt;25,4,IF(BZ1586&gt;18,3,IF(BZ1586&gt;12,2,IF(BZ1586&gt;4,1,0))))-BX1586-2+1</f>
        <v/>
      </c>
      <c r="CE1586" s="30" t="n"/>
      <c r="CF1586" s="169">
        <f>CD1586*CI1586</f>
        <v/>
      </c>
      <c r="CG1586" s="170">
        <f>F1586-BY1586+1</f>
        <v/>
      </c>
      <c r="CH1586" s="169">
        <f>CE1586*16</f>
        <v/>
      </c>
      <c r="CI1586" s="171">
        <f>VLOOKUP(A1586,[1]DATA!$A$6:$AI$331,34,0)</f>
        <v/>
      </c>
      <c r="CJ1586" s="172">
        <f>VLOOKUP(A1586,[2]CHAMCONG!A$7:CI$333,79,0)</f>
        <v/>
      </c>
      <c r="CK1586" s="173">
        <f>CJ1586-CA1586</f>
        <v/>
      </c>
    </row>
    <row r="1587">
      <c r="A1587" s="69" t="n"/>
      <c r="B1587" s="70" t="n"/>
      <c r="C1587" s="77" t="n"/>
      <c r="D1587" s="84" t="n"/>
      <c r="E1587" s="69" t="n"/>
      <c r="F1587" s="69" t="n"/>
      <c r="G1587" s="73" t="n"/>
      <c r="H1587" s="73" t="n"/>
      <c r="I1587" s="75" t="n"/>
      <c r="J1587" s="75" t="n"/>
      <c r="K1587" s="73" t="n"/>
      <c r="L1587" s="73" t="n"/>
      <c r="M1587" s="73" t="n"/>
      <c r="N1587" s="73" t="n"/>
      <c r="O1587" s="75" t="n"/>
      <c r="P1587" s="75" t="n"/>
      <c r="Q1587" s="73" t="n"/>
      <c r="R1587" s="73" t="n"/>
      <c r="S1587" s="73" t="n"/>
      <c r="T1587" s="73" t="n"/>
      <c r="U1587" s="73" t="n"/>
      <c r="V1587" s="73" t="n"/>
      <c r="W1587" s="73" t="n"/>
      <c r="X1587" s="73" t="n"/>
      <c r="Y1587" s="73" t="n"/>
      <c r="Z1587" s="73" t="n"/>
      <c r="AA1587" s="73" t="n"/>
      <c r="AB1587" s="73" t="n"/>
      <c r="AC1587" s="73" t="n"/>
      <c r="AD1587" s="73" t="n"/>
      <c r="AE1587" s="73" t="n"/>
      <c r="AF1587" s="73" t="n"/>
      <c r="AG1587" s="73" t="n"/>
      <c r="AH1587" s="73" t="n"/>
      <c r="AI1587" s="73" t="n"/>
      <c r="AJ1587" s="73" t="n"/>
      <c r="AK1587" s="73" t="n"/>
      <c r="AL1587" s="73" t="n"/>
      <c r="AM1587" s="73" t="n"/>
      <c r="AN1587" s="73" t="n"/>
      <c r="AO1587" s="73" t="n"/>
      <c r="AP1587" s="73" t="n"/>
      <c r="AQ1587" s="73" t="n"/>
      <c r="AR1587" s="73" t="n"/>
      <c r="AS1587" s="73" t="n"/>
      <c r="AT1587" s="73" t="n"/>
      <c r="AU1587" s="73" t="n"/>
      <c r="AV1587" s="73" t="n"/>
      <c r="AW1587" s="73" t="n"/>
      <c r="AX1587" s="73" t="n"/>
      <c r="AY1587" s="73" t="n"/>
      <c r="AZ1587" s="73" t="n"/>
      <c r="BA1587" s="73" t="n"/>
      <c r="BB1587" s="73" t="n"/>
      <c r="BC1587" s="73" t="n"/>
      <c r="BD1587" s="73" t="n"/>
      <c r="BE1587" s="73" t="n"/>
      <c r="BF1587" s="73" t="n"/>
      <c r="BG1587" s="73" t="n"/>
      <c r="BH1587" s="73" t="n"/>
      <c r="BI1587" s="73" t="n"/>
      <c r="BJ1587" s="73" t="n"/>
      <c r="BK1587" s="73" t="n"/>
      <c r="BL1587" s="73" t="n"/>
      <c r="BM1587" s="73" t="n"/>
      <c r="BN1587" s="73" t="n"/>
      <c r="BO1587" s="73" t="n"/>
      <c r="BP1587" s="73" t="n"/>
      <c r="BQ1587" s="165">
        <f>COUNTIF($G1587:$BP1587,"a")+COUNTIF($G1587:$BP1587,"r0,a5")/2+COUNTIF($G1587:$BP1587,"p5,a5")/2</f>
        <v/>
      </c>
      <c r="BR1587" s="165">
        <f>COUNTIF($G1587:$BP1587,"d")+COUNTIF($G1587:$BP1587,"r0,d5")/2+COUNTIF($G1587:$BP1587,"p5,d5")/2</f>
        <v/>
      </c>
      <c r="BS1587" s="165">
        <f>COUNTIF($G1587:$BP1587,"b")+COUNTIF($G1587:$BP1587,"r0,b5")/2+COUNTIF($G1587:$BP1587,"p5,b5")/2</f>
        <v/>
      </c>
      <c r="BT1587" s="165">
        <f>COUNTIF($G1587:$BP1587,"c")+COUNTIF($G1587:$BP1587,"r0,c5")/2+COUNTIF($G1587:$BP1587,"p5,c5")/2</f>
        <v/>
      </c>
      <c r="BU1587" s="165">
        <f>COUNTIF($G1587:$BP1587,"KH")+COUNTIF($G1587:$BP1587,"TL")+COUNTIF($G1587:$BP1587,"L")</f>
        <v/>
      </c>
      <c r="BV1587" s="165" t="n"/>
      <c r="BW1587" s="165">
        <f>COUNTIF($G1587:$BP1587,"hh")</f>
        <v/>
      </c>
      <c r="BX1587" s="165">
        <f>COUNTIF($G1587:$BP1587,"nt7")</f>
        <v/>
      </c>
      <c r="BY1587" s="165">
        <f>COUNTIF($G1587:$BP1587,"P")+COUNTIF($G1587:$BP1587,"p5,a5")/2+COUNTIF($G1587:$BP1587,"p5,b5")/2+COUNTIF($G1587:$BP1587,"p5,c5")/2+COUNTIF($G1587:$BP1587,"p5,d5")/2</f>
        <v/>
      </c>
      <c r="BZ1587" s="166">
        <f>SUBTOTAL(9,BQ1587:BY1587)</f>
        <v/>
      </c>
      <c r="CA1587" s="167">
        <f>SUM(J1587,L1587,N1587,P1587,R1587,T1587,X1587,Z1587,AB1587,AD1587,AF1587,AH1587,AL1587,AN1587,AP1587,AR1587,AT1587,AV1587,AZ1587,BB1587,BD1587,BF1587,BH1587,BP1587)</f>
        <v/>
      </c>
      <c r="CB1587" s="168">
        <f>SUM(H1587,V1587,AJ1587,AX1587,BL1587)</f>
        <v/>
      </c>
      <c r="CC1587" s="24">
        <f>SUM(BJ1587,BN1587)</f>
        <v/>
      </c>
      <c r="CD1587" s="169">
        <f>IF(BZ1587&gt;25,4,IF(BZ1587&gt;18,3,IF(BZ1587&gt;12,2,IF(BZ1587&gt;4,1,0))))-BX1587-2+1</f>
        <v/>
      </c>
      <c r="CE1587" s="30" t="n"/>
      <c r="CF1587" s="169">
        <f>CD1587*CI1587</f>
        <v/>
      </c>
      <c r="CG1587" s="170">
        <f>F1587-BY1587+1</f>
        <v/>
      </c>
      <c r="CH1587" s="169">
        <f>CE1587*16</f>
        <v/>
      </c>
      <c r="CI1587" s="171">
        <f>VLOOKUP(A1587,[1]DATA!$A$6:$AI$331,34,0)</f>
        <v/>
      </c>
      <c r="CJ1587" s="172">
        <f>VLOOKUP(A1587,[2]CHAMCONG!A$7:CI$333,79,0)</f>
        <v/>
      </c>
      <c r="CK1587" s="173">
        <f>CJ1587-CA1587</f>
        <v/>
      </c>
    </row>
    <row r="1588">
      <c r="A1588" s="69" t="n"/>
      <c r="B1588" s="70" t="n"/>
      <c r="C1588" s="77" t="n"/>
      <c r="D1588" s="84" t="n"/>
      <c r="E1588" s="69" t="n"/>
      <c r="F1588" s="69" t="n"/>
      <c r="G1588" s="73" t="n"/>
      <c r="H1588" s="73" t="n"/>
      <c r="I1588" s="75" t="n"/>
      <c r="J1588" s="75" t="n"/>
      <c r="K1588" s="73" t="n"/>
      <c r="L1588" s="73" t="n"/>
      <c r="M1588" s="73" t="n"/>
      <c r="N1588" s="73" t="n"/>
      <c r="O1588" s="75" t="n"/>
      <c r="P1588" s="75" t="n"/>
      <c r="Q1588" s="73" t="n"/>
      <c r="R1588" s="73" t="n"/>
      <c r="S1588" s="73" t="n"/>
      <c r="T1588" s="73" t="n"/>
      <c r="U1588" s="73" t="n"/>
      <c r="V1588" s="73" t="n"/>
      <c r="W1588" s="73" t="n"/>
      <c r="X1588" s="73" t="n"/>
      <c r="Y1588" s="73" t="n"/>
      <c r="Z1588" s="73" t="n"/>
      <c r="AA1588" s="73" t="n"/>
      <c r="AB1588" s="73" t="n"/>
      <c r="AC1588" s="73" t="n"/>
      <c r="AD1588" s="73" t="n"/>
      <c r="AE1588" s="73" t="n"/>
      <c r="AF1588" s="73" t="n"/>
      <c r="AG1588" s="73" t="n"/>
      <c r="AH1588" s="73" t="n"/>
      <c r="AI1588" s="73" t="n"/>
      <c r="AJ1588" s="73" t="n"/>
      <c r="AK1588" s="73" t="n"/>
      <c r="AL1588" s="73" t="n"/>
      <c r="AM1588" s="73" t="n"/>
      <c r="AN1588" s="73" t="n"/>
      <c r="AO1588" s="73" t="n"/>
      <c r="AP1588" s="73" t="n"/>
      <c r="AQ1588" s="73" t="n"/>
      <c r="AR1588" s="73" t="n"/>
      <c r="AS1588" s="73" t="n"/>
      <c r="AT1588" s="73" t="n"/>
      <c r="AU1588" s="73" t="n"/>
      <c r="AV1588" s="73" t="n"/>
      <c r="AW1588" s="73" t="n"/>
      <c r="AX1588" s="73" t="n"/>
      <c r="AY1588" s="73" t="n"/>
      <c r="AZ1588" s="73" t="n"/>
      <c r="BA1588" s="73" t="n"/>
      <c r="BB1588" s="73" t="n"/>
      <c r="BC1588" s="73" t="n"/>
      <c r="BD1588" s="73" t="n"/>
      <c r="BE1588" s="73" t="n"/>
      <c r="BF1588" s="73" t="n"/>
      <c r="BG1588" s="73" t="n"/>
      <c r="BH1588" s="73" t="n"/>
      <c r="BI1588" s="73" t="n"/>
      <c r="BJ1588" s="73" t="n"/>
      <c r="BK1588" s="73" t="n"/>
      <c r="BL1588" s="73" t="n"/>
      <c r="BM1588" s="73" t="n"/>
      <c r="BN1588" s="73" t="n"/>
      <c r="BO1588" s="73" t="n"/>
      <c r="BP1588" s="73" t="n"/>
      <c r="BQ1588" s="165">
        <f>COUNTIF($G1588:$BP1588,"a")+COUNTIF($G1588:$BP1588,"r0,a5")/2+COUNTIF($G1588:$BP1588,"p5,a5")/2</f>
        <v/>
      </c>
      <c r="BR1588" s="165">
        <f>COUNTIF($G1588:$BP1588,"d")+COUNTIF($G1588:$BP1588,"r0,d5")/2+COUNTIF($G1588:$BP1588,"p5,d5")/2</f>
        <v/>
      </c>
      <c r="BS1588" s="165">
        <f>COUNTIF($G1588:$BP1588,"b")+COUNTIF($G1588:$BP1588,"r0,b5")/2+COUNTIF($G1588:$BP1588,"p5,b5")/2</f>
        <v/>
      </c>
      <c r="BT1588" s="165">
        <f>COUNTIF($G1588:$BP1588,"c")+COUNTIF($G1588:$BP1588,"r0,c5")/2+COUNTIF($G1588:$BP1588,"p5,c5")/2</f>
        <v/>
      </c>
      <c r="BU1588" s="165">
        <f>COUNTIF($G1588:$BP1588,"KH")+COUNTIF($G1588:$BP1588,"TL")+COUNTIF($G1588:$BP1588,"L")</f>
        <v/>
      </c>
      <c r="BV1588" s="165" t="n"/>
      <c r="BW1588" s="165">
        <f>COUNTIF($G1588:$BP1588,"hh")</f>
        <v/>
      </c>
      <c r="BX1588" s="165">
        <f>COUNTIF($G1588:$BP1588,"nt7")</f>
        <v/>
      </c>
      <c r="BY1588" s="165">
        <f>COUNTIF($G1588:$BP1588,"P")+COUNTIF($G1588:$BP1588,"p5,a5")/2+COUNTIF($G1588:$BP1588,"p5,b5")/2+COUNTIF($G1588:$BP1588,"p5,c5")/2+COUNTIF($G1588:$BP1588,"p5,d5")/2</f>
        <v/>
      </c>
      <c r="BZ1588" s="166">
        <f>SUBTOTAL(9,BQ1588:BY1588)</f>
        <v/>
      </c>
      <c r="CA1588" s="167">
        <f>SUM(J1588,L1588,N1588,P1588,R1588,T1588,X1588,Z1588,AB1588,AD1588,AF1588,AH1588,AL1588,AN1588,AP1588,AR1588,AT1588,AV1588,AZ1588,BB1588,BD1588,BF1588,BH1588,BP1588)</f>
        <v/>
      </c>
      <c r="CB1588" s="168">
        <f>SUM(H1588,V1588,AJ1588,AX1588,BL1588)</f>
        <v/>
      </c>
      <c r="CC1588" s="24">
        <f>SUM(BJ1588,BN1588)</f>
        <v/>
      </c>
      <c r="CD1588" s="169">
        <f>IF(BZ1588&gt;25,4,IF(BZ1588&gt;18,3,IF(BZ1588&gt;12,2,IF(BZ1588&gt;4,1,0))))-BX1588-2+1</f>
        <v/>
      </c>
      <c r="CE1588" s="30" t="n"/>
      <c r="CF1588" s="169">
        <f>CD1588*CI1588</f>
        <v/>
      </c>
      <c r="CG1588" s="170">
        <f>F1588-BY1588+1</f>
        <v/>
      </c>
      <c r="CH1588" s="169">
        <f>CE1588*16</f>
        <v/>
      </c>
      <c r="CI1588" s="171">
        <f>VLOOKUP(A1588,[1]DATA!$A$6:$AI$331,34,0)</f>
        <v/>
      </c>
      <c r="CJ1588" s="172">
        <f>VLOOKUP(A1588,[2]CHAMCONG!A$7:CI$333,79,0)</f>
        <v/>
      </c>
      <c r="CK1588" s="173">
        <f>CJ1588-CA1588</f>
        <v/>
      </c>
    </row>
    <row r="1589">
      <c r="A1589" s="69" t="n"/>
      <c r="B1589" s="70" t="n"/>
      <c r="C1589" s="77" t="n"/>
      <c r="D1589" s="84" t="n"/>
      <c r="E1589" s="69" t="n"/>
      <c r="F1589" s="69" t="n"/>
      <c r="G1589" s="73" t="n"/>
      <c r="H1589" s="73" t="n"/>
      <c r="I1589" s="75" t="n"/>
      <c r="J1589" s="75" t="n"/>
      <c r="K1589" s="73" t="n"/>
      <c r="L1589" s="73" t="n"/>
      <c r="M1589" s="73" t="n"/>
      <c r="N1589" s="73" t="n"/>
      <c r="O1589" s="75" t="n"/>
      <c r="P1589" s="75" t="n"/>
      <c r="Q1589" s="73" t="n"/>
      <c r="R1589" s="73" t="n"/>
      <c r="S1589" s="73" t="n"/>
      <c r="T1589" s="73" t="n"/>
      <c r="U1589" s="73" t="n"/>
      <c r="V1589" s="73" t="n"/>
      <c r="W1589" s="73" t="n"/>
      <c r="X1589" s="73" t="n"/>
      <c r="Y1589" s="73" t="n"/>
      <c r="Z1589" s="73" t="n"/>
      <c r="AA1589" s="73" t="n"/>
      <c r="AB1589" s="73" t="n"/>
      <c r="AC1589" s="73" t="n"/>
      <c r="AD1589" s="73" t="n"/>
      <c r="AE1589" s="73" t="n"/>
      <c r="AF1589" s="73" t="n"/>
      <c r="AG1589" s="73" t="n"/>
      <c r="AH1589" s="73" t="n"/>
      <c r="AI1589" s="73" t="n"/>
      <c r="AJ1589" s="73" t="n"/>
      <c r="AK1589" s="73" t="n"/>
      <c r="AL1589" s="73" t="n"/>
      <c r="AM1589" s="73" t="n"/>
      <c r="AN1589" s="73" t="n"/>
      <c r="AO1589" s="73" t="n"/>
      <c r="AP1589" s="73" t="n"/>
      <c r="AQ1589" s="73" t="n"/>
      <c r="AR1589" s="73" t="n"/>
      <c r="AS1589" s="73" t="n"/>
      <c r="AT1589" s="73" t="n"/>
      <c r="AU1589" s="73" t="n"/>
      <c r="AV1589" s="73" t="n"/>
      <c r="AW1589" s="73" t="n"/>
      <c r="AX1589" s="73" t="n"/>
      <c r="AY1589" s="73" t="n"/>
      <c r="AZ1589" s="73" t="n"/>
      <c r="BA1589" s="73" t="n"/>
      <c r="BB1589" s="73" t="n"/>
      <c r="BC1589" s="73" t="n"/>
      <c r="BD1589" s="73" t="n"/>
      <c r="BE1589" s="73" t="n"/>
      <c r="BF1589" s="73" t="n"/>
      <c r="BG1589" s="73" t="n"/>
      <c r="BH1589" s="73" t="n"/>
      <c r="BI1589" s="73" t="n"/>
      <c r="BJ1589" s="73" t="n"/>
      <c r="BK1589" s="73" t="n"/>
      <c r="BL1589" s="73" t="n"/>
      <c r="BM1589" s="73" t="n"/>
      <c r="BN1589" s="73" t="n"/>
      <c r="BO1589" s="73" t="n"/>
      <c r="BP1589" s="73" t="n"/>
      <c r="BQ1589" s="165">
        <f>COUNTIF($G1589:$BP1589,"a")+COUNTIF($G1589:$BP1589,"r0,a5")/2+COUNTIF($G1589:$BP1589,"p5,a5")/2</f>
        <v/>
      </c>
      <c r="BR1589" s="165">
        <f>COUNTIF($G1589:$BP1589,"d")+COUNTIF($G1589:$BP1589,"r0,d5")/2+COUNTIF($G1589:$BP1589,"p5,d5")/2</f>
        <v/>
      </c>
      <c r="BS1589" s="165">
        <f>COUNTIF($G1589:$BP1589,"b")+COUNTIF($G1589:$BP1589,"r0,b5")/2+COUNTIF($G1589:$BP1589,"p5,b5")/2</f>
        <v/>
      </c>
      <c r="BT1589" s="165">
        <f>COUNTIF($G1589:$BP1589,"c")+COUNTIF($G1589:$BP1589,"r0,c5")/2+COUNTIF($G1589:$BP1589,"p5,c5")/2</f>
        <v/>
      </c>
      <c r="BU1589" s="165">
        <f>COUNTIF($G1589:$BP1589,"KH")+COUNTIF($G1589:$BP1589,"TL")+COUNTIF($G1589:$BP1589,"L")</f>
        <v/>
      </c>
      <c r="BV1589" s="165" t="n"/>
      <c r="BW1589" s="165">
        <f>COUNTIF($G1589:$BP1589,"hh")</f>
        <v/>
      </c>
      <c r="BX1589" s="165">
        <f>COUNTIF($G1589:$BP1589,"nt7")</f>
        <v/>
      </c>
      <c r="BY1589" s="165">
        <f>COUNTIF($G1589:$BP1589,"P")+COUNTIF($G1589:$BP1589,"p5,a5")/2+COUNTIF($G1589:$BP1589,"p5,b5")/2+COUNTIF($G1589:$BP1589,"p5,c5")/2+COUNTIF($G1589:$BP1589,"p5,d5")/2</f>
        <v/>
      </c>
      <c r="BZ1589" s="166">
        <f>SUBTOTAL(9,BQ1589:BY1589)</f>
        <v/>
      </c>
      <c r="CA1589" s="167">
        <f>SUM(J1589,L1589,N1589,P1589,R1589,T1589,X1589,Z1589,AB1589,AD1589,AF1589,AH1589,AL1589,AN1589,AP1589,AR1589,AT1589,AV1589,AZ1589,BB1589,BD1589,BF1589,BH1589,BP1589)</f>
        <v/>
      </c>
      <c r="CB1589" s="168">
        <f>SUM(H1589,V1589,AJ1589,AX1589,BL1589)</f>
        <v/>
      </c>
      <c r="CC1589" s="24">
        <f>SUM(BJ1589,BN1589)</f>
        <v/>
      </c>
      <c r="CD1589" s="169">
        <f>IF(BZ1589&gt;25,4,IF(BZ1589&gt;18,3,IF(BZ1589&gt;12,2,IF(BZ1589&gt;4,1,0))))-BX1589-2+1</f>
        <v/>
      </c>
      <c r="CE1589" s="30" t="n"/>
      <c r="CF1589" s="169">
        <f>CD1589*CI1589</f>
        <v/>
      </c>
      <c r="CG1589" s="170">
        <f>F1589-BY1589+1</f>
        <v/>
      </c>
      <c r="CH1589" s="169">
        <f>CE1589*16</f>
        <v/>
      </c>
      <c r="CI1589" s="171">
        <f>VLOOKUP(A1589,[1]DATA!$A$6:$AI$331,34,0)</f>
        <v/>
      </c>
      <c r="CJ1589" s="172">
        <f>VLOOKUP(A1589,[2]CHAMCONG!A$7:CI$333,79,0)</f>
        <v/>
      </c>
      <c r="CK1589" s="173">
        <f>CJ1589-CA1589</f>
        <v/>
      </c>
    </row>
    <row r="1590">
      <c r="A1590" s="69" t="n"/>
      <c r="B1590" s="70" t="n"/>
      <c r="C1590" s="77" t="n"/>
      <c r="D1590" s="84" t="n"/>
      <c r="E1590" s="69" t="n"/>
      <c r="F1590" s="69" t="n"/>
      <c r="G1590" s="73" t="n"/>
      <c r="H1590" s="73" t="n"/>
      <c r="I1590" s="75" t="n"/>
      <c r="J1590" s="75" t="n"/>
      <c r="K1590" s="73" t="n"/>
      <c r="L1590" s="73" t="n"/>
      <c r="M1590" s="73" t="n"/>
      <c r="N1590" s="73" t="n"/>
      <c r="O1590" s="75" t="n"/>
      <c r="P1590" s="75" t="n"/>
      <c r="Q1590" s="73" t="n"/>
      <c r="R1590" s="73" t="n"/>
      <c r="S1590" s="73" t="n"/>
      <c r="T1590" s="73" t="n"/>
      <c r="U1590" s="73" t="n"/>
      <c r="V1590" s="73" t="n"/>
      <c r="W1590" s="73" t="n"/>
      <c r="X1590" s="73" t="n"/>
      <c r="Y1590" s="73" t="n"/>
      <c r="Z1590" s="73" t="n"/>
      <c r="AA1590" s="73" t="n"/>
      <c r="AB1590" s="73" t="n"/>
      <c r="AC1590" s="73" t="n"/>
      <c r="AD1590" s="73" t="n"/>
      <c r="AE1590" s="73" t="n"/>
      <c r="AF1590" s="73" t="n"/>
      <c r="AG1590" s="73" t="n"/>
      <c r="AH1590" s="73" t="n"/>
      <c r="AI1590" s="73" t="n"/>
      <c r="AJ1590" s="73" t="n"/>
      <c r="AK1590" s="73" t="n"/>
      <c r="AL1590" s="73" t="n"/>
      <c r="AM1590" s="73" t="n"/>
      <c r="AN1590" s="73" t="n"/>
      <c r="AO1590" s="73" t="n"/>
      <c r="AP1590" s="73" t="n"/>
      <c r="AQ1590" s="73" t="n"/>
      <c r="AR1590" s="73" t="n"/>
      <c r="AS1590" s="73" t="n"/>
      <c r="AT1590" s="73" t="n"/>
      <c r="AU1590" s="73" t="n"/>
      <c r="AV1590" s="73" t="n"/>
      <c r="AW1590" s="73" t="n"/>
      <c r="AX1590" s="73" t="n"/>
      <c r="AY1590" s="73" t="n"/>
      <c r="AZ1590" s="73" t="n"/>
      <c r="BA1590" s="73" t="n"/>
      <c r="BB1590" s="73" t="n"/>
      <c r="BC1590" s="73" t="n"/>
      <c r="BD1590" s="73" t="n"/>
      <c r="BE1590" s="73" t="n"/>
      <c r="BF1590" s="73" t="n"/>
      <c r="BG1590" s="73" t="n"/>
      <c r="BH1590" s="73" t="n"/>
      <c r="BI1590" s="73" t="n"/>
      <c r="BJ1590" s="73" t="n"/>
      <c r="BK1590" s="73" t="n"/>
      <c r="BL1590" s="73" t="n"/>
      <c r="BM1590" s="73" t="n"/>
      <c r="BN1590" s="73" t="n"/>
      <c r="BO1590" s="73" t="n"/>
      <c r="BP1590" s="73" t="n"/>
      <c r="BQ1590" s="165">
        <f>COUNTIF($G1590:$BP1590,"a")+COUNTIF($G1590:$BP1590,"r0,a5")/2+COUNTIF($G1590:$BP1590,"p5,a5")/2</f>
        <v/>
      </c>
      <c r="BR1590" s="165">
        <f>COUNTIF($G1590:$BP1590,"d")+COUNTIF($G1590:$BP1590,"r0,d5")/2+COUNTIF($G1590:$BP1590,"p5,d5")/2</f>
        <v/>
      </c>
      <c r="BS1590" s="165">
        <f>COUNTIF($G1590:$BP1590,"b")+COUNTIF($G1590:$BP1590,"r0,b5")/2+COUNTIF($G1590:$BP1590,"p5,b5")/2</f>
        <v/>
      </c>
      <c r="BT1590" s="165">
        <f>COUNTIF($G1590:$BP1590,"c")+COUNTIF($G1590:$BP1590,"r0,c5")/2+COUNTIF($G1590:$BP1590,"p5,c5")/2</f>
        <v/>
      </c>
      <c r="BU1590" s="165">
        <f>COUNTIF($G1590:$BP1590,"KH")+COUNTIF($G1590:$BP1590,"TL")+COUNTIF($G1590:$BP1590,"L")</f>
        <v/>
      </c>
      <c r="BV1590" s="165" t="n"/>
      <c r="BW1590" s="165">
        <f>COUNTIF($G1590:$BP1590,"hh")</f>
        <v/>
      </c>
      <c r="BX1590" s="165">
        <f>COUNTIF($G1590:$BP1590,"nt7")</f>
        <v/>
      </c>
      <c r="BY1590" s="165">
        <f>COUNTIF($G1590:$BP1590,"P")+COUNTIF($G1590:$BP1590,"p5,a5")/2+COUNTIF($G1590:$BP1590,"p5,b5")/2+COUNTIF($G1590:$BP1590,"p5,c5")/2+COUNTIF($G1590:$BP1590,"p5,d5")/2</f>
        <v/>
      </c>
      <c r="BZ1590" s="166">
        <f>SUBTOTAL(9,BQ1590:BY1590)</f>
        <v/>
      </c>
      <c r="CA1590" s="167">
        <f>SUM(J1590,L1590,N1590,P1590,R1590,T1590,X1590,Z1590,AB1590,AD1590,AF1590,AH1590,AL1590,AN1590,AP1590,AR1590,AT1590,AV1590,AZ1590,BB1590,BD1590,BF1590,BH1590,BP1590)</f>
        <v/>
      </c>
      <c r="CB1590" s="168">
        <f>SUM(H1590,V1590,AJ1590,AX1590,BL1590)</f>
        <v/>
      </c>
      <c r="CC1590" s="24">
        <f>SUM(BJ1590,BN1590)</f>
        <v/>
      </c>
      <c r="CD1590" s="169">
        <f>IF(BZ1590&gt;25,4,IF(BZ1590&gt;18,3,IF(BZ1590&gt;12,2,IF(BZ1590&gt;4,1,0))))-BX1590-2+1</f>
        <v/>
      </c>
      <c r="CE1590" s="30" t="n"/>
      <c r="CF1590" s="169">
        <f>CD1590*CI1590</f>
        <v/>
      </c>
      <c r="CG1590" s="170">
        <f>F1590-BY1590+1</f>
        <v/>
      </c>
      <c r="CH1590" s="169">
        <f>CE1590*16</f>
        <v/>
      </c>
      <c r="CI1590" s="171">
        <f>VLOOKUP(A1590,[1]DATA!$A$6:$AI$331,34,0)</f>
        <v/>
      </c>
      <c r="CJ1590" s="172">
        <f>VLOOKUP(A1590,[2]CHAMCONG!A$7:CI$333,79,0)</f>
        <v/>
      </c>
      <c r="CK1590" s="173">
        <f>CJ1590-CA1590</f>
        <v/>
      </c>
    </row>
    <row r="1591">
      <c r="A1591" s="69" t="n"/>
      <c r="B1591" s="70" t="n"/>
      <c r="C1591" s="77" t="n"/>
      <c r="D1591" s="84" t="n"/>
      <c r="E1591" s="69" t="n"/>
      <c r="F1591" s="69" t="n"/>
      <c r="G1591" s="73" t="n"/>
      <c r="H1591" s="73" t="n"/>
      <c r="I1591" s="75" t="n"/>
      <c r="J1591" s="75" t="n"/>
      <c r="K1591" s="73" t="n"/>
      <c r="L1591" s="73" t="n"/>
      <c r="M1591" s="73" t="n"/>
      <c r="N1591" s="73" t="n"/>
      <c r="O1591" s="75" t="n"/>
      <c r="P1591" s="75" t="n"/>
      <c r="Q1591" s="73" t="n"/>
      <c r="R1591" s="73" t="n"/>
      <c r="S1591" s="73" t="n"/>
      <c r="T1591" s="73" t="n"/>
      <c r="U1591" s="73" t="n"/>
      <c r="V1591" s="73" t="n"/>
      <c r="W1591" s="73" t="n"/>
      <c r="X1591" s="73" t="n"/>
      <c r="Y1591" s="73" t="n"/>
      <c r="Z1591" s="73" t="n"/>
      <c r="AA1591" s="73" t="n"/>
      <c r="AB1591" s="73" t="n"/>
      <c r="AC1591" s="73" t="n"/>
      <c r="AD1591" s="73" t="n"/>
      <c r="AE1591" s="73" t="n"/>
      <c r="AF1591" s="73" t="n"/>
      <c r="AG1591" s="73" t="n"/>
      <c r="AH1591" s="73" t="n"/>
      <c r="AI1591" s="73" t="n"/>
      <c r="AJ1591" s="73" t="n"/>
      <c r="AK1591" s="73" t="n"/>
      <c r="AL1591" s="73" t="n"/>
      <c r="AM1591" s="73" t="n"/>
      <c r="AN1591" s="73" t="n"/>
      <c r="AO1591" s="73" t="n"/>
      <c r="AP1591" s="73" t="n"/>
      <c r="AQ1591" s="73" t="n"/>
      <c r="AR1591" s="73" t="n"/>
      <c r="AS1591" s="73" t="n"/>
      <c r="AT1591" s="73" t="n"/>
      <c r="AU1591" s="73" t="n"/>
      <c r="AV1591" s="73" t="n"/>
      <c r="AW1591" s="73" t="n"/>
      <c r="AX1591" s="73" t="n"/>
      <c r="AY1591" s="73" t="n"/>
      <c r="AZ1591" s="73" t="n"/>
      <c r="BA1591" s="73" t="n"/>
      <c r="BB1591" s="73" t="n"/>
      <c r="BC1591" s="73" t="n"/>
      <c r="BD1591" s="73" t="n"/>
      <c r="BE1591" s="73" t="n"/>
      <c r="BF1591" s="73" t="n"/>
      <c r="BG1591" s="73" t="n"/>
      <c r="BH1591" s="73" t="n"/>
      <c r="BI1591" s="73" t="n"/>
      <c r="BJ1591" s="73" t="n"/>
      <c r="BK1591" s="73" t="n"/>
      <c r="BL1591" s="73" t="n"/>
      <c r="BM1591" s="73" t="n"/>
      <c r="BN1591" s="73" t="n"/>
      <c r="BO1591" s="73" t="n"/>
      <c r="BP1591" s="73" t="n"/>
      <c r="BQ1591" s="165">
        <f>COUNTIF($G1591:$BP1591,"a")+COUNTIF($G1591:$BP1591,"r0,a5")/2+COUNTIF($G1591:$BP1591,"p5,a5")/2</f>
        <v/>
      </c>
      <c r="BR1591" s="165">
        <f>COUNTIF($G1591:$BP1591,"d")+COUNTIF($G1591:$BP1591,"r0,d5")/2+COUNTIF($G1591:$BP1591,"p5,d5")/2</f>
        <v/>
      </c>
      <c r="BS1591" s="165">
        <f>COUNTIF($G1591:$BP1591,"b")+COUNTIF($G1591:$BP1591,"r0,b5")/2+COUNTIF($G1591:$BP1591,"p5,b5")/2</f>
        <v/>
      </c>
      <c r="BT1591" s="165">
        <f>COUNTIF($G1591:$BP1591,"c")+COUNTIF($G1591:$BP1591,"r0,c5")/2+COUNTIF($G1591:$BP1591,"p5,c5")/2</f>
        <v/>
      </c>
      <c r="BU1591" s="165">
        <f>COUNTIF($G1591:$BP1591,"KH")+COUNTIF($G1591:$BP1591,"TL")+COUNTIF($G1591:$BP1591,"L")</f>
        <v/>
      </c>
      <c r="BV1591" s="165" t="n"/>
      <c r="BW1591" s="165">
        <f>COUNTIF($G1591:$BP1591,"hh")</f>
        <v/>
      </c>
      <c r="BX1591" s="165">
        <f>COUNTIF($G1591:$BP1591,"nt7")</f>
        <v/>
      </c>
      <c r="BY1591" s="165">
        <f>COUNTIF($G1591:$BP1591,"P")+COUNTIF($G1591:$BP1591,"p5,a5")/2+COUNTIF($G1591:$BP1591,"p5,b5")/2+COUNTIF($G1591:$BP1591,"p5,c5")/2+COUNTIF($G1591:$BP1591,"p5,d5")/2</f>
        <v/>
      </c>
      <c r="BZ1591" s="166">
        <f>SUBTOTAL(9,BQ1591:BY1591)</f>
        <v/>
      </c>
      <c r="CA1591" s="167">
        <f>SUM(J1591,L1591,N1591,P1591,R1591,T1591,X1591,Z1591,AB1591,AD1591,AF1591,AH1591,AL1591,AN1591,AP1591,AR1591,AT1591,AV1591,AZ1591,BB1591,BD1591,BF1591,BH1591,BP1591)</f>
        <v/>
      </c>
      <c r="CB1591" s="168">
        <f>SUM(H1591,V1591,AJ1591,AX1591,BL1591)</f>
        <v/>
      </c>
      <c r="CC1591" s="24">
        <f>SUM(BJ1591,BN1591)</f>
        <v/>
      </c>
      <c r="CD1591" s="169">
        <f>IF(BZ1591&gt;25,4,IF(BZ1591&gt;18,3,IF(BZ1591&gt;12,2,IF(BZ1591&gt;4,1,0))))-BX1591-2+1</f>
        <v/>
      </c>
      <c r="CE1591" s="30" t="n"/>
      <c r="CF1591" s="169">
        <f>CD1591*CI1591</f>
        <v/>
      </c>
      <c r="CG1591" s="170">
        <f>F1591-BY1591+1</f>
        <v/>
      </c>
      <c r="CH1591" s="169">
        <f>CE1591*16</f>
        <v/>
      </c>
      <c r="CI1591" s="171">
        <f>VLOOKUP(A1591,[1]DATA!$A$6:$AI$331,34,0)</f>
        <v/>
      </c>
      <c r="CJ1591" s="172">
        <f>VLOOKUP(A1591,[2]CHAMCONG!A$7:CI$333,79,0)</f>
        <v/>
      </c>
      <c r="CK1591" s="173">
        <f>CJ1591-CA1591</f>
        <v/>
      </c>
    </row>
    <row r="1592">
      <c r="A1592" s="69" t="n"/>
      <c r="B1592" s="70" t="n"/>
      <c r="C1592" s="77" t="n"/>
      <c r="D1592" s="84" t="n"/>
      <c r="E1592" s="69" t="n"/>
      <c r="F1592" s="69" t="n"/>
      <c r="G1592" s="73" t="n"/>
      <c r="H1592" s="73" t="n"/>
      <c r="I1592" s="75" t="n"/>
      <c r="J1592" s="75" t="n"/>
      <c r="K1592" s="73" t="n"/>
      <c r="L1592" s="73" t="n"/>
      <c r="M1592" s="73" t="n"/>
      <c r="N1592" s="73" t="n"/>
      <c r="O1592" s="75" t="n"/>
      <c r="P1592" s="75" t="n"/>
      <c r="Q1592" s="73" t="n"/>
      <c r="R1592" s="73" t="n"/>
      <c r="S1592" s="73" t="n"/>
      <c r="T1592" s="73" t="n"/>
      <c r="U1592" s="73" t="n"/>
      <c r="V1592" s="73" t="n"/>
      <c r="W1592" s="73" t="n"/>
      <c r="X1592" s="73" t="n"/>
      <c r="Y1592" s="73" t="n"/>
      <c r="Z1592" s="73" t="n"/>
      <c r="AA1592" s="73" t="n"/>
      <c r="AB1592" s="73" t="n"/>
      <c r="AC1592" s="73" t="n"/>
      <c r="AD1592" s="73" t="n"/>
      <c r="AE1592" s="73" t="n"/>
      <c r="AF1592" s="73" t="n"/>
      <c r="AG1592" s="73" t="n"/>
      <c r="AH1592" s="73" t="n"/>
      <c r="AI1592" s="73" t="n"/>
      <c r="AJ1592" s="73" t="n"/>
      <c r="AK1592" s="73" t="n"/>
      <c r="AL1592" s="73" t="n"/>
      <c r="AM1592" s="73" t="n"/>
      <c r="AN1592" s="73" t="n"/>
      <c r="AO1592" s="73" t="n"/>
      <c r="AP1592" s="73" t="n"/>
      <c r="AQ1592" s="73" t="n"/>
      <c r="AR1592" s="73" t="n"/>
      <c r="AS1592" s="73" t="n"/>
      <c r="AT1592" s="73" t="n"/>
      <c r="AU1592" s="73" t="n"/>
      <c r="AV1592" s="73" t="n"/>
      <c r="AW1592" s="73" t="n"/>
      <c r="AX1592" s="73" t="n"/>
      <c r="AY1592" s="73" t="n"/>
      <c r="AZ1592" s="73" t="n"/>
      <c r="BA1592" s="73" t="n"/>
      <c r="BB1592" s="73" t="n"/>
      <c r="BC1592" s="73" t="n"/>
      <c r="BD1592" s="73" t="n"/>
      <c r="BE1592" s="73" t="n"/>
      <c r="BF1592" s="73" t="n"/>
      <c r="BG1592" s="73" t="n"/>
      <c r="BH1592" s="73" t="n"/>
      <c r="BI1592" s="73" t="n"/>
      <c r="BJ1592" s="73" t="n"/>
      <c r="BK1592" s="73" t="n"/>
      <c r="BL1592" s="73" t="n"/>
      <c r="BM1592" s="73" t="n"/>
      <c r="BN1592" s="73" t="n"/>
      <c r="BO1592" s="73" t="n"/>
      <c r="BP1592" s="73" t="n"/>
      <c r="BQ1592" s="165">
        <f>COUNTIF($G1592:$BP1592,"a")+COUNTIF($G1592:$BP1592,"r0,a5")/2+COUNTIF($G1592:$BP1592,"p5,a5")/2</f>
        <v/>
      </c>
      <c r="BR1592" s="165">
        <f>COUNTIF($G1592:$BP1592,"d")+COUNTIF($G1592:$BP1592,"r0,d5")/2+COUNTIF($G1592:$BP1592,"p5,d5")/2</f>
        <v/>
      </c>
      <c r="BS1592" s="165">
        <f>COUNTIF($G1592:$BP1592,"b")+COUNTIF($G1592:$BP1592,"r0,b5")/2+COUNTIF($G1592:$BP1592,"p5,b5")/2</f>
        <v/>
      </c>
      <c r="BT1592" s="165">
        <f>COUNTIF($G1592:$BP1592,"c")+COUNTIF($G1592:$BP1592,"r0,c5")/2+COUNTIF($G1592:$BP1592,"p5,c5")/2</f>
        <v/>
      </c>
      <c r="BU1592" s="165">
        <f>COUNTIF($G1592:$BP1592,"KH")+COUNTIF($G1592:$BP1592,"TL")+COUNTIF($G1592:$BP1592,"L")</f>
        <v/>
      </c>
      <c r="BV1592" s="165" t="n"/>
      <c r="BW1592" s="165">
        <f>COUNTIF($G1592:$BP1592,"hh")</f>
        <v/>
      </c>
      <c r="BX1592" s="165">
        <f>COUNTIF($G1592:$BP1592,"nt7")</f>
        <v/>
      </c>
      <c r="BY1592" s="165">
        <f>COUNTIF($G1592:$BP1592,"P")+COUNTIF($G1592:$BP1592,"p5,a5")/2+COUNTIF($G1592:$BP1592,"p5,b5")/2+COUNTIF($G1592:$BP1592,"p5,c5")/2+COUNTIF($G1592:$BP1592,"p5,d5")/2</f>
        <v/>
      </c>
      <c r="BZ1592" s="166">
        <f>SUBTOTAL(9,BQ1592:BY1592)</f>
        <v/>
      </c>
      <c r="CA1592" s="167">
        <f>SUM(J1592,L1592,N1592,P1592,R1592,T1592,X1592,Z1592,AB1592,AD1592,AF1592,AH1592,AL1592,AN1592,AP1592,AR1592,AT1592,AV1592,AZ1592,BB1592,BD1592,BF1592,BH1592,BP1592)</f>
        <v/>
      </c>
      <c r="CB1592" s="168">
        <f>SUM(H1592,V1592,AJ1592,AX1592,BL1592)</f>
        <v/>
      </c>
      <c r="CC1592" s="24">
        <f>SUM(BJ1592,BN1592)</f>
        <v/>
      </c>
      <c r="CD1592" s="169">
        <f>IF(BZ1592&gt;25,4,IF(BZ1592&gt;18,3,IF(BZ1592&gt;12,2,IF(BZ1592&gt;4,1,0))))-BX1592-2+1</f>
        <v/>
      </c>
      <c r="CE1592" s="30" t="n"/>
      <c r="CF1592" s="169">
        <f>CD1592*CI1592</f>
        <v/>
      </c>
      <c r="CG1592" s="170">
        <f>F1592-BY1592+1</f>
        <v/>
      </c>
      <c r="CH1592" s="169">
        <f>CE1592*16</f>
        <v/>
      </c>
      <c r="CI1592" s="171">
        <f>VLOOKUP(A1592,[1]DATA!$A$6:$AI$331,34,0)</f>
        <v/>
      </c>
      <c r="CJ1592" s="172">
        <f>VLOOKUP(A1592,[2]CHAMCONG!A$7:CI$333,79,0)</f>
        <v/>
      </c>
      <c r="CK1592" s="173">
        <f>CJ1592-CA1592</f>
        <v/>
      </c>
    </row>
    <row r="1593">
      <c r="A1593" s="69" t="n"/>
      <c r="B1593" s="70" t="n"/>
      <c r="C1593" s="77" t="n"/>
      <c r="D1593" s="84" t="n"/>
      <c r="E1593" s="69" t="n"/>
      <c r="F1593" s="69" t="n"/>
      <c r="G1593" s="73" t="n"/>
      <c r="H1593" s="73" t="n"/>
      <c r="I1593" s="75" t="n"/>
      <c r="J1593" s="75" t="n"/>
      <c r="K1593" s="73" t="n"/>
      <c r="L1593" s="73" t="n"/>
      <c r="M1593" s="73" t="n"/>
      <c r="N1593" s="73" t="n"/>
      <c r="O1593" s="75" t="n"/>
      <c r="P1593" s="75" t="n"/>
      <c r="Q1593" s="73" t="n"/>
      <c r="R1593" s="73" t="n"/>
      <c r="S1593" s="73" t="n"/>
      <c r="T1593" s="73" t="n"/>
      <c r="U1593" s="73" t="n"/>
      <c r="V1593" s="73" t="n"/>
      <c r="W1593" s="73" t="n"/>
      <c r="X1593" s="73" t="n"/>
      <c r="Y1593" s="73" t="n"/>
      <c r="Z1593" s="73" t="n"/>
      <c r="AA1593" s="73" t="n"/>
      <c r="AB1593" s="73" t="n"/>
      <c r="AC1593" s="73" t="n"/>
      <c r="AD1593" s="73" t="n"/>
      <c r="AE1593" s="73" t="n"/>
      <c r="AF1593" s="73" t="n"/>
      <c r="AG1593" s="73" t="n"/>
      <c r="AH1593" s="73" t="n"/>
      <c r="AI1593" s="73" t="n"/>
      <c r="AJ1593" s="73" t="n"/>
      <c r="AK1593" s="73" t="n"/>
      <c r="AL1593" s="73" t="n"/>
      <c r="AM1593" s="73" t="n"/>
      <c r="AN1593" s="73" t="n"/>
      <c r="AO1593" s="73" t="n"/>
      <c r="AP1593" s="73" t="n"/>
      <c r="AQ1593" s="73" t="n"/>
      <c r="AR1593" s="73" t="n"/>
      <c r="AS1593" s="73" t="n"/>
      <c r="AT1593" s="73" t="n"/>
      <c r="AU1593" s="73" t="n"/>
      <c r="AV1593" s="73" t="n"/>
      <c r="AW1593" s="73" t="n"/>
      <c r="AX1593" s="73" t="n"/>
      <c r="AY1593" s="73" t="n"/>
      <c r="AZ1593" s="73" t="n"/>
      <c r="BA1593" s="73" t="n"/>
      <c r="BB1593" s="73" t="n"/>
      <c r="BC1593" s="73" t="n"/>
      <c r="BD1593" s="73" t="n"/>
      <c r="BE1593" s="73" t="n"/>
      <c r="BF1593" s="73" t="n"/>
      <c r="BG1593" s="73" t="n"/>
      <c r="BH1593" s="73" t="n"/>
      <c r="BI1593" s="73" t="n"/>
      <c r="BJ1593" s="73" t="n"/>
      <c r="BK1593" s="73" t="n"/>
      <c r="BL1593" s="73" t="n"/>
      <c r="BM1593" s="73" t="n"/>
      <c r="BN1593" s="73" t="n"/>
      <c r="BO1593" s="73" t="n"/>
      <c r="BP1593" s="73" t="n"/>
      <c r="BQ1593" s="165">
        <f>COUNTIF($G1593:$BP1593,"a")+COUNTIF($G1593:$BP1593,"r0,a5")/2+COUNTIF($G1593:$BP1593,"p5,a5")/2</f>
        <v/>
      </c>
      <c r="BR1593" s="165">
        <f>COUNTIF($G1593:$BP1593,"d")+COUNTIF($G1593:$BP1593,"r0,d5")/2+COUNTIF($G1593:$BP1593,"p5,d5")/2</f>
        <v/>
      </c>
      <c r="BS1593" s="165">
        <f>COUNTIF($G1593:$BP1593,"b")+COUNTIF($G1593:$BP1593,"r0,b5")/2+COUNTIF($G1593:$BP1593,"p5,b5")/2</f>
        <v/>
      </c>
      <c r="BT1593" s="165">
        <f>COUNTIF($G1593:$BP1593,"c")+COUNTIF($G1593:$BP1593,"r0,c5")/2+COUNTIF($G1593:$BP1593,"p5,c5")/2</f>
        <v/>
      </c>
      <c r="BU1593" s="165">
        <f>COUNTIF($G1593:$BP1593,"KH")+COUNTIF($G1593:$BP1593,"TL")+COUNTIF($G1593:$BP1593,"L")</f>
        <v/>
      </c>
      <c r="BV1593" s="165" t="n"/>
      <c r="BW1593" s="165">
        <f>COUNTIF($G1593:$BP1593,"hh")</f>
        <v/>
      </c>
      <c r="BX1593" s="165">
        <f>COUNTIF($G1593:$BP1593,"nt7")</f>
        <v/>
      </c>
      <c r="BY1593" s="165">
        <f>COUNTIF($G1593:$BP1593,"P")+COUNTIF($G1593:$BP1593,"p5,a5")/2+COUNTIF($G1593:$BP1593,"p5,b5")/2+COUNTIF($G1593:$BP1593,"p5,c5")/2+COUNTIF($G1593:$BP1593,"p5,d5")/2</f>
        <v/>
      </c>
      <c r="BZ1593" s="166">
        <f>SUBTOTAL(9,BQ1593:BY1593)</f>
        <v/>
      </c>
      <c r="CA1593" s="167">
        <f>SUM(J1593,L1593,N1593,P1593,R1593,T1593,X1593,Z1593,AB1593,AD1593,AF1593,AH1593,AL1593,AN1593,AP1593,AR1593,AT1593,AV1593,AZ1593,BB1593,BD1593,BF1593,BH1593,BP1593)</f>
        <v/>
      </c>
      <c r="CB1593" s="168">
        <f>SUM(H1593,V1593,AJ1593,AX1593,BL1593)</f>
        <v/>
      </c>
      <c r="CC1593" s="24">
        <f>SUM(BJ1593,BN1593)</f>
        <v/>
      </c>
      <c r="CD1593" s="169">
        <f>IF(BZ1593&gt;25,4,IF(BZ1593&gt;18,3,IF(BZ1593&gt;12,2,IF(BZ1593&gt;4,1,0))))-BX1593-2+1</f>
        <v/>
      </c>
      <c r="CE1593" s="30" t="n"/>
      <c r="CF1593" s="169">
        <f>CD1593*CI1593</f>
        <v/>
      </c>
      <c r="CG1593" s="170">
        <f>F1593-BY1593+1</f>
        <v/>
      </c>
      <c r="CH1593" s="169">
        <f>CE1593*16</f>
        <v/>
      </c>
      <c r="CI1593" s="171">
        <f>VLOOKUP(A1593,[1]DATA!$A$6:$AI$331,34,0)</f>
        <v/>
      </c>
      <c r="CJ1593" s="172">
        <f>VLOOKUP(A1593,[2]CHAMCONG!A$7:CI$333,79,0)</f>
        <v/>
      </c>
      <c r="CK1593" s="173">
        <f>CJ1593-CA1593</f>
        <v/>
      </c>
    </row>
    <row r="1594">
      <c r="A1594" s="69" t="n"/>
      <c r="B1594" s="70" t="n"/>
      <c r="C1594" s="77" t="n"/>
      <c r="D1594" s="84" t="n"/>
      <c r="E1594" s="69" t="n"/>
      <c r="F1594" s="69" t="n"/>
      <c r="G1594" s="73" t="n"/>
      <c r="H1594" s="73" t="n"/>
      <c r="I1594" s="75" t="n"/>
      <c r="J1594" s="75" t="n"/>
      <c r="K1594" s="73" t="n"/>
      <c r="L1594" s="73" t="n"/>
      <c r="M1594" s="73" t="n"/>
      <c r="N1594" s="73" t="n"/>
      <c r="O1594" s="75" t="n"/>
      <c r="P1594" s="75" t="n"/>
      <c r="Q1594" s="73" t="n"/>
      <c r="R1594" s="73" t="n"/>
      <c r="S1594" s="73" t="n"/>
      <c r="T1594" s="73" t="n"/>
      <c r="U1594" s="73" t="n"/>
      <c r="V1594" s="73" t="n"/>
      <c r="W1594" s="73" t="n"/>
      <c r="X1594" s="73" t="n"/>
      <c r="Y1594" s="73" t="n"/>
      <c r="Z1594" s="73" t="n"/>
      <c r="AA1594" s="73" t="n"/>
      <c r="AB1594" s="73" t="n"/>
      <c r="AC1594" s="73" t="n"/>
      <c r="AD1594" s="73" t="n"/>
      <c r="AE1594" s="73" t="n"/>
      <c r="AF1594" s="73" t="n"/>
      <c r="AG1594" s="73" t="n"/>
      <c r="AH1594" s="73" t="n"/>
      <c r="AI1594" s="73" t="n"/>
      <c r="AJ1594" s="73" t="n"/>
      <c r="AK1594" s="73" t="n"/>
      <c r="AL1594" s="73" t="n"/>
      <c r="AM1594" s="73" t="n"/>
      <c r="AN1594" s="73" t="n"/>
      <c r="AO1594" s="73" t="n"/>
      <c r="AP1594" s="73" t="n"/>
      <c r="AQ1594" s="73" t="n"/>
      <c r="AR1594" s="73" t="n"/>
      <c r="AS1594" s="73" t="n"/>
      <c r="AT1594" s="73" t="n"/>
      <c r="AU1594" s="73" t="n"/>
      <c r="AV1594" s="73" t="n"/>
      <c r="AW1594" s="73" t="n"/>
      <c r="AX1594" s="73" t="n"/>
      <c r="AY1594" s="73" t="n"/>
      <c r="AZ1594" s="73" t="n"/>
      <c r="BA1594" s="73" t="n"/>
      <c r="BB1594" s="73" t="n"/>
      <c r="BC1594" s="73" t="n"/>
      <c r="BD1594" s="73" t="n"/>
      <c r="BE1594" s="73" t="n"/>
      <c r="BF1594" s="73" t="n"/>
      <c r="BG1594" s="73" t="n"/>
      <c r="BH1594" s="73" t="n"/>
      <c r="BI1594" s="73" t="n"/>
      <c r="BJ1594" s="73" t="n"/>
      <c r="BK1594" s="73" t="n"/>
      <c r="BL1594" s="73" t="n"/>
      <c r="BM1594" s="73" t="n"/>
      <c r="BN1594" s="73" t="n"/>
      <c r="BO1594" s="73" t="n"/>
      <c r="BP1594" s="73" t="n"/>
      <c r="BQ1594" s="165">
        <f>COUNTIF($G1594:$BP1594,"a")+COUNTIF($G1594:$BP1594,"r0,a5")/2+COUNTIF($G1594:$BP1594,"p5,a5")/2</f>
        <v/>
      </c>
      <c r="BR1594" s="165">
        <f>COUNTIF($G1594:$BP1594,"d")+COUNTIF($G1594:$BP1594,"r0,d5")/2+COUNTIF($G1594:$BP1594,"p5,d5")/2</f>
        <v/>
      </c>
      <c r="BS1594" s="165">
        <f>COUNTIF($G1594:$BP1594,"b")+COUNTIF($G1594:$BP1594,"r0,b5")/2+COUNTIF($G1594:$BP1594,"p5,b5")/2</f>
        <v/>
      </c>
      <c r="BT1594" s="165">
        <f>COUNTIF($G1594:$BP1594,"c")+COUNTIF($G1594:$BP1594,"r0,c5")/2+COUNTIF($G1594:$BP1594,"p5,c5")/2</f>
        <v/>
      </c>
      <c r="BU1594" s="165">
        <f>COUNTIF($G1594:$BP1594,"KH")+COUNTIF($G1594:$BP1594,"TL")+COUNTIF($G1594:$BP1594,"L")</f>
        <v/>
      </c>
      <c r="BV1594" s="165" t="n"/>
      <c r="BW1594" s="165">
        <f>COUNTIF($G1594:$BP1594,"hh")</f>
        <v/>
      </c>
      <c r="BX1594" s="165">
        <f>COUNTIF($G1594:$BP1594,"nt7")</f>
        <v/>
      </c>
      <c r="BY1594" s="165">
        <f>COUNTIF($G1594:$BP1594,"P")+COUNTIF($G1594:$BP1594,"p5,a5")/2+COUNTIF($G1594:$BP1594,"p5,b5")/2+COUNTIF($G1594:$BP1594,"p5,c5")/2+COUNTIF($G1594:$BP1594,"p5,d5")/2</f>
        <v/>
      </c>
      <c r="BZ1594" s="166">
        <f>SUBTOTAL(9,BQ1594:BY1594)</f>
        <v/>
      </c>
      <c r="CA1594" s="167">
        <f>SUM(J1594,L1594,N1594,P1594,R1594,T1594,X1594,Z1594,AB1594,AD1594,AF1594,AH1594,AL1594,AN1594,AP1594,AR1594,AT1594,AV1594,AZ1594,BB1594,BD1594,BF1594,BH1594,BP1594)</f>
        <v/>
      </c>
      <c r="CB1594" s="168">
        <f>SUM(H1594,V1594,AJ1594,AX1594,BL1594)</f>
        <v/>
      </c>
      <c r="CC1594" s="24">
        <f>SUM(BJ1594,BN1594)</f>
        <v/>
      </c>
      <c r="CD1594" s="169">
        <f>IF(BZ1594&gt;25,4,IF(BZ1594&gt;18,3,IF(BZ1594&gt;12,2,IF(BZ1594&gt;4,1,0))))-BX1594-2+1</f>
        <v/>
      </c>
      <c r="CE1594" s="30" t="n"/>
      <c r="CF1594" s="169">
        <f>CD1594*CI1594</f>
        <v/>
      </c>
      <c r="CG1594" s="170">
        <f>F1594-BY1594+1</f>
        <v/>
      </c>
      <c r="CH1594" s="169">
        <f>CE1594*16</f>
        <v/>
      </c>
      <c r="CI1594" s="171">
        <f>VLOOKUP(A1594,[1]DATA!$A$6:$AI$331,34,0)</f>
        <v/>
      </c>
      <c r="CJ1594" s="172">
        <f>VLOOKUP(A1594,[2]CHAMCONG!A$7:CI$333,79,0)</f>
        <v/>
      </c>
      <c r="CK1594" s="173">
        <f>CJ1594-CA1594</f>
        <v/>
      </c>
    </row>
    <row r="1595">
      <c r="A1595" s="69" t="n"/>
      <c r="B1595" s="70" t="n"/>
      <c r="C1595" s="77" t="n"/>
      <c r="D1595" s="84" t="n"/>
      <c r="E1595" s="69" t="n"/>
      <c r="F1595" s="69" t="n"/>
      <c r="G1595" s="73" t="n"/>
      <c r="H1595" s="73" t="n"/>
      <c r="I1595" s="75" t="n"/>
      <c r="J1595" s="75" t="n"/>
      <c r="K1595" s="73" t="n"/>
      <c r="L1595" s="73" t="n"/>
      <c r="M1595" s="73" t="n"/>
      <c r="N1595" s="73" t="n"/>
      <c r="O1595" s="75" t="n"/>
      <c r="P1595" s="75" t="n"/>
      <c r="Q1595" s="73" t="n"/>
      <c r="R1595" s="73" t="n"/>
      <c r="S1595" s="73" t="n"/>
      <c r="T1595" s="73" t="n"/>
      <c r="U1595" s="73" t="n"/>
      <c r="V1595" s="73" t="n"/>
      <c r="W1595" s="73" t="n"/>
      <c r="X1595" s="73" t="n"/>
      <c r="Y1595" s="73" t="n"/>
      <c r="Z1595" s="73" t="n"/>
      <c r="AA1595" s="73" t="n"/>
      <c r="AB1595" s="73" t="n"/>
      <c r="AC1595" s="73" t="n"/>
      <c r="AD1595" s="73" t="n"/>
      <c r="AE1595" s="73" t="n"/>
      <c r="AF1595" s="73" t="n"/>
      <c r="AG1595" s="73" t="n"/>
      <c r="AH1595" s="73" t="n"/>
      <c r="AI1595" s="73" t="n"/>
      <c r="AJ1595" s="73" t="n"/>
      <c r="AK1595" s="73" t="n"/>
      <c r="AL1595" s="73" t="n"/>
      <c r="AM1595" s="73" t="n"/>
      <c r="AN1595" s="73" t="n"/>
      <c r="AO1595" s="73" t="n"/>
      <c r="AP1595" s="73" t="n"/>
      <c r="AQ1595" s="73" t="n"/>
      <c r="AR1595" s="73" t="n"/>
      <c r="AS1595" s="73" t="n"/>
      <c r="AT1595" s="73" t="n"/>
      <c r="AU1595" s="73" t="n"/>
      <c r="AV1595" s="73" t="n"/>
      <c r="AW1595" s="73" t="n"/>
      <c r="AX1595" s="73" t="n"/>
      <c r="AY1595" s="73" t="n"/>
      <c r="AZ1595" s="73" t="n"/>
      <c r="BA1595" s="73" t="n"/>
      <c r="BB1595" s="73" t="n"/>
      <c r="BC1595" s="73" t="n"/>
      <c r="BD1595" s="73" t="n"/>
      <c r="BE1595" s="73" t="n"/>
      <c r="BF1595" s="73" t="n"/>
      <c r="BG1595" s="73" t="n"/>
      <c r="BH1595" s="73" t="n"/>
      <c r="BI1595" s="73" t="n"/>
      <c r="BJ1595" s="73" t="n"/>
      <c r="BK1595" s="73" t="n"/>
      <c r="BL1595" s="73" t="n"/>
      <c r="BM1595" s="73" t="n"/>
      <c r="BN1595" s="73" t="n"/>
      <c r="BO1595" s="73" t="n"/>
      <c r="BP1595" s="73" t="n"/>
      <c r="BQ1595" s="165">
        <f>COUNTIF($G1595:$BP1595,"a")+COUNTIF($G1595:$BP1595,"r0,a5")/2+COUNTIF($G1595:$BP1595,"p5,a5")/2</f>
        <v/>
      </c>
      <c r="BR1595" s="165">
        <f>COUNTIF($G1595:$BP1595,"d")+COUNTIF($G1595:$BP1595,"r0,d5")/2+COUNTIF($G1595:$BP1595,"p5,d5")/2</f>
        <v/>
      </c>
      <c r="BS1595" s="165">
        <f>COUNTIF($G1595:$BP1595,"b")+COUNTIF($G1595:$BP1595,"r0,b5")/2+COUNTIF($G1595:$BP1595,"p5,b5")/2</f>
        <v/>
      </c>
      <c r="BT1595" s="165">
        <f>COUNTIF($G1595:$BP1595,"c")+COUNTIF($G1595:$BP1595,"r0,c5")/2+COUNTIF($G1595:$BP1595,"p5,c5")/2</f>
        <v/>
      </c>
      <c r="BU1595" s="165">
        <f>COUNTIF($G1595:$BP1595,"KH")+COUNTIF($G1595:$BP1595,"TL")+COUNTIF($G1595:$BP1595,"L")</f>
        <v/>
      </c>
      <c r="BV1595" s="165" t="n"/>
      <c r="BW1595" s="165">
        <f>COUNTIF($G1595:$BP1595,"hh")</f>
        <v/>
      </c>
      <c r="BX1595" s="165">
        <f>COUNTIF($G1595:$BP1595,"nt7")</f>
        <v/>
      </c>
      <c r="BY1595" s="165">
        <f>COUNTIF($G1595:$BP1595,"P")+COUNTIF($G1595:$BP1595,"p5,a5")/2+COUNTIF($G1595:$BP1595,"p5,b5")/2+COUNTIF($G1595:$BP1595,"p5,c5")/2+COUNTIF($G1595:$BP1595,"p5,d5")/2</f>
        <v/>
      </c>
      <c r="BZ1595" s="166">
        <f>SUBTOTAL(9,BQ1595:BY1595)</f>
        <v/>
      </c>
      <c r="CA1595" s="167">
        <f>SUM(J1595,L1595,N1595,P1595,R1595,T1595,X1595,Z1595,AB1595,AD1595,AF1595,AH1595,AL1595,AN1595,AP1595,AR1595,AT1595,AV1595,AZ1595,BB1595,BD1595,BF1595,BH1595,BP1595)</f>
        <v/>
      </c>
      <c r="CB1595" s="168">
        <f>SUM(H1595,V1595,AJ1595,AX1595,BL1595)</f>
        <v/>
      </c>
      <c r="CC1595" s="24">
        <f>SUM(BJ1595,BN1595)</f>
        <v/>
      </c>
      <c r="CD1595" s="169">
        <f>IF(BZ1595&gt;25,4,IF(BZ1595&gt;18,3,IF(BZ1595&gt;12,2,IF(BZ1595&gt;4,1,0))))-BX1595-2+1</f>
        <v/>
      </c>
      <c r="CE1595" s="30" t="n"/>
      <c r="CF1595" s="169">
        <f>CD1595*CI1595</f>
        <v/>
      </c>
      <c r="CG1595" s="170">
        <f>F1595-BY1595+1</f>
        <v/>
      </c>
      <c r="CH1595" s="169">
        <f>CE1595*16</f>
        <v/>
      </c>
      <c r="CI1595" s="171">
        <f>VLOOKUP(A1595,[1]DATA!$A$6:$AI$331,34,0)</f>
        <v/>
      </c>
      <c r="CJ1595" s="172">
        <f>VLOOKUP(A1595,[2]CHAMCONG!A$7:CI$333,79,0)</f>
        <v/>
      </c>
      <c r="CK1595" s="173">
        <f>CJ1595-CA1595</f>
        <v/>
      </c>
    </row>
    <row r="1596">
      <c r="A1596" s="69" t="n"/>
      <c r="B1596" s="70" t="n"/>
      <c r="C1596" s="77" t="n"/>
      <c r="D1596" s="84" t="n"/>
      <c r="E1596" s="69" t="n"/>
      <c r="F1596" s="69" t="n"/>
      <c r="G1596" s="73" t="n"/>
      <c r="H1596" s="73" t="n"/>
      <c r="I1596" s="75" t="n"/>
      <c r="J1596" s="75" t="n"/>
      <c r="K1596" s="73" t="n"/>
      <c r="L1596" s="73" t="n"/>
      <c r="M1596" s="73" t="n"/>
      <c r="N1596" s="73" t="n"/>
      <c r="O1596" s="75" t="n"/>
      <c r="P1596" s="75" t="n"/>
      <c r="Q1596" s="73" t="n"/>
      <c r="R1596" s="73" t="n"/>
      <c r="S1596" s="73" t="n"/>
      <c r="T1596" s="73" t="n"/>
      <c r="U1596" s="73" t="n"/>
      <c r="V1596" s="73" t="n"/>
      <c r="W1596" s="73" t="n"/>
      <c r="X1596" s="73" t="n"/>
      <c r="Y1596" s="73" t="n"/>
      <c r="Z1596" s="73" t="n"/>
      <c r="AA1596" s="73" t="n"/>
      <c r="AB1596" s="73" t="n"/>
      <c r="AC1596" s="73" t="n"/>
      <c r="AD1596" s="73" t="n"/>
      <c r="AE1596" s="73" t="n"/>
      <c r="AF1596" s="73" t="n"/>
      <c r="AG1596" s="73" t="n"/>
      <c r="AH1596" s="73" t="n"/>
      <c r="AI1596" s="73" t="n"/>
      <c r="AJ1596" s="73" t="n"/>
      <c r="AK1596" s="73" t="n"/>
      <c r="AL1596" s="73" t="n"/>
      <c r="AM1596" s="73" t="n"/>
      <c r="AN1596" s="73" t="n"/>
      <c r="AO1596" s="73" t="n"/>
      <c r="AP1596" s="73" t="n"/>
      <c r="AQ1596" s="73" t="n"/>
      <c r="AR1596" s="73" t="n"/>
      <c r="AS1596" s="73" t="n"/>
      <c r="AT1596" s="73" t="n"/>
      <c r="AU1596" s="73" t="n"/>
      <c r="AV1596" s="73" t="n"/>
      <c r="AW1596" s="73" t="n"/>
      <c r="AX1596" s="73" t="n"/>
      <c r="AY1596" s="73" t="n"/>
      <c r="AZ1596" s="73" t="n"/>
      <c r="BA1596" s="73" t="n"/>
      <c r="BB1596" s="73" t="n"/>
      <c r="BC1596" s="73" t="n"/>
      <c r="BD1596" s="73" t="n"/>
      <c r="BE1596" s="73" t="n"/>
      <c r="BF1596" s="73" t="n"/>
      <c r="BG1596" s="73" t="n"/>
      <c r="BH1596" s="73" t="n"/>
      <c r="BI1596" s="73" t="n"/>
      <c r="BJ1596" s="73" t="n"/>
      <c r="BK1596" s="73" t="n"/>
      <c r="BL1596" s="73" t="n"/>
      <c r="BM1596" s="73" t="n"/>
      <c r="BN1596" s="73" t="n"/>
      <c r="BO1596" s="73" t="n"/>
      <c r="BP1596" s="73" t="n"/>
      <c r="BQ1596" s="165">
        <f>COUNTIF($G1596:$BP1596,"a")+COUNTIF($G1596:$BP1596,"r0,a5")/2+COUNTIF($G1596:$BP1596,"p5,a5")/2</f>
        <v/>
      </c>
      <c r="BR1596" s="165">
        <f>COUNTIF($G1596:$BP1596,"d")+COUNTIF($G1596:$BP1596,"r0,d5")/2+COUNTIF($G1596:$BP1596,"p5,d5")/2</f>
        <v/>
      </c>
      <c r="BS1596" s="165">
        <f>COUNTIF($G1596:$BP1596,"b")+COUNTIF($G1596:$BP1596,"r0,b5")/2+COUNTIF($G1596:$BP1596,"p5,b5")/2</f>
        <v/>
      </c>
      <c r="BT1596" s="165">
        <f>COUNTIF($G1596:$BP1596,"c")+COUNTIF($G1596:$BP1596,"r0,c5")/2+COUNTIF($G1596:$BP1596,"p5,c5")/2</f>
        <v/>
      </c>
      <c r="BU1596" s="165">
        <f>COUNTIF($G1596:$BP1596,"KH")+COUNTIF($G1596:$BP1596,"TL")+COUNTIF($G1596:$BP1596,"L")</f>
        <v/>
      </c>
      <c r="BV1596" s="165" t="n"/>
      <c r="BW1596" s="165">
        <f>COUNTIF($G1596:$BP1596,"hh")</f>
        <v/>
      </c>
      <c r="BX1596" s="165">
        <f>COUNTIF($G1596:$BP1596,"nt7")</f>
        <v/>
      </c>
      <c r="BY1596" s="165">
        <f>COUNTIF($G1596:$BP1596,"P")+COUNTIF($G1596:$BP1596,"p5,a5")/2+COUNTIF($G1596:$BP1596,"p5,b5")/2+COUNTIF($G1596:$BP1596,"p5,c5")/2+COUNTIF($G1596:$BP1596,"p5,d5")/2</f>
        <v/>
      </c>
      <c r="BZ1596" s="166">
        <f>SUBTOTAL(9,BQ1596:BY1596)</f>
        <v/>
      </c>
      <c r="CA1596" s="167">
        <f>SUM(J1596,L1596,N1596,P1596,R1596,T1596,X1596,Z1596,AB1596,AD1596,AF1596,AH1596,AL1596,AN1596,AP1596,AR1596,AT1596,AV1596,AZ1596,BB1596,BD1596,BF1596,BH1596,BP1596)</f>
        <v/>
      </c>
      <c r="CB1596" s="168">
        <f>SUM(H1596,V1596,AJ1596,AX1596,BL1596)</f>
        <v/>
      </c>
      <c r="CC1596" s="24">
        <f>SUM(BJ1596,BN1596)</f>
        <v/>
      </c>
      <c r="CD1596" s="169">
        <f>IF(BZ1596&gt;25,4,IF(BZ1596&gt;18,3,IF(BZ1596&gt;12,2,IF(BZ1596&gt;4,1,0))))-BX1596-2+1</f>
        <v/>
      </c>
      <c r="CE1596" s="30" t="n"/>
      <c r="CF1596" s="169">
        <f>CD1596*CI1596</f>
        <v/>
      </c>
      <c r="CG1596" s="170">
        <f>F1596-BY1596+1</f>
        <v/>
      </c>
      <c r="CH1596" s="169">
        <f>CE1596*16</f>
        <v/>
      </c>
      <c r="CI1596" s="171">
        <f>VLOOKUP(A1596,[1]DATA!$A$6:$AI$331,34,0)</f>
        <v/>
      </c>
      <c r="CJ1596" s="172">
        <f>VLOOKUP(A1596,[2]CHAMCONG!A$7:CI$333,79,0)</f>
        <v/>
      </c>
      <c r="CK1596" s="173">
        <f>CJ1596-CA1596</f>
        <v/>
      </c>
    </row>
    <row r="1597">
      <c r="A1597" s="69" t="n"/>
      <c r="B1597" s="70" t="n"/>
      <c r="C1597" s="77" t="n"/>
      <c r="D1597" s="84" t="n"/>
      <c r="E1597" s="69" t="n"/>
      <c r="F1597" s="69" t="n"/>
      <c r="G1597" s="73" t="n"/>
      <c r="H1597" s="73" t="n"/>
      <c r="I1597" s="75" t="n"/>
      <c r="J1597" s="75" t="n"/>
      <c r="K1597" s="73" t="n"/>
      <c r="L1597" s="73" t="n"/>
      <c r="M1597" s="73" t="n"/>
      <c r="N1597" s="73" t="n"/>
      <c r="O1597" s="75" t="n"/>
      <c r="P1597" s="75" t="n"/>
      <c r="Q1597" s="73" t="n"/>
      <c r="R1597" s="73" t="n"/>
      <c r="S1597" s="73" t="n"/>
      <c r="T1597" s="73" t="n"/>
      <c r="U1597" s="73" t="n"/>
      <c r="V1597" s="73" t="n"/>
      <c r="W1597" s="73" t="n"/>
      <c r="X1597" s="73" t="n"/>
      <c r="Y1597" s="73" t="n"/>
      <c r="Z1597" s="73" t="n"/>
      <c r="AA1597" s="73" t="n"/>
      <c r="AB1597" s="73" t="n"/>
      <c r="AC1597" s="73" t="n"/>
      <c r="AD1597" s="73" t="n"/>
      <c r="AE1597" s="73" t="n"/>
      <c r="AF1597" s="73" t="n"/>
      <c r="AG1597" s="73" t="n"/>
      <c r="AH1597" s="73" t="n"/>
      <c r="AI1597" s="73" t="n"/>
      <c r="AJ1597" s="73" t="n"/>
      <c r="AK1597" s="73" t="n"/>
      <c r="AL1597" s="73" t="n"/>
      <c r="AM1597" s="73" t="n"/>
      <c r="AN1597" s="73" t="n"/>
      <c r="AO1597" s="73" t="n"/>
      <c r="AP1597" s="73" t="n"/>
      <c r="AQ1597" s="73" t="n"/>
      <c r="AR1597" s="73" t="n"/>
      <c r="AS1597" s="73" t="n"/>
      <c r="AT1597" s="73" t="n"/>
      <c r="AU1597" s="73" t="n"/>
      <c r="AV1597" s="73" t="n"/>
      <c r="AW1597" s="73" t="n"/>
      <c r="AX1597" s="73" t="n"/>
      <c r="AY1597" s="73" t="n"/>
      <c r="AZ1597" s="73" t="n"/>
      <c r="BA1597" s="73" t="n"/>
      <c r="BB1597" s="73" t="n"/>
      <c r="BC1597" s="73" t="n"/>
      <c r="BD1597" s="73" t="n"/>
      <c r="BE1597" s="73" t="n"/>
      <c r="BF1597" s="73" t="n"/>
      <c r="BG1597" s="73" t="n"/>
      <c r="BH1597" s="73" t="n"/>
      <c r="BI1597" s="73" t="n"/>
      <c r="BJ1597" s="73" t="n"/>
      <c r="BK1597" s="73" t="n"/>
      <c r="BL1597" s="73" t="n"/>
      <c r="BM1597" s="73" t="n"/>
      <c r="BN1597" s="73" t="n"/>
      <c r="BO1597" s="73" t="n"/>
      <c r="BP1597" s="73" t="n"/>
      <c r="BQ1597" s="165">
        <f>COUNTIF($G1597:$BP1597,"a")+COUNTIF($G1597:$BP1597,"r0,a5")/2+COUNTIF($G1597:$BP1597,"p5,a5")/2</f>
        <v/>
      </c>
      <c r="BR1597" s="165">
        <f>COUNTIF($G1597:$BP1597,"d")+COUNTIF($G1597:$BP1597,"r0,d5")/2+COUNTIF($G1597:$BP1597,"p5,d5")/2</f>
        <v/>
      </c>
      <c r="BS1597" s="165">
        <f>COUNTIF($G1597:$BP1597,"b")+COUNTIF($G1597:$BP1597,"r0,b5")/2+COUNTIF($G1597:$BP1597,"p5,b5")/2</f>
        <v/>
      </c>
      <c r="BT1597" s="165">
        <f>COUNTIF($G1597:$BP1597,"c")+COUNTIF($G1597:$BP1597,"r0,c5")/2+COUNTIF($G1597:$BP1597,"p5,c5")/2</f>
        <v/>
      </c>
      <c r="BU1597" s="165">
        <f>COUNTIF($G1597:$BP1597,"KH")+COUNTIF($G1597:$BP1597,"TL")+COUNTIF($G1597:$BP1597,"L")</f>
        <v/>
      </c>
      <c r="BV1597" s="165" t="n"/>
      <c r="BW1597" s="165">
        <f>COUNTIF($G1597:$BP1597,"hh")</f>
        <v/>
      </c>
      <c r="BX1597" s="165">
        <f>COUNTIF($G1597:$BP1597,"nt7")</f>
        <v/>
      </c>
      <c r="BY1597" s="165">
        <f>COUNTIF($G1597:$BP1597,"P")+COUNTIF($G1597:$BP1597,"p5,a5")/2+COUNTIF($G1597:$BP1597,"p5,b5")/2+COUNTIF($G1597:$BP1597,"p5,c5")/2+COUNTIF($G1597:$BP1597,"p5,d5")/2</f>
        <v/>
      </c>
      <c r="BZ1597" s="166">
        <f>SUBTOTAL(9,BQ1597:BY1597)</f>
        <v/>
      </c>
      <c r="CA1597" s="167">
        <f>SUM(J1597,L1597,N1597,P1597,R1597,T1597,X1597,Z1597,AB1597,AD1597,AF1597,AH1597,AL1597,AN1597,AP1597,AR1597,AT1597,AV1597,AZ1597,BB1597,BD1597,BF1597,BH1597,BP1597)</f>
        <v/>
      </c>
      <c r="CB1597" s="168">
        <f>SUM(H1597,V1597,AJ1597,AX1597,BL1597)</f>
        <v/>
      </c>
      <c r="CC1597" s="24">
        <f>SUM(BJ1597,BN1597)</f>
        <v/>
      </c>
      <c r="CD1597" s="169">
        <f>IF(BZ1597&gt;25,4,IF(BZ1597&gt;18,3,IF(BZ1597&gt;12,2,IF(BZ1597&gt;4,1,0))))-BX1597-2+1</f>
        <v/>
      </c>
      <c r="CE1597" s="30" t="n"/>
      <c r="CF1597" s="169">
        <f>CD1597*CI1597</f>
        <v/>
      </c>
      <c r="CG1597" s="170">
        <f>F1597-BY1597+1</f>
        <v/>
      </c>
      <c r="CH1597" s="169">
        <f>CE1597*16</f>
        <v/>
      </c>
      <c r="CI1597" s="171">
        <f>VLOOKUP(A1597,[1]DATA!$A$6:$AI$331,34,0)</f>
        <v/>
      </c>
      <c r="CJ1597" s="172">
        <f>VLOOKUP(A1597,[2]CHAMCONG!A$7:CI$333,79,0)</f>
        <v/>
      </c>
      <c r="CK1597" s="173">
        <f>CJ1597-CA1597</f>
        <v/>
      </c>
    </row>
    <row r="1598">
      <c r="A1598" s="69" t="n"/>
      <c r="B1598" s="70" t="n"/>
      <c r="C1598" s="77" t="n"/>
      <c r="D1598" s="84" t="n"/>
      <c r="E1598" s="69" t="n"/>
      <c r="F1598" s="69" t="n"/>
      <c r="G1598" s="73" t="n"/>
      <c r="H1598" s="73" t="n"/>
      <c r="I1598" s="75" t="n"/>
      <c r="J1598" s="75" t="n"/>
      <c r="K1598" s="73" t="n"/>
      <c r="L1598" s="73" t="n"/>
      <c r="M1598" s="73" t="n"/>
      <c r="N1598" s="73" t="n"/>
      <c r="O1598" s="75" t="n"/>
      <c r="P1598" s="75" t="n"/>
      <c r="Q1598" s="73" t="n"/>
      <c r="R1598" s="73" t="n"/>
      <c r="S1598" s="73" t="n"/>
      <c r="T1598" s="73" t="n"/>
      <c r="U1598" s="73" t="n"/>
      <c r="V1598" s="73" t="n"/>
      <c r="W1598" s="73" t="n"/>
      <c r="X1598" s="73" t="n"/>
      <c r="Y1598" s="73" t="n"/>
      <c r="Z1598" s="73" t="n"/>
      <c r="AA1598" s="73" t="n"/>
      <c r="AB1598" s="73" t="n"/>
      <c r="AC1598" s="73" t="n"/>
      <c r="AD1598" s="73" t="n"/>
      <c r="AE1598" s="73" t="n"/>
      <c r="AF1598" s="73" t="n"/>
      <c r="AG1598" s="73" t="n"/>
      <c r="AH1598" s="73" t="n"/>
      <c r="AI1598" s="73" t="n"/>
      <c r="AJ1598" s="73" t="n"/>
      <c r="AK1598" s="73" t="n"/>
      <c r="AL1598" s="73" t="n"/>
      <c r="AM1598" s="73" t="n"/>
      <c r="AN1598" s="73" t="n"/>
      <c r="AO1598" s="73" t="n"/>
      <c r="AP1598" s="73" t="n"/>
      <c r="AQ1598" s="73" t="n"/>
      <c r="AR1598" s="73" t="n"/>
      <c r="AS1598" s="73" t="n"/>
      <c r="AT1598" s="73" t="n"/>
      <c r="AU1598" s="73" t="n"/>
      <c r="AV1598" s="73" t="n"/>
      <c r="AW1598" s="73" t="n"/>
      <c r="AX1598" s="73" t="n"/>
      <c r="AY1598" s="73" t="n"/>
      <c r="AZ1598" s="73" t="n"/>
      <c r="BA1598" s="73" t="n"/>
      <c r="BB1598" s="73" t="n"/>
      <c r="BC1598" s="73" t="n"/>
      <c r="BD1598" s="73" t="n"/>
      <c r="BE1598" s="73" t="n"/>
      <c r="BF1598" s="73" t="n"/>
      <c r="BG1598" s="73" t="n"/>
      <c r="BH1598" s="73" t="n"/>
      <c r="BI1598" s="73" t="n"/>
      <c r="BJ1598" s="73" t="n"/>
      <c r="BK1598" s="73" t="n"/>
      <c r="BL1598" s="73" t="n"/>
      <c r="BM1598" s="73" t="n"/>
      <c r="BN1598" s="73" t="n"/>
      <c r="BO1598" s="73" t="n"/>
      <c r="BP1598" s="73" t="n"/>
      <c r="BQ1598" s="165">
        <f>COUNTIF($G1598:$BP1598,"a")+COUNTIF($G1598:$BP1598,"r0,a5")/2+COUNTIF($G1598:$BP1598,"p5,a5")/2</f>
        <v/>
      </c>
      <c r="BR1598" s="165">
        <f>COUNTIF($G1598:$BP1598,"d")+COUNTIF($G1598:$BP1598,"r0,d5")/2+COUNTIF($G1598:$BP1598,"p5,d5")/2</f>
        <v/>
      </c>
      <c r="BS1598" s="165">
        <f>COUNTIF($G1598:$BP1598,"b")+COUNTIF($G1598:$BP1598,"r0,b5")/2+COUNTIF($G1598:$BP1598,"p5,b5")/2</f>
        <v/>
      </c>
      <c r="BT1598" s="165">
        <f>COUNTIF($G1598:$BP1598,"c")+COUNTIF($G1598:$BP1598,"r0,c5")/2+COUNTIF($G1598:$BP1598,"p5,c5")/2</f>
        <v/>
      </c>
      <c r="BU1598" s="165">
        <f>COUNTIF($G1598:$BP1598,"KH")+COUNTIF($G1598:$BP1598,"TL")+COUNTIF($G1598:$BP1598,"L")</f>
        <v/>
      </c>
      <c r="BV1598" s="165" t="n"/>
      <c r="BW1598" s="165">
        <f>COUNTIF($G1598:$BP1598,"hh")</f>
        <v/>
      </c>
      <c r="BX1598" s="165">
        <f>COUNTIF($G1598:$BP1598,"nt7")</f>
        <v/>
      </c>
      <c r="BY1598" s="165">
        <f>COUNTIF($G1598:$BP1598,"P")+COUNTIF($G1598:$BP1598,"p5,a5")/2+COUNTIF($G1598:$BP1598,"p5,b5")/2+COUNTIF($G1598:$BP1598,"p5,c5")/2+COUNTIF($G1598:$BP1598,"p5,d5")/2</f>
        <v/>
      </c>
      <c r="BZ1598" s="166">
        <f>SUBTOTAL(9,BQ1598:BY1598)</f>
        <v/>
      </c>
      <c r="CA1598" s="167">
        <f>SUM(J1598,L1598,N1598,P1598,R1598,T1598,X1598,Z1598,AB1598,AD1598,AF1598,AH1598,AL1598,AN1598,AP1598,AR1598,AT1598,AV1598,AZ1598,BB1598,BD1598,BF1598,BH1598,BP1598)</f>
        <v/>
      </c>
      <c r="CB1598" s="168">
        <f>SUM(H1598,V1598,AJ1598,AX1598,BL1598)</f>
        <v/>
      </c>
      <c r="CC1598" s="24">
        <f>SUM(BJ1598,BN1598)</f>
        <v/>
      </c>
      <c r="CD1598" s="169">
        <f>IF(BZ1598&gt;25,4,IF(BZ1598&gt;18,3,IF(BZ1598&gt;12,2,IF(BZ1598&gt;4,1,0))))-BX1598-2+1</f>
        <v/>
      </c>
      <c r="CE1598" s="30" t="n"/>
      <c r="CF1598" s="169">
        <f>CD1598*CI1598</f>
        <v/>
      </c>
      <c r="CG1598" s="170">
        <f>F1598-BY1598+1</f>
        <v/>
      </c>
      <c r="CH1598" s="169">
        <f>CE1598*16</f>
        <v/>
      </c>
      <c r="CI1598" s="171">
        <f>VLOOKUP(A1598,[1]DATA!$A$6:$AI$331,34,0)</f>
        <v/>
      </c>
      <c r="CJ1598" s="172">
        <f>VLOOKUP(A1598,[2]CHAMCONG!A$7:CI$333,79,0)</f>
        <v/>
      </c>
      <c r="CK1598" s="173">
        <f>CJ1598-CA1598</f>
        <v/>
      </c>
    </row>
    <row r="1599">
      <c r="A1599" s="69" t="n"/>
      <c r="B1599" s="70" t="n"/>
      <c r="C1599" s="77" t="n"/>
      <c r="D1599" s="84" t="n"/>
      <c r="E1599" s="69" t="n"/>
      <c r="F1599" s="69" t="n"/>
      <c r="G1599" s="73" t="n"/>
      <c r="H1599" s="73" t="n"/>
      <c r="I1599" s="75" t="n"/>
      <c r="J1599" s="75" t="n"/>
      <c r="K1599" s="73" t="n"/>
      <c r="L1599" s="73" t="n"/>
      <c r="M1599" s="73" t="n"/>
      <c r="N1599" s="73" t="n"/>
      <c r="O1599" s="75" t="n"/>
      <c r="P1599" s="75" t="n"/>
      <c r="Q1599" s="73" t="n"/>
      <c r="R1599" s="73" t="n"/>
      <c r="S1599" s="73" t="n"/>
      <c r="T1599" s="73" t="n"/>
      <c r="U1599" s="73" t="n"/>
      <c r="V1599" s="73" t="n"/>
      <c r="W1599" s="73" t="n"/>
      <c r="X1599" s="73" t="n"/>
      <c r="Y1599" s="73" t="n"/>
      <c r="Z1599" s="73" t="n"/>
      <c r="AA1599" s="73" t="n"/>
      <c r="AB1599" s="73" t="n"/>
      <c r="AC1599" s="73" t="n"/>
      <c r="AD1599" s="73" t="n"/>
      <c r="AE1599" s="73" t="n"/>
      <c r="AF1599" s="73" t="n"/>
      <c r="AG1599" s="73" t="n"/>
      <c r="AH1599" s="73" t="n"/>
      <c r="AI1599" s="73" t="n"/>
      <c r="AJ1599" s="73" t="n"/>
      <c r="AK1599" s="73" t="n"/>
      <c r="AL1599" s="73" t="n"/>
      <c r="AM1599" s="73" t="n"/>
      <c r="AN1599" s="73" t="n"/>
      <c r="AO1599" s="73" t="n"/>
      <c r="AP1599" s="73" t="n"/>
      <c r="AQ1599" s="73" t="n"/>
      <c r="AR1599" s="73" t="n"/>
      <c r="AS1599" s="73" t="n"/>
      <c r="AT1599" s="73" t="n"/>
      <c r="AU1599" s="73" t="n"/>
      <c r="AV1599" s="73" t="n"/>
      <c r="AW1599" s="73" t="n"/>
      <c r="AX1599" s="73" t="n"/>
      <c r="AY1599" s="73" t="n"/>
      <c r="AZ1599" s="73" t="n"/>
      <c r="BA1599" s="73" t="n"/>
      <c r="BB1599" s="73" t="n"/>
      <c r="BC1599" s="73" t="n"/>
      <c r="BD1599" s="73" t="n"/>
      <c r="BE1599" s="73" t="n"/>
      <c r="BF1599" s="73" t="n"/>
      <c r="BG1599" s="73" t="n"/>
      <c r="BH1599" s="73" t="n"/>
      <c r="BI1599" s="73" t="n"/>
      <c r="BJ1599" s="73" t="n"/>
      <c r="BK1599" s="73" t="n"/>
      <c r="BL1599" s="73" t="n"/>
      <c r="BM1599" s="73" t="n"/>
      <c r="BN1599" s="73" t="n"/>
      <c r="BO1599" s="73" t="n"/>
      <c r="BP1599" s="73" t="n"/>
      <c r="BQ1599" s="165">
        <f>COUNTIF($G1599:$BP1599,"a")+COUNTIF($G1599:$BP1599,"r0,a5")/2+COUNTIF($G1599:$BP1599,"p5,a5")/2</f>
        <v/>
      </c>
      <c r="BR1599" s="165">
        <f>COUNTIF($G1599:$BP1599,"d")+COUNTIF($G1599:$BP1599,"r0,d5")/2+COUNTIF($G1599:$BP1599,"p5,d5")/2</f>
        <v/>
      </c>
      <c r="BS1599" s="165">
        <f>COUNTIF($G1599:$BP1599,"b")+COUNTIF($G1599:$BP1599,"r0,b5")/2+COUNTIF($G1599:$BP1599,"p5,b5")/2</f>
        <v/>
      </c>
      <c r="BT1599" s="165">
        <f>COUNTIF($G1599:$BP1599,"c")+COUNTIF($G1599:$BP1599,"r0,c5")/2+COUNTIF($G1599:$BP1599,"p5,c5")/2</f>
        <v/>
      </c>
      <c r="BU1599" s="165">
        <f>COUNTIF($G1599:$BP1599,"KH")+COUNTIF($G1599:$BP1599,"TL")+COUNTIF($G1599:$BP1599,"L")</f>
        <v/>
      </c>
      <c r="BV1599" s="165" t="n"/>
      <c r="BW1599" s="165">
        <f>COUNTIF($G1599:$BP1599,"hh")</f>
        <v/>
      </c>
      <c r="BX1599" s="165">
        <f>COUNTIF($G1599:$BP1599,"nt7")</f>
        <v/>
      </c>
      <c r="BY1599" s="165">
        <f>COUNTIF($G1599:$BP1599,"P")+COUNTIF($G1599:$BP1599,"p5,a5")/2+COUNTIF($G1599:$BP1599,"p5,b5")/2+COUNTIF($G1599:$BP1599,"p5,c5")/2+COUNTIF($G1599:$BP1599,"p5,d5")/2</f>
        <v/>
      </c>
      <c r="BZ1599" s="166">
        <f>SUBTOTAL(9,BQ1599:BY1599)</f>
        <v/>
      </c>
      <c r="CA1599" s="167">
        <f>SUM(J1599,L1599,N1599,P1599,R1599,T1599,X1599,Z1599,AB1599,AD1599,AF1599,AH1599,AL1599,AN1599,AP1599,AR1599,AT1599,AV1599,AZ1599,BB1599,BD1599,BF1599,BH1599,BP1599)</f>
        <v/>
      </c>
      <c r="CB1599" s="168">
        <f>SUM(H1599,V1599,AJ1599,AX1599,BL1599)</f>
        <v/>
      </c>
      <c r="CC1599" s="24">
        <f>SUM(BJ1599,BN1599)</f>
        <v/>
      </c>
      <c r="CD1599" s="169">
        <f>IF(BZ1599&gt;25,4,IF(BZ1599&gt;18,3,IF(BZ1599&gt;12,2,IF(BZ1599&gt;4,1,0))))-BX1599-2+1</f>
        <v/>
      </c>
      <c r="CE1599" s="30" t="n"/>
      <c r="CF1599" s="169">
        <f>CD1599*CI1599</f>
        <v/>
      </c>
      <c r="CG1599" s="170">
        <f>F1599-BY1599+1</f>
        <v/>
      </c>
      <c r="CH1599" s="169">
        <f>CE1599*16</f>
        <v/>
      </c>
      <c r="CI1599" s="171">
        <f>VLOOKUP(A1599,[1]DATA!$A$6:$AI$331,34,0)</f>
        <v/>
      </c>
      <c r="CJ1599" s="172">
        <f>VLOOKUP(A1599,[2]CHAMCONG!A$7:CI$333,79,0)</f>
        <v/>
      </c>
      <c r="CK1599" s="173">
        <f>CJ1599-CA1599</f>
        <v/>
      </c>
    </row>
    <row r="1600">
      <c r="A1600" s="69" t="n"/>
      <c r="B1600" s="70" t="n"/>
      <c r="C1600" s="77" t="n"/>
      <c r="D1600" s="84" t="n"/>
      <c r="E1600" s="69" t="n"/>
      <c r="F1600" s="69" t="n"/>
      <c r="G1600" s="73" t="n"/>
      <c r="H1600" s="73" t="n"/>
      <c r="I1600" s="75" t="n"/>
      <c r="J1600" s="75" t="n"/>
      <c r="K1600" s="73" t="n"/>
      <c r="L1600" s="73" t="n"/>
      <c r="M1600" s="73" t="n"/>
      <c r="N1600" s="73" t="n"/>
      <c r="O1600" s="75" t="n"/>
      <c r="P1600" s="75" t="n"/>
      <c r="Q1600" s="73" t="n"/>
      <c r="R1600" s="73" t="n"/>
      <c r="S1600" s="73" t="n"/>
      <c r="T1600" s="73" t="n"/>
      <c r="U1600" s="73" t="n"/>
      <c r="V1600" s="73" t="n"/>
      <c r="W1600" s="73" t="n"/>
      <c r="X1600" s="73" t="n"/>
      <c r="Y1600" s="73" t="n"/>
      <c r="Z1600" s="73" t="n"/>
      <c r="AA1600" s="73" t="n"/>
      <c r="AB1600" s="73" t="n"/>
      <c r="AC1600" s="73" t="n"/>
      <c r="AD1600" s="73" t="n"/>
      <c r="AE1600" s="73" t="n"/>
      <c r="AF1600" s="73" t="n"/>
      <c r="AG1600" s="73" t="n"/>
      <c r="AH1600" s="73" t="n"/>
      <c r="AI1600" s="73" t="n"/>
      <c r="AJ1600" s="73" t="n"/>
      <c r="AK1600" s="73" t="n"/>
      <c r="AL1600" s="73" t="n"/>
      <c r="AM1600" s="73" t="n"/>
      <c r="AN1600" s="73" t="n"/>
      <c r="AO1600" s="73" t="n"/>
      <c r="AP1600" s="73" t="n"/>
      <c r="AQ1600" s="73" t="n"/>
      <c r="AR1600" s="73" t="n"/>
      <c r="AS1600" s="73" t="n"/>
      <c r="AT1600" s="73" t="n"/>
      <c r="AU1600" s="73" t="n"/>
      <c r="AV1600" s="73" t="n"/>
      <c r="AW1600" s="73" t="n"/>
      <c r="AX1600" s="73" t="n"/>
      <c r="AY1600" s="73" t="n"/>
      <c r="AZ1600" s="73" t="n"/>
      <c r="BA1600" s="73" t="n"/>
      <c r="BB1600" s="73" t="n"/>
      <c r="BC1600" s="73" t="n"/>
      <c r="BD1600" s="73" t="n"/>
      <c r="BE1600" s="73" t="n"/>
      <c r="BF1600" s="73" t="n"/>
      <c r="BG1600" s="73" t="n"/>
      <c r="BH1600" s="73" t="n"/>
      <c r="BI1600" s="73" t="n"/>
      <c r="BJ1600" s="73" t="n"/>
      <c r="BK1600" s="73" t="n"/>
      <c r="BL1600" s="73" t="n"/>
      <c r="BM1600" s="73" t="n"/>
      <c r="BN1600" s="73" t="n"/>
      <c r="BO1600" s="73" t="n"/>
      <c r="BP1600" s="73" t="n"/>
      <c r="BQ1600" s="165">
        <f>COUNTIF($G1600:$BP1600,"a")+COUNTIF($G1600:$BP1600,"r0,a5")/2+COUNTIF($G1600:$BP1600,"p5,a5")/2</f>
        <v/>
      </c>
      <c r="BR1600" s="165">
        <f>COUNTIF($G1600:$BP1600,"d")+COUNTIF($G1600:$BP1600,"r0,d5")/2+COUNTIF($G1600:$BP1600,"p5,d5")/2</f>
        <v/>
      </c>
      <c r="BS1600" s="165">
        <f>COUNTIF($G1600:$BP1600,"b")+COUNTIF($G1600:$BP1600,"r0,b5")/2+COUNTIF($G1600:$BP1600,"p5,b5")/2</f>
        <v/>
      </c>
      <c r="BT1600" s="165">
        <f>COUNTIF($G1600:$BP1600,"c")+COUNTIF($G1600:$BP1600,"r0,c5")/2+COUNTIF($G1600:$BP1600,"p5,c5")/2</f>
        <v/>
      </c>
      <c r="BU1600" s="165">
        <f>COUNTIF($G1600:$BP1600,"KH")+COUNTIF($G1600:$BP1600,"TL")+COUNTIF($G1600:$BP1600,"L")</f>
        <v/>
      </c>
      <c r="BV1600" s="165" t="n"/>
      <c r="BW1600" s="165">
        <f>COUNTIF($G1600:$BP1600,"hh")</f>
        <v/>
      </c>
      <c r="BX1600" s="165">
        <f>COUNTIF($G1600:$BP1600,"nt7")</f>
        <v/>
      </c>
      <c r="BY1600" s="165">
        <f>COUNTIF($G1600:$BP1600,"P")+COUNTIF($G1600:$BP1600,"p5,a5")/2+COUNTIF($G1600:$BP1600,"p5,b5")/2+COUNTIF($G1600:$BP1600,"p5,c5")/2+COUNTIF($G1600:$BP1600,"p5,d5")/2</f>
        <v/>
      </c>
      <c r="BZ1600" s="166">
        <f>SUBTOTAL(9,BQ1600:BY1600)</f>
        <v/>
      </c>
      <c r="CA1600" s="167">
        <f>SUM(J1600,L1600,N1600,P1600,R1600,T1600,X1600,Z1600,AB1600,AD1600,AF1600,AH1600,AL1600,AN1600,AP1600,AR1600,AT1600,AV1600,AZ1600,BB1600,BD1600,BF1600,BH1600,BP1600)</f>
        <v/>
      </c>
      <c r="CB1600" s="168">
        <f>SUM(H1600,V1600,AJ1600,AX1600,BL1600)</f>
        <v/>
      </c>
      <c r="CC1600" s="24">
        <f>SUM(BJ1600,BN1600)</f>
        <v/>
      </c>
      <c r="CD1600" s="169">
        <f>IF(BZ1600&gt;25,4,IF(BZ1600&gt;18,3,IF(BZ1600&gt;12,2,IF(BZ1600&gt;4,1,0))))-BX1600-2+1</f>
        <v/>
      </c>
      <c r="CE1600" s="30" t="n"/>
      <c r="CF1600" s="169">
        <f>CD1600*CI1600</f>
        <v/>
      </c>
      <c r="CG1600" s="170">
        <f>F1600-BY1600+1</f>
        <v/>
      </c>
      <c r="CH1600" s="169">
        <f>CE1600*16</f>
        <v/>
      </c>
      <c r="CI1600" s="171">
        <f>VLOOKUP(A1600,[1]DATA!$A$6:$AI$331,34,0)</f>
        <v/>
      </c>
      <c r="CJ1600" s="172">
        <f>VLOOKUP(A1600,[2]CHAMCONG!A$7:CI$333,79,0)</f>
        <v/>
      </c>
      <c r="CK1600" s="173">
        <f>CJ1600-CA1600</f>
        <v/>
      </c>
    </row>
    <row r="1601">
      <c r="A1601" s="69" t="n"/>
      <c r="B1601" s="70" t="n"/>
      <c r="C1601" s="77" t="n"/>
      <c r="D1601" s="84" t="n"/>
      <c r="E1601" s="69" t="n"/>
      <c r="F1601" s="69" t="n"/>
      <c r="G1601" s="73" t="n"/>
      <c r="H1601" s="73" t="n"/>
      <c r="I1601" s="75" t="n"/>
      <c r="J1601" s="75" t="n"/>
      <c r="K1601" s="73" t="n"/>
      <c r="L1601" s="73" t="n"/>
      <c r="M1601" s="73" t="n"/>
      <c r="N1601" s="73" t="n"/>
      <c r="O1601" s="75" t="n"/>
      <c r="P1601" s="75" t="n"/>
      <c r="Q1601" s="73" t="n"/>
      <c r="R1601" s="73" t="n"/>
      <c r="S1601" s="73" t="n"/>
      <c r="T1601" s="73" t="n"/>
      <c r="U1601" s="73" t="n"/>
      <c r="V1601" s="73" t="n"/>
      <c r="W1601" s="73" t="n"/>
      <c r="X1601" s="73" t="n"/>
      <c r="Y1601" s="73" t="n"/>
      <c r="Z1601" s="73" t="n"/>
      <c r="AA1601" s="73" t="n"/>
      <c r="AB1601" s="73" t="n"/>
      <c r="AC1601" s="73" t="n"/>
      <c r="AD1601" s="73" t="n"/>
      <c r="AE1601" s="73" t="n"/>
      <c r="AF1601" s="73" t="n"/>
      <c r="AG1601" s="73" t="n"/>
      <c r="AH1601" s="73" t="n"/>
      <c r="AI1601" s="73" t="n"/>
      <c r="AJ1601" s="73" t="n"/>
      <c r="AK1601" s="73" t="n"/>
      <c r="AL1601" s="73" t="n"/>
      <c r="AM1601" s="73" t="n"/>
      <c r="AN1601" s="73" t="n"/>
      <c r="AO1601" s="73" t="n"/>
      <c r="AP1601" s="73" t="n"/>
      <c r="AQ1601" s="73" t="n"/>
      <c r="AR1601" s="73" t="n"/>
      <c r="AS1601" s="73" t="n"/>
      <c r="AT1601" s="73" t="n"/>
      <c r="AU1601" s="73" t="n"/>
      <c r="AV1601" s="73" t="n"/>
      <c r="AW1601" s="73" t="n"/>
      <c r="AX1601" s="73" t="n"/>
      <c r="AY1601" s="73" t="n"/>
      <c r="AZ1601" s="73" t="n"/>
      <c r="BA1601" s="73" t="n"/>
      <c r="BB1601" s="73" t="n"/>
      <c r="BC1601" s="73" t="n"/>
      <c r="BD1601" s="73" t="n"/>
      <c r="BE1601" s="73" t="n"/>
      <c r="BF1601" s="73" t="n"/>
      <c r="BG1601" s="73" t="n"/>
      <c r="BH1601" s="73" t="n"/>
      <c r="BI1601" s="73" t="n"/>
      <c r="BJ1601" s="73" t="n"/>
      <c r="BK1601" s="73" t="n"/>
      <c r="BL1601" s="73" t="n"/>
      <c r="BM1601" s="73" t="n"/>
      <c r="BN1601" s="73" t="n"/>
      <c r="BO1601" s="73" t="n"/>
      <c r="BP1601" s="73" t="n"/>
      <c r="BQ1601" s="165">
        <f>COUNTIF($G1601:$BP1601,"a")+COUNTIF($G1601:$BP1601,"r0,a5")/2+COUNTIF($G1601:$BP1601,"p5,a5")/2</f>
        <v/>
      </c>
      <c r="BR1601" s="165">
        <f>COUNTIF($G1601:$BP1601,"d")+COUNTIF($G1601:$BP1601,"r0,d5")/2+COUNTIF($G1601:$BP1601,"p5,d5")/2</f>
        <v/>
      </c>
      <c r="BS1601" s="165">
        <f>COUNTIF($G1601:$BP1601,"b")+COUNTIF($G1601:$BP1601,"r0,b5")/2+COUNTIF($G1601:$BP1601,"p5,b5")/2</f>
        <v/>
      </c>
      <c r="BT1601" s="165">
        <f>COUNTIF($G1601:$BP1601,"c")+COUNTIF($G1601:$BP1601,"r0,c5")/2+COUNTIF($G1601:$BP1601,"p5,c5")/2</f>
        <v/>
      </c>
      <c r="BU1601" s="165">
        <f>COUNTIF($G1601:$BP1601,"KH")+COUNTIF($G1601:$BP1601,"TL")+COUNTIF($G1601:$BP1601,"L")</f>
        <v/>
      </c>
      <c r="BV1601" s="165" t="n"/>
      <c r="BW1601" s="165">
        <f>COUNTIF($G1601:$BP1601,"hh")</f>
        <v/>
      </c>
      <c r="BX1601" s="165">
        <f>COUNTIF($G1601:$BP1601,"nt7")</f>
        <v/>
      </c>
      <c r="BY1601" s="165">
        <f>COUNTIF($G1601:$BP1601,"P")+COUNTIF($G1601:$BP1601,"p5,a5")/2+COUNTIF($G1601:$BP1601,"p5,b5")/2+COUNTIF($G1601:$BP1601,"p5,c5")/2+COUNTIF($G1601:$BP1601,"p5,d5")/2</f>
        <v/>
      </c>
      <c r="BZ1601" s="166">
        <f>SUBTOTAL(9,BQ1601:BY1601)</f>
        <v/>
      </c>
      <c r="CA1601" s="167">
        <f>SUM(J1601,L1601,N1601,P1601,R1601,T1601,X1601,Z1601,AB1601,AD1601,AF1601,AH1601,AL1601,AN1601,AP1601,AR1601,AT1601,AV1601,AZ1601,BB1601,BD1601,BF1601,BH1601,BP1601)</f>
        <v/>
      </c>
      <c r="CB1601" s="168">
        <f>SUM(H1601,V1601,AJ1601,AX1601,BL1601)</f>
        <v/>
      </c>
      <c r="CC1601" s="24">
        <f>SUM(BJ1601,BN1601)</f>
        <v/>
      </c>
      <c r="CD1601" s="169">
        <f>IF(BZ1601&gt;25,4,IF(BZ1601&gt;18,3,IF(BZ1601&gt;12,2,IF(BZ1601&gt;4,1,0))))-BX1601-2+1</f>
        <v/>
      </c>
      <c r="CE1601" s="30" t="n"/>
      <c r="CF1601" s="169">
        <f>CD1601*CI1601</f>
        <v/>
      </c>
      <c r="CG1601" s="170">
        <f>F1601-BY1601+1</f>
        <v/>
      </c>
      <c r="CH1601" s="169">
        <f>CE1601*16</f>
        <v/>
      </c>
      <c r="CI1601" s="171">
        <f>VLOOKUP(A1601,[1]DATA!$A$6:$AI$331,34,0)</f>
        <v/>
      </c>
      <c r="CJ1601" s="172">
        <f>VLOOKUP(A1601,[2]CHAMCONG!A$7:CI$333,79,0)</f>
        <v/>
      </c>
      <c r="CK1601" s="173">
        <f>CJ1601-CA1601</f>
        <v/>
      </c>
    </row>
    <row r="1602">
      <c r="A1602" s="69" t="n"/>
      <c r="B1602" s="70" t="n"/>
      <c r="C1602" s="77" t="n"/>
      <c r="D1602" s="84" t="n"/>
      <c r="E1602" s="69" t="n"/>
      <c r="F1602" s="69" t="n"/>
      <c r="G1602" s="73" t="n"/>
      <c r="H1602" s="73" t="n"/>
      <c r="I1602" s="75" t="n"/>
      <c r="J1602" s="75" t="n"/>
      <c r="K1602" s="73" t="n"/>
      <c r="L1602" s="73" t="n"/>
      <c r="M1602" s="73" t="n"/>
      <c r="N1602" s="73" t="n"/>
      <c r="O1602" s="75" t="n"/>
      <c r="P1602" s="75" t="n"/>
      <c r="Q1602" s="73" t="n"/>
      <c r="R1602" s="73" t="n"/>
      <c r="S1602" s="73" t="n"/>
      <c r="T1602" s="73" t="n"/>
      <c r="U1602" s="73" t="n"/>
      <c r="V1602" s="73" t="n"/>
      <c r="W1602" s="73" t="n"/>
      <c r="X1602" s="73" t="n"/>
      <c r="Y1602" s="73" t="n"/>
      <c r="Z1602" s="73" t="n"/>
      <c r="AA1602" s="73" t="n"/>
      <c r="AB1602" s="73" t="n"/>
      <c r="AC1602" s="73" t="n"/>
      <c r="AD1602" s="73" t="n"/>
      <c r="AE1602" s="73" t="n"/>
      <c r="AF1602" s="73" t="n"/>
      <c r="AG1602" s="73" t="n"/>
      <c r="AH1602" s="73" t="n"/>
      <c r="AI1602" s="73" t="n"/>
      <c r="AJ1602" s="73" t="n"/>
      <c r="AK1602" s="73" t="n"/>
      <c r="AL1602" s="73" t="n"/>
      <c r="AM1602" s="73" t="n"/>
      <c r="AN1602" s="73" t="n"/>
      <c r="AO1602" s="73" t="n"/>
      <c r="AP1602" s="73" t="n"/>
      <c r="AQ1602" s="73" t="n"/>
      <c r="AR1602" s="73" t="n"/>
      <c r="AS1602" s="73" t="n"/>
      <c r="AT1602" s="73" t="n"/>
      <c r="AU1602" s="73" t="n"/>
      <c r="AV1602" s="73" t="n"/>
      <c r="AW1602" s="73" t="n"/>
      <c r="AX1602" s="73" t="n"/>
      <c r="AY1602" s="73" t="n"/>
      <c r="AZ1602" s="73" t="n"/>
      <c r="BA1602" s="73" t="n"/>
      <c r="BB1602" s="73" t="n"/>
      <c r="BC1602" s="73" t="n"/>
      <c r="BD1602" s="73" t="n"/>
      <c r="BE1602" s="73" t="n"/>
      <c r="BF1602" s="73" t="n"/>
      <c r="BG1602" s="73" t="n"/>
      <c r="BH1602" s="73" t="n"/>
      <c r="BI1602" s="73" t="n"/>
      <c r="BJ1602" s="73" t="n"/>
      <c r="BK1602" s="73" t="n"/>
      <c r="BL1602" s="73" t="n"/>
      <c r="BM1602" s="73" t="n"/>
      <c r="BN1602" s="73" t="n"/>
      <c r="BO1602" s="73" t="n"/>
      <c r="BP1602" s="73" t="n"/>
      <c r="BQ1602" s="165">
        <f>COUNTIF($G1602:$BP1602,"a")+COUNTIF($G1602:$BP1602,"r0,a5")/2+COUNTIF($G1602:$BP1602,"p5,a5")/2</f>
        <v/>
      </c>
      <c r="BR1602" s="165">
        <f>COUNTIF($G1602:$BP1602,"d")+COUNTIF($G1602:$BP1602,"r0,d5")/2+COUNTIF($G1602:$BP1602,"p5,d5")/2</f>
        <v/>
      </c>
      <c r="BS1602" s="165">
        <f>COUNTIF($G1602:$BP1602,"b")+COUNTIF($G1602:$BP1602,"r0,b5")/2+COUNTIF($G1602:$BP1602,"p5,b5")/2</f>
        <v/>
      </c>
      <c r="BT1602" s="165">
        <f>COUNTIF($G1602:$BP1602,"c")+COUNTIF($G1602:$BP1602,"r0,c5")/2+COUNTIF($G1602:$BP1602,"p5,c5")/2</f>
        <v/>
      </c>
      <c r="BU1602" s="165">
        <f>COUNTIF($G1602:$BP1602,"KH")+COUNTIF($G1602:$BP1602,"TL")+COUNTIF($G1602:$BP1602,"L")</f>
        <v/>
      </c>
      <c r="BV1602" s="165" t="n"/>
      <c r="BW1602" s="165">
        <f>COUNTIF($G1602:$BP1602,"hh")</f>
        <v/>
      </c>
      <c r="BX1602" s="165">
        <f>COUNTIF($G1602:$BP1602,"nt7")</f>
        <v/>
      </c>
      <c r="BY1602" s="165">
        <f>COUNTIF($G1602:$BP1602,"P")+COUNTIF($G1602:$BP1602,"p5,a5")/2+COUNTIF($G1602:$BP1602,"p5,b5")/2+COUNTIF($G1602:$BP1602,"p5,c5")/2+COUNTIF($G1602:$BP1602,"p5,d5")/2</f>
        <v/>
      </c>
      <c r="BZ1602" s="166">
        <f>SUBTOTAL(9,BQ1602:BY1602)</f>
        <v/>
      </c>
      <c r="CA1602" s="167">
        <f>SUM(J1602,L1602,N1602,P1602,R1602,T1602,X1602,Z1602,AB1602,AD1602,AF1602,AH1602,AL1602,AN1602,AP1602,AR1602,AT1602,AV1602,AZ1602,BB1602,BD1602,BF1602,BH1602,BP1602)</f>
        <v/>
      </c>
      <c r="CB1602" s="168">
        <f>SUM(H1602,V1602,AJ1602,AX1602,BL1602)</f>
        <v/>
      </c>
      <c r="CC1602" s="24">
        <f>SUM(BJ1602,BN1602)</f>
        <v/>
      </c>
      <c r="CD1602" s="169">
        <f>IF(BZ1602&gt;25,4,IF(BZ1602&gt;18,3,IF(BZ1602&gt;12,2,IF(BZ1602&gt;4,1,0))))-BX1602-2+1</f>
        <v/>
      </c>
      <c r="CE1602" s="30" t="n"/>
      <c r="CF1602" s="169">
        <f>CD1602*CI1602</f>
        <v/>
      </c>
      <c r="CG1602" s="170">
        <f>F1602-BY1602+1</f>
        <v/>
      </c>
      <c r="CH1602" s="169">
        <f>CE1602*16</f>
        <v/>
      </c>
      <c r="CI1602" s="171">
        <f>VLOOKUP(A1602,[1]DATA!$A$6:$AI$331,34,0)</f>
        <v/>
      </c>
      <c r="CJ1602" s="172">
        <f>VLOOKUP(A1602,[2]CHAMCONG!A$7:CI$333,79,0)</f>
        <v/>
      </c>
      <c r="CK1602" s="173">
        <f>CJ1602-CA1602</f>
        <v/>
      </c>
    </row>
    <row r="1603">
      <c r="A1603" s="69" t="n"/>
      <c r="B1603" s="70" t="n"/>
      <c r="C1603" s="77" t="n"/>
      <c r="D1603" s="84" t="n"/>
      <c r="E1603" s="69" t="n"/>
      <c r="F1603" s="69" t="n"/>
      <c r="G1603" s="73" t="n"/>
      <c r="H1603" s="73" t="n"/>
      <c r="I1603" s="75" t="n"/>
      <c r="J1603" s="75" t="n"/>
      <c r="K1603" s="73" t="n"/>
      <c r="L1603" s="73" t="n"/>
      <c r="M1603" s="73" t="n"/>
      <c r="N1603" s="73" t="n"/>
      <c r="O1603" s="75" t="n"/>
      <c r="P1603" s="75" t="n"/>
      <c r="Q1603" s="73" t="n"/>
      <c r="R1603" s="73" t="n"/>
      <c r="S1603" s="73" t="n"/>
      <c r="T1603" s="73" t="n"/>
      <c r="U1603" s="73" t="n"/>
      <c r="V1603" s="73" t="n"/>
      <c r="W1603" s="73" t="n"/>
      <c r="X1603" s="73" t="n"/>
      <c r="Y1603" s="73" t="n"/>
      <c r="Z1603" s="73" t="n"/>
      <c r="AA1603" s="73" t="n"/>
      <c r="AB1603" s="73" t="n"/>
      <c r="AC1603" s="73" t="n"/>
      <c r="AD1603" s="73" t="n"/>
      <c r="AE1603" s="73" t="n"/>
      <c r="AF1603" s="73" t="n"/>
      <c r="AG1603" s="73" t="n"/>
      <c r="AH1603" s="73" t="n"/>
      <c r="AI1603" s="73" t="n"/>
      <c r="AJ1603" s="73" t="n"/>
      <c r="AK1603" s="73" t="n"/>
      <c r="AL1603" s="73" t="n"/>
      <c r="AM1603" s="73" t="n"/>
      <c r="AN1603" s="73" t="n"/>
      <c r="AO1603" s="73" t="n"/>
      <c r="AP1603" s="73" t="n"/>
      <c r="AQ1603" s="73" t="n"/>
      <c r="AR1603" s="73" t="n"/>
      <c r="AS1603" s="73" t="n"/>
      <c r="AT1603" s="73" t="n"/>
      <c r="AU1603" s="73" t="n"/>
      <c r="AV1603" s="73" t="n"/>
      <c r="AW1603" s="73" t="n"/>
      <c r="AX1603" s="73" t="n"/>
      <c r="AY1603" s="73" t="n"/>
      <c r="AZ1603" s="73" t="n"/>
      <c r="BA1603" s="73" t="n"/>
      <c r="BB1603" s="73" t="n"/>
      <c r="BC1603" s="73" t="n"/>
      <c r="BD1603" s="73" t="n"/>
      <c r="BE1603" s="73" t="n"/>
      <c r="BF1603" s="73" t="n"/>
      <c r="BG1603" s="73" t="n"/>
      <c r="BH1603" s="73" t="n"/>
      <c r="BI1603" s="73" t="n"/>
      <c r="BJ1603" s="73" t="n"/>
      <c r="BK1603" s="73" t="n"/>
      <c r="BL1603" s="73" t="n"/>
      <c r="BM1603" s="73" t="n"/>
      <c r="BN1603" s="73" t="n"/>
      <c r="BO1603" s="73" t="n"/>
      <c r="BP1603" s="73" t="n"/>
      <c r="BQ1603" s="165">
        <f>COUNTIF($G1603:$BP1603,"a")+COUNTIF($G1603:$BP1603,"r0,a5")/2+COUNTIF($G1603:$BP1603,"p5,a5")/2</f>
        <v/>
      </c>
      <c r="BR1603" s="165">
        <f>COUNTIF($G1603:$BP1603,"d")+COUNTIF($G1603:$BP1603,"r0,d5")/2+COUNTIF($G1603:$BP1603,"p5,d5")/2</f>
        <v/>
      </c>
      <c r="BS1603" s="165">
        <f>COUNTIF($G1603:$BP1603,"b")+COUNTIF($G1603:$BP1603,"r0,b5")/2+COUNTIF($G1603:$BP1603,"p5,b5")/2</f>
        <v/>
      </c>
      <c r="BT1603" s="165">
        <f>COUNTIF($G1603:$BP1603,"c")+COUNTIF($G1603:$BP1603,"r0,c5")/2+COUNTIF($G1603:$BP1603,"p5,c5")/2</f>
        <v/>
      </c>
      <c r="BU1603" s="165">
        <f>COUNTIF($G1603:$BP1603,"KH")+COUNTIF($G1603:$BP1603,"TL")+COUNTIF($G1603:$BP1603,"L")</f>
        <v/>
      </c>
      <c r="BV1603" s="165" t="n"/>
      <c r="BW1603" s="165">
        <f>COUNTIF($G1603:$BP1603,"hh")</f>
        <v/>
      </c>
      <c r="BX1603" s="165">
        <f>COUNTIF($G1603:$BP1603,"nt7")</f>
        <v/>
      </c>
      <c r="BY1603" s="165">
        <f>COUNTIF($G1603:$BP1603,"P")+COUNTIF($G1603:$BP1603,"p5,a5")/2+COUNTIF($G1603:$BP1603,"p5,b5")/2+COUNTIF($G1603:$BP1603,"p5,c5")/2+COUNTIF($G1603:$BP1603,"p5,d5")/2</f>
        <v/>
      </c>
      <c r="BZ1603" s="166">
        <f>SUBTOTAL(9,BQ1603:BY1603)</f>
        <v/>
      </c>
      <c r="CA1603" s="167">
        <f>SUM(J1603,L1603,N1603,P1603,R1603,T1603,X1603,Z1603,AB1603,AD1603,AF1603,AH1603,AL1603,AN1603,AP1603,AR1603,AT1603,AV1603,AZ1603,BB1603,BD1603,BF1603,BH1603,BP1603)</f>
        <v/>
      </c>
      <c r="CB1603" s="168">
        <f>SUM(H1603,V1603,AJ1603,AX1603,BL1603)</f>
        <v/>
      </c>
      <c r="CC1603" s="24">
        <f>SUM(BJ1603,BN1603)</f>
        <v/>
      </c>
      <c r="CD1603" s="169">
        <f>IF(BZ1603&gt;25,4,IF(BZ1603&gt;18,3,IF(BZ1603&gt;12,2,IF(BZ1603&gt;4,1,0))))-BX1603-2+1</f>
        <v/>
      </c>
      <c r="CE1603" s="30" t="n"/>
      <c r="CF1603" s="169">
        <f>CD1603*CI1603</f>
        <v/>
      </c>
      <c r="CG1603" s="170">
        <f>F1603-BY1603+1</f>
        <v/>
      </c>
      <c r="CH1603" s="169">
        <f>CE1603*16</f>
        <v/>
      </c>
      <c r="CI1603" s="171">
        <f>VLOOKUP(A1603,[1]DATA!$A$6:$AI$331,34,0)</f>
        <v/>
      </c>
      <c r="CJ1603" s="172">
        <f>VLOOKUP(A1603,[2]CHAMCONG!A$7:CI$333,79,0)</f>
        <v/>
      </c>
      <c r="CK1603" s="173">
        <f>CJ1603-CA1603</f>
        <v/>
      </c>
    </row>
    <row r="1604">
      <c r="A1604" s="69" t="n"/>
      <c r="B1604" s="70" t="n"/>
      <c r="C1604" s="77" t="n"/>
      <c r="D1604" s="84" t="n"/>
      <c r="E1604" s="69" t="n"/>
      <c r="F1604" s="69" t="n"/>
      <c r="G1604" s="73" t="n"/>
      <c r="H1604" s="73" t="n"/>
      <c r="I1604" s="75" t="n"/>
      <c r="J1604" s="75" t="n"/>
      <c r="K1604" s="73" t="n"/>
      <c r="L1604" s="73" t="n"/>
      <c r="M1604" s="73" t="n"/>
      <c r="N1604" s="73" t="n"/>
      <c r="O1604" s="75" t="n"/>
      <c r="P1604" s="75" t="n"/>
      <c r="Q1604" s="73" t="n"/>
      <c r="R1604" s="73" t="n"/>
      <c r="S1604" s="73" t="n"/>
      <c r="T1604" s="73" t="n"/>
      <c r="U1604" s="73" t="n"/>
      <c r="V1604" s="73" t="n"/>
      <c r="W1604" s="73" t="n"/>
      <c r="X1604" s="73" t="n"/>
      <c r="Y1604" s="73" t="n"/>
      <c r="Z1604" s="73" t="n"/>
      <c r="AA1604" s="73" t="n"/>
      <c r="AB1604" s="73" t="n"/>
      <c r="AC1604" s="73" t="n"/>
      <c r="AD1604" s="73" t="n"/>
      <c r="AE1604" s="73" t="n"/>
      <c r="AF1604" s="73" t="n"/>
      <c r="AG1604" s="73" t="n"/>
      <c r="AH1604" s="73" t="n"/>
      <c r="AI1604" s="73" t="n"/>
      <c r="AJ1604" s="73" t="n"/>
      <c r="AK1604" s="73" t="n"/>
      <c r="AL1604" s="73" t="n"/>
      <c r="AM1604" s="73" t="n"/>
      <c r="AN1604" s="73" t="n"/>
      <c r="AO1604" s="73" t="n"/>
      <c r="AP1604" s="73" t="n"/>
      <c r="AQ1604" s="73" t="n"/>
      <c r="AR1604" s="73" t="n"/>
      <c r="AS1604" s="73" t="n"/>
      <c r="AT1604" s="73" t="n"/>
      <c r="AU1604" s="73" t="n"/>
      <c r="AV1604" s="73" t="n"/>
      <c r="AW1604" s="73" t="n"/>
      <c r="AX1604" s="73" t="n"/>
      <c r="AY1604" s="73" t="n"/>
      <c r="AZ1604" s="73" t="n"/>
      <c r="BA1604" s="73" t="n"/>
      <c r="BB1604" s="73" t="n"/>
      <c r="BC1604" s="73" t="n"/>
      <c r="BD1604" s="73" t="n"/>
      <c r="BE1604" s="73" t="n"/>
      <c r="BF1604" s="73" t="n"/>
      <c r="BG1604" s="73" t="n"/>
      <c r="BH1604" s="73" t="n"/>
      <c r="BI1604" s="73" t="n"/>
      <c r="BJ1604" s="73" t="n"/>
      <c r="BK1604" s="73" t="n"/>
      <c r="BL1604" s="73" t="n"/>
      <c r="BM1604" s="73" t="n"/>
      <c r="BN1604" s="73" t="n"/>
      <c r="BO1604" s="73" t="n"/>
      <c r="BP1604" s="73" t="n"/>
      <c r="BQ1604" s="165">
        <f>COUNTIF($G1604:$BP1604,"a")+COUNTIF($G1604:$BP1604,"r0,a5")/2+COUNTIF($G1604:$BP1604,"p5,a5")/2</f>
        <v/>
      </c>
      <c r="BR1604" s="165">
        <f>COUNTIF($G1604:$BP1604,"d")+COUNTIF($G1604:$BP1604,"r0,d5")/2+COUNTIF($G1604:$BP1604,"p5,d5")/2</f>
        <v/>
      </c>
      <c r="BS1604" s="165">
        <f>COUNTIF($G1604:$BP1604,"b")+COUNTIF($G1604:$BP1604,"r0,b5")/2+COUNTIF($G1604:$BP1604,"p5,b5")/2</f>
        <v/>
      </c>
      <c r="BT1604" s="165">
        <f>COUNTIF($G1604:$BP1604,"c")+COUNTIF($G1604:$BP1604,"r0,c5")/2+COUNTIF($G1604:$BP1604,"p5,c5")/2</f>
        <v/>
      </c>
      <c r="BU1604" s="165">
        <f>COUNTIF($G1604:$BP1604,"KH")+COUNTIF($G1604:$BP1604,"TL")+COUNTIF($G1604:$BP1604,"L")</f>
        <v/>
      </c>
      <c r="BV1604" s="165" t="n"/>
      <c r="BW1604" s="165">
        <f>COUNTIF($G1604:$BP1604,"hh")</f>
        <v/>
      </c>
      <c r="BX1604" s="165">
        <f>COUNTIF($G1604:$BP1604,"nt7")</f>
        <v/>
      </c>
      <c r="BY1604" s="165">
        <f>COUNTIF($G1604:$BP1604,"P")+COUNTIF($G1604:$BP1604,"p5,a5")/2+COUNTIF($G1604:$BP1604,"p5,b5")/2+COUNTIF($G1604:$BP1604,"p5,c5")/2+COUNTIF($G1604:$BP1604,"p5,d5")/2</f>
        <v/>
      </c>
      <c r="BZ1604" s="166">
        <f>SUBTOTAL(9,BQ1604:BY1604)</f>
        <v/>
      </c>
      <c r="CA1604" s="167">
        <f>SUM(J1604,L1604,N1604,P1604,R1604,T1604,X1604,Z1604,AB1604,AD1604,AF1604,AH1604,AL1604,AN1604,AP1604,AR1604,AT1604,AV1604,AZ1604,BB1604,BD1604,BF1604,BH1604,BP1604)</f>
        <v/>
      </c>
      <c r="CB1604" s="168">
        <f>SUM(H1604,V1604,AJ1604,AX1604,BL1604)</f>
        <v/>
      </c>
      <c r="CC1604" s="24">
        <f>SUM(BJ1604,BN1604)</f>
        <v/>
      </c>
      <c r="CD1604" s="169">
        <f>IF(BZ1604&gt;25,4,IF(BZ1604&gt;18,3,IF(BZ1604&gt;12,2,IF(BZ1604&gt;4,1,0))))-BX1604-2+1</f>
        <v/>
      </c>
      <c r="CE1604" s="30" t="n"/>
      <c r="CF1604" s="169">
        <f>CD1604*CI1604</f>
        <v/>
      </c>
      <c r="CG1604" s="170">
        <f>F1604-BY1604+1</f>
        <v/>
      </c>
      <c r="CH1604" s="169">
        <f>CE1604*16</f>
        <v/>
      </c>
      <c r="CI1604" s="171">
        <f>VLOOKUP(A1604,[1]DATA!$A$6:$AI$331,34,0)</f>
        <v/>
      </c>
      <c r="CJ1604" s="172">
        <f>VLOOKUP(A1604,[2]CHAMCONG!A$7:CI$333,79,0)</f>
        <v/>
      </c>
      <c r="CK1604" s="173">
        <f>CJ1604-CA1604</f>
        <v/>
      </c>
    </row>
    <row r="1605">
      <c r="A1605" s="69" t="n"/>
      <c r="B1605" s="70" t="n"/>
      <c r="C1605" s="77" t="n"/>
      <c r="D1605" s="84" t="n"/>
      <c r="E1605" s="69" t="n"/>
      <c r="F1605" s="69" t="n"/>
      <c r="G1605" s="73" t="n"/>
      <c r="H1605" s="73" t="n"/>
      <c r="I1605" s="75" t="n"/>
      <c r="J1605" s="75" t="n"/>
      <c r="K1605" s="73" t="n"/>
      <c r="L1605" s="73" t="n"/>
      <c r="M1605" s="73" t="n"/>
      <c r="N1605" s="73" t="n"/>
      <c r="O1605" s="75" t="n"/>
      <c r="P1605" s="75" t="n"/>
      <c r="Q1605" s="73" t="n"/>
      <c r="R1605" s="73" t="n"/>
      <c r="S1605" s="73" t="n"/>
      <c r="T1605" s="73" t="n"/>
      <c r="U1605" s="73" t="n"/>
      <c r="V1605" s="73" t="n"/>
      <c r="W1605" s="73" t="n"/>
      <c r="X1605" s="73" t="n"/>
      <c r="Y1605" s="73" t="n"/>
      <c r="Z1605" s="73" t="n"/>
      <c r="AA1605" s="73" t="n"/>
      <c r="AB1605" s="73" t="n"/>
      <c r="AC1605" s="73" t="n"/>
      <c r="AD1605" s="73" t="n"/>
      <c r="AE1605" s="73" t="n"/>
      <c r="AF1605" s="73" t="n"/>
      <c r="AG1605" s="73" t="n"/>
      <c r="AH1605" s="73" t="n"/>
      <c r="AI1605" s="73" t="n"/>
      <c r="AJ1605" s="73" t="n"/>
      <c r="AK1605" s="73" t="n"/>
      <c r="AL1605" s="73" t="n"/>
      <c r="AM1605" s="73" t="n"/>
      <c r="AN1605" s="73" t="n"/>
      <c r="AO1605" s="73" t="n"/>
      <c r="AP1605" s="73" t="n"/>
      <c r="AQ1605" s="73" t="n"/>
      <c r="AR1605" s="73" t="n"/>
      <c r="AS1605" s="73" t="n"/>
      <c r="AT1605" s="73" t="n"/>
      <c r="AU1605" s="73" t="n"/>
      <c r="AV1605" s="73" t="n"/>
      <c r="AW1605" s="73" t="n"/>
      <c r="AX1605" s="73" t="n"/>
      <c r="AY1605" s="73" t="n"/>
      <c r="AZ1605" s="73" t="n"/>
      <c r="BA1605" s="73" t="n"/>
      <c r="BB1605" s="73" t="n"/>
      <c r="BC1605" s="73" t="n"/>
      <c r="BD1605" s="73" t="n"/>
      <c r="BE1605" s="73" t="n"/>
      <c r="BF1605" s="73" t="n"/>
      <c r="BG1605" s="73" t="n"/>
      <c r="BH1605" s="73" t="n"/>
      <c r="BI1605" s="73" t="n"/>
      <c r="BJ1605" s="73" t="n"/>
      <c r="BK1605" s="73" t="n"/>
      <c r="BL1605" s="73" t="n"/>
      <c r="BM1605" s="73" t="n"/>
      <c r="BN1605" s="73" t="n"/>
      <c r="BO1605" s="73" t="n"/>
      <c r="BP1605" s="73" t="n"/>
      <c r="BQ1605" s="165">
        <f>COUNTIF($G1605:$BP1605,"a")+COUNTIF($G1605:$BP1605,"r0,a5")/2+COUNTIF($G1605:$BP1605,"p5,a5")/2</f>
        <v/>
      </c>
      <c r="BR1605" s="165">
        <f>COUNTIF($G1605:$BP1605,"d")+COUNTIF($G1605:$BP1605,"r0,d5")/2+COUNTIF($G1605:$BP1605,"p5,d5")/2</f>
        <v/>
      </c>
      <c r="BS1605" s="165">
        <f>COUNTIF($G1605:$BP1605,"b")+COUNTIF($G1605:$BP1605,"r0,b5")/2+COUNTIF($G1605:$BP1605,"p5,b5")/2</f>
        <v/>
      </c>
      <c r="BT1605" s="165">
        <f>COUNTIF($G1605:$BP1605,"c")+COUNTIF($G1605:$BP1605,"r0,c5")/2+COUNTIF($G1605:$BP1605,"p5,c5")/2</f>
        <v/>
      </c>
      <c r="BU1605" s="165">
        <f>COUNTIF($G1605:$BP1605,"KH")+COUNTIF($G1605:$BP1605,"TL")+COUNTIF($G1605:$BP1605,"L")</f>
        <v/>
      </c>
      <c r="BV1605" s="165" t="n"/>
      <c r="BW1605" s="165">
        <f>COUNTIF($G1605:$BP1605,"hh")</f>
        <v/>
      </c>
      <c r="BX1605" s="165">
        <f>COUNTIF($G1605:$BP1605,"nt7")</f>
        <v/>
      </c>
      <c r="BY1605" s="165">
        <f>COUNTIF($G1605:$BP1605,"P")+COUNTIF($G1605:$BP1605,"p5,a5")/2+COUNTIF($G1605:$BP1605,"p5,b5")/2+COUNTIF($G1605:$BP1605,"p5,c5")/2+COUNTIF($G1605:$BP1605,"p5,d5")/2</f>
        <v/>
      </c>
      <c r="BZ1605" s="166">
        <f>SUBTOTAL(9,BQ1605:BY1605)</f>
        <v/>
      </c>
      <c r="CA1605" s="167">
        <f>SUM(J1605,L1605,N1605,P1605,R1605,T1605,X1605,Z1605,AB1605,AD1605,AF1605,AH1605,AL1605,AN1605,AP1605,AR1605,AT1605,AV1605,AZ1605,BB1605,BD1605,BF1605,BH1605,BP1605)</f>
        <v/>
      </c>
      <c r="CB1605" s="168">
        <f>SUM(H1605,V1605,AJ1605,AX1605,BL1605)</f>
        <v/>
      </c>
      <c r="CC1605" s="24">
        <f>SUM(BJ1605,BN1605)</f>
        <v/>
      </c>
      <c r="CD1605" s="169">
        <f>IF(BZ1605&gt;25,4,IF(BZ1605&gt;18,3,IF(BZ1605&gt;12,2,IF(BZ1605&gt;4,1,0))))-BX1605-2+1</f>
        <v/>
      </c>
      <c r="CE1605" s="30" t="n"/>
      <c r="CF1605" s="169">
        <f>CD1605*CI1605</f>
        <v/>
      </c>
      <c r="CG1605" s="170">
        <f>F1605-BY1605+1</f>
        <v/>
      </c>
      <c r="CH1605" s="169">
        <f>CE1605*16</f>
        <v/>
      </c>
      <c r="CI1605" s="171">
        <f>VLOOKUP(A1605,[1]DATA!$A$6:$AI$331,34,0)</f>
        <v/>
      </c>
      <c r="CJ1605" s="172">
        <f>VLOOKUP(A1605,[2]CHAMCONG!A$7:CI$333,79,0)</f>
        <v/>
      </c>
      <c r="CK1605" s="173">
        <f>CJ1605-CA1605</f>
        <v/>
      </c>
    </row>
    <row r="1606">
      <c r="A1606" s="69" t="n"/>
      <c r="B1606" s="70" t="n"/>
      <c r="C1606" s="77" t="n"/>
      <c r="D1606" s="84" t="n"/>
      <c r="E1606" s="69" t="n"/>
      <c r="F1606" s="69" t="n"/>
      <c r="G1606" s="73" t="n"/>
      <c r="H1606" s="73" t="n"/>
      <c r="I1606" s="75" t="n"/>
      <c r="J1606" s="75" t="n"/>
      <c r="K1606" s="73" t="n"/>
      <c r="L1606" s="73" t="n"/>
      <c r="M1606" s="73" t="n"/>
      <c r="N1606" s="73" t="n"/>
      <c r="O1606" s="75" t="n"/>
      <c r="P1606" s="75" t="n"/>
      <c r="Q1606" s="73" t="n"/>
      <c r="R1606" s="73" t="n"/>
      <c r="S1606" s="73" t="n"/>
      <c r="T1606" s="73" t="n"/>
      <c r="U1606" s="73" t="n"/>
      <c r="V1606" s="73" t="n"/>
      <c r="W1606" s="73" t="n"/>
      <c r="X1606" s="73" t="n"/>
      <c r="Y1606" s="73" t="n"/>
      <c r="Z1606" s="73" t="n"/>
      <c r="AA1606" s="73" t="n"/>
      <c r="AB1606" s="73" t="n"/>
      <c r="AC1606" s="73" t="n"/>
      <c r="AD1606" s="73" t="n"/>
      <c r="AE1606" s="73" t="n"/>
      <c r="AF1606" s="73" t="n"/>
      <c r="AG1606" s="73" t="n"/>
      <c r="AH1606" s="73" t="n"/>
      <c r="AI1606" s="73" t="n"/>
      <c r="AJ1606" s="73" t="n"/>
      <c r="AK1606" s="73" t="n"/>
      <c r="AL1606" s="73" t="n"/>
      <c r="AM1606" s="73" t="n"/>
      <c r="AN1606" s="73" t="n"/>
      <c r="AO1606" s="73" t="n"/>
      <c r="AP1606" s="73" t="n"/>
      <c r="AQ1606" s="73" t="n"/>
      <c r="AR1606" s="73" t="n"/>
      <c r="AS1606" s="73" t="n"/>
      <c r="AT1606" s="73" t="n"/>
      <c r="AU1606" s="73" t="n"/>
      <c r="AV1606" s="73" t="n"/>
      <c r="AW1606" s="73" t="n"/>
      <c r="AX1606" s="73" t="n"/>
      <c r="AY1606" s="73" t="n"/>
      <c r="AZ1606" s="73" t="n"/>
      <c r="BA1606" s="73" t="n"/>
      <c r="BB1606" s="73" t="n"/>
      <c r="BC1606" s="73" t="n"/>
      <c r="BD1606" s="73" t="n"/>
      <c r="BE1606" s="73" t="n"/>
      <c r="BF1606" s="73" t="n"/>
      <c r="BG1606" s="73" t="n"/>
      <c r="BH1606" s="73" t="n"/>
      <c r="BI1606" s="73" t="n"/>
      <c r="BJ1606" s="73" t="n"/>
      <c r="BK1606" s="73" t="n"/>
      <c r="BL1606" s="73" t="n"/>
      <c r="BM1606" s="73" t="n"/>
      <c r="BN1606" s="73" t="n"/>
      <c r="BO1606" s="73" t="n"/>
      <c r="BP1606" s="73" t="n"/>
      <c r="BQ1606" s="165">
        <f>COUNTIF($G1606:$BP1606,"a")+COUNTIF($G1606:$BP1606,"r0,a5")/2+COUNTIF($G1606:$BP1606,"p5,a5")/2</f>
        <v/>
      </c>
      <c r="BR1606" s="165">
        <f>COUNTIF($G1606:$BP1606,"d")+COUNTIF($G1606:$BP1606,"r0,d5")/2+COUNTIF($G1606:$BP1606,"p5,d5")/2</f>
        <v/>
      </c>
      <c r="BS1606" s="165">
        <f>COUNTIF($G1606:$BP1606,"b")+COUNTIF($G1606:$BP1606,"r0,b5")/2+COUNTIF($G1606:$BP1606,"p5,b5")/2</f>
        <v/>
      </c>
      <c r="BT1606" s="165">
        <f>COUNTIF($G1606:$BP1606,"c")+COUNTIF($G1606:$BP1606,"r0,c5")/2+COUNTIF($G1606:$BP1606,"p5,c5")/2</f>
        <v/>
      </c>
      <c r="BU1606" s="165">
        <f>COUNTIF($G1606:$BP1606,"KH")+COUNTIF($G1606:$BP1606,"TL")+COUNTIF($G1606:$BP1606,"L")</f>
        <v/>
      </c>
      <c r="BV1606" s="165" t="n"/>
      <c r="BW1606" s="165">
        <f>COUNTIF($G1606:$BP1606,"hh")</f>
        <v/>
      </c>
      <c r="BX1606" s="165">
        <f>COUNTIF($G1606:$BP1606,"nt7")</f>
        <v/>
      </c>
      <c r="BY1606" s="165">
        <f>COUNTIF($G1606:$BP1606,"P")+COUNTIF($G1606:$BP1606,"p5,a5")/2+COUNTIF($G1606:$BP1606,"p5,b5")/2+COUNTIF($G1606:$BP1606,"p5,c5")/2+COUNTIF($G1606:$BP1606,"p5,d5")/2</f>
        <v/>
      </c>
      <c r="BZ1606" s="166">
        <f>SUBTOTAL(9,BQ1606:BY1606)</f>
        <v/>
      </c>
      <c r="CA1606" s="167">
        <f>SUM(J1606,L1606,N1606,P1606,R1606,T1606,X1606,Z1606,AB1606,AD1606,AF1606,AH1606,AL1606,AN1606,AP1606,AR1606,AT1606,AV1606,AZ1606,BB1606,BD1606,BF1606,BH1606,BP1606)</f>
        <v/>
      </c>
      <c r="CB1606" s="168">
        <f>SUM(H1606,V1606,AJ1606,AX1606,BL1606)</f>
        <v/>
      </c>
      <c r="CC1606" s="24">
        <f>SUM(BJ1606,BN1606)</f>
        <v/>
      </c>
      <c r="CD1606" s="169">
        <f>IF(BZ1606&gt;25,4,IF(BZ1606&gt;18,3,IF(BZ1606&gt;12,2,IF(BZ1606&gt;4,1,0))))-BX1606-2+1</f>
        <v/>
      </c>
      <c r="CE1606" s="30" t="n"/>
      <c r="CF1606" s="169">
        <f>CD1606*CI1606</f>
        <v/>
      </c>
      <c r="CG1606" s="170">
        <f>F1606-BY1606+1</f>
        <v/>
      </c>
      <c r="CH1606" s="169">
        <f>CE1606*16</f>
        <v/>
      </c>
      <c r="CI1606" s="171">
        <f>VLOOKUP(A1606,[1]DATA!$A$6:$AI$331,34,0)</f>
        <v/>
      </c>
      <c r="CJ1606" s="172">
        <f>VLOOKUP(A1606,[2]CHAMCONG!A$7:CI$333,79,0)</f>
        <v/>
      </c>
      <c r="CK1606" s="173">
        <f>CJ1606-CA1606</f>
        <v/>
      </c>
    </row>
    <row r="1607">
      <c r="A1607" s="69" t="n"/>
      <c r="B1607" s="70" t="n"/>
      <c r="C1607" s="77" t="n"/>
      <c r="D1607" s="84" t="n"/>
      <c r="E1607" s="69" t="n"/>
      <c r="F1607" s="69" t="n"/>
      <c r="G1607" s="73" t="n"/>
      <c r="H1607" s="73" t="n"/>
      <c r="I1607" s="75" t="n"/>
      <c r="J1607" s="75" t="n"/>
      <c r="K1607" s="73" t="n"/>
      <c r="L1607" s="73" t="n"/>
      <c r="M1607" s="73" t="n"/>
      <c r="N1607" s="73" t="n"/>
      <c r="O1607" s="75" t="n"/>
      <c r="P1607" s="75" t="n"/>
      <c r="Q1607" s="73" t="n"/>
      <c r="R1607" s="73" t="n"/>
      <c r="S1607" s="73" t="n"/>
      <c r="T1607" s="73" t="n"/>
      <c r="U1607" s="73" t="n"/>
      <c r="V1607" s="73" t="n"/>
      <c r="W1607" s="73" t="n"/>
      <c r="X1607" s="73" t="n"/>
      <c r="Y1607" s="73" t="n"/>
      <c r="Z1607" s="73" t="n"/>
      <c r="AA1607" s="73" t="n"/>
      <c r="AB1607" s="73" t="n"/>
      <c r="AC1607" s="73" t="n"/>
      <c r="AD1607" s="73" t="n"/>
      <c r="AE1607" s="73" t="n"/>
      <c r="AF1607" s="73" t="n"/>
      <c r="AG1607" s="73" t="n"/>
      <c r="AH1607" s="73" t="n"/>
      <c r="AI1607" s="73" t="n"/>
      <c r="AJ1607" s="73" t="n"/>
      <c r="AK1607" s="73" t="n"/>
      <c r="AL1607" s="73" t="n"/>
      <c r="AM1607" s="73" t="n"/>
      <c r="AN1607" s="73" t="n"/>
      <c r="AO1607" s="73" t="n"/>
      <c r="AP1607" s="73" t="n"/>
      <c r="AQ1607" s="73" t="n"/>
      <c r="AR1607" s="73" t="n"/>
      <c r="AS1607" s="73" t="n"/>
      <c r="AT1607" s="73" t="n"/>
      <c r="AU1607" s="73" t="n"/>
      <c r="AV1607" s="73" t="n"/>
      <c r="AW1607" s="73" t="n"/>
      <c r="AX1607" s="73" t="n"/>
      <c r="AY1607" s="73" t="n"/>
      <c r="AZ1607" s="73" t="n"/>
      <c r="BA1607" s="73" t="n"/>
      <c r="BB1607" s="73" t="n"/>
      <c r="BC1607" s="73" t="n"/>
      <c r="BD1607" s="73" t="n"/>
      <c r="BE1607" s="73" t="n"/>
      <c r="BF1607" s="73" t="n"/>
      <c r="BG1607" s="73" t="n"/>
      <c r="BH1607" s="73" t="n"/>
      <c r="BI1607" s="73" t="n"/>
      <c r="BJ1607" s="73" t="n"/>
      <c r="BK1607" s="73" t="n"/>
      <c r="BL1607" s="73" t="n"/>
      <c r="BM1607" s="73" t="n"/>
      <c r="BN1607" s="73" t="n"/>
      <c r="BO1607" s="73" t="n"/>
      <c r="BP1607" s="73" t="n"/>
      <c r="BQ1607" s="165">
        <f>COUNTIF($G1607:$BP1607,"a")+COUNTIF($G1607:$BP1607,"r0,a5")/2+COUNTIF($G1607:$BP1607,"p5,a5")/2</f>
        <v/>
      </c>
      <c r="BR1607" s="165">
        <f>COUNTIF($G1607:$BP1607,"d")+COUNTIF($G1607:$BP1607,"r0,d5")/2+COUNTIF($G1607:$BP1607,"p5,d5")/2</f>
        <v/>
      </c>
      <c r="BS1607" s="165">
        <f>COUNTIF($G1607:$BP1607,"b")+COUNTIF($G1607:$BP1607,"r0,b5")/2+COUNTIF($G1607:$BP1607,"p5,b5")/2</f>
        <v/>
      </c>
      <c r="BT1607" s="165">
        <f>COUNTIF($G1607:$BP1607,"c")+COUNTIF($G1607:$BP1607,"r0,c5")/2+COUNTIF($G1607:$BP1607,"p5,c5")/2</f>
        <v/>
      </c>
      <c r="BU1607" s="165">
        <f>COUNTIF($G1607:$BP1607,"KH")+COUNTIF($G1607:$BP1607,"TL")+COUNTIF($G1607:$BP1607,"L")</f>
        <v/>
      </c>
      <c r="BV1607" s="165" t="n"/>
      <c r="BW1607" s="165">
        <f>COUNTIF($G1607:$BP1607,"hh")</f>
        <v/>
      </c>
      <c r="BX1607" s="165">
        <f>COUNTIF($G1607:$BP1607,"nt7")</f>
        <v/>
      </c>
      <c r="BY1607" s="165">
        <f>COUNTIF($G1607:$BP1607,"P")+COUNTIF($G1607:$BP1607,"p5,a5")/2+COUNTIF($G1607:$BP1607,"p5,b5")/2+COUNTIF($G1607:$BP1607,"p5,c5")/2+COUNTIF($G1607:$BP1607,"p5,d5")/2</f>
        <v/>
      </c>
      <c r="BZ1607" s="166">
        <f>SUBTOTAL(9,BQ1607:BY1607)</f>
        <v/>
      </c>
      <c r="CA1607" s="167">
        <f>SUM(J1607,L1607,N1607,P1607,R1607,T1607,X1607,Z1607,AB1607,AD1607,AF1607,AH1607,AL1607,AN1607,AP1607,AR1607,AT1607,AV1607,AZ1607,BB1607,BD1607,BF1607,BH1607,BP1607)</f>
        <v/>
      </c>
      <c r="CB1607" s="168">
        <f>SUM(H1607,V1607,AJ1607,AX1607,BL1607)</f>
        <v/>
      </c>
      <c r="CC1607" s="24">
        <f>SUM(BJ1607,BN1607)</f>
        <v/>
      </c>
      <c r="CD1607" s="169">
        <f>IF(BZ1607&gt;25,4,IF(BZ1607&gt;18,3,IF(BZ1607&gt;12,2,IF(BZ1607&gt;4,1,0))))-BX1607-2+1</f>
        <v/>
      </c>
      <c r="CE1607" s="30" t="n"/>
      <c r="CF1607" s="169">
        <f>CD1607*CI1607</f>
        <v/>
      </c>
      <c r="CG1607" s="170">
        <f>F1607-BY1607+1</f>
        <v/>
      </c>
      <c r="CH1607" s="169">
        <f>CE1607*16</f>
        <v/>
      </c>
      <c r="CI1607" s="171">
        <f>VLOOKUP(A1607,[1]DATA!$A$6:$AI$331,34,0)</f>
        <v/>
      </c>
      <c r="CJ1607" s="172">
        <f>VLOOKUP(A1607,[2]CHAMCONG!A$7:CI$333,79,0)</f>
        <v/>
      </c>
      <c r="CK1607" s="173">
        <f>CJ1607-CA1607</f>
        <v/>
      </c>
    </row>
    <row r="1608">
      <c r="A1608" s="69" t="n"/>
      <c r="B1608" s="70" t="n"/>
      <c r="C1608" s="77" t="n"/>
      <c r="D1608" s="84" t="n"/>
      <c r="E1608" s="69" t="n"/>
      <c r="F1608" s="69" t="n"/>
      <c r="G1608" s="73" t="n"/>
      <c r="H1608" s="73" t="n"/>
      <c r="I1608" s="75" t="n"/>
      <c r="J1608" s="75" t="n"/>
      <c r="K1608" s="73" t="n"/>
      <c r="L1608" s="73" t="n"/>
      <c r="M1608" s="73" t="n"/>
      <c r="N1608" s="73" t="n"/>
      <c r="O1608" s="75" t="n"/>
      <c r="P1608" s="75" t="n"/>
      <c r="Q1608" s="73" t="n"/>
      <c r="R1608" s="73" t="n"/>
      <c r="S1608" s="73" t="n"/>
      <c r="T1608" s="73" t="n"/>
      <c r="U1608" s="73" t="n"/>
      <c r="V1608" s="73" t="n"/>
      <c r="W1608" s="73" t="n"/>
      <c r="X1608" s="73" t="n"/>
      <c r="Y1608" s="73" t="n"/>
      <c r="Z1608" s="73" t="n"/>
      <c r="AA1608" s="73" t="n"/>
      <c r="AB1608" s="73" t="n"/>
      <c r="AC1608" s="73" t="n"/>
      <c r="AD1608" s="73" t="n"/>
      <c r="AE1608" s="73" t="n"/>
      <c r="AF1608" s="73" t="n"/>
      <c r="AG1608" s="73" t="n"/>
      <c r="AH1608" s="73" t="n"/>
      <c r="AI1608" s="73" t="n"/>
      <c r="AJ1608" s="73" t="n"/>
      <c r="AK1608" s="73" t="n"/>
      <c r="AL1608" s="73" t="n"/>
      <c r="AM1608" s="73" t="n"/>
      <c r="AN1608" s="73" t="n"/>
      <c r="AO1608" s="73" t="n"/>
      <c r="AP1608" s="73" t="n"/>
      <c r="AQ1608" s="73" t="n"/>
      <c r="AR1608" s="73" t="n"/>
      <c r="AS1608" s="73" t="n"/>
      <c r="AT1608" s="73" t="n"/>
      <c r="AU1608" s="73" t="n"/>
      <c r="AV1608" s="73" t="n"/>
      <c r="AW1608" s="73" t="n"/>
      <c r="AX1608" s="73" t="n"/>
      <c r="AY1608" s="73" t="n"/>
      <c r="AZ1608" s="73" t="n"/>
      <c r="BA1608" s="73" t="n"/>
      <c r="BB1608" s="73" t="n"/>
      <c r="BC1608" s="73" t="n"/>
      <c r="BD1608" s="73" t="n"/>
      <c r="BE1608" s="73" t="n"/>
      <c r="BF1608" s="73" t="n"/>
      <c r="BG1608" s="73" t="n"/>
      <c r="BH1608" s="73" t="n"/>
      <c r="BI1608" s="73" t="n"/>
      <c r="BJ1608" s="73" t="n"/>
      <c r="BK1608" s="73" t="n"/>
      <c r="BL1608" s="73" t="n"/>
      <c r="BM1608" s="73" t="n"/>
      <c r="BN1608" s="73" t="n"/>
      <c r="BO1608" s="73" t="n"/>
      <c r="BP1608" s="73" t="n"/>
      <c r="BQ1608" s="165">
        <f>COUNTIF($G1608:$BP1608,"a")+COUNTIF($G1608:$BP1608,"r0,a5")/2+COUNTIF($G1608:$BP1608,"p5,a5")/2</f>
        <v/>
      </c>
      <c r="BR1608" s="165">
        <f>COUNTIF($G1608:$BP1608,"d")+COUNTIF($G1608:$BP1608,"r0,d5")/2+COUNTIF($G1608:$BP1608,"p5,d5")/2</f>
        <v/>
      </c>
      <c r="BS1608" s="165">
        <f>COUNTIF($G1608:$BP1608,"b")+COUNTIF($G1608:$BP1608,"r0,b5")/2+COUNTIF($G1608:$BP1608,"p5,b5")/2</f>
        <v/>
      </c>
      <c r="BT1608" s="165">
        <f>COUNTIF($G1608:$BP1608,"c")+COUNTIF($G1608:$BP1608,"r0,c5")/2+COUNTIF($G1608:$BP1608,"p5,c5")/2</f>
        <v/>
      </c>
      <c r="BU1608" s="165">
        <f>COUNTIF($G1608:$BP1608,"KH")+COUNTIF($G1608:$BP1608,"TL")+COUNTIF($G1608:$BP1608,"L")</f>
        <v/>
      </c>
      <c r="BV1608" s="165" t="n"/>
      <c r="BW1608" s="165">
        <f>COUNTIF($G1608:$BP1608,"hh")</f>
        <v/>
      </c>
      <c r="BX1608" s="165">
        <f>COUNTIF($G1608:$BP1608,"nt7")</f>
        <v/>
      </c>
      <c r="BY1608" s="165">
        <f>COUNTIF($G1608:$BP1608,"P")+COUNTIF($G1608:$BP1608,"p5,a5")/2+COUNTIF($G1608:$BP1608,"p5,b5")/2+COUNTIF($G1608:$BP1608,"p5,c5")/2+COUNTIF($G1608:$BP1608,"p5,d5")/2</f>
        <v/>
      </c>
      <c r="BZ1608" s="166">
        <f>SUBTOTAL(9,BQ1608:BY1608)</f>
        <v/>
      </c>
      <c r="CA1608" s="167">
        <f>SUM(J1608,L1608,N1608,P1608,R1608,T1608,X1608,Z1608,AB1608,AD1608,AF1608,AH1608,AL1608,AN1608,AP1608,AR1608,AT1608,AV1608,AZ1608,BB1608,BD1608,BF1608,BH1608,BP1608)</f>
        <v/>
      </c>
      <c r="CB1608" s="168">
        <f>SUM(H1608,V1608,AJ1608,AX1608,BL1608)</f>
        <v/>
      </c>
      <c r="CC1608" s="24">
        <f>SUM(BJ1608,BN1608)</f>
        <v/>
      </c>
      <c r="CD1608" s="169">
        <f>IF(BZ1608&gt;25,4,IF(BZ1608&gt;18,3,IF(BZ1608&gt;12,2,IF(BZ1608&gt;4,1,0))))-BX1608-2+1</f>
        <v/>
      </c>
      <c r="CE1608" s="30" t="n"/>
      <c r="CF1608" s="169">
        <f>CD1608*CI1608</f>
        <v/>
      </c>
      <c r="CG1608" s="170">
        <f>F1608-BY1608+1</f>
        <v/>
      </c>
      <c r="CH1608" s="169">
        <f>CE1608*16</f>
        <v/>
      </c>
      <c r="CI1608" s="171">
        <f>VLOOKUP(A1608,[1]DATA!$A$6:$AI$331,34,0)</f>
        <v/>
      </c>
      <c r="CJ1608" s="172">
        <f>VLOOKUP(A1608,[2]CHAMCONG!A$7:CI$333,79,0)</f>
        <v/>
      </c>
      <c r="CK1608" s="173">
        <f>CJ1608-CA1608</f>
        <v/>
      </c>
    </row>
    <row r="1609">
      <c r="A1609" s="69" t="n"/>
      <c r="B1609" s="70" t="n"/>
      <c r="C1609" s="77" t="n"/>
      <c r="D1609" s="84" t="n"/>
      <c r="E1609" s="69" t="n"/>
      <c r="F1609" s="69" t="n"/>
      <c r="G1609" s="73" t="n"/>
      <c r="H1609" s="73" t="n"/>
      <c r="I1609" s="75" t="n"/>
      <c r="J1609" s="75" t="n"/>
      <c r="K1609" s="73" t="n"/>
      <c r="L1609" s="73" t="n"/>
      <c r="M1609" s="73" t="n"/>
      <c r="N1609" s="73" t="n"/>
      <c r="O1609" s="75" t="n"/>
      <c r="P1609" s="75" t="n"/>
      <c r="Q1609" s="73" t="n"/>
      <c r="R1609" s="73" t="n"/>
      <c r="S1609" s="73" t="n"/>
      <c r="T1609" s="73" t="n"/>
      <c r="U1609" s="73" t="n"/>
      <c r="V1609" s="73" t="n"/>
      <c r="W1609" s="73" t="n"/>
      <c r="X1609" s="73" t="n"/>
      <c r="Y1609" s="73" t="n"/>
      <c r="Z1609" s="73" t="n"/>
      <c r="AA1609" s="73" t="n"/>
      <c r="AB1609" s="73" t="n"/>
      <c r="AC1609" s="73" t="n"/>
      <c r="AD1609" s="73" t="n"/>
      <c r="AE1609" s="73" t="n"/>
      <c r="AF1609" s="73" t="n"/>
      <c r="AG1609" s="73" t="n"/>
      <c r="AH1609" s="73" t="n"/>
      <c r="AI1609" s="73" t="n"/>
      <c r="AJ1609" s="73" t="n"/>
      <c r="AK1609" s="73" t="n"/>
      <c r="AL1609" s="73" t="n"/>
      <c r="AM1609" s="73" t="n"/>
      <c r="AN1609" s="73" t="n"/>
      <c r="AO1609" s="73" t="n"/>
      <c r="AP1609" s="73" t="n"/>
      <c r="AQ1609" s="73" t="n"/>
      <c r="AR1609" s="73" t="n"/>
      <c r="AS1609" s="73" t="n"/>
      <c r="AT1609" s="73" t="n"/>
      <c r="AU1609" s="73" t="n"/>
      <c r="AV1609" s="73" t="n"/>
      <c r="AW1609" s="73" t="n"/>
      <c r="AX1609" s="73" t="n"/>
      <c r="AY1609" s="73" t="n"/>
      <c r="AZ1609" s="73" t="n"/>
      <c r="BA1609" s="73" t="n"/>
      <c r="BB1609" s="73" t="n"/>
      <c r="BC1609" s="73" t="n"/>
      <c r="BD1609" s="73" t="n"/>
      <c r="BE1609" s="73" t="n"/>
      <c r="BF1609" s="73" t="n"/>
      <c r="BG1609" s="73" t="n"/>
      <c r="BH1609" s="73" t="n"/>
      <c r="BI1609" s="73" t="n"/>
      <c r="BJ1609" s="73" t="n"/>
      <c r="BK1609" s="73" t="n"/>
      <c r="BL1609" s="73" t="n"/>
      <c r="BM1609" s="73" t="n"/>
      <c r="BN1609" s="73" t="n"/>
      <c r="BO1609" s="73" t="n"/>
      <c r="BP1609" s="73" t="n"/>
      <c r="BQ1609" s="165">
        <f>COUNTIF($G1609:$BP1609,"a")+COUNTIF($G1609:$BP1609,"r0,a5")/2+COUNTIF($G1609:$BP1609,"p5,a5")/2</f>
        <v/>
      </c>
      <c r="BR1609" s="165">
        <f>COUNTIF($G1609:$BP1609,"d")+COUNTIF($G1609:$BP1609,"r0,d5")/2+COUNTIF($G1609:$BP1609,"p5,d5")/2</f>
        <v/>
      </c>
      <c r="BS1609" s="165">
        <f>COUNTIF($G1609:$BP1609,"b")+COUNTIF($G1609:$BP1609,"r0,b5")/2+COUNTIF($G1609:$BP1609,"p5,b5")/2</f>
        <v/>
      </c>
      <c r="BT1609" s="165">
        <f>COUNTIF($G1609:$BP1609,"c")+COUNTIF($G1609:$BP1609,"r0,c5")/2+COUNTIF($G1609:$BP1609,"p5,c5")/2</f>
        <v/>
      </c>
      <c r="BU1609" s="165">
        <f>COUNTIF($G1609:$BP1609,"KH")+COUNTIF($G1609:$BP1609,"TL")+COUNTIF($G1609:$BP1609,"L")</f>
        <v/>
      </c>
      <c r="BV1609" s="165" t="n"/>
      <c r="BW1609" s="165">
        <f>COUNTIF($G1609:$BP1609,"hh")</f>
        <v/>
      </c>
      <c r="BX1609" s="165">
        <f>COUNTIF($G1609:$BP1609,"nt7")</f>
        <v/>
      </c>
      <c r="BY1609" s="165">
        <f>COUNTIF($G1609:$BP1609,"P")+COUNTIF($G1609:$BP1609,"p5,a5")/2+COUNTIF($G1609:$BP1609,"p5,b5")/2+COUNTIF($G1609:$BP1609,"p5,c5")/2+COUNTIF($G1609:$BP1609,"p5,d5")/2</f>
        <v/>
      </c>
      <c r="BZ1609" s="166">
        <f>SUBTOTAL(9,BQ1609:BY1609)</f>
        <v/>
      </c>
      <c r="CA1609" s="167">
        <f>SUM(J1609,L1609,N1609,P1609,R1609,T1609,X1609,Z1609,AB1609,AD1609,AF1609,AH1609,AL1609,AN1609,AP1609,AR1609,AT1609,AV1609,AZ1609,BB1609,BD1609,BF1609,BH1609,BP1609)</f>
        <v/>
      </c>
      <c r="CB1609" s="168">
        <f>SUM(H1609,V1609,AJ1609,AX1609,BL1609)</f>
        <v/>
      </c>
      <c r="CC1609" s="24">
        <f>SUM(BJ1609,BN1609)</f>
        <v/>
      </c>
      <c r="CD1609" s="169">
        <f>IF(BZ1609&gt;25,4,IF(BZ1609&gt;18,3,IF(BZ1609&gt;12,2,IF(BZ1609&gt;4,1,0))))-BX1609-2+1</f>
        <v/>
      </c>
      <c r="CE1609" s="30" t="n"/>
      <c r="CF1609" s="169">
        <f>CD1609*CI1609</f>
        <v/>
      </c>
      <c r="CG1609" s="170">
        <f>F1609-BY1609+1</f>
        <v/>
      </c>
      <c r="CH1609" s="169">
        <f>CE1609*16</f>
        <v/>
      </c>
      <c r="CI1609" s="171">
        <f>VLOOKUP(A1609,[1]DATA!$A$6:$AI$331,34,0)</f>
        <v/>
      </c>
      <c r="CJ1609" s="172">
        <f>VLOOKUP(A1609,[2]CHAMCONG!A$7:CI$333,79,0)</f>
        <v/>
      </c>
      <c r="CK1609" s="173">
        <f>CJ1609-CA1609</f>
        <v/>
      </c>
    </row>
    <row r="1610">
      <c r="A1610" s="69" t="n"/>
      <c r="B1610" s="70" t="n"/>
      <c r="C1610" s="77" t="n"/>
      <c r="D1610" s="84" t="n"/>
      <c r="E1610" s="69" t="n"/>
      <c r="F1610" s="69" t="n"/>
      <c r="G1610" s="73" t="n"/>
      <c r="H1610" s="73" t="n"/>
      <c r="I1610" s="75" t="n"/>
      <c r="J1610" s="75" t="n"/>
      <c r="K1610" s="73" t="n"/>
      <c r="L1610" s="73" t="n"/>
      <c r="M1610" s="73" t="n"/>
      <c r="N1610" s="73" t="n"/>
      <c r="O1610" s="75" t="n"/>
      <c r="P1610" s="75" t="n"/>
      <c r="Q1610" s="73" t="n"/>
      <c r="R1610" s="73" t="n"/>
      <c r="S1610" s="73" t="n"/>
      <c r="T1610" s="73" t="n"/>
      <c r="U1610" s="73" t="n"/>
      <c r="V1610" s="73" t="n"/>
      <c r="W1610" s="73" t="n"/>
      <c r="X1610" s="73" t="n"/>
      <c r="Y1610" s="73" t="n"/>
      <c r="Z1610" s="73" t="n"/>
      <c r="AA1610" s="73" t="n"/>
      <c r="AB1610" s="73" t="n"/>
      <c r="AC1610" s="73" t="n"/>
      <c r="AD1610" s="73" t="n"/>
      <c r="AE1610" s="73" t="n"/>
      <c r="AF1610" s="73" t="n"/>
      <c r="AG1610" s="73" t="n"/>
      <c r="AH1610" s="73" t="n"/>
      <c r="AI1610" s="73" t="n"/>
      <c r="AJ1610" s="73" t="n"/>
      <c r="AK1610" s="73" t="n"/>
      <c r="AL1610" s="73" t="n"/>
      <c r="AM1610" s="73" t="n"/>
      <c r="AN1610" s="73" t="n"/>
      <c r="AO1610" s="73" t="n"/>
      <c r="AP1610" s="73" t="n"/>
      <c r="AQ1610" s="73" t="n"/>
      <c r="AR1610" s="73" t="n"/>
      <c r="AS1610" s="73" t="n"/>
      <c r="AT1610" s="73" t="n"/>
      <c r="AU1610" s="73" t="n"/>
      <c r="AV1610" s="73" t="n"/>
      <c r="AW1610" s="73" t="n"/>
      <c r="AX1610" s="73" t="n"/>
      <c r="AY1610" s="73" t="n"/>
      <c r="AZ1610" s="73" t="n"/>
      <c r="BA1610" s="73" t="n"/>
      <c r="BB1610" s="73" t="n"/>
      <c r="BC1610" s="73" t="n"/>
      <c r="BD1610" s="73" t="n"/>
      <c r="BE1610" s="73" t="n"/>
      <c r="BF1610" s="73" t="n"/>
      <c r="BG1610" s="73" t="n"/>
      <c r="BH1610" s="73" t="n"/>
      <c r="BI1610" s="73" t="n"/>
      <c r="BJ1610" s="73" t="n"/>
      <c r="BK1610" s="73" t="n"/>
      <c r="BL1610" s="73" t="n"/>
      <c r="BM1610" s="73" t="n"/>
      <c r="BN1610" s="73" t="n"/>
      <c r="BO1610" s="73" t="n"/>
      <c r="BP1610" s="73" t="n"/>
      <c r="BQ1610" s="165">
        <f>COUNTIF($G1610:$BP1610,"a")+COUNTIF($G1610:$BP1610,"r0,a5")/2+COUNTIF($G1610:$BP1610,"p5,a5")/2</f>
        <v/>
      </c>
      <c r="BR1610" s="165">
        <f>COUNTIF($G1610:$BP1610,"d")+COUNTIF($G1610:$BP1610,"r0,d5")/2+COUNTIF($G1610:$BP1610,"p5,d5")/2</f>
        <v/>
      </c>
      <c r="BS1610" s="165">
        <f>COUNTIF($G1610:$BP1610,"b")+COUNTIF($G1610:$BP1610,"r0,b5")/2+COUNTIF($G1610:$BP1610,"p5,b5")/2</f>
        <v/>
      </c>
      <c r="BT1610" s="165">
        <f>COUNTIF($G1610:$BP1610,"c")+COUNTIF($G1610:$BP1610,"r0,c5")/2+COUNTIF($G1610:$BP1610,"p5,c5")/2</f>
        <v/>
      </c>
      <c r="BU1610" s="165">
        <f>COUNTIF($G1610:$BP1610,"KH")+COUNTIF($G1610:$BP1610,"TL")+COUNTIF($G1610:$BP1610,"L")</f>
        <v/>
      </c>
      <c r="BV1610" s="165" t="n"/>
      <c r="BW1610" s="165">
        <f>COUNTIF($G1610:$BP1610,"hh")</f>
        <v/>
      </c>
      <c r="BX1610" s="165">
        <f>COUNTIF($G1610:$BP1610,"nt7")</f>
        <v/>
      </c>
      <c r="BY1610" s="165">
        <f>COUNTIF($G1610:$BP1610,"P")+COUNTIF($G1610:$BP1610,"p5,a5")/2+COUNTIF($G1610:$BP1610,"p5,b5")/2+COUNTIF($G1610:$BP1610,"p5,c5")/2+COUNTIF($G1610:$BP1610,"p5,d5")/2</f>
        <v/>
      </c>
      <c r="BZ1610" s="166">
        <f>SUBTOTAL(9,BQ1610:BY1610)</f>
        <v/>
      </c>
      <c r="CA1610" s="167">
        <f>SUM(J1610,L1610,N1610,P1610,R1610,T1610,X1610,Z1610,AB1610,AD1610,AF1610,AH1610,AL1610,AN1610,AP1610,AR1610,AT1610,AV1610,AZ1610,BB1610,BD1610,BF1610,BH1610,BP1610)</f>
        <v/>
      </c>
      <c r="CB1610" s="168">
        <f>SUM(H1610,V1610,AJ1610,AX1610,BL1610)</f>
        <v/>
      </c>
      <c r="CC1610" s="24">
        <f>SUM(BJ1610,BN1610)</f>
        <v/>
      </c>
      <c r="CD1610" s="169">
        <f>IF(BZ1610&gt;25,4,IF(BZ1610&gt;18,3,IF(BZ1610&gt;12,2,IF(BZ1610&gt;4,1,0))))-BX1610-2+1</f>
        <v/>
      </c>
      <c r="CE1610" s="30" t="n"/>
      <c r="CF1610" s="169">
        <f>CD1610*CI1610</f>
        <v/>
      </c>
      <c r="CG1610" s="170">
        <f>F1610-BY1610+1</f>
        <v/>
      </c>
      <c r="CH1610" s="169">
        <f>CE1610*16</f>
        <v/>
      </c>
      <c r="CI1610" s="171">
        <f>VLOOKUP(A1610,[1]DATA!$A$6:$AI$331,34,0)</f>
        <v/>
      </c>
      <c r="CJ1610" s="172">
        <f>VLOOKUP(A1610,[2]CHAMCONG!A$7:CI$333,79,0)</f>
        <v/>
      </c>
      <c r="CK1610" s="173">
        <f>CJ1610-CA1610</f>
        <v/>
      </c>
    </row>
    <row r="1611">
      <c r="A1611" s="69" t="n"/>
      <c r="B1611" s="70" t="n"/>
      <c r="C1611" s="77" t="n"/>
      <c r="D1611" s="84" t="n"/>
      <c r="E1611" s="69" t="n"/>
      <c r="F1611" s="69" t="n"/>
      <c r="G1611" s="73" t="n"/>
      <c r="H1611" s="73" t="n"/>
      <c r="I1611" s="75" t="n"/>
      <c r="J1611" s="75" t="n"/>
      <c r="K1611" s="73" t="n"/>
      <c r="L1611" s="73" t="n"/>
      <c r="M1611" s="73" t="n"/>
      <c r="N1611" s="73" t="n"/>
      <c r="O1611" s="75" t="n"/>
      <c r="P1611" s="75" t="n"/>
      <c r="Q1611" s="73" t="n"/>
      <c r="R1611" s="73" t="n"/>
      <c r="S1611" s="73" t="n"/>
      <c r="T1611" s="73" t="n"/>
      <c r="U1611" s="73" t="n"/>
      <c r="V1611" s="73" t="n"/>
      <c r="W1611" s="73" t="n"/>
      <c r="X1611" s="73" t="n"/>
      <c r="Y1611" s="73" t="n"/>
      <c r="Z1611" s="73" t="n"/>
      <c r="AA1611" s="73" t="n"/>
      <c r="AB1611" s="73" t="n"/>
      <c r="AC1611" s="73" t="n"/>
      <c r="AD1611" s="73" t="n"/>
      <c r="AE1611" s="73" t="n"/>
      <c r="AF1611" s="73" t="n"/>
      <c r="AG1611" s="73" t="n"/>
      <c r="AH1611" s="73" t="n"/>
      <c r="AI1611" s="73" t="n"/>
      <c r="AJ1611" s="73" t="n"/>
      <c r="AK1611" s="73" t="n"/>
      <c r="AL1611" s="73" t="n"/>
      <c r="AM1611" s="73" t="n"/>
      <c r="AN1611" s="73" t="n"/>
      <c r="AO1611" s="73" t="n"/>
      <c r="AP1611" s="73" t="n"/>
      <c r="AQ1611" s="73" t="n"/>
      <c r="AR1611" s="73" t="n"/>
      <c r="AS1611" s="73" t="n"/>
      <c r="AT1611" s="73" t="n"/>
      <c r="AU1611" s="73" t="n"/>
      <c r="AV1611" s="73" t="n"/>
      <c r="AW1611" s="73" t="n"/>
      <c r="AX1611" s="73" t="n"/>
      <c r="AY1611" s="73" t="n"/>
      <c r="AZ1611" s="73" t="n"/>
      <c r="BA1611" s="73" t="n"/>
      <c r="BB1611" s="73" t="n"/>
      <c r="BC1611" s="73" t="n"/>
      <c r="BD1611" s="73" t="n"/>
      <c r="BE1611" s="73" t="n"/>
      <c r="BF1611" s="73" t="n"/>
      <c r="BG1611" s="73" t="n"/>
      <c r="BH1611" s="73" t="n"/>
      <c r="BI1611" s="73" t="n"/>
      <c r="BJ1611" s="73" t="n"/>
      <c r="BK1611" s="73" t="n"/>
      <c r="BL1611" s="73" t="n"/>
      <c r="BM1611" s="73" t="n"/>
      <c r="BN1611" s="73" t="n"/>
      <c r="BO1611" s="73" t="n"/>
      <c r="BP1611" s="73" t="n"/>
      <c r="BQ1611" s="165">
        <f>COUNTIF($G1611:$BP1611,"a")+COUNTIF($G1611:$BP1611,"r0,a5")/2+COUNTIF($G1611:$BP1611,"p5,a5")/2</f>
        <v/>
      </c>
      <c r="BR1611" s="165">
        <f>COUNTIF($G1611:$BP1611,"d")+COUNTIF($G1611:$BP1611,"r0,d5")/2+COUNTIF($G1611:$BP1611,"p5,d5")/2</f>
        <v/>
      </c>
      <c r="BS1611" s="165">
        <f>COUNTIF($G1611:$BP1611,"b")+COUNTIF($G1611:$BP1611,"r0,b5")/2+COUNTIF($G1611:$BP1611,"p5,b5")/2</f>
        <v/>
      </c>
      <c r="BT1611" s="165">
        <f>COUNTIF($G1611:$BP1611,"c")+COUNTIF($G1611:$BP1611,"r0,c5")/2+COUNTIF($G1611:$BP1611,"p5,c5")/2</f>
        <v/>
      </c>
      <c r="BU1611" s="165">
        <f>COUNTIF($G1611:$BP1611,"KH")+COUNTIF($G1611:$BP1611,"TL")+COUNTIF($G1611:$BP1611,"L")</f>
        <v/>
      </c>
      <c r="BV1611" s="165" t="n"/>
      <c r="BW1611" s="165">
        <f>COUNTIF($G1611:$BP1611,"hh")</f>
        <v/>
      </c>
      <c r="BX1611" s="165">
        <f>COUNTIF($G1611:$BP1611,"nt7")</f>
        <v/>
      </c>
      <c r="BY1611" s="165">
        <f>COUNTIF($G1611:$BP1611,"P")+COUNTIF($G1611:$BP1611,"p5,a5")/2+COUNTIF($G1611:$BP1611,"p5,b5")/2+COUNTIF($G1611:$BP1611,"p5,c5")/2+COUNTIF($G1611:$BP1611,"p5,d5")/2</f>
        <v/>
      </c>
      <c r="BZ1611" s="166">
        <f>SUBTOTAL(9,BQ1611:BY1611)</f>
        <v/>
      </c>
      <c r="CA1611" s="167">
        <f>SUM(J1611,L1611,N1611,P1611,R1611,T1611,X1611,Z1611,AB1611,AD1611,AF1611,AH1611,AL1611,AN1611,AP1611,AR1611,AT1611,AV1611,AZ1611,BB1611,BD1611,BF1611,BH1611,BP1611)</f>
        <v/>
      </c>
      <c r="CB1611" s="168">
        <f>SUM(H1611,V1611,AJ1611,AX1611,BL1611)</f>
        <v/>
      </c>
      <c r="CC1611" s="24">
        <f>SUM(BJ1611,BN1611)</f>
        <v/>
      </c>
      <c r="CD1611" s="169">
        <f>IF(BZ1611&gt;25,4,IF(BZ1611&gt;18,3,IF(BZ1611&gt;12,2,IF(BZ1611&gt;4,1,0))))-BX1611-2+1</f>
        <v/>
      </c>
      <c r="CE1611" s="30" t="n"/>
      <c r="CF1611" s="169">
        <f>CD1611*CI1611</f>
        <v/>
      </c>
      <c r="CG1611" s="170">
        <f>F1611-BY1611+1</f>
        <v/>
      </c>
      <c r="CH1611" s="169">
        <f>CE1611*16</f>
        <v/>
      </c>
      <c r="CI1611" s="171">
        <f>VLOOKUP(A1611,[1]DATA!$A$6:$AI$331,34,0)</f>
        <v/>
      </c>
      <c r="CJ1611" s="172">
        <f>VLOOKUP(A1611,[2]CHAMCONG!A$7:CI$333,79,0)</f>
        <v/>
      </c>
      <c r="CK1611" s="173">
        <f>CJ1611-CA1611</f>
        <v/>
      </c>
    </row>
    <row r="1612">
      <c r="A1612" s="69" t="n"/>
      <c r="B1612" s="70" t="n"/>
      <c r="C1612" s="77" t="n"/>
      <c r="D1612" s="84" t="n"/>
      <c r="E1612" s="69" t="n"/>
      <c r="F1612" s="69" t="n"/>
      <c r="G1612" s="73" t="n"/>
      <c r="H1612" s="73" t="n"/>
      <c r="I1612" s="75" t="n"/>
      <c r="J1612" s="75" t="n"/>
      <c r="K1612" s="73" t="n"/>
      <c r="L1612" s="73" t="n"/>
      <c r="M1612" s="73" t="n"/>
      <c r="N1612" s="73" t="n"/>
      <c r="O1612" s="75" t="n"/>
      <c r="P1612" s="75" t="n"/>
      <c r="Q1612" s="73" t="n"/>
      <c r="R1612" s="73" t="n"/>
      <c r="S1612" s="73" t="n"/>
      <c r="T1612" s="73" t="n"/>
      <c r="U1612" s="73" t="n"/>
      <c r="V1612" s="73" t="n"/>
      <c r="W1612" s="73" t="n"/>
      <c r="X1612" s="73" t="n"/>
      <c r="Y1612" s="73" t="n"/>
      <c r="Z1612" s="73" t="n"/>
      <c r="AA1612" s="73" t="n"/>
      <c r="AB1612" s="73" t="n"/>
      <c r="AC1612" s="73" t="n"/>
      <c r="AD1612" s="73" t="n"/>
      <c r="AE1612" s="73" t="n"/>
      <c r="AF1612" s="73" t="n"/>
      <c r="AG1612" s="73" t="n"/>
      <c r="AH1612" s="73" t="n"/>
      <c r="AI1612" s="73" t="n"/>
      <c r="AJ1612" s="73" t="n"/>
      <c r="AK1612" s="73" t="n"/>
      <c r="AL1612" s="73" t="n"/>
      <c r="AM1612" s="73" t="n"/>
      <c r="AN1612" s="73" t="n"/>
      <c r="AO1612" s="73" t="n"/>
      <c r="AP1612" s="73" t="n"/>
      <c r="AQ1612" s="73" t="n"/>
      <c r="AR1612" s="73" t="n"/>
      <c r="AS1612" s="73" t="n"/>
      <c r="AT1612" s="73" t="n"/>
      <c r="AU1612" s="73" t="n"/>
      <c r="AV1612" s="73" t="n"/>
      <c r="AW1612" s="73" t="n"/>
      <c r="AX1612" s="73" t="n"/>
      <c r="AY1612" s="73" t="n"/>
      <c r="AZ1612" s="73" t="n"/>
      <c r="BA1612" s="73" t="n"/>
      <c r="BB1612" s="73" t="n"/>
      <c r="BC1612" s="73" t="n"/>
      <c r="BD1612" s="73" t="n"/>
      <c r="BE1612" s="73" t="n"/>
      <c r="BF1612" s="73" t="n"/>
      <c r="BG1612" s="73" t="n"/>
      <c r="BH1612" s="73" t="n"/>
      <c r="BI1612" s="73" t="n"/>
      <c r="BJ1612" s="73" t="n"/>
      <c r="BK1612" s="73" t="n"/>
      <c r="BL1612" s="73" t="n"/>
      <c r="BM1612" s="73" t="n"/>
      <c r="BN1612" s="73" t="n"/>
      <c r="BO1612" s="73" t="n"/>
      <c r="BP1612" s="73" t="n"/>
      <c r="BQ1612" s="165">
        <f>COUNTIF($G1612:$BP1612,"a")+COUNTIF($G1612:$BP1612,"r0,a5")/2+COUNTIF($G1612:$BP1612,"p5,a5")/2</f>
        <v/>
      </c>
      <c r="BR1612" s="165">
        <f>COUNTIF($G1612:$BP1612,"d")+COUNTIF($G1612:$BP1612,"r0,d5")/2+COUNTIF($G1612:$BP1612,"p5,d5")/2</f>
        <v/>
      </c>
      <c r="BS1612" s="165">
        <f>COUNTIF($G1612:$BP1612,"b")+COUNTIF($G1612:$BP1612,"r0,b5")/2+COUNTIF($G1612:$BP1612,"p5,b5")/2</f>
        <v/>
      </c>
      <c r="BT1612" s="165">
        <f>COUNTIF($G1612:$BP1612,"c")+COUNTIF($G1612:$BP1612,"r0,c5")/2+COUNTIF($G1612:$BP1612,"p5,c5")/2</f>
        <v/>
      </c>
      <c r="BU1612" s="165">
        <f>COUNTIF($G1612:$BP1612,"KH")+COUNTIF($G1612:$BP1612,"TL")+COUNTIF($G1612:$BP1612,"L")</f>
        <v/>
      </c>
      <c r="BV1612" s="165" t="n"/>
      <c r="BW1612" s="165">
        <f>COUNTIF($G1612:$BP1612,"hh")</f>
        <v/>
      </c>
      <c r="BX1612" s="165">
        <f>COUNTIF($G1612:$BP1612,"nt7")</f>
        <v/>
      </c>
      <c r="BY1612" s="165">
        <f>COUNTIF($G1612:$BP1612,"P")+COUNTIF($G1612:$BP1612,"p5,a5")/2+COUNTIF($G1612:$BP1612,"p5,b5")/2+COUNTIF($G1612:$BP1612,"p5,c5")/2+COUNTIF($G1612:$BP1612,"p5,d5")/2</f>
        <v/>
      </c>
      <c r="BZ1612" s="166">
        <f>SUBTOTAL(9,BQ1612:BY1612)</f>
        <v/>
      </c>
      <c r="CA1612" s="167">
        <f>SUM(J1612,L1612,N1612,P1612,R1612,T1612,X1612,Z1612,AB1612,AD1612,AF1612,AH1612,AL1612,AN1612,AP1612,AR1612,AT1612,AV1612,AZ1612,BB1612,BD1612,BF1612,BH1612,BP1612)</f>
        <v/>
      </c>
      <c r="CB1612" s="168">
        <f>SUM(H1612,V1612,AJ1612,AX1612,BL1612)</f>
        <v/>
      </c>
      <c r="CC1612" s="24">
        <f>SUM(BJ1612,BN1612)</f>
        <v/>
      </c>
      <c r="CD1612" s="169">
        <f>IF(BZ1612&gt;25,4,IF(BZ1612&gt;18,3,IF(BZ1612&gt;12,2,IF(BZ1612&gt;4,1,0))))-BX1612-2+1</f>
        <v/>
      </c>
      <c r="CE1612" s="30" t="n"/>
      <c r="CF1612" s="169">
        <f>CD1612*CI1612</f>
        <v/>
      </c>
      <c r="CG1612" s="170">
        <f>F1612-BY1612+1</f>
        <v/>
      </c>
      <c r="CH1612" s="169">
        <f>CE1612*16</f>
        <v/>
      </c>
      <c r="CI1612" s="171">
        <f>VLOOKUP(A1612,[1]DATA!$A$6:$AI$331,34,0)</f>
        <v/>
      </c>
      <c r="CJ1612" s="172">
        <f>VLOOKUP(A1612,[2]CHAMCONG!A$7:CI$333,79,0)</f>
        <v/>
      </c>
      <c r="CK1612" s="173">
        <f>CJ1612-CA1612</f>
        <v/>
      </c>
    </row>
    <row r="1613">
      <c r="A1613" s="69" t="n"/>
      <c r="B1613" s="70" t="n"/>
      <c r="C1613" s="77" t="n"/>
      <c r="D1613" s="84" t="n"/>
      <c r="E1613" s="69" t="n"/>
      <c r="F1613" s="69" t="n"/>
      <c r="G1613" s="73" t="n"/>
      <c r="H1613" s="73" t="n"/>
      <c r="I1613" s="75" t="n"/>
      <c r="J1613" s="75" t="n"/>
      <c r="K1613" s="73" t="n"/>
      <c r="L1613" s="73" t="n"/>
      <c r="M1613" s="73" t="n"/>
      <c r="N1613" s="73" t="n"/>
      <c r="O1613" s="75" t="n"/>
      <c r="P1613" s="75" t="n"/>
      <c r="Q1613" s="73" t="n"/>
      <c r="R1613" s="73" t="n"/>
      <c r="S1613" s="73" t="n"/>
      <c r="T1613" s="73" t="n"/>
      <c r="U1613" s="73" t="n"/>
      <c r="V1613" s="73" t="n"/>
      <c r="W1613" s="73" t="n"/>
      <c r="X1613" s="73" t="n"/>
      <c r="Y1613" s="73" t="n"/>
      <c r="Z1613" s="73" t="n"/>
      <c r="AA1613" s="73" t="n"/>
      <c r="AB1613" s="73" t="n"/>
      <c r="AC1613" s="73" t="n"/>
      <c r="AD1613" s="73" t="n"/>
      <c r="AE1613" s="73" t="n"/>
      <c r="AF1613" s="73" t="n"/>
      <c r="AG1613" s="73" t="n"/>
      <c r="AH1613" s="73" t="n"/>
      <c r="AI1613" s="73" t="n"/>
      <c r="AJ1613" s="73" t="n"/>
      <c r="AK1613" s="73" t="n"/>
      <c r="AL1613" s="73" t="n"/>
      <c r="AM1613" s="73" t="n"/>
      <c r="AN1613" s="73" t="n"/>
      <c r="AO1613" s="73" t="n"/>
      <c r="AP1613" s="73" t="n"/>
      <c r="AQ1613" s="73" t="n"/>
      <c r="AR1613" s="73" t="n"/>
      <c r="AS1613" s="73" t="n"/>
      <c r="AT1613" s="73" t="n"/>
      <c r="AU1613" s="73" t="n"/>
      <c r="AV1613" s="73" t="n"/>
      <c r="AW1613" s="73" t="n"/>
      <c r="AX1613" s="73" t="n"/>
      <c r="AY1613" s="73" t="n"/>
      <c r="AZ1613" s="73" t="n"/>
      <c r="BA1613" s="73" t="n"/>
      <c r="BB1613" s="73" t="n"/>
      <c r="BC1613" s="73" t="n"/>
      <c r="BD1613" s="73" t="n"/>
      <c r="BE1613" s="73" t="n"/>
      <c r="BF1613" s="73" t="n"/>
      <c r="BG1613" s="73" t="n"/>
      <c r="BH1613" s="73" t="n"/>
      <c r="BI1613" s="73" t="n"/>
      <c r="BJ1613" s="73" t="n"/>
      <c r="BK1613" s="73" t="n"/>
      <c r="BL1613" s="73" t="n"/>
      <c r="BM1613" s="73" t="n"/>
      <c r="BN1613" s="73" t="n"/>
      <c r="BO1613" s="73" t="n"/>
      <c r="BP1613" s="73" t="n"/>
      <c r="BQ1613" s="165">
        <f>COUNTIF($G1613:$BP1613,"a")+COUNTIF($G1613:$BP1613,"r0,a5")/2+COUNTIF($G1613:$BP1613,"p5,a5")/2</f>
        <v/>
      </c>
      <c r="BR1613" s="165">
        <f>COUNTIF($G1613:$BP1613,"d")+COUNTIF($G1613:$BP1613,"r0,d5")/2+COUNTIF($G1613:$BP1613,"p5,d5")/2</f>
        <v/>
      </c>
      <c r="BS1613" s="165">
        <f>COUNTIF($G1613:$BP1613,"b")+COUNTIF($G1613:$BP1613,"r0,b5")/2+COUNTIF($G1613:$BP1613,"p5,b5")/2</f>
        <v/>
      </c>
      <c r="BT1613" s="165">
        <f>COUNTIF($G1613:$BP1613,"c")+COUNTIF($G1613:$BP1613,"r0,c5")/2+COUNTIF($G1613:$BP1613,"p5,c5")/2</f>
        <v/>
      </c>
      <c r="BU1613" s="165">
        <f>COUNTIF($G1613:$BP1613,"KH")+COUNTIF($G1613:$BP1613,"TL")+COUNTIF($G1613:$BP1613,"L")</f>
        <v/>
      </c>
      <c r="BV1613" s="165" t="n"/>
      <c r="BW1613" s="165">
        <f>COUNTIF($G1613:$BP1613,"hh")</f>
        <v/>
      </c>
      <c r="BX1613" s="165">
        <f>COUNTIF($G1613:$BP1613,"nt7")</f>
        <v/>
      </c>
      <c r="BY1613" s="165">
        <f>COUNTIF($G1613:$BP1613,"P")+COUNTIF($G1613:$BP1613,"p5,a5")/2+COUNTIF($G1613:$BP1613,"p5,b5")/2+COUNTIF($G1613:$BP1613,"p5,c5")/2+COUNTIF($G1613:$BP1613,"p5,d5")/2</f>
        <v/>
      </c>
      <c r="BZ1613" s="166">
        <f>SUBTOTAL(9,BQ1613:BY1613)</f>
        <v/>
      </c>
      <c r="CA1613" s="167">
        <f>SUM(J1613,L1613,N1613,P1613,R1613,T1613,X1613,Z1613,AB1613,AD1613,AF1613,AH1613,AL1613,AN1613,AP1613,AR1613,AT1613,AV1613,AZ1613,BB1613,BD1613,BF1613,BH1613,BP1613)</f>
        <v/>
      </c>
      <c r="CB1613" s="168">
        <f>SUM(H1613,V1613,AJ1613,AX1613,BL1613)</f>
        <v/>
      </c>
      <c r="CC1613" s="24">
        <f>SUM(BJ1613,BN1613)</f>
        <v/>
      </c>
      <c r="CD1613" s="169">
        <f>IF(BZ1613&gt;25,4,IF(BZ1613&gt;18,3,IF(BZ1613&gt;12,2,IF(BZ1613&gt;4,1,0))))-BX1613-2+1</f>
        <v/>
      </c>
      <c r="CE1613" s="30" t="n"/>
      <c r="CF1613" s="169">
        <f>CD1613*CI1613</f>
        <v/>
      </c>
      <c r="CG1613" s="170">
        <f>F1613-BY1613+1</f>
        <v/>
      </c>
      <c r="CH1613" s="169">
        <f>CE1613*16</f>
        <v/>
      </c>
      <c r="CI1613" s="171">
        <f>VLOOKUP(A1613,[1]DATA!$A$6:$AI$331,34,0)</f>
        <v/>
      </c>
      <c r="CJ1613" s="172">
        <f>VLOOKUP(A1613,[2]CHAMCONG!A$7:CI$333,79,0)</f>
        <v/>
      </c>
      <c r="CK1613" s="173">
        <f>CJ1613-CA1613</f>
        <v/>
      </c>
    </row>
    <row r="1614">
      <c r="A1614" s="69" t="n"/>
      <c r="B1614" s="70" t="n"/>
      <c r="C1614" s="77" t="n"/>
      <c r="D1614" s="84" t="n"/>
      <c r="E1614" s="69" t="n"/>
      <c r="F1614" s="69" t="n"/>
      <c r="G1614" s="73" t="n"/>
      <c r="H1614" s="73" t="n"/>
      <c r="I1614" s="75" t="n"/>
      <c r="J1614" s="75" t="n"/>
      <c r="K1614" s="73" t="n"/>
      <c r="L1614" s="73" t="n"/>
      <c r="M1614" s="73" t="n"/>
      <c r="N1614" s="73" t="n"/>
      <c r="O1614" s="75" t="n"/>
      <c r="P1614" s="75" t="n"/>
      <c r="Q1614" s="73" t="n"/>
      <c r="R1614" s="73" t="n"/>
      <c r="S1614" s="73" t="n"/>
      <c r="T1614" s="73" t="n"/>
      <c r="U1614" s="73" t="n"/>
      <c r="V1614" s="73" t="n"/>
      <c r="W1614" s="73" t="n"/>
      <c r="X1614" s="73" t="n"/>
      <c r="Y1614" s="73" t="n"/>
      <c r="Z1614" s="73" t="n"/>
      <c r="AA1614" s="73" t="n"/>
      <c r="AB1614" s="73" t="n"/>
      <c r="AC1614" s="73" t="n"/>
      <c r="AD1614" s="73" t="n"/>
      <c r="AE1614" s="73" t="n"/>
      <c r="AF1614" s="73" t="n"/>
      <c r="AG1614" s="73" t="n"/>
      <c r="AH1614" s="73" t="n"/>
      <c r="AI1614" s="73" t="n"/>
      <c r="AJ1614" s="73" t="n"/>
      <c r="AK1614" s="73" t="n"/>
      <c r="AL1614" s="73" t="n"/>
      <c r="AM1614" s="73" t="n"/>
      <c r="AN1614" s="73" t="n"/>
      <c r="AO1614" s="73" t="n"/>
      <c r="AP1614" s="73" t="n"/>
      <c r="AQ1614" s="73" t="n"/>
      <c r="AR1614" s="73" t="n"/>
      <c r="AS1614" s="73" t="n"/>
      <c r="AT1614" s="73" t="n"/>
      <c r="AU1614" s="73" t="n"/>
      <c r="AV1614" s="73" t="n"/>
      <c r="AW1614" s="73" t="n"/>
      <c r="AX1614" s="73" t="n"/>
      <c r="AY1614" s="73" t="n"/>
      <c r="AZ1614" s="73" t="n"/>
      <c r="BA1614" s="73" t="n"/>
      <c r="BB1614" s="73" t="n"/>
      <c r="BC1614" s="73" t="n"/>
      <c r="BD1614" s="73" t="n"/>
      <c r="BE1614" s="73" t="n"/>
      <c r="BF1614" s="73" t="n"/>
      <c r="BG1614" s="73" t="n"/>
      <c r="BH1614" s="73" t="n"/>
      <c r="BI1614" s="73" t="n"/>
      <c r="BJ1614" s="73" t="n"/>
      <c r="BK1614" s="73" t="n"/>
      <c r="BL1614" s="73" t="n"/>
      <c r="BM1614" s="73" t="n"/>
      <c r="BN1614" s="73" t="n"/>
      <c r="BO1614" s="73" t="n"/>
      <c r="BP1614" s="73" t="n"/>
      <c r="BQ1614" s="165">
        <f>COUNTIF($G1614:$BP1614,"a")+COUNTIF($G1614:$BP1614,"r0,a5")/2+COUNTIF($G1614:$BP1614,"p5,a5")/2</f>
        <v/>
      </c>
      <c r="BR1614" s="165">
        <f>COUNTIF($G1614:$BP1614,"d")+COUNTIF($G1614:$BP1614,"r0,d5")/2+COUNTIF($G1614:$BP1614,"p5,d5")/2</f>
        <v/>
      </c>
      <c r="BS1614" s="165">
        <f>COUNTIF($G1614:$BP1614,"b")+COUNTIF($G1614:$BP1614,"r0,b5")/2+COUNTIF($G1614:$BP1614,"p5,b5")/2</f>
        <v/>
      </c>
      <c r="BT1614" s="165">
        <f>COUNTIF($G1614:$BP1614,"c")+COUNTIF($G1614:$BP1614,"r0,c5")/2+COUNTIF($G1614:$BP1614,"p5,c5")/2</f>
        <v/>
      </c>
      <c r="BU1614" s="165">
        <f>COUNTIF($G1614:$BP1614,"KH")+COUNTIF($G1614:$BP1614,"TL")+COUNTIF($G1614:$BP1614,"L")</f>
        <v/>
      </c>
      <c r="BV1614" s="165" t="n"/>
      <c r="BW1614" s="165">
        <f>COUNTIF($G1614:$BP1614,"hh")</f>
        <v/>
      </c>
      <c r="BX1614" s="165">
        <f>COUNTIF($G1614:$BP1614,"nt7")</f>
        <v/>
      </c>
      <c r="BY1614" s="165">
        <f>COUNTIF($G1614:$BP1614,"P")+COUNTIF($G1614:$BP1614,"p5,a5")/2+COUNTIF($G1614:$BP1614,"p5,b5")/2+COUNTIF($G1614:$BP1614,"p5,c5")/2+COUNTIF($G1614:$BP1614,"p5,d5")/2</f>
        <v/>
      </c>
      <c r="BZ1614" s="166">
        <f>SUBTOTAL(9,BQ1614:BY1614)</f>
        <v/>
      </c>
      <c r="CA1614" s="167">
        <f>SUM(J1614,L1614,N1614,P1614,R1614,T1614,X1614,Z1614,AB1614,AD1614,AF1614,AH1614,AL1614,AN1614,AP1614,AR1614,AT1614,AV1614,AZ1614,BB1614,BD1614,BF1614,BH1614,BP1614)</f>
        <v/>
      </c>
      <c r="CB1614" s="168">
        <f>SUM(H1614,V1614,AJ1614,AX1614,BL1614)</f>
        <v/>
      </c>
      <c r="CC1614" s="24">
        <f>SUM(BJ1614,BN1614)</f>
        <v/>
      </c>
      <c r="CD1614" s="169">
        <f>IF(BZ1614&gt;25,4,IF(BZ1614&gt;18,3,IF(BZ1614&gt;12,2,IF(BZ1614&gt;4,1,0))))-BX1614-2+1</f>
        <v/>
      </c>
      <c r="CE1614" s="30" t="n"/>
      <c r="CF1614" s="169">
        <f>CD1614*CI1614</f>
        <v/>
      </c>
      <c r="CG1614" s="170">
        <f>F1614-BY1614+1</f>
        <v/>
      </c>
      <c r="CH1614" s="169">
        <f>CE1614*16</f>
        <v/>
      </c>
      <c r="CI1614" s="171">
        <f>VLOOKUP(A1614,[1]DATA!$A$6:$AI$331,34,0)</f>
        <v/>
      </c>
      <c r="CJ1614" s="172">
        <f>VLOOKUP(A1614,[2]CHAMCONG!A$7:CI$333,79,0)</f>
        <v/>
      </c>
      <c r="CK1614" s="173">
        <f>CJ1614-CA1614</f>
        <v/>
      </c>
    </row>
    <row r="1615">
      <c r="A1615" s="69" t="n"/>
      <c r="B1615" s="70" t="n"/>
      <c r="C1615" s="77" t="n"/>
      <c r="D1615" s="84" t="n"/>
      <c r="E1615" s="69" t="n"/>
      <c r="F1615" s="69" t="n"/>
      <c r="G1615" s="73" t="n"/>
      <c r="H1615" s="73" t="n"/>
      <c r="I1615" s="75" t="n"/>
      <c r="J1615" s="75" t="n"/>
      <c r="K1615" s="73" t="n"/>
      <c r="L1615" s="73" t="n"/>
      <c r="M1615" s="73" t="n"/>
      <c r="N1615" s="73" t="n"/>
      <c r="O1615" s="75" t="n"/>
      <c r="P1615" s="75" t="n"/>
      <c r="Q1615" s="73" t="n"/>
      <c r="R1615" s="73" t="n"/>
      <c r="S1615" s="73" t="n"/>
      <c r="T1615" s="73" t="n"/>
      <c r="U1615" s="73" t="n"/>
      <c r="V1615" s="73" t="n"/>
      <c r="W1615" s="73" t="n"/>
      <c r="X1615" s="73" t="n"/>
      <c r="Y1615" s="73" t="n"/>
      <c r="Z1615" s="73" t="n"/>
      <c r="AA1615" s="73" t="n"/>
      <c r="AB1615" s="73" t="n"/>
      <c r="AC1615" s="73" t="n"/>
      <c r="AD1615" s="73" t="n"/>
      <c r="AE1615" s="73" t="n"/>
      <c r="AF1615" s="73" t="n"/>
      <c r="AG1615" s="73" t="n"/>
      <c r="AH1615" s="73" t="n"/>
      <c r="AI1615" s="73" t="n"/>
      <c r="AJ1615" s="73" t="n"/>
      <c r="AK1615" s="73" t="n"/>
      <c r="AL1615" s="73" t="n"/>
      <c r="AM1615" s="73" t="n"/>
      <c r="AN1615" s="73" t="n"/>
      <c r="AO1615" s="73" t="n"/>
      <c r="AP1615" s="73" t="n"/>
      <c r="AQ1615" s="73" t="n"/>
      <c r="AR1615" s="73" t="n"/>
      <c r="AS1615" s="73" t="n"/>
      <c r="AT1615" s="73" t="n"/>
      <c r="AU1615" s="73" t="n"/>
      <c r="AV1615" s="73" t="n"/>
      <c r="AW1615" s="73" t="n"/>
      <c r="AX1615" s="73" t="n"/>
      <c r="AY1615" s="73" t="n"/>
      <c r="AZ1615" s="73" t="n"/>
      <c r="BA1615" s="73" t="n"/>
      <c r="BB1615" s="73" t="n"/>
      <c r="BC1615" s="73" t="n"/>
      <c r="BD1615" s="73" t="n"/>
      <c r="BE1615" s="73" t="n"/>
      <c r="BF1615" s="73" t="n"/>
      <c r="BG1615" s="73" t="n"/>
      <c r="BH1615" s="73" t="n"/>
      <c r="BI1615" s="73" t="n"/>
      <c r="BJ1615" s="73" t="n"/>
      <c r="BK1615" s="73" t="n"/>
      <c r="BL1615" s="73" t="n"/>
      <c r="BM1615" s="73" t="n"/>
      <c r="BN1615" s="73" t="n"/>
      <c r="BO1615" s="73" t="n"/>
      <c r="BP1615" s="73" t="n"/>
      <c r="BQ1615" s="165">
        <f>COUNTIF($G1615:$BP1615,"a")+COUNTIF($G1615:$BP1615,"r0,a5")/2+COUNTIF($G1615:$BP1615,"p5,a5")/2</f>
        <v/>
      </c>
      <c r="BR1615" s="165">
        <f>COUNTIF($G1615:$BP1615,"d")+COUNTIF($G1615:$BP1615,"r0,d5")/2+COUNTIF($G1615:$BP1615,"p5,d5")/2</f>
        <v/>
      </c>
      <c r="BS1615" s="165">
        <f>COUNTIF($G1615:$BP1615,"b")+COUNTIF($G1615:$BP1615,"r0,b5")/2+COUNTIF($G1615:$BP1615,"p5,b5")/2</f>
        <v/>
      </c>
      <c r="BT1615" s="165">
        <f>COUNTIF($G1615:$BP1615,"c")+COUNTIF($G1615:$BP1615,"r0,c5")/2+COUNTIF($G1615:$BP1615,"p5,c5")/2</f>
        <v/>
      </c>
      <c r="BU1615" s="165">
        <f>COUNTIF($G1615:$BP1615,"KH")+COUNTIF($G1615:$BP1615,"TL")+COUNTIF($G1615:$BP1615,"L")</f>
        <v/>
      </c>
      <c r="BV1615" s="165" t="n"/>
      <c r="BW1615" s="165">
        <f>COUNTIF($G1615:$BP1615,"hh")</f>
        <v/>
      </c>
      <c r="BX1615" s="165">
        <f>COUNTIF($G1615:$BP1615,"nt7")</f>
        <v/>
      </c>
      <c r="BY1615" s="165">
        <f>COUNTIF($G1615:$BP1615,"P")+COUNTIF($G1615:$BP1615,"p5,a5")/2+COUNTIF($G1615:$BP1615,"p5,b5")/2+COUNTIF($G1615:$BP1615,"p5,c5")/2+COUNTIF($G1615:$BP1615,"p5,d5")/2</f>
        <v/>
      </c>
      <c r="BZ1615" s="166">
        <f>SUBTOTAL(9,BQ1615:BY1615)</f>
        <v/>
      </c>
      <c r="CA1615" s="167">
        <f>SUM(J1615,L1615,N1615,P1615,R1615,T1615,X1615,Z1615,AB1615,AD1615,AF1615,AH1615,AL1615,AN1615,AP1615,AR1615,AT1615,AV1615,AZ1615,BB1615,BD1615,BF1615,BH1615,BP1615)</f>
        <v/>
      </c>
      <c r="CB1615" s="168">
        <f>SUM(H1615,V1615,AJ1615,AX1615,BL1615)</f>
        <v/>
      </c>
      <c r="CC1615" s="24">
        <f>SUM(BJ1615,BN1615)</f>
        <v/>
      </c>
      <c r="CD1615" s="169">
        <f>IF(BZ1615&gt;25,4,IF(BZ1615&gt;18,3,IF(BZ1615&gt;12,2,IF(BZ1615&gt;4,1,0))))-BX1615-2+1</f>
        <v/>
      </c>
      <c r="CE1615" s="30" t="n"/>
      <c r="CF1615" s="169">
        <f>CD1615*CI1615</f>
        <v/>
      </c>
      <c r="CG1615" s="170">
        <f>F1615-BY1615+1</f>
        <v/>
      </c>
      <c r="CH1615" s="169">
        <f>CE1615*16</f>
        <v/>
      </c>
      <c r="CI1615" s="171">
        <f>VLOOKUP(A1615,[1]DATA!$A$6:$AI$331,34,0)</f>
        <v/>
      </c>
      <c r="CJ1615" s="172">
        <f>VLOOKUP(A1615,[2]CHAMCONG!A$7:CI$333,79,0)</f>
        <v/>
      </c>
      <c r="CK1615" s="173">
        <f>CJ1615-CA1615</f>
        <v/>
      </c>
    </row>
    <row r="1616">
      <c r="A1616" s="69" t="n"/>
      <c r="B1616" s="70" t="n"/>
      <c r="C1616" s="77" t="n"/>
      <c r="D1616" s="84" t="n"/>
      <c r="E1616" s="69" t="n"/>
      <c r="F1616" s="69" t="n"/>
      <c r="G1616" s="73" t="n"/>
      <c r="H1616" s="73" t="n"/>
      <c r="I1616" s="75" t="n"/>
      <c r="J1616" s="75" t="n"/>
      <c r="K1616" s="73" t="n"/>
      <c r="L1616" s="73" t="n"/>
      <c r="M1616" s="73" t="n"/>
      <c r="N1616" s="73" t="n"/>
      <c r="O1616" s="75" t="n"/>
      <c r="P1616" s="75" t="n"/>
      <c r="Q1616" s="73" t="n"/>
      <c r="R1616" s="73" t="n"/>
      <c r="S1616" s="73" t="n"/>
      <c r="T1616" s="73" t="n"/>
      <c r="U1616" s="73" t="n"/>
      <c r="V1616" s="73" t="n"/>
      <c r="W1616" s="73" t="n"/>
      <c r="X1616" s="73" t="n"/>
      <c r="Y1616" s="73" t="n"/>
      <c r="Z1616" s="73" t="n"/>
      <c r="AA1616" s="73" t="n"/>
      <c r="AB1616" s="73" t="n"/>
      <c r="AC1616" s="73" t="n"/>
      <c r="AD1616" s="73" t="n"/>
      <c r="AE1616" s="73" t="n"/>
      <c r="AF1616" s="73" t="n"/>
      <c r="AG1616" s="73" t="n"/>
      <c r="AH1616" s="73" t="n"/>
      <c r="AI1616" s="73" t="n"/>
      <c r="AJ1616" s="73" t="n"/>
      <c r="AK1616" s="73" t="n"/>
      <c r="AL1616" s="73" t="n"/>
      <c r="AM1616" s="73" t="n"/>
      <c r="AN1616" s="73" t="n"/>
      <c r="AO1616" s="73" t="n"/>
      <c r="AP1616" s="73" t="n"/>
      <c r="AQ1616" s="73" t="n"/>
      <c r="AR1616" s="73" t="n"/>
      <c r="AS1616" s="73" t="n"/>
      <c r="AT1616" s="73" t="n"/>
      <c r="AU1616" s="73" t="n"/>
      <c r="AV1616" s="73" t="n"/>
      <c r="AW1616" s="73" t="n"/>
      <c r="AX1616" s="73" t="n"/>
      <c r="AY1616" s="73" t="n"/>
      <c r="AZ1616" s="73" t="n"/>
      <c r="BA1616" s="73" t="n"/>
      <c r="BB1616" s="73" t="n"/>
      <c r="BC1616" s="73" t="n"/>
      <c r="BD1616" s="73" t="n"/>
      <c r="BE1616" s="73" t="n"/>
      <c r="BF1616" s="73" t="n"/>
      <c r="BG1616" s="73" t="n"/>
      <c r="BH1616" s="73" t="n"/>
      <c r="BI1616" s="73" t="n"/>
      <c r="BJ1616" s="73" t="n"/>
      <c r="BK1616" s="73" t="n"/>
      <c r="BL1616" s="73" t="n"/>
      <c r="BM1616" s="73" t="n"/>
      <c r="BN1616" s="73" t="n"/>
      <c r="BO1616" s="73" t="n"/>
      <c r="BP1616" s="73" t="n"/>
      <c r="BQ1616" s="165">
        <f>COUNTIF($G1616:$BP1616,"a")+COUNTIF($G1616:$BP1616,"r0,a5")/2+COUNTIF($G1616:$BP1616,"p5,a5")/2</f>
        <v/>
      </c>
      <c r="BR1616" s="165">
        <f>COUNTIF($G1616:$BP1616,"d")+COUNTIF($G1616:$BP1616,"r0,d5")/2+COUNTIF($G1616:$BP1616,"p5,d5")/2</f>
        <v/>
      </c>
      <c r="BS1616" s="165">
        <f>COUNTIF($G1616:$BP1616,"b")+COUNTIF($G1616:$BP1616,"r0,b5")/2+COUNTIF($G1616:$BP1616,"p5,b5")/2</f>
        <v/>
      </c>
      <c r="BT1616" s="165">
        <f>COUNTIF($G1616:$BP1616,"c")+COUNTIF($G1616:$BP1616,"r0,c5")/2+COUNTIF($G1616:$BP1616,"p5,c5")/2</f>
        <v/>
      </c>
      <c r="BU1616" s="165">
        <f>COUNTIF($G1616:$BP1616,"KH")+COUNTIF($G1616:$BP1616,"TL")+COUNTIF($G1616:$BP1616,"L")</f>
        <v/>
      </c>
      <c r="BV1616" s="165" t="n"/>
      <c r="BW1616" s="165">
        <f>COUNTIF($G1616:$BP1616,"hh")</f>
        <v/>
      </c>
      <c r="BX1616" s="165">
        <f>COUNTIF($G1616:$BP1616,"nt7")</f>
        <v/>
      </c>
      <c r="BY1616" s="165">
        <f>COUNTIF($G1616:$BP1616,"P")+COUNTIF($G1616:$BP1616,"p5,a5")/2+COUNTIF($G1616:$BP1616,"p5,b5")/2+COUNTIF($G1616:$BP1616,"p5,c5")/2+COUNTIF($G1616:$BP1616,"p5,d5")/2</f>
        <v/>
      </c>
      <c r="BZ1616" s="166">
        <f>SUBTOTAL(9,BQ1616:BY1616)</f>
        <v/>
      </c>
      <c r="CA1616" s="167">
        <f>SUM(J1616,L1616,N1616,P1616,R1616,T1616,X1616,Z1616,AB1616,AD1616,AF1616,AH1616,AL1616,AN1616,AP1616,AR1616,AT1616,AV1616,AZ1616,BB1616,BD1616,BF1616,BH1616,BP1616)</f>
        <v/>
      </c>
      <c r="CB1616" s="168">
        <f>SUM(H1616,V1616,AJ1616,AX1616,BL1616)</f>
        <v/>
      </c>
      <c r="CC1616" s="24">
        <f>SUM(BJ1616,BN1616)</f>
        <v/>
      </c>
      <c r="CD1616" s="169">
        <f>IF(BZ1616&gt;25,4,IF(BZ1616&gt;18,3,IF(BZ1616&gt;12,2,IF(BZ1616&gt;4,1,0))))-BX1616-2+1</f>
        <v/>
      </c>
      <c r="CE1616" s="30" t="n"/>
      <c r="CF1616" s="169">
        <f>CD1616*CI1616</f>
        <v/>
      </c>
      <c r="CG1616" s="170">
        <f>F1616-BY1616+1</f>
        <v/>
      </c>
      <c r="CH1616" s="169">
        <f>CE1616*16</f>
        <v/>
      </c>
      <c r="CI1616" s="171">
        <f>VLOOKUP(A1616,[1]DATA!$A$6:$AI$331,34,0)</f>
        <v/>
      </c>
      <c r="CJ1616" s="172">
        <f>VLOOKUP(A1616,[2]CHAMCONG!A$7:CI$333,79,0)</f>
        <v/>
      </c>
      <c r="CK1616" s="173">
        <f>CJ1616-CA1616</f>
        <v/>
      </c>
    </row>
    <row r="1617">
      <c r="A1617" s="69" t="n"/>
      <c r="B1617" s="70" t="n"/>
      <c r="C1617" s="77" t="n"/>
      <c r="D1617" s="84" t="n"/>
      <c r="E1617" s="69" t="n"/>
      <c r="F1617" s="69" t="n"/>
      <c r="G1617" s="73" t="n"/>
      <c r="H1617" s="73" t="n"/>
      <c r="I1617" s="75" t="n"/>
      <c r="J1617" s="75" t="n"/>
      <c r="K1617" s="73" t="n"/>
      <c r="L1617" s="73" t="n"/>
      <c r="M1617" s="73" t="n"/>
      <c r="N1617" s="73" t="n"/>
      <c r="O1617" s="75" t="n"/>
      <c r="P1617" s="75" t="n"/>
      <c r="Q1617" s="73" t="n"/>
      <c r="R1617" s="73" t="n"/>
      <c r="S1617" s="73" t="n"/>
      <c r="T1617" s="73" t="n"/>
      <c r="U1617" s="73" t="n"/>
      <c r="V1617" s="73" t="n"/>
      <c r="W1617" s="73" t="n"/>
      <c r="X1617" s="73" t="n"/>
      <c r="Y1617" s="73" t="n"/>
      <c r="Z1617" s="73" t="n"/>
      <c r="AA1617" s="73" t="n"/>
      <c r="AB1617" s="73" t="n"/>
      <c r="AC1617" s="73" t="n"/>
      <c r="AD1617" s="73" t="n"/>
      <c r="AE1617" s="73" t="n"/>
      <c r="AF1617" s="73" t="n"/>
      <c r="AG1617" s="73" t="n"/>
      <c r="AH1617" s="73" t="n"/>
      <c r="AI1617" s="73" t="n"/>
      <c r="AJ1617" s="73" t="n"/>
      <c r="AK1617" s="73" t="n"/>
      <c r="AL1617" s="73" t="n"/>
      <c r="AM1617" s="73" t="n"/>
      <c r="AN1617" s="73" t="n"/>
      <c r="AO1617" s="73" t="n"/>
      <c r="AP1617" s="73" t="n"/>
      <c r="AQ1617" s="73" t="n"/>
      <c r="AR1617" s="73" t="n"/>
      <c r="AS1617" s="73" t="n"/>
      <c r="AT1617" s="73" t="n"/>
      <c r="AU1617" s="73" t="n"/>
      <c r="AV1617" s="73" t="n"/>
      <c r="AW1617" s="73" t="n"/>
      <c r="AX1617" s="73" t="n"/>
      <c r="AY1617" s="73" t="n"/>
      <c r="AZ1617" s="73" t="n"/>
      <c r="BA1617" s="73" t="n"/>
      <c r="BB1617" s="73" t="n"/>
      <c r="BC1617" s="73" t="n"/>
      <c r="BD1617" s="73" t="n"/>
      <c r="BE1617" s="73" t="n"/>
      <c r="BF1617" s="73" t="n"/>
      <c r="BG1617" s="73" t="n"/>
      <c r="BH1617" s="73" t="n"/>
      <c r="BI1617" s="73" t="n"/>
      <c r="BJ1617" s="73" t="n"/>
      <c r="BK1617" s="73" t="n"/>
      <c r="BL1617" s="73" t="n"/>
      <c r="BM1617" s="73" t="n"/>
      <c r="BN1617" s="73" t="n"/>
      <c r="BO1617" s="73" t="n"/>
      <c r="BP1617" s="73" t="n"/>
      <c r="BQ1617" s="165">
        <f>COUNTIF($G1617:$BP1617,"a")+COUNTIF($G1617:$BP1617,"r0,a5")/2+COUNTIF($G1617:$BP1617,"p5,a5")/2</f>
        <v/>
      </c>
      <c r="BR1617" s="165">
        <f>COUNTIF($G1617:$BP1617,"d")+COUNTIF($G1617:$BP1617,"r0,d5")/2+COUNTIF($G1617:$BP1617,"p5,d5")/2</f>
        <v/>
      </c>
      <c r="BS1617" s="165">
        <f>COUNTIF($G1617:$BP1617,"b")+COUNTIF($G1617:$BP1617,"r0,b5")/2+COUNTIF($G1617:$BP1617,"p5,b5")/2</f>
        <v/>
      </c>
      <c r="BT1617" s="165">
        <f>COUNTIF($G1617:$BP1617,"c")+COUNTIF($G1617:$BP1617,"r0,c5")/2+COUNTIF($G1617:$BP1617,"p5,c5")/2</f>
        <v/>
      </c>
      <c r="BU1617" s="165">
        <f>COUNTIF($G1617:$BP1617,"KH")+COUNTIF($G1617:$BP1617,"TL")+COUNTIF($G1617:$BP1617,"L")</f>
        <v/>
      </c>
      <c r="BV1617" s="165" t="n"/>
      <c r="BW1617" s="165">
        <f>COUNTIF($G1617:$BP1617,"hh")</f>
        <v/>
      </c>
      <c r="BX1617" s="165">
        <f>COUNTIF($G1617:$BP1617,"nt7")</f>
        <v/>
      </c>
      <c r="BY1617" s="165">
        <f>COUNTIF($G1617:$BP1617,"P")+COUNTIF($G1617:$BP1617,"p5,a5")/2+COUNTIF($G1617:$BP1617,"p5,b5")/2+COUNTIF($G1617:$BP1617,"p5,c5")/2+COUNTIF($G1617:$BP1617,"p5,d5")/2</f>
        <v/>
      </c>
      <c r="BZ1617" s="166">
        <f>SUBTOTAL(9,BQ1617:BY1617)</f>
        <v/>
      </c>
      <c r="CA1617" s="167">
        <f>SUM(J1617,L1617,N1617,P1617,R1617,T1617,X1617,Z1617,AB1617,AD1617,AF1617,AH1617,AL1617,AN1617,AP1617,AR1617,AT1617,AV1617,AZ1617,BB1617,BD1617,BF1617,BH1617,BP1617)</f>
        <v/>
      </c>
      <c r="CB1617" s="168">
        <f>SUM(H1617,V1617,AJ1617,AX1617,BL1617)</f>
        <v/>
      </c>
      <c r="CC1617" s="24">
        <f>SUM(BJ1617,BN1617)</f>
        <v/>
      </c>
      <c r="CD1617" s="169">
        <f>IF(BZ1617&gt;25,4,IF(BZ1617&gt;18,3,IF(BZ1617&gt;12,2,IF(BZ1617&gt;4,1,0))))-BX1617-2+1</f>
        <v/>
      </c>
      <c r="CE1617" s="30" t="n"/>
      <c r="CF1617" s="169">
        <f>CD1617*CI1617</f>
        <v/>
      </c>
      <c r="CG1617" s="170">
        <f>F1617-BY1617+1</f>
        <v/>
      </c>
      <c r="CH1617" s="169">
        <f>CE1617*16</f>
        <v/>
      </c>
      <c r="CI1617" s="171">
        <f>VLOOKUP(A1617,[1]DATA!$A$6:$AI$331,34,0)</f>
        <v/>
      </c>
      <c r="CJ1617" s="172">
        <f>VLOOKUP(A1617,[2]CHAMCONG!A$7:CI$333,79,0)</f>
        <v/>
      </c>
      <c r="CK1617" s="173">
        <f>CJ1617-CA1617</f>
        <v/>
      </c>
    </row>
    <row r="1618">
      <c r="A1618" s="69" t="n"/>
      <c r="B1618" s="70" t="n"/>
      <c r="C1618" s="77" t="n"/>
      <c r="D1618" s="84" t="n"/>
      <c r="E1618" s="69" t="n"/>
      <c r="F1618" s="69" t="n"/>
      <c r="G1618" s="73" t="n"/>
      <c r="H1618" s="73" t="n"/>
      <c r="I1618" s="75" t="n"/>
      <c r="J1618" s="75" t="n"/>
      <c r="K1618" s="73" t="n"/>
      <c r="L1618" s="73" t="n"/>
      <c r="M1618" s="73" t="n"/>
      <c r="N1618" s="73" t="n"/>
      <c r="O1618" s="75" t="n"/>
      <c r="P1618" s="75" t="n"/>
      <c r="Q1618" s="73" t="n"/>
      <c r="R1618" s="73" t="n"/>
      <c r="S1618" s="73" t="n"/>
      <c r="T1618" s="73" t="n"/>
      <c r="U1618" s="73" t="n"/>
      <c r="V1618" s="73" t="n"/>
      <c r="W1618" s="73" t="n"/>
      <c r="X1618" s="73" t="n"/>
      <c r="Y1618" s="73" t="n"/>
      <c r="Z1618" s="73" t="n"/>
      <c r="AA1618" s="73" t="n"/>
      <c r="AB1618" s="73" t="n"/>
      <c r="AC1618" s="73" t="n"/>
      <c r="AD1618" s="73" t="n"/>
      <c r="AE1618" s="73" t="n"/>
      <c r="AF1618" s="73" t="n"/>
      <c r="AG1618" s="73" t="n"/>
      <c r="AH1618" s="73" t="n"/>
      <c r="AI1618" s="73" t="n"/>
      <c r="AJ1618" s="73" t="n"/>
      <c r="AK1618" s="73" t="n"/>
      <c r="AL1618" s="73" t="n"/>
      <c r="AM1618" s="73" t="n"/>
      <c r="AN1618" s="73" t="n"/>
      <c r="AO1618" s="73" t="n"/>
      <c r="AP1618" s="73" t="n"/>
      <c r="AQ1618" s="73" t="n"/>
      <c r="AR1618" s="73" t="n"/>
      <c r="AS1618" s="73" t="n"/>
      <c r="AT1618" s="73" t="n"/>
      <c r="AU1618" s="73" t="n"/>
      <c r="AV1618" s="73" t="n"/>
      <c r="AW1618" s="73" t="n"/>
      <c r="AX1618" s="73" t="n"/>
      <c r="AY1618" s="73" t="n"/>
      <c r="AZ1618" s="73" t="n"/>
      <c r="BA1618" s="73" t="n"/>
      <c r="BB1618" s="73" t="n"/>
      <c r="BC1618" s="73" t="n"/>
      <c r="BD1618" s="73" t="n"/>
      <c r="BE1618" s="73" t="n"/>
      <c r="BF1618" s="73" t="n"/>
      <c r="BG1618" s="73" t="n"/>
      <c r="BH1618" s="73" t="n"/>
      <c r="BI1618" s="73" t="n"/>
      <c r="BJ1618" s="73" t="n"/>
      <c r="BK1618" s="73" t="n"/>
      <c r="BL1618" s="73" t="n"/>
      <c r="BM1618" s="73" t="n"/>
      <c r="BN1618" s="73" t="n"/>
      <c r="BO1618" s="73" t="n"/>
      <c r="BP1618" s="73" t="n"/>
      <c r="BQ1618" s="165">
        <f>COUNTIF($G1618:$BP1618,"a")+COUNTIF($G1618:$BP1618,"r0,a5")/2+COUNTIF($G1618:$BP1618,"p5,a5")/2</f>
        <v/>
      </c>
      <c r="BR1618" s="165">
        <f>COUNTIF($G1618:$BP1618,"d")+COUNTIF($G1618:$BP1618,"r0,d5")/2+COUNTIF($G1618:$BP1618,"p5,d5")/2</f>
        <v/>
      </c>
      <c r="BS1618" s="165">
        <f>COUNTIF($G1618:$BP1618,"b")+COUNTIF($G1618:$BP1618,"r0,b5")/2+COUNTIF($G1618:$BP1618,"p5,b5")/2</f>
        <v/>
      </c>
      <c r="BT1618" s="165">
        <f>COUNTIF($G1618:$BP1618,"c")+COUNTIF($G1618:$BP1618,"r0,c5")/2+COUNTIF($G1618:$BP1618,"p5,c5")/2</f>
        <v/>
      </c>
      <c r="BU1618" s="165">
        <f>COUNTIF($G1618:$BP1618,"KH")+COUNTIF($G1618:$BP1618,"TL")+COUNTIF($G1618:$BP1618,"L")</f>
        <v/>
      </c>
      <c r="BV1618" s="165" t="n"/>
      <c r="BW1618" s="165">
        <f>COUNTIF($G1618:$BP1618,"hh")</f>
        <v/>
      </c>
      <c r="BX1618" s="165">
        <f>COUNTIF($G1618:$BP1618,"nt7")</f>
        <v/>
      </c>
      <c r="BY1618" s="165">
        <f>COUNTIF($G1618:$BP1618,"P")+COUNTIF($G1618:$BP1618,"p5,a5")/2+COUNTIF($G1618:$BP1618,"p5,b5")/2+COUNTIF($G1618:$BP1618,"p5,c5")/2+COUNTIF($G1618:$BP1618,"p5,d5")/2</f>
        <v/>
      </c>
      <c r="BZ1618" s="166">
        <f>SUBTOTAL(9,BQ1618:BY1618)</f>
        <v/>
      </c>
      <c r="CA1618" s="167">
        <f>SUM(J1618,L1618,N1618,P1618,R1618,T1618,X1618,Z1618,AB1618,AD1618,AF1618,AH1618,AL1618,AN1618,AP1618,AR1618,AT1618,AV1618,AZ1618,BB1618,BD1618,BF1618,BH1618,BP1618)</f>
        <v/>
      </c>
      <c r="CB1618" s="168">
        <f>SUM(H1618,V1618,AJ1618,AX1618,BL1618)</f>
        <v/>
      </c>
      <c r="CC1618" s="24">
        <f>SUM(BJ1618,BN1618)</f>
        <v/>
      </c>
      <c r="CD1618" s="169">
        <f>IF(BZ1618&gt;25,4,IF(BZ1618&gt;18,3,IF(BZ1618&gt;12,2,IF(BZ1618&gt;4,1,0))))-BX1618-2+1</f>
        <v/>
      </c>
      <c r="CE1618" s="30" t="n"/>
      <c r="CF1618" s="169">
        <f>CD1618*CI1618</f>
        <v/>
      </c>
      <c r="CG1618" s="170">
        <f>F1618-BY1618+1</f>
        <v/>
      </c>
      <c r="CH1618" s="169">
        <f>CE1618*16</f>
        <v/>
      </c>
      <c r="CI1618" s="171">
        <f>VLOOKUP(A1618,[1]DATA!$A$6:$AI$331,34,0)</f>
        <v/>
      </c>
      <c r="CJ1618" s="172">
        <f>VLOOKUP(A1618,[2]CHAMCONG!A$7:CI$333,79,0)</f>
        <v/>
      </c>
      <c r="CK1618" s="173">
        <f>CJ1618-CA1618</f>
        <v/>
      </c>
    </row>
    <row r="1619">
      <c r="A1619" s="69" t="n"/>
      <c r="B1619" s="70" t="n"/>
      <c r="C1619" s="77" t="n"/>
      <c r="D1619" s="84" t="n"/>
      <c r="E1619" s="69" t="n"/>
      <c r="F1619" s="69" t="n"/>
      <c r="G1619" s="73" t="n"/>
      <c r="H1619" s="73" t="n"/>
      <c r="I1619" s="75" t="n"/>
      <c r="J1619" s="75" t="n"/>
      <c r="K1619" s="73" t="n"/>
      <c r="L1619" s="73" t="n"/>
      <c r="M1619" s="73" t="n"/>
      <c r="N1619" s="73" t="n"/>
      <c r="O1619" s="75" t="n"/>
      <c r="P1619" s="75" t="n"/>
      <c r="Q1619" s="73" t="n"/>
      <c r="R1619" s="73" t="n"/>
      <c r="S1619" s="73" t="n"/>
      <c r="T1619" s="73" t="n"/>
      <c r="U1619" s="73" t="n"/>
      <c r="V1619" s="73" t="n"/>
      <c r="W1619" s="73" t="n"/>
      <c r="X1619" s="73" t="n"/>
      <c r="Y1619" s="73" t="n"/>
      <c r="Z1619" s="73" t="n"/>
      <c r="AA1619" s="73" t="n"/>
      <c r="AB1619" s="73" t="n"/>
      <c r="AC1619" s="73" t="n"/>
      <c r="AD1619" s="73" t="n"/>
      <c r="AE1619" s="73" t="n"/>
      <c r="AF1619" s="73" t="n"/>
      <c r="AG1619" s="73" t="n"/>
      <c r="AH1619" s="73" t="n"/>
      <c r="AI1619" s="73" t="n"/>
      <c r="AJ1619" s="73" t="n"/>
      <c r="AK1619" s="73" t="n"/>
      <c r="AL1619" s="73" t="n"/>
      <c r="AM1619" s="73" t="n"/>
      <c r="AN1619" s="73" t="n"/>
      <c r="AO1619" s="73" t="n"/>
      <c r="AP1619" s="73" t="n"/>
      <c r="AQ1619" s="73" t="n"/>
      <c r="AR1619" s="73" t="n"/>
      <c r="AS1619" s="73" t="n"/>
      <c r="AT1619" s="73" t="n"/>
      <c r="AU1619" s="73" t="n"/>
      <c r="AV1619" s="73" t="n"/>
      <c r="AW1619" s="73" t="n"/>
      <c r="AX1619" s="73" t="n"/>
      <c r="AY1619" s="73" t="n"/>
      <c r="AZ1619" s="73" t="n"/>
      <c r="BA1619" s="73" t="n"/>
      <c r="BB1619" s="73" t="n"/>
      <c r="BC1619" s="73" t="n"/>
      <c r="BD1619" s="73" t="n"/>
      <c r="BE1619" s="73" t="n"/>
      <c r="BF1619" s="73" t="n"/>
      <c r="BG1619" s="73" t="n"/>
      <c r="BH1619" s="73" t="n"/>
      <c r="BI1619" s="73" t="n"/>
      <c r="BJ1619" s="73" t="n"/>
      <c r="BK1619" s="73" t="n"/>
      <c r="BL1619" s="73" t="n"/>
      <c r="BM1619" s="73" t="n"/>
      <c r="BN1619" s="73" t="n"/>
      <c r="BO1619" s="73" t="n"/>
      <c r="BP1619" s="73" t="n"/>
      <c r="BQ1619" s="165">
        <f>COUNTIF($G1619:$BP1619,"a")+COUNTIF($G1619:$BP1619,"r0,a5")/2+COUNTIF($G1619:$BP1619,"p5,a5")/2</f>
        <v/>
      </c>
      <c r="BR1619" s="165">
        <f>COUNTIF($G1619:$BP1619,"d")+COUNTIF($G1619:$BP1619,"r0,d5")/2+COUNTIF($G1619:$BP1619,"p5,d5")/2</f>
        <v/>
      </c>
      <c r="BS1619" s="165">
        <f>COUNTIF($G1619:$BP1619,"b")+COUNTIF($G1619:$BP1619,"r0,b5")/2+COUNTIF($G1619:$BP1619,"p5,b5")/2</f>
        <v/>
      </c>
      <c r="BT1619" s="165">
        <f>COUNTIF($G1619:$BP1619,"c")+COUNTIF($G1619:$BP1619,"r0,c5")/2+COUNTIF($G1619:$BP1619,"p5,c5")/2</f>
        <v/>
      </c>
      <c r="BU1619" s="165">
        <f>COUNTIF($G1619:$BP1619,"KH")+COUNTIF($G1619:$BP1619,"TL")+COUNTIF($G1619:$BP1619,"L")</f>
        <v/>
      </c>
      <c r="BV1619" s="165" t="n"/>
      <c r="BW1619" s="165">
        <f>COUNTIF($G1619:$BP1619,"hh")</f>
        <v/>
      </c>
      <c r="BX1619" s="165">
        <f>COUNTIF($G1619:$BP1619,"nt7")</f>
        <v/>
      </c>
      <c r="BY1619" s="165">
        <f>COUNTIF($G1619:$BP1619,"P")+COUNTIF($G1619:$BP1619,"p5,a5")/2+COUNTIF($G1619:$BP1619,"p5,b5")/2+COUNTIF($G1619:$BP1619,"p5,c5")/2+COUNTIF($G1619:$BP1619,"p5,d5")/2</f>
        <v/>
      </c>
      <c r="BZ1619" s="166">
        <f>SUBTOTAL(9,BQ1619:BY1619)</f>
        <v/>
      </c>
      <c r="CA1619" s="167">
        <f>SUM(J1619,L1619,N1619,P1619,R1619,T1619,X1619,Z1619,AB1619,AD1619,AF1619,AH1619,AL1619,AN1619,AP1619,AR1619,AT1619,AV1619,AZ1619,BB1619,BD1619,BF1619,BH1619,BP1619)</f>
        <v/>
      </c>
      <c r="CB1619" s="168">
        <f>SUM(H1619,V1619,AJ1619,AX1619,BL1619)</f>
        <v/>
      </c>
      <c r="CC1619" s="24">
        <f>SUM(BJ1619,BN1619)</f>
        <v/>
      </c>
      <c r="CD1619" s="169">
        <f>IF(BZ1619&gt;25,4,IF(BZ1619&gt;18,3,IF(BZ1619&gt;12,2,IF(BZ1619&gt;4,1,0))))-BX1619-2+1</f>
        <v/>
      </c>
      <c r="CE1619" s="30" t="n"/>
      <c r="CF1619" s="169">
        <f>CD1619*CI1619</f>
        <v/>
      </c>
      <c r="CG1619" s="170">
        <f>F1619-BY1619+1</f>
        <v/>
      </c>
      <c r="CH1619" s="169">
        <f>CE1619*16</f>
        <v/>
      </c>
      <c r="CI1619" s="171">
        <f>VLOOKUP(A1619,[1]DATA!$A$6:$AI$331,34,0)</f>
        <v/>
      </c>
      <c r="CJ1619" s="172">
        <f>VLOOKUP(A1619,[2]CHAMCONG!A$7:CI$333,79,0)</f>
        <v/>
      </c>
      <c r="CK1619" s="173">
        <f>CJ1619-CA1619</f>
        <v/>
      </c>
    </row>
    <row r="1620">
      <c r="A1620" s="69" t="n"/>
      <c r="B1620" s="70" t="n"/>
      <c r="C1620" s="77" t="n"/>
      <c r="D1620" s="84" t="n"/>
      <c r="E1620" s="69" t="n"/>
      <c r="F1620" s="69" t="n"/>
      <c r="G1620" s="73" t="n"/>
      <c r="H1620" s="73" t="n"/>
      <c r="I1620" s="75" t="n"/>
      <c r="J1620" s="75" t="n"/>
      <c r="K1620" s="73" t="n"/>
      <c r="L1620" s="73" t="n"/>
      <c r="M1620" s="73" t="n"/>
      <c r="N1620" s="73" t="n"/>
      <c r="O1620" s="75" t="n"/>
      <c r="P1620" s="75" t="n"/>
      <c r="Q1620" s="73" t="n"/>
      <c r="R1620" s="73" t="n"/>
      <c r="S1620" s="73" t="n"/>
      <c r="T1620" s="73" t="n"/>
      <c r="U1620" s="73" t="n"/>
      <c r="V1620" s="73" t="n"/>
      <c r="W1620" s="73" t="n"/>
      <c r="X1620" s="73" t="n"/>
      <c r="Y1620" s="73" t="n"/>
      <c r="Z1620" s="73" t="n"/>
      <c r="AA1620" s="73" t="n"/>
      <c r="AB1620" s="73" t="n"/>
      <c r="AC1620" s="73" t="n"/>
      <c r="AD1620" s="73" t="n"/>
      <c r="AE1620" s="73" t="n"/>
      <c r="AF1620" s="73" t="n"/>
      <c r="AG1620" s="73" t="n"/>
      <c r="AH1620" s="73" t="n"/>
      <c r="AI1620" s="73" t="n"/>
      <c r="AJ1620" s="73" t="n"/>
      <c r="AK1620" s="73" t="n"/>
      <c r="AL1620" s="73" t="n"/>
      <c r="AM1620" s="73" t="n"/>
      <c r="AN1620" s="73" t="n"/>
      <c r="AO1620" s="73" t="n"/>
      <c r="AP1620" s="73" t="n"/>
      <c r="AQ1620" s="73" t="n"/>
      <c r="AR1620" s="73" t="n"/>
      <c r="AS1620" s="73" t="n"/>
      <c r="AT1620" s="73" t="n"/>
      <c r="AU1620" s="73" t="n"/>
      <c r="AV1620" s="73" t="n"/>
      <c r="AW1620" s="73" t="n"/>
      <c r="AX1620" s="73" t="n"/>
      <c r="AY1620" s="73" t="n"/>
      <c r="AZ1620" s="73" t="n"/>
      <c r="BA1620" s="73" t="n"/>
      <c r="BB1620" s="73" t="n"/>
      <c r="BC1620" s="73" t="n"/>
      <c r="BD1620" s="73" t="n"/>
      <c r="BE1620" s="73" t="n"/>
      <c r="BF1620" s="73" t="n"/>
      <c r="BG1620" s="73" t="n"/>
      <c r="BH1620" s="73" t="n"/>
      <c r="BI1620" s="73" t="n"/>
      <c r="BJ1620" s="73" t="n"/>
      <c r="BK1620" s="73" t="n"/>
      <c r="BL1620" s="73" t="n"/>
      <c r="BM1620" s="73" t="n"/>
      <c r="BN1620" s="73" t="n"/>
      <c r="BO1620" s="73" t="n"/>
      <c r="BP1620" s="73" t="n"/>
      <c r="BQ1620" s="165">
        <f>COUNTIF($G1620:$BP1620,"a")+COUNTIF($G1620:$BP1620,"r0,a5")/2+COUNTIF($G1620:$BP1620,"p5,a5")/2</f>
        <v/>
      </c>
      <c r="BR1620" s="165">
        <f>COUNTIF($G1620:$BP1620,"d")+COUNTIF($G1620:$BP1620,"r0,d5")/2+COUNTIF($G1620:$BP1620,"p5,d5")/2</f>
        <v/>
      </c>
      <c r="BS1620" s="165">
        <f>COUNTIF($G1620:$BP1620,"b")+COUNTIF($G1620:$BP1620,"r0,b5")/2+COUNTIF($G1620:$BP1620,"p5,b5")/2</f>
        <v/>
      </c>
      <c r="BT1620" s="165">
        <f>COUNTIF($G1620:$BP1620,"c")+COUNTIF($G1620:$BP1620,"r0,c5")/2+COUNTIF($G1620:$BP1620,"p5,c5")/2</f>
        <v/>
      </c>
      <c r="BU1620" s="165">
        <f>COUNTIF($G1620:$BP1620,"KH")+COUNTIF($G1620:$BP1620,"TL")+COUNTIF($G1620:$BP1620,"L")</f>
        <v/>
      </c>
      <c r="BV1620" s="165" t="n"/>
      <c r="BW1620" s="165">
        <f>COUNTIF($G1620:$BP1620,"hh")</f>
        <v/>
      </c>
      <c r="BX1620" s="165">
        <f>COUNTIF($G1620:$BP1620,"nt7")</f>
        <v/>
      </c>
      <c r="BY1620" s="165">
        <f>COUNTIF($G1620:$BP1620,"P")+COUNTIF($G1620:$BP1620,"p5,a5")/2+COUNTIF($G1620:$BP1620,"p5,b5")/2+COUNTIF($G1620:$BP1620,"p5,c5")/2+COUNTIF($G1620:$BP1620,"p5,d5")/2</f>
        <v/>
      </c>
      <c r="BZ1620" s="166">
        <f>SUBTOTAL(9,BQ1620:BY1620)</f>
        <v/>
      </c>
      <c r="CA1620" s="167">
        <f>SUM(J1620,L1620,N1620,P1620,R1620,T1620,X1620,Z1620,AB1620,AD1620,AF1620,AH1620,AL1620,AN1620,AP1620,AR1620,AT1620,AV1620,AZ1620,BB1620,BD1620,BF1620,BH1620,BP1620)</f>
        <v/>
      </c>
      <c r="CB1620" s="168">
        <f>SUM(H1620,V1620,AJ1620,AX1620,BL1620)</f>
        <v/>
      </c>
      <c r="CC1620" s="24">
        <f>SUM(BJ1620,BN1620)</f>
        <v/>
      </c>
      <c r="CD1620" s="169">
        <f>IF(BZ1620&gt;25,4,IF(BZ1620&gt;18,3,IF(BZ1620&gt;12,2,IF(BZ1620&gt;4,1,0))))-BX1620-2+1</f>
        <v/>
      </c>
      <c r="CE1620" s="30" t="n"/>
      <c r="CF1620" s="169">
        <f>CD1620*CI1620</f>
        <v/>
      </c>
      <c r="CG1620" s="170">
        <f>F1620-BY1620+1</f>
        <v/>
      </c>
      <c r="CH1620" s="169">
        <f>CE1620*16</f>
        <v/>
      </c>
      <c r="CI1620" s="171">
        <f>VLOOKUP(A1620,[1]DATA!$A$6:$AI$331,34,0)</f>
        <v/>
      </c>
      <c r="CJ1620" s="172">
        <f>VLOOKUP(A1620,[2]CHAMCONG!A$7:CI$333,79,0)</f>
        <v/>
      </c>
      <c r="CK1620" s="173">
        <f>CJ1620-CA1620</f>
        <v/>
      </c>
    </row>
    <row r="1621">
      <c r="A1621" s="69" t="n"/>
      <c r="B1621" s="70" t="n"/>
      <c r="C1621" s="77" t="n"/>
      <c r="D1621" s="84" t="n"/>
      <c r="E1621" s="69" t="n"/>
      <c r="F1621" s="69" t="n"/>
      <c r="G1621" s="73" t="n"/>
      <c r="H1621" s="73" t="n"/>
      <c r="I1621" s="75" t="n"/>
      <c r="J1621" s="75" t="n"/>
      <c r="K1621" s="73" t="n"/>
      <c r="L1621" s="73" t="n"/>
      <c r="M1621" s="73" t="n"/>
      <c r="N1621" s="73" t="n"/>
      <c r="O1621" s="75" t="n"/>
      <c r="P1621" s="75" t="n"/>
      <c r="Q1621" s="73" t="n"/>
      <c r="R1621" s="73" t="n"/>
      <c r="S1621" s="73" t="n"/>
      <c r="T1621" s="73" t="n"/>
      <c r="U1621" s="73" t="n"/>
      <c r="V1621" s="73" t="n"/>
      <c r="W1621" s="73" t="n"/>
      <c r="X1621" s="73" t="n"/>
      <c r="Y1621" s="73" t="n"/>
      <c r="Z1621" s="73" t="n"/>
      <c r="AA1621" s="73" t="n"/>
      <c r="AB1621" s="73" t="n"/>
      <c r="AC1621" s="73" t="n"/>
      <c r="AD1621" s="73" t="n"/>
      <c r="AE1621" s="73" t="n"/>
      <c r="AF1621" s="73" t="n"/>
      <c r="AG1621" s="73" t="n"/>
      <c r="AH1621" s="73" t="n"/>
      <c r="AI1621" s="73" t="n"/>
      <c r="AJ1621" s="73" t="n"/>
      <c r="AK1621" s="73" t="n"/>
      <c r="AL1621" s="73" t="n"/>
      <c r="AM1621" s="73" t="n"/>
      <c r="AN1621" s="73" t="n"/>
      <c r="AO1621" s="73" t="n"/>
      <c r="AP1621" s="73" t="n"/>
      <c r="AQ1621" s="73" t="n"/>
      <c r="AR1621" s="73" t="n"/>
      <c r="AS1621" s="73" t="n"/>
      <c r="AT1621" s="73" t="n"/>
      <c r="AU1621" s="73" t="n"/>
      <c r="AV1621" s="73" t="n"/>
      <c r="AW1621" s="73" t="n"/>
      <c r="AX1621" s="73" t="n"/>
      <c r="AY1621" s="73" t="n"/>
      <c r="AZ1621" s="73" t="n"/>
      <c r="BA1621" s="73" t="n"/>
      <c r="BB1621" s="73" t="n"/>
      <c r="BC1621" s="73" t="n"/>
      <c r="BD1621" s="73" t="n"/>
      <c r="BE1621" s="73" t="n"/>
      <c r="BF1621" s="73" t="n"/>
      <c r="BG1621" s="73" t="n"/>
      <c r="BH1621" s="73" t="n"/>
      <c r="BI1621" s="73" t="n"/>
      <c r="BJ1621" s="73" t="n"/>
      <c r="BK1621" s="73" t="n"/>
      <c r="BL1621" s="73" t="n"/>
      <c r="BM1621" s="73" t="n"/>
      <c r="BN1621" s="73" t="n"/>
      <c r="BO1621" s="73" t="n"/>
      <c r="BP1621" s="73" t="n"/>
      <c r="BQ1621" s="165">
        <f>COUNTIF($G1621:$BP1621,"a")+COUNTIF($G1621:$BP1621,"r0,a5")/2+COUNTIF($G1621:$BP1621,"p5,a5")/2</f>
        <v/>
      </c>
      <c r="BR1621" s="165">
        <f>COUNTIF($G1621:$BP1621,"d")+COUNTIF($G1621:$BP1621,"r0,d5")/2+COUNTIF($G1621:$BP1621,"p5,d5")/2</f>
        <v/>
      </c>
      <c r="BS1621" s="165">
        <f>COUNTIF($G1621:$BP1621,"b")+COUNTIF($G1621:$BP1621,"r0,b5")/2+COUNTIF($G1621:$BP1621,"p5,b5")/2</f>
        <v/>
      </c>
      <c r="BT1621" s="165">
        <f>COUNTIF($G1621:$BP1621,"c")+COUNTIF($G1621:$BP1621,"r0,c5")/2+COUNTIF($G1621:$BP1621,"p5,c5")/2</f>
        <v/>
      </c>
      <c r="BU1621" s="165">
        <f>COUNTIF($G1621:$BP1621,"KH")+COUNTIF($G1621:$BP1621,"TL")+COUNTIF($G1621:$BP1621,"L")</f>
        <v/>
      </c>
      <c r="BV1621" s="165" t="n"/>
      <c r="BW1621" s="165">
        <f>COUNTIF($G1621:$BP1621,"hh")</f>
        <v/>
      </c>
      <c r="BX1621" s="165">
        <f>COUNTIF($G1621:$BP1621,"nt7")</f>
        <v/>
      </c>
      <c r="BY1621" s="165">
        <f>COUNTIF($G1621:$BP1621,"P")+COUNTIF($G1621:$BP1621,"p5,a5")/2+COUNTIF($G1621:$BP1621,"p5,b5")/2+COUNTIF($G1621:$BP1621,"p5,c5")/2+COUNTIF($G1621:$BP1621,"p5,d5")/2</f>
        <v/>
      </c>
      <c r="BZ1621" s="166">
        <f>SUBTOTAL(9,BQ1621:BY1621)</f>
        <v/>
      </c>
      <c r="CA1621" s="167">
        <f>SUM(J1621,L1621,N1621,P1621,R1621,T1621,X1621,Z1621,AB1621,AD1621,AF1621,AH1621,AL1621,AN1621,AP1621,AR1621,AT1621,AV1621,AZ1621,BB1621,BD1621,BF1621,BH1621,BP1621)</f>
        <v/>
      </c>
      <c r="CB1621" s="168">
        <f>SUM(H1621,V1621,AJ1621,AX1621,BL1621)</f>
        <v/>
      </c>
      <c r="CC1621" s="24">
        <f>SUM(BJ1621,BN1621)</f>
        <v/>
      </c>
      <c r="CD1621" s="169">
        <f>IF(BZ1621&gt;25,4,IF(BZ1621&gt;18,3,IF(BZ1621&gt;12,2,IF(BZ1621&gt;4,1,0))))-BX1621-2+1</f>
        <v/>
      </c>
      <c r="CE1621" s="30" t="n"/>
      <c r="CF1621" s="169">
        <f>CD1621*CI1621</f>
        <v/>
      </c>
      <c r="CG1621" s="170">
        <f>F1621-BY1621+1</f>
        <v/>
      </c>
      <c r="CH1621" s="169">
        <f>CE1621*16</f>
        <v/>
      </c>
      <c r="CI1621" s="171">
        <f>VLOOKUP(A1621,[1]DATA!$A$6:$AI$331,34,0)</f>
        <v/>
      </c>
      <c r="CJ1621" s="172">
        <f>VLOOKUP(A1621,[2]CHAMCONG!A$7:CI$333,79,0)</f>
        <v/>
      </c>
      <c r="CK1621" s="173">
        <f>CJ1621-CA1621</f>
        <v/>
      </c>
    </row>
    <row r="1622">
      <c r="A1622" s="69" t="n"/>
      <c r="B1622" s="70" t="n"/>
      <c r="C1622" s="77" t="n"/>
      <c r="D1622" s="84" t="n"/>
      <c r="E1622" s="69" t="n"/>
      <c r="F1622" s="69" t="n"/>
      <c r="G1622" s="73" t="n"/>
      <c r="H1622" s="73" t="n"/>
      <c r="I1622" s="75" t="n"/>
      <c r="J1622" s="75" t="n"/>
      <c r="K1622" s="73" t="n"/>
      <c r="L1622" s="73" t="n"/>
      <c r="M1622" s="73" t="n"/>
      <c r="N1622" s="73" t="n"/>
      <c r="O1622" s="75" t="n"/>
      <c r="P1622" s="75" t="n"/>
      <c r="Q1622" s="73" t="n"/>
      <c r="R1622" s="73" t="n"/>
      <c r="S1622" s="73" t="n"/>
      <c r="T1622" s="73" t="n"/>
      <c r="U1622" s="73" t="n"/>
      <c r="V1622" s="73" t="n"/>
      <c r="W1622" s="73" t="n"/>
      <c r="X1622" s="73" t="n"/>
      <c r="Y1622" s="73" t="n"/>
      <c r="Z1622" s="73" t="n"/>
      <c r="AA1622" s="73" t="n"/>
      <c r="AB1622" s="73" t="n"/>
      <c r="AC1622" s="73" t="n"/>
      <c r="AD1622" s="73" t="n"/>
      <c r="AE1622" s="73" t="n"/>
      <c r="AF1622" s="73" t="n"/>
      <c r="AG1622" s="73" t="n"/>
      <c r="AH1622" s="73" t="n"/>
      <c r="AI1622" s="73" t="n"/>
      <c r="AJ1622" s="73" t="n"/>
      <c r="AK1622" s="73" t="n"/>
      <c r="AL1622" s="73" t="n"/>
      <c r="AM1622" s="73" t="n"/>
      <c r="AN1622" s="73" t="n"/>
      <c r="AO1622" s="73" t="n"/>
      <c r="AP1622" s="73" t="n"/>
      <c r="AQ1622" s="73" t="n"/>
      <c r="AR1622" s="73" t="n"/>
      <c r="AS1622" s="73" t="n"/>
      <c r="AT1622" s="73" t="n"/>
      <c r="AU1622" s="73" t="n"/>
      <c r="AV1622" s="73" t="n"/>
      <c r="AW1622" s="73" t="n"/>
      <c r="AX1622" s="73" t="n"/>
      <c r="AY1622" s="73" t="n"/>
      <c r="AZ1622" s="73" t="n"/>
      <c r="BA1622" s="73" t="n"/>
      <c r="BB1622" s="73" t="n"/>
      <c r="BC1622" s="73" t="n"/>
      <c r="BD1622" s="73" t="n"/>
      <c r="BE1622" s="73" t="n"/>
      <c r="BF1622" s="73" t="n"/>
      <c r="BG1622" s="73" t="n"/>
      <c r="BH1622" s="73" t="n"/>
      <c r="BI1622" s="73" t="n"/>
      <c r="BJ1622" s="73" t="n"/>
      <c r="BK1622" s="73" t="n"/>
      <c r="BL1622" s="73" t="n"/>
      <c r="BM1622" s="73" t="n"/>
      <c r="BN1622" s="73" t="n"/>
      <c r="BO1622" s="73" t="n"/>
      <c r="BP1622" s="73" t="n"/>
      <c r="BQ1622" s="165">
        <f>COUNTIF($G1622:$BP1622,"a")+COUNTIF($G1622:$BP1622,"r0,a5")/2+COUNTIF($G1622:$BP1622,"p5,a5")/2</f>
        <v/>
      </c>
      <c r="BR1622" s="165">
        <f>COUNTIF($G1622:$BP1622,"d")+COUNTIF($G1622:$BP1622,"r0,d5")/2+COUNTIF($G1622:$BP1622,"p5,d5")/2</f>
        <v/>
      </c>
      <c r="BS1622" s="165">
        <f>COUNTIF($G1622:$BP1622,"b")+COUNTIF($G1622:$BP1622,"r0,b5")/2+COUNTIF($G1622:$BP1622,"p5,b5")/2</f>
        <v/>
      </c>
      <c r="BT1622" s="165">
        <f>COUNTIF($G1622:$BP1622,"c")+COUNTIF($G1622:$BP1622,"r0,c5")/2+COUNTIF($G1622:$BP1622,"p5,c5")/2</f>
        <v/>
      </c>
      <c r="BU1622" s="165">
        <f>COUNTIF($G1622:$BP1622,"KH")+COUNTIF($G1622:$BP1622,"TL")+COUNTIF($G1622:$BP1622,"L")</f>
        <v/>
      </c>
      <c r="BV1622" s="165" t="n"/>
      <c r="BW1622" s="165">
        <f>COUNTIF($G1622:$BP1622,"hh")</f>
        <v/>
      </c>
      <c r="BX1622" s="165">
        <f>COUNTIF($G1622:$BP1622,"nt7")</f>
        <v/>
      </c>
      <c r="BY1622" s="165">
        <f>COUNTIF($G1622:$BP1622,"P")+COUNTIF($G1622:$BP1622,"p5,a5")/2+COUNTIF($G1622:$BP1622,"p5,b5")/2+COUNTIF($G1622:$BP1622,"p5,c5")/2+COUNTIF($G1622:$BP1622,"p5,d5")/2</f>
        <v/>
      </c>
      <c r="BZ1622" s="166">
        <f>SUBTOTAL(9,BQ1622:BY1622)</f>
        <v/>
      </c>
      <c r="CA1622" s="167">
        <f>SUM(J1622,L1622,N1622,P1622,R1622,T1622,X1622,Z1622,AB1622,AD1622,AF1622,AH1622,AL1622,AN1622,AP1622,AR1622,AT1622,AV1622,AZ1622,BB1622,BD1622,BF1622,BH1622,BP1622)</f>
        <v/>
      </c>
      <c r="CB1622" s="168">
        <f>SUM(H1622,V1622,AJ1622,AX1622,BL1622)</f>
        <v/>
      </c>
      <c r="CC1622" s="24">
        <f>SUM(BJ1622,BN1622)</f>
        <v/>
      </c>
      <c r="CD1622" s="169">
        <f>IF(BZ1622&gt;25,4,IF(BZ1622&gt;18,3,IF(BZ1622&gt;12,2,IF(BZ1622&gt;4,1,0))))-BX1622-2+1</f>
        <v/>
      </c>
      <c r="CE1622" s="30" t="n"/>
      <c r="CF1622" s="169">
        <f>CD1622*CI1622</f>
        <v/>
      </c>
      <c r="CG1622" s="170">
        <f>F1622-BY1622+1</f>
        <v/>
      </c>
      <c r="CH1622" s="169">
        <f>CE1622*16</f>
        <v/>
      </c>
      <c r="CI1622" s="171">
        <f>VLOOKUP(A1622,[1]DATA!$A$6:$AI$331,34,0)</f>
        <v/>
      </c>
      <c r="CJ1622" s="172">
        <f>VLOOKUP(A1622,[2]CHAMCONG!A$7:CI$333,79,0)</f>
        <v/>
      </c>
      <c r="CK1622" s="173">
        <f>CJ1622-CA1622</f>
        <v/>
      </c>
    </row>
    <row r="1623">
      <c r="A1623" s="69" t="n"/>
      <c r="B1623" s="70" t="n"/>
      <c r="C1623" s="77" t="n"/>
      <c r="D1623" s="84" t="n"/>
      <c r="E1623" s="69" t="n"/>
      <c r="F1623" s="69" t="n"/>
      <c r="G1623" s="73" t="n"/>
      <c r="H1623" s="73" t="n"/>
      <c r="I1623" s="75" t="n"/>
      <c r="J1623" s="75" t="n"/>
      <c r="K1623" s="73" t="n"/>
      <c r="L1623" s="73" t="n"/>
      <c r="M1623" s="73" t="n"/>
      <c r="N1623" s="73" t="n"/>
      <c r="O1623" s="75" t="n"/>
      <c r="P1623" s="75" t="n"/>
      <c r="Q1623" s="73" t="n"/>
      <c r="R1623" s="73" t="n"/>
      <c r="S1623" s="73" t="n"/>
      <c r="T1623" s="73" t="n"/>
      <c r="U1623" s="73" t="n"/>
      <c r="V1623" s="73" t="n"/>
      <c r="W1623" s="73" t="n"/>
      <c r="X1623" s="73" t="n"/>
      <c r="Y1623" s="73" t="n"/>
      <c r="Z1623" s="73" t="n"/>
      <c r="AA1623" s="73" t="n"/>
      <c r="AB1623" s="73" t="n"/>
      <c r="AC1623" s="73" t="n"/>
      <c r="AD1623" s="73" t="n"/>
      <c r="AE1623" s="73" t="n"/>
      <c r="AF1623" s="73" t="n"/>
      <c r="AG1623" s="73" t="n"/>
      <c r="AH1623" s="73" t="n"/>
      <c r="AI1623" s="73" t="n"/>
      <c r="AJ1623" s="73" t="n"/>
      <c r="AK1623" s="73" t="n"/>
      <c r="AL1623" s="73" t="n"/>
      <c r="AM1623" s="73" t="n"/>
      <c r="AN1623" s="73" t="n"/>
      <c r="AO1623" s="73" t="n"/>
      <c r="AP1623" s="73" t="n"/>
      <c r="AQ1623" s="73" t="n"/>
      <c r="AR1623" s="73" t="n"/>
      <c r="AS1623" s="73" t="n"/>
      <c r="AT1623" s="73" t="n"/>
      <c r="AU1623" s="73" t="n"/>
      <c r="AV1623" s="73" t="n"/>
      <c r="AW1623" s="73" t="n"/>
      <c r="AX1623" s="73" t="n"/>
      <c r="AY1623" s="73" t="n"/>
      <c r="AZ1623" s="73" t="n"/>
      <c r="BA1623" s="73" t="n"/>
      <c r="BB1623" s="73" t="n"/>
      <c r="BC1623" s="73" t="n"/>
      <c r="BD1623" s="73" t="n"/>
      <c r="BE1623" s="73" t="n"/>
      <c r="BF1623" s="73" t="n"/>
      <c r="BG1623" s="73" t="n"/>
      <c r="BH1623" s="73" t="n"/>
      <c r="BI1623" s="73" t="n"/>
      <c r="BJ1623" s="73" t="n"/>
      <c r="BK1623" s="73" t="n"/>
      <c r="BL1623" s="73" t="n"/>
      <c r="BM1623" s="73" t="n"/>
      <c r="BN1623" s="73" t="n"/>
      <c r="BO1623" s="73" t="n"/>
      <c r="BP1623" s="73" t="n"/>
      <c r="BQ1623" s="165">
        <f>COUNTIF($G1623:$BP1623,"a")+COUNTIF($G1623:$BP1623,"r0,a5")/2+COUNTIF($G1623:$BP1623,"p5,a5")/2</f>
        <v/>
      </c>
      <c r="BR1623" s="165">
        <f>COUNTIF($G1623:$BP1623,"d")+COUNTIF($G1623:$BP1623,"r0,d5")/2+COUNTIF($G1623:$BP1623,"p5,d5")/2</f>
        <v/>
      </c>
      <c r="BS1623" s="165">
        <f>COUNTIF($G1623:$BP1623,"b")+COUNTIF($G1623:$BP1623,"r0,b5")/2+COUNTIF($G1623:$BP1623,"p5,b5")/2</f>
        <v/>
      </c>
      <c r="BT1623" s="165">
        <f>COUNTIF($G1623:$BP1623,"c")+COUNTIF($G1623:$BP1623,"r0,c5")/2+COUNTIF($G1623:$BP1623,"p5,c5")/2</f>
        <v/>
      </c>
      <c r="BU1623" s="165">
        <f>COUNTIF($G1623:$BP1623,"KH")+COUNTIF($G1623:$BP1623,"TL")+COUNTIF($G1623:$BP1623,"L")</f>
        <v/>
      </c>
      <c r="BV1623" s="165" t="n"/>
      <c r="BW1623" s="165">
        <f>COUNTIF($G1623:$BP1623,"hh")</f>
        <v/>
      </c>
      <c r="BX1623" s="165">
        <f>COUNTIF($G1623:$BP1623,"nt7")</f>
        <v/>
      </c>
      <c r="BY1623" s="165">
        <f>COUNTIF($G1623:$BP1623,"P")+COUNTIF($G1623:$BP1623,"p5,a5")/2+COUNTIF($G1623:$BP1623,"p5,b5")/2+COUNTIF($G1623:$BP1623,"p5,c5")/2+COUNTIF($G1623:$BP1623,"p5,d5")/2</f>
        <v/>
      </c>
      <c r="BZ1623" s="166">
        <f>SUBTOTAL(9,BQ1623:BY1623)</f>
        <v/>
      </c>
      <c r="CA1623" s="167">
        <f>SUM(J1623,L1623,N1623,P1623,R1623,T1623,X1623,Z1623,AB1623,AD1623,AF1623,AH1623,AL1623,AN1623,AP1623,AR1623,AT1623,AV1623,AZ1623,BB1623,BD1623,BF1623,BH1623,BP1623)</f>
        <v/>
      </c>
      <c r="CB1623" s="168">
        <f>SUM(H1623,V1623,AJ1623,AX1623,BL1623)</f>
        <v/>
      </c>
      <c r="CC1623" s="24">
        <f>SUM(BJ1623,BN1623)</f>
        <v/>
      </c>
      <c r="CD1623" s="169">
        <f>IF(BZ1623&gt;25,4,IF(BZ1623&gt;18,3,IF(BZ1623&gt;12,2,IF(BZ1623&gt;4,1,0))))-BX1623-2+1</f>
        <v/>
      </c>
      <c r="CE1623" s="30" t="n"/>
      <c r="CF1623" s="169">
        <f>CD1623*CI1623</f>
        <v/>
      </c>
      <c r="CG1623" s="170">
        <f>F1623-BY1623+1</f>
        <v/>
      </c>
      <c r="CH1623" s="169">
        <f>CE1623*16</f>
        <v/>
      </c>
      <c r="CI1623" s="171">
        <f>VLOOKUP(A1623,[1]DATA!$A$6:$AI$331,34,0)</f>
        <v/>
      </c>
      <c r="CJ1623" s="172">
        <f>VLOOKUP(A1623,[2]CHAMCONG!A$7:CI$333,79,0)</f>
        <v/>
      </c>
      <c r="CK1623" s="173">
        <f>CJ1623-CA1623</f>
        <v/>
      </c>
    </row>
    <row r="1624">
      <c r="A1624" s="69" t="n"/>
      <c r="B1624" s="70" t="n"/>
      <c r="C1624" s="77" t="n"/>
      <c r="D1624" s="84" t="n"/>
      <c r="E1624" s="69" t="n"/>
      <c r="F1624" s="69" t="n"/>
      <c r="G1624" s="73" t="n"/>
      <c r="H1624" s="73" t="n"/>
      <c r="I1624" s="75" t="n"/>
      <c r="J1624" s="75" t="n"/>
      <c r="K1624" s="73" t="n"/>
      <c r="L1624" s="73" t="n"/>
      <c r="M1624" s="73" t="n"/>
      <c r="N1624" s="73" t="n"/>
      <c r="O1624" s="75" t="n"/>
      <c r="P1624" s="75" t="n"/>
      <c r="Q1624" s="73" t="n"/>
      <c r="R1624" s="73" t="n"/>
      <c r="S1624" s="73" t="n"/>
      <c r="T1624" s="73" t="n"/>
      <c r="U1624" s="73" t="n"/>
      <c r="V1624" s="73" t="n"/>
      <c r="W1624" s="73" t="n"/>
      <c r="X1624" s="73" t="n"/>
      <c r="Y1624" s="73" t="n"/>
      <c r="Z1624" s="73" t="n"/>
      <c r="AA1624" s="73" t="n"/>
      <c r="AB1624" s="73" t="n"/>
      <c r="AC1624" s="73" t="n"/>
      <c r="AD1624" s="73" t="n"/>
      <c r="AE1624" s="73" t="n"/>
      <c r="AF1624" s="73" t="n"/>
      <c r="AG1624" s="73" t="n"/>
      <c r="AH1624" s="73" t="n"/>
      <c r="AI1624" s="73" t="n"/>
      <c r="AJ1624" s="73" t="n"/>
      <c r="AK1624" s="73" t="n"/>
      <c r="AL1624" s="73" t="n"/>
      <c r="AM1624" s="73" t="n"/>
      <c r="AN1624" s="73" t="n"/>
      <c r="AO1624" s="73" t="n"/>
      <c r="AP1624" s="73" t="n"/>
      <c r="AQ1624" s="73" t="n"/>
      <c r="AR1624" s="73" t="n"/>
      <c r="AS1624" s="73" t="n"/>
      <c r="AT1624" s="73" t="n"/>
      <c r="AU1624" s="73" t="n"/>
      <c r="AV1624" s="73" t="n"/>
      <c r="AW1624" s="73" t="n"/>
      <c r="AX1624" s="73" t="n"/>
      <c r="AY1624" s="73" t="n"/>
      <c r="AZ1624" s="73" t="n"/>
      <c r="BA1624" s="73" t="n"/>
      <c r="BB1624" s="73" t="n"/>
      <c r="BC1624" s="73" t="n"/>
      <c r="BD1624" s="73" t="n"/>
      <c r="BE1624" s="73" t="n"/>
      <c r="BF1624" s="73" t="n"/>
      <c r="BG1624" s="73" t="n"/>
      <c r="BH1624" s="73" t="n"/>
      <c r="BI1624" s="73" t="n"/>
      <c r="BJ1624" s="73" t="n"/>
      <c r="BK1624" s="73" t="n"/>
      <c r="BL1624" s="73" t="n"/>
      <c r="BM1624" s="73" t="n"/>
      <c r="BN1624" s="73" t="n"/>
      <c r="BO1624" s="73" t="n"/>
      <c r="BP1624" s="73" t="n"/>
      <c r="BQ1624" s="165">
        <f>COUNTIF($G1624:$BP1624,"a")+COUNTIF($G1624:$BP1624,"r0,a5")/2+COUNTIF($G1624:$BP1624,"p5,a5")/2</f>
        <v/>
      </c>
      <c r="BR1624" s="165">
        <f>COUNTIF($G1624:$BP1624,"d")+COUNTIF($G1624:$BP1624,"r0,d5")/2+COUNTIF($G1624:$BP1624,"p5,d5")/2</f>
        <v/>
      </c>
      <c r="BS1624" s="165">
        <f>COUNTIF($G1624:$BP1624,"b")+COUNTIF($G1624:$BP1624,"r0,b5")/2+COUNTIF($G1624:$BP1624,"p5,b5")/2</f>
        <v/>
      </c>
      <c r="BT1624" s="165">
        <f>COUNTIF($G1624:$BP1624,"c")+COUNTIF($G1624:$BP1624,"r0,c5")/2+COUNTIF($G1624:$BP1624,"p5,c5")/2</f>
        <v/>
      </c>
      <c r="BU1624" s="165">
        <f>COUNTIF($G1624:$BP1624,"KH")+COUNTIF($G1624:$BP1624,"TL")+COUNTIF($G1624:$BP1624,"L")</f>
        <v/>
      </c>
      <c r="BV1624" s="165" t="n"/>
      <c r="BW1624" s="165">
        <f>COUNTIF($G1624:$BP1624,"hh")</f>
        <v/>
      </c>
      <c r="BX1624" s="165">
        <f>COUNTIF($G1624:$BP1624,"nt7")</f>
        <v/>
      </c>
      <c r="BY1624" s="165">
        <f>COUNTIF($G1624:$BP1624,"P")+COUNTIF($G1624:$BP1624,"p5,a5")/2+COUNTIF($G1624:$BP1624,"p5,b5")/2+COUNTIF($G1624:$BP1624,"p5,c5")/2+COUNTIF($G1624:$BP1624,"p5,d5")/2</f>
        <v/>
      </c>
      <c r="BZ1624" s="166">
        <f>SUBTOTAL(9,BQ1624:BY1624)</f>
        <v/>
      </c>
      <c r="CA1624" s="167">
        <f>SUM(J1624,L1624,N1624,P1624,R1624,T1624,X1624,Z1624,AB1624,AD1624,AF1624,AH1624,AL1624,AN1624,AP1624,AR1624,AT1624,AV1624,AZ1624,BB1624,BD1624,BF1624,BH1624,BP1624)</f>
        <v/>
      </c>
      <c r="CB1624" s="168">
        <f>SUM(H1624,V1624,AJ1624,AX1624,BL1624)</f>
        <v/>
      </c>
      <c r="CC1624" s="24">
        <f>SUM(BJ1624,BN1624)</f>
        <v/>
      </c>
      <c r="CD1624" s="169">
        <f>IF(BZ1624&gt;25,4,IF(BZ1624&gt;18,3,IF(BZ1624&gt;12,2,IF(BZ1624&gt;4,1,0))))-BX1624-2+1</f>
        <v/>
      </c>
      <c r="CE1624" s="30" t="n"/>
      <c r="CF1624" s="169">
        <f>CD1624*CI1624</f>
        <v/>
      </c>
      <c r="CG1624" s="170">
        <f>F1624-BY1624+1</f>
        <v/>
      </c>
      <c r="CH1624" s="169">
        <f>CE1624*16</f>
        <v/>
      </c>
      <c r="CI1624" s="171">
        <f>VLOOKUP(A1624,[1]DATA!$A$6:$AI$331,34,0)</f>
        <v/>
      </c>
      <c r="CJ1624" s="172">
        <f>VLOOKUP(A1624,[2]CHAMCONG!A$7:CI$333,79,0)</f>
        <v/>
      </c>
      <c r="CK1624" s="173">
        <f>CJ1624-CA1624</f>
        <v/>
      </c>
    </row>
    <row r="1625">
      <c r="A1625" s="69" t="n"/>
      <c r="B1625" s="70" t="n"/>
      <c r="C1625" s="77" t="n"/>
      <c r="D1625" s="84" t="n"/>
      <c r="E1625" s="69" t="n"/>
      <c r="F1625" s="69" t="n"/>
      <c r="G1625" s="73" t="n"/>
      <c r="H1625" s="73" t="n"/>
      <c r="I1625" s="75" t="n"/>
      <c r="J1625" s="75" t="n"/>
      <c r="K1625" s="73" t="n"/>
      <c r="L1625" s="73" t="n"/>
      <c r="M1625" s="73" t="n"/>
      <c r="N1625" s="73" t="n"/>
      <c r="O1625" s="75" t="n"/>
      <c r="P1625" s="75" t="n"/>
      <c r="Q1625" s="73" t="n"/>
      <c r="R1625" s="73" t="n"/>
      <c r="S1625" s="73" t="n"/>
      <c r="T1625" s="73" t="n"/>
      <c r="U1625" s="73" t="n"/>
      <c r="V1625" s="73" t="n"/>
      <c r="W1625" s="73" t="n"/>
      <c r="X1625" s="73" t="n"/>
      <c r="Y1625" s="73" t="n"/>
      <c r="Z1625" s="73" t="n"/>
      <c r="AA1625" s="73" t="n"/>
      <c r="AB1625" s="73" t="n"/>
      <c r="AC1625" s="73" t="n"/>
      <c r="AD1625" s="73" t="n"/>
      <c r="AE1625" s="73" t="n"/>
      <c r="AF1625" s="73" t="n"/>
      <c r="AG1625" s="73" t="n"/>
      <c r="AH1625" s="73" t="n"/>
      <c r="AI1625" s="73" t="n"/>
      <c r="AJ1625" s="73" t="n"/>
      <c r="AK1625" s="73" t="n"/>
      <c r="AL1625" s="73" t="n"/>
      <c r="AM1625" s="73" t="n"/>
      <c r="AN1625" s="73" t="n"/>
      <c r="AO1625" s="73" t="n"/>
      <c r="AP1625" s="73" t="n"/>
      <c r="AQ1625" s="73" t="n"/>
      <c r="AR1625" s="73" t="n"/>
      <c r="AS1625" s="73" t="n"/>
      <c r="AT1625" s="73" t="n"/>
      <c r="AU1625" s="73" t="n"/>
      <c r="AV1625" s="73" t="n"/>
      <c r="AW1625" s="73" t="n"/>
      <c r="AX1625" s="73" t="n"/>
      <c r="AY1625" s="73" t="n"/>
      <c r="AZ1625" s="73" t="n"/>
      <c r="BA1625" s="73" t="n"/>
      <c r="BB1625" s="73" t="n"/>
      <c r="BC1625" s="73" t="n"/>
      <c r="BD1625" s="73" t="n"/>
      <c r="BE1625" s="73" t="n"/>
      <c r="BF1625" s="73" t="n"/>
      <c r="BG1625" s="73" t="n"/>
      <c r="BH1625" s="73" t="n"/>
      <c r="BI1625" s="73" t="n"/>
      <c r="BJ1625" s="73" t="n"/>
      <c r="BK1625" s="73" t="n"/>
      <c r="BL1625" s="73" t="n"/>
      <c r="BM1625" s="73" t="n"/>
      <c r="BN1625" s="73" t="n"/>
      <c r="BO1625" s="73" t="n"/>
      <c r="BP1625" s="73" t="n"/>
      <c r="BQ1625" s="165">
        <f>COUNTIF($G1625:$BP1625,"a")+COUNTIF($G1625:$BP1625,"r0,a5")/2+COUNTIF($G1625:$BP1625,"p5,a5")/2</f>
        <v/>
      </c>
      <c r="BR1625" s="165">
        <f>COUNTIF($G1625:$BP1625,"d")+COUNTIF($G1625:$BP1625,"r0,d5")/2+COUNTIF($G1625:$BP1625,"p5,d5")/2</f>
        <v/>
      </c>
      <c r="BS1625" s="165">
        <f>COUNTIF($G1625:$BP1625,"b")+COUNTIF($G1625:$BP1625,"r0,b5")/2+COUNTIF($G1625:$BP1625,"p5,b5")/2</f>
        <v/>
      </c>
      <c r="BT1625" s="165">
        <f>COUNTIF($G1625:$BP1625,"c")+COUNTIF($G1625:$BP1625,"r0,c5")/2+COUNTIF($G1625:$BP1625,"p5,c5")/2</f>
        <v/>
      </c>
      <c r="BU1625" s="165">
        <f>COUNTIF($G1625:$BP1625,"KH")+COUNTIF($G1625:$BP1625,"TL")+COUNTIF($G1625:$BP1625,"L")</f>
        <v/>
      </c>
      <c r="BV1625" s="165" t="n"/>
      <c r="BW1625" s="165">
        <f>COUNTIF($G1625:$BP1625,"hh")</f>
        <v/>
      </c>
      <c r="BX1625" s="165">
        <f>COUNTIF($G1625:$BP1625,"nt7")</f>
        <v/>
      </c>
      <c r="BY1625" s="165">
        <f>COUNTIF($G1625:$BP1625,"P")+COUNTIF($G1625:$BP1625,"p5,a5")/2+COUNTIF($G1625:$BP1625,"p5,b5")/2+COUNTIF($G1625:$BP1625,"p5,c5")/2+COUNTIF($G1625:$BP1625,"p5,d5")/2</f>
        <v/>
      </c>
      <c r="BZ1625" s="166">
        <f>SUBTOTAL(9,BQ1625:BY1625)</f>
        <v/>
      </c>
      <c r="CA1625" s="167">
        <f>SUM(J1625,L1625,N1625,P1625,R1625,T1625,X1625,Z1625,AB1625,AD1625,AF1625,AH1625,AL1625,AN1625,AP1625,AR1625,AT1625,AV1625,AZ1625,BB1625,BD1625,BF1625,BH1625,BP1625)</f>
        <v/>
      </c>
      <c r="CB1625" s="168">
        <f>SUM(H1625,V1625,AJ1625,AX1625,BL1625)</f>
        <v/>
      </c>
      <c r="CC1625" s="24">
        <f>SUM(BJ1625,BN1625)</f>
        <v/>
      </c>
      <c r="CD1625" s="169">
        <f>IF(BZ1625&gt;25,4,IF(BZ1625&gt;18,3,IF(BZ1625&gt;12,2,IF(BZ1625&gt;4,1,0))))-BX1625-2+1</f>
        <v/>
      </c>
      <c r="CE1625" s="30" t="n"/>
      <c r="CF1625" s="169">
        <f>CD1625*CI1625</f>
        <v/>
      </c>
      <c r="CG1625" s="170">
        <f>F1625-BY1625+1</f>
        <v/>
      </c>
      <c r="CH1625" s="169">
        <f>CE1625*16</f>
        <v/>
      </c>
      <c r="CI1625" s="171">
        <f>VLOOKUP(A1625,[1]DATA!$A$6:$AI$331,34,0)</f>
        <v/>
      </c>
      <c r="CJ1625" s="172">
        <f>VLOOKUP(A1625,[2]CHAMCONG!A$7:CI$333,79,0)</f>
        <v/>
      </c>
      <c r="CK1625" s="173">
        <f>CJ1625-CA1625</f>
        <v/>
      </c>
    </row>
    <row r="1626">
      <c r="A1626" s="69" t="n"/>
      <c r="B1626" s="70" t="n"/>
      <c r="C1626" s="77" t="n"/>
      <c r="D1626" s="84" t="n"/>
      <c r="E1626" s="69" t="n"/>
      <c r="F1626" s="69" t="n"/>
      <c r="G1626" s="73" t="n"/>
      <c r="H1626" s="73" t="n"/>
      <c r="I1626" s="75" t="n"/>
      <c r="J1626" s="75" t="n"/>
      <c r="K1626" s="73" t="n"/>
      <c r="L1626" s="73" t="n"/>
      <c r="M1626" s="73" t="n"/>
      <c r="N1626" s="73" t="n"/>
      <c r="O1626" s="75" t="n"/>
      <c r="P1626" s="75" t="n"/>
      <c r="Q1626" s="73" t="n"/>
      <c r="R1626" s="73" t="n"/>
      <c r="S1626" s="73" t="n"/>
      <c r="T1626" s="73" t="n"/>
      <c r="U1626" s="73" t="n"/>
      <c r="V1626" s="73" t="n"/>
      <c r="W1626" s="73" t="n"/>
      <c r="X1626" s="73" t="n"/>
      <c r="Y1626" s="73" t="n"/>
      <c r="Z1626" s="73" t="n"/>
      <c r="AA1626" s="73" t="n"/>
      <c r="AB1626" s="73" t="n"/>
      <c r="AC1626" s="73" t="n"/>
      <c r="AD1626" s="73" t="n"/>
      <c r="AE1626" s="73" t="n"/>
      <c r="AF1626" s="73" t="n"/>
      <c r="AG1626" s="73" t="n"/>
      <c r="AH1626" s="73" t="n"/>
      <c r="AI1626" s="73" t="n"/>
      <c r="AJ1626" s="73" t="n"/>
      <c r="AK1626" s="73" t="n"/>
      <c r="AL1626" s="73" t="n"/>
      <c r="AM1626" s="73" t="n"/>
      <c r="AN1626" s="73" t="n"/>
      <c r="AO1626" s="73" t="n"/>
      <c r="AP1626" s="73" t="n"/>
      <c r="AQ1626" s="73" t="n"/>
      <c r="AR1626" s="73" t="n"/>
      <c r="AS1626" s="73" t="n"/>
      <c r="AT1626" s="73" t="n"/>
      <c r="AU1626" s="73" t="n"/>
      <c r="AV1626" s="73" t="n"/>
      <c r="AW1626" s="73" t="n"/>
      <c r="AX1626" s="73" t="n"/>
      <c r="AY1626" s="73" t="n"/>
      <c r="AZ1626" s="73" t="n"/>
      <c r="BA1626" s="73" t="n"/>
      <c r="BB1626" s="73" t="n"/>
      <c r="BC1626" s="73" t="n"/>
      <c r="BD1626" s="73" t="n"/>
      <c r="BE1626" s="73" t="n"/>
      <c r="BF1626" s="73" t="n"/>
      <c r="BG1626" s="73" t="n"/>
      <c r="BH1626" s="73" t="n"/>
      <c r="BI1626" s="73" t="n"/>
      <c r="BJ1626" s="73" t="n"/>
      <c r="BK1626" s="73" t="n"/>
      <c r="BL1626" s="73" t="n"/>
      <c r="BM1626" s="73" t="n"/>
      <c r="BN1626" s="73" t="n"/>
      <c r="BO1626" s="73" t="n"/>
      <c r="BP1626" s="73" t="n"/>
      <c r="BQ1626" s="165">
        <f>COUNTIF($G1626:$BP1626,"a")+COUNTIF($G1626:$BP1626,"r0,a5")/2+COUNTIF($G1626:$BP1626,"p5,a5")/2</f>
        <v/>
      </c>
      <c r="BR1626" s="165">
        <f>COUNTIF($G1626:$BP1626,"d")+COUNTIF($G1626:$BP1626,"r0,d5")/2+COUNTIF($G1626:$BP1626,"p5,d5")/2</f>
        <v/>
      </c>
      <c r="BS1626" s="165">
        <f>COUNTIF($G1626:$BP1626,"b")+COUNTIF($G1626:$BP1626,"r0,b5")/2+COUNTIF($G1626:$BP1626,"p5,b5")/2</f>
        <v/>
      </c>
      <c r="BT1626" s="165">
        <f>COUNTIF($G1626:$BP1626,"c")+COUNTIF($G1626:$BP1626,"r0,c5")/2+COUNTIF($G1626:$BP1626,"p5,c5")/2</f>
        <v/>
      </c>
      <c r="BU1626" s="165">
        <f>COUNTIF($G1626:$BP1626,"KH")+COUNTIF($G1626:$BP1626,"TL")+COUNTIF($G1626:$BP1626,"L")</f>
        <v/>
      </c>
      <c r="BV1626" s="165" t="n"/>
      <c r="BW1626" s="165">
        <f>COUNTIF($G1626:$BP1626,"hh")</f>
        <v/>
      </c>
      <c r="BX1626" s="165">
        <f>COUNTIF($G1626:$BP1626,"nt7")</f>
        <v/>
      </c>
      <c r="BY1626" s="165">
        <f>COUNTIF($G1626:$BP1626,"P")+COUNTIF($G1626:$BP1626,"p5,a5")/2+COUNTIF($G1626:$BP1626,"p5,b5")/2+COUNTIF($G1626:$BP1626,"p5,c5")/2+COUNTIF($G1626:$BP1626,"p5,d5")/2</f>
        <v/>
      </c>
      <c r="BZ1626" s="166">
        <f>SUBTOTAL(9,BQ1626:BY1626)</f>
        <v/>
      </c>
      <c r="CA1626" s="167">
        <f>SUM(J1626,L1626,N1626,P1626,R1626,T1626,X1626,Z1626,AB1626,AD1626,AF1626,AH1626,AL1626,AN1626,AP1626,AR1626,AT1626,AV1626,AZ1626,BB1626,BD1626,BF1626,BH1626,BP1626)</f>
        <v/>
      </c>
      <c r="CB1626" s="168">
        <f>SUM(H1626,V1626,AJ1626,AX1626,BL1626)</f>
        <v/>
      </c>
      <c r="CC1626" s="24">
        <f>SUM(BJ1626,BN1626)</f>
        <v/>
      </c>
      <c r="CD1626" s="169">
        <f>IF(BZ1626&gt;25,4,IF(BZ1626&gt;18,3,IF(BZ1626&gt;12,2,IF(BZ1626&gt;4,1,0))))-BX1626-2+1</f>
        <v/>
      </c>
      <c r="CE1626" s="30" t="n"/>
      <c r="CF1626" s="169">
        <f>CD1626*CI1626</f>
        <v/>
      </c>
      <c r="CG1626" s="170">
        <f>F1626-BY1626+1</f>
        <v/>
      </c>
      <c r="CH1626" s="169">
        <f>CE1626*16</f>
        <v/>
      </c>
      <c r="CI1626" s="171">
        <f>VLOOKUP(A1626,[1]DATA!$A$6:$AI$331,34,0)</f>
        <v/>
      </c>
      <c r="CJ1626" s="172">
        <f>VLOOKUP(A1626,[2]CHAMCONG!A$7:CI$333,79,0)</f>
        <v/>
      </c>
      <c r="CK1626" s="173">
        <f>CJ1626-CA1626</f>
        <v/>
      </c>
    </row>
    <row r="1627">
      <c r="A1627" s="69" t="n"/>
      <c r="B1627" s="70" t="n"/>
      <c r="C1627" s="77" t="n"/>
      <c r="D1627" s="84" t="n"/>
      <c r="E1627" s="69" t="n"/>
      <c r="F1627" s="69" t="n"/>
      <c r="G1627" s="73" t="n"/>
      <c r="H1627" s="73" t="n"/>
      <c r="I1627" s="75" t="n"/>
      <c r="J1627" s="75" t="n"/>
      <c r="K1627" s="73" t="n"/>
      <c r="L1627" s="73" t="n"/>
      <c r="M1627" s="73" t="n"/>
      <c r="N1627" s="73" t="n"/>
      <c r="O1627" s="75" t="n"/>
      <c r="P1627" s="75" t="n"/>
      <c r="Q1627" s="73" t="n"/>
      <c r="R1627" s="73" t="n"/>
      <c r="S1627" s="73" t="n"/>
      <c r="T1627" s="73" t="n"/>
      <c r="U1627" s="73" t="n"/>
      <c r="V1627" s="73" t="n"/>
      <c r="W1627" s="73" t="n"/>
      <c r="X1627" s="73" t="n"/>
      <c r="Y1627" s="73" t="n"/>
      <c r="Z1627" s="73" t="n"/>
      <c r="AA1627" s="73" t="n"/>
      <c r="AB1627" s="73" t="n"/>
      <c r="AC1627" s="73" t="n"/>
      <c r="AD1627" s="73" t="n"/>
      <c r="AE1627" s="73" t="n"/>
      <c r="AF1627" s="73" t="n"/>
      <c r="AG1627" s="73" t="n"/>
      <c r="AH1627" s="73" t="n"/>
      <c r="AI1627" s="73" t="n"/>
      <c r="AJ1627" s="73" t="n"/>
      <c r="AK1627" s="73" t="n"/>
      <c r="AL1627" s="73" t="n"/>
      <c r="AM1627" s="73" t="n"/>
      <c r="AN1627" s="73" t="n"/>
      <c r="AO1627" s="73" t="n"/>
      <c r="AP1627" s="73" t="n"/>
      <c r="AQ1627" s="73" t="n"/>
      <c r="AR1627" s="73" t="n"/>
      <c r="AS1627" s="73" t="n"/>
      <c r="AT1627" s="73" t="n"/>
      <c r="AU1627" s="73" t="n"/>
      <c r="AV1627" s="73" t="n"/>
      <c r="AW1627" s="73" t="n"/>
      <c r="AX1627" s="73" t="n"/>
      <c r="AY1627" s="73" t="n"/>
      <c r="AZ1627" s="73" t="n"/>
      <c r="BA1627" s="73" t="n"/>
      <c r="BB1627" s="73" t="n"/>
      <c r="BC1627" s="73" t="n"/>
      <c r="BD1627" s="73" t="n"/>
      <c r="BE1627" s="73" t="n"/>
      <c r="BF1627" s="73" t="n"/>
      <c r="BG1627" s="73" t="n"/>
      <c r="BH1627" s="73" t="n"/>
      <c r="BI1627" s="73" t="n"/>
      <c r="BJ1627" s="73" t="n"/>
      <c r="BK1627" s="73" t="n"/>
      <c r="BL1627" s="73" t="n"/>
      <c r="BM1627" s="73" t="n"/>
      <c r="BN1627" s="73" t="n"/>
      <c r="BO1627" s="73" t="n"/>
      <c r="BP1627" s="73" t="n"/>
      <c r="BQ1627" s="165">
        <f>COUNTIF($G1627:$BP1627,"a")+COUNTIF($G1627:$BP1627,"r0,a5")/2+COUNTIF($G1627:$BP1627,"p5,a5")/2</f>
        <v/>
      </c>
      <c r="BR1627" s="165">
        <f>COUNTIF($G1627:$BP1627,"d")+COUNTIF($G1627:$BP1627,"r0,d5")/2+COUNTIF($G1627:$BP1627,"p5,d5")/2</f>
        <v/>
      </c>
      <c r="BS1627" s="165">
        <f>COUNTIF($G1627:$BP1627,"b")+COUNTIF($G1627:$BP1627,"r0,b5")/2+COUNTIF($G1627:$BP1627,"p5,b5")/2</f>
        <v/>
      </c>
      <c r="BT1627" s="165">
        <f>COUNTIF($G1627:$BP1627,"c")+COUNTIF($G1627:$BP1627,"r0,c5")/2+COUNTIF($G1627:$BP1627,"p5,c5")/2</f>
        <v/>
      </c>
      <c r="BU1627" s="165">
        <f>COUNTIF($G1627:$BP1627,"KH")+COUNTIF($G1627:$BP1627,"TL")+COUNTIF($G1627:$BP1627,"L")</f>
        <v/>
      </c>
      <c r="BV1627" s="165" t="n"/>
      <c r="BW1627" s="165">
        <f>COUNTIF($G1627:$BP1627,"hh")</f>
        <v/>
      </c>
      <c r="BX1627" s="165">
        <f>COUNTIF($G1627:$BP1627,"nt7")</f>
        <v/>
      </c>
      <c r="BY1627" s="165">
        <f>COUNTIF($G1627:$BP1627,"P")+COUNTIF($G1627:$BP1627,"p5,a5")/2+COUNTIF($G1627:$BP1627,"p5,b5")/2+COUNTIF($G1627:$BP1627,"p5,c5")/2+COUNTIF($G1627:$BP1627,"p5,d5")/2</f>
        <v/>
      </c>
      <c r="BZ1627" s="166">
        <f>SUBTOTAL(9,BQ1627:BY1627)</f>
        <v/>
      </c>
      <c r="CA1627" s="167">
        <f>SUM(J1627,L1627,N1627,P1627,R1627,T1627,X1627,Z1627,AB1627,AD1627,AF1627,AH1627,AL1627,AN1627,AP1627,AR1627,AT1627,AV1627,AZ1627,BB1627,BD1627,BF1627,BH1627,BP1627)</f>
        <v/>
      </c>
      <c r="CB1627" s="168">
        <f>SUM(H1627,V1627,AJ1627,AX1627,BL1627)</f>
        <v/>
      </c>
      <c r="CC1627" s="24">
        <f>SUM(BJ1627,BN1627)</f>
        <v/>
      </c>
      <c r="CD1627" s="169">
        <f>IF(BZ1627&gt;25,4,IF(BZ1627&gt;18,3,IF(BZ1627&gt;12,2,IF(BZ1627&gt;4,1,0))))-BX1627-2+1</f>
        <v/>
      </c>
      <c r="CE1627" s="30" t="n"/>
      <c r="CF1627" s="169">
        <f>CD1627*CI1627</f>
        <v/>
      </c>
      <c r="CG1627" s="170">
        <f>F1627-BY1627+1</f>
        <v/>
      </c>
      <c r="CH1627" s="169">
        <f>CE1627*16</f>
        <v/>
      </c>
      <c r="CI1627" s="171">
        <f>VLOOKUP(A1627,[1]DATA!$A$6:$AI$331,34,0)</f>
        <v/>
      </c>
      <c r="CJ1627" s="172">
        <f>VLOOKUP(A1627,[2]CHAMCONG!A$7:CI$333,79,0)</f>
        <v/>
      </c>
      <c r="CK1627" s="173">
        <f>CJ1627-CA1627</f>
        <v/>
      </c>
    </row>
    <row r="1628">
      <c r="A1628" s="69" t="n"/>
      <c r="B1628" s="70" t="n"/>
      <c r="C1628" s="77" t="n"/>
      <c r="D1628" s="84" t="n"/>
      <c r="E1628" s="69" t="n"/>
      <c r="F1628" s="69" t="n"/>
      <c r="G1628" s="73" t="n"/>
      <c r="H1628" s="73" t="n"/>
      <c r="I1628" s="75" t="n"/>
      <c r="J1628" s="75" t="n"/>
      <c r="K1628" s="73" t="n"/>
      <c r="L1628" s="73" t="n"/>
      <c r="M1628" s="73" t="n"/>
      <c r="N1628" s="73" t="n"/>
      <c r="O1628" s="75" t="n"/>
      <c r="P1628" s="75" t="n"/>
      <c r="Q1628" s="73" t="n"/>
      <c r="R1628" s="73" t="n"/>
      <c r="S1628" s="73" t="n"/>
      <c r="T1628" s="73" t="n"/>
      <c r="U1628" s="73" t="n"/>
      <c r="V1628" s="73" t="n"/>
      <c r="W1628" s="73" t="n"/>
      <c r="X1628" s="73" t="n"/>
      <c r="Y1628" s="73" t="n"/>
      <c r="Z1628" s="73" t="n"/>
      <c r="AA1628" s="73" t="n"/>
      <c r="AB1628" s="73" t="n"/>
      <c r="AC1628" s="73" t="n"/>
      <c r="AD1628" s="73" t="n"/>
      <c r="AE1628" s="73" t="n"/>
      <c r="AF1628" s="73" t="n"/>
      <c r="AG1628" s="73" t="n"/>
      <c r="AH1628" s="73" t="n"/>
      <c r="AI1628" s="73" t="n"/>
      <c r="AJ1628" s="73" t="n"/>
      <c r="AK1628" s="73" t="n"/>
      <c r="AL1628" s="73" t="n"/>
      <c r="AM1628" s="73" t="n"/>
      <c r="AN1628" s="73" t="n"/>
      <c r="AO1628" s="73" t="n"/>
      <c r="AP1628" s="73" t="n"/>
      <c r="AQ1628" s="73" t="n"/>
      <c r="AR1628" s="73" t="n"/>
      <c r="AS1628" s="73" t="n"/>
      <c r="AT1628" s="73" t="n"/>
      <c r="AU1628" s="73" t="n"/>
      <c r="AV1628" s="73" t="n"/>
      <c r="AW1628" s="73" t="n"/>
      <c r="AX1628" s="73" t="n"/>
      <c r="AY1628" s="73" t="n"/>
      <c r="AZ1628" s="73" t="n"/>
      <c r="BA1628" s="73" t="n"/>
      <c r="BB1628" s="73" t="n"/>
      <c r="BC1628" s="73" t="n"/>
      <c r="BD1628" s="73" t="n"/>
      <c r="BE1628" s="73" t="n"/>
      <c r="BF1628" s="73" t="n"/>
      <c r="BG1628" s="73" t="n"/>
      <c r="BH1628" s="73" t="n"/>
      <c r="BI1628" s="73" t="n"/>
      <c r="BJ1628" s="73" t="n"/>
      <c r="BK1628" s="73" t="n"/>
      <c r="BL1628" s="73" t="n"/>
      <c r="BM1628" s="73" t="n"/>
      <c r="BN1628" s="73" t="n"/>
      <c r="BO1628" s="73" t="n"/>
      <c r="BP1628" s="73" t="n"/>
      <c r="BQ1628" s="165">
        <f>COUNTIF($G1628:$BP1628,"a")+COUNTIF($G1628:$BP1628,"r0,a5")/2+COUNTIF($G1628:$BP1628,"p5,a5")/2</f>
        <v/>
      </c>
      <c r="BR1628" s="165">
        <f>COUNTIF($G1628:$BP1628,"d")+COUNTIF($G1628:$BP1628,"r0,d5")/2+COUNTIF($G1628:$BP1628,"p5,d5")/2</f>
        <v/>
      </c>
      <c r="BS1628" s="165">
        <f>COUNTIF($G1628:$BP1628,"b")+COUNTIF($G1628:$BP1628,"r0,b5")/2+COUNTIF($G1628:$BP1628,"p5,b5")/2</f>
        <v/>
      </c>
      <c r="BT1628" s="165">
        <f>COUNTIF($G1628:$BP1628,"c")+COUNTIF($G1628:$BP1628,"r0,c5")/2+COUNTIF($G1628:$BP1628,"p5,c5")/2</f>
        <v/>
      </c>
      <c r="BU1628" s="165">
        <f>COUNTIF($G1628:$BP1628,"KH")+COUNTIF($G1628:$BP1628,"TL")+COUNTIF($G1628:$BP1628,"L")</f>
        <v/>
      </c>
      <c r="BV1628" s="165" t="n"/>
      <c r="BW1628" s="165">
        <f>COUNTIF($G1628:$BP1628,"hh")</f>
        <v/>
      </c>
      <c r="BX1628" s="165">
        <f>COUNTIF($G1628:$BP1628,"nt7")</f>
        <v/>
      </c>
      <c r="BY1628" s="165">
        <f>COUNTIF($G1628:$BP1628,"P")+COUNTIF($G1628:$BP1628,"p5,a5")/2+COUNTIF($G1628:$BP1628,"p5,b5")/2+COUNTIF($G1628:$BP1628,"p5,c5")/2+COUNTIF($G1628:$BP1628,"p5,d5")/2</f>
        <v/>
      </c>
      <c r="BZ1628" s="166">
        <f>SUBTOTAL(9,BQ1628:BY1628)</f>
        <v/>
      </c>
      <c r="CA1628" s="167">
        <f>SUM(J1628,L1628,N1628,P1628,R1628,T1628,X1628,Z1628,AB1628,AD1628,AF1628,AH1628,AL1628,AN1628,AP1628,AR1628,AT1628,AV1628,AZ1628,BB1628,BD1628,BF1628,BH1628,BP1628)</f>
        <v/>
      </c>
      <c r="CB1628" s="168">
        <f>SUM(H1628,V1628,AJ1628,AX1628,BL1628)</f>
        <v/>
      </c>
      <c r="CC1628" s="24">
        <f>SUM(BJ1628,BN1628)</f>
        <v/>
      </c>
      <c r="CD1628" s="169">
        <f>IF(BZ1628&gt;25,4,IF(BZ1628&gt;18,3,IF(BZ1628&gt;12,2,IF(BZ1628&gt;4,1,0))))-BX1628-2+1</f>
        <v/>
      </c>
      <c r="CE1628" s="30" t="n"/>
      <c r="CF1628" s="169">
        <f>CD1628*CI1628</f>
        <v/>
      </c>
      <c r="CG1628" s="170">
        <f>F1628-BY1628+1</f>
        <v/>
      </c>
      <c r="CH1628" s="169">
        <f>CE1628*16</f>
        <v/>
      </c>
      <c r="CI1628" s="171">
        <f>VLOOKUP(A1628,[1]DATA!$A$6:$AI$331,34,0)</f>
        <v/>
      </c>
      <c r="CJ1628" s="172">
        <f>VLOOKUP(A1628,[2]CHAMCONG!A$7:CI$333,79,0)</f>
        <v/>
      </c>
      <c r="CK1628" s="173">
        <f>CJ1628-CA1628</f>
        <v/>
      </c>
    </row>
    <row r="1629">
      <c r="A1629" s="69" t="n"/>
      <c r="B1629" s="70" t="n"/>
      <c r="C1629" s="77" t="n"/>
      <c r="D1629" s="84" t="n"/>
      <c r="E1629" s="69" t="n"/>
      <c r="F1629" s="69" t="n"/>
      <c r="G1629" s="73" t="n"/>
      <c r="H1629" s="73" t="n"/>
      <c r="I1629" s="75" t="n"/>
      <c r="J1629" s="75" t="n"/>
      <c r="K1629" s="73" t="n"/>
      <c r="L1629" s="73" t="n"/>
      <c r="M1629" s="73" t="n"/>
      <c r="N1629" s="73" t="n"/>
      <c r="O1629" s="75" t="n"/>
      <c r="P1629" s="75" t="n"/>
      <c r="Q1629" s="73" t="n"/>
      <c r="R1629" s="73" t="n"/>
      <c r="S1629" s="73" t="n"/>
      <c r="T1629" s="73" t="n"/>
      <c r="U1629" s="73" t="n"/>
      <c r="V1629" s="73" t="n"/>
      <c r="W1629" s="73" t="n"/>
      <c r="X1629" s="73" t="n"/>
      <c r="Y1629" s="73" t="n"/>
      <c r="Z1629" s="73" t="n"/>
      <c r="AA1629" s="73" t="n"/>
      <c r="AB1629" s="73" t="n"/>
      <c r="AC1629" s="73" t="n"/>
      <c r="AD1629" s="73" t="n"/>
      <c r="AE1629" s="73" t="n"/>
      <c r="AF1629" s="73" t="n"/>
      <c r="AG1629" s="73" t="n"/>
      <c r="AH1629" s="73" t="n"/>
      <c r="AI1629" s="73" t="n"/>
      <c r="AJ1629" s="73" t="n"/>
      <c r="AK1629" s="73" t="n"/>
      <c r="AL1629" s="73" t="n"/>
      <c r="AM1629" s="73" t="n"/>
      <c r="AN1629" s="73" t="n"/>
      <c r="AO1629" s="73" t="n"/>
      <c r="AP1629" s="73" t="n"/>
      <c r="AQ1629" s="73" t="n"/>
      <c r="AR1629" s="73" t="n"/>
      <c r="AS1629" s="73" t="n"/>
      <c r="AT1629" s="73" t="n"/>
      <c r="AU1629" s="73" t="n"/>
      <c r="AV1629" s="73" t="n"/>
      <c r="AW1629" s="73" t="n"/>
      <c r="AX1629" s="73" t="n"/>
      <c r="AY1629" s="73" t="n"/>
      <c r="AZ1629" s="73" t="n"/>
      <c r="BA1629" s="73" t="n"/>
      <c r="BB1629" s="73" t="n"/>
      <c r="BC1629" s="73" t="n"/>
      <c r="BD1629" s="73" t="n"/>
      <c r="BE1629" s="73" t="n"/>
      <c r="BF1629" s="73" t="n"/>
      <c r="BG1629" s="73" t="n"/>
      <c r="BH1629" s="73" t="n"/>
      <c r="BI1629" s="73" t="n"/>
      <c r="BJ1629" s="73" t="n"/>
      <c r="BK1629" s="73" t="n"/>
      <c r="BL1629" s="73" t="n"/>
      <c r="BM1629" s="73" t="n"/>
      <c r="BN1629" s="73" t="n"/>
      <c r="BO1629" s="73" t="n"/>
      <c r="BP1629" s="73" t="n"/>
      <c r="BQ1629" s="165">
        <f>COUNTIF($G1629:$BP1629,"a")+COUNTIF($G1629:$BP1629,"r0,a5")/2+COUNTIF($G1629:$BP1629,"p5,a5")/2</f>
        <v/>
      </c>
      <c r="BR1629" s="165">
        <f>COUNTIF($G1629:$BP1629,"d")+COUNTIF($G1629:$BP1629,"r0,d5")/2+COUNTIF($G1629:$BP1629,"p5,d5")/2</f>
        <v/>
      </c>
      <c r="BS1629" s="165">
        <f>COUNTIF($G1629:$BP1629,"b")+COUNTIF($G1629:$BP1629,"r0,b5")/2+COUNTIF($G1629:$BP1629,"p5,b5")/2</f>
        <v/>
      </c>
      <c r="BT1629" s="165">
        <f>COUNTIF($G1629:$BP1629,"c")+COUNTIF($G1629:$BP1629,"r0,c5")/2+COUNTIF($G1629:$BP1629,"p5,c5")/2</f>
        <v/>
      </c>
      <c r="BU1629" s="165">
        <f>COUNTIF($G1629:$BP1629,"KH")+COUNTIF($G1629:$BP1629,"TL")+COUNTIF($G1629:$BP1629,"L")</f>
        <v/>
      </c>
      <c r="BV1629" s="165" t="n"/>
      <c r="BW1629" s="165">
        <f>COUNTIF($G1629:$BP1629,"hh")</f>
        <v/>
      </c>
      <c r="BX1629" s="165">
        <f>COUNTIF($G1629:$BP1629,"nt7")</f>
        <v/>
      </c>
      <c r="BY1629" s="165">
        <f>COUNTIF($G1629:$BP1629,"P")+COUNTIF($G1629:$BP1629,"p5,a5")/2+COUNTIF($G1629:$BP1629,"p5,b5")/2+COUNTIF($G1629:$BP1629,"p5,c5")/2+COUNTIF($G1629:$BP1629,"p5,d5")/2</f>
        <v/>
      </c>
      <c r="BZ1629" s="166">
        <f>SUBTOTAL(9,BQ1629:BY1629)</f>
        <v/>
      </c>
      <c r="CA1629" s="167">
        <f>SUM(J1629,L1629,N1629,P1629,R1629,T1629,X1629,Z1629,AB1629,AD1629,AF1629,AH1629,AL1629,AN1629,AP1629,AR1629,AT1629,AV1629,AZ1629,BB1629,BD1629,BF1629,BH1629,BP1629)</f>
        <v/>
      </c>
      <c r="CB1629" s="168">
        <f>SUM(H1629,V1629,AJ1629,AX1629,BL1629)</f>
        <v/>
      </c>
      <c r="CC1629" s="24">
        <f>SUM(BJ1629,BN1629)</f>
        <v/>
      </c>
      <c r="CD1629" s="169">
        <f>IF(BZ1629&gt;25,4,IF(BZ1629&gt;18,3,IF(BZ1629&gt;12,2,IF(BZ1629&gt;4,1,0))))-BX1629-2+1</f>
        <v/>
      </c>
      <c r="CE1629" s="30" t="n"/>
      <c r="CF1629" s="169">
        <f>CD1629*CI1629</f>
        <v/>
      </c>
      <c r="CG1629" s="170">
        <f>F1629-BY1629+1</f>
        <v/>
      </c>
      <c r="CH1629" s="169">
        <f>CE1629*16</f>
        <v/>
      </c>
      <c r="CI1629" s="171">
        <f>VLOOKUP(A1629,[1]DATA!$A$6:$AI$331,34,0)</f>
        <v/>
      </c>
      <c r="CJ1629" s="172">
        <f>VLOOKUP(A1629,[2]CHAMCONG!A$7:CI$333,79,0)</f>
        <v/>
      </c>
      <c r="CK1629" s="173">
        <f>CJ1629-CA1629</f>
        <v/>
      </c>
    </row>
    <row r="1630">
      <c r="A1630" s="69" t="n"/>
      <c r="B1630" s="70" t="n"/>
      <c r="C1630" s="77" t="n"/>
      <c r="D1630" s="84" t="n"/>
      <c r="E1630" s="69" t="n"/>
      <c r="F1630" s="69" t="n"/>
      <c r="G1630" s="73" t="n"/>
      <c r="H1630" s="73" t="n"/>
      <c r="I1630" s="75" t="n"/>
      <c r="J1630" s="75" t="n"/>
      <c r="K1630" s="73" t="n"/>
      <c r="L1630" s="73" t="n"/>
      <c r="M1630" s="73" t="n"/>
      <c r="N1630" s="73" t="n"/>
      <c r="O1630" s="75" t="n"/>
      <c r="P1630" s="75" t="n"/>
      <c r="Q1630" s="73" t="n"/>
      <c r="R1630" s="73" t="n"/>
      <c r="S1630" s="73" t="n"/>
      <c r="T1630" s="73" t="n"/>
      <c r="U1630" s="73" t="n"/>
      <c r="V1630" s="73" t="n"/>
      <c r="W1630" s="73" t="n"/>
      <c r="X1630" s="73" t="n"/>
      <c r="Y1630" s="73" t="n"/>
      <c r="Z1630" s="73" t="n"/>
      <c r="AA1630" s="73" t="n"/>
      <c r="AB1630" s="73" t="n"/>
      <c r="AC1630" s="73" t="n"/>
      <c r="AD1630" s="73" t="n"/>
      <c r="AE1630" s="73" t="n"/>
      <c r="AF1630" s="73" t="n"/>
      <c r="AG1630" s="73" t="n"/>
      <c r="AH1630" s="73" t="n"/>
      <c r="AI1630" s="73" t="n"/>
      <c r="AJ1630" s="73" t="n"/>
      <c r="AK1630" s="73" t="n"/>
      <c r="AL1630" s="73" t="n"/>
      <c r="AM1630" s="73" t="n"/>
      <c r="AN1630" s="73" t="n"/>
      <c r="AO1630" s="73" t="n"/>
      <c r="AP1630" s="73" t="n"/>
      <c r="AQ1630" s="73" t="n"/>
      <c r="AR1630" s="73" t="n"/>
      <c r="AS1630" s="73" t="n"/>
      <c r="AT1630" s="73" t="n"/>
      <c r="AU1630" s="73" t="n"/>
      <c r="AV1630" s="73" t="n"/>
      <c r="AW1630" s="73" t="n"/>
      <c r="AX1630" s="73" t="n"/>
      <c r="AY1630" s="73" t="n"/>
      <c r="AZ1630" s="73" t="n"/>
      <c r="BA1630" s="73" t="n"/>
      <c r="BB1630" s="73" t="n"/>
      <c r="BC1630" s="73" t="n"/>
      <c r="BD1630" s="73" t="n"/>
      <c r="BE1630" s="73" t="n"/>
      <c r="BF1630" s="73" t="n"/>
      <c r="BG1630" s="73" t="n"/>
      <c r="BH1630" s="73" t="n"/>
      <c r="BI1630" s="73" t="n"/>
      <c r="BJ1630" s="73" t="n"/>
      <c r="BK1630" s="73" t="n"/>
      <c r="BL1630" s="73" t="n"/>
      <c r="BM1630" s="73" t="n"/>
      <c r="BN1630" s="73" t="n"/>
      <c r="BO1630" s="73" t="n"/>
      <c r="BP1630" s="73" t="n"/>
      <c r="BQ1630" s="165">
        <f>COUNTIF($G1630:$BP1630,"a")+COUNTIF($G1630:$BP1630,"r0,a5")/2+COUNTIF($G1630:$BP1630,"p5,a5")/2</f>
        <v/>
      </c>
      <c r="BR1630" s="165">
        <f>COUNTIF($G1630:$BP1630,"d")+COUNTIF($G1630:$BP1630,"r0,d5")/2+COUNTIF($G1630:$BP1630,"p5,d5")/2</f>
        <v/>
      </c>
      <c r="BS1630" s="165">
        <f>COUNTIF($G1630:$BP1630,"b")+COUNTIF($G1630:$BP1630,"r0,b5")/2+COUNTIF($G1630:$BP1630,"p5,b5")/2</f>
        <v/>
      </c>
      <c r="BT1630" s="165">
        <f>COUNTIF($G1630:$BP1630,"c")+COUNTIF($G1630:$BP1630,"r0,c5")/2+COUNTIF($G1630:$BP1630,"p5,c5")/2</f>
        <v/>
      </c>
      <c r="BU1630" s="165">
        <f>COUNTIF($G1630:$BP1630,"KH")+COUNTIF($G1630:$BP1630,"TL")+COUNTIF($G1630:$BP1630,"L")</f>
        <v/>
      </c>
      <c r="BV1630" s="165" t="n"/>
      <c r="BW1630" s="165">
        <f>COUNTIF($G1630:$BP1630,"hh")</f>
        <v/>
      </c>
      <c r="BX1630" s="165">
        <f>COUNTIF($G1630:$BP1630,"nt7")</f>
        <v/>
      </c>
      <c r="BY1630" s="165">
        <f>COUNTIF($G1630:$BP1630,"P")+COUNTIF($G1630:$BP1630,"p5,a5")/2+COUNTIF($G1630:$BP1630,"p5,b5")/2+COUNTIF($G1630:$BP1630,"p5,c5")/2+COUNTIF($G1630:$BP1630,"p5,d5")/2</f>
        <v/>
      </c>
      <c r="BZ1630" s="166">
        <f>SUBTOTAL(9,BQ1630:BY1630)</f>
        <v/>
      </c>
      <c r="CA1630" s="167">
        <f>SUM(J1630,L1630,N1630,P1630,R1630,T1630,X1630,Z1630,AB1630,AD1630,AF1630,AH1630,AL1630,AN1630,AP1630,AR1630,AT1630,AV1630,AZ1630,BB1630,BD1630,BF1630,BH1630,BP1630)</f>
        <v/>
      </c>
      <c r="CB1630" s="168">
        <f>SUM(H1630,V1630,AJ1630,AX1630,BL1630)</f>
        <v/>
      </c>
      <c r="CC1630" s="24">
        <f>SUM(BJ1630,BN1630)</f>
        <v/>
      </c>
      <c r="CD1630" s="169">
        <f>IF(BZ1630&gt;25,4,IF(BZ1630&gt;18,3,IF(BZ1630&gt;12,2,IF(BZ1630&gt;4,1,0))))-BX1630-2+1</f>
        <v/>
      </c>
      <c r="CE1630" s="30" t="n"/>
      <c r="CF1630" s="169">
        <f>CD1630*CI1630</f>
        <v/>
      </c>
      <c r="CG1630" s="170">
        <f>F1630-BY1630+1</f>
        <v/>
      </c>
      <c r="CH1630" s="169">
        <f>CE1630*16</f>
        <v/>
      </c>
      <c r="CI1630" s="171">
        <f>VLOOKUP(A1630,[1]DATA!$A$6:$AI$331,34,0)</f>
        <v/>
      </c>
      <c r="CJ1630" s="172">
        <f>VLOOKUP(A1630,[2]CHAMCONG!A$7:CI$333,79,0)</f>
        <v/>
      </c>
      <c r="CK1630" s="173">
        <f>CJ1630-CA1630</f>
        <v/>
      </c>
    </row>
    <row r="1631">
      <c r="A1631" s="69" t="n"/>
      <c r="B1631" s="70" t="n"/>
      <c r="C1631" s="77" t="n"/>
      <c r="D1631" s="84" t="n"/>
      <c r="E1631" s="69" t="n"/>
      <c r="F1631" s="69" t="n"/>
      <c r="G1631" s="73" t="n"/>
      <c r="H1631" s="73" t="n"/>
      <c r="I1631" s="75" t="n"/>
      <c r="J1631" s="75" t="n"/>
      <c r="K1631" s="73" t="n"/>
      <c r="L1631" s="73" t="n"/>
      <c r="M1631" s="73" t="n"/>
      <c r="N1631" s="73" t="n"/>
      <c r="O1631" s="75" t="n"/>
      <c r="P1631" s="75" t="n"/>
      <c r="Q1631" s="73" t="n"/>
      <c r="R1631" s="73" t="n"/>
      <c r="S1631" s="73" t="n"/>
      <c r="T1631" s="73" t="n"/>
      <c r="U1631" s="73" t="n"/>
      <c r="V1631" s="73" t="n"/>
      <c r="W1631" s="73" t="n"/>
      <c r="X1631" s="73" t="n"/>
      <c r="Y1631" s="73" t="n"/>
      <c r="Z1631" s="73" t="n"/>
      <c r="AA1631" s="73" t="n"/>
      <c r="AB1631" s="73" t="n"/>
      <c r="AC1631" s="73" t="n"/>
      <c r="AD1631" s="73" t="n"/>
      <c r="AE1631" s="73" t="n"/>
      <c r="AF1631" s="73" t="n"/>
      <c r="AG1631" s="73" t="n"/>
      <c r="AH1631" s="73" t="n"/>
      <c r="AI1631" s="73" t="n"/>
      <c r="AJ1631" s="73" t="n"/>
      <c r="AK1631" s="73" t="n"/>
      <c r="AL1631" s="73" t="n"/>
      <c r="AM1631" s="73" t="n"/>
      <c r="AN1631" s="73" t="n"/>
      <c r="AO1631" s="73" t="n"/>
      <c r="AP1631" s="73" t="n"/>
      <c r="AQ1631" s="73" t="n"/>
      <c r="AR1631" s="73" t="n"/>
      <c r="AS1631" s="73" t="n"/>
      <c r="AT1631" s="73" t="n"/>
      <c r="AU1631" s="73" t="n"/>
      <c r="AV1631" s="73" t="n"/>
      <c r="AW1631" s="73" t="n"/>
      <c r="AX1631" s="73" t="n"/>
      <c r="AY1631" s="73" t="n"/>
      <c r="AZ1631" s="73" t="n"/>
      <c r="BA1631" s="73" t="n"/>
      <c r="BB1631" s="73" t="n"/>
      <c r="BC1631" s="73" t="n"/>
      <c r="BD1631" s="73" t="n"/>
      <c r="BE1631" s="73" t="n"/>
      <c r="BF1631" s="73" t="n"/>
      <c r="BG1631" s="73" t="n"/>
      <c r="BH1631" s="73" t="n"/>
      <c r="BI1631" s="73" t="n"/>
      <c r="BJ1631" s="73" t="n"/>
      <c r="BK1631" s="73" t="n"/>
      <c r="BL1631" s="73" t="n"/>
      <c r="BM1631" s="73" t="n"/>
      <c r="BN1631" s="73" t="n"/>
      <c r="BO1631" s="73" t="n"/>
      <c r="BP1631" s="73" t="n"/>
      <c r="BQ1631" s="165">
        <f>COUNTIF($G1631:$BP1631,"a")+COUNTIF($G1631:$BP1631,"r0,a5")/2+COUNTIF($G1631:$BP1631,"p5,a5")/2</f>
        <v/>
      </c>
      <c r="BR1631" s="165">
        <f>COUNTIF($G1631:$BP1631,"d")+COUNTIF($G1631:$BP1631,"r0,d5")/2+COUNTIF($G1631:$BP1631,"p5,d5")/2</f>
        <v/>
      </c>
      <c r="BS1631" s="165">
        <f>COUNTIF($G1631:$BP1631,"b")+COUNTIF($G1631:$BP1631,"r0,b5")/2+COUNTIF($G1631:$BP1631,"p5,b5")/2</f>
        <v/>
      </c>
      <c r="BT1631" s="165">
        <f>COUNTIF($G1631:$BP1631,"c")+COUNTIF($G1631:$BP1631,"r0,c5")/2+COUNTIF($G1631:$BP1631,"p5,c5")/2</f>
        <v/>
      </c>
      <c r="BU1631" s="165">
        <f>COUNTIF($G1631:$BP1631,"KH")+COUNTIF($G1631:$BP1631,"TL")+COUNTIF($G1631:$BP1631,"L")</f>
        <v/>
      </c>
      <c r="BV1631" s="165" t="n"/>
      <c r="BW1631" s="165">
        <f>COUNTIF($G1631:$BP1631,"hh")</f>
        <v/>
      </c>
      <c r="BX1631" s="165">
        <f>COUNTIF($G1631:$BP1631,"nt7")</f>
        <v/>
      </c>
      <c r="BY1631" s="165">
        <f>COUNTIF($G1631:$BP1631,"P")+COUNTIF($G1631:$BP1631,"p5,a5")/2+COUNTIF($G1631:$BP1631,"p5,b5")/2+COUNTIF($G1631:$BP1631,"p5,c5")/2+COUNTIF($G1631:$BP1631,"p5,d5")/2</f>
        <v/>
      </c>
      <c r="BZ1631" s="166">
        <f>SUBTOTAL(9,BQ1631:BY1631)</f>
        <v/>
      </c>
      <c r="CA1631" s="167">
        <f>SUM(J1631,L1631,N1631,P1631,R1631,T1631,X1631,Z1631,AB1631,AD1631,AF1631,AH1631,AL1631,AN1631,AP1631,AR1631,AT1631,AV1631,AZ1631,BB1631,BD1631,BF1631,BH1631,BP1631)</f>
        <v/>
      </c>
      <c r="CB1631" s="168">
        <f>SUM(H1631,V1631,AJ1631,AX1631,BL1631)</f>
        <v/>
      </c>
      <c r="CC1631" s="24">
        <f>SUM(BJ1631,BN1631)</f>
        <v/>
      </c>
      <c r="CD1631" s="169">
        <f>IF(BZ1631&gt;25,4,IF(BZ1631&gt;18,3,IF(BZ1631&gt;12,2,IF(BZ1631&gt;4,1,0))))-BX1631-2+1</f>
        <v/>
      </c>
      <c r="CE1631" s="30" t="n"/>
      <c r="CF1631" s="169">
        <f>CD1631*CI1631</f>
        <v/>
      </c>
      <c r="CG1631" s="170">
        <f>F1631-BY1631+1</f>
        <v/>
      </c>
      <c r="CH1631" s="169">
        <f>CE1631*16</f>
        <v/>
      </c>
      <c r="CI1631" s="171">
        <f>VLOOKUP(A1631,[1]DATA!$A$6:$AI$331,34,0)</f>
        <v/>
      </c>
      <c r="CJ1631" s="172">
        <f>VLOOKUP(A1631,[2]CHAMCONG!A$7:CI$333,79,0)</f>
        <v/>
      </c>
      <c r="CK1631" s="173">
        <f>CJ1631-CA1631</f>
        <v/>
      </c>
    </row>
    <row r="1632">
      <c r="A1632" s="69" t="n"/>
      <c r="B1632" s="70" t="n"/>
      <c r="C1632" s="77" t="n"/>
      <c r="D1632" s="84" t="n"/>
      <c r="E1632" s="69" t="n"/>
      <c r="F1632" s="69" t="n"/>
      <c r="G1632" s="73" t="n"/>
      <c r="H1632" s="73" t="n"/>
      <c r="I1632" s="75" t="n"/>
      <c r="J1632" s="75" t="n"/>
      <c r="K1632" s="73" t="n"/>
      <c r="L1632" s="73" t="n"/>
      <c r="M1632" s="73" t="n"/>
      <c r="N1632" s="73" t="n"/>
      <c r="O1632" s="75" t="n"/>
      <c r="P1632" s="75" t="n"/>
      <c r="Q1632" s="73" t="n"/>
      <c r="R1632" s="73" t="n"/>
      <c r="S1632" s="73" t="n"/>
      <c r="T1632" s="73" t="n"/>
      <c r="U1632" s="73" t="n"/>
      <c r="V1632" s="73" t="n"/>
      <c r="W1632" s="73" t="n"/>
      <c r="X1632" s="73" t="n"/>
      <c r="Y1632" s="73" t="n"/>
      <c r="Z1632" s="73" t="n"/>
      <c r="AA1632" s="73" t="n"/>
      <c r="AB1632" s="73" t="n"/>
      <c r="AC1632" s="73" t="n"/>
      <c r="AD1632" s="73" t="n"/>
      <c r="AE1632" s="73" t="n"/>
      <c r="AF1632" s="73" t="n"/>
      <c r="AG1632" s="73" t="n"/>
      <c r="AH1632" s="73" t="n"/>
      <c r="AI1632" s="73" t="n"/>
      <c r="AJ1632" s="73" t="n"/>
      <c r="AK1632" s="73" t="n"/>
      <c r="AL1632" s="73" t="n"/>
      <c r="AM1632" s="73" t="n"/>
      <c r="AN1632" s="73" t="n"/>
      <c r="AO1632" s="73" t="n"/>
      <c r="AP1632" s="73" t="n"/>
      <c r="AQ1632" s="73" t="n"/>
      <c r="AR1632" s="73" t="n"/>
      <c r="AS1632" s="73" t="n"/>
      <c r="AT1632" s="73" t="n"/>
      <c r="AU1632" s="73" t="n"/>
      <c r="AV1632" s="73" t="n"/>
      <c r="AW1632" s="73" t="n"/>
      <c r="AX1632" s="73" t="n"/>
      <c r="AY1632" s="73" t="n"/>
      <c r="AZ1632" s="73" t="n"/>
      <c r="BA1632" s="73" t="n"/>
      <c r="BB1632" s="73" t="n"/>
      <c r="BC1632" s="73" t="n"/>
      <c r="BD1632" s="73" t="n"/>
      <c r="BE1632" s="73" t="n"/>
      <c r="BF1632" s="73" t="n"/>
      <c r="BG1632" s="73" t="n"/>
      <c r="BH1632" s="73" t="n"/>
      <c r="BI1632" s="73" t="n"/>
      <c r="BJ1632" s="73" t="n"/>
      <c r="BK1632" s="73" t="n"/>
      <c r="BL1632" s="73" t="n"/>
      <c r="BM1632" s="73" t="n"/>
      <c r="BN1632" s="73" t="n"/>
      <c r="BO1632" s="73" t="n"/>
      <c r="BP1632" s="73" t="n"/>
      <c r="BQ1632" s="165">
        <f>COUNTIF($G1632:$BP1632,"a")+COUNTIF($G1632:$BP1632,"r0,a5")/2+COUNTIF($G1632:$BP1632,"p5,a5")/2</f>
        <v/>
      </c>
      <c r="BR1632" s="165">
        <f>COUNTIF($G1632:$BP1632,"d")+COUNTIF($G1632:$BP1632,"r0,d5")/2+COUNTIF($G1632:$BP1632,"p5,d5")/2</f>
        <v/>
      </c>
      <c r="BS1632" s="165">
        <f>COUNTIF($G1632:$BP1632,"b")+COUNTIF($G1632:$BP1632,"r0,b5")/2+COUNTIF($G1632:$BP1632,"p5,b5")/2</f>
        <v/>
      </c>
      <c r="BT1632" s="165">
        <f>COUNTIF($G1632:$BP1632,"c")+COUNTIF($G1632:$BP1632,"r0,c5")/2+COUNTIF($G1632:$BP1632,"p5,c5")/2</f>
        <v/>
      </c>
      <c r="BU1632" s="165">
        <f>COUNTIF($G1632:$BP1632,"KH")+COUNTIF($G1632:$BP1632,"TL")+COUNTIF($G1632:$BP1632,"L")</f>
        <v/>
      </c>
      <c r="BV1632" s="165" t="n"/>
      <c r="BW1632" s="165">
        <f>COUNTIF($G1632:$BP1632,"hh")</f>
        <v/>
      </c>
      <c r="BX1632" s="165">
        <f>COUNTIF($G1632:$BP1632,"nt7")</f>
        <v/>
      </c>
      <c r="BY1632" s="165">
        <f>COUNTIF($G1632:$BP1632,"P")+COUNTIF($G1632:$BP1632,"p5,a5")/2+COUNTIF($G1632:$BP1632,"p5,b5")/2+COUNTIF($G1632:$BP1632,"p5,c5")/2+COUNTIF($G1632:$BP1632,"p5,d5")/2</f>
        <v/>
      </c>
      <c r="BZ1632" s="166">
        <f>SUBTOTAL(9,BQ1632:BY1632)</f>
        <v/>
      </c>
      <c r="CA1632" s="167">
        <f>SUM(J1632,L1632,N1632,P1632,R1632,T1632,X1632,Z1632,AB1632,AD1632,AF1632,AH1632,AL1632,AN1632,AP1632,AR1632,AT1632,AV1632,AZ1632,BB1632,BD1632,BF1632,BH1632,BP1632)</f>
        <v/>
      </c>
      <c r="CB1632" s="168">
        <f>SUM(H1632,V1632,AJ1632,AX1632,BL1632)</f>
        <v/>
      </c>
      <c r="CC1632" s="24">
        <f>SUM(BJ1632,BN1632)</f>
        <v/>
      </c>
      <c r="CD1632" s="169">
        <f>IF(BZ1632&gt;25,4,IF(BZ1632&gt;18,3,IF(BZ1632&gt;12,2,IF(BZ1632&gt;4,1,0))))-BX1632-2+1</f>
        <v/>
      </c>
      <c r="CE1632" s="30" t="n"/>
      <c r="CF1632" s="169">
        <f>CD1632*CI1632</f>
        <v/>
      </c>
      <c r="CG1632" s="170">
        <f>F1632-BY1632+1</f>
        <v/>
      </c>
      <c r="CH1632" s="169">
        <f>CE1632*16</f>
        <v/>
      </c>
      <c r="CI1632" s="171">
        <f>VLOOKUP(A1632,[1]DATA!$A$6:$AI$331,34,0)</f>
        <v/>
      </c>
      <c r="CJ1632" s="172">
        <f>VLOOKUP(A1632,[2]CHAMCONG!A$7:CI$333,79,0)</f>
        <v/>
      </c>
      <c r="CK1632" s="173">
        <f>CJ1632-CA1632</f>
        <v/>
      </c>
    </row>
    <row r="1633">
      <c r="A1633" s="69" t="n"/>
      <c r="B1633" s="70" t="n"/>
      <c r="C1633" s="77" t="n"/>
      <c r="D1633" s="84" t="n"/>
      <c r="E1633" s="69" t="n"/>
      <c r="F1633" s="69" t="n"/>
      <c r="G1633" s="73" t="n"/>
      <c r="H1633" s="73" t="n"/>
      <c r="I1633" s="75" t="n"/>
      <c r="J1633" s="75" t="n"/>
      <c r="K1633" s="73" t="n"/>
      <c r="L1633" s="73" t="n"/>
      <c r="M1633" s="73" t="n"/>
      <c r="N1633" s="73" t="n"/>
      <c r="O1633" s="75" t="n"/>
      <c r="P1633" s="75" t="n"/>
      <c r="Q1633" s="73" t="n"/>
      <c r="R1633" s="73" t="n"/>
      <c r="S1633" s="73" t="n"/>
      <c r="T1633" s="73" t="n"/>
      <c r="U1633" s="73" t="n"/>
      <c r="V1633" s="73" t="n"/>
      <c r="W1633" s="73" t="n"/>
      <c r="X1633" s="73" t="n"/>
      <c r="Y1633" s="73" t="n"/>
      <c r="Z1633" s="73" t="n"/>
      <c r="AA1633" s="73" t="n"/>
      <c r="AB1633" s="73" t="n"/>
      <c r="AC1633" s="73" t="n"/>
      <c r="AD1633" s="73" t="n"/>
      <c r="AE1633" s="73" t="n"/>
      <c r="AF1633" s="73" t="n"/>
      <c r="AG1633" s="73" t="n"/>
      <c r="AH1633" s="73" t="n"/>
      <c r="AI1633" s="73" t="n"/>
      <c r="AJ1633" s="73" t="n"/>
      <c r="AK1633" s="73" t="n"/>
      <c r="AL1633" s="73" t="n"/>
      <c r="AM1633" s="73" t="n"/>
      <c r="AN1633" s="73" t="n"/>
      <c r="AO1633" s="73" t="n"/>
      <c r="AP1633" s="73" t="n"/>
      <c r="AQ1633" s="73" t="n"/>
      <c r="AR1633" s="73" t="n"/>
      <c r="AS1633" s="73" t="n"/>
      <c r="AT1633" s="73" t="n"/>
      <c r="AU1633" s="73" t="n"/>
      <c r="AV1633" s="73" t="n"/>
      <c r="AW1633" s="73" t="n"/>
      <c r="AX1633" s="73" t="n"/>
      <c r="AY1633" s="73" t="n"/>
      <c r="AZ1633" s="73" t="n"/>
      <c r="BA1633" s="73" t="n"/>
      <c r="BB1633" s="73" t="n"/>
      <c r="BC1633" s="73" t="n"/>
      <c r="BD1633" s="73" t="n"/>
      <c r="BE1633" s="73" t="n"/>
      <c r="BF1633" s="73" t="n"/>
      <c r="BG1633" s="73" t="n"/>
      <c r="BH1633" s="73" t="n"/>
      <c r="BI1633" s="73" t="n"/>
      <c r="BJ1633" s="73" t="n"/>
      <c r="BK1633" s="73" t="n"/>
      <c r="BL1633" s="73" t="n"/>
      <c r="BM1633" s="73" t="n"/>
      <c r="BN1633" s="73" t="n"/>
      <c r="BO1633" s="73" t="n"/>
      <c r="BP1633" s="73" t="n"/>
      <c r="BQ1633" s="165">
        <f>COUNTIF($G1633:$BP1633,"a")+COUNTIF($G1633:$BP1633,"r0,a5")/2+COUNTIF($G1633:$BP1633,"p5,a5")/2</f>
        <v/>
      </c>
      <c r="BR1633" s="165">
        <f>COUNTIF($G1633:$BP1633,"d")+COUNTIF($G1633:$BP1633,"r0,d5")/2+COUNTIF($G1633:$BP1633,"p5,d5")/2</f>
        <v/>
      </c>
      <c r="BS1633" s="165">
        <f>COUNTIF($G1633:$BP1633,"b")+COUNTIF($G1633:$BP1633,"r0,b5")/2+COUNTIF($G1633:$BP1633,"p5,b5")/2</f>
        <v/>
      </c>
      <c r="BT1633" s="165">
        <f>COUNTIF($G1633:$BP1633,"c")+COUNTIF($G1633:$BP1633,"r0,c5")/2+COUNTIF($G1633:$BP1633,"p5,c5")/2</f>
        <v/>
      </c>
      <c r="BU1633" s="165">
        <f>COUNTIF($G1633:$BP1633,"KH")+COUNTIF($G1633:$BP1633,"TL")+COUNTIF($G1633:$BP1633,"L")</f>
        <v/>
      </c>
      <c r="BV1633" s="165" t="n"/>
      <c r="BW1633" s="165">
        <f>COUNTIF($G1633:$BP1633,"hh")</f>
        <v/>
      </c>
      <c r="BX1633" s="165">
        <f>COUNTIF($G1633:$BP1633,"nt7")</f>
        <v/>
      </c>
      <c r="BY1633" s="165">
        <f>COUNTIF($G1633:$BP1633,"P")+COUNTIF($G1633:$BP1633,"p5,a5")/2+COUNTIF($G1633:$BP1633,"p5,b5")/2+COUNTIF($G1633:$BP1633,"p5,c5")/2+COUNTIF($G1633:$BP1633,"p5,d5")/2</f>
        <v/>
      </c>
      <c r="BZ1633" s="166">
        <f>SUBTOTAL(9,BQ1633:BY1633)</f>
        <v/>
      </c>
      <c r="CA1633" s="167">
        <f>SUM(J1633,L1633,N1633,P1633,R1633,T1633,X1633,Z1633,AB1633,AD1633,AF1633,AH1633,AL1633,AN1633,AP1633,AR1633,AT1633,AV1633,AZ1633,BB1633,BD1633,BF1633,BH1633,BP1633)</f>
        <v/>
      </c>
      <c r="CB1633" s="168">
        <f>SUM(H1633,V1633,AJ1633,AX1633,BL1633)</f>
        <v/>
      </c>
      <c r="CC1633" s="24">
        <f>SUM(BJ1633,BN1633)</f>
        <v/>
      </c>
      <c r="CD1633" s="169">
        <f>IF(BZ1633&gt;25,4,IF(BZ1633&gt;18,3,IF(BZ1633&gt;12,2,IF(BZ1633&gt;4,1,0))))-BX1633-2+1</f>
        <v/>
      </c>
      <c r="CE1633" s="30" t="n"/>
      <c r="CF1633" s="169">
        <f>CD1633*CI1633</f>
        <v/>
      </c>
      <c r="CG1633" s="170">
        <f>F1633-BY1633+1</f>
        <v/>
      </c>
      <c r="CH1633" s="169">
        <f>CE1633*16</f>
        <v/>
      </c>
      <c r="CI1633" s="171">
        <f>VLOOKUP(A1633,[1]DATA!$A$6:$AI$331,34,0)</f>
        <v/>
      </c>
      <c r="CJ1633" s="172">
        <f>VLOOKUP(A1633,[2]CHAMCONG!A$7:CI$333,79,0)</f>
        <v/>
      </c>
      <c r="CK1633" s="173">
        <f>CJ1633-CA1633</f>
        <v/>
      </c>
    </row>
    <row r="1634">
      <c r="A1634" s="69" t="n"/>
      <c r="B1634" s="70" t="n"/>
      <c r="C1634" s="77" t="n"/>
      <c r="D1634" s="84" t="n"/>
      <c r="E1634" s="69" t="n"/>
      <c r="F1634" s="69" t="n"/>
      <c r="G1634" s="73" t="n"/>
      <c r="H1634" s="73" t="n"/>
      <c r="I1634" s="75" t="n"/>
      <c r="J1634" s="75" t="n"/>
      <c r="K1634" s="73" t="n"/>
      <c r="L1634" s="73" t="n"/>
      <c r="M1634" s="73" t="n"/>
      <c r="N1634" s="73" t="n"/>
      <c r="O1634" s="75" t="n"/>
      <c r="P1634" s="75" t="n"/>
      <c r="Q1634" s="73" t="n"/>
      <c r="R1634" s="73" t="n"/>
      <c r="S1634" s="73" t="n"/>
      <c r="T1634" s="73" t="n"/>
      <c r="U1634" s="73" t="n"/>
      <c r="V1634" s="73" t="n"/>
      <c r="W1634" s="73" t="n"/>
      <c r="X1634" s="73" t="n"/>
      <c r="Y1634" s="73" t="n"/>
      <c r="Z1634" s="73" t="n"/>
      <c r="AA1634" s="73" t="n"/>
      <c r="AB1634" s="73" t="n"/>
      <c r="AC1634" s="73" t="n"/>
      <c r="AD1634" s="73" t="n"/>
      <c r="AE1634" s="73" t="n"/>
      <c r="AF1634" s="73" t="n"/>
      <c r="AG1634" s="73" t="n"/>
      <c r="AH1634" s="73" t="n"/>
      <c r="AI1634" s="73" t="n"/>
      <c r="AJ1634" s="73" t="n"/>
      <c r="AK1634" s="73" t="n"/>
      <c r="AL1634" s="73" t="n"/>
      <c r="AM1634" s="73" t="n"/>
      <c r="AN1634" s="73" t="n"/>
      <c r="AO1634" s="73" t="n"/>
      <c r="AP1634" s="73" t="n"/>
      <c r="AQ1634" s="73" t="n"/>
      <c r="AR1634" s="73" t="n"/>
      <c r="AS1634" s="73" t="n"/>
      <c r="AT1634" s="73" t="n"/>
      <c r="AU1634" s="73" t="n"/>
      <c r="AV1634" s="73" t="n"/>
      <c r="AW1634" s="73" t="n"/>
      <c r="AX1634" s="73" t="n"/>
      <c r="AY1634" s="73" t="n"/>
      <c r="AZ1634" s="73" t="n"/>
      <c r="BA1634" s="73" t="n"/>
      <c r="BB1634" s="73" t="n"/>
      <c r="BC1634" s="73" t="n"/>
      <c r="BD1634" s="73" t="n"/>
      <c r="BE1634" s="73" t="n"/>
      <c r="BF1634" s="73" t="n"/>
      <c r="BG1634" s="73" t="n"/>
      <c r="BH1634" s="73" t="n"/>
      <c r="BI1634" s="73" t="n"/>
      <c r="BJ1634" s="73" t="n"/>
      <c r="BK1634" s="73" t="n"/>
      <c r="BL1634" s="73" t="n"/>
      <c r="BM1634" s="73" t="n"/>
      <c r="BN1634" s="73" t="n"/>
      <c r="BO1634" s="73" t="n"/>
      <c r="BP1634" s="73" t="n"/>
      <c r="BQ1634" s="165">
        <f>COUNTIF($G1634:$BP1634,"a")+COUNTIF($G1634:$BP1634,"r0,a5")/2+COUNTIF($G1634:$BP1634,"p5,a5")/2</f>
        <v/>
      </c>
      <c r="BR1634" s="165">
        <f>COUNTIF($G1634:$BP1634,"d")+COUNTIF($G1634:$BP1634,"r0,d5")/2+COUNTIF($G1634:$BP1634,"p5,d5")/2</f>
        <v/>
      </c>
      <c r="BS1634" s="165">
        <f>COUNTIF($G1634:$BP1634,"b")+COUNTIF($G1634:$BP1634,"r0,b5")/2+COUNTIF($G1634:$BP1634,"p5,b5")/2</f>
        <v/>
      </c>
      <c r="BT1634" s="165">
        <f>COUNTIF($G1634:$BP1634,"c")+COUNTIF($G1634:$BP1634,"r0,c5")/2+COUNTIF($G1634:$BP1634,"p5,c5")/2</f>
        <v/>
      </c>
      <c r="BU1634" s="165">
        <f>COUNTIF($G1634:$BP1634,"KH")+COUNTIF($G1634:$BP1634,"TL")+COUNTIF($G1634:$BP1634,"L")</f>
        <v/>
      </c>
      <c r="BV1634" s="165" t="n"/>
      <c r="BW1634" s="165">
        <f>COUNTIF($G1634:$BP1634,"hh")</f>
        <v/>
      </c>
      <c r="BX1634" s="165">
        <f>COUNTIF($G1634:$BP1634,"nt7")</f>
        <v/>
      </c>
      <c r="BY1634" s="165">
        <f>COUNTIF($G1634:$BP1634,"P")+COUNTIF($G1634:$BP1634,"p5,a5")/2+COUNTIF($G1634:$BP1634,"p5,b5")/2+COUNTIF($G1634:$BP1634,"p5,c5")/2+COUNTIF($G1634:$BP1634,"p5,d5")/2</f>
        <v/>
      </c>
      <c r="BZ1634" s="166">
        <f>SUBTOTAL(9,BQ1634:BY1634)</f>
        <v/>
      </c>
      <c r="CA1634" s="167">
        <f>SUM(J1634,L1634,N1634,P1634,R1634,T1634,X1634,Z1634,AB1634,AD1634,AF1634,AH1634,AL1634,AN1634,AP1634,AR1634,AT1634,AV1634,AZ1634,BB1634,BD1634,BF1634,BH1634,BP1634)</f>
        <v/>
      </c>
      <c r="CB1634" s="168">
        <f>SUM(H1634,V1634,AJ1634,AX1634,BL1634)</f>
        <v/>
      </c>
      <c r="CC1634" s="24">
        <f>SUM(BJ1634,BN1634)</f>
        <v/>
      </c>
      <c r="CD1634" s="169">
        <f>IF(BZ1634&gt;25,4,IF(BZ1634&gt;18,3,IF(BZ1634&gt;12,2,IF(BZ1634&gt;4,1,0))))-BX1634-2+1</f>
        <v/>
      </c>
      <c r="CE1634" s="30" t="n"/>
      <c r="CF1634" s="169">
        <f>CD1634*CI1634</f>
        <v/>
      </c>
      <c r="CG1634" s="170">
        <f>F1634-BY1634+1</f>
        <v/>
      </c>
      <c r="CH1634" s="169">
        <f>CE1634*16</f>
        <v/>
      </c>
      <c r="CI1634" s="171">
        <f>VLOOKUP(A1634,[1]DATA!$A$6:$AI$331,34,0)</f>
        <v/>
      </c>
      <c r="CJ1634" s="172">
        <f>VLOOKUP(A1634,[2]CHAMCONG!A$7:CI$333,79,0)</f>
        <v/>
      </c>
      <c r="CK1634" s="173">
        <f>CJ1634-CA1634</f>
        <v/>
      </c>
    </row>
    <row r="1635">
      <c r="A1635" s="69" t="n"/>
      <c r="B1635" s="70" t="n"/>
      <c r="C1635" s="77" t="n"/>
      <c r="D1635" s="84" t="n"/>
      <c r="E1635" s="69" t="n"/>
      <c r="F1635" s="69" t="n"/>
      <c r="G1635" s="73" t="n"/>
      <c r="H1635" s="73" t="n"/>
      <c r="I1635" s="75" t="n"/>
      <c r="J1635" s="75" t="n"/>
      <c r="K1635" s="73" t="n"/>
      <c r="L1635" s="73" t="n"/>
      <c r="M1635" s="73" t="n"/>
      <c r="N1635" s="73" t="n"/>
      <c r="O1635" s="75" t="n"/>
      <c r="P1635" s="75" t="n"/>
      <c r="Q1635" s="73" t="n"/>
      <c r="R1635" s="73" t="n"/>
      <c r="S1635" s="73" t="n"/>
      <c r="T1635" s="73" t="n"/>
      <c r="U1635" s="73" t="n"/>
      <c r="V1635" s="73" t="n"/>
      <c r="W1635" s="73" t="n"/>
      <c r="X1635" s="73" t="n"/>
      <c r="Y1635" s="73" t="n"/>
      <c r="Z1635" s="73" t="n"/>
      <c r="AA1635" s="73" t="n"/>
      <c r="AB1635" s="73" t="n"/>
      <c r="AC1635" s="73" t="n"/>
      <c r="AD1635" s="73" t="n"/>
      <c r="AE1635" s="73" t="n"/>
      <c r="AF1635" s="73" t="n"/>
      <c r="AG1635" s="73" t="n"/>
      <c r="AH1635" s="73" t="n"/>
      <c r="AI1635" s="73" t="n"/>
      <c r="AJ1635" s="73" t="n"/>
      <c r="AK1635" s="73" t="n"/>
      <c r="AL1635" s="73" t="n"/>
      <c r="AM1635" s="73" t="n"/>
      <c r="AN1635" s="73" t="n"/>
      <c r="AO1635" s="73" t="n"/>
      <c r="AP1635" s="73" t="n"/>
      <c r="AQ1635" s="73" t="n"/>
      <c r="AR1635" s="73" t="n"/>
      <c r="AS1635" s="73" t="n"/>
      <c r="AT1635" s="73" t="n"/>
      <c r="AU1635" s="73" t="n"/>
      <c r="AV1635" s="73" t="n"/>
      <c r="AW1635" s="73" t="n"/>
      <c r="AX1635" s="73" t="n"/>
      <c r="AY1635" s="73" t="n"/>
      <c r="AZ1635" s="73" t="n"/>
      <c r="BA1635" s="73" t="n"/>
      <c r="BB1635" s="73" t="n"/>
      <c r="BC1635" s="73" t="n"/>
      <c r="BD1635" s="73" t="n"/>
      <c r="BE1635" s="73" t="n"/>
      <c r="BF1635" s="73" t="n"/>
      <c r="BG1635" s="73" t="n"/>
      <c r="BH1635" s="73" t="n"/>
      <c r="BI1635" s="73" t="n"/>
      <c r="BJ1635" s="73" t="n"/>
      <c r="BK1635" s="73" t="n"/>
      <c r="BL1635" s="73" t="n"/>
      <c r="BM1635" s="73" t="n"/>
      <c r="BN1635" s="73" t="n"/>
      <c r="BO1635" s="73" t="n"/>
      <c r="BP1635" s="73" t="n"/>
      <c r="BQ1635" s="165">
        <f>COUNTIF($G1635:$BP1635,"a")+COUNTIF($G1635:$BP1635,"r0,a5")/2+COUNTIF($G1635:$BP1635,"p5,a5")/2</f>
        <v/>
      </c>
      <c r="BR1635" s="165">
        <f>COUNTIF($G1635:$BP1635,"d")+COUNTIF($G1635:$BP1635,"r0,d5")/2+COUNTIF($G1635:$BP1635,"p5,d5")/2</f>
        <v/>
      </c>
      <c r="BS1635" s="165">
        <f>COUNTIF($G1635:$BP1635,"b")+COUNTIF($G1635:$BP1635,"r0,b5")/2+COUNTIF($G1635:$BP1635,"p5,b5")/2</f>
        <v/>
      </c>
      <c r="BT1635" s="165">
        <f>COUNTIF($G1635:$BP1635,"c")+COUNTIF($G1635:$BP1635,"r0,c5")/2+COUNTIF($G1635:$BP1635,"p5,c5")/2</f>
        <v/>
      </c>
      <c r="BU1635" s="165">
        <f>COUNTIF($G1635:$BP1635,"KH")+COUNTIF($G1635:$BP1635,"TL")+COUNTIF($G1635:$BP1635,"L")</f>
        <v/>
      </c>
      <c r="BV1635" s="165" t="n"/>
      <c r="BW1635" s="165">
        <f>COUNTIF($G1635:$BP1635,"hh")</f>
        <v/>
      </c>
      <c r="BX1635" s="165">
        <f>COUNTIF($G1635:$BP1635,"nt7")</f>
        <v/>
      </c>
      <c r="BY1635" s="165">
        <f>COUNTIF($G1635:$BP1635,"P")+COUNTIF($G1635:$BP1635,"p5,a5")/2+COUNTIF($G1635:$BP1635,"p5,b5")/2+COUNTIF($G1635:$BP1635,"p5,c5")/2+COUNTIF($G1635:$BP1635,"p5,d5")/2</f>
        <v/>
      </c>
      <c r="BZ1635" s="166">
        <f>SUBTOTAL(9,BQ1635:BY1635)</f>
        <v/>
      </c>
      <c r="CA1635" s="167">
        <f>SUM(J1635,L1635,N1635,P1635,R1635,T1635,X1635,Z1635,AB1635,AD1635,AF1635,AH1635,AL1635,AN1635,AP1635,AR1635,AT1635,AV1635,AZ1635,BB1635,BD1635,BF1635,BH1635,BP1635)</f>
        <v/>
      </c>
      <c r="CB1635" s="168">
        <f>SUM(H1635,V1635,AJ1635,AX1635,BL1635)</f>
        <v/>
      </c>
      <c r="CC1635" s="24">
        <f>SUM(BJ1635,BN1635)</f>
        <v/>
      </c>
      <c r="CD1635" s="169">
        <f>IF(BZ1635&gt;25,4,IF(BZ1635&gt;18,3,IF(BZ1635&gt;12,2,IF(BZ1635&gt;4,1,0))))-BX1635-2+1</f>
        <v/>
      </c>
      <c r="CE1635" s="30" t="n"/>
      <c r="CF1635" s="169">
        <f>CD1635*CI1635</f>
        <v/>
      </c>
      <c r="CG1635" s="170">
        <f>F1635-BY1635+1</f>
        <v/>
      </c>
      <c r="CH1635" s="169">
        <f>CE1635*16</f>
        <v/>
      </c>
      <c r="CI1635" s="171">
        <f>VLOOKUP(A1635,[1]DATA!$A$6:$AI$331,34,0)</f>
        <v/>
      </c>
      <c r="CJ1635" s="172">
        <f>VLOOKUP(A1635,[2]CHAMCONG!A$7:CI$333,79,0)</f>
        <v/>
      </c>
      <c r="CK1635" s="173">
        <f>CJ1635-CA1635</f>
        <v/>
      </c>
    </row>
    <row r="1636">
      <c r="A1636" s="69" t="n"/>
      <c r="B1636" s="70" t="n"/>
      <c r="C1636" s="77" t="n"/>
      <c r="D1636" s="84" t="n"/>
      <c r="E1636" s="69" t="n"/>
      <c r="F1636" s="69" t="n"/>
      <c r="G1636" s="73" t="n"/>
      <c r="H1636" s="73" t="n"/>
      <c r="I1636" s="75" t="n"/>
      <c r="J1636" s="75" t="n"/>
      <c r="K1636" s="73" t="n"/>
      <c r="L1636" s="73" t="n"/>
      <c r="M1636" s="73" t="n"/>
      <c r="N1636" s="73" t="n"/>
      <c r="O1636" s="75" t="n"/>
      <c r="P1636" s="75" t="n"/>
      <c r="Q1636" s="73" t="n"/>
      <c r="R1636" s="73" t="n"/>
      <c r="S1636" s="73" t="n"/>
      <c r="T1636" s="73" t="n"/>
      <c r="U1636" s="73" t="n"/>
      <c r="V1636" s="73" t="n"/>
      <c r="W1636" s="73" t="n"/>
      <c r="X1636" s="73" t="n"/>
      <c r="Y1636" s="73" t="n"/>
      <c r="Z1636" s="73" t="n"/>
      <c r="AA1636" s="73" t="n"/>
      <c r="AB1636" s="73" t="n"/>
      <c r="AC1636" s="73" t="n"/>
      <c r="AD1636" s="73" t="n"/>
      <c r="AE1636" s="73" t="n"/>
      <c r="AF1636" s="73" t="n"/>
      <c r="AG1636" s="73" t="n"/>
      <c r="AH1636" s="73" t="n"/>
      <c r="AI1636" s="73" t="n"/>
      <c r="AJ1636" s="73" t="n"/>
      <c r="AK1636" s="73" t="n"/>
      <c r="AL1636" s="73" t="n"/>
      <c r="AM1636" s="73" t="n"/>
      <c r="AN1636" s="73" t="n"/>
      <c r="AO1636" s="73" t="n"/>
      <c r="AP1636" s="73" t="n"/>
      <c r="AQ1636" s="73" t="n"/>
      <c r="AR1636" s="73" t="n"/>
      <c r="AS1636" s="73" t="n"/>
      <c r="AT1636" s="73" t="n"/>
      <c r="AU1636" s="73" t="n"/>
      <c r="AV1636" s="73" t="n"/>
      <c r="AW1636" s="73" t="n"/>
      <c r="AX1636" s="73" t="n"/>
      <c r="AY1636" s="73" t="n"/>
      <c r="AZ1636" s="73" t="n"/>
      <c r="BA1636" s="73" t="n"/>
      <c r="BB1636" s="73" t="n"/>
      <c r="BC1636" s="73" t="n"/>
      <c r="BD1636" s="73" t="n"/>
      <c r="BE1636" s="73" t="n"/>
      <c r="BF1636" s="73" t="n"/>
      <c r="BG1636" s="73" t="n"/>
      <c r="BH1636" s="73" t="n"/>
      <c r="BI1636" s="73" t="n"/>
      <c r="BJ1636" s="73" t="n"/>
      <c r="BK1636" s="73" t="n"/>
      <c r="BL1636" s="73" t="n"/>
      <c r="BM1636" s="73" t="n"/>
      <c r="BN1636" s="73" t="n"/>
      <c r="BO1636" s="73" t="n"/>
      <c r="BP1636" s="73" t="n"/>
      <c r="BQ1636" s="165">
        <f>COUNTIF($G1636:$BP1636,"a")+COUNTIF($G1636:$BP1636,"r0,a5")/2+COUNTIF($G1636:$BP1636,"p5,a5")/2</f>
        <v/>
      </c>
      <c r="BR1636" s="165">
        <f>COUNTIF($G1636:$BP1636,"d")+COUNTIF($G1636:$BP1636,"r0,d5")/2+COUNTIF($G1636:$BP1636,"p5,d5")/2</f>
        <v/>
      </c>
      <c r="BS1636" s="165">
        <f>COUNTIF($G1636:$BP1636,"b")+COUNTIF($G1636:$BP1636,"r0,b5")/2+COUNTIF($G1636:$BP1636,"p5,b5")/2</f>
        <v/>
      </c>
      <c r="BT1636" s="165">
        <f>COUNTIF($G1636:$BP1636,"c")+COUNTIF($G1636:$BP1636,"r0,c5")/2+COUNTIF($G1636:$BP1636,"p5,c5")/2</f>
        <v/>
      </c>
      <c r="BU1636" s="165">
        <f>COUNTIF($G1636:$BP1636,"KH")+COUNTIF($G1636:$BP1636,"TL")+COUNTIF($G1636:$BP1636,"L")</f>
        <v/>
      </c>
      <c r="BV1636" s="165" t="n"/>
      <c r="BW1636" s="165">
        <f>COUNTIF($G1636:$BP1636,"hh")</f>
        <v/>
      </c>
      <c r="BX1636" s="165">
        <f>COUNTIF($G1636:$BP1636,"nt7")</f>
        <v/>
      </c>
      <c r="BY1636" s="165">
        <f>COUNTIF($G1636:$BP1636,"P")+COUNTIF($G1636:$BP1636,"p5,a5")/2+COUNTIF($G1636:$BP1636,"p5,b5")/2+COUNTIF($G1636:$BP1636,"p5,c5")/2+COUNTIF($G1636:$BP1636,"p5,d5")/2</f>
        <v/>
      </c>
      <c r="BZ1636" s="166">
        <f>SUBTOTAL(9,BQ1636:BY1636)</f>
        <v/>
      </c>
      <c r="CA1636" s="167">
        <f>SUM(J1636,L1636,N1636,P1636,R1636,T1636,X1636,Z1636,AB1636,AD1636,AF1636,AH1636,AL1636,AN1636,AP1636,AR1636,AT1636,AV1636,AZ1636,BB1636,BD1636,BF1636,BH1636,BP1636)</f>
        <v/>
      </c>
      <c r="CB1636" s="168">
        <f>SUM(H1636,V1636,AJ1636,AX1636,BL1636)</f>
        <v/>
      </c>
      <c r="CC1636" s="24">
        <f>SUM(BJ1636,BN1636)</f>
        <v/>
      </c>
      <c r="CD1636" s="169">
        <f>IF(BZ1636&gt;25,4,IF(BZ1636&gt;18,3,IF(BZ1636&gt;12,2,IF(BZ1636&gt;4,1,0))))-BX1636-2+1</f>
        <v/>
      </c>
      <c r="CE1636" s="30" t="n"/>
      <c r="CF1636" s="169">
        <f>CD1636*CI1636</f>
        <v/>
      </c>
      <c r="CG1636" s="170">
        <f>F1636-BY1636+1</f>
        <v/>
      </c>
      <c r="CH1636" s="169">
        <f>CE1636*16</f>
        <v/>
      </c>
      <c r="CI1636" s="171">
        <f>VLOOKUP(A1636,[1]DATA!$A$6:$AI$331,34,0)</f>
        <v/>
      </c>
      <c r="CJ1636" s="172">
        <f>VLOOKUP(A1636,[2]CHAMCONG!A$7:CI$333,79,0)</f>
        <v/>
      </c>
      <c r="CK1636" s="173">
        <f>CJ1636-CA1636</f>
        <v/>
      </c>
    </row>
    <row r="1637">
      <c r="A1637" s="69" t="n"/>
      <c r="B1637" s="70" t="n"/>
      <c r="C1637" s="77" t="n"/>
      <c r="D1637" s="84" t="n"/>
      <c r="E1637" s="69" t="n"/>
      <c r="F1637" s="69" t="n"/>
      <c r="G1637" s="73" t="n"/>
      <c r="H1637" s="73" t="n"/>
      <c r="I1637" s="75" t="n"/>
      <c r="J1637" s="75" t="n"/>
      <c r="K1637" s="73" t="n"/>
      <c r="L1637" s="73" t="n"/>
      <c r="M1637" s="73" t="n"/>
      <c r="N1637" s="73" t="n"/>
      <c r="O1637" s="75" t="n"/>
      <c r="P1637" s="75" t="n"/>
      <c r="Q1637" s="73" t="n"/>
      <c r="R1637" s="73" t="n"/>
      <c r="S1637" s="73" t="n"/>
      <c r="T1637" s="73" t="n"/>
      <c r="U1637" s="73" t="n"/>
      <c r="V1637" s="73" t="n"/>
      <c r="W1637" s="73" t="n"/>
      <c r="X1637" s="73" t="n"/>
      <c r="Y1637" s="73" t="n"/>
      <c r="Z1637" s="73" t="n"/>
      <c r="AA1637" s="73" t="n"/>
      <c r="AB1637" s="73" t="n"/>
      <c r="AC1637" s="73" t="n"/>
      <c r="AD1637" s="73" t="n"/>
      <c r="AE1637" s="73" t="n"/>
      <c r="AF1637" s="73" t="n"/>
      <c r="AG1637" s="73" t="n"/>
      <c r="AH1637" s="73" t="n"/>
      <c r="AI1637" s="73" t="n"/>
      <c r="AJ1637" s="73" t="n"/>
      <c r="AK1637" s="73" t="n"/>
      <c r="AL1637" s="73" t="n"/>
      <c r="AM1637" s="73" t="n"/>
      <c r="AN1637" s="73" t="n"/>
      <c r="AO1637" s="73" t="n"/>
      <c r="AP1637" s="73" t="n"/>
      <c r="AQ1637" s="73" t="n"/>
      <c r="AR1637" s="73" t="n"/>
      <c r="AS1637" s="73" t="n"/>
      <c r="AT1637" s="73" t="n"/>
      <c r="AU1637" s="73" t="n"/>
      <c r="AV1637" s="73" t="n"/>
      <c r="AW1637" s="73" t="n"/>
      <c r="AX1637" s="73" t="n"/>
      <c r="AY1637" s="73" t="n"/>
      <c r="AZ1637" s="73" t="n"/>
      <c r="BA1637" s="73" t="n"/>
      <c r="BB1637" s="73" t="n"/>
      <c r="BC1637" s="73" t="n"/>
      <c r="BD1637" s="73" t="n"/>
      <c r="BE1637" s="73" t="n"/>
      <c r="BF1637" s="73" t="n"/>
      <c r="BG1637" s="73" t="n"/>
      <c r="BH1637" s="73" t="n"/>
      <c r="BI1637" s="73" t="n"/>
      <c r="BJ1637" s="73" t="n"/>
      <c r="BK1637" s="73" t="n"/>
      <c r="BL1637" s="73" t="n"/>
      <c r="BM1637" s="73" t="n"/>
      <c r="BN1637" s="73" t="n"/>
      <c r="BO1637" s="73" t="n"/>
      <c r="BP1637" s="73" t="n"/>
      <c r="BQ1637" s="165">
        <f>COUNTIF($G1637:$BP1637,"a")+COUNTIF($G1637:$BP1637,"r0,a5")/2+COUNTIF($G1637:$BP1637,"p5,a5")/2</f>
        <v/>
      </c>
      <c r="BR1637" s="165">
        <f>COUNTIF($G1637:$BP1637,"d")+COUNTIF($G1637:$BP1637,"r0,d5")/2+COUNTIF($G1637:$BP1637,"p5,d5")/2</f>
        <v/>
      </c>
      <c r="BS1637" s="165">
        <f>COUNTIF($G1637:$BP1637,"b")+COUNTIF($G1637:$BP1637,"r0,b5")/2+COUNTIF($G1637:$BP1637,"p5,b5")/2</f>
        <v/>
      </c>
      <c r="BT1637" s="165">
        <f>COUNTIF($G1637:$BP1637,"c")+COUNTIF($G1637:$BP1637,"r0,c5")/2+COUNTIF($G1637:$BP1637,"p5,c5")/2</f>
        <v/>
      </c>
      <c r="BU1637" s="165">
        <f>COUNTIF($G1637:$BP1637,"KH")+COUNTIF($G1637:$BP1637,"TL")+COUNTIF($G1637:$BP1637,"L")</f>
        <v/>
      </c>
      <c r="BV1637" s="165" t="n"/>
      <c r="BW1637" s="165">
        <f>COUNTIF($G1637:$BP1637,"hh")</f>
        <v/>
      </c>
      <c r="BX1637" s="165">
        <f>COUNTIF($G1637:$BP1637,"nt7")</f>
        <v/>
      </c>
      <c r="BY1637" s="165">
        <f>COUNTIF($G1637:$BP1637,"P")+COUNTIF($G1637:$BP1637,"p5,a5")/2+COUNTIF($G1637:$BP1637,"p5,b5")/2+COUNTIF($G1637:$BP1637,"p5,c5")/2+COUNTIF($G1637:$BP1637,"p5,d5")/2</f>
        <v/>
      </c>
      <c r="BZ1637" s="166">
        <f>SUBTOTAL(9,BQ1637:BY1637)</f>
        <v/>
      </c>
      <c r="CA1637" s="167">
        <f>SUM(J1637,L1637,N1637,P1637,R1637,T1637,X1637,Z1637,AB1637,AD1637,AF1637,AH1637,AL1637,AN1637,AP1637,AR1637,AT1637,AV1637,AZ1637,BB1637,BD1637,BF1637,BH1637,BP1637)</f>
        <v/>
      </c>
      <c r="CB1637" s="168">
        <f>SUM(H1637,V1637,AJ1637,AX1637,BL1637)</f>
        <v/>
      </c>
      <c r="CC1637" s="24">
        <f>SUM(BJ1637,BN1637)</f>
        <v/>
      </c>
      <c r="CD1637" s="169">
        <f>IF(BZ1637&gt;25,4,IF(BZ1637&gt;18,3,IF(BZ1637&gt;12,2,IF(BZ1637&gt;4,1,0))))-BX1637-2+1</f>
        <v/>
      </c>
      <c r="CE1637" s="30" t="n"/>
      <c r="CF1637" s="169">
        <f>CD1637*CI1637</f>
        <v/>
      </c>
      <c r="CG1637" s="170">
        <f>F1637-BY1637+1</f>
        <v/>
      </c>
      <c r="CH1637" s="169">
        <f>CE1637*16</f>
        <v/>
      </c>
      <c r="CI1637" s="171">
        <f>VLOOKUP(A1637,[1]DATA!$A$6:$AI$331,34,0)</f>
        <v/>
      </c>
      <c r="CJ1637" s="172">
        <f>VLOOKUP(A1637,[2]CHAMCONG!A$7:CI$333,79,0)</f>
        <v/>
      </c>
      <c r="CK1637" s="173">
        <f>CJ1637-CA1637</f>
        <v/>
      </c>
    </row>
    <row r="1638">
      <c r="A1638" s="69" t="n"/>
      <c r="B1638" s="70" t="n"/>
      <c r="C1638" s="77" t="n"/>
      <c r="D1638" s="84" t="n"/>
      <c r="E1638" s="69" t="n"/>
      <c r="F1638" s="69" t="n"/>
      <c r="G1638" s="73" t="n"/>
      <c r="H1638" s="73" t="n"/>
      <c r="I1638" s="75" t="n"/>
      <c r="J1638" s="75" t="n"/>
      <c r="K1638" s="73" t="n"/>
      <c r="L1638" s="73" t="n"/>
      <c r="M1638" s="73" t="n"/>
      <c r="N1638" s="73" t="n"/>
      <c r="O1638" s="75" t="n"/>
      <c r="P1638" s="75" t="n"/>
      <c r="Q1638" s="73" t="n"/>
      <c r="R1638" s="73" t="n"/>
      <c r="S1638" s="73" t="n"/>
      <c r="T1638" s="73" t="n"/>
      <c r="U1638" s="73" t="n"/>
      <c r="V1638" s="73" t="n"/>
      <c r="W1638" s="73" t="n"/>
      <c r="X1638" s="73" t="n"/>
      <c r="Y1638" s="73" t="n"/>
      <c r="Z1638" s="73" t="n"/>
      <c r="AA1638" s="73" t="n"/>
      <c r="AB1638" s="73" t="n"/>
      <c r="AC1638" s="73" t="n"/>
      <c r="AD1638" s="73" t="n"/>
      <c r="AE1638" s="73" t="n"/>
      <c r="AF1638" s="73" t="n"/>
      <c r="AG1638" s="73" t="n"/>
      <c r="AH1638" s="73" t="n"/>
      <c r="AI1638" s="73" t="n"/>
      <c r="AJ1638" s="73" t="n"/>
      <c r="AK1638" s="73" t="n"/>
      <c r="AL1638" s="73" t="n"/>
      <c r="AM1638" s="73" t="n"/>
      <c r="AN1638" s="73" t="n"/>
      <c r="AO1638" s="73" t="n"/>
      <c r="AP1638" s="73" t="n"/>
      <c r="AQ1638" s="73" t="n"/>
      <c r="AR1638" s="73" t="n"/>
      <c r="AS1638" s="73" t="n"/>
      <c r="AT1638" s="73" t="n"/>
      <c r="AU1638" s="73" t="n"/>
      <c r="AV1638" s="73" t="n"/>
      <c r="AW1638" s="73" t="n"/>
      <c r="AX1638" s="73" t="n"/>
      <c r="AY1638" s="73" t="n"/>
      <c r="AZ1638" s="73" t="n"/>
      <c r="BA1638" s="73" t="n"/>
      <c r="BB1638" s="73" t="n"/>
      <c r="BC1638" s="73" t="n"/>
      <c r="BD1638" s="73" t="n"/>
      <c r="BE1638" s="73" t="n"/>
      <c r="BF1638" s="73" t="n"/>
      <c r="BG1638" s="73" t="n"/>
      <c r="BH1638" s="73" t="n"/>
      <c r="BI1638" s="73" t="n"/>
      <c r="BJ1638" s="73" t="n"/>
      <c r="BK1638" s="73" t="n"/>
      <c r="BL1638" s="73" t="n"/>
      <c r="BM1638" s="73" t="n"/>
      <c r="BN1638" s="73" t="n"/>
      <c r="BO1638" s="73" t="n"/>
      <c r="BP1638" s="73" t="n"/>
      <c r="BQ1638" s="165">
        <f>COUNTIF($G1638:$BP1638,"a")+COUNTIF($G1638:$BP1638,"r0,a5")/2+COUNTIF($G1638:$BP1638,"p5,a5")/2</f>
        <v/>
      </c>
      <c r="BR1638" s="165">
        <f>COUNTIF($G1638:$BP1638,"d")+COUNTIF($G1638:$BP1638,"r0,d5")/2+COUNTIF($G1638:$BP1638,"p5,d5")/2</f>
        <v/>
      </c>
      <c r="BS1638" s="165">
        <f>COUNTIF($G1638:$BP1638,"b")+COUNTIF($G1638:$BP1638,"r0,b5")/2+COUNTIF($G1638:$BP1638,"p5,b5")/2</f>
        <v/>
      </c>
      <c r="BT1638" s="165">
        <f>COUNTIF($G1638:$BP1638,"c")+COUNTIF($G1638:$BP1638,"r0,c5")/2+COUNTIF($G1638:$BP1638,"p5,c5")/2</f>
        <v/>
      </c>
      <c r="BU1638" s="165">
        <f>COUNTIF($G1638:$BP1638,"KH")+COUNTIF($G1638:$BP1638,"TL")+COUNTIF($G1638:$BP1638,"L")</f>
        <v/>
      </c>
      <c r="BV1638" s="165" t="n"/>
      <c r="BW1638" s="165">
        <f>COUNTIF($G1638:$BP1638,"hh")</f>
        <v/>
      </c>
      <c r="BX1638" s="165">
        <f>COUNTIF($G1638:$BP1638,"nt7")</f>
        <v/>
      </c>
      <c r="BY1638" s="165">
        <f>COUNTIF($G1638:$BP1638,"P")+COUNTIF($G1638:$BP1638,"p5,a5")/2+COUNTIF($G1638:$BP1638,"p5,b5")/2+COUNTIF($G1638:$BP1638,"p5,c5")/2+COUNTIF($G1638:$BP1638,"p5,d5")/2</f>
        <v/>
      </c>
      <c r="BZ1638" s="166">
        <f>SUBTOTAL(9,BQ1638:BY1638)</f>
        <v/>
      </c>
      <c r="CA1638" s="167">
        <f>SUM(J1638,L1638,N1638,P1638,R1638,T1638,X1638,Z1638,AB1638,AD1638,AF1638,AH1638,AL1638,AN1638,AP1638,AR1638,AT1638,AV1638,AZ1638,BB1638,BD1638,BF1638,BH1638,BP1638)</f>
        <v/>
      </c>
      <c r="CB1638" s="168">
        <f>SUM(H1638,V1638,AJ1638,AX1638,BL1638)</f>
        <v/>
      </c>
      <c r="CC1638" s="24">
        <f>SUM(BJ1638,BN1638)</f>
        <v/>
      </c>
      <c r="CD1638" s="169">
        <f>IF(BZ1638&gt;25,4,IF(BZ1638&gt;18,3,IF(BZ1638&gt;12,2,IF(BZ1638&gt;4,1,0))))-BX1638-2+1</f>
        <v/>
      </c>
      <c r="CE1638" s="30" t="n"/>
      <c r="CF1638" s="169">
        <f>CD1638*CI1638</f>
        <v/>
      </c>
      <c r="CG1638" s="170">
        <f>F1638-BY1638+1</f>
        <v/>
      </c>
      <c r="CH1638" s="169">
        <f>CE1638*16</f>
        <v/>
      </c>
      <c r="CI1638" s="171">
        <f>VLOOKUP(A1638,[1]DATA!$A$6:$AI$331,34,0)</f>
        <v/>
      </c>
      <c r="CJ1638" s="172">
        <f>VLOOKUP(A1638,[2]CHAMCONG!A$7:CI$333,79,0)</f>
        <v/>
      </c>
      <c r="CK1638" s="173">
        <f>CJ1638-CA1638</f>
        <v/>
      </c>
    </row>
    <row r="1639">
      <c r="A1639" s="69" t="n"/>
      <c r="B1639" s="70" t="n"/>
      <c r="C1639" s="77" t="n"/>
      <c r="D1639" s="84" t="n"/>
      <c r="E1639" s="69" t="n"/>
      <c r="F1639" s="69" t="n"/>
      <c r="G1639" s="73" t="n"/>
      <c r="H1639" s="73" t="n"/>
      <c r="I1639" s="75" t="n"/>
      <c r="J1639" s="75" t="n"/>
      <c r="K1639" s="73" t="n"/>
      <c r="L1639" s="73" t="n"/>
      <c r="M1639" s="73" t="n"/>
      <c r="N1639" s="73" t="n"/>
      <c r="O1639" s="75" t="n"/>
      <c r="P1639" s="75" t="n"/>
      <c r="Q1639" s="73" t="n"/>
      <c r="R1639" s="73" t="n"/>
      <c r="S1639" s="73" t="n"/>
      <c r="T1639" s="73" t="n"/>
      <c r="U1639" s="73" t="n"/>
      <c r="V1639" s="73" t="n"/>
      <c r="W1639" s="73" t="n"/>
      <c r="X1639" s="73" t="n"/>
      <c r="Y1639" s="73" t="n"/>
      <c r="Z1639" s="73" t="n"/>
      <c r="AA1639" s="73" t="n"/>
      <c r="AB1639" s="73" t="n"/>
      <c r="AC1639" s="73" t="n"/>
      <c r="AD1639" s="73" t="n"/>
      <c r="AE1639" s="73" t="n"/>
      <c r="AF1639" s="73" t="n"/>
      <c r="AG1639" s="73" t="n"/>
      <c r="AH1639" s="73" t="n"/>
      <c r="AI1639" s="73" t="n"/>
      <c r="AJ1639" s="73" t="n"/>
      <c r="AK1639" s="73" t="n"/>
      <c r="AL1639" s="73" t="n"/>
      <c r="AM1639" s="73" t="n"/>
      <c r="AN1639" s="73" t="n"/>
      <c r="AO1639" s="73" t="n"/>
      <c r="AP1639" s="73" t="n"/>
      <c r="AQ1639" s="73" t="n"/>
      <c r="AR1639" s="73" t="n"/>
      <c r="AS1639" s="73" t="n"/>
      <c r="AT1639" s="73" t="n"/>
      <c r="AU1639" s="73" t="n"/>
      <c r="AV1639" s="73" t="n"/>
      <c r="AW1639" s="73" t="n"/>
      <c r="AX1639" s="73" t="n"/>
      <c r="AY1639" s="73" t="n"/>
      <c r="AZ1639" s="73" t="n"/>
      <c r="BA1639" s="73" t="n"/>
      <c r="BB1639" s="73" t="n"/>
      <c r="BC1639" s="73" t="n"/>
      <c r="BD1639" s="73" t="n"/>
      <c r="BE1639" s="73" t="n"/>
      <c r="BF1639" s="73" t="n"/>
      <c r="BG1639" s="73" t="n"/>
      <c r="BH1639" s="73" t="n"/>
      <c r="BI1639" s="73" t="n"/>
      <c r="BJ1639" s="73" t="n"/>
      <c r="BK1639" s="73" t="n"/>
      <c r="BL1639" s="73" t="n"/>
      <c r="BM1639" s="73" t="n"/>
      <c r="BN1639" s="73" t="n"/>
      <c r="BO1639" s="73" t="n"/>
      <c r="BP1639" s="73" t="n"/>
      <c r="BQ1639" s="165">
        <f>COUNTIF($G1639:$BP1639,"a")+COUNTIF($G1639:$BP1639,"r0,a5")/2+COUNTIF($G1639:$BP1639,"p5,a5")/2</f>
        <v/>
      </c>
      <c r="BR1639" s="165">
        <f>COUNTIF($G1639:$BP1639,"d")+COUNTIF($G1639:$BP1639,"r0,d5")/2+COUNTIF($G1639:$BP1639,"p5,d5")/2</f>
        <v/>
      </c>
      <c r="BS1639" s="165">
        <f>COUNTIF($G1639:$BP1639,"b")+COUNTIF($G1639:$BP1639,"r0,b5")/2+COUNTIF($G1639:$BP1639,"p5,b5")/2</f>
        <v/>
      </c>
      <c r="BT1639" s="165">
        <f>COUNTIF($G1639:$BP1639,"c")+COUNTIF($G1639:$BP1639,"r0,c5")/2+COUNTIF($G1639:$BP1639,"p5,c5")/2</f>
        <v/>
      </c>
      <c r="BU1639" s="165">
        <f>COUNTIF($G1639:$BP1639,"KH")+COUNTIF($G1639:$BP1639,"TL")+COUNTIF($G1639:$BP1639,"L")</f>
        <v/>
      </c>
      <c r="BV1639" s="165" t="n"/>
      <c r="BW1639" s="165">
        <f>COUNTIF($G1639:$BP1639,"hh")</f>
        <v/>
      </c>
      <c r="BX1639" s="165">
        <f>COUNTIF($G1639:$BP1639,"nt7")</f>
        <v/>
      </c>
      <c r="BY1639" s="165">
        <f>COUNTIF($G1639:$BP1639,"P")+COUNTIF($G1639:$BP1639,"p5,a5")/2+COUNTIF($G1639:$BP1639,"p5,b5")/2+COUNTIF($G1639:$BP1639,"p5,c5")/2+COUNTIF($G1639:$BP1639,"p5,d5")/2</f>
        <v/>
      </c>
      <c r="BZ1639" s="166">
        <f>SUBTOTAL(9,BQ1639:BY1639)</f>
        <v/>
      </c>
      <c r="CA1639" s="167">
        <f>SUM(J1639,L1639,N1639,P1639,R1639,T1639,X1639,Z1639,AB1639,AD1639,AF1639,AH1639,AL1639,AN1639,AP1639,AR1639,AT1639,AV1639,AZ1639,BB1639,BD1639,BF1639,BH1639,BP1639)</f>
        <v/>
      </c>
      <c r="CB1639" s="168">
        <f>SUM(H1639,V1639,AJ1639,AX1639,BL1639)</f>
        <v/>
      </c>
      <c r="CC1639" s="24">
        <f>SUM(BJ1639,BN1639)</f>
        <v/>
      </c>
      <c r="CD1639" s="169">
        <f>IF(BZ1639&gt;25,4,IF(BZ1639&gt;18,3,IF(BZ1639&gt;12,2,IF(BZ1639&gt;4,1,0))))-BX1639-2+1</f>
        <v/>
      </c>
      <c r="CE1639" s="30" t="n"/>
      <c r="CF1639" s="169">
        <f>CD1639*CI1639</f>
        <v/>
      </c>
      <c r="CG1639" s="170">
        <f>F1639-BY1639+1</f>
        <v/>
      </c>
      <c r="CH1639" s="169">
        <f>CE1639*16</f>
        <v/>
      </c>
      <c r="CI1639" s="171">
        <f>VLOOKUP(A1639,[1]DATA!$A$6:$AI$331,34,0)</f>
        <v/>
      </c>
      <c r="CJ1639" s="172">
        <f>VLOOKUP(A1639,[2]CHAMCONG!A$7:CI$333,79,0)</f>
        <v/>
      </c>
      <c r="CK1639" s="173">
        <f>CJ1639-CA1639</f>
        <v/>
      </c>
    </row>
    <row r="1640">
      <c r="A1640" s="69" t="n"/>
      <c r="B1640" s="70" t="n"/>
      <c r="C1640" s="77" t="n"/>
      <c r="D1640" s="84" t="n"/>
      <c r="E1640" s="69" t="n"/>
      <c r="F1640" s="69" t="n"/>
      <c r="G1640" s="73" t="n"/>
      <c r="H1640" s="73" t="n"/>
      <c r="I1640" s="75" t="n"/>
      <c r="J1640" s="75" t="n"/>
      <c r="K1640" s="73" t="n"/>
      <c r="L1640" s="73" t="n"/>
      <c r="M1640" s="73" t="n"/>
      <c r="N1640" s="73" t="n"/>
      <c r="O1640" s="75" t="n"/>
      <c r="P1640" s="75" t="n"/>
      <c r="Q1640" s="73" t="n"/>
      <c r="R1640" s="73" t="n"/>
      <c r="S1640" s="73" t="n"/>
      <c r="T1640" s="73" t="n"/>
      <c r="U1640" s="73" t="n"/>
      <c r="V1640" s="73" t="n"/>
      <c r="W1640" s="73" t="n"/>
      <c r="X1640" s="73" t="n"/>
      <c r="Y1640" s="73" t="n"/>
      <c r="Z1640" s="73" t="n"/>
      <c r="AA1640" s="73" t="n"/>
      <c r="AB1640" s="73" t="n"/>
      <c r="AC1640" s="73" t="n"/>
      <c r="AD1640" s="73" t="n"/>
      <c r="AE1640" s="73" t="n"/>
      <c r="AF1640" s="73" t="n"/>
      <c r="AG1640" s="73" t="n"/>
      <c r="AH1640" s="73" t="n"/>
      <c r="AI1640" s="73" t="n"/>
      <c r="AJ1640" s="73" t="n"/>
      <c r="AK1640" s="73" t="n"/>
      <c r="AL1640" s="73" t="n"/>
      <c r="AM1640" s="73" t="n"/>
      <c r="AN1640" s="73" t="n"/>
      <c r="AO1640" s="73" t="n"/>
      <c r="AP1640" s="73" t="n"/>
      <c r="AQ1640" s="73" t="n"/>
      <c r="AR1640" s="73" t="n"/>
      <c r="AS1640" s="73" t="n"/>
      <c r="AT1640" s="73" t="n"/>
      <c r="AU1640" s="73" t="n"/>
      <c r="AV1640" s="73" t="n"/>
      <c r="AW1640" s="73" t="n"/>
      <c r="AX1640" s="73" t="n"/>
      <c r="AY1640" s="73" t="n"/>
      <c r="AZ1640" s="73" t="n"/>
      <c r="BA1640" s="73" t="n"/>
      <c r="BB1640" s="73" t="n"/>
      <c r="BC1640" s="73" t="n"/>
      <c r="BD1640" s="73" t="n"/>
      <c r="BE1640" s="73" t="n"/>
      <c r="BF1640" s="73" t="n"/>
      <c r="BG1640" s="73" t="n"/>
      <c r="BH1640" s="73" t="n"/>
      <c r="BI1640" s="73" t="n"/>
      <c r="BJ1640" s="73" t="n"/>
      <c r="BK1640" s="73" t="n"/>
      <c r="BL1640" s="73" t="n"/>
      <c r="BM1640" s="73" t="n"/>
      <c r="BN1640" s="73" t="n"/>
      <c r="BO1640" s="73" t="n"/>
      <c r="BP1640" s="73" t="n"/>
      <c r="BQ1640" s="165">
        <f>COUNTIF($G1640:$BP1640,"a")+COUNTIF($G1640:$BP1640,"r0,a5")/2+COUNTIF($G1640:$BP1640,"p5,a5")/2</f>
        <v/>
      </c>
      <c r="BR1640" s="165">
        <f>COUNTIF($G1640:$BP1640,"d")+COUNTIF($G1640:$BP1640,"r0,d5")/2+COUNTIF($G1640:$BP1640,"p5,d5")/2</f>
        <v/>
      </c>
      <c r="BS1640" s="165">
        <f>COUNTIF($G1640:$BP1640,"b")+COUNTIF($G1640:$BP1640,"r0,b5")/2+COUNTIF($G1640:$BP1640,"p5,b5")/2</f>
        <v/>
      </c>
      <c r="BT1640" s="165">
        <f>COUNTIF($G1640:$BP1640,"c")+COUNTIF($G1640:$BP1640,"r0,c5")/2+COUNTIF($G1640:$BP1640,"p5,c5")/2</f>
        <v/>
      </c>
      <c r="BU1640" s="165">
        <f>COUNTIF($G1640:$BP1640,"KH")+COUNTIF($G1640:$BP1640,"TL")+COUNTIF($G1640:$BP1640,"L")</f>
        <v/>
      </c>
      <c r="BV1640" s="165" t="n"/>
      <c r="BW1640" s="165">
        <f>COUNTIF($G1640:$BP1640,"hh")</f>
        <v/>
      </c>
      <c r="BX1640" s="165">
        <f>COUNTIF($G1640:$BP1640,"nt7")</f>
        <v/>
      </c>
      <c r="BY1640" s="165">
        <f>COUNTIF($G1640:$BP1640,"P")+COUNTIF($G1640:$BP1640,"p5,a5")/2+COUNTIF($G1640:$BP1640,"p5,b5")/2+COUNTIF($G1640:$BP1640,"p5,c5")/2+COUNTIF($G1640:$BP1640,"p5,d5")/2</f>
        <v/>
      </c>
      <c r="BZ1640" s="166">
        <f>SUBTOTAL(9,BQ1640:BY1640)</f>
        <v/>
      </c>
      <c r="CA1640" s="167">
        <f>SUM(J1640,L1640,N1640,P1640,R1640,T1640,X1640,Z1640,AB1640,AD1640,AF1640,AH1640,AL1640,AN1640,AP1640,AR1640,AT1640,AV1640,AZ1640,BB1640,BD1640,BF1640,BH1640,BP1640)</f>
        <v/>
      </c>
      <c r="CB1640" s="168">
        <f>SUM(H1640,V1640,AJ1640,AX1640,BL1640)</f>
        <v/>
      </c>
      <c r="CC1640" s="24">
        <f>SUM(BJ1640,BN1640)</f>
        <v/>
      </c>
      <c r="CD1640" s="169">
        <f>IF(BZ1640&gt;25,4,IF(BZ1640&gt;18,3,IF(BZ1640&gt;12,2,IF(BZ1640&gt;4,1,0))))-BX1640-2+1</f>
        <v/>
      </c>
      <c r="CE1640" s="30" t="n"/>
      <c r="CF1640" s="169">
        <f>CD1640*CI1640</f>
        <v/>
      </c>
      <c r="CG1640" s="170">
        <f>F1640-BY1640+1</f>
        <v/>
      </c>
      <c r="CH1640" s="169">
        <f>CE1640*16</f>
        <v/>
      </c>
      <c r="CI1640" s="171">
        <f>VLOOKUP(A1640,[1]DATA!$A$6:$AI$331,34,0)</f>
        <v/>
      </c>
      <c r="CJ1640" s="172">
        <f>VLOOKUP(A1640,[2]CHAMCONG!A$7:CI$333,79,0)</f>
        <v/>
      </c>
      <c r="CK1640" s="173">
        <f>CJ1640-CA1640</f>
        <v/>
      </c>
    </row>
    <row r="1641">
      <c r="A1641" s="69" t="n"/>
      <c r="B1641" s="70" t="n"/>
      <c r="C1641" s="77" t="n"/>
      <c r="D1641" s="84" t="n"/>
      <c r="E1641" s="69" t="n"/>
      <c r="F1641" s="69" t="n"/>
      <c r="G1641" s="73" t="n"/>
      <c r="H1641" s="73" t="n"/>
      <c r="I1641" s="75" t="n"/>
      <c r="J1641" s="75" t="n"/>
      <c r="K1641" s="73" t="n"/>
      <c r="L1641" s="73" t="n"/>
      <c r="M1641" s="73" t="n"/>
      <c r="N1641" s="73" t="n"/>
      <c r="O1641" s="75" t="n"/>
      <c r="P1641" s="75" t="n"/>
      <c r="Q1641" s="73" t="n"/>
      <c r="R1641" s="73" t="n"/>
      <c r="S1641" s="73" t="n"/>
      <c r="T1641" s="73" t="n"/>
      <c r="U1641" s="73" t="n"/>
      <c r="V1641" s="73" t="n"/>
      <c r="W1641" s="73" t="n"/>
      <c r="X1641" s="73" t="n"/>
      <c r="Y1641" s="73" t="n"/>
      <c r="Z1641" s="73" t="n"/>
      <c r="AA1641" s="73" t="n"/>
      <c r="AB1641" s="73" t="n"/>
      <c r="AC1641" s="73" t="n"/>
      <c r="AD1641" s="73" t="n"/>
      <c r="AE1641" s="73" t="n"/>
      <c r="AF1641" s="73" t="n"/>
      <c r="AG1641" s="73" t="n"/>
      <c r="AH1641" s="73" t="n"/>
      <c r="AI1641" s="73" t="n"/>
      <c r="AJ1641" s="73" t="n"/>
      <c r="AK1641" s="73" t="n"/>
      <c r="AL1641" s="73" t="n"/>
      <c r="AM1641" s="73" t="n"/>
      <c r="AN1641" s="73" t="n"/>
      <c r="AO1641" s="73" t="n"/>
      <c r="AP1641" s="73" t="n"/>
      <c r="AQ1641" s="73" t="n"/>
      <c r="AR1641" s="73" t="n"/>
      <c r="AS1641" s="73" t="n"/>
      <c r="AT1641" s="73" t="n"/>
      <c r="AU1641" s="73" t="n"/>
      <c r="AV1641" s="73" t="n"/>
      <c r="AW1641" s="73" t="n"/>
      <c r="AX1641" s="73" t="n"/>
      <c r="AY1641" s="73" t="n"/>
      <c r="AZ1641" s="73" t="n"/>
      <c r="BA1641" s="73" t="n"/>
      <c r="BB1641" s="73" t="n"/>
      <c r="BC1641" s="73" t="n"/>
      <c r="BD1641" s="73" t="n"/>
      <c r="BE1641" s="73" t="n"/>
      <c r="BF1641" s="73" t="n"/>
      <c r="BG1641" s="73" t="n"/>
      <c r="BH1641" s="73" t="n"/>
      <c r="BI1641" s="73" t="n"/>
      <c r="BJ1641" s="73" t="n"/>
      <c r="BK1641" s="73" t="n"/>
      <c r="BL1641" s="73" t="n"/>
      <c r="BM1641" s="73" t="n"/>
      <c r="BN1641" s="73" t="n"/>
      <c r="BO1641" s="73" t="n"/>
      <c r="BP1641" s="73" t="n"/>
      <c r="BQ1641" s="165">
        <f>COUNTIF($G1641:$BP1641,"a")+COUNTIF($G1641:$BP1641,"r0,a5")/2+COUNTIF($G1641:$BP1641,"p5,a5")/2</f>
        <v/>
      </c>
      <c r="BR1641" s="165">
        <f>COUNTIF($G1641:$BP1641,"d")+COUNTIF($G1641:$BP1641,"r0,d5")/2+COUNTIF($G1641:$BP1641,"p5,d5")/2</f>
        <v/>
      </c>
      <c r="BS1641" s="165">
        <f>COUNTIF($G1641:$BP1641,"b")+COUNTIF($G1641:$BP1641,"r0,b5")/2+COUNTIF($G1641:$BP1641,"p5,b5")/2</f>
        <v/>
      </c>
      <c r="BT1641" s="165">
        <f>COUNTIF($G1641:$BP1641,"c")+COUNTIF($G1641:$BP1641,"r0,c5")/2+COUNTIF($G1641:$BP1641,"p5,c5")/2</f>
        <v/>
      </c>
      <c r="BU1641" s="165">
        <f>COUNTIF($G1641:$BP1641,"KH")+COUNTIF($G1641:$BP1641,"TL")+COUNTIF($G1641:$BP1641,"L")</f>
        <v/>
      </c>
      <c r="BV1641" s="165" t="n"/>
      <c r="BW1641" s="165">
        <f>COUNTIF($G1641:$BP1641,"hh")</f>
        <v/>
      </c>
      <c r="BX1641" s="165">
        <f>COUNTIF($G1641:$BP1641,"nt7")</f>
        <v/>
      </c>
      <c r="BY1641" s="165">
        <f>COUNTIF($G1641:$BP1641,"P")+COUNTIF($G1641:$BP1641,"p5,a5")/2+COUNTIF($G1641:$BP1641,"p5,b5")/2+COUNTIF($G1641:$BP1641,"p5,c5")/2+COUNTIF($G1641:$BP1641,"p5,d5")/2</f>
        <v/>
      </c>
      <c r="BZ1641" s="166">
        <f>SUBTOTAL(9,BQ1641:BY1641)</f>
        <v/>
      </c>
      <c r="CA1641" s="167">
        <f>SUM(J1641,L1641,N1641,P1641,R1641,T1641,X1641,Z1641,AB1641,AD1641,AF1641,AH1641,AL1641,AN1641,AP1641,AR1641,AT1641,AV1641,AZ1641,BB1641,BD1641,BF1641,BH1641,BP1641)</f>
        <v/>
      </c>
      <c r="CB1641" s="168">
        <f>SUM(H1641,V1641,AJ1641,AX1641,BL1641)</f>
        <v/>
      </c>
      <c r="CC1641" s="24">
        <f>SUM(BJ1641,BN1641)</f>
        <v/>
      </c>
      <c r="CD1641" s="169">
        <f>IF(BZ1641&gt;25,4,IF(BZ1641&gt;18,3,IF(BZ1641&gt;12,2,IF(BZ1641&gt;4,1,0))))-BX1641-2+1</f>
        <v/>
      </c>
      <c r="CE1641" s="30" t="n"/>
      <c r="CF1641" s="169">
        <f>CD1641*CI1641</f>
        <v/>
      </c>
      <c r="CG1641" s="170">
        <f>F1641-BY1641+1</f>
        <v/>
      </c>
      <c r="CH1641" s="169">
        <f>CE1641*16</f>
        <v/>
      </c>
      <c r="CI1641" s="171">
        <f>VLOOKUP(A1641,[1]DATA!$A$6:$AI$331,34,0)</f>
        <v/>
      </c>
      <c r="CJ1641" s="172">
        <f>VLOOKUP(A1641,[2]CHAMCONG!A$7:CI$333,79,0)</f>
        <v/>
      </c>
      <c r="CK1641" s="173">
        <f>CJ1641-CA1641</f>
        <v/>
      </c>
    </row>
    <row r="1642">
      <c r="A1642" s="69" t="n"/>
      <c r="B1642" s="70" t="n"/>
      <c r="C1642" s="77" t="n"/>
      <c r="D1642" s="84" t="n"/>
      <c r="E1642" s="69" t="n"/>
      <c r="F1642" s="69" t="n"/>
      <c r="G1642" s="73" t="n"/>
      <c r="H1642" s="73" t="n"/>
      <c r="I1642" s="75" t="n"/>
      <c r="J1642" s="75" t="n"/>
      <c r="K1642" s="73" t="n"/>
      <c r="L1642" s="73" t="n"/>
      <c r="M1642" s="73" t="n"/>
      <c r="N1642" s="73" t="n"/>
      <c r="O1642" s="75" t="n"/>
      <c r="P1642" s="75" t="n"/>
      <c r="Q1642" s="73" t="n"/>
      <c r="R1642" s="73" t="n"/>
      <c r="S1642" s="73" t="n"/>
      <c r="T1642" s="73" t="n"/>
      <c r="U1642" s="73" t="n"/>
      <c r="V1642" s="73" t="n"/>
      <c r="W1642" s="73" t="n"/>
      <c r="X1642" s="73" t="n"/>
      <c r="Y1642" s="73" t="n"/>
      <c r="Z1642" s="73" t="n"/>
      <c r="AA1642" s="73" t="n"/>
      <c r="AB1642" s="73" t="n"/>
      <c r="AC1642" s="73" t="n"/>
      <c r="AD1642" s="73" t="n"/>
      <c r="AE1642" s="73" t="n"/>
      <c r="AF1642" s="73" t="n"/>
      <c r="AG1642" s="73" t="n"/>
      <c r="AH1642" s="73" t="n"/>
      <c r="AI1642" s="73" t="n"/>
      <c r="AJ1642" s="73" t="n"/>
      <c r="AK1642" s="73" t="n"/>
      <c r="AL1642" s="73" t="n"/>
      <c r="AM1642" s="73" t="n"/>
      <c r="AN1642" s="73" t="n"/>
      <c r="AO1642" s="73" t="n"/>
      <c r="AP1642" s="73" t="n"/>
      <c r="AQ1642" s="73" t="n"/>
      <c r="AR1642" s="73" t="n"/>
      <c r="AS1642" s="73" t="n"/>
      <c r="AT1642" s="73" t="n"/>
      <c r="AU1642" s="73" t="n"/>
      <c r="AV1642" s="73" t="n"/>
      <c r="AW1642" s="73" t="n"/>
      <c r="AX1642" s="73" t="n"/>
      <c r="AY1642" s="73" t="n"/>
      <c r="AZ1642" s="73" t="n"/>
      <c r="BA1642" s="73" t="n"/>
      <c r="BB1642" s="73" t="n"/>
      <c r="BC1642" s="73" t="n"/>
      <c r="BD1642" s="73" t="n"/>
      <c r="BE1642" s="73" t="n"/>
      <c r="BF1642" s="73" t="n"/>
      <c r="BG1642" s="73" t="n"/>
      <c r="BH1642" s="73" t="n"/>
      <c r="BI1642" s="73" t="n"/>
      <c r="BJ1642" s="73" t="n"/>
      <c r="BK1642" s="73" t="n"/>
      <c r="BL1642" s="73" t="n"/>
      <c r="BM1642" s="73" t="n"/>
      <c r="BN1642" s="73" t="n"/>
      <c r="BO1642" s="73" t="n"/>
      <c r="BP1642" s="73" t="n"/>
      <c r="BQ1642" s="165">
        <f>COUNTIF($G1642:$BP1642,"a")+COUNTIF($G1642:$BP1642,"r0,a5")/2+COUNTIF($G1642:$BP1642,"p5,a5")/2</f>
        <v/>
      </c>
      <c r="BR1642" s="165">
        <f>COUNTIF($G1642:$BP1642,"d")+COUNTIF($G1642:$BP1642,"r0,d5")/2+COUNTIF($G1642:$BP1642,"p5,d5")/2</f>
        <v/>
      </c>
      <c r="BS1642" s="165">
        <f>COUNTIF($G1642:$BP1642,"b")+COUNTIF($G1642:$BP1642,"r0,b5")/2+COUNTIF($G1642:$BP1642,"p5,b5")/2</f>
        <v/>
      </c>
      <c r="BT1642" s="165">
        <f>COUNTIF($G1642:$BP1642,"c")+COUNTIF($G1642:$BP1642,"r0,c5")/2+COUNTIF($G1642:$BP1642,"p5,c5")/2</f>
        <v/>
      </c>
      <c r="BU1642" s="165">
        <f>COUNTIF($G1642:$BP1642,"KH")+COUNTIF($G1642:$BP1642,"TL")+COUNTIF($G1642:$BP1642,"L")</f>
        <v/>
      </c>
      <c r="BV1642" s="165" t="n"/>
      <c r="BW1642" s="165">
        <f>COUNTIF($G1642:$BP1642,"hh")</f>
        <v/>
      </c>
      <c r="BX1642" s="165">
        <f>COUNTIF($G1642:$BP1642,"nt7")</f>
        <v/>
      </c>
      <c r="BY1642" s="165">
        <f>COUNTIF($G1642:$BP1642,"P")+COUNTIF($G1642:$BP1642,"p5,a5")/2+COUNTIF($G1642:$BP1642,"p5,b5")/2+COUNTIF($G1642:$BP1642,"p5,c5")/2+COUNTIF($G1642:$BP1642,"p5,d5")/2</f>
        <v/>
      </c>
      <c r="BZ1642" s="166">
        <f>SUBTOTAL(9,BQ1642:BY1642)</f>
        <v/>
      </c>
      <c r="CA1642" s="167">
        <f>SUM(J1642,L1642,N1642,P1642,R1642,T1642,X1642,Z1642,AB1642,AD1642,AF1642,AH1642,AL1642,AN1642,AP1642,AR1642,AT1642,AV1642,AZ1642,BB1642,BD1642,BF1642,BH1642,BP1642)</f>
        <v/>
      </c>
      <c r="CB1642" s="168">
        <f>SUM(H1642,V1642,AJ1642,AX1642,BL1642)</f>
        <v/>
      </c>
      <c r="CC1642" s="24">
        <f>SUM(BJ1642,BN1642)</f>
        <v/>
      </c>
      <c r="CD1642" s="169">
        <f>IF(BZ1642&gt;25,4,IF(BZ1642&gt;18,3,IF(BZ1642&gt;12,2,IF(BZ1642&gt;4,1,0))))-BX1642-2+1</f>
        <v/>
      </c>
      <c r="CE1642" s="30" t="n"/>
      <c r="CF1642" s="169">
        <f>CD1642*CI1642</f>
        <v/>
      </c>
      <c r="CG1642" s="170">
        <f>F1642-BY1642+1</f>
        <v/>
      </c>
      <c r="CH1642" s="169">
        <f>CE1642*16</f>
        <v/>
      </c>
      <c r="CI1642" s="171">
        <f>VLOOKUP(A1642,[1]DATA!$A$6:$AI$331,34,0)</f>
        <v/>
      </c>
      <c r="CJ1642" s="172">
        <f>VLOOKUP(A1642,[2]CHAMCONG!A$7:CI$333,79,0)</f>
        <v/>
      </c>
      <c r="CK1642" s="173">
        <f>CJ1642-CA1642</f>
        <v/>
      </c>
    </row>
    <row r="1643">
      <c r="A1643" s="69" t="n"/>
      <c r="B1643" s="70" t="n"/>
      <c r="C1643" s="77" t="n"/>
      <c r="D1643" s="84" t="n"/>
      <c r="E1643" s="69" t="n"/>
      <c r="F1643" s="69" t="n"/>
      <c r="G1643" s="73" t="n"/>
      <c r="H1643" s="73" t="n"/>
      <c r="I1643" s="75" t="n"/>
      <c r="J1643" s="75" t="n"/>
      <c r="K1643" s="73" t="n"/>
      <c r="L1643" s="73" t="n"/>
      <c r="M1643" s="73" t="n"/>
      <c r="N1643" s="73" t="n"/>
      <c r="O1643" s="75" t="n"/>
      <c r="P1643" s="75" t="n"/>
      <c r="Q1643" s="73" t="n"/>
      <c r="R1643" s="73" t="n"/>
      <c r="S1643" s="73" t="n"/>
      <c r="T1643" s="73" t="n"/>
      <c r="U1643" s="73" t="n"/>
      <c r="V1643" s="73" t="n"/>
      <c r="W1643" s="73" t="n"/>
      <c r="X1643" s="73" t="n"/>
      <c r="Y1643" s="73" t="n"/>
      <c r="Z1643" s="73" t="n"/>
      <c r="AA1643" s="73" t="n"/>
      <c r="AB1643" s="73" t="n"/>
      <c r="AC1643" s="73" t="n"/>
      <c r="AD1643" s="73" t="n"/>
      <c r="AE1643" s="73" t="n"/>
      <c r="AF1643" s="73" t="n"/>
      <c r="AG1643" s="73" t="n"/>
      <c r="AH1643" s="73" t="n"/>
      <c r="AI1643" s="73" t="n"/>
      <c r="AJ1643" s="73" t="n"/>
      <c r="AK1643" s="73" t="n"/>
      <c r="AL1643" s="73" t="n"/>
      <c r="AM1643" s="73" t="n"/>
      <c r="AN1643" s="73" t="n"/>
      <c r="AO1643" s="73" t="n"/>
      <c r="AP1643" s="73" t="n"/>
      <c r="AQ1643" s="73" t="n"/>
      <c r="AR1643" s="73" t="n"/>
      <c r="AS1643" s="73" t="n"/>
      <c r="AT1643" s="73" t="n"/>
      <c r="AU1643" s="73" t="n"/>
      <c r="AV1643" s="73" t="n"/>
      <c r="AW1643" s="73" t="n"/>
      <c r="AX1643" s="73" t="n"/>
      <c r="AY1643" s="73" t="n"/>
      <c r="AZ1643" s="73" t="n"/>
      <c r="BA1643" s="73" t="n"/>
      <c r="BB1643" s="73" t="n"/>
      <c r="BC1643" s="73" t="n"/>
      <c r="BD1643" s="73" t="n"/>
      <c r="BE1643" s="73" t="n"/>
      <c r="BF1643" s="73" t="n"/>
      <c r="BG1643" s="73" t="n"/>
      <c r="BH1643" s="73" t="n"/>
      <c r="BI1643" s="73" t="n"/>
      <c r="BJ1643" s="73" t="n"/>
      <c r="BK1643" s="73" t="n"/>
      <c r="BL1643" s="73" t="n"/>
      <c r="BM1643" s="73" t="n"/>
      <c r="BN1643" s="73" t="n"/>
      <c r="BO1643" s="73" t="n"/>
      <c r="BP1643" s="73" t="n"/>
      <c r="BQ1643" s="165">
        <f>COUNTIF($G1643:$BP1643,"a")+COUNTIF($G1643:$BP1643,"r0,a5")/2+COUNTIF($G1643:$BP1643,"p5,a5")/2</f>
        <v/>
      </c>
      <c r="BR1643" s="165">
        <f>COUNTIF($G1643:$BP1643,"d")+COUNTIF($G1643:$BP1643,"r0,d5")/2+COUNTIF($G1643:$BP1643,"p5,d5")/2</f>
        <v/>
      </c>
      <c r="BS1643" s="165">
        <f>COUNTIF($G1643:$BP1643,"b")+COUNTIF($G1643:$BP1643,"r0,b5")/2+COUNTIF($G1643:$BP1643,"p5,b5")/2</f>
        <v/>
      </c>
      <c r="BT1643" s="165">
        <f>COUNTIF($G1643:$BP1643,"c")+COUNTIF($G1643:$BP1643,"r0,c5")/2+COUNTIF($G1643:$BP1643,"p5,c5")/2</f>
        <v/>
      </c>
      <c r="BU1643" s="165">
        <f>COUNTIF($G1643:$BP1643,"KH")+COUNTIF($G1643:$BP1643,"TL")+COUNTIF($G1643:$BP1643,"L")</f>
        <v/>
      </c>
      <c r="BV1643" s="165" t="n"/>
      <c r="BW1643" s="165">
        <f>COUNTIF($G1643:$BP1643,"hh")</f>
        <v/>
      </c>
      <c r="BX1643" s="165">
        <f>COUNTIF($G1643:$BP1643,"nt7")</f>
        <v/>
      </c>
      <c r="BY1643" s="165">
        <f>COUNTIF($G1643:$BP1643,"P")+COUNTIF($G1643:$BP1643,"p5,a5")/2+COUNTIF($G1643:$BP1643,"p5,b5")/2+COUNTIF($G1643:$BP1643,"p5,c5")/2+COUNTIF($G1643:$BP1643,"p5,d5")/2</f>
        <v/>
      </c>
      <c r="BZ1643" s="166">
        <f>SUBTOTAL(9,BQ1643:BY1643)</f>
        <v/>
      </c>
      <c r="CA1643" s="167">
        <f>SUM(J1643,L1643,N1643,P1643,R1643,T1643,X1643,Z1643,AB1643,AD1643,AF1643,AH1643,AL1643,AN1643,AP1643,AR1643,AT1643,AV1643,AZ1643,BB1643,BD1643,BF1643,BH1643,BP1643)</f>
        <v/>
      </c>
      <c r="CB1643" s="168">
        <f>SUM(H1643,V1643,AJ1643,AX1643,BL1643)</f>
        <v/>
      </c>
      <c r="CC1643" s="24">
        <f>SUM(BJ1643,BN1643)</f>
        <v/>
      </c>
      <c r="CD1643" s="169">
        <f>IF(BZ1643&gt;25,4,IF(BZ1643&gt;18,3,IF(BZ1643&gt;12,2,IF(BZ1643&gt;4,1,0))))-BX1643-2+1</f>
        <v/>
      </c>
      <c r="CE1643" s="30" t="n"/>
      <c r="CF1643" s="169">
        <f>CD1643*CI1643</f>
        <v/>
      </c>
      <c r="CG1643" s="170">
        <f>F1643-BY1643+1</f>
        <v/>
      </c>
      <c r="CH1643" s="169">
        <f>CE1643*16</f>
        <v/>
      </c>
      <c r="CI1643" s="171">
        <f>VLOOKUP(A1643,[1]DATA!$A$6:$AI$331,34,0)</f>
        <v/>
      </c>
      <c r="CJ1643" s="172">
        <f>VLOOKUP(A1643,[2]CHAMCONG!A$7:CI$333,79,0)</f>
        <v/>
      </c>
      <c r="CK1643" s="173">
        <f>CJ1643-CA1643</f>
        <v/>
      </c>
    </row>
    <row r="1644">
      <c r="A1644" s="69" t="n"/>
      <c r="B1644" s="70" t="n"/>
      <c r="C1644" s="77" t="n"/>
      <c r="D1644" s="84" t="n"/>
      <c r="E1644" s="69" t="n"/>
      <c r="F1644" s="69" t="n"/>
      <c r="G1644" s="73" t="n"/>
      <c r="H1644" s="73" t="n"/>
      <c r="I1644" s="75" t="n"/>
      <c r="J1644" s="75" t="n"/>
      <c r="K1644" s="73" t="n"/>
      <c r="L1644" s="73" t="n"/>
      <c r="M1644" s="73" t="n"/>
      <c r="N1644" s="73" t="n"/>
      <c r="O1644" s="75" t="n"/>
      <c r="P1644" s="75" t="n"/>
      <c r="Q1644" s="73" t="n"/>
      <c r="R1644" s="73" t="n"/>
      <c r="S1644" s="73" t="n"/>
      <c r="T1644" s="73" t="n"/>
      <c r="U1644" s="73" t="n"/>
      <c r="V1644" s="73" t="n"/>
      <c r="W1644" s="73" t="n"/>
      <c r="X1644" s="73" t="n"/>
      <c r="Y1644" s="73" t="n"/>
      <c r="Z1644" s="73" t="n"/>
      <c r="AA1644" s="73" t="n"/>
      <c r="AB1644" s="73" t="n"/>
      <c r="AC1644" s="73" t="n"/>
      <c r="AD1644" s="73" t="n"/>
      <c r="AE1644" s="73" t="n"/>
      <c r="AF1644" s="73" t="n"/>
      <c r="AG1644" s="73" t="n"/>
      <c r="AH1644" s="73" t="n"/>
      <c r="AI1644" s="73" t="n"/>
      <c r="AJ1644" s="73" t="n"/>
      <c r="AK1644" s="73" t="n"/>
      <c r="AL1644" s="73" t="n"/>
      <c r="AM1644" s="73" t="n"/>
      <c r="AN1644" s="73" t="n"/>
      <c r="AO1644" s="73" t="n"/>
      <c r="AP1644" s="73" t="n"/>
      <c r="AQ1644" s="73" t="n"/>
      <c r="AR1644" s="73" t="n"/>
      <c r="AS1644" s="73" t="n"/>
      <c r="AT1644" s="73" t="n"/>
      <c r="AU1644" s="73" t="n"/>
      <c r="AV1644" s="73" t="n"/>
      <c r="AW1644" s="73" t="n"/>
      <c r="AX1644" s="73" t="n"/>
      <c r="AY1644" s="73" t="n"/>
      <c r="AZ1644" s="73" t="n"/>
      <c r="BA1644" s="73" t="n"/>
      <c r="BB1644" s="73" t="n"/>
      <c r="BC1644" s="73" t="n"/>
      <c r="BD1644" s="73" t="n"/>
      <c r="BE1644" s="73" t="n"/>
      <c r="BF1644" s="73" t="n"/>
      <c r="BG1644" s="73" t="n"/>
      <c r="BH1644" s="73" t="n"/>
      <c r="BI1644" s="73" t="n"/>
      <c r="BJ1644" s="73" t="n"/>
      <c r="BK1644" s="73" t="n"/>
      <c r="BL1644" s="73" t="n"/>
      <c r="BM1644" s="73" t="n"/>
      <c r="BN1644" s="73" t="n"/>
      <c r="BO1644" s="73" t="n"/>
      <c r="BP1644" s="73" t="n"/>
      <c r="BQ1644" s="165">
        <f>COUNTIF($G1644:$BP1644,"a")+COUNTIF($G1644:$BP1644,"r0,a5")/2+COUNTIF($G1644:$BP1644,"p5,a5")/2</f>
        <v/>
      </c>
      <c r="BR1644" s="165">
        <f>COUNTIF($G1644:$BP1644,"d")+COUNTIF($G1644:$BP1644,"r0,d5")/2+COUNTIF($G1644:$BP1644,"p5,d5")/2</f>
        <v/>
      </c>
      <c r="BS1644" s="165">
        <f>COUNTIF($G1644:$BP1644,"b")+COUNTIF($G1644:$BP1644,"r0,b5")/2+COUNTIF($G1644:$BP1644,"p5,b5")/2</f>
        <v/>
      </c>
      <c r="BT1644" s="165">
        <f>COUNTIF($G1644:$BP1644,"c")+COUNTIF($G1644:$BP1644,"r0,c5")/2+COUNTIF($G1644:$BP1644,"p5,c5")/2</f>
        <v/>
      </c>
      <c r="BU1644" s="165">
        <f>COUNTIF($G1644:$BP1644,"KH")+COUNTIF($G1644:$BP1644,"TL")+COUNTIF($G1644:$BP1644,"L")</f>
        <v/>
      </c>
      <c r="BV1644" s="165" t="n"/>
      <c r="BW1644" s="165">
        <f>COUNTIF($G1644:$BP1644,"hh")</f>
        <v/>
      </c>
      <c r="BX1644" s="165">
        <f>COUNTIF($G1644:$BP1644,"nt7")</f>
        <v/>
      </c>
      <c r="BY1644" s="165">
        <f>COUNTIF($G1644:$BP1644,"P")+COUNTIF($G1644:$BP1644,"p5,a5")/2+COUNTIF($G1644:$BP1644,"p5,b5")/2+COUNTIF($G1644:$BP1644,"p5,c5")/2+COUNTIF($G1644:$BP1644,"p5,d5")/2</f>
        <v/>
      </c>
      <c r="BZ1644" s="166">
        <f>SUBTOTAL(9,BQ1644:BY1644)</f>
        <v/>
      </c>
      <c r="CA1644" s="167">
        <f>SUM(J1644,L1644,N1644,P1644,R1644,T1644,X1644,Z1644,AB1644,AD1644,AF1644,AH1644,AL1644,AN1644,AP1644,AR1644,AT1644,AV1644,AZ1644,BB1644,BD1644,BF1644,BH1644,BP1644)</f>
        <v/>
      </c>
      <c r="CB1644" s="168">
        <f>SUM(H1644,V1644,AJ1644,AX1644,BL1644)</f>
        <v/>
      </c>
      <c r="CC1644" s="24">
        <f>SUM(BJ1644,BN1644)</f>
        <v/>
      </c>
      <c r="CD1644" s="169">
        <f>IF(BZ1644&gt;25,4,IF(BZ1644&gt;18,3,IF(BZ1644&gt;12,2,IF(BZ1644&gt;4,1,0))))-BX1644-2+1</f>
        <v/>
      </c>
      <c r="CE1644" s="30" t="n"/>
      <c r="CF1644" s="169">
        <f>CD1644*CI1644</f>
        <v/>
      </c>
      <c r="CG1644" s="170">
        <f>F1644-BY1644+1</f>
        <v/>
      </c>
      <c r="CH1644" s="169">
        <f>CE1644*16</f>
        <v/>
      </c>
      <c r="CI1644" s="171">
        <f>VLOOKUP(A1644,[1]DATA!$A$6:$AI$331,34,0)</f>
        <v/>
      </c>
      <c r="CJ1644" s="172">
        <f>VLOOKUP(A1644,[2]CHAMCONG!A$7:CI$333,79,0)</f>
        <v/>
      </c>
      <c r="CK1644" s="173">
        <f>CJ1644-CA1644</f>
        <v/>
      </c>
    </row>
    <row r="1645">
      <c r="A1645" s="69" t="n"/>
      <c r="B1645" s="70" t="n"/>
      <c r="C1645" s="77" t="n"/>
      <c r="D1645" s="84" t="n"/>
      <c r="E1645" s="69" t="n"/>
      <c r="F1645" s="69" t="n"/>
      <c r="G1645" s="73" t="n"/>
      <c r="H1645" s="73" t="n"/>
      <c r="I1645" s="75" t="n"/>
      <c r="J1645" s="75" t="n"/>
      <c r="K1645" s="73" t="n"/>
      <c r="L1645" s="73" t="n"/>
      <c r="M1645" s="73" t="n"/>
      <c r="N1645" s="73" t="n"/>
      <c r="O1645" s="75" t="n"/>
      <c r="P1645" s="75" t="n"/>
      <c r="Q1645" s="73" t="n"/>
      <c r="R1645" s="73" t="n"/>
      <c r="S1645" s="73" t="n"/>
      <c r="T1645" s="73" t="n"/>
      <c r="U1645" s="73" t="n"/>
      <c r="V1645" s="73" t="n"/>
      <c r="W1645" s="73" t="n"/>
      <c r="X1645" s="73" t="n"/>
      <c r="Y1645" s="73" t="n"/>
      <c r="Z1645" s="73" t="n"/>
      <c r="AA1645" s="73" t="n"/>
      <c r="AB1645" s="73" t="n"/>
      <c r="AC1645" s="73" t="n"/>
      <c r="AD1645" s="73" t="n"/>
      <c r="AE1645" s="73" t="n"/>
      <c r="AF1645" s="73" t="n"/>
      <c r="AG1645" s="73" t="n"/>
      <c r="AH1645" s="73" t="n"/>
      <c r="AI1645" s="73" t="n"/>
      <c r="AJ1645" s="73" t="n"/>
      <c r="AK1645" s="73" t="n"/>
      <c r="AL1645" s="73" t="n"/>
      <c r="AM1645" s="73" t="n"/>
      <c r="AN1645" s="73" t="n"/>
      <c r="AO1645" s="73" t="n"/>
      <c r="AP1645" s="73" t="n"/>
      <c r="AQ1645" s="73" t="n"/>
      <c r="AR1645" s="73" t="n"/>
      <c r="AS1645" s="73" t="n"/>
      <c r="AT1645" s="73" t="n"/>
      <c r="AU1645" s="73" t="n"/>
      <c r="AV1645" s="73" t="n"/>
      <c r="AW1645" s="73" t="n"/>
      <c r="AX1645" s="73" t="n"/>
      <c r="AY1645" s="73" t="n"/>
      <c r="AZ1645" s="73" t="n"/>
      <c r="BA1645" s="73" t="n"/>
      <c r="BB1645" s="73" t="n"/>
      <c r="BC1645" s="73" t="n"/>
      <c r="BD1645" s="73" t="n"/>
      <c r="BE1645" s="73" t="n"/>
      <c r="BF1645" s="73" t="n"/>
      <c r="BG1645" s="73" t="n"/>
      <c r="BH1645" s="73" t="n"/>
      <c r="BI1645" s="73" t="n"/>
      <c r="BJ1645" s="73" t="n"/>
      <c r="BK1645" s="73" t="n"/>
      <c r="BL1645" s="73" t="n"/>
      <c r="BM1645" s="73" t="n"/>
      <c r="BN1645" s="73" t="n"/>
      <c r="BO1645" s="73" t="n"/>
      <c r="BP1645" s="73" t="n"/>
      <c r="BQ1645" s="165">
        <f>COUNTIF($G1645:$BP1645,"a")+COUNTIF($G1645:$BP1645,"r0,a5")/2+COUNTIF($G1645:$BP1645,"p5,a5")/2</f>
        <v/>
      </c>
      <c r="BR1645" s="165">
        <f>COUNTIF($G1645:$BP1645,"d")+COUNTIF($G1645:$BP1645,"r0,d5")/2+COUNTIF($G1645:$BP1645,"p5,d5")/2</f>
        <v/>
      </c>
      <c r="BS1645" s="165">
        <f>COUNTIF($G1645:$BP1645,"b")+COUNTIF($G1645:$BP1645,"r0,b5")/2+COUNTIF($G1645:$BP1645,"p5,b5")/2</f>
        <v/>
      </c>
      <c r="BT1645" s="165">
        <f>COUNTIF($G1645:$BP1645,"c")+COUNTIF($G1645:$BP1645,"r0,c5")/2+COUNTIF($G1645:$BP1645,"p5,c5")/2</f>
        <v/>
      </c>
      <c r="BU1645" s="165">
        <f>COUNTIF($G1645:$BP1645,"KH")+COUNTIF($G1645:$BP1645,"TL")+COUNTIF($G1645:$BP1645,"L")</f>
        <v/>
      </c>
      <c r="BV1645" s="165" t="n"/>
      <c r="BW1645" s="165">
        <f>COUNTIF($G1645:$BP1645,"hh")</f>
        <v/>
      </c>
      <c r="BX1645" s="165">
        <f>COUNTIF($G1645:$BP1645,"nt7")</f>
        <v/>
      </c>
      <c r="BY1645" s="165">
        <f>COUNTIF($G1645:$BP1645,"P")+COUNTIF($G1645:$BP1645,"p5,a5")/2+COUNTIF($G1645:$BP1645,"p5,b5")/2+COUNTIF($G1645:$BP1645,"p5,c5")/2+COUNTIF($G1645:$BP1645,"p5,d5")/2</f>
        <v/>
      </c>
      <c r="BZ1645" s="166">
        <f>SUBTOTAL(9,BQ1645:BY1645)</f>
        <v/>
      </c>
      <c r="CA1645" s="167">
        <f>SUM(J1645,L1645,N1645,P1645,R1645,T1645,X1645,Z1645,AB1645,AD1645,AF1645,AH1645,AL1645,AN1645,AP1645,AR1645,AT1645,AV1645,AZ1645,BB1645,BD1645,BF1645,BH1645,BP1645)</f>
        <v/>
      </c>
      <c r="CB1645" s="168">
        <f>SUM(H1645,V1645,AJ1645,AX1645,BL1645)</f>
        <v/>
      </c>
      <c r="CC1645" s="24">
        <f>SUM(BJ1645,BN1645)</f>
        <v/>
      </c>
      <c r="CD1645" s="169">
        <f>IF(BZ1645&gt;25,4,IF(BZ1645&gt;18,3,IF(BZ1645&gt;12,2,IF(BZ1645&gt;4,1,0))))-BX1645-2+1</f>
        <v/>
      </c>
      <c r="CE1645" s="30" t="n"/>
      <c r="CF1645" s="169">
        <f>CD1645*CI1645</f>
        <v/>
      </c>
      <c r="CG1645" s="170">
        <f>F1645-BY1645+1</f>
        <v/>
      </c>
      <c r="CH1645" s="169">
        <f>CE1645*16</f>
        <v/>
      </c>
      <c r="CI1645" s="171">
        <f>VLOOKUP(A1645,[1]DATA!$A$6:$AI$331,34,0)</f>
        <v/>
      </c>
      <c r="CJ1645" s="172">
        <f>VLOOKUP(A1645,[2]CHAMCONG!A$7:CI$333,79,0)</f>
        <v/>
      </c>
      <c r="CK1645" s="173">
        <f>CJ1645-CA1645</f>
        <v/>
      </c>
    </row>
    <row r="1646">
      <c r="A1646" s="69" t="n"/>
      <c r="B1646" s="70" t="n"/>
      <c r="C1646" s="77" t="n"/>
      <c r="D1646" s="84" t="n"/>
      <c r="E1646" s="69" t="n"/>
      <c r="F1646" s="69" t="n"/>
      <c r="G1646" s="73" t="n"/>
      <c r="H1646" s="73" t="n"/>
      <c r="I1646" s="75" t="n"/>
      <c r="J1646" s="75" t="n"/>
      <c r="K1646" s="73" t="n"/>
      <c r="L1646" s="73" t="n"/>
      <c r="M1646" s="73" t="n"/>
      <c r="N1646" s="73" t="n"/>
      <c r="O1646" s="75" t="n"/>
      <c r="P1646" s="75" t="n"/>
      <c r="Q1646" s="73" t="n"/>
      <c r="R1646" s="73" t="n"/>
      <c r="S1646" s="73" t="n"/>
      <c r="T1646" s="73" t="n"/>
      <c r="U1646" s="73" t="n"/>
      <c r="V1646" s="73" t="n"/>
      <c r="W1646" s="73" t="n"/>
      <c r="X1646" s="73" t="n"/>
      <c r="Y1646" s="73" t="n"/>
      <c r="Z1646" s="73" t="n"/>
      <c r="AA1646" s="73" t="n"/>
      <c r="AB1646" s="73" t="n"/>
      <c r="AC1646" s="73" t="n"/>
      <c r="AD1646" s="73" t="n"/>
      <c r="AE1646" s="73" t="n"/>
      <c r="AF1646" s="73" t="n"/>
      <c r="AG1646" s="73" t="n"/>
      <c r="AH1646" s="73" t="n"/>
      <c r="AI1646" s="73" t="n"/>
      <c r="AJ1646" s="73" t="n"/>
      <c r="AK1646" s="73" t="n"/>
      <c r="AL1646" s="73" t="n"/>
      <c r="AM1646" s="73" t="n"/>
      <c r="AN1646" s="73" t="n"/>
      <c r="AO1646" s="73" t="n"/>
      <c r="AP1646" s="73" t="n"/>
      <c r="AQ1646" s="73" t="n"/>
      <c r="AR1646" s="73" t="n"/>
      <c r="AS1646" s="73" t="n"/>
      <c r="AT1646" s="73" t="n"/>
      <c r="AU1646" s="73" t="n"/>
      <c r="AV1646" s="73" t="n"/>
      <c r="AW1646" s="73" t="n"/>
      <c r="AX1646" s="73" t="n"/>
      <c r="AY1646" s="73" t="n"/>
      <c r="AZ1646" s="73" t="n"/>
      <c r="BA1646" s="73" t="n"/>
      <c r="BB1646" s="73" t="n"/>
      <c r="BC1646" s="73" t="n"/>
      <c r="BD1646" s="73" t="n"/>
      <c r="BE1646" s="73" t="n"/>
      <c r="BF1646" s="73" t="n"/>
      <c r="BG1646" s="73" t="n"/>
      <c r="BH1646" s="73" t="n"/>
      <c r="BI1646" s="73" t="n"/>
      <c r="BJ1646" s="73" t="n"/>
      <c r="BK1646" s="73" t="n"/>
      <c r="BL1646" s="73" t="n"/>
      <c r="BM1646" s="73" t="n"/>
      <c r="BN1646" s="73" t="n"/>
      <c r="BO1646" s="73" t="n"/>
      <c r="BP1646" s="73" t="n"/>
      <c r="BQ1646" s="165">
        <f>COUNTIF($G1646:$BP1646,"a")+COUNTIF($G1646:$BP1646,"r0,a5")/2+COUNTIF($G1646:$BP1646,"p5,a5")/2</f>
        <v/>
      </c>
      <c r="BR1646" s="165">
        <f>COUNTIF($G1646:$BP1646,"d")+COUNTIF($G1646:$BP1646,"r0,d5")/2+COUNTIF($G1646:$BP1646,"p5,d5")/2</f>
        <v/>
      </c>
      <c r="BS1646" s="165">
        <f>COUNTIF($G1646:$BP1646,"b")+COUNTIF($G1646:$BP1646,"r0,b5")/2+COUNTIF($G1646:$BP1646,"p5,b5")/2</f>
        <v/>
      </c>
      <c r="BT1646" s="165">
        <f>COUNTIF($G1646:$BP1646,"c")+COUNTIF($G1646:$BP1646,"r0,c5")/2+COUNTIF($G1646:$BP1646,"p5,c5")/2</f>
        <v/>
      </c>
      <c r="BU1646" s="165">
        <f>COUNTIF($G1646:$BP1646,"KH")+COUNTIF($G1646:$BP1646,"TL")+COUNTIF($G1646:$BP1646,"L")</f>
        <v/>
      </c>
      <c r="BV1646" s="165" t="n"/>
      <c r="BW1646" s="165">
        <f>COUNTIF($G1646:$BP1646,"hh")</f>
        <v/>
      </c>
      <c r="BX1646" s="165">
        <f>COUNTIF($G1646:$BP1646,"nt7")</f>
        <v/>
      </c>
      <c r="BY1646" s="165">
        <f>COUNTIF($G1646:$BP1646,"P")+COUNTIF($G1646:$BP1646,"p5,a5")/2+COUNTIF($G1646:$BP1646,"p5,b5")/2+COUNTIF($G1646:$BP1646,"p5,c5")/2+COUNTIF($G1646:$BP1646,"p5,d5")/2</f>
        <v/>
      </c>
      <c r="BZ1646" s="166">
        <f>SUBTOTAL(9,BQ1646:BY1646)</f>
        <v/>
      </c>
      <c r="CA1646" s="167">
        <f>SUM(J1646,L1646,N1646,P1646,R1646,T1646,X1646,Z1646,AB1646,AD1646,AF1646,AH1646,AL1646,AN1646,AP1646,AR1646,AT1646,AV1646,AZ1646,BB1646,BD1646,BF1646,BH1646,BP1646)</f>
        <v/>
      </c>
      <c r="CB1646" s="168">
        <f>SUM(H1646,V1646,AJ1646,AX1646,BL1646)</f>
        <v/>
      </c>
      <c r="CC1646" s="24">
        <f>SUM(BJ1646,BN1646)</f>
        <v/>
      </c>
      <c r="CD1646" s="169">
        <f>IF(BZ1646&gt;25,4,IF(BZ1646&gt;18,3,IF(BZ1646&gt;12,2,IF(BZ1646&gt;4,1,0))))-BX1646-2+1</f>
        <v/>
      </c>
      <c r="CE1646" s="30" t="n"/>
      <c r="CF1646" s="169">
        <f>CD1646*CI1646</f>
        <v/>
      </c>
      <c r="CG1646" s="170">
        <f>F1646-BY1646+1</f>
        <v/>
      </c>
      <c r="CH1646" s="169">
        <f>CE1646*16</f>
        <v/>
      </c>
      <c r="CI1646" s="171">
        <f>VLOOKUP(A1646,[1]DATA!$A$6:$AI$331,34,0)</f>
        <v/>
      </c>
      <c r="CJ1646" s="172">
        <f>VLOOKUP(A1646,[2]CHAMCONG!A$7:CI$333,79,0)</f>
        <v/>
      </c>
      <c r="CK1646" s="173">
        <f>CJ1646-CA1646</f>
        <v/>
      </c>
    </row>
    <row r="1647">
      <c r="A1647" s="69" t="n"/>
      <c r="B1647" s="70" t="n"/>
      <c r="C1647" s="77" t="n"/>
      <c r="D1647" s="84" t="n"/>
      <c r="E1647" s="69" t="n"/>
      <c r="F1647" s="69" t="n"/>
      <c r="G1647" s="73" t="n"/>
      <c r="H1647" s="73" t="n"/>
      <c r="I1647" s="75" t="n"/>
      <c r="J1647" s="75" t="n"/>
      <c r="K1647" s="73" t="n"/>
      <c r="L1647" s="73" t="n"/>
      <c r="M1647" s="73" t="n"/>
      <c r="N1647" s="73" t="n"/>
      <c r="O1647" s="75" t="n"/>
      <c r="P1647" s="75" t="n"/>
      <c r="Q1647" s="73" t="n"/>
      <c r="R1647" s="73" t="n"/>
      <c r="S1647" s="73" t="n"/>
      <c r="T1647" s="73" t="n"/>
      <c r="U1647" s="73" t="n"/>
      <c r="V1647" s="73" t="n"/>
      <c r="W1647" s="73" t="n"/>
      <c r="X1647" s="73" t="n"/>
      <c r="Y1647" s="73" t="n"/>
      <c r="Z1647" s="73" t="n"/>
      <c r="AA1647" s="73" t="n"/>
      <c r="AB1647" s="73" t="n"/>
      <c r="AC1647" s="73" t="n"/>
      <c r="AD1647" s="73" t="n"/>
      <c r="AE1647" s="73" t="n"/>
      <c r="AF1647" s="73" t="n"/>
      <c r="AG1647" s="73" t="n"/>
      <c r="AH1647" s="73" t="n"/>
      <c r="AI1647" s="73" t="n"/>
      <c r="AJ1647" s="73" t="n"/>
      <c r="AK1647" s="73" t="n"/>
      <c r="AL1647" s="73" t="n"/>
      <c r="AM1647" s="73" t="n"/>
      <c r="AN1647" s="73" t="n"/>
      <c r="AO1647" s="73" t="n"/>
      <c r="AP1647" s="73" t="n"/>
      <c r="AQ1647" s="73" t="n"/>
      <c r="AR1647" s="73" t="n"/>
      <c r="AS1647" s="73" t="n"/>
      <c r="AT1647" s="73" t="n"/>
      <c r="AU1647" s="73" t="n"/>
      <c r="AV1647" s="73" t="n"/>
      <c r="AW1647" s="73" t="n"/>
      <c r="AX1647" s="73" t="n"/>
      <c r="AY1647" s="73" t="n"/>
      <c r="AZ1647" s="73" t="n"/>
      <c r="BA1647" s="73" t="n"/>
      <c r="BB1647" s="73" t="n"/>
      <c r="BC1647" s="73" t="n"/>
      <c r="BD1647" s="73" t="n"/>
      <c r="BE1647" s="73" t="n"/>
      <c r="BF1647" s="73" t="n"/>
      <c r="BG1647" s="73" t="n"/>
      <c r="BH1647" s="73" t="n"/>
      <c r="BI1647" s="73" t="n"/>
      <c r="BJ1647" s="73" t="n"/>
      <c r="BK1647" s="73" t="n"/>
      <c r="BL1647" s="73" t="n"/>
      <c r="BM1647" s="73" t="n"/>
      <c r="BN1647" s="73" t="n"/>
      <c r="BO1647" s="73" t="n"/>
      <c r="BP1647" s="73" t="n"/>
      <c r="BQ1647" s="165">
        <f>COUNTIF($G1647:$BP1647,"a")+COUNTIF($G1647:$BP1647,"r0,a5")/2+COUNTIF($G1647:$BP1647,"p5,a5")/2</f>
        <v/>
      </c>
      <c r="BR1647" s="165">
        <f>COUNTIF($G1647:$BP1647,"d")+COUNTIF($G1647:$BP1647,"r0,d5")/2+COUNTIF($G1647:$BP1647,"p5,d5")/2</f>
        <v/>
      </c>
      <c r="BS1647" s="165">
        <f>COUNTIF($G1647:$BP1647,"b")+COUNTIF($G1647:$BP1647,"r0,b5")/2+COUNTIF($G1647:$BP1647,"p5,b5")/2</f>
        <v/>
      </c>
      <c r="BT1647" s="165">
        <f>COUNTIF($G1647:$BP1647,"c")+COUNTIF($G1647:$BP1647,"r0,c5")/2+COUNTIF($G1647:$BP1647,"p5,c5")/2</f>
        <v/>
      </c>
      <c r="BU1647" s="165">
        <f>COUNTIF($G1647:$BP1647,"KH")+COUNTIF($G1647:$BP1647,"TL")+COUNTIF($G1647:$BP1647,"L")</f>
        <v/>
      </c>
      <c r="BV1647" s="165" t="n"/>
      <c r="BW1647" s="165">
        <f>COUNTIF($G1647:$BP1647,"hh")</f>
        <v/>
      </c>
      <c r="BX1647" s="165">
        <f>COUNTIF($G1647:$BP1647,"nt7")</f>
        <v/>
      </c>
      <c r="BY1647" s="165">
        <f>COUNTIF($G1647:$BP1647,"P")+COUNTIF($G1647:$BP1647,"p5,a5")/2+COUNTIF($G1647:$BP1647,"p5,b5")/2+COUNTIF($G1647:$BP1647,"p5,c5")/2+COUNTIF($G1647:$BP1647,"p5,d5")/2</f>
        <v/>
      </c>
      <c r="BZ1647" s="166">
        <f>SUBTOTAL(9,BQ1647:BY1647)</f>
        <v/>
      </c>
      <c r="CA1647" s="167">
        <f>SUM(J1647,L1647,N1647,P1647,R1647,T1647,X1647,Z1647,AB1647,AD1647,AF1647,AH1647,AL1647,AN1647,AP1647,AR1647,AT1647,AV1647,AZ1647,BB1647,BD1647,BF1647,BH1647,BP1647)</f>
        <v/>
      </c>
      <c r="CB1647" s="168">
        <f>SUM(H1647,V1647,AJ1647,AX1647,BL1647)</f>
        <v/>
      </c>
      <c r="CC1647" s="24">
        <f>SUM(BJ1647,BN1647)</f>
        <v/>
      </c>
      <c r="CD1647" s="169">
        <f>IF(BZ1647&gt;25,4,IF(BZ1647&gt;18,3,IF(BZ1647&gt;12,2,IF(BZ1647&gt;4,1,0))))-BX1647-2+1</f>
        <v/>
      </c>
      <c r="CE1647" s="30" t="n"/>
      <c r="CF1647" s="169">
        <f>CD1647*CI1647</f>
        <v/>
      </c>
      <c r="CG1647" s="170">
        <f>F1647-BY1647+1</f>
        <v/>
      </c>
      <c r="CH1647" s="169">
        <f>CE1647*16</f>
        <v/>
      </c>
      <c r="CI1647" s="171">
        <f>VLOOKUP(A1647,[1]DATA!$A$6:$AI$331,34,0)</f>
        <v/>
      </c>
      <c r="CJ1647" s="172">
        <f>VLOOKUP(A1647,[2]CHAMCONG!A$7:CI$333,79,0)</f>
        <v/>
      </c>
      <c r="CK1647" s="173">
        <f>CJ1647-CA1647</f>
        <v/>
      </c>
    </row>
    <row r="1648">
      <c r="A1648" s="69" t="n"/>
      <c r="B1648" s="70" t="n"/>
      <c r="C1648" s="77" t="n"/>
      <c r="D1648" s="84" t="n"/>
      <c r="E1648" s="69" t="n"/>
      <c r="F1648" s="69" t="n"/>
      <c r="G1648" s="73" t="n"/>
      <c r="H1648" s="73" t="n"/>
      <c r="I1648" s="75" t="n"/>
      <c r="J1648" s="75" t="n"/>
      <c r="K1648" s="73" t="n"/>
      <c r="L1648" s="73" t="n"/>
      <c r="M1648" s="73" t="n"/>
      <c r="N1648" s="73" t="n"/>
      <c r="O1648" s="75" t="n"/>
      <c r="P1648" s="75" t="n"/>
      <c r="Q1648" s="73" t="n"/>
      <c r="R1648" s="73" t="n"/>
      <c r="S1648" s="73" t="n"/>
      <c r="T1648" s="73" t="n"/>
      <c r="U1648" s="73" t="n"/>
      <c r="V1648" s="73" t="n"/>
      <c r="W1648" s="73" t="n"/>
      <c r="X1648" s="73" t="n"/>
      <c r="Y1648" s="73" t="n"/>
      <c r="Z1648" s="73" t="n"/>
      <c r="AA1648" s="73" t="n"/>
      <c r="AB1648" s="73" t="n"/>
      <c r="AC1648" s="73" t="n"/>
      <c r="AD1648" s="73" t="n"/>
      <c r="AE1648" s="73" t="n"/>
      <c r="AF1648" s="73" t="n"/>
      <c r="AG1648" s="73" t="n"/>
      <c r="AH1648" s="73" t="n"/>
      <c r="AI1648" s="73" t="n"/>
      <c r="AJ1648" s="73" t="n"/>
      <c r="AK1648" s="73" t="n"/>
      <c r="AL1648" s="73" t="n"/>
      <c r="AM1648" s="73" t="n"/>
      <c r="AN1648" s="73" t="n"/>
      <c r="AO1648" s="73" t="n"/>
      <c r="AP1648" s="73" t="n"/>
      <c r="AQ1648" s="73" t="n"/>
      <c r="AR1648" s="73" t="n"/>
      <c r="AS1648" s="73" t="n"/>
      <c r="AT1648" s="73" t="n"/>
      <c r="AU1648" s="73" t="n"/>
      <c r="AV1648" s="73" t="n"/>
      <c r="AW1648" s="73" t="n"/>
      <c r="AX1648" s="73" t="n"/>
      <c r="AY1648" s="73" t="n"/>
      <c r="AZ1648" s="73" t="n"/>
      <c r="BA1648" s="73" t="n"/>
      <c r="BB1648" s="73" t="n"/>
      <c r="BC1648" s="73" t="n"/>
      <c r="BD1648" s="73" t="n"/>
      <c r="BE1648" s="73" t="n"/>
      <c r="BF1648" s="73" t="n"/>
      <c r="BG1648" s="73" t="n"/>
      <c r="BH1648" s="73" t="n"/>
      <c r="BI1648" s="73" t="n"/>
      <c r="BJ1648" s="73" t="n"/>
      <c r="BK1648" s="73" t="n"/>
      <c r="BL1648" s="73" t="n"/>
      <c r="BM1648" s="73" t="n"/>
      <c r="BN1648" s="73" t="n"/>
      <c r="BO1648" s="73" t="n"/>
      <c r="BP1648" s="73" t="n"/>
      <c r="BQ1648" s="165">
        <f>COUNTIF($G1648:$BP1648,"a")+COUNTIF($G1648:$BP1648,"r0,a5")/2+COUNTIF($G1648:$BP1648,"p5,a5")/2</f>
        <v/>
      </c>
      <c r="BR1648" s="165">
        <f>COUNTIF($G1648:$BP1648,"d")+COUNTIF($G1648:$BP1648,"r0,d5")/2+COUNTIF($G1648:$BP1648,"p5,d5")/2</f>
        <v/>
      </c>
      <c r="BS1648" s="165">
        <f>COUNTIF($G1648:$BP1648,"b")+COUNTIF($G1648:$BP1648,"r0,b5")/2+COUNTIF($G1648:$BP1648,"p5,b5")/2</f>
        <v/>
      </c>
      <c r="BT1648" s="165">
        <f>COUNTIF($G1648:$BP1648,"c")+COUNTIF($G1648:$BP1648,"r0,c5")/2+COUNTIF($G1648:$BP1648,"p5,c5")/2</f>
        <v/>
      </c>
      <c r="BU1648" s="165">
        <f>COUNTIF($G1648:$BP1648,"KH")+COUNTIF($G1648:$BP1648,"TL")+COUNTIF($G1648:$BP1648,"L")</f>
        <v/>
      </c>
      <c r="BV1648" s="165" t="n"/>
      <c r="BW1648" s="165">
        <f>COUNTIF($G1648:$BP1648,"hh")</f>
        <v/>
      </c>
      <c r="BX1648" s="165">
        <f>COUNTIF($G1648:$BP1648,"nt7")</f>
        <v/>
      </c>
      <c r="BY1648" s="165">
        <f>COUNTIF($G1648:$BP1648,"P")+COUNTIF($G1648:$BP1648,"p5,a5")/2+COUNTIF($G1648:$BP1648,"p5,b5")/2+COUNTIF($G1648:$BP1648,"p5,c5")/2+COUNTIF($G1648:$BP1648,"p5,d5")/2</f>
        <v/>
      </c>
      <c r="BZ1648" s="166">
        <f>SUBTOTAL(9,BQ1648:BY1648)</f>
        <v/>
      </c>
      <c r="CA1648" s="167">
        <f>SUM(J1648,L1648,N1648,P1648,R1648,T1648,X1648,Z1648,AB1648,AD1648,AF1648,AH1648,AL1648,AN1648,AP1648,AR1648,AT1648,AV1648,AZ1648,BB1648,BD1648,BF1648,BH1648,BP1648)</f>
        <v/>
      </c>
      <c r="CB1648" s="168">
        <f>SUM(H1648,V1648,AJ1648,AX1648,BL1648)</f>
        <v/>
      </c>
      <c r="CC1648" s="24">
        <f>SUM(BJ1648,BN1648)</f>
        <v/>
      </c>
      <c r="CD1648" s="169">
        <f>IF(BZ1648&gt;25,4,IF(BZ1648&gt;18,3,IF(BZ1648&gt;12,2,IF(BZ1648&gt;4,1,0))))-BX1648-2+1</f>
        <v/>
      </c>
      <c r="CE1648" s="30" t="n"/>
      <c r="CF1648" s="169">
        <f>CD1648*CI1648</f>
        <v/>
      </c>
      <c r="CG1648" s="170">
        <f>F1648-BY1648+1</f>
        <v/>
      </c>
      <c r="CH1648" s="169">
        <f>CE1648*16</f>
        <v/>
      </c>
      <c r="CI1648" s="171">
        <f>VLOOKUP(A1648,[1]DATA!$A$6:$AI$331,34,0)</f>
        <v/>
      </c>
      <c r="CJ1648" s="172">
        <f>VLOOKUP(A1648,[2]CHAMCONG!A$7:CI$333,79,0)</f>
        <v/>
      </c>
      <c r="CK1648" s="173">
        <f>CJ1648-CA1648</f>
        <v/>
      </c>
    </row>
    <row r="1649">
      <c r="A1649" s="69" t="n"/>
      <c r="B1649" s="70" t="n"/>
      <c r="C1649" s="77" t="n"/>
      <c r="D1649" s="84" t="n"/>
      <c r="E1649" s="69" t="n"/>
      <c r="F1649" s="69" t="n"/>
      <c r="G1649" s="73" t="n"/>
      <c r="H1649" s="73" t="n"/>
      <c r="I1649" s="75" t="n"/>
      <c r="J1649" s="75" t="n"/>
      <c r="K1649" s="73" t="n"/>
      <c r="L1649" s="73" t="n"/>
      <c r="M1649" s="73" t="n"/>
      <c r="N1649" s="73" t="n"/>
      <c r="O1649" s="75" t="n"/>
      <c r="P1649" s="75" t="n"/>
      <c r="Q1649" s="73" t="n"/>
      <c r="R1649" s="73" t="n"/>
      <c r="S1649" s="73" t="n"/>
      <c r="T1649" s="73" t="n"/>
      <c r="U1649" s="73" t="n"/>
      <c r="V1649" s="73" t="n"/>
      <c r="W1649" s="73" t="n"/>
      <c r="X1649" s="73" t="n"/>
      <c r="Y1649" s="73" t="n"/>
      <c r="Z1649" s="73" t="n"/>
      <c r="AA1649" s="73" t="n"/>
      <c r="AB1649" s="73" t="n"/>
      <c r="AC1649" s="73" t="n"/>
      <c r="AD1649" s="73" t="n"/>
      <c r="AE1649" s="73" t="n"/>
      <c r="AF1649" s="73" t="n"/>
      <c r="AG1649" s="73" t="n"/>
      <c r="AH1649" s="73" t="n"/>
      <c r="AI1649" s="73" t="n"/>
      <c r="AJ1649" s="73" t="n"/>
      <c r="AK1649" s="73" t="n"/>
      <c r="AL1649" s="73" t="n"/>
      <c r="AM1649" s="73" t="n"/>
      <c r="AN1649" s="73" t="n"/>
      <c r="AO1649" s="73" t="n"/>
      <c r="AP1649" s="73" t="n"/>
      <c r="AQ1649" s="73" t="n"/>
      <c r="AR1649" s="73" t="n"/>
      <c r="AS1649" s="73" t="n"/>
      <c r="AT1649" s="73" t="n"/>
      <c r="AU1649" s="73" t="n"/>
      <c r="AV1649" s="73" t="n"/>
      <c r="AW1649" s="73" t="n"/>
      <c r="AX1649" s="73" t="n"/>
      <c r="AY1649" s="73" t="n"/>
      <c r="AZ1649" s="73" t="n"/>
      <c r="BA1649" s="73" t="n"/>
      <c r="BB1649" s="73" t="n"/>
      <c r="BC1649" s="73" t="n"/>
      <c r="BD1649" s="73" t="n"/>
      <c r="BE1649" s="73" t="n"/>
      <c r="BF1649" s="73" t="n"/>
      <c r="BG1649" s="73" t="n"/>
      <c r="BH1649" s="73" t="n"/>
      <c r="BI1649" s="73" t="n"/>
      <c r="BJ1649" s="73" t="n"/>
      <c r="BK1649" s="73" t="n"/>
      <c r="BL1649" s="73" t="n"/>
      <c r="BM1649" s="73" t="n"/>
      <c r="BN1649" s="73" t="n"/>
      <c r="BO1649" s="73" t="n"/>
      <c r="BP1649" s="73" t="n"/>
      <c r="BQ1649" s="165">
        <f>COUNTIF($G1649:$BP1649,"a")+COUNTIF($G1649:$BP1649,"r0,a5")/2+COUNTIF($G1649:$BP1649,"p5,a5")/2</f>
        <v/>
      </c>
      <c r="BR1649" s="165">
        <f>COUNTIF($G1649:$BP1649,"d")+COUNTIF($G1649:$BP1649,"r0,d5")/2+COUNTIF($G1649:$BP1649,"p5,d5")/2</f>
        <v/>
      </c>
      <c r="BS1649" s="165">
        <f>COUNTIF($G1649:$BP1649,"b")+COUNTIF($G1649:$BP1649,"r0,b5")/2+COUNTIF($G1649:$BP1649,"p5,b5")/2</f>
        <v/>
      </c>
      <c r="BT1649" s="165">
        <f>COUNTIF($G1649:$BP1649,"c")+COUNTIF($G1649:$BP1649,"r0,c5")/2+COUNTIF($G1649:$BP1649,"p5,c5")/2</f>
        <v/>
      </c>
      <c r="BU1649" s="165">
        <f>COUNTIF($G1649:$BP1649,"KH")+COUNTIF($G1649:$BP1649,"TL")+COUNTIF($G1649:$BP1649,"L")</f>
        <v/>
      </c>
      <c r="BV1649" s="165" t="n"/>
      <c r="BW1649" s="165">
        <f>COUNTIF($G1649:$BP1649,"hh")</f>
        <v/>
      </c>
      <c r="BX1649" s="165">
        <f>COUNTIF($G1649:$BP1649,"nt7")</f>
        <v/>
      </c>
      <c r="BY1649" s="165">
        <f>COUNTIF($G1649:$BP1649,"P")+COUNTIF($G1649:$BP1649,"p5,a5")/2+COUNTIF($G1649:$BP1649,"p5,b5")/2+COUNTIF($G1649:$BP1649,"p5,c5")/2+COUNTIF($G1649:$BP1649,"p5,d5")/2</f>
        <v/>
      </c>
      <c r="BZ1649" s="166">
        <f>SUBTOTAL(9,BQ1649:BY1649)</f>
        <v/>
      </c>
      <c r="CA1649" s="167">
        <f>SUM(J1649,L1649,N1649,P1649,R1649,T1649,X1649,Z1649,AB1649,AD1649,AF1649,AH1649,AL1649,AN1649,AP1649,AR1649,AT1649,AV1649,AZ1649,BB1649,BD1649,BF1649,BH1649,BP1649)</f>
        <v/>
      </c>
      <c r="CB1649" s="168">
        <f>SUM(H1649,V1649,AJ1649,AX1649,BL1649)</f>
        <v/>
      </c>
      <c r="CC1649" s="24">
        <f>SUM(BJ1649,BN1649)</f>
        <v/>
      </c>
      <c r="CD1649" s="169">
        <f>IF(BZ1649&gt;25,4,IF(BZ1649&gt;18,3,IF(BZ1649&gt;12,2,IF(BZ1649&gt;4,1,0))))-BX1649-2+1</f>
        <v/>
      </c>
      <c r="CE1649" s="30" t="n"/>
      <c r="CF1649" s="169">
        <f>CD1649*CI1649</f>
        <v/>
      </c>
      <c r="CG1649" s="170">
        <f>F1649-BY1649+1</f>
        <v/>
      </c>
      <c r="CH1649" s="169">
        <f>CE1649*16</f>
        <v/>
      </c>
      <c r="CI1649" s="171">
        <f>VLOOKUP(A1649,[1]DATA!$A$6:$AI$331,34,0)</f>
        <v/>
      </c>
      <c r="CJ1649" s="172">
        <f>VLOOKUP(A1649,[2]CHAMCONG!A$7:CI$333,79,0)</f>
        <v/>
      </c>
      <c r="CK1649" s="173">
        <f>CJ1649-CA1649</f>
        <v/>
      </c>
    </row>
    <row r="1650">
      <c r="A1650" s="69" t="n"/>
      <c r="B1650" s="70" t="n"/>
      <c r="C1650" s="77" t="n"/>
      <c r="D1650" s="84" t="n"/>
      <c r="E1650" s="69" t="n"/>
      <c r="F1650" s="69" t="n"/>
      <c r="G1650" s="73" t="n"/>
      <c r="H1650" s="73" t="n"/>
      <c r="I1650" s="75" t="n"/>
      <c r="J1650" s="75" t="n"/>
      <c r="K1650" s="73" t="n"/>
      <c r="L1650" s="73" t="n"/>
      <c r="M1650" s="73" t="n"/>
      <c r="N1650" s="73" t="n"/>
      <c r="O1650" s="75" t="n"/>
      <c r="P1650" s="75" t="n"/>
      <c r="Q1650" s="73" t="n"/>
      <c r="R1650" s="73" t="n"/>
      <c r="S1650" s="73" t="n"/>
      <c r="T1650" s="73" t="n"/>
      <c r="U1650" s="73" t="n"/>
      <c r="V1650" s="73" t="n"/>
      <c r="W1650" s="73" t="n"/>
      <c r="X1650" s="73" t="n"/>
      <c r="Y1650" s="73" t="n"/>
      <c r="Z1650" s="73" t="n"/>
      <c r="AA1650" s="73" t="n"/>
      <c r="AB1650" s="73" t="n"/>
      <c r="AC1650" s="73" t="n"/>
      <c r="AD1650" s="73" t="n"/>
      <c r="AE1650" s="73" t="n"/>
      <c r="AF1650" s="73" t="n"/>
      <c r="AG1650" s="73" t="n"/>
      <c r="AH1650" s="73" t="n"/>
      <c r="AI1650" s="73" t="n"/>
      <c r="AJ1650" s="73" t="n"/>
      <c r="AK1650" s="73" t="n"/>
      <c r="AL1650" s="73" t="n"/>
      <c r="AM1650" s="73" t="n"/>
      <c r="AN1650" s="73" t="n"/>
      <c r="AO1650" s="73" t="n"/>
      <c r="AP1650" s="73" t="n"/>
      <c r="AQ1650" s="73" t="n"/>
      <c r="AR1650" s="73" t="n"/>
      <c r="AS1650" s="73" t="n"/>
      <c r="AT1650" s="73" t="n"/>
      <c r="AU1650" s="73" t="n"/>
      <c r="AV1650" s="73" t="n"/>
      <c r="AW1650" s="73" t="n"/>
      <c r="AX1650" s="73" t="n"/>
      <c r="AY1650" s="73" t="n"/>
      <c r="AZ1650" s="73" t="n"/>
      <c r="BA1650" s="73" t="n"/>
      <c r="BB1650" s="73" t="n"/>
      <c r="BC1650" s="73" t="n"/>
      <c r="BD1650" s="73" t="n"/>
      <c r="BE1650" s="73" t="n"/>
      <c r="BF1650" s="73" t="n"/>
      <c r="BG1650" s="73" t="n"/>
      <c r="BH1650" s="73" t="n"/>
      <c r="BI1650" s="73" t="n"/>
      <c r="BJ1650" s="73" t="n"/>
      <c r="BK1650" s="73" t="n"/>
      <c r="BL1650" s="73" t="n"/>
      <c r="BM1650" s="73" t="n"/>
      <c r="BN1650" s="73" t="n"/>
      <c r="BO1650" s="73" t="n"/>
      <c r="BP1650" s="73" t="n"/>
      <c r="BQ1650" s="165">
        <f>COUNTIF($G1650:$BP1650,"a")+COUNTIF($G1650:$BP1650,"r0,a5")/2+COUNTIF($G1650:$BP1650,"p5,a5")/2</f>
        <v/>
      </c>
      <c r="BR1650" s="165">
        <f>COUNTIF($G1650:$BP1650,"d")+COUNTIF($G1650:$BP1650,"r0,d5")/2+COUNTIF($G1650:$BP1650,"p5,d5")/2</f>
        <v/>
      </c>
      <c r="BS1650" s="165">
        <f>COUNTIF($G1650:$BP1650,"b")+COUNTIF($G1650:$BP1650,"r0,b5")/2+COUNTIF($G1650:$BP1650,"p5,b5")/2</f>
        <v/>
      </c>
      <c r="BT1650" s="165">
        <f>COUNTIF($G1650:$BP1650,"c")+COUNTIF($G1650:$BP1650,"r0,c5")/2+COUNTIF($G1650:$BP1650,"p5,c5")/2</f>
        <v/>
      </c>
      <c r="BU1650" s="165">
        <f>COUNTIF($G1650:$BP1650,"KH")+COUNTIF($G1650:$BP1650,"TL")+COUNTIF($G1650:$BP1650,"L")</f>
        <v/>
      </c>
      <c r="BV1650" s="165" t="n"/>
      <c r="BW1650" s="165">
        <f>COUNTIF($G1650:$BP1650,"hh")</f>
        <v/>
      </c>
      <c r="BX1650" s="165">
        <f>COUNTIF($G1650:$BP1650,"nt7")</f>
        <v/>
      </c>
      <c r="BY1650" s="165">
        <f>COUNTIF($G1650:$BP1650,"P")+COUNTIF($G1650:$BP1650,"p5,a5")/2+COUNTIF($G1650:$BP1650,"p5,b5")/2+COUNTIF($G1650:$BP1650,"p5,c5")/2+COUNTIF($G1650:$BP1650,"p5,d5")/2</f>
        <v/>
      </c>
      <c r="BZ1650" s="166">
        <f>SUBTOTAL(9,BQ1650:BY1650)</f>
        <v/>
      </c>
      <c r="CA1650" s="167">
        <f>SUM(J1650,L1650,N1650,P1650,R1650,T1650,X1650,Z1650,AB1650,AD1650,AF1650,AH1650,AL1650,AN1650,AP1650,AR1650,AT1650,AV1650,AZ1650,BB1650,BD1650,BF1650,BH1650,BP1650)</f>
        <v/>
      </c>
      <c r="CB1650" s="168">
        <f>SUM(H1650,V1650,AJ1650,AX1650,BL1650)</f>
        <v/>
      </c>
      <c r="CC1650" s="24">
        <f>SUM(BJ1650,BN1650)</f>
        <v/>
      </c>
      <c r="CD1650" s="169">
        <f>IF(BZ1650&gt;25,4,IF(BZ1650&gt;18,3,IF(BZ1650&gt;12,2,IF(BZ1650&gt;4,1,0))))-BX1650-2+1</f>
        <v/>
      </c>
      <c r="CE1650" s="30" t="n"/>
      <c r="CF1650" s="169">
        <f>CD1650*CI1650</f>
        <v/>
      </c>
      <c r="CG1650" s="170">
        <f>F1650-BY1650+1</f>
        <v/>
      </c>
      <c r="CH1650" s="169">
        <f>CE1650*16</f>
        <v/>
      </c>
      <c r="CI1650" s="171">
        <f>VLOOKUP(A1650,[1]DATA!$A$6:$AI$331,34,0)</f>
        <v/>
      </c>
      <c r="CJ1650" s="172">
        <f>VLOOKUP(A1650,[2]CHAMCONG!A$7:CI$333,79,0)</f>
        <v/>
      </c>
      <c r="CK1650" s="173">
        <f>CJ1650-CA1650</f>
        <v/>
      </c>
    </row>
    <row r="1651">
      <c r="A1651" s="69" t="n"/>
      <c r="B1651" s="70" t="n"/>
      <c r="C1651" s="77" t="n"/>
      <c r="D1651" s="84" t="n"/>
      <c r="E1651" s="69" t="n"/>
      <c r="F1651" s="69" t="n"/>
      <c r="G1651" s="73" t="n"/>
      <c r="H1651" s="73" t="n"/>
      <c r="I1651" s="75" t="n"/>
      <c r="J1651" s="75" t="n"/>
      <c r="K1651" s="73" t="n"/>
      <c r="L1651" s="73" t="n"/>
      <c r="M1651" s="73" t="n"/>
      <c r="N1651" s="73" t="n"/>
      <c r="O1651" s="75" t="n"/>
      <c r="P1651" s="75" t="n"/>
      <c r="Q1651" s="73" t="n"/>
      <c r="R1651" s="73" t="n"/>
      <c r="S1651" s="73" t="n"/>
      <c r="T1651" s="73" t="n"/>
      <c r="U1651" s="73" t="n"/>
      <c r="V1651" s="73" t="n"/>
      <c r="W1651" s="73" t="n"/>
      <c r="X1651" s="73" t="n"/>
      <c r="Y1651" s="73" t="n"/>
      <c r="Z1651" s="73" t="n"/>
      <c r="AA1651" s="73" t="n"/>
      <c r="AB1651" s="73" t="n"/>
      <c r="AC1651" s="73" t="n"/>
      <c r="AD1651" s="73" t="n"/>
      <c r="AE1651" s="73" t="n"/>
      <c r="AF1651" s="73" t="n"/>
      <c r="AG1651" s="73" t="n"/>
      <c r="AH1651" s="73" t="n"/>
      <c r="AI1651" s="73" t="n"/>
      <c r="AJ1651" s="73" t="n"/>
      <c r="AK1651" s="73" t="n"/>
      <c r="AL1651" s="73" t="n"/>
      <c r="AM1651" s="73" t="n"/>
      <c r="AN1651" s="73" t="n"/>
      <c r="AO1651" s="73" t="n"/>
      <c r="AP1651" s="73" t="n"/>
      <c r="AQ1651" s="73" t="n"/>
      <c r="AR1651" s="73" t="n"/>
      <c r="AS1651" s="73" t="n"/>
      <c r="AT1651" s="73" t="n"/>
      <c r="AU1651" s="73" t="n"/>
      <c r="AV1651" s="73" t="n"/>
      <c r="AW1651" s="73" t="n"/>
      <c r="AX1651" s="73" t="n"/>
      <c r="AY1651" s="73" t="n"/>
      <c r="AZ1651" s="73" t="n"/>
      <c r="BA1651" s="73" t="n"/>
      <c r="BB1651" s="73" t="n"/>
      <c r="BC1651" s="73" t="n"/>
      <c r="BD1651" s="73" t="n"/>
      <c r="BE1651" s="73" t="n"/>
      <c r="BF1651" s="73" t="n"/>
      <c r="BG1651" s="73" t="n"/>
      <c r="BH1651" s="73" t="n"/>
      <c r="BI1651" s="73" t="n"/>
      <c r="BJ1651" s="73" t="n"/>
      <c r="BK1651" s="73" t="n"/>
      <c r="BL1651" s="73" t="n"/>
      <c r="BM1651" s="73" t="n"/>
      <c r="BN1651" s="73" t="n"/>
      <c r="BO1651" s="73" t="n"/>
      <c r="BP1651" s="73" t="n"/>
      <c r="BQ1651" s="165">
        <f>COUNTIF($G1651:$BP1651,"a")+COUNTIF($G1651:$BP1651,"r0,a5")/2+COUNTIF($G1651:$BP1651,"p5,a5")/2</f>
        <v/>
      </c>
      <c r="BR1651" s="165">
        <f>COUNTIF($G1651:$BP1651,"d")+COUNTIF($G1651:$BP1651,"r0,d5")/2+COUNTIF($G1651:$BP1651,"p5,d5")/2</f>
        <v/>
      </c>
      <c r="BS1651" s="165">
        <f>COUNTIF($G1651:$BP1651,"b")+COUNTIF($G1651:$BP1651,"r0,b5")/2+COUNTIF($G1651:$BP1651,"p5,b5")/2</f>
        <v/>
      </c>
      <c r="BT1651" s="165">
        <f>COUNTIF($G1651:$BP1651,"c")+COUNTIF($G1651:$BP1651,"r0,c5")/2+COUNTIF($G1651:$BP1651,"p5,c5")/2</f>
        <v/>
      </c>
      <c r="BU1651" s="165">
        <f>COUNTIF($G1651:$BP1651,"KH")+COUNTIF($G1651:$BP1651,"TL")+COUNTIF($G1651:$BP1651,"L")</f>
        <v/>
      </c>
      <c r="BV1651" s="165" t="n"/>
      <c r="BW1651" s="165">
        <f>COUNTIF($G1651:$BP1651,"hh")</f>
        <v/>
      </c>
      <c r="BX1651" s="165">
        <f>COUNTIF($G1651:$BP1651,"nt7")</f>
        <v/>
      </c>
      <c r="BY1651" s="165">
        <f>COUNTIF($G1651:$BP1651,"P")+COUNTIF($G1651:$BP1651,"p5,a5")/2+COUNTIF($G1651:$BP1651,"p5,b5")/2+COUNTIF($G1651:$BP1651,"p5,c5")/2+COUNTIF($G1651:$BP1651,"p5,d5")/2</f>
        <v/>
      </c>
      <c r="BZ1651" s="166">
        <f>SUBTOTAL(9,BQ1651:BY1651)</f>
        <v/>
      </c>
      <c r="CA1651" s="167">
        <f>SUM(J1651,L1651,N1651,P1651,R1651,T1651,X1651,Z1651,AB1651,AD1651,AF1651,AH1651,AL1651,AN1651,AP1651,AR1651,AT1651,AV1651,AZ1651,BB1651,BD1651,BF1651,BH1651,BP1651)</f>
        <v/>
      </c>
      <c r="CB1651" s="168">
        <f>SUM(H1651,V1651,AJ1651,AX1651,BL1651)</f>
        <v/>
      </c>
      <c r="CC1651" s="24">
        <f>SUM(BJ1651,BN1651)</f>
        <v/>
      </c>
      <c r="CD1651" s="169">
        <f>IF(BZ1651&gt;25,4,IF(BZ1651&gt;18,3,IF(BZ1651&gt;12,2,IF(BZ1651&gt;4,1,0))))-BX1651-2+1</f>
        <v/>
      </c>
      <c r="CE1651" s="30" t="n"/>
      <c r="CF1651" s="169">
        <f>CD1651*CI1651</f>
        <v/>
      </c>
      <c r="CG1651" s="170">
        <f>F1651-BY1651+1</f>
        <v/>
      </c>
      <c r="CH1651" s="169">
        <f>CE1651*16</f>
        <v/>
      </c>
      <c r="CI1651" s="171">
        <f>VLOOKUP(A1651,[1]DATA!$A$6:$AI$331,34,0)</f>
        <v/>
      </c>
      <c r="CJ1651" s="172">
        <f>VLOOKUP(A1651,[2]CHAMCONG!A$7:CI$333,79,0)</f>
        <v/>
      </c>
      <c r="CK1651" s="173">
        <f>CJ1651-CA1651</f>
        <v/>
      </c>
    </row>
    <row r="1652">
      <c r="A1652" s="69" t="n"/>
      <c r="B1652" s="70" t="n"/>
      <c r="C1652" s="77" t="n"/>
      <c r="D1652" s="84" t="n"/>
      <c r="E1652" s="69" t="n"/>
      <c r="F1652" s="69" t="n"/>
      <c r="G1652" s="73" t="n"/>
      <c r="H1652" s="73" t="n"/>
      <c r="I1652" s="75" t="n"/>
      <c r="J1652" s="75" t="n"/>
      <c r="K1652" s="73" t="n"/>
      <c r="L1652" s="73" t="n"/>
      <c r="M1652" s="73" t="n"/>
      <c r="N1652" s="73" t="n"/>
      <c r="O1652" s="75" t="n"/>
      <c r="P1652" s="75" t="n"/>
      <c r="Q1652" s="73" t="n"/>
      <c r="R1652" s="73" t="n"/>
      <c r="S1652" s="73" t="n"/>
      <c r="T1652" s="73" t="n"/>
      <c r="U1652" s="73" t="n"/>
      <c r="V1652" s="73" t="n"/>
      <c r="W1652" s="73" t="n"/>
      <c r="X1652" s="73" t="n"/>
      <c r="Y1652" s="73" t="n"/>
      <c r="Z1652" s="73" t="n"/>
      <c r="AA1652" s="73" t="n"/>
      <c r="AB1652" s="73" t="n"/>
      <c r="AC1652" s="73" t="n"/>
      <c r="AD1652" s="73" t="n"/>
      <c r="AE1652" s="73" t="n"/>
      <c r="AF1652" s="73" t="n"/>
      <c r="AG1652" s="73" t="n"/>
      <c r="AH1652" s="73" t="n"/>
      <c r="AI1652" s="73" t="n"/>
      <c r="AJ1652" s="73" t="n"/>
      <c r="AK1652" s="73" t="n"/>
      <c r="AL1652" s="73" t="n"/>
      <c r="AM1652" s="73" t="n"/>
      <c r="AN1652" s="73" t="n"/>
      <c r="AO1652" s="73" t="n"/>
      <c r="AP1652" s="73" t="n"/>
      <c r="AQ1652" s="73" t="n"/>
      <c r="AR1652" s="73" t="n"/>
      <c r="AS1652" s="73" t="n"/>
      <c r="AT1652" s="73" t="n"/>
      <c r="AU1652" s="73" t="n"/>
      <c r="AV1652" s="73" t="n"/>
      <c r="AW1652" s="73" t="n"/>
      <c r="AX1652" s="73" t="n"/>
      <c r="AY1652" s="73" t="n"/>
      <c r="AZ1652" s="73" t="n"/>
      <c r="BA1652" s="73" t="n"/>
      <c r="BB1652" s="73" t="n"/>
      <c r="BC1652" s="73" t="n"/>
      <c r="BD1652" s="73" t="n"/>
      <c r="BE1652" s="73" t="n"/>
      <c r="BF1652" s="73" t="n"/>
      <c r="BG1652" s="73" t="n"/>
      <c r="BH1652" s="73" t="n"/>
      <c r="BI1652" s="73" t="n"/>
      <c r="BJ1652" s="73" t="n"/>
      <c r="BK1652" s="73" t="n"/>
      <c r="BL1652" s="73" t="n"/>
      <c r="BM1652" s="73" t="n"/>
      <c r="BN1652" s="73" t="n"/>
      <c r="BO1652" s="73" t="n"/>
      <c r="BP1652" s="73" t="n"/>
      <c r="BQ1652" s="165">
        <f>COUNTIF($G1652:$BP1652,"a")+COUNTIF($G1652:$BP1652,"r0,a5")/2+COUNTIF($G1652:$BP1652,"p5,a5")/2</f>
        <v/>
      </c>
      <c r="BR1652" s="165">
        <f>COUNTIF($G1652:$BP1652,"d")+COUNTIF($G1652:$BP1652,"r0,d5")/2+COUNTIF($G1652:$BP1652,"p5,d5")/2</f>
        <v/>
      </c>
      <c r="BS1652" s="165">
        <f>COUNTIF($G1652:$BP1652,"b")+COUNTIF($G1652:$BP1652,"r0,b5")/2+COUNTIF($G1652:$BP1652,"p5,b5")/2</f>
        <v/>
      </c>
      <c r="BT1652" s="165">
        <f>COUNTIF($G1652:$BP1652,"c")+COUNTIF($G1652:$BP1652,"r0,c5")/2+COUNTIF($G1652:$BP1652,"p5,c5")/2</f>
        <v/>
      </c>
      <c r="BU1652" s="165">
        <f>COUNTIF($G1652:$BP1652,"KH")+COUNTIF($G1652:$BP1652,"TL")+COUNTIF($G1652:$BP1652,"L")</f>
        <v/>
      </c>
      <c r="BV1652" s="165" t="n"/>
      <c r="BW1652" s="165">
        <f>COUNTIF($G1652:$BP1652,"hh")</f>
        <v/>
      </c>
      <c r="BX1652" s="165">
        <f>COUNTIF($G1652:$BP1652,"nt7")</f>
        <v/>
      </c>
      <c r="BY1652" s="165">
        <f>COUNTIF($G1652:$BP1652,"P")+COUNTIF($G1652:$BP1652,"p5,a5")/2+COUNTIF($G1652:$BP1652,"p5,b5")/2+COUNTIF($G1652:$BP1652,"p5,c5")/2+COUNTIF($G1652:$BP1652,"p5,d5")/2</f>
        <v/>
      </c>
      <c r="BZ1652" s="166">
        <f>SUBTOTAL(9,BQ1652:BY1652)</f>
        <v/>
      </c>
      <c r="CA1652" s="167">
        <f>SUM(J1652,L1652,N1652,P1652,R1652,T1652,X1652,Z1652,AB1652,AD1652,AF1652,AH1652,AL1652,AN1652,AP1652,AR1652,AT1652,AV1652,AZ1652,BB1652,BD1652,BF1652,BH1652,BP1652)</f>
        <v/>
      </c>
      <c r="CB1652" s="168">
        <f>SUM(H1652,V1652,AJ1652,AX1652,BL1652)</f>
        <v/>
      </c>
      <c r="CC1652" s="24">
        <f>SUM(BJ1652,BN1652)</f>
        <v/>
      </c>
      <c r="CD1652" s="169">
        <f>IF(BZ1652&gt;25,4,IF(BZ1652&gt;18,3,IF(BZ1652&gt;12,2,IF(BZ1652&gt;4,1,0))))-BX1652-2+1</f>
        <v/>
      </c>
      <c r="CE1652" s="30" t="n"/>
      <c r="CF1652" s="169">
        <f>CD1652*CI1652</f>
        <v/>
      </c>
      <c r="CG1652" s="170">
        <f>F1652-BY1652+1</f>
        <v/>
      </c>
      <c r="CH1652" s="169">
        <f>CE1652*16</f>
        <v/>
      </c>
      <c r="CI1652" s="171">
        <f>VLOOKUP(A1652,[1]DATA!$A$6:$AI$331,34,0)</f>
        <v/>
      </c>
      <c r="CJ1652" s="172">
        <f>VLOOKUP(A1652,[2]CHAMCONG!A$7:CI$333,79,0)</f>
        <v/>
      </c>
      <c r="CK1652" s="173">
        <f>CJ1652-CA1652</f>
        <v/>
      </c>
    </row>
    <row r="1653">
      <c r="A1653" s="69" t="n"/>
      <c r="B1653" s="70" t="n"/>
      <c r="C1653" s="77" t="n"/>
      <c r="D1653" s="84" t="n"/>
      <c r="E1653" s="69" t="n"/>
      <c r="F1653" s="69" t="n"/>
      <c r="G1653" s="73" t="n"/>
      <c r="H1653" s="73" t="n"/>
      <c r="I1653" s="75" t="n"/>
      <c r="J1653" s="75" t="n"/>
      <c r="K1653" s="73" t="n"/>
      <c r="L1653" s="73" t="n"/>
      <c r="M1653" s="73" t="n"/>
      <c r="N1653" s="73" t="n"/>
      <c r="O1653" s="75" t="n"/>
      <c r="P1653" s="75" t="n"/>
      <c r="Q1653" s="73" t="n"/>
      <c r="R1653" s="73" t="n"/>
      <c r="S1653" s="73" t="n"/>
      <c r="T1653" s="73" t="n"/>
      <c r="U1653" s="73" t="n"/>
      <c r="V1653" s="73" t="n"/>
      <c r="W1653" s="73" t="n"/>
      <c r="X1653" s="73" t="n"/>
      <c r="Y1653" s="73" t="n"/>
      <c r="Z1653" s="73" t="n"/>
      <c r="AA1653" s="73" t="n"/>
      <c r="AB1653" s="73" t="n"/>
      <c r="AC1653" s="73" t="n"/>
      <c r="AD1653" s="73" t="n"/>
      <c r="AE1653" s="73" t="n"/>
      <c r="AF1653" s="73" t="n"/>
      <c r="AG1653" s="73" t="n"/>
      <c r="AH1653" s="73" t="n"/>
      <c r="AI1653" s="73" t="n"/>
      <c r="AJ1653" s="73" t="n"/>
      <c r="AK1653" s="73" t="n"/>
      <c r="AL1653" s="73" t="n"/>
      <c r="AM1653" s="73" t="n"/>
      <c r="AN1653" s="73" t="n"/>
      <c r="AO1653" s="73" t="n"/>
      <c r="AP1653" s="73" t="n"/>
      <c r="AQ1653" s="73" t="n"/>
      <c r="AR1653" s="73" t="n"/>
      <c r="AS1653" s="73" t="n"/>
      <c r="AT1653" s="73" t="n"/>
      <c r="AU1653" s="73" t="n"/>
      <c r="AV1653" s="73" t="n"/>
      <c r="AW1653" s="73" t="n"/>
      <c r="AX1653" s="73" t="n"/>
      <c r="AY1653" s="73" t="n"/>
      <c r="AZ1653" s="73" t="n"/>
      <c r="BA1653" s="73" t="n"/>
      <c r="BB1653" s="73" t="n"/>
      <c r="BC1653" s="73" t="n"/>
      <c r="BD1653" s="73" t="n"/>
      <c r="BE1653" s="73" t="n"/>
      <c r="BF1653" s="73" t="n"/>
      <c r="BG1653" s="73" t="n"/>
      <c r="BH1653" s="73" t="n"/>
      <c r="BI1653" s="73" t="n"/>
      <c r="BJ1653" s="73" t="n"/>
      <c r="BK1653" s="73" t="n"/>
      <c r="BL1653" s="73" t="n"/>
      <c r="BM1653" s="73" t="n"/>
      <c r="BN1653" s="73" t="n"/>
      <c r="BO1653" s="73" t="n"/>
      <c r="BP1653" s="73" t="n"/>
      <c r="BQ1653" s="165">
        <f>COUNTIF($G1653:$BP1653,"a")+COUNTIF($G1653:$BP1653,"r0,a5")/2+COUNTIF($G1653:$BP1653,"p5,a5")/2</f>
        <v/>
      </c>
      <c r="BR1653" s="165">
        <f>COUNTIF($G1653:$BP1653,"d")+COUNTIF($G1653:$BP1653,"r0,d5")/2+COUNTIF($G1653:$BP1653,"p5,d5")/2</f>
        <v/>
      </c>
      <c r="BS1653" s="165">
        <f>COUNTIF($G1653:$BP1653,"b")+COUNTIF($G1653:$BP1653,"r0,b5")/2+COUNTIF($G1653:$BP1653,"p5,b5")/2</f>
        <v/>
      </c>
      <c r="BT1653" s="165">
        <f>COUNTIF($G1653:$BP1653,"c")+COUNTIF($G1653:$BP1653,"r0,c5")/2+COUNTIF($G1653:$BP1653,"p5,c5")/2</f>
        <v/>
      </c>
      <c r="BU1653" s="165">
        <f>COUNTIF($G1653:$BP1653,"KH")+COUNTIF($G1653:$BP1653,"TL")+COUNTIF($G1653:$BP1653,"L")</f>
        <v/>
      </c>
      <c r="BV1653" s="165" t="n"/>
      <c r="BW1653" s="165">
        <f>COUNTIF($G1653:$BP1653,"hh")</f>
        <v/>
      </c>
      <c r="BX1653" s="165">
        <f>COUNTIF($G1653:$BP1653,"nt7")</f>
        <v/>
      </c>
      <c r="BY1653" s="165">
        <f>COUNTIF($G1653:$BP1653,"P")+COUNTIF($G1653:$BP1653,"p5,a5")/2+COUNTIF($G1653:$BP1653,"p5,b5")/2+COUNTIF($G1653:$BP1653,"p5,c5")/2+COUNTIF($G1653:$BP1653,"p5,d5")/2</f>
        <v/>
      </c>
      <c r="BZ1653" s="166">
        <f>SUBTOTAL(9,BQ1653:BY1653)</f>
        <v/>
      </c>
      <c r="CA1653" s="167">
        <f>SUM(J1653,L1653,N1653,P1653,R1653,T1653,X1653,Z1653,AB1653,AD1653,AF1653,AH1653,AL1653,AN1653,AP1653,AR1653,AT1653,AV1653,AZ1653,BB1653,BD1653,BF1653,BH1653,BP1653)</f>
        <v/>
      </c>
      <c r="CB1653" s="168">
        <f>SUM(H1653,V1653,AJ1653,AX1653,BL1653)</f>
        <v/>
      </c>
      <c r="CC1653" s="24">
        <f>SUM(BJ1653,BN1653)</f>
        <v/>
      </c>
      <c r="CD1653" s="169">
        <f>IF(BZ1653&gt;25,4,IF(BZ1653&gt;18,3,IF(BZ1653&gt;12,2,IF(BZ1653&gt;4,1,0))))-BX1653-2+1</f>
        <v/>
      </c>
      <c r="CE1653" s="30" t="n"/>
      <c r="CF1653" s="169">
        <f>CD1653*CI1653</f>
        <v/>
      </c>
      <c r="CG1653" s="170">
        <f>F1653-BY1653+1</f>
        <v/>
      </c>
      <c r="CH1653" s="169">
        <f>CE1653*16</f>
        <v/>
      </c>
      <c r="CI1653" s="171">
        <f>VLOOKUP(A1653,[1]DATA!$A$6:$AI$331,34,0)</f>
        <v/>
      </c>
      <c r="CJ1653" s="172">
        <f>VLOOKUP(A1653,[2]CHAMCONG!A$7:CI$333,79,0)</f>
        <v/>
      </c>
      <c r="CK1653" s="173">
        <f>CJ1653-CA1653</f>
        <v/>
      </c>
    </row>
    <row r="1654">
      <c r="A1654" s="69" t="n"/>
      <c r="B1654" s="70" t="n"/>
      <c r="C1654" s="77" t="n"/>
      <c r="D1654" s="84" t="n"/>
      <c r="E1654" s="69" t="n"/>
      <c r="F1654" s="69" t="n"/>
      <c r="G1654" s="73" t="n"/>
      <c r="H1654" s="73" t="n"/>
      <c r="I1654" s="75" t="n"/>
      <c r="J1654" s="75" t="n"/>
      <c r="K1654" s="73" t="n"/>
      <c r="L1654" s="73" t="n"/>
      <c r="M1654" s="73" t="n"/>
      <c r="N1654" s="73" t="n"/>
      <c r="O1654" s="75" t="n"/>
      <c r="P1654" s="75" t="n"/>
      <c r="Q1654" s="73" t="n"/>
      <c r="R1654" s="73" t="n"/>
      <c r="S1654" s="73" t="n"/>
      <c r="T1654" s="73" t="n"/>
      <c r="U1654" s="73" t="n"/>
      <c r="V1654" s="73" t="n"/>
      <c r="W1654" s="73" t="n"/>
      <c r="X1654" s="73" t="n"/>
      <c r="Y1654" s="73" t="n"/>
      <c r="Z1654" s="73" t="n"/>
      <c r="AA1654" s="73" t="n"/>
      <c r="AB1654" s="73" t="n"/>
      <c r="AC1654" s="73" t="n"/>
      <c r="AD1654" s="73" t="n"/>
      <c r="AE1654" s="73" t="n"/>
      <c r="AF1654" s="73" t="n"/>
      <c r="AG1654" s="73" t="n"/>
      <c r="AH1654" s="73" t="n"/>
      <c r="AI1654" s="73" t="n"/>
      <c r="AJ1654" s="73" t="n"/>
      <c r="AK1654" s="73" t="n"/>
      <c r="AL1654" s="73" t="n"/>
      <c r="AM1654" s="73" t="n"/>
      <c r="AN1654" s="73" t="n"/>
      <c r="AO1654" s="73" t="n"/>
      <c r="AP1654" s="73" t="n"/>
      <c r="AQ1654" s="73" t="n"/>
      <c r="AR1654" s="73" t="n"/>
      <c r="AS1654" s="73" t="n"/>
      <c r="AT1654" s="73" t="n"/>
      <c r="AU1654" s="73" t="n"/>
      <c r="AV1654" s="73" t="n"/>
      <c r="AW1654" s="73" t="n"/>
      <c r="AX1654" s="73" t="n"/>
      <c r="AY1654" s="73" t="n"/>
      <c r="AZ1654" s="73" t="n"/>
      <c r="BA1654" s="73" t="n"/>
      <c r="BB1654" s="73" t="n"/>
      <c r="BC1654" s="73" t="n"/>
      <c r="BD1654" s="73" t="n"/>
      <c r="BE1654" s="73" t="n"/>
      <c r="BF1654" s="73" t="n"/>
      <c r="BG1654" s="73" t="n"/>
      <c r="BH1654" s="73" t="n"/>
      <c r="BI1654" s="73" t="n"/>
      <c r="BJ1654" s="73" t="n"/>
      <c r="BK1654" s="73" t="n"/>
      <c r="BL1654" s="73" t="n"/>
      <c r="BM1654" s="73" t="n"/>
      <c r="BN1654" s="73" t="n"/>
      <c r="BO1654" s="73" t="n"/>
      <c r="BP1654" s="73" t="n"/>
      <c r="BQ1654" s="165">
        <f>COUNTIF($G1654:$BP1654,"a")+COUNTIF($G1654:$BP1654,"r0,a5")/2+COUNTIF($G1654:$BP1654,"p5,a5")/2</f>
        <v/>
      </c>
      <c r="BR1654" s="165">
        <f>COUNTIF($G1654:$BP1654,"d")+COUNTIF($G1654:$BP1654,"r0,d5")/2+COUNTIF($G1654:$BP1654,"p5,d5")/2</f>
        <v/>
      </c>
      <c r="BS1654" s="165">
        <f>COUNTIF($G1654:$BP1654,"b")+COUNTIF($G1654:$BP1654,"r0,b5")/2+COUNTIF($G1654:$BP1654,"p5,b5")/2</f>
        <v/>
      </c>
      <c r="BT1654" s="165">
        <f>COUNTIF($G1654:$BP1654,"c")+COUNTIF($G1654:$BP1654,"r0,c5")/2+COUNTIF($G1654:$BP1654,"p5,c5")/2</f>
        <v/>
      </c>
      <c r="BU1654" s="165">
        <f>COUNTIF($G1654:$BP1654,"KH")+COUNTIF($G1654:$BP1654,"TL")+COUNTIF($G1654:$BP1654,"L")</f>
        <v/>
      </c>
      <c r="BV1654" s="165" t="n"/>
      <c r="BW1654" s="165">
        <f>COUNTIF($G1654:$BP1654,"hh")</f>
        <v/>
      </c>
      <c r="BX1654" s="165">
        <f>COUNTIF($G1654:$BP1654,"nt7")</f>
        <v/>
      </c>
      <c r="BY1654" s="165">
        <f>COUNTIF($G1654:$BP1654,"P")+COUNTIF($G1654:$BP1654,"p5,a5")/2+COUNTIF($G1654:$BP1654,"p5,b5")/2+COUNTIF($G1654:$BP1654,"p5,c5")/2+COUNTIF($G1654:$BP1654,"p5,d5")/2</f>
        <v/>
      </c>
      <c r="BZ1654" s="166">
        <f>SUBTOTAL(9,BQ1654:BY1654)</f>
        <v/>
      </c>
      <c r="CA1654" s="167">
        <f>SUM(J1654,L1654,N1654,P1654,R1654,T1654,X1654,Z1654,AB1654,AD1654,AF1654,AH1654,AL1654,AN1654,AP1654,AR1654,AT1654,AV1654,AZ1654,BB1654,BD1654,BF1654,BH1654,BP1654)</f>
        <v/>
      </c>
      <c r="CB1654" s="168">
        <f>SUM(H1654,V1654,AJ1654,AX1654,BL1654)</f>
        <v/>
      </c>
      <c r="CC1654" s="24">
        <f>SUM(BJ1654,BN1654)</f>
        <v/>
      </c>
      <c r="CD1654" s="169">
        <f>IF(BZ1654&gt;25,4,IF(BZ1654&gt;18,3,IF(BZ1654&gt;12,2,IF(BZ1654&gt;4,1,0))))-BX1654-2+1</f>
        <v/>
      </c>
      <c r="CE1654" s="30" t="n"/>
      <c r="CF1654" s="169">
        <f>CD1654*CI1654</f>
        <v/>
      </c>
      <c r="CG1654" s="170">
        <f>F1654-BY1654+1</f>
        <v/>
      </c>
      <c r="CH1654" s="169">
        <f>CE1654*16</f>
        <v/>
      </c>
      <c r="CI1654" s="171">
        <f>VLOOKUP(A1654,[1]DATA!$A$6:$AI$331,34,0)</f>
        <v/>
      </c>
      <c r="CJ1654" s="172">
        <f>VLOOKUP(A1654,[2]CHAMCONG!A$7:CI$333,79,0)</f>
        <v/>
      </c>
      <c r="CK1654" s="173">
        <f>CJ1654-CA1654</f>
        <v/>
      </c>
    </row>
    <row r="1655">
      <c r="A1655" s="69" t="n"/>
      <c r="B1655" s="70" t="n"/>
      <c r="C1655" s="77" t="n"/>
      <c r="D1655" s="84" t="n"/>
      <c r="E1655" s="69" t="n"/>
      <c r="F1655" s="69" t="n"/>
      <c r="G1655" s="73" t="n"/>
      <c r="H1655" s="73" t="n"/>
      <c r="I1655" s="75" t="n"/>
      <c r="J1655" s="75" t="n"/>
      <c r="K1655" s="73" t="n"/>
      <c r="L1655" s="73" t="n"/>
      <c r="M1655" s="73" t="n"/>
      <c r="N1655" s="73" t="n"/>
      <c r="O1655" s="75" t="n"/>
      <c r="P1655" s="75" t="n"/>
      <c r="Q1655" s="73" t="n"/>
      <c r="R1655" s="73" t="n"/>
      <c r="S1655" s="73" t="n"/>
      <c r="T1655" s="73" t="n"/>
      <c r="U1655" s="73" t="n"/>
      <c r="V1655" s="73" t="n"/>
      <c r="W1655" s="73" t="n"/>
      <c r="X1655" s="73" t="n"/>
      <c r="Y1655" s="73" t="n"/>
      <c r="Z1655" s="73" t="n"/>
      <c r="AA1655" s="73" t="n"/>
      <c r="AB1655" s="73" t="n"/>
      <c r="AC1655" s="73" t="n"/>
      <c r="AD1655" s="73" t="n"/>
      <c r="AE1655" s="73" t="n"/>
      <c r="AF1655" s="73" t="n"/>
      <c r="AG1655" s="73" t="n"/>
      <c r="AH1655" s="73" t="n"/>
      <c r="AI1655" s="73" t="n"/>
      <c r="AJ1655" s="73" t="n"/>
      <c r="AK1655" s="73" t="n"/>
      <c r="AL1655" s="73" t="n"/>
      <c r="AM1655" s="73" t="n"/>
      <c r="AN1655" s="73" t="n"/>
      <c r="AO1655" s="73" t="n"/>
      <c r="AP1655" s="73" t="n"/>
      <c r="AQ1655" s="73" t="n"/>
      <c r="AR1655" s="73" t="n"/>
      <c r="AS1655" s="73" t="n"/>
      <c r="AT1655" s="73" t="n"/>
      <c r="AU1655" s="73" t="n"/>
      <c r="AV1655" s="73" t="n"/>
      <c r="AW1655" s="73" t="n"/>
      <c r="AX1655" s="73" t="n"/>
      <c r="AY1655" s="73" t="n"/>
      <c r="AZ1655" s="73" t="n"/>
      <c r="BA1655" s="73" t="n"/>
      <c r="BB1655" s="73" t="n"/>
      <c r="BC1655" s="73" t="n"/>
      <c r="BD1655" s="73" t="n"/>
      <c r="BE1655" s="73" t="n"/>
      <c r="BF1655" s="73" t="n"/>
      <c r="BG1655" s="73" t="n"/>
      <c r="BH1655" s="73" t="n"/>
      <c r="BI1655" s="73" t="n"/>
      <c r="BJ1655" s="73" t="n"/>
      <c r="BK1655" s="73" t="n"/>
      <c r="BL1655" s="73" t="n"/>
      <c r="BM1655" s="73" t="n"/>
      <c r="BN1655" s="73" t="n"/>
      <c r="BO1655" s="73" t="n"/>
      <c r="BP1655" s="73" t="n"/>
      <c r="BQ1655" s="165">
        <f>COUNTIF($G1655:$BP1655,"a")+COUNTIF($G1655:$BP1655,"r0,a5")/2+COUNTIF($G1655:$BP1655,"p5,a5")/2</f>
        <v/>
      </c>
      <c r="BR1655" s="165">
        <f>COUNTIF($G1655:$BP1655,"d")+COUNTIF($G1655:$BP1655,"r0,d5")/2+COUNTIF($G1655:$BP1655,"p5,d5")/2</f>
        <v/>
      </c>
      <c r="BS1655" s="165">
        <f>COUNTIF($G1655:$BP1655,"b")+COUNTIF($G1655:$BP1655,"r0,b5")/2+COUNTIF($G1655:$BP1655,"p5,b5")/2</f>
        <v/>
      </c>
      <c r="BT1655" s="165">
        <f>COUNTIF($G1655:$BP1655,"c")+COUNTIF($G1655:$BP1655,"r0,c5")/2+COUNTIF($G1655:$BP1655,"p5,c5")/2</f>
        <v/>
      </c>
      <c r="BU1655" s="165">
        <f>COUNTIF($G1655:$BP1655,"KH")+COUNTIF($G1655:$BP1655,"TL")+COUNTIF($G1655:$BP1655,"L")</f>
        <v/>
      </c>
      <c r="BV1655" s="165" t="n"/>
      <c r="BW1655" s="165">
        <f>COUNTIF($G1655:$BP1655,"hh")</f>
        <v/>
      </c>
      <c r="BX1655" s="165">
        <f>COUNTIF($G1655:$BP1655,"nt7")</f>
        <v/>
      </c>
      <c r="BY1655" s="165">
        <f>COUNTIF($G1655:$BP1655,"P")+COUNTIF($G1655:$BP1655,"p5,a5")/2+COUNTIF($G1655:$BP1655,"p5,b5")/2+COUNTIF($G1655:$BP1655,"p5,c5")/2+COUNTIF($G1655:$BP1655,"p5,d5")/2</f>
        <v/>
      </c>
      <c r="BZ1655" s="166">
        <f>SUBTOTAL(9,BQ1655:BY1655)</f>
        <v/>
      </c>
      <c r="CA1655" s="167">
        <f>SUM(J1655,L1655,N1655,P1655,R1655,T1655,X1655,Z1655,AB1655,AD1655,AF1655,AH1655,AL1655,AN1655,AP1655,AR1655,AT1655,AV1655,AZ1655,BB1655,BD1655,BF1655,BH1655,BP1655)</f>
        <v/>
      </c>
      <c r="CB1655" s="168">
        <f>SUM(H1655,V1655,AJ1655,AX1655,BL1655)</f>
        <v/>
      </c>
      <c r="CC1655" s="24">
        <f>SUM(BJ1655,BN1655)</f>
        <v/>
      </c>
      <c r="CD1655" s="169">
        <f>IF(BZ1655&gt;25,4,IF(BZ1655&gt;18,3,IF(BZ1655&gt;12,2,IF(BZ1655&gt;4,1,0))))-BX1655-2+1</f>
        <v/>
      </c>
      <c r="CE1655" s="30" t="n"/>
      <c r="CF1655" s="169">
        <f>CD1655*CI1655</f>
        <v/>
      </c>
      <c r="CG1655" s="170">
        <f>F1655-BY1655+1</f>
        <v/>
      </c>
      <c r="CH1655" s="169">
        <f>CE1655*16</f>
        <v/>
      </c>
      <c r="CI1655" s="171">
        <f>VLOOKUP(A1655,[1]DATA!$A$6:$AI$331,34,0)</f>
        <v/>
      </c>
      <c r="CJ1655" s="172">
        <f>VLOOKUP(A1655,[2]CHAMCONG!A$7:CI$333,79,0)</f>
        <v/>
      </c>
      <c r="CK1655" s="173">
        <f>CJ1655-CA1655</f>
        <v/>
      </c>
    </row>
    <row r="1656">
      <c r="A1656" s="69" t="n"/>
      <c r="B1656" s="70" t="n"/>
      <c r="C1656" s="77" t="n"/>
      <c r="D1656" s="84" t="n"/>
      <c r="E1656" s="69" t="n"/>
      <c r="F1656" s="69" t="n"/>
      <c r="G1656" s="73" t="n"/>
      <c r="H1656" s="73" t="n"/>
      <c r="I1656" s="75" t="n"/>
      <c r="J1656" s="75" t="n"/>
      <c r="K1656" s="73" t="n"/>
      <c r="L1656" s="73" t="n"/>
      <c r="M1656" s="73" t="n"/>
      <c r="N1656" s="73" t="n"/>
      <c r="O1656" s="75" t="n"/>
      <c r="P1656" s="75" t="n"/>
      <c r="Q1656" s="73" t="n"/>
      <c r="R1656" s="73" t="n"/>
      <c r="S1656" s="73" t="n"/>
      <c r="T1656" s="73" t="n"/>
      <c r="U1656" s="73" t="n"/>
      <c r="V1656" s="73" t="n"/>
      <c r="W1656" s="73" t="n"/>
      <c r="X1656" s="73" t="n"/>
      <c r="Y1656" s="73" t="n"/>
      <c r="Z1656" s="73" t="n"/>
      <c r="AA1656" s="73" t="n"/>
      <c r="AB1656" s="73" t="n"/>
      <c r="AC1656" s="73" t="n"/>
      <c r="AD1656" s="73" t="n"/>
      <c r="AE1656" s="73" t="n"/>
      <c r="AF1656" s="73" t="n"/>
      <c r="AG1656" s="73" t="n"/>
      <c r="AH1656" s="73" t="n"/>
      <c r="AI1656" s="73" t="n"/>
      <c r="AJ1656" s="73" t="n"/>
      <c r="AK1656" s="73" t="n"/>
      <c r="AL1656" s="73" t="n"/>
      <c r="AM1656" s="73" t="n"/>
      <c r="AN1656" s="73" t="n"/>
      <c r="AO1656" s="73" t="n"/>
      <c r="AP1656" s="73" t="n"/>
      <c r="AQ1656" s="73" t="n"/>
      <c r="AR1656" s="73" t="n"/>
      <c r="AS1656" s="73" t="n"/>
      <c r="AT1656" s="73" t="n"/>
      <c r="AU1656" s="73" t="n"/>
      <c r="AV1656" s="73" t="n"/>
      <c r="AW1656" s="73" t="n"/>
      <c r="AX1656" s="73" t="n"/>
      <c r="AY1656" s="73" t="n"/>
      <c r="AZ1656" s="73" t="n"/>
      <c r="BA1656" s="73" t="n"/>
      <c r="BB1656" s="73" t="n"/>
      <c r="BC1656" s="73" t="n"/>
      <c r="BD1656" s="73" t="n"/>
      <c r="BE1656" s="73" t="n"/>
      <c r="BF1656" s="73" t="n"/>
      <c r="BG1656" s="73" t="n"/>
      <c r="BH1656" s="73" t="n"/>
      <c r="BI1656" s="73" t="n"/>
      <c r="BJ1656" s="73" t="n"/>
      <c r="BK1656" s="73" t="n"/>
      <c r="BL1656" s="73" t="n"/>
      <c r="BM1656" s="73" t="n"/>
      <c r="BN1656" s="73" t="n"/>
      <c r="BO1656" s="73" t="n"/>
      <c r="BP1656" s="73" t="n"/>
      <c r="BQ1656" s="165">
        <f>COUNTIF($G1656:$BP1656,"a")+COUNTIF($G1656:$BP1656,"r0,a5")/2+COUNTIF($G1656:$BP1656,"p5,a5")/2</f>
        <v/>
      </c>
      <c r="BR1656" s="165">
        <f>COUNTIF($G1656:$BP1656,"d")+COUNTIF($G1656:$BP1656,"r0,d5")/2+COUNTIF($G1656:$BP1656,"p5,d5")/2</f>
        <v/>
      </c>
      <c r="BS1656" s="165">
        <f>COUNTIF($G1656:$BP1656,"b")+COUNTIF($G1656:$BP1656,"r0,b5")/2+COUNTIF($G1656:$BP1656,"p5,b5")/2</f>
        <v/>
      </c>
      <c r="BT1656" s="165">
        <f>COUNTIF($G1656:$BP1656,"c")+COUNTIF($G1656:$BP1656,"r0,c5")/2+COUNTIF($G1656:$BP1656,"p5,c5")/2</f>
        <v/>
      </c>
      <c r="BU1656" s="165">
        <f>COUNTIF($G1656:$BP1656,"KH")+COUNTIF($G1656:$BP1656,"TL")+COUNTIF($G1656:$BP1656,"L")</f>
        <v/>
      </c>
      <c r="BV1656" s="165" t="n"/>
      <c r="BW1656" s="165">
        <f>COUNTIF($G1656:$BP1656,"hh")</f>
        <v/>
      </c>
      <c r="BX1656" s="165">
        <f>COUNTIF($G1656:$BP1656,"nt7")</f>
        <v/>
      </c>
      <c r="BY1656" s="165">
        <f>COUNTIF($G1656:$BP1656,"P")+COUNTIF($G1656:$BP1656,"p5,a5")/2+COUNTIF($G1656:$BP1656,"p5,b5")/2+COUNTIF($G1656:$BP1656,"p5,c5")/2+COUNTIF($G1656:$BP1656,"p5,d5")/2</f>
        <v/>
      </c>
      <c r="BZ1656" s="166">
        <f>SUBTOTAL(9,BQ1656:BY1656)</f>
        <v/>
      </c>
      <c r="CA1656" s="167">
        <f>SUM(J1656,L1656,N1656,P1656,R1656,T1656,X1656,Z1656,AB1656,AD1656,AF1656,AH1656,AL1656,AN1656,AP1656,AR1656,AT1656,AV1656,AZ1656,BB1656,BD1656,BF1656,BH1656,BP1656)</f>
        <v/>
      </c>
      <c r="CB1656" s="168">
        <f>SUM(H1656,V1656,AJ1656,AX1656,BL1656)</f>
        <v/>
      </c>
      <c r="CC1656" s="24">
        <f>SUM(BJ1656,BN1656)</f>
        <v/>
      </c>
      <c r="CD1656" s="169">
        <f>IF(BZ1656&gt;25,4,IF(BZ1656&gt;18,3,IF(BZ1656&gt;12,2,IF(BZ1656&gt;4,1,0))))-BX1656-2+1</f>
        <v/>
      </c>
      <c r="CE1656" s="30" t="n"/>
      <c r="CF1656" s="169">
        <f>CD1656*CI1656</f>
        <v/>
      </c>
      <c r="CG1656" s="170">
        <f>F1656-BY1656+1</f>
        <v/>
      </c>
      <c r="CH1656" s="169">
        <f>CE1656*16</f>
        <v/>
      </c>
      <c r="CI1656" s="171">
        <f>VLOOKUP(A1656,[1]DATA!$A$6:$AI$331,34,0)</f>
        <v/>
      </c>
      <c r="CJ1656" s="172">
        <f>VLOOKUP(A1656,[2]CHAMCONG!A$7:CI$333,79,0)</f>
        <v/>
      </c>
      <c r="CK1656" s="173">
        <f>CJ1656-CA1656</f>
        <v/>
      </c>
    </row>
    <row r="1657">
      <c r="A1657" s="69" t="n"/>
      <c r="B1657" s="70" t="n"/>
      <c r="C1657" s="77" t="n"/>
      <c r="D1657" s="84" t="n"/>
      <c r="E1657" s="69" t="n"/>
      <c r="F1657" s="69" t="n"/>
      <c r="G1657" s="73" t="n"/>
      <c r="H1657" s="73" t="n"/>
      <c r="I1657" s="75" t="n"/>
      <c r="J1657" s="75" t="n"/>
      <c r="K1657" s="73" t="n"/>
      <c r="L1657" s="73" t="n"/>
      <c r="M1657" s="73" t="n"/>
      <c r="N1657" s="73" t="n"/>
      <c r="O1657" s="75" t="n"/>
      <c r="P1657" s="75" t="n"/>
      <c r="Q1657" s="73" t="n"/>
      <c r="R1657" s="73" t="n"/>
      <c r="S1657" s="73" t="n"/>
      <c r="T1657" s="73" t="n"/>
      <c r="U1657" s="73" t="n"/>
      <c r="V1657" s="73" t="n"/>
      <c r="W1657" s="73" t="n"/>
      <c r="X1657" s="73" t="n"/>
      <c r="Y1657" s="73" t="n"/>
      <c r="Z1657" s="73" t="n"/>
      <c r="AA1657" s="73" t="n"/>
      <c r="AB1657" s="73" t="n"/>
      <c r="AC1657" s="73" t="n"/>
      <c r="AD1657" s="73" t="n"/>
      <c r="AE1657" s="73" t="n"/>
      <c r="AF1657" s="73" t="n"/>
      <c r="AG1657" s="73" t="n"/>
      <c r="AH1657" s="73" t="n"/>
      <c r="AI1657" s="73" t="n"/>
      <c r="AJ1657" s="73" t="n"/>
      <c r="AK1657" s="73" t="n"/>
      <c r="AL1657" s="73" t="n"/>
      <c r="AM1657" s="73" t="n"/>
      <c r="AN1657" s="73" t="n"/>
      <c r="AO1657" s="73" t="n"/>
      <c r="AP1657" s="73" t="n"/>
      <c r="AQ1657" s="73" t="n"/>
      <c r="AR1657" s="73" t="n"/>
      <c r="AS1657" s="73" t="n"/>
      <c r="AT1657" s="73" t="n"/>
      <c r="AU1657" s="73" t="n"/>
      <c r="AV1657" s="73" t="n"/>
      <c r="AW1657" s="73" t="n"/>
      <c r="AX1657" s="73" t="n"/>
      <c r="AY1657" s="73" t="n"/>
      <c r="AZ1657" s="73" t="n"/>
      <c r="BA1657" s="73" t="n"/>
      <c r="BB1657" s="73" t="n"/>
      <c r="BC1657" s="73" t="n"/>
      <c r="BD1657" s="73" t="n"/>
      <c r="BE1657" s="73" t="n"/>
      <c r="BF1657" s="73" t="n"/>
      <c r="BG1657" s="73" t="n"/>
      <c r="BH1657" s="73" t="n"/>
      <c r="BI1657" s="73" t="n"/>
      <c r="BJ1657" s="73" t="n"/>
      <c r="BK1657" s="73" t="n"/>
      <c r="BL1657" s="73" t="n"/>
      <c r="BM1657" s="73" t="n"/>
      <c r="BN1657" s="73" t="n"/>
      <c r="BO1657" s="73" t="n"/>
      <c r="BP1657" s="73" t="n"/>
      <c r="BQ1657" s="165">
        <f>COUNTIF($G1657:$BP1657,"a")+COUNTIF($G1657:$BP1657,"r0,a5")/2+COUNTIF($G1657:$BP1657,"p5,a5")/2</f>
        <v/>
      </c>
      <c r="BR1657" s="165">
        <f>COUNTIF($G1657:$BP1657,"d")+COUNTIF($G1657:$BP1657,"r0,d5")/2+COUNTIF($G1657:$BP1657,"p5,d5")/2</f>
        <v/>
      </c>
      <c r="BS1657" s="165">
        <f>COUNTIF($G1657:$BP1657,"b")+COUNTIF($G1657:$BP1657,"r0,b5")/2+COUNTIF($G1657:$BP1657,"p5,b5")/2</f>
        <v/>
      </c>
      <c r="BT1657" s="165">
        <f>COUNTIF($G1657:$BP1657,"c")+COUNTIF($G1657:$BP1657,"r0,c5")/2+COUNTIF($G1657:$BP1657,"p5,c5")/2</f>
        <v/>
      </c>
      <c r="BU1657" s="165">
        <f>COUNTIF($G1657:$BP1657,"KH")+COUNTIF($G1657:$BP1657,"TL")+COUNTIF($G1657:$BP1657,"L")</f>
        <v/>
      </c>
      <c r="BV1657" s="165" t="n"/>
      <c r="BW1657" s="165">
        <f>COUNTIF($G1657:$BP1657,"hh")</f>
        <v/>
      </c>
      <c r="BX1657" s="165">
        <f>COUNTIF($G1657:$BP1657,"nt7")</f>
        <v/>
      </c>
      <c r="BY1657" s="165">
        <f>COUNTIF($G1657:$BP1657,"P")+COUNTIF($G1657:$BP1657,"p5,a5")/2+COUNTIF($G1657:$BP1657,"p5,b5")/2+COUNTIF($G1657:$BP1657,"p5,c5")/2+COUNTIF($G1657:$BP1657,"p5,d5")/2</f>
        <v/>
      </c>
      <c r="BZ1657" s="166">
        <f>SUBTOTAL(9,BQ1657:BY1657)</f>
        <v/>
      </c>
      <c r="CA1657" s="167">
        <f>SUM(J1657,L1657,N1657,P1657,R1657,T1657,X1657,Z1657,AB1657,AD1657,AF1657,AH1657,AL1657,AN1657,AP1657,AR1657,AT1657,AV1657,AZ1657,BB1657,BD1657,BF1657,BH1657,BP1657)</f>
        <v/>
      </c>
      <c r="CB1657" s="168">
        <f>SUM(H1657,V1657,AJ1657,AX1657,BL1657)</f>
        <v/>
      </c>
      <c r="CC1657" s="24">
        <f>SUM(BJ1657,BN1657)</f>
        <v/>
      </c>
      <c r="CD1657" s="169">
        <f>IF(BZ1657&gt;25,4,IF(BZ1657&gt;18,3,IF(BZ1657&gt;12,2,IF(BZ1657&gt;4,1,0))))-BX1657-2+1</f>
        <v/>
      </c>
      <c r="CE1657" s="30" t="n"/>
      <c r="CF1657" s="169">
        <f>CD1657*CI1657</f>
        <v/>
      </c>
      <c r="CG1657" s="170">
        <f>F1657-BY1657+1</f>
        <v/>
      </c>
      <c r="CH1657" s="169">
        <f>CE1657*16</f>
        <v/>
      </c>
      <c r="CI1657" s="171">
        <f>VLOOKUP(A1657,[1]DATA!$A$6:$AI$331,34,0)</f>
        <v/>
      </c>
      <c r="CJ1657" s="172">
        <f>VLOOKUP(A1657,[2]CHAMCONG!A$7:CI$333,79,0)</f>
        <v/>
      </c>
      <c r="CK1657" s="173">
        <f>CJ1657-CA1657</f>
        <v/>
      </c>
    </row>
    <row r="1658">
      <c r="A1658" s="69" t="n"/>
      <c r="B1658" s="70" t="n"/>
      <c r="C1658" s="77" t="n"/>
      <c r="D1658" s="84" t="n"/>
      <c r="E1658" s="69" t="n"/>
      <c r="F1658" s="69" t="n"/>
      <c r="G1658" s="73" t="n"/>
      <c r="H1658" s="73" t="n"/>
      <c r="I1658" s="75" t="n"/>
      <c r="J1658" s="75" t="n"/>
      <c r="K1658" s="73" t="n"/>
      <c r="L1658" s="73" t="n"/>
      <c r="M1658" s="73" t="n"/>
      <c r="N1658" s="73" t="n"/>
      <c r="O1658" s="75" t="n"/>
      <c r="P1658" s="75" t="n"/>
      <c r="Q1658" s="73" t="n"/>
      <c r="R1658" s="73" t="n"/>
      <c r="S1658" s="73" t="n"/>
      <c r="T1658" s="73" t="n"/>
      <c r="U1658" s="73" t="n"/>
      <c r="V1658" s="73" t="n"/>
      <c r="W1658" s="73" t="n"/>
      <c r="X1658" s="73" t="n"/>
      <c r="Y1658" s="73" t="n"/>
      <c r="Z1658" s="73" t="n"/>
      <c r="AA1658" s="73" t="n"/>
      <c r="AB1658" s="73" t="n"/>
      <c r="AC1658" s="73" t="n"/>
      <c r="AD1658" s="73" t="n"/>
      <c r="AE1658" s="73" t="n"/>
      <c r="AF1658" s="73" t="n"/>
      <c r="AG1658" s="73" t="n"/>
      <c r="AH1658" s="73" t="n"/>
      <c r="AI1658" s="73" t="n"/>
      <c r="AJ1658" s="73" t="n"/>
      <c r="AK1658" s="73" t="n"/>
      <c r="AL1658" s="73" t="n"/>
      <c r="AM1658" s="73" t="n"/>
      <c r="AN1658" s="73" t="n"/>
      <c r="AO1658" s="73" t="n"/>
      <c r="AP1658" s="73" t="n"/>
      <c r="AQ1658" s="73" t="n"/>
      <c r="AR1658" s="73" t="n"/>
      <c r="AS1658" s="73" t="n"/>
      <c r="AT1658" s="73" t="n"/>
      <c r="AU1658" s="73" t="n"/>
      <c r="AV1658" s="73" t="n"/>
      <c r="AW1658" s="73" t="n"/>
      <c r="AX1658" s="73" t="n"/>
      <c r="AY1658" s="73" t="n"/>
      <c r="AZ1658" s="73" t="n"/>
      <c r="BA1658" s="73" t="n"/>
      <c r="BB1658" s="73" t="n"/>
      <c r="BC1658" s="73" t="n"/>
      <c r="BD1658" s="73" t="n"/>
      <c r="BE1658" s="73" t="n"/>
      <c r="BF1658" s="73" t="n"/>
      <c r="BG1658" s="73" t="n"/>
      <c r="BH1658" s="73" t="n"/>
      <c r="BI1658" s="73" t="n"/>
      <c r="BJ1658" s="73" t="n"/>
      <c r="BK1658" s="73" t="n"/>
      <c r="BL1658" s="73" t="n"/>
      <c r="BM1658" s="73" t="n"/>
      <c r="BN1658" s="73" t="n"/>
      <c r="BO1658" s="73" t="n"/>
      <c r="BP1658" s="73" t="n"/>
      <c r="BQ1658" s="165">
        <f>COUNTIF($G1658:$BP1658,"a")+COUNTIF($G1658:$BP1658,"r0,a5")/2+COUNTIF($G1658:$BP1658,"p5,a5")/2</f>
        <v/>
      </c>
      <c r="BR1658" s="165">
        <f>COUNTIF($G1658:$BP1658,"d")+COUNTIF($G1658:$BP1658,"r0,d5")/2+COUNTIF($G1658:$BP1658,"p5,d5")/2</f>
        <v/>
      </c>
      <c r="BS1658" s="165">
        <f>COUNTIF($G1658:$BP1658,"b")+COUNTIF($G1658:$BP1658,"r0,b5")/2+COUNTIF($G1658:$BP1658,"p5,b5")/2</f>
        <v/>
      </c>
      <c r="BT1658" s="165">
        <f>COUNTIF($G1658:$BP1658,"c")+COUNTIF($G1658:$BP1658,"r0,c5")/2+COUNTIF($G1658:$BP1658,"p5,c5")/2</f>
        <v/>
      </c>
      <c r="BU1658" s="165">
        <f>COUNTIF($G1658:$BP1658,"KH")+COUNTIF($G1658:$BP1658,"TL")+COUNTIF($G1658:$BP1658,"L")</f>
        <v/>
      </c>
      <c r="BV1658" s="165" t="n"/>
      <c r="BW1658" s="165">
        <f>COUNTIF($G1658:$BP1658,"hh")</f>
        <v/>
      </c>
      <c r="BX1658" s="165">
        <f>COUNTIF($G1658:$BP1658,"nt7")</f>
        <v/>
      </c>
      <c r="BY1658" s="165">
        <f>COUNTIF($G1658:$BP1658,"P")+COUNTIF($G1658:$BP1658,"p5,a5")/2+COUNTIF($G1658:$BP1658,"p5,b5")/2+COUNTIF($G1658:$BP1658,"p5,c5")/2+COUNTIF($G1658:$BP1658,"p5,d5")/2</f>
        <v/>
      </c>
      <c r="BZ1658" s="166">
        <f>SUBTOTAL(9,BQ1658:BY1658)</f>
        <v/>
      </c>
      <c r="CA1658" s="167">
        <f>SUM(J1658,L1658,N1658,P1658,R1658,T1658,X1658,Z1658,AB1658,AD1658,AF1658,AH1658,AL1658,AN1658,AP1658,AR1658,AT1658,AV1658,AZ1658,BB1658,BD1658,BF1658,BH1658,BP1658)</f>
        <v/>
      </c>
      <c r="CB1658" s="168">
        <f>SUM(H1658,V1658,AJ1658,AX1658,BL1658)</f>
        <v/>
      </c>
      <c r="CC1658" s="24">
        <f>SUM(BJ1658,BN1658)</f>
        <v/>
      </c>
      <c r="CD1658" s="169">
        <f>IF(BZ1658&gt;25,4,IF(BZ1658&gt;18,3,IF(BZ1658&gt;12,2,IF(BZ1658&gt;4,1,0))))-BX1658-2+1</f>
        <v/>
      </c>
      <c r="CE1658" s="30" t="n"/>
      <c r="CF1658" s="169">
        <f>CD1658*CI1658</f>
        <v/>
      </c>
      <c r="CG1658" s="170">
        <f>F1658-BY1658+1</f>
        <v/>
      </c>
      <c r="CH1658" s="169">
        <f>CE1658*16</f>
        <v/>
      </c>
      <c r="CI1658" s="171">
        <f>VLOOKUP(A1658,[1]DATA!$A$6:$AI$331,34,0)</f>
        <v/>
      </c>
      <c r="CJ1658" s="172">
        <f>VLOOKUP(A1658,[2]CHAMCONG!A$7:CI$333,79,0)</f>
        <v/>
      </c>
      <c r="CK1658" s="173">
        <f>CJ1658-CA1658</f>
        <v/>
      </c>
    </row>
    <row r="1659">
      <c r="A1659" s="69" t="n"/>
      <c r="B1659" s="70" t="n"/>
      <c r="C1659" s="77" t="n"/>
      <c r="D1659" s="84" t="n"/>
      <c r="E1659" s="69" t="n"/>
      <c r="F1659" s="69" t="n"/>
      <c r="G1659" s="73" t="n"/>
      <c r="H1659" s="73" t="n"/>
      <c r="I1659" s="75" t="n"/>
      <c r="J1659" s="75" t="n"/>
      <c r="K1659" s="73" t="n"/>
      <c r="L1659" s="73" t="n"/>
      <c r="M1659" s="73" t="n"/>
      <c r="N1659" s="73" t="n"/>
      <c r="O1659" s="75" t="n"/>
      <c r="P1659" s="75" t="n"/>
      <c r="Q1659" s="73" t="n"/>
      <c r="R1659" s="73" t="n"/>
      <c r="S1659" s="73" t="n"/>
      <c r="T1659" s="73" t="n"/>
      <c r="U1659" s="73" t="n"/>
      <c r="V1659" s="73" t="n"/>
      <c r="W1659" s="73" t="n"/>
      <c r="X1659" s="73" t="n"/>
      <c r="Y1659" s="73" t="n"/>
      <c r="Z1659" s="73" t="n"/>
      <c r="AA1659" s="73" t="n"/>
      <c r="AB1659" s="73" t="n"/>
      <c r="AC1659" s="73" t="n"/>
      <c r="AD1659" s="73" t="n"/>
      <c r="AE1659" s="73" t="n"/>
      <c r="AF1659" s="73" t="n"/>
      <c r="AG1659" s="73" t="n"/>
      <c r="AH1659" s="73" t="n"/>
      <c r="AI1659" s="73" t="n"/>
      <c r="AJ1659" s="73" t="n"/>
      <c r="AK1659" s="73" t="n"/>
      <c r="AL1659" s="73" t="n"/>
      <c r="AM1659" s="73" t="n"/>
      <c r="AN1659" s="73" t="n"/>
      <c r="AO1659" s="73" t="n"/>
      <c r="AP1659" s="73" t="n"/>
      <c r="AQ1659" s="73" t="n"/>
      <c r="AR1659" s="73" t="n"/>
      <c r="AS1659" s="73" t="n"/>
      <c r="AT1659" s="73" t="n"/>
      <c r="AU1659" s="73" t="n"/>
      <c r="AV1659" s="73" t="n"/>
      <c r="AW1659" s="73" t="n"/>
      <c r="AX1659" s="73" t="n"/>
      <c r="AY1659" s="73" t="n"/>
      <c r="AZ1659" s="73" t="n"/>
      <c r="BA1659" s="73" t="n"/>
      <c r="BB1659" s="73" t="n"/>
      <c r="BC1659" s="73" t="n"/>
      <c r="BD1659" s="73" t="n"/>
      <c r="BE1659" s="73" t="n"/>
      <c r="BF1659" s="73" t="n"/>
      <c r="BG1659" s="73" t="n"/>
      <c r="BH1659" s="73" t="n"/>
      <c r="BI1659" s="73" t="n"/>
      <c r="BJ1659" s="73" t="n"/>
      <c r="BK1659" s="73" t="n"/>
      <c r="BL1659" s="73" t="n"/>
      <c r="BM1659" s="73" t="n"/>
      <c r="BN1659" s="73" t="n"/>
      <c r="BO1659" s="73" t="n"/>
      <c r="BP1659" s="73" t="n"/>
      <c r="BQ1659" s="165">
        <f>COUNTIF($G1659:$BP1659,"a")+COUNTIF($G1659:$BP1659,"r0,a5")/2+COUNTIF($G1659:$BP1659,"p5,a5")/2</f>
        <v/>
      </c>
      <c r="BR1659" s="165">
        <f>COUNTIF($G1659:$BP1659,"d")+COUNTIF($G1659:$BP1659,"r0,d5")/2+COUNTIF($G1659:$BP1659,"p5,d5")/2</f>
        <v/>
      </c>
      <c r="BS1659" s="165">
        <f>COUNTIF($G1659:$BP1659,"b")+COUNTIF($G1659:$BP1659,"r0,b5")/2+COUNTIF($G1659:$BP1659,"p5,b5")/2</f>
        <v/>
      </c>
      <c r="BT1659" s="165">
        <f>COUNTIF($G1659:$BP1659,"c")+COUNTIF($G1659:$BP1659,"r0,c5")/2+COUNTIF($G1659:$BP1659,"p5,c5")/2</f>
        <v/>
      </c>
      <c r="BU1659" s="165">
        <f>COUNTIF($G1659:$BP1659,"KH")+COUNTIF($G1659:$BP1659,"TL")+COUNTIF($G1659:$BP1659,"L")</f>
        <v/>
      </c>
      <c r="BV1659" s="165" t="n"/>
      <c r="BW1659" s="165">
        <f>COUNTIF($G1659:$BP1659,"hh")</f>
        <v/>
      </c>
      <c r="BX1659" s="165">
        <f>COUNTIF($G1659:$BP1659,"nt7")</f>
        <v/>
      </c>
      <c r="BY1659" s="165">
        <f>COUNTIF($G1659:$BP1659,"P")+COUNTIF($G1659:$BP1659,"p5,a5")/2+COUNTIF($G1659:$BP1659,"p5,b5")/2+COUNTIF($G1659:$BP1659,"p5,c5")/2+COUNTIF($G1659:$BP1659,"p5,d5")/2</f>
        <v/>
      </c>
      <c r="BZ1659" s="166">
        <f>SUBTOTAL(9,BQ1659:BY1659)</f>
        <v/>
      </c>
      <c r="CA1659" s="167">
        <f>SUM(J1659,L1659,N1659,P1659,R1659,T1659,X1659,Z1659,AB1659,AD1659,AF1659,AH1659,AL1659,AN1659,AP1659,AR1659,AT1659,AV1659,AZ1659,BB1659,BD1659,BF1659,BH1659,BP1659)</f>
        <v/>
      </c>
      <c r="CB1659" s="168">
        <f>SUM(H1659,V1659,AJ1659,AX1659,BL1659)</f>
        <v/>
      </c>
      <c r="CC1659" s="24">
        <f>SUM(BJ1659,BN1659)</f>
        <v/>
      </c>
      <c r="CD1659" s="169">
        <f>IF(BZ1659&gt;25,4,IF(BZ1659&gt;18,3,IF(BZ1659&gt;12,2,IF(BZ1659&gt;4,1,0))))-BX1659-2+1</f>
        <v/>
      </c>
      <c r="CE1659" s="30" t="n"/>
      <c r="CF1659" s="169">
        <f>CD1659*CI1659</f>
        <v/>
      </c>
      <c r="CG1659" s="170">
        <f>F1659-BY1659+1</f>
        <v/>
      </c>
      <c r="CH1659" s="169">
        <f>CE1659*16</f>
        <v/>
      </c>
      <c r="CI1659" s="171">
        <f>VLOOKUP(A1659,[1]DATA!$A$6:$AI$331,34,0)</f>
        <v/>
      </c>
      <c r="CJ1659" s="172">
        <f>VLOOKUP(A1659,[2]CHAMCONG!A$7:CI$333,79,0)</f>
        <v/>
      </c>
      <c r="CK1659" s="173">
        <f>CJ1659-CA1659</f>
        <v/>
      </c>
    </row>
    <row r="1660">
      <c r="A1660" s="69" t="n"/>
      <c r="B1660" s="70" t="n"/>
      <c r="C1660" s="77" t="n"/>
      <c r="D1660" s="84" t="n"/>
      <c r="E1660" s="69" t="n"/>
      <c r="F1660" s="69" t="n"/>
      <c r="G1660" s="73" t="n"/>
      <c r="H1660" s="73" t="n"/>
      <c r="I1660" s="75" t="n"/>
      <c r="J1660" s="75" t="n"/>
      <c r="K1660" s="73" t="n"/>
      <c r="L1660" s="73" t="n"/>
      <c r="M1660" s="73" t="n"/>
      <c r="N1660" s="73" t="n"/>
      <c r="O1660" s="75" t="n"/>
      <c r="P1660" s="75" t="n"/>
      <c r="Q1660" s="73" t="n"/>
      <c r="R1660" s="73" t="n"/>
      <c r="S1660" s="73" t="n"/>
      <c r="T1660" s="73" t="n"/>
      <c r="U1660" s="73" t="n"/>
      <c r="V1660" s="73" t="n"/>
      <c r="W1660" s="73" t="n"/>
      <c r="X1660" s="73" t="n"/>
      <c r="Y1660" s="73" t="n"/>
      <c r="Z1660" s="73" t="n"/>
      <c r="AA1660" s="73" t="n"/>
      <c r="AB1660" s="73" t="n"/>
      <c r="AC1660" s="73" t="n"/>
      <c r="AD1660" s="73" t="n"/>
      <c r="AE1660" s="73" t="n"/>
      <c r="AF1660" s="73" t="n"/>
      <c r="AG1660" s="73" t="n"/>
      <c r="AH1660" s="73" t="n"/>
      <c r="AI1660" s="73" t="n"/>
      <c r="AJ1660" s="73" t="n"/>
      <c r="AK1660" s="73" t="n"/>
      <c r="AL1660" s="73" t="n"/>
      <c r="AM1660" s="73" t="n"/>
      <c r="AN1660" s="73" t="n"/>
      <c r="AO1660" s="73" t="n"/>
      <c r="AP1660" s="73" t="n"/>
      <c r="AQ1660" s="73" t="n"/>
      <c r="AR1660" s="73" t="n"/>
      <c r="AS1660" s="73" t="n"/>
      <c r="AT1660" s="73" t="n"/>
      <c r="AU1660" s="73" t="n"/>
      <c r="AV1660" s="73" t="n"/>
      <c r="AW1660" s="73" t="n"/>
      <c r="AX1660" s="73" t="n"/>
      <c r="AY1660" s="73" t="n"/>
      <c r="AZ1660" s="73" t="n"/>
      <c r="BA1660" s="73" t="n"/>
      <c r="BB1660" s="73" t="n"/>
      <c r="BC1660" s="73" t="n"/>
      <c r="BD1660" s="73" t="n"/>
      <c r="BE1660" s="73" t="n"/>
      <c r="BF1660" s="73" t="n"/>
      <c r="BG1660" s="73" t="n"/>
      <c r="BH1660" s="73" t="n"/>
      <c r="BI1660" s="73" t="n"/>
      <c r="BJ1660" s="73" t="n"/>
      <c r="BK1660" s="73" t="n"/>
      <c r="BL1660" s="73" t="n"/>
      <c r="BM1660" s="73" t="n"/>
      <c r="BN1660" s="73" t="n"/>
      <c r="BO1660" s="73" t="n"/>
      <c r="BP1660" s="73" t="n"/>
      <c r="BQ1660" s="165">
        <f>COUNTIF($G1660:$BP1660,"a")+COUNTIF($G1660:$BP1660,"r0,a5")/2+COUNTIF($G1660:$BP1660,"p5,a5")/2</f>
        <v/>
      </c>
      <c r="BR1660" s="165">
        <f>COUNTIF($G1660:$BP1660,"d")+COUNTIF($G1660:$BP1660,"r0,d5")/2+COUNTIF($G1660:$BP1660,"p5,d5")/2</f>
        <v/>
      </c>
      <c r="BS1660" s="165">
        <f>COUNTIF($G1660:$BP1660,"b")+COUNTIF($G1660:$BP1660,"r0,b5")/2+COUNTIF($G1660:$BP1660,"p5,b5")/2</f>
        <v/>
      </c>
      <c r="BT1660" s="165">
        <f>COUNTIF($G1660:$BP1660,"c")+COUNTIF($G1660:$BP1660,"r0,c5")/2+COUNTIF($G1660:$BP1660,"p5,c5")/2</f>
        <v/>
      </c>
      <c r="BU1660" s="165">
        <f>COUNTIF($G1660:$BP1660,"KH")+COUNTIF($G1660:$BP1660,"TL")+COUNTIF($G1660:$BP1660,"L")</f>
        <v/>
      </c>
      <c r="BV1660" s="165" t="n"/>
      <c r="BW1660" s="165">
        <f>COUNTIF($G1660:$BP1660,"hh")</f>
        <v/>
      </c>
      <c r="BX1660" s="165">
        <f>COUNTIF($G1660:$BP1660,"nt7")</f>
        <v/>
      </c>
      <c r="BY1660" s="165">
        <f>COUNTIF($G1660:$BP1660,"P")+COUNTIF($G1660:$BP1660,"p5,a5")/2+COUNTIF($G1660:$BP1660,"p5,b5")/2+COUNTIF($G1660:$BP1660,"p5,c5")/2+COUNTIF($G1660:$BP1660,"p5,d5")/2</f>
        <v/>
      </c>
      <c r="BZ1660" s="166">
        <f>SUBTOTAL(9,BQ1660:BY1660)</f>
        <v/>
      </c>
      <c r="CA1660" s="167">
        <f>SUM(J1660,L1660,N1660,P1660,R1660,T1660,X1660,Z1660,AB1660,AD1660,AF1660,AH1660,AL1660,AN1660,AP1660,AR1660,AT1660,AV1660,AZ1660,BB1660,BD1660,BF1660,BH1660,BP1660)</f>
        <v/>
      </c>
      <c r="CB1660" s="168">
        <f>SUM(H1660,V1660,AJ1660,AX1660,BL1660)</f>
        <v/>
      </c>
      <c r="CC1660" s="24">
        <f>SUM(BJ1660,BN1660)</f>
        <v/>
      </c>
      <c r="CD1660" s="169">
        <f>IF(BZ1660&gt;25,4,IF(BZ1660&gt;18,3,IF(BZ1660&gt;12,2,IF(BZ1660&gt;4,1,0))))-BX1660-2+1</f>
        <v/>
      </c>
      <c r="CE1660" s="30" t="n"/>
      <c r="CF1660" s="169">
        <f>CD1660*CI1660</f>
        <v/>
      </c>
      <c r="CG1660" s="170">
        <f>F1660-BY1660+1</f>
        <v/>
      </c>
      <c r="CH1660" s="169">
        <f>CE1660*16</f>
        <v/>
      </c>
      <c r="CI1660" s="171">
        <f>VLOOKUP(A1660,[1]DATA!$A$6:$AI$331,34,0)</f>
        <v/>
      </c>
      <c r="CJ1660" s="172">
        <f>VLOOKUP(A1660,[2]CHAMCONG!A$7:CI$333,79,0)</f>
        <v/>
      </c>
      <c r="CK1660" s="173">
        <f>CJ1660-CA1660</f>
        <v/>
      </c>
    </row>
    <row r="1661">
      <c r="A1661" s="69" t="n"/>
      <c r="B1661" s="70" t="n"/>
      <c r="C1661" s="77" t="n"/>
      <c r="D1661" s="84" t="n"/>
      <c r="E1661" s="69" t="n"/>
      <c r="F1661" s="69" t="n"/>
      <c r="G1661" s="73" t="n"/>
      <c r="H1661" s="73" t="n"/>
      <c r="I1661" s="75" t="n"/>
      <c r="J1661" s="75" t="n"/>
      <c r="K1661" s="73" t="n"/>
      <c r="L1661" s="73" t="n"/>
      <c r="M1661" s="73" t="n"/>
      <c r="N1661" s="73" t="n"/>
      <c r="O1661" s="75" t="n"/>
      <c r="P1661" s="75" t="n"/>
      <c r="Q1661" s="73" t="n"/>
      <c r="R1661" s="73" t="n"/>
      <c r="S1661" s="73" t="n"/>
      <c r="T1661" s="73" t="n"/>
      <c r="U1661" s="73" t="n"/>
      <c r="V1661" s="73" t="n"/>
      <c r="W1661" s="73" t="n"/>
      <c r="X1661" s="73" t="n"/>
      <c r="Y1661" s="73" t="n"/>
      <c r="Z1661" s="73" t="n"/>
      <c r="AA1661" s="73" t="n"/>
      <c r="AB1661" s="73" t="n"/>
      <c r="AC1661" s="73" t="n"/>
      <c r="AD1661" s="73" t="n"/>
      <c r="AE1661" s="73" t="n"/>
      <c r="AF1661" s="73" t="n"/>
      <c r="AG1661" s="73" t="n"/>
      <c r="AH1661" s="73" t="n"/>
      <c r="AI1661" s="73" t="n"/>
      <c r="AJ1661" s="73" t="n"/>
      <c r="AK1661" s="73" t="n"/>
      <c r="AL1661" s="73" t="n"/>
      <c r="AM1661" s="73" t="n"/>
      <c r="AN1661" s="73" t="n"/>
      <c r="AO1661" s="73" t="n"/>
      <c r="AP1661" s="73" t="n"/>
      <c r="AQ1661" s="73" t="n"/>
      <c r="AR1661" s="73" t="n"/>
      <c r="AS1661" s="73" t="n"/>
      <c r="AT1661" s="73" t="n"/>
      <c r="AU1661" s="73" t="n"/>
      <c r="AV1661" s="73" t="n"/>
      <c r="AW1661" s="73" t="n"/>
      <c r="AX1661" s="73" t="n"/>
      <c r="AY1661" s="73" t="n"/>
      <c r="AZ1661" s="73" t="n"/>
      <c r="BA1661" s="73" t="n"/>
      <c r="BB1661" s="73" t="n"/>
      <c r="BC1661" s="73" t="n"/>
      <c r="BD1661" s="73" t="n"/>
      <c r="BE1661" s="73" t="n"/>
      <c r="BF1661" s="73" t="n"/>
      <c r="BG1661" s="73" t="n"/>
      <c r="BH1661" s="73" t="n"/>
      <c r="BI1661" s="73" t="n"/>
      <c r="BJ1661" s="73" t="n"/>
      <c r="BK1661" s="73" t="n"/>
      <c r="BL1661" s="73" t="n"/>
      <c r="BM1661" s="73" t="n"/>
      <c r="BN1661" s="73" t="n"/>
      <c r="BO1661" s="73" t="n"/>
      <c r="BP1661" s="73" t="n"/>
      <c r="BQ1661" s="165">
        <f>COUNTIF($G1661:$BP1661,"a")+COUNTIF($G1661:$BP1661,"r0,a5")/2+COUNTIF($G1661:$BP1661,"p5,a5")/2</f>
        <v/>
      </c>
      <c r="BR1661" s="165">
        <f>COUNTIF($G1661:$BP1661,"d")+COUNTIF($G1661:$BP1661,"r0,d5")/2+COUNTIF($G1661:$BP1661,"p5,d5")/2</f>
        <v/>
      </c>
      <c r="BS1661" s="165">
        <f>COUNTIF($G1661:$BP1661,"b")+COUNTIF($G1661:$BP1661,"r0,b5")/2+COUNTIF($G1661:$BP1661,"p5,b5")/2</f>
        <v/>
      </c>
      <c r="BT1661" s="165">
        <f>COUNTIF($G1661:$BP1661,"c")+COUNTIF($G1661:$BP1661,"r0,c5")/2+COUNTIF($G1661:$BP1661,"p5,c5")/2</f>
        <v/>
      </c>
      <c r="BU1661" s="165">
        <f>COUNTIF($G1661:$BP1661,"KH")+COUNTIF($G1661:$BP1661,"TL")+COUNTIF($G1661:$BP1661,"L")</f>
        <v/>
      </c>
      <c r="BV1661" s="165" t="n"/>
      <c r="BW1661" s="165">
        <f>COUNTIF($G1661:$BP1661,"hh")</f>
        <v/>
      </c>
      <c r="BX1661" s="165">
        <f>COUNTIF($G1661:$BP1661,"nt7")</f>
        <v/>
      </c>
      <c r="BY1661" s="165">
        <f>COUNTIF($G1661:$BP1661,"P")+COUNTIF($G1661:$BP1661,"p5,a5")/2+COUNTIF($G1661:$BP1661,"p5,b5")/2+COUNTIF($G1661:$BP1661,"p5,c5")/2+COUNTIF($G1661:$BP1661,"p5,d5")/2</f>
        <v/>
      </c>
      <c r="BZ1661" s="166">
        <f>SUBTOTAL(9,BQ1661:BY1661)</f>
        <v/>
      </c>
      <c r="CA1661" s="167">
        <f>SUM(J1661,L1661,N1661,P1661,R1661,T1661,X1661,Z1661,AB1661,AD1661,AF1661,AH1661,AL1661,AN1661,AP1661,AR1661,AT1661,AV1661,AZ1661,BB1661,BD1661,BF1661,BH1661,BP1661)</f>
        <v/>
      </c>
      <c r="CB1661" s="168">
        <f>SUM(H1661,V1661,AJ1661,AX1661,BL1661)</f>
        <v/>
      </c>
      <c r="CC1661" s="24">
        <f>SUM(BJ1661,BN1661)</f>
        <v/>
      </c>
      <c r="CD1661" s="169">
        <f>IF(BZ1661&gt;25,4,IF(BZ1661&gt;18,3,IF(BZ1661&gt;12,2,IF(BZ1661&gt;4,1,0))))-BX1661-2+1</f>
        <v/>
      </c>
      <c r="CE1661" s="30" t="n"/>
      <c r="CF1661" s="169">
        <f>CD1661*CI1661</f>
        <v/>
      </c>
      <c r="CG1661" s="170">
        <f>F1661-BY1661+1</f>
        <v/>
      </c>
      <c r="CH1661" s="169">
        <f>CE1661*16</f>
        <v/>
      </c>
      <c r="CI1661" s="171">
        <f>VLOOKUP(A1661,[1]DATA!$A$6:$AI$331,34,0)</f>
        <v/>
      </c>
      <c r="CJ1661" s="172">
        <f>VLOOKUP(A1661,[2]CHAMCONG!A$7:CI$333,79,0)</f>
        <v/>
      </c>
      <c r="CK1661" s="173">
        <f>CJ1661-CA1661</f>
        <v/>
      </c>
    </row>
    <row r="1662">
      <c r="A1662" s="69" t="n"/>
      <c r="B1662" s="70" t="n"/>
      <c r="C1662" s="77" t="n"/>
      <c r="D1662" s="84" t="n"/>
      <c r="E1662" s="69" t="n"/>
      <c r="F1662" s="69" t="n"/>
      <c r="G1662" s="73" t="n"/>
      <c r="H1662" s="73" t="n"/>
      <c r="I1662" s="75" t="n"/>
      <c r="J1662" s="75" t="n"/>
      <c r="K1662" s="73" t="n"/>
      <c r="L1662" s="73" t="n"/>
      <c r="M1662" s="73" t="n"/>
      <c r="N1662" s="73" t="n"/>
      <c r="O1662" s="75" t="n"/>
      <c r="P1662" s="75" t="n"/>
      <c r="Q1662" s="73" t="n"/>
      <c r="R1662" s="73" t="n"/>
      <c r="S1662" s="73" t="n"/>
      <c r="T1662" s="73" t="n"/>
      <c r="U1662" s="73" t="n"/>
      <c r="V1662" s="73" t="n"/>
      <c r="W1662" s="73" t="n"/>
      <c r="X1662" s="73" t="n"/>
      <c r="Y1662" s="73" t="n"/>
      <c r="Z1662" s="73" t="n"/>
      <c r="AA1662" s="73" t="n"/>
      <c r="AB1662" s="73" t="n"/>
      <c r="AC1662" s="73" t="n"/>
      <c r="AD1662" s="73" t="n"/>
      <c r="AE1662" s="73" t="n"/>
      <c r="AF1662" s="73" t="n"/>
      <c r="AG1662" s="73" t="n"/>
      <c r="AH1662" s="73" t="n"/>
      <c r="AI1662" s="73" t="n"/>
      <c r="AJ1662" s="73" t="n"/>
      <c r="AK1662" s="73" t="n"/>
      <c r="AL1662" s="73" t="n"/>
      <c r="AM1662" s="73" t="n"/>
      <c r="AN1662" s="73" t="n"/>
      <c r="AO1662" s="73" t="n"/>
      <c r="AP1662" s="73" t="n"/>
      <c r="AQ1662" s="73" t="n"/>
      <c r="AR1662" s="73" t="n"/>
      <c r="AS1662" s="73" t="n"/>
      <c r="AT1662" s="73" t="n"/>
      <c r="AU1662" s="73" t="n"/>
      <c r="AV1662" s="73" t="n"/>
      <c r="AW1662" s="73" t="n"/>
      <c r="AX1662" s="73" t="n"/>
      <c r="AY1662" s="73" t="n"/>
      <c r="AZ1662" s="73" t="n"/>
      <c r="BA1662" s="73" t="n"/>
      <c r="BB1662" s="73" t="n"/>
      <c r="BC1662" s="73" t="n"/>
      <c r="BD1662" s="73" t="n"/>
      <c r="BE1662" s="73" t="n"/>
      <c r="BF1662" s="73" t="n"/>
      <c r="BG1662" s="73" t="n"/>
      <c r="BH1662" s="73" t="n"/>
      <c r="BI1662" s="73" t="n"/>
      <c r="BJ1662" s="73" t="n"/>
      <c r="BK1662" s="73" t="n"/>
      <c r="BL1662" s="73" t="n"/>
      <c r="BM1662" s="73" t="n"/>
      <c r="BN1662" s="73" t="n"/>
      <c r="BO1662" s="73" t="n"/>
      <c r="BP1662" s="73" t="n"/>
      <c r="BQ1662" s="165">
        <f>COUNTIF($G1662:$BP1662,"a")+COUNTIF($G1662:$BP1662,"r0,a5")/2+COUNTIF($G1662:$BP1662,"p5,a5")/2</f>
        <v/>
      </c>
      <c r="BR1662" s="165">
        <f>COUNTIF($G1662:$BP1662,"d")+COUNTIF($G1662:$BP1662,"r0,d5")/2+COUNTIF($G1662:$BP1662,"p5,d5")/2</f>
        <v/>
      </c>
      <c r="BS1662" s="165">
        <f>COUNTIF($G1662:$BP1662,"b")+COUNTIF($G1662:$BP1662,"r0,b5")/2+COUNTIF($G1662:$BP1662,"p5,b5")/2</f>
        <v/>
      </c>
      <c r="BT1662" s="165">
        <f>COUNTIF($G1662:$BP1662,"c")+COUNTIF($G1662:$BP1662,"r0,c5")/2+COUNTIF($G1662:$BP1662,"p5,c5")/2</f>
        <v/>
      </c>
      <c r="BU1662" s="165">
        <f>COUNTIF($G1662:$BP1662,"KH")+COUNTIF($G1662:$BP1662,"TL")+COUNTIF($G1662:$BP1662,"L")</f>
        <v/>
      </c>
      <c r="BV1662" s="165" t="n"/>
      <c r="BW1662" s="165">
        <f>COUNTIF($G1662:$BP1662,"hh")</f>
        <v/>
      </c>
      <c r="BX1662" s="165">
        <f>COUNTIF($G1662:$BP1662,"nt7")</f>
        <v/>
      </c>
      <c r="BY1662" s="165">
        <f>COUNTIF($G1662:$BP1662,"P")+COUNTIF($G1662:$BP1662,"p5,a5")/2+COUNTIF($G1662:$BP1662,"p5,b5")/2+COUNTIF($G1662:$BP1662,"p5,c5")/2+COUNTIF($G1662:$BP1662,"p5,d5")/2</f>
        <v/>
      </c>
      <c r="BZ1662" s="166">
        <f>SUBTOTAL(9,BQ1662:BY1662)</f>
        <v/>
      </c>
      <c r="CA1662" s="167">
        <f>SUM(J1662,L1662,N1662,P1662,R1662,T1662,X1662,Z1662,AB1662,AD1662,AF1662,AH1662,AL1662,AN1662,AP1662,AR1662,AT1662,AV1662,AZ1662,BB1662,BD1662,BF1662,BH1662,BP1662)</f>
        <v/>
      </c>
      <c r="CB1662" s="168">
        <f>SUM(H1662,V1662,AJ1662,AX1662,BL1662)</f>
        <v/>
      </c>
      <c r="CC1662" s="24">
        <f>SUM(BJ1662,BN1662)</f>
        <v/>
      </c>
      <c r="CD1662" s="169">
        <f>IF(BZ1662&gt;25,4,IF(BZ1662&gt;18,3,IF(BZ1662&gt;12,2,IF(BZ1662&gt;4,1,0))))-BX1662-2+1</f>
        <v/>
      </c>
      <c r="CE1662" s="30" t="n"/>
      <c r="CF1662" s="169">
        <f>CD1662*CI1662</f>
        <v/>
      </c>
      <c r="CG1662" s="170">
        <f>F1662-BY1662+1</f>
        <v/>
      </c>
      <c r="CH1662" s="169">
        <f>CE1662*16</f>
        <v/>
      </c>
      <c r="CI1662" s="171">
        <f>VLOOKUP(A1662,[1]DATA!$A$6:$AI$331,34,0)</f>
        <v/>
      </c>
      <c r="CJ1662" s="172">
        <f>VLOOKUP(A1662,[2]CHAMCONG!A$7:CI$333,79,0)</f>
        <v/>
      </c>
      <c r="CK1662" s="173">
        <f>CJ1662-CA1662</f>
        <v/>
      </c>
    </row>
    <row r="1663">
      <c r="A1663" s="69" t="n"/>
      <c r="B1663" s="70" t="n"/>
      <c r="C1663" s="77" t="n"/>
      <c r="D1663" s="84" t="n"/>
      <c r="E1663" s="69" t="n"/>
      <c r="F1663" s="69" t="n"/>
      <c r="G1663" s="73" t="n"/>
      <c r="H1663" s="73" t="n"/>
      <c r="I1663" s="75" t="n"/>
      <c r="J1663" s="75" t="n"/>
      <c r="K1663" s="73" t="n"/>
      <c r="L1663" s="73" t="n"/>
      <c r="M1663" s="73" t="n"/>
      <c r="N1663" s="73" t="n"/>
      <c r="O1663" s="75" t="n"/>
      <c r="P1663" s="75" t="n"/>
      <c r="Q1663" s="73" t="n"/>
      <c r="R1663" s="73" t="n"/>
      <c r="S1663" s="73" t="n"/>
      <c r="T1663" s="73" t="n"/>
      <c r="U1663" s="73" t="n"/>
      <c r="V1663" s="73" t="n"/>
      <c r="W1663" s="73" t="n"/>
      <c r="X1663" s="73" t="n"/>
      <c r="Y1663" s="73" t="n"/>
      <c r="Z1663" s="73" t="n"/>
      <c r="AA1663" s="73" t="n"/>
      <c r="AB1663" s="73" t="n"/>
      <c r="AC1663" s="73" t="n"/>
      <c r="AD1663" s="73" t="n"/>
      <c r="AE1663" s="73" t="n"/>
      <c r="AF1663" s="73" t="n"/>
      <c r="AG1663" s="73" t="n"/>
      <c r="AH1663" s="73" t="n"/>
      <c r="AI1663" s="73" t="n"/>
      <c r="AJ1663" s="73" t="n"/>
      <c r="AK1663" s="73" t="n"/>
      <c r="AL1663" s="73" t="n"/>
      <c r="AM1663" s="73" t="n"/>
      <c r="AN1663" s="73" t="n"/>
      <c r="AO1663" s="73" t="n"/>
      <c r="AP1663" s="73" t="n"/>
      <c r="AQ1663" s="73" t="n"/>
      <c r="AR1663" s="73" t="n"/>
      <c r="AS1663" s="73" t="n"/>
      <c r="AT1663" s="73" t="n"/>
      <c r="AU1663" s="73" t="n"/>
      <c r="AV1663" s="73" t="n"/>
      <c r="AW1663" s="73" t="n"/>
      <c r="AX1663" s="73" t="n"/>
      <c r="AY1663" s="73" t="n"/>
      <c r="AZ1663" s="73" t="n"/>
      <c r="BA1663" s="73" t="n"/>
      <c r="BB1663" s="73" t="n"/>
      <c r="BC1663" s="73" t="n"/>
      <c r="BD1663" s="73" t="n"/>
      <c r="BE1663" s="73" t="n"/>
      <c r="BF1663" s="73" t="n"/>
      <c r="BG1663" s="73" t="n"/>
      <c r="BH1663" s="73" t="n"/>
      <c r="BI1663" s="73" t="n"/>
      <c r="BJ1663" s="73" t="n"/>
      <c r="BK1663" s="73" t="n"/>
      <c r="BL1663" s="73" t="n"/>
      <c r="BM1663" s="73" t="n"/>
      <c r="BN1663" s="73" t="n"/>
      <c r="BO1663" s="73" t="n"/>
      <c r="BP1663" s="73" t="n"/>
      <c r="BQ1663" s="165">
        <f>COUNTIF($G1663:$BP1663,"a")+COUNTIF($G1663:$BP1663,"r0,a5")/2+COUNTIF($G1663:$BP1663,"p5,a5")/2</f>
        <v/>
      </c>
      <c r="BR1663" s="165">
        <f>COUNTIF($G1663:$BP1663,"d")+COUNTIF($G1663:$BP1663,"r0,d5")/2+COUNTIF($G1663:$BP1663,"p5,d5")/2</f>
        <v/>
      </c>
      <c r="BS1663" s="165">
        <f>COUNTIF($G1663:$BP1663,"b")+COUNTIF($G1663:$BP1663,"r0,b5")/2+COUNTIF($G1663:$BP1663,"p5,b5")/2</f>
        <v/>
      </c>
      <c r="BT1663" s="165">
        <f>COUNTIF($G1663:$BP1663,"c")+COUNTIF($G1663:$BP1663,"r0,c5")/2+COUNTIF($G1663:$BP1663,"p5,c5")/2</f>
        <v/>
      </c>
      <c r="BU1663" s="165">
        <f>COUNTIF($G1663:$BP1663,"KH")+COUNTIF($G1663:$BP1663,"TL")+COUNTIF($G1663:$BP1663,"L")</f>
        <v/>
      </c>
      <c r="BV1663" s="165" t="n"/>
      <c r="BW1663" s="165">
        <f>COUNTIF($G1663:$BP1663,"hh")</f>
        <v/>
      </c>
      <c r="BX1663" s="165">
        <f>COUNTIF($G1663:$BP1663,"nt7")</f>
        <v/>
      </c>
      <c r="BY1663" s="165">
        <f>COUNTIF($G1663:$BP1663,"P")+COUNTIF($G1663:$BP1663,"p5,a5")/2+COUNTIF($G1663:$BP1663,"p5,b5")/2+COUNTIF($G1663:$BP1663,"p5,c5")/2+COUNTIF($G1663:$BP1663,"p5,d5")/2</f>
        <v/>
      </c>
      <c r="BZ1663" s="166">
        <f>SUBTOTAL(9,BQ1663:BY1663)</f>
        <v/>
      </c>
      <c r="CA1663" s="167">
        <f>SUM(J1663,L1663,N1663,P1663,R1663,T1663,X1663,Z1663,AB1663,AD1663,AF1663,AH1663,AL1663,AN1663,AP1663,AR1663,AT1663,AV1663,AZ1663,BB1663,BD1663,BF1663,BH1663,BP1663)</f>
        <v/>
      </c>
      <c r="CB1663" s="168">
        <f>SUM(H1663,V1663,AJ1663,AX1663,BL1663)</f>
        <v/>
      </c>
      <c r="CC1663" s="24">
        <f>SUM(BJ1663,BN1663)</f>
        <v/>
      </c>
      <c r="CD1663" s="169">
        <f>IF(BZ1663&gt;25,4,IF(BZ1663&gt;18,3,IF(BZ1663&gt;12,2,IF(BZ1663&gt;4,1,0))))-BX1663-2+1</f>
        <v/>
      </c>
      <c r="CE1663" s="30" t="n"/>
      <c r="CF1663" s="169">
        <f>CD1663*CI1663</f>
        <v/>
      </c>
      <c r="CG1663" s="170">
        <f>F1663-BY1663+1</f>
        <v/>
      </c>
      <c r="CH1663" s="169">
        <f>CE1663*16</f>
        <v/>
      </c>
      <c r="CI1663" s="171">
        <f>VLOOKUP(A1663,[1]DATA!$A$6:$AI$331,34,0)</f>
        <v/>
      </c>
      <c r="CJ1663" s="172">
        <f>VLOOKUP(A1663,[2]CHAMCONG!A$7:CI$333,79,0)</f>
        <v/>
      </c>
      <c r="CK1663" s="173">
        <f>CJ1663-CA1663</f>
        <v/>
      </c>
    </row>
    <row r="1664">
      <c r="A1664" s="69" t="n"/>
      <c r="B1664" s="70" t="n"/>
      <c r="C1664" s="77" t="n"/>
      <c r="D1664" s="84" t="n"/>
      <c r="E1664" s="69" t="n"/>
      <c r="F1664" s="69" t="n"/>
      <c r="G1664" s="73" t="n"/>
      <c r="H1664" s="73" t="n"/>
      <c r="I1664" s="75" t="n"/>
      <c r="J1664" s="75" t="n"/>
      <c r="K1664" s="73" t="n"/>
      <c r="L1664" s="73" t="n"/>
      <c r="M1664" s="73" t="n"/>
      <c r="N1664" s="73" t="n"/>
      <c r="O1664" s="75" t="n"/>
      <c r="P1664" s="75" t="n"/>
      <c r="Q1664" s="73" t="n"/>
      <c r="R1664" s="73" t="n"/>
      <c r="S1664" s="73" t="n"/>
      <c r="T1664" s="73" t="n"/>
      <c r="U1664" s="73" t="n"/>
      <c r="V1664" s="73" t="n"/>
      <c r="W1664" s="73" t="n"/>
      <c r="X1664" s="73" t="n"/>
      <c r="Y1664" s="73" t="n"/>
      <c r="Z1664" s="73" t="n"/>
      <c r="AA1664" s="73" t="n"/>
      <c r="AB1664" s="73" t="n"/>
      <c r="AC1664" s="73" t="n"/>
      <c r="AD1664" s="73" t="n"/>
      <c r="AE1664" s="73" t="n"/>
      <c r="AF1664" s="73" t="n"/>
      <c r="AG1664" s="73" t="n"/>
      <c r="AH1664" s="73" t="n"/>
      <c r="AI1664" s="73" t="n"/>
      <c r="AJ1664" s="73" t="n"/>
      <c r="AK1664" s="73" t="n"/>
      <c r="AL1664" s="73" t="n"/>
      <c r="AM1664" s="73" t="n"/>
      <c r="AN1664" s="73" t="n"/>
      <c r="AO1664" s="73" t="n"/>
      <c r="AP1664" s="73" t="n"/>
      <c r="AQ1664" s="73" t="n"/>
      <c r="AR1664" s="73" t="n"/>
      <c r="AS1664" s="73" t="n"/>
      <c r="AT1664" s="73" t="n"/>
      <c r="AU1664" s="73" t="n"/>
      <c r="AV1664" s="73" t="n"/>
      <c r="AW1664" s="73" t="n"/>
      <c r="AX1664" s="73" t="n"/>
      <c r="AY1664" s="73" t="n"/>
      <c r="AZ1664" s="73" t="n"/>
      <c r="BA1664" s="73" t="n"/>
      <c r="BB1664" s="73" t="n"/>
      <c r="BC1664" s="73" t="n"/>
      <c r="BD1664" s="73" t="n"/>
      <c r="BE1664" s="73" t="n"/>
      <c r="BF1664" s="73" t="n"/>
      <c r="BG1664" s="73" t="n"/>
      <c r="BH1664" s="73" t="n"/>
      <c r="BI1664" s="73" t="n"/>
      <c r="BJ1664" s="73" t="n"/>
      <c r="BK1664" s="73" t="n"/>
      <c r="BL1664" s="73" t="n"/>
      <c r="BM1664" s="73" t="n"/>
      <c r="BN1664" s="73" t="n"/>
      <c r="BO1664" s="73" t="n"/>
      <c r="BP1664" s="73" t="n"/>
      <c r="BQ1664" s="165">
        <f>COUNTIF($G1664:$BP1664,"a")+COUNTIF($G1664:$BP1664,"r0,a5")/2+COUNTIF($G1664:$BP1664,"p5,a5")/2</f>
        <v/>
      </c>
      <c r="BR1664" s="165">
        <f>COUNTIF($G1664:$BP1664,"d")+COUNTIF($G1664:$BP1664,"r0,d5")/2+COUNTIF($G1664:$BP1664,"p5,d5")/2</f>
        <v/>
      </c>
      <c r="BS1664" s="165">
        <f>COUNTIF($G1664:$BP1664,"b")+COUNTIF($G1664:$BP1664,"r0,b5")/2+COUNTIF($G1664:$BP1664,"p5,b5")/2</f>
        <v/>
      </c>
      <c r="BT1664" s="165">
        <f>COUNTIF($G1664:$BP1664,"c")+COUNTIF($G1664:$BP1664,"r0,c5")/2+COUNTIF($G1664:$BP1664,"p5,c5")/2</f>
        <v/>
      </c>
      <c r="BU1664" s="165">
        <f>COUNTIF($G1664:$BP1664,"KH")+COUNTIF($G1664:$BP1664,"TL")+COUNTIF($G1664:$BP1664,"L")</f>
        <v/>
      </c>
      <c r="BV1664" s="165" t="n"/>
      <c r="BW1664" s="165">
        <f>COUNTIF($G1664:$BP1664,"hh")</f>
        <v/>
      </c>
      <c r="BX1664" s="165">
        <f>COUNTIF($G1664:$BP1664,"nt7")</f>
        <v/>
      </c>
      <c r="BY1664" s="165">
        <f>COUNTIF($G1664:$BP1664,"P")+COUNTIF($G1664:$BP1664,"p5,a5")/2+COUNTIF($G1664:$BP1664,"p5,b5")/2+COUNTIF($G1664:$BP1664,"p5,c5")/2+COUNTIF($G1664:$BP1664,"p5,d5")/2</f>
        <v/>
      </c>
      <c r="BZ1664" s="166">
        <f>SUBTOTAL(9,BQ1664:BY1664)</f>
        <v/>
      </c>
      <c r="CA1664" s="167">
        <f>SUM(J1664,L1664,N1664,P1664,R1664,T1664,X1664,Z1664,AB1664,AD1664,AF1664,AH1664,AL1664,AN1664,AP1664,AR1664,AT1664,AV1664,AZ1664,BB1664,BD1664,BF1664,BH1664,BP1664)</f>
        <v/>
      </c>
      <c r="CB1664" s="168">
        <f>SUM(H1664,V1664,AJ1664,AX1664,BL1664)</f>
        <v/>
      </c>
      <c r="CC1664" s="24">
        <f>SUM(BJ1664,BN1664)</f>
        <v/>
      </c>
      <c r="CD1664" s="169">
        <f>IF(BZ1664&gt;25,4,IF(BZ1664&gt;18,3,IF(BZ1664&gt;12,2,IF(BZ1664&gt;4,1,0))))-BX1664-2+1</f>
        <v/>
      </c>
      <c r="CE1664" s="30" t="n"/>
      <c r="CF1664" s="169">
        <f>CD1664*CI1664</f>
        <v/>
      </c>
      <c r="CG1664" s="170">
        <f>F1664-BY1664+1</f>
        <v/>
      </c>
      <c r="CH1664" s="169">
        <f>CE1664*16</f>
        <v/>
      </c>
      <c r="CI1664" s="171">
        <f>VLOOKUP(A1664,[1]DATA!$A$6:$AI$331,34,0)</f>
        <v/>
      </c>
      <c r="CJ1664" s="172">
        <f>VLOOKUP(A1664,[2]CHAMCONG!A$7:CI$333,79,0)</f>
        <v/>
      </c>
      <c r="CK1664" s="173">
        <f>CJ1664-CA1664</f>
        <v/>
      </c>
    </row>
    <row r="1665">
      <c r="A1665" s="69" t="n"/>
      <c r="B1665" s="70" t="n"/>
      <c r="C1665" s="77" t="n"/>
      <c r="D1665" s="84" t="n"/>
      <c r="E1665" s="69" t="n"/>
      <c r="F1665" s="69" t="n"/>
      <c r="G1665" s="73" t="n"/>
      <c r="H1665" s="73" t="n"/>
      <c r="I1665" s="75" t="n"/>
      <c r="J1665" s="75" t="n"/>
      <c r="K1665" s="73" t="n"/>
      <c r="L1665" s="73" t="n"/>
      <c r="M1665" s="73" t="n"/>
      <c r="N1665" s="73" t="n"/>
      <c r="O1665" s="75" t="n"/>
      <c r="P1665" s="75" t="n"/>
      <c r="Q1665" s="73" t="n"/>
      <c r="R1665" s="73" t="n"/>
      <c r="S1665" s="73" t="n"/>
      <c r="T1665" s="73" t="n"/>
      <c r="U1665" s="73" t="n"/>
      <c r="V1665" s="73" t="n"/>
      <c r="W1665" s="73" t="n"/>
      <c r="X1665" s="73" t="n"/>
      <c r="Y1665" s="73" t="n"/>
      <c r="Z1665" s="73" t="n"/>
      <c r="AA1665" s="73" t="n"/>
      <c r="AB1665" s="73" t="n"/>
      <c r="AC1665" s="73" t="n"/>
      <c r="AD1665" s="73" t="n"/>
      <c r="AE1665" s="73" t="n"/>
      <c r="AF1665" s="73" t="n"/>
      <c r="AG1665" s="73" t="n"/>
      <c r="AH1665" s="73" t="n"/>
      <c r="AI1665" s="73" t="n"/>
      <c r="AJ1665" s="73" t="n"/>
      <c r="AK1665" s="73" t="n"/>
      <c r="AL1665" s="73" t="n"/>
      <c r="AM1665" s="73" t="n"/>
      <c r="AN1665" s="73" t="n"/>
      <c r="AO1665" s="73" t="n"/>
      <c r="AP1665" s="73" t="n"/>
      <c r="AQ1665" s="73" t="n"/>
      <c r="AR1665" s="73" t="n"/>
      <c r="AS1665" s="73" t="n"/>
      <c r="AT1665" s="73" t="n"/>
      <c r="AU1665" s="73" t="n"/>
      <c r="AV1665" s="73" t="n"/>
      <c r="AW1665" s="73" t="n"/>
      <c r="AX1665" s="73" t="n"/>
      <c r="AY1665" s="73" t="n"/>
      <c r="AZ1665" s="73" t="n"/>
      <c r="BA1665" s="73" t="n"/>
      <c r="BB1665" s="73" t="n"/>
      <c r="BC1665" s="73" t="n"/>
      <c r="BD1665" s="73" t="n"/>
      <c r="BE1665" s="73" t="n"/>
      <c r="BF1665" s="73" t="n"/>
      <c r="BG1665" s="73" t="n"/>
      <c r="BH1665" s="73" t="n"/>
      <c r="BI1665" s="73" t="n"/>
      <c r="BJ1665" s="73" t="n"/>
      <c r="BK1665" s="73" t="n"/>
      <c r="BL1665" s="73" t="n"/>
      <c r="BM1665" s="73" t="n"/>
      <c r="BN1665" s="73" t="n"/>
      <c r="BO1665" s="73" t="n"/>
      <c r="BP1665" s="73" t="n"/>
      <c r="BQ1665" s="165">
        <f>COUNTIF($G1665:$BP1665,"a")+COUNTIF($G1665:$BP1665,"r0,a5")/2+COUNTIF($G1665:$BP1665,"p5,a5")/2</f>
        <v/>
      </c>
      <c r="BR1665" s="165">
        <f>COUNTIF($G1665:$BP1665,"d")+COUNTIF($G1665:$BP1665,"r0,d5")/2+COUNTIF($G1665:$BP1665,"p5,d5")/2</f>
        <v/>
      </c>
      <c r="BS1665" s="165">
        <f>COUNTIF($G1665:$BP1665,"b")+COUNTIF($G1665:$BP1665,"r0,b5")/2+COUNTIF($G1665:$BP1665,"p5,b5")/2</f>
        <v/>
      </c>
      <c r="BT1665" s="165">
        <f>COUNTIF($G1665:$BP1665,"c")+COUNTIF($G1665:$BP1665,"r0,c5")/2+COUNTIF($G1665:$BP1665,"p5,c5")/2</f>
        <v/>
      </c>
      <c r="BU1665" s="165">
        <f>COUNTIF($G1665:$BP1665,"KH")+COUNTIF($G1665:$BP1665,"TL")+COUNTIF($G1665:$BP1665,"L")</f>
        <v/>
      </c>
      <c r="BV1665" s="165" t="n"/>
      <c r="BW1665" s="165">
        <f>COUNTIF($G1665:$BP1665,"hh")</f>
        <v/>
      </c>
      <c r="BX1665" s="165">
        <f>COUNTIF($G1665:$BP1665,"nt7")</f>
        <v/>
      </c>
      <c r="BY1665" s="165">
        <f>COUNTIF($G1665:$BP1665,"P")+COUNTIF($G1665:$BP1665,"p5,a5")/2+COUNTIF($G1665:$BP1665,"p5,b5")/2+COUNTIF($G1665:$BP1665,"p5,c5")/2+COUNTIF($G1665:$BP1665,"p5,d5")/2</f>
        <v/>
      </c>
      <c r="BZ1665" s="166">
        <f>SUBTOTAL(9,BQ1665:BY1665)</f>
        <v/>
      </c>
      <c r="CA1665" s="167">
        <f>SUM(J1665,L1665,N1665,P1665,R1665,T1665,X1665,Z1665,AB1665,AD1665,AF1665,AH1665,AL1665,AN1665,AP1665,AR1665,AT1665,AV1665,AZ1665,BB1665,BD1665,BF1665,BH1665,BP1665)</f>
        <v/>
      </c>
      <c r="CB1665" s="168">
        <f>SUM(H1665,V1665,AJ1665,AX1665,BL1665)</f>
        <v/>
      </c>
      <c r="CC1665" s="24">
        <f>SUM(BJ1665,BN1665)</f>
        <v/>
      </c>
      <c r="CD1665" s="169">
        <f>IF(BZ1665&gt;25,4,IF(BZ1665&gt;18,3,IF(BZ1665&gt;12,2,IF(BZ1665&gt;4,1,0))))-BX1665-2+1</f>
        <v/>
      </c>
      <c r="CE1665" s="30" t="n"/>
      <c r="CF1665" s="169">
        <f>CD1665*CI1665</f>
        <v/>
      </c>
      <c r="CG1665" s="170">
        <f>F1665-BY1665+1</f>
        <v/>
      </c>
      <c r="CH1665" s="169">
        <f>CE1665*16</f>
        <v/>
      </c>
      <c r="CI1665" s="171">
        <f>VLOOKUP(A1665,[1]DATA!$A$6:$AI$331,34,0)</f>
        <v/>
      </c>
      <c r="CJ1665" s="172">
        <f>VLOOKUP(A1665,[2]CHAMCONG!A$7:CI$333,79,0)</f>
        <v/>
      </c>
      <c r="CK1665" s="173">
        <f>CJ1665-CA1665</f>
        <v/>
      </c>
    </row>
    <row r="1666">
      <c r="A1666" s="69" t="n"/>
      <c r="B1666" s="70" t="n"/>
      <c r="C1666" s="77" t="n"/>
      <c r="D1666" s="84" t="n"/>
      <c r="E1666" s="69" t="n"/>
      <c r="F1666" s="69" t="n"/>
      <c r="G1666" s="73" t="n"/>
      <c r="H1666" s="73" t="n"/>
      <c r="I1666" s="75" t="n"/>
      <c r="J1666" s="75" t="n"/>
      <c r="K1666" s="73" t="n"/>
      <c r="L1666" s="73" t="n"/>
      <c r="M1666" s="73" t="n"/>
      <c r="N1666" s="73" t="n"/>
      <c r="O1666" s="75" t="n"/>
      <c r="P1666" s="75" t="n"/>
      <c r="Q1666" s="73" t="n"/>
      <c r="R1666" s="73" t="n"/>
      <c r="S1666" s="73" t="n"/>
      <c r="T1666" s="73" t="n"/>
      <c r="U1666" s="73" t="n"/>
      <c r="V1666" s="73" t="n"/>
      <c r="W1666" s="73" t="n"/>
      <c r="X1666" s="73" t="n"/>
      <c r="Y1666" s="73" t="n"/>
      <c r="Z1666" s="73" t="n"/>
      <c r="AA1666" s="73" t="n"/>
      <c r="AB1666" s="73" t="n"/>
      <c r="AC1666" s="73" t="n"/>
      <c r="AD1666" s="73" t="n"/>
      <c r="AE1666" s="73" t="n"/>
      <c r="AF1666" s="73" t="n"/>
      <c r="AG1666" s="73" t="n"/>
      <c r="AH1666" s="73" t="n"/>
      <c r="AI1666" s="73" t="n"/>
      <c r="AJ1666" s="73" t="n"/>
      <c r="AK1666" s="73" t="n"/>
      <c r="AL1666" s="73" t="n"/>
      <c r="AM1666" s="73" t="n"/>
      <c r="AN1666" s="73" t="n"/>
      <c r="AO1666" s="73" t="n"/>
      <c r="AP1666" s="73" t="n"/>
      <c r="AQ1666" s="73" t="n"/>
      <c r="AR1666" s="73" t="n"/>
      <c r="AS1666" s="73" t="n"/>
      <c r="AT1666" s="73" t="n"/>
      <c r="AU1666" s="73" t="n"/>
      <c r="AV1666" s="73" t="n"/>
      <c r="AW1666" s="73" t="n"/>
      <c r="AX1666" s="73" t="n"/>
      <c r="AY1666" s="73" t="n"/>
      <c r="AZ1666" s="73" t="n"/>
      <c r="BA1666" s="73" t="n"/>
      <c r="BB1666" s="73" t="n"/>
      <c r="BC1666" s="73" t="n"/>
      <c r="BD1666" s="73" t="n"/>
      <c r="BE1666" s="73" t="n"/>
      <c r="BF1666" s="73" t="n"/>
      <c r="BG1666" s="73" t="n"/>
      <c r="BH1666" s="73" t="n"/>
      <c r="BI1666" s="73" t="n"/>
      <c r="BJ1666" s="73" t="n"/>
      <c r="BK1666" s="73" t="n"/>
      <c r="BL1666" s="73" t="n"/>
      <c r="BM1666" s="73" t="n"/>
      <c r="BN1666" s="73" t="n"/>
      <c r="BO1666" s="73" t="n"/>
      <c r="BP1666" s="73" t="n"/>
      <c r="BQ1666" s="165">
        <f>COUNTIF($G1666:$BP1666,"a")+COUNTIF($G1666:$BP1666,"r0,a5")/2+COUNTIF($G1666:$BP1666,"p5,a5")/2</f>
        <v/>
      </c>
      <c r="BR1666" s="165">
        <f>COUNTIF($G1666:$BP1666,"d")+COUNTIF($G1666:$BP1666,"r0,d5")/2+COUNTIF($G1666:$BP1666,"p5,d5")/2</f>
        <v/>
      </c>
      <c r="BS1666" s="165">
        <f>COUNTIF($G1666:$BP1666,"b")+COUNTIF($G1666:$BP1666,"r0,b5")/2+COUNTIF($G1666:$BP1666,"p5,b5")/2</f>
        <v/>
      </c>
      <c r="BT1666" s="165">
        <f>COUNTIF($G1666:$BP1666,"c")+COUNTIF($G1666:$BP1666,"r0,c5")/2+COUNTIF($G1666:$BP1666,"p5,c5")/2</f>
        <v/>
      </c>
      <c r="BU1666" s="165">
        <f>COUNTIF($G1666:$BP1666,"KH")+COUNTIF($G1666:$BP1666,"TL")+COUNTIF($G1666:$BP1666,"L")</f>
        <v/>
      </c>
      <c r="BV1666" s="165" t="n"/>
      <c r="BW1666" s="165">
        <f>COUNTIF($G1666:$BP1666,"hh")</f>
        <v/>
      </c>
      <c r="BX1666" s="165">
        <f>COUNTIF($G1666:$BP1666,"nt7")</f>
        <v/>
      </c>
      <c r="BY1666" s="165">
        <f>COUNTIF($G1666:$BP1666,"P")+COUNTIF($G1666:$BP1666,"p5,a5")/2+COUNTIF($G1666:$BP1666,"p5,b5")/2+COUNTIF($G1666:$BP1666,"p5,c5")/2+COUNTIF($G1666:$BP1666,"p5,d5")/2</f>
        <v/>
      </c>
      <c r="BZ1666" s="166">
        <f>SUBTOTAL(9,BQ1666:BY1666)</f>
        <v/>
      </c>
      <c r="CA1666" s="167">
        <f>SUM(J1666,L1666,N1666,P1666,R1666,T1666,X1666,Z1666,AB1666,AD1666,AF1666,AH1666,AL1666,AN1666,AP1666,AR1666,AT1666,AV1666,AZ1666,BB1666,BD1666,BF1666,BH1666,BP1666)</f>
        <v/>
      </c>
      <c r="CB1666" s="168">
        <f>SUM(H1666,V1666,AJ1666,AX1666,BL1666)</f>
        <v/>
      </c>
      <c r="CC1666" s="24">
        <f>SUM(BJ1666,BN1666)</f>
        <v/>
      </c>
      <c r="CD1666" s="169">
        <f>IF(BZ1666&gt;25,4,IF(BZ1666&gt;18,3,IF(BZ1666&gt;12,2,IF(BZ1666&gt;4,1,0))))-BX1666-2+1</f>
        <v/>
      </c>
      <c r="CE1666" s="30" t="n"/>
      <c r="CF1666" s="169">
        <f>CD1666*CI1666</f>
        <v/>
      </c>
      <c r="CG1666" s="170">
        <f>F1666-BY1666+1</f>
        <v/>
      </c>
      <c r="CH1666" s="169">
        <f>CE1666*16</f>
        <v/>
      </c>
      <c r="CI1666" s="171">
        <f>VLOOKUP(A1666,[1]DATA!$A$6:$AI$331,34,0)</f>
        <v/>
      </c>
      <c r="CJ1666" s="172">
        <f>VLOOKUP(A1666,[2]CHAMCONG!A$7:CI$333,79,0)</f>
        <v/>
      </c>
      <c r="CK1666" s="173">
        <f>CJ1666-CA1666</f>
        <v/>
      </c>
    </row>
    <row r="1667">
      <c r="A1667" s="69" t="n"/>
      <c r="B1667" s="70" t="n"/>
      <c r="C1667" s="77" t="n"/>
      <c r="D1667" s="84" t="n"/>
      <c r="E1667" s="69" t="n"/>
      <c r="F1667" s="69" t="n"/>
      <c r="G1667" s="73" t="n"/>
      <c r="H1667" s="73" t="n"/>
      <c r="I1667" s="75" t="n"/>
      <c r="J1667" s="75" t="n"/>
      <c r="K1667" s="73" t="n"/>
      <c r="L1667" s="73" t="n"/>
      <c r="M1667" s="73" t="n"/>
      <c r="N1667" s="73" t="n"/>
      <c r="O1667" s="75" t="n"/>
      <c r="P1667" s="75" t="n"/>
      <c r="Q1667" s="73" t="n"/>
      <c r="R1667" s="73" t="n"/>
      <c r="S1667" s="73" t="n"/>
      <c r="T1667" s="73" t="n"/>
      <c r="U1667" s="73" t="n"/>
      <c r="V1667" s="73" t="n"/>
      <c r="W1667" s="73" t="n"/>
      <c r="X1667" s="73" t="n"/>
      <c r="Y1667" s="73" t="n"/>
      <c r="Z1667" s="73" t="n"/>
      <c r="AA1667" s="73" t="n"/>
      <c r="AB1667" s="73" t="n"/>
      <c r="AC1667" s="73" t="n"/>
      <c r="AD1667" s="73" t="n"/>
      <c r="AE1667" s="73" t="n"/>
      <c r="AF1667" s="73" t="n"/>
      <c r="AG1667" s="73" t="n"/>
      <c r="AH1667" s="73" t="n"/>
      <c r="AI1667" s="73" t="n"/>
      <c r="AJ1667" s="73" t="n"/>
      <c r="AK1667" s="73" t="n"/>
      <c r="AL1667" s="73" t="n"/>
      <c r="AM1667" s="73" t="n"/>
      <c r="AN1667" s="73" t="n"/>
      <c r="AO1667" s="73" t="n"/>
      <c r="AP1667" s="73" t="n"/>
      <c r="AQ1667" s="73" t="n"/>
      <c r="AR1667" s="73" t="n"/>
      <c r="AS1667" s="73" t="n"/>
      <c r="AT1667" s="73" t="n"/>
      <c r="AU1667" s="73" t="n"/>
      <c r="AV1667" s="73" t="n"/>
      <c r="AW1667" s="73" t="n"/>
      <c r="AX1667" s="73" t="n"/>
      <c r="AY1667" s="73" t="n"/>
      <c r="AZ1667" s="73" t="n"/>
      <c r="BA1667" s="73" t="n"/>
      <c r="BB1667" s="73" t="n"/>
      <c r="BC1667" s="73" t="n"/>
      <c r="BD1667" s="73" t="n"/>
      <c r="BE1667" s="73" t="n"/>
      <c r="BF1667" s="73" t="n"/>
      <c r="BG1667" s="73" t="n"/>
      <c r="BH1667" s="73" t="n"/>
      <c r="BI1667" s="73" t="n"/>
      <c r="BJ1667" s="73" t="n"/>
      <c r="BK1667" s="73" t="n"/>
      <c r="BL1667" s="73" t="n"/>
      <c r="BM1667" s="73" t="n"/>
      <c r="BN1667" s="73" t="n"/>
      <c r="BO1667" s="73" t="n"/>
      <c r="BP1667" s="73" t="n"/>
      <c r="BQ1667" s="165">
        <f>COUNTIF($G1667:$BP1667,"a")+COUNTIF($G1667:$BP1667,"r0,a5")/2+COUNTIF($G1667:$BP1667,"p5,a5")/2</f>
        <v/>
      </c>
      <c r="BR1667" s="165">
        <f>COUNTIF($G1667:$BP1667,"d")+COUNTIF($G1667:$BP1667,"r0,d5")/2+COUNTIF($G1667:$BP1667,"p5,d5")/2</f>
        <v/>
      </c>
      <c r="BS1667" s="165">
        <f>COUNTIF($G1667:$BP1667,"b")+COUNTIF($G1667:$BP1667,"r0,b5")/2+COUNTIF($G1667:$BP1667,"p5,b5")/2</f>
        <v/>
      </c>
      <c r="BT1667" s="165">
        <f>COUNTIF($G1667:$BP1667,"c")+COUNTIF($G1667:$BP1667,"r0,c5")/2+COUNTIF($G1667:$BP1667,"p5,c5")/2</f>
        <v/>
      </c>
      <c r="BU1667" s="165">
        <f>COUNTIF($G1667:$BP1667,"KH")+COUNTIF($G1667:$BP1667,"TL")+COUNTIF($G1667:$BP1667,"L")</f>
        <v/>
      </c>
      <c r="BV1667" s="165" t="n"/>
      <c r="BW1667" s="165">
        <f>COUNTIF($G1667:$BP1667,"hh")</f>
        <v/>
      </c>
      <c r="BX1667" s="165">
        <f>COUNTIF($G1667:$BP1667,"nt7")</f>
        <v/>
      </c>
      <c r="BY1667" s="165">
        <f>COUNTIF($G1667:$BP1667,"P")+COUNTIF($G1667:$BP1667,"p5,a5")/2+COUNTIF($G1667:$BP1667,"p5,b5")/2+COUNTIF($G1667:$BP1667,"p5,c5")/2+COUNTIF($G1667:$BP1667,"p5,d5")/2</f>
        <v/>
      </c>
      <c r="BZ1667" s="166">
        <f>SUBTOTAL(9,BQ1667:BY1667)</f>
        <v/>
      </c>
      <c r="CA1667" s="167">
        <f>SUM(J1667,L1667,N1667,P1667,R1667,T1667,X1667,Z1667,AB1667,AD1667,AF1667,AH1667,AL1667,AN1667,AP1667,AR1667,AT1667,AV1667,AZ1667,BB1667,BD1667,BF1667,BH1667,BP1667)</f>
        <v/>
      </c>
      <c r="CB1667" s="168">
        <f>SUM(H1667,V1667,AJ1667,AX1667,BL1667)</f>
        <v/>
      </c>
      <c r="CC1667" s="24">
        <f>SUM(BJ1667,BN1667)</f>
        <v/>
      </c>
      <c r="CD1667" s="169">
        <f>IF(BZ1667&gt;25,4,IF(BZ1667&gt;18,3,IF(BZ1667&gt;12,2,IF(BZ1667&gt;4,1,0))))-BX1667-2+1</f>
        <v/>
      </c>
      <c r="CE1667" s="30" t="n"/>
      <c r="CF1667" s="169">
        <f>CD1667*CI1667</f>
        <v/>
      </c>
      <c r="CG1667" s="170">
        <f>F1667-BY1667+1</f>
        <v/>
      </c>
      <c r="CH1667" s="169">
        <f>CE1667*16</f>
        <v/>
      </c>
      <c r="CI1667" s="171">
        <f>VLOOKUP(A1667,[1]DATA!$A$6:$AI$331,34,0)</f>
        <v/>
      </c>
      <c r="CJ1667" s="172">
        <f>VLOOKUP(A1667,[2]CHAMCONG!A$7:CI$333,79,0)</f>
        <v/>
      </c>
      <c r="CK1667" s="173">
        <f>CJ1667-CA1667</f>
        <v/>
      </c>
    </row>
    <row r="1668">
      <c r="A1668" s="69" t="n"/>
      <c r="B1668" s="70" t="n"/>
      <c r="C1668" s="77" t="n"/>
      <c r="D1668" s="84" t="n"/>
      <c r="E1668" s="69" t="n"/>
      <c r="F1668" s="69" t="n"/>
      <c r="G1668" s="73" t="n"/>
      <c r="H1668" s="73" t="n"/>
      <c r="I1668" s="75" t="n"/>
      <c r="J1668" s="75" t="n"/>
      <c r="K1668" s="73" t="n"/>
      <c r="L1668" s="73" t="n"/>
      <c r="M1668" s="73" t="n"/>
      <c r="N1668" s="73" t="n"/>
      <c r="O1668" s="75" t="n"/>
      <c r="P1668" s="75" t="n"/>
      <c r="Q1668" s="73" t="n"/>
      <c r="R1668" s="73" t="n"/>
      <c r="S1668" s="73" t="n"/>
      <c r="T1668" s="73" t="n"/>
      <c r="U1668" s="73" t="n"/>
      <c r="V1668" s="73" t="n"/>
      <c r="W1668" s="73" t="n"/>
      <c r="X1668" s="73" t="n"/>
      <c r="Y1668" s="73" t="n"/>
      <c r="Z1668" s="73" t="n"/>
      <c r="AA1668" s="73" t="n"/>
      <c r="AB1668" s="73" t="n"/>
      <c r="AC1668" s="73" t="n"/>
      <c r="AD1668" s="73" t="n"/>
      <c r="AE1668" s="73" t="n"/>
      <c r="AF1668" s="73" t="n"/>
      <c r="AG1668" s="73" t="n"/>
      <c r="AH1668" s="73" t="n"/>
      <c r="AI1668" s="73" t="n"/>
      <c r="AJ1668" s="73" t="n"/>
      <c r="AK1668" s="73" t="n"/>
      <c r="AL1668" s="73" t="n"/>
      <c r="AM1668" s="73" t="n"/>
      <c r="AN1668" s="73" t="n"/>
      <c r="AO1668" s="73" t="n"/>
      <c r="AP1668" s="73" t="n"/>
      <c r="AQ1668" s="73" t="n"/>
      <c r="AR1668" s="73" t="n"/>
      <c r="AS1668" s="73" t="n"/>
      <c r="AT1668" s="73" t="n"/>
      <c r="AU1668" s="73" t="n"/>
      <c r="AV1668" s="73" t="n"/>
      <c r="AW1668" s="73" t="n"/>
      <c r="AX1668" s="73" t="n"/>
      <c r="AY1668" s="73" t="n"/>
      <c r="AZ1668" s="73" t="n"/>
      <c r="BA1668" s="73" t="n"/>
      <c r="BB1668" s="73" t="n"/>
      <c r="BC1668" s="73" t="n"/>
      <c r="BD1668" s="73" t="n"/>
      <c r="BE1668" s="73" t="n"/>
      <c r="BF1668" s="73" t="n"/>
      <c r="BG1668" s="73" t="n"/>
      <c r="BH1668" s="73" t="n"/>
      <c r="BI1668" s="73" t="n"/>
      <c r="BJ1668" s="73" t="n"/>
      <c r="BK1668" s="73" t="n"/>
      <c r="BL1668" s="73" t="n"/>
      <c r="BM1668" s="73" t="n"/>
      <c r="BN1668" s="73" t="n"/>
      <c r="BO1668" s="73" t="n"/>
      <c r="BP1668" s="73" t="n"/>
      <c r="BQ1668" s="165">
        <f>COUNTIF($G1668:$BP1668,"a")+COUNTIF($G1668:$BP1668,"r0,a5")/2+COUNTIF($G1668:$BP1668,"p5,a5")/2</f>
        <v/>
      </c>
      <c r="BR1668" s="165">
        <f>COUNTIF($G1668:$BP1668,"d")+COUNTIF($G1668:$BP1668,"r0,d5")/2+COUNTIF($G1668:$BP1668,"p5,d5")/2</f>
        <v/>
      </c>
      <c r="BS1668" s="165">
        <f>COUNTIF($G1668:$BP1668,"b")+COUNTIF($G1668:$BP1668,"r0,b5")/2+COUNTIF($G1668:$BP1668,"p5,b5")/2</f>
        <v/>
      </c>
      <c r="BT1668" s="165">
        <f>COUNTIF($G1668:$BP1668,"c")+COUNTIF($G1668:$BP1668,"r0,c5")/2+COUNTIF($G1668:$BP1668,"p5,c5")/2</f>
        <v/>
      </c>
      <c r="BU1668" s="165">
        <f>COUNTIF($G1668:$BP1668,"KH")+COUNTIF($G1668:$BP1668,"TL")+COUNTIF($G1668:$BP1668,"L")</f>
        <v/>
      </c>
      <c r="BV1668" s="165" t="n"/>
      <c r="BW1668" s="165">
        <f>COUNTIF($G1668:$BP1668,"hh")</f>
        <v/>
      </c>
      <c r="BX1668" s="165">
        <f>COUNTIF($G1668:$BP1668,"nt7")</f>
        <v/>
      </c>
      <c r="BY1668" s="165">
        <f>COUNTIF($G1668:$BP1668,"P")+COUNTIF($G1668:$BP1668,"p5,a5")/2+COUNTIF($G1668:$BP1668,"p5,b5")/2+COUNTIF($G1668:$BP1668,"p5,c5")/2+COUNTIF($G1668:$BP1668,"p5,d5")/2</f>
        <v/>
      </c>
      <c r="BZ1668" s="166">
        <f>SUBTOTAL(9,BQ1668:BY1668)</f>
        <v/>
      </c>
      <c r="CA1668" s="167">
        <f>SUM(J1668,L1668,N1668,P1668,R1668,T1668,X1668,Z1668,AB1668,AD1668,AF1668,AH1668,AL1668,AN1668,AP1668,AR1668,AT1668,AV1668,AZ1668,BB1668,BD1668,BF1668,BH1668,BP1668)</f>
        <v/>
      </c>
      <c r="CB1668" s="168">
        <f>SUM(H1668,V1668,AJ1668,AX1668,BL1668)</f>
        <v/>
      </c>
      <c r="CC1668" s="24">
        <f>SUM(BJ1668,BN1668)</f>
        <v/>
      </c>
      <c r="CD1668" s="169">
        <f>IF(BZ1668&gt;25,4,IF(BZ1668&gt;18,3,IF(BZ1668&gt;12,2,IF(BZ1668&gt;4,1,0))))-BX1668-2+1</f>
        <v/>
      </c>
      <c r="CE1668" s="30" t="n"/>
      <c r="CF1668" s="169">
        <f>CD1668*CI1668</f>
        <v/>
      </c>
      <c r="CG1668" s="170">
        <f>F1668-BY1668+1</f>
        <v/>
      </c>
      <c r="CH1668" s="169">
        <f>CE1668*16</f>
        <v/>
      </c>
      <c r="CI1668" s="171">
        <f>VLOOKUP(A1668,[1]DATA!$A$6:$AI$331,34,0)</f>
        <v/>
      </c>
      <c r="CJ1668" s="172">
        <f>VLOOKUP(A1668,[2]CHAMCONG!A$7:CI$333,79,0)</f>
        <v/>
      </c>
      <c r="CK1668" s="173">
        <f>CJ1668-CA1668</f>
        <v/>
      </c>
    </row>
    <row r="1669">
      <c r="A1669" s="69" t="n"/>
      <c r="B1669" s="70" t="n"/>
      <c r="C1669" s="77" t="n"/>
      <c r="D1669" s="84" t="n"/>
      <c r="E1669" s="69" t="n"/>
      <c r="F1669" s="69" t="n"/>
      <c r="G1669" s="73" t="n"/>
      <c r="H1669" s="73" t="n"/>
      <c r="I1669" s="75" t="n"/>
      <c r="J1669" s="75" t="n"/>
      <c r="K1669" s="73" t="n"/>
      <c r="L1669" s="73" t="n"/>
      <c r="M1669" s="73" t="n"/>
      <c r="N1669" s="73" t="n"/>
      <c r="O1669" s="75" t="n"/>
      <c r="P1669" s="75" t="n"/>
      <c r="Q1669" s="73" t="n"/>
      <c r="R1669" s="73" t="n"/>
      <c r="S1669" s="73" t="n"/>
      <c r="T1669" s="73" t="n"/>
      <c r="U1669" s="73" t="n"/>
      <c r="V1669" s="73" t="n"/>
      <c r="W1669" s="73" t="n"/>
      <c r="X1669" s="73" t="n"/>
      <c r="Y1669" s="73" t="n"/>
      <c r="Z1669" s="73" t="n"/>
      <c r="AA1669" s="73" t="n"/>
      <c r="AB1669" s="73" t="n"/>
      <c r="AC1669" s="73" t="n"/>
      <c r="AD1669" s="73" t="n"/>
      <c r="AE1669" s="73" t="n"/>
      <c r="AF1669" s="73" t="n"/>
      <c r="AG1669" s="73" t="n"/>
      <c r="AH1669" s="73" t="n"/>
      <c r="AI1669" s="73" t="n"/>
      <c r="AJ1669" s="73" t="n"/>
      <c r="AK1669" s="73" t="n"/>
      <c r="AL1669" s="73" t="n"/>
      <c r="AM1669" s="73" t="n"/>
      <c r="AN1669" s="73" t="n"/>
      <c r="AO1669" s="73" t="n"/>
      <c r="AP1669" s="73" t="n"/>
      <c r="AQ1669" s="73" t="n"/>
      <c r="AR1669" s="73" t="n"/>
      <c r="AS1669" s="73" t="n"/>
      <c r="AT1669" s="73" t="n"/>
      <c r="AU1669" s="73" t="n"/>
      <c r="AV1669" s="73" t="n"/>
      <c r="AW1669" s="73" t="n"/>
      <c r="AX1669" s="73" t="n"/>
      <c r="AY1669" s="73" t="n"/>
      <c r="AZ1669" s="73" t="n"/>
      <c r="BA1669" s="73" t="n"/>
      <c r="BB1669" s="73" t="n"/>
      <c r="BC1669" s="73" t="n"/>
      <c r="BD1669" s="73" t="n"/>
      <c r="BE1669" s="73" t="n"/>
      <c r="BF1669" s="73" t="n"/>
      <c r="BG1669" s="73" t="n"/>
      <c r="BH1669" s="73" t="n"/>
      <c r="BI1669" s="73" t="n"/>
      <c r="BJ1669" s="73" t="n"/>
      <c r="BK1669" s="73" t="n"/>
      <c r="BL1669" s="73" t="n"/>
      <c r="BM1669" s="73" t="n"/>
      <c r="BN1669" s="73" t="n"/>
      <c r="BO1669" s="73" t="n"/>
      <c r="BP1669" s="73" t="n"/>
      <c r="BQ1669" s="165">
        <f>COUNTIF($G1669:$BP1669,"a")+COUNTIF($G1669:$BP1669,"r0,a5")/2+COUNTIF($G1669:$BP1669,"p5,a5")/2</f>
        <v/>
      </c>
      <c r="BR1669" s="165">
        <f>COUNTIF($G1669:$BP1669,"d")+COUNTIF($G1669:$BP1669,"r0,d5")/2+COUNTIF($G1669:$BP1669,"p5,d5")/2</f>
        <v/>
      </c>
      <c r="BS1669" s="165">
        <f>COUNTIF($G1669:$BP1669,"b")+COUNTIF($G1669:$BP1669,"r0,b5")/2+COUNTIF($G1669:$BP1669,"p5,b5")/2</f>
        <v/>
      </c>
      <c r="BT1669" s="165">
        <f>COUNTIF($G1669:$BP1669,"c")+COUNTIF($G1669:$BP1669,"r0,c5")/2+COUNTIF($G1669:$BP1669,"p5,c5")/2</f>
        <v/>
      </c>
      <c r="BU1669" s="165">
        <f>COUNTIF($G1669:$BP1669,"KH")+COUNTIF($G1669:$BP1669,"TL")+COUNTIF($G1669:$BP1669,"L")</f>
        <v/>
      </c>
      <c r="BV1669" s="165" t="n"/>
      <c r="BW1669" s="165">
        <f>COUNTIF($G1669:$BP1669,"hh")</f>
        <v/>
      </c>
      <c r="BX1669" s="165">
        <f>COUNTIF($G1669:$BP1669,"nt7")</f>
        <v/>
      </c>
      <c r="BY1669" s="165">
        <f>COUNTIF($G1669:$BP1669,"P")+COUNTIF($G1669:$BP1669,"p5,a5")/2+COUNTIF($G1669:$BP1669,"p5,b5")/2+COUNTIF($G1669:$BP1669,"p5,c5")/2+COUNTIF($G1669:$BP1669,"p5,d5")/2</f>
        <v/>
      </c>
      <c r="BZ1669" s="166">
        <f>SUBTOTAL(9,BQ1669:BY1669)</f>
        <v/>
      </c>
      <c r="CA1669" s="167">
        <f>SUM(J1669,L1669,N1669,P1669,R1669,T1669,X1669,Z1669,AB1669,AD1669,AF1669,AH1669,AL1669,AN1669,AP1669,AR1669,AT1669,AV1669,AZ1669,BB1669,BD1669,BF1669,BH1669,BP1669)</f>
        <v/>
      </c>
      <c r="CB1669" s="168">
        <f>SUM(H1669,V1669,AJ1669,AX1669,BL1669)</f>
        <v/>
      </c>
      <c r="CC1669" s="24">
        <f>SUM(BJ1669,BN1669)</f>
        <v/>
      </c>
      <c r="CD1669" s="169">
        <f>IF(BZ1669&gt;25,4,IF(BZ1669&gt;18,3,IF(BZ1669&gt;12,2,IF(BZ1669&gt;4,1,0))))-BX1669-2+1</f>
        <v/>
      </c>
      <c r="CE1669" s="30" t="n"/>
      <c r="CF1669" s="169">
        <f>CD1669*CI1669</f>
        <v/>
      </c>
      <c r="CG1669" s="170">
        <f>F1669-BY1669+1</f>
        <v/>
      </c>
      <c r="CH1669" s="169">
        <f>CE1669*16</f>
        <v/>
      </c>
      <c r="CI1669" s="171">
        <f>VLOOKUP(A1669,[1]DATA!$A$6:$AI$331,34,0)</f>
        <v/>
      </c>
      <c r="CJ1669" s="172">
        <f>VLOOKUP(A1669,[2]CHAMCONG!A$7:CI$333,79,0)</f>
        <v/>
      </c>
      <c r="CK1669" s="173">
        <f>CJ1669-CA1669</f>
        <v/>
      </c>
    </row>
    <row r="1670">
      <c r="A1670" s="69" t="n"/>
      <c r="B1670" s="70" t="n"/>
      <c r="C1670" s="77" t="n"/>
      <c r="D1670" s="84" t="n"/>
      <c r="E1670" s="69" t="n"/>
      <c r="F1670" s="69" t="n"/>
      <c r="G1670" s="73" t="n"/>
      <c r="H1670" s="73" t="n"/>
      <c r="I1670" s="75" t="n"/>
      <c r="J1670" s="75" t="n"/>
      <c r="K1670" s="73" t="n"/>
      <c r="L1670" s="73" t="n"/>
      <c r="M1670" s="73" t="n"/>
      <c r="N1670" s="73" t="n"/>
      <c r="O1670" s="75" t="n"/>
      <c r="P1670" s="75" t="n"/>
      <c r="Q1670" s="73" t="n"/>
      <c r="R1670" s="73" t="n"/>
      <c r="S1670" s="73" t="n"/>
      <c r="T1670" s="73" t="n"/>
      <c r="U1670" s="73" t="n"/>
      <c r="V1670" s="73" t="n"/>
      <c r="W1670" s="73" t="n"/>
      <c r="X1670" s="73" t="n"/>
      <c r="Y1670" s="73" t="n"/>
      <c r="Z1670" s="73" t="n"/>
      <c r="AA1670" s="73" t="n"/>
      <c r="AB1670" s="73" t="n"/>
      <c r="AC1670" s="73" t="n"/>
      <c r="AD1670" s="73" t="n"/>
      <c r="AE1670" s="73" t="n"/>
      <c r="AF1670" s="73" t="n"/>
      <c r="AG1670" s="73" t="n"/>
      <c r="AH1670" s="73" t="n"/>
      <c r="AI1670" s="73" t="n"/>
      <c r="AJ1670" s="73" t="n"/>
      <c r="AK1670" s="73" t="n"/>
      <c r="AL1670" s="73" t="n"/>
      <c r="AM1670" s="73" t="n"/>
      <c r="AN1670" s="73" t="n"/>
      <c r="AO1670" s="73" t="n"/>
      <c r="AP1670" s="73" t="n"/>
      <c r="AQ1670" s="73" t="n"/>
      <c r="AR1670" s="73" t="n"/>
      <c r="AS1670" s="73" t="n"/>
      <c r="AT1670" s="73" t="n"/>
      <c r="AU1670" s="73" t="n"/>
      <c r="AV1670" s="73" t="n"/>
      <c r="AW1670" s="73" t="n"/>
      <c r="AX1670" s="73" t="n"/>
      <c r="AY1670" s="73" t="n"/>
      <c r="AZ1670" s="73" t="n"/>
      <c r="BA1670" s="73" t="n"/>
      <c r="BB1670" s="73" t="n"/>
      <c r="BC1670" s="73" t="n"/>
      <c r="BD1670" s="73" t="n"/>
      <c r="BE1670" s="73" t="n"/>
      <c r="BF1670" s="73" t="n"/>
      <c r="BG1670" s="73" t="n"/>
      <c r="BH1670" s="73" t="n"/>
      <c r="BI1670" s="73" t="n"/>
      <c r="BJ1670" s="73" t="n"/>
      <c r="BK1670" s="73" t="n"/>
      <c r="BL1670" s="73" t="n"/>
      <c r="BM1670" s="73" t="n"/>
      <c r="BN1670" s="73" t="n"/>
      <c r="BO1670" s="73" t="n"/>
      <c r="BP1670" s="73" t="n"/>
      <c r="BQ1670" s="165">
        <f>COUNTIF($G1670:$BP1670,"a")+COUNTIF($G1670:$BP1670,"r0,a5")/2+COUNTIF($G1670:$BP1670,"p5,a5")/2</f>
        <v/>
      </c>
      <c r="BR1670" s="165">
        <f>COUNTIF($G1670:$BP1670,"d")+COUNTIF($G1670:$BP1670,"r0,d5")/2+COUNTIF($G1670:$BP1670,"p5,d5")/2</f>
        <v/>
      </c>
      <c r="BS1670" s="165">
        <f>COUNTIF($G1670:$BP1670,"b")+COUNTIF($G1670:$BP1670,"r0,b5")/2+COUNTIF($G1670:$BP1670,"p5,b5")/2</f>
        <v/>
      </c>
      <c r="BT1670" s="165">
        <f>COUNTIF($G1670:$BP1670,"c")+COUNTIF($G1670:$BP1670,"r0,c5")/2+COUNTIF($G1670:$BP1670,"p5,c5")/2</f>
        <v/>
      </c>
      <c r="BU1670" s="165">
        <f>COUNTIF($G1670:$BP1670,"KH")+COUNTIF($G1670:$BP1670,"TL")+COUNTIF($G1670:$BP1670,"L")</f>
        <v/>
      </c>
      <c r="BV1670" s="165" t="n"/>
      <c r="BW1670" s="165">
        <f>COUNTIF($G1670:$BP1670,"hh")</f>
        <v/>
      </c>
      <c r="BX1670" s="165">
        <f>COUNTIF($G1670:$BP1670,"nt7")</f>
        <v/>
      </c>
      <c r="BY1670" s="165">
        <f>COUNTIF($G1670:$BP1670,"P")+COUNTIF($G1670:$BP1670,"p5,a5")/2+COUNTIF($G1670:$BP1670,"p5,b5")/2+COUNTIF($G1670:$BP1670,"p5,c5")/2+COUNTIF($G1670:$BP1670,"p5,d5")/2</f>
        <v/>
      </c>
      <c r="BZ1670" s="166">
        <f>SUBTOTAL(9,BQ1670:BY1670)</f>
        <v/>
      </c>
      <c r="CA1670" s="167">
        <f>SUM(J1670,L1670,N1670,P1670,R1670,T1670,X1670,Z1670,AB1670,AD1670,AF1670,AH1670,AL1670,AN1670,AP1670,AR1670,AT1670,AV1670,AZ1670,BB1670,BD1670,BF1670,BH1670,BP1670)</f>
        <v/>
      </c>
      <c r="CB1670" s="168">
        <f>SUM(H1670,V1670,AJ1670,AX1670,BL1670)</f>
        <v/>
      </c>
      <c r="CC1670" s="24">
        <f>SUM(BJ1670,BN1670)</f>
        <v/>
      </c>
      <c r="CD1670" s="169">
        <f>IF(BZ1670&gt;25,4,IF(BZ1670&gt;18,3,IF(BZ1670&gt;12,2,IF(BZ1670&gt;4,1,0))))-BX1670-2+1</f>
        <v/>
      </c>
      <c r="CE1670" s="30" t="n"/>
      <c r="CF1670" s="169">
        <f>CD1670*CI1670</f>
        <v/>
      </c>
      <c r="CG1670" s="170">
        <f>F1670-BY1670+1</f>
        <v/>
      </c>
      <c r="CH1670" s="169">
        <f>CE1670*16</f>
        <v/>
      </c>
      <c r="CI1670" s="171">
        <f>VLOOKUP(A1670,[1]DATA!$A$6:$AI$331,34,0)</f>
        <v/>
      </c>
      <c r="CJ1670" s="172">
        <f>VLOOKUP(A1670,[2]CHAMCONG!A$7:CI$333,79,0)</f>
        <v/>
      </c>
      <c r="CK1670" s="173">
        <f>CJ1670-CA1670</f>
        <v/>
      </c>
    </row>
    <row r="1671">
      <c r="A1671" s="69" t="n"/>
      <c r="B1671" s="70" t="n"/>
      <c r="C1671" s="77" t="n"/>
      <c r="D1671" s="84" t="n"/>
      <c r="E1671" s="69" t="n"/>
      <c r="F1671" s="69" t="n"/>
      <c r="G1671" s="73" t="n"/>
      <c r="H1671" s="73" t="n"/>
      <c r="I1671" s="75" t="n"/>
      <c r="J1671" s="75" t="n"/>
      <c r="K1671" s="73" t="n"/>
      <c r="L1671" s="73" t="n"/>
      <c r="M1671" s="73" t="n"/>
      <c r="N1671" s="73" t="n"/>
      <c r="O1671" s="75" t="n"/>
      <c r="P1671" s="75" t="n"/>
      <c r="Q1671" s="73" t="n"/>
      <c r="R1671" s="73" t="n"/>
      <c r="S1671" s="73" t="n"/>
      <c r="T1671" s="73" t="n"/>
      <c r="U1671" s="73" t="n"/>
      <c r="V1671" s="73" t="n"/>
      <c r="W1671" s="73" t="n"/>
      <c r="X1671" s="73" t="n"/>
      <c r="Y1671" s="73" t="n"/>
      <c r="Z1671" s="73" t="n"/>
      <c r="AA1671" s="73" t="n"/>
      <c r="AB1671" s="73" t="n"/>
      <c r="AC1671" s="73" t="n"/>
      <c r="AD1671" s="73" t="n"/>
      <c r="AE1671" s="73" t="n"/>
      <c r="AF1671" s="73" t="n"/>
      <c r="AG1671" s="73" t="n"/>
      <c r="AH1671" s="73" t="n"/>
      <c r="AI1671" s="73" t="n"/>
      <c r="AJ1671" s="73" t="n"/>
      <c r="AK1671" s="73" t="n"/>
      <c r="AL1671" s="73" t="n"/>
      <c r="AM1671" s="73" t="n"/>
      <c r="AN1671" s="73" t="n"/>
      <c r="AO1671" s="73" t="n"/>
      <c r="AP1671" s="73" t="n"/>
      <c r="AQ1671" s="73" t="n"/>
      <c r="AR1671" s="73" t="n"/>
      <c r="AS1671" s="73" t="n"/>
      <c r="AT1671" s="73" t="n"/>
      <c r="AU1671" s="73" t="n"/>
      <c r="AV1671" s="73" t="n"/>
      <c r="AW1671" s="73" t="n"/>
      <c r="AX1671" s="73" t="n"/>
      <c r="AY1671" s="73" t="n"/>
      <c r="AZ1671" s="73" t="n"/>
      <c r="BA1671" s="73" t="n"/>
      <c r="BB1671" s="73" t="n"/>
      <c r="BC1671" s="73" t="n"/>
      <c r="BD1671" s="73" t="n"/>
      <c r="BE1671" s="73" t="n"/>
      <c r="BF1671" s="73" t="n"/>
      <c r="BG1671" s="73" t="n"/>
      <c r="BH1671" s="73" t="n"/>
      <c r="BI1671" s="73" t="n"/>
      <c r="BJ1671" s="73" t="n"/>
      <c r="BK1671" s="73" t="n"/>
      <c r="BL1671" s="73" t="n"/>
      <c r="BM1671" s="73" t="n"/>
      <c r="BN1671" s="73" t="n"/>
      <c r="BO1671" s="73" t="n"/>
      <c r="BP1671" s="73" t="n"/>
      <c r="BQ1671" s="165">
        <f>COUNTIF($G1671:$BP1671,"a")+COUNTIF($G1671:$BP1671,"r0,a5")/2+COUNTIF($G1671:$BP1671,"p5,a5")/2</f>
        <v/>
      </c>
      <c r="BR1671" s="165">
        <f>COUNTIF($G1671:$BP1671,"d")+COUNTIF($G1671:$BP1671,"r0,d5")/2+COUNTIF($G1671:$BP1671,"p5,d5")/2</f>
        <v/>
      </c>
      <c r="BS1671" s="165">
        <f>COUNTIF($G1671:$BP1671,"b")+COUNTIF($G1671:$BP1671,"r0,b5")/2+COUNTIF($G1671:$BP1671,"p5,b5")/2</f>
        <v/>
      </c>
      <c r="BT1671" s="165">
        <f>COUNTIF($G1671:$BP1671,"c")+COUNTIF($G1671:$BP1671,"r0,c5")/2+COUNTIF($G1671:$BP1671,"p5,c5")/2</f>
        <v/>
      </c>
      <c r="BU1671" s="165">
        <f>COUNTIF($G1671:$BP1671,"KH")+COUNTIF($G1671:$BP1671,"TL")+COUNTIF($G1671:$BP1671,"L")</f>
        <v/>
      </c>
      <c r="BV1671" s="165" t="n"/>
      <c r="BW1671" s="165">
        <f>COUNTIF($G1671:$BP1671,"hh")</f>
        <v/>
      </c>
      <c r="BX1671" s="165">
        <f>COUNTIF($G1671:$BP1671,"nt7")</f>
        <v/>
      </c>
      <c r="BY1671" s="165">
        <f>COUNTIF($G1671:$BP1671,"P")+COUNTIF($G1671:$BP1671,"p5,a5")/2+COUNTIF($G1671:$BP1671,"p5,b5")/2+COUNTIF($G1671:$BP1671,"p5,c5")/2+COUNTIF($G1671:$BP1671,"p5,d5")/2</f>
        <v/>
      </c>
      <c r="BZ1671" s="166">
        <f>SUBTOTAL(9,BQ1671:BY1671)</f>
        <v/>
      </c>
      <c r="CA1671" s="167">
        <f>SUM(J1671,L1671,N1671,P1671,R1671,T1671,X1671,Z1671,AB1671,AD1671,AF1671,AH1671,AL1671,AN1671,AP1671,AR1671,AT1671,AV1671,AZ1671,BB1671,BD1671,BF1671,BH1671,BP1671)</f>
        <v/>
      </c>
      <c r="CB1671" s="168">
        <f>SUM(H1671,V1671,AJ1671,AX1671,BL1671)</f>
        <v/>
      </c>
      <c r="CC1671" s="24">
        <f>SUM(BJ1671,BN1671)</f>
        <v/>
      </c>
      <c r="CD1671" s="169">
        <f>IF(BZ1671&gt;25,4,IF(BZ1671&gt;18,3,IF(BZ1671&gt;12,2,IF(BZ1671&gt;4,1,0))))-BX1671-2+1</f>
        <v/>
      </c>
      <c r="CE1671" s="30" t="n"/>
      <c r="CF1671" s="169">
        <f>CD1671*CI1671</f>
        <v/>
      </c>
      <c r="CG1671" s="170">
        <f>F1671-BY1671+1</f>
        <v/>
      </c>
      <c r="CH1671" s="169">
        <f>CE1671*16</f>
        <v/>
      </c>
      <c r="CI1671" s="171">
        <f>VLOOKUP(A1671,[1]DATA!$A$6:$AI$331,34,0)</f>
        <v/>
      </c>
      <c r="CJ1671" s="172">
        <f>VLOOKUP(A1671,[2]CHAMCONG!A$7:CI$333,79,0)</f>
        <v/>
      </c>
      <c r="CK1671" s="173">
        <f>CJ1671-CA1671</f>
        <v/>
      </c>
    </row>
    <row r="1672">
      <c r="A1672" s="69" t="n"/>
      <c r="B1672" s="70" t="n"/>
      <c r="C1672" s="77" t="n"/>
      <c r="D1672" s="84" t="n"/>
      <c r="E1672" s="69" t="n"/>
      <c r="F1672" s="69" t="n"/>
      <c r="G1672" s="73" t="n"/>
      <c r="H1672" s="73" t="n"/>
      <c r="I1672" s="75" t="n"/>
      <c r="J1672" s="75" t="n"/>
      <c r="K1672" s="73" t="n"/>
      <c r="L1672" s="73" t="n"/>
      <c r="M1672" s="73" t="n"/>
      <c r="N1672" s="73" t="n"/>
      <c r="O1672" s="75" t="n"/>
      <c r="P1672" s="75" t="n"/>
      <c r="Q1672" s="73" t="n"/>
      <c r="R1672" s="73" t="n"/>
      <c r="S1672" s="73" t="n"/>
      <c r="T1672" s="73" t="n"/>
      <c r="U1672" s="73" t="n"/>
      <c r="V1672" s="73" t="n"/>
      <c r="W1672" s="73" t="n"/>
      <c r="X1672" s="73" t="n"/>
      <c r="Y1672" s="73" t="n"/>
      <c r="Z1672" s="73" t="n"/>
      <c r="AA1672" s="73" t="n"/>
      <c r="AB1672" s="73" t="n"/>
      <c r="AC1672" s="73" t="n"/>
      <c r="AD1672" s="73" t="n"/>
      <c r="AE1672" s="73" t="n"/>
      <c r="AF1672" s="73" t="n"/>
      <c r="AG1672" s="73" t="n"/>
      <c r="AH1672" s="73" t="n"/>
      <c r="AI1672" s="73" t="n"/>
      <c r="AJ1672" s="73" t="n"/>
      <c r="AK1672" s="73" t="n"/>
      <c r="AL1672" s="73" t="n"/>
      <c r="AM1672" s="73" t="n"/>
      <c r="AN1672" s="73" t="n"/>
      <c r="AO1672" s="73" t="n"/>
      <c r="AP1672" s="73" t="n"/>
      <c r="AQ1672" s="73" t="n"/>
      <c r="AR1672" s="73" t="n"/>
      <c r="AS1672" s="73" t="n"/>
      <c r="AT1672" s="73" t="n"/>
      <c r="AU1672" s="73" t="n"/>
      <c r="AV1672" s="73" t="n"/>
      <c r="AW1672" s="73" t="n"/>
      <c r="AX1672" s="73" t="n"/>
      <c r="AY1672" s="73" t="n"/>
      <c r="AZ1672" s="73" t="n"/>
      <c r="BA1672" s="73" t="n"/>
      <c r="BB1672" s="73" t="n"/>
      <c r="BC1672" s="73" t="n"/>
      <c r="BD1672" s="73" t="n"/>
      <c r="BE1672" s="73" t="n"/>
      <c r="BF1672" s="73" t="n"/>
      <c r="BG1672" s="73" t="n"/>
      <c r="BH1672" s="73" t="n"/>
      <c r="BI1672" s="73" t="n"/>
      <c r="BJ1672" s="73" t="n"/>
      <c r="BK1672" s="73" t="n"/>
      <c r="BL1672" s="73" t="n"/>
      <c r="BM1672" s="73" t="n"/>
      <c r="BN1672" s="73" t="n"/>
      <c r="BO1672" s="73" t="n"/>
      <c r="BP1672" s="73" t="n"/>
      <c r="BQ1672" s="165">
        <f>COUNTIF($G1672:$BP1672,"a")+COUNTIF($G1672:$BP1672,"r0,a5")/2+COUNTIF($G1672:$BP1672,"p5,a5")/2</f>
        <v/>
      </c>
      <c r="BR1672" s="165">
        <f>COUNTIF($G1672:$BP1672,"d")+COUNTIF($G1672:$BP1672,"r0,d5")/2+COUNTIF($G1672:$BP1672,"p5,d5")/2</f>
        <v/>
      </c>
      <c r="BS1672" s="165">
        <f>COUNTIF($G1672:$BP1672,"b")+COUNTIF($G1672:$BP1672,"r0,b5")/2+COUNTIF($G1672:$BP1672,"p5,b5")/2</f>
        <v/>
      </c>
      <c r="BT1672" s="165">
        <f>COUNTIF($G1672:$BP1672,"c")+COUNTIF($G1672:$BP1672,"r0,c5")/2+COUNTIF($G1672:$BP1672,"p5,c5")/2</f>
        <v/>
      </c>
      <c r="BU1672" s="165">
        <f>COUNTIF($G1672:$BP1672,"KH")+COUNTIF($G1672:$BP1672,"TL")+COUNTIF($G1672:$BP1672,"L")</f>
        <v/>
      </c>
      <c r="BV1672" s="165" t="n"/>
      <c r="BW1672" s="165">
        <f>COUNTIF($G1672:$BP1672,"hh")</f>
        <v/>
      </c>
      <c r="BX1672" s="165">
        <f>COUNTIF($G1672:$BP1672,"nt7")</f>
        <v/>
      </c>
      <c r="BY1672" s="165">
        <f>COUNTIF($G1672:$BP1672,"P")+COUNTIF($G1672:$BP1672,"p5,a5")/2+COUNTIF($G1672:$BP1672,"p5,b5")/2+COUNTIF($G1672:$BP1672,"p5,c5")/2+COUNTIF($G1672:$BP1672,"p5,d5")/2</f>
        <v/>
      </c>
      <c r="BZ1672" s="166">
        <f>SUBTOTAL(9,BQ1672:BY1672)</f>
        <v/>
      </c>
      <c r="CA1672" s="167">
        <f>SUM(J1672,L1672,N1672,P1672,R1672,T1672,X1672,Z1672,AB1672,AD1672,AF1672,AH1672,AL1672,AN1672,AP1672,AR1672,AT1672,AV1672,AZ1672,BB1672,BD1672,BF1672,BH1672,BP1672)</f>
        <v/>
      </c>
      <c r="CB1672" s="168">
        <f>SUM(H1672,V1672,AJ1672,AX1672,BL1672)</f>
        <v/>
      </c>
      <c r="CC1672" s="24">
        <f>SUM(BJ1672,BN1672)</f>
        <v/>
      </c>
      <c r="CD1672" s="169">
        <f>IF(BZ1672&gt;25,4,IF(BZ1672&gt;18,3,IF(BZ1672&gt;12,2,IF(BZ1672&gt;4,1,0))))-BX1672-2+1</f>
        <v/>
      </c>
      <c r="CE1672" s="30" t="n"/>
      <c r="CF1672" s="169">
        <f>CD1672*CI1672</f>
        <v/>
      </c>
      <c r="CG1672" s="170">
        <f>F1672-BY1672+1</f>
        <v/>
      </c>
      <c r="CH1672" s="169">
        <f>CE1672*16</f>
        <v/>
      </c>
      <c r="CI1672" s="171">
        <f>VLOOKUP(A1672,[1]DATA!$A$6:$AI$331,34,0)</f>
        <v/>
      </c>
      <c r="CJ1672" s="172">
        <f>VLOOKUP(A1672,[2]CHAMCONG!A$7:CI$333,79,0)</f>
        <v/>
      </c>
      <c r="CK1672" s="173">
        <f>CJ1672-CA1672</f>
        <v/>
      </c>
    </row>
    <row r="1673">
      <c r="A1673" s="69" t="n"/>
      <c r="B1673" s="70" t="n"/>
      <c r="C1673" s="77" t="n"/>
      <c r="D1673" s="84" t="n"/>
      <c r="E1673" s="69" t="n"/>
      <c r="F1673" s="69" t="n"/>
      <c r="G1673" s="73" t="n"/>
      <c r="H1673" s="73" t="n"/>
      <c r="I1673" s="75" t="n"/>
      <c r="J1673" s="75" t="n"/>
      <c r="K1673" s="73" t="n"/>
      <c r="L1673" s="73" t="n"/>
      <c r="M1673" s="73" t="n"/>
      <c r="N1673" s="73" t="n"/>
      <c r="O1673" s="75" t="n"/>
      <c r="P1673" s="75" t="n"/>
      <c r="Q1673" s="73" t="n"/>
      <c r="R1673" s="73" t="n"/>
      <c r="S1673" s="73" t="n"/>
      <c r="T1673" s="73" t="n"/>
      <c r="U1673" s="73" t="n"/>
      <c r="V1673" s="73" t="n"/>
      <c r="W1673" s="73" t="n"/>
      <c r="X1673" s="73" t="n"/>
      <c r="Y1673" s="73" t="n"/>
      <c r="Z1673" s="73" t="n"/>
      <c r="AA1673" s="73" t="n"/>
      <c r="AB1673" s="73" t="n"/>
      <c r="AC1673" s="73" t="n"/>
      <c r="AD1673" s="73" t="n"/>
      <c r="AE1673" s="73" t="n"/>
      <c r="AF1673" s="73" t="n"/>
      <c r="AG1673" s="73" t="n"/>
      <c r="AH1673" s="73" t="n"/>
      <c r="AI1673" s="73" t="n"/>
      <c r="AJ1673" s="73" t="n"/>
      <c r="AK1673" s="73" t="n"/>
      <c r="AL1673" s="73" t="n"/>
      <c r="AM1673" s="73" t="n"/>
      <c r="AN1673" s="73" t="n"/>
      <c r="AO1673" s="73" t="n"/>
      <c r="AP1673" s="73" t="n"/>
      <c r="AQ1673" s="73" t="n"/>
      <c r="AR1673" s="73" t="n"/>
      <c r="AS1673" s="73" t="n"/>
      <c r="AT1673" s="73" t="n"/>
      <c r="AU1673" s="73" t="n"/>
      <c r="AV1673" s="73" t="n"/>
      <c r="AW1673" s="73" t="n"/>
      <c r="AX1673" s="73" t="n"/>
      <c r="AY1673" s="73" t="n"/>
      <c r="AZ1673" s="73" t="n"/>
      <c r="BA1673" s="73" t="n"/>
      <c r="BB1673" s="73" t="n"/>
      <c r="BC1673" s="73" t="n"/>
      <c r="BD1673" s="73" t="n"/>
      <c r="BE1673" s="73" t="n"/>
      <c r="BF1673" s="73" t="n"/>
      <c r="BG1673" s="73" t="n"/>
      <c r="BH1673" s="73" t="n"/>
      <c r="BI1673" s="73" t="n"/>
      <c r="BJ1673" s="73" t="n"/>
      <c r="BK1673" s="73" t="n"/>
      <c r="BL1673" s="73" t="n"/>
      <c r="BM1673" s="73" t="n"/>
      <c r="BN1673" s="73" t="n"/>
      <c r="BO1673" s="73" t="n"/>
      <c r="BP1673" s="73" t="n"/>
      <c r="BQ1673" s="165">
        <f>COUNTIF($G1673:$BP1673,"a")+COUNTIF($G1673:$BP1673,"r0,a5")/2+COUNTIF($G1673:$BP1673,"p5,a5")/2</f>
        <v/>
      </c>
      <c r="BR1673" s="165">
        <f>COUNTIF($G1673:$BP1673,"d")+COUNTIF($G1673:$BP1673,"r0,d5")/2+COUNTIF($G1673:$BP1673,"p5,d5")/2</f>
        <v/>
      </c>
      <c r="BS1673" s="165">
        <f>COUNTIF($G1673:$BP1673,"b")+COUNTIF($G1673:$BP1673,"r0,b5")/2+COUNTIF($G1673:$BP1673,"p5,b5")/2</f>
        <v/>
      </c>
      <c r="BT1673" s="165">
        <f>COUNTIF($G1673:$BP1673,"c")+COUNTIF($G1673:$BP1673,"r0,c5")/2+COUNTIF($G1673:$BP1673,"p5,c5")/2</f>
        <v/>
      </c>
      <c r="BU1673" s="165">
        <f>COUNTIF($G1673:$BP1673,"KH")+COUNTIF($G1673:$BP1673,"TL")+COUNTIF($G1673:$BP1673,"L")</f>
        <v/>
      </c>
      <c r="BV1673" s="165" t="n"/>
      <c r="BW1673" s="165">
        <f>COUNTIF($G1673:$BP1673,"hh")</f>
        <v/>
      </c>
      <c r="BX1673" s="165">
        <f>COUNTIF($G1673:$BP1673,"nt7")</f>
        <v/>
      </c>
      <c r="BY1673" s="165">
        <f>COUNTIF($G1673:$BP1673,"P")+COUNTIF($G1673:$BP1673,"p5,a5")/2+COUNTIF($G1673:$BP1673,"p5,b5")/2+COUNTIF($G1673:$BP1673,"p5,c5")/2+COUNTIF($G1673:$BP1673,"p5,d5")/2</f>
        <v/>
      </c>
      <c r="BZ1673" s="166">
        <f>SUBTOTAL(9,BQ1673:BY1673)</f>
        <v/>
      </c>
      <c r="CA1673" s="167">
        <f>SUM(J1673,L1673,N1673,P1673,R1673,T1673,X1673,Z1673,AB1673,AD1673,AF1673,AH1673,AL1673,AN1673,AP1673,AR1673,AT1673,AV1673,AZ1673,BB1673,BD1673,BF1673,BH1673,BP1673)</f>
        <v/>
      </c>
      <c r="CB1673" s="168">
        <f>SUM(H1673,V1673,AJ1673,AX1673,BL1673)</f>
        <v/>
      </c>
      <c r="CC1673" s="24">
        <f>SUM(BJ1673,BN1673)</f>
        <v/>
      </c>
      <c r="CD1673" s="169">
        <f>IF(BZ1673&gt;25,4,IF(BZ1673&gt;18,3,IF(BZ1673&gt;12,2,IF(BZ1673&gt;4,1,0))))-BX1673-2+1</f>
        <v/>
      </c>
      <c r="CE1673" s="30" t="n"/>
      <c r="CF1673" s="169">
        <f>CD1673*CI1673</f>
        <v/>
      </c>
      <c r="CG1673" s="170">
        <f>F1673-BY1673+1</f>
        <v/>
      </c>
      <c r="CH1673" s="169">
        <f>CE1673*16</f>
        <v/>
      </c>
      <c r="CI1673" s="171">
        <f>VLOOKUP(A1673,[1]DATA!$A$6:$AI$331,34,0)</f>
        <v/>
      </c>
      <c r="CJ1673" s="172">
        <f>VLOOKUP(A1673,[2]CHAMCONG!A$7:CI$333,79,0)</f>
        <v/>
      </c>
      <c r="CK1673" s="173">
        <f>CJ1673-CA1673</f>
        <v/>
      </c>
    </row>
    <row r="1674">
      <c r="A1674" s="69" t="n"/>
      <c r="B1674" s="70" t="n"/>
      <c r="C1674" s="77" t="n"/>
      <c r="D1674" s="84" t="n"/>
      <c r="E1674" s="69" t="n"/>
      <c r="F1674" s="69" t="n"/>
      <c r="G1674" s="73" t="n"/>
      <c r="H1674" s="73" t="n"/>
      <c r="I1674" s="75" t="n"/>
      <c r="J1674" s="75" t="n"/>
      <c r="K1674" s="73" t="n"/>
      <c r="L1674" s="73" t="n"/>
      <c r="M1674" s="73" t="n"/>
      <c r="N1674" s="73" t="n"/>
      <c r="O1674" s="75" t="n"/>
      <c r="P1674" s="75" t="n"/>
      <c r="Q1674" s="73" t="n"/>
      <c r="R1674" s="73" t="n"/>
      <c r="S1674" s="73" t="n"/>
      <c r="T1674" s="73" t="n"/>
      <c r="U1674" s="73" t="n"/>
      <c r="V1674" s="73" t="n"/>
      <c r="W1674" s="73" t="n"/>
      <c r="X1674" s="73" t="n"/>
      <c r="Y1674" s="73" t="n"/>
      <c r="Z1674" s="73" t="n"/>
      <c r="AA1674" s="73" t="n"/>
      <c r="AB1674" s="73" t="n"/>
      <c r="AC1674" s="73" t="n"/>
      <c r="AD1674" s="73" t="n"/>
      <c r="AE1674" s="73" t="n"/>
      <c r="AF1674" s="73" t="n"/>
      <c r="AG1674" s="73" t="n"/>
      <c r="AH1674" s="73" t="n"/>
      <c r="AI1674" s="73" t="n"/>
      <c r="AJ1674" s="73" t="n"/>
      <c r="AK1674" s="73" t="n"/>
      <c r="AL1674" s="73" t="n"/>
      <c r="AM1674" s="73" t="n"/>
      <c r="AN1674" s="73" t="n"/>
      <c r="AO1674" s="73" t="n"/>
      <c r="AP1674" s="73" t="n"/>
      <c r="AQ1674" s="73" t="n"/>
      <c r="AR1674" s="73" t="n"/>
      <c r="AS1674" s="73" t="n"/>
      <c r="AT1674" s="73" t="n"/>
      <c r="AU1674" s="73" t="n"/>
      <c r="AV1674" s="73" t="n"/>
      <c r="AW1674" s="73" t="n"/>
      <c r="AX1674" s="73" t="n"/>
      <c r="AY1674" s="73" t="n"/>
      <c r="AZ1674" s="73" t="n"/>
      <c r="BA1674" s="73" t="n"/>
      <c r="BB1674" s="73" t="n"/>
      <c r="BC1674" s="73" t="n"/>
      <c r="BD1674" s="73" t="n"/>
      <c r="BE1674" s="73" t="n"/>
      <c r="BF1674" s="73" t="n"/>
      <c r="BG1674" s="73" t="n"/>
      <c r="BH1674" s="73" t="n"/>
      <c r="BI1674" s="73" t="n"/>
      <c r="BJ1674" s="73" t="n"/>
      <c r="BK1674" s="73" t="n"/>
      <c r="BL1674" s="73" t="n"/>
      <c r="BM1674" s="73" t="n"/>
      <c r="BN1674" s="73" t="n"/>
      <c r="BO1674" s="73" t="n"/>
      <c r="BP1674" s="73" t="n"/>
      <c r="BQ1674" s="165">
        <f>COUNTIF($G1674:$BP1674,"a")+COUNTIF($G1674:$BP1674,"r0,a5")/2+COUNTIF($G1674:$BP1674,"p5,a5")/2</f>
        <v/>
      </c>
      <c r="BR1674" s="165">
        <f>COUNTIF($G1674:$BP1674,"d")+COUNTIF($G1674:$BP1674,"r0,d5")/2+COUNTIF($G1674:$BP1674,"p5,d5")/2</f>
        <v/>
      </c>
      <c r="BS1674" s="165">
        <f>COUNTIF($G1674:$BP1674,"b")+COUNTIF($G1674:$BP1674,"r0,b5")/2+COUNTIF($G1674:$BP1674,"p5,b5")/2</f>
        <v/>
      </c>
      <c r="BT1674" s="165">
        <f>COUNTIF($G1674:$BP1674,"c")+COUNTIF($G1674:$BP1674,"r0,c5")/2+COUNTIF($G1674:$BP1674,"p5,c5")/2</f>
        <v/>
      </c>
      <c r="BU1674" s="165">
        <f>COUNTIF($G1674:$BP1674,"KH")+COUNTIF($G1674:$BP1674,"TL")+COUNTIF($G1674:$BP1674,"L")</f>
        <v/>
      </c>
      <c r="BV1674" s="165" t="n"/>
      <c r="BW1674" s="165">
        <f>COUNTIF($G1674:$BP1674,"hh")</f>
        <v/>
      </c>
      <c r="BX1674" s="165">
        <f>COUNTIF($G1674:$BP1674,"nt7")</f>
        <v/>
      </c>
      <c r="BY1674" s="165">
        <f>COUNTIF($G1674:$BP1674,"P")+COUNTIF($G1674:$BP1674,"p5,a5")/2+COUNTIF($G1674:$BP1674,"p5,b5")/2+COUNTIF($G1674:$BP1674,"p5,c5")/2+COUNTIF($G1674:$BP1674,"p5,d5")/2</f>
        <v/>
      </c>
      <c r="BZ1674" s="166">
        <f>SUBTOTAL(9,BQ1674:BY1674)</f>
        <v/>
      </c>
      <c r="CA1674" s="167">
        <f>SUM(J1674,L1674,N1674,P1674,R1674,T1674,X1674,Z1674,AB1674,AD1674,AF1674,AH1674,AL1674,AN1674,AP1674,AR1674,AT1674,AV1674,AZ1674,BB1674,BD1674,BF1674,BH1674,BP1674)</f>
        <v/>
      </c>
      <c r="CB1674" s="168">
        <f>SUM(H1674,V1674,AJ1674,AX1674,BL1674)</f>
        <v/>
      </c>
      <c r="CC1674" s="24">
        <f>SUM(BJ1674,BN1674)</f>
        <v/>
      </c>
      <c r="CD1674" s="169">
        <f>IF(BZ1674&gt;25,4,IF(BZ1674&gt;18,3,IF(BZ1674&gt;12,2,IF(BZ1674&gt;4,1,0))))-BX1674-2+1</f>
        <v/>
      </c>
      <c r="CE1674" s="30" t="n"/>
      <c r="CF1674" s="169">
        <f>CD1674*CI1674</f>
        <v/>
      </c>
      <c r="CG1674" s="170">
        <f>F1674-BY1674+1</f>
        <v/>
      </c>
      <c r="CH1674" s="169">
        <f>CE1674*16</f>
        <v/>
      </c>
      <c r="CI1674" s="171">
        <f>VLOOKUP(A1674,[1]DATA!$A$6:$AI$331,34,0)</f>
        <v/>
      </c>
      <c r="CJ1674" s="172">
        <f>VLOOKUP(A1674,[2]CHAMCONG!A$7:CI$333,79,0)</f>
        <v/>
      </c>
      <c r="CK1674" s="173">
        <f>CJ1674-CA1674</f>
        <v/>
      </c>
    </row>
    <row r="1675">
      <c r="A1675" s="69" t="n"/>
      <c r="B1675" s="70" t="n"/>
      <c r="C1675" s="77" t="n"/>
      <c r="D1675" s="84" t="n"/>
      <c r="E1675" s="69" t="n"/>
      <c r="F1675" s="69" t="n"/>
      <c r="G1675" s="73" t="n"/>
      <c r="H1675" s="73" t="n"/>
      <c r="I1675" s="75" t="n"/>
      <c r="J1675" s="75" t="n"/>
      <c r="K1675" s="73" t="n"/>
      <c r="L1675" s="73" t="n"/>
      <c r="M1675" s="73" t="n"/>
      <c r="N1675" s="73" t="n"/>
      <c r="O1675" s="75" t="n"/>
      <c r="P1675" s="75" t="n"/>
      <c r="Q1675" s="73" t="n"/>
      <c r="R1675" s="73" t="n"/>
      <c r="S1675" s="73" t="n"/>
      <c r="T1675" s="73" t="n"/>
      <c r="U1675" s="73" t="n"/>
      <c r="V1675" s="73" t="n"/>
      <c r="W1675" s="73" t="n"/>
      <c r="X1675" s="73" t="n"/>
      <c r="Y1675" s="73" t="n"/>
      <c r="Z1675" s="73" t="n"/>
      <c r="AA1675" s="73" t="n"/>
      <c r="AB1675" s="73" t="n"/>
      <c r="AC1675" s="73" t="n"/>
      <c r="AD1675" s="73" t="n"/>
      <c r="AE1675" s="73" t="n"/>
      <c r="AF1675" s="73" t="n"/>
      <c r="AG1675" s="73" t="n"/>
      <c r="AH1675" s="73" t="n"/>
      <c r="AI1675" s="73" t="n"/>
      <c r="AJ1675" s="73" t="n"/>
      <c r="AK1675" s="73" t="n"/>
      <c r="AL1675" s="73" t="n"/>
      <c r="AM1675" s="73" t="n"/>
      <c r="AN1675" s="73" t="n"/>
      <c r="AO1675" s="73" t="n"/>
      <c r="AP1675" s="73" t="n"/>
      <c r="AQ1675" s="73" t="n"/>
      <c r="AR1675" s="73" t="n"/>
      <c r="AS1675" s="73" t="n"/>
      <c r="AT1675" s="73" t="n"/>
      <c r="AU1675" s="73" t="n"/>
      <c r="AV1675" s="73" t="n"/>
      <c r="AW1675" s="73" t="n"/>
      <c r="AX1675" s="73" t="n"/>
      <c r="AY1675" s="73" t="n"/>
      <c r="AZ1675" s="73" t="n"/>
      <c r="BA1675" s="73" t="n"/>
      <c r="BB1675" s="73" t="n"/>
      <c r="BC1675" s="73" t="n"/>
      <c r="BD1675" s="73" t="n"/>
      <c r="BE1675" s="73" t="n"/>
      <c r="BF1675" s="73" t="n"/>
      <c r="BG1675" s="73" t="n"/>
      <c r="BH1675" s="73" t="n"/>
      <c r="BI1675" s="73" t="n"/>
      <c r="BJ1675" s="73" t="n"/>
      <c r="BK1675" s="73" t="n"/>
      <c r="BL1675" s="73" t="n"/>
      <c r="BM1675" s="73" t="n"/>
      <c r="BN1675" s="73" t="n"/>
      <c r="BO1675" s="73" t="n"/>
      <c r="BP1675" s="73" t="n"/>
      <c r="BQ1675" s="165">
        <f>COUNTIF($G1675:$BP1675,"a")+COUNTIF($G1675:$BP1675,"r0,a5")/2+COUNTIF($G1675:$BP1675,"p5,a5")/2</f>
        <v/>
      </c>
      <c r="BR1675" s="165">
        <f>COUNTIF($G1675:$BP1675,"d")+COUNTIF($G1675:$BP1675,"r0,d5")/2+COUNTIF($G1675:$BP1675,"p5,d5")/2</f>
        <v/>
      </c>
      <c r="BS1675" s="165">
        <f>COUNTIF($G1675:$BP1675,"b")+COUNTIF($G1675:$BP1675,"r0,b5")/2+COUNTIF($G1675:$BP1675,"p5,b5")/2</f>
        <v/>
      </c>
      <c r="BT1675" s="165">
        <f>COUNTIF($G1675:$BP1675,"c")+COUNTIF($G1675:$BP1675,"r0,c5")/2+COUNTIF($G1675:$BP1675,"p5,c5")/2</f>
        <v/>
      </c>
      <c r="BU1675" s="165">
        <f>COUNTIF($G1675:$BP1675,"KH")+COUNTIF($G1675:$BP1675,"TL")+COUNTIF($G1675:$BP1675,"L")</f>
        <v/>
      </c>
      <c r="BV1675" s="165" t="n"/>
      <c r="BW1675" s="165">
        <f>COUNTIF($G1675:$BP1675,"hh")</f>
        <v/>
      </c>
      <c r="BX1675" s="165">
        <f>COUNTIF($G1675:$BP1675,"nt7")</f>
        <v/>
      </c>
      <c r="BY1675" s="165">
        <f>COUNTIF($G1675:$BP1675,"P")+COUNTIF($G1675:$BP1675,"p5,a5")/2+COUNTIF($G1675:$BP1675,"p5,b5")/2+COUNTIF($G1675:$BP1675,"p5,c5")/2+COUNTIF($G1675:$BP1675,"p5,d5")/2</f>
        <v/>
      </c>
      <c r="BZ1675" s="166">
        <f>SUBTOTAL(9,BQ1675:BY1675)</f>
        <v/>
      </c>
      <c r="CA1675" s="167">
        <f>SUM(J1675,L1675,N1675,P1675,R1675,T1675,X1675,Z1675,AB1675,AD1675,AF1675,AH1675,AL1675,AN1675,AP1675,AR1675,AT1675,AV1675,AZ1675,BB1675,BD1675,BF1675,BH1675,BP1675)</f>
        <v/>
      </c>
      <c r="CB1675" s="168">
        <f>SUM(H1675,V1675,AJ1675,AX1675,BL1675)</f>
        <v/>
      </c>
      <c r="CC1675" s="24">
        <f>SUM(BJ1675,BN1675)</f>
        <v/>
      </c>
      <c r="CD1675" s="169">
        <f>IF(BZ1675&gt;25,4,IF(BZ1675&gt;18,3,IF(BZ1675&gt;12,2,IF(BZ1675&gt;4,1,0))))-BX1675-2+1</f>
        <v/>
      </c>
      <c r="CE1675" s="30" t="n"/>
      <c r="CF1675" s="169">
        <f>CD1675*CI1675</f>
        <v/>
      </c>
      <c r="CG1675" s="170">
        <f>F1675-BY1675+1</f>
        <v/>
      </c>
      <c r="CH1675" s="169">
        <f>CE1675*16</f>
        <v/>
      </c>
      <c r="CI1675" s="171">
        <f>VLOOKUP(A1675,[1]DATA!$A$6:$AI$331,34,0)</f>
        <v/>
      </c>
      <c r="CJ1675" s="172">
        <f>VLOOKUP(A1675,[2]CHAMCONG!A$7:CI$333,79,0)</f>
        <v/>
      </c>
      <c r="CK1675" s="173">
        <f>CJ1675-CA1675</f>
        <v/>
      </c>
    </row>
    <row r="1676">
      <c r="A1676" s="69" t="n"/>
      <c r="B1676" s="70" t="n"/>
      <c r="C1676" s="77" t="n"/>
      <c r="D1676" s="84" t="n"/>
      <c r="E1676" s="69" t="n"/>
      <c r="F1676" s="69" t="n"/>
      <c r="G1676" s="73" t="n"/>
      <c r="H1676" s="73" t="n"/>
      <c r="I1676" s="75" t="n"/>
      <c r="J1676" s="75" t="n"/>
      <c r="K1676" s="73" t="n"/>
      <c r="L1676" s="73" t="n"/>
      <c r="M1676" s="73" t="n"/>
      <c r="N1676" s="73" t="n"/>
      <c r="O1676" s="75" t="n"/>
      <c r="P1676" s="75" t="n"/>
      <c r="Q1676" s="73" t="n"/>
      <c r="R1676" s="73" t="n"/>
      <c r="S1676" s="73" t="n"/>
      <c r="T1676" s="73" t="n"/>
      <c r="U1676" s="73" t="n"/>
      <c r="V1676" s="73" t="n"/>
      <c r="W1676" s="73" t="n"/>
      <c r="X1676" s="73" t="n"/>
      <c r="Y1676" s="73" t="n"/>
      <c r="Z1676" s="73" t="n"/>
      <c r="AA1676" s="73" t="n"/>
      <c r="AB1676" s="73" t="n"/>
      <c r="AC1676" s="73" t="n"/>
      <c r="AD1676" s="73" t="n"/>
      <c r="AE1676" s="73" t="n"/>
      <c r="AF1676" s="73" t="n"/>
      <c r="AG1676" s="73" t="n"/>
      <c r="AH1676" s="73" t="n"/>
      <c r="AI1676" s="73" t="n"/>
      <c r="AJ1676" s="73" t="n"/>
      <c r="AK1676" s="73" t="n"/>
      <c r="AL1676" s="73" t="n"/>
      <c r="AM1676" s="73" t="n"/>
      <c r="AN1676" s="73" t="n"/>
      <c r="AO1676" s="73" t="n"/>
      <c r="AP1676" s="73" t="n"/>
      <c r="AQ1676" s="73" t="n"/>
      <c r="AR1676" s="73" t="n"/>
      <c r="AS1676" s="73" t="n"/>
      <c r="AT1676" s="73" t="n"/>
      <c r="AU1676" s="73" t="n"/>
      <c r="AV1676" s="73" t="n"/>
      <c r="AW1676" s="73" t="n"/>
      <c r="AX1676" s="73" t="n"/>
      <c r="AY1676" s="73" t="n"/>
      <c r="AZ1676" s="73" t="n"/>
      <c r="BA1676" s="73" t="n"/>
      <c r="BB1676" s="73" t="n"/>
      <c r="BC1676" s="73" t="n"/>
      <c r="BD1676" s="73" t="n"/>
      <c r="BE1676" s="73" t="n"/>
      <c r="BF1676" s="73" t="n"/>
      <c r="BG1676" s="73" t="n"/>
      <c r="BH1676" s="73" t="n"/>
      <c r="BI1676" s="73" t="n"/>
      <c r="BJ1676" s="73" t="n"/>
      <c r="BK1676" s="73" t="n"/>
      <c r="BL1676" s="73" t="n"/>
      <c r="BM1676" s="73" t="n"/>
      <c r="BN1676" s="73" t="n"/>
      <c r="BO1676" s="73" t="n"/>
      <c r="BP1676" s="73" t="n"/>
      <c r="BQ1676" s="165">
        <f>COUNTIF($G1676:$BP1676,"a")+COUNTIF($G1676:$BP1676,"r0,a5")/2+COUNTIF($G1676:$BP1676,"p5,a5")/2</f>
        <v/>
      </c>
      <c r="BR1676" s="165">
        <f>COUNTIF($G1676:$BP1676,"d")+COUNTIF($G1676:$BP1676,"r0,d5")/2+COUNTIF($G1676:$BP1676,"p5,d5")/2</f>
        <v/>
      </c>
      <c r="BS1676" s="165">
        <f>COUNTIF($G1676:$BP1676,"b")+COUNTIF($G1676:$BP1676,"r0,b5")/2+COUNTIF($G1676:$BP1676,"p5,b5")/2</f>
        <v/>
      </c>
      <c r="BT1676" s="165">
        <f>COUNTIF($G1676:$BP1676,"c")+COUNTIF($G1676:$BP1676,"r0,c5")/2+COUNTIF($G1676:$BP1676,"p5,c5")/2</f>
        <v/>
      </c>
      <c r="BU1676" s="165">
        <f>COUNTIF($G1676:$BP1676,"KH")+COUNTIF($G1676:$BP1676,"TL")+COUNTIF($G1676:$BP1676,"L")</f>
        <v/>
      </c>
      <c r="BV1676" s="165" t="n"/>
      <c r="BW1676" s="165">
        <f>COUNTIF($G1676:$BP1676,"hh")</f>
        <v/>
      </c>
      <c r="BX1676" s="165">
        <f>COUNTIF($G1676:$BP1676,"nt7")</f>
        <v/>
      </c>
      <c r="BY1676" s="165">
        <f>COUNTIF($G1676:$BP1676,"P")+COUNTIF($G1676:$BP1676,"p5,a5")/2+COUNTIF($G1676:$BP1676,"p5,b5")/2+COUNTIF($G1676:$BP1676,"p5,c5")/2+COUNTIF($G1676:$BP1676,"p5,d5")/2</f>
        <v/>
      </c>
      <c r="BZ1676" s="166">
        <f>SUBTOTAL(9,BQ1676:BY1676)</f>
        <v/>
      </c>
      <c r="CA1676" s="167">
        <f>SUM(J1676,L1676,N1676,P1676,R1676,T1676,X1676,Z1676,AB1676,AD1676,AF1676,AH1676,AL1676,AN1676,AP1676,AR1676,AT1676,AV1676,AZ1676,BB1676,BD1676,BF1676,BH1676,BP1676)</f>
        <v/>
      </c>
      <c r="CB1676" s="168">
        <f>SUM(H1676,V1676,AJ1676,AX1676,BL1676)</f>
        <v/>
      </c>
      <c r="CC1676" s="24">
        <f>SUM(BJ1676,BN1676)</f>
        <v/>
      </c>
      <c r="CD1676" s="169">
        <f>IF(BZ1676&gt;25,4,IF(BZ1676&gt;18,3,IF(BZ1676&gt;12,2,IF(BZ1676&gt;4,1,0))))-BX1676-2+1</f>
        <v/>
      </c>
      <c r="CE1676" s="30" t="n"/>
      <c r="CF1676" s="169">
        <f>CD1676*CI1676</f>
        <v/>
      </c>
      <c r="CG1676" s="170">
        <f>F1676-BY1676+1</f>
        <v/>
      </c>
      <c r="CH1676" s="169">
        <f>CE1676*16</f>
        <v/>
      </c>
      <c r="CI1676" s="171">
        <f>VLOOKUP(A1676,[1]DATA!$A$6:$AI$331,34,0)</f>
        <v/>
      </c>
      <c r="CJ1676" s="172">
        <f>VLOOKUP(A1676,[2]CHAMCONG!A$7:CI$333,79,0)</f>
        <v/>
      </c>
      <c r="CK1676" s="173">
        <f>CJ1676-CA1676</f>
        <v/>
      </c>
    </row>
    <row r="1677">
      <c r="A1677" s="69" t="n"/>
      <c r="B1677" s="70" t="n"/>
      <c r="C1677" s="77" t="n"/>
      <c r="D1677" s="84" t="n"/>
      <c r="E1677" s="69" t="n"/>
      <c r="F1677" s="69" t="n"/>
      <c r="G1677" s="73" t="n"/>
      <c r="H1677" s="73" t="n"/>
      <c r="I1677" s="75" t="n"/>
      <c r="J1677" s="75" t="n"/>
      <c r="K1677" s="73" t="n"/>
      <c r="L1677" s="73" t="n"/>
      <c r="M1677" s="73" t="n"/>
      <c r="N1677" s="73" t="n"/>
      <c r="O1677" s="75" t="n"/>
      <c r="P1677" s="75" t="n"/>
      <c r="Q1677" s="73" t="n"/>
      <c r="R1677" s="73" t="n"/>
      <c r="S1677" s="73" t="n"/>
      <c r="T1677" s="73" t="n"/>
      <c r="U1677" s="73" t="n"/>
      <c r="V1677" s="73" t="n"/>
      <c r="W1677" s="73" t="n"/>
      <c r="X1677" s="73" t="n"/>
      <c r="Y1677" s="73" t="n"/>
      <c r="Z1677" s="73" t="n"/>
      <c r="AA1677" s="73" t="n"/>
      <c r="AB1677" s="73" t="n"/>
      <c r="AC1677" s="73" t="n"/>
      <c r="AD1677" s="73" t="n"/>
      <c r="AE1677" s="73" t="n"/>
      <c r="AF1677" s="73" t="n"/>
      <c r="AG1677" s="73" t="n"/>
      <c r="AH1677" s="73" t="n"/>
      <c r="AI1677" s="73" t="n"/>
      <c r="AJ1677" s="73" t="n"/>
      <c r="AK1677" s="73" t="n"/>
      <c r="AL1677" s="73" t="n"/>
      <c r="AM1677" s="73" t="n"/>
      <c r="AN1677" s="73" t="n"/>
      <c r="AO1677" s="73" t="n"/>
      <c r="AP1677" s="73" t="n"/>
      <c r="AQ1677" s="73" t="n"/>
      <c r="AR1677" s="73" t="n"/>
      <c r="AS1677" s="73" t="n"/>
      <c r="AT1677" s="73" t="n"/>
      <c r="AU1677" s="73" t="n"/>
      <c r="AV1677" s="73" t="n"/>
      <c r="AW1677" s="73" t="n"/>
      <c r="AX1677" s="73" t="n"/>
      <c r="AY1677" s="73" t="n"/>
      <c r="AZ1677" s="73" t="n"/>
      <c r="BA1677" s="73" t="n"/>
      <c r="BB1677" s="73" t="n"/>
      <c r="BC1677" s="73" t="n"/>
      <c r="BD1677" s="73" t="n"/>
      <c r="BE1677" s="73" t="n"/>
      <c r="BF1677" s="73" t="n"/>
      <c r="BG1677" s="73" t="n"/>
      <c r="BH1677" s="73" t="n"/>
      <c r="BI1677" s="73" t="n"/>
      <c r="BJ1677" s="73" t="n"/>
      <c r="BK1677" s="73" t="n"/>
      <c r="BL1677" s="73" t="n"/>
      <c r="BM1677" s="73" t="n"/>
      <c r="BN1677" s="73" t="n"/>
      <c r="BO1677" s="73" t="n"/>
      <c r="BP1677" s="73" t="n"/>
      <c r="BQ1677" s="165">
        <f>COUNTIF($G1677:$BP1677,"a")+COUNTIF($G1677:$BP1677,"r0,a5")/2+COUNTIF($G1677:$BP1677,"p5,a5")/2</f>
        <v/>
      </c>
      <c r="BR1677" s="165">
        <f>COUNTIF($G1677:$BP1677,"d")+COUNTIF($G1677:$BP1677,"r0,d5")/2+COUNTIF($G1677:$BP1677,"p5,d5")/2</f>
        <v/>
      </c>
      <c r="BS1677" s="165">
        <f>COUNTIF($G1677:$BP1677,"b")+COUNTIF($G1677:$BP1677,"r0,b5")/2+COUNTIF($G1677:$BP1677,"p5,b5")/2</f>
        <v/>
      </c>
      <c r="BT1677" s="165">
        <f>COUNTIF($G1677:$BP1677,"c")+COUNTIF($G1677:$BP1677,"r0,c5")/2+COUNTIF($G1677:$BP1677,"p5,c5")/2</f>
        <v/>
      </c>
      <c r="BU1677" s="165">
        <f>COUNTIF($G1677:$BP1677,"KH")+COUNTIF($G1677:$BP1677,"TL")+COUNTIF($G1677:$BP1677,"L")</f>
        <v/>
      </c>
      <c r="BV1677" s="165" t="n"/>
      <c r="BW1677" s="165">
        <f>COUNTIF($G1677:$BP1677,"hh")</f>
        <v/>
      </c>
      <c r="BX1677" s="165">
        <f>COUNTIF($G1677:$BP1677,"nt7")</f>
        <v/>
      </c>
      <c r="BY1677" s="165">
        <f>COUNTIF($G1677:$BP1677,"P")+COUNTIF($G1677:$BP1677,"p5,a5")/2+COUNTIF($G1677:$BP1677,"p5,b5")/2+COUNTIF($G1677:$BP1677,"p5,c5")/2+COUNTIF($G1677:$BP1677,"p5,d5")/2</f>
        <v/>
      </c>
      <c r="BZ1677" s="166">
        <f>SUBTOTAL(9,BQ1677:BY1677)</f>
        <v/>
      </c>
      <c r="CA1677" s="167">
        <f>SUM(J1677,L1677,N1677,P1677,R1677,T1677,X1677,Z1677,AB1677,AD1677,AF1677,AH1677,AL1677,AN1677,AP1677,AR1677,AT1677,AV1677,AZ1677,BB1677,BD1677,BF1677,BH1677,BP1677)</f>
        <v/>
      </c>
      <c r="CB1677" s="168">
        <f>SUM(H1677,V1677,AJ1677,AX1677,BL1677)</f>
        <v/>
      </c>
      <c r="CC1677" s="24">
        <f>SUM(BJ1677,BN1677)</f>
        <v/>
      </c>
      <c r="CD1677" s="169">
        <f>IF(BZ1677&gt;25,4,IF(BZ1677&gt;18,3,IF(BZ1677&gt;12,2,IF(BZ1677&gt;4,1,0))))-BX1677-2+1</f>
        <v/>
      </c>
      <c r="CE1677" s="30" t="n"/>
      <c r="CF1677" s="169">
        <f>CD1677*CI1677</f>
        <v/>
      </c>
      <c r="CG1677" s="170">
        <f>F1677-BY1677+1</f>
        <v/>
      </c>
      <c r="CH1677" s="169">
        <f>CE1677*16</f>
        <v/>
      </c>
      <c r="CI1677" s="171">
        <f>VLOOKUP(A1677,[1]DATA!$A$6:$AI$331,34,0)</f>
        <v/>
      </c>
      <c r="CJ1677" s="172">
        <f>VLOOKUP(A1677,[2]CHAMCONG!A$7:CI$333,79,0)</f>
        <v/>
      </c>
      <c r="CK1677" s="173">
        <f>CJ1677-CA1677</f>
        <v/>
      </c>
    </row>
    <row r="1678">
      <c r="A1678" s="69" t="n"/>
      <c r="B1678" s="70" t="n"/>
      <c r="C1678" s="77" t="n"/>
      <c r="D1678" s="84" t="n"/>
      <c r="E1678" s="69" t="n"/>
      <c r="F1678" s="69" t="n"/>
      <c r="G1678" s="73" t="n"/>
      <c r="H1678" s="73" t="n"/>
      <c r="I1678" s="75" t="n"/>
      <c r="J1678" s="75" t="n"/>
      <c r="K1678" s="73" t="n"/>
      <c r="L1678" s="73" t="n"/>
      <c r="M1678" s="73" t="n"/>
      <c r="N1678" s="73" t="n"/>
      <c r="O1678" s="75" t="n"/>
      <c r="P1678" s="75" t="n"/>
      <c r="Q1678" s="73" t="n"/>
      <c r="R1678" s="73" t="n"/>
      <c r="S1678" s="73" t="n"/>
      <c r="T1678" s="73" t="n"/>
      <c r="U1678" s="73" t="n"/>
      <c r="V1678" s="73" t="n"/>
      <c r="W1678" s="73" t="n"/>
      <c r="X1678" s="73" t="n"/>
      <c r="Y1678" s="73" t="n"/>
      <c r="Z1678" s="73" t="n"/>
      <c r="AA1678" s="73" t="n"/>
      <c r="AB1678" s="73" t="n"/>
      <c r="AC1678" s="73" t="n"/>
      <c r="AD1678" s="73" t="n"/>
      <c r="AE1678" s="73" t="n"/>
      <c r="AF1678" s="73" t="n"/>
      <c r="AG1678" s="73" t="n"/>
      <c r="AH1678" s="73" t="n"/>
      <c r="AI1678" s="73" t="n"/>
      <c r="AJ1678" s="73" t="n"/>
      <c r="AK1678" s="73" t="n"/>
      <c r="AL1678" s="73" t="n"/>
      <c r="AM1678" s="73" t="n"/>
      <c r="AN1678" s="73" t="n"/>
      <c r="AO1678" s="73" t="n"/>
      <c r="AP1678" s="73" t="n"/>
      <c r="AQ1678" s="73" t="n"/>
      <c r="AR1678" s="73" t="n"/>
      <c r="AS1678" s="73" t="n"/>
      <c r="AT1678" s="73" t="n"/>
      <c r="AU1678" s="73" t="n"/>
      <c r="AV1678" s="73" t="n"/>
      <c r="AW1678" s="73" t="n"/>
      <c r="AX1678" s="73" t="n"/>
      <c r="AY1678" s="73" t="n"/>
      <c r="AZ1678" s="73" t="n"/>
      <c r="BA1678" s="73" t="n"/>
      <c r="BB1678" s="73" t="n"/>
      <c r="BC1678" s="73" t="n"/>
      <c r="BD1678" s="73" t="n"/>
      <c r="BE1678" s="73" t="n"/>
      <c r="BF1678" s="73" t="n"/>
      <c r="BG1678" s="73" t="n"/>
      <c r="BH1678" s="73" t="n"/>
      <c r="BI1678" s="73" t="n"/>
      <c r="BJ1678" s="73" t="n"/>
      <c r="BK1678" s="73" t="n"/>
      <c r="BL1678" s="73" t="n"/>
      <c r="BM1678" s="73" t="n"/>
      <c r="BN1678" s="73" t="n"/>
      <c r="BO1678" s="73" t="n"/>
      <c r="BP1678" s="73" t="n"/>
      <c r="BQ1678" s="165">
        <f>COUNTIF($G1678:$BP1678,"a")+COUNTIF($G1678:$BP1678,"r0,a5")/2+COUNTIF($G1678:$BP1678,"p5,a5")/2</f>
        <v/>
      </c>
      <c r="BR1678" s="165">
        <f>COUNTIF($G1678:$BP1678,"d")+COUNTIF($G1678:$BP1678,"r0,d5")/2+COUNTIF($G1678:$BP1678,"p5,d5")/2</f>
        <v/>
      </c>
      <c r="BS1678" s="165">
        <f>COUNTIF($G1678:$BP1678,"b")+COUNTIF($G1678:$BP1678,"r0,b5")/2+COUNTIF($G1678:$BP1678,"p5,b5")/2</f>
        <v/>
      </c>
      <c r="BT1678" s="165">
        <f>COUNTIF($G1678:$BP1678,"c")+COUNTIF($G1678:$BP1678,"r0,c5")/2+COUNTIF($G1678:$BP1678,"p5,c5")/2</f>
        <v/>
      </c>
      <c r="BU1678" s="165">
        <f>COUNTIF($G1678:$BP1678,"KH")+COUNTIF($G1678:$BP1678,"TL")+COUNTIF($G1678:$BP1678,"L")</f>
        <v/>
      </c>
      <c r="BV1678" s="165" t="n"/>
      <c r="BW1678" s="165">
        <f>COUNTIF($G1678:$BP1678,"hh")</f>
        <v/>
      </c>
      <c r="BX1678" s="165">
        <f>COUNTIF($G1678:$BP1678,"nt7")</f>
        <v/>
      </c>
      <c r="BY1678" s="165">
        <f>COUNTIF($G1678:$BP1678,"P")+COUNTIF($G1678:$BP1678,"p5,a5")/2+COUNTIF($G1678:$BP1678,"p5,b5")/2+COUNTIF($G1678:$BP1678,"p5,c5")/2+COUNTIF($G1678:$BP1678,"p5,d5")/2</f>
        <v/>
      </c>
      <c r="BZ1678" s="166">
        <f>SUBTOTAL(9,BQ1678:BY1678)</f>
        <v/>
      </c>
      <c r="CA1678" s="167">
        <f>SUM(J1678,L1678,N1678,P1678,R1678,T1678,X1678,Z1678,AB1678,AD1678,AF1678,AH1678,AL1678,AN1678,AP1678,AR1678,AT1678,AV1678,AZ1678,BB1678,BD1678,BF1678,BH1678,BP1678)</f>
        <v/>
      </c>
      <c r="CB1678" s="168">
        <f>SUM(H1678,V1678,AJ1678,AX1678,BL1678)</f>
        <v/>
      </c>
      <c r="CC1678" s="24">
        <f>SUM(BJ1678,BN1678)</f>
        <v/>
      </c>
      <c r="CD1678" s="169">
        <f>IF(BZ1678&gt;25,4,IF(BZ1678&gt;18,3,IF(BZ1678&gt;12,2,IF(BZ1678&gt;4,1,0))))-BX1678-2+1</f>
        <v/>
      </c>
      <c r="CE1678" s="30" t="n"/>
      <c r="CF1678" s="169">
        <f>CD1678*CI1678</f>
        <v/>
      </c>
      <c r="CG1678" s="170">
        <f>F1678-BY1678+1</f>
        <v/>
      </c>
      <c r="CH1678" s="169">
        <f>CE1678*16</f>
        <v/>
      </c>
      <c r="CI1678" s="171">
        <f>VLOOKUP(A1678,[1]DATA!$A$6:$AI$331,34,0)</f>
        <v/>
      </c>
      <c r="CJ1678" s="172">
        <f>VLOOKUP(A1678,[2]CHAMCONG!A$7:CI$333,79,0)</f>
        <v/>
      </c>
      <c r="CK1678" s="173">
        <f>CJ1678-CA1678</f>
        <v/>
      </c>
    </row>
    <row r="1679">
      <c r="A1679" s="69" t="n"/>
      <c r="B1679" s="70" t="n"/>
      <c r="C1679" s="77" t="n"/>
      <c r="D1679" s="84" t="n"/>
      <c r="E1679" s="69" t="n"/>
      <c r="F1679" s="69" t="n"/>
      <c r="G1679" s="73" t="n"/>
      <c r="H1679" s="73" t="n"/>
      <c r="I1679" s="75" t="n"/>
      <c r="J1679" s="75" t="n"/>
      <c r="K1679" s="73" t="n"/>
      <c r="L1679" s="73" t="n"/>
      <c r="M1679" s="73" t="n"/>
      <c r="N1679" s="73" t="n"/>
      <c r="O1679" s="75" t="n"/>
      <c r="P1679" s="75" t="n"/>
      <c r="Q1679" s="73" t="n"/>
      <c r="R1679" s="73" t="n"/>
      <c r="S1679" s="73" t="n"/>
      <c r="T1679" s="73" t="n"/>
      <c r="U1679" s="73" t="n"/>
      <c r="V1679" s="73" t="n"/>
      <c r="W1679" s="73" t="n"/>
      <c r="X1679" s="73" t="n"/>
      <c r="Y1679" s="73" t="n"/>
      <c r="Z1679" s="73" t="n"/>
      <c r="AA1679" s="73" t="n"/>
      <c r="AB1679" s="73" t="n"/>
      <c r="AC1679" s="73" t="n"/>
      <c r="AD1679" s="73" t="n"/>
      <c r="AE1679" s="73" t="n"/>
      <c r="AF1679" s="73" t="n"/>
      <c r="AG1679" s="73" t="n"/>
      <c r="AH1679" s="73" t="n"/>
      <c r="AI1679" s="73" t="n"/>
      <c r="AJ1679" s="73" t="n"/>
      <c r="AK1679" s="73" t="n"/>
      <c r="AL1679" s="73" t="n"/>
      <c r="AM1679" s="73" t="n"/>
      <c r="AN1679" s="73" t="n"/>
      <c r="AO1679" s="73" t="n"/>
      <c r="AP1679" s="73" t="n"/>
      <c r="AQ1679" s="73" t="n"/>
      <c r="AR1679" s="73" t="n"/>
      <c r="AS1679" s="73" t="n"/>
      <c r="AT1679" s="73" t="n"/>
      <c r="AU1679" s="73" t="n"/>
      <c r="AV1679" s="73" t="n"/>
      <c r="AW1679" s="73" t="n"/>
      <c r="AX1679" s="73" t="n"/>
      <c r="AY1679" s="73" t="n"/>
      <c r="AZ1679" s="73" t="n"/>
      <c r="BA1679" s="73" t="n"/>
      <c r="BB1679" s="73" t="n"/>
      <c r="BC1679" s="73" t="n"/>
      <c r="BD1679" s="73" t="n"/>
      <c r="BE1679" s="73" t="n"/>
      <c r="BF1679" s="73" t="n"/>
      <c r="BG1679" s="73" t="n"/>
      <c r="BH1679" s="73" t="n"/>
      <c r="BI1679" s="73" t="n"/>
      <c r="BJ1679" s="73" t="n"/>
      <c r="BK1679" s="73" t="n"/>
      <c r="BL1679" s="73" t="n"/>
      <c r="BM1679" s="73" t="n"/>
      <c r="BN1679" s="73" t="n"/>
      <c r="BO1679" s="73" t="n"/>
      <c r="BP1679" s="73" t="n"/>
      <c r="BQ1679" s="165">
        <f>COUNTIF($G1679:$BP1679,"a")+COUNTIF($G1679:$BP1679,"r0,a5")/2+COUNTIF($G1679:$BP1679,"p5,a5")/2</f>
        <v/>
      </c>
      <c r="BR1679" s="165">
        <f>COUNTIF($G1679:$BP1679,"d")+COUNTIF($G1679:$BP1679,"r0,d5")/2+COUNTIF($G1679:$BP1679,"p5,d5")/2</f>
        <v/>
      </c>
      <c r="BS1679" s="165">
        <f>COUNTIF($G1679:$BP1679,"b")+COUNTIF($G1679:$BP1679,"r0,b5")/2+COUNTIF($G1679:$BP1679,"p5,b5")/2</f>
        <v/>
      </c>
      <c r="BT1679" s="165">
        <f>COUNTIF($G1679:$BP1679,"c")+COUNTIF($G1679:$BP1679,"r0,c5")/2+COUNTIF($G1679:$BP1679,"p5,c5")/2</f>
        <v/>
      </c>
      <c r="BU1679" s="165">
        <f>COUNTIF($G1679:$BP1679,"KH")+COUNTIF($G1679:$BP1679,"TL")+COUNTIF($G1679:$BP1679,"L")</f>
        <v/>
      </c>
      <c r="BV1679" s="165" t="n"/>
      <c r="BW1679" s="165">
        <f>COUNTIF($G1679:$BP1679,"hh")</f>
        <v/>
      </c>
      <c r="BX1679" s="165">
        <f>COUNTIF($G1679:$BP1679,"nt7")</f>
        <v/>
      </c>
      <c r="BY1679" s="165">
        <f>COUNTIF($G1679:$BP1679,"P")+COUNTIF($G1679:$BP1679,"p5,a5")/2+COUNTIF($G1679:$BP1679,"p5,b5")/2+COUNTIF($G1679:$BP1679,"p5,c5")/2+COUNTIF($G1679:$BP1679,"p5,d5")/2</f>
        <v/>
      </c>
      <c r="BZ1679" s="166">
        <f>SUBTOTAL(9,BQ1679:BY1679)</f>
        <v/>
      </c>
      <c r="CA1679" s="167">
        <f>SUM(J1679,L1679,N1679,P1679,R1679,T1679,X1679,Z1679,AB1679,AD1679,AF1679,AH1679,AL1679,AN1679,AP1679,AR1679,AT1679,AV1679,AZ1679,BB1679,BD1679,BF1679,BH1679,BP1679)</f>
        <v/>
      </c>
      <c r="CB1679" s="168">
        <f>SUM(H1679,V1679,AJ1679,AX1679,BL1679)</f>
        <v/>
      </c>
      <c r="CC1679" s="24">
        <f>SUM(BJ1679,BN1679)</f>
        <v/>
      </c>
      <c r="CD1679" s="169">
        <f>IF(BZ1679&gt;25,4,IF(BZ1679&gt;18,3,IF(BZ1679&gt;12,2,IF(BZ1679&gt;4,1,0))))-BX1679-2+1</f>
        <v/>
      </c>
      <c r="CE1679" s="30" t="n"/>
      <c r="CF1679" s="169">
        <f>CD1679*CI1679</f>
        <v/>
      </c>
      <c r="CG1679" s="170">
        <f>F1679-BY1679+1</f>
        <v/>
      </c>
      <c r="CH1679" s="169">
        <f>CE1679*16</f>
        <v/>
      </c>
      <c r="CI1679" s="171">
        <f>VLOOKUP(A1679,[1]DATA!$A$6:$AI$331,34,0)</f>
        <v/>
      </c>
      <c r="CJ1679" s="172">
        <f>VLOOKUP(A1679,[2]CHAMCONG!A$7:CI$333,79,0)</f>
        <v/>
      </c>
      <c r="CK1679" s="173">
        <f>CJ1679-CA1679</f>
        <v/>
      </c>
    </row>
    <row r="1680">
      <c r="A1680" s="69" t="n"/>
      <c r="B1680" s="70" t="n"/>
      <c r="C1680" s="77" t="n"/>
      <c r="D1680" s="84" t="n"/>
      <c r="E1680" s="69" t="n"/>
      <c r="F1680" s="69" t="n"/>
      <c r="G1680" s="73" t="n"/>
      <c r="H1680" s="73" t="n"/>
      <c r="I1680" s="75" t="n"/>
      <c r="J1680" s="75" t="n"/>
      <c r="K1680" s="73" t="n"/>
      <c r="L1680" s="73" t="n"/>
      <c r="M1680" s="73" t="n"/>
      <c r="N1680" s="73" t="n"/>
      <c r="O1680" s="75" t="n"/>
      <c r="P1680" s="75" t="n"/>
      <c r="Q1680" s="73" t="n"/>
      <c r="R1680" s="73" t="n"/>
      <c r="S1680" s="73" t="n"/>
      <c r="T1680" s="73" t="n"/>
      <c r="U1680" s="73" t="n"/>
      <c r="V1680" s="73" t="n"/>
      <c r="W1680" s="73" t="n"/>
      <c r="X1680" s="73" t="n"/>
      <c r="Y1680" s="73" t="n"/>
      <c r="Z1680" s="73" t="n"/>
      <c r="AA1680" s="73" t="n"/>
      <c r="AB1680" s="73" t="n"/>
      <c r="AC1680" s="73" t="n"/>
      <c r="AD1680" s="73" t="n"/>
      <c r="AE1680" s="73" t="n"/>
      <c r="AF1680" s="73" t="n"/>
      <c r="AG1680" s="73" t="n"/>
      <c r="AH1680" s="73" t="n"/>
      <c r="AI1680" s="73" t="n"/>
      <c r="AJ1680" s="73" t="n"/>
      <c r="AK1680" s="73" t="n"/>
      <c r="AL1680" s="73" t="n"/>
      <c r="AM1680" s="73" t="n"/>
      <c r="AN1680" s="73" t="n"/>
      <c r="AO1680" s="73" t="n"/>
      <c r="AP1680" s="73" t="n"/>
      <c r="AQ1680" s="73" t="n"/>
      <c r="AR1680" s="73" t="n"/>
      <c r="AS1680" s="73" t="n"/>
      <c r="AT1680" s="73" t="n"/>
      <c r="AU1680" s="73" t="n"/>
      <c r="AV1680" s="73" t="n"/>
      <c r="AW1680" s="73" t="n"/>
      <c r="AX1680" s="73" t="n"/>
      <c r="AY1680" s="73" t="n"/>
      <c r="AZ1680" s="73" t="n"/>
      <c r="BA1680" s="73" t="n"/>
      <c r="BB1680" s="73" t="n"/>
      <c r="BC1680" s="73" t="n"/>
      <c r="BD1680" s="73" t="n"/>
      <c r="BE1680" s="73" t="n"/>
      <c r="BF1680" s="73" t="n"/>
      <c r="BG1680" s="73" t="n"/>
      <c r="BH1680" s="73" t="n"/>
      <c r="BI1680" s="73" t="n"/>
      <c r="BJ1680" s="73" t="n"/>
      <c r="BK1680" s="73" t="n"/>
      <c r="BL1680" s="73" t="n"/>
      <c r="BM1680" s="73" t="n"/>
      <c r="BN1680" s="73" t="n"/>
      <c r="BO1680" s="73" t="n"/>
      <c r="BP1680" s="73" t="n"/>
      <c r="BQ1680" s="165">
        <f>COUNTIF($G1680:$BP1680,"a")+COUNTIF($G1680:$BP1680,"r0,a5")/2+COUNTIF($G1680:$BP1680,"p5,a5")/2</f>
        <v/>
      </c>
      <c r="BR1680" s="165">
        <f>COUNTIF($G1680:$BP1680,"d")+COUNTIF($G1680:$BP1680,"r0,d5")/2+COUNTIF($G1680:$BP1680,"p5,d5")/2</f>
        <v/>
      </c>
      <c r="BS1680" s="165">
        <f>COUNTIF($G1680:$BP1680,"b")+COUNTIF($G1680:$BP1680,"r0,b5")/2+COUNTIF($G1680:$BP1680,"p5,b5")/2</f>
        <v/>
      </c>
      <c r="BT1680" s="165">
        <f>COUNTIF($G1680:$BP1680,"c")+COUNTIF($G1680:$BP1680,"r0,c5")/2+COUNTIF($G1680:$BP1680,"p5,c5")/2</f>
        <v/>
      </c>
      <c r="BU1680" s="165">
        <f>COUNTIF($G1680:$BP1680,"KH")+COUNTIF($G1680:$BP1680,"TL")+COUNTIF($G1680:$BP1680,"L")</f>
        <v/>
      </c>
      <c r="BV1680" s="165" t="n"/>
      <c r="BW1680" s="165">
        <f>COUNTIF($G1680:$BP1680,"hh")</f>
        <v/>
      </c>
      <c r="BX1680" s="165">
        <f>COUNTIF($G1680:$BP1680,"nt7")</f>
        <v/>
      </c>
      <c r="BY1680" s="165">
        <f>COUNTIF($G1680:$BP1680,"P")+COUNTIF($G1680:$BP1680,"p5,a5")/2+COUNTIF($G1680:$BP1680,"p5,b5")/2+COUNTIF($G1680:$BP1680,"p5,c5")/2+COUNTIF($G1680:$BP1680,"p5,d5")/2</f>
        <v/>
      </c>
      <c r="BZ1680" s="166">
        <f>SUBTOTAL(9,BQ1680:BY1680)</f>
        <v/>
      </c>
      <c r="CA1680" s="167">
        <f>SUM(J1680,L1680,N1680,P1680,R1680,T1680,X1680,Z1680,AB1680,AD1680,AF1680,AH1680,AL1680,AN1680,AP1680,AR1680,AT1680,AV1680,AZ1680,BB1680,BD1680,BF1680,BH1680,BP1680)</f>
        <v/>
      </c>
      <c r="CB1680" s="168">
        <f>SUM(H1680,V1680,AJ1680,AX1680,BL1680)</f>
        <v/>
      </c>
      <c r="CC1680" s="24">
        <f>SUM(BJ1680,BN1680)</f>
        <v/>
      </c>
      <c r="CD1680" s="169">
        <f>IF(BZ1680&gt;25,4,IF(BZ1680&gt;18,3,IF(BZ1680&gt;12,2,IF(BZ1680&gt;4,1,0))))-BX1680-2+1</f>
        <v/>
      </c>
      <c r="CE1680" s="30" t="n"/>
      <c r="CF1680" s="169">
        <f>CD1680*CI1680</f>
        <v/>
      </c>
      <c r="CG1680" s="170">
        <f>F1680-BY1680+1</f>
        <v/>
      </c>
      <c r="CH1680" s="169">
        <f>CE1680*16</f>
        <v/>
      </c>
      <c r="CI1680" s="171">
        <f>VLOOKUP(A1680,[1]DATA!$A$6:$AI$331,34,0)</f>
        <v/>
      </c>
      <c r="CJ1680" s="172">
        <f>VLOOKUP(A1680,[2]CHAMCONG!A$7:CI$333,79,0)</f>
        <v/>
      </c>
      <c r="CK1680" s="173">
        <f>CJ1680-CA1680</f>
        <v/>
      </c>
    </row>
    <row r="1681">
      <c r="A1681" s="69" t="n"/>
      <c r="B1681" s="70" t="n"/>
      <c r="C1681" s="77" t="n"/>
      <c r="D1681" s="84" t="n"/>
      <c r="E1681" s="69" t="n"/>
      <c r="F1681" s="69" t="n"/>
      <c r="G1681" s="73" t="n"/>
      <c r="H1681" s="73" t="n"/>
      <c r="I1681" s="75" t="n"/>
      <c r="J1681" s="75" t="n"/>
      <c r="K1681" s="73" t="n"/>
      <c r="L1681" s="73" t="n"/>
      <c r="M1681" s="73" t="n"/>
      <c r="N1681" s="73" t="n"/>
      <c r="O1681" s="75" t="n"/>
      <c r="P1681" s="75" t="n"/>
      <c r="Q1681" s="73" t="n"/>
      <c r="R1681" s="73" t="n"/>
      <c r="S1681" s="73" t="n"/>
      <c r="T1681" s="73" t="n"/>
      <c r="U1681" s="73" t="n"/>
      <c r="V1681" s="73" t="n"/>
      <c r="W1681" s="73" t="n"/>
      <c r="X1681" s="73" t="n"/>
      <c r="Y1681" s="73" t="n"/>
      <c r="Z1681" s="73" t="n"/>
      <c r="AA1681" s="73" t="n"/>
      <c r="AB1681" s="73" t="n"/>
      <c r="AC1681" s="73" t="n"/>
      <c r="AD1681" s="73" t="n"/>
      <c r="AE1681" s="73" t="n"/>
      <c r="AF1681" s="73" t="n"/>
      <c r="AG1681" s="73" t="n"/>
      <c r="AH1681" s="73" t="n"/>
      <c r="AI1681" s="73" t="n"/>
      <c r="AJ1681" s="73" t="n"/>
      <c r="AK1681" s="73" t="n"/>
      <c r="AL1681" s="73" t="n"/>
      <c r="AM1681" s="73" t="n"/>
      <c r="AN1681" s="73" t="n"/>
      <c r="AO1681" s="73" t="n"/>
      <c r="AP1681" s="73" t="n"/>
      <c r="AQ1681" s="73" t="n"/>
      <c r="AR1681" s="73" t="n"/>
      <c r="AS1681" s="73" t="n"/>
      <c r="AT1681" s="73" t="n"/>
      <c r="AU1681" s="73" t="n"/>
      <c r="AV1681" s="73" t="n"/>
      <c r="AW1681" s="73" t="n"/>
      <c r="AX1681" s="73" t="n"/>
      <c r="AY1681" s="73" t="n"/>
      <c r="AZ1681" s="73" t="n"/>
      <c r="BA1681" s="73" t="n"/>
      <c r="BB1681" s="73" t="n"/>
      <c r="BC1681" s="73" t="n"/>
      <c r="BD1681" s="73" t="n"/>
      <c r="BE1681" s="73" t="n"/>
      <c r="BF1681" s="73" t="n"/>
      <c r="BG1681" s="73" t="n"/>
      <c r="BH1681" s="73" t="n"/>
      <c r="BI1681" s="73" t="n"/>
      <c r="BJ1681" s="73" t="n"/>
      <c r="BK1681" s="73" t="n"/>
      <c r="BL1681" s="73" t="n"/>
      <c r="BM1681" s="73" t="n"/>
      <c r="BN1681" s="73" t="n"/>
      <c r="BO1681" s="73" t="n"/>
      <c r="BP1681" s="73" t="n"/>
      <c r="BQ1681" s="165">
        <f>COUNTIF($G1681:$BP1681,"a")+COUNTIF($G1681:$BP1681,"r0,a5")/2+COUNTIF($G1681:$BP1681,"p5,a5")/2</f>
        <v/>
      </c>
      <c r="BR1681" s="165">
        <f>COUNTIF($G1681:$BP1681,"d")+COUNTIF($G1681:$BP1681,"r0,d5")/2+COUNTIF($G1681:$BP1681,"p5,d5")/2</f>
        <v/>
      </c>
      <c r="BS1681" s="165">
        <f>COUNTIF($G1681:$BP1681,"b")+COUNTIF($G1681:$BP1681,"r0,b5")/2+COUNTIF($G1681:$BP1681,"p5,b5")/2</f>
        <v/>
      </c>
      <c r="BT1681" s="165">
        <f>COUNTIF($G1681:$BP1681,"c")+COUNTIF($G1681:$BP1681,"r0,c5")/2+COUNTIF($G1681:$BP1681,"p5,c5")/2</f>
        <v/>
      </c>
      <c r="BU1681" s="165">
        <f>COUNTIF($G1681:$BP1681,"KH")+COUNTIF($G1681:$BP1681,"TL")+COUNTIF($G1681:$BP1681,"L")</f>
        <v/>
      </c>
      <c r="BV1681" s="165" t="n"/>
      <c r="BW1681" s="165">
        <f>COUNTIF($G1681:$BP1681,"hh")</f>
        <v/>
      </c>
      <c r="BX1681" s="165">
        <f>COUNTIF($G1681:$BP1681,"nt7")</f>
        <v/>
      </c>
      <c r="BY1681" s="165">
        <f>COUNTIF($G1681:$BP1681,"P")+COUNTIF($G1681:$BP1681,"p5,a5")/2+COUNTIF($G1681:$BP1681,"p5,b5")/2+COUNTIF($G1681:$BP1681,"p5,c5")/2+COUNTIF($G1681:$BP1681,"p5,d5")/2</f>
        <v/>
      </c>
      <c r="BZ1681" s="166">
        <f>SUBTOTAL(9,BQ1681:BY1681)</f>
        <v/>
      </c>
      <c r="CA1681" s="167">
        <f>SUM(J1681,L1681,N1681,P1681,R1681,T1681,X1681,Z1681,AB1681,AD1681,AF1681,AH1681,AL1681,AN1681,AP1681,AR1681,AT1681,AV1681,AZ1681,BB1681,BD1681,BF1681,BH1681,BP1681)</f>
        <v/>
      </c>
      <c r="CB1681" s="168">
        <f>SUM(H1681,V1681,AJ1681,AX1681,BL1681)</f>
        <v/>
      </c>
      <c r="CC1681" s="24">
        <f>SUM(BJ1681,BN1681)</f>
        <v/>
      </c>
      <c r="CD1681" s="169">
        <f>IF(BZ1681&gt;25,4,IF(BZ1681&gt;18,3,IF(BZ1681&gt;12,2,IF(BZ1681&gt;4,1,0))))-BX1681-2+1</f>
        <v/>
      </c>
      <c r="CE1681" s="30" t="n"/>
      <c r="CF1681" s="169">
        <f>CD1681*CI1681</f>
        <v/>
      </c>
      <c r="CG1681" s="170">
        <f>F1681-BY1681+1</f>
        <v/>
      </c>
      <c r="CH1681" s="169">
        <f>CE1681*16</f>
        <v/>
      </c>
      <c r="CI1681" s="171">
        <f>VLOOKUP(A1681,[1]DATA!$A$6:$AI$331,34,0)</f>
        <v/>
      </c>
      <c r="CJ1681" s="172">
        <f>VLOOKUP(A1681,[2]CHAMCONG!A$7:CI$333,79,0)</f>
        <v/>
      </c>
      <c r="CK1681" s="173">
        <f>CJ1681-CA1681</f>
        <v/>
      </c>
    </row>
    <row r="1682">
      <c r="A1682" s="69" t="n"/>
      <c r="B1682" s="70" t="n"/>
      <c r="C1682" s="77" t="n"/>
      <c r="D1682" s="84" t="n"/>
      <c r="E1682" s="69" t="n"/>
      <c r="F1682" s="69" t="n"/>
      <c r="G1682" s="73" t="n"/>
      <c r="H1682" s="73" t="n"/>
      <c r="I1682" s="75" t="n"/>
      <c r="J1682" s="75" t="n"/>
      <c r="K1682" s="73" t="n"/>
      <c r="L1682" s="73" t="n"/>
      <c r="M1682" s="73" t="n"/>
      <c r="N1682" s="73" t="n"/>
      <c r="O1682" s="75" t="n"/>
      <c r="P1682" s="75" t="n"/>
      <c r="Q1682" s="73" t="n"/>
      <c r="R1682" s="73" t="n"/>
      <c r="S1682" s="73" t="n"/>
      <c r="T1682" s="73" t="n"/>
      <c r="U1682" s="73" t="n"/>
      <c r="V1682" s="73" t="n"/>
      <c r="W1682" s="73" t="n"/>
      <c r="X1682" s="73" t="n"/>
      <c r="Y1682" s="73" t="n"/>
      <c r="Z1682" s="73" t="n"/>
      <c r="AA1682" s="73" t="n"/>
      <c r="AB1682" s="73" t="n"/>
      <c r="AC1682" s="73" t="n"/>
      <c r="AD1682" s="73" t="n"/>
      <c r="AE1682" s="73" t="n"/>
      <c r="AF1682" s="73" t="n"/>
      <c r="AG1682" s="73" t="n"/>
      <c r="AH1682" s="73" t="n"/>
      <c r="AI1682" s="73" t="n"/>
      <c r="AJ1682" s="73" t="n"/>
      <c r="AK1682" s="73" t="n"/>
      <c r="AL1682" s="73" t="n"/>
      <c r="AM1682" s="73" t="n"/>
      <c r="AN1682" s="73" t="n"/>
      <c r="AO1682" s="73" t="n"/>
      <c r="AP1682" s="73" t="n"/>
      <c r="AQ1682" s="73" t="n"/>
      <c r="AR1682" s="73" t="n"/>
      <c r="AS1682" s="73" t="n"/>
      <c r="AT1682" s="73" t="n"/>
      <c r="AU1682" s="73" t="n"/>
      <c r="AV1682" s="73" t="n"/>
      <c r="AW1682" s="73" t="n"/>
      <c r="AX1682" s="73" t="n"/>
      <c r="AY1682" s="73" t="n"/>
      <c r="AZ1682" s="73" t="n"/>
      <c r="BA1682" s="73" t="n"/>
      <c r="BB1682" s="73" t="n"/>
      <c r="BC1682" s="73" t="n"/>
      <c r="BD1682" s="73" t="n"/>
      <c r="BE1682" s="73" t="n"/>
      <c r="BF1682" s="73" t="n"/>
      <c r="BG1682" s="73" t="n"/>
      <c r="BH1682" s="73" t="n"/>
      <c r="BI1682" s="73" t="n"/>
      <c r="BJ1682" s="73" t="n"/>
      <c r="BK1682" s="73" t="n"/>
      <c r="BL1682" s="73" t="n"/>
      <c r="BM1682" s="73" t="n"/>
      <c r="BN1682" s="73" t="n"/>
      <c r="BO1682" s="73" t="n"/>
      <c r="BP1682" s="73" t="n"/>
      <c r="BQ1682" s="165">
        <f>COUNTIF($G1682:$BP1682,"a")+COUNTIF($G1682:$BP1682,"r0,a5")/2+COUNTIF($G1682:$BP1682,"p5,a5")/2</f>
        <v/>
      </c>
      <c r="BR1682" s="165">
        <f>COUNTIF($G1682:$BP1682,"d")+COUNTIF($G1682:$BP1682,"r0,d5")/2+COUNTIF($G1682:$BP1682,"p5,d5")/2</f>
        <v/>
      </c>
      <c r="BS1682" s="165">
        <f>COUNTIF($G1682:$BP1682,"b")+COUNTIF($G1682:$BP1682,"r0,b5")/2+COUNTIF($G1682:$BP1682,"p5,b5")/2</f>
        <v/>
      </c>
      <c r="BT1682" s="165">
        <f>COUNTIF($G1682:$BP1682,"c")+COUNTIF($G1682:$BP1682,"r0,c5")/2+COUNTIF($G1682:$BP1682,"p5,c5")/2</f>
        <v/>
      </c>
      <c r="BU1682" s="165">
        <f>COUNTIF($G1682:$BP1682,"KH")+COUNTIF($G1682:$BP1682,"TL")+COUNTIF($G1682:$BP1682,"L")</f>
        <v/>
      </c>
      <c r="BV1682" s="165" t="n"/>
      <c r="BW1682" s="165">
        <f>COUNTIF($G1682:$BP1682,"hh")</f>
        <v/>
      </c>
      <c r="BX1682" s="165">
        <f>COUNTIF($G1682:$BP1682,"nt7")</f>
        <v/>
      </c>
      <c r="BY1682" s="165">
        <f>COUNTIF($G1682:$BP1682,"P")+COUNTIF($G1682:$BP1682,"p5,a5")/2+COUNTIF($G1682:$BP1682,"p5,b5")/2+COUNTIF($G1682:$BP1682,"p5,c5")/2+COUNTIF($G1682:$BP1682,"p5,d5")/2</f>
        <v/>
      </c>
      <c r="BZ1682" s="166">
        <f>SUBTOTAL(9,BQ1682:BY1682)</f>
        <v/>
      </c>
      <c r="CA1682" s="167">
        <f>SUM(J1682,L1682,N1682,P1682,R1682,T1682,X1682,Z1682,AB1682,AD1682,AF1682,AH1682,AL1682,AN1682,AP1682,AR1682,AT1682,AV1682,AZ1682,BB1682,BD1682,BF1682,BH1682,BP1682)</f>
        <v/>
      </c>
      <c r="CB1682" s="168">
        <f>SUM(H1682,V1682,AJ1682,AX1682,BL1682)</f>
        <v/>
      </c>
      <c r="CC1682" s="24">
        <f>SUM(BJ1682,BN1682)</f>
        <v/>
      </c>
      <c r="CD1682" s="169">
        <f>IF(BZ1682&gt;25,4,IF(BZ1682&gt;18,3,IF(BZ1682&gt;12,2,IF(BZ1682&gt;4,1,0))))-BX1682-2+1</f>
        <v/>
      </c>
      <c r="CE1682" s="30" t="n"/>
      <c r="CF1682" s="169">
        <f>CD1682*CI1682</f>
        <v/>
      </c>
      <c r="CG1682" s="170">
        <f>F1682-BY1682+1</f>
        <v/>
      </c>
      <c r="CH1682" s="169">
        <f>CE1682*16</f>
        <v/>
      </c>
      <c r="CI1682" s="171">
        <f>VLOOKUP(A1682,[1]DATA!$A$6:$AI$331,34,0)</f>
        <v/>
      </c>
      <c r="CJ1682" s="172">
        <f>VLOOKUP(A1682,[2]CHAMCONG!A$7:CI$333,79,0)</f>
        <v/>
      </c>
      <c r="CK1682" s="173">
        <f>CJ1682-CA1682</f>
        <v/>
      </c>
    </row>
    <row r="1683">
      <c r="A1683" s="69" t="n"/>
      <c r="B1683" s="70" t="n"/>
      <c r="C1683" s="77" t="n"/>
      <c r="D1683" s="84" t="n"/>
      <c r="E1683" s="69" t="n"/>
      <c r="F1683" s="69" t="n"/>
      <c r="G1683" s="73" t="n"/>
      <c r="H1683" s="73" t="n"/>
      <c r="I1683" s="75" t="n"/>
      <c r="J1683" s="75" t="n"/>
      <c r="K1683" s="73" t="n"/>
      <c r="L1683" s="73" t="n"/>
      <c r="M1683" s="73" t="n"/>
      <c r="N1683" s="73" t="n"/>
      <c r="O1683" s="75" t="n"/>
      <c r="P1683" s="75" t="n"/>
      <c r="Q1683" s="73" t="n"/>
      <c r="R1683" s="73" t="n"/>
      <c r="S1683" s="73" t="n"/>
      <c r="T1683" s="73" t="n"/>
      <c r="U1683" s="73" t="n"/>
      <c r="V1683" s="73" t="n"/>
      <c r="W1683" s="73" t="n"/>
      <c r="X1683" s="73" t="n"/>
      <c r="Y1683" s="73" t="n"/>
      <c r="Z1683" s="73" t="n"/>
      <c r="AA1683" s="73" t="n"/>
      <c r="AB1683" s="73" t="n"/>
      <c r="AC1683" s="73" t="n"/>
      <c r="AD1683" s="73" t="n"/>
      <c r="AE1683" s="73" t="n"/>
      <c r="AF1683" s="73" t="n"/>
      <c r="AG1683" s="73" t="n"/>
      <c r="AH1683" s="73" t="n"/>
      <c r="AI1683" s="73" t="n"/>
      <c r="AJ1683" s="73" t="n"/>
      <c r="AK1683" s="73" t="n"/>
      <c r="AL1683" s="73" t="n"/>
      <c r="AM1683" s="73" t="n"/>
      <c r="AN1683" s="73" t="n"/>
      <c r="AO1683" s="73" t="n"/>
      <c r="AP1683" s="73" t="n"/>
      <c r="AQ1683" s="73" t="n"/>
      <c r="AR1683" s="73" t="n"/>
      <c r="AS1683" s="73" t="n"/>
      <c r="AT1683" s="73" t="n"/>
      <c r="AU1683" s="73" t="n"/>
      <c r="AV1683" s="73" t="n"/>
      <c r="AW1683" s="73" t="n"/>
      <c r="AX1683" s="73" t="n"/>
      <c r="AY1683" s="73" t="n"/>
      <c r="AZ1683" s="73" t="n"/>
      <c r="BA1683" s="73" t="n"/>
      <c r="BB1683" s="73" t="n"/>
      <c r="BC1683" s="73" t="n"/>
      <c r="BD1683" s="73" t="n"/>
      <c r="BE1683" s="73" t="n"/>
      <c r="BF1683" s="73" t="n"/>
      <c r="BG1683" s="73" t="n"/>
      <c r="BH1683" s="73" t="n"/>
      <c r="BI1683" s="73" t="n"/>
      <c r="BJ1683" s="73" t="n"/>
      <c r="BK1683" s="73" t="n"/>
      <c r="BL1683" s="73" t="n"/>
      <c r="BM1683" s="73" t="n"/>
      <c r="BN1683" s="73" t="n"/>
      <c r="BO1683" s="73" t="n"/>
      <c r="BP1683" s="73" t="n"/>
      <c r="BQ1683" s="165">
        <f>COUNTIF($G1683:$BP1683,"a")+COUNTIF($G1683:$BP1683,"r0,a5")/2+COUNTIF($G1683:$BP1683,"p5,a5")/2</f>
        <v/>
      </c>
      <c r="BR1683" s="165">
        <f>COUNTIF($G1683:$BP1683,"d")+COUNTIF($G1683:$BP1683,"r0,d5")/2+COUNTIF($G1683:$BP1683,"p5,d5")/2</f>
        <v/>
      </c>
      <c r="BS1683" s="165">
        <f>COUNTIF($G1683:$BP1683,"b")+COUNTIF($G1683:$BP1683,"r0,b5")/2+COUNTIF($G1683:$BP1683,"p5,b5")/2</f>
        <v/>
      </c>
      <c r="BT1683" s="165">
        <f>COUNTIF($G1683:$BP1683,"c")+COUNTIF($G1683:$BP1683,"r0,c5")/2+COUNTIF($G1683:$BP1683,"p5,c5")/2</f>
        <v/>
      </c>
      <c r="BU1683" s="165">
        <f>COUNTIF($G1683:$BP1683,"KH")+COUNTIF($G1683:$BP1683,"TL")+COUNTIF($G1683:$BP1683,"L")</f>
        <v/>
      </c>
      <c r="BV1683" s="165" t="n"/>
      <c r="BW1683" s="165">
        <f>COUNTIF($G1683:$BP1683,"hh")</f>
        <v/>
      </c>
      <c r="BX1683" s="165">
        <f>COUNTIF($G1683:$BP1683,"nt7")</f>
        <v/>
      </c>
      <c r="BY1683" s="165">
        <f>COUNTIF($G1683:$BP1683,"P")+COUNTIF($G1683:$BP1683,"p5,a5")/2+COUNTIF($G1683:$BP1683,"p5,b5")/2+COUNTIF($G1683:$BP1683,"p5,c5")/2+COUNTIF($G1683:$BP1683,"p5,d5")/2</f>
        <v/>
      </c>
      <c r="BZ1683" s="166">
        <f>SUBTOTAL(9,BQ1683:BY1683)</f>
        <v/>
      </c>
      <c r="CA1683" s="167">
        <f>SUM(J1683,L1683,N1683,P1683,R1683,T1683,X1683,Z1683,AB1683,AD1683,AF1683,AH1683,AL1683,AN1683,AP1683,AR1683,AT1683,AV1683,AZ1683,BB1683,BD1683,BF1683,BH1683,BP1683)</f>
        <v/>
      </c>
      <c r="CB1683" s="168">
        <f>SUM(H1683,V1683,AJ1683,AX1683,BL1683)</f>
        <v/>
      </c>
      <c r="CC1683" s="24">
        <f>SUM(BJ1683,BN1683)</f>
        <v/>
      </c>
      <c r="CD1683" s="169">
        <f>IF(BZ1683&gt;25,4,IF(BZ1683&gt;18,3,IF(BZ1683&gt;12,2,IF(BZ1683&gt;4,1,0))))-BX1683-2+1</f>
        <v/>
      </c>
      <c r="CE1683" s="30" t="n"/>
      <c r="CF1683" s="169">
        <f>CD1683*CI1683</f>
        <v/>
      </c>
      <c r="CG1683" s="170">
        <f>F1683-BY1683+1</f>
        <v/>
      </c>
      <c r="CH1683" s="169">
        <f>CE1683*16</f>
        <v/>
      </c>
      <c r="CI1683" s="171">
        <f>VLOOKUP(A1683,[1]DATA!$A$6:$AI$331,34,0)</f>
        <v/>
      </c>
      <c r="CJ1683" s="172">
        <f>VLOOKUP(A1683,[2]CHAMCONG!A$7:CI$333,79,0)</f>
        <v/>
      </c>
      <c r="CK1683" s="173">
        <f>CJ1683-CA1683</f>
        <v/>
      </c>
    </row>
    <row r="1684">
      <c r="A1684" s="69" t="n"/>
      <c r="B1684" s="70" t="n"/>
      <c r="C1684" s="77" t="n"/>
      <c r="D1684" s="84" t="n"/>
      <c r="E1684" s="69" t="n"/>
      <c r="F1684" s="69" t="n"/>
      <c r="G1684" s="73" t="n"/>
      <c r="H1684" s="73" t="n"/>
      <c r="I1684" s="75" t="n"/>
      <c r="J1684" s="75" t="n"/>
      <c r="K1684" s="73" t="n"/>
      <c r="L1684" s="73" t="n"/>
      <c r="M1684" s="73" t="n"/>
      <c r="N1684" s="73" t="n"/>
      <c r="O1684" s="75" t="n"/>
      <c r="P1684" s="75" t="n"/>
      <c r="Q1684" s="73" t="n"/>
      <c r="R1684" s="73" t="n"/>
      <c r="S1684" s="73" t="n"/>
      <c r="T1684" s="73" t="n"/>
      <c r="U1684" s="73" t="n"/>
      <c r="V1684" s="73" t="n"/>
      <c r="W1684" s="73" t="n"/>
      <c r="X1684" s="73" t="n"/>
      <c r="Y1684" s="73" t="n"/>
      <c r="Z1684" s="73" t="n"/>
      <c r="AA1684" s="73" t="n"/>
      <c r="AB1684" s="73" t="n"/>
      <c r="AC1684" s="73" t="n"/>
      <c r="AD1684" s="73" t="n"/>
      <c r="AE1684" s="73" t="n"/>
      <c r="AF1684" s="73" t="n"/>
      <c r="AG1684" s="73" t="n"/>
      <c r="AH1684" s="73" t="n"/>
      <c r="AI1684" s="73" t="n"/>
      <c r="AJ1684" s="73" t="n"/>
      <c r="AK1684" s="73" t="n"/>
      <c r="AL1684" s="73" t="n"/>
      <c r="AM1684" s="73" t="n"/>
      <c r="AN1684" s="73" t="n"/>
      <c r="AO1684" s="73" t="n"/>
      <c r="AP1684" s="73" t="n"/>
      <c r="AQ1684" s="73" t="n"/>
      <c r="AR1684" s="73" t="n"/>
      <c r="AS1684" s="73" t="n"/>
      <c r="AT1684" s="73" t="n"/>
      <c r="AU1684" s="73" t="n"/>
      <c r="AV1684" s="73" t="n"/>
      <c r="AW1684" s="73" t="n"/>
      <c r="AX1684" s="73" t="n"/>
      <c r="AY1684" s="73" t="n"/>
      <c r="AZ1684" s="73" t="n"/>
      <c r="BA1684" s="73" t="n"/>
      <c r="BB1684" s="73" t="n"/>
      <c r="BC1684" s="73" t="n"/>
      <c r="BD1684" s="73" t="n"/>
      <c r="BE1684" s="73" t="n"/>
      <c r="BF1684" s="73" t="n"/>
      <c r="BG1684" s="73" t="n"/>
      <c r="BH1684" s="73" t="n"/>
      <c r="BI1684" s="73" t="n"/>
      <c r="BJ1684" s="73" t="n"/>
      <c r="BK1684" s="73" t="n"/>
      <c r="BL1684" s="73" t="n"/>
      <c r="BM1684" s="73" t="n"/>
      <c r="BN1684" s="73" t="n"/>
      <c r="BO1684" s="73" t="n"/>
      <c r="BP1684" s="73" t="n"/>
      <c r="BQ1684" s="165">
        <f>COUNTIF($G1684:$BP1684,"a")+COUNTIF($G1684:$BP1684,"r0,a5")/2+COUNTIF($G1684:$BP1684,"p5,a5")/2</f>
        <v/>
      </c>
      <c r="BR1684" s="165">
        <f>COUNTIF($G1684:$BP1684,"d")+COUNTIF($G1684:$BP1684,"r0,d5")/2+COUNTIF($G1684:$BP1684,"p5,d5")/2</f>
        <v/>
      </c>
      <c r="BS1684" s="165">
        <f>COUNTIF($G1684:$BP1684,"b")+COUNTIF($G1684:$BP1684,"r0,b5")/2+COUNTIF($G1684:$BP1684,"p5,b5")/2</f>
        <v/>
      </c>
      <c r="BT1684" s="165">
        <f>COUNTIF($G1684:$BP1684,"c")+COUNTIF($G1684:$BP1684,"r0,c5")/2+COUNTIF($G1684:$BP1684,"p5,c5")/2</f>
        <v/>
      </c>
      <c r="BU1684" s="165">
        <f>COUNTIF($G1684:$BP1684,"KH")+COUNTIF($G1684:$BP1684,"TL")+COUNTIF($G1684:$BP1684,"L")</f>
        <v/>
      </c>
      <c r="BV1684" s="165" t="n"/>
      <c r="BW1684" s="165">
        <f>COUNTIF($G1684:$BP1684,"hh")</f>
        <v/>
      </c>
      <c r="BX1684" s="165">
        <f>COUNTIF($G1684:$BP1684,"nt7")</f>
        <v/>
      </c>
      <c r="BY1684" s="165">
        <f>COUNTIF($G1684:$BP1684,"P")+COUNTIF($G1684:$BP1684,"p5,a5")/2+COUNTIF($G1684:$BP1684,"p5,b5")/2+COUNTIF($G1684:$BP1684,"p5,c5")/2+COUNTIF($G1684:$BP1684,"p5,d5")/2</f>
        <v/>
      </c>
      <c r="BZ1684" s="166">
        <f>SUBTOTAL(9,BQ1684:BY1684)</f>
        <v/>
      </c>
      <c r="CA1684" s="167">
        <f>SUM(J1684,L1684,N1684,P1684,R1684,T1684,X1684,Z1684,AB1684,AD1684,AF1684,AH1684,AL1684,AN1684,AP1684,AR1684,AT1684,AV1684,AZ1684,BB1684,BD1684,BF1684,BH1684,BP1684)</f>
        <v/>
      </c>
      <c r="CB1684" s="168">
        <f>SUM(H1684,V1684,AJ1684,AX1684,BL1684)</f>
        <v/>
      </c>
      <c r="CC1684" s="24">
        <f>SUM(BJ1684,BN1684)</f>
        <v/>
      </c>
      <c r="CD1684" s="169">
        <f>IF(BZ1684&gt;25,4,IF(BZ1684&gt;18,3,IF(BZ1684&gt;12,2,IF(BZ1684&gt;4,1,0))))-BX1684-2+1</f>
        <v/>
      </c>
      <c r="CE1684" s="30" t="n"/>
      <c r="CF1684" s="169">
        <f>CD1684*CI1684</f>
        <v/>
      </c>
      <c r="CG1684" s="170">
        <f>F1684-BY1684+1</f>
        <v/>
      </c>
      <c r="CH1684" s="169">
        <f>CE1684*16</f>
        <v/>
      </c>
      <c r="CI1684" s="171">
        <f>VLOOKUP(A1684,[1]DATA!$A$6:$AI$331,34,0)</f>
        <v/>
      </c>
      <c r="CJ1684" s="172">
        <f>VLOOKUP(A1684,[2]CHAMCONG!A$7:CI$333,79,0)</f>
        <v/>
      </c>
      <c r="CK1684" s="173">
        <f>CJ1684-CA1684</f>
        <v/>
      </c>
    </row>
    <row r="1685">
      <c r="A1685" s="69" t="n"/>
      <c r="B1685" s="70" t="n"/>
      <c r="C1685" s="77" t="n"/>
      <c r="D1685" s="84" t="n"/>
      <c r="E1685" s="69" t="n"/>
      <c r="F1685" s="69" t="n"/>
      <c r="G1685" s="73" t="n"/>
      <c r="H1685" s="73" t="n"/>
      <c r="I1685" s="75" t="n"/>
      <c r="J1685" s="75" t="n"/>
      <c r="K1685" s="73" t="n"/>
      <c r="L1685" s="73" t="n"/>
      <c r="M1685" s="73" t="n"/>
      <c r="N1685" s="73" t="n"/>
      <c r="O1685" s="75" t="n"/>
      <c r="P1685" s="75" t="n"/>
      <c r="Q1685" s="73" t="n"/>
      <c r="R1685" s="73" t="n"/>
      <c r="S1685" s="73" t="n"/>
      <c r="T1685" s="73" t="n"/>
      <c r="U1685" s="73" t="n"/>
      <c r="V1685" s="73" t="n"/>
      <c r="W1685" s="73" t="n"/>
      <c r="X1685" s="73" t="n"/>
      <c r="Y1685" s="73" t="n"/>
      <c r="Z1685" s="73" t="n"/>
      <c r="AA1685" s="73" t="n"/>
      <c r="AB1685" s="73" t="n"/>
      <c r="AC1685" s="73" t="n"/>
      <c r="AD1685" s="73" t="n"/>
      <c r="AE1685" s="73" t="n"/>
      <c r="AF1685" s="73" t="n"/>
      <c r="AG1685" s="73" t="n"/>
      <c r="AH1685" s="73" t="n"/>
      <c r="AI1685" s="73" t="n"/>
      <c r="AJ1685" s="73" t="n"/>
      <c r="AK1685" s="73" t="n"/>
      <c r="AL1685" s="73" t="n"/>
      <c r="AM1685" s="73" t="n"/>
      <c r="AN1685" s="73" t="n"/>
      <c r="AO1685" s="73" t="n"/>
      <c r="AP1685" s="73" t="n"/>
      <c r="AQ1685" s="73" t="n"/>
      <c r="AR1685" s="73" t="n"/>
      <c r="AS1685" s="73" t="n"/>
      <c r="AT1685" s="73" t="n"/>
      <c r="AU1685" s="73" t="n"/>
      <c r="AV1685" s="73" t="n"/>
      <c r="AW1685" s="73" t="n"/>
      <c r="AX1685" s="73" t="n"/>
      <c r="AY1685" s="73" t="n"/>
      <c r="AZ1685" s="73" t="n"/>
      <c r="BA1685" s="73" t="n"/>
      <c r="BB1685" s="73" t="n"/>
      <c r="BC1685" s="73" t="n"/>
      <c r="BD1685" s="73" t="n"/>
      <c r="BE1685" s="73" t="n"/>
      <c r="BF1685" s="73" t="n"/>
      <c r="BG1685" s="73" t="n"/>
      <c r="BH1685" s="73" t="n"/>
      <c r="BI1685" s="73" t="n"/>
      <c r="BJ1685" s="73" t="n"/>
      <c r="BK1685" s="73" t="n"/>
      <c r="BL1685" s="73" t="n"/>
      <c r="BM1685" s="73" t="n"/>
      <c r="BN1685" s="73" t="n"/>
      <c r="BO1685" s="73" t="n"/>
      <c r="BP1685" s="73" t="n"/>
      <c r="BQ1685" s="165">
        <f>COUNTIF($G1685:$BP1685,"a")+COUNTIF($G1685:$BP1685,"r0,a5")/2+COUNTIF($G1685:$BP1685,"p5,a5")/2</f>
        <v/>
      </c>
      <c r="BR1685" s="165">
        <f>COUNTIF($G1685:$BP1685,"d")+COUNTIF($G1685:$BP1685,"r0,d5")/2+COUNTIF($G1685:$BP1685,"p5,d5")/2</f>
        <v/>
      </c>
      <c r="BS1685" s="165">
        <f>COUNTIF($G1685:$BP1685,"b")+COUNTIF($G1685:$BP1685,"r0,b5")/2+COUNTIF($G1685:$BP1685,"p5,b5")/2</f>
        <v/>
      </c>
      <c r="BT1685" s="165">
        <f>COUNTIF($G1685:$BP1685,"c")+COUNTIF($G1685:$BP1685,"r0,c5")/2+COUNTIF($G1685:$BP1685,"p5,c5")/2</f>
        <v/>
      </c>
      <c r="BU1685" s="165">
        <f>COUNTIF($G1685:$BP1685,"KH")+COUNTIF($G1685:$BP1685,"TL")+COUNTIF($G1685:$BP1685,"L")</f>
        <v/>
      </c>
      <c r="BV1685" s="165" t="n"/>
      <c r="BW1685" s="165">
        <f>COUNTIF($G1685:$BP1685,"hh")</f>
        <v/>
      </c>
      <c r="BX1685" s="165">
        <f>COUNTIF($G1685:$BP1685,"nt7")</f>
        <v/>
      </c>
      <c r="BY1685" s="165">
        <f>COUNTIF($G1685:$BP1685,"P")+COUNTIF($G1685:$BP1685,"p5,a5")/2+COUNTIF($G1685:$BP1685,"p5,b5")/2+COUNTIF($G1685:$BP1685,"p5,c5")/2+COUNTIF($G1685:$BP1685,"p5,d5")/2</f>
        <v/>
      </c>
      <c r="BZ1685" s="166">
        <f>SUBTOTAL(9,BQ1685:BY1685)</f>
        <v/>
      </c>
      <c r="CA1685" s="167">
        <f>SUM(J1685,L1685,N1685,P1685,R1685,T1685,X1685,Z1685,AB1685,AD1685,AF1685,AH1685,AL1685,AN1685,AP1685,AR1685,AT1685,AV1685,AZ1685,BB1685,BD1685,BF1685,BH1685,BP1685)</f>
        <v/>
      </c>
      <c r="CB1685" s="168">
        <f>SUM(H1685,V1685,AJ1685,AX1685,BL1685)</f>
        <v/>
      </c>
      <c r="CC1685" s="24">
        <f>SUM(BJ1685,BN1685)</f>
        <v/>
      </c>
      <c r="CD1685" s="169">
        <f>IF(BZ1685&gt;25,4,IF(BZ1685&gt;18,3,IF(BZ1685&gt;12,2,IF(BZ1685&gt;4,1,0))))-BX1685-2+1</f>
        <v/>
      </c>
      <c r="CE1685" s="30" t="n"/>
      <c r="CF1685" s="169">
        <f>CD1685*CI1685</f>
        <v/>
      </c>
      <c r="CG1685" s="170">
        <f>F1685-BY1685+1</f>
        <v/>
      </c>
      <c r="CH1685" s="169">
        <f>CE1685*16</f>
        <v/>
      </c>
      <c r="CI1685" s="171">
        <f>VLOOKUP(A1685,[1]DATA!$A$6:$AI$331,34,0)</f>
        <v/>
      </c>
      <c r="CJ1685" s="172">
        <f>VLOOKUP(A1685,[2]CHAMCONG!A$7:CI$333,79,0)</f>
        <v/>
      </c>
      <c r="CK1685" s="173">
        <f>CJ1685-CA1685</f>
        <v/>
      </c>
    </row>
    <row r="1686">
      <c r="A1686" s="69" t="n"/>
      <c r="B1686" s="70" t="n"/>
      <c r="C1686" s="77" t="n"/>
      <c r="D1686" s="84" t="n"/>
      <c r="E1686" s="69" t="n"/>
      <c r="F1686" s="69" t="n"/>
      <c r="G1686" s="73" t="n"/>
      <c r="H1686" s="73" t="n"/>
      <c r="I1686" s="75" t="n"/>
      <c r="J1686" s="75" t="n"/>
      <c r="K1686" s="73" t="n"/>
      <c r="L1686" s="73" t="n"/>
      <c r="M1686" s="73" t="n"/>
      <c r="N1686" s="73" t="n"/>
      <c r="O1686" s="75" t="n"/>
      <c r="P1686" s="75" t="n"/>
      <c r="Q1686" s="73" t="n"/>
      <c r="R1686" s="73" t="n"/>
      <c r="S1686" s="73" t="n"/>
      <c r="T1686" s="73" t="n"/>
      <c r="U1686" s="73" t="n"/>
      <c r="V1686" s="73" t="n"/>
      <c r="W1686" s="73" t="n"/>
      <c r="X1686" s="73" t="n"/>
      <c r="Y1686" s="73" t="n"/>
      <c r="Z1686" s="73" t="n"/>
      <c r="AA1686" s="73" t="n"/>
      <c r="AB1686" s="73" t="n"/>
      <c r="AC1686" s="73" t="n"/>
      <c r="AD1686" s="73" t="n"/>
      <c r="AE1686" s="73" t="n"/>
      <c r="AF1686" s="73" t="n"/>
      <c r="AG1686" s="73" t="n"/>
      <c r="AH1686" s="73" t="n"/>
      <c r="AI1686" s="73" t="n"/>
      <c r="AJ1686" s="73" t="n"/>
      <c r="AK1686" s="73" t="n"/>
      <c r="AL1686" s="73" t="n"/>
      <c r="AM1686" s="73" t="n"/>
      <c r="AN1686" s="73" t="n"/>
      <c r="AO1686" s="73" t="n"/>
      <c r="AP1686" s="73" t="n"/>
      <c r="AQ1686" s="73" t="n"/>
      <c r="AR1686" s="73" t="n"/>
      <c r="AS1686" s="73" t="n"/>
      <c r="AT1686" s="73" t="n"/>
      <c r="AU1686" s="73" t="n"/>
      <c r="AV1686" s="73" t="n"/>
      <c r="AW1686" s="73" t="n"/>
      <c r="AX1686" s="73" t="n"/>
      <c r="AY1686" s="73" t="n"/>
      <c r="AZ1686" s="73" t="n"/>
      <c r="BA1686" s="73" t="n"/>
      <c r="BB1686" s="73" t="n"/>
      <c r="BC1686" s="73" t="n"/>
      <c r="BD1686" s="73" t="n"/>
      <c r="BE1686" s="73" t="n"/>
      <c r="BF1686" s="73" t="n"/>
      <c r="BG1686" s="73" t="n"/>
      <c r="BH1686" s="73" t="n"/>
      <c r="BI1686" s="73" t="n"/>
      <c r="BJ1686" s="73" t="n"/>
      <c r="BK1686" s="73" t="n"/>
      <c r="BL1686" s="73" t="n"/>
      <c r="BM1686" s="73" t="n"/>
      <c r="BN1686" s="73" t="n"/>
      <c r="BO1686" s="73" t="n"/>
      <c r="BP1686" s="73" t="n"/>
      <c r="BQ1686" s="165">
        <f>COUNTIF($G1686:$BP1686,"a")+COUNTIF($G1686:$BP1686,"r0,a5")/2+COUNTIF($G1686:$BP1686,"p5,a5")/2</f>
        <v/>
      </c>
      <c r="BR1686" s="165">
        <f>COUNTIF($G1686:$BP1686,"d")+COUNTIF($G1686:$BP1686,"r0,d5")/2+COUNTIF($G1686:$BP1686,"p5,d5")/2</f>
        <v/>
      </c>
      <c r="BS1686" s="165">
        <f>COUNTIF($G1686:$BP1686,"b")+COUNTIF($G1686:$BP1686,"r0,b5")/2+COUNTIF($G1686:$BP1686,"p5,b5")/2</f>
        <v/>
      </c>
      <c r="BT1686" s="165">
        <f>COUNTIF($G1686:$BP1686,"c")+COUNTIF($G1686:$BP1686,"r0,c5")/2+COUNTIF($G1686:$BP1686,"p5,c5")/2</f>
        <v/>
      </c>
      <c r="BU1686" s="165">
        <f>COUNTIF($G1686:$BP1686,"KH")+COUNTIF($G1686:$BP1686,"TL")+COUNTIF($G1686:$BP1686,"L")</f>
        <v/>
      </c>
      <c r="BV1686" s="165" t="n"/>
      <c r="BW1686" s="165">
        <f>COUNTIF($G1686:$BP1686,"hh")</f>
        <v/>
      </c>
      <c r="BX1686" s="165">
        <f>COUNTIF($G1686:$BP1686,"nt7")</f>
        <v/>
      </c>
      <c r="BY1686" s="165">
        <f>COUNTIF($G1686:$BP1686,"P")+COUNTIF($G1686:$BP1686,"p5,a5")/2+COUNTIF($G1686:$BP1686,"p5,b5")/2+COUNTIF($G1686:$BP1686,"p5,c5")/2+COUNTIF($G1686:$BP1686,"p5,d5")/2</f>
        <v/>
      </c>
      <c r="BZ1686" s="166">
        <f>SUBTOTAL(9,BQ1686:BY1686)</f>
        <v/>
      </c>
      <c r="CA1686" s="167">
        <f>SUM(J1686,L1686,N1686,P1686,R1686,T1686,X1686,Z1686,AB1686,AD1686,AF1686,AH1686,AL1686,AN1686,AP1686,AR1686,AT1686,AV1686,AZ1686,BB1686,BD1686,BF1686,BH1686,BP1686)</f>
        <v/>
      </c>
      <c r="CB1686" s="168">
        <f>SUM(H1686,V1686,AJ1686,AX1686,BL1686)</f>
        <v/>
      </c>
      <c r="CC1686" s="24">
        <f>SUM(BJ1686,BN1686)</f>
        <v/>
      </c>
      <c r="CD1686" s="169">
        <f>IF(BZ1686&gt;25,4,IF(BZ1686&gt;18,3,IF(BZ1686&gt;12,2,IF(BZ1686&gt;4,1,0))))-BX1686-2+1</f>
        <v/>
      </c>
      <c r="CE1686" s="30" t="n"/>
      <c r="CF1686" s="169">
        <f>CD1686*CI1686</f>
        <v/>
      </c>
      <c r="CG1686" s="170">
        <f>F1686-BY1686+1</f>
        <v/>
      </c>
      <c r="CH1686" s="169">
        <f>CE1686*16</f>
        <v/>
      </c>
      <c r="CI1686" s="171">
        <f>VLOOKUP(A1686,[1]DATA!$A$6:$AI$331,34,0)</f>
        <v/>
      </c>
      <c r="CJ1686" s="172">
        <f>VLOOKUP(A1686,[2]CHAMCONG!A$7:CI$333,79,0)</f>
        <v/>
      </c>
      <c r="CK1686" s="173">
        <f>CJ1686-CA1686</f>
        <v/>
      </c>
    </row>
    <row r="1687">
      <c r="A1687" s="69" t="n"/>
      <c r="B1687" s="70" t="n"/>
      <c r="C1687" s="77" t="n"/>
      <c r="D1687" s="84" t="n"/>
      <c r="E1687" s="69" t="n"/>
      <c r="F1687" s="69" t="n"/>
      <c r="G1687" s="73" t="n"/>
      <c r="H1687" s="73" t="n"/>
      <c r="I1687" s="75" t="n"/>
      <c r="J1687" s="75" t="n"/>
      <c r="K1687" s="73" t="n"/>
      <c r="L1687" s="73" t="n"/>
      <c r="M1687" s="73" t="n"/>
      <c r="N1687" s="73" t="n"/>
      <c r="O1687" s="75" t="n"/>
      <c r="P1687" s="75" t="n"/>
      <c r="Q1687" s="73" t="n"/>
      <c r="R1687" s="73" t="n"/>
      <c r="S1687" s="73" t="n"/>
      <c r="T1687" s="73" t="n"/>
      <c r="U1687" s="73" t="n"/>
      <c r="V1687" s="73" t="n"/>
      <c r="W1687" s="73" t="n"/>
      <c r="X1687" s="73" t="n"/>
      <c r="Y1687" s="73" t="n"/>
      <c r="Z1687" s="73" t="n"/>
      <c r="AA1687" s="73" t="n"/>
      <c r="AB1687" s="73" t="n"/>
      <c r="AC1687" s="73" t="n"/>
      <c r="AD1687" s="73" t="n"/>
      <c r="AE1687" s="73" t="n"/>
      <c r="AF1687" s="73" t="n"/>
      <c r="AG1687" s="73" t="n"/>
      <c r="AH1687" s="73" t="n"/>
      <c r="AI1687" s="73" t="n"/>
      <c r="AJ1687" s="73" t="n"/>
      <c r="AK1687" s="73" t="n"/>
      <c r="AL1687" s="73" t="n"/>
      <c r="AM1687" s="73" t="n"/>
      <c r="AN1687" s="73" t="n"/>
      <c r="AO1687" s="73" t="n"/>
      <c r="AP1687" s="73" t="n"/>
      <c r="AQ1687" s="73" t="n"/>
      <c r="AR1687" s="73" t="n"/>
      <c r="AS1687" s="73" t="n"/>
      <c r="AT1687" s="73" t="n"/>
      <c r="AU1687" s="73" t="n"/>
      <c r="AV1687" s="73" t="n"/>
      <c r="AW1687" s="73" t="n"/>
      <c r="AX1687" s="73" t="n"/>
      <c r="AY1687" s="73" t="n"/>
      <c r="AZ1687" s="73" t="n"/>
      <c r="BA1687" s="73" t="n"/>
      <c r="BB1687" s="73" t="n"/>
      <c r="BC1687" s="73" t="n"/>
      <c r="BD1687" s="73" t="n"/>
      <c r="BE1687" s="73" t="n"/>
      <c r="BF1687" s="73" t="n"/>
      <c r="BG1687" s="73" t="n"/>
      <c r="BH1687" s="73" t="n"/>
      <c r="BI1687" s="73" t="n"/>
      <c r="BJ1687" s="73" t="n"/>
      <c r="BK1687" s="73" t="n"/>
      <c r="BL1687" s="73" t="n"/>
      <c r="BM1687" s="73" t="n"/>
      <c r="BN1687" s="73" t="n"/>
      <c r="BO1687" s="73" t="n"/>
      <c r="BP1687" s="73" t="n"/>
      <c r="BQ1687" s="165">
        <f>COUNTIF($G1687:$BP1687,"a")+COUNTIF($G1687:$BP1687,"r0,a5")/2+COUNTIF($G1687:$BP1687,"p5,a5")/2</f>
        <v/>
      </c>
      <c r="BR1687" s="165">
        <f>COUNTIF($G1687:$BP1687,"d")+COUNTIF($G1687:$BP1687,"r0,d5")/2+COUNTIF($G1687:$BP1687,"p5,d5")/2</f>
        <v/>
      </c>
      <c r="BS1687" s="165">
        <f>COUNTIF($G1687:$BP1687,"b")+COUNTIF($G1687:$BP1687,"r0,b5")/2+COUNTIF($G1687:$BP1687,"p5,b5")/2</f>
        <v/>
      </c>
      <c r="BT1687" s="165">
        <f>COUNTIF($G1687:$BP1687,"c")+COUNTIF($G1687:$BP1687,"r0,c5")/2+COUNTIF($G1687:$BP1687,"p5,c5")/2</f>
        <v/>
      </c>
      <c r="BU1687" s="165">
        <f>COUNTIF($G1687:$BP1687,"KH")+COUNTIF($G1687:$BP1687,"TL")+COUNTIF($G1687:$BP1687,"L")</f>
        <v/>
      </c>
      <c r="BV1687" s="165" t="n"/>
      <c r="BW1687" s="165">
        <f>COUNTIF($G1687:$BP1687,"hh")</f>
        <v/>
      </c>
      <c r="BX1687" s="165">
        <f>COUNTIF($G1687:$BP1687,"nt7")</f>
        <v/>
      </c>
      <c r="BY1687" s="165">
        <f>COUNTIF($G1687:$BP1687,"P")+COUNTIF($G1687:$BP1687,"p5,a5")/2+COUNTIF($G1687:$BP1687,"p5,b5")/2+COUNTIF($G1687:$BP1687,"p5,c5")/2+COUNTIF($G1687:$BP1687,"p5,d5")/2</f>
        <v/>
      </c>
      <c r="BZ1687" s="166">
        <f>SUBTOTAL(9,BQ1687:BY1687)</f>
        <v/>
      </c>
      <c r="CA1687" s="167">
        <f>SUM(J1687,L1687,N1687,P1687,R1687,T1687,X1687,Z1687,AB1687,AD1687,AF1687,AH1687,AL1687,AN1687,AP1687,AR1687,AT1687,AV1687,AZ1687,BB1687,BD1687,BF1687,BH1687,BP1687)</f>
        <v/>
      </c>
      <c r="CB1687" s="168">
        <f>SUM(H1687,V1687,AJ1687,AX1687,BL1687)</f>
        <v/>
      </c>
      <c r="CC1687" s="24">
        <f>SUM(BJ1687,BN1687)</f>
        <v/>
      </c>
      <c r="CD1687" s="169">
        <f>IF(BZ1687&gt;25,4,IF(BZ1687&gt;18,3,IF(BZ1687&gt;12,2,IF(BZ1687&gt;4,1,0))))-BX1687-2+1</f>
        <v/>
      </c>
      <c r="CE1687" s="30" t="n"/>
      <c r="CF1687" s="169">
        <f>CD1687*CI1687</f>
        <v/>
      </c>
      <c r="CG1687" s="170">
        <f>F1687-BY1687+1</f>
        <v/>
      </c>
      <c r="CH1687" s="169">
        <f>CE1687*16</f>
        <v/>
      </c>
      <c r="CI1687" s="171">
        <f>VLOOKUP(A1687,[1]DATA!$A$6:$AI$331,34,0)</f>
        <v/>
      </c>
      <c r="CJ1687" s="172">
        <f>VLOOKUP(A1687,[2]CHAMCONG!A$7:CI$333,79,0)</f>
        <v/>
      </c>
      <c r="CK1687" s="173">
        <f>CJ1687-CA1687</f>
        <v/>
      </c>
    </row>
    <row r="1688">
      <c r="A1688" s="69" t="n"/>
      <c r="B1688" s="70" t="n"/>
      <c r="C1688" s="77" t="n"/>
      <c r="D1688" s="84" t="n"/>
      <c r="E1688" s="69" t="n"/>
      <c r="F1688" s="69" t="n"/>
      <c r="G1688" s="73" t="n"/>
      <c r="H1688" s="73" t="n"/>
      <c r="I1688" s="75" t="n"/>
      <c r="J1688" s="75" t="n"/>
      <c r="K1688" s="73" t="n"/>
      <c r="L1688" s="73" t="n"/>
      <c r="M1688" s="73" t="n"/>
      <c r="N1688" s="73" t="n"/>
      <c r="O1688" s="75" t="n"/>
      <c r="P1688" s="75" t="n"/>
      <c r="Q1688" s="73" t="n"/>
      <c r="R1688" s="73" t="n"/>
      <c r="S1688" s="73" t="n"/>
      <c r="T1688" s="73" t="n"/>
      <c r="U1688" s="73" t="n"/>
      <c r="V1688" s="73" t="n"/>
      <c r="W1688" s="73" t="n"/>
      <c r="X1688" s="73" t="n"/>
      <c r="Y1688" s="73" t="n"/>
      <c r="Z1688" s="73" t="n"/>
      <c r="AA1688" s="73" t="n"/>
      <c r="AB1688" s="73" t="n"/>
      <c r="AC1688" s="73" t="n"/>
      <c r="AD1688" s="73" t="n"/>
      <c r="AE1688" s="73" t="n"/>
      <c r="AF1688" s="73" t="n"/>
      <c r="AG1688" s="73" t="n"/>
      <c r="AH1688" s="73" t="n"/>
      <c r="AI1688" s="73" t="n"/>
      <c r="AJ1688" s="73" t="n"/>
      <c r="AK1688" s="73" t="n"/>
      <c r="AL1688" s="73" t="n"/>
      <c r="AM1688" s="73" t="n"/>
      <c r="AN1688" s="73" t="n"/>
      <c r="AO1688" s="73" t="n"/>
      <c r="AP1688" s="73" t="n"/>
      <c r="AQ1688" s="73" t="n"/>
      <c r="AR1688" s="73" t="n"/>
      <c r="AS1688" s="73" t="n"/>
      <c r="AT1688" s="73" t="n"/>
      <c r="AU1688" s="73" t="n"/>
      <c r="AV1688" s="73" t="n"/>
      <c r="AW1688" s="73" t="n"/>
      <c r="AX1688" s="73" t="n"/>
      <c r="AY1688" s="73" t="n"/>
      <c r="AZ1688" s="73" t="n"/>
      <c r="BA1688" s="73" t="n"/>
      <c r="BB1688" s="73" t="n"/>
      <c r="BC1688" s="73" t="n"/>
      <c r="BD1688" s="73" t="n"/>
      <c r="BE1688" s="73" t="n"/>
      <c r="BF1688" s="73" t="n"/>
      <c r="BG1688" s="73" t="n"/>
      <c r="BH1688" s="73" t="n"/>
      <c r="BI1688" s="73" t="n"/>
      <c r="BJ1688" s="73" t="n"/>
      <c r="BK1688" s="73" t="n"/>
      <c r="BL1688" s="73" t="n"/>
      <c r="BM1688" s="73" t="n"/>
      <c r="BN1688" s="73" t="n"/>
      <c r="BO1688" s="73" t="n"/>
      <c r="BP1688" s="73" t="n"/>
      <c r="BQ1688" s="165">
        <f>COUNTIF($G1688:$BP1688,"a")+COUNTIF($G1688:$BP1688,"r0,a5")/2+COUNTIF($G1688:$BP1688,"p5,a5")/2</f>
        <v/>
      </c>
      <c r="BR1688" s="165">
        <f>COUNTIF($G1688:$BP1688,"d")+COUNTIF($G1688:$BP1688,"r0,d5")/2+COUNTIF($G1688:$BP1688,"p5,d5")/2</f>
        <v/>
      </c>
      <c r="BS1688" s="165">
        <f>COUNTIF($G1688:$BP1688,"b")+COUNTIF($G1688:$BP1688,"r0,b5")/2+COUNTIF($G1688:$BP1688,"p5,b5")/2</f>
        <v/>
      </c>
      <c r="BT1688" s="165">
        <f>COUNTIF($G1688:$BP1688,"c")+COUNTIF($G1688:$BP1688,"r0,c5")/2+COUNTIF($G1688:$BP1688,"p5,c5")/2</f>
        <v/>
      </c>
      <c r="BU1688" s="165">
        <f>COUNTIF($G1688:$BP1688,"KH")+COUNTIF($G1688:$BP1688,"TL")+COUNTIF($G1688:$BP1688,"L")</f>
        <v/>
      </c>
      <c r="BV1688" s="165" t="n"/>
      <c r="BW1688" s="165">
        <f>COUNTIF($G1688:$BP1688,"hh")</f>
        <v/>
      </c>
      <c r="BX1688" s="165">
        <f>COUNTIF($G1688:$BP1688,"nt7")</f>
        <v/>
      </c>
      <c r="BY1688" s="165">
        <f>COUNTIF($G1688:$BP1688,"P")+COUNTIF($G1688:$BP1688,"p5,a5")/2+COUNTIF($G1688:$BP1688,"p5,b5")/2+COUNTIF($G1688:$BP1688,"p5,c5")/2+COUNTIF($G1688:$BP1688,"p5,d5")/2</f>
        <v/>
      </c>
      <c r="BZ1688" s="166">
        <f>SUBTOTAL(9,BQ1688:BY1688)</f>
        <v/>
      </c>
      <c r="CA1688" s="167">
        <f>SUM(J1688,L1688,N1688,P1688,R1688,T1688,X1688,Z1688,AB1688,AD1688,AF1688,AH1688,AL1688,AN1688,AP1688,AR1688,AT1688,AV1688,AZ1688,BB1688,BD1688,BF1688,BH1688,BP1688)</f>
        <v/>
      </c>
      <c r="CB1688" s="168">
        <f>SUM(H1688,V1688,AJ1688,AX1688,BL1688)</f>
        <v/>
      </c>
      <c r="CC1688" s="24">
        <f>SUM(BJ1688,BN1688)</f>
        <v/>
      </c>
      <c r="CD1688" s="169">
        <f>IF(BZ1688&gt;25,4,IF(BZ1688&gt;18,3,IF(BZ1688&gt;12,2,IF(BZ1688&gt;4,1,0))))-BX1688-2+1</f>
        <v/>
      </c>
      <c r="CE1688" s="30" t="n"/>
      <c r="CF1688" s="169">
        <f>CD1688*CI1688</f>
        <v/>
      </c>
      <c r="CG1688" s="170">
        <f>F1688-BY1688+1</f>
        <v/>
      </c>
      <c r="CH1688" s="169">
        <f>CE1688*16</f>
        <v/>
      </c>
      <c r="CI1688" s="171">
        <f>VLOOKUP(A1688,[1]DATA!$A$6:$AI$331,34,0)</f>
        <v/>
      </c>
      <c r="CJ1688" s="172">
        <f>VLOOKUP(A1688,[2]CHAMCONG!A$7:CI$333,79,0)</f>
        <v/>
      </c>
      <c r="CK1688" s="173">
        <f>CJ1688-CA1688</f>
        <v/>
      </c>
    </row>
    <row r="1689">
      <c r="A1689" s="69" t="n"/>
      <c r="B1689" s="70" t="n"/>
      <c r="C1689" s="77" t="n"/>
      <c r="D1689" s="84" t="n"/>
      <c r="E1689" s="69" t="n"/>
      <c r="F1689" s="69" t="n"/>
      <c r="G1689" s="73" t="n"/>
      <c r="H1689" s="73" t="n"/>
      <c r="I1689" s="75" t="n"/>
      <c r="J1689" s="75" t="n"/>
      <c r="K1689" s="73" t="n"/>
      <c r="L1689" s="73" t="n"/>
      <c r="M1689" s="73" t="n"/>
      <c r="N1689" s="73" t="n"/>
      <c r="O1689" s="75" t="n"/>
      <c r="P1689" s="75" t="n"/>
      <c r="Q1689" s="73" t="n"/>
      <c r="R1689" s="73" t="n"/>
      <c r="S1689" s="73" t="n"/>
      <c r="T1689" s="73" t="n"/>
      <c r="U1689" s="73" t="n"/>
      <c r="V1689" s="73" t="n"/>
      <c r="W1689" s="73" t="n"/>
      <c r="X1689" s="73" t="n"/>
      <c r="Y1689" s="73" t="n"/>
      <c r="Z1689" s="73" t="n"/>
      <c r="AA1689" s="73" t="n"/>
      <c r="AB1689" s="73" t="n"/>
      <c r="AC1689" s="73" t="n"/>
      <c r="AD1689" s="73" t="n"/>
      <c r="AE1689" s="73" t="n"/>
      <c r="AF1689" s="73" t="n"/>
      <c r="AG1689" s="73" t="n"/>
      <c r="AH1689" s="73" t="n"/>
      <c r="AI1689" s="73" t="n"/>
      <c r="AJ1689" s="73" t="n"/>
      <c r="AK1689" s="73" t="n"/>
      <c r="AL1689" s="73" t="n"/>
      <c r="AM1689" s="73" t="n"/>
      <c r="AN1689" s="73" t="n"/>
      <c r="AO1689" s="73" t="n"/>
      <c r="AP1689" s="73" t="n"/>
      <c r="AQ1689" s="73" t="n"/>
      <c r="AR1689" s="73" t="n"/>
      <c r="AS1689" s="73" t="n"/>
      <c r="AT1689" s="73" t="n"/>
      <c r="AU1689" s="73" t="n"/>
      <c r="AV1689" s="73" t="n"/>
      <c r="AW1689" s="73" t="n"/>
      <c r="AX1689" s="73" t="n"/>
      <c r="AY1689" s="73" t="n"/>
      <c r="AZ1689" s="73" t="n"/>
      <c r="BA1689" s="73" t="n"/>
      <c r="BB1689" s="73" t="n"/>
      <c r="BC1689" s="73" t="n"/>
      <c r="BD1689" s="73" t="n"/>
      <c r="BE1689" s="73" t="n"/>
      <c r="BF1689" s="73" t="n"/>
      <c r="BG1689" s="73" t="n"/>
      <c r="BH1689" s="73" t="n"/>
      <c r="BI1689" s="73" t="n"/>
      <c r="BJ1689" s="73" t="n"/>
      <c r="BK1689" s="73" t="n"/>
      <c r="BL1689" s="73" t="n"/>
      <c r="BM1689" s="73" t="n"/>
      <c r="BN1689" s="73" t="n"/>
      <c r="BO1689" s="73" t="n"/>
      <c r="BP1689" s="73" t="n"/>
      <c r="BQ1689" s="165">
        <f>COUNTIF($G1689:$BP1689,"a")+COUNTIF($G1689:$BP1689,"r0,a5")/2+COUNTIF($G1689:$BP1689,"p5,a5")/2</f>
        <v/>
      </c>
      <c r="BR1689" s="165">
        <f>COUNTIF($G1689:$BP1689,"d")+COUNTIF($G1689:$BP1689,"r0,d5")/2+COUNTIF($G1689:$BP1689,"p5,d5")/2</f>
        <v/>
      </c>
      <c r="BS1689" s="165">
        <f>COUNTIF($G1689:$BP1689,"b")+COUNTIF($G1689:$BP1689,"r0,b5")/2+COUNTIF($G1689:$BP1689,"p5,b5")/2</f>
        <v/>
      </c>
      <c r="BT1689" s="165">
        <f>COUNTIF($G1689:$BP1689,"c")+COUNTIF($G1689:$BP1689,"r0,c5")/2+COUNTIF($G1689:$BP1689,"p5,c5")/2</f>
        <v/>
      </c>
      <c r="BU1689" s="165">
        <f>COUNTIF($G1689:$BP1689,"KH")+COUNTIF($G1689:$BP1689,"TL")+COUNTIF($G1689:$BP1689,"L")</f>
        <v/>
      </c>
      <c r="BV1689" s="165" t="n"/>
      <c r="BW1689" s="165">
        <f>COUNTIF($G1689:$BP1689,"hh")</f>
        <v/>
      </c>
      <c r="BX1689" s="165">
        <f>COUNTIF($G1689:$BP1689,"nt7")</f>
        <v/>
      </c>
      <c r="BY1689" s="165">
        <f>COUNTIF($G1689:$BP1689,"P")+COUNTIF($G1689:$BP1689,"p5,a5")/2+COUNTIF($G1689:$BP1689,"p5,b5")/2+COUNTIF($G1689:$BP1689,"p5,c5")/2+COUNTIF($G1689:$BP1689,"p5,d5")/2</f>
        <v/>
      </c>
      <c r="BZ1689" s="166">
        <f>SUBTOTAL(9,BQ1689:BY1689)</f>
        <v/>
      </c>
      <c r="CA1689" s="167">
        <f>SUM(J1689,L1689,N1689,P1689,R1689,T1689,X1689,Z1689,AB1689,AD1689,AF1689,AH1689,AL1689,AN1689,AP1689,AR1689,AT1689,AV1689,AZ1689,BB1689,BD1689,BF1689,BH1689,BP1689)</f>
        <v/>
      </c>
      <c r="CB1689" s="168">
        <f>SUM(H1689,V1689,AJ1689,AX1689,BL1689)</f>
        <v/>
      </c>
      <c r="CC1689" s="24">
        <f>SUM(BJ1689,BN1689)</f>
        <v/>
      </c>
      <c r="CD1689" s="169">
        <f>IF(BZ1689&gt;25,4,IF(BZ1689&gt;18,3,IF(BZ1689&gt;12,2,IF(BZ1689&gt;4,1,0))))-BX1689-2+1</f>
        <v/>
      </c>
      <c r="CE1689" s="30" t="n"/>
      <c r="CF1689" s="169">
        <f>CD1689*CI1689</f>
        <v/>
      </c>
      <c r="CG1689" s="170">
        <f>F1689-BY1689+1</f>
        <v/>
      </c>
      <c r="CH1689" s="169">
        <f>CE1689*16</f>
        <v/>
      </c>
      <c r="CI1689" s="171">
        <f>VLOOKUP(A1689,[1]DATA!$A$6:$AI$331,34,0)</f>
        <v/>
      </c>
      <c r="CJ1689" s="172">
        <f>VLOOKUP(A1689,[2]CHAMCONG!A$7:CI$333,79,0)</f>
        <v/>
      </c>
      <c r="CK1689" s="173">
        <f>CJ1689-CA1689</f>
        <v/>
      </c>
    </row>
    <row r="1690">
      <c r="A1690" s="69" t="n"/>
      <c r="B1690" s="70" t="n"/>
      <c r="C1690" s="77" t="n"/>
      <c r="D1690" s="84" t="n"/>
      <c r="E1690" s="69" t="n"/>
      <c r="F1690" s="69" t="n"/>
      <c r="G1690" s="73" t="n"/>
      <c r="H1690" s="73" t="n"/>
      <c r="I1690" s="75" t="n"/>
      <c r="J1690" s="75" t="n"/>
      <c r="K1690" s="73" t="n"/>
      <c r="L1690" s="73" t="n"/>
      <c r="M1690" s="73" t="n"/>
      <c r="N1690" s="73" t="n"/>
      <c r="O1690" s="75" t="n"/>
      <c r="P1690" s="75" t="n"/>
      <c r="Q1690" s="73" t="n"/>
      <c r="R1690" s="73" t="n"/>
      <c r="S1690" s="73" t="n"/>
      <c r="T1690" s="73" t="n"/>
      <c r="U1690" s="73" t="n"/>
      <c r="V1690" s="73" t="n"/>
      <c r="W1690" s="73" t="n"/>
      <c r="X1690" s="73" t="n"/>
      <c r="Y1690" s="73" t="n"/>
      <c r="Z1690" s="73" t="n"/>
      <c r="AA1690" s="73" t="n"/>
      <c r="AB1690" s="73" t="n"/>
      <c r="AC1690" s="73" t="n"/>
      <c r="AD1690" s="73" t="n"/>
      <c r="AE1690" s="73" t="n"/>
      <c r="AF1690" s="73" t="n"/>
      <c r="AG1690" s="73" t="n"/>
      <c r="AH1690" s="73" t="n"/>
      <c r="AI1690" s="73" t="n"/>
      <c r="AJ1690" s="73" t="n"/>
      <c r="AK1690" s="73" t="n"/>
      <c r="AL1690" s="73" t="n"/>
      <c r="AM1690" s="73" t="n"/>
      <c r="AN1690" s="73" t="n"/>
      <c r="AO1690" s="73" t="n"/>
      <c r="AP1690" s="73" t="n"/>
      <c r="AQ1690" s="73" t="n"/>
      <c r="AR1690" s="73" t="n"/>
      <c r="AS1690" s="73" t="n"/>
      <c r="AT1690" s="73" t="n"/>
      <c r="AU1690" s="73" t="n"/>
      <c r="AV1690" s="73" t="n"/>
      <c r="AW1690" s="73" t="n"/>
      <c r="AX1690" s="73" t="n"/>
      <c r="AY1690" s="73" t="n"/>
      <c r="AZ1690" s="73" t="n"/>
      <c r="BA1690" s="73" t="n"/>
      <c r="BB1690" s="73" t="n"/>
      <c r="BC1690" s="73" t="n"/>
      <c r="BD1690" s="73" t="n"/>
      <c r="BE1690" s="73" t="n"/>
      <c r="BF1690" s="73" t="n"/>
      <c r="BG1690" s="73" t="n"/>
      <c r="BH1690" s="73" t="n"/>
      <c r="BI1690" s="73" t="n"/>
      <c r="BJ1690" s="73" t="n"/>
      <c r="BK1690" s="73" t="n"/>
      <c r="BL1690" s="73" t="n"/>
      <c r="BM1690" s="73" t="n"/>
      <c r="BN1690" s="73" t="n"/>
      <c r="BO1690" s="73" t="n"/>
      <c r="BP1690" s="73" t="n"/>
      <c r="BQ1690" s="165">
        <f>COUNTIF($G1690:$BP1690,"a")+COUNTIF($G1690:$BP1690,"r0,a5")/2+COUNTIF($G1690:$BP1690,"p5,a5")/2</f>
        <v/>
      </c>
      <c r="BR1690" s="165">
        <f>COUNTIF($G1690:$BP1690,"d")+COUNTIF($G1690:$BP1690,"r0,d5")/2+COUNTIF($G1690:$BP1690,"p5,d5")/2</f>
        <v/>
      </c>
      <c r="BS1690" s="165">
        <f>COUNTIF($G1690:$BP1690,"b")+COUNTIF($G1690:$BP1690,"r0,b5")/2+COUNTIF($G1690:$BP1690,"p5,b5")/2</f>
        <v/>
      </c>
      <c r="BT1690" s="165">
        <f>COUNTIF($G1690:$BP1690,"c")+COUNTIF($G1690:$BP1690,"r0,c5")/2+COUNTIF($G1690:$BP1690,"p5,c5")/2</f>
        <v/>
      </c>
      <c r="BU1690" s="165">
        <f>COUNTIF($G1690:$BP1690,"KH")+COUNTIF($G1690:$BP1690,"TL")+COUNTIF($G1690:$BP1690,"L")</f>
        <v/>
      </c>
      <c r="BV1690" s="165" t="n"/>
      <c r="BW1690" s="165">
        <f>COUNTIF($G1690:$BP1690,"hh")</f>
        <v/>
      </c>
      <c r="BX1690" s="165">
        <f>COUNTIF($G1690:$BP1690,"nt7")</f>
        <v/>
      </c>
      <c r="BY1690" s="165">
        <f>COUNTIF($G1690:$BP1690,"P")+COUNTIF($G1690:$BP1690,"p5,a5")/2+COUNTIF($G1690:$BP1690,"p5,b5")/2+COUNTIF($G1690:$BP1690,"p5,c5")/2+COUNTIF($G1690:$BP1690,"p5,d5")/2</f>
        <v/>
      </c>
      <c r="BZ1690" s="166">
        <f>SUBTOTAL(9,BQ1690:BY1690)</f>
        <v/>
      </c>
      <c r="CA1690" s="167">
        <f>SUM(J1690,L1690,N1690,P1690,R1690,T1690,X1690,Z1690,AB1690,AD1690,AF1690,AH1690,AL1690,AN1690,AP1690,AR1690,AT1690,AV1690,AZ1690,BB1690,BD1690,BF1690,BH1690,BP1690)</f>
        <v/>
      </c>
      <c r="CB1690" s="168">
        <f>SUM(H1690,V1690,AJ1690,AX1690,BL1690)</f>
        <v/>
      </c>
      <c r="CC1690" s="24">
        <f>SUM(BJ1690,BN1690)</f>
        <v/>
      </c>
      <c r="CD1690" s="169">
        <f>IF(BZ1690&gt;25,4,IF(BZ1690&gt;18,3,IF(BZ1690&gt;12,2,IF(BZ1690&gt;4,1,0))))-BX1690-2+1</f>
        <v/>
      </c>
      <c r="CE1690" s="30" t="n"/>
      <c r="CF1690" s="169">
        <f>CD1690*CI1690</f>
        <v/>
      </c>
      <c r="CG1690" s="170">
        <f>F1690-BY1690+1</f>
        <v/>
      </c>
      <c r="CH1690" s="169">
        <f>CE1690*16</f>
        <v/>
      </c>
      <c r="CI1690" s="171">
        <f>VLOOKUP(A1690,[1]DATA!$A$6:$AI$331,34,0)</f>
        <v/>
      </c>
      <c r="CJ1690" s="172">
        <f>VLOOKUP(A1690,[2]CHAMCONG!A$7:CI$333,79,0)</f>
        <v/>
      </c>
      <c r="CK1690" s="173">
        <f>CJ1690-CA1690</f>
        <v/>
      </c>
    </row>
    <row r="1691">
      <c r="A1691" s="69" t="n"/>
      <c r="B1691" s="70" t="n"/>
      <c r="C1691" s="77" t="n"/>
      <c r="D1691" s="84" t="n"/>
      <c r="E1691" s="69" t="n"/>
      <c r="F1691" s="69" t="n"/>
      <c r="G1691" s="73" t="n"/>
      <c r="H1691" s="73" t="n"/>
      <c r="I1691" s="75" t="n"/>
      <c r="J1691" s="75" t="n"/>
      <c r="K1691" s="73" t="n"/>
      <c r="L1691" s="73" t="n"/>
      <c r="M1691" s="73" t="n"/>
      <c r="N1691" s="73" t="n"/>
      <c r="O1691" s="75" t="n"/>
      <c r="P1691" s="75" t="n"/>
      <c r="Q1691" s="73" t="n"/>
      <c r="R1691" s="73" t="n"/>
      <c r="S1691" s="73" t="n"/>
      <c r="T1691" s="73" t="n"/>
      <c r="U1691" s="73" t="n"/>
      <c r="V1691" s="73" t="n"/>
      <c r="W1691" s="73" t="n"/>
      <c r="X1691" s="73" t="n"/>
      <c r="Y1691" s="73" t="n"/>
      <c r="Z1691" s="73" t="n"/>
      <c r="AA1691" s="73" t="n"/>
      <c r="AB1691" s="73" t="n"/>
      <c r="AC1691" s="73" t="n"/>
      <c r="AD1691" s="73" t="n"/>
      <c r="AE1691" s="73" t="n"/>
      <c r="AF1691" s="73" t="n"/>
      <c r="AG1691" s="73" t="n"/>
      <c r="AH1691" s="73" t="n"/>
      <c r="AI1691" s="73" t="n"/>
      <c r="AJ1691" s="73" t="n"/>
      <c r="AK1691" s="73" t="n"/>
      <c r="AL1691" s="73" t="n"/>
      <c r="AM1691" s="73" t="n"/>
      <c r="AN1691" s="73" t="n"/>
      <c r="AO1691" s="73" t="n"/>
      <c r="AP1691" s="73" t="n"/>
      <c r="AQ1691" s="73" t="n"/>
      <c r="AR1691" s="73" t="n"/>
      <c r="AS1691" s="73" t="n"/>
      <c r="AT1691" s="73" t="n"/>
      <c r="AU1691" s="73" t="n"/>
      <c r="AV1691" s="73" t="n"/>
      <c r="AW1691" s="73" t="n"/>
      <c r="AX1691" s="73" t="n"/>
      <c r="AY1691" s="73" t="n"/>
      <c r="AZ1691" s="73" t="n"/>
      <c r="BA1691" s="73" t="n"/>
      <c r="BB1691" s="73" t="n"/>
      <c r="BC1691" s="73" t="n"/>
      <c r="BD1691" s="73" t="n"/>
      <c r="BE1691" s="73" t="n"/>
      <c r="BF1691" s="73" t="n"/>
      <c r="BG1691" s="73" t="n"/>
      <c r="BH1691" s="73" t="n"/>
      <c r="BI1691" s="73" t="n"/>
      <c r="BJ1691" s="73" t="n"/>
      <c r="BK1691" s="73" t="n"/>
      <c r="BL1691" s="73" t="n"/>
      <c r="BM1691" s="73" t="n"/>
      <c r="BN1691" s="73" t="n"/>
      <c r="BO1691" s="73" t="n"/>
      <c r="BP1691" s="73" t="n"/>
      <c r="BQ1691" s="165">
        <f>COUNTIF($G1691:$BP1691,"a")+COUNTIF($G1691:$BP1691,"r0,a5")/2+COUNTIF($G1691:$BP1691,"p5,a5")/2</f>
        <v/>
      </c>
      <c r="BR1691" s="165">
        <f>COUNTIF($G1691:$BP1691,"d")+COUNTIF($G1691:$BP1691,"r0,d5")/2+COUNTIF($G1691:$BP1691,"p5,d5")/2</f>
        <v/>
      </c>
      <c r="BS1691" s="165">
        <f>COUNTIF($G1691:$BP1691,"b")+COUNTIF($G1691:$BP1691,"r0,b5")/2+COUNTIF($G1691:$BP1691,"p5,b5")/2</f>
        <v/>
      </c>
      <c r="BT1691" s="165">
        <f>COUNTIF($G1691:$BP1691,"c")+COUNTIF($G1691:$BP1691,"r0,c5")/2+COUNTIF($G1691:$BP1691,"p5,c5")/2</f>
        <v/>
      </c>
      <c r="BU1691" s="165">
        <f>COUNTIF($G1691:$BP1691,"KH")+COUNTIF($G1691:$BP1691,"TL")+COUNTIF($G1691:$BP1691,"L")</f>
        <v/>
      </c>
      <c r="BV1691" s="165" t="n"/>
      <c r="BW1691" s="165">
        <f>COUNTIF($G1691:$BP1691,"hh")</f>
        <v/>
      </c>
      <c r="BX1691" s="165">
        <f>COUNTIF($G1691:$BP1691,"nt7")</f>
        <v/>
      </c>
      <c r="BY1691" s="165">
        <f>COUNTIF($G1691:$BP1691,"P")+COUNTIF($G1691:$BP1691,"p5,a5")/2+COUNTIF($G1691:$BP1691,"p5,b5")/2+COUNTIF($G1691:$BP1691,"p5,c5")/2+COUNTIF($G1691:$BP1691,"p5,d5")/2</f>
        <v/>
      </c>
      <c r="BZ1691" s="166">
        <f>SUBTOTAL(9,BQ1691:BY1691)</f>
        <v/>
      </c>
      <c r="CA1691" s="167">
        <f>SUM(J1691,L1691,N1691,P1691,R1691,T1691,X1691,Z1691,AB1691,AD1691,AF1691,AH1691,AL1691,AN1691,AP1691,AR1691,AT1691,AV1691,AZ1691,BB1691,BD1691,BF1691,BH1691,BP1691)</f>
        <v/>
      </c>
      <c r="CB1691" s="168">
        <f>SUM(H1691,V1691,AJ1691,AX1691,BL1691)</f>
        <v/>
      </c>
      <c r="CC1691" s="24">
        <f>SUM(BJ1691,BN1691)</f>
        <v/>
      </c>
      <c r="CD1691" s="169">
        <f>IF(BZ1691&gt;25,4,IF(BZ1691&gt;18,3,IF(BZ1691&gt;12,2,IF(BZ1691&gt;4,1,0))))-BX1691-2+1</f>
        <v/>
      </c>
      <c r="CE1691" s="30" t="n"/>
      <c r="CF1691" s="169">
        <f>CD1691*CI1691</f>
        <v/>
      </c>
      <c r="CG1691" s="170">
        <f>F1691-BY1691+1</f>
        <v/>
      </c>
      <c r="CH1691" s="169">
        <f>CE1691*16</f>
        <v/>
      </c>
      <c r="CI1691" s="171">
        <f>VLOOKUP(A1691,[1]DATA!$A$6:$AI$331,34,0)</f>
        <v/>
      </c>
      <c r="CJ1691" s="172">
        <f>VLOOKUP(A1691,[2]CHAMCONG!A$7:CI$333,79,0)</f>
        <v/>
      </c>
      <c r="CK1691" s="173">
        <f>CJ1691-CA1691</f>
        <v/>
      </c>
    </row>
    <row r="1692">
      <c r="A1692" s="69" t="n"/>
      <c r="B1692" s="70" t="n"/>
      <c r="C1692" s="77" t="n"/>
      <c r="D1692" s="84" t="n"/>
      <c r="E1692" s="69" t="n"/>
      <c r="F1692" s="69" t="n"/>
      <c r="G1692" s="73" t="n"/>
      <c r="H1692" s="73" t="n"/>
      <c r="I1692" s="75" t="n"/>
      <c r="J1692" s="75" t="n"/>
      <c r="K1692" s="73" t="n"/>
      <c r="L1692" s="73" t="n"/>
      <c r="M1692" s="73" t="n"/>
      <c r="N1692" s="73" t="n"/>
      <c r="O1692" s="75" t="n"/>
      <c r="P1692" s="75" t="n"/>
      <c r="Q1692" s="73" t="n"/>
      <c r="R1692" s="73" t="n"/>
      <c r="S1692" s="73" t="n"/>
      <c r="T1692" s="73" t="n"/>
      <c r="U1692" s="73" t="n"/>
      <c r="V1692" s="73" t="n"/>
      <c r="W1692" s="73" t="n"/>
      <c r="X1692" s="73" t="n"/>
      <c r="Y1692" s="73" t="n"/>
      <c r="Z1692" s="73" t="n"/>
      <c r="AA1692" s="73" t="n"/>
      <c r="AB1692" s="73" t="n"/>
      <c r="AC1692" s="73" t="n"/>
      <c r="AD1692" s="73" t="n"/>
      <c r="AE1692" s="73" t="n"/>
      <c r="AF1692" s="73" t="n"/>
      <c r="AG1692" s="73" t="n"/>
      <c r="AH1692" s="73" t="n"/>
      <c r="AI1692" s="73" t="n"/>
      <c r="AJ1692" s="73" t="n"/>
      <c r="AK1692" s="73" t="n"/>
      <c r="AL1692" s="73" t="n"/>
      <c r="AM1692" s="73" t="n"/>
      <c r="AN1692" s="73" t="n"/>
      <c r="AO1692" s="73" t="n"/>
      <c r="AP1692" s="73" t="n"/>
      <c r="AQ1692" s="73" t="n"/>
      <c r="AR1692" s="73" t="n"/>
      <c r="AS1692" s="73" t="n"/>
      <c r="AT1692" s="73" t="n"/>
      <c r="AU1692" s="73" t="n"/>
      <c r="AV1692" s="73" t="n"/>
      <c r="AW1692" s="73" t="n"/>
      <c r="AX1692" s="73" t="n"/>
      <c r="AY1692" s="73" t="n"/>
      <c r="AZ1692" s="73" t="n"/>
      <c r="BA1692" s="73" t="n"/>
      <c r="BB1692" s="73" t="n"/>
      <c r="BC1692" s="73" t="n"/>
      <c r="BD1692" s="73" t="n"/>
      <c r="BE1692" s="73" t="n"/>
      <c r="BF1692" s="73" t="n"/>
      <c r="BG1692" s="73" t="n"/>
      <c r="BH1692" s="73" t="n"/>
      <c r="BI1692" s="73" t="n"/>
      <c r="BJ1692" s="73" t="n"/>
      <c r="BK1692" s="73" t="n"/>
      <c r="BL1692" s="73" t="n"/>
      <c r="BM1692" s="73" t="n"/>
      <c r="BN1692" s="73" t="n"/>
      <c r="BO1692" s="73" t="n"/>
      <c r="BP1692" s="73" t="n"/>
      <c r="BQ1692" s="165">
        <f>COUNTIF($G1692:$BP1692,"a")+COUNTIF($G1692:$BP1692,"r0,a5")/2+COUNTIF($G1692:$BP1692,"p5,a5")/2</f>
        <v/>
      </c>
      <c r="BR1692" s="165">
        <f>COUNTIF($G1692:$BP1692,"d")+COUNTIF($G1692:$BP1692,"r0,d5")/2+COUNTIF($G1692:$BP1692,"p5,d5")/2</f>
        <v/>
      </c>
      <c r="BS1692" s="165">
        <f>COUNTIF($G1692:$BP1692,"b")+COUNTIF($G1692:$BP1692,"r0,b5")/2+COUNTIF($G1692:$BP1692,"p5,b5")/2</f>
        <v/>
      </c>
      <c r="BT1692" s="165">
        <f>COUNTIF($G1692:$BP1692,"c")+COUNTIF($G1692:$BP1692,"r0,c5")/2+COUNTIF($G1692:$BP1692,"p5,c5")/2</f>
        <v/>
      </c>
      <c r="BU1692" s="165">
        <f>COUNTIF($G1692:$BP1692,"KH")+COUNTIF($G1692:$BP1692,"TL")+COUNTIF($G1692:$BP1692,"L")</f>
        <v/>
      </c>
      <c r="BV1692" s="165" t="n"/>
      <c r="BW1692" s="165">
        <f>COUNTIF($G1692:$BP1692,"hh")</f>
        <v/>
      </c>
      <c r="BX1692" s="165">
        <f>COUNTIF($G1692:$BP1692,"nt7")</f>
        <v/>
      </c>
      <c r="BY1692" s="165">
        <f>COUNTIF($G1692:$BP1692,"P")+COUNTIF($G1692:$BP1692,"p5,a5")/2+COUNTIF($G1692:$BP1692,"p5,b5")/2+COUNTIF($G1692:$BP1692,"p5,c5")/2+COUNTIF($G1692:$BP1692,"p5,d5")/2</f>
        <v/>
      </c>
      <c r="BZ1692" s="166">
        <f>SUBTOTAL(9,BQ1692:BY1692)</f>
        <v/>
      </c>
      <c r="CA1692" s="167">
        <f>SUM(J1692,L1692,N1692,P1692,R1692,T1692,X1692,Z1692,AB1692,AD1692,AF1692,AH1692,AL1692,AN1692,AP1692,AR1692,AT1692,AV1692,AZ1692,BB1692,BD1692,BF1692,BH1692,BP1692)</f>
        <v/>
      </c>
      <c r="CB1692" s="168">
        <f>SUM(H1692,V1692,AJ1692,AX1692,BL1692)</f>
        <v/>
      </c>
      <c r="CC1692" s="24">
        <f>SUM(BJ1692,BN1692)</f>
        <v/>
      </c>
      <c r="CD1692" s="169">
        <f>IF(BZ1692&gt;25,4,IF(BZ1692&gt;18,3,IF(BZ1692&gt;12,2,IF(BZ1692&gt;4,1,0))))-BX1692-2+1</f>
        <v/>
      </c>
      <c r="CE1692" s="30" t="n"/>
      <c r="CF1692" s="169">
        <f>CD1692*CI1692</f>
        <v/>
      </c>
      <c r="CG1692" s="170">
        <f>F1692-BY1692+1</f>
        <v/>
      </c>
      <c r="CH1692" s="169">
        <f>CE1692*16</f>
        <v/>
      </c>
      <c r="CI1692" s="171">
        <f>VLOOKUP(A1692,[1]DATA!$A$6:$AI$331,34,0)</f>
        <v/>
      </c>
      <c r="CJ1692" s="172">
        <f>VLOOKUP(A1692,[2]CHAMCONG!A$7:CI$333,79,0)</f>
        <v/>
      </c>
      <c r="CK1692" s="173">
        <f>CJ1692-CA1692</f>
        <v/>
      </c>
    </row>
    <row r="1693">
      <c r="A1693" s="69" t="n"/>
      <c r="B1693" s="70" t="n"/>
      <c r="C1693" s="77" t="n"/>
      <c r="D1693" s="84" t="n"/>
      <c r="E1693" s="69" t="n"/>
      <c r="F1693" s="69" t="n"/>
      <c r="G1693" s="73" t="n"/>
      <c r="H1693" s="73" t="n"/>
      <c r="I1693" s="75" t="n"/>
      <c r="J1693" s="75" t="n"/>
      <c r="K1693" s="73" t="n"/>
      <c r="L1693" s="73" t="n"/>
      <c r="M1693" s="73" t="n"/>
      <c r="N1693" s="73" t="n"/>
      <c r="O1693" s="75" t="n"/>
      <c r="P1693" s="75" t="n"/>
      <c r="Q1693" s="73" t="n"/>
      <c r="R1693" s="73" t="n"/>
      <c r="S1693" s="73" t="n"/>
      <c r="T1693" s="73" t="n"/>
      <c r="U1693" s="73" t="n"/>
      <c r="V1693" s="73" t="n"/>
      <c r="W1693" s="73" t="n"/>
      <c r="X1693" s="73" t="n"/>
      <c r="Y1693" s="73" t="n"/>
      <c r="Z1693" s="73" t="n"/>
      <c r="AA1693" s="73" t="n"/>
      <c r="AB1693" s="73" t="n"/>
      <c r="AC1693" s="73" t="n"/>
      <c r="AD1693" s="73" t="n"/>
      <c r="AE1693" s="73" t="n"/>
      <c r="AF1693" s="73" t="n"/>
      <c r="AG1693" s="73" t="n"/>
      <c r="AH1693" s="73" t="n"/>
      <c r="AI1693" s="73" t="n"/>
      <c r="AJ1693" s="73" t="n"/>
      <c r="AK1693" s="73" t="n"/>
      <c r="AL1693" s="73" t="n"/>
      <c r="AM1693" s="73" t="n"/>
      <c r="AN1693" s="73" t="n"/>
      <c r="AO1693" s="73" t="n"/>
      <c r="AP1693" s="73" t="n"/>
      <c r="AQ1693" s="73" t="n"/>
      <c r="AR1693" s="73" t="n"/>
      <c r="AS1693" s="73" t="n"/>
      <c r="AT1693" s="73" t="n"/>
      <c r="AU1693" s="73" t="n"/>
      <c r="AV1693" s="73" t="n"/>
      <c r="AW1693" s="73" t="n"/>
      <c r="AX1693" s="73" t="n"/>
      <c r="AY1693" s="73" t="n"/>
      <c r="AZ1693" s="73" t="n"/>
      <c r="BA1693" s="73" t="n"/>
      <c r="BB1693" s="73" t="n"/>
      <c r="BC1693" s="73" t="n"/>
      <c r="BD1693" s="73" t="n"/>
      <c r="BE1693" s="73" t="n"/>
      <c r="BF1693" s="73" t="n"/>
      <c r="BG1693" s="73" t="n"/>
      <c r="BH1693" s="73" t="n"/>
      <c r="BI1693" s="73" t="n"/>
      <c r="BJ1693" s="73" t="n"/>
      <c r="BK1693" s="73" t="n"/>
      <c r="BL1693" s="73" t="n"/>
      <c r="BM1693" s="73" t="n"/>
      <c r="BN1693" s="73" t="n"/>
      <c r="BO1693" s="73" t="n"/>
      <c r="BP1693" s="73" t="n"/>
      <c r="BQ1693" s="165">
        <f>COUNTIF($G1693:$BP1693,"a")+COUNTIF($G1693:$BP1693,"r0,a5")/2+COUNTIF($G1693:$BP1693,"p5,a5")/2</f>
        <v/>
      </c>
      <c r="BR1693" s="165">
        <f>COUNTIF($G1693:$BP1693,"d")+COUNTIF($G1693:$BP1693,"r0,d5")/2+COUNTIF($G1693:$BP1693,"p5,d5")/2</f>
        <v/>
      </c>
      <c r="BS1693" s="165">
        <f>COUNTIF($G1693:$BP1693,"b")+COUNTIF($G1693:$BP1693,"r0,b5")/2+COUNTIF($G1693:$BP1693,"p5,b5")/2</f>
        <v/>
      </c>
      <c r="BT1693" s="165">
        <f>COUNTIF($G1693:$BP1693,"c")+COUNTIF($G1693:$BP1693,"r0,c5")/2+COUNTIF($G1693:$BP1693,"p5,c5")/2</f>
        <v/>
      </c>
      <c r="BU1693" s="165">
        <f>COUNTIF($G1693:$BP1693,"KH")+COUNTIF($G1693:$BP1693,"TL")+COUNTIF($G1693:$BP1693,"L")</f>
        <v/>
      </c>
      <c r="BV1693" s="165" t="n"/>
      <c r="BW1693" s="165">
        <f>COUNTIF($G1693:$BP1693,"hh")</f>
        <v/>
      </c>
      <c r="BX1693" s="165">
        <f>COUNTIF($G1693:$BP1693,"nt7")</f>
        <v/>
      </c>
      <c r="BY1693" s="165">
        <f>COUNTIF($G1693:$BP1693,"P")+COUNTIF($G1693:$BP1693,"p5,a5")/2+COUNTIF($G1693:$BP1693,"p5,b5")/2+COUNTIF($G1693:$BP1693,"p5,c5")/2+COUNTIF($G1693:$BP1693,"p5,d5")/2</f>
        <v/>
      </c>
      <c r="BZ1693" s="166">
        <f>SUBTOTAL(9,BQ1693:BY1693)</f>
        <v/>
      </c>
      <c r="CA1693" s="167">
        <f>SUM(J1693,L1693,N1693,P1693,R1693,T1693,X1693,Z1693,AB1693,AD1693,AF1693,AH1693,AL1693,AN1693,AP1693,AR1693,AT1693,AV1693,AZ1693,BB1693,BD1693,BF1693,BH1693,BP1693)</f>
        <v/>
      </c>
      <c r="CB1693" s="168">
        <f>SUM(H1693,V1693,AJ1693,AX1693,BL1693)</f>
        <v/>
      </c>
      <c r="CC1693" s="24">
        <f>SUM(BJ1693,BN1693)</f>
        <v/>
      </c>
      <c r="CD1693" s="169">
        <f>IF(BZ1693&gt;25,4,IF(BZ1693&gt;18,3,IF(BZ1693&gt;12,2,IF(BZ1693&gt;4,1,0))))-BX1693-2+1</f>
        <v/>
      </c>
      <c r="CE1693" s="30" t="n"/>
      <c r="CF1693" s="169">
        <f>CD1693*CI1693</f>
        <v/>
      </c>
      <c r="CG1693" s="170">
        <f>F1693-BY1693+1</f>
        <v/>
      </c>
      <c r="CH1693" s="169">
        <f>CE1693*16</f>
        <v/>
      </c>
      <c r="CI1693" s="171">
        <f>VLOOKUP(A1693,[1]DATA!$A$6:$AI$331,34,0)</f>
        <v/>
      </c>
      <c r="CJ1693" s="172">
        <f>VLOOKUP(A1693,[2]CHAMCONG!A$7:CI$333,79,0)</f>
        <v/>
      </c>
      <c r="CK1693" s="173">
        <f>CJ1693-CA1693</f>
        <v/>
      </c>
    </row>
    <row r="1694">
      <c r="A1694" s="69" t="n"/>
      <c r="B1694" s="70" t="n"/>
      <c r="C1694" s="77" t="n"/>
      <c r="D1694" s="84" t="n"/>
      <c r="E1694" s="69" t="n"/>
      <c r="F1694" s="69" t="n"/>
      <c r="G1694" s="73" t="n"/>
      <c r="H1694" s="73" t="n"/>
      <c r="I1694" s="75" t="n"/>
      <c r="J1694" s="75" t="n"/>
      <c r="K1694" s="73" t="n"/>
      <c r="L1694" s="73" t="n"/>
      <c r="M1694" s="73" t="n"/>
      <c r="N1694" s="73" t="n"/>
      <c r="O1694" s="75" t="n"/>
      <c r="P1694" s="75" t="n"/>
      <c r="Q1694" s="73" t="n"/>
      <c r="R1694" s="73" t="n"/>
      <c r="S1694" s="73" t="n"/>
      <c r="T1694" s="73" t="n"/>
      <c r="U1694" s="73" t="n"/>
      <c r="V1694" s="73" t="n"/>
      <c r="W1694" s="73" t="n"/>
      <c r="X1694" s="73" t="n"/>
      <c r="Y1694" s="73" t="n"/>
      <c r="Z1694" s="73" t="n"/>
      <c r="AA1694" s="73" t="n"/>
      <c r="AB1694" s="73" t="n"/>
      <c r="AC1694" s="73" t="n"/>
      <c r="AD1694" s="73" t="n"/>
      <c r="AE1694" s="73" t="n"/>
      <c r="AF1694" s="73" t="n"/>
      <c r="AG1694" s="73" t="n"/>
      <c r="AH1694" s="73" t="n"/>
      <c r="AI1694" s="73" t="n"/>
      <c r="AJ1694" s="73" t="n"/>
      <c r="AK1694" s="73" t="n"/>
      <c r="AL1694" s="73" t="n"/>
      <c r="AM1694" s="73" t="n"/>
      <c r="AN1694" s="73" t="n"/>
      <c r="AO1694" s="73" t="n"/>
      <c r="AP1694" s="73" t="n"/>
      <c r="AQ1694" s="73" t="n"/>
      <c r="AR1694" s="73" t="n"/>
      <c r="AS1694" s="73" t="n"/>
      <c r="AT1694" s="73" t="n"/>
      <c r="AU1694" s="73" t="n"/>
      <c r="AV1694" s="73" t="n"/>
      <c r="AW1694" s="73" t="n"/>
      <c r="AX1694" s="73" t="n"/>
      <c r="AY1694" s="73" t="n"/>
      <c r="AZ1694" s="73" t="n"/>
      <c r="BA1694" s="73" t="n"/>
      <c r="BB1694" s="73" t="n"/>
      <c r="BC1694" s="73" t="n"/>
      <c r="BD1694" s="73" t="n"/>
      <c r="BE1694" s="73" t="n"/>
      <c r="BF1694" s="73" t="n"/>
      <c r="BG1694" s="73" t="n"/>
      <c r="BH1694" s="73" t="n"/>
      <c r="BI1694" s="73" t="n"/>
      <c r="BJ1694" s="73" t="n"/>
      <c r="BK1694" s="73" t="n"/>
      <c r="BL1694" s="73" t="n"/>
      <c r="BM1694" s="73" t="n"/>
      <c r="BN1694" s="73" t="n"/>
      <c r="BO1694" s="73" t="n"/>
      <c r="BP1694" s="73" t="n"/>
      <c r="BQ1694" s="165">
        <f>COUNTIF($G1694:$BP1694,"a")+COUNTIF($G1694:$BP1694,"r0,a5")/2+COUNTIF($G1694:$BP1694,"p5,a5")/2</f>
        <v/>
      </c>
      <c r="BR1694" s="165">
        <f>COUNTIF($G1694:$BP1694,"d")+COUNTIF($G1694:$BP1694,"r0,d5")/2+COUNTIF($G1694:$BP1694,"p5,d5")/2</f>
        <v/>
      </c>
      <c r="BS1694" s="165">
        <f>COUNTIF($G1694:$BP1694,"b")+COUNTIF($G1694:$BP1694,"r0,b5")/2+COUNTIF($G1694:$BP1694,"p5,b5")/2</f>
        <v/>
      </c>
      <c r="BT1694" s="165">
        <f>COUNTIF($G1694:$BP1694,"c")+COUNTIF($G1694:$BP1694,"r0,c5")/2+COUNTIF($G1694:$BP1694,"p5,c5")/2</f>
        <v/>
      </c>
      <c r="BU1694" s="165">
        <f>COUNTIF($G1694:$BP1694,"KH")+COUNTIF($G1694:$BP1694,"TL")+COUNTIF($G1694:$BP1694,"L")</f>
        <v/>
      </c>
      <c r="BV1694" s="165" t="n"/>
      <c r="BW1694" s="165">
        <f>COUNTIF($G1694:$BP1694,"hh")</f>
        <v/>
      </c>
      <c r="BX1694" s="165">
        <f>COUNTIF($G1694:$BP1694,"nt7")</f>
        <v/>
      </c>
      <c r="BY1694" s="165">
        <f>COUNTIF($G1694:$BP1694,"P")+COUNTIF($G1694:$BP1694,"p5,a5")/2+COUNTIF($G1694:$BP1694,"p5,b5")/2+COUNTIF($G1694:$BP1694,"p5,c5")/2+COUNTIF($G1694:$BP1694,"p5,d5")/2</f>
        <v/>
      </c>
      <c r="BZ1694" s="166">
        <f>SUBTOTAL(9,BQ1694:BY1694)</f>
        <v/>
      </c>
      <c r="CA1694" s="167">
        <f>SUM(J1694,L1694,N1694,P1694,R1694,T1694,X1694,Z1694,AB1694,AD1694,AF1694,AH1694,AL1694,AN1694,AP1694,AR1694,AT1694,AV1694,AZ1694,BB1694,BD1694,BF1694,BH1694,BP1694)</f>
        <v/>
      </c>
      <c r="CB1694" s="168">
        <f>SUM(H1694,V1694,AJ1694,AX1694,BL1694)</f>
        <v/>
      </c>
      <c r="CC1694" s="24">
        <f>SUM(BJ1694,BN1694)</f>
        <v/>
      </c>
      <c r="CD1694" s="169">
        <f>IF(BZ1694&gt;25,4,IF(BZ1694&gt;18,3,IF(BZ1694&gt;12,2,IF(BZ1694&gt;4,1,0))))-BX1694-2+1</f>
        <v/>
      </c>
      <c r="CE1694" s="30" t="n"/>
      <c r="CF1694" s="169">
        <f>CD1694*CI1694</f>
        <v/>
      </c>
      <c r="CG1694" s="170">
        <f>F1694-BY1694+1</f>
        <v/>
      </c>
      <c r="CH1694" s="169">
        <f>CE1694*16</f>
        <v/>
      </c>
      <c r="CI1694" s="171">
        <f>VLOOKUP(A1694,[1]DATA!$A$6:$AI$331,34,0)</f>
        <v/>
      </c>
      <c r="CJ1694" s="172">
        <f>VLOOKUP(A1694,[2]CHAMCONG!A$7:CI$333,79,0)</f>
        <v/>
      </c>
      <c r="CK1694" s="173">
        <f>CJ1694-CA1694</f>
        <v/>
      </c>
    </row>
    <row r="1695">
      <c r="A1695" s="69" t="n"/>
      <c r="B1695" s="70" t="n"/>
      <c r="C1695" s="77" t="n"/>
      <c r="D1695" s="84" t="n"/>
      <c r="E1695" s="69" t="n"/>
      <c r="F1695" s="69" t="n"/>
      <c r="G1695" s="73" t="n"/>
      <c r="H1695" s="73" t="n"/>
      <c r="I1695" s="75" t="n"/>
      <c r="J1695" s="75" t="n"/>
      <c r="K1695" s="73" t="n"/>
      <c r="L1695" s="73" t="n"/>
      <c r="M1695" s="73" t="n"/>
      <c r="N1695" s="73" t="n"/>
      <c r="O1695" s="75" t="n"/>
      <c r="P1695" s="75" t="n"/>
      <c r="Q1695" s="73" t="n"/>
      <c r="R1695" s="73" t="n"/>
      <c r="S1695" s="73" t="n"/>
      <c r="T1695" s="73" t="n"/>
      <c r="U1695" s="73" t="n"/>
      <c r="V1695" s="73" t="n"/>
      <c r="W1695" s="73" t="n"/>
      <c r="X1695" s="73" t="n"/>
      <c r="Y1695" s="73" t="n"/>
      <c r="Z1695" s="73" t="n"/>
      <c r="AA1695" s="73" t="n"/>
      <c r="AB1695" s="73" t="n"/>
      <c r="AC1695" s="73" t="n"/>
      <c r="AD1695" s="73" t="n"/>
      <c r="AE1695" s="73" t="n"/>
      <c r="AF1695" s="73" t="n"/>
      <c r="AG1695" s="73" t="n"/>
      <c r="AH1695" s="73" t="n"/>
      <c r="AI1695" s="73" t="n"/>
      <c r="AJ1695" s="73" t="n"/>
      <c r="AK1695" s="73" t="n"/>
      <c r="AL1695" s="73" t="n"/>
      <c r="AM1695" s="73" t="n"/>
      <c r="AN1695" s="73" t="n"/>
      <c r="AO1695" s="73" t="n"/>
      <c r="AP1695" s="73" t="n"/>
      <c r="AQ1695" s="73" t="n"/>
      <c r="AR1695" s="73" t="n"/>
      <c r="AS1695" s="73" t="n"/>
      <c r="AT1695" s="73" t="n"/>
      <c r="AU1695" s="73" t="n"/>
      <c r="AV1695" s="73" t="n"/>
      <c r="AW1695" s="73" t="n"/>
      <c r="AX1695" s="73" t="n"/>
      <c r="AY1695" s="73" t="n"/>
      <c r="AZ1695" s="73" t="n"/>
      <c r="BA1695" s="73" t="n"/>
      <c r="BB1695" s="73" t="n"/>
      <c r="BC1695" s="73" t="n"/>
      <c r="BD1695" s="73" t="n"/>
      <c r="BE1695" s="73" t="n"/>
      <c r="BF1695" s="73" t="n"/>
      <c r="BG1695" s="73" t="n"/>
      <c r="BH1695" s="73" t="n"/>
      <c r="BI1695" s="73" t="n"/>
      <c r="BJ1695" s="73" t="n"/>
      <c r="BK1695" s="73" t="n"/>
      <c r="BL1695" s="73" t="n"/>
      <c r="BM1695" s="73" t="n"/>
      <c r="BN1695" s="73" t="n"/>
      <c r="BO1695" s="73" t="n"/>
      <c r="BP1695" s="73" t="n"/>
      <c r="BQ1695" s="165">
        <f>COUNTIF($G1695:$BP1695,"a")+COUNTIF($G1695:$BP1695,"r0,a5")/2+COUNTIF($G1695:$BP1695,"p5,a5")/2</f>
        <v/>
      </c>
      <c r="BR1695" s="165">
        <f>COUNTIF($G1695:$BP1695,"d")+COUNTIF($G1695:$BP1695,"r0,d5")/2+COUNTIF($G1695:$BP1695,"p5,d5")/2</f>
        <v/>
      </c>
      <c r="BS1695" s="165">
        <f>COUNTIF($G1695:$BP1695,"b")+COUNTIF($G1695:$BP1695,"r0,b5")/2+COUNTIF($G1695:$BP1695,"p5,b5")/2</f>
        <v/>
      </c>
      <c r="BT1695" s="165">
        <f>COUNTIF($G1695:$BP1695,"c")+COUNTIF($G1695:$BP1695,"r0,c5")/2+COUNTIF($G1695:$BP1695,"p5,c5")/2</f>
        <v/>
      </c>
      <c r="BU1695" s="165">
        <f>COUNTIF($G1695:$BP1695,"KH")+COUNTIF($G1695:$BP1695,"TL")+COUNTIF($G1695:$BP1695,"L")</f>
        <v/>
      </c>
      <c r="BV1695" s="165" t="n"/>
      <c r="BW1695" s="165">
        <f>COUNTIF($G1695:$BP1695,"hh")</f>
        <v/>
      </c>
      <c r="BX1695" s="165">
        <f>COUNTIF($G1695:$BP1695,"nt7")</f>
        <v/>
      </c>
      <c r="BY1695" s="165">
        <f>COUNTIF($G1695:$BP1695,"P")+COUNTIF($G1695:$BP1695,"p5,a5")/2+COUNTIF($G1695:$BP1695,"p5,b5")/2+COUNTIF($G1695:$BP1695,"p5,c5")/2+COUNTIF($G1695:$BP1695,"p5,d5")/2</f>
        <v/>
      </c>
      <c r="BZ1695" s="166">
        <f>SUBTOTAL(9,BQ1695:BY1695)</f>
        <v/>
      </c>
      <c r="CA1695" s="167">
        <f>SUM(J1695,L1695,N1695,P1695,R1695,T1695,X1695,Z1695,AB1695,AD1695,AF1695,AH1695,AL1695,AN1695,AP1695,AR1695,AT1695,AV1695,AZ1695,BB1695,BD1695,BF1695,BH1695,BP1695)</f>
        <v/>
      </c>
      <c r="CB1695" s="168">
        <f>SUM(H1695,V1695,AJ1695,AX1695,BL1695)</f>
        <v/>
      </c>
      <c r="CC1695" s="24">
        <f>SUM(BJ1695,BN1695)</f>
        <v/>
      </c>
      <c r="CD1695" s="169">
        <f>IF(BZ1695&gt;25,4,IF(BZ1695&gt;18,3,IF(BZ1695&gt;12,2,IF(BZ1695&gt;4,1,0))))-BX1695-2+1</f>
        <v/>
      </c>
      <c r="CE1695" s="30" t="n"/>
      <c r="CF1695" s="169">
        <f>CD1695*CI1695</f>
        <v/>
      </c>
      <c r="CG1695" s="170">
        <f>F1695-BY1695+1</f>
        <v/>
      </c>
      <c r="CH1695" s="169">
        <f>CE1695*16</f>
        <v/>
      </c>
      <c r="CI1695" s="171">
        <f>VLOOKUP(A1695,[1]DATA!$A$6:$AI$331,34,0)</f>
        <v/>
      </c>
      <c r="CJ1695" s="172">
        <f>VLOOKUP(A1695,[2]CHAMCONG!A$7:CI$333,79,0)</f>
        <v/>
      </c>
      <c r="CK1695" s="173">
        <f>CJ1695-CA1695</f>
        <v/>
      </c>
    </row>
    <row r="1696">
      <c r="A1696" s="69" t="n"/>
      <c r="B1696" s="70" t="n"/>
      <c r="C1696" s="77" t="n"/>
      <c r="D1696" s="84" t="n"/>
      <c r="E1696" s="69" t="n"/>
      <c r="F1696" s="69" t="n"/>
      <c r="G1696" s="73" t="n"/>
      <c r="H1696" s="73" t="n"/>
      <c r="I1696" s="75" t="n"/>
      <c r="J1696" s="75" t="n"/>
      <c r="K1696" s="73" t="n"/>
      <c r="L1696" s="73" t="n"/>
      <c r="M1696" s="73" t="n"/>
      <c r="N1696" s="73" t="n"/>
      <c r="O1696" s="75" t="n"/>
      <c r="P1696" s="75" t="n"/>
      <c r="Q1696" s="73" t="n"/>
      <c r="R1696" s="73" t="n"/>
      <c r="S1696" s="73" t="n"/>
      <c r="T1696" s="73" t="n"/>
      <c r="U1696" s="73" t="n"/>
      <c r="V1696" s="73" t="n"/>
      <c r="W1696" s="73" t="n"/>
      <c r="X1696" s="73" t="n"/>
      <c r="Y1696" s="73" t="n"/>
      <c r="Z1696" s="73" t="n"/>
      <c r="AA1696" s="73" t="n"/>
      <c r="AB1696" s="73" t="n"/>
      <c r="AC1696" s="73" t="n"/>
      <c r="AD1696" s="73" t="n"/>
      <c r="AE1696" s="73" t="n"/>
      <c r="AF1696" s="73" t="n"/>
      <c r="AG1696" s="73" t="n"/>
      <c r="AH1696" s="73" t="n"/>
      <c r="AI1696" s="73" t="n"/>
      <c r="AJ1696" s="73" t="n"/>
      <c r="AK1696" s="73" t="n"/>
      <c r="AL1696" s="73" t="n"/>
      <c r="AM1696" s="73" t="n"/>
      <c r="AN1696" s="73" t="n"/>
      <c r="AO1696" s="73" t="n"/>
      <c r="AP1696" s="73" t="n"/>
      <c r="AQ1696" s="73" t="n"/>
      <c r="AR1696" s="73" t="n"/>
      <c r="AS1696" s="73" t="n"/>
      <c r="AT1696" s="73" t="n"/>
      <c r="AU1696" s="73" t="n"/>
      <c r="AV1696" s="73" t="n"/>
      <c r="AW1696" s="73" t="n"/>
      <c r="AX1696" s="73" t="n"/>
      <c r="AY1696" s="73" t="n"/>
      <c r="AZ1696" s="73" t="n"/>
      <c r="BA1696" s="73" t="n"/>
      <c r="BB1696" s="73" t="n"/>
      <c r="BC1696" s="73" t="n"/>
      <c r="BD1696" s="73" t="n"/>
      <c r="BE1696" s="73" t="n"/>
      <c r="BF1696" s="73" t="n"/>
      <c r="BG1696" s="73" t="n"/>
      <c r="BH1696" s="73" t="n"/>
      <c r="BI1696" s="73" t="n"/>
      <c r="BJ1696" s="73" t="n"/>
      <c r="BK1696" s="73" t="n"/>
      <c r="BL1696" s="73" t="n"/>
      <c r="BM1696" s="73" t="n"/>
      <c r="BN1696" s="73" t="n"/>
      <c r="BO1696" s="73" t="n"/>
      <c r="BP1696" s="73" t="n"/>
      <c r="BQ1696" s="165">
        <f>COUNTIF($G1696:$BP1696,"a")+COUNTIF($G1696:$BP1696,"r0,a5")/2+COUNTIF($G1696:$BP1696,"p5,a5")/2</f>
        <v/>
      </c>
      <c r="BR1696" s="165">
        <f>COUNTIF($G1696:$BP1696,"d")+COUNTIF($G1696:$BP1696,"r0,d5")/2+COUNTIF($G1696:$BP1696,"p5,d5")/2</f>
        <v/>
      </c>
      <c r="BS1696" s="165">
        <f>COUNTIF($G1696:$BP1696,"b")+COUNTIF($G1696:$BP1696,"r0,b5")/2+COUNTIF($G1696:$BP1696,"p5,b5")/2</f>
        <v/>
      </c>
      <c r="BT1696" s="165">
        <f>COUNTIF($G1696:$BP1696,"c")+COUNTIF($G1696:$BP1696,"r0,c5")/2+COUNTIF($G1696:$BP1696,"p5,c5")/2</f>
        <v/>
      </c>
      <c r="BU1696" s="165">
        <f>COUNTIF($G1696:$BP1696,"KH")+COUNTIF($G1696:$BP1696,"TL")+COUNTIF($G1696:$BP1696,"L")</f>
        <v/>
      </c>
      <c r="BV1696" s="165" t="n"/>
      <c r="BW1696" s="165">
        <f>COUNTIF($G1696:$BP1696,"hh")</f>
        <v/>
      </c>
      <c r="BX1696" s="165">
        <f>COUNTIF($G1696:$BP1696,"nt7")</f>
        <v/>
      </c>
      <c r="BY1696" s="165">
        <f>COUNTIF($G1696:$BP1696,"P")+COUNTIF($G1696:$BP1696,"p5,a5")/2+COUNTIF($G1696:$BP1696,"p5,b5")/2+COUNTIF($G1696:$BP1696,"p5,c5")/2+COUNTIF($G1696:$BP1696,"p5,d5")/2</f>
        <v/>
      </c>
      <c r="BZ1696" s="166">
        <f>SUBTOTAL(9,BQ1696:BY1696)</f>
        <v/>
      </c>
      <c r="CA1696" s="167">
        <f>SUM(J1696,L1696,N1696,P1696,R1696,T1696,X1696,Z1696,AB1696,AD1696,AF1696,AH1696,AL1696,AN1696,AP1696,AR1696,AT1696,AV1696,AZ1696,BB1696,BD1696,BF1696,BH1696,BP1696)</f>
        <v/>
      </c>
      <c r="CB1696" s="168">
        <f>SUM(H1696,V1696,AJ1696,AX1696,BL1696)</f>
        <v/>
      </c>
      <c r="CC1696" s="24">
        <f>SUM(BJ1696,BN1696)</f>
        <v/>
      </c>
      <c r="CD1696" s="169">
        <f>IF(BZ1696&gt;25,4,IF(BZ1696&gt;18,3,IF(BZ1696&gt;12,2,IF(BZ1696&gt;4,1,0))))-BX1696-2+1</f>
        <v/>
      </c>
      <c r="CE1696" s="30" t="n"/>
      <c r="CF1696" s="169">
        <f>CD1696*CI1696</f>
        <v/>
      </c>
      <c r="CG1696" s="170">
        <f>F1696-BY1696+1</f>
        <v/>
      </c>
      <c r="CH1696" s="169">
        <f>CE1696*16</f>
        <v/>
      </c>
      <c r="CI1696" s="171">
        <f>VLOOKUP(A1696,[1]DATA!$A$6:$AI$331,34,0)</f>
        <v/>
      </c>
      <c r="CJ1696" s="172">
        <f>VLOOKUP(A1696,[2]CHAMCONG!A$7:CI$333,79,0)</f>
        <v/>
      </c>
      <c r="CK1696" s="173">
        <f>CJ1696-CA1696</f>
        <v/>
      </c>
    </row>
    <row r="1697">
      <c r="A1697" s="69" t="n"/>
      <c r="B1697" s="70" t="n"/>
      <c r="C1697" s="77" t="n"/>
      <c r="D1697" s="84" t="n"/>
      <c r="E1697" s="69" t="n"/>
      <c r="F1697" s="69" t="n"/>
      <c r="G1697" s="73" t="n"/>
      <c r="H1697" s="73" t="n"/>
      <c r="I1697" s="75" t="n"/>
      <c r="J1697" s="75" t="n"/>
      <c r="K1697" s="73" t="n"/>
      <c r="L1697" s="73" t="n"/>
      <c r="M1697" s="73" t="n"/>
      <c r="N1697" s="73" t="n"/>
      <c r="O1697" s="75" t="n"/>
      <c r="P1697" s="75" t="n"/>
      <c r="Q1697" s="73" t="n"/>
      <c r="R1697" s="73" t="n"/>
      <c r="S1697" s="73" t="n"/>
      <c r="T1697" s="73" t="n"/>
      <c r="U1697" s="73" t="n"/>
      <c r="V1697" s="73" t="n"/>
      <c r="W1697" s="73" t="n"/>
      <c r="X1697" s="73" t="n"/>
      <c r="Y1697" s="73" t="n"/>
      <c r="Z1697" s="73" t="n"/>
      <c r="AA1697" s="73" t="n"/>
      <c r="AB1697" s="73" t="n"/>
      <c r="AC1697" s="73" t="n"/>
      <c r="AD1697" s="73" t="n"/>
      <c r="AE1697" s="73" t="n"/>
      <c r="AF1697" s="73" t="n"/>
      <c r="AG1697" s="73" t="n"/>
      <c r="AH1697" s="73" t="n"/>
      <c r="AI1697" s="73" t="n"/>
      <c r="AJ1697" s="73" t="n"/>
      <c r="AK1697" s="73" t="n"/>
      <c r="AL1697" s="73" t="n"/>
      <c r="AM1697" s="73" t="n"/>
      <c r="AN1697" s="73" t="n"/>
      <c r="AO1697" s="73" t="n"/>
      <c r="AP1697" s="73" t="n"/>
      <c r="AQ1697" s="73" t="n"/>
      <c r="AR1697" s="73" t="n"/>
      <c r="AS1697" s="73" t="n"/>
      <c r="AT1697" s="73" t="n"/>
      <c r="AU1697" s="73" t="n"/>
      <c r="AV1697" s="73" t="n"/>
      <c r="AW1697" s="73" t="n"/>
      <c r="AX1697" s="73" t="n"/>
      <c r="AY1697" s="73" t="n"/>
      <c r="AZ1697" s="73" t="n"/>
      <c r="BA1697" s="73" t="n"/>
      <c r="BB1697" s="73" t="n"/>
      <c r="BC1697" s="73" t="n"/>
      <c r="BD1697" s="73" t="n"/>
      <c r="BE1697" s="73" t="n"/>
      <c r="BF1697" s="73" t="n"/>
      <c r="BG1697" s="73" t="n"/>
      <c r="BH1697" s="73" t="n"/>
      <c r="BI1697" s="73" t="n"/>
      <c r="BJ1697" s="73" t="n"/>
      <c r="BK1697" s="73" t="n"/>
      <c r="BL1697" s="73" t="n"/>
      <c r="BM1697" s="73" t="n"/>
      <c r="BN1697" s="73" t="n"/>
      <c r="BO1697" s="73" t="n"/>
      <c r="BP1697" s="73" t="n"/>
      <c r="BQ1697" s="165">
        <f>COUNTIF($G1697:$BP1697,"a")+COUNTIF($G1697:$BP1697,"r0,a5")/2+COUNTIF($G1697:$BP1697,"p5,a5")/2</f>
        <v/>
      </c>
      <c r="BR1697" s="165">
        <f>COUNTIF($G1697:$BP1697,"d")+COUNTIF($G1697:$BP1697,"r0,d5")/2+COUNTIF($G1697:$BP1697,"p5,d5")/2</f>
        <v/>
      </c>
      <c r="BS1697" s="165">
        <f>COUNTIF($G1697:$BP1697,"b")+COUNTIF($G1697:$BP1697,"r0,b5")/2+COUNTIF($G1697:$BP1697,"p5,b5")/2</f>
        <v/>
      </c>
      <c r="BT1697" s="165">
        <f>COUNTIF($G1697:$BP1697,"c")+COUNTIF($G1697:$BP1697,"r0,c5")/2+COUNTIF($G1697:$BP1697,"p5,c5")/2</f>
        <v/>
      </c>
      <c r="BU1697" s="165">
        <f>COUNTIF($G1697:$BP1697,"KH")+COUNTIF($G1697:$BP1697,"TL")+COUNTIF($G1697:$BP1697,"L")</f>
        <v/>
      </c>
      <c r="BV1697" s="165" t="n"/>
      <c r="BW1697" s="165">
        <f>COUNTIF($G1697:$BP1697,"hh")</f>
        <v/>
      </c>
      <c r="BX1697" s="165">
        <f>COUNTIF($G1697:$BP1697,"nt7")</f>
        <v/>
      </c>
      <c r="BY1697" s="165">
        <f>COUNTIF($G1697:$BP1697,"P")+COUNTIF($G1697:$BP1697,"p5,a5")/2+COUNTIF($G1697:$BP1697,"p5,b5")/2+COUNTIF($G1697:$BP1697,"p5,c5")/2+COUNTIF($G1697:$BP1697,"p5,d5")/2</f>
        <v/>
      </c>
      <c r="BZ1697" s="166">
        <f>SUBTOTAL(9,BQ1697:BY1697)</f>
        <v/>
      </c>
      <c r="CA1697" s="167">
        <f>SUM(J1697,L1697,N1697,P1697,R1697,T1697,X1697,Z1697,AB1697,AD1697,AF1697,AH1697,AL1697,AN1697,AP1697,AR1697,AT1697,AV1697,AZ1697,BB1697,BD1697,BF1697,BH1697,BP1697)</f>
        <v/>
      </c>
      <c r="CB1697" s="168">
        <f>SUM(H1697,V1697,AJ1697,AX1697,BL1697)</f>
        <v/>
      </c>
      <c r="CC1697" s="24">
        <f>SUM(BJ1697,BN1697)</f>
        <v/>
      </c>
      <c r="CD1697" s="169">
        <f>IF(BZ1697&gt;25,4,IF(BZ1697&gt;18,3,IF(BZ1697&gt;12,2,IF(BZ1697&gt;4,1,0))))-BX1697-2+1</f>
        <v/>
      </c>
      <c r="CE1697" s="30" t="n"/>
      <c r="CF1697" s="169">
        <f>CD1697*CI1697</f>
        <v/>
      </c>
      <c r="CG1697" s="170">
        <f>F1697-BY1697+1</f>
        <v/>
      </c>
      <c r="CH1697" s="169">
        <f>CE1697*16</f>
        <v/>
      </c>
      <c r="CI1697" s="171">
        <f>VLOOKUP(A1697,[1]DATA!$A$6:$AI$331,34,0)</f>
        <v/>
      </c>
      <c r="CJ1697" s="172">
        <f>VLOOKUP(A1697,[2]CHAMCONG!A$7:CI$333,79,0)</f>
        <v/>
      </c>
      <c r="CK1697" s="173">
        <f>CJ1697-CA1697</f>
        <v/>
      </c>
    </row>
    <row r="1698">
      <c r="A1698" s="69" t="n"/>
      <c r="B1698" s="70" t="n"/>
      <c r="C1698" s="77" t="n"/>
      <c r="D1698" s="84" t="n"/>
      <c r="E1698" s="69" t="n"/>
      <c r="F1698" s="69" t="n"/>
      <c r="G1698" s="73" t="n"/>
      <c r="H1698" s="73" t="n"/>
      <c r="I1698" s="75" t="n"/>
      <c r="J1698" s="75" t="n"/>
      <c r="K1698" s="73" t="n"/>
      <c r="L1698" s="73" t="n"/>
      <c r="M1698" s="73" t="n"/>
      <c r="N1698" s="73" t="n"/>
      <c r="O1698" s="75" t="n"/>
      <c r="P1698" s="75" t="n"/>
      <c r="Q1698" s="73" t="n"/>
      <c r="R1698" s="73" t="n"/>
      <c r="S1698" s="73" t="n"/>
      <c r="T1698" s="73" t="n"/>
      <c r="U1698" s="73" t="n"/>
      <c r="V1698" s="73" t="n"/>
      <c r="W1698" s="73" t="n"/>
      <c r="X1698" s="73" t="n"/>
      <c r="Y1698" s="73" t="n"/>
      <c r="Z1698" s="73" t="n"/>
      <c r="AA1698" s="73" t="n"/>
      <c r="AB1698" s="73" t="n"/>
      <c r="AC1698" s="73" t="n"/>
      <c r="AD1698" s="73" t="n"/>
      <c r="AE1698" s="73" t="n"/>
      <c r="AF1698" s="73" t="n"/>
      <c r="AG1698" s="73" t="n"/>
      <c r="AH1698" s="73" t="n"/>
      <c r="AI1698" s="73" t="n"/>
      <c r="AJ1698" s="73" t="n"/>
      <c r="AK1698" s="73" t="n"/>
      <c r="AL1698" s="73" t="n"/>
      <c r="AM1698" s="73" t="n"/>
      <c r="AN1698" s="73" t="n"/>
      <c r="AO1698" s="73" t="n"/>
      <c r="AP1698" s="73" t="n"/>
      <c r="AQ1698" s="73" t="n"/>
      <c r="AR1698" s="73" t="n"/>
      <c r="AS1698" s="73" t="n"/>
      <c r="AT1698" s="73" t="n"/>
      <c r="AU1698" s="73" t="n"/>
      <c r="AV1698" s="73" t="n"/>
      <c r="AW1698" s="73" t="n"/>
      <c r="AX1698" s="73" t="n"/>
      <c r="AY1698" s="73" t="n"/>
      <c r="AZ1698" s="73" t="n"/>
      <c r="BA1698" s="73" t="n"/>
      <c r="BB1698" s="73" t="n"/>
      <c r="BC1698" s="73" t="n"/>
      <c r="BD1698" s="73" t="n"/>
      <c r="BE1698" s="73" t="n"/>
      <c r="BF1698" s="73" t="n"/>
      <c r="BG1698" s="73" t="n"/>
      <c r="BH1698" s="73" t="n"/>
      <c r="BI1698" s="73" t="n"/>
      <c r="BJ1698" s="73" t="n"/>
      <c r="BK1698" s="73" t="n"/>
      <c r="BL1698" s="73" t="n"/>
      <c r="BM1698" s="73" t="n"/>
      <c r="BN1698" s="73" t="n"/>
      <c r="BO1698" s="73" t="n"/>
      <c r="BP1698" s="73" t="n"/>
      <c r="BQ1698" s="165">
        <f>COUNTIF($G1698:$BP1698,"a")+COUNTIF($G1698:$BP1698,"r0,a5")/2+COUNTIF($G1698:$BP1698,"p5,a5")/2</f>
        <v/>
      </c>
      <c r="BR1698" s="165">
        <f>COUNTIF($G1698:$BP1698,"d")+COUNTIF($G1698:$BP1698,"r0,d5")/2+COUNTIF($G1698:$BP1698,"p5,d5")/2</f>
        <v/>
      </c>
      <c r="BS1698" s="165">
        <f>COUNTIF($G1698:$BP1698,"b")+COUNTIF($G1698:$BP1698,"r0,b5")/2+COUNTIF($G1698:$BP1698,"p5,b5")/2</f>
        <v/>
      </c>
      <c r="BT1698" s="165">
        <f>COUNTIF($G1698:$BP1698,"c")+COUNTIF($G1698:$BP1698,"r0,c5")/2+COUNTIF($G1698:$BP1698,"p5,c5")/2</f>
        <v/>
      </c>
      <c r="BU1698" s="165">
        <f>COUNTIF($G1698:$BP1698,"KH")+COUNTIF($G1698:$BP1698,"TL")+COUNTIF($G1698:$BP1698,"L")</f>
        <v/>
      </c>
      <c r="BV1698" s="165" t="n"/>
      <c r="BW1698" s="165">
        <f>COUNTIF($G1698:$BP1698,"hh")</f>
        <v/>
      </c>
      <c r="BX1698" s="165">
        <f>COUNTIF($G1698:$BP1698,"nt7")</f>
        <v/>
      </c>
      <c r="BY1698" s="165">
        <f>COUNTIF($G1698:$BP1698,"P")+COUNTIF($G1698:$BP1698,"p5,a5")/2+COUNTIF($G1698:$BP1698,"p5,b5")/2+COUNTIF($G1698:$BP1698,"p5,c5")/2+COUNTIF($G1698:$BP1698,"p5,d5")/2</f>
        <v/>
      </c>
      <c r="BZ1698" s="166">
        <f>SUBTOTAL(9,BQ1698:BY1698)</f>
        <v/>
      </c>
      <c r="CA1698" s="167">
        <f>SUM(J1698,L1698,N1698,P1698,R1698,T1698,X1698,Z1698,AB1698,AD1698,AF1698,AH1698,AL1698,AN1698,AP1698,AR1698,AT1698,AV1698,AZ1698,BB1698,BD1698,BF1698,BH1698,BP1698)</f>
        <v/>
      </c>
      <c r="CB1698" s="168">
        <f>SUM(H1698,V1698,AJ1698,AX1698,BL1698)</f>
        <v/>
      </c>
      <c r="CC1698" s="24">
        <f>SUM(BJ1698,BN1698)</f>
        <v/>
      </c>
      <c r="CD1698" s="169">
        <f>IF(BZ1698&gt;25,4,IF(BZ1698&gt;18,3,IF(BZ1698&gt;12,2,IF(BZ1698&gt;4,1,0))))-BX1698-2+1</f>
        <v/>
      </c>
      <c r="CE1698" s="30" t="n"/>
      <c r="CF1698" s="169">
        <f>CD1698*CI1698</f>
        <v/>
      </c>
      <c r="CG1698" s="170">
        <f>F1698-BY1698+1</f>
        <v/>
      </c>
      <c r="CH1698" s="169">
        <f>CE1698*16</f>
        <v/>
      </c>
      <c r="CI1698" s="171">
        <f>VLOOKUP(A1698,[1]DATA!$A$6:$AI$331,34,0)</f>
        <v/>
      </c>
      <c r="CJ1698" s="172">
        <f>VLOOKUP(A1698,[2]CHAMCONG!A$7:CI$333,79,0)</f>
        <v/>
      </c>
      <c r="CK1698" s="173">
        <f>CJ1698-CA1698</f>
        <v/>
      </c>
    </row>
    <row r="1699">
      <c r="A1699" s="69" t="n"/>
      <c r="B1699" s="70" t="n"/>
      <c r="C1699" s="77" t="n"/>
      <c r="D1699" s="84" t="n"/>
      <c r="E1699" s="69" t="n"/>
      <c r="F1699" s="69" t="n"/>
      <c r="G1699" s="73" t="n"/>
      <c r="H1699" s="73" t="n"/>
      <c r="I1699" s="75" t="n"/>
      <c r="J1699" s="75" t="n"/>
      <c r="K1699" s="73" t="n"/>
      <c r="L1699" s="73" t="n"/>
      <c r="M1699" s="73" t="n"/>
      <c r="N1699" s="73" t="n"/>
      <c r="O1699" s="75" t="n"/>
      <c r="P1699" s="75" t="n"/>
      <c r="Q1699" s="73" t="n"/>
      <c r="R1699" s="73" t="n"/>
      <c r="S1699" s="73" t="n"/>
      <c r="T1699" s="73" t="n"/>
      <c r="U1699" s="73" t="n"/>
      <c r="V1699" s="73" t="n"/>
      <c r="W1699" s="73" t="n"/>
      <c r="X1699" s="73" t="n"/>
      <c r="Y1699" s="73" t="n"/>
      <c r="Z1699" s="73" t="n"/>
      <c r="AA1699" s="73" t="n"/>
      <c r="AB1699" s="73" t="n"/>
      <c r="AC1699" s="73" t="n"/>
      <c r="AD1699" s="73" t="n"/>
      <c r="AE1699" s="73" t="n"/>
      <c r="AF1699" s="73" t="n"/>
      <c r="AG1699" s="73" t="n"/>
      <c r="AH1699" s="73" t="n"/>
      <c r="AI1699" s="73" t="n"/>
      <c r="AJ1699" s="73" t="n"/>
      <c r="AK1699" s="73" t="n"/>
      <c r="AL1699" s="73" t="n"/>
      <c r="AM1699" s="73" t="n"/>
      <c r="AN1699" s="73" t="n"/>
      <c r="AO1699" s="73" t="n"/>
      <c r="AP1699" s="73" t="n"/>
      <c r="AQ1699" s="73" t="n"/>
      <c r="AR1699" s="73" t="n"/>
      <c r="AS1699" s="73" t="n"/>
      <c r="AT1699" s="73" t="n"/>
      <c r="AU1699" s="73" t="n"/>
      <c r="AV1699" s="73" t="n"/>
      <c r="AW1699" s="73" t="n"/>
      <c r="AX1699" s="73" t="n"/>
      <c r="AY1699" s="73" t="n"/>
      <c r="AZ1699" s="73" t="n"/>
      <c r="BA1699" s="73" t="n"/>
      <c r="BB1699" s="73" t="n"/>
      <c r="BC1699" s="73" t="n"/>
      <c r="BD1699" s="73" t="n"/>
      <c r="BE1699" s="73" t="n"/>
      <c r="BF1699" s="73" t="n"/>
      <c r="BG1699" s="73" t="n"/>
      <c r="BH1699" s="73" t="n"/>
      <c r="BI1699" s="73" t="n"/>
      <c r="BJ1699" s="73" t="n"/>
      <c r="BK1699" s="73" t="n"/>
      <c r="BL1699" s="73" t="n"/>
      <c r="BM1699" s="73" t="n"/>
      <c r="BN1699" s="73" t="n"/>
      <c r="BO1699" s="73" t="n"/>
      <c r="BP1699" s="73" t="n"/>
      <c r="BQ1699" s="165">
        <f>COUNTIF($G1699:$BP1699,"a")+COUNTIF($G1699:$BP1699,"r0,a5")/2+COUNTIF($G1699:$BP1699,"p5,a5")/2</f>
        <v/>
      </c>
      <c r="BR1699" s="165">
        <f>COUNTIF($G1699:$BP1699,"d")+COUNTIF($G1699:$BP1699,"r0,d5")/2+COUNTIF($G1699:$BP1699,"p5,d5")/2</f>
        <v/>
      </c>
      <c r="BS1699" s="165">
        <f>COUNTIF($G1699:$BP1699,"b")+COUNTIF($G1699:$BP1699,"r0,b5")/2+COUNTIF($G1699:$BP1699,"p5,b5")/2</f>
        <v/>
      </c>
      <c r="BT1699" s="165">
        <f>COUNTIF($G1699:$BP1699,"c")+COUNTIF($G1699:$BP1699,"r0,c5")/2+COUNTIF($G1699:$BP1699,"p5,c5")/2</f>
        <v/>
      </c>
      <c r="BU1699" s="165">
        <f>COUNTIF($G1699:$BP1699,"KH")+COUNTIF($G1699:$BP1699,"TL")+COUNTIF($G1699:$BP1699,"L")</f>
        <v/>
      </c>
      <c r="BV1699" s="165" t="n"/>
      <c r="BW1699" s="165">
        <f>COUNTIF($G1699:$BP1699,"hh")</f>
        <v/>
      </c>
      <c r="BX1699" s="165">
        <f>COUNTIF($G1699:$BP1699,"nt7")</f>
        <v/>
      </c>
      <c r="BY1699" s="165">
        <f>COUNTIF($G1699:$BP1699,"P")+COUNTIF($G1699:$BP1699,"p5,a5")/2+COUNTIF($G1699:$BP1699,"p5,b5")/2+COUNTIF($G1699:$BP1699,"p5,c5")/2+COUNTIF($G1699:$BP1699,"p5,d5")/2</f>
        <v/>
      </c>
      <c r="BZ1699" s="166">
        <f>SUBTOTAL(9,BQ1699:BY1699)</f>
        <v/>
      </c>
      <c r="CA1699" s="167">
        <f>SUM(J1699,L1699,N1699,P1699,R1699,T1699,X1699,Z1699,AB1699,AD1699,AF1699,AH1699,AL1699,AN1699,AP1699,AR1699,AT1699,AV1699,AZ1699,BB1699,BD1699,BF1699,BH1699,BP1699)</f>
        <v/>
      </c>
      <c r="CB1699" s="168">
        <f>SUM(H1699,V1699,AJ1699,AX1699,BL1699)</f>
        <v/>
      </c>
      <c r="CC1699" s="24">
        <f>SUM(BJ1699,BN1699)</f>
        <v/>
      </c>
      <c r="CD1699" s="169">
        <f>IF(BZ1699&gt;25,4,IF(BZ1699&gt;18,3,IF(BZ1699&gt;12,2,IF(BZ1699&gt;4,1,0))))-BX1699-2+1</f>
        <v/>
      </c>
      <c r="CE1699" s="30" t="n"/>
      <c r="CF1699" s="169">
        <f>CD1699*CI1699</f>
        <v/>
      </c>
      <c r="CG1699" s="170">
        <f>F1699-BY1699+1</f>
        <v/>
      </c>
      <c r="CH1699" s="169">
        <f>CE1699*16</f>
        <v/>
      </c>
      <c r="CI1699" s="171">
        <f>VLOOKUP(A1699,[1]DATA!$A$6:$AI$331,34,0)</f>
        <v/>
      </c>
      <c r="CJ1699" s="172">
        <f>VLOOKUP(A1699,[2]CHAMCONG!A$7:CI$333,79,0)</f>
        <v/>
      </c>
      <c r="CK1699" s="173">
        <f>CJ1699-CA1699</f>
        <v/>
      </c>
    </row>
    <row r="1700">
      <c r="A1700" s="69" t="n"/>
      <c r="B1700" s="70" t="n"/>
      <c r="C1700" s="77" t="n"/>
      <c r="D1700" s="84" t="n"/>
      <c r="E1700" s="69" t="n"/>
      <c r="F1700" s="69" t="n"/>
      <c r="G1700" s="73" t="n"/>
      <c r="H1700" s="73" t="n"/>
      <c r="I1700" s="75" t="n"/>
      <c r="J1700" s="75" t="n"/>
      <c r="K1700" s="73" t="n"/>
      <c r="L1700" s="73" t="n"/>
      <c r="M1700" s="73" t="n"/>
      <c r="N1700" s="73" t="n"/>
      <c r="O1700" s="75" t="n"/>
      <c r="P1700" s="75" t="n"/>
      <c r="Q1700" s="73" t="n"/>
      <c r="R1700" s="73" t="n"/>
      <c r="S1700" s="73" t="n"/>
      <c r="T1700" s="73" t="n"/>
      <c r="U1700" s="73" t="n"/>
      <c r="V1700" s="73" t="n"/>
      <c r="W1700" s="73" t="n"/>
      <c r="X1700" s="73" t="n"/>
      <c r="Y1700" s="73" t="n"/>
      <c r="Z1700" s="73" t="n"/>
      <c r="AA1700" s="73" t="n"/>
      <c r="AB1700" s="73" t="n"/>
      <c r="AC1700" s="73" t="n"/>
      <c r="AD1700" s="73" t="n"/>
      <c r="AE1700" s="73" t="n"/>
      <c r="AF1700" s="73" t="n"/>
      <c r="AG1700" s="73" t="n"/>
      <c r="AH1700" s="73" t="n"/>
      <c r="AI1700" s="73" t="n"/>
      <c r="AJ1700" s="73" t="n"/>
      <c r="AK1700" s="73" t="n"/>
      <c r="AL1700" s="73" t="n"/>
      <c r="AM1700" s="73" t="n"/>
      <c r="AN1700" s="73" t="n"/>
      <c r="AO1700" s="73" t="n"/>
      <c r="AP1700" s="73" t="n"/>
      <c r="AQ1700" s="73" t="n"/>
      <c r="AR1700" s="73" t="n"/>
      <c r="AS1700" s="73" t="n"/>
      <c r="AT1700" s="73" t="n"/>
      <c r="AU1700" s="73" t="n"/>
      <c r="AV1700" s="73" t="n"/>
      <c r="AW1700" s="73" t="n"/>
      <c r="AX1700" s="73" t="n"/>
      <c r="AY1700" s="73" t="n"/>
      <c r="AZ1700" s="73" t="n"/>
      <c r="BA1700" s="73" t="n"/>
      <c r="BB1700" s="73" t="n"/>
      <c r="BC1700" s="73" t="n"/>
      <c r="BD1700" s="73" t="n"/>
      <c r="BE1700" s="73" t="n"/>
      <c r="BF1700" s="73" t="n"/>
      <c r="BG1700" s="73" t="n"/>
      <c r="BH1700" s="73" t="n"/>
      <c r="BI1700" s="73" t="n"/>
      <c r="BJ1700" s="73" t="n"/>
      <c r="BK1700" s="73" t="n"/>
      <c r="BL1700" s="73" t="n"/>
      <c r="BM1700" s="73" t="n"/>
      <c r="BN1700" s="73" t="n"/>
      <c r="BO1700" s="73" t="n"/>
      <c r="BP1700" s="73" t="n"/>
      <c r="BQ1700" s="165">
        <f>COUNTIF($G1700:$BP1700,"a")+COUNTIF($G1700:$BP1700,"r0,a5")/2+COUNTIF($G1700:$BP1700,"p5,a5")/2</f>
        <v/>
      </c>
      <c r="BR1700" s="165">
        <f>COUNTIF($G1700:$BP1700,"d")+COUNTIF($G1700:$BP1700,"r0,d5")/2+COUNTIF($G1700:$BP1700,"p5,d5")/2</f>
        <v/>
      </c>
      <c r="BS1700" s="165">
        <f>COUNTIF($G1700:$BP1700,"b")+COUNTIF($G1700:$BP1700,"r0,b5")/2+COUNTIF($G1700:$BP1700,"p5,b5")/2</f>
        <v/>
      </c>
      <c r="BT1700" s="165">
        <f>COUNTIF($G1700:$BP1700,"c")+COUNTIF($G1700:$BP1700,"r0,c5")/2+COUNTIF($G1700:$BP1700,"p5,c5")/2</f>
        <v/>
      </c>
      <c r="BU1700" s="165">
        <f>COUNTIF($G1700:$BP1700,"KH")+COUNTIF($G1700:$BP1700,"TL")+COUNTIF($G1700:$BP1700,"L")</f>
        <v/>
      </c>
      <c r="BV1700" s="165" t="n"/>
      <c r="BW1700" s="165">
        <f>COUNTIF($G1700:$BP1700,"hh")</f>
        <v/>
      </c>
      <c r="BX1700" s="165">
        <f>COUNTIF($G1700:$BP1700,"nt7")</f>
        <v/>
      </c>
      <c r="BY1700" s="165">
        <f>COUNTIF($G1700:$BP1700,"P")+COUNTIF($G1700:$BP1700,"p5,a5")/2+COUNTIF($G1700:$BP1700,"p5,b5")/2+COUNTIF($G1700:$BP1700,"p5,c5")/2+COUNTIF($G1700:$BP1700,"p5,d5")/2</f>
        <v/>
      </c>
      <c r="BZ1700" s="166">
        <f>SUBTOTAL(9,BQ1700:BY1700)</f>
        <v/>
      </c>
      <c r="CA1700" s="167">
        <f>SUM(J1700,L1700,N1700,P1700,R1700,T1700,X1700,Z1700,AB1700,AD1700,AF1700,AH1700,AL1700,AN1700,AP1700,AR1700,AT1700,AV1700,AZ1700,BB1700,BD1700,BF1700,BH1700,BP1700)</f>
        <v/>
      </c>
      <c r="CB1700" s="168">
        <f>SUM(H1700,V1700,AJ1700,AX1700,BL1700)</f>
        <v/>
      </c>
      <c r="CC1700" s="24">
        <f>SUM(BJ1700,BN1700)</f>
        <v/>
      </c>
      <c r="CD1700" s="169">
        <f>IF(BZ1700&gt;25,4,IF(BZ1700&gt;18,3,IF(BZ1700&gt;12,2,IF(BZ1700&gt;4,1,0))))-BX1700-2+1</f>
        <v/>
      </c>
      <c r="CE1700" s="30" t="n"/>
      <c r="CF1700" s="169">
        <f>CD1700*CI1700</f>
        <v/>
      </c>
      <c r="CG1700" s="170">
        <f>F1700-BY1700+1</f>
        <v/>
      </c>
      <c r="CH1700" s="169">
        <f>CE1700*16</f>
        <v/>
      </c>
      <c r="CI1700" s="171">
        <f>VLOOKUP(A1700,[1]DATA!$A$6:$AI$331,34,0)</f>
        <v/>
      </c>
      <c r="CJ1700" s="172">
        <f>VLOOKUP(A1700,[2]CHAMCONG!A$7:CI$333,79,0)</f>
        <v/>
      </c>
      <c r="CK1700" s="173">
        <f>CJ1700-CA1700</f>
        <v/>
      </c>
    </row>
    <row r="1701">
      <c r="A1701" s="69" t="n"/>
      <c r="B1701" s="70" t="n"/>
      <c r="C1701" s="77" t="n"/>
      <c r="D1701" s="84" t="n"/>
      <c r="E1701" s="69" t="n"/>
      <c r="F1701" s="69" t="n"/>
      <c r="G1701" s="73" t="n"/>
      <c r="H1701" s="73" t="n"/>
      <c r="I1701" s="75" t="n"/>
      <c r="J1701" s="75" t="n"/>
      <c r="K1701" s="73" t="n"/>
      <c r="L1701" s="73" t="n"/>
      <c r="M1701" s="73" t="n"/>
      <c r="N1701" s="73" t="n"/>
      <c r="O1701" s="75" t="n"/>
      <c r="P1701" s="75" t="n"/>
      <c r="Q1701" s="73" t="n"/>
      <c r="R1701" s="73" t="n"/>
      <c r="S1701" s="73" t="n"/>
      <c r="T1701" s="73" t="n"/>
      <c r="U1701" s="73" t="n"/>
      <c r="V1701" s="73" t="n"/>
      <c r="W1701" s="73" t="n"/>
      <c r="X1701" s="73" t="n"/>
      <c r="Y1701" s="73" t="n"/>
      <c r="Z1701" s="73" t="n"/>
      <c r="AA1701" s="73" t="n"/>
      <c r="AB1701" s="73" t="n"/>
      <c r="AC1701" s="73" t="n"/>
      <c r="AD1701" s="73" t="n"/>
      <c r="AE1701" s="73" t="n"/>
      <c r="AF1701" s="73" t="n"/>
      <c r="AG1701" s="73" t="n"/>
      <c r="AH1701" s="73" t="n"/>
      <c r="AI1701" s="73" t="n"/>
      <c r="AJ1701" s="73" t="n"/>
      <c r="AK1701" s="73" t="n"/>
      <c r="AL1701" s="73" t="n"/>
      <c r="AM1701" s="73" t="n"/>
      <c r="AN1701" s="73" t="n"/>
      <c r="AO1701" s="73" t="n"/>
      <c r="AP1701" s="73" t="n"/>
      <c r="AQ1701" s="73" t="n"/>
      <c r="AR1701" s="73" t="n"/>
      <c r="AS1701" s="73" t="n"/>
      <c r="AT1701" s="73" t="n"/>
      <c r="AU1701" s="73" t="n"/>
      <c r="AV1701" s="73" t="n"/>
      <c r="AW1701" s="73" t="n"/>
      <c r="AX1701" s="73" t="n"/>
      <c r="AY1701" s="73" t="n"/>
      <c r="AZ1701" s="73" t="n"/>
      <c r="BA1701" s="73" t="n"/>
      <c r="BB1701" s="73" t="n"/>
      <c r="BC1701" s="73" t="n"/>
      <c r="BD1701" s="73" t="n"/>
      <c r="BE1701" s="73" t="n"/>
      <c r="BF1701" s="73" t="n"/>
      <c r="BG1701" s="73" t="n"/>
      <c r="BH1701" s="73" t="n"/>
      <c r="BI1701" s="73" t="n"/>
      <c r="BJ1701" s="73" t="n"/>
      <c r="BK1701" s="73" t="n"/>
      <c r="BL1701" s="73" t="n"/>
      <c r="BM1701" s="73" t="n"/>
      <c r="BN1701" s="73" t="n"/>
      <c r="BO1701" s="73" t="n"/>
      <c r="BP1701" s="73" t="n"/>
      <c r="BQ1701" s="165">
        <f>COUNTIF($G1701:$BP1701,"a")+COUNTIF($G1701:$BP1701,"r0,a5")/2+COUNTIF($G1701:$BP1701,"p5,a5")/2</f>
        <v/>
      </c>
      <c r="BR1701" s="165">
        <f>COUNTIF($G1701:$BP1701,"d")+COUNTIF($G1701:$BP1701,"r0,d5")/2+COUNTIF($G1701:$BP1701,"p5,d5")/2</f>
        <v/>
      </c>
      <c r="BS1701" s="165">
        <f>COUNTIF($G1701:$BP1701,"b")+COUNTIF($G1701:$BP1701,"r0,b5")/2+COUNTIF($G1701:$BP1701,"p5,b5")/2</f>
        <v/>
      </c>
      <c r="BT1701" s="165">
        <f>COUNTIF($G1701:$BP1701,"c")+COUNTIF($G1701:$BP1701,"r0,c5")/2+COUNTIF($G1701:$BP1701,"p5,c5")/2</f>
        <v/>
      </c>
      <c r="BU1701" s="165">
        <f>COUNTIF($G1701:$BP1701,"KH")+COUNTIF($G1701:$BP1701,"TL")+COUNTIF($G1701:$BP1701,"L")</f>
        <v/>
      </c>
      <c r="BV1701" s="165" t="n"/>
      <c r="BW1701" s="165">
        <f>COUNTIF($G1701:$BP1701,"hh")</f>
        <v/>
      </c>
      <c r="BX1701" s="165">
        <f>COUNTIF($G1701:$BP1701,"nt7")</f>
        <v/>
      </c>
      <c r="BY1701" s="165">
        <f>COUNTIF($G1701:$BP1701,"P")+COUNTIF($G1701:$BP1701,"p5,a5")/2+COUNTIF($G1701:$BP1701,"p5,b5")/2+COUNTIF($G1701:$BP1701,"p5,c5")/2+COUNTIF($G1701:$BP1701,"p5,d5")/2</f>
        <v/>
      </c>
      <c r="BZ1701" s="166">
        <f>SUBTOTAL(9,BQ1701:BY1701)</f>
        <v/>
      </c>
      <c r="CA1701" s="167">
        <f>SUM(J1701,L1701,N1701,P1701,R1701,T1701,X1701,Z1701,AB1701,AD1701,AF1701,AH1701,AL1701,AN1701,AP1701,AR1701,AT1701,AV1701,AZ1701,BB1701,BD1701,BF1701,BH1701,BP1701)</f>
        <v/>
      </c>
      <c r="CB1701" s="168">
        <f>SUM(H1701,V1701,AJ1701,AX1701,BL1701)</f>
        <v/>
      </c>
      <c r="CC1701" s="24">
        <f>SUM(BJ1701,BN1701)</f>
        <v/>
      </c>
      <c r="CD1701" s="169">
        <f>IF(BZ1701&gt;25,4,IF(BZ1701&gt;18,3,IF(BZ1701&gt;12,2,IF(BZ1701&gt;4,1,0))))-BX1701-2+1</f>
        <v/>
      </c>
      <c r="CE1701" s="30" t="n"/>
      <c r="CF1701" s="169">
        <f>CD1701*CI1701</f>
        <v/>
      </c>
      <c r="CG1701" s="170">
        <f>F1701-BY1701+1</f>
        <v/>
      </c>
      <c r="CH1701" s="169">
        <f>CE1701*16</f>
        <v/>
      </c>
      <c r="CI1701" s="171">
        <f>VLOOKUP(A1701,[1]DATA!$A$6:$AI$331,34,0)</f>
        <v/>
      </c>
      <c r="CJ1701" s="172">
        <f>VLOOKUP(A1701,[2]CHAMCONG!A$7:CI$333,79,0)</f>
        <v/>
      </c>
      <c r="CK1701" s="173">
        <f>CJ1701-CA1701</f>
        <v/>
      </c>
    </row>
    <row r="1702">
      <c r="A1702" s="69" t="n"/>
      <c r="B1702" s="70" t="n"/>
      <c r="C1702" s="77" t="n"/>
      <c r="D1702" s="84" t="n"/>
      <c r="E1702" s="69" t="n"/>
      <c r="F1702" s="69" t="n"/>
      <c r="G1702" s="73" t="n"/>
      <c r="H1702" s="73" t="n"/>
      <c r="I1702" s="75" t="n"/>
      <c r="J1702" s="75" t="n"/>
      <c r="K1702" s="73" t="n"/>
      <c r="L1702" s="73" t="n"/>
      <c r="M1702" s="73" t="n"/>
      <c r="N1702" s="73" t="n"/>
      <c r="O1702" s="75" t="n"/>
      <c r="P1702" s="75" t="n"/>
      <c r="Q1702" s="73" t="n"/>
      <c r="R1702" s="73" t="n"/>
      <c r="S1702" s="73" t="n"/>
      <c r="T1702" s="73" t="n"/>
      <c r="U1702" s="73" t="n"/>
      <c r="V1702" s="73" t="n"/>
      <c r="W1702" s="73" t="n"/>
      <c r="X1702" s="73" t="n"/>
      <c r="Y1702" s="73" t="n"/>
      <c r="Z1702" s="73" t="n"/>
      <c r="AA1702" s="73" t="n"/>
      <c r="AB1702" s="73" t="n"/>
      <c r="AC1702" s="73" t="n"/>
      <c r="AD1702" s="73" t="n"/>
      <c r="AE1702" s="73" t="n"/>
      <c r="AF1702" s="73" t="n"/>
      <c r="AG1702" s="73" t="n"/>
      <c r="AH1702" s="73" t="n"/>
      <c r="AI1702" s="73" t="n"/>
      <c r="AJ1702" s="73" t="n"/>
      <c r="AK1702" s="73" t="n"/>
      <c r="AL1702" s="73" t="n"/>
      <c r="AM1702" s="73" t="n"/>
      <c r="AN1702" s="73" t="n"/>
      <c r="AO1702" s="73" t="n"/>
      <c r="AP1702" s="73" t="n"/>
      <c r="AQ1702" s="73" t="n"/>
      <c r="AR1702" s="73" t="n"/>
      <c r="AS1702" s="73" t="n"/>
      <c r="AT1702" s="73" t="n"/>
      <c r="AU1702" s="73" t="n"/>
      <c r="AV1702" s="73" t="n"/>
      <c r="AW1702" s="73" t="n"/>
      <c r="AX1702" s="73" t="n"/>
      <c r="AY1702" s="73" t="n"/>
      <c r="AZ1702" s="73" t="n"/>
      <c r="BA1702" s="73" t="n"/>
      <c r="BB1702" s="73" t="n"/>
      <c r="BC1702" s="73" t="n"/>
      <c r="BD1702" s="73" t="n"/>
      <c r="BE1702" s="73" t="n"/>
      <c r="BF1702" s="73" t="n"/>
      <c r="BG1702" s="73" t="n"/>
      <c r="BH1702" s="73" t="n"/>
      <c r="BI1702" s="73" t="n"/>
      <c r="BJ1702" s="73" t="n"/>
      <c r="BK1702" s="73" t="n"/>
      <c r="BL1702" s="73" t="n"/>
      <c r="BM1702" s="73" t="n"/>
      <c r="BN1702" s="73" t="n"/>
      <c r="BO1702" s="73" t="n"/>
      <c r="BP1702" s="73" t="n"/>
      <c r="BQ1702" s="165">
        <f>COUNTIF($G1702:$BP1702,"a")+COUNTIF($G1702:$BP1702,"r0,a5")/2+COUNTIF($G1702:$BP1702,"p5,a5")/2</f>
        <v/>
      </c>
      <c r="BR1702" s="165">
        <f>COUNTIF($G1702:$BP1702,"d")+COUNTIF($G1702:$BP1702,"r0,d5")/2+COUNTIF($G1702:$BP1702,"p5,d5")/2</f>
        <v/>
      </c>
      <c r="BS1702" s="165">
        <f>COUNTIF($G1702:$BP1702,"b")+COUNTIF($G1702:$BP1702,"r0,b5")/2+COUNTIF($G1702:$BP1702,"p5,b5")/2</f>
        <v/>
      </c>
      <c r="BT1702" s="165">
        <f>COUNTIF($G1702:$BP1702,"c")+COUNTIF($G1702:$BP1702,"r0,c5")/2+COUNTIF($G1702:$BP1702,"p5,c5")/2</f>
        <v/>
      </c>
      <c r="BU1702" s="165">
        <f>COUNTIF($G1702:$BP1702,"KH")+COUNTIF($G1702:$BP1702,"TL")+COUNTIF($G1702:$BP1702,"L")</f>
        <v/>
      </c>
      <c r="BV1702" s="165" t="n"/>
      <c r="BW1702" s="165">
        <f>COUNTIF($G1702:$BP1702,"hh")</f>
        <v/>
      </c>
      <c r="BX1702" s="165">
        <f>COUNTIF($G1702:$BP1702,"nt7")</f>
        <v/>
      </c>
      <c r="BY1702" s="165">
        <f>COUNTIF($G1702:$BP1702,"P")+COUNTIF($G1702:$BP1702,"p5,a5")/2+COUNTIF($G1702:$BP1702,"p5,b5")/2+COUNTIF($G1702:$BP1702,"p5,c5")/2+COUNTIF($G1702:$BP1702,"p5,d5")/2</f>
        <v/>
      </c>
      <c r="BZ1702" s="166">
        <f>SUBTOTAL(9,BQ1702:BY1702)</f>
        <v/>
      </c>
      <c r="CA1702" s="167">
        <f>SUM(J1702,L1702,N1702,P1702,R1702,T1702,X1702,Z1702,AB1702,AD1702,AF1702,AH1702,AL1702,AN1702,AP1702,AR1702,AT1702,AV1702,AZ1702,BB1702,BD1702,BF1702,BH1702,BP1702)</f>
        <v/>
      </c>
      <c r="CB1702" s="168">
        <f>SUM(H1702,V1702,AJ1702,AX1702,BL1702)</f>
        <v/>
      </c>
      <c r="CC1702" s="24">
        <f>SUM(BJ1702,BN1702)</f>
        <v/>
      </c>
      <c r="CD1702" s="169">
        <f>IF(BZ1702&gt;25,4,IF(BZ1702&gt;18,3,IF(BZ1702&gt;12,2,IF(BZ1702&gt;4,1,0))))-BX1702-2+1</f>
        <v/>
      </c>
      <c r="CE1702" s="30" t="n"/>
      <c r="CF1702" s="169">
        <f>CD1702*CI1702</f>
        <v/>
      </c>
      <c r="CG1702" s="170">
        <f>F1702-BY1702+1</f>
        <v/>
      </c>
      <c r="CH1702" s="169">
        <f>CE1702*16</f>
        <v/>
      </c>
      <c r="CI1702" s="171">
        <f>VLOOKUP(A1702,[1]DATA!$A$6:$AI$331,34,0)</f>
        <v/>
      </c>
      <c r="CJ1702" s="172">
        <f>VLOOKUP(A1702,[2]CHAMCONG!A$7:CI$333,79,0)</f>
        <v/>
      </c>
      <c r="CK1702" s="173">
        <f>CJ1702-CA1702</f>
        <v/>
      </c>
    </row>
    <row r="1703">
      <c r="A1703" s="69" t="n"/>
      <c r="B1703" s="70" t="n"/>
      <c r="C1703" s="77" t="n"/>
      <c r="D1703" s="84" t="n"/>
      <c r="E1703" s="69" t="n"/>
      <c r="F1703" s="69" t="n"/>
      <c r="G1703" s="73" t="n"/>
      <c r="H1703" s="73" t="n"/>
      <c r="I1703" s="75" t="n"/>
      <c r="J1703" s="75" t="n"/>
      <c r="K1703" s="73" t="n"/>
      <c r="L1703" s="73" t="n"/>
      <c r="M1703" s="73" t="n"/>
      <c r="N1703" s="73" t="n"/>
      <c r="O1703" s="75" t="n"/>
      <c r="P1703" s="75" t="n"/>
      <c r="Q1703" s="73" t="n"/>
      <c r="R1703" s="73" t="n"/>
      <c r="S1703" s="73" t="n"/>
      <c r="T1703" s="73" t="n"/>
      <c r="U1703" s="73" t="n"/>
      <c r="V1703" s="73" t="n"/>
      <c r="W1703" s="73" t="n"/>
      <c r="X1703" s="73" t="n"/>
      <c r="Y1703" s="73" t="n"/>
      <c r="Z1703" s="73" t="n"/>
      <c r="AA1703" s="73" t="n"/>
      <c r="AB1703" s="73" t="n"/>
      <c r="AC1703" s="73" t="n"/>
      <c r="AD1703" s="73" t="n"/>
      <c r="AE1703" s="73" t="n"/>
      <c r="AF1703" s="73" t="n"/>
      <c r="AG1703" s="73" t="n"/>
      <c r="AH1703" s="73" t="n"/>
      <c r="AI1703" s="73" t="n"/>
      <c r="AJ1703" s="73" t="n"/>
      <c r="AK1703" s="73" t="n"/>
      <c r="AL1703" s="73" t="n"/>
      <c r="AM1703" s="73" t="n"/>
      <c r="AN1703" s="73" t="n"/>
      <c r="AO1703" s="73" t="n"/>
      <c r="AP1703" s="73" t="n"/>
      <c r="AQ1703" s="73" t="n"/>
      <c r="AR1703" s="73" t="n"/>
      <c r="AS1703" s="73" t="n"/>
      <c r="AT1703" s="73" t="n"/>
      <c r="AU1703" s="73" t="n"/>
      <c r="AV1703" s="73" t="n"/>
      <c r="AW1703" s="73" t="n"/>
      <c r="AX1703" s="73" t="n"/>
      <c r="AY1703" s="73" t="n"/>
      <c r="AZ1703" s="73" t="n"/>
      <c r="BA1703" s="73" t="n"/>
      <c r="BB1703" s="73" t="n"/>
      <c r="BC1703" s="73" t="n"/>
      <c r="BD1703" s="73" t="n"/>
      <c r="BE1703" s="73" t="n"/>
      <c r="BF1703" s="73" t="n"/>
      <c r="BG1703" s="73" t="n"/>
      <c r="BH1703" s="73" t="n"/>
      <c r="BI1703" s="73" t="n"/>
      <c r="BJ1703" s="73" t="n"/>
      <c r="BK1703" s="73" t="n"/>
      <c r="BL1703" s="73" t="n"/>
      <c r="BM1703" s="73" t="n"/>
      <c r="BN1703" s="73" t="n"/>
      <c r="BO1703" s="73" t="n"/>
      <c r="BP1703" s="73" t="n"/>
      <c r="BQ1703" s="165">
        <f>COUNTIF($G1703:$BP1703,"a")+COUNTIF($G1703:$BP1703,"r0,a5")/2+COUNTIF($G1703:$BP1703,"p5,a5")/2</f>
        <v/>
      </c>
      <c r="BR1703" s="165">
        <f>COUNTIF($G1703:$BP1703,"d")+COUNTIF($G1703:$BP1703,"r0,d5")/2+COUNTIF($G1703:$BP1703,"p5,d5")/2</f>
        <v/>
      </c>
      <c r="BS1703" s="165">
        <f>COUNTIF($G1703:$BP1703,"b")+COUNTIF($G1703:$BP1703,"r0,b5")/2+COUNTIF($G1703:$BP1703,"p5,b5")/2</f>
        <v/>
      </c>
      <c r="BT1703" s="165">
        <f>COUNTIF($G1703:$BP1703,"c")+COUNTIF($G1703:$BP1703,"r0,c5")/2+COUNTIF($G1703:$BP1703,"p5,c5")/2</f>
        <v/>
      </c>
      <c r="BU1703" s="165">
        <f>COUNTIF($G1703:$BP1703,"KH")+COUNTIF($G1703:$BP1703,"TL")+COUNTIF($G1703:$BP1703,"L")</f>
        <v/>
      </c>
      <c r="BV1703" s="165" t="n"/>
      <c r="BW1703" s="165">
        <f>COUNTIF($G1703:$BP1703,"hh")</f>
        <v/>
      </c>
      <c r="BX1703" s="165">
        <f>COUNTIF($G1703:$BP1703,"nt7")</f>
        <v/>
      </c>
      <c r="BY1703" s="165">
        <f>COUNTIF($G1703:$BP1703,"P")+COUNTIF($G1703:$BP1703,"p5,a5")/2+COUNTIF($G1703:$BP1703,"p5,b5")/2+COUNTIF($G1703:$BP1703,"p5,c5")/2+COUNTIF($G1703:$BP1703,"p5,d5")/2</f>
        <v/>
      </c>
      <c r="BZ1703" s="166">
        <f>SUBTOTAL(9,BQ1703:BY1703)</f>
        <v/>
      </c>
      <c r="CA1703" s="167">
        <f>SUM(J1703,L1703,N1703,P1703,R1703,T1703,X1703,Z1703,AB1703,AD1703,AF1703,AH1703,AL1703,AN1703,AP1703,AR1703,AT1703,AV1703,AZ1703,BB1703,BD1703,BF1703,BH1703,BP1703)</f>
        <v/>
      </c>
      <c r="CB1703" s="168">
        <f>SUM(H1703,V1703,AJ1703,AX1703,BL1703)</f>
        <v/>
      </c>
      <c r="CC1703" s="24">
        <f>SUM(BJ1703,BN1703)</f>
        <v/>
      </c>
      <c r="CD1703" s="169">
        <f>IF(BZ1703&gt;25,4,IF(BZ1703&gt;18,3,IF(BZ1703&gt;12,2,IF(BZ1703&gt;4,1,0))))-BX1703-2+1</f>
        <v/>
      </c>
      <c r="CE1703" s="30" t="n"/>
      <c r="CF1703" s="169">
        <f>CD1703*CI1703</f>
        <v/>
      </c>
      <c r="CG1703" s="170">
        <f>F1703-BY1703+1</f>
        <v/>
      </c>
      <c r="CH1703" s="169">
        <f>CE1703*16</f>
        <v/>
      </c>
      <c r="CI1703" s="171">
        <f>VLOOKUP(A1703,[1]DATA!$A$6:$AI$331,34,0)</f>
        <v/>
      </c>
      <c r="CJ1703" s="172">
        <f>VLOOKUP(A1703,[2]CHAMCONG!A$7:CI$333,79,0)</f>
        <v/>
      </c>
      <c r="CK1703" s="173">
        <f>CJ1703-CA1703</f>
        <v/>
      </c>
    </row>
    <row r="1704">
      <c r="A1704" s="69" t="n"/>
      <c r="B1704" s="70" t="n"/>
      <c r="C1704" s="77" t="n"/>
      <c r="D1704" s="84" t="n"/>
      <c r="E1704" s="69" t="n"/>
      <c r="F1704" s="69" t="n"/>
      <c r="G1704" s="73" t="n"/>
      <c r="H1704" s="73" t="n"/>
      <c r="I1704" s="75" t="n"/>
      <c r="J1704" s="75" t="n"/>
      <c r="K1704" s="73" t="n"/>
      <c r="L1704" s="73" t="n"/>
      <c r="M1704" s="73" t="n"/>
      <c r="N1704" s="73" t="n"/>
      <c r="O1704" s="75" t="n"/>
      <c r="P1704" s="75" t="n"/>
      <c r="Q1704" s="73" t="n"/>
      <c r="R1704" s="73" t="n"/>
      <c r="S1704" s="73" t="n"/>
      <c r="T1704" s="73" t="n"/>
      <c r="U1704" s="73" t="n"/>
      <c r="V1704" s="73" t="n"/>
      <c r="W1704" s="73" t="n"/>
      <c r="X1704" s="73" t="n"/>
      <c r="Y1704" s="73" t="n"/>
      <c r="Z1704" s="73" t="n"/>
      <c r="AA1704" s="73" t="n"/>
      <c r="AB1704" s="73" t="n"/>
      <c r="AC1704" s="73" t="n"/>
      <c r="AD1704" s="73" t="n"/>
      <c r="AE1704" s="73" t="n"/>
      <c r="AF1704" s="73" t="n"/>
      <c r="AG1704" s="73" t="n"/>
      <c r="AH1704" s="73" t="n"/>
      <c r="AI1704" s="73" t="n"/>
      <c r="AJ1704" s="73" t="n"/>
      <c r="AK1704" s="73" t="n"/>
      <c r="AL1704" s="73" t="n"/>
      <c r="AM1704" s="73" t="n"/>
      <c r="AN1704" s="73" t="n"/>
      <c r="AO1704" s="73" t="n"/>
      <c r="AP1704" s="73" t="n"/>
      <c r="AQ1704" s="73" t="n"/>
      <c r="AR1704" s="73" t="n"/>
      <c r="AS1704" s="73" t="n"/>
      <c r="AT1704" s="73" t="n"/>
      <c r="AU1704" s="73" t="n"/>
      <c r="AV1704" s="73" t="n"/>
      <c r="AW1704" s="73" t="n"/>
      <c r="AX1704" s="73" t="n"/>
      <c r="AY1704" s="73" t="n"/>
      <c r="AZ1704" s="73" t="n"/>
      <c r="BA1704" s="73" t="n"/>
      <c r="BB1704" s="73" t="n"/>
      <c r="BC1704" s="73" t="n"/>
      <c r="BD1704" s="73" t="n"/>
      <c r="BE1704" s="73" t="n"/>
      <c r="BF1704" s="73" t="n"/>
      <c r="BG1704" s="73" t="n"/>
      <c r="BH1704" s="73" t="n"/>
      <c r="BI1704" s="73" t="n"/>
      <c r="BJ1704" s="73" t="n"/>
      <c r="BK1704" s="73" t="n"/>
      <c r="BL1704" s="73" t="n"/>
      <c r="BM1704" s="73" t="n"/>
      <c r="BN1704" s="73" t="n"/>
      <c r="BO1704" s="73" t="n"/>
      <c r="BP1704" s="73" t="n"/>
      <c r="BQ1704" s="165">
        <f>COUNTIF($G1704:$BP1704,"a")+COUNTIF($G1704:$BP1704,"r0,a5")/2+COUNTIF($G1704:$BP1704,"p5,a5")/2</f>
        <v/>
      </c>
      <c r="BR1704" s="165">
        <f>COUNTIF($G1704:$BP1704,"d")+COUNTIF($G1704:$BP1704,"r0,d5")/2+COUNTIF($G1704:$BP1704,"p5,d5")/2</f>
        <v/>
      </c>
      <c r="BS1704" s="165">
        <f>COUNTIF($G1704:$BP1704,"b")+COUNTIF($G1704:$BP1704,"r0,b5")/2+COUNTIF($G1704:$BP1704,"p5,b5")/2</f>
        <v/>
      </c>
      <c r="BT1704" s="165">
        <f>COUNTIF($G1704:$BP1704,"c")+COUNTIF($G1704:$BP1704,"r0,c5")/2+COUNTIF($G1704:$BP1704,"p5,c5")/2</f>
        <v/>
      </c>
      <c r="BU1704" s="165">
        <f>COUNTIF($G1704:$BP1704,"KH")+COUNTIF($G1704:$BP1704,"TL")+COUNTIF($G1704:$BP1704,"L")</f>
        <v/>
      </c>
      <c r="BV1704" s="165" t="n"/>
      <c r="BW1704" s="165">
        <f>COUNTIF($G1704:$BP1704,"hh")</f>
        <v/>
      </c>
      <c r="BX1704" s="165">
        <f>COUNTIF($G1704:$BP1704,"nt7")</f>
        <v/>
      </c>
      <c r="BY1704" s="165">
        <f>COUNTIF($G1704:$BP1704,"P")+COUNTIF($G1704:$BP1704,"p5,a5")/2+COUNTIF($G1704:$BP1704,"p5,b5")/2+COUNTIF($G1704:$BP1704,"p5,c5")/2+COUNTIF($G1704:$BP1704,"p5,d5")/2</f>
        <v/>
      </c>
      <c r="BZ1704" s="166">
        <f>SUBTOTAL(9,BQ1704:BY1704)</f>
        <v/>
      </c>
      <c r="CA1704" s="167">
        <f>SUM(J1704,L1704,N1704,P1704,R1704,T1704,X1704,Z1704,AB1704,AD1704,AF1704,AH1704,AL1704,AN1704,AP1704,AR1704,AT1704,AV1704,AZ1704,BB1704,BD1704,BF1704,BH1704,BP1704)</f>
        <v/>
      </c>
      <c r="CB1704" s="168">
        <f>SUM(H1704,V1704,AJ1704,AX1704,BL1704)</f>
        <v/>
      </c>
      <c r="CC1704" s="24">
        <f>SUM(BJ1704,BN1704)</f>
        <v/>
      </c>
      <c r="CD1704" s="169">
        <f>IF(BZ1704&gt;25,4,IF(BZ1704&gt;18,3,IF(BZ1704&gt;12,2,IF(BZ1704&gt;4,1,0))))-BX1704-2+1</f>
        <v/>
      </c>
      <c r="CE1704" s="30" t="n"/>
      <c r="CF1704" s="169">
        <f>CD1704*CI1704</f>
        <v/>
      </c>
      <c r="CG1704" s="170">
        <f>F1704-BY1704+1</f>
        <v/>
      </c>
      <c r="CH1704" s="169">
        <f>CE1704*16</f>
        <v/>
      </c>
      <c r="CI1704" s="171">
        <f>VLOOKUP(A1704,[1]DATA!$A$6:$AI$331,34,0)</f>
        <v/>
      </c>
      <c r="CJ1704" s="172">
        <f>VLOOKUP(A1704,[2]CHAMCONG!A$7:CI$333,79,0)</f>
        <v/>
      </c>
      <c r="CK1704" s="173">
        <f>CJ1704-CA1704</f>
        <v/>
      </c>
    </row>
    <row r="1705">
      <c r="A1705" s="69" t="n"/>
      <c r="B1705" s="70" t="n"/>
      <c r="C1705" s="77" t="n"/>
      <c r="D1705" s="84" t="n"/>
      <c r="E1705" s="69" t="n"/>
      <c r="F1705" s="69" t="n"/>
      <c r="G1705" s="73" t="n"/>
      <c r="H1705" s="73" t="n"/>
      <c r="I1705" s="75" t="n"/>
      <c r="J1705" s="75" t="n"/>
      <c r="K1705" s="73" t="n"/>
      <c r="L1705" s="73" t="n"/>
      <c r="M1705" s="73" t="n"/>
      <c r="N1705" s="73" t="n"/>
      <c r="O1705" s="75" t="n"/>
      <c r="P1705" s="75" t="n"/>
      <c r="Q1705" s="73" t="n"/>
      <c r="R1705" s="73" t="n"/>
      <c r="S1705" s="73" t="n"/>
      <c r="T1705" s="73" t="n"/>
      <c r="U1705" s="73" t="n"/>
      <c r="V1705" s="73" t="n"/>
      <c r="W1705" s="73" t="n"/>
      <c r="X1705" s="73" t="n"/>
      <c r="Y1705" s="73" t="n"/>
      <c r="Z1705" s="73" t="n"/>
      <c r="AA1705" s="73" t="n"/>
      <c r="AB1705" s="73" t="n"/>
      <c r="AC1705" s="73" t="n"/>
      <c r="AD1705" s="73" t="n"/>
      <c r="AE1705" s="73" t="n"/>
      <c r="AF1705" s="73" t="n"/>
      <c r="AG1705" s="73" t="n"/>
      <c r="AH1705" s="73" t="n"/>
      <c r="AI1705" s="73" t="n"/>
      <c r="AJ1705" s="73" t="n"/>
      <c r="AK1705" s="73" t="n"/>
      <c r="AL1705" s="73" t="n"/>
      <c r="AM1705" s="73" t="n"/>
      <c r="AN1705" s="73" t="n"/>
      <c r="AO1705" s="73" t="n"/>
      <c r="AP1705" s="73" t="n"/>
      <c r="AQ1705" s="73" t="n"/>
      <c r="AR1705" s="73" t="n"/>
      <c r="AS1705" s="73" t="n"/>
      <c r="AT1705" s="73" t="n"/>
      <c r="AU1705" s="73" t="n"/>
      <c r="AV1705" s="73" t="n"/>
      <c r="AW1705" s="73" t="n"/>
      <c r="AX1705" s="73" t="n"/>
      <c r="AY1705" s="73" t="n"/>
      <c r="AZ1705" s="73" t="n"/>
      <c r="BA1705" s="73" t="n"/>
      <c r="BB1705" s="73" t="n"/>
      <c r="BC1705" s="73" t="n"/>
      <c r="BD1705" s="73" t="n"/>
      <c r="BE1705" s="73" t="n"/>
      <c r="BF1705" s="73" t="n"/>
      <c r="BG1705" s="73" t="n"/>
      <c r="BH1705" s="73" t="n"/>
      <c r="BI1705" s="73" t="n"/>
      <c r="BJ1705" s="73" t="n"/>
      <c r="BK1705" s="73" t="n"/>
      <c r="BL1705" s="73" t="n"/>
      <c r="BM1705" s="73" t="n"/>
      <c r="BN1705" s="73" t="n"/>
      <c r="BO1705" s="73" t="n"/>
      <c r="BP1705" s="73" t="n"/>
      <c r="BQ1705" s="165">
        <f>COUNTIF($G1705:$BP1705,"a")+COUNTIF($G1705:$BP1705,"r0,a5")/2+COUNTIF($G1705:$BP1705,"p5,a5")/2</f>
        <v/>
      </c>
      <c r="BR1705" s="165">
        <f>COUNTIF($G1705:$BP1705,"d")+COUNTIF($G1705:$BP1705,"r0,d5")/2+COUNTIF($G1705:$BP1705,"p5,d5")/2</f>
        <v/>
      </c>
      <c r="BS1705" s="165">
        <f>COUNTIF($G1705:$BP1705,"b")+COUNTIF($G1705:$BP1705,"r0,b5")/2+COUNTIF($G1705:$BP1705,"p5,b5")/2</f>
        <v/>
      </c>
      <c r="BT1705" s="165">
        <f>COUNTIF($G1705:$BP1705,"c")+COUNTIF($G1705:$BP1705,"r0,c5")/2+COUNTIF($G1705:$BP1705,"p5,c5")/2</f>
        <v/>
      </c>
      <c r="BU1705" s="165">
        <f>COUNTIF($G1705:$BP1705,"KH")+COUNTIF($G1705:$BP1705,"TL")+COUNTIF($G1705:$BP1705,"L")</f>
        <v/>
      </c>
      <c r="BV1705" s="165" t="n"/>
      <c r="BW1705" s="165">
        <f>COUNTIF($G1705:$BP1705,"hh")</f>
        <v/>
      </c>
      <c r="BX1705" s="165">
        <f>COUNTIF($G1705:$BP1705,"nt7")</f>
        <v/>
      </c>
      <c r="BY1705" s="165">
        <f>COUNTIF($G1705:$BP1705,"P")+COUNTIF($G1705:$BP1705,"p5,a5")/2+COUNTIF($G1705:$BP1705,"p5,b5")/2+COUNTIF($G1705:$BP1705,"p5,c5")/2+COUNTIF($G1705:$BP1705,"p5,d5")/2</f>
        <v/>
      </c>
      <c r="BZ1705" s="166">
        <f>SUBTOTAL(9,BQ1705:BY1705)</f>
        <v/>
      </c>
      <c r="CA1705" s="167">
        <f>SUM(J1705,L1705,N1705,P1705,R1705,T1705,X1705,Z1705,AB1705,AD1705,AF1705,AH1705,AL1705,AN1705,AP1705,AR1705,AT1705,AV1705,AZ1705,BB1705,BD1705,BF1705,BH1705,BP1705)</f>
        <v/>
      </c>
      <c r="CB1705" s="168">
        <f>SUM(H1705,V1705,AJ1705,AX1705,BL1705)</f>
        <v/>
      </c>
      <c r="CC1705" s="24">
        <f>SUM(BJ1705,BN1705)</f>
        <v/>
      </c>
      <c r="CD1705" s="169">
        <f>IF(BZ1705&gt;25,4,IF(BZ1705&gt;18,3,IF(BZ1705&gt;12,2,IF(BZ1705&gt;4,1,0))))-BX1705-2+1</f>
        <v/>
      </c>
      <c r="CE1705" s="30" t="n"/>
      <c r="CF1705" s="169">
        <f>CD1705*CI1705</f>
        <v/>
      </c>
      <c r="CG1705" s="170">
        <f>F1705-BY1705+1</f>
        <v/>
      </c>
      <c r="CH1705" s="169">
        <f>CE1705*16</f>
        <v/>
      </c>
      <c r="CI1705" s="171">
        <f>VLOOKUP(A1705,[1]DATA!$A$6:$AI$331,34,0)</f>
        <v/>
      </c>
      <c r="CJ1705" s="172">
        <f>VLOOKUP(A1705,[2]CHAMCONG!A$7:CI$333,79,0)</f>
        <v/>
      </c>
      <c r="CK1705" s="173">
        <f>CJ1705-CA1705</f>
        <v/>
      </c>
    </row>
    <row r="1706">
      <c r="A1706" s="69" t="n"/>
      <c r="B1706" s="70" t="n"/>
      <c r="C1706" s="77" t="n"/>
      <c r="D1706" s="84" t="n"/>
      <c r="E1706" s="69" t="n"/>
      <c r="F1706" s="69" t="n"/>
      <c r="G1706" s="73" t="n"/>
      <c r="H1706" s="73" t="n"/>
      <c r="I1706" s="75" t="n"/>
      <c r="J1706" s="75" t="n"/>
      <c r="K1706" s="73" t="n"/>
      <c r="L1706" s="73" t="n"/>
      <c r="M1706" s="73" t="n"/>
      <c r="N1706" s="73" t="n"/>
      <c r="O1706" s="75" t="n"/>
      <c r="P1706" s="75" t="n"/>
      <c r="Q1706" s="73" t="n"/>
      <c r="R1706" s="73" t="n"/>
      <c r="S1706" s="73" t="n"/>
      <c r="T1706" s="73" t="n"/>
      <c r="U1706" s="73" t="n"/>
      <c r="V1706" s="73" t="n"/>
      <c r="W1706" s="73" t="n"/>
      <c r="X1706" s="73" t="n"/>
      <c r="Y1706" s="73" t="n"/>
      <c r="Z1706" s="73" t="n"/>
      <c r="AA1706" s="73" t="n"/>
      <c r="AB1706" s="73" t="n"/>
      <c r="AC1706" s="73" t="n"/>
      <c r="AD1706" s="73" t="n"/>
      <c r="AE1706" s="73" t="n"/>
      <c r="AF1706" s="73" t="n"/>
      <c r="AG1706" s="73" t="n"/>
      <c r="AH1706" s="73" t="n"/>
      <c r="AI1706" s="73" t="n"/>
      <c r="AJ1706" s="73" t="n"/>
      <c r="AK1706" s="73" t="n"/>
      <c r="AL1706" s="73" t="n"/>
      <c r="AM1706" s="73" t="n"/>
      <c r="AN1706" s="73" t="n"/>
      <c r="AO1706" s="73" t="n"/>
      <c r="AP1706" s="73" t="n"/>
      <c r="AQ1706" s="73" t="n"/>
      <c r="AR1706" s="73" t="n"/>
      <c r="AS1706" s="73" t="n"/>
      <c r="AT1706" s="73" t="n"/>
      <c r="AU1706" s="73" t="n"/>
      <c r="AV1706" s="73" t="n"/>
      <c r="AW1706" s="73" t="n"/>
      <c r="AX1706" s="73" t="n"/>
      <c r="AY1706" s="73" t="n"/>
      <c r="AZ1706" s="73" t="n"/>
      <c r="BA1706" s="73" t="n"/>
      <c r="BB1706" s="73" t="n"/>
      <c r="BC1706" s="73" t="n"/>
      <c r="BD1706" s="73" t="n"/>
      <c r="BE1706" s="73" t="n"/>
      <c r="BF1706" s="73" t="n"/>
      <c r="BG1706" s="73" t="n"/>
      <c r="BH1706" s="73" t="n"/>
      <c r="BI1706" s="73" t="n"/>
      <c r="BJ1706" s="73" t="n"/>
      <c r="BK1706" s="73" t="n"/>
      <c r="BL1706" s="73" t="n"/>
      <c r="BM1706" s="73" t="n"/>
      <c r="BN1706" s="73" t="n"/>
      <c r="BO1706" s="73" t="n"/>
      <c r="BP1706" s="73" t="n"/>
      <c r="BQ1706" s="165">
        <f>COUNTIF($G1706:$BP1706,"a")+COUNTIF($G1706:$BP1706,"r0,a5")/2+COUNTIF($G1706:$BP1706,"p5,a5")/2</f>
        <v/>
      </c>
      <c r="BR1706" s="165">
        <f>COUNTIF($G1706:$BP1706,"d")+COUNTIF($G1706:$BP1706,"r0,d5")/2+COUNTIF($G1706:$BP1706,"p5,d5")/2</f>
        <v/>
      </c>
      <c r="BS1706" s="165">
        <f>COUNTIF($G1706:$BP1706,"b")+COUNTIF($G1706:$BP1706,"r0,b5")/2+COUNTIF($G1706:$BP1706,"p5,b5")/2</f>
        <v/>
      </c>
      <c r="BT1706" s="165">
        <f>COUNTIF($G1706:$BP1706,"c")+COUNTIF($G1706:$BP1706,"r0,c5")/2+COUNTIF($G1706:$BP1706,"p5,c5")/2</f>
        <v/>
      </c>
      <c r="BU1706" s="165">
        <f>COUNTIF($G1706:$BP1706,"KH")+COUNTIF($G1706:$BP1706,"TL")+COUNTIF($G1706:$BP1706,"L")</f>
        <v/>
      </c>
      <c r="BV1706" s="165" t="n"/>
      <c r="BW1706" s="165">
        <f>COUNTIF($G1706:$BP1706,"hh")</f>
        <v/>
      </c>
      <c r="BX1706" s="165">
        <f>COUNTIF($G1706:$BP1706,"nt7")</f>
        <v/>
      </c>
      <c r="BY1706" s="165">
        <f>COUNTIF($G1706:$BP1706,"P")+COUNTIF($G1706:$BP1706,"p5,a5")/2+COUNTIF($G1706:$BP1706,"p5,b5")/2+COUNTIF($G1706:$BP1706,"p5,c5")/2+COUNTIF($G1706:$BP1706,"p5,d5")/2</f>
        <v/>
      </c>
      <c r="BZ1706" s="166">
        <f>SUBTOTAL(9,BQ1706:BY1706)</f>
        <v/>
      </c>
      <c r="CA1706" s="167">
        <f>SUM(J1706,L1706,N1706,P1706,R1706,T1706,X1706,Z1706,AB1706,AD1706,AF1706,AH1706,AL1706,AN1706,AP1706,AR1706,AT1706,AV1706,AZ1706,BB1706,BD1706,BF1706,BH1706,BP1706)</f>
        <v/>
      </c>
      <c r="CB1706" s="168">
        <f>SUM(H1706,V1706,AJ1706,AX1706,BL1706)</f>
        <v/>
      </c>
      <c r="CC1706" s="24">
        <f>SUM(BJ1706,BN1706)</f>
        <v/>
      </c>
      <c r="CD1706" s="169">
        <f>IF(BZ1706&gt;25,4,IF(BZ1706&gt;18,3,IF(BZ1706&gt;12,2,IF(BZ1706&gt;4,1,0))))-BX1706-2+1</f>
        <v/>
      </c>
      <c r="CE1706" s="30" t="n"/>
      <c r="CF1706" s="169">
        <f>CD1706*CI1706</f>
        <v/>
      </c>
      <c r="CG1706" s="170">
        <f>F1706-BY1706+1</f>
        <v/>
      </c>
      <c r="CH1706" s="169">
        <f>CE1706*16</f>
        <v/>
      </c>
      <c r="CI1706" s="171">
        <f>VLOOKUP(A1706,[1]DATA!$A$6:$AI$331,34,0)</f>
        <v/>
      </c>
      <c r="CJ1706" s="172">
        <f>VLOOKUP(A1706,[2]CHAMCONG!A$7:CI$333,79,0)</f>
        <v/>
      </c>
      <c r="CK1706" s="173">
        <f>CJ1706-CA1706</f>
        <v/>
      </c>
    </row>
    <row r="1707">
      <c r="A1707" s="69" t="n"/>
      <c r="B1707" s="70" t="n"/>
      <c r="C1707" s="77" t="n"/>
      <c r="D1707" s="84" t="n"/>
      <c r="E1707" s="69" t="n"/>
      <c r="F1707" s="69" t="n"/>
      <c r="G1707" s="73" t="n"/>
      <c r="H1707" s="73" t="n"/>
      <c r="I1707" s="75" t="n"/>
      <c r="J1707" s="75" t="n"/>
      <c r="K1707" s="73" t="n"/>
      <c r="L1707" s="73" t="n"/>
      <c r="M1707" s="73" t="n"/>
      <c r="N1707" s="73" t="n"/>
      <c r="O1707" s="75" t="n"/>
      <c r="P1707" s="75" t="n"/>
      <c r="Q1707" s="73" t="n"/>
      <c r="R1707" s="73" t="n"/>
      <c r="S1707" s="73" t="n"/>
      <c r="T1707" s="73" t="n"/>
      <c r="U1707" s="73" t="n"/>
      <c r="V1707" s="73" t="n"/>
      <c r="W1707" s="73" t="n"/>
      <c r="X1707" s="73" t="n"/>
      <c r="Y1707" s="73" t="n"/>
      <c r="Z1707" s="73" t="n"/>
      <c r="AA1707" s="73" t="n"/>
      <c r="AB1707" s="73" t="n"/>
      <c r="AC1707" s="73" t="n"/>
      <c r="AD1707" s="73" t="n"/>
      <c r="AE1707" s="73" t="n"/>
      <c r="AF1707" s="73" t="n"/>
      <c r="AG1707" s="73" t="n"/>
      <c r="AH1707" s="73" t="n"/>
      <c r="AI1707" s="73" t="n"/>
      <c r="AJ1707" s="73" t="n"/>
      <c r="AK1707" s="73" t="n"/>
      <c r="AL1707" s="73" t="n"/>
      <c r="AM1707" s="73" t="n"/>
      <c r="AN1707" s="73" t="n"/>
      <c r="AO1707" s="73" t="n"/>
      <c r="AP1707" s="73" t="n"/>
      <c r="AQ1707" s="73" t="n"/>
      <c r="AR1707" s="73" t="n"/>
      <c r="AS1707" s="73" t="n"/>
      <c r="AT1707" s="73" t="n"/>
      <c r="AU1707" s="73" t="n"/>
      <c r="AV1707" s="73" t="n"/>
      <c r="AW1707" s="73" t="n"/>
      <c r="AX1707" s="73" t="n"/>
      <c r="AY1707" s="73" t="n"/>
      <c r="AZ1707" s="73" t="n"/>
      <c r="BA1707" s="73" t="n"/>
      <c r="BB1707" s="73" t="n"/>
      <c r="BC1707" s="73" t="n"/>
      <c r="BD1707" s="73" t="n"/>
      <c r="BE1707" s="73" t="n"/>
      <c r="BF1707" s="73" t="n"/>
      <c r="BG1707" s="73" t="n"/>
      <c r="BH1707" s="73" t="n"/>
      <c r="BI1707" s="73" t="n"/>
      <c r="BJ1707" s="73" t="n"/>
      <c r="BK1707" s="73" t="n"/>
      <c r="BL1707" s="73" t="n"/>
      <c r="BM1707" s="73" t="n"/>
      <c r="BN1707" s="73" t="n"/>
      <c r="BO1707" s="73" t="n"/>
      <c r="BP1707" s="73" t="n"/>
      <c r="BQ1707" s="165">
        <f>COUNTIF($G1707:$BP1707,"a")+COUNTIF($G1707:$BP1707,"r0,a5")/2+COUNTIF($G1707:$BP1707,"p5,a5")/2</f>
        <v/>
      </c>
      <c r="BR1707" s="165">
        <f>COUNTIF($G1707:$BP1707,"d")+COUNTIF($G1707:$BP1707,"r0,d5")/2+COUNTIF($G1707:$BP1707,"p5,d5")/2</f>
        <v/>
      </c>
      <c r="BS1707" s="165">
        <f>COUNTIF($G1707:$BP1707,"b")+COUNTIF($G1707:$BP1707,"r0,b5")/2+COUNTIF($G1707:$BP1707,"p5,b5")/2</f>
        <v/>
      </c>
      <c r="BT1707" s="165">
        <f>COUNTIF($G1707:$BP1707,"c")+COUNTIF($G1707:$BP1707,"r0,c5")/2+COUNTIF($G1707:$BP1707,"p5,c5")/2</f>
        <v/>
      </c>
      <c r="BU1707" s="165">
        <f>COUNTIF($G1707:$BP1707,"KH")+COUNTIF($G1707:$BP1707,"TL")+COUNTIF($G1707:$BP1707,"L")</f>
        <v/>
      </c>
      <c r="BV1707" s="165" t="n"/>
      <c r="BW1707" s="165">
        <f>COUNTIF($G1707:$BP1707,"hh")</f>
        <v/>
      </c>
      <c r="BX1707" s="165">
        <f>COUNTIF($G1707:$BP1707,"nt7")</f>
        <v/>
      </c>
      <c r="BY1707" s="165">
        <f>COUNTIF($G1707:$BP1707,"P")+COUNTIF($G1707:$BP1707,"p5,a5")/2+COUNTIF($G1707:$BP1707,"p5,b5")/2+COUNTIF($G1707:$BP1707,"p5,c5")/2+COUNTIF($G1707:$BP1707,"p5,d5")/2</f>
        <v/>
      </c>
      <c r="BZ1707" s="166">
        <f>SUBTOTAL(9,BQ1707:BY1707)</f>
        <v/>
      </c>
      <c r="CA1707" s="167">
        <f>SUM(J1707,L1707,N1707,P1707,R1707,T1707,X1707,Z1707,AB1707,AD1707,AF1707,AH1707,AL1707,AN1707,AP1707,AR1707,AT1707,AV1707,AZ1707,BB1707,BD1707,BF1707,BH1707,BP1707)</f>
        <v/>
      </c>
      <c r="CB1707" s="168">
        <f>SUM(H1707,V1707,AJ1707,AX1707,BL1707)</f>
        <v/>
      </c>
      <c r="CC1707" s="24">
        <f>SUM(BJ1707,BN1707)</f>
        <v/>
      </c>
      <c r="CD1707" s="169">
        <f>IF(BZ1707&gt;25,4,IF(BZ1707&gt;18,3,IF(BZ1707&gt;12,2,IF(BZ1707&gt;4,1,0))))-BX1707-2+1</f>
        <v/>
      </c>
      <c r="CE1707" s="30" t="n"/>
      <c r="CF1707" s="169">
        <f>CD1707*CI1707</f>
        <v/>
      </c>
      <c r="CG1707" s="170">
        <f>F1707-BY1707+1</f>
        <v/>
      </c>
      <c r="CH1707" s="169">
        <f>CE1707*16</f>
        <v/>
      </c>
      <c r="CI1707" s="171">
        <f>VLOOKUP(A1707,[1]DATA!$A$6:$AI$331,34,0)</f>
        <v/>
      </c>
      <c r="CJ1707" s="172">
        <f>VLOOKUP(A1707,[2]CHAMCONG!A$7:CI$333,79,0)</f>
        <v/>
      </c>
      <c r="CK1707" s="173">
        <f>CJ1707-CA1707</f>
        <v/>
      </c>
    </row>
    <row r="1708">
      <c r="A1708" s="69" t="n"/>
      <c r="B1708" s="70" t="n"/>
      <c r="C1708" s="77" t="n"/>
      <c r="D1708" s="84" t="n"/>
      <c r="E1708" s="69" t="n"/>
      <c r="F1708" s="69" t="n"/>
      <c r="G1708" s="73" t="n"/>
      <c r="H1708" s="73" t="n"/>
      <c r="I1708" s="75" t="n"/>
      <c r="J1708" s="75" t="n"/>
      <c r="K1708" s="73" t="n"/>
      <c r="L1708" s="73" t="n"/>
      <c r="M1708" s="73" t="n"/>
      <c r="N1708" s="73" t="n"/>
      <c r="O1708" s="75" t="n"/>
      <c r="P1708" s="75" t="n"/>
      <c r="Q1708" s="73" t="n"/>
      <c r="R1708" s="73" t="n"/>
      <c r="S1708" s="73" t="n"/>
      <c r="T1708" s="73" t="n"/>
      <c r="U1708" s="73" t="n"/>
      <c r="V1708" s="73" t="n"/>
      <c r="W1708" s="73" t="n"/>
      <c r="X1708" s="73" t="n"/>
      <c r="Y1708" s="73" t="n"/>
      <c r="Z1708" s="73" t="n"/>
      <c r="AA1708" s="73" t="n"/>
      <c r="AB1708" s="73" t="n"/>
      <c r="AC1708" s="73" t="n"/>
      <c r="AD1708" s="73" t="n"/>
      <c r="AE1708" s="73" t="n"/>
      <c r="AF1708" s="73" t="n"/>
      <c r="AG1708" s="73" t="n"/>
      <c r="AH1708" s="73" t="n"/>
      <c r="AI1708" s="73" t="n"/>
      <c r="AJ1708" s="73" t="n"/>
      <c r="AK1708" s="73" t="n"/>
      <c r="AL1708" s="73" t="n"/>
      <c r="AM1708" s="73" t="n"/>
      <c r="AN1708" s="73" t="n"/>
      <c r="AO1708" s="73" t="n"/>
      <c r="AP1708" s="73" t="n"/>
      <c r="AQ1708" s="73" t="n"/>
      <c r="AR1708" s="73" t="n"/>
      <c r="AS1708" s="73" t="n"/>
      <c r="AT1708" s="73" t="n"/>
      <c r="AU1708" s="73" t="n"/>
      <c r="AV1708" s="73" t="n"/>
      <c r="AW1708" s="73" t="n"/>
      <c r="AX1708" s="73" t="n"/>
      <c r="AY1708" s="73" t="n"/>
      <c r="AZ1708" s="73" t="n"/>
      <c r="BA1708" s="73" t="n"/>
      <c r="BB1708" s="73" t="n"/>
      <c r="BC1708" s="73" t="n"/>
      <c r="BD1708" s="73" t="n"/>
      <c r="BE1708" s="73" t="n"/>
      <c r="BF1708" s="73" t="n"/>
      <c r="BG1708" s="73" t="n"/>
      <c r="BH1708" s="73" t="n"/>
      <c r="BI1708" s="73" t="n"/>
      <c r="BJ1708" s="73" t="n"/>
      <c r="BK1708" s="73" t="n"/>
      <c r="BL1708" s="73" t="n"/>
      <c r="BM1708" s="73" t="n"/>
      <c r="BN1708" s="73" t="n"/>
      <c r="BO1708" s="73" t="n"/>
      <c r="BP1708" s="73" t="n"/>
      <c r="BQ1708" s="165">
        <f>COUNTIF($G1708:$BP1708,"a")+COUNTIF($G1708:$BP1708,"r0,a5")/2+COUNTIF($G1708:$BP1708,"p5,a5")/2</f>
        <v/>
      </c>
      <c r="BR1708" s="165">
        <f>COUNTIF($G1708:$BP1708,"d")+COUNTIF($G1708:$BP1708,"r0,d5")/2+COUNTIF($G1708:$BP1708,"p5,d5")/2</f>
        <v/>
      </c>
      <c r="BS1708" s="165">
        <f>COUNTIF($G1708:$BP1708,"b")+COUNTIF($G1708:$BP1708,"r0,b5")/2+COUNTIF($G1708:$BP1708,"p5,b5")/2</f>
        <v/>
      </c>
      <c r="BT1708" s="165">
        <f>COUNTIF($G1708:$BP1708,"c")+COUNTIF($G1708:$BP1708,"r0,c5")/2+COUNTIF($G1708:$BP1708,"p5,c5")/2</f>
        <v/>
      </c>
      <c r="BU1708" s="165">
        <f>COUNTIF($G1708:$BP1708,"KH")+COUNTIF($G1708:$BP1708,"TL")+COUNTIF($G1708:$BP1708,"L")</f>
        <v/>
      </c>
      <c r="BV1708" s="165" t="n"/>
      <c r="BW1708" s="165">
        <f>COUNTIF($G1708:$BP1708,"hh")</f>
        <v/>
      </c>
      <c r="BX1708" s="165">
        <f>COUNTIF($G1708:$BP1708,"nt7")</f>
        <v/>
      </c>
      <c r="BY1708" s="165">
        <f>COUNTIF($G1708:$BP1708,"P")+COUNTIF($G1708:$BP1708,"p5,a5")/2+COUNTIF($G1708:$BP1708,"p5,b5")/2+COUNTIF($G1708:$BP1708,"p5,c5")/2+COUNTIF($G1708:$BP1708,"p5,d5")/2</f>
        <v/>
      </c>
      <c r="BZ1708" s="166">
        <f>SUBTOTAL(9,BQ1708:BY1708)</f>
        <v/>
      </c>
      <c r="CA1708" s="167">
        <f>SUM(J1708,L1708,N1708,P1708,R1708,T1708,X1708,Z1708,AB1708,AD1708,AF1708,AH1708,AL1708,AN1708,AP1708,AR1708,AT1708,AV1708,AZ1708,BB1708,BD1708,BF1708,BH1708,BP1708)</f>
        <v/>
      </c>
      <c r="CB1708" s="168">
        <f>SUM(H1708,V1708,AJ1708,AX1708,BL1708)</f>
        <v/>
      </c>
      <c r="CC1708" s="24">
        <f>SUM(BJ1708,BN1708)</f>
        <v/>
      </c>
      <c r="CD1708" s="169">
        <f>IF(BZ1708&gt;25,4,IF(BZ1708&gt;18,3,IF(BZ1708&gt;12,2,IF(BZ1708&gt;4,1,0))))-BX1708-2+1</f>
        <v/>
      </c>
      <c r="CE1708" s="30" t="n"/>
      <c r="CF1708" s="169">
        <f>CD1708*CI1708</f>
        <v/>
      </c>
      <c r="CG1708" s="170">
        <f>F1708-BY1708+1</f>
        <v/>
      </c>
      <c r="CH1708" s="169">
        <f>CE1708*16</f>
        <v/>
      </c>
      <c r="CI1708" s="171">
        <f>VLOOKUP(A1708,[1]DATA!$A$6:$AI$331,34,0)</f>
        <v/>
      </c>
      <c r="CJ1708" s="172">
        <f>VLOOKUP(A1708,[2]CHAMCONG!A$7:CI$333,79,0)</f>
        <v/>
      </c>
      <c r="CK1708" s="173">
        <f>CJ1708-CA1708</f>
        <v/>
      </c>
    </row>
    <row r="1709">
      <c r="A1709" s="69" t="n"/>
      <c r="B1709" s="70" t="n"/>
      <c r="C1709" s="77" t="n"/>
      <c r="D1709" s="84" t="n"/>
      <c r="E1709" s="69" t="n"/>
      <c r="F1709" s="69" t="n"/>
      <c r="G1709" s="73" t="n"/>
      <c r="H1709" s="73" t="n"/>
      <c r="I1709" s="75" t="n"/>
      <c r="J1709" s="75" t="n"/>
      <c r="K1709" s="73" t="n"/>
      <c r="L1709" s="73" t="n"/>
      <c r="M1709" s="73" t="n"/>
      <c r="N1709" s="73" t="n"/>
      <c r="O1709" s="75" t="n"/>
      <c r="P1709" s="75" t="n"/>
      <c r="Q1709" s="73" t="n"/>
      <c r="R1709" s="73" t="n"/>
      <c r="S1709" s="73" t="n"/>
      <c r="T1709" s="73" t="n"/>
      <c r="U1709" s="73" t="n"/>
      <c r="V1709" s="73" t="n"/>
      <c r="W1709" s="73" t="n"/>
      <c r="X1709" s="73" t="n"/>
      <c r="Y1709" s="73" t="n"/>
      <c r="Z1709" s="73" t="n"/>
      <c r="AA1709" s="73" t="n"/>
      <c r="AB1709" s="73" t="n"/>
      <c r="AC1709" s="73" t="n"/>
      <c r="AD1709" s="73" t="n"/>
      <c r="AE1709" s="73" t="n"/>
      <c r="AF1709" s="73" t="n"/>
      <c r="AG1709" s="73" t="n"/>
      <c r="AH1709" s="73" t="n"/>
      <c r="AI1709" s="73" t="n"/>
      <c r="AJ1709" s="73" t="n"/>
      <c r="AK1709" s="73" t="n"/>
      <c r="AL1709" s="73" t="n"/>
      <c r="AM1709" s="73" t="n"/>
      <c r="AN1709" s="73" t="n"/>
      <c r="AO1709" s="73" t="n"/>
      <c r="AP1709" s="73" t="n"/>
      <c r="AQ1709" s="73" t="n"/>
      <c r="AR1709" s="73" t="n"/>
      <c r="AS1709" s="73" t="n"/>
      <c r="AT1709" s="73" t="n"/>
      <c r="AU1709" s="73" t="n"/>
      <c r="AV1709" s="73" t="n"/>
      <c r="AW1709" s="73" t="n"/>
      <c r="AX1709" s="73" t="n"/>
      <c r="AY1709" s="73" t="n"/>
      <c r="AZ1709" s="73" t="n"/>
      <c r="BA1709" s="73" t="n"/>
      <c r="BB1709" s="73" t="n"/>
      <c r="BC1709" s="73" t="n"/>
      <c r="BD1709" s="73" t="n"/>
      <c r="BE1709" s="73" t="n"/>
      <c r="BF1709" s="73" t="n"/>
      <c r="BG1709" s="73" t="n"/>
      <c r="BH1709" s="73" t="n"/>
      <c r="BI1709" s="73" t="n"/>
      <c r="BJ1709" s="73" t="n"/>
      <c r="BK1709" s="73" t="n"/>
      <c r="BL1709" s="73" t="n"/>
      <c r="BM1709" s="73" t="n"/>
      <c r="BN1709" s="73" t="n"/>
      <c r="BO1709" s="73" t="n"/>
      <c r="BP1709" s="73" t="n"/>
      <c r="BQ1709" s="165">
        <f>COUNTIF($G1709:$BP1709,"a")+COUNTIF($G1709:$BP1709,"r0,a5")/2+COUNTIF($G1709:$BP1709,"p5,a5")/2</f>
        <v/>
      </c>
      <c r="BR1709" s="165">
        <f>COUNTIF($G1709:$BP1709,"d")+COUNTIF($G1709:$BP1709,"r0,d5")/2+COUNTIF($G1709:$BP1709,"p5,d5")/2</f>
        <v/>
      </c>
      <c r="BS1709" s="165">
        <f>COUNTIF($G1709:$BP1709,"b")+COUNTIF($G1709:$BP1709,"r0,b5")/2+COUNTIF($G1709:$BP1709,"p5,b5")/2</f>
        <v/>
      </c>
      <c r="BT1709" s="165">
        <f>COUNTIF($G1709:$BP1709,"c")+COUNTIF($G1709:$BP1709,"r0,c5")/2+COUNTIF($G1709:$BP1709,"p5,c5")/2</f>
        <v/>
      </c>
      <c r="BU1709" s="165">
        <f>COUNTIF($G1709:$BP1709,"KH")+COUNTIF($G1709:$BP1709,"TL")+COUNTIF($G1709:$BP1709,"L")</f>
        <v/>
      </c>
      <c r="BV1709" s="165" t="n"/>
      <c r="BW1709" s="165">
        <f>COUNTIF($G1709:$BP1709,"hh")</f>
        <v/>
      </c>
      <c r="BX1709" s="165">
        <f>COUNTIF($G1709:$BP1709,"nt7")</f>
        <v/>
      </c>
      <c r="BY1709" s="165">
        <f>COUNTIF($G1709:$BP1709,"P")+COUNTIF($G1709:$BP1709,"p5,a5")/2+COUNTIF($G1709:$BP1709,"p5,b5")/2+COUNTIF($G1709:$BP1709,"p5,c5")/2+COUNTIF($G1709:$BP1709,"p5,d5")/2</f>
        <v/>
      </c>
      <c r="BZ1709" s="166">
        <f>SUBTOTAL(9,BQ1709:BY1709)</f>
        <v/>
      </c>
      <c r="CA1709" s="167">
        <f>SUM(J1709,L1709,N1709,P1709,R1709,T1709,X1709,Z1709,AB1709,AD1709,AF1709,AH1709,AL1709,AN1709,AP1709,AR1709,AT1709,AV1709,AZ1709,BB1709,BD1709,BF1709,BH1709,BP1709)</f>
        <v/>
      </c>
      <c r="CB1709" s="168">
        <f>SUM(H1709,V1709,AJ1709,AX1709,BL1709)</f>
        <v/>
      </c>
      <c r="CC1709" s="24">
        <f>SUM(BJ1709,BN1709)</f>
        <v/>
      </c>
      <c r="CD1709" s="169">
        <f>IF(BZ1709&gt;25,4,IF(BZ1709&gt;18,3,IF(BZ1709&gt;12,2,IF(BZ1709&gt;4,1,0))))-BX1709-2+1</f>
        <v/>
      </c>
      <c r="CE1709" s="30" t="n"/>
      <c r="CF1709" s="169">
        <f>CD1709*CI1709</f>
        <v/>
      </c>
      <c r="CG1709" s="170">
        <f>F1709-BY1709+1</f>
        <v/>
      </c>
      <c r="CH1709" s="169">
        <f>CE1709*16</f>
        <v/>
      </c>
      <c r="CI1709" s="171">
        <f>VLOOKUP(A1709,[1]DATA!$A$6:$AI$331,34,0)</f>
        <v/>
      </c>
      <c r="CJ1709" s="172">
        <f>VLOOKUP(A1709,[2]CHAMCONG!A$7:CI$333,79,0)</f>
        <v/>
      </c>
      <c r="CK1709" s="173">
        <f>CJ1709-CA1709</f>
        <v/>
      </c>
    </row>
    <row r="1710">
      <c r="A1710" s="69" t="n"/>
      <c r="B1710" s="70" t="n"/>
      <c r="C1710" s="77" t="n"/>
      <c r="D1710" s="84" t="n"/>
      <c r="E1710" s="69" t="n"/>
      <c r="F1710" s="69" t="n"/>
      <c r="G1710" s="73" t="n"/>
      <c r="H1710" s="73" t="n"/>
      <c r="I1710" s="75" t="n"/>
      <c r="J1710" s="75" t="n"/>
      <c r="K1710" s="73" t="n"/>
      <c r="L1710" s="73" t="n"/>
      <c r="M1710" s="73" t="n"/>
      <c r="N1710" s="73" t="n"/>
      <c r="O1710" s="75" t="n"/>
      <c r="P1710" s="75" t="n"/>
      <c r="Q1710" s="73" t="n"/>
      <c r="R1710" s="73" t="n"/>
      <c r="S1710" s="73" t="n"/>
      <c r="T1710" s="73" t="n"/>
      <c r="U1710" s="73" t="n"/>
      <c r="V1710" s="73" t="n"/>
      <c r="W1710" s="73" t="n"/>
      <c r="X1710" s="73" t="n"/>
      <c r="Y1710" s="73" t="n"/>
      <c r="Z1710" s="73" t="n"/>
      <c r="AA1710" s="73" t="n"/>
      <c r="AB1710" s="73" t="n"/>
      <c r="AC1710" s="73" t="n"/>
      <c r="AD1710" s="73" t="n"/>
      <c r="AE1710" s="73" t="n"/>
      <c r="AF1710" s="73" t="n"/>
      <c r="AG1710" s="73" t="n"/>
      <c r="AH1710" s="73" t="n"/>
      <c r="AI1710" s="73" t="n"/>
      <c r="AJ1710" s="73" t="n"/>
      <c r="AK1710" s="73" t="n"/>
      <c r="AL1710" s="73" t="n"/>
      <c r="AM1710" s="73" t="n"/>
      <c r="AN1710" s="73" t="n"/>
      <c r="AO1710" s="73" t="n"/>
      <c r="AP1710" s="73" t="n"/>
      <c r="AQ1710" s="73" t="n"/>
      <c r="AR1710" s="73" t="n"/>
      <c r="AS1710" s="73" t="n"/>
      <c r="AT1710" s="73" t="n"/>
      <c r="AU1710" s="73" t="n"/>
      <c r="AV1710" s="73" t="n"/>
      <c r="AW1710" s="73" t="n"/>
      <c r="AX1710" s="73" t="n"/>
      <c r="AY1710" s="73" t="n"/>
      <c r="AZ1710" s="73" t="n"/>
      <c r="BA1710" s="73" t="n"/>
      <c r="BB1710" s="73" t="n"/>
      <c r="BC1710" s="73" t="n"/>
      <c r="BD1710" s="73" t="n"/>
      <c r="BE1710" s="73" t="n"/>
      <c r="BF1710" s="73" t="n"/>
      <c r="BG1710" s="73" t="n"/>
      <c r="BH1710" s="73" t="n"/>
      <c r="BI1710" s="73" t="n"/>
      <c r="BJ1710" s="73" t="n"/>
      <c r="BK1710" s="73" t="n"/>
      <c r="BL1710" s="73" t="n"/>
      <c r="BM1710" s="73" t="n"/>
      <c r="BN1710" s="73" t="n"/>
      <c r="BO1710" s="73" t="n"/>
      <c r="BP1710" s="73" t="n"/>
      <c r="BQ1710" s="165">
        <f>COUNTIF($G1710:$BP1710,"a")+COUNTIF($G1710:$BP1710,"r0,a5")/2+COUNTIF($G1710:$BP1710,"p5,a5")/2</f>
        <v/>
      </c>
      <c r="BR1710" s="165">
        <f>COUNTIF($G1710:$BP1710,"d")+COUNTIF($G1710:$BP1710,"r0,d5")/2+COUNTIF($G1710:$BP1710,"p5,d5")/2</f>
        <v/>
      </c>
      <c r="BS1710" s="165">
        <f>COUNTIF($G1710:$BP1710,"b")+COUNTIF($G1710:$BP1710,"r0,b5")/2+COUNTIF($G1710:$BP1710,"p5,b5")/2</f>
        <v/>
      </c>
      <c r="BT1710" s="165">
        <f>COUNTIF($G1710:$BP1710,"c")+COUNTIF($G1710:$BP1710,"r0,c5")/2+COUNTIF($G1710:$BP1710,"p5,c5")/2</f>
        <v/>
      </c>
      <c r="BU1710" s="165">
        <f>COUNTIF($G1710:$BP1710,"KH")+COUNTIF($G1710:$BP1710,"TL")+COUNTIF($G1710:$BP1710,"L")</f>
        <v/>
      </c>
      <c r="BV1710" s="165" t="n"/>
      <c r="BW1710" s="165">
        <f>COUNTIF($G1710:$BP1710,"hh")</f>
        <v/>
      </c>
      <c r="BX1710" s="165">
        <f>COUNTIF($G1710:$BP1710,"nt7")</f>
        <v/>
      </c>
      <c r="BY1710" s="165">
        <f>COUNTIF($G1710:$BP1710,"P")+COUNTIF($G1710:$BP1710,"p5,a5")/2+COUNTIF($G1710:$BP1710,"p5,b5")/2+COUNTIF($G1710:$BP1710,"p5,c5")/2+COUNTIF($G1710:$BP1710,"p5,d5")/2</f>
        <v/>
      </c>
      <c r="BZ1710" s="166">
        <f>SUBTOTAL(9,BQ1710:BY1710)</f>
        <v/>
      </c>
      <c r="CA1710" s="167">
        <f>SUM(J1710,L1710,N1710,P1710,R1710,T1710,X1710,Z1710,AB1710,AD1710,AF1710,AH1710,AL1710,AN1710,AP1710,AR1710,AT1710,AV1710,AZ1710,BB1710,BD1710,BF1710,BH1710,BP1710)</f>
        <v/>
      </c>
      <c r="CB1710" s="168">
        <f>SUM(H1710,V1710,AJ1710,AX1710,BL1710)</f>
        <v/>
      </c>
      <c r="CC1710" s="24">
        <f>SUM(BJ1710,BN1710)</f>
        <v/>
      </c>
      <c r="CD1710" s="169">
        <f>IF(BZ1710&gt;25,4,IF(BZ1710&gt;18,3,IF(BZ1710&gt;12,2,IF(BZ1710&gt;4,1,0))))-BX1710-2+1</f>
        <v/>
      </c>
      <c r="CE1710" s="30" t="n"/>
      <c r="CF1710" s="169">
        <f>CD1710*CI1710</f>
        <v/>
      </c>
      <c r="CG1710" s="170">
        <f>F1710-BY1710+1</f>
        <v/>
      </c>
      <c r="CH1710" s="169">
        <f>CE1710*16</f>
        <v/>
      </c>
      <c r="CI1710" s="171">
        <f>VLOOKUP(A1710,[1]DATA!$A$6:$AI$331,34,0)</f>
        <v/>
      </c>
      <c r="CJ1710" s="172">
        <f>VLOOKUP(A1710,[2]CHAMCONG!A$7:CI$333,79,0)</f>
        <v/>
      </c>
      <c r="CK1710" s="173">
        <f>CJ1710-CA1710</f>
        <v/>
      </c>
    </row>
    <row r="1711">
      <c r="A1711" s="69" t="n"/>
      <c r="B1711" s="70" t="n"/>
      <c r="C1711" s="77" t="n"/>
      <c r="D1711" s="84" t="n"/>
      <c r="E1711" s="69" t="n"/>
      <c r="F1711" s="69" t="n"/>
      <c r="G1711" s="73" t="n"/>
      <c r="H1711" s="73" t="n"/>
      <c r="I1711" s="75" t="n"/>
      <c r="J1711" s="75" t="n"/>
      <c r="K1711" s="73" t="n"/>
      <c r="L1711" s="73" t="n"/>
      <c r="M1711" s="73" t="n"/>
      <c r="N1711" s="73" t="n"/>
      <c r="O1711" s="75" t="n"/>
      <c r="P1711" s="75" t="n"/>
      <c r="Q1711" s="73" t="n"/>
      <c r="R1711" s="73" t="n"/>
      <c r="S1711" s="73" t="n"/>
      <c r="T1711" s="73" t="n"/>
      <c r="U1711" s="73" t="n"/>
      <c r="V1711" s="73" t="n"/>
      <c r="W1711" s="73" t="n"/>
      <c r="X1711" s="73" t="n"/>
      <c r="Y1711" s="73" t="n"/>
      <c r="Z1711" s="73" t="n"/>
      <c r="AA1711" s="73" t="n"/>
      <c r="AB1711" s="73" t="n"/>
      <c r="AC1711" s="73" t="n"/>
      <c r="AD1711" s="73" t="n"/>
      <c r="AE1711" s="73" t="n"/>
      <c r="AF1711" s="73" t="n"/>
      <c r="AG1711" s="73" t="n"/>
      <c r="AH1711" s="73" t="n"/>
      <c r="AI1711" s="73" t="n"/>
      <c r="AJ1711" s="73" t="n"/>
      <c r="AK1711" s="73" t="n"/>
      <c r="AL1711" s="73" t="n"/>
      <c r="AM1711" s="73" t="n"/>
      <c r="AN1711" s="73" t="n"/>
      <c r="AO1711" s="73" t="n"/>
      <c r="AP1711" s="73" t="n"/>
      <c r="AQ1711" s="73" t="n"/>
      <c r="AR1711" s="73" t="n"/>
      <c r="AS1711" s="73" t="n"/>
      <c r="AT1711" s="73" t="n"/>
      <c r="AU1711" s="73" t="n"/>
      <c r="AV1711" s="73" t="n"/>
      <c r="AW1711" s="73" t="n"/>
      <c r="AX1711" s="73" t="n"/>
      <c r="AY1711" s="73" t="n"/>
      <c r="AZ1711" s="73" t="n"/>
      <c r="BA1711" s="73" t="n"/>
      <c r="BB1711" s="73" t="n"/>
      <c r="BC1711" s="73" t="n"/>
      <c r="BD1711" s="73" t="n"/>
      <c r="BE1711" s="73" t="n"/>
      <c r="BF1711" s="73" t="n"/>
      <c r="BG1711" s="73" t="n"/>
      <c r="BH1711" s="73" t="n"/>
      <c r="BI1711" s="73" t="n"/>
      <c r="BJ1711" s="73" t="n"/>
      <c r="BK1711" s="73" t="n"/>
      <c r="BL1711" s="73" t="n"/>
      <c r="BM1711" s="73" t="n"/>
      <c r="BN1711" s="73" t="n"/>
      <c r="BO1711" s="73" t="n"/>
      <c r="BP1711" s="73" t="n"/>
      <c r="BQ1711" s="165">
        <f>COUNTIF($G1711:$BP1711,"a")+COUNTIF($G1711:$BP1711,"r0,a5")/2+COUNTIF($G1711:$BP1711,"p5,a5")/2</f>
        <v/>
      </c>
      <c r="BR1711" s="165">
        <f>COUNTIF($G1711:$BP1711,"d")+COUNTIF($G1711:$BP1711,"r0,d5")/2+COUNTIF($G1711:$BP1711,"p5,d5")/2</f>
        <v/>
      </c>
      <c r="BS1711" s="165">
        <f>COUNTIF($G1711:$BP1711,"b")+COUNTIF($G1711:$BP1711,"r0,b5")/2+COUNTIF($G1711:$BP1711,"p5,b5")/2</f>
        <v/>
      </c>
      <c r="BT1711" s="165">
        <f>COUNTIF($G1711:$BP1711,"c")+COUNTIF($G1711:$BP1711,"r0,c5")/2+COUNTIF($G1711:$BP1711,"p5,c5")/2</f>
        <v/>
      </c>
      <c r="BU1711" s="165">
        <f>COUNTIF($G1711:$BP1711,"KH")+COUNTIF($G1711:$BP1711,"TL")+COUNTIF($G1711:$BP1711,"L")</f>
        <v/>
      </c>
      <c r="BV1711" s="165" t="n"/>
      <c r="BW1711" s="165">
        <f>COUNTIF($G1711:$BP1711,"hh")</f>
        <v/>
      </c>
      <c r="BX1711" s="165">
        <f>COUNTIF($G1711:$BP1711,"nt7")</f>
        <v/>
      </c>
      <c r="BY1711" s="165">
        <f>COUNTIF($G1711:$BP1711,"P")+COUNTIF($G1711:$BP1711,"p5,a5")/2+COUNTIF($G1711:$BP1711,"p5,b5")/2+COUNTIF($G1711:$BP1711,"p5,c5")/2+COUNTIF($G1711:$BP1711,"p5,d5")/2</f>
        <v/>
      </c>
      <c r="BZ1711" s="166">
        <f>SUBTOTAL(9,BQ1711:BY1711)</f>
        <v/>
      </c>
      <c r="CA1711" s="167">
        <f>SUM(J1711,L1711,N1711,P1711,R1711,T1711,X1711,Z1711,AB1711,AD1711,AF1711,AH1711,AL1711,AN1711,AP1711,AR1711,AT1711,AV1711,AZ1711,BB1711,BD1711,BF1711,BH1711,BP1711)</f>
        <v/>
      </c>
      <c r="CB1711" s="168">
        <f>SUM(H1711,V1711,AJ1711,AX1711,BL1711)</f>
        <v/>
      </c>
      <c r="CC1711" s="24">
        <f>SUM(BJ1711,BN1711)</f>
        <v/>
      </c>
      <c r="CD1711" s="169">
        <f>IF(BZ1711&gt;25,4,IF(BZ1711&gt;18,3,IF(BZ1711&gt;12,2,IF(BZ1711&gt;4,1,0))))-BX1711-2+1</f>
        <v/>
      </c>
      <c r="CE1711" s="30" t="n"/>
      <c r="CF1711" s="169">
        <f>CD1711*CI1711</f>
        <v/>
      </c>
      <c r="CG1711" s="170">
        <f>F1711-BY1711+1</f>
        <v/>
      </c>
      <c r="CH1711" s="169">
        <f>CE1711*16</f>
        <v/>
      </c>
      <c r="CI1711" s="171">
        <f>VLOOKUP(A1711,[1]DATA!$A$6:$AI$331,34,0)</f>
        <v/>
      </c>
      <c r="CJ1711" s="172">
        <f>VLOOKUP(A1711,[2]CHAMCONG!A$7:CI$333,79,0)</f>
        <v/>
      </c>
      <c r="CK1711" s="173">
        <f>CJ1711-CA1711</f>
        <v/>
      </c>
    </row>
    <row r="1712">
      <c r="A1712" s="69" t="n"/>
      <c r="B1712" s="70" t="n"/>
      <c r="C1712" s="77" t="n"/>
      <c r="D1712" s="84" t="n"/>
      <c r="E1712" s="69" t="n"/>
      <c r="F1712" s="69" t="n"/>
      <c r="G1712" s="73" t="n"/>
      <c r="H1712" s="73" t="n"/>
      <c r="I1712" s="75" t="n"/>
      <c r="J1712" s="75" t="n"/>
      <c r="K1712" s="73" t="n"/>
      <c r="L1712" s="73" t="n"/>
      <c r="M1712" s="73" t="n"/>
      <c r="N1712" s="73" t="n"/>
      <c r="O1712" s="75" t="n"/>
      <c r="P1712" s="75" t="n"/>
      <c r="Q1712" s="73" t="n"/>
      <c r="R1712" s="73" t="n"/>
      <c r="S1712" s="73" t="n"/>
      <c r="T1712" s="73" t="n"/>
      <c r="U1712" s="73" t="n"/>
      <c r="V1712" s="73" t="n"/>
      <c r="W1712" s="73" t="n"/>
      <c r="X1712" s="73" t="n"/>
      <c r="Y1712" s="73" t="n"/>
      <c r="Z1712" s="73" t="n"/>
      <c r="AA1712" s="73" t="n"/>
      <c r="AB1712" s="73" t="n"/>
      <c r="AC1712" s="73" t="n"/>
      <c r="AD1712" s="73" t="n"/>
      <c r="AE1712" s="73" t="n"/>
      <c r="AF1712" s="73" t="n"/>
      <c r="AG1712" s="73" t="n"/>
      <c r="AH1712" s="73" t="n"/>
      <c r="AI1712" s="73" t="n"/>
      <c r="AJ1712" s="73" t="n"/>
      <c r="AK1712" s="73" t="n"/>
      <c r="AL1712" s="73" t="n"/>
      <c r="AM1712" s="73" t="n"/>
      <c r="AN1712" s="73" t="n"/>
      <c r="AO1712" s="73" t="n"/>
      <c r="AP1712" s="73" t="n"/>
      <c r="AQ1712" s="73" t="n"/>
      <c r="AR1712" s="73" t="n"/>
      <c r="AS1712" s="73" t="n"/>
      <c r="AT1712" s="73" t="n"/>
      <c r="AU1712" s="73" t="n"/>
      <c r="AV1712" s="73" t="n"/>
      <c r="AW1712" s="73" t="n"/>
      <c r="AX1712" s="73" t="n"/>
      <c r="AY1712" s="73" t="n"/>
      <c r="AZ1712" s="73" t="n"/>
      <c r="BA1712" s="73" t="n"/>
      <c r="BB1712" s="73" t="n"/>
      <c r="BC1712" s="73" t="n"/>
      <c r="BD1712" s="73" t="n"/>
      <c r="BE1712" s="73" t="n"/>
      <c r="BF1712" s="73" t="n"/>
      <c r="BG1712" s="73" t="n"/>
      <c r="BH1712" s="73" t="n"/>
      <c r="BI1712" s="73" t="n"/>
      <c r="BJ1712" s="73" t="n"/>
      <c r="BK1712" s="73" t="n"/>
      <c r="BL1712" s="73" t="n"/>
      <c r="BM1712" s="73" t="n"/>
      <c r="BN1712" s="73" t="n"/>
      <c r="BO1712" s="73" t="n"/>
      <c r="BP1712" s="73" t="n"/>
      <c r="BQ1712" s="165">
        <f>COUNTIF($G1712:$BP1712,"a")+COUNTIF($G1712:$BP1712,"r0,a5")/2+COUNTIF($G1712:$BP1712,"p5,a5")/2</f>
        <v/>
      </c>
      <c r="BR1712" s="165">
        <f>COUNTIF($G1712:$BP1712,"d")+COUNTIF($G1712:$BP1712,"r0,d5")/2+COUNTIF($G1712:$BP1712,"p5,d5")/2</f>
        <v/>
      </c>
      <c r="BS1712" s="165">
        <f>COUNTIF($G1712:$BP1712,"b")+COUNTIF($G1712:$BP1712,"r0,b5")/2+COUNTIF($G1712:$BP1712,"p5,b5")/2</f>
        <v/>
      </c>
      <c r="BT1712" s="165">
        <f>COUNTIF($G1712:$BP1712,"c")+COUNTIF($G1712:$BP1712,"r0,c5")/2+COUNTIF($G1712:$BP1712,"p5,c5")/2</f>
        <v/>
      </c>
      <c r="BU1712" s="165">
        <f>COUNTIF($G1712:$BP1712,"KH")+COUNTIF($G1712:$BP1712,"TL")+COUNTIF($G1712:$BP1712,"L")</f>
        <v/>
      </c>
      <c r="BV1712" s="165" t="n"/>
      <c r="BW1712" s="165">
        <f>COUNTIF($G1712:$BP1712,"hh")</f>
        <v/>
      </c>
      <c r="BX1712" s="165">
        <f>COUNTIF($G1712:$BP1712,"nt7")</f>
        <v/>
      </c>
      <c r="BY1712" s="165">
        <f>COUNTIF($G1712:$BP1712,"P")+COUNTIF($G1712:$BP1712,"p5,a5")/2+COUNTIF($G1712:$BP1712,"p5,b5")/2+COUNTIF($G1712:$BP1712,"p5,c5")/2+COUNTIF($G1712:$BP1712,"p5,d5")/2</f>
        <v/>
      </c>
      <c r="BZ1712" s="166">
        <f>SUBTOTAL(9,BQ1712:BY1712)</f>
        <v/>
      </c>
      <c r="CA1712" s="167">
        <f>SUM(J1712,L1712,N1712,P1712,R1712,T1712,X1712,Z1712,AB1712,AD1712,AF1712,AH1712,AL1712,AN1712,AP1712,AR1712,AT1712,AV1712,AZ1712,BB1712,BD1712,BF1712,BH1712,BP1712)</f>
        <v/>
      </c>
      <c r="CB1712" s="168">
        <f>SUM(H1712,V1712,AJ1712,AX1712,BL1712)</f>
        <v/>
      </c>
      <c r="CC1712" s="24">
        <f>SUM(BJ1712,BN1712)</f>
        <v/>
      </c>
      <c r="CD1712" s="169">
        <f>IF(BZ1712&gt;25,4,IF(BZ1712&gt;18,3,IF(BZ1712&gt;12,2,IF(BZ1712&gt;4,1,0))))-BX1712-2+1</f>
        <v/>
      </c>
      <c r="CE1712" s="30" t="n"/>
      <c r="CF1712" s="169">
        <f>CD1712*CI1712</f>
        <v/>
      </c>
      <c r="CG1712" s="170">
        <f>F1712-BY1712+1</f>
        <v/>
      </c>
      <c r="CH1712" s="169">
        <f>CE1712*16</f>
        <v/>
      </c>
      <c r="CI1712" s="171">
        <f>VLOOKUP(A1712,[1]DATA!$A$6:$AI$331,34,0)</f>
        <v/>
      </c>
      <c r="CJ1712" s="172">
        <f>VLOOKUP(A1712,[2]CHAMCONG!A$7:CI$333,79,0)</f>
        <v/>
      </c>
      <c r="CK1712" s="173">
        <f>CJ1712-CA1712</f>
        <v/>
      </c>
    </row>
    <row r="1713">
      <c r="A1713" s="69" t="n"/>
      <c r="B1713" s="70" t="n"/>
      <c r="C1713" s="77" t="n"/>
      <c r="D1713" s="84" t="n"/>
      <c r="E1713" s="69" t="n"/>
      <c r="F1713" s="69" t="n"/>
      <c r="G1713" s="73" t="n"/>
      <c r="H1713" s="73" t="n"/>
      <c r="I1713" s="75" t="n"/>
      <c r="J1713" s="75" t="n"/>
      <c r="K1713" s="73" t="n"/>
      <c r="L1713" s="73" t="n"/>
      <c r="M1713" s="73" t="n"/>
      <c r="N1713" s="73" t="n"/>
      <c r="O1713" s="75" t="n"/>
      <c r="P1713" s="75" t="n"/>
      <c r="Q1713" s="73" t="n"/>
      <c r="R1713" s="73" t="n"/>
      <c r="S1713" s="73" t="n"/>
      <c r="T1713" s="73" t="n"/>
      <c r="U1713" s="73" t="n"/>
      <c r="V1713" s="73" t="n"/>
      <c r="W1713" s="73" t="n"/>
      <c r="X1713" s="73" t="n"/>
      <c r="Y1713" s="73" t="n"/>
      <c r="Z1713" s="73" t="n"/>
      <c r="AA1713" s="73" t="n"/>
      <c r="AB1713" s="73" t="n"/>
      <c r="AC1713" s="73" t="n"/>
      <c r="AD1713" s="73" t="n"/>
      <c r="AE1713" s="73" t="n"/>
      <c r="AF1713" s="73" t="n"/>
      <c r="AG1713" s="73" t="n"/>
      <c r="AH1713" s="73" t="n"/>
      <c r="AI1713" s="73" t="n"/>
      <c r="AJ1713" s="73" t="n"/>
      <c r="AK1713" s="73" t="n"/>
      <c r="AL1713" s="73" t="n"/>
      <c r="AM1713" s="73" t="n"/>
      <c r="AN1713" s="73" t="n"/>
      <c r="AO1713" s="73" t="n"/>
      <c r="AP1713" s="73" t="n"/>
      <c r="AQ1713" s="73" t="n"/>
      <c r="AR1713" s="73" t="n"/>
      <c r="AS1713" s="73" t="n"/>
      <c r="AT1713" s="73" t="n"/>
      <c r="AU1713" s="73" t="n"/>
      <c r="AV1713" s="73" t="n"/>
      <c r="AW1713" s="73" t="n"/>
      <c r="AX1713" s="73" t="n"/>
      <c r="AY1713" s="73" t="n"/>
      <c r="AZ1713" s="73" t="n"/>
      <c r="BA1713" s="73" t="n"/>
      <c r="BB1713" s="73" t="n"/>
      <c r="BC1713" s="73" t="n"/>
      <c r="BD1713" s="73" t="n"/>
      <c r="BE1713" s="73" t="n"/>
      <c r="BF1713" s="73" t="n"/>
      <c r="BG1713" s="73" t="n"/>
      <c r="BH1713" s="73" t="n"/>
      <c r="BI1713" s="73" t="n"/>
      <c r="BJ1713" s="73" t="n"/>
      <c r="BK1713" s="73" t="n"/>
      <c r="BL1713" s="73" t="n"/>
      <c r="BM1713" s="73" t="n"/>
      <c r="BN1713" s="73" t="n"/>
      <c r="BO1713" s="73" t="n"/>
      <c r="BP1713" s="73" t="n"/>
      <c r="BQ1713" s="165">
        <f>COUNTIF($G1713:$BP1713,"a")+COUNTIF($G1713:$BP1713,"r0,a5")/2+COUNTIF($G1713:$BP1713,"p5,a5")/2</f>
        <v/>
      </c>
      <c r="BR1713" s="165">
        <f>COUNTIF($G1713:$BP1713,"d")+COUNTIF($G1713:$BP1713,"r0,d5")/2+COUNTIF($G1713:$BP1713,"p5,d5")/2</f>
        <v/>
      </c>
      <c r="BS1713" s="165">
        <f>COUNTIF($G1713:$BP1713,"b")+COUNTIF($G1713:$BP1713,"r0,b5")/2+COUNTIF($G1713:$BP1713,"p5,b5")/2</f>
        <v/>
      </c>
      <c r="BT1713" s="165">
        <f>COUNTIF($G1713:$BP1713,"c")+COUNTIF($G1713:$BP1713,"r0,c5")/2+COUNTIF($G1713:$BP1713,"p5,c5")/2</f>
        <v/>
      </c>
      <c r="BU1713" s="165">
        <f>COUNTIF($G1713:$BP1713,"KH")+COUNTIF($G1713:$BP1713,"TL")+COUNTIF($G1713:$BP1713,"L")</f>
        <v/>
      </c>
      <c r="BV1713" s="165" t="n"/>
      <c r="BW1713" s="165">
        <f>COUNTIF($G1713:$BP1713,"hh")</f>
        <v/>
      </c>
      <c r="BX1713" s="165">
        <f>COUNTIF($G1713:$BP1713,"nt7")</f>
        <v/>
      </c>
      <c r="BY1713" s="165">
        <f>COUNTIF($G1713:$BP1713,"P")+COUNTIF($G1713:$BP1713,"p5,a5")/2+COUNTIF($G1713:$BP1713,"p5,b5")/2+COUNTIF($G1713:$BP1713,"p5,c5")/2+COUNTIF($G1713:$BP1713,"p5,d5")/2</f>
        <v/>
      </c>
      <c r="BZ1713" s="166">
        <f>SUBTOTAL(9,BQ1713:BY1713)</f>
        <v/>
      </c>
      <c r="CA1713" s="167">
        <f>SUM(J1713,L1713,N1713,P1713,R1713,T1713,X1713,Z1713,AB1713,AD1713,AF1713,AH1713,AL1713,AN1713,AP1713,AR1713,AT1713,AV1713,AZ1713,BB1713,BD1713,BF1713,BH1713,BP1713)</f>
        <v/>
      </c>
      <c r="CB1713" s="168">
        <f>SUM(H1713,V1713,AJ1713,AX1713,BL1713)</f>
        <v/>
      </c>
      <c r="CC1713" s="24">
        <f>SUM(BJ1713,BN1713)</f>
        <v/>
      </c>
      <c r="CD1713" s="169">
        <f>IF(BZ1713&gt;25,4,IF(BZ1713&gt;18,3,IF(BZ1713&gt;12,2,IF(BZ1713&gt;4,1,0))))-BX1713-2+1</f>
        <v/>
      </c>
      <c r="CE1713" s="30" t="n"/>
      <c r="CF1713" s="169">
        <f>CD1713*CI1713</f>
        <v/>
      </c>
      <c r="CG1713" s="170">
        <f>F1713-BY1713+1</f>
        <v/>
      </c>
      <c r="CH1713" s="169">
        <f>CE1713*16</f>
        <v/>
      </c>
      <c r="CI1713" s="171">
        <f>VLOOKUP(A1713,[1]DATA!$A$6:$AI$331,34,0)</f>
        <v/>
      </c>
      <c r="CJ1713" s="172">
        <f>VLOOKUP(A1713,[2]CHAMCONG!A$7:CI$333,79,0)</f>
        <v/>
      </c>
      <c r="CK1713" s="173">
        <f>CJ1713-CA1713</f>
        <v/>
      </c>
    </row>
    <row r="1714">
      <c r="A1714" s="69" t="n"/>
      <c r="B1714" s="70" t="n"/>
      <c r="C1714" s="77" t="n"/>
      <c r="D1714" s="84" t="n"/>
      <c r="E1714" s="69" t="n"/>
      <c r="F1714" s="69" t="n"/>
      <c r="G1714" s="73" t="n"/>
      <c r="H1714" s="73" t="n"/>
      <c r="I1714" s="75" t="n"/>
      <c r="J1714" s="75" t="n"/>
      <c r="K1714" s="73" t="n"/>
      <c r="L1714" s="73" t="n"/>
      <c r="M1714" s="73" t="n"/>
      <c r="N1714" s="73" t="n"/>
      <c r="O1714" s="75" t="n"/>
      <c r="P1714" s="75" t="n"/>
      <c r="Q1714" s="73" t="n"/>
      <c r="R1714" s="73" t="n"/>
      <c r="S1714" s="73" t="n"/>
      <c r="T1714" s="73" t="n"/>
      <c r="U1714" s="73" t="n"/>
      <c r="V1714" s="73" t="n"/>
      <c r="W1714" s="73" t="n"/>
      <c r="X1714" s="73" t="n"/>
      <c r="Y1714" s="73" t="n"/>
      <c r="Z1714" s="73" t="n"/>
      <c r="AA1714" s="73" t="n"/>
      <c r="AB1714" s="73" t="n"/>
      <c r="AC1714" s="73" t="n"/>
      <c r="AD1714" s="73" t="n"/>
      <c r="AE1714" s="73" t="n"/>
      <c r="AF1714" s="73" t="n"/>
      <c r="AG1714" s="73" t="n"/>
      <c r="AH1714" s="73" t="n"/>
      <c r="AI1714" s="73" t="n"/>
      <c r="AJ1714" s="73" t="n"/>
      <c r="AK1714" s="73" t="n"/>
      <c r="AL1714" s="73" t="n"/>
      <c r="AM1714" s="73" t="n"/>
      <c r="AN1714" s="73" t="n"/>
      <c r="AO1714" s="73" t="n"/>
      <c r="AP1714" s="73" t="n"/>
      <c r="AQ1714" s="73" t="n"/>
      <c r="AR1714" s="73" t="n"/>
      <c r="AS1714" s="73" t="n"/>
      <c r="AT1714" s="73" t="n"/>
      <c r="AU1714" s="73" t="n"/>
      <c r="AV1714" s="73" t="n"/>
      <c r="AW1714" s="73" t="n"/>
      <c r="AX1714" s="73" t="n"/>
      <c r="AY1714" s="73" t="n"/>
      <c r="AZ1714" s="73" t="n"/>
      <c r="BA1714" s="73" t="n"/>
      <c r="BB1714" s="73" t="n"/>
      <c r="BC1714" s="73" t="n"/>
      <c r="BD1714" s="73" t="n"/>
      <c r="BE1714" s="73" t="n"/>
      <c r="BF1714" s="73" t="n"/>
      <c r="BG1714" s="73" t="n"/>
      <c r="BH1714" s="73" t="n"/>
      <c r="BI1714" s="73" t="n"/>
      <c r="BJ1714" s="73" t="n"/>
      <c r="BK1714" s="73" t="n"/>
      <c r="BL1714" s="73" t="n"/>
      <c r="BM1714" s="73" t="n"/>
      <c r="BN1714" s="73" t="n"/>
      <c r="BO1714" s="73" t="n"/>
      <c r="BP1714" s="73" t="n"/>
      <c r="BQ1714" s="165">
        <f>COUNTIF($G1714:$BP1714,"a")+COUNTIF($G1714:$BP1714,"r0,a5")/2+COUNTIF($G1714:$BP1714,"p5,a5")/2</f>
        <v/>
      </c>
      <c r="BR1714" s="165">
        <f>COUNTIF($G1714:$BP1714,"d")+COUNTIF($G1714:$BP1714,"r0,d5")/2+COUNTIF($G1714:$BP1714,"p5,d5")/2</f>
        <v/>
      </c>
      <c r="BS1714" s="165">
        <f>COUNTIF($G1714:$BP1714,"b")+COUNTIF($G1714:$BP1714,"r0,b5")/2+COUNTIF($G1714:$BP1714,"p5,b5")/2</f>
        <v/>
      </c>
      <c r="BT1714" s="165">
        <f>COUNTIF($G1714:$BP1714,"c")+COUNTIF($G1714:$BP1714,"r0,c5")/2+COUNTIF($G1714:$BP1714,"p5,c5")/2</f>
        <v/>
      </c>
      <c r="BU1714" s="165">
        <f>COUNTIF($G1714:$BP1714,"KH")+COUNTIF($G1714:$BP1714,"TL")+COUNTIF($G1714:$BP1714,"L")</f>
        <v/>
      </c>
      <c r="BV1714" s="165" t="n"/>
      <c r="BW1714" s="165">
        <f>COUNTIF($G1714:$BP1714,"hh")</f>
        <v/>
      </c>
      <c r="BX1714" s="165">
        <f>COUNTIF($G1714:$BP1714,"nt7")</f>
        <v/>
      </c>
      <c r="BY1714" s="165">
        <f>COUNTIF($G1714:$BP1714,"P")+COUNTIF($G1714:$BP1714,"p5,a5")/2+COUNTIF($G1714:$BP1714,"p5,b5")/2+COUNTIF($G1714:$BP1714,"p5,c5")/2+COUNTIF($G1714:$BP1714,"p5,d5")/2</f>
        <v/>
      </c>
      <c r="BZ1714" s="166">
        <f>SUBTOTAL(9,BQ1714:BY1714)</f>
        <v/>
      </c>
      <c r="CA1714" s="167">
        <f>SUM(J1714,L1714,N1714,P1714,R1714,T1714,X1714,Z1714,AB1714,AD1714,AF1714,AH1714,AL1714,AN1714,AP1714,AR1714,AT1714,AV1714,AZ1714,BB1714,BD1714,BF1714,BH1714,BP1714)</f>
        <v/>
      </c>
      <c r="CB1714" s="168">
        <f>SUM(H1714,V1714,AJ1714,AX1714,BL1714)</f>
        <v/>
      </c>
      <c r="CC1714" s="24">
        <f>SUM(BJ1714,BN1714)</f>
        <v/>
      </c>
      <c r="CD1714" s="169">
        <f>IF(BZ1714&gt;25,4,IF(BZ1714&gt;18,3,IF(BZ1714&gt;12,2,IF(BZ1714&gt;4,1,0))))-BX1714-2+1</f>
        <v/>
      </c>
      <c r="CE1714" s="30" t="n"/>
      <c r="CF1714" s="169">
        <f>CD1714*CI1714</f>
        <v/>
      </c>
      <c r="CG1714" s="170">
        <f>F1714-BY1714+1</f>
        <v/>
      </c>
      <c r="CH1714" s="169">
        <f>CE1714*16</f>
        <v/>
      </c>
      <c r="CI1714" s="171">
        <f>VLOOKUP(A1714,[1]DATA!$A$6:$AI$331,34,0)</f>
        <v/>
      </c>
      <c r="CJ1714" s="172">
        <f>VLOOKUP(A1714,[2]CHAMCONG!A$7:CI$333,79,0)</f>
        <v/>
      </c>
      <c r="CK1714" s="173">
        <f>CJ1714-CA1714</f>
        <v/>
      </c>
    </row>
    <row r="1715">
      <c r="A1715" s="69" t="n"/>
      <c r="B1715" s="70" t="n"/>
      <c r="C1715" s="77" t="n"/>
      <c r="D1715" s="84" t="n"/>
      <c r="E1715" s="69" t="n"/>
      <c r="F1715" s="69" t="n"/>
      <c r="G1715" s="73" t="n"/>
      <c r="H1715" s="73" t="n"/>
      <c r="I1715" s="75" t="n"/>
      <c r="J1715" s="75" t="n"/>
      <c r="K1715" s="73" t="n"/>
      <c r="L1715" s="73" t="n"/>
      <c r="M1715" s="73" t="n"/>
      <c r="N1715" s="73" t="n"/>
      <c r="O1715" s="75" t="n"/>
      <c r="P1715" s="75" t="n"/>
      <c r="Q1715" s="73" t="n"/>
      <c r="R1715" s="73" t="n"/>
      <c r="S1715" s="73" t="n"/>
      <c r="T1715" s="73" t="n"/>
      <c r="U1715" s="73" t="n"/>
      <c r="V1715" s="73" t="n"/>
      <c r="W1715" s="73" t="n"/>
      <c r="X1715" s="73" t="n"/>
      <c r="Y1715" s="73" t="n"/>
      <c r="Z1715" s="73" t="n"/>
      <c r="AA1715" s="73" t="n"/>
      <c r="AB1715" s="73" t="n"/>
      <c r="AC1715" s="73" t="n"/>
      <c r="AD1715" s="73" t="n"/>
      <c r="AE1715" s="73" t="n"/>
      <c r="AF1715" s="73" t="n"/>
      <c r="AG1715" s="73" t="n"/>
      <c r="AH1715" s="73" t="n"/>
      <c r="AI1715" s="73" t="n"/>
      <c r="AJ1715" s="73" t="n"/>
      <c r="AK1715" s="73" t="n"/>
      <c r="AL1715" s="73" t="n"/>
      <c r="AM1715" s="73" t="n"/>
      <c r="AN1715" s="73" t="n"/>
      <c r="AO1715" s="73" t="n"/>
      <c r="AP1715" s="73" t="n"/>
      <c r="AQ1715" s="73" t="n"/>
      <c r="AR1715" s="73" t="n"/>
      <c r="AS1715" s="73" t="n"/>
      <c r="AT1715" s="73" t="n"/>
      <c r="AU1715" s="73" t="n"/>
      <c r="AV1715" s="73" t="n"/>
      <c r="AW1715" s="73" t="n"/>
      <c r="AX1715" s="73" t="n"/>
      <c r="AY1715" s="73" t="n"/>
      <c r="AZ1715" s="73" t="n"/>
      <c r="BA1715" s="73" t="n"/>
      <c r="BB1715" s="73" t="n"/>
      <c r="BC1715" s="73" t="n"/>
      <c r="BD1715" s="73" t="n"/>
      <c r="BE1715" s="73" t="n"/>
      <c r="BF1715" s="73" t="n"/>
      <c r="BG1715" s="73" t="n"/>
      <c r="BH1715" s="73" t="n"/>
      <c r="BI1715" s="73" t="n"/>
      <c r="BJ1715" s="73" t="n"/>
      <c r="BK1715" s="73" t="n"/>
      <c r="BL1715" s="73" t="n"/>
      <c r="BM1715" s="73" t="n"/>
      <c r="BN1715" s="73" t="n"/>
      <c r="BO1715" s="73" t="n"/>
      <c r="BP1715" s="73" t="n"/>
      <c r="BQ1715" s="165">
        <f>COUNTIF($G1715:$BP1715,"a")+COUNTIF($G1715:$BP1715,"r0,a5")/2+COUNTIF($G1715:$BP1715,"p5,a5")/2</f>
        <v/>
      </c>
      <c r="BR1715" s="165">
        <f>COUNTIF($G1715:$BP1715,"d")+COUNTIF($G1715:$BP1715,"r0,d5")/2+COUNTIF($G1715:$BP1715,"p5,d5")/2</f>
        <v/>
      </c>
      <c r="BS1715" s="165">
        <f>COUNTIF($G1715:$BP1715,"b")+COUNTIF($G1715:$BP1715,"r0,b5")/2+COUNTIF($G1715:$BP1715,"p5,b5")/2</f>
        <v/>
      </c>
      <c r="BT1715" s="165">
        <f>COUNTIF($G1715:$BP1715,"c")+COUNTIF($G1715:$BP1715,"r0,c5")/2+COUNTIF($G1715:$BP1715,"p5,c5")/2</f>
        <v/>
      </c>
      <c r="BU1715" s="165">
        <f>COUNTIF($G1715:$BP1715,"KH")+COUNTIF($G1715:$BP1715,"TL")+COUNTIF($G1715:$BP1715,"L")</f>
        <v/>
      </c>
      <c r="BV1715" s="165" t="n"/>
      <c r="BW1715" s="165">
        <f>COUNTIF($G1715:$BP1715,"hh")</f>
        <v/>
      </c>
      <c r="BX1715" s="165">
        <f>COUNTIF($G1715:$BP1715,"nt7")</f>
        <v/>
      </c>
      <c r="BY1715" s="165">
        <f>COUNTIF($G1715:$BP1715,"P")+COUNTIF($G1715:$BP1715,"p5,a5")/2+COUNTIF($G1715:$BP1715,"p5,b5")/2+COUNTIF($G1715:$BP1715,"p5,c5")/2+COUNTIF($G1715:$BP1715,"p5,d5")/2</f>
        <v/>
      </c>
      <c r="BZ1715" s="166">
        <f>SUBTOTAL(9,BQ1715:BY1715)</f>
        <v/>
      </c>
      <c r="CA1715" s="167">
        <f>SUM(J1715,L1715,N1715,P1715,R1715,T1715,X1715,Z1715,AB1715,AD1715,AF1715,AH1715,AL1715,AN1715,AP1715,AR1715,AT1715,AV1715,AZ1715,BB1715,BD1715,BF1715,BH1715,BP1715)</f>
        <v/>
      </c>
      <c r="CB1715" s="168">
        <f>SUM(H1715,V1715,AJ1715,AX1715,BL1715)</f>
        <v/>
      </c>
      <c r="CC1715" s="24">
        <f>SUM(BJ1715,BN1715)</f>
        <v/>
      </c>
      <c r="CD1715" s="169">
        <f>IF(BZ1715&gt;25,4,IF(BZ1715&gt;18,3,IF(BZ1715&gt;12,2,IF(BZ1715&gt;4,1,0))))-BX1715-2+1</f>
        <v/>
      </c>
      <c r="CE1715" s="30" t="n"/>
      <c r="CF1715" s="169">
        <f>CD1715*CI1715</f>
        <v/>
      </c>
      <c r="CG1715" s="170">
        <f>F1715-BY1715+1</f>
        <v/>
      </c>
      <c r="CH1715" s="169">
        <f>CE1715*16</f>
        <v/>
      </c>
      <c r="CI1715" s="171">
        <f>VLOOKUP(A1715,[1]DATA!$A$6:$AI$331,34,0)</f>
        <v/>
      </c>
      <c r="CJ1715" s="172">
        <f>VLOOKUP(A1715,[2]CHAMCONG!A$7:CI$333,79,0)</f>
        <v/>
      </c>
      <c r="CK1715" s="173">
        <f>CJ1715-CA1715</f>
        <v/>
      </c>
    </row>
    <row r="1716">
      <c r="A1716" s="69" t="n"/>
      <c r="B1716" s="70" t="n"/>
      <c r="C1716" s="77" t="n"/>
      <c r="D1716" s="84" t="n"/>
      <c r="E1716" s="69" t="n"/>
      <c r="F1716" s="69" t="n"/>
      <c r="G1716" s="73" t="n"/>
      <c r="H1716" s="73" t="n"/>
      <c r="I1716" s="75" t="n"/>
      <c r="J1716" s="75" t="n"/>
      <c r="K1716" s="73" t="n"/>
      <c r="L1716" s="73" t="n"/>
      <c r="M1716" s="73" t="n"/>
      <c r="N1716" s="73" t="n"/>
      <c r="O1716" s="75" t="n"/>
      <c r="P1716" s="75" t="n"/>
      <c r="Q1716" s="73" t="n"/>
      <c r="R1716" s="73" t="n"/>
      <c r="S1716" s="73" t="n"/>
      <c r="T1716" s="73" t="n"/>
      <c r="U1716" s="73" t="n"/>
      <c r="V1716" s="73" t="n"/>
      <c r="W1716" s="73" t="n"/>
      <c r="X1716" s="73" t="n"/>
      <c r="Y1716" s="73" t="n"/>
      <c r="Z1716" s="73" t="n"/>
      <c r="AA1716" s="73" t="n"/>
      <c r="AB1716" s="73" t="n"/>
      <c r="AC1716" s="73" t="n"/>
      <c r="AD1716" s="73" t="n"/>
      <c r="AE1716" s="73" t="n"/>
      <c r="AF1716" s="73" t="n"/>
      <c r="AG1716" s="73" t="n"/>
      <c r="AH1716" s="73" t="n"/>
      <c r="AI1716" s="73" t="n"/>
      <c r="AJ1716" s="73" t="n"/>
      <c r="AK1716" s="73" t="n"/>
      <c r="AL1716" s="73" t="n"/>
      <c r="AM1716" s="73" t="n"/>
      <c r="AN1716" s="73" t="n"/>
      <c r="AO1716" s="73" t="n"/>
      <c r="AP1716" s="73" t="n"/>
      <c r="AQ1716" s="73" t="n"/>
      <c r="AR1716" s="73" t="n"/>
      <c r="AS1716" s="73" t="n"/>
      <c r="AT1716" s="73" t="n"/>
      <c r="AU1716" s="73" t="n"/>
      <c r="AV1716" s="73" t="n"/>
      <c r="AW1716" s="73" t="n"/>
      <c r="AX1716" s="73" t="n"/>
      <c r="AY1716" s="73" t="n"/>
      <c r="AZ1716" s="73" t="n"/>
      <c r="BA1716" s="73" t="n"/>
      <c r="BB1716" s="73" t="n"/>
      <c r="BC1716" s="73" t="n"/>
      <c r="BD1716" s="73" t="n"/>
      <c r="BE1716" s="73" t="n"/>
      <c r="BF1716" s="73" t="n"/>
      <c r="BG1716" s="73" t="n"/>
      <c r="BH1716" s="73" t="n"/>
      <c r="BI1716" s="73" t="n"/>
      <c r="BJ1716" s="73" t="n"/>
      <c r="BK1716" s="73" t="n"/>
      <c r="BL1716" s="73" t="n"/>
      <c r="BM1716" s="73" t="n"/>
      <c r="BN1716" s="73" t="n"/>
      <c r="BO1716" s="73" t="n"/>
      <c r="BP1716" s="73" t="n"/>
      <c r="BQ1716" s="165">
        <f>COUNTIF($G1716:$BP1716,"a")+COUNTIF($G1716:$BP1716,"r0,a5")/2+COUNTIF($G1716:$BP1716,"p5,a5")/2</f>
        <v/>
      </c>
      <c r="BR1716" s="165">
        <f>COUNTIF($G1716:$BP1716,"d")+COUNTIF($G1716:$BP1716,"r0,d5")/2+COUNTIF($G1716:$BP1716,"p5,d5")/2</f>
        <v/>
      </c>
      <c r="BS1716" s="165">
        <f>COUNTIF($G1716:$BP1716,"b")+COUNTIF($G1716:$BP1716,"r0,b5")/2+COUNTIF($G1716:$BP1716,"p5,b5")/2</f>
        <v/>
      </c>
      <c r="BT1716" s="165">
        <f>COUNTIF($G1716:$BP1716,"c")+COUNTIF($G1716:$BP1716,"r0,c5")/2+COUNTIF($G1716:$BP1716,"p5,c5")/2</f>
        <v/>
      </c>
      <c r="BU1716" s="165">
        <f>COUNTIF($G1716:$BP1716,"KH")+COUNTIF($G1716:$BP1716,"TL")+COUNTIF($G1716:$BP1716,"L")</f>
        <v/>
      </c>
      <c r="BV1716" s="165" t="n"/>
      <c r="BW1716" s="165">
        <f>COUNTIF($G1716:$BP1716,"hh")</f>
        <v/>
      </c>
      <c r="BX1716" s="165">
        <f>COUNTIF($G1716:$BP1716,"nt7")</f>
        <v/>
      </c>
      <c r="BY1716" s="165">
        <f>COUNTIF($G1716:$BP1716,"P")+COUNTIF($G1716:$BP1716,"p5,a5")/2+COUNTIF($G1716:$BP1716,"p5,b5")/2+COUNTIF($G1716:$BP1716,"p5,c5")/2+COUNTIF($G1716:$BP1716,"p5,d5")/2</f>
        <v/>
      </c>
      <c r="BZ1716" s="166">
        <f>SUBTOTAL(9,BQ1716:BY1716)</f>
        <v/>
      </c>
      <c r="CA1716" s="167">
        <f>SUM(J1716,L1716,N1716,P1716,R1716,T1716,X1716,Z1716,AB1716,AD1716,AF1716,AH1716,AL1716,AN1716,AP1716,AR1716,AT1716,AV1716,AZ1716,BB1716,BD1716,BF1716,BH1716,BP1716)</f>
        <v/>
      </c>
      <c r="CB1716" s="168">
        <f>SUM(H1716,V1716,AJ1716,AX1716,BL1716)</f>
        <v/>
      </c>
      <c r="CC1716" s="24">
        <f>SUM(BJ1716,BN1716)</f>
        <v/>
      </c>
      <c r="CD1716" s="169">
        <f>IF(BZ1716&gt;25,4,IF(BZ1716&gt;18,3,IF(BZ1716&gt;12,2,IF(BZ1716&gt;4,1,0))))-BX1716-2+1</f>
        <v/>
      </c>
      <c r="CE1716" s="30" t="n"/>
      <c r="CF1716" s="169">
        <f>CD1716*CI1716</f>
        <v/>
      </c>
      <c r="CG1716" s="170">
        <f>F1716-BY1716+1</f>
        <v/>
      </c>
      <c r="CH1716" s="169">
        <f>CE1716*16</f>
        <v/>
      </c>
      <c r="CI1716" s="171">
        <f>VLOOKUP(A1716,[1]DATA!$A$6:$AI$331,34,0)</f>
        <v/>
      </c>
      <c r="CJ1716" s="172">
        <f>VLOOKUP(A1716,[2]CHAMCONG!A$7:CI$333,79,0)</f>
        <v/>
      </c>
      <c r="CK1716" s="173">
        <f>CJ1716-CA1716</f>
        <v/>
      </c>
    </row>
    <row r="1717">
      <c r="A1717" s="69" t="n"/>
      <c r="B1717" s="70" t="n"/>
      <c r="C1717" s="77" t="n"/>
      <c r="D1717" s="84" t="n"/>
      <c r="E1717" s="69" t="n"/>
      <c r="F1717" s="69" t="n"/>
      <c r="G1717" s="73" t="n"/>
      <c r="H1717" s="73" t="n"/>
      <c r="I1717" s="75" t="n"/>
      <c r="J1717" s="75" t="n"/>
      <c r="K1717" s="73" t="n"/>
      <c r="L1717" s="73" t="n"/>
      <c r="M1717" s="73" t="n"/>
      <c r="N1717" s="73" t="n"/>
      <c r="O1717" s="75" t="n"/>
      <c r="P1717" s="75" t="n"/>
      <c r="Q1717" s="73" t="n"/>
      <c r="R1717" s="73" t="n"/>
      <c r="S1717" s="73" t="n"/>
      <c r="T1717" s="73" t="n"/>
      <c r="U1717" s="73" t="n"/>
      <c r="V1717" s="73" t="n"/>
      <c r="W1717" s="73" t="n"/>
      <c r="X1717" s="73" t="n"/>
      <c r="Y1717" s="73" t="n"/>
      <c r="Z1717" s="73" t="n"/>
      <c r="AA1717" s="73" t="n"/>
      <c r="AB1717" s="73" t="n"/>
      <c r="AC1717" s="73" t="n"/>
      <c r="AD1717" s="73" t="n"/>
      <c r="AE1717" s="73" t="n"/>
      <c r="AF1717" s="73" t="n"/>
      <c r="AG1717" s="73" t="n"/>
      <c r="AH1717" s="73" t="n"/>
      <c r="AI1717" s="73" t="n"/>
      <c r="AJ1717" s="73" t="n"/>
      <c r="AK1717" s="73" t="n"/>
      <c r="AL1717" s="73" t="n"/>
      <c r="AM1717" s="73" t="n"/>
      <c r="AN1717" s="73" t="n"/>
      <c r="AO1717" s="73" t="n"/>
      <c r="AP1717" s="73" t="n"/>
      <c r="AQ1717" s="73" t="n"/>
      <c r="AR1717" s="73" t="n"/>
      <c r="AS1717" s="73" t="n"/>
      <c r="AT1717" s="73" t="n"/>
      <c r="AU1717" s="73" t="n"/>
      <c r="AV1717" s="73" t="n"/>
      <c r="AW1717" s="73" t="n"/>
      <c r="AX1717" s="73" t="n"/>
      <c r="AY1717" s="73" t="n"/>
      <c r="AZ1717" s="73" t="n"/>
      <c r="BA1717" s="73" t="n"/>
      <c r="BB1717" s="73" t="n"/>
      <c r="BC1717" s="73" t="n"/>
      <c r="BD1717" s="73" t="n"/>
      <c r="BE1717" s="73" t="n"/>
      <c r="BF1717" s="73" t="n"/>
      <c r="BG1717" s="73" t="n"/>
      <c r="BH1717" s="73" t="n"/>
      <c r="BI1717" s="73" t="n"/>
      <c r="BJ1717" s="73" t="n"/>
      <c r="BK1717" s="73" t="n"/>
      <c r="BL1717" s="73" t="n"/>
      <c r="BM1717" s="73" t="n"/>
      <c r="BN1717" s="73" t="n"/>
      <c r="BO1717" s="73" t="n"/>
      <c r="BP1717" s="73" t="n"/>
      <c r="BQ1717" s="165">
        <f>COUNTIF($G1717:$BP1717,"a")+COUNTIF($G1717:$BP1717,"r0,a5")/2+COUNTIF($G1717:$BP1717,"p5,a5")/2</f>
        <v/>
      </c>
      <c r="BR1717" s="165">
        <f>COUNTIF($G1717:$BP1717,"d")+COUNTIF($G1717:$BP1717,"r0,d5")/2+COUNTIF($G1717:$BP1717,"p5,d5")/2</f>
        <v/>
      </c>
      <c r="BS1717" s="165">
        <f>COUNTIF($G1717:$BP1717,"b")+COUNTIF($G1717:$BP1717,"r0,b5")/2+COUNTIF($G1717:$BP1717,"p5,b5")/2</f>
        <v/>
      </c>
      <c r="BT1717" s="165">
        <f>COUNTIF($G1717:$BP1717,"c")+COUNTIF($G1717:$BP1717,"r0,c5")/2+COUNTIF($G1717:$BP1717,"p5,c5")/2</f>
        <v/>
      </c>
      <c r="BU1717" s="165">
        <f>COUNTIF($G1717:$BP1717,"KH")+COUNTIF($G1717:$BP1717,"TL")+COUNTIF($G1717:$BP1717,"L")</f>
        <v/>
      </c>
      <c r="BV1717" s="165" t="n"/>
      <c r="BW1717" s="165">
        <f>COUNTIF($G1717:$BP1717,"hh")</f>
        <v/>
      </c>
      <c r="BX1717" s="165">
        <f>COUNTIF($G1717:$BP1717,"nt7")</f>
        <v/>
      </c>
      <c r="BY1717" s="165">
        <f>COUNTIF($G1717:$BP1717,"P")+COUNTIF($G1717:$BP1717,"p5,a5")/2+COUNTIF($G1717:$BP1717,"p5,b5")/2+COUNTIF($G1717:$BP1717,"p5,c5")/2+COUNTIF($G1717:$BP1717,"p5,d5")/2</f>
        <v/>
      </c>
      <c r="BZ1717" s="166">
        <f>SUBTOTAL(9,BQ1717:BY1717)</f>
        <v/>
      </c>
      <c r="CA1717" s="167">
        <f>SUM(J1717,L1717,N1717,P1717,R1717,T1717,X1717,Z1717,AB1717,AD1717,AF1717,AH1717,AL1717,AN1717,AP1717,AR1717,AT1717,AV1717,AZ1717,BB1717,BD1717,BF1717,BH1717,BP1717)</f>
        <v/>
      </c>
      <c r="CB1717" s="168">
        <f>SUM(H1717,V1717,AJ1717,AX1717,BL1717)</f>
        <v/>
      </c>
      <c r="CC1717" s="24">
        <f>SUM(BJ1717,BN1717)</f>
        <v/>
      </c>
      <c r="CD1717" s="169">
        <f>IF(BZ1717&gt;25,4,IF(BZ1717&gt;18,3,IF(BZ1717&gt;12,2,IF(BZ1717&gt;4,1,0))))-BX1717-2+1</f>
        <v/>
      </c>
      <c r="CE1717" s="30" t="n"/>
      <c r="CF1717" s="169">
        <f>CD1717*CI1717</f>
        <v/>
      </c>
      <c r="CG1717" s="170">
        <f>F1717-BY1717+1</f>
        <v/>
      </c>
      <c r="CH1717" s="169">
        <f>CE1717*16</f>
        <v/>
      </c>
      <c r="CI1717" s="171">
        <f>VLOOKUP(A1717,[1]DATA!$A$6:$AI$331,34,0)</f>
        <v/>
      </c>
      <c r="CJ1717" s="172">
        <f>VLOOKUP(A1717,[2]CHAMCONG!A$7:CI$333,79,0)</f>
        <v/>
      </c>
      <c r="CK1717" s="173">
        <f>CJ1717-CA1717</f>
        <v/>
      </c>
    </row>
    <row r="1718">
      <c r="A1718" s="69" t="n"/>
      <c r="B1718" s="70" t="n"/>
      <c r="C1718" s="77" t="n"/>
      <c r="D1718" s="84" t="n"/>
      <c r="E1718" s="69" t="n"/>
      <c r="F1718" s="69" t="n"/>
      <c r="G1718" s="73" t="n"/>
      <c r="H1718" s="73" t="n"/>
      <c r="I1718" s="75" t="n"/>
      <c r="J1718" s="75" t="n"/>
      <c r="K1718" s="73" t="n"/>
      <c r="L1718" s="73" t="n"/>
      <c r="M1718" s="73" t="n"/>
      <c r="N1718" s="73" t="n"/>
      <c r="O1718" s="75" t="n"/>
      <c r="P1718" s="75" t="n"/>
      <c r="Q1718" s="73" t="n"/>
      <c r="R1718" s="73" t="n"/>
      <c r="S1718" s="73" t="n"/>
      <c r="T1718" s="73" t="n"/>
      <c r="U1718" s="73" t="n"/>
      <c r="V1718" s="73" t="n"/>
      <c r="W1718" s="73" t="n"/>
      <c r="X1718" s="73" t="n"/>
      <c r="Y1718" s="73" t="n"/>
      <c r="Z1718" s="73" t="n"/>
      <c r="AA1718" s="73" t="n"/>
      <c r="AB1718" s="73" t="n"/>
      <c r="AC1718" s="73" t="n"/>
      <c r="AD1718" s="73" t="n"/>
      <c r="AE1718" s="73" t="n"/>
      <c r="AF1718" s="73" t="n"/>
      <c r="AG1718" s="73" t="n"/>
      <c r="AH1718" s="73" t="n"/>
      <c r="AI1718" s="73" t="n"/>
      <c r="AJ1718" s="73" t="n"/>
      <c r="AK1718" s="73" t="n"/>
      <c r="AL1718" s="73" t="n"/>
      <c r="AM1718" s="73" t="n"/>
      <c r="AN1718" s="73" t="n"/>
      <c r="AO1718" s="73" t="n"/>
      <c r="AP1718" s="73" t="n"/>
      <c r="AQ1718" s="73" t="n"/>
      <c r="AR1718" s="73" t="n"/>
      <c r="AS1718" s="73" t="n"/>
      <c r="AT1718" s="73" t="n"/>
      <c r="AU1718" s="73" t="n"/>
      <c r="AV1718" s="73" t="n"/>
      <c r="AW1718" s="73" t="n"/>
      <c r="AX1718" s="73" t="n"/>
      <c r="AY1718" s="73" t="n"/>
      <c r="AZ1718" s="73" t="n"/>
      <c r="BA1718" s="73" t="n"/>
      <c r="BB1718" s="73" t="n"/>
      <c r="BC1718" s="73" t="n"/>
      <c r="BD1718" s="73" t="n"/>
      <c r="BE1718" s="73" t="n"/>
      <c r="BF1718" s="73" t="n"/>
      <c r="BG1718" s="73" t="n"/>
      <c r="BH1718" s="73" t="n"/>
      <c r="BI1718" s="73" t="n"/>
      <c r="BJ1718" s="73" t="n"/>
      <c r="BK1718" s="73" t="n"/>
      <c r="BL1718" s="73" t="n"/>
      <c r="BM1718" s="73" t="n"/>
      <c r="BN1718" s="73" t="n"/>
      <c r="BO1718" s="73" t="n"/>
      <c r="BP1718" s="73" t="n"/>
      <c r="BQ1718" s="165">
        <f>COUNTIF($G1718:$BP1718,"a")+COUNTIF($G1718:$BP1718,"r0,a5")/2+COUNTIF($G1718:$BP1718,"p5,a5")/2</f>
        <v/>
      </c>
      <c r="BR1718" s="165">
        <f>COUNTIF($G1718:$BP1718,"d")+COUNTIF($G1718:$BP1718,"r0,d5")/2+COUNTIF($G1718:$BP1718,"p5,d5")/2</f>
        <v/>
      </c>
      <c r="BS1718" s="165">
        <f>COUNTIF($G1718:$BP1718,"b")+COUNTIF($G1718:$BP1718,"r0,b5")/2+COUNTIF($G1718:$BP1718,"p5,b5")/2</f>
        <v/>
      </c>
      <c r="BT1718" s="165">
        <f>COUNTIF($G1718:$BP1718,"c")+COUNTIF($G1718:$BP1718,"r0,c5")/2+COUNTIF($G1718:$BP1718,"p5,c5")/2</f>
        <v/>
      </c>
      <c r="BU1718" s="165">
        <f>COUNTIF($G1718:$BP1718,"KH")+COUNTIF($G1718:$BP1718,"TL")+COUNTIF($G1718:$BP1718,"L")</f>
        <v/>
      </c>
      <c r="BV1718" s="165" t="n"/>
      <c r="BW1718" s="165">
        <f>COUNTIF($G1718:$BP1718,"hh")</f>
        <v/>
      </c>
      <c r="BX1718" s="165">
        <f>COUNTIF($G1718:$BP1718,"nt7")</f>
        <v/>
      </c>
      <c r="BY1718" s="165">
        <f>COUNTIF($G1718:$BP1718,"P")+COUNTIF($G1718:$BP1718,"p5,a5")/2+COUNTIF($G1718:$BP1718,"p5,b5")/2+COUNTIF($G1718:$BP1718,"p5,c5")/2+COUNTIF($G1718:$BP1718,"p5,d5")/2</f>
        <v/>
      </c>
      <c r="BZ1718" s="166">
        <f>SUBTOTAL(9,BQ1718:BY1718)</f>
        <v/>
      </c>
      <c r="CA1718" s="167">
        <f>SUM(J1718,L1718,N1718,P1718,R1718,T1718,X1718,Z1718,AB1718,AD1718,AF1718,AH1718,AL1718,AN1718,AP1718,AR1718,AT1718,AV1718,AZ1718,BB1718,BD1718,BF1718,BH1718,BP1718)</f>
        <v/>
      </c>
      <c r="CB1718" s="168">
        <f>SUM(H1718,V1718,AJ1718,AX1718,BL1718)</f>
        <v/>
      </c>
      <c r="CC1718" s="24">
        <f>SUM(BJ1718,BN1718)</f>
        <v/>
      </c>
      <c r="CD1718" s="169">
        <f>IF(BZ1718&gt;25,4,IF(BZ1718&gt;18,3,IF(BZ1718&gt;12,2,IF(BZ1718&gt;4,1,0))))-BX1718-2+1</f>
        <v/>
      </c>
      <c r="CE1718" s="30" t="n"/>
      <c r="CF1718" s="169">
        <f>CD1718*CI1718</f>
        <v/>
      </c>
      <c r="CG1718" s="170">
        <f>F1718-BY1718+1</f>
        <v/>
      </c>
      <c r="CH1718" s="169">
        <f>CE1718*16</f>
        <v/>
      </c>
      <c r="CI1718" s="171">
        <f>VLOOKUP(A1718,[1]DATA!$A$6:$AI$331,34,0)</f>
        <v/>
      </c>
      <c r="CJ1718" s="172">
        <f>VLOOKUP(A1718,[2]CHAMCONG!A$7:CI$333,79,0)</f>
        <v/>
      </c>
      <c r="CK1718" s="173">
        <f>CJ1718-CA1718</f>
        <v/>
      </c>
    </row>
    <row r="1719">
      <c r="A1719" s="69" t="n"/>
      <c r="B1719" s="70" t="n"/>
      <c r="C1719" s="77" t="n"/>
      <c r="D1719" s="84" t="n"/>
      <c r="E1719" s="69" t="n"/>
      <c r="F1719" s="69" t="n"/>
      <c r="G1719" s="73" t="n"/>
      <c r="H1719" s="73" t="n"/>
      <c r="I1719" s="75" t="n"/>
      <c r="J1719" s="75" t="n"/>
      <c r="K1719" s="73" t="n"/>
      <c r="L1719" s="73" t="n"/>
      <c r="M1719" s="73" t="n"/>
      <c r="N1719" s="73" t="n"/>
      <c r="O1719" s="75" t="n"/>
      <c r="P1719" s="75" t="n"/>
      <c r="Q1719" s="73" t="n"/>
      <c r="R1719" s="73" t="n"/>
      <c r="S1719" s="73" t="n"/>
      <c r="T1719" s="73" t="n"/>
      <c r="U1719" s="73" t="n"/>
      <c r="V1719" s="73" t="n"/>
      <c r="W1719" s="73" t="n"/>
      <c r="X1719" s="73" t="n"/>
      <c r="Y1719" s="73" t="n"/>
      <c r="Z1719" s="73" t="n"/>
      <c r="AA1719" s="73" t="n"/>
      <c r="AB1719" s="73" t="n"/>
      <c r="AC1719" s="73" t="n"/>
      <c r="AD1719" s="73" t="n"/>
      <c r="AE1719" s="73" t="n"/>
      <c r="AF1719" s="73" t="n"/>
      <c r="AG1719" s="73" t="n"/>
      <c r="AH1719" s="73" t="n"/>
      <c r="AI1719" s="73" t="n"/>
      <c r="AJ1719" s="73" t="n"/>
      <c r="AK1719" s="73" t="n"/>
      <c r="AL1719" s="73" t="n"/>
      <c r="AM1719" s="73" t="n"/>
      <c r="AN1719" s="73" t="n"/>
      <c r="AO1719" s="73" t="n"/>
      <c r="AP1719" s="73" t="n"/>
      <c r="AQ1719" s="73" t="n"/>
      <c r="AR1719" s="73" t="n"/>
      <c r="AS1719" s="73" t="n"/>
      <c r="AT1719" s="73" t="n"/>
      <c r="AU1719" s="73" t="n"/>
      <c r="AV1719" s="73" t="n"/>
      <c r="AW1719" s="73" t="n"/>
      <c r="AX1719" s="73" t="n"/>
      <c r="AY1719" s="73" t="n"/>
      <c r="AZ1719" s="73" t="n"/>
      <c r="BA1719" s="73" t="n"/>
      <c r="BB1719" s="73" t="n"/>
      <c r="BC1719" s="73" t="n"/>
      <c r="BD1719" s="73" t="n"/>
      <c r="BE1719" s="73" t="n"/>
      <c r="BF1719" s="73" t="n"/>
      <c r="BG1719" s="73" t="n"/>
      <c r="BH1719" s="73" t="n"/>
      <c r="BI1719" s="73" t="n"/>
      <c r="BJ1719" s="73" t="n"/>
      <c r="BK1719" s="73" t="n"/>
      <c r="BL1719" s="73" t="n"/>
      <c r="BM1719" s="73" t="n"/>
      <c r="BN1719" s="73" t="n"/>
      <c r="BO1719" s="73" t="n"/>
      <c r="BP1719" s="73" t="n"/>
      <c r="BQ1719" s="165">
        <f>COUNTIF($G1719:$BP1719,"a")+COUNTIF($G1719:$BP1719,"r0,a5")/2+COUNTIF($G1719:$BP1719,"p5,a5")/2</f>
        <v/>
      </c>
      <c r="BR1719" s="165">
        <f>COUNTIF($G1719:$BP1719,"d")+COUNTIF($G1719:$BP1719,"r0,d5")/2+COUNTIF($G1719:$BP1719,"p5,d5")/2</f>
        <v/>
      </c>
      <c r="BS1719" s="165">
        <f>COUNTIF($G1719:$BP1719,"b")+COUNTIF($G1719:$BP1719,"r0,b5")/2+COUNTIF($G1719:$BP1719,"p5,b5")/2</f>
        <v/>
      </c>
      <c r="BT1719" s="165">
        <f>COUNTIF($G1719:$BP1719,"c")+COUNTIF($G1719:$BP1719,"r0,c5")/2+COUNTIF($G1719:$BP1719,"p5,c5")/2</f>
        <v/>
      </c>
      <c r="BU1719" s="165">
        <f>COUNTIF($G1719:$BP1719,"KH")+COUNTIF($G1719:$BP1719,"TL")+COUNTIF($G1719:$BP1719,"L")</f>
        <v/>
      </c>
      <c r="BV1719" s="165" t="n"/>
      <c r="BW1719" s="165">
        <f>COUNTIF($G1719:$BP1719,"hh")</f>
        <v/>
      </c>
      <c r="BX1719" s="165">
        <f>COUNTIF($G1719:$BP1719,"nt7")</f>
        <v/>
      </c>
      <c r="BY1719" s="165">
        <f>COUNTIF($G1719:$BP1719,"P")+COUNTIF($G1719:$BP1719,"p5,a5")/2+COUNTIF($G1719:$BP1719,"p5,b5")/2+COUNTIF($G1719:$BP1719,"p5,c5")/2+COUNTIF($G1719:$BP1719,"p5,d5")/2</f>
        <v/>
      </c>
      <c r="BZ1719" s="166">
        <f>SUBTOTAL(9,BQ1719:BY1719)</f>
        <v/>
      </c>
      <c r="CA1719" s="167">
        <f>SUM(J1719,L1719,N1719,P1719,R1719,T1719,X1719,Z1719,AB1719,AD1719,AF1719,AH1719,AL1719,AN1719,AP1719,AR1719,AT1719,AV1719,AZ1719,BB1719,BD1719,BF1719,BH1719,BP1719)</f>
        <v/>
      </c>
      <c r="CB1719" s="168">
        <f>SUM(H1719,V1719,AJ1719,AX1719,BL1719)</f>
        <v/>
      </c>
      <c r="CC1719" s="24">
        <f>SUM(BJ1719,BN1719)</f>
        <v/>
      </c>
      <c r="CD1719" s="169">
        <f>IF(BZ1719&gt;25,4,IF(BZ1719&gt;18,3,IF(BZ1719&gt;12,2,IF(BZ1719&gt;4,1,0))))-BX1719-2+1</f>
        <v/>
      </c>
      <c r="CE1719" s="30" t="n"/>
      <c r="CF1719" s="169">
        <f>CD1719*CI1719</f>
        <v/>
      </c>
      <c r="CG1719" s="170">
        <f>F1719-BY1719+1</f>
        <v/>
      </c>
      <c r="CH1719" s="169">
        <f>CE1719*16</f>
        <v/>
      </c>
      <c r="CI1719" s="171">
        <f>VLOOKUP(A1719,[1]DATA!$A$6:$AI$331,34,0)</f>
        <v/>
      </c>
      <c r="CJ1719" s="172">
        <f>VLOOKUP(A1719,[2]CHAMCONG!A$7:CI$333,79,0)</f>
        <v/>
      </c>
      <c r="CK1719" s="173">
        <f>CJ1719-CA1719</f>
        <v/>
      </c>
    </row>
    <row r="1720">
      <c r="A1720" s="69" t="n"/>
      <c r="B1720" s="70" t="n"/>
      <c r="C1720" s="77" t="n"/>
      <c r="D1720" s="84" t="n"/>
      <c r="E1720" s="69" t="n"/>
      <c r="F1720" s="69" t="n"/>
      <c r="G1720" s="73" t="n"/>
      <c r="H1720" s="73" t="n"/>
      <c r="I1720" s="75" t="n"/>
      <c r="J1720" s="75" t="n"/>
      <c r="K1720" s="73" t="n"/>
      <c r="L1720" s="73" t="n"/>
      <c r="M1720" s="73" t="n"/>
      <c r="N1720" s="73" t="n"/>
      <c r="O1720" s="75" t="n"/>
      <c r="P1720" s="75" t="n"/>
      <c r="Q1720" s="73" t="n"/>
      <c r="R1720" s="73" t="n"/>
      <c r="S1720" s="73" t="n"/>
      <c r="T1720" s="73" t="n"/>
      <c r="U1720" s="73" t="n"/>
      <c r="V1720" s="73" t="n"/>
      <c r="W1720" s="73" t="n"/>
      <c r="X1720" s="73" t="n"/>
      <c r="Y1720" s="73" t="n"/>
      <c r="Z1720" s="73" t="n"/>
      <c r="AA1720" s="73" t="n"/>
      <c r="AB1720" s="73" t="n"/>
      <c r="AC1720" s="73" t="n"/>
      <c r="AD1720" s="73" t="n"/>
      <c r="AE1720" s="73" t="n"/>
      <c r="AF1720" s="73" t="n"/>
      <c r="AG1720" s="73" t="n"/>
      <c r="AH1720" s="73" t="n"/>
      <c r="AI1720" s="73" t="n"/>
      <c r="AJ1720" s="73" t="n"/>
      <c r="AK1720" s="73" t="n"/>
      <c r="AL1720" s="73" t="n"/>
      <c r="AM1720" s="73" t="n"/>
      <c r="AN1720" s="73" t="n"/>
      <c r="AO1720" s="73" t="n"/>
      <c r="AP1720" s="73" t="n"/>
      <c r="AQ1720" s="73" t="n"/>
      <c r="AR1720" s="73" t="n"/>
      <c r="AS1720" s="73" t="n"/>
      <c r="AT1720" s="73" t="n"/>
      <c r="AU1720" s="73" t="n"/>
      <c r="AV1720" s="73" t="n"/>
      <c r="AW1720" s="73" t="n"/>
      <c r="AX1720" s="73" t="n"/>
      <c r="AY1720" s="73" t="n"/>
      <c r="AZ1720" s="73" t="n"/>
      <c r="BA1720" s="73" t="n"/>
      <c r="BB1720" s="73" t="n"/>
      <c r="BC1720" s="73" t="n"/>
      <c r="BD1720" s="73" t="n"/>
      <c r="BE1720" s="73" t="n"/>
      <c r="BF1720" s="73" t="n"/>
      <c r="BG1720" s="73" t="n"/>
      <c r="BH1720" s="73" t="n"/>
      <c r="BI1720" s="73" t="n"/>
      <c r="BJ1720" s="73" t="n"/>
      <c r="BK1720" s="73" t="n"/>
      <c r="BL1720" s="73" t="n"/>
      <c r="BM1720" s="73" t="n"/>
      <c r="BN1720" s="73" t="n"/>
      <c r="BO1720" s="73" t="n"/>
      <c r="BP1720" s="73" t="n"/>
      <c r="BQ1720" s="165">
        <f>COUNTIF($G1720:$BP1720,"a")+COUNTIF($G1720:$BP1720,"r0,a5")/2+COUNTIF($G1720:$BP1720,"p5,a5")/2</f>
        <v/>
      </c>
      <c r="BR1720" s="165">
        <f>COUNTIF($G1720:$BP1720,"d")+COUNTIF($G1720:$BP1720,"r0,d5")/2+COUNTIF($G1720:$BP1720,"p5,d5")/2</f>
        <v/>
      </c>
      <c r="BS1720" s="165">
        <f>COUNTIF($G1720:$BP1720,"b")+COUNTIF($G1720:$BP1720,"r0,b5")/2+COUNTIF($G1720:$BP1720,"p5,b5")/2</f>
        <v/>
      </c>
      <c r="BT1720" s="165">
        <f>COUNTIF($G1720:$BP1720,"c")+COUNTIF($G1720:$BP1720,"r0,c5")/2+COUNTIF($G1720:$BP1720,"p5,c5")/2</f>
        <v/>
      </c>
      <c r="BU1720" s="165">
        <f>COUNTIF($G1720:$BP1720,"KH")+COUNTIF($G1720:$BP1720,"TL")+COUNTIF($G1720:$BP1720,"L")</f>
        <v/>
      </c>
      <c r="BV1720" s="165" t="n"/>
      <c r="BW1720" s="165">
        <f>COUNTIF($G1720:$BP1720,"hh")</f>
        <v/>
      </c>
      <c r="BX1720" s="165">
        <f>COUNTIF($G1720:$BP1720,"nt7")</f>
        <v/>
      </c>
      <c r="BY1720" s="165">
        <f>COUNTIF($G1720:$BP1720,"P")+COUNTIF($G1720:$BP1720,"p5,a5")/2+COUNTIF($G1720:$BP1720,"p5,b5")/2+COUNTIF($G1720:$BP1720,"p5,c5")/2+COUNTIF($G1720:$BP1720,"p5,d5")/2</f>
        <v/>
      </c>
      <c r="BZ1720" s="166">
        <f>SUBTOTAL(9,BQ1720:BY1720)</f>
        <v/>
      </c>
      <c r="CA1720" s="167">
        <f>SUM(J1720,L1720,N1720,P1720,R1720,T1720,X1720,Z1720,AB1720,AD1720,AF1720,AH1720,AL1720,AN1720,AP1720,AR1720,AT1720,AV1720,AZ1720,BB1720,BD1720,BF1720,BH1720,BP1720)</f>
        <v/>
      </c>
      <c r="CB1720" s="168">
        <f>SUM(H1720,V1720,AJ1720,AX1720,BL1720)</f>
        <v/>
      </c>
      <c r="CC1720" s="24">
        <f>SUM(BJ1720,BN1720)</f>
        <v/>
      </c>
      <c r="CD1720" s="169">
        <f>IF(BZ1720&gt;25,4,IF(BZ1720&gt;18,3,IF(BZ1720&gt;12,2,IF(BZ1720&gt;4,1,0))))-BX1720-2+1</f>
        <v/>
      </c>
      <c r="CE1720" s="30" t="n"/>
      <c r="CF1720" s="169">
        <f>CD1720*CI1720</f>
        <v/>
      </c>
      <c r="CG1720" s="170">
        <f>F1720-BY1720+1</f>
        <v/>
      </c>
      <c r="CH1720" s="169">
        <f>CE1720*16</f>
        <v/>
      </c>
      <c r="CI1720" s="171">
        <f>VLOOKUP(A1720,[1]DATA!$A$6:$AI$331,34,0)</f>
        <v/>
      </c>
      <c r="CJ1720" s="172">
        <f>VLOOKUP(A1720,[2]CHAMCONG!A$7:CI$333,79,0)</f>
        <v/>
      </c>
      <c r="CK1720" s="173">
        <f>CJ1720-CA1720</f>
        <v/>
      </c>
    </row>
    <row r="1721">
      <c r="A1721" s="69" t="n"/>
      <c r="B1721" s="70" t="n"/>
      <c r="C1721" s="77" t="n"/>
      <c r="D1721" s="84" t="n"/>
      <c r="E1721" s="69" t="n"/>
      <c r="F1721" s="69" t="n"/>
      <c r="G1721" s="73" t="n"/>
      <c r="H1721" s="73" t="n"/>
      <c r="I1721" s="75" t="n"/>
      <c r="J1721" s="75" t="n"/>
      <c r="K1721" s="73" t="n"/>
      <c r="L1721" s="73" t="n"/>
      <c r="M1721" s="73" t="n"/>
      <c r="N1721" s="73" t="n"/>
      <c r="O1721" s="75" t="n"/>
      <c r="P1721" s="75" t="n"/>
      <c r="Q1721" s="73" t="n"/>
      <c r="R1721" s="73" t="n"/>
      <c r="S1721" s="73" t="n"/>
      <c r="T1721" s="73" t="n"/>
      <c r="U1721" s="73" t="n"/>
      <c r="V1721" s="73" t="n"/>
      <c r="W1721" s="73" t="n"/>
      <c r="X1721" s="73" t="n"/>
      <c r="Y1721" s="73" t="n"/>
      <c r="Z1721" s="73" t="n"/>
      <c r="AA1721" s="73" t="n"/>
      <c r="AB1721" s="73" t="n"/>
      <c r="AC1721" s="73" t="n"/>
      <c r="AD1721" s="73" t="n"/>
      <c r="AE1721" s="73" t="n"/>
      <c r="AF1721" s="73" t="n"/>
      <c r="AG1721" s="73" t="n"/>
      <c r="AH1721" s="73" t="n"/>
      <c r="AI1721" s="73" t="n"/>
      <c r="AJ1721" s="73" t="n"/>
      <c r="AK1721" s="73" t="n"/>
      <c r="AL1721" s="73" t="n"/>
      <c r="AM1721" s="73" t="n"/>
      <c r="AN1721" s="73" t="n"/>
      <c r="AO1721" s="73" t="n"/>
      <c r="AP1721" s="73" t="n"/>
      <c r="AQ1721" s="73" t="n"/>
      <c r="AR1721" s="73" t="n"/>
      <c r="AS1721" s="73" t="n"/>
      <c r="AT1721" s="73" t="n"/>
      <c r="AU1721" s="73" t="n"/>
      <c r="AV1721" s="73" t="n"/>
      <c r="AW1721" s="73" t="n"/>
      <c r="AX1721" s="73" t="n"/>
      <c r="AY1721" s="73" t="n"/>
      <c r="AZ1721" s="73" t="n"/>
      <c r="BA1721" s="73" t="n"/>
      <c r="BB1721" s="73" t="n"/>
      <c r="BC1721" s="73" t="n"/>
      <c r="BD1721" s="73" t="n"/>
      <c r="BE1721" s="73" t="n"/>
      <c r="BF1721" s="73" t="n"/>
      <c r="BG1721" s="73" t="n"/>
      <c r="BH1721" s="73" t="n"/>
      <c r="BI1721" s="73" t="n"/>
      <c r="BJ1721" s="73" t="n"/>
      <c r="BK1721" s="73" t="n"/>
      <c r="BL1721" s="73" t="n"/>
      <c r="BM1721" s="73" t="n"/>
      <c r="BN1721" s="73" t="n"/>
      <c r="BO1721" s="73" t="n"/>
      <c r="BP1721" s="73" t="n"/>
      <c r="BQ1721" s="165">
        <f>COUNTIF($G1721:$BP1721,"a")+COUNTIF($G1721:$BP1721,"r0,a5")/2+COUNTIF($G1721:$BP1721,"p5,a5")/2</f>
        <v/>
      </c>
      <c r="BR1721" s="165">
        <f>COUNTIF($G1721:$BP1721,"d")+COUNTIF($G1721:$BP1721,"r0,d5")/2+COUNTIF($G1721:$BP1721,"p5,d5")/2</f>
        <v/>
      </c>
      <c r="BS1721" s="165">
        <f>COUNTIF($G1721:$BP1721,"b")+COUNTIF($G1721:$BP1721,"r0,b5")/2+COUNTIF($G1721:$BP1721,"p5,b5")/2</f>
        <v/>
      </c>
      <c r="BT1721" s="165">
        <f>COUNTIF($G1721:$BP1721,"c")+COUNTIF($G1721:$BP1721,"r0,c5")/2+COUNTIF($G1721:$BP1721,"p5,c5")/2</f>
        <v/>
      </c>
      <c r="BU1721" s="165">
        <f>COUNTIF($G1721:$BP1721,"KH")+COUNTIF($G1721:$BP1721,"TL")+COUNTIF($G1721:$BP1721,"L")</f>
        <v/>
      </c>
      <c r="BV1721" s="165" t="n"/>
      <c r="BW1721" s="165">
        <f>COUNTIF($G1721:$BP1721,"hh")</f>
        <v/>
      </c>
      <c r="BX1721" s="165">
        <f>COUNTIF($G1721:$BP1721,"nt7")</f>
        <v/>
      </c>
      <c r="BY1721" s="165">
        <f>COUNTIF($G1721:$BP1721,"P")+COUNTIF($G1721:$BP1721,"p5,a5")/2+COUNTIF($G1721:$BP1721,"p5,b5")/2+COUNTIF($G1721:$BP1721,"p5,c5")/2+COUNTIF($G1721:$BP1721,"p5,d5")/2</f>
        <v/>
      </c>
      <c r="BZ1721" s="166">
        <f>SUBTOTAL(9,BQ1721:BY1721)</f>
        <v/>
      </c>
      <c r="CA1721" s="167">
        <f>SUM(J1721,L1721,N1721,P1721,R1721,T1721,X1721,Z1721,AB1721,AD1721,AF1721,AH1721,AL1721,AN1721,AP1721,AR1721,AT1721,AV1721,AZ1721,BB1721,BD1721,BF1721,BH1721,BP1721)</f>
        <v/>
      </c>
      <c r="CB1721" s="168">
        <f>SUM(H1721,V1721,AJ1721,AX1721,BL1721)</f>
        <v/>
      </c>
      <c r="CC1721" s="24">
        <f>SUM(BJ1721,BN1721)</f>
        <v/>
      </c>
      <c r="CD1721" s="169">
        <f>IF(BZ1721&gt;25,4,IF(BZ1721&gt;18,3,IF(BZ1721&gt;12,2,IF(BZ1721&gt;4,1,0))))-BX1721-2+1</f>
        <v/>
      </c>
      <c r="CE1721" s="30" t="n"/>
      <c r="CF1721" s="169">
        <f>CD1721*CI1721</f>
        <v/>
      </c>
      <c r="CG1721" s="170">
        <f>F1721-BY1721+1</f>
        <v/>
      </c>
      <c r="CH1721" s="169">
        <f>CE1721*16</f>
        <v/>
      </c>
      <c r="CI1721" s="171">
        <f>VLOOKUP(A1721,[1]DATA!$A$6:$AI$331,34,0)</f>
        <v/>
      </c>
      <c r="CJ1721" s="172">
        <f>VLOOKUP(A1721,[2]CHAMCONG!A$7:CI$333,79,0)</f>
        <v/>
      </c>
      <c r="CK1721" s="173">
        <f>CJ1721-CA1721</f>
        <v/>
      </c>
    </row>
    <row r="1722">
      <c r="A1722" s="69" t="n"/>
      <c r="B1722" s="70" t="n"/>
      <c r="C1722" s="77" t="n"/>
      <c r="D1722" s="84" t="n"/>
      <c r="E1722" s="69" t="n"/>
      <c r="F1722" s="69" t="n"/>
      <c r="G1722" s="73" t="n"/>
      <c r="H1722" s="73" t="n"/>
      <c r="I1722" s="75" t="n"/>
      <c r="J1722" s="75" t="n"/>
      <c r="K1722" s="73" t="n"/>
      <c r="L1722" s="73" t="n"/>
      <c r="M1722" s="73" t="n"/>
      <c r="N1722" s="73" t="n"/>
      <c r="O1722" s="75" t="n"/>
      <c r="P1722" s="75" t="n"/>
      <c r="Q1722" s="73" t="n"/>
      <c r="R1722" s="73" t="n"/>
      <c r="S1722" s="73" t="n"/>
      <c r="T1722" s="73" t="n"/>
      <c r="U1722" s="73" t="n"/>
      <c r="V1722" s="73" t="n"/>
      <c r="W1722" s="73" t="n"/>
      <c r="X1722" s="73" t="n"/>
      <c r="Y1722" s="73" t="n"/>
      <c r="Z1722" s="73" t="n"/>
      <c r="AA1722" s="73" t="n"/>
      <c r="AB1722" s="73" t="n"/>
      <c r="AC1722" s="73" t="n"/>
      <c r="AD1722" s="73" t="n"/>
      <c r="AE1722" s="73" t="n"/>
      <c r="AF1722" s="73" t="n"/>
      <c r="AG1722" s="73" t="n"/>
      <c r="AH1722" s="73" t="n"/>
      <c r="AI1722" s="73" t="n"/>
      <c r="AJ1722" s="73" t="n"/>
      <c r="AK1722" s="73" t="n"/>
      <c r="AL1722" s="73" t="n"/>
      <c r="AM1722" s="73" t="n"/>
      <c r="AN1722" s="73" t="n"/>
      <c r="AO1722" s="73" t="n"/>
      <c r="AP1722" s="73" t="n"/>
      <c r="AQ1722" s="73" t="n"/>
      <c r="AR1722" s="73" t="n"/>
      <c r="AS1722" s="73" t="n"/>
      <c r="AT1722" s="73" t="n"/>
      <c r="AU1722" s="73" t="n"/>
      <c r="AV1722" s="73" t="n"/>
      <c r="AW1722" s="73" t="n"/>
      <c r="AX1722" s="73" t="n"/>
      <c r="AY1722" s="73" t="n"/>
      <c r="AZ1722" s="73" t="n"/>
      <c r="BA1722" s="73" t="n"/>
      <c r="BB1722" s="73" t="n"/>
      <c r="BC1722" s="73" t="n"/>
      <c r="BD1722" s="73" t="n"/>
      <c r="BE1722" s="73" t="n"/>
      <c r="BF1722" s="73" t="n"/>
      <c r="BG1722" s="73" t="n"/>
      <c r="BH1722" s="73" t="n"/>
      <c r="BI1722" s="73" t="n"/>
      <c r="BJ1722" s="73" t="n"/>
      <c r="BK1722" s="73" t="n"/>
      <c r="BL1722" s="73" t="n"/>
      <c r="BM1722" s="73" t="n"/>
      <c r="BN1722" s="73" t="n"/>
      <c r="BO1722" s="73" t="n"/>
      <c r="BP1722" s="73" t="n"/>
      <c r="BQ1722" s="165">
        <f>COUNTIF($G1722:$BP1722,"a")+COUNTIF($G1722:$BP1722,"r0,a5")/2+COUNTIF($G1722:$BP1722,"p5,a5")/2</f>
        <v/>
      </c>
      <c r="BR1722" s="165">
        <f>COUNTIF($G1722:$BP1722,"d")+COUNTIF($G1722:$BP1722,"r0,d5")/2+COUNTIF($G1722:$BP1722,"p5,d5")/2</f>
        <v/>
      </c>
      <c r="BS1722" s="165">
        <f>COUNTIF($G1722:$BP1722,"b")+COUNTIF($G1722:$BP1722,"r0,b5")/2+COUNTIF($G1722:$BP1722,"p5,b5")/2</f>
        <v/>
      </c>
      <c r="BT1722" s="165">
        <f>COUNTIF($G1722:$BP1722,"c")+COUNTIF($G1722:$BP1722,"r0,c5")/2+COUNTIF($G1722:$BP1722,"p5,c5")/2</f>
        <v/>
      </c>
      <c r="BU1722" s="165">
        <f>COUNTIF($G1722:$BP1722,"KH")+COUNTIF($G1722:$BP1722,"TL")+COUNTIF($G1722:$BP1722,"L")</f>
        <v/>
      </c>
      <c r="BV1722" s="165" t="n"/>
      <c r="BW1722" s="165">
        <f>COUNTIF($G1722:$BP1722,"hh")</f>
        <v/>
      </c>
      <c r="BX1722" s="165">
        <f>COUNTIF($G1722:$BP1722,"nt7")</f>
        <v/>
      </c>
      <c r="BY1722" s="165">
        <f>COUNTIF($G1722:$BP1722,"P")+COUNTIF($G1722:$BP1722,"p5,a5")/2+COUNTIF($G1722:$BP1722,"p5,b5")/2+COUNTIF($G1722:$BP1722,"p5,c5")/2+COUNTIF($G1722:$BP1722,"p5,d5")/2</f>
        <v/>
      </c>
      <c r="BZ1722" s="166">
        <f>SUBTOTAL(9,BQ1722:BY1722)</f>
        <v/>
      </c>
      <c r="CA1722" s="167">
        <f>SUM(J1722,L1722,N1722,P1722,R1722,T1722,X1722,Z1722,AB1722,AD1722,AF1722,AH1722,AL1722,AN1722,AP1722,AR1722,AT1722,AV1722,AZ1722,BB1722,BD1722,BF1722,BH1722,BP1722)</f>
        <v/>
      </c>
      <c r="CB1722" s="168">
        <f>SUM(H1722,V1722,AJ1722,AX1722,BL1722)</f>
        <v/>
      </c>
      <c r="CC1722" s="24">
        <f>SUM(BJ1722,BN1722)</f>
        <v/>
      </c>
      <c r="CD1722" s="169">
        <f>IF(BZ1722&gt;25,4,IF(BZ1722&gt;18,3,IF(BZ1722&gt;12,2,IF(BZ1722&gt;4,1,0))))-BX1722-2+1</f>
        <v/>
      </c>
      <c r="CE1722" s="30" t="n"/>
      <c r="CF1722" s="169">
        <f>CD1722*CI1722</f>
        <v/>
      </c>
      <c r="CG1722" s="170">
        <f>F1722-BY1722+1</f>
        <v/>
      </c>
      <c r="CH1722" s="169">
        <f>CE1722*16</f>
        <v/>
      </c>
      <c r="CI1722" s="171">
        <f>VLOOKUP(A1722,[1]DATA!$A$6:$AI$331,34,0)</f>
        <v/>
      </c>
      <c r="CJ1722" s="172">
        <f>VLOOKUP(A1722,[2]CHAMCONG!A$7:CI$333,79,0)</f>
        <v/>
      </c>
      <c r="CK1722" s="173">
        <f>CJ1722-CA1722</f>
        <v/>
      </c>
    </row>
    <row r="1723">
      <c r="A1723" s="69" t="n"/>
      <c r="B1723" s="70" t="n"/>
      <c r="C1723" s="77" t="n"/>
      <c r="D1723" s="84" t="n"/>
      <c r="E1723" s="69" t="n"/>
      <c r="F1723" s="69" t="n"/>
      <c r="G1723" s="73" t="n"/>
      <c r="H1723" s="73" t="n"/>
      <c r="I1723" s="75" t="n"/>
      <c r="J1723" s="75" t="n"/>
      <c r="K1723" s="73" t="n"/>
      <c r="L1723" s="73" t="n"/>
      <c r="M1723" s="73" t="n"/>
      <c r="N1723" s="73" t="n"/>
      <c r="O1723" s="75" t="n"/>
      <c r="P1723" s="75" t="n"/>
      <c r="Q1723" s="73" t="n"/>
      <c r="R1723" s="73" t="n"/>
      <c r="S1723" s="73" t="n"/>
      <c r="T1723" s="73" t="n"/>
      <c r="U1723" s="73" t="n"/>
      <c r="V1723" s="73" t="n"/>
      <c r="W1723" s="73" t="n"/>
      <c r="X1723" s="73" t="n"/>
      <c r="Y1723" s="73" t="n"/>
      <c r="Z1723" s="73" t="n"/>
      <c r="AA1723" s="73" t="n"/>
      <c r="AB1723" s="73" t="n"/>
      <c r="AC1723" s="73" t="n"/>
      <c r="AD1723" s="73" t="n"/>
      <c r="AE1723" s="73" t="n"/>
      <c r="AF1723" s="73" t="n"/>
      <c r="AG1723" s="73" t="n"/>
      <c r="AH1723" s="73" t="n"/>
      <c r="AI1723" s="73" t="n"/>
      <c r="AJ1723" s="73" t="n"/>
      <c r="AK1723" s="73" t="n"/>
      <c r="AL1723" s="73" t="n"/>
      <c r="AM1723" s="73" t="n"/>
      <c r="AN1723" s="73" t="n"/>
      <c r="AO1723" s="73" t="n"/>
      <c r="AP1723" s="73" t="n"/>
      <c r="AQ1723" s="73" t="n"/>
      <c r="AR1723" s="73" t="n"/>
      <c r="AS1723" s="73" t="n"/>
      <c r="AT1723" s="73" t="n"/>
      <c r="AU1723" s="73" t="n"/>
      <c r="AV1723" s="73" t="n"/>
      <c r="AW1723" s="73" t="n"/>
      <c r="AX1723" s="73" t="n"/>
      <c r="AY1723" s="73" t="n"/>
      <c r="AZ1723" s="73" t="n"/>
      <c r="BA1723" s="73" t="n"/>
      <c r="BB1723" s="73" t="n"/>
      <c r="BC1723" s="73" t="n"/>
      <c r="BD1723" s="73" t="n"/>
      <c r="BE1723" s="73" t="n"/>
      <c r="BF1723" s="73" t="n"/>
      <c r="BG1723" s="73" t="n"/>
      <c r="BH1723" s="73" t="n"/>
      <c r="BI1723" s="73" t="n"/>
      <c r="BJ1723" s="73" t="n"/>
      <c r="BK1723" s="73" t="n"/>
      <c r="BL1723" s="73" t="n"/>
      <c r="BM1723" s="73" t="n"/>
      <c r="BN1723" s="73" t="n"/>
      <c r="BO1723" s="73" t="n"/>
      <c r="BP1723" s="73" t="n"/>
      <c r="BQ1723" s="165">
        <f>COUNTIF($G1723:$BP1723,"a")+COUNTIF($G1723:$BP1723,"r0,a5")/2+COUNTIF($G1723:$BP1723,"p5,a5")/2</f>
        <v/>
      </c>
      <c r="BR1723" s="165">
        <f>COUNTIF($G1723:$BP1723,"d")+COUNTIF($G1723:$BP1723,"r0,d5")/2+COUNTIF($G1723:$BP1723,"p5,d5")/2</f>
        <v/>
      </c>
      <c r="BS1723" s="165">
        <f>COUNTIF($G1723:$BP1723,"b")+COUNTIF($G1723:$BP1723,"r0,b5")/2+COUNTIF($G1723:$BP1723,"p5,b5")/2</f>
        <v/>
      </c>
      <c r="BT1723" s="165">
        <f>COUNTIF($G1723:$BP1723,"c")+COUNTIF($G1723:$BP1723,"r0,c5")/2+COUNTIF($G1723:$BP1723,"p5,c5")/2</f>
        <v/>
      </c>
      <c r="BU1723" s="165">
        <f>COUNTIF($G1723:$BP1723,"KH")+COUNTIF($G1723:$BP1723,"TL")+COUNTIF($G1723:$BP1723,"L")</f>
        <v/>
      </c>
      <c r="BV1723" s="165" t="n"/>
      <c r="BW1723" s="165">
        <f>COUNTIF($G1723:$BP1723,"hh")</f>
        <v/>
      </c>
      <c r="BX1723" s="165">
        <f>COUNTIF($G1723:$BP1723,"nt7")</f>
        <v/>
      </c>
      <c r="BY1723" s="165">
        <f>COUNTIF($G1723:$BP1723,"P")+COUNTIF($G1723:$BP1723,"p5,a5")/2+COUNTIF($G1723:$BP1723,"p5,b5")/2+COUNTIF($G1723:$BP1723,"p5,c5")/2+COUNTIF($G1723:$BP1723,"p5,d5")/2</f>
        <v/>
      </c>
      <c r="BZ1723" s="166">
        <f>SUBTOTAL(9,BQ1723:BY1723)</f>
        <v/>
      </c>
      <c r="CA1723" s="167">
        <f>SUM(J1723,L1723,N1723,P1723,R1723,T1723,X1723,Z1723,AB1723,AD1723,AF1723,AH1723,AL1723,AN1723,AP1723,AR1723,AT1723,AV1723,AZ1723,BB1723,BD1723,BF1723,BH1723,BP1723)</f>
        <v/>
      </c>
      <c r="CB1723" s="168">
        <f>SUM(H1723,V1723,AJ1723,AX1723,BL1723)</f>
        <v/>
      </c>
      <c r="CC1723" s="24">
        <f>SUM(BJ1723,BN1723)</f>
        <v/>
      </c>
      <c r="CD1723" s="169">
        <f>IF(BZ1723&gt;25,4,IF(BZ1723&gt;18,3,IF(BZ1723&gt;12,2,IF(BZ1723&gt;4,1,0))))-BX1723-2+1</f>
        <v/>
      </c>
      <c r="CE1723" s="30" t="n"/>
      <c r="CF1723" s="169">
        <f>CD1723*CI1723</f>
        <v/>
      </c>
      <c r="CG1723" s="170">
        <f>F1723-BY1723+1</f>
        <v/>
      </c>
      <c r="CH1723" s="169">
        <f>CE1723*16</f>
        <v/>
      </c>
      <c r="CI1723" s="171">
        <f>VLOOKUP(A1723,[1]DATA!$A$6:$AI$331,34,0)</f>
        <v/>
      </c>
      <c r="CJ1723" s="172">
        <f>VLOOKUP(A1723,[2]CHAMCONG!A$7:CI$333,79,0)</f>
        <v/>
      </c>
      <c r="CK1723" s="173">
        <f>CJ1723-CA1723</f>
        <v/>
      </c>
    </row>
    <row r="1724">
      <c r="A1724" s="69" t="n"/>
      <c r="B1724" s="70" t="n"/>
      <c r="C1724" s="77" t="n"/>
      <c r="D1724" s="84" t="n"/>
      <c r="E1724" s="69" t="n"/>
      <c r="F1724" s="69" t="n"/>
      <c r="G1724" s="73" t="n"/>
      <c r="H1724" s="73" t="n"/>
      <c r="I1724" s="75" t="n"/>
      <c r="J1724" s="75" t="n"/>
      <c r="K1724" s="73" t="n"/>
      <c r="L1724" s="73" t="n"/>
      <c r="M1724" s="73" t="n"/>
      <c r="N1724" s="73" t="n"/>
      <c r="O1724" s="75" t="n"/>
      <c r="P1724" s="75" t="n"/>
      <c r="Q1724" s="73" t="n"/>
      <c r="R1724" s="73" t="n"/>
      <c r="S1724" s="73" t="n"/>
      <c r="T1724" s="73" t="n"/>
      <c r="U1724" s="73" t="n"/>
      <c r="V1724" s="73" t="n"/>
      <c r="W1724" s="73" t="n"/>
      <c r="X1724" s="73" t="n"/>
      <c r="Y1724" s="73" t="n"/>
      <c r="Z1724" s="73" t="n"/>
      <c r="AA1724" s="73" t="n"/>
      <c r="AB1724" s="73" t="n"/>
      <c r="AC1724" s="73" t="n"/>
      <c r="AD1724" s="73" t="n"/>
      <c r="AE1724" s="73" t="n"/>
      <c r="AF1724" s="73" t="n"/>
      <c r="AG1724" s="73" t="n"/>
      <c r="AH1724" s="73" t="n"/>
      <c r="AI1724" s="73" t="n"/>
      <c r="AJ1724" s="73" t="n"/>
      <c r="AK1724" s="73" t="n"/>
      <c r="AL1724" s="73" t="n"/>
      <c r="AM1724" s="73" t="n"/>
      <c r="AN1724" s="73" t="n"/>
      <c r="AO1724" s="73" t="n"/>
      <c r="AP1724" s="73" t="n"/>
      <c r="AQ1724" s="73" t="n"/>
      <c r="AR1724" s="73" t="n"/>
      <c r="AS1724" s="73" t="n"/>
      <c r="AT1724" s="73" t="n"/>
      <c r="AU1724" s="73" t="n"/>
      <c r="AV1724" s="73" t="n"/>
      <c r="AW1724" s="73" t="n"/>
      <c r="AX1724" s="73" t="n"/>
      <c r="AY1724" s="73" t="n"/>
      <c r="AZ1724" s="73" t="n"/>
      <c r="BA1724" s="73" t="n"/>
      <c r="BB1724" s="73" t="n"/>
      <c r="BC1724" s="73" t="n"/>
      <c r="BD1724" s="73" t="n"/>
      <c r="BE1724" s="73" t="n"/>
      <c r="BF1724" s="73" t="n"/>
      <c r="BG1724" s="73" t="n"/>
      <c r="BH1724" s="73" t="n"/>
      <c r="BI1724" s="73" t="n"/>
      <c r="BJ1724" s="73" t="n"/>
      <c r="BK1724" s="73" t="n"/>
      <c r="BL1724" s="73" t="n"/>
      <c r="BM1724" s="73" t="n"/>
      <c r="BN1724" s="73" t="n"/>
      <c r="BO1724" s="73" t="n"/>
      <c r="BP1724" s="73" t="n"/>
      <c r="BQ1724" s="165">
        <f>COUNTIF($G1724:$BP1724,"a")+COUNTIF($G1724:$BP1724,"r0,a5")/2+COUNTIF($G1724:$BP1724,"p5,a5")/2</f>
        <v/>
      </c>
      <c r="BR1724" s="165">
        <f>COUNTIF($G1724:$BP1724,"d")+COUNTIF($G1724:$BP1724,"r0,d5")/2+COUNTIF($G1724:$BP1724,"p5,d5")/2</f>
        <v/>
      </c>
      <c r="BS1724" s="165">
        <f>COUNTIF($G1724:$BP1724,"b")+COUNTIF($G1724:$BP1724,"r0,b5")/2+COUNTIF($G1724:$BP1724,"p5,b5")/2</f>
        <v/>
      </c>
      <c r="BT1724" s="165">
        <f>COUNTIF($G1724:$BP1724,"c")+COUNTIF($G1724:$BP1724,"r0,c5")/2+COUNTIF($G1724:$BP1724,"p5,c5")/2</f>
        <v/>
      </c>
      <c r="BU1724" s="165">
        <f>COUNTIF($G1724:$BP1724,"KH")+COUNTIF($G1724:$BP1724,"TL")+COUNTIF($G1724:$BP1724,"L")</f>
        <v/>
      </c>
      <c r="BV1724" s="165" t="n"/>
      <c r="BW1724" s="165">
        <f>COUNTIF($G1724:$BP1724,"hh")</f>
        <v/>
      </c>
      <c r="BX1724" s="165">
        <f>COUNTIF($G1724:$BP1724,"nt7")</f>
        <v/>
      </c>
      <c r="BY1724" s="165">
        <f>COUNTIF($G1724:$BP1724,"P")+COUNTIF($G1724:$BP1724,"p5,a5")/2+COUNTIF($G1724:$BP1724,"p5,b5")/2+COUNTIF($G1724:$BP1724,"p5,c5")/2+COUNTIF($G1724:$BP1724,"p5,d5")/2</f>
        <v/>
      </c>
      <c r="BZ1724" s="166">
        <f>SUBTOTAL(9,BQ1724:BY1724)</f>
        <v/>
      </c>
      <c r="CA1724" s="167">
        <f>SUM(J1724,L1724,N1724,P1724,R1724,T1724,X1724,Z1724,AB1724,AD1724,AF1724,AH1724,AL1724,AN1724,AP1724,AR1724,AT1724,AV1724,AZ1724,BB1724,BD1724,BF1724,BH1724,BP1724)</f>
        <v/>
      </c>
      <c r="CB1724" s="168">
        <f>SUM(H1724,V1724,AJ1724,AX1724,BL1724)</f>
        <v/>
      </c>
      <c r="CC1724" s="24">
        <f>SUM(BJ1724,BN1724)</f>
        <v/>
      </c>
      <c r="CD1724" s="169">
        <f>IF(BZ1724&gt;25,4,IF(BZ1724&gt;18,3,IF(BZ1724&gt;12,2,IF(BZ1724&gt;4,1,0))))-BX1724-2+1</f>
        <v/>
      </c>
      <c r="CE1724" s="30" t="n"/>
      <c r="CF1724" s="169">
        <f>CD1724*CI1724</f>
        <v/>
      </c>
      <c r="CG1724" s="170">
        <f>F1724-BY1724+1</f>
        <v/>
      </c>
      <c r="CH1724" s="169">
        <f>CE1724*16</f>
        <v/>
      </c>
      <c r="CI1724" s="171">
        <f>VLOOKUP(A1724,[1]DATA!$A$6:$AI$331,34,0)</f>
        <v/>
      </c>
      <c r="CJ1724" s="172">
        <f>VLOOKUP(A1724,[2]CHAMCONG!A$7:CI$333,79,0)</f>
        <v/>
      </c>
      <c r="CK1724" s="173">
        <f>CJ1724-CA1724</f>
        <v/>
      </c>
    </row>
    <row r="1725">
      <c r="A1725" s="69" t="n"/>
      <c r="B1725" s="70" t="n"/>
      <c r="C1725" s="77" t="n"/>
      <c r="D1725" s="84" t="n"/>
      <c r="E1725" s="69" t="n"/>
      <c r="F1725" s="69" t="n"/>
      <c r="G1725" s="73" t="n"/>
      <c r="H1725" s="73" t="n"/>
      <c r="I1725" s="75" t="n"/>
      <c r="J1725" s="75" t="n"/>
      <c r="K1725" s="73" t="n"/>
      <c r="L1725" s="73" t="n"/>
      <c r="M1725" s="73" t="n"/>
      <c r="N1725" s="73" t="n"/>
      <c r="O1725" s="75" t="n"/>
      <c r="P1725" s="75" t="n"/>
      <c r="Q1725" s="73" t="n"/>
      <c r="R1725" s="73" t="n"/>
      <c r="S1725" s="73" t="n"/>
      <c r="T1725" s="73" t="n"/>
      <c r="U1725" s="73" t="n"/>
      <c r="V1725" s="73" t="n"/>
      <c r="W1725" s="73" t="n"/>
      <c r="X1725" s="73" t="n"/>
      <c r="Y1725" s="73" t="n"/>
      <c r="Z1725" s="73" t="n"/>
      <c r="AA1725" s="73" t="n"/>
      <c r="AB1725" s="73" t="n"/>
      <c r="AC1725" s="73" t="n"/>
      <c r="AD1725" s="73" t="n"/>
      <c r="AE1725" s="73" t="n"/>
      <c r="AF1725" s="73" t="n"/>
      <c r="AG1725" s="73" t="n"/>
      <c r="AH1725" s="73" t="n"/>
      <c r="AI1725" s="73" t="n"/>
      <c r="AJ1725" s="73" t="n"/>
      <c r="AK1725" s="73" t="n"/>
      <c r="AL1725" s="73" t="n"/>
      <c r="AM1725" s="73" t="n"/>
      <c r="AN1725" s="73" t="n"/>
      <c r="AO1725" s="73" t="n"/>
      <c r="AP1725" s="73" t="n"/>
      <c r="AQ1725" s="73" t="n"/>
      <c r="AR1725" s="73" t="n"/>
      <c r="AS1725" s="73" t="n"/>
      <c r="AT1725" s="73" t="n"/>
      <c r="AU1725" s="73" t="n"/>
      <c r="AV1725" s="73" t="n"/>
      <c r="AW1725" s="73" t="n"/>
      <c r="AX1725" s="73" t="n"/>
      <c r="AY1725" s="73" t="n"/>
      <c r="AZ1725" s="73" t="n"/>
      <c r="BA1725" s="73" t="n"/>
      <c r="BB1725" s="73" t="n"/>
      <c r="BC1725" s="73" t="n"/>
      <c r="BD1725" s="73" t="n"/>
      <c r="BE1725" s="73" t="n"/>
      <c r="BF1725" s="73" t="n"/>
      <c r="BG1725" s="73" t="n"/>
      <c r="BH1725" s="73" t="n"/>
      <c r="BI1725" s="73" t="n"/>
      <c r="BJ1725" s="73" t="n"/>
      <c r="BK1725" s="73" t="n"/>
      <c r="BL1725" s="73" t="n"/>
      <c r="BM1725" s="73" t="n"/>
      <c r="BN1725" s="73" t="n"/>
      <c r="BO1725" s="73" t="n"/>
      <c r="BP1725" s="73" t="n"/>
      <c r="BQ1725" s="165">
        <f>COUNTIF($G1725:$BP1725,"a")+COUNTIF($G1725:$BP1725,"r0,a5")/2+COUNTIF($G1725:$BP1725,"p5,a5")/2</f>
        <v/>
      </c>
      <c r="BR1725" s="165">
        <f>COUNTIF($G1725:$BP1725,"d")+COUNTIF($G1725:$BP1725,"r0,d5")/2+COUNTIF($G1725:$BP1725,"p5,d5")/2</f>
        <v/>
      </c>
      <c r="BS1725" s="165">
        <f>COUNTIF($G1725:$BP1725,"b")+COUNTIF($G1725:$BP1725,"r0,b5")/2+COUNTIF($G1725:$BP1725,"p5,b5")/2</f>
        <v/>
      </c>
      <c r="BT1725" s="165">
        <f>COUNTIF($G1725:$BP1725,"c")+COUNTIF($G1725:$BP1725,"r0,c5")/2+COUNTIF($G1725:$BP1725,"p5,c5")/2</f>
        <v/>
      </c>
      <c r="BU1725" s="165">
        <f>COUNTIF($G1725:$BP1725,"KH")+COUNTIF($G1725:$BP1725,"TL")+COUNTIF($G1725:$BP1725,"L")</f>
        <v/>
      </c>
      <c r="BV1725" s="165" t="n"/>
      <c r="BW1725" s="165">
        <f>COUNTIF($G1725:$BP1725,"hh")</f>
        <v/>
      </c>
      <c r="BX1725" s="165">
        <f>COUNTIF($G1725:$BP1725,"nt7")</f>
        <v/>
      </c>
      <c r="BY1725" s="165">
        <f>COUNTIF($G1725:$BP1725,"P")+COUNTIF($G1725:$BP1725,"p5,a5")/2+COUNTIF($G1725:$BP1725,"p5,b5")/2+COUNTIF($G1725:$BP1725,"p5,c5")/2+COUNTIF($G1725:$BP1725,"p5,d5")/2</f>
        <v/>
      </c>
      <c r="BZ1725" s="166">
        <f>SUBTOTAL(9,BQ1725:BY1725)</f>
        <v/>
      </c>
      <c r="CA1725" s="167">
        <f>SUM(J1725,L1725,N1725,P1725,R1725,T1725,X1725,Z1725,AB1725,AD1725,AF1725,AH1725,AL1725,AN1725,AP1725,AR1725,AT1725,AV1725,AZ1725,BB1725,BD1725,BF1725,BH1725,BP1725)</f>
        <v/>
      </c>
      <c r="CB1725" s="168">
        <f>SUM(H1725,V1725,AJ1725,AX1725,BL1725)</f>
        <v/>
      </c>
      <c r="CC1725" s="24">
        <f>SUM(BJ1725,BN1725)</f>
        <v/>
      </c>
      <c r="CD1725" s="169">
        <f>IF(BZ1725&gt;25,4,IF(BZ1725&gt;18,3,IF(BZ1725&gt;12,2,IF(BZ1725&gt;4,1,0))))-BX1725-2+1</f>
        <v/>
      </c>
      <c r="CE1725" s="30" t="n"/>
      <c r="CF1725" s="169">
        <f>CD1725*CI1725</f>
        <v/>
      </c>
      <c r="CG1725" s="170">
        <f>F1725-BY1725+1</f>
        <v/>
      </c>
      <c r="CH1725" s="169">
        <f>CE1725*16</f>
        <v/>
      </c>
      <c r="CI1725" s="171">
        <f>VLOOKUP(A1725,[1]DATA!$A$6:$AI$331,34,0)</f>
        <v/>
      </c>
      <c r="CJ1725" s="172">
        <f>VLOOKUP(A1725,[2]CHAMCONG!A$7:CI$333,79,0)</f>
        <v/>
      </c>
      <c r="CK1725" s="173">
        <f>CJ1725-CA1725</f>
        <v/>
      </c>
    </row>
    <row r="1726">
      <c r="A1726" s="69" t="n"/>
      <c r="B1726" s="70" t="n"/>
      <c r="C1726" s="77" t="n"/>
      <c r="D1726" s="84" t="n"/>
      <c r="E1726" s="69" t="n"/>
      <c r="F1726" s="69" t="n"/>
      <c r="G1726" s="73" t="n"/>
      <c r="H1726" s="73" t="n"/>
      <c r="I1726" s="75" t="n"/>
      <c r="J1726" s="75" t="n"/>
      <c r="K1726" s="73" t="n"/>
      <c r="L1726" s="73" t="n"/>
      <c r="M1726" s="73" t="n"/>
      <c r="N1726" s="73" t="n"/>
      <c r="O1726" s="75" t="n"/>
      <c r="P1726" s="75" t="n"/>
      <c r="Q1726" s="73" t="n"/>
      <c r="R1726" s="73" t="n"/>
      <c r="S1726" s="73" t="n"/>
      <c r="T1726" s="73" t="n"/>
      <c r="U1726" s="73" t="n"/>
      <c r="V1726" s="73" t="n"/>
      <c r="W1726" s="73" t="n"/>
      <c r="X1726" s="73" t="n"/>
      <c r="Y1726" s="73" t="n"/>
      <c r="Z1726" s="73" t="n"/>
      <c r="AA1726" s="73" t="n"/>
      <c r="AB1726" s="73" t="n"/>
      <c r="AC1726" s="73" t="n"/>
      <c r="AD1726" s="73" t="n"/>
      <c r="AE1726" s="73" t="n"/>
      <c r="AF1726" s="73" t="n"/>
      <c r="AG1726" s="73" t="n"/>
      <c r="AH1726" s="73" t="n"/>
      <c r="AI1726" s="73" t="n"/>
      <c r="AJ1726" s="73" t="n"/>
      <c r="AK1726" s="73" t="n"/>
      <c r="AL1726" s="73" t="n"/>
      <c r="AM1726" s="73" t="n"/>
      <c r="AN1726" s="73" t="n"/>
      <c r="AO1726" s="73" t="n"/>
      <c r="AP1726" s="73" t="n"/>
      <c r="AQ1726" s="73" t="n"/>
      <c r="AR1726" s="73" t="n"/>
      <c r="AS1726" s="73" t="n"/>
      <c r="AT1726" s="73" t="n"/>
      <c r="AU1726" s="73" t="n"/>
      <c r="AV1726" s="73" t="n"/>
      <c r="AW1726" s="73" t="n"/>
      <c r="AX1726" s="73" t="n"/>
      <c r="AY1726" s="73" t="n"/>
      <c r="AZ1726" s="73" t="n"/>
      <c r="BA1726" s="73" t="n"/>
      <c r="BB1726" s="73" t="n"/>
      <c r="BC1726" s="73" t="n"/>
      <c r="BD1726" s="73" t="n"/>
      <c r="BE1726" s="73" t="n"/>
      <c r="BF1726" s="73" t="n"/>
      <c r="BG1726" s="73" t="n"/>
      <c r="BH1726" s="73" t="n"/>
      <c r="BI1726" s="73" t="n"/>
      <c r="BJ1726" s="73" t="n"/>
      <c r="BK1726" s="73" t="n"/>
      <c r="BL1726" s="73" t="n"/>
      <c r="BM1726" s="73" t="n"/>
      <c r="BN1726" s="73" t="n"/>
      <c r="BO1726" s="73" t="n"/>
      <c r="BP1726" s="73" t="n"/>
      <c r="BQ1726" s="165">
        <f>COUNTIF($G1726:$BP1726,"a")+COUNTIF($G1726:$BP1726,"r0,a5")/2+COUNTIF($G1726:$BP1726,"p5,a5")/2</f>
        <v/>
      </c>
      <c r="BR1726" s="165">
        <f>COUNTIF($G1726:$BP1726,"d")+COUNTIF($G1726:$BP1726,"r0,d5")/2+COUNTIF($G1726:$BP1726,"p5,d5")/2</f>
        <v/>
      </c>
      <c r="BS1726" s="165">
        <f>COUNTIF($G1726:$BP1726,"b")+COUNTIF($G1726:$BP1726,"r0,b5")/2+COUNTIF($G1726:$BP1726,"p5,b5")/2</f>
        <v/>
      </c>
      <c r="BT1726" s="165">
        <f>COUNTIF($G1726:$BP1726,"c")+COUNTIF($G1726:$BP1726,"r0,c5")/2+COUNTIF($G1726:$BP1726,"p5,c5")/2</f>
        <v/>
      </c>
      <c r="BU1726" s="165">
        <f>COUNTIF($G1726:$BP1726,"KH")+COUNTIF($G1726:$BP1726,"TL")+COUNTIF($G1726:$BP1726,"L")</f>
        <v/>
      </c>
      <c r="BV1726" s="165" t="n"/>
      <c r="BW1726" s="165">
        <f>COUNTIF($G1726:$BP1726,"hh")</f>
        <v/>
      </c>
      <c r="BX1726" s="165">
        <f>COUNTIF($G1726:$BP1726,"nt7")</f>
        <v/>
      </c>
      <c r="BY1726" s="165">
        <f>COUNTIF($G1726:$BP1726,"P")+COUNTIF($G1726:$BP1726,"p5,a5")/2+COUNTIF($G1726:$BP1726,"p5,b5")/2+COUNTIF($G1726:$BP1726,"p5,c5")/2+COUNTIF($G1726:$BP1726,"p5,d5")/2</f>
        <v/>
      </c>
      <c r="BZ1726" s="166">
        <f>SUBTOTAL(9,BQ1726:BY1726)</f>
        <v/>
      </c>
      <c r="CA1726" s="167">
        <f>SUM(J1726,L1726,N1726,P1726,R1726,T1726,X1726,Z1726,AB1726,AD1726,AF1726,AH1726,AL1726,AN1726,AP1726,AR1726,AT1726,AV1726,AZ1726,BB1726,BD1726,BF1726,BH1726,BP1726)</f>
        <v/>
      </c>
      <c r="CB1726" s="168">
        <f>SUM(H1726,V1726,AJ1726,AX1726,BL1726)</f>
        <v/>
      </c>
      <c r="CC1726" s="24">
        <f>SUM(BJ1726,BN1726)</f>
        <v/>
      </c>
      <c r="CD1726" s="169">
        <f>IF(BZ1726&gt;25,4,IF(BZ1726&gt;18,3,IF(BZ1726&gt;12,2,IF(BZ1726&gt;4,1,0))))-BX1726-2+1</f>
        <v/>
      </c>
      <c r="CE1726" s="30" t="n"/>
      <c r="CF1726" s="169">
        <f>CD1726*CI1726</f>
        <v/>
      </c>
      <c r="CG1726" s="170">
        <f>F1726-BY1726+1</f>
        <v/>
      </c>
      <c r="CH1726" s="169">
        <f>CE1726*16</f>
        <v/>
      </c>
      <c r="CI1726" s="171">
        <f>VLOOKUP(A1726,[1]DATA!$A$6:$AI$331,34,0)</f>
        <v/>
      </c>
      <c r="CJ1726" s="172">
        <f>VLOOKUP(A1726,[2]CHAMCONG!A$7:CI$333,79,0)</f>
        <v/>
      </c>
      <c r="CK1726" s="173">
        <f>CJ1726-CA1726</f>
        <v/>
      </c>
    </row>
    <row r="1727">
      <c r="A1727" s="69" t="n"/>
      <c r="B1727" s="70" t="n"/>
      <c r="C1727" s="77" t="n"/>
      <c r="D1727" s="84" t="n"/>
      <c r="E1727" s="69" t="n"/>
      <c r="F1727" s="69" t="n"/>
      <c r="G1727" s="73" t="n"/>
      <c r="H1727" s="73" t="n"/>
      <c r="I1727" s="75" t="n"/>
      <c r="J1727" s="75" t="n"/>
      <c r="K1727" s="73" t="n"/>
      <c r="L1727" s="73" t="n"/>
      <c r="M1727" s="73" t="n"/>
      <c r="N1727" s="73" t="n"/>
      <c r="O1727" s="75" t="n"/>
      <c r="P1727" s="75" t="n"/>
      <c r="Q1727" s="73" t="n"/>
      <c r="R1727" s="73" t="n"/>
      <c r="S1727" s="73" t="n"/>
      <c r="T1727" s="73" t="n"/>
      <c r="U1727" s="73" t="n"/>
      <c r="V1727" s="73" t="n"/>
      <c r="W1727" s="73" t="n"/>
      <c r="X1727" s="73" t="n"/>
      <c r="Y1727" s="73" t="n"/>
      <c r="Z1727" s="73" t="n"/>
      <c r="AA1727" s="73" t="n"/>
      <c r="AB1727" s="73" t="n"/>
      <c r="AC1727" s="73" t="n"/>
      <c r="AD1727" s="73" t="n"/>
      <c r="AE1727" s="73" t="n"/>
      <c r="AF1727" s="73" t="n"/>
      <c r="AG1727" s="73" t="n"/>
      <c r="AH1727" s="73" t="n"/>
      <c r="AI1727" s="73" t="n"/>
      <c r="AJ1727" s="73" t="n"/>
      <c r="AK1727" s="73" t="n"/>
      <c r="AL1727" s="73" t="n"/>
      <c r="AM1727" s="73" t="n"/>
      <c r="AN1727" s="73" t="n"/>
      <c r="AO1727" s="73" t="n"/>
      <c r="AP1727" s="73" t="n"/>
      <c r="AQ1727" s="73" t="n"/>
      <c r="AR1727" s="73" t="n"/>
      <c r="AS1727" s="73" t="n"/>
      <c r="AT1727" s="73" t="n"/>
      <c r="AU1727" s="73" t="n"/>
      <c r="AV1727" s="73" t="n"/>
      <c r="AW1727" s="73" t="n"/>
      <c r="AX1727" s="73" t="n"/>
      <c r="AY1727" s="73" t="n"/>
      <c r="AZ1727" s="73" t="n"/>
      <c r="BA1727" s="73" t="n"/>
      <c r="BB1727" s="73" t="n"/>
      <c r="BC1727" s="73" t="n"/>
      <c r="BD1727" s="73" t="n"/>
      <c r="BE1727" s="73" t="n"/>
      <c r="BF1727" s="73" t="n"/>
      <c r="BG1727" s="73" t="n"/>
      <c r="BH1727" s="73" t="n"/>
      <c r="BI1727" s="73" t="n"/>
      <c r="BJ1727" s="73" t="n"/>
      <c r="BK1727" s="73" t="n"/>
      <c r="BL1727" s="73" t="n"/>
      <c r="BM1727" s="73" t="n"/>
      <c r="BN1727" s="73" t="n"/>
      <c r="BO1727" s="73" t="n"/>
      <c r="BP1727" s="73" t="n"/>
      <c r="BQ1727" s="165">
        <f>COUNTIF($G1727:$BP1727,"a")+COUNTIF($G1727:$BP1727,"r0,a5")/2+COUNTIF($G1727:$BP1727,"p5,a5")/2</f>
        <v/>
      </c>
      <c r="BR1727" s="165">
        <f>COUNTIF($G1727:$BP1727,"d")+COUNTIF($G1727:$BP1727,"r0,d5")/2+COUNTIF($G1727:$BP1727,"p5,d5")/2</f>
        <v/>
      </c>
      <c r="BS1727" s="165">
        <f>COUNTIF($G1727:$BP1727,"b")+COUNTIF($G1727:$BP1727,"r0,b5")/2+COUNTIF($G1727:$BP1727,"p5,b5")/2</f>
        <v/>
      </c>
      <c r="BT1727" s="165">
        <f>COUNTIF($G1727:$BP1727,"c")+COUNTIF($G1727:$BP1727,"r0,c5")/2+COUNTIF($G1727:$BP1727,"p5,c5")/2</f>
        <v/>
      </c>
      <c r="BU1727" s="165">
        <f>COUNTIF($G1727:$BP1727,"KH")+COUNTIF($G1727:$BP1727,"TL")+COUNTIF($G1727:$BP1727,"L")</f>
        <v/>
      </c>
      <c r="BV1727" s="165" t="n"/>
      <c r="BW1727" s="165">
        <f>COUNTIF($G1727:$BP1727,"hh")</f>
        <v/>
      </c>
      <c r="BX1727" s="165">
        <f>COUNTIF($G1727:$BP1727,"nt7")</f>
        <v/>
      </c>
      <c r="BY1727" s="165">
        <f>COUNTIF($G1727:$BP1727,"P")+COUNTIF($G1727:$BP1727,"p5,a5")/2+COUNTIF($G1727:$BP1727,"p5,b5")/2+COUNTIF($G1727:$BP1727,"p5,c5")/2+COUNTIF($G1727:$BP1727,"p5,d5")/2</f>
        <v/>
      </c>
      <c r="BZ1727" s="166">
        <f>SUBTOTAL(9,BQ1727:BY1727)</f>
        <v/>
      </c>
      <c r="CA1727" s="167">
        <f>SUM(J1727,L1727,N1727,P1727,R1727,T1727,X1727,Z1727,AB1727,AD1727,AF1727,AH1727,AL1727,AN1727,AP1727,AR1727,AT1727,AV1727,AZ1727,BB1727,BD1727,BF1727,BH1727,BP1727)</f>
        <v/>
      </c>
      <c r="CB1727" s="168">
        <f>SUM(H1727,V1727,AJ1727,AX1727,BL1727)</f>
        <v/>
      </c>
      <c r="CC1727" s="24">
        <f>SUM(BJ1727,BN1727)</f>
        <v/>
      </c>
      <c r="CD1727" s="169">
        <f>IF(BZ1727&gt;25,4,IF(BZ1727&gt;18,3,IF(BZ1727&gt;12,2,IF(BZ1727&gt;4,1,0))))-BX1727-2+1</f>
        <v/>
      </c>
      <c r="CE1727" s="30" t="n"/>
      <c r="CF1727" s="169">
        <f>CD1727*CI1727</f>
        <v/>
      </c>
      <c r="CG1727" s="170">
        <f>F1727-BY1727+1</f>
        <v/>
      </c>
      <c r="CH1727" s="169">
        <f>CE1727*16</f>
        <v/>
      </c>
      <c r="CI1727" s="171">
        <f>VLOOKUP(A1727,[1]DATA!$A$6:$AI$331,34,0)</f>
        <v/>
      </c>
      <c r="CJ1727" s="172">
        <f>VLOOKUP(A1727,[2]CHAMCONG!A$7:CI$333,79,0)</f>
        <v/>
      </c>
      <c r="CK1727" s="173">
        <f>CJ1727-CA1727</f>
        <v/>
      </c>
    </row>
    <row r="1728">
      <c r="A1728" s="69" t="n"/>
      <c r="B1728" s="70" t="n"/>
      <c r="C1728" s="77" t="n"/>
      <c r="D1728" s="84" t="n"/>
      <c r="E1728" s="69" t="n"/>
      <c r="F1728" s="69" t="n"/>
      <c r="G1728" s="73" t="n"/>
      <c r="H1728" s="73" t="n"/>
      <c r="I1728" s="75" t="n"/>
      <c r="J1728" s="75" t="n"/>
      <c r="K1728" s="73" t="n"/>
      <c r="L1728" s="73" t="n"/>
      <c r="M1728" s="73" t="n"/>
      <c r="N1728" s="73" t="n"/>
      <c r="O1728" s="75" t="n"/>
      <c r="P1728" s="75" t="n"/>
      <c r="Q1728" s="73" t="n"/>
      <c r="R1728" s="73" t="n"/>
      <c r="S1728" s="73" t="n"/>
      <c r="T1728" s="73" t="n"/>
      <c r="U1728" s="73" t="n"/>
      <c r="V1728" s="73" t="n"/>
      <c r="W1728" s="73" t="n"/>
      <c r="X1728" s="73" t="n"/>
      <c r="Y1728" s="73" t="n"/>
      <c r="Z1728" s="73" t="n"/>
      <c r="AA1728" s="73" t="n"/>
      <c r="AB1728" s="73" t="n"/>
      <c r="AC1728" s="73" t="n"/>
      <c r="AD1728" s="73" t="n"/>
      <c r="AE1728" s="73" t="n"/>
      <c r="AF1728" s="73" t="n"/>
      <c r="AG1728" s="73" t="n"/>
      <c r="AH1728" s="73" t="n"/>
      <c r="AI1728" s="73" t="n"/>
      <c r="AJ1728" s="73" t="n"/>
      <c r="AK1728" s="73" t="n"/>
      <c r="AL1728" s="73" t="n"/>
      <c r="AM1728" s="73" t="n"/>
      <c r="AN1728" s="73" t="n"/>
      <c r="AO1728" s="73" t="n"/>
      <c r="AP1728" s="73" t="n"/>
      <c r="AQ1728" s="73" t="n"/>
      <c r="AR1728" s="73" t="n"/>
      <c r="AS1728" s="73" t="n"/>
      <c r="AT1728" s="73" t="n"/>
      <c r="AU1728" s="73" t="n"/>
      <c r="AV1728" s="73" t="n"/>
      <c r="AW1728" s="73" t="n"/>
      <c r="AX1728" s="73" t="n"/>
      <c r="AY1728" s="73" t="n"/>
      <c r="AZ1728" s="73" t="n"/>
      <c r="BA1728" s="73" t="n"/>
      <c r="BB1728" s="73" t="n"/>
      <c r="BC1728" s="73" t="n"/>
      <c r="BD1728" s="73" t="n"/>
      <c r="BE1728" s="73" t="n"/>
      <c r="BF1728" s="73" t="n"/>
      <c r="BG1728" s="73" t="n"/>
      <c r="BH1728" s="73" t="n"/>
      <c r="BI1728" s="73" t="n"/>
      <c r="BJ1728" s="73" t="n"/>
      <c r="BK1728" s="73" t="n"/>
      <c r="BL1728" s="73" t="n"/>
      <c r="BM1728" s="73" t="n"/>
      <c r="BN1728" s="73" t="n"/>
      <c r="BO1728" s="73" t="n"/>
      <c r="BP1728" s="73" t="n"/>
      <c r="BQ1728" s="165">
        <f>COUNTIF($G1728:$BP1728,"a")+COUNTIF($G1728:$BP1728,"r0,a5")/2+COUNTIF($G1728:$BP1728,"p5,a5")/2</f>
        <v/>
      </c>
      <c r="BR1728" s="165">
        <f>COUNTIF($G1728:$BP1728,"d")+COUNTIF($G1728:$BP1728,"r0,d5")/2+COUNTIF($G1728:$BP1728,"p5,d5")/2</f>
        <v/>
      </c>
      <c r="BS1728" s="165">
        <f>COUNTIF($G1728:$BP1728,"b")+COUNTIF($G1728:$BP1728,"r0,b5")/2+COUNTIF($G1728:$BP1728,"p5,b5")/2</f>
        <v/>
      </c>
      <c r="BT1728" s="165">
        <f>COUNTIF($G1728:$BP1728,"c")+COUNTIF($G1728:$BP1728,"r0,c5")/2+COUNTIF($G1728:$BP1728,"p5,c5")/2</f>
        <v/>
      </c>
      <c r="BU1728" s="165">
        <f>COUNTIF($G1728:$BP1728,"KH")+COUNTIF($G1728:$BP1728,"TL")+COUNTIF($G1728:$BP1728,"L")</f>
        <v/>
      </c>
      <c r="BV1728" s="165" t="n"/>
      <c r="BW1728" s="165">
        <f>COUNTIF($G1728:$BP1728,"hh")</f>
        <v/>
      </c>
      <c r="BX1728" s="165">
        <f>COUNTIF($G1728:$BP1728,"nt7")</f>
        <v/>
      </c>
      <c r="BY1728" s="165">
        <f>COUNTIF($G1728:$BP1728,"P")+COUNTIF($G1728:$BP1728,"p5,a5")/2+COUNTIF($G1728:$BP1728,"p5,b5")/2+COUNTIF($G1728:$BP1728,"p5,c5")/2+COUNTIF($G1728:$BP1728,"p5,d5")/2</f>
        <v/>
      </c>
      <c r="BZ1728" s="166">
        <f>SUBTOTAL(9,BQ1728:BY1728)</f>
        <v/>
      </c>
      <c r="CA1728" s="167">
        <f>SUM(J1728,L1728,N1728,P1728,R1728,T1728,X1728,Z1728,AB1728,AD1728,AF1728,AH1728,AL1728,AN1728,AP1728,AR1728,AT1728,AV1728,AZ1728,BB1728,BD1728,BF1728,BH1728,BP1728)</f>
        <v/>
      </c>
      <c r="CB1728" s="168">
        <f>SUM(H1728,V1728,AJ1728,AX1728,BL1728)</f>
        <v/>
      </c>
      <c r="CC1728" s="24">
        <f>SUM(BJ1728,BN1728)</f>
        <v/>
      </c>
      <c r="CD1728" s="169">
        <f>IF(BZ1728&gt;25,4,IF(BZ1728&gt;18,3,IF(BZ1728&gt;12,2,IF(BZ1728&gt;4,1,0))))-BX1728-2+1</f>
        <v/>
      </c>
      <c r="CE1728" s="30" t="n"/>
      <c r="CF1728" s="169">
        <f>CD1728*CI1728</f>
        <v/>
      </c>
      <c r="CG1728" s="170">
        <f>F1728-BY1728+1</f>
        <v/>
      </c>
      <c r="CH1728" s="169">
        <f>CE1728*16</f>
        <v/>
      </c>
      <c r="CI1728" s="171">
        <f>VLOOKUP(A1728,[1]DATA!$A$6:$AI$331,34,0)</f>
        <v/>
      </c>
      <c r="CJ1728" s="172">
        <f>VLOOKUP(A1728,[2]CHAMCONG!A$7:CI$333,79,0)</f>
        <v/>
      </c>
      <c r="CK1728" s="173">
        <f>CJ1728-CA1728</f>
        <v/>
      </c>
    </row>
    <row r="1729">
      <c r="A1729" s="69" t="n"/>
      <c r="B1729" s="70" t="n"/>
      <c r="C1729" s="77" t="n"/>
      <c r="D1729" s="84" t="n"/>
      <c r="E1729" s="69" t="n"/>
      <c r="F1729" s="69" t="n"/>
      <c r="G1729" s="73" t="n"/>
      <c r="H1729" s="73" t="n"/>
      <c r="I1729" s="75" t="n"/>
      <c r="J1729" s="75" t="n"/>
      <c r="K1729" s="73" t="n"/>
      <c r="L1729" s="73" t="n"/>
      <c r="M1729" s="73" t="n"/>
      <c r="N1729" s="73" t="n"/>
      <c r="O1729" s="75" t="n"/>
      <c r="P1729" s="75" t="n"/>
      <c r="Q1729" s="73" t="n"/>
      <c r="R1729" s="73" t="n"/>
      <c r="S1729" s="73" t="n"/>
      <c r="T1729" s="73" t="n"/>
      <c r="U1729" s="73" t="n"/>
      <c r="V1729" s="73" t="n"/>
      <c r="W1729" s="73" t="n"/>
      <c r="X1729" s="73" t="n"/>
      <c r="Y1729" s="73" t="n"/>
      <c r="Z1729" s="73" t="n"/>
      <c r="AA1729" s="73" t="n"/>
      <c r="AB1729" s="73" t="n"/>
      <c r="AC1729" s="73" t="n"/>
      <c r="AD1729" s="73" t="n"/>
      <c r="AE1729" s="73" t="n"/>
      <c r="AF1729" s="73" t="n"/>
      <c r="AG1729" s="73" t="n"/>
      <c r="AH1729" s="73" t="n"/>
      <c r="AI1729" s="73" t="n"/>
      <c r="AJ1729" s="73" t="n"/>
      <c r="AK1729" s="73" t="n"/>
      <c r="AL1729" s="73" t="n"/>
      <c r="AM1729" s="73" t="n"/>
      <c r="AN1729" s="73" t="n"/>
      <c r="AO1729" s="73" t="n"/>
      <c r="AP1729" s="73" t="n"/>
      <c r="AQ1729" s="73" t="n"/>
      <c r="AR1729" s="73" t="n"/>
      <c r="AS1729" s="73" t="n"/>
      <c r="AT1729" s="73" t="n"/>
      <c r="AU1729" s="73" t="n"/>
      <c r="AV1729" s="73" t="n"/>
      <c r="AW1729" s="73" t="n"/>
      <c r="AX1729" s="73" t="n"/>
      <c r="AY1729" s="73" t="n"/>
      <c r="AZ1729" s="73" t="n"/>
      <c r="BA1729" s="73" t="n"/>
      <c r="BB1729" s="73" t="n"/>
      <c r="BC1729" s="73" t="n"/>
      <c r="BD1729" s="73" t="n"/>
      <c r="BE1729" s="73" t="n"/>
      <c r="BF1729" s="73" t="n"/>
      <c r="BG1729" s="73" t="n"/>
      <c r="BH1729" s="73" t="n"/>
      <c r="BI1729" s="73" t="n"/>
      <c r="BJ1729" s="73" t="n"/>
      <c r="BK1729" s="73" t="n"/>
      <c r="BL1729" s="73" t="n"/>
      <c r="BM1729" s="73" t="n"/>
      <c r="BN1729" s="73" t="n"/>
      <c r="BO1729" s="73" t="n"/>
      <c r="BP1729" s="73" t="n"/>
      <c r="BQ1729" s="165">
        <f>COUNTIF($G1729:$BP1729,"a")+COUNTIF($G1729:$BP1729,"r0,a5")/2+COUNTIF($G1729:$BP1729,"p5,a5")/2</f>
        <v/>
      </c>
      <c r="BR1729" s="165">
        <f>COUNTIF($G1729:$BP1729,"d")+COUNTIF($G1729:$BP1729,"r0,d5")/2+COUNTIF($G1729:$BP1729,"p5,d5")/2</f>
        <v/>
      </c>
      <c r="BS1729" s="165">
        <f>COUNTIF($G1729:$BP1729,"b")+COUNTIF($G1729:$BP1729,"r0,b5")/2+COUNTIF($G1729:$BP1729,"p5,b5")/2</f>
        <v/>
      </c>
      <c r="BT1729" s="165">
        <f>COUNTIF($G1729:$BP1729,"c")+COUNTIF($G1729:$BP1729,"r0,c5")/2+COUNTIF($G1729:$BP1729,"p5,c5")/2</f>
        <v/>
      </c>
      <c r="BU1729" s="165">
        <f>COUNTIF($G1729:$BP1729,"KH")+COUNTIF($G1729:$BP1729,"TL")+COUNTIF($G1729:$BP1729,"L")</f>
        <v/>
      </c>
      <c r="BV1729" s="165" t="n"/>
      <c r="BW1729" s="165">
        <f>COUNTIF($G1729:$BP1729,"hh")</f>
        <v/>
      </c>
      <c r="BX1729" s="165">
        <f>COUNTIF($G1729:$BP1729,"nt7")</f>
        <v/>
      </c>
      <c r="BY1729" s="165">
        <f>COUNTIF($G1729:$BP1729,"P")+COUNTIF($G1729:$BP1729,"p5,a5")/2+COUNTIF($G1729:$BP1729,"p5,b5")/2+COUNTIF($G1729:$BP1729,"p5,c5")/2+COUNTIF($G1729:$BP1729,"p5,d5")/2</f>
        <v/>
      </c>
      <c r="BZ1729" s="166">
        <f>SUBTOTAL(9,BQ1729:BY1729)</f>
        <v/>
      </c>
      <c r="CA1729" s="167">
        <f>SUM(J1729,L1729,N1729,P1729,R1729,T1729,X1729,Z1729,AB1729,AD1729,AF1729,AH1729,AL1729,AN1729,AP1729,AR1729,AT1729,AV1729,AZ1729,BB1729,BD1729,BF1729,BH1729,BP1729)</f>
        <v/>
      </c>
      <c r="CB1729" s="168">
        <f>SUM(H1729,V1729,AJ1729,AX1729,BL1729)</f>
        <v/>
      </c>
      <c r="CC1729" s="24">
        <f>SUM(BJ1729,BN1729)</f>
        <v/>
      </c>
      <c r="CD1729" s="169">
        <f>IF(BZ1729&gt;25,4,IF(BZ1729&gt;18,3,IF(BZ1729&gt;12,2,IF(BZ1729&gt;4,1,0))))-BX1729-2+1</f>
        <v/>
      </c>
      <c r="CE1729" s="30" t="n"/>
      <c r="CF1729" s="169">
        <f>CD1729*CI1729</f>
        <v/>
      </c>
      <c r="CG1729" s="170">
        <f>F1729-BY1729+1</f>
        <v/>
      </c>
      <c r="CH1729" s="169">
        <f>CE1729*16</f>
        <v/>
      </c>
      <c r="CI1729" s="171">
        <f>VLOOKUP(A1729,[1]DATA!$A$6:$AI$331,34,0)</f>
        <v/>
      </c>
      <c r="CJ1729" s="172">
        <f>VLOOKUP(A1729,[2]CHAMCONG!A$7:CI$333,79,0)</f>
        <v/>
      </c>
      <c r="CK1729" s="173">
        <f>CJ1729-CA1729</f>
        <v/>
      </c>
    </row>
    <row r="1730">
      <c r="A1730" s="69" t="n"/>
      <c r="B1730" s="70" t="n"/>
      <c r="C1730" s="77" t="n"/>
      <c r="D1730" s="84" t="n"/>
      <c r="E1730" s="69" t="n"/>
      <c r="F1730" s="69" t="n"/>
      <c r="G1730" s="73" t="n"/>
      <c r="H1730" s="73" t="n"/>
      <c r="I1730" s="75" t="n"/>
      <c r="J1730" s="75" t="n"/>
      <c r="K1730" s="73" t="n"/>
      <c r="L1730" s="73" t="n"/>
      <c r="M1730" s="73" t="n"/>
      <c r="N1730" s="73" t="n"/>
      <c r="O1730" s="75" t="n"/>
      <c r="P1730" s="75" t="n"/>
      <c r="Q1730" s="73" t="n"/>
      <c r="R1730" s="73" t="n"/>
      <c r="S1730" s="73" t="n"/>
      <c r="T1730" s="73" t="n"/>
      <c r="U1730" s="73" t="n"/>
      <c r="V1730" s="73" t="n"/>
      <c r="W1730" s="73" t="n"/>
      <c r="X1730" s="73" t="n"/>
      <c r="Y1730" s="73" t="n"/>
      <c r="Z1730" s="73" t="n"/>
      <c r="AA1730" s="73" t="n"/>
      <c r="AB1730" s="73" t="n"/>
      <c r="AC1730" s="73" t="n"/>
      <c r="AD1730" s="73" t="n"/>
      <c r="AE1730" s="73" t="n"/>
      <c r="AF1730" s="73" t="n"/>
      <c r="AG1730" s="73" t="n"/>
      <c r="AH1730" s="73" t="n"/>
      <c r="AI1730" s="73" t="n"/>
      <c r="AJ1730" s="73" t="n"/>
      <c r="AK1730" s="73" t="n"/>
      <c r="AL1730" s="73" t="n"/>
      <c r="AM1730" s="73" t="n"/>
      <c r="AN1730" s="73" t="n"/>
      <c r="AO1730" s="73" t="n"/>
      <c r="AP1730" s="73" t="n"/>
      <c r="AQ1730" s="73" t="n"/>
      <c r="AR1730" s="73" t="n"/>
      <c r="AS1730" s="73" t="n"/>
      <c r="AT1730" s="73" t="n"/>
      <c r="AU1730" s="73" t="n"/>
      <c r="AV1730" s="73" t="n"/>
      <c r="AW1730" s="73" t="n"/>
      <c r="AX1730" s="73" t="n"/>
      <c r="AY1730" s="73" t="n"/>
      <c r="AZ1730" s="73" t="n"/>
      <c r="BA1730" s="73" t="n"/>
      <c r="BB1730" s="73" t="n"/>
      <c r="BC1730" s="73" t="n"/>
      <c r="BD1730" s="73" t="n"/>
      <c r="BE1730" s="73" t="n"/>
      <c r="BF1730" s="73" t="n"/>
      <c r="BG1730" s="73" t="n"/>
      <c r="BH1730" s="73" t="n"/>
      <c r="BI1730" s="73" t="n"/>
      <c r="BJ1730" s="73" t="n"/>
      <c r="BK1730" s="73" t="n"/>
      <c r="BL1730" s="73" t="n"/>
      <c r="BM1730" s="73" t="n"/>
      <c r="BN1730" s="73" t="n"/>
      <c r="BO1730" s="73" t="n"/>
      <c r="BP1730" s="73" t="n"/>
      <c r="BQ1730" s="165">
        <f>COUNTIF($G1730:$BP1730,"a")+COUNTIF($G1730:$BP1730,"r0,a5")/2+COUNTIF($G1730:$BP1730,"p5,a5")/2</f>
        <v/>
      </c>
      <c r="BR1730" s="165">
        <f>COUNTIF($G1730:$BP1730,"d")+COUNTIF($G1730:$BP1730,"r0,d5")/2+COUNTIF($G1730:$BP1730,"p5,d5")/2</f>
        <v/>
      </c>
      <c r="BS1730" s="165">
        <f>COUNTIF($G1730:$BP1730,"b")+COUNTIF($G1730:$BP1730,"r0,b5")/2+COUNTIF($G1730:$BP1730,"p5,b5")/2</f>
        <v/>
      </c>
      <c r="BT1730" s="165">
        <f>COUNTIF($G1730:$BP1730,"c")+COUNTIF($G1730:$BP1730,"r0,c5")/2+COUNTIF($G1730:$BP1730,"p5,c5")/2</f>
        <v/>
      </c>
      <c r="BU1730" s="165">
        <f>COUNTIF($G1730:$BP1730,"KH")+COUNTIF($G1730:$BP1730,"TL")+COUNTIF($G1730:$BP1730,"L")</f>
        <v/>
      </c>
      <c r="BV1730" s="165" t="n"/>
      <c r="BW1730" s="165">
        <f>COUNTIF($G1730:$BP1730,"hh")</f>
        <v/>
      </c>
      <c r="BX1730" s="165">
        <f>COUNTIF($G1730:$BP1730,"nt7")</f>
        <v/>
      </c>
      <c r="BY1730" s="165">
        <f>COUNTIF($G1730:$BP1730,"P")+COUNTIF($G1730:$BP1730,"p5,a5")/2+COUNTIF($G1730:$BP1730,"p5,b5")/2+COUNTIF($G1730:$BP1730,"p5,c5")/2+COUNTIF($G1730:$BP1730,"p5,d5")/2</f>
        <v/>
      </c>
      <c r="BZ1730" s="166">
        <f>SUBTOTAL(9,BQ1730:BY1730)</f>
        <v/>
      </c>
      <c r="CA1730" s="167">
        <f>SUM(J1730,L1730,N1730,P1730,R1730,T1730,X1730,Z1730,AB1730,AD1730,AF1730,AH1730,AL1730,AN1730,AP1730,AR1730,AT1730,AV1730,AZ1730,BB1730,BD1730,BF1730,BH1730,BP1730)</f>
        <v/>
      </c>
      <c r="CB1730" s="168">
        <f>SUM(H1730,V1730,AJ1730,AX1730,BL1730)</f>
        <v/>
      </c>
      <c r="CC1730" s="24">
        <f>SUM(BJ1730,BN1730)</f>
        <v/>
      </c>
      <c r="CD1730" s="169">
        <f>IF(BZ1730&gt;25,4,IF(BZ1730&gt;18,3,IF(BZ1730&gt;12,2,IF(BZ1730&gt;4,1,0))))-BX1730-2+1</f>
        <v/>
      </c>
      <c r="CE1730" s="30" t="n"/>
      <c r="CF1730" s="169">
        <f>CD1730*CI1730</f>
        <v/>
      </c>
      <c r="CG1730" s="170">
        <f>F1730-BY1730+1</f>
        <v/>
      </c>
      <c r="CH1730" s="169">
        <f>CE1730*16</f>
        <v/>
      </c>
      <c r="CI1730" s="171">
        <f>VLOOKUP(A1730,[1]DATA!$A$6:$AI$331,34,0)</f>
        <v/>
      </c>
      <c r="CJ1730" s="172">
        <f>VLOOKUP(A1730,[2]CHAMCONG!A$7:CI$333,79,0)</f>
        <v/>
      </c>
      <c r="CK1730" s="173">
        <f>CJ1730-CA1730</f>
        <v/>
      </c>
    </row>
    <row r="1731">
      <c r="A1731" s="69" t="n"/>
      <c r="B1731" s="70" t="n"/>
      <c r="C1731" s="77" t="n"/>
      <c r="D1731" s="84" t="n"/>
      <c r="E1731" s="69" t="n"/>
      <c r="F1731" s="69" t="n"/>
      <c r="G1731" s="73" t="n"/>
      <c r="H1731" s="73" t="n"/>
      <c r="I1731" s="75" t="n"/>
      <c r="J1731" s="75" t="n"/>
      <c r="K1731" s="73" t="n"/>
      <c r="L1731" s="73" t="n"/>
      <c r="M1731" s="73" t="n"/>
      <c r="N1731" s="73" t="n"/>
      <c r="O1731" s="75" t="n"/>
      <c r="P1731" s="75" t="n"/>
      <c r="Q1731" s="73" t="n"/>
      <c r="R1731" s="73" t="n"/>
      <c r="S1731" s="73" t="n"/>
      <c r="T1731" s="73" t="n"/>
      <c r="U1731" s="73" t="n"/>
      <c r="V1731" s="73" t="n"/>
      <c r="W1731" s="73" t="n"/>
      <c r="X1731" s="73" t="n"/>
      <c r="Y1731" s="73" t="n"/>
      <c r="Z1731" s="73" t="n"/>
      <c r="AA1731" s="73" t="n"/>
      <c r="AB1731" s="73" t="n"/>
      <c r="AC1731" s="73" t="n"/>
      <c r="AD1731" s="73" t="n"/>
      <c r="AE1731" s="73" t="n"/>
      <c r="AF1731" s="73" t="n"/>
      <c r="AG1731" s="73" t="n"/>
      <c r="AH1731" s="73" t="n"/>
      <c r="AI1731" s="73" t="n"/>
      <c r="AJ1731" s="73" t="n"/>
      <c r="AK1731" s="73" t="n"/>
      <c r="AL1731" s="73" t="n"/>
      <c r="AM1731" s="73" t="n"/>
      <c r="AN1731" s="73" t="n"/>
      <c r="AO1731" s="73" t="n"/>
      <c r="AP1731" s="73" t="n"/>
      <c r="AQ1731" s="73" t="n"/>
      <c r="AR1731" s="73" t="n"/>
      <c r="AS1731" s="73" t="n"/>
      <c r="AT1731" s="73" t="n"/>
      <c r="AU1731" s="73" t="n"/>
      <c r="AV1731" s="73" t="n"/>
      <c r="AW1731" s="73" t="n"/>
      <c r="AX1731" s="73" t="n"/>
      <c r="AY1731" s="73" t="n"/>
      <c r="AZ1731" s="73" t="n"/>
      <c r="BA1731" s="73" t="n"/>
      <c r="BB1731" s="73" t="n"/>
      <c r="BC1731" s="73" t="n"/>
      <c r="BD1731" s="73" t="n"/>
      <c r="BE1731" s="73" t="n"/>
      <c r="BF1731" s="73" t="n"/>
      <c r="BG1731" s="73" t="n"/>
      <c r="BH1731" s="73" t="n"/>
      <c r="BI1731" s="73" t="n"/>
      <c r="BJ1731" s="73" t="n"/>
      <c r="BK1731" s="73" t="n"/>
      <c r="BL1731" s="73" t="n"/>
      <c r="BM1731" s="73" t="n"/>
      <c r="BN1731" s="73" t="n"/>
      <c r="BO1731" s="73" t="n"/>
      <c r="BP1731" s="73" t="n"/>
      <c r="BQ1731" s="165">
        <f>COUNTIF($G1731:$BP1731,"a")+COUNTIF($G1731:$BP1731,"r0,a5")/2+COUNTIF($G1731:$BP1731,"p5,a5")/2</f>
        <v/>
      </c>
      <c r="BR1731" s="165">
        <f>COUNTIF($G1731:$BP1731,"d")+COUNTIF($G1731:$BP1731,"r0,d5")/2+COUNTIF($G1731:$BP1731,"p5,d5")/2</f>
        <v/>
      </c>
      <c r="BS1731" s="165">
        <f>COUNTIF($G1731:$BP1731,"b")+COUNTIF($G1731:$BP1731,"r0,b5")/2+COUNTIF($G1731:$BP1731,"p5,b5")/2</f>
        <v/>
      </c>
      <c r="BT1731" s="165">
        <f>COUNTIF($G1731:$BP1731,"c")+COUNTIF($G1731:$BP1731,"r0,c5")/2+COUNTIF($G1731:$BP1731,"p5,c5")/2</f>
        <v/>
      </c>
      <c r="BU1731" s="165">
        <f>COUNTIF($G1731:$BP1731,"KH")+COUNTIF($G1731:$BP1731,"TL")+COUNTIF($G1731:$BP1731,"L")</f>
        <v/>
      </c>
      <c r="BV1731" s="165" t="n"/>
      <c r="BW1731" s="165">
        <f>COUNTIF($G1731:$BP1731,"hh")</f>
        <v/>
      </c>
      <c r="BX1731" s="165">
        <f>COUNTIF($G1731:$BP1731,"nt7")</f>
        <v/>
      </c>
      <c r="BY1731" s="165">
        <f>COUNTIF($G1731:$BP1731,"P")+COUNTIF($G1731:$BP1731,"p5,a5")/2+COUNTIF($G1731:$BP1731,"p5,b5")/2+COUNTIF($G1731:$BP1731,"p5,c5")/2+COUNTIF($G1731:$BP1731,"p5,d5")/2</f>
        <v/>
      </c>
      <c r="BZ1731" s="166">
        <f>SUBTOTAL(9,BQ1731:BY1731)</f>
        <v/>
      </c>
      <c r="CA1731" s="167">
        <f>SUM(J1731,L1731,N1731,P1731,R1731,T1731,X1731,Z1731,AB1731,AD1731,AF1731,AH1731,AL1731,AN1731,AP1731,AR1731,AT1731,AV1731,AZ1731,BB1731,BD1731,BF1731,BH1731,BP1731)</f>
        <v/>
      </c>
      <c r="CB1731" s="168">
        <f>SUM(H1731,V1731,AJ1731,AX1731,BL1731)</f>
        <v/>
      </c>
      <c r="CC1731" s="24">
        <f>SUM(BJ1731,BN1731)</f>
        <v/>
      </c>
      <c r="CD1731" s="169">
        <f>IF(BZ1731&gt;25,4,IF(BZ1731&gt;18,3,IF(BZ1731&gt;12,2,IF(BZ1731&gt;4,1,0))))-BX1731-2+1</f>
        <v/>
      </c>
      <c r="CE1731" s="30" t="n"/>
      <c r="CF1731" s="169">
        <f>CD1731*CI1731</f>
        <v/>
      </c>
      <c r="CG1731" s="170">
        <f>F1731-BY1731+1</f>
        <v/>
      </c>
      <c r="CH1731" s="169">
        <f>CE1731*16</f>
        <v/>
      </c>
      <c r="CI1731" s="171">
        <f>VLOOKUP(A1731,[1]DATA!$A$6:$AI$331,34,0)</f>
        <v/>
      </c>
      <c r="CJ1731" s="172">
        <f>VLOOKUP(A1731,[2]CHAMCONG!A$7:CI$333,79,0)</f>
        <v/>
      </c>
      <c r="CK1731" s="173">
        <f>CJ1731-CA1731</f>
        <v/>
      </c>
    </row>
    <row r="1732">
      <c r="A1732" s="69" t="n"/>
      <c r="B1732" s="70" t="n"/>
      <c r="C1732" s="77" t="n"/>
      <c r="D1732" s="84" t="n"/>
      <c r="E1732" s="69" t="n"/>
      <c r="F1732" s="69" t="n"/>
      <c r="G1732" s="73" t="n"/>
      <c r="H1732" s="73" t="n"/>
      <c r="I1732" s="75" t="n"/>
      <c r="J1732" s="75" t="n"/>
      <c r="K1732" s="73" t="n"/>
      <c r="L1732" s="73" t="n"/>
      <c r="M1732" s="73" t="n"/>
      <c r="N1732" s="73" t="n"/>
      <c r="O1732" s="75" t="n"/>
      <c r="P1732" s="75" t="n"/>
      <c r="Q1732" s="73" t="n"/>
      <c r="R1732" s="73" t="n"/>
      <c r="S1732" s="73" t="n"/>
      <c r="T1732" s="73" t="n"/>
      <c r="U1732" s="73" t="n"/>
      <c r="V1732" s="73" t="n"/>
      <c r="W1732" s="73" t="n"/>
      <c r="X1732" s="73" t="n"/>
      <c r="Y1732" s="73" t="n"/>
      <c r="Z1732" s="73" t="n"/>
      <c r="AA1732" s="73" t="n"/>
      <c r="AB1732" s="73" t="n"/>
      <c r="AC1732" s="73" t="n"/>
      <c r="AD1732" s="73" t="n"/>
      <c r="AE1732" s="73" t="n"/>
      <c r="AF1732" s="73" t="n"/>
      <c r="AG1732" s="73" t="n"/>
      <c r="AH1732" s="73" t="n"/>
      <c r="AI1732" s="73" t="n"/>
      <c r="AJ1732" s="73" t="n"/>
      <c r="AK1732" s="73" t="n"/>
      <c r="AL1732" s="73" t="n"/>
      <c r="AM1732" s="73" t="n"/>
      <c r="AN1732" s="73" t="n"/>
      <c r="AO1732" s="73" t="n"/>
      <c r="AP1732" s="73" t="n"/>
      <c r="AQ1732" s="73" t="n"/>
      <c r="AR1732" s="73" t="n"/>
      <c r="AS1732" s="73" t="n"/>
      <c r="AT1732" s="73" t="n"/>
      <c r="AU1732" s="73" t="n"/>
      <c r="AV1732" s="73" t="n"/>
      <c r="AW1732" s="73" t="n"/>
      <c r="AX1732" s="73" t="n"/>
      <c r="AY1732" s="73" t="n"/>
      <c r="AZ1732" s="73" t="n"/>
      <c r="BA1732" s="73" t="n"/>
      <c r="BB1732" s="73" t="n"/>
      <c r="BC1732" s="73" t="n"/>
      <c r="BD1732" s="73" t="n"/>
      <c r="BE1732" s="73" t="n"/>
      <c r="BF1732" s="73" t="n"/>
      <c r="BG1732" s="73" t="n"/>
      <c r="BH1732" s="73" t="n"/>
      <c r="BI1732" s="73" t="n"/>
      <c r="BJ1732" s="73" t="n"/>
      <c r="BK1732" s="73" t="n"/>
      <c r="BL1732" s="73" t="n"/>
      <c r="BM1732" s="73" t="n"/>
      <c r="BN1732" s="73" t="n"/>
      <c r="BO1732" s="73" t="n"/>
      <c r="BP1732" s="73" t="n"/>
      <c r="BQ1732" s="165">
        <f>COUNTIF($G1732:$BP1732,"a")+COUNTIF($G1732:$BP1732,"r0,a5")/2+COUNTIF($G1732:$BP1732,"p5,a5")/2</f>
        <v/>
      </c>
      <c r="BR1732" s="165">
        <f>COUNTIF($G1732:$BP1732,"d")+COUNTIF($G1732:$BP1732,"r0,d5")/2+COUNTIF($G1732:$BP1732,"p5,d5")/2</f>
        <v/>
      </c>
      <c r="BS1732" s="165">
        <f>COUNTIF($G1732:$BP1732,"b")+COUNTIF($G1732:$BP1732,"r0,b5")/2+COUNTIF($G1732:$BP1732,"p5,b5")/2</f>
        <v/>
      </c>
      <c r="BT1732" s="165">
        <f>COUNTIF($G1732:$BP1732,"c")+COUNTIF($G1732:$BP1732,"r0,c5")/2+COUNTIF($G1732:$BP1732,"p5,c5")/2</f>
        <v/>
      </c>
      <c r="BU1732" s="165">
        <f>COUNTIF($G1732:$BP1732,"KH")+COUNTIF($G1732:$BP1732,"TL")+COUNTIF($G1732:$BP1732,"L")</f>
        <v/>
      </c>
      <c r="BV1732" s="165" t="n"/>
      <c r="BW1732" s="165">
        <f>COUNTIF($G1732:$BP1732,"hh")</f>
        <v/>
      </c>
      <c r="BX1732" s="165">
        <f>COUNTIF($G1732:$BP1732,"nt7")</f>
        <v/>
      </c>
      <c r="BY1732" s="165">
        <f>COUNTIF($G1732:$BP1732,"P")+COUNTIF($G1732:$BP1732,"p5,a5")/2+COUNTIF($G1732:$BP1732,"p5,b5")/2+COUNTIF($G1732:$BP1732,"p5,c5")/2+COUNTIF($G1732:$BP1732,"p5,d5")/2</f>
        <v/>
      </c>
      <c r="BZ1732" s="166">
        <f>SUBTOTAL(9,BQ1732:BY1732)</f>
        <v/>
      </c>
      <c r="CA1732" s="167">
        <f>SUM(J1732,L1732,N1732,P1732,R1732,T1732,X1732,Z1732,AB1732,AD1732,AF1732,AH1732,AL1732,AN1732,AP1732,AR1732,AT1732,AV1732,AZ1732,BB1732,BD1732,BF1732,BH1732,BP1732)</f>
        <v/>
      </c>
      <c r="CB1732" s="168">
        <f>SUM(H1732,V1732,AJ1732,AX1732,BL1732)</f>
        <v/>
      </c>
      <c r="CC1732" s="24">
        <f>SUM(BJ1732,BN1732)</f>
        <v/>
      </c>
      <c r="CD1732" s="169">
        <f>IF(BZ1732&gt;25,4,IF(BZ1732&gt;18,3,IF(BZ1732&gt;12,2,IF(BZ1732&gt;4,1,0))))-BX1732-2+1</f>
        <v/>
      </c>
      <c r="CE1732" s="30" t="n"/>
      <c r="CF1732" s="169">
        <f>CD1732*CI1732</f>
        <v/>
      </c>
      <c r="CG1732" s="170">
        <f>F1732-BY1732+1</f>
        <v/>
      </c>
      <c r="CH1732" s="169">
        <f>CE1732*16</f>
        <v/>
      </c>
      <c r="CI1732" s="171">
        <f>VLOOKUP(A1732,[1]DATA!$A$6:$AI$331,34,0)</f>
        <v/>
      </c>
      <c r="CJ1732" s="172">
        <f>VLOOKUP(A1732,[2]CHAMCONG!A$7:CI$333,79,0)</f>
        <v/>
      </c>
      <c r="CK1732" s="173">
        <f>CJ1732-CA1732</f>
        <v/>
      </c>
    </row>
    <row r="1733">
      <c r="A1733" s="69" t="n"/>
      <c r="B1733" s="70" t="n"/>
      <c r="C1733" s="77" t="n"/>
      <c r="D1733" s="84" t="n"/>
      <c r="E1733" s="69" t="n"/>
      <c r="F1733" s="69" t="n"/>
      <c r="G1733" s="73" t="n"/>
      <c r="H1733" s="73" t="n"/>
      <c r="I1733" s="75" t="n"/>
      <c r="J1733" s="75" t="n"/>
      <c r="K1733" s="73" t="n"/>
      <c r="L1733" s="73" t="n"/>
      <c r="M1733" s="73" t="n"/>
      <c r="N1733" s="73" t="n"/>
      <c r="O1733" s="75" t="n"/>
      <c r="P1733" s="75" t="n"/>
      <c r="Q1733" s="73" t="n"/>
      <c r="R1733" s="73" t="n"/>
      <c r="S1733" s="73" t="n"/>
      <c r="T1733" s="73" t="n"/>
      <c r="U1733" s="73" t="n"/>
      <c r="V1733" s="73" t="n"/>
      <c r="W1733" s="73" t="n"/>
      <c r="X1733" s="73" t="n"/>
      <c r="Y1733" s="73" t="n"/>
      <c r="Z1733" s="73" t="n"/>
      <c r="AA1733" s="73" t="n"/>
      <c r="AB1733" s="73" t="n"/>
      <c r="AC1733" s="73" t="n"/>
      <c r="AD1733" s="73" t="n"/>
      <c r="AE1733" s="73" t="n"/>
      <c r="AF1733" s="73" t="n"/>
      <c r="AG1733" s="73" t="n"/>
      <c r="AH1733" s="73" t="n"/>
      <c r="AI1733" s="73" t="n"/>
      <c r="AJ1733" s="73" t="n"/>
      <c r="AK1733" s="73" t="n"/>
      <c r="AL1733" s="73" t="n"/>
      <c r="AM1733" s="73" t="n"/>
      <c r="AN1733" s="73" t="n"/>
      <c r="AO1733" s="73" t="n"/>
      <c r="AP1733" s="73" t="n"/>
      <c r="AQ1733" s="73" t="n"/>
      <c r="AR1733" s="73" t="n"/>
      <c r="AS1733" s="73" t="n"/>
      <c r="AT1733" s="73" t="n"/>
      <c r="AU1733" s="73" t="n"/>
      <c r="AV1733" s="73" t="n"/>
      <c r="AW1733" s="73" t="n"/>
      <c r="AX1733" s="73" t="n"/>
      <c r="AY1733" s="73" t="n"/>
      <c r="AZ1733" s="73" t="n"/>
      <c r="BA1733" s="73" t="n"/>
      <c r="BB1733" s="73" t="n"/>
      <c r="BC1733" s="73" t="n"/>
      <c r="BD1733" s="73" t="n"/>
      <c r="BE1733" s="73" t="n"/>
      <c r="BF1733" s="73" t="n"/>
      <c r="BG1733" s="73" t="n"/>
      <c r="BH1733" s="73" t="n"/>
      <c r="BI1733" s="73" t="n"/>
      <c r="BJ1733" s="73" t="n"/>
      <c r="BK1733" s="73" t="n"/>
      <c r="BL1733" s="73" t="n"/>
      <c r="BM1733" s="73" t="n"/>
      <c r="BN1733" s="73" t="n"/>
      <c r="BO1733" s="73" t="n"/>
      <c r="BP1733" s="73" t="n"/>
      <c r="BQ1733" s="165">
        <f>COUNTIF($G1733:$BP1733,"a")+COUNTIF($G1733:$BP1733,"r0,a5")/2+COUNTIF($G1733:$BP1733,"p5,a5")/2</f>
        <v/>
      </c>
      <c r="BR1733" s="165">
        <f>COUNTIF($G1733:$BP1733,"d")+COUNTIF($G1733:$BP1733,"r0,d5")/2+COUNTIF($G1733:$BP1733,"p5,d5")/2</f>
        <v/>
      </c>
      <c r="BS1733" s="165">
        <f>COUNTIF($G1733:$BP1733,"b")+COUNTIF($G1733:$BP1733,"r0,b5")/2+COUNTIF($G1733:$BP1733,"p5,b5")/2</f>
        <v/>
      </c>
      <c r="BT1733" s="165">
        <f>COUNTIF($G1733:$BP1733,"c")+COUNTIF($G1733:$BP1733,"r0,c5")/2+COUNTIF($G1733:$BP1733,"p5,c5")/2</f>
        <v/>
      </c>
      <c r="BU1733" s="165">
        <f>COUNTIF($G1733:$BP1733,"KH")+COUNTIF($G1733:$BP1733,"TL")+COUNTIF($G1733:$BP1733,"L")</f>
        <v/>
      </c>
      <c r="BV1733" s="165" t="n"/>
      <c r="BW1733" s="165">
        <f>COUNTIF($G1733:$BP1733,"hh")</f>
        <v/>
      </c>
      <c r="BX1733" s="165">
        <f>COUNTIF($G1733:$BP1733,"nt7")</f>
        <v/>
      </c>
      <c r="BY1733" s="165">
        <f>COUNTIF($G1733:$BP1733,"P")+COUNTIF($G1733:$BP1733,"p5,a5")/2+COUNTIF($G1733:$BP1733,"p5,b5")/2+COUNTIF($G1733:$BP1733,"p5,c5")/2+COUNTIF($G1733:$BP1733,"p5,d5")/2</f>
        <v/>
      </c>
      <c r="BZ1733" s="166">
        <f>SUBTOTAL(9,BQ1733:BY1733)</f>
        <v/>
      </c>
      <c r="CA1733" s="167">
        <f>SUM(J1733,L1733,N1733,P1733,R1733,T1733,X1733,Z1733,AB1733,AD1733,AF1733,AH1733,AL1733,AN1733,AP1733,AR1733,AT1733,AV1733,AZ1733,BB1733,BD1733,BF1733,BH1733,BP1733)</f>
        <v/>
      </c>
      <c r="CB1733" s="168">
        <f>SUM(H1733,V1733,AJ1733,AX1733,BL1733)</f>
        <v/>
      </c>
      <c r="CC1733" s="24">
        <f>SUM(BJ1733,BN1733)</f>
        <v/>
      </c>
      <c r="CD1733" s="169">
        <f>IF(BZ1733&gt;25,4,IF(BZ1733&gt;18,3,IF(BZ1733&gt;12,2,IF(BZ1733&gt;4,1,0))))-BX1733-2+1</f>
        <v/>
      </c>
      <c r="CE1733" s="30" t="n"/>
      <c r="CF1733" s="169">
        <f>CD1733*CI1733</f>
        <v/>
      </c>
      <c r="CG1733" s="170">
        <f>F1733-BY1733+1</f>
        <v/>
      </c>
      <c r="CH1733" s="169">
        <f>CE1733*16</f>
        <v/>
      </c>
      <c r="CI1733" s="171">
        <f>VLOOKUP(A1733,[1]DATA!$A$6:$AI$331,34,0)</f>
        <v/>
      </c>
      <c r="CJ1733" s="172">
        <f>VLOOKUP(A1733,[2]CHAMCONG!A$7:CI$333,79,0)</f>
        <v/>
      </c>
      <c r="CK1733" s="173">
        <f>CJ1733-CA1733</f>
        <v/>
      </c>
    </row>
    <row r="1734">
      <c r="A1734" s="69" t="n"/>
      <c r="B1734" s="70" t="n"/>
      <c r="C1734" s="77" t="n"/>
      <c r="D1734" s="84" t="n"/>
      <c r="E1734" s="69" t="n"/>
      <c r="F1734" s="69" t="n"/>
      <c r="G1734" s="73" t="n"/>
      <c r="H1734" s="73" t="n"/>
      <c r="I1734" s="75" t="n"/>
      <c r="J1734" s="75" t="n"/>
      <c r="K1734" s="73" t="n"/>
      <c r="L1734" s="73" t="n"/>
      <c r="M1734" s="73" t="n"/>
      <c r="N1734" s="73" t="n"/>
      <c r="O1734" s="75" t="n"/>
      <c r="P1734" s="75" t="n"/>
      <c r="Q1734" s="73" t="n"/>
      <c r="R1734" s="73" t="n"/>
      <c r="S1734" s="73" t="n"/>
      <c r="T1734" s="73" t="n"/>
      <c r="U1734" s="73" t="n"/>
      <c r="V1734" s="73" t="n"/>
      <c r="W1734" s="73" t="n"/>
      <c r="X1734" s="73" t="n"/>
      <c r="Y1734" s="73" t="n"/>
      <c r="Z1734" s="73" t="n"/>
      <c r="AA1734" s="73" t="n"/>
      <c r="AB1734" s="73" t="n"/>
      <c r="AC1734" s="73" t="n"/>
      <c r="AD1734" s="73" t="n"/>
      <c r="AE1734" s="73" t="n"/>
      <c r="AF1734" s="73" t="n"/>
      <c r="AG1734" s="73" t="n"/>
      <c r="AH1734" s="73" t="n"/>
      <c r="AI1734" s="73" t="n"/>
      <c r="AJ1734" s="73" t="n"/>
      <c r="AK1734" s="73" t="n"/>
      <c r="AL1734" s="73" t="n"/>
      <c r="AM1734" s="73" t="n"/>
      <c r="AN1734" s="73" t="n"/>
      <c r="AO1734" s="73" t="n"/>
      <c r="AP1734" s="73" t="n"/>
      <c r="AQ1734" s="73" t="n"/>
      <c r="AR1734" s="73" t="n"/>
      <c r="AS1734" s="73" t="n"/>
      <c r="AT1734" s="73" t="n"/>
      <c r="AU1734" s="73" t="n"/>
      <c r="AV1734" s="73" t="n"/>
      <c r="AW1734" s="73" t="n"/>
      <c r="AX1734" s="73" t="n"/>
      <c r="AY1734" s="73" t="n"/>
      <c r="AZ1734" s="73" t="n"/>
      <c r="BA1734" s="73" t="n"/>
      <c r="BB1734" s="73" t="n"/>
      <c r="BC1734" s="73" t="n"/>
      <c r="BD1734" s="73" t="n"/>
      <c r="BE1734" s="73" t="n"/>
      <c r="BF1734" s="73" t="n"/>
      <c r="BG1734" s="73" t="n"/>
      <c r="BH1734" s="73" t="n"/>
      <c r="BI1734" s="73" t="n"/>
      <c r="BJ1734" s="73" t="n"/>
      <c r="BK1734" s="73" t="n"/>
      <c r="BL1734" s="73" t="n"/>
      <c r="BM1734" s="73" t="n"/>
      <c r="BN1734" s="73" t="n"/>
      <c r="BO1734" s="73" t="n"/>
      <c r="BP1734" s="73" t="n"/>
      <c r="BQ1734" s="165">
        <f>COUNTIF($G1734:$BP1734,"a")+COUNTIF($G1734:$BP1734,"r0,a5")/2+COUNTIF($G1734:$BP1734,"p5,a5")/2</f>
        <v/>
      </c>
      <c r="BR1734" s="165">
        <f>COUNTIF($G1734:$BP1734,"d")+COUNTIF($G1734:$BP1734,"r0,d5")/2+COUNTIF($G1734:$BP1734,"p5,d5")/2</f>
        <v/>
      </c>
      <c r="BS1734" s="165">
        <f>COUNTIF($G1734:$BP1734,"b")+COUNTIF($G1734:$BP1734,"r0,b5")/2+COUNTIF($G1734:$BP1734,"p5,b5")/2</f>
        <v/>
      </c>
      <c r="BT1734" s="165">
        <f>COUNTIF($G1734:$BP1734,"c")+COUNTIF($G1734:$BP1734,"r0,c5")/2+COUNTIF($G1734:$BP1734,"p5,c5")/2</f>
        <v/>
      </c>
      <c r="BU1734" s="165">
        <f>COUNTIF($G1734:$BP1734,"KH")+COUNTIF($G1734:$BP1734,"TL")+COUNTIF($G1734:$BP1734,"L")</f>
        <v/>
      </c>
      <c r="BV1734" s="165" t="n"/>
      <c r="BW1734" s="165">
        <f>COUNTIF($G1734:$BP1734,"hh")</f>
        <v/>
      </c>
      <c r="BX1734" s="165">
        <f>COUNTIF($G1734:$BP1734,"nt7")</f>
        <v/>
      </c>
      <c r="BY1734" s="165">
        <f>COUNTIF($G1734:$BP1734,"P")+COUNTIF($G1734:$BP1734,"p5,a5")/2+COUNTIF($G1734:$BP1734,"p5,b5")/2+COUNTIF($G1734:$BP1734,"p5,c5")/2+COUNTIF($G1734:$BP1734,"p5,d5")/2</f>
        <v/>
      </c>
      <c r="BZ1734" s="166">
        <f>SUBTOTAL(9,BQ1734:BY1734)</f>
        <v/>
      </c>
      <c r="CA1734" s="167">
        <f>SUM(J1734,L1734,N1734,P1734,R1734,T1734,X1734,Z1734,AB1734,AD1734,AF1734,AH1734,AL1734,AN1734,AP1734,AR1734,AT1734,AV1734,AZ1734,BB1734,BD1734,BF1734,BH1734,BP1734)</f>
        <v/>
      </c>
      <c r="CB1734" s="168">
        <f>SUM(H1734,V1734,AJ1734,AX1734,BL1734)</f>
        <v/>
      </c>
      <c r="CC1734" s="24">
        <f>SUM(BJ1734,BN1734)</f>
        <v/>
      </c>
      <c r="CD1734" s="169">
        <f>IF(BZ1734&gt;25,4,IF(BZ1734&gt;18,3,IF(BZ1734&gt;12,2,IF(BZ1734&gt;4,1,0))))-BX1734-2+1</f>
        <v/>
      </c>
      <c r="CE1734" s="30" t="n"/>
      <c r="CF1734" s="169">
        <f>CD1734*CI1734</f>
        <v/>
      </c>
      <c r="CG1734" s="170">
        <f>F1734-BY1734+1</f>
        <v/>
      </c>
      <c r="CH1734" s="169">
        <f>CE1734*16</f>
        <v/>
      </c>
      <c r="CI1734" s="171">
        <f>VLOOKUP(A1734,[1]DATA!$A$6:$AI$331,34,0)</f>
        <v/>
      </c>
      <c r="CJ1734" s="172">
        <f>VLOOKUP(A1734,[2]CHAMCONG!A$7:CI$333,79,0)</f>
        <v/>
      </c>
      <c r="CK1734" s="173">
        <f>CJ1734-CA1734</f>
        <v/>
      </c>
    </row>
    <row r="1735">
      <c r="A1735" s="69" t="n"/>
      <c r="B1735" s="70" t="n"/>
      <c r="C1735" s="77" t="n"/>
      <c r="D1735" s="84" t="n"/>
      <c r="E1735" s="69" t="n"/>
      <c r="F1735" s="69" t="n"/>
      <c r="G1735" s="73" t="n"/>
      <c r="H1735" s="73" t="n"/>
      <c r="I1735" s="75" t="n"/>
      <c r="J1735" s="75" t="n"/>
      <c r="K1735" s="73" t="n"/>
      <c r="L1735" s="73" t="n"/>
      <c r="M1735" s="73" t="n"/>
      <c r="N1735" s="73" t="n"/>
      <c r="O1735" s="75" t="n"/>
      <c r="P1735" s="75" t="n"/>
      <c r="Q1735" s="73" t="n"/>
      <c r="R1735" s="73" t="n"/>
      <c r="S1735" s="73" t="n"/>
      <c r="T1735" s="73" t="n"/>
      <c r="U1735" s="73" t="n"/>
      <c r="V1735" s="73" t="n"/>
      <c r="W1735" s="73" t="n"/>
      <c r="X1735" s="73" t="n"/>
      <c r="Y1735" s="73" t="n"/>
      <c r="Z1735" s="73" t="n"/>
      <c r="AA1735" s="73" t="n"/>
      <c r="AB1735" s="73" t="n"/>
      <c r="AC1735" s="73" t="n"/>
      <c r="AD1735" s="73" t="n"/>
      <c r="AE1735" s="73" t="n"/>
      <c r="AF1735" s="73" t="n"/>
      <c r="AG1735" s="73" t="n"/>
      <c r="AH1735" s="73" t="n"/>
      <c r="AI1735" s="73" t="n"/>
      <c r="AJ1735" s="73" t="n"/>
      <c r="AK1735" s="73" t="n"/>
      <c r="AL1735" s="73" t="n"/>
      <c r="AM1735" s="73" t="n"/>
      <c r="AN1735" s="73" t="n"/>
      <c r="AO1735" s="73" t="n"/>
      <c r="AP1735" s="73" t="n"/>
      <c r="AQ1735" s="73" t="n"/>
      <c r="AR1735" s="73" t="n"/>
      <c r="AS1735" s="73" t="n"/>
      <c r="AT1735" s="73" t="n"/>
      <c r="AU1735" s="73" t="n"/>
      <c r="AV1735" s="73" t="n"/>
      <c r="AW1735" s="73" t="n"/>
      <c r="AX1735" s="73" t="n"/>
      <c r="AY1735" s="73" t="n"/>
      <c r="AZ1735" s="73" t="n"/>
      <c r="BA1735" s="73" t="n"/>
      <c r="BB1735" s="73" t="n"/>
      <c r="BC1735" s="73" t="n"/>
      <c r="BD1735" s="73" t="n"/>
      <c r="BE1735" s="73" t="n"/>
      <c r="BF1735" s="73" t="n"/>
      <c r="BG1735" s="73" t="n"/>
      <c r="BH1735" s="73" t="n"/>
      <c r="BI1735" s="73" t="n"/>
      <c r="BJ1735" s="73" t="n"/>
      <c r="BK1735" s="73" t="n"/>
      <c r="BL1735" s="73" t="n"/>
      <c r="BM1735" s="73" t="n"/>
      <c r="BN1735" s="73" t="n"/>
      <c r="BO1735" s="73" t="n"/>
      <c r="BP1735" s="73" t="n"/>
      <c r="BQ1735" s="165">
        <f>COUNTIF($G1735:$BP1735,"a")+COUNTIF($G1735:$BP1735,"r0,a5")/2+COUNTIF($G1735:$BP1735,"p5,a5")/2</f>
        <v/>
      </c>
      <c r="BR1735" s="165">
        <f>COUNTIF($G1735:$BP1735,"d")+COUNTIF($G1735:$BP1735,"r0,d5")/2+COUNTIF($G1735:$BP1735,"p5,d5")/2</f>
        <v/>
      </c>
      <c r="BS1735" s="165">
        <f>COUNTIF($G1735:$BP1735,"b")+COUNTIF($G1735:$BP1735,"r0,b5")/2+COUNTIF($G1735:$BP1735,"p5,b5")/2</f>
        <v/>
      </c>
      <c r="BT1735" s="165">
        <f>COUNTIF($G1735:$BP1735,"c")+COUNTIF($G1735:$BP1735,"r0,c5")/2+COUNTIF($G1735:$BP1735,"p5,c5")/2</f>
        <v/>
      </c>
      <c r="BU1735" s="165">
        <f>COUNTIF($G1735:$BP1735,"KH")+COUNTIF($G1735:$BP1735,"TL")+COUNTIF($G1735:$BP1735,"L")</f>
        <v/>
      </c>
      <c r="BV1735" s="165" t="n"/>
      <c r="BW1735" s="165">
        <f>COUNTIF($G1735:$BP1735,"hh")</f>
        <v/>
      </c>
      <c r="BX1735" s="165">
        <f>COUNTIF($G1735:$BP1735,"nt7")</f>
        <v/>
      </c>
      <c r="BY1735" s="165">
        <f>COUNTIF($G1735:$BP1735,"P")+COUNTIF($G1735:$BP1735,"p5,a5")/2+COUNTIF($G1735:$BP1735,"p5,b5")/2+COUNTIF($G1735:$BP1735,"p5,c5")/2+COUNTIF($G1735:$BP1735,"p5,d5")/2</f>
        <v/>
      </c>
      <c r="BZ1735" s="166">
        <f>SUBTOTAL(9,BQ1735:BY1735)</f>
        <v/>
      </c>
      <c r="CA1735" s="167">
        <f>SUM(J1735,L1735,N1735,P1735,R1735,T1735,X1735,Z1735,AB1735,AD1735,AF1735,AH1735,AL1735,AN1735,AP1735,AR1735,AT1735,AV1735,AZ1735,BB1735,BD1735,BF1735,BH1735,BP1735)</f>
        <v/>
      </c>
      <c r="CB1735" s="168">
        <f>SUM(H1735,V1735,AJ1735,AX1735,BL1735)</f>
        <v/>
      </c>
      <c r="CC1735" s="24">
        <f>SUM(BJ1735,BN1735)</f>
        <v/>
      </c>
      <c r="CD1735" s="169">
        <f>IF(BZ1735&gt;25,4,IF(BZ1735&gt;18,3,IF(BZ1735&gt;12,2,IF(BZ1735&gt;4,1,0))))-BX1735-2+1</f>
        <v/>
      </c>
      <c r="CE1735" s="30" t="n"/>
      <c r="CF1735" s="169">
        <f>CD1735*CI1735</f>
        <v/>
      </c>
      <c r="CG1735" s="170">
        <f>F1735-BY1735+1</f>
        <v/>
      </c>
      <c r="CH1735" s="169">
        <f>CE1735*16</f>
        <v/>
      </c>
      <c r="CI1735" s="171">
        <f>VLOOKUP(A1735,[1]DATA!$A$6:$AI$331,34,0)</f>
        <v/>
      </c>
      <c r="CJ1735" s="172">
        <f>VLOOKUP(A1735,[2]CHAMCONG!A$7:CI$333,79,0)</f>
        <v/>
      </c>
      <c r="CK1735" s="173">
        <f>CJ1735-CA1735</f>
        <v/>
      </c>
    </row>
    <row r="1736">
      <c r="A1736" s="69" t="n"/>
      <c r="B1736" s="70" t="n"/>
      <c r="C1736" s="77" t="n"/>
      <c r="D1736" s="84" t="n"/>
      <c r="E1736" s="69" t="n"/>
      <c r="F1736" s="69" t="n"/>
      <c r="G1736" s="73" t="n"/>
      <c r="H1736" s="73" t="n"/>
      <c r="I1736" s="75" t="n"/>
      <c r="J1736" s="75" t="n"/>
      <c r="K1736" s="73" t="n"/>
      <c r="L1736" s="73" t="n"/>
      <c r="M1736" s="73" t="n"/>
      <c r="N1736" s="73" t="n"/>
      <c r="O1736" s="75" t="n"/>
      <c r="P1736" s="75" t="n"/>
      <c r="Q1736" s="73" t="n"/>
      <c r="R1736" s="73" t="n"/>
      <c r="S1736" s="73" t="n"/>
      <c r="T1736" s="73" t="n"/>
      <c r="U1736" s="73" t="n"/>
      <c r="V1736" s="73" t="n"/>
      <c r="W1736" s="73" t="n"/>
      <c r="X1736" s="73" t="n"/>
      <c r="Y1736" s="73" t="n"/>
      <c r="Z1736" s="73" t="n"/>
      <c r="AA1736" s="73" t="n"/>
      <c r="AB1736" s="73" t="n"/>
      <c r="AC1736" s="73" t="n"/>
      <c r="AD1736" s="73" t="n"/>
      <c r="AE1736" s="73" t="n"/>
      <c r="AF1736" s="73" t="n"/>
      <c r="AG1736" s="73" t="n"/>
      <c r="AH1736" s="73" t="n"/>
      <c r="AI1736" s="73" t="n"/>
      <c r="AJ1736" s="73" t="n"/>
      <c r="AK1736" s="73" t="n"/>
      <c r="AL1736" s="73" t="n"/>
      <c r="AM1736" s="73" t="n"/>
      <c r="AN1736" s="73" t="n"/>
      <c r="AO1736" s="73" t="n"/>
      <c r="AP1736" s="73" t="n"/>
      <c r="AQ1736" s="73" t="n"/>
      <c r="AR1736" s="73" t="n"/>
      <c r="AS1736" s="73" t="n"/>
      <c r="AT1736" s="73" t="n"/>
      <c r="AU1736" s="73" t="n"/>
      <c r="AV1736" s="73" t="n"/>
      <c r="AW1736" s="73" t="n"/>
      <c r="AX1736" s="73" t="n"/>
      <c r="AY1736" s="73" t="n"/>
      <c r="AZ1736" s="73" t="n"/>
      <c r="BA1736" s="73" t="n"/>
      <c r="BB1736" s="73" t="n"/>
      <c r="BC1736" s="73" t="n"/>
      <c r="BD1736" s="73" t="n"/>
      <c r="BE1736" s="73" t="n"/>
      <c r="BF1736" s="73" t="n"/>
      <c r="BG1736" s="73" t="n"/>
      <c r="BH1736" s="73" t="n"/>
      <c r="BI1736" s="73" t="n"/>
      <c r="BJ1736" s="73" t="n"/>
      <c r="BK1736" s="73" t="n"/>
      <c r="BL1736" s="73" t="n"/>
      <c r="BM1736" s="73" t="n"/>
      <c r="BN1736" s="73" t="n"/>
      <c r="BO1736" s="73" t="n"/>
      <c r="BP1736" s="73" t="n"/>
      <c r="BQ1736" s="165">
        <f>COUNTIF($G1736:$BP1736,"a")+COUNTIF($G1736:$BP1736,"r0,a5")/2+COUNTIF($G1736:$BP1736,"p5,a5")/2</f>
        <v/>
      </c>
      <c r="BR1736" s="165">
        <f>COUNTIF($G1736:$BP1736,"d")+COUNTIF($G1736:$BP1736,"r0,d5")/2+COUNTIF($G1736:$BP1736,"p5,d5")/2</f>
        <v/>
      </c>
      <c r="BS1736" s="165">
        <f>COUNTIF($G1736:$BP1736,"b")+COUNTIF($G1736:$BP1736,"r0,b5")/2+COUNTIF($G1736:$BP1736,"p5,b5")/2</f>
        <v/>
      </c>
      <c r="BT1736" s="165">
        <f>COUNTIF($G1736:$BP1736,"c")+COUNTIF($G1736:$BP1736,"r0,c5")/2+COUNTIF($G1736:$BP1736,"p5,c5")/2</f>
        <v/>
      </c>
      <c r="BU1736" s="165">
        <f>COUNTIF($G1736:$BP1736,"KH")+COUNTIF($G1736:$BP1736,"TL")+COUNTIF($G1736:$BP1736,"L")</f>
        <v/>
      </c>
      <c r="BV1736" s="165" t="n"/>
      <c r="BW1736" s="165">
        <f>COUNTIF($G1736:$BP1736,"hh")</f>
        <v/>
      </c>
      <c r="BX1736" s="165">
        <f>COUNTIF($G1736:$BP1736,"nt7")</f>
        <v/>
      </c>
      <c r="BY1736" s="165">
        <f>COUNTIF($G1736:$BP1736,"P")+COUNTIF($G1736:$BP1736,"p5,a5")/2+COUNTIF($G1736:$BP1736,"p5,b5")/2+COUNTIF($G1736:$BP1736,"p5,c5")/2+COUNTIF($G1736:$BP1736,"p5,d5")/2</f>
        <v/>
      </c>
      <c r="BZ1736" s="166">
        <f>SUBTOTAL(9,BQ1736:BY1736)</f>
        <v/>
      </c>
      <c r="CA1736" s="167">
        <f>SUM(J1736,L1736,N1736,P1736,R1736,T1736,X1736,Z1736,AB1736,AD1736,AF1736,AH1736,AL1736,AN1736,AP1736,AR1736,AT1736,AV1736,AZ1736,BB1736,BD1736,BF1736,BH1736,BP1736)</f>
        <v/>
      </c>
      <c r="CB1736" s="168">
        <f>SUM(H1736,V1736,AJ1736,AX1736,BL1736)</f>
        <v/>
      </c>
      <c r="CC1736" s="24">
        <f>SUM(BJ1736,BN1736)</f>
        <v/>
      </c>
      <c r="CD1736" s="169">
        <f>IF(BZ1736&gt;25,4,IF(BZ1736&gt;18,3,IF(BZ1736&gt;12,2,IF(BZ1736&gt;4,1,0))))-BX1736-2+1</f>
        <v/>
      </c>
      <c r="CE1736" s="30" t="n"/>
      <c r="CF1736" s="169">
        <f>CD1736*CI1736</f>
        <v/>
      </c>
      <c r="CG1736" s="170">
        <f>F1736-BY1736+1</f>
        <v/>
      </c>
      <c r="CH1736" s="169">
        <f>CE1736*16</f>
        <v/>
      </c>
      <c r="CI1736" s="171">
        <f>VLOOKUP(A1736,[1]DATA!$A$6:$AI$331,34,0)</f>
        <v/>
      </c>
      <c r="CJ1736" s="172">
        <f>VLOOKUP(A1736,[2]CHAMCONG!A$7:CI$333,79,0)</f>
        <v/>
      </c>
      <c r="CK1736" s="173">
        <f>CJ1736-CA1736</f>
        <v/>
      </c>
    </row>
    <row r="1737">
      <c r="A1737" s="69" t="n"/>
      <c r="B1737" s="70" t="n"/>
      <c r="C1737" s="77" t="n"/>
      <c r="D1737" s="84" t="n"/>
      <c r="E1737" s="69" t="n"/>
      <c r="F1737" s="69" t="n"/>
      <c r="G1737" s="73" t="n"/>
      <c r="H1737" s="73" t="n"/>
      <c r="I1737" s="75" t="n"/>
      <c r="J1737" s="75" t="n"/>
      <c r="K1737" s="73" t="n"/>
      <c r="L1737" s="73" t="n"/>
      <c r="M1737" s="73" t="n"/>
      <c r="N1737" s="73" t="n"/>
      <c r="O1737" s="75" t="n"/>
      <c r="P1737" s="75" t="n"/>
      <c r="Q1737" s="73" t="n"/>
      <c r="R1737" s="73" t="n"/>
      <c r="S1737" s="73" t="n"/>
      <c r="T1737" s="73" t="n"/>
      <c r="U1737" s="73" t="n"/>
      <c r="V1737" s="73" t="n"/>
      <c r="W1737" s="73" t="n"/>
      <c r="X1737" s="73" t="n"/>
      <c r="Y1737" s="73" t="n"/>
      <c r="Z1737" s="73" t="n"/>
      <c r="AA1737" s="73" t="n"/>
      <c r="AB1737" s="73" t="n"/>
      <c r="AC1737" s="73" t="n"/>
      <c r="AD1737" s="73" t="n"/>
      <c r="AE1737" s="73" t="n"/>
      <c r="AF1737" s="73" t="n"/>
      <c r="AG1737" s="73" t="n"/>
      <c r="AH1737" s="73" t="n"/>
      <c r="AI1737" s="73" t="n"/>
      <c r="AJ1737" s="73" t="n"/>
      <c r="AK1737" s="73" t="n"/>
      <c r="AL1737" s="73" t="n"/>
      <c r="AM1737" s="73" t="n"/>
      <c r="AN1737" s="73" t="n"/>
      <c r="AO1737" s="73" t="n"/>
      <c r="AP1737" s="73" t="n"/>
      <c r="AQ1737" s="73" t="n"/>
      <c r="AR1737" s="73" t="n"/>
      <c r="AS1737" s="73" t="n"/>
      <c r="AT1737" s="73" t="n"/>
      <c r="AU1737" s="73" t="n"/>
      <c r="AV1737" s="73" t="n"/>
      <c r="AW1737" s="73" t="n"/>
      <c r="AX1737" s="73" t="n"/>
      <c r="AY1737" s="73" t="n"/>
      <c r="AZ1737" s="73" t="n"/>
      <c r="BA1737" s="73" t="n"/>
      <c r="BB1737" s="73" t="n"/>
      <c r="BC1737" s="73" t="n"/>
      <c r="BD1737" s="73" t="n"/>
      <c r="BE1737" s="73" t="n"/>
      <c r="BF1737" s="73" t="n"/>
      <c r="BG1737" s="73" t="n"/>
      <c r="BH1737" s="73" t="n"/>
      <c r="BI1737" s="73" t="n"/>
      <c r="BJ1737" s="73" t="n"/>
      <c r="BK1737" s="73" t="n"/>
      <c r="BL1737" s="73" t="n"/>
      <c r="BM1737" s="73" t="n"/>
      <c r="BN1737" s="73" t="n"/>
      <c r="BO1737" s="73" t="n"/>
      <c r="BP1737" s="73" t="n"/>
      <c r="BQ1737" s="165">
        <f>COUNTIF($G1737:$BP1737,"a")+COUNTIF($G1737:$BP1737,"r0,a5")/2+COUNTIF($G1737:$BP1737,"p5,a5")/2</f>
        <v/>
      </c>
      <c r="BR1737" s="165">
        <f>COUNTIF($G1737:$BP1737,"d")+COUNTIF($G1737:$BP1737,"r0,d5")/2+COUNTIF($G1737:$BP1737,"p5,d5")/2</f>
        <v/>
      </c>
      <c r="BS1737" s="165">
        <f>COUNTIF($G1737:$BP1737,"b")+COUNTIF($G1737:$BP1737,"r0,b5")/2+COUNTIF($G1737:$BP1737,"p5,b5")/2</f>
        <v/>
      </c>
      <c r="BT1737" s="165">
        <f>COUNTIF($G1737:$BP1737,"c")+COUNTIF($G1737:$BP1737,"r0,c5")/2+COUNTIF($G1737:$BP1737,"p5,c5")/2</f>
        <v/>
      </c>
      <c r="BU1737" s="165">
        <f>COUNTIF($G1737:$BP1737,"KH")+COUNTIF($G1737:$BP1737,"TL")+COUNTIF($G1737:$BP1737,"L")</f>
        <v/>
      </c>
      <c r="BV1737" s="165" t="n"/>
      <c r="BW1737" s="165">
        <f>COUNTIF($G1737:$BP1737,"hh")</f>
        <v/>
      </c>
      <c r="BX1737" s="165">
        <f>COUNTIF($G1737:$BP1737,"nt7")</f>
        <v/>
      </c>
      <c r="BY1737" s="165">
        <f>COUNTIF($G1737:$BP1737,"P")+COUNTIF($G1737:$BP1737,"p5,a5")/2+COUNTIF($G1737:$BP1737,"p5,b5")/2+COUNTIF($G1737:$BP1737,"p5,c5")/2+COUNTIF($G1737:$BP1737,"p5,d5")/2</f>
        <v/>
      </c>
      <c r="BZ1737" s="166">
        <f>SUBTOTAL(9,BQ1737:BY1737)</f>
        <v/>
      </c>
      <c r="CA1737" s="167">
        <f>SUM(J1737,L1737,N1737,P1737,R1737,T1737,X1737,Z1737,AB1737,AD1737,AF1737,AH1737,AL1737,AN1737,AP1737,AR1737,AT1737,AV1737,AZ1737,BB1737,BD1737,BF1737,BH1737,BP1737)</f>
        <v/>
      </c>
      <c r="CB1737" s="168">
        <f>SUM(H1737,V1737,AJ1737,AX1737,BL1737)</f>
        <v/>
      </c>
      <c r="CC1737" s="24">
        <f>SUM(BJ1737,BN1737)</f>
        <v/>
      </c>
      <c r="CD1737" s="169">
        <f>IF(BZ1737&gt;25,4,IF(BZ1737&gt;18,3,IF(BZ1737&gt;12,2,IF(BZ1737&gt;4,1,0))))-BX1737-2+1</f>
        <v/>
      </c>
      <c r="CE1737" s="30" t="n"/>
      <c r="CF1737" s="169">
        <f>CD1737*CI1737</f>
        <v/>
      </c>
      <c r="CG1737" s="170">
        <f>F1737-BY1737+1</f>
        <v/>
      </c>
      <c r="CH1737" s="169">
        <f>CE1737*16</f>
        <v/>
      </c>
      <c r="CI1737" s="171">
        <f>VLOOKUP(A1737,[1]DATA!$A$6:$AI$331,34,0)</f>
        <v/>
      </c>
      <c r="CJ1737" s="172">
        <f>VLOOKUP(A1737,[2]CHAMCONG!A$7:CI$333,79,0)</f>
        <v/>
      </c>
      <c r="CK1737" s="173">
        <f>CJ1737-CA1737</f>
        <v/>
      </c>
    </row>
    <row r="1738">
      <c r="A1738" s="69" t="n"/>
      <c r="B1738" s="70" t="n"/>
      <c r="C1738" s="77" t="n"/>
      <c r="D1738" s="84" t="n"/>
      <c r="E1738" s="69" t="n"/>
      <c r="F1738" s="69" t="n"/>
      <c r="G1738" s="73" t="n"/>
      <c r="H1738" s="73" t="n"/>
      <c r="I1738" s="75" t="n"/>
      <c r="J1738" s="75" t="n"/>
      <c r="K1738" s="73" t="n"/>
      <c r="L1738" s="73" t="n"/>
      <c r="M1738" s="73" t="n"/>
      <c r="N1738" s="73" t="n"/>
      <c r="O1738" s="75" t="n"/>
      <c r="P1738" s="75" t="n"/>
      <c r="Q1738" s="73" t="n"/>
      <c r="R1738" s="73" t="n"/>
      <c r="S1738" s="73" t="n"/>
      <c r="T1738" s="73" t="n"/>
      <c r="U1738" s="73" t="n"/>
      <c r="V1738" s="73" t="n"/>
      <c r="W1738" s="73" t="n"/>
      <c r="X1738" s="73" t="n"/>
      <c r="Y1738" s="73" t="n"/>
      <c r="Z1738" s="73" t="n"/>
      <c r="AA1738" s="73" t="n"/>
      <c r="AB1738" s="73" t="n"/>
      <c r="AC1738" s="73" t="n"/>
      <c r="AD1738" s="73" t="n"/>
      <c r="AE1738" s="73" t="n"/>
      <c r="AF1738" s="73" t="n"/>
      <c r="AG1738" s="73" t="n"/>
      <c r="AH1738" s="73" t="n"/>
      <c r="AI1738" s="73" t="n"/>
      <c r="AJ1738" s="73" t="n"/>
      <c r="AK1738" s="73" t="n"/>
      <c r="AL1738" s="73" t="n"/>
      <c r="AM1738" s="73" t="n"/>
      <c r="AN1738" s="73" t="n"/>
      <c r="AO1738" s="73" t="n"/>
      <c r="AP1738" s="73" t="n"/>
      <c r="AQ1738" s="73" t="n"/>
      <c r="AR1738" s="73" t="n"/>
      <c r="AS1738" s="73" t="n"/>
      <c r="AT1738" s="73" t="n"/>
      <c r="AU1738" s="73" t="n"/>
      <c r="AV1738" s="73" t="n"/>
      <c r="AW1738" s="73" t="n"/>
      <c r="AX1738" s="73" t="n"/>
      <c r="AY1738" s="73" t="n"/>
      <c r="AZ1738" s="73" t="n"/>
      <c r="BA1738" s="73" t="n"/>
      <c r="BB1738" s="73" t="n"/>
      <c r="BC1738" s="73" t="n"/>
      <c r="BD1738" s="73" t="n"/>
      <c r="BE1738" s="73" t="n"/>
      <c r="BF1738" s="73" t="n"/>
      <c r="BG1738" s="73" t="n"/>
      <c r="BH1738" s="73" t="n"/>
      <c r="BI1738" s="73" t="n"/>
      <c r="BJ1738" s="73" t="n"/>
      <c r="BK1738" s="73" t="n"/>
      <c r="BL1738" s="73" t="n"/>
      <c r="BM1738" s="73" t="n"/>
      <c r="BN1738" s="73" t="n"/>
      <c r="BO1738" s="73" t="n"/>
      <c r="BP1738" s="73" t="n"/>
      <c r="BQ1738" s="165">
        <f>COUNTIF($G1738:$BP1738,"a")+COUNTIF($G1738:$BP1738,"r0,a5")/2+COUNTIF($G1738:$BP1738,"p5,a5")/2</f>
        <v/>
      </c>
      <c r="BR1738" s="165">
        <f>COUNTIF($G1738:$BP1738,"d")+COUNTIF($G1738:$BP1738,"r0,d5")/2+COUNTIF($G1738:$BP1738,"p5,d5")/2</f>
        <v/>
      </c>
      <c r="BS1738" s="165">
        <f>COUNTIF($G1738:$BP1738,"b")+COUNTIF($G1738:$BP1738,"r0,b5")/2+COUNTIF($G1738:$BP1738,"p5,b5")/2</f>
        <v/>
      </c>
      <c r="BT1738" s="165">
        <f>COUNTIF($G1738:$BP1738,"c")+COUNTIF($G1738:$BP1738,"r0,c5")/2+COUNTIF($G1738:$BP1738,"p5,c5")/2</f>
        <v/>
      </c>
      <c r="BU1738" s="165">
        <f>COUNTIF($G1738:$BP1738,"KH")+COUNTIF($G1738:$BP1738,"TL")+COUNTIF($G1738:$BP1738,"L")</f>
        <v/>
      </c>
      <c r="BV1738" s="165" t="n"/>
      <c r="BW1738" s="165">
        <f>COUNTIF($G1738:$BP1738,"hh")</f>
        <v/>
      </c>
      <c r="BX1738" s="165">
        <f>COUNTIF($G1738:$BP1738,"nt7")</f>
        <v/>
      </c>
      <c r="BY1738" s="165">
        <f>COUNTIF($G1738:$BP1738,"P")+COUNTIF($G1738:$BP1738,"p5,a5")/2+COUNTIF($G1738:$BP1738,"p5,b5")/2+COUNTIF($G1738:$BP1738,"p5,c5")/2+COUNTIF($G1738:$BP1738,"p5,d5")/2</f>
        <v/>
      </c>
      <c r="BZ1738" s="166">
        <f>SUBTOTAL(9,BQ1738:BY1738)</f>
        <v/>
      </c>
      <c r="CA1738" s="167">
        <f>SUM(J1738,L1738,N1738,P1738,R1738,T1738,X1738,Z1738,AB1738,AD1738,AF1738,AH1738,AL1738,AN1738,AP1738,AR1738,AT1738,AV1738,AZ1738,BB1738,BD1738,BF1738,BH1738,BP1738)</f>
        <v/>
      </c>
      <c r="CB1738" s="168">
        <f>SUM(H1738,V1738,AJ1738,AX1738,BL1738)</f>
        <v/>
      </c>
      <c r="CC1738" s="24">
        <f>SUM(BJ1738,BN1738)</f>
        <v/>
      </c>
      <c r="CD1738" s="169">
        <f>IF(BZ1738&gt;25,4,IF(BZ1738&gt;18,3,IF(BZ1738&gt;12,2,IF(BZ1738&gt;4,1,0))))-BX1738-2+1</f>
        <v/>
      </c>
      <c r="CE1738" s="30" t="n"/>
      <c r="CF1738" s="169">
        <f>CD1738*CI1738</f>
        <v/>
      </c>
      <c r="CG1738" s="170">
        <f>F1738-BY1738+1</f>
        <v/>
      </c>
      <c r="CH1738" s="169">
        <f>CE1738*16</f>
        <v/>
      </c>
      <c r="CI1738" s="171">
        <f>VLOOKUP(A1738,[1]DATA!$A$6:$AI$331,34,0)</f>
        <v/>
      </c>
      <c r="CJ1738" s="172">
        <f>VLOOKUP(A1738,[2]CHAMCONG!A$7:CI$333,79,0)</f>
        <v/>
      </c>
      <c r="CK1738" s="173">
        <f>CJ1738-CA1738</f>
        <v/>
      </c>
    </row>
    <row r="1739">
      <c r="A1739" s="69" t="n"/>
      <c r="B1739" s="70" t="n"/>
      <c r="C1739" s="77" t="n"/>
      <c r="D1739" s="84" t="n"/>
      <c r="E1739" s="69" t="n"/>
      <c r="F1739" s="69" t="n"/>
      <c r="G1739" s="73" t="n"/>
      <c r="H1739" s="73" t="n"/>
      <c r="I1739" s="75" t="n"/>
      <c r="J1739" s="75" t="n"/>
      <c r="K1739" s="73" t="n"/>
      <c r="L1739" s="73" t="n"/>
      <c r="M1739" s="73" t="n"/>
      <c r="N1739" s="73" t="n"/>
      <c r="O1739" s="75" t="n"/>
      <c r="P1739" s="75" t="n"/>
      <c r="Q1739" s="73" t="n"/>
      <c r="R1739" s="73" t="n"/>
      <c r="S1739" s="73" t="n"/>
      <c r="T1739" s="73" t="n"/>
      <c r="U1739" s="73" t="n"/>
      <c r="V1739" s="73" t="n"/>
      <c r="W1739" s="73" t="n"/>
      <c r="X1739" s="73" t="n"/>
      <c r="Y1739" s="73" t="n"/>
      <c r="Z1739" s="73" t="n"/>
      <c r="AA1739" s="73" t="n"/>
      <c r="AB1739" s="73" t="n"/>
      <c r="AC1739" s="73" t="n"/>
      <c r="AD1739" s="73" t="n"/>
      <c r="AE1739" s="73" t="n"/>
      <c r="AF1739" s="73" t="n"/>
      <c r="AG1739" s="73" t="n"/>
      <c r="AH1739" s="73" t="n"/>
      <c r="AI1739" s="73" t="n"/>
      <c r="AJ1739" s="73" t="n"/>
      <c r="AK1739" s="73" t="n"/>
      <c r="AL1739" s="73" t="n"/>
      <c r="AM1739" s="73" t="n"/>
      <c r="AN1739" s="73" t="n"/>
      <c r="AO1739" s="73" t="n"/>
      <c r="AP1739" s="73" t="n"/>
      <c r="AQ1739" s="73" t="n"/>
      <c r="AR1739" s="73" t="n"/>
      <c r="AS1739" s="73" t="n"/>
      <c r="AT1739" s="73" t="n"/>
      <c r="AU1739" s="73" t="n"/>
      <c r="AV1739" s="73" t="n"/>
      <c r="AW1739" s="73" t="n"/>
      <c r="AX1739" s="73" t="n"/>
      <c r="AY1739" s="73" t="n"/>
      <c r="AZ1739" s="73" t="n"/>
      <c r="BA1739" s="73" t="n"/>
      <c r="BB1739" s="73" t="n"/>
      <c r="BC1739" s="73" t="n"/>
      <c r="BD1739" s="73" t="n"/>
      <c r="BE1739" s="73" t="n"/>
      <c r="BF1739" s="73" t="n"/>
      <c r="BG1739" s="73" t="n"/>
      <c r="BH1739" s="73" t="n"/>
      <c r="BI1739" s="73" t="n"/>
      <c r="BJ1739" s="73" t="n"/>
      <c r="BK1739" s="73" t="n"/>
      <c r="BL1739" s="73" t="n"/>
      <c r="BM1739" s="73" t="n"/>
      <c r="BN1739" s="73" t="n"/>
      <c r="BO1739" s="73" t="n"/>
      <c r="BP1739" s="73" t="n"/>
      <c r="BQ1739" s="165">
        <f>COUNTIF($G1739:$BP1739,"a")+COUNTIF($G1739:$BP1739,"r0,a5")/2+COUNTIF($G1739:$BP1739,"p5,a5")/2</f>
        <v/>
      </c>
      <c r="BR1739" s="165">
        <f>COUNTIF($G1739:$BP1739,"d")+COUNTIF($G1739:$BP1739,"r0,d5")/2+COUNTIF($G1739:$BP1739,"p5,d5")/2</f>
        <v/>
      </c>
      <c r="BS1739" s="165">
        <f>COUNTIF($G1739:$BP1739,"b")+COUNTIF($G1739:$BP1739,"r0,b5")/2+COUNTIF($G1739:$BP1739,"p5,b5")/2</f>
        <v/>
      </c>
      <c r="BT1739" s="165">
        <f>COUNTIF($G1739:$BP1739,"c")+COUNTIF($G1739:$BP1739,"r0,c5")/2+COUNTIF($G1739:$BP1739,"p5,c5")/2</f>
        <v/>
      </c>
      <c r="BU1739" s="165">
        <f>COUNTIF($G1739:$BP1739,"KH")+COUNTIF($G1739:$BP1739,"TL")+COUNTIF($G1739:$BP1739,"L")</f>
        <v/>
      </c>
      <c r="BV1739" s="165" t="n"/>
      <c r="BW1739" s="165">
        <f>COUNTIF($G1739:$BP1739,"hh")</f>
        <v/>
      </c>
      <c r="BX1739" s="165">
        <f>COUNTIF($G1739:$BP1739,"nt7")</f>
        <v/>
      </c>
      <c r="BY1739" s="165">
        <f>COUNTIF($G1739:$BP1739,"P")+COUNTIF($G1739:$BP1739,"p5,a5")/2+COUNTIF($G1739:$BP1739,"p5,b5")/2+COUNTIF($G1739:$BP1739,"p5,c5")/2+COUNTIF($G1739:$BP1739,"p5,d5")/2</f>
        <v/>
      </c>
      <c r="BZ1739" s="166">
        <f>SUBTOTAL(9,BQ1739:BY1739)</f>
        <v/>
      </c>
      <c r="CA1739" s="167">
        <f>SUM(J1739,L1739,N1739,P1739,R1739,T1739,X1739,Z1739,AB1739,AD1739,AF1739,AH1739,AL1739,AN1739,AP1739,AR1739,AT1739,AV1739,AZ1739,BB1739,BD1739,BF1739,BH1739,BP1739)</f>
        <v/>
      </c>
      <c r="CB1739" s="168">
        <f>SUM(H1739,V1739,AJ1739,AX1739,BL1739)</f>
        <v/>
      </c>
      <c r="CC1739" s="24">
        <f>SUM(BJ1739,BN1739)</f>
        <v/>
      </c>
      <c r="CD1739" s="169">
        <f>IF(BZ1739&gt;25,4,IF(BZ1739&gt;18,3,IF(BZ1739&gt;12,2,IF(BZ1739&gt;4,1,0))))-BX1739-2+1</f>
        <v/>
      </c>
      <c r="CE1739" s="30" t="n"/>
      <c r="CF1739" s="169">
        <f>CD1739*CI1739</f>
        <v/>
      </c>
      <c r="CG1739" s="170">
        <f>F1739-BY1739+1</f>
        <v/>
      </c>
      <c r="CH1739" s="169">
        <f>CE1739*16</f>
        <v/>
      </c>
      <c r="CI1739" s="171">
        <f>VLOOKUP(A1739,[1]DATA!$A$6:$AI$331,34,0)</f>
        <v/>
      </c>
      <c r="CJ1739" s="172">
        <f>VLOOKUP(A1739,[2]CHAMCONG!A$7:CI$333,79,0)</f>
        <v/>
      </c>
      <c r="CK1739" s="173">
        <f>CJ1739-CA1739</f>
        <v/>
      </c>
    </row>
    <row r="1740">
      <c r="A1740" s="69" t="n"/>
      <c r="B1740" s="70" t="n"/>
      <c r="C1740" s="77" t="n"/>
      <c r="D1740" s="84" t="n"/>
      <c r="E1740" s="69" t="n"/>
      <c r="F1740" s="69" t="n"/>
      <c r="G1740" s="73" t="n"/>
      <c r="H1740" s="73" t="n"/>
      <c r="I1740" s="75" t="n"/>
      <c r="J1740" s="75" t="n"/>
      <c r="K1740" s="73" t="n"/>
      <c r="L1740" s="73" t="n"/>
      <c r="M1740" s="73" t="n"/>
      <c r="N1740" s="73" t="n"/>
      <c r="O1740" s="75" t="n"/>
      <c r="P1740" s="75" t="n"/>
      <c r="Q1740" s="73" t="n"/>
      <c r="R1740" s="73" t="n"/>
      <c r="S1740" s="73" t="n"/>
      <c r="T1740" s="73" t="n"/>
      <c r="U1740" s="73" t="n"/>
      <c r="V1740" s="73" t="n"/>
      <c r="W1740" s="73" t="n"/>
      <c r="X1740" s="73" t="n"/>
      <c r="Y1740" s="73" t="n"/>
      <c r="Z1740" s="73" t="n"/>
      <c r="AA1740" s="73" t="n"/>
      <c r="AB1740" s="73" t="n"/>
      <c r="AC1740" s="73" t="n"/>
      <c r="AD1740" s="73" t="n"/>
      <c r="AE1740" s="73" t="n"/>
      <c r="AF1740" s="73" t="n"/>
      <c r="AG1740" s="73" t="n"/>
      <c r="AH1740" s="73" t="n"/>
      <c r="AI1740" s="73" t="n"/>
      <c r="AJ1740" s="73" t="n"/>
      <c r="AK1740" s="73" t="n"/>
      <c r="AL1740" s="73" t="n"/>
      <c r="AM1740" s="73" t="n"/>
      <c r="AN1740" s="73" t="n"/>
      <c r="AO1740" s="73" t="n"/>
      <c r="AP1740" s="73" t="n"/>
      <c r="AQ1740" s="73" t="n"/>
      <c r="AR1740" s="73" t="n"/>
      <c r="AS1740" s="73" t="n"/>
      <c r="AT1740" s="73" t="n"/>
      <c r="AU1740" s="73" t="n"/>
      <c r="AV1740" s="73" t="n"/>
      <c r="AW1740" s="73" t="n"/>
      <c r="AX1740" s="73" t="n"/>
      <c r="AY1740" s="73" t="n"/>
      <c r="AZ1740" s="73" t="n"/>
      <c r="BA1740" s="73" t="n"/>
      <c r="BB1740" s="73" t="n"/>
      <c r="BC1740" s="73" t="n"/>
      <c r="BD1740" s="73" t="n"/>
      <c r="BE1740" s="73" t="n"/>
      <c r="BF1740" s="73" t="n"/>
      <c r="BG1740" s="73" t="n"/>
      <c r="BH1740" s="73" t="n"/>
      <c r="BI1740" s="73" t="n"/>
      <c r="BJ1740" s="73" t="n"/>
      <c r="BK1740" s="73" t="n"/>
      <c r="BL1740" s="73" t="n"/>
      <c r="BM1740" s="73" t="n"/>
      <c r="BN1740" s="73" t="n"/>
      <c r="BO1740" s="73" t="n"/>
      <c r="BP1740" s="73" t="n"/>
      <c r="BQ1740" s="165">
        <f>COUNTIF($G1740:$BP1740,"a")+COUNTIF($G1740:$BP1740,"r0,a5")/2+COUNTIF($G1740:$BP1740,"p5,a5")/2</f>
        <v/>
      </c>
      <c r="BR1740" s="165">
        <f>COUNTIF($G1740:$BP1740,"d")+COUNTIF($G1740:$BP1740,"r0,d5")/2+COUNTIF($G1740:$BP1740,"p5,d5")/2</f>
        <v/>
      </c>
      <c r="BS1740" s="165">
        <f>COUNTIF($G1740:$BP1740,"b")+COUNTIF($G1740:$BP1740,"r0,b5")/2+COUNTIF($G1740:$BP1740,"p5,b5")/2</f>
        <v/>
      </c>
      <c r="BT1740" s="165">
        <f>COUNTIF($G1740:$BP1740,"c")+COUNTIF($G1740:$BP1740,"r0,c5")/2+COUNTIF($G1740:$BP1740,"p5,c5")/2</f>
        <v/>
      </c>
      <c r="BU1740" s="165">
        <f>COUNTIF($G1740:$BP1740,"KH")+COUNTIF($G1740:$BP1740,"TL")+COUNTIF($G1740:$BP1740,"L")</f>
        <v/>
      </c>
      <c r="BV1740" s="165" t="n"/>
      <c r="BW1740" s="165">
        <f>COUNTIF($G1740:$BP1740,"hh")</f>
        <v/>
      </c>
      <c r="BX1740" s="165">
        <f>COUNTIF($G1740:$BP1740,"nt7")</f>
        <v/>
      </c>
      <c r="BY1740" s="165">
        <f>COUNTIF($G1740:$BP1740,"P")+COUNTIF($G1740:$BP1740,"p5,a5")/2+COUNTIF($G1740:$BP1740,"p5,b5")/2+COUNTIF($G1740:$BP1740,"p5,c5")/2+COUNTIF($G1740:$BP1740,"p5,d5")/2</f>
        <v/>
      </c>
      <c r="BZ1740" s="166">
        <f>SUBTOTAL(9,BQ1740:BY1740)</f>
        <v/>
      </c>
      <c r="CA1740" s="167">
        <f>SUM(J1740,L1740,N1740,P1740,R1740,T1740,X1740,Z1740,AB1740,AD1740,AF1740,AH1740,AL1740,AN1740,AP1740,AR1740,AT1740,AV1740,AZ1740,BB1740,BD1740,BF1740,BH1740,BP1740)</f>
        <v/>
      </c>
      <c r="CB1740" s="168">
        <f>SUM(H1740,V1740,AJ1740,AX1740,BL1740)</f>
        <v/>
      </c>
      <c r="CC1740" s="24">
        <f>SUM(BJ1740,BN1740)</f>
        <v/>
      </c>
      <c r="CD1740" s="169">
        <f>IF(BZ1740&gt;25,4,IF(BZ1740&gt;18,3,IF(BZ1740&gt;12,2,IF(BZ1740&gt;4,1,0))))-BX1740-2+1</f>
        <v/>
      </c>
      <c r="CE1740" s="30" t="n"/>
      <c r="CF1740" s="169">
        <f>CD1740*CI1740</f>
        <v/>
      </c>
      <c r="CG1740" s="170">
        <f>F1740-BY1740+1</f>
        <v/>
      </c>
      <c r="CH1740" s="169">
        <f>CE1740*16</f>
        <v/>
      </c>
      <c r="CI1740" s="171">
        <f>VLOOKUP(A1740,[1]DATA!$A$6:$AI$331,34,0)</f>
        <v/>
      </c>
      <c r="CJ1740" s="172">
        <f>VLOOKUP(A1740,[2]CHAMCONG!A$7:CI$333,79,0)</f>
        <v/>
      </c>
      <c r="CK1740" s="173">
        <f>CJ1740-CA1740</f>
        <v/>
      </c>
    </row>
    <row r="1741">
      <c r="A1741" s="69" t="n"/>
      <c r="B1741" s="70" t="n"/>
      <c r="C1741" s="77" t="n"/>
      <c r="D1741" s="84" t="n"/>
      <c r="E1741" s="69" t="n"/>
      <c r="F1741" s="69" t="n"/>
      <c r="G1741" s="73" t="n"/>
      <c r="H1741" s="73" t="n"/>
      <c r="I1741" s="75" t="n"/>
      <c r="J1741" s="75" t="n"/>
      <c r="K1741" s="73" t="n"/>
      <c r="L1741" s="73" t="n"/>
      <c r="M1741" s="73" t="n"/>
      <c r="N1741" s="73" t="n"/>
      <c r="O1741" s="75" t="n"/>
      <c r="P1741" s="75" t="n"/>
      <c r="Q1741" s="73" t="n"/>
      <c r="R1741" s="73" t="n"/>
      <c r="S1741" s="73" t="n"/>
      <c r="T1741" s="73" t="n"/>
      <c r="U1741" s="73" t="n"/>
      <c r="V1741" s="73" t="n"/>
      <c r="W1741" s="73" t="n"/>
      <c r="X1741" s="73" t="n"/>
      <c r="Y1741" s="73" t="n"/>
      <c r="Z1741" s="73" t="n"/>
      <c r="AA1741" s="73" t="n"/>
      <c r="AB1741" s="73" t="n"/>
      <c r="AC1741" s="73" t="n"/>
      <c r="AD1741" s="73" t="n"/>
      <c r="AE1741" s="73" t="n"/>
      <c r="AF1741" s="73" t="n"/>
      <c r="AG1741" s="73" t="n"/>
      <c r="AH1741" s="73" t="n"/>
      <c r="AI1741" s="73" t="n"/>
      <c r="AJ1741" s="73" t="n"/>
      <c r="AK1741" s="73" t="n"/>
      <c r="AL1741" s="73" t="n"/>
      <c r="AM1741" s="73" t="n"/>
      <c r="AN1741" s="73" t="n"/>
      <c r="AO1741" s="73" t="n"/>
      <c r="AP1741" s="73" t="n"/>
      <c r="AQ1741" s="73" t="n"/>
      <c r="AR1741" s="73" t="n"/>
      <c r="AS1741" s="73" t="n"/>
      <c r="AT1741" s="73" t="n"/>
      <c r="AU1741" s="73" t="n"/>
      <c r="AV1741" s="73" t="n"/>
      <c r="AW1741" s="73" t="n"/>
      <c r="AX1741" s="73" t="n"/>
      <c r="AY1741" s="73" t="n"/>
      <c r="AZ1741" s="73" t="n"/>
      <c r="BA1741" s="73" t="n"/>
      <c r="BB1741" s="73" t="n"/>
      <c r="BC1741" s="73" t="n"/>
      <c r="BD1741" s="73" t="n"/>
      <c r="BE1741" s="73" t="n"/>
      <c r="BF1741" s="73" t="n"/>
      <c r="BG1741" s="73" t="n"/>
      <c r="BH1741" s="73" t="n"/>
      <c r="BI1741" s="73" t="n"/>
      <c r="BJ1741" s="73" t="n"/>
      <c r="BK1741" s="73" t="n"/>
      <c r="BL1741" s="73" t="n"/>
      <c r="BM1741" s="73" t="n"/>
      <c r="BN1741" s="73" t="n"/>
      <c r="BO1741" s="73" t="n"/>
      <c r="BP1741" s="73" t="n"/>
      <c r="BQ1741" s="165">
        <f>COUNTIF($G1741:$BP1741,"a")+COUNTIF($G1741:$BP1741,"r0,a5")/2+COUNTIF($G1741:$BP1741,"p5,a5")/2</f>
        <v/>
      </c>
      <c r="BR1741" s="165">
        <f>COUNTIF($G1741:$BP1741,"d")+COUNTIF($G1741:$BP1741,"r0,d5")/2+COUNTIF($G1741:$BP1741,"p5,d5")/2</f>
        <v/>
      </c>
      <c r="BS1741" s="165">
        <f>COUNTIF($G1741:$BP1741,"b")+COUNTIF($G1741:$BP1741,"r0,b5")/2+COUNTIF($G1741:$BP1741,"p5,b5")/2</f>
        <v/>
      </c>
      <c r="BT1741" s="165">
        <f>COUNTIF($G1741:$BP1741,"c")+COUNTIF($G1741:$BP1741,"r0,c5")/2+COUNTIF($G1741:$BP1741,"p5,c5")/2</f>
        <v/>
      </c>
      <c r="BU1741" s="165">
        <f>COUNTIF($G1741:$BP1741,"KH")+COUNTIF($G1741:$BP1741,"TL")+COUNTIF($G1741:$BP1741,"L")</f>
        <v/>
      </c>
      <c r="BV1741" s="165" t="n"/>
      <c r="BW1741" s="165">
        <f>COUNTIF($G1741:$BP1741,"hh")</f>
        <v/>
      </c>
      <c r="BX1741" s="165">
        <f>COUNTIF($G1741:$BP1741,"nt7")</f>
        <v/>
      </c>
      <c r="BY1741" s="165">
        <f>COUNTIF($G1741:$BP1741,"P")+COUNTIF($G1741:$BP1741,"p5,a5")/2+COUNTIF($G1741:$BP1741,"p5,b5")/2+COUNTIF($G1741:$BP1741,"p5,c5")/2+COUNTIF($G1741:$BP1741,"p5,d5")/2</f>
        <v/>
      </c>
      <c r="BZ1741" s="166">
        <f>SUBTOTAL(9,BQ1741:BY1741)</f>
        <v/>
      </c>
      <c r="CA1741" s="167">
        <f>SUM(J1741,L1741,N1741,P1741,R1741,T1741,X1741,Z1741,AB1741,AD1741,AF1741,AH1741,AL1741,AN1741,AP1741,AR1741,AT1741,AV1741,AZ1741,BB1741,BD1741,BF1741,BH1741,BP1741)</f>
        <v/>
      </c>
      <c r="CB1741" s="168">
        <f>SUM(H1741,V1741,AJ1741,AX1741,BL1741)</f>
        <v/>
      </c>
      <c r="CC1741" s="24">
        <f>SUM(BJ1741,BN1741)</f>
        <v/>
      </c>
      <c r="CD1741" s="169">
        <f>IF(BZ1741&gt;25,4,IF(BZ1741&gt;18,3,IF(BZ1741&gt;12,2,IF(BZ1741&gt;4,1,0))))-BX1741-2+1</f>
        <v/>
      </c>
      <c r="CE1741" s="30" t="n"/>
      <c r="CF1741" s="169">
        <f>CD1741*CI1741</f>
        <v/>
      </c>
      <c r="CG1741" s="170">
        <f>F1741-BY1741+1</f>
        <v/>
      </c>
      <c r="CH1741" s="169">
        <f>CE1741*16</f>
        <v/>
      </c>
      <c r="CI1741" s="171">
        <f>VLOOKUP(A1741,[1]DATA!$A$6:$AI$331,34,0)</f>
        <v/>
      </c>
      <c r="CJ1741" s="172">
        <f>VLOOKUP(A1741,[2]CHAMCONG!A$7:CI$333,79,0)</f>
        <v/>
      </c>
      <c r="CK1741" s="173">
        <f>CJ1741-CA1741</f>
        <v/>
      </c>
    </row>
    <row r="1742">
      <c r="A1742" s="69" t="n"/>
      <c r="B1742" s="70" t="n"/>
      <c r="C1742" s="77" t="n"/>
      <c r="D1742" s="84" t="n"/>
      <c r="E1742" s="69" t="n"/>
      <c r="F1742" s="69" t="n"/>
      <c r="G1742" s="73" t="n"/>
      <c r="H1742" s="73" t="n"/>
      <c r="I1742" s="75" t="n"/>
      <c r="J1742" s="75" t="n"/>
      <c r="K1742" s="73" t="n"/>
      <c r="L1742" s="73" t="n"/>
      <c r="M1742" s="73" t="n"/>
      <c r="N1742" s="73" t="n"/>
      <c r="O1742" s="75" t="n"/>
      <c r="P1742" s="75" t="n"/>
      <c r="Q1742" s="73" t="n"/>
      <c r="R1742" s="73" t="n"/>
      <c r="S1742" s="73" t="n"/>
      <c r="T1742" s="73" t="n"/>
      <c r="U1742" s="73" t="n"/>
      <c r="V1742" s="73" t="n"/>
      <c r="W1742" s="73" t="n"/>
      <c r="X1742" s="73" t="n"/>
      <c r="Y1742" s="73" t="n"/>
      <c r="Z1742" s="73" t="n"/>
      <c r="AA1742" s="73" t="n"/>
      <c r="AB1742" s="73" t="n"/>
      <c r="AC1742" s="73" t="n"/>
      <c r="AD1742" s="73" t="n"/>
      <c r="AE1742" s="73" t="n"/>
      <c r="AF1742" s="73" t="n"/>
      <c r="AG1742" s="73" t="n"/>
      <c r="AH1742" s="73" t="n"/>
      <c r="AI1742" s="73" t="n"/>
      <c r="AJ1742" s="73" t="n"/>
      <c r="AK1742" s="73" t="n"/>
      <c r="AL1742" s="73" t="n"/>
      <c r="AM1742" s="73" t="n"/>
      <c r="AN1742" s="73" t="n"/>
      <c r="AO1742" s="73" t="n"/>
      <c r="AP1742" s="73" t="n"/>
      <c r="AQ1742" s="73" t="n"/>
      <c r="AR1742" s="73" t="n"/>
      <c r="AS1742" s="73" t="n"/>
      <c r="AT1742" s="73" t="n"/>
      <c r="AU1742" s="73" t="n"/>
      <c r="AV1742" s="73" t="n"/>
      <c r="AW1742" s="73" t="n"/>
      <c r="AX1742" s="73" t="n"/>
      <c r="AY1742" s="73" t="n"/>
      <c r="AZ1742" s="73" t="n"/>
      <c r="BA1742" s="73" t="n"/>
      <c r="BB1742" s="73" t="n"/>
      <c r="BC1742" s="73" t="n"/>
      <c r="BD1742" s="73" t="n"/>
      <c r="BE1742" s="73" t="n"/>
      <c r="BF1742" s="73" t="n"/>
      <c r="BG1742" s="73" t="n"/>
      <c r="BH1742" s="73" t="n"/>
      <c r="BI1742" s="73" t="n"/>
      <c r="BJ1742" s="73" t="n"/>
      <c r="BK1742" s="73" t="n"/>
      <c r="BL1742" s="73" t="n"/>
      <c r="BM1742" s="73" t="n"/>
      <c r="BN1742" s="73" t="n"/>
      <c r="BO1742" s="73" t="n"/>
      <c r="BP1742" s="73" t="n"/>
      <c r="BQ1742" s="165">
        <f>COUNTIF($G1742:$BP1742,"a")+COUNTIF($G1742:$BP1742,"r0,a5")/2+COUNTIF($G1742:$BP1742,"p5,a5")/2</f>
        <v/>
      </c>
      <c r="BR1742" s="165">
        <f>COUNTIF($G1742:$BP1742,"d")+COUNTIF($G1742:$BP1742,"r0,d5")/2+COUNTIF($G1742:$BP1742,"p5,d5")/2</f>
        <v/>
      </c>
      <c r="BS1742" s="165">
        <f>COUNTIF($G1742:$BP1742,"b")+COUNTIF($G1742:$BP1742,"r0,b5")/2+COUNTIF($G1742:$BP1742,"p5,b5")/2</f>
        <v/>
      </c>
      <c r="BT1742" s="165">
        <f>COUNTIF($G1742:$BP1742,"c")+COUNTIF($G1742:$BP1742,"r0,c5")/2+COUNTIF($G1742:$BP1742,"p5,c5")/2</f>
        <v/>
      </c>
      <c r="BU1742" s="165">
        <f>COUNTIF($G1742:$BP1742,"KH")+COUNTIF($G1742:$BP1742,"TL")+COUNTIF($G1742:$BP1742,"L")</f>
        <v/>
      </c>
      <c r="BV1742" s="165" t="n"/>
      <c r="BW1742" s="165">
        <f>COUNTIF($G1742:$BP1742,"hh")</f>
        <v/>
      </c>
      <c r="BX1742" s="165">
        <f>COUNTIF($G1742:$BP1742,"nt7")</f>
        <v/>
      </c>
      <c r="BY1742" s="165">
        <f>COUNTIF($G1742:$BP1742,"P")+COUNTIF($G1742:$BP1742,"p5,a5")/2+COUNTIF($G1742:$BP1742,"p5,b5")/2+COUNTIF($G1742:$BP1742,"p5,c5")/2+COUNTIF($G1742:$BP1742,"p5,d5")/2</f>
        <v/>
      </c>
      <c r="BZ1742" s="166">
        <f>SUBTOTAL(9,BQ1742:BY1742)</f>
        <v/>
      </c>
      <c r="CA1742" s="167">
        <f>SUM(J1742,L1742,N1742,P1742,R1742,T1742,X1742,Z1742,AB1742,AD1742,AF1742,AH1742,AL1742,AN1742,AP1742,AR1742,AT1742,AV1742,AZ1742,BB1742,BD1742,BF1742,BH1742,BP1742)</f>
        <v/>
      </c>
      <c r="CB1742" s="168">
        <f>SUM(H1742,V1742,AJ1742,AX1742,BL1742)</f>
        <v/>
      </c>
      <c r="CC1742" s="24">
        <f>SUM(BJ1742,BN1742)</f>
        <v/>
      </c>
      <c r="CD1742" s="169">
        <f>IF(BZ1742&gt;25,4,IF(BZ1742&gt;18,3,IF(BZ1742&gt;12,2,IF(BZ1742&gt;4,1,0))))-BX1742-2+1</f>
        <v/>
      </c>
      <c r="CE1742" s="30" t="n"/>
      <c r="CF1742" s="169">
        <f>CD1742*CI1742</f>
        <v/>
      </c>
      <c r="CG1742" s="170">
        <f>F1742-BY1742+1</f>
        <v/>
      </c>
      <c r="CH1742" s="169">
        <f>CE1742*16</f>
        <v/>
      </c>
      <c r="CI1742" s="171">
        <f>VLOOKUP(A1742,[1]DATA!$A$6:$AI$331,34,0)</f>
        <v/>
      </c>
      <c r="CJ1742" s="172">
        <f>VLOOKUP(A1742,[2]CHAMCONG!A$7:CI$333,79,0)</f>
        <v/>
      </c>
      <c r="CK1742" s="173">
        <f>CJ1742-CA1742</f>
        <v/>
      </c>
    </row>
    <row r="1743">
      <c r="A1743" s="69" t="n"/>
      <c r="B1743" s="70" t="n"/>
      <c r="C1743" s="77" t="n"/>
      <c r="D1743" s="84" t="n"/>
      <c r="E1743" s="69" t="n"/>
      <c r="F1743" s="69" t="n"/>
      <c r="G1743" s="73" t="n"/>
      <c r="H1743" s="73" t="n"/>
      <c r="I1743" s="75" t="n"/>
      <c r="J1743" s="75" t="n"/>
      <c r="K1743" s="73" t="n"/>
      <c r="L1743" s="73" t="n"/>
      <c r="M1743" s="73" t="n"/>
      <c r="N1743" s="73" t="n"/>
      <c r="O1743" s="75" t="n"/>
      <c r="P1743" s="75" t="n"/>
      <c r="Q1743" s="73" t="n"/>
      <c r="R1743" s="73" t="n"/>
      <c r="S1743" s="73" t="n"/>
      <c r="T1743" s="73" t="n"/>
      <c r="U1743" s="73" t="n"/>
      <c r="V1743" s="73" t="n"/>
      <c r="W1743" s="73" t="n"/>
      <c r="X1743" s="73" t="n"/>
      <c r="Y1743" s="73" t="n"/>
      <c r="Z1743" s="73" t="n"/>
      <c r="AA1743" s="73" t="n"/>
      <c r="AB1743" s="73" t="n"/>
      <c r="AC1743" s="73" t="n"/>
      <c r="AD1743" s="73" t="n"/>
      <c r="AE1743" s="73" t="n"/>
      <c r="AF1743" s="73" t="n"/>
      <c r="AG1743" s="73" t="n"/>
      <c r="AH1743" s="73" t="n"/>
      <c r="AI1743" s="73" t="n"/>
      <c r="AJ1743" s="73" t="n"/>
      <c r="AK1743" s="73" t="n"/>
      <c r="AL1743" s="73" t="n"/>
      <c r="AM1743" s="73" t="n"/>
      <c r="AN1743" s="73" t="n"/>
      <c r="AO1743" s="73" t="n"/>
      <c r="AP1743" s="73" t="n"/>
      <c r="AQ1743" s="73" t="n"/>
      <c r="AR1743" s="73" t="n"/>
      <c r="AS1743" s="73" t="n"/>
      <c r="AT1743" s="73" t="n"/>
      <c r="AU1743" s="73" t="n"/>
      <c r="AV1743" s="73" t="n"/>
      <c r="AW1743" s="73" t="n"/>
      <c r="AX1743" s="73" t="n"/>
      <c r="AY1743" s="73" t="n"/>
      <c r="AZ1743" s="73" t="n"/>
      <c r="BA1743" s="73" t="n"/>
      <c r="BB1743" s="73" t="n"/>
      <c r="BC1743" s="73" t="n"/>
      <c r="BD1743" s="73" t="n"/>
      <c r="BE1743" s="73" t="n"/>
      <c r="BF1743" s="73" t="n"/>
      <c r="BG1743" s="73" t="n"/>
      <c r="BH1743" s="73" t="n"/>
      <c r="BI1743" s="73" t="n"/>
      <c r="BJ1743" s="73" t="n"/>
      <c r="BK1743" s="73" t="n"/>
      <c r="BL1743" s="73" t="n"/>
      <c r="BM1743" s="73" t="n"/>
      <c r="BN1743" s="73" t="n"/>
      <c r="BO1743" s="73" t="n"/>
      <c r="BP1743" s="73" t="n"/>
      <c r="BQ1743" s="165">
        <f>COUNTIF($G1743:$BP1743,"a")+COUNTIF($G1743:$BP1743,"r0,a5")/2+COUNTIF($G1743:$BP1743,"p5,a5")/2</f>
        <v/>
      </c>
      <c r="BR1743" s="165">
        <f>COUNTIF($G1743:$BP1743,"d")+COUNTIF($G1743:$BP1743,"r0,d5")/2+COUNTIF($G1743:$BP1743,"p5,d5")/2</f>
        <v/>
      </c>
      <c r="BS1743" s="165">
        <f>COUNTIF($G1743:$BP1743,"b")+COUNTIF($G1743:$BP1743,"r0,b5")/2+COUNTIF($G1743:$BP1743,"p5,b5")/2</f>
        <v/>
      </c>
      <c r="BT1743" s="165">
        <f>COUNTIF($G1743:$BP1743,"c")+COUNTIF($G1743:$BP1743,"r0,c5")/2+COUNTIF($G1743:$BP1743,"p5,c5")/2</f>
        <v/>
      </c>
      <c r="BU1743" s="165">
        <f>COUNTIF($G1743:$BP1743,"KH")+COUNTIF($G1743:$BP1743,"TL")+COUNTIF($G1743:$BP1743,"L")</f>
        <v/>
      </c>
      <c r="BV1743" s="165" t="n"/>
      <c r="BW1743" s="165">
        <f>COUNTIF($G1743:$BP1743,"hh")</f>
        <v/>
      </c>
      <c r="BX1743" s="165">
        <f>COUNTIF($G1743:$BP1743,"nt7")</f>
        <v/>
      </c>
      <c r="BY1743" s="165">
        <f>COUNTIF($G1743:$BP1743,"P")+COUNTIF($G1743:$BP1743,"p5,a5")/2+COUNTIF($G1743:$BP1743,"p5,b5")/2+COUNTIF($G1743:$BP1743,"p5,c5")/2+COUNTIF($G1743:$BP1743,"p5,d5")/2</f>
        <v/>
      </c>
      <c r="BZ1743" s="166">
        <f>SUBTOTAL(9,BQ1743:BY1743)</f>
        <v/>
      </c>
      <c r="CA1743" s="167">
        <f>SUM(J1743,L1743,N1743,P1743,R1743,T1743,X1743,Z1743,AB1743,AD1743,AF1743,AH1743,AL1743,AN1743,AP1743,AR1743,AT1743,AV1743,AZ1743,BB1743,BD1743,BF1743,BH1743,BP1743)</f>
        <v/>
      </c>
      <c r="CB1743" s="168">
        <f>SUM(H1743,V1743,AJ1743,AX1743,BL1743)</f>
        <v/>
      </c>
      <c r="CC1743" s="24">
        <f>SUM(BJ1743,BN1743)</f>
        <v/>
      </c>
      <c r="CD1743" s="169">
        <f>IF(BZ1743&gt;25,4,IF(BZ1743&gt;18,3,IF(BZ1743&gt;12,2,IF(BZ1743&gt;4,1,0))))-BX1743-2+1</f>
        <v/>
      </c>
      <c r="CE1743" s="30" t="n"/>
      <c r="CF1743" s="169">
        <f>CD1743*CI1743</f>
        <v/>
      </c>
      <c r="CG1743" s="170">
        <f>F1743-BY1743+1</f>
        <v/>
      </c>
      <c r="CH1743" s="169">
        <f>CE1743*16</f>
        <v/>
      </c>
      <c r="CI1743" s="171">
        <f>VLOOKUP(A1743,[1]DATA!$A$6:$AI$331,34,0)</f>
        <v/>
      </c>
      <c r="CJ1743" s="172">
        <f>VLOOKUP(A1743,[2]CHAMCONG!A$7:CI$333,79,0)</f>
        <v/>
      </c>
      <c r="CK1743" s="173">
        <f>CJ1743-CA1743</f>
        <v/>
      </c>
    </row>
    <row r="1744">
      <c r="A1744" s="69" t="n"/>
      <c r="B1744" s="70" t="n"/>
      <c r="C1744" s="77" t="n"/>
      <c r="D1744" s="84" t="n"/>
      <c r="E1744" s="69" t="n"/>
      <c r="F1744" s="69" t="n"/>
      <c r="G1744" s="73" t="n"/>
      <c r="H1744" s="73" t="n"/>
      <c r="I1744" s="75" t="n"/>
      <c r="J1744" s="75" t="n"/>
      <c r="K1744" s="73" t="n"/>
      <c r="L1744" s="73" t="n"/>
      <c r="M1744" s="73" t="n"/>
      <c r="N1744" s="73" t="n"/>
      <c r="O1744" s="75" t="n"/>
      <c r="P1744" s="75" t="n"/>
      <c r="Q1744" s="73" t="n"/>
      <c r="R1744" s="73" t="n"/>
      <c r="S1744" s="73" t="n"/>
      <c r="T1744" s="73" t="n"/>
      <c r="U1744" s="73" t="n"/>
      <c r="V1744" s="73" t="n"/>
      <c r="W1744" s="73" t="n"/>
      <c r="X1744" s="73" t="n"/>
      <c r="Y1744" s="73" t="n"/>
      <c r="Z1744" s="73" t="n"/>
      <c r="AA1744" s="73" t="n"/>
      <c r="AB1744" s="73" t="n"/>
      <c r="AC1744" s="73" t="n"/>
      <c r="AD1744" s="73" t="n"/>
      <c r="AE1744" s="73" t="n"/>
      <c r="AF1744" s="73" t="n"/>
      <c r="AG1744" s="73" t="n"/>
      <c r="AH1744" s="73" t="n"/>
      <c r="AI1744" s="73" t="n"/>
      <c r="AJ1744" s="73" t="n"/>
      <c r="AK1744" s="73" t="n"/>
      <c r="AL1744" s="73" t="n"/>
      <c r="AM1744" s="73" t="n"/>
      <c r="AN1744" s="73" t="n"/>
      <c r="AO1744" s="73" t="n"/>
      <c r="AP1744" s="73" t="n"/>
      <c r="AQ1744" s="73" t="n"/>
      <c r="AR1744" s="73" t="n"/>
      <c r="AS1744" s="73" t="n"/>
      <c r="AT1744" s="73" t="n"/>
      <c r="AU1744" s="73" t="n"/>
      <c r="AV1744" s="73" t="n"/>
      <c r="AW1744" s="73" t="n"/>
      <c r="AX1744" s="73" t="n"/>
      <c r="AY1744" s="73" t="n"/>
      <c r="AZ1744" s="73" t="n"/>
      <c r="BA1744" s="73" t="n"/>
      <c r="BB1744" s="73" t="n"/>
      <c r="BC1744" s="73" t="n"/>
      <c r="BD1744" s="73" t="n"/>
      <c r="BE1744" s="73" t="n"/>
      <c r="BF1744" s="73" t="n"/>
      <c r="BG1744" s="73" t="n"/>
      <c r="BH1744" s="73" t="n"/>
      <c r="BI1744" s="73" t="n"/>
      <c r="BJ1744" s="73" t="n"/>
      <c r="BK1744" s="73" t="n"/>
      <c r="BL1744" s="73" t="n"/>
      <c r="BM1744" s="73" t="n"/>
      <c r="BN1744" s="73" t="n"/>
      <c r="BO1744" s="73" t="n"/>
      <c r="BP1744" s="73" t="n"/>
      <c r="BQ1744" s="165">
        <f>COUNTIF($G1744:$BP1744,"a")+COUNTIF($G1744:$BP1744,"r0,a5")/2+COUNTIF($G1744:$BP1744,"p5,a5")/2</f>
        <v/>
      </c>
      <c r="BR1744" s="165">
        <f>COUNTIF($G1744:$BP1744,"d")+COUNTIF($G1744:$BP1744,"r0,d5")/2+COUNTIF($G1744:$BP1744,"p5,d5")/2</f>
        <v/>
      </c>
      <c r="BS1744" s="165">
        <f>COUNTIF($G1744:$BP1744,"b")+COUNTIF($G1744:$BP1744,"r0,b5")/2+COUNTIF($G1744:$BP1744,"p5,b5")/2</f>
        <v/>
      </c>
      <c r="BT1744" s="165">
        <f>COUNTIF($G1744:$BP1744,"c")+COUNTIF($G1744:$BP1744,"r0,c5")/2+COUNTIF($G1744:$BP1744,"p5,c5")/2</f>
        <v/>
      </c>
      <c r="BU1744" s="165">
        <f>COUNTIF($G1744:$BP1744,"KH")+COUNTIF($G1744:$BP1744,"TL")+COUNTIF($G1744:$BP1744,"L")</f>
        <v/>
      </c>
      <c r="BV1744" s="165" t="n"/>
      <c r="BW1744" s="165">
        <f>COUNTIF($G1744:$BP1744,"hh")</f>
        <v/>
      </c>
      <c r="BX1744" s="165">
        <f>COUNTIF($G1744:$BP1744,"nt7")</f>
        <v/>
      </c>
      <c r="BY1744" s="165">
        <f>COUNTIF($G1744:$BP1744,"P")+COUNTIF($G1744:$BP1744,"p5,a5")/2+COUNTIF($G1744:$BP1744,"p5,b5")/2+COUNTIF($G1744:$BP1744,"p5,c5")/2+COUNTIF($G1744:$BP1744,"p5,d5")/2</f>
        <v/>
      </c>
      <c r="BZ1744" s="166">
        <f>SUBTOTAL(9,BQ1744:BY1744)</f>
        <v/>
      </c>
      <c r="CA1744" s="167">
        <f>SUM(J1744,L1744,N1744,P1744,R1744,T1744,X1744,Z1744,AB1744,AD1744,AF1744,AH1744,AL1744,AN1744,AP1744,AR1744,AT1744,AV1744,AZ1744,BB1744,BD1744,BF1744,BH1744,BP1744)</f>
        <v/>
      </c>
      <c r="CB1744" s="168">
        <f>SUM(H1744,V1744,AJ1744,AX1744,BL1744)</f>
        <v/>
      </c>
      <c r="CC1744" s="24">
        <f>SUM(BJ1744,BN1744)</f>
        <v/>
      </c>
      <c r="CD1744" s="169">
        <f>IF(BZ1744&gt;25,4,IF(BZ1744&gt;18,3,IF(BZ1744&gt;12,2,IF(BZ1744&gt;4,1,0))))-BX1744-2+1</f>
        <v/>
      </c>
      <c r="CE1744" s="30" t="n"/>
      <c r="CF1744" s="169">
        <f>CD1744*CI1744</f>
        <v/>
      </c>
      <c r="CG1744" s="170">
        <f>F1744-BY1744+1</f>
        <v/>
      </c>
      <c r="CH1744" s="169">
        <f>CE1744*16</f>
        <v/>
      </c>
      <c r="CI1744" s="171">
        <f>VLOOKUP(A1744,[1]DATA!$A$6:$AI$331,34,0)</f>
        <v/>
      </c>
      <c r="CJ1744" s="172">
        <f>VLOOKUP(A1744,[2]CHAMCONG!A$7:CI$333,79,0)</f>
        <v/>
      </c>
      <c r="CK1744" s="173">
        <f>CJ1744-CA1744</f>
        <v/>
      </c>
    </row>
    <row r="1745">
      <c r="A1745" s="69" t="n"/>
      <c r="B1745" s="70" t="n"/>
      <c r="C1745" s="77" t="n"/>
      <c r="D1745" s="84" t="n"/>
      <c r="E1745" s="69" t="n"/>
      <c r="F1745" s="69" t="n"/>
      <c r="G1745" s="73" t="n"/>
      <c r="H1745" s="73" t="n"/>
      <c r="I1745" s="75" t="n"/>
      <c r="J1745" s="75" t="n"/>
      <c r="K1745" s="73" t="n"/>
      <c r="L1745" s="73" t="n"/>
      <c r="M1745" s="73" t="n"/>
      <c r="N1745" s="73" t="n"/>
      <c r="O1745" s="75" t="n"/>
      <c r="P1745" s="75" t="n"/>
      <c r="Q1745" s="73" t="n"/>
      <c r="R1745" s="73" t="n"/>
      <c r="S1745" s="73" t="n"/>
      <c r="T1745" s="73" t="n"/>
      <c r="U1745" s="73" t="n"/>
      <c r="V1745" s="73" t="n"/>
      <c r="W1745" s="73" t="n"/>
      <c r="X1745" s="73" t="n"/>
      <c r="Y1745" s="73" t="n"/>
      <c r="Z1745" s="73" t="n"/>
      <c r="AA1745" s="73" t="n"/>
      <c r="AB1745" s="73" t="n"/>
      <c r="AC1745" s="73" t="n"/>
      <c r="AD1745" s="73" t="n"/>
      <c r="AE1745" s="73" t="n"/>
      <c r="AF1745" s="73" t="n"/>
      <c r="AG1745" s="73" t="n"/>
      <c r="AH1745" s="73" t="n"/>
      <c r="AI1745" s="73" t="n"/>
      <c r="AJ1745" s="73" t="n"/>
      <c r="AK1745" s="73" t="n"/>
      <c r="AL1745" s="73" t="n"/>
      <c r="AM1745" s="73" t="n"/>
      <c r="AN1745" s="73" t="n"/>
      <c r="AO1745" s="73" t="n"/>
      <c r="AP1745" s="73" t="n"/>
      <c r="AQ1745" s="73" t="n"/>
      <c r="AR1745" s="73" t="n"/>
      <c r="AS1745" s="73" t="n"/>
      <c r="AT1745" s="73" t="n"/>
      <c r="AU1745" s="73" t="n"/>
      <c r="AV1745" s="73" t="n"/>
      <c r="AW1745" s="73" t="n"/>
      <c r="AX1745" s="73" t="n"/>
      <c r="AY1745" s="73" t="n"/>
      <c r="AZ1745" s="73" t="n"/>
      <c r="BA1745" s="73" t="n"/>
      <c r="BB1745" s="73" t="n"/>
      <c r="BC1745" s="73" t="n"/>
      <c r="BD1745" s="73" t="n"/>
      <c r="BE1745" s="73" t="n"/>
      <c r="BF1745" s="73" t="n"/>
      <c r="BG1745" s="73" t="n"/>
      <c r="BH1745" s="73" t="n"/>
      <c r="BI1745" s="73" t="n"/>
      <c r="BJ1745" s="73" t="n"/>
      <c r="BK1745" s="73" t="n"/>
      <c r="BL1745" s="73" t="n"/>
      <c r="BM1745" s="73" t="n"/>
      <c r="BN1745" s="73" t="n"/>
      <c r="BO1745" s="73" t="n"/>
      <c r="BP1745" s="73" t="n"/>
      <c r="BQ1745" s="165">
        <f>COUNTIF($G1745:$BP1745,"a")+COUNTIF($G1745:$BP1745,"r0,a5")/2+COUNTIF($G1745:$BP1745,"p5,a5")/2</f>
        <v/>
      </c>
      <c r="BR1745" s="165">
        <f>COUNTIF($G1745:$BP1745,"d")+COUNTIF($G1745:$BP1745,"r0,d5")/2+COUNTIF($G1745:$BP1745,"p5,d5")/2</f>
        <v/>
      </c>
      <c r="BS1745" s="165">
        <f>COUNTIF($G1745:$BP1745,"b")+COUNTIF($G1745:$BP1745,"r0,b5")/2+COUNTIF($G1745:$BP1745,"p5,b5")/2</f>
        <v/>
      </c>
      <c r="BT1745" s="165">
        <f>COUNTIF($G1745:$BP1745,"c")+COUNTIF($G1745:$BP1745,"r0,c5")/2+COUNTIF($G1745:$BP1745,"p5,c5")/2</f>
        <v/>
      </c>
      <c r="BU1745" s="165">
        <f>COUNTIF($G1745:$BP1745,"KH")+COUNTIF($G1745:$BP1745,"TL")+COUNTIF($G1745:$BP1745,"L")</f>
        <v/>
      </c>
      <c r="BV1745" s="165" t="n"/>
      <c r="BW1745" s="165">
        <f>COUNTIF($G1745:$BP1745,"hh")</f>
        <v/>
      </c>
      <c r="BX1745" s="165">
        <f>COUNTIF($G1745:$BP1745,"nt7")</f>
        <v/>
      </c>
      <c r="BY1745" s="165">
        <f>COUNTIF($G1745:$BP1745,"P")+COUNTIF($G1745:$BP1745,"p5,a5")/2+COUNTIF($G1745:$BP1745,"p5,b5")/2+COUNTIF($G1745:$BP1745,"p5,c5")/2+COUNTIF($G1745:$BP1745,"p5,d5")/2</f>
        <v/>
      </c>
      <c r="BZ1745" s="166">
        <f>SUBTOTAL(9,BQ1745:BY1745)</f>
        <v/>
      </c>
      <c r="CA1745" s="167">
        <f>SUM(J1745,L1745,N1745,P1745,R1745,T1745,X1745,Z1745,AB1745,AD1745,AF1745,AH1745,AL1745,AN1745,AP1745,AR1745,AT1745,AV1745,AZ1745,BB1745,BD1745,BF1745,BH1745,BP1745)</f>
        <v/>
      </c>
      <c r="CB1745" s="168">
        <f>SUM(H1745,V1745,AJ1745,AX1745,BL1745)</f>
        <v/>
      </c>
      <c r="CC1745" s="24">
        <f>SUM(BJ1745,BN1745)</f>
        <v/>
      </c>
      <c r="CD1745" s="169">
        <f>IF(BZ1745&gt;25,4,IF(BZ1745&gt;18,3,IF(BZ1745&gt;12,2,IF(BZ1745&gt;4,1,0))))-BX1745-2+1</f>
        <v/>
      </c>
      <c r="CE1745" s="30" t="n"/>
      <c r="CF1745" s="169">
        <f>CD1745*CI1745</f>
        <v/>
      </c>
      <c r="CG1745" s="170">
        <f>F1745-BY1745+1</f>
        <v/>
      </c>
      <c r="CH1745" s="169">
        <f>CE1745*16</f>
        <v/>
      </c>
      <c r="CI1745" s="171">
        <f>VLOOKUP(A1745,[1]DATA!$A$6:$AI$331,34,0)</f>
        <v/>
      </c>
      <c r="CJ1745" s="172">
        <f>VLOOKUP(A1745,[2]CHAMCONG!A$7:CI$333,79,0)</f>
        <v/>
      </c>
      <c r="CK1745" s="173">
        <f>CJ1745-CA1745</f>
        <v/>
      </c>
    </row>
    <row r="1746">
      <c r="A1746" s="69" t="n"/>
      <c r="B1746" s="70" t="n"/>
      <c r="C1746" s="77" t="n"/>
      <c r="D1746" s="84" t="n"/>
      <c r="E1746" s="69" t="n"/>
      <c r="F1746" s="69" t="n"/>
      <c r="G1746" s="73" t="n"/>
      <c r="H1746" s="73" t="n"/>
      <c r="I1746" s="75" t="n"/>
      <c r="J1746" s="75" t="n"/>
      <c r="K1746" s="73" t="n"/>
      <c r="L1746" s="73" t="n"/>
      <c r="M1746" s="73" t="n"/>
      <c r="N1746" s="73" t="n"/>
      <c r="O1746" s="75" t="n"/>
      <c r="P1746" s="75" t="n"/>
      <c r="Q1746" s="73" t="n"/>
      <c r="R1746" s="73" t="n"/>
      <c r="S1746" s="73" t="n"/>
      <c r="T1746" s="73" t="n"/>
      <c r="U1746" s="73" t="n"/>
      <c r="V1746" s="73" t="n"/>
      <c r="W1746" s="73" t="n"/>
      <c r="X1746" s="73" t="n"/>
      <c r="Y1746" s="73" t="n"/>
      <c r="Z1746" s="73" t="n"/>
      <c r="AA1746" s="73" t="n"/>
      <c r="AB1746" s="73" t="n"/>
      <c r="AC1746" s="73" t="n"/>
      <c r="AD1746" s="73" t="n"/>
      <c r="AE1746" s="73" t="n"/>
      <c r="AF1746" s="73" t="n"/>
      <c r="AG1746" s="73" t="n"/>
      <c r="AH1746" s="73" t="n"/>
      <c r="AI1746" s="73" t="n"/>
      <c r="AJ1746" s="73" t="n"/>
      <c r="AK1746" s="73" t="n"/>
      <c r="AL1746" s="73" t="n"/>
      <c r="AM1746" s="73" t="n"/>
      <c r="AN1746" s="73" t="n"/>
      <c r="AO1746" s="73" t="n"/>
      <c r="AP1746" s="73" t="n"/>
      <c r="AQ1746" s="73" t="n"/>
      <c r="AR1746" s="73" t="n"/>
      <c r="AS1746" s="73" t="n"/>
      <c r="AT1746" s="73" t="n"/>
      <c r="AU1746" s="73" t="n"/>
      <c r="AV1746" s="73" t="n"/>
      <c r="AW1746" s="73" t="n"/>
      <c r="AX1746" s="73" t="n"/>
      <c r="AY1746" s="73" t="n"/>
      <c r="AZ1746" s="73" t="n"/>
      <c r="BA1746" s="73" t="n"/>
      <c r="BB1746" s="73" t="n"/>
      <c r="BC1746" s="73" t="n"/>
      <c r="BD1746" s="73" t="n"/>
      <c r="BE1746" s="73" t="n"/>
      <c r="BF1746" s="73" t="n"/>
      <c r="BG1746" s="73" t="n"/>
      <c r="BH1746" s="73" t="n"/>
      <c r="BI1746" s="73" t="n"/>
      <c r="BJ1746" s="73" t="n"/>
      <c r="BK1746" s="73" t="n"/>
      <c r="BL1746" s="73" t="n"/>
      <c r="BM1746" s="73" t="n"/>
      <c r="BN1746" s="73" t="n"/>
      <c r="BO1746" s="73" t="n"/>
      <c r="BP1746" s="73" t="n"/>
      <c r="BQ1746" s="165">
        <f>COUNTIF($G1746:$BP1746,"a")+COUNTIF($G1746:$BP1746,"r0,a5")/2+COUNTIF($G1746:$BP1746,"p5,a5")/2</f>
        <v/>
      </c>
      <c r="BR1746" s="165">
        <f>COUNTIF($G1746:$BP1746,"d")+COUNTIF($G1746:$BP1746,"r0,d5")/2+COUNTIF($G1746:$BP1746,"p5,d5")/2</f>
        <v/>
      </c>
      <c r="BS1746" s="165">
        <f>COUNTIF($G1746:$BP1746,"b")+COUNTIF($G1746:$BP1746,"r0,b5")/2+COUNTIF($G1746:$BP1746,"p5,b5")/2</f>
        <v/>
      </c>
      <c r="BT1746" s="165">
        <f>COUNTIF($G1746:$BP1746,"c")+COUNTIF($G1746:$BP1746,"r0,c5")/2+COUNTIF($G1746:$BP1746,"p5,c5")/2</f>
        <v/>
      </c>
      <c r="BU1746" s="165">
        <f>COUNTIF($G1746:$BP1746,"KH")+COUNTIF($G1746:$BP1746,"TL")+COUNTIF($G1746:$BP1746,"L")</f>
        <v/>
      </c>
      <c r="BV1746" s="165" t="n"/>
      <c r="BW1746" s="165">
        <f>COUNTIF($G1746:$BP1746,"hh")</f>
        <v/>
      </c>
      <c r="BX1746" s="165">
        <f>COUNTIF($G1746:$BP1746,"nt7")</f>
        <v/>
      </c>
      <c r="BY1746" s="165">
        <f>COUNTIF($G1746:$BP1746,"P")+COUNTIF($G1746:$BP1746,"p5,a5")/2+COUNTIF($G1746:$BP1746,"p5,b5")/2+COUNTIF($G1746:$BP1746,"p5,c5")/2+COUNTIF($G1746:$BP1746,"p5,d5")/2</f>
        <v/>
      </c>
      <c r="BZ1746" s="166">
        <f>SUBTOTAL(9,BQ1746:BY1746)</f>
        <v/>
      </c>
      <c r="CA1746" s="167">
        <f>SUM(J1746,L1746,N1746,P1746,R1746,T1746,X1746,Z1746,AB1746,AD1746,AF1746,AH1746,AL1746,AN1746,AP1746,AR1746,AT1746,AV1746,AZ1746,BB1746,BD1746,BF1746,BH1746,BP1746)</f>
        <v/>
      </c>
      <c r="CB1746" s="168">
        <f>SUM(H1746,V1746,AJ1746,AX1746,BL1746)</f>
        <v/>
      </c>
      <c r="CC1746" s="24">
        <f>SUM(BJ1746,BN1746)</f>
        <v/>
      </c>
      <c r="CD1746" s="169">
        <f>IF(BZ1746&gt;25,4,IF(BZ1746&gt;18,3,IF(BZ1746&gt;12,2,IF(BZ1746&gt;4,1,0))))-BX1746-2+1</f>
        <v/>
      </c>
      <c r="CE1746" s="30" t="n"/>
      <c r="CF1746" s="169">
        <f>CD1746*CI1746</f>
        <v/>
      </c>
      <c r="CG1746" s="170">
        <f>F1746-BY1746+1</f>
        <v/>
      </c>
      <c r="CH1746" s="169">
        <f>CE1746*16</f>
        <v/>
      </c>
      <c r="CI1746" s="171">
        <f>VLOOKUP(A1746,[1]DATA!$A$6:$AI$331,34,0)</f>
        <v/>
      </c>
      <c r="CJ1746" s="172">
        <f>VLOOKUP(A1746,[2]CHAMCONG!A$7:CI$333,79,0)</f>
        <v/>
      </c>
      <c r="CK1746" s="173">
        <f>CJ1746-CA1746</f>
        <v/>
      </c>
    </row>
    <row r="1747">
      <c r="A1747" s="69" t="n"/>
      <c r="B1747" s="70" t="n"/>
      <c r="C1747" s="77" t="n"/>
      <c r="D1747" s="84" t="n"/>
      <c r="E1747" s="69" t="n"/>
      <c r="F1747" s="69" t="n"/>
      <c r="G1747" s="73" t="n"/>
      <c r="H1747" s="73" t="n"/>
      <c r="I1747" s="75" t="n"/>
      <c r="J1747" s="75" t="n"/>
      <c r="K1747" s="73" t="n"/>
      <c r="L1747" s="73" t="n"/>
      <c r="M1747" s="73" t="n"/>
      <c r="N1747" s="73" t="n"/>
      <c r="O1747" s="75" t="n"/>
      <c r="P1747" s="75" t="n"/>
      <c r="Q1747" s="73" t="n"/>
      <c r="R1747" s="73" t="n"/>
      <c r="S1747" s="73" t="n"/>
      <c r="T1747" s="73" t="n"/>
      <c r="U1747" s="73" t="n"/>
      <c r="V1747" s="73" t="n"/>
      <c r="W1747" s="73" t="n"/>
      <c r="X1747" s="73" t="n"/>
      <c r="Y1747" s="73" t="n"/>
      <c r="Z1747" s="73" t="n"/>
      <c r="AA1747" s="73" t="n"/>
      <c r="AB1747" s="73" t="n"/>
      <c r="AC1747" s="73" t="n"/>
      <c r="AD1747" s="73" t="n"/>
      <c r="AE1747" s="73" t="n"/>
      <c r="AF1747" s="73" t="n"/>
      <c r="AG1747" s="73" t="n"/>
      <c r="AH1747" s="73" t="n"/>
      <c r="AI1747" s="73" t="n"/>
      <c r="AJ1747" s="73" t="n"/>
      <c r="AK1747" s="73" t="n"/>
      <c r="AL1747" s="73" t="n"/>
      <c r="AM1747" s="73" t="n"/>
      <c r="AN1747" s="73" t="n"/>
      <c r="AO1747" s="73" t="n"/>
      <c r="AP1747" s="73" t="n"/>
      <c r="AQ1747" s="73" t="n"/>
      <c r="AR1747" s="73" t="n"/>
      <c r="AS1747" s="73" t="n"/>
      <c r="AT1747" s="73" t="n"/>
      <c r="AU1747" s="73" t="n"/>
      <c r="AV1747" s="73" t="n"/>
      <c r="AW1747" s="73" t="n"/>
      <c r="AX1747" s="73" t="n"/>
      <c r="AY1747" s="73" t="n"/>
      <c r="AZ1747" s="73" t="n"/>
      <c r="BA1747" s="73" t="n"/>
      <c r="BB1747" s="73" t="n"/>
      <c r="BC1747" s="73" t="n"/>
      <c r="BD1747" s="73" t="n"/>
      <c r="BE1747" s="73" t="n"/>
      <c r="BF1747" s="73" t="n"/>
      <c r="BG1747" s="73" t="n"/>
      <c r="BH1747" s="73" t="n"/>
      <c r="BI1747" s="73" t="n"/>
      <c r="BJ1747" s="73" t="n"/>
      <c r="BK1747" s="73" t="n"/>
      <c r="BL1747" s="73" t="n"/>
      <c r="BM1747" s="73" t="n"/>
      <c r="BN1747" s="73" t="n"/>
      <c r="BO1747" s="73" t="n"/>
      <c r="BP1747" s="73" t="n"/>
      <c r="BQ1747" s="165">
        <f>COUNTIF($G1747:$BP1747,"a")+COUNTIF($G1747:$BP1747,"r0,a5")/2+COUNTIF($G1747:$BP1747,"p5,a5")/2</f>
        <v/>
      </c>
      <c r="BR1747" s="165">
        <f>COUNTIF($G1747:$BP1747,"d")+COUNTIF($G1747:$BP1747,"r0,d5")/2+COUNTIF($G1747:$BP1747,"p5,d5")/2</f>
        <v/>
      </c>
      <c r="BS1747" s="165">
        <f>COUNTIF($G1747:$BP1747,"b")+COUNTIF($G1747:$BP1747,"r0,b5")/2+COUNTIF($G1747:$BP1747,"p5,b5")/2</f>
        <v/>
      </c>
      <c r="BT1747" s="165">
        <f>COUNTIF($G1747:$BP1747,"c")+COUNTIF($G1747:$BP1747,"r0,c5")/2+COUNTIF($G1747:$BP1747,"p5,c5")/2</f>
        <v/>
      </c>
      <c r="BU1747" s="165">
        <f>COUNTIF($G1747:$BP1747,"KH")+COUNTIF($G1747:$BP1747,"TL")+COUNTIF($G1747:$BP1747,"L")</f>
        <v/>
      </c>
      <c r="BV1747" s="165" t="n"/>
      <c r="BW1747" s="165">
        <f>COUNTIF($G1747:$BP1747,"hh")</f>
        <v/>
      </c>
      <c r="BX1747" s="165">
        <f>COUNTIF($G1747:$BP1747,"nt7")</f>
        <v/>
      </c>
      <c r="BY1747" s="165">
        <f>COUNTIF($G1747:$BP1747,"P")+COUNTIF($G1747:$BP1747,"p5,a5")/2+COUNTIF($G1747:$BP1747,"p5,b5")/2+COUNTIF($G1747:$BP1747,"p5,c5")/2+COUNTIF($G1747:$BP1747,"p5,d5")/2</f>
        <v/>
      </c>
      <c r="BZ1747" s="166">
        <f>SUBTOTAL(9,BQ1747:BY1747)</f>
        <v/>
      </c>
      <c r="CA1747" s="167">
        <f>SUM(J1747,L1747,N1747,P1747,R1747,T1747,X1747,Z1747,AB1747,AD1747,AF1747,AH1747,AL1747,AN1747,AP1747,AR1747,AT1747,AV1747,AZ1747,BB1747,BD1747,BF1747,BH1747,BP1747)</f>
        <v/>
      </c>
      <c r="CB1747" s="168">
        <f>SUM(H1747,V1747,AJ1747,AX1747,BL1747)</f>
        <v/>
      </c>
      <c r="CC1747" s="24">
        <f>SUM(BJ1747,BN1747)</f>
        <v/>
      </c>
      <c r="CD1747" s="169">
        <f>IF(BZ1747&gt;25,4,IF(BZ1747&gt;18,3,IF(BZ1747&gt;12,2,IF(BZ1747&gt;4,1,0))))-BX1747-2+1</f>
        <v/>
      </c>
      <c r="CE1747" s="30" t="n"/>
      <c r="CF1747" s="169">
        <f>CD1747*CI1747</f>
        <v/>
      </c>
      <c r="CG1747" s="170">
        <f>F1747-BY1747+1</f>
        <v/>
      </c>
      <c r="CH1747" s="169">
        <f>CE1747*16</f>
        <v/>
      </c>
      <c r="CI1747" s="171">
        <f>VLOOKUP(A1747,[1]DATA!$A$6:$AI$331,34,0)</f>
        <v/>
      </c>
      <c r="CJ1747" s="172">
        <f>VLOOKUP(A1747,[2]CHAMCONG!A$7:CI$333,79,0)</f>
        <v/>
      </c>
      <c r="CK1747" s="173">
        <f>CJ1747-CA1747</f>
        <v/>
      </c>
    </row>
    <row r="1748">
      <c r="A1748" s="69" t="n"/>
      <c r="B1748" s="70" t="n"/>
      <c r="C1748" s="77" t="n"/>
      <c r="D1748" s="84" t="n"/>
      <c r="E1748" s="69" t="n"/>
      <c r="F1748" s="69" t="n"/>
      <c r="G1748" s="73" t="n"/>
      <c r="H1748" s="73" t="n"/>
      <c r="I1748" s="75" t="n"/>
      <c r="J1748" s="75" t="n"/>
      <c r="K1748" s="73" t="n"/>
      <c r="L1748" s="73" t="n"/>
      <c r="M1748" s="73" t="n"/>
      <c r="N1748" s="73" t="n"/>
      <c r="O1748" s="75" t="n"/>
      <c r="P1748" s="75" t="n"/>
      <c r="Q1748" s="73" t="n"/>
      <c r="R1748" s="73" t="n"/>
      <c r="S1748" s="73" t="n"/>
      <c r="T1748" s="73" t="n"/>
      <c r="U1748" s="73" t="n"/>
      <c r="V1748" s="73" t="n"/>
      <c r="W1748" s="73" t="n"/>
      <c r="X1748" s="73" t="n"/>
      <c r="Y1748" s="73" t="n"/>
      <c r="Z1748" s="73" t="n"/>
      <c r="AA1748" s="73" t="n"/>
      <c r="AB1748" s="73" t="n"/>
      <c r="AC1748" s="73" t="n"/>
      <c r="AD1748" s="73" t="n"/>
      <c r="AE1748" s="73" t="n"/>
      <c r="AF1748" s="73" t="n"/>
      <c r="AG1748" s="73" t="n"/>
      <c r="AH1748" s="73" t="n"/>
      <c r="AI1748" s="73" t="n"/>
      <c r="AJ1748" s="73" t="n"/>
      <c r="AK1748" s="73" t="n"/>
      <c r="AL1748" s="73" t="n"/>
      <c r="AM1748" s="73" t="n"/>
      <c r="AN1748" s="73" t="n"/>
      <c r="AO1748" s="73" t="n"/>
      <c r="AP1748" s="73" t="n"/>
      <c r="AQ1748" s="73" t="n"/>
      <c r="AR1748" s="73" t="n"/>
      <c r="AS1748" s="73" t="n"/>
      <c r="AT1748" s="73" t="n"/>
      <c r="AU1748" s="73" t="n"/>
      <c r="AV1748" s="73" t="n"/>
      <c r="AW1748" s="73" t="n"/>
      <c r="AX1748" s="73" t="n"/>
      <c r="AY1748" s="73" t="n"/>
      <c r="AZ1748" s="73" t="n"/>
      <c r="BA1748" s="73" t="n"/>
      <c r="BB1748" s="73" t="n"/>
      <c r="BC1748" s="73" t="n"/>
      <c r="BD1748" s="73" t="n"/>
      <c r="BE1748" s="73" t="n"/>
      <c r="BF1748" s="73" t="n"/>
      <c r="BG1748" s="73" t="n"/>
      <c r="BH1748" s="73" t="n"/>
      <c r="BI1748" s="73" t="n"/>
      <c r="BJ1748" s="73" t="n"/>
      <c r="BK1748" s="73" t="n"/>
      <c r="BL1748" s="73" t="n"/>
      <c r="BM1748" s="73" t="n"/>
      <c r="BN1748" s="73" t="n"/>
      <c r="BO1748" s="73" t="n"/>
      <c r="BP1748" s="73" t="n"/>
      <c r="BQ1748" s="165">
        <f>COUNTIF($G1748:$BP1748,"a")+COUNTIF($G1748:$BP1748,"r0,a5")/2+COUNTIF($G1748:$BP1748,"p5,a5")/2</f>
        <v/>
      </c>
      <c r="BR1748" s="165">
        <f>COUNTIF($G1748:$BP1748,"d")+COUNTIF($G1748:$BP1748,"r0,d5")/2+COUNTIF($G1748:$BP1748,"p5,d5")/2</f>
        <v/>
      </c>
      <c r="BS1748" s="165">
        <f>COUNTIF($G1748:$BP1748,"b")+COUNTIF($G1748:$BP1748,"r0,b5")/2+COUNTIF($G1748:$BP1748,"p5,b5")/2</f>
        <v/>
      </c>
      <c r="BT1748" s="165">
        <f>COUNTIF($G1748:$BP1748,"c")+COUNTIF($G1748:$BP1748,"r0,c5")/2+COUNTIF($G1748:$BP1748,"p5,c5")/2</f>
        <v/>
      </c>
      <c r="BU1748" s="165">
        <f>COUNTIF($G1748:$BP1748,"KH")+COUNTIF($G1748:$BP1748,"TL")+COUNTIF($G1748:$BP1748,"L")</f>
        <v/>
      </c>
      <c r="BV1748" s="165" t="n"/>
      <c r="BW1748" s="165">
        <f>COUNTIF($G1748:$BP1748,"hh")</f>
        <v/>
      </c>
      <c r="BX1748" s="165">
        <f>COUNTIF($G1748:$BP1748,"nt7")</f>
        <v/>
      </c>
      <c r="BY1748" s="165">
        <f>COUNTIF($G1748:$BP1748,"P")+COUNTIF($G1748:$BP1748,"p5,a5")/2+COUNTIF($G1748:$BP1748,"p5,b5")/2+COUNTIF($G1748:$BP1748,"p5,c5")/2+COUNTIF($G1748:$BP1748,"p5,d5")/2</f>
        <v/>
      </c>
      <c r="BZ1748" s="166">
        <f>SUBTOTAL(9,BQ1748:BY1748)</f>
        <v/>
      </c>
      <c r="CA1748" s="167">
        <f>SUM(J1748,L1748,N1748,P1748,R1748,T1748,X1748,Z1748,AB1748,AD1748,AF1748,AH1748,AL1748,AN1748,AP1748,AR1748,AT1748,AV1748,AZ1748,BB1748,BD1748,BF1748,BH1748,BP1748)</f>
        <v/>
      </c>
      <c r="CB1748" s="168">
        <f>SUM(H1748,V1748,AJ1748,AX1748,BL1748)</f>
        <v/>
      </c>
      <c r="CC1748" s="24">
        <f>SUM(BJ1748,BN1748)</f>
        <v/>
      </c>
      <c r="CD1748" s="169">
        <f>IF(BZ1748&gt;25,4,IF(BZ1748&gt;18,3,IF(BZ1748&gt;12,2,IF(BZ1748&gt;4,1,0))))-BX1748-2+1</f>
        <v/>
      </c>
      <c r="CE1748" s="30" t="n"/>
      <c r="CF1748" s="169">
        <f>CD1748*CI1748</f>
        <v/>
      </c>
      <c r="CG1748" s="170">
        <f>F1748-BY1748+1</f>
        <v/>
      </c>
      <c r="CH1748" s="169">
        <f>CE1748*16</f>
        <v/>
      </c>
      <c r="CI1748" s="171">
        <f>VLOOKUP(A1748,[1]DATA!$A$6:$AI$331,34,0)</f>
        <v/>
      </c>
      <c r="CJ1748" s="172">
        <f>VLOOKUP(A1748,[2]CHAMCONG!A$7:CI$333,79,0)</f>
        <v/>
      </c>
      <c r="CK1748" s="173">
        <f>CJ1748-CA1748</f>
        <v/>
      </c>
    </row>
    <row r="1749">
      <c r="A1749" s="69" t="n"/>
      <c r="B1749" s="70" t="n"/>
      <c r="C1749" s="77" t="n"/>
      <c r="D1749" s="84" t="n"/>
      <c r="E1749" s="69" t="n"/>
      <c r="F1749" s="69" t="n"/>
      <c r="G1749" s="73" t="n"/>
      <c r="H1749" s="73" t="n"/>
      <c r="I1749" s="75" t="n"/>
      <c r="J1749" s="75" t="n"/>
      <c r="K1749" s="73" t="n"/>
      <c r="L1749" s="73" t="n"/>
      <c r="M1749" s="73" t="n"/>
      <c r="N1749" s="73" t="n"/>
      <c r="O1749" s="75" t="n"/>
      <c r="P1749" s="75" t="n"/>
      <c r="Q1749" s="73" t="n"/>
      <c r="R1749" s="73" t="n"/>
      <c r="S1749" s="73" t="n"/>
      <c r="T1749" s="73" t="n"/>
      <c r="U1749" s="73" t="n"/>
      <c r="V1749" s="73" t="n"/>
      <c r="W1749" s="73" t="n"/>
      <c r="X1749" s="73" t="n"/>
      <c r="Y1749" s="73" t="n"/>
      <c r="Z1749" s="73" t="n"/>
      <c r="AA1749" s="73" t="n"/>
      <c r="AB1749" s="73" t="n"/>
      <c r="AC1749" s="73" t="n"/>
      <c r="AD1749" s="73" t="n"/>
      <c r="AE1749" s="73" t="n"/>
      <c r="AF1749" s="73" t="n"/>
      <c r="AG1749" s="73" t="n"/>
      <c r="AH1749" s="73" t="n"/>
      <c r="AI1749" s="73" t="n"/>
      <c r="AJ1749" s="73" t="n"/>
      <c r="AK1749" s="73" t="n"/>
      <c r="AL1749" s="73" t="n"/>
      <c r="AM1749" s="73" t="n"/>
      <c r="AN1749" s="73" t="n"/>
      <c r="AO1749" s="73" t="n"/>
      <c r="AP1749" s="73" t="n"/>
      <c r="AQ1749" s="73" t="n"/>
      <c r="AR1749" s="73" t="n"/>
      <c r="AS1749" s="73" t="n"/>
      <c r="AT1749" s="73" t="n"/>
      <c r="AU1749" s="73" t="n"/>
      <c r="AV1749" s="73" t="n"/>
      <c r="AW1749" s="73" t="n"/>
      <c r="AX1749" s="73" t="n"/>
      <c r="AY1749" s="73" t="n"/>
      <c r="AZ1749" s="73" t="n"/>
      <c r="BA1749" s="73" t="n"/>
      <c r="BB1749" s="73" t="n"/>
      <c r="BC1749" s="73" t="n"/>
      <c r="BD1749" s="73" t="n"/>
      <c r="BE1749" s="73" t="n"/>
      <c r="BF1749" s="73" t="n"/>
      <c r="BG1749" s="73" t="n"/>
      <c r="BH1749" s="73" t="n"/>
      <c r="BI1749" s="73" t="n"/>
      <c r="BJ1749" s="73" t="n"/>
      <c r="BK1749" s="73" t="n"/>
      <c r="BL1749" s="73" t="n"/>
      <c r="BM1749" s="73" t="n"/>
      <c r="BN1749" s="73" t="n"/>
      <c r="BO1749" s="73" t="n"/>
      <c r="BP1749" s="73" t="n"/>
      <c r="BQ1749" s="165">
        <f>COUNTIF($G1749:$BP1749,"a")+COUNTIF($G1749:$BP1749,"r0,a5")/2+COUNTIF($G1749:$BP1749,"p5,a5")/2</f>
        <v/>
      </c>
      <c r="BR1749" s="165">
        <f>COUNTIF($G1749:$BP1749,"d")+COUNTIF($G1749:$BP1749,"r0,d5")/2+COUNTIF($G1749:$BP1749,"p5,d5")/2</f>
        <v/>
      </c>
      <c r="BS1749" s="165">
        <f>COUNTIF($G1749:$BP1749,"b")+COUNTIF($G1749:$BP1749,"r0,b5")/2+COUNTIF($G1749:$BP1749,"p5,b5")/2</f>
        <v/>
      </c>
      <c r="BT1749" s="165">
        <f>COUNTIF($G1749:$BP1749,"c")+COUNTIF($G1749:$BP1749,"r0,c5")/2+COUNTIF($G1749:$BP1749,"p5,c5")/2</f>
        <v/>
      </c>
      <c r="BU1749" s="165">
        <f>COUNTIF($G1749:$BP1749,"KH")+COUNTIF($G1749:$BP1749,"TL")+COUNTIF($G1749:$BP1749,"L")</f>
        <v/>
      </c>
      <c r="BV1749" s="165" t="n"/>
      <c r="BW1749" s="165">
        <f>COUNTIF($G1749:$BP1749,"hh")</f>
        <v/>
      </c>
      <c r="BX1749" s="165">
        <f>COUNTIF($G1749:$BP1749,"nt7")</f>
        <v/>
      </c>
      <c r="BY1749" s="165">
        <f>COUNTIF($G1749:$BP1749,"P")+COUNTIF($G1749:$BP1749,"p5,a5")/2+COUNTIF($G1749:$BP1749,"p5,b5")/2+COUNTIF($G1749:$BP1749,"p5,c5")/2+COUNTIF($G1749:$BP1749,"p5,d5")/2</f>
        <v/>
      </c>
      <c r="BZ1749" s="166">
        <f>SUBTOTAL(9,BQ1749:BY1749)</f>
        <v/>
      </c>
      <c r="CA1749" s="167">
        <f>SUM(J1749,L1749,N1749,P1749,R1749,T1749,X1749,Z1749,AB1749,AD1749,AF1749,AH1749,AL1749,AN1749,AP1749,AR1749,AT1749,AV1749,AZ1749,BB1749,BD1749,BF1749,BH1749,BP1749)</f>
        <v/>
      </c>
      <c r="CB1749" s="168">
        <f>SUM(H1749,V1749,AJ1749,AX1749,BL1749)</f>
        <v/>
      </c>
      <c r="CC1749" s="24">
        <f>SUM(BJ1749,BN1749)</f>
        <v/>
      </c>
      <c r="CD1749" s="169">
        <f>IF(BZ1749&gt;25,4,IF(BZ1749&gt;18,3,IF(BZ1749&gt;12,2,IF(BZ1749&gt;4,1,0))))-BX1749-2+1</f>
        <v/>
      </c>
      <c r="CE1749" s="30" t="n"/>
      <c r="CF1749" s="169">
        <f>CD1749*CI1749</f>
        <v/>
      </c>
      <c r="CG1749" s="170">
        <f>F1749-BY1749+1</f>
        <v/>
      </c>
      <c r="CH1749" s="169">
        <f>CE1749*16</f>
        <v/>
      </c>
      <c r="CI1749" s="171">
        <f>VLOOKUP(A1749,[1]DATA!$A$6:$AI$331,34,0)</f>
        <v/>
      </c>
      <c r="CJ1749" s="172">
        <f>VLOOKUP(A1749,[2]CHAMCONG!A$7:CI$333,79,0)</f>
        <v/>
      </c>
      <c r="CK1749" s="173">
        <f>CJ1749-CA1749</f>
        <v/>
      </c>
    </row>
    <row r="1750">
      <c r="A1750" s="69" t="n"/>
      <c r="B1750" s="70" t="n"/>
      <c r="C1750" s="77" t="n"/>
      <c r="D1750" s="84" t="n"/>
      <c r="E1750" s="69" t="n"/>
      <c r="F1750" s="69" t="n"/>
      <c r="G1750" s="73" t="n"/>
      <c r="H1750" s="73" t="n"/>
      <c r="I1750" s="75" t="n"/>
      <c r="J1750" s="75" t="n"/>
      <c r="K1750" s="73" t="n"/>
      <c r="L1750" s="73" t="n"/>
      <c r="M1750" s="73" t="n"/>
      <c r="N1750" s="73" t="n"/>
      <c r="O1750" s="75" t="n"/>
      <c r="P1750" s="75" t="n"/>
      <c r="Q1750" s="73" t="n"/>
      <c r="R1750" s="73" t="n"/>
      <c r="S1750" s="73" t="n"/>
      <c r="T1750" s="73" t="n"/>
      <c r="U1750" s="73" t="n"/>
      <c r="V1750" s="73" t="n"/>
      <c r="W1750" s="73" t="n"/>
      <c r="X1750" s="73" t="n"/>
      <c r="Y1750" s="73" t="n"/>
      <c r="Z1750" s="73" t="n"/>
      <c r="AA1750" s="73" t="n"/>
      <c r="AB1750" s="73" t="n"/>
      <c r="AC1750" s="73" t="n"/>
      <c r="AD1750" s="73" t="n"/>
      <c r="AE1750" s="73" t="n"/>
      <c r="AF1750" s="73" t="n"/>
      <c r="AG1750" s="73" t="n"/>
      <c r="AH1750" s="73" t="n"/>
      <c r="AI1750" s="73" t="n"/>
      <c r="AJ1750" s="73" t="n"/>
      <c r="AK1750" s="73" t="n"/>
      <c r="AL1750" s="73" t="n"/>
      <c r="AM1750" s="73" t="n"/>
      <c r="AN1750" s="73" t="n"/>
      <c r="AO1750" s="73" t="n"/>
      <c r="AP1750" s="73" t="n"/>
      <c r="AQ1750" s="73" t="n"/>
      <c r="AR1750" s="73" t="n"/>
      <c r="AS1750" s="73" t="n"/>
      <c r="AT1750" s="73" t="n"/>
      <c r="AU1750" s="73" t="n"/>
      <c r="AV1750" s="73" t="n"/>
      <c r="AW1750" s="73" t="n"/>
      <c r="AX1750" s="73" t="n"/>
      <c r="AY1750" s="73" t="n"/>
      <c r="AZ1750" s="73" t="n"/>
      <c r="BA1750" s="73" t="n"/>
      <c r="BB1750" s="73" t="n"/>
      <c r="BC1750" s="73" t="n"/>
      <c r="BD1750" s="73" t="n"/>
      <c r="BE1750" s="73" t="n"/>
      <c r="BF1750" s="73" t="n"/>
      <c r="BG1750" s="73" t="n"/>
      <c r="BH1750" s="73" t="n"/>
      <c r="BI1750" s="73" t="n"/>
      <c r="BJ1750" s="73" t="n"/>
      <c r="BK1750" s="73" t="n"/>
      <c r="BL1750" s="73" t="n"/>
      <c r="BM1750" s="73" t="n"/>
      <c r="BN1750" s="73" t="n"/>
      <c r="BO1750" s="73" t="n"/>
      <c r="BP1750" s="73" t="n"/>
      <c r="BQ1750" s="165">
        <f>COUNTIF($G1750:$BP1750,"a")+COUNTIF($G1750:$BP1750,"r0,a5")/2+COUNTIF($G1750:$BP1750,"p5,a5")/2</f>
        <v/>
      </c>
      <c r="BR1750" s="165">
        <f>COUNTIF($G1750:$BP1750,"d")+COUNTIF($G1750:$BP1750,"r0,d5")/2+COUNTIF($G1750:$BP1750,"p5,d5")/2</f>
        <v/>
      </c>
      <c r="BS1750" s="165">
        <f>COUNTIF($G1750:$BP1750,"b")+COUNTIF($G1750:$BP1750,"r0,b5")/2+COUNTIF($G1750:$BP1750,"p5,b5")/2</f>
        <v/>
      </c>
      <c r="BT1750" s="165">
        <f>COUNTIF($G1750:$BP1750,"c")+COUNTIF($G1750:$BP1750,"r0,c5")/2+COUNTIF($G1750:$BP1750,"p5,c5")/2</f>
        <v/>
      </c>
      <c r="BU1750" s="165">
        <f>COUNTIF($G1750:$BP1750,"KH")+COUNTIF($G1750:$BP1750,"TL")+COUNTIF($G1750:$BP1750,"L")</f>
        <v/>
      </c>
      <c r="BV1750" s="165" t="n"/>
      <c r="BW1750" s="165">
        <f>COUNTIF($G1750:$BP1750,"hh")</f>
        <v/>
      </c>
      <c r="BX1750" s="165">
        <f>COUNTIF($G1750:$BP1750,"nt7")</f>
        <v/>
      </c>
      <c r="BY1750" s="165">
        <f>COUNTIF($G1750:$BP1750,"P")+COUNTIF($G1750:$BP1750,"p5,a5")/2+COUNTIF($G1750:$BP1750,"p5,b5")/2+COUNTIF($G1750:$BP1750,"p5,c5")/2+COUNTIF($G1750:$BP1750,"p5,d5")/2</f>
        <v/>
      </c>
      <c r="BZ1750" s="166">
        <f>SUBTOTAL(9,BQ1750:BY1750)</f>
        <v/>
      </c>
      <c r="CA1750" s="167">
        <f>SUM(J1750,L1750,N1750,P1750,R1750,T1750,X1750,Z1750,AB1750,AD1750,AF1750,AH1750,AL1750,AN1750,AP1750,AR1750,AT1750,AV1750,AZ1750,BB1750,BD1750,BF1750,BH1750,BP1750)</f>
        <v/>
      </c>
      <c r="CB1750" s="168">
        <f>SUM(H1750,V1750,AJ1750,AX1750,BL1750)</f>
        <v/>
      </c>
      <c r="CC1750" s="24">
        <f>SUM(BJ1750,BN1750)</f>
        <v/>
      </c>
      <c r="CD1750" s="169">
        <f>IF(BZ1750&gt;25,4,IF(BZ1750&gt;18,3,IF(BZ1750&gt;12,2,IF(BZ1750&gt;4,1,0))))-BX1750-2+1</f>
        <v/>
      </c>
      <c r="CE1750" s="30" t="n"/>
      <c r="CF1750" s="169">
        <f>CD1750*CI1750</f>
        <v/>
      </c>
      <c r="CG1750" s="170">
        <f>F1750-BY1750+1</f>
        <v/>
      </c>
      <c r="CH1750" s="169">
        <f>CE1750*16</f>
        <v/>
      </c>
      <c r="CI1750" s="171">
        <f>VLOOKUP(A1750,[1]DATA!$A$6:$AI$331,34,0)</f>
        <v/>
      </c>
      <c r="CJ1750" s="172">
        <f>VLOOKUP(A1750,[2]CHAMCONG!A$7:CI$333,79,0)</f>
        <v/>
      </c>
      <c r="CK1750" s="173">
        <f>CJ1750-CA1750</f>
        <v/>
      </c>
    </row>
    <row r="1751">
      <c r="A1751" s="69" t="n"/>
      <c r="B1751" s="70" t="n"/>
      <c r="C1751" s="77" t="n"/>
      <c r="D1751" s="84" t="n"/>
      <c r="E1751" s="69" t="n"/>
      <c r="F1751" s="69" t="n"/>
      <c r="G1751" s="73" t="n"/>
      <c r="H1751" s="73" t="n"/>
      <c r="I1751" s="75" t="n"/>
      <c r="J1751" s="75" t="n"/>
      <c r="K1751" s="73" t="n"/>
      <c r="L1751" s="73" t="n"/>
      <c r="M1751" s="73" t="n"/>
      <c r="N1751" s="73" t="n"/>
      <c r="O1751" s="75" t="n"/>
      <c r="P1751" s="75" t="n"/>
      <c r="Q1751" s="73" t="n"/>
      <c r="R1751" s="73" t="n"/>
      <c r="S1751" s="73" t="n"/>
      <c r="T1751" s="73" t="n"/>
      <c r="U1751" s="73" t="n"/>
      <c r="V1751" s="73" t="n"/>
      <c r="W1751" s="73" t="n"/>
      <c r="X1751" s="73" t="n"/>
      <c r="Y1751" s="73" t="n"/>
      <c r="Z1751" s="73" t="n"/>
      <c r="AA1751" s="73" t="n"/>
      <c r="AB1751" s="73" t="n"/>
      <c r="AC1751" s="73" t="n"/>
      <c r="AD1751" s="73" t="n"/>
      <c r="AE1751" s="73" t="n"/>
      <c r="AF1751" s="73" t="n"/>
      <c r="AG1751" s="73" t="n"/>
      <c r="AH1751" s="73" t="n"/>
      <c r="AI1751" s="73" t="n"/>
      <c r="AJ1751" s="73" t="n"/>
      <c r="AK1751" s="73" t="n"/>
      <c r="AL1751" s="73" t="n"/>
      <c r="AM1751" s="73" t="n"/>
      <c r="AN1751" s="73" t="n"/>
      <c r="AO1751" s="73" t="n"/>
      <c r="AP1751" s="73" t="n"/>
      <c r="AQ1751" s="73" t="n"/>
      <c r="AR1751" s="73" t="n"/>
      <c r="AS1751" s="73" t="n"/>
      <c r="AT1751" s="73" t="n"/>
      <c r="AU1751" s="73" t="n"/>
      <c r="AV1751" s="73" t="n"/>
      <c r="AW1751" s="73" t="n"/>
      <c r="AX1751" s="73" t="n"/>
      <c r="AY1751" s="73" t="n"/>
      <c r="AZ1751" s="73" t="n"/>
      <c r="BA1751" s="73" t="n"/>
      <c r="BB1751" s="73" t="n"/>
      <c r="BC1751" s="73" t="n"/>
      <c r="BD1751" s="73" t="n"/>
      <c r="BE1751" s="73" t="n"/>
      <c r="BF1751" s="73" t="n"/>
      <c r="BG1751" s="73" t="n"/>
      <c r="BH1751" s="73" t="n"/>
      <c r="BI1751" s="73" t="n"/>
      <c r="BJ1751" s="73" t="n"/>
      <c r="BK1751" s="73" t="n"/>
      <c r="BL1751" s="73" t="n"/>
      <c r="BM1751" s="73" t="n"/>
      <c r="BN1751" s="73" t="n"/>
      <c r="BO1751" s="73" t="n"/>
      <c r="BP1751" s="73" t="n"/>
      <c r="BQ1751" s="165">
        <f>COUNTIF($G1751:$BP1751,"a")+COUNTIF($G1751:$BP1751,"r0,a5")/2+COUNTIF($G1751:$BP1751,"p5,a5")/2</f>
        <v/>
      </c>
      <c r="BR1751" s="165">
        <f>COUNTIF($G1751:$BP1751,"d")+COUNTIF($G1751:$BP1751,"r0,d5")/2+COUNTIF($G1751:$BP1751,"p5,d5")/2</f>
        <v/>
      </c>
      <c r="BS1751" s="165">
        <f>COUNTIF($G1751:$BP1751,"b")+COUNTIF($G1751:$BP1751,"r0,b5")/2+COUNTIF($G1751:$BP1751,"p5,b5")/2</f>
        <v/>
      </c>
      <c r="BT1751" s="165">
        <f>COUNTIF($G1751:$BP1751,"c")+COUNTIF($G1751:$BP1751,"r0,c5")/2+COUNTIF($G1751:$BP1751,"p5,c5")/2</f>
        <v/>
      </c>
      <c r="BU1751" s="165">
        <f>COUNTIF($G1751:$BP1751,"KH")+COUNTIF($G1751:$BP1751,"TL")+COUNTIF($G1751:$BP1751,"L")</f>
        <v/>
      </c>
      <c r="BV1751" s="165" t="n"/>
      <c r="BW1751" s="165">
        <f>COUNTIF($G1751:$BP1751,"hh")</f>
        <v/>
      </c>
      <c r="BX1751" s="165">
        <f>COUNTIF($G1751:$BP1751,"nt7")</f>
        <v/>
      </c>
      <c r="BY1751" s="165">
        <f>COUNTIF($G1751:$BP1751,"P")+COUNTIF($G1751:$BP1751,"p5,a5")/2+COUNTIF($G1751:$BP1751,"p5,b5")/2+COUNTIF($G1751:$BP1751,"p5,c5")/2+COUNTIF($G1751:$BP1751,"p5,d5")/2</f>
        <v/>
      </c>
      <c r="BZ1751" s="166">
        <f>SUBTOTAL(9,BQ1751:BY1751)</f>
        <v/>
      </c>
      <c r="CA1751" s="167">
        <f>SUM(J1751,L1751,N1751,P1751,R1751,T1751,X1751,Z1751,AB1751,AD1751,AF1751,AH1751,AL1751,AN1751,AP1751,AR1751,AT1751,AV1751,AZ1751,BB1751,BD1751,BF1751,BH1751,BP1751)</f>
        <v/>
      </c>
      <c r="CB1751" s="168">
        <f>SUM(H1751,V1751,AJ1751,AX1751,BL1751)</f>
        <v/>
      </c>
      <c r="CC1751" s="24">
        <f>SUM(BJ1751,BN1751)</f>
        <v/>
      </c>
      <c r="CD1751" s="169">
        <f>IF(BZ1751&gt;25,4,IF(BZ1751&gt;18,3,IF(BZ1751&gt;12,2,IF(BZ1751&gt;4,1,0))))-BX1751-2+1</f>
        <v/>
      </c>
      <c r="CE1751" s="30" t="n"/>
      <c r="CF1751" s="169">
        <f>CD1751*CI1751</f>
        <v/>
      </c>
      <c r="CG1751" s="170">
        <f>F1751-BY1751+1</f>
        <v/>
      </c>
      <c r="CH1751" s="169">
        <f>CE1751*16</f>
        <v/>
      </c>
      <c r="CI1751" s="171">
        <f>VLOOKUP(A1751,[1]DATA!$A$6:$AI$331,34,0)</f>
        <v/>
      </c>
      <c r="CJ1751" s="172">
        <f>VLOOKUP(A1751,[2]CHAMCONG!A$7:CI$333,79,0)</f>
        <v/>
      </c>
      <c r="CK1751" s="173">
        <f>CJ1751-CA1751</f>
        <v/>
      </c>
    </row>
    <row r="1752">
      <c r="A1752" s="69" t="n"/>
      <c r="B1752" s="70" t="n"/>
      <c r="C1752" s="77" t="n"/>
      <c r="D1752" s="84" t="n"/>
      <c r="E1752" s="69" t="n"/>
      <c r="F1752" s="69" t="n"/>
      <c r="G1752" s="73" t="n"/>
      <c r="H1752" s="73" t="n"/>
      <c r="I1752" s="75" t="n"/>
      <c r="J1752" s="75" t="n"/>
      <c r="K1752" s="73" t="n"/>
      <c r="L1752" s="73" t="n"/>
      <c r="M1752" s="73" t="n"/>
      <c r="N1752" s="73" t="n"/>
      <c r="O1752" s="75" t="n"/>
      <c r="P1752" s="75" t="n"/>
      <c r="Q1752" s="73" t="n"/>
      <c r="R1752" s="73" t="n"/>
      <c r="S1752" s="73" t="n"/>
      <c r="T1752" s="73" t="n"/>
      <c r="U1752" s="73" t="n"/>
      <c r="V1752" s="73" t="n"/>
      <c r="W1752" s="73" t="n"/>
      <c r="X1752" s="73" t="n"/>
      <c r="Y1752" s="73" t="n"/>
      <c r="Z1752" s="73" t="n"/>
      <c r="AA1752" s="73" t="n"/>
      <c r="AB1752" s="73" t="n"/>
      <c r="AC1752" s="73" t="n"/>
      <c r="AD1752" s="73" t="n"/>
      <c r="AE1752" s="73" t="n"/>
      <c r="AF1752" s="73" t="n"/>
      <c r="AG1752" s="73" t="n"/>
      <c r="AH1752" s="73" t="n"/>
      <c r="AI1752" s="73" t="n"/>
      <c r="AJ1752" s="73" t="n"/>
      <c r="AK1752" s="73" t="n"/>
      <c r="AL1752" s="73" t="n"/>
      <c r="AM1752" s="73" t="n"/>
      <c r="AN1752" s="73" t="n"/>
      <c r="AO1752" s="73" t="n"/>
      <c r="AP1752" s="73" t="n"/>
      <c r="AQ1752" s="73" t="n"/>
      <c r="AR1752" s="73" t="n"/>
      <c r="AS1752" s="73" t="n"/>
      <c r="AT1752" s="73" t="n"/>
      <c r="AU1752" s="73" t="n"/>
      <c r="AV1752" s="73" t="n"/>
      <c r="AW1752" s="73" t="n"/>
      <c r="AX1752" s="73" t="n"/>
      <c r="AY1752" s="73" t="n"/>
      <c r="AZ1752" s="73" t="n"/>
      <c r="BA1752" s="73" t="n"/>
      <c r="BB1752" s="73" t="n"/>
      <c r="BC1752" s="73" t="n"/>
      <c r="BD1752" s="73" t="n"/>
      <c r="BE1752" s="73" t="n"/>
      <c r="BF1752" s="73" t="n"/>
      <c r="BG1752" s="73" t="n"/>
      <c r="BH1752" s="73" t="n"/>
      <c r="BI1752" s="73" t="n"/>
      <c r="BJ1752" s="73" t="n"/>
      <c r="BK1752" s="73" t="n"/>
      <c r="BL1752" s="73" t="n"/>
      <c r="BM1752" s="73" t="n"/>
      <c r="BN1752" s="73" t="n"/>
      <c r="BO1752" s="73" t="n"/>
      <c r="BP1752" s="73" t="n"/>
      <c r="BQ1752" s="165">
        <f>COUNTIF($G1752:$BP1752,"a")+COUNTIF($G1752:$BP1752,"r0,a5")/2+COUNTIF($G1752:$BP1752,"p5,a5")/2</f>
        <v/>
      </c>
      <c r="BR1752" s="165">
        <f>COUNTIF($G1752:$BP1752,"d")+COUNTIF($G1752:$BP1752,"r0,d5")/2+COUNTIF($G1752:$BP1752,"p5,d5")/2</f>
        <v/>
      </c>
      <c r="BS1752" s="165">
        <f>COUNTIF($G1752:$BP1752,"b")+COUNTIF($G1752:$BP1752,"r0,b5")/2+COUNTIF($G1752:$BP1752,"p5,b5")/2</f>
        <v/>
      </c>
      <c r="BT1752" s="165">
        <f>COUNTIF($G1752:$BP1752,"c")+COUNTIF($G1752:$BP1752,"r0,c5")/2+COUNTIF($G1752:$BP1752,"p5,c5")/2</f>
        <v/>
      </c>
      <c r="BU1752" s="165">
        <f>COUNTIF($G1752:$BP1752,"KH")+COUNTIF($G1752:$BP1752,"TL")+COUNTIF($G1752:$BP1752,"L")</f>
        <v/>
      </c>
      <c r="BV1752" s="165" t="n"/>
      <c r="BW1752" s="165">
        <f>COUNTIF($G1752:$BP1752,"hh")</f>
        <v/>
      </c>
      <c r="BX1752" s="165">
        <f>COUNTIF($G1752:$BP1752,"nt7")</f>
        <v/>
      </c>
      <c r="BY1752" s="165">
        <f>COUNTIF($G1752:$BP1752,"P")+COUNTIF($G1752:$BP1752,"p5,a5")/2+COUNTIF($G1752:$BP1752,"p5,b5")/2+COUNTIF($G1752:$BP1752,"p5,c5")/2+COUNTIF($G1752:$BP1752,"p5,d5")/2</f>
        <v/>
      </c>
      <c r="BZ1752" s="166">
        <f>SUBTOTAL(9,BQ1752:BY1752)</f>
        <v/>
      </c>
      <c r="CA1752" s="167">
        <f>SUM(J1752,L1752,N1752,P1752,R1752,T1752,X1752,Z1752,AB1752,AD1752,AF1752,AH1752,AL1752,AN1752,AP1752,AR1752,AT1752,AV1752,AZ1752,BB1752,BD1752,BF1752,BH1752,BP1752)</f>
        <v/>
      </c>
      <c r="CB1752" s="168">
        <f>SUM(H1752,V1752,AJ1752,AX1752,BL1752)</f>
        <v/>
      </c>
      <c r="CC1752" s="24">
        <f>SUM(BJ1752,BN1752)</f>
        <v/>
      </c>
      <c r="CD1752" s="169">
        <f>IF(BZ1752&gt;25,4,IF(BZ1752&gt;18,3,IF(BZ1752&gt;12,2,IF(BZ1752&gt;4,1,0))))-BX1752-2+1</f>
        <v/>
      </c>
      <c r="CE1752" s="30" t="n"/>
      <c r="CF1752" s="169">
        <f>CD1752*CI1752</f>
        <v/>
      </c>
      <c r="CG1752" s="170">
        <f>F1752-BY1752+1</f>
        <v/>
      </c>
      <c r="CH1752" s="169">
        <f>CE1752*16</f>
        <v/>
      </c>
      <c r="CI1752" s="171">
        <f>VLOOKUP(A1752,[1]DATA!$A$6:$AI$331,34,0)</f>
        <v/>
      </c>
      <c r="CJ1752" s="172">
        <f>VLOOKUP(A1752,[2]CHAMCONG!A$7:CI$333,79,0)</f>
        <v/>
      </c>
      <c r="CK1752" s="173">
        <f>CJ1752-CA1752</f>
        <v/>
      </c>
    </row>
    <row r="1753">
      <c r="A1753" s="69" t="n"/>
      <c r="B1753" s="70" t="n"/>
      <c r="C1753" s="77" t="n"/>
      <c r="D1753" s="84" t="n"/>
      <c r="E1753" s="69" t="n"/>
      <c r="F1753" s="69" t="n"/>
      <c r="G1753" s="73" t="n"/>
      <c r="H1753" s="73" t="n"/>
      <c r="I1753" s="75" t="n"/>
      <c r="J1753" s="75" t="n"/>
      <c r="K1753" s="73" t="n"/>
      <c r="L1753" s="73" t="n"/>
      <c r="M1753" s="73" t="n"/>
      <c r="N1753" s="73" t="n"/>
      <c r="O1753" s="75" t="n"/>
      <c r="P1753" s="75" t="n"/>
      <c r="Q1753" s="73" t="n"/>
      <c r="R1753" s="73" t="n"/>
      <c r="S1753" s="73" t="n"/>
      <c r="T1753" s="73" t="n"/>
      <c r="U1753" s="73" t="n"/>
      <c r="V1753" s="73" t="n"/>
      <c r="W1753" s="73" t="n"/>
      <c r="X1753" s="73" t="n"/>
      <c r="Y1753" s="73" t="n"/>
      <c r="Z1753" s="73" t="n"/>
      <c r="AA1753" s="73" t="n"/>
      <c r="AB1753" s="73" t="n"/>
      <c r="AC1753" s="73" t="n"/>
      <c r="AD1753" s="73" t="n"/>
      <c r="AE1753" s="73" t="n"/>
      <c r="AF1753" s="73" t="n"/>
      <c r="AG1753" s="73" t="n"/>
      <c r="AH1753" s="73" t="n"/>
      <c r="AI1753" s="73" t="n"/>
      <c r="AJ1753" s="73" t="n"/>
      <c r="AK1753" s="73" t="n"/>
      <c r="AL1753" s="73" t="n"/>
      <c r="AM1753" s="73" t="n"/>
      <c r="AN1753" s="73" t="n"/>
      <c r="AO1753" s="73" t="n"/>
      <c r="AP1753" s="73" t="n"/>
      <c r="AQ1753" s="73" t="n"/>
      <c r="AR1753" s="73" t="n"/>
      <c r="AS1753" s="73" t="n"/>
      <c r="AT1753" s="73" t="n"/>
      <c r="AU1753" s="73" t="n"/>
      <c r="AV1753" s="73" t="n"/>
      <c r="AW1753" s="73" t="n"/>
      <c r="AX1753" s="73" t="n"/>
      <c r="AY1753" s="73" t="n"/>
      <c r="AZ1753" s="73" t="n"/>
      <c r="BA1753" s="73" t="n"/>
      <c r="BB1753" s="73" t="n"/>
      <c r="BC1753" s="73" t="n"/>
      <c r="BD1753" s="73" t="n"/>
      <c r="BE1753" s="73" t="n"/>
      <c r="BF1753" s="73" t="n"/>
      <c r="BG1753" s="73" t="n"/>
      <c r="BH1753" s="73" t="n"/>
      <c r="BI1753" s="73" t="n"/>
      <c r="BJ1753" s="73" t="n"/>
      <c r="BK1753" s="73" t="n"/>
      <c r="BL1753" s="73" t="n"/>
      <c r="BM1753" s="73" t="n"/>
      <c r="BN1753" s="73" t="n"/>
      <c r="BO1753" s="73" t="n"/>
      <c r="BP1753" s="73" t="n"/>
      <c r="BQ1753" s="165">
        <f>COUNTIF($G1753:$BP1753,"a")+COUNTIF($G1753:$BP1753,"r0,a5")/2+COUNTIF($G1753:$BP1753,"p5,a5")/2</f>
        <v/>
      </c>
      <c r="BR1753" s="165">
        <f>COUNTIF($G1753:$BP1753,"d")+COUNTIF($G1753:$BP1753,"r0,d5")/2+COUNTIF($G1753:$BP1753,"p5,d5")/2</f>
        <v/>
      </c>
      <c r="BS1753" s="165">
        <f>COUNTIF($G1753:$BP1753,"b")+COUNTIF($G1753:$BP1753,"r0,b5")/2+COUNTIF($G1753:$BP1753,"p5,b5")/2</f>
        <v/>
      </c>
      <c r="BT1753" s="165">
        <f>COUNTIF($G1753:$BP1753,"c")+COUNTIF($G1753:$BP1753,"r0,c5")/2+COUNTIF($G1753:$BP1753,"p5,c5")/2</f>
        <v/>
      </c>
      <c r="BU1753" s="165">
        <f>COUNTIF($G1753:$BP1753,"KH")+COUNTIF($G1753:$BP1753,"TL")+COUNTIF($G1753:$BP1753,"L")</f>
        <v/>
      </c>
      <c r="BV1753" s="165" t="n"/>
      <c r="BW1753" s="165">
        <f>COUNTIF($G1753:$BP1753,"hh")</f>
        <v/>
      </c>
      <c r="BX1753" s="165">
        <f>COUNTIF($G1753:$BP1753,"nt7")</f>
        <v/>
      </c>
      <c r="BY1753" s="165">
        <f>COUNTIF($G1753:$BP1753,"P")+COUNTIF($G1753:$BP1753,"p5,a5")/2+COUNTIF($G1753:$BP1753,"p5,b5")/2+COUNTIF($G1753:$BP1753,"p5,c5")/2+COUNTIF($G1753:$BP1753,"p5,d5")/2</f>
        <v/>
      </c>
      <c r="BZ1753" s="166">
        <f>SUBTOTAL(9,BQ1753:BY1753)</f>
        <v/>
      </c>
      <c r="CA1753" s="167">
        <f>SUM(J1753,L1753,N1753,P1753,R1753,T1753,X1753,Z1753,AB1753,AD1753,AF1753,AH1753,AL1753,AN1753,AP1753,AR1753,AT1753,AV1753,AZ1753,BB1753,BD1753,BF1753,BH1753,BP1753)</f>
        <v/>
      </c>
      <c r="CB1753" s="168">
        <f>SUM(H1753,V1753,AJ1753,AX1753,BL1753)</f>
        <v/>
      </c>
      <c r="CC1753" s="24">
        <f>SUM(BJ1753,BN1753)</f>
        <v/>
      </c>
      <c r="CD1753" s="169">
        <f>IF(BZ1753&gt;25,4,IF(BZ1753&gt;18,3,IF(BZ1753&gt;12,2,IF(BZ1753&gt;4,1,0))))-BX1753-2+1</f>
        <v/>
      </c>
      <c r="CE1753" s="30" t="n"/>
      <c r="CF1753" s="169">
        <f>CD1753*CI1753</f>
        <v/>
      </c>
      <c r="CG1753" s="170">
        <f>F1753-BY1753+1</f>
        <v/>
      </c>
      <c r="CH1753" s="169">
        <f>CE1753*16</f>
        <v/>
      </c>
      <c r="CI1753" s="171">
        <f>VLOOKUP(A1753,[1]DATA!$A$6:$AI$331,34,0)</f>
        <v/>
      </c>
      <c r="CJ1753" s="172">
        <f>VLOOKUP(A1753,[2]CHAMCONG!A$7:CI$333,79,0)</f>
        <v/>
      </c>
      <c r="CK1753" s="173">
        <f>CJ1753-CA1753</f>
        <v/>
      </c>
    </row>
    <row r="1754">
      <c r="A1754" s="69" t="n"/>
      <c r="B1754" s="70" t="n"/>
      <c r="C1754" s="77" t="n"/>
      <c r="D1754" s="84" t="n"/>
      <c r="E1754" s="69" t="n"/>
      <c r="F1754" s="69" t="n"/>
      <c r="G1754" s="73" t="n"/>
      <c r="H1754" s="73" t="n"/>
      <c r="I1754" s="75" t="n"/>
      <c r="J1754" s="75" t="n"/>
      <c r="K1754" s="73" t="n"/>
      <c r="L1754" s="73" t="n"/>
      <c r="M1754" s="73" t="n"/>
      <c r="N1754" s="73" t="n"/>
      <c r="O1754" s="75" t="n"/>
      <c r="P1754" s="75" t="n"/>
      <c r="Q1754" s="73" t="n"/>
      <c r="R1754" s="73" t="n"/>
      <c r="S1754" s="73" t="n"/>
      <c r="T1754" s="73" t="n"/>
      <c r="U1754" s="73" t="n"/>
      <c r="V1754" s="73" t="n"/>
      <c r="W1754" s="73" t="n"/>
      <c r="X1754" s="73" t="n"/>
      <c r="Y1754" s="73" t="n"/>
      <c r="Z1754" s="73" t="n"/>
      <c r="AA1754" s="73" t="n"/>
      <c r="AB1754" s="73" t="n"/>
      <c r="AC1754" s="73" t="n"/>
      <c r="AD1754" s="73" t="n"/>
      <c r="AE1754" s="73" t="n"/>
      <c r="AF1754" s="73" t="n"/>
      <c r="AG1754" s="73" t="n"/>
      <c r="AH1754" s="73" t="n"/>
      <c r="AI1754" s="73" t="n"/>
      <c r="AJ1754" s="73" t="n"/>
      <c r="AK1754" s="73" t="n"/>
      <c r="AL1754" s="73" t="n"/>
      <c r="AM1754" s="73" t="n"/>
      <c r="AN1754" s="73" t="n"/>
      <c r="AO1754" s="73" t="n"/>
      <c r="AP1754" s="73" t="n"/>
      <c r="AQ1754" s="73" t="n"/>
      <c r="AR1754" s="73" t="n"/>
      <c r="AS1754" s="73" t="n"/>
      <c r="AT1754" s="73" t="n"/>
      <c r="AU1754" s="73" t="n"/>
      <c r="AV1754" s="73" t="n"/>
      <c r="AW1754" s="73" t="n"/>
      <c r="AX1754" s="73" t="n"/>
      <c r="AY1754" s="73" t="n"/>
      <c r="AZ1754" s="73" t="n"/>
      <c r="BA1754" s="73" t="n"/>
      <c r="BB1754" s="73" t="n"/>
      <c r="BC1754" s="73" t="n"/>
      <c r="BD1754" s="73" t="n"/>
      <c r="BE1754" s="73" t="n"/>
      <c r="BF1754" s="73" t="n"/>
      <c r="BG1754" s="73" t="n"/>
      <c r="BH1754" s="73" t="n"/>
      <c r="BI1754" s="73" t="n"/>
      <c r="BJ1754" s="73" t="n"/>
      <c r="BK1754" s="73" t="n"/>
      <c r="BL1754" s="73" t="n"/>
      <c r="BM1754" s="73" t="n"/>
      <c r="BN1754" s="73" t="n"/>
      <c r="BO1754" s="73" t="n"/>
      <c r="BP1754" s="73" t="n"/>
      <c r="BQ1754" s="165">
        <f>COUNTIF($G1754:$BP1754,"a")+COUNTIF($G1754:$BP1754,"r0,a5")/2+COUNTIF($G1754:$BP1754,"p5,a5")/2</f>
        <v/>
      </c>
      <c r="BR1754" s="165">
        <f>COUNTIF($G1754:$BP1754,"d")+COUNTIF($G1754:$BP1754,"r0,d5")/2+COUNTIF($G1754:$BP1754,"p5,d5")/2</f>
        <v/>
      </c>
      <c r="BS1754" s="165">
        <f>COUNTIF($G1754:$BP1754,"b")+COUNTIF($G1754:$BP1754,"r0,b5")/2+COUNTIF($G1754:$BP1754,"p5,b5")/2</f>
        <v/>
      </c>
      <c r="BT1754" s="165">
        <f>COUNTIF($G1754:$BP1754,"c")+COUNTIF($G1754:$BP1754,"r0,c5")/2+COUNTIF($G1754:$BP1754,"p5,c5")/2</f>
        <v/>
      </c>
      <c r="BU1754" s="165">
        <f>COUNTIF($G1754:$BP1754,"KH")+COUNTIF($G1754:$BP1754,"TL")+COUNTIF($G1754:$BP1754,"L")</f>
        <v/>
      </c>
      <c r="BV1754" s="165" t="n"/>
      <c r="BW1754" s="165">
        <f>COUNTIF($G1754:$BP1754,"hh")</f>
        <v/>
      </c>
      <c r="BX1754" s="165">
        <f>COUNTIF($G1754:$BP1754,"nt7")</f>
        <v/>
      </c>
      <c r="BY1754" s="165">
        <f>COUNTIF($G1754:$BP1754,"P")+COUNTIF($G1754:$BP1754,"p5,a5")/2+COUNTIF($G1754:$BP1754,"p5,b5")/2+COUNTIF($G1754:$BP1754,"p5,c5")/2+COUNTIF($G1754:$BP1754,"p5,d5")/2</f>
        <v/>
      </c>
      <c r="BZ1754" s="166">
        <f>SUBTOTAL(9,BQ1754:BY1754)</f>
        <v/>
      </c>
      <c r="CA1754" s="167">
        <f>SUM(J1754,L1754,N1754,P1754,R1754,T1754,X1754,Z1754,AB1754,AD1754,AF1754,AH1754,AL1754,AN1754,AP1754,AR1754,AT1754,AV1754,AZ1754,BB1754,BD1754,BF1754,BH1754,BP1754)</f>
        <v/>
      </c>
      <c r="CB1754" s="168">
        <f>SUM(H1754,V1754,AJ1754,AX1754,BL1754)</f>
        <v/>
      </c>
      <c r="CC1754" s="24">
        <f>SUM(BJ1754,BN1754)</f>
        <v/>
      </c>
      <c r="CD1754" s="169">
        <f>IF(BZ1754&gt;25,4,IF(BZ1754&gt;18,3,IF(BZ1754&gt;12,2,IF(BZ1754&gt;4,1,0))))-BX1754-2+1</f>
        <v/>
      </c>
      <c r="CE1754" s="30" t="n"/>
      <c r="CF1754" s="169">
        <f>CD1754*CI1754</f>
        <v/>
      </c>
      <c r="CG1754" s="170">
        <f>F1754-BY1754+1</f>
        <v/>
      </c>
      <c r="CH1754" s="169">
        <f>CE1754*16</f>
        <v/>
      </c>
      <c r="CI1754" s="171">
        <f>VLOOKUP(A1754,[1]DATA!$A$6:$AI$331,34,0)</f>
        <v/>
      </c>
      <c r="CJ1754" s="172">
        <f>VLOOKUP(A1754,[2]CHAMCONG!A$7:CI$333,79,0)</f>
        <v/>
      </c>
      <c r="CK1754" s="173">
        <f>CJ1754-CA1754</f>
        <v/>
      </c>
    </row>
    <row r="1755">
      <c r="A1755" s="69" t="n"/>
      <c r="B1755" s="70" t="n"/>
      <c r="C1755" s="77" t="n"/>
      <c r="D1755" s="84" t="n"/>
      <c r="E1755" s="69" t="n"/>
      <c r="F1755" s="69" t="n"/>
      <c r="G1755" s="73" t="n"/>
      <c r="H1755" s="73" t="n"/>
      <c r="I1755" s="75" t="n"/>
      <c r="J1755" s="75" t="n"/>
      <c r="K1755" s="73" t="n"/>
      <c r="L1755" s="73" t="n"/>
      <c r="M1755" s="73" t="n"/>
      <c r="N1755" s="73" t="n"/>
      <c r="O1755" s="75" t="n"/>
      <c r="P1755" s="75" t="n"/>
      <c r="Q1755" s="73" t="n"/>
      <c r="R1755" s="73" t="n"/>
      <c r="S1755" s="73" t="n"/>
      <c r="T1755" s="73" t="n"/>
      <c r="U1755" s="73" t="n"/>
      <c r="V1755" s="73" t="n"/>
      <c r="W1755" s="73" t="n"/>
      <c r="X1755" s="73" t="n"/>
      <c r="Y1755" s="73" t="n"/>
      <c r="Z1755" s="73" t="n"/>
      <c r="AA1755" s="73" t="n"/>
      <c r="AB1755" s="73" t="n"/>
      <c r="AC1755" s="73" t="n"/>
      <c r="AD1755" s="73" t="n"/>
      <c r="AE1755" s="73" t="n"/>
      <c r="AF1755" s="73" t="n"/>
      <c r="AG1755" s="73" t="n"/>
      <c r="AH1755" s="73" t="n"/>
      <c r="AI1755" s="73" t="n"/>
      <c r="AJ1755" s="73" t="n"/>
      <c r="AK1755" s="73" t="n"/>
      <c r="AL1755" s="73" t="n"/>
      <c r="AM1755" s="73" t="n"/>
      <c r="AN1755" s="73" t="n"/>
      <c r="AO1755" s="73" t="n"/>
      <c r="AP1755" s="73" t="n"/>
      <c r="AQ1755" s="73" t="n"/>
      <c r="AR1755" s="73" t="n"/>
      <c r="AS1755" s="73" t="n"/>
      <c r="AT1755" s="73" t="n"/>
      <c r="AU1755" s="73" t="n"/>
      <c r="AV1755" s="73" t="n"/>
      <c r="AW1755" s="73" t="n"/>
      <c r="AX1755" s="73" t="n"/>
      <c r="AY1755" s="73" t="n"/>
      <c r="AZ1755" s="73" t="n"/>
      <c r="BA1755" s="73" t="n"/>
      <c r="BB1755" s="73" t="n"/>
      <c r="BC1755" s="73" t="n"/>
      <c r="BD1755" s="73" t="n"/>
      <c r="BE1755" s="73" t="n"/>
      <c r="BF1755" s="73" t="n"/>
      <c r="BG1755" s="73" t="n"/>
      <c r="BH1755" s="73" t="n"/>
      <c r="BI1755" s="73" t="n"/>
      <c r="BJ1755" s="73" t="n"/>
      <c r="BK1755" s="73" t="n"/>
      <c r="BL1755" s="73" t="n"/>
      <c r="BM1755" s="73" t="n"/>
      <c r="BN1755" s="73" t="n"/>
      <c r="BO1755" s="73" t="n"/>
      <c r="BP1755" s="73" t="n"/>
      <c r="BQ1755" s="165">
        <f>COUNTIF($G1755:$BP1755,"a")+COUNTIF($G1755:$BP1755,"r0,a5")/2+COUNTIF($G1755:$BP1755,"p5,a5")/2</f>
        <v/>
      </c>
      <c r="BR1755" s="165">
        <f>COUNTIF($G1755:$BP1755,"d")+COUNTIF($G1755:$BP1755,"r0,d5")/2+COUNTIF($G1755:$BP1755,"p5,d5")/2</f>
        <v/>
      </c>
      <c r="BS1755" s="165">
        <f>COUNTIF($G1755:$BP1755,"b")+COUNTIF($G1755:$BP1755,"r0,b5")/2+COUNTIF($G1755:$BP1755,"p5,b5")/2</f>
        <v/>
      </c>
      <c r="BT1755" s="165">
        <f>COUNTIF($G1755:$BP1755,"c")+COUNTIF($G1755:$BP1755,"r0,c5")/2+COUNTIF($G1755:$BP1755,"p5,c5")/2</f>
        <v/>
      </c>
      <c r="BU1755" s="165">
        <f>COUNTIF($G1755:$BP1755,"KH")+COUNTIF($G1755:$BP1755,"TL")+COUNTIF($G1755:$BP1755,"L")</f>
        <v/>
      </c>
      <c r="BV1755" s="165" t="n"/>
      <c r="BW1755" s="165">
        <f>COUNTIF($G1755:$BP1755,"hh")</f>
        <v/>
      </c>
      <c r="BX1755" s="165">
        <f>COUNTIF($G1755:$BP1755,"nt7")</f>
        <v/>
      </c>
      <c r="BY1755" s="165">
        <f>COUNTIF($G1755:$BP1755,"P")+COUNTIF($G1755:$BP1755,"p5,a5")/2+COUNTIF($G1755:$BP1755,"p5,b5")/2+COUNTIF($G1755:$BP1755,"p5,c5")/2+COUNTIF($G1755:$BP1755,"p5,d5")/2</f>
        <v/>
      </c>
      <c r="BZ1755" s="166">
        <f>SUBTOTAL(9,BQ1755:BY1755)</f>
        <v/>
      </c>
      <c r="CA1755" s="167">
        <f>SUM(J1755,L1755,N1755,P1755,R1755,T1755,X1755,Z1755,AB1755,AD1755,AF1755,AH1755,AL1755,AN1755,AP1755,AR1755,AT1755,AV1755,AZ1755,BB1755,BD1755,BF1755,BH1755,BP1755)</f>
        <v/>
      </c>
      <c r="CB1755" s="168">
        <f>SUM(H1755,V1755,AJ1755,AX1755,BL1755)</f>
        <v/>
      </c>
      <c r="CC1755" s="24">
        <f>SUM(BJ1755,BN1755)</f>
        <v/>
      </c>
      <c r="CD1755" s="169">
        <f>IF(BZ1755&gt;25,4,IF(BZ1755&gt;18,3,IF(BZ1755&gt;12,2,IF(BZ1755&gt;4,1,0))))-BX1755-2+1</f>
        <v/>
      </c>
      <c r="CE1755" s="30" t="n"/>
      <c r="CF1755" s="169">
        <f>CD1755*CI1755</f>
        <v/>
      </c>
      <c r="CG1755" s="170">
        <f>F1755-BY1755+1</f>
        <v/>
      </c>
      <c r="CH1755" s="169">
        <f>CE1755*16</f>
        <v/>
      </c>
      <c r="CI1755" s="171">
        <f>VLOOKUP(A1755,[1]DATA!$A$6:$AI$331,34,0)</f>
        <v/>
      </c>
      <c r="CJ1755" s="172">
        <f>VLOOKUP(A1755,[2]CHAMCONG!A$7:CI$333,79,0)</f>
        <v/>
      </c>
      <c r="CK1755" s="173">
        <f>CJ1755-CA1755</f>
        <v/>
      </c>
    </row>
    <row r="1756">
      <c r="A1756" s="69" t="n"/>
      <c r="B1756" s="70" t="n"/>
      <c r="C1756" s="77" t="n"/>
      <c r="D1756" s="84" t="n"/>
      <c r="E1756" s="69" t="n"/>
      <c r="F1756" s="69" t="n"/>
      <c r="G1756" s="73" t="n"/>
      <c r="H1756" s="73" t="n"/>
      <c r="I1756" s="75" t="n"/>
      <c r="J1756" s="75" t="n"/>
      <c r="K1756" s="73" t="n"/>
      <c r="L1756" s="73" t="n"/>
      <c r="M1756" s="73" t="n"/>
      <c r="N1756" s="73" t="n"/>
      <c r="O1756" s="75" t="n"/>
      <c r="P1756" s="75" t="n"/>
      <c r="Q1756" s="73" t="n"/>
      <c r="R1756" s="73" t="n"/>
      <c r="S1756" s="73" t="n"/>
      <c r="T1756" s="73" t="n"/>
      <c r="U1756" s="73" t="n"/>
      <c r="V1756" s="73" t="n"/>
      <c r="W1756" s="73" t="n"/>
      <c r="X1756" s="73" t="n"/>
      <c r="Y1756" s="73" t="n"/>
      <c r="Z1756" s="73" t="n"/>
      <c r="AA1756" s="73" t="n"/>
      <c r="AB1756" s="73" t="n"/>
      <c r="AC1756" s="73" t="n"/>
      <c r="AD1756" s="73" t="n"/>
      <c r="AE1756" s="73" t="n"/>
      <c r="AF1756" s="73" t="n"/>
      <c r="AG1756" s="73" t="n"/>
      <c r="AH1756" s="73" t="n"/>
      <c r="AI1756" s="73" t="n"/>
      <c r="AJ1756" s="73" t="n"/>
      <c r="AK1756" s="73" t="n"/>
      <c r="AL1756" s="73" t="n"/>
      <c r="AM1756" s="73" t="n"/>
      <c r="AN1756" s="73" t="n"/>
      <c r="AO1756" s="73" t="n"/>
      <c r="AP1756" s="73" t="n"/>
      <c r="AQ1756" s="73" t="n"/>
      <c r="AR1756" s="73" t="n"/>
      <c r="AS1756" s="73" t="n"/>
      <c r="AT1756" s="73" t="n"/>
      <c r="AU1756" s="73" t="n"/>
      <c r="AV1756" s="73" t="n"/>
      <c r="AW1756" s="73" t="n"/>
      <c r="AX1756" s="73" t="n"/>
      <c r="AY1756" s="73" t="n"/>
      <c r="AZ1756" s="73" t="n"/>
      <c r="BA1756" s="73" t="n"/>
      <c r="BB1756" s="73" t="n"/>
      <c r="BC1756" s="73" t="n"/>
      <c r="BD1756" s="73" t="n"/>
      <c r="BE1756" s="73" t="n"/>
      <c r="BF1756" s="73" t="n"/>
      <c r="BG1756" s="73" t="n"/>
      <c r="BH1756" s="73" t="n"/>
      <c r="BI1756" s="73" t="n"/>
      <c r="BJ1756" s="73" t="n"/>
      <c r="BK1756" s="73" t="n"/>
      <c r="BL1756" s="73" t="n"/>
      <c r="BM1756" s="73" t="n"/>
      <c r="BN1756" s="73" t="n"/>
      <c r="BO1756" s="73" t="n"/>
      <c r="BP1756" s="73" t="n"/>
      <c r="BQ1756" s="165">
        <f>COUNTIF($G1756:$BP1756,"a")+COUNTIF($G1756:$BP1756,"r0,a5")/2+COUNTIF($G1756:$BP1756,"p5,a5")/2</f>
        <v/>
      </c>
      <c r="BR1756" s="165">
        <f>COUNTIF($G1756:$BP1756,"d")+COUNTIF($G1756:$BP1756,"r0,d5")/2+COUNTIF($G1756:$BP1756,"p5,d5")/2</f>
        <v/>
      </c>
      <c r="BS1756" s="165">
        <f>COUNTIF($G1756:$BP1756,"b")+COUNTIF($G1756:$BP1756,"r0,b5")/2+COUNTIF($G1756:$BP1756,"p5,b5")/2</f>
        <v/>
      </c>
      <c r="BT1756" s="165">
        <f>COUNTIF($G1756:$BP1756,"c")+COUNTIF($G1756:$BP1756,"r0,c5")/2+COUNTIF($G1756:$BP1756,"p5,c5")/2</f>
        <v/>
      </c>
      <c r="BU1756" s="165">
        <f>COUNTIF($G1756:$BP1756,"KH")+COUNTIF($G1756:$BP1756,"TL")+COUNTIF($G1756:$BP1756,"L")</f>
        <v/>
      </c>
      <c r="BV1756" s="165" t="n"/>
      <c r="BW1756" s="165">
        <f>COUNTIF($G1756:$BP1756,"hh")</f>
        <v/>
      </c>
      <c r="BX1756" s="165">
        <f>COUNTIF($G1756:$BP1756,"nt7")</f>
        <v/>
      </c>
      <c r="BY1756" s="165">
        <f>COUNTIF($G1756:$BP1756,"P")+COUNTIF($G1756:$BP1756,"p5,a5")/2+COUNTIF($G1756:$BP1756,"p5,b5")/2+COUNTIF($G1756:$BP1756,"p5,c5")/2+COUNTIF($G1756:$BP1756,"p5,d5")/2</f>
        <v/>
      </c>
      <c r="BZ1756" s="166">
        <f>SUBTOTAL(9,BQ1756:BY1756)</f>
        <v/>
      </c>
      <c r="CA1756" s="167">
        <f>SUM(J1756,L1756,N1756,P1756,R1756,T1756,X1756,Z1756,AB1756,AD1756,AF1756,AH1756,AL1756,AN1756,AP1756,AR1756,AT1756,AV1756,AZ1756,BB1756,BD1756,BF1756,BH1756,BP1756)</f>
        <v/>
      </c>
      <c r="CB1756" s="168">
        <f>SUM(H1756,V1756,AJ1756,AX1756,BL1756)</f>
        <v/>
      </c>
      <c r="CC1756" s="24">
        <f>SUM(BJ1756,BN1756)</f>
        <v/>
      </c>
      <c r="CD1756" s="169">
        <f>IF(BZ1756&gt;25,4,IF(BZ1756&gt;18,3,IF(BZ1756&gt;12,2,IF(BZ1756&gt;4,1,0))))-BX1756-2+1</f>
        <v/>
      </c>
      <c r="CE1756" s="30" t="n"/>
      <c r="CF1756" s="169">
        <f>CD1756*CI1756</f>
        <v/>
      </c>
      <c r="CG1756" s="170">
        <f>F1756-BY1756+1</f>
        <v/>
      </c>
      <c r="CH1756" s="169">
        <f>CE1756*16</f>
        <v/>
      </c>
      <c r="CI1756" s="171">
        <f>VLOOKUP(A1756,[1]DATA!$A$6:$AI$331,34,0)</f>
        <v/>
      </c>
      <c r="CJ1756" s="172">
        <f>VLOOKUP(A1756,[2]CHAMCONG!A$7:CI$333,79,0)</f>
        <v/>
      </c>
      <c r="CK1756" s="173">
        <f>CJ1756-CA1756</f>
        <v/>
      </c>
    </row>
    <row r="1757">
      <c r="A1757" s="69" t="n"/>
      <c r="B1757" s="70" t="n"/>
      <c r="C1757" s="77" t="n"/>
      <c r="D1757" s="84" t="n"/>
      <c r="E1757" s="69" t="n"/>
      <c r="F1757" s="69" t="n"/>
      <c r="G1757" s="73" t="n"/>
      <c r="H1757" s="73" t="n"/>
      <c r="I1757" s="75" t="n"/>
      <c r="J1757" s="75" t="n"/>
      <c r="K1757" s="73" t="n"/>
      <c r="L1757" s="73" t="n"/>
      <c r="M1757" s="73" t="n"/>
      <c r="N1757" s="73" t="n"/>
      <c r="O1757" s="75" t="n"/>
      <c r="P1757" s="75" t="n"/>
      <c r="Q1757" s="73" t="n"/>
      <c r="R1757" s="73" t="n"/>
      <c r="S1757" s="73" t="n"/>
      <c r="T1757" s="73" t="n"/>
      <c r="U1757" s="73" t="n"/>
      <c r="V1757" s="73" t="n"/>
      <c r="W1757" s="73" t="n"/>
      <c r="X1757" s="73" t="n"/>
      <c r="Y1757" s="73" t="n"/>
      <c r="Z1757" s="73" t="n"/>
      <c r="AA1757" s="73" t="n"/>
      <c r="AB1757" s="73" t="n"/>
      <c r="AC1757" s="73" t="n"/>
      <c r="AD1757" s="73" t="n"/>
      <c r="AE1757" s="73" t="n"/>
      <c r="AF1757" s="73" t="n"/>
      <c r="AG1757" s="73" t="n"/>
      <c r="AH1757" s="73" t="n"/>
      <c r="AI1757" s="73" t="n"/>
      <c r="AJ1757" s="73" t="n"/>
      <c r="AK1757" s="73" t="n"/>
      <c r="AL1757" s="73" t="n"/>
      <c r="AM1757" s="73" t="n"/>
      <c r="AN1757" s="73" t="n"/>
      <c r="AO1757" s="73" t="n"/>
      <c r="AP1757" s="73" t="n"/>
      <c r="AQ1757" s="73" t="n"/>
      <c r="AR1757" s="73" t="n"/>
      <c r="AS1757" s="73" t="n"/>
      <c r="AT1757" s="73" t="n"/>
      <c r="AU1757" s="73" t="n"/>
      <c r="AV1757" s="73" t="n"/>
      <c r="AW1757" s="73" t="n"/>
      <c r="AX1757" s="73" t="n"/>
      <c r="AY1757" s="73" t="n"/>
      <c r="AZ1757" s="73" t="n"/>
      <c r="BA1757" s="73" t="n"/>
      <c r="BB1757" s="73" t="n"/>
      <c r="BC1757" s="73" t="n"/>
      <c r="BD1757" s="73" t="n"/>
      <c r="BE1757" s="73" t="n"/>
      <c r="BF1757" s="73" t="n"/>
      <c r="BG1757" s="73" t="n"/>
      <c r="BH1757" s="73" t="n"/>
      <c r="BI1757" s="73" t="n"/>
      <c r="BJ1757" s="73" t="n"/>
      <c r="BK1757" s="73" t="n"/>
      <c r="BL1757" s="73" t="n"/>
      <c r="BM1757" s="73" t="n"/>
      <c r="BN1757" s="73" t="n"/>
      <c r="BO1757" s="73" t="n"/>
      <c r="BP1757" s="73" t="n"/>
      <c r="BQ1757" s="165">
        <f>COUNTIF($G1757:$BP1757,"a")+COUNTIF($G1757:$BP1757,"r0,a5")/2+COUNTIF($G1757:$BP1757,"p5,a5")/2</f>
        <v/>
      </c>
      <c r="BR1757" s="165">
        <f>COUNTIF($G1757:$BP1757,"d")+COUNTIF($G1757:$BP1757,"r0,d5")/2+COUNTIF($G1757:$BP1757,"p5,d5")/2</f>
        <v/>
      </c>
      <c r="BS1757" s="165">
        <f>COUNTIF($G1757:$BP1757,"b")+COUNTIF($G1757:$BP1757,"r0,b5")/2+COUNTIF($G1757:$BP1757,"p5,b5")/2</f>
        <v/>
      </c>
      <c r="BT1757" s="165">
        <f>COUNTIF($G1757:$BP1757,"c")+COUNTIF($G1757:$BP1757,"r0,c5")/2+COUNTIF($G1757:$BP1757,"p5,c5")/2</f>
        <v/>
      </c>
      <c r="BU1757" s="165">
        <f>COUNTIF($G1757:$BP1757,"KH")+COUNTIF($G1757:$BP1757,"TL")+COUNTIF($G1757:$BP1757,"L")</f>
        <v/>
      </c>
      <c r="BV1757" s="165" t="n"/>
      <c r="BW1757" s="165">
        <f>COUNTIF($G1757:$BP1757,"hh")</f>
        <v/>
      </c>
      <c r="BX1757" s="165">
        <f>COUNTIF($G1757:$BP1757,"nt7")</f>
        <v/>
      </c>
      <c r="BY1757" s="165">
        <f>COUNTIF($G1757:$BP1757,"P")+COUNTIF($G1757:$BP1757,"p5,a5")/2+COUNTIF($G1757:$BP1757,"p5,b5")/2+COUNTIF($G1757:$BP1757,"p5,c5")/2+COUNTIF($G1757:$BP1757,"p5,d5")/2</f>
        <v/>
      </c>
      <c r="BZ1757" s="166">
        <f>SUBTOTAL(9,BQ1757:BY1757)</f>
        <v/>
      </c>
      <c r="CA1757" s="167">
        <f>SUM(J1757,L1757,N1757,P1757,R1757,T1757,X1757,Z1757,AB1757,AD1757,AF1757,AH1757,AL1757,AN1757,AP1757,AR1757,AT1757,AV1757,AZ1757,BB1757,BD1757,BF1757,BH1757,BP1757)</f>
        <v/>
      </c>
      <c r="CB1757" s="168">
        <f>SUM(H1757,V1757,AJ1757,AX1757,BL1757)</f>
        <v/>
      </c>
      <c r="CC1757" s="24">
        <f>SUM(BJ1757,BN1757)</f>
        <v/>
      </c>
      <c r="CD1757" s="169">
        <f>IF(BZ1757&gt;25,4,IF(BZ1757&gt;18,3,IF(BZ1757&gt;12,2,IF(BZ1757&gt;4,1,0))))-BX1757-2+1</f>
        <v/>
      </c>
      <c r="CE1757" s="30" t="n"/>
      <c r="CF1757" s="169">
        <f>CD1757*CI1757</f>
        <v/>
      </c>
      <c r="CG1757" s="170">
        <f>F1757-BY1757+1</f>
        <v/>
      </c>
      <c r="CH1757" s="169">
        <f>CE1757*16</f>
        <v/>
      </c>
      <c r="CI1757" s="171">
        <f>VLOOKUP(A1757,[1]DATA!$A$6:$AI$331,34,0)</f>
        <v/>
      </c>
      <c r="CJ1757" s="172">
        <f>VLOOKUP(A1757,[2]CHAMCONG!A$7:CI$333,79,0)</f>
        <v/>
      </c>
      <c r="CK1757" s="173">
        <f>CJ1757-CA1757</f>
        <v/>
      </c>
    </row>
    <row r="1758">
      <c r="A1758" s="69" t="n"/>
      <c r="B1758" s="70" t="n"/>
      <c r="C1758" s="77" t="n"/>
      <c r="D1758" s="84" t="n"/>
      <c r="E1758" s="69" t="n"/>
      <c r="F1758" s="69" t="n"/>
      <c r="G1758" s="73" t="n"/>
      <c r="H1758" s="73" t="n"/>
      <c r="I1758" s="75" t="n"/>
      <c r="J1758" s="75" t="n"/>
      <c r="K1758" s="73" t="n"/>
      <c r="L1758" s="73" t="n"/>
      <c r="M1758" s="73" t="n"/>
      <c r="N1758" s="73" t="n"/>
      <c r="O1758" s="75" t="n"/>
      <c r="P1758" s="75" t="n"/>
      <c r="Q1758" s="73" t="n"/>
      <c r="R1758" s="73" t="n"/>
      <c r="S1758" s="73" t="n"/>
      <c r="T1758" s="73" t="n"/>
      <c r="U1758" s="73" t="n"/>
      <c r="V1758" s="73" t="n"/>
      <c r="W1758" s="73" t="n"/>
      <c r="X1758" s="73" t="n"/>
      <c r="Y1758" s="73" t="n"/>
      <c r="Z1758" s="73" t="n"/>
      <c r="AA1758" s="73" t="n"/>
      <c r="AB1758" s="73" t="n"/>
      <c r="AC1758" s="73" t="n"/>
      <c r="AD1758" s="73" t="n"/>
      <c r="AE1758" s="73" t="n"/>
      <c r="AF1758" s="73" t="n"/>
      <c r="AG1758" s="73" t="n"/>
      <c r="AH1758" s="73" t="n"/>
      <c r="AI1758" s="73" t="n"/>
      <c r="AJ1758" s="73" t="n"/>
      <c r="AK1758" s="73" t="n"/>
      <c r="AL1758" s="73" t="n"/>
      <c r="AM1758" s="73" t="n"/>
      <c r="AN1758" s="73" t="n"/>
      <c r="AO1758" s="73" t="n"/>
      <c r="AP1758" s="73" t="n"/>
      <c r="AQ1758" s="73" t="n"/>
      <c r="AR1758" s="73" t="n"/>
      <c r="AS1758" s="73" t="n"/>
      <c r="AT1758" s="73" t="n"/>
      <c r="AU1758" s="73" t="n"/>
      <c r="AV1758" s="73" t="n"/>
      <c r="AW1758" s="73" t="n"/>
      <c r="AX1758" s="73" t="n"/>
      <c r="AY1758" s="73" t="n"/>
      <c r="AZ1758" s="73" t="n"/>
      <c r="BA1758" s="73" t="n"/>
      <c r="BB1758" s="73" t="n"/>
      <c r="BC1758" s="73" t="n"/>
      <c r="BD1758" s="73" t="n"/>
      <c r="BE1758" s="73" t="n"/>
      <c r="BF1758" s="73" t="n"/>
      <c r="BG1758" s="73" t="n"/>
      <c r="BH1758" s="73" t="n"/>
      <c r="BI1758" s="73" t="n"/>
      <c r="BJ1758" s="73" t="n"/>
      <c r="BK1758" s="73" t="n"/>
      <c r="BL1758" s="73" t="n"/>
      <c r="BM1758" s="73" t="n"/>
      <c r="BN1758" s="73" t="n"/>
      <c r="BO1758" s="73" t="n"/>
      <c r="BP1758" s="73" t="n"/>
      <c r="BQ1758" s="165">
        <f>COUNTIF($G1758:$BP1758,"a")+COUNTIF($G1758:$BP1758,"r0,a5")/2+COUNTIF($G1758:$BP1758,"p5,a5")/2</f>
        <v/>
      </c>
      <c r="BR1758" s="165">
        <f>COUNTIF($G1758:$BP1758,"d")+COUNTIF($G1758:$BP1758,"r0,d5")/2+COUNTIF($G1758:$BP1758,"p5,d5")/2</f>
        <v/>
      </c>
      <c r="BS1758" s="165">
        <f>COUNTIF($G1758:$BP1758,"b")+COUNTIF($G1758:$BP1758,"r0,b5")/2+COUNTIF($G1758:$BP1758,"p5,b5")/2</f>
        <v/>
      </c>
      <c r="BT1758" s="165">
        <f>COUNTIF($G1758:$BP1758,"c")+COUNTIF($G1758:$BP1758,"r0,c5")/2+COUNTIF($G1758:$BP1758,"p5,c5")/2</f>
        <v/>
      </c>
      <c r="BU1758" s="165">
        <f>COUNTIF($G1758:$BP1758,"KH")+COUNTIF($G1758:$BP1758,"TL")+COUNTIF($G1758:$BP1758,"L")</f>
        <v/>
      </c>
      <c r="BV1758" s="165" t="n"/>
      <c r="BW1758" s="165">
        <f>COUNTIF($G1758:$BP1758,"hh")</f>
        <v/>
      </c>
      <c r="BX1758" s="165">
        <f>COUNTIF($G1758:$BP1758,"nt7")</f>
        <v/>
      </c>
      <c r="BY1758" s="165">
        <f>COUNTIF($G1758:$BP1758,"P")+COUNTIF($G1758:$BP1758,"p5,a5")/2+COUNTIF($G1758:$BP1758,"p5,b5")/2+COUNTIF($G1758:$BP1758,"p5,c5")/2+COUNTIF($G1758:$BP1758,"p5,d5")/2</f>
        <v/>
      </c>
      <c r="BZ1758" s="166">
        <f>SUBTOTAL(9,BQ1758:BY1758)</f>
        <v/>
      </c>
      <c r="CA1758" s="167">
        <f>SUM(J1758,L1758,N1758,P1758,R1758,T1758,X1758,Z1758,AB1758,AD1758,AF1758,AH1758,AL1758,AN1758,AP1758,AR1758,AT1758,AV1758,AZ1758,BB1758,BD1758,BF1758,BH1758,BP1758)</f>
        <v/>
      </c>
      <c r="CB1758" s="168">
        <f>SUM(H1758,V1758,AJ1758,AX1758,BL1758)</f>
        <v/>
      </c>
      <c r="CC1758" s="24">
        <f>SUM(BJ1758,BN1758)</f>
        <v/>
      </c>
      <c r="CD1758" s="169">
        <f>IF(BZ1758&gt;25,4,IF(BZ1758&gt;18,3,IF(BZ1758&gt;12,2,IF(BZ1758&gt;4,1,0))))-BX1758-2+1</f>
        <v/>
      </c>
      <c r="CE1758" s="30" t="n"/>
      <c r="CF1758" s="169">
        <f>CD1758*CI1758</f>
        <v/>
      </c>
      <c r="CG1758" s="170">
        <f>F1758-BY1758+1</f>
        <v/>
      </c>
      <c r="CH1758" s="169">
        <f>CE1758*16</f>
        <v/>
      </c>
      <c r="CI1758" s="171">
        <f>VLOOKUP(A1758,[1]DATA!$A$6:$AI$331,34,0)</f>
        <v/>
      </c>
      <c r="CJ1758" s="172">
        <f>VLOOKUP(A1758,[2]CHAMCONG!A$7:CI$333,79,0)</f>
        <v/>
      </c>
      <c r="CK1758" s="173">
        <f>CJ1758-CA1758</f>
        <v/>
      </c>
    </row>
    <row r="1759">
      <c r="A1759" s="69" t="n"/>
      <c r="B1759" s="70" t="n"/>
      <c r="C1759" s="77" t="n"/>
      <c r="D1759" s="84" t="n"/>
      <c r="E1759" s="69" t="n"/>
      <c r="F1759" s="69" t="n"/>
      <c r="G1759" s="73" t="n"/>
      <c r="H1759" s="73" t="n"/>
      <c r="I1759" s="75" t="n"/>
      <c r="J1759" s="75" t="n"/>
      <c r="K1759" s="73" t="n"/>
      <c r="L1759" s="73" t="n"/>
      <c r="M1759" s="73" t="n"/>
      <c r="N1759" s="73" t="n"/>
      <c r="O1759" s="75" t="n"/>
      <c r="P1759" s="75" t="n"/>
      <c r="Q1759" s="73" t="n"/>
      <c r="R1759" s="73" t="n"/>
      <c r="S1759" s="73" t="n"/>
      <c r="T1759" s="73" t="n"/>
      <c r="U1759" s="73" t="n"/>
      <c r="V1759" s="73" t="n"/>
      <c r="W1759" s="73" t="n"/>
      <c r="X1759" s="73" t="n"/>
      <c r="Y1759" s="73" t="n"/>
      <c r="Z1759" s="73" t="n"/>
      <c r="AA1759" s="73" t="n"/>
      <c r="AB1759" s="73" t="n"/>
      <c r="AC1759" s="73" t="n"/>
      <c r="AD1759" s="73" t="n"/>
      <c r="AE1759" s="73" t="n"/>
      <c r="AF1759" s="73" t="n"/>
      <c r="AG1759" s="73" t="n"/>
      <c r="AH1759" s="73" t="n"/>
      <c r="AI1759" s="73" t="n"/>
      <c r="AJ1759" s="73" t="n"/>
      <c r="AK1759" s="73" t="n"/>
      <c r="AL1759" s="73" t="n"/>
      <c r="AM1759" s="73" t="n"/>
      <c r="AN1759" s="73" t="n"/>
      <c r="AO1759" s="73" t="n"/>
      <c r="AP1759" s="73" t="n"/>
      <c r="AQ1759" s="73" t="n"/>
      <c r="AR1759" s="73" t="n"/>
      <c r="AS1759" s="73" t="n"/>
      <c r="AT1759" s="73" t="n"/>
      <c r="AU1759" s="73" t="n"/>
      <c r="AV1759" s="73" t="n"/>
      <c r="AW1759" s="73" t="n"/>
      <c r="AX1759" s="73" t="n"/>
      <c r="AY1759" s="73" t="n"/>
      <c r="AZ1759" s="73" t="n"/>
      <c r="BA1759" s="73" t="n"/>
      <c r="BB1759" s="73" t="n"/>
      <c r="BC1759" s="73" t="n"/>
      <c r="BD1759" s="73" t="n"/>
      <c r="BE1759" s="73" t="n"/>
      <c r="BF1759" s="73" t="n"/>
      <c r="BG1759" s="73" t="n"/>
      <c r="BH1759" s="73" t="n"/>
      <c r="BI1759" s="73" t="n"/>
      <c r="BJ1759" s="73" t="n"/>
      <c r="BK1759" s="73" t="n"/>
      <c r="BL1759" s="73" t="n"/>
      <c r="BM1759" s="73" t="n"/>
      <c r="BN1759" s="73" t="n"/>
      <c r="BO1759" s="73" t="n"/>
      <c r="BP1759" s="73" t="n"/>
      <c r="BQ1759" s="165">
        <f>COUNTIF($G1759:$BP1759,"a")+COUNTIF($G1759:$BP1759,"r0,a5")/2+COUNTIF($G1759:$BP1759,"p5,a5")/2</f>
        <v/>
      </c>
      <c r="BR1759" s="165">
        <f>COUNTIF($G1759:$BP1759,"d")+COUNTIF($G1759:$BP1759,"r0,d5")/2+COUNTIF($G1759:$BP1759,"p5,d5")/2</f>
        <v/>
      </c>
      <c r="BS1759" s="165">
        <f>COUNTIF($G1759:$BP1759,"b")+COUNTIF($G1759:$BP1759,"r0,b5")/2+COUNTIF($G1759:$BP1759,"p5,b5")/2</f>
        <v/>
      </c>
      <c r="BT1759" s="165">
        <f>COUNTIF($G1759:$BP1759,"c")+COUNTIF($G1759:$BP1759,"r0,c5")/2+COUNTIF($G1759:$BP1759,"p5,c5")/2</f>
        <v/>
      </c>
      <c r="BU1759" s="165">
        <f>COUNTIF($G1759:$BP1759,"KH")+COUNTIF($G1759:$BP1759,"TL")+COUNTIF($G1759:$BP1759,"L")</f>
        <v/>
      </c>
      <c r="BV1759" s="165" t="n"/>
      <c r="BW1759" s="165">
        <f>COUNTIF($G1759:$BP1759,"hh")</f>
        <v/>
      </c>
      <c r="BX1759" s="165">
        <f>COUNTIF($G1759:$BP1759,"nt7")</f>
        <v/>
      </c>
      <c r="BY1759" s="165">
        <f>COUNTIF($G1759:$BP1759,"P")+COUNTIF($G1759:$BP1759,"p5,a5")/2+COUNTIF($G1759:$BP1759,"p5,b5")/2+COUNTIF($G1759:$BP1759,"p5,c5")/2+COUNTIF($G1759:$BP1759,"p5,d5")/2</f>
        <v/>
      </c>
      <c r="BZ1759" s="166">
        <f>SUBTOTAL(9,BQ1759:BY1759)</f>
        <v/>
      </c>
      <c r="CA1759" s="167">
        <f>SUM(J1759,L1759,N1759,P1759,R1759,T1759,X1759,Z1759,AB1759,AD1759,AF1759,AH1759,AL1759,AN1759,AP1759,AR1759,AT1759,AV1759,AZ1759,BB1759,BD1759,BF1759,BH1759,BP1759)</f>
        <v/>
      </c>
      <c r="CB1759" s="168">
        <f>SUM(H1759,V1759,AJ1759,AX1759,BL1759)</f>
        <v/>
      </c>
      <c r="CC1759" s="24">
        <f>SUM(BJ1759,BN1759)</f>
        <v/>
      </c>
      <c r="CD1759" s="169">
        <f>IF(BZ1759&gt;25,4,IF(BZ1759&gt;18,3,IF(BZ1759&gt;12,2,IF(BZ1759&gt;4,1,0))))-BX1759-2+1</f>
        <v/>
      </c>
      <c r="CE1759" s="30" t="n"/>
      <c r="CF1759" s="169">
        <f>CD1759*CI1759</f>
        <v/>
      </c>
      <c r="CG1759" s="170">
        <f>F1759-BY1759+1</f>
        <v/>
      </c>
      <c r="CH1759" s="169">
        <f>CE1759*16</f>
        <v/>
      </c>
      <c r="CI1759" s="171">
        <f>VLOOKUP(A1759,[1]DATA!$A$6:$AI$331,34,0)</f>
        <v/>
      </c>
      <c r="CJ1759" s="172">
        <f>VLOOKUP(A1759,[2]CHAMCONG!A$7:CI$333,79,0)</f>
        <v/>
      </c>
      <c r="CK1759" s="173">
        <f>CJ1759-CA1759</f>
        <v/>
      </c>
    </row>
    <row r="1760">
      <c r="A1760" s="69" t="n"/>
      <c r="B1760" s="70" t="n"/>
      <c r="C1760" s="77" t="n"/>
      <c r="D1760" s="84" t="n"/>
      <c r="E1760" s="69" t="n"/>
      <c r="F1760" s="69" t="n"/>
      <c r="G1760" s="73" t="n"/>
      <c r="H1760" s="73" t="n"/>
      <c r="I1760" s="75" t="n"/>
      <c r="J1760" s="75" t="n"/>
      <c r="K1760" s="73" t="n"/>
      <c r="L1760" s="73" t="n"/>
      <c r="M1760" s="73" t="n"/>
      <c r="N1760" s="73" t="n"/>
      <c r="O1760" s="75" t="n"/>
      <c r="P1760" s="75" t="n"/>
      <c r="Q1760" s="73" t="n"/>
      <c r="R1760" s="73" t="n"/>
      <c r="S1760" s="73" t="n"/>
      <c r="T1760" s="73" t="n"/>
      <c r="U1760" s="73" t="n"/>
      <c r="V1760" s="73" t="n"/>
      <c r="W1760" s="73" t="n"/>
      <c r="X1760" s="73" t="n"/>
      <c r="Y1760" s="73" t="n"/>
      <c r="Z1760" s="73" t="n"/>
      <c r="AA1760" s="73" t="n"/>
      <c r="AB1760" s="73" t="n"/>
      <c r="AC1760" s="73" t="n"/>
      <c r="AD1760" s="73" t="n"/>
      <c r="AE1760" s="73" t="n"/>
      <c r="AF1760" s="73" t="n"/>
      <c r="AG1760" s="73" t="n"/>
      <c r="AH1760" s="73" t="n"/>
      <c r="AI1760" s="73" t="n"/>
      <c r="AJ1760" s="73" t="n"/>
      <c r="AK1760" s="73" t="n"/>
      <c r="AL1760" s="73" t="n"/>
      <c r="AM1760" s="73" t="n"/>
      <c r="AN1760" s="73" t="n"/>
      <c r="AO1760" s="73" t="n"/>
      <c r="AP1760" s="73" t="n"/>
      <c r="AQ1760" s="73" t="n"/>
      <c r="AR1760" s="73" t="n"/>
      <c r="AS1760" s="73" t="n"/>
      <c r="AT1760" s="73" t="n"/>
      <c r="AU1760" s="73" t="n"/>
      <c r="AV1760" s="73" t="n"/>
      <c r="AW1760" s="73" t="n"/>
      <c r="AX1760" s="73" t="n"/>
      <c r="AY1760" s="73" t="n"/>
      <c r="AZ1760" s="73" t="n"/>
      <c r="BA1760" s="73" t="n"/>
      <c r="BB1760" s="73" t="n"/>
      <c r="BC1760" s="73" t="n"/>
      <c r="BD1760" s="73" t="n"/>
      <c r="BE1760" s="73" t="n"/>
      <c r="BF1760" s="73" t="n"/>
      <c r="BG1760" s="73" t="n"/>
      <c r="BH1760" s="73" t="n"/>
      <c r="BI1760" s="73" t="n"/>
      <c r="BJ1760" s="73" t="n"/>
      <c r="BK1760" s="73" t="n"/>
      <c r="BL1760" s="73" t="n"/>
      <c r="BM1760" s="73" t="n"/>
      <c r="BN1760" s="73" t="n"/>
      <c r="BO1760" s="73" t="n"/>
      <c r="BP1760" s="73" t="n"/>
      <c r="BQ1760" s="165">
        <f>COUNTIF($G1760:$BP1760,"a")+COUNTIF($G1760:$BP1760,"r0,a5")/2+COUNTIF($G1760:$BP1760,"p5,a5")/2</f>
        <v/>
      </c>
      <c r="BR1760" s="165">
        <f>COUNTIF($G1760:$BP1760,"d")+COUNTIF($G1760:$BP1760,"r0,d5")/2+COUNTIF($G1760:$BP1760,"p5,d5")/2</f>
        <v/>
      </c>
      <c r="BS1760" s="165">
        <f>COUNTIF($G1760:$BP1760,"b")+COUNTIF($G1760:$BP1760,"r0,b5")/2+COUNTIF($G1760:$BP1760,"p5,b5")/2</f>
        <v/>
      </c>
      <c r="BT1760" s="165">
        <f>COUNTIF($G1760:$BP1760,"c")+COUNTIF($G1760:$BP1760,"r0,c5")/2+COUNTIF($G1760:$BP1760,"p5,c5")/2</f>
        <v/>
      </c>
      <c r="BU1760" s="165">
        <f>COUNTIF($G1760:$BP1760,"KH")+COUNTIF($G1760:$BP1760,"TL")+COUNTIF($G1760:$BP1760,"L")</f>
        <v/>
      </c>
      <c r="BV1760" s="165" t="n"/>
      <c r="BW1760" s="165">
        <f>COUNTIF($G1760:$BP1760,"hh")</f>
        <v/>
      </c>
      <c r="BX1760" s="165">
        <f>COUNTIF($G1760:$BP1760,"nt7")</f>
        <v/>
      </c>
      <c r="BY1760" s="165">
        <f>COUNTIF($G1760:$BP1760,"P")+COUNTIF($G1760:$BP1760,"p5,a5")/2+COUNTIF($G1760:$BP1760,"p5,b5")/2+COUNTIF($G1760:$BP1760,"p5,c5")/2+COUNTIF($G1760:$BP1760,"p5,d5")/2</f>
        <v/>
      </c>
      <c r="BZ1760" s="166">
        <f>SUBTOTAL(9,BQ1760:BY1760)</f>
        <v/>
      </c>
      <c r="CA1760" s="167">
        <f>SUM(J1760,L1760,N1760,P1760,R1760,T1760,X1760,Z1760,AB1760,AD1760,AF1760,AH1760,AL1760,AN1760,AP1760,AR1760,AT1760,AV1760,AZ1760,BB1760,BD1760,BF1760,BH1760,BP1760)</f>
        <v/>
      </c>
      <c r="CB1760" s="168">
        <f>SUM(H1760,V1760,AJ1760,AX1760,BL1760)</f>
        <v/>
      </c>
      <c r="CC1760" s="24">
        <f>SUM(BJ1760,BN1760)</f>
        <v/>
      </c>
      <c r="CD1760" s="169">
        <f>IF(BZ1760&gt;25,4,IF(BZ1760&gt;18,3,IF(BZ1760&gt;12,2,IF(BZ1760&gt;4,1,0))))-BX1760-2+1</f>
        <v/>
      </c>
      <c r="CE1760" s="30" t="n"/>
      <c r="CF1760" s="169">
        <f>CD1760*CI1760</f>
        <v/>
      </c>
      <c r="CG1760" s="170">
        <f>F1760-BY1760+1</f>
        <v/>
      </c>
      <c r="CH1760" s="169">
        <f>CE1760*16</f>
        <v/>
      </c>
      <c r="CI1760" s="171">
        <f>VLOOKUP(A1760,[1]DATA!$A$6:$AI$331,34,0)</f>
        <v/>
      </c>
      <c r="CJ1760" s="172">
        <f>VLOOKUP(A1760,[2]CHAMCONG!A$7:CI$333,79,0)</f>
        <v/>
      </c>
      <c r="CK1760" s="173">
        <f>CJ1760-CA1760</f>
        <v/>
      </c>
    </row>
    <row r="1761">
      <c r="A1761" s="69" t="n"/>
      <c r="B1761" s="70" t="n"/>
      <c r="C1761" s="77" t="n"/>
      <c r="D1761" s="84" t="n"/>
      <c r="E1761" s="69" t="n"/>
      <c r="F1761" s="69" t="n"/>
      <c r="G1761" s="73" t="n"/>
      <c r="H1761" s="73" t="n"/>
      <c r="I1761" s="75" t="n"/>
      <c r="J1761" s="75" t="n"/>
      <c r="K1761" s="73" t="n"/>
      <c r="L1761" s="73" t="n"/>
      <c r="M1761" s="73" t="n"/>
      <c r="N1761" s="73" t="n"/>
      <c r="O1761" s="75" t="n"/>
      <c r="P1761" s="75" t="n"/>
      <c r="Q1761" s="73" t="n"/>
      <c r="R1761" s="73" t="n"/>
      <c r="S1761" s="73" t="n"/>
      <c r="T1761" s="73" t="n"/>
      <c r="U1761" s="73" t="n"/>
      <c r="V1761" s="73" t="n"/>
      <c r="W1761" s="73" t="n"/>
      <c r="X1761" s="73" t="n"/>
      <c r="Y1761" s="73" t="n"/>
      <c r="Z1761" s="73" t="n"/>
      <c r="AA1761" s="73" t="n"/>
      <c r="AB1761" s="73" t="n"/>
      <c r="AC1761" s="73" t="n"/>
      <c r="AD1761" s="73" t="n"/>
      <c r="AE1761" s="73" t="n"/>
      <c r="AF1761" s="73" t="n"/>
      <c r="AG1761" s="73" t="n"/>
      <c r="AH1761" s="73" t="n"/>
      <c r="AI1761" s="73" t="n"/>
      <c r="AJ1761" s="73" t="n"/>
      <c r="AK1761" s="73" t="n"/>
      <c r="AL1761" s="73" t="n"/>
      <c r="AM1761" s="73" t="n"/>
      <c r="AN1761" s="73" t="n"/>
      <c r="AO1761" s="73" t="n"/>
      <c r="AP1761" s="73" t="n"/>
      <c r="AQ1761" s="73" t="n"/>
      <c r="AR1761" s="73" t="n"/>
      <c r="AS1761" s="73" t="n"/>
      <c r="AT1761" s="73" t="n"/>
      <c r="AU1761" s="73" t="n"/>
      <c r="AV1761" s="73" t="n"/>
      <c r="AW1761" s="73" t="n"/>
      <c r="AX1761" s="73" t="n"/>
      <c r="AY1761" s="73" t="n"/>
      <c r="AZ1761" s="73" t="n"/>
      <c r="BA1761" s="73" t="n"/>
      <c r="BB1761" s="73" t="n"/>
      <c r="BC1761" s="73" t="n"/>
      <c r="BD1761" s="73" t="n"/>
      <c r="BE1761" s="73" t="n"/>
      <c r="BF1761" s="73" t="n"/>
      <c r="BG1761" s="73" t="n"/>
      <c r="BH1761" s="73" t="n"/>
      <c r="BI1761" s="73" t="n"/>
      <c r="BJ1761" s="73" t="n"/>
      <c r="BK1761" s="73" t="n"/>
      <c r="BL1761" s="73" t="n"/>
      <c r="BM1761" s="73" t="n"/>
      <c r="BN1761" s="73" t="n"/>
      <c r="BO1761" s="73" t="n"/>
      <c r="BP1761" s="73" t="n"/>
      <c r="BQ1761" s="165">
        <f>COUNTIF($G1761:$BP1761,"a")+COUNTIF($G1761:$BP1761,"r0,a5")/2+COUNTIF($G1761:$BP1761,"p5,a5")/2</f>
        <v/>
      </c>
      <c r="BR1761" s="165">
        <f>COUNTIF($G1761:$BP1761,"d")+COUNTIF($G1761:$BP1761,"r0,d5")/2+COUNTIF($G1761:$BP1761,"p5,d5")/2</f>
        <v/>
      </c>
      <c r="BS1761" s="165">
        <f>COUNTIF($G1761:$BP1761,"b")+COUNTIF($G1761:$BP1761,"r0,b5")/2+COUNTIF($G1761:$BP1761,"p5,b5")/2</f>
        <v/>
      </c>
      <c r="BT1761" s="165">
        <f>COUNTIF($G1761:$BP1761,"c")+COUNTIF($G1761:$BP1761,"r0,c5")/2+COUNTIF($G1761:$BP1761,"p5,c5")/2</f>
        <v/>
      </c>
      <c r="BU1761" s="165">
        <f>COUNTIF($G1761:$BP1761,"KH")+COUNTIF($G1761:$BP1761,"TL")+COUNTIF($G1761:$BP1761,"L")</f>
        <v/>
      </c>
      <c r="BV1761" s="165" t="n"/>
      <c r="BW1761" s="165">
        <f>COUNTIF($G1761:$BP1761,"hh")</f>
        <v/>
      </c>
      <c r="BX1761" s="165">
        <f>COUNTIF($G1761:$BP1761,"nt7")</f>
        <v/>
      </c>
      <c r="BY1761" s="165">
        <f>COUNTIF($G1761:$BP1761,"P")+COUNTIF($G1761:$BP1761,"p5,a5")/2+COUNTIF($G1761:$BP1761,"p5,b5")/2+COUNTIF($G1761:$BP1761,"p5,c5")/2+COUNTIF($G1761:$BP1761,"p5,d5")/2</f>
        <v/>
      </c>
      <c r="BZ1761" s="166">
        <f>SUBTOTAL(9,BQ1761:BY1761)</f>
        <v/>
      </c>
      <c r="CA1761" s="167">
        <f>SUM(J1761,L1761,N1761,P1761,R1761,T1761,X1761,Z1761,AB1761,AD1761,AF1761,AH1761,AL1761,AN1761,AP1761,AR1761,AT1761,AV1761,AZ1761,BB1761,BD1761,BF1761,BH1761,BP1761)</f>
        <v/>
      </c>
      <c r="CB1761" s="168">
        <f>SUM(H1761,V1761,AJ1761,AX1761,BL1761)</f>
        <v/>
      </c>
      <c r="CC1761" s="24">
        <f>SUM(BJ1761,BN1761)</f>
        <v/>
      </c>
      <c r="CD1761" s="169">
        <f>IF(BZ1761&gt;25,4,IF(BZ1761&gt;18,3,IF(BZ1761&gt;12,2,IF(BZ1761&gt;4,1,0))))-BX1761-2+1</f>
        <v/>
      </c>
      <c r="CE1761" s="30" t="n"/>
      <c r="CF1761" s="169">
        <f>CD1761*CI1761</f>
        <v/>
      </c>
      <c r="CG1761" s="170">
        <f>F1761-BY1761+1</f>
        <v/>
      </c>
      <c r="CH1761" s="169">
        <f>CE1761*16</f>
        <v/>
      </c>
      <c r="CI1761" s="171">
        <f>VLOOKUP(A1761,[1]DATA!$A$6:$AI$331,34,0)</f>
        <v/>
      </c>
      <c r="CJ1761" s="172">
        <f>VLOOKUP(A1761,[2]CHAMCONG!A$7:CI$333,79,0)</f>
        <v/>
      </c>
      <c r="CK1761" s="173">
        <f>CJ1761-CA1761</f>
        <v/>
      </c>
    </row>
    <row r="1762">
      <c r="A1762" s="69" t="n"/>
      <c r="B1762" s="70" t="n"/>
      <c r="C1762" s="77" t="n"/>
      <c r="D1762" s="84" t="n"/>
      <c r="E1762" s="69" t="n"/>
      <c r="F1762" s="69" t="n"/>
      <c r="G1762" s="73" t="n"/>
      <c r="H1762" s="73" t="n"/>
      <c r="I1762" s="75" t="n"/>
      <c r="J1762" s="75" t="n"/>
      <c r="K1762" s="73" t="n"/>
      <c r="L1762" s="73" t="n"/>
      <c r="M1762" s="73" t="n"/>
      <c r="N1762" s="73" t="n"/>
      <c r="O1762" s="75" t="n"/>
      <c r="P1762" s="75" t="n"/>
      <c r="Q1762" s="73" t="n"/>
      <c r="R1762" s="73" t="n"/>
      <c r="S1762" s="73" t="n"/>
      <c r="T1762" s="73" t="n"/>
      <c r="U1762" s="73" t="n"/>
      <c r="V1762" s="73" t="n"/>
      <c r="W1762" s="73" t="n"/>
      <c r="X1762" s="73" t="n"/>
      <c r="Y1762" s="73" t="n"/>
      <c r="Z1762" s="73" t="n"/>
      <c r="AA1762" s="73" t="n"/>
      <c r="AB1762" s="73" t="n"/>
      <c r="AC1762" s="73" t="n"/>
      <c r="AD1762" s="73" t="n"/>
      <c r="AE1762" s="73" t="n"/>
      <c r="AF1762" s="73" t="n"/>
      <c r="AG1762" s="73" t="n"/>
      <c r="AH1762" s="73" t="n"/>
      <c r="AI1762" s="73" t="n"/>
      <c r="AJ1762" s="73" t="n"/>
      <c r="AK1762" s="73" t="n"/>
      <c r="AL1762" s="73" t="n"/>
      <c r="AM1762" s="73" t="n"/>
      <c r="AN1762" s="73" t="n"/>
      <c r="AO1762" s="73" t="n"/>
      <c r="AP1762" s="73" t="n"/>
      <c r="AQ1762" s="73" t="n"/>
      <c r="AR1762" s="73" t="n"/>
      <c r="AS1762" s="73" t="n"/>
      <c r="AT1762" s="73" t="n"/>
      <c r="AU1762" s="73" t="n"/>
      <c r="AV1762" s="73" t="n"/>
      <c r="AW1762" s="73" t="n"/>
      <c r="AX1762" s="73" t="n"/>
      <c r="AY1762" s="73" t="n"/>
      <c r="AZ1762" s="73" t="n"/>
      <c r="BA1762" s="73" t="n"/>
      <c r="BB1762" s="73" t="n"/>
      <c r="BC1762" s="73" t="n"/>
      <c r="BD1762" s="73" t="n"/>
      <c r="BE1762" s="73" t="n"/>
      <c r="BF1762" s="73" t="n"/>
      <c r="BG1762" s="73" t="n"/>
      <c r="BH1762" s="73" t="n"/>
      <c r="BI1762" s="73" t="n"/>
      <c r="BJ1762" s="73" t="n"/>
      <c r="BK1762" s="73" t="n"/>
      <c r="BL1762" s="73" t="n"/>
      <c r="BM1762" s="73" t="n"/>
      <c r="BN1762" s="73" t="n"/>
      <c r="BO1762" s="73" t="n"/>
      <c r="BP1762" s="73" t="n"/>
      <c r="BQ1762" s="165">
        <f>COUNTIF($G1762:$BP1762,"a")+COUNTIF($G1762:$BP1762,"r0,a5")/2+COUNTIF($G1762:$BP1762,"p5,a5")/2</f>
        <v/>
      </c>
      <c r="BR1762" s="165">
        <f>COUNTIF($G1762:$BP1762,"d")+COUNTIF($G1762:$BP1762,"r0,d5")/2+COUNTIF($G1762:$BP1762,"p5,d5")/2</f>
        <v/>
      </c>
      <c r="BS1762" s="165">
        <f>COUNTIF($G1762:$BP1762,"b")+COUNTIF($G1762:$BP1762,"r0,b5")/2+COUNTIF($G1762:$BP1762,"p5,b5")/2</f>
        <v/>
      </c>
      <c r="BT1762" s="165">
        <f>COUNTIF($G1762:$BP1762,"c")+COUNTIF($G1762:$BP1762,"r0,c5")/2+COUNTIF($G1762:$BP1762,"p5,c5")/2</f>
        <v/>
      </c>
      <c r="BU1762" s="165">
        <f>COUNTIF($G1762:$BP1762,"KH")+COUNTIF($G1762:$BP1762,"TL")+COUNTIF($G1762:$BP1762,"L")</f>
        <v/>
      </c>
      <c r="BV1762" s="165" t="n"/>
      <c r="BW1762" s="165">
        <f>COUNTIF($G1762:$BP1762,"hh")</f>
        <v/>
      </c>
      <c r="BX1762" s="165">
        <f>COUNTIF($G1762:$BP1762,"nt7")</f>
        <v/>
      </c>
      <c r="BY1762" s="165">
        <f>COUNTIF($G1762:$BP1762,"P")+COUNTIF($G1762:$BP1762,"p5,a5")/2+COUNTIF($G1762:$BP1762,"p5,b5")/2+COUNTIF($G1762:$BP1762,"p5,c5")/2+COUNTIF($G1762:$BP1762,"p5,d5")/2</f>
        <v/>
      </c>
      <c r="BZ1762" s="166">
        <f>SUBTOTAL(9,BQ1762:BY1762)</f>
        <v/>
      </c>
      <c r="CA1762" s="167">
        <f>SUM(J1762,L1762,N1762,P1762,R1762,T1762,X1762,Z1762,AB1762,AD1762,AF1762,AH1762,AL1762,AN1762,AP1762,AR1762,AT1762,AV1762,AZ1762,BB1762,BD1762,BF1762,BH1762,BP1762)</f>
        <v/>
      </c>
      <c r="CB1762" s="168">
        <f>SUM(H1762,V1762,AJ1762,AX1762,BL1762)</f>
        <v/>
      </c>
      <c r="CC1762" s="24">
        <f>SUM(BJ1762,BN1762)</f>
        <v/>
      </c>
      <c r="CD1762" s="169">
        <f>IF(BZ1762&gt;25,4,IF(BZ1762&gt;18,3,IF(BZ1762&gt;12,2,IF(BZ1762&gt;4,1,0))))-BX1762-2+1</f>
        <v/>
      </c>
      <c r="CE1762" s="30" t="n"/>
      <c r="CF1762" s="169">
        <f>CD1762*CI1762</f>
        <v/>
      </c>
      <c r="CG1762" s="170">
        <f>F1762-BY1762+1</f>
        <v/>
      </c>
      <c r="CH1762" s="169">
        <f>CE1762*16</f>
        <v/>
      </c>
      <c r="CI1762" s="171">
        <f>VLOOKUP(A1762,[1]DATA!$A$6:$AI$331,34,0)</f>
        <v/>
      </c>
      <c r="CJ1762" s="172">
        <f>VLOOKUP(A1762,[2]CHAMCONG!A$7:CI$333,79,0)</f>
        <v/>
      </c>
      <c r="CK1762" s="173">
        <f>CJ1762-CA1762</f>
        <v/>
      </c>
    </row>
    <row r="1763">
      <c r="A1763" s="69" t="n"/>
      <c r="B1763" s="70" t="n"/>
      <c r="C1763" s="77" t="n"/>
      <c r="D1763" s="84" t="n"/>
      <c r="E1763" s="69" t="n"/>
      <c r="F1763" s="69" t="n"/>
      <c r="G1763" s="73" t="n"/>
      <c r="H1763" s="73" t="n"/>
      <c r="I1763" s="75" t="n"/>
      <c r="J1763" s="75" t="n"/>
      <c r="K1763" s="73" t="n"/>
      <c r="L1763" s="73" t="n"/>
      <c r="M1763" s="73" t="n"/>
      <c r="N1763" s="73" t="n"/>
      <c r="O1763" s="75" t="n"/>
      <c r="P1763" s="75" t="n"/>
      <c r="Q1763" s="73" t="n"/>
      <c r="R1763" s="73" t="n"/>
      <c r="S1763" s="73" t="n"/>
      <c r="T1763" s="73" t="n"/>
      <c r="U1763" s="73" t="n"/>
      <c r="V1763" s="73" t="n"/>
      <c r="W1763" s="73" t="n"/>
      <c r="X1763" s="73" t="n"/>
      <c r="Y1763" s="73" t="n"/>
      <c r="Z1763" s="73" t="n"/>
      <c r="AA1763" s="73" t="n"/>
      <c r="AB1763" s="73" t="n"/>
      <c r="AC1763" s="73" t="n"/>
      <c r="AD1763" s="73" t="n"/>
      <c r="AE1763" s="73" t="n"/>
      <c r="AF1763" s="73" t="n"/>
      <c r="AG1763" s="73" t="n"/>
      <c r="AH1763" s="73" t="n"/>
      <c r="AI1763" s="73" t="n"/>
      <c r="AJ1763" s="73" t="n"/>
      <c r="AK1763" s="73" t="n"/>
      <c r="AL1763" s="73" t="n"/>
      <c r="AM1763" s="73" t="n"/>
      <c r="AN1763" s="73" t="n"/>
      <c r="AO1763" s="73" t="n"/>
      <c r="AP1763" s="73" t="n"/>
      <c r="AQ1763" s="73" t="n"/>
      <c r="AR1763" s="73" t="n"/>
      <c r="AS1763" s="73" t="n"/>
      <c r="AT1763" s="73" t="n"/>
      <c r="AU1763" s="73" t="n"/>
      <c r="AV1763" s="73" t="n"/>
      <c r="AW1763" s="73" t="n"/>
      <c r="AX1763" s="73" t="n"/>
      <c r="AY1763" s="73" t="n"/>
      <c r="AZ1763" s="73" t="n"/>
      <c r="BA1763" s="73" t="n"/>
      <c r="BB1763" s="73" t="n"/>
      <c r="BC1763" s="73" t="n"/>
      <c r="BD1763" s="73" t="n"/>
      <c r="BE1763" s="73" t="n"/>
      <c r="BF1763" s="73" t="n"/>
      <c r="BG1763" s="73" t="n"/>
      <c r="BH1763" s="73" t="n"/>
      <c r="BI1763" s="73" t="n"/>
      <c r="BJ1763" s="73" t="n"/>
      <c r="BK1763" s="73" t="n"/>
      <c r="BL1763" s="73" t="n"/>
      <c r="BM1763" s="73" t="n"/>
      <c r="BN1763" s="73" t="n"/>
      <c r="BO1763" s="73" t="n"/>
      <c r="BP1763" s="73" t="n"/>
      <c r="BQ1763" s="165">
        <f>COUNTIF($G1763:$BP1763,"a")+COUNTIF($G1763:$BP1763,"r0,a5")/2+COUNTIF($G1763:$BP1763,"p5,a5")/2</f>
        <v/>
      </c>
      <c r="BR1763" s="165">
        <f>COUNTIF($G1763:$BP1763,"d")+COUNTIF($G1763:$BP1763,"r0,d5")/2+COUNTIF($G1763:$BP1763,"p5,d5")/2</f>
        <v/>
      </c>
      <c r="BS1763" s="165">
        <f>COUNTIF($G1763:$BP1763,"b")+COUNTIF($G1763:$BP1763,"r0,b5")/2+COUNTIF($G1763:$BP1763,"p5,b5")/2</f>
        <v/>
      </c>
      <c r="BT1763" s="165">
        <f>COUNTIF($G1763:$BP1763,"c")+COUNTIF($G1763:$BP1763,"r0,c5")/2+COUNTIF($G1763:$BP1763,"p5,c5")/2</f>
        <v/>
      </c>
      <c r="BU1763" s="165">
        <f>COUNTIF($G1763:$BP1763,"KH")+COUNTIF($G1763:$BP1763,"TL")+COUNTIF($G1763:$BP1763,"L")</f>
        <v/>
      </c>
      <c r="BV1763" s="165" t="n"/>
      <c r="BW1763" s="165">
        <f>COUNTIF($G1763:$BP1763,"hh")</f>
        <v/>
      </c>
      <c r="BX1763" s="165">
        <f>COUNTIF($G1763:$BP1763,"nt7")</f>
        <v/>
      </c>
      <c r="BY1763" s="165">
        <f>COUNTIF($G1763:$BP1763,"P")+COUNTIF($G1763:$BP1763,"p5,a5")/2+COUNTIF($G1763:$BP1763,"p5,b5")/2+COUNTIF($G1763:$BP1763,"p5,c5")/2+COUNTIF($G1763:$BP1763,"p5,d5")/2</f>
        <v/>
      </c>
      <c r="BZ1763" s="166">
        <f>SUBTOTAL(9,BQ1763:BY1763)</f>
        <v/>
      </c>
      <c r="CA1763" s="167">
        <f>SUM(J1763,L1763,N1763,P1763,R1763,T1763,X1763,Z1763,AB1763,AD1763,AF1763,AH1763,AL1763,AN1763,AP1763,AR1763,AT1763,AV1763,AZ1763,BB1763,BD1763,BF1763,BH1763,BP1763)</f>
        <v/>
      </c>
      <c r="CB1763" s="168">
        <f>SUM(H1763,V1763,AJ1763,AX1763,BL1763)</f>
        <v/>
      </c>
      <c r="CC1763" s="24">
        <f>SUM(BJ1763,BN1763)</f>
        <v/>
      </c>
      <c r="CD1763" s="169">
        <f>IF(BZ1763&gt;25,4,IF(BZ1763&gt;18,3,IF(BZ1763&gt;12,2,IF(BZ1763&gt;4,1,0))))-BX1763-2+1</f>
        <v/>
      </c>
      <c r="CE1763" s="30" t="n"/>
      <c r="CF1763" s="169">
        <f>CD1763*CI1763</f>
        <v/>
      </c>
      <c r="CG1763" s="170">
        <f>F1763-BY1763+1</f>
        <v/>
      </c>
      <c r="CH1763" s="169">
        <f>CE1763*16</f>
        <v/>
      </c>
      <c r="CI1763" s="171">
        <f>VLOOKUP(A1763,[1]DATA!$A$6:$AI$331,34,0)</f>
        <v/>
      </c>
      <c r="CJ1763" s="172">
        <f>VLOOKUP(A1763,[2]CHAMCONG!A$7:CI$333,79,0)</f>
        <v/>
      </c>
      <c r="CK1763" s="173">
        <f>CJ1763-CA1763</f>
        <v/>
      </c>
    </row>
    <row r="1764">
      <c r="A1764" s="69" t="n"/>
      <c r="B1764" s="70" t="n"/>
      <c r="C1764" s="77" t="n"/>
      <c r="D1764" s="84" t="n"/>
      <c r="E1764" s="69" t="n"/>
      <c r="F1764" s="69" t="n"/>
      <c r="G1764" s="73" t="n"/>
      <c r="H1764" s="73" t="n"/>
      <c r="I1764" s="75" t="n"/>
      <c r="J1764" s="75" t="n"/>
      <c r="K1764" s="73" t="n"/>
      <c r="L1764" s="73" t="n"/>
      <c r="M1764" s="73" t="n"/>
      <c r="N1764" s="73" t="n"/>
      <c r="O1764" s="75" t="n"/>
      <c r="P1764" s="75" t="n"/>
      <c r="Q1764" s="73" t="n"/>
      <c r="R1764" s="73" t="n"/>
      <c r="S1764" s="73" t="n"/>
      <c r="T1764" s="73" t="n"/>
      <c r="U1764" s="73" t="n"/>
      <c r="V1764" s="73" t="n"/>
      <c r="W1764" s="73" t="n"/>
      <c r="X1764" s="73" t="n"/>
      <c r="Y1764" s="73" t="n"/>
      <c r="Z1764" s="73" t="n"/>
      <c r="AA1764" s="73" t="n"/>
      <c r="AB1764" s="73" t="n"/>
      <c r="AC1764" s="73" t="n"/>
      <c r="AD1764" s="73" t="n"/>
      <c r="AE1764" s="73" t="n"/>
      <c r="AF1764" s="73" t="n"/>
      <c r="AG1764" s="73" t="n"/>
      <c r="AH1764" s="73" t="n"/>
      <c r="AI1764" s="73" t="n"/>
      <c r="AJ1764" s="73" t="n"/>
      <c r="AK1764" s="73" t="n"/>
      <c r="AL1764" s="73" t="n"/>
      <c r="AM1764" s="73" t="n"/>
      <c r="AN1764" s="73" t="n"/>
      <c r="AO1764" s="73" t="n"/>
      <c r="AP1764" s="73" t="n"/>
      <c r="AQ1764" s="73" t="n"/>
      <c r="AR1764" s="73" t="n"/>
      <c r="AS1764" s="73" t="n"/>
      <c r="AT1764" s="73" t="n"/>
      <c r="AU1764" s="73" t="n"/>
      <c r="AV1764" s="73" t="n"/>
      <c r="AW1764" s="73" t="n"/>
      <c r="AX1764" s="73" t="n"/>
      <c r="AY1764" s="73" t="n"/>
      <c r="AZ1764" s="73" t="n"/>
      <c r="BA1764" s="73" t="n"/>
      <c r="BB1764" s="73" t="n"/>
      <c r="BC1764" s="73" t="n"/>
      <c r="BD1764" s="73" t="n"/>
      <c r="BE1764" s="73" t="n"/>
      <c r="BF1764" s="73" t="n"/>
      <c r="BG1764" s="73" t="n"/>
      <c r="BH1764" s="73" t="n"/>
      <c r="BI1764" s="73" t="n"/>
      <c r="BJ1764" s="73" t="n"/>
      <c r="BK1764" s="73" t="n"/>
      <c r="BL1764" s="73" t="n"/>
      <c r="BM1764" s="73" t="n"/>
      <c r="BN1764" s="73" t="n"/>
      <c r="BO1764" s="73" t="n"/>
      <c r="BP1764" s="73" t="n"/>
      <c r="BQ1764" s="165">
        <f>COUNTIF($G1764:$BP1764,"a")+COUNTIF($G1764:$BP1764,"r0,a5")/2+COUNTIF($G1764:$BP1764,"p5,a5")/2</f>
        <v/>
      </c>
      <c r="BR1764" s="165">
        <f>COUNTIF($G1764:$BP1764,"d")+COUNTIF($G1764:$BP1764,"r0,d5")/2+COUNTIF($G1764:$BP1764,"p5,d5")/2</f>
        <v/>
      </c>
      <c r="BS1764" s="165">
        <f>COUNTIF($G1764:$BP1764,"b")+COUNTIF($G1764:$BP1764,"r0,b5")/2+COUNTIF($G1764:$BP1764,"p5,b5")/2</f>
        <v/>
      </c>
      <c r="BT1764" s="165">
        <f>COUNTIF($G1764:$BP1764,"c")+COUNTIF($G1764:$BP1764,"r0,c5")/2+COUNTIF($G1764:$BP1764,"p5,c5")/2</f>
        <v/>
      </c>
      <c r="BU1764" s="165">
        <f>COUNTIF($G1764:$BP1764,"KH")+COUNTIF($G1764:$BP1764,"TL")+COUNTIF($G1764:$BP1764,"L")</f>
        <v/>
      </c>
      <c r="BV1764" s="165" t="n"/>
      <c r="BW1764" s="165">
        <f>COUNTIF($G1764:$BP1764,"hh")</f>
        <v/>
      </c>
      <c r="BX1764" s="165">
        <f>COUNTIF($G1764:$BP1764,"nt7")</f>
        <v/>
      </c>
      <c r="BY1764" s="165">
        <f>COUNTIF($G1764:$BP1764,"P")+COUNTIF($G1764:$BP1764,"p5,a5")/2+COUNTIF($G1764:$BP1764,"p5,b5")/2+COUNTIF($G1764:$BP1764,"p5,c5")/2+COUNTIF($G1764:$BP1764,"p5,d5")/2</f>
        <v/>
      </c>
      <c r="BZ1764" s="166">
        <f>SUBTOTAL(9,BQ1764:BY1764)</f>
        <v/>
      </c>
      <c r="CA1764" s="167">
        <f>SUM(J1764,L1764,N1764,P1764,R1764,T1764,X1764,Z1764,AB1764,AD1764,AF1764,AH1764,AL1764,AN1764,AP1764,AR1764,AT1764,AV1764,AZ1764,BB1764,BD1764,BF1764,BH1764,BP1764)</f>
        <v/>
      </c>
      <c r="CB1764" s="168">
        <f>SUM(H1764,V1764,AJ1764,AX1764,BL1764)</f>
        <v/>
      </c>
      <c r="CC1764" s="24">
        <f>SUM(BJ1764,BN1764)</f>
        <v/>
      </c>
      <c r="CD1764" s="169">
        <f>IF(BZ1764&gt;25,4,IF(BZ1764&gt;18,3,IF(BZ1764&gt;12,2,IF(BZ1764&gt;4,1,0))))-BX1764-2+1</f>
        <v/>
      </c>
      <c r="CE1764" s="30" t="n"/>
      <c r="CF1764" s="169">
        <f>CD1764*CI1764</f>
        <v/>
      </c>
      <c r="CG1764" s="170">
        <f>F1764-BY1764+1</f>
        <v/>
      </c>
      <c r="CH1764" s="169">
        <f>CE1764*16</f>
        <v/>
      </c>
      <c r="CI1764" s="171">
        <f>VLOOKUP(A1764,[1]DATA!$A$6:$AI$331,34,0)</f>
        <v/>
      </c>
      <c r="CJ1764" s="172">
        <f>VLOOKUP(A1764,[2]CHAMCONG!A$7:CI$333,79,0)</f>
        <v/>
      </c>
      <c r="CK1764" s="173">
        <f>CJ1764-CA1764</f>
        <v/>
      </c>
    </row>
    <row r="1765">
      <c r="A1765" s="69" t="n"/>
      <c r="B1765" s="70" t="n"/>
      <c r="C1765" s="77" t="n"/>
      <c r="D1765" s="84" t="n"/>
      <c r="E1765" s="69" t="n"/>
      <c r="F1765" s="69" t="n"/>
      <c r="G1765" s="73" t="n"/>
      <c r="H1765" s="73" t="n"/>
      <c r="I1765" s="75" t="n"/>
      <c r="J1765" s="75" t="n"/>
      <c r="K1765" s="73" t="n"/>
      <c r="L1765" s="73" t="n"/>
      <c r="M1765" s="73" t="n"/>
      <c r="N1765" s="73" t="n"/>
      <c r="O1765" s="75" t="n"/>
      <c r="P1765" s="75" t="n"/>
      <c r="Q1765" s="73" t="n"/>
      <c r="R1765" s="73" t="n"/>
      <c r="S1765" s="73" t="n"/>
      <c r="T1765" s="73" t="n"/>
      <c r="U1765" s="73" t="n"/>
      <c r="V1765" s="73" t="n"/>
      <c r="W1765" s="73" t="n"/>
      <c r="X1765" s="73" t="n"/>
      <c r="Y1765" s="73" t="n"/>
      <c r="Z1765" s="73" t="n"/>
      <c r="AA1765" s="73" t="n"/>
      <c r="AB1765" s="73" t="n"/>
      <c r="AC1765" s="73" t="n"/>
      <c r="AD1765" s="73" t="n"/>
      <c r="AE1765" s="73" t="n"/>
      <c r="AF1765" s="73" t="n"/>
      <c r="AG1765" s="73" t="n"/>
      <c r="AH1765" s="73" t="n"/>
      <c r="AI1765" s="73" t="n"/>
      <c r="AJ1765" s="73" t="n"/>
      <c r="AK1765" s="73" t="n"/>
      <c r="AL1765" s="73" t="n"/>
      <c r="AM1765" s="73" t="n"/>
      <c r="AN1765" s="73" t="n"/>
      <c r="AO1765" s="73" t="n"/>
      <c r="AP1765" s="73" t="n"/>
      <c r="AQ1765" s="73" t="n"/>
      <c r="AR1765" s="73" t="n"/>
      <c r="AS1765" s="73" t="n"/>
      <c r="AT1765" s="73" t="n"/>
      <c r="AU1765" s="73" t="n"/>
      <c r="AV1765" s="73" t="n"/>
      <c r="AW1765" s="73" t="n"/>
      <c r="AX1765" s="73" t="n"/>
      <c r="AY1765" s="73" t="n"/>
      <c r="AZ1765" s="73" t="n"/>
      <c r="BA1765" s="73" t="n"/>
      <c r="BB1765" s="73" t="n"/>
      <c r="BC1765" s="73" t="n"/>
      <c r="BD1765" s="73" t="n"/>
      <c r="BE1765" s="73" t="n"/>
      <c r="BF1765" s="73" t="n"/>
      <c r="BG1765" s="73" t="n"/>
      <c r="BH1765" s="73" t="n"/>
      <c r="BI1765" s="73" t="n"/>
      <c r="BJ1765" s="73" t="n"/>
      <c r="BK1765" s="73" t="n"/>
      <c r="BL1765" s="73" t="n"/>
      <c r="BM1765" s="73" t="n"/>
      <c r="BN1765" s="73" t="n"/>
      <c r="BO1765" s="73" t="n"/>
      <c r="BP1765" s="73" t="n"/>
      <c r="BQ1765" s="165">
        <f>COUNTIF($G1765:$BP1765,"a")+COUNTIF($G1765:$BP1765,"r0,a5")/2+COUNTIF($G1765:$BP1765,"p5,a5")/2</f>
        <v/>
      </c>
      <c r="BR1765" s="165">
        <f>COUNTIF($G1765:$BP1765,"d")+COUNTIF($G1765:$BP1765,"r0,d5")/2+COUNTIF($G1765:$BP1765,"p5,d5")/2</f>
        <v/>
      </c>
      <c r="BS1765" s="165">
        <f>COUNTIF($G1765:$BP1765,"b")+COUNTIF($G1765:$BP1765,"r0,b5")/2+COUNTIF($G1765:$BP1765,"p5,b5")/2</f>
        <v/>
      </c>
      <c r="BT1765" s="165">
        <f>COUNTIF($G1765:$BP1765,"c")+COUNTIF($G1765:$BP1765,"r0,c5")/2+COUNTIF($G1765:$BP1765,"p5,c5")/2</f>
        <v/>
      </c>
      <c r="BU1765" s="165">
        <f>COUNTIF($G1765:$BP1765,"KH")+COUNTIF($G1765:$BP1765,"TL")+COUNTIF($G1765:$BP1765,"L")</f>
        <v/>
      </c>
      <c r="BV1765" s="165" t="n"/>
      <c r="BW1765" s="165">
        <f>COUNTIF($G1765:$BP1765,"hh")</f>
        <v/>
      </c>
      <c r="BX1765" s="165">
        <f>COUNTIF($G1765:$BP1765,"nt7")</f>
        <v/>
      </c>
      <c r="BY1765" s="165">
        <f>COUNTIF($G1765:$BP1765,"P")+COUNTIF($G1765:$BP1765,"p5,a5")/2+COUNTIF($G1765:$BP1765,"p5,b5")/2+COUNTIF($G1765:$BP1765,"p5,c5")/2+COUNTIF($G1765:$BP1765,"p5,d5")/2</f>
        <v/>
      </c>
      <c r="BZ1765" s="166">
        <f>SUBTOTAL(9,BQ1765:BY1765)</f>
        <v/>
      </c>
      <c r="CA1765" s="167">
        <f>SUM(J1765,L1765,N1765,P1765,R1765,T1765,X1765,Z1765,AB1765,AD1765,AF1765,AH1765,AL1765,AN1765,AP1765,AR1765,AT1765,AV1765,AZ1765,BB1765,BD1765,BF1765,BH1765,BP1765)</f>
        <v/>
      </c>
      <c r="CB1765" s="168">
        <f>SUM(H1765,V1765,AJ1765,AX1765,BL1765)</f>
        <v/>
      </c>
      <c r="CC1765" s="24">
        <f>SUM(BJ1765,BN1765)</f>
        <v/>
      </c>
      <c r="CD1765" s="169">
        <f>IF(BZ1765&gt;25,4,IF(BZ1765&gt;18,3,IF(BZ1765&gt;12,2,IF(BZ1765&gt;4,1,0))))-BX1765-2+1</f>
        <v/>
      </c>
      <c r="CE1765" s="30" t="n"/>
      <c r="CF1765" s="169">
        <f>CD1765*CI1765</f>
        <v/>
      </c>
      <c r="CG1765" s="170">
        <f>F1765-BY1765+1</f>
        <v/>
      </c>
      <c r="CH1765" s="169">
        <f>CE1765*16</f>
        <v/>
      </c>
      <c r="CI1765" s="171">
        <f>VLOOKUP(A1765,[1]DATA!$A$6:$AI$331,34,0)</f>
        <v/>
      </c>
      <c r="CJ1765" s="172">
        <f>VLOOKUP(A1765,[2]CHAMCONG!A$7:CI$333,79,0)</f>
        <v/>
      </c>
      <c r="CK1765" s="173">
        <f>CJ1765-CA1765</f>
        <v/>
      </c>
    </row>
    <row r="1766">
      <c r="A1766" s="69" t="n"/>
      <c r="B1766" s="70" t="n"/>
      <c r="C1766" s="77" t="n"/>
      <c r="D1766" s="84" t="n"/>
      <c r="E1766" s="69" t="n"/>
      <c r="F1766" s="69" t="n"/>
      <c r="G1766" s="73" t="n"/>
      <c r="H1766" s="73" t="n"/>
      <c r="I1766" s="75" t="n"/>
      <c r="J1766" s="75" t="n"/>
      <c r="K1766" s="73" t="n"/>
      <c r="L1766" s="73" t="n"/>
      <c r="M1766" s="73" t="n"/>
      <c r="N1766" s="73" t="n"/>
      <c r="O1766" s="75" t="n"/>
      <c r="P1766" s="75" t="n"/>
      <c r="Q1766" s="73" t="n"/>
      <c r="R1766" s="73" t="n"/>
      <c r="S1766" s="73" t="n"/>
      <c r="T1766" s="73" t="n"/>
      <c r="U1766" s="73" t="n"/>
      <c r="V1766" s="73" t="n"/>
      <c r="W1766" s="73" t="n"/>
      <c r="X1766" s="73" t="n"/>
      <c r="Y1766" s="73" t="n"/>
      <c r="Z1766" s="73" t="n"/>
      <c r="AA1766" s="73" t="n"/>
      <c r="AB1766" s="73" t="n"/>
      <c r="AC1766" s="73" t="n"/>
      <c r="AD1766" s="73" t="n"/>
      <c r="AE1766" s="73" t="n"/>
      <c r="AF1766" s="73" t="n"/>
      <c r="AG1766" s="73" t="n"/>
      <c r="AH1766" s="73" t="n"/>
      <c r="AI1766" s="73" t="n"/>
      <c r="AJ1766" s="73" t="n"/>
      <c r="AK1766" s="73" t="n"/>
      <c r="AL1766" s="73" t="n"/>
      <c r="AM1766" s="73" t="n"/>
      <c r="AN1766" s="73" t="n"/>
      <c r="AO1766" s="73" t="n"/>
      <c r="AP1766" s="73" t="n"/>
      <c r="AQ1766" s="73" t="n"/>
      <c r="AR1766" s="73" t="n"/>
      <c r="AS1766" s="73" t="n"/>
      <c r="AT1766" s="73" t="n"/>
      <c r="AU1766" s="73" t="n"/>
      <c r="AV1766" s="73" t="n"/>
      <c r="AW1766" s="73" t="n"/>
      <c r="AX1766" s="73" t="n"/>
      <c r="AY1766" s="73" t="n"/>
      <c r="AZ1766" s="73" t="n"/>
      <c r="BA1766" s="73" t="n"/>
      <c r="BB1766" s="73" t="n"/>
      <c r="BC1766" s="73" t="n"/>
      <c r="BD1766" s="73" t="n"/>
      <c r="BE1766" s="73" t="n"/>
      <c r="BF1766" s="73" t="n"/>
      <c r="BG1766" s="73" t="n"/>
      <c r="BH1766" s="73" t="n"/>
      <c r="BI1766" s="73" t="n"/>
      <c r="BJ1766" s="73" t="n"/>
      <c r="BK1766" s="73" t="n"/>
      <c r="BL1766" s="73" t="n"/>
      <c r="BM1766" s="73" t="n"/>
      <c r="BN1766" s="73" t="n"/>
      <c r="BO1766" s="73" t="n"/>
      <c r="BP1766" s="73" t="n"/>
      <c r="BQ1766" s="165">
        <f>COUNTIF($G1766:$BP1766,"a")+COUNTIF($G1766:$BP1766,"r0,a5")/2+COUNTIF($G1766:$BP1766,"p5,a5")/2</f>
        <v/>
      </c>
      <c r="BR1766" s="165">
        <f>COUNTIF($G1766:$BP1766,"d")+COUNTIF($G1766:$BP1766,"r0,d5")/2+COUNTIF($G1766:$BP1766,"p5,d5")/2</f>
        <v/>
      </c>
      <c r="BS1766" s="165">
        <f>COUNTIF($G1766:$BP1766,"b")+COUNTIF($G1766:$BP1766,"r0,b5")/2+COUNTIF($G1766:$BP1766,"p5,b5")/2</f>
        <v/>
      </c>
      <c r="BT1766" s="165">
        <f>COUNTIF($G1766:$BP1766,"c")+COUNTIF($G1766:$BP1766,"r0,c5")/2+COUNTIF($G1766:$BP1766,"p5,c5")/2</f>
        <v/>
      </c>
      <c r="BU1766" s="165">
        <f>COUNTIF($G1766:$BP1766,"KH")+COUNTIF($G1766:$BP1766,"TL")+COUNTIF($G1766:$BP1766,"L")</f>
        <v/>
      </c>
      <c r="BV1766" s="165" t="n"/>
      <c r="BW1766" s="165">
        <f>COUNTIF($G1766:$BP1766,"hh")</f>
        <v/>
      </c>
      <c r="BX1766" s="165">
        <f>COUNTIF($G1766:$BP1766,"nt7")</f>
        <v/>
      </c>
      <c r="BY1766" s="165">
        <f>COUNTIF($G1766:$BP1766,"P")+COUNTIF($G1766:$BP1766,"p5,a5")/2+COUNTIF($G1766:$BP1766,"p5,b5")/2+COUNTIF($G1766:$BP1766,"p5,c5")/2+COUNTIF($G1766:$BP1766,"p5,d5")/2</f>
        <v/>
      </c>
      <c r="BZ1766" s="166">
        <f>SUBTOTAL(9,BQ1766:BY1766)</f>
        <v/>
      </c>
      <c r="CA1766" s="167">
        <f>SUM(J1766,L1766,N1766,P1766,R1766,T1766,X1766,Z1766,AB1766,AD1766,AF1766,AH1766,AL1766,AN1766,AP1766,AR1766,AT1766,AV1766,AZ1766,BB1766,BD1766,BF1766,BH1766,BP1766)</f>
        <v/>
      </c>
      <c r="CB1766" s="168">
        <f>SUM(H1766,V1766,AJ1766,AX1766,BL1766)</f>
        <v/>
      </c>
      <c r="CC1766" s="24">
        <f>SUM(BJ1766,BN1766)</f>
        <v/>
      </c>
      <c r="CD1766" s="169">
        <f>IF(BZ1766&gt;25,4,IF(BZ1766&gt;18,3,IF(BZ1766&gt;12,2,IF(BZ1766&gt;4,1,0))))-BX1766-2+1</f>
        <v/>
      </c>
      <c r="CE1766" s="30" t="n"/>
      <c r="CF1766" s="169">
        <f>CD1766*CI1766</f>
        <v/>
      </c>
      <c r="CG1766" s="170">
        <f>F1766-BY1766+1</f>
        <v/>
      </c>
      <c r="CH1766" s="169">
        <f>CE1766*16</f>
        <v/>
      </c>
      <c r="CI1766" s="171">
        <f>VLOOKUP(A1766,[1]DATA!$A$6:$AI$331,34,0)</f>
        <v/>
      </c>
      <c r="CJ1766" s="172">
        <f>VLOOKUP(A1766,[2]CHAMCONG!A$7:CI$333,79,0)</f>
        <v/>
      </c>
      <c r="CK1766" s="173">
        <f>CJ1766-CA1766</f>
        <v/>
      </c>
    </row>
    <row r="1767">
      <c r="A1767" s="69" t="n"/>
      <c r="B1767" s="70" t="n"/>
      <c r="C1767" s="77" t="n"/>
      <c r="D1767" s="84" t="n"/>
      <c r="E1767" s="69" t="n"/>
      <c r="F1767" s="69" t="n"/>
      <c r="G1767" s="73" t="n"/>
      <c r="H1767" s="73" t="n"/>
      <c r="I1767" s="75" t="n"/>
      <c r="J1767" s="75" t="n"/>
      <c r="K1767" s="73" t="n"/>
      <c r="L1767" s="73" t="n"/>
      <c r="M1767" s="73" t="n"/>
      <c r="N1767" s="73" t="n"/>
      <c r="O1767" s="75" t="n"/>
      <c r="P1767" s="75" t="n"/>
      <c r="Q1767" s="73" t="n"/>
      <c r="R1767" s="73" t="n"/>
      <c r="S1767" s="73" t="n"/>
      <c r="T1767" s="73" t="n"/>
      <c r="U1767" s="73" t="n"/>
      <c r="V1767" s="73" t="n"/>
      <c r="W1767" s="73" t="n"/>
      <c r="X1767" s="73" t="n"/>
      <c r="Y1767" s="73" t="n"/>
      <c r="Z1767" s="73" t="n"/>
      <c r="AA1767" s="73" t="n"/>
      <c r="AB1767" s="73" t="n"/>
      <c r="AC1767" s="73" t="n"/>
      <c r="AD1767" s="73" t="n"/>
      <c r="AE1767" s="73" t="n"/>
      <c r="AF1767" s="73" t="n"/>
      <c r="AG1767" s="73" t="n"/>
      <c r="AH1767" s="73" t="n"/>
      <c r="AI1767" s="73" t="n"/>
      <c r="AJ1767" s="73" t="n"/>
      <c r="AK1767" s="73" t="n"/>
      <c r="AL1767" s="73" t="n"/>
      <c r="AM1767" s="73" t="n"/>
      <c r="AN1767" s="73" t="n"/>
      <c r="AO1767" s="73" t="n"/>
      <c r="AP1767" s="73" t="n"/>
      <c r="AQ1767" s="73" t="n"/>
      <c r="AR1767" s="73" t="n"/>
      <c r="AS1767" s="73" t="n"/>
      <c r="AT1767" s="73" t="n"/>
      <c r="AU1767" s="73" t="n"/>
      <c r="AV1767" s="73" t="n"/>
      <c r="AW1767" s="73" t="n"/>
      <c r="AX1767" s="73" t="n"/>
      <c r="AY1767" s="73" t="n"/>
      <c r="AZ1767" s="73" t="n"/>
      <c r="BA1767" s="73" t="n"/>
      <c r="BB1767" s="73" t="n"/>
      <c r="BC1767" s="73" t="n"/>
      <c r="BD1767" s="73" t="n"/>
      <c r="BE1767" s="73" t="n"/>
      <c r="BF1767" s="73" t="n"/>
      <c r="BG1767" s="73" t="n"/>
      <c r="BH1767" s="73" t="n"/>
      <c r="BI1767" s="73" t="n"/>
      <c r="BJ1767" s="73" t="n"/>
      <c r="BK1767" s="73" t="n"/>
      <c r="BL1767" s="73" t="n"/>
      <c r="BM1767" s="73" t="n"/>
      <c r="BN1767" s="73" t="n"/>
      <c r="BO1767" s="73" t="n"/>
      <c r="BP1767" s="73" t="n"/>
      <c r="BQ1767" s="165">
        <f>COUNTIF($G1767:$BP1767,"a")+COUNTIF($G1767:$BP1767,"r0,a5")/2+COUNTIF($G1767:$BP1767,"p5,a5")/2</f>
        <v/>
      </c>
      <c r="BR1767" s="165">
        <f>COUNTIF($G1767:$BP1767,"d")+COUNTIF($G1767:$BP1767,"r0,d5")/2+COUNTIF($G1767:$BP1767,"p5,d5")/2</f>
        <v/>
      </c>
      <c r="BS1767" s="165">
        <f>COUNTIF($G1767:$BP1767,"b")+COUNTIF($G1767:$BP1767,"r0,b5")/2+COUNTIF($G1767:$BP1767,"p5,b5")/2</f>
        <v/>
      </c>
      <c r="BT1767" s="165">
        <f>COUNTIF($G1767:$BP1767,"c")+COUNTIF($G1767:$BP1767,"r0,c5")/2+COUNTIF($G1767:$BP1767,"p5,c5")/2</f>
        <v/>
      </c>
      <c r="BU1767" s="165">
        <f>COUNTIF($G1767:$BP1767,"KH")+COUNTIF($G1767:$BP1767,"TL")+COUNTIF($G1767:$BP1767,"L")</f>
        <v/>
      </c>
      <c r="BV1767" s="165" t="n"/>
      <c r="BW1767" s="165">
        <f>COUNTIF($G1767:$BP1767,"hh")</f>
        <v/>
      </c>
      <c r="BX1767" s="165">
        <f>COUNTIF($G1767:$BP1767,"nt7")</f>
        <v/>
      </c>
      <c r="BY1767" s="165">
        <f>COUNTIF($G1767:$BP1767,"P")+COUNTIF($G1767:$BP1767,"p5,a5")/2+COUNTIF($G1767:$BP1767,"p5,b5")/2+COUNTIF($G1767:$BP1767,"p5,c5")/2+COUNTIF($G1767:$BP1767,"p5,d5")/2</f>
        <v/>
      </c>
      <c r="BZ1767" s="166">
        <f>SUBTOTAL(9,BQ1767:BY1767)</f>
        <v/>
      </c>
      <c r="CA1767" s="167">
        <f>SUM(J1767,L1767,N1767,P1767,R1767,T1767,X1767,Z1767,AB1767,AD1767,AF1767,AH1767,AL1767,AN1767,AP1767,AR1767,AT1767,AV1767,AZ1767,BB1767,BD1767,BF1767,BH1767,BP1767)</f>
        <v/>
      </c>
      <c r="CB1767" s="168">
        <f>SUM(H1767,V1767,AJ1767,AX1767,BL1767)</f>
        <v/>
      </c>
      <c r="CC1767" s="24">
        <f>SUM(BJ1767,BN1767)</f>
        <v/>
      </c>
      <c r="CD1767" s="169">
        <f>IF(BZ1767&gt;25,4,IF(BZ1767&gt;18,3,IF(BZ1767&gt;12,2,IF(BZ1767&gt;4,1,0))))-BX1767-2+1</f>
        <v/>
      </c>
      <c r="CE1767" s="30" t="n"/>
      <c r="CF1767" s="169">
        <f>CD1767*CI1767</f>
        <v/>
      </c>
      <c r="CG1767" s="170">
        <f>F1767-BY1767+1</f>
        <v/>
      </c>
      <c r="CH1767" s="169">
        <f>CE1767*16</f>
        <v/>
      </c>
      <c r="CI1767" s="171">
        <f>VLOOKUP(A1767,[1]DATA!$A$6:$AI$331,34,0)</f>
        <v/>
      </c>
      <c r="CJ1767" s="172">
        <f>VLOOKUP(A1767,[2]CHAMCONG!A$7:CI$333,79,0)</f>
        <v/>
      </c>
      <c r="CK1767" s="173">
        <f>CJ1767-CA1767</f>
        <v/>
      </c>
    </row>
    <row r="1768">
      <c r="A1768" s="69" t="n"/>
      <c r="B1768" s="70" t="n"/>
      <c r="C1768" s="77" t="n"/>
      <c r="D1768" s="84" t="n"/>
      <c r="E1768" s="69" t="n"/>
      <c r="F1768" s="69" t="n"/>
      <c r="G1768" s="73" t="n"/>
      <c r="H1768" s="73" t="n"/>
      <c r="I1768" s="75" t="n"/>
      <c r="J1768" s="75" t="n"/>
      <c r="K1768" s="73" t="n"/>
      <c r="L1768" s="73" t="n"/>
      <c r="M1768" s="73" t="n"/>
      <c r="N1768" s="73" t="n"/>
      <c r="O1768" s="75" t="n"/>
      <c r="P1768" s="75" t="n"/>
      <c r="Q1768" s="73" t="n"/>
      <c r="R1768" s="73" t="n"/>
      <c r="S1768" s="73" t="n"/>
      <c r="T1768" s="73" t="n"/>
      <c r="U1768" s="73" t="n"/>
      <c r="V1768" s="73" t="n"/>
      <c r="W1768" s="73" t="n"/>
      <c r="X1768" s="73" t="n"/>
      <c r="Y1768" s="73" t="n"/>
      <c r="Z1768" s="73" t="n"/>
      <c r="AA1768" s="73" t="n"/>
      <c r="AB1768" s="73" t="n"/>
      <c r="AC1768" s="73" t="n"/>
      <c r="AD1768" s="73" t="n"/>
      <c r="AE1768" s="73" t="n"/>
      <c r="AF1768" s="73" t="n"/>
      <c r="AG1768" s="73" t="n"/>
      <c r="AH1768" s="73" t="n"/>
      <c r="AI1768" s="73" t="n"/>
      <c r="AJ1768" s="73" t="n"/>
      <c r="AK1768" s="73" t="n"/>
      <c r="AL1768" s="73" t="n"/>
      <c r="AM1768" s="73" t="n"/>
      <c r="AN1768" s="73" t="n"/>
      <c r="AO1768" s="73" t="n"/>
      <c r="AP1768" s="73" t="n"/>
      <c r="AQ1768" s="73" t="n"/>
      <c r="AR1768" s="73" t="n"/>
      <c r="AS1768" s="73" t="n"/>
      <c r="AT1768" s="73" t="n"/>
      <c r="AU1768" s="73" t="n"/>
      <c r="AV1768" s="73" t="n"/>
      <c r="AW1768" s="73" t="n"/>
      <c r="AX1768" s="73" t="n"/>
      <c r="AY1768" s="73" t="n"/>
      <c r="AZ1768" s="73" t="n"/>
      <c r="BA1768" s="73" t="n"/>
      <c r="BB1768" s="73" t="n"/>
      <c r="BC1768" s="73" t="n"/>
      <c r="BD1768" s="73" t="n"/>
      <c r="BE1768" s="73" t="n"/>
      <c r="BF1768" s="73" t="n"/>
      <c r="BG1768" s="73" t="n"/>
      <c r="BH1768" s="73" t="n"/>
      <c r="BI1768" s="73" t="n"/>
      <c r="BJ1768" s="73" t="n"/>
      <c r="BK1768" s="73" t="n"/>
      <c r="BL1768" s="73" t="n"/>
      <c r="BM1768" s="73" t="n"/>
      <c r="BN1768" s="73" t="n"/>
      <c r="BO1768" s="73" t="n"/>
      <c r="BP1768" s="73" t="n"/>
      <c r="BQ1768" s="165">
        <f>COUNTIF($G1768:$BP1768,"a")+COUNTIF($G1768:$BP1768,"r0,a5")/2+COUNTIF($G1768:$BP1768,"p5,a5")/2</f>
        <v/>
      </c>
      <c r="BR1768" s="165">
        <f>COUNTIF($G1768:$BP1768,"d")+COUNTIF($G1768:$BP1768,"r0,d5")/2+COUNTIF($G1768:$BP1768,"p5,d5")/2</f>
        <v/>
      </c>
      <c r="BS1768" s="165">
        <f>COUNTIF($G1768:$BP1768,"b")+COUNTIF($G1768:$BP1768,"r0,b5")/2+COUNTIF($G1768:$BP1768,"p5,b5")/2</f>
        <v/>
      </c>
      <c r="BT1768" s="165">
        <f>COUNTIF($G1768:$BP1768,"c")+COUNTIF($G1768:$BP1768,"r0,c5")/2+COUNTIF($G1768:$BP1768,"p5,c5")/2</f>
        <v/>
      </c>
      <c r="BU1768" s="165">
        <f>COUNTIF($G1768:$BP1768,"KH")+COUNTIF($G1768:$BP1768,"TL")+COUNTIF($G1768:$BP1768,"L")</f>
        <v/>
      </c>
      <c r="BV1768" s="165" t="n"/>
      <c r="BW1768" s="165">
        <f>COUNTIF($G1768:$BP1768,"hh")</f>
        <v/>
      </c>
      <c r="BX1768" s="165">
        <f>COUNTIF($G1768:$BP1768,"nt7")</f>
        <v/>
      </c>
      <c r="BY1768" s="165">
        <f>COUNTIF($G1768:$BP1768,"P")+COUNTIF($G1768:$BP1768,"p5,a5")/2+COUNTIF($G1768:$BP1768,"p5,b5")/2+COUNTIF($G1768:$BP1768,"p5,c5")/2+COUNTIF($G1768:$BP1768,"p5,d5")/2</f>
        <v/>
      </c>
      <c r="BZ1768" s="166">
        <f>SUBTOTAL(9,BQ1768:BY1768)</f>
        <v/>
      </c>
      <c r="CA1768" s="167">
        <f>SUM(J1768,L1768,N1768,P1768,R1768,T1768,X1768,Z1768,AB1768,AD1768,AF1768,AH1768,AL1768,AN1768,AP1768,AR1768,AT1768,AV1768,AZ1768,BB1768,BD1768,BF1768,BH1768,BP1768)</f>
        <v/>
      </c>
      <c r="CB1768" s="168">
        <f>SUM(H1768,V1768,AJ1768,AX1768,BL1768)</f>
        <v/>
      </c>
      <c r="CC1768" s="24">
        <f>SUM(BJ1768,BN1768)</f>
        <v/>
      </c>
      <c r="CD1768" s="169">
        <f>IF(BZ1768&gt;25,4,IF(BZ1768&gt;18,3,IF(BZ1768&gt;12,2,IF(BZ1768&gt;4,1,0))))-BX1768-2+1</f>
        <v/>
      </c>
      <c r="CE1768" s="30" t="n"/>
      <c r="CF1768" s="169">
        <f>CD1768*CI1768</f>
        <v/>
      </c>
      <c r="CG1768" s="170">
        <f>F1768-BY1768+1</f>
        <v/>
      </c>
      <c r="CH1768" s="169">
        <f>CE1768*16</f>
        <v/>
      </c>
      <c r="CI1768" s="171">
        <f>VLOOKUP(A1768,[1]DATA!$A$6:$AI$331,34,0)</f>
        <v/>
      </c>
      <c r="CJ1768" s="172">
        <f>VLOOKUP(A1768,[2]CHAMCONG!A$7:CI$333,79,0)</f>
        <v/>
      </c>
      <c r="CK1768" s="173">
        <f>CJ1768-CA1768</f>
        <v/>
      </c>
    </row>
    <row r="1769">
      <c r="A1769" s="69" t="n"/>
      <c r="B1769" s="70" t="n"/>
      <c r="C1769" s="77" t="n"/>
      <c r="D1769" s="84" t="n"/>
      <c r="E1769" s="69" t="n"/>
      <c r="F1769" s="69" t="n"/>
      <c r="G1769" s="73" t="n"/>
      <c r="H1769" s="73" t="n"/>
      <c r="I1769" s="75" t="n"/>
      <c r="J1769" s="75" t="n"/>
      <c r="K1769" s="73" t="n"/>
      <c r="L1769" s="73" t="n"/>
      <c r="M1769" s="73" t="n"/>
      <c r="N1769" s="73" t="n"/>
      <c r="O1769" s="75" t="n"/>
      <c r="P1769" s="75" t="n"/>
      <c r="Q1769" s="73" t="n"/>
      <c r="R1769" s="73" t="n"/>
      <c r="S1769" s="73" t="n"/>
      <c r="T1769" s="73" t="n"/>
      <c r="U1769" s="73" t="n"/>
      <c r="V1769" s="73" t="n"/>
      <c r="W1769" s="73" t="n"/>
      <c r="X1769" s="73" t="n"/>
      <c r="Y1769" s="73" t="n"/>
      <c r="Z1769" s="73" t="n"/>
      <c r="AA1769" s="73" t="n"/>
      <c r="AB1769" s="73" t="n"/>
      <c r="AC1769" s="73" t="n"/>
      <c r="AD1769" s="73" t="n"/>
      <c r="AE1769" s="73" t="n"/>
      <c r="AF1769" s="73" t="n"/>
      <c r="AG1769" s="73" t="n"/>
      <c r="AH1769" s="73" t="n"/>
      <c r="AI1769" s="73" t="n"/>
      <c r="AJ1769" s="73" t="n"/>
      <c r="AK1769" s="73" t="n"/>
      <c r="AL1769" s="73" t="n"/>
      <c r="AM1769" s="73" t="n"/>
      <c r="AN1769" s="73" t="n"/>
      <c r="AO1769" s="73" t="n"/>
      <c r="AP1769" s="73" t="n"/>
      <c r="AQ1769" s="73" t="n"/>
      <c r="AR1769" s="73" t="n"/>
      <c r="AS1769" s="73" t="n"/>
      <c r="AT1769" s="73" t="n"/>
      <c r="AU1769" s="73" t="n"/>
      <c r="AV1769" s="73" t="n"/>
      <c r="AW1769" s="73" t="n"/>
      <c r="AX1769" s="73" t="n"/>
      <c r="AY1769" s="73" t="n"/>
      <c r="AZ1769" s="73" t="n"/>
      <c r="BA1769" s="73" t="n"/>
      <c r="BB1769" s="73" t="n"/>
      <c r="BC1769" s="73" t="n"/>
      <c r="BD1769" s="73" t="n"/>
      <c r="BE1769" s="73" t="n"/>
      <c r="BF1769" s="73" t="n"/>
      <c r="BG1769" s="73" t="n"/>
      <c r="BH1769" s="73" t="n"/>
      <c r="BI1769" s="73" t="n"/>
      <c r="BJ1769" s="73" t="n"/>
      <c r="BK1769" s="73" t="n"/>
      <c r="BL1769" s="73" t="n"/>
      <c r="BM1769" s="73" t="n"/>
      <c r="BN1769" s="73" t="n"/>
      <c r="BO1769" s="73" t="n"/>
      <c r="BP1769" s="73" t="n"/>
      <c r="BQ1769" s="165">
        <f>COUNTIF($G1769:$BP1769,"a")+COUNTIF($G1769:$BP1769,"r0,a5")/2+COUNTIF($G1769:$BP1769,"p5,a5")/2</f>
        <v/>
      </c>
      <c r="BR1769" s="165">
        <f>COUNTIF($G1769:$BP1769,"d")+COUNTIF($G1769:$BP1769,"r0,d5")/2+COUNTIF($G1769:$BP1769,"p5,d5")/2</f>
        <v/>
      </c>
      <c r="BS1769" s="165">
        <f>COUNTIF($G1769:$BP1769,"b")+COUNTIF($G1769:$BP1769,"r0,b5")/2+COUNTIF($G1769:$BP1769,"p5,b5")/2</f>
        <v/>
      </c>
      <c r="BT1769" s="165">
        <f>COUNTIF($G1769:$BP1769,"c")+COUNTIF($G1769:$BP1769,"r0,c5")/2+COUNTIF($G1769:$BP1769,"p5,c5")/2</f>
        <v/>
      </c>
      <c r="BU1769" s="165">
        <f>COUNTIF($G1769:$BP1769,"KH")+COUNTIF($G1769:$BP1769,"TL")+COUNTIF($G1769:$BP1769,"L")</f>
        <v/>
      </c>
      <c r="BV1769" s="165" t="n"/>
      <c r="BW1769" s="165">
        <f>COUNTIF($G1769:$BP1769,"hh")</f>
        <v/>
      </c>
      <c r="BX1769" s="165">
        <f>COUNTIF($G1769:$BP1769,"nt7")</f>
        <v/>
      </c>
      <c r="BY1769" s="165">
        <f>COUNTIF($G1769:$BP1769,"P")+COUNTIF($G1769:$BP1769,"p5,a5")/2+COUNTIF($G1769:$BP1769,"p5,b5")/2+COUNTIF($G1769:$BP1769,"p5,c5")/2+COUNTIF($G1769:$BP1769,"p5,d5")/2</f>
        <v/>
      </c>
      <c r="BZ1769" s="166">
        <f>SUBTOTAL(9,BQ1769:BY1769)</f>
        <v/>
      </c>
      <c r="CA1769" s="167">
        <f>SUM(J1769,L1769,N1769,P1769,R1769,T1769,X1769,Z1769,AB1769,AD1769,AF1769,AH1769,AL1769,AN1769,AP1769,AR1769,AT1769,AV1769,AZ1769,BB1769,BD1769,BF1769,BH1769,BP1769)</f>
        <v/>
      </c>
      <c r="CB1769" s="168">
        <f>SUM(H1769,V1769,AJ1769,AX1769,BL1769)</f>
        <v/>
      </c>
      <c r="CC1769" s="24">
        <f>SUM(BJ1769,BN1769)</f>
        <v/>
      </c>
      <c r="CD1769" s="169">
        <f>IF(BZ1769&gt;25,4,IF(BZ1769&gt;18,3,IF(BZ1769&gt;12,2,IF(BZ1769&gt;4,1,0))))-BX1769-2+1</f>
        <v/>
      </c>
      <c r="CE1769" s="30" t="n"/>
      <c r="CF1769" s="169">
        <f>CD1769*CI1769</f>
        <v/>
      </c>
      <c r="CG1769" s="170">
        <f>F1769-BY1769+1</f>
        <v/>
      </c>
      <c r="CH1769" s="169">
        <f>CE1769*16</f>
        <v/>
      </c>
      <c r="CI1769" s="171">
        <f>VLOOKUP(A1769,[1]DATA!$A$6:$AI$331,34,0)</f>
        <v/>
      </c>
      <c r="CJ1769" s="172">
        <f>VLOOKUP(A1769,[2]CHAMCONG!A$7:CI$333,79,0)</f>
        <v/>
      </c>
      <c r="CK1769" s="173">
        <f>CJ1769-CA1769</f>
        <v/>
      </c>
    </row>
    <row r="1770">
      <c r="A1770" s="69" t="n"/>
      <c r="B1770" s="70" t="n"/>
      <c r="C1770" s="77" t="n"/>
      <c r="D1770" s="84" t="n"/>
      <c r="E1770" s="69" t="n"/>
      <c r="F1770" s="69" t="n"/>
      <c r="G1770" s="73" t="n"/>
      <c r="H1770" s="73" t="n"/>
      <c r="I1770" s="75" t="n"/>
      <c r="J1770" s="75" t="n"/>
      <c r="K1770" s="73" t="n"/>
      <c r="L1770" s="73" t="n"/>
      <c r="M1770" s="73" t="n"/>
      <c r="N1770" s="73" t="n"/>
      <c r="O1770" s="75" t="n"/>
      <c r="P1770" s="75" t="n"/>
      <c r="Q1770" s="73" t="n"/>
      <c r="R1770" s="73" t="n"/>
      <c r="S1770" s="73" t="n"/>
      <c r="T1770" s="73" t="n"/>
      <c r="U1770" s="73" t="n"/>
      <c r="V1770" s="73" t="n"/>
      <c r="W1770" s="73" t="n"/>
      <c r="X1770" s="73" t="n"/>
      <c r="Y1770" s="73" t="n"/>
      <c r="Z1770" s="73" t="n"/>
      <c r="AA1770" s="73" t="n"/>
      <c r="AB1770" s="73" t="n"/>
      <c r="AC1770" s="73" t="n"/>
      <c r="AD1770" s="73" t="n"/>
      <c r="AE1770" s="73" t="n"/>
      <c r="AF1770" s="73" t="n"/>
      <c r="AG1770" s="73" t="n"/>
      <c r="AH1770" s="73" t="n"/>
      <c r="AI1770" s="73" t="n"/>
      <c r="AJ1770" s="73" t="n"/>
      <c r="AK1770" s="73" t="n"/>
      <c r="AL1770" s="73" t="n"/>
      <c r="AM1770" s="73" t="n"/>
      <c r="AN1770" s="73" t="n"/>
      <c r="AO1770" s="73" t="n"/>
      <c r="AP1770" s="73" t="n"/>
      <c r="AQ1770" s="73" t="n"/>
      <c r="AR1770" s="73" t="n"/>
      <c r="AS1770" s="73" t="n"/>
      <c r="AT1770" s="73" t="n"/>
      <c r="AU1770" s="73" t="n"/>
      <c r="AV1770" s="73" t="n"/>
      <c r="AW1770" s="73" t="n"/>
      <c r="AX1770" s="73" t="n"/>
      <c r="AY1770" s="73" t="n"/>
      <c r="AZ1770" s="73" t="n"/>
      <c r="BA1770" s="73" t="n"/>
      <c r="BB1770" s="73" t="n"/>
      <c r="BC1770" s="73" t="n"/>
      <c r="BD1770" s="73" t="n"/>
      <c r="BE1770" s="73" t="n"/>
      <c r="BF1770" s="73" t="n"/>
      <c r="BG1770" s="73" t="n"/>
      <c r="BH1770" s="73" t="n"/>
      <c r="BI1770" s="73" t="n"/>
      <c r="BJ1770" s="73" t="n"/>
      <c r="BK1770" s="73" t="n"/>
      <c r="BL1770" s="73" t="n"/>
      <c r="BM1770" s="73" t="n"/>
      <c r="BN1770" s="73" t="n"/>
      <c r="BO1770" s="73" t="n"/>
      <c r="BP1770" s="73" t="n"/>
      <c r="BQ1770" s="165">
        <f>COUNTIF($G1770:$BP1770,"a")+COUNTIF($G1770:$BP1770,"r0,a5")/2+COUNTIF($G1770:$BP1770,"p5,a5")/2</f>
        <v/>
      </c>
      <c r="BR1770" s="165">
        <f>COUNTIF($G1770:$BP1770,"d")+COUNTIF($G1770:$BP1770,"r0,d5")/2+COUNTIF($G1770:$BP1770,"p5,d5")/2</f>
        <v/>
      </c>
      <c r="BS1770" s="165">
        <f>COUNTIF($G1770:$BP1770,"b")+COUNTIF($G1770:$BP1770,"r0,b5")/2+COUNTIF($G1770:$BP1770,"p5,b5")/2</f>
        <v/>
      </c>
      <c r="BT1770" s="165">
        <f>COUNTIF($G1770:$BP1770,"c")+COUNTIF($G1770:$BP1770,"r0,c5")/2+COUNTIF($G1770:$BP1770,"p5,c5")/2</f>
        <v/>
      </c>
      <c r="BU1770" s="165">
        <f>COUNTIF($G1770:$BP1770,"KH")+COUNTIF($G1770:$BP1770,"TL")+COUNTIF($G1770:$BP1770,"L")</f>
        <v/>
      </c>
      <c r="BV1770" s="165" t="n"/>
      <c r="BW1770" s="165">
        <f>COUNTIF($G1770:$BP1770,"hh")</f>
        <v/>
      </c>
      <c r="BX1770" s="165">
        <f>COUNTIF($G1770:$BP1770,"nt7")</f>
        <v/>
      </c>
      <c r="BY1770" s="165">
        <f>COUNTIF($G1770:$BP1770,"P")+COUNTIF($G1770:$BP1770,"p5,a5")/2+COUNTIF($G1770:$BP1770,"p5,b5")/2+COUNTIF($G1770:$BP1770,"p5,c5")/2+COUNTIF($G1770:$BP1770,"p5,d5")/2</f>
        <v/>
      </c>
      <c r="BZ1770" s="166">
        <f>SUBTOTAL(9,BQ1770:BY1770)</f>
        <v/>
      </c>
      <c r="CA1770" s="167">
        <f>SUM(J1770,L1770,N1770,P1770,R1770,T1770,X1770,Z1770,AB1770,AD1770,AF1770,AH1770,AL1770,AN1770,AP1770,AR1770,AT1770,AV1770,AZ1770,BB1770,BD1770,BF1770,BH1770,BP1770)</f>
        <v/>
      </c>
      <c r="CB1770" s="168">
        <f>SUM(H1770,V1770,AJ1770,AX1770,BL1770)</f>
        <v/>
      </c>
      <c r="CC1770" s="24">
        <f>SUM(BJ1770,BN1770)</f>
        <v/>
      </c>
      <c r="CD1770" s="169">
        <f>IF(BZ1770&gt;25,4,IF(BZ1770&gt;18,3,IF(BZ1770&gt;12,2,IF(BZ1770&gt;4,1,0))))-BX1770-2+1</f>
        <v/>
      </c>
      <c r="CE1770" s="30" t="n"/>
      <c r="CF1770" s="169">
        <f>CD1770*CI1770</f>
        <v/>
      </c>
      <c r="CG1770" s="170">
        <f>F1770-BY1770+1</f>
        <v/>
      </c>
      <c r="CH1770" s="169">
        <f>CE1770*16</f>
        <v/>
      </c>
      <c r="CI1770" s="171">
        <f>VLOOKUP(A1770,[1]DATA!$A$6:$AI$331,34,0)</f>
        <v/>
      </c>
      <c r="CJ1770" s="172">
        <f>VLOOKUP(A1770,[2]CHAMCONG!A$7:CI$333,79,0)</f>
        <v/>
      </c>
      <c r="CK1770" s="173">
        <f>CJ1770-CA1770</f>
        <v/>
      </c>
    </row>
    <row r="1771">
      <c r="A1771" s="69" t="n"/>
      <c r="B1771" s="70" t="n"/>
      <c r="C1771" s="77" t="n"/>
      <c r="D1771" s="84" t="n"/>
      <c r="E1771" s="69" t="n"/>
      <c r="F1771" s="69" t="n"/>
      <c r="G1771" s="73" t="n"/>
      <c r="H1771" s="73" t="n"/>
      <c r="I1771" s="75" t="n"/>
      <c r="J1771" s="75" t="n"/>
      <c r="K1771" s="73" t="n"/>
      <c r="L1771" s="73" t="n"/>
      <c r="M1771" s="73" t="n"/>
      <c r="N1771" s="73" t="n"/>
      <c r="O1771" s="75" t="n"/>
      <c r="P1771" s="75" t="n"/>
      <c r="Q1771" s="73" t="n"/>
      <c r="R1771" s="73" t="n"/>
      <c r="S1771" s="73" t="n"/>
      <c r="T1771" s="73" t="n"/>
      <c r="U1771" s="73" t="n"/>
      <c r="V1771" s="73" t="n"/>
      <c r="W1771" s="73" t="n"/>
      <c r="X1771" s="73" t="n"/>
      <c r="Y1771" s="73" t="n"/>
      <c r="Z1771" s="73" t="n"/>
      <c r="AA1771" s="73" t="n"/>
      <c r="AB1771" s="73" t="n"/>
      <c r="AC1771" s="73" t="n"/>
      <c r="AD1771" s="73" t="n"/>
      <c r="AE1771" s="73" t="n"/>
      <c r="AF1771" s="73" t="n"/>
      <c r="AG1771" s="73" t="n"/>
      <c r="AH1771" s="73" t="n"/>
      <c r="AI1771" s="73" t="n"/>
      <c r="AJ1771" s="73" t="n"/>
      <c r="AK1771" s="73" t="n"/>
      <c r="AL1771" s="73" t="n"/>
      <c r="AM1771" s="73" t="n"/>
      <c r="AN1771" s="73" t="n"/>
      <c r="AO1771" s="73" t="n"/>
      <c r="AP1771" s="73" t="n"/>
      <c r="AQ1771" s="73" t="n"/>
      <c r="AR1771" s="73" t="n"/>
      <c r="AS1771" s="73" t="n"/>
      <c r="AT1771" s="73" t="n"/>
      <c r="AU1771" s="73" t="n"/>
      <c r="AV1771" s="73" t="n"/>
      <c r="AW1771" s="73" t="n"/>
      <c r="AX1771" s="73" t="n"/>
      <c r="AY1771" s="73" t="n"/>
      <c r="AZ1771" s="73" t="n"/>
      <c r="BA1771" s="73" t="n"/>
      <c r="BB1771" s="73" t="n"/>
      <c r="BC1771" s="73" t="n"/>
      <c r="BD1771" s="73" t="n"/>
      <c r="BE1771" s="73" t="n"/>
      <c r="BF1771" s="73" t="n"/>
      <c r="BG1771" s="73" t="n"/>
      <c r="BH1771" s="73" t="n"/>
      <c r="BI1771" s="73" t="n"/>
      <c r="BJ1771" s="73" t="n"/>
      <c r="BK1771" s="73" t="n"/>
      <c r="BL1771" s="73" t="n"/>
      <c r="BM1771" s="73" t="n"/>
      <c r="BN1771" s="73" t="n"/>
      <c r="BO1771" s="73" t="n"/>
      <c r="BP1771" s="73" t="n"/>
      <c r="BQ1771" s="165">
        <f>COUNTIF($G1771:$BP1771,"a")+COUNTIF($G1771:$BP1771,"r0,a5")/2+COUNTIF($G1771:$BP1771,"p5,a5")/2</f>
        <v/>
      </c>
      <c r="BR1771" s="165">
        <f>COUNTIF($G1771:$BP1771,"d")+COUNTIF($G1771:$BP1771,"r0,d5")/2+COUNTIF($G1771:$BP1771,"p5,d5")/2</f>
        <v/>
      </c>
      <c r="BS1771" s="165">
        <f>COUNTIF($G1771:$BP1771,"b")+COUNTIF($G1771:$BP1771,"r0,b5")/2+COUNTIF($G1771:$BP1771,"p5,b5")/2</f>
        <v/>
      </c>
      <c r="BT1771" s="165">
        <f>COUNTIF($G1771:$BP1771,"c")+COUNTIF($G1771:$BP1771,"r0,c5")/2+COUNTIF($G1771:$BP1771,"p5,c5")/2</f>
        <v/>
      </c>
      <c r="BU1771" s="165">
        <f>COUNTIF($G1771:$BP1771,"KH")+COUNTIF($G1771:$BP1771,"TL")+COUNTIF($G1771:$BP1771,"L")</f>
        <v/>
      </c>
      <c r="BV1771" s="165" t="n"/>
      <c r="BW1771" s="165">
        <f>COUNTIF($G1771:$BP1771,"hh")</f>
        <v/>
      </c>
      <c r="BX1771" s="165">
        <f>COUNTIF($G1771:$BP1771,"nt7")</f>
        <v/>
      </c>
      <c r="BY1771" s="165">
        <f>COUNTIF($G1771:$BP1771,"P")+COUNTIF($G1771:$BP1771,"p5,a5")/2+COUNTIF($G1771:$BP1771,"p5,b5")/2+COUNTIF($G1771:$BP1771,"p5,c5")/2+COUNTIF($G1771:$BP1771,"p5,d5")/2</f>
        <v/>
      </c>
      <c r="BZ1771" s="166">
        <f>SUBTOTAL(9,BQ1771:BY1771)</f>
        <v/>
      </c>
      <c r="CA1771" s="167">
        <f>SUM(J1771,L1771,N1771,P1771,R1771,T1771,X1771,Z1771,AB1771,AD1771,AF1771,AH1771,AL1771,AN1771,AP1771,AR1771,AT1771,AV1771,AZ1771,BB1771,BD1771,BF1771,BH1771,BP1771)</f>
        <v/>
      </c>
      <c r="CB1771" s="168">
        <f>SUM(H1771,V1771,AJ1771,AX1771,BL1771)</f>
        <v/>
      </c>
      <c r="CC1771" s="24">
        <f>SUM(BJ1771,BN1771)</f>
        <v/>
      </c>
      <c r="CD1771" s="169">
        <f>IF(BZ1771&gt;25,4,IF(BZ1771&gt;18,3,IF(BZ1771&gt;12,2,IF(BZ1771&gt;4,1,0))))-BX1771-2+1</f>
        <v/>
      </c>
      <c r="CE1771" s="30" t="n"/>
      <c r="CF1771" s="169">
        <f>CD1771*CI1771</f>
        <v/>
      </c>
      <c r="CG1771" s="170">
        <f>F1771-BY1771+1</f>
        <v/>
      </c>
      <c r="CH1771" s="169">
        <f>CE1771*16</f>
        <v/>
      </c>
      <c r="CI1771" s="171">
        <f>VLOOKUP(A1771,[1]DATA!$A$6:$AI$331,34,0)</f>
        <v/>
      </c>
      <c r="CJ1771" s="172">
        <f>VLOOKUP(A1771,[2]CHAMCONG!A$7:CI$333,79,0)</f>
        <v/>
      </c>
      <c r="CK1771" s="173">
        <f>CJ1771-CA1771</f>
        <v/>
      </c>
    </row>
    <row r="1772">
      <c r="A1772" s="69" t="n"/>
      <c r="B1772" s="70" t="n"/>
      <c r="C1772" s="77" t="n"/>
      <c r="D1772" s="84" t="n"/>
      <c r="E1772" s="69" t="n"/>
      <c r="F1772" s="69" t="n"/>
      <c r="G1772" s="73" t="n"/>
      <c r="H1772" s="73" t="n"/>
      <c r="I1772" s="75" t="n"/>
      <c r="J1772" s="75" t="n"/>
      <c r="K1772" s="73" t="n"/>
      <c r="L1772" s="73" t="n"/>
      <c r="M1772" s="73" t="n"/>
      <c r="N1772" s="73" t="n"/>
      <c r="O1772" s="75" t="n"/>
      <c r="P1772" s="75" t="n"/>
      <c r="Q1772" s="73" t="n"/>
      <c r="R1772" s="73" t="n"/>
      <c r="S1772" s="73" t="n"/>
      <c r="T1772" s="73" t="n"/>
      <c r="U1772" s="73" t="n"/>
      <c r="V1772" s="73" t="n"/>
      <c r="W1772" s="73" t="n"/>
      <c r="X1772" s="73" t="n"/>
      <c r="Y1772" s="73" t="n"/>
      <c r="Z1772" s="73" t="n"/>
      <c r="AA1772" s="73" t="n"/>
      <c r="AB1772" s="73" t="n"/>
      <c r="AC1772" s="73" t="n"/>
      <c r="AD1772" s="73" t="n"/>
      <c r="AE1772" s="73" t="n"/>
      <c r="AF1772" s="73" t="n"/>
      <c r="AG1772" s="73" t="n"/>
      <c r="AH1772" s="73" t="n"/>
      <c r="AI1772" s="73" t="n"/>
      <c r="AJ1772" s="73" t="n"/>
      <c r="AK1772" s="73" t="n"/>
      <c r="AL1772" s="73" t="n"/>
      <c r="AM1772" s="73" t="n"/>
      <c r="AN1772" s="73" t="n"/>
      <c r="AO1772" s="73" t="n"/>
      <c r="AP1772" s="73" t="n"/>
      <c r="AQ1772" s="73" t="n"/>
      <c r="AR1772" s="73" t="n"/>
      <c r="AS1772" s="73" t="n"/>
      <c r="AT1772" s="73" t="n"/>
      <c r="AU1772" s="73" t="n"/>
      <c r="AV1772" s="73" t="n"/>
      <c r="AW1772" s="73" t="n"/>
      <c r="AX1772" s="73" t="n"/>
      <c r="AY1772" s="73" t="n"/>
      <c r="AZ1772" s="73" t="n"/>
      <c r="BA1772" s="73" t="n"/>
      <c r="BB1772" s="73" t="n"/>
      <c r="BC1772" s="73" t="n"/>
      <c r="BD1772" s="73" t="n"/>
      <c r="BE1772" s="73" t="n"/>
      <c r="BF1772" s="73" t="n"/>
      <c r="BG1772" s="73" t="n"/>
      <c r="BH1772" s="73" t="n"/>
      <c r="BI1772" s="73" t="n"/>
      <c r="BJ1772" s="73" t="n"/>
      <c r="BK1772" s="73" t="n"/>
      <c r="BL1772" s="73" t="n"/>
      <c r="BM1772" s="73" t="n"/>
      <c r="BN1772" s="73" t="n"/>
      <c r="BO1772" s="73" t="n"/>
      <c r="BP1772" s="73" t="n"/>
      <c r="BQ1772" s="165">
        <f>COUNTIF($G1772:$BP1772,"a")+COUNTIF($G1772:$BP1772,"r0,a5")/2+COUNTIF($G1772:$BP1772,"p5,a5")/2</f>
        <v/>
      </c>
      <c r="BR1772" s="165">
        <f>COUNTIF($G1772:$BP1772,"d")+COUNTIF($G1772:$BP1772,"r0,d5")/2+COUNTIF($G1772:$BP1772,"p5,d5")/2</f>
        <v/>
      </c>
      <c r="BS1772" s="165">
        <f>COUNTIF($G1772:$BP1772,"b")+COUNTIF($G1772:$BP1772,"r0,b5")/2+COUNTIF($G1772:$BP1772,"p5,b5")/2</f>
        <v/>
      </c>
      <c r="BT1772" s="165">
        <f>COUNTIF($G1772:$BP1772,"c")+COUNTIF($G1772:$BP1772,"r0,c5")/2+COUNTIF($G1772:$BP1772,"p5,c5")/2</f>
        <v/>
      </c>
      <c r="BU1772" s="165">
        <f>COUNTIF($G1772:$BP1772,"KH")+COUNTIF($G1772:$BP1772,"TL")+COUNTIF($G1772:$BP1772,"L")</f>
        <v/>
      </c>
      <c r="BV1772" s="165" t="n"/>
      <c r="BW1772" s="165">
        <f>COUNTIF($G1772:$BP1772,"hh")</f>
        <v/>
      </c>
      <c r="BX1772" s="165">
        <f>COUNTIF($G1772:$BP1772,"nt7")</f>
        <v/>
      </c>
      <c r="BY1772" s="165">
        <f>COUNTIF($G1772:$BP1772,"P")+COUNTIF($G1772:$BP1772,"p5,a5")/2+COUNTIF($G1772:$BP1772,"p5,b5")/2+COUNTIF($G1772:$BP1772,"p5,c5")/2+COUNTIF($G1772:$BP1772,"p5,d5")/2</f>
        <v/>
      </c>
      <c r="BZ1772" s="166">
        <f>SUBTOTAL(9,BQ1772:BY1772)</f>
        <v/>
      </c>
      <c r="CA1772" s="167">
        <f>SUM(J1772,L1772,N1772,P1772,R1772,T1772,X1772,Z1772,AB1772,AD1772,AF1772,AH1772,AL1772,AN1772,AP1772,AR1772,AT1772,AV1772,AZ1772,BB1772,BD1772,BF1772,BH1772,BP1772)</f>
        <v/>
      </c>
      <c r="CB1772" s="168">
        <f>SUM(H1772,V1772,AJ1772,AX1772,BL1772)</f>
        <v/>
      </c>
      <c r="CC1772" s="24">
        <f>SUM(BJ1772,BN1772)</f>
        <v/>
      </c>
      <c r="CD1772" s="169">
        <f>IF(BZ1772&gt;25,4,IF(BZ1772&gt;18,3,IF(BZ1772&gt;12,2,IF(BZ1772&gt;4,1,0))))-BX1772-2+1</f>
        <v/>
      </c>
      <c r="CE1772" s="30" t="n"/>
      <c r="CF1772" s="169">
        <f>CD1772*CI1772</f>
        <v/>
      </c>
      <c r="CG1772" s="170">
        <f>F1772-BY1772+1</f>
        <v/>
      </c>
      <c r="CH1772" s="169">
        <f>CE1772*16</f>
        <v/>
      </c>
      <c r="CI1772" s="171">
        <f>VLOOKUP(A1772,[1]DATA!$A$6:$AI$331,34,0)</f>
        <v/>
      </c>
      <c r="CJ1772" s="172">
        <f>VLOOKUP(A1772,[2]CHAMCONG!A$7:CI$333,79,0)</f>
        <v/>
      </c>
      <c r="CK1772" s="173">
        <f>CJ1772-CA1772</f>
        <v/>
      </c>
    </row>
    <row r="1773">
      <c r="A1773" s="69" t="n"/>
      <c r="B1773" s="70" t="n"/>
      <c r="C1773" s="77" t="n"/>
      <c r="D1773" s="84" t="n"/>
      <c r="E1773" s="69" t="n"/>
      <c r="F1773" s="69" t="n"/>
      <c r="G1773" s="73" t="n"/>
      <c r="H1773" s="73" t="n"/>
      <c r="I1773" s="75" t="n"/>
      <c r="J1773" s="75" t="n"/>
      <c r="K1773" s="73" t="n"/>
      <c r="L1773" s="73" t="n"/>
      <c r="M1773" s="73" t="n"/>
      <c r="N1773" s="73" t="n"/>
      <c r="O1773" s="75" t="n"/>
      <c r="P1773" s="75" t="n"/>
      <c r="Q1773" s="73" t="n"/>
      <c r="R1773" s="73" t="n"/>
      <c r="S1773" s="73" t="n"/>
      <c r="T1773" s="73" t="n"/>
      <c r="U1773" s="73" t="n"/>
      <c r="V1773" s="73" t="n"/>
      <c r="W1773" s="73" t="n"/>
      <c r="X1773" s="73" t="n"/>
      <c r="Y1773" s="73" t="n"/>
      <c r="Z1773" s="73" t="n"/>
      <c r="AA1773" s="73" t="n"/>
      <c r="AB1773" s="73" t="n"/>
      <c r="AC1773" s="73" t="n"/>
      <c r="AD1773" s="73" t="n"/>
      <c r="AE1773" s="73" t="n"/>
      <c r="AF1773" s="73" t="n"/>
      <c r="AG1773" s="73" t="n"/>
      <c r="AH1773" s="73" t="n"/>
      <c r="AI1773" s="73" t="n"/>
      <c r="AJ1773" s="73" t="n"/>
      <c r="AK1773" s="73" t="n"/>
      <c r="AL1773" s="73" t="n"/>
      <c r="AM1773" s="73" t="n"/>
      <c r="AN1773" s="73" t="n"/>
      <c r="AO1773" s="73" t="n"/>
      <c r="AP1773" s="73" t="n"/>
      <c r="AQ1773" s="73" t="n"/>
      <c r="AR1773" s="73" t="n"/>
      <c r="AS1773" s="73" t="n"/>
      <c r="AT1773" s="73" t="n"/>
      <c r="AU1773" s="73" t="n"/>
      <c r="AV1773" s="73" t="n"/>
      <c r="AW1773" s="73" t="n"/>
      <c r="AX1773" s="73" t="n"/>
      <c r="AY1773" s="73" t="n"/>
      <c r="AZ1773" s="73" t="n"/>
      <c r="BA1773" s="73" t="n"/>
      <c r="BB1773" s="73" t="n"/>
      <c r="BC1773" s="73" t="n"/>
      <c r="BD1773" s="73" t="n"/>
      <c r="BE1773" s="73" t="n"/>
      <c r="BF1773" s="73" t="n"/>
      <c r="BG1773" s="73" t="n"/>
      <c r="BH1773" s="73" t="n"/>
      <c r="BI1773" s="73" t="n"/>
      <c r="BJ1773" s="73" t="n"/>
      <c r="BK1773" s="73" t="n"/>
      <c r="BL1773" s="73" t="n"/>
      <c r="BM1773" s="73" t="n"/>
      <c r="BN1773" s="73" t="n"/>
      <c r="BO1773" s="73" t="n"/>
      <c r="BP1773" s="73" t="n"/>
      <c r="BQ1773" s="165">
        <f>COUNTIF($G1773:$BP1773,"a")+COUNTIF($G1773:$BP1773,"r0,a5")/2+COUNTIF($G1773:$BP1773,"p5,a5")/2</f>
        <v/>
      </c>
      <c r="BR1773" s="165">
        <f>COUNTIF($G1773:$BP1773,"d")+COUNTIF($G1773:$BP1773,"r0,d5")/2+COUNTIF($G1773:$BP1773,"p5,d5")/2</f>
        <v/>
      </c>
      <c r="BS1773" s="165">
        <f>COUNTIF($G1773:$BP1773,"b")+COUNTIF($G1773:$BP1773,"r0,b5")/2+COUNTIF($G1773:$BP1773,"p5,b5")/2</f>
        <v/>
      </c>
      <c r="BT1773" s="165">
        <f>COUNTIF($G1773:$BP1773,"c")+COUNTIF($G1773:$BP1773,"r0,c5")/2+COUNTIF($G1773:$BP1773,"p5,c5")/2</f>
        <v/>
      </c>
      <c r="BU1773" s="165">
        <f>COUNTIF($G1773:$BP1773,"KH")+COUNTIF($G1773:$BP1773,"TL")+COUNTIF($G1773:$BP1773,"L")</f>
        <v/>
      </c>
      <c r="BV1773" s="165" t="n"/>
      <c r="BW1773" s="165">
        <f>COUNTIF($G1773:$BP1773,"hh")</f>
        <v/>
      </c>
      <c r="BX1773" s="165">
        <f>COUNTIF($G1773:$BP1773,"nt7")</f>
        <v/>
      </c>
      <c r="BY1773" s="165">
        <f>COUNTIF($G1773:$BP1773,"P")+COUNTIF($G1773:$BP1773,"p5,a5")/2+COUNTIF($G1773:$BP1773,"p5,b5")/2+COUNTIF($G1773:$BP1773,"p5,c5")/2+COUNTIF($G1773:$BP1773,"p5,d5")/2</f>
        <v/>
      </c>
      <c r="BZ1773" s="166">
        <f>SUBTOTAL(9,BQ1773:BY1773)</f>
        <v/>
      </c>
      <c r="CA1773" s="167">
        <f>SUM(J1773,L1773,N1773,P1773,R1773,T1773,X1773,Z1773,AB1773,AD1773,AF1773,AH1773,AL1773,AN1773,AP1773,AR1773,AT1773,AV1773,AZ1773,BB1773,BD1773,BF1773,BH1773,BP1773)</f>
        <v/>
      </c>
      <c r="CB1773" s="168">
        <f>SUM(H1773,V1773,AJ1773,AX1773,BL1773)</f>
        <v/>
      </c>
      <c r="CC1773" s="24">
        <f>SUM(BJ1773,BN1773)</f>
        <v/>
      </c>
      <c r="CD1773" s="169">
        <f>IF(BZ1773&gt;25,4,IF(BZ1773&gt;18,3,IF(BZ1773&gt;12,2,IF(BZ1773&gt;4,1,0))))-BX1773-2+1</f>
        <v/>
      </c>
      <c r="CE1773" s="30" t="n"/>
      <c r="CF1773" s="169">
        <f>CD1773*CI1773</f>
        <v/>
      </c>
      <c r="CG1773" s="170">
        <f>F1773-BY1773+1</f>
        <v/>
      </c>
      <c r="CH1773" s="169">
        <f>CE1773*16</f>
        <v/>
      </c>
      <c r="CI1773" s="171">
        <f>VLOOKUP(A1773,[1]DATA!$A$6:$AI$331,34,0)</f>
        <v/>
      </c>
      <c r="CJ1773" s="172">
        <f>VLOOKUP(A1773,[2]CHAMCONG!A$7:CI$333,79,0)</f>
        <v/>
      </c>
      <c r="CK1773" s="173">
        <f>CJ1773-CA1773</f>
        <v/>
      </c>
    </row>
    <row r="1774">
      <c r="A1774" s="69" t="n"/>
      <c r="B1774" s="70" t="n"/>
      <c r="C1774" s="77" t="n"/>
      <c r="D1774" s="84" t="n"/>
      <c r="E1774" s="69" t="n"/>
      <c r="F1774" s="69" t="n"/>
      <c r="G1774" s="73" t="n"/>
      <c r="H1774" s="73" t="n"/>
      <c r="I1774" s="75" t="n"/>
      <c r="J1774" s="75" t="n"/>
      <c r="K1774" s="73" t="n"/>
      <c r="L1774" s="73" t="n"/>
      <c r="M1774" s="73" t="n"/>
      <c r="N1774" s="73" t="n"/>
      <c r="O1774" s="75" t="n"/>
      <c r="P1774" s="75" t="n"/>
      <c r="Q1774" s="73" t="n"/>
      <c r="R1774" s="73" t="n"/>
      <c r="S1774" s="73" t="n"/>
      <c r="T1774" s="73" t="n"/>
      <c r="U1774" s="73" t="n"/>
      <c r="V1774" s="73" t="n"/>
      <c r="W1774" s="73" t="n"/>
      <c r="X1774" s="73" t="n"/>
      <c r="Y1774" s="73" t="n"/>
      <c r="Z1774" s="73" t="n"/>
      <c r="AA1774" s="73" t="n"/>
      <c r="AB1774" s="73" t="n"/>
      <c r="AC1774" s="73" t="n"/>
      <c r="AD1774" s="73" t="n"/>
      <c r="AE1774" s="73" t="n"/>
      <c r="AF1774" s="73" t="n"/>
      <c r="AG1774" s="73" t="n"/>
      <c r="AH1774" s="73" t="n"/>
      <c r="AI1774" s="73" t="n"/>
      <c r="AJ1774" s="73" t="n"/>
      <c r="AK1774" s="73" t="n"/>
      <c r="AL1774" s="73" t="n"/>
      <c r="AM1774" s="73" t="n"/>
      <c r="AN1774" s="73" t="n"/>
      <c r="AO1774" s="73" t="n"/>
      <c r="AP1774" s="73" t="n"/>
      <c r="AQ1774" s="73" t="n"/>
      <c r="AR1774" s="73" t="n"/>
      <c r="AS1774" s="73" t="n"/>
      <c r="AT1774" s="73" t="n"/>
      <c r="AU1774" s="73" t="n"/>
      <c r="AV1774" s="73" t="n"/>
      <c r="AW1774" s="73" t="n"/>
      <c r="AX1774" s="73" t="n"/>
      <c r="AY1774" s="73" t="n"/>
      <c r="AZ1774" s="73" t="n"/>
      <c r="BA1774" s="73" t="n"/>
      <c r="BB1774" s="73" t="n"/>
      <c r="BC1774" s="73" t="n"/>
      <c r="BD1774" s="73" t="n"/>
      <c r="BE1774" s="73" t="n"/>
      <c r="BF1774" s="73" t="n"/>
      <c r="BG1774" s="73" t="n"/>
      <c r="BH1774" s="73" t="n"/>
      <c r="BI1774" s="73" t="n"/>
      <c r="BJ1774" s="73" t="n"/>
      <c r="BK1774" s="73" t="n"/>
      <c r="BL1774" s="73" t="n"/>
      <c r="BM1774" s="73" t="n"/>
      <c r="BN1774" s="73" t="n"/>
      <c r="BO1774" s="73" t="n"/>
      <c r="BP1774" s="73" t="n"/>
      <c r="BQ1774" s="165">
        <f>COUNTIF($G1774:$BP1774,"a")+COUNTIF($G1774:$BP1774,"r0,a5")/2+COUNTIF($G1774:$BP1774,"p5,a5")/2</f>
        <v/>
      </c>
      <c r="BR1774" s="165">
        <f>COUNTIF($G1774:$BP1774,"d")+COUNTIF($G1774:$BP1774,"r0,d5")/2+COUNTIF($G1774:$BP1774,"p5,d5")/2</f>
        <v/>
      </c>
      <c r="BS1774" s="165">
        <f>COUNTIF($G1774:$BP1774,"b")+COUNTIF($G1774:$BP1774,"r0,b5")/2+COUNTIF($G1774:$BP1774,"p5,b5")/2</f>
        <v/>
      </c>
      <c r="BT1774" s="165">
        <f>COUNTIF($G1774:$BP1774,"c")+COUNTIF($G1774:$BP1774,"r0,c5")/2+COUNTIF($G1774:$BP1774,"p5,c5")/2</f>
        <v/>
      </c>
      <c r="BU1774" s="165">
        <f>COUNTIF($G1774:$BP1774,"KH")+COUNTIF($G1774:$BP1774,"TL")+COUNTIF($G1774:$BP1774,"L")</f>
        <v/>
      </c>
      <c r="BV1774" s="165" t="n"/>
      <c r="BW1774" s="165">
        <f>COUNTIF($G1774:$BP1774,"hh")</f>
        <v/>
      </c>
      <c r="BX1774" s="165">
        <f>COUNTIF($G1774:$BP1774,"nt7")</f>
        <v/>
      </c>
      <c r="BY1774" s="165">
        <f>COUNTIF($G1774:$BP1774,"P")+COUNTIF($G1774:$BP1774,"p5,a5")/2+COUNTIF($G1774:$BP1774,"p5,b5")/2+COUNTIF($G1774:$BP1774,"p5,c5")/2+COUNTIF($G1774:$BP1774,"p5,d5")/2</f>
        <v/>
      </c>
      <c r="BZ1774" s="166">
        <f>SUBTOTAL(9,BQ1774:BY1774)</f>
        <v/>
      </c>
      <c r="CA1774" s="167">
        <f>SUM(J1774,L1774,N1774,P1774,R1774,T1774,X1774,Z1774,AB1774,AD1774,AF1774,AH1774,AL1774,AN1774,AP1774,AR1774,AT1774,AV1774,AZ1774,BB1774,BD1774,BF1774,BH1774,BP1774)</f>
        <v/>
      </c>
      <c r="CB1774" s="168">
        <f>SUM(H1774,V1774,AJ1774,AX1774,BL1774)</f>
        <v/>
      </c>
      <c r="CC1774" s="24">
        <f>SUM(BJ1774,BN1774)</f>
        <v/>
      </c>
      <c r="CD1774" s="169">
        <f>IF(BZ1774&gt;25,4,IF(BZ1774&gt;18,3,IF(BZ1774&gt;12,2,IF(BZ1774&gt;4,1,0))))-BX1774-2+1</f>
        <v/>
      </c>
      <c r="CE1774" s="30" t="n"/>
      <c r="CF1774" s="169">
        <f>CD1774*CI1774</f>
        <v/>
      </c>
      <c r="CG1774" s="170">
        <f>F1774-BY1774+1</f>
        <v/>
      </c>
      <c r="CH1774" s="169">
        <f>CE1774*16</f>
        <v/>
      </c>
      <c r="CI1774" s="171">
        <f>VLOOKUP(A1774,[1]DATA!$A$6:$AI$331,34,0)</f>
        <v/>
      </c>
      <c r="CJ1774" s="172">
        <f>VLOOKUP(A1774,[2]CHAMCONG!A$7:CI$333,79,0)</f>
        <v/>
      </c>
      <c r="CK1774" s="173">
        <f>CJ1774-CA1774</f>
        <v/>
      </c>
    </row>
    <row r="1775">
      <c r="A1775" s="69" t="n"/>
      <c r="B1775" s="70" t="n"/>
      <c r="C1775" s="77" t="n"/>
      <c r="D1775" s="84" t="n"/>
      <c r="E1775" s="69" t="n"/>
      <c r="F1775" s="69" t="n"/>
      <c r="G1775" s="73" t="n"/>
      <c r="H1775" s="73" t="n"/>
      <c r="I1775" s="75" t="n"/>
      <c r="J1775" s="75" t="n"/>
      <c r="K1775" s="73" t="n"/>
      <c r="L1775" s="73" t="n"/>
      <c r="M1775" s="73" t="n"/>
      <c r="N1775" s="73" t="n"/>
      <c r="O1775" s="75" t="n"/>
      <c r="P1775" s="75" t="n"/>
      <c r="Q1775" s="73" t="n"/>
      <c r="R1775" s="73" t="n"/>
      <c r="S1775" s="73" t="n"/>
      <c r="T1775" s="73" t="n"/>
      <c r="U1775" s="73" t="n"/>
      <c r="V1775" s="73" t="n"/>
      <c r="W1775" s="73" t="n"/>
      <c r="X1775" s="73" t="n"/>
      <c r="Y1775" s="73" t="n"/>
      <c r="Z1775" s="73" t="n"/>
      <c r="AA1775" s="73" t="n"/>
      <c r="AB1775" s="73" t="n"/>
      <c r="AC1775" s="73" t="n"/>
      <c r="AD1775" s="73" t="n"/>
      <c r="AE1775" s="73" t="n"/>
      <c r="AF1775" s="73" t="n"/>
      <c r="AG1775" s="73" t="n"/>
      <c r="AH1775" s="73" t="n"/>
      <c r="AI1775" s="73" t="n"/>
      <c r="AJ1775" s="73" t="n"/>
      <c r="AK1775" s="73" t="n"/>
      <c r="AL1775" s="73" t="n"/>
      <c r="AM1775" s="73" t="n"/>
      <c r="AN1775" s="73" t="n"/>
      <c r="AO1775" s="73" t="n"/>
      <c r="AP1775" s="73" t="n"/>
      <c r="AQ1775" s="73" t="n"/>
      <c r="AR1775" s="73" t="n"/>
      <c r="AS1775" s="73" t="n"/>
      <c r="AT1775" s="73" t="n"/>
      <c r="AU1775" s="73" t="n"/>
      <c r="AV1775" s="73" t="n"/>
      <c r="AW1775" s="73" t="n"/>
      <c r="AX1775" s="73" t="n"/>
      <c r="AY1775" s="73" t="n"/>
      <c r="AZ1775" s="73" t="n"/>
      <c r="BA1775" s="73" t="n"/>
      <c r="BB1775" s="73" t="n"/>
      <c r="BC1775" s="73" t="n"/>
      <c r="BD1775" s="73" t="n"/>
      <c r="BE1775" s="73" t="n"/>
      <c r="BF1775" s="73" t="n"/>
      <c r="BG1775" s="73" t="n"/>
      <c r="BH1775" s="73" t="n"/>
      <c r="BI1775" s="73" t="n"/>
      <c r="BJ1775" s="73" t="n"/>
      <c r="BK1775" s="73" t="n"/>
      <c r="BL1775" s="73" t="n"/>
      <c r="BM1775" s="73" t="n"/>
      <c r="BN1775" s="73" t="n"/>
      <c r="BO1775" s="73" t="n"/>
      <c r="BP1775" s="73" t="n"/>
      <c r="BQ1775" s="165">
        <f>COUNTIF($G1775:$BP1775,"a")+COUNTIF($G1775:$BP1775,"r0,a5")/2+COUNTIF($G1775:$BP1775,"p5,a5")/2</f>
        <v/>
      </c>
      <c r="BR1775" s="165">
        <f>COUNTIF($G1775:$BP1775,"d")+COUNTIF($G1775:$BP1775,"r0,d5")/2+COUNTIF($G1775:$BP1775,"p5,d5")/2</f>
        <v/>
      </c>
      <c r="BS1775" s="165">
        <f>COUNTIF($G1775:$BP1775,"b")+COUNTIF($G1775:$BP1775,"r0,b5")/2+COUNTIF($G1775:$BP1775,"p5,b5")/2</f>
        <v/>
      </c>
      <c r="BT1775" s="165">
        <f>COUNTIF($G1775:$BP1775,"c")+COUNTIF($G1775:$BP1775,"r0,c5")/2+COUNTIF($G1775:$BP1775,"p5,c5")/2</f>
        <v/>
      </c>
      <c r="BU1775" s="165">
        <f>COUNTIF($G1775:$BP1775,"KH")+COUNTIF($G1775:$BP1775,"TL")+COUNTIF($G1775:$BP1775,"L")</f>
        <v/>
      </c>
      <c r="BV1775" s="165" t="n"/>
      <c r="BW1775" s="165">
        <f>COUNTIF($G1775:$BP1775,"hh")</f>
        <v/>
      </c>
      <c r="BX1775" s="165">
        <f>COUNTIF($G1775:$BP1775,"nt7")</f>
        <v/>
      </c>
      <c r="BY1775" s="165">
        <f>COUNTIF($G1775:$BP1775,"P")+COUNTIF($G1775:$BP1775,"p5,a5")/2+COUNTIF($G1775:$BP1775,"p5,b5")/2+COUNTIF($G1775:$BP1775,"p5,c5")/2+COUNTIF($G1775:$BP1775,"p5,d5")/2</f>
        <v/>
      </c>
      <c r="BZ1775" s="166">
        <f>SUBTOTAL(9,BQ1775:BY1775)</f>
        <v/>
      </c>
      <c r="CA1775" s="167">
        <f>SUM(J1775,L1775,N1775,P1775,R1775,T1775,X1775,Z1775,AB1775,AD1775,AF1775,AH1775,AL1775,AN1775,AP1775,AR1775,AT1775,AV1775,AZ1775,BB1775,BD1775,BF1775,BH1775,BP1775)</f>
        <v/>
      </c>
      <c r="CB1775" s="168">
        <f>SUM(H1775,V1775,AJ1775,AX1775,BL1775)</f>
        <v/>
      </c>
      <c r="CC1775" s="24">
        <f>SUM(BJ1775,BN1775)</f>
        <v/>
      </c>
      <c r="CD1775" s="169">
        <f>IF(BZ1775&gt;25,4,IF(BZ1775&gt;18,3,IF(BZ1775&gt;12,2,IF(BZ1775&gt;4,1,0))))-BX1775-2+1</f>
        <v/>
      </c>
      <c r="CE1775" s="30" t="n"/>
      <c r="CF1775" s="169">
        <f>CD1775*CI1775</f>
        <v/>
      </c>
      <c r="CG1775" s="170">
        <f>F1775-BY1775+1</f>
        <v/>
      </c>
      <c r="CH1775" s="169">
        <f>CE1775*16</f>
        <v/>
      </c>
      <c r="CI1775" s="171">
        <f>VLOOKUP(A1775,[1]DATA!$A$6:$AI$331,34,0)</f>
        <v/>
      </c>
      <c r="CJ1775" s="172">
        <f>VLOOKUP(A1775,[2]CHAMCONG!A$7:CI$333,79,0)</f>
        <v/>
      </c>
      <c r="CK1775" s="173">
        <f>CJ1775-CA1775</f>
        <v/>
      </c>
    </row>
    <row r="1776">
      <c r="A1776" s="69" t="n"/>
      <c r="B1776" s="70" t="n"/>
      <c r="C1776" s="77" t="n"/>
      <c r="D1776" s="84" t="n"/>
      <c r="E1776" s="69" t="n"/>
      <c r="F1776" s="69" t="n"/>
      <c r="G1776" s="73" t="n"/>
      <c r="H1776" s="73" t="n"/>
      <c r="I1776" s="75" t="n"/>
      <c r="J1776" s="75" t="n"/>
      <c r="K1776" s="73" t="n"/>
      <c r="L1776" s="73" t="n"/>
      <c r="M1776" s="73" t="n"/>
      <c r="N1776" s="73" t="n"/>
      <c r="O1776" s="75" t="n"/>
      <c r="P1776" s="75" t="n"/>
      <c r="Q1776" s="73" t="n"/>
      <c r="R1776" s="73" t="n"/>
      <c r="S1776" s="73" t="n"/>
      <c r="T1776" s="73" t="n"/>
      <c r="U1776" s="73" t="n"/>
      <c r="V1776" s="73" t="n"/>
      <c r="W1776" s="73" t="n"/>
      <c r="X1776" s="73" t="n"/>
      <c r="Y1776" s="73" t="n"/>
      <c r="Z1776" s="73" t="n"/>
      <c r="AA1776" s="73" t="n"/>
      <c r="AB1776" s="73" t="n"/>
      <c r="AC1776" s="73" t="n"/>
      <c r="AD1776" s="73" t="n"/>
      <c r="AE1776" s="73" t="n"/>
      <c r="AF1776" s="73" t="n"/>
      <c r="AG1776" s="73" t="n"/>
      <c r="AH1776" s="73" t="n"/>
      <c r="AI1776" s="73" t="n"/>
      <c r="AJ1776" s="73" t="n"/>
      <c r="AK1776" s="73" t="n"/>
      <c r="AL1776" s="73" t="n"/>
      <c r="AM1776" s="73" t="n"/>
      <c r="AN1776" s="73" t="n"/>
      <c r="AO1776" s="73" t="n"/>
      <c r="AP1776" s="73" t="n"/>
      <c r="AQ1776" s="73" t="n"/>
      <c r="AR1776" s="73" t="n"/>
      <c r="AS1776" s="73" t="n"/>
      <c r="AT1776" s="73" t="n"/>
      <c r="AU1776" s="73" t="n"/>
      <c r="AV1776" s="73" t="n"/>
      <c r="AW1776" s="73" t="n"/>
      <c r="AX1776" s="73" t="n"/>
      <c r="AY1776" s="73" t="n"/>
      <c r="AZ1776" s="73" t="n"/>
      <c r="BA1776" s="73" t="n"/>
      <c r="BB1776" s="73" t="n"/>
      <c r="BC1776" s="73" t="n"/>
      <c r="BD1776" s="73" t="n"/>
      <c r="BE1776" s="73" t="n"/>
      <c r="BF1776" s="73" t="n"/>
      <c r="BG1776" s="73" t="n"/>
      <c r="BH1776" s="73" t="n"/>
      <c r="BI1776" s="73" t="n"/>
      <c r="BJ1776" s="73" t="n"/>
      <c r="BK1776" s="73" t="n"/>
      <c r="BL1776" s="73" t="n"/>
      <c r="BM1776" s="73" t="n"/>
      <c r="BN1776" s="73" t="n"/>
      <c r="BO1776" s="73" t="n"/>
      <c r="BP1776" s="73" t="n"/>
      <c r="BQ1776" s="165">
        <f>COUNTIF($G1776:$BP1776,"a")+COUNTIF($G1776:$BP1776,"r0,a5")/2+COUNTIF($G1776:$BP1776,"p5,a5")/2</f>
        <v/>
      </c>
      <c r="BR1776" s="165">
        <f>COUNTIF($G1776:$BP1776,"d")+COUNTIF($G1776:$BP1776,"r0,d5")/2+COUNTIF($G1776:$BP1776,"p5,d5")/2</f>
        <v/>
      </c>
      <c r="BS1776" s="165">
        <f>COUNTIF($G1776:$BP1776,"b")+COUNTIF($G1776:$BP1776,"r0,b5")/2+COUNTIF($G1776:$BP1776,"p5,b5")/2</f>
        <v/>
      </c>
      <c r="BT1776" s="165">
        <f>COUNTIF($G1776:$BP1776,"c")+COUNTIF($G1776:$BP1776,"r0,c5")/2+COUNTIF($G1776:$BP1776,"p5,c5")/2</f>
        <v/>
      </c>
      <c r="BU1776" s="165">
        <f>COUNTIF($G1776:$BP1776,"KH")+COUNTIF($G1776:$BP1776,"TL")+COUNTIF($G1776:$BP1776,"L")</f>
        <v/>
      </c>
      <c r="BV1776" s="165" t="n"/>
      <c r="BW1776" s="165">
        <f>COUNTIF($G1776:$BP1776,"hh")</f>
        <v/>
      </c>
      <c r="BX1776" s="165">
        <f>COUNTIF($G1776:$BP1776,"nt7")</f>
        <v/>
      </c>
      <c r="BY1776" s="165">
        <f>COUNTIF($G1776:$BP1776,"P")+COUNTIF($G1776:$BP1776,"p5,a5")/2+COUNTIF($G1776:$BP1776,"p5,b5")/2+COUNTIF($G1776:$BP1776,"p5,c5")/2+COUNTIF($G1776:$BP1776,"p5,d5")/2</f>
        <v/>
      </c>
      <c r="BZ1776" s="166">
        <f>SUBTOTAL(9,BQ1776:BY1776)</f>
        <v/>
      </c>
      <c r="CA1776" s="167">
        <f>SUM(J1776,L1776,N1776,P1776,R1776,T1776,X1776,Z1776,AB1776,AD1776,AF1776,AH1776,AL1776,AN1776,AP1776,AR1776,AT1776,AV1776,AZ1776,BB1776,BD1776,BF1776,BH1776,BP1776)</f>
        <v/>
      </c>
      <c r="CB1776" s="168">
        <f>SUM(H1776,V1776,AJ1776,AX1776,BL1776)</f>
        <v/>
      </c>
      <c r="CC1776" s="24">
        <f>SUM(BJ1776,BN1776)</f>
        <v/>
      </c>
      <c r="CD1776" s="169">
        <f>IF(BZ1776&gt;25,4,IF(BZ1776&gt;18,3,IF(BZ1776&gt;12,2,IF(BZ1776&gt;4,1,0))))-BX1776-2+1</f>
        <v/>
      </c>
      <c r="CE1776" s="30" t="n"/>
      <c r="CF1776" s="169">
        <f>CD1776*CI1776</f>
        <v/>
      </c>
      <c r="CG1776" s="170">
        <f>F1776-BY1776+1</f>
        <v/>
      </c>
      <c r="CH1776" s="169">
        <f>CE1776*16</f>
        <v/>
      </c>
      <c r="CI1776" s="171">
        <f>VLOOKUP(A1776,[1]DATA!$A$6:$AI$331,34,0)</f>
        <v/>
      </c>
      <c r="CJ1776" s="172">
        <f>VLOOKUP(A1776,[2]CHAMCONG!A$7:CI$333,79,0)</f>
        <v/>
      </c>
      <c r="CK1776" s="173">
        <f>CJ1776-CA1776</f>
        <v/>
      </c>
    </row>
    <row r="1777">
      <c r="A1777" s="69" t="n"/>
      <c r="B1777" s="70" t="n"/>
      <c r="C1777" s="77" t="n"/>
      <c r="D1777" s="84" t="n"/>
      <c r="E1777" s="69" t="n"/>
      <c r="F1777" s="69" t="n"/>
      <c r="G1777" s="73" t="n"/>
      <c r="H1777" s="73" t="n"/>
      <c r="I1777" s="75" t="n"/>
      <c r="J1777" s="75" t="n"/>
      <c r="K1777" s="73" t="n"/>
      <c r="L1777" s="73" t="n"/>
      <c r="M1777" s="73" t="n"/>
      <c r="N1777" s="73" t="n"/>
      <c r="O1777" s="75" t="n"/>
      <c r="P1777" s="75" t="n"/>
      <c r="Q1777" s="73" t="n"/>
      <c r="R1777" s="73" t="n"/>
      <c r="S1777" s="73" t="n"/>
      <c r="T1777" s="73" t="n"/>
      <c r="U1777" s="73" t="n"/>
      <c r="V1777" s="73" t="n"/>
      <c r="W1777" s="73" t="n"/>
      <c r="X1777" s="73" t="n"/>
      <c r="Y1777" s="73" t="n"/>
      <c r="Z1777" s="73" t="n"/>
      <c r="AA1777" s="73" t="n"/>
      <c r="AB1777" s="73" t="n"/>
      <c r="AC1777" s="73" t="n"/>
      <c r="AD1777" s="73" t="n"/>
      <c r="AE1777" s="73" t="n"/>
      <c r="AF1777" s="73" t="n"/>
      <c r="AG1777" s="73" t="n"/>
      <c r="AH1777" s="73" t="n"/>
      <c r="AI1777" s="73" t="n"/>
      <c r="AJ1777" s="73" t="n"/>
      <c r="AK1777" s="73" t="n"/>
      <c r="AL1777" s="73" t="n"/>
      <c r="AM1777" s="73" t="n"/>
      <c r="AN1777" s="73" t="n"/>
      <c r="AO1777" s="73" t="n"/>
      <c r="AP1777" s="73" t="n"/>
      <c r="AQ1777" s="73" t="n"/>
      <c r="AR1777" s="73" t="n"/>
      <c r="AS1777" s="73" t="n"/>
      <c r="AT1777" s="73" t="n"/>
      <c r="AU1777" s="73" t="n"/>
      <c r="AV1777" s="73" t="n"/>
      <c r="AW1777" s="73" t="n"/>
      <c r="AX1777" s="73" t="n"/>
      <c r="AY1777" s="73" t="n"/>
      <c r="AZ1777" s="73" t="n"/>
      <c r="BA1777" s="73" t="n"/>
      <c r="BB1777" s="73" t="n"/>
      <c r="BC1777" s="73" t="n"/>
      <c r="BD1777" s="73" t="n"/>
      <c r="BE1777" s="73" t="n"/>
      <c r="BF1777" s="73" t="n"/>
      <c r="BG1777" s="73" t="n"/>
      <c r="BH1777" s="73" t="n"/>
      <c r="BI1777" s="73" t="n"/>
      <c r="BJ1777" s="73" t="n"/>
      <c r="BK1777" s="73" t="n"/>
      <c r="BL1777" s="73" t="n"/>
      <c r="BM1777" s="73" t="n"/>
      <c r="BN1777" s="73" t="n"/>
      <c r="BO1777" s="73" t="n"/>
      <c r="BP1777" s="73" t="n"/>
      <c r="BQ1777" s="165">
        <f>COUNTIF($G1777:$BP1777,"a")+COUNTIF($G1777:$BP1777,"r0,a5")/2+COUNTIF($G1777:$BP1777,"p5,a5")/2</f>
        <v/>
      </c>
      <c r="BR1777" s="165">
        <f>COUNTIF($G1777:$BP1777,"d")+COUNTIF($G1777:$BP1777,"r0,d5")/2+COUNTIF($G1777:$BP1777,"p5,d5")/2</f>
        <v/>
      </c>
      <c r="BS1777" s="165">
        <f>COUNTIF($G1777:$BP1777,"b")+COUNTIF($G1777:$BP1777,"r0,b5")/2+COUNTIF($G1777:$BP1777,"p5,b5")/2</f>
        <v/>
      </c>
      <c r="BT1777" s="165">
        <f>COUNTIF($G1777:$BP1777,"c")+COUNTIF($G1777:$BP1777,"r0,c5")/2+COUNTIF($G1777:$BP1777,"p5,c5")/2</f>
        <v/>
      </c>
      <c r="BU1777" s="165">
        <f>COUNTIF($G1777:$BP1777,"KH")+COUNTIF($G1777:$BP1777,"TL")+COUNTIF($G1777:$BP1777,"L")</f>
        <v/>
      </c>
      <c r="BV1777" s="165" t="n"/>
      <c r="BW1777" s="165">
        <f>COUNTIF($G1777:$BP1777,"hh")</f>
        <v/>
      </c>
      <c r="BX1777" s="165">
        <f>COUNTIF($G1777:$BP1777,"nt7")</f>
        <v/>
      </c>
      <c r="BY1777" s="165">
        <f>COUNTIF($G1777:$BP1777,"P")+COUNTIF($G1777:$BP1777,"p5,a5")/2+COUNTIF($G1777:$BP1777,"p5,b5")/2+COUNTIF($G1777:$BP1777,"p5,c5")/2+COUNTIF($G1777:$BP1777,"p5,d5")/2</f>
        <v/>
      </c>
      <c r="BZ1777" s="166">
        <f>SUBTOTAL(9,BQ1777:BY1777)</f>
        <v/>
      </c>
      <c r="CA1777" s="167">
        <f>SUM(J1777,L1777,N1777,P1777,R1777,T1777,X1777,Z1777,AB1777,AD1777,AF1777,AH1777,AL1777,AN1777,AP1777,AR1777,AT1777,AV1777,AZ1777,BB1777,BD1777,BF1777,BH1777,BP1777)</f>
        <v/>
      </c>
      <c r="CB1777" s="168">
        <f>SUM(H1777,V1777,AJ1777,AX1777,BL1777)</f>
        <v/>
      </c>
      <c r="CC1777" s="24">
        <f>SUM(BJ1777,BN1777)</f>
        <v/>
      </c>
      <c r="CD1777" s="169">
        <f>IF(BZ1777&gt;25,4,IF(BZ1777&gt;18,3,IF(BZ1777&gt;12,2,IF(BZ1777&gt;4,1,0))))-BX1777-2+1</f>
        <v/>
      </c>
      <c r="CE1777" s="30" t="n"/>
      <c r="CF1777" s="169">
        <f>CD1777*CI1777</f>
        <v/>
      </c>
      <c r="CG1777" s="170">
        <f>F1777-BY1777+1</f>
        <v/>
      </c>
      <c r="CH1777" s="169">
        <f>CE1777*16</f>
        <v/>
      </c>
      <c r="CI1777" s="171">
        <f>VLOOKUP(A1777,[1]DATA!$A$6:$AI$331,34,0)</f>
        <v/>
      </c>
      <c r="CJ1777" s="172">
        <f>VLOOKUP(A1777,[2]CHAMCONG!A$7:CI$333,79,0)</f>
        <v/>
      </c>
      <c r="CK1777" s="173">
        <f>CJ1777-CA1777</f>
        <v/>
      </c>
    </row>
    <row r="1778">
      <c r="A1778" s="69" t="n"/>
      <c r="B1778" s="70" t="n"/>
      <c r="C1778" s="77" t="n"/>
      <c r="D1778" s="84" t="n"/>
      <c r="E1778" s="69" t="n"/>
      <c r="F1778" s="69" t="n"/>
      <c r="G1778" s="73" t="n"/>
      <c r="H1778" s="73" t="n"/>
      <c r="I1778" s="75" t="n"/>
      <c r="J1778" s="75" t="n"/>
      <c r="K1778" s="73" t="n"/>
      <c r="L1778" s="73" t="n"/>
      <c r="M1778" s="73" t="n"/>
      <c r="N1778" s="73" t="n"/>
      <c r="O1778" s="75" t="n"/>
      <c r="P1778" s="75" t="n"/>
      <c r="Q1778" s="73" t="n"/>
      <c r="R1778" s="73" t="n"/>
      <c r="S1778" s="73" t="n"/>
      <c r="T1778" s="73" t="n"/>
      <c r="U1778" s="73" t="n"/>
      <c r="V1778" s="73" t="n"/>
      <c r="W1778" s="73" t="n"/>
      <c r="X1778" s="73" t="n"/>
      <c r="Y1778" s="73" t="n"/>
      <c r="Z1778" s="73" t="n"/>
      <c r="AA1778" s="73" t="n"/>
      <c r="AB1778" s="73" t="n"/>
      <c r="AC1778" s="73" t="n"/>
      <c r="AD1778" s="73" t="n"/>
      <c r="AE1778" s="73" t="n"/>
      <c r="AF1778" s="73" t="n"/>
      <c r="AG1778" s="73" t="n"/>
      <c r="AH1778" s="73" t="n"/>
      <c r="AI1778" s="73" t="n"/>
      <c r="AJ1778" s="73" t="n"/>
      <c r="AK1778" s="73" t="n"/>
      <c r="AL1778" s="73" t="n"/>
      <c r="AM1778" s="73" t="n"/>
      <c r="AN1778" s="73" t="n"/>
      <c r="AO1778" s="73" t="n"/>
      <c r="AP1778" s="73" t="n"/>
      <c r="AQ1778" s="73" t="n"/>
      <c r="AR1778" s="73" t="n"/>
      <c r="AS1778" s="73" t="n"/>
      <c r="AT1778" s="73" t="n"/>
      <c r="AU1778" s="73" t="n"/>
      <c r="AV1778" s="73" t="n"/>
      <c r="AW1778" s="73" t="n"/>
      <c r="AX1778" s="73" t="n"/>
      <c r="AY1778" s="73" t="n"/>
      <c r="AZ1778" s="73" t="n"/>
      <c r="BA1778" s="73" t="n"/>
      <c r="BB1778" s="73" t="n"/>
      <c r="BC1778" s="73" t="n"/>
      <c r="BD1778" s="73" t="n"/>
      <c r="BE1778" s="73" t="n"/>
      <c r="BF1778" s="73" t="n"/>
      <c r="BG1778" s="73" t="n"/>
      <c r="BH1778" s="73" t="n"/>
      <c r="BI1778" s="73" t="n"/>
      <c r="BJ1778" s="73" t="n"/>
      <c r="BK1778" s="73" t="n"/>
      <c r="BL1778" s="73" t="n"/>
      <c r="BM1778" s="73" t="n"/>
      <c r="BN1778" s="73" t="n"/>
      <c r="BO1778" s="73" t="n"/>
      <c r="BP1778" s="73" t="n"/>
      <c r="BQ1778" s="165">
        <f>COUNTIF($G1778:$BP1778,"a")+COUNTIF($G1778:$BP1778,"r0,a5")/2+COUNTIF($G1778:$BP1778,"p5,a5")/2</f>
        <v/>
      </c>
      <c r="BR1778" s="165">
        <f>COUNTIF($G1778:$BP1778,"d")+COUNTIF($G1778:$BP1778,"r0,d5")/2+COUNTIF($G1778:$BP1778,"p5,d5")/2</f>
        <v/>
      </c>
      <c r="BS1778" s="165">
        <f>COUNTIF($G1778:$BP1778,"b")+COUNTIF($G1778:$BP1778,"r0,b5")/2+COUNTIF($G1778:$BP1778,"p5,b5")/2</f>
        <v/>
      </c>
      <c r="BT1778" s="165">
        <f>COUNTIF($G1778:$BP1778,"c")+COUNTIF($G1778:$BP1778,"r0,c5")/2+COUNTIF($G1778:$BP1778,"p5,c5")/2</f>
        <v/>
      </c>
      <c r="BU1778" s="165">
        <f>COUNTIF($G1778:$BP1778,"KH")+COUNTIF($G1778:$BP1778,"TL")+COUNTIF($G1778:$BP1778,"L")</f>
        <v/>
      </c>
      <c r="BV1778" s="165" t="n"/>
      <c r="BW1778" s="165">
        <f>COUNTIF($G1778:$BP1778,"hh")</f>
        <v/>
      </c>
      <c r="BX1778" s="165">
        <f>COUNTIF($G1778:$BP1778,"nt7")</f>
        <v/>
      </c>
      <c r="BY1778" s="165">
        <f>COUNTIF($G1778:$BP1778,"P")+COUNTIF($G1778:$BP1778,"p5,a5")/2+COUNTIF($G1778:$BP1778,"p5,b5")/2+COUNTIF($G1778:$BP1778,"p5,c5")/2+COUNTIF($G1778:$BP1778,"p5,d5")/2</f>
        <v/>
      </c>
      <c r="BZ1778" s="166">
        <f>SUBTOTAL(9,BQ1778:BY1778)</f>
        <v/>
      </c>
      <c r="CA1778" s="167">
        <f>SUM(J1778,L1778,N1778,P1778,R1778,T1778,X1778,Z1778,AB1778,AD1778,AF1778,AH1778,AL1778,AN1778,AP1778,AR1778,AT1778,AV1778,AZ1778,BB1778,BD1778,BF1778,BH1778,BP1778)</f>
        <v/>
      </c>
      <c r="CB1778" s="168">
        <f>SUM(H1778,V1778,AJ1778,AX1778,BL1778)</f>
        <v/>
      </c>
      <c r="CC1778" s="24">
        <f>SUM(BJ1778,BN1778)</f>
        <v/>
      </c>
      <c r="CD1778" s="169">
        <f>IF(BZ1778&gt;25,4,IF(BZ1778&gt;18,3,IF(BZ1778&gt;12,2,IF(BZ1778&gt;4,1,0))))-BX1778-2+1</f>
        <v/>
      </c>
      <c r="CE1778" s="30" t="n"/>
      <c r="CF1778" s="169">
        <f>CD1778*CI1778</f>
        <v/>
      </c>
      <c r="CG1778" s="170">
        <f>F1778-BY1778+1</f>
        <v/>
      </c>
      <c r="CH1778" s="169">
        <f>CE1778*16</f>
        <v/>
      </c>
      <c r="CI1778" s="171">
        <f>VLOOKUP(A1778,[1]DATA!$A$6:$AI$331,34,0)</f>
        <v/>
      </c>
      <c r="CJ1778" s="172">
        <f>VLOOKUP(A1778,[2]CHAMCONG!A$7:CI$333,79,0)</f>
        <v/>
      </c>
      <c r="CK1778" s="173">
        <f>CJ1778-CA1778</f>
        <v/>
      </c>
    </row>
    <row r="1779">
      <c r="A1779" s="69" t="n"/>
      <c r="B1779" s="70" t="n"/>
      <c r="C1779" s="77" t="n"/>
      <c r="D1779" s="84" t="n"/>
      <c r="E1779" s="69" t="n"/>
      <c r="F1779" s="69" t="n"/>
      <c r="G1779" s="73" t="n"/>
      <c r="H1779" s="73" t="n"/>
      <c r="I1779" s="75" t="n"/>
      <c r="J1779" s="75" t="n"/>
      <c r="K1779" s="73" t="n"/>
      <c r="L1779" s="73" t="n"/>
      <c r="M1779" s="73" t="n"/>
      <c r="N1779" s="73" t="n"/>
      <c r="O1779" s="75" t="n"/>
      <c r="P1779" s="75" t="n"/>
      <c r="Q1779" s="73" t="n"/>
      <c r="R1779" s="73" t="n"/>
      <c r="S1779" s="73" t="n"/>
      <c r="T1779" s="73" t="n"/>
      <c r="U1779" s="73" t="n"/>
      <c r="V1779" s="73" t="n"/>
      <c r="W1779" s="73" t="n"/>
      <c r="X1779" s="73" t="n"/>
      <c r="Y1779" s="73" t="n"/>
      <c r="Z1779" s="73" t="n"/>
      <c r="AA1779" s="73" t="n"/>
      <c r="AB1779" s="73" t="n"/>
      <c r="AC1779" s="73" t="n"/>
      <c r="AD1779" s="73" t="n"/>
      <c r="AE1779" s="73" t="n"/>
      <c r="AF1779" s="73" t="n"/>
      <c r="AG1779" s="73" t="n"/>
      <c r="AH1779" s="73" t="n"/>
      <c r="AI1779" s="73" t="n"/>
      <c r="AJ1779" s="73" t="n"/>
      <c r="AK1779" s="73" t="n"/>
      <c r="AL1779" s="73" t="n"/>
      <c r="AM1779" s="73" t="n"/>
      <c r="AN1779" s="73" t="n"/>
      <c r="AO1779" s="73" t="n"/>
      <c r="AP1779" s="73" t="n"/>
      <c r="AQ1779" s="73" t="n"/>
      <c r="AR1779" s="73" t="n"/>
      <c r="AS1779" s="73" t="n"/>
      <c r="AT1779" s="73" t="n"/>
      <c r="AU1779" s="73" t="n"/>
      <c r="AV1779" s="73" t="n"/>
      <c r="AW1779" s="73" t="n"/>
      <c r="AX1779" s="73" t="n"/>
      <c r="AY1779" s="73" t="n"/>
      <c r="AZ1779" s="73" t="n"/>
      <c r="BA1779" s="73" t="n"/>
      <c r="BB1779" s="73" t="n"/>
      <c r="BC1779" s="73" t="n"/>
      <c r="BD1779" s="73" t="n"/>
      <c r="BE1779" s="73" t="n"/>
      <c r="BF1779" s="73" t="n"/>
      <c r="BG1779" s="73" t="n"/>
      <c r="BH1779" s="73" t="n"/>
      <c r="BI1779" s="73" t="n"/>
      <c r="BJ1779" s="73" t="n"/>
      <c r="BK1779" s="73" t="n"/>
      <c r="BL1779" s="73" t="n"/>
      <c r="BM1779" s="73" t="n"/>
      <c r="BN1779" s="73" t="n"/>
      <c r="BO1779" s="73" t="n"/>
      <c r="BP1779" s="73" t="n"/>
      <c r="BQ1779" s="165">
        <f>COUNTIF($G1779:$BP1779,"a")+COUNTIF($G1779:$BP1779,"r0,a5")/2+COUNTIF($G1779:$BP1779,"p5,a5")/2</f>
        <v/>
      </c>
      <c r="BR1779" s="165">
        <f>COUNTIF($G1779:$BP1779,"d")+COUNTIF($G1779:$BP1779,"r0,d5")/2+COUNTIF($G1779:$BP1779,"p5,d5")/2</f>
        <v/>
      </c>
      <c r="BS1779" s="165">
        <f>COUNTIF($G1779:$BP1779,"b")+COUNTIF($G1779:$BP1779,"r0,b5")/2+COUNTIF($G1779:$BP1779,"p5,b5")/2</f>
        <v/>
      </c>
      <c r="BT1779" s="165">
        <f>COUNTIF($G1779:$BP1779,"c")+COUNTIF($G1779:$BP1779,"r0,c5")/2+COUNTIF($G1779:$BP1779,"p5,c5")/2</f>
        <v/>
      </c>
      <c r="BU1779" s="165">
        <f>COUNTIF($G1779:$BP1779,"KH")+COUNTIF($G1779:$BP1779,"TL")+COUNTIF($G1779:$BP1779,"L")</f>
        <v/>
      </c>
      <c r="BV1779" s="165" t="n"/>
      <c r="BW1779" s="165">
        <f>COUNTIF($G1779:$BP1779,"hh")</f>
        <v/>
      </c>
      <c r="BX1779" s="165">
        <f>COUNTIF($G1779:$BP1779,"nt7")</f>
        <v/>
      </c>
      <c r="BY1779" s="165">
        <f>COUNTIF($G1779:$BP1779,"P")+COUNTIF($G1779:$BP1779,"p5,a5")/2+COUNTIF($G1779:$BP1779,"p5,b5")/2+COUNTIF($G1779:$BP1779,"p5,c5")/2+COUNTIF($G1779:$BP1779,"p5,d5")/2</f>
        <v/>
      </c>
      <c r="BZ1779" s="166">
        <f>SUBTOTAL(9,BQ1779:BY1779)</f>
        <v/>
      </c>
      <c r="CA1779" s="167">
        <f>SUM(J1779,L1779,N1779,P1779,R1779,T1779,X1779,Z1779,AB1779,AD1779,AF1779,AH1779,AL1779,AN1779,AP1779,AR1779,AT1779,AV1779,AZ1779,BB1779,BD1779,BF1779,BH1779,BP1779)</f>
        <v/>
      </c>
      <c r="CB1779" s="168">
        <f>SUM(H1779,V1779,AJ1779,AX1779,BL1779)</f>
        <v/>
      </c>
      <c r="CC1779" s="24">
        <f>SUM(BJ1779,BN1779)</f>
        <v/>
      </c>
      <c r="CD1779" s="169">
        <f>IF(BZ1779&gt;25,4,IF(BZ1779&gt;18,3,IF(BZ1779&gt;12,2,IF(BZ1779&gt;4,1,0))))-BX1779-2+1</f>
        <v/>
      </c>
      <c r="CE1779" s="30" t="n"/>
      <c r="CF1779" s="169">
        <f>CD1779*CI1779</f>
        <v/>
      </c>
      <c r="CG1779" s="170">
        <f>F1779-BY1779+1</f>
        <v/>
      </c>
      <c r="CH1779" s="169">
        <f>CE1779*16</f>
        <v/>
      </c>
      <c r="CI1779" s="171">
        <f>VLOOKUP(A1779,[1]DATA!$A$6:$AI$331,34,0)</f>
        <v/>
      </c>
      <c r="CJ1779" s="172">
        <f>VLOOKUP(A1779,[2]CHAMCONG!A$7:CI$333,79,0)</f>
        <v/>
      </c>
      <c r="CK1779" s="173">
        <f>CJ1779-CA1779</f>
        <v/>
      </c>
    </row>
    <row r="1780">
      <c r="A1780" s="69" t="n"/>
      <c r="B1780" s="70" t="n"/>
      <c r="C1780" s="77" t="n"/>
      <c r="D1780" s="84" t="n"/>
      <c r="E1780" s="69" t="n"/>
      <c r="F1780" s="69" t="n"/>
      <c r="G1780" s="73" t="n"/>
      <c r="H1780" s="73" t="n"/>
      <c r="I1780" s="75" t="n"/>
      <c r="J1780" s="75" t="n"/>
      <c r="K1780" s="73" t="n"/>
      <c r="L1780" s="73" t="n"/>
      <c r="M1780" s="73" t="n"/>
      <c r="N1780" s="73" t="n"/>
      <c r="O1780" s="75" t="n"/>
      <c r="P1780" s="75" t="n"/>
      <c r="Q1780" s="73" t="n"/>
      <c r="R1780" s="73" t="n"/>
      <c r="S1780" s="73" t="n"/>
      <c r="T1780" s="73" t="n"/>
      <c r="U1780" s="73" t="n"/>
      <c r="V1780" s="73" t="n"/>
      <c r="W1780" s="73" t="n"/>
      <c r="X1780" s="73" t="n"/>
      <c r="Y1780" s="73" t="n"/>
      <c r="Z1780" s="73" t="n"/>
      <c r="AA1780" s="73" t="n"/>
      <c r="AB1780" s="73" t="n"/>
      <c r="AC1780" s="73" t="n"/>
      <c r="AD1780" s="73" t="n"/>
      <c r="AE1780" s="73" t="n"/>
      <c r="AF1780" s="73" t="n"/>
      <c r="AG1780" s="73" t="n"/>
      <c r="AH1780" s="73" t="n"/>
      <c r="AI1780" s="73" t="n"/>
      <c r="AJ1780" s="73" t="n"/>
      <c r="AK1780" s="73" t="n"/>
      <c r="AL1780" s="73" t="n"/>
      <c r="AM1780" s="73" t="n"/>
      <c r="AN1780" s="73" t="n"/>
      <c r="AO1780" s="73" t="n"/>
      <c r="AP1780" s="73" t="n"/>
      <c r="AQ1780" s="73" t="n"/>
      <c r="AR1780" s="73" t="n"/>
      <c r="AS1780" s="73" t="n"/>
      <c r="AT1780" s="73" t="n"/>
      <c r="AU1780" s="73" t="n"/>
      <c r="AV1780" s="73" t="n"/>
      <c r="AW1780" s="73" t="n"/>
      <c r="AX1780" s="73" t="n"/>
      <c r="AY1780" s="73" t="n"/>
      <c r="AZ1780" s="73" t="n"/>
      <c r="BA1780" s="73" t="n"/>
      <c r="BB1780" s="73" t="n"/>
      <c r="BC1780" s="73" t="n"/>
      <c r="BD1780" s="73" t="n"/>
      <c r="BE1780" s="73" t="n"/>
      <c r="BF1780" s="73" t="n"/>
      <c r="BG1780" s="73" t="n"/>
      <c r="BH1780" s="73" t="n"/>
      <c r="BI1780" s="73" t="n"/>
      <c r="BJ1780" s="73" t="n"/>
      <c r="BK1780" s="73" t="n"/>
      <c r="BL1780" s="73" t="n"/>
      <c r="BM1780" s="73" t="n"/>
      <c r="BN1780" s="73" t="n"/>
      <c r="BO1780" s="73" t="n"/>
      <c r="BP1780" s="73" t="n"/>
      <c r="BQ1780" s="165">
        <f>COUNTIF($G1780:$BP1780,"a")+COUNTIF($G1780:$BP1780,"r0,a5")/2+COUNTIF($G1780:$BP1780,"p5,a5")/2</f>
        <v/>
      </c>
      <c r="BR1780" s="165">
        <f>COUNTIF($G1780:$BP1780,"d")+COUNTIF($G1780:$BP1780,"r0,d5")/2+COUNTIF($G1780:$BP1780,"p5,d5")/2</f>
        <v/>
      </c>
      <c r="BS1780" s="165">
        <f>COUNTIF($G1780:$BP1780,"b")+COUNTIF($G1780:$BP1780,"r0,b5")/2+COUNTIF($G1780:$BP1780,"p5,b5")/2</f>
        <v/>
      </c>
      <c r="BT1780" s="165">
        <f>COUNTIF($G1780:$BP1780,"c")+COUNTIF($G1780:$BP1780,"r0,c5")/2+COUNTIF($G1780:$BP1780,"p5,c5")/2</f>
        <v/>
      </c>
      <c r="BU1780" s="165">
        <f>COUNTIF($G1780:$BP1780,"KH")+COUNTIF($G1780:$BP1780,"TL")+COUNTIF($G1780:$BP1780,"L")</f>
        <v/>
      </c>
      <c r="BV1780" s="165" t="n"/>
      <c r="BW1780" s="165">
        <f>COUNTIF($G1780:$BP1780,"hh")</f>
        <v/>
      </c>
      <c r="BX1780" s="165">
        <f>COUNTIF($G1780:$BP1780,"nt7")</f>
        <v/>
      </c>
      <c r="BY1780" s="165">
        <f>COUNTIF($G1780:$BP1780,"P")+COUNTIF($G1780:$BP1780,"p5,a5")/2+COUNTIF($G1780:$BP1780,"p5,b5")/2+COUNTIF($G1780:$BP1780,"p5,c5")/2+COUNTIF($G1780:$BP1780,"p5,d5")/2</f>
        <v/>
      </c>
      <c r="BZ1780" s="166">
        <f>SUBTOTAL(9,BQ1780:BY1780)</f>
        <v/>
      </c>
      <c r="CA1780" s="167">
        <f>SUM(J1780,L1780,N1780,P1780,R1780,T1780,X1780,Z1780,AB1780,AD1780,AF1780,AH1780,AL1780,AN1780,AP1780,AR1780,AT1780,AV1780,AZ1780,BB1780,BD1780,BF1780,BH1780,BP1780)</f>
        <v/>
      </c>
      <c r="CB1780" s="168">
        <f>SUM(H1780,V1780,AJ1780,AX1780,BL1780)</f>
        <v/>
      </c>
      <c r="CC1780" s="24">
        <f>SUM(BJ1780,BN1780)</f>
        <v/>
      </c>
      <c r="CD1780" s="169">
        <f>IF(BZ1780&gt;25,4,IF(BZ1780&gt;18,3,IF(BZ1780&gt;12,2,IF(BZ1780&gt;4,1,0))))-BX1780-2+1</f>
        <v/>
      </c>
      <c r="CE1780" s="30" t="n"/>
      <c r="CF1780" s="169">
        <f>CD1780*CI1780</f>
        <v/>
      </c>
      <c r="CG1780" s="170">
        <f>F1780-BY1780+1</f>
        <v/>
      </c>
      <c r="CH1780" s="169">
        <f>CE1780*16</f>
        <v/>
      </c>
      <c r="CI1780" s="171">
        <f>VLOOKUP(A1780,[1]DATA!$A$6:$AI$331,34,0)</f>
        <v/>
      </c>
      <c r="CJ1780" s="172">
        <f>VLOOKUP(A1780,[2]CHAMCONG!A$7:CI$333,79,0)</f>
        <v/>
      </c>
      <c r="CK1780" s="173">
        <f>CJ1780-CA1780</f>
        <v/>
      </c>
    </row>
    <row r="1781">
      <c r="A1781" s="69" t="n"/>
      <c r="B1781" s="70" t="n"/>
      <c r="C1781" s="77" t="n"/>
      <c r="D1781" s="84" t="n"/>
      <c r="E1781" s="69" t="n"/>
      <c r="F1781" s="69" t="n"/>
      <c r="G1781" s="73" t="n"/>
      <c r="H1781" s="73" t="n"/>
      <c r="I1781" s="75" t="n"/>
      <c r="J1781" s="75" t="n"/>
      <c r="K1781" s="73" t="n"/>
      <c r="L1781" s="73" t="n"/>
      <c r="M1781" s="73" t="n"/>
      <c r="N1781" s="73" t="n"/>
      <c r="O1781" s="75" t="n"/>
      <c r="P1781" s="75" t="n"/>
      <c r="Q1781" s="73" t="n"/>
      <c r="R1781" s="73" t="n"/>
      <c r="S1781" s="73" t="n"/>
      <c r="T1781" s="73" t="n"/>
      <c r="U1781" s="73" t="n"/>
      <c r="V1781" s="73" t="n"/>
      <c r="W1781" s="73" t="n"/>
      <c r="X1781" s="73" t="n"/>
      <c r="Y1781" s="73" t="n"/>
      <c r="Z1781" s="73" t="n"/>
      <c r="AA1781" s="73" t="n"/>
      <c r="AB1781" s="73" t="n"/>
      <c r="AC1781" s="73" t="n"/>
      <c r="AD1781" s="73" t="n"/>
      <c r="AE1781" s="73" t="n"/>
      <c r="AF1781" s="73" t="n"/>
      <c r="AG1781" s="73" t="n"/>
      <c r="AH1781" s="73" t="n"/>
      <c r="AI1781" s="73" t="n"/>
      <c r="AJ1781" s="73" t="n"/>
      <c r="AK1781" s="73" t="n"/>
      <c r="AL1781" s="73" t="n"/>
      <c r="AM1781" s="73" t="n"/>
      <c r="AN1781" s="73" t="n"/>
      <c r="AO1781" s="73" t="n"/>
      <c r="AP1781" s="73" t="n"/>
      <c r="AQ1781" s="73" t="n"/>
      <c r="AR1781" s="73" t="n"/>
      <c r="AS1781" s="73" t="n"/>
      <c r="AT1781" s="73" t="n"/>
      <c r="AU1781" s="73" t="n"/>
      <c r="AV1781" s="73" t="n"/>
      <c r="AW1781" s="73" t="n"/>
      <c r="AX1781" s="73" t="n"/>
      <c r="AY1781" s="73" t="n"/>
      <c r="AZ1781" s="73" t="n"/>
      <c r="BA1781" s="73" t="n"/>
      <c r="BB1781" s="73" t="n"/>
      <c r="BC1781" s="73" t="n"/>
      <c r="BD1781" s="73" t="n"/>
      <c r="BE1781" s="73" t="n"/>
      <c r="BF1781" s="73" t="n"/>
      <c r="BG1781" s="73" t="n"/>
      <c r="BH1781" s="73" t="n"/>
      <c r="BI1781" s="73" t="n"/>
      <c r="BJ1781" s="73" t="n"/>
      <c r="BK1781" s="73" t="n"/>
      <c r="BL1781" s="73" t="n"/>
      <c r="BM1781" s="73" t="n"/>
      <c r="BN1781" s="73" t="n"/>
      <c r="BO1781" s="73" t="n"/>
      <c r="BP1781" s="73" t="n"/>
      <c r="BQ1781" s="165">
        <f>COUNTIF($G1781:$BP1781,"a")+COUNTIF($G1781:$BP1781,"r0,a5")/2+COUNTIF($G1781:$BP1781,"p5,a5")/2</f>
        <v/>
      </c>
      <c r="BR1781" s="165">
        <f>COUNTIF($G1781:$BP1781,"d")+COUNTIF($G1781:$BP1781,"r0,d5")/2+COUNTIF($G1781:$BP1781,"p5,d5")/2</f>
        <v/>
      </c>
      <c r="BS1781" s="165">
        <f>COUNTIF($G1781:$BP1781,"b")+COUNTIF($G1781:$BP1781,"r0,b5")/2+COUNTIF($G1781:$BP1781,"p5,b5")/2</f>
        <v/>
      </c>
      <c r="BT1781" s="165">
        <f>COUNTIF($G1781:$BP1781,"c")+COUNTIF($G1781:$BP1781,"r0,c5")/2+COUNTIF($G1781:$BP1781,"p5,c5")/2</f>
        <v/>
      </c>
      <c r="BU1781" s="165">
        <f>COUNTIF($G1781:$BP1781,"KH")+COUNTIF($G1781:$BP1781,"TL")+COUNTIF($G1781:$BP1781,"L")</f>
        <v/>
      </c>
      <c r="BV1781" s="165" t="n"/>
      <c r="BW1781" s="165">
        <f>COUNTIF($G1781:$BP1781,"hh")</f>
        <v/>
      </c>
      <c r="BX1781" s="165">
        <f>COUNTIF($G1781:$BP1781,"nt7")</f>
        <v/>
      </c>
      <c r="BY1781" s="165">
        <f>COUNTIF($G1781:$BP1781,"P")+COUNTIF($G1781:$BP1781,"p5,a5")/2+COUNTIF($G1781:$BP1781,"p5,b5")/2+COUNTIF($G1781:$BP1781,"p5,c5")/2+COUNTIF($G1781:$BP1781,"p5,d5")/2</f>
        <v/>
      </c>
      <c r="BZ1781" s="166">
        <f>SUBTOTAL(9,BQ1781:BY1781)</f>
        <v/>
      </c>
      <c r="CA1781" s="167">
        <f>SUM(J1781,L1781,N1781,P1781,R1781,T1781,X1781,Z1781,AB1781,AD1781,AF1781,AH1781,AL1781,AN1781,AP1781,AR1781,AT1781,AV1781,AZ1781,BB1781,BD1781,BF1781,BH1781,BP1781)</f>
        <v/>
      </c>
      <c r="CB1781" s="168">
        <f>SUM(H1781,V1781,AJ1781,AX1781,BL1781)</f>
        <v/>
      </c>
      <c r="CC1781" s="24">
        <f>SUM(BJ1781,BN1781)</f>
        <v/>
      </c>
      <c r="CD1781" s="169">
        <f>IF(BZ1781&gt;25,4,IF(BZ1781&gt;18,3,IF(BZ1781&gt;12,2,IF(BZ1781&gt;4,1,0))))-BX1781-2+1</f>
        <v/>
      </c>
      <c r="CE1781" s="30" t="n"/>
      <c r="CF1781" s="169">
        <f>CD1781*CI1781</f>
        <v/>
      </c>
      <c r="CG1781" s="170">
        <f>F1781-BY1781+1</f>
        <v/>
      </c>
      <c r="CH1781" s="169">
        <f>CE1781*16</f>
        <v/>
      </c>
      <c r="CI1781" s="171">
        <f>VLOOKUP(A1781,[1]DATA!$A$6:$AI$331,34,0)</f>
        <v/>
      </c>
      <c r="CJ1781" s="172">
        <f>VLOOKUP(A1781,[2]CHAMCONG!A$7:CI$333,79,0)</f>
        <v/>
      </c>
      <c r="CK1781" s="173">
        <f>CJ1781-CA1781</f>
        <v/>
      </c>
    </row>
    <row r="1782">
      <c r="A1782" s="69" t="n"/>
      <c r="B1782" s="70" t="n"/>
      <c r="C1782" s="77" t="n"/>
      <c r="D1782" s="84" t="n"/>
      <c r="E1782" s="69" t="n"/>
      <c r="F1782" s="69" t="n"/>
      <c r="G1782" s="73" t="n"/>
      <c r="H1782" s="73" t="n"/>
      <c r="I1782" s="75" t="n"/>
      <c r="J1782" s="75" t="n"/>
      <c r="K1782" s="73" t="n"/>
      <c r="L1782" s="73" t="n"/>
      <c r="M1782" s="73" t="n"/>
      <c r="N1782" s="73" t="n"/>
      <c r="O1782" s="75" t="n"/>
      <c r="P1782" s="75" t="n"/>
      <c r="Q1782" s="73" t="n"/>
      <c r="R1782" s="73" t="n"/>
      <c r="S1782" s="73" t="n"/>
      <c r="T1782" s="73" t="n"/>
      <c r="U1782" s="73" t="n"/>
      <c r="V1782" s="73" t="n"/>
      <c r="W1782" s="73" t="n"/>
      <c r="X1782" s="73" t="n"/>
      <c r="Y1782" s="73" t="n"/>
      <c r="Z1782" s="73" t="n"/>
      <c r="AA1782" s="73" t="n"/>
      <c r="AB1782" s="73" t="n"/>
      <c r="AC1782" s="73" t="n"/>
      <c r="AD1782" s="73" t="n"/>
      <c r="AE1782" s="73" t="n"/>
      <c r="AF1782" s="73" t="n"/>
      <c r="AG1782" s="73" t="n"/>
      <c r="AH1782" s="73" t="n"/>
      <c r="AI1782" s="73" t="n"/>
      <c r="AJ1782" s="73" t="n"/>
      <c r="AK1782" s="73" t="n"/>
      <c r="AL1782" s="73" t="n"/>
      <c r="AM1782" s="73" t="n"/>
      <c r="AN1782" s="73" t="n"/>
      <c r="AO1782" s="73" t="n"/>
      <c r="AP1782" s="73" t="n"/>
      <c r="AQ1782" s="73" t="n"/>
      <c r="AR1782" s="73" t="n"/>
      <c r="AS1782" s="73" t="n"/>
      <c r="AT1782" s="73" t="n"/>
      <c r="AU1782" s="73" t="n"/>
      <c r="AV1782" s="73" t="n"/>
      <c r="AW1782" s="73" t="n"/>
      <c r="AX1782" s="73" t="n"/>
      <c r="AY1782" s="73" t="n"/>
      <c r="AZ1782" s="73" t="n"/>
      <c r="BA1782" s="73" t="n"/>
      <c r="BB1782" s="73" t="n"/>
      <c r="BC1782" s="73" t="n"/>
      <c r="BD1782" s="73" t="n"/>
      <c r="BE1782" s="73" t="n"/>
      <c r="BF1782" s="73" t="n"/>
      <c r="BG1782" s="73" t="n"/>
      <c r="BH1782" s="73" t="n"/>
      <c r="BI1782" s="73" t="n"/>
      <c r="BJ1782" s="73" t="n"/>
      <c r="BK1782" s="73" t="n"/>
      <c r="BL1782" s="73" t="n"/>
      <c r="BM1782" s="73" t="n"/>
      <c r="BN1782" s="73" t="n"/>
      <c r="BO1782" s="73" t="n"/>
      <c r="BP1782" s="73" t="n"/>
      <c r="BQ1782" s="165">
        <f>COUNTIF($G1782:$BP1782,"a")+COUNTIF($G1782:$BP1782,"r0,a5")/2+COUNTIF($G1782:$BP1782,"p5,a5")/2</f>
        <v/>
      </c>
      <c r="BR1782" s="165">
        <f>COUNTIF($G1782:$BP1782,"d")+COUNTIF($G1782:$BP1782,"r0,d5")/2+COUNTIF($G1782:$BP1782,"p5,d5")/2</f>
        <v/>
      </c>
      <c r="BS1782" s="165">
        <f>COUNTIF($G1782:$BP1782,"b")+COUNTIF($G1782:$BP1782,"r0,b5")/2+COUNTIF($G1782:$BP1782,"p5,b5")/2</f>
        <v/>
      </c>
      <c r="BT1782" s="165">
        <f>COUNTIF($G1782:$BP1782,"c")+COUNTIF($G1782:$BP1782,"r0,c5")/2+COUNTIF($G1782:$BP1782,"p5,c5")/2</f>
        <v/>
      </c>
      <c r="BU1782" s="165">
        <f>COUNTIF($G1782:$BP1782,"KH")+COUNTIF($G1782:$BP1782,"TL")+COUNTIF($G1782:$BP1782,"L")</f>
        <v/>
      </c>
      <c r="BV1782" s="165" t="n"/>
      <c r="BW1782" s="165">
        <f>COUNTIF($G1782:$BP1782,"hh")</f>
        <v/>
      </c>
      <c r="BX1782" s="165">
        <f>COUNTIF($G1782:$BP1782,"nt7")</f>
        <v/>
      </c>
      <c r="BY1782" s="165">
        <f>COUNTIF($G1782:$BP1782,"P")+COUNTIF($G1782:$BP1782,"p5,a5")/2+COUNTIF($G1782:$BP1782,"p5,b5")/2+COUNTIF($G1782:$BP1782,"p5,c5")/2+COUNTIF($G1782:$BP1782,"p5,d5")/2</f>
        <v/>
      </c>
      <c r="BZ1782" s="166">
        <f>SUBTOTAL(9,BQ1782:BY1782)</f>
        <v/>
      </c>
      <c r="CA1782" s="167">
        <f>SUM(J1782,L1782,N1782,P1782,R1782,T1782,X1782,Z1782,AB1782,AD1782,AF1782,AH1782,AL1782,AN1782,AP1782,AR1782,AT1782,AV1782,AZ1782,BB1782,BD1782,BF1782,BH1782,BP1782)</f>
        <v/>
      </c>
      <c r="CB1782" s="168">
        <f>SUM(H1782,V1782,AJ1782,AX1782,BL1782)</f>
        <v/>
      </c>
      <c r="CC1782" s="24">
        <f>SUM(BJ1782,BN1782)</f>
        <v/>
      </c>
      <c r="CD1782" s="169">
        <f>IF(BZ1782&gt;25,4,IF(BZ1782&gt;18,3,IF(BZ1782&gt;12,2,IF(BZ1782&gt;4,1,0))))-BX1782-2+1</f>
        <v/>
      </c>
      <c r="CE1782" s="30" t="n"/>
      <c r="CF1782" s="169">
        <f>CD1782*CI1782</f>
        <v/>
      </c>
      <c r="CG1782" s="170">
        <f>F1782-BY1782+1</f>
        <v/>
      </c>
      <c r="CH1782" s="169">
        <f>CE1782*16</f>
        <v/>
      </c>
      <c r="CI1782" s="171">
        <f>VLOOKUP(A1782,[1]DATA!$A$6:$AI$331,34,0)</f>
        <v/>
      </c>
      <c r="CJ1782" s="172">
        <f>VLOOKUP(A1782,[2]CHAMCONG!A$7:CI$333,79,0)</f>
        <v/>
      </c>
      <c r="CK1782" s="173">
        <f>CJ1782-CA1782</f>
        <v/>
      </c>
    </row>
    <row r="1783">
      <c r="A1783" s="69" t="n"/>
      <c r="B1783" s="70" t="n"/>
      <c r="C1783" s="77" t="n"/>
      <c r="D1783" s="84" t="n"/>
      <c r="E1783" s="69" t="n"/>
      <c r="F1783" s="69" t="n"/>
      <c r="G1783" s="73" t="n"/>
      <c r="H1783" s="73" t="n"/>
      <c r="I1783" s="75" t="n"/>
      <c r="J1783" s="75" t="n"/>
      <c r="K1783" s="73" t="n"/>
      <c r="L1783" s="73" t="n"/>
      <c r="M1783" s="73" t="n"/>
      <c r="N1783" s="73" t="n"/>
      <c r="O1783" s="75" t="n"/>
      <c r="P1783" s="75" t="n"/>
      <c r="Q1783" s="73" t="n"/>
      <c r="R1783" s="73" t="n"/>
      <c r="S1783" s="73" t="n"/>
      <c r="T1783" s="73" t="n"/>
      <c r="U1783" s="73" t="n"/>
      <c r="V1783" s="73" t="n"/>
      <c r="W1783" s="73" t="n"/>
      <c r="X1783" s="73" t="n"/>
      <c r="Y1783" s="73" t="n"/>
      <c r="Z1783" s="73" t="n"/>
      <c r="AA1783" s="73" t="n"/>
      <c r="AB1783" s="73" t="n"/>
      <c r="AC1783" s="73" t="n"/>
      <c r="AD1783" s="73" t="n"/>
      <c r="AE1783" s="73" t="n"/>
      <c r="AF1783" s="73" t="n"/>
      <c r="AG1783" s="73" t="n"/>
      <c r="AH1783" s="73" t="n"/>
      <c r="AI1783" s="73" t="n"/>
      <c r="AJ1783" s="73" t="n"/>
      <c r="AK1783" s="73" t="n"/>
      <c r="AL1783" s="73" t="n"/>
      <c r="AM1783" s="73" t="n"/>
      <c r="AN1783" s="73" t="n"/>
      <c r="AO1783" s="73" t="n"/>
      <c r="AP1783" s="73" t="n"/>
      <c r="AQ1783" s="73" t="n"/>
      <c r="AR1783" s="73" t="n"/>
      <c r="AS1783" s="73" t="n"/>
      <c r="AT1783" s="73" t="n"/>
      <c r="AU1783" s="73" t="n"/>
      <c r="AV1783" s="73" t="n"/>
      <c r="AW1783" s="73" t="n"/>
      <c r="AX1783" s="73" t="n"/>
      <c r="AY1783" s="73" t="n"/>
      <c r="AZ1783" s="73" t="n"/>
      <c r="BA1783" s="73" t="n"/>
      <c r="BB1783" s="73" t="n"/>
      <c r="BC1783" s="73" t="n"/>
      <c r="BD1783" s="73" t="n"/>
      <c r="BE1783" s="73" t="n"/>
      <c r="BF1783" s="73" t="n"/>
      <c r="BG1783" s="73" t="n"/>
      <c r="BH1783" s="73" t="n"/>
      <c r="BI1783" s="73" t="n"/>
      <c r="BJ1783" s="73" t="n"/>
      <c r="BK1783" s="73" t="n"/>
      <c r="BL1783" s="73" t="n"/>
      <c r="BM1783" s="73" t="n"/>
      <c r="BN1783" s="73" t="n"/>
      <c r="BO1783" s="73" t="n"/>
      <c r="BP1783" s="73" t="n"/>
      <c r="BQ1783" s="165">
        <f>COUNTIF($G1783:$BP1783,"a")+COUNTIF($G1783:$BP1783,"r0,a5")/2+COUNTIF($G1783:$BP1783,"p5,a5")/2</f>
        <v/>
      </c>
      <c r="BR1783" s="165">
        <f>COUNTIF($G1783:$BP1783,"d")+COUNTIF($G1783:$BP1783,"r0,d5")/2+COUNTIF($G1783:$BP1783,"p5,d5")/2</f>
        <v/>
      </c>
      <c r="BS1783" s="165">
        <f>COUNTIF($G1783:$BP1783,"b")+COUNTIF($G1783:$BP1783,"r0,b5")/2+COUNTIF($G1783:$BP1783,"p5,b5")/2</f>
        <v/>
      </c>
      <c r="BT1783" s="165">
        <f>COUNTIF($G1783:$BP1783,"c")+COUNTIF($G1783:$BP1783,"r0,c5")/2+COUNTIF($G1783:$BP1783,"p5,c5")/2</f>
        <v/>
      </c>
      <c r="BU1783" s="165">
        <f>COUNTIF($G1783:$BP1783,"KH")+COUNTIF($G1783:$BP1783,"TL")+COUNTIF($G1783:$BP1783,"L")</f>
        <v/>
      </c>
      <c r="BV1783" s="165" t="n"/>
      <c r="BW1783" s="165">
        <f>COUNTIF($G1783:$BP1783,"hh")</f>
        <v/>
      </c>
      <c r="BX1783" s="165">
        <f>COUNTIF($G1783:$BP1783,"nt7")</f>
        <v/>
      </c>
      <c r="BY1783" s="165">
        <f>COUNTIF($G1783:$BP1783,"P")+COUNTIF($G1783:$BP1783,"p5,a5")/2+COUNTIF($G1783:$BP1783,"p5,b5")/2+COUNTIF($G1783:$BP1783,"p5,c5")/2+COUNTIF($G1783:$BP1783,"p5,d5")/2</f>
        <v/>
      </c>
      <c r="BZ1783" s="166">
        <f>SUBTOTAL(9,BQ1783:BY1783)</f>
        <v/>
      </c>
      <c r="CA1783" s="167">
        <f>SUM(J1783,L1783,N1783,P1783,R1783,T1783,X1783,Z1783,AB1783,AD1783,AF1783,AH1783,AL1783,AN1783,AP1783,AR1783,AT1783,AV1783,AZ1783,BB1783,BD1783,BF1783,BH1783,BP1783)</f>
        <v/>
      </c>
      <c r="CB1783" s="168">
        <f>SUM(H1783,V1783,AJ1783,AX1783,BL1783)</f>
        <v/>
      </c>
      <c r="CC1783" s="24">
        <f>SUM(BJ1783,BN1783)</f>
        <v/>
      </c>
      <c r="CD1783" s="169">
        <f>IF(BZ1783&gt;25,4,IF(BZ1783&gt;18,3,IF(BZ1783&gt;12,2,IF(BZ1783&gt;4,1,0))))-BX1783-2+1</f>
        <v/>
      </c>
      <c r="CE1783" s="30" t="n"/>
      <c r="CF1783" s="169">
        <f>CD1783*CI1783</f>
        <v/>
      </c>
      <c r="CG1783" s="170">
        <f>F1783-BY1783+1</f>
        <v/>
      </c>
      <c r="CH1783" s="169">
        <f>CE1783*16</f>
        <v/>
      </c>
      <c r="CI1783" s="171">
        <f>VLOOKUP(A1783,[1]DATA!$A$6:$AI$331,34,0)</f>
        <v/>
      </c>
      <c r="CJ1783" s="172">
        <f>VLOOKUP(A1783,[2]CHAMCONG!A$7:CI$333,79,0)</f>
        <v/>
      </c>
      <c r="CK1783" s="173">
        <f>CJ1783-CA1783</f>
        <v/>
      </c>
    </row>
    <row r="1784">
      <c r="A1784" s="69" t="n"/>
      <c r="B1784" s="70" t="n"/>
      <c r="C1784" s="77" t="n"/>
      <c r="D1784" s="84" t="n"/>
      <c r="E1784" s="69" t="n"/>
      <c r="F1784" s="69" t="n"/>
      <c r="G1784" s="73" t="n"/>
      <c r="H1784" s="73" t="n"/>
      <c r="I1784" s="75" t="n"/>
      <c r="J1784" s="75" t="n"/>
      <c r="K1784" s="73" t="n"/>
      <c r="L1784" s="73" t="n"/>
      <c r="M1784" s="73" t="n"/>
      <c r="N1784" s="73" t="n"/>
      <c r="O1784" s="75" t="n"/>
      <c r="P1784" s="75" t="n"/>
      <c r="Q1784" s="73" t="n"/>
      <c r="R1784" s="73" t="n"/>
      <c r="S1784" s="73" t="n"/>
      <c r="T1784" s="73" t="n"/>
      <c r="U1784" s="73" t="n"/>
      <c r="V1784" s="73" t="n"/>
      <c r="W1784" s="73" t="n"/>
      <c r="X1784" s="73" t="n"/>
      <c r="Y1784" s="73" t="n"/>
      <c r="Z1784" s="73" t="n"/>
      <c r="AA1784" s="73" t="n"/>
      <c r="AB1784" s="73" t="n"/>
      <c r="AC1784" s="73" t="n"/>
      <c r="AD1784" s="73" t="n"/>
      <c r="AE1784" s="73" t="n"/>
      <c r="AF1784" s="73" t="n"/>
      <c r="AG1784" s="73" t="n"/>
      <c r="AH1784" s="73" t="n"/>
      <c r="AI1784" s="73" t="n"/>
      <c r="AJ1784" s="73" t="n"/>
      <c r="AK1784" s="73" t="n"/>
      <c r="AL1784" s="73" t="n"/>
      <c r="AM1784" s="73" t="n"/>
      <c r="AN1784" s="73" t="n"/>
      <c r="AO1784" s="73" t="n"/>
      <c r="AP1784" s="73" t="n"/>
      <c r="AQ1784" s="73" t="n"/>
      <c r="AR1784" s="73" t="n"/>
      <c r="AS1784" s="73" t="n"/>
      <c r="AT1784" s="73" t="n"/>
      <c r="AU1784" s="73" t="n"/>
      <c r="AV1784" s="73" t="n"/>
      <c r="AW1784" s="73" t="n"/>
      <c r="AX1784" s="73" t="n"/>
      <c r="AY1784" s="73" t="n"/>
      <c r="AZ1784" s="73" t="n"/>
      <c r="BA1784" s="73" t="n"/>
      <c r="BB1784" s="73" t="n"/>
      <c r="BC1784" s="73" t="n"/>
      <c r="BD1784" s="73" t="n"/>
      <c r="BE1784" s="73" t="n"/>
      <c r="BF1784" s="73" t="n"/>
      <c r="BG1784" s="73" t="n"/>
      <c r="BH1784" s="73" t="n"/>
      <c r="BI1784" s="73" t="n"/>
      <c r="BJ1784" s="73" t="n"/>
      <c r="BK1784" s="73" t="n"/>
      <c r="BL1784" s="73" t="n"/>
      <c r="BM1784" s="73" t="n"/>
      <c r="BN1784" s="73" t="n"/>
      <c r="BO1784" s="73" t="n"/>
      <c r="BP1784" s="73" t="n"/>
      <c r="BQ1784" s="165">
        <f>COUNTIF($G1784:$BP1784,"a")+COUNTIF($G1784:$BP1784,"r0,a5")/2+COUNTIF($G1784:$BP1784,"p5,a5")/2</f>
        <v/>
      </c>
      <c r="BR1784" s="165">
        <f>COUNTIF($G1784:$BP1784,"d")+COUNTIF($G1784:$BP1784,"r0,d5")/2+COUNTIF($G1784:$BP1784,"p5,d5")/2</f>
        <v/>
      </c>
      <c r="BS1784" s="165">
        <f>COUNTIF($G1784:$BP1784,"b")+COUNTIF($G1784:$BP1784,"r0,b5")/2+COUNTIF($G1784:$BP1784,"p5,b5")/2</f>
        <v/>
      </c>
      <c r="BT1784" s="165">
        <f>COUNTIF($G1784:$BP1784,"c")+COUNTIF($G1784:$BP1784,"r0,c5")/2+COUNTIF($G1784:$BP1784,"p5,c5")/2</f>
        <v/>
      </c>
      <c r="BU1784" s="165">
        <f>COUNTIF($G1784:$BP1784,"KH")+COUNTIF($G1784:$BP1784,"TL")+COUNTIF($G1784:$BP1784,"L")</f>
        <v/>
      </c>
      <c r="BV1784" s="165" t="n"/>
      <c r="BW1784" s="165">
        <f>COUNTIF($G1784:$BP1784,"hh")</f>
        <v/>
      </c>
      <c r="BX1784" s="165">
        <f>COUNTIF($G1784:$BP1784,"nt7")</f>
        <v/>
      </c>
      <c r="BY1784" s="165">
        <f>COUNTIF($G1784:$BP1784,"P")+COUNTIF($G1784:$BP1784,"p5,a5")/2+COUNTIF($G1784:$BP1784,"p5,b5")/2+COUNTIF($G1784:$BP1784,"p5,c5")/2+COUNTIF($G1784:$BP1784,"p5,d5")/2</f>
        <v/>
      </c>
      <c r="BZ1784" s="166">
        <f>SUBTOTAL(9,BQ1784:BY1784)</f>
        <v/>
      </c>
      <c r="CA1784" s="167">
        <f>SUM(J1784,L1784,N1784,P1784,R1784,T1784,X1784,Z1784,AB1784,AD1784,AF1784,AH1784,AL1784,AN1784,AP1784,AR1784,AT1784,AV1784,AZ1784,BB1784,BD1784,BF1784,BH1784,BP1784)</f>
        <v/>
      </c>
      <c r="CB1784" s="168">
        <f>SUM(H1784,V1784,AJ1784,AX1784,BL1784)</f>
        <v/>
      </c>
      <c r="CC1784" s="24">
        <f>SUM(BJ1784,BN1784)</f>
        <v/>
      </c>
      <c r="CD1784" s="169">
        <f>IF(BZ1784&gt;25,4,IF(BZ1784&gt;18,3,IF(BZ1784&gt;12,2,IF(BZ1784&gt;4,1,0))))-BX1784-2+1</f>
        <v/>
      </c>
      <c r="CE1784" s="30" t="n"/>
      <c r="CF1784" s="169">
        <f>CD1784*CI1784</f>
        <v/>
      </c>
      <c r="CG1784" s="170">
        <f>F1784-BY1784+1</f>
        <v/>
      </c>
      <c r="CH1784" s="169">
        <f>CE1784*16</f>
        <v/>
      </c>
      <c r="CI1784" s="171">
        <f>VLOOKUP(A1784,[1]DATA!$A$6:$AI$331,34,0)</f>
        <v/>
      </c>
      <c r="CJ1784" s="172">
        <f>VLOOKUP(A1784,[2]CHAMCONG!A$7:CI$333,79,0)</f>
        <v/>
      </c>
      <c r="CK1784" s="173">
        <f>CJ1784-CA1784</f>
        <v/>
      </c>
    </row>
    <row r="1785">
      <c r="A1785" s="69" t="n"/>
      <c r="B1785" s="70" t="n"/>
      <c r="C1785" s="77" t="n"/>
      <c r="D1785" s="84" t="n"/>
      <c r="E1785" s="69" t="n"/>
      <c r="F1785" s="69" t="n"/>
      <c r="G1785" s="73" t="n"/>
      <c r="H1785" s="73" t="n"/>
      <c r="I1785" s="75" t="n"/>
      <c r="J1785" s="75" t="n"/>
      <c r="K1785" s="73" t="n"/>
      <c r="L1785" s="73" t="n"/>
      <c r="M1785" s="73" t="n"/>
      <c r="N1785" s="73" t="n"/>
      <c r="O1785" s="75" t="n"/>
      <c r="P1785" s="75" t="n"/>
      <c r="Q1785" s="73" t="n"/>
      <c r="R1785" s="73" t="n"/>
      <c r="S1785" s="73" t="n"/>
      <c r="T1785" s="73" t="n"/>
      <c r="U1785" s="73" t="n"/>
      <c r="V1785" s="73" t="n"/>
      <c r="W1785" s="73" t="n"/>
      <c r="X1785" s="73" t="n"/>
      <c r="Y1785" s="73" t="n"/>
      <c r="Z1785" s="73" t="n"/>
      <c r="AA1785" s="73" t="n"/>
      <c r="AB1785" s="73" t="n"/>
      <c r="AC1785" s="73" t="n"/>
      <c r="AD1785" s="73" t="n"/>
      <c r="AE1785" s="73" t="n"/>
      <c r="AF1785" s="73" t="n"/>
      <c r="AG1785" s="73" t="n"/>
      <c r="AH1785" s="73" t="n"/>
      <c r="AI1785" s="73" t="n"/>
      <c r="AJ1785" s="73" t="n"/>
      <c r="AK1785" s="73" t="n"/>
      <c r="AL1785" s="73" t="n"/>
      <c r="AM1785" s="73" t="n"/>
      <c r="AN1785" s="73" t="n"/>
      <c r="AO1785" s="73" t="n"/>
      <c r="AP1785" s="73" t="n"/>
      <c r="AQ1785" s="73" t="n"/>
      <c r="AR1785" s="73" t="n"/>
      <c r="AS1785" s="73" t="n"/>
      <c r="AT1785" s="73" t="n"/>
      <c r="AU1785" s="73" t="n"/>
      <c r="AV1785" s="73" t="n"/>
      <c r="AW1785" s="73" t="n"/>
      <c r="AX1785" s="73" t="n"/>
      <c r="AY1785" s="73" t="n"/>
      <c r="AZ1785" s="73" t="n"/>
      <c r="BA1785" s="73" t="n"/>
      <c r="BB1785" s="73" t="n"/>
      <c r="BC1785" s="73" t="n"/>
      <c r="BD1785" s="73" t="n"/>
      <c r="BE1785" s="73" t="n"/>
      <c r="BF1785" s="73" t="n"/>
      <c r="BG1785" s="73" t="n"/>
      <c r="BH1785" s="73" t="n"/>
      <c r="BI1785" s="73" t="n"/>
      <c r="BJ1785" s="73" t="n"/>
      <c r="BK1785" s="73" t="n"/>
      <c r="BL1785" s="73" t="n"/>
      <c r="BM1785" s="73" t="n"/>
      <c r="BN1785" s="73" t="n"/>
      <c r="BO1785" s="73" t="n"/>
      <c r="BP1785" s="73" t="n"/>
      <c r="BQ1785" s="165">
        <f>COUNTIF($G1785:$BP1785,"a")+COUNTIF($G1785:$BP1785,"r0,a5")/2+COUNTIF($G1785:$BP1785,"p5,a5")/2</f>
        <v/>
      </c>
      <c r="BR1785" s="165">
        <f>COUNTIF($G1785:$BP1785,"d")+COUNTIF($G1785:$BP1785,"r0,d5")/2+COUNTIF($G1785:$BP1785,"p5,d5")/2</f>
        <v/>
      </c>
      <c r="BS1785" s="165">
        <f>COUNTIF($G1785:$BP1785,"b")+COUNTIF($G1785:$BP1785,"r0,b5")/2+COUNTIF($G1785:$BP1785,"p5,b5")/2</f>
        <v/>
      </c>
      <c r="BT1785" s="165">
        <f>COUNTIF($G1785:$BP1785,"c")+COUNTIF($G1785:$BP1785,"r0,c5")/2+COUNTIF($G1785:$BP1785,"p5,c5")/2</f>
        <v/>
      </c>
      <c r="BU1785" s="165">
        <f>COUNTIF($G1785:$BP1785,"KH")+COUNTIF($G1785:$BP1785,"TL")+COUNTIF($G1785:$BP1785,"L")</f>
        <v/>
      </c>
      <c r="BV1785" s="165" t="n"/>
      <c r="BW1785" s="165">
        <f>COUNTIF($G1785:$BP1785,"hh")</f>
        <v/>
      </c>
      <c r="BX1785" s="165">
        <f>COUNTIF($G1785:$BP1785,"nt7")</f>
        <v/>
      </c>
      <c r="BY1785" s="165">
        <f>COUNTIF($G1785:$BP1785,"P")+COUNTIF($G1785:$BP1785,"p5,a5")/2+COUNTIF($G1785:$BP1785,"p5,b5")/2+COUNTIF($G1785:$BP1785,"p5,c5")/2+COUNTIF($G1785:$BP1785,"p5,d5")/2</f>
        <v/>
      </c>
      <c r="BZ1785" s="166">
        <f>SUBTOTAL(9,BQ1785:BY1785)</f>
        <v/>
      </c>
      <c r="CA1785" s="167">
        <f>SUM(J1785,L1785,N1785,P1785,R1785,T1785,X1785,Z1785,AB1785,AD1785,AF1785,AH1785,AL1785,AN1785,AP1785,AR1785,AT1785,AV1785,AZ1785,BB1785,BD1785,BF1785,BH1785,BP1785)</f>
        <v/>
      </c>
      <c r="CB1785" s="168">
        <f>SUM(H1785,V1785,AJ1785,AX1785,BL1785)</f>
        <v/>
      </c>
      <c r="CC1785" s="24">
        <f>SUM(BJ1785,BN1785)</f>
        <v/>
      </c>
      <c r="CD1785" s="169">
        <f>IF(BZ1785&gt;25,4,IF(BZ1785&gt;18,3,IF(BZ1785&gt;12,2,IF(BZ1785&gt;4,1,0))))-BX1785-2+1</f>
        <v/>
      </c>
      <c r="CE1785" s="30" t="n"/>
      <c r="CF1785" s="169">
        <f>CD1785*CI1785</f>
        <v/>
      </c>
      <c r="CG1785" s="170">
        <f>F1785-BY1785+1</f>
        <v/>
      </c>
      <c r="CH1785" s="169">
        <f>CE1785*16</f>
        <v/>
      </c>
      <c r="CI1785" s="171">
        <f>VLOOKUP(A1785,[1]DATA!$A$6:$AI$331,34,0)</f>
        <v/>
      </c>
      <c r="CJ1785" s="172">
        <f>VLOOKUP(A1785,[2]CHAMCONG!A$7:CI$333,79,0)</f>
        <v/>
      </c>
      <c r="CK1785" s="173">
        <f>CJ1785-CA1785</f>
        <v/>
      </c>
    </row>
    <row r="1786">
      <c r="A1786" s="69" t="n"/>
      <c r="B1786" s="70" t="n"/>
      <c r="C1786" s="77" t="n"/>
      <c r="D1786" s="84" t="n"/>
      <c r="E1786" s="69" t="n"/>
      <c r="F1786" s="69" t="n"/>
      <c r="G1786" s="73" t="n"/>
      <c r="H1786" s="73" t="n"/>
      <c r="I1786" s="75" t="n"/>
      <c r="J1786" s="75" t="n"/>
      <c r="K1786" s="73" t="n"/>
      <c r="L1786" s="73" t="n"/>
      <c r="M1786" s="73" t="n"/>
      <c r="N1786" s="73" t="n"/>
      <c r="O1786" s="75" t="n"/>
      <c r="P1786" s="75" t="n"/>
      <c r="Q1786" s="73" t="n"/>
      <c r="R1786" s="73" t="n"/>
      <c r="S1786" s="73" t="n"/>
      <c r="T1786" s="73" t="n"/>
      <c r="U1786" s="73" t="n"/>
      <c r="V1786" s="73" t="n"/>
      <c r="W1786" s="73" t="n"/>
      <c r="X1786" s="73" t="n"/>
      <c r="Y1786" s="73" t="n"/>
      <c r="Z1786" s="73" t="n"/>
      <c r="AA1786" s="73" t="n"/>
      <c r="AB1786" s="73" t="n"/>
      <c r="AC1786" s="73" t="n"/>
      <c r="AD1786" s="73" t="n"/>
      <c r="AE1786" s="73" t="n"/>
      <c r="AF1786" s="73" t="n"/>
      <c r="AG1786" s="73" t="n"/>
      <c r="AH1786" s="73" t="n"/>
      <c r="AI1786" s="73" t="n"/>
      <c r="AJ1786" s="73" t="n"/>
      <c r="AK1786" s="73" t="n"/>
      <c r="AL1786" s="73" t="n"/>
      <c r="AM1786" s="73" t="n"/>
      <c r="AN1786" s="73" t="n"/>
      <c r="AO1786" s="73" t="n"/>
      <c r="AP1786" s="73" t="n"/>
      <c r="AQ1786" s="73" t="n"/>
      <c r="AR1786" s="73" t="n"/>
      <c r="AS1786" s="73" t="n"/>
      <c r="AT1786" s="73" t="n"/>
      <c r="AU1786" s="73" t="n"/>
      <c r="AV1786" s="73" t="n"/>
      <c r="AW1786" s="73" t="n"/>
      <c r="AX1786" s="73" t="n"/>
      <c r="AY1786" s="73" t="n"/>
      <c r="AZ1786" s="73" t="n"/>
      <c r="BA1786" s="73" t="n"/>
      <c r="BB1786" s="73" t="n"/>
      <c r="BC1786" s="73" t="n"/>
      <c r="BD1786" s="73" t="n"/>
      <c r="BE1786" s="73" t="n"/>
      <c r="BF1786" s="73" t="n"/>
      <c r="BG1786" s="73" t="n"/>
      <c r="BH1786" s="73" t="n"/>
      <c r="BI1786" s="73" t="n"/>
      <c r="BJ1786" s="73" t="n"/>
      <c r="BK1786" s="73" t="n"/>
      <c r="BL1786" s="73" t="n"/>
      <c r="BM1786" s="73" t="n"/>
      <c r="BN1786" s="73" t="n"/>
      <c r="BO1786" s="73" t="n"/>
      <c r="BP1786" s="73" t="n"/>
      <c r="BQ1786" s="165">
        <f>COUNTIF($G1786:$BP1786,"a")+COUNTIF($G1786:$BP1786,"r0,a5")/2+COUNTIF($G1786:$BP1786,"p5,a5")/2</f>
        <v/>
      </c>
      <c r="BR1786" s="165">
        <f>COUNTIF($G1786:$BP1786,"d")+COUNTIF($G1786:$BP1786,"r0,d5")/2+COUNTIF($G1786:$BP1786,"p5,d5")/2</f>
        <v/>
      </c>
      <c r="BS1786" s="165">
        <f>COUNTIF($G1786:$BP1786,"b")+COUNTIF($G1786:$BP1786,"r0,b5")/2+COUNTIF($G1786:$BP1786,"p5,b5")/2</f>
        <v/>
      </c>
      <c r="BT1786" s="165">
        <f>COUNTIF($G1786:$BP1786,"c")+COUNTIF($G1786:$BP1786,"r0,c5")/2+COUNTIF($G1786:$BP1786,"p5,c5")/2</f>
        <v/>
      </c>
      <c r="BU1786" s="165">
        <f>COUNTIF($G1786:$BP1786,"KH")+COUNTIF($G1786:$BP1786,"TL")+COUNTIF($G1786:$BP1786,"L")</f>
        <v/>
      </c>
      <c r="BV1786" s="165" t="n"/>
      <c r="BW1786" s="165">
        <f>COUNTIF($G1786:$BP1786,"hh")</f>
        <v/>
      </c>
      <c r="BX1786" s="165">
        <f>COUNTIF($G1786:$BP1786,"nt7")</f>
        <v/>
      </c>
      <c r="BY1786" s="165">
        <f>COUNTIF($G1786:$BP1786,"P")+COUNTIF($G1786:$BP1786,"p5,a5")/2+COUNTIF($G1786:$BP1786,"p5,b5")/2+COUNTIF($G1786:$BP1786,"p5,c5")/2+COUNTIF($G1786:$BP1786,"p5,d5")/2</f>
        <v/>
      </c>
      <c r="BZ1786" s="166">
        <f>SUBTOTAL(9,BQ1786:BY1786)</f>
        <v/>
      </c>
      <c r="CA1786" s="167">
        <f>SUM(J1786,L1786,N1786,P1786,R1786,T1786,X1786,Z1786,AB1786,AD1786,AF1786,AH1786,AL1786,AN1786,AP1786,AR1786,AT1786,AV1786,AZ1786,BB1786,BD1786,BF1786,BH1786,BP1786)</f>
        <v/>
      </c>
      <c r="CB1786" s="168">
        <f>SUM(H1786,V1786,AJ1786,AX1786,BL1786)</f>
        <v/>
      </c>
      <c r="CC1786" s="24">
        <f>SUM(BJ1786,BN1786)</f>
        <v/>
      </c>
      <c r="CD1786" s="169">
        <f>IF(BZ1786&gt;25,4,IF(BZ1786&gt;18,3,IF(BZ1786&gt;12,2,IF(BZ1786&gt;4,1,0))))-BX1786-2+1</f>
        <v/>
      </c>
      <c r="CE1786" s="30" t="n"/>
      <c r="CF1786" s="169">
        <f>CD1786*CI1786</f>
        <v/>
      </c>
      <c r="CG1786" s="170">
        <f>F1786-BY1786+1</f>
        <v/>
      </c>
      <c r="CH1786" s="169">
        <f>CE1786*16</f>
        <v/>
      </c>
      <c r="CI1786" s="171">
        <f>VLOOKUP(A1786,[1]DATA!$A$6:$AI$331,34,0)</f>
        <v/>
      </c>
      <c r="CJ1786" s="172">
        <f>VLOOKUP(A1786,[2]CHAMCONG!A$7:CI$333,79,0)</f>
        <v/>
      </c>
      <c r="CK1786" s="173">
        <f>CJ1786-CA1786</f>
        <v/>
      </c>
    </row>
    <row r="1787">
      <c r="A1787" s="69" t="n"/>
      <c r="B1787" s="70" t="n"/>
      <c r="C1787" s="77" t="n"/>
      <c r="D1787" s="84" t="n"/>
      <c r="E1787" s="69" t="n"/>
      <c r="F1787" s="69" t="n"/>
      <c r="G1787" s="73" t="n"/>
      <c r="H1787" s="73" t="n"/>
      <c r="I1787" s="75" t="n"/>
      <c r="J1787" s="75" t="n"/>
      <c r="K1787" s="73" t="n"/>
      <c r="L1787" s="73" t="n"/>
      <c r="M1787" s="73" t="n"/>
      <c r="N1787" s="73" t="n"/>
      <c r="O1787" s="75" t="n"/>
      <c r="P1787" s="75" t="n"/>
      <c r="Q1787" s="73" t="n"/>
      <c r="R1787" s="73" t="n"/>
      <c r="S1787" s="73" t="n"/>
      <c r="T1787" s="73" t="n"/>
      <c r="U1787" s="73" t="n"/>
      <c r="V1787" s="73" t="n"/>
      <c r="W1787" s="73" t="n"/>
      <c r="X1787" s="73" t="n"/>
      <c r="Y1787" s="73" t="n"/>
      <c r="Z1787" s="73" t="n"/>
      <c r="AA1787" s="73" t="n"/>
      <c r="AB1787" s="73" t="n"/>
      <c r="AC1787" s="73" t="n"/>
      <c r="AD1787" s="73" t="n"/>
      <c r="AE1787" s="73" t="n"/>
      <c r="AF1787" s="73" t="n"/>
      <c r="AG1787" s="73" t="n"/>
      <c r="AH1787" s="73" t="n"/>
      <c r="AI1787" s="73" t="n"/>
      <c r="AJ1787" s="73" t="n"/>
      <c r="AK1787" s="73" t="n"/>
      <c r="AL1787" s="73" t="n"/>
      <c r="AM1787" s="73" t="n"/>
      <c r="AN1787" s="73" t="n"/>
      <c r="AO1787" s="73" t="n"/>
      <c r="AP1787" s="73" t="n"/>
      <c r="AQ1787" s="73" t="n"/>
      <c r="AR1787" s="73" t="n"/>
      <c r="AS1787" s="73" t="n"/>
      <c r="AT1787" s="73" t="n"/>
      <c r="AU1787" s="73" t="n"/>
      <c r="AV1787" s="73" t="n"/>
      <c r="AW1787" s="73" t="n"/>
      <c r="AX1787" s="73" t="n"/>
      <c r="AY1787" s="73" t="n"/>
      <c r="AZ1787" s="73" t="n"/>
      <c r="BA1787" s="73" t="n"/>
      <c r="BB1787" s="73" t="n"/>
      <c r="BC1787" s="73" t="n"/>
      <c r="BD1787" s="73" t="n"/>
      <c r="BE1787" s="73" t="n"/>
      <c r="BF1787" s="73" t="n"/>
      <c r="BG1787" s="73" t="n"/>
      <c r="BH1787" s="73" t="n"/>
      <c r="BI1787" s="73" t="n"/>
      <c r="BJ1787" s="73" t="n"/>
      <c r="BK1787" s="73" t="n"/>
      <c r="BL1787" s="73" t="n"/>
      <c r="BM1787" s="73" t="n"/>
      <c r="BN1787" s="73" t="n"/>
      <c r="BO1787" s="73" t="n"/>
      <c r="BP1787" s="73" t="n"/>
      <c r="BQ1787" s="165">
        <f>COUNTIF($G1787:$BP1787,"a")+COUNTIF($G1787:$BP1787,"r0,a5")/2+COUNTIF($G1787:$BP1787,"p5,a5")/2</f>
        <v/>
      </c>
      <c r="BR1787" s="165">
        <f>COUNTIF($G1787:$BP1787,"d")+COUNTIF($G1787:$BP1787,"r0,d5")/2+COUNTIF($G1787:$BP1787,"p5,d5")/2</f>
        <v/>
      </c>
      <c r="BS1787" s="165">
        <f>COUNTIF($G1787:$BP1787,"b")+COUNTIF($G1787:$BP1787,"r0,b5")/2+COUNTIF($G1787:$BP1787,"p5,b5")/2</f>
        <v/>
      </c>
      <c r="BT1787" s="165">
        <f>COUNTIF($G1787:$BP1787,"c")+COUNTIF($G1787:$BP1787,"r0,c5")/2+COUNTIF($G1787:$BP1787,"p5,c5")/2</f>
        <v/>
      </c>
      <c r="BU1787" s="165">
        <f>COUNTIF($G1787:$BP1787,"KH")+COUNTIF($G1787:$BP1787,"TL")+COUNTIF($G1787:$BP1787,"L")</f>
        <v/>
      </c>
      <c r="BV1787" s="165" t="n"/>
      <c r="BW1787" s="165">
        <f>COUNTIF($G1787:$BP1787,"hh")</f>
        <v/>
      </c>
      <c r="BX1787" s="165">
        <f>COUNTIF($G1787:$BP1787,"nt7")</f>
        <v/>
      </c>
      <c r="BY1787" s="165">
        <f>COUNTIF($G1787:$BP1787,"P")+COUNTIF($G1787:$BP1787,"p5,a5")/2+COUNTIF($G1787:$BP1787,"p5,b5")/2+COUNTIF($G1787:$BP1787,"p5,c5")/2+COUNTIF($G1787:$BP1787,"p5,d5")/2</f>
        <v/>
      </c>
      <c r="BZ1787" s="166">
        <f>SUBTOTAL(9,BQ1787:BY1787)</f>
        <v/>
      </c>
      <c r="CA1787" s="167">
        <f>SUM(J1787,L1787,N1787,P1787,R1787,T1787,X1787,Z1787,AB1787,AD1787,AF1787,AH1787,AL1787,AN1787,AP1787,AR1787,AT1787,AV1787,AZ1787,BB1787,BD1787,BF1787,BH1787,BP1787)</f>
        <v/>
      </c>
      <c r="CB1787" s="168">
        <f>SUM(H1787,V1787,AJ1787,AX1787,BL1787)</f>
        <v/>
      </c>
      <c r="CC1787" s="24">
        <f>SUM(BJ1787,BN1787)</f>
        <v/>
      </c>
      <c r="CD1787" s="169">
        <f>IF(BZ1787&gt;25,4,IF(BZ1787&gt;18,3,IF(BZ1787&gt;12,2,IF(BZ1787&gt;4,1,0))))-BX1787-2+1</f>
        <v/>
      </c>
      <c r="CE1787" s="30" t="n"/>
      <c r="CF1787" s="169">
        <f>CD1787*CI1787</f>
        <v/>
      </c>
      <c r="CG1787" s="170">
        <f>F1787-BY1787+1</f>
        <v/>
      </c>
      <c r="CH1787" s="169">
        <f>CE1787*16</f>
        <v/>
      </c>
      <c r="CI1787" s="171">
        <f>VLOOKUP(A1787,[1]DATA!$A$6:$AI$331,34,0)</f>
        <v/>
      </c>
      <c r="CJ1787" s="172">
        <f>VLOOKUP(A1787,[2]CHAMCONG!A$7:CI$333,79,0)</f>
        <v/>
      </c>
      <c r="CK1787" s="173">
        <f>CJ1787-CA1787</f>
        <v/>
      </c>
    </row>
    <row r="1788">
      <c r="A1788" s="69" t="n"/>
      <c r="B1788" s="70" t="n"/>
      <c r="C1788" s="77" t="n"/>
      <c r="D1788" s="84" t="n"/>
      <c r="E1788" s="69" t="n"/>
      <c r="F1788" s="69" t="n"/>
      <c r="G1788" s="73" t="n"/>
      <c r="H1788" s="73" t="n"/>
      <c r="I1788" s="75" t="n"/>
      <c r="J1788" s="75" t="n"/>
      <c r="K1788" s="73" t="n"/>
      <c r="L1788" s="73" t="n"/>
      <c r="M1788" s="73" t="n"/>
      <c r="N1788" s="73" t="n"/>
      <c r="O1788" s="75" t="n"/>
      <c r="P1788" s="75" t="n"/>
      <c r="Q1788" s="73" t="n"/>
      <c r="R1788" s="73" t="n"/>
      <c r="S1788" s="73" t="n"/>
      <c r="T1788" s="73" t="n"/>
      <c r="U1788" s="73" t="n"/>
      <c r="V1788" s="73" t="n"/>
      <c r="W1788" s="73" t="n"/>
      <c r="X1788" s="73" t="n"/>
      <c r="Y1788" s="73" t="n"/>
      <c r="Z1788" s="73" t="n"/>
      <c r="AA1788" s="73" t="n"/>
      <c r="AB1788" s="73" t="n"/>
      <c r="AC1788" s="73" t="n"/>
      <c r="AD1788" s="73" t="n"/>
      <c r="AE1788" s="73" t="n"/>
      <c r="AF1788" s="73" t="n"/>
      <c r="AG1788" s="73" t="n"/>
      <c r="AH1788" s="73" t="n"/>
      <c r="AI1788" s="73" t="n"/>
      <c r="AJ1788" s="73" t="n"/>
      <c r="AK1788" s="73" t="n"/>
      <c r="AL1788" s="73" t="n"/>
      <c r="AM1788" s="73" t="n"/>
      <c r="AN1788" s="73" t="n"/>
      <c r="AO1788" s="73" t="n"/>
      <c r="AP1788" s="73" t="n"/>
      <c r="AQ1788" s="73" t="n"/>
      <c r="AR1788" s="73" t="n"/>
      <c r="AS1788" s="73" t="n"/>
      <c r="AT1788" s="73" t="n"/>
      <c r="AU1788" s="73" t="n"/>
      <c r="AV1788" s="73" t="n"/>
      <c r="AW1788" s="73" t="n"/>
      <c r="AX1788" s="73" t="n"/>
      <c r="AY1788" s="73" t="n"/>
      <c r="AZ1788" s="73" t="n"/>
      <c r="BA1788" s="73" t="n"/>
      <c r="BB1788" s="73" t="n"/>
      <c r="BC1788" s="73" t="n"/>
      <c r="BD1788" s="73" t="n"/>
      <c r="BE1788" s="73" t="n"/>
      <c r="BF1788" s="73" t="n"/>
      <c r="BG1788" s="73" t="n"/>
      <c r="BH1788" s="73" t="n"/>
      <c r="BI1788" s="73" t="n"/>
      <c r="BJ1788" s="73" t="n"/>
      <c r="BK1788" s="73" t="n"/>
      <c r="BL1788" s="73" t="n"/>
      <c r="BM1788" s="73" t="n"/>
      <c r="BN1788" s="73" t="n"/>
      <c r="BO1788" s="73" t="n"/>
      <c r="BP1788" s="73" t="n"/>
      <c r="BQ1788" s="165">
        <f>COUNTIF($G1788:$BP1788,"a")+COUNTIF($G1788:$BP1788,"r0,a5")/2+COUNTIF($G1788:$BP1788,"p5,a5")/2</f>
        <v/>
      </c>
      <c r="BR1788" s="165">
        <f>COUNTIF($G1788:$BP1788,"d")+COUNTIF($G1788:$BP1788,"r0,d5")/2+COUNTIF($G1788:$BP1788,"p5,d5")/2</f>
        <v/>
      </c>
      <c r="BS1788" s="165">
        <f>COUNTIF($G1788:$BP1788,"b")+COUNTIF($G1788:$BP1788,"r0,b5")/2+COUNTIF($G1788:$BP1788,"p5,b5")/2</f>
        <v/>
      </c>
      <c r="BT1788" s="165">
        <f>COUNTIF($G1788:$BP1788,"c")+COUNTIF($G1788:$BP1788,"r0,c5")/2+COUNTIF($G1788:$BP1788,"p5,c5")/2</f>
        <v/>
      </c>
      <c r="BU1788" s="165">
        <f>COUNTIF($G1788:$BP1788,"KH")+COUNTIF($G1788:$BP1788,"TL")+COUNTIF($G1788:$BP1788,"L")</f>
        <v/>
      </c>
      <c r="BV1788" s="165" t="n"/>
      <c r="BW1788" s="165">
        <f>COUNTIF($G1788:$BP1788,"hh")</f>
        <v/>
      </c>
      <c r="BX1788" s="165">
        <f>COUNTIF($G1788:$BP1788,"nt7")</f>
        <v/>
      </c>
      <c r="BY1788" s="165">
        <f>COUNTIF($G1788:$BP1788,"P")+COUNTIF($G1788:$BP1788,"p5,a5")/2+COUNTIF($G1788:$BP1788,"p5,b5")/2+COUNTIF($G1788:$BP1788,"p5,c5")/2+COUNTIF($G1788:$BP1788,"p5,d5")/2</f>
        <v/>
      </c>
      <c r="BZ1788" s="166">
        <f>SUBTOTAL(9,BQ1788:BY1788)</f>
        <v/>
      </c>
      <c r="CA1788" s="167">
        <f>SUM(J1788,L1788,N1788,P1788,R1788,T1788,X1788,Z1788,AB1788,AD1788,AF1788,AH1788,AL1788,AN1788,AP1788,AR1788,AT1788,AV1788,AZ1788,BB1788,BD1788,BF1788,BH1788,BP1788)</f>
        <v/>
      </c>
      <c r="CB1788" s="168">
        <f>SUM(H1788,V1788,AJ1788,AX1788,BL1788)</f>
        <v/>
      </c>
      <c r="CC1788" s="24">
        <f>SUM(BJ1788,BN1788)</f>
        <v/>
      </c>
      <c r="CD1788" s="169">
        <f>IF(BZ1788&gt;25,4,IF(BZ1788&gt;18,3,IF(BZ1788&gt;12,2,IF(BZ1788&gt;4,1,0))))-BX1788-2+1</f>
        <v/>
      </c>
      <c r="CE1788" s="30" t="n"/>
      <c r="CF1788" s="169">
        <f>CD1788*CI1788</f>
        <v/>
      </c>
      <c r="CG1788" s="170">
        <f>F1788-BY1788+1</f>
        <v/>
      </c>
      <c r="CH1788" s="169">
        <f>CE1788*16</f>
        <v/>
      </c>
      <c r="CI1788" s="171">
        <f>VLOOKUP(A1788,[1]DATA!$A$6:$AI$331,34,0)</f>
        <v/>
      </c>
      <c r="CJ1788" s="172">
        <f>VLOOKUP(A1788,[2]CHAMCONG!A$7:CI$333,79,0)</f>
        <v/>
      </c>
      <c r="CK1788" s="173">
        <f>CJ1788-CA1788</f>
        <v/>
      </c>
    </row>
    <row r="1789">
      <c r="A1789" s="69" t="n"/>
      <c r="B1789" s="70" t="n"/>
      <c r="C1789" s="77" t="n"/>
      <c r="D1789" s="84" t="n"/>
      <c r="E1789" s="69" t="n"/>
      <c r="F1789" s="69" t="n"/>
      <c r="G1789" s="73" t="n"/>
      <c r="H1789" s="73" t="n"/>
      <c r="I1789" s="75" t="n"/>
      <c r="J1789" s="75" t="n"/>
      <c r="K1789" s="73" t="n"/>
      <c r="L1789" s="73" t="n"/>
      <c r="M1789" s="73" t="n"/>
      <c r="N1789" s="73" t="n"/>
      <c r="O1789" s="75" t="n"/>
      <c r="P1789" s="75" t="n"/>
      <c r="Q1789" s="73" t="n"/>
      <c r="R1789" s="73" t="n"/>
      <c r="S1789" s="73" t="n"/>
      <c r="T1789" s="73" t="n"/>
      <c r="U1789" s="73" t="n"/>
      <c r="V1789" s="73" t="n"/>
      <c r="W1789" s="73" t="n"/>
      <c r="X1789" s="73" t="n"/>
      <c r="Y1789" s="73" t="n"/>
      <c r="Z1789" s="73" t="n"/>
      <c r="AA1789" s="73" t="n"/>
      <c r="AB1789" s="73" t="n"/>
      <c r="AC1789" s="73" t="n"/>
      <c r="AD1789" s="73" t="n"/>
      <c r="AE1789" s="73" t="n"/>
      <c r="AF1789" s="73" t="n"/>
      <c r="AG1789" s="73" t="n"/>
      <c r="AH1789" s="73" t="n"/>
      <c r="AI1789" s="73" t="n"/>
      <c r="AJ1789" s="73" t="n"/>
      <c r="AK1789" s="73" t="n"/>
      <c r="AL1789" s="73" t="n"/>
      <c r="AM1789" s="73" t="n"/>
      <c r="AN1789" s="73" t="n"/>
      <c r="AO1789" s="73" t="n"/>
      <c r="AP1789" s="73" t="n"/>
      <c r="AQ1789" s="73" t="n"/>
      <c r="AR1789" s="73" t="n"/>
      <c r="AS1789" s="73" t="n"/>
      <c r="AT1789" s="73" t="n"/>
      <c r="AU1789" s="73" t="n"/>
      <c r="AV1789" s="73" t="n"/>
      <c r="AW1789" s="73" t="n"/>
      <c r="AX1789" s="73" t="n"/>
      <c r="AY1789" s="73" t="n"/>
      <c r="AZ1789" s="73" t="n"/>
      <c r="BA1789" s="73" t="n"/>
      <c r="BB1789" s="73" t="n"/>
      <c r="BC1789" s="73" t="n"/>
      <c r="BD1789" s="73" t="n"/>
      <c r="BE1789" s="73" t="n"/>
      <c r="BF1789" s="73" t="n"/>
      <c r="BG1789" s="73" t="n"/>
      <c r="BH1789" s="73" t="n"/>
      <c r="BI1789" s="73" t="n"/>
      <c r="BJ1789" s="73" t="n"/>
      <c r="BK1789" s="73" t="n"/>
      <c r="BL1789" s="73" t="n"/>
      <c r="BM1789" s="73" t="n"/>
      <c r="BN1789" s="73" t="n"/>
      <c r="BO1789" s="73" t="n"/>
      <c r="BP1789" s="73" t="n"/>
      <c r="BQ1789" s="165">
        <f>COUNTIF($G1789:$BP1789,"a")+COUNTIF($G1789:$BP1789,"r0,a5")/2+COUNTIF($G1789:$BP1789,"p5,a5")/2</f>
        <v/>
      </c>
      <c r="BR1789" s="165">
        <f>COUNTIF($G1789:$BP1789,"d")+COUNTIF($G1789:$BP1789,"r0,d5")/2+COUNTIF($G1789:$BP1789,"p5,d5")/2</f>
        <v/>
      </c>
      <c r="BS1789" s="165">
        <f>COUNTIF($G1789:$BP1789,"b")+COUNTIF($G1789:$BP1789,"r0,b5")/2+COUNTIF($G1789:$BP1789,"p5,b5")/2</f>
        <v/>
      </c>
      <c r="BT1789" s="165">
        <f>COUNTIF($G1789:$BP1789,"c")+COUNTIF($G1789:$BP1789,"r0,c5")/2+COUNTIF($G1789:$BP1789,"p5,c5")/2</f>
        <v/>
      </c>
      <c r="BU1789" s="165">
        <f>COUNTIF($G1789:$BP1789,"KH")+COUNTIF($G1789:$BP1789,"TL")+COUNTIF($G1789:$BP1789,"L")</f>
        <v/>
      </c>
      <c r="BV1789" s="165" t="n"/>
      <c r="BW1789" s="165">
        <f>COUNTIF($G1789:$BP1789,"hh")</f>
        <v/>
      </c>
      <c r="BX1789" s="165">
        <f>COUNTIF($G1789:$BP1789,"nt7")</f>
        <v/>
      </c>
      <c r="BY1789" s="165">
        <f>COUNTIF($G1789:$BP1789,"P")+COUNTIF($G1789:$BP1789,"p5,a5")/2+COUNTIF($G1789:$BP1789,"p5,b5")/2+COUNTIF($G1789:$BP1789,"p5,c5")/2+COUNTIF($G1789:$BP1789,"p5,d5")/2</f>
        <v/>
      </c>
      <c r="BZ1789" s="166">
        <f>SUBTOTAL(9,BQ1789:BY1789)</f>
        <v/>
      </c>
      <c r="CA1789" s="167">
        <f>SUM(J1789,L1789,N1789,P1789,R1789,T1789,X1789,Z1789,AB1789,AD1789,AF1789,AH1789,AL1789,AN1789,AP1789,AR1789,AT1789,AV1789,AZ1789,BB1789,BD1789,BF1789,BH1789,BP1789)</f>
        <v/>
      </c>
      <c r="CB1789" s="168">
        <f>SUM(H1789,V1789,AJ1789,AX1789,BL1789)</f>
        <v/>
      </c>
      <c r="CC1789" s="24">
        <f>SUM(BJ1789,BN1789)</f>
        <v/>
      </c>
      <c r="CD1789" s="169">
        <f>IF(BZ1789&gt;25,4,IF(BZ1789&gt;18,3,IF(BZ1789&gt;12,2,IF(BZ1789&gt;4,1,0))))-BX1789-2+1</f>
        <v/>
      </c>
      <c r="CE1789" s="30" t="n"/>
      <c r="CF1789" s="169">
        <f>CD1789*CI1789</f>
        <v/>
      </c>
      <c r="CG1789" s="170">
        <f>F1789-BY1789+1</f>
        <v/>
      </c>
      <c r="CH1789" s="169">
        <f>CE1789*16</f>
        <v/>
      </c>
      <c r="CI1789" s="171">
        <f>VLOOKUP(A1789,[1]DATA!$A$6:$AI$331,34,0)</f>
        <v/>
      </c>
      <c r="CJ1789" s="172">
        <f>VLOOKUP(A1789,[2]CHAMCONG!A$7:CI$333,79,0)</f>
        <v/>
      </c>
      <c r="CK1789" s="173">
        <f>CJ1789-CA1789</f>
        <v/>
      </c>
    </row>
    <row r="1790">
      <c r="A1790" s="69" t="n"/>
      <c r="B1790" s="70" t="n"/>
      <c r="C1790" s="77" t="n"/>
      <c r="D1790" s="84" t="n"/>
      <c r="E1790" s="69" t="n"/>
      <c r="F1790" s="69" t="n"/>
      <c r="G1790" s="73" t="n"/>
      <c r="H1790" s="73" t="n"/>
      <c r="I1790" s="75" t="n"/>
      <c r="J1790" s="75" t="n"/>
      <c r="K1790" s="73" t="n"/>
      <c r="L1790" s="73" t="n"/>
      <c r="M1790" s="73" t="n"/>
      <c r="N1790" s="73" t="n"/>
      <c r="O1790" s="75" t="n"/>
      <c r="P1790" s="75" t="n"/>
      <c r="Q1790" s="73" t="n"/>
      <c r="R1790" s="73" t="n"/>
      <c r="S1790" s="73" t="n"/>
      <c r="T1790" s="73" t="n"/>
      <c r="U1790" s="73" t="n"/>
      <c r="V1790" s="73" t="n"/>
      <c r="W1790" s="73" t="n"/>
      <c r="X1790" s="73" t="n"/>
      <c r="Y1790" s="73" t="n"/>
      <c r="Z1790" s="73" t="n"/>
      <c r="AA1790" s="73" t="n"/>
      <c r="AB1790" s="73" t="n"/>
      <c r="AC1790" s="73" t="n"/>
      <c r="AD1790" s="73" t="n"/>
      <c r="AE1790" s="73" t="n"/>
      <c r="AF1790" s="73" t="n"/>
      <c r="AG1790" s="73" t="n"/>
      <c r="AH1790" s="73" t="n"/>
      <c r="AI1790" s="73" t="n"/>
      <c r="AJ1790" s="73" t="n"/>
      <c r="AK1790" s="73" t="n"/>
      <c r="AL1790" s="73" t="n"/>
      <c r="AM1790" s="73" t="n"/>
      <c r="AN1790" s="73" t="n"/>
      <c r="AO1790" s="73" t="n"/>
      <c r="AP1790" s="73" t="n"/>
      <c r="AQ1790" s="73" t="n"/>
      <c r="AR1790" s="73" t="n"/>
      <c r="AS1790" s="73" t="n"/>
      <c r="AT1790" s="73" t="n"/>
      <c r="AU1790" s="73" t="n"/>
      <c r="AV1790" s="73" t="n"/>
      <c r="AW1790" s="73" t="n"/>
      <c r="AX1790" s="73" t="n"/>
      <c r="AY1790" s="73" t="n"/>
      <c r="AZ1790" s="73" t="n"/>
      <c r="BA1790" s="73" t="n"/>
      <c r="BB1790" s="73" t="n"/>
      <c r="BC1790" s="73" t="n"/>
      <c r="BD1790" s="73" t="n"/>
      <c r="BE1790" s="73" t="n"/>
      <c r="BF1790" s="73" t="n"/>
      <c r="BG1790" s="73" t="n"/>
      <c r="BH1790" s="73" t="n"/>
      <c r="BI1790" s="73" t="n"/>
      <c r="BJ1790" s="73" t="n"/>
      <c r="BK1790" s="73" t="n"/>
      <c r="BL1790" s="73" t="n"/>
      <c r="BM1790" s="73" t="n"/>
      <c r="BN1790" s="73" t="n"/>
      <c r="BO1790" s="73" t="n"/>
      <c r="BP1790" s="73" t="n"/>
      <c r="BQ1790" s="165">
        <f>COUNTIF($G1790:$BP1790,"a")+COUNTIF($G1790:$BP1790,"r0,a5")/2+COUNTIF($G1790:$BP1790,"p5,a5")/2</f>
        <v/>
      </c>
      <c r="BR1790" s="165">
        <f>COUNTIF($G1790:$BP1790,"d")+COUNTIF($G1790:$BP1790,"r0,d5")/2+COUNTIF($G1790:$BP1790,"p5,d5")/2</f>
        <v/>
      </c>
      <c r="BS1790" s="165">
        <f>COUNTIF($G1790:$BP1790,"b")+COUNTIF($G1790:$BP1790,"r0,b5")/2+COUNTIF($G1790:$BP1790,"p5,b5")/2</f>
        <v/>
      </c>
      <c r="BT1790" s="165">
        <f>COUNTIF($G1790:$BP1790,"c")+COUNTIF($G1790:$BP1790,"r0,c5")/2+COUNTIF($G1790:$BP1790,"p5,c5")/2</f>
        <v/>
      </c>
      <c r="BU1790" s="165">
        <f>COUNTIF($G1790:$BP1790,"KH")+COUNTIF($G1790:$BP1790,"TL")+COUNTIF($G1790:$BP1790,"L")</f>
        <v/>
      </c>
      <c r="BV1790" s="165" t="n"/>
      <c r="BW1790" s="165">
        <f>COUNTIF($G1790:$BP1790,"hh")</f>
        <v/>
      </c>
      <c r="BX1790" s="165">
        <f>COUNTIF($G1790:$BP1790,"nt7")</f>
        <v/>
      </c>
      <c r="BY1790" s="165">
        <f>COUNTIF($G1790:$BP1790,"P")+COUNTIF($G1790:$BP1790,"p5,a5")/2+COUNTIF($G1790:$BP1790,"p5,b5")/2+COUNTIF($G1790:$BP1790,"p5,c5")/2+COUNTIF($G1790:$BP1790,"p5,d5")/2</f>
        <v/>
      </c>
      <c r="BZ1790" s="166">
        <f>SUBTOTAL(9,BQ1790:BY1790)</f>
        <v/>
      </c>
      <c r="CA1790" s="167">
        <f>SUM(J1790,L1790,N1790,P1790,R1790,T1790,X1790,Z1790,AB1790,AD1790,AF1790,AH1790,AL1790,AN1790,AP1790,AR1790,AT1790,AV1790,AZ1790,BB1790,BD1790,BF1790,BH1790,BP1790)</f>
        <v/>
      </c>
      <c r="CB1790" s="168">
        <f>SUM(H1790,V1790,AJ1790,AX1790,BL1790)</f>
        <v/>
      </c>
      <c r="CC1790" s="24">
        <f>SUM(BJ1790,BN1790)</f>
        <v/>
      </c>
      <c r="CD1790" s="169">
        <f>IF(BZ1790&gt;25,4,IF(BZ1790&gt;18,3,IF(BZ1790&gt;12,2,IF(BZ1790&gt;4,1,0))))-BX1790-2+1</f>
        <v/>
      </c>
      <c r="CE1790" s="30" t="n"/>
      <c r="CF1790" s="169">
        <f>CD1790*CI1790</f>
        <v/>
      </c>
      <c r="CG1790" s="170">
        <f>F1790-BY1790+1</f>
        <v/>
      </c>
      <c r="CH1790" s="169">
        <f>CE1790*16</f>
        <v/>
      </c>
      <c r="CI1790" s="171">
        <f>VLOOKUP(A1790,[1]DATA!$A$6:$AI$331,34,0)</f>
        <v/>
      </c>
      <c r="CJ1790" s="172">
        <f>VLOOKUP(A1790,[2]CHAMCONG!A$7:CI$333,79,0)</f>
        <v/>
      </c>
      <c r="CK1790" s="173">
        <f>CJ1790-CA1790</f>
        <v/>
      </c>
    </row>
    <row r="1791">
      <c r="A1791" s="69" t="n"/>
      <c r="B1791" s="70" t="n"/>
      <c r="C1791" s="77" t="n"/>
      <c r="D1791" s="84" t="n"/>
      <c r="E1791" s="69" t="n"/>
      <c r="F1791" s="69" t="n"/>
      <c r="G1791" s="73" t="n"/>
      <c r="H1791" s="73" t="n"/>
      <c r="I1791" s="75" t="n"/>
      <c r="J1791" s="75" t="n"/>
      <c r="K1791" s="73" t="n"/>
      <c r="L1791" s="73" t="n"/>
      <c r="M1791" s="73" t="n"/>
      <c r="N1791" s="73" t="n"/>
      <c r="O1791" s="75" t="n"/>
      <c r="P1791" s="75" t="n"/>
      <c r="Q1791" s="73" t="n"/>
      <c r="R1791" s="73" t="n"/>
      <c r="S1791" s="73" t="n"/>
      <c r="T1791" s="73" t="n"/>
      <c r="U1791" s="73" t="n"/>
      <c r="V1791" s="73" t="n"/>
      <c r="W1791" s="73" t="n"/>
      <c r="X1791" s="73" t="n"/>
      <c r="Y1791" s="73" t="n"/>
      <c r="Z1791" s="73" t="n"/>
      <c r="AA1791" s="73" t="n"/>
      <c r="AB1791" s="73" t="n"/>
      <c r="AC1791" s="73" t="n"/>
      <c r="AD1791" s="73" t="n"/>
      <c r="AE1791" s="73" t="n"/>
      <c r="AF1791" s="73" t="n"/>
      <c r="AG1791" s="73" t="n"/>
      <c r="AH1791" s="73" t="n"/>
      <c r="AI1791" s="73" t="n"/>
      <c r="AJ1791" s="73" t="n"/>
      <c r="AK1791" s="73" t="n"/>
      <c r="AL1791" s="73" t="n"/>
      <c r="AM1791" s="73" t="n"/>
      <c r="AN1791" s="73" t="n"/>
      <c r="AO1791" s="73" t="n"/>
      <c r="AP1791" s="73" t="n"/>
      <c r="AQ1791" s="73" t="n"/>
      <c r="AR1791" s="73" t="n"/>
      <c r="AS1791" s="73" t="n"/>
      <c r="AT1791" s="73" t="n"/>
      <c r="AU1791" s="73" t="n"/>
      <c r="AV1791" s="73" t="n"/>
      <c r="AW1791" s="73" t="n"/>
      <c r="AX1791" s="73" t="n"/>
      <c r="AY1791" s="73" t="n"/>
      <c r="AZ1791" s="73" t="n"/>
      <c r="BA1791" s="73" t="n"/>
      <c r="BB1791" s="73" t="n"/>
      <c r="BC1791" s="73" t="n"/>
      <c r="BD1791" s="73" t="n"/>
      <c r="BE1791" s="73" t="n"/>
      <c r="BF1791" s="73" t="n"/>
      <c r="BG1791" s="73" t="n"/>
      <c r="BH1791" s="73" t="n"/>
      <c r="BI1791" s="73" t="n"/>
      <c r="BJ1791" s="73" t="n"/>
      <c r="BK1791" s="73" t="n"/>
      <c r="BL1791" s="73" t="n"/>
      <c r="BM1791" s="73" t="n"/>
      <c r="BN1791" s="73" t="n"/>
      <c r="BO1791" s="73" t="n"/>
      <c r="BP1791" s="73" t="n"/>
      <c r="BQ1791" s="165">
        <f>COUNTIF($G1791:$BP1791,"a")+COUNTIF($G1791:$BP1791,"r0,a5")/2+COUNTIF($G1791:$BP1791,"p5,a5")/2</f>
        <v/>
      </c>
      <c r="BR1791" s="165">
        <f>COUNTIF($G1791:$BP1791,"d")+COUNTIF($G1791:$BP1791,"r0,d5")/2+COUNTIF($G1791:$BP1791,"p5,d5")/2</f>
        <v/>
      </c>
      <c r="BS1791" s="165">
        <f>COUNTIF($G1791:$BP1791,"b")+COUNTIF($G1791:$BP1791,"r0,b5")/2+COUNTIF($G1791:$BP1791,"p5,b5")/2</f>
        <v/>
      </c>
      <c r="BT1791" s="165">
        <f>COUNTIF($G1791:$BP1791,"c")+COUNTIF($G1791:$BP1791,"r0,c5")/2+COUNTIF($G1791:$BP1791,"p5,c5")/2</f>
        <v/>
      </c>
      <c r="BU1791" s="165">
        <f>COUNTIF($G1791:$BP1791,"KH")+COUNTIF($G1791:$BP1791,"TL")+COUNTIF($G1791:$BP1791,"L")</f>
        <v/>
      </c>
      <c r="BV1791" s="165" t="n"/>
      <c r="BW1791" s="165">
        <f>COUNTIF($G1791:$BP1791,"hh")</f>
        <v/>
      </c>
      <c r="BX1791" s="165">
        <f>COUNTIF($G1791:$BP1791,"nt7")</f>
        <v/>
      </c>
      <c r="BY1791" s="165">
        <f>COUNTIF($G1791:$BP1791,"P")+COUNTIF($G1791:$BP1791,"p5,a5")/2+COUNTIF($G1791:$BP1791,"p5,b5")/2+COUNTIF($G1791:$BP1791,"p5,c5")/2+COUNTIF($G1791:$BP1791,"p5,d5")/2</f>
        <v/>
      </c>
      <c r="BZ1791" s="166">
        <f>SUBTOTAL(9,BQ1791:BY1791)</f>
        <v/>
      </c>
      <c r="CA1791" s="167">
        <f>SUM(J1791,L1791,N1791,P1791,R1791,T1791,X1791,Z1791,AB1791,AD1791,AF1791,AH1791,AL1791,AN1791,AP1791,AR1791,AT1791,AV1791,AZ1791,BB1791,BD1791,BF1791,BH1791,BP1791)</f>
        <v/>
      </c>
      <c r="CB1791" s="168">
        <f>SUM(H1791,V1791,AJ1791,AX1791,BL1791)</f>
        <v/>
      </c>
      <c r="CC1791" s="24">
        <f>SUM(BJ1791,BN1791)</f>
        <v/>
      </c>
      <c r="CD1791" s="169">
        <f>IF(BZ1791&gt;25,4,IF(BZ1791&gt;18,3,IF(BZ1791&gt;12,2,IF(BZ1791&gt;4,1,0))))-BX1791-2+1</f>
        <v/>
      </c>
      <c r="CE1791" s="30" t="n"/>
      <c r="CF1791" s="169">
        <f>CD1791*CI1791</f>
        <v/>
      </c>
      <c r="CG1791" s="170">
        <f>F1791-BY1791+1</f>
        <v/>
      </c>
      <c r="CH1791" s="169">
        <f>CE1791*16</f>
        <v/>
      </c>
      <c r="CI1791" s="171">
        <f>VLOOKUP(A1791,[1]DATA!$A$6:$AI$331,34,0)</f>
        <v/>
      </c>
      <c r="CJ1791" s="172">
        <f>VLOOKUP(A1791,[2]CHAMCONG!A$7:CI$333,79,0)</f>
        <v/>
      </c>
      <c r="CK1791" s="173">
        <f>CJ1791-CA1791</f>
        <v/>
      </c>
    </row>
    <row r="1792">
      <c r="A1792" s="69" t="n"/>
      <c r="B1792" s="70" t="n"/>
      <c r="C1792" s="77" t="n"/>
      <c r="D1792" s="84" t="n"/>
      <c r="E1792" s="69" t="n"/>
      <c r="F1792" s="69" t="n"/>
      <c r="G1792" s="73" t="n"/>
      <c r="H1792" s="73" t="n"/>
      <c r="I1792" s="75" t="n"/>
      <c r="J1792" s="75" t="n"/>
      <c r="K1792" s="73" t="n"/>
      <c r="L1792" s="73" t="n"/>
      <c r="M1792" s="73" t="n"/>
      <c r="N1792" s="73" t="n"/>
      <c r="O1792" s="75" t="n"/>
      <c r="P1792" s="75" t="n"/>
      <c r="Q1792" s="73" t="n"/>
      <c r="R1792" s="73" t="n"/>
      <c r="S1792" s="73" t="n"/>
      <c r="T1792" s="73" t="n"/>
      <c r="U1792" s="73" t="n"/>
      <c r="V1792" s="73" t="n"/>
      <c r="W1792" s="73" t="n"/>
      <c r="X1792" s="73" t="n"/>
      <c r="Y1792" s="73" t="n"/>
      <c r="Z1792" s="73" t="n"/>
      <c r="AA1792" s="73" t="n"/>
      <c r="AB1792" s="73" t="n"/>
      <c r="AC1792" s="73" t="n"/>
      <c r="AD1792" s="73" t="n"/>
      <c r="AE1792" s="73" t="n"/>
      <c r="AF1792" s="73" t="n"/>
      <c r="AG1792" s="73" t="n"/>
      <c r="AH1792" s="73" t="n"/>
      <c r="AI1792" s="73" t="n"/>
      <c r="AJ1792" s="73" t="n"/>
      <c r="AK1792" s="73" t="n"/>
      <c r="AL1792" s="73" t="n"/>
      <c r="AM1792" s="73" t="n"/>
      <c r="AN1792" s="73" t="n"/>
      <c r="AO1792" s="73" t="n"/>
      <c r="AP1792" s="73" t="n"/>
      <c r="AQ1792" s="73" t="n"/>
      <c r="AR1792" s="73" t="n"/>
      <c r="AS1792" s="73" t="n"/>
      <c r="AT1792" s="73" t="n"/>
      <c r="AU1792" s="73" t="n"/>
      <c r="AV1792" s="73" t="n"/>
      <c r="AW1792" s="73" t="n"/>
      <c r="AX1792" s="73" t="n"/>
      <c r="AY1792" s="73" t="n"/>
      <c r="AZ1792" s="73" t="n"/>
      <c r="BA1792" s="73" t="n"/>
      <c r="BB1792" s="73" t="n"/>
      <c r="BC1792" s="73" t="n"/>
      <c r="BD1792" s="73" t="n"/>
      <c r="BE1792" s="73" t="n"/>
      <c r="BF1792" s="73" t="n"/>
      <c r="BG1792" s="73" t="n"/>
      <c r="BH1792" s="73" t="n"/>
      <c r="BI1792" s="73" t="n"/>
      <c r="BJ1792" s="73" t="n"/>
      <c r="BK1792" s="73" t="n"/>
      <c r="BL1792" s="73" t="n"/>
      <c r="BM1792" s="73" t="n"/>
      <c r="BN1792" s="73" t="n"/>
      <c r="BO1792" s="73" t="n"/>
      <c r="BP1792" s="73" t="n"/>
      <c r="BQ1792" s="165">
        <f>COUNTIF($G1792:$BP1792,"a")+COUNTIF($G1792:$BP1792,"r0,a5")/2+COUNTIF($G1792:$BP1792,"p5,a5")/2</f>
        <v/>
      </c>
      <c r="BR1792" s="165">
        <f>COUNTIF($G1792:$BP1792,"d")+COUNTIF($G1792:$BP1792,"r0,d5")/2+COUNTIF($G1792:$BP1792,"p5,d5")/2</f>
        <v/>
      </c>
      <c r="BS1792" s="165">
        <f>COUNTIF($G1792:$BP1792,"b")+COUNTIF($G1792:$BP1792,"r0,b5")/2+COUNTIF($G1792:$BP1792,"p5,b5")/2</f>
        <v/>
      </c>
      <c r="BT1792" s="165">
        <f>COUNTIF($G1792:$BP1792,"c")+COUNTIF($G1792:$BP1792,"r0,c5")/2+COUNTIF($G1792:$BP1792,"p5,c5")/2</f>
        <v/>
      </c>
      <c r="BU1792" s="165">
        <f>COUNTIF($G1792:$BP1792,"KH")+COUNTIF($G1792:$BP1792,"TL")+COUNTIF($G1792:$BP1792,"L")</f>
        <v/>
      </c>
      <c r="BV1792" s="165" t="n"/>
      <c r="BW1792" s="165">
        <f>COUNTIF($G1792:$BP1792,"hh")</f>
        <v/>
      </c>
      <c r="BX1792" s="165">
        <f>COUNTIF($G1792:$BP1792,"nt7")</f>
        <v/>
      </c>
      <c r="BY1792" s="165">
        <f>COUNTIF($G1792:$BP1792,"P")+COUNTIF($G1792:$BP1792,"p5,a5")/2+COUNTIF($G1792:$BP1792,"p5,b5")/2+COUNTIF($G1792:$BP1792,"p5,c5")/2+COUNTIF($G1792:$BP1792,"p5,d5")/2</f>
        <v/>
      </c>
      <c r="BZ1792" s="166">
        <f>SUBTOTAL(9,BQ1792:BY1792)</f>
        <v/>
      </c>
      <c r="CA1792" s="167">
        <f>SUM(J1792,L1792,N1792,P1792,R1792,T1792,X1792,Z1792,AB1792,AD1792,AF1792,AH1792,AL1792,AN1792,AP1792,AR1792,AT1792,AV1792,AZ1792,BB1792,BD1792,BF1792,BH1792,BP1792)</f>
        <v/>
      </c>
      <c r="CB1792" s="168">
        <f>SUM(H1792,V1792,AJ1792,AX1792,BL1792)</f>
        <v/>
      </c>
      <c r="CC1792" s="24">
        <f>SUM(BJ1792,BN1792)</f>
        <v/>
      </c>
      <c r="CD1792" s="169">
        <f>IF(BZ1792&gt;25,4,IF(BZ1792&gt;18,3,IF(BZ1792&gt;12,2,IF(BZ1792&gt;4,1,0))))-BX1792-2+1</f>
        <v/>
      </c>
      <c r="CE1792" s="30" t="n"/>
      <c r="CF1792" s="169">
        <f>CD1792*CI1792</f>
        <v/>
      </c>
      <c r="CG1792" s="170">
        <f>F1792-BY1792+1</f>
        <v/>
      </c>
      <c r="CH1792" s="169">
        <f>CE1792*16</f>
        <v/>
      </c>
      <c r="CI1792" s="171">
        <f>VLOOKUP(A1792,[1]DATA!$A$6:$AI$331,34,0)</f>
        <v/>
      </c>
      <c r="CJ1792" s="172">
        <f>VLOOKUP(A1792,[2]CHAMCONG!A$7:CI$333,79,0)</f>
        <v/>
      </c>
      <c r="CK1792" s="173">
        <f>CJ1792-CA1792</f>
        <v/>
      </c>
    </row>
    <row r="1793">
      <c r="A1793" s="69" t="n"/>
      <c r="B1793" s="70" t="n"/>
      <c r="C1793" s="77" t="n"/>
      <c r="D1793" s="84" t="n"/>
      <c r="E1793" s="69" t="n"/>
      <c r="F1793" s="69" t="n"/>
      <c r="G1793" s="73" t="n"/>
      <c r="H1793" s="73" t="n"/>
      <c r="I1793" s="75" t="n"/>
      <c r="J1793" s="75" t="n"/>
      <c r="K1793" s="73" t="n"/>
      <c r="L1793" s="73" t="n"/>
      <c r="M1793" s="73" t="n"/>
      <c r="N1793" s="73" t="n"/>
      <c r="O1793" s="75" t="n"/>
      <c r="P1793" s="75" t="n"/>
      <c r="Q1793" s="73" t="n"/>
      <c r="R1793" s="73" t="n"/>
      <c r="S1793" s="73" t="n"/>
      <c r="T1793" s="73" t="n"/>
      <c r="U1793" s="73" t="n"/>
      <c r="V1793" s="73" t="n"/>
      <c r="W1793" s="73" t="n"/>
      <c r="X1793" s="73" t="n"/>
      <c r="Y1793" s="73" t="n"/>
      <c r="Z1793" s="73" t="n"/>
      <c r="AA1793" s="73" t="n"/>
      <c r="AB1793" s="73" t="n"/>
      <c r="AC1793" s="73" t="n"/>
      <c r="AD1793" s="73" t="n"/>
      <c r="AE1793" s="73" t="n"/>
      <c r="AF1793" s="73" t="n"/>
      <c r="AG1793" s="73" t="n"/>
      <c r="AH1793" s="73" t="n"/>
      <c r="AI1793" s="73" t="n"/>
      <c r="AJ1793" s="73" t="n"/>
      <c r="AK1793" s="73" t="n"/>
      <c r="AL1793" s="73" t="n"/>
      <c r="AM1793" s="73" t="n"/>
      <c r="AN1793" s="73" t="n"/>
      <c r="AO1793" s="73" t="n"/>
      <c r="AP1793" s="73" t="n"/>
      <c r="AQ1793" s="73" t="n"/>
      <c r="AR1793" s="73" t="n"/>
      <c r="AS1793" s="73" t="n"/>
      <c r="AT1793" s="73" t="n"/>
      <c r="AU1793" s="73" t="n"/>
      <c r="AV1793" s="73" t="n"/>
      <c r="AW1793" s="73" t="n"/>
      <c r="AX1793" s="73" t="n"/>
      <c r="AY1793" s="73" t="n"/>
      <c r="AZ1793" s="73" t="n"/>
      <c r="BA1793" s="73" t="n"/>
      <c r="BB1793" s="73" t="n"/>
      <c r="BC1793" s="73" t="n"/>
      <c r="BD1793" s="73" t="n"/>
      <c r="BE1793" s="73" t="n"/>
      <c r="BF1793" s="73" t="n"/>
      <c r="BG1793" s="73" t="n"/>
      <c r="BH1793" s="73" t="n"/>
      <c r="BI1793" s="73" t="n"/>
      <c r="BJ1793" s="73" t="n"/>
      <c r="BK1793" s="73" t="n"/>
      <c r="BL1793" s="73" t="n"/>
      <c r="BM1793" s="73" t="n"/>
      <c r="BN1793" s="73" t="n"/>
      <c r="BO1793" s="73" t="n"/>
      <c r="BP1793" s="73" t="n"/>
      <c r="BQ1793" s="165">
        <f>COUNTIF($G1793:$BP1793,"a")+COUNTIF($G1793:$BP1793,"r0,a5")/2+COUNTIF($G1793:$BP1793,"p5,a5")/2</f>
        <v/>
      </c>
      <c r="BR1793" s="165">
        <f>COUNTIF($G1793:$BP1793,"d")+COUNTIF($G1793:$BP1793,"r0,d5")/2+COUNTIF($G1793:$BP1793,"p5,d5")/2</f>
        <v/>
      </c>
      <c r="BS1793" s="165">
        <f>COUNTIF($G1793:$BP1793,"b")+COUNTIF($G1793:$BP1793,"r0,b5")/2+COUNTIF($G1793:$BP1793,"p5,b5")/2</f>
        <v/>
      </c>
      <c r="BT1793" s="165">
        <f>COUNTIF($G1793:$BP1793,"c")+COUNTIF($G1793:$BP1793,"r0,c5")/2+COUNTIF($G1793:$BP1793,"p5,c5")/2</f>
        <v/>
      </c>
      <c r="BU1793" s="165">
        <f>COUNTIF($G1793:$BP1793,"KH")+COUNTIF($G1793:$BP1793,"TL")+COUNTIF($G1793:$BP1793,"L")</f>
        <v/>
      </c>
      <c r="BV1793" s="165" t="n"/>
      <c r="BW1793" s="165">
        <f>COUNTIF($G1793:$BP1793,"hh")</f>
        <v/>
      </c>
      <c r="BX1793" s="165">
        <f>COUNTIF($G1793:$BP1793,"nt7")</f>
        <v/>
      </c>
      <c r="BY1793" s="165">
        <f>COUNTIF($G1793:$BP1793,"P")+COUNTIF($G1793:$BP1793,"p5,a5")/2+COUNTIF($G1793:$BP1793,"p5,b5")/2+COUNTIF($G1793:$BP1793,"p5,c5")/2+COUNTIF($G1793:$BP1793,"p5,d5")/2</f>
        <v/>
      </c>
      <c r="BZ1793" s="166">
        <f>SUBTOTAL(9,BQ1793:BY1793)</f>
        <v/>
      </c>
      <c r="CA1793" s="167">
        <f>SUM(J1793,L1793,N1793,P1793,R1793,T1793,X1793,Z1793,AB1793,AD1793,AF1793,AH1793,AL1793,AN1793,AP1793,AR1793,AT1793,AV1793,AZ1793,BB1793,BD1793,BF1793,BH1793,BP1793)</f>
        <v/>
      </c>
      <c r="CB1793" s="168">
        <f>SUM(H1793,V1793,AJ1793,AX1793,BL1793)</f>
        <v/>
      </c>
      <c r="CC1793" s="24">
        <f>SUM(BJ1793,BN1793)</f>
        <v/>
      </c>
      <c r="CD1793" s="169">
        <f>IF(BZ1793&gt;25,4,IF(BZ1793&gt;18,3,IF(BZ1793&gt;12,2,IF(BZ1793&gt;4,1,0))))-BX1793-2+1</f>
        <v/>
      </c>
      <c r="CE1793" s="30" t="n"/>
      <c r="CF1793" s="169">
        <f>CD1793*CI1793</f>
        <v/>
      </c>
      <c r="CG1793" s="170">
        <f>F1793-BY1793+1</f>
        <v/>
      </c>
      <c r="CH1793" s="169">
        <f>CE1793*16</f>
        <v/>
      </c>
      <c r="CI1793" s="171">
        <f>VLOOKUP(A1793,[1]DATA!$A$6:$AI$331,34,0)</f>
        <v/>
      </c>
      <c r="CJ1793" s="172">
        <f>VLOOKUP(A1793,[2]CHAMCONG!A$7:CI$333,79,0)</f>
        <v/>
      </c>
      <c r="CK1793" s="173">
        <f>CJ1793-CA1793</f>
        <v/>
      </c>
    </row>
    <row r="1794">
      <c r="A1794" s="69" t="n"/>
      <c r="B1794" s="70" t="n"/>
      <c r="C1794" s="77" t="n"/>
      <c r="D1794" s="84" t="n"/>
      <c r="E1794" s="69" t="n"/>
      <c r="F1794" s="69" t="n"/>
      <c r="G1794" s="73" t="n"/>
      <c r="H1794" s="73" t="n"/>
      <c r="I1794" s="75" t="n"/>
      <c r="J1794" s="75" t="n"/>
      <c r="K1794" s="73" t="n"/>
      <c r="L1794" s="73" t="n"/>
      <c r="M1794" s="73" t="n"/>
      <c r="N1794" s="73" t="n"/>
      <c r="O1794" s="75" t="n"/>
      <c r="P1794" s="75" t="n"/>
      <c r="Q1794" s="73" t="n"/>
      <c r="R1794" s="73" t="n"/>
      <c r="S1794" s="73" t="n"/>
      <c r="T1794" s="73" t="n"/>
      <c r="U1794" s="73" t="n"/>
      <c r="V1794" s="73" t="n"/>
      <c r="W1794" s="73" t="n"/>
      <c r="X1794" s="73" t="n"/>
      <c r="Y1794" s="73" t="n"/>
      <c r="Z1794" s="73" t="n"/>
      <c r="AA1794" s="73" t="n"/>
      <c r="AB1794" s="73" t="n"/>
      <c r="AC1794" s="73" t="n"/>
      <c r="AD1794" s="73" t="n"/>
      <c r="AE1794" s="73" t="n"/>
      <c r="AF1794" s="73" t="n"/>
      <c r="AG1794" s="73" t="n"/>
      <c r="AH1794" s="73" t="n"/>
      <c r="AI1794" s="73" t="n"/>
      <c r="AJ1794" s="73" t="n"/>
      <c r="AK1794" s="73" t="n"/>
      <c r="AL1794" s="73" t="n"/>
      <c r="AM1794" s="73" t="n"/>
      <c r="AN1794" s="73" t="n"/>
      <c r="AO1794" s="73" t="n"/>
      <c r="AP1794" s="73" t="n"/>
      <c r="AQ1794" s="73" t="n"/>
      <c r="AR1794" s="73" t="n"/>
      <c r="AS1794" s="73" t="n"/>
      <c r="AT1794" s="73" t="n"/>
      <c r="AU1794" s="73" t="n"/>
      <c r="AV1794" s="73" t="n"/>
      <c r="AW1794" s="73" t="n"/>
      <c r="AX1794" s="73" t="n"/>
      <c r="AY1794" s="73" t="n"/>
      <c r="AZ1794" s="73" t="n"/>
      <c r="BA1794" s="73" t="n"/>
      <c r="BB1794" s="73" t="n"/>
      <c r="BC1794" s="73" t="n"/>
      <c r="BD1794" s="73" t="n"/>
      <c r="BE1794" s="73" t="n"/>
      <c r="BF1794" s="73" t="n"/>
      <c r="BG1794" s="73" t="n"/>
      <c r="BH1794" s="73" t="n"/>
      <c r="BI1794" s="73" t="n"/>
      <c r="BJ1794" s="73" t="n"/>
      <c r="BK1794" s="73" t="n"/>
      <c r="BL1794" s="73" t="n"/>
      <c r="BM1794" s="73" t="n"/>
      <c r="BN1794" s="73" t="n"/>
      <c r="BO1794" s="73" t="n"/>
      <c r="BP1794" s="73" t="n"/>
      <c r="BQ1794" s="165">
        <f>COUNTIF($G1794:$BP1794,"a")+COUNTIF($G1794:$BP1794,"r0,a5")/2+COUNTIF($G1794:$BP1794,"p5,a5")/2</f>
        <v/>
      </c>
      <c r="BR1794" s="165">
        <f>COUNTIF($G1794:$BP1794,"d")+COUNTIF($G1794:$BP1794,"r0,d5")/2+COUNTIF($G1794:$BP1794,"p5,d5")/2</f>
        <v/>
      </c>
      <c r="BS1794" s="165">
        <f>COUNTIF($G1794:$BP1794,"b")+COUNTIF($G1794:$BP1794,"r0,b5")/2+COUNTIF($G1794:$BP1794,"p5,b5")/2</f>
        <v/>
      </c>
      <c r="BT1794" s="165">
        <f>COUNTIF($G1794:$BP1794,"c")+COUNTIF($G1794:$BP1794,"r0,c5")/2+COUNTIF($G1794:$BP1794,"p5,c5")/2</f>
        <v/>
      </c>
      <c r="BU1794" s="165">
        <f>COUNTIF($G1794:$BP1794,"KH")+COUNTIF($G1794:$BP1794,"TL")+COUNTIF($G1794:$BP1794,"L")</f>
        <v/>
      </c>
      <c r="BV1794" s="165" t="n"/>
      <c r="BW1794" s="165">
        <f>COUNTIF($G1794:$BP1794,"hh")</f>
        <v/>
      </c>
      <c r="BX1794" s="165">
        <f>COUNTIF($G1794:$BP1794,"nt7")</f>
        <v/>
      </c>
      <c r="BY1794" s="165">
        <f>COUNTIF($G1794:$BP1794,"P")+COUNTIF($G1794:$BP1794,"p5,a5")/2+COUNTIF($G1794:$BP1794,"p5,b5")/2+COUNTIF($G1794:$BP1794,"p5,c5")/2+COUNTIF($G1794:$BP1794,"p5,d5")/2</f>
        <v/>
      </c>
      <c r="BZ1794" s="166">
        <f>SUBTOTAL(9,BQ1794:BY1794)</f>
        <v/>
      </c>
      <c r="CA1794" s="167">
        <f>SUM(J1794,L1794,N1794,P1794,R1794,T1794,X1794,Z1794,AB1794,AD1794,AF1794,AH1794,AL1794,AN1794,AP1794,AR1794,AT1794,AV1794,AZ1794,BB1794,BD1794,BF1794,BH1794,BP1794)</f>
        <v/>
      </c>
      <c r="CB1794" s="168">
        <f>SUM(H1794,V1794,AJ1794,AX1794,BL1794)</f>
        <v/>
      </c>
      <c r="CC1794" s="24">
        <f>SUM(BJ1794,BN1794)</f>
        <v/>
      </c>
      <c r="CD1794" s="169">
        <f>IF(BZ1794&gt;25,4,IF(BZ1794&gt;18,3,IF(BZ1794&gt;12,2,IF(BZ1794&gt;4,1,0))))-BX1794-2+1</f>
        <v/>
      </c>
      <c r="CE1794" s="30" t="n"/>
      <c r="CF1794" s="169">
        <f>CD1794*CI1794</f>
        <v/>
      </c>
      <c r="CG1794" s="170">
        <f>F1794-BY1794+1</f>
        <v/>
      </c>
      <c r="CH1794" s="169">
        <f>CE1794*16</f>
        <v/>
      </c>
      <c r="CI1794" s="171">
        <f>VLOOKUP(A1794,[1]DATA!$A$6:$AI$331,34,0)</f>
        <v/>
      </c>
      <c r="CJ1794" s="172">
        <f>VLOOKUP(A1794,[2]CHAMCONG!A$7:CI$333,79,0)</f>
        <v/>
      </c>
      <c r="CK1794" s="173">
        <f>CJ1794-CA1794</f>
        <v/>
      </c>
    </row>
    <row r="1795">
      <c r="A1795" s="69" t="n"/>
      <c r="B1795" s="70" t="n"/>
      <c r="C1795" s="77" t="n"/>
      <c r="D1795" s="84" t="n"/>
      <c r="E1795" s="69" t="n"/>
      <c r="F1795" s="69" t="n"/>
      <c r="G1795" s="73" t="n"/>
      <c r="H1795" s="73" t="n"/>
      <c r="I1795" s="75" t="n"/>
      <c r="J1795" s="75" t="n"/>
      <c r="K1795" s="73" t="n"/>
      <c r="L1795" s="73" t="n"/>
      <c r="M1795" s="73" t="n"/>
      <c r="N1795" s="73" t="n"/>
      <c r="O1795" s="75" t="n"/>
      <c r="P1795" s="75" t="n"/>
      <c r="Q1795" s="73" t="n"/>
      <c r="R1795" s="73" t="n"/>
      <c r="S1795" s="73" t="n"/>
      <c r="T1795" s="73" t="n"/>
      <c r="U1795" s="73" t="n"/>
      <c r="V1795" s="73" t="n"/>
      <c r="W1795" s="73" t="n"/>
      <c r="X1795" s="73" t="n"/>
      <c r="Y1795" s="73" t="n"/>
      <c r="Z1795" s="73" t="n"/>
      <c r="AA1795" s="73" t="n"/>
      <c r="AB1795" s="73" t="n"/>
      <c r="AC1795" s="73" t="n"/>
      <c r="AD1795" s="73" t="n"/>
      <c r="AE1795" s="73" t="n"/>
      <c r="AF1795" s="73" t="n"/>
      <c r="AG1795" s="73" t="n"/>
      <c r="AH1795" s="73" t="n"/>
      <c r="AI1795" s="73" t="n"/>
      <c r="AJ1795" s="73" t="n"/>
      <c r="AK1795" s="73" t="n"/>
      <c r="AL1795" s="73" t="n"/>
      <c r="AM1795" s="73" t="n"/>
      <c r="AN1795" s="73" t="n"/>
      <c r="AO1795" s="73" t="n"/>
      <c r="AP1795" s="73" t="n"/>
      <c r="AQ1795" s="73" t="n"/>
      <c r="AR1795" s="73" t="n"/>
      <c r="AS1795" s="73" t="n"/>
      <c r="AT1795" s="73" t="n"/>
      <c r="AU1795" s="73" t="n"/>
      <c r="AV1795" s="73" t="n"/>
      <c r="AW1795" s="73" t="n"/>
      <c r="AX1795" s="73" t="n"/>
      <c r="AY1795" s="73" t="n"/>
      <c r="AZ1795" s="73" t="n"/>
      <c r="BA1795" s="73" t="n"/>
      <c r="BB1795" s="73" t="n"/>
      <c r="BC1795" s="73" t="n"/>
      <c r="BD1795" s="73" t="n"/>
      <c r="BE1795" s="73" t="n"/>
      <c r="BF1795" s="73" t="n"/>
      <c r="BG1795" s="73" t="n"/>
      <c r="BH1795" s="73" t="n"/>
      <c r="BI1795" s="73" t="n"/>
      <c r="BJ1795" s="73" t="n"/>
      <c r="BK1795" s="73" t="n"/>
      <c r="BL1795" s="73" t="n"/>
      <c r="BM1795" s="73" t="n"/>
      <c r="BN1795" s="73" t="n"/>
      <c r="BO1795" s="73" t="n"/>
      <c r="BP1795" s="73" t="n"/>
      <c r="BQ1795" s="165">
        <f>COUNTIF($G1795:$BP1795,"a")+COUNTIF($G1795:$BP1795,"r0,a5")/2+COUNTIF($G1795:$BP1795,"p5,a5")/2</f>
        <v/>
      </c>
      <c r="BR1795" s="165">
        <f>COUNTIF($G1795:$BP1795,"d")+COUNTIF($G1795:$BP1795,"r0,d5")/2+COUNTIF($G1795:$BP1795,"p5,d5")/2</f>
        <v/>
      </c>
      <c r="BS1795" s="165">
        <f>COUNTIF($G1795:$BP1795,"b")+COUNTIF($G1795:$BP1795,"r0,b5")/2+COUNTIF($G1795:$BP1795,"p5,b5")/2</f>
        <v/>
      </c>
      <c r="BT1795" s="165">
        <f>COUNTIF($G1795:$BP1795,"c")+COUNTIF($G1795:$BP1795,"r0,c5")/2+COUNTIF($G1795:$BP1795,"p5,c5")/2</f>
        <v/>
      </c>
      <c r="BU1795" s="165">
        <f>COUNTIF($G1795:$BP1795,"KH")+COUNTIF($G1795:$BP1795,"TL")+COUNTIF($G1795:$BP1795,"L")</f>
        <v/>
      </c>
      <c r="BV1795" s="165" t="n"/>
      <c r="BW1795" s="165">
        <f>COUNTIF($G1795:$BP1795,"hh")</f>
        <v/>
      </c>
      <c r="BX1795" s="165">
        <f>COUNTIF($G1795:$BP1795,"nt7")</f>
        <v/>
      </c>
      <c r="BY1795" s="165">
        <f>COUNTIF($G1795:$BP1795,"P")+COUNTIF($G1795:$BP1795,"p5,a5")/2+COUNTIF($G1795:$BP1795,"p5,b5")/2+COUNTIF($G1795:$BP1795,"p5,c5")/2+COUNTIF($G1795:$BP1795,"p5,d5")/2</f>
        <v/>
      </c>
      <c r="BZ1795" s="166">
        <f>SUBTOTAL(9,BQ1795:BY1795)</f>
        <v/>
      </c>
      <c r="CA1795" s="167">
        <f>SUM(J1795,L1795,N1795,P1795,R1795,T1795,X1795,Z1795,AB1795,AD1795,AF1795,AH1795,AL1795,AN1795,AP1795,AR1795,AT1795,AV1795,AZ1795,BB1795,BD1795,BF1795,BH1795,BP1795)</f>
        <v/>
      </c>
      <c r="CB1795" s="168">
        <f>SUM(H1795,V1795,AJ1795,AX1795,BL1795)</f>
        <v/>
      </c>
      <c r="CC1795" s="24">
        <f>SUM(BJ1795,BN1795)</f>
        <v/>
      </c>
      <c r="CD1795" s="169">
        <f>IF(BZ1795&gt;25,4,IF(BZ1795&gt;18,3,IF(BZ1795&gt;12,2,IF(BZ1795&gt;4,1,0))))-BX1795-2+1</f>
        <v/>
      </c>
      <c r="CE1795" s="30" t="n"/>
      <c r="CF1795" s="169">
        <f>CD1795*CI1795</f>
        <v/>
      </c>
      <c r="CG1795" s="170">
        <f>F1795-BY1795+1</f>
        <v/>
      </c>
      <c r="CH1795" s="169">
        <f>CE1795*16</f>
        <v/>
      </c>
      <c r="CI1795" s="171">
        <f>VLOOKUP(A1795,[1]DATA!$A$6:$AI$331,34,0)</f>
        <v/>
      </c>
      <c r="CJ1795" s="172">
        <f>VLOOKUP(A1795,[2]CHAMCONG!A$7:CI$333,79,0)</f>
        <v/>
      </c>
      <c r="CK1795" s="173">
        <f>CJ1795-CA1795</f>
        <v/>
      </c>
    </row>
    <row r="1796">
      <c r="A1796" s="69" t="n"/>
      <c r="B1796" s="70" t="n"/>
      <c r="C1796" s="77" t="n"/>
      <c r="D1796" s="84" t="n"/>
      <c r="E1796" s="69" t="n"/>
      <c r="F1796" s="69" t="n"/>
      <c r="G1796" s="73" t="n"/>
      <c r="H1796" s="73" t="n"/>
      <c r="I1796" s="75" t="n"/>
      <c r="J1796" s="75" t="n"/>
      <c r="K1796" s="73" t="n"/>
      <c r="L1796" s="73" t="n"/>
      <c r="M1796" s="73" t="n"/>
      <c r="N1796" s="73" t="n"/>
      <c r="O1796" s="75" t="n"/>
      <c r="P1796" s="75" t="n"/>
      <c r="Q1796" s="73" t="n"/>
      <c r="R1796" s="73" t="n"/>
      <c r="S1796" s="73" t="n"/>
      <c r="T1796" s="73" t="n"/>
      <c r="U1796" s="73" t="n"/>
      <c r="V1796" s="73" t="n"/>
      <c r="W1796" s="73" t="n"/>
      <c r="X1796" s="73" t="n"/>
      <c r="Y1796" s="73" t="n"/>
      <c r="Z1796" s="73" t="n"/>
      <c r="AA1796" s="73" t="n"/>
      <c r="AB1796" s="73" t="n"/>
      <c r="AC1796" s="73" t="n"/>
      <c r="AD1796" s="73" t="n"/>
      <c r="AE1796" s="73" t="n"/>
      <c r="AF1796" s="73" t="n"/>
      <c r="AG1796" s="73" t="n"/>
      <c r="AH1796" s="73" t="n"/>
      <c r="AI1796" s="73" t="n"/>
      <c r="AJ1796" s="73" t="n"/>
      <c r="AK1796" s="73" t="n"/>
      <c r="AL1796" s="73" t="n"/>
      <c r="AM1796" s="73" t="n"/>
      <c r="AN1796" s="73" t="n"/>
      <c r="AO1796" s="73" t="n"/>
      <c r="AP1796" s="73" t="n"/>
      <c r="AQ1796" s="73" t="n"/>
      <c r="AR1796" s="73" t="n"/>
      <c r="AS1796" s="73" t="n"/>
      <c r="AT1796" s="73" t="n"/>
      <c r="AU1796" s="73" t="n"/>
      <c r="AV1796" s="73" t="n"/>
      <c r="AW1796" s="73" t="n"/>
      <c r="AX1796" s="73" t="n"/>
      <c r="AY1796" s="73" t="n"/>
      <c r="AZ1796" s="73" t="n"/>
      <c r="BA1796" s="73" t="n"/>
      <c r="BB1796" s="73" t="n"/>
      <c r="BC1796" s="73" t="n"/>
      <c r="BD1796" s="73" t="n"/>
      <c r="BE1796" s="73" t="n"/>
      <c r="BF1796" s="73" t="n"/>
      <c r="BG1796" s="73" t="n"/>
      <c r="BH1796" s="73" t="n"/>
      <c r="BI1796" s="73" t="n"/>
      <c r="BJ1796" s="73" t="n"/>
      <c r="BK1796" s="73" t="n"/>
      <c r="BL1796" s="73" t="n"/>
      <c r="BM1796" s="73" t="n"/>
      <c r="BN1796" s="73" t="n"/>
      <c r="BO1796" s="73" t="n"/>
      <c r="BP1796" s="73" t="n"/>
      <c r="BQ1796" s="165">
        <f>COUNTIF($G1796:$BP1796,"a")+COUNTIF($G1796:$BP1796,"r0,a5")/2+COUNTIF($G1796:$BP1796,"p5,a5")/2</f>
        <v/>
      </c>
      <c r="BR1796" s="165">
        <f>COUNTIF($G1796:$BP1796,"d")+COUNTIF($G1796:$BP1796,"r0,d5")/2+COUNTIF($G1796:$BP1796,"p5,d5")/2</f>
        <v/>
      </c>
      <c r="BS1796" s="165">
        <f>COUNTIF($G1796:$BP1796,"b")+COUNTIF($G1796:$BP1796,"r0,b5")/2+COUNTIF($G1796:$BP1796,"p5,b5")/2</f>
        <v/>
      </c>
      <c r="BT1796" s="165">
        <f>COUNTIF($G1796:$BP1796,"c")+COUNTIF($G1796:$BP1796,"r0,c5")/2+COUNTIF($G1796:$BP1796,"p5,c5")/2</f>
        <v/>
      </c>
      <c r="BU1796" s="165">
        <f>COUNTIF($G1796:$BP1796,"KH")+COUNTIF($G1796:$BP1796,"TL")+COUNTIF($G1796:$BP1796,"L")</f>
        <v/>
      </c>
      <c r="BV1796" s="165" t="n"/>
      <c r="BW1796" s="165">
        <f>COUNTIF($G1796:$BP1796,"hh")</f>
        <v/>
      </c>
      <c r="BX1796" s="165">
        <f>COUNTIF($G1796:$BP1796,"nt7")</f>
        <v/>
      </c>
      <c r="BY1796" s="165">
        <f>COUNTIF($G1796:$BP1796,"P")+COUNTIF($G1796:$BP1796,"p5,a5")/2+COUNTIF($G1796:$BP1796,"p5,b5")/2+COUNTIF($G1796:$BP1796,"p5,c5")/2+COUNTIF($G1796:$BP1796,"p5,d5")/2</f>
        <v/>
      </c>
      <c r="BZ1796" s="166">
        <f>SUBTOTAL(9,BQ1796:BY1796)</f>
        <v/>
      </c>
      <c r="CA1796" s="167">
        <f>SUM(J1796,L1796,N1796,P1796,R1796,T1796,X1796,Z1796,AB1796,AD1796,AF1796,AH1796,AL1796,AN1796,AP1796,AR1796,AT1796,AV1796,AZ1796,BB1796,BD1796,BF1796,BH1796,BP1796)</f>
        <v/>
      </c>
      <c r="CB1796" s="168">
        <f>SUM(H1796,V1796,AJ1796,AX1796,BL1796)</f>
        <v/>
      </c>
      <c r="CC1796" s="24">
        <f>SUM(BJ1796,BN1796)</f>
        <v/>
      </c>
      <c r="CD1796" s="169">
        <f>IF(BZ1796&gt;25,4,IF(BZ1796&gt;18,3,IF(BZ1796&gt;12,2,IF(BZ1796&gt;4,1,0))))-BX1796-2+1</f>
        <v/>
      </c>
      <c r="CE1796" s="30" t="n"/>
      <c r="CF1796" s="169">
        <f>CD1796*CI1796</f>
        <v/>
      </c>
      <c r="CG1796" s="170">
        <f>F1796-BY1796+1</f>
        <v/>
      </c>
      <c r="CH1796" s="169">
        <f>CE1796*16</f>
        <v/>
      </c>
      <c r="CI1796" s="171">
        <f>VLOOKUP(A1796,[1]DATA!$A$6:$AI$331,34,0)</f>
        <v/>
      </c>
      <c r="CJ1796" s="172">
        <f>VLOOKUP(A1796,[2]CHAMCONG!A$7:CI$333,79,0)</f>
        <v/>
      </c>
      <c r="CK1796" s="173">
        <f>CJ1796-CA1796</f>
        <v/>
      </c>
    </row>
    <row r="1797">
      <c r="A1797" s="69" t="n"/>
      <c r="B1797" s="70" t="n"/>
      <c r="C1797" s="77" t="n"/>
      <c r="D1797" s="84" t="n"/>
      <c r="E1797" s="69" t="n"/>
      <c r="F1797" s="69" t="n"/>
      <c r="G1797" s="73" t="n"/>
      <c r="H1797" s="73" t="n"/>
      <c r="I1797" s="75" t="n"/>
      <c r="J1797" s="75" t="n"/>
      <c r="K1797" s="73" t="n"/>
      <c r="L1797" s="73" t="n"/>
      <c r="M1797" s="73" t="n"/>
      <c r="N1797" s="73" t="n"/>
      <c r="O1797" s="75" t="n"/>
      <c r="P1797" s="75" t="n"/>
      <c r="Q1797" s="73" t="n"/>
      <c r="R1797" s="73" t="n"/>
      <c r="S1797" s="73" t="n"/>
      <c r="T1797" s="73" t="n"/>
      <c r="U1797" s="73" t="n"/>
      <c r="V1797" s="73" t="n"/>
      <c r="W1797" s="73" t="n"/>
      <c r="X1797" s="73" t="n"/>
      <c r="Y1797" s="73" t="n"/>
      <c r="Z1797" s="73" t="n"/>
      <c r="AA1797" s="73" t="n"/>
      <c r="AB1797" s="73" t="n"/>
      <c r="AC1797" s="73" t="n"/>
      <c r="AD1797" s="73" t="n"/>
      <c r="AE1797" s="73" t="n"/>
      <c r="AF1797" s="73" t="n"/>
      <c r="AG1797" s="73" t="n"/>
      <c r="AH1797" s="73" t="n"/>
      <c r="AI1797" s="73" t="n"/>
      <c r="AJ1797" s="73" t="n"/>
      <c r="AK1797" s="73" t="n"/>
      <c r="AL1797" s="73" t="n"/>
      <c r="AM1797" s="73" t="n"/>
      <c r="AN1797" s="73" t="n"/>
      <c r="AO1797" s="73" t="n"/>
      <c r="AP1797" s="73" t="n"/>
      <c r="AQ1797" s="73" t="n"/>
      <c r="AR1797" s="73" t="n"/>
      <c r="AS1797" s="73" t="n"/>
      <c r="AT1797" s="73" t="n"/>
      <c r="AU1797" s="73" t="n"/>
      <c r="AV1797" s="73" t="n"/>
      <c r="AW1797" s="73" t="n"/>
      <c r="AX1797" s="73" t="n"/>
      <c r="AY1797" s="73" t="n"/>
      <c r="AZ1797" s="73" t="n"/>
      <c r="BA1797" s="73" t="n"/>
      <c r="BB1797" s="73" t="n"/>
      <c r="BC1797" s="73" t="n"/>
      <c r="BD1797" s="73" t="n"/>
      <c r="BE1797" s="73" t="n"/>
      <c r="BF1797" s="73" t="n"/>
      <c r="BG1797" s="73" t="n"/>
      <c r="BH1797" s="73" t="n"/>
      <c r="BI1797" s="73" t="n"/>
      <c r="BJ1797" s="73" t="n"/>
      <c r="BK1797" s="73" t="n"/>
      <c r="BL1797" s="73" t="n"/>
      <c r="BM1797" s="73" t="n"/>
      <c r="BN1797" s="73" t="n"/>
      <c r="BO1797" s="73" t="n"/>
      <c r="BP1797" s="73" t="n"/>
      <c r="BQ1797" s="165">
        <f>COUNTIF($G1797:$BP1797,"a")+COUNTIF($G1797:$BP1797,"r0,a5")/2+COUNTIF($G1797:$BP1797,"p5,a5")/2</f>
        <v/>
      </c>
      <c r="BR1797" s="165">
        <f>COUNTIF($G1797:$BP1797,"d")+COUNTIF($G1797:$BP1797,"r0,d5")/2+COUNTIF($G1797:$BP1797,"p5,d5")/2</f>
        <v/>
      </c>
      <c r="BS1797" s="165">
        <f>COUNTIF($G1797:$BP1797,"b")+COUNTIF($G1797:$BP1797,"r0,b5")/2+COUNTIF($G1797:$BP1797,"p5,b5")/2</f>
        <v/>
      </c>
      <c r="BT1797" s="165">
        <f>COUNTIF($G1797:$BP1797,"c")+COUNTIF($G1797:$BP1797,"r0,c5")/2+COUNTIF($G1797:$BP1797,"p5,c5")/2</f>
        <v/>
      </c>
      <c r="BU1797" s="165">
        <f>COUNTIF($G1797:$BP1797,"KH")+COUNTIF($G1797:$BP1797,"TL")+COUNTIF($G1797:$BP1797,"L")</f>
        <v/>
      </c>
      <c r="BV1797" s="165" t="n"/>
      <c r="BW1797" s="165">
        <f>COUNTIF($G1797:$BP1797,"hh")</f>
        <v/>
      </c>
      <c r="BX1797" s="165">
        <f>COUNTIF($G1797:$BP1797,"nt7")</f>
        <v/>
      </c>
      <c r="BY1797" s="165">
        <f>COUNTIF($G1797:$BP1797,"P")+COUNTIF($G1797:$BP1797,"p5,a5")/2+COUNTIF($G1797:$BP1797,"p5,b5")/2+COUNTIF($G1797:$BP1797,"p5,c5")/2+COUNTIF($G1797:$BP1797,"p5,d5")/2</f>
        <v/>
      </c>
      <c r="BZ1797" s="166">
        <f>SUBTOTAL(9,BQ1797:BY1797)</f>
        <v/>
      </c>
      <c r="CA1797" s="167">
        <f>SUM(J1797,L1797,N1797,P1797,R1797,T1797,X1797,Z1797,AB1797,AD1797,AF1797,AH1797,AL1797,AN1797,AP1797,AR1797,AT1797,AV1797,AZ1797,BB1797,BD1797,BF1797,BH1797,BP1797)</f>
        <v/>
      </c>
      <c r="CB1797" s="168">
        <f>SUM(H1797,V1797,AJ1797,AX1797,BL1797)</f>
        <v/>
      </c>
      <c r="CC1797" s="24">
        <f>SUM(BJ1797,BN1797)</f>
        <v/>
      </c>
      <c r="CD1797" s="169">
        <f>IF(BZ1797&gt;25,4,IF(BZ1797&gt;18,3,IF(BZ1797&gt;12,2,IF(BZ1797&gt;4,1,0))))-BX1797-2+1</f>
        <v/>
      </c>
      <c r="CE1797" s="30" t="n"/>
      <c r="CF1797" s="169">
        <f>CD1797*CI1797</f>
        <v/>
      </c>
      <c r="CG1797" s="170">
        <f>F1797-BY1797+1</f>
        <v/>
      </c>
      <c r="CH1797" s="169">
        <f>CE1797*16</f>
        <v/>
      </c>
      <c r="CI1797" s="171">
        <f>VLOOKUP(A1797,[1]DATA!$A$6:$AI$331,34,0)</f>
        <v/>
      </c>
      <c r="CJ1797" s="172">
        <f>VLOOKUP(A1797,[2]CHAMCONG!A$7:CI$333,79,0)</f>
        <v/>
      </c>
      <c r="CK1797" s="173">
        <f>CJ1797-CA1797</f>
        <v/>
      </c>
    </row>
    <row r="1798">
      <c r="A1798" s="69" t="n"/>
      <c r="B1798" s="70" t="n"/>
      <c r="C1798" s="77" t="n"/>
      <c r="D1798" s="84" t="n"/>
      <c r="E1798" s="69" t="n"/>
      <c r="F1798" s="69" t="n"/>
      <c r="G1798" s="73" t="n"/>
      <c r="H1798" s="73" t="n"/>
      <c r="I1798" s="75" t="n"/>
      <c r="J1798" s="75" t="n"/>
      <c r="K1798" s="73" t="n"/>
      <c r="L1798" s="73" t="n"/>
      <c r="M1798" s="73" t="n"/>
      <c r="N1798" s="73" t="n"/>
      <c r="O1798" s="75" t="n"/>
      <c r="P1798" s="75" t="n"/>
      <c r="Q1798" s="73" t="n"/>
      <c r="R1798" s="73" t="n"/>
      <c r="S1798" s="73" t="n"/>
      <c r="T1798" s="73" t="n"/>
      <c r="U1798" s="73" t="n"/>
      <c r="V1798" s="73" t="n"/>
      <c r="W1798" s="73" t="n"/>
      <c r="X1798" s="73" t="n"/>
      <c r="Y1798" s="73" t="n"/>
      <c r="Z1798" s="73" t="n"/>
      <c r="AA1798" s="73" t="n"/>
      <c r="AB1798" s="73" t="n"/>
      <c r="AC1798" s="73" t="n"/>
      <c r="AD1798" s="73" t="n"/>
      <c r="AE1798" s="73" t="n"/>
      <c r="AF1798" s="73" t="n"/>
      <c r="AG1798" s="73" t="n"/>
      <c r="AH1798" s="73" t="n"/>
      <c r="AI1798" s="73" t="n"/>
      <c r="AJ1798" s="73" t="n"/>
      <c r="AK1798" s="73" t="n"/>
      <c r="AL1798" s="73" t="n"/>
      <c r="AM1798" s="73" t="n"/>
      <c r="AN1798" s="73" t="n"/>
      <c r="AO1798" s="73" t="n"/>
      <c r="AP1798" s="73" t="n"/>
      <c r="AQ1798" s="73" t="n"/>
      <c r="AR1798" s="73" t="n"/>
      <c r="AS1798" s="73" t="n"/>
      <c r="AT1798" s="73" t="n"/>
      <c r="AU1798" s="73" t="n"/>
      <c r="AV1798" s="73" t="n"/>
      <c r="AW1798" s="73" t="n"/>
      <c r="AX1798" s="73" t="n"/>
      <c r="AY1798" s="73" t="n"/>
      <c r="AZ1798" s="73" t="n"/>
      <c r="BA1798" s="73" t="n"/>
      <c r="BB1798" s="73" t="n"/>
      <c r="BC1798" s="73" t="n"/>
      <c r="BD1798" s="73" t="n"/>
      <c r="BE1798" s="73" t="n"/>
      <c r="BF1798" s="73" t="n"/>
      <c r="BG1798" s="73" t="n"/>
      <c r="BH1798" s="73" t="n"/>
      <c r="BI1798" s="73" t="n"/>
      <c r="BJ1798" s="73" t="n"/>
      <c r="BK1798" s="73" t="n"/>
      <c r="BL1798" s="73" t="n"/>
      <c r="BM1798" s="73" t="n"/>
      <c r="BN1798" s="73" t="n"/>
      <c r="BO1798" s="73" t="n"/>
      <c r="BP1798" s="73" t="n"/>
      <c r="BQ1798" s="165">
        <f>COUNTIF($G1798:$BP1798,"a")+COUNTIF($G1798:$BP1798,"r0,a5")/2+COUNTIF($G1798:$BP1798,"p5,a5")/2</f>
        <v/>
      </c>
      <c r="BR1798" s="165">
        <f>COUNTIF($G1798:$BP1798,"d")+COUNTIF($G1798:$BP1798,"r0,d5")/2+COUNTIF($G1798:$BP1798,"p5,d5")/2</f>
        <v/>
      </c>
      <c r="BS1798" s="165">
        <f>COUNTIF($G1798:$BP1798,"b")+COUNTIF($G1798:$BP1798,"r0,b5")/2+COUNTIF($G1798:$BP1798,"p5,b5")/2</f>
        <v/>
      </c>
      <c r="BT1798" s="165">
        <f>COUNTIF($G1798:$BP1798,"c")+COUNTIF($G1798:$BP1798,"r0,c5")/2+COUNTIF($G1798:$BP1798,"p5,c5")/2</f>
        <v/>
      </c>
      <c r="BU1798" s="165">
        <f>COUNTIF($G1798:$BP1798,"KH")+COUNTIF($G1798:$BP1798,"TL")+COUNTIF($G1798:$BP1798,"L")</f>
        <v/>
      </c>
      <c r="BV1798" s="165" t="n"/>
      <c r="BW1798" s="165">
        <f>COUNTIF($G1798:$BP1798,"hh")</f>
        <v/>
      </c>
      <c r="BX1798" s="165">
        <f>COUNTIF($G1798:$BP1798,"nt7")</f>
        <v/>
      </c>
      <c r="BY1798" s="165">
        <f>COUNTIF($G1798:$BP1798,"P")+COUNTIF($G1798:$BP1798,"p5,a5")/2+COUNTIF($G1798:$BP1798,"p5,b5")/2+COUNTIF($G1798:$BP1798,"p5,c5")/2+COUNTIF($G1798:$BP1798,"p5,d5")/2</f>
        <v/>
      </c>
      <c r="BZ1798" s="166">
        <f>SUBTOTAL(9,BQ1798:BY1798)</f>
        <v/>
      </c>
      <c r="CA1798" s="167">
        <f>SUM(J1798,L1798,N1798,P1798,R1798,T1798,X1798,Z1798,AB1798,AD1798,AF1798,AH1798,AL1798,AN1798,AP1798,AR1798,AT1798,AV1798,AZ1798,BB1798,BD1798,BF1798,BH1798,BP1798)</f>
        <v/>
      </c>
      <c r="CB1798" s="168">
        <f>SUM(H1798,V1798,AJ1798,AX1798,BL1798)</f>
        <v/>
      </c>
      <c r="CC1798" s="24">
        <f>SUM(BJ1798,BN1798)</f>
        <v/>
      </c>
      <c r="CD1798" s="169">
        <f>IF(BZ1798&gt;25,4,IF(BZ1798&gt;18,3,IF(BZ1798&gt;12,2,IF(BZ1798&gt;4,1,0))))-BX1798-2+1</f>
        <v/>
      </c>
      <c r="CE1798" s="30" t="n"/>
      <c r="CF1798" s="169">
        <f>CD1798*CI1798</f>
        <v/>
      </c>
      <c r="CG1798" s="170">
        <f>F1798-BY1798+1</f>
        <v/>
      </c>
      <c r="CH1798" s="169">
        <f>CE1798*16</f>
        <v/>
      </c>
      <c r="CI1798" s="171">
        <f>VLOOKUP(A1798,[1]DATA!$A$6:$AI$331,34,0)</f>
        <v/>
      </c>
      <c r="CJ1798" s="172">
        <f>VLOOKUP(A1798,[2]CHAMCONG!A$7:CI$333,79,0)</f>
        <v/>
      </c>
      <c r="CK1798" s="173">
        <f>CJ1798-CA1798</f>
        <v/>
      </c>
    </row>
    <row r="1799">
      <c r="A1799" s="69" t="n"/>
      <c r="B1799" s="70" t="n"/>
      <c r="C1799" s="77" t="n"/>
      <c r="D1799" s="84" t="n"/>
      <c r="E1799" s="69" t="n"/>
      <c r="F1799" s="69" t="n"/>
      <c r="G1799" s="73" t="n"/>
      <c r="H1799" s="73" t="n"/>
      <c r="I1799" s="75" t="n"/>
      <c r="J1799" s="75" t="n"/>
      <c r="K1799" s="73" t="n"/>
      <c r="L1799" s="73" t="n"/>
      <c r="M1799" s="73" t="n"/>
      <c r="N1799" s="73" t="n"/>
      <c r="O1799" s="75" t="n"/>
      <c r="P1799" s="75" t="n"/>
      <c r="Q1799" s="73" t="n"/>
      <c r="R1799" s="73" t="n"/>
      <c r="S1799" s="73" t="n"/>
      <c r="T1799" s="73" t="n"/>
      <c r="U1799" s="73" t="n"/>
      <c r="V1799" s="73" t="n"/>
      <c r="W1799" s="73" t="n"/>
      <c r="X1799" s="73" t="n"/>
      <c r="Y1799" s="73" t="n"/>
      <c r="Z1799" s="73" t="n"/>
      <c r="AA1799" s="73" t="n"/>
      <c r="AB1799" s="73" t="n"/>
      <c r="AC1799" s="73" t="n"/>
      <c r="AD1799" s="73" t="n"/>
      <c r="AE1799" s="73" t="n"/>
      <c r="AF1799" s="73" t="n"/>
      <c r="AG1799" s="73" t="n"/>
      <c r="AH1799" s="73" t="n"/>
      <c r="AI1799" s="73" t="n"/>
      <c r="AJ1799" s="73" t="n"/>
      <c r="AK1799" s="73" t="n"/>
      <c r="AL1799" s="73" t="n"/>
      <c r="AM1799" s="73" t="n"/>
      <c r="AN1799" s="73" t="n"/>
      <c r="AO1799" s="73" t="n"/>
      <c r="AP1799" s="73" t="n"/>
      <c r="AQ1799" s="73" t="n"/>
      <c r="AR1799" s="73" t="n"/>
      <c r="AS1799" s="73" t="n"/>
      <c r="AT1799" s="73" t="n"/>
      <c r="AU1799" s="73" t="n"/>
      <c r="AV1799" s="73" t="n"/>
      <c r="AW1799" s="73" t="n"/>
      <c r="AX1799" s="73" t="n"/>
      <c r="AY1799" s="73" t="n"/>
      <c r="AZ1799" s="73" t="n"/>
      <c r="BA1799" s="73" t="n"/>
      <c r="BB1799" s="73" t="n"/>
      <c r="BC1799" s="73" t="n"/>
      <c r="BD1799" s="73" t="n"/>
      <c r="BE1799" s="73" t="n"/>
      <c r="BF1799" s="73" t="n"/>
      <c r="BG1799" s="73" t="n"/>
      <c r="BH1799" s="73" t="n"/>
      <c r="BI1799" s="73" t="n"/>
      <c r="BJ1799" s="73" t="n"/>
      <c r="BK1799" s="73" t="n"/>
      <c r="BL1799" s="73" t="n"/>
      <c r="BM1799" s="73" t="n"/>
      <c r="BN1799" s="73" t="n"/>
      <c r="BO1799" s="73" t="n"/>
      <c r="BP1799" s="73" t="n"/>
      <c r="BQ1799" s="165">
        <f>COUNTIF($G1799:$BP1799,"a")+COUNTIF($G1799:$BP1799,"r0,a5")/2+COUNTIF($G1799:$BP1799,"p5,a5")/2</f>
        <v/>
      </c>
      <c r="BR1799" s="165">
        <f>COUNTIF($G1799:$BP1799,"d")+COUNTIF($G1799:$BP1799,"r0,d5")/2+COUNTIF($G1799:$BP1799,"p5,d5")/2</f>
        <v/>
      </c>
      <c r="BS1799" s="165">
        <f>COUNTIF($G1799:$BP1799,"b")+COUNTIF($G1799:$BP1799,"r0,b5")/2+COUNTIF($G1799:$BP1799,"p5,b5")/2</f>
        <v/>
      </c>
      <c r="BT1799" s="165">
        <f>COUNTIF($G1799:$BP1799,"c")+COUNTIF($G1799:$BP1799,"r0,c5")/2+COUNTIF($G1799:$BP1799,"p5,c5")/2</f>
        <v/>
      </c>
      <c r="BU1799" s="165">
        <f>COUNTIF($G1799:$BP1799,"KH")+COUNTIF($G1799:$BP1799,"TL")+COUNTIF($G1799:$BP1799,"L")</f>
        <v/>
      </c>
      <c r="BV1799" s="165" t="n"/>
      <c r="BW1799" s="165">
        <f>COUNTIF($G1799:$BP1799,"hh")</f>
        <v/>
      </c>
      <c r="BX1799" s="165">
        <f>COUNTIF($G1799:$BP1799,"nt7")</f>
        <v/>
      </c>
      <c r="BY1799" s="165">
        <f>COUNTIF($G1799:$BP1799,"P")+COUNTIF($G1799:$BP1799,"p5,a5")/2+COUNTIF($G1799:$BP1799,"p5,b5")/2+COUNTIF($G1799:$BP1799,"p5,c5")/2+COUNTIF($G1799:$BP1799,"p5,d5")/2</f>
        <v/>
      </c>
      <c r="BZ1799" s="166">
        <f>SUBTOTAL(9,BQ1799:BY1799)</f>
        <v/>
      </c>
      <c r="CA1799" s="167">
        <f>SUM(J1799,L1799,N1799,P1799,R1799,T1799,X1799,Z1799,AB1799,AD1799,AF1799,AH1799,AL1799,AN1799,AP1799,AR1799,AT1799,AV1799,AZ1799,BB1799,BD1799,BF1799,BH1799,BP1799)</f>
        <v/>
      </c>
      <c r="CB1799" s="168">
        <f>SUM(H1799,V1799,AJ1799,AX1799,BL1799)</f>
        <v/>
      </c>
      <c r="CC1799" s="24">
        <f>SUM(BJ1799,BN1799)</f>
        <v/>
      </c>
      <c r="CD1799" s="169">
        <f>IF(BZ1799&gt;25,4,IF(BZ1799&gt;18,3,IF(BZ1799&gt;12,2,IF(BZ1799&gt;4,1,0))))-BX1799-2+1</f>
        <v/>
      </c>
      <c r="CE1799" s="30" t="n"/>
      <c r="CF1799" s="169">
        <f>CD1799*CI1799</f>
        <v/>
      </c>
      <c r="CG1799" s="170">
        <f>F1799-BY1799+1</f>
        <v/>
      </c>
      <c r="CH1799" s="169">
        <f>CE1799*16</f>
        <v/>
      </c>
      <c r="CI1799" s="171">
        <f>VLOOKUP(A1799,[1]DATA!$A$6:$AI$331,34,0)</f>
        <v/>
      </c>
      <c r="CJ1799" s="172">
        <f>VLOOKUP(A1799,[2]CHAMCONG!A$7:CI$333,79,0)</f>
        <v/>
      </c>
      <c r="CK1799" s="173">
        <f>CJ1799-CA1799</f>
        <v/>
      </c>
    </row>
    <row r="1800">
      <c r="A1800" s="69" t="n"/>
      <c r="B1800" s="70" t="n"/>
      <c r="C1800" s="77" t="n"/>
      <c r="D1800" s="84" t="n"/>
      <c r="E1800" s="69" t="n"/>
      <c r="F1800" s="69" t="n"/>
      <c r="G1800" s="73" t="n"/>
      <c r="H1800" s="73" t="n"/>
      <c r="I1800" s="75" t="n"/>
      <c r="J1800" s="75" t="n"/>
      <c r="K1800" s="73" t="n"/>
      <c r="L1800" s="73" t="n"/>
      <c r="M1800" s="73" t="n"/>
      <c r="N1800" s="73" t="n"/>
      <c r="O1800" s="75" t="n"/>
      <c r="P1800" s="75" t="n"/>
      <c r="Q1800" s="73" t="n"/>
      <c r="R1800" s="73" t="n"/>
      <c r="S1800" s="73" t="n"/>
      <c r="T1800" s="73" t="n"/>
      <c r="U1800" s="73" t="n"/>
      <c r="V1800" s="73" t="n"/>
      <c r="W1800" s="73" t="n"/>
      <c r="X1800" s="73" t="n"/>
      <c r="Y1800" s="73" t="n"/>
      <c r="Z1800" s="73" t="n"/>
      <c r="AA1800" s="73" t="n"/>
      <c r="AB1800" s="73" t="n"/>
      <c r="AC1800" s="73" t="n"/>
      <c r="AD1800" s="73" t="n"/>
      <c r="AE1800" s="73" t="n"/>
      <c r="AF1800" s="73" t="n"/>
      <c r="AG1800" s="73" t="n"/>
      <c r="AH1800" s="73" t="n"/>
      <c r="AI1800" s="73" t="n"/>
      <c r="AJ1800" s="73" t="n"/>
      <c r="AK1800" s="73" t="n"/>
      <c r="AL1800" s="73" t="n"/>
      <c r="AM1800" s="73" t="n"/>
      <c r="AN1800" s="73" t="n"/>
      <c r="AO1800" s="73" t="n"/>
      <c r="AP1800" s="73" t="n"/>
      <c r="AQ1800" s="73" t="n"/>
      <c r="AR1800" s="73" t="n"/>
      <c r="AS1800" s="73" t="n"/>
      <c r="AT1800" s="73" t="n"/>
      <c r="AU1800" s="73" t="n"/>
      <c r="AV1800" s="73" t="n"/>
      <c r="AW1800" s="73" t="n"/>
      <c r="AX1800" s="73" t="n"/>
      <c r="AY1800" s="73" t="n"/>
      <c r="AZ1800" s="73" t="n"/>
      <c r="BA1800" s="73" t="n"/>
      <c r="BB1800" s="73" t="n"/>
      <c r="BC1800" s="73" t="n"/>
      <c r="BD1800" s="73" t="n"/>
      <c r="BE1800" s="73" t="n"/>
      <c r="BF1800" s="73" t="n"/>
      <c r="BG1800" s="73" t="n"/>
      <c r="BH1800" s="73" t="n"/>
      <c r="BI1800" s="73" t="n"/>
      <c r="BJ1800" s="73" t="n"/>
      <c r="BK1800" s="73" t="n"/>
      <c r="BL1800" s="73" t="n"/>
      <c r="BM1800" s="73" t="n"/>
      <c r="BN1800" s="73" t="n"/>
      <c r="BO1800" s="73" t="n"/>
      <c r="BP1800" s="73" t="n"/>
      <c r="BQ1800" s="165">
        <f>COUNTIF($G1800:$BP1800,"a")+COUNTIF($G1800:$BP1800,"r0,a5")/2+COUNTIF($G1800:$BP1800,"p5,a5")/2</f>
        <v/>
      </c>
      <c r="BR1800" s="165">
        <f>COUNTIF($G1800:$BP1800,"d")+COUNTIF($G1800:$BP1800,"r0,d5")/2+COUNTIF($G1800:$BP1800,"p5,d5")/2</f>
        <v/>
      </c>
      <c r="BS1800" s="165">
        <f>COUNTIF($G1800:$BP1800,"b")+COUNTIF($G1800:$BP1800,"r0,b5")/2+COUNTIF($G1800:$BP1800,"p5,b5")/2</f>
        <v/>
      </c>
      <c r="BT1800" s="165">
        <f>COUNTIF($G1800:$BP1800,"c")+COUNTIF($G1800:$BP1800,"r0,c5")/2+COUNTIF($G1800:$BP1800,"p5,c5")/2</f>
        <v/>
      </c>
      <c r="BU1800" s="165">
        <f>COUNTIF($G1800:$BP1800,"KH")+COUNTIF($G1800:$BP1800,"TL")+COUNTIF($G1800:$BP1800,"L")</f>
        <v/>
      </c>
      <c r="BV1800" s="165" t="n"/>
      <c r="BW1800" s="165">
        <f>COUNTIF($G1800:$BP1800,"hh")</f>
        <v/>
      </c>
      <c r="BX1800" s="165">
        <f>COUNTIF($G1800:$BP1800,"nt7")</f>
        <v/>
      </c>
      <c r="BY1800" s="165">
        <f>COUNTIF($G1800:$BP1800,"P")+COUNTIF($G1800:$BP1800,"p5,a5")/2+COUNTIF($G1800:$BP1800,"p5,b5")/2+COUNTIF($G1800:$BP1800,"p5,c5")/2+COUNTIF($G1800:$BP1800,"p5,d5")/2</f>
        <v/>
      </c>
      <c r="BZ1800" s="166">
        <f>SUBTOTAL(9,BQ1800:BY1800)</f>
        <v/>
      </c>
      <c r="CA1800" s="167">
        <f>SUM(J1800,L1800,N1800,P1800,R1800,T1800,X1800,Z1800,AB1800,AD1800,AF1800,AH1800,AL1800,AN1800,AP1800,AR1800,AT1800,AV1800,AZ1800,BB1800,BD1800,BF1800,BH1800,BP1800)</f>
        <v/>
      </c>
      <c r="CB1800" s="168">
        <f>SUM(H1800,V1800,AJ1800,AX1800,BL1800)</f>
        <v/>
      </c>
      <c r="CC1800" s="24">
        <f>SUM(BJ1800,BN1800)</f>
        <v/>
      </c>
      <c r="CD1800" s="169">
        <f>IF(BZ1800&gt;25,4,IF(BZ1800&gt;18,3,IF(BZ1800&gt;12,2,IF(BZ1800&gt;4,1,0))))-BX1800-2+1</f>
        <v/>
      </c>
      <c r="CE1800" s="30" t="n"/>
      <c r="CF1800" s="169">
        <f>CD1800*CI1800</f>
        <v/>
      </c>
      <c r="CG1800" s="170">
        <f>F1800-BY1800+1</f>
        <v/>
      </c>
      <c r="CH1800" s="169">
        <f>CE1800*16</f>
        <v/>
      </c>
      <c r="CI1800" s="171">
        <f>VLOOKUP(A1800,[1]DATA!$A$6:$AI$331,34,0)</f>
        <v/>
      </c>
      <c r="CJ1800" s="172">
        <f>VLOOKUP(A1800,[2]CHAMCONG!A$7:CI$333,79,0)</f>
        <v/>
      </c>
      <c r="CK1800" s="173">
        <f>CJ1800-CA1800</f>
        <v/>
      </c>
    </row>
    <row r="1801">
      <c r="A1801" s="69" t="n"/>
      <c r="B1801" s="70" t="n"/>
      <c r="C1801" s="77" t="n"/>
      <c r="D1801" s="84" t="n"/>
      <c r="E1801" s="69" t="n"/>
      <c r="F1801" s="69" t="n"/>
      <c r="G1801" s="73" t="n"/>
      <c r="H1801" s="73" t="n"/>
      <c r="I1801" s="75" t="n"/>
      <c r="J1801" s="75" t="n"/>
      <c r="K1801" s="73" t="n"/>
      <c r="L1801" s="73" t="n"/>
      <c r="M1801" s="73" t="n"/>
      <c r="N1801" s="73" t="n"/>
      <c r="O1801" s="75" t="n"/>
      <c r="P1801" s="75" t="n"/>
      <c r="Q1801" s="73" t="n"/>
      <c r="R1801" s="73" t="n"/>
      <c r="S1801" s="73" t="n"/>
      <c r="T1801" s="73" t="n"/>
      <c r="U1801" s="73" t="n"/>
      <c r="V1801" s="73" t="n"/>
      <c r="W1801" s="73" t="n"/>
      <c r="X1801" s="73" t="n"/>
      <c r="Y1801" s="73" t="n"/>
      <c r="Z1801" s="73" t="n"/>
      <c r="AA1801" s="73" t="n"/>
      <c r="AB1801" s="73" t="n"/>
      <c r="AC1801" s="73" t="n"/>
      <c r="AD1801" s="73" t="n"/>
      <c r="AE1801" s="73" t="n"/>
      <c r="AF1801" s="73" t="n"/>
      <c r="AG1801" s="73" t="n"/>
      <c r="AH1801" s="73" t="n"/>
      <c r="AI1801" s="73" t="n"/>
      <c r="AJ1801" s="73" t="n"/>
      <c r="AK1801" s="73" t="n"/>
      <c r="AL1801" s="73" t="n"/>
      <c r="AM1801" s="73" t="n"/>
      <c r="AN1801" s="73" t="n"/>
      <c r="AO1801" s="73" t="n"/>
      <c r="AP1801" s="73" t="n"/>
      <c r="AQ1801" s="73" t="n"/>
      <c r="AR1801" s="73" t="n"/>
      <c r="AS1801" s="73" t="n"/>
      <c r="AT1801" s="73" t="n"/>
      <c r="AU1801" s="73" t="n"/>
      <c r="AV1801" s="73" t="n"/>
      <c r="AW1801" s="73" t="n"/>
      <c r="AX1801" s="73" t="n"/>
      <c r="AY1801" s="73" t="n"/>
      <c r="AZ1801" s="73" t="n"/>
      <c r="BA1801" s="73" t="n"/>
      <c r="BB1801" s="73" t="n"/>
      <c r="BC1801" s="73" t="n"/>
      <c r="BD1801" s="73" t="n"/>
      <c r="BE1801" s="73" t="n"/>
      <c r="BF1801" s="73" t="n"/>
      <c r="BG1801" s="73" t="n"/>
      <c r="BH1801" s="73" t="n"/>
      <c r="BI1801" s="73" t="n"/>
      <c r="BJ1801" s="73" t="n"/>
      <c r="BK1801" s="73" t="n"/>
      <c r="BL1801" s="73" t="n"/>
      <c r="BM1801" s="73" t="n"/>
      <c r="BN1801" s="73" t="n"/>
      <c r="BO1801" s="73" t="n"/>
      <c r="BP1801" s="73" t="n"/>
      <c r="BQ1801" s="165">
        <f>COUNTIF($G1801:$BP1801,"a")+COUNTIF($G1801:$BP1801,"r0,a5")/2+COUNTIF($G1801:$BP1801,"p5,a5")/2</f>
        <v/>
      </c>
      <c r="BR1801" s="165">
        <f>COUNTIF($G1801:$BP1801,"d")+COUNTIF($G1801:$BP1801,"r0,d5")/2+COUNTIF($G1801:$BP1801,"p5,d5")/2</f>
        <v/>
      </c>
      <c r="BS1801" s="165">
        <f>COUNTIF($G1801:$BP1801,"b")+COUNTIF($G1801:$BP1801,"r0,b5")/2+COUNTIF($G1801:$BP1801,"p5,b5")/2</f>
        <v/>
      </c>
      <c r="BT1801" s="165">
        <f>COUNTIF($G1801:$BP1801,"c")+COUNTIF($G1801:$BP1801,"r0,c5")/2+COUNTIF($G1801:$BP1801,"p5,c5")/2</f>
        <v/>
      </c>
      <c r="BU1801" s="165">
        <f>COUNTIF($G1801:$BP1801,"KH")+COUNTIF($G1801:$BP1801,"TL")+COUNTIF($G1801:$BP1801,"L")</f>
        <v/>
      </c>
      <c r="BV1801" s="165" t="n"/>
      <c r="BW1801" s="165">
        <f>COUNTIF($G1801:$BP1801,"hh")</f>
        <v/>
      </c>
      <c r="BX1801" s="165">
        <f>COUNTIF($G1801:$BP1801,"nt7")</f>
        <v/>
      </c>
      <c r="BY1801" s="165">
        <f>COUNTIF($G1801:$BP1801,"P")+COUNTIF($G1801:$BP1801,"p5,a5")/2+COUNTIF($G1801:$BP1801,"p5,b5")/2+COUNTIF($G1801:$BP1801,"p5,c5")/2+COUNTIF($G1801:$BP1801,"p5,d5")/2</f>
        <v/>
      </c>
      <c r="BZ1801" s="166">
        <f>SUBTOTAL(9,BQ1801:BY1801)</f>
        <v/>
      </c>
      <c r="CA1801" s="167">
        <f>SUM(J1801,L1801,N1801,P1801,R1801,T1801,X1801,Z1801,AB1801,AD1801,AF1801,AH1801,AL1801,AN1801,AP1801,AR1801,AT1801,AV1801,AZ1801,BB1801,BD1801,BF1801,BH1801,BP1801)</f>
        <v/>
      </c>
      <c r="CB1801" s="168">
        <f>SUM(H1801,V1801,AJ1801,AX1801,BL1801)</f>
        <v/>
      </c>
      <c r="CC1801" s="24">
        <f>SUM(BJ1801,BN1801)</f>
        <v/>
      </c>
      <c r="CD1801" s="169">
        <f>IF(BZ1801&gt;25,4,IF(BZ1801&gt;18,3,IF(BZ1801&gt;12,2,IF(BZ1801&gt;4,1,0))))-BX1801-2+1</f>
        <v/>
      </c>
      <c r="CE1801" s="30" t="n"/>
      <c r="CF1801" s="169">
        <f>CD1801*CI1801</f>
        <v/>
      </c>
      <c r="CG1801" s="170">
        <f>F1801-BY1801+1</f>
        <v/>
      </c>
      <c r="CH1801" s="169">
        <f>CE1801*16</f>
        <v/>
      </c>
      <c r="CI1801" s="171">
        <f>VLOOKUP(A1801,[1]DATA!$A$6:$AI$331,34,0)</f>
        <v/>
      </c>
      <c r="CJ1801" s="172">
        <f>VLOOKUP(A1801,[2]CHAMCONG!A$7:CI$333,79,0)</f>
        <v/>
      </c>
      <c r="CK1801" s="173">
        <f>CJ1801-CA1801</f>
        <v/>
      </c>
    </row>
    <row r="1802">
      <c r="A1802" s="69" t="n"/>
      <c r="B1802" s="70" t="n"/>
      <c r="C1802" s="77" t="n"/>
      <c r="D1802" s="84" t="n"/>
      <c r="E1802" s="69" t="n"/>
      <c r="F1802" s="69" t="n"/>
      <c r="G1802" s="73" t="n"/>
      <c r="H1802" s="73" t="n"/>
      <c r="I1802" s="75" t="n"/>
      <c r="J1802" s="75" t="n"/>
      <c r="K1802" s="73" t="n"/>
      <c r="L1802" s="73" t="n"/>
      <c r="M1802" s="73" t="n"/>
      <c r="N1802" s="73" t="n"/>
      <c r="O1802" s="75" t="n"/>
      <c r="P1802" s="75" t="n"/>
      <c r="Q1802" s="73" t="n"/>
      <c r="R1802" s="73" t="n"/>
      <c r="S1802" s="73" t="n"/>
      <c r="T1802" s="73" t="n"/>
      <c r="U1802" s="73" t="n"/>
      <c r="V1802" s="73" t="n"/>
      <c r="W1802" s="73" t="n"/>
      <c r="X1802" s="73" t="n"/>
      <c r="Y1802" s="73" t="n"/>
      <c r="Z1802" s="73" t="n"/>
      <c r="AA1802" s="73" t="n"/>
      <c r="AB1802" s="73" t="n"/>
      <c r="AC1802" s="73" t="n"/>
      <c r="AD1802" s="73" t="n"/>
      <c r="AE1802" s="73" t="n"/>
      <c r="AF1802" s="73" t="n"/>
      <c r="AG1802" s="73" t="n"/>
      <c r="AH1802" s="73" t="n"/>
      <c r="AI1802" s="73" t="n"/>
      <c r="AJ1802" s="73" t="n"/>
      <c r="AK1802" s="73" t="n"/>
      <c r="AL1802" s="73" t="n"/>
      <c r="AM1802" s="73" t="n"/>
      <c r="AN1802" s="73" t="n"/>
      <c r="AO1802" s="73" t="n"/>
      <c r="AP1802" s="73" t="n"/>
      <c r="AQ1802" s="73" t="n"/>
      <c r="AR1802" s="73" t="n"/>
      <c r="AS1802" s="73" t="n"/>
      <c r="AT1802" s="73" t="n"/>
      <c r="AU1802" s="73" t="n"/>
      <c r="AV1802" s="73" t="n"/>
      <c r="AW1802" s="73" t="n"/>
      <c r="AX1802" s="73" t="n"/>
      <c r="AY1802" s="73" t="n"/>
      <c r="AZ1802" s="73" t="n"/>
      <c r="BA1802" s="73" t="n"/>
      <c r="BB1802" s="73" t="n"/>
      <c r="BC1802" s="73" t="n"/>
      <c r="BD1802" s="73" t="n"/>
      <c r="BE1802" s="73" t="n"/>
      <c r="BF1802" s="73" t="n"/>
      <c r="BG1802" s="73" t="n"/>
      <c r="BH1802" s="73" t="n"/>
      <c r="BI1802" s="73" t="n"/>
      <c r="BJ1802" s="73" t="n"/>
      <c r="BK1802" s="73" t="n"/>
      <c r="BL1802" s="73" t="n"/>
      <c r="BM1802" s="73" t="n"/>
      <c r="BN1802" s="73" t="n"/>
      <c r="BO1802" s="73" t="n"/>
      <c r="BP1802" s="73" t="n"/>
      <c r="BQ1802" s="165">
        <f>COUNTIF($G1802:$BP1802,"a")+COUNTIF($G1802:$BP1802,"r0,a5")/2+COUNTIF($G1802:$BP1802,"p5,a5")/2</f>
        <v/>
      </c>
      <c r="BR1802" s="165">
        <f>COUNTIF($G1802:$BP1802,"d")+COUNTIF($G1802:$BP1802,"r0,d5")/2+COUNTIF($G1802:$BP1802,"p5,d5")/2</f>
        <v/>
      </c>
      <c r="BS1802" s="165">
        <f>COUNTIF($G1802:$BP1802,"b")+COUNTIF($G1802:$BP1802,"r0,b5")/2+COUNTIF($G1802:$BP1802,"p5,b5")/2</f>
        <v/>
      </c>
      <c r="BT1802" s="165">
        <f>COUNTIF($G1802:$BP1802,"c")+COUNTIF($G1802:$BP1802,"r0,c5")/2+COUNTIF($G1802:$BP1802,"p5,c5")/2</f>
        <v/>
      </c>
      <c r="BU1802" s="165">
        <f>COUNTIF($G1802:$BP1802,"KH")+COUNTIF($G1802:$BP1802,"TL")+COUNTIF($G1802:$BP1802,"L")</f>
        <v/>
      </c>
      <c r="BV1802" s="165" t="n"/>
      <c r="BW1802" s="165">
        <f>COUNTIF($G1802:$BP1802,"hh")</f>
        <v/>
      </c>
      <c r="BX1802" s="165">
        <f>COUNTIF($G1802:$BP1802,"nt7")</f>
        <v/>
      </c>
      <c r="BY1802" s="165">
        <f>COUNTIF($G1802:$BP1802,"P")+COUNTIF($G1802:$BP1802,"p5,a5")/2+COUNTIF($G1802:$BP1802,"p5,b5")/2+COUNTIF($G1802:$BP1802,"p5,c5")/2+COUNTIF($G1802:$BP1802,"p5,d5")/2</f>
        <v/>
      </c>
      <c r="BZ1802" s="166">
        <f>SUBTOTAL(9,BQ1802:BY1802)</f>
        <v/>
      </c>
      <c r="CA1802" s="167">
        <f>SUM(J1802,L1802,N1802,P1802,R1802,T1802,X1802,Z1802,AB1802,AD1802,AF1802,AH1802,AL1802,AN1802,AP1802,AR1802,AT1802,AV1802,AZ1802,BB1802,BD1802,BF1802,BH1802,BP1802)</f>
        <v/>
      </c>
      <c r="CB1802" s="168">
        <f>SUM(H1802,V1802,AJ1802,AX1802,BL1802)</f>
        <v/>
      </c>
      <c r="CC1802" s="24">
        <f>SUM(BJ1802,BN1802)</f>
        <v/>
      </c>
      <c r="CD1802" s="169">
        <f>IF(BZ1802&gt;25,4,IF(BZ1802&gt;18,3,IF(BZ1802&gt;12,2,IF(BZ1802&gt;4,1,0))))-BX1802-2+1</f>
        <v/>
      </c>
      <c r="CE1802" s="30" t="n"/>
      <c r="CF1802" s="169">
        <f>CD1802*CI1802</f>
        <v/>
      </c>
      <c r="CG1802" s="170">
        <f>F1802-BY1802+1</f>
        <v/>
      </c>
      <c r="CH1802" s="169">
        <f>CE1802*16</f>
        <v/>
      </c>
      <c r="CI1802" s="171">
        <f>VLOOKUP(A1802,[1]DATA!$A$6:$AI$331,34,0)</f>
        <v/>
      </c>
      <c r="CJ1802" s="172">
        <f>VLOOKUP(A1802,[2]CHAMCONG!A$7:CI$333,79,0)</f>
        <v/>
      </c>
      <c r="CK1802" s="173">
        <f>CJ1802-CA1802</f>
        <v/>
      </c>
    </row>
    <row r="1803">
      <c r="A1803" s="69" t="n"/>
      <c r="B1803" s="70" t="n"/>
      <c r="C1803" s="77" t="n"/>
      <c r="D1803" s="84" t="n"/>
      <c r="E1803" s="69" t="n"/>
      <c r="F1803" s="69" t="n"/>
      <c r="G1803" s="73" t="n"/>
      <c r="H1803" s="73" t="n"/>
      <c r="I1803" s="75" t="n"/>
      <c r="J1803" s="75" t="n"/>
      <c r="K1803" s="73" t="n"/>
      <c r="L1803" s="73" t="n"/>
      <c r="M1803" s="73" t="n"/>
      <c r="N1803" s="73" t="n"/>
      <c r="O1803" s="75" t="n"/>
      <c r="P1803" s="75" t="n"/>
      <c r="Q1803" s="73" t="n"/>
      <c r="R1803" s="73" t="n"/>
      <c r="S1803" s="73" t="n"/>
      <c r="T1803" s="73" t="n"/>
      <c r="U1803" s="73" t="n"/>
      <c r="V1803" s="73" t="n"/>
      <c r="W1803" s="73" t="n"/>
      <c r="X1803" s="73" t="n"/>
      <c r="Y1803" s="73" t="n"/>
      <c r="Z1803" s="73" t="n"/>
      <c r="AA1803" s="73" t="n"/>
      <c r="AB1803" s="73" t="n"/>
      <c r="AC1803" s="73" t="n"/>
      <c r="AD1803" s="73" t="n"/>
      <c r="AE1803" s="73" t="n"/>
      <c r="AF1803" s="73" t="n"/>
      <c r="AG1803" s="73" t="n"/>
      <c r="AH1803" s="73" t="n"/>
      <c r="AI1803" s="73" t="n"/>
      <c r="AJ1803" s="73" t="n"/>
      <c r="AK1803" s="73" t="n"/>
      <c r="AL1803" s="73" t="n"/>
      <c r="AM1803" s="73" t="n"/>
      <c r="AN1803" s="73" t="n"/>
      <c r="AO1803" s="73" t="n"/>
      <c r="AP1803" s="73" t="n"/>
      <c r="AQ1803" s="73" t="n"/>
      <c r="AR1803" s="73" t="n"/>
      <c r="AS1803" s="73" t="n"/>
      <c r="AT1803" s="73" t="n"/>
      <c r="AU1803" s="73" t="n"/>
      <c r="AV1803" s="73" t="n"/>
      <c r="AW1803" s="73" t="n"/>
      <c r="AX1803" s="73" t="n"/>
      <c r="AY1803" s="73" t="n"/>
      <c r="AZ1803" s="73" t="n"/>
      <c r="BA1803" s="73" t="n"/>
      <c r="BB1803" s="73" t="n"/>
      <c r="BC1803" s="73" t="n"/>
      <c r="BD1803" s="73" t="n"/>
      <c r="BE1803" s="73" t="n"/>
      <c r="BF1803" s="73" t="n"/>
      <c r="BG1803" s="73" t="n"/>
      <c r="BH1803" s="73" t="n"/>
      <c r="BI1803" s="73" t="n"/>
      <c r="BJ1803" s="73" t="n"/>
      <c r="BK1803" s="73" t="n"/>
      <c r="BL1803" s="73" t="n"/>
      <c r="BM1803" s="73" t="n"/>
      <c r="BN1803" s="73" t="n"/>
      <c r="BO1803" s="73" t="n"/>
      <c r="BP1803" s="73" t="n"/>
      <c r="BQ1803" s="165">
        <f>COUNTIF($G1803:$BP1803,"a")+COUNTIF($G1803:$BP1803,"r0,a5")/2+COUNTIF($G1803:$BP1803,"p5,a5")/2</f>
        <v/>
      </c>
      <c r="BR1803" s="165">
        <f>COUNTIF($G1803:$BP1803,"d")+COUNTIF($G1803:$BP1803,"r0,d5")/2+COUNTIF($G1803:$BP1803,"p5,d5")/2</f>
        <v/>
      </c>
      <c r="BS1803" s="165">
        <f>COUNTIF($G1803:$BP1803,"b")+COUNTIF($G1803:$BP1803,"r0,b5")/2+COUNTIF($G1803:$BP1803,"p5,b5")/2</f>
        <v/>
      </c>
      <c r="BT1803" s="165">
        <f>COUNTIF($G1803:$BP1803,"c")+COUNTIF($G1803:$BP1803,"r0,c5")/2+COUNTIF($G1803:$BP1803,"p5,c5")/2</f>
        <v/>
      </c>
      <c r="BU1803" s="165">
        <f>COUNTIF($G1803:$BP1803,"KH")+COUNTIF($G1803:$BP1803,"TL")+COUNTIF($G1803:$BP1803,"L")</f>
        <v/>
      </c>
      <c r="BV1803" s="165" t="n"/>
      <c r="BW1803" s="165">
        <f>COUNTIF($G1803:$BP1803,"hh")</f>
        <v/>
      </c>
      <c r="BX1803" s="165">
        <f>COUNTIF($G1803:$BP1803,"nt7")</f>
        <v/>
      </c>
      <c r="BY1803" s="165">
        <f>COUNTIF($G1803:$BP1803,"P")+COUNTIF($G1803:$BP1803,"p5,a5")/2+COUNTIF($G1803:$BP1803,"p5,b5")/2+COUNTIF($G1803:$BP1803,"p5,c5")/2+COUNTIF($G1803:$BP1803,"p5,d5")/2</f>
        <v/>
      </c>
      <c r="BZ1803" s="166">
        <f>SUBTOTAL(9,BQ1803:BY1803)</f>
        <v/>
      </c>
      <c r="CA1803" s="167">
        <f>SUM(J1803,L1803,N1803,P1803,R1803,T1803,X1803,Z1803,AB1803,AD1803,AF1803,AH1803,AL1803,AN1803,AP1803,AR1803,AT1803,AV1803,AZ1803,BB1803,BD1803,BF1803,BH1803,BP1803)</f>
        <v/>
      </c>
      <c r="CB1803" s="168">
        <f>SUM(H1803,V1803,AJ1803,AX1803,BL1803)</f>
        <v/>
      </c>
      <c r="CC1803" s="24">
        <f>SUM(BJ1803,BN1803)</f>
        <v/>
      </c>
      <c r="CD1803" s="169">
        <f>IF(BZ1803&gt;25,4,IF(BZ1803&gt;18,3,IF(BZ1803&gt;12,2,IF(BZ1803&gt;4,1,0))))-BX1803-2+1</f>
        <v/>
      </c>
      <c r="CE1803" s="30" t="n"/>
      <c r="CF1803" s="169">
        <f>CD1803*CI1803</f>
        <v/>
      </c>
      <c r="CG1803" s="170">
        <f>F1803-BY1803+1</f>
        <v/>
      </c>
      <c r="CH1803" s="169">
        <f>CE1803*16</f>
        <v/>
      </c>
      <c r="CI1803" s="171">
        <f>VLOOKUP(A1803,[1]DATA!$A$6:$AI$331,34,0)</f>
        <v/>
      </c>
      <c r="CJ1803" s="172">
        <f>VLOOKUP(A1803,[2]CHAMCONG!A$7:CI$333,79,0)</f>
        <v/>
      </c>
      <c r="CK1803" s="173">
        <f>CJ1803-CA1803</f>
        <v/>
      </c>
    </row>
    <row r="1804">
      <c r="A1804" s="69" t="n"/>
      <c r="B1804" s="70" t="n"/>
      <c r="C1804" s="77" t="n"/>
      <c r="D1804" s="84" t="n"/>
      <c r="E1804" s="69" t="n"/>
      <c r="F1804" s="69" t="n"/>
      <c r="G1804" s="73" t="n"/>
      <c r="H1804" s="73" t="n"/>
      <c r="I1804" s="75" t="n"/>
      <c r="J1804" s="75" t="n"/>
      <c r="K1804" s="73" t="n"/>
      <c r="L1804" s="73" t="n"/>
      <c r="M1804" s="73" t="n"/>
      <c r="N1804" s="73" t="n"/>
      <c r="O1804" s="75" t="n"/>
      <c r="P1804" s="75" t="n"/>
      <c r="Q1804" s="73" t="n"/>
      <c r="R1804" s="73" t="n"/>
      <c r="S1804" s="73" t="n"/>
      <c r="T1804" s="73" t="n"/>
      <c r="U1804" s="73" t="n"/>
      <c r="V1804" s="73" t="n"/>
      <c r="W1804" s="73" t="n"/>
      <c r="X1804" s="73" t="n"/>
      <c r="Y1804" s="73" t="n"/>
      <c r="Z1804" s="73" t="n"/>
      <c r="AA1804" s="73" t="n"/>
      <c r="AB1804" s="73" t="n"/>
      <c r="AC1804" s="73" t="n"/>
      <c r="AD1804" s="73" t="n"/>
      <c r="AE1804" s="73" t="n"/>
      <c r="AF1804" s="73" t="n"/>
      <c r="AG1804" s="73" t="n"/>
      <c r="AH1804" s="73" t="n"/>
      <c r="AI1804" s="73" t="n"/>
      <c r="AJ1804" s="73" t="n"/>
      <c r="AK1804" s="73" t="n"/>
      <c r="AL1804" s="73" t="n"/>
      <c r="AM1804" s="73" t="n"/>
      <c r="AN1804" s="73" t="n"/>
      <c r="AO1804" s="73" t="n"/>
      <c r="AP1804" s="73" t="n"/>
      <c r="AQ1804" s="73" t="n"/>
      <c r="AR1804" s="73" t="n"/>
      <c r="AS1804" s="73" t="n"/>
      <c r="AT1804" s="73" t="n"/>
      <c r="AU1804" s="73" t="n"/>
      <c r="AV1804" s="73" t="n"/>
      <c r="AW1804" s="73" t="n"/>
      <c r="AX1804" s="73" t="n"/>
      <c r="AY1804" s="73" t="n"/>
      <c r="AZ1804" s="73" t="n"/>
      <c r="BA1804" s="73" t="n"/>
      <c r="BB1804" s="73" t="n"/>
      <c r="BC1804" s="73" t="n"/>
      <c r="BD1804" s="73" t="n"/>
      <c r="BE1804" s="73" t="n"/>
      <c r="BF1804" s="73" t="n"/>
      <c r="BG1804" s="73" t="n"/>
      <c r="BH1804" s="73" t="n"/>
      <c r="BI1804" s="73" t="n"/>
      <c r="BJ1804" s="73" t="n"/>
      <c r="BK1804" s="73" t="n"/>
      <c r="BL1804" s="73" t="n"/>
      <c r="BM1804" s="73" t="n"/>
      <c r="BN1804" s="73" t="n"/>
      <c r="BO1804" s="73" t="n"/>
      <c r="BP1804" s="73" t="n"/>
      <c r="BQ1804" s="165">
        <f>COUNTIF($G1804:$BP1804,"a")+COUNTIF($G1804:$BP1804,"r0,a5")/2+COUNTIF($G1804:$BP1804,"p5,a5")/2</f>
        <v/>
      </c>
      <c r="BR1804" s="165">
        <f>COUNTIF($G1804:$BP1804,"d")+COUNTIF($G1804:$BP1804,"r0,d5")/2+COUNTIF($G1804:$BP1804,"p5,d5")/2</f>
        <v/>
      </c>
      <c r="BS1804" s="165">
        <f>COUNTIF($G1804:$BP1804,"b")+COUNTIF($G1804:$BP1804,"r0,b5")/2+COUNTIF($G1804:$BP1804,"p5,b5")/2</f>
        <v/>
      </c>
      <c r="BT1804" s="165">
        <f>COUNTIF($G1804:$BP1804,"c")+COUNTIF($G1804:$BP1804,"r0,c5")/2+COUNTIF($G1804:$BP1804,"p5,c5")/2</f>
        <v/>
      </c>
      <c r="BU1804" s="165">
        <f>COUNTIF($G1804:$BP1804,"KH")+COUNTIF($G1804:$BP1804,"TL")+COUNTIF($G1804:$BP1804,"L")</f>
        <v/>
      </c>
      <c r="BV1804" s="165" t="n"/>
      <c r="BW1804" s="165">
        <f>COUNTIF($G1804:$BP1804,"hh")</f>
        <v/>
      </c>
      <c r="BX1804" s="165">
        <f>COUNTIF($G1804:$BP1804,"nt7")</f>
        <v/>
      </c>
      <c r="BY1804" s="165">
        <f>COUNTIF($G1804:$BP1804,"P")+COUNTIF($G1804:$BP1804,"p5,a5")/2+COUNTIF($G1804:$BP1804,"p5,b5")/2+COUNTIF($G1804:$BP1804,"p5,c5")/2+COUNTIF($G1804:$BP1804,"p5,d5")/2</f>
        <v/>
      </c>
      <c r="BZ1804" s="166">
        <f>SUBTOTAL(9,BQ1804:BY1804)</f>
        <v/>
      </c>
      <c r="CA1804" s="167">
        <f>SUM(J1804,L1804,N1804,P1804,R1804,T1804,X1804,Z1804,AB1804,AD1804,AF1804,AH1804,AL1804,AN1804,AP1804,AR1804,AT1804,AV1804,AZ1804,BB1804,BD1804,BF1804,BH1804,BP1804)</f>
        <v/>
      </c>
      <c r="CB1804" s="168">
        <f>SUM(H1804,V1804,AJ1804,AX1804,BL1804)</f>
        <v/>
      </c>
      <c r="CC1804" s="24">
        <f>SUM(BJ1804,BN1804)</f>
        <v/>
      </c>
      <c r="CD1804" s="169">
        <f>IF(BZ1804&gt;25,4,IF(BZ1804&gt;18,3,IF(BZ1804&gt;12,2,IF(BZ1804&gt;4,1,0))))-BX1804-2+1</f>
        <v/>
      </c>
      <c r="CE1804" s="30" t="n"/>
      <c r="CF1804" s="169">
        <f>CD1804*CI1804</f>
        <v/>
      </c>
      <c r="CG1804" s="170">
        <f>F1804-BY1804+1</f>
        <v/>
      </c>
      <c r="CH1804" s="169">
        <f>CE1804*16</f>
        <v/>
      </c>
      <c r="CI1804" s="171">
        <f>VLOOKUP(A1804,[1]DATA!$A$6:$AI$331,34,0)</f>
        <v/>
      </c>
      <c r="CJ1804" s="172">
        <f>VLOOKUP(A1804,[2]CHAMCONG!A$7:CI$333,79,0)</f>
        <v/>
      </c>
      <c r="CK1804" s="173">
        <f>CJ1804-CA1804</f>
        <v/>
      </c>
    </row>
    <row r="1805">
      <c r="A1805" s="69" t="n"/>
      <c r="B1805" s="70" t="n"/>
      <c r="C1805" s="77" t="n"/>
      <c r="D1805" s="84" t="n"/>
      <c r="E1805" s="69" t="n"/>
      <c r="F1805" s="69" t="n"/>
      <c r="G1805" s="73" t="n"/>
      <c r="H1805" s="73" t="n"/>
      <c r="I1805" s="75" t="n"/>
      <c r="J1805" s="75" t="n"/>
      <c r="K1805" s="73" t="n"/>
      <c r="L1805" s="73" t="n"/>
      <c r="M1805" s="73" t="n"/>
      <c r="N1805" s="73" t="n"/>
      <c r="O1805" s="75" t="n"/>
      <c r="P1805" s="75" t="n"/>
      <c r="Q1805" s="73" t="n"/>
      <c r="R1805" s="73" t="n"/>
      <c r="S1805" s="73" t="n"/>
      <c r="T1805" s="73" t="n"/>
      <c r="U1805" s="73" t="n"/>
      <c r="V1805" s="73" t="n"/>
      <c r="W1805" s="73" t="n"/>
      <c r="X1805" s="73" t="n"/>
      <c r="Y1805" s="73" t="n"/>
      <c r="Z1805" s="73" t="n"/>
      <c r="AA1805" s="73" t="n"/>
      <c r="AB1805" s="73" t="n"/>
      <c r="AC1805" s="73" t="n"/>
      <c r="AD1805" s="73" t="n"/>
      <c r="AE1805" s="73" t="n"/>
      <c r="AF1805" s="73" t="n"/>
      <c r="AG1805" s="73" t="n"/>
      <c r="AH1805" s="73" t="n"/>
      <c r="AI1805" s="73" t="n"/>
      <c r="AJ1805" s="73" t="n"/>
      <c r="AK1805" s="73" t="n"/>
      <c r="AL1805" s="73" t="n"/>
      <c r="AM1805" s="73" t="n"/>
      <c r="AN1805" s="73" t="n"/>
      <c r="AO1805" s="73" t="n"/>
      <c r="AP1805" s="73" t="n"/>
      <c r="AQ1805" s="73" t="n"/>
      <c r="AR1805" s="73" t="n"/>
      <c r="AS1805" s="73" t="n"/>
      <c r="AT1805" s="73" t="n"/>
      <c r="AU1805" s="73" t="n"/>
      <c r="AV1805" s="73" t="n"/>
      <c r="AW1805" s="73" t="n"/>
      <c r="AX1805" s="73" t="n"/>
      <c r="AY1805" s="73" t="n"/>
      <c r="AZ1805" s="73" t="n"/>
      <c r="BA1805" s="73" t="n"/>
      <c r="BB1805" s="73" t="n"/>
      <c r="BC1805" s="73" t="n"/>
      <c r="BD1805" s="73" t="n"/>
      <c r="BE1805" s="73" t="n"/>
      <c r="BF1805" s="73" t="n"/>
      <c r="BG1805" s="73" t="n"/>
      <c r="BH1805" s="73" t="n"/>
      <c r="BI1805" s="73" t="n"/>
      <c r="BJ1805" s="73" t="n"/>
      <c r="BK1805" s="73" t="n"/>
      <c r="BL1805" s="73" t="n"/>
      <c r="BM1805" s="73" t="n"/>
      <c r="BN1805" s="73" t="n"/>
      <c r="BO1805" s="73" t="n"/>
      <c r="BP1805" s="73" t="n"/>
      <c r="BQ1805" s="165">
        <f>COUNTIF($G1805:$BP1805,"a")+COUNTIF($G1805:$BP1805,"r0,a5")/2+COUNTIF($G1805:$BP1805,"p5,a5")/2</f>
        <v/>
      </c>
      <c r="BR1805" s="165">
        <f>COUNTIF($G1805:$BP1805,"d")+COUNTIF($G1805:$BP1805,"r0,d5")/2+COUNTIF($G1805:$BP1805,"p5,d5")/2</f>
        <v/>
      </c>
      <c r="BS1805" s="165">
        <f>COUNTIF($G1805:$BP1805,"b")+COUNTIF($G1805:$BP1805,"r0,b5")/2+COUNTIF($G1805:$BP1805,"p5,b5")/2</f>
        <v/>
      </c>
      <c r="BT1805" s="165">
        <f>COUNTIF($G1805:$BP1805,"c")+COUNTIF($G1805:$BP1805,"r0,c5")/2+COUNTIF($G1805:$BP1805,"p5,c5")/2</f>
        <v/>
      </c>
      <c r="BU1805" s="165">
        <f>COUNTIF($G1805:$BP1805,"KH")+COUNTIF($G1805:$BP1805,"TL")+COUNTIF($G1805:$BP1805,"L")</f>
        <v/>
      </c>
      <c r="BV1805" s="165" t="n"/>
      <c r="BW1805" s="165">
        <f>COUNTIF($G1805:$BP1805,"hh")</f>
        <v/>
      </c>
      <c r="BX1805" s="165">
        <f>COUNTIF($G1805:$BP1805,"nt7")</f>
        <v/>
      </c>
      <c r="BY1805" s="165">
        <f>COUNTIF($G1805:$BP1805,"P")+COUNTIF($G1805:$BP1805,"p5,a5")/2+COUNTIF($G1805:$BP1805,"p5,b5")/2+COUNTIF($G1805:$BP1805,"p5,c5")/2+COUNTIF($G1805:$BP1805,"p5,d5")/2</f>
        <v/>
      </c>
      <c r="BZ1805" s="166">
        <f>SUBTOTAL(9,BQ1805:BY1805)</f>
        <v/>
      </c>
      <c r="CA1805" s="167">
        <f>SUM(J1805,L1805,N1805,P1805,R1805,T1805,X1805,Z1805,AB1805,AD1805,AF1805,AH1805,AL1805,AN1805,AP1805,AR1805,AT1805,AV1805,AZ1805,BB1805,BD1805,BF1805,BH1805,BP1805)</f>
        <v/>
      </c>
      <c r="CB1805" s="168">
        <f>SUM(H1805,V1805,AJ1805,AX1805,BL1805)</f>
        <v/>
      </c>
      <c r="CC1805" s="24">
        <f>SUM(BJ1805,BN1805)</f>
        <v/>
      </c>
      <c r="CD1805" s="169">
        <f>IF(BZ1805&gt;25,4,IF(BZ1805&gt;18,3,IF(BZ1805&gt;12,2,IF(BZ1805&gt;4,1,0))))-BX1805-2+1</f>
        <v/>
      </c>
      <c r="CE1805" s="30" t="n"/>
      <c r="CF1805" s="169">
        <f>CD1805*CI1805</f>
        <v/>
      </c>
      <c r="CG1805" s="170">
        <f>F1805-BY1805+1</f>
        <v/>
      </c>
      <c r="CH1805" s="169">
        <f>CE1805*16</f>
        <v/>
      </c>
      <c r="CI1805" s="171">
        <f>VLOOKUP(A1805,[1]DATA!$A$6:$AI$331,34,0)</f>
        <v/>
      </c>
      <c r="CJ1805" s="172">
        <f>VLOOKUP(A1805,[2]CHAMCONG!A$7:CI$333,79,0)</f>
        <v/>
      </c>
      <c r="CK1805" s="173">
        <f>CJ1805-CA1805</f>
        <v/>
      </c>
    </row>
    <row r="1806">
      <c r="A1806" s="69" t="n"/>
      <c r="B1806" s="70" t="n"/>
      <c r="C1806" s="77" t="n"/>
      <c r="D1806" s="84" t="n"/>
      <c r="E1806" s="69" t="n"/>
      <c r="F1806" s="69" t="n"/>
      <c r="G1806" s="73" t="n"/>
      <c r="H1806" s="73" t="n"/>
      <c r="I1806" s="75" t="n"/>
      <c r="J1806" s="75" t="n"/>
      <c r="K1806" s="73" t="n"/>
      <c r="L1806" s="73" t="n"/>
      <c r="M1806" s="73" t="n"/>
      <c r="N1806" s="73" t="n"/>
      <c r="O1806" s="75" t="n"/>
      <c r="P1806" s="75" t="n"/>
      <c r="Q1806" s="73" t="n"/>
      <c r="R1806" s="73" t="n"/>
      <c r="S1806" s="73" t="n"/>
      <c r="T1806" s="73" t="n"/>
      <c r="U1806" s="73" t="n"/>
      <c r="V1806" s="73" t="n"/>
      <c r="W1806" s="73" t="n"/>
      <c r="X1806" s="73" t="n"/>
      <c r="Y1806" s="73" t="n"/>
      <c r="Z1806" s="73" t="n"/>
      <c r="AA1806" s="73" t="n"/>
      <c r="AB1806" s="73" t="n"/>
      <c r="AC1806" s="73" t="n"/>
      <c r="AD1806" s="73" t="n"/>
      <c r="AE1806" s="73" t="n"/>
      <c r="AF1806" s="73" t="n"/>
      <c r="AG1806" s="73" t="n"/>
      <c r="AH1806" s="73" t="n"/>
      <c r="AI1806" s="73" t="n"/>
      <c r="AJ1806" s="73" t="n"/>
      <c r="AK1806" s="73" t="n"/>
      <c r="AL1806" s="73" t="n"/>
      <c r="AM1806" s="73" t="n"/>
      <c r="AN1806" s="73" t="n"/>
      <c r="AO1806" s="73" t="n"/>
      <c r="AP1806" s="73" t="n"/>
      <c r="AQ1806" s="73" t="n"/>
      <c r="AR1806" s="73" t="n"/>
      <c r="AS1806" s="73" t="n"/>
      <c r="AT1806" s="73" t="n"/>
      <c r="AU1806" s="73" t="n"/>
      <c r="AV1806" s="73" t="n"/>
      <c r="AW1806" s="73" t="n"/>
      <c r="AX1806" s="73" t="n"/>
      <c r="AY1806" s="73" t="n"/>
      <c r="AZ1806" s="73" t="n"/>
      <c r="BA1806" s="73" t="n"/>
      <c r="BB1806" s="73" t="n"/>
      <c r="BC1806" s="73" t="n"/>
      <c r="BD1806" s="73" t="n"/>
      <c r="BE1806" s="73" t="n"/>
      <c r="BF1806" s="73" t="n"/>
      <c r="BG1806" s="73" t="n"/>
      <c r="BH1806" s="73" t="n"/>
      <c r="BI1806" s="73" t="n"/>
      <c r="BJ1806" s="73" t="n"/>
      <c r="BK1806" s="73" t="n"/>
      <c r="BL1806" s="73" t="n"/>
      <c r="BM1806" s="73" t="n"/>
      <c r="BN1806" s="73" t="n"/>
      <c r="BO1806" s="73" t="n"/>
      <c r="BP1806" s="73" t="n"/>
      <c r="BQ1806" s="165">
        <f>COUNTIF($G1806:$BP1806,"a")+COUNTIF($G1806:$BP1806,"r0,a5")/2+COUNTIF($G1806:$BP1806,"p5,a5")/2</f>
        <v/>
      </c>
      <c r="BR1806" s="165">
        <f>COUNTIF($G1806:$BP1806,"d")+COUNTIF($G1806:$BP1806,"r0,d5")/2+COUNTIF($G1806:$BP1806,"p5,d5")/2</f>
        <v/>
      </c>
      <c r="BS1806" s="165">
        <f>COUNTIF($G1806:$BP1806,"b")+COUNTIF($G1806:$BP1806,"r0,b5")/2+COUNTIF($G1806:$BP1806,"p5,b5")/2</f>
        <v/>
      </c>
      <c r="BT1806" s="165">
        <f>COUNTIF($G1806:$BP1806,"c")+COUNTIF($G1806:$BP1806,"r0,c5")/2+COUNTIF($G1806:$BP1806,"p5,c5")/2</f>
        <v/>
      </c>
      <c r="BU1806" s="165">
        <f>COUNTIF($G1806:$BP1806,"KH")+COUNTIF($G1806:$BP1806,"TL")+COUNTIF($G1806:$BP1806,"L")</f>
        <v/>
      </c>
      <c r="BV1806" s="165" t="n"/>
      <c r="BW1806" s="165">
        <f>COUNTIF($G1806:$BP1806,"hh")</f>
        <v/>
      </c>
      <c r="BX1806" s="165">
        <f>COUNTIF($G1806:$BP1806,"nt7")</f>
        <v/>
      </c>
      <c r="BY1806" s="165">
        <f>COUNTIF($G1806:$BP1806,"P")+COUNTIF($G1806:$BP1806,"p5,a5")/2+COUNTIF($G1806:$BP1806,"p5,b5")/2+COUNTIF($G1806:$BP1806,"p5,c5")/2+COUNTIF($G1806:$BP1806,"p5,d5")/2</f>
        <v/>
      </c>
      <c r="BZ1806" s="166">
        <f>SUBTOTAL(9,BQ1806:BY1806)</f>
        <v/>
      </c>
      <c r="CA1806" s="167">
        <f>SUM(J1806,L1806,N1806,P1806,R1806,T1806,X1806,Z1806,AB1806,AD1806,AF1806,AH1806,AL1806,AN1806,AP1806,AR1806,AT1806,AV1806,AZ1806,BB1806,BD1806,BF1806,BH1806,BP1806)</f>
        <v/>
      </c>
      <c r="CB1806" s="168">
        <f>SUM(H1806,V1806,AJ1806,AX1806,BL1806)</f>
        <v/>
      </c>
      <c r="CC1806" s="24">
        <f>SUM(BJ1806,BN1806)</f>
        <v/>
      </c>
      <c r="CD1806" s="169">
        <f>IF(BZ1806&gt;25,4,IF(BZ1806&gt;18,3,IF(BZ1806&gt;12,2,IF(BZ1806&gt;4,1,0))))-BX1806-2+1</f>
        <v/>
      </c>
      <c r="CE1806" s="30" t="n"/>
      <c r="CF1806" s="169">
        <f>CD1806*CI1806</f>
        <v/>
      </c>
      <c r="CG1806" s="170">
        <f>F1806-BY1806+1</f>
        <v/>
      </c>
      <c r="CH1806" s="169">
        <f>CE1806*16</f>
        <v/>
      </c>
      <c r="CI1806" s="171">
        <f>VLOOKUP(A1806,[1]DATA!$A$6:$AI$331,34,0)</f>
        <v/>
      </c>
      <c r="CJ1806" s="172">
        <f>VLOOKUP(A1806,[2]CHAMCONG!A$7:CI$333,79,0)</f>
        <v/>
      </c>
      <c r="CK1806" s="173">
        <f>CJ1806-CA1806</f>
        <v/>
      </c>
    </row>
    <row r="1807">
      <c r="A1807" s="69" t="n"/>
      <c r="B1807" s="70" t="n"/>
      <c r="C1807" s="77" t="n"/>
      <c r="D1807" s="84" t="n"/>
      <c r="E1807" s="69" t="n"/>
      <c r="F1807" s="69" t="n"/>
      <c r="G1807" s="73" t="n"/>
      <c r="H1807" s="73" t="n"/>
      <c r="I1807" s="75" t="n"/>
      <c r="J1807" s="75" t="n"/>
      <c r="K1807" s="73" t="n"/>
      <c r="L1807" s="73" t="n"/>
      <c r="M1807" s="73" t="n"/>
      <c r="N1807" s="73" t="n"/>
      <c r="O1807" s="75" t="n"/>
      <c r="P1807" s="75" t="n"/>
      <c r="Q1807" s="73" t="n"/>
      <c r="R1807" s="73" t="n"/>
      <c r="S1807" s="73" t="n"/>
      <c r="T1807" s="73" t="n"/>
      <c r="U1807" s="73" t="n"/>
      <c r="V1807" s="73" t="n"/>
      <c r="W1807" s="73" t="n"/>
      <c r="X1807" s="73" t="n"/>
      <c r="Y1807" s="73" t="n"/>
      <c r="Z1807" s="73" t="n"/>
      <c r="AA1807" s="73" t="n"/>
      <c r="AB1807" s="73" t="n"/>
      <c r="AC1807" s="73" t="n"/>
      <c r="AD1807" s="73" t="n"/>
      <c r="AE1807" s="73" t="n"/>
      <c r="AF1807" s="73" t="n"/>
      <c r="AG1807" s="73" t="n"/>
      <c r="AH1807" s="73" t="n"/>
      <c r="AI1807" s="73" t="n"/>
      <c r="AJ1807" s="73" t="n"/>
      <c r="AK1807" s="73" t="n"/>
      <c r="AL1807" s="73" t="n"/>
      <c r="AM1807" s="73" t="n"/>
      <c r="AN1807" s="73" t="n"/>
      <c r="AO1807" s="73" t="n"/>
      <c r="AP1807" s="73" t="n"/>
      <c r="AQ1807" s="73" t="n"/>
      <c r="AR1807" s="73" t="n"/>
      <c r="AS1807" s="73" t="n"/>
      <c r="AT1807" s="73" t="n"/>
      <c r="AU1807" s="73" t="n"/>
      <c r="AV1807" s="73" t="n"/>
      <c r="AW1807" s="73" t="n"/>
      <c r="AX1807" s="73" t="n"/>
      <c r="AY1807" s="73" t="n"/>
      <c r="AZ1807" s="73" t="n"/>
      <c r="BA1807" s="73" t="n"/>
      <c r="BB1807" s="73" t="n"/>
      <c r="BC1807" s="73" t="n"/>
      <c r="BD1807" s="73" t="n"/>
      <c r="BE1807" s="73" t="n"/>
      <c r="BF1807" s="73" t="n"/>
      <c r="BG1807" s="73" t="n"/>
      <c r="BH1807" s="73" t="n"/>
      <c r="BI1807" s="73" t="n"/>
      <c r="BJ1807" s="73" t="n"/>
      <c r="BK1807" s="73" t="n"/>
      <c r="BL1807" s="73" t="n"/>
      <c r="BM1807" s="73" t="n"/>
      <c r="BN1807" s="73" t="n"/>
      <c r="BO1807" s="73" t="n"/>
      <c r="BP1807" s="73" t="n"/>
      <c r="BQ1807" s="165">
        <f>COUNTIF($G1807:$BP1807,"a")+COUNTIF($G1807:$BP1807,"r0,a5")/2+COUNTIF($G1807:$BP1807,"p5,a5")/2</f>
        <v/>
      </c>
      <c r="BR1807" s="165">
        <f>COUNTIF($G1807:$BP1807,"d")+COUNTIF($G1807:$BP1807,"r0,d5")/2+COUNTIF($G1807:$BP1807,"p5,d5")/2</f>
        <v/>
      </c>
      <c r="BS1807" s="165">
        <f>COUNTIF($G1807:$BP1807,"b")+COUNTIF($G1807:$BP1807,"r0,b5")/2+COUNTIF($G1807:$BP1807,"p5,b5")/2</f>
        <v/>
      </c>
      <c r="BT1807" s="165">
        <f>COUNTIF($G1807:$BP1807,"c")+COUNTIF($G1807:$BP1807,"r0,c5")/2+COUNTIF($G1807:$BP1807,"p5,c5")/2</f>
        <v/>
      </c>
      <c r="BU1807" s="165">
        <f>COUNTIF($G1807:$BP1807,"KH")+COUNTIF($G1807:$BP1807,"TL")+COUNTIF($G1807:$BP1807,"L")</f>
        <v/>
      </c>
      <c r="BV1807" s="165" t="n"/>
      <c r="BW1807" s="165">
        <f>COUNTIF($G1807:$BP1807,"hh")</f>
        <v/>
      </c>
      <c r="BX1807" s="165">
        <f>COUNTIF($G1807:$BP1807,"nt7")</f>
        <v/>
      </c>
      <c r="BY1807" s="165">
        <f>COUNTIF($G1807:$BP1807,"P")+COUNTIF($G1807:$BP1807,"p5,a5")/2+COUNTIF($G1807:$BP1807,"p5,b5")/2+COUNTIF($G1807:$BP1807,"p5,c5")/2+COUNTIF($G1807:$BP1807,"p5,d5")/2</f>
        <v/>
      </c>
      <c r="BZ1807" s="166">
        <f>SUBTOTAL(9,BQ1807:BY1807)</f>
        <v/>
      </c>
      <c r="CA1807" s="167">
        <f>SUM(J1807,L1807,N1807,P1807,R1807,T1807,X1807,Z1807,AB1807,AD1807,AF1807,AH1807,AL1807,AN1807,AP1807,AR1807,AT1807,AV1807,AZ1807,BB1807,BD1807,BF1807,BH1807,BP1807)</f>
        <v/>
      </c>
      <c r="CB1807" s="168">
        <f>SUM(H1807,V1807,AJ1807,AX1807,BL1807)</f>
        <v/>
      </c>
      <c r="CC1807" s="24">
        <f>SUM(BJ1807,BN1807)</f>
        <v/>
      </c>
      <c r="CD1807" s="169">
        <f>IF(BZ1807&gt;25,4,IF(BZ1807&gt;18,3,IF(BZ1807&gt;12,2,IF(BZ1807&gt;4,1,0))))-BX1807-2+1</f>
        <v/>
      </c>
      <c r="CE1807" s="30" t="n"/>
      <c r="CF1807" s="169">
        <f>CD1807*CI1807</f>
        <v/>
      </c>
      <c r="CG1807" s="170">
        <f>F1807-BY1807+1</f>
        <v/>
      </c>
      <c r="CH1807" s="169">
        <f>CE1807*16</f>
        <v/>
      </c>
      <c r="CI1807" s="171">
        <f>VLOOKUP(A1807,[1]DATA!$A$6:$AI$331,34,0)</f>
        <v/>
      </c>
      <c r="CJ1807" s="172">
        <f>VLOOKUP(A1807,[2]CHAMCONG!A$7:CI$333,79,0)</f>
        <v/>
      </c>
      <c r="CK1807" s="173">
        <f>CJ1807-CA1807</f>
        <v/>
      </c>
    </row>
    <row r="1808">
      <c r="A1808" s="69" t="n"/>
      <c r="B1808" s="70" t="n"/>
      <c r="C1808" s="77" t="n"/>
      <c r="D1808" s="84" t="n"/>
      <c r="E1808" s="69" t="n"/>
      <c r="F1808" s="69" t="n"/>
      <c r="G1808" s="73" t="n"/>
      <c r="H1808" s="73" t="n"/>
      <c r="I1808" s="75" t="n"/>
      <c r="J1808" s="75" t="n"/>
      <c r="K1808" s="73" t="n"/>
      <c r="L1808" s="73" t="n"/>
      <c r="M1808" s="73" t="n"/>
      <c r="N1808" s="73" t="n"/>
      <c r="O1808" s="75" t="n"/>
      <c r="P1808" s="75" t="n"/>
      <c r="Q1808" s="73" t="n"/>
      <c r="R1808" s="73" t="n"/>
      <c r="S1808" s="73" t="n"/>
      <c r="T1808" s="73" t="n"/>
      <c r="U1808" s="73" t="n"/>
      <c r="V1808" s="73" t="n"/>
      <c r="W1808" s="73" t="n"/>
      <c r="X1808" s="73" t="n"/>
      <c r="Y1808" s="73" t="n"/>
      <c r="Z1808" s="73" t="n"/>
      <c r="AA1808" s="73" t="n"/>
      <c r="AB1808" s="73" t="n"/>
      <c r="AC1808" s="73" t="n"/>
      <c r="AD1808" s="73" t="n"/>
      <c r="AE1808" s="73" t="n"/>
      <c r="AF1808" s="73" t="n"/>
      <c r="AG1808" s="73" t="n"/>
      <c r="AH1808" s="73" t="n"/>
      <c r="AI1808" s="73" t="n"/>
      <c r="AJ1808" s="73" t="n"/>
      <c r="AK1808" s="73" t="n"/>
      <c r="AL1808" s="73" t="n"/>
      <c r="AM1808" s="73" t="n"/>
      <c r="AN1808" s="73" t="n"/>
      <c r="AO1808" s="73" t="n"/>
      <c r="AP1808" s="73" t="n"/>
      <c r="AQ1808" s="73" t="n"/>
      <c r="AR1808" s="73" t="n"/>
      <c r="AS1808" s="73" t="n"/>
      <c r="AT1808" s="73" t="n"/>
      <c r="AU1808" s="73" t="n"/>
      <c r="AV1808" s="73" t="n"/>
      <c r="AW1808" s="73" t="n"/>
      <c r="AX1808" s="73" t="n"/>
      <c r="AY1808" s="73" t="n"/>
      <c r="AZ1808" s="73" t="n"/>
      <c r="BA1808" s="73" t="n"/>
      <c r="BB1808" s="73" t="n"/>
      <c r="BC1808" s="73" t="n"/>
      <c r="BD1808" s="73" t="n"/>
      <c r="BE1808" s="73" t="n"/>
      <c r="BF1808" s="73" t="n"/>
      <c r="BG1808" s="73" t="n"/>
      <c r="BH1808" s="73" t="n"/>
      <c r="BI1808" s="73" t="n"/>
      <c r="BJ1808" s="73" t="n"/>
      <c r="BK1808" s="73" t="n"/>
      <c r="BL1808" s="73" t="n"/>
      <c r="BM1808" s="73" t="n"/>
      <c r="BN1808" s="73" t="n"/>
      <c r="BO1808" s="73" t="n"/>
      <c r="BP1808" s="73" t="n"/>
      <c r="BQ1808" s="165">
        <f>COUNTIF($G1808:$BP1808,"a")+COUNTIF($G1808:$BP1808,"r0,a5")/2+COUNTIF($G1808:$BP1808,"p5,a5")/2</f>
        <v/>
      </c>
      <c r="BR1808" s="165">
        <f>COUNTIF($G1808:$BP1808,"d")+COUNTIF($G1808:$BP1808,"r0,d5")/2+COUNTIF($G1808:$BP1808,"p5,d5")/2</f>
        <v/>
      </c>
      <c r="BS1808" s="165">
        <f>COUNTIF($G1808:$BP1808,"b")+COUNTIF($G1808:$BP1808,"r0,b5")/2+COUNTIF($G1808:$BP1808,"p5,b5")/2</f>
        <v/>
      </c>
      <c r="BT1808" s="165">
        <f>COUNTIF($G1808:$BP1808,"c")+COUNTIF($G1808:$BP1808,"r0,c5")/2+COUNTIF($G1808:$BP1808,"p5,c5")/2</f>
        <v/>
      </c>
      <c r="BU1808" s="165">
        <f>COUNTIF($G1808:$BP1808,"KH")+COUNTIF($G1808:$BP1808,"TL")+COUNTIF($G1808:$BP1808,"L")</f>
        <v/>
      </c>
      <c r="BV1808" s="165" t="n"/>
      <c r="BW1808" s="165">
        <f>COUNTIF($G1808:$BP1808,"hh")</f>
        <v/>
      </c>
      <c r="BX1808" s="165">
        <f>COUNTIF($G1808:$BP1808,"nt7")</f>
        <v/>
      </c>
      <c r="BY1808" s="165">
        <f>COUNTIF($G1808:$BP1808,"P")+COUNTIF($G1808:$BP1808,"p5,a5")/2+COUNTIF($G1808:$BP1808,"p5,b5")/2+COUNTIF($G1808:$BP1808,"p5,c5")/2+COUNTIF($G1808:$BP1808,"p5,d5")/2</f>
        <v/>
      </c>
      <c r="BZ1808" s="166">
        <f>SUBTOTAL(9,BQ1808:BY1808)</f>
        <v/>
      </c>
      <c r="CA1808" s="167">
        <f>SUM(J1808,L1808,N1808,P1808,R1808,T1808,X1808,Z1808,AB1808,AD1808,AF1808,AH1808,AL1808,AN1808,AP1808,AR1808,AT1808,AV1808,AZ1808,BB1808,BD1808,BF1808,BH1808,BP1808)</f>
        <v/>
      </c>
      <c r="CB1808" s="168">
        <f>SUM(H1808,V1808,AJ1808,AX1808,BL1808)</f>
        <v/>
      </c>
      <c r="CC1808" s="24">
        <f>SUM(BJ1808,BN1808)</f>
        <v/>
      </c>
      <c r="CD1808" s="169">
        <f>IF(BZ1808&gt;25,4,IF(BZ1808&gt;18,3,IF(BZ1808&gt;12,2,IF(BZ1808&gt;4,1,0))))-BX1808-2+1</f>
        <v/>
      </c>
      <c r="CE1808" s="30" t="n"/>
      <c r="CF1808" s="169">
        <f>CD1808*CI1808</f>
        <v/>
      </c>
      <c r="CG1808" s="170">
        <f>F1808-BY1808+1</f>
        <v/>
      </c>
      <c r="CH1808" s="169">
        <f>CE1808*16</f>
        <v/>
      </c>
      <c r="CI1808" s="171">
        <f>VLOOKUP(A1808,[1]DATA!$A$6:$AI$331,34,0)</f>
        <v/>
      </c>
      <c r="CJ1808" s="172">
        <f>VLOOKUP(A1808,[2]CHAMCONG!A$7:CI$333,79,0)</f>
        <v/>
      </c>
      <c r="CK1808" s="173">
        <f>CJ1808-CA1808</f>
        <v/>
      </c>
    </row>
    <row r="1809">
      <c r="A1809" s="69" t="n"/>
      <c r="B1809" s="70" t="n"/>
      <c r="C1809" s="77" t="n"/>
      <c r="D1809" s="84" t="n"/>
      <c r="E1809" s="69" t="n"/>
      <c r="F1809" s="69" t="n"/>
      <c r="G1809" s="73" t="n"/>
      <c r="H1809" s="73" t="n"/>
      <c r="I1809" s="75" t="n"/>
      <c r="J1809" s="75" t="n"/>
      <c r="K1809" s="73" t="n"/>
      <c r="L1809" s="73" t="n"/>
      <c r="M1809" s="73" t="n"/>
      <c r="N1809" s="73" t="n"/>
      <c r="O1809" s="75" t="n"/>
      <c r="P1809" s="75" t="n"/>
      <c r="Q1809" s="73" t="n"/>
      <c r="R1809" s="73" t="n"/>
      <c r="S1809" s="73" t="n"/>
      <c r="T1809" s="73" t="n"/>
      <c r="U1809" s="73" t="n"/>
      <c r="V1809" s="73" t="n"/>
      <c r="W1809" s="73" t="n"/>
      <c r="X1809" s="73" t="n"/>
      <c r="Y1809" s="73" t="n"/>
      <c r="Z1809" s="73" t="n"/>
      <c r="AA1809" s="73" t="n"/>
      <c r="AB1809" s="73" t="n"/>
      <c r="AC1809" s="73" t="n"/>
      <c r="AD1809" s="73" t="n"/>
      <c r="AE1809" s="73" t="n"/>
      <c r="AF1809" s="73" t="n"/>
      <c r="AG1809" s="73" t="n"/>
      <c r="AH1809" s="73" t="n"/>
      <c r="AI1809" s="73" t="n"/>
      <c r="AJ1809" s="73" t="n"/>
      <c r="AK1809" s="73" t="n"/>
      <c r="AL1809" s="73" t="n"/>
      <c r="AM1809" s="73" t="n"/>
      <c r="AN1809" s="73" t="n"/>
      <c r="AO1809" s="73" t="n"/>
      <c r="AP1809" s="73" t="n"/>
      <c r="AQ1809" s="73" t="n"/>
      <c r="AR1809" s="73" t="n"/>
      <c r="AS1809" s="73" t="n"/>
      <c r="AT1809" s="73" t="n"/>
      <c r="AU1809" s="73" t="n"/>
      <c r="AV1809" s="73" t="n"/>
      <c r="AW1809" s="73" t="n"/>
      <c r="AX1809" s="73" t="n"/>
      <c r="AY1809" s="73" t="n"/>
      <c r="AZ1809" s="73" t="n"/>
      <c r="BA1809" s="73" t="n"/>
      <c r="BB1809" s="73" t="n"/>
      <c r="BC1809" s="73" t="n"/>
      <c r="BD1809" s="73" t="n"/>
      <c r="BE1809" s="73" t="n"/>
      <c r="BF1809" s="73" t="n"/>
      <c r="BG1809" s="73" t="n"/>
      <c r="BH1809" s="73" t="n"/>
      <c r="BI1809" s="73" t="n"/>
      <c r="BJ1809" s="73" t="n"/>
      <c r="BK1809" s="73" t="n"/>
      <c r="BL1809" s="73" t="n"/>
      <c r="BM1809" s="73" t="n"/>
      <c r="BN1809" s="73" t="n"/>
      <c r="BO1809" s="73" t="n"/>
      <c r="BP1809" s="73" t="n"/>
      <c r="BQ1809" s="165">
        <f>COUNTIF($G1809:$BP1809,"a")+COUNTIF($G1809:$BP1809,"r0,a5")/2+COUNTIF($G1809:$BP1809,"p5,a5")/2</f>
        <v/>
      </c>
      <c r="BR1809" s="165">
        <f>COUNTIF($G1809:$BP1809,"d")+COUNTIF($G1809:$BP1809,"r0,d5")/2+COUNTIF($G1809:$BP1809,"p5,d5")/2</f>
        <v/>
      </c>
      <c r="BS1809" s="165">
        <f>COUNTIF($G1809:$BP1809,"b")+COUNTIF($G1809:$BP1809,"r0,b5")/2+COUNTIF($G1809:$BP1809,"p5,b5")/2</f>
        <v/>
      </c>
      <c r="BT1809" s="165">
        <f>COUNTIF($G1809:$BP1809,"c")+COUNTIF($G1809:$BP1809,"r0,c5")/2+COUNTIF($G1809:$BP1809,"p5,c5")/2</f>
        <v/>
      </c>
      <c r="BU1809" s="165">
        <f>COUNTIF($G1809:$BP1809,"KH")+COUNTIF($G1809:$BP1809,"TL")+COUNTIF($G1809:$BP1809,"L")</f>
        <v/>
      </c>
      <c r="BV1809" s="165" t="n"/>
      <c r="BW1809" s="165">
        <f>COUNTIF($G1809:$BP1809,"hh")</f>
        <v/>
      </c>
      <c r="BX1809" s="165">
        <f>COUNTIF($G1809:$BP1809,"nt7")</f>
        <v/>
      </c>
      <c r="BY1809" s="165">
        <f>COUNTIF($G1809:$BP1809,"P")+COUNTIF($G1809:$BP1809,"p5,a5")/2+COUNTIF($G1809:$BP1809,"p5,b5")/2+COUNTIF($G1809:$BP1809,"p5,c5")/2+COUNTIF($G1809:$BP1809,"p5,d5")/2</f>
        <v/>
      </c>
      <c r="BZ1809" s="166">
        <f>SUBTOTAL(9,BQ1809:BY1809)</f>
        <v/>
      </c>
      <c r="CA1809" s="167">
        <f>SUM(J1809,L1809,N1809,P1809,R1809,T1809,X1809,Z1809,AB1809,AD1809,AF1809,AH1809,AL1809,AN1809,AP1809,AR1809,AT1809,AV1809,AZ1809,BB1809,BD1809,BF1809,BH1809,BP1809)</f>
        <v/>
      </c>
      <c r="CB1809" s="168">
        <f>SUM(H1809,V1809,AJ1809,AX1809,BL1809)</f>
        <v/>
      </c>
      <c r="CC1809" s="24">
        <f>SUM(BJ1809,BN1809)</f>
        <v/>
      </c>
      <c r="CD1809" s="169">
        <f>IF(BZ1809&gt;25,4,IF(BZ1809&gt;18,3,IF(BZ1809&gt;12,2,IF(BZ1809&gt;4,1,0))))-BX1809-2+1</f>
        <v/>
      </c>
      <c r="CE1809" s="30" t="n"/>
      <c r="CF1809" s="169">
        <f>CD1809*CI1809</f>
        <v/>
      </c>
      <c r="CG1809" s="170">
        <f>F1809-BY1809+1</f>
        <v/>
      </c>
      <c r="CH1809" s="169">
        <f>CE1809*16</f>
        <v/>
      </c>
      <c r="CI1809" s="171">
        <f>VLOOKUP(A1809,[1]DATA!$A$6:$AI$331,34,0)</f>
        <v/>
      </c>
      <c r="CJ1809" s="172">
        <f>VLOOKUP(A1809,[2]CHAMCONG!A$7:CI$333,79,0)</f>
        <v/>
      </c>
      <c r="CK1809" s="173">
        <f>CJ1809-CA1809</f>
        <v/>
      </c>
    </row>
    <row r="1810">
      <c r="A1810" s="69" t="n"/>
      <c r="B1810" s="70" t="n"/>
      <c r="C1810" s="77" t="n"/>
      <c r="D1810" s="84" t="n"/>
      <c r="E1810" s="69" t="n"/>
      <c r="F1810" s="69" t="n"/>
      <c r="G1810" s="73" t="n"/>
      <c r="H1810" s="73" t="n"/>
      <c r="I1810" s="75" t="n"/>
      <c r="J1810" s="75" t="n"/>
      <c r="K1810" s="73" t="n"/>
      <c r="L1810" s="73" t="n"/>
      <c r="M1810" s="73" t="n"/>
      <c r="N1810" s="73" t="n"/>
      <c r="O1810" s="75" t="n"/>
      <c r="P1810" s="75" t="n"/>
      <c r="Q1810" s="73" t="n"/>
      <c r="R1810" s="73" t="n"/>
      <c r="S1810" s="73" t="n"/>
      <c r="T1810" s="73" t="n"/>
      <c r="U1810" s="73" t="n"/>
      <c r="V1810" s="73" t="n"/>
      <c r="W1810" s="73" t="n"/>
      <c r="X1810" s="73" t="n"/>
      <c r="Y1810" s="73" t="n"/>
      <c r="Z1810" s="73" t="n"/>
      <c r="AA1810" s="73" t="n"/>
      <c r="AB1810" s="73" t="n"/>
      <c r="AC1810" s="73" t="n"/>
      <c r="AD1810" s="73" t="n"/>
      <c r="AE1810" s="73" t="n"/>
      <c r="AF1810" s="73" t="n"/>
      <c r="AG1810" s="73" t="n"/>
      <c r="AH1810" s="73" t="n"/>
      <c r="AI1810" s="73" t="n"/>
      <c r="AJ1810" s="73" t="n"/>
      <c r="AK1810" s="73" t="n"/>
      <c r="AL1810" s="73" t="n"/>
      <c r="AM1810" s="73" t="n"/>
      <c r="AN1810" s="73" t="n"/>
      <c r="AO1810" s="73" t="n"/>
      <c r="AP1810" s="73" t="n"/>
      <c r="AQ1810" s="73" t="n"/>
      <c r="AR1810" s="73" t="n"/>
      <c r="AS1810" s="73" t="n"/>
      <c r="AT1810" s="73" t="n"/>
      <c r="AU1810" s="73" t="n"/>
      <c r="AV1810" s="73" t="n"/>
      <c r="AW1810" s="73" t="n"/>
      <c r="AX1810" s="73" t="n"/>
      <c r="AY1810" s="73" t="n"/>
      <c r="AZ1810" s="73" t="n"/>
      <c r="BA1810" s="73" t="n"/>
      <c r="BB1810" s="73" t="n"/>
      <c r="BC1810" s="73" t="n"/>
      <c r="BD1810" s="73" t="n"/>
      <c r="BE1810" s="73" t="n"/>
      <c r="BF1810" s="73" t="n"/>
      <c r="BG1810" s="73" t="n"/>
      <c r="BH1810" s="73" t="n"/>
      <c r="BI1810" s="73" t="n"/>
      <c r="BJ1810" s="73" t="n"/>
      <c r="BK1810" s="73" t="n"/>
      <c r="BL1810" s="73" t="n"/>
      <c r="BM1810" s="73" t="n"/>
      <c r="BN1810" s="73" t="n"/>
      <c r="BO1810" s="73" t="n"/>
      <c r="BP1810" s="73" t="n"/>
      <c r="BQ1810" s="165">
        <f>COUNTIF($G1810:$BP1810,"a")+COUNTIF($G1810:$BP1810,"r0,a5")/2+COUNTIF($G1810:$BP1810,"p5,a5")/2</f>
        <v/>
      </c>
      <c r="BR1810" s="165">
        <f>COUNTIF($G1810:$BP1810,"d")+COUNTIF($G1810:$BP1810,"r0,d5")/2+COUNTIF($G1810:$BP1810,"p5,d5")/2</f>
        <v/>
      </c>
      <c r="BS1810" s="165">
        <f>COUNTIF($G1810:$BP1810,"b")+COUNTIF($G1810:$BP1810,"r0,b5")/2+COUNTIF($G1810:$BP1810,"p5,b5")/2</f>
        <v/>
      </c>
      <c r="BT1810" s="165">
        <f>COUNTIF($G1810:$BP1810,"c")+COUNTIF($G1810:$BP1810,"r0,c5")/2+COUNTIF($G1810:$BP1810,"p5,c5")/2</f>
        <v/>
      </c>
      <c r="BU1810" s="165">
        <f>COUNTIF($G1810:$BP1810,"KH")+COUNTIF($G1810:$BP1810,"TL")+COUNTIF($G1810:$BP1810,"L")</f>
        <v/>
      </c>
      <c r="BV1810" s="165" t="n"/>
      <c r="BW1810" s="165">
        <f>COUNTIF($G1810:$BP1810,"hh")</f>
        <v/>
      </c>
      <c r="BX1810" s="165">
        <f>COUNTIF($G1810:$BP1810,"nt7")</f>
        <v/>
      </c>
      <c r="BY1810" s="165">
        <f>COUNTIF($G1810:$BP1810,"P")+COUNTIF($G1810:$BP1810,"p5,a5")/2+COUNTIF($G1810:$BP1810,"p5,b5")/2+COUNTIF($G1810:$BP1810,"p5,c5")/2+COUNTIF($G1810:$BP1810,"p5,d5")/2</f>
        <v/>
      </c>
      <c r="BZ1810" s="166">
        <f>SUBTOTAL(9,BQ1810:BY1810)</f>
        <v/>
      </c>
      <c r="CA1810" s="167">
        <f>SUM(J1810,L1810,N1810,P1810,R1810,T1810,X1810,Z1810,AB1810,AD1810,AF1810,AH1810,AL1810,AN1810,AP1810,AR1810,AT1810,AV1810,AZ1810,BB1810,BD1810,BF1810,BH1810,BP1810)</f>
        <v/>
      </c>
      <c r="CB1810" s="168">
        <f>SUM(H1810,V1810,AJ1810,AX1810,BL1810)</f>
        <v/>
      </c>
      <c r="CC1810" s="24">
        <f>SUM(BJ1810,BN1810)</f>
        <v/>
      </c>
      <c r="CD1810" s="169">
        <f>IF(BZ1810&gt;25,4,IF(BZ1810&gt;18,3,IF(BZ1810&gt;12,2,IF(BZ1810&gt;4,1,0))))-BX1810-2+1</f>
        <v/>
      </c>
      <c r="CE1810" s="30" t="n"/>
      <c r="CF1810" s="169">
        <f>CD1810*CI1810</f>
        <v/>
      </c>
      <c r="CG1810" s="170">
        <f>F1810-BY1810+1</f>
        <v/>
      </c>
      <c r="CH1810" s="169">
        <f>CE1810*16</f>
        <v/>
      </c>
      <c r="CI1810" s="171">
        <f>VLOOKUP(A1810,[1]DATA!$A$6:$AI$331,34,0)</f>
        <v/>
      </c>
      <c r="CJ1810" s="172">
        <f>VLOOKUP(A1810,[2]CHAMCONG!A$7:CI$333,79,0)</f>
        <v/>
      </c>
      <c r="CK1810" s="173">
        <f>CJ1810-CA1810</f>
        <v/>
      </c>
    </row>
    <row r="1811">
      <c r="A1811" s="69" t="n"/>
      <c r="B1811" s="70" t="n"/>
      <c r="C1811" s="77" t="n"/>
      <c r="D1811" s="84" t="n"/>
      <c r="E1811" s="69" t="n"/>
      <c r="F1811" s="69" t="n"/>
      <c r="G1811" s="73" t="n"/>
      <c r="H1811" s="73" t="n"/>
      <c r="I1811" s="75" t="n"/>
      <c r="J1811" s="75" t="n"/>
      <c r="K1811" s="73" t="n"/>
      <c r="L1811" s="73" t="n"/>
      <c r="M1811" s="73" t="n"/>
      <c r="N1811" s="73" t="n"/>
      <c r="O1811" s="75" t="n"/>
      <c r="P1811" s="75" t="n"/>
      <c r="Q1811" s="73" t="n"/>
      <c r="R1811" s="73" t="n"/>
      <c r="S1811" s="73" t="n"/>
      <c r="T1811" s="73" t="n"/>
      <c r="U1811" s="73" t="n"/>
      <c r="V1811" s="73" t="n"/>
      <c r="W1811" s="73" t="n"/>
      <c r="X1811" s="73" t="n"/>
      <c r="Y1811" s="73" t="n"/>
      <c r="Z1811" s="73" t="n"/>
      <c r="AA1811" s="73" t="n"/>
      <c r="AB1811" s="73" t="n"/>
      <c r="AC1811" s="73" t="n"/>
      <c r="AD1811" s="73" t="n"/>
      <c r="AE1811" s="73" t="n"/>
      <c r="AF1811" s="73" t="n"/>
      <c r="AG1811" s="73" t="n"/>
      <c r="AH1811" s="73" t="n"/>
      <c r="AI1811" s="73" t="n"/>
      <c r="AJ1811" s="73" t="n"/>
      <c r="AK1811" s="73" t="n"/>
      <c r="AL1811" s="73" t="n"/>
      <c r="AM1811" s="73" t="n"/>
      <c r="AN1811" s="73" t="n"/>
      <c r="AO1811" s="73" t="n"/>
      <c r="AP1811" s="73" t="n"/>
      <c r="AQ1811" s="73" t="n"/>
      <c r="AR1811" s="73" t="n"/>
      <c r="AS1811" s="73" t="n"/>
      <c r="AT1811" s="73" t="n"/>
      <c r="AU1811" s="73" t="n"/>
      <c r="AV1811" s="73" t="n"/>
      <c r="AW1811" s="73" t="n"/>
      <c r="AX1811" s="73" t="n"/>
      <c r="AY1811" s="73" t="n"/>
      <c r="AZ1811" s="73" t="n"/>
      <c r="BA1811" s="73" t="n"/>
      <c r="BB1811" s="73" t="n"/>
      <c r="BC1811" s="73" t="n"/>
      <c r="BD1811" s="73" t="n"/>
      <c r="BE1811" s="73" t="n"/>
      <c r="BF1811" s="73" t="n"/>
      <c r="BG1811" s="73" t="n"/>
      <c r="BH1811" s="73" t="n"/>
      <c r="BI1811" s="73" t="n"/>
      <c r="BJ1811" s="73" t="n"/>
      <c r="BK1811" s="73" t="n"/>
      <c r="BL1811" s="73" t="n"/>
      <c r="BM1811" s="73" t="n"/>
      <c r="BN1811" s="73" t="n"/>
      <c r="BO1811" s="73" t="n"/>
      <c r="BP1811" s="73" t="n"/>
      <c r="BQ1811" s="165">
        <f>COUNTIF($G1811:$BP1811,"a")+COUNTIF($G1811:$BP1811,"r0,a5")/2+COUNTIF($G1811:$BP1811,"p5,a5")/2</f>
        <v/>
      </c>
      <c r="BR1811" s="165">
        <f>COUNTIF($G1811:$BP1811,"d")+COUNTIF($G1811:$BP1811,"r0,d5")/2+COUNTIF($G1811:$BP1811,"p5,d5")/2</f>
        <v/>
      </c>
      <c r="BS1811" s="165">
        <f>COUNTIF($G1811:$BP1811,"b")+COUNTIF($G1811:$BP1811,"r0,b5")/2+COUNTIF($G1811:$BP1811,"p5,b5")/2</f>
        <v/>
      </c>
      <c r="BT1811" s="165">
        <f>COUNTIF($G1811:$BP1811,"c")+COUNTIF($G1811:$BP1811,"r0,c5")/2+COUNTIF($G1811:$BP1811,"p5,c5")/2</f>
        <v/>
      </c>
      <c r="BU1811" s="165">
        <f>COUNTIF($G1811:$BP1811,"KH")+COUNTIF($G1811:$BP1811,"TL")+COUNTIF($G1811:$BP1811,"L")</f>
        <v/>
      </c>
      <c r="BV1811" s="165" t="n"/>
      <c r="BW1811" s="165">
        <f>COUNTIF($G1811:$BP1811,"hh")</f>
        <v/>
      </c>
      <c r="BX1811" s="165">
        <f>COUNTIF($G1811:$BP1811,"nt7")</f>
        <v/>
      </c>
      <c r="BY1811" s="165">
        <f>COUNTIF($G1811:$BP1811,"P")+COUNTIF($G1811:$BP1811,"p5,a5")/2+COUNTIF($G1811:$BP1811,"p5,b5")/2+COUNTIF($G1811:$BP1811,"p5,c5")/2+COUNTIF($G1811:$BP1811,"p5,d5")/2</f>
        <v/>
      </c>
      <c r="BZ1811" s="166">
        <f>SUBTOTAL(9,BQ1811:BY1811)</f>
        <v/>
      </c>
      <c r="CA1811" s="167">
        <f>SUM(J1811,L1811,N1811,P1811,R1811,T1811,X1811,Z1811,AB1811,AD1811,AF1811,AH1811,AL1811,AN1811,AP1811,AR1811,AT1811,AV1811,AZ1811,BB1811,BD1811,BF1811,BH1811,BP1811)</f>
        <v/>
      </c>
      <c r="CB1811" s="168">
        <f>SUM(H1811,V1811,AJ1811,AX1811,BL1811)</f>
        <v/>
      </c>
      <c r="CC1811" s="24">
        <f>SUM(BJ1811,BN1811)</f>
        <v/>
      </c>
      <c r="CD1811" s="169">
        <f>IF(BZ1811&gt;25,4,IF(BZ1811&gt;18,3,IF(BZ1811&gt;12,2,IF(BZ1811&gt;4,1,0))))-BX1811-2+1</f>
        <v/>
      </c>
      <c r="CE1811" s="30" t="n"/>
      <c r="CF1811" s="169">
        <f>CD1811*CI1811</f>
        <v/>
      </c>
      <c r="CG1811" s="170">
        <f>F1811-BY1811+1</f>
        <v/>
      </c>
      <c r="CH1811" s="169">
        <f>CE1811*16</f>
        <v/>
      </c>
      <c r="CI1811" s="171">
        <f>VLOOKUP(A1811,[1]DATA!$A$6:$AI$331,34,0)</f>
        <v/>
      </c>
      <c r="CJ1811" s="172">
        <f>VLOOKUP(A1811,[2]CHAMCONG!A$7:CI$333,79,0)</f>
        <v/>
      </c>
      <c r="CK1811" s="173">
        <f>CJ1811-CA1811</f>
        <v/>
      </c>
    </row>
    <row r="1812">
      <c r="A1812" s="69" t="n"/>
      <c r="B1812" s="70" t="n"/>
      <c r="C1812" s="77" t="n"/>
      <c r="D1812" s="84" t="n"/>
      <c r="E1812" s="69" t="n"/>
      <c r="F1812" s="69" t="n"/>
      <c r="G1812" s="73" t="n"/>
      <c r="H1812" s="73" t="n"/>
      <c r="I1812" s="75" t="n"/>
      <c r="J1812" s="75" t="n"/>
      <c r="K1812" s="73" t="n"/>
      <c r="L1812" s="73" t="n"/>
      <c r="M1812" s="73" t="n"/>
      <c r="N1812" s="73" t="n"/>
      <c r="O1812" s="75" t="n"/>
      <c r="P1812" s="75" t="n"/>
      <c r="Q1812" s="73" t="n"/>
      <c r="R1812" s="73" t="n"/>
      <c r="S1812" s="73" t="n"/>
      <c r="T1812" s="73" t="n"/>
      <c r="U1812" s="73" t="n"/>
      <c r="V1812" s="73" t="n"/>
      <c r="W1812" s="73" t="n"/>
      <c r="X1812" s="73" t="n"/>
      <c r="Y1812" s="73" t="n"/>
      <c r="Z1812" s="73" t="n"/>
      <c r="AA1812" s="73" t="n"/>
      <c r="AB1812" s="73" t="n"/>
      <c r="AC1812" s="73" t="n"/>
      <c r="AD1812" s="73" t="n"/>
      <c r="AE1812" s="73" t="n"/>
      <c r="AF1812" s="73" t="n"/>
      <c r="AG1812" s="73" t="n"/>
      <c r="AH1812" s="73" t="n"/>
      <c r="AI1812" s="73" t="n"/>
      <c r="AJ1812" s="73" t="n"/>
      <c r="AK1812" s="73" t="n"/>
      <c r="AL1812" s="73" t="n"/>
      <c r="AM1812" s="73" t="n"/>
      <c r="AN1812" s="73" t="n"/>
      <c r="AO1812" s="73" t="n"/>
      <c r="AP1812" s="73" t="n"/>
      <c r="AQ1812" s="73" t="n"/>
      <c r="AR1812" s="73" t="n"/>
      <c r="AS1812" s="73" t="n"/>
      <c r="AT1812" s="73" t="n"/>
      <c r="AU1812" s="73" t="n"/>
      <c r="AV1812" s="73" t="n"/>
      <c r="AW1812" s="73" t="n"/>
      <c r="AX1812" s="73" t="n"/>
      <c r="AY1812" s="73" t="n"/>
      <c r="AZ1812" s="73" t="n"/>
      <c r="BA1812" s="73" t="n"/>
      <c r="BB1812" s="73" t="n"/>
      <c r="BC1812" s="73" t="n"/>
      <c r="BD1812" s="73" t="n"/>
      <c r="BE1812" s="73" t="n"/>
      <c r="BF1812" s="73" t="n"/>
      <c r="BG1812" s="73" t="n"/>
      <c r="BH1812" s="73" t="n"/>
      <c r="BI1812" s="73" t="n"/>
      <c r="BJ1812" s="73" t="n"/>
      <c r="BK1812" s="73" t="n"/>
      <c r="BL1812" s="73" t="n"/>
      <c r="BM1812" s="73" t="n"/>
      <c r="BN1812" s="73" t="n"/>
      <c r="BO1812" s="73" t="n"/>
      <c r="BP1812" s="73" t="n"/>
      <c r="BQ1812" s="165">
        <f>COUNTIF($G1812:$BP1812,"a")+COUNTIF($G1812:$BP1812,"r0,a5")/2+COUNTIF($G1812:$BP1812,"p5,a5")/2</f>
        <v/>
      </c>
      <c r="BR1812" s="165">
        <f>COUNTIF($G1812:$BP1812,"d")+COUNTIF($G1812:$BP1812,"r0,d5")/2+COUNTIF($G1812:$BP1812,"p5,d5")/2</f>
        <v/>
      </c>
      <c r="BS1812" s="165">
        <f>COUNTIF($G1812:$BP1812,"b")+COUNTIF($G1812:$BP1812,"r0,b5")/2+COUNTIF($G1812:$BP1812,"p5,b5")/2</f>
        <v/>
      </c>
      <c r="BT1812" s="165">
        <f>COUNTIF($G1812:$BP1812,"c")+COUNTIF($G1812:$BP1812,"r0,c5")/2+COUNTIF($G1812:$BP1812,"p5,c5")/2</f>
        <v/>
      </c>
      <c r="BU1812" s="165">
        <f>COUNTIF($G1812:$BP1812,"KH")+COUNTIF($G1812:$BP1812,"TL")+COUNTIF($G1812:$BP1812,"L")</f>
        <v/>
      </c>
      <c r="BV1812" s="165" t="n"/>
      <c r="BW1812" s="165">
        <f>COUNTIF($G1812:$BP1812,"hh")</f>
        <v/>
      </c>
      <c r="BX1812" s="165">
        <f>COUNTIF($G1812:$BP1812,"nt7")</f>
        <v/>
      </c>
      <c r="BY1812" s="165">
        <f>COUNTIF($G1812:$BP1812,"P")+COUNTIF($G1812:$BP1812,"p5,a5")/2+COUNTIF($G1812:$BP1812,"p5,b5")/2+COUNTIF($G1812:$BP1812,"p5,c5")/2+COUNTIF($G1812:$BP1812,"p5,d5")/2</f>
        <v/>
      </c>
      <c r="BZ1812" s="166">
        <f>SUBTOTAL(9,BQ1812:BY1812)</f>
        <v/>
      </c>
      <c r="CA1812" s="167">
        <f>SUM(J1812,L1812,N1812,P1812,R1812,T1812,X1812,Z1812,AB1812,AD1812,AF1812,AH1812,AL1812,AN1812,AP1812,AR1812,AT1812,AV1812,AZ1812,BB1812,BD1812,BF1812,BH1812,BP1812)</f>
        <v/>
      </c>
      <c r="CB1812" s="168">
        <f>SUM(H1812,V1812,AJ1812,AX1812,BL1812)</f>
        <v/>
      </c>
      <c r="CC1812" s="24">
        <f>SUM(BJ1812,BN1812)</f>
        <v/>
      </c>
      <c r="CD1812" s="169">
        <f>IF(BZ1812&gt;25,4,IF(BZ1812&gt;18,3,IF(BZ1812&gt;12,2,IF(BZ1812&gt;4,1,0))))-BX1812-2+1</f>
        <v/>
      </c>
      <c r="CE1812" s="30" t="n"/>
      <c r="CF1812" s="169">
        <f>CD1812*CI1812</f>
        <v/>
      </c>
      <c r="CG1812" s="170">
        <f>F1812-BY1812+1</f>
        <v/>
      </c>
      <c r="CH1812" s="169">
        <f>CE1812*16</f>
        <v/>
      </c>
      <c r="CI1812" s="171">
        <f>VLOOKUP(A1812,[1]DATA!$A$6:$AI$331,34,0)</f>
        <v/>
      </c>
      <c r="CJ1812" s="172">
        <f>VLOOKUP(A1812,[2]CHAMCONG!A$7:CI$333,79,0)</f>
        <v/>
      </c>
      <c r="CK1812" s="173">
        <f>CJ1812-CA1812</f>
        <v/>
      </c>
    </row>
    <row r="1813">
      <c r="A1813" s="69" t="n"/>
      <c r="B1813" s="70" t="n"/>
      <c r="C1813" s="77" t="n"/>
      <c r="D1813" s="84" t="n"/>
      <c r="E1813" s="69" t="n"/>
      <c r="F1813" s="69" t="n"/>
      <c r="G1813" s="73" t="n"/>
      <c r="H1813" s="73" t="n"/>
      <c r="I1813" s="75" t="n"/>
      <c r="J1813" s="75" t="n"/>
      <c r="K1813" s="73" t="n"/>
      <c r="L1813" s="73" t="n"/>
      <c r="M1813" s="73" t="n"/>
      <c r="N1813" s="73" t="n"/>
      <c r="O1813" s="75" t="n"/>
      <c r="P1813" s="75" t="n"/>
      <c r="Q1813" s="73" t="n"/>
      <c r="R1813" s="73" t="n"/>
      <c r="S1813" s="73" t="n"/>
      <c r="T1813" s="73" t="n"/>
      <c r="U1813" s="73" t="n"/>
      <c r="V1813" s="73" t="n"/>
      <c r="W1813" s="73" t="n"/>
      <c r="X1813" s="73" t="n"/>
      <c r="Y1813" s="73" t="n"/>
      <c r="Z1813" s="73" t="n"/>
      <c r="AA1813" s="73" t="n"/>
      <c r="AB1813" s="73" t="n"/>
      <c r="AC1813" s="73" t="n"/>
      <c r="AD1813" s="73" t="n"/>
      <c r="AE1813" s="73" t="n"/>
      <c r="AF1813" s="73" t="n"/>
      <c r="AG1813" s="73" t="n"/>
      <c r="AH1813" s="73" t="n"/>
      <c r="AI1813" s="73" t="n"/>
      <c r="AJ1813" s="73" t="n"/>
      <c r="AK1813" s="73" t="n"/>
      <c r="AL1813" s="73" t="n"/>
      <c r="AM1813" s="73" t="n"/>
      <c r="AN1813" s="73" t="n"/>
      <c r="AO1813" s="73" t="n"/>
      <c r="AP1813" s="73" t="n"/>
      <c r="AQ1813" s="73" t="n"/>
      <c r="AR1813" s="73" t="n"/>
      <c r="AS1813" s="73" t="n"/>
      <c r="AT1813" s="73" t="n"/>
      <c r="AU1813" s="73" t="n"/>
      <c r="AV1813" s="73" t="n"/>
      <c r="AW1813" s="73" t="n"/>
      <c r="AX1813" s="73" t="n"/>
      <c r="AY1813" s="73" t="n"/>
      <c r="AZ1813" s="73" t="n"/>
      <c r="BA1813" s="73" t="n"/>
      <c r="BB1813" s="73" t="n"/>
      <c r="BC1813" s="73" t="n"/>
      <c r="BD1813" s="73" t="n"/>
      <c r="BE1813" s="73" t="n"/>
      <c r="BF1813" s="73" t="n"/>
      <c r="BG1813" s="73" t="n"/>
      <c r="BH1813" s="73" t="n"/>
      <c r="BI1813" s="73" t="n"/>
      <c r="BJ1813" s="73" t="n"/>
      <c r="BK1813" s="73" t="n"/>
      <c r="BL1813" s="73" t="n"/>
      <c r="BM1813" s="73" t="n"/>
      <c r="BN1813" s="73" t="n"/>
      <c r="BO1813" s="73" t="n"/>
      <c r="BP1813" s="73" t="n"/>
      <c r="BQ1813" s="165">
        <f>COUNTIF($G1813:$BP1813,"a")+COUNTIF($G1813:$BP1813,"r0,a5")/2+COUNTIF($G1813:$BP1813,"p5,a5")/2</f>
        <v/>
      </c>
      <c r="BR1813" s="165">
        <f>COUNTIF($G1813:$BP1813,"d")+COUNTIF($G1813:$BP1813,"r0,d5")/2+COUNTIF($G1813:$BP1813,"p5,d5")/2</f>
        <v/>
      </c>
      <c r="BS1813" s="165">
        <f>COUNTIF($G1813:$BP1813,"b")+COUNTIF($G1813:$BP1813,"r0,b5")/2+COUNTIF($G1813:$BP1813,"p5,b5")/2</f>
        <v/>
      </c>
      <c r="BT1813" s="165">
        <f>COUNTIF($G1813:$BP1813,"c")+COUNTIF($G1813:$BP1813,"r0,c5")/2+COUNTIF($G1813:$BP1813,"p5,c5")/2</f>
        <v/>
      </c>
      <c r="BU1813" s="165">
        <f>COUNTIF($G1813:$BP1813,"KH")+COUNTIF($G1813:$BP1813,"TL")+COUNTIF($G1813:$BP1813,"L")</f>
        <v/>
      </c>
      <c r="BV1813" s="165" t="n"/>
      <c r="BW1813" s="165">
        <f>COUNTIF($G1813:$BP1813,"hh")</f>
        <v/>
      </c>
      <c r="BX1813" s="165">
        <f>COUNTIF($G1813:$BP1813,"nt7")</f>
        <v/>
      </c>
      <c r="BY1813" s="165">
        <f>COUNTIF($G1813:$BP1813,"P")+COUNTIF($G1813:$BP1813,"p5,a5")/2+COUNTIF($G1813:$BP1813,"p5,b5")/2+COUNTIF($G1813:$BP1813,"p5,c5")/2+COUNTIF($G1813:$BP1813,"p5,d5")/2</f>
        <v/>
      </c>
      <c r="BZ1813" s="166">
        <f>SUBTOTAL(9,BQ1813:BY1813)</f>
        <v/>
      </c>
      <c r="CA1813" s="167">
        <f>SUM(J1813,L1813,N1813,P1813,R1813,T1813,X1813,Z1813,AB1813,AD1813,AF1813,AH1813,AL1813,AN1813,AP1813,AR1813,AT1813,AV1813,AZ1813,BB1813,BD1813,BF1813,BH1813,BP1813)</f>
        <v/>
      </c>
      <c r="CB1813" s="168">
        <f>SUM(H1813,V1813,AJ1813,AX1813,BL1813)</f>
        <v/>
      </c>
      <c r="CC1813" s="24">
        <f>SUM(BJ1813,BN1813)</f>
        <v/>
      </c>
      <c r="CD1813" s="169">
        <f>IF(BZ1813&gt;25,4,IF(BZ1813&gt;18,3,IF(BZ1813&gt;12,2,IF(BZ1813&gt;4,1,0))))-BX1813-2+1</f>
        <v/>
      </c>
      <c r="CE1813" s="30" t="n"/>
      <c r="CF1813" s="169">
        <f>CD1813*CI1813</f>
        <v/>
      </c>
      <c r="CG1813" s="170">
        <f>F1813-BY1813+1</f>
        <v/>
      </c>
      <c r="CH1813" s="169">
        <f>CE1813*16</f>
        <v/>
      </c>
      <c r="CI1813" s="171">
        <f>VLOOKUP(A1813,[1]DATA!$A$6:$AI$331,34,0)</f>
        <v/>
      </c>
      <c r="CJ1813" s="172">
        <f>VLOOKUP(A1813,[2]CHAMCONG!A$7:CI$333,79,0)</f>
        <v/>
      </c>
      <c r="CK1813" s="173">
        <f>CJ1813-CA1813</f>
        <v/>
      </c>
    </row>
    <row r="1814">
      <c r="A1814" s="69" t="n"/>
      <c r="B1814" s="70" t="n"/>
      <c r="C1814" s="77" t="n"/>
      <c r="D1814" s="84" t="n"/>
      <c r="E1814" s="69" t="n"/>
      <c r="F1814" s="69" t="n"/>
      <c r="G1814" s="73" t="n"/>
      <c r="H1814" s="73" t="n"/>
      <c r="I1814" s="75" t="n"/>
      <c r="J1814" s="75" t="n"/>
      <c r="K1814" s="73" t="n"/>
      <c r="L1814" s="73" t="n"/>
      <c r="M1814" s="73" t="n"/>
      <c r="N1814" s="73" t="n"/>
      <c r="O1814" s="75" t="n"/>
      <c r="P1814" s="75" t="n"/>
      <c r="Q1814" s="73" t="n"/>
      <c r="R1814" s="73" t="n"/>
      <c r="S1814" s="73" t="n"/>
      <c r="T1814" s="73" t="n"/>
      <c r="U1814" s="73" t="n"/>
      <c r="V1814" s="73" t="n"/>
      <c r="W1814" s="73" t="n"/>
      <c r="X1814" s="73" t="n"/>
      <c r="Y1814" s="73" t="n"/>
      <c r="Z1814" s="73" t="n"/>
      <c r="AA1814" s="73" t="n"/>
      <c r="AB1814" s="73" t="n"/>
      <c r="AC1814" s="73" t="n"/>
      <c r="AD1814" s="73" t="n"/>
      <c r="AE1814" s="73" t="n"/>
      <c r="AF1814" s="73" t="n"/>
      <c r="AG1814" s="73" t="n"/>
      <c r="AH1814" s="73" t="n"/>
      <c r="AI1814" s="73" t="n"/>
      <c r="AJ1814" s="73" t="n"/>
      <c r="AK1814" s="73" t="n"/>
      <c r="AL1814" s="73" t="n"/>
      <c r="AM1814" s="73" t="n"/>
      <c r="AN1814" s="73" t="n"/>
      <c r="AO1814" s="73" t="n"/>
      <c r="AP1814" s="73" t="n"/>
      <c r="AQ1814" s="73" t="n"/>
      <c r="AR1814" s="73" t="n"/>
      <c r="AS1814" s="73" t="n"/>
      <c r="AT1814" s="73" t="n"/>
      <c r="AU1814" s="73" t="n"/>
      <c r="AV1814" s="73" t="n"/>
      <c r="AW1814" s="73" t="n"/>
      <c r="AX1814" s="73" t="n"/>
      <c r="AY1814" s="73" t="n"/>
      <c r="AZ1814" s="73" t="n"/>
      <c r="BA1814" s="73" t="n"/>
      <c r="BB1814" s="73" t="n"/>
      <c r="BC1814" s="73" t="n"/>
      <c r="BD1814" s="73" t="n"/>
      <c r="BE1814" s="73" t="n"/>
      <c r="BF1814" s="73" t="n"/>
      <c r="BG1814" s="73" t="n"/>
      <c r="BH1814" s="73" t="n"/>
      <c r="BI1814" s="73" t="n"/>
      <c r="BJ1814" s="73" t="n"/>
      <c r="BK1814" s="73" t="n"/>
      <c r="BL1814" s="73" t="n"/>
      <c r="BM1814" s="73" t="n"/>
      <c r="BN1814" s="73" t="n"/>
      <c r="BO1814" s="73" t="n"/>
      <c r="BP1814" s="73" t="n"/>
      <c r="BQ1814" s="165">
        <f>COUNTIF($G1814:$BP1814,"a")+COUNTIF($G1814:$BP1814,"r0,a5")/2+COUNTIF($G1814:$BP1814,"p5,a5")/2</f>
        <v/>
      </c>
      <c r="BR1814" s="165">
        <f>COUNTIF($G1814:$BP1814,"d")+COUNTIF($G1814:$BP1814,"r0,d5")/2+COUNTIF($G1814:$BP1814,"p5,d5")/2</f>
        <v/>
      </c>
      <c r="BS1814" s="165">
        <f>COUNTIF($G1814:$BP1814,"b")+COUNTIF($G1814:$BP1814,"r0,b5")/2+COUNTIF($G1814:$BP1814,"p5,b5")/2</f>
        <v/>
      </c>
      <c r="BT1814" s="165">
        <f>COUNTIF($G1814:$BP1814,"c")+COUNTIF($G1814:$BP1814,"r0,c5")/2+COUNTIF($G1814:$BP1814,"p5,c5")/2</f>
        <v/>
      </c>
      <c r="BU1814" s="165">
        <f>COUNTIF($G1814:$BP1814,"KH")+COUNTIF($G1814:$BP1814,"TL")+COUNTIF($G1814:$BP1814,"L")</f>
        <v/>
      </c>
      <c r="BV1814" s="165" t="n"/>
      <c r="BW1814" s="165">
        <f>COUNTIF($G1814:$BP1814,"hh")</f>
        <v/>
      </c>
      <c r="BX1814" s="165">
        <f>COUNTIF($G1814:$BP1814,"nt7")</f>
        <v/>
      </c>
      <c r="BY1814" s="165">
        <f>COUNTIF($G1814:$BP1814,"P")+COUNTIF($G1814:$BP1814,"p5,a5")/2+COUNTIF($G1814:$BP1814,"p5,b5")/2+COUNTIF($G1814:$BP1814,"p5,c5")/2+COUNTIF($G1814:$BP1814,"p5,d5")/2</f>
        <v/>
      </c>
      <c r="BZ1814" s="166">
        <f>SUBTOTAL(9,BQ1814:BY1814)</f>
        <v/>
      </c>
      <c r="CA1814" s="167">
        <f>SUM(J1814,L1814,N1814,P1814,R1814,T1814,X1814,Z1814,AB1814,AD1814,AF1814,AH1814,AL1814,AN1814,AP1814,AR1814,AT1814,AV1814,AZ1814,BB1814,BD1814,BF1814,BH1814,BP1814)</f>
        <v/>
      </c>
      <c r="CB1814" s="168">
        <f>SUM(H1814,V1814,AJ1814,AX1814,BL1814)</f>
        <v/>
      </c>
      <c r="CC1814" s="24">
        <f>SUM(BJ1814,BN1814)</f>
        <v/>
      </c>
      <c r="CD1814" s="169">
        <f>IF(BZ1814&gt;25,4,IF(BZ1814&gt;18,3,IF(BZ1814&gt;12,2,IF(BZ1814&gt;4,1,0))))-BX1814-2+1</f>
        <v/>
      </c>
      <c r="CE1814" s="30" t="n"/>
      <c r="CF1814" s="169">
        <f>CD1814*CI1814</f>
        <v/>
      </c>
      <c r="CG1814" s="170">
        <f>F1814-BY1814+1</f>
        <v/>
      </c>
      <c r="CH1814" s="169">
        <f>CE1814*16</f>
        <v/>
      </c>
      <c r="CI1814" s="171">
        <f>VLOOKUP(A1814,[1]DATA!$A$6:$AI$331,34,0)</f>
        <v/>
      </c>
      <c r="CJ1814" s="172">
        <f>VLOOKUP(A1814,[2]CHAMCONG!A$7:CI$333,79,0)</f>
        <v/>
      </c>
      <c r="CK1814" s="173">
        <f>CJ1814-CA1814</f>
        <v/>
      </c>
    </row>
    <row r="1815">
      <c r="A1815" s="69" t="n"/>
      <c r="B1815" s="70" t="n"/>
      <c r="C1815" s="77" t="n"/>
      <c r="D1815" s="84" t="n"/>
      <c r="E1815" s="69" t="n"/>
      <c r="F1815" s="69" t="n"/>
      <c r="G1815" s="73" t="n"/>
      <c r="H1815" s="73" t="n"/>
      <c r="I1815" s="75" t="n"/>
      <c r="J1815" s="75" t="n"/>
      <c r="K1815" s="73" t="n"/>
      <c r="L1815" s="73" t="n"/>
      <c r="M1815" s="73" t="n"/>
      <c r="N1815" s="73" t="n"/>
      <c r="O1815" s="75" t="n"/>
      <c r="P1815" s="75" t="n"/>
      <c r="Q1815" s="73" t="n"/>
      <c r="R1815" s="73" t="n"/>
      <c r="S1815" s="73" t="n"/>
      <c r="T1815" s="73" t="n"/>
      <c r="U1815" s="73" t="n"/>
      <c r="V1815" s="73" t="n"/>
      <c r="W1815" s="73" t="n"/>
      <c r="X1815" s="73" t="n"/>
      <c r="Y1815" s="73" t="n"/>
      <c r="Z1815" s="73" t="n"/>
      <c r="AA1815" s="73" t="n"/>
      <c r="AB1815" s="73" t="n"/>
      <c r="AC1815" s="73" t="n"/>
      <c r="AD1815" s="73" t="n"/>
      <c r="AE1815" s="73" t="n"/>
      <c r="AF1815" s="73" t="n"/>
      <c r="AG1815" s="73" t="n"/>
      <c r="AH1815" s="73" t="n"/>
      <c r="AI1815" s="73" t="n"/>
      <c r="AJ1815" s="73" t="n"/>
      <c r="AK1815" s="73" t="n"/>
      <c r="AL1815" s="73" t="n"/>
      <c r="AM1815" s="73" t="n"/>
      <c r="AN1815" s="73" t="n"/>
      <c r="AO1815" s="73" t="n"/>
      <c r="AP1815" s="73" t="n"/>
      <c r="AQ1815" s="73" t="n"/>
      <c r="AR1815" s="73" t="n"/>
      <c r="AS1815" s="73" t="n"/>
      <c r="AT1815" s="73" t="n"/>
      <c r="AU1815" s="73" t="n"/>
      <c r="AV1815" s="73" t="n"/>
      <c r="AW1815" s="73" t="n"/>
      <c r="AX1815" s="73" t="n"/>
      <c r="AY1815" s="73" t="n"/>
      <c r="AZ1815" s="73" t="n"/>
      <c r="BA1815" s="73" t="n"/>
      <c r="BB1815" s="73" t="n"/>
      <c r="BC1815" s="73" t="n"/>
      <c r="BD1815" s="73" t="n"/>
      <c r="BE1815" s="73" t="n"/>
      <c r="BF1815" s="73" t="n"/>
      <c r="BG1815" s="73" t="n"/>
      <c r="BH1815" s="73" t="n"/>
      <c r="BI1815" s="73" t="n"/>
      <c r="BJ1815" s="73" t="n"/>
      <c r="BK1815" s="73" t="n"/>
      <c r="BL1815" s="73" t="n"/>
      <c r="BM1815" s="73" t="n"/>
      <c r="BN1815" s="73" t="n"/>
      <c r="BO1815" s="73" t="n"/>
      <c r="BP1815" s="73" t="n"/>
      <c r="BQ1815" s="165">
        <f>COUNTIF($G1815:$BP1815,"a")+COUNTIF($G1815:$BP1815,"r0,a5")/2+COUNTIF($G1815:$BP1815,"p5,a5")/2</f>
        <v/>
      </c>
      <c r="BR1815" s="165">
        <f>COUNTIF($G1815:$BP1815,"d")+COUNTIF($G1815:$BP1815,"r0,d5")/2+COUNTIF($G1815:$BP1815,"p5,d5")/2</f>
        <v/>
      </c>
      <c r="BS1815" s="165">
        <f>COUNTIF($G1815:$BP1815,"b")+COUNTIF($G1815:$BP1815,"r0,b5")/2+COUNTIF($G1815:$BP1815,"p5,b5")/2</f>
        <v/>
      </c>
      <c r="BT1815" s="165">
        <f>COUNTIF($G1815:$BP1815,"c")+COUNTIF($G1815:$BP1815,"r0,c5")/2+COUNTIF($G1815:$BP1815,"p5,c5")/2</f>
        <v/>
      </c>
      <c r="BU1815" s="165">
        <f>COUNTIF($G1815:$BP1815,"KH")+COUNTIF($G1815:$BP1815,"TL")+COUNTIF($G1815:$BP1815,"L")</f>
        <v/>
      </c>
      <c r="BV1815" s="165" t="n"/>
      <c r="BW1815" s="165">
        <f>COUNTIF($G1815:$BP1815,"hh")</f>
        <v/>
      </c>
      <c r="BX1815" s="165">
        <f>COUNTIF($G1815:$BP1815,"nt7")</f>
        <v/>
      </c>
      <c r="BY1815" s="165">
        <f>COUNTIF($G1815:$BP1815,"P")+COUNTIF($G1815:$BP1815,"p5,a5")/2+COUNTIF($G1815:$BP1815,"p5,b5")/2+COUNTIF($G1815:$BP1815,"p5,c5")/2+COUNTIF($G1815:$BP1815,"p5,d5")/2</f>
        <v/>
      </c>
      <c r="BZ1815" s="166">
        <f>SUBTOTAL(9,BQ1815:BY1815)</f>
        <v/>
      </c>
      <c r="CA1815" s="167">
        <f>SUM(J1815,L1815,N1815,P1815,R1815,T1815,X1815,Z1815,AB1815,AD1815,AF1815,AH1815,AL1815,AN1815,AP1815,AR1815,AT1815,AV1815,AZ1815,BB1815,BD1815,BF1815,BH1815,BP1815)</f>
        <v/>
      </c>
      <c r="CB1815" s="168">
        <f>SUM(H1815,V1815,AJ1815,AX1815,BL1815)</f>
        <v/>
      </c>
      <c r="CC1815" s="24">
        <f>SUM(BJ1815,BN1815)</f>
        <v/>
      </c>
      <c r="CD1815" s="169">
        <f>IF(BZ1815&gt;25,4,IF(BZ1815&gt;18,3,IF(BZ1815&gt;12,2,IF(BZ1815&gt;4,1,0))))-BX1815-2+1</f>
        <v/>
      </c>
      <c r="CE1815" s="30" t="n"/>
      <c r="CF1815" s="169">
        <f>CD1815*CI1815</f>
        <v/>
      </c>
      <c r="CG1815" s="170">
        <f>F1815-BY1815+1</f>
        <v/>
      </c>
      <c r="CH1815" s="169">
        <f>CE1815*16</f>
        <v/>
      </c>
      <c r="CI1815" s="171">
        <f>VLOOKUP(A1815,[1]DATA!$A$6:$AI$331,34,0)</f>
        <v/>
      </c>
      <c r="CJ1815" s="172">
        <f>VLOOKUP(A1815,[2]CHAMCONG!A$7:CI$333,79,0)</f>
        <v/>
      </c>
      <c r="CK1815" s="173">
        <f>CJ1815-CA1815</f>
        <v/>
      </c>
    </row>
    <row r="1816">
      <c r="A1816" s="69" t="n"/>
      <c r="B1816" s="70" t="n"/>
      <c r="C1816" s="77" t="n"/>
      <c r="D1816" s="84" t="n"/>
      <c r="E1816" s="69" t="n"/>
      <c r="F1816" s="69" t="n"/>
      <c r="G1816" s="73" t="n"/>
      <c r="H1816" s="73" t="n"/>
      <c r="I1816" s="75" t="n"/>
      <c r="J1816" s="75" t="n"/>
      <c r="K1816" s="73" t="n"/>
      <c r="L1816" s="73" t="n"/>
      <c r="M1816" s="73" t="n"/>
      <c r="N1816" s="73" t="n"/>
      <c r="O1816" s="75" t="n"/>
      <c r="P1816" s="75" t="n"/>
      <c r="Q1816" s="73" t="n"/>
      <c r="R1816" s="73" t="n"/>
      <c r="S1816" s="73" t="n"/>
      <c r="T1816" s="73" t="n"/>
      <c r="U1816" s="73" t="n"/>
      <c r="V1816" s="73" t="n"/>
      <c r="W1816" s="73" t="n"/>
      <c r="X1816" s="73" t="n"/>
      <c r="Y1816" s="73" t="n"/>
      <c r="Z1816" s="73" t="n"/>
      <c r="AA1816" s="73" t="n"/>
      <c r="AB1816" s="73" t="n"/>
      <c r="AC1816" s="73" t="n"/>
      <c r="AD1816" s="73" t="n"/>
      <c r="AE1816" s="73" t="n"/>
      <c r="AF1816" s="73" t="n"/>
      <c r="AG1816" s="73" t="n"/>
      <c r="AH1816" s="73" t="n"/>
      <c r="AI1816" s="73" t="n"/>
      <c r="AJ1816" s="73" t="n"/>
      <c r="AK1816" s="73" t="n"/>
      <c r="AL1816" s="73" t="n"/>
      <c r="AM1816" s="73" t="n"/>
      <c r="AN1816" s="73" t="n"/>
      <c r="AO1816" s="73" t="n"/>
      <c r="AP1816" s="73" t="n"/>
      <c r="AQ1816" s="73" t="n"/>
      <c r="AR1816" s="73" t="n"/>
      <c r="AS1816" s="73" t="n"/>
      <c r="AT1816" s="73" t="n"/>
      <c r="AU1816" s="73" t="n"/>
      <c r="AV1816" s="73" t="n"/>
      <c r="AW1816" s="73" t="n"/>
      <c r="AX1816" s="73" t="n"/>
      <c r="AY1816" s="73" t="n"/>
      <c r="AZ1816" s="73" t="n"/>
      <c r="BA1816" s="73" t="n"/>
      <c r="BB1816" s="73" t="n"/>
      <c r="BC1816" s="73" t="n"/>
      <c r="BD1816" s="73" t="n"/>
      <c r="BE1816" s="73" t="n"/>
      <c r="BF1816" s="73" t="n"/>
      <c r="BG1816" s="73" t="n"/>
      <c r="BH1816" s="73" t="n"/>
      <c r="BI1816" s="73" t="n"/>
      <c r="BJ1816" s="73" t="n"/>
      <c r="BK1816" s="73" t="n"/>
      <c r="BL1816" s="73" t="n"/>
      <c r="BM1816" s="73" t="n"/>
      <c r="BN1816" s="73" t="n"/>
      <c r="BO1816" s="73" t="n"/>
      <c r="BP1816" s="73" t="n"/>
      <c r="BQ1816" s="165">
        <f>COUNTIF($G1816:$BP1816,"a")+COUNTIF($G1816:$BP1816,"r0,a5")/2+COUNTIF($G1816:$BP1816,"p5,a5")/2</f>
        <v/>
      </c>
      <c r="BR1816" s="165">
        <f>COUNTIF($G1816:$BP1816,"d")+COUNTIF($G1816:$BP1816,"r0,d5")/2+COUNTIF($G1816:$BP1816,"p5,d5")/2</f>
        <v/>
      </c>
      <c r="BS1816" s="165">
        <f>COUNTIF($G1816:$BP1816,"b")+COUNTIF($G1816:$BP1816,"r0,b5")/2+COUNTIF($G1816:$BP1816,"p5,b5")/2</f>
        <v/>
      </c>
      <c r="BT1816" s="165">
        <f>COUNTIF($G1816:$BP1816,"c")+COUNTIF($G1816:$BP1816,"r0,c5")/2+COUNTIF($G1816:$BP1816,"p5,c5")/2</f>
        <v/>
      </c>
      <c r="BU1816" s="165">
        <f>COUNTIF($G1816:$BP1816,"KH")+COUNTIF($G1816:$BP1816,"TL")+COUNTIF($G1816:$BP1816,"L")</f>
        <v/>
      </c>
      <c r="BV1816" s="165" t="n"/>
      <c r="BW1816" s="165">
        <f>COUNTIF($G1816:$BP1816,"hh")</f>
        <v/>
      </c>
      <c r="BX1816" s="165">
        <f>COUNTIF($G1816:$BP1816,"nt7")</f>
        <v/>
      </c>
      <c r="BY1816" s="165">
        <f>COUNTIF($G1816:$BP1816,"P")+COUNTIF($G1816:$BP1816,"p5,a5")/2+COUNTIF($G1816:$BP1816,"p5,b5")/2+COUNTIF($G1816:$BP1816,"p5,c5")/2+COUNTIF($G1816:$BP1816,"p5,d5")/2</f>
        <v/>
      </c>
      <c r="BZ1816" s="166">
        <f>SUBTOTAL(9,BQ1816:BY1816)</f>
        <v/>
      </c>
      <c r="CA1816" s="167">
        <f>SUM(J1816,L1816,N1816,P1816,R1816,T1816,X1816,Z1816,AB1816,AD1816,AF1816,AH1816,AL1816,AN1816,AP1816,AR1816,AT1816,AV1816,AZ1816,BB1816,BD1816,BF1816,BH1816,BP1816)</f>
        <v/>
      </c>
      <c r="CB1816" s="168">
        <f>SUM(H1816,V1816,AJ1816,AX1816,BL1816)</f>
        <v/>
      </c>
      <c r="CC1816" s="24">
        <f>SUM(BJ1816,BN1816)</f>
        <v/>
      </c>
      <c r="CD1816" s="169">
        <f>IF(BZ1816&gt;25,4,IF(BZ1816&gt;18,3,IF(BZ1816&gt;12,2,IF(BZ1816&gt;4,1,0))))-BX1816-2+1</f>
        <v/>
      </c>
      <c r="CE1816" s="30" t="n"/>
      <c r="CF1816" s="169">
        <f>CD1816*CI1816</f>
        <v/>
      </c>
      <c r="CG1816" s="170">
        <f>F1816-BY1816+1</f>
        <v/>
      </c>
      <c r="CH1816" s="169">
        <f>CE1816*16</f>
        <v/>
      </c>
      <c r="CI1816" s="171">
        <f>VLOOKUP(A1816,[1]DATA!$A$6:$AI$331,34,0)</f>
        <v/>
      </c>
      <c r="CJ1816" s="172">
        <f>VLOOKUP(A1816,[2]CHAMCONG!A$7:CI$333,79,0)</f>
        <v/>
      </c>
      <c r="CK1816" s="173">
        <f>CJ1816-CA1816</f>
        <v/>
      </c>
    </row>
    <row r="1817">
      <c r="A1817" s="69" t="n"/>
      <c r="B1817" s="70" t="n"/>
      <c r="C1817" s="77" t="n"/>
      <c r="D1817" s="84" t="n"/>
      <c r="E1817" s="69" t="n"/>
      <c r="F1817" s="69" t="n"/>
      <c r="G1817" s="73" t="n"/>
      <c r="H1817" s="73" t="n"/>
      <c r="I1817" s="75" t="n"/>
      <c r="J1817" s="75" t="n"/>
      <c r="K1817" s="73" t="n"/>
      <c r="L1817" s="73" t="n"/>
      <c r="M1817" s="73" t="n"/>
      <c r="N1817" s="73" t="n"/>
      <c r="O1817" s="75" t="n"/>
      <c r="P1817" s="75" t="n"/>
      <c r="Q1817" s="73" t="n"/>
      <c r="R1817" s="73" t="n"/>
      <c r="S1817" s="73" t="n"/>
      <c r="T1817" s="73" t="n"/>
      <c r="U1817" s="73" t="n"/>
      <c r="V1817" s="73" t="n"/>
      <c r="W1817" s="73" t="n"/>
      <c r="X1817" s="73" t="n"/>
      <c r="Y1817" s="73" t="n"/>
      <c r="Z1817" s="73" t="n"/>
      <c r="AA1817" s="73" t="n"/>
      <c r="AB1817" s="73" t="n"/>
      <c r="AC1817" s="73" t="n"/>
      <c r="AD1817" s="73" t="n"/>
      <c r="AE1817" s="73" t="n"/>
      <c r="AF1817" s="73" t="n"/>
      <c r="AG1817" s="73" t="n"/>
      <c r="AH1817" s="73" t="n"/>
      <c r="AI1817" s="73" t="n"/>
      <c r="AJ1817" s="73" t="n"/>
      <c r="AK1817" s="73" t="n"/>
      <c r="AL1817" s="73" t="n"/>
      <c r="AM1817" s="73" t="n"/>
      <c r="AN1817" s="73" t="n"/>
      <c r="AO1817" s="73" t="n"/>
      <c r="AP1817" s="73" t="n"/>
      <c r="AQ1817" s="73" t="n"/>
      <c r="AR1817" s="73" t="n"/>
      <c r="AS1817" s="73" t="n"/>
      <c r="AT1817" s="73" t="n"/>
      <c r="AU1817" s="73" t="n"/>
      <c r="AV1817" s="73" t="n"/>
      <c r="AW1817" s="73" t="n"/>
      <c r="AX1817" s="73" t="n"/>
      <c r="AY1817" s="73" t="n"/>
      <c r="AZ1817" s="73" t="n"/>
      <c r="BA1817" s="73" t="n"/>
      <c r="BB1817" s="73" t="n"/>
      <c r="BC1817" s="73" t="n"/>
      <c r="BD1817" s="73" t="n"/>
      <c r="BE1817" s="73" t="n"/>
      <c r="BF1817" s="73" t="n"/>
      <c r="BG1817" s="73" t="n"/>
      <c r="BH1817" s="73" t="n"/>
      <c r="BI1817" s="73" t="n"/>
      <c r="BJ1817" s="73" t="n"/>
      <c r="BK1817" s="73" t="n"/>
      <c r="BL1817" s="73" t="n"/>
      <c r="BM1817" s="73" t="n"/>
      <c r="BN1817" s="73" t="n"/>
      <c r="BO1817" s="73" t="n"/>
      <c r="BP1817" s="73" t="n"/>
      <c r="BQ1817" s="165">
        <f>COUNTIF($G1817:$BP1817,"a")+COUNTIF($G1817:$BP1817,"r0,a5")/2+COUNTIF($G1817:$BP1817,"p5,a5")/2</f>
        <v/>
      </c>
      <c r="BR1817" s="165">
        <f>COUNTIF($G1817:$BP1817,"d")+COUNTIF($G1817:$BP1817,"r0,d5")/2+COUNTIF($G1817:$BP1817,"p5,d5")/2</f>
        <v/>
      </c>
      <c r="BS1817" s="165">
        <f>COUNTIF($G1817:$BP1817,"b")+COUNTIF($G1817:$BP1817,"r0,b5")/2+COUNTIF($G1817:$BP1817,"p5,b5")/2</f>
        <v/>
      </c>
      <c r="BT1817" s="165">
        <f>COUNTIF($G1817:$BP1817,"c")+COUNTIF($G1817:$BP1817,"r0,c5")/2+COUNTIF($G1817:$BP1817,"p5,c5")/2</f>
        <v/>
      </c>
      <c r="BU1817" s="165">
        <f>COUNTIF($G1817:$BP1817,"KH")+COUNTIF($G1817:$BP1817,"TL")+COUNTIF($G1817:$BP1817,"L")</f>
        <v/>
      </c>
      <c r="BV1817" s="165" t="n"/>
      <c r="BW1817" s="165">
        <f>COUNTIF($G1817:$BP1817,"hh")</f>
        <v/>
      </c>
      <c r="BX1817" s="165">
        <f>COUNTIF($G1817:$BP1817,"nt7")</f>
        <v/>
      </c>
      <c r="BY1817" s="165">
        <f>COUNTIF($G1817:$BP1817,"P")+COUNTIF($G1817:$BP1817,"p5,a5")/2+COUNTIF($G1817:$BP1817,"p5,b5")/2+COUNTIF($G1817:$BP1817,"p5,c5")/2+COUNTIF($G1817:$BP1817,"p5,d5")/2</f>
        <v/>
      </c>
      <c r="BZ1817" s="166">
        <f>SUBTOTAL(9,BQ1817:BY1817)</f>
        <v/>
      </c>
      <c r="CA1817" s="167">
        <f>SUM(J1817,L1817,N1817,P1817,R1817,T1817,X1817,Z1817,AB1817,AD1817,AF1817,AH1817,AL1817,AN1817,AP1817,AR1817,AT1817,AV1817,AZ1817,BB1817,BD1817,BF1817,BH1817,BP1817)</f>
        <v/>
      </c>
      <c r="CB1817" s="168">
        <f>SUM(H1817,V1817,AJ1817,AX1817,BL1817)</f>
        <v/>
      </c>
      <c r="CC1817" s="24">
        <f>SUM(BJ1817,BN1817)</f>
        <v/>
      </c>
      <c r="CD1817" s="169">
        <f>IF(BZ1817&gt;25,4,IF(BZ1817&gt;18,3,IF(BZ1817&gt;12,2,IF(BZ1817&gt;4,1,0))))-BX1817-2+1</f>
        <v/>
      </c>
      <c r="CE1817" s="30" t="n"/>
      <c r="CF1817" s="169">
        <f>CD1817*CI1817</f>
        <v/>
      </c>
      <c r="CG1817" s="170">
        <f>F1817-BY1817+1</f>
        <v/>
      </c>
      <c r="CH1817" s="169">
        <f>CE1817*16</f>
        <v/>
      </c>
      <c r="CI1817" s="171">
        <f>VLOOKUP(A1817,[1]DATA!$A$6:$AI$331,34,0)</f>
        <v/>
      </c>
      <c r="CJ1817" s="172">
        <f>VLOOKUP(A1817,[2]CHAMCONG!A$7:CI$333,79,0)</f>
        <v/>
      </c>
      <c r="CK1817" s="173">
        <f>CJ1817-CA1817</f>
        <v/>
      </c>
    </row>
    <row r="1818">
      <c r="A1818" s="69" t="n"/>
      <c r="B1818" s="70" t="n"/>
      <c r="C1818" s="77" t="n"/>
      <c r="D1818" s="84" t="n"/>
      <c r="E1818" s="69" t="n"/>
      <c r="F1818" s="69" t="n"/>
      <c r="G1818" s="73" t="n"/>
      <c r="H1818" s="73" t="n"/>
      <c r="I1818" s="75" t="n"/>
      <c r="J1818" s="75" t="n"/>
      <c r="K1818" s="73" t="n"/>
      <c r="L1818" s="73" t="n"/>
      <c r="M1818" s="73" t="n"/>
      <c r="N1818" s="73" t="n"/>
      <c r="O1818" s="75" t="n"/>
      <c r="P1818" s="75" t="n"/>
      <c r="Q1818" s="73" t="n"/>
      <c r="R1818" s="73" t="n"/>
      <c r="S1818" s="73" t="n"/>
      <c r="T1818" s="73" t="n"/>
      <c r="U1818" s="73" t="n"/>
      <c r="V1818" s="73" t="n"/>
      <c r="W1818" s="73" t="n"/>
      <c r="X1818" s="73" t="n"/>
      <c r="Y1818" s="73" t="n"/>
      <c r="Z1818" s="73" t="n"/>
      <c r="AA1818" s="73" t="n"/>
      <c r="AB1818" s="73" t="n"/>
      <c r="AC1818" s="73" t="n"/>
      <c r="AD1818" s="73" t="n"/>
      <c r="AE1818" s="73" t="n"/>
      <c r="AF1818" s="73" t="n"/>
      <c r="AG1818" s="73" t="n"/>
      <c r="AH1818" s="73" t="n"/>
      <c r="AI1818" s="73" t="n"/>
      <c r="AJ1818" s="73" t="n"/>
      <c r="AK1818" s="73" t="n"/>
      <c r="AL1818" s="73" t="n"/>
      <c r="AM1818" s="73" t="n"/>
      <c r="AN1818" s="73" t="n"/>
      <c r="AO1818" s="73" t="n"/>
      <c r="AP1818" s="73" t="n"/>
      <c r="AQ1818" s="73" t="n"/>
      <c r="AR1818" s="73" t="n"/>
      <c r="AS1818" s="73" t="n"/>
      <c r="AT1818" s="73" t="n"/>
      <c r="AU1818" s="73" t="n"/>
      <c r="AV1818" s="73" t="n"/>
      <c r="AW1818" s="73" t="n"/>
      <c r="AX1818" s="73" t="n"/>
      <c r="AY1818" s="73" t="n"/>
      <c r="AZ1818" s="73" t="n"/>
      <c r="BA1818" s="73" t="n"/>
      <c r="BB1818" s="73" t="n"/>
      <c r="BC1818" s="73" t="n"/>
      <c r="BD1818" s="73" t="n"/>
      <c r="BE1818" s="73" t="n"/>
      <c r="BF1818" s="73" t="n"/>
      <c r="BG1818" s="73" t="n"/>
      <c r="BH1818" s="73" t="n"/>
      <c r="BI1818" s="73" t="n"/>
      <c r="BJ1818" s="73" t="n"/>
      <c r="BK1818" s="73" t="n"/>
      <c r="BL1818" s="73" t="n"/>
      <c r="BM1818" s="73" t="n"/>
      <c r="BN1818" s="73" t="n"/>
      <c r="BO1818" s="73" t="n"/>
      <c r="BP1818" s="73" t="n"/>
      <c r="BQ1818" s="165">
        <f>COUNTIF($G1818:$BP1818,"a")+COUNTIF($G1818:$BP1818,"r0,a5")/2+COUNTIF($G1818:$BP1818,"p5,a5")/2</f>
        <v/>
      </c>
      <c r="BR1818" s="165">
        <f>COUNTIF($G1818:$BP1818,"d")+COUNTIF($G1818:$BP1818,"r0,d5")/2+COUNTIF($G1818:$BP1818,"p5,d5")/2</f>
        <v/>
      </c>
      <c r="BS1818" s="165">
        <f>COUNTIF($G1818:$BP1818,"b")+COUNTIF($G1818:$BP1818,"r0,b5")/2+COUNTIF($G1818:$BP1818,"p5,b5")/2</f>
        <v/>
      </c>
      <c r="BT1818" s="165">
        <f>COUNTIF($G1818:$BP1818,"c")+COUNTIF($G1818:$BP1818,"r0,c5")/2+COUNTIF($G1818:$BP1818,"p5,c5")/2</f>
        <v/>
      </c>
      <c r="BU1818" s="165">
        <f>COUNTIF($G1818:$BP1818,"KH")+COUNTIF($G1818:$BP1818,"TL")+COUNTIF($G1818:$BP1818,"L")</f>
        <v/>
      </c>
      <c r="BV1818" s="165" t="n"/>
      <c r="BW1818" s="165">
        <f>COUNTIF($G1818:$BP1818,"hh")</f>
        <v/>
      </c>
      <c r="BX1818" s="165">
        <f>COUNTIF($G1818:$BP1818,"nt7")</f>
        <v/>
      </c>
      <c r="BY1818" s="165">
        <f>COUNTIF($G1818:$BP1818,"P")+COUNTIF($G1818:$BP1818,"p5,a5")/2+COUNTIF($G1818:$BP1818,"p5,b5")/2+COUNTIF($G1818:$BP1818,"p5,c5")/2+COUNTIF($G1818:$BP1818,"p5,d5")/2</f>
        <v/>
      </c>
      <c r="BZ1818" s="166">
        <f>SUBTOTAL(9,BQ1818:BY1818)</f>
        <v/>
      </c>
      <c r="CA1818" s="167">
        <f>SUM(J1818,L1818,N1818,P1818,R1818,T1818,X1818,Z1818,AB1818,AD1818,AF1818,AH1818,AL1818,AN1818,AP1818,AR1818,AT1818,AV1818,AZ1818,BB1818,BD1818,BF1818,BH1818,BP1818)</f>
        <v/>
      </c>
      <c r="CB1818" s="168">
        <f>SUM(H1818,V1818,AJ1818,AX1818,BL1818)</f>
        <v/>
      </c>
      <c r="CC1818" s="24">
        <f>SUM(BJ1818,BN1818)</f>
        <v/>
      </c>
      <c r="CD1818" s="169">
        <f>IF(BZ1818&gt;25,4,IF(BZ1818&gt;18,3,IF(BZ1818&gt;12,2,IF(BZ1818&gt;4,1,0))))-BX1818-2+1</f>
        <v/>
      </c>
      <c r="CE1818" s="30" t="n"/>
      <c r="CF1818" s="169">
        <f>CD1818*CI1818</f>
        <v/>
      </c>
      <c r="CG1818" s="170">
        <f>F1818-BY1818+1</f>
        <v/>
      </c>
      <c r="CH1818" s="169">
        <f>CE1818*16</f>
        <v/>
      </c>
      <c r="CI1818" s="171">
        <f>VLOOKUP(A1818,[1]DATA!$A$6:$AI$331,34,0)</f>
        <v/>
      </c>
      <c r="CJ1818" s="172">
        <f>VLOOKUP(A1818,[2]CHAMCONG!A$7:CI$333,79,0)</f>
        <v/>
      </c>
      <c r="CK1818" s="173">
        <f>CJ1818-CA1818</f>
        <v/>
      </c>
    </row>
    <row r="1819">
      <c r="A1819" s="69" t="n"/>
      <c r="B1819" s="70" t="n"/>
      <c r="C1819" s="77" t="n"/>
      <c r="D1819" s="84" t="n"/>
      <c r="E1819" s="69" t="n"/>
      <c r="F1819" s="69" t="n"/>
      <c r="G1819" s="73" t="n"/>
      <c r="H1819" s="73" t="n"/>
      <c r="I1819" s="75" t="n"/>
      <c r="J1819" s="75" t="n"/>
      <c r="K1819" s="73" t="n"/>
      <c r="L1819" s="73" t="n"/>
      <c r="M1819" s="73" t="n"/>
      <c r="N1819" s="73" t="n"/>
      <c r="O1819" s="75" t="n"/>
      <c r="P1819" s="75" t="n"/>
      <c r="Q1819" s="73" t="n"/>
      <c r="R1819" s="73" t="n"/>
      <c r="S1819" s="73" t="n"/>
      <c r="T1819" s="73" t="n"/>
      <c r="U1819" s="73" t="n"/>
      <c r="V1819" s="73" t="n"/>
      <c r="W1819" s="73" t="n"/>
      <c r="X1819" s="73" t="n"/>
      <c r="Y1819" s="73" t="n"/>
      <c r="Z1819" s="73" t="n"/>
      <c r="AA1819" s="73" t="n"/>
      <c r="AB1819" s="73" t="n"/>
      <c r="AC1819" s="73" t="n"/>
      <c r="AD1819" s="73" t="n"/>
      <c r="AE1819" s="73" t="n"/>
      <c r="AF1819" s="73" t="n"/>
      <c r="AG1819" s="73" t="n"/>
      <c r="AH1819" s="73" t="n"/>
      <c r="AI1819" s="73" t="n"/>
      <c r="AJ1819" s="73" t="n"/>
      <c r="AK1819" s="73" t="n"/>
      <c r="AL1819" s="73" t="n"/>
      <c r="AM1819" s="73" t="n"/>
      <c r="AN1819" s="73" t="n"/>
      <c r="AO1819" s="73" t="n"/>
      <c r="AP1819" s="73" t="n"/>
      <c r="AQ1819" s="73" t="n"/>
      <c r="AR1819" s="73" t="n"/>
      <c r="AS1819" s="73" t="n"/>
      <c r="AT1819" s="73" t="n"/>
      <c r="AU1819" s="73" t="n"/>
      <c r="AV1819" s="73" t="n"/>
      <c r="AW1819" s="73" t="n"/>
      <c r="AX1819" s="73" t="n"/>
      <c r="AY1819" s="73" t="n"/>
      <c r="AZ1819" s="73" t="n"/>
      <c r="BA1819" s="73" t="n"/>
      <c r="BB1819" s="73" t="n"/>
      <c r="BC1819" s="73" t="n"/>
      <c r="BD1819" s="73" t="n"/>
      <c r="BE1819" s="73" t="n"/>
      <c r="BF1819" s="73" t="n"/>
      <c r="BG1819" s="73" t="n"/>
      <c r="BH1819" s="73" t="n"/>
      <c r="BI1819" s="73" t="n"/>
      <c r="BJ1819" s="73" t="n"/>
      <c r="BK1819" s="73" t="n"/>
      <c r="BL1819" s="73" t="n"/>
      <c r="BM1819" s="73" t="n"/>
      <c r="BN1819" s="73" t="n"/>
      <c r="BO1819" s="73" t="n"/>
      <c r="BP1819" s="73" t="n"/>
      <c r="BQ1819" s="165">
        <f>COUNTIF($G1819:$BP1819,"a")+COUNTIF($G1819:$BP1819,"r0,a5")/2+COUNTIF($G1819:$BP1819,"p5,a5")/2</f>
        <v/>
      </c>
      <c r="BR1819" s="165">
        <f>COUNTIF($G1819:$BP1819,"d")+COUNTIF($G1819:$BP1819,"r0,d5")/2+COUNTIF($G1819:$BP1819,"p5,d5")/2</f>
        <v/>
      </c>
      <c r="BS1819" s="165">
        <f>COUNTIF($G1819:$BP1819,"b")+COUNTIF($G1819:$BP1819,"r0,b5")/2+COUNTIF($G1819:$BP1819,"p5,b5")/2</f>
        <v/>
      </c>
      <c r="BT1819" s="165">
        <f>COUNTIF($G1819:$BP1819,"c")+COUNTIF($G1819:$BP1819,"r0,c5")/2+COUNTIF($G1819:$BP1819,"p5,c5")/2</f>
        <v/>
      </c>
      <c r="BU1819" s="165">
        <f>COUNTIF($G1819:$BP1819,"KH")+COUNTIF($G1819:$BP1819,"TL")+COUNTIF($G1819:$BP1819,"L")</f>
        <v/>
      </c>
      <c r="BV1819" s="165" t="n"/>
      <c r="BW1819" s="165">
        <f>COUNTIF($G1819:$BP1819,"hh")</f>
        <v/>
      </c>
      <c r="BX1819" s="165">
        <f>COUNTIF($G1819:$BP1819,"nt7")</f>
        <v/>
      </c>
      <c r="BY1819" s="165">
        <f>COUNTIF($G1819:$BP1819,"P")+COUNTIF($G1819:$BP1819,"p5,a5")/2+COUNTIF($G1819:$BP1819,"p5,b5")/2+COUNTIF($G1819:$BP1819,"p5,c5")/2+COUNTIF($G1819:$BP1819,"p5,d5")/2</f>
        <v/>
      </c>
      <c r="BZ1819" s="166">
        <f>SUBTOTAL(9,BQ1819:BY1819)</f>
        <v/>
      </c>
      <c r="CA1819" s="167">
        <f>SUM(J1819,L1819,N1819,P1819,R1819,T1819,X1819,Z1819,AB1819,AD1819,AF1819,AH1819,AL1819,AN1819,AP1819,AR1819,AT1819,AV1819,AZ1819,BB1819,BD1819,BF1819,BH1819,BP1819)</f>
        <v/>
      </c>
      <c r="CB1819" s="168">
        <f>SUM(H1819,V1819,AJ1819,AX1819,BL1819)</f>
        <v/>
      </c>
      <c r="CC1819" s="24">
        <f>SUM(BJ1819,BN1819)</f>
        <v/>
      </c>
      <c r="CD1819" s="169">
        <f>IF(BZ1819&gt;25,4,IF(BZ1819&gt;18,3,IF(BZ1819&gt;12,2,IF(BZ1819&gt;4,1,0))))-BX1819-2+1</f>
        <v/>
      </c>
      <c r="CE1819" s="30" t="n"/>
      <c r="CF1819" s="169">
        <f>CD1819*CI1819</f>
        <v/>
      </c>
      <c r="CG1819" s="170">
        <f>F1819-BY1819+1</f>
        <v/>
      </c>
      <c r="CH1819" s="169">
        <f>CE1819*16</f>
        <v/>
      </c>
      <c r="CI1819" s="171">
        <f>VLOOKUP(A1819,[1]DATA!$A$6:$AI$331,34,0)</f>
        <v/>
      </c>
      <c r="CJ1819" s="172">
        <f>VLOOKUP(A1819,[2]CHAMCONG!A$7:CI$333,79,0)</f>
        <v/>
      </c>
      <c r="CK1819" s="173">
        <f>CJ1819-CA1819</f>
        <v/>
      </c>
    </row>
    <row r="1820">
      <c r="A1820" s="69" t="n"/>
      <c r="B1820" s="70" t="n"/>
      <c r="C1820" s="77" t="n"/>
      <c r="D1820" s="84" t="n"/>
      <c r="E1820" s="69" t="n"/>
      <c r="F1820" s="69" t="n"/>
      <c r="G1820" s="73" t="n"/>
      <c r="H1820" s="73" t="n"/>
      <c r="I1820" s="75" t="n"/>
      <c r="J1820" s="75" t="n"/>
      <c r="K1820" s="73" t="n"/>
      <c r="L1820" s="73" t="n"/>
      <c r="M1820" s="73" t="n"/>
      <c r="N1820" s="73" t="n"/>
      <c r="O1820" s="75" t="n"/>
      <c r="P1820" s="75" t="n"/>
      <c r="Q1820" s="73" t="n"/>
      <c r="R1820" s="73" t="n"/>
      <c r="S1820" s="73" t="n"/>
      <c r="T1820" s="73" t="n"/>
      <c r="U1820" s="73" t="n"/>
      <c r="V1820" s="73" t="n"/>
      <c r="W1820" s="73" t="n"/>
      <c r="X1820" s="73" t="n"/>
      <c r="Y1820" s="73" t="n"/>
      <c r="Z1820" s="73" t="n"/>
      <c r="AA1820" s="73" t="n"/>
      <c r="AB1820" s="73" t="n"/>
      <c r="AC1820" s="73" t="n"/>
      <c r="AD1820" s="73" t="n"/>
      <c r="AE1820" s="73" t="n"/>
      <c r="AF1820" s="73" t="n"/>
      <c r="AG1820" s="73" t="n"/>
      <c r="AH1820" s="73" t="n"/>
      <c r="AI1820" s="73" t="n"/>
      <c r="AJ1820" s="73" t="n"/>
      <c r="AK1820" s="73" t="n"/>
      <c r="AL1820" s="73" t="n"/>
      <c r="AM1820" s="73" t="n"/>
      <c r="AN1820" s="73" t="n"/>
      <c r="AO1820" s="73" t="n"/>
      <c r="AP1820" s="73" t="n"/>
      <c r="AQ1820" s="73" t="n"/>
      <c r="AR1820" s="73" t="n"/>
      <c r="AS1820" s="73" t="n"/>
      <c r="AT1820" s="73" t="n"/>
      <c r="AU1820" s="73" t="n"/>
      <c r="AV1820" s="73" t="n"/>
      <c r="AW1820" s="73" t="n"/>
      <c r="AX1820" s="73" t="n"/>
      <c r="AY1820" s="73" t="n"/>
      <c r="AZ1820" s="73" t="n"/>
      <c r="BA1820" s="73" t="n"/>
      <c r="BB1820" s="73" t="n"/>
      <c r="BC1820" s="73" t="n"/>
      <c r="BD1820" s="73" t="n"/>
      <c r="BE1820" s="73" t="n"/>
      <c r="BF1820" s="73" t="n"/>
      <c r="BG1820" s="73" t="n"/>
      <c r="BH1820" s="73" t="n"/>
      <c r="BI1820" s="73" t="n"/>
      <c r="BJ1820" s="73" t="n"/>
      <c r="BK1820" s="73" t="n"/>
      <c r="BL1820" s="73" t="n"/>
      <c r="BM1820" s="73" t="n"/>
      <c r="BN1820" s="73" t="n"/>
      <c r="BO1820" s="73" t="n"/>
      <c r="BP1820" s="73" t="n"/>
      <c r="BQ1820" s="165">
        <f>COUNTIF($G1820:$BP1820,"a")+COUNTIF($G1820:$BP1820,"r0,a5")/2+COUNTIF($G1820:$BP1820,"p5,a5")/2</f>
        <v/>
      </c>
      <c r="BR1820" s="165">
        <f>COUNTIF($G1820:$BP1820,"d")+COUNTIF($G1820:$BP1820,"r0,d5")/2+COUNTIF($G1820:$BP1820,"p5,d5")/2</f>
        <v/>
      </c>
      <c r="BS1820" s="165">
        <f>COUNTIF($G1820:$BP1820,"b")+COUNTIF($G1820:$BP1820,"r0,b5")/2+COUNTIF($G1820:$BP1820,"p5,b5")/2</f>
        <v/>
      </c>
      <c r="BT1820" s="165">
        <f>COUNTIF($G1820:$BP1820,"c")+COUNTIF($G1820:$BP1820,"r0,c5")/2+COUNTIF($G1820:$BP1820,"p5,c5")/2</f>
        <v/>
      </c>
      <c r="BU1820" s="165">
        <f>COUNTIF($G1820:$BP1820,"KH")+COUNTIF($G1820:$BP1820,"TL")+COUNTIF($G1820:$BP1820,"L")</f>
        <v/>
      </c>
      <c r="BV1820" s="165" t="n"/>
      <c r="BW1820" s="165">
        <f>COUNTIF($G1820:$BP1820,"hh")</f>
        <v/>
      </c>
      <c r="BX1820" s="165">
        <f>COUNTIF($G1820:$BP1820,"nt7")</f>
        <v/>
      </c>
      <c r="BY1820" s="165">
        <f>COUNTIF($G1820:$BP1820,"P")+COUNTIF($G1820:$BP1820,"p5,a5")/2+COUNTIF($G1820:$BP1820,"p5,b5")/2+COUNTIF($G1820:$BP1820,"p5,c5")/2+COUNTIF($G1820:$BP1820,"p5,d5")/2</f>
        <v/>
      </c>
      <c r="BZ1820" s="166">
        <f>SUBTOTAL(9,BQ1820:BY1820)</f>
        <v/>
      </c>
      <c r="CA1820" s="167">
        <f>SUM(J1820,L1820,N1820,P1820,R1820,T1820,X1820,Z1820,AB1820,AD1820,AF1820,AH1820,AL1820,AN1820,AP1820,AR1820,AT1820,AV1820,AZ1820,BB1820,BD1820,BF1820,BH1820,BP1820)</f>
        <v/>
      </c>
      <c r="CB1820" s="168">
        <f>SUM(H1820,V1820,AJ1820,AX1820,BL1820)</f>
        <v/>
      </c>
      <c r="CC1820" s="24">
        <f>SUM(BJ1820,BN1820)</f>
        <v/>
      </c>
      <c r="CD1820" s="169">
        <f>IF(BZ1820&gt;25,4,IF(BZ1820&gt;18,3,IF(BZ1820&gt;12,2,IF(BZ1820&gt;4,1,0))))-BX1820-2+1</f>
        <v/>
      </c>
      <c r="CE1820" s="30" t="n"/>
      <c r="CF1820" s="169">
        <f>CD1820*CI1820</f>
        <v/>
      </c>
      <c r="CG1820" s="170">
        <f>F1820-BY1820+1</f>
        <v/>
      </c>
      <c r="CH1820" s="169">
        <f>CE1820*16</f>
        <v/>
      </c>
      <c r="CI1820" s="171">
        <f>VLOOKUP(A1820,[1]DATA!$A$6:$AI$331,34,0)</f>
        <v/>
      </c>
      <c r="CJ1820" s="172">
        <f>VLOOKUP(A1820,[2]CHAMCONG!A$7:CI$333,79,0)</f>
        <v/>
      </c>
      <c r="CK1820" s="173">
        <f>CJ1820-CA1820</f>
        <v/>
      </c>
    </row>
    <row r="1821">
      <c r="A1821" s="69" t="n"/>
      <c r="B1821" s="70" t="n"/>
      <c r="C1821" s="77" t="n"/>
      <c r="D1821" s="84" t="n"/>
      <c r="E1821" s="69" t="n"/>
      <c r="F1821" s="69" t="n"/>
      <c r="G1821" s="73" t="n"/>
      <c r="H1821" s="73" t="n"/>
      <c r="I1821" s="75" t="n"/>
      <c r="J1821" s="75" t="n"/>
      <c r="K1821" s="73" t="n"/>
      <c r="L1821" s="73" t="n"/>
      <c r="M1821" s="73" t="n"/>
      <c r="N1821" s="73" t="n"/>
      <c r="O1821" s="75" t="n"/>
      <c r="P1821" s="75" t="n"/>
      <c r="Q1821" s="73" t="n"/>
      <c r="R1821" s="73" t="n"/>
      <c r="S1821" s="73" t="n"/>
      <c r="T1821" s="73" t="n"/>
      <c r="U1821" s="73" t="n"/>
      <c r="V1821" s="73" t="n"/>
      <c r="W1821" s="73" t="n"/>
      <c r="X1821" s="73" t="n"/>
      <c r="Y1821" s="73" t="n"/>
      <c r="Z1821" s="73" t="n"/>
      <c r="AA1821" s="73" t="n"/>
      <c r="AB1821" s="73" t="n"/>
      <c r="AC1821" s="73" t="n"/>
      <c r="AD1821" s="73" t="n"/>
      <c r="AE1821" s="73" t="n"/>
      <c r="AF1821" s="73" t="n"/>
      <c r="AG1821" s="73" t="n"/>
      <c r="AH1821" s="73" t="n"/>
      <c r="AI1821" s="73" t="n"/>
      <c r="AJ1821" s="73" t="n"/>
      <c r="AK1821" s="73" t="n"/>
      <c r="AL1821" s="73" t="n"/>
      <c r="AM1821" s="73" t="n"/>
      <c r="AN1821" s="73" t="n"/>
      <c r="AO1821" s="73" t="n"/>
      <c r="AP1821" s="73" t="n"/>
      <c r="AQ1821" s="73" t="n"/>
      <c r="AR1821" s="73" t="n"/>
      <c r="AS1821" s="73" t="n"/>
      <c r="AT1821" s="73" t="n"/>
      <c r="AU1821" s="73" t="n"/>
      <c r="AV1821" s="73" t="n"/>
      <c r="AW1821" s="73" t="n"/>
      <c r="AX1821" s="73" t="n"/>
      <c r="AY1821" s="73" t="n"/>
      <c r="AZ1821" s="73" t="n"/>
      <c r="BA1821" s="73" t="n"/>
      <c r="BB1821" s="73" t="n"/>
      <c r="BC1821" s="73" t="n"/>
      <c r="BD1821" s="73" t="n"/>
      <c r="BE1821" s="73" t="n"/>
      <c r="BF1821" s="73" t="n"/>
      <c r="BG1821" s="73" t="n"/>
      <c r="BH1821" s="73" t="n"/>
      <c r="BI1821" s="73" t="n"/>
      <c r="BJ1821" s="73" t="n"/>
      <c r="BK1821" s="73" t="n"/>
      <c r="BL1821" s="73" t="n"/>
      <c r="BM1821" s="73" t="n"/>
      <c r="BN1821" s="73" t="n"/>
      <c r="BO1821" s="73" t="n"/>
      <c r="BP1821" s="73" t="n"/>
      <c r="BQ1821" s="165">
        <f>COUNTIF($G1821:$BP1821,"a")+COUNTIF($G1821:$BP1821,"r0,a5")/2+COUNTIF($G1821:$BP1821,"p5,a5")/2</f>
        <v/>
      </c>
      <c r="BR1821" s="165">
        <f>COUNTIF($G1821:$BP1821,"d")+COUNTIF($G1821:$BP1821,"r0,d5")/2+COUNTIF($G1821:$BP1821,"p5,d5")/2</f>
        <v/>
      </c>
      <c r="BS1821" s="165">
        <f>COUNTIF($G1821:$BP1821,"b")+COUNTIF($G1821:$BP1821,"r0,b5")/2+COUNTIF($G1821:$BP1821,"p5,b5")/2</f>
        <v/>
      </c>
      <c r="BT1821" s="165">
        <f>COUNTIF($G1821:$BP1821,"c")+COUNTIF($G1821:$BP1821,"r0,c5")/2+COUNTIF($G1821:$BP1821,"p5,c5")/2</f>
        <v/>
      </c>
      <c r="BU1821" s="165">
        <f>COUNTIF($G1821:$BP1821,"KH")+COUNTIF($G1821:$BP1821,"TL")+COUNTIF($G1821:$BP1821,"L")</f>
        <v/>
      </c>
      <c r="BV1821" s="165" t="n"/>
      <c r="BW1821" s="165">
        <f>COUNTIF($G1821:$BP1821,"hh")</f>
        <v/>
      </c>
      <c r="BX1821" s="165">
        <f>COUNTIF($G1821:$BP1821,"nt7")</f>
        <v/>
      </c>
      <c r="BY1821" s="165">
        <f>COUNTIF($G1821:$BP1821,"P")+COUNTIF($G1821:$BP1821,"p5,a5")/2+COUNTIF($G1821:$BP1821,"p5,b5")/2+COUNTIF($G1821:$BP1821,"p5,c5")/2+COUNTIF($G1821:$BP1821,"p5,d5")/2</f>
        <v/>
      </c>
      <c r="BZ1821" s="166">
        <f>SUBTOTAL(9,BQ1821:BY1821)</f>
        <v/>
      </c>
      <c r="CA1821" s="167">
        <f>SUM(J1821,L1821,N1821,P1821,R1821,T1821,X1821,Z1821,AB1821,AD1821,AF1821,AH1821,AL1821,AN1821,AP1821,AR1821,AT1821,AV1821,AZ1821,BB1821,BD1821,BF1821,BH1821,BP1821)</f>
        <v/>
      </c>
      <c r="CB1821" s="168">
        <f>SUM(H1821,V1821,AJ1821,AX1821,BL1821)</f>
        <v/>
      </c>
      <c r="CC1821" s="24">
        <f>SUM(BJ1821,BN1821)</f>
        <v/>
      </c>
      <c r="CD1821" s="169">
        <f>IF(BZ1821&gt;25,4,IF(BZ1821&gt;18,3,IF(BZ1821&gt;12,2,IF(BZ1821&gt;4,1,0))))-BX1821-2+1</f>
        <v/>
      </c>
      <c r="CE1821" s="30" t="n"/>
      <c r="CF1821" s="169">
        <f>CD1821*CI1821</f>
        <v/>
      </c>
      <c r="CG1821" s="170">
        <f>F1821-BY1821+1</f>
        <v/>
      </c>
      <c r="CH1821" s="169">
        <f>CE1821*16</f>
        <v/>
      </c>
      <c r="CI1821" s="171">
        <f>VLOOKUP(A1821,[1]DATA!$A$6:$AI$331,34,0)</f>
        <v/>
      </c>
      <c r="CJ1821" s="172">
        <f>VLOOKUP(A1821,[2]CHAMCONG!A$7:CI$333,79,0)</f>
        <v/>
      </c>
      <c r="CK1821" s="173">
        <f>CJ1821-CA1821</f>
        <v/>
      </c>
    </row>
    <row r="1822">
      <c r="A1822" s="69" t="n"/>
      <c r="B1822" s="70" t="n"/>
      <c r="C1822" s="77" t="n"/>
      <c r="D1822" s="84" t="n"/>
      <c r="E1822" s="69" t="n"/>
      <c r="F1822" s="69" t="n"/>
      <c r="G1822" s="73" t="n"/>
      <c r="H1822" s="73" t="n"/>
      <c r="I1822" s="75" t="n"/>
      <c r="J1822" s="75" t="n"/>
      <c r="K1822" s="73" t="n"/>
      <c r="L1822" s="73" t="n"/>
      <c r="M1822" s="73" t="n"/>
      <c r="N1822" s="73" t="n"/>
      <c r="O1822" s="75" t="n"/>
      <c r="P1822" s="75" t="n"/>
      <c r="Q1822" s="73" t="n"/>
      <c r="R1822" s="73" t="n"/>
      <c r="S1822" s="73" t="n"/>
      <c r="T1822" s="73" t="n"/>
      <c r="U1822" s="73" t="n"/>
      <c r="V1822" s="73" t="n"/>
      <c r="W1822" s="73" t="n"/>
      <c r="X1822" s="73" t="n"/>
      <c r="Y1822" s="73" t="n"/>
      <c r="Z1822" s="73" t="n"/>
      <c r="AA1822" s="73" t="n"/>
      <c r="AB1822" s="73" t="n"/>
      <c r="AC1822" s="73" t="n"/>
      <c r="AD1822" s="73" t="n"/>
      <c r="AE1822" s="73" t="n"/>
      <c r="AF1822" s="73" t="n"/>
      <c r="AG1822" s="73" t="n"/>
      <c r="AH1822" s="73" t="n"/>
      <c r="AI1822" s="73" t="n"/>
      <c r="AJ1822" s="73" t="n"/>
      <c r="AK1822" s="73" t="n"/>
      <c r="AL1822" s="73" t="n"/>
      <c r="AM1822" s="73" t="n"/>
      <c r="AN1822" s="73" t="n"/>
      <c r="AO1822" s="73" t="n"/>
      <c r="AP1822" s="73" t="n"/>
      <c r="AQ1822" s="73" t="n"/>
      <c r="AR1822" s="73" t="n"/>
      <c r="AS1822" s="73" t="n"/>
      <c r="AT1822" s="73" t="n"/>
      <c r="AU1822" s="73" t="n"/>
      <c r="AV1822" s="73" t="n"/>
      <c r="AW1822" s="73" t="n"/>
      <c r="AX1822" s="73" t="n"/>
      <c r="AY1822" s="73" t="n"/>
      <c r="AZ1822" s="73" t="n"/>
      <c r="BA1822" s="73" t="n"/>
      <c r="BB1822" s="73" t="n"/>
      <c r="BC1822" s="73" t="n"/>
      <c r="BD1822" s="73" t="n"/>
      <c r="BE1822" s="73" t="n"/>
      <c r="BF1822" s="73" t="n"/>
      <c r="BG1822" s="73" t="n"/>
      <c r="BH1822" s="73" t="n"/>
      <c r="BI1822" s="73" t="n"/>
      <c r="BJ1822" s="73" t="n"/>
      <c r="BK1822" s="73" t="n"/>
      <c r="BL1822" s="73" t="n"/>
      <c r="BM1822" s="73" t="n"/>
      <c r="BN1822" s="73" t="n"/>
      <c r="BO1822" s="73" t="n"/>
      <c r="BP1822" s="73" t="n"/>
      <c r="BQ1822" s="165">
        <f>COUNTIF($G1822:$BP1822,"a")+COUNTIF($G1822:$BP1822,"r0,a5")/2+COUNTIF($G1822:$BP1822,"p5,a5")/2</f>
        <v/>
      </c>
      <c r="BR1822" s="165">
        <f>COUNTIF($G1822:$BP1822,"d")+COUNTIF($G1822:$BP1822,"r0,d5")/2+COUNTIF($G1822:$BP1822,"p5,d5")/2</f>
        <v/>
      </c>
      <c r="BS1822" s="165">
        <f>COUNTIF($G1822:$BP1822,"b")+COUNTIF($G1822:$BP1822,"r0,b5")/2+COUNTIF($G1822:$BP1822,"p5,b5")/2</f>
        <v/>
      </c>
      <c r="BT1822" s="165">
        <f>COUNTIF($G1822:$BP1822,"c")+COUNTIF($G1822:$BP1822,"r0,c5")/2+COUNTIF($G1822:$BP1822,"p5,c5")/2</f>
        <v/>
      </c>
      <c r="BU1822" s="165">
        <f>COUNTIF($G1822:$BP1822,"KH")+COUNTIF($G1822:$BP1822,"TL")+COUNTIF($G1822:$BP1822,"L")</f>
        <v/>
      </c>
      <c r="BV1822" s="165" t="n"/>
      <c r="BW1822" s="165">
        <f>COUNTIF($G1822:$BP1822,"hh")</f>
        <v/>
      </c>
      <c r="BX1822" s="165">
        <f>COUNTIF($G1822:$BP1822,"nt7")</f>
        <v/>
      </c>
      <c r="BY1822" s="165">
        <f>COUNTIF($G1822:$BP1822,"P")+COUNTIF($G1822:$BP1822,"p5,a5")/2+COUNTIF($G1822:$BP1822,"p5,b5")/2+COUNTIF($G1822:$BP1822,"p5,c5")/2+COUNTIF($G1822:$BP1822,"p5,d5")/2</f>
        <v/>
      </c>
      <c r="BZ1822" s="166">
        <f>SUBTOTAL(9,BQ1822:BY1822)</f>
        <v/>
      </c>
      <c r="CA1822" s="167">
        <f>SUM(J1822,L1822,N1822,P1822,R1822,T1822,X1822,Z1822,AB1822,AD1822,AF1822,AH1822,AL1822,AN1822,AP1822,AR1822,AT1822,AV1822,AZ1822,BB1822,BD1822,BF1822,BH1822,BP1822)</f>
        <v/>
      </c>
      <c r="CB1822" s="168">
        <f>SUM(H1822,V1822,AJ1822,AX1822,BL1822)</f>
        <v/>
      </c>
      <c r="CC1822" s="24">
        <f>SUM(BJ1822,BN1822)</f>
        <v/>
      </c>
      <c r="CD1822" s="169">
        <f>IF(BZ1822&gt;25,4,IF(BZ1822&gt;18,3,IF(BZ1822&gt;12,2,IF(BZ1822&gt;4,1,0))))-BX1822-2+1</f>
        <v/>
      </c>
      <c r="CE1822" s="30" t="n"/>
      <c r="CF1822" s="169">
        <f>CD1822*CI1822</f>
        <v/>
      </c>
      <c r="CG1822" s="170">
        <f>F1822-BY1822+1</f>
        <v/>
      </c>
      <c r="CH1822" s="169">
        <f>CE1822*16</f>
        <v/>
      </c>
      <c r="CI1822" s="171">
        <f>VLOOKUP(A1822,[1]DATA!$A$6:$AI$331,34,0)</f>
        <v/>
      </c>
      <c r="CJ1822" s="172">
        <f>VLOOKUP(A1822,[2]CHAMCONG!A$7:CI$333,79,0)</f>
        <v/>
      </c>
      <c r="CK1822" s="173">
        <f>CJ1822-CA1822</f>
        <v/>
      </c>
    </row>
    <row r="1823">
      <c r="A1823" s="69" t="n"/>
      <c r="B1823" s="70" t="n"/>
      <c r="C1823" s="77" t="n"/>
      <c r="D1823" s="84" t="n"/>
      <c r="E1823" s="69" t="n"/>
      <c r="F1823" s="69" t="n"/>
      <c r="G1823" s="73" t="n"/>
      <c r="H1823" s="73" t="n"/>
      <c r="I1823" s="75" t="n"/>
      <c r="J1823" s="75" t="n"/>
      <c r="K1823" s="73" t="n"/>
      <c r="L1823" s="73" t="n"/>
      <c r="M1823" s="73" t="n"/>
      <c r="N1823" s="73" t="n"/>
      <c r="O1823" s="75" t="n"/>
      <c r="P1823" s="75" t="n"/>
      <c r="Q1823" s="73" t="n"/>
      <c r="R1823" s="73" t="n"/>
      <c r="S1823" s="73" t="n"/>
      <c r="T1823" s="73" t="n"/>
      <c r="U1823" s="73" t="n"/>
      <c r="V1823" s="73" t="n"/>
      <c r="W1823" s="73" t="n"/>
      <c r="X1823" s="73" t="n"/>
      <c r="Y1823" s="73" t="n"/>
      <c r="Z1823" s="73" t="n"/>
      <c r="AA1823" s="73" t="n"/>
      <c r="AB1823" s="73" t="n"/>
      <c r="AC1823" s="73" t="n"/>
      <c r="AD1823" s="73" t="n"/>
      <c r="AE1823" s="73" t="n"/>
      <c r="AF1823" s="73" t="n"/>
      <c r="AG1823" s="73" t="n"/>
      <c r="AH1823" s="73" t="n"/>
      <c r="AI1823" s="73" t="n"/>
      <c r="AJ1823" s="73" t="n"/>
      <c r="AK1823" s="73" t="n"/>
      <c r="AL1823" s="73" t="n"/>
      <c r="AM1823" s="73" t="n"/>
      <c r="AN1823" s="73" t="n"/>
      <c r="AO1823" s="73" t="n"/>
      <c r="AP1823" s="73" t="n"/>
      <c r="AQ1823" s="73" t="n"/>
      <c r="AR1823" s="73" t="n"/>
      <c r="AS1823" s="73" t="n"/>
      <c r="AT1823" s="73" t="n"/>
      <c r="AU1823" s="73" t="n"/>
      <c r="AV1823" s="73" t="n"/>
      <c r="AW1823" s="73" t="n"/>
      <c r="AX1823" s="73" t="n"/>
      <c r="AY1823" s="73" t="n"/>
      <c r="AZ1823" s="73" t="n"/>
      <c r="BA1823" s="73" t="n"/>
      <c r="BB1823" s="73" t="n"/>
      <c r="BC1823" s="73" t="n"/>
      <c r="BD1823" s="73" t="n"/>
      <c r="BE1823" s="73" t="n"/>
      <c r="BF1823" s="73" t="n"/>
      <c r="BG1823" s="73" t="n"/>
      <c r="BH1823" s="73" t="n"/>
      <c r="BI1823" s="73" t="n"/>
      <c r="BJ1823" s="73" t="n"/>
      <c r="BK1823" s="73" t="n"/>
      <c r="BL1823" s="73" t="n"/>
      <c r="BM1823" s="73" t="n"/>
      <c r="BN1823" s="73" t="n"/>
      <c r="BO1823" s="73" t="n"/>
      <c r="BP1823" s="73" t="n"/>
      <c r="BQ1823" s="165">
        <f>COUNTIF($G1823:$BP1823,"a")+COUNTIF($G1823:$BP1823,"r0,a5")/2+COUNTIF($G1823:$BP1823,"p5,a5")/2</f>
        <v/>
      </c>
      <c r="BR1823" s="165">
        <f>COUNTIF($G1823:$BP1823,"d")+COUNTIF($G1823:$BP1823,"r0,d5")/2+COUNTIF($G1823:$BP1823,"p5,d5")/2</f>
        <v/>
      </c>
      <c r="BS1823" s="165">
        <f>COUNTIF($G1823:$BP1823,"b")+COUNTIF($G1823:$BP1823,"r0,b5")/2+COUNTIF($G1823:$BP1823,"p5,b5")/2</f>
        <v/>
      </c>
      <c r="BT1823" s="165">
        <f>COUNTIF($G1823:$BP1823,"c")+COUNTIF($G1823:$BP1823,"r0,c5")/2+COUNTIF($G1823:$BP1823,"p5,c5")/2</f>
        <v/>
      </c>
      <c r="BU1823" s="165">
        <f>COUNTIF($G1823:$BP1823,"KH")+COUNTIF($G1823:$BP1823,"TL")+COUNTIF($G1823:$BP1823,"L")</f>
        <v/>
      </c>
      <c r="BV1823" s="165" t="n"/>
      <c r="BW1823" s="165">
        <f>COUNTIF($G1823:$BP1823,"hh")</f>
        <v/>
      </c>
      <c r="BX1823" s="165">
        <f>COUNTIF($G1823:$BP1823,"nt7")</f>
        <v/>
      </c>
      <c r="BY1823" s="165">
        <f>COUNTIF($G1823:$BP1823,"P")+COUNTIF($G1823:$BP1823,"p5,a5")/2+COUNTIF($G1823:$BP1823,"p5,b5")/2+COUNTIF($G1823:$BP1823,"p5,c5")/2+COUNTIF($G1823:$BP1823,"p5,d5")/2</f>
        <v/>
      </c>
      <c r="BZ1823" s="166">
        <f>SUBTOTAL(9,BQ1823:BY1823)</f>
        <v/>
      </c>
      <c r="CA1823" s="167">
        <f>SUM(J1823,L1823,N1823,P1823,R1823,T1823,X1823,Z1823,AB1823,AD1823,AF1823,AH1823,AL1823,AN1823,AP1823,AR1823,AT1823,AV1823,AZ1823,BB1823,BD1823,BF1823,BH1823,BP1823)</f>
        <v/>
      </c>
      <c r="CB1823" s="168">
        <f>SUM(H1823,V1823,AJ1823,AX1823,BL1823)</f>
        <v/>
      </c>
      <c r="CC1823" s="24">
        <f>SUM(BJ1823,BN1823)</f>
        <v/>
      </c>
      <c r="CD1823" s="169">
        <f>IF(BZ1823&gt;25,4,IF(BZ1823&gt;18,3,IF(BZ1823&gt;12,2,IF(BZ1823&gt;4,1,0))))-BX1823-2+1</f>
        <v/>
      </c>
      <c r="CE1823" s="30" t="n"/>
      <c r="CF1823" s="169">
        <f>CD1823*CI1823</f>
        <v/>
      </c>
      <c r="CG1823" s="170">
        <f>F1823-BY1823+1</f>
        <v/>
      </c>
      <c r="CH1823" s="169">
        <f>CE1823*16</f>
        <v/>
      </c>
      <c r="CI1823" s="171">
        <f>VLOOKUP(A1823,[1]DATA!$A$6:$AI$331,34,0)</f>
        <v/>
      </c>
      <c r="CJ1823" s="172">
        <f>VLOOKUP(A1823,[2]CHAMCONG!A$7:CI$333,79,0)</f>
        <v/>
      </c>
      <c r="CK1823" s="173">
        <f>CJ1823-CA1823</f>
        <v/>
      </c>
    </row>
    <row r="1824">
      <c r="A1824" s="69" t="n"/>
      <c r="B1824" s="70" t="n"/>
      <c r="C1824" s="77" t="n"/>
      <c r="D1824" s="84" t="n"/>
      <c r="E1824" s="69" t="n"/>
      <c r="F1824" s="69" t="n"/>
      <c r="G1824" s="73" t="n"/>
      <c r="H1824" s="73" t="n"/>
      <c r="I1824" s="75" t="n"/>
      <c r="J1824" s="75" t="n"/>
      <c r="K1824" s="73" t="n"/>
      <c r="L1824" s="73" t="n"/>
      <c r="M1824" s="73" t="n"/>
      <c r="N1824" s="73" t="n"/>
      <c r="O1824" s="75" t="n"/>
      <c r="P1824" s="75" t="n"/>
      <c r="Q1824" s="73" t="n"/>
      <c r="R1824" s="73" t="n"/>
      <c r="S1824" s="73" t="n"/>
      <c r="T1824" s="73" t="n"/>
      <c r="U1824" s="73" t="n"/>
      <c r="V1824" s="73" t="n"/>
      <c r="W1824" s="73" t="n"/>
      <c r="X1824" s="73" t="n"/>
      <c r="Y1824" s="73" t="n"/>
      <c r="Z1824" s="73" t="n"/>
      <c r="AA1824" s="73" t="n"/>
      <c r="AB1824" s="73" t="n"/>
      <c r="AC1824" s="73" t="n"/>
      <c r="AD1824" s="73" t="n"/>
      <c r="AE1824" s="73" t="n"/>
      <c r="AF1824" s="73" t="n"/>
      <c r="AG1824" s="73" t="n"/>
      <c r="AH1824" s="73" t="n"/>
      <c r="AI1824" s="73" t="n"/>
      <c r="AJ1824" s="73" t="n"/>
      <c r="AK1824" s="73" t="n"/>
      <c r="AL1824" s="73" t="n"/>
      <c r="AM1824" s="73" t="n"/>
      <c r="AN1824" s="73" t="n"/>
      <c r="AO1824" s="73" t="n"/>
      <c r="AP1824" s="73" t="n"/>
      <c r="AQ1824" s="73" t="n"/>
      <c r="AR1824" s="73" t="n"/>
      <c r="AS1824" s="73" t="n"/>
      <c r="AT1824" s="73" t="n"/>
      <c r="AU1824" s="73" t="n"/>
      <c r="AV1824" s="73" t="n"/>
      <c r="AW1824" s="73" t="n"/>
      <c r="AX1824" s="73" t="n"/>
      <c r="AY1824" s="73" t="n"/>
      <c r="AZ1824" s="73" t="n"/>
      <c r="BA1824" s="73" t="n"/>
      <c r="BB1824" s="73" t="n"/>
      <c r="BC1824" s="73" t="n"/>
      <c r="BD1824" s="73" t="n"/>
      <c r="BE1824" s="73" t="n"/>
      <c r="BF1824" s="73" t="n"/>
      <c r="BG1824" s="73" t="n"/>
      <c r="BH1824" s="73" t="n"/>
      <c r="BI1824" s="73" t="n"/>
      <c r="BJ1824" s="73" t="n"/>
      <c r="BK1824" s="73" t="n"/>
      <c r="BL1824" s="73" t="n"/>
      <c r="BM1824" s="73" t="n"/>
      <c r="BN1824" s="73" t="n"/>
      <c r="BO1824" s="73" t="n"/>
      <c r="BP1824" s="73" t="n"/>
      <c r="BQ1824" s="165">
        <f>COUNTIF($G1824:$BP1824,"a")+COUNTIF($G1824:$BP1824,"r0,a5")/2+COUNTIF($G1824:$BP1824,"p5,a5")/2</f>
        <v/>
      </c>
      <c r="BR1824" s="165">
        <f>COUNTIF($G1824:$BP1824,"d")+COUNTIF($G1824:$BP1824,"r0,d5")/2+COUNTIF($G1824:$BP1824,"p5,d5")/2</f>
        <v/>
      </c>
      <c r="BS1824" s="165">
        <f>COUNTIF($G1824:$BP1824,"b")+COUNTIF($G1824:$BP1824,"r0,b5")/2+COUNTIF($G1824:$BP1824,"p5,b5")/2</f>
        <v/>
      </c>
      <c r="BT1824" s="165">
        <f>COUNTIF($G1824:$BP1824,"c")+COUNTIF($G1824:$BP1824,"r0,c5")/2+COUNTIF($G1824:$BP1824,"p5,c5")/2</f>
        <v/>
      </c>
      <c r="BU1824" s="165">
        <f>COUNTIF($G1824:$BP1824,"KH")+COUNTIF($G1824:$BP1824,"TL")+COUNTIF($G1824:$BP1824,"L")</f>
        <v/>
      </c>
      <c r="BV1824" s="165" t="n"/>
      <c r="BW1824" s="165">
        <f>COUNTIF($G1824:$BP1824,"hh")</f>
        <v/>
      </c>
      <c r="BX1824" s="165">
        <f>COUNTIF($G1824:$BP1824,"nt7")</f>
        <v/>
      </c>
      <c r="BY1824" s="165">
        <f>COUNTIF($G1824:$BP1824,"P")+COUNTIF($G1824:$BP1824,"p5,a5")/2+COUNTIF($G1824:$BP1824,"p5,b5")/2+COUNTIF($G1824:$BP1824,"p5,c5")/2+COUNTIF($G1824:$BP1824,"p5,d5")/2</f>
        <v/>
      </c>
      <c r="BZ1824" s="166">
        <f>SUBTOTAL(9,BQ1824:BY1824)</f>
        <v/>
      </c>
      <c r="CA1824" s="167">
        <f>SUM(J1824,L1824,N1824,P1824,R1824,T1824,X1824,Z1824,AB1824,AD1824,AF1824,AH1824,AL1824,AN1824,AP1824,AR1824,AT1824,AV1824,AZ1824,BB1824,BD1824,BF1824,BH1824,BP1824)</f>
        <v/>
      </c>
      <c r="CB1824" s="168">
        <f>SUM(H1824,V1824,AJ1824,AX1824,BL1824)</f>
        <v/>
      </c>
      <c r="CC1824" s="24">
        <f>SUM(BJ1824,BN1824)</f>
        <v/>
      </c>
      <c r="CD1824" s="169">
        <f>IF(BZ1824&gt;25,4,IF(BZ1824&gt;18,3,IF(BZ1824&gt;12,2,IF(BZ1824&gt;4,1,0))))-BX1824-2+1</f>
        <v/>
      </c>
      <c r="CE1824" s="30" t="n"/>
      <c r="CF1824" s="169">
        <f>CD1824*CI1824</f>
        <v/>
      </c>
      <c r="CG1824" s="170">
        <f>F1824-BY1824+1</f>
        <v/>
      </c>
      <c r="CH1824" s="169">
        <f>CE1824*16</f>
        <v/>
      </c>
      <c r="CI1824" s="171">
        <f>VLOOKUP(A1824,[1]DATA!$A$6:$AI$331,34,0)</f>
        <v/>
      </c>
      <c r="CJ1824" s="172">
        <f>VLOOKUP(A1824,[2]CHAMCONG!A$7:CI$333,79,0)</f>
        <v/>
      </c>
      <c r="CK1824" s="173">
        <f>CJ1824-CA1824</f>
        <v/>
      </c>
    </row>
    <row r="1825">
      <c r="A1825" s="69" t="n"/>
      <c r="B1825" s="70" t="n"/>
      <c r="C1825" s="77" t="n"/>
      <c r="D1825" s="84" t="n"/>
      <c r="E1825" s="69" t="n"/>
      <c r="F1825" s="69" t="n"/>
      <c r="G1825" s="73" t="n"/>
      <c r="H1825" s="73" t="n"/>
      <c r="I1825" s="75" t="n"/>
      <c r="J1825" s="75" t="n"/>
      <c r="K1825" s="73" t="n"/>
      <c r="L1825" s="73" t="n"/>
      <c r="M1825" s="73" t="n"/>
      <c r="N1825" s="73" t="n"/>
      <c r="O1825" s="75" t="n"/>
      <c r="P1825" s="75" t="n"/>
      <c r="Q1825" s="73" t="n"/>
      <c r="R1825" s="73" t="n"/>
      <c r="S1825" s="73" t="n"/>
      <c r="T1825" s="73" t="n"/>
      <c r="U1825" s="73" t="n"/>
      <c r="V1825" s="73" t="n"/>
      <c r="W1825" s="73" t="n"/>
      <c r="X1825" s="73" t="n"/>
      <c r="Y1825" s="73" t="n"/>
      <c r="Z1825" s="73" t="n"/>
      <c r="AA1825" s="73" t="n"/>
      <c r="AB1825" s="73" t="n"/>
      <c r="AC1825" s="73" t="n"/>
      <c r="AD1825" s="73" t="n"/>
      <c r="AE1825" s="73" t="n"/>
      <c r="AF1825" s="73" t="n"/>
      <c r="AG1825" s="73" t="n"/>
      <c r="AH1825" s="73" t="n"/>
      <c r="AI1825" s="73" t="n"/>
      <c r="AJ1825" s="73" t="n"/>
      <c r="AK1825" s="73" t="n"/>
      <c r="AL1825" s="73" t="n"/>
      <c r="AM1825" s="73" t="n"/>
      <c r="AN1825" s="73" t="n"/>
      <c r="AO1825" s="73" t="n"/>
      <c r="AP1825" s="73" t="n"/>
      <c r="AQ1825" s="73" t="n"/>
      <c r="AR1825" s="73" t="n"/>
      <c r="AS1825" s="73" t="n"/>
      <c r="AT1825" s="73" t="n"/>
      <c r="AU1825" s="73" t="n"/>
      <c r="AV1825" s="73" t="n"/>
      <c r="AW1825" s="73" t="n"/>
      <c r="AX1825" s="73" t="n"/>
      <c r="AY1825" s="73" t="n"/>
      <c r="AZ1825" s="73" t="n"/>
      <c r="BA1825" s="73" t="n"/>
      <c r="BB1825" s="73" t="n"/>
      <c r="BC1825" s="73" t="n"/>
      <c r="BD1825" s="73" t="n"/>
      <c r="BE1825" s="73" t="n"/>
      <c r="BF1825" s="73" t="n"/>
      <c r="BG1825" s="73" t="n"/>
      <c r="BH1825" s="73" t="n"/>
      <c r="BI1825" s="73" t="n"/>
      <c r="BJ1825" s="73" t="n"/>
      <c r="BK1825" s="73" t="n"/>
      <c r="BL1825" s="73" t="n"/>
      <c r="BM1825" s="73" t="n"/>
      <c r="BN1825" s="73" t="n"/>
      <c r="BO1825" s="73" t="n"/>
      <c r="BP1825" s="73" t="n"/>
      <c r="BQ1825" s="165">
        <f>COUNTIF($G1825:$BP1825,"a")+COUNTIF($G1825:$BP1825,"r0,a5")/2+COUNTIF($G1825:$BP1825,"p5,a5")/2</f>
        <v/>
      </c>
      <c r="BR1825" s="165">
        <f>COUNTIF($G1825:$BP1825,"d")+COUNTIF($G1825:$BP1825,"r0,d5")/2+COUNTIF($G1825:$BP1825,"p5,d5")/2</f>
        <v/>
      </c>
      <c r="BS1825" s="165">
        <f>COUNTIF($G1825:$BP1825,"b")+COUNTIF($G1825:$BP1825,"r0,b5")/2+COUNTIF($G1825:$BP1825,"p5,b5")/2</f>
        <v/>
      </c>
      <c r="BT1825" s="165">
        <f>COUNTIF($G1825:$BP1825,"c")+COUNTIF($G1825:$BP1825,"r0,c5")/2+COUNTIF($G1825:$BP1825,"p5,c5")/2</f>
        <v/>
      </c>
      <c r="BU1825" s="165">
        <f>COUNTIF($G1825:$BP1825,"KH")+COUNTIF($G1825:$BP1825,"TL")+COUNTIF($G1825:$BP1825,"L")</f>
        <v/>
      </c>
      <c r="BV1825" s="165" t="n"/>
      <c r="BW1825" s="165">
        <f>COUNTIF($G1825:$BP1825,"hh")</f>
        <v/>
      </c>
      <c r="BX1825" s="165">
        <f>COUNTIF($G1825:$BP1825,"nt7")</f>
        <v/>
      </c>
      <c r="BY1825" s="165">
        <f>COUNTIF($G1825:$BP1825,"P")+COUNTIF($G1825:$BP1825,"p5,a5")/2+COUNTIF($G1825:$BP1825,"p5,b5")/2+COUNTIF($G1825:$BP1825,"p5,c5")/2+COUNTIF($G1825:$BP1825,"p5,d5")/2</f>
        <v/>
      </c>
      <c r="BZ1825" s="166">
        <f>SUBTOTAL(9,BQ1825:BY1825)</f>
        <v/>
      </c>
      <c r="CA1825" s="167">
        <f>SUM(J1825,L1825,N1825,P1825,R1825,T1825,X1825,Z1825,AB1825,AD1825,AF1825,AH1825,AL1825,AN1825,AP1825,AR1825,AT1825,AV1825,AZ1825,BB1825,BD1825,BF1825,BH1825,BP1825)</f>
        <v/>
      </c>
      <c r="CB1825" s="168">
        <f>SUM(H1825,V1825,AJ1825,AX1825,BL1825)</f>
        <v/>
      </c>
      <c r="CC1825" s="24">
        <f>SUM(BJ1825,BN1825)</f>
        <v/>
      </c>
      <c r="CD1825" s="169">
        <f>IF(BZ1825&gt;25,4,IF(BZ1825&gt;18,3,IF(BZ1825&gt;12,2,IF(BZ1825&gt;4,1,0))))-BX1825-2+1</f>
        <v/>
      </c>
      <c r="CE1825" s="30" t="n"/>
      <c r="CF1825" s="169">
        <f>CD1825*CI1825</f>
        <v/>
      </c>
      <c r="CG1825" s="170">
        <f>F1825-BY1825+1</f>
        <v/>
      </c>
      <c r="CH1825" s="169">
        <f>CE1825*16</f>
        <v/>
      </c>
      <c r="CI1825" s="171">
        <f>VLOOKUP(A1825,[1]DATA!$A$6:$AI$331,34,0)</f>
        <v/>
      </c>
      <c r="CJ1825" s="172">
        <f>VLOOKUP(A1825,[2]CHAMCONG!A$7:CI$333,79,0)</f>
        <v/>
      </c>
      <c r="CK1825" s="173">
        <f>CJ1825-CA1825</f>
        <v/>
      </c>
    </row>
    <row r="1826">
      <c r="A1826" s="69" t="n"/>
      <c r="B1826" s="70" t="n"/>
      <c r="C1826" s="77" t="n"/>
      <c r="D1826" s="84" t="n"/>
      <c r="E1826" s="69" t="n"/>
      <c r="F1826" s="69" t="n"/>
      <c r="G1826" s="73" t="n"/>
      <c r="H1826" s="73" t="n"/>
      <c r="I1826" s="75" t="n"/>
      <c r="J1826" s="75" t="n"/>
      <c r="K1826" s="73" t="n"/>
      <c r="L1826" s="73" t="n"/>
      <c r="M1826" s="73" t="n"/>
      <c r="N1826" s="73" t="n"/>
      <c r="O1826" s="75" t="n"/>
      <c r="P1826" s="75" t="n"/>
      <c r="Q1826" s="73" t="n"/>
      <c r="R1826" s="73" t="n"/>
      <c r="S1826" s="73" t="n"/>
      <c r="T1826" s="73" t="n"/>
      <c r="U1826" s="73" t="n"/>
      <c r="V1826" s="73" t="n"/>
      <c r="W1826" s="73" t="n"/>
      <c r="X1826" s="73" t="n"/>
      <c r="Y1826" s="73" t="n"/>
      <c r="Z1826" s="73" t="n"/>
      <c r="AA1826" s="73" t="n"/>
      <c r="AB1826" s="73" t="n"/>
      <c r="AC1826" s="73" t="n"/>
      <c r="AD1826" s="73" t="n"/>
      <c r="AE1826" s="73" t="n"/>
      <c r="AF1826" s="73" t="n"/>
      <c r="AG1826" s="73" t="n"/>
      <c r="AH1826" s="73" t="n"/>
      <c r="AI1826" s="73" t="n"/>
      <c r="AJ1826" s="73" t="n"/>
      <c r="AK1826" s="73" t="n"/>
      <c r="AL1826" s="73" t="n"/>
      <c r="AM1826" s="73" t="n"/>
      <c r="AN1826" s="73" t="n"/>
      <c r="AO1826" s="73" t="n"/>
      <c r="AP1826" s="73" t="n"/>
      <c r="AQ1826" s="73" t="n"/>
      <c r="AR1826" s="73" t="n"/>
      <c r="AS1826" s="73" t="n"/>
      <c r="AT1826" s="73" t="n"/>
      <c r="AU1826" s="73" t="n"/>
      <c r="AV1826" s="73" t="n"/>
      <c r="AW1826" s="73" t="n"/>
      <c r="AX1826" s="73" t="n"/>
      <c r="AY1826" s="73" t="n"/>
      <c r="AZ1826" s="73" t="n"/>
      <c r="BA1826" s="73" t="n"/>
      <c r="BB1826" s="73" t="n"/>
      <c r="BC1826" s="73" t="n"/>
      <c r="BD1826" s="73" t="n"/>
      <c r="BE1826" s="73" t="n"/>
      <c r="BF1826" s="73" t="n"/>
      <c r="BG1826" s="73" t="n"/>
      <c r="BH1826" s="73" t="n"/>
      <c r="BI1826" s="73" t="n"/>
      <c r="BJ1826" s="73" t="n"/>
      <c r="BK1826" s="73" t="n"/>
      <c r="BL1826" s="73" t="n"/>
      <c r="BM1826" s="73" t="n"/>
      <c r="BN1826" s="73" t="n"/>
      <c r="BO1826" s="73" t="n"/>
      <c r="BP1826" s="73" t="n"/>
      <c r="BQ1826" s="165">
        <f>COUNTIF($G1826:$BP1826,"a")+COUNTIF($G1826:$BP1826,"r0,a5")/2+COUNTIF($G1826:$BP1826,"p5,a5")/2</f>
        <v/>
      </c>
      <c r="BR1826" s="165">
        <f>COUNTIF($G1826:$BP1826,"d")+COUNTIF($G1826:$BP1826,"r0,d5")/2+COUNTIF($G1826:$BP1826,"p5,d5")/2</f>
        <v/>
      </c>
      <c r="BS1826" s="165">
        <f>COUNTIF($G1826:$BP1826,"b")+COUNTIF($G1826:$BP1826,"r0,b5")/2+COUNTIF($G1826:$BP1826,"p5,b5")/2</f>
        <v/>
      </c>
      <c r="BT1826" s="165">
        <f>COUNTIF($G1826:$BP1826,"c")+COUNTIF($G1826:$BP1826,"r0,c5")/2+COUNTIF($G1826:$BP1826,"p5,c5")/2</f>
        <v/>
      </c>
      <c r="BU1826" s="165">
        <f>COUNTIF($G1826:$BP1826,"KH")+COUNTIF($G1826:$BP1826,"TL")+COUNTIF($G1826:$BP1826,"L")</f>
        <v/>
      </c>
      <c r="BV1826" s="165" t="n"/>
      <c r="BW1826" s="165">
        <f>COUNTIF($G1826:$BP1826,"hh")</f>
        <v/>
      </c>
      <c r="BX1826" s="165">
        <f>COUNTIF($G1826:$BP1826,"nt7")</f>
        <v/>
      </c>
      <c r="BY1826" s="165">
        <f>COUNTIF($G1826:$BP1826,"P")+COUNTIF($G1826:$BP1826,"p5,a5")/2+COUNTIF($G1826:$BP1826,"p5,b5")/2+COUNTIF($G1826:$BP1826,"p5,c5")/2+COUNTIF($G1826:$BP1826,"p5,d5")/2</f>
        <v/>
      </c>
      <c r="BZ1826" s="166">
        <f>SUBTOTAL(9,BQ1826:BY1826)</f>
        <v/>
      </c>
      <c r="CA1826" s="167">
        <f>SUM(J1826,L1826,N1826,P1826,R1826,T1826,X1826,Z1826,AB1826,AD1826,AF1826,AH1826,AL1826,AN1826,AP1826,AR1826,AT1826,AV1826,AZ1826,BB1826,BD1826,BF1826,BH1826,BP1826)</f>
        <v/>
      </c>
      <c r="CB1826" s="168">
        <f>SUM(H1826,V1826,AJ1826,AX1826,BL1826)</f>
        <v/>
      </c>
      <c r="CC1826" s="24">
        <f>SUM(BJ1826,BN1826)</f>
        <v/>
      </c>
      <c r="CD1826" s="169">
        <f>IF(BZ1826&gt;25,4,IF(BZ1826&gt;18,3,IF(BZ1826&gt;12,2,IF(BZ1826&gt;4,1,0))))-BX1826-2+1</f>
        <v/>
      </c>
      <c r="CE1826" s="30" t="n"/>
      <c r="CF1826" s="169">
        <f>CD1826*CI1826</f>
        <v/>
      </c>
      <c r="CG1826" s="170">
        <f>F1826-BY1826+1</f>
        <v/>
      </c>
      <c r="CH1826" s="169">
        <f>CE1826*16</f>
        <v/>
      </c>
      <c r="CI1826" s="171">
        <f>VLOOKUP(A1826,[1]DATA!$A$6:$AI$331,34,0)</f>
        <v/>
      </c>
      <c r="CJ1826" s="172">
        <f>VLOOKUP(A1826,[2]CHAMCONG!A$7:CI$333,79,0)</f>
        <v/>
      </c>
      <c r="CK1826" s="173">
        <f>CJ1826-CA1826</f>
        <v/>
      </c>
    </row>
    <row r="1827">
      <c r="A1827" s="69" t="n"/>
      <c r="B1827" s="70" t="n"/>
      <c r="C1827" s="77" t="n"/>
      <c r="D1827" s="84" t="n"/>
      <c r="E1827" s="69" t="n"/>
      <c r="F1827" s="69" t="n"/>
      <c r="G1827" s="73" t="n"/>
      <c r="H1827" s="73" t="n"/>
      <c r="I1827" s="75" t="n"/>
      <c r="J1827" s="75" t="n"/>
      <c r="K1827" s="73" t="n"/>
      <c r="L1827" s="73" t="n"/>
      <c r="M1827" s="73" t="n"/>
      <c r="N1827" s="73" t="n"/>
      <c r="O1827" s="75" t="n"/>
      <c r="P1827" s="75" t="n"/>
      <c r="Q1827" s="73" t="n"/>
      <c r="R1827" s="73" t="n"/>
      <c r="S1827" s="73" t="n"/>
      <c r="T1827" s="73" t="n"/>
      <c r="U1827" s="73" t="n"/>
      <c r="V1827" s="73" t="n"/>
      <c r="W1827" s="73" t="n"/>
      <c r="X1827" s="73" t="n"/>
      <c r="Y1827" s="73" t="n"/>
      <c r="Z1827" s="73" t="n"/>
      <c r="AA1827" s="73" t="n"/>
      <c r="AB1827" s="73" t="n"/>
      <c r="AC1827" s="73" t="n"/>
      <c r="AD1827" s="73" t="n"/>
      <c r="AE1827" s="73" t="n"/>
      <c r="AF1827" s="73" t="n"/>
      <c r="AG1827" s="73" t="n"/>
      <c r="AH1827" s="73" t="n"/>
      <c r="AI1827" s="73" t="n"/>
      <c r="AJ1827" s="73" t="n"/>
      <c r="AK1827" s="73" t="n"/>
      <c r="AL1827" s="73" t="n"/>
      <c r="AM1827" s="73" t="n"/>
      <c r="AN1827" s="73" t="n"/>
      <c r="AO1827" s="73" t="n"/>
      <c r="AP1827" s="73" t="n"/>
      <c r="AQ1827" s="73" t="n"/>
      <c r="AR1827" s="73" t="n"/>
      <c r="AS1827" s="73" t="n"/>
      <c r="AT1827" s="73" t="n"/>
      <c r="AU1827" s="73" t="n"/>
      <c r="AV1827" s="73" t="n"/>
      <c r="AW1827" s="73" t="n"/>
      <c r="AX1827" s="73" t="n"/>
      <c r="AY1827" s="73" t="n"/>
      <c r="AZ1827" s="73" t="n"/>
      <c r="BA1827" s="73" t="n"/>
      <c r="BB1827" s="73" t="n"/>
      <c r="BC1827" s="73" t="n"/>
      <c r="BD1827" s="73" t="n"/>
      <c r="BE1827" s="73" t="n"/>
      <c r="BF1827" s="73" t="n"/>
      <c r="BG1827" s="73" t="n"/>
      <c r="BH1827" s="73" t="n"/>
      <c r="BI1827" s="73" t="n"/>
      <c r="BJ1827" s="73" t="n"/>
      <c r="BK1827" s="73" t="n"/>
      <c r="BL1827" s="73" t="n"/>
      <c r="BM1827" s="73" t="n"/>
      <c r="BN1827" s="73" t="n"/>
      <c r="BO1827" s="73" t="n"/>
      <c r="BP1827" s="73" t="n"/>
      <c r="BQ1827" s="165">
        <f>COUNTIF($G1827:$BP1827,"a")+COUNTIF($G1827:$BP1827,"r0,a5")/2+COUNTIF($G1827:$BP1827,"p5,a5")/2</f>
        <v/>
      </c>
      <c r="BR1827" s="165">
        <f>COUNTIF($G1827:$BP1827,"d")+COUNTIF($G1827:$BP1827,"r0,d5")/2+COUNTIF($G1827:$BP1827,"p5,d5")/2</f>
        <v/>
      </c>
      <c r="BS1827" s="165">
        <f>COUNTIF($G1827:$BP1827,"b")+COUNTIF($G1827:$BP1827,"r0,b5")/2+COUNTIF($G1827:$BP1827,"p5,b5")/2</f>
        <v/>
      </c>
      <c r="BT1827" s="165">
        <f>COUNTIF($G1827:$BP1827,"c")+COUNTIF($G1827:$BP1827,"r0,c5")/2+COUNTIF($G1827:$BP1827,"p5,c5")/2</f>
        <v/>
      </c>
      <c r="BU1827" s="165">
        <f>COUNTIF($G1827:$BP1827,"KH")+COUNTIF($G1827:$BP1827,"TL")+COUNTIF($G1827:$BP1827,"L")</f>
        <v/>
      </c>
      <c r="BV1827" s="165" t="n"/>
      <c r="BW1827" s="165">
        <f>COUNTIF($G1827:$BP1827,"hh")</f>
        <v/>
      </c>
      <c r="BX1827" s="165">
        <f>COUNTIF($G1827:$BP1827,"nt7")</f>
        <v/>
      </c>
      <c r="BY1827" s="165">
        <f>COUNTIF($G1827:$BP1827,"P")+COUNTIF($G1827:$BP1827,"p5,a5")/2+COUNTIF($G1827:$BP1827,"p5,b5")/2+COUNTIF($G1827:$BP1827,"p5,c5")/2+COUNTIF($G1827:$BP1827,"p5,d5")/2</f>
        <v/>
      </c>
      <c r="BZ1827" s="166">
        <f>SUBTOTAL(9,BQ1827:BY1827)</f>
        <v/>
      </c>
      <c r="CA1827" s="167">
        <f>SUM(J1827,L1827,N1827,P1827,R1827,T1827,X1827,Z1827,AB1827,AD1827,AF1827,AH1827,AL1827,AN1827,AP1827,AR1827,AT1827,AV1827,AZ1827,BB1827,BD1827,BF1827,BH1827,BP1827)</f>
        <v/>
      </c>
      <c r="CB1827" s="168">
        <f>SUM(H1827,V1827,AJ1827,AX1827,BL1827)</f>
        <v/>
      </c>
      <c r="CC1827" s="24">
        <f>SUM(BJ1827,BN1827)</f>
        <v/>
      </c>
      <c r="CD1827" s="169">
        <f>IF(BZ1827&gt;25,4,IF(BZ1827&gt;18,3,IF(BZ1827&gt;12,2,IF(BZ1827&gt;4,1,0))))-BX1827-2+1</f>
        <v/>
      </c>
      <c r="CE1827" s="30" t="n"/>
      <c r="CF1827" s="169">
        <f>CD1827*CI1827</f>
        <v/>
      </c>
      <c r="CG1827" s="170">
        <f>F1827-BY1827+1</f>
        <v/>
      </c>
      <c r="CH1827" s="169">
        <f>CE1827*16</f>
        <v/>
      </c>
      <c r="CI1827" s="171">
        <f>VLOOKUP(A1827,[1]DATA!$A$6:$AI$331,34,0)</f>
        <v/>
      </c>
      <c r="CJ1827" s="172">
        <f>VLOOKUP(A1827,[2]CHAMCONG!A$7:CI$333,79,0)</f>
        <v/>
      </c>
      <c r="CK1827" s="173">
        <f>CJ1827-CA1827</f>
        <v/>
      </c>
    </row>
    <row r="1828">
      <c r="A1828" s="69" t="n"/>
      <c r="B1828" s="70" t="n"/>
      <c r="C1828" s="77" t="n"/>
      <c r="D1828" s="84" t="n"/>
      <c r="E1828" s="69" t="n"/>
      <c r="F1828" s="69" t="n"/>
      <c r="G1828" s="73" t="n"/>
      <c r="H1828" s="73" t="n"/>
      <c r="I1828" s="75" t="n"/>
      <c r="J1828" s="75" t="n"/>
      <c r="K1828" s="73" t="n"/>
      <c r="L1828" s="73" t="n"/>
      <c r="M1828" s="73" t="n"/>
      <c r="N1828" s="73" t="n"/>
      <c r="O1828" s="75" t="n"/>
      <c r="P1828" s="75" t="n"/>
      <c r="Q1828" s="73" t="n"/>
      <c r="R1828" s="73" t="n"/>
      <c r="S1828" s="73" t="n"/>
      <c r="T1828" s="73" t="n"/>
      <c r="U1828" s="73" t="n"/>
      <c r="V1828" s="73" t="n"/>
      <c r="W1828" s="73" t="n"/>
      <c r="X1828" s="73" t="n"/>
      <c r="Y1828" s="73" t="n"/>
      <c r="Z1828" s="73" t="n"/>
      <c r="AA1828" s="73" t="n"/>
      <c r="AB1828" s="73" t="n"/>
      <c r="AC1828" s="73" t="n"/>
      <c r="AD1828" s="73" t="n"/>
      <c r="AE1828" s="73" t="n"/>
      <c r="AF1828" s="73" t="n"/>
      <c r="AG1828" s="73" t="n"/>
      <c r="AH1828" s="73" t="n"/>
      <c r="AI1828" s="73" t="n"/>
      <c r="AJ1828" s="73" t="n"/>
      <c r="AK1828" s="73" t="n"/>
      <c r="AL1828" s="73" t="n"/>
      <c r="AM1828" s="73" t="n"/>
      <c r="AN1828" s="73" t="n"/>
      <c r="AO1828" s="73" t="n"/>
      <c r="AP1828" s="73" t="n"/>
      <c r="AQ1828" s="73" t="n"/>
      <c r="AR1828" s="73" t="n"/>
      <c r="AS1828" s="73" t="n"/>
      <c r="AT1828" s="73" t="n"/>
      <c r="AU1828" s="73" t="n"/>
      <c r="AV1828" s="73" t="n"/>
      <c r="AW1828" s="73" t="n"/>
      <c r="AX1828" s="73" t="n"/>
      <c r="AY1828" s="73" t="n"/>
      <c r="AZ1828" s="73" t="n"/>
      <c r="BA1828" s="73" t="n"/>
      <c r="BB1828" s="73" t="n"/>
      <c r="BC1828" s="73" t="n"/>
      <c r="BD1828" s="73" t="n"/>
      <c r="BE1828" s="73" t="n"/>
      <c r="BF1828" s="73" t="n"/>
      <c r="BG1828" s="73" t="n"/>
      <c r="BH1828" s="73" t="n"/>
      <c r="BI1828" s="73" t="n"/>
      <c r="BJ1828" s="73" t="n"/>
      <c r="BK1828" s="73" t="n"/>
      <c r="BL1828" s="73" t="n"/>
      <c r="BM1828" s="73" t="n"/>
      <c r="BN1828" s="73" t="n"/>
      <c r="BO1828" s="73" t="n"/>
      <c r="BP1828" s="73" t="n"/>
      <c r="BQ1828" s="165">
        <f>COUNTIF($G1828:$BP1828,"a")+COUNTIF($G1828:$BP1828,"r0,a5")/2+COUNTIF($G1828:$BP1828,"p5,a5")/2</f>
        <v/>
      </c>
      <c r="BR1828" s="165">
        <f>COUNTIF($G1828:$BP1828,"d")+COUNTIF($G1828:$BP1828,"r0,d5")/2+COUNTIF($G1828:$BP1828,"p5,d5")/2</f>
        <v/>
      </c>
      <c r="BS1828" s="165">
        <f>COUNTIF($G1828:$BP1828,"b")+COUNTIF($G1828:$BP1828,"r0,b5")/2+COUNTIF($G1828:$BP1828,"p5,b5")/2</f>
        <v/>
      </c>
      <c r="BT1828" s="165">
        <f>COUNTIF($G1828:$BP1828,"c")+COUNTIF($G1828:$BP1828,"r0,c5")/2+COUNTIF($G1828:$BP1828,"p5,c5")/2</f>
        <v/>
      </c>
      <c r="BU1828" s="165">
        <f>COUNTIF($G1828:$BP1828,"KH")+COUNTIF($G1828:$BP1828,"TL")+COUNTIF($G1828:$BP1828,"L")</f>
        <v/>
      </c>
      <c r="BV1828" s="165" t="n"/>
      <c r="BW1828" s="165">
        <f>COUNTIF($G1828:$BP1828,"hh")</f>
        <v/>
      </c>
      <c r="BX1828" s="165">
        <f>COUNTIF($G1828:$BP1828,"nt7")</f>
        <v/>
      </c>
      <c r="BY1828" s="165">
        <f>COUNTIF($G1828:$BP1828,"P")+COUNTIF($G1828:$BP1828,"p5,a5")/2+COUNTIF($G1828:$BP1828,"p5,b5")/2+COUNTIF($G1828:$BP1828,"p5,c5")/2+COUNTIF($G1828:$BP1828,"p5,d5")/2</f>
        <v/>
      </c>
      <c r="BZ1828" s="166">
        <f>SUBTOTAL(9,BQ1828:BY1828)</f>
        <v/>
      </c>
      <c r="CA1828" s="167">
        <f>SUM(J1828,L1828,N1828,P1828,R1828,T1828,X1828,Z1828,AB1828,AD1828,AF1828,AH1828,AL1828,AN1828,AP1828,AR1828,AT1828,AV1828,AZ1828,BB1828,BD1828,BF1828,BH1828,BP1828)</f>
        <v/>
      </c>
      <c r="CB1828" s="168">
        <f>SUM(H1828,V1828,AJ1828,AX1828,BL1828)</f>
        <v/>
      </c>
      <c r="CC1828" s="24">
        <f>SUM(BJ1828,BN1828)</f>
        <v/>
      </c>
      <c r="CD1828" s="169">
        <f>IF(BZ1828&gt;25,4,IF(BZ1828&gt;18,3,IF(BZ1828&gt;12,2,IF(BZ1828&gt;4,1,0))))-BX1828-2+1</f>
        <v/>
      </c>
      <c r="CE1828" s="30" t="n"/>
      <c r="CF1828" s="169">
        <f>CD1828*CI1828</f>
        <v/>
      </c>
      <c r="CG1828" s="170">
        <f>F1828-BY1828+1</f>
        <v/>
      </c>
      <c r="CH1828" s="169">
        <f>CE1828*16</f>
        <v/>
      </c>
      <c r="CI1828" s="171">
        <f>VLOOKUP(A1828,[1]DATA!$A$6:$AI$331,34,0)</f>
        <v/>
      </c>
      <c r="CJ1828" s="172">
        <f>VLOOKUP(A1828,[2]CHAMCONG!A$7:CI$333,79,0)</f>
        <v/>
      </c>
      <c r="CK1828" s="173">
        <f>CJ1828-CA1828</f>
        <v/>
      </c>
    </row>
    <row r="1829">
      <c r="A1829" s="69" t="n"/>
      <c r="B1829" s="70" t="n"/>
      <c r="C1829" s="77" t="n"/>
      <c r="D1829" s="84" t="n"/>
      <c r="E1829" s="69" t="n"/>
      <c r="F1829" s="69" t="n"/>
      <c r="G1829" s="73" t="n"/>
      <c r="H1829" s="73" t="n"/>
      <c r="I1829" s="75" t="n"/>
      <c r="J1829" s="75" t="n"/>
      <c r="K1829" s="73" t="n"/>
      <c r="L1829" s="73" t="n"/>
      <c r="M1829" s="73" t="n"/>
      <c r="N1829" s="73" t="n"/>
      <c r="O1829" s="75" t="n"/>
      <c r="P1829" s="75" t="n"/>
      <c r="Q1829" s="73" t="n"/>
      <c r="R1829" s="73" t="n"/>
      <c r="S1829" s="73" t="n"/>
      <c r="T1829" s="73" t="n"/>
      <c r="U1829" s="73" t="n"/>
      <c r="V1829" s="73" t="n"/>
      <c r="W1829" s="73" t="n"/>
      <c r="X1829" s="73" t="n"/>
      <c r="Y1829" s="73" t="n"/>
      <c r="Z1829" s="73" t="n"/>
      <c r="AA1829" s="73" t="n"/>
      <c r="AB1829" s="73" t="n"/>
      <c r="AC1829" s="73" t="n"/>
      <c r="AD1829" s="73" t="n"/>
      <c r="AE1829" s="73" t="n"/>
      <c r="AF1829" s="73" t="n"/>
      <c r="AG1829" s="73" t="n"/>
      <c r="AH1829" s="73" t="n"/>
      <c r="AI1829" s="73" t="n"/>
      <c r="AJ1829" s="73" t="n"/>
      <c r="AK1829" s="73" t="n"/>
      <c r="AL1829" s="73" t="n"/>
      <c r="AM1829" s="73" t="n"/>
      <c r="AN1829" s="73" t="n"/>
      <c r="AO1829" s="73" t="n"/>
      <c r="AP1829" s="73" t="n"/>
      <c r="AQ1829" s="73" t="n"/>
      <c r="AR1829" s="73" t="n"/>
      <c r="AS1829" s="73" t="n"/>
      <c r="AT1829" s="73" t="n"/>
      <c r="AU1829" s="73" t="n"/>
      <c r="AV1829" s="73" t="n"/>
      <c r="AW1829" s="73" t="n"/>
      <c r="AX1829" s="73" t="n"/>
      <c r="AY1829" s="73" t="n"/>
      <c r="AZ1829" s="73" t="n"/>
      <c r="BA1829" s="73" t="n"/>
      <c r="BB1829" s="73" t="n"/>
      <c r="BC1829" s="73" t="n"/>
      <c r="BD1829" s="73" t="n"/>
      <c r="BE1829" s="73" t="n"/>
      <c r="BF1829" s="73" t="n"/>
      <c r="BG1829" s="73" t="n"/>
      <c r="BH1829" s="73" t="n"/>
      <c r="BI1829" s="73" t="n"/>
      <c r="BJ1829" s="73" t="n"/>
      <c r="BK1829" s="73" t="n"/>
      <c r="BL1829" s="73" t="n"/>
      <c r="BM1829" s="73" t="n"/>
      <c r="BN1829" s="73" t="n"/>
      <c r="BO1829" s="73" t="n"/>
      <c r="BP1829" s="73" t="n"/>
      <c r="BQ1829" s="165">
        <f>COUNTIF($G1829:$BP1829,"a")+COUNTIF($G1829:$BP1829,"r0,a5")/2+COUNTIF($G1829:$BP1829,"p5,a5")/2</f>
        <v/>
      </c>
      <c r="BR1829" s="165">
        <f>COUNTIF($G1829:$BP1829,"d")+COUNTIF($G1829:$BP1829,"r0,d5")/2+COUNTIF($G1829:$BP1829,"p5,d5")/2</f>
        <v/>
      </c>
      <c r="BS1829" s="165">
        <f>COUNTIF($G1829:$BP1829,"b")+COUNTIF($G1829:$BP1829,"r0,b5")/2+COUNTIF($G1829:$BP1829,"p5,b5")/2</f>
        <v/>
      </c>
      <c r="BT1829" s="165">
        <f>COUNTIF($G1829:$BP1829,"c")+COUNTIF($G1829:$BP1829,"r0,c5")/2+COUNTIF($G1829:$BP1829,"p5,c5")/2</f>
        <v/>
      </c>
      <c r="BU1829" s="165">
        <f>COUNTIF($G1829:$BP1829,"KH")+COUNTIF($G1829:$BP1829,"TL")+COUNTIF($G1829:$BP1829,"L")</f>
        <v/>
      </c>
      <c r="BV1829" s="165" t="n"/>
      <c r="BW1829" s="165">
        <f>COUNTIF($G1829:$BP1829,"hh")</f>
        <v/>
      </c>
      <c r="BX1829" s="165">
        <f>COUNTIF($G1829:$BP1829,"nt7")</f>
        <v/>
      </c>
      <c r="BY1829" s="165">
        <f>COUNTIF($G1829:$BP1829,"P")+COUNTIF($G1829:$BP1829,"p5,a5")/2+COUNTIF($G1829:$BP1829,"p5,b5")/2+COUNTIF($G1829:$BP1829,"p5,c5")/2+COUNTIF($G1829:$BP1829,"p5,d5")/2</f>
        <v/>
      </c>
      <c r="BZ1829" s="166">
        <f>SUBTOTAL(9,BQ1829:BY1829)</f>
        <v/>
      </c>
      <c r="CA1829" s="167">
        <f>SUM(J1829,L1829,N1829,P1829,R1829,T1829,X1829,Z1829,AB1829,AD1829,AF1829,AH1829,AL1829,AN1829,AP1829,AR1829,AT1829,AV1829,AZ1829,BB1829,BD1829,BF1829,BH1829,BP1829)</f>
        <v/>
      </c>
      <c r="CB1829" s="168">
        <f>SUM(H1829,V1829,AJ1829,AX1829,BL1829)</f>
        <v/>
      </c>
      <c r="CC1829" s="24">
        <f>SUM(BJ1829,BN1829)</f>
        <v/>
      </c>
      <c r="CD1829" s="169">
        <f>IF(BZ1829&gt;25,4,IF(BZ1829&gt;18,3,IF(BZ1829&gt;12,2,IF(BZ1829&gt;4,1,0))))-BX1829-2+1</f>
        <v/>
      </c>
      <c r="CE1829" s="30" t="n"/>
      <c r="CF1829" s="169">
        <f>CD1829*CI1829</f>
        <v/>
      </c>
      <c r="CG1829" s="170">
        <f>F1829-BY1829+1</f>
        <v/>
      </c>
      <c r="CH1829" s="169">
        <f>CE1829*16</f>
        <v/>
      </c>
      <c r="CI1829" s="171">
        <f>VLOOKUP(A1829,[1]DATA!$A$6:$AI$331,34,0)</f>
        <v/>
      </c>
      <c r="CJ1829" s="172">
        <f>VLOOKUP(A1829,[2]CHAMCONG!A$7:CI$333,79,0)</f>
        <v/>
      </c>
      <c r="CK1829" s="173">
        <f>CJ1829-CA1829</f>
        <v/>
      </c>
    </row>
    <row r="1830">
      <c r="A1830" s="69" t="n"/>
      <c r="B1830" s="70" t="n"/>
      <c r="C1830" s="77" t="n"/>
      <c r="D1830" s="84" t="n"/>
      <c r="E1830" s="69" t="n"/>
      <c r="F1830" s="69" t="n"/>
      <c r="G1830" s="73" t="n"/>
      <c r="H1830" s="73" t="n"/>
      <c r="I1830" s="75" t="n"/>
      <c r="J1830" s="75" t="n"/>
      <c r="K1830" s="73" t="n"/>
      <c r="L1830" s="73" t="n"/>
      <c r="M1830" s="73" t="n"/>
      <c r="N1830" s="73" t="n"/>
      <c r="O1830" s="75" t="n"/>
      <c r="P1830" s="75" t="n"/>
      <c r="Q1830" s="73" t="n"/>
      <c r="R1830" s="73" t="n"/>
      <c r="S1830" s="73" t="n"/>
      <c r="T1830" s="73" t="n"/>
      <c r="U1830" s="73" t="n"/>
      <c r="V1830" s="73" t="n"/>
      <c r="W1830" s="73" t="n"/>
      <c r="X1830" s="73" t="n"/>
      <c r="Y1830" s="73" t="n"/>
      <c r="Z1830" s="73" t="n"/>
      <c r="AA1830" s="73" t="n"/>
      <c r="AB1830" s="73" t="n"/>
      <c r="AC1830" s="73" t="n"/>
      <c r="AD1830" s="73" t="n"/>
      <c r="AE1830" s="73" t="n"/>
      <c r="AF1830" s="73" t="n"/>
      <c r="AG1830" s="73" t="n"/>
      <c r="AH1830" s="73" t="n"/>
      <c r="AI1830" s="73" t="n"/>
      <c r="AJ1830" s="73" t="n"/>
      <c r="AK1830" s="73" t="n"/>
      <c r="AL1830" s="73" t="n"/>
      <c r="AM1830" s="73" t="n"/>
      <c r="AN1830" s="73" t="n"/>
      <c r="AO1830" s="73" t="n"/>
      <c r="AP1830" s="73" t="n"/>
      <c r="AQ1830" s="73" t="n"/>
      <c r="AR1830" s="73" t="n"/>
      <c r="AS1830" s="73" t="n"/>
      <c r="AT1830" s="73" t="n"/>
      <c r="AU1830" s="73" t="n"/>
      <c r="AV1830" s="73" t="n"/>
      <c r="AW1830" s="73" t="n"/>
      <c r="AX1830" s="73" t="n"/>
      <c r="AY1830" s="73" t="n"/>
      <c r="AZ1830" s="73" t="n"/>
      <c r="BA1830" s="73" t="n"/>
      <c r="BB1830" s="73" t="n"/>
      <c r="BC1830" s="73" t="n"/>
      <c r="BD1830" s="73" t="n"/>
      <c r="BE1830" s="73" t="n"/>
      <c r="BF1830" s="73" t="n"/>
      <c r="BG1830" s="73" t="n"/>
      <c r="BH1830" s="73" t="n"/>
      <c r="BI1830" s="73" t="n"/>
      <c r="BJ1830" s="73" t="n"/>
      <c r="BK1830" s="73" t="n"/>
      <c r="BL1830" s="73" t="n"/>
      <c r="BM1830" s="73" t="n"/>
      <c r="BN1830" s="73" t="n"/>
      <c r="BO1830" s="73" t="n"/>
      <c r="BP1830" s="73" t="n"/>
      <c r="BQ1830" s="165">
        <f>COUNTIF($G1830:$BP1830,"a")+COUNTIF($G1830:$BP1830,"r0,a5")/2+COUNTIF($G1830:$BP1830,"p5,a5")/2</f>
        <v/>
      </c>
      <c r="BR1830" s="165">
        <f>COUNTIF($G1830:$BP1830,"d")+COUNTIF($G1830:$BP1830,"r0,d5")/2+COUNTIF($G1830:$BP1830,"p5,d5")/2</f>
        <v/>
      </c>
      <c r="BS1830" s="165">
        <f>COUNTIF($G1830:$BP1830,"b")+COUNTIF($G1830:$BP1830,"r0,b5")/2+COUNTIF($G1830:$BP1830,"p5,b5")/2</f>
        <v/>
      </c>
      <c r="BT1830" s="165">
        <f>COUNTIF($G1830:$BP1830,"c")+COUNTIF($G1830:$BP1830,"r0,c5")/2+COUNTIF($G1830:$BP1830,"p5,c5")/2</f>
        <v/>
      </c>
      <c r="BU1830" s="165">
        <f>COUNTIF($G1830:$BP1830,"KH")+COUNTIF($G1830:$BP1830,"TL")+COUNTIF($G1830:$BP1830,"L")</f>
        <v/>
      </c>
      <c r="BV1830" s="165" t="n"/>
      <c r="BW1830" s="165">
        <f>COUNTIF($G1830:$BP1830,"hh")</f>
        <v/>
      </c>
      <c r="BX1830" s="165">
        <f>COUNTIF($G1830:$BP1830,"nt7")</f>
        <v/>
      </c>
      <c r="BY1830" s="165">
        <f>COUNTIF($G1830:$BP1830,"P")+COUNTIF($G1830:$BP1830,"p5,a5")/2+COUNTIF($G1830:$BP1830,"p5,b5")/2+COUNTIF($G1830:$BP1830,"p5,c5")/2+COUNTIF($G1830:$BP1830,"p5,d5")/2</f>
        <v/>
      </c>
      <c r="BZ1830" s="166">
        <f>SUBTOTAL(9,BQ1830:BY1830)</f>
        <v/>
      </c>
      <c r="CA1830" s="167">
        <f>SUM(J1830,L1830,N1830,P1830,R1830,T1830,X1830,Z1830,AB1830,AD1830,AF1830,AH1830,AL1830,AN1830,AP1830,AR1830,AT1830,AV1830,AZ1830,BB1830,BD1830,BF1830,BH1830,BP1830)</f>
        <v/>
      </c>
      <c r="CB1830" s="168">
        <f>SUM(H1830,V1830,AJ1830,AX1830,BL1830)</f>
        <v/>
      </c>
      <c r="CC1830" s="24">
        <f>SUM(BJ1830,BN1830)</f>
        <v/>
      </c>
      <c r="CD1830" s="169">
        <f>IF(BZ1830&gt;25,4,IF(BZ1830&gt;18,3,IF(BZ1830&gt;12,2,IF(BZ1830&gt;4,1,0))))-BX1830-2+1</f>
        <v/>
      </c>
      <c r="CE1830" s="30" t="n"/>
      <c r="CF1830" s="169">
        <f>CD1830*CI1830</f>
        <v/>
      </c>
      <c r="CG1830" s="170">
        <f>F1830-BY1830+1</f>
        <v/>
      </c>
      <c r="CH1830" s="169">
        <f>CE1830*16</f>
        <v/>
      </c>
      <c r="CI1830" s="171">
        <f>VLOOKUP(A1830,[1]DATA!$A$6:$AI$331,34,0)</f>
        <v/>
      </c>
      <c r="CJ1830" s="172">
        <f>VLOOKUP(A1830,[2]CHAMCONG!A$7:CI$333,79,0)</f>
        <v/>
      </c>
      <c r="CK1830" s="173">
        <f>CJ1830-CA1830</f>
        <v/>
      </c>
    </row>
    <row r="1831">
      <c r="A1831" s="69" t="n"/>
      <c r="B1831" s="70" t="n"/>
      <c r="C1831" s="77" t="n"/>
      <c r="D1831" s="84" t="n"/>
      <c r="E1831" s="69" t="n"/>
      <c r="F1831" s="69" t="n"/>
      <c r="G1831" s="73" t="n"/>
      <c r="H1831" s="73" t="n"/>
      <c r="I1831" s="75" t="n"/>
      <c r="J1831" s="75" t="n"/>
      <c r="K1831" s="73" t="n"/>
      <c r="L1831" s="73" t="n"/>
      <c r="M1831" s="73" t="n"/>
      <c r="N1831" s="73" t="n"/>
      <c r="O1831" s="75" t="n"/>
      <c r="P1831" s="75" t="n"/>
      <c r="Q1831" s="73" t="n"/>
      <c r="R1831" s="73" t="n"/>
      <c r="S1831" s="73" t="n"/>
      <c r="T1831" s="73" t="n"/>
      <c r="U1831" s="73" t="n"/>
      <c r="V1831" s="73" t="n"/>
      <c r="W1831" s="73" t="n"/>
      <c r="X1831" s="73" t="n"/>
      <c r="Y1831" s="73" t="n"/>
      <c r="Z1831" s="73" t="n"/>
      <c r="AA1831" s="73" t="n"/>
      <c r="AB1831" s="73" t="n"/>
      <c r="AC1831" s="73" t="n"/>
      <c r="AD1831" s="73" t="n"/>
      <c r="AE1831" s="73" t="n"/>
      <c r="AF1831" s="73" t="n"/>
      <c r="AG1831" s="73" t="n"/>
      <c r="AH1831" s="73" t="n"/>
      <c r="AI1831" s="73" t="n"/>
      <c r="AJ1831" s="73" t="n"/>
      <c r="AK1831" s="73" t="n"/>
      <c r="AL1831" s="73" t="n"/>
      <c r="AM1831" s="73" t="n"/>
      <c r="AN1831" s="73" t="n"/>
      <c r="AO1831" s="73" t="n"/>
      <c r="AP1831" s="73" t="n"/>
      <c r="AQ1831" s="73" t="n"/>
      <c r="AR1831" s="73" t="n"/>
      <c r="AS1831" s="73" t="n"/>
      <c r="AT1831" s="73" t="n"/>
      <c r="AU1831" s="73" t="n"/>
      <c r="AV1831" s="73" t="n"/>
      <c r="AW1831" s="73" t="n"/>
      <c r="AX1831" s="73" t="n"/>
      <c r="AY1831" s="73" t="n"/>
      <c r="AZ1831" s="73" t="n"/>
      <c r="BA1831" s="73" t="n"/>
      <c r="BB1831" s="73" t="n"/>
      <c r="BC1831" s="73" t="n"/>
      <c r="BD1831" s="73" t="n"/>
      <c r="BE1831" s="73" t="n"/>
      <c r="BF1831" s="73" t="n"/>
      <c r="BG1831" s="73" t="n"/>
      <c r="BH1831" s="73" t="n"/>
      <c r="BI1831" s="73" t="n"/>
      <c r="BJ1831" s="73" t="n"/>
      <c r="BK1831" s="73" t="n"/>
      <c r="BL1831" s="73" t="n"/>
      <c r="BM1831" s="73" t="n"/>
      <c r="BN1831" s="73" t="n"/>
      <c r="BO1831" s="73" t="n"/>
      <c r="BP1831" s="73" t="n"/>
      <c r="BQ1831" s="165">
        <f>COUNTIF($G1831:$BP1831,"a")+COUNTIF($G1831:$BP1831,"r0,a5")/2+COUNTIF($G1831:$BP1831,"p5,a5")/2</f>
        <v/>
      </c>
      <c r="BR1831" s="165">
        <f>COUNTIF($G1831:$BP1831,"d")+COUNTIF($G1831:$BP1831,"r0,d5")/2+COUNTIF($G1831:$BP1831,"p5,d5")/2</f>
        <v/>
      </c>
      <c r="BS1831" s="165">
        <f>COUNTIF($G1831:$BP1831,"b")+COUNTIF($G1831:$BP1831,"r0,b5")/2+COUNTIF($G1831:$BP1831,"p5,b5")/2</f>
        <v/>
      </c>
      <c r="BT1831" s="165">
        <f>COUNTIF($G1831:$BP1831,"c")+COUNTIF($G1831:$BP1831,"r0,c5")/2+COUNTIF($G1831:$BP1831,"p5,c5")/2</f>
        <v/>
      </c>
      <c r="BU1831" s="165">
        <f>COUNTIF($G1831:$BP1831,"KH")+COUNTIF($G1831:$BP1831,"TL")+COUNTIF($G1831:$BP1831,"L")</f>
        <v/>
      </c>
      <c r="BV1831" s="165" t="n"/>
      <c r="BW1831" s="165">
        <f>COUNTIF($G1831:$BP1831,"hh")</f>
        <v/>
      </c>
      <c r="BX1831" s="165">
        <f>COUNTIF($G1831:$BP1831,"nt7")</f>
        <v/>
      </c>
      <c r="BY1831" s="165">
        <f>COUNTIF($G1831:$BP1831,"P")+COUNTIF($G1831:$BP1831,"p5,a5")/2+COUNTIF($G1831:$BP1831,"p5,b5")/2+COUNTIF($G1831:$BP1831,"p5,c5")/2+COUNTIF($G1831:$BP1831,"p5,d5")/2</f>
        <v/>
      </c>
      <c r="BZ1831" s="166">
        <f>SUBTOTAL(9,BQ1831:BY1831)</f>
        <v/>
      </c>
      <c r="CA1831" s="167">
        <f>SUM(J1831,L1831,N1831,P1831,R1831,T1831,X1831,Z1831,AB1831,AD1831,AF1831,AH1831,AL1831,AN1831,AP1831,AR1831,AT1831,AV1831,AZ1831,BB1831,BD1831,BF1831,BH1831,BP1831)</f>
        <v/>
      </c>
      <c r="CB1831" s="168">
        <f>SUM(H1831,V1831,AJ1831,AX1831,BL1831)</f>
        <v/>
      </c>
      <c r="CC1831" s="24">
        <f>SUM(BJ1831,BN1831)</f>
        <v/>
      </c>
      <c r="CD1831" s="169">
        <f>IF(BZ1831&gt;25,4,IF(BZ1831&gt;18,3,IF(BZ1831&gt;12,2,IF(BZ1831&gt;4,1,0))))-BX1831-2+1</f>
        <v/>
      </c>
      <c r="CE1831" s="30" t="n"/>
      <c r="CF1831" s="169">
        <f>CD1831*CI1831</f>
        <v/>
      </c>
      <c r="CG1831" s="170">
        <f>F1831-BY1831+1</f>
        <v/>
      </c>
      <c r="CH1831" s="169">
        <f>CE1831*16</f>
        <v/>
      </c>
      <c r="CI1831" s="171">
        <f>VLOOKUP(A1831,[1]DATA!$A$6:$AI$331,34,0)</f>
        <v/>
      </c>
      <c r="CJ1831" s="172">
        <f>VLOOKUP(A1831,[2]CHAMCONG!A$7:CI$333,79,0)</f>
        <v/>
      </c>
      <c r="CK1831" s="173">
        <f>CJ1831-CA1831</f>
        <v/>
      </c>
    </row>
    <row r="1832">
      <c r="A1832" s="69" t="n"/>
      <c r="B1832" s="70" t="n"/>
      <c r="C1832" s="77" t="n"/>
      <c r="D1832" s="84" t="n"/>
      <c r="E1832" s="69" t="n"/>
      <c r="F1832" s="69" t="n"/>
      <c r="G1832" s="73" t="n"/>
      <c r="H1832" s="73" t="n"/>
      <c r="I1832" s="75" t="n"/>
      <c r="J1832" s="75" t="n"/>
      <c r="K1832" s="73" t="n"/>
      <c r="L1832" s="73" t="n"/>
      <c r="M1832" s="73" t="n"/>
      <c r="N1832" s="73" t="n"/>
      <c r="O1832" s="75" t="n"/>
      <c r="P1832" s="75" t="n"/>
      <c r="Q1832" s="73" t="n"/>
      <c r="R1832" s="73" t="n"/>
      <c r="S1832" s="73" t="n"/>
      <c r="T1832" s="73" t="n"/>
      <c r="U1832" s="73" t="n"/>
      <c r="V1832" s="73" t="n"/>
      <c r="W1832" s="73" t="n"/>
      <c r="X1832" s="73" t="n"/>
      <c r="Y1832" s="73" t="n"/>
      <c r="Z1832" s="73" t="n"/>
      <c r="AA1832" s="73" t="n"/>
      <c r="AB1832" s="73" t="n"/>
      <c r="AC1832" s="73" t="n"/>
      <c r="AD1832" s="73" t="n"/>
      <c r="AE1832" s="73" t="n"/>
      <c r="AF1832" s="73" t="n"/>
      <c r="AG1832" s="73" t="n"/>
      <c r="AH1832" s="73" t="n"/>
      <c r="AI1832" s="73" t="n"/>
      <c r="AJ1832" s="73" t="n"/>
      <c r="AK1832" s="73" t="n"/>
      <c r="AL1832" s="73" t="n"/>
      <c r="AM1832" s="73" t="n"/>
      <c r="AN1832" s="73" t="n"/>
      <c r="AO1832" s="73" t="n"/>
      <c r="AP1832" s="73" t="n"/>
      <c r="AQ1832" s="73" t="n"/>
      <c r="AR1832" s="73" t="n"/>
      <c r="AS1832" s="73" t="n"/>
      <c r="AT1832" s="73" t="n"/>
      <c r="AU1832" s="73" t="n"/>
      <c r="AV1832" s="73" t="n"/>
      <c r="AW1832" s="73" t="n"/>
      <c r="AX1832" s="73" t="n"/>
      <c r="AY1832" s="73" t="n"/>
      <c r="AZ1832" s="73" t="n"/>
      <c r="BA1832" s="73" t="n"/>
      <c r="BB1832" s="73" t="n"/>
      <c r="BC1832" s="73" t="n"/>
      <c r="BD1832" s="73" t="n"/>
      <c r="BE1832" s="73" t="n"/>
      <c r="BF1832" s="73" t="n"/>
      <c r="BG1832" s="73" t="n"/>
      <c r="BH1832" s="73" t="n"/>
      <c r="BI1832" s="73" t="n"/>
      <c r="BJ1832" s="73" t="n"/>
      <c r="BK1832" s="73" t="n"/>
      <c r="BL1832" s="73" t="n"/>
      <c r="BM1832" s="73" t="n"/>
      <c r="BN1832" s="73" t="n"/>
      <c r="BO1832" s="73" t="n"/>
      <c r="BP1832" s="73" t="n"/>
      <c r="BQ1832" s="165">
        <f>COUNTIF($G1832:$BP1832,"a")+COUNTIF($G1832:$BP1832,"r0,a5")/2+COUNTIF($G1832:$BP1832,"p5,a5")/2</f>
        <v/>
      </c>
      <c r="BR1832" s="165">
        <f>COUNTIF($G1832:$BP1832,"d")+COUNTIF($G1832:$BP1832,"r0,d5")/2+COUNTIF($G1832:$BP1832,"p5,d5")/2</f>
        <v/>
      </c>
      <c r="BS1832" s="165">
        <f>COUNTIF($G1832:$BP1832,"b")+COUNTIF($G1832:$BP1832,"r0,b5")/2+COUNTIF($G1832:$BP1832,"p5,b5")/2</f>
        <v/>
      </c>
      <c r="BT1832" s="165">
        <f>COUNTIF($G1832:$BP1832,"c")+COUNTIF($G1832:$BP1832,"r0,c5")/2+COUNTIF($G1832:$BP1832,"p5,c5")/2</f>
        <v/>
      </c>
      <c r="BU1832" s="165">
        <f>COUNTIF($G1832:$BP1832,"KH")+COUNTIF($G1832:$BP1832,"TL")+COUNTIF($G1832:$BP1832,"L")</f>
        <v/>
      </c>
      <c r="BV1832" s="165" t="n"/>
      <c r="BW1832" s="165">
        <f>COUNTIF($G1832:$BP1832,"hh")</f>
        <v/>
      </c>
      <c r="BX1832" s="165">
        <f>COUNTIF($G1832:$BP1832,"nt7")</f>
        <v/>
      </c>
      <c r="BY1832" s="165">
        <f>COUNTIF($G1832:$BP1832,"P")+COUNTIF($G1832:$BP1832,"p5,a5")/2+COUNTIF($G1832:$BP1832,"p5,b5")/2+COUNTIF($G1832:$BP1832,"p5,c5")/2+COUNTIF($G1832:$BP1832,"p5,d5")/2</f>
        <v/>
      </c>
      <c r="BZ1832" s="166">
        <f>SUBTOTAL(9,BQ1832:BY1832)</f>
        <v/>
      </c>
      <c r="CA1832" s="167">
        <f>SUM(J1832,L1832,N1832,P1832,R1832,T1832,X1832,Z1832,AB1832,AD1832,AF1832,AH1832,AL1832,AN1832,AP1832,AR1832,AT1832,AV1832,AZ1832,BB1832,BD1832,BF1832,BH1832,BP1832)</f>
        <v/>
      </c>
      <c r="CB1832" s="168">
        <f>SUM(H1832,V1832,AJ1832,AX1832,BL1832)</f>
        <v/>
      </c>
      <c r="CC1832" s="24">
        <f>SUM(BJ1832,BN1832)</f>
        <v/>
      </c>
      <c r="CD1832" s="169">
        <f>IF(BZ1832&gt;25,4,IF(BZ1832&gt;18,3,IF(BZ1832&gt;12,2,IF(BZ1832&gt;4,1,0))))-BX1832-2+1</f>
        <v/>
      </c>
      <c r="CE1832" s="30" t="n"/>
      <c r="CF1832" s="169">
        <f>CD1832*CI1832</f>
        <v/>
      </c>
      <c r="CG1832" s="170">
        <f>F1832-BY1832+1</f>
        <v/>
      </c>
      <c r="CH1832" s="169">
        <f>CE1832*16</f>
        <v/>
      </c>
      <c r="CI1832" s="171">
        <f>VLOOKUP(A1832,[1]DATA!$A$6:$AI$331,34,0)</f>
        <v/>
      </c>
      <c r="CJ1832" s="172">
        <f>VLOOKUP(A1832,[2]CHAMCONG!A$7:CI$333,79,0)</f>
        <v/>
      </c>
      <c r="CK1832" s="173">
        <f>CJ1832-CA1832</f>
        <v/>
      </c>
    </row>
    <row r="1833">
      <c r="A1833" s="69" t="n"/>
      <c r="B1833" s="70" t="n"/>
      <c r="C1833" s="77" t="n"/>
      <c r="D1833" s="84" t="n"/>
      <c r="E1833" s="69" t="n"/>
      <c r="F1833" s="69" t="n"/>
      <c r="G1833" s="73" t="n"/>
      <c r="H1833" s="73" t="n"/>
      <c r="I1833" s="75" t="n"/>
      <c r="J1833" s="75" t="n"/>
      <c r="K1833" s="73" t="n"/>
      <c r="L1833" s="73" t="n"/>
      <c r="M1833" s="73" t="n"/>
      <c r="N1833" s="73" t="n"/>
      <c r="O1833" s="75" t="n"/>
      <c r="P1833" s="75" t="n"/>
      <c r="Q1833" s="73" t="n"/>
      <c r="R1833" s="73" t="n"/>
      <c r="S1833" s="73" t="n"/>
      <c r="T1833" s="73" t="n"/>
      <c r="U1833" s="73" t="n"/>
      <c r="V1833" s="73" t="n"/>
      <c r="W1833" s="73" t="n"/>
      <c r="X1833" s="73" t="n"/>
      <c r="Y1833" s="73" t="n"/>
      <c r="Z1833" s="73" t="n"/>
      <c r="AA1833" s="73" t="n"/>
      <c r="AB1833" s="73" t="n"/>
      <c r="AC1833" s="73" t="n"/>
      <c r="AD1833" s="73" t="n"/>
      <c r="AE1833" s="73" t="n"/>
      <c r="AF1833" s="73" t="n"/>
      <c r="AG1833" s="73" t="n"/>
      <c r="AH1833" s="73" t="n"/>
      <c r="AI1833" s="73" t="n"/>
      <c r="AJ1833" s="73" t="n"/>
      <c r="AK1833" s="73" t="n"/>
      <c r="AL1833" s="73" t="n"/>
      <c r="AM1833" s="73" t="n"/>
      <c r="AN1833" s="73" t="n"/>
      <c r="AO1833" s="73" t="n"/>
      <c r="AP1833" s="73" t="n"/>
      <c r="AQ1833" s="73" t="n"/>
      <c r="AR1833" s="73" t="n"/>
      <c r="AS1833" s="73" t="n"/>
      <c r="AT1833" s="73" t="n"/>
      <c r="AU1833" s="73" t="n"/>
      <c r="AV1833" s="73" t="n"/>
      <c r="AW1833" s="73" t="n"/>
      <c r="AX1833" s="73" t="n"/>
      <c r="AY1833" s="73" t="n"/>
      <c r="AZ1833" s="73" t="n"/>
      <c r="BA1833" s="73" t="n"/>
      <c r="BB1833" s="73" t="n"/>
      <c r="BC1833" s="73" t="n"/>
      <c r="BD1833" s="73" t="n"/>
      <c r="BE1833" s="73" t="n"/>
      <c r="BF1833" s="73" t="n"/>
      <c r="BG1833" s="73" t="n"/>
      <c r="BH1833" s="73" t="n"/>
      <c r="BI1833" s="73" t="n"/>
      <c r="BJ1833" s="73" t="n"/>
      <c r="BK1833" s="73" t="n"/>
      <c r="BL1833" s="73" t="n"/>
      <c r="BM1833" s="73" t="n"/>
      <c r="BN1833" s="73" t="n"/>
      <c r="BO1833" s="73" t="n"/>
      <c r="BP1833" s="73" t="n"/>
      <c r="BQ1833" s="165">
        <f>COUNTIF($G1833:$BP1833,"a")+COUNTIF($G1833:$BP1833,"r0,a5")/2+COUNTIF($G1833:$BP1833,"p5,a5")/2</f>
        <v/>
      </c>
      <c r="BR1833" s="165">
        <f>COUNTIF($G1833:$BP1833,"d")+COUNTIF($G1833:$BP1833,"r0,d5")/2+COUNTIF($G1833:$BP1833,"p5,d5")/2</f>
        <v/>
      </c>
      <c r="BS1833" s="165">
        <f>COUNTIF($G1833:$BP1833,"b")+COUNTIF($G1833:$BP1833,"r0,b5")/2+COUNTIF($G1833:$BP1833,"p5,b5")/2</f>
        <v/>
      </c>
      <c r="BT1833" s="165">
        <f>COUNTIF($G1833:$BP1833,"c")+COUNTIF($G1833:$BP1833,"r0,c5")/2+COUNTIF($G1833:$BP1833,"p5,c5")/2</f>
        <v/>
      </c>
      <c r="BU1833" s="165">
        <f>COUNTIF($G1833:$BP1833,"KH")+COUNTIF($G1833:$BP1833,"TL")+COUNTIF($G1833:$BP1833,"L")</f>
        <v/>
      </c>
      <c r="BV1833" s="165" t="n"/>
      <c r="BW1833" s="165">
        <f>COUNTIF($G1833:$BP1833,"hh")</f>
        <v/>
      </c>
      <c r="BX1833" s="165">
        <f>COUNTIF($G1833:$BP1833,"nt7")</f>
        <v/>
      </c>
      <c r="BY1833" s="165">
        <f>COUNTIF($G1833:$BP1833,"P")+COUNTIF($G1833:$BP1833,"p5,a5")/2+COUNTIF($G1833:$BP1833,"p5,b5")/2+COUNTIF($G1833:$BP1833,"p5,c5")/2+COUNTIF($G1833:$BP1833,"p5,d5")/2</f>
        <v/>
      </c>
      <c r="BZ1833" s="166">
        <f>SUBTOTAL(9,BQ1833:BY1833)</f>
        <v/>
      </c>
      <c r="CA1833" s="167">
        <f>SUM(J1833,L1833,N1833,P1833,R1833,T1833,X1833,Z1833,AB1833,AD1833,AF1833,AH1833,AL1833,AN1833,AP1833,AR1833,AT1833,AV1833,AZ1833,BB1833,BD1833,BF1833,BH1833,BP1833)</f>
        <v/>
      </c>
      <c r="CB1833" s="168">
        <f>SUM(H1833,V1833,AJ1833,AX1833,BL1833)</f>
        <v/>
      </c>
      <c r="CC1833" s="24">
        <f>SUM(BJ1833,BN1833)</f>
        <v/>
      </c>
      <c r="CD1833" s="169">
        <f>IF(BZ1833&gt;25,4,IF(BZ1833&gt;18,3,IF(BZ1833&gt;12,2,IF(BZ1833&gt;4,1,0))))-BX1833-2+1</f>
        <v/>
      </c>
      <c r="CE1833" s="30" t="n"/>
      <c r="CF1833" s="169">
        <f>CD1833*CI1833</f>
        <v/>
      </c>
      <c r="CG1833" s="170">
        <f>F1833-BY1833+1</f>
        <v/>
      </c>
      <c r="CH1833" s="169">
        <f>CE1833*16</f>
        <v/>
      </c>
      <c r="CI1833" s="171">
        <f>VLOOKUP(A1833,[1]DATA!$A$6:$AI$331,34,0)</f>
        <v/>
      </c>
      <c r="CJ1833" s="172">
        <f>VLOOKUP(A1833,[2]CHAMCONG!A$7:CI$333,79,0)</f>
        <v/>
      </c>
      <c r="CK1833" s="173">
        <f>CJ1833-CA1833</f>
        <v/>
      </c>
    </row>
    <row r="1834">
      <c r="A1834" s="69" t="n"/>
      <c r="B1834" s="70" t="n"/>
      <c r="C1834" s="77" t="n"/>
      <c r="D1834" s="84" t="n"/>
      <c r="E1834" s="69" t="n"/>
      <c r="F1834" s="69" t="n"/>
      <c r="G1834" s="73" t="n"/>
      <c r="H1834" s="73" t="n"/>
      <c r="I1834" s="75" t="n"/>
      <c r="J1834" s="75" t="n"/>
      <c r="K1834" s="73" t="n"/>
      <c r="L1834" s="73" t="n"/>
      <c r="M1834" s="73" t="n"/>
      <c r="N1834" s="73" t="n"/>
      <c r="O1834" s="75" t="n"/>
      <c r="P1834" s="75" t="n"/>
      <c r="Q1834" s="73" t="n"/>
      <c r="R1834" s="73" t="n"/>
      <c r="S1834" s="73" t="n"/>
      <c r="T1834" s="73" t="n"/>
      <c r="U1834" s="73" t="n"/>
      <c r="V1834" s="73" t="n"/>
      <c r="W1834" s="73" t="n"/>
      <c r="X1834" s="73" t="n"/>
      <c r="Y1834" s="73" t="n"/>
      <c r="Z1834" s="73" t="n"/>
      <c r="AA1834" s="73" t="n"/>
      <c r="AB1834" s="73" t="n"/>
      <c r="AC1834" s="73" t="n"/>
      <c r="AD1834" s="73" t="n"/>
      <c r="AE1834" s="73" t="n"/>
      <c r="AF1834" s="73" t="n"/>
      <c r="AG1834" s="73" t="n"/>
      <c r="AH1834" s="73" t="n"/>
      <c r="AI1834" s="73" t="n"/>
      <c r="AJ1834" s="73" t="n"/>
      <c r="AK1834" s="73" t="n"/>
      <c r="AL1834" s="73" t="n"/>
      <c r="AM1834" s="73" t="n"/>
      <c r="AN1834" s="73" t="n"/>
      <c r="AO1834" s="73" t="n"/>
      <c r="AP1834" s="73" t="n"/>
      <c r="AQ1834" s="73" t="n"/>
      <c r="AR1834" s="73" t="n"/>
      <c r="AS1834" s="73" t="n"/>
      <c r="AT1834" s="73" t="n"/>
      <c r="AU1834" s="73" t="n"/>
      <c r="AV1834" s="73" t="n"/>
      <c r="AW1834" s="73" t="n"/>
      <c r="AX1834" s="73" t="n"/>
      <c r="AY1834" s="73" t="n"/>
      <c r="AZ1834" s="73" t="n"/>
      <c r="BA1834" s="73" t="n"/>
      <c r="BB1834" s="73" t="n"/>
      <c r="BC1834" s="73" t="n"/>
      <c r="BD1834" s="73" t="n"/>
      <c r="BE1834" s="73" t="n"/>
      <c r="BF1834" s="73" t="n"/>
      <c r="BG1834" s="73" t="n"/>
      <c r="BH1834" s="73" t="n"/>
      <c r="BI1834" s="73" t="n"/>
      <c r="BJ1834" s="73" t="n"/>
      <c r="BK1834" s="73" t="n"/>
      <c r="BL1834" s="73" t="n"/>
      <c r="BM1834" s="73" t="n"/>
      <c r="BN1834" s="73" t="n"/>
      <c r="BO1834" s="73" t="n"/>
      <c r="BP1834" s="73" t="n"/>
      <c r="BQ1834" s="165">
        <f>COUNTIF($G1834:$BP1834,"a")+COUNTIF($G1834:$BP1834,"r0,a5")/2+COUNTIF($G1834:$BP1834,"p5,a5")/2</f>
        <v/>
      </c>
      <c r="BR1834" s="165">
        <f>COUNTIF($G1834:$BP1834,"d")+COUNTIF($G1834:$BP1834,"r0,d5")/2+COUNTIF($G1834:$BP1834,"p5,d5")/2</f>
        <v/>
      </c>
      <c r="BS1834" s="165">
        <f>COUNTIF($G1834:$BP1834,"b")+COUNTIF($G1834:$BP1834,"r0,b5")/2+COUNTIF($G1834:$BP1834,"p5,b5")/2</f>
        <v/>
      </c>
      <c r="BT1834" s="165">
        <f>COUNTIF($G1834:$BP1834,"c")+COUNTIF($G1834:$BP1834,"r0,c5")/2+COUNTIF($G1834:$BP1834,"p5,c5")/2</f>
        <v/>
      </c>
      <c r="BU1834" s="165">
        <f>COUNTIF($G1834:$BP1834,"KH")+COUNTIF($G1834:$BP1834,"TL")+COUNTIF($G1834:$BP1834,"L")</f>
        <v/>
      </c>
      <c r="BV1834" s="165" t="n"/>
      <c r="BW1834" s="165">
        <f>COUNTIF($G1834:$BP1834,"hh")</f>
        <v/>
      </c>
      <c r="BX1834" s="165">
        <f>COUNTIF($G1834:$BP1834,"nt7")</f>
        <v/>
      </c>
      <c r="BY1834" s="165">
        <f>COUNTIF($G1834:$BP1834,"P")+COUNTIF($G1834:$BP1834,"p5,a5")/2+COUNTIF($G1834:$BP1834,"p5,b5")/2+COUNTIF($G1834:$BP1834,"p5,c5")/2+COUNTIF($G1834:$BP1834,"p5,d5")/2</f>
        <v/>
      </c>
      <c r="BZ1834" s="166">
        <f>SUBTOTAL(9,BQ1834:BY1834)</f>
        <v/>
      </c>
      <c r="CA1834" s="167">
        <f>SUM(J1834,L1834,N1834,P1834,R1834,T1834,X1834,Z1834,AB1834,AD1834,AF1834,AH1834,AL1834,AN1834,AP1834,AR1834,AT1834,AV1834,AZ1834,BB1834,BD1834,BF1834,BH1834,BP1834)</f>
        <v/>
      </c>
      <c r="CB1834" s="168">
        <f>SUM(H1834,V1834,AJ1834,AX1834,BL1834)</f>
        <v/>
      </c>
      <c r="CC1834" s="24">
        <f>SUM(BJ1834,BN1834)</f>
        <v/>
      </c>
      <c r="CD1834" s="169">
        <f>IF(BZ1834&gt;25,4,IF(BZ1834&gt;18,3,IF(BZ1834&gt;12,2,IF(BZ1834&gt;4,1,0))))-BX1834-2+1</f>
        <v/>
      </c>
      <c r="CE1834" s="30" t="n"/>
      <c r="CF1834" s="169">
        <f>CD1834*CI1834</f>
        <v/>
      </c>
      <c r="CG1834" s="170">
        <f>F1834-BY1834+1</f>
        <v/>
      </c>
      <c r="CH1834" s="169">
        <f>CE1834*16</f>
        <v/>
      </c>
      <c r="CI1834" s="171">
        <f>VLOOKUP(A1834,[1]DATA!$A$6:$AI$331,34,0)</f>
        <v/>
      </c>
      <c r="CJ1834" s="172">
        <f>VLOOKUP(A1834,[2]CHAMCONG!A$7:CI$333,79,0)</f>
        <v/>
      </c>
      <c r="CK1834" s="173">
        <f>CJ1834-CA1834</f>
        <v/>
      </c>
    </row>
    <row r="1835">
      <c r="A1835" s="69" t="n"/>
      <c r="B1835" s="70" t="n"/>
      <c r="C1835" s="77" t="n"/>
      <c r="D1835" s="84" t="n"/>
      <c r="E1835" s="69" t="n"/>
      <c r="F1835" s="69" t="n"/>
      <c r="G1835" s="73" t="n"/>
      <c r="H1835" s="73" t="n"/>
      <c r="I1835" s="75" t="n"/>
      <c r="J1835" s="75" t="n"/>
      <c r="K1835" s="73" t="n"/>
      <c r="L1835" s="73" t="n"/>
      <c r="M1835" s="73" t="n"/>
      <c r="N1835" s="73" t="n"/>
      <c r="O1835" s="75" t="n"/>
      <c r="P1835" s="75" t="n"/>
      <c r="Q1835" s="73" t="n"/>
      <c r="R1835" s="73" t="n"/>
      <c r="S1835" s="73" t="n"/>
      <c r="T1835" s="73" t="n"/>
      <c r="U1835" s="73" t="n"/>
      <c r="V1835" s="73" t="n"/>
      <c r="W1835" s="73" t="n"/>
      <c r="X1835" s="73" t="n"/>
      <c r="Y1835" s="73" t="n"/>
      <c r="Z1835" s="73" t="n"/>
      <c r="AA1835" s="73" t="n"/>
      <c r="AB1835" s="73" t="n"/>
      <c r="AC1835" s="73" t="n"/>
      <c r="AD1835" s="73" t="n"/>
      <c r="AE1835" s="73" t="n"/>
      <c r="AF1835" s="73" t="n"/>
      <c r="AG1835" s="73" t="n"/>
      <c r="AH1835" s="73" t="n"/>
      <c r="AI1835" s="73" t="n"/>
      <c r="AJ1835" s="73" t="n"/>
      <c r="AK1835" s="73" t="n"/>
      <c r="AL1835" s="73" t="n"/>
      <c r="AM1835" s="73" t="n"/>
      <c r="AN1835" s="73" t="n"/>
      <c r="AO1835" s="73" t="n"/>
      <c r="AP1835" s="73" t="n"/>
      <c r="AQ1835" s="73" t="n"/>
      <c r="AR1835" s="73" t="n"/>
      <c r="AS1835" s="73" t="n"/>
      <c r="AT1835" s="73" t="n"/>
      <c r="AU1835" s="73" t="n"/>
      <c r="AV1835" s="73" t="n"/>
      <c r="AW1835" s="73" t="n"/>
      <c r="AX1835" s="73" t="n"/>
      <c r="AY1835" s="73" t="n"/>
      <c r="AZ1835" s="73" t="n"/>
      <c r="BA1835" s="73" t="n"/>
      <c r="BB1835" s="73" t="n"/>
      <c r="BC1835" s="73" t="n"/>
      <c r="BD1835" s="73" t="n"/>
      <c r="BE1835" s="73" t="n"/>
      <c r="BF1835" s="73" t="n"/>
      <c r="BG1835" s="73" t="n"/>
      <c r="BH1835" s="73" t="n"/>
      <c r="BI1835" s="73" t="n"/>
      <c r="BJ1835" s="73" t="n"/>
      <c r="BK1835" s="73" t="n"/>
      <c r="BL1835" s="73" t="n"/>
      <c r="BM1835" s="73" t="n"/>
      <c r="BN1835" s="73" t="n"/>
      <c r="BO1835" s="73" t="n"/>
      <c r="BP1835" s="73" t="n"/>
      <c r="BQ1835" s="165">
        <f>COUNTIF($G1835:$BP1835,"a")+COUNTIF($G1835:$BP1835,"r0,a5")/2+COUNTIF($G1835:$BP1835,"p5,a5")/2</f>
        <v/>
      </c>
      <c r="BR1835" s="165">
        <f>COUNTIF($G1835:$BP1835,"d")+COUNTIF($G1835:$BP1835,"r0,d5")/2+COUNTIF($G1835:$BP1835,"p5,d5")/2</f>
        <v/>
      </c>
      <c r="BS1835" s="165">
        <f>COUNTIF($G1835:$BP1835,"b")+COUNTIF($G1835:$BP1835,"r0,b5")/2+COUNTIF($G1835:$BP1835,"p5,b5")/2</f>
        <v/>
      </c>
      <c r="BT1835" s="165">
        <f>COUNTIF($G1835:$BP1835,"c")+COUNTIF($G1835:$BP1835,"r0,c5")/2+COUNTIF($G1835:$BP1835,"p5,c5")/2</f>
        <v/>
      </c>
      <c r="BU1835" s="165">
        <f>COUNTIF($G1835:$BP1835,"KH")+COUNTIF($G1835:$BP1835,"TL")+COUNTIF($G1835:$BP1835,"L")</f>
        <v/>
      </c>
      <c r="BV1835" s="165" t="n"/>
      <c r="BW1835" s="165">
        <f>COUNTIF($G1835:$BP1835,"hh")</f>
        <v/>
      </c>
      <c r="BX1835" s="165">
        <f>COUNTIF($G1835:$BP1835,"nt7")</f>
        <v/>
      </c>
      <c r="BY1835" s="165">
        <f>COUNTIF($G1835:$BP1835,"P")+COUNTIF($G1835:$BP1835,"p5,a5")/2+COUNTIF($G1835:$BP1835,"p5,b5")/2+COUNTIF($G1835:$BP1835,"p5,c5")/2+COUNTIF($G1835:$BP1835,"p5,d5")/2</f>
        <v/>
      </c>
      <c r="BZ1835" s="166">
        <f>SUBTOTAL(9,BQ1835:BY1835)</f>
        <v/>
      </c>
      <c r="CA1835" s="167">
        <f>SUM(J1835,L1835,N1835,P1835,R1835,T1835,X1835,Z1835,AB1835,AD1835,AF1835,AH1835,AL1835,AN1835,AP1835,AR1835,AT1835,AV1835,AZ1835,BB1835,BD1835,BF1835,BH1835,BP1835)</f>
        <v/>
      </c>
      <c r="CB1835" s="168">
        <f>SUM(H1835,V1835,AJ1835,AX1835,BL1835)</f>
        <v/>
      </c>
      <c r="CC1835" s="24">
        <f>SUM(BJ1835,BN1835)</f>
        <v/>
      </c>
      <c r="CD1835" s="169">
        <f>IF(BZ1835&gt;25,4,IF(BZ1835&gt;18,3,IF(BZ1835&gt;12,2,IF(BZ1835&gt;4,1,0))))-BX1835-2+1</f>
        <v/>
      </c>
      <c r="CE1835" s="30" t="n"/>
      <c r="CF1835" s="169">
        <f>CD1835*CI1835</f>
        <v/>
      </c>
      <c r="CG1835" s="170">
        <f>F1835-BY1835+1</f>
        <v/>
      </c>
      <c r="CH1835" s="169">
        <f>CE1835*16</f>
        <v/>
      </c>
      <c r="CI1835" s="171">
        <f>VLOOKUP(A1835,[1]DATA!$A$6:$AI$331,34,0)</f>
        <v/>
      </c>
      <c r="CJ1835" s="172">
        <f>VLOOKUP(A1835,[2]CHAMCONG!A$7:CI$333,79,0)</f>
        <v/>
      </c>
      <c r="CK1835" s="173">
        <f>CJ1835-CA1835</f>
        <v/>
      </c>
    </row>
    <row r="1836">
      <c r="A1836" s="69" t="n"/>
      <c r="B1836" s="70" t="n"/>
      <c r="C1836" s="77" t="n"/>
      <c r="D1836" s="84" t="n"/>
      <c r="E1836" s="69" t="n"/>
      <c r="F1836" s="69" t="n"/>
      <c r="G1836" s="73" t="n"/>
      <c r="H1836" s="73" t="n"/>
      <c r="I1836" s="75" t="n"/>
      <c r="J1836" s="75" t="n"/>
      <c r="K1836" s="73" t="n"/>
      <c r="L1836" s="73" t="n"/>
      <c r="M1836" s="73" t="n"/>
      <c r="N1836" s="73" t="n"/>
      <c r="O1836" s="75" t="n"/>
      <c r="P1836" s="75" t="n"/>
      <c r="Q1836" s="73" t="n"/>
      <c r="R1836" s="73" t="n"/>
      <c r="S1836" s="73" t="n"/>
      <c r="T1836" s="73" t="n"/>
      <c r="U1836" s="73" t="n"/>
      <c r="V1836" s="73" t="n"/>
      <c r="W1836" s="73" t="n"/>
      <c r="X1836" s="73" t="n"/>
      <c r="Y1836" s="73" t="n"/>
      <c r="Z1836" s="73" t="n"/>
      <c r="AA1836" s="73" t="n"/>
      <c r="AB1836" s="73" t="n"/>
      <c r="AC1836" s="73" t="n"/>
      <c r="AD1836" s="73" t="n"/>
      <c r="AE1836" s="73" t="n"/>
      <c r="AF1836" s="73" t="n"/>
      <c r="AG1836" s="73" t="n"/>
      <c r="AH1836" s="73" t="n"/>
      <c r="AI1836" s="73" t="n"/>
      <c r="AJ1836" s="73" t="n"/>
      <c r="AK1836" s="73" t="n"/>
      <c r="AL1836" s="73" t="n"/>
      <c r="AM1836" s="73" t="n"/>
      <c r="AN1836" s="73" t="n"/>
      <c r="AO1836" s="73" t="n"/>
      <c r="AP1836" s="73" t="n"/>
      <c r="AQ1836" s="73" t="n"/>
      <c r="AR1836" s="73" t="n"/>
      <c r="AS1836" s="73" t="n"/>
      <c r="AT1836" s="73" t="n"/>
      <c r="AU1836" s="73" t="n"/>
      <c r="AV1836" s="73" t="n"/>
      <c r="AW1836" s="73" t="n"/>
      <c r="AX1836" s="73" t="n"/>
      <c r="AY1836" s="73" t="n"/>
      <c r="AZ1836" s="73" t="n"/>
      <c r="BA1836" s="73" t="n"/>
      <c r="BB1836" s="73" t="n"/>
      <c r="BC1836" s="73" t="n"/>
      <c r="BD1836" s="73" t="n"/>
      <c r="BE1836" s="73" t="n"/>
      <c r="BF1836" s="73" t="n"/>
      <c r="BG1836" s="73" t="n"/>
      <c r="BH1836" s="73" t="n"/>
      <c r="BI1836" s="73" t="n"/>
      <c r="BJ1836" s="73" t="n"/>
      <c r="BK1836" s="73" t="n"/>
      <c r="BL1836" s="73" t="n"/>
      <c r="BM1836" s="73" t="n"/>
      <c r="BN1836" s="73" t="n"/>
      <c r="BO1836" s="73" t="n"/>
      <c r="BP1836" s="73" t="n"/>
      <c r="BQ1836" s="165">
        <f>COUNTIF($G1836:$BP1836,"a")+COUNTIF($G1836:$BP1836,"r0,a5")/2+COUNTIF($G1836:$BP1836,"p5,a5")/2</f>
        <v/>
      </c>
      <c r="BR1836" s="165">
        <f>COUNTIF($G1836:$BP1836,"d")+COUNTIF($G1836:$BP1836,"r0,d5")/2+COUNTIF($G1836:$BP1836,"p5,d5")/2</f>
        <v/>
      </c>
      <c r="BS1836" s="165">
        <f>COUNTIF($G1836:$BP1836,"b")+COUNTIF($G1836:$BP1836,"r0,b5")/2+COUNTIF($G1836:$BP1836,"p5,b5")/2</f>
        <v/>
      </c>
      <c r="BT1836" s="165">
        <f>COUNTIF($G1836:$BP1836,"c")+COUNTIF($G1836:$BP1836,"r0,c5")/2+COUNTIF($G1836:$BP1836,"p5,c5")/2</f>
        <v/>
      </c>
      <c r="BU1836" s="165">
        <f>COUNTIF($G1836:$BP1836,"KH")+COUNTIF($G1836:$BP1836,"TL")+COUNTIF($G1836:$BP1836,"L")</f>
        <v/>
      </c>
      <c r="BV1836" s="165" t="n"/>
      <c r="BW1836" s="165">
        <f>COUNTIF($G1836:$BP1836,"hh")</f>
        <v/>
      </c>
      <c r="BX1836" s="165">
        <f>COUNTIF($G1836:$BP1836,"nt7")</f>
        <v/>
      </c>
      <c r="BY1836" s="165">
        <f>COUNTIF($G1836:$BP1836,"P")+COUNTIF($G1836:$BP1836,"p5,a5")/2+COUNTIF($G1836:$BP1836,"p5,b5")/2+COUNTIF($G1836:$BP1836,"p5,c5")/2+COUNTIF($G1836:$BP1836,"p5,d5")/2</f>
        <v/>
      </c>
      <c r="BZ1836" s="166">
        <f>SUBTOTAL(9,BQ1836:BY1836)</f>
        <v/>
      </c>
      <c r="CA1836" s="167">
        <f>SUM(J1836,L1836,N1836,P1836,R1836,T1836,X1836,Z1836,AB1836,AD1836,AF1836,AH1836,AL1836,AN1836,AP1836,AR1836,AT1836,AV1836,AZ1836,BB1836,BD1836,BF1836,BH1836,BP1836)</f>
        <v/>
      </c>
      <c r="CB1836" s="168">
        <f>SUM(H1836,V1836,AJ1836,AX1836,BL1836)</f>
        <v/>
      </c>
      <c r="CC1836" s="24">
        <f>SUM(BJ1836,BN1836)</f>
        <v/>
      </c>
      <c r="CD1836" s="169">
        <f>IF(BZ1836&gt;25,4,IF(BZ1836&gt;18,3,IF(BZ1836&gt;12,2,IF(BZ1836&gt;4,1,0))))-BX1836-2+1</f>
        <v/>
      </c>
      <c r="CE1836" s="30" t="n"/>
      <c r="CF1836" s="169">
        <f>CD1836*CI1836</f>
        <v/>
      </c>
      <c r="CG1836" s="170">
        <f>F1836-BY1836+1</f>
        <v/>
      </c>
      <c r="CH1836" s="169">
        <f>CE1836*16</f>
        <v/>
      </c>
      <c r="CI1836" s="171">
        <f>VLOOKUP(A1836,[1]DATA!$A$6:$AI$331,34,0)</f>
        <v/>
      </c>
      <c r="CJ1836" s="172">
        <f>VLOOKUP(A1836,[2]CHAMCONG!A$7:CI$333,79,0)</f>
        <v/>
      </c>
      <c r="CK1836" s="173">
        <f>CJ1836-CA1836</f>
        <v/>
      </c>
    </row>
    <row r="1837">
      <c r="A1837" s="69" t="n"/>
      <c r="B1837" s="70" t="n"/>
      <c r="C1837" s="77" t="n"/>
      <c r="D1837" s="84" t="n"/>
      <c r="E1837" s="69" t="n"/>
      <c r="F1837" s="69" t="n"/>
      <c r="G1837" s="73" t="n"/>
      <c r="H1837" s="73" t="n"/>
      <c r="I1837" s="75" t="n"/>
      <c r="J1837" s="75" t="n"/>
      <c r="K1837" s="73" t="n"/>
      <c r="L1837" s="73" t="n"/>
      <c r="M1837" s="73" t="n"/>
      <c r="N1837" s="73" t="n"/>
      <c r="O1837" s="75" t="n"/>
      <c r="P1837" s="75" t="n"/>
      <c r="Q1837" s="73" t="n"/>
      <c r="R1837" s="73" t="n"/>
      <c r="S1837" s="73" t="n"/>
      <c r="T1837" s="73" t="n"/>
      <c r="U1837" s="73" t="n"/>
      <c r="V1837" s="73" t="n"/>
      <c r="W1837" s="73" t="n"/>
      <c r="X1837" s="73" t="n"/>
      <c r="Y1837" s="73" t="n"/>
      <c r="Z1837" s="73" t="n"/>
      <c r="AA1837" s="73" t="n"/>
      <c r="AB1837" s="73" t="n"/>
      <c r="AC1837" s="73" t="n"/>
      <c r="AD1837" s="73" t="n"/>
      <c r="AE1837" s="73" t="n"/>
      <c r="AF1837" s="73" t="n"/>
      <c r="AG1837" s="73" t="n"/>
      <c r="AH1837" s="73" t="n"/>
      <c r="AI1837" s="73" t="n"/>
      <c r="AJ1837" s="73" t="n"/>
      <c r="AK1837" s="73" t="n"/>
      <c r="AL1837" s="73" t="n"/>
      <c r="AM1837" s="73" t="n"/>
      <c r="AN1837" s="73" t="n"/>
      <c r="AO1837" s="73" t="n"/>
      <c r="AP1837" s="73" t="n"/>
      <c r="AQ1837" s="73" t="n"/>
      <c r="AR1837" s="73" t="n"/>
      <c r="AS1837" s="73" t="n"/>
      <c r="AT1837" s="73" t="n"/>
      <c r="AU1837" s="73" t="n"/>
      <c r="AV1837" s="73" t="n"/>
      <c r="AW1837" s="73" t="n"/>
      <c r="AX1837" s="73" t="n"/>
      <c r="AY1837" s="73" t="n"/>
      <c r="AZ1837" s="73" t="n"/>
      <c r="BA1837" s="73" t="n"/>
      <c r="BB1837" s="73" t="n"/>
      <c r="BC1837" s="73" t="n"/>
      <c r="BD1837" s="73" t="n"/>
      <c r="BE1837" s="73" t="n"/>
      <c r="BF1837" s="73" t="n"/>
      <c r="BG1837" s="73" t="n"/>
      <c r="BH1837" s="73" t="n"/>
      <c r="BI1837" s="73" t="n"/>
      <c r="BJ1837" s="73" t="n"/>
      <c r="BK1837" s="73" t="n"/>
      <c r="BL1837" s="73" t="n"/>
      <c r="BM1837" s="73" t="n"/>
      <c r="BN1837" s="73" t="n"/>
      <c r="BO1837" s="73" t="n"/>
      <c r="BP1837" s="73" t="n"/>
      <c r="BQ1837" s="165">
        <f>COUNTIF($G1837:$BP1837,"a")+COUNTIF($G1837:$BP1837,"r0,a5")/2+COUNTIF($G1837:$BP1837,"p5,a5")/2</f>
        <v/>
      </c>
      <c r="BR1837" s="165">
        <f>COUNTIF($G1837:$BP1837,"d")+COUNTIF($G1837:$BP1837,"r0,d5")/2+COUNTIF($G1837:$BP1837,"p5,d5")/2</f>
        <v/>
      </c>
      <c r="BS1837" s="165">
        <f>COUNTIF($G1837:$BP1837,"b")+COUNTIF($G1837:$BP1837,"r0,b5")/2+COUNTIF($G1837:$BP1837,"p5,b5")/2</f>
        <v/>
      </c>
      <c r="BT1837" s="165">
        <f>COUNTIF($G1837:$BP1837,"c")+COUNTIF($G1837:$BP1837,"r0,c5")/2+COUNTIF($G1837:$BP1837,"p5,c5")/2</f>
        <v/>
      </c>
      <c r="BU1837" s="165">
        <f>COUNTIF($G1837:$BP1837,"KH")+COUNTIF($G1837:$BP1837,"TL")+COUNTIF($G1837:$BP1837,"L")</f>
        <v/>
      </c>
      <c r="BV1837" s="165" t="n"/>
      <c r="BW1837" s="165">
        <f>COUNTIF($G1837:$BP1837,"hh")</f>
        <v/>
      </c>
      <c r="BX1837" s="165">
        <f>COUNTIF($G1837:$BP1837,"nt7")</f>
        <v/>
      </c>
      <c r="BY1837" s="165">
        <f>COUNTIF($G1837:$BP1837,"P")+COUNTIF($G1837:$BP1837,"p5,a5")/2+COUNTIF($G1837:$BP1837,"p5,b5")/2+COUNTIF($G1837:$BP1837,"p5,c5")/2+COUNTIF($G1837:$BP1837,"p5,d5")/2</f>
        <v/>
      </c>
      <c r="BZ1837" s="166">
        <f>SUBTOTAL(9,BQ1837:BY1837)</f>
        <v/>
      </c>
      <c r="CA1837" s="167">
        <f>SUM(J1837,L1837,N1837,P1837,R1837,T1837,X1837,Z1837,AB1837,AD1837,AF1837,AH1837,AL1837,AN1837,AP1837,AR1837,AT1837,AV1837,AZ1837,BB1837,BD1837,BF1837,BH1837,BP1837)</f>
        <v/>
      </c>
      <c r="CB1837" s="168">
        <f>SUM(H1837,V1837,AJ1837,AX1837,BL1837)</f>
        <v/>
      </c>
      <c r="CC1837" s="24">
        <f>SUM(BJ1837,BN1837)</f>
        <v/>
      </c>
      <c r="CD1837" s="169">
        <f>IF(BZ1837&gt;25,4,IF(BZ1837&gt;18,3,IF(BZ1837&gt;12,2,IF(BZ1837&gt;4,1,0))))-BX1837-2+1</f>
        <v/>
      </c>
      <c r="CE1837" s="30" t="n"/>
      <c r="CF1837" s="169">
        <f>CD1837*CI1837</f>
        <v/>
      </c>
      <c r="CG1837" s="170">
        <f>F1837-BY1837+1</f>
        <v/>
      </c>
      <c r="CH1837" s="169">
        <f>CE1837*16</f>
        <v/>
      </c>
      <c r="CI1837" s="171">
        <f>VLOOKUP(A1837,[1]DATA!$A$6:$AI$331,34,0)</f>
        <v/>
      </c>
      <c r="CJ1837" s="172">
        <f>VLOOKUP(A1837,[2]CHAMCONG!A$7:CI$333,79,0)</f>
        <v/>
      </c>
      <c r="CK1837" s="173">
        <f>CJ1837-CA1837</f>
        <v/>
      </c>
    </row>
    <row r="1838">
      <c r="A1838" s="69" t="n"/>
      <c r="B1838" s="70" t="n"/>
      <c r="C1838" s="77" t="n"/>
      <c r="D1838" s="84" t="n"/>
      <c r="E1838" s="69" t="n"/>
      <c r="F1838" s="69" t="n"/>
      <c r="G1838" s="73" t="n"/>
      <c r="H1838" s="73" t="n"/>
      <c r="I1838" s="75" t="n"/>
      <c r="J1838" s="75" t="n"/>
      <c r="K1838" s="73" t="n"/>
      <c r="L1838" s="73" t="n"/>
      <c r="M1838" s="73" t="n"/>
      <c r="N1838" s="73" t="n"/>
      <c r="O1838" s="75" t="n"/>
      <c r="P1838" s="75" t="n"/>
      <c r="Q1838" s="73" t="n"/>
      <c r="R1838" s="73" t="n"/>
      <c r="S1838" s="73" t="n"/>
      <c r="T1838" s="73" t="n"/>
      <c r="U1838" s="73" t="n"/>
      <c r="V1838" s="73" t="n"/>
      <c r="W1838" s="73" t="n"/>
      <c r="X1838" s="73" t="n"/>
      <c r="Y1838" s="73" t="n"/>
      <c r="Z1838" s="73" t="n"/>
      <c r="AA1838" s="73" t="n"/>
      <c r="AB1838" s="73" t="n"/>
      <c r="AC1838" s="73" t="n"/>
      <c r="AD1838" s="73" t="n"/>
      <c r="AE1838" s="73" t="n"/>
      <c r="AF1838" s="73" t="n"/>
      <c r="AG1838" s="73" t="n"/>
      <c r="AH1838" s="73" t="n"/>
      <c r="AI1838" s="73" t="n"/>
      <c r="AJ1838" s="73" t="n"/>
      <c r="AK1838" s="73" t="n"/>
      <c r="AL1838" s="73" t="n"/>
      <c r="AM1838" s="73" t="n"/>
      <c r="AN1838" s="73" t="n"/>
      <c r="AO1838" s="73" t="n"/>
      <c r="AP1838" s="73" t="n"/>
      <c r="AQ1838" s="73" t="n"/>
      <c r="AR1838" s="73" t="n"/>
      <c r="AS1838" s="73" t="n"/>
      <c r="AT1838" s="73" t="n"/>
      <c r="AU1838" s="73" t="n"/>
      <c r="AV1838" s="73" t="n"/>
      <c r="AW1838" s="73" t="n"/>
      <c r="AX1838" s="73" t="n"/>
      <c r="AY1838" s="73" t="n"/>
      <c r="AZ1838" s="73" t="n"/>
      <c r="BA1838" s="73" t="n"/>
      <c r="BB1838" s="73" t="n"/>
      <c r="BC1838" s="73" t="n"/>
      <c r="BD1838" s="73" t="n"/>
      <c r="BE1838" s="73" t="n"/>
      <c r="BF1838" s="73" t="n"/>
      <c r="BG1838" s="73" t="n"/>
      <c r="BH1838" s="73" t="n"/>
      <c r="BI1838" s="73" t="n"/>
      <c r="BJ1838" s="73" t="n"/>
      <c r="BK1838" s="73" t="n"/>
      <c r="BL1838" s="73" t="n"/>
      <c r="BM1838" s="73" t="n"/>
      <c r="BN1838" s="73" t="n"/>
      <c r="BO1838" s="73" t="n"/>
      <c r="BP1838" s="73" t="n"/>
      <c r="BQ1838" s="165">
        <f>COUNTIF($G1838:$BP1838,"a")+COUNTIF($G1838:$BP1838,"r0,a5")/2+COUNTIF($G1838:$BP1838,"p5,a5")/2</f>
        <v/>
      </c>
      <c r="BR1838" s="165">
        <f>COUNTIF($G1838:$BP1838,"d")+COUNTIF($G1838:$BP1838,"r0,d5")/2+COUNTIF($G1838:$BP1838,"p5,d5")/2</f>
        <v/>
      </c>
      <c r="BS1838" s="165">
        <f>COUNTIF($G1838:$BP1838,"b")+COUNTIF($G1838:$BP1838,"r0,b5")/2+COUNTIF($G1838:$BP1838,"p5,b5")/2</f>
        <v/>
      </c>
      <c r="BT1838" s="165">
        <f>COUNTIF($G1838:$BP1838,"c")+COUNTIF($G1838:$BP1838,"r0,c5")/2+COUNTIF($G1838:$BP1838,"p5,c5")/2</f>
        <v/>
      </c>
      <c r="BU1838" s="165">
        <f>COUNTIF($G1838:$BP1838,"KH")+COUNTIF($G1838:$BP1838,"TL")+COUNTIF($G1838:$BP1838,"L")</f>
        <v/>
      </c>
      <c r="BV1838" s="165" t="n"/>
      <c r="BW1838" s="165">
        <f>COUNTIF($G1838:$BP1838,"hh")</f>
        <v/>
      </c>
      <c r="BX1838" s="165">
        <f>COUNTIF($G1838:$BP1838,"nt7")</f>
        <v/>
      </c>
      <c r="BY1838" s="165">
        <f>COUNTIF($G1838:$BP1838,"P")+COUNTIF($G1838:$BP1838,"p5,a5")/2+COUNTIF($G1838:$BP1838,"p5,b5")/2+COUNTIF($G1838:$BP1838,"p5,c5")/2+COUNTIF($G1838:$BP1838,"p5,d5")/2</f>
        <v/>
      </c>
      <c r="BZ1838" s="166">
        <f>SUBTOTAL(9,BQ1838:BY1838)</f>
        <v/>
      </c>
      <c r="CA1838" s="167">
        <f>SUM(J1838,L1838,N1838,P1838,R1838,T1838,X1838,Z1838,AB1838,AD1838,AF1838,AH1838,AL1838,AN1838,AP1838,AR1838,AT1838,AV1838,AZ1838,BB1838,BD1838,BF1838,BH1838,BP1838)</f>
        <v/>
      </c>
      <c r="CB1838" s="168">
        <f>SUM(H1838,V1838,AJ1838,AX1838,BL1838)</f>
        <v/>
      </c>
      <c r="CC1838" s="24">
        <f>SUM(BJ1838,BN1838)</f>
        <v/>
      </c>
      <c r="CD1838" s="169">
        <f>IF(BZ1838&gt;25,4,IF(BZ1838&gt;18,3,IF(BZ1838&gt;12,2,IF(BZ1838&gt;4,1,0))))-BX1838-2+1</f>
        <v/>
      </c>
      <c r="CE1838" s="30" t="n"/>
      <c r="CF1838" s="169">
        <f>CD1838*CI1838</f>
        <v/>
      </c>
      <c r="CG1838" s="170">
        <f>F1838-BY1838+1</f>
        <v/>
      </c>
      <c r="CH1838" s="169">
        <f>CE1838*16</f>
        <v/>
      </c>
      <c r="CI1838" s="171">
        <f>VLOOKUP(A1838,[1]DATA!$A$6:$AI$331,34,0)</f>
        <v/>
      </c>
      <c r="CJ1838" s="172">
        <f>VLOOKUP(A1838,[2]CHAMCONG!A$7:CI$333,79,0)</f>
        <v/>
      </c>
      <c r="CK1838" s="173">
        <f>CJ1838-CA1838</f>
        <v/>
      </c>
    </row>
    <row r="1839">
      <c r="A1839" s="69" t="n"/>
      <c r="B1839" s="70" t="n"/>
      <c r="C1839" s="77" t="n"/>
      <c r="D1839" s="84" t="n"/>
      <c r="E1839" s="69" t="n"/>
      <c r="F1839" s="69" t="n"/>
      <c r="G1839" s="73" t="n"/>
      <c r="H1839" s="73" t="n"/>
      <c r="I1839" s="75" t="n"/>
      <c r="J1839" s="75" t="n"/>
      <c r="K1839" s="73" t="n"/>
      <c r="L1839" s="73" t="n"/>
      <c r="M1839" s="73" t="n"/>
      <c r="N1839" s="73" t="n"/>
      <c r="O1839" s="75" t="n"/>
      <c r="P1839" s="75" t="n"/>
      <c r="Q1839" s="73" t="n"/>
      <c r="R1839" s="73" t="n"/>
      <c r="S1839" s="73" t="n"/>
      <c r="T1839" s="73" t="n"/>
      <c r="U1839" s="73" t="n"/>
      <c r="V1839" s="73" t="n"/>
      <c r="W1839" s="73" t="n"/>
      <c r="X1839" s="73" t="n"/>
      <c r="Y1839" s="73" t="n"/>
      <c r="Z1839" s="73" t="n"/>
      <c r="AA1839" s="73" t="n"/>
      <c r="AB1839" s="73" t="n"/>
      <c r="AC1839" s="73" t="n"/>
      <c r="AD1839" s="73" t="n"/>
      <c r="AE1839" s="73" t="n"/>
      <c r="AF1839" s="73" t="n"/>
      <c r="AG1839" s="73" t="n"/>
      <c r="AH1839" s="73" t="n"/>
      <c r="AI1839" s="73" t="n"/>
      <c r="AJ1839" s="73" t="n"/>
      <c r="AK1839" s="73" t="n"/>
      <c r="AL1839" s="73" t="n"/>
      <c r="AM1839" s="73" t="n"/>
      <c r="AN1839" s="73" t="n"/>
      <c r="AO1839" s="73" t="n"/>
      <c r="AP1839" s="73" t="n"/>
      <c r="AQ1839" s="73" t="n"/>
      <c r="AR1839" s="73" t="n"/>
      <c r="AS1839" s="73" t="n"/>
      <c r="AT1839" s="73" t="n"/>
      <c r="AU1839" s="73" t="n"/>
      <c r="AV1839" s="73" t="n"/>
      <c r="AW1839" s="73" t="n"/>
      <c r="AX1839" s="73" t="n"/>
      <c r="AY1839" s="73" t="n"/>
      <c r="AZ1839" s="73" t="n"/>
      <c r="BA1839" s="73" t="n"/>
      <c r="BB1839" s="73" t="n"/>
      <c r="BC1839" s="73" t="n"/>
      <c r="BD1839" s="73" t="n"/>
      <c r="BE1839" s="73" t="n"/>
      <c r="BF1839" s="73" t="n"/>
      <c r="BG1839" s="73" t="n"/>
      <c r="BH1839" s="73" t="n"/>
      <c r="BI1839" s="73" t="n"/>
      <c r="BJ1839" s="73" t="n"/>
      <c r="BK1839" s="73" t="n"/>
      <c r="BL1839" s="73" t="n"/>
      <c r="BM1839" s="73" t="n"/>
      <c r="BN1839" s="73" t="n"/>
      <c r="BO1839" s="73" t="n"/>
      <c r="BP1839" s="73" t="n"/>
      <c r="BQ1839" s="165">
        <f>COUNTIF($G1839:$BP1839,"a")+COUNTIF($G1839:$BP1839,"r0,a5")/2+COUNTIF($G1839:$BP1839,"p5,a5")/2</f>
        <v/>
      </c>
      <c r="BR1839" s="165">
        <f>COUNTIF($G1839:$BP1839,"d")+COUNTIF($G1839:$BP1839,"r0,d5")/2+COUNTIF($G1839:$BP1839,"p5,d5")/2</f>
        <v/>
      </c>
      <c r="BS1839" s="165">
        <f>COUNTIF($G1839:$BP1839,"b")+COUNTIF($G1839:$BP1839,"r0,b5")/2+COUNTIF($G1839:$BP1839,"p5,b5")/2</f>
        <v/>
      </c>
      <c r="BT1839" s="165">
        <f>COUNTIF($G1839:$BP1839,"c")+COUNTIF($G1839:$BP1839,"r0,c5")/2+COUNTIF($G1839:$BP1839,"p5,c5")/2</f>
        <v/>
      </c>
      <c r="BU1839" s="165">
        <f>COUNTIF($G1839:$BP1839,"KH")+COUNTIF($G1839:$BP1839,"TL")+COUNTIF($G1839:$BP1839,"L")</f>
        <v/>
      </c>
      <c r="BV1839" s="165" t="n"/>
      <c r="BW1839" s="165">
        <f>COUNTIF($G1839:$BP1839,"hh")</f>
        <v/>
      </c>
      <c r="BX1839" s="165">
        <f>COUNTIF($G1839:$BP1839,"nt7")</f>
        <v/>
      </c>
      <c r="BY1839" s="165">
        <f>COUNTIF($G1839:$BP1839,"P")+COUNTIF($G1839:$BP1839,"p5,a5")/2+COUNTIF($G1839:$BP1839,"p5,b5")/2+COUNTIF($G1839:$BP1839,"p5,c5")/2+COUNTIF($G1839:$BP1839,"p5,d5")/2</f>
        <v/>
      </c>
      <c r="BZ1839" s="166">
        <f>SUBTOTAL(9,BQ1839:BY1839)</f>
        <v/>
      </c>
      <c r="CA1839" s="167">
        <f>SUM(J1839,L1839,N1839,P1839,R1839,T1839,X1839,Z1839,AB1839,AD1839,AF1839,AH1839,AL1839,AN1839,AP1839,AR1839,AT1839,AV1839,AZ1839,BB1839,BD1839,BF1839,BH1839,BP1839)</f>
        <v/>
      </c>
      <c r="CB1839" s="168">
        <f>SUM(H1839,V1839,AJ1839,AX1839,BL1839)</f>
        <v/>
      </c>
      <c r="CC1839" s="24">
        <f>SUM(BJ1839,BN1839)</f>
        <v/>
      </c>
      <c r="CD1839" s="169">
        <f>IF(BZ1839&gt;25,4,IF(BZ1839&gt;18,3,IF(BZ1839&gt;12,2,IF(BZ1839&gt;4,1,0))))-BX1839-2+1</f>
        <v/>
      </c>
      <c r="CE1839" s="30" t="n"/>
      <c r="CF1839" s="169">
        <f>CD1839*CI1839</f>
        <v/>
      </c>
      <c r="CG1839" s="170">
        <f>F1839-BY1839+1</f>
        <v/>
      </c>
      <c r="CH1839" s="169">
        <f>CE1839*16</f>
        <v/>
      </c>
      <c r="CI1839" s="171">
        <f>VLOOKUP(A1839,[1]DATA!$A$6:$AI$331,34,0)</f>
        <v/>
      </c>
      <c r="CJ1839" s="172">
        <f>VLOOKUP(A1839,[2]CHAMCONG!A$7:CI$333,79,0)</f>
        <v/>
      </c>
      <c r="CK1839" s="173">
        <f>CJ1839-CA1839</f>
        <v/>
      </c>
    </row>
    <row r="1840">
      <c r="A1840" s="69" t="n"/>
      <c r="B1840" s="70" t="n"/>
      <c r="C1840" s="77" t="n"/>
      <c r="D1840" s="84" t="n"/>
      <c r="E1840" s="69" t="n"/>
      <c r="F1840" s="69" t="n"/>
      <c r="G1840" s="73" t="n"/>
      <c r="H1840" s="73" t="n"/>
      <c r="I1840" s="75" t="n"/>
      <c r="J1840" s="75" t="n"/>
      <c r="K1840" s="73" t="n"/>
      <c r="L1840" s="73" t="n"/>
      <c r="M1840" s="73" t="n"/>
      <c r="N1840" s="73" t="n"/>
      <c r="O1840" s="75" t="n"/>
      <c r="P1840" s="75" t="n"/>
      <c r="Q1840" s="73" t="n"/>
      <c r="R1840" s="73" t="n"/>
      <c r="S1840" s="73" t="n"/>
      <c r="T1840" s="73" t="n"/>
      <c r="U1840" s="73" t="n"/>
      <c r="V1840" s="73" t="n"/>
      <c r="W1840" s="73" t="n"/>
      <c r="X1840" s="73" t="n"/>
      <c r="Y1840" s="73" t="n"/>
      <c r="Z1840" s="73" t="n"/>
      <c r="AA1840" s="73" t="n"/>
      <c r="AB1840" s="73" t="n"/>
      <c r="AC1840" s="73" t="n"/>
      <c r="AD1840" s="73" t="n"/>
      <c r="AE1840" s="73" t="n"/>
      <c r="AF1840" s="73" t="n"/>
      <c r="AG1840" s="73" t="n"/>
      <c r="AH1840" s="73" t="n"/>
      <c r="AI1840" s="73" t="n"/>
      <c r="AJ1840" s="73" t="n"/>
      <c r="AK1840" s="73" t="n"/>
      <c r="AL1840" s="73" t="n"/>
      <c r="AM1840" s="73" t="n"/>
      <c r="AN1840" s="73" t="n"/>
      <c r="AO1840" s="73" t="n"/>
      <c r="AP1840" s="73" t="n"/>
      <c r="AQ1840" s="73" t="n"/>
      <c r="AR1840" s="73" t="n"/>
      <c r="AS1840" s="73" t="n"/>
      <c r="AT1840" s="73" t="n"/>
      <c r="AU1840" s="73" t="n"/>
      <c r="AV1840" s="73" t="n"/>
      <c r="AW1840" s="73" t="n"/>
      <c r="AX1840" s="73" t="n"/>
      <c r="AY1840" s="73" t="n"/>
      <c r="AZ1840" s="73" t="n"/>
      <c r="BA1840" s="73" t="n"/>
      <c r="BB1840" s="73" t="n"/>
      <c r="BC1840" s="73" t="n"/>
      <c r="BD1840" s="73" t="n"/>
      <c r="BE1840" s="73" t="n"/>
      <c r="BF1840" s="73" t="n"/>
      <c r="BG1840" s="73" t="n"/>
      <c r="BH1840" s="73" t="n"/>
      <c r="BI1840" s="73" t="n"/>
      <c r="BJ1840" s="73" t="n"/>
      <c r="BK1840" s="73" t="n"/>
      <c r="BL1840" s="73" t="n"/>
      <c r="BM1840" s="73" t="n"/>
      <c r="BN1840" s="73" t="n"/>
      <c r="BO1840" s="73" t="n"/>
      <c r="BP1840" s="73" t="n"/>
      <c r="BQ1840" s="165">
        <f>COUNTIF($G1840:$BP1840,"a")+COUNTIF($G1840:$BP1840,"r0,a5")/2+COUNTIF($G1840:$BP1840,"p5,a5")/2</f>
        <v/>
      </c>
      <c r="BR1840" s="165">
        <f>COUNTIF($G1840:$BP1840,"d")+COUNTIF($G1840:$BP1840,"r0,d5")/2+COUNTIF($G1840:$BP1840,"p5,d5")/2</f>
        <v/>
      </c>
      <c r="BS1840" s="165">
        <f>COUNTIF($G1840:$BP1840,"b")+COUNTIF($G1840:$BP1840,"r0,b5")/2+COUNTIF($G1840:$BP1840,"p5,b5")/2</f>
        <v/>
      </c>
      <c r="BT1840" s="165">
        <f>COUNTIF($G1840:$BP1840,"c")+COUNTIF($G1840:$BP1840,"r0,c5")/2+COUNTIF($G1840:$BP1840,"p5,c5")/2</f>
        <v/>
      </c>
      <c r="BU1840" s="165">
        <f>COUNTIF($G1840:$BP1840,"KH")+COUNTIF($G1840:$BP1840,"TL")+COUNTIF($G1840:$BP1840,"L")</f>
        <v/>
      </c>
      <c r="BV1840" s="165" t="n"/>
      <c r="BW1840" s="165">
        <f>COUNTIF($G1840:$BP1840,"hh")</f>
        <v/>
      </c>
      <c r="BX1840" s="165">
        <f>COUNTIF($G1840:$BP1840,"nt7")</f>
        <v/>
      </c>
      <c r="BY1840" s="165">
        <f>COUNTIF($G1840:$BP1840,"P")+COUNTIF($G1840:$BP1840,"p5,a5")/2+COUNTIF($G1840:$BP1840,"p5,b5")/2+COUNTIF($G1840:$BP1840,"p5,c5")/2+COUNTIF($G1840:$BP1840,"p5,d5")/2</f>
        <v/>
      </c>
      <c r="BZ1840" s="166">
        <f>SUBTOTAL(9,BQ1840:BY1840)</f>
        <v/>
      </c>
      <c r="CA1840" s="167">
        <f>SUM(J1840,L1840,N1840,P1840,R1840,T1840,X1840,Z1840,AB1840,AD1840,AF1840,AH1840,AL1840,AN1840,AP1840,AR1840,AT1840,AV1840,AZ1840,BB1840,BD1840,BF1840,BH1840,BP1840)</f>
        <v/>
      </c>
      <c r="CB1840" s="168">
        <f>SUM(H1840,V1840,AJ1840,AX1840,BL1840)</f>
        <v/>
      </c>
      <c r="CC1840" s="24">
        <f>SUM(BJ1840,BN1840)</f>
        <v/>
      </c>
      <c r="CD1840" s="169">
        <f>IF(BZ1840&gt;25,4,IF(BZ1840&gt;18,3,IF(BZ1840&gt;12,2,IF(BZ1840&gt;4,1,0))))-BX1840-2+1</f>
        <v/>
      </c>
      <c r="CE1840" s="30" t="n"/>
      <c r="CF1840" s="169">
        <f>CD1840*CI1840</f>
        <v/>
      </c>
      <c r="CG1840" s="170">
        <f>F1840-BY1840+1</f>
        <v/>
      </c>
      <c r="CH1840" s="169">
        <f>CE1840*16</f>
        <v/>
      </c>
      <c r="CI1840" s="171">
        <f>VLOOKUP(A1840,[1]DATA!$A$6:$AI$331,34,0)</f>
        <v/>
      </c>
      <c r="CJ1840" s="172">
        <f>VLOOKUP(A1840,[2]CHAMCONG!A$7:CI$333,79,0)</f>
        <v/>
      </c>
      <c r="CK1840" s="173">
        <f>CJ1840-CA1840</f>
        <v/>
      </c>
    </row>
    <row r="1841">
      <c r="A1841" s="69" t="n"/>
      <c r="B1841" s="70" t="n"/>
      <c r="C1841" s="77" t="n"/>
      <c r="D1841" s="84" t="n"/>
      <c r="E1841" s="69" t="n"/>
      <c r="F1841" s="69" t="n"/>
      <c r="G1841" s="73" t="n"/>
      <c r="H1841" s="73" t="n"/>
      <c r="I1841" s="75" t="n"/>
      <c r="J1841" s="75" t="n"/>
      <c r="K1841" s="73" t="n"/>
      <c r="L1841" s="73" t="n"/>
      <c r="M1841" s="73" t="n"/>
      <c r="N1841" s="73" t="n"/>
      <c r="O1841" s="75" t="n"/>
      <c r="P1841" s="75" t="n"/>
      <c r="Q1841" s="73" t="n"/>
      <c r="R1841" s="73" t="n"/>
      <c r="S1841" s="73" t="n"/>
      <c r="T1841" s="73" t="n"/>
      <c r="U1841" s="73" t="n"/>
      <c r="V1841" s="73" t="n"/>
      <c r="W1841" s="73" t="n"/>
      <c r="X1841" s="73" t="n"/>
      <c r="Y1841" s="73" t="n"/>
      <c r="Z1841" s="73" t="n"/>
      <c r="AA1841" s="73" t="n"/>
      <c r="AB1841" s="73" t="n"/>
      <c r="AC1841" s="73" t="n"/>
      <c r="AD1841" s="73" t="n"/>
      <c r="AE1841" s="73" t="n"/>
      <c r="AF1841" s="73" t="n"/>
      <c r="AG1841" s="73" t="n"/>
      <c r="AH1841" s="73" t="n"/>
      <c r="AI1841" s="73" t="n"/>
      <c r="AJ1841" s="73" t="n"/>
      <c r="AK1841" s="73" t="n"/>
      <c r="AL1841" s="73" t="n"/>
      <c r="AM1841" s="73" t="n"/>
      <c r="AN1841" s="73" t="n"/>
      <c r="AO1841" s="73" t="n"/>
      <c r="AP1841" s="73" t="n"/>
      <c r="AQ1841" s="73" t="n"/>
      <c r="AR1841" s="73" t="n"/>
      <c r="AS1841" s="73" t="n"/>
      <c r="AT1841" s="73" t="n"/>
      <c r="AU1841" s="73" t="n"/>
      <c r="AV1841" s="73" t="n"/>
      <c r="AW1841" s="73" t="n"/>
      <c r="AX1841" s="73" t="n"/>
      <c r="AY1841" s="73" t="n"/>
      <c r="AZ1841" s="73" t="n"/>
      <c r="BA1841" s="73" t="n"/>
      <c r="BB1841" s="73" t="n"/>
      <c r="BC1841" s="73" t="n"/>
      <c r="BD1841" s="73" t="n"/>
      <c r="BE1841" s="73" t="n"/>
      <c r="BF1841" s="73" t="n"/>
      <c r="BG1841" s="73" t="n"/>
      <c r="BH1841" s="73" t="n"/>
      <c r="BI1841" s="73" t="n"/>
      <c r="BJ1841" s="73" t="n"/>
      <c r="BK1841" s="73" t="n"/>
      <c r="BL1841" s="73" t="n"/>
      <c r="BM1841" s="73" t="n"/>
      <c r="BN1841" s="73" t="n"/>
      <c r="BO1841" s="73" t="n"/>
      <c r="BP1841" s="73" t="n"/>
      <c r="BQ1841" s="165">
        <f>COUNTIF($G1841:$BP1841,"a")+COUNTIF($G1841:$BP1841,"r0,a5")/2+COUNTIF($G1841:$BP1841,"p5,a5")/2</f>
        <v/>
      </c>
      <c r="BR1841" s="165">
        <f>COUNTIF($G1841:$BP1841,"d")+COUNTIF($G1841:$BP1841,"r0,d5")/2+COUNTIF($G1841:$BP1841,"p5,d5")/2</f>
        <v/>
      </c>
      <c r="BS1841" s="165">
        <f>COUNTIF($G1841:$BP1841,"b")+COUNTIF($G1841:$BP1841,"r0,b5")/2+COUNTIF($G1841:$BP1841,"p5,b5")/2</f>
        <v/>
      </c>
      <c r="BT1841" s="165">
        <f>COUNTIF($G1841:$BP1841,"c")+COUNTIF($G1841:$BP1841,"r0,c5")/2+COUNTIF($G1841:$BP1841,"p5,c5")/2</f>
        <v/>
      </c>
      <c r="BU1841" s="165">
        <f>COUNTIF($G1841:$BP1841,"KH")+COUNTIF($G1841:$BP1841,"TL")+COUNTIF($G1841:$BP1841,"L")</f>
        <v/>
      </c>
      <c r="BV1841" s="165" t="n"/>
      <c r="BW1841" s="165">
        <f>COUNTIF($G1841:$BP1841,"hh")</f>
        <v/>
      </c>
      <c r="BX1841" s="165">
        <f>COUNTIF($G1841:$BP1841,"nt7")</f>
        <v/>
      </c>
      <c r="BY1841" s="165">
        <f>COUNTIF($G1841:$BP1841,"P")+COUNTIF($G1841:$BP1841,"p5,a5")/2+COUNTIF($G1841:$BP1841,"p5,b5")/2+COUNTIF($G1841:$BP1841,"p5,c5")/2+COUNTIF($G1841:$BP1841,"p5,d5")/2</f>
        <v/>
      </c>
      <c r="BZ1841" s="166">
        <f>SUBTOTAL(9,BQ1841:BY1841)</f>
        <v/>
      </c>
      <c r="CA1841" s="167">
        <f>SUM(J1841,L1841,N1841,P1841,R1841,T1841,X1841,Z1841,AB1841,AD1841,AF1841,AH1841,AL1841,AN1841,AP1841,AR1841,AT1841,AV1841,AZ1841,BB1841,BD1841,BF1841,BH1841,BP1841)</f>
        <v/>
      </c>
      <c r="CB1841" s="168">
        <f>SUM(H1841,V1841,AJ1841,AX1841,BL1841)</f>
        <v/>
      </c>
      <c r="CC1841" s="24">
        <f>SUM(BJ1841,BN1841)</f>
        <v/>
      </c>
      <c r="CD1841" s="169">
        <f>IF(BZ1841&gt;25,4,IF(BZ1841&gt;18,3,IF(BZ1841&gt;12,2,IF(BZ1841&gt;4,1,0))))-BX1841-2+1</f>
        <v/>
      </c>
      <c r="CE1841" s="30" t="n"/>
      <c r="CF1841" s="169">
        <f>CD1841*CI1841</f>
        <v/>
      </c>
      <c r="CG1841" s="170">
        <f>F1841-BY1841+1</f>
        <v/>
      </c>
      <c r="CH1841" s="169">
        <f>CE1841*16</f>
        <v/>
      </c>
      <c r="CI1841" s="171">
        <f>VLOOKUP(A1841,[1]DATA!$A$6:$AI$331,34,0)</f>
        <v/>
      </c>
      <c r="CJ1841" s="172">
        <f>VLOOKUP(A1841,[2]CHAMCONG!A$7:CI$333,79,0)</f>
        <v/>
      </c>
      <c r="CK1841" s="173">
        <f>CJ1841-CA1841</f>
        <v/>
      </c>
    </row>
    <row r="1842">
      <c r="A1842" s="69" t="n"/>
      <c r="B1842" s="70" t="n"/>
      <c r="C1842" s="77" t="n"/>
      <c r="D1842" s="84" t="n"/>
      <c r="E1842" s="69" t="n"/>
      <c r="F1842" s="69" t="n"/>
      <c r="G1842" s="73" t="n"/>
      <c r="H1842" s="73" t="n"/>
      <c r="I1842" s="75" t="n"/>
      <c r="J1842" s="75" t="n"/>
      <c r="K1842" s="73" t="n"/>
      <c r="L1842" s="73" t="n"/>
      <c r="M1842" s="73" t="n"/>
      <c r="N1842" s="73" t="n"/>
      <c r="O1842" s="75" t="n"/>
      <c r="P1842" s="75" t="n"/>
      <c r="Q1842" s="73" t="n"/>
      <c r="R1842" s="73" t="n"/>
      <c r="S1842" s="73" t="n"/>
      <c r="T1842" s="73" t="n"/>
      <c r="U1842" s="73" t="n"/>
      <c r="V1842" s="73" t="n"/>
      <c r="W1842" s="73" t="n"/>
      <c r="X1842" s="73" t="n"/>
      <c r="Y1842" s="73" t="n"/>
      <c r="Z1842" s="73" t="n"/>
      <c r="AA1842" s="73" t="n"/>
      <c r="AB1842" s="73" t="n"/>
      <c r="AC1842" s="73" t="n"/>
      <c r="AD1842" s="73" t="n"/>
      <c r="AE1842" s="73" t="n"/>
      <c r="AF1842" s="73" t="n"/>
      <c r="AG1842" s="73" t="n"/>
      <c r="AH1842" s="73" t="n"/>
      <c r="AI1842" s="73" t="n"/>
      <c r="AJ1842" s="73" t="n"/>
      <c r="AK1842" s="73" t="n"/>
      <c r="AL1842" s="73" t="n"/>
      <c r="AM1842" s="73" t="n"/>
      <c r="AN1842" s="73" t="n"/>
      <c r="AO1842" s="73" t="n"/>
      <c r="AP1842" s="73" t="n"/>
      <c r="AQ1842" s="73" t="n"/>
      <c r="AR1842" s="73" t="n"/>
      <c r="AS1842" s="73" t="n"/>
      <c r="AT1842" s="73" t="n"/>
      <c r="AU1842" s="73" t="n"/>
      <c r="AV1842" s="73" t="n"/>
      <c r="AW1842" s="73" t="n"/>
      <c r="AX1842" s="73" t="n"/>
      <c r="AY1842" s="73" t="n"/>
      <c r="AZ1842" s="73" t="n"/>
      <c r="BA1842" s="73" t="n"/>
      <c r="BB1842" s="73" t="n"/>
      <c r="BC1842" s="73" t="n"/>
      <c r="BD1842" s="73" t="n"/>
      <c r="BE1842" s="73" t="n"/>
      <c r="BF1842" s="73" t="n"/>
      <c r="BG1842" s="73" t="n"/>
      <c r="BH1842" s="73" t="n"/>
      <c r="BI1842" s="73" t="n"/>
      <c r="BJ1842" s="73" t="n"/>
      <c r="BK1842" s="73" t="n"/>
      <c r="BL1842" s="73" t="n"/>
      <c r="BM1842" s="73" t="n"/>
      <c r="BN1842" s="73" t="n"/>
      <c r="BO1842" s="73" t="n"/>
      <c r="BP1842" s="73" t="n"/>
      <c r="BQ1842" s="165">
        <f>COUNTIF($G1842:$BP1842,"a")+COUNTIF($G1842:$BP1842,"r0,a5")/2+COUNTIF($G1842:$BP1842,"p5,a5")/2</f>
        <v/>
      </c>
      <c r="BR1842" s="165">
        <f>COUNTIF($G1842:$BP1842,"d")+COUNTIF($G1842:$BP1842,"r0,d5")/2+COUNTIF($G1842:$BP1842,"p5,d5")/2</f>
        <v/>
      </c>
      <c r="BS1842" s="165">
        <f>COUNTIF($G1842:$BP1842,"b")+COUNTIF($G1842:$BP1842,"r0,b5")/2+COUNTIF($G1842:$BP1842,"p5,b5")/2</f>
        <v/>
      </c>
      <c r="BT1842" s="165">
        <f>COUNTIF($G1842:$BP1842,"c")+COUNTIF($G1842:$BP1842,"r0,c5")/2+COUNTIF($G1842:$BP1842,"p5,c5")/2</f>
        <v/>
      </c>
      <c r="BU1842" s="165">
        <f>COUNTIF($G1842:$BP1842,"KH")+COUNTIF($G1842:$BP1842,"TL")+COUNTIF($G1842:$BP1842,"L")</f>
        <v/>
      </c>
      <c r="BV1842" s="165" t="n"/>
      <c r="BW1842" s="165">
        <f>COUNTIF($G1842:$BP1842,"hh")</f>
        <v/>
      </c>
      <c r="BX1842" s="165">
        <f>COUNTIF($G1842:$BP1842,"nt7")</f>
        <v/>
      </c>
      <c r="BY1842" s="165">
        <f>COUNTIF($G1842:$BP1842,"P")+COUNTIF($G1842:$BP1842,"p5,a5")/2+COUNTIF($G1842:$BP1842,"p5,b5")/2+COUNTIF($G1842:$BP1842,"p5,c5")/2+COUNTIF($G1842:$BP1842,"p5,d5")/2</f>
        <v/>
      </c>
      <c r="BZ1842" s="166">
        <f>SUBTOTAL(9,BQ1842:BY1842)</f>
        <v/>
      </c>
      <c r="CA1842" s="167">
        <f>SUM(J1842,L1842,N1842,P1842,R1842,T1842,X1842,Z1842,AB1842,AD1842,AF1842,AH1842,AL1842,AN1842,AP1842,AR1842,AT1842,AV1842,AZ1842,BB1842,BD1842,BF1842,BH1842,BP1842)</f>
        <v/>
      </c>
      <c r="CB1842" s="168">
        <f>SUM(H1842,V1842,AJ1842,AX1842,BL1842)</f>
        <v/>
      </c>
      <c r="CC1842" s="24">
        <f>SUM(BJ1842,BN1842)</f>
        <v/>
      </c>
      <c r="CD1842" s="169">
        <f>IF(BZ1842&gt;25,4,IF(BZ1842&gt;18,3,IF(BZ1842&gt;12,2,IF(BZ1842&gt;4,1,0))))-BX1842-2+1</f>
        <v/>
      </c>
      <c r="CE1842" s="30" t="n"/>
      <c r="CF1842" s="169">
        <f>CD1842*CI1842</f>
        <v/>
      </c>
      <c r="CG1842" s="170">
        <f>F1842-BY1842+1</f>
        <v/>
      </c>
      <c r="CH1842" s="169">
        <f>CE1842*16</f>
        <v/>
      </c>
      <c r="CI1842" s="171">
        <f>VLOOKUP(A1842,[1]DATA!$A$6:$AI$331,34,0)</f>
        <v/>
      </c>
      <c r="CJ1842" s="172">
        <f>VLOOKUP(A1842,[2]CHAMCONG!A$7:CI$333,79,0)</f>
        <v/>
      </c>
      <c r="CK1842" s="173">
        <f>CJ1842-CA1842</f>
        <v/>
      </c>
    </row>
    <row r="1843">
      <c r="A1843" s="69" t="n"/>
      <c r="B1843" s="70" t="n"/>
      <c r="C1843" s="77" t="n"/>
      <c r="D1843" s="84" t="n"/>
      <c r="E1843" s="69" t="n"/>
      <c r="F1843" s="69" t="n"/>
      <c r="G1843" s="73" t="n"/>
      <c r="H1843" s="73" t="n"/>
      <c r="I1843" s="75" t="n"/>
      <c r="J1843" s="75" t="n"/>
      <c r="K1843" s="73" t="n"/>
      <c r="L1843" s="73" t="n"/>
      <c r="M1843" s="73" t="n"/>
      <c r="N1843" s="73" t="n"/>
      <c r="O1843" s="75" t="n"/>
      <c r="P1843" s="75" t="n"/>
      <c r="Q1843" s="73" t="n"/>
      <c r="R1843" s="73" t="n"/>
      <c r="S1843" s="73" t="n"/>
      <c r="T1843" s="73" t="n"/>
      <c r="U1843" s="73" t="n"/>
      <c r="V1843" s="73" t="n"/>
      <c r="W1843" s="73" t="n"/>
      <c r="X1843" s="73" t="n"/>
      <c r="Y1843" s="73" t="n"/>
      <c r="Z1843" s="73" t="n"/>
      <c r="AA1843" s="73" t="n"/>
      <c r="AB1843" s="73" t="n"/>
      <c r="AC1843" s="73" t="n"/>
      <c r="AD1843" s="73" t="n"/>
      <c r="AE1843" s="73" t="n"/>
      <c r="AF1843" s="73" t="n"/>
      <c r="AG1843" s="73" t="n"/>
      <c r="AH1843" s="73" t="n"/>
      <c r="AI1843" s="73" t="n"/>
      <c r="AJ1843" s="73" t="n"/>
      <c r="AK1843" s="73" t="n"/>
      <c r="AL1843" s="73" t="n"/>
      <c r="AM1843" s="73" t="n"/>
      <c r="AN1843" s="73" t="n"/>
      <c r="AO1843" s="73" t="n"/>
      <c r="AP1843" s="73" t="n"/>
      <c r="AQ1843" s="73" t="n"/>
      <c r="AR1843" s="73" t="n"/>
      <c r="AS1843" s="73" t="n"/>
      <c r="AT1843" s="73" t="n"/>
      <c r="AU1843" s="73" t="n"/>
      <c r="AV1843" s="73" t="n"/>
      <c r="AW1843" s="73" t="n"/>
      <c r="AX1843" s="73" t="n"/>
      <c r="AY1843" s="73" t="n"/>
      <c r="AZ1843" s="73" t="n"/>
      <c r="BA1843" s="73" t="n"/>
      <c r="BB1843" s="73" t="n"/>
      <c r="BC1843" s="73" t="n"/>
      <c r="BD1843" s="73" t="n"/>
      <c r="BE1843" s="73" t="n"/>
      <c r="BF1843" s="73" t="n"/>
      <c r="BG1843" s="73" t="n"/>
      <c r="BH1843" s="73" t="n"/>
      <c r="BI1843" s="73" t="n"/>
      <c r="BJ1843" s="73" t="n"/>
      <c r="BK1843" s="73" t="n"/>
      <c r="BL1843" s="73" t="n"/>
      <c r="BM1843" s="73" t="n"/>
      <c r="BN1843" s="73" t="n"/>
      <c r="BO1843" s="73" t="n"/>
      <c r="BP1843" s="73" t="n"/>
      <c r="BQ1843" s="165">
        <f>COUNTIF($G1843:$BP1843,"a")+COUNTIF($G1843:$BP1843,"r0,a5")/2+COUNTIF($G1843:$BP1843,"p5,a5")/2</f>
        <v/>
      </c>
      <c r="BR1843" s="165">
        <f>COUNTIF($G1843:$BP1843,"d")+COUNTIF($G1843:$BP1843,"r0,d5")/2+COUNTIF($G1843:$BP1843,"p5,d5")/2</f>
        <v/>
      </c>
      <c r="BS1843" s="165">
        <f>COUNTIF($G1843:$BP1843,"b")+COUNTIF($G1843:$BP1843,"r0,b5")/2+COUNTIF($G1843:$BP1843,"p5,b5")/2</f>
        <v/>
      </c>
      <c r="BT1843" s="165">
        <f>COUNTIF($G1843:$BP1843,"c")+COUNTIF($G1843:$BP1843,"r0,c5")/2+COUNTIF($G1843:$BP1843,"p5,c5")/2</f>
        <v/>
      </c>
      <c r="BU1843" s="165">
        <f>COUNTIF($G1843:$BP1843,"KH")+COUNTIF($G1843:$BP1843,"TL")+COUNTIF($G1843:$BP1843,"L")</f>
        <v/>
      </c>
      <c r="BV1843" s="165" t="n"/>
      <c r="BW1843" s="165">
        <f>COUNTIF($G1843:$BP1843,"hh")</f>
        <v/>
      </c>
      <c r="BX1843" s="165">
        <f>COUNTIF($G1843:$BP1843,"nt7")</f>
        <v/>
      </c>
      <c r="BY1843" s="165">
        <f>COUNTIF($G1843:$BP1843,"P")+COUNTIF($G1843:$BP1843,"p5,a5")/2+COUNTIF($G1843:$BP1843,"p5,b5")/2+COUNTIF($G1843:$BP1843,"p5,c5")/2+COUNTIF($G1843:$BP1843,"p5,d5")/2</f>
        <v/>
      </c>
      <c r="BZ1843" s="166">
        <f>SUBTOTAL(9,BQ1843:BY1843)</f>
        <v/>
      </c>
      <c r="CA1843" s="167">
        <f>SUM(J1843,L1843,N1843,P1843,R1843,T1843,X1843,Z1843,AB1843,AD1843,AF1843,AH1843,AL1843,AN1843,AP1843,AR1843,AT1843,AV1843,AZ1843,BB1843,BD1843,BF1843,BH1843,BP1843)</f>
        <v/>
      </c>
      <c r="CB1843" s="168">
        <f>SUM(H1843,V1843,AJ1843,AX1843,BL1843)</f>
        <v/>
      </c>
      <c r="CC1843" s="24">
        <f>SUM(BJ1843,BN1843)</f>
        <v/>
      </c>
      <c r="CD1843" s="169">
        <f>IF(BZ1843&gt;25,4,IF(BZ1843&gt;18,3,IF(BZ1843&gt;12,2,IF(BZ1843&gt;4,1,0))))-BX1843-2+1</f>
        <v/>
      </c>
      <c r="CE1843" s="30" t="n"/>
      <c r="CF1843" s="169">
        <f>CD1843*CI1843</f>
        <v/>
      </c>
      <c r="CG1843" s="170">
        <f>F1843-BY1843+1</f>
        <v/>
      </c>
      <c r="CH1843" s="169">
        <f>CE1843*16</f>
        <v/>
      </c>
      <c r="CI1843" s="171">
        <f>VLOOKUP(A1843,[1]DATA!$A$6:$AI$331,34,0)</f>
        <v/>
      </c>
      <c r="CJ1843" s="172">
        <f>VLOOKUP(A1843,[2]CHAMCONG!A$7:CI$333,79,0)</f>
        <v/>
      </c>
      <c r="CK1843" s="173">
        <f>CJ1843-CA1843</f>
        <v/>
      </c>
    </row>
    <row r="1844">
      <c r="A1844" s="69" t="n"/>
      <c r="B1844" s="70" t="n"/>
      <c r="C1844" s="77" t="n"/>
      <c r="D1844" s="84" t="n"/>
      <c r="E1844" s="69" t="n"/>
      <c r="F1844" s="69" t="n"/>
      <c r="G1844" s="73" t="n"/>
      <c r="H1844" s="73" t="n"/>
      <c r="I1844" s="75" t="n"/>
      <c r="J1844" s="75" t="n"/>
      <c r="K1844" s="73" t="n"/>
      <c r="L1844" s="73" t="n"/>
      <c r="M1844" s="73" t="n"/>
      <c r="N1844" s="73" t="n"/>
      <c r="O1844" s="75" t="n"/>
      <c r="P1844" s="75" t="n"/>
      <c r="Q1844" s="73" t="n"/>
      <c r="R1844" s="73" t="n"/>
      <c r="S1844" s="73" t="n"/>
      <c r="T1844" s="73" t="n"/>
      <c r="U1844" s="73" t="n"/>
      <c r="V1844" s="73" t="n"/>
      <c r="W1844" s="73" t="n"/>
      <c r="X1844" s="73" t="n"/>
      <c r="Y1844" s="73" t="n"/>
      <c r="Z1844" s="73" t="n"/>
      <c r="AA1844" s="73" t="n"/>
      <c r="AB1844" s="73" t="n"/>
      <c r="AC1844" s="73" t="n"/>
      <c r="AD1844" s="73" t="n"/>
      <c r="AE1844" s="73" t="n"/>
      <c r="AF1844" s="73" t="n"/>
      <c r="AG1844" s="73" t="n"/>
      <c r="AH1844" s="73" t="n"/>
      <c r="AI1844" s="73" t="n"/>
      <c r="AJ1844" s="73" t="n"/>
      <c r="AK1844" s="73" t="n"/>
      <c r="AL1844" s="73" t="n"/>
      <c r="AM1844" s="73" t="n"/>
      <c r="AN1844" s="73" t="n"/>
      <c r="AO1844" s="73" t="n"/>
      <c r="AP1844" s="73" t="n"/>
      <c r="AQ1844" s="73" t="n"/>
      <c r="AR1844" s="73" t="n"/>
      <c r="AS1844" s="73" t="n"/>
      <c r="AT1844" s="73" t="n"/>
      <c r="AU1844" s="73" t="n"/>
      <c r="AV1844" s="73" t="n"/>
      <c r="AW1844" s="73" t="n"/>
      <c r="AX1844" s="73" t="n"/>
      <c r="AY1844" s="73" t="n"/>
      <c r="AZ1844" s="73" t="n"/>
      <c r="BA1844" s="73" t="n"/>
      <c r="BB1844" s="73" t="n"/>
      <c r="BC1844" s="73" t="n"/>
      <c r="BD1844" s="73" t="n"/>
      <c r="BE1844" s="73" t="n"/>
      <c r="BF1844" s="73" t="n"/>
      <c r="BG1844" s="73" t="n"/>
      <c r="BH1844" s="73" t="n"/>
      <c r="BI1844" s="73" t="n"/>
      <c r="BJ1844" s="73" t="n"/>
      <c r="BK1844" s="73" t="n"/>
      <c r="BL1844" s="73" t="n"/>
      <c r="BM1844" s="73" t="n"/>
      <c r="BN1844" s="73" t="n"/>
      <c r="BO1844" s="73" t="n"/>
      <c r="BP1844" s="73" t="n"/>
      <c r="BQ1844" s="165">
        <f>COUNTIF($G1844:$BP1844,"a")+COUNTIF($G1844:$BP1844,"r0,a5")/2+COUNTIF($G1844:$BP1844,"p5,a5")/2</f>
        <v/>
      </c>
      <c r="BR1844" s="165">
        <f>COUNTIF($G1844:$BP1844,"d")+COUNTIF($G1844:$BP1844,"r0,d5")/2+COUNTIF($G1844:$BP1844,"p5,d5")/2</f>
        <v/>
      </c>
      <c r="BS1844" s="165">
        <f>COUNTIF($G1844:$BP1844,"b")+COUNTIF($G1844:$BP1844,"r0,b5")/2+COUNTIF($G1844:$BP1844,"p5,b5")/2</f>
        <v/>
      </c>
      <c r="BT1844" s="165">
        <f>COUNTIF($G1844:$BP1844,"c")+COUNTIF($G1844:$BP1844,"r0,c5")/2+COUNTIF($G1844:$BP1844,"p5,c5")/2</f>
        <v/>
      </c>
      <c r="BU1844" s="165">
        <f>COUNTIF($G1844:$BP1844,"KH")+COUNTIF($G1844:$BP1844,"TL")+COUNTIF($G1844:$BP1844,"L")</f>
        <v/>
      </c>
      <c r="BV1844" s="165" t="n"/>
      <c r="BW1844" s="165">
        <f>COUNTIF($G1844:$BP1844,"hh")</f>
        <v/>
      </c>
      <c r="BX1844" s="165">
        <f>COUNTIF($G1844:$BP1844,"nt7")</f>
        <v/>
      </c>
      <c r="BY1844" s="165">
        <f>COUNTIF($G1844:$BP1844,"P")+COUNTIF($G1844:$BP1844,"p5,a5")/2+COUNTIF($G1844:$BP1844,"p5,b5")/2+COUNTIF($G1844:$BP1844,"p5,c5")/2+COUNTIF($G1844:$BP1844,"p5,d5")/2</f>
        <v/>
      </c>
      <c r="BZ1844" s="166">
        <f>SUBTOTAL(9,BQ1844:BY1844)</f>
        <v/>
      </c>
      <c r="CA1844" s="167">
        <f>SUM(J1844,L1844,N1844,P1844,R1844,T1844,X1844,Z1844,AB1844,AD1844,AF1844,AH1844,AL1844,AN1844,AP1844,AR1844,AT1844,AV1844,AZ1844,BB1844,BD1844,BF1844,BH1844,BP1844)</f>
        <v/>
      </c>
      <c r="CB1844" s="168">
        <f>SUM(H1844,V1844,AJ1844,AX1844,BL1844)</f>
        <v/>
      </c>
      <c r="CC1844" s="24">
        <f>SUM(BJ1844,BN1844)</f>
        <v/>
      </c>
      <c r="CD1844" s="169">
        <f>IF(BZ1844&gt;25,4,IF(BZ1844&gt;18,3,IF(BZ1844&gt;12,2,IF(BZ1844&gt;4,1,0))))-BX1844-2+1</f>
        <v/>
      </c>
      <c r="CE1844" s="30" t="n"/>
      <c r="CF1844" s="169">
        <f>CD1844*CI1844</f>
        <v/>
      </c>
      <c r="CG1844" s="170">
        <f>F1844-BY1844+1</f>
        <v/>
      </c>
      <c r="CH1844" s="169">
        <f>CE1844*16</f>
        <v/>
      </c>
      <c r="CI1844" s="171">
        <f>VLOOKUP(A1844,[1]DATA!$A$6:$AI$331,34,0)</f>
        <v/>
      </c>
      <c r="CJ1844" s="172">
        <f>VLOOKUP(A1844,[2]CHAMCONG!A$7:CI$333,79,0)</f>
        <v/>
      </c>
      <c r="CK1844" s="173">
        <f>CJ1844-CA1844</f>
        <v/>
      </c>
    </row>
    <row r="1845">
      <c r="A1845" s="69" t="n"/>
      <c r="B1845" s="70" t="n"/>
      <c r="C1845" s="77" t="n"/>
      <c r="D1845" s="84" t="n"/>
      <c r="E1845" s="69" t="n"/>
      <c r="F1845" s="69" t="n"/>
      <c r="G1845" s="73" t="n"/>
      <c r="H1845" s="73" t="n"/>
      <c r="I1845" s="75" t="n"/>
      <c r="J1845" s="75" t="n"/>
      <c r="K1845" s="73" t="n"/>
      <c r="L1845" s="73" t="n"/>
      <c r="M1845" s="73" t="n"/>
      <c r="N1845" s="73" t="n"/>
      <c r="O1845" s="75" t="n"/>
      <c r="P1845" s="75" t="n"/>
      <c r="Q1845" s="73" t="n"/>
      <c r="R1845" s="73" t="n"/>
      <c r="S1845" s="73" t="n"/>
      <c r="T1845" s="73" t="n"/>
      <c r="U1845" s="73" t="n"/>
      <c r="V1845" s="73" t="n"/>
      <c r="W1845" s="73" t="n"/>
      <c r="X1845" s="73" t="n"/>
      <c r="Y1845" s="73" t="n"/>
      <c r="Z1845" s="73" t="n"/>
      <c r="AA1845" s="73" t="n"/>
      <c r="AB1845" s="73" t="n"/>
      <c r="AC1845" s="73" t="n"/>
      <c r="AD1845" s="73" t="n"/>
      <c r="AE1845" s="73" t="n"/>
      <c r="AF1845" s="73" t="n"/>
      <c r="AG1845" s="73" t="n"/>
      <c r="AH1845" s="73" t="n"/>
      <c r="AI1845" s="73" t="n"/>
      <c r="AJ1845" s="73" t="n"/>
      <c r="AK1845" s="73" t="n"/>
      <c r="AL1845" s="73" t="n"/>
      <c r="AM1845" s="73" t="n"/>
      <c r="AN1845" s="73" t="n"/>
      <c r="AO1845" s="73" t="n"/>
      <c r="AP1845" s="73" t="n"/>
      <c r="AQ1845" s="73" t="n"/>
      <c r="AR1845" s="73" t="n"/>
      <c r="AS1845" s="73" t="n"/>
      <c r="AT1845" s="73" t="n"/>
      <c r="AU1845" s="73" t="n"/>
      <c r="AV1845" s="73" t="n"/>
      <c r="AW1845" s="73" t="n"/>
      <c r="AX1845" s="73" t="n"/>
      <c r="AY1845" s="73" t="n"/>
      <c r="AZ1845" s="73" t="n"/>
      <c r="BA1845" s="73" t="n"/>
      <c r="BB1845" s="73" t="n"/>
      <c r="BC1845" s="73" t="n"/>
      <c r="BD1845" s="73" t="n"/>
      <c r="BE1845" s="73" t="n"/>
      <c r="BF1845" s="73" t="n"/>
      <c r="BG1845" s="73" t="n"/>
      <c r="BH1845" s="73" t="n"/>
      <c r="BI1845" s="73" t="n"/>
      <c r="BJ1845" s="73" t="n"/>
      <c r="BK1845" s="73" t="n"/>
      <c r="BL1845" s="73" t="n"/>
      <c r="BM1845" s="73" t="n"/>
      <c r="BN1845" s="73" t="n"/>
      <c r="BO1845" s="73" t="n"/>
      <c r="BP1845" s="73" t="n"/>
      <c r="BQ1845" s="165">
        <f>COUNTIF($G1845:$BP1845,"a")+COUNTIF($G1845:$BP1845,"r0,a5")/2+COUNTIF($G1845:$BP1845,"p5,a5")/2</f>
        <v/>
      </c>
      <c r="BR1845" s="165">
        <f>COUNTIF($G1845:$BP1845,"d")+COUNTIF($G1845:$BP1845,"r0,d5")/2+COUNTIF($G1845:$BP1845,"p5,d5")/2</f>
        <v/>
      </c>
      <c r="BS1845" s="165">
        <f>COUNTIF($G1845:$BP1845,"b")+COUNTIF($G1845:$BP1845,"r0,b5")/2+COUNTIF($G1845:$BP1845,"p5,b5")/2</f>
        <v/>
      </c>
      <c r="BT1845" s="165">
        <f>COUNTIF($G1845:$BP1845,"c")+COUNTIF($G1845:$BP1845,"r0,c5")/2+COUNTIF($G1845:$BP1845,"p5,c5")/2</f>
        <v/>
      </c>
      <c r="BU1845" s="165">
        <f>COUNTIF($G1845:$BP1845,"KH")+COUNTIF($G1845:$BP1845,"TL")+COUNTIF($G1845:$BP1845,"L")</f>
        <v/>
      </c>
      <c r="BV1845" s="165" t="n"/>
      <c r="BW1845" s="165">
        <f>COUNTIF($G1845:$BP1845,"hh")</f>
        <v/>
      </c>
      <c r="BX1845" s="165">
        <f>COUNTIF($G1845:$BP1845,"nt7")</f>
        <v/>
      </c>
      <c r="BY1845" s="165">
        <f>COUNTIF($G1845:$BP1845,"P")+COUNTIF($G1845:$BP1845,"p5,a5")/2+COUNTIF($G1845:$BP1845,"p5,b5")/2+COUNTIF($G1845:$BP1845,"p5,c5")/2+COUNTIF($G1845:$BP1845,"p5,d5")/2</f>
        <v/>
      </c>
      <c r="BZ1845" s="166">
        <f>SUBTOTAL(9,BQ1845:BY1845)</f>
        <v/>
      </c>
      <c r="CA1845" s="167">
        <f>SUM(J1845,L1845,N1845,P1845,R1845,T1845,X1845,Z1845,AB1845,AD1845,AF1845,AH1845,AL1845,AN1845,AP1845,AR1845,AT1845,AV1845,AZ1845,BB1845,BD1845,BF1845,BH1845,BP1845)</f>
        <v/>
      </c>
      <c r="CB1845" s="168">
        <f>SUM(H1845,V1845,AJ1845,AX1845,BL1845)</f>
        <v/>
      </c>
      <c r="CC1845" s="24">
        <f>SUM(BJ1845,BN1845)</f>
        <v/>
      </c>
      <c r="CD1845" s="169">
        <f>IF(BZ1845&gt;25,4,IF(BZ1845&gt;18,3,IF(BZ1845&gt;12,2,IF(BZ1845&gt;4,1,0))))-BX1845-2+1</f>
        <v/>
      </c>
      <c r="CE1845" s="30" t="n"/>
      <c r="CF1845" s="169">
        <f>CD1845*CI1845</f>
        <v/>
      </c>
      <c r="CG1845" s="170">
        <f>F1845-BY1845+1</f>
        <v/>
      </c>
      <c r="CH1845" s="169">
        <f>CE1845*16</f>
        <v/>
      </c>
      <c r="CI1845" s="171">
        <f>VLOOKUP(A1845,[1]DATA!$A$6:$AI$331,34,0)</f>
        <v/>
      </c>
      <c r="CJ1845" s="172">
        <f>VLOOKUP(A1845,[2]CHAMCONG!A$7:CI$333,79,0)</f>
        <v/>
      </c>
      <c r="CK1845" s="173">
        <f>CJ1845-CA1845</f>
        <v/>
      </c>
    </row>
    <row r="1846">
      <c r="A1846" s="69" t="n"/>
      <c r="B1846" s="70" t="n"/>
      <c r="C1846" s="77" t="n"/>
      <c r="D1846" s="84" t="n"/>
      <c r="E1846" s="69" t="n"/>
      <c r="F1846" s="69" t="n"/>
      <c r="G1846" s="73" t="n"/>
      <c r="H1846" s="73" t="n"/>
      <c r="I1846" s="75" t="n"/>
      <c r="J1846" s="75" t="n"/>
      <c r="K1846" s="73" t="n"/>
      <c r="L1846" s="73" t="n"/>
      <c r="M1846" s="73" t="n"/>
      <c r="N1846" s="73" t="n"/>
      <c r="O1846" s="75" t="n"/>
      <c r="P1846" s="75" t="n"/>
      <c r="Q1846" s="73" t="n"/>
      <c r="R1846" s="73" t="n"/>
      <c r="S1846" s="73" t="n"/>
      <c r="T1846" s="73" t="n"/>
      <c r="U1846" s="73" t="n"/>
      <c r="V1846" s="73" t="n"/>
      <c r="W1846" s="73" t="n"/>
      <c r="X1846" s="73" t="n"/>
      <c r="Y1846" s="73" t="n"/>
      <c r="Z1846" s="73" t="n"/>
      <c r="AA1846" s="73" t="n"/>
      <c r="AB1846" s="73" t="n"/>
      <c r="AC1846" s="73" t="n"/>
      <c r="AD1846" s="73" t="n"/>
      <c r="AE1846" s="73" t="n"/>
      <c r="AF1846" s="73" t="n"/>
      <c r="AG1846" s="73" t="n"/>
      <c r="AH1846" s="73" t="n"/>
      <c r="AI1846" s="73" t="n"/>
      <c r="AJ1846" s="73" t="n"/>
      <c r="AK1846" s="73" t="n"/>
      <c r="AL1846" s="73" t="n"/>
      <c r="AM1846" s="73" t="n"/>
      <c r="AN1846" s="73" t="n"/>
      <c r="AO1846" s="73" t="n"/>
      <c r="AP1846" s="73" t="n"/>
      <c r="AQ1846" s="73" t="n"/>
      <c r="AR1846" s="73" t="n"/>
      <c r="AS1846" s="73" t="n"/>
      <c r="AT1846" s="73" t="n"/>
      <c r="AU1846" s="73" t="n"/>
      <c r="AV1846" s="73" t="n"/>
      <c r="AW1846" s="73" t="n"/>
      <c r="AX1846" s="73" t="n"/>
      <c r="AY1846" s="73" t="n"/>
      <c r="AZ1846" s="73" t="n"/>
      <c r="BA1846" s="73" t="n"/>
      <c r="BB1846" s="73" t="n"/>
      <c r="BC1846" s="73" t="n"/>
      <c r="BD1846" s="73" t="n"/>
      <c r="BE1846" s="73" t="n"/>
      <c r="BF1846" s="73" t="n"/>
      <c r="BG1846" s="73" t="n"/>
      <c r="BH1846" s="73" t="n"/>
      <c r="BI1846" s="73" t="n"/>
      <c r="BJ1846" s="73" t="n"/>
      <c r="BK1846" s="73" t="n"/>
      <c r="BL1846" s="73" t="n"/>
      <c r="BM1846" s="73" t="n"/>
      <c r="BN1846" s="73" t="n"/>
      <c r="BO1846" s="73" t="n"/>
      <c r="BP1846" s="73" t="n"/>
      <c r="BQ1846" s="165">
        <f>COUNTIF($G1846:$BP1846,"a")+COUNTIF($G1846:$BP1846,"r0,a5")/2+COUNTIF($G1846:$BP1846,"p5,a5")/2</f>
        <v/>
      </c>
      <c r="BR1846" s="165">
        <f>COUNTIF($G1846:$BP1846,"d")+COUNTIF($G1846:$BP1846,"r0,d5")/2+COUNTIF($G1846:$BP1846,"p5,d5")/2</f>
        <v/>
      </c>
      <c r="BS1846" s="165">
        <f>COUNTIF($G1846:$BP1846,"b")+COUNTIF($G1846:$BP1846,"r0,b5")/2+COUNTIF($G1846:$BP1846,"p5,b5")/2</f>
        <v/>
      </c>
      <c r="BT1846" s="165">
        <f>COUNTIF($G1846:$BP1846,"c")+COUNTIF($G1846:$BP1846,"r0,c5")/2+COUNTIF($G1846:$BP1846,"p5,c5")/2</f>
        <v/>
      </c>
      <c r="BU1846" s="165">
        <f>COUNTIF($G1846:$BP1846,"KH")+COUNTIF($G1846:$BP1846,"TL")+COUNTIF($G1846:$BP1846,"L")</f>
        <v/>
      </c>
      <c r="BV1846" s="165" t="n"/>
      <c r="BW1846" s="165">
        <f>COUNTIF($G1846:$BP1846,"hh")</f>
        <v/>
      </c>
      <c r="BX1846" s="165">
        <f>COUNTIF($G1846:$BP1846,"nt7")</f>
        <v/>
      </c>
      <c r="BY1846" s="165">
        <f>COUNTIF($G1846:$BP1846,"P")+COUNTIF($G1846:$BP1846,"p5,a5")/2+COUNTIF($G1846:$BP1846,"p5,b5")/2+COUNTIF($G1846:$BP1846,"p5,c5")/2+COUNTIF($G1846:$BP1846,"p5,d5")/2</f>
        <v/>
      </c>
      <c r="BZ1846" s="166">
        <f>SUBTOTAL(9,BQ1846:BY1846)</f>
        <v/>
      </c>
      <c r="CA1846" s="167">
        <f>SUM(J1846,L1846,N1846,P1846,R1846,T1846,X1846,Z1846,AB1846,AD1846,AF1846,AH1846,AL1846,AN1846,AP1846,AR1846,AT1846,AV1846,AZ1846,BB1846,BD1846,BF1846,BH1846,BP1846)</f>
        <v/>
      </c>
      <c r="CB1846" s="168">
        <f>SUM(H1846,V1846,AJ1846,AX1846,BL1846)</f>
        <v/>
      </c>
      <c r="CC1846" s="24">
        <f>SUM(BJ1846,BN1846)</f>
        <v/>
      </c>
      <c r="CD1846" s="169">
        <f>IF(BZ1846&gt;25,4,IF(BZ1846&gt;18,3,IF(BZ1846&gt;12,2,IF(BZ1846&gt;4,1,0))))-BX1846-2+1</f>
        <v/>
      </c>
      <c r="CE1846" s="30" t="n"/>
      <c r="CF1846" s="169">
        <f>CD1846*CI1846</f>
        <v/>
      </c>
      <c r="CG1846" s="170">
        <f>F1846-BY1846+1</f>
        <v/>
      </c>
      <c r="CH1846" s="169">
        <f>CE1846*16</f>
        <v/>
      </c>
      <c r="CI1846" s="171">
        <f>VLOOKUP(A1846,[1]DATA!$A$6:$AI$331,34,0)</f>
        <v/>
      </c>
      <c r="CJ1846" s="172">
        <f>VLOOKUP(A1846,[2]CHAMCONG!A$7:CI$333,79,0)</f>
        <v/>
      </c>
      <c r="CK1846" s="173">
        <f>CJ1846-CA1846</f>
        <v/>
      </c>
    </row>
    <row r="1847">
      <c r="A1847" s="69" t="n"/>
      <c r="B1847" s="70" t="n"/>
      <c r="C1847" s="77" t="n"/>
      <c r="D1847" s="84" t="n"/>
      <c r="E1847" s="69" t="n"/>
      <c r="F1847" s="69" t="n"/>
      <c r="G1847" s="73" t="n"/>
      <c r="H1847" s="73" t="n"/>
      <c r="I1847" s="75" t="n"/>
      <c r="J1847" s="75" t="n"/>
      <c r="K1847" s="73" t="n"/>
      <c r="L1847" s="73" t="n"/>
      <c r="M1847" s="73" t="n"/>
      <c r="N1847" s="73" t="n"/>
      <c r="O1847" s="75" t="n"/>
      <c r="P1847" s="75" t="n"/>
      <c r="Q1847" s="73" t="n"/>
      <c r="R1847" s="73" t="n"/>
      <c r="S1847" s="73" t="n"/>
      <c r="T1847" s="73" t="n"/>
      <c r="U1847" s="73" t="n"/>
      <c r="V1847" s="73" t="n"/>
      <c r="W1847" s="73" t="n"/>
      <c r="X1847" s="73" t="n"/>
      <c r="Y1847" s="73" t="n"/>
      <c r="Z1847" s="73" t="n"/>
      <c r="AA1847" s="73" t="n"/>
      <c r="AB1847" s="73" t="n"/>
      <c r="AC1847" s="73" t="n"/>
      <c r="AD1847" s="73" t="n"/>
      <c r="AE1847" s="73" t="n"/>
      <c r="AF1847" s="73" t="n"/>
      <c r="AG1847" s="73" t="n"/>
      <c r="AH1847" s="73" t="n"/>
      <c r="AI1847" s="73" t="n"/>
      <c r="AJ1847" s="73" t="n"/>
      <c r="AK1847" s="73" t="n"/>
      <c r="AL1847" s="73" t="n"/>
      <c r="AM1847" s="73" t="n"/>
      <c r="AN1847" s="73" t="n"/>
      <c r="AO1847" s="73" t="n"/>
      <c r="AP1847" s="73" t="n"/>
      <c r="AQ1847" s="73" t="n"/>
      <c r="AR1847" s="73" t="n"/>
      <c r="AS1847" s="73" t="n"/>
      <c r="AT1847" s="73" t="n"/>
      <c r="AU1847" s="73" t="n"/>
      <c r="AV1847" s="73" t="n"/>
      <c r="AW1847" s="73" t="n"/>
      <c r="AX1847" s="73" t="n"/>
      <c r="AY1847" s="73" t="n"/>
      <c r="AZ1847" s="73" t="n"/>
      <c r="BA1847" s="73" t="n"/>
      <c r="BB1847" s="73" t="n"/>
      <c r="BC1847" s="73" t="n"/>
      <c r="BD1847" s="73" t="n"/>
      <c r="BE1847" s="73" t="n"/>
      <c r="BF1847" s="73" t="n"/>
      <c r="BG1847" s="73" t="n"/>
      <c r="BH1847" s="73" t="n"/>
      <c r="BI1847" s="73" t="n"/>
      <c r="BJ1847" s="73" t="n"/>
      <c r="BK1847" s="73" t="n"/>
      <c r="BL1847" s="73" t="n"/>
      <c r="BM1847" s="73" t="n"/>
      <c r="BN1847" s="73" t="n"/>
      <c r="BO1847" s="73" t="n"/>
      <c r="BP1847" s="73" t="n"/>
      <c r="BQ1847" s="165">
        <f>COUNTIF($G1847:$BP1847,"a")+COUNTIF($G1847:$BP1847,"r0,a5")/2+COUNTIF($G1847:$BP1847,"p5,a5")/2</f>
        <v/>
      </c>
      <c r="BR1847" s="165">
        <f>COUNTIF($G1847:$BP1847,"d")+COUNTIF($G1847:$BP1847,"r0,d5")/2+COUNTIF($G1847:$BP1847,"p5,d5")/2</f>
        <v/>
      </c>
      <c r="BS1847" s="165">
        <f>COUNTIF($G1847:$BP1847,"b")+COUNTIF($G1847:$BP1847,"r0,b5")/2+COUNTIF($G1847:$BP1847,"p5,b5")/2</f>
        <v/>
      </c>
      <c r="BT1847" s="165">
        <f>COUNTIF($G1847:$BP1847,"c")+COUNTIF($G1847:$BP1847,"r0,c5")/2+COUNTIF($G1847:$BP1847,"p5,c5")/2</f>
        <v/>
      </c>
      <c r="BU1847" s="165">
        <f>COUNTIF($G1847:$BP1847,"KH")+COUNTIF($G1847:$BP1847,"TL")+COUNTIF($G1847:$BP1847,"L")</f>
        <v/>
      </c>
      <c r="BV1847" s="165" t="n"/>
      <c r="BW1847" s="165">
        <f>COUNTIF($G1847:$BP1847,"hh")</f>
        <v/>
      </c>
      <c r="BX1847" s="165">
        <f>COUNTIF($G1847:$BP1847,"nt7")</f>
        <v/>
      </c>
      <c r="BY1847" s="165">
        <f>COUNTIF($G1847:$BP1847,"P")+COUNTIF($G1847:$BP1847,"p5,a5")/2+COUNTIF($G1847:$BP1847,"p5,b5")/2+COUNTIF($G1847:$BP1847,"p5,c5")/2+COUNTIF($G1847:$BP1847,"p5,d5")/2</f>
        <v/>
      </c>
      <c r="BZ1847" s="166">
        <f>SUBTOTAL(9,BQ1847:BY1847)</f>
        <v/>
      </c>
      <c r="CA1847" s="167">
        <f>SUM(J1847,L1847,N1847,P1847,R1847,T1847,X1847,Z1847,AB1847,AD1847,AF1847,AH1847,AL1847,AN1847,AP1847,AR1847,AT1847,AV1847,AZ1847,BB1847,BD1847,BF1847,BH1847,BP1847)</f>
        <v/>
      </c>
      <c r="CB1847" s="168">
        <f>SUM(H1847,V1847,AJ1847,AX1847,BL1847)</f>
        <v/>
      </c>
      <c r="CC1847" s="24">
        <f>SUM(BJ1847,BN1847)</f>
        <v/>
      </c>
      <c r="CD1847" s="169">
        <f>IF(BZ1847&gt;25,4,IF(BZ1847&gt;18,3,IF(BZ1847&gt;12,2,IF(BZ1847&gt;4,1,0))))-BX1847-2+1</f>
        <v/>
      </c>
      <c r="CE1847" s="30" t="n"/>
      <c r="CF1847" s="169">
        <f>CD1847*CI1847</f>
        <v/>
      </c>
      <c r="CG1847" s="170">
        <f>F1847-BY1847+1</f>
        <v/>
      </c>
      <c r="CH1847" s="169">
        <f>CE1847*16</f>
        <v/>
      </c>
      <c r="CI1847" s="171">
        <f>VLOOKUP(A1847,[1]DATA!$A$6:$AI$331,34,0)</f>
        <v/>
      </c>
      <c r="CJ1847" s="172">
        <f>VLOOKUP(A1847,[2]CHAMCONG!A$7:CI$333,79,0)</f>
        <v/>
      </c>
      <c r="CK1847" s="173">
        <f>CJ1847-CA1847</f>
        <v/>
      </c>
    </row>
    <row r="1848">
      <c r="A1848" s="69" t="n"/>
      <c r="B1848" s="70" t="n"/>
      <c r="C1848" s="77" t="n"/>
      <c r="D1848" s="84" t="n"/>
      <c r="E1848" s="69" t="n"/>
      <c r="F1848" s="69" t="n"/>
      <c r="G1848" s="73" t="n"/>
      <c r="H1848" s="73" t="n"/>
      <c r="I1848" s="75" t="n"/>
      <c r="J1848" s="75" t="n"/>
      <c r="K1848" s="73" t="n"/>
      <c r="L1848" s="73" t="n"/>
      <c r="M1848" s="73" t="n"/>
      <c r="N1848" s="73" t="n"/>
      <c r="O1848" s="75" t="n"/>
      <c r="P1848" s="75" t="n"/>
      <c r="Q1848" s="73" t="n"/>
      <c r="R1848" s="73" t="n"/>
      <c r="S1848" s="73" t="n"/>
      <c r="T1848" s="73" t="n"/>
      <c r="U1848" s="73" t="n"/>
      <c r="V1848" s="73" t="n"/>
      <c r="W1848" s="73" t="n"/>
      <c r="X1848" s="73" t="n"/>
      <c r="Y1848" s="73" t="n"/>
      <c r="Z1848" s="73" t="n"/>
      <c r="AA1848" s="73" t="n"/>
      <c r="AB1848" s="73" t="n"/>
      <c r="AC1848" s="73" t="n"/>
      <c r="AD1848" s="73" t="n"/>
      <c r="AE1848" s="73" t="n"/>
      <c r="AF1848" s="73" t="n"/>
      <c r="AG1848" s="73" t="n"/>
      <c r="AH1848" s="73" t="n"/>
      <c r="AI1848" s="73" t="n"/>
      <c r="AJ1848" s="73" t="n"/>
      <c r="AK1848" s="73" t="n"/>
      <c r="AL1848" s="73" t="n"/>
      <c r="AM1848" s="73" t="n"/>
      <c r="AN1848" s="73" t="n"/>
      <c r="AO1848" s="73" t="n"/>
      <c r="AP1848" s="73" t="n"/>
      <c r="AQ1848" s="73" t="n"/>
      <c r="AR1848" s="73" t="n"/>
      <c r="AS1848" s="73" t="n"/>
      <c r="AT1848" s="73" t="n"/>
      <c r="AU1848" s="73" t="n"/>
      <c r="AV1848" s="73" t="n"/>
      <c r="AW1848" s="73" t="n"/>
      <c r="AX1848" s="73" t="n"/>
      <c r="AY1848" s="73" t="n"/>
      <c r="AZ1848" s="73" t="n"/>
      <c r="BA1848" s="73" t="n"/>
      <c r="BB1848" s="73" t="n"/>
      <c r="BC1848" s="73" t="n"/>
      <c r="BD1848" s="73" t="n"/>
      <c r="BE1848" s="73" t="n"/>
      <c r="BF1848" s="73" t="n"/>
      <c r="BG1848" s="73" t="n"/>
      <c r="BH1848" s="73" t="n"/>
      <c r="BI1848" s="73" t="n"/>
      <c r="BJ1848" s="73" t="n"/>
      <c r="BK1848" s="73" t="n"/>
      <c r="BL1848" s="73" t="n"/>
      <c r="BM1848" s="73" t="n"/>
      <c r="BN1848" s="73" t="n"/>
      <c r="BO1848" s="73" t="n"/>
      <c r="BP1848" s="73" t="n"/>
      <c r="BQ1848" s="165">
        <f>COUNTIF($G1848:$BP1848,"a")+COUNTIF($G1848:$BP1848,"r0,a5")/2+COUNTIF($G1848:$BP1848,"p5,a5")/2</f>
        <v/>
      </c>
      <c r="BR1848" s="165">
        <f>COUNTIF($G1848:$BP1848,"d")+COUNTIF($G1848:$BP1848,"r0,d5")/2+COUNTIF($G1848:$BP1848,"p5,d5")/2</f>
        <v/>
      </c>
      <c r="BS1848" s="165">
        <f>COUNTIF($G1848:$BP1848,"b")+COUNTIF($G1848:$BP1848,"r0,b5")/2+COUNTIF($G1848:$BP1848,"p5,b5")/2</f>
        <v/>
      </c>
      <c r="BT1848" s="165">
        <f>COUNTIF($G1848:$BP1848,"c")+COUNTIF($G1848:$BP1848,"r0,c5")/2+COUNTIF($G1848:$BP1848,"p5,c5")/2</f>
        <v/>
      </c>
      <c r="BU1848" s="165">
        <f>COUNTIF($G1848:$BP1848,"KH")+COUNTIF($G1848:$BP1848,"TL")+COUNTIF($G1848:$BP1848,"L")</f>
        <v/>
      </c>
      <c r="BV1848" s="165" t="n"/>
      <c r="BW1848" s="165">
        <f>COUNTIF($G1848:$BP1848,"hh")</f>
        <v/>
      </c>
      <c r="BX1848" s="165">
        <f>COUNTIF($G1848:$BP1848,"nt7")</f>
        <v/>
      </c>
      <c r="BY1848" s="165">
        <f>COUNTIF($G1848:$BP1848,"P")+COUNTIF($G1848:$BP1848,"p5,a5")/2+COUNTIF($G1848:$BP1848,"p5,b5")/2+COUNTIF($G1848:$BP1848,"p5,c5")/2+COUNTIF($G1848:$BP1848,"p5,d5")/2</f>
        <v/>
      </c>
      <c r="BZ1848" s="166">
        <f>SUBTOTAL(9,BQ1848:BY1848)</f>
        <v/>
      </c>
      <c r="CA1848" s="167">
        <f>SUM(J1848,L1848,N1848,P1848,R1848,T1848,X1848,Z1848,AB1848,AD1848,AF1848,AH1848,AL1848,AN1848,AP1848,AR1848,AT1848,AV1848,AZ1848,BB1848,BD1848,BF1848,BH1848,BP1848)</f>
        <v/>
      </c>
      <c r="CB1848" s="168">
        <f>SUM(H1848,V1848,AJ1848,AX1848,BL1848)</f>
        <v/>
      </c>
      <c r="CC1848" s="24">
        <f>SUM(BJ1848,BN1848)</f>
        <v/>
      </c>
      <c r="CD1848" s="169">
        <f>IF(BZ1848&gt;25,4,IF(BZ1848&gt;18,3,IF(BZ1848&gt;12,2,IF(BZ1848&gt;4,1,0))))-BX1848-2+1</f>
        <v/>
      </c>
      <c r="CE1848" s="30" t="n"/>
      <c r="CF1848" s="169">
        <f>CD1848*CI1848</f>
        <v/>
      </c>
      <c r="CG1848" s="170">
        <f>F1848-BY1848+1</f>
        <v/>
      </c>
      <c r="CH1848" s="169">
        <f>CE1848*16</f>
        <v/>
      </c>
      <c r="CI1848" s="171">
        <f>VLOOKUP(A1848,[1]DATA!$A$6:$AI$331,34,0)</f>
        <v/>
      </c>
      <c r="CJ1848" s="172">
        <f>VLOOKUP(A1848,[2]CHAMCONG!A$7:CI$333,79,0)</f>
        <v/>
      </c>
      <c r="CK1848" s="173">
        <f>CJ1848-CA1848</f>
        <v/>
      </c>
    </row>
    <row r="1849">
      <c r="A1849" s="69" t="n"/>
      <c r="B1849" s="70" t="n"/>
      <c r="C1849" s="77" t="n"/>
      <c r="D1849" s="84" t="n"/>
      <c r="E1849" s="69" t="n"/>
      <c r="F1849" s="69" t="n"/>
      <c r="G1849" s="73" t="n"/>
      <c r="H1849" s="73" t="n"/>
      <c r="I1849" s="75" t="n"/>
      <c r="J1849" s="75" t="n"/>
      <c r="K1849" s="73" t="n"/>
      <c r="L1849" s="73" t="n"/>
      <c r="M1849" s="73" t="n"/>
      <c r="N1849" s="73" t="n"/>
      <c r="O1849" s="75" t="n"/>
      <c r="P1849" s="75" t="n"/>
      <c r="Q1849" s="73" t="n"/>
      <c r="R1849" s="73" t="n"/>
      <c r="S1849" s="73" t="n"/>
      <c r="T1849" s="73" t="n"/>
      <c r="U1849" s="73" t="n"/>
      <c r="V1849" s="73" t="n"/>
      <c r="W1849" s="73" t="n"/>
      <c r="X1849" s="73" t="n"/>
      <c r="Y1849" s="73" t="n"/>
      <c r="Z1849" s="73" t="n"/>
      <c r="AA1849" s="73" t="n"/>
      <c r="AB1849" s="73" t="n"/>
      <c r="AC1849" s="73" t="n"/>
      <c r="AD1849" s="73" t="n"/>
      <c r="AE1849" s="73" t="n"/>
      <c r="AF1849" s="73" t="n"/>
      <c r="AG1849" s="73" t="n"/>
      <c r="AH1849" s="73" t="n"/>
      <c r="AI1849" s="73" t="n"/>
      <c r="AJ1849" s="73" t="n"/>
      <c r="AK1849" s="73" t="n"/>
      <c r="AL1849" s="73" t="n"/>
      <c r="AM1849" s="73" t="n"/>
      <c r="AN1849" s="73" t="n"/>
      <c r="AO1849" s="73" t="n"/>
      <c r="AP1849" s="73" t="n"/>
      <c r="AQ1849" s="73" t="n"/>
      <c r="AR1849" s="73" t="n"/>
      <c r="AS1849" s="73" t="n"/>
      <c r="AT1849" s="73" t="n"/>
      <c r="AU1849" s="73" t="n"/>
      <c r="AV1849" s="73" t="n"/>
      <c r="AW1849" s="73" t="n"/>
      <c r="AX1849" s="73" t="n"/>
      <c r="AY1849" s="73" t="n"/>
      <c r="AZ1849" s="73" t="n"/>
      <c r="BA1849" s="73" t="n"/>
      <c r="BB1849" s="73" t="n"/>
      <c r="BC1849" s="73" t="n"/>
      <c r="BD1849" s="73" t="n"/>
      <c r="BE1849" s="73" t="n"/>
      <c r="BF1849" s="73" t="n"/>
      <c r="BG1849" s="73" t="n"/>
      <c r="BH1849" s="73" t="n"/>
      <c r="BI1849" s="73" t="n"/>
      <c r="BJ1849" s="73" t="n"/>
      <c r="BK1849" s="73" t="n"/>
      <c r="BL1849" s="73" t="n"/>
      <c r="BM1849" s="73" t="n"/>
      <c r="BN1849" s="73" t="n"/>
      <c r="BO1849" s="73" t="n"/>
      <c r="BP1849" s="73" t="n"/>
      <c r="BQ1849" s="165">
        <f>COUNTIF($G1849:$BP1849,"a")+COUNTIF($G1849:$BP1849,"r0,a5")/2+COUNTIF($G1849:$BP1849,"p5,a5")/2</f>
        <v/>
      </c>
      <c r="BR1849" s="165">
        <f>COUNTIF($G1849:$BP1849,"d")+COUNTIF($G1849:$BP1849,"r0,d5")/2+COUNTIF($G1849:$BP1849,"p5,d5")/2</f>
        <v/>
      </c>
      <c r="BS1849" s="165">
        <f>COUNTIF($G1849:$BP1849,"b")+COUNTIF($G1849:$BP1849,"r0,b5")/2+COUNTIF($G1849:$BP1849,"p5,b5")/2</f>
        <v/>
      </c>
      <c r="BT1849" s="165">
        <f>COUNTIF($G1849:$BP1849,"c")+COUNTIF($G1849:$BP1849,"r0,c5")/2+COUNTIF($G1849:$BP1849,"p5,c5")/2</f>
        <v/>
      </c>
      <c r="BU1849" s="165">
        <f>COUNTIF($G1849:$BP1849,"KH")+COUNTIF($G1849:$BP1849,"TL")+COUNTIF($G1849:$BP1849,"L")</f>
        <v/>
      </c>
      <c r="BV1849" s="165" t="n"/>
      <c r="BW1849" s="165">
        <f>COUNTIF($G1849:$BP1849,"hh")</f>
        <v/>
      </c>
      <c r="BX1849" s="165">
        <f>COUNTIF($G1849:$BP1849,"nt7")</f>
        <v/>
      </c>
      <c r="BY1849" s="165">
        <f>COUNTIF($G1849:$BP1849,"P")+COUNTIF($G1849:$BP1849,"p5,a5")/2+COUNTIF($G1849:$BP1849,"p5,b5")/2+COUNTIF($G1849:$BP1849,"p5,c5")/2+COUNTIF($G1849:$BP1849,"p5,d5")/2</f>
        <v/>
      </c>
      <c r="BZ1849" s="166">
        <f>SUBTOTAL(9,BQ1849:BY1849)</f>
        <v/>
      </c>
      <c r="CA1849" s="167">
        <f>SUM(J1849,L1849,N1849,P1849,R1849,T1849,X1849,Z1849,AB1849,AD1849,AF1849,AH1849,AL1849,AN1849,AP1849,AR1849,AT1849,AV1849,AZ1849,BB1849,BD1849,BF1849,BH1849,BP1849)</f>
        <v/>
      </c>
      <c r="CB1849" s="168">
        <f>SUM(H1849,V1849,AJ1849,AX1849,BL1849)</f>
        <v/>
      </c>
      <c r="CC1849" s="24">
        <f>SUM(BJ1849,BN1849)</f>
        <v/>
      </c>
      <c r="CD1849" s="169">
        <f>IF(BZ1849&gt;25,4,IF(BZ1849&gt;18,3,IF(BZ1849&gt;12,2,IF(BZ1849&gt;4,1,0))))-BX1849-2+1</f>
        <v/>
      </c>
      <c r="CE1849" s="30" t="n"/>
      <c r="CF1849" s="169">
        <f>CD1849*CI1849</f>
        <v/>
      </c>
      <c r="CG1849" s="170">
        <f>F1849-BY1849+1</f>
        <v/>
      </c>
      <c r="CH1849" s="169">
        <f>CE1849*16</f>
        <v/>
      </c>
      <c r="CI1849" s="171">
        <f>VLOOKUP(A1849,[1]DATA!$A$6:$AI$331,34,0)</f>
        <v/>
      </c>
      <c r="CJ1849" s="172">
        <f>VLOOKUP(A1849,[2]CHAMCONG!A$7:CI$333,79,0)</f>
        <v/>
      </c>
      <c r="CK1849" s="173">
        <f>CJ1849-CA1849</f>
        <v/>
      </c>
    </row>
    <row r="1850">
      <c r="A1850" s="69" t="n"/>
      <c r="B1850" s="70" t="n"/>
      <c r="C1850" s="77" t="n"/>
      <c r="D1850" s="84" t="n"/>
      <c r="E1850" s="69" t="n"/>
      <c r="F1850" s="69" t="n"/>
      <c r="G1850" s="73" t="n"/>
      <c r="H1850" s="73" t="n"/>
      <c r="I1850" s="75" t="n"/>
      <c r="J1850" s="75" t="n"/>
      <c r="K1850" s="73" t="n"/>
      <c r="L1850" s="73" t="n"/>
      <c r="M1850" s="73" t="n"/>
      <c r="N1850" s="73" t="n"/>
      <c r="O1850" s="75" t="n"/>
      <c r="P1850" s="75" t="n"/>
      <c r="Q1850" s="73" t="n"/>
      <c r="R1850" s="73" t="n"/>
      <c r="S1850" s="73" t="n"/>
      <c r="T1850" s="73" t="n"/>
      <c r="U1850" s="73" t="n"/>
      <c r="V1850" s="73" t="n"/>
      <c r="W1850" s="73" t="n"/>
      <c r="X1850" s="73" t="n"/>
      <c r="Y1850" s="73" t="n"/>
      <c r="Z1850" s="73" t="n"/>
      <c r="AA1850" s="73" t="n"/>
      <c r="AB1850" s="73" t="n"/>
      <c r="AC1850" s="73" t="n"/>
      <c r="AD1850" s="73" t="n"/>
      <c r="AE1850" s="73" t="n"/>
      <c r="AF1850" s="73" t="n"/>
      <c r="AG1850" s="73" t="n"/>
      <c r="AH1850" s="73" t="n"/>
      <c r="AI1850" s="73" t="n"/>
      <c r="AJ1850" s="73" t="n"/>
      <c r="AK1850" s="73" t="n"/>
      <c r="AL1850" s="73" t="n"/>
      <c r="AM1850" s="73" t="n"/>
      <c r="AN1850" s="73" t="n"/>
      <c r="AO1850" s="73" t="n"/>
      <c r="AP1850" s="73" t="n"/>
      <c r="AQ1850" s="73" t="n"/>
      <c r="AR1850" s="73" t="n"/>
      <c r="AS1850" s="73" t="n"/>
      <c r="AT1850" s="73" t="n"/>
      <c r="AU1850" s="73" t="n"/>
      <c r="AV1850" s="73" t="n"/>
      <c r="AW1850" s="73" t="n"/>
      <c r="AX1850" s="73" t="n"/>
      <c r="AY1850" s="73" t="n"/>
      <c r="AZ1850" s="73" t="n"/>
      <c r="BA1850" s="73" t="n"/>
      <c r="BB1850" s="73" t="n"/>
      <c r="BC1850" s="73" t="n"/>
      <c r="BD1850" s="73" t="n"/>
      <c r="BE1850" s="73" t="n"/>
      <c r="BF1850" s="73" t="n"/>
      <c r="BG1850" s="73" t="n"/>
      <c r="BH1850" s="73" t="n"/>
      <c r="BI1850" s="73" t="n"/>
      <c r="BJ1850" s="73" t="n"/>
      <c r="BK1850" s="73" t="n"/>
      <c r="BL1850" s="73" t="n"/>
      <c r="BM1850" s="73" t="n"/>
      <c r="BN1850" s="73" t="n"/>
      <c r="BO1850" s="73" t="n"/>
      <c r="BP1850" s="73" t="n"/>
      <c r="BQ1850" s="165">
        <f>COUNTIF($G1850:$BP1850,"a")+COUNTIF($G1850:$BP1850,"r0,a5")/2+COUNTIF($G1850:$BP1850,"p5,a5")/2</f>
        <v/>
      </c>
      <c r="BR1850" s="165">
        <f>COUNTIF($G1850:$BP1850,"d")+COUNTIF($G1850:$BP1850,"r0,d5")/2+COUNTIF($G1850:$BP1850,"p5,d5")/2</f>
        <v/>
      </c>
      <c r="BS1850" s="165">
        <f>COUNTIF($G1850:$BP1850,"b")+COUNTIF($G1850:$BP1850,"r0,b5")/2+COUNTIF($G1850:$BP1850,"p5,b5")/2</f>
        <v/>
      </c>
      <c r="BT1850" s="165">
        <f>COUNTIF($G1850:$BP1850,"c")+COUNTIF($G1850:$BP1850,"r0,c5")/2+COUNTIF($G1850:$BP1850,"p5,c5")/2</f>
        <v/>
      </c>
      <c r="BU1850" s="165">
        <f>COUNTIF($G1850:$BP1850,"KH")+COUNTIF($G1850:$BP1850,"TL")+COUNTIF($G1850:$BP1850,"L")</f>
        <v/>
      </c>
      <c r="BV1850" s="165" t="n"/>
      <c r="BW1850" s="165">
        <f>COUNTIF($G1850:$BP1850,"hh")</f>
        <v/>
      </c>
      <c r="BX1850" s="165">
        <f>COUNTIF($G1850:$BP1850,"nt7")</f>
        <v/>
      </c>
      <c r="BY1850" s="165">
        <f>COUNTIF($G1850:$BP1850,"P")+COUNTIF($G1850:$BP1850,"p5,a5")/2+COUNTIF($G1850:$BP1850,"p5,b5")/2+COUNTIF($G1850:$BP1850,"p5,c5")/2+COUNTIF($G1850:$BP1850,"p5,d5")/2</f>
        <v/>
      </c>
      <c r="BZ1850" s="166">
        <f>SUBTOTAL(9,BQ1850:BY1850)</f>
        <v/>
      </c>
      <c r="CA1850" s="167">
        <f>SUM(J1850,L1850,N1850,P1850,R1850,T1850,X1850,Z1850,AB1850,AD1850,AF1850,AH1850,AL1850,AN1850,AP1850,AR1850,AT1850,AV1850,AZ1850,BB1850,BD1850,BF1850,BH1850,BP1850)</f>
        <v/>
      </c>
      <c r="CB1850" s="168">
        <f>SUM(H1850,V1850,AJ1850,AX1850,BL1850)</f>
        <v/>
      </c>
      <c r="CC1850" s="24">
        <f>SUM(BJ1850,BN1850)</f>
        <v/>
      </c>
      <c r="CD1850" s="169">
        <f>IF(BZ1850&gt;25,4,IF(BZ1850&gt;18,3,IF(BZ1850&gt;12,2,IF(BZ1850&gt;4,1,0))))-BX1850-2+1</f>
        <v/>
      </c>
      <c r="CE1850" s="30" t="n"/>
      <c r="CF1850" s="169">
        <f>CD1850*CI1850</f>
        <v/>
      </c>
      <c r="CG1850" s="170">
        <f>F1850-BY1850+1</f>
        <v/>
      </c>
      <c r="CH1850" s="169">
        <f>CE1850*16</f>
        <v/>
      </c>
      <c r="CI1850" s="171">
        <f>VLOOKUP(A1850,[1]DATA!$A$6:$AI$331,34,0)</f>
        <v/>
      </c>
      <c r="CJ1850" s="172">
        <f>VLOOKUP(A1850,[2]CHAMCONG!A$7:CI$333,79,0)</f>
        <v/>
      </c>
      <c r="CK1850" s="173">
        <f>CJ1850-CA1850</f>
        <v/>
      </c>
    </row>
    <row r="1851">
      <c r="A1851" s="69" t="n"/>
      <c r="B1851" s="70" t="n"/>
      <c r="C1851" s="77" t="n"/>
      <c r="D1851" s="84" t="n"/>
      <c r="E1851" s="69" t="n"/>
      <c r="F1851" s="69" t="n"/>
      <c r="G1851" s="73" t="n"/>
      <c r="H1851" s="73" t="n"/>
      <c r="I1851" s="75" t="n"/>
      <c r="J1851" s="75" t="n"/>
      <c r="K1851" s="73" t="n"/>
      <c r="L1851" s="73" t="n"/>
      <c r="M1851" s="73" t="n"/>
      <c r="N1851" s="73" t="n"/>
      <c r="O1851" s="75" t="n"/>
      <c r="P1851" s="75" t="n"/>
      <c r="Q1851" s="73" t="n"/>
      <c r="R1851" s="73" t="n"/>
      <c r="S1851" s="73" t="n"/>
      <c r="T1851" s="73" t="n"/>
      <c r="U1851" s="73" t="n"/>
      <c r="V1851" s="73" t="n"/>
      <c r="W1851" s="73" t="n"/>
      <c r="X1851" s="73" t="n"/>
      <c r="Y1851" s="73" t="n"/>
      <c r="Z1851" s="73" t="n"/>
      <c r="AA1851" s="73" t="n"/>
      <c r="AB1851" s="73" t="n"/>
      <c r="AC1851" s="73" t="n"/>
      <c r="AD1851" s="73" t="n"/>
      <c r="AE1851" s="73" t="n"/>
      <c r="AF1851" s="73" t="n"/>
      <c r="AG1851" s="73" t="n"/>
      <c r="AH1851" s="73" t="n"/>
      <c r="AI1851" s="73" t="n"/>
      <c r="AJ1851" s="73" t="n"/>
      <c r="AK1851" s="73" t="n"/>
      <c r="AL1851" s="73" t="n"/>
      <c r="AM1851" s="73" t="n"/>
      <c r="AN1851" s="73" t="n"/>
      <c r="AO1851" s="73" t="n"/>
      <c r="AP1851" s="73" t="n"/>
      <c r="AQ1851" s="73" t="n"/>
      <c r="AR1851" s="73" t="n"/>
      <c r="AS1851" s="73" t="n"/>
      <c r="AT1851" s="73" t="n"/>
      <c r="AU1851" s="73" t="n"/>
      <c r="AV1851" s="73" t="n"/>
      <c r="AW1851" s="73" t="n"/>
      <c r="AX1851" s="73" t="n"/>
      <c r="AY1851" s="73" t="n"/>
      <c r="AZ1851" s="73" t="n"/>
      <c r="BA1851" s="73" t="n"/>
      <c r="BB1851" s="73" t="n"/>
      <c r="BC1851" s="73" t="n"/>
      <c r="BD1851" s="73" t="n"/>
      <c r="BE1851" s="73" t="n"/>
      <c r="BF1851" s="73" t="n"/>
      <c r="BG1851" s="73" t="n"/>
      <c r="BH1851" s="73" t="n"/>
      <c r="BI1851" s="73" t="n"/>
      <c r="BJ1851" s="73" t="n"/>
      <c r="BK1851" s="73" t="n"/>
      <c r="BL1851" s="73" t="n"/>
      <c r="BM1851" s="73" t="n"/>
      <c r="BN1851" s="73" t="n"/>
      <c r="BO1851" s="73" t="n"/>
      <c r="BP1851" s="73" t="n"/>
      <c r="BQ1851" s="165">
        <f>COUNTIF($G1851:$BP1851,"a")+COUNTIF($G1851:$BP1851,"r0,a5")/2+COUNTIF($G1851:$BP1851,"p5,a5")/2</f>
        <v/>
      </c>
      <c r="BR1851" s="165">
        <f>COUNTIF($G1851:$BP1851,"d")+COUNTIF($G1851:$BP1851,"r0,d5")/2+COUNTIF($G1851:$BP1851,"p5,d5")/2</f>
        <v/>
      </c>
      <c r="BS1851" s="165">
        <f>COUNTIF($G1851:$BP1851,"b")+COUNTIF($G1851:$BP1851,"r0,b5")/2+COUNTIF($G1851:$BP1851,"p5,b5")/2</f>
        <v/>
      </c>
      <c r="BT1851" s="165">
        <f>COUNTIF($G1851:$BP1851,"c")+COUNTIF($G1851:$BP1851,"r0,c5")/2+COUNTIF($G1851:$BP1851,"p5,c5")/2</f>
        <v/>
      </c>
      <c r="BU1851" s="165">
        <f>COUNTIF($G1851:$BP1851,"KH")+COUNTIF($G1851:$BP1851,"TL")+COUNTIF($G1851:$BP1851,"L")</f>
        <v/>
      </c>
      <c r="BV1851" s="165" t="n"/>
      <c r="BW1851" s="165">
        <f>COUNTIF($G1851:$BP1851,"hh")</f>
        <v/>
      </c>
      <c r="BX1851" s="165">
        <f>COUNTIF($G1851:$BP1851,"nt7")</f>
        <v/>
      </c>
      <c r="BY1851" s="165">
        <f>COUNTIF($G1851:$BP1851,"P")+COUNTIF($G1851:$BP1851,"p5,a5")/2+COUNTIF($G1851:$BP1851,"p5,b5")/2+COUNTIF($G1851:$BP1851,"p5,c5")/2+COUNTIF($G1851:$BP1851,"p5,d5")/2</f>
        <v/>
      </c>
      <c r="BZ1851" s="166">
        <f>SUBTOTAL(9,BQ1851:BY1851)</f>
        <v/>
      </c>
      <c r="CA1851" s="167">
        <f>SUM(J1851,L1851,N1851,P1851,R1851,T1851,X1851,Z1851,AB1851,AD1851,AF1851,AH1851,AL1851,AN1851,AP1851,AR1851,AT1851,AV1851,AZ1851,BB1851,BD1851,BF1851,BH1851,BP1851)</f>
        <v/>
      </c>
      <c r="CB1851" s="168">
        <f>SUM(H1851,V1851,AJ1851,AX1851,BL1851)</f>
        <v/>
      </c>
      <c r="CC1851" s="24">
        <f>SUM(BJ1851,BN1851)</f>
        <v/>
      </c>
      <c r="CD1851" s="169">
        <f>IF(BZ1851&gt;25,4,IF(BZ1851&gt;18,3,IF(BZ1851&gt;12,2,IF(BZ1851&gt;4,1,0))))-BX1851-2+1</f>
        <v/>
      </c>
      <c r="CE1851" s="30" t="n"/>
      <c r="CF1851" s="169">
        <f>CD1851*CI1851</f>
        <v/>
      </c>
      <c r="CG1851" s="170">
        <f>F1851-BY1851+1</f>
        <v/>
      </c>
      <c r="CH1851" s="169">
        <f>CE1851*16</f>
        <v/>
      </c>
      <c r="CI1851" s="171">
        <f>VLOOKUP(A1851,[1]DATA!$A$6:$AI$331,34,0)</f>
        <v/>
      </c>
      <c r="CJ1851" s="172">
        <f>VLOOKUP(A1851,[2]CHAMCONG!A$7:CI$333,79,0)</f>
        <v/>
      </c>
      <c r="CK1851" s="173">
        <f>CJ1851-CA1851</f>
        <v/>
      </c>
    </row>
    <row r="1852">
      <c r="A1852" s="69" t="n"/>
      <c r="B1852" s="70" t="n"/>
      <c r="C1852" s="77" t="n"/>
      <c r="D1852" s="84" t="n"/>
      <c r="E1852" s="69" t="n"/>
      <c r="F1852" s="69" t="n"/>
      <c r="G1852" s="73" t="n"/>
      <c r="H1852" s="73" t="n"/>
      <c r="I1852" s="75" t="n"/>
      <c r="J1852" s="75" t="n"/>
      <c r="K1852" s="73" t="n"/>
      <c r="L1852" s="73" t="n"/>
      <c r="M1852" s="73" t="n"/>
      <c r="N1852" s="73" t="n"/>
      <c r="O1852" s="75" t="n"/>
      <c r="P1852" s="75" t="n"/>
      <c r="Q1852" s="73" t="n"/>
      <c r="R1852" s="73" t="n"/>
      <c r="S1852" s="73" t="n"/>
      <c r="T1852" s="73" t="n"/>
      <c r="U1852" s="73" t="n"/>
      <c r="V1852" s="73" t="n"/>
      <c r="W1852" s="73" t="n"/>
      <c r="X1852" s="73" t="n"/>
      <c r="Y1852" s="73" t="n"/>
      <c r="Z1852" s="73" t="n"/>
      <c r="AA1852" s="73" t="n"/>
      <c r="AB1852" s="73" t="n"/>
      <c r="AC1852" s="73" t="n"/>
      <c r="AD1852" s="73" t="n"/>
      <c r="AE1852" s="73" t="n"/>
      <c r="AF1852" s="73" t="n"/>
      <c r="AG1852" s="73" t="n"/>
      <c r="AH1852" s="73" t="n"/>
      <c r="AI1852" s="73" t="n"/>
      <c r="AJ1852" s="73" t="n"/>
      <c r="AK1852" s="73" t="n"/>
      <c r="AL1852" s="73" t="n"/>
      <c r="AM1852" s="73" t="n"/>
      <c r="AN1852" s="73" t="n"/>
      <c r="AO1852" s="73" t="n"/>
      <c r="AP1852" s="73" t="n"/>
      <c r="AQ1852" s="73" t="n"/>
      <c r="AR1852" s="73" t="n"/>
      <c r="AS1852" s="73" t="n"/>
      <c r="AT1852" s="73" t="n"/>
      <c r="AU1852" s="73" t="n"/>
      <c r="AV1852" s="73" t="n"/>
      <c r="AW1852" s="73" t="n"/>
      <c r="AX1852" s="73" t="n"/>
      <c r="AY1852" s="73" t="n"/>
      <c r="AZ1852" s="73" t="n"/>
      <c r="BA1852" s="73" t="n"/>
      <c r="BB1852" s="73" t="n"/>
      <c r="BC1852" s="73" t="n"/>
      <c r="BD1852" s="73" t="n"/>
      <c r="BE1852" s="73" t="n"/>
      <c r="BF1852" s="73" t="n"/>
      <c r="BG1852" s="73" t="n"/>
      <c r="BH1852" s="73" t="n"/>
      <c r="BI1852" s="73" t="n"/>
      <c r="BJ1852" s="73" t="n"/>
      <c r="BK1852" s="73" t="n"/>
      <c r="BL1852" s="73" t="n"/>
      <c r="BM1852" s="73" t="n"/>
      <c r="BN1852" s="73" t="n"/>
      <c r="BO1852" s="73" t="n"/>
      <c r="BP1852" s="73" t="n"/>
      <c r="BQ1852" s="165">
        <f>COUNTIF($G1852:$BP1852,"a")+COUNTIF($G1852:$BP1852,"r0,a5")/2+COUNTIF($G1852:$BP1852,"p5,a5")/2</f>
        <v/>
      </c>
      <c r="BR1852" s="165">
        <f>COUNTIF($G1852:$BP1852,"d")+COUNTIF($G1852:$BP1852,"r0,d5")/2+COUNTIF($G1852:$BP1852,"p5,d5")/2</f>
        <v/>
      </c>
      <c r="BS1852" s="165">
        <f>COUNTIF($G1852:$BP1852,"b")+COUNTIF($G1852:$BP1852,"r0,b5")/2+COUNTIF($G1852:$BP1852,"p5,b5")/2</f>
        <v/>
      </c>
      <c r="BT1852" s="165">
        <f>COUNTIF($G1852:$BP1852,"c")+COUNTIF($G1852:$BP1852,"r0,c5")/2+COUNTIF($G1852:$BP1852,"p5,c5")/2</f>
        <v/>
      </c>
      <c r="BU1852" s="165">
        <f>COUNTIF($G1852:$BP1852,"KH")+COUNTIF($G1852:$BP1852,"TL")+COUNTIF($G1852:$BP1852,"L")</f>
        <v/>
      </c>
      <c r="BV1852" s="165" t="n"/>
      <c r="BW1852" s="165">
        <f>COUNTIF($G1852:$BP1852,"hh")</f>
        <v/>
      </c>
      <c r="BX1852" s="165">
        <f>COUNTIF($G1852:$BP1852,"nt7")</f>
        <v/>
      </c>
      <c r="BY1852" s="165">
        <f>COUNTIF($G1852:$BP1852,"P")+COUNTIF($G1852:$BP1852,"p5,a5")/2+COUNTIF($G1852:$BP1852,"p5,b5")/2+COUNTIF($G1852:$BP1852,"p5,c5")/2+COUNTIF($G1852:$BP1852,"p5,d5")/2</f>
        <v/>
      </c>
      <c r="BZ1852" s="166">
        <f>SUBTOTAL(9,BQ1852:BY1852)</f>
        <v/>
      </c>
      <c r="CA1852" s="167">
        <f>SUM(J1852,L1852,N1852,P1852,R1852,T1852,X1852,Z1852,AB1852,AD1852,AF1852,AH1852,AL1852,AN1852,AP1852,AR1852,AT1852,AV1852,AZ1852,BB1852,BD1852,BF1852,BH1852,BP1852)</f>
        <v/>
      </c>
      <c r="CB1852" s="168">
        <f>SUM(H1852,V1852,AJ1852,AX1852,BL1852)</f>
        <v/>
      </c>
      <c r="CC1852" s="24">
        <f>SUM(BJ1852,BN1852)</f>
        <v/>
      </c>
      <c r="CD1852" s="169">
        <f>IF(BZ1852&gt;25,4,IF(BZ1852&gt;18,3,IF(BZ1852&gt;12,2,IF(BZ1852&gt;4,1,0))))-BX1852-2+1</f>
        <v/>
      </c>
      <c r="CE1852" s="30" t="n"/>
      <c r="CF1852" s="169">
        <f>CD1852*CI1852</f>
        <v/>
      </c>
      <c r="CG1852" s="170">
        <f>F1852-BY1852+1</f>
        <v/>
      </c>
      <c r="CH1852" s="169">
        <f>CE1852*16</f>
        <v/>
      </c>
      <c r="CI1852" s="171">
        <f>VLOOKUP(A1852,[1]DATA!$A$6:$AI$331,34,0)</f>
        <v/>
      </c>
      <c r="CJ1852" s="172">
        <f>VLOOKUP(A1852,[2]CHAMCONG!A$7:CI$333,79,0)</f>
        <v/>
      </c>
      <c r="CK1852" s="173">
        <f>CJ1852-CA1852</f>
        <v/>
      </c>
    </row>
    <row r="1853">
      <c r="A1853" s="69" t="n"/>
      <c r="B1853" s="70" t="n"/>
      <c r="C1853" s="77" t="n"/>
      <c r="D1853" s="84" t="n"/>
      <c r="E1853" s="69" t="n"/>
      <c r="F1853" s="69" t="n"/>
      <c r="G1853" s="73" t="n"/>
      <c r="H1853" s="73" t="n"/>
      <c r="I1853" s="75" t="n"/>
      <c r="J1853" s="75" t="n"/>
      <c r="K1853" s="73" t="n"/>
      <c r="L1853" s="73" t="n"/>
      <c r="M1853" s="73" t="n"/>
      <c r="N1853" s="73" t="n"/>
      <c r="O1853" s="75" t="n"/>
      <c r="P1853" s="75" t="n"/>
      <c r="Q1853" s="73" t="n"/>
      <c r="R1853" s="73" t="n"/>
      <c r="S1853" s="73" t="n"/>
      <c r="T1853" s="73" t="n"/>
      <c r="U1853" s="73" t="n"/>
      <c r="V1853" s="73" t="n"/>
      <c r="W1853" s="73" t="n"/>
      <c r="X1853" s="73" t="n"/>
      <c r="Y1853" s="73" t="n"/>
      <c r="Z1853" s="73" t="n"/>
      <c r="AA1853" s="73" t="n"/>
      <c r="AB1853" s="73" t="n"/>
      <c r="AC1853" s="73" t="n"/>
      <c r="AD1853" s="73" t="n"/>
      <c r="AE1853" s="73" t="n"/>
      <c r="AF1853" s="73" t="n"/>
      <c r="AG1853" s="73" t="n"/>
      <c r="AH1853" s="73" t="n"/>
      <c r="AI1853" s="73" t="n"/>
      <c r="AJ1853" s="73" t="n"/>
      <c r="AK1853" s="73" t="n"/>
      <c r="AL1853" s="73" t="n"/>
      <c r="AM1853" s="73" t="n"/>
      <c r="AN1853" s="73" t="n"/>
      <c r="AO1853" s="73" t="n"/>
      <c r="AP1853" s="73" t="n"/>
      <c r="AQ1853" s="73" t="n"/>
      <c r="AR1853" s="73" t="n"/>
      <c r="AS1853" s="73" t="n"/>
      <c r="AT1853" s="73" t="n"/>
      <c r="AU1853" s="73" t="n"/>
      <c r="AV1853" s="73" t="n"/>
      <c r="AW1853" s="73" t="n"/>
      <c r="AX1853" s="73" t="n"/>
      <c r="AY1853" s="73" t="n"/>
      <c r="AZ1853" s="73" t="n"/>
      <c r="BA1853" s="73" t="n"/>
      <c r="BB1853" s="73" t="n"/>
      <c r="BC1853" s="73" t="n"/>
      <c r="BD1853" s="73" t="n"/>
      <c r="BE1853" s="73" t="n"/>
      <c r="BF1853" s="73" t="n"/>
      <c r="BG1853" s="73" t="n"/>
      <c r="BH1853" s="73" t="n"/>
      <c r="BI1853" s="73" t="n"/>
      <c r="BJ1853" s="73" t="n"/>
      <c r="BK1853" s="73" t="n"/>
      <c r="BL1853" s="73" t="n"/>
      <c r="BM1853" s="73" t="n"/>
      <c r="BN1853" s="73" t="n"/>
      <c r="BO1853" s="73" t="n"/>
      <c r="BP1853" s="73" t="n"/>
      <c r="BQ1853" s="165">
        <f>COUNTIF($G1853:$BP1853,"a")+COUNTIF($G1853:$BP1853,"r0,a5")/2+COUNTIF($G1853:$BP1853,"p5,a5")/2</f>
        <v/>
      </c>
      <c r="BR1853" s="165">
        <f>COUNTIF($G1853:$BP1853,"d")+COUNTIF($G1853:$BP1853,"r0,d5")/2+COUNTIF($G1853:$BP1853,"p5,d5")/2</f>
        <v/>
      </c>
      <c r="BS1853" s="165">
        <f>COUNTIF($G1853:$BP1853,"b")+COUNTIF($G1853:$BP1853,"r0,b5")/2+COUNTIF($G1853:$BP1853,"p5,b5")/2</f>
        <v/>
      </c>
      <c r="BT1853" s="165">
        <f>COUNTIF($G1853:$BP1853,"c")+COUNTIF($G1853:$BP1853,"r0,c5")/2+COUNTIF($G1853:$BP1853,"p5,c5")/2</f>
        <v/>
      </c>
      <c r="BU1853" s="165">
        <f>COUNTIF($G1853:$BP1853,"KH")+COUNTIF($G1853:$BP1853,"TL")+COUNTIF($G1853:$BP1853,"L")</f>
        <v/>
      </c>
      <c r="BV1853" s="165" t="n"/>
      <c r="BW1853" s="165">
        <f>COUNTIF($G1853:$BP1853,"hh")</f>
        <v/>
      </c>
      <c r="BX1853" s="165">
        <f>COUNTIF($G1853:$BP1853,"nt7")</f>
        <v/>
      </c>
      <c r="BY1853" s="165">
        <f>COUNTIF($G1853:$BP1853,"P")+COUNTIF($G1853:$BP1853,"p5,a5")/2+COUNTIF($G1853:$BP1853,"p5,b5")/2+COUNTIF($G1853:$BP1853,"p5,c5")/2+COUNTIF($G1853:$BP1853,"p5,d5")/2</f>
        <v/>
      </c>
      <c r="BZ1853" s="166">
        <f>SUBTOTAL(9,BQ1853:BY1853)</f>
        <v/>
      </c>
      <c r="CA1853" s="167">
        <f>SUM(J1853,L1853,N1853,P1853,R1853,T1853,X1853,Z1853,AB1853,AD1853,AF1853,AH1853,AL1853,AN1853,AP1853,AR1853,AT1853,AV1853,AZ1853,BB1853,BD1853,BF1853,BH1853,BP1853)</f>
        <v/>
      </c>
      <c r="CB1853" s="168">
        <f>SUM(H1853,V1853,AJ1853,AX1853,BL1853)</f>
        <v/>
      </c>
      <c r="CC1853" s="24">
        <f>SUM(BJ1853,BN1853)</f>
        <v/>
      </c>
      <c r="CD1853" s="169">
        <f>IF(BZ1853&gt;25,4,IF(BZ1853&gt;18,3,IF(BZ1853&gt;12,2,IF(BZ1853&gt;4,1,0))))-BX1853-2+1</f>
        <v/>
      </c>
      <c r="CE1853" s="30" t="n"/>
      <c r="CF1853" s="169">
        <f>CD1853*CI1853</f>
        <v/>
      </c>
      <c r="CG1853" s="170">
        <f>F1853-BY1853+1</f>
        <v/>
      </c>
      <c r="CH1853" s="169">
        <f>CE1853*16</f>
        <v/>
      </c>
      <c r="CI1853" s="171">
        <f>VLOOKUP(A1853,[1]DATA!$A$6:$AI$331,34,0)</f>
        <v/>
      </c>
      <c r="CJ1853" s="172">
        <f>VLOOKUP(A1853,[2]CHAMCONG!A$7:CI$333,79,0)</f>
        <v/>
      </c>
      <c r="CK1853" s="173">
        <f>CJ1853-CA1853</f>
        <v/>
      </c>
    </row>
    <row r="1854">
      <c r="A1854" s="69" t="n"/>
      <c r="B1854" s="70" t="n"/>
      <c r="C1854" s="77" t="n"/>
      <c r="D1854" s="84" t="n"/>
      <c r="E1854" s="69" t="n"/>
      <c r="F1854" s="69" t="n"/>
      <c r="G1854" s="73" t="n"/>
      <c r="H1854" s="73" t="n"/>
      <c r="I1854" s="75" t="n"/>
      <c r="J1854" s="75" t="n"/>
      <c r="K1854" s="73" t="n"/>
      <c r="L1854" s="73" t="n"/>
      <c r="M1854" s="73" t="n"/>
      <c r="N1854" s="73" t="n"/>
      <c r="O1854" s="75" t="n"/>
      <c r="P1854" s="75" t="n"/>
      <c r="Q1854" s="73" t="n"/>
      <c r="R1854" s="73" t="n"/>
      <c r="S1854" s="73" t="n"/>
      <c r="T1854" s="73" t="n"/>
      <c r="U1854" s="73" t="n"/>
      <c r="V1854" s="73" t="n"/>
      <c r="W1854" s="73" t="n"/>
      <c r="X1854" s="73" t="n"/>
      <c r="Y1854" s="73" t="n"/>
      <c r="Z1854" s="73" t="n"/>
      <c r="AA1854" s="73" t="n"/>
      <c r="AB1854" s="73" t="n"/>
      <c r="AC1854" s="73" t="n"/>
      <c r="AD1854" s="73" t="n"/>
      <c r="AE1854" s="73" t="n"/>
      <c r="AF1854" s="73" t="n"/>
      <c r="AG1854" s="73" t="n"/>
      <c r="AH1854" s="73" t="n"/>
      <c r="AI1854" s="73" t="n"/>
      <c r="AJ1854" s="73" t="n"/>
      <c r="AK1854" s="73" t="n"/>
      <c r="AL1854" s="73" t="n"/>
      <c r="AM1854" s="73" t="n"/>
      <c r="AN1854" s="73" t="n"/>
      <c r="AO1854" s="73" t="n"/>
      <c r="AP1854" s="73" t="n"/>
      <c r="AQ1854" s="73" t="n"/>
      <c r="AR1854" s="73" t="n"/>
      <c r="AS1854" s="73" t="n"/>
      <c r="AT1854" s="73" t="n"/>
      <c r="AU1854" s="73" t="n"/>
      <c r="AV1854" s="73" t="n"/>
      <c r="AW1854" s="73" t="n"/>
      <c r="AX1854" s="73" t="n"/>
      <c r="AY1854" s="73" t="n"/>
      <c r="AZ1854" s="73" t="n"/>
      <c r="BA1854" s="73" t="n"/>
      <c r="BB1854" s="73" t="n"/>
      <c r="BC1854" s="73" t="n"/>
      <c r="BD1854" s="73" t="n"/>
      <c r="BE1854" s="73" t="n"/>
      <c r="BF1854" s="73" t="n"/>
      <c r="BG1854" s="73" t="n"/>
      <c r="BH1854" s="73" t="n"/>
      <c r="BI1854" s="73" t="n"/>
      <c r="BJ1854" s="73" t="n"/>
      <c r="BK1854" s="73" t="n"/>
      <c r="BL1854" s="73" t="n"/>
      <c r="BM1854" s="73" t="n"/>
      <c r="BN1854" s="73" t="n"/>
      <c r="BO1854" s="73" t="n"/>
      <c r="BP1854" s="73" t="n"/>
      <c r="BQ1854" s="165">
        <f>COUNTIF($G1854:$BP1854,"a")+COUNTIF($G1854:$BP1854,"r0,a5")/2+COUNTIF($G1854:$BP1854,"p5,a5")/2</f>
        <v/>
      </c>
      <c r="BR1854" s="165">
        <f>COUNTIF($G1854:$BP1854,"d")+COUNTIF($G1854:$BP1854,"r0,d5")/2+COUNTIF($G1854:$BP1854,"p5,d5")/2</f>
        <v/>
      </c>
      <c r="BS1854" s="165">
        <f>COUNTIF($G1854:$BP1854,"b")+COUNTIF($G1854:$BP1854,"r0,b5")/2+COUNTIF($G1854:$BP1854,"p5,b5")/2</f>
        <v/>
      </c>
      <c r="BT1854" s="165">
        <f>COUNTIF($G1854:$BP1854,"c")+COUNTIF($G1854:$BP1854,"r0,c5")/2+COUNTIF($G1854:$BP1854,"p5,c5")/2</f>
        <v/>
      </c>
      <c r="BU1854" s="165">
        <f>COUNTIF($G1854:$BP1854,"KH")+COUNTIF($G1854:$BP1854,"TL")+COUNTIF($G1854:$BP1854,"L")</f>
        <v/>
      </c>
      <c r="BV1854" s="165" t="n"/>
      <c r="BW1854" s="165">
        <f>COUNTIF($G1854:$BP1854,"hh")</f>
        <v/>
      </c>
      <c r="BX1854" s="165">
        <f>COUNTIF($G1854:$BP1854,"nt7")</f>
        <v/>
      </c>
      <c r="BY1854" s="165">
        <f>COUNTIF($G1854:$BP1854,"P")+COUNTIF($G1854:$BP1854,"p5,a5")/2+COUNTIF($G1854:$BP1854,"p5,b5")/2+COUNTIF($G1854:$BP1854,"p5,c5")/2+COUNTIF($G1854:$BP1854,"p5,d5")/2</f>
        <v/>
      </c>
      <c r="BZ1854" s="166">
        <f>SUBTOTAL(9,BQ1854:BY1854)</f>
        <v/>
      </c>
      <c r="CA1854" s="167">
        <f>SUM(J1854,L1854,N1854,P1854,R1854,T1854,X1854,Z1854,AB1854,AD1854,AF1854,AH1854,AL1854,AN1854,AP1854,AR1854,AT1854,AV1854,AZ1854,BB1854,BD1854,BF1854,BH1854,BP1854)</f>
        <v/>
      </c>
      <c r="CB1854" s="168">
        <f>SUM(H1854,V1854,AJ1854,AX1854,BL1854)</f>
        <v/>
      </c>
      <c r="CC1854" s="24">
        <f>SUM(BJ1854,BN1854)</f>
        <v/>
      </c>
      <c r="CD1854" s="169">
        <f>IF(BZ1854&gt;25,4,IF(BZ1854&gt;18,3,IF(BZ1854&gt;12,2,IF(BZ1854&gt;4,1,0))))-BX1854-2+1</f>
        <v/>
      </c>
      <c r="CE1854" s="30" t="n"/>
      <c r="CF1854" s="169">
        <f>CD1854*CI1854</f>
        <v/>
      </c>
      <c r="CG1854" s="170">
        <f>F1854-BY1854+1</f>
        <v/>
      </c>
      <c r="CH1854" s="169">
        <f>CE1854*16</f>
        <v/>
      </c>
      <c r="CI1854" s="171">
        <f>VLOOKUP(A1854,[1]DATA!$A$6:$AI$331,34,0)</f>
        <v/>
      </c>
      <c r="CJ1854" s="172">
        <f>VLOOKUP(A1854,[2]CHAMCONG!A$7:CI$333,79,0)</f>
        <v/>
      </c>
      <c r="CK1854" s="173">
        <f>CJ1854-CA1854</f>
        <v/>
      </c>
    </row>
    <row r="1855">
      <c r="A1855" s="69" t="n"/>
      <c r="B1855" s="70" t="n"/>
      <c r="C1855" s="77" t="n"/>
      <c r="D1855" s="84" t="n"/>
      <c r="E1855" s="69" t="n"/>
      <c r="F1855" s="69" t="n"/>
      <c r="G1855" s="73" t="n"/>
      <c r="H1855" s="73" t="n"/>
      <c r="I1855" s="75" t="n"/>
      <c r="J1855" s="75" t="n"/>
      <c r="K1855" s="73" t="n"/>
      <c r="L1855" s="73" t="n"/>
      <c r="M1855" s="73" t="n"/>
      <c r="N1855" s="73" t="n"/>
      <c r="O1855" s="75" t="n"/>
      <c r="P1855" s="75" t="n"/>
      <c r="Q1855" s="73" t="n"/>
      <c r="R1855" s="73" t="n"/>
      <c r="S1855" s="73" t="n"/>
      <c r="T1855" s="73" t="n"/>
      <c r="U1855" s="73" t="n"/>
      <c r="V1855" s="73" t="n"/>
      <c r="W1855" s="73" t="n"/>
      <c r="X1855" s="73" t="n"/>
      <c r="Y1855" s="73" t="n"/>
      <c r="Z1855" s="73" t="n"/>
      <c r="AA1855" s="73" t="n"/>
      <c r="AB1855" s="73" t="n"/>
      <c r="AC1855" s="73" t="n"/>
      <c r="AD1855" s="73" t="n"/>
      <c r="AE1855" s="73" t="n"/>
      <c r="AF1855" s="73" t="n"/>
      <c r="AG1855" s="73" t="n"/>
      <c r="AH1855" s="73" t="n"/>
      <c r="AI1855" s="73" t="n"/>
      <c r="AJ1855" s="73" t="n"/>
      <c r="AK1855" s="73" t="n"/>
      <c r="AL1855" s="73" t="n"/>
      <c r="AM1855" s="73" t="n"/>
      <c r="AN1855" s="73" t="n"/>
      <c r="AO1855" s="73" t="n"/>
      <c r="AP1855" s="73" t="n"/>
      <c r="AQ1855" s="73" t="n"/>
      <c r="AR1855" s="73" t="n"/>
      <c r="AS1855" s="73" t="n"/>
      <c r="AT1855" s="73" t="n"/>
      <c r="AU1855" s="73" t="n"/>
      <c r="AV1855" s="73" t="n"/>
      <c r="AW1855" s="73" t="n"/>
      <c r="AX1855" s="73" t="n"/>
      <c r="AY1855" s="73" t="n"/>
      <c r="AZ1855" s="73" t="n"/>
      <c r="BA1855" s="73" t="n"/>
      <c r="BB1855" s="73" t="n"/>
      <c r="BC1855" s="73" t="n"/>
      <c r="BD1855" s="73" t="n"/>
      <c r="BE1855" s="73" t="n"/>
      <c r="BF1855" s="73" t="n"/>
      <c r="BG1855" s="73" t="n"/>
      <c r="BH1855" s="73" t="n"/>
      <c r="BI1855" s="73" t="n"/>
      <c r="BJ1855" s="73" t="n"/>
      <c r="BK1855" s="73" t="n"/>
      <c r="BL1855" s="73" t="n"/>
      <c r="BM1855" s="73" t="n"/>
      <c r="BN1855" s="73" t="n"/>
      <c r="BO1855" s="73" t="n"/>
      <c r="BP1855" s="73" t="n"/>
      <c r="BQ1855" s="165">
        <f>COUNTIF($G1855:$BP1855,"a")+COUNTIF($G1855:$BP1855,"r0,a5")/2+COUNTIF($G1855:$BP1855,"p5,a5")/2</f>
        <v/>
      </c>
      <c r="BR1855" s="165">
        <f>COUNTIF($G1855:$BP1855,"d")+COUNTIF($G1855:$BP1855,"r0,d5")/2+COUNTIF($G1855:$BP1855,"p5,d5")/2</f>
        <v/>
      </c>
      <c r="BS1855" s="165">
        <f>COUNTIF($G1855:$BP1855,"b")+COUNTIF($G1855:$BP1855,"r0,b5")/2+COUNTIF($G1855:$BP1855,"p5,b5")/2</f>
        <v/>
      </c>
      <c r="BT1855" s="165">
        <f>COUNTIF($G1855:$BP1855,"c")+COUNTIF($G1855:$BP1855,"r0,c5")/2+COUNTIF($G1855:$BP1855,"p5,c5")/2</f>
        <v/>
      </c>
      <c r="BU1855" s="165">
        <f>COUNTIF($G1855:$BP1855,"KH")+COUNTIF($G1855:$BP1855,"TL")+COUNTIF($G1855:$BP1855,"L")</f>
        <v/>
      </c>
      <c r="BV1855" s="165" t="n"/>
      <c r="BW1855" s="165">
        <f>COUNTIF($G1855:$BP1855,"hh")</f>
        <v/>
      </c>
      <c r="BX1855" s="165">
        <f>COUNTIF($G1855:$BP1855,"nt7")</f>
        <v/>
      </c>
      <c r="BY1855" s="165">
        <f>COUNTIF($G1855:$BP1855,"P")+COUNTIF($G1855:$BP1855,"p5,a5")/2+COUNTIF($G1855:$BP1855,"p5,b5")/2+COUNTIF($G1855:$BP1855,"p5,c5")/2+COUNTIF($G1855:$BP1855,"p5,d5")/2</f>
        <v/>
      </c>
      <c r="BZ1855" s="166">
        <f>SUBTOTAL(9,BQ1855:BY1855)</f>
        <v/>
      </c>
      <c r="CA1855" s="167">
        <f>SUM(J1855,L1855,N1855,P1855,R1855,T1855,X1855,Z1855,AB1855,AD1855,AF1855,AH1855,AL1855,AN1855,AP1855,AR1855,AT1855,AV1855,AZ1855,BB1855,BD1855,BF1855,BH1855,BP1855)</f>
        <v/>
      </c>
      <c r="CB1855" s="168">
        <f>SUM(H1855,V1855,AJ1855,AX1855,BL1855)</f>
        <v/>
      </c>
      <c r="CC1855" s="24">
        <f>SUM(BJ1855,BN1855)</f>
        <v/>
      </c>
      <c r="CD1855" s="169">
        <f>IF(BZ1855&gt;25,4,IF(BZ1855&gt;18,3,IF(BZ1855&gt;12,2,IF(BZ1855&gt;4,1,0))))-BX1855-2+1</f>
        <v/>
      </c>
      <c r="CE1855" s="30" t="n"/>
      <c r="CF1855" s="169">
        <f>CD1855*CI1855</f>
        <v/>
      </c>
      <c r="CG1855" s="170">
        <f>F1855-BY1855+1</f>
        <v/>
      </c>
      <c r="CH1855" s="169">
        <f>CE1855*16</f>
        <v/>
      </c>
      <c r="CI1855" s="171">
        <f>VLOOKUP(A1855,[1]DATA!$A$6:$AI$331,34,0)</f>
        <v/>
      </c>
      <c r="CJ1855" s="172">
        <f>VLOOKUP(A1855,[2]CHAMCONG!A$7:CI$333,79,0)</f>
        <v/>
      </c>
      <c r="CK1855" s="173">
        <f>CJ1855-CA1855</f>
        <v/>
      </c>
    </row>
    <row r="1856">
      <c r="A1856" s="69" t="n"/>
      <c r="B1856" s="70" t="n"/>
      <c r="C1856" s="77" t="n"/>
      <c r="D1856" s="84" t="n"/>
      <c r="E1856" s="69" t="n"/>
      <c r="F1856" s="69" t="n"/>
      <c r="G1856" s="73" t="n"/>
      <c r="H1856" s="73" t="n"/>
      <c r="I1856" s="75" t="n"/>
      <c r="J1856" s="75" t="n"/>
      <c r="K1856" s="73" t="n"/>
      <c r="L1856" s="73" t="n"/>
      <c r="M1856" s="73" t="n"/>
      <c r="N1856" s="73" t="n"/>
      <c r="O1856" s="75" t="n"/>
      <c r="P1856" s="75" t="n"/>
      <c r="Q1856" s="73" t="n"/>
      <c r="R1856" s="73" t="n"/>
      <c r="S1856" s="73" t="n"/>
      <c r="T1856" s="73" t="n"/>
      <c r="U1856" s="73" t="n"/>
      <c r="V1856" s="73" t="n"/>
      <c r="W1856" s="73" t="n"/>
      <c r="X1856" s="73" t="n"/>
      <c r="Y1856" s="73" t="n"/>
      <c r="Z1856" s="73" t="n"/>
      <c r="AA1856" s="73" t="n"/>
      <c r="AB1856" s="73" t="n"/>
      <c r="AC1856" s="73" t="n"/>
      <c r="AD1856" s="73" t="n"/>
      <c r="AE1856" s="73" t="n"/>
      <c r="AF1856" s="73" t="n"/>
      <c r="AG1856" s="73" t="n"/>
      <c r="AH1856" s="73" t="n"/>
      <c r="AI1856" s="73" t="n"/>
      <c r="AJ1856" s="73" t="n"/>
      <c r="AK1856" s="73" t="n"/>
      <c r="AL1856" s="73" t="n"/>
      <c r="AM1856" s="73" t="n"/>
      <c r="AN1856" s="73" t="n"/>
      <c r="AO1856" s="73" t="n"/>
      <c r="AP1856" s="73" t="n"/>
      <c r="AQ1856" s="73" t="n"/>
      <c r="AR1856" s="73" t="n"/>
      <c r="AS1856" s="73" t="n"/>
      <c r="AT1856" s="73" t="n"/>
      <c r="AU1856" s="73" t="n"/>
      <c r="AV1856" s="73" t="n"/>
      <c r="AW1856" s="73" t="n"/>
      <c r="AX1856" s="73" t="n"/>
      <c r="AY1856" s="73" t="n"/>
      <c r="AZ1856" s="73" t="n"/>
      <c r="BA1856" s="73" t="n"/>
      <c r="BB1856" s="73" t="n"/>
      <c r="BC1856" s="73" t="n"/>
      <c r="BD1856" s="73" t="n"/>
      <c r="BE1856" s="73" t="n"/>
      <c r="BF1856" s="73" t="n"/>
      <c r="BG1856" s="73" t="n"/>
      <c r="BH1856" s="73" t="n"/>
      <c r="BI1856" s="73" t="n"/>
      <c r="BJ1856" s="73" t="n"/>
      <c r="BK1856" s="73" t="n"/>
      <c r="BL1856" s="73" t="n"/>
      <c r="BM1856" s="73" t="n"/>
      <c r="BN1856" s="73" t="n"/>
      <c r="BO1856" s="73" t="n"/>
      <c r="BP1856" s="73" t="n"/>
      <c r="BQ1856" s="165">
        <f>COUNTIF($G1856:$BP1856,"a")+COUNTIF($G1856:$BP1856,"r0,a5")/2+COUNTIF($G1856:$BP1856,"p5,a5")/2</f>
        <v/>
      </c>
      <c r="BR1856" s="165">
        <f>COUNTIF($G1856:$BP1856,"d")+COUNTIF($G1856:$BP1856,"r0,d5")/2+COUNTIF($G1856:$BP1856,"p5,d5")/2</f>
        <v/>
      </c>
      <c r="BS1856" s="165">
        <f>COUNTIF($G1856:$BP1856,"b")+COUNTIF($G1856:$BP1856,"r0,b5")/2+COUNTIF($G1856:$BP1856,"p5,b5")/2</f>
        <v/>
      </c>
      <c r="BT1856" s="165">
        <f>COUNTIF($G1856:$BP1856,"c")+COUNTIF($G1856:$BP1856,"r0,c5")/2+COUNTIF($G1856:$BP1856,"p5,c5")/2</f>
        <v/>
      </c>
      <c r="BU1856" s="165">
        <f>COUNTIF($G1856:$BP1856,"KH")+COUNTIF($G1856:$BP1856,"TL")+COUNTIF($G1856:$BP1856,"L")</f>
        <v/>
      </c>
      <c r="BV1856" s="165" t="n"/>
      <c r="BW1856" s="165">
        <f>COUNTIF($G1856:$BP1856,"hh")</f>
        <v/>
      </c>
      <c r="BX1856" s="165">
        <f>COUNTIF($G1856:$BP1856,"nt7")</f>
        <v/>
      </c>
      <c r="BY1856" s="165">
        <f>COUNTIF($G1856:$BP1856,"P")+COUNTIF($G1856:$BP1856,"p5,a5")/2+COUNTIF($G1856:$BP1856,"p5,b5")/2+COUNTIF($G1856:$BP1856,"p5,c5")/2+COUNTIF($G1856:$BP1856,"p5,d5")/2</f>
        <v/>
      </c>
      <c r="BZ1856" s="166">
        <f>SUBTOTAL(9,BQ1856:BY1856)</f>
        <v/>
      </c>
      <c r="CA1856" s="167">
        <f>SUM(J1856,L1856,N1856,P1856,R1856,T1856,X1856,Z1856,AB1856,AD1856,AF1856,AH1856,AL1856,AN1856,AP1856,AR1856,AT1856,AV1856,AZ1856,BB1856,BD1856,BF1856,BH1856,BP1856)</f>
        <v/>
      </c>
      <c r="CB1856" s="168">
        <f>SUM(H1856,V1856,AJ1856,AX1856,BL1856)</f>
        <v/>
      </c>
      <c r="CC1856" s="24">
        <f>SUM(BJ1856,BN1856)</f>
        <v/>
      </c>
      <c r="CD1856" s="169">
        <f>IF(BZ1856&gt;25,4,IF(BZ1856&gt;18,3,IF(BZ1856&gt;12,2,IF(BZ1856&gt;4,1,0))))-BX1856-2+1</f>
        <v/>
      </c>
      <c r="CE1856" s="30" t="n"/>
      <c r="CF1856" s="169">
        <f>CD1856*CI1856</f>
        <v/>
      </c>
      <c r="CG1856" s="170">
        <f>F1856-BY1856+1</f>
        <v/>
      </c>
      <c r="CH1856" s="169">
        <f>CE1856*16</f>
        <v/>
      </c>
      <c r="CI1856" s="171">
        <f>VLOOKUP(A1856,[1]DATA!$A$6:$AI$331,34,0)</f>
        <v/>
      </c>
      <c r="CJ1856" s="172">
        <f>VLOOKUP(A1856,[2]CHAMCONG!A$7:CI$333,79,0)</f>
        <v/>
      </c>
      <c r="CK1856" s="173">
        <f>CJ1856-CA1856</f>
        <v/>
      </c>
    </row>
    <row r="1857">
      <c r="A1857" s="69" t="n"/>
      <c r="B1857" s="70" t="n"/>
      <c r="C1857" s="77" t="n"/>
      <c r="D1857" s="84" t="n"/>
      <c r="E1857" s="69" t="n"/>
      <c r="F1857" s="69" t="n"/>
      <c r="G1857" s="73" t="n"/>
      <c r="H1857" s="73" t="n"/>
      <c r="I1857" s="75" t="n"/>
      <c r="J1857" s="75" t="n"/>
      <c r="K1857" s="73" t="n"/>
      <c r="L1857" s="73" t="n"/>
      <c r="M1857" s="73" t="n"/>
      <c r="N1857" s="73" t="n"/>
      <c r="O1857" s="75" t="n"/>
      <c r="P1857" s="75" t="n"/>
      <c r="Q1857" s="73" t="n"/>
      <c r="R1857" s="73" t="n"/>
      <c r="S1857" s="73" t="n"/>
      <c r="T1857" s="73" t="n"/>
      <c r="U1857" s="73" t="n"/>
      <c r="V1857" s="73" t="n"/>
      <c r="W1857" s="73" t="n"/>
      <c r="X1857" s="73" t="n"/>
      <c r="Y1857" s="73" t="n"/>
      <c r="Z1857" s="73" t="n"/>
      <c r="AA1857" s="73" t="n"/>
      <c r="AB1857" s="73" t="n"/>
      <c r="AC1857" s="73" t="n"/>
      <c r="AD1857" s="73" t="n"/>
      <c r="AE1857" s="73" t="n"/>
      <c r="AF1857" s="73" t="n"/>
      <c r="AG1857" s="73" t="n"/>
      <c r="AH1857" s="73" t="n"/>
      <c r="AI1857" s="73" t="n"/>
      <c r="AJ1857" s="73" t="n"/>
      <c r="AK1857" s="73" t="n"/>
      <c r="AL1857" s="73" t="n"/>
      <c r="AM1857" s="73" t="n"/>
      <c r="AN1857" s="73" t="n"/>
      <c r="AO1857" s="73" t="n"/>
      <c r="AP1857" s="73" t="n"/>
      <c r="AQ1857" s="73" t="n"/>
      <c r="AR1857" s="73" t="n"/>
      <c r="AS1857" s="73" t="n"/>
      <c r="AT1857" s="73" t="n"/>
      <c r="AU1857" s="73" t="n"/>
      <c r="AV1857" s="73" t="n"/>
      <c r="AW1857" s="73" t="n"/>
      <c r="AX1857" s="73" t="n"/>
      <c r="AY1857" s="73" t="n"/>
      <c r="AZ1857" s="73" t="n"/>
      <c r="BA1857" s="73" t="n"/>
      <c r="BB1857" s="73" t="n"/>
      <c r="BC1857" s="73" t="n"/>
      <c r="BD1857" s="73" t="n"/>
      <c r="BE1857" s="73" t="n"/>
      <c r="BF1857" s="73" t="n"/>
      <c r="BG1857" s="73" t="n"/>
      <c r="BH1857" s="73" t="n"/>
      <c r="BI1857" s="73" t="n"/>
      <c r="BJ1857" s="73" t="n"/>
      <c r="BK1857" s="73" t="n"/>
      <c r="BL1857" s="73" t="n"/>
      <c r="BM1857" s="73" t="n"/>
      <c r="BN1857" s="73" t="n"/>
      <c r="BO1857" s="73" t="n"/>
      <c r="BP1857" s="73" t="n"/>
      <c r="BQ1857" s="165">
        <f>COUNTIF($G1857:$BP1857,"a")+COUNTIF($G1857:$BP1857,"r0,a5")/2+COUNTIF($G1857:$BP1857,"p5,a5")/2</f>
        <v/>
      </c>
      <c r="BR1857" s="165">
        <f>COUNTIF($G1857:$BP1857,"d")+COUNTIF($G1857:$BP1857,"r0,d5")/2+COUNTIF($G1857:$BP1857,"p5,d5")/2</f>
        <v/>
      </c>
      <c r="BS1857" s="165">
        <f>COUNTIF($G1857:$BP1857,"b")+COUNTIF($G1857:$BP1857,"r0,b5")/2+COUNTIF($G1857:$BP1857,"p5,b5")/2</f>
        <v/>
      </c>
      <c r="BT1857" s="165">
        <f>COUNTIF($G1857:$BP1857,"c")+COUNTIF($G1857:$BP1857,"r0,c5")/2+COUNTIF($G1857:$BP1857,"p5,c5")/2</f>
        <v/>
      </c>
      <c r="BU1857" s="165">
        <f>COUNTIF($G1857:$BP1857,"KH")+COUNTIF($G1857:$BP1857,"TL")+COUNTIF($G1857:$BP1857,"L")</f>
        <v/>
      </c>
      <c r="BV1857" s="165" t="n"/>
      <c r="BW1857" s="165">
        <f>COUNTIF($G1857:$BP1857,"hh")</f>
        <v/>
      </c>
      <c r="BX1857" s="165">
        <f>COUNTIF($G1857:$BP1857,"nt7")</f>
        <v/>
      </c>
      <c r="BY1857" s="165">
        <f>COUNTIF($G1857:$BP1857,"P")+COUNTIF($G1857:$BP1857,"p5,a5")/2+COUNTIF($G1857:$BP1857,"p5,b5")/2+COUNTIF($G1857:$BP1857,"p5,c5")/2+COUNTIF($G1857:$BP1857,"p5,d5")/2</f>
        <v/>
      </c>
      <c r="BZ1857" s="166">
        <f>SUBTOTAL(9,BQ1857:BY1857)</f>
        <v/>
      </c>
      <c r="CA1857" s="167">
        <f>SUM(J1857,L1857,N1857,P1857,R1857,T1857,X1857,Z1857,AB1857,AD1857,AF1857,AH1857,AL1857,AN1857,AP1857,AR1857,AT1857,AV1857,AZ1857,BB1857,BD1857,BF1857,BH1857,BP1857)</f>
        <v/>
      </c>
      <c r="CB1857" s="168">
        <f>SUM(H1857,V1857,AJ1857,AX1857,BL1857)</f>
        <v/>
      </c>
      <c r="CC1857" s="24">
        <f>SUM(BJ1857,BN1857)</f>
        <v/>
      </c>
      <c r="CD1857" s="169">
        <f>IF(BZ1857&gt;25,4,IF(BZ1857&gt;18,3,IF(BZ1857&gt;12,2,IF(BZ1857&gt;4,1,0))))-BX1857-2+1</f>
        <v/>
      </c>
      <c r="CE1857" s="30" t="n"/>
      <c r="CF1857" s="169">
        <f>CD1857*CI1857</f>
        <v/>
      </c>
      <c r="CG1857" s="170">
        <f>F1857-BY1857+1</f>
        <v/>
      </c>
      <c r="CH1857" s="169">
        <f>CE1857*16</f>
        <v/>
      </c>
      <c r="CI1857" s="171">
        <f>VLOOKUP(A1857,[1]DATA!$A$6:$AI$331,34,0)</f>
        <v/>
      </c>
      <c r="CJ1857" s="172">
        <f>VLOOKUP(A1857,[2]CHAMCONG!A$7:CI$333,79,0)</f>
        <v/>
      </c>
      <c r="CK1857" s="173">
        <f>CJ1857-CA1857</f>
        <v/>
      </c>
    </row>
    <row r="1858">
      <c r="A1858" s="69" t="n"/>
      <c r="B1858" s="70" t="n"/>
      <c r="C1858" s="77" t="n"/>
      <c r="D1858" s="84" t="n"/>
      <c r="E1858" s="69" t="n"/>
      <c r="F1858" s="69" t="n"/>
      <c r="G1858" s="73" t="n"/>
      <c r="H1858" s="73" t="n"/>
      <c r="I1858" s="75" t="n"/>
      <c r="J1858" s="75" t="n"/>
      <c r="K1858" s="73" t="n"/>
      <c r="L1858" s="73" t="n"/>
      <c r="M1858" s="73" t="n"/>
      <c r="N1858" s="73" t="n"/>
      <c r="O1858" s="75" t="n"/>
      <c r="P1858" s="75" t="n"/>
      <c r="Q1858" s="73" t="n"/>
      <c r="R1858" s="73" t="n"/>
      <c r="S1858" s="73" t="n"/>
      <c r="T1858" s="73" t="n"/>
      <c r="U1858" s="73" t="n"/>
      <c r="V1858" s="73" t="n"/>
      <c r="W1858" s="73" t="n"/>
      <c r="X1858" s="73" t="n"/>
      <c r="Y1858" s="73" t="n"/>
      <c r="Z1858" s="73" t="n"/>
      <c r="AA1858" s="73" t="n"/>
      <c r="AB1858" s="73" t="n"/>
      <c r="AC1858" s="73" t="n"/>
      <c r="AD1858" s="73" t="n"/>
      <c r="AE1858" s="73" t="n"/>
      <c r="AF1858" s="73" t="n"/>
      <c r="AG1858" s="73" t="n"/>
      <c r="AH1858" s="73" t="n"/>
      <c r="AI1858" s="73" t="n"/>
      <c r="AJ1858" s="73" t="n"/>
      <c r="AK1858" s="73" t="n"/>
      <c r="AL1858" s="73" t="n"/>
      <c r="AM1858" s="73" t="n"/>
      <c r="AN1858" s="73" t="n"/>
      <c r="AO1858" s="73" t="n"/>
      <c r="AP1858" s="73" t="n"/>
      <c r="AQ1858" s="73" t="n"/>
      <c r="AR1858" s="73" t="n"/>
      <c r="AS1858" s="73" t="n"/>
      <c r="AT1858" s="73" t="n"/>
      <c r="AU1858" s="73" t="n"/>
      <c r="AV1858" s="73" t="n"/>
      <c r="AW1858" s="73" t="n"/>
      <c r="AX1858" s="73" t="n"/>
      <c r="AY1858" s="73" t="n"/>
      <c r="AZ1858" s="73" t="n"/>
      <c r="BA1858" s="73" t="n"/>
      <c r="BB1858" s="73" t="n"/>
      <c r="BC1858" s="73" t="n"/>
      <c r="BD1858" s="73" t="n"/>
      <c r="BE1858" s="73" t="n"/>
      <c r="BF1858" s="73" t="n"/>
      <c r="BG1858" s="73" t="n"/>
      <c r="BH1858" s="73" t="n"/>
      <c r="BI1858" s="73" t="n"/>
      <c r="BJ1858" s="73" t="n"/>
      <c r="BK1858" s="73" t="n"/>
      <c r="BL1858" s="73" t="n"/>
      <c r="BM1858" s="73" t="n"/>
      <c r="BN1858" s="73" t="n"/>
      <c r="BO1858" s="73" t="n"/>
      <c r="BP1858" s="73" t="n"/>
      <c r="BQ1858" s="165">
        <f>COUNTIF($G1858:$BP1858,"a")+COUNTIF($G1858:$BP1858,"r0,a5")/2+COUNTIF($G1858:$BP1858,"p5,a5")/2</f>
        <v/>
      </c>
      <c r="BR1858" s="165">
        <f>COUNTIF($G1858:$BP1858,"d")+COUNTIF($G1858:$BP1858,"r0,d5")/2+COUNTIF($G1858:$BP1858,"p5,d5")/2</f>
        <v/>
      </c>
      <c r="BS1858" s="165">
        <f>COUNTIF($G1858:$BP1858,"b")+COUNTIF($G1858:$BP1858,"r0,b5")/2+COUNTIF($G1858:$BP1858,"p5,b5")/2</f>
        <v/>
      </c>
      <c r="BT1858" s="165">
        <f>COUNTIF($G1858:$BP1858,"c")+COUNTIF($G1858:$BP1858,"r0,c5")/2+COUNTIF($G1858:$BP1858,"p5,c5")/2</f>
        <v/>
      </c>
      <c r="BU1858" s="165">
        <f>COUNTIF($G1858:$BP1858,"KH")+COUNTIF($G1858:$BP1858,"TL")+COUNTIF($G1858:$BP1858,"L")</f>
        <v/>
      </c>
      <c r="BV1858" s="165" t="n"/>
      <c r="BW1858" s="165">
        <f>COUNTIF($G1858:$BP1858,"hh")</f>
        <v/>
      </c>
      <c r="BX1858" s="165">
        <f>COUNTIF($G1858:$BP1858,"nt7")</f>
        <v/>
      </c>
      <c r="BY1858" s="165">
        <f>COUNTIF($G1858:$BP1858,"P")+COUNTIF($G1858:$BP1858,"p5,a5")/2+COUNTIF($G1858:$BP1858,"p5,b5")/2+COUNTIF($G1858:$BP1858,"p5,c5")/2+COUNTIF($G1858:$BP1858,"p5,d5")/2</f>
        <v/>
      </c>
      <c r="BZ1858" s="166">
        <f>SUBTOTAL(9,BQ1858:BY1858)</f>
        <v/>
      </c>
      <c r="CA1858" s="167">
        <f>SUM(J1858,L1858,N1858,P1858,R1858,T1858,X1858,Z1858,AB1858,AD1858,AF1858,AH1858,AL1858,AN1858,AP1858,AR1858,AT1858,AV1858,AZ1858,BB1858,BD1858,BF1858,BH1858,BP1858)</f>
        <v/>
      </c>
      <c r="CB1858" s="168">
        <f>SUM(H1858,V1858,AJ1858,AX1858,BL1858)</f>
        <v/>
      </c>
      <c r="CC1858" s="24">
        <f>SUM(BJ1858,BN1858)</f>
        <v/>
      </c>
      <c r="CD1858" s="169">
        <f>IF(BZ1858&gt;25,4,IF(BZ1858&gt;18,3,IF(BZ1858&gt;12,2,IF(BZ1858&gt;4,1,0))))-BX1858-2+1</f>
        <v/>
      </c>
      <c r="CE1858" s="30" t="n"/>
      <c r="CF1858" s="169">
        <f>CD1858*CI1858</f>
        <v/>
      </c>
      <c r="CG1858" s="170">
        <f>F1858-BY1858+1</f>
        <v/>
      </c>
      <c r="CH1858" s="169">
        <f>CE1858*16</f>
        <v/>
      </c>
      <c r="CI1858" s="171">
        <f>VLOOKUP(A1858,[1]DATA!$A$6:$AI$331,34,0)</f>
        <v/>
      </c>
      <c r="CJ1858" s="172">
        <f>VLOOKUP(A1858,[2]CHAMCONG!A$7:CI$333,79,0)</f>
        <v/>
      </c>
      <c r="CK1858" s="173">
        <f>CJ1858-CA1858</f>
        <v/>
      </c>
    </row>
    <row r="1859">
      <c r="A1859" s="69" t="n"/>
      <c r="B1859" s="70" t="n"/>
      <c r="C1859" s="77" t="n"/>
      <c r="D1859" s="84" t="n"/>
      <c r="E1859" s="69" t="n"/>
      <c r="F1859" s="69" t="n"/>
      <c r="G1859" s="73" t="n"/>
      <c r="H1859" s="73" t="n"/>
      <c r="I1859" s="75" t="n"/>
      <c r="J1859" s="75" t="n"/>
      <c r="K1859" s="73" t="n"/>
      <c r="L1859" s="73" t="n"/>
      <c r="M1859" s="73" t="n"/>
      <c r="N1859" s="73" t="n"/>
      <c r="O1859" s="75" t="n"/>
      <c r="P1859" s="75" t="n"/>
      <c r="Q1859" s="73" t="n"/>
      <c r="R1859" s="73" t="n"/>
      <c r="S1859" s="73" t="n"/>
      <c r="T1859" s="73" t="n"/>
      <c r="U1859" s="73" t="n"/>
      <c r="V1859" s="73" t="n"/>
      <c r="W1859" s="73" t="n"/>
      <c r="X1859" s="73" t="n"/>
      <c r="Y1859" s="73" t="n"/>
      <c r="Z1859" s="73" t="n"/>
      <c r="AA1859" s="73" t="n"/>
      <c r="AB1859" s="73" t="n"/>
      <c r="AC1859" s="73" t="n"/>
      <c r="AD1859" s="73" t="n"/>
      <c r="AE1859" s="73" t="n"/>
      <c r="AF1859" s="73" t="n"/>
      <c r="AG1859" s="73" t="n"/>
      <c r="AH1859" s="73" t="n"/>
      <c r="AI1859" s="73" t="n"/>
      <c r="AJ1859" s="73" t="n"/>
      <c r="AK1859" s="73" t="n"/>
      <c r="AL1859" s="73" t="n"/>
      <c r="AM1859" s="73" t="n"/>
      <c r="AN1859" s="73" t="n"/>
      <c r="AO1859" s="73" t="n"/>
      <c r="AP1859" s="73" t="n"/>
      <c r="AQ1859" s="73" t="n"/>
      <c r="AR1859" s="73" t="n"/>
      <c r="AS1859" s="73" t="n"/>
      <c r="AT1859" s="73" t="n"/>
      <c r="AU1859" s="73" t="n"/>
      <c r="AV1859" s="73" t="n"/>
      <c r="AW1859" s="73" t="n"/>
      <c r="AX1859" s="73" t="n"/>
      <c r="AY1859" s="73" t="n"/>
      <c r="AZ1859" s="73" t="n"/>
      <c r="BA1859" s="73" t="n"/>
      <c r="BB1859" s="73" t="n"/>
      <c r="BC1859" s="73" t="n"/>
      <c r="BD1859" s="73" t="n"/>
      <c r="BE1859" s="73" t="n"/>
      <c r="BF1859" s="73" t="n"/>
      <c r="BG1859" s="73" t="n"/>
      <c r="BH1859" s="73" t="n"/>
      <c r="BI1859" s="73" t="n"/>
      <c r="BJ1859" s="73" t="n"/>
      <c r="BK1859" s="73" t="n"/>
      <c r="BL1859" s="73" t="n"/>
      <c r="BM1859" s="73" t="n"/>
      <c r="BN1859" s="73" t="n"/>
      <c r="BO1859" s="73" t="n"/>
      <c r="BP1859" s="73" t="n"/>
      <c r="BQ1859" s="165">
        <f>COUNTIF($G1859:$BP1859,"a")+COUNTIF($G1859:$BP1859,"r0,a5")/2+COUNTIF($G1859:$BP1859,"p5,a5")/2</f>
        <v/>
      </c>
      <c r="BR1859" s="165">
        <f>COUNTIF($G1859:$BP1859,"d")+COUNTIF($G1859:$BP1859,"r0,d5")/2+COUNTIF($G1859:$BP1859,"p5,d5")/2</f>
        <v/>
      </c>
      <c r="BS1859" s="165">
        <f>COUNTIF($G1859:$BP1859,"b")+COUNTIF($G1859:$BP1859,"r0,b5")/2+COUNTIF($G1859:$BP1859,"p5,b5")/2</f>
        <v/>
      </c>
      <c r="BT1859" s="165">
        <f>COUNTIF($G1859:$BP1859,"c")+COUNTIF($G1859:$BP1859,"r0,c5")/2+COUNTIF($G1859:$BP1859,"p5,c5")/2</f>
        <v/>
      </c>
      <c r="BU1859" s="165">
        <f>COUNTIF($G1859:$BP1859,"KH")+COUNTIF($G1859:$BP1859,"TL")+COUNTIF($G1859:$BP1859,"L")</f>
        <v/>
      </c>
      <c r="BV1859" s="165" t="n"/>
      <c r="BW1859" s="165">
        <f>COUNTIF($G1859:$BP1859,"hh")</f>
        <v/>
      </c>
      <c r="BX1859" s="165">
        <f>COUNTIF($G1859:$BP1859,"nt7")</f>
        <v/>
      </c>
      <c r="BY1859" s="165">
        <f>COUNTIF($G1859:$BP1859,"P")+COUNTIF($G1859:$BP1859,"p5,a5")/2+COUNTIF($G1859:$BP1859,"p5,b5")/2+COUNTIF($G1859:$BP1859,"p5,c5")/2+COUNTIF($G1859:$BP1859,"p5,d5")/2</f>
        <v/>
      </c>
      <c r="BZ1859" s="166">
        <f>SUBTOTAL(9,BQ1859:BY1859)</f>
        <v/>
      </c>
      <c r="CA1859" s="167">
        <f>SUM(J1859,L1859,N1859,P1859,R1859,T1859,X1859,Z1859,AB1859,AD1859,AF1859,AH1859,AL1859,AN1859,AP1859,AR1859,AT1859,AV1859,AZ1859,BB1859,BD1859,BF1859,BH1859,BP1859)</f>
        <v/>
      </c>
      <c r="CB1859" s="168">
        <f>SUM(H1859,V1859,AJ1859,AX1859,BL1859)</f>
        <v/>
      </c>
      <c r="CC1859" s="24">
        <f>SUM(BJ1859,BN1859)</f>
        <v/>
      </c>
      <c r="CD1859" s="169">
        <f>IF(BZ1859&gt;25,4,IF(BZ1859&gt;18,3,IF(BZ1859&gt;12,2,IF(BZ1859&gt;4,1,0))))-BX1859-2+1</f>
        <v/>
      </c>
      <c r="CE1859" s="30" t="n"/>
      <c r="CF1859" s="169">
        <f>CD1859*CI1859</f>
        <v/>
      </c>
      <c r="CG1859" s="170">
        <f>F1859-BY1859+1</f>
        <v/>
      </c>
      <c r="CH1859" s="169">
        <f>CE1859*16</f>
        <v/>
      </c>
      <c r="CI1859" s="171">
        <f>VLOOKUP(A1859,[1]DATA!$A$6:$AI$331,34,0)</f>
        <v/>
      </c>
      <c r="CJ1859" s="172">
        <f>VLOOKUP(A1859,[2]CHAMCONG!A$7:CI$333,79,0)</f>
        <v/>
      </c>
      <c r="CK1859" s="173">
        <f>CJ1859-CA1859</f>
        <v/>
      </c>
    </row>
    <row r="1860">
      <c r="A1860" s="69" t="n"/>
      <c r="B1860" s="70" t="n"/>
      <c r="C1860" s="77" t="n"/>
      <c r="D1860" s="84" t="n"/>
      <c r="E1860" s="69" t="n"/>
      <c r="F1860" s="69" t="n"/>
      <c r="G1860" s="73" t="n"/>
      <c r="H1860" s="73" t="n"/>
      <c r="I1860" s="75" t="n"/>
      <c r="J1860" s="75" t="n"/>
      <c r="K1860" s="73" t="n"/>
      <c r="L1860" s="73" t="n"/>
      <c r="M1860" s="73" t="n"/>
      <c r="N1860" s="73" t="n"/>
      <c r="O1860" s="75" t="n"/>
      <c r="P1860" s="75" t="n"/>
      <c r="Q1860" s="73" t="n"/>
      <c r="R1860" s="73" t="n"/>
      <c r="S1860" s="73" t="n"/>
      <c r="T1860" s="73" t="n"/>
      <c r="U1860" s="73" t="n"/>
      <c r="V1860" s="73" t="n"/>
      <c r="W1860" s="73" t="n"/>
      <c r="X1860" s="73" t="n"/>
      <c r="Y1860" s="73" t="n"/>
      <c r="Z1860" s="73" t="n"/>
      <c r="AA1860" s="73" t="n"/>
      <c r="AB1860" s="73" t="n"/>
      <c r="AC1860" s="73" t="n"/>
      <c r="AD1860" s="73" t="n"/>
      <c r="AE1860" s="73" t="n"/>
      <c r="AF1860" s="73" t="n"/>
      <c r="AG1860" s="73" t="n"/>
      <c r="AH1860" s="73" t="n"/>
      <c r="AI1860" s="73" t="n"/>
      <c r="AJ1860" s="73" t="n"/>
      <c r="AK1860" s="73" t="n"/>
      <c r="AL1860" s="73" t="n"/>
      <c r="AM1860" s="73" t="n"/>
      <c r="AN1860" s="73" t="n"/>
      <c r="AO1860" s="73" t="n"/>
      <c r="AP1860" s="73" t="n"/>
      <c r="AQ1860" s="73" t="n"/>
      <c r="AR1860" s="73" t="n"/>
      <c r="AS1860" s="73" t="n"/>
      <c r="AT1860" s="73" t="n"/>
      <c r="AU1860" s="73" t="n"/>
      <c r="AV1860" s="73" t="n"/>
      <c r="AW1860" s="73" t="n"/>
      <c r="AX1860" s="73" t="n"/>
      <c r="AY1860" s="73" t="n"/>
      <c r="AZ1860" s="73" t="n"/>
      <c r="BA1860" s="73" t="n"/>
      <c r="BB1860" s="73" t="n"/>
      <c r="BC1860" s="73" t="n"/>
      <c r="BD1860" s="73" t="n"/>
      <c r="BE1860" s="73" t="n"/>
      <c r="BF1860" s="73" t="n"/>
      <c r="BG1860" s="73" t="n"/>
      <c r="BH1860" s="73" t="n"/>
      <c r="BI1860" s="73" t="n"/>
      <c r="BJ1860" s="73" t="n"/>
      <c r="BK1860" s="73" t="n"/>
      <c r="BL1860" s="73" t="n"/>
      <c r="BM1860" s="73" t="n"/>
      <c r="BN1860" s="73" t="n"/>
      <c r="BO1860" s="73" t="n"/>
      <c r="BP1860" s="73" t="n"/>
      <c r="BQ1860" s="165">
        <f>COUNTIF($G1860:$BP1860,"a")+COUNTIF($G1860:$BP1860,"r0,a5")/2+COUNTIF($G1860:$BP1860,"p5,a5")/2</f>
        <v/>
      </c>
      <c r="BR1860" s="165">
        <f>COUNTIF($G1860:$BP1860,"d")+COUNTIF($G1860:$BP1860,"r0,d5")/2+COUNTIF($G1860:$BP1860,"p5,d5")/2</f>
        <v/>
      </c>
      <c r="BS1860" s="165">
        <f>COUNTIF($G1860:$BP1860,"b")+COUNTIF($G1860:$BP1860,"r0,b5")/2+COUNTIF($G1860:$BP1860,"p5,b5")/2</f>
        <v/>
      </c>
      <c r="BT1860" s="165">
        <f>COUNTIF($G1860:$BP1860,"c")+COUNTIF($G1860:$BP1860,"r0,c5")/2+COUNTIF($G1860:$BP1860,"p5,c5")/2</f>
        <v/>
      </c>
      <c r="BU1860" s="165">
        <f>COUNTIF($G1860:$BP1860,"KH")+COUNTIF($G1860:$BP1860,"TL")+COUNTIF($G1860:$BP1860,"L")</f>
        <v/>
      </c>
      <c r="BV1860" s="165" t="n"/>
      <c r="BW1860" s="165">
        <f>COUNTIF($G1860:$BP1860,"hh")</f>
        <v/>
      </c>
      <c r="BX1860" s="165">
        <f>COUNTIF($G1860:$BP1860,"nt7")</f>
        <v/>
      </c>
      <c r="BY1860" s="165">
        <f>COUNTIF($G1860:$BP1860,"P")+COUNTIF($G1860:$BP1860,"p5,a5")/2+COUNTIF($G1860:$BP1860,"p5,b5")/2+COUNTIF($G1860:$BP1860,"p5,c5")/2+COUNTIF($G1860:$BP1860,"p5,d5")/2</f>
        <v/>
      </c>
      <c r="BZ1860" s="166">
        <f>SUBTOTAL(9,BQ1860:BY1860)</f>
        <v/>
      </c>
      <c r="CA1860" s="167">
        <f>SUM(J1860,L1860,N1860,P1860,R1860,T1860,X1860,Z1860,AB1860,AD1860,AF1860,AH1860,AL1860,AN1860,AP1860,AR1860,AT1860,AV1860,AZ1860,BB1860,BD1860,BF1860,BH1860,BP1860)</f>
        <v/>
      </c>
      <c r="CB1860" s="168">
        <f>SUM(H1860,V1860,AJ1860,AX1860,BL1860)</f>
        <v/>
      </c>
      <c r="CC1860" s="24">
        <f>SUM(BJ1860,BN1860)</f>
        <v/>
      </c>
      <c r="CD1860" s="169">
        <f>IF(BZ1860&gt;25,4,IF(BZ1860&gt;18,3,IF(BZ1860&gt;12,2,IF(BZ1860&gt;4,1,0))))-BX1860-2+1</f>
        <v/>
      </c>
      <c r="CE1860" s="30" t="n"/>
      <c r="CF1860" s="169">
        <f>CD1860*CI1860</f>
        <v/>
      </c>
      <c r="CG1860" s="170">
        <f>F1860-BY1860+1</f>
        <v/>
      </c>
      <c r="CH1860" s="169">
        <f>CE1860*16</f>
        <v/>
      </c>
      <c r="CI1860" s="171">
        <f>VLOOKUP(A1860,[1]DATA!$A$6:$AI$331,34,0)</f>
        <v/>
      </c>
      <c r="CJ1860" s="172">
        <f>VLOOKUP(A1860,[2]CHAMCONG!A$7:CI$333,79,0)</f>
        <v/>
      </c>
      <c r="CK1860" s="173">
        <f>CJ1860-CA1860</f>
        <v/>
      </c>
    </row>
    <row r="1861">
      <c r="A1861" s="69" t="n"/>
      <c r="B1861" s="70" t="n"/>
      <c r="C1861" s="77" t="n"/>
      <c r="D1861" s="84" t="n"/>
      <c r="E1861" s="69" t="n"/>
      <c r="F1861" s="69" t="n"/>
      <c r="G1861" s="73" t="n"/>
      <c r="H1861" s="73" t="n"/>
      <c r="I1861" s="75" t="n"/>
      <c r="J1861" s="75" t="n"/>
      <c r="K1861" s="73" t="n"/>
      <c r="L1861" s="73" t="n"/>
      <c r="M1861" s="73" t="n"/>
      <c r="N1861" s="73" t="n"/>
      <c r="O1861" s="75" t="n"/>
      <c r="P1861" s="75" t="n"/>
      <c r="Q1861" s="73" t="n"/>
      <c r="R1861" s="73" t="n"/>
      <c r="S1861" s="73" t="n"/>
      <c r="T1861" s="73" t="n"/>
      <c r="U1861" s="73" t="n"/>
      <c r="V1861" s="73" t="n"/>
      <c r="W1861" s="73" t="n"/>
      <c r="X1861" s="73" t="n"/>
      <c r="Y1861" s="73" t="n"/>
      <c r="Z1861" s="73" t="n"/>
      <c r="AA1861" s="73" t="n"/>
      <c r="AB1861" s="73" t="n"/>
      <c r="AC1861" s="73" t="n"/>
      <c r="AD1861" s="73" t="n"/>
      <c r="AE1861" s="73" t="n"/>
      <c r="AF1861" s="73" t="n"/>
      <c r="AG1861" s="73" t="n"/>
      <c r="AH1861" s="73" t="n"/>
      <c r="AI1861" s="73" t="n"/>
      <c r="AJ1861" s="73" t="n"/>
      <c r="AK1861" s="73" t="n"/>
      <c r="AL1861" s="73" t="n"/>
      <c r="AM1861" s="73" t="n"/>
      <c r="AN1861" s="73" t="n"/>
      <c r="AO1861" s="73" t="n"/>
      <c r="AP1861" s="73" t="n"/>
      <c r="AQ1861" s="73" t="n"/>
      <c r="AR1861" s="73" t="n"/>
      <c r="AS1861" s="73" t="n"/>
      <c r="AT1861" s="73" t="n"/>
      <c r="AU1861" s="73" t="n"/>
      <c r="AV1861" s="73" t="n"/>
      <c r="AW1861" s="73" t="n"/>
      <c r="AX1861" s="73" t="n"/>
      <c r="AY1861" s="73" t="n"/>
      <c r="AZ1861" s="73" t="n"/>
      <c r="BA1861" s="73" t="n"/>
      <c r="BB1861" s="73" t="n"/>
      <c r="BC1861" s="73" t="n"/>
      <c r="BD1861" s="73" t="n"/>
      <c r="BE1861" s="73" t="n"/>
      <c r="BF1861" s="73" t="n"/>
      <c r="BG1861" s="73" t="n"/>
      <c r="BH1861" s="73" t="n"/>
      <c r="BI1861" s="73" t="n"/>
      <c r="BJ1861" s="73" t="n"/>
      <c r="BK1861" s="73" t="n"/>
      <c r="BL1861" s="73" t="n"/>
      <c r="BM1861" s="73" t="n"/>
      <c r="BN1861" s="73" t="n"/>
      <c r="BO1861" s="73" t="n"/>
      <c r="BP1861" s="73" t="n"/>
      <c r="BQ1861" s="165">
        <f>COUNTIF($G1861:$BP1861,"a")+COUNTIF($G1861:$BP1861,"r0,a5")/2+COUNTIF($G1861:$BP1861,"p5,a5")/2</f>
        <v/>
      </c>
      <c r="BR1861" s="165">
        <f>COUNTIF($G1861:$BP1861,"d")+COUNTIF($G1861:$BP1861,"r0,d5")/2+COUNTIF($G1861:$BP1861,"p5,d5")/2</f>
        <v/>
      </c>
      <c r="BS1861" s="165">
        <f>COUNTIF($G1861:$BP1861,"b")+COUNTIF($G1861:$BP1861,"r0,b5")/2+COUNTIF($G1861:$BP1861,"p5,b5")/2</f>
        <v/>
      </c>
      <c r="BT1861" s="165">
        <f>COUNTIF($G1861:$BP1861,"c")+COUNTIF($G1861:$BP1861,"r0,c5")/2+COUNTIF($G1861:$BP1861,"p5,c5")/2</f>
        <v/>
      </c>
      <c r="BU1861" s="165">
        <f>COUNTIF($G1861:$BP1861,"KH")+COUNTIF($G1861:$BP1861,"TL")+COUNTIF($G1861:$BP1861,"L")</f>
        <v/>
      </c>
      <c r="BV1861" s="165" t="n"/>
      <c r="BW1861" s="165">
        <f>COUNTIF($G1861:$BP1861,"hh")</f>
        <v/>
      </c>
      <c r="BX1861" s="165">
        <f>COUNTIF($G1861:$BP1861,"nt7")</f>
        <v/>
      </c>
      <c r="BY1861" s="165">
        <f>COUNTIF($G1861:$BP1861,"P")+COUNTIF($G1861:$BP1861,"p5,a5")/2+COUNTIF($G1861:$BP1861,"p5,b5")/2+COUNTIF($G1861:$BP1861,"p5,c5")/2+COUNTIF($G1861:$BP1861,"p5,d5")/2</f>
        <v/>
      </c>
      <c r="BZ1861" s="166">
        <f>SUBTOTAL(9,BQ1861:BY1861)</f>
        <v/>
      </c>
      <c r="CA1861" s="167">
        <f>SUM(J1861,L1861,N1861,P1861,R1861,T1861,X1861,Z1861,AB1861,AD1861,AF1861,AH1861,AL1861,AN1861,AP1861,AR1861,AT1861,AV1861,AZ1861,BB1861,BD1861,BF1861,BH1861,BP1861)</f>
        <v/>
      </c>
      <c r="CB1861" s="168">
        <f>SUM(H1861,V1861,AJ1861,AX1861,BL1861)</f>
        <v/>
      </c>
      <c r="CC1861" s="24">
        <f>SUM(BJ1861,BN1861)</f>
        <v/>
      </c>
      <c r="CD1861" s="169">
        <f>IF(BZ1861&gt;25,4,IF(BZ1861&gt;18,3,IF(BZ1861&gt;12,2,IF(BZ1861&gt;4,1,0))))-BX1861-2+1</f>
        <v/>
      </c>
      <c r="CE1861" s="30" t="n"/>
      <c r="CF1861" s="169">
        <f>CD1861*CI1861</f>
        <v/>
      </c>
      <c r="CG1861" s="170">
        <f>F1861-BY1861+1</f>
        <v/>
      </c>
      <c r="CH1861" s="169">
        <f>CE1861*16</f>
        <v/>
      </c>
      <c r="CI1861" s="171">
        <f>VLOOKUP(A1861,[1]DATA!$A$6:$AI$331,34,0)</f>
        <v/>
      </c>
      <c r="CJ1861" s="172">
        <f>VLOOKUP(A1861,[2]CHAMCONG!A$7:CI$333,79,0)</f>
        <v/>
      </c>
      <c r="CK1861" s="173">
        <f>CJ1861-CA1861</f>
        <v/>
      </c>
    </row>
    <row r="1862">
      <c r="A1862" s="69" t="n"/>
      <c r="B1862" s="70" t="n"/>
      <c r="C1862" s="77" t="n"/>
      <c r="D1862" s="84" t="n"/>
      <c r="E1862" s="69" t="n"/>
      <c r="F1862" s="69" t="n"/>
      <c r="G1862" s="73" t="n"/>
      <c r="H1862" s="73" t="n"/>
      <c r="I1862" s="75" t="n"/>
      <c r="J1862" s="75" t="n"/>
      <c r="K1862" s="73" t="n"/>
      <c r="L1862" s="73" t="n"/>
      <c r="M1862" s="73" t="n"/>
      <c r="N1862" s="73" t="n"/>
      <c r="O1862" s="75" t="n"/>
      <c r="P1862" s="75" t="n"/>
      <c r="Q1862" s="73" t="n"/>
      <c r="R1862" s="73" t="n"/>
      <c r="S1862" s="73" t="n"/>
      <c r="T1862" s="73" t="n"/>
      <c r="U1862" s="73" t="n"/>
      <c r="V1862" s="73" t="n"/>
      <c r="W1862" s="73" t="n"/>
      <c r="X1862" s="73" t="n"/>
      <c r="Y1862" s="73" t="n"/>
      <c r="Z1862" s="73" t="n"/>
      <c r="AA1862" s="73" t="n"/>
      <c r="AB1862" s="73" t="n"/>
      <c r="AC1862" s="73" t="n"/>
      <c r="AD1862" s="73" t="n"/>
      <c r="AE1862" s="73" t="n"/>
      <c r="AF1862" s="73" t="n"/>
      <c r="AG1862" s="73" t="n"/>
      <c r="AH1862" s="73" t="n"/>
      <c r="AI1862" s="73" t="n"/>
      <c r="AJ1862" s="73" t="n"/>
      <c r="AK1862" s="73" t="n"/>
      <c r="AL1862" s="73" t="n"/>
      <c r="AM1862" s="73" t="n"/>
      <c r="AN1862" s="73" t="n"/>
      <c r="AO1862" s="73" t="n"/>
      <c r="AP1862" s="73" t="n"/>
      <c r="AQ1862" s="73" t="n"/>
      <c r="AR1862" s="73" t="n"/>
      <c r="AS1862" s="73" t="n"/>
      <c r="AT1862" s="73" t="n"/>
      <c r="AU1862" s="73" t="n"/>
      <c r="AV1862" s="73" t="n"/>
      <c r="AW1862" s="73" t="n"/>
      <c r="AX1862" s="73" t="n"/>
      <c r="AY1862" s="73" t="n"/>
      <c r="AZ1862" s="73" t="n"/>
      <c r="BA1862" s="73" t="n"/>
      <c r="BB1862" s="73" t="n"/>
      <c r="BC1862" s="73" t="n"/>
      <c r="BD1862" s="73" t="n"/>
      <c r="BE1862" s="73" t="n"/>
      <c r="BF1862" s="73" t="n"/>
      <c r="BG1862" s="73" t="n"/>
      <c r="BH1862" s="73" t="n"/>
      <c r="BI1862" s="73" t="n"/>
      <c r="BJ1862" s="73" t="n"/>
      <c r="BK1862" s="73" t="n"/>
      <c r="BL1862" s="73" t="n"/>
      <c r="BM1862" s="73" t="n"/>
      <c r="BN1862" s="73" t="n"/>
      <c r="BO1862" s="73" t="n"/>
      <c r="BP1862" s="73" t="n"/>
      <c r="BQ1862" s="165">
        <f>COUNTIF($G1862:$BP1862,"a")+COUNTIF($G1862:$BP1862,"r0,a5")/2+COUNTIF($G1862:$BP1862,"p5,a5")/2</f>
        <v/>
      </c>
      <c r="BR1862" s="165">
        <f>COUNTIF($G1862:$BP1862,"d")+COUNTIF($G1862:$BP1862,"r0,d5")/2+COUNTIF($G1862:$BP1862,"p5,d5")/2</f>
        <v/>
      </c>
      <c r="BS1862" s="165">
        <f>COUNTIF($G1862:$BP1862,"b")+COUNTIF($G1862:$BP1862,"r0,b5")/2+COUNTIF($G1862:$BP1862,"p5,b5")/2</f>
        <v/>
      </c>
      <c r="BT1862" s="165">
        <f>COUNTIF($G1862:$BP1862,"c")+COUNTIF($G1862:$BP1862,"r0,c5")/2+COUNTIF($G1862:$BP1862,"p5,c5")/2</f>
        <v/>
      </c>
      <c r="BU1862" s="165">
        <f>COUNTIF($G1862:$BP1862,"KH")+COUNTIF($G1862:$BP1862,"TL")+COUNTIF($G1862:$BP1862,"L")</f>
        <v/>
      </c>
      <c r="BV1862" s="165" t="n"/>
      <c r="BW1862" s="165">
        <f>COUNTIF($G1862:$BP1862,"hh")</f>
        <v/>
      </c>
      <c r="BX1862" s="165">
        <f>COUNTIF($G1862:$BP1862,"nt7")</f>
        <v/>
      </c>
      <c r="BY1862" s="165">
        <f>COUNTIF($G1862:$BP1862,"P")+COUNTIF($G1862:$BP1862,"p5,a5")/2+COUNTIF($G1862:$BP1862,"p5,b5")/2+COUNTIF($G1862:$BP1862,"p5,c5")/2+COUNTIF($G1862:$BP1862,"p5,d5")/2</f>
        <v/>
      </c>
      <c r="BZ1862" s="166">
        <f>SUBTOTAL(9,BQ1862:BY1862)</f>
        <v/>
      </c>
      <c r="CA1862" s="167">
        <f>SUM(J1862,L1862,N1862,P1862,R1862,T1862,X1862,Z1862,AB1862,AD1862,AF1862,AH1862,AL1862,AN1862,AP1862,AR1862,AT1862,AV1862,AZ1862,BB1862,BD1862,BF1862,BH1862,BP1862)</f>
        <v/>
      </c>
      <c r="CB1862" s="168">
        <f>SUM(H1862,V1862,AJ1862,AX1862,BL1862)</f>
        <v/>
      </c>
      <c r="CC1862" s="24">
        <f>SUM(BJ1862,BN1862)</f>
        <v/>
      </c>
      <c r="CD1862" s="169">
        <f>IF(BZ1862&gt;25,4,IF(BZ1862&gt;18,3,IF(BZ1862&gt;12,2,IF(BZ1862&gt;4,1,0))))-BX1862-2+1</f>
        <v/>
      </c>
      <c r="CE1862" s="30" t="n"/>
      <c r="CF1862" s="169">
        <f>CD1862*CI1862</f>
        <v/>
      </c>
      <c r="CG1862" s="170">
        <f>F1862-BY1862+1</f>
        <v/>
      </c>
      <c r="CH1862" s="169">
        <f>CE1862*16</f>
        <v/>
      </c>
      <c r="CI1862" s="171">
        <f>VLOOKUP(A1862,[1]DATA!$A$6:$AI$331,34,0)</f>
        <v/>
      </c>
      <c r="CJ1862" s="172">
        <f>VLOOKUP(A1862,[2]CHAMCONG!A$7:CI$333,79,0)</f>
        <v/>
      </c>
      <c r="CK1862" s="173">
        <f>CJ1862-CA1862</f>
        <v/>
      </c>
    </row>
    <row r="1863">
      <c r="A1863" s="69" t="n"/>
      <c r="B1863" s="70" t="n"/>
      <c r="C1863" s="77" t="n"/>
      <c r="D1863" s="84" t="n"/>
      <c r="E1863" s="69" t="n"/>
      <c r="F1863" s="69" t="n"/>
      <c r="G1863" s="73" t="n"/>
      <c r="H1863" s="73" t="n"/>
      <c r="I1863" s="75" t="n"/>
      <c r="J1863" s="75" t="n"/>
      <c r="K1863" s="73" t="n"/>
      <c r="L1863" s="73" t="n"/>
      <c r="M1863" s="73" t="n"/>
      <c r="N1863" s="73" t="n"/>
      <c r="O1863" s="75" t="n"/>
      <c r="P1863" s="75" t="n"/>
      <c r="Q1863" s="73" t="n"/>
      <c r="R1863" s="73" t="n"/>
      <c r="S1863" s="73" t="n"/>
      <c r="T1863" s="73" t="n"/>
      <c r="U1863" s="73" t="n"/>
      <c r="V1863" s="73" t="n"/>
      <c r="W1863" s="73" t="n"/>
      <c r="X1863" s="73" t="n"/>
      <c r="Y1863" s="73" t="n"/>
      <c r="Z1863" s="73" t="n"/>
      <c r="AA1863" s="73" t="n"/>
      <c r="AB1863" s="73" t="n"/>
      <c r="AC1863" s="73" t="n"/>
      <c r="AD1863" s="73" t="n"/>
      <c r="AE1863" s="73" t="n"/>
      <c r="AF1863" s="73" t="n"/>
      <c r="AG1863" s="73" t="n"/>
      <c r="AH1863" s="73" t="n"/>
      <c r="AI1863" s="73" t="n"/>
      <c r="AJ1863" s="73" t="n"/>
      <c r="AK1863" s="73" t="n"/>
      <c r="AL1863" s="73" t="n"/>
      <c r="AM1863" s="73" t="n"/>
      <c r="AN1863" s="73" t="n"/>
      <c r="AO1863" s="73" t="n"/>
      <c r="AP1863" s="73" t="n"/>
      <c r="AQ1863" s="73" t="n"/>
      <c r="AR1863" s="73" t="n"/>
      <c r="AS1863" s="73" t="n"/>
      <c r="AT1863" s="73" t="n"/>
      <c r="AU1863" s="73" t="n"/>
      <c r="AV1863" s="73" t="n"/>
      <c r="AW1863" s="73" t="n"/>
      <c r="AX1863" s="73" t="n"/>
      <c r="AY1863" s="73" t="n"/>
      <c r="AZ1863" s="73" t="n"/>
      <c r="BA1863" s="73" t="n"/>
      <c r="BB1863" s="73" t="n"/>
      <c r="BC1863" s="73" t="n"/>
      <c r="BD1863" s="73" t="n"/>
      <c r="BE1863" s="73" t="n"/>
      <c r="BF1863" s="73" t="n"/>
      <c r="BG1863" s="73" t="n"/>
      <c r="BH1863" s="73" t="n"/>
      <c r="BI1863" s="73" t="n"/>
      <c r="BJ1863" s="73" t="n"/>
      <c r="BK1863" s="73" t="n"/>
      <c r="BL1863" s="73" t="n"/>
      <c r="BM1863" s="73" t="n"/>
      <c r="BN1863" s="73" t="n"/>
      <c r="BO1863" s="73" t="n"/>
      <c r="BP1863" s="73" t="n"/>
      <c r="BQ1863" s="165">
        <f>COUNTIF($G1863:$BP1863,"a")+COUNTIF($G1863:$BP1863,"r0,a5")/2+COUNTIF($G1863:$BP1863,"p5,a5")/2</f>
        <v/>
      </c>
      <c r="BR1863" s="165">
        <f>COUNTIF($G1863:$BP1863,"d")+COUNTIF($G1863:$BP1863,"r0,d5")/2+COUNTIF($G1863:$BP1863,"p5,d5")/2</f>
        <v/>
      </c>
      <c r="BS1863" s="165">
        <f>COUNTIF($G1863:$BP1863,"b")+COUNTIF($G1863:$BP1863,"r0,b5")/2+COUNTIF($G1863:$BP1863,"p5,b5")/2</f>
        <v/>
      </c>
      <c r="BT1863" s="165">
        <f>COUNTIF($G1863:$BP1863,"c")+COUNTIF($G1863:$BP1863,"r0,c5")/2+COUNTIF($G1863:$BP1863,"p5,c5")/2</f>
        <v/>
      </c>
      <c r="BU1863" s="165">
        <f>COUNTIF($G1863:$BP1863,"KH")+COUNTIF($G1863:$BP1863,"TL")+COUNTIF($G1863:$BP1863,"L")</f>
        <v/>
      </c>
      <c r="BV1863" s="165" t="n"/>
      <c r="BW1863" s="165">
        <f>COUNTIF($G1863:$BP1863,"hh")</f>
        <v/>
      </c>
      <c r="BX1863" s="165">
        <f>COUNTIF($G1863:$BP1863,"nt7")</f>
        <v/>
      </c>
      <c r="BY1863" s="165">
        <f>COUNTIF($G1863:$BP1863,"P")+COUNTIF($G1863:$BP1863,"p5,a5")/2+COUNTIF($G1863:$BP1863,"p5,b5")/2+COUNTIF($G1863:$BP1863,"p5,c5")/2+COUNTIF($G1863:$BP1863,"p5,d5")/2</f>
        <v/>
      </c>
      <c r="BZ1863" s="166">
        <f>SUBTOTAL(9,BQ1863:BY1863)</f>
        <v/>
      </c>
      <c r="CA1863" s="167">
        <f>SUM(J1863,L1863,N1863,P1863,R1863,T1863,X1863,Z1863,AB1863,AD1863,AF1863,AH1863,AL1863,AN1863,AP1863,AR1863,AT1863,AV1863,AZ1863,BB1863,BD1863,BF1863,BH1863,BP1863)</f>
        <v/>
      </c>
      <c r="CB1863" s="168">
        <f>SUM(H1863,V1863,AJ1863,AX1863,BL1863)</f>
        <v/>
      </c>
      <c r="CC1863" s="24">
        <f>SUM(BJ1863,BN1863)</f>
        <v/>
      </c>
      <c r="CD1863" s="169">
        <f>IF(BZ1863&gt;25,4,IF(BZ1863&gt;18,3,IF(BZ1863&gt;12,2,IF(BZ1863&gt;4,1,0))))-BX1863-2+1</f>
        <v/>
      </c>
      <c r="CE1863" s="30" t="n"/>
      <c r="CF1863" s="169">
        <f>CD1863*CI1863</f>
        <v/>
      </c>
      <c r="CG1863" s="170">
        <f>F1863-BY1863+1</f>
        <v/>
      </c>
      <c r="CH1863" s="169">
        <f>CE1863*16</f>
        <v/>
      </c>
      <c r="CI1863" s="171">
        <f>VLOOKUP(A1863,[1]DATA!$A$6:$AI$331,34,0)</f>
        <v/>
      </c>
      <c r="CJ1863" s="172">
        <f>VLOOKUP(A1863,[2]CHAMCONG!A$7:CI$333,79,0)</f>
        <v/>
      </c>
      <c r="CK1863" s="173">
        <f>CJ1863-CA1863</f>
        <v/>
      </c>
    </row>
    <row r="1864">
      <c r="A1864" s="69" t="n"/>
      <c r="B1864" s="70" t="n"/>
      <c r="C1864" s="77" t="n"/>
      <c r="D1864" s="84" t="n"/>
      <c r="E1864" s="69" t="n"/>
      <c r="F1864" s="69" t="n"/>
      <c r="G1864" s="73" t="n"/>
      <c r="H1864" s="73" t="n"/>
      <c r="I1864" s="75" t="n"/>
      <c r="J1864" s="75" t="n"/>
      <c r="K1864" s="73" t="n"/>
      <c r="L1864" s="73" t="n"/>
      <c r="M1864" s="73" t="n"/>
      <c r="N1864" s="73" t="n"/>
      <c r="O1864" s="75" t="n"/>
      <c r="P1864" s="75" t="n"/>
      <c r="Q1864" s="73" t="n"/>
      <c r="R1864" s="73" t="n"/>
      <c r="S1864" s="73" t="n"/>
      <c r="T1864" s="73" t="n"/>
      <c r="U1864" s="73" t="n"/>
      <c r="V1864" s="73" t="n"/>
      <c r="W1864" s="73" t="n"/>
      <c r="X1864" s="73" t="n"/>
      <c r="Y1864" s="73" t="n"/>
      <c r="Z1864" s="73" t="n"/>
      <c r="AA1864" s="73" t="n"/>
      <c r="AB1864" s="73" t="n"/>
      <c r="AC1864" s="73" t="n"/>
      <c r="AD1864" s="73" t="n"/>
      <c r="AE1864" s="73" t="n"/>
      <c r="AF1864" s="73" t="n"/>
      <c r="AG1864" s="73" t="n"/>
      <c r="AH1864" s="73" t="n"/>
      <c r="AI1864" s="73" t="n"/>
      <c r="AJ1864" s="73" t="n"/>
      <c r="AK1864" s="73" t="n"/>
      <c r="AL1864" s="73" t="n"/>
      <c r="AM1864" s="73" t="n"/>
      <c r="AN1864" s="73" t="n"/>
      <c r="AO1864" s="73" t="n"/>
      <c r="AP1864" s="73" t="n"/>
      <c r="AQ1864" s="73" t="n"/>
      <c r="AR1864" s="73" t="n"/>
      <c r="AS1864" s="73" t="n"/>
      <c r="AT1864" s="73" t="n"/>
      <c r="AU1864" s="73" t="n"/>
      <c r="AV1864" s="73" t="n"/>
      <c r="AW1864" s="73" t="n"/>
      <c r="AX1864" s="73" t="n"/>
      <c r="AY1864" s="73" t="n"/>
      <c r="AZ1864" s="73" t="n"/>
      <c r="BA1864" s="73" t="n"/>
      <c r="BB1864" s="73" t="n"/>
      <c r="BC1864" s="73" t="n"/>
      <c r="BD1864" s="73" t="n"/>
      <c r="BE1864" s="73" t="n"/>
      <c r="BF1864" s="73" t="n"/>
      <c r="BG1864" s="73" t="n"/>
      <c r="BH1864" s="73" t="n"/>
      <c r="BI1864" s="73" t="n"/>
      <c r="BJ1864" s="73" t="n"/>
      <c r="BK1864" s="73" t="n"/>
      <c r="BL1864" s="73" t="n"/>
      <c r="BM1864" s="73" t="n"/>
      <c r="BN1864" s="73" t="n"/>
      <c r="BO1864" s="73" t="n"/>
      <c r="BP1864" s="73" t="n"/>
      <c r="BQ1864" s="165">
        <f>COUNTIF($G1864:$BP1864,"a")+COUNTIF($G1864:$BP1864,"r0,a5")/2+COUNTIF($G1864:$BP1864,"p5,a5")/2</f>
        <v/>
      </c>
      <c r="BR1864" s="165">
        <f>COUNTIF($G1864:$BP1864,"d")+COUNTIF($G1864:$BP1864,"r0,d5")/2+COUNTIF($G1864:$BP1864,"p5,d5")/2</f>
        <v/>
      </c>
      <c r="BS1864" s="165">
        <f>COUNTIF($G1864:$BP1864,"b")+COUNTIF($G1864:$BP1864,"r0,b5")/2+COUNTIF($G1864:$BP1864,"p5,b5")/2</f>
        <v/>
      </c>
      <c r="BT1864" s="165">
        <f>COUNTIF($G1864:$BP1864,"c")+COUNTIF($G1864:$BP1864,"r0,c5")/2+COUNTIF($G1864:$BP1864,"p5,c5")/2</f>
        <v/>
      </c>
      <c r="BU1864" s="165">
        <f>COUNTIF($G1864:$BP1864,"KH")+COUNTIF($G1864:$BP1864,"TL")+COUNTIF($G1864:$BP1864,"L")</f>
        <v/>
      </c>
      <c r="BV1864" s="165" t="n"/>
      <c r="BW1864" s="165">
        <f>COUNTIF($G1864:$BP1864,"hh")</f>
        <v/>
      </c>
      <c r="BX1864" s="165">
        <f>COUNTIF($G1864:$BP1864,"nt7")</f>
        <v/>
      </c>
      <c r="BY1864" s="165">
        <f>COUNTIF($G1864:$BP1864,"P")+COUNTIF($G1864:$BP1864,"p5,a5")/2+COUNTIF($G1864:$BP1864,"p5,b5")/2+COUNTIF($G1864:$BP1864,"p5,c5")/2+COUNTIF($G1864:$BP1864,"p5,d5")/2</f>
        <v/>
      </c>
      <c r="BZ1864" s="166">
        <f>SUBTOTAL(9,BQ1864:BY1864)</f>
        <v/>
      </c>
      <c r="CA1864" s="167">
        <f>SUM(J1864,L1864,N1864,P1864,R1864,T1864,X1864,Z1864,AB1864,AD1864,AF1864,AH1864,AL1864,AN1864,AP1864,AR1864,AT1864,AV1864,AZ1864,BB1864,BD1864,BF1864,BH1864,BP1864)</f>
        <v/>
      </c>
      <c r="CB1864" s="168">
        <f>SUM(H1864,V1864,AJ1864,AX1864,BL1864)</f>
        <v/>
      </c>
      <c r="CC1864" s="24">
        <f>SUM(BJ1864,BN1864)</f>
        <v/>
      </c>
      <c r="CD1864" s="169">
        <f>IF(BZ1864&gt;25,4,IF(BZ1864&gt;18,3,IF(BZ1864&gt;12,2,IF(BZ1864&gt;4,1,0))))-BX1864-2+1</f>
        <v/>
      </c>
      <c r="CE1864" s="30" t="n"/>
      <c r="CF1864" s="169">
        <f>CD1864*CI1864</f>
        <v/>
      </c>
      <c r="CG1864" s="170">
        <f>F1864-BY1864+1</f>
        <v/>
      </c>
      <c r="CH1864" s="169">
        <f>CE1864*16</f>
        <v/>
      </c>
      <c r="CI1864" s="171">
        <f>VLOOKUP(A1864,[1]DATA!$A$6:$AI$331,34,0)</f>
        <v/>
      </c>
      <c r="CJ1864" s="172">
        <f>VLOOKUP(A1864,[2]CHAMCONG!A$7:CI$333,79,0)</f>
        <v/>
      </c>
      <c r="CK1864" s="173">
        <f>CJ1864-CA1864</f>
        <v/>
      </c>
    </row>
    <row r="1865">
      <c r="A1865" s="69" t="n"/>
      <c r="B1865" s="70" t="n"/>
      <c r="C1865" s="77" t="n"/>
      <c r="D1865" s="84" t="n"/>
      <c r="E1865" s="69" t="n"/>
      <c r="F1865" s="69" t="n"/>
      <c r="G1865" s="73" t="n"/>
      <c r="H1865" s="73" t="n"/>
      <c r="I1865" s="75" t="n"/>
      <c r="J1865" s="75" t="n"/>
      <c r="K1865" s="73" t="n"/>
      <c r="L1865" s="73" t="n"/>
      <c r="M1865" s="73" t="n"/>
      <c r="N1865" s="73" t="n"/>
      <c r="O1865" s="75" t="n"/>
      <c r="P1865" s="75" t="n"/>
      <c r="Q1865" s="73" t="n"/>
      <c r="R1865" s="73" t="n"/>
      <c r="S1865" s="73" t="n"/>
      <c r="T1865" s="73" t="n"/>
      <c r="U1865" s="73" t="n"/>
      <c r="V1865" s="73" t="n"/>
      <c r="W1865" s="73" t="n"/>
      <c r="X1865" s="73" t="n"/>
      <c r="Y1865" s="73" t="n"/>
      <c r="Z1865" s="73" t="n"/>
      <c r="AA1865" s="73" t="n"/>
      <c r="AB1865" s="73" t="n"/>
      <c r="AC1865" s="73" t="n"/>
      <c r="AD1865" s="73" t="n"/>
      <c r="AE1865" s="73" t="n"/>
      <c r="AF1865" s="73" t="n"/>
      <c r="AG1865" s="73" t="n"/>
      <c r="AH1865" s="73" t="n"/>
      <c r="AI1865" s="73" t="n"/>
      <c r="AJ1865" s="73" t="n"/>
      <c r="AK1865" s="73" t="n"/>
      <c r="AL1865" s="73" t="n"/>
      <c r="AM1865" s="73" t="n"/>
      <c r="AN1865" s="73" t="n"/>
      <c r="AO1865" s="73" t="n"/>
      <c r="AP1865" s="73" t="n"/>
      <c r="AQ1865" s="73" t="n"/>
      <c r="AR1865" s="73" t="n"/>
      <c r="AS1865" s="73" t="n"/>
      <c r="AT1865" s="73" t="n"/>
      <c r="AU1865" s="73" t="n"/>
      <c r="AV1865" s="73" t="n"/>
      <c r="AW1865" s="73" t="n"/>
      <c r="AX1865" s="73" t="n"/>
      <c r="AY1865" s="73" t="n"/>
      <c r="AZ1865" s="73" t="n"/>
      <c r="BA1865" s="73" t="n"/>
      <c r="BB1865" s="73" t="n"/>
      <c r="BC1865" s="73" t="n"/>
      <c r="BD1865" s="73" t="n"/>
      <c r="BE1865" s="73" t="n"/>
      <c r="BF1865" s="73" t="n"/>
      <c r="BG1865" s="73" t="n"/>
      <c r="BH1865" s="73" t="n"/>
      <c r="BI1865" s="73" t="n"/>
      <c r="BJ1865" s="73" t="n"/>
      <c r="BK1865" s="73" t="n"/>
      <c r="BL1865" s="73" t="n"/>
      <c r="BM1865" s="73" t="n"/>
      <c r="BN1865" s="73" t="n"/>
      <c r="BO1865" s="73" t="n"/>
      <c r="BP1865" s="73" t="n"/>
      <c r="BQ1865" s="165">
        <f>COUNTIF($G1865:$BP1865,"a")+COUNTIF($G1865:$BP1865,"r0,a5")/2+COUNTIF($G1865:$BP1865,"p5,a5")/2</f>
        <v/>
      </c>
      <c r="BR1865" s="165">
        <f>COUNTIF($G1865:$BP1865,"d")+COUNTIF($G1865:$BP1865,"r0,d5")/2+COUNTIF($G1865:$BP1865,"p5,d5")/2</f>
        <v/>
      </c>
      <c r="BS1865" s="165">
        <f>COUNTIF($G1865:$BP1865,"b")+COUNTIF($G1865:$BP1865,"r0,b5")/2+COUNTIF($G1865:$BP1865,"p5,b5")/2</f>
        <v/>
      </c>
      <c r="BT1865" s="165">
        <f>COUNTIF($G1865:$BP1865,"c")+COUNTIF($G1865:$BP1865,"r0,c5")/2+COUNTIF($G1865:$BP1865,"p5,c5")/2</f>
        <v/>
      </c>
      <c r="BU1865" s="165">
        <f>COUNTIF($G1865:$BP1865,"KH")+COUNTIF($G1865:$BP1865,"TL")+COUNTIF($G1865:$BP1865,"L")</f>
        <v/>
      </c>
      <c r="BV1865" s="165" t="n"/>
      <c r="BW1865" s="165">
        <f>COUNTIF($G1865:$BP1865,"hh")</f>
        <v/>
      </c>
      <c r="BX1865" s="165">
        <f>COUNTIF($G1865:$BP1865,"nt7")</f>
        <v/>
      </c>
      <c r="BY1865" s="165">
        <f>COUNTIF($G1865:$BP1865,"P")+COUNTIF($G1865:$BP1865,"p5,a5")/2+COUNTIF($G1865:$BP1865,"p5,b5")/2+COUNTIF($G1865:$BP1865,"p5,c5")/2+COUNTIF($G1865:$BP1865,"p5,d5")/2</f>
        <v/>
      </c>
      <c r="BZ1865" s="166">
        <f>SUBTOTAL(9,BQ1865:BY1865)</f>
        <v/>
      </c>
      <c r="CA1865" s="167">
        <f>SUM(J1865,L1865,N1865,P1865,R1865,T1865,X1865,Z1865,AB1865,AD1865,AF1865,AH1865,AL1865,AN1865,AP1865,AR1865,AT1865,AV1865,AZ1865,BB1865,BD1865,BF1865,BH1865,BP1865)</f>
        <v/>
      </c>
      <c r="CB1865" s="168">
        <f>SUM(H1865,V1865,AJ1865,AX1865,BL1865)</f>
        <v/>
      </c>
      <c r="CC1865" s="24">
        <f>SUM(BJ1865,BN1865)</f>
        <v/>
      </c>
      <c r="CD1865" s="169">
        <f>IF(BZ1865&gt;25,4,IF(BZ1865&gt;18,3,IF(BZ1865&gt;12,2,IF(BZ1865&gt;4,1,0))))-BX1865-2+1</f>
        <v/>
      </c>
      <c r="CE1865" s="30" t="n"/>
      <c r="CF1865" s="169">
        <f>CD1865*CI1865</f>
        <v/>
      </c>
      <c r="CG1865" s="170">
        <f>F1865-BY1865+1</f>
        <v/>
      </c>
      <c r="CH1865" s="169">
        <f>CE1865*16</f>
        <v/>
      </c>
      <c r="CI1865" s="171">
        <f>VLOOKUP(A1865,[1]DATA!$A$6:$AI$331,34,0)</f>
        <v/>
      </c>
      <c r="CJ1865" s="172">
        <f>VLOOKUP(A1865,[2]CHAMCONG!A$7:CI$333,79,0)</f>
        <v/>
      </c>
      <c r="CK1865" s="173">
        <f>CJ1865-CA1865</f>
        <v/>
      </c>
    </row>
    <row r="1866">
      <c r="A1866" s="69" t="n"/>
      <c r="B1866" s="70" t="n"/>
      <c r="C1866" s="77" t="n"/>
      <c r="D1866" s="84" t="n"/>
      <c r="E1866" s="69" t="n"/>
      <c r="F1866" s="69" t="n"/>
      <c r="G1866" s="73" t="n"/>
      <c r="H1866" s="73" t="n"/>
      <c r="I1866" s="75" t="n"/>
      <c r="J1866" s="75" t="n"/>
      <c r="K1866" s="73" t="n"/>
      <c r="L1866" s="73" t="n"/>
      <c r="M1866" s="73" t="n"/>
      <c r="N1866" s="73" t="n"/>
      <c r="O1866" s="75" t="n"/>
      <c r="P1866" s="75" t="n"/>
      <c r="Q1866" s="73" t="n"/>
      <c r="R1866" s="73" t="n"/>
      <c r="S1866" s="73" t="n"/>
      <c r="T1866" s="73" t="n"/>
      <c r="U1866" s="73" t="n"/>
      <c r="V1866" s="73" t="n"/>
      <c r="W1866" s="73" t="n"/>
      <c r="X1866" s="73" t="n"/>
      <c r="Y1866" s="73" t="n"/>
      <c r="Z1866" s="73" t="n"/>
      <c r="AA1866" s="73" t="n"/>
      <c r="AB1866" s="73" t="n"/>
      <c r="AC1866" s="73" t="n"/>
      <c r="AD1866" s="73" t="n"/>
      <c r="AE1866" s="73" t="n"/>
      <c r="AF1866" s="73" t="n"/>
      <c r="AG1866" s="73" t="n"/>
      <c r="AH1866" s="73" t="n"/>
      <c r="AI1866" s="73" t="n"/>
      <c r="AJ1866" s="73" t="n"/>
      <c r="AK1866" s="73" t="n"/>
      <c r="AL1866" s="73" t="n"/>
      <c r="AM1866" s="73" t="n"/>
      <c r="AN1866" s="73" t="n"/>
      <c r="AO1866" s="73" t="n"/>
      <c r="AP1866" s="73" t="n"/>
      <c r="AQ1866" s="73" t="n"/>
      <c r="AR1866" s="73" t="n"/>
      <c r="AS1866" s="73" t="n"/>
      <c r="AT1866" s="73" t="n"/>
      <c r="AU1866" s="73" t="n"/>
      <c r="AV1866" s="73" t="n"/>
      <c r="AW1866" s="73" t="n"/>
      <c r="AX1866" s="73" t="n"/>
      <c r="AY1866" s="73" t="n"/>
      <c r="AZ1866" s="73" t="n"/>
      <c r="BA1866" s="73" t="n"/>
      <c r="BB1866" s="73" t="n"/>
      <c r="BC1866" s="73" t="n"/>
      <c r="BD1866" s="73" t="n"/>
      <c r="BE1866" s="73" t="n"/>
      <c r="BF1866" s="73" t="n"/>
      <c r="BG1866" s="73" t="n"/>
      <c r="BH1866" s="73" t="n"/>
      <c r="BI1866" s="73" t="n"/>
      <c r="BJ1866" s="73" t="n"/>
      <c r="BK1866" s="73" t="n"/>
      <c r="BL1866" s="73" t="n"/>
      <c r="BM1866" s="73" t="n"/>
      <c r="BN1866" s="73" t="n"/>
      <c r="BO1866" s="73" t="n"/>
      <c r="BP1866" s="73" t="n"/>
      <c r="BQ1866" s="165">
        <f>COUNTIF($G1866:$BP1866,"a")+COUNTIF($G1866:$BP1866,"r0,a5")/2+COUNTIF($G1866:$BP1866,"p5,a5")/2</f>
        <v/>
      </c>
      <c r="BR1866" s="165">
        <f>COUNTIF($G1866:$BP1866,"d")+COUNTIF($G1866:$BP1866,"r0,d5")/2+COUNTIF($G1866:$BP1866,"p5,d5")/2</f>
        <v/>
      </c>
      <c r="BS1866" s="165">
        <f>COUNTIF($G1866:$BP1866,"b")+COUNTIF($G1866:$BP1866,"r0,b5")/2+COUNTIF($G1866:$BP1866,"p5,b5")/2</f>
        <v/>
      </c>
      <c r="BT1866" s="165">
        <f>COUNTIF($G1866:$BP1866,"c")+COUNTIF($G1866:$BP1866,"r0,c5")/2+COUNTIF($G1866:$BP1866,"p5,c5")/2</f>
        <v/>
      </c>
      <c r="BU1866" s="165">
        <f>COUNTIF($G1866:$BP1866,"KH")+COUNTIF($G1866:$BP1866,"TL")+COUNTIF($G1866:$BP1866,"L")</f>
        <v/>
      </c>
      <c r="BV1866" s="165" t="n"/>
      <c r="BW1866" s="165">
        <f>COUNTIF($G1866:$BP1866,"hh")</f>
        <v/>
      </c>
      <c r="BX1866" s="165">
        <f>COUNTIF($G1866:$BP1866,"nt7")</f>
        <v/>
      </c>
      <c r="BY1866" s="165">
        <f>COUNTIF($G1866:$BP1866,"P")+COUNTIF($G1866:$BP1866,"p5,a5")/2+COUNTIF($G1866:$BP1866,"p5,b5")/2+COUNTIF($G1866:$BP1866,"p5,c5")/2+COUNTIF($G1866:$BP1866,"p5,d5")/2</f>
        <v/>
      </c>
      <c r="BZ1866" s="166">
        <f>SUBTOTAL(9,BQ1866:BY1866)</f>
        <v/>
      </c>
      <c r="CA1866" s="167">
        <f>SUM(J1866,L1866,N1866,P1866,R1866,T1866,X1866,Z1866,AB1866,AD1866,AF1866,AH1866,AL1866,AN1866,AP1866,AR1866,AT1866,AV1866,AZ1866,BB1866,BD1866,BF1866,BH1866,BP1866)</f>
        <v/>
      </c>
      <c r="CB1866" s="168">
        <f>SUM(H1866,V1866,AJ1866,AX1866,BL1866)</f>
        <v/>
      </c>
      <c r="CC1866" s="24">
        <f>SUM(BJ1866,BN1866)</f>
        <v/>
      </c>
      <c r="CD1866" s="169">
        <f>IF(BZ1866&gt;25,4,IF(BZ1866&gt;18,3,IF(BZ1866&gt;12,2,IF(BZ1866&gt;4,1,0))))-BX1866-2+1</f>
        <v/>
      </c>
      <c r="CE1866" s="30" t="n"/>
      <c r="CF1866" s="169">
        <f>CD1866*CI1866</f>
        <v/>
      </c>
      <c r="CG1866" s="170">
        <f>F1866-BY1866+1</f>
        <v/>
      </c>
      <c r="CH1866" s="169">
        <f>CE1866*16</f>
        <v/>
      </c>
      <c r="CI1866" s="171">
        <f>VLOOKUP(A1866,[1]DATA!$A$6:$AI$331,34,0)</f>
        <v/>
      </c>
      <c r="CJ1866" s="172">
        <f>VLOOKUP(A1866,[2]CHAMCONG!A$7:CI$333,79,0)</f>
        <v/>
      </c>
      <c r="CK1866" s="173">
        <f>CJ1866-CA1866</f>
        <v/>
      </c>
    </row>
    <row r="1867">
      <c r="A1867" s="69" t="n"/>
      <c r="B1867" s="70" t="n"/>
      <c r="C1867" s="77" t="n"/>
      <c r="D1867" s="84" t="n"/>
      <c r="E1867" s="69" t="n"/>
      <c r="F1867" s="69" t="n"/>
      <c r="G1867" s="73" t="n"/>
      <c r="H1867" s="73" t="n"/>
      <c r="I1867" s="75" t="n"/>
      <c r="J1867" s="75" t="n"/>
      <c r="K1867" s="73" t="n"/>
      <c r="L1867" s="73" t="n"/>
      <c r="M1867" s="73" t="n"/>
      <c r="N1867" s="73" t="n"/>
      <c r="O1867" s="75" t="n"/>
      <c r="P1867" s="75" t="n"/>
      <c r="Q1867" s="73" t="n"/>
      <c r="R1867" s="73" t="n"/>
      <c r="S1867" s="73" t="n"/>
      <c r="T1867" s="73" t="n"/>
      <c r="U1867" s="73" t="n"/>
      <c r="V1867" s="73" t="n"/>
      <c r="W1867" s="73" t="n"/>
      <c r="X1867" s="73" t="n"/>
      <c r="Y1867" s="73" t="n"/>
      <c r="Z1867" s="73" t="n"/>
      <c r="AA1867" s="73" t="n"/>
      <c r="AB1867" s="73" t="n"/>
      <c r="AC1867" s="73" t="n"/>
      <c r="AD1867" s="73" t="n"/>
      <c r="AE1867" s="73" t="n"/>
      <c r="AF1867" s="73" t="n"/>
      <c r="AG1867" s="73" t="n"/>
      <c r="AH1867" s="73" t="n"/>
      <c r="AI1867" s="73" t="n"/>
      <c r="AJ1867" s="73" t="n"/>
      <c r="AK1867" s="73" t="n"/>
      <c r="AL1867" s="73" t="n"/>
      <c r="AM1867" s="73" t="n"/>
      <c r="AN1867" s="73" t="n"/>
      <c r="AO1867" s="73" t="n"/>
      <c r="AP1867" s="73" t="n"/>
      <c r="AQ1867" s="73" t="n"/>
      <c r="AR1867" s="73" t="n"/>
      <c r="AS1867" s="73" t="n"/>
      <c r="AT1867" s="73" t="n"/>
      <c r="AU1867" s="73" t="n"/>
      <c r="AV1867" s="73" t="n"/>
      <c r="AW1867" s="73" t="n"/>
      <c r="AX1867" s="73" t="n"/>
      <c r="AY1867" s="73" t="n"/>
      <c r="AZ1867" s="73" t="n"/>
      <c r="BA1867" s="73" t="n"/>
      <c r="BB1867" s="73" t="n"/>
      <c r="BC1867" s="73" t="n"/>
      <c r="BD1867" s="73" t="n"/>
      <c r="BE1867" s="73" t="n"/>
      <c r="BF1867" s="73" t="n"/>
      <c r="BG1867" s="73" t="n"/>
      <c r="BH1867" s="73" t="n"/>
      <c r="BI1867" s="73" t="n"/>
      <c r="BJ1867" s="73" t="n"/>
      <c r="BK1867" s="73" t="n"/>
      <c r="BL1867" s="73" t="n"/>
      <c r="BM1867" s="73" t="n"/>
      <c r="BN1867" s="73" t="n"/>
      <c r="BO1867" s="73" t="n"/>
      <c r="BP1867" s="73" t="n"/>
      <c r="BQ1867" s="165">
        <f>COUNTIF($G1867:$BP1867,"a")+COUNTIF($G1867:$BP1867,"r0,a5")/2+COUNTIF($G1867:$BP1867,"p5,a5")/2</f>
        <v/>
      </c>
      <c r="BR1867" s="165">
        <f>COUNTIF($G1867:$BP1867,"d")+COUNTIF($G1867:$BP1867,"r0,d5")/2+COUNTIF($G1867:$BP1867,"p5,d5")/2</f>
        <v/>
      </c>
      <c r="BS1867" s="165">
        <f>COUNTIF($G1867:$BP1867,"b")+COUNTIF($G1867:$BP1867,"r0,b5")/2+COUNTIF($G1867:$BP1867,"p5,b5")/2</f>
        <v/>
      </c>
      <c r="BT1867" s="165">
        <f>COUNTIF($G1867:$BP1867,"c")+COUNTIF($G1867:$BP1867,"r0,c5")/2+COUNTIF($G1867:$BP1867,"p5,c5")/2</f>
        <v/>
      </c>
      <c r="BU1867" s="165">
        <f>COUNTIF($G1867:$BP1867,"KH")+COUNTIF($G1867:$BP1867,"TL")+COUNTIF($G1867:$BP1867,"L")</f>
        <v/>
      </c>
      <c r="BV1867" s="165" t="n"/>
      <c r="BW1867" s="165">
        <f>COUNTIF($G1867:$BP1867,"hh")</f>
        <v/>
      </c>
      <c r="BX1867" s="165">
        <f>COUNTIF($G1867:$BP1867,"nt7")</f>
        <v/>
      </c>
      <c r="BY1867" s="165">
        <f>COUNTIF($G1867:$BP1867,"P")+COUNTIF($G1867:$BP1867,"p5,a5")/2+COUNTIF($G1867:$BP1867,"p5,b5")/2+COUNTIF($G1867:$BP1867,"p5,c5")/2+COUNTIF($G1867:$BP1867,"p5,d5")/2</f>
        <v/>
      </c>
      <c r="BZ1867" s="166">
        <f>SUBTOTAL(9,BQ1867:BY1867)</f>
        <v/>
      </c>
      <c r="CA1867" s="167">
        <f>SUM(J1867,L1867,N1867,P1867,R1867,T1867,X1867,Z1867,AB1867,AD1867,AF1867,AH1867,AL1867,AN1867,AP1867,AR1867,AT1867,AV1867,AZ1867,BB1867,BD1867,BF1867,BH1867,BP1867)</f>
        <v/>
      </c>
      <c r="CB1867" s="168">
        <f>SUM(H1867,V1867,AJ1867,AX1867,BL1867)</f>
        <v/>
      </c>
      <c r="CC1867" s="24">
        <f>SUM(BJ1867,BN1867)</f>
        <v/>
      </c>
      <c r="CD1867" s="169">
        <f>IF(BZ1867&gt;25,4,IF(BZ1867&gt;18,3,IF(BZ1867&gt;12,2,IF(BZ1867&gt;4,1,0))))-BX1867-2+1</f>
        <v/>
      </c>
      <c r="CE1867" s="30" t="n"/>
      <c r="CF1867" s="169">
        <f>CD1867*CI1867</f>
        <v/>
      </c>
      <c r="CG1867" s="170">
        <f>F1867-BY1867+1</f>
        <v/>
      </c>
      <c r="CH1867" s="169">
        <f>CE1867*16</f>
        <v/>
      </c>
      <c r="CI1867" s="171">
        <f>VLOOKUP(A1867,[1]DATA!$A$6:$AI$331,34,0)</f>
        <v/>
      </c>
      <c r="CJ1867" s="172">
        <f>VLOOKUP(A1867,[2]CHAMCONG!A$7:CI$333,79,0)</f>
        <v/>
      </c>
      <c r="CK1867" s="173">
        <f>CJ1867-CA1867</f>
        <v/>
      </c>
    </row>
    <row r="1868">
      <c r="A1868" s="69" t="n"/>
      <c r="B1868" s="70" t="n"/>
      <c r="C1868" s="77" t="n"/>
      <c r="D1868" s="84" t="n"/>
      <c r="E1868" s="69" t="n"/>
      <c r="F1868" s="69" t="n"/>
      <c r="G1868" s="73" t="n"/>
      <c r="H1868" s="73" t="n"/>
      <c r="I1868" s="75" t="n"/>
      <c r="J1868" s="75" t="n"/>
      <c r="K1868" s="73" t="n"/>
      <c r="L1868" s="73" t="n"/>
      <c r="M1868" s="73" t="n"/>
      <c r="N1868" s="73" t="n"/>
      <c r="O1868" s="75" t="n"/>
      <c r="P1868" s="75" t="n"/>
      <c r="Q1868" s="73" t="n"/>
      <c r="R1868" s="73" t="n"/>
      <c r="S1868" s="73" t="n"/>
      <c r="T1868" s="73" t="n"/>
      <c r="U1868" s="73" t="n"/>
      <c r="V1868" s="73" t="n"/>
      <c r="W1868" s="73" t="n"/>
      <c r="X1868" s="73" t="n"/>
      <c r="Y1868" s="73" t="n"/>
      <c r="Z1868" s="73" t="n"/>
      <c r="AA1868" s="73" t="n"/>
      <c r="AB1868" s="73" t="n"/>
      <c r="AC1868" s="73" t="n"/>
      <c r="AD1868" s="73" t="n"/>
      <c r="AE1868" s="73" t="n"/>
      <c r="AF1868" s="73" t="n"/>
      <c r="AG1868" s="73" t="n"/>
      <c r="AH1868" s="73" t="n"/>
      <c r="AI1868" s="73" t="n"/>
      <c r="AJ1868" s="73" t="n"/>
      <c r="AK1868" s="73" t="n"/>
      <c r="AL1868" s="73" t="n"/>
      <c r="AM1868" s="73" t="n"/>
      <c r="AN1868" s="73" t="n"/>
      <c r="AO1868" s="73" t="n"/>
      <c r="AP1868" s="73" t="n"/>
      <c r="AQ1868" s="73" t="n"/>
      <c r="AR1868" s="73" t="n"/>
      <c r="AS1868" s="73" t="n"/>
      <c r="AT1868" s="73" t="n"/>
      <c r="AU1868" s="73" t="n"/>
      <c r="AV1868" s="73" t="n"/>
      <c r="AW1868" s="73" t="n"/>
      <c r="AX1868" s="73" t="n"/>
      <c r="AY1868" s="73" t="n"/>
      <c r="AZ1868" s="73" t="n"/>
      <c r="BA1868" s="73" t="n"/>
      <c r="BB1868" s="73" t="n"/>
      <c r="BC1868" s="73" t="n"/>
      <c r="BD1868" s="73" t="n"/>
      <c r="BE1868" s="73" t="n"/>
      <c r="BF1868" s="73" t="n"/>
      <c r="BG1868" s="73" t="n"/>
      <c r="BH1868" s="73" t="n"/>
      <c r="BI1868" s="73" t="n"/>
      <c r="BJ1868" s="73" t="n"/>
      <c r="BK1868" s="73" t="n"/>
      <c r="BL1868" s="73" t="n"/>
      <c r="BM1868" s="73" t="n"/>
      <c r="BN1868" s="73" t="n"/>
      <c r="BO1868" s="73" t="n"/>
      <c r="BP1868" s="73" t="n"/>
      <c r="BQ1868" s="165">
        <f>COUNTIF($G1868:$BP1868,"a")+COUNTIF($G1868:$BP1868,"r0,a5")/2+COUNTIF($G1868:$BP1868,"p5,a5")/2</f>
        <v/>
      </c>
      <c r="BR1868" s="165">
        <f>COUNTIF($G1868:$BP1868,"d")+COUNTIF($G1868:$BP1868,"r0,d5")/2+COUNTIF($G1868:$BP1868,"p5,d5")/2</f>
        <v/>
      </c>
      <c r="BS1868" s="165">
        <f>COUNTIF($G1868:$BP1868,"b")+COUNTIF($G1868:$BP1868,"r0,b5")/2+COUNTIF($G1868:$BP1868,"p5,b5")/2</f>
        <v/>
      </c>
      <c r="BT1868" s="165">
        <f>COUNTIF($G1868:$BP1868,"c")+COUNTIF($G1868:$BP1868,"r0,c5")/2+COUNTIF($G1868:$BP1868,"p5,c5")/2</f>
        <v/>
      </c>
      <c r="BU1868" s="165">
        <f>COUNTIF($G1868:$BP1868,"KH")+COUNTIF($G1868:$BP1868,"TL")+COUNTIF($G1868:$BP1868,"L")</f>
        <v/>
      </c>
      <c r="BV1868" s="165" t="n"/>
      <c r="BW1868" s="165">
        <f>COUNTIF($G1868:$BP1868,"hh")</f>
        <v/>
      </c>
      <c r="BX1868" s="165">
        <f>COUNTIF($G1868:$BP1868,"nt7")</f>
        <v/>
      </c>
      <c r="BY1868" s="165">
        <f>COUNTIF($G1868:$BP1868,"P")+COUNTIF($G1868:$BP1868,"p5,a5")/2+COUNTIF($G1868:$BP1868,"p5,b5")/2+COUNTIF($G1868:$BP1868,"p5,c5")/2+COUNTIF($G1868:$BP1868,"p5,d5")/2</f>
        <v/>
      </c>
      <c r="BZ1868" s="166">
        <f>SUBTOTAL(9,BQ1868:BY1868)</f>
        <v/>
      </c>
      <c r="CA1868" s="167">
        <f>SUM(J1868,L1868,N1868,P1868,R1868,T1868,X1868,Z1868,AB1868,AD1868,AF1868,AH1868,AL1868,AN1868,AP1868,AR1868,AT1868,AV1868,AZ1868,BB1868,BD1868,BF1868,BH1868,BP1868)</f>
        <v/>
      </c>
      <c r="CB1868" s="168">
        <f>SUM(H1868,V1868,AJ1868,AX1868,BL1868)</f>
        <v/>
      </c>
      <c r="CC1868" s="24">
        <f>SUM(BJ1868,BN1868)</f>
        <v/>
      </c>
      <c r="CD1868" s="169">
        <f>IF(BZ1868&gt;25,4,IF(BZ1868&gt;18,3,IF(BZ1868&gt;12,2,IF(BZ1868&gt;4,1,0))))-BX1868-2+1</f>
        <v/>
      </c>
      <c r="CE1868" s="30" t="n"/>
      <c r="CF1868" s="169">
        <f>CD1868*CI1868</f>
        <v/>
      </c>
      <c r="CG1868" s="170">
        <f>F1868-BY1868+1</f>
        <v/>
      </c>
      <c r="CH1868" s="169">
        <f>CE1868*16</f>
        <v/>
      </c>
      <c r="CI1868" s="171">
        <f>VLOOKUP(A1868,[1]DATA!$A$6:$AI$331,34,0)</f>
        <v/>
      </c>
      <c r="CJ1868" s="172">
        <f>VLOOKUP(A1868,[2]CHAMCONG!A$7:CI$333,79,0)</f>
        <v/>
      </c>
      <c r="CK1868" s="173">
        <f>CJ1868-CA1868</f>
        <v/>
      </c>
    </row>
    <row r="1869">
      <c r="A1869" s="69" t="n"/>
      <c r="B1869" s="70" t="n"/>
      <c r="C1869" s="77" t="n"/>
      <c r="D1869" s="84" t="n"/>
      <c r="E1869" s="69" t="n"/>
      <c r="F1869" s="69" t="n"/>
      <c r="G1869" s="73" t="n"/>
      <c r="H1869" s="73" t="n"/>
      <c r="I1869" s="75" t="n"/>
      <c r="J1869" s="75" t="n"/>
      <c r="K1869" s="73" t="n"/>
      <c r="L1869" s="73" t="n"/>
      <c r="M1869" s="73" t="n"/>
      <c r="N1869" s="73" t="n"/>
      <c r="O1869" s="75" t="n"/>
      <c r="P1869" s="75" t="n"/>
      <c r="Q1869" s="73" t="n"/>
      <c r="R1869" s="73" t="n"/>
      <c r="S1869" s="73" t="n"/>
      <c r="T1869" s="73" t="n"/>
      <c r="U1869" s="73" t="n"/>
      <c r="V1869" s="73" t="n"/>
      <c r="W1869" s="73" t="n"/>
      <c r="X1869" s="73" t="n"/>
      <c r="Y1869" s="73" t="n"/>
      <c r="Z1869" s="73" t="n"/>
      <c r="AA1869" s="73" t="n"/>
      <c r="AB1869" s="73" t="n"/>
      <c r="AC1869" s="73" t="n"/>
      <c r="AD1869" s="73" t="n"/>
      <c r="AE1869" s="73" t="n"/>
      <c r="AF1869" s="73" t="n"/>
      <c r="AG1869" s="73" t="n"/>
      <c r="AH1869" s="73" t="n"/>
      <c r="AI1869" s="73" t="n"/>
      <c r="AJ1869" s="73" t="n"/>
      <c r="AK1869" s="73" t="n"/>
      <c r="AL1869" s="73" t="n"/>
      <c r="AM1869" s="73" t="n"/>
      <c r="AN1869" s="73" t="n"/>
      <c r="AO1869" s="73" t="n"/>
      <c r="AP1869" s="73" t="n"/>
      <c r="AQ1869" s="73" t="n"/>
      <c r="AR1869" s="73" t="n"/>
      <c r="AS1869" s="73" t="n"/>
      <c r="AT1869" s="73" t="n"/>
      <c r="AU1869" s="73" t="n"/>
      <c r="AV1869" s="73" t="n"/>
      <c r="AW1869" s="73" t="n"/>
      <c r="AX1869" s="73" t="n"/>
      <c r="AY1869" s="73" t="n"/>
      <c r="AZ1869" s="73" t="n"/>
      <c r="BA1869" s="73" t="n"/>
      <c r="BB1869" s="73" t="n"/>
      <c r="BC1869" s="73" t="n"/>
      <c r="BD1869" s="73" t="n"/>
      <c r="BE1869" s="73" t="n"/>
      <c r="BF1869" s="73" t="n"/>
      <c r="BG1869" s="73" t="n"/>
      <c r="BH1869" s="73" t="n"/>
      <c r="BI1869" s="73" t="n"/>
      <c r="BJ1869" s="73" t="n"/>
      <c r="BK1869" s="73" t="n"/>
      <c r="BL1869" s="73" t="n"/>
      <c r="BM1869" s="73" t="n"/>
      <c r="BN1869" s="73" t="n"/>
      <c r="BO1869" s="73" t="n"/>
      <c r="BP1869" s="73" t="n"/>
      <c r="BQ1869" s="165">
        <f>COUNTIF($G1869:$BP1869,"a")+COUNTIF($G1869:$BP1869,"r0,a5")/2+COUNTIF($G1869:$BP1869,"p5,a5")/2</f>
        <v/>
      </c>
      <c r="BR1869" s="165">
        <f>COUNTIF($G1869:$BP1869,"d")+COUNTIF($G1869:$BP1869,"r0,d5")/2+COUNTIF($G1869:$BP1869,"p5,d5")/2</f>
        <v/>
      </c>
      <c r="BS1869" s="165">
        <f>COUNTIF($G1869:$BP1869,"b")+COUNTIF($G1869:$BP1869,"r0,b5")/2+COUNTIF($G1869:$BP1869,"p5,b5")/2</f>
        <v/>
      </c>
      <c r="BT1869" s="165">
        <f>COUNTIF($G1869:$BP1869,"c")+COUNTIF($G1869:$BP1869,"r0,c5")/2+COUNTIF($G1869:$BP1869,"p5,c5")/2</f>
        <v/>
      </c>
      <c r="BU1869" s="165">
        <f>COUNTIF($G1869:$BP1869,"KH")+COUNTIF($G1869:$BP1869,"TL")+COUNTIF($G1869:$BP1869,"L")</f>
        <v/>
      </c>
      <c r="BV1869" s="165" t="n"/>
      <c r="BW1869" s="165">
        <f>COUNTIF($G1869:$BP1869,"hh")</f>
        <v/>
      </c>
      <c r="BX1869" s="165">
        <f>COUNTIF($G1869:$BP1869,"nt7")</f>
        <v/>
      </c>
      <c r="BY1869" s="165">
        <f>COUNTIF($G1869:$BP1869,"P")+COUNTIF($G1869:$BP1869,"p5,a5")/2+COUNTIF($G1869:$BP1869,"p5,b5")/2+COUNTIF($G1869:$BP1869,"p5,c5")/2+COUNTIF($G1869:$BP1869,"p5,d5")/2</f>
        <v/>
      </c>
      <c r="BZ1869" s="166">
        <f>SUBTOTAL(9,BQ1869:BY1869)</f>
        <v/>
      </c>
      <c r="CA1869" s="167">
        <f>SUM(J1869,L1869,N1869,P1869,R1869,T1869,X1869,Z1869,AB1869,AD1869,AF1869,AH1869,AL1869,AN1869,AP1869,AR1869,AT1869,AV1869,AZ1869,BB1869,BD1869,BF1869,BH1869,BP1869)</f>
        <v/>
      </c>
      <c r="CB1869" s="168">
        <f>SUM(H1869,V1869,AJ1869,AX1869,BL1869)</f>
        <v/>
      </c>
      <c r="CC1869" s="24">
        <f>SUM(BJ1869,BN1869)</f>
        <v/>
      </c>
      <c r="CD1869" s="169">
        <f>IF(BZ1869&gt;25,4,IF(BZ1869&gt;18,3,IF(BZ1869&gt;12,2,IF(BZ1869&gt;4,1,0))))-BX1869-2+1</f>
        <v/>
      </c>
      <c r="CE1869" s="30" t="n"/>
      <c r="CF1869" s="169">
        <f>CD1869*CI1869</f>
        <v/>
      </c>
      <c r="CG1869" s="170">
        <f>F1869-BY1869+1</f>
        <v/>
      </c>
      <c r="CH1869" s="169">
        <f>CE1869*16</f>
        <v/>
      </c>
      <c r="CI1869" s="171">
        <f>VLOOKUP(A1869,[1]DATA!$A$6:$AI$331,34,0)</f>
        <v/>
      </c>
      <c r="CJ1869" s="172">
        <f>VLOOKUP(A1869,[2]CHAMCONG!A$7:CI$333,79,0)</f>
        <v/>
      </c>
      <c r="CK1869" s="173">
        <f>CJ1869-CA1869</f>
        <v/>
      </c>
    </row>
    <row r="1870">
      <c r="A1870" s="69" t="n"/>
      <c r="B1870" s="70" t="n"/>
      <c r="C1870" s="77" t="n"/>
      <c r="D1870" s="84" t="n"/>
      <c r="E1870" s="69" t="n"/>
      <c r="F1870" s="69" t="n"/>
      <c r="G1870" s="73" t="n"/>
      <c r="H1870" s="73" t="n"/>
      <c r="I1870" s="75" t="n"/>
      <c r="J1870" s="75" t="n"/>
      <c r="K1870" s="73" t="n"/>
      <c r="L1870" s="73" t="n"/>
      <c r="M1870" s="73" t="n"/>
      <c r="N1870" s="73" t="n"/>
      <c r="O1870" s="75" t="n"/>
      <c r="P1870" s="75" t="n"/>
      <c r="Q1870" s="73" t="n"/>
      <c r="R1870" s="73" t="n"/>
      <c r="S1870" s="73" t="n"/>
      <c r="T1870" s="73" t="n"/>
      <c r="U1870" s="73" t="n"/>
      <c r="V1870" s="73" t="n"/>
      <c r="W1870" s="73" t="n"/>
      <c r="X1870" s="73" t="n"/>
      <c r="Y1870" s="73" t="n"/>
      <c r="Z1870" s="73" t="n"/>
      <c r="AA1870" s="73" t="n"/>
      <c r="AB1870" s="73" t="n"/>
      <c r="AC1870" s="73" t="n"/>
      <c r="AD1870" s="73" t="n"/>
      <c r="AE1870" s="73" t="n"/>
      <c r="AF1870" s="73" t="n"/>
      <c r="AG1870" s="73" t="n"/>
      <c r="AH1870" s="73" t="n"/>
      <c r="AI1870" s="73" t="n"/>
      <c r="AJ1870" s="73" t="n"/>
      <c r="AK1870" s="73" t="n"/>
      <c r="AL1870" s="73" t="n"/>
      <c r="AM1870" s="73" t="n"/>
      <c r="AN1870" s="73" t="n"/>
      <c r="AO1870" s="73" t="n"/>
      <c r="AP1870" s="73" t="n"/>
      <c r="AQ1870" s="73" t="n"/>
      <c r="AR1870" s="73" t="n"/>
      <c r="AS1870" s="73" t="n"/>
      <c r="AT1870" s="73" t="n"/>
      <c r="AU1870" s="73" t="n"/>
      <c r="AV1870" s="73" t="n"/>
      <c r="AW1870" s="73" t="n"/>
      <c r="AX1870" s="73" t="n"/>
      <c r="AY1870" s="73" t="n"/>
      <c r="AZ1870" s="73" t="n"/>
      <c r="BA1870" s="73" t="n"/>
      <c r="BB1870" s="73" t="n"/>
      <c r="BC1870" s="73" t="n"/>
      <c r="BD1870" s="73" t="n"/>
      <c r="BE1870" s="73" t="n"/>
      <c r="BF1870" s="73" t="n"/>
      <c r="BG1870" s="73" t="n"/>
      <c r="BH1870" s="73" t="n"/>
      <c r="BI1870" s="73" t="n"/>
      <c r="BJ1870" s="73" t="n"/>
      <c r="BK1870" s="73" t="n"/>
      <c r="BL1870" s="73" t="n"/>
      <c r="BM1870" s="73" t="n"/>
      <c r="BN1870" s="73" t="n"/>
      <c r="BO1870" s="73" t="n"/>
      <c r="BP1870" s="73" t="n"/>
      <c r="BQ1870" s="165">
        <f>COUNTIF($G1870:$BP1870,"a")+COUNTIF($G1870:$BP1870,"r0,a5")/2+COUNTIF($G1870:$BP1870,"p5,a5")/2</f>
        <v/>
      </c>
      <c r="BR1870" s="165">
        <f>COUNTIF($G1870:$BP1870,"d")+COUNTIF($G1870:$BP1870,"r0,d5")/2+COUNTIF($G1870:$BP1870,"p5,d5")/2</f>
        <v/>
      </c>
      <c r="BS1870" s="165">
        <f>COUNTIF($G1870:$BP1870,"b")+COUNTIF($G1870:$BP1870,"r0,b5")/2+COUNTIF($G1870:$BP1870,"p5,b5")/2</f>
        <v/>
      </c>
      <c r="BT1870" s="165">
        <f>COUNTIF($G1870:$BP1870,"c")+COUNTIF($G1870:$BP1870,"r0,c5")/2+COUNTIF($G1870:$BP1870,"p5,c5")/2</f>
        <v/>
      </c>
      <c r="BU1870" s="165">
        <f>COUNTIF($G1870:$BP1870,"KH")+COUNTIF($G1870:$BP1870,"TL")+COUNTIF($G1870:$BP1870,"L")</f>
        <v/>
      </c>
      <c r="BV1870" s="165" t="n"/>
      <c r="BW1870" s="165">
        <f>COUNTIF($G1870:$BP1870,"hh")</f>
        <v/>
      </c>
      <c r="BX1870" s="165">
        <f>COUNTIF($G1870:$BP1870,"nt7")</f>
        <v/>
      </c>
      <c r="BY1870" s="165">
        <f>COUNTIF($G1870:$BP1870,"P")+COUNTIF($G1870:$BP1870,"p5,a5")/2+COUNTIF($G1870:$BP1870,"p5,b5")/2+COUNTIF($G1870:$BP1870,"p5,c5")/2+COUNTIF($G1870:$BP1870,"p5,d5")/2</f>
        <v/>
      </c>
      <c r="BZ1870" s="166">
        <f>SUBTOTAL(9,BQ1870:BY1870)</f>
        <v/>
      </c>
      <c r="CA1870" s="167">
        <f>SUM(J1870,L1870,N1870,P1870,R1870,T1870,X1870,Z1870,AB1870,AD1870,AF1870,AH1870,AL1870,AN1870,AP1870,AR1870,AT1870,AV1870,AZ1870,BB1870,BD1870,BF1870,BH1870,BP1870)</f>
        <v/>
      </c>
      <c r="CB1870" s="168">
        <f>SUM(H1870,V1870,AJ1870,AX1870,BL1870)</f>
        <v/>
      </c>
      <c r="CC1870" s="24">
        <f>SUM(BJ1870,BN1870)</f>
        <v/>
      </c>
      <c r="CD1870" s="169">
        <f>IF(BZ1870&gt;25,4,IF(BZ1870&gt;18,3,IF(BZ1870&gt;12,2,IF(BZ1870&gt;4,1,0))))-BX1870-2+1</f>
        <v/>
      </c>
      <c r="CE1870" s="30" t="n"/>
      <c r="CF1870" s="169">
        <f>CD1870*CI1870</f>
        <v/>
      </c>
      <c r="CG1870" s="170">
        <f>F1870-BY1870+1</f>
        <v/>
      </c>
      <c r="CH1870" s="169">
        <f>CE1870*16</f>
        <v/>
      </c>
      <c r="CI1870" s="171">
        <f>VLOOKUP(A1870,[1]DATA!$A$6:$AI$331,34,0)</f>
        <v/>
      </c>
      <c r="CJ1870" s="172">
        <f>VLOOKUP(A1870,[2]CHAMCONG!A$7:CI$333,79,0)</f>
        <v/>
      </c>
      <c r="CK1870" s="173">
        <f>CJ1870-CA1870</f>
        <v/>
      </c>
    </row>
    <row r="1871">
      <c r="A1871" s="69" t="n"/>
      <c r="B1871" s="70" t="n"/>
      <c r="C1871" s="77" t="n"/>
      <c r="D1871" s="84" t="n"/>
      <c r="E1871" s="69" t="n"/>
      <c r="F1871" s="69" t="n"/>
      <c r="G1871" s="73" t="n"/>
      <c r="H1871" s="73" t="n"/>
      <c r="I1871" s="75" t="n"/>
      <c r="J1871" s="75" t="n"/>
      <c r="K1871" s="73" t="n"/>
      <c r="L1871" s="73" t="n"/>
      <c r="M1871" s="73" t="n"/>
      <c r="N1871" s="73" t="n"/>
      <c r="O1871" s="75" t="n"/>
      <c r="P1871" s="75" t="n"/>
      <c r="Q1871" s="73" t="n"/>
      <c r="R1871" s="73" t="n"/>
      <c r="S1871" s="73" t="n"/>
      <c r="T1871" s="73" t="n"/>
      <c r="U1871" s="73" t="n"/>
      <c r="V1871" s="73" t="n"/>
      <c r="W1871" s="73" t="n"/>
      <c r="X1871" s="73" t="n"/>
      <c r="Y1871" s="73" t="n"/>
      <c r="Z1871" s="73" t="n"/>
      <c r="AA1871" s="73" t="n"/>
      <c r="AB1871" s="73" t="n"/>
      <c r="AC1871" s="73" t="n"/>
      <c r="AD1871" s="73" t="n"/>
      <c r="AE1871" s="73" t="n"/>
      <c r="AF1871" s="73" t="n"/>
      <c r="AG1871" s="73" t="n"/>
      <c r="AH1871" s="73" t="n"/>
      <c r="AI1871" s="73" t="n"/>
      <c r="AJ1871" s="73" t="n"/>
      <c r="AK1871" s="73" t="n"/>
      <c r="AL1871" s="73" t="n"/>
      <c r="AM1871" s="73" t="n"/>
      <c r="AN1871" s="73" t="n"/>
      <c r="AO1871" s="73" t="n"/>
      <c r="AP1871" s="73" t="n"/>
      <c r="AQ1871" s="73" t="n"/>
      <c r="AR1871" s="73" t="n"/>
      <c r="AS1871" s="73" t="n"/>
      <c r="AT1871" s="73" t="n"/>
      <c r="AU1871" s="73" t="n"/>
      <c r="AV1871" s="73" t="n"/>
      <c r="AW1871" s="73" t="n"/>
      <c r="AX1871" s="73" t="n"/>
      <c r="AY1871" s="73" t="n"/>
      <c r="AZ1871" s="73" t="n"/>
      <c r="BA1871" s="73" t="n"/>
      <c r="BB1871" s="73" t="n"/>
      <c r="BC1871" s="73" t="n"/>
      <c r="BD1871" s="73" t="n"/>
      <c r="BE1871" s="73" t="n"/>
      <c r="BF1871" s="73" t="n"/>
      <c r="BG1871" s="73" t="n"/>
      <c r="BH1871" s="73" t="n"/>
      <c r="BI1871" s="73" t="n"/>
      <c r="BJ1871" s="73" t="n"/>
      <c r="BK1871" s="73" t="n"/>
      <c r="BL1871" s="73" t="n"/>
      <c r="BM1871" s="73" t="n"/>
      <c r="BN1871" s="73" t="n"/>
      <c r="BO1871" s="73" t="n"/>
      <c r="BP1871" s="73" t="n"/>
      <c r="BQ1871" s="165">
        <f>COUNTIF($G1871:$BP1871,"a")+COUNTIF($G1871:$BP1871,"r0,a5")/2+COUNTIF($G1871:$BP1871,"p5,a5")/2</f>
        <v/>
      </c>
      <c r="BR1871" s="165">
        <f>COUNTIF($G1871:$BP1871,"d")+COUNTIF($G1871:$BP1871,"r0,d5")/2+COUNTIF($G1871:$BP1871,"p5,d5")/2</f>
        <v/>
      </c>
      <c r="BS1871" s="165">
        <f>COUNTIF($G1871:$BP1871,"b")+COUNTIF($G1871:$BP1871,"r0,b5")/2+COUNTIF($G1871:$BP1871,"p5,b5")/2</f>
        <v/>
      </c>
      <c r="BT1871" s="165">
        <f>COUNTIF($G1871:$BP1871,"c")+COUNTIF($G1871:$BP1871,"r0,c5")/2+COUNTIF($G1871:$BP1871,"p5,c5")/2</f>
        <v/>
      </c>
      <c r="BU1871" s="165">
        <f>COUNTIF($G1871:$BP1871,"KH")+COUNTIF($G1871:$BP1871,"TL")+COUNTIF($G1871:$BP1871,"L")</f>
        <v/>
      </c>
      <c r="BV1871" s="165" t="n"/>
      <c r="BW1871" s="165">
        <f>COUNTIF($G1871:$BP1871,"hh")</f>
        <v/>
      </c>
      <c r="BX1871" s="165">
        <f>COUNTIF($G1871:$BP1871,"nt7")</f>
        <v/>
      </c>
      <c r="BY1871" s="165">
        <f>COUNTIF($G1871:$BP1871,"P")+COUNTIF($G1871:$BP1871,"p5,a5")/2+COUNTIF($G1871:$BP1871,"p5,b5")/2+COUNTIF($G1871:$BP1871,"p5,c5")/2+COUNTIF($G1871:$BP1871,"p5,d5")/2</f>
        <v/>
      </c>
      <c r="BZ1871" s="166">
        <f>SUBTOTAL(9,BQ1871:BY1871)</f>
        <v/>
      </c>
      <c r="CA1871" s="167">
        <f>SUM(J1871,L1871,N1871,P1871,R1871,T1871,X1871,Z1871,AB1871,AD1871,AF1871,AH1871,AL1871,AN1871,AP1871,AR1871,AT1871,AV1871,AZ1871,BB1871,BD1871,BF1871,BH1871,BP1871)</f>
        <v/>
      </c>
      <c r="CB1871" s="168">
        <f>SUM(H1871,V1871,AJ1871,AX1871,BL1871)</f>
        <v/>
      </c>
      <c r="CC1871" s="24">
        <f>SUM(BJ1871,BN1871)</f>
        <v/>
      </c>
      <c r="CD1871" s="169">
        <f>IF(BZ1871&gt;25,4,IF(BZ1871&gt;18,3,IF(BZ1871&gt;12,2,IF(BZ1871&gt;4,1,0))))-BX1871-2+1</f>
        <v/>
      </c>
      <c r="CE1871" s="30" t="n"/>
      <c r="CF1871" s="169">
        <f>CD1871*CI1871</f>
        <v/>
      </c>
      <c r="CG1871" s="170">
        <f>F1871-BY1871+1</f>
        <v/>
      </c>
      <c r="CH1871" s="169">
        <f>CE1871*16</f>
        <v/>
      </c>
      <c r="CI1871" s="171">
        <f>VLOOKUP(A1871,[1]DATA!$A$6:$AI$331,34,0)</f>
        <v/>
      </c>
      <c r="CJ1871" s="172">
        <f>VLOOKUP(A1871,[2]CHAMCONG!A$7:CI$333,79,0)</f>
        <v/>
      </c>
      <c r="CK1871" s="173">
        <f>CJ1871-CA1871</f>
        <v/>
      </c>
    </row>
    <row r="1872">
      <c r="A1872" s="69" t="n"/>
      <c r="B1872" s="70" t="n"/>
      <c r="C1872" s="77" t="n"/>
      <c r="D1872" s="84" t="n"/>
      <c r="E1872" s="69" t="n"/>
      <c r="F1872" s="69" t="n"/>
      <c r="G1872" s="73" t="n"/>
      <c r="H1872" s="73" t="n"/>
      <c r="I1872" s="75" t="n"/>
      <c r="J1872" s="75" t="n"/>
      <c r="K1872" s="73" t="n"/>
      <c r="L1872" s="73" t="n"/>
      <c r="M1872" s="73" t="n"/>
      <c r="N1872" s="73" t="n"/>
      <c r="O1872" s="75" t="n"/>
      <c r="P1872" s="75" t="n"/>
      <c r="Q1872" s="73" t="n"/>
      <c r="R1872" s="73" t="n"/>
      <c r="S1872" s="73" t="n"/>
      <c r="T1872" s="73" t="n"/>
      <c r="U1872" s="73" t="n"/>
      <c r="V1872" s="73" t="n"/>
      <c r="W1872" s="73" t="n"/>
      <c r="X1872" s="73" t="n"/>
      <c r="Y1872" s="73" t="n"/>
      <c r="Z1872" s="73" t="n"/>
      <c r="AA1872" s="73" t="n"/>
      <c r="AB1872" s="73" t="n"/>
      <c r="AC1872" s="73" t="n"/>
      <c r="AD1872" s="73" t="n"/>
      <c r="AE1872" s="73" t="n"/>
      <c r="AF1872" s="73" t="n"/>
      <c r="AG1872" s="73" t="n"/>
      <c r="AH1872" s="73" t="n"/>
      <c r="AI1872" s="73" t="n"/>
      <c r="AJ1872" s="73" t="n"/>
      <c r="AK1872" s="73" t="n"/>
      <c r="AL1872" s="73" t="n"/>
      <c r="AM1872" s="73" t="n"/>
      <c r="AN1872" s="73" t="n"/>
      <c r="AO1872" s="73" t="n"/>
      <c r="AP1872" s="73" t="n"/>
      <c r="AQ1872" s="73" t="n"/>
      <c r="AR1872" s="73" t="n"/>
      <c r="AS1872" s="73" t="n"/>
      <c r="AT1872" s="73" t="n"/>
      <c r="AU1872" s="73" t="n"/>
      <c r="AV1872" s="73" t="n"/>
      <c r="AW1872" s="73" t="n"/>
      <c r="AX1872" s="73" t="n"/>
      <c r="AY1872" s="73" t="n"/>
      <c r="AZ1872" s="73" t="n"/>
      <c r="BA1872" s="73" t="n"/>
      <c r="BB1872" s="73" t="n"/>
      <c r="BC1872" s="73" t="n"/>
      <c r="BD1872" s="73" t="n"/>
      <c r="BE1872" s="73" t="n"/>
      <c r="BF1872" s="73" t="n"/>
      <c r="BG1872" s="73" t="n"/>
      <c r="BH1872" s="73" t="n"/>
      <c r="BI1872" s="73" t="n"/>
      <c r="BJ1872" s="73" t="n"/>
      <c r="BK1872" s="73" t="n"/>
      <c r="BL1872" s="73" t="n"/>
      <c r="BM1872" s="73" t="n"/>
      <c r="BN1872" s="73" t="n"/>
      <c r="BO1872" s="73" t="n"/>
      <c r="BP1872" s="73" t="n"/>
      <c r="BQ1872" s="165">
        <f>COUNTIF($G1872:$BP1872,"a")+COUNTIF($G1872:$BP1872,"r0,a5")/2+COUNTIF($G1872:$BP1872,"p5,a5")/2</f>
        <v/>
      </c>
      <c r="BR1872" s="165">
        <f>COUNTIF($G1872:$BP1872,"d")+COUNTIF($G1872:$BP1872,"r0,d5")/2+COUNTIF($G1872:$BP1872,"p5,d5")/2</f>
        <v/>
      </c>
      <c r="BS1872" s="165">
        <f>COUNTIF($G1872:$BP1872,"b")+COUNTIF($G1872:$BP1872,"r0,b5")/2+COUNTIF($G1872:$BP1872,"p5,b5")/2</f>
        <v/>
      </c>
      <c r="BT1872" s="165">
        <f>COUNTIF($G1872:$BP1872,"c")+COUNTIF($G1872:$BP1872,"r0,c5")/2+COUNTIF($G1872:$BP1872,"p5,c5")/2</f>
        <v/>
      </c>
      <c r="BU1872" s="165">
        <f>COUNTIF($G1872:$BP1872,"KH")+COUNTIF($G1872:$BP1872,"TL")+COUNTIF($G1872:$BP1872,"L")</f>
        <v/>
      </c>
      <c r="BV1872" s="165" t="n"/>
      <c r="BW1872" s="165">
        <f>COUNTIF($G1872:$BP1872,"hh")</f>
        <v/>
      </c>
      <c r="BX1872" s="165">
        <f>COUNTIF($G1872:$BP1872,"nt7")</f>
        <v/>
      </c>
      <c r="BY1872" s="165">
        <f>COUNTIF($G1872:$BP1872,"P")+COUNTIF($G1872:$BP1872,"p5,a5")/2+COUNTIF($G1872:$BP1872,"p5,b5")/2+COUNTIF($G1872:$BP1872,"p5,c5")/2+COUNTIF($G1872:$BP1872,"p5,d5")/2</f>
        <v/>
      </c>
      <c r="BZ1872" s="166">
        <f>SUBTOTAL(9,BQ1872:BY1872)</f>
        <v/>
      </c>
      <c r="CA1872" s="167">
        <f>SUM(J1872,L1872,N1872,P1872,R1872,T1872,X1872,Z1872,AB1872,AD1872,AF1872,AH1872,AL1872,AN1872,AP1872,AR1872,AT1872,AV1872,AZ1872,BB1872,BD1872,BF1872,BH1872,BP1872)</f>
        <v/>
      </c>
      <c r="CB1872" s="168">
        <f>SUM(H1872,V1872,AJ1872,AX1872,BL1872)</f>
        <v/>
      </c>
      <c r="CC1872" s="24">
        <f>SUM(BJ1872,BN1872)</f>
        <v/>
      </c>
      <c r="CD1872" s="169">
        <f>IF(BZ1872&gt;25,4,IF(BZ1872&gt;18,3,IF(BZ1872&gt;12,2,IF(BZ1872&gt;4,1,0))))-BX1872-2+1</f>
        <v/>
      </c>
      <c r="CE1872" s="30" t="n"/>
      <c r="CF1872" s="169">
        <f>CD1872*CI1872</f>
        <v/>
      </c>
      <c r="CG1872" s="170">
        <f>F1872-BY1872+1</f>
        <v/>
      </c>
      <c r="CH1872" s="169">
        <f>CE1872*16</f>
        <v/>
      </c>
      <c r="CI1872" s="171">
        <f>VLOOKUP(A1872,[1]DATA!$A$6:$AI$331,34,0)</f>
        <v/>
      </c>
      <c r="CJ1872" s="172">
        <f>VLOOKUP(A1872,[2]CHAMCONG!A$7:CI$333,79,0)</f>
        <v/>
      </c>
      <c r="CK1872" s="173">
        <f>CJ1872-CA1872</f>
        <v/>
      </c>
    </row>
    <row r="1873">
      <c r="A1873" s="69" t="n"/>
      <c r="B1873" s="70" t="n"/>
      <c r="C1873" s="77" t="n"/>
      <c r="D1873" s="84" t="n"/>
      <c r="E1873" s="69" t="n"/>
      <c r="F1873" s="69" t="n"/>
      <c r="G1873" s="73" t="n"/>
      <c r="H1873" s="73" t="n"/>
      <c r="I1873" s="75" t="n"/>
      <c r="J1873" s="75" t="n"/>
      <c r="K1873" s="73" t="n"/>
      <c r="L1873" s="73" t="n"/>
      <c r="M1873" s="73" t="n"/>
      <c r="N1873" s="73" t="n"/>
      <c r="O1873" s="75" t="n"/>
      <c r="P1873" s="75" t="n"/>
      <c r="Q1873" s="73" t="n"/>
      <c r="R1873" s="73" t="n"/>
      <c r="S1873" s="73" t="n"/>
      <c r="T1873" s="73" t="n"/>
      <c r="U1873" s="73" t="n"/>
      <c r="V1873" s="73" t="n"/>
      <c r="W1873" s="73" t="n"/>
      <c r="X1873" s="73" t="n"/>
      <c r="Y1873" s="73" t="n"/>
      <c r="Z1873" s="73" t="n"/>
      <c r="AA1873" s="73" t="n"/>
      <c r="AB1873" s="73" t="n"/>
      <c r="AC1873" s="73" t="n"/>
      <c r="AD1873" s="73" t="n"/>
      <c r="AE1873" s="73" t="n"/>
      <c r="AF1873" s="73" t="n"/>
      <c r="AG1873" s="73" t="n"/>
      <c r="AH1873" s="73" t="n"/>
      <c r="AI1873" s="73" t="n"/>
      <c r="AJ1873" s="73" t="n"/>
      <c r="AK1873" s="73" t="n"/>
      <c r="AL1873" s="73" t="n"/>
      <c r="AM1873" s="73" t="n"/>
      <c r="AN1873" s="73" t="n"/>
      <c r="AO1873" s="73" t="n"/>
      <c r="AP1873" s="73" t="n"/>
      <c r="AQ1873" s="73" t="n"/>
      <c r="AR1873" s="73" t="n"/>
      <c r="AS1873" s="73" t="n"/>
      <c r="AT1873" s="73" t="n"/>
      <c r="AU1873" s="73" t="n"/>
      <c r="AV1873" s="73" t="n"/>
      <c r="AW1873" s="73" t="n"/>
      <c r="AX1873" s="73" t="n"/>
      <c r="AY1873" s="73" t="n"/>
      <c r="AZ1873" s="73" t="n"/>
      <c r="BA1873" s="73" t="n"/>
      <c r="BB1873" s="73" t="n"/>
      <c r="BC1873" s="73" t="n"/>
      <c r="BD1873" s="73" t="n"/>
      <c r="BE1873" s="73" t="n"/>
      <c r="BF1873" s="73" t="n"/>
      <c r="BG1873" s="73" t="n"/>
      <c r="BH1873" s="73" t="n"/>
      <c r="BI1873" s="73" t="n"/>
      <c r="BJ1873" s="73" t="n"/>
      <c r="BK1873" s="73" t="n"/>
      <c r="BL1873" s="73" t="n"/>
      <c r="BM1873" s="73" t="n"/>
      <c r="BN1873" s="73" t="n"/>
      <c r="BO1873" s="73" t="n"/>
      <c r="BP1873" s="73" t="n"/>
      <c r="BQ1873" s="165">
        <f>COUNTIF($G1873:$BP1873,"a")+COUNTIF($G1873:$BP1873,"r0,a5")/2+COUNTIF($G1873:$BP1873,"p5,a5")/2</f>
        <v/>
      </c>
      <c r="BR1873" s="165">
        <f>COUNTIF($G1873:$BP1873,"d")+COUNTIF($G1873:$BP1873,"r0,d5")/2+COUNTIF($G1873:$BP1873,"p5,d5")/2</f>
        <v/>
      </c>
      <c r="BS1873" s="165">
        <f>COUNTIF($G1873:$BP1873,"b")+COUNTIF($G1873:$BP1873,"r0,b5")/2+COUNTIF($G1873:$BP1873,"p5,b5")/2</f>
        <v/>
      </c>
      <c r="BT1873" s="165">
        <f>COUNTIF($G1873:$BP1873,"c")+COUNTIF($G1873:$BP1873,"r0,c5")/2+COUNTIF($G1873:$BP1873,"p5,c5")/2</f>
        <v/>
      </c>
      <c r="BU1873" s="165">
        <f>COUNTIF($G1873:$BP1873,"KH")+COUNTIF($G1873:$BP1873,"TL")+COUNTIF($G1873:$BP1873,"L")</f>
        <v/>
      </c>
      <c r="BV1873" s="165" t="n"/>
      <c r="BW1873" s="165">
        <f>COUNTIF($G1873:$BP1873,"hh")</f>
        <v/>
      </c>
      <c r="BX1873" s="165">
        <f>COUNTIF($G1873:$BP1873,"nt7")</f>
        <v/>
      </c>
      <c r="BY1873" s="165">
        <f>COUNTIF($G1873:$BP1873,"P")+COUNTIF($G1873:$BP1873,"p5,a5")/2+COUNTIF($G1873:$BP1873,"p5,b5")/2+COUNTIF($G1873:$BP1873,"p5,c5")/2+COUNTIF($G1873:$BP1873,"p5,d5")/2</f>
        <v/>
      </c>
      <c r="BZ1873" s="166">
        <f>SUBTOTAL(9,BQ1873:BY1873)</f>
        <v/>
      </c>
      <c r="CA1873" s="167">
        <f>SUM(J1873,L1873,N1873,P1873,R1873,T1873,X1873,Z1873,AB1873,AD1873,AF1873,AH1873,AL1873,AN1873,AP1873,AR1873,AT1873,AV1873,AZ1873,BB1873,BD1873,BF1873,BH1873,BP1873)</f>
        <v/>
      </c>
      <c r="CB1873" s="168">
        <f>SUM(H1873,V1873,AJ1873,AX1873,BL1873)</f>
        <v/>
      </c>
      <c r="CC1873" s="24">
        <f>SUM(BJ1873,BN1873)</f>
        <v/>
      </c>
      <c r="CD1873" s="169">
        <f>IF(BZ1873&gt;25,4,IF(BZ1873&gt;18,3,IF(BZ1873&gt;12,2,IF(BZ1873&gt;4,1,0))))-BX1873-2+1</f>
        <v/>
      </c>
      <c r="CE1873" s="30" t="n"/>
      <c r="CF1873" s="169">
        <f>CD1873*CI1873</f>
        <v/>
      </c>
      <c r="CG1873" s="170">
        <f>F1873-BY1873+1</f>
        <v/>
      </c>
      <c r="CH1873" s="169">
        <f>CE1873*16</f>
        <v/>
      </c>
      <c r="CI1873" s="171">
        <f>VLOOKUP(A1873,[1]DATA!$A$6:$AI$331,34,0)</f>
        <v/>
      </c>
      <c r="CJ1873" s="172">
        <f>VLOOKUP(A1873,[2]CHAMCONG!A$7:CI$333,79,0)</f>
        <v/>
      </c>
      <c r="CK1873" s="173">
        <f>CJ1873-CA1873</f>
        <v/>
      </c>
    </row>
    <row r="1874">
      <c r="A1874" s="69" t="n"/>
      <c r="B1874" s="70" t="n"/>
      <c r="C1874" s="77" t="n"/>
      <c r="D1874" s="84" t="n"/>
      <c r="E1874" s="69" t="n"/>
      <c r="F1874" s="69" t="n"/>
      <c r="G1874" s="73" t="n"/>
      <c r="H1874" s="73" t="n"/>
      <c r="I1874" s="75" t="n"/>
      <c r="J1874" s="75" t="n"/>
      <c r="K1874" s="73" t="n"/>
      <c r="L1874" s="73" t="n"/>
      <c r="M1874" s="73" t="n"/>
      <c r="N1874" s="73" t="n"/>
      <c r="O1874" s="75" t="n"/>
      <c r="P1874" s="75" t="n"/>
      <c r="Q1874" s="73" t="n"/>
      <c r="R1874" s="73" t="n"/>
      <c r="S1874" s="73" t="n"/>
      <c r="T1874" s="73" t="n"/>
      <c r="U1874" s="73" t="n"/>
      <c r="V1874" s="73" t="n"/>
      <c r="W1874" s="73" t="n"/>
      <c r="X1874" s="73" t="n"/>
      <c r="Y1874" s="73" t="n"/>
      <c r="Z1874" s="73" t="n"/>
      <c r="AA1874" s="73" t="n"/>
      <c r="AB1874" s="73" t="n"/>
      <c r="AC1874" s="73" t="n"/>
      <c r="AD1874" s="73" t="n"/>
      <c r="AE1874" s="73" t="n"/>
      <c r="AF1874" s="73" t="n"/>
      <c r="AG1874" s="73" t="n"/>
      <c r="AH1874" s="73" t="n"/>
      <c r="AI1874" s="73" t="n"/>
      <c r="AJ1874" s="73" t="n"/>
      <c r="AK1874" s="73" t="n"/>
      <c r="AL1874" s="73" t="n"/>
      <c r="AM1874" s="73" t="n"/>
      <c r="AN1874" s="73" t="n"/>
      <c r="AO1874" s="73" t="n"/>
      <c r="AP1874" s="73" t="n"/>
      <c r="AQ1874" s="73" t="n"/>
      <c r="AR1874" s="73" t="n"/>
      <c r="AS1874" s="73" t="n"/>
      <c r="AT1874" s="73" t="n"/>
      <c r="AU1874" s="73" t="n"/>
      <c r="AV1874" s="73" t="n"/>
      <c r="AW1874" s="73" t="n"/>
      <c r="AX1874" s="73" t="n"/>
      <c r="AY1874" s="73" t="n"/>
      <c r="AZ1874" s="73" t="n"/>
      <c r="BA1874" s="73" t="n"/>
      <c r="BB1874" s="73" t="n"/>
      <c r="BC1874" s="73" t="n"/>
      <c r="BD1874" s="73" t="n"/>
      <c r="BE1874" s="73" t="n"/>
      <c r="BF1874" s="73" t="n"/>
      <c r="BG1874" s="73" t="n"/>
      <c r="BH1874" s="73" t="n"/>
      <c r="BI1874" s="73" t="n"/>
      <c r="BJ1874" s="73" t="n"/>
      <c r="BK1874" s="73" t="n"/>
      <c r="BL1874" s="73" t="n"/>
      <c r="BM1874" s="73" t="n"/>
      <c r="BN1874" s="73" t="n"/>
      <c r="BO1874" s="73" t="n"/>
      <c r="BP1874" s="73" t="n"/>
      <c r="BQ1874" s="165">
        <f>COUNTIF($G1874:$BP1874,"a")+COUNTIF($G1874:$BP1874,"r0,a5")/2+COUNTIF($G1874:$BP1874,"p5,a5")/2</f>
        <v/>
      </c>
      <c r="BR1874" s="165">
        <f>COUNTIF($G1874:$BP1874,"d")+COUNTIF($G1874:$BP1874,"r0,d5")/2+COUNTIF($G1874:$BP1874,"p5,d5")/2</f>
        <v/>
      </c>
      <c r="BS1874" s="165">
        <f>COUNTIF($G1874:$BP1874,"b")+COUNTIF($G1874:$BP1874,"r0,b5")/2+COUNTIF($G1874:$BP1874,"p5,b5")/2</f>
        <v/>
      </c>
      <c r="BT1874" s="165">
        <f>COUNTIF($G1874:$BP1874,"c")+COUNTIF($G1874:$BP1874,"r0,c5")/2+COUNTIF($G1874:$BP1874,"p5,c5")/2</f>
        <v/>
      </c>
      <c r="BU1874" s="165">
        <f>COUNTIF($G1874:$BP1874,"KH")+COUNTIF($G1874:$BP1874,"TL")+COUNTIF($G1874:$BP1874,"L")</f>
        <v/>
      </c>
      <c r="BV1874" s="165" t="n"/>
      <c r="BW1874" s="165">
        <f>COUNTIF($G1874:$BP1874,"hh")</f>
        <v/>
      </c>
      <c r="BX1874" s="165">
        <f>COUNTIF($G1874:$BP1874,"nt7")</f>
        <v/>
      </c>
      <c r="BY1874" s="165">
        <f>COUNTIF($G1874:$BP1874,"P")+COUNTIF($G1874:$BP1874,"p5,a5")/2+COUNTIF($G1874:$BP1874,"p5,b5")/2+COUNTIF($G1874:$BP1874,"p5,c5")/2+COUNTIF($G1874:$BP1874,"p5,d5")/2</f>
        <v/>
      </c>
      <c r="BZ1874" s="166">
        <f>SUBTOTAL(9,BQ1874:BY1874)</f>
        <v/>
      </c>
      <c r="CA1874" s="167">
        <f>SUM(J1874,L1874,N1874,P1874,R1874,T1874,X1874,Z1874,AB1874,AD1874,AF1874,AH1874,AL1874,AN1874,AP1874,AR1874,AT1874,AV1874,AZ1874,BB1874,BD1874,BF1874,BH1874,BP1874)</f>
        <v/>
      </c>
      <c r="CB1874" s="168">
        <f>SUM(H1874,V1874,AJ1874,AX1874,BL1874)</f>
        <v/>
      </c>
      <c r="CC1874" s="24">
        <f>SUM(BJ1874,BN1874)</f>
        <v/>
      </c>
      <c r="CD1874" s="169">
        <f>IF(BZ1874&gt;25,4,IF(BZ1874&gt;18,3,IF(BZ1874&gt;12,2,IF(BZ1874&gt;4,1,0))))-BX1874-2+1</f>
        <v/>
      </c>
      <c r="CE1874" s="30" t="n"/>
      <c r="CF1874" s="169">
        <f>CD1874*CI1874</f>
        <v/>
      </c>
      <c r="CG1874" s="170">
        <f>F1874-BY1874+1</f>
        <v/>
      </c>
      <c r="CH1874" s="169">
        <f>CE1874*16</f>
        <v/>
      </c>
      <c r="CI1874" s="171">
        <f>VLOOKUP(A1874,[1]DATA!$A$6:$AI$331,34,0)</f>
        <v/>
      </c>
      <c r="CJ1874" s="172">
        <f>VLOOKUP(A1874,[2]CHAMCONG!A$7:CI$333,79,0)</f>
        <v/>
      </c>
      <c r="CK1874" s="173">
        <f>CJ1874-CA1874</f>
        <v/>
      </c>
    </row>
    <row r="1875">
      <c r="A1875" s="69" t="n"/>
      <c r="B1875" s="70" t="n"/>
      <c r="C1875" s="77" t="n"/>
      <c r="D1875" s="84" t="n"/>
      <c r="E1875" s="69" t="n"/>
      <c r="F1875" s="69" t="n"/>
      <c r="G1875" s="73" t="n"/>
      <c r="H1875" s="73" t="n"/>
      <c r="I1875" s="75" t="n"/>
      <c r="J1875" s="75" t="n"/>
      <c r="K1875" s="73" t="n"/>
      <c r="L1875" s="73" t="n"/>
      <c r="M1875" s="73" t="n"/>
      <c r="N1875" s="73" t="n"/>
      <c r="O1875" s="75" t="n"/>
      <c r="P1875" s="75" t="n"/>
      <c r="Q1875" s="73" t="n"/>
      <c r="R1875" s="73" t="n"/>
      <c r="S1875" s="73" t="n"/>
      <c r="T1875" s="73" t="n"/>
      <c r="U1875" s="73" t="n"/>
      <c r="V1875" s="73" t="n"/>
      <c r="W1875" s="73" t="n"/>
      <c r="X1875" s="73" t="n"/>
      <c r="Y1875" s="73" t="n"/>
      <c r="Z1875" s="73" t="n"/>
      <c r="AA1875" s="73" t="n"/>
      <c r="AB1875" s="73" t="n"/>
      <c r="AC1875" s="73" t="n"/>
      <c r="AD1875" s="73" t="n"/>
      <c r="AE1875" s="73" t="n"/>
      <c r="AF1875" s="73" t="n"/>
      <c r="AG1875" s="73" t="n"/>
      <c r="AH1875" s="73" t="n"/>
      <c r="AI1875" s="73" t="n"/>
      <c r="AJ1875" s="73" t="n"/>
      <c r="AK1875" s="73" t="n"/>
      <c r="AL1875" s="73" t="n"/>
      <c r="AM1875" s="73" t="n"/>
      <c r="AN1875" s="73" t="n"/>
      <c r="AO1875" s="73" t="n"/>
      <c r="AP1875" s="73" t="n"/>
      <c r="AQ1875" s="73" t="n"/>
      <c r="AR1875" s="73" t="n"/>
      <c r="AS1875" s="73" t="n"/>
      <c r="AT1875" s="73" t="n"/>
      <c r="AU1875" s="73" t="n"/>
      <c r="AV1875" s="73" t="n"/>
      <c r="AW1875" s="73" t="n"/>
      <c r="AX1875" s="73" t="n"/>
      <c r="AY1875" s="73" t="n"/>
      <c r="AZ1875" s="73" t="n"/>
      <c r="BA1875" s="73" t="n"/>
      <c r="BB1875" s="73" t="n"/>
      <c r="BC1875" s="73" t="n"/>
      <c r="BD1875" s="73" t="n"/>
      <c r="BE1875" s="73" t="n"/>
      <c r="BF1875" s="73" t="n"/>
      <c r="BG1875" s="73" t="n"/>
      <c r="BH1875" s="73" t="n"/>
      <c r="BI1875" s="73" t="n"/>
      <c r="BJ1875" s="73" t="n"/>
      <c r="BK1875" s="73" t="n"/>
      <c r="BL1875" s="73" t="n"/>
      <c r="BM1875" s="73" t="n"/>
      <c r="BN1875" s="73" t="n"/>
      <c r="BO1875" s="73" t="n"/>
      <c r="BP1875" s="73" t="n"/>
      <c r="BQ1875" s="165">
        <f>COUNTIF($G1875:$BP1875,"a")+COUNTIF($G1875:$BP1875,"r0,a5")/2+COUNTIF($G1875:$BP1875,"p5,a5")/2</f>
        <v/>
      </c>
      <c r="BR1875" s="165">
        <f>COUNTIF($G1875:$BP1875,"d")+COUNTIF($G1875:$BP1875,"r0,d5")/2+COUNTIF($G1875:$BP1875,"p5,d5")/2</f>
        <v/>
      </c>
      <c r="BS1875" s="165">
        <f>COUNTIF($G1875:$BP1875,"b")+COUNTIF($G1875:$BP1875,"r0,b5")/2+COUNTIF($G1875:$BP1875,"p5,b5")/2</f>
        <v/>
      </c>
      <c r="BT1875" s="165">
        <f>COUNTIF($G1875:$BP1875,"c")+COUNTIF($G1875:$BP1875,"r0,c5")/2+COUNTIF($G1875:$BP1875,"p5,c5")/2</f>
        <v/>
      </c>
      <c r="BU1875" s="165">
        <f>COUNTIF($G1875:$BP1875,"KH")+COUNTIF($G1875:$BP1875,"TL")+COUNTIF($G1875:$BP1875,"L")</f>
        <v/>
      </c>
      <c r="BV1875" s="165" t="n"/>
      <c r="BW1875" s="165">
        <f>COUNTIF($G1875:$BP1875,"hh")</f>
        <v/>
      </c>
      <c r="BX1875" s="165">
        <f>COUNTIF($G1875:$BP1875,"nt7")</f>
        <v/>
      </c>
      <c r="BY1875" s="165">
        <f>COUNTIF($G1875:$BP1875,"P")+COUNTIF($G1875:$BP1875,"p5,a5")/2+COUNTIF($G1875:$BP1875,"p5,b5")/2+COUNTIF($G1875:$BP1875,"p5,c5")/2+COUNTIF($G1875:$BP1875,"p5,d5")/2</f>
        <v/>
      </c>
      <c r="BZ1875" s="166">
        <f>SUBTOTAL(9,BQ1875:BY1875)</f>
        <v/>
      </c>
      <c r="CA1875" s="167">
        <f>SUM(J1875,L1875,N1875,P1875,R1875,T1875,X1875,Z1875,AB1875,AD1875,AF1875,AH1875,AL1875,AN1875,AP1875,AR1875,AT1875,AV1875,AZ1875,BB1875,BD1875,BF1875,BH1875,BP1875)</f>
        <v/>
      </c>
      <c r="CB1875" s="168">
        <f>SUM(H1875,V1875,AJ1875,AX1875,BL1875)</f>
        <v/>
      </c>
      <c r="CC1875" s="24">
        <f>SUM(BJ1875,BN1875)</f>
        <v/>
      </c>
      <c r="CD1875" s="169">
        <f>IF(BZ1875&gt;25,4,IF(BZ1875&gt;18,3,IF(BZ1875&gt;12,2,IF(BZ1875&gt;4,1,0))))-BX1875-2+1</f>
        <v/>
      </c>
      <c r="CE1875" s="30" t="n"/>
      <c r="CF1875" s="169">
        <f>CD1875*CI1875</f>
        <v/>
      </c>
      <c r="CG1875" s="170">
        <f>F1875-BY1875+1</f>
        <v/>
      </c>
      <c r="CH1875" s="169">
        <f>CE1875*16</f>
        <v/>
      </c>
      <c r="CI1875" s="171">
        <f>VLOOKUP(A1875,[1]DATA!$A$6:$AI$331,34,0)</f>
        <v/>
      </c>
      <c r="CJ1875" s="172">
        <f>VLOOKUP(A1875,[2]CHAMCONG!A$7:CI$333,79,0)</f>
        <v/>
      </c>
      <c r="CK1875" s="173">
        <f>CJ1875-CA1875</f>
        <v/>
      </c>
    </row>
    <row r="1876">
      <c r="A1876" s="69" t="n"/>
      <c r="B1876" s="70" t="n"/>
      <c r="C1876" s="77" t="n"/>
      <c r="D1876" s="84" t="n"/>
      <c r="E1876" s="69" t="n"/>
      <c r="F1876" s="69" t="n"/>
      <c r="G1876" s="73" t="n"/>
      <c r="H1876" s="73" t="n"/>
      <c r="I1876" s="75" t="n"/>
      <c r="J1876" s="75" t="n"/>
      <c r="K1876" s="73" t="n"/>
      <c r="L1876" s="73" t="n"/>
      <c r="M1876" s="73" t="n"/>
      <c r="N1876" s="73" t="n"/>
      <c r="O1876" s="75" t="n"/>
      <c r="P1876" s="75" t="n"/>
      <c r="Q1876" s="73" t="n"/>
      <c r="R1876" s="73" t="n"/>
      <c r="S1876" s="73" t="n"/>
      <c r="T1876" s="73" t="n"/>
      <c r="U1876" s="73" t="n"/>
      <c r="V1876" s="73" t="n"/>
      <c r="W1876" s="73" t="n"/>
      <c r="X1876" s="73" t="n"/>
      <c r="Y1876" s="73" t="n"/>
      <c r="Z1876" s="73" t="n"/>
      <c r="AA1876" s="73" t="n"/>
      <c r="AB1876" s="73" t="n"/>
      <c r="AC1876" s="73" t="n"/>
      <c r="AD1876" s="73" t="n"/>
      <c r="AE1876" s="73" t="n"/>
      <c r="AF1876" s="73" t="n"/>
      <c r="AG1876" s="73" t="n"/>
      <c r="AH1876" s="73" t="n"/>
      <c r="AI1876" s="73" t="n"/>
      <c r="AJ1876" s="73" t="n"/>
      <c r="AK1876" s="73" t="n"/>
      <c r="AL1876" s="73" t="n"/>
      <c r="AM1876" s="73" t="n"/>
      <c r="AN1876" s="73" t="n"/>
      <c r="AO1876" s="73" t="n"/>
      <c r="AP1876" s="73" t="n"/>
      <c r="AQ1876" s="73" t="n"/>
      <c r="AR1876" s="73" t="n"/>
      <c r="AS1876" s="73" t="n"/>
      <c r="AT1876" s="73" t="n"/>
      <c r="AU1876" s="73" t="n"/>
      <c r="AV1876" s="73" t="n"/>
      <c r="AW1876" s="73" t="n"/>
      <c r="AX1876" s="73" t="n"/>
      <c r="AY1876" s="73" t="n"/>
      <c r="AZ1876" s="73" t="n"/>
      <c r="BA1876" s="73" t="n"/>
      <c r="BB1876" s="73" t="n"/>
      <c r="BC1876" s="73" t="n"/>
      <c r="BD1876" s="73" t="n"/>
      <c r="BE1876" s="73" t="n"/>
      <c r="BF1876" s="73" t="n"/>
      <c r="BG1876" s="73" t="n"/>
      <c r="BH1876" s="73" t="n"/>
      <c r="BI1876" s="73" t="n"/>
      <c r="BJ1876" s="73" t="n"/>
      <c r="BK1876" s="73" t="n"/>
      <c r="BL1876" s="73" t="n"/>
      <c r="BM1876" s="73" t="n"/>
      <c r="BN1876" s="73" t="n"/>
      <c r="BO1876" s="73" t="n"/>
      <c r="BP1876" s="73" t="n"/>
      <c r="BQ1876" s="165">
        <f>COUNTIF($G1876:$BP1876,"a")+COUNTIF($G1876:$BP1876,"r0,a5")/2+COUNTIF($G1876:$BP1876,"p5,a5")/2</f>
        <v/>
      </c>
      <c r="BR1876" s="165">
        <f>COUNTIF($G1876:$BP1876,"d")+COUNTIF($G1876:$BP1876,"r0,d5")/2+COUNTIF($G1876:$BP1876,"p5,d5")/2</f>
        <v/>
      </c>
      <c r="BS1876" s="165">
        <f>COUNTIF($G1876:$BP1876,"b")+COUNTIF($G1876:$BP1876,"r0,b5")/2+COUNTIF($G1876:$BP1876,"p5,b5")/2</f>
        <v/>
      </c>
      <c r="BT1876" s="165">
        <f>COUNTIF($G1876:$BP1876,"c")+COUNTIF($G1876:$BP1876,"r0,c5")/2+COUNTIF($G1876:$BP1876,"p5,c5")/2</f>
        <v/>
      </c>
      <c r="BU1876" s="165">
        <f>COUNTIF($G1876:$BP1876,"KH")+COUNTIF($G1876:$BP1876,"TL")+COUNTIF($G1876:$BP1876,"L")</f>
        <v/>
      </c>
      <c r="BV1876" s="165" t="n"/>
      <c r="BW1876" s="165">
        <f>COUNTIF($G1876:$BP1876,"hh")</f>
        <v/>
      </c>
      <c r="BX1876" s="165">
        <f>COUNTIF($G1876:$BP1876,"nt7")</f>
        <v/>
      </c>
      <c r="BY1876" s="165">
        <f>COUNTIF($G1876:$BP1876,"P")+COUNTIF($G1876:$BP1876,"p5,a5")/2+COUNTIF($G1876:$BP1876,"p5,b5")/2+COUNTIF($G1876:$BP1876,"p5,c5")/2+COUNTIF($G1876:$BP1876,"p5,d5")/2</f>
        <v/>
      </c>
      <c r="BZ1876" s="166">
        <f>SUBTOTAL(9,BQ1876:BY1876)</f>
        <v/>
      </c>
      <c r="CA1876" s="167">
        <f>SUM(J1876,L1876,N1876,P1876,R1876,T1876,X1876,Z1876,AB1876,AD1876,AF1876,AH1876,AL1876,AN1876,AP1876,AR1876,AT1876,AV1876,AZ1876,BB1876,BD1876,BF1876,BH1876,BP1876)</f>
        <v/>
      </c>
      <c r="CB1876" s="168">
        <f>SUM(H1876,V1876,AJ1876,AX1876,BL1876)</f>
        <v/>
      </c>
      <c r="CC1876" s="24">
        <f>SUM(BJ1876,BN1876)</f>
        <v/>
      </c>
      <c r="CD1876" s="169">
        <f>IF(BZ1876&gt;25,4,IF(BZ1876&gt;18,3,IF(BZ1876&gt;12,2,IF(BZ1876&gt;4,1,0))))-BX1876-2+1</f>
        <v/>
      </c>
      <c r="CE1876" s="30" t="n"/>
      <c r="CF1876" s="169">
        <f>CD1876*CI1876</f>
        <v/>
      </c>
      <c r="CG1876" s="170">
        <f>F1876-BY1876+1</f>
        <v/>
      </c>
      <c r="CH1876" s="169">
        <f>CE1876*16</f>
        <v/>
      </c>
      <c r="CI1876" s="171">
        <f>VLOOKUP(A1876,[1]DATA!$A$6:$AI$331,34,0)</f>
        <v/>
      </c>
      <c r="CJ1876" s="172">
        <f>VLOOKUP(A1876,[2]CHAMCONG!A$7:CI$333,79,0)</f>
        <v/>
      </c>
      <c r="CK1876" s="173">
        <f>CJ1876-CA1876</f>
        <v/>
      </c>
    </row>
    <row r="1877">
      <c r="A1877" s="69" t="n"/>
      <c r="B1877" s="70" t="n"/>
      <c r="C1877" s="77" t="n"/>
      <c r="D1877" s="84" t="n"/>
      <c r="E1877" s="69" t="n"/>
      <c r="F1877" s="69" t="n"/>
      <c r="G1877" s="73" t="n"/>
      <c r="H1877" s="73" t="n"/>
      <c r="I1877" s="75" t="n"/>
      <c r="J1877" s="75" t="n"/>
      <c r="K1877" s="73" t="n"/>
      <c r="L1877" s="73" t="n"/>
      <c r="M1877" s="73" t="n"/>
      <c r="N1877" s="73" t="n"/>
      <c r="O1877" s="75" t="n"/>
      <c r="P1877" s="75" t="n"/>
      <c r="Q1877" s="73" t="n"/>
      <c r="R1877" s="73" t="n"/>
      <c r="S1877" s="73" t="n"/>
      <c r="T1877" s="73" t="n"/>
      <c r="U1877" s="73" t="n"/>
      <c r="V1877" s="73" t="n"/>
      <c r="W1877" s="73" t="n"/>
      <c r="X1877" s="73" t="n"/>
      <c r="Y1877" s="73" t="n"/>
      <c r="Z1877" s="73" t="n"/>
      <c r="AA1877" s="73" t="n"/>
      <c r="AB1877" s="73" t="n"/>
      <c r="AC1877" s="73" t="n"/>
      <c r="AD1877" s="73" t="n"/>
      <c r="AE1877" s="73" t="n"/>
      <c r="AF1877" s="73" t="n"/>
      <c r="AG1877" s="73" t="n"/>
      <c r="AH1877" s="73" t="n"/>
      <c r="AI1877" s="73" t="n"/>
      <c r="AJ1877" s="73" t="n"/>
      <c r="AK1877" s="73" t="n"/>
      <c r="AL1877" s="73" t="n"/>
      <c r="AM1877" s="73" t="n"/>
      <c r="AN1877" s="73" t="n"/>
      <c r="AO1877" s="73" t="n"/>
      <c r="AP1877" s="73" t="n"/>
      <c r="AQ1877" s="73" t="n"/>
      <c r="AR1877" s="73" t="n"/>
      <c r="AS1877" s="73" t="n"/>
      <c r="AT1877" s="73" t="n"/>
      <c r="AU1877" s="73" t="n"/>
      <c r="AV1877" s="73" t="n"/>
      <c r="AW1877" s="73" t="n"/>
      <c r="AX1877" s="73" t="n"/>
      <c r="AY1877" s="73" t="n"/>
      <c r="AZ1877" s="73" t="n"/>
      <c r="BA1877" s="73" t="n"/>
      <c r="BB1877" s="73" t="n"/>
      <c r="BC1877" s="73" t="n"/>
      <c r="BD1877" s="73" t="n"/>
      <c r="BE1877" s="73" t="n"/>
      <c r="BF1877" s="73" t="n"/>
      <c r="BG1877" s="73" t="n"/>
      <c r="BH1877" s="73" t="n"/>
      <c r="BI1877" s="73" t="n"/>
      <c r="BJ1877" s="73" t="n"/>
      <c r="BK1877" s="73" t="n"/>
      <c r="BL1877" s="73" t="n"/>
      <c r="BM1877" s="73" t="n"/>
      <c r="BN1877" s="73" t="n"/>
      <c r="BO1877" s="73" t="n"/>
      <c r="BP1877" s="73" t="n"/>
      <c r="BQ1877" s="165">
        <f>COUNTIF($G1877:$BP1877,"a")+COUNTIF($G1877:$BP1877,"r0,a5")/2+COUNTIF($G1877:$BP1877,"p5,a5")/2</f>
        <v/>
      </c>
      <c r="BR1877" s="165">
        <f>COUNTIF($G1877:$BP1877,"d")+COUNTIF($G1877:$BP1877,"r0,d5")/2+COUNTIF($G1877:$BP1877,"p5,d5")/2</f>
        <v/>
      </c>
      <c r="BS1877" s="165">
        <f>COUNTIF($G1877:$BP1877,"b")+COUNTIF($G1877:$BP1877,"r0,b5")/2+COUNTIF($G1877:$BP1877,"p5,b5")/2</f>
        <v/>
      </c>
      <c r="BT1877" s="165">
        <f>COUNTIF($G1877:$BP1877,"c")+COUNTIF($G1877:$BP1877,"r0,c5")/2+COUNTIF($G1877:$BP1877,"p5,c5")/2</f>
        <v/>
      </c>
      <c r="BU1877" s="165">
        <f>COUNTIF($G1877:$BP1877,"KH")+COUNTIF($G1877:$BP1877,"TL")+COUNTIF($G1877:$BP1877,"L")</f>
        <v/>
      </c>
      <c r="BV1877" s="165" t="n"/>
      <c r="BW1877" s="165">
        <f>COUNTIF($G1877:$BP1877,"hh")</f>
        <v/>
      </c>
      <c r="BX1877" s="165">
        <f>COUNTIF($G1877:$BP1877,"nt7")</f>
        <v/>
      </c>
      <c r="BY1877" s="165">
        <f>COUNTIF($G1877:$BP1877,"P")+COUNTIF($G1877:$BP1877,"p5,a5")/2+COUNTIF($G1877:$BP1877,"p5,b5")/2+COUNTIF($G1877:$BP1877,"p5,c5")/2+COUNTIF($G1877:$BP1877,"p5,d5")/2</f>
        <v/>
      </c>
      <c r="BZ1877" s="166">
        <f>SUBTOTAL(9,BQ1877:BY1877)</f>
        <v/>
      </c>
      <c r="CA1877" s="167">
        <f>SUM(J1877,L1877,N1877,P1877,R1877,T1877,X1877,Z1877,AB1877,AD1877,AF1877,AH1877,AL1877,AN1877,AP1877,AR1877,AT1877,AV1877,AZ1877,BB1877,BD1877,BF1877,BH1877,BP1877)</f>
        <v/>
      </c>
      <c r="CB1877" s="168">
        <f>SUM(H1877,V1877,AJ1877,AX1877,BL1877)</f>
        <v/>
      </c>
      <c r="CC1877" s="24">
        <f>SUM(BJ1877,BN1877)</f>
        <v/>
      </c>
      <c r="CD1877" s="169">
        <f>IF(BZ1877&gt;25,4,IF(BZ1877&gt;18,3,IF(BZ1877&gt;12,2,IF(BZ1877&gt;4,1,0))))-BX1877-2+1</f>
        <v/>
      </c>
      <c r="CE1877" s="30" t="n"/>
      <c r="CF1877" s="169">
        <f>CD1877*CI1877</f>
        <v/>
      </c>
      <c r="CG1877" s="170">
        <f>F1877-BY1877+1</f>
        <v/>
      </c>
      <c r="CH1877" s="169">
        <f>CE1877*16</f>
        <v/>
      </c>
      <c r="CI1877" s="171">
        <f>VLOOKUP(A1877,[1]DATA!$A$6:$AI$331,34,0)</f>
        <v/>
      </c>
      <c r="CJ1877" s="172">
        <f>VLOOKUP(A1877,[2]CHAMCONG!A$7:CI$333,79,0)</f>
        <v/>
      </c>
      <c r="CK1877" s="173">
        <f>CJ1877-CA1877</f>
        <v/>
      </c>
    </row>
    <row r="1878">
      <c r="A1878" s="69" t="n"/>
      <c r="B1878" s="70" t="n"/>
      <c r="C1878" s="77" t="n"/>
      <c r="D1878" s="84" t="n"/>
      <c r="E1878" s="69" t="n"/>
      <c r="F1878" s="69" t="n"/>
      <c r="G1878" s="73" t="n"/>
      <c r="H1878" s="73" t="n"/>
      <c r="I1878" s="75" t="n"/>
      <c r="J1878" s="75" t="n"/>
      <c r="K1878" s="73" t="n"/>
      <c r="L1878" s="73" t="n"/>
      <c r="M1878" s="73" t="n"/>
      <c r="N1878" s="73" t="n"/>
      <c r="O1878" s="75" t="n"/>
      <c r="P1878" s="75" t="n"/>
      <c r="Q1878" s="73" t="n"/>
      <c r="R1878" s="73" t="n"/>
      <c r="S1878" s="73" t="n"/>
      <c r="T1878" s="73" t="n"/>
      <c r="U1878" s="73" t="n"/>
      <c r="V1878" s="73" t="n"/>
      <c r="W1878" s="73" t="n"/>
      <c r="X1878" s="73" t="n"/>
      <c r="Y1878" s="73" t="n"/>
      <c r="Z1878" s="73" t="n"/>
      <c r="AA1878" s="73" t="n"/>
      <c r="AB1878" s="73" t="n"/>
      <c r="AC1878" s="73" t="n"/>
      <c r="AD1878" s="73" t="n"/>
      <c r="AE1878" s="73" t="n"/>
      <c r="AF1878" s="73" t="n"/>
      <c r="AG1878" s="73" t="n"/>
      <c r="AH1878" s="73" t="n"/>
      <c r="AI1878" s="73" t="n"/>
      <c r="AJ1878" s="73" t="n"/>
      <c r="AK1878" s="73" t="n"/>
      <c r="AL1878" s="73" t="n"/>
      <c r="AM1878" s="73" t="n"/>
      <c r="AN1878" s="73" t="n"/>
      <c r="AO1878" s="73" t="n"/>
      <c r="AP1878" s="73" t="n"/>
      <c r="AQ1878" s="73" t="n"/>
      <c r="AR1878" s="73" t="n"/>
      <c r="AS1878" s="73" t="n"/>
      <c r="AT1878" s="73" t="n"/>
      <c r="AU1878" s="73" t="n"/>
      <c r="AV1878" s="73" t="n"/>
      <c r="AW1878" s="73" t="n"/>
      <c r="AX1878" s="73" t="n"/>
      <c r="AY1878" s="73" t="n"/>
      <c r="AZ1878" s="73" t="n"/>
      <c r="BA1878" s="73" t="n"/>
      <c r="BB1878" s="73" t="n"/>
      <c r="BC1878" s="73" t="n"/>
      <c r="BD1878" s="73" t="n"/>
      <c r="BE1878" s="73" t="n"/>
      <c r="BF1878" s="73" t="n"/>
      <c r="BG1878" s="73" t="n"/>
      <c r="BH1878" s="73" t="n"/>
      <c r="BI1878" s="73" t="n"/>
      <c r="BJ1878" s="73" t="n"/>
      <c r="BK1878" s="73" t="n"/>
      <c r="BL1878" s="73" t="n"/>
      <c r="BM1878" s="73" t="n"/>
      <c r="BN1878" s="73" t="n"/>
      <c r="BO1878" s="73" t="n"/>
      <c r="BP1878" s="73" t="n"/>
      <c r="BQ1878" s="165">
        <f>COUNTIF($G1878:$BP1878,"a")+COUNTIF($G1878:$BP1878,"r0,a5")/2+COUNTIF($G1878:$BP1878,"p5,a5")/2</f>
        <v/>
      </c>
      <c r="BR1878" s="165">
        <f>COUNTIF($G1878:$BP1878,"d")+COUNTIF($G1878:$BP1878,"r0,d5")/2+COUNTIF($G1878:$BP1878,"p5,d5")/2</f>
        <v/>
      </c>
      <c r="BS1878" s="165">
        <f>COUNTIF($G1878:$BP1878,"b")+COUNTIF($G1878:$BP1878,"r0,b5")/2+COUNTIF($G1878:$BP1878,"p5,b5")/2</f>
        <v/>
      </c>
      <c r="BT1878" s="165">
        <f>COUNTIF($G1878:$BP1878,"c")+COUNTIF($G1878:$BP1878,"r0,c5")/2+COUNTIF($G1878:$BP1878,"p5,c5")/2</f>
        <v/>
      </c>
      <c r="BU1878" s="165">
        <f>COUNTIF($G1878:$BP1878,"KH")+COUNTIF($G1878:$BP1878,"TL")+COUNTIF($G1878:$BP1878,"L")</f>
        <v/>
      </c>
      <c r="BV1878" s="165" t="n"/>
      <c r="BW1878" s="165">
        <f>COUNTIF($G1878:$BP1878,"hh")</f>
        <v/>
      </c>
      <c r="BX1878" s="165">
        <f>COUNTIF($G1878:$BP1878,"nt7")</f>
        <v/>
      </c>
      <c r="BY1878" s="165">
        <f>COUNTIF($G1878:$BP1878,"P")+COUNTIF($G1878:$BP1878,"p5,a5")/2+COUNTIF($G1878:$BP1878,"p5,b5")/2+COUNTIF($G1878:$BP1878,"p5,c5")/2+COUNTIF($G1878:$BP1878,"p5,d5")/2</f>
        <v/>
      </c>
      <c r="BZ1878" s="166">
        <f>SUBTOTAL(9,BQ1878:BY1878)</f>
        <v/>
      </c>
      <c r="CA1878" s="167">
        <f>SUM(J1878,L1878,N1878,P1878,R1878,T1878,X1878,Z1878,AB1878,AD1878,AF1878,AH1878,AL1878,AN1878,AP1878,AR1878,AT1878,AV1878,AZ1878,BB1878,BD1878,BF1878,BH1878,BP1878)</f>
        <v/>
      </c>
      <c r="CB1878" s="168">
        <f>SUM(H1878,V1878,AJ1878,AX1878,BL1878)</f>
        <v/>
      </c>
      <c r="CC1878" s="24">
        <f>SUM(BJ1878,BN1878)</f>
        <v/>
      </c>
      <c r="CD1878" s="169">
        <f>IF(BZ1878&gt;25,4,IF(BZ1878&gt;18,3,IF(BZ1878&gt;12,2,IF(BZ1878&gt;4,1,0))))-BX1878-2+1</f>
        <v/>
      </c>
      <c r="CE1878" s="30" t="n"/>
      <c r="CF1878" s="169">
        <f>CD1878*CI1878</f>
        <v/>
      </c>
      <c r="CG1878" s="170">
        <f>F1878-BY1878+1</f>
        <v/>
      </c>
      <c r="CH1878" s="169">
        <f>CE1878*16</f>
        <v/>
      </c>
      <c r="CI1878" s="171">
        <f>VLOOKUP(A1878,[1]DATA!$A$6:$AI$331,34,0)</f>
        <v/>
      </c>
      <c r="CJ1878" s="172">
        <f>VLOOKUP(A1878,[2]CHAMCONG!A$7:CI$333,79,0)</f>
        <v/>
      </c>
      <c r="CK1878" s="173">
        <f>CJ1878-CA1878</f>
        <v/>
      </c>
    </row>
    <row r="1879">
      <c r="A1879" s="69" t="n"/>
      <c r="B1879" s="70" t="n"/>
      <c r="C1879" s="77" t="n"/>
      <c r="D1879" s="84" t="n"/>
      <c r="E1879" s="69" t="n"/>
      <c r="F1879" s="69" t="n"/>
      <c r="G1879" s="73" t="n"/>
      <c r="H1879" s="73" t="n"/>
      <c r="I1879" s="75" t="n"/>
      <c r="J1879" s="75" t="n"/>
      <c r="K1879" s="73" t="n"/>
      <c r="L1879" s="73" t="n"/>
      <c r="M1879" s="73" t="n"/>
      <c r="N1879" s="73" t="n"/>
      <c r="O1879" s="75" t="n"/>
      <c r="P1879" s="75" t="n"/>
      <c r="Q1879" s="73" t="n"/>
      <c r="R1879" s="73" t="n"/>
      <c r="S1879" s="73" t="n"/>
      <c r="T1879" s="73" t="n"/>
      <c r="U1879" s="73" t="n"/>
      <c r="V1879" s="73" t="n"/>
      <c r="W1879" s="73" t="n"/>
      <c r="X1879" s="73" t="n"/>
      <c r="Y1879" s="73" t="n"/>
      <c r="Z1879" s="73" t="n"/>
      <c r="AA1879" s="73" t="n"/>
      <c r="AB1879" s="73" t="n"/>
      <c r="AC1879" s="73" t="n"/>
      <c r="AD1879" s="73" t="n"/>
      <c r="AE1879" s="73" t="n"/>
      <c r="AF1879" s="73" t="n"/>
      <c r="AG1879" s="73" t="n"/>
      <c r="AH1879" s="73" t="n"/>
      <c r="AI1879" s="73" t="n"/>
      <c r="AJ1879" s="73" t="n"/>
      <c r="AK1879" s="73" t="n"/>
      <c r="AL1879" s="73" t="n"/>
      <c r="AM1879" s="73" t="n"/>
      <c r="AN1879" s="73" t="n"/>
      <c r="AO1879" s="73" t="n"/>
      <c r="AP1879" s="73" t="n"/>
      <c r="AQ1879" s="73" t="n"/>
      <c r="AR1879" s="73" t="n"/>
      <c r="AS1879" s="73" t="n"/>
      <c r="AT1879" s="73" t="n"/>
      <c r="AU1879" s="73" t="n"/>
      <c r="AV1879" s="73" t="n"/>
      <c r="AW1879" s="73" t="n"/>
      <c r="AX1879" s="73" t="n"/>
      <c r="AY1879" s="73" t="n"/>
      <c r="AZ1879" s="73" t="n"/>
      <c r="BA1879" s="73" t="n"/>
      <c r="BB1879" s="73" t="n"/>
      <c r="BC1879" s="73" t="n"/>
      <c r="BD1879" s="73" t="n"/>
      <c r="BE1879" s="73" t="n"/>
      <c r="BF1879" s="73" t="n"/>
      <c r="BG1879" s="73" t="n"/>
      <c r="BH1879" s="73" t="n"/>
      <c r="BI1879" s="73" t="n"/>
      <c r="BJ1879" s="73" t="n"/>
      <c r="BK1879" s="73" t="n"/>
      <c r="BL1879" s="73" t="n"/>
      <c r="BM1879" s="73" t="n"/>
      <c r="BN1879" s="73" t="n"/>
      <c r="BO1879" s="73" t="n"/>
      <c r="BP1879" s="73" t="n"/>
      <c r="BQ1879" s="165">
        <f>COUNTIF($G1879:$BP1879,"a")+COUNTIF($G1879:$BP1879,"r0,a5")/2+COUNTIF($G1879:$BP1879,"p5,a5")/2</f>
        <v/>
      </c>
      <c r="BR1879" s="165">
        <f>COUNTIF($G1879:$BP1879,"d")+COUNTIF($G1879:$BP1879,"r0,d5")/2+COUNTIF($G1879:$BP1879,"p5,d5")/2</f>
        <v/>
      </c>
      <c r="BS1879" s="165">
        <f>COUNTIF($G1879:$BP1879,"b")+COUNTIF($G1879:$BP1879,"r0,b5")/2+COUNTIF($G1879:$BP1879,"p5,b5")/2</f>
        <v/>
      </c>
      <c r="BT1879" s="165">
        <f>COUNTIF($G1879:$BP1879,"c")+COUNTIF($G1879:$BP1879,"r0,c5")/2+COUNTIF($G1879:$BP1879,"p5,c5")/2</f>
        <v/>
      </c>
      <c r="BU1879" s="165">
        <f>COUNTIF($G1879:$BP1879,"KH")+COUNTIF($G1879:$BP1879,"TL")+COUNTIF($G1879:$BP1879,"L")</f>
        <v/>
      </c>
      <c r="BV1879" s="165" t="n"/>
      <c r="BW1879" s="165">
        <f>COUNTIF($G1879:$BP1879,"hh")</f>
        <v/>
      </c>
      <c r="BX1879" s="165">
        <f>COUNTIF($G1879:$BP1879,"nt7")</f>
        <v/>
      </c>
      <c r="BY1879" s="165">
        <f>COUNTIF($G1879:$BP1879,"P")+COUNTIF($G1879:$BP1879,"p5,a5")/2+COUNTIF($G1879:$BP1879,"p5,b5")/2+COUNTIF($G1879:$BP1879,"p5,c5")/2+COUNTIF($G1879:$BP1879,"p5,d5")/2</f>
        <v/>
      </c>
      <c r="BZ1879" s="166">
        <f>SUBTOTAL(9,BQ1879:BY1879)</f>
        <v/>
      </c>
      <c r="CA1879" s="167">
        <f>SUM(J1879,L1879,N1879,P1879,R1879,T1879,X1879,Z1879,AB1879,AD1879,AF1879,AH1879,AL1879,AN1879,AP1879,AR1879,AT1879,AV1879,AZ1879,BB1879,BD1879,BF1879,BH1879,BP1879)</f>
        <v/>
      </c>
      <c r="CB1879" s="168">
        <f>SUM(H1879,V1879,AJ1879,AX1879,BL1879)</f>
        <v/>
      </c>
      <c r="CC1879" s="24">
        <f>SUM(BJ1879,BN1879)</f>
        <v/>
      </c>
      <c r="CD1879" s="169">
        <f>IF(BZ1879&gt;25,4,IF(BZ1879&gt;18,3,IF(BZ1879&gt;12,2,IF(BZ1879&gt;4,1,0))))-BX1879-2+1</f>
        <v/>
      </c>
      <c r="CE1879" s="30" t="n"/>
      <c r="CF1879" s="169">
        <f>CD1879*CI1879</f>
        <v/>
      </c>
      <c r="CG1879" s="170">
        <f>F1879-BY1879+1</f>
        <v/>
      </c>
      <c r="CH1879" s="169">
        <f>CE1879*16</f>
        <v/>
      </c>
      <c r="CI1879" s="171">
        <f>VLOOKUP(A1879,[1]DATA!$A$6:$AI$331,34,0)</f>
        <v/>
      </c>
      <c r="CJ1879" s="172">
        <f>VLOOKUP(A1879,[2]CHAMCONG!A$7:CI$333,79,0)</f>
        <v/>
      </c>
      <c r="CK1879" s="173">
        <f>CJ1879-CA1879</f>
        <v/>
      </c>
    </row>
    <row r="1880">
      <c r="A1880" s="69" t="n"/>
      <c r="B1880" s="70" t="n"/>
      <c r="C1880" s="77" t="n"/>
      <c r="D1880" s="84" t="n"/>
      <c r="E1880" s="69" t="n"/>
      <c r="F1880" s="69" t="n"/>
      <c r="G1880" s="73" t="n"/>
      <c r="H1880" s="73" t="n"/>
      <c r="I1880" s="75" t="n"/>
      <c r="J1880" s="75" t="n"/>
      <c r="K1880" s="73" t="n"/>
      <c r="L1880" s="73" t="n"/>
      <c r="M1880" s="73" t="n"/>
      <c r="N1880" s="73" t="n"/>
      <c r="O1880" s="75" t="n"/>
      <c r="P1880" s="75" t="n"/>
      <c r="Q1880" s="73" t="n"/>
      <c r="R1880" s="73" t="n"/>
      <c r="S1880" s="73" t="n"/>
      <c r="T1880" s="73" t="n"/>
      <c r="U1880" s="73" t="n"/>
      <c r="V1880" s="73" t="n"/>
      <c r="W1880" s="73" t="n"/>
      <c r="X1880" s="73" t="n"/>
      <c r="Y1880" s="73" t="n"/>
      <c r="Z1880" s="73" t="n"/>
      <c r="AA1880" s="73" t="n"/>
      <c r="AB1880" s="73" t="n"/>
      <c r="AC1880" s="73" t="n"/>
      <c r="AD1880" s="73" t="n"/>
      <c r="AE1880" s="73" t="n"/>
      <c r="AF1880" s="73" t="n"/>
      <c r="AG1880" s="73" t="n"/>
      <c r="AH1880" s="73" t="n"/>
      <c r="AI1880" s="73" t="n"/>
      <c r="AJ1880" s="73" t="n"/>
      <c r="AK1880" s="73" t="n"/>
      <c r="AL1880" s="73" t="n"/>
      <c r="AM1880" s="73" t="n"/>
      <c r="AN1880" s="73" t="n"/>
      <c r="AO1880" s="73" t="n"/>
      <c r="AP1880" s="73" t="n"/>
      <c r="AQ1880" s="73" t="n"/>
      <c r="AR1880" s="73" t="n"/>
      <c r="AS1880" s="73" t="n"/>
      <c r="AT1880" s="73" t="n"/>
      <c r="AU1880" s="73" t="n"/>
      <c r="AV1880" s="73" t="n"/>
      <c r="AW1880" s="73" t="n"/>
      <c r="AX1880" s="73" t="n"/>
      <c r="AY1880" s="73" t="n"/>
      <c r="AZ1880" s="73" t="n"/>
      <c r="BA1880" s="73" t="n"/>
      <c r="BB1880" s="73" t="n"/>
      <c r="BC1880" s="73" t="n"/>
      <c r="BD1880" s="73" t="n"/>
      <c r="BE1880" s="73" t="n"/>
      <c r="BF1880" s="73" t="n"/>
      <c r="BG1880" s="73" t="n"/>
      <c r="BH1880" s="73" t="n"/>
      <c r="BI1880" s="73" t="n"/>
      <c r="BJ1880" s="73" t="n"/>
      <c r="BK1880" s="73" t="n"/>
      <c r="BL1880" s="73" t="n"/>
      <c r="BM1880" s="73" t="n"/>
      <c r="BN1880" s="73" t="n"/>
      <c r="BO1880" s="73" t="n"/>
      <c r="BP1880" s="73" t="n"/>
      <c r="BQ1880" s="165">
        <f>COUNTIF($G1880:$BP1880,"a")+COUNTIF($G1880:$BP1880,"r0,a5")/2+COUNTIF($G1880:$BP1880,"p5,a5")/2</f>
        <v/>
      </c>
      <c r="BR1880" s="165">
        <f>COUNTIF($G1880:$BP1880,"d")+COUNTIF($G1880:$BP1880,"r0,d5")/2+COUNTIF($G1880:$BP1880,"p5,d5")/2</f>
        <v/>
      </c>
      <c r="BS1880" s="165">
        <f>COUNTIF($G1880:$BP1880,"b")+COUNTIF($G1880:$BP1880,"r0,b5")/2+COUNTIF($G1880:$BP1880,"p5,b5")/2</f>
        <v/>
      </c>
      <c r="BT1880" s="165">
        <f>COUNTIF($G1880:$BP1880,"c")+COUNTIF($G1880:$BP1880,"r0,c5")/2+COUNTIF($G1880:$BP1880,"p5,c5")/2</f>
        <v/>
      </c>
      <c r="BU1880" s="165">
        <f>COUNTIF($G1880:$BP1880,"KH")+COUNTIF($G1880:$BP1880,"TL")+COUNTIF($G1880:$BP1880,"L")</f>
        <v/>
      </c>
      <c r="BV1880" s="165" t="n"/>
      <c r="BW1880" s="165">
        <f>COUNTIF($G1880:$BP1880,"hh")</f>
        <v/>
      </c>
      <c r="BX1880" s="165">
        <f>COUNTIF($G1880:$BP1880,"nt7")</f>
        <v/>
      </c>
      <c r="BY1880" s="165">
        <f>COUNTIF($G1880:$BP1880,"P")+COUNTIF($G1880:$BP1880,"p5,a5")/2+COUNTIF($G1880:$BP1880,"p5,b5")/2+COUNTIF($G1880:$BP1880,"p5,c5")/2+COUNTIF($G1880:$BP1880,"p5,d5")/2</f>
        <v/>
      </c>
      <c r="BZ1880" s="166">
        <f>SUBTOTAL(9,BQ1880:BY1880)</f>
        <v/>
      </c>
      <c r="CA1880" s="167">
        <f>SUM(J1880,L1880,N1880,P1880,R1880,T1880,X1880,Z1880,AB1880,AD1880,AF1880,AH1880,AL1880,AN1880,AP1880,AR1880,AT1880,AV1880,AZ1880,BB1880,BD1880,BF1880,BH1880,BP1880)</f>
        <v/>
      </c>
      <c r="CB1880" s="168">
        <f>SUM(H1880,V1880,AJ1880,AX1880,BL1880)</f>
        <v/>
      </c>
      <c r="CC1880" s="24">
        <f>SUM(BJ1880,BN1880)</f>
        <v/>
      </c>
      <c r="CD1880" s="169">
        <f>IF(BZ1880&gt;25,4,IF(BZ1880&gt;18,3,IF(BZ1880&gt;12,2,IF(BZ1880&gt;4,1,0))))-BX1880-2+1</f>
        <v/>
      </c>
      <c r="CE1880" s="30" t="n"/>
      <c r="CF1880" s="169">
        <f>CD1880*CI1880</f>
        <v/>
      </c>
      <c r="CG1880" s="170">
        <f>F1880-BY1880+1</f>
        <v/>
      </c>
      <c r="CH1880" s="169">
        <f>CE1880*16</f>
        <v/>
      </c>
      <c r="CI1880" s="171">
        <f>VLOOKUP(A1880,[1]DATA!$A$6:$AI$331,34,0)</f>
        <v/>
      </c>
      <c r="CJ1880" s="172">
        <f>VLOOKUP(A1880,[2]CHAMCONG!A$7:CI$333,79,0)</f>
        <v/>
      </c>
      <c r="CK1880" s="173">
        <f>CJ1880-CA1880</f>
        <v/>
      </c>
    </row>
    <row r="1881">
      <c r="A1881" s="69" t="n"/>
      <c r="B1881" s="70" t="n"/>
      <c r="C1881" s="77" t="n"/>
      <c r="D1881" s="84" t="n"/>
      <c r="E1881" s="69" t="n"/>
      <c r="F1881" s="69" t="n"/>
      <c r="G1881" s="73" t="n"/>
      <c r="H1881" s="73" t="n"/>
      <c r="I1881" s="75" t="n"/>
      <c r="J1881" s="75" t="n"/>
      <c r="K1881" s="73" t="n"/>
      <c r="L1881" s="73" t="n"/>
      <c r="M1881" s="73" t="n"/>
      <c r="N1881" s="73" t="n"/>
      <c r="O1881" s="75" t="n"/>
      <c r="P1881" s="75" t="n"/>
      <c r="Q1881" s="73" t="n"/>
      <c r="R1881" s="73" t="n"/>
      <c r="S1881" s="73" t="n"/>
      <c r="T1881" s="73" t="n"/>
      <c r="U1881" s="73" t="n"/>
      <c r="V1881" s="73" t="n"/>
      <c r="W1881" s="73" t="n"/>
      <c r="X1881" s="73" t="n"/>
      <c r="Y1881" s="73" t="n"/>
      <c r="Z1881" s="73" t="n"/>
      <c r="AA1881" s="73" t="n"/>
      <c r="AB1881" s="73" t="n"/>
      <c r="AC1881" s="73" t="n"/>
      <c r="AD1881" s="73" t="n"/>
      <c r="AE1881" s="73" t="n"/>
      <c r="AF1881" s="73" t="n"/>
      <c r="AG1881" s="73" t="n"/>
      <c r="AH1881" s="73" t="n"/>
      <c r="AI1881" s="73" t="n"/>
      <c r="AJ1881" s="73" t="n"/>
      <c r="AK1881" s="73" t="n"/>
      <c r="AL1881" s="73" t="n"/>
      <c r="AM1881" s="73" t="n"/>
      <c r="AN1881" s="73" t="n"/>
      <c r="AO1881" s="73" t="n"/>
      <c r="AP1881" s="73" t="n"/>
      <c r="AQ1881" s="73" t="n"/>
      <c r="AR1881" s="73" t="n"/>
      <c r="AS1881" s="73" t="n"/>
      <c r="AT1881" s="73" t="n"/>
      <c r="AU1881" s="73" t="n"/>
      <c r="AV1881" s="73" t="n"/>
      <c r="AW1881" s="73" t="n"/>
      <c r="AX1881" s="73" t="n"/>
      <c r="AY1881" s="73" t="n"/>
      <c r="AZ1881" s="73" t="n"/>
      <c r="BA1881" s="73" t="n"/>
      <c r="BB1881" s="73" t="n"/>
      <c r="BC1881" s="73" t="n"/>
      <c r="BD1881" s="73" t="n"/>
      <c r="BE1881" s="73" t="n"/>
      <c r="BF1881" s="73" t="n"/>
      <c r="BG1881" s="73" t="n"/>
      <c r="BH1881" s="73" t="n"/>
      <c r="BI1881" s="73" t="n"/>
      <c r="BJ1881" s="73" t="n"/>
      <c r="BK1881" s="73" t="n"/>
      <c r="BL1881" s="73" t="n"/>
      <c r="BM1881" s="73" t="n"/>
      <c r="BN1881" s="73" t="n"/>
      <c r="BO1881" s="73" t="n"/>
      <c r="BP1881" s="73" t="n"/>
      <c r="BQ1881" s="165">
        <f>COUNTIF($G1881:$BP1881,"a")+COUNTIF($G1881:$BP1881,"r0,a5")/2+COUNTIF($G1881:$BP1881,"p5,a5")/2</f>
        <v/>
      </c>
      <c r="BR1881" s="165">
        <f>COUNTIF($G1881:$BP1881,"d")+COUNTIF($G1881:$BP1881,"r0,d5")/2+COUNTIF($G1881:$BP1881,"p5,d5")/2</f>
        <v/>
      </c>
      <c r="BS1881" s="165">
        <f>COUNTIF($G1881:$BP1881,"b")+COUNTIF($G1881:$BP1881,"r0,b5")/2+COUNTIF($G1881:$BP1881,"p5,b5")/2</f>
        <v/>
      </c>
      <c r="BT1881" s="165">
        <f>COUNTIF($G1881:$BP1881,"c")+COUNTIF($G1881:$BP1881,"r0,c5")/2+COUNTIF($G1881:$BP1881,"p5,c5")/2</f>
        <v/>
      </c>
      <c r="BU1881" s="165">
        <f>COUNTIF($G1881:$BP1881,"KH")+COUNTIF($G1881:$BP1881,"TL")+COUNTIF($G1881:$BP1881,"L")</f>
        <v/>
      </c>
      <c r="BV1881" s="165" t="n"/>
      <c r="BW1881" s="165">
        <f>COUNTIF($G1881:$BP1881,"hh")</f>
        <v/>
      </c>
      <c r="BX1881" s="165">
        <f>COUNTIF($G1881:$BP1881,"nt7")</f>
        <v/>
      </c>
      <c r="BY1881" s="165">
        <f>COUNTIF($G1881:$BP1881,"P")+COUNTIF($G1881:$BP1881,"p5,a5")/2+COUNTIF($G1881:$BP1881,"p5,b5")/2+COUNTIF($G1881:$BP1881,"p5,c5")/2+COUNTIF($G1881:$BP1881,"p5,d5")/2</f>
        <v/>
      </c>
      <c r="BZ1881" s="166">
        <f>SUBTOTAL(9,BQ1881:BY1881)</f>
        <v/>
      </c>
      <c r="CA1881" s="167">
        <f>SUM(J1881,L1881,N1881,P1881,R1881,T1881,X1881,Z1881,AB1881,AD1881,AF1881,AH1881,AL1881,AN1881,AP1881,AR1881,AT1881,AV1881,AZ1881,BB1881,BD1881,BF1881,BH1881,BP1881)</f>
        <v/>
      </c>
      <c r="CB1881" s="168">
        <f>SUM(H1881,V1881,AJ1881,AX1881,BL1881)</f>
        <v/>
      </c>
      <c r="CC1881" s="24">
        <f>SUM(BJ1881,BN1881)</f>
        <v/>
      </c>
      <c r="CD1881" s="169">
        <f>IF(BZ1881&gt;25,4,IF(BZ1881&gt;18,3,IF(BZ1881&gt;12,2,IF(BZ1881&gt;4,1,0))))-BX1881-2+1</f>
        <v/>
      </c>
      <c r="CE1881" s="30" t="n"/>
      <c r="CF1881" s="169">
        <f>CD1881*CI1881</f>
        <v/>
      </c>
      <c r="CG1881" s="170">
        <f>F1881-BY1881+1</f>
        <v/>
      </c>
      <c r="CH1881" s="169">
        <f>CE1881*16</f>
        <v/>
      </c>
      <c r="CI1881" s="171">
        <f>VLOOKUP(A1881,[1]DATA!$A$6:$AI$331,34,0)</f>
        <v/>
      </c>
      <c r="CJ1881" s="172">
        <f>VLOOKUP(A1881,[2]CHAMCONG!A$7:CI$333,79,0)</f>
        <v/>
      </c>
      <c r="CK1881" s="173">
        <f>CJ1881-CA1881</f>
        <v/>
      </c>
    </row>
    <row r="1882">
      <c r="A1882" s="69" t="n"/>
      <c r="B1882" s="70" t="n"/>
      <c r="C1882" s="77" t="n"/>
      <c r="D1882" s="84" t="n"/>
      <c r="E1882" s="69" t="n"/>
      <c r="F1882" s="69" t="n"/>
      <c r="G1882" s="73" t="n"/>
      <c r="H1882" s="73" t="n"/>
      <c r="I1882" s="75" t="n"/>
      <c r="J1882" s="75" t="n"/>
      <c r="K1882" s="73" t="n"/>
      <c r="L1882" s="73" t="n"/>
      <c r="M1882" s="73" t="n"/>
      <c r="N1882" s="73" t="n"/>
      <c r="O1882" s="75" t="n"/>
      <c r="P1882" s="75" t="n"/>
      <c r="Q1882" s="73" t="n"/>
      <c r="R1882" s="73" t="n"/>
      <c r="S1882" s="73" t="n"/>
      <c r="T1882" s="73" t="n"/>
      <c r="U1882" s="73" t="n"/>
      <c r="V1882" s="73" t="n"/>
      <c r="W1882" s="73" t="n"/>
      <c r="X1882" s="73" t="n"/>
      <c r="Y1882" s="73" t="n"/>
      <c r="Z1882" s="73" t="n"/>
      <c r="AA1882" s="73" t="n"/>
      <c r="AB1882" s="73" t="n"/>
      <c r="AC1882" s="73" t="n"/>
      <c r="AD1882" s="73" t="n"/>
      <c r="AE1882" s="73" t="n"/>
      <c r="AF1882" s="73" t="n"/>
      <c r="AG1882" s="73" t="n"/>
      <c r="AH1882" s="73" t="n"/>
      <c r="AI1882" s="73" t="n"/>
      <c r="AJ1882" s="73" t="n"/>
      <c r="AK1882" s="73" t="n"/>
      <c r="AL1882" s="73" t="n"/>
      <c r="AM1882" s="73" t="n"/>
      <c r="AN1882" s="73" t="n"/>
      <c r="AO1882" s="73" t="n"/>
      <c r="AP1882" s="73" t="n"/>
      <c r="AQ1882" s="73" t="n"/>
      <c r="AR1882" s="73" t="n"/>
      <c r="AS1882" s="73" t="n"/>
      <c r="AT1882" s="73" t="n"/>
      <c r="AU1882" s="73" t="n"/>
      <c r="AV1882" s="73" t="n"/>
      <c r="AW1882" s="73" t="n"/>
      <c r="AX1882" s="73" t="n"/>
      <c r="AY1882" s="73" t="n"/>
      <c r="AZ1882" s="73" t="n"/>
      <c r="BA1882" s="73" t="n"/>
      <c r="BB1882" s="73" t="n"/>
      <c r="BC1882" s="73" t="n"/>
      <c r="BD1882" s="73" t="n"/>
      <c r="BE1882" s="73" t="n"/>
      <c r="BF1882" s="73" t="n"/>
      <c r="BG1882" s="73" t="n"/>
      <c r="BH1882" s="73" t="n"/>
      <c r="BI1882" s="73" t="n"/>
      <c r="BJ1882" s="73" t="n"/>
      <c r="BK1882" s="73" t="n"/>
      <c r="BL1882" s="73" t="n"/>
      <c r="BM1882" s="73" t="n"/>
      <c r="BN1882" s="73" t="n"/>
      <c r="BO1882" s="73" t="n"/>
      <c r="BP1882" s="73" t="n"/>
      <c r="BQ1882" s="165">
        <f>COUNTIF($G1882:$BP1882,"a")+COUNTIF($G1882:$BP1882,"r0,a5")/2+COUNTIF($G1882:$BP1882,"p5,a5")/2</f>
        <v/>
      </c>
      <c r="BR1882" s="165">
        <f>COUNTIF($G1882:$BP1882,"d")+COUNTIF($G1882:$BP1882,"r0,d5")/2+COUNTIF($G1882:$BP1882,"p5,d5")/2</f>
        <v/>
      </c>
      <c r="BS1882" s="165">
        <f>COUNTIF($G1882:$BP1882,"b")+COUNTIF($G1882:$BP1882,"r0,b5")/2+COUNTIF($G1882:$BP1882,"p5,b5")/2</f>
        <v/>
      </c>
      <c r="BT1882" s="165">
        <f>COUNTIF($G1882:$BP1882,"c")+COUNTIF($G1882:$BP1882,"r0,c5")/2+COUNTIF($G1882:$BP1882,"p5,c5")/2</f>
        <v/>
      </c>
      <c r="BU1882" s="165">
        <f>COUNTIF($G1882:$BP1882,"KH")+COUNTIF($G1882:$BP1882,"TL")+COUNTIF($G1882:$BP1882,"L")</f>
        <v/>
      </c>
      <c r="BV1882" s="165" t="n"/>
      <c r="BW1882" s="165">
        <f>COUNTIF($G1882:$BP1882,"hh")</f>
        <v/>
      </c>
      <c r="BX1882" s="165">
        <f>COUNTIF($G1882:$BP1882,"nt7")</f>
        <v/>
      </c>
      <c r="BY1882" s="165">
        <f>COUNTIF($G1882:$BP1882,"P")+COUNTIF($G1882:$BP1882,"p5,a5")/2+COUNTIF($G1882:$BP1882,"p5,b5")/2+COUNTIF($G1882:$BP1882,"p5,c5")/2+COUNTIF($G1882:$BP1882,"p5,d5")/2</f>
        <v/>
      </c>
      <c r="BZ1882" s="166">
        <f>SUBTOTAL(9,BQ1882:BY1882)</f>
        <v/>
      </c>
      <c r="CA1882" s="167">
        <f>SUM(J1882,L1882,N1882,P1882,R1882,T1882,X1882,Z1882,AB1882,AD1882,AF1882,AH1882,AL1882,AN1882,AP1882,AR1882,AT1882,AV1882,AZ1882,BB1882,BD1882,BF1882,BH1882,BP1882)</f>
        <v/>
      </c>
      <c r="CB1882" s="168">
        <f>SUM(H1882,V1882,AJ1882,AX1882,BL1882)</f>
        <v/>
      </c>
      <c r="CC1882" s="24">
        <f>SUM(BJ1882,BN1882)</f>
        <v/>
      </c>
      <c r="CD1882" s="169">
        <f>IF(BZ1882&gt;25,4,IF(BZ1882&gt;18,3,IF(BZ1882&gt;12,2,IF(BZ1882&gt;4,1,0))))-BX1882-2+1</f>
        <v/>
      </c>
      <c r="CE1882" s="30" t="n"/>
      <c r="CF1882" s="169">
        <f>CD1882*CI1882</f>
        <v/>
      </c>
      <c r="CG1882" s="170">
        <f>F1882-BY1882+1</f>
        <v/>
      </c>
      <c r="CH1882" s="169">
        <f>CE1882*16</f>
        <v/>
      </c>
      <c r="CI1882" s="171">
        <f>VLOOKUP(A1882,[1]DATA!$A$6:$AI$331,34,0)</f>
        <v/>
      </c>
      <c r="CJ1882" s="172">
        <f>VLOOKUP(A1882,[2]CHAMCONG!A$7:CI$333,79,0)</f>
        <v/>
      </c>
      <c r="CK1882" s="173">
        <f>CJ1882-CA1882</f>
        <v/>
      </c>
    </row>
    <row r="1883">
      <c r="A1883" s="69" t="n"/>
      <c r="B1883" s="70" t="n"/>
      <c r="C1883" s="77" t="n"/>
      <c r="D1883" s="84" t="n"/>
      <c r="E1883" s="69" t="n"/>
      <c r="F1883" s="69" t="n"/>
      <c r="G1883" s="73" t="n"/>
      <c r="H1883" s="73" t="n"/>
      <c r="I1883" s="75" t="n"/>
      <c r="J1883" s="75" t="n"/>
      <c r="K1883" s="73" t="n"/>
      <c r="L1883" s="73" t="n"/>
      <c r="M1883" s="73" t="n"/>
      <c r="N1883" s="73" t="n"/>
      <c r="O1883" s="75" t="n"/>
      <c r="P1883" s="75" t="n"/>
      <c r="Q1883" s="73" t="n"/>
      <c r="R1883" s="73" t="n"/>
      <c r="S1883" s="73" t="n"/>
      <c r="T1883" s="73" t="n"/>
      <c r="U1883" s="73" t="n"/>
      <c r="V1883" s="73" t="n"/>
      <c r="W1883" s="73" t="n"/>
      <c r="X1883" s="73" t="n"/>
      <c r="Y1883" s="73" t="n"/>
      <c r="Z1883" s="73" t="n"/>
      <c r="AA1883" s="73" t="n"/>
      <c r="AB1883" s="73" t="n"/>
      <c r="AC1883" s="73" t="n"/>
      <c r="AD1883" s="73" t="n"/>
      <c r="AE1883" s="73" t="n"/>
      <c r="AF1883" s="73" t="n"/>
      <c r="AG1883" s="73" t="n"/>
      <c r="AH1883" s="73" t="n"/>
      <c r="AI1883" s="73" t="n"/>
      <c r="AJ1883" s="73" t="n"/>
      <c r="AK1883" s="73" t="n"/>
      <c r="AL1883" s="73" t="n"/>
      <c r="AM1883" s="73" t="n"/>
      <c r="AN1883" s="73" t="n"/>
      <c r="AO1883" s="73" t="n"/>
      <c r="AP1883" s="73" t="n"/>
      <c r="AQ1883" s="73" t="n"/>
      <c r="AR1883" s="73" t="n"/>
      <c r="AS1883" s="73" t="n"/>
      <c r="AT1883" s="73" t="n"/>
      <c r="AU1883" s="73" t="n"/>
      <c r="AV1883" s="73" t="n"/>
      <c r="AW1883" s="73" t="n"/>
      <c r="AX1883" s="73" t="n"/>
      <c r="AY1883" s="73" t="n"/>
      <c r="AZ1883" s="73" t="n"/>
      <c r="BA1883" s="73" t="n"/>
      <c r="BB1883" s="73" t="n"/>
      <c r="BC1883" s="73" t="n"/>
      <c r="BD1883" s="73" t="n"/>
      <c r="BE1883" s="73" t="n"/>
      <c r="BF1883" s="73" t="n"/>
      <c r="BG1883" s="73" t="n"/>
      <c r="BH1883" s="73" t="n"/>
      <c r="BI1883" s="73" t="n"/>
      <c r="BJ1883" s="73" t="n"/>
      <c r="BK1883" s="73" t="n"/>
      <c r="BL1883" s="73" t="n"/>
      <c r="BM1883" s="73" t="n"/>
      <c r="BN1883" s="73" t="n"/>
      <c r="BO1883" s="73" t="n"/>
      <c r="BP1883" s="73" t="n"/>
      <c r="BQ1883" s="165">
        <f>COUNTIF($G1883:$BP1883,"a")+COUNTIF($G1883:$BP1883,"r0,a5")/2+COUNTIF($G1883:$BP1883,"p5,a5")/2</f>
        <v/>
      </c>
      <c r="BR1883" s="165">
        <f>COUNTIF($G1883:$BP1883,"d")+COUNTIF($G1883:$BP1883,"r0,d5")/2+COUNTIF($G1883:$BP1883,"p5,d5")/2</f>
        <v/>
      </c>
      <c r="BS1883" s="165">
        <f>COUNTIF($G1883:$BP1883,"b")+COUNTIF($G1883:$BP1883,"r0,b5")/2+COUNTIF($G1883:$BP1883,"p5,b5")/2</f>
        <v/>
      </c>
      <c r="BT1883" s="165">
        <f>COUNTIF($G1883:$BP1883,"c")+COUNTIF($G1883:$BP1883,"r0,c5")/2+COUNTIF($G1883:$BP1883,"p5,c5")/2</f>
        <v/>
      </c>
      <c r="BU1883" s="165">
        <f>COUNTIF($G1883:$BP1883,"KH")+COUNTIF($G1883:$BP1883,"TL")+COUNTIF($G1883:$BP1883,"L")</f>
        <v/>
      </c>
      <c r="BV1883" s="165" t="n"/>
      <c r="BW1883" s="165">
        <f>COUNTIF($G1883:$BP1883,"hh")</f>
        <v/>
      </c>
      <c r="BX1883" s="165">
        <f>COUNTIF($G1883:$BP1883,"nt7")</f>
        <v/>
      </c>
      <c r="BY1883" s="165">
        <f>COUNTIF($G1883:$BP1883,"P")+COUNTIF($G1883:$BP1883,"p5,a5")/2+COUNTIF($G1883:$BP1883,"p5,b5")/2+COUNTIF($G1883:$BP1883,"p5,c5")/2+COUNTIF($G1883:$BP1883,"p5,d5")/2</f>
        <v/>
      </c>
      <c r="BZ1883" s="166">
        <f>SUBTOTAL(9,BQ1883:BY1883)</f>
        <v/>
      </c>
      <c r="CA1883" s="167">
        <f>SUM(J1883,L1883,N1883,P1883,R1883,T1883,X1883,Z1883,AB1883,AD1883,AF1883,AH1883,AL1883,AN1883,AP1883,AR1883,AT1883,AV1883,AZ1883,BB1883,BD1883,BF1883,BH1883,BP1883)</f>
        <v/>
      </c>
      <c r="CB1883" s="168">
        <f>SUM(H1883,V1883,AJ1883,AX1883,BL1883)</f>
        <v/>
      </c>
      <c r="CC1883" s="24">
        <f>SUM(BJ1883,BN1883)</f>
        <v/>
      </c>
      <c r="CD1883" s="169">
        <f>IF(BZ1883&gt;25,4,IF(BZ1883&gt;18,3,IF(BZ1883&gt;12,2,IF(BZ1883&gt;4,1,0))))-BX1883-2+1</f>
        <v/>
      </c>
      <c r="CE1883" s="30" t="n"/>
      <c r="CF1883" s="169">
        <f>CD1883*CI1883</f>
        <v/>
      </c>
      <c r="CG1883" s="170">
        <f>F1883-BY1883+1</f>
        <v/>
      </c>
      <c r="CH1883" s="169">
        <f>CE1883*16</f>
        <v/>
      </c>
      <c r="CI1883" s="171">
        <f>VLOOKUP(A1883,[1]DATA!$A$6:$AI$331,34,0)</f>
        <v/>
      </c>
      <c r="CJ1883" s="172">
        <f>VLOOKUP(A1883,[2]CHAMCONG!A$7:CI$333,79,0)</f>
        <v/>
      </c>
      <c r="CK1883" s="173">
        <f>CJ1883-CA1883</f>
        <v/>
      </c>
    </row>
    <row r="1884">
      <c r="A1884" s="69" t="n"/>
      <c r="B1884" s="70" t="n"/>
      <c r="C1884" s="77" t="n"/>
      <c r="D1884" s="84" t="n"/>
      <c r="E1884" s="69" t="n"/>
      <c r="F1884" s="69" t="n"/>
      <c r="G1884" s="73" t="n"/>
      <c r="H1884" s="73" t="n"/>
      <c r="I1884" s="75" t="n"/>
      <c r="J1884" s="75" t="n"/>
      <c r="K1884" s="73" t="n"/>
      <c r="L1884" s="73" t="n"/>
      <c r="M1884" s="73" t="n"/>
      <c r="N1884" s="73" t="n"/>
      <c r="O1884" s="75" t="n"/>
      <c r="P1884" s="75" t="n"/>
      <c r="Q1884" s="73" t="n"/>
      <c r="R1884" s="73" t="n"/>
      <c r="S1884" s="73" t="n"/>
      <c r="T1884" s="73" t="n"/>
      <c r="U1884" s="73" t="n"/>
      <c r="V1884" s="73" t="n"/>
      <c r="W1884" s="73" t="n"/>
      <c r="X1884" s="73" t="n"/>
      <c r="Y1884" s="73" t="n"/>
      <c r="Z1884" s="73" t="n"/>
      <c r="AA1884" s="73" t="n"/>
      <c r="AB1884" s="73" t="n"/>
      <c r="AC1884" s="73" t="n"/>
      <c r="AD1884" s="73" t="n"/>
      <c r="AE1884" s="73" t="n"/>
      <c r="AF1884" s="73" t="n"/>
      <c r="AG1884" s="73" t="n"/>
      <c r="AH1884" s="73" t="n"/>
      <c r="AI1884" s="73" t="n"/>
      <c r="AJ1884" s="73" t="n"/>
      <c r="AK1884" s="73" t="n"/>
      <c r="AL1884" s="73" t="n"/>
      <c r="AM1884" s="73" t="n"/>
      <c r="AN1884" s="73" t="n"/>
      <c r="AO1884" s="73" t="n"/>
      <c r="AP1884" s="73" t="n"/>
      <c r="AQ1884" s="73" t="n"/>
      <c r="AR1884" s="73" t="n"/>
      <c r="AS1884" s="73" t="n"/>
      <c r="AT1884" s="73" t="n"/>
      <c r="AU1884" s="73" t="n"/>
      <c r="AV1884" s="73" t="n"/>
      <c r="AW1884" s="73" t="n"/>
      <c r="AX1884" s="73" t="n"/>
      <c r="AY1884" s="73" t="n"/>
      <c r="AZ1884" s="73" t="n"/>
      <c r="BA1884" s="73" t="n"/>
      <c r="BB1884" s="73" t="n"/>
      <c r="BC1884" s="73" t="n"/>
      <c r="BD1884" s="73" t="n"/>
      <c r="BE1884" s="73" t="n"/>
      <c r="BF1884" s="73" t="n"/>
      <c r="BG1884" s="73" t="n"/>
      <c r="BH1884" s="73" t="n"/>
      <c r="BI1884" s="73" t="n"/>
      <c r="BJ1884" s="73" t="n"/>
      <c r="BK1884" s="73" t="n"/>
      <c r="BL1884" s="73" t="n"/>
      <c r="BM1884" s="73" t="n"/>
      <c r="BN1884" s="73" t="n"/>
      <c r="BO1884" s="73" t="n"/>
      <c r="BP1884" s="73" t="n"/>
      <c r="BQ1884" s="165">
        <f>COUNTIF($G1884:$BP1884,"a")+COUNTIF($G1884:$BP1884,"r0,a5")/2+COUNTIF($G1884:$BP1884,"p5,a5")/2</f>
        <v/>
      </c>
      <c r="BR1884" s="165">
        <f>COUNTIF($G1884:$BP1884,"d")+COUNTIF($G1884:$BP1884,"r0,d5")/2+COUNTIF($G1884:$BP1884,"p5,d5")/2</f>
        <v/>
      </c>
      <c r="BS1884" s="165">
        <f>COUNTIF($G1884:$BP1884,"b")+COUNTIF($G1884:$BP1884,"r0,b5")/2+COUNTIF($G1884:$BP1884,"p5,b5")/2</f>
        <v/>
      </c>
      <c r="BT1884" s="165">
        <f>COUNTIF($G1884:$BP1884,"c")+COUNTIF($G1884:$BP1884,"r0,c5")/2+COUNTIF($G1884:$BP1884,"p5,c5")/2</f>
        <v/>
      </c>
      <c r="BU1884" s="165">
        <f>COUNTIF($G1884:$BP1884,"KH")+COUNTIF($G1884:$BP1884,"TL")+COUNTIF($G1884:$BP1884,"L")</f>
        <v/>
      </c>
      <c r="BV1884" s="165" t="n"/>
      <c r="BW1884" s="165">
        <f>COUNTIF($G1884:$BP1884,"hh")</f>
        <v/>
      </c>
      <c r="BX1884" s="165">
        <f>COUNTIF($G1884:$BP1884,"nt7")</f>
        <v/>
      </c>
      <c r="BY1884" s="165">
        <f>COUNTIF($G1884:$BP1884,"P")+COUNTIF($G1884:$BP1884,"p5,a5")/2+COUNTIF($G1884:$BP1884,"p5,b5")/2+COUNTIF($G1884:$BP1884,"p5,c5")/2+COUNTIF($G1884:$BP1884,"p5,d5")/2</f>
        <v/>
      </c>
      <c r="BZ1884" s="166">
        <f>SUBTOTAL(9,BQ1884:BY1884)</f>
        <v/>
      </c>
      <c r="CA1884" s="167">
        <f>SUM(J1884,L1884,N1884,P1884,R1884,T1884,X1884,Z1884,AB1884,AD1884,AF1884,AH1884,AL1884,AN1884,AP1884,AR1884,AT1884,AV1884,AZ1884,BB1884,BD1884,BF1884,BH1884,BP1884)</f>
        <v/>
      </c>
      <c r="CB1884" s="168">
        <f>SUM(H1884,V1884,AJ1884,AX1884,BL1884)</f>
        <v/>
      </c>
      <c r="CC1884" s="24">
        <f>SUM(BJ1884,BN1884)</f>
        <v/>
      </c>
      <c r="CD1884" s="169">
        <f>IF(BZ1884&gt;25,4,IF(BZ1884&gt;18,3,IF(BZ1884&gt;12,2,IF(BZ1884&gt;4,1,0))))-BX1884-2+1</f>
        <v/>
      </c>
      <c r="CE1884" s="30" t="n"/>
      <c r="CF1884" s="169">
        <f>CD1884*CI1884</f>
        <v/>
      </c>
      <c r="CG1884" s="170">
        <f>F1884-BY1884+1</f>
        <v/>
      </c>
      <c r="CH1884" s="169">
        <f>CE1884*16</f>
        <v/>
      </c>
      <c r="CI1884" s="171">
        <f>VLOOKUP(A1884,[1]DATA!$A$6:$AI$331,34,0)</f>
        <v/>
      </c>
      <c r="CJ1884" s="172">
        <f>VLOOKUP(A1884,[2]CHAMCONG!A$7:CI$333,79,0)</f>
        <v/>
      </c>
      <c r="CK1884" s="173">
        <f>CJ1884-CA1884</f>
        <v/>
      </c>
    </row>
    <row r="1885">
      <c r="A1885" s="69" t="n"/>
      <c r="B1885" s="70" t="n"/>
      <c r="C1885" s="77" t="n"/>
      <c r="D1885" s="84" t="n"/>
      <c r="E1885" s="69" t="n"/>
      <c r="F1885" s="69" t="n"/>
      <c r="G1885" s="73" t="n"/>
      <c r="H1885" s="73" t="n"/>
      <c r="I1885" s="75" t="n"/>
      <c r="J1885" s="75" t="n"/>
      <c r="K1885" s="73" t="n"/>
      <c r="L1885" s="73" t="n"/>
      <c r="M1885" s="73" t="n"/>
      <c r="N1885" s="73" t="n"/>
      <c r="O1885" s="75" t="n"/>
      <c r="P1885" s="75" t="n"/>
      <c r="Q1885" s="73" t="n"/>
      <c r="R1885" s="73" t="n"/>
      <c r="S1885" s="73" t="n"/>
      <c r="T1885" s="73" t="n"/>
      <c r="U1885" s="73" t="n"/>
      <c r="V1885" s="73" t="n"/>
      <c r="W1885" s="73" t="n"/>
      <c r="X1885" s="73" t="n"/>
      <c r="Y1885" s="73" t="n"/>
      <c r="Z1885" s="73" t="n"/>
      <c r="AA1885" s="73" t="n"/>
      <c r="AB1885" s="73" t="n"/>
      <c r="AC1885" s="73" t="n"/>
      <c r="AD1885" s="73" t="n"/>
      <c r="AE1885" s="73" t="n"/>
      <c r="AF1885" s="73" t="n"/>
      <c r="AG1885" s="73" t="n"/>
      <c r="AH1885" s="73" t="n"/>
      <c r="AI1885" s="73" t="n"/>
      <c r="AJ1885" s="73" t="n"/>
      <c r="AK1885" s="73" t="n"/>
      <c r="AL1885" s="73" t="n"/>
      <c r="AM1885" s="73" t="n"/>
      <c r="AN1885" s="73" t="n"/>
      <c r="AO1885" s="73" t="n"/>
      <c r="AP1885" s="73" t="n"/>
      <c r="AQ1885" s="73" t="n"/>
      <c r="AR1885" s="73" t="n"/>
      <c r="AS1885" s="73" t="n"/>
      <c r="AT1885" s="73" t="n"/>
      <c r="AU1885" s="73" t="n"/>
      <c r="AV1885" s="73" t="n"/>
      <c r="AW1885" s="73" t="n"/>
      <c r="AX1885" s="73" t="n"/>
      <c r="AY1885" s="73" t="n"/>
      <c r="AZ1885" s="73" t="n"/>
      <c r="BA1885" s="73" t="n"/>
      <c r="BB1885" s="73" t="n"/>
      <c r="BC1885" s="73" t="n"/>
      <c r="BD1885" s="73" t="n"/>
      <c r="BE1885" s="73" t="n"/>
      <c r="BF1885" s="73" t="n"/>
      <c r="BG1885" s="73" t="n"/>
      <c r="BH1885" s="73" t="n"/>
      <c r="BI1885" s="73" t="n"/>
      <c r="BJ1885" s="73" t="n"/>
      <c r="BK1885" s="73" t="n"/>
      <c r="BL1885" s="73" t="n"/>
      <c r="BM1885" s="73" t="n"/>
      <c r="BN1885" s="73" t="n"/>
      <c r="BO1885" s="73" t="n"/>
      <c r="BP1885" s="73" t="n"/>
      <c r="BQ1885" s="165">
        <f>COUNTIF($G1885:$BP1885,"a")+COUNTIF($G1885:$BP1885,"r0,a5")/2+COUNTIF($G1885:$BP1885,"p5,a5")/2</f>
        <v/>
      </c>
      <c r="BR1885" s="165">
        <f>COUNTIF($G1885:$BP1885,"d")+COUNTIF($G1885:$BP1885,"r0,d5")/2+COUNTIF($G1885:$BP1885,"p5,d5")/2</f>
        <v/>
      </c>
      <c r="BS1885" s="165">
        <f>COUNTIF($G1885:$BP1885,"b")+COUNTIF($G1885:$BP1885,"r0,b5")/2+COUNTIF($G1885:$BP1885,"p5,b5")/2</f>
        <v/>
      </c>
      <c r="BT1885" s="165">
        <f>COUNTIF($G1885:$BP1885,"c")+COUNTIF($G1885:$BP1885,"r0,c5")/2+COUNTIF($G1885:$BP1885,"p5,c5")/2</f>
        <v/>
      </c>
      <c r="BU1885" s="165">
        <f>COUNTIF($G1885:$BP1885,"KH")+COUNTIF($G1885:$BP1885,"TL")+COUNTIF($G1885:$BP1885,"L")</f>
        <v/>
      </c>
      <c r="BV1885" s="165" t="n"/>
      <c r="BW1885" s="165">
        <f>COUNTIF($G1885:$BP1885,"hh")</f>
        <v/>
      </c>
      <c r="BX1885" s="165">
        <f>COUNTIF($G1885:$BP1885,"nt7")</f>
        <v/>
      </c>
      <c r="BY1885" s="165">
        <f>COUNTIF($G1885:$BP1885,"P")+COUNTIF($G1885:$BP1885,"p5,a5")/2+COUNTIF($G1885:$BP1885,"p5,b5")/2+COUNTIF($G1885:$BP1885,"p5,c5")/2+COUNTIF($G1885:$BP1885,"p5,d5")/2</f>
        <v/>
      </c>
      <c r="BZ1885" s="166">
        <f>SUBTOTAL(9,BQ1885:BY1885)</f>
        <v/>
      </c>
      <c r="CA1885" s="167">
        <f>SUM(J1885,L1885,N1885,P1885,R1885,T1885,X1885,Z1885,AB1885,AD1885,AF1885,AH1885,AL1885,AN1885,AP1885,AR1885,AT1885,AV1885,AZ1885,BB1885,BD1885,BF1885,BH1885,BP1885)</f>
        <v/>
      </c>
      <c r="CB1885" s="168">
        <f>SUM(H1885,V1885,AJ1885,AX1885,BL1885)</f>
        <v/>
      </c>
      <c r="CC1885" s="24">
        <f>SUM(BJ1885,BN1885)</f>
        <v/>
      </c>
      <c r="CD1885" s="169">
        <f>IF(BZ1885&gt;25,4,IF(BZ1885&gt;18,3,IF(BZ1885&gt;12,2,IF(BZ1885&gt;4,1,0))))-BX1885-2+1</f>
        <v/>
      </c>
      <c r="CE1885" s="30" t="n"/>
      <c r="CF1885" s="169">
        <f>CD1885*CI1885</f>
        <v/>
      </c>
      <c r="CG1885" s="170">
        <f>F1885-BY1885+1</f>
        <v/>
      </c>
      <c r="CH1885" s="169">
        <f>CE1885*16</f>
        <v/>
      </c>
      <c r="CI1885" s="171">
        <f>VLOOKUP(A1885,[1]DATA!$A$6:$AI$331,34,0)</f>
        <v/>
      </c>
      <c r="CJ1885" s="172">
        <f>VLOOKUP(A1885,[2]CHAMCONG!A$7:CI$333,79,0)</f>
        <v/>
      </c>
      <c r="CK1885" s="173">
        <f>CJ1885-CA1885</f>
        <v/>
      </c>
    </row>
    <row r="1886">
      <c r="A1886" s="69" t="n"/>
      <c r="B1886" s="70" t="n"/>
      <c r="C1886" s="77" t="n"/>
      <c r="D1886" s="84" t="n"/>
      <c r="E1886" s="69" t="n"/>
      <c r="F1886" s="69" t="n"/>
      <c r="G1886" s="73" t="n"/>
      <c r="H1886" s="73" t="n"/>
      <c r="I1886" s="75" t="n"/>
      <c r="J1886" s="75" t="n"/>
      <c r="K1886" s="73" t="n"/>
      <c r="L1886" s="73" t="n"/>
      <c r="M1886" s="73" t="n"/>
      <c r="N1886" s="73" t="n"/>
      <c r="O1886" s="75" t="n"/>
      <c r="P1886" s="75" t="n"/>
      <c r="Q1886" s="73" t="n"/>
      <c r="R1886" s="73" t="n"/>
      <c r="S1886" s="73" t="n"/>
      <c r="T1886" s="73" t="n"/>
      <c r="U1886" s="73" t="n"/>
      <c r="V1886" s="73" t="n"/>
      <c r="W1886" s="73" t="n"/>
      <c r="X1886" s="73" t="n"/>
      <c r="Y1886" s="73" t="n"/>
      <c r="Z1886" s="73" t="n"/>
      <c r="AA1886" s="73" t="n"/>
      <c r="AB1886" s="73" t="n"/>
      <c r="AC1886" s="73" t="n"/>
      <c r="AD1886" s="73" t="n"/>
      <c r="AE1886" s="73" t="n"/>
      <c r="AF1886" s="73" t="n"/>
      <c r="AG1886" s="73" t="n"/>
      <c r="AH1886" s="73" t="n"/>
      <c r="AI1886" s="73" t="n"/>
      <c r="AJ1886" s="73" t="n"/>
      <c r="AK1886" s="73" t="n"/>
      <c r="AL1886" s="73" t="n"/>
      <c r="AM1886" s="73" t="n"/>
      <c r="AN1886" s="73" t="n"/>
      <c r="AO1886" s="73" t="n"/>
      <c r="AP1886" s="73" t="n"/>
      <c r="AQ1886" s="73" t="n"/>
      <c r="AR1886" s="73" t="n"/>
      <c r="AS1886" s="73" t="n"/>
      <c r="AT1886" s="73" t="n"/>
      <c r="AU1886" s="73" t="n"/>
      <c r="AV1886" s="73" t="n"/>
      <c r="AW1886" s="73" t="n"/>
      <c r="AX1886" s="73" t="n"/>
      <c r="AY1886" s="73" t="n"/>
      <c r="AZ1886" s="73" t="n"/>
      <c r="BA1886" s="73" t="n"/>
      <c r="BB1886" s="73" t="n"/>
      <c r="BC1886" s="73" t="n"/>
      <c r="BD1886" s="73" t="n"/>
      <c r="BE1886" s="73" t="n"/>
      <c r="BF1886" s="73" t="n"/>
      <c r="BG1886" s="73" t="n"/>
      <c r="BH1886" s="73" t="n"/>
      <c r="BI1886" s="73" t="n"/>
      <c r="BJ1886" s="73" t="n"/>
      <c r="BK1886" s="73" t="n"/>
      <c r="BL1886" s="73" t="n"/>
      <c r="BM1886" s="73" t="n"/>
      <c r="BN1886" s="73" t="n"/>
      <c r="BO1886" s="73" t="n"/>
      <c r="BP1886" s="73" t="n"/>
      <c r="BQ1886" s="165">
        <f>COUNTIF($G1886:$BP1886,"a")+COUNTIF($G1886:$BP1886,"r0,a5")/2+COUNTIF($G1886:$BP1886,"p5,a5")/2</f>
        <v/>
      </c>
      <c r="BR1886" s="165">
        <f>COUNTIF($G1886:$BP1886,"d")+COUNTIF($G1886:$BP1886,"r0,d5")/2+COUNTIF($G1886:$BP1886,"p5,d5")/2</f>
        <v/>
      </c>
      <c r="BS1886" s="165">
        <f>COUNTIF($G1886:$BP1886,"b")+COUNTIF($G1886:$BP1886,"r0,b5")/2+COUNTIF($G1886:$BP1886,"p5,b5")/2</f>
        <v/>
      </c>
      <c r="BT1886" s="165">
        <f>COUNTIF($G1886:$BP1886,"c")+COUNTIF($G1886:$BP1886,"r0,c5")/2+COUNTIF($G1886:$BP1886,"p5,c5")/2</f>
        <v/>
      </c>
      <c r="BU1886" s="165">
        <f>COUNTIF($G1886:$BP1886,"KH")+COUNTIF($G1886:$BP1886,"TL")+COUNTIF($G1886:$BP1886,"L")</f>
        <v/>
      </c>
      <c r="BV1886" s="165" t="n"/>
      <c r="BW1886" s="165">
        <f>COUNTIF($G1886:$BP1886,"hh")</f>
        <v/>
      </c>
      <c r="BX1886" s="165">
        <f>COUNTIF($G1886:$BP1886,"nt7")</f>
        <v/>
      </c>
      <c r="BY1886" s="165">
        <f>COUNTIF($G1886:$BP1886,"P")+COUNTIF($G1886:$BP1886,"p5,a5")/2+COUNTIF($G1886:$BP1886,"p5,b5")/2+COUNTIF($G1886:$BP1886,"p5,c5")/2+COUNTIF($G1886:$BP1886,"p5,d5")/2</f>
        <v/>
      </c>
      <c r="BZ1886" s="166">
        <f>SUBTOTAL(9,BQ1886:BY1886)</f>
        <v/>
      </c>
      <c r="CA1886" s="167">
        <f>SUM(J1886,L1886,N1886,P1886,R1886,T1886,X1886,Z1886,AB1886,AD1886,AF1886,AH1886,AL1886,AN1886,AP1886,AR1886,AT1886,AV1886,AZ1886,BB1886,BD1886,BF1886,BH1886,BP1886)</f>
        <v/>
      </c>
      <c r="CB1886" s="168">
        <f>SUM(H1886,V1886,AJ1886,AX1886,BL1886)</f>
        <v/>
      </c>
      <c r="CC1886" s="24">
        <f>SUM(BJ1886,BN1886)</f>
        <v/>
      </c>
      <c r="CD1886" s="169">
        <f>IF(BZ1886&gt;25,4,IF(BZ1886&gt;18,3,IF(BZ1886&gt;12,2,IF(BZ1886&gt;4,1,0))))-BX1886-2+1</f>
        <v/>
      </c>
      <c r="CE1886" s="30" t="n"/>
      <c r="CF1886" s="169">
        <f>CD1886*CI1886</f>
        <v/>
      </c>
      <c r="CG1886" s="170">
        <f>F1886-BY1886+1</f>
        <v/>
      </c>
      <c r="CH1886" s="169">
        <f>CE1886*16</f>
        <v/>
      </c>
      <c r="CI1886" s="171">
        <f>VLOOKUP(A1886,[1]DATA!$A$6:$AI$331,34,0)</f>
        <v/>
      </c>
      <c r="CJ1886" s="172">
        <f>VLOOKUP(A1886,[2]CHAMCONG!A$7:CI$333,79,0)</f>
        <v/>
      </c>
      <c r="CK1886" s="173">
        <f>CJ1886-CA1886</f>
        <v/>
      </c>
    </row>
    <row r="1887">
      <c r="A1887" s="69" t="n"/>
      <c r="B1887" s="70" t="n"/>
      <c r="C1887" s="77" t="n"/>
      <c r="D1887" s="84" t="n"/>
      <c r="E1887" s="69" t="n"/>
      <c r="F1887" s="69" t="n"/>
      <c r="G1887" s="73" t="n"/>
      <c r="H1887" s="73" t="n"/>
      <c r="I1887" s="75" t="n"/>
      <c r="J1887" s="75" t="n"/>
      <c r="K1887" s="73" t="n"/>
      <c r="L1887" s="73" t="n"/>
      <c r="M1887" s="73" t="n"/>
      <c r="N1887" s="73" t="n"/>
      <c r="O1887" s="75" t="n"/>
      <c r="P1887" s="75" t="n"/>
      <c r="Q1887" s="73" t="n"/>
      <c r="R1887" s="73" t="n"/>
      <c r="S1887" s="73" t="n"/>
      <c r="T1887" s="73" t="n"/>
      <c r="U1887" s="73" t="n"/>
      <c r="V1887" s="73" t="n"/>
      <c r="W1887" s="73" t="n"/>
      <c r="X1887" s="73" t="n"/>
      <c r="Y1887" s="73" t="n"/>
      <c r="Z1887" s="73" t="n"/>
      <c r="AA1887" s="73" t="n"/>
      <c r="AB1887" s="73" t="n"/>
      <c r="AC1887" s="73" t="n"/>
      <c r="AD1887" s="73" t="n"/>
      <c r="AE1887" s="73" t="n"/>
      <c r="AF1887" s="73" t="n"/>
      <c r="AG1887" s="73" t="n"/>
      <c r="AH1887" s="73" t="n"/>
      <c r="AI1887" s="73" t="n"/>
      <c r="AJ1887" s="73" t="n"/>
      <c r="AK1887" s="73" t="n"/>
      <c r="AL1887" s="73" t="n"/>
      <c r="AM1887" s="73" t="n"/>
      <c r="AN1887" s="73" t="n"/>
      <c r="AO1887" s="73" t="n"/>
      <c r="AP1887" s="73" t="n"/>
      <c r="AQ1887" s="73" t="n"/>
      <c r="AR1887" s="73" t="n"/>
      <c r="AS1887" s="73" t="n"/>
      <c r="AT1887" s="73" t="n"/>
      <c r="AU1887" s="73" t="n"/>
      <c r="AV1887" s="73" t="n"/>
      <c r="AW1887" s="73" t="n"/>
      <c r="AX1887" s="73" t="n"/>
      <c r="AY1887" s="73" t="n"/>
      <c r="AZ1887" s="73" t="n"/>
      <c r="BA1887" s="73" t="n"/>
      <c r="BB1887" s="73" t="n"/>
      <c r="BC1887" s="73" t="n"/>
      <c r="BD1887" s="73" t="n"/>
      <c r="BE1887" s="73" t="n"/>
      <c r="BF1887" s="73" t="n"/>
      <c r="BG1887" s="73" t="n"/>
      <c r="BH1887" s="73" t="n"/>
      <c r="BI1887" s="73" t="n"/>
      <c r="BJ1887" s="73" t="n"/>
      <c r="BK1887" s="73" t="n"/>
      <c r="BL1887" s="73" t="n"/>
      <c r="BM1887" s="73" t="n"/>
      <c r="BN1887" s="73" t="n"/>
      <c r="BO1887" s="73" t="n"/>
      <c r="BP1887" s="73" t="n"/>
      <c r="BQ1887" s="165">
        <f>COUNTIF($G1887:$BP1887,"a")+COUNTIF($G1887:$BP1887,"r0,a5")/2+COUNTIF($G1887:$BP1887,"p5,a5")/2</f>
        <v/>
      </c>
      <c r="BR1887" s="165">
        <f>COUNTIF($G1887:$BP1887,"d")+COUNTIF($G1887:$BP1887,"r0,d5")/2+COUNTIF($G1887:$BP1887,"p5,d5")/2</f>
        <v/>
      </c>
      <c r="BS1887" s="165">
        <f>COUNTIF($G1887:$BP1887,"b")+COUNTIF($G1887:$BP1887,"r0,b5")/2+COUNTIF($G1887:$BP1887,"p5,b5")/2</f>
        <v/>
      </c>
      <c r="BT1887" s="165">
        <f>COUNTIF($G1887:$BP1887,"c")+COUNTIF($G1887:$BP1887,"r0,c5")/2+COUNTIF($G1887:$BP1887,"p5,c5")/2</f>
        <v/>
      </c>
      <c r="BU1887" s="165">
        <f>COUNTIF($G1887:$BP1887,"KH")+COUNTIF($G1887:$BP1887,"TL")+COUNTIF($G1887:$BP1887,"L")</f>
        <v/>
      </c>
      <c r="BV1887" s="165" t="n"/>
      <c r="BW1887" s="165">
        <f>COUNTIF($G1887:$BP1887,"hh")</f>
        <v/>
      </c>
      <c r="BX1887" s="165">
        <f>COUNTIF($G1887:$BP1887,"nt7")</f>
        <v/>
      </c>
      <c r="BY1887" s="165">
        <f>COUNTIF($G1887:$BP1887,"P")+COUNTIF($G1887:$BP1887,"p5,a5")/2+COUNTIF($G1887:$BP1887,"p5,b5")/2+COUNTIF($G1887:$BP1887,"p5,c5")/2+COUNTIF($G1887:$BP1887,"p5,d5")/2</f>
        <v/>
      </c>
      <c r="BZ1887" s="166">
        <f>SUBTOTAL(9,BQ1887:BY1887)</f>
        <v/>
      </c>
      <c r="CA1887" s="167">
        <f>SUM(J1887,L1887,N1887,P1887,R1887,T1887,X1887,Z1887,AB1887,AD1887,AF1887,AH1887,AL1887,AN1887,AP1887,AR1887,AT1887,AV1887,AZ1887,BB1887,BD1887,BF1887,BH1887,BP1887)</f>
        <v/>
      </c>
      <c r="CB1887" s="168">
        <f>SUM(H1887,V1887,AJ1887,AX1887,BL1887)</f>
        <v/>
      </c>
      <c r="CC1887" s="24">
        <f>SUM(BJ1887,BN1887)</f>
        <v/>
      </c>
      <c r="CD1887" s="169">
        <f>IF(BZ1887&gt;25,4,IF(BZ1887&gt;18,3,IF(BZ1887&gt;12,2,IF(BZ1887&gt;4,1,0))))-BX1887-2+1</f>
        <v/>
      </c>
      <c r="CE1887" s="30" t="n"/>
      <c r="CF1887" s="169">
        <f>CD1887*CI1887</f>
        <v/>
      </c>
      <c r="CG1887" s="170">
        <f>F1887-BY1887+1</f>
        <v/>
      </c>
      <c r="CH1887" s="169">
        <f>CE1887*16</f>
        <v/>
      </c>
      <c r="CI1887" s="171">
        <f>VLOOKUP(A1887,[1]DATA!$A$6:$AI$331,34,0)</f>
        <v/>
      </c>
      <c r="CJ1887" s="172">
        <f>VLOOKUP(A1887,[2]CHAMCONG!A$7:CI$333,79,0)</f>
        <v/>
      </c>
      <c r="CK1887" s="173">
        <f>CJ1887-CA1887</f>
        <v/>
      </c>
    </row>
    <row r="1888">
      <c r="A1888" s="69" t="n"/>
      <c r="B1888" s="70" t="n"/>
      <c r="C1888" s="77" t="n"/>
      <c r="D1888" s="84" t="n"/>
      <c r="E1888" s="69" t="n"/>
      <c r="F1888" s="69" t="n"/>
      <c r="G1888" s="73" t="n"/>
      <c r="H1888" s="73" t="n"/>
      <c r="I1888" s="75" t="n"/>
      <c r="J1888" s="75" t="n"/>
      <c r="K1888" s="73" t="n"/>
      <c r="L1888" s="73" t="n"/>
      <c r="M1888" s="73" t="n"/>
      <c r="N1888" s="73" t="n"/>
      <c r="O1888" s="75" t="n"/>
      <c r="P1888" s="75" t="n"/>
      <c r="Q1888" s="73" t="n"/>
      <c r="R1888" s="73" t="n"/>
      <c r="S1888" s="73" t="n"/>
      <c r="T1888" s="73" t="n"/>
      <c r="U1888" s="73" t="n"/>
      <c r="V1888" s="73" t="n"/>
      <c r="W1888" s="73" t="n"/>
      <c r="X1888" s="73" t="n"/>
      <c r="Y1888" s="73" t="n"/>
      <c r="Z1888" s="73" t="n"/>
      <c r="AA1888" s="73" t="n"/>
      <c r="AB1888" s="73" t="n"/>
      <c r="AC1888" s="73" t="n"/>
      <c r="AD1888" s="73" t="n"/>
      <c r="AE1888" s="73" t="n"/>
      <c r="AF1888" s="73" t="n"/>
      <c r="AG1888" s="73" t="n"/>
      <c r="AH1888" s="73" t="n"/>
      <c r="AI1888" s="73" t="n"/>
      <c r="AJ1888" s="73" t="n"/>
      <c r="AK1888" s="73" t="n"/>
      <c r="AL1888" s="73" t="n"/>
      <c r="AM1888" s="73" t="n"/>
      <c r="AN1888" s="73" t="n"/>
      <c r="AO1888" s="73" t="n"/>
      <c r="AP1888" s="73" t="n"/>
      <c r="AQ1888" s="73" t="n"/>
      <c r="AR1888" s="73" t="n"/>
      <c r="AS1888" s="73" t="n"/>
      <c r="AT1888" s="73" t="n"/>
      <c r="AU1888" s="73" t="n"/>
      <c r="AV1888" s="73" t="n"/>
      <c r="AW1888" s="73" t="n"/>
      <c r="AX1888" s="73" t="n"/>
      <c r="AY1888" s="73" t="n"/>
      <c r="AZ1888" s="73" t="n"/>
      <c r="BA1888" s="73" t="n"/>
      <c r="BB1888" s="73" t="n"/>
      <c r="BC1888" s="73" t="n"/>
      <c r="BD1888" s="73" t="n"/>
      <c r="BE1888" s="73" t="n"/>
      <c r="BF1888" s="73" t="n"/>
      <c r="BG1888" s="73" t="n"/>
      <c r="BH1888" s="73" t="n"/>
      <c r="BI1888" s="73" t="n"/>
      <c r="BJ1888" s="73" t="n"/>
      <c r="BK1888" s="73" t="n"/>
      <c r="BL1888" s="73" t="n"/>
      <c r="BM1888" s="73" t="n"/>
      <c r="BN1888" s="73" t="n"/>
      <c r="BO1888" s="73" t="n"/>
      <c r="BP1888" s="73" t="n"/>
      <c r="BQ1888" s="165">
        <f>COUNTIF($G1888:$BP1888,"a")+COUNTIF($G1888:$BP1888,"r0,a5")/2+COUNTIF($G1888:$BP1888,"p5,a5")/2</f>
        <v/>
      </c>
      <c r="BR1888" s="165">
        <f>COUNTIF($G1888:$BP1888,"d")+COUNTIF($G1888:$BP1888,"r0,d5")/2+COUNTIF($G1888:$BP1888,"p5,d5")/2</f>
        <v/>
      </c>
      <c r="BS1888" s="165">
        <f>COUNTIF($G1888:$BP1888,"b")+COUNTIF($G1888:$BP1888,"r0,b5")/2+COUNTIF($G1888:$BP1888,"p5,b5")/2</f>
        <v/>
      </c>
      <c r="BT1888" s="165">
        <f>COUNTIF($G1888:$BP1888,"c")+COUNTIF($G1888:$BP1888,"r0,c5")/2+COUNTIF($G1888:$BP1888,"p5,c5")/2</f>
        <v/>
      </c>
      <c r="BU1888" s="165">
        <f>COUNTIF($G1888:$BP1888,"KH")+COUNTIF($G1888:$BP1888,"TL")+COUNTIF($G1888:$BP1888,"L")</f>
        <v/>
      </c>
      <c r="BV1888" s="165" t="n"/>
      <c r="BW1888" s="165">
        <f>COUNTIF($G1888:$BP1888,"hh")</f>
        <v/>
      </c>
      <c r="BX1888" s="165">
        <f>COUNTIF($G1888:$BP1888,"nt7")</f>
        <v/>
      </c>
      <c r="BY1888" s="165">
        <f>COUNTIF($G1888:$BP1888,"P")+COUNTIF($G1888:$BP1888,"p5,a5")/2+COUNTIF($G1888:$BP1888,"p5,b5")/2+COUNTIF($G1888:$BP1888,"p5,c5")/2+COUNTIF($G1888:$BP1888,"p5,d5")/2</f>
        <v/>
      </c>
      <c r="BZ1888" s="166">
        <f>SUBTOTAL(9,BQ1888:BY1888)</f>
        <v/>
      </c>
      <c r="CA1888" s="167">
        <f>SUM(J1888,L1888,N1888,P1888,R1888,T1888,X1888,Z1888,AB1888,AD1888,AF1888,AH1888,AL1888,AN1888,AP1888,AR1888,AT1888,AV1888,AZ1888,BB1888,BD1888,BF1888,BH1888,BP1888)</f>
        <v/>
      </c>
      <c r="CB1888" s="168">
        <f>SUM(H1888,V1888,AJ1888,AX1888,BL1888)</f>
        <v/>
      </c>
      <c r="CC1888" s="24">
        <f>SUM(BJ1888,BN1888)</f>
        <v/>
      </c>
      <c r="CD1888" s="169">
        <f>IF(BZ1888&gt;25,4,IF(BZ1888&gt;18,3,IF(BZ1888&gt;12,2,IF(BZ1888&gt;4,1,0))))-BX1888-2+1</f>
        <v/>
      </c>
      <c r="CE1888" s="30" t="n"/>
      <c r="CF1888" s="169">
        <f>CD1888*CI1888</f>
        <v/>
      </c>
      <c r="CG1888" s="170">
        <f>F1888-BY1888+1</f>
        <v/>
      </c>
      <c r="CH1888" s="169">
        <f>CE1888*16</f>
        <v/>
      </c>
      <c r="CI1888" s="171">
        <f>VLOOKUP(A1888,[1]DATA!$A$6:$AI$331,34,0)</f>
        <v/>
      </c>
      <c r="CJ1888" s="172">
        <f>VLOOKUP(A1888,[2]CHAMCONG!A$7:CI$333,79,0)</f>
        <v/>
      </c>
      <c r="CK1888" s="173">
        <f>CJ1888-CA1888</f>
        <v/>
      </c>
    </row>
    <row r="1889">
      <c r="A1889" s="69" t="n"/>
      <c r="B1889" s="70" t="n"/>
      <c r="C1889" s="77" t="n"/>
      <c r="D1889" s="84" t="n"/>
      <c r="E1889" s="69" t="n"/>
      <c r="F1889" s="69" t="n"/>
      <c r="G1889" s="73" t="n"/>
      <c r="H1889" s="73" t="n"/>
      <c r="I1889" s="75" t="n"/>
      <c r="J1889" s="75" t="n"/>
      <c r="K1889" s="73" t="n"/>
      <c r="L1889" s="73" t="n"/>
      <c r="M1889" s="73" t="n"/>
      <c r="N1889" s="73" t="n"/>
      <c r="O1889" s="75" t="n"/>
      <c r="P1889" s="75" t="n"/>
      <c r="Q1889" s="73" t="n"/>
      <c r="R1889" s="73" t="n"/>
      <c r="S1889" s="73" t="n"/>
      <c r="T1889" s="73" t="n"/>
      <c r="U1889" s="73" t="n"/>
      <c r="V1889" s="73" t="n"/>
      <c r="W1889" s="73" t="n"/>
      <c r="X1889" s="73" t="n"/>
      <c r="Y1889" s="73" t="n"/>
      <c r="Z1889" s="73" t="n"/>
      <c r="AA1889" s="73" t="n"/>
      <c r="AB1889" s="73" t="n"/>
      <c r="AC1889" s="73" t="n"/>
      <c r="AD1889" s="73" t="n"/>
      <c r="AE1889" s="73" t="n"/>
      <c r="AF1889" s="73" t="n"/>
      <c r="AG1889" s="73" t="n"/>
      <c r="AH1889" s="73" t="n"/>
      <c r="AI1889" s="73" t="n"/>
      <c r="AJ1889" s="73" t="n"/>
      <c r="AK1889" s="73" t="n"/>
      <c r="AL1889" s="73" t="n"/>
      <c r="AM1889" s="73" t="n"/>
      <c r="AN1889" s="73" t="n"/>
      <c r="AO1889" s="73" t="n"/>
      <c r="AP1889" s="73" t="n"/>
      <c r="AQ1889" s="73" t="n"/>
      <c r="AR1889" s="73" t="n"/>
      <c r="AS1889" s="73" t="n"/>
      <c r="AT1889" s="73" t="n"/>
      <c r="AU1889" s="73" t="n"/>
      <c r="AV1889" s="73" t="n"/>
      <c r="AW1889" s="73" t="n"/>
      <c r="AX1889" s="73" t="n"/>
      <c r="AY1889" s="73" t="n"/>
      <c r="AZ1889" s="73" t="n"/>
      <c r="BA1889" s="73" t="n"/>
      <c r="BB1889" s="73" t="n"/>
      <c r="BC1889" s="73" t="n"/>
      <c r="BD1889" s="73" t="n"/>
      <c r="BE1889" s="73" t="n"/>
      <c r="BF1889" s="73" t="n"/>
      <c r="BG1889" s="73" t="n"/>
      <c r="BH1889" s="73" t="n"/>
      <c r="BI1889" s="73" t="n"/>
      <c r="BJ1889" s="73" t="n"/>
      <c r="BK1889" s="73" t="n"/>
      <c r="BL1889" s="73" t="n"/>
      <c r="BM1889" s="73" t="n"/>
      <c r="BN1889" s="73" t="n"/>
      <c r="BO1889" s="73" t="n"/>
      <c r="BP1889" s="73" t="n"/>
      <c r="BQ1889" s="165">
        <f>COUNTIF($G1889:$BP1889,"a")+COUNTIF($G1889:$BP1889,"r0,a5")/2+COUNTIF($G1889:$BP1889,"p5,a5")/2</f>
        <v/>
      </c>
      <c r="BR1889" s="165">
        <f>COUNTIF($G1889:$BP1889,"d")+COUNTIF($G1889:$BP1889,"r0,d5")/2+COUNTIF($G1889:$BP1889,"p5,d5")/2</f>
        <v/>
      </c>
      <c r="BS1889" s="165">
        <f>COUNTIF($G1889:$BP1889,"b")+COUNTIF($G1889:$BP1889,"r0,b5")/2+COUNTIF($G1889:$BP1889,"p5,b5")/2</f>
        <v/>
      </c>
      <c r="BT1889" s="165">
        <f>COUNTIF($G1889:$BP1889,"c")+COUNTIF($G1889:$BP1889,"r0,c5")/2+COUNTIF($G1889:$BP1889,"p5,c5")/2</f>
        <v/>
      </c>
      <c r="BU1889" s="165">
        <f>COUNTIF($G1889:$BP1889,"KH")+COUNTIF($G1889:$BP1889,"TL")+COUNTIF($G1889:$BP1889,"L")</f>
        <v/>
      </c>
      <c r="BV1889" s="165" t="n"/>
      <c r="BW1889" s="165">
        <f>COUNTIF($G1889:$BP1889,"hh")</f>
        <v/>
      </c>
      <c r="BX1889" s="165">
        <f>COUNTIF($G1889:$BP1889,"nt7")</f>
        <v/>
      </c>
      <c r="BY1889" s="165">
        <f>COUNTIF($G1889:$BP1889,"P")+COUNTIF($G1889:$BP1889,"p5,a5")/2+COUNTIF($G1889:$BP1889,"p5,b5")/2+COUNTIF($G1889:$BP1889,"p5,c5")/2+COUNTIF($G1889:$BP1889,"p5,d5")/2</f>
        <v/>
      </c>
      <c r="BZ1889" s="166">
        <f>SUBTOTAL(9,BQ1889:BY1889)</f>
        <v/>
      </c>
      <c r="CA1889" s="167">
        <f>SUM(J1889,L1889,N1889,P1889,R1889,T1889,X1889,Z1889,AB1889,AD1889,AF1889,AH1889,AL1889,AN1889,AP1889,AR1889,AT1889,AV1889,AZ1889,BB1889,BD1889,BF1889,BH1889,BP1889)</f>
        <v/>
      </c>
      <c r="CB1889" s="168">
        <f>SUM(H1889,V1889,AJ1889,AX1889,BL1889)</f>
        <v/>
      </c>
      <c r="CC1889" s="24">
        <f>SUM(BJ1889,BN1889)</f>
        <v/>
      </c>
      <c r="CD1889" s="169">
        <f>IF(BZ1889&gt;25,4,IF(BZ1889&gt;18,3,IF(BZ1889&gt;12,2,IF(BZ1889&gt;4,1,0))))-BX1889-2+1</f>
        <v/>
      </c>
      <c r="CE1889" s="30" t="n"/>
      <c r="CF1889" s="169">
        <f>CD1889*CI1889</f>
        <v/>
      </c>
      <c r="CG1889" s="170">
        <f>F1889-BY1889+1</f>
        <v/>
      </c>
      <c r="CH1889" s="169">
        <f>CE1889*16</f>
        <v/>
      </c>
      <c r="CI1889" s="171">
        <f>VLOOKUP(A1889,[1]DATA!$A$6:$AI$331,34,0)</f>
        <v/>
      </c>
      <c r="CJ1889" s="172">
        <f>VLOOKUP(A1889,[2]CHAMCONG!A$7:CI$333,79,0)</f>
        <v/>
      </c>
      <c r="CK1889" s="173">
        <f>CJ1889-CA1889</f>
        <v/>
      </c>
    </row>
    <row r="1890">
      <c r="A1890" s="69" t="n"/>
      <c r="B1890" s="70" t="n"/>
      <c r="C1890" s="77" t="n"/>
      <c r="D1890" s="84" t="n"/>
      <c r="E1890" s="69" t="n"/>
      <c r="F1890" s="69" t="n"/>
      <c r="G1890" s="73" t="n"/>
      <c r="H1890" s="73" t="n"/>
      <c r="I1890" s="75" t="n"/>
      <c r="J1890" s="75" t="n"/>
      <c r="K1890" s="73" t="n"/>
      <c r="L1890" s="73" t="n"/>
      <c r="M1890" s="73" t="n"/>
      <c r="N1890" s="73" t="n"/>
      <c r="O1890" s="75" t="n"/>
      <c r="P1890" s="75" t="n"/>
      <c r="Q1890" s="73" t="n"/>
      <c r="R1890" s="73" t="n"/>
      <c r="S1890" s="73" t="n"/>
      <c r="T1890" s="73" t="n"/>
      <c r="U1890" s="73" t="n"/>
      <c r="V1890" s="73" t="n"/>
      <c r="W1890" s="73" t="n"/>
      <c r="X1890" s="73" t="n"/>
      <c r="Y1890" s="73" t="n"/>
      <c r="Z1890" s="73" t="n"/>
      <c r="AA1890" s="73" t="n"/>
      <c r="AB1890" s="73" t="n"/>
      <c r="AC1890" s="73" t="n"/>
      <c r="AD1890" s="73" t="n"/>
      <c r="AE1890" s="73" t="n"/>
      <c r="AF1890" s="73" t="n"/>
      <c r="AG1890" s="73" t="n"/>
      <c r="AH1890" s="73" t="n"/>
      <c r="AI1890" s="73" t="n"/>
      <c r="AJ1890" s="73" t="n"/>
      <c r="AK1890" s="73" t="n"/>
      <c r="AL1890" s="73" t="n"/>
      <c r="AM1890" s="73" t="n"/>
      <c r="AN1890" s="73" t="n"/>
      <c r="AO1890" s="73" t="n"/>
      <c r="AP1890" s="73" t="n"/>
      <c r="AQ1890" s="73" t="n"/>
      <c r="AR1890" s="73" t="n"/>
      <c r="AS1890" s="73" t="n"/>
      <c r="AT1890" s="73" t="n"/>
      <c r="AU1890" s="73" t="n"/>
      <c r="AV1890" s="73" t="n"/>
      <c r="AW1890" s="73" t="n"/>
      <c r="AX1890" s="73" t="n"/>
      <c r="AY1890" s="73" t="n"/>
      <c r="AZ1890" s="73" t="n"/>
      <c r="BA1890" s="73" t="n"/>
      <c r="BB1890" s="73" t="n"/>
      <c r="BC1890" s="73" t="n"/>
      <c r="BD1890" s="73" t="n"/>
      <c r="BE1890" s="73" t="n"/>
      <c r="BF1890" s="73" t="n"/>
      <c r="BG1890" s="73" t="n"/>
      <c r="BH1890" s="73" t="n"/>
      <c r="BI1890" s="73" t="n"/>
      <c r="BJ1890" s="73" t="n"/>
      <c r="BK1890" s="73" t="n"/>
      <c r="BL1890" s="73" t="n"/>
      <c r="BM1890" s="73" t="n"/>
      <c r="BN1890" s="73" t="n"/>
      <c r="BO1890" s="73" t="n"/>
      <c r="BP1890" s="73" t="n"/>
      <c r="BQ1890" s="165">
        <f>COUNTIF($G1890:$BP1890,"a")+COUNTIF($G1890:$BP1890,"r0,a5")/2+COUNTIF($G1890:$BP1890,"p5,a5")/2</f>
        <v/>
      </c>
      <c r="BR1890" s="165">
        <f>COUNTIF($G1890:$BP1890,"d")+COUNTIF($G1890:$BP1890,"r0,d5")/2+COUNTIF($G1890:$BP1890,"p5,d5")/2</f>
        <v/>
      </c>
      <c r="BS1890" s="165">
        <f>COUNTIF($G1890:$BP1890,"b")+COUNTIF($G1890:$BP1890,"r0,b5")/2+COUNTIF($G1890:$BP1890,"p5,b5")/2</f>
        <v/>
      </c>
      <c r="BT1890" s="165">
        <f>COUNTIF($G1890:$BP1890,"c")+COUNTIF($G1890:$BP1890,"r0,c5")/2+COUNTIF($G1890:$BP1890,"p5,c5")/2</f>
        <v/>
      </c>
      <c r="BU1890" s="165">
        <f>COUNTIF($G1890:$BP1890,"KH")+COUNTIF($G1890:$BP1890,"TL")+COUNTIF($G1890:$BP1890,"L")</f>
        <v/>
      </c>
      <c r="BV1890" s="165" t="n"/>
      <c r="BW1890" s="165">
        <f>COUNTIF($G1890:$BP1890,"hh")</f>
        <v/>
      </c>
      <c r="BX1890" s="165">
        <f>COUNTIF($G1890:$BP1890,"nt7")</f>
        <v/>
      </c>
      <c r="BY1890" s="165">
        <f>COUNTIF($G1890:$BP1890,"P")+COUNTIF($G1890:$BP1890,"p5,a5")/2+COUNTIF($G1890:$BP1890,"p5,b5")/2+COUNTIF($G1890:$BP1890,"p5,c5")/2+COUNTIF($G1890:$BP1890,"p5,d5")/2</f>
        <v/>
      </c>
      <c r="BZ1890" s="166">
        <f>SUBTOTAL(9,BQ1890:BY1890)</f>
        <v/>
      </c>
      <c r="CA1890" s="167">
        <f>SUM(J1890,L1890,N1890,P1890,R1890,T1890,X1890,Z1890,AB1890,AD1890,AF1890,AH1890,AL1890,AN1890,AP1890,AR1890,AT1890,AV1890,AZ1890,BB1890,BD1890,BF1890,BH1890,BP1890)</f>
        <v/>
      </c>
      <c r="CB1890" s="168">
        <f>SUM(H1890,V1890,AJ1890,AX1890,BL1890)</f>
        <v/>
      </c>
      <c r="CC1890" s="24">
        <f>SUM(BJ1890,BN1890)</f>
        <v/>
      </c>
      <c r="CD1890" s="169">
        <f>IF(BZ1890&gt;25,4,IF(BZ1890&gt;18,3,IF(BZ1890&gt;12,2,IF(BZ1890&gt;4,1,0))))-BX1890-2+1</f>
        <v/>
      </c>
      <c r="CE1890" s="30" t="n"/>
      <c r="CF1890" s="169">
        <f>CD1890*CI1890</f>
        <v/>
      </c>
      <c r="CG1890" s="170">
        <f>F1890-BY1890+1</f>
        <v/>
      </c>
      <c r="CH1890" s="169">
        <f>CE1890*16</f>
        <v/>
      </c>
      <c r="CI1890" s="171">
        <f>VLOOKUP(A1890,[1]DATA!$A$6:$AI$331,34,0)</f>
        <v/>
      </c>
      <c r="CJ1890" s="172">
        <f>VLOOKUP(A1890,[2]CHAMCONG!A$7:CI$333,79,0)</f>
        <v/>
      </c>
      <c r="CK1890" s="173">
        <f>CJ1890-CA1890</f>
        <v/>
      </c>
    </row>
    <row r="1891">
      <c r="A1891" s="69" t="n"/>
      <c r="B1891" s="70" t="n"/>
      <c r="C1891" s="77" t="n"/>
      <c r="D1891" s="84" t="n"/>
      <c r="E1891" s="69" t="n"/>
      <c r="F1891" s="69" t="n"/>
      <c r="G1891" s="73" t="n"/>
      <c r="H1891" s="73" t="n"/>
      <c r="I1891" s="75" t="n"/>
      <c r="J1891" s="75" t="n"/>
      <c r="K1891" s="73" t="n"/>
      <c r="L1891" s="73" t="n"/>
      <c r="M1891" s="73" t="n"/>
      <c r="N1891" s="73" t="n"/>
      <c r="O1891" s="75" t="n"/>
      <c r="P1891" s="75" t="n"/>
      <c r="Q1891" s="73" t="n"/>
      <c r="R1891" s="73" t="n"/>
      <c r="S1891" s="73" t="n"/>
      <c r="T1891" s="73" t="n"/>
      <c r="U1891" s="73" t="n"/>
      <c r="V1891" s="73" t="n"/>
      <c r="W1891" s="73" t="n"/>
      <c r="X1891" s="73" t="n"/>
      <c r="Y1891" s="73" t="n"/>
      <c r="Z1891" s="73" t="n"/>
      <c r="AA1891" s="73" t="n"/>
      <c r="AB1891" s="73" t="n"/>
      <c r="AC1891" s="73" t="n"/>
      <c r="AD1891" s="73" t="n"/>
      <c r="AE1891" s="73" t="n"/>
      <c r="AF1891" s="73" t="n"/>
      <c r="AG1891" s="73" t="n"/>
      <c r="AH1891" s="73" t="n"/>
      <c r="AI1891" s="73" t="n"/>
      <c r="AJ1891" s="73" t="n"/>
      <c r="AK1891" s="73" t="n"/>
      <c r="AL1891" s="73" t="n"/>
      <c r="AM1891" s="73" t="n"/>
      <c r="AN1891" s="73" t="n"/>
      <c r="AO1891" s="73" t="n"/>
      <c r="AP1891" s="73" t="n"/>
      <c r="AQ1891" s="73" t="n"/>
      <c r="AR1891" s="73" t="n"/>
      <c r="AS1891" s="73" t="n"/>
      <c r="AT1891" s="73" t="n"/>
      <c r="AU1891" s="73" t="n"/>
      <c r="AV1891" s="73" t="n"/>
      <c r="AW1891" s="73" t="n"/>
      <c r="AX1891" s="73" t="n"/>
      <c r="AY1891" s="73" t="n"/>
      <c r="AZ1891" s="73" t="n"/>
      <c r="BA1891" s="73" t="n"/>
      <c r="BB1891" s="73" t="n"/>
      <c r="BC1891" s="73" t="n"/>
      <c r="BD1891" s="73" t="n"/>
      <c r="BE1891" s="73" t="n"/>
      <c r="BF1891" s="73" t="n"/>
      <c r="BG1891" s="73" t="n"/>
      <c r="BH1891" s="73" t="n"/>
      <c r="BI1891" s="73" t="n"/>
      <c r="BJ1891" s="73" t="n"/>
      <c r="BK1891" s="73" t="n"/>
      <c r="BL1891" s="73" t="n"/>
      <c r="BM1891" s="73" t="n"/>
      <c r="BN1891" s="73" t="n"/>
      <c r="BO1891" s="73" t="n"/>
      <c r="BP1891" s="73" t="n"/>
      <c r="BQ1891" s="165">
        <f>COUNTIF($G1891:$BP1891,"a")+COUNTIF($G1891:$BP1891,"r0,a5")/2+COUNTIF($G1891:$BP1891,"p5,a5")/2</f>
        <v/>
      </c>
      <c r="BR1891" s="165">
        <f>COUNTIF($G1891:$BP1891,"d")+COUNTIF($G1891:$BP1891,"r0,d5")/2+COUNTIF($G1891:$BP1891,"p5,d5")/2</f>
        <v/>
      </c>
      <c r="BS1891" s="165">
        <f>COUNTIF($G1891:$BP1891,"b")+COUNTIF($G1891:$BP1891,"r0,b5")/2+COUNTIF($G1891:$BP1891,"p5,b5")/2</f>
        <v/>
      </c>
      <c r="BT1891" s="165">
        <f>COUNTIF($G1891:$BP1891,"c")+COUNTIF($G1891:$BP1891,"r0,c5")/2+COUNTIF($G1891:$BP1891,"p5,c5")/2</f>
        <v/>
      </c>
      <c r="BU1891" s="165">
        <f>COUNTIF($G1891:$BP1891,"KH")+COUNTIF($G1891:$BP1891,"TL")+COUNTIF($G1891:$BP1891,"L")</f>
        <v/>
      </c>
      <c r="BV1891" s="165" t="n"/>
      <c r="BW1891" s="165">
        <f>COUNTIF($G1891:$BP1891,"hh")</f>
        <v/>
      </c>
      <c r="BX1891" s="165">
        <f>COUNTIF($G1891:$BP1891,"nt7")</f>
        <v/>
      </c>
      <c r="BY1891" s="165">
        <f>COUNTIF($G1891:$BP1891,"P")+COUNTIF($G1891:$BP1891,"p5,a5")/2+COUNTIF($G1891:$BP1891,"p5,b5")/2+COUNTIF($G1891:$BP1891,"p5,c5")/2+COUNTIF($G1891:$BP1891,"p5,d5")/2</f>
        <v/>
      </c>
      <c r="BZ1891" s="166">
        <f>SUBTOTAL(9,BQ1891:BY1891)</f>
        <v/>
      </c>
      <c r="CA1891" s="167">
        <f>SUM(J1891,L1891,N1891,P1891,R1891,T1891,X1891,Z1891,AB1891,AD1891,AF1891,AH1891,AL1891,AN1891,AP1891,AR1891,AT1891,AV1891,AZ1891,BB1891,BD1891,BF1891,BH1891,BP1891)</f>
        <v/>
      </c>
      <c r="CB1891" s="168">
        <f>SUM(H1891,V1891,AJ1891,AX1891,BL1891)</f>
        <v/>
      </c>
      <c r="CC1891" s="24">
        <f>SUM(BJ1891,BN1891)</f>
        <v/>
      </c>
      <c r="CD1891" s="169">
        <f>IF(BZ1891&gt;25,4,IF(BZ1891&gt;18,3,IF(BZ1891&gt;12,2,IF(BZ1891&gt;4,1,0))))-BX1891-2+1</f>
        <v/>
      </c>
      <c r="CE1891" s="30" t="n"/>
      <c r="CF1891" s="169">
        <f>CD1891*CI1891</f>
        <v/>
      </c>
      <c r="CG1891" s="170">
        <f>F1891-BY1891+1</f>
        <v/>
      </c>
      <c r="CH1891" s="169">
        <f>CE1891*16</f>
        <v/>
      </c>
      <c r="CI1891" s="171">
        <f>VLOOKUP(A1891,[1]DATA!$A$6:$AI$331,34,0)</f>
        <v/>
      </c>
      <c r="CJ1891" s="172">
        <f>VLOOKUP(A1891,[2]CHAMCONG!A$7:CI$333,79,0)</f>
        <v/>
      </c>
      <c r="CK1891" s="173">
        <f>CJ1891-CA1891</f>
        <v/>
      </c>
    </row>
    <row r="1892">
      <c r="A1892" s="69" t="n"/>
      <c r="B1892" s="70" t="n"/>
      <c r="C1892" s="77" t="n"/>
      <c r="D1892" s="84" t="n"/>
      <c r="E1892" s="69" t="n"/>
      <c r="F1892" s="69" t="n"/>
      <c r="G1892" s="73" t="n"/>
      <c r="H1892" s="73" t="n"/>
      <c r="I1892" s="75" t="n"/>
      <c r="J1892" s="75" t="n"/>
      <c r="K1892" s="73" t="n"/>
      <c r="L1892" s="73" t="n"/>
      <c r="M1892" s="73" t="n"/>
      <c r="N1892" s="73" t="n"/>
      <c r="O1892" s="75" t="n"/>
      <c r="P1892" s="75" t="n"/>
      <c r="Q1892" s="73" t="n"/>
      <c r="R1892" s="73" t="n"/>
      <c r="S1892" s="73" t="n"/>
      <c r="T1892" s="73" t="n"/>
      <c r="U1892" s="73" t="n"/>
      <c r="V1892" s="73" t="n"/>
      <c r="W1892" s="73" t="n"/>
      <c r="X1892" s="73" t="n"/>
      <c r="Y1892" s="73" t="n"/>
      <c r="Z1892" s="73" t="n"/>
      <c r="AA1892" s="73" t="n"/>
      <c r="AB1892" s="73" t="n"/>
      <c r="AC1892" s="73" t="n"/>
      <c r="AD1892" s="73" t="n"/>
      <c r="AE1892" s="73" t="n"/>
      <c r="AF1892" s="73" t="n"/>
      <c r="AG1892" s="73" t="n"/>
      <c r="AH1892" s="73" t="n"/>
      <c r="AI1892" s="73" t="n"/>
      <c r="AJ1892" s="73" t="n"/>
      <c r="AK1892" s="73" t="n"/>
      <c r="AL1892" s="73" t="n"/>
      <c r="AM1892" s="73" t="n"/>
      <c r="AN1892" s="73" t="n"/>
      <c r="AO1892" s="73" t="n"/>
      <c r="AP1892" s="73" t="n"/>
      <c r="AQ1892" s="73" t="n"/>
      <c r="AR1892" s="73" t="n"/>
      <c r="AS1892" s="73" t="n"/>
      <c r="AT1892" s="73" t="n"/>
      <c r="AU1892" s="73" t="n"/>
      <c r="AV1892" s="73" t="n"/>
      <c r="AW1892" s="73" t="n"/>
      <c r="AX1892" s="73" t="n"/>
      <c r="AY1892" s="73" t="n"/>
      <c r="AZ1892" s="73" t="n"/>
      <c r="BA1892" s="73" t="n"/>
      <c r="BB1892" s="73" t="n"/>
      <c r="BC1892" s="73" t="n"/>
      <c r="BD1892" s="73" t="n"/>
      <c r="BE1892" s="73" t="n"/>
      <c r="BF1892" s="73" t="n"/>
      <c r="BG1892" s="73" t="n"/>
      <c r="BH1892" s="73" t="n"/>
      <c r="BI1892" s="73" t="n"/>
      <c r="BJ1892" s="73" t="n"/>
      <c r="BK1892" s="73" t="n"/>
      <c r="BL1892" s="73" t="n"/>
      <c r="BM1892" s="73" t="n"/>
      <c r="BN1892" s="73" t="n"/>
      <c r="BO1892" s="73" t="n"/>
      <c r="BP1892" s="73" t="n"/>
      <c r="BQ1892" s="165">
        <f>COUNTIF($G1892:$BP1892,"a")+COUNTIF($G1892:$BP1892,"r0,a5")/2+COUNTIF($G1892:$BP1892,"p5,a5")/2</f>
        <v/>
      </c>
      <c r="BR1892" s="165">
        <f>COUNTIF($G1892:$BP1892,"d")+COUNTIF($G1892:$BP1892,"r0,d5")/2+COUNTIF($G1892:$BP1892,"p5,d5")/2</f>
        <v/>
      </c>
      <c r="BS1892" s="165">
        <f>COUNTIF($G1892:$BP1892,"b")+COUNTIF($G1892:$BP1892,"r0,b5")/2+COUNTIF($G1892:$BP1892,"p5,b5")/2</f>
        <v/>
      </c>
      <c r="BT1892" s="165">
        <f>COUNTIF($G1892:$BP1892,"c")+COUNTIF($G1892:$BP1892,"r0,c5")/2+COUNTIF($G1892:$BP1892,"p5,c5")/2</f>
        <v/>
      </c>
      <c r="BU1892" s="165">
        <f>COUNTIF($G1892:$BP1892,"KH")+COUNTIF($G1892:$BP1892,"TL")+COUNTIF($G1892:$BP1892,"L")</f>
        <v/>
      </c>
      <c r="BV1892" s="165" t="n"/>
      <c r="BW1892" s="165">
        <f>COUNTIF($G1892:$BP1892,"hh")</f>
        <v/>
      </c>
      <c r="BX1892" s="165">
        <f>COUNTIF($G1892:$BP1892,"nt7")</f>
        <v/>
      </c>
      <c r="BY1892" s="165">
        <f>COUNTIF($G1892:$BP1892,"P")+COUNTIF($G1892:$BP1892,"p5,a5")/2+COUNTIF($G1892:$BP1892,"p5,b5")/2+COUNTIF($G1892:$BP1892,"p5,c5")/2+COUNTIF($G1892:$BP1892,"p5,d5")/2</f>
        <v/>
      </c>
      <c r="BZ1892" s="166">
        <f>SUBTOTAL(9,BQ1892:BY1892)</f>
        <v/>
      </c>
      <c r="CA1892" s="167">
        <f>SUM(J1892,L1892,N1892,P1892,R1892,T1892,X1892,Z1892,AB1892,AD1892,AF1892,AH1892,AL1892,AN1892,AP1892,AR1892,AT1892,AV1892,AZ1892,BB1892,BD1892,BF1892,BH1892,BP1892)</f>
        <v/>
      </c>
      <c r="CB1892" s="168">
        <f>SUM(H1892,V1892,AJ1892,AX1892,BL1892)</f>
        <v/>
      </c>
      <c r="CC1892" s="24">
        <f>SUM(BJ1892,BN1892)</f>
        <v/>
      </c>
      <c r="CD1892" s="169">
        <f>IF(BZ1892&gt;25,4,IF(BZ1892&gt;18,3,IF(BZ1892&gt;12,2,IF(BZ1892&gt;4,1,0))))-BX1892-2+1</f>
        <v/>
      </c>
      <c r="CE1892" s="30" t="n"/>
      <c r="CF1892" s="169">
        <f>CD1892*CI1892</f>
        <v/>
      </c>
      <c r="CG1892" s="170">
        <f>F1892-BY1892+1</f>
        <v/>
      </c>
      <c r="CH1892" s="169">
        <f>CE1892*16</f>
        <v/>
      </c>
      <c r="CI1892" s="171">
        <f>VLOOKUP(A1892,[1]DATA!$A$6:$AI$331,34,0)</f>
        <v/>
      </c>
      <c r="CJ1892" s="172">
        <f>VLOOKUP(A1892,[2]CHAMCONG!A$7:CI$333,79,0)</f>
        <v/>
      </c>
      <c r="CK1892" s="173">
        <f>CJ1892-CA1892</f>
        <v/>
      </c>
    </row>
    <row r="1893">
      <c r="A1893" s="69" t="n"/>
      <c r="B1893" s="70" t="n"/>
      <c r="C1893" s="77" t="n"/>
      <c r="D1893" s="84" t="n"/>
      <c r="E1893" s="69" t="n"/>
      <c r="F1893" s="69" t="n"/>
      <c r="G1893" s="73" t="n"/>
      <c r="H1893" s="73" t="n"/>
      <c r="I1893" s="75" t="n"/>
      <c r="J1893" s="75" t="n"/>
      <c r="K1893" s="73" t="n"/>
      <c r="L1893" s="73" t="n"/>
      <c r="M1893" s="73" t="n"/>
      <c r="N1893" s="73" t="n"/>
      <c r="O1893" s="75" t="n"/>
      <c r="P1893" s="75" t="n"/>
      <c r="Q1893" s="73" t="n"/>
      <c r="R1893" s="73" t="n"/>
      <c r="S1893" s="73" t="n"/>
      <c r="T1893" s="73" t="n"/>
      <c r="U1893" s="73" t="n"/>
      <c r="V1893" s="73" t="n"/>
      <c r="W1893" s="73" t="n"/>
      <c r="X1893" s="73" t="n"/>
      <c r="Y1893" s="73" t="n"/>
      <c r="Z1893" s="73" t="n"/>
      <c r="AA1893" s="73" t="n"/>
      <c r="AB1893" s="73" t="n"/>
      <c r="AC1893" s="73" t="n"/>
      <c r="AD1893" s="73" t="n"/>
      <c r="AE1893" s="73" t="n"/>
      <c r="AF1893" s="73" t="n"/>
      <c r="AG1893" s="73" t="n"/>
      <c r="AH1893" s="73" t="n"/>
      <c r="AI1893" s="73" t="n"/>
      <c r="AJ1893" s="73" t="n"/>
      <c r="AK1893" s="73" t="n"/>
      <c r="AL1893" s="73" t="n"/>
      <c r="AM1893" s="73" t="n"/>
      <c r="AN1893" s="73" t="n"/>
      <c r="AO1893" s="73" t="n"/>
      <c r="AP1893" s="73" t="n"/>
      <c r="AQ1893" s="73" t="n"/>
      <c r="AR1893" s="73" t="n"/>
      <c r="AS1893" s="73" t="n"/>
      <c r="AT1893" s="73" t="n"/>
      <c r="AU1893" s="73" t="n"/>
      <c r="AV1893" s="73" t="n"/>
      <c r="AW1893" s="73" t="n"/>
      <c r="AX1893" s="73" t="n"/>
      <c r="AY1893" s="73" t="n"/>
      <c r="AZ1893" s="73" t="n"/>
      <c r="BA1893" s="73" t="n"/>
      <c r="BB1893" s="73" t="n"/>
      <c r="BC1893" s="73" t="n"/>
      <c r="BD1893" s="73" t="n"/>
      <c r="BE1893" s="73" t="n"/>
      <c r="BF1893" s="73" t="n"/>
      <c r="BG1893" s="73" t="n"/>
      <c r="BH1893" s="73" t="n"/>
      <c r="BI1893" s="73" t="n"/>
      <c r="BJ1893" s="73" t="n"/>
      <c r="BK1893" s="73" t="n"/>
      <c r="BL1893" s="73" t="n"/>
      <c r="BM1893" s="73" t="n"/>
      <c r="BN1893" s="73" t="n"/>
      <c r="BO1893" s="73" t="n"/>
      <c r="BP1893" s="73" t="n"/>
      <c r="BQ1893" s="165">
        <f>COUNTIF($G1893:$BP1893,"a")+COUNTIF($G1893:$BP1893,"r0,a5")/2+COUNTIF($G1893:$BP1893,"p5,a5")/2</f>
        <v/>
      </c>
      <c r="BR1893" s="165">
        <f>COUNTIF($G1893:$BP1893,"d")+COUNTIF($G1893:$BP1893,"r0,d5")/2+COUNTIF($G1893:$BP1893,"p5,d5")/2</f>
        <v/>
      </c>
      <c r="BS1893" s="165">
        <f>COUNTIF($G1893:$BP1893,"b")+COUNTIF($G1893:$BP1893,"r0,b5")/2+COUNTIF($G1893:$BP1893,"p5,b5")/2</f>
        <v/>
      </c>
      <c r="BT1893" s="165">
        <f>COUNTIF($G1893:$BP1893,"c")+COUNTIF($G1893:$BP1893,"r0,c5")/2+COUNTIF($G1893:$BP1893,"p5,c5")/2</f>
        <v/>
      </c>
      <c r="BU1893" s="165">
        <f>COUNTIF($G1893:$BP1893,"KH")+COUNTIF($G1893:$BP1893,"TL")+COUNTIF($G1893:$BP1893,"L")</f>
        <v/>
      </c>
      <c r="BV1893" s="165" t="n"/>
      <c r="BW1893" s="165">
        <f>COUNTIF($G1893:$BP1893,"hh")</f>
        <v/>
      </c>
      <c r="BX1893" s="165">
        <f>COUNTIF($G1893:$BP1893,"nt7")</f>
        <v/>
      </c>
      <c r="BY1893" s="165">
        <f>COUNTIF($G1893:$BP1893,"P")+COUNTIF($G1893:$BP1893,"p5,a5")/2+COUNTIF($G1893:$BP1893,"p5,b5")/2+COUNTIF($G1893:$BP1893,"p5,c5")/2+COUNTIF($G1893:$BP1893,"p5,d5")/2</f>
        <v/>
      </c>
      <c r="BZ1893" s="166">
        <f>SUBTOTAL(9,BQ1893:BY1893)</f>
        <v/>
      </c>
      <c r="CA1893" s="167">
        <f>SUM(J1893,L1893,N1893,P1893,R1893,T1893,X1893,Z1893,AB1893,AD1893,AF1893,AH1893,AL1893,AN1893,AP1893,AR1893,AT1893,AV1893,AZ1893,BB1893,BD1893,BF1893,BH1893,BP1893)</f>
        <v/>
      </c>
      <c r="CB1893" s="168">
        <f>SUM(H1893,V1893,AJ1893,AX1893,BL1893)</f>
        <v/>
      </c>
      <c r="CC1893" s="24">
        <f>SUM(BJ1893,BN1893)</f>
        <v/>
      </c>
      <c r="CD1893" s="169">
        <f>IF(BZ1893&gt;25,4,IF(BZ1893&gt;18,3,IF(BZ1893&gt;12,2,IF(BZ1893&gt;4,1,0))))-BX1893-2+1</f>
        <v/>
      </c>
      <c r="CE1893" s="30" t="n"/>
      <c r="CF1893" s="169">
        <f>CD1893*CI1893</f>
        <v/>
      </c>
      <c r="CG1893" s="170">
        <f>F1893-BY1893+1</f>
        <v/>
      </c>
      <c r="CH1893" s="169">
        <f>CE1893*16</f>
        <v/>
      </c>
      <c r="CI1893" s="171">
        <f>VLOOKUP(A1893,[1]DATA!$A$6:$AI$331,34,0)</f>
        <v/>
      </c>
      <c r="CJ1893" s="172">
        <f>VLOOKUP(A1893,[2]CHAMCONG!A$7:CI$333,79,0)</f>
        <v/>
      </c>
      <c r="CK1893" s="173">
        <f>CJ1893-CA1893</f>
        <v/>
      </c>
    </row>
    <row r="1894">
      <c r="A1894" s="69" t="n"/>
      <c r="B1894" s="70" t="n"/>
      <c r="C1894" s="77" t="n"/>
      <c r="D1894" s="84" t="n"/>
      <c r="E1894" s="69" t="n"/>
      <c r="F1894" s="69" t="n"/>
      <c r="G1894" s="73" t="n"/>
      <c r="H1894" s="73" t="n"/>
      <c r="I1894" s="75" t="n"/>
      <c r="J1894" s="75" t="n"/>
      <c r="K1894" s="73" t="n"/>
      <c r="L1894" s="73" t="n"/>
      <c r="M1894" s="73" t="n"/>
      <c r="N1894" s="73" t="n"/>
      <c r="O1894" s="75" t="n"/>
      <c r="P1894" s="75" t="n"/>
      <c r="Q1894" s="73" t="n"/>
      <c r="R1894" s="73" t="n"/>
      <c r="S1894" s="73" t="n"/>
      <c r="T1894" s="73" t="n"/>
      <c r="U1894" s="73" t="n"/>
      <c r="V1894" s="73" t="n"/>
      <c r="W1894" s="73" t="n"/>
      <c r="X1894" s="73" t="n"/>
      <c r="Y1894" s="73" t="n"/>
      <c r="Z1894" s="73" t="n"/>
      <c r="AA1894" s="73" t="n"/>
      <c r="AB1894" s="73" t="n"/>
      <c r="AC1894" s="73" t="n"/>
      <c r="AD1894" s="73" t="n"/>
      <c r="AE1894" s="73" t="n"/>
      <c r="AF1894" s="73" t="n"/>
      <c r="AG1894" s="73" t="n"/>
      <c r="AH1894" s="73" t="n"/>
      <c r="AI1894" s="73" t="n"/>
      <c r="AJ1894" s="73" t="n"/>
      <c r="AK1894" s="73" t="n"/>
      <c r="AL1894" s="73" t="n"/>
      <c r="AM1894" s="73" t="n"/>
      <c r="AN1894" s="73" t="n"/>
      <c r="AO1894" s="73" t="n"/>
      <c r="AP1894" s="73" t="n"/>
      <c r="AQ1894" s="73" t="n"/>
      <c r="AR1894" s="73" t="n"/>
      <c r="AS1894" s="73" t="n"/>
      <c r="AT1894" s="73" t="n"/>
      <c r="AU1894" s="73" t="n"/>
      <c r="AV1894" s="73" t="n"/>
      <c r="AW1894" s="73" t="n"/>
      <c r="AX1894" s="73" t="n"/>
      <c r="AY1894" s="73" t="n"/>
      <c r="AZ1894" s="73" t="n"/>
      <c r="BA1894" s="73" t="n"/>
      <c r="BB1894" s="73" t="n"/>
      <c r="BC1894" s="73" t="n"/>
      <c r="BD1894" s="73" t="n"/>
      <c r="BE1894" s="73" t="n"/>
      <c r="BF1894" s="73" t="n"/>
      <c r="BG1894" s="73" t="n"/>
      <c r="BH1894" s="73" t="n"/>
      <c r="BI1894" s="73" t="n"/>
      <c r="BJ1894" s="73" t="n"/>
      <c r="BK1894" s="73" t="n"/>
      <c r="BL1894" s="73" t="n"/>
      <c r="BM1894" s="73" t="n"/>
      <c r="BN1894" s="73" t="n"/>
      <c r="BO1894" s="73" t="n"/>
      <c r="BP1894" s="73" t="n"/>
      <c r="BQ1894" s="165">
        <f>COUNTIF($G1894:$BP1894,"a")+COUNTIF($G1894:$BP1894,"r0,a5")/2+COUNTIF($G1894:$BP1894,"p5,a5")/2</f>
        <v/>
      </c>
      <c r="BR1894" s="165">
        <f>COUNTIF($G1894:$BP1894,"d")+COUNTIF($G1894:$BP1894,"r0,d5")/2+COUNTIF($G1894:$BP1894,"p5,d5")/2</f>
        <v/>
      </c>
      <c r="BS1894" s="165">
        <f>COUNTIF($G1894:$BP1894,"b")+COUNTIF($G1894:$BP1894,"r0,b5")/2+COUNTIF($G1894:$BP1894,"p5,b5")/2</f>
        <v/>
      </c>
      <c r="BT1894" s="165">
        <f>COUNTIF($G1894:$BP1894,"c")+COUNTIF($G1894:$BP1894,"r0,c5")/2+COUNTIF($G1894:$BP1894,"p5,c5")/2</f>
        <v/>
      </c>
      <c r="BU1894" s="165">
        <f>COUNTIF($G1894:$BP1894,"KH")+COUNTIF($G1894:$BP1894,"TL")+COUNTIF($G1894:$BP1894,"L")</f>
        <v/>
      </c>
      <c r="BV1894" s="165" t="n"/>
      <c r="BW1894" s="165">
        <f>COUNTIF($G1894:$BP1894,"hh")</f>
        <v/>
      </c>
      <c r="BX1894" s="165">
        <f>COUNTIF($G1894:$BP1894,"nt7")</f>
        <v/>
      </c>
      <c r="BY1894" s="165">
        <f>COUNTIF($G1894:$BP1894,"P")+COUNTIF($G1894:$BP1894,"p5,a5")/2+COUNTIF($G1894:$BP1894,"p5,b5")/2+COUNTIF($G1894:$BP1894,"p5,c5")/2+COUNTIF($G1894:$BP1894,"p5,d5")/2</f>
        <v/>
      </c>
      <c r="BZ1894" s="166">
        <f>SUBTOTAL(9,BQ1894:BY1894)</f>
        <v/>
      </c>
      <c r="CA1894" s="167">
        <f>SUM(J1894,L1894,N1894,P1894,R1894,T1894,X1894,Z1894,AB1894,AD1894,AF1894,AH1894,AL1894,AN1894,AP1894,AR1894,AT1894,AV1894,AZ1894,BB1894,BD1894,BF1894,BH1894,BP1894)</f>
        <v/>
      </c>
      <c r="CB1894" s="168">
        <f>SUM(H1894,V1894,AJ1894,AX1894,BL1894)</f>
        <v/>
      </c>
      <c r="CC1894" s="24">
        <f>SUM(BJ1894,BN1894)</f>
        <v/>
      </c>
      <c r="CD1894" s="169">
        <f>IF(BZ1894&gt;25,4,IF(BZ1894&gt;18,3,IF(BZ1894&gt;12,2,IF(BZ1894&gt;4,1,0))))-BX1894-2+1</f>
        <v/>
      </c>
      <c r="CE1894" s="30" t="n"/>
      <c r="CF1894" s="169">
        <f>CD1894*CI1894</f>
        <v/>
      </c>
      <c r="CG1894" s="170">
        <f>F1894-BY1894+1</f>
        <v/>
      </c>
      <c r="CH1894" s="169">
        <f>CE1894*16</f>
        <v/>
      </c>
      <c r="CI1894" s="171">
        <f>VLOOKUP(A1894,[1]DATA!$A$6:$AI$331,34,0)</f>
        <v/>
      </c>
      <c r="CJ1894" s="172">
        <f>VLOOKUP(A1894,[2]CHAMCONG!A$7:CI$333,79,0)</f>
        <v/>
      </c>
      <c r="CK1894" s="173">
        <f>CJ1894-CA1894</f>
        <v/>
      </c>
    </row>
    <row r="1895">
      <c r="A1895" s="69" t="n"/>
      <c r="B1895" s="70" t="n"/>
      <c r="C1895" s="77" t="n"/>
      <c r="D1895" s="84" t="n"/>
      <c r="E1895" s="69" t="n"/>
      <c r="F1895" s="69" t="n"/>
      <c r="G1895" s="73" t="n"/>
      <c r="H1895" s="73" t="n"/>
      <c r="I1895" s="75" t="n"/>
      <c r="J1895" s="75" t="n"/>
      <c r="K1895" s="73" t="n"/>
      <c r="L1895" s="73" t="n"/>
      <c r="M1895" s="73" t="n"/>
      <c r="N1895" s="73" t="n"/>
      <c r="O1895" s="75" t="n"/>
      <c r="P1895" s="75" t="n"/>
      <c r="Q1895" s="73" t="n"/>
      <c r="R1895" s="73" t="n"/>
      <c r="S1895" s="73" t="n"/>
      <c r="T1895" s="73" t="n"/>
      <c r="U1895" s="73" t="n"/>
      <c r="V1895" s="73" t="n"/>
      <c r="W1895" s="73" t="n"/>
      <c r="X1895" s="73" t="n"/>
      <c r="Y1895" s="73" t="n"/>
      <c r="Z1895" s="73" t="n"/>
      <c r="AA1895" s="73" t="n"/>
      <c r="AB1895" s="73" t="n"/>
      <c r="AC1895" s="73" t="n"/>
      <c r="AD1895" s="73" t="n"/>
      <c r="AE1895" s="73" t="n"/>
      <c r="AF1895" s="73" t="n"/>
      <c r="AG1895" s="73" t="n"/>
      <c r="AH1895" s="73" t="n"/>
      <c r="AI1895" s="73" t="n"/>
      <c r="AJ1895" s="73" t="n"/>
      <c r="AK1895" s="73" t="n"/>
      <c r="AL1895" s="73" t="n"/>
      <c r="AM1895" s="73" t="n"/>
      <c r="AN1895" s="73" t="n"/>
      <c r="AO1895" s="73" t="n"/>
      <c r="AP1895" s="73" t="n"/>
      <c r="AQ1895" s="73" t="n"/>
      <c r="AR1895" s="73" t="n"/>
      <c r="AS1895" s="73" t="n"/>
      <c r="AT1895" s="73" t="n"/>
      <c r="AU1895" s="73" t="n"/>
      <c r="AV1895" s="73" t="n"/>
      <c r="AW1895" s="73" t="n"/>
      <c r="AX1895" s="73" t="n"/>
      <c r="AY1895" s="73" t="n"/>
      <c r="AZ1895" s="73" t="n"/>
      <c r="BA1895" s="73" t="n"/>
      <c r="BB1895" s="73" t="n"/>
      <c r="BC1895" s="73" t="n"/>
      <c r="BD1895" s="73" t="n"/>
      <c r="BE1895" s="73" t="n"/>
      <c r="BF1895" s="73" t="n"/>
      <c r="BG1895" s="73" t="n"/>
      <c r="BH1895" s="73" t="n"/>
      <c r="BI1895" s="73" t="n"/>
      <c r="BJ1895" s="73" t="n"/>
      <c r="BK1895" s="73" t="n"/>
      <c r="BL1895" s="73" t="n"/>
      <c r="BM1895" s="73" t="n"/>
      <c r="BN1895" s="73" t="n"/>
      <c r="BO1895" s="73" t="n"/>
      <c r="BP1895" s="73" t="n"/>
      <c r="BQ1895" s="165">
        <f>COUNTIF($G1895:$BP1895,"a")+COUNTIF($G1895:$BP1895,"r0,a5")/2+COUNTIF($G1895:$BP1895,"p5,a5")/2</f>
        <v/>
      </c>
      <c r="BR1895" s="165">
        <f>COUNTIF($G1895:$BP1895,"d")+COUNTIF($G1895:$BP1895,"r0,d5")/2+COUNTIF($G1895:$BP1895,"p5,d5")/2</f>
        <v/>
      </c>
      <c r="BS1895" s="165">
        <f>COUNTIF($G1895:$BP1895,"b")+COUNTIF($G1895:$BP1895,"r0,b5")/2+COUNTIF($G1895:$BP1895,"p5,b5")/2</f>
        <v/>
      </c>
      <c r="BT1895" s="165">
        <f>COUNTIF($G1895:$BP1895,"c")+COUNTIF($G1895:$BP1895,"r0,c5")/2+COUNTIF($G1895:$BP1895,"p5,c5")/2</f>
        <v/>
      </c>
      <c r="BU1895" s="165">
        <f>COUNTIF($G1895:$BP1895,"KH")+COUNTIF($G1895:$BP1895,"TL")+COUNTIF($G1895:$BP1895,"L")</f>
        <v/>
      </c>
      <c r="BV1895" s="165" t="n"/>
      <c r="BW1895" s="165">
        <f>COUNTIF($G1895:$BP1895,"hh")</f>
        <v/>
      </c>
      <c r="BX1895" s="165">
        <f>COUNTIF($G1895:$BP1895,"nt7")</f>
        <v/>
      </c>
      <c r="BY1895" s="165">
        <f>COUNTIF($G1895:$BP1895,"P")+COUNTIF($G1895:$BP1895,"p5,a5")/2+COUNTIF($G1895:$BP1895,"p5,b5")/2+COUNTIF($G1895:$BP1895,"p5,c5")/2+COUNTIF($G1895:$BP1895,"p5,d5")/2</f>
        <v/>
      </c>
      <c r="BZ1895" s="166">
        <f>SUBTOTAL(9,BQ1895:BY1895)</f>
        <v/>
      </c>
      <c r="CA1895" s="167">
        <f>SUM(J1895,L1895,N1895,P1895,R1895,T1895,X1895,Z1895,AB1895,AD1895,AF1895,AH1895,AL1895,AN1895,AP1895,AR1895,AT1895,AV1895,AZ1895,BB1895,BD1895,BF1895,BH1895,BP1895)</f>
        <v/>
      </c>
      <c r="CB1895" s="168">
        <f>SUM(H1895,V1895,AJ1895,AX1895,BL1895)</f>
        <v/>
      </c>
      <c r="CC1895" s="24">
        <f>SUM(BJ1895,BN1895)</f>
        <v/>
      </c>
      <c r="CD1895" s="169">
        <f>IF(BZ1895&gt;25,4,IF(BZ1895&gt;18,3,IF(BZ1895&gt;12,2,IF(BZ1895&gt;4,1,0))))-BX1895-2+1</f>
        <v/>
      </c>
      <c r="CE1895" s="30" t="n"/>
      <c r="CF1895" s="169">
        <f>CD1895*CI1895</f>
        <v/>
      </c>
      <c r="CG1895" s="170">
        <f>F1895-BY1895+1</f>
        <v/>
      </c>
      <c r="CH1895" s="169">
        <f>CE1895*16</f>
        <v/>
      </c>
      <c r="CI1895" s="171">
        <f>VLOOKUP(A1895,[1]DATA!$A$6:$AI$331,34,0)</f>
        <v/>
      </c>
      <c r="CJ1895" s="172">
        <f>VLOOKUP(A1895,[2]CHAMCONG!A$7:CI$333,79,0)</f>
        <v/>
      </c>
      <c r="CK1895" s="173">
        <f>CJ1895-CA1895</f>
        <v/>
      </c>
    </row>
    <row r="1896">
      <c r="A1896" s="69" t="n"/>
      <c r="B1896" s="70" t="n"/>
      <c r="C1896" s="77" t="n"/>
      <c r="D1896" s="84" t="n"/>
      <c r="E1896" s="69" t="n"/>
      <c r="F1896" s="69" t="n"/>
      <c r="G1896" s="73" t="n"/>
      <c r="H1896" s="73" t="n"/>
      <c r="I1896" s="75" t="n"/>
      <c r="J1896" s="75" t="n"/>
      <c r="K1896" s="73" t="n"/>
      <c r="L1896" s="73" t="n"/>
      <c r="M1896" s="73" t="n"/>
      <c r="N1896" s="73" t="n"/>
      <c r="O1896" s="75" t="n"/>
      <c r="P1896" s="75" t="n"/>
      <c r="Q1896" s="73" t="n"/>
      <c r="R1896" s="73" t="n"/>
      <c r="S1896" s="73" t="n"/>
      <c r="T1896" s="73" t="n"/>
      <c r="U1896" s="73" t="n"/>
      <c r="V1896" s="73" t="n"/>
      <c r="W1896" s="73" t="n"/>
      <c r="X1896" s="73" t="n"/>
      <c r="Y1896" s="73" t="n"/>
      <c r="Z1896" s="73" t="n"/>
      <c r="AA1896" s="73" t="n"/>
      <c r="AB1896" s="73" t="n"/>
      <c r="AC1896" s="73" t="n"/>
      <c r="AD1896" s="73" t="n"/>
      <c r="AE1896" s="73" t="n"/>
      <c r="AF1896" s="73" t="n"/>
      <c r="AG1896" s="73" t="n"/>
      <c r="AH1896" s="73" t="n"/>
      <c r="AI1896" s="73" t="n"/>
      <c r="AJ1896" s="73" t="n"/>
      <c r="AK1896" s="73" t="n"/>
      <c r="AL1896" s="73" t="n"/>
      <c r="AM1896" s="73" t="n"/>
      <c r="AN1896" s="73" t="n"/>
      <c r="AO1896" s="73" t="n"/>
      <c r="AP1896" s="73" t="n"/>
      <c r="AQ1896" s="73" t="n"/>
      <c r="AR1896" s="73" t="n"/>
      <c r="AS1896" s="73" t="n"/>
      <c r="AT1896" s="73" t="n"/>
      <c r="AU1896" s="73" t="n"/>
      <c r="AV1896" s="73" t="n"/>
      <c r="AW1896" s="73" t="n"/>
      <c r="AX1896" s="73" t="n"/>
      <c r="AY1896" s="73" t="n"/>
      <c r="AZ1896" s="73" t="n"/>
      <c r="BA1896" s="73" t="n"/>
      <c r="BB1896" s="73" t="n"/>
      <c r="BC1896" s="73" t="n"/>
      <c r="BD1896" s="73" t="n"/>
      <c r="BE1896" s="73" t="n"/>
      <c r="BF1896" s="73" t="n"/>
      <c r="BG1896" s="73" t="n"/>
      <c r="BH1896" s="73" t="n"/>
      <c r="BI1896" s="73" t="n"/>
      <c r="BJ1896" s="73" t="n"/>
      <c r="BK1896" s="73" t="n"/>
      <c r="BL1896" s="73" t="n"/>
      <c r="BM1896" s="73" t="n"/>
      <c r="BN1896" s="73" t="n"/>
      <c r="BO1896" s="73" t="n"/>
      <c r="BP1896" s="73" t="n"/>
      <c r="BQ1896" s="165">
        <f>COUNTIF($G1896:$BP1896,"a")+COUNTIF($G1896:$BP1896,"r0,a5")/2+COUNTIF($G1896:$BP1896,"p5,a5")/2</f>
        <v/>
      </c>
      <c r="BR1896" s="165">
        <f>COUNTIF($G1896:$BP1896,"d")+COUNTIF($G1896:$BP1896,"r0,d5")/2+COUNTIF($G1896:$BP1896,"p5,d5")/2</f>
        <v/>
      </c>
      <c r="BS1896" s="165">
        <f>COUNTIF($G1896:$BP1896,"b")+COUNTIF($G1896:$BP1896,"r0,b5")/2+COUNTIF($G1896:$BP1896,"p5,b5")/2</f>
        <v/>
      </c>
      <c r="BT1896" s="165">
        <f>COUNTIF($G1896:$BP1896,"c")+COUNTIF($G1896:$BP1896,"r0,c5")/2+COUNTIF($G1896:$BP1896,"p5,c5")/2</f>
        <v/>
      </c>
      <c r="BU1896" s="165">
        <f>COUNTIF($G1896:$BP1896,"KH")+COUNTIF($G1896:$BP1896,"TL")+COUNTIF($G1896:$BP1896,"L")</f>
        <v/>
      </c>
      <c r="BV1896" s="165" t="n"/>
      <c r="BW1896" s="165">
        <f>COUNTIF($G1896:$BP1896,"hh")</f>
        <v/>
      </c>
      <c r="BX1896" s="165">
        <f>COUNTIF($G1896:$BP1896,"nt7")</f>
        <v/>
      </c>
      <c r="BY1896" s="165">
        <f>COUNTIF($G1896:$BP1896,"P")+COUNTIF($G1896:$BP1896,"p5,a5")/2+COUNTIF($G1896:$BP1896,"p5,b5")/2+COUNTIF($G1896:$BP1896,"p5,c5")/2+COUNTIF($G1896:$BP1896,"p5,d5")/2</f>
        <v/>
      </c>
      <c r="BZ1896" s="166">
        <f>SUBTOTAL(9,BQ1896:BY1896)</f>
        <v/>
      </c>
      <c r="CA1896" s="167">
        <f>SUM(J1896,L1896,N1896,P1896,R1896,T1896,X1896,Z1896,AB1896,AD1896,AF1896,AH1896,AL1896,AN1896,AP1896,AR1896,AT1896,AV1896,AZ1896,BB1896,BD1896,BF1896,BH1896,BP1896)</f>
        <v/>
      </c>
      <c r="CB1896" s="168">
        <f>SUM(H1896,V1896,AJ1896,AX1896,BL1896)</f>
        <v/>
      </c>
      <c r="CC1896" s="24">
        <f>SUM(BJ1896,BN1896)</f>
        <v/>
      </c>
      <c r="CD1896" s="169">
        <f>IF(BZ1896&gt;25,4,IF(BZ1896&gt;18,3,IF(BZ1896&gt;12,2,IF(BZ1896&gt;4,1,0))))-BX1896-2+1</f>
        <v/>
      </c>
      <c r="CE1896" s="30" t="n"/>
      <c r="CF1896" s="169">
        <f>CD1896*CI1896</f>
        <v/>
      </c>
      <c r="CG1896" s="170">
        <f>F1896-BY1896+1</f>
        <v/>
      </c>
      <c r="CH1896" s="169">
        <f>CE1896*16</f>
        <v/>
      </c>
      <c r="CI1896" s="171">
        <f>VLOOKUP(A1896,[1]DATA!$A$6:$AI$331,34,0)</f>
        <v/>
      </c>
      <c r="CJ1896" s="172">
        <f>VLOOKUP(A1896,[2]CHAMCONG!A$7:CI$333,79,0)</f>
        <v/>
      </c>
      <c r="CK1896" s="173">
        <f>CJ1896-CA1896</f>
        <v/>
      </c>
    </row>
    <row r="1897">
      <c r="A1897" s="69" t="n"/>
      <c r="B1897" s="70" t="n"/>
      <c r="C1897" s="77" t="n"/>
      <c r="D1897" s="84" t="n"/>
      <c r="E1897" s="69" t="n"/>
      <c r="F1897" s="69" t="n"/>
      <c r="G1897" s="73" t="n"/>
      <c r="H1897" s="73" t="n"/>
      <c r="I1897" s="75" t="n"/>
      <c r="J1897" s="75" t="n"/>
      <c r="K1897" s="73" t="n"/>
      <c r="L1897" s="73" t="n"/>
      <c r="M1897" s="73" t="n"/>
      <c r="N1897" s="73" t="n"/>
      <c r="O1897" s="75" t="n"/>
      <c r="P1897" s="75" t="n"/>
      <c r="Q1897" s="73" t="n"/>
      <c r="R1897" s="73" t="n"/>
      <c r="S1897" s="73" t="n"/>
      <c r="T1897" s="73" t="n"/>
      <c r="U1897" s="73" t="n"/>
      <c r="V1897" s="73" t="n"/>
      <c r="W1897" s="73" t="n"/>
      <c r="X1897" s="73" t="n"/>
      <c r="Y1897" s="73" t="n"/>
      <c r="Z1897" s="73" t="n"/>
      <c r="AA1897" s="73" t="n"/>
      <c r="AB1897" s="73" t="n"/>
      <c r="AC1897" s="73" t="n"/>
      <c r="AD1897" s="73" t="n"/>
      <c r="AE1897" s="73" t="n"/>
      <c r="AF1897" s="73" t="n"/>
      <c r="AG1897" s="73" t="n"/>
      <c r="AH1897" s="73" t="n"/>
      <c r="AI1897" s="73" t="n"/>
      <c r="AJ1897" s="73" t="n"/>
      <c r="AK1897" s="73" t="n"/>
      <c r="AL1897" s="73" t="n"/>
      <c r="AM1897" s="73" t="n"/>
      <c r="AN1897" s="73" t="n"/>
      <c r="AO1897" s="73" t="n"/>
      <c r="AP1897" s="73" t="n"/>
      <c r="AQ1897" s="73" t="n"/>
      <c r="AR1897" s="73" t="n"/>
      <c r="AS1897" s="73" t="n"/>
      <c r="AT1897" s="73" t="n"/>
      <c r="AU1897" s="73" t="n"/>
      <c r="AV1897" s="73" t="n"/>
      <c r="AW1897" s="73" t="n"/>
      <c r="AX1897" s="73" t="n"/>
      <c r="AY1897" s="73" t="n"/>
      <c r="AZ1897" s="73" t="n"/>
      <c r="BA1897" s="73" t="n"/>
      <c r="BB1897" s="73" t="n"/>
      <c r="BC1897" s="73" t="n"/>
      <c r="BD1897" s="73" t="n"/>
      <c r="BE1897" s="73" t="n"/>
      <c r="BF1897" s="73" t="n"/>
      <c r="BG1897" s="73" t="n"/>
      <c r="BH1897" s="73" t="n"/>
      <c r="BI1897" s="73" t="n"/>
      <c r="BJ1897" s="73" t="n"/>
      <c r="BK1897" s="73" t="n"/>
      <c r="BL1897" s="73" t="n"/>
      <c r="BM1897" s="73" t="n"/>
      <c r="BN1897" s="73" t="n"/>
      <c r="BO1897" s="73" t="n"/>
      <c r="BP1897" s="73" t="n"/>
      <c r="BQ1897" s="165">
        <f>COUNTIF($G1897:$BP1897,"a")+COUNTIF($G1897:$BP1897,"r0,a5")/2+COUNTIF($G1897:$BP1897,"p5,a5")/2</f>
        <v/>
      </c>
      <c r="BR1897" s="165">
        <f>COUNTIF($G1897:$BP1897,"d")+COUNTIF($G1897:$BP1897,"r0,d5")/2+COUNTIF($G1897:$BP1897,"p5,d5")/2</f>
        <v/>
      </c>
      <c r="BS1897" s="165">
        <f>COUNTIF($G1897:$BP1897,"b")+COUNTIF($G1897:$BP1897,"r0,b5")/2+COUNTIF($G1897:$BP1897,"p5,b5")/2</f>
        <v/>
      </c>
      <c r="BT1897" s="165">
        <f>COUNTIF($G1897:$BP1897,"c")+COUNTIF($G1897:$BP1897,"r0,c5")/2+COUNTIF($G1897:$BP1897,"p5,c5")/2</f>
        <v/>
      </c>
      <c r="BU1897" s="165">
        <f>COUNTIF($G1897:$BP1897,"KH")+COUNTIF($G1897:$BP1897,"TL")+COUNTIF($G1897:$BP1897,"L")</f>
        <v/>
      </c>
      <c r="BV1897" s="165" t="n"/>
      <c r="BW1897" s="165">
        <f>COUNTIF($G1897:$BP1897,"hh")</f>
        <v/>
      </c>
      <c r="BX1897" s="165">
        <f>COUNTIF($G1897:$BP1897,"nt7")</f>
        <v/>
      </c>
      <c r="BY1897" s="165">
        <f>COUNTIF($G1897:$BP1897,"P")+COUNTIF($G1897:$BP1897,"p5,a5")/2+COUNTIF($G1897:$BP1897,"p5,b5")/2+COUNTIF($G1897:$BP1897,"p5,c5")/2+COUNTIF($G1897:$BP1897,"p5,d5")/2</f>
        <v/>
      </c>
      <c r="BZ1897" s="166">
        <f>SUBTOTAL(9,BQ1897:BY1897)</f>
        <v/>
      </c>
      <c r="CA1897" s="167">
        <f>SUM(J1897,L1897,N1897,P1897,R1897,T1897,X1897,Z1897,AB1897,AD1897,AF1897,AH1897,AL1897,AN1897,AP1897,AR1897,AT1897,AV1897,AZ1897,BB1897,BD1897,BF1897,BH1897,BP1897)</f>
        <v/>
      </c>
      <c r="CB1897" s="168">
        <f>SUM(H1897,V1897,AJ1897,AX1897,BL1897)</f>
        <v/>
      </c>
      <c r="CC1897" s="24">
        <f>SUM(BJ1897,BN1897)</f>
        <v/>
      </c>
      <c r="CD1897" s="169">
        <f>IF(BZ1897&gt;25,4,IF(BZ1897&gt;18,3,IF(BZ1897&gt;12,2,IF(BZ1897&gt;4,1,0))))-BX1897-2+1</f>
        <v/>
      </c>
      <c r="CE1897" s="30" t="n"/>
      <c r="CF1897" s="169">
        <f>CD1897*CI1897</f>
        <v/>
      </c>
      <c r="CG1897" s="170">
        <f>F1897-BY1897+1</f>
        <v/>
      </c>
      <c r="CH1897" s="169">
        <f>CE1897*16</f>
        <v/>
      </c>
      <c r="CI1897" s="171">
        <f>VLOOKUP(A1897,[1]DATA!$A$6:$AI$331,34,0)</f>
        <v/>
      </c>
      <c r="CJ1897" s="172">
        <f>VLOOKUP(A1897,[2]CHAMCONG!A$7:CI$333,79,0)</f>
        <v/>
      </c>
      <c r="CK1897" s="173">
        <f>CJ1897-CA1897</f>
        <v/>
      </c>
    </row>
    <row r="1898">
      <c r="A1898" s="69" t="n"/>
      <c r="B1898" s="70" t="n"/>
      <c r="C1898" s="77" t="n"/>
      <c r="D1898" s="84" t="n"/>
      <c r="E1898" s="69" t="n"/>
      <c r="F1898" s="69" t="n"/>
      <c r="G1898" s="73" t="n"/>
      <c r="H1898" s="73" t="n"/>
      <c r="I1898" s="75" t="n"/>
      <c r="J1898" s="75" t="n"/>
      <c r="K1898" s="73" t="n"/>
      <c r="L1898" s="73" t="n"/>
      <c r="M1898" s="73" t="n"/>
      <c r="N1898" s="73" t="n"/>
      <c r="O1898" s="75" t="n"/>
      <c r="P1898" s="75" t="n"/>
      <c r="Q1898" s="73" t="n"/>
      <c r="R1898" s="73" t="n"/>
      <c r="S1898" s="73" t="n"/>
      <c r="T1898" s="73" t="n"/>
      <c r="U1898" s="73" t="n"/>
      <c r="V1898" s="73" t="n"/>
      <c r="W1898" s="73" t="n"/>
      <c r="X1898" s="73" t="n"/>
      <c r="Y1898" s="73" t="n"/>
      <c r="Z1898" s="73" t="n"/>
      <c r="AA1898" s="73" t="n"/>
      <c r="AB1898" s="73" t="n"/>
      <c r="AC1898" s="73" t="n"/>
      <c r="AD1898" s="73" t="n"/>
      <c r="AE1898" s="73" t="n"/>
      <c r="AF1898" s="73" t="n"/>
      <c r="AG1898" s="73" t="n"/>
      <c r="AH1898" s="73" t="n"/>
      <c r="AI1898" s="73" t="n"/>
      <c r="AJ1898" s="73" t="n"/>
      <c r="AK1898" s="73" t="n"/>
      <c r="AL1898" s="73" t="n"/>
      <c r="AM1898" s="73" t="n"/>
      <c r="AN1898" s="73" t="n"/>
      <c r="AO1898" s="73" t="n"/>
      <c r="AP1898" s="73" t="n"/>
      <c r="AQ1898" s="73" t="n"/>
      <c r="AR1898" s="73" t="n"/>
      <c r="AS1898" s="73" t="n"/>
      <c r="AT1898" s="73" t="n"/>
      <c r="AU1898" s="73" t="n"/>
      <c r="AV1898" s="73" t="n"/>
      <c r="AW1898" s="73" t="n"/>
      <c r="AX1898" s="73" t="n"/>
      <c r="AY1898" s="73" t="n"/>
      <c r="AZ1898" s="73" t="n"/>
      <c r="BA1898" s="73" t="n"/>
      <c r="BB1898" s="73" t="n"/>
      <c r="BC1898" s="73" t="n"/>
      <c r="BD1898" s="73" t="n"/>
      <c r="BE1898" s="73" t="n"/>
      <c r="BF1898" s="73" t="n"/>
      <c r="BG1898" s="73" t="n"/>
      <c r="BH1898" s="73" t="n"/>
      <c r="BI1898" s="73" t="n"/>
      <c r="BJ1898" s="73" t="n"/>
      <c r="BK1898" s="73" t="n"/>
      <c r="BL1898" s="73" t="n"/>
      <c r="BM1898" s="73" t="n"/>
      <c r="BN1898" s="73" t="n"/>
      <c r="BO1898" s="73" t="n"/>
      <c r="BP1898" s="73" t="n"/>
      <c r="BQ1898" s="165">
        <f>COUNTIF($G1898:$BP1898,"a")+COUNTIF($G1898:$BP1898,"r0,a5")/2+COUNTIF($G1898:$BP1898,"p5,a5")/2</f>
        <v/>
      </c>
      <c r="BR1898" s="165">
        <f>COUNTIF($G1898:$BP1898,"d")+COUNTIF($G1898:$BP1898,"r0,d5")/2+COUNTIF($G1898:$BP1898,"p5,d5")/2</f>
        <v/>
      </c>
      <c r="BS1898" s="165">
        <f>COUNTIF($G1898:$BP1898,"b")+COUNTIF($G1898:$BP1898,"r0,b5")/2+COUNTIF($G1898:$BP1898,"p5,b5")/2</f>
        <v/>
      </c>
      <c r="BT1898" s="165">
        <f>COUNTIF($G1898:$BP1898,"c")+COUNTIF($G1898:$BP1898,"r0,c5")/2+COUNTIF($G1898:$BP1898,"p5,c5")/2</f>
        <v/>
      </c>
      <c r="BU1898" s="165">
        <f>COUNTIF($G1898:$BP1898,"KH")+COUNTIF($G1898:$BP1898,"TL")+COUNTIF($G1898:$BP1898,"L")</f>
        <v/>
      </c>
      <c r="BV1898" s="165" t="n"/>
      <c r="BW1898" s="165">
        <f>COUNTIF($G1898:$BP1898,"hh")</f>
        <v/>
      </c>
      <c r="BX1898" s="165">
        <f>COUNTIF($G1898:$BP1898,"nt7")</f>
        <v/>
      </c>
      <c r="BY1898" s="165">
        <f>COUNTIF($G1898:$BP1898,"P")+COUNTIF($G1898:$BP1898,"p5,a5")/2+COUNTIF($G1898:$BP1898,"p5,b5")/2+COUNTIF($G1898:$BP1898,"p5,c5")/2+COUNTIF($G1898:$BP1898,"p5,d5")/2</f>
        <v/>
      </c>
      <c r="BZ1898" s="166">
        <f>SUBTOTAL(9,BQ1898:BY1898)</f>
        <v/>
      </c>
      <c r="CA1898" s="167">
        <f>SUM(J1898,L1898,N1898,P1898,R1898,T1898,X1898,Z1898,AB1898,AD1898,AF1898,AH1898,AL1898,AN1898,AP1898,AR1898,AT1898,AV1898,AZ1898,BB1898,BD1898,BF1898,BH1898,BP1898)</f>
        <v/>
      </c>
      <c r="CB1898" s="168">
        <f>SUM(H1898,V1898,AJ1898,AX1898,BL1898)</f>
        <v/>
      </c>
      <c r="CC1898" s="24">
        <f>SUM(BJ1898,BN1898)</f>
        <v/>
      </c>
      <c r="CD1898" s="169">
        <f>IF(BZ1898&gt;25,4,IF(BZ1898&gt;18,3,IF(BZ1898&gt;12,2,IF(BZ1898&gt;4,1,0))))-BX1898-2+1</f>
        <v/>
      </c>
      <c r="CE1898" s="30" t="n"/>
      <c r="CF1898" s="169">
        <f>CD1898*CI1898</f>
        <v/>
      </c>
      <c r="CG1898" s="170">
        <f>F1898-BY1898+1</f>
        <v/>
      </c>
      <c r="CH1898" s="169">
        <f>CE1898*16</f>
        <v/>
      </c>
      <c r="CI1898" s="171">
        <f>VLOOKUP(A1898,[1]DATA!$A$6:$AI$331,34,0)</f>
        <v/>
      </c>
      <c r="CJ1898" s="172">
        <f>VLOOKUP(A1898,[2]CHAMCONG!A$7:CI$333,79,0)</f>
        <v/>
      </c>
      <c r="CK1898" s="173">
        <f>CJ1898-CA1898</f>
        <v/>
      </c>
    </row>
    <row r="1899">
      <c r="A1899" s="69" t="n"/>
      <c r="B1899" s="70" t="n"/>
      <c r="C1899" s="77" t="n"/>
      <c r="D1899" s="84" t="n"/>
      <c r="E1899" s="69" t="n"/>
      <c r="F1899" s="69" t="n"/>
      <c r="G1899" s="73" t="n"/>
      <c r="H1899" s="73" t="n"/>
      <c r="I1899" s="75" t="n"/>
      <c r="J1899" s="75" t="n"/>
      <c r="K1899" s="73" t="n"/>
      <c r="L1899" s="73" t="n"/>
      <c r="M1899" s="73" t="n"/>
      <c r="N1899" s="73" t="n"/>
      <c r="O1899" s="75" t="n"/>
      <c r="P1899" s="75" t="n"/>
      <c r="Q1899" s="73" t="n"/>
      <c r="R1899" s="73" t="n"/>
      <c r="S1899" s="73" t="n"/>
      <c r="T1899" s="73" t="n"/>
      <c r="U1899" s="73" t="n"/>
      <c r="V1899" s="73" t="n"/>
      <c r="W1899" s="73" t="n"/>
      <c r="X1899" s="73" t="n"/>
      <c r="Y1899" s="73" t="n"/>
      <c r="Z1899" s="73" t="n"/>
      <c r="AA1899" s="73" t="n"/>
      <c r="AB1899" s="73" t="n"/>
      <c r="AC1899" s="73" t="n"/>
      <c r="AD1899" s="73" t="n"/>
      <c r="AE1899" s="73" t="n"/>
      <c r="AF1899" s="73" t="n"/>
      <c r="AG1899" s="73" t="n"/>
      <c r="AH1899" s="73" t="n"/>
      <c r="AI1899" s="73" t="n"/>
      <c r="AJ1899" s="73" t="n"/>
      <c r="AK1899" s="73" t="n"/>
      <c r="AL1899" s="73" t="n"/>
      <c r="AM1899" s="73" t="n"/>
      <c r="AN1899" s="73" t="n"/>
      <c r="AO1899" s="73" t="n"/>
      <c r="AP1899" s="73" t="n"/>
      <c r="AQ1899" s="73" t="n"/>
      <c r="AR1899" s="73" t="n"/>
      <c r="AS1899" s="73" t="n"/>
      <c r="AT1899" s="73" t="n"/>
      <c r="AU1899" s="73" t="n"/>
      <c r="AV1899" s="73" t="n"/>
      <c r="AW1899" s="73" t="n"/>
      <c r="AX1899" s="73" t="n"/>
      <c r="AY1899" s="73" t="n"/>
      <c r="AZ1899" s="73" t="n"/>
      <c r="BA1899" s="73" t="n"/>
      <c r="BB1899" s="73" t="n"/>
      <c r="BC1899" s="73" t="n"/>
      <c r="BD1899" s="73" t="n"/>
      <c r="BE1899" s="73" t="n"/>
      <c r="BF1899" s="73" t="n"/>
      <c r="BG1899" s="73" t="n"/>
      <c r="BH1899" s="73" t="n"/>
      <c r="BI1899" s="73" t="n"/>
      <c r="BJ1899" s="73" t="n"/>
      <c r="BK1899" s="73" t="n"/>
      <c r="BL1899" s="73" t="n"/>
      <c r="BM1899" s="73" t="n"/>
      <c r="BN1899" s="73" t="n"/>
      <c r="BO1899" s="73" t="n"/>
      <c r="BP1899" s="73" t="n"/>
      <c r="BQ1899" s="165">
        <f>COUNTIF($G1899:$BP1899,"a")+COUNTIF($G1899:$BP1899,"r0,a5")/2+COUNTIF($G1899:$BP1899,"p5,a5")/2</f>
        <v/>
      </c>
      <c r="BR1899" s="165">
        <f>COUNTIF($G1899:$BP1899,"d")+COUNTIF($G1899:$BP1899,"r0,d5")/2+COUNTIF($G1899:$BP1899,"p5,d5")/2</f>
        <v/>
      </c>
      <c r="BS1899" s="165">
        <f>COUNTIF($G1899:$BP1899,"b")+COUNTIF($G1899:$BP1899,"r0,b5")/2+COUNTIF($G1899:$BP1899,"p5,b5")/2</f>
        <v/>
      </c>
      <c r="BT1899" s="165">
        <f>COUNTIF($G1899:$BP1899,"c")+COUNTIF($G1899:$BP1899,"r0,c5")/2+COUNTIF($G1899:$BP1899,"p5,c5")/2</f>
        <v/>
      </c>
      <c r="BU1899" s="165">
        <f>COUNTIF($G1899:$BP1899,"KH")+COUNTIF($G1899:$BP1899,"TL")+COUNTIF($G1899:$BP1899,"L")</f>
        <v/>
      </c>
      <c r="BV1899" s="165" t="n"/>
      <c r="BW1899" s="165">
        <f>COUNTIF($G1899:$BP1899,"hh")</f>
        <v/>
      </c>
      <c r="BX1899" s="165">
        <f>COUNTIF($G1899:$BP1899,"nt7")</f>
        <v/>
      </c>
      <c r="BY1899" s="165">
        <f>COUNTIF($G1899:$BP1899,"P")+COUNTIF($G1899:$BP1899,"p5,a5")/2+COUNTIF($G1899:$BP1899,"p5,b5")/2+COUNTIF($G1899:$BP1899,"p5,c5")/2+COUNTIF($G1899:$BP1899,"p5,d5")/2</f>
        <v/>
      </c>
      <c r="BZ1899" s="166">
        <f>SUBTOTAL(9,BQ1899:BY1899)</f>
        <v/>
      </c>
      <c r="CA1899" s="167">
        <f>SUM(J1899,L1899,N1899,P1899,R1899,T1899,X1899,Z1899,AB1899,AD1899,AF1899,AH1899,AL1899,AN1899,AP1899,AR1899,AT1899,AV1899,AZ1899,BB1899,BD1899,BF1899,BH1899,BP1899)</f>
        <v/>
      </c>
      <c r="CB1899" s="168">
        <f>SUM(H1899,V1899,AJ1899,AX1899,BL1899)</f>
        <v/>
      </c>
      <c r="CC1899" s="24">
        <f>SUM(BJ1899,BN1899)</f>
        <v/>
      </c>
      <c r="CD1899" s="169">
        <f>IF(BZ1899&gt;25,4,IF(BZ1899&gt;18,3,IF(BZ1899&gt;12,2,IF(BZ1899&gt;4,1,0))))-BX1899-2+1</f>
        <v/>
      </c>
      <c r="CE1899" s="30" t="n"/>
      <c r="CF1899" s="169">
        <f>CD1899*CI1899</f>
        <v/>
      </c>
      <c r="CG1899" s="170">
        <f>F1899-BY1899+1</f>
        <v/>
      </c>
      <c r="CH1899" s="169">
        <f>CE1899*16</f>
        <v/>
      </c>
      <c r="CI1899" s="171">
        <f>VLOOKUP(A1899,[1]DATA!$A$6:$AI$331,34,0)</f>
        <v/>
      </c>
      <c r="CJ1899" s="172">
        <f>VLOOKUP(A1899,[2]CHAMCONG!A$7:CI$333,79,0)</f>
        <v/>
      </c>
      <c r="CK1899" s="173">
        <f>CJ1899-CA1899</f>
        <v/>
      </c>
    </row>
    <row r="1900">
      <c r="A1900" s="69" t="n"/>
      <c r="B1900" s="70" t="n"/>
      <c r="C1900" s="77" t="n"/>
      <c r="D1900" s="84" t="n"/>
      <c r="E1900" s="69" t="n"/>
      <c r="F1900" s="69" t="n"/>
      <c r="G1900" s="73" t="n"/>
      <c r="H1900" s="73" t="n"/>
      <c r="I1900" s="75" t="n"/>
      <c r="J1900" s="75" t="n"/>
      <c r="K1900" s="73" t="n"/>
      <c r="L1900" s="73" t="n"/>
      <c r="M1900" s="73" t="n"/>
      <c r="N1900" s="73" t="n"/>
      <c r="O1900" s="75" t="n"/>
      <c r="P1900" s="75" t="n"/>
      <c r="Q1900" s="73" t="n"/>
      <c r="R1900" s="73" t="n"/>
      <c r="S1900" s="73" t="n"/>
      <c r="T1900" s="73" t="n"/>
      <c r="U1900" s="73" t="n"/>
      <c r="V1900" s="73" t="n"/>
      <c r="W1900" s="73" t="n"/>
      <c r="X1900" s="73" t="n"/>
      <c r="Y1900" s="73" t="n"/>
      <c r="Z1900" s="73" t="n"/>
      <c r="AA1900" s="73" t="n"/>
      <c r="AB1900" s="73" t="n"/>
      <c r="AC1900" s="73" t="n"/>
      <c r="AD1900" s="73" t="n"/>
      <c r="AE1900" s="73" t="n"/>
      <c r="AF1900" s="73" t="n"/>
      <c r="AG1900" s="73" t="n"/>
      <c r="AH1900" s="73" t="n"/>
      <c r="AI1900" s="73" t="n"/>
      <c r="AJ1900" s="73" t="n"/>
      <c r="AK1900" s="73" t="n"/>
      <c r="AL1900" s="73" t="n"/>
      <c r="AM1900" s="73" t="n"/>
      <c r="AN1900" s="73" t="n"/>
      <c r="AO1900" s="73" t="n"/>
      <c r="AP1900" s="73" t="n"/>
      <c r="AQ1900" s="73" t="n"/>
      <c r="AR1900" s="73" t="n"/>
      <c r="AS1900" s="73" t="n"/>
      <c r="AT1900" s="73" t="n"/>
      <c r="AU1900" s="73" t="n"/>
      <c r="AV1900" s="73" t="n"/>
      <c r="AW1900" s="73" t="n"/>
      <c r="AX1900" s="73" t="n"/>
      <c r="AY1900" s="73" t="n"/>
      <c r="AZ1900" s="73" t="n"/>
      <c r="BA1900" s="73" t="n"/>
      <c r="BB1900" s="73" t="n"/>
      <c r="BC1900" s="73" t="n"/>
      <c r="BD1900" s="73" t="n"/>
      <c r="BE1900" s="73" t="n"/>
      <c r="BF1900" s="73" t="n"/>
      <c r="BG1900" s="73" t="n"/>
      <c r="BH1900" s="73" t="n"/>
      <c r="BI1900" s="73" t="n"/>
      <c r="BJ1900" s="73" t="n"/>
      <c r="BK1900" s="73" t="n"/>
      <c r="BL1900" s="73" t="n"/>
      <c r="BM1900" s="73" t="n"/>
      <c r="BN1900" s="73" t="n"/>
      <c r="BO1900" s="73" t="n"/>
      <c r="BP1900" s="73" t="n"/>
      <c r="BQ1900" s="165">
        <f>COUNTIF($G1900:$BP1900,"a")+COUNTIF($G1900:$BP1900,"r0,a5")/2+COUNTIF($G1900:$BP1900,"p5,a5")/2</f>
        <v/>
      </c>
      <c r="BR1900" s="165">
        <f>COUNTIF($G1900:$BP1900,"d")+COUNTIF($G1900:$BP1900,"r0,d5")/2+COUNTIF($G1900:$BP1900,"p5,d5")/2</f>
        <v/>
      </c>
      <c r="BS1900" s="165">
        <f>COUNTIF($G1900:$BP1900,"b")+COUNTIF($G1900:$BP1900,"r0,b5")/2+COUNTIF($G1900:$BP1900,"p5,b5")/2</f>
        <v/>
      </c>
      <c r="BT1900" s="165">
        <f>COUNTIF($G1900:$BP1900,"c")+COUNTIF($G1900:$BP1900,"r0,c5")/2+COUNTIF($G1900:$BP1900,"p5,c5")/2</f>
        <v/>
      </c>
      <c r="BU1900" s="165">
        <f>COUNTIF($G1900:$BP1900,"KH")+COUNTIF($G1900:$BP1900,"TL")+COUNTIF($G1900:$BP1900,"L")</f>
        <v/>
      </c>
      <c r="BV1900" s="165" t="n"/>
      <c r="BW1900" s="165">
        <f>COUNTIF($G1900:$BP1900,"hh")</f>
        <v/>
      </c>
      <c r="BX1900" s="165">
        <f>COUNTIF($G1900:$BP1900,"nt7")</f>
        <v/>
      </c>
      <c r="BY1900" s="165">
        <f>COUNTIF($G1900:$BP1900,"P")+COUNTIF($G1900:$BP1900,"p5,a5")/2+COUNTIF($G1900:$BP1900,"p5,b5")/2+COUNTIF($G1900:$BP1900,"p5,c5")/2+COUNTIF($G1900:$BP1900,"p5,d5")/2</f>
        <v/>
      </c>
      <c r="BZ1900" s="166">
        <f>SUBTOTAL(9,BQ1900:BY1900)</f>
        <v/>
      </c>
      <c r="CA1900" s="167">
        <f>SUM(J1900,L1900,N1900,P1900,R1900,T1900,X1900,Z1900,AB1900,AD1900,AF1900,AH1900,AL1900,AN1900,AP1900,AR1900,AT1900,AV1900,AZ1900,BB1900,BD1900,BF1900,BH1900,BP1900)</f>
        <v/>
      </c>
      <c r="CB1900" s="168">
        <f>SUM(H1900,V1900,AJ1900,AX1900,BL1900)</f>
        <v/>
      </c>
      <c r="CC1900" s="24">
        <f>SUM(BJ1900,BN1900)</f>
        <v/>
      </c>
      <c r="CD1900" s="169">
        <f>IF(BZ1900&gt;25,4,IF(BZ1900&gt;18,3,IF(BZ1900&gt;12,2,IF(BZ1900&gt;4,1,0))))-BX1900-2+1</f>
        <v/>
      </c>
      <c r="CE1900" s="30" t="n"/>
      <c r="CF1900" s="169">
        <f>CD1900*CI1900</f>
        <v/>
      </c>
      <c r="CG1900" s="170">
        <f>F1900-BY1900+1</f>
        <v/>
      </c>
      <c r="CH1900" s="169">
        <f>CE1900*16</f>
        <v/>
      </c>
      <c r="CI1900" s="171">
        <f>VLOOKUP(A1900,[1]DATA!$A$6:$AI$331,34,0)</f>
        <v/>
      </c>
      <c r="CJ1900" s="172">
        <f>VLOOKUP(A1900,[2]CHAMCONG!A$7:CI$333,79,0)</f>
        <v/>
      </c>
      <c r="CK1900" s="173">
        <f>CJ1900-CA1900</f>
        <v/>
      </c>
    </row>
    <row r="1901">
      <c r="A1901" s="69" t="n"/>
      <c r="B1901" s="70" t="n"/>
      <c r="C1901" s="77" t="n"/>
      <c r="D1901" s="84" t="n"/>
      <c r="E1901" s="69" t="n"/>
      <c r="F1901" s="69" t="n"/>
      <c r="G1901" s="73" t="n"/>
      <c r="H1901" s="73" t="n"/>
      <c r="I1901" s="75" t="n"/>
      <c r="J1901" s="75" t="n"/>
      <c r="K1901" s="73" t="n"/>
      <c r="L1901" s="73" t="n"/>
      <c r="M1901" s="73" t="n"/>
      <c r="N1901" s="73" t="n"/>
      <c r="O1901" s="75" t="n"/>
      <c r="P1901" s="75" t="n"/>
      <c r="Q1901" s="73" t="n"/>
      <c r="R1901" s="73" t="n"/>
      <c r="S1901" s="73" t="n"/>
      <c r="T1901" s="73" t="n"/>
      <c r="U1901" s="73" t="n"/>
      <c r="V1901" s="73" t="n"/>
      <c r="W1901" s="73" t="n"/>
      <c r="X1901" s="73" t="n"/>
      <c r="Y1901" s="73" t="n"/>
      <c r="Z1901" s="73" t="n"/>
      <c r="AA1901" s="73" t="n"/>
      <c r="AB1901" s="73" t="n"/>
      <c r="AC1901" s="73" t="n"/>
      <c r="AD1901" s="73" t="n"/>
      <c r="AE1901" s="73" t="n"/>
      <c r="AF1901" s="73" t="n"/>
      <c r="AG1901" s="73" t="n"/>
      <c r="AH1901" s="73" t="n"/>
      <c r="AI1901" s="73" t="n"/>
      <c r="AJ1901" s="73" t="n"/>
      <c r="AK1901" s="73" t="n"/>
      <c r="AL1901" s="73" t="n"/>
      <c r="AM1901" s="73" t="n"/>
      <c r="AN1901" s="73" t="n"/>
      <c r="AO1901" s="73" t="n"/>
      <c r="AP1901" s="73" t="n"/>
      <c r="AQ1901" s="73" t="n"/>
      <c r="AR1901" s="73" t="n"/>
      <c r="AS1901" s="73" t="n"/>
      <c r="AT1901" s="73" t="n"/>
      <c r="AU1901" s="73" t="n"/>
      <c r="AV1901" s="73" t="n"/>
      <c r="AW1901" s="73" t="n"/>
      <c r="AX1901" s="73" t="n"/>
      <c r="AY1901" s="73" t="n"/>
      <c r="AZ1901" s="73" t="n"/>
      <c r="BA1901" s="73" t="n"/>
      <c r="BB1901" s="73" t="n"/>
      <c r="BC1901" s="73" t="n"/>
      <c r="BD1901" s="73" t="n"/>
      <c r="BE1901" s="73" t="n"/>
      <c r="BF1901" s="73" t="n"/>
      <c r="BG1901" s="73" t="n"/>
      <c r="BH1901" s="73" t="n"/>
      <c r="BI1901" s="73" t="n"/>
      <c r="BJ1901" s="73" t="n"/>
      <c r="BK1901" s="73" t="n"/>
      <c r="BL1901" s="73" t="n"/>
      <c r="BM1901" s="73" t="n"/>
      <c r="BN1901" s="73" t="n"/>
      <c r="BO1901" s="73" t="n"/>
      <c r="BP1901" s="73" t="n"/>
      <c r="BQ1901" s="165">
        <f>COUNTIF($G1901:$BP1901,"a")+COUNTIF($G1901:$BP1901,"r0,a5")/2+COUNTIF($G1901:$BP1901,"p5,a5")/2</f>
        <v/>
      </c>
      <c r="BR1901" s="165">
        <f>COUNTIF($G1901:$BP1901,"d")+COUNTIF($G1901:$BP1901,"r0,d5")/2+COUNTIF($G1901:$BP1901,"p5,d5")/2</f>
        <v/>
      </c>
      <c r="BS1901" s="165">
        <f>COUNTIF($G1901:$BP1901,"b")+COUNTIF($G1901:$BP1901,"r0,b5")/2+COUNTIF($G1901:$BP1901,"p5,b5")/2</f>
        <v/>
      </c>
      <c r="BT1901" s="165">
        <f>COUNTIF($G1901:$BP1901,"c")+COUNTIF($G1901:$BP1901,"r0,c5")/2+COUNTIF($G1901:$BP1901,"p5,c5")/2</f>
        <v/>
      </c>
      <c r="BU1901" s="165">
        <f>COUNTIF($G1901:$BP1901,"KH")+COUNTIF($G1901:$BP1901,"TL")+COUNTIF($G1901:$BP1901,"L")</f>
        <v/>
      </c>
      <c r="BV1901" s="165" t="n"/>
      <c r="BW1901" s="165">
        <f>COUNTIF($G1901:$BP1901,"hh")</f>
        <v/>
      </c>
      <c r="BX1901" s="165">
        <f>COUNTIF($G1901:$BP1901,"nt7")</f>
        <v/>
      </c>
      <c r="BY1901" s="165">
        <f>COUNTIF($G1901:$BP1901,"P")+COUNTIF($G1901:$BP1901,"p5,a5")/2+COUNTIF($G1901:$BP1901,"p5,b5")/2+COUNTIF($G1901:$BP1901,"p5,c5")/2+COUNTIF($G1901:$BP1901,"p5,d5")/2</f>
        <v/>
      </c>
      <c r="BZ1901" s="166">
        <f>SUBTOTAL(9,BQ1901:BY1901)</f>
        <v/>
      </c>
      <c r="CA1901" s="167">
        <f>SUM(J1901,L1901,N1901,P1901,R1901,T1901,X1901,Z1901,AB1901,AD1901,AF1901,AH1901,AL1901,AN1901,AP1901,AR1901,AT1901,AV1901,AZ1901,BB1901,BD1901,BF1901,BH1901,BP1901)</f>
        <v/>
      </c>
      <c r="CB1901" s="168">
        <f>SUM(H1901,V1901,AJ1901,AX1901,BL1901)</f>
        <v/>
      </c>
      <c r="CC1901" s="24">
        <f>SUM(BJ1901,BN1901)</f>
        <v/>
      </c>
      <c r="CD1901" s="169">
        <f>IF(BZ1901&gt;25,4,IF(BZ1901&gt;18,3,IF(BZ1901&gt;12,2,IF(BZ1901&gt;4,1,0))))-BX1901-2+1</f>
        <v/>
      </c>
      <c r="CE1901" s="30" t="n"/>
      <c r="CF1901" s="169">
        <f>CD1901*CI1901</f>
        <v/>
      </c>
      <c r="CG1901" s="170">
        <f>F1901-BY1901+1</f>
        <v/>
      </c>
      <c r="CH1901" s="169">
        <f>CE1901*16</f>
        <v/>
      </c>
      <c r="CI1901" s="171">
        <f>VLOOKUP(A1901,[1]DATA!$A$6:$AI$331,34,0)</f>
        <v/>
      </c>
      <c r="CJ1901" s="172">
        <f>VLOOKUP(A1901,[2]CHAMCONG!A$7:CI$333,79,0)</f>
        <v/>
      </c>
      <c r="CK1901" s="173">
        <f>CJ1901-CA1901</f>
        <v/>
      </c>
    </row>
    <row r="1902">
      <c r="A1902" s="69" t="n"/>
      <c r="B1902" s="70" t="n"/>
      <c r="C1902" s="77" t="n"/>
      <c r="D1902" s="84" t="n"/>
      <c r="E1902" s="69" t="n"/>
      <c r="F1902" s="69" t="n"/>
      <c r="G1902" s="73" t="n"/>
      <c r="H1902" s="73" t="n"/>
      <c r="I1902" s="75" t="n"/>
      <c r="J1902" s="75" t="n"/>
      <c r="K1902" s="73" t="n"/>
      <c r="L1902" s="73" t="n"/>
      <c r="M1902" s="73" t="n"/>
      <c r="N1902" s="73" t="n"/>
      <c r="O1902" s="75" t="n"/>
      <c r="P1902" s="75" t="n"/>
      <c r="Q1902" s="73" t="n"/>
      <c r="R1902" s="73" t="n"/>
      <c r="S1902" s="73" t="n"/>
      <c r="T1902" s="73" t="n"/>
      <c r="U1902" s="73" t="n"/>
      <c r="V1902" s="73" t="n"/>
      <c r="W1902" s="73" t="n"/>
      <c r="X1902" s="73" t="n"/>
      <c r="Y1902" s="73" t="n"/>
      <c r="Z1902" s="73" t="n"/>
      <c r="AA1902" s="73" t="n"/>
      <c r="AB1902" s="73" t="n"/>
      <c r="AC1902" s="73" t="n"/>
      <c r="AD1902" s="73" t="n"/>
      <c r="AE1902" s="73" t="n"/>
      <c r="AF1902" s="73" t="n"/>
      <c r="AG1902" s="73" t="n"/>
      <c r="AH1902" s="73" t="n"/>
      <c r="AI1902" s="73" t="n"/>
      <c r="AJ1902" s="73" t="n"/>
      <c r="AK1902" s="73" t="n"/>
      <c r="AL1902" s="73" t="n"/>
      <c r="AM1902" s="73" t="n"/>
      <c r="AN1902" s="73" t="n"/>
      <c r="AO1902" s="73" t="n"/>
      <c r="AP1902" s="73" t="n"/>
      <c r="AQ1902" s="73" t="n"/>
      <c r="AR1902" s="73" t="n"/>
      <c r="AS1902" s="73" t="n"/>
      <c r="AT1902" s="73" t="n"/>
      <c r="AU1902" s="73" t="n"/>
      <c r="AV1902" s="73" t="n"/>
      <c r="AW1902" s="73" t="n"/>
      <c r="AX1902" s="73" t="n"/>
      <c r="AY1902" s="73" t="n"/>
      <c r="AZ1902" s="73" t="n"/>
      <c r="BA1902" s="73" t="n"/>
      <c r="BB1902" s="73" t="n"/>
      <c r="BC1902" s="73" t="n"/>
      <c r="BD1902" s="73" t="n"/>
      <c r="BE1902" s="73" t="n"/>
      <c r="BF1902" s="73" t="n"/>
      <c r="BG1902" s="73" t="n"/>
      <c r="BH1902" s="73" t="n"/>
      <c r="BI1902" s="73" t="n"/>
      <c r="BJ1902" s="73" t="n"/>
      <c r="BK1902" s="73" t="n"/>
      <c r="BL1902" s="73" t="n"/>
      <c r="BM1902" s="73" t="n"/>
      <c r="BN1902" s="73" t="n"/>
      <c r="BO1902" s="73" t="n"/>
      <c r="BP1902" s="73" t="n"/>
      <c r="BQ1902" s="165">
        <f>COUNTIF($G1902:$BP1902,"a")+COUNTIF($G1902:$BP1902,"r0,a5")/2+COUNTIF($G1902:$BP1902,"p5,a5")/2</f>
        <v/>
      </c>
      <c r="BR1902" s="165">
        <f>COUNTIF($G1902:$BP1902,"d")+COUNTIF($G1902:$BP1902,"r0,d5")/2+COUNTIF($G1902:$BP1902,"p5,d5")/2</f>
        <v/>
      </c>
      <c r="BS1902" s="165">
        <f>COUNTIF($G1902:$BP1902,"b")+COUNTIF($G1902:$BP1902,"r0,b5")/2+COUNTIF($G1902:$BP1902,"p5,b5")/2</f>
        <v/>
      </c>
      <c r="BT1902" s="165">
        <f>COUNTIF($G1902:$BP1902,"c")+COUNTIF($G1902:$BP1902,"r0,c5")/2+COUNTIF($G1902:$BP1902,"p5,c5")/2</f>
        <v/>
      </c>
      <c r="BU1902" s="165">
        <f>COUNTIF($G1902:$BP1902,"KH")+COUNTIF($G1902:$BP1902,"TL")+COUNTIF($G1902:$BP1902,"L")</f>
        <v/>
      </c>
      <c r="BV1902" s="165" t="n"/>
      <c r="BW1902" s="165">
        <f>COUNTIF($G1902:$BP1902,"hh")</f>
        <v/>
      </c>
      <c r="BX1902" s="165">
        <f>COUNTIF($G1902:$BP1902,"nt7")</f>
        <v/>
      </c>
      <c r="BY1902" s="165">
        <f>COUNTIF($G1902:$BP1902,"P")+COUNTIF($G1902:$BP1902,"p5,a5")/2+COUNTIF($G1902:$BP1902,"p5,b5")/2+COUNTIF($G1902:$BP1902,"p5,c5")/2+COUNTIF($G1902:$BP1902,"p5,d5")/2</f>
        <v/>
      </c>
      <c r="BZ1902" s="166">
        <f>SUBTOTAL(9,BQ1902:BY1902)</f>
        <v/>
      </c>
      <c r="CA1902" s="167">
        <f>SUM(J1902,L1902,N1902,P1902,R1902,T1902,X1902,Z1902,AB1902,AD1902,AF1902,AH1902,AL1902,AN1902,AP1902,AR1902,AT1902,AV1902,AZ1902,BB1902,BD1902,BF1902,BH1902,BP1902)</f>
        <v/>
      </c>
      <c r="CB1902" s="168">
        <f>SUM(H1902,V1902,AJ1902,AX1902,BL1902)</f>
        <v/>
      </c>
      <c r="CC1902" s="24">
        <f>SUM(BJ1902,BN1902)</f>
        <v/>
      </c>
      <c r="CD1902" s="169">
        <f>IF(BZ1902&gt;25,4,IF(BZ1902&gt;18,3,IF(BZ1902&gt;12,2,IF(BZ1902&gt;4,1,0))))-BX1902-2+1</f>
        <v/>
      </c>
      <c r="CE1902" s="30" t="n"/>
      <c r="CF1902" s="169">
        <f>CD1902*CI1902</f>
        <v/>
      </c>
      <c r="CG1902" s="170">
        <f>F1902-BY1902+1</f>
        <v/>
      </c>
      <c r="CH1902" s="169">
        <f>CE1902*16</f>
        <v/>
      </c>
      <c r="CI1902" s="171">
        <f>VLOOKUP(A1902,[1]DATA!$A$6:$AI$331,34,0)</f>
        <v/>
      </c>
      <c r="CJ1902" s="172">
        <f>VLOOKUP(A1902,[2]CHAMCONG!A$7:CI$333,79,0)</f>
        <v/>
      </c>
      <c r="CK1902" s="173">
        <f>CJ1902-CA1902</f>
        <v/>
      </c>
    </row>
    <row r="1903">
      <c r="A1903" s="69" t="n"/>
      <c r="B1903" s="70" t="n"/>
      <c r="C1903" s="77" t="n"/>
      <c r="D1903" s="84" t="n"/>
      <c r="E1903" s="69" t="n"/>
      <c r="F1903" s="69" t="n"/>
      <c r="G1903" s="73" t="n"/>
      <c r="H1903" s="73" t="n"/>
      <c r="I1903" s="75" t="n"/>
      <c r="J1903" s="75" t="n"/>
      <c r="K1903" s="73" t="n"/>
      <c r="L1903" s="73" t="n"/>
      <c r="M1903" s="73" t="n"/>
      <c r="N1903" s="73" t="n"/>
      <c r="O1903" s="75" t="n"/>
      <c r="P1903" s="75" t="n"/>
      <c r="Q1903" s="73" t="n"/>
      <c r="R1903" s="73" t="n"/>
      <c r="S1903" s="73" t="n"/>
      <c r="T1903" s="73" t="n"/>
      <c r="U1903" s="73" t="n"/>
      <c r="V1903" s="73" t="n"/>
      <c r="W1903" s="73" t="n"/>
      <c r="X1903" s="73" t="n"/>
      <c r="Y1903" s="73" t="n"/>
      <c r="Z1903" s="73" t="n"/>
      <c r="AA1903" s="73" t="n"/>
      <c r="AB1903" s="73" t="n"/>
      <c r="AC1903" s="73" t="n"/>
      <c r="AD1903" s="73" t="n"/>
      <c r="AE1903" s="73" t="n"/>
      <c r="AF1903" s="73" t="n"/>
      <c r="AG1903" s="73" t="n"/>
      <c r="AH1903" s="73" t="n"/>
      <c r="AI1903" s="73" t="n"/>
      <c r="AJ1903" s="73" t="n"/>
      <c r="AK1903" s="73" t="n"/>
      <c r="AL1903" s="73" t="n"/>
      <c r="AM1903" s="73" t="n"/>
      <c r="AN1903" s="73" t="n"/>
      <c r="AO1903" s="73" t="n"/>
      <c r="AP1903" s="73" t="n"/>
      <c r="AQ1903" s="73" t="n"/>
      <c r="AR1903" s="73" t="n"/>
      <c r="AS1903" s="73" t="n"/>
      <c r="AT1903" s="73" t="n"/>
      <c r="AU1903" s="73" t="n"/>
      <c r="AV1903" s="73" t="n"/>
      <c r="AW1903" s="73" t="n"/>
      <c r="AX1903" s="73" t="n"/>
      <c r="AY1903" s="73" t="n"/>
      <c r="AZ1903" s="73" t="n"/>
      <c r="BA1903" s="73" t="n"/>
      <c r="BB1903" s="73" t="n"/>
      <c r="BC1903" s="73" t="n"/>
      <c r="BD1903" s="73" t="n"/>
      <c r="BE1903" s="73" t="n"/>
      <c r="BF1903" s="73" t="n"/>
      <c r="BG1903" s="73" t="n"/>
      <c r="BH1903" s="73" t="n"/>
      <c r="BI1903" s="73" t="n"/>
      <c r="BJ1903" s="73" t="n"/>
      <c r="BK1903" s="73" t="n"/>
      <c r="BL1903" s="73" t="n"/>
      <c r="BM1903" s="73" t="n"/>
      <c r="BN1903" s="73" t="n"/>
      <c r="BO1903" s="73" t="n"/>
      <c r="BP1903" s="73" t="n"/>
      <c r="BQ1903" s="165">
        <f>COUNTIF($G1903:$BP1903,"a")+COUNTIF($G1903:$BP1903,"r0,a5")/2+COUNTIF($G1903:$BP1903,"p5,a5")/2</f>
        <v/>
      </c>
      <c r="BR1903" s="165">
        <f>COUNTIF($G1903:$BP1903,"d")+COUNTIF($G1903:$BP1903,"r0,d5")/2+COUNTIF($G1903:$BP1903,"p5,d5")/2</f>
        <v/>
      </c>
      <c r="BS1903" s="165">
        <f>COUNTIF($G1903:$BP1903,"b")+COUNTIF($G1903:$BP1903,"r0,b5")/2+COUNTIF($G1903:$BP1903,"p5,b5")/2</f>
        <v/>
      </c>
      <c r="BT1903" s="165">
        <f>COUNTIF($G1903:$BP1903,"c")+COUNTIF($G1903:$BP1903,"r0,c5")/2+COUNTIF($G1903:$BP1903,"p5,c5")/2</f>
        <v/>
      </c>
      <c r="BU1903" s="165">
        <f>COUNTIF($G1903:$BP1903,"KH")+COUNTIF($G1903:$BP1903,"TL")+COUNTIF($G1903:$BP1903,"L")</f>
        <v/>
      </c>
      <c r="BV1903" s="165" t="n"/>
      <c r="BW1903" s="165">
        <f>COUNTIF($G1903:$BP1903,"hh")</f>
        <v/>
      </c>
      <c r="BX1903" s="165">
        <f>COUNTIF($G1903:$BP1903,"nt7")</f>
        <v/>
      </c>
      <c r="BY1903" s="165">
        <f>COUNTIF($G1903:$BP1903,"P")+COUNTIF($G1903:$BP1903,"p5,a5")/2+COUNTIF($G1903:$BP1903,"p5,b5")/2+COUNTIF($G1903:$BP1903,"p5,c5")/2+COUNTIF($G1903:$BP1903,"p5,d5")/2</f>
        <v/>
      </c>
      <c r="BZ1903" s="166">
        <f>SUBTOTAL(9,BQ1903:BY1903)</f>
        <v/>
      </c>
      <c r="CA1903" s="167">
        <f>SUM(J1903,L1903,N1903,P1903,R1903,T1903,X1903,Z1903,AB1903,AD1903,AF1903,AH1903,AL1903,AN1903,AP1903,AR1903,AT1903,AV1903,AZ1903,BB1903,BD1903,BF1903,BH1903,BP1903)</f>
        <v/>
      </c>
      <c r="CB1903" s="168">
        <f>SUM(H1903,V1903,AJ1903,AX1903,BL1903)</f>
        <v/>
      </c>
      <c r="CC1903" s="24">
        <f>SUM(BJ1903,BN1903)</f>
        <v/>
      </c>
      <c r="CD1903" s="169">
        <f>IF(BZ1903&gt;25,4,IF(BZ1903&gt;18,3,IF(BZ1903&gt;12,2,IF(BZ1903&gt;4,1,0))))-BX1903-2+1</f>
        <v/>
      </c>
      <c r="CE1903" s="30" t="n"/>
      <c r="CF1903" s="169">
        <f>CD1903*CI1903</f>
        <v/>
      </c>
      <c r="CG1903" s="170">
        <f>F1903-BY1903+1</f>
        <v/>
      </c>
      <c r="CH1903" s="169">
        <f>CE1903*16</f>
        <v/>
      </c>
      <c r="CI1903" s="171">
        <f>VLOOKUP(A1903,[1]DATA!$A$6:$AI$331,34,0)</f>
        <v/>
      </c>
      <c r="CJ1903" s="172">
        <f>VLOOKUP(A1903,[2]CHAMCONG!A$7:CI$333,79,0)</f>
        <v/>
      </c>
      <c r="CK1903" s="173">
        <f>CJ1903-CA1903</f>
        <v/>
      </c>
    </row>
    <row r="1904">
      <c r="A1904" s="69" t="n"/>
      <c r="B1904" s="70" t="n"/>
      <c r="C1904" s="77" t="n"/>
      <c r="D1904" s="84" t="n"/>
      <c r="E1904" s="69" t="n"/>
      <c r="F1904" s="69" t="n"/>
      <c r="G1904" s="73" t="n"/>
      <c r="H1904" s="73" t="n"/>
      <c r="I1904" s="75" t="n"/>
      <c r="J1904" s="75" t="n"/>
      <c r="K1904" s="73" t="n"/>
      <c r="L1904" s="73" t="n"/>
      <c r="M1904" s="73" t="n"/>
      <c r="N1904" s="73" t="n"/>
      <c r="O1904" s="75" t="n"/>
      <c r="P1904" s="75" t="n"/>
      <c r="Q1904" s="73" t="n"/>
      <c r="R1904" s="73" t="n"/>
      <c r="S1904" s="73" t="n"/>
      <c r="T1904" s="73" t="n"/>
      <c r="U1904" s="73" t="n"/>
      <c r="V1904" s="73" t="n"/>
      <c r="W1904" s="73" t="n"/>
      <c r="X1904" s="73" t="n"/>
      <c r="Y1904" s="73" t="n"/>
      <c r="Z1904" s="73" t="n"/>
      <c r="AA1904" s="73" t="n"/>
      <c r="AB1904" s="73" t="n"/>
      <c r="AC1904" s="73" t="n"/>
      <c r="AD1904" s="73" t="n"/>
      <c r="AE1904" s="73" t="n"/>
      <c r="AF1904" s="73" t="n"/>
      <c r="AG1904" s="73" t="n"/>
      <c r="AH1904" s="73" t="n"/>
      <c r="AI1904" s="73" t="n"/>
      <c r="AJ1904" s="73" t="n"/>
      <c r="AK1904" s="73" t="n"/>
      <c r="AL1904" s="73" t="n"/>
      <c r="AM1904" s="73" t="n"/>
      <c r="AN1904" s="73" t="n"/>
      <c r="AO1904" s="73" t="n"/>
      <c r="AP1904" s="73" t="n"/>
      <c r="AQ1904" s="73" t="n"/>
      <c r="AR1904" s="73" t="n"/>
      <c r="AS1904" s="73" t="n"/>
      <c r="AT1904" s="73" t="n"/>
      <c r="AU1904" s="73" t="n"/>
      <c r="AV1904" s="73" t="n"/>
      <c r="AW1904" s="73" t="n"/>
      <c r="AX1904" s="73" t="n"/>
      <c r="AY1904" s="73" t="n"/>
      <c r="AZ1904" s="73" t="n"/>
      <c r="BA1904" s="73" t="n"/>
      <c r="BB1904" s="73" t="n"/>
      <c r="BC1904" s="73" t="n"/>
      <c r="BD1904" s="73" t="n"/>
      <c r="BE1904" s="73" t="n"/>
      <c r="BF1904" s="73" t="n"/>
      <c r="BG1904" s="73" t="n"/>
      <c r="BH1904" s="73" t="n"/>
      <c r="BI1904" s="73" t="n"/>
      <c r="BJ1904" s="73" t="n"/>
      <c r="BK1904" s="73" t="n"/>
      <c r="BL1904" s="73" t="n"/>
      <c r="BM1904" s="73" t="n"/>
      <c r="BN1904" s="73" t="n"/>
      <c r="BO1904" s="73" t="n"/>
      <c r="BP1904" s="73" t="n"/>
      <c r="BQ1904" s="165">
        <f>COUNTIF($G1904:$BP1904,"a")+COUNTIF($G1904:$BP1904,"r0,a5")/2+COUNTIF($G1904:$BP1904,"p5,a5")/2</f>
        <v/>
      </c>
      <c r="BR1904" s="165">
        <f>COUNTIF($G1904:$BP1904,"d")+COUNTIF($G1904:$BP1904,"r0,d5")/2+COUNTIF($G1904:$BP1904,"p5,d5")/2</f>
        <v/>
      </c>
      <c r="BS1904" s="165">
        <f>COUNTIF($G1904:$BP1904,"b")+COUNTIF($G1904:$BP1904,"r0,b5")/2+COUNTIF($G1904:$BP1904,"p5,b5")/2</f>
        <v/>
      </c>
      <c r="BT1904" s="165">
        <f>COUNTIF($G1904:$BP1904,"c")+COUNTIF($G1904:$BP1904,"r0,c5")/2+COUNTIF($G1904:$BP1904,"p5,c5")/2</f>
        <v/>
      </c>
      <c r="BU1904" s="165">
        <f>COUNTIF($G1904:$BP1904,"KH")+COUNTIF($G1904:$BP1904,"TL")+COUNTIF($G1904:$BP1904,"L")</f>
        <v/>
      </c>
      <c r="BV1904" s="165" t="n"/>
      <c r="BW1904" s="165">
        <f>COUNTIF($G1904:$BP1904,"hh")</f>
        <v/>
      </c>
      <c r="BX1904" s="165">
        <f>COUNTIF($G1904:$BP1904,"nt7")</f>
        <v/>
      </c>
      <c r="BY1904" s="165">
        <f>COUNTIF($G1904:$BP1904,"P")+COUNTIF($G1904:$BP1904,"p5,a5")/2+COUNTIF($G1904:$BP1904,"p5,b5")/2+COUNTIF($G1904:$BP1904,"p5,c5")/2+COUNTIF($G1904:$BP1904,"p5,d5")/2</f>
        <v/>
      </c>
      <c r="BZ1904" s="166">
        <f>SUBTOTAL(9,BQ1904:BY1904)</f>
        <v/>
      </c>
      <c r="CA1904" s="167">
        <f>SUM(J1904,L1904,N1904,P1904,R1904,T1904,X1904,Z1904,AB1904,AD1904,AF1904,AH1904,AL1904,AN1904,AP1904,AR1904,AT1904,AV1904,AZ1904,BB1904,BD1904,BF1904,BH1904,BP1904)</f>
        <v/>
      </c>
      <c r="CB1904" s="168">
        <f>SUM(H1904,V1904,AJ1904,AX1904,BL1904)</f>
        <v/>
      </c>
      <c r="CC1904" s="24">
        <f>SUM(BJ1904,BN1904)</f>
        <v/>
      </c>
      <c r="CD1904" s="169">
        <f>IF(BZ1904&gt;25,4,IF(BZ1904&gt;18,3,IF(BZ1904&gt;12,2,IF(BZ1904&gt;4,1,0))))-BX1904-2+1</f>
        <v/>
      </c>
      <c r="CE1904" s="30" t="n"/>
      <c r="CF1904" s="169">
        <f>CD1904*CI1904</f>
        <v/>
      </c>
      <c r="CG1904" s="170">
        <f>F1904-BY1904+1</f>
        <v/>
      </c>
      <c r="CH1904" s="169">
        <f>CE1904*16</f>
        <v/>
      </c>
      <c r="CI1904" s="171">
        <f>VLOOKUP(A1904,[1]DATA!$A$6:$AI$331,34,0)</f>
        <v/>
      </c>
      <c r="CJ1904" s="172">
        <f>VLOOKUP(A1904,[2]CHAMCONG!A$7:CI$333,79,0)</f>
        <v/>
      </c>
      <c r="CK1904" s="173">
        <f>CJ1904-CA1904</f>
        <v/>
      </c>
    </row>
    <row r="1905">
      <c r="A1905" s="69" t="n"/>
      <c r="B1905" s="70" t="n"/>
      <c r="C1905" s="77" t="n"/>
      <c r="D1905" s="84" t="n"/>
      <c r="E1905" s="69" t="n"/>
      <c r="F1905" s="69" t="n"/>
      <c r="G1905" s="73" t="n"/>
      <c r="H1905" s="73" t="n"/>
      <c r="I1905" s="75" t="n"/>
      <c r="J1905" s="75" t="n"/>
      <c r="K1905" s="73" t="n"/>
      <c r="L1905" s="73" t="n"/>
      <c r="M1905" s="73" t="n"/>
      <c r="N1905" s="73" t="n"/>
      <c r="O1905" s="75" t="n"/>
      <c r="P1905" s="75" t="n"/>
      <c r="Q1905" s="73" t="n"/>
      <c r="R1905" s="73" t="n"/>
      <c r="S1905" s="73" t="n"/>
      <c r="T1905" s="73" t="n"/>
      <c r="U1905" s="73" t="n"/>
      <c r="V1905" s="73" t="n"/>
      <c r="W1905" s="73" t="n"/>
      <c r="X1905" s="73" t="n"/>
      <c r="Y1905" s="73" t="n"/>
      <c r="Z1905" s="73" t="n"/>
      <c r="AA1905" s="73" t="n"/>
      <c r="AB1905" s="73" t="n"/>
      <c r="AC1905" s="73" t="n"/>
      <c r="AD1905" s="73" t="n"/>
      <c r="AE1905" s="73" t="n"/>
      <c r="AF1905" s="73" t="n"/>
      <c r="AG1905" s="73" t="n"/>
      <c r="AH1905" s="73" t="n"/>
      <c r="AI1905" s="73" t="n"/>
      <c r="AJ1905" s="73" t="n"/>
      <c r="AK1905" s="73" t="n"/>
      <c r="AL1905" s="73" t="n"/>
      <c r="AM1905" s="73" t="n"/>
      <c r="AN1905" s="73" t="n"/>
      <c r="AO1905" s="73" t="n"/>
      <c r="AP1905" s="73" t="n"/>
      <c r="AQ1905" s="73" t="n"/>
      <c r="AR1905" s="73" t="n"/>
      <c r="AS1905" s="73" t="n"/>
      <c r="AT1905" s="73" t="n"/>
      <c r="AU1905" s="73" t="n"/>
      <c r="AV1905" s="73" t="n"/>
      <c r="AW1905" s="73" t="n"/>
      <c r="AX1905" s="73" t="n"/>
      <c r="AY1905" s="73" t="n"/>
      <c r="AZ1905" s="73" t="n"/>
      <c r="BA1905" s="73" t="n"/>
      <c r="BB1905" s="73" t="n"/>
      <c r="BC1905" s="73" t="n"/>
      <c r="BD1905" s="73" t="n"/>
      <c r="BE1905" s="73" t="n"/>
      <c r="BF1905" s="73" t="n"/>
      <c r="BG1905" s="73" t="n"/>
      <c r="BH1905" s="73" t="n"/>
      <c r="BI1905" s="73" t="n"/>
      <c r="BJ1905" s="73" t="n"/>
      <c r="BK1905" s="73" t="n"/>
      <c r="BL1905" s="73" t="n"/>
      <c r="BM1905" s="73" t="n"/>
      <c r="BN1905" s="73" t="n"/>
      <c r="BO1905" s="73" t="n"/>
      <c r="BP1905" s="73" t="n"/>
      <c r="BQ1905" s="165">
        <f>COUNTIF($G1905:$BP1905,"a")+COUNTIF($G1905:$BP1905,"r0,a5")/2+COUNTIF($G1905:$BP1905,"p5,a5")/2</f>
        <v/>
      </c>
      <c r="BR1905" s="165">
        <f>COUNTIF($G1905:$BP1905,"d")+COUNTIF($G1905:$BP1905,"r0,d5")/2+COUNTIF($G1905:$BP1905,"p5,d5")/2</f>
        <v/>
      </c>
      <c r="BS1905" s="165">
        <f>COUNTIF($G1905:$BP1905,"b")+COUNTIF($G1905:$BP1905,"r0,b5")/2+COUNTIF($G1905:$BP1905,"p5,b5")/2</f>
        <v/>
      </c>
      <c r="BT1905" s="165">
        <f>COUNTIF($G1905:$BP1905,"c")+COUNTIF($G1905:$BP1905,"r0,c5")/2+COUNTIF($G1905:$BP1905,"p5,c5")/2</f>
        <v/>
      </c>
      <c r="BU1905" s="165">
        <f>COUNTIF($G1905:$BP1905,"KH")+COUNTIF($G1905:$BP1905,"TL")+COUNTIF($G1905:$BP1905,"L")</f>
        <v/>
      </c>
      <c r="BV1905" s="165" t="n"/>
      <c r="BW1905" s="165">
        <f>COUNTIF($G1905:$BP1905,"hh")</f>
        <v/>
      </c>
      <c r="BX1905" s="165">
        <f>COUNTIF($G1905:$BP1905,"nt7")</f>
        <v/>
      </c>
      <c r="BY1905" s="165">
        <f>COUNTIF($G1905:$BP1905,"P")+COUNTIF($G1905:$BP1905,"p5,a5")/2+COUNTIF($G1905:$BP1905,"p5,b5")/2+COUNTIF($G1905:$BP1905,"p5,c5")/2+COUNTIF($G1905:$BP1905,"p5,d5")/2</f>
        <v/>
      </c>
      <c r="BZ1905" s="166">
        <f>SUBTOTAL(9,BQ1905:BY1905)</f>
        <v/>
      </c>
      <c r="CA1905" s="167">
        <f>SUM(J1905,L1905,N1905,P1905,R1905,T1905,X1905,Z1905,AB1905,AD1905,AF1905,AH1905,AL1905,AN1905,AP1905,AR1905,AT1905,AV1905,AZ1905,BB1905,BD1905,BF1905,BH1905,BP1905)</f>
        <v/>
      </c>
      <c r="CB1905" s="168">
        <f>SUM(H1905,V1905,AJ1905,AX1905,BL1905)</f>
        <v/>
      </c>
      <c r="CC1905" s="24">
        <f>SUM(BJ1905,BN1905)</f>
        <v/>
      </c>
      <c r="CD1905" s="169">
        <f>IF(BZ1905&gt;25,4,IF(BZ1905&gt;18,3,IF(BZ1905&gt;12,2,IF(BZ1905&gt;4,1,0))))-BX1905-2+1</f>
        <v/>
      </c>
      <c r="CE1905" s="30" t="n"/>
      <c r="CF1905" s="169">
        <f>CD1905*CI1905</f>
        <v/>
      </c>
      <c r="CG1905" s="170">
        <f>F1905-BY1905+1</f>
        <v/>
      </c>
      <c r="CH1905" s="169">
        <f>CE1905*16</f>
        <v/>
      </c>
      <c r="CI1905" s="171">
        <f>VLOOKUP(A1905,[1]DATA!$A$6:$AI$331,34,0)</f>
        <v/>
      </c>
      <c r="CJ1905" s="172">
        <f>VLOOKUP(A1905,[2]CHAMCONG!A$7:CI$333,79,0)</f>
        <v/>
      </c>
      <c r="CK1905" s="173">
        <f>CJ1905-CA1905</f>
        <v/>
      </c>
    </row>
    <row r="1906">
      <c r="A1906" s="69" t="n"/>
      <c r="B1906" s="70" t="n"/>
      <c r="C1906" s="77" t="n"/>
      <c r="D1906" s="84" t="n"/>
      <c r="E1906" s="69" t="n"/>
      <c r="F1906" s="69" t="n"/>
      <c r="G1906" s="73" t="n"/>
      <c r="H1906" s="73" t="n"/>
      <c r="I1906" s="75" t="n"/>
      <c r="J1906" s="75" t="n"/>
      <c r="K1906" s="73" t="n"/>
      <c r="L1906" s="73" t="n"/>
      <c r="M1906" s="73" t="n"/>
      <c r="N1906" s="73" t="n"/>
      <c r="O1906" s="75" t="n"/>
      <c r="P1906" s="75" t="n"/>
      <c r="Q1906" s="73" t="n"/>
      <c r="R1906" s="73" t="n"/>
      <c r="S1906" s="73" t="n"/>
      <c r="T1906" s="73" t="n"/>
      <c r="U1906" s="73" t="n"/>
      <c r="V1906" s="73" t="n"/>
      <c r="W1906" s="73" t="n"/>
      <c r="X1906" s="73" t="n"/>
      <c r="Y1906" s="73" t="n"/>
      <c r="Z1906" s="73" t="n"/>
      <c r="AA1906" s="73" t="n"/>
      <c r="AB1906" s="73" t="n"/>
      <c r="AC1906" s="73" t="n"/>
      <c r="AD1906" s="73" t="n"/>
      <c r="AE1906" s="73" t="n"/>
      <c r="AF1906" s="73" t="n"/>
      <c r="AG1906" s="73" t="n"/>
      <c r="AH1906" s="73" t="n"/>
      <c r="AI1906" s="73" t="n"/>
      <c r="AJ1906" s="73" t="n"/>
      <c r="AK1906" s="73" t="n"/>
      <c r="AL1906" s="73" t="n"/>
      <c r="AM1906" s="73" t="n"/>
      <c r="AN1906" s="73" t="n"/>
      <c r="AO1906" s="73" t="n"/>
      <c r="AP1906" s="73" t="n"/>
      <c r="AQ1906" s="73" t="n"/>
      <c r="AR1906" s="73" t="n"/>
      <c r="AS1906" s="73" t="n"/>
      <c r="AT1906" s="73" t="n"/>
      <c r="AU1906" s="73" t="n"/>
      <c r="AV1906" s="73" t="n"/>
      <c r="AW1906" s="73" t="n"/>
      <c r="AX1906" s="73" t="n"/>
      <c r="AY1906" s="73" t="n"/>
      <c r="AZ1906" s="73" t="n"/>
      <c r="BA1906" s="73" t="n"/>
      <c r="BB1906" s="73" t="n"/>
      <c r="BC1906" s="73" t="n"/>
      <c r="BD1906" s="73" t="n"/>
      <c r="BE1906" s="73" t="n"/>
      <c r="BF1906" s="73" t="n"/>
      <c r="BG1906" s="73" t="n"/>
      <c r="BH1906" s="73" t="n"/>
      <c r="BI1906" s="73" t="n"/>
      <c r="BJ1906" s="73" t="n"/>
      <c r="BK1906" s="73" t="n"/>
      <c r="BL1906" s="73" t="n"/>
      <c r="BM1906" s="73" t="n"/>
      <c r="BN1906" s="73" t="n"/>
      <c r="BO1906" s="73" t="n"/>
      <c r="BP1906" s="73" t="n"/>
      <c r="BQ1906" s="165">
        <f>COUNTIF($G1906:$BP1906,"a")+COUNTIF($G1906:$BP1906,"r0,a5")/2+COUNTIF($G1906:$BP1906,"p5,a5")/2</f>
        <v/>
      </c>
      <c r="BR1906" s="165">
        <f>COUNTIF($G1906:$BP1906,"d")+COUNTIF($G1906:$BP1906,"r0,d5")/2+COUNTIF($G1906:$BP1906,"p5,d5")/2</f>
        <v/>
      </c>
      <c r="BS1906" s="165">
        <f>COUNTIF($G1906:$BP1906,"b")+COUNTIF($G1906:$BP1906,"r0,b5")/2+COUNTIF($G1906:$BP1906,"p5,b5")/2</f>
        <v/>
      </c>
      <c r="BT1906" s="165">
        <f>COUNTIF($G1906:$BP1906,"c")+COUNTIF($G1906:$BP1906,"r0,c5")/2+COUNTIF($G1906:$BP1906,"p5,c5")/2</f>
        <v/>
      </c>
      <c r="BU1906" s="165">
        <f>COUNTIF($G1906:$BP1906,"KH")+COUNTIF($G1906:$BP1906,"TL")+COUNTIF($G1906:$BP1906,"L")</f>
        <v/>
      </c>
      <c r="BV1906" s="165" t="n"/>
      <c r="BW1906" s="165">
        <f>COUNTIF($G1906:$BP1906,"hh")</f>
        <v/>
      </c>
      <c r="BX1906" s="165">
        <f>COUNTIF($G1906:$BP1906,"nt7")</f>
        <v/>
      </c>
      <c r="BY1906" s="165">
        <f>COUNTIF($G1906:$BP1906,"P")+COUNTIF($G1906:$BP1906,"p5,a5")/2+COUNTIF($G1906:$BP1906,"p5,b5")/2+COUNTIF($G1906:$BP1906,"p5,c5")/2+COUNTIF($G1906:$BP1906,"p5,d5")/2</f>
        <v/>
      </c>
      <c r="BZ1906" s="166">
        <f>SUBTOTAL(9,BQ1906:BY1906)</f>
        <v/>
      </c>
      <c r="CA1906" s="167">
        <f>SUM(J1906,L1906,N1906,P1906,R1906,T1906,X1906,Z1906,AB1906,AD1906,AF1906,AH1906,AL1906,AN1906,AP1906,AR1906,AT1906,AV1906,AZ1906,BB1906,BD1906,BF1906,BH1906,BP1906)</f>
        <v/>
      </c>
      <c r="CB1906" s="168">
        <f>SUM(H1906,V1906,AJ1906,AX1906,BL1906)</f>
        <v/>
      </c>
      <c r="CC1906" s="24">
        <f>SUM(BJ1906,BN1906)</f>
        <v/>
      </c>
      <c r="CD1906" s="169">
        <f>IF(BZ1906&gt;25,4,IF(BZ1906&gt;18,3,IF(BZ1906&gt;12,2,IF(BZ1906&gt;4,1,0))))-BX1906-2+1</f>
        <v/>
      </c>
      <c r="CE1906" s="30" t="n"/>
      <c r="CF1906" s="169">
        <f>CD1906*CI1906</f>
        <v/>
      </c>
      <c r="CG1906" s="170">
        <f>F1906-BY1906+1</f>
        <v/>
      </c>
      <c r="CH1906" s="169">
        <f>CE1906*16</f>
        <v/>
      </c>
      <c r="CI1906" s="171">
        <f>VLOOKUP(A1906,[1]DATA!$A$6:$AI$331,34,0)</f>
        <v/>
      </c>
      <c r="CJ1906" s="172">
        <f>VLOOKUP(A1906,[2]CHAMCONG!A$7:CI$333,79,0)</f>
        <v/>
      </c>
      <c r="CK1906" s="173">
        <f>CJ1906-CA1906</f>
        <v/>
      </c>
    </row>
    <row r="1907">
      <c r="A1907" s="69" t="n"/>
      <c r="B1907" s="70" t="n"/>
      <c r="C1907" s="77" t="n"/>
      <c r="D1907" s="84" t="n"/>
      <c r="E1907" s="69" t="n"/>
      <c r="F1907" s="69" t="n"/>
      <c r="G1907" s="73" t="n"/>
      <c r="H1907" s="73" t="n"/>
      <c r="I1907" s="75" t="n"/>
      <c r="J1907" s="75" t="n"/>
      <c r="K1907" s="73" t="n"/>
      <c r="L1907" s="73" t="n"/>
      <c r="M1907" s="73" t="n"/>
      <c r="N1907" s="73" t="n"/>
      <c r="O1907" s="75" t="n"/>
      <c r="P1907" s="75" t="n"/>
      <c r="Q1907" s="73" t="n"/>
      <c r="R1907" s="73" t="n"/>
      <c r="S1907" s="73" t="n"/>
      <c r="T1907" s="73" t="n"/>
      <c r="U1907" s="73" t="n"/>
      <c r="V1907" s="73" t="n"/>
      <c r="W1907" s="73" t="n"/>
      <c r="X1907" s="73" t="n"/>
      <c r="Y1907" s="73" t="n"/>
      <c r="Z1907" s="73" t="n"/>
      <c r="AA1907" s="73" t="n"/>
      <c r="AB1907" s="73" t="n"/>
      <c r="AC1907" s="73" t="n"/>
      <c r="AD1907" s="73" t="n"/>
      <c r="AE1907" s="73" t="n"/>
      <c r="AF1907" s="73" t="n"/>
      <c r="AG1907" s="73" t="n"/>
      <c r="AH1907" s="73" t="n"/>
      <c r="AI1907" s="73" t="n"/>
      <c r="AJ1907" s="73" t="n"/>
      <c r="AK1907" s="73" t="n"/>
      <c r="AL1907" s="73" t="n"/>
      <c r="AM1907" s="73" t="n"/>
      <c r="AN1907" s="73" t="n"/>
      <c r="AO1907" s="73" t="n"/>
      <c r="AP1907" s="73" t="n"/>
      <c r="AQ1907" s="73" t="n"/>
      <c r="AR1907" s="73" t="n"/>
      <c r="AS1907" s="73" t="n"/>
      <c r="AT1907" s="73" t="n"/>
      <c r="AU1907" s="73" t="n"/>
      <c r="AV1907" s="73" t="n"/>
      <c r="AW1907" s="73" t="n"/>
      <c r="AX1907" s="73" t="n"/>
      <c r="AY1907" s="73" t="n"/>
      <c r="AZ1907" s="73" t="n"/>
      <c r="BA1907" s="73" t="n"/>
      <c r="BB1907" s="73" t="n"/>
      <c r="BC1907" s="73" t="n"/>
      <c r="BD1907" s="73" t="n"/>
      <c r="BE1907" s="73" t="n"/>
      <c r="BF1907" s="73" t="n"/>
      <c r="BG1907" s="73" t="n"/>
      <c r="BH1907" s="73" t="n"/>
      <c r="BI1907" s="73" t="n"/>
      <c r="BJ1907" s="73" t="n"/>
      <c r="BK1907" s="73" t="n"/>
      <c r="BL1907" s="73" t="n"/>
      <c r="BM1907" s="73" t="n"/>
      <c r="BN1907" s="73" t="n"/>
      <c r="BO1907" s="73" t="n"/>
      <c r="BP1907" s="73" t="n"/>
      <c r="BQ1907" s="165">
        <f>COUNTIF($G1907:$BP1907,"a")+COUNTIF($G1907:$BP1907,"r0,a5")/2+COUNTIF($G1907:$BP1907,"p5,a5")/2</f>
        <v/>
      </c>
      <c r="BR1907" s="165">
        <f>COUNTIF($G1907:$BP1907,"d")+COUNTIF($G1907:$BP1907,"r0,d5")/2+COUNTIF($G1907:$BP1907,"p5,d5")/2</f>
        <v/>
      </c>
      <c r="BS1907" s="165">
        <f>COUNTIF($G1907:$BP1907,"b")+COUNTIF($G1907:$BP1907,"r0,b5")/2+COUNTIF($G1907:$BP1907,"p5,b5")/2</f>
        <v/>
      </c>
      <c r="BT1907" s="165">
        <f>COUNTIF($G1907:$BP1907,"c")+COUNTIF($G1907:$BP1907,"r0,c5")/2+COUNTIF($G1907:$BP1907,"p5,c5")/2</f>
        <v/>
      </c>
      <c r="BU1907" s="165">
        <f>COUNTIF($G1907:$BP1907,"KH")+COUNTIF($G1907:$BP1907,"TL")+COUNTIF($G1907:$BP1907,"L")</f>
        <v/>
      </c>
      <c r="BV1907" s="165" t="n"/>
      <c r="BW1907" s="165">
        <f>COUNTIF($G1907:$BP1907,"hh")</f>
        <v/>
      </c>
      <c r="BX1907" s="165">
        <f>COUNTIF($G1907:$BP1907,"nt7")</f>
        <v/>
      </c>
      <c r="BY1907" s="165">
        <f>COUNTIF($G1907:$BP1907,"P")+COUNTIF($G1907:$BP1907,"p5,a5")/2+COUNTIF($G1907:$BP1907,"p5,b5")/2+COUNTIF($G1907:$BP1907,"p5,c5")/2+COUNTIF($G1907:$BP1907,"p5,d5")/2</f>
        <v/>
      </c>
      <c r="BZ1907" s="166">
        <f>SUBTOTAL(9,BQ1907:BY1907)</f>
        <v/>
      </c>
      <c r="CA1907" s="167">
        <f>SUM(J1907,L1907,N1907,P1907,R1907,T1907,X1907,Z1907,AB1907,AD1907,AF1907,AH1907,AL1907,AN1907,AP1907,AR1907,AT1907,AV1907,AZ1907,BB1907,BD1907,BF1907,BH1907,BP1907)</f>
        <v/>
      </c>
      <c r="CB1907" s="168">
        <f>SUM(H1907,V1907,AJ1907,AX1907,BL1907)</f>
        <v/>
      </c>
      <c r="CC1907" s="24">
        <f>SUM(BJ1907,BN1907)</f>
        <v/>
      </c>
      <c r="CD1907" s="169">
        <f>IF(BZ1907&gt;25,4,IF(BZ1907&gt;18,3,IF(BZ1907&gt;12,2,IF(BZ1907&gt;4,1,0))))-BX1907-2+1</f>
        <v/>
      </c>
      <c r="CE1907" s="30" t="n"/>
      <c r="CF1907" s="169">
        <f>CD1907*CI1907</f>
        <v/>
      </c>
      <c r="CG1907" s="170">
        <f>F1907-BY1907+1</f>
        <v/>
      </c>
      <c r="CH1907" s="169">
        <f>CE1907*16</f>
        <v/>
      </c>
      <c r="CI1907" s="171">
        <f>VLOOKUP(A1907,[1]DATA!$A$6:$AI$331,34,0)</f>
        <v/>
      </c>
      <c r="CJ1907" s="172">
        <f>VLOOKUP(A1907,[2]CHAMCONG!A$7:CI$333,79,0)</f>
        <v/>
      </c>
      <c r="CK1907" s="173">
        <f>CJ1907-CA1907</f>
        <v/>
      </c>
    </row>
    <row r="1908">
      <c r="A1908" s="69" t="n"/>
      <c r="B1908" s="70" t="n"/>
      <c r="C1908" s="77" t="n"/>
      <c r="D1908" s="84" t="n"/>
      <c r="E1908" s="69" t="n"/>
      <c r="F1908" s="69" t="n"/>
      <c r="G1908" s="73" t="n"/>
      <c r="H1908" s="73" t="n"/>
      <c r="I1908" s="75" t="n"/>
      <c r="J1908" s="75" t="n"/>
      <c r="K1908" s="73" t="n"/>
      <c r="L1908" s="73" t="n"/>
      <c r="M1908" s="73" t="n"/>
      <c r="N1908" s="73" t="n"/>
      <c r="O1908" s="75" t="n"/>
      <c r="P1908" s="75" t="n"/>
      <c r="Q1908" s="73" t="n"/>
      <c r="R1908" s="73" t="n"/>
      <c r="S1908" s="73" t="n"/>
      <c r="T1908" s="73" t="n"/>
      <c r="U1908" s="73" t="n"/>
      <c r="V1908" s="73" t="n"/>
      <c r="W1908" s="73" t="n"/>
      <c r="X1908" s="73" t="n"/>
      <c r="Y1908" s="73" t="n"/>
      <c r="Z1908" s="73" t="n"/>
      <c r="AA1908" s="73" t="n"/>
      <c r="AB1908" s="73" t="n"/>
      <c r="AC1908" s="73" t="n"/>
      <c r="AD1908" s="73" t="n"/>
      <c r="AE1908" s="73" t="n"/>
      <c r="AF1908" s="73" t="n"/>
      <c r="AG1908" s="73" t="n"/>
      <c r="AH1908" s="73" t="n"/>
      <c r="AI1908" s="73" t="n"/>
      <c r="AJ1908" s="73" t="n"/>
      <c r="AK1908" s="73" t="n"/>
      <c r="AL1908" s="73" t="n"/>
      <c r="AM1908" s="73" t="n"/>
      <c r="AN1908" s="73" t="n"/>
      <c r="AO1908" s="73" t="n"/>
      <c r="AP1908" s="73" t="n"/>
      <c r="AQ1908" s="73" t="n"/>
      <c r="AR1908" s="73" t="n"/>
      <c r="AS1908" s="73" t="n"/>
      <c r="AT1908" s="73" t="n"/>
      <c r="AU1908" s="73" t="n"/>
      <c r="AV1908" s="73" t="n"/>
      <c r="AW1908" s="73" t="n"/>
      <c r="AX1908" s="73" t="n"/>
      <c r="AY1908" s="73" t="n"/>
      <c r="AZ1908" s="73" t="n"/>
      <c r="BA1908" s="73" t="n"/>
      <c r="BB1908" s="73" t="n"/>
      <c r="BC1908" s="73" t="n"/>
      <c r="BD1908" s="73" t="n"/>
      <c r="BE1908" s="73" t="n"/>
      <c r="BF1908" s="73" t="n"/>
      <c r="BG1908" s="73" t="n"/>
      <c r="BH1908" s="73" t="n"/>
      <c r="BI1908" s="73" t="n"/>
      <c r="BJ1908" s="73" t="n"/>
      <c r="BK1908" s="73" t="n"/>
      <c r="BL1908" s="73" t="n"/>
      <c r="BM1908" s="73" t="n"/>
      <c r="BN1908" s="73" t="n"/>
      <c r="BO1908" s="73" t="n"/>
      <c r="BP1908" s="73" t="n"/>
      <c r="BQ1908" s="165">
        <f>COUNTIF($G1908:$BP1908,"a")+COUNTIF($G1908:$BP1908,"r0,a5")/2+COUNTIF($G1908:$BP1908,"p5,a5")/2</f>
        <v/>
      </c>
      <c r="BR1908" s="165">
        <f>COUNTIF($G1908:$BP1908,"d")+COUNTIF($G1908:$BP1908,"r0,d5")/2+COUNTIF($G1908:$BP1908,"p5,d5")/2</f>
        <v/>
      </c>
      <c r="BS1908" s="165">
        <f>COUNTIF($G1908:$BP1908,"b")+COUNTIF($G1908:$BP1908,"r0,b5")/2+COUNTIF($G1908:$BP1908,"p5,b5")/2</f>
        <v/>
      </c>
      <c r="BT1908" s="165">
        <f>COUNTIF($G1908:$BP1908,"c")+COUNTIF($G1908:$BP1908,"r0,c5")/2+COUNTIF($G1908:$BP1908,"p5,c5")/2</f>
        <v/>
      </c>
      <c r="BU1908" s="165">
        <f>COUNTIF($G1908:$BP1908,"KH")+COUNTIF($G1908:$BP1908,"TL")+COUNTIF($G1908:$BP1908,"L")</f>
        <v/>
      </c>
      <c r="BV1908" s="165" t="n"/>
      <c r="BW1908" s="165">
        <f>COUNTIF($G1908:$BP1908,"hh")</f>
        <v/>
      </c>
      <c r="BX1908" s="165">
        <f>COUNTIF($G1908:$BP1908,"nt7")</f>
        <v/>
      </c>
      <c r="BY1908" s="165">
        <f>COUNTIF($G1908:$BP1908,"P")+COUNTIF($G1908:$BP1908,"p5,a5")/2+COUNTIF($G1908:$BP1908,"p5,b5")/2+COUNTIF($G1908:$BP1908,"p5,c5")/2+COUNTIF($G1908:$BP1908,"p5,d5")/2</f>
        <v/>
      </c>
      <c r="BZ1908" s="166">
        <f>SUBTOTAL(9,BQ1908:BY1908)</f>
        <v/>
      </c>
      <c r="CA1908" s="167">
        <f>SUM(J1908,L1908,N1908,P1908,R1908,T1908,X1908,Z1908,AB1908,AD1908,AF1908,AH1908,AL1908,AN1908,AP1908,AR1908,AT1908,AV1908,AZ1908,BB1908,BD1908,BF1908,BH1908,BP1908)</f>
        <v/>
      </c>
      <c r="CB1908" s="168">
        <f>SUM(H1908,V1908,AJ1908,AX1908,BL1908)</f>
        <v/>
      </c>
      <c r="CC1908" s="24">
        <f>SUM(BJ1908,BN1908)</f>
        <v/>
      </c>
      <c r="CD1908" s="169">
        <f>IF(BZ1908&gt;25,4,IF(BZ1908&gt;18,3,IF(BZ1908&gt;12,2,IF(BZ1908&gt;4,1,0))))-BX1908-2+1</f>
        <v/>
      </c>
      <c r="CE1908" s="30" t="n"/>
      <c r="CF1908" s="169">
        <f>CD1908*CI1908</f>
        <v/>
      </c>
      <c r="CG1908" s="170">
        <f>F1908-BY1908+1</f>
        <v/>
      </c>
      <c r="CH1908" s="169">
        <f>CE1908*16</f>
        <v/>
      </c>
      <c r="CI1908" s="171">
        <f>VLOOKUP(A1908,[1]DATA!$A$6:$AI$331,34,0)</f>
        <v/>
      </c>
      <c r="CJ1908" s="172">
        <f>VLOOKUP(A1908,[2]CHAMCONG!A$7:CI$333,79,0)</f>
        <v/>
      </c>
      <c r="CK1908" s="173">
        <f>CJ1908-CA1908</f>
        <v/>
      </c>
    </row>
    <row r="1909">
      <c r="A1909" s="69" t="n"/>
      <c r="B1909" s="70" t="n"/>
      <c r="C1909" s="77" t="n"/>
      <c r="D1909" s="84" t="n"/>
      <c r="E1909" s="69" t="n"/>
      <c r="F1909" s="69" t="n"/>
      <c r="G1909" s="73" t="n"/>
      <c r="H1909" s="73" t="n"/>
      <c r="I1909" s="75" t="n"/>
      <c r="J1909" s="75" t="n"/>
      <c r="K1909" s="73" t="n"/>
      <c r="L1909" s="73" t="n"/>
      <c r="M1909" s="73" t="n"/>
      <c r="N1909" s="73" t="n"/>
      <c r="O1909" s="75" t="n"/>
      <c r="P1909" s="75" t="n"/>
      <c r="Q1909" s="73" t="n"/>
      <c r="R1909" s="73" t="n"/>
      <c r="S1909" s="73" t="n"/>
      <c r="T1909" s="73" t="n"/>
      <c r="U1909" s="73" t="n"/>
      <c r="V1909" s="73" t="n"/>
      <c r="W1909" s="73" t="n"/>
      <c r="X1909" s="73" t="n"/>
      <c r="Y1909" s="73" t="n"/>
      <c r="Z1909" s="73" t="n"/>
      <c r="AA1909" s="73" t="n"/>
      <c r="AB1909" s="73" t="n"/>
      <c r="AC1909" s="73" t="n"/>
      <c r="AD1909" s="73" t="n"/>
      <c r="AE1909" s="73" t="n"/>
      <c r="AF1909" s="73" t="n"/>
      <c r="AG1909" s="73" t="n"/>
      <c r="AH1909" s="73" t="n"/>
      <c r="AI1909" s="73" t="n"/>
      <c r="AJ1909" s="73" t="n"/>
      <c r="AK1909" s="73" t="n"/>
      <c r="AL1909" s="73" t="n"/>
      <c r="AM1909" s="73" t="n"/>
      <c r="AN1909" s="73" t="n"/>
      <c r="AO1909" s="73" t="n"/>
      <c r="AP1909" s="73" t="n"/>
      <c r="AQ1909" s="73" t="n"/>
      <c r="AR1909" s="73" t="n"/>
      <c r="AS1909" s="73" t="n"/>
      <c r="AT1909" s="73" t="n"/>
      <c r="AU1909" s="73" t="n"/>
      <c r="AV1909" s="73" t="n"/>
      <c r="AW1909" s="73" t="n"/>
      <c r="AX1909" s="73" t="n"/>
      <c r="AY1909" s="73" t="n"/>
      <c r="AZ1909" s="73" t="n"/>
      <c r="BA1909" s="73" t="n"/>
      <c r="BB1909" s="73" t="n"/>
      <c r="BC1909" s="73" t="n"/>
      <c r="BD1909" s="73" t="n"/>
      <c r="BE1909" s="73" t="n"/>
      <c r="BF1909" s="73" t="n"/>
      <c r="BG1909" s="73" t="n"/>
      <c r="BH1909" s="73" t="n"/>
      <c r="BI1909" s="73" t="n"/>
      <c r="BJ1909" s="73" t="n"/>
      <c r="BK1909" s="73" t="n"/>
      <c r="BL1909" s="73" t="n"/>
      <c r="BM1909" s="73" t="n"/>
      <c r="BN1909" s="73" t="n"/>
      <c r="BO1909" s="73" t="n"/>
      <c r="BP1909" s="73" t="n"/>
      <c r="BQ1909" s="165">
        <f>COUNTIF($G1909:$BP1909,"a")+COUNTIF($G1909:$BP1909,"r0,a5")/2+COUNTIF($G1909:$BP1909,"p5,a5")/2</f>
        <v/>
      </c>
      <c r="BR1909" s="165">
        <f>COUNTIF($G1909:$BP1909,"d")+COUNTIF($G1909:$BP1909,"r0,d5")/2+COUNTIF($G1909:$BP1909,"p5,d5")/2</f>
        <v/>
      </c>
      <c r="BS1909" s="165">
        <f>COUNTIF($G1909:$BP1909,"b")+COUNTIF($G1909:$BP1909,"r0,b5")/2+COUNTIF($G1909:$BP1909,"p5,b5")/2</f>
        <v/>
      </c>
      <c r="BT1909" s="165">
        <f>COUNTIF($G1909:$BP1909,"c")+COUNTIF($G1909:$BP1909,"r0,c5")/2+COUNTIF($G1909:$BP1909,"p5,c5")/2</f>
        <v/>
      </c>
      <c r="BU1909" s="165">
        <f>COUNTIF($G1909:$BP1909,"KH")+COUNTIF($G1909:$BP1909,"TL")+COUNTIF($G1909:$BP1909,"L")</f>
        <v/>
      </c>
      <c r="BV1909" s="165" t="n"/>
      <c r="BW1909" s="165">
        <f>COUNTIF($G1909:$BP1909,"hh")</f>
        <v/>
      </c>
      <c r="BX1909" s="165">
        <f>COUNTIF($G1909:$BP1909,"nt7")</f>
        <v/>
      </c>
      <c r="BY1909" s="165">
        <f>COUNTIF($G1909:$BP1909,"P")+COUNTIF($G1909:$BP1909,"p5,a5")/2+COUNTIF($G1909:$BP1909,"p5,b5")/2+COUNTIF($G1909:$BP1909,"p5,c5")/2+COUNTIF($G1909:$BP1909,"p5,d5")/2</f>
        <v/>
      </c>
      <c r="BZ1909" s="166">
        <f>SUBTOTAL(9,BQ1909:BY1909)</f>
        <v/>
      </c>
      <c r="CA1909" s="167">
        <f>SUM(J1909,L1909,N1909,P1909,R1909,T1909,X1909,Z1909,AB1909,AD1909,AF1909,AH1909,AL1909,AN1909,AP1909,AR1909,AT1909,AV1909,AZ1909,BB1909,BD1909,BF1909,BH1909,BP1909)</f>
        <v/>
      </c>
      <c r="CB1909" s="168">
        <f>SUM(H1909,V1909,AJ1909,AX1909,BL1909)</f>
        <v/>
      </c>
      <c r="CC1909" s="24">
        <f>SUM(BJ1909,BN1909)</f>
        <v/>
      </c>
      <c r="CD1909" s="169">
        <f>IF(BZ1909&gt;25,4,IF(BZ1909&gt;18,3,IF(BZ1909&gt;12,2,IF(BZ1909&gt;4,1,0))))-BX1909-2+1</f>
        <v/>
      </c>
      <c r="CE1909" s="30" t="n"/>
      <c r="CF1909" s="169">
        <f>CD1909*CI1909</f>
        <v/>
      </c>
      <c r="CG1909" s="170">
        <f>F1909-BY1909+1</f>
        <v/>
      </c>
      <c r="CH1909" s="169">
        <f>CE1909*16</f>
        <v/>
      </c>
      <c r="CI1909" s="171">
        <f>VLOOKUP(A1909,[1]DATA!$A$6:$AI$331,34,0)</f>
        <v/>
      </c>
      <c r="CJ1909" s="172">
        <f>VLOOKUP(A1909,[2]CHAMCONG!A$7:CI$333,79,0)</f>
        <v/>
      </c>
      <c r="CK1909" s="173">
        <f>CJ1909-CA1909</f>
        <v/>
      </c>
    </row>
    <row r="1910">
      <c r="A1910" s="69" t="n"/>
      <c r="B1910" s="70" t="n"/>
      <c r="C1910" s="77" t="n"/>
      <c r="D1910" s="84" t="n"/>
      <c r="E1910" s="69" t="n"/>
      <c r="F1910" s="69" t="n"/>
      <c r="G1910" s="73" t="n"/>
      <c r="H1910" s="73" t="n"/>
      <c r="I1910" s="75" t="n"/>
      <c r="J1910" s="75" t="n"/>
      <c r="K1910" s="73" t="n"/>
      <c r="L1910" s="73" t="n"/>
      <c r="M1910" s="73" t="n"/>
      <c r="N1910" s="73" t="n"/>
      <c r="O1910" s="75" t="n"/>
      <c r="P1910" s="75" t="n"/>
      <c r="Q1910" s="73" t="n"/>
      <c r="R1910" s="73" t="n"/>
      <c r="S1910" s="73" t="n"/>
      <c r="T1910" s="73" t="n"/>
      <c r="U1910" s="73" t="n"/>
      <c r="V1910" s="73" t="n"/>
      <c r="W1910" s="73" t="n"/>
      <c r="X1910" s="73" t="n"/>
      <c r="Y1910" s="73" t="n"/>
      <c r="Z1910" s="73" t="n"/>
      <c r="AA1910" s="73" t="n"/>
      <c r="AB1910" s="73" t="n"/>
      <c r="AC1910" s="73" t="n"/>
      <c r="AD1910" s="73" t="n"/>
      <c r="AE1910" s="73" t="n"/>
      <c r="AF1910" s="73" t="n"/>
      <c r="AG1910" s="73" t="n"/>
      <c r="AH1910" s="73" t="n"/>
      <c r="AI1910" s="73" t="n"/>
      <c r="AJ1910" s="73" t="n"/>
      <c r="AK1910" s="73" t="n"/>
      <c r="AL1910" s="73" t="n"/>
      <c r="AM1910" s="73" t="n"/>
      <c r="AN1910" s="73" t="n"/>
      <c r="AO1910" s="73" t="n"/>
      <c r="AP1910" s="73" t="n"/>
      <c r="AQ1910" s="73" t="n"/>
      <c r="AR1910" s="73" t="n"/>
      <c r="AS1910" s="73" t="n"/>
      <c r="AT1910" s="73" t="n"/>
      <c r="AU1910" s="73" t="n"/>
      <c r="AV1910" s="73" t="n"/>
      <c r="AW1910" s="73" t="n"/>
      <c r="AX1910" s="73" t="n"/>
      <c r="AY1910" s="73" t="n"/>
      <c r="AZ1910" s="73" t="n"/>
      <c r="BA1910" s="73" t="n"/>
      <c r="BB1910" s="73" t="n"/>
      <c r="BC1910" s="73" t="n"/>
      <c r="BD1910" s="73" t="n"/>
      <c r="BE1910" s="73" t="n"/>
      <c r="BF1910" s="73" t="n"/>
      <c r="BG1910" s="73" t="n"/>
      <c r="BH1910" s="73" t="n"/>
      <c r="BI1910" s="73" t="n"/>
      <c r="BJ1910" s="73" t="n"/>
      <c r="BK1910" s="73" t="n"/>
      <c r="BL1910" s="73" t="n"/>
      <c r="BM1910" s="73" t="n"/>
      <c r="BN1910" s="73" t="n"/>
      <c r="BO1910" s="73" t="n"/>
      <c r="BP1910" s="73" t="n"/>
      <c r="BQ1910" s="165">
        <f>COUNTIF($G1910:$BP1910,"a")+COUNTIF($G1910:$BP1910,"r0,a5")/2+COUNTIF($G1910:$BP1910,"p5,a5")/2</f>
        <v/>
      </c>
      <c r="BR1910" s="165">
        <f>COUNTIF($G1910:$BP1910,"d")+COUNTIF($G1910:$BP1910,"r0,d5")/2+COUNTIF($G1910:$BP1910,"p5,d5")/2</f>
        <v/>
      </c>
      <c r="BS1910" s="165">
        <f>COUNTIF($G1910:$BP1910,"b")+COUNTIF($G1910:$BP1910,"r0,b5")/2+COUNTIF($G1910:$BP1910,"p5,b5")/2</f>
        <v/>
      </c>
      <c r="BT1910" s="165">
        <f>COUNTIF($G1910:$BP1910,"c")+COUNTIF($G1910:$BP1910,"r0,c5")/2+COUNTIF($G1910:$BP1910,"p5,c5")/2</f>
        <v/>
      </c>
      <c r="BU1910" s="165">
        <f>COUNTIF($G1910:$BP1910,"KH")+COUNTIF($G1910:$BP1910,"TL")+COUNTIF($G1910:$BP1910,"L")</f>
        <v/>
      </c>
      <c r="BV1910" s="165" t="n"/>
      <c r="BW1910" s="165">
        <f>COUNTIF($G1910:$BP1910,"hh")</f>
        <v/>
      </c>
      <c r="BX1910" s="165">
        <f>COUNTIF($G1910:$BP1910,"nt7")</f>
        <v/>
      </c>
      <c r="BY1910" s="165">
        <f>COUNTIF($G1910:$BP1910,"P")+COUNTIF($G1910:$BP1910,"p5,a5")/2+COUNTIF($G1910:$BP1910,"p5,b5")/2+COUNTIF($G1910:$BP1910,"p5,c5")/2+COUNTIF($G1910:$BP1910,"p5,d5")/2</f>
        <v/>
      </c>
      <c r="BZ1910" s="166">
        <f>SUBTOTAL(9,BQ1910:BY1910)</f>
        <v/>
      </c>
      <c r="CA1910" s="167">
        <f>SUM(J1910,L1910,N1910,P1910,R1910,T1910,X1910,Z1910,AB1910,AD1910,AF1910,AH1910,AL1910,AN1910,AP1910,AR1910,AT1910,AV1910,AZ1910,BB1910,BD1910,BF1910,BH1910,BP1910)</f>
        <v/>
      </c>
      <c r="CB1910" s="168">
        <f>SUM(H1910,V1910,AJ1910,AX1910,BL1910)</f>
        <v/>
      </c>
      <c r="CC1910" s="24">
        <f>SUM(BJ1910,BN1910)</f>
        <v/>
      </c>
      <c r="CD1910" s="169">
        <f>IF(BZ1910&gt;25,4,IF(BZ1910&gt;18,3,IF(BZ1910&gt;12,2,IF(BZ1910&gt;4,1,0))))-BX1910-2+1</f>
        <v/>
      </c>
      <c r="CE1910" s="30" t="n"/>
      <c r="CF1910" s="169">
        <f>CD1910*CI1910</f>
        <v/>
      </c>
      <c r="CG1910" s="170">
        <f>F1910-BY1910+1</f>
        <v/>
      </c>
      <c r="CH1910" s="169">
        <f>CE1910*16</f>
        <v/>
      </c>
      <c r="CI1910" s="171">
        <f>VLOOKUP(A1910,[1]DATA!$A$6:$AI$331,34,0)</f>
        <v/>
      </c>
      <c r="CJ1910" s="172">
        <f>VLOOKUP(A1910,[2]CHAMCONG!A$7:CI$333,79,0)</f>
        <v/>
      </c>
      <c r="CK1910" s="173">
        <f>CJ1910-CA1910</f>
        <v/>
      </c>
    </row>
    <row r="1911">
      <c r="A1911" s="69" t="n"/>
      <c r="B1911" s="70" t="n"/>
      <c r="C1911" s="77" t="n"/>
      <c r="D1911" s="84" t="n"/>
      <c r="E1911" s="69" t="n"/>
      <c r="F1911" s="69" t="n"/>
      <c r="G1911" s="73" t="n"/>
      <c r="H1911" s="73" t="n"/>
      <c r="I1911" s="75" t="n"/>
      <c r="J1911" s="75" t="n"/>
      <c r="K1911" s="73" t="n"/>
      <c r="L1911" s="73" t="n"/>
      <c r="M1911" s="73" t="n"/>
      <c r="N1911" s="73" t="n"/>
      <c r="O1911" s="75" t="n"/>
      <c r="P1911" s="75" t="n"/>
      <c r="Q1911" s="73" t="n"/>
      <c r="R1911" s="73" t="n"/>
      <c r="S1911" s="73" t="n"/>
      <c r="T1911" s="73" t="n"/>
      <c r="U1911" s="73" t="n"/>
      <c r="V1911" s="73" t="n"/>
      <c r="W1911" s="73" t="n"/>
      <c r="X1911" s="73" t="n"/>
      <c r="Y1911" s="73" t="n"/>
      <c r="Z1911" s="73" t="n"/>
      <c r="AA1911" s="73" t="n"/>
      <c r="AB1911" s="73" t="n"/>
      <c r="AC1911" s="73" t="n"/>
      <c r="AD1911" s="73" t="n"/>
      <c r="AE1911" s="73" t="n"/>
      <c r="AF1911" s="73" t="n"/>
      <c r="AG1911" s="73" t="n"/>
      <c r="AH1911" s="73" t="n"/>
      <c r="AI1911" s="73" t="n"/>
      <c r="AJ1911" s="73" t="n"/>
      <c r="AK1911" s="73" t="n"/>
      <c r="AL1911" s="73" t="n"/>
      <c r="AM1911" s="73" t="n"/>
      <c r="AN1911" s="73" t="n"/>
      <c r="AO1911" s="73" t="n"/>
      <c r="AP1911" s="73" t="n"/>
      <c r="AQ1911" s="73" t="n"/>
      <c r="AR1911" s="73" t="n"/>
      <c r="AS1911" s="73" t="n"/>
      <c r="AT1911" s="73" t="n"/>
      <c r="AU1911" s="73" t="n"/>
      <c r="AV1911" s="73" t="n"/>
      <c r="AW1911" s="73" t="n"/>
      <c r="AX1911" s="73" t="n"/>
      <c r="AY1911" s="73" t="n"/>
      <c r="AZ1911" s="73" t="n"/>
      <c r="BA1911" s="73" t="n"/>
      <c r="BB1911" s="73" t="n"/>
      <c r="BC1911" s="73" t="n"/>
      <c r="BD1911" s="73" t="n"/>
      <c r="BE1911" s="73" t="n"/>
      <c r="BF1911" s="73" t="n"/>
      <c r="BG1911" s="73" t="n"/>
      <c r="BH1911" s="73" t="n"/>
      <c r="BI1911" s="73" t="n"/>
      <c r="BJ1911" s="73" t="n"/>
      <c r="BK1911" s="73" t="n"/>
      <c r="BL1911" s="73" t="n"/>
      <c r="BM1911" s="73" t="n"/>
      <c r="BN1911" s="73" t="n"/>
      <c r="BO1911" s="73" t="n"/>
      <c r="BP1911" s="73" t="n"/>
      <c r="BQ1911" s="165">
        <f>COUNTIF($G1911:$BP1911,"a")+COUNTIF($G1911:$BP1911,"r0,a5")/2+COUNTIF($G1911:$BP1911,"p5,a5")/2</f>
        <v/>
      </c>
      <c r="BR1911" s="165">
        <f>COUNTIF($G1911:$BP1911,"d")+COUNTIF($G1911:$BP1911,"r0,d5")/2+COUNTIF($G1911:$BP1911,"p5,d5")/2</f>
        <v/>
      </c>
      <c r="BS1911" s="165">
        <f>COUNTIF($G1911:$BP1911,"b")+COUNTIF($G1911:$BP1911,"r0,b5")/2+COUNTIF($G1911:$BP1911,"p5,b5")/2</f>
        <v/>
      </c>
      <c r="BT1911" s="165">
        <f>COUNTIF($G1911:$BP1911,"c")+COUNTIF($G1911:$BP1911,"r0,c5")/2+COUNTIF($G1911:$BP1911,"p5,c5")/2</f>
        <v/>
      </c>
      <c r="BU1911" s="165">
        <f>COUNTIF($G1911:$BP1911,"KH")+COUNTIF($G1911:$BP1911,"TL")+COUNTIF($G1911:$BP1911,"L")</f>
        <v/>
      </c>
      <c r="BV1911" s="165" t="n"/>
      <c r="BW1911" s="165">
        <f>COUNTIF($G1911:$BP1911,"hh")</f>
        <v/>
      </c>
      <c r="BX1911" s="165">
        <f>COUNTIF($G1911:$BP1911,"nt7")</f>
        <v/>
      </c>
      <c r="BY1911" s="165">
        <f>COUNTIF($G1911:$BP1911,"P")+COUNTIF($G1911:$BP1911,"p5,a5")/2+COUNTIF($G1911:$BP1911,"p5,b5")/2+COUNTIF($G1911:$BP1911,"p5,c5")/2+COUNTIF($G1911:$BP1911,"p5,d5")/2</f>
        <v/>
      </c>
      <c r="BZ1911" s="166">
        <f>SUBTOTAL(9,BQ1911:BY1911)</f>
        <v/>
      </c>
      <c r="CA1911" s="167">
        <f>SUM(J1911,L1911,N1911,P1911,R1911,T1911,X1911,Z1911,AB1911,AD1911,AF1911,AH1911,AL1911,AN1911,AP1911,AR1911,AT1911,AV1911,AZ1911,BB1911,BD1911,BF1911,BH1911,BP1911)</f>
        <v/>
      </c>
      <c r="CB1911" s="168">
        <f>SUM(H1911,V1911,AJ1911,AX1911,BL1911)</f>
        <v/>
      </c>
      <c r="CC1911" s="24">
        <f>SUM(BJ1911,BN1911)</f>
        <v/>
      </c>
      <c r="CD1911" s="169">
        <f>IF(BZ1911&gt;25,4,IF(BZ1911&gt;18,3,IF(BZ1911&gt;12,2,IF(BZ1911&gt;4,1,0))))-BX1911-2+1</f>
        <v/>
      </c>
      <c r="CE1911" s="30" t="n"/>
      <c r="CF1911" s="169">
        <f>CD1911*CI1911</f>
        <v/>
      </c>
      <c r="CG1911" s="170">
        <f>F1911-BY1911+1</f>
        <v/>
      </c>
      <c r="CH1911" s="169">
        <f>CE1911*16</f>
        <v/>
      </c>
      <c r="CI1911" s="171">
        <f>VLOOKUP(A1911,[1]DATA!$A$6:$AI$331,34,0)</f>
        <v/>
      </c>
      <c r="CJ1911" s="172">
        <f>VLOOKUP(A1911,[2]CHAMCONG!A$7:CI$333,79,0)</f>
        <v/>
      </c>
      <c r="CK1911" s="173">
        <f>CJ1911-CA1911</f>
        <v/>
      </c>
    </row>
    <row r="1912">
      <c r="A1912" s="69" t="n"/>
      <c r="B1912" s="70" t="n"/>
      <c r="C1912" s="77" t="n"/>
      <c r="D1912" s="84" t="n"/>
      <c r="E1912" s="69" t="n"/>
      <c r="F1912" s="69" t="n"/>
      <c r="G1912" s="73" t="n"/>
      <c r="H1912" s="73" t="n"/>
      <c r="I1912" s="75" t="n"/>
      <c r="J1912" s="75" t="n"/>
      <c r="K1912" s="73" t="n"/>
      <c r="L1912" s="73" t="n"/>
      <c r="M1912" s="73" t="n"/>
      <c r="N1912" s="73" t="n"/>
      <c r="O1912" s="75" t="n"/>
      <c r="P1912" s="75" t="n"/>
      <c r="Q1912" s="73" t="n"/>
      <c r="R1912" s="73" t="n"/>
      <c r="S1912" s="73" t="n"/>
      <c r="T1912" s="73" t="n"/>
      <c r="U1912" s="73" t="n"/>
      <c r="V1912" s="73" t="n"/>
      <c r="W1912" s="73" t="n"/>
      <c r="X1912" s="73" t="n"/>
      <c r="Y1912" s="73" t="n"/>
      <c r="Z1912" s="73" t="n"/>
      <c r="AA1912" s="73" t="n"/>
      <c r="AB1912" s="73" t="n"/>
      <c r="AC1912" s="73" t="n"/>
      <c r="AD1912" s="73" t="n"/>
      <c r="AE1912" s="73" t="n"/>
      <c r="AF1912" s="73" t="n"/>
      <c r="AG1912" s="73" t="n"/>
      <c r="AH1912" s="73" t="n"/>
      <c r="AI1912" s="73" t="n"/>
      <c r="AJ1912" s="73" t="n"/>
      <c r="AK1912" s="73" t="n"/>
      <c r="AL1912" s="73" t="n"/>
      <c r="AM1912" s="73" t="n"/>
      <c r="AN1912" s="73" t="n"/>
      <c r="AO1912" s="73" t="n"/>
      <c r="AP1912" s="73" t="n"/>
      <c r="AQ1912" s="73" t="n"/>
      <c r="AR1912" s="73" t="n"/>
      <c r="AS1912" s="73" t="n"/>
      <c r="AT1912" s="73" t="n"/>
      <c r="AU1912" s="73" t="n"/>
      <c r="AV1912" s="73" t="n"/>
      <c r="AW1912" s="73" t="n"/>
      <c r="AX1912" s="73" t="n"/>
      <c r="AY1912" s="73" t="n"/>
      <c r="AZ1912" s="73" t="n"/>
      <c r="BA1912" s="73" t="n"/>
      <c r="BB1912" s="73" t="n"/>
      <c r="BC1912" s="73" t="n"/>
      <c r="BD1912" s="73" t="n"/>
      <c r="BE1912" s="73" t="n"/>
      <c r="BF1912" s="73" t="n"/>
      <c r="BG1912" s="73" t="n"/>
      <c r="BH1912" s="73" t="n"/>
      <c r="BI1912" s="73" t="n"/>
      <c r="BJ1912" s="73" t="n"/>
      <c r="BK1912" s="73" t="n"/>
      <c r="BL1912" s="73" t="n"/>
      <c r="BM1912" s="73" t="n"/>
      <c r="BN1912" s="73" t="n"/>
      <c r="BO1912" s="73" t="n"/>
      <c r="BP1912" s="73" t="n"/>
      <c r="BQ1912" s="165">
        <f>COUNTIF($G1912:$BP1912,"a")+COUNTIF($G1912:$BP1912,"r0,a5")/2+COUNTIF($G1912:$BP1912,"p5,a5")/2</f>
        <v/>
      </c>
      <c r="BR1912" s="165">
        <f>COUNTIF($G1912:$BP1912,"d")+COUNTIF($G1912:$BP1912,"r0,d5")/2+COUNTIF($G1912:$BP1912,"p5,d5")/2</f>
        <v/>
      </c>
      <c r="BS1912" s="165">
        <f>COUNTIF($G1912:$BP1912,"b")+COUNTIF($G1912:$BP1912,"r0,b5")/2+COUNTIF($G1912:$BP1912,"p5,b5")/2</f>
        <v/>
      </c>
      <c r="BT1912" s="165">
        <f>COUNTIF($G1912:$BP1912,"c")+COUNTIF($G1912:$BP1912,"r0,c5")/2+COUNTIF($G1912:$BP1912,"p5,c5")/2</f>
        <v/>
      </c>
      <c r="BU1912" s="165">
        <f>COUNTIF($G1912:$BP1912,"KH")+COUNTIF($G1912:$BP1912,"TL")+COUNTIF($G1912:$BP1912,"L")</f>
        <v/>
      </c>
      <c r="BV1912" s="165" t="n"/>
      <c r="BW1912" s="165">
        <f>COUNTIF($G1912:$BP1912,"hh")</f>
        <v/>
      </c>
      <c r="BX1912" s="165">
        <f>COUNTIF($G1912:$BP1912,"nt7")</f>
        <v/>
      </c>
      <c r="BY1912" s="165">
        <f>COUNTIF($G1912:$BP1912,"P")+COUNTIF($G1912:$BP1912,"p5,a5")/2+COUNTIF($G1912:$BP1912,"p5,b5")/2+COUNTIF($G1912:$BP1912,"p5,c5")/2+COUNTIF($G1912:$BP1912,"p5,d5")/2</f>
        <v/>
      </c>
      <c r="BZ1912" s="166">
        <f>SUBTOTAL(9,BQ1912:BY1912)</f>
        <v/>
      </c>
      <c r="CA1912" s="167">
        <f>SUM(J1912,L1912,N1912,P1912,R1912,T1912,X1912,Z1912,AB1912,AD1912,AF1912,AH1912,AL1912,AN1912,AP1912,AR1912,AT1912,AV1912,AZ1912,BB1912,BD1912,BF1912,BH1912,BP1912)</f>
        <v/>
      </c>
      <c r="CB1912" s="168">
        <f>SUM(H1912,V1912,AJ1912,AX1912,BL1912)</f>
        <v/>
      </c>
      <c r="CC1912" s="24">
        <f>SUM(BJ1912,BN1912)</f>
        <v/>
      </c>
      <c r="CD1912" s="169">
        <f>IF(BZ1912&gt;25,4,IF(BZ1912&gt;18,3,IF(BZ1912&gt;12,2,IF(BZ1912&gt;4,1,0))))-BX1912-2+1</f>
        <v/>
      </c>
      <c r="CE1912" s="30" t="n"/>
      <c r="CF1912" s="169">
        <f>CD1912*CI1912</f>
        <v/>
      </c>
      <c r="CG1912" s="170">
        <f>F1912-BY1912+1</f>
        <v/>
      </c>
      <c r="CH1912" s="169">
        <f>CE1912*16</f>
        <v/>
      </c>
      <c r="CI1912" s="171">
        <f>VLOOKUP(A1912,[1]DATA!$A$6:$AI$331,34,0)</f>
        <v/>
      </c>
      <c r="CJ1912" s="172">
        <f>VLOOKUP(A1912,[2]CHAMCONG!A$7:CI$333,79,0)</f>
        <v/>
      </c>
      <c r="CK1912" s="173">
        <f>CJ1912-CA1912</f>
        <v/>
      </c>
    </row>
    <row r="1913">
      <c r="A1913" s="69" t="n"/>
      <c r="B1913" s="70" t="n"/>
      <c r="C1913" s="77" t="n"/>
      <c r="D1913" s="84" t="n"/>
      <c r="E1913" s="69" t="n"/>
      <c r="F1913" s="69" t="n"/>
      <c r="G1913" s="73" t="n"/>
      <c r="H1913" s="73" t="n"/>
      <c r="I1913" s="75" t="n"/>
      <c r="J1913" s="75" t="n"/>
      <c r="K1913" s="73" t="n"/>
      <c r="L1913" s="73" t="n"/>
      <c r="M1913" s="73" t="n"/>
      <c r="N1913" s="73" t="n"/>
      <c r="O1913" s="75" t="n"/>
      <c r="P1913" s="75" t="n"/>
      <c r="Q1913" s="73" t="n"/>
      <c r="R1913" s="73" t="n"/>
      <c r="S1913" s="73" t="n"/>
      <c r="T1913" s="73" t="n"/>
      <c r="U1913" s="73" t="n"/>
      <c r="V1913" s="73" t="n"/>
      <c r="W1913" s="73" t="n"/>
      <c r="X1913" s="73" t="n"/>
      <c r="Y1913" s="73" t="n"/>
      <c r="Z1913" s="73" t="n"/>
      <c r="AA1913" s="73" t="n"/>
      <c r="AB1913" s="73" t="n"/>
      <c r="AC1913" s="73" t="n"/>
      <c r="AD1913" s="73" t="n"/>
      <c r="AE1913" s="73" t="n"/>
      <c r="AF1913" s="73" t="n"/>
      <c r="AG1913" s="73" t="n"/>
      <c r="AH1913" s="73" t="n"/>
      <c r="AI1913" s="73" t="n"/>
      <c r="AJ1913" s="73" t="n"/>
      <c r="AK1913" s="73" t="n"/>
      <c r="AL1913" s="73" t="n"/>
      <c r="AM1913" s="73" t="n"/>
      <c r="AN1913" s="73" t="n"/>
      <c r="AO1913" s="73" t="n"/>
      <c r="AP1913" s="73" t="n"/>
      <c r="AQ1913" s="73" t="n"/>
      <c r="AR1913" s="73" t="n"/>
      <c r="AS1913" s="73" t="n"/>
      <c r="AT1913" s="73" t="n"/>
      <c r="AU1913" s="73" t="n"/>
      <c r="AV1913" s="73" t="n"/>
      <c r="AW1913" s="73" t="n"/>
      <c r="AX1913" s="73" t="n"/>
      <c r="AY1913" s="73" t="n"/>
      <c r="AZ1913" s="73" t="n"/>
      <c r="BA1913" s="73" t="n"/>
      <c r="BB1913" s="73" t="n"/>
      <c r="BC1913" s="73" t="n"/>
      <c r="BD1913" s="73" t="n"/>
      <c r="BE1913" s="73" t="n"/>
      <c r="BF1913" s="73" t="n"/>
      <c r="BG1913" s="73" t="n"/>
      <c r="BH1913" s="73" t="n"/>
      <c r="BI1913" s="73" t="n"/>
      <c r="BJ1913" s="73" t="n"/>
      <c r="BK1913" s="73" t="n"/>
      <c r="BL1913" s="73" t="n"/>
      <c r="BM1913" s="73" t="n"/>
      <c r="BN1913" s="73" t="n"/>
      <c r="BO1913" s="73" t="n"/>
      <c r="BP1913" s="73" t="n"/>
      <c r="BQ1913" s="165">
        <f>COUNTIF($G1913:$BP1913,"a")+COUNTIF($G1913:$BP1913,"r0,a5")/2+COUNTIF($G1913:$BP1913,"p5,a5")/2</f>
        <v/>
      </c>
      <c r="BR1913" s="165">
        <f>COUNTIF($G1913:$BP1913,"d")+COUNTIF($G1913:$BP1913,"r0,d5")/2+COUNTIF($G1913:$BP1913,"p5,d5")/2</f>
        <v/>
      </c>
      <c r="BS1913" s="165">
        <f>COUNTIF($G1913:$BP1913,"b")+COUNTIF($G1913:$BP1913,"r0,b5")/2+COUNTIF($G1913:$BP1913,"p5,b5")/2</f>
        <v/>
      </c>
      <c r="BT1913" s="165">
        <f>COUNTIF($G1913:$BP1913,"c")+COUNTIF($G1913:$BP1913,"r0,c5")/2+COUNTIF($G1913:$BP1913,"p5,c5")/2</f>
        <v/>
      </c>
      <c r="BU1913" s="165">
        <f>COUNTIF($G1913:$BP1913,"KH")+COUNTIF($G1913:$BP1913,"TL")+COUNTIF($G1913:$BP1913,"L")</f>
        <v/>
      </c>
      <c r="BV1913" s="165" t="n"/>
      <c r="BW1913" s="165">
        <f>COUNTIF($G1913:$BP1913,"hh")</f>
        <v/>
      </c>
      <c r="BX1913" s="165">
        <f>COUNTIF($G1913:$BP1913,"nt7")</f>
        <v/>
      </c>
      <c r="BY1913" s="165">
        <f>COUNTIF($G1913:$BP1913,"P")+COUNTIF($G1913:$BP1913,"p5,a5")/2+COUNTIF($G1913:$BP1913,"p5,b5")/2+COUNTIF($G1913:$BP1913,"p5,c5")/2+COUNTIF($G1913:$BP1913,"p5,d5")/2</f>
        <v/>
      </c>
      <c r="BZ1913" s="166">
        <f>SUBTOTAL(9,BQ1913:BY1913)</f>
        <v/>
      </c>
      <c r="CA1913" s="167">
        <f>SUM(J1913,L1913,N1913,P1913,R1913,T1913,X1913,Z1913,AB1913,AD1913,AF1913,AH1913,AL1913,AN1913,AP1913,AR1913,AT1913,AV1913,AZ1913,BB1913,BD1913,BF1913,BH1913,BP1913)</f>
        <v/>
      </c>
      <c r="CB1913" s="168">
        <f>SUM(H1913,V1913,AJ1913,AX1913,BL1913)</f>
        <v/>
      </c>
      <c r="CC1913" s="24">
        <f>SUM(BJ1913,BN1913)</f>
        <v/>
      </c>
      <c r="CD1913" s="169">
        <f>IF(BZ1913&gt;25,4,IF(BZ1913&gt;18,3,IF(BZ1913&gt;12,2,IF(BZ1913&gt;4,1,0))))-BX1913-2+1</f>
        <v/>
      </c>
      <c r="CE1913" s="30" t="n"/>
      <c r="CF1913" s="169">
        <f>CD1913*CI1913</f>
        <v/>
      </c>
      <c r="CG1913" s="170">
        <f>F1913-BY1913+1</f>
        <v/>
      </c>
      <c r="CH1913" s="169">
        <f>CE1913*16</f>
        <v/>
      </c>
      <c r="CI1913" s="171">
        <f>VLOOKUP(A1913,[1]DATA!$A$6:$AI$331,34,0)</f>
        <v/>
      </c>
      <c r="CJ1913" s="172">
        <f>VLOOKUP(A1913,[2]CHAMCONG!A$7:CI$333,79,0)</f>
        <v/>
      </c>
      <c r="CK1913" s="173">
        <f>CJ1913-CA1913</f>
        <v/>
      </c>
    </row>
    <row r="1914">
      <c r="A1914" s="69" t="n"/>
      <c r="B1914" s="70" t="n"/>
      <c r="C1914" s="77" t="n"/>
      <c r="D1914" s="84" t="n"/>
      <c r="E1914" s="69" t="n"/>
      <c r="F1914" s="69" t="n"/>
      <c r="G1914" s="73" t="n"/>
      <c r="H1914" s="73" t="n"/>
      <c r="I1914" s="75" t="n"/>
      <c r="J1914" s="75" t="n"/>
      <c r="K1914" s="73" t="n"/>
      <c r="L1914" s="73" t="n"/>
      <c r="M1914" s="73" t="n"/>
      <c r="N1914" s="73" t="n"/>
      <c r="O1914" s="75" t="n"/>
      <c r="P1914" s="75" t="n"/>
      <c r="Q1914" s="73" t="n"/>
      <c r="R1914" s="73" t="n"/>
      <c r="S1914" s="73" t="n"/>
      <c r="T1914" s="73" t="n"/>
      <c r="U1914" s="73" t="n"/>
      <c r="V1914" s="73" t="n"/>
      <c r="W1914" s="73" t="n"/>
      <c r="X1914" s="73" t="n"/>
      <c r="Y1914" s="73" t="n"/>
      <c r="Z1914" s="73" t="n"/>
      <c r="AA1914" s="73" t="n"/>
      <c r="AB1914" s="73" t="n"/>
      <c r="AC1914" s="73" t="n"/>
      <c r="AD1914" s="73" t="n"/>
      <c r="AE1914" s="73" t="n"/>
      <c r="AF1914" s="73" t="n"/>
      <c r="AG1914" s="73" t="n"/>
      <c r="AH1914" s="73" t="n"/>
      <c r="AI1914" s="73" t="n"/>
      <c r="AJ1914" s="73" t="n"/>
      <c r="AK1914" s="73" t="n"/>
      <c r="AL1914" s="73" t="n"/>
      <c r="AM1914" s="73" t="n"/>
      <c r="AN1914" s="73" t="n"/>
      <c r="AO1914" s="73" t="n"/>
      <c r="AP1914" s="73" t="n"/>
      <c r="AQ1914" s="73" t="n"/>
      <c r="AR1914" s="73" t="n"/>
      <c r="AS1914" s="73" t="n"/>
      <c r="AT1914" s="73" t="n"/>
      <c r="AU1914" s="73" t="n"/>
      <c r="AV1914" s="73" t="n"/>
      <c r="AW1914" s="73" t="n"/>
      <c r="AX1914" s="73" t="n"/>
      <c r="AY1914" s="73" t="n"/>
      <c r="AZ1914" s="73" t="n"/>
      <c r="BA1914" s="73" t="n"/>
      <c r="BB1914" s="73" t="n"/>
      <c r="BC1914" s="73" t="n"/>
      <c r="BD1914" s="73" t="n"/>
      <c r="BE1914" s="73" t="n"/>
      <c r="BF1914" s="73" t="n"/>
      <c r="BG1914" s="73" t="n"/>
      <c r="BH1914" s="73" t="n"/>
      <c r="BI1914" s="73" t="n"/>
      <c r="BJ1914" s="73" t="n"/>
      <c r="BK1914" s="73" t="n"/>
      <c r="BL1914" s="73" t="n"/>
      <c r="BM1914" s="73" t="n"/>
      <c r="BN1914" s="73" t="n"/>
      <c r="BO1914" s="73" t="n"/>
      <c r="BP1914" s="73" t="n"/>
      <c r="BQ1914" s="165">
        <f>COUNTIF($G1914:$BP1914,"a")+COUNTIF($G1914:$BP1914,"r0,a5")/2+COUNTIF($G1914:$BP1914,"p5,a5")/2</f>
        <v/>
      </c>
      <c r="BR1914" s="165">
        <f>COUNTIF($G1914:$BP1914,"d")+COUNTIF($G1914:$BP1914,"r0,d5")/2+COUNTIF($G1914:$BP1914,"p5,d5")/2</f>
        <v/>
      </c>
      <c r="BS1914" s="165">
        <f>COUNTIF($G1914:$BP1914,"b")+COUNTIF($G1914:$BP1914,"r0,b5")/2+COUNTIF($G1914:$BP1914,"p5,b5")/2</f>
        <v/>
      </c>
      <c r="BT1914" s="165">
        <f>COUNTIF($G1914:$BP1914,"c")+COUNTIF($G1914:$BP1914,"r0,c5")/2+COUNTIF($G1914:$BP1914,"p5,c5")/2</f>
        <v/>
      </c>
      <c r="BU1914" s="165">
        <f>COUNTIF($G1914:$BP1914,"KH")+COUNTIF($G1914:$BP1914,"TL")+COUNTIF($G1914:$BP1914,"L")</f>
        <v/>
      </c>
      <c r="BV1914" s="165" t="n"/>
      <c r="BW1914" s="165">
        <f>COUNTIF($G1914:$BP1914,"hh")</f>
        <v/>
      </c>
      <c r="BX1914" s="165">
        <f>COUNTIF($G1914:$BP1914,"nt7")</f>
        <v/>
      </c>
      <c r="BY1914" s="165">
        <f>COUNTIF($G1914:$BP1914,"P")+COUNTIF($G1914:$BP1914,"p5,a5")/2+COUNTIF($G1914:$BP1914,"p5,b5")/2+COUNTIF($G1914:$BP1914,"p5,c5")/2+COUNTIF($G1914:$BP1914,"p5,d5")/2</f>
        <v/>
      </c>
      <c r="BZ1914" s="166">
        <f>SUBTOTAL(9,BQ1914:BY1914)</f>
        <v/>
      </c>
      <c r="CA1914" s="167">
        <f>SUM(J1914,L1914,N1914,P1914,R1914,T1914,X1914,Z1914,AB1914,AD1914,AF1914,AH1914,AL1914,AN1914,AP1914,AR1914,AT1914,AV1914,AZ1914,BB1914,BD1914,BF1914,BH1914,BP1914)</f>
        <v/>
      </c>
      <c r="CB1914" s="168">
        <f>SUM(H1914,V1914,AJ1914,AX1914,BL1914)</f>
        <v/>
      </c>
      <c r="CC1914" s="24">
        <f>SUM(BJ1914,BN1914)</f>
        <v/>
      </c>
      <c r="CD1914" s="169">
        <f>IF(BZ1914&gt;25,4,IF(BZ1914&gt;18,3,IF(BZ1914&gt;12,2,IF(BZ1914&gt;4,1,0))))-BX1914-2+1</f>
        <v/>
      </c>
      <c r="CE1914" s="30" t="n"/>
      <c r="CF1914" s="169">
        <f>CD1914*CI1914</f>
        <v/>
      </c>
      <c r="CG1914" s="170">
        <f>F1914-BY1914+1</f>
        <v/>
      </c>
      <c r="CH1914" s="169">
        <f>CE1914*16</f>
        <v/>
      </c>
      <c r="CI1914" s="171">
        <f>VLOOKUP(A1914,[1]DATA!$A$6:$AI$331,34,0)</f>
        <v/>
      </c>
      <c r="CJ1914" s="172">
        <f>VLOOKUP(A1914,[2]CHAMCONG!A$7:CI$333,79,0)</f>
        <v/>
      </c>
      <c r="CK1914" s="173">
        <f>CJ1914-CA1914</f>
        <v/>
      </c>
    </row>
    <row r="1915">
      <c r="A1915" s="69" t="n"/>
      <c r="B1915" s="70" t="n"/>
      <c r="C1915" s="77" t="n"/>
      <c r="D1915" s="84" t="n"/>
      <c r="E1915" s="69" t="n"/>
      <c r="F1915" s="69" t="n"/>
      <c r="G1915" s="73" t="n"/>
      <c r="H1915" s="73" t="n"/>
      <c r="I1915" s="75" t="n"/>
      <c r="J1915" s="75" t="n"/>
      <c r="K1915" s="73" t="n"/>
      <c r="L1915" s="73" t="n"/>
      <c r="M1915" s="73" t="n"/>
      <c r="N1915" s="73" t="n"/>
      <c r="O1915" s="75" t="n"/>
      <c r="P1915" s="75" t="n"/>
      <c r="Q1915" s="73" t="n"/>
      <c r="R1915" s="73" t="n"/>
      <c r="S1915" s="73" t="n"/>
      <c r="T1915" s="73" t="n"/>
      <c r="U1915" s="73" t="n"/>
      <c r="V1915" s="73" t="n"/>
      <c r="W1915" s="73" t="n"/>
      <c r="X1915" s="73" t="n"/>
      <c r="Y1915" s="73" t="n"/>
      <c r="Z1915" s="73" t="n"/>
      <c r="AA1915" s="73" t="n"/>
      <c r="AB1915" s="73" t="n"/>
      <c r="AC1915" s="73" t="n"/>
      <c r="AD1915" s="73" t="n"/>
      <c r="AE1915" s="73" t="n"/>
      <c r="AF1915" s="73" t="n"/>
      <c r="AG1915" s="73" t="n"/>
      <c r="AH1915" s="73" t="n"/>
      <c r="AI1915" s="73" t="n"/>
      <c r="AJ1915" s="73" t="n"/>
      <c r="AK1915" s="73" t="n"/>
      <c r="AL1915" s="73" t="n"/>
      <c r="AM1915" s="73" t="n"/>
      <c r="AN1915" s="73" t="n"/>
      <c r="AO1915" s="73" t="n"/>
      <c r="AP1915" s="73" t="n"/>
      <c r="AQ1915" s="73" t="n"/>
      <c r="AR1915" s="73" t="n"/>
      <c r="AS1915" s="73" t="n"/>
      <c r="AT1915" s="73" t="n"/>
      <c r="AU1915" s="73" t="n"/>
      <c r="AV1915" s="73" t="n"/>
      <c r="AW1915" s="73" t="n"/>
      <c r="AX1915" s="73" t="n"/>
      <c r="AY1915" s="73" t="n"/>
      <c r="AZ1915" s="73" t="n"/>
      <c r="BA1915" s="73" t="n"/>
      <c r="BB1915" s="73" t="n"/>
      <c r="BC1915" s="73" t="n"/>
      <c r="BD1915" s="73" t="n"/>
      <c r="BE1915" s="73" t="n"/>
      <c r="BF1915" s="73" t="n"/>
      <c r="BG1915" s="73" t="n"/>
      <c r="BH1915" s="73" t="n"/>
      <c r="BI1915" s="73" t="n"/>
      <c r="BJ1915" s="73" t="n"/>
      <c r="BK1915" s="73" t="n"/>
      <c r="BL1915" s="73" t="n"/>
      <c r="BM1915" s="73" t="n"/>
      <c r="BN1915" s="73" t="n"/>
      <c r="BO1915" s="73" t="n"/>
      <c r="BP1915" s="73" t="n"/>
      <c r="BQ1915" s="165">
        <f>COUNTIF($G1915:$BP1915,"a")+COUNTIF($G1915:$BP1915,"r0,a5")/2+COUNTIF($G1915:$BP1915,"p5,a5")/2</f>
        <v/>
      </c>
      <c r="BR1915" s="165">
        <f>COUNTIF($G1915:$BP1915,"d")+COUNTIF($G1915:$BP1915,"r0,d5")/2+COUNTIF($G1915:$BP1915,"p5,d5")/2</f>
        <v/>
      </c>
      <c r="BS1915" s="165">
        <f>COUNTIF($G1915:$BP1915,"b")+COUNTIF($G1915:$BP1915,"r0,b5")/2+COUNTIF($G1915:$BP1915,"p5,b5")/2</f>
        <v/>
      </c>
      <c r="BT1915" s="165">
        <f>COUNTIF($G1915:$BP1915,"c")+COUNTIF($G1915:$BP1915,"r0,c5")/2+COUNTIF($G1915:$BP1915,"p5,c5")/2</f>
        <v/>
      </c>
      <c r="BU1915" s="165">
        <f>COUNTIF($G1915:$BP1915,"KH")+COUNTIF($G1915:$BP1915,"TL")+COUNTIF($G1915:$BP1915,"L")</f>
        <v/>
      </c>
      <c r="BV1915" s="165" t="n"/>
      <c r="BW1915" s="165">
        <f>COUNTIF($G1915:$BP1915,"hh")</f>
        <v/>
      </c>
      <c r="BX1915" s="165">
        <f>COUNTIF($G1915:$BP1915,"nt7")</f>
        <v/>
      </c>
      <c r="BY1915" s="165">
        <f>COUNTIF($G1915:$BP1915,"P")+COUNTIF($G1915:$BP1915,"p5,a5")/2+COUNTIF($G1915:$BP1915,"p5,b5")/2+COUNTIF($G1915:$BP1915,"p5,c5")/2+COUNTIF($G1915:$BP1915,"p5,d5")/2</f>
        <v/>
      </c>
      <c r="BZ1915" s="166">
        <f>SUBTOTAL(9,BQ1915:BY1915)</f>
        <v/>
      </c>
      <c r="CA1915" s="167">
        <f>SUM(J1915,L1915,N1915,P1915,R1915,T1915,X1915,Z1915,AB1915,AD1915,AF1915,AH1915,AL1915,AN1915,AP1915,AR1915,AT1915,AV1915,AZ1915,BB1915,BD1915,BF1915,BH1915,BP1915)</f>
        <v/>
      </c>
      <c r="CB1915" s="168">
        <f>SUM(H1915,V1915,AJ1915,AX1915,BL1915)</f>
        <v/>
      </c>
      <c r="CC1915" s="24">
        <f>SUM(BJ1915,BN1915)</f>
        <v/>
      </c>
      <c r="CD1915" s="169">
        <f>IF(BZ1915&gt;25,4,IF(BZ1915&gt;18,3,IF(BZ1915&gt;12,2,IF(BZ1915&gt;4,1,0))))-BX1915-2+1</f>
        <v/>
      </c>
      <c r="CE1915" s="30" t="n"/>
      <c r="CF1915" s="169">
        <f>CD1915*CI1915</f>
        <v/>
      </c>
      <c r="CG1915" s="170">
        <f>F1915-BY1915+1</f>
        <v/>
      </c>
      <c r="CH1915" s="169">
        <f>CE1915*16</f>
        <v/>
      </c>
      <c r="CI1915" s="171">
        <f>VLOOKUP(A1915,[1]DATA!$A$6:$AI$331,34,0)</f>
        <v/>
      </c>
      <c r="CJ1915" s="172">
        <f>VLOOKUP(A1915,[2]CHAMCONG!A$7:CI$333,79,0)</f>
        <v/>
      </c>
      <c r="CK1915" s="173">
        <f>CJ1915-CA1915</f>
        <v/>
      </c>
    </row>
    <row r="1916">
      <c r="A1916" s="69" t="n"/>
      <c r="B1916" s="70" t="n"/>
      <c r="C1916" s="77" t="n"/>
      <c r="D1916" s="84" t="n"/>
      <c r="E1916" s="69" t="n"/>
      <c r="F1916" s="69" t="n"/>
      <c r="G1916" s="73" t="n"/>
      <c r="H1916" s="73" t="n"/>
      <c r="I1916" s="75" t="n"/>
      <c r="J1916" s="75" t="n"/>
      <c r="K1916" s="73" t="n"/>
      <c r="L1916" s="73" t="n"/>
      <c r="M1916" s="73" t="n"/>
      <c r="N1916" s="73" t="n"/>
      <c r="O1916" s="75" t="n"/>
      <c r="P1916" s="75" t="n"/>
      <c r="Q1916" s="73" t="n"/>
      <c r="R1916" s="73" t="n"/>
      <c r="S1916" s="73" t="n"/>
      <c r="T1916" s="73" t="n"/>
      <c r="U1916" s="73" t="n"/>
      <c r="V1916" s="73" t="n"/>
      <c r="W1916" s="73" t="n"/>
      <c r="X1916" s="73" t="n"/>
      <c r="Y1916" s="73" t="n"/>
      <c r="Z1916" s="73" t="n"/>
      <c r="AA1916" s="73" t="n"/>
      <c r="AB1916" s="73" t="n"/>
      <c r="AC1916" s="73" t="n"/>
      <c r="AD1916" s="73" t="n"/>
      <c r="AE1916" s="73" t="n"/>
      <c r="AF1916" s="73" t="n"/>
      <c r="AG1916" s="73" t="n"/>
      <c r="AH1916" s="73" t="n"/>
      <c r="AI1916" s="73" t="n"/>
      <c r="AJ1916" s="73" t="n"/>
      <c r="AK1916" s="73" t="n"/>
      <c r="AL1916" s="73" t="n"/>
      <c r="AM1916" s="73" t="n"/>
      <c r="AN1916" s="73" t="n"/>
      <c r="AO1916" s="73" t="n"/>
      <c r="AP1916" s="73" t="n"/>
      <c r="AQ1916" s="73" t="n"/>
      <c r="AR1916" s="73" t="n"/>
      <c r="AS1916" s="73" t="n"/>
      <c r="AT1916" s="73" t="n"/>
      <c r="AU1916" s="73" t="n"/>
      <c r="AV1916" s="73" t="n"/>
      <c r="AW1916" s="73" t="n"/>
      <c r="AX1916" s="73" t="n"/>
      <c r="AY1916" s="73" t="n"/>
      <c r="AZ1916" s="73" t="n"/>
      <c r="BA1916" s="73" t="n"/>
      <c r="BB1916" s="73" t="n"/>
      <c r="BC1916" s="73" t="n"/>
      <c r="BD1916" s="73" t="n"/>
      <c r="BE1916" s="73" t="n"/>
      <c r="BF1916" s="73" t="n"/>
      <c r="BG1916" s="73" t="n"/>
      <c r="BH1916" s="73" t="n"/>
      <c r="BI1916" s="73" t="n"/>
      <c r="BJ1916" s="73" t="n"/>
      <c r="BK1916" s="73" t="n"/>
      <c r="BL1916" s="73" t="n"/>
      <c r="BM1916" s="73" t="n"/>
      <c r="BN1916" s="73" t="n"/>
      <c r="BO1916" s="73" t="n"/>
      <c r="BP1916" s="73" t="n"/>
      <c r="BQ1916" s="165">
        <f>COUNTIF($G1916:$BP1916,"a")+COUNTIF($G1916:$BP1916,"r0,a5")/2+COUNTIF($G1916:$BP1916,"p5,a5")/2</f>
        <v/>
      </c>
      <c r="BR1916" s="165">
        <f>COUNTIF($G1916:$BP1916,"d")+COUNTIF($G1916:$BP1916,"r0,d5")/2+COUNTIF($G1916:$BP1916,"p5,d5")/2</f>
        <v/>
      </c>
      <c r="BS1916" s="165">
        <f>COUNTIF($G1916:$BP1916,"b")+COUNTIF($G1916:$BP1916,"r0,b5")/2+COUNTIF($G1916:$BP1916,"p5,b5")/2</f>
        <v/>
      </c>
      <c r="BT1916" s="165">
        <f>COUNTIF($G1916:$BP1916,"c")+COUNTIF($G1916:$BP1916,"r0,c5")/2+COUNTIF($G1916:$BP1916,"p5,c5")/2</f>
        <v/>
      </c>
      <c r="BU1916" s="165">
        <f>COUNTIF($G1916:$BP1916,"KH")+COUNTIF($G1916:$BP1916,"TL")+COUNTIF($G1916:$BP1916,"L")</f>
        <v/>
      </c>
      <c r="BV1916" s="165" t="n"/>
      <c r="BW1916" s="165">
        <f>COUNTIF($G1916:$BP1916,"hh")</f>
        <v/>
      </c>
      <c r="BX1916" s="165">
        <f>COUNTIF($G1916:$BP1916,"nt7")</f>
        <v/>
      </c>
      <c r="BY1916" s="165">
        <f>COUNTIF($G1916:$BP1916,"P")+COUNTIF($G1916:$BP1916,"p5,a5")/2+COUNTIF($G1916:$BP1916,"p5,b5")/2+COUNTIF($G1916:$BP1916,"p5,c5")/2+COUNTIF($G1916:$BP1916,"p5,d5")/2</f>
        <v/>
      </c>
      <c r="BZ1916" s="166">
        <f>SUBTOTAL(9,BQ1916:BY1916)</f>
        <v/>
      </c>
      <c r="CA1916" s="167">
        <f>SUM(J1916,L1916,N1916,P1916,R1916,T1916,X1916,Z1916,AB1916,AD1916,AF1916,AH1916,AL1916,AN1916,AP1916,AR1916,AT1916,AV1916,AZ1916,BB1916,BD1916,BF1916,BH1916,BP1916)</f>
        <v/>
      </c>
      <c r="CB1916" s="168">
        <f>SUM(H1916,V1916,AJ1916,AX1916,BL1916)</f>
        <v/>
      </c>
      <c r="CC1916" s="24">
        <f>SUM(BJ1916,BN1916)</f>
        <v/>
      </c>
      <c r="CD1916" s="169">
        <f>IF(BZ1916&gt;25,4,IF(BZ1916&gt;18,3,IF(BZ1916&gt;12,2,IF(BZ1916&gt;4,1,0))))-BX1916-2+1</f>
        <v/>
      </c>
      <c r="CE1916" s="30" t="n"/>
      <c r="CF1916" s="169">
        <f>CD1916*CI1916</f>
        <v/>
      </c>
      <c r="CG1916" s="170">
        <f>F1916-BY1916+1</f>
        <v/>
      </c>
      <c r="CH1916" s="169">
        <f>CE1916*16</f>
        <v/>
      </c>
      <c r="CI1916" s="171">
        <f>VLOOKUP(A1916,[1]DATA!$A$6:$AI$331,34,0)</f>
        <v/>
      </c>
      <c r="CJ1916" s="172">
        <f>VLOOKUP(A1916,[2]CHAMCONG!A$7:CI$333,79,0)</f>
        <v/>
      </c>
      <c r="CK1916" s="173">
        <f>CJ1916-CA1916</f>
        <v/>
      </c>
    </row>
    <row r="1917">
      <c r="A1917" s="69" t="n"/>
      <c r="B1917" s="70" t="n"/>
      <c r="C1917" s="77" t="n"/>
      <c r="D1917" s="84" t="n"/>
      <c r="E1917" s="69" t="n"/>
      <c r="F1917" s="69" t="n"/>
      <c r="G1917" s="73" t="n"/>
      <c r="H1917" s="73" t="n"/>
      <c r="I1917" s="75" t="n"/>
      <c r="J1917" s="75" t="n"/>
      <c r="K1917" s="73" t="n"/>
      <c r="L1917" s="73" t="n"/>
      <c r="M1917" s="73" t="n"/>
      <c r="N1917" s="73" t="n"/>
      <c r="O1917" s="75" t="n"/>
      <c r="P1917" s="75" t="n"/>
      <c r="Q1917" s="73" t="n"/>
      <c r="R1917" s="73" t="n"/>
      <c r="S1917" s="73" t="n"/>
      <c r="T1917" s="73" t="n"/>
      <c r="U1917" s="73" t="n"/>
      <c r="V1917" s="73" t="n"/>
      <c r="W1917" s="73" t="n"/>
      <c r="X1917" s="73" t="n"/>
      <c r="Y1917" s="73" t="n"/>
      <c r="Z1917" s="73" t="n"/>
      <c r="AA1917" s="73" t="n"/>
      <c r="AB1917" s="73" t="n"/>
      <c r="AC1917" s="73" t="n"/>
      <c r="AD1917" s="73" t="n"/>
      <c r="AE1917" s="73" t="n"/>
      <c r="AF1917" s="73" t="n"/>
      <c r="AG1917" s="73" t="n"/>
      <c r="AH1917" s="73" t="n"/>
      <c r="AI1917" s="73" t="n"/>
      <c r="AJ1917" s="73" t="n"/>
      <c r="AK1917" s="73" t="n"/>
      <c r="AL1917" s="73" t="n"/>
      <c r="AM1917" s="73" t="n"/>
      <c r="AN1917" s="73" t="n"/>
      <c r="AO1917" s="73" t="n"/>
      <c r="AP1917" s="73" t="n"/>
      <c r="AQ1917" s="73" t="n"/>
      <c r="AR1917" s="73" t="n"/>
      <c r="AS1917" s="73" t="n"/>
      <c r="AT1917" s="73" t="n"/>
      <c r="AU1917" s="73" t="n"/>
      <c r="AV1917" s="73" t="n"/>
      <c r="AW1917" s="73" t="n"/>
      <c r="AX1917" s="73" t="n"/>
      <c r="AY1917" s="73" t="n"/>
      <c r="AZ1917" s="73" t="n"/>
      <c r="BA1917" s="73" t="n"/>
      <c r="BB1917" s="73" t="n"/>
      <c r="BC1917" s="73" t="n"/>
      <c r="BD1917" s="73" t="n"/>
      <c r="BE1917" s="73" t="n"/>
      <c r="BF1917" s="73" t="n"/>
      <c r="BG1917" s="73" t="n"/>
      <c r="BH1917" s="73" t="n"/>
      <c r="BI1917" s="73" t="n"/>
      <c r="BJ1917" s="73" t="n"/>
      <c r="BK1917" s="73" t="n"/>
      <c r="BL1917" s="73" t="n"/>
      <c r="BM1917" s="73" t="n"/>
      <c r="BN1917" s="73" t="n"/>
      <c r="BO1917" s="73" t="n"/>
      <c r="BP1917" s="73" t="n"/>
      <c r="BQ1917" s="165">
        <f>COUNTIF($G1917:$BP1917,"a")+COUNTIF($G1917:$BP1917,"r0,a5")/2+COUNTIF($G1917:$BP1917,"p5,a5")/2</f>
        <v/>
      </c>
      <c r="BR1917" s="165">
        <f>COUNTIF($G1917:$BP1917,"d")+COUNTIF($G1917:$BP1917,"r0,d5")/2+COUNTIF($G1917:$BP1917,"p5,d5")/2</f>
        <v/>
      </c>
      <c r="BS1917" s="165">
        <f>COUNTIF($G1917:$BP1917,"b")+COUNTIF($G1917:$BP1917,"r0,b5")/2+COUNTIF($G1917:$BP1917,"p5,b5")/2</f>
        <v/>
      </c>
      <c r="BT1917" s="165">
        <f>COUNTIF($G1917:$BP1917,"c")+COUNTIF($G1917:$BP1917,"r0,c5")/2+COUNTIF($G1917:$BP1917,"p5,c5")/2</f>
        <v/>
      </c>
      <c r="BU1917" s="165">
        <f>COUNTIF($G1917:$BP1917,"KH")+COUNTIF($G1917:$BP1917,"TL")+COUNTIF($G1917:$BP1917,"L")</f>
        <v/>
      </c>
      <c r="BV1917" s="165" t="n"/>
      <c r="BW1917" s="165">
        <f>COUNTIF($G1917:$BP1917,"hh")</f>
        <v/>
      </c>
      <c r="BX1917" s="165">
        <f>COUNTIF($G1917:$BP1917,"nt7")</f>
        <v/>
      </c>
      <c r="BY1917" s="165">
        <f>COUNTIF($G1917:$BP1917,"P")+COUNTIF($G1917:$BP1917,"p5,a5")/2+COUNTIF($G1917:$BP1917,"p5,b5")/2+COUNTIF($G1917:$BP1917,"p5,c5")/2+COUNTIF($G1917:$BP1917,"p5,d5")/2</f>
        <v/>
      </c>
      <c r="BZ1917" s="166">
        <f>SUBTOTAL(9,BQ1917:BY1917)</f>
        <v/>
      </c>
      <c r="CA1917" s="167">
        <f>SUM(J1917,L1917,N1917,P1917,R1917,T1917,X1917,Z1917,AB1917,AD1917,AF1917,AH1917,AL1917,AN1917,AP1917,AR1917,AT1917,AV1917,AZ1917,BB1917,BD1917,BF1917,BH1917,BP1917)</f>
        <v/>
      </c>
      <c r="CB1917" s="168">
        <f>SUM(H1917,V1917,AJ1917,AX1917,BL1917)</f>
        <v/>
      </c>
      <c r="CC1917" s="24">
        <f>SUM(BJ1917,BN1917)</f>
        <v/>
      </c>
      <c r="CD1917" s="169">
        <f>IF(BZ1917&gt;25,4,IF(BZ1917&gt;18,3,IF(BZ1917&gt;12,2,IF(BZ1917&gt;4,1,0))))-BX1917-2+1</f>
        <v/>
      </c>
      <c r="CE1917" s="30" t="n"/>
      <c r="CF1917" s="169">
        <f>CD1917*CI1917</f>
        <v/>
      </c>
      <c r="CG1917" s="170">
        <f>F1917-BY1917+1</f>
        <v/>
      </c>
      <c r="CH1917" s="169">
        <f>CE1917*16</f>
        <v/>
      </c>
      <c r="CI1917" s="171">
        <f>VLOOKUP(A1917,[1]DATA!$A$6:$AI$331,34,0)</f>
        <v/>
      </c>
      <c r="CJ1917" s="172">
        <f>VLOOKUP(A1917,[2]CHAMCONG!A$7:CI$333,79,0)</f>
        <v/>
      </c>
      <c r="CK1917" s="173">
        <f>CJ1917-CA1917</f>
        <v/>
      </c>
    </row>
    <row r="1918">
      <c r="A1918" s="69" t="n"/>
      <c r="B1918" s="70" t="n"/>
      <c r="C1918" s="77" t="n"/>
      <c r="D1918" s="84" t="n"/>
      <c r="E1918" s="69" t="n"/>
      <c r="F1918" s="69" t="n"/>
      <c r="G1918" s="73" t="n"/>
      <c r="H1918" s="73" t="n"/>
      <c r="I1918" s="75" t="n"/>
      <c r="J1918" s="75" t="n"/>
      <c r="K1918" s="73" t="n"/>
      <c r="L1918" s="73" t="n"/>
      <c r="M1918" s="73" t="n"/>
      <c r="N1918" s="73" t="n"/>
      <c r="O1918" s="75" t="n"/>
      <c r="P1918" s="75" t="n"/>
      <c r="Q1918" s="73" t="n"/>
      <c r="R1918" s="73" t="n"/>
      <c r="S1918" s="73" t="n"/>
      <c r="T1918" s="73" t="n"/>
      <c r="U1918" s="73" t="n"/>
      <c r="V1918" s="73" t="n"/>
      <c r="W1918" s="73" t="n"/>
      <c r="X1918" s="73" t="n"/>
      <c r="Y1918" s="73" t="n"/>
      <c r="Z1918" s="73" t="n"/>
      <c r="AA1918" s="73" t="n"/>
      <c r="AB1918" s="73" t="n"/>
      <c r="AC1918" s="73" t="n"/>
      <c r="AD1918" s="73" t="n"/>
      <c r="AE1918" s="73" t="n"/>
      <c r="AF1918" s="73" t="n"/>
      <c r="AG1918" s="73" t="n"/>
      <c r="AH1918" s="73" t="n"/>
      <c r="AI1918" s="73" t="n"/>
      <c r="AJ1918" s="73" t="n"/>
      <c r="AK1918" s="73" t="n"/>
      <c r="AL1918" s="73" t="n"/>
      <c r="AM1918" s="73" t="n"/>
      <c r="AN1918" s="73" t="n"/>
      <c r="AO1918" s="73" t="n"/>
      <c r="AP1918" s="73" t="n"/>
      <c r="AQ1918" s="73" t="n"/>
      <c r="AR1918" s="73" t="n"/>
      <c r="AS1918" s="73" t="n"/>
      <c r="AT1918" s="73" t="n"/>
      <c r="AU1918" s="73" t="n"/>
      <c r="AV1918" s="73" t="n"/>
      <c r="AW1918" s="73" t="n"/>
      <c r="AX1918" s="73" t="n"/>
      <c r="AY1918" s="73" t="n"/>
      <c r="AZ1918" s="73" t="n"/>
      <c r="BA1918" s="73" t="n"/>
      <c r="BB1918" s="73" t="n"/>
      <c r="BC1918" s="73" t="n"/>
      <c r="BD1918" s="73" t="n"/>
      <c r="BE1918" s="73" t="n"/>
      <c r="BF1918" s="73" t="n"/>
      <c r="BG1918" s="73" t="n"/>
      <c r="BH1918" s="73" t="n"/>
      <c r="BI1918" s="73" t="n"/>
      <c r="BJ1918" s="73" t="n"/>
      <c r="BK1918" s="73" t="n"/>
      <c r="BL1918" s="73" t="n"/>
      <c r="BM1918" s="73" t="n"/>
      <c r="BN1918" s="73" t="n"/>
      <c r="BO1918" s="73" t="n"/>
      <c r="BP1918" s="73" t="n"/>
      <c r="BQ1918" s="165">
        <f>COUNTIF($G1918:$BP1918,"a")+COUNTIF($G1918:$BP1918,"r0,a5")/2+COUNTIF($G1918:$BP1918,"p5,a5")/2</f>
        <v/>
      </c>
      <c r="BR1918" s="165">
        <f>COUNTIF($G1918:$BP1918,"d")+COUNTIF($G1918:$BP1918,"r0,d5")/2+COUNTIF($G1918:$BP1918,"p5,d5")/2</f>
        <v/>
      </c>
      <c r="BS1918" s="165">
        <f>COUNTIF($G1918:$BP1918,"b")+COUNTIF($G1918:$BP1918,"r0,b5")/2+COUNTIF($G1918:$BP1918,"p5,b5")/2</f>
        <v/>
      </c>
      <c r="BT1918" s="165">
        <f>COUNTIF($G1918:$BP1918,"c")+COUNTIF($G1918:$BP1918,"r0,c5")/2+COUNTIF($G1918:$BP1918,"p5,c5")/2</f>
        <v/>
      </c>
      <c r="BU1918" s="165">
        <f>COUNTIF($G1918:$BP1918,"KH")+COUNTIF($G1918:$BP1918,"TL")+COUNTIF($G1918:$BP1918,"L")</f>
        <v/>
      </c>
      <c r="BV1918" s="165" t="n"/>
      <c r="BW1918" s="165">
        <f>COUNTIF($G1918:$BP1918,"hh")</f>
        <v/>
      </c>
      <c r="BX1918" s="165">
        <f>COUNTIF($G1918:$BP1918,"nt7")</f>
        <v/>
      </c>
      <c r="BY1918" s="165">
        <f>COUNTIF($G1918:$BP1918,"P")+COUNTIF($G1918:$BP1918,"p5,a5")/2+COUNTIF($G1918:$BP1918,"p5,b5")/2+COUNTIF($G1918:$BP1918,"p5,c5")/2+COUNTIF($G1918:$BP1918,"p5,d5")/2</f>
        <v/>
      </c>
      <c r="BZ1918" s="166">
        <f>SUBTOTAL(9,BQ1918:BY1918)</f>
        <v/>
      </c>
      <c r="CA1918" s="167">
        <f>SUM(J1918,L1918,N1918,P1918,R1918,T1918,X1918,Z1918,AB1918,AD1918,AF1918,AH1918,AL1918,AN1918,AP1918,AR1918,AT1918,AV1918,AZ1918,BB1918,BD1918,BF1918,BH1918,BP1918)</f>
        <v/>
      </c>
      <c r="CB1918" s="168">
        <f>SUM(H1918,V1918,AJ1918,AX1918,BL1918)</f>
        <v/>
      </c>
      <c r="CC1918" s="24">
        <f>SUM(BJ1918,BN1918)</f>
        <v/>
      </c>
      <c r="CD1918" s="169">
        <f>IF(BZ1918&gt;25,4,IF(BZ1918&gt;18,3,IF(BZ1918&gt;12,2,IF(BZ1918&gt;4,1,0))))-BX1918-2+1</f>
        <v/>
      </c>
      <c r="CE1918" s="30" t="n"/>
      <c r="CF1918" s="169">
        <f>CD1918*CI1918</f>
        <v/>
      </c>
      <c r="CG1918" s="170">
        <f>F1918-BY1918+1</f>
        <v/>
      </c>
      <c r="CH1918" s="169">
        <f>CE1918*16</f>
        <v/>
      </c>
      <c r="CI1918" s="171">
        <f>VLOOKUP(A1918,[1]DATA!$A$6:$AI$331,34,0)</f>
        <v/>
      </c>
      <c r="CJ1918" s="172">
        <f>VLOOKUP(A1918,[2]CHAMCONG!A$7:CI$333,79,0)</f>
        <v/>
      </c>
      <c r="CK1918" s="173">
        <f>CJ1918-CA1918</f>
        <v/>
      </c>
    </row>
    <row r="1919">
      <c r="A1919" s="69" t="n"/>
      <c r="B1919" s="70" t="n"/>
      <c r="C1919" s="77" t="n"/>
      <c r="D1919" s="84" t="n"/>
      <c r="E1919" s="69" t="n"/>
      <c r="F1919" s="69" t="n"/>
      <c r="G1919" s="73" t="n"/>
      <c r="H1919" s="73" t="n"/>
      <c r="I1919" s="75" t="n"/>
      <c r="J1919" s="75" t="n"/>
      <c r="K1919" s="73" t="n"/>
      <c r="L1919" s="73" t="n"/>
      <c r="M1919" s="73" t="n"/>
      <c r="N1919" s="73" t="n"/>
      <c r="O1919" s="75" t="n"/>
      <c r="P1919" s="75" t="n"/>
      <c r="Q1919" s="73" t="n"/>
      <c r="R1919" s="73" t="n"/>
      <c r="S1919" s="73" t="n"/>
      <c r="T1919" s="73" t="n"/>
      <c r="U1919" s="73" t="n"/>
      <c r="V1919" s="73" t="n"/>
      <c r="W1919" s="73" t="n"/>
      <c r="X1919" s="73" t="n"/>
      <c r="Y1919" s="73" t="n"/>
      <c r="Z1919" s="73" t="n"/>
      <c r="AA1919" s="73" t="n"/>
      <c r="AB1919" s="73" t="n"/>
      <c r="AC1919" s="73" t="n"/>
      <c r="AD1919" s="73" t="n"/>
      <c r="AE1919" s="73" t="n"/>
      <c r="AF1919" s="73" t="n"/>
      <c r="AG1919" s="73" t="n"/>
      <c r="AH1919" s="73" t="n"/>
      <c r="AI1919" s="73" t="n"/>
      <c r="AJ1919" s="73" t="n"/>
      <c r="AK1919" s="73" t="n"/>
      <c r="AL1919" s="73" t="n"/>
      <c r="AM1919" s="73" t="n"/>
      <c r="AN1919" s="73" t="n"/>
      <c r="AO1919" s="73" t="n"/>
      <c r="AP1919" s="73" t="n"/>
      <c r="AQ1919" s="73" t="n"/>
      <c r="AR1919" s="73" t="n"/>
      <c r="AS1919" s="73" t="n"/>
      <c r="AT1919" s="73" t="n"/>
      <c r="AU1919" s="73" t="n"/>
      <c r="AV1919" s="73" t="n"/>
      <c r="AW1919" s="73" t="n"/>
      <c r="AX1919" s="73" t="n"/>
      <c r="AY1919" s="73" t="n"/>
      <c r="AZ1919" s="73" t="n"/>
      <c r="BA1919" s="73" t="n"/>
      <c r="BB1919" s="73" t="n"/>
      <c r="BC1919" s="73" t="n"/>
      <c r="BD1919" s="73" t="n"/>
      <c r="BE1919" s="73" t="n"/>
      <c r="BF1919" s="73" t="n"/>
      <c r="BG1919" s="73" t="n"/>
      <c r="BH1919" s="73" t="n"/>
      <c r="BI1919" s="73" t="n"/>
      <c r="BJ1919" s="73" t="n"/>
      <c r="BK1919" s="73" t="n"/>
      <c r="BL1919" s="73" t="n"/>
      <c r="BM1919" s="73" t="n"/>
      <c r="BN1919" s="73" t="n"/>
      <c r="BO1919" s="73" t="n"/>
      <c r="BP1919" s="73" t="n"/>
      <c r="BQ1919" s="165">
        <f>COUNTIF($G1919:$BP1919,"a")+COUNTIF($G1919:$BP1919,"r0,a5")/2+COUNTIF($G1919:$BP1919,"p5,a5")/2</f>
        <v/>
      </c>
      <c r="BR1919" s="165">
        <f>COUNTIF($G1919:$BP1919,"d")+COUNTIF($G1919:$BP1919,"r0,d5")/2+COUNTIF($G1919:$BP1919,"p5,d5")/2</f>
        <v/>
      </c>
      <c r="BS1919" s="165">
        <f>COUNTIF($G1919:$BP1919,"b")+COUNTIF($G1919:$BP1919,"r0,b5")/2+COUNTIF($G1919:$BP1919,"p5,b5")/2</f>
        <v/>
      </c>
      <c r="BT1919" s="165">
        <f>COUNTIF($G1919:$BP1919,"c")+COUNTIF($G1919:$BP1919,"r0,c5")/2+COUNTIF($G1919:$BP1919,"p5,c5")/2</f>
        <v/>
      </c>
      <c r="BU1919" s="165">
        <f>COUNTIF($G1919:$BP1919,"KH")+COUNTIF($G1919:$BP1919,"TL")+COUNTIF($G1919:$BP1919,"L")</f>
        <v/>
      </c>
      <c r="BV1919" s="165" t="n"/>
      <c r="BW1919" s="165">
        <f>COUNTIF($G1919:$BP1919,"hh")</f>
        <v/>
      </c>
      <c r="BX1919" s="165">
        <f>COUNTIF($G1919:$BP1919,"nt7")</f>
        <v/>
      </c>
      <c r="BY1919" s="165">
        <f>COUNTIF($G1919:$BP1919,"P")+COUNTIF($G1919:$BP1919,"p5,a5")/2+COUNTIF($G1919:$BP1919,"p5,b5")/2+COUNTIF($G1919:$BP1919,"p5,c5")/2+COUNTIF($G1919:$BP1919,"p5,d5")/2</f>
        <v/>
      </c>
      <c r="BZ1919" s="166">
        <f>SUBTOTAL(9,BQ1919:BY1919)</f>
        <v/>
      </c>
      <c r="CA1919" s="167">
        <f>SUM(J1919,L1919,N1919,P1919,R1919,T1919,X1919,Z1919,AB1919,AD1919,AF1919,AH1919,AL1919,AN1919,AP1919,AR1919,AT1919,AV1919,AZ1919,BB1919,BD1919,BF1919,BH1919,BP1919)</f>
        <v/>
      </c>
      <c r="CB1919" s="168">
        <f>SUM(H1919,V1919,AJ1919,AX1919,BL1919)</f>
        <v/>
      </c>
      <c r="CC1919" s="24">
        <f>SUM(BJ1919,BN1919)</f>
        <v/>
      </c>
      <c r="CD1919" s="169">
        <f>IF(BZ1919&gt;25,4,IF(BZ1919&gt;18,3,IF(BZ1919&gt;12,2,IF(BZ1919&gt;4,1,0))))-BX1919-2+1</f>
        <v/>
      </c>
      <c r="CE1919" s="30" t="n"/>
      <c r="CF1919" s="169">
        <f>CD1919*CI1919</f>
        <v/>
      </c>
      <c r="CG1919" s="170">
        <f>F1919-BY1919+1</f>
        <v/>
      </c>
      <c r="CH1919" s="169">
        <f>CE1919*16</f>
        <v/>
      </c>
      <c r="CI1919" s="171">
        <f>VLOOKUP(A1919,[1]DATA!$A$6:$AI$331,34,0)</f>
        <v/>
      </c>
      <c r="CJ1919" s="172">
        <f>VLOOKUP(A1919,[2]CHAMCONG!A$7:CI$333,79,0)</f>
        <v/>
      </c>
      <c r="CK1919" s="173">
        <f>CJ1919-CA1919</f>
        <v/>
      </c>
    </row>
    <row r="1920">
      <c r="A1920" s="69" t="n"/>
      <c r="B1920" s="70" t="n"/>
      <c r="C1920" s="77" t="n"/>
      <c r="D1920" s="84" t="n"/>
      <c r="E1920" s="69" t="n"/>
      <c r="F1920" s="69" t="n"/>
      <c r="G1920" s="73" t="n"/>
      <c r="H1920" s="73" t="n"/>
      <c r="I1920" s="75" t="n"/>
      <c r="J1920" s="75" t="n"/>
      <c r="K1920" s="73" t="n"/>
      <c r="L1920" s="73" t="n"/>
      <c r="M1920" s="73" t="n"/>
      <c r="N1920" s="73" t="n"/>
      <c r="O1920" s="75" t="n"/>
      <c r="P1920" s="75" t="n"/>
      <c r="Q1920" s="73" t="n"/>
      <c r="R1920" s="73" t="n"/>
      <c r="S1920" s="73" t="n"/>
      <c r="T1920" s="73" t="n"/>
      <c r="U1920" s="73" t="n"/>
      <c r="V1920" s="73" t="n"/>
      <c r="W1920" s="73" t="n"/>
      <c r="X1920" s="73" t="n"/>
      <c r="Y1920" s="73" t="n"/>
      <c r="Z1920" s="73" t="n"/>
      <c r="AA1920" s="73" t="n"/>
      <c r="AB1920" s="73" t="n"/>
      <c r="AC1920" s="73" t="n"/>
      <c r="AD1920" s="73" t="n"/>
      <c r="AE1920" s="73" t="n"/>
      <c r="AF1920" s="73" t="n"/>
      <c r="AG1920" s="73" t="n"/>
      <c r="AH1920" s="73" t="n"/>
      <c r="AI1920" s="73" t="n"/>
      <c r="AJ1920" s="73" t="n"/>
      <c r="AK1920" s="73" t="n"/>
      <c r="AL1920" s="73" t="n"/>
      <c r="AM1920" s="73" t="n"/>
      <c r="AN1920" s="73" t="n"/>
      <c r="AO1920" s="73" t="n"/>
      <c r="AP1920" s="73" t="n"/>
      <c r="AQ1920" s="73" t="n"/>
      <c r="AR1920" s="73" t="n"/>
      <c r="AS1920" s="73" t="n"/>
      <c r="AT1920" s="73" t="n"/>
      <c r="AU1920" s="73" t="n"/>
      <c r="AV1920" s="73" t="n"/>
      <c r="AW1920" s="73" t="n"/>
      <c r="AX1920" s="73" t="n"/>
      <c r="AY1920" s="73" t="n"/>
      <c r="AZ1920" s="73" t="n"/>
      <c r="BA1920" s="73" t="n"/>
      <c r="BB1920" s="73" t="n"/>
      <c r="BC1920" s="73" t="n"/>
      <c r="BD1920" s="73" t="n"/>
      <c r="BE1920" s="73" t="n"/>
      <c r="BF1920" s="73" t="n"/>
      <c r="BG1920" s="73" t="n"/>
      <c r="BH1920" s="73" t="n"/>
      <c r="BI1920" s="73" t="n"/>
      <c r="BJ1920" s="73" t="n"/>
      <c r="BK1920" s="73" t="n"/>
      <c r="BL1920" s="73" t="n"/>
      <c r="BM1920" s="73" t="n"/>
      <c r="BN1920" s="73" t="n"/>
      <c r="BO1920" s="73" t="n"/>
      <c r="BP1920" s="73" t="n"/>
      <c r="BQ1920" s="165">
        <f>COUNTIF($G1920:$BP1920,"a")+COUNTIF($G1920:$BP1920,"r0,a5")/2+COUNTIF($G1920:$BP1920,"p5,a5")/2</f>
        <v/>
      </c>
      <c r="BR1920" s="165">
        <f>COUNTIF($G1920:$BP1920,"d")+COUNTIF($G1920:$BP1920,"r0,d5")/2+COUNTIF($G1920:$BP1920,"p5,d5")/2</f>
        <v/>
      </c>
      <c r="BS1920" s="165">
        <f>COUNTIF($G1920:$BP1920,"b")+COUNTIF($G1920:$BP1920,"r0,b5")/2+COUNTIF($G1920:$BP1920,"p5,b5")/2</f>
        <v/>
      </c>
      <c r="BT1920" s="165">
        <f>COUNTIF($G1920:$BP1920,"c")+COUNTIF($G1920:$BP1920,"r0,c5")/2+COUNTIF($G1920:$BP1920,"p5,c5")/2</f>
        <v/>
      </c>
      <c r="BU1920" s="165">
        <f>COUNTIF($G1920:$BP1920,"KH")+COUNTIF($G1920:$BP1920,"TL")+COUNTIF($G1920:$BP1920,"L")</f>
        <v/>
      </c>
      <c r="BV1920" s="165" t="n"/>
      <c r="BW1920" s="165">
        <f>COUNTIF($G1920:$BP1920,"hh")</f>
        <v/>
      </c>
      <c r="BX1920" s="165">
        <f>COUNTIF($G1920:$BP1920,"nt7")</f>
        <v/>
      </c>
      <c r="BY1920" s="165">
        <f>COUNTIF($G1920:$BP1920,"P")+COUNTIF($G1920:$BP1920,"p5,a5")/2+COUNTIF($G1920:$BP1920,"p5,b5")/2+COUNTIF($G1920:$BP1920,"p5,c5")/2+COUNTIF($G1920:$BP1920,"p5,d5")/2</f>
        <v/>
      </c>
      <c r="BZ1920" s="166">
        <f>SUBTOTAL(9,BQ1920:BY1920)</f>
        <v/>
      </c>
      <c r="CA1920" s="167">
        <f>SUM(J1920,L1920,N1920,P1920,R1920,T1920,X1920,Z1920,AB1920,AD1920,AF1920,AH1920,AL1920,AN1920,AP1920,AR1920,AT1920,AV1920,AZ1920,BB1920,BD1920,BF1920,BH1920,BP1920)</f>
        <v/>
      </c>
      <c r="CB1920" s="168">
        <f>SUM(H1920,V1920,AJ1920,AX1920,BL1920)</f>
        <v/>
      </c>
      <c r="CC1920" s="24">
        <f>SUM(BJ1920,BN1920)</f>
        <v/>
      </c>
      <c r="CD1920" s="169">
        <f>IF(BZ1920&gt;25,4,IF(BZ1920&gt;18,3,IF(BZ1920&gt;12,2,IF(BZ1920&gt;4,1,0))))-BX1920-2+1</f>
        <v/>
      </c>
      <c r="CE1920" s="30" t="n"/>
      <c r="CF1920" s="169">
        <f>CD1920*CI1920</f>
        <v/>
      </c>
      <c r="CG1920" s="170">
        <f>F1920-BY1920+1</f>
        <v/>
      </c>
      <c r="CH1920" s="169">
        <f>CE1920*16</f>
        <v/>
      </c>
      <c r="CI1920" s="171">
        <f>VLOOKUP(A1920,[1]DATA!$A$6:$AI$331,34,0)</f>
        <v/>
      </c>
      <c r="CJ1920" s="172">
        <f>VLOOKUP(A1920,[2]CHAMCONG!A$7:CI$333,79,0)</f>
        <v/>
      </c>
      <c r="CK1920" s="173">
        <f>CJ1920-CA1920</f>
        <v/>
      </c>
    </row>
    <row r="1921">
      <c r="A1921" s="69" t="n"/>
      <c r="B1921" s="70" t="n"/>
      <c r="C1921" s="77" t="n"/>
      <c r="D1921" s="84" t="n"/>
      <c r="E1921" s="69" t="n"/>
      <c r="F1921" s="69" t="n"/>
      <c r="G1921" s="73" t="n"/>
      <c r="H1921" s="73" t="n"/>
      <c r="I1921" s="75" t="n"/>
      <c r="J1921" s="75" t="n"/>
      <c r="K1921" s="73" t="n"/>
      <c r="L1921" s="73" t="n"/>
      <c r="M1921" s="73" t="n"/>
      <c r="N1921" s="73" t="n"/>
      <c r="O1921" s="75" t="n"/>
      <c r="P1921" s="75" t="n"/>
      <c r="Q1921" s="73" t="n"/>
      <c r="R1921" s="73" t="n"/>
      <c r="S1921" s="73" t="n"/>
      <c r="T1921" s="73" t="n"/>
      <c r="U1921" s="73" t="n"/>
      <c r="V1921" s="73" t="n"/>
      <c r="W1921" s="73" t="n"/>
      <c r="X1921" s="73" t="n"/>
      <c r="Y1921" s="73" t="n"/>
      <c r="Z1921" s="73" t="n"/>
      <c r="AA1921" s="73" t="n"/>
      <c r="AB1921" s="73" t="n"/>
      <c r="AC1921" s="73" t="n"/>
      <c r="AD1921" s="73" t="n"/>
      <c r="AE1921" s="73" t="n"/>
      <c r="AF1921" s="73" t="n"/>
      <c r="AG1921" s="73" t="n"/>
      <c r="AH1921" s="73" t="n"/>
      <c r="AI1921" s="73" t="n"/>
      <c r="AJ1921" s="73" t="n"/>
      <c r="AK1921" s="73" t="n"/>
      <c r="AL1921" s="73" t="n"/>
      <c r="AM1921" s="73" t="n"/>
      <c r="AN1921" s="73" t="n"/>
      <c r="AO1921" s="73" t="n"/>
      <c r="AP1921" s="73" t="n"/>
      <c r="AQ1921" s="73" t="n"/>
      <c r="AR1921" s="73" t="n"/>
      <c r="AS1921" s="73" t="n"/>
      <c r="AT1921" s="73" t="n"/>
      <c r="AU1921" s="73" t="n"/>
      <c r="AV1921" s="73" t="n"/>
      <c r="AW1921" s="73" t="n"/>
      <c r="AX1921" s="73" t="n"/>
      <c r="AY1921" s="73" t="n"/>
      <c r="AZ1921" s="73" t="n"/>
      <c r="BA1921" s="73" t="n"/>
      <c r="BB1921" s="73" t="n"/>
      <c r="BC1921" s="73" t="n"/>
      <c r="BD1921" s="73" t="n"/>
      <c r="BE1921" s="73" t="n"/>
      <c r="BF1921" s="73" t="n"/>
      <c r="BG1921" s="73" t="n"/>
      <c r="BH1921" s="73" t="n"/>
      <c r="BI1921" s="73" t="n"/>
      <c r="BJ1921" s="73" t="n"/>
      <c r="BK1921" s="73" t="n"/>
      <c r="BL1921" s="73" t="n"/>
      <c r="BM1921" s="73" t="n"/>
      <c r="BN1921" s="73" t="n"/>
      <c r="BO1921" s="73" t="n"/>
      <c r="BP1921" s="73" t="n"/>
      <c r="BQ1921" s="165">
        <f>COUNTIF($G1921:$BP1921,"a")+COUNTIF($G1921:$BP1921,"r0,a5")/2+COUNTIF($G1921:$BP1921,"p5,a5")/2</f>
        <v/>
      </c>
      <c r="BR1921" s="165">
        <f>COUNTIF($G1921:$BP1921,"d")+COUNTIF($G1921:$BP1921,"r0,d5")/2+COUNTIF($G1921:$BP1921,"p5,d5")/2</f>
        <v/>
      </c>
      <c r="BS1921" s="165">
        <f>COUNTIF($G1921:$BP1921,"b")+COUNTIF($G1921:$BP1921,"r0,b5")/2+COUNTIF($G1921:$BP1921,"p5,b5")/2</f>
        <v/>
      </c>
      <c r="BT1921" s="165">
        <f>COUNTIF($G1921:$BP1921,"c")+COUNTIF($G1921:$BP1921,"r0,c5")/2+COUNTIF($G1921:$BP1921,"p5,c5")/2</f>
        <v/>
      </c>
      <c r="BU1921" s="165">
        <f>COUNTIF($G1921:$BP1921,"KH")+COUNTIF($G1921:$BP1921,"TL")+COUNTIF($G1921:$BP1921,"L")</f>
        <v/>
      </c>
      <c r="BV1921" s="165" t="n"/>
      <c r="BW1921" s="165">
        <f>COUNTIF($G1921:$BP1921,"hh")</f>
        <v/>
      </c>
      <c r="BX1921" s="165">
        <f>COUNTIF($G1921:$BP1921,"nt7")</f>
        <v/>
      </c>
      <c r="BY1921" s="165">
        <f>COUNTIF($G1921:$BP1921,"P")+COUNTIF($G1921:$BP1921,"p5,a5")/2+COUNTIF($G1921:$BP1921,"p5,b5")/2+COUNTIF($G1921:$BP1921,"p5,c5")/2+COUNTIF($G1921:$BP1921,"p5,d5")/2</f>
        <v/>
      </c>
      <c r="BZ1921" s="166">
        <f>SUBTOTAL(9,BQ1921:BY1921)</f>
        <v/>
      </c>
      <c r="CA1921" s="167">
        <f>SUM(J1921,L1921,N1921,P1921,R1921,T1921,X1921,Z1921,AB1921,AD1921,AF1921,AH1921,AL1921,AN1921,AP1921,AR1921,AT1921,AV1921,AZ1921,BB1921,BD1921,BF1921,BH1921,BP1921)</f>
        <v/>
      </c>
      <c r="CB1921" s="168">
        <f>SUM(H1921,V1921,AJ1921,AX1921,BL1921)</f>
        <v/>
      </c>
      <c r="CC1921" s="24">
        <f>SUM(BJ1921,BN1921)</f>
        <v/>
      </c>
      <c r="CD1921" s="169">
        <f>IF(BZ1921&gt;25,4,IF(BZ1921&gt;18,3,IF(BZ1921&gt;12,2,IF(BZ1921&gt;4,1,0))))-BX1921-2+1</f>
        <v/>
      </c>
      <c r="CE1921" s="30" t="n"/>
      <c r="CF1921" s="169">
        <f>CD1921*CI1921</f>
        <v/>
      </c>
      <c r="CG1921" s="170">
        <f>F1921-BY1921+1</f>
        <v/>
      </c>
      <c r="CH1921" s="169">
        <f>CE1921*16</f>
        <v/>
      </c>
      <c r="CI1921" s="171">
        <f>VLOOKUP(A1921,[1]DATA!$A$6:$AI$331,34,0)</f>
        <v/>
      </c>
      <c r="CJ1921" s="172">
        <f>VLOOKUP(A1921,[2]CHAMCONG!A$7:CI$333,79,0)</f>
        <v/>
      </c>
      <c r="CK1921" s="173">
        <f>CJ1921-CA1921</f>
        <v/>
      </c>
    </row>
    <row r="1922">
      <c r="A1922" s="69" t="n"/>
      <c r="B1922" s="70" t="n"/>
      <c r="C1922" s="77" t="n"/>
      <c r="D1922" s="84" t="n"/>
      <c r="E1922" s="69" t="n"/>
      <c r="F1922" s="69" t="n"/>
      <c r="G1922" s="73" t="n"/>
      <c r="H1922" s="73" t="n"/>
      <c r="I1922" s="75" t="n"/>
      <c r="J1922" s="75" t="n"/>
      <c r="K1922" s="73" t="n"/>
      <c r="L1922" s="73" t="n"/>
      <c r="M1922" s="73" t="n"/>
      <c r="N1922" s="73" t="n"/>
      <c r="O1922" s="75" t="n"/>
      <c r="P1922" s="75" t="n"/>
      <c r="Q1922" s="73" t="n"/>
      <c r="R1922" s="73" t="n"/>
      <c r="S1922" s="73" t="n"/>
      <c r="T1922" s="73" t="n"/>
      <c r="U1922" s="73" t="n"/>
      <c r="V1922" s="73" t="n"/>
      <c r="W1922" s="73" t="n"/>
      <c r="X1922" s="73" t="n"/>
      <c r="Y1922" s="73" t="n"/>
      <c r="Z1922" s="73" t="n"/>
      <c r="AA1922" s="73" t="n"/>
      <c r="AB1922" s="73" t="n"/>
      <c r="AC1922" s="73" t="n"/>
      <c r="AD1922" s="73" t="n"/>
      <c r="AE1922" s="73" t="n"/>
      <c r="AF1922" s="73" t="n"/>
      <c r="AG1922" s="73" t="n"/>
      <c r="AH1922" s="73" t="n"/>
      <c r="AI1922" s="73" t="n"/>
      <c r="AJ1922" s="73" t="n"/>
      <c r="AK1922" s="73" t="n"/>
      <c r="AL1922" s="73" t="n"/>
      <c r="AM1922" s="73" t="n"/>
      <c r="AN1922" s="73" t="n"/>
      <c r="AO1922" s="73" t="n"/>
      <c r="AP1922" s="73" t="n"/>
      <c r="AQ1922" s="73" t="n"/>
      <c r="AR1922" s="73" t="n"/>
      <c r="AS1922" s="73" t="n"/>
      <c r="AT1922" s="73" t="n"/>
      <c r="AU1922" s="73" t="n"/>
      <c r="AV1922" s="73" t="n"/>
      <c r="AW1922" s="73" t="n"/>
      <c r="AX1922" s="73" t="n"/>
      <c r="AY1922" s="73" t="n"/>
      <c r="AZ1922" s="73" t="n"/>
      <c r="BA1922" s="73" t="n"/>
      <c r="BB1922" s="73" t="n"/>
      <c r="BC1922" s="73" t="n"/>
      <c r="BD1922" s="73" t="n"/>
      <c r="BE1922" s="73" t="n"/>
      <c r="BF1922" s="73" t="n"/>
      <c r="BG1922" s="73" t="n"/>
      <c r="BH1922" s="73" t="n"/>
      <c r="BI1922" s="73" t="n"/>
      <c r="BJ1922" s="73" t="n"/>
      <c r="BK1922" s="73" t="n"/>
      <c r="BL1922" s="73" t="n"/>
      <c r="BM1922" s="73" t="n"/>
      <c r="BN1922" s="73" t="n"/>
      <c r="BO1922" s="73" t="n"/>
      <c r="BP1922" s="73" t="n"/>
      <c r="BQ1922" s="165">
        <f>COUNTIF($G1922:$BP1922,"a")+COUNTIF($G1922:$BP1922,"r0,a5")/2+COUNTIF($G1922:$BP1922,"p5,a5")/2</f>
        <v/>
      </c>
      <c r="BR1922" s="165">
        <f>COUNTIF($G1922:$BP1922,"d")+COUNTIF($G1922:$BP1922,"r0,d5")/2+COUNTIF($G1922:$BP1922,"p5,d5")/2</f>
        <v/>
      </c>
      <c r="BS1922" s="165">
        <f>COUNTIF($G1922:$BP1922,"b")+COUNTIF($G1922:$BP1922,"r0,b5")/2+COUNTIF($G1922:$BP1922,"p5,b5")/2</f>
        <v/>
      </c>
      <c r="BT1922" s="165">
        <f>COUNTIF($G1922:$BP1922,"c")+COUNTIF($G1922:$BP1922,"r0,c5")/2+COUNTIF($G1922:$BP1922,"p5,c5")/2</f>
        <v/>
      </c>
      <c r="BU1922" s="165">
        <f>COUNTIF($G1922:$BP1922,"KH")+COUNTIF($G1922:$BP1922,"TL")+COUNTIF($G1922:$BP1922,"L")</f>
        <v/>
      </c>
      <c r="BV1922" s="165" t="n"/>
      <c r="BW1922" s="165">
        <f>COUNTIF($G1922:$BP1922,"hh")</f>
        <v/>
      </c>
      <c r="BX1922" s="165">
        <f>COUNTIF($G1922:$BP1922,"nt7")</f>
        <v/>
      </c>
      <c r="BY1922" s="165">
        <f>COUNTIF($G1922:$BP1922,"P")+COUNTIF($G1922:$BP1922,"p5,a5")/2+COUNTIF($G1922:$BP1922,"p5,b5")/2+COUNTIF($G1922:$BP1922,"p5,c5")/2+COUNTIF($G1922:$BP1922,"p5,d5")/2</f>
        <v/>
      </c>
      <c r="BZ1922" s="166">
        <f>SUBTOTAL(9,BQ1922:BY1922)</f>
        <v/>
      </c>
      <c r="CA1922" s="167">
        <f>SUM(J1922,L1922,N1922,P1922,R1922,T1922,X1922,Z1922,AB1922,AD1922,AF1922,AH1922,AL1922,AN1922,AP1922,AR1922,AT1922,AV1922,AZ1922,BB1922,BD1922,BF1922,BH1922,BP1922)</f>
        <v/>
      </c>
      <c r="CB1922" s="168">
        <f>SUM(H1922,V1922,AJ1922,AX1922,BL1922)</f>
        <v/>
      </c>
      <c r="CC1922" s="24">
        <f>SUM(BJ1922,BN1922)</f>
        <v/>
      </c>
      <c r="CD1922" s="169">
        <f>IF(BZ1922&gt;25,4,IF(BZ1922&gt;18,3,IF(BZ1922&gt;12,2,IF(BZ1922&gt;4,1,0))))-BX1922-2+1</f>
        <v/>
      </c>
      <c r="CE1922" s="30" t="n"/>
      <c r="CF1922" s="169">
        <f>CD1922*CI1922</f>
        <v/>
      </c>
      <c r="CG1922" s="170">
        <f>F1922-BY1922+1</f>
        <v/>
      </c>
      <c r="CH1922" s="169">
        <f>CE1922*16</f>
        <v/>
      </c>
      <c r="CI1922" s="171">
        <f>VLOOKUP(A1922,[1]DATA!$A$6:$AI$331,34,0)</f>
        <v/>
      </c>
      <c r="CJ1922" s="172">
        <f>VLOOKUP(A1922,[2]CHAMCONG!A$7:CI$333,79,0)</f>
        <v/>
      </c>
      <c r="CK1922" s="173">
        <f>CJ1922-CA1922</f>
        <v/>
      </c>
    </row>
    <row r="1923">
      <c r="A1923" s="69" t="n"/>
      <c r="B1923" s="70" t="n"/>
      <c r="C1923" s="77" t="n"/>
      <c r="D1923" s="84" t="n"/>
      <c r="E1923" s="69" t="n"/>
      <c r="F1923" s="69" t="n"/>
      <c r="G1923" s="73" t="n"/>
      <c r="H1923" s="73" t="n"/>
      <c r="I1923" s="75" t="n"/>
      <c r="J1923" s="75" t="n"/>
      <c r="K1923" s="73" t="n"/>
      <c r="L1923" s="73" t="n"/>
      <c r="M1923" s="73" t="n"/>
      <c r="N1923" s="73" t="n"/>
      <c r="O1923" s="75" t="n"/>
      <c r="P1923" s="75" t="n"/>
      <c r="Q1923" s="73" t="n"/>
      <c r="R1923" s="73" t="n"/>
      <c r="S1923" s="73" t="n"/>
      <c r="T1923" s="73" t="n"/>
      <c r="U1923" s="73" t="n"/>
      <c r="V1923" s="73" t="n"/>
      <c r="W1923" s="73" t="n"/>
      <c r="X1923" s="73" t="n"/>
      <c r="Y1923" s="73" t="n"/>
      <c r="Z1923" s="73" t="n"/>
      <c r="AA1923" s="73" t="n"/>
      <c r="AB1923" s="73" t="n"/>
      <c r="AC1923" s="73" t="n"/>
      <c r="AD1923" s="73" t="n"/>
      <c r="AE1923" s="73" t="n"/>
      <c r="AF1923" s="73" t="n"/>
      <c r="AG1923" s="73" t="n"/>
      <c r="AH1923" s="73" t="n"/>
      <c r="AI1923" s="73" t="n"/>
      <c r="AJ1923" s="73" t="n"/>
      <c r="AK1923" s="73" t="n"/>
      <c r="AL1923" s="73" t="n"/>
      <c r="AM1923" s="73" t="n"/>
      <c r="AN1923" s="73" t="n"/>
      <c r="AO1923" s="73" t="n"/>
      <c r="AP1923" s="73" t="n"/>
      <c r="AQ1923" s="73" t="n"/>
      <c r="AR1923" s="73" t="n"/>
      <c r="AS1923" s="73" t="n"/>
      <c r="AT1923" s="73" t="n"/>
      <c r="AU1923" s="73" t="n"/>
      <c r="AV1923" s="73" t="n"/>
      <c r="AW1923" s="73" t="n"/>
      <c r="AX1923" s="73" t="n"/>
      <c r="AY1923" s="73" t="n"/>
      <c r="AZ1923" s="73" t="n"/>
      <c r="BA1923" s="73" t="n"/>
      <c r="BB1923" s="73" t="n"/>
      <c r="BC1923" s="73" t="n"/>
      <c r="BD1923" s="73" t="n"/>
      <c r="BE1923" s="73" t="n"/>
      <c r="BF1923" s="73" t="n"/>
      <c r="BG1923" s="73" t="n"/>
      <c r="BH1923" s="73" t="n"/>
      <c r="BI1923" s="73" t="n"/>
      <c r="BJ1923" s="73" t="n"/>
      <c r="BK1923" s="73" t="n"/>
      <c r="BL1923" s="73" t="n"/>
      <c r="BM1923" s="73" t="n"/>
      <c r="BN1923" s="73" t="n"/>
      <c r="BO1923" s="73" t="n"/>
      <c r="BP1923" s="73" t="n"/>
      <c r="BQ1923" s="165">
        <f>COUNTIF($G1923:$BP1923,"a")+COUNTIF($G1923:$BP1923,"r0,a5")/2+COUNTIF($G1923:$BP1923,"p5,a5")/2</f>
        <v/>
      </c>
      <c r="BR1923" s="165">
        <f>COUNTIF($G1923:$BP1923,"d")+COUNTIF($G1923:$BP1923,"r0,d5")/2+COUNTIF($G1923:$BP1923,"p5,d5")/2</f>
        <v/>
      </c>
      <c r="BS1923" s="165">
        <f>COUNTIF($G1923:$BP1923,"b")+COUNTIF($G1923:$BP1923,"r0,b5")/2+COUNTIF($G1923:$BP1923,"p5,b5")/2</f>
        <v/>
      </c>
      <c r="BT1923" s="165">
        <f>COUNTIF($G1923:$BP1923,"c")+COUNTIF($G1923:$BP1923,"r0,c5")/2+COUNTIF($G1923:$BP1923,"p5,c5")/2</f>
        <v/>
      </c>
      <c r="BU1923" s="165">
        <f>COUNTIF($G1923:$BP1923,"KH")+COUNTIF($G1923:$BP1923,"TL")+COUNTIF($G1923:$BP1923,"L")</f>
        <v/>
      </c>
      <c r="BV1923" s="165" t="n"/>
      <c r="BW1923" s="165">
        <f>COUNTIF($G1923:$BP1923,"hh")</f>
        <v/>
      </c>
      <c r="BX1923" s="165">
        <f>COUNTIF($G1923:$BP1923,"nt7")</f>
        <v/>
      </c>
      <c r="BY1923" s="165">
        <f>COUNTIF($G1923:$BP1923,"P")+COUNTIF($G1923:$BP1923,"p5,a5")/2+COUNTIF($G1923:$BP1923,"p5,b5")/2+COUNTIF($G1923:$BP1923,"p5,c5")/2+COUNTIF($G1923:$BP1923,"p5,d5")/2</f>
        <v/>
      </c>
      <c r="BZ1923" s="166">
        <f>SUBTOTAL(9,BQ1923:BY1923)</f>
        <v/>
      </c>
      <c r="CA1923" s="167">
        <f>SUM(J1923,L1923,N1923,P1923,R1923,T1923,X1923,Z1923,AB1923,AD1923,AF1923,AH1923,AL1923,AN1923,AP1923,AR1923,AT1923,AV1923,AZ1923,BB1923,BD1923,BF1923,BH1923,BP1923)</f>
        <v/>
      </c>
      <c r="CB1923" s="168">
        <f>SUM(H1923,V1923,AJ1923,AX1923,BL1923)</f>
        <v/>
      </c>
      <c r="CC1923" s="24">
        <f>SUM(BJ1923,BN1923)</f>
        <v/>
      </c>
      <c r="CD1923" s="169">
        <f>IF(BZ1923&gt;25,4,IF(BZ1923&gt;18,3,IF(BZ1923&gt;12,2,IF(BZ1923&gt;4,1,0))))-BX1923-2+1</f>
        <v/>
      </c>
      <c r="CE1923" s="30" t="n"/>
      <c r="CF1923" s="169">
        <f>CD1923*CI1923</f>
        <v/>
      </c>
      <c r="CG1923" s="170">
        <f>F1923-BY1923+1</f>
        <v/>
      </c>
      <c r="CH1923" s="169">
        <f>CE1923*16</f>
        <v/>
      </c>
      <c r="CI1923" s="171">
        <f>VLOOKUP(A1923,[1]DATA!$A$6:$AI$331,34,0)</f>
        <v/>
      </c>
      <c r="CJ1923" s="172">
        <f>VLOOKUP(A1923,[2]CHAMCONG!A$7:CI$333,79,0)</f>
        <v/>
      </c>
      <c r="CK1923" s="173">
        <f>CJ1923-CA1923</f>
        <v/>
      </c>
    </row>
    <row r="1924">
      <c r="A1924" s="69" t="n"/>
      <c r="B1924" s="70" t="n"/>
      <c r="C1924" s="77" t="n"/>
      <c r="D1924" s="84" t="n"/>
      <c r="E1924" s="69" t="n"/>
      <c r="F1924" s="69" t="n"/>
      <c r="G1924" s="73" t="n"/>
      <c r="H1924" s="73" t="n"/>
      <c r="I1924" s="75" t="n"/>
      <c r="J1924" s="75" t="n"/>
      <c r="K1924" s="73" t="n"/>
      <c r="L1924" s="73" t="n"/>
      <c r="M1924" s="73" t="n"/>
      <c r="N1924" s="73" t="n"/>
      <c r="O1924" s="75" t="n"/>
      <c r="P1924" s="75" t="n"/>
      <c r="Q1924" s="73" t="n"/>
      <c r="R1924" s="73" t="n"/>
      <c r="S1924" s="73" t="n"/>
      <c r="T1924" s="73" t="n"/>
      <c r="U1924" s="73" t="n"/>
      <c r="V1924" s="73" t="n"/>
      <c r="W1924" s="73" t="n"/>
      <c r="X1924" s="73" t="n"/>
      <c r="Y1924" s="73" t="n"/>
      <c r="Z1924" s="73" t="n"/>
      <c r="AA1924" s="73" t="n"/>
      <c r="AB1924" s="73" t="n"/>
      <c r="AC1924" s="73" t="n"/>
      <c r="AD1924" s="73" t="n"/>
      <c r="AE1924" s="73" t="n"/>
      <c r="AF1924" s="73" t="n"/>
      <c r="AG1924" s="73" t="n"/>
      <c r="AH1924" s="73" t="n"/>
      <c r="AI1924" s="73" t="n"/>
      <c r="AJ1924" s="73" t="n"/>
      <c r="AK1924" s="73" t="n"/>
      <c r="AL1924" s="73" t="n"/>
      <c r="AM1924" s="73" t="n"/>
      <c r="AN1924" s="73" t="n"/>
      <c r="AO1924" s="73" t="n"/>
      <c r="AP1924" s="73" t="n"/>
      <c r="AQ1924" s="73" t="n"/>
      <c r="AR1924" s="73" t="n"/>
      <c r="AS1924" s="73" t="n"/>
      <c r="AT1924" s="73" t="n"/>
      <c r="AU1924" s="73" t="n"/>
      <c r="AV1924" s="73" t="n"/>
      <c r="AW1924" s="73" t="n"/>
      <c r="AX1924" s="73" t="n"/>
      <c r="AY1924" s="73" t="n"/>
      <c r="AZ1924" s="73" t="n"/>
      <c r="BA1924" s="73" t="n"/>
      <c r="BB1924" s="73" t="n"/>
      <c r="BC1924" s="73" t="n"/>
      <c r="BD1924" s="73" t="n"/>
      <c r="BE1924" s="73" t="n"/>
      <c r="BF1924" s="73" t="n"/>
      <c r="BG1924" s="73" t="n"/>
      <c r="BH1924" s="73" t="n"/>
      <c r="BI1924" s="73" t="n"/>
      <c r="BJ1924" s="73" t="n"/>
      <c r="BK1924" s="73" t="n"/>
      <c r="BL1924" s="73" t="n"/>
      <c r="BM1924" s="73" t="n"/>
      <c r="BN1924" s="73" t="n"/>
      <c r="BO1924" s="73" t="n"/>
      <c r="BP1924" s="73" t="n"/>
      <c r="BQ1924" s="165">
        <f>COUNTIF($G1924:$BP1924,"a")+COUNTIF($G1924:$BP1924,"r0,a5")/2+COUNTIF($G1924:$BP1924,"p5,a5")/2</f>
        <v/>
      </c>
      <c r="BR1924" s="165">
        <f>COUNTIF($G1924:$BP1924,"d")+COUNTIF($G1924:$BP1924,"r0,d5")/2+COUNTIF($G1924:$BP1924,"p5,d5")/2</f>
        <v/>
      </c>
      <c r="BS1924" s="165">
        <f>COUNTIF($G1924:$BP1924,"b")+COUNTIF($G1924:$BP1924,"r0,b5")/2+COUNTIF($G1924:$BP1924,"p5,b5")/2</f>
        <v/>
      </c>
      <c r="BT1924" s="165">
        <f>COUNTIF($G1924:$BP1924,"c")+COUNTIF($G1924:$BP1924,"r0,c5")/2+COUNTIF($G1924:$BP1924,"p5,c5")/2</f>
        <v/>
      </c>
      <c r="BU1924" s="165">
        <f>COUNTIF($G1924:$BP1924,"KH")+COUNTIF($G1924:$BP1924,"TL")+COUNTIF($G1924:$BP1924,"L")</f>
        <v/>
      </c>
      <c r="BV1924" s="165" t="n"/>
      <c r="BW1924" s="165">
        <f>COUNTIF($G1924:$BP1924,"hh")</f>
        <v/>
      </c>
      <c r="BX1924" s="165">
        <f>COUNTIF($G1924:$BP1924,"nt7")</f>
        <v/>
      </c>
      <c r="BY1924" s="165">
        <f>COUNTIF($G1924:$BP1924,"P")+COUNTIF($G1924:$BP1924,"p5,a5")/2+COUNTIF($G1924:$BP1924,"p5,b5")/2+COUNTIF($G1924:$BP1924,"p5,c5")/2+COUNTIF($G1924:$BP1924,"p5,d5")/2</f>
        <v/>
      </c>
      <c r="BZ1924" s="166">
        <f>SUBTOTAL(9,BQ1924:BY1924)</f>
        <v/>
      </c>
      <c r="CA1924" s="167">
        <f>SUM(J1924,L1924,N1924,P1924,R1924,T1924,X1924,Z1924,AB1924,AD1924,AF1924,AH1924,AL1924,AN1924,AP1924,AR1924,AT1924,AV1924,AZ1924,BB1924,BD1924,BF1924,BH1924,BP1924)</f>
        <v/>
      </c>
      <c r="CB1924" s="168">
        <f>SUM(H1924,V1924,AJ1924,AX1924,BL1924)</f>
        <v/>
      </c>
      <c r="CC1924" s="24">
        <f>SUM(BJ1924,BN1924)</f>
        <v/>
      </c>
      <c r="CD1924" s="169">
        <f>IF(BZ1924&gt;25,4,IF(BZ1924&gt;18,3,IF(BZ1924&gt;12,2,IF(BZ1924&gt;4,1,0))))-BX1924-2+1</f>
        <v/>
      </c>
      <c r="CE1924" s="30" t="n"/>
      <c r="CF1924" s="169">
        <f>CD1924*CI1924</f>
        <v/>
      </c>
      <c r="CG1924" s="170">
        <f>F1924-BY1924+1</f>
        <v/>
      </c>
      <c r="CH1924" s="169">
        <f>CE1924*16</f>
        <v/>
      </c>
      <c r="CI1924" s="171">
        <f>VLOOKUP(A1924,[1]DATA!$A$6:$AI$331,34,0)</f>
        <v/>
      </c>
      <c r="CJ1924" s="172">
        <f>VLOOKUP(A1924,[2]CHAMCONG!A$7:CI$333,79,0)</f>
        <v/>
      </c>
      <c r="CK1924" s="173">
        <f>CJ1924-CA1924</f>
        <v/>
      </c>
    </row>
    <row r="1925">
      <c r="A1925" s="69" t="n"/>
      <c r="B1925" s="70" t="n"/>
      <c r="C1925" s="77" t="n"/>
      <c r="D1925" s="84" t="n"/>
      <c r="E1925" s="69" t="n"/>
      <c r="F1925" s="69" t="n"/>
      <c r="G1925" s="73" t="n"/>
      <c r="H1925" s="73" t="n"/>
      <c r="I1925" s="75" t="n"/>
      <c r="J1925" s="75" t="n"/>
      <c r="K1925" s="73" t="n"/>
      <c r="L1925" s="73" t="n"/>
      <c r="M1925" s="73" t="n"/>
      <c r="N1925" s="73" t="n"/>
      <c r="O1925" s="75" t="n"/>
      <c r="P1925" s="75" t="n"/>
      <c r="Q1925" s="73" t="n"/>
      <c r="R1925" s="73" t="n"/>
      <c r="S1925" s="73" t="n"/>
      <c r="T1925" s="73" t="n"/>
      <c r="U1925" s="73" t="n"/>
      <c r="V1925" s="73" t="n"/>
      <c r="W1925" s="73" t="n"/>
      <c r="X1925" s="73" t="n"/>
      <c r="Y1925" s="73" t="n"/>
      <c r="Z1925" s="73" t="n"/>
      <c r="AA1925" s="73" t="n"/>
      <c r="AB1925" s="73" t="n"/>
      <c r="AC1925" s="73" t="n"/>
      <c r="AD1925" s="73" t="n"/>
      <c r="AE1925" s="73" t="n"/>
      <c r="AF1925" s="73" t="n"/>
      <c r="AG1925" s="73" t="n"/>
      <c r="AH1925" s="73" t="n"/>
      <c r="AI1925" s="73" t="n"/>
      <c r="AJ1925" s="73" t="n"/>
      <c r="AK1925" s="73" t="n"/>
      <c r="AL1925" s="73" t="n"/>
      <c r="AM1925" s="73" t="n"/>
      <c r="AN1925" s="73" t="n"/>
      <c r="AO1925" s="73" t="n"/>
      <c r="AP1925" s="73" t="n"/>
      <c r="AQ1925" s="73" t="n"/>
      <c r="AR1925" s="73" t="n"/>
      <c r="AS1925" s="73" t="n"/>
      <c r="AT1925" s="73" t="n"/>
      <c r="AU1925" s="73" t="n"/>
      <c r="AV1925" s="73" t="n"/>
      <c r="AW1925" s="73" t="n"/>
      <c r="AX1925" s="73" t="n"/>
      <c r="AY1925" s="73" t="n"/>
      <c r="AZ1925" s="73" t="n"/>
      <c r="BA1925" s="73" t="n"/>
      <c r="BB1925" s="73" t="n"/>
      <c r="BC1925" s="73" t="n"/>
      <c r="BD1925" s="73" t="n"/>
      <c r="BE1925" s="73" t="n"/>
      <c r="BF1925" s="73" t="n"/>
      <c r="BG1925" s="73" t="n"/>
      <c r="BH1925" s="73" t="n"/>
      <c r="BI1925" s="73" t="n"/>
      <c r="BJ1925" s="73" t="n"/>
      <c r="BK1925" s="73" t="n"/>
      <c r="BL1925" s="73" t="n"/>
      <c r="BM1925" s="73" t="n"/>
      <c r="BN1925" s="73" t="n"/>
      <c r="BO1925" s="73" t="n"/>
      <c r="BP1925" s="73" t="n"/>
      <c r="BQ1925" s="165">
        <f>COUNTIF($G1925:$BP1925,"a")+COUNTIF($G1925:$BP1925,"r0,a5")/2+COUNTIF($G1925:$BP1925,"p5,a5")/2</f>
        <v/>
      </c>
      <c r="BR1925" s="165">
        <f>COUNTIF($G1925:$BP1925,"d")+COUNTIF($G1925:$BP1925,"r0,d5")/2+COUNTIF($G1925:$BP1925,"p5,d5")/2</f>
        <v/>
      </c>
      <c r="BS1925" s="165">
        <f>COUNTIF($G1925:$BP1925,"b")+COUNTIF($G1925:$BP1925,"r0,b5")/2+COUNTIF($G1925:$BP1925,"p5,b5")/2</f>
        <v/>
      </c>
      <c r="BT1925" s="165">
        <f>COUNTIF($G1925:$BP1925,"c")+COUNTIF($G1925:$BP1925,"r0,c5")/2+COUNTIF($G1925:$BP1925,"p5,c5")/2</f>
        <v/>
      </c>
      <c r="BU1925" s="165">
        <f>COUNTIF($G1925:$BP1925,"KH")+COUNTIF($G1925:$BP1925,"TL")+COUNTIF($G1925:$BP1925,"L")</f>
        <v/>
      </c>
      <c r="BV1925" s="165" t="n"/>
      <c r="BW1925" s="165">
        <f>COUNTIF($G1925:$BP1925,"hh")</f>
        <v/>
      </c>
      <c r="BX1925" s="165">
        <f>COUNTIF($G1925:$BP1925,"nt7")</f>
        <v/>
      </c>
      <c r="BY1925" s="165">
        <f>COUNTIF($G1925:$BP1925,"P")+COUNTIF($G1925:$BP1925,"p5,a5")/2+COUNTIF($G1925:$BP1925,"p5,b5")/2+COUNTIF($G1925:$BP1925,"p5,c5")/2+COUNTIF($G1925:$BP1925,"p5,d5")/2</f>
        <v/>
      </c>
      <c r="BZ1925" s="166">
        <f>SUBTOTAL(9,BQ1925:BY1925)</f>
        <v/>
      </c>
      <c r="CA1925" s="167">
        <f>SUM(J1925,L1925,N1925,P1925,R1925,T1925,X1925,Z1925,AB1925,AD1925,AF1925,AH1925,AL1925,AN1925,AP1925,AR1925,AT1925,AV1925,AZ1925,BB1925,BD1925,BF1925,BH1925,BP1925)</f>
        <v/>
      </c>
      <c r="CB1925" s="168">
        <f>SUM(H1925,V1925,AJ1925,AX1925,BL1925)</f>
        <v/>
      </c>
      <c r="CC1925" s="24">
        <f>SUM(BJ1925,BN1925)</f>
        <v/>
      </c>
      <c r="CD1925" s="169">
        <f>IF(BZ1925&gt;25,4,IF(BZ1925&gt;18,3,IF(BZ1925&gt;12,2,IF(BZ1925&gt;4,1,0))))-BX1925-2+1</f>
        <v/>
      </c>
      <c r="CE1925" s="30" t="n"/>
      <c r="CF1925" s="169">
        <f>CD1925*CI1925</f>
        <v/>
      </c>
      <c r="CG1925" s="170">
        <f>F1925-BY1925+1</f>
        <v/>
      </c>
      <c r="CH1925" s="169">
        <f>CE1925*16</f>
        <v/>
      </c>
      <c r="CI1925" s="171">
        <f>VLOOKUP(A1925,[1]DATA!$A$6:$AI$331,34,0)</f>
        <v/>
      </c>
      <c r="CJ1925" s="172">
        <f>VLOOKUP(A1925,[2]CHAMCONG!A$7:CI$333,79,0)</f>
        <v/>
      </c>
      <c r="CK1925" s="173">
        <f>CJ1925-CA1925</f>
        <v/>
      </c>
    </row>
    <row r="1926">
      <c r="A1926" s="69" t="n"/>
      <c r="B1926" s="70" t="n"/>
      <c r="C1926" s="77" t="n"/>
      <c r="D1926" s="84" t="n"/>
      <c r="E1926" s="69" t="n"/>
      <c r="F1926" s="69" t="n"/>
      <c r="G1926" s="73" t="n"/>
      <c r="H1926" s="73" t="n"/>
      <c r="I1926" s="75" t="n"/>
      <c r="J1926" s="75" t="n"/>
      <c r="K1926" s="73" t="n"/>
      <c r="L1926" s="73" t="n"/>
      <c r="M1926" s="73" t="n"/>
      <c r="N1926" s="73" t="n"/>
      <c r="O1926" s="75" t="n"/>
      <c r="P1926" s="75" t="n"/>
      <c r="Q1926" s="73" t="n"/>
      <c r="R1926" s="73" t="n"/>
      <c r="S1926" s="73" t="n"/>
      <c r="T1926" s="73" t="n"/>
      <c r="U1926" s="73" t="n"/>
      <c r="V1926" s="73" t="n"/>
      <c r="W1926" s="73" t="n"/>
      <c r="X1926" s="73" t="n"/>
      <c r="Y1926" s="73" t="n"/>
      <c r="Z1926" s="73" t="n"/>
      <c r="AA1926" s="73" t="n"/>
      <c r="AB1926" s="73" t="n"/>
      <c r="AC1926" s="73" t="n"/>
      <c r="AD1926" s="73" t="n"/>
      <c r="AE1926" s="73" t="n"/>
      <c r="AF1926" s="73" t="n"/>
      <c r="AG1926" s="73" t="n"/>
      <c r="AH1926" s="73" t="n"/>
      <c r="AI1926" s="73" t="n"/>
      <c r="AJ1926" s="73" t="n"/>
      <c r="AK1926" s="73" t="n"/>
      <c r="AL1926" s="73" t="n"/>
      <c r="AM1926" s="73" t="n"/>
      <c r="AN1926" s="73" t="n"/>
      <c r="AO1926" s="73" t="n"/>
      <c r="AP1926" s="73" t="n"/>
      <c r="AQ1926" s="73" t="n"/>
      <c r="AR1926" s="73" t="n"/>
      <c r="AS1926" s="73" t="n"/>
      <c r="AT1926" s="73" t="n"/>
      <c r="AU1926" s="73" t="n"/>
      <c r="AV1926" s="73" t="n"/>
      <c r="AW1926" s="73" t="n"/>
      <c r="AX1926" s="73" t="n"/>
      <c r="AY1926" s="73" t="n"/>
      <c r="AZ1926" s="73" t="n"/>
      <c r="BA1926" s="73" t="n"/>
      <c r="BB1926" s="73" t="n"/>
      <c r="BC1926" s="73" t="n"/>
      <c r="BD1926" s="73" t="n"/>
      <c r="BE1926" s="73" t="n"/>
      <c r="BF1926" s="73" t="n"/>
      <c r="BG1926" s="73" t="n"/>
      <c r="BH1926" s="73" t="n"/>
      <c r="BI1926" s="73" t="n"/>
      <c r="BJ1926" s="73" t="n"/>
      <c r="BK1926" s="73" t="n"/>
      <c r="BL1926" s="73" t="n"/>
      <c r="BM1926" s="73" t="n"/>
      <c r="BN1926" s="73" t="n"/>
      <c r="BO1926" s="73" t="n"/>
      <c r="BP1926" s="73" t="n"/>
      <c r="BQ1926" s="165">
        <f>COUNTIF($G1926:$BP1926,"a")+COUNTIF($G1926:$BP1926,"r0,a5")/2+COUNTIF($G1926:$BP1926,"p5,a5")/2</f>
        <v/>
      </c>
      <c r="BR1926" s="165">
        <f>COUNTIF($G1926:$BP1926,"d")+COUNTIF($G1926:$BP1926,"r0,d5")/2+COUNTIF($G1926:$BP1926,"p5,d5")/2</f>
        <v/>
      </c>
      <c r="BS1926" s="165">
        <f>COUNTIF($G1926:$BP1926,"b")+COUNTIF($G1926:$BP1926,"r0,b5")/2+COUNTIF($G1926:$BP1926,"p5,b5")/2</f>
        <v/>
      </c>
      <c r="BT1926" s="165">
        <f>COUNTIF($G1926:$BP1926,"c")+COUNTIF($G1926:$BP1926,"r0,c5")/2+COUNTIF($G1926:$BP1926,"p5,c5")/2</f>
        <v/>
      </c>
      <c r="BU1926" s="165">
        <f>COUNTIF($G1926:$BP1926,"KH")+COUNTIF($G1926:$BP1926,"TL")+COUNTIF($G1926:$BP1926,"L")</f>
        <v/>
      </c>
      <c r="BV1926" s="165" t="n"/>
      <c r="BW1926" s="165">
        <f>COUNTIF($G1926:$BP1926,"hh")</f>
        <v/>
      </c>
      <c r="BX1926" s="165">
        <f>COUNTIF($G1926:$BP1926,"nt7")</f>
        <v/>
      </c>
      <c r="BY1926" s="165">
        <f>COUNTIF($G1926:$BP1926,"P")+COUNTIF($G1926:$BP1926,"p5,a5")/2+COUNTIF($G1926:$BP1926,"p5,b5")/2+COUNTIF($G1926:$BP1926,"p5,c5")/2+COUNTIF($G1926:$BP1926,"p5,d5")/2</f>
        <v/>
      </c>
      <c r="BZ1926" s="166">
        <f>SUBTOTAL(9,BQ1926:BY1926)</f>
        <v/>
      </c>
      <c r="CA1926" s="167">
        <f>SUM(J1926,L1926,N1926,P1926,R1926,T1926,X1926,Z1926,AB1926,AD1926,AF1926,AH1926,AL1926,AN1926,AP1926,AR1926,AT1926,AV1926,AZ1926,BB1926,BD1926,BF1926,BH1926,BP1926)</f>
        <v/>
      </c>
      <c r="CB1926" s="168">
        <f>SUM(H1926,V1926,AJ1926,AX1926,BL1926)</f>
        <v/>
      </c>
      <c r="CC1926" s="24">
        <f>SUM(BJ1926,BN1926)</f>
        <v/>
      </c>
      <c r="CD1926" s="169">
        <f>IF(BZ1926&gt;25,4,IF(BZ1926&gt;18,3,IF(BZ1926&gt;12,2,IF(BZ1926&gt;4,1,0))))-BX1926-2+1</f>
        <v/>
      </c>
      <c r="CE1926" s="30" t="n"/>
      <c r="CF1926" s="169">
        <f>CD1926*CI1926</f>
        <v/>
      </c>
      <c r="CG1926" s="170">
        <f>F1926-BY1926+1</f>
        <v/>
      </c>
      <c r="CH1926" s="169">
        <f>CE1926*16</f>
        <v/>
      </c>
      <c r="CI1926" s="171">
        <f>VLOOKUP(A1926,[1]DATA!$A$6:$AI$331,34,0)</f>
        <v/>
      </c>
      <c r="CJ1926" s="172">
        <f>VLOOKUP(A1926,[2]CHAMCONG!A$7:CI$333,79,0)</f>
        <v/>
      </c>
      <c r="CK1926" s="173">
        <f>CJ1926-CA1926</f>
        <v/>
      </c>
    </row>
    <row r="1927">
      <c r="A1927" s="69" t="n"/>
      <c r="B1927" s="70" t="n"/>
      <c r="C1927" s="77" t="n"/>
      <c r="D1927" s="84" t="n"/>
      <c r="E1927" s="69" t="n"/>
      <c r="F1927" s="69" t="n"/>
      <c r="G1927" s="73" t="n"/>
      <c r="H1927" s="73" t="n"/>
      <c r="I1927" s="75" t="n"/>
      <c r="J1927" s="75" t="n"/>
      <c r="K1927" s="73" t="n"/>
      <c r="L1927" s="73" t="n"/>
      <c r="M1927" s="73" t="n"/>
      <c r="N1927" s="73" t="n"/>
      <c r="O1927" s="75" t="n"/>
      <c r="P1927" s="75" t="n"/>
      <c r="Q1927" s="73" t="n"/>
      <c r="R1927" s="73" t="n"/>
      <c r="S1927" s="73" t="n"/>
      <c r="T1927" s="73" t="n"/>
      <c r="U1927" s="73" t="n"/>
      <c r="V1927" s="73" t="n"/>
      <c r="W1927" s="73" t="n"/>
      <c r="X1927" s="73" t="n"/>
      <c r="Y1927" s="73" t="n"/>
      <c r="Z1927" s="73" t="n"/>
      <c r="AA1927" s="73" t="n"/>
      <c r="AB1927" s="73" t="n"/>
      <c r="AC1927" s="73" t="n"/>
      <c r="AD1927" s="73" t="n"/>
      <c r="AE1927" s="73" t="n"/>
      <c r="AF1927" s="73" t="n"/>
      <c r="AG1927" s="73" t="n"/>
      <c r="AH1927" s="73" t="n"/>
      <c r="AI1927" s="73" t="n"/>
      <c r="AJ1927" s="73" t="n"/>
      <c r="AK1927" s="73" t="n"/>
      <c r="AL1927" s="73" t="n"/>
      <c r="AM1927" s="73" t="n"/>
      <c r="AN1927" s="73" t="n"/>
      <c r="AO1927" s="73" t="n"/>
      <c r="AP1927" s="73" t="n"/>
      <c r="AQ1927" s="73" t="n"/>
      <c r="AR1927" s="73" t="n"/>
      <c r="AS1927" s="73" t="n"/>
      <c r="AT1927" s="73" t="n"/>
      <c r="AU1927" s="73" t="n"/>
      <c r="AV1927" s="73" t="n"/>
      <c r="AW1927" s="73" t="n"/>
      <c r="AX1927" s="73" t="n"/>
      <c r="AY1927" s="73" t="n"/>
      <c r="AZ1927" s="73" t="n"/>
      <c r="BA1927" s="73" t="n"/>
      <c r="BB1927" s="73" t="n"/>
      <c r="BC1927" s="73" t="n"/>
      <c r="BD1927" s="73" t="n"/>
      <c r="BE1927" s="73" t="n"/>
      <c r="BF1927" s="73" t="n"/>
      <c r="BG1927" s="73" t="n"/>
      <c r="BH1927" s="73" t="n"/>
      <c r="BI1927" s="73" t="n"/>
      <c r="BJ1927" s="73" t="n"/>
      <c r="BK1927" s="73" t="n"/>
      <c r="BL1927" s="73" t="n"/>
      <c r="BM1927" s="73" t="n"/>
      <c r="BN1927" s="73" t="n"/>
      <c r="BO1927" s="73" t="n"/>
      <c r="BP1927" s="73" t="n"/>
      <c r="BQ1927" s="165">
        <f>COUNTIF($G1927:$BP1927,"a")+COUNTIF($G1927:$BP1927,"r0,a5")/2+COUNTIF($G1927:$BP1927,"p5,a5")/2</f>
        <v/>
      </c>
      <c r="BR1927" s="165">
        <f>COUNTIF($G1927:$BP1927,"d")+COUNTIF($G1927:$BP1927,"r0,d5")/2+COUNTIF($G1927:$BP1927,"p5,d5")/2</f>
        <v/>
      </c>
      <c r="BS1927" s="165">
        <f>COUNTIF($G1927:$BP1927,"b")+COUNTIF($G1927:$BP1927,"r0,b5")/2+COUNTIF($G1927:$BP1927,"p5,b5")/2</f>
        <v/>
      </c>
      <c r="BT1927" s="165">
        <f>COUNTIF($G1927:$BP1927,"c")+COUNTIF($G1927:$BP1927,"r0,c5")/2+COUNTIF($G1927:$BP1927,"p5,c5")/2</f>
        <v/>
      </c>
      <c r="BU1927" s="165">
        <f>COUNTIF($G1927:$BP1927,"KH")+COUNTIF($G1927:$BP1927,"TL")+COUNTIF($G1927:$BP1927,"L")</f>
        <v/>
      </c>
      <c r="BV1927" s="165" t="n"/>
      <c r="BW1927" s="165">
        <f>COUNTIF($G1927:$BP1927,"hh")</f>
        <v/>
      </c>
      <c r="BX1927" s="165">
        <f>COUNTIF($G1927:$BP1927,"nt7")</f>
        <v/>
      </c>
      <c r="BY1927" s="165">
        <f>COUNTIF($G1927:$BP1927,"P")+COUNTIF($G1927:$BP1927,"p5,a5")/2+COUNTIF($G1927:$BP1927,"p5,b5")/2+COUNTIF($G1927:$BP1927,"p5,c5")/2+COUNTIF($G1927:$BP1927,"p5,d5")/2</f>
        <v/>
      </c>
      <c r="BZ1927" s="166">
        <f>SUBTOTAL(9,BQ1927:BY1927)</f>
        <v/>
      </c>
      <c r="CA1927" s="167">
        <f>SUM(J1927,L1927,N1927,P1927,R1927,T1927,X1927,Z1927,AB1927,AD1927,AF1927,AH1927,AL1927,AN1927,AP1927,AR1927,AT1927,AV1927,AZ1927,BB1927,BD1927,BF1927,BH1927,BP1927)</f>
        <v/>
      </c>
      <c r="CB1927" s="168">
        <f>SUM(H1927,V1927,AJ1927,AX1927,BL1927)</f>
        <v/>
      </c>
      <c r="CC1927" s="24">
        <f>SUM(BJ1927,BN1927)</f>
        <v/>
      </c>
      <c r="CD1927" s="169">
        <f>IF(BZ1927&gt;25,4,IF(BZ1927&gt;18,3,IF(BZ1927&gt;12,2,IF(BZ1927&gt;4,1,0))))-BX1927-2+1</f>
        <v/>
      </c>
      <c r="CE1927" s="30" t="n"/>
      <c r="CF1927" s="169">
        <f>CD1927*CI1927</f>
        <v/>
      </c>
      <c r="CG1927" s="170">
        <f>F1927-BY1927+1</f>
        <v/>
      </c>
      <c r="CH1927" s="169">
        <f>CE1927*16</f>
        <v/>
      </c>
      <c r="CI1927" s="171">
        <f>VLOOKUP(A1927,[1]DATA!$A$6:$AI$331,34,0)</f>
        <v/>
      </c>
      <c r="CJ1927" s="172">
        <f>VLOOKUP(A1927,[2]CHAMCONG!A$7:CI$333,79,0)</f>
        <v/>
      </c>
      <c r="CK1927" s="173">
        <f>CJ1927-CA1927</f>
        <v/>
      </c>
    </row>
    <row r="1928">
      <c r="A1928" s="69" t="n"/>
      <c r="B1928" s="70" t="n"/>
      <c r="C1928" s="77" t="n"/>
      <c r="D1928" s="84" t="n"/>
      <c r="E1928" s="69" t="n"/>
      <c r="F1928" s="69" t="n"/>
      <c r="G1928" s="73" t="n"/>
      <c r="H1928" s="73" t="n"/>
      <c r="I1928" s="75" t="n"/>
      <c r="J1928" s="75" t="n"/>
      <c r="K1928" s="73" t="n"/>
      <c r="L1928" s="73" t="n"/>
      <c r="M1928" s="73" t="n"/>
      <c r="N1928" s="73" t="n"/>
      <c r="O1928" s="75" t="n"/>
      <c r="P1928" s="75" t="n"/>
      <c r="Q1928" s="73" t="n"/>
      <c r="R1928" s="73" t="n"/>
      <c r="S1928" s="73" t="n"/>
      <c r="T1928" s="73" t="n"/>
      <c r="U1928" s="73" t="n"/>
      <c r="V1928" s="73" t="n"/>
      <c r="W1928" s="73" t="n"/>
      <c r="X1928" s="73" t="n"/>
      <c r="Y1928" s="73" t="n"/>
      <c r="Z1928" s="73" t="n"/>
      <c r="AA1928" s="73" t="n"/>
      <c r="AB1928" s="73" t="n"/>
      <c r="AC1928" s="73" t="n"/>
      <c r="AD1928" s="73" t="n"/>
      <c r="AE1928" s="73" t="n"/>
      <c r="AF1928" s="73" t="n"/>
      <c r="AG1928" s="73" t="n"/>
      <c r="AH1928" s="73" t="n"/>
      <c r="AI1928" s="73" t="n"/>
      <c r="AJ1928" s="73" t="n"/>
      <c r="AK1928" s="73" t="n"/>
      <c r="AL1928" s="73" t="n"/>
      <c r="AM1928" s="73" t="n"/>
      <c r="AN1928" s="73" t="n"/>
      <c r="AO1928" s="73" t="n"/>
      <c r="AP1928" s="73" t="n"/>
      <c r="AQ1928" s="73" t="n"/>
      <c r="AR1928" s="73" t="n"/>
      <c r="AS1928" s="73" t="n"/>
      <c r="AT1928" s="73" t="n"/>
      <c r="AU1928" s="73" t="n"/>
      <c r="AV1928" s="73" t="n"/>
      <c r="AW1928" s="73" t="n"/>
      <c r="AX1928" s="73" t="n"/>
      <c r="AY1928" s="73" t="n"/>
      <c r="AZ1928" s="73" t="n"/>
      <c r="BA1928" s="73" t="n"/>
      <c r="BB1928" s="73" t="n"/>
      <c r="BC1928" s="73" t="n"/>
      <c r="BD1928" s="73" t="n"/>
      <c r="BE1928" s="73" t="n"/>
      <c r="BF1928" s="73" t="n"/>
      <c r="BG1928" s="73" t="n"/>
      <c r="BH1928" s="73" t="n"/>
      <c r="BI1928" s="73" t="n"/>
      <c r="BJ1928" s="73" t="n"/>
      <c r="BK1928" s="73" t="n"/>
      <c r="BL1928" s="73" t="n"/>
      <c r="BM1928" s="73" t="n"/>
      <c r="BN1928" s="73" t="n"/>
      <c r="BO1928" s="73" t="n"/>
      <c r="BP1928" s="73" t="n"/>
      <c r="BQ1928" s="165">
        <f>COUNTIF($G1928:$BP1928,"a")+COUNTIF($G1928:$BP1928,"r0,a5")/2+COUNTIF($G1928:$BP1928,"p5,a5")/2</f>
        <v/>
      </c>
      <c r="BR1928" s="165">
        <f>COUNTIF($G1928:$BP1928,"d")+COUNTIF($G1928:$BP1928,"r0,d5")/2+COUNTIF($G1928:$BP1928,"p5,d5")/2</f>
        <v/>
      </c>
      <c r="BS1928" s="165">
        <f>COUNTIF($G1928:$BP1928,"b")+COUNTIF($G1928:$BP1928,"r0,b5")/2+COUNTIF($G1928:$BP1928,"p5,b5")/2</f>
        <v/>
      </c>
      <c r="BT1928" s="165">
        <f>COUNTIF($G1928:$BP1928,"c")+COUNTIF($G1928:$BP1928,"r0,c5")/2+COUNTIF($G1928:$BP1928,"p5,c5")/2</f>
        <v/>
      </c>
      <c r="BU1928" s="165">
        <f>COUNTIF($G1928:$BP1928,"KH")+COUNTIF($G1928:$BP1928,"TL")+COUNTIF($G1928:$BP1928,"L")</f>
        <v/>
      </c>
      <c r="BV1928" s="165" t="n"/>
      <c r="BW1928" s="165">
        <f>COUNTIF($G1928:$BP1928,"hh")</f>
        <v/>
      </c>
      <c r="BX1928" s="165">
        <f>COUNTIF($G1928:$BP1928,"nt7")</f>
        <v/>
      </c>
      <c r="BY1928" s="165">
        <f>COUNTIF($G1928:$BP1928,"P")+COUNTIF($G1928:$BP1928,"p5,a5")/2+COUNTIF($G1928:$BP1928,"p5,b5")/2+COUNTIF($G1928:$BP1928,"p5,c5")/2+COUNTIF($G1928:$BP1928,"p5,d5")/2</f>
        <v/>
      </c>
      <c r="BZ1928" s="166">
        <f>SUBTOTAL(9,BQ1928:BY1928)</f>
        <v/>
      </c>
      <c r="CA1928" s="167">
        <f>SUM(J1928,L1928,N1928,P1928,R1928,T1928,X1928,Z1928,AB1928,AD1928,AF1928,AH1928,AL1928,AN1928,AP1928,AR1928,AT1928,AV1928,AZ1928,BB1928,BD1928,BF1928,BH1928,BP1928)</f>
        <v/>
      </c>
      <c r="CB1928" s="168">
        <f>SUM(H1928,V1928,AJ1928,AX1928,BL1928)</f>
        <v/>
      </c>
      <c r="CC1928" s="24">
        <f>SUM(BJ1928,BN1928)</f>
        <v/>
      </c>
      <c r="CD1928" s="169">
        <f>IF(BZ1928&gt;25,4,IF(BZ1928&gt;18,3,IF(BZ1928&gt;12,2,IF(BZ1928&gt;4,1,0))))-BX1928-2+1</f>
        <v/>
      </c>
      <c r="CE1928" s="30" t="n"/>
      <c r="CF1928" s="169">
        <f>CD1928*CI1928</f>
        <v/>
      </c>
      <c r="CG1928" s="170">
        <f>F1928-BY1928+1</f>
        <v/>
      </c>
      <c r="CH1928" s="169">
        <f>CE1928*16</f>
        <v/>
      </c>
      <c r="CI1928" s="171">
        <f>VLOOKUP(A1928,[1]DATA!$A$6:$AI$331,34,0)</f>
        <v/>
      </c>
      <c r="CJ1928" s="172">
        <f>VLOOKUP(A1928,[2]CHAMCONG!A$7:CI$333,79,0)</f>
        <v/>
      </c>
      <c r="CK1928" s="173">
        <f>CJ1928-CA1928</f>
        <v/>
      </c>
    </row>
    <row r="1929">
      <c r="A1929" s="69" t="n"/>
      <c r="B1929" s="70" t="n"/>
      <c r="C1929" s="77" t="n"/>
      <c r="D1929" s="84" t="n"/>
      <c r="E1929" s="69" t="n"/>
      <c r="F1929" s="69" t="n"/>
      <c r="G1929" s="73" t="n"/>
      <c r="H1929" s="73" t="n"/>
      <c r="I1929" s="75" t="n"/>
      <c r="J1929" s="75" t="n"/>
      <c r="K1929" s="73" t="n"/>
      <c r="L1929" s="73" t="n"/>
      <c r="M1929" s="73" t="n"/>
      <c r="N1929" s="73" t="n"/>
      <c r="O1929" s="75" t="n"/>
      <c r="P1929" s="75" t="n"/>
      <c r="Q1929" s="73" t="n"/>
      <c r="R1929" s="73" t="n"/>
      <c r="S1929" s="73" t="n"/>
      <c r="T1929" s="73" t="n"/>
      <c r="U1929" s="73" t="n"/>
      <c r="V1929" s="73" t="n"/>
      <c r="W1929" s="73" t="n"/>
      <c r="X1929" s="73" t="n"/>
      <c r="Y1929" s="73" t="n"/>
      <c r="Z1929" s="73" t="n"/>
      <c r="AA1929" s="73" t="n"/>
      <c r="AB1929" s="73" t="n"/>
      <c r="AC1929" s="73" t="n"/>
      <c r="AD1929" s="73" t="n"/>
      <c r="AE1929" s="73" t="n"/>
      <c r="AF1929" s="73" t="n"/>
      <c r="AG1929" s="73" t="n"/>
      <c r="AH1929" s="73" t="n"/>
      <c r="AI1929" s="73" t="n"/>
      <c r="AJ1929" s="73" t="n"/>
      <c r="AK1929" s="73" t="n"/>
      <c r="AL1929" s="73" t="n"/>
      <c r="AM1929" s="73" t="n"/>
      <c r="AN1929" s="73" t="n"/>
      <c r="AO1929" s="73" t="n"/>
      <c r="AP1929" s="73" t="n"/>
      <c r="AQ1929" s="73" t="n"/>
      <c r="AR1929" s="73" t="n"/>
      <c r="AS1929" s="73" t="n"/>
      <c r="AT1929" s="73" t="n"/>
      <c r="AU1929" s="73" t="n"/>
      <c r="AV1929" s="73" t="n"/>
      <c r="AW1929" s="73" t="n"/>
      <c r="AX1929" s="73" t="n"/>
      <c r="AY1929" s="73" t="n"/>
      <c r="AZ1929" s="73" t="n"/>
      <c r="BA1929" s="73" t="n"/>
      <c r="BB1929" s="73" t="n"/>
      <c r="BC1929" s="73" t="n"/>
      <c r="BD1929" s="73" t="n"/>
      <c r="BE1929" s="73" t="n"/>
      <c r="BF1929" s="73" t="n"/>
      <c r="BG1929" s="73" t="n"/>
      <c r="BH1929" s="73" t="n"/>
      <c r="BI1929" s="73" t="n"/>
      <c r="BJ1929" s="73" t="n"/>
      <c r="BK1929" s="73" t="n"/>
      <c r="BL1929" s="73" t="n"/>
      <c r="BM1929" s="73" t="n"/>
      <c r="BN1929" s="73" t="n"/>
      <c r="BO1929" s="73" t="n"/>
      <c r="BP1929" s="73" t="n"/>
      <c r="BQ1929" s="165">
        <f>COUNTIF($G1929:$BP1929,"a")+COUNTIF($G1929:$BP1929,"r0,a5")/2+COUNTIF($G1929:$BP1929,"p5,a5")/2</f>
        <v/>
      </c>
      <c r="BR1929" s="165">
        <f>COUNTIF($G1929:$BP1929,"d")+COUNTIF($G1929:$BP1929,"r0,d5")/2+COUNTIF($G1929:$BP1929,"p5,d5")/2</f>
        <v/>
      </c>
      <c r="BS1929" s="165">
        <f>COUNTIF($G1929:$BP1929,"b")+COUNTIF($G1929:$BP1929,"r0,b5")/2+COUNTIF($G1929:$BP1929,"p5,b5")/2</f>
        <v/>
      </c>
      <c r="BT1929" s="165">
        <f>COUNTIF($G1929:$BP1929,"c")+COUNTIF($G1929:$BP1929,"r0,c5")/2+COUNTIF($G1929:$BP1929,"p5,c5")/2</f>
        <v/>
      </c>
      <c r="BU1929" s="165">
        <f>COUNTIF($G1929:$BP1929,"KH")+COUNTIF($G1929:$BP1929,"TL")+COUNTIF($G1929:$BP1929,"L")</f>
        <v/>
      </c>
      <c r="BV1929" s="165" t="n"/>
      <c r="BW1929" s="165">
        <f>COUNTIF($G1929:$BP1929,"hh")</f>
        <v/>
      </c>
      <c r="BX1929" s="165">
        <f>COUNTIF($G1929:$BP1929,"nt7")</f>
        <v/>
      </c>
      <c r="BY1929" s="165">
        <f>COUNTIF($G1929:$BP1929,"P")+COUNTIF($G1929:$BP1929,"p5,a5")/2+COUNTIF($G1929:$BP1929,"p5,b5")/2+COUNTIF($G1929:$BP1929,"p5,c5")/2+COUNTIF($G1929:$BP1929,"p5,d5")/2</f>
        <v/>
      </c>
      <c r="BZ1929" s="166">
        <f>SUBTOTAL(9,BQ1929:BY1929)</f>
        <v/>
      </c>
      <c r="CA1929" s="167">
        <f>SUM(J1929,L1929,N1929,P1929,R1929,T1929,X1929,Z1929,AB1929,AD1929,AF1929,AH1929,AL1929,AN1929,AP1929,AR1929,AT1929,AV1929,AZ1929,BB1929,BD1929,BF1929,BH1929,BP1929)</f>
        <v/>
      </c>
      <c r="CB1929" s="168">
        <f>SUM(H1929,V1929,AJ1929,AX1929,BL1929)</f>
        <v/>
      </c>
      <c r="CC1929" s="24">
        <f>SUM(BJ1929,BN1929)</f>
        <v/>
      </c>
      <c r="CD1929" s="169">
        <f>IF(BZ1929&gt;25,4,IF(BZ1929&gt;18,3,IF(BZ1929&gt;12,2,IF(BZ1929&gt;4,1,0))))-BX1929-2+1</f>
        <v/>
      </c>
      <c r="CE1929" s="30" t="n"/>
      <c r="CF1929" s="169">
        <f>CD1929*CI1929</f>
        <v/>
      </c>
      <c r="CG1929" s="170">
        <f>F1929-BY1929+1</f>
        <v/>
      </c>
      <c r="CH1929" s="169">
        <f>CE1929*16</f>
        <v/>
      </c>
      <c r="CI1929" s="171">
        <f>VLOOKUP(A1929,[1]DATA!$A$6:$AI$331,34,0)</f>
        <v/>
      </c>
      <c r="CJ1929" s="172">
        <f>VLOOKUP(A1929,[2]CHAMCONG!A$7:CI$333,79,0)</f>
        <v/>
      </c>
      <c r="CK1929" s="173">
        <f>CJ1929-CA1929</f>
        <v/>
      </c>
    </row>
    <row r="1930">
      <c r="A1930" s="69" t="n"/>
      <c r="B1930" s="70" t="n"/>
      <c r="C1930" s="77" t="n"/>
      <c r="D1930" s="84" t="n"/>
      <c r="E1930" s="69" t="n"/>
      <c r="F1930" s="69" t="n"/>
      <c r="G1930" s="73" t="n"/>
      <c r="H1930" s="73" t="n"/>
      <c r="I1930" s="75" t="n"/>
      <c r="J1930" s="75" t="n"/>
      <c r="K1930" s="73" t="n"/>
      <c r="L1930" s="73" t="n"/>
      <c r="M1930" s="73" t="n"/>
      <c r="N1930" s="73" t="n"/>
      <c r="O1930" s="75" t="n"/>
      <c r="P1930" s="75" t="n"/>
      <c r="Q1930" s="73" t="n"/>
      <c r="R1930" s="73" t="n"/>
      <c r="S1930" s="73" t="n"/>
      <c r="T1930" s="73" t="n"/>
      <c r="U1930" s="73" t="n"/>
      <c r="V1930" s="73" t="n"/>
      <c r="W1930" s="73" t="n"/>
      <c r="X1930" s="73" t="n"/>
      <c r="Y1930" s="73" t="n"/>
      <c r="Z1930" s="73" t="n"/>
      <c r="AA1930" s="73" t="n"/>
      <c r="AB1930" s="73" t="n"/>
      <c r="AC1930" s="73" t="n"/>
      <c r="AD1930" s="73" t="n"/>
      <c r="AE1930" s="73" t="n"/>
      <c r="AF1930" s="73" t="n"/>
      <c r="AG1930" s="73" t="n"/>
      <c r="AH1930" s="73" t="n"/>
      <c r="AI1930" s="73" t="n"/>
      <c r="AJ1930" s="73" t="n"/>
      <c r="AK1930" s="73" t="n"/>
      <c r="AL1930" s="73" t="n"/>
      <c r="AM1930" s="73" t="n"/>
      <c r="AN1930" s="73" t="n"/>
      <c r="AO1930" s="73" t="n"/>
      <c r="AP1930" s="73" t="n"/>
      <c r="AQ1930" s="73" t="n"/>
      <c r="AR1930" s="73" t="n"/>
      <c r="AS1930" s="73" t="n"/>
      <c r="AT1930" s="73" t="n"/>
      <c r="AU1930" s="73" t="n"/>
      <c r="AV1930" s="73" t="n"/>
      <c r="AW1930" s="73" t="n"/>
      <c r="AX1930" s="73" t="n"/>
      <c r="AY1930" s="73" t="n"/>
      <c r="AZ1930" s="73" t="n"/>
      <c r="BA1930" s="73" t="n"/>
      <c r="BB1930" s="73" t="n"/>
      <c r="BC1930" s="73" t="n"/>
      <c r="BD1930" s="73" t="n"/>
      <c r="BE1930" s="73" t="n"/>
      <c r="BF1930" s="73" t="n"/>
      <c r="BG1930" s="73" t="n"/>
      <c r="BH1930" s="73" t="n"/>
      <c r="BI1930" s="73" t="n"/>
      <c r="BJ1930" s="73" t="n"/>
      <c r="BK1930" s="73" t="n"/>
      <c r="BL1930" s="73" t="n"/>
      <c r="BM1930" s="73" t="n"/>
      <c r="BN1930" s="73" t="n"/>
      <c r="BO1930" s="73" t="n"/>
      <c r="BP1930" s="73" t="n"/>
      <c r="BQ1930" s="165">
        <f>COUNTIF($G1930:$BP1930,"a")+COUNTIF($G1930:$BP1930,"r0,a5")/2+COUNTIF($G1930:$BP1930,"p5,a5")/2</f>
        <v/>
      </c>
      <c r="BR1930" s="165">
        <f>COUNTIF($G1930:$BP1930,"d")+COUNTIF($G1930:$BP1930,"r0,d5")/2+COUNTIF($G1930:$BP1930,"p5,d5")/2</f>
        <v/>
      </c>
      <c r="BS1930" s="165">
        <f>COUNTIF($G1930:$BP1930,"b")+COUNTIF($G1930:$BP1930,"r0,b5")/2+COUNTIF($G1930:$BP1930,"p5,b5")/2</f>
        <v/>
      </c>
      <c r="BT1930" s="165">
        <f>COUNTIF($G1930:$BP1930,"c")+COUNTIF($G1930:$BP1930,"r0,c5")/2+COUNTIF($G1930:$BP1930,"p5,c5")/2</f>
        <v/>
      </c>
      <c r="BU1930" s="165">
        <f>COUNTIF($G1930:$BP1930,"KH")+COUNTIF($G1930:$BP1930,"TL")+COUNTIF($G1930:$BP1930,"L")</f>
        <v/>
      </c>
      <c r="BV1930" s="165" t="n"/>
      <c r="BW1930" s="165">
        <f>COUNTIF($G1930:$BP1930,"hh")</f>
        <v/>
      </c>
      <c r="BX1930" s="165">
        <f>COUNTIF($G1930:$BP1930,"nt7")</f>
        <v/>
      </c>
      <c r="BY1930" s="165">
        <f>COUNTIF($G1930:$BP1930,"P")+COUNTIF($G1930:$BP1930,"p5,a5")/2+COUNTIF($G1930:$BP1930,"p5,b5")/2+COUNTIF($G1930:$BP1930,"p5,c5")/2+COUNTIF($G1930:$BP1930,"p5,d5")/2</f>
        <v/>
      </c>
      <c r="BZ1930" s="166">
        <f>SUBTOTAL(9,BQ1930:BY1930)</f>
        <v/>
      </c>
      <c r="CA1930" s="167">
        <f>SUM(J1930,L1930,N1930,P1930,R1930,T1930,X1930,Z1930,AB1930,AD1930,AF1930,AH1930,AL1930,AN1930,AP1930,AR1930,AT1930,AV1930,AZ1930,BB1930,BD1930,BF1930,BH1930,BP1930)</f>
        <v/>
      </c>
      <c r="CB1930" s="168">
        <f>SUM(H1930,V1930,AJ1930,AX1930,BL1930)</f>
        <v/>
      </c>
      <c r="CC1930" s="24">
        <f>SUM(BJ1930,BN1930)</f>
        <v/>
      </c>
      <c r="CD1930" s="169">
        <f>IF(BZ1930&gt;25,4,IF(BZ1930&gt;18,3,IF(BZ1930&gt;12,2,IF(BZ1930&gt;4,1,0))))-BX1930-2+1</f>
        <v/>
      </c>
      <c r="CE1930" s="30" t="n"/>
      <c r="CF1930" s="169">
        <f>CD1930*CI1930</f>
        <v/>
      </c>
      <c r="CG1930" s="170">
        <f>F1930-BY1930+1</f>
        <v/>
      </c>
      <c r="CH1930" s="169">
        <f>CE1930*16</f>
        <v/>
      </c>
      <c r="CI1930" s="171">
        <f>VLOOKUP(A1930,[1]DATA!$A$6:$AI$331,34,0)</f>
        <v/>
      </c>
      <c r="CJ1930" s="172">
        <f>VLOOKUP(A1930,[2]CHAMCONG!A$7:CI$333,79,0)</f>
        <v/>
      </c>
      <c r="CK1930" s="173">
        <f>CJ1930-CA1930</f>
        <v/>
      </c>
    </row>
    <row r="1931">
      <c r="A1931" s="69" t="n"/>
      <c r="B1931" s="70" t="n"/>
      <c r="C1931" s="77" t="n"/>
      <c r="D1931" s="84" t="n"/>
      <c r="E1931" s="69" t="n"/>
      <c r="F1931" s="69" t="n"/>
      <c r="G1931" s="73" t="n"/>
      <c r="H1931" s="73" t="n"/>
      <c r="I1931" s="75" t="n"/>
      <c r="J1931" s="75" t="n"/>
      <c r="K1931" s="73" t="n"/>
      <c r="L1931" s="73" t="n"/>
      <c r="M1931" s="73" t="n"/>
      <c r="N1931" s="73" t="n"/>
      <c r="O1931" s="75" t="n"/>
      <c r="P1931" s="75" t="n"/>
      <c r="Q1931" s="73" t="n"/>
      <c r="R1931" s="73" t="n"/>
      <c r="S1931" s="73" t="n"/>
      <c r="T1931" s="73" t="n"/>
      <c r="U1931" s="73" t="n"/>
      <c r="V1931" s="73" t="n"/>
      <c r="W1931" s="73" t="n"/>
      <c r="X1931" s="73" t="n"/>
      <c r="Y1931" s="73" t="n"/>
      <c r="Z1931" s="73" t="n"/>
      <c r="AA1931" s="73" t="n"/>
      <c r="AB1931" s="73" t="n"/>
      <c r="AC1931" s="73" t="n"/>
      <c r="AD1931" s="73" t="n"/>
      <c r="AE1931" s="73" t="n"/>
      <c r="AF1931" s="73" t="n"/>
      <c r="AG1931" s="73" t="n"/>
      <c r="AH1931" s="73" t="n"/>
      <c r="AI1931" s="73" t="n"/>
      <c r="AJ1931" s="73" t="n"/>
      <c r="AK1931" s="73" t="n"/>
      <c r="AL1931" s="73" t="n"/>
      <c r="AM1931" s="73" t="n"/>
      <c r="AN1931" s="73" t="n"/>
      <c r="AO1931" s="73" t="n"/>
      <c r="AP1931" s="73" t="n"/>
      <c r="AQ1931" s="73" t="n"/>
      <c r="AR1931" s="73" t="n"/>
      <c r="AS1931" s="73" t="n"/>
      <c r="AT1931" s="73" t="n"/>
      <c r="AU1931" s="73" t="n"/>
      <c r="AV1931" s="73" t="n"/>
      <c r="AW1931" s="73" t="n"/>
      <c r="AX1931" s="73" t="n"/>
      <c r="AY1931" s="73" t="n"/>
      <c r="AZ1931" s="73" t="n"/>
      <c r="BA1931" s="73" t="n"/>
      <c r="BB1931" s="73" t="n"/>
      <c r="BC1931" s="73" t="n"/>
      <c r="BD1931" s="73" t="n"/>
      <c r="BE1931" s="73" t="n"/>
      <c r="BF1931" s="73" t="n"/>
      <c r="BG1931" s="73" t="n"/>
      <c r="BH1931" s="73" t="n"/>
      <c r="BI1931" s="73" t="n"/>
      <c r="BJ1931" s="73" t="n"/>
      <c r="BK1931" s="73" t="n"/>
      <c r="BL1931" s="73" t="n"/>
      <c r="BM1931" s="73" t="n"/>
      <c r="BN1931" s="73" t="n"/>
      <c r="BO1931" s="73" t="n"/>
      <c r="BP1931" s="73" t="n"/>
      <c r="BQ1931" s="165">
        <f>COUNTIF($G1931:$BP1931,"a")+COUNTIF($G1931:$BP1931,"r0,a5")/2+COUNTIF($G1931:$BP1931,"p5,a5")/2</f>
        <v/>
      </c>
      <c r="BR1931" s="165">
        <f>COUNTIF($G1931:$BP1931,"d")+COUNTIF($G1931:$BP1931,"r0,d5")/2+COUNTIF($G1931:$BP1931,"p5,d5")/2</f>
        <v/>
      </c>
      <c r="BS1931" s="165">
        <f>COUNTIF($G1931:$BP1931,"b")+COUNTIF($G1931:$BP1931,"r0,b5")/2+COUNTIF($G1931:$BP1931,"p5,b5")/2</f>
        <v/>
      </c>
      <c r="BT1931" s="165">
        <f>COUNTIF($G1931:$BP1931,"c")+COUNTIF($G1931:$BP1931,"r0,c5")/2+COUNTIF($G1931:$BP1931,"p5,c5")/2</f>
        <v/>
      </c>
      <c r="BU1931" s="165">
        <f>COUNTIF($G1931:$BP1931,"KH")+COUNTIF($G1931:$BP1931,"TL")+COUNTIF($G1931:$BP1931,"L")</f>
        <v/>
      </c>
      <c r="BV1931" s="165" t="n"/>
      <c r="BW1931" s="165">
        <f>COUNTIF($G1931:$BP1931,"hh")</f>
        <v/>
      </c>
      <c r="BX1931" s="165">
        <f>COUNTIF($G1931:$BP1931,"nt7")</f>
        <v/>
      </c>
      <c r="BY1931" s="165">
        <f>COUNTIF($G1931:$BP1931,"P")+COUNTIF($G1931:$BP1931,"p5,a5")/2+COUNTIF($G1931:$BP1931,"p5,b5")/2+COUNTIF($G1931:$BP1931,"p5,c5")/2+COUNTIF($G1931:$BP1931,"p5,d5")/2</f>
        <v/>
      </c>
      <c r="BZ1931" s="166">
        <f>SUBTOTAL(9,BQ1931:BY1931)</f>
        <v/>
      </c>
      <c r="CA1931" s="167">
        <f>SUM(J1931,L1931,N1931,P1931,R1931,T1931,X1931,Z1931,AB1931,AD1931,AF1931,AH1931,AL1931,AN1931,AP1931,AR1931,AT1931,AV1931,AZ1931,BB1931,BD1931,BF1931,BH1931,BP1931)</f>
        <v/>
      </c>
      <c r="CB1931" s="168">
        <f>SUM(H1931,V1931,AJ1931,AX1931,BL1931)</f>
        <v/>
      </c>
      <c r="CC1931" s="24">
        <f>SUM(BJ1931,BN1931)</f>
        <v/>
      </c>
      <c r="CD1931" s="169">
        <f>IF(BZ1931&gt;25,4,IF(BZ1931&gt;18,3,IF(BZ1931&gt;12,2,IF(BZ1931&gt;4,1,0))))-BX1931-2+1</f>
        <v/>
      </c>
      <c r="CE1931" s="30" t="n"/>
      <c r="CF1931" s="169">
        <f>CD1931*CI1931</f>
        <v/>
      </c>
      <c r="CG1931" s="170">
        <f>F1931-BY1931+1</f>
        <v/>
      </c>
      <c r="CH1931" s="169">
        <f>CE1931*16</f>
        <v/>
      </c>
      <c r="CI1931" s="171">
        <f>VLOOKUP(A1931,[1]DATA!$A$6:$AI$331,34,0)</f>
        <v/>
      </c>
      <c r="CJ1931" s="172">
        <f>VLOOKUP(A1931,[2]CHAMCONG!A$7:CI$333,79,0)</f>
        <v/>
      </c>
      <c r="CK1931" s="173">
        <f>CJ1931-CA1931</f>
        <v/>
      </c>
    </row>
    <row r="1932">
      <c r="A1932" s="69" t="n"/>
      <c r="B1932" s="70" t="n"/>
      <c r="C1932" s="77" t="n"/>
      <c r="D1932" s="84" t="n"/>
      <c r="E1932" s="69" t="n"/>
      <c r="F1932" s="69" t="n"/>
      <c r="G1932" s="73" t="n"/>
      <c r="H1932" s="73" t="n"/>
      <c r="I1932" s="75" t="n"/>
      <c r="J1932" s="75" t="n"/>
      <c r="K1932" s="73" t="n"/>
      <c r="L1932" s="73" t="n"/>
      <c r="M1932" s="73" t="n"/>
      <c r="N1932" s="73" t="n"/>
      <c r="O1932" s="75" t="n"/>
      <c r="P1932" s="75" t="n"/>
      <c r="Q1932" s="73" t="n"/>
      <c r="R1932" s="73" t="n"/>
      <c r="S1932" s="73" t="n"/>
      <c r="T1932" s="73" t="n"/>
      <c r="U1932" s="73" t="n"/>
      <c r="V1932" s="73" t="n"/>
      <c r="W1932" s="73" t="n"/>
      <c r="X1932" s="73" t="n"/>
      <c r="Y1932" s="73" t="n"/>
      <c r="Z1932" s="73" t="n"/>
      <c r="AA1932" s="73" t="n"/>
      <c r="AB1932" s="73" t="n"/>
      <c r="AC1932" s="73" t="n"/>
      <c r="AD1932" s="73" t="n"/>
      <c r="AE1932" s="73" t="n"/>
      <c r="AF1932" s="73" t="n"/>
      <c r="AG1932" s="73" t="n"/>
      <c r="AH1932" s="73" t="n"/>
      <c r="AI1932" s="73" t="n"/>
      <c r="AJ1932" s="73" t="n"/>
      <c r="AK1932" s="73" t="n"/>
      <c r="AL1932" s="73" t="n"/>
      <c r="AM1932" s="73" t="n"/>
      <c r="AN1932" s="73" t="n"/>
      <c r="AO1932" s="73" t="n"/>
      <c r="AP1932" s="73" t="n"/>
      <c r="AQ1932" s="73" t="n"/>
      <c r="AR1932" s="73" t="n"/>
      <c r="AS1932" s="73" t="n"/>
      <c r="AT1932" s="73" t="n"/>
      <c r="AU1932" s="73" t="n"/>
      <c r="AV1932" s="73" t="n"/>
      <c r="AW1932" s="73" t="n"/>
      <c r="AX1932" s="73" t="n"/>
      <c r="AY1932" s="73" t="n"/>
      <c r="AZ1932" s="73" t="n"/>
      <c r="BA1932" s="73" t="n"/>
      <c r="BB1932" s="73" t="n"/>
      <c r="BC1932" s="73" t="n"/>
      <c r="BD1932" s="73" t="n"/>
      <c r="BE1932" s="73" t="n"/>
      <c r="BF1932" s="73" t="n"/>
      <c r="BG1932" s="73" t="n"/>
      <c r="BH1932" s="73" t="n"/>
      <c r="BI1932" s="73" t="n"/>
      <c r="BJ1932" s="73" t="n"/>
      <c r="BK1932" s="73" t="n"/>
      <c r="BL1932" s="73" t="n"/>
      <c r="BM1932" s="73" t="n"/>
      <c r="BN1932" s="73" t="n"/>
      <c r="BO1932" s="73" t="n"/>
      <c r="BP1932" s="73" t="n"/>
      <c r="BQ1932" s="165">
        <f>COUNTIF($G1932:$BP1932,"a")+COUNTIF($G1932:$BP1932,"r0,a5")/2+COUNTIF($G1932:$BP1932,"p5,a5")/2</f>
        <v/>
      </c>
      <c r="BR1932" s="165">
        <f>COUNTIF($G1932:$BP1932,"d")+COUNTIF($G1932:$BP1932,"r0,d5")/2+COUNTIF($G1932:$BP1932,"p5,d5")/2</f>
        <v/>
      </c>
      <c r="BS1932" s="165">
        <f>COUNTIF($G1932:$BP1932,"b")+COUNTIF($G1932:$BP1932,"r0,b5")/2+COUNTIF($G1932:$BP1932,"p5,b5")/2</f>
        <v/>
      </c>
      <c r="BT1932" s="165">
        <f>COUNTIF($G1932:$BP1932,"c")+COUNTIF($G1932:$BP1932,"r0,c5")/2+COUNTIF($G1932:$BP1932,"p5,c5")/2</f>
        <v/>
      </c>
      <c r="BU1932" s="165">
        <f>COUNTIF($G1932:$BP1932,"KH")+COUNTIF($G1932:$BP1932,"TL")+COUNTIF($G1932:$BP1932,"L")</f>
        <v/>
      </c>
      <c r="BV1932" s="165" t="n"/>
      <c r="BW1932" s="165">
        <f>COUNTIF($G1932:$BP1932,"hh")</f>
        <v/>
      </c>
      <c r="BX1932" s="165">
        <f>COUNTIF($G1932:$BP1932,"nt7")</f>
        <v/>
      </c>
      <c r="BY1932" s="165">
        <f>COUNTIF($G1932:$BP1932,"P")+COUNTIF($G1932:$BP1932,"p5,a5")/2+COUNTIF($G1932:$BP1932,"p5,b5")/2+COUNTIF($G1932:$BP1932,"p5,c5")/2+COUNTIF($G1932:$BP1932,"p5,d5")/2</f>
        <v/>
      </c>
      <c r="BZ1932" s="166">
        <f>SUBTOTAL(9,BQ1932:BY1932)</f>
        <v/>
      </c>
      <c r="CA1932" s="167">
        <f>SUM(J1932,L1932,N1932,P1932,R1932,T1932,X1932,Z1932,AB1932,AD1932,AF1932,AH1932,AL1932,AN1932,AP1932,AR1932,AT1932,AV1932,AZ1932,BB1932,BD1932,BF1932,BH1932,BP1932)</f>
        <v/>
      </c>
      <c r="CB1932" s="168">
        <f>SUM(H1932,V1932,AJ1932,AX1932,BL1932)</f>
        <v/>
      </c>
      <c r="CC1932" s="24">
        <f>SUM(BJ1932,BN1932)</f>
        <v/>
      </c>
      <c r="CD1932" s="169">
        <f>IF(BZ1932&gt;25,4,IF(BZ1932&gt;18,3,IF(BZ1932&gt;12,2,IF(BZ1932&gt;4,1,0))))-BX1932-2+1</f>
        <v/>
      </c>
      <c r="CE1932" s="30" t="n"/>
      <c r="CF1932" s="169">
        <f>CD1932*CI1932</f>
        <v/>
      </c>
      <c r="CG1932" s="170">
        <f>F1932-BY1932+1</f>
        <v/>
      </c>
      <c r="CH1932" s="169">
        <f>CE1932*16</f>
        <v/>
      </c>
      <c r="CI1932" s="171">
        <f>VLOOKUP(A1932,[1]DATA!$A$6:$AI$331,34,0)</f>
        <v/>
      </c>
      <c r="CJ1932" s="172">
        <f>VLOOKUP(A1932,[2]CHAMCONG!A$7:CI$333,79,0)</f>
        <v/>
      </c>
      <c r="CK1932" s="173">
        <f>CJ1932-CA1932</f>
        <v/>
      </c>
    </row>
    <row r="1933">
      <c r="A1933" s="69" t="n"/>
      <c r="B1933" s="70" t="n"/>
      <c r="C1933" s="77" t="n"/>
      <c r="D1933" s="84" t="n"/>
      <c r="E1933" s="69" t="n"/>
      <c r="F1933" s="69" t="n"/>
      <c r="G1933" s="73" t="n"/>
      <c r="H1933" s="73" t="n"/>
      <c r="I1933" s="75" t="n"/>
      <c r="J1933" s="75" t="n"/>
      <c r="K1933" s="73" t="n"/>
      <c r="L1933" s="73" t="n"/>
      <c r="M1933" s="73" t="n"/>
      <c r="N1933" s="73" t="n"/>
      <c r="O1933" s="75" t="n"/>
      <c r="P1933" s="75" t="n"/>
      <c r="Q1933" s="73" t="n"/>
      <c r="R1933" s="73" t="n"/>
      <c r="S1933" s="73" t="n"/>
      <c r="T1933" s="73" t="n"/>
      <c r="U1933" s="73" t="n"/>
      <c r="V1933" s="73" t="n"/>
      <c r="W1933" s="73" t="n"/>
      <c r="X1933" s="73" t="n"/>
      <c r="Y1933" s="73" t="n"/>
      <c r="Z1933" s="73" t="n"/>
      <c r="AA1933" s="73" t="n"/>
      <c r="AB1933" s="73" t="n"/>
      <c r="AC1933" s="73" t="n"/>
      <c r="AD1933" s="73" t="n"/>
      <c r="AE1933" s="73" t="n"/>
      <c r="AF1933" s="73" t="n"/>
      <c r="AG1933" s="73" t="n"/>
      <c r="AH1933" s="73" t="n"/>
      <c r="AI1933" s="73" t="n"/>
      <c r="AJ1933" s="73" t="n"/>
      <c r="AK1933" s="73" t="n"/>
      <c r="AL1933" s="73" t="n"/>
      <c r="AM1933" s="73" t="n"/>
      <c r="AN1933" s="73" t="n"/>
      <c r="AO1933" s="73" t="n"/>
      <c r="AP1933" s="73" t="n"/>
      <c r="AQ1933" s="73" t="n"/>
      <c r="AR1933" s="73" t="n"/>
      <c r="AS1933" s="73" t="n"/>
      <c r="AT1933" s="73" t="n"/>
      <c r="AU1933" s="73" t="n"/>
      <c r="AV1933" s="73" t="n"/>
      <c r="AW1933" s="73" t="n"/>
      <c r="AX1933" s="73" t="n"/>
      <c r="AY1933" s="73" t="n"/>
      <c r="AZ1933" s="73" t="n"/>
      <c r="BA1933" s="73" t="n"/>
      <c r="BB1933" s="73" t="n"/>
      <c r="BC1933" s="73" t="n"/>
      <c r="BD1933" s="73" t="n"/>
      <c r="BE1933" s="73" t="n"/>
      <c r="BF1933" s="73" t="n"/>
      <c r="BG1933" s="73" t="n"/>
      <c r="BH1933" s="73" t="n"/>
      <c r="BI1933" s="73" t="n"/>
      <c r="BJ1933" s="73" t="n"/>
      <c r="BK1933" s="73" t="n"/>
      <c r="BL1933" s="73" t="n"/>
      <c r="BM1933" s="73" t="n"/>
      <c r="BN1933" s="73" t="n"/>
      <c r="BO1933" s="73" t="n"/>
      <c r="BP1933" s="73" t="n"/>
      <c r="BQ1933" s="165">
        <f>COUNTIF($G1933:$BP1933,"a")+COUNTIF($G1933:$BP1933,"r0,a5")/2+COUNTIF($G1933:$BP1933,"p5,a5")/2</f>
        <v/>
      </c>
      <c r="BR1933" s="165">
        <f>COUNTIF($G1933:$BP1933,"d")+COUNTIF($G1933:$BP1933,"r0,d5")/2+COUNTIF($G1933:$BP1933,"p5,d5")/2</f>
        <v/>
      </c>
      <c r="BS1933" s="165">
        <f>COUNTIF($G1933:$BP1933,"b")+COUNTIF($G1933:$BP1933,"r0,b5")/2+COUNTIF($G1933:$BP1933,"p5,b5")/2</f>
        <v/>
      </c>
      <c r="BT1933" s="165">
        <f>COUNTIF($G1933:$BP1933,"c")+COUNTIF($G1933:$BP1933,"r0,c5")/2+COUNTIF($G1933:$BP1933,"p5,c5")/2</f>
        <v/>
      </c>
      <c r="BU1933" s="165">
        <f>COUNTIF($G1933:$BP1933,"KH")+COUNTIF($G1933:$BP1933,"TL")+COUNTIF($G1933:$BP1933,"L")</f>
        <v/>
      </c>
      <c r="BV1933" s="165" t="n"/>
      <c r="BW1933" s="165">
        <f>COUNTIF($G1933:$BP1933,"hh")</f>
        <v/>
      </c>
      <c r="BX1933" s="165">
        <f>COUNTIF($G1933:$BP1933,"nt7")</f>
        <v/>
      </c>
      <c r="BY1933" s="165">
        <f>COUNTIF($G1933:$BP1933,"P")+COUNTIF($G1933:$BP1933,"p5,a5")/2+COUNTIF($G1933:$BP1933,"p5,b5")/2+COUNTIF($G1933:$BP1933,"p5,c5")/2+COUNTIF($G1933:$BP1933,"p5,d5")/2</f>
        <v/>
      </c>
      <c r="BZ1933" s="166">
        <f>SUBTOTAL(9,BQ1933:BY1933)</f>
        <v/>
      </c>
      <c r="CA1933" s="167">
        <f>SUM(J1933,L1933,N1933,P1933,R1933,T1933,X1933,Z1933,AB1933,AD1933,AF1933,AH1933,AL1933,AN1933,AP1933,AR1933,AT1933,AV1933,AZ1933,BB1933,BD1933,BF1933,BH1933,BP1933)</f>
        <v/>
      </c>
      <c r="CB1933" s="168">
        <f>SUM(H1933,V1933,AJ1933,AX1933,BL1933)</f>
        <v/>
      </c>
      <c r="CC1933" s="24">
        <f>SUM(BJ1933,BN1933)</f>
        <v/>
      </c>
      <c r="CD1933" s="169">
        <f>IF(BZ1933&gt;25,4,IF(BZ1933&gt;18,3,IF(BZ1933&gt;12,2,IF(BZ1933&gt;4,1,0))))-BX1933-2+1</f>
        <v/>
      </c>
      <c r="CE1933" s="30" t="n"/>
      <c r="CF1933" s="169">
        <f>CD1933*CI1933</f>
        <v/>
      </c>
      <c r="CG1933" s="170">
        <f>F1933-BY1933+1</f>
        <v/>
      </c>
      <c r="CH1933" s="169">
        <f>CE1933*16</f>
        <v/>
      </c>
      <c r="CI1933" s="171">
        <f>VLOOKUP(A1933,[1]DATA!$A$6:$AI$331,34,0)</f>
        <v/>
      </c>
      <c r="CJ1933" s="172">
        <f>VLOOKUP(A1933,[2]CHAMCONG!A$7:CI$333,79,0)</f>
        <v/>
      </c>
      <c r="CK1933" s="173">
        <f>CJ1933-CA1933</f>
        <v/>
      </c>
    </row>
    <row r="1934">
      <c r="A1934" s="69" t="n"/>
      <c r="B1934" s="70" t="n"/>
      <c r="C1934" s="77" t="n"/>
      <c r="D1934" s="84" t="n"/>
      <c r="E1934" s="69" t="n"/>
      <c r="F1934" s="69" t="n"/>
      <c r="G1934" s="73" t="n"/>
      <c r="H1934" s="73" t="n"/>
      <c r="I1934" s="75" t="n"/>
      <c r="J1934" s="75" t="n"/>
      <c r="K1934" s="73" t="n"/>
      <c r="L1934" s="73" t="n"/>
      <c r="M1934" s="73" t="n"/>
      <c r="N1934" s="73" t="n"/>
      <c r="O1934" s="75" t="n"/>
      <c r="P1934" s="75" t="n"/>
      <c r="Q1934" s="73" t="n"/>
      <c r="R1934" s="73" t="n"/>
      <c r="S1934" s="73" t="n"/>
      <c r="T1934" s="73" t="n"/>
      <c r="U1934" s="73" t="n"/>
      <c r="V1934" s="73" t="n"/>
      <c r="W1934" s="73" t="n"/>
      <c r="X1934" s="73" t="n"/>
      <c r="Y1934" s="73" t="n"/>
      <c r="Z1934" s="73" t="n"/>
      <c r="AA1934" s="73" t="n"/>
      <c r="AB1934" s="73" t="n"/>
      <c r="AC1934" s="73" t="n"/>
      <c r="AD1934" s="73" t="n"/>
      <c r="AE1934" s="73" t="n"/>
      <c r="AF1934" s="73" t="n"/>
      <c r="AG1934" s="73" t="n"/>
      <c r="AH1934" s="73" t="n"/>
      <c r="AI1934" s="73" t="n"/>
      <c r="AJ1934" s="73" t="n"/>
      <c r="AK1934" s="73" t="n"/>
      <c r="AL1934" s="73" t="n"/>
      <c r="AM1934" s="73" t="n"/>
      <c r="AN1934" s="73" t="n"/>
      <c r="AO1934" s="73" t="n"/>
      <c r="AP1934" s="73" t="n"/>
      <c r="AQ1934" s="73" t="n"/>
      <c r="AR1934" s="73" t="n"/>
      <c r="AS1934" s="73" t="n"/>
      <c r="AT1934" s="73" t="n"/>
      <c r="AU1934" s="73" t="n"/>
      <c r="AV1934" s="73" t="n"/>
      <c r="AW1934" s="73" t="n"/>
      <c r="AX1934" s="73" t="n"/>
      <c r="AY1934" s="73" t="n"/>
      <c r="AZ1934" s="73" t="n"/>
      <c r="BA1934" s="73" t="n"/>
      <c r="BB1934" s="73" t="n"/>
      <c r="BC1934" s="73" t="n"/>
      <c r="BD1934" s="73" t="n"/>
      <c r="BE1934" s="73" t="n"/>
      <c r="BF1934" s="73" t="n"/>
      <c r="BG1934" s="73" t="n"/>
      <c r="BH1934" s="73" t="n"/>
      <c r="BI1934" s="73" t="n"/>
      <c r="BJ1934" s="73" t="n"/>
      <c r="BK1934" s="73" t="n"/>
      <c r="BL1934" s="73" t="n"/>
      <c r="BM1934" s="73" t="n"/>
      <c r="BN1934" s="73" t="n"/>
      <c r="BO1934" s="73" t="n"/>
      <c r="BP1934" s="73" t="n"/>
      <c r="BQ1934" s="165">
        <f>COUNTIF($G1934:$BP1934,"a")+COUNTIF($G1934:$BP1934,"r0,a5")/2+COUNTIF($G1934:$BP1934,"p5,a5")/2</f>
        <v/>
      </c>
      <c r="BR1934" s="165">
        <f>COUNTIF($G1934:$BP1934,"d")+COUNTIF($G1934:$BP1934,"r0,d5")/2+COUNTIF($G1934:$BP1934,"p5,d5")/2</f>
        <v/>
      </c>
      <c r="BS1934" s="165">
        <f>COUNTIF($G1934:$BP1934,"b")+COUNTIF($G1934:$BP1934,"r0,b5")/2+COUNTIF($G1934:$BP1934,"p5,b5")/2</f>
        <v/>
      </c>
      <c r="BT1934" s="165">
        <f>COUNTIF($G1934:$BP1934,"c")+COUNTIF($G1934:$BP1934,"r0,c5")/2+COUNTIF($G1934:$BP1934,"p5,c5")/2</f>
        <v/>
      </c>
      <c r="BU1934" s="165">
        <f>COUNTIF($G1934:$BP1934,"KH")+COUNTIF($G1934:$BP1934,"TL")+COUNTIF($G1934:$BP1934,"L")</f>
        <v/>
      </c>
      <c r="BV1934" s="165" t="n"/>
      <c r="BW1934" s="165">
        <f>COUNTIF($G1934:$BP1934,"hh")</f>
        <v/>
      </c>
      <c r="BX1934" s="165">
        <f>COUNTIF($G1934:$BP1934,"nt7")</f>
        <v/>
      </c>
      <c r="BY1934" s="165">
        <f>COUNTIF($G1934:$BP1934,"P")+COUNTIF($G1934:$BP1934,"p5,a5")/2+COUNTIF($G1934:$BP1934,"p5,b5")/2+COUNTIF($G1934:$BP1934,"p5,c5")/2+COUNTIF($G1934:$BP1934,"p5,d5")/2</f>
        <v/>
      </c>
      <c r="BZ1934" s="166">
        <f>SUBTOTAL(9,BQ1934:BY1934)</f>
        <v/>
      </c>
      <c r="CA1934" s="167">
        <f>SUM(J1934,L1934,N1934,P1934,R1934,T1934,X1934,Z1934,AB1934,AD1934,AF1934,AH1934,AL1934,AN1934,AP1934,AR1934,AT1934,AV1934,AZ1934,BB1934,BD1934,BF1934,BH1934,BP1934)</f>
        <v/>
      </c>
      <c r="CB1934" s="168">
        <f>SUM(H1934,V1934,AJ1934,AX1934,BL1934)</f>
        <v/>
      </c>
      <c r="CC1934" s="24">
        <f>SUM(BJ1934,BN1934)</f>
        <v/>
      </c>
      <c r="CD1934" s="169">
        <f>IF(BZ1934&gt;25,4,IF(BZ1934&gt;18,3,IF(BZ1934&gt;12,2,IF(BZ1934&gt;4,1,0))))-BX1934-2+1</f>
        <v/>
      </c>
      <c r="CE1934" s="30" t="n"/>
      <c r="CF1934" s="169">
        <f>CD1934*CI1934</f>
        <v/>
      </c>
      <c r="CG1934" s="170">
        <f>F1934-BY1934+1</f>
        <v/>
      </c>
      <c r="CH1934" s="169">
        <f>CE1934*16</f>
        <v/>
      </c>
      <c r="CI1934" s="171">
        <f>VLOOKUP(A1934,[1]DATA!$A$6:$AI$331,34,0)</f>
        <v/>
      </c>
      <c r="CJ1934" s="172">
        <f>VLOOKUP(A1934,[2]CHAMCONG!A$7:CI$333,79,0)</f>
        <v/>
      </c>
      <c r="CK1934" s="173">
        <f>CJ1934-CA1934</f>
        <v/>
      </c>
    </row>
    <row r="1935">
      <c r="A1935" s="69" t="n"/>
      <c r="B1935" s="70" t="n"/>
      <c r="C1935" s="77" t="n"/>
      <c r="D1935" s="84" t="n"/>
      <c r="E1935" s="69" t="n"/>
      <c r="F1935" s="69" t="n"/>
      <c r="G1935" s="73" t="n"/>
      <c r="H1935" s="73" t="n"/>
      <c r="I1935" s="75" t="n"/>
      <c r="J1935" s="75" t="n"/>
      <c r="K1935" s="73" t="n"/>
      <c r="L1935" s="73" t="n"/>
      <c r="M1935" s="73" t="n"/>
      <c r="N1935" s="73" t="n"/>
      <c r="O1935" s="75" t="n"/>
      <c r="P1935" s="75" t="n"/>
      <c r="Q1935" s="73" t="n"/>
      <c r="R1935" s="73" t="n"/>
      <c r="S1935" s="73" t="n"/>
      <c r="T1935" s="73" t="n"/>
      <c r="U1935" s="73" t="n"/>
      <c r="V1935" s="73" t="n"/>
      <c r="W1935" s="73" t="n"/>
      <c r="X1935" s="73" t="n"/>
      <c r="Y1935" s="73" t="n"/>
      <c r="Z1935" s="73" t="n"/>
      <c r="AA1935" s="73" t="n"/>
      <c r="AB1935" s="73" t="n"/>
      <c r="AC1935" s="73" t="n"/>
      <c r="AD1935" s="73" t="n"/>
      <c r="AE1935" s="73" t="n"/>
      <c r="AF1935" s="73" t="n"/>
      <c r="AG1935" s="73" t="n"/>
      <c r="AH1935" s="73" t="n"/>
      <c r="AI1935" s="73" t="n"/>
      <c r="AJ1935" s="73" t="n"/>
      <c r="AK1935" s="73" t="n"/>
      <c r="AL1935" s="73" t="n"/>
      <c r="AM1935" s="73" t="n"/>
      <c r="AN1935" s="73" t="n"/>
      <c r="AO1935" s="73" t="n"/>
      <c r="AP1935" s="73" t="n"/>
      <c r="AQ1935" s="73" t="n"/>
      <c r="AR1935" s="73" t="n"/>
      <c r="AS1935" s="73" t="n"/>
      <c r="AT1935" s="73" t="n"/>
      <c r="AU1935" s="73" t="n"/>
      <c r="AV1935" s="73" t="n"/>
      <c r="AW1935" s="73" t="n"/>
      <c r="AX1935" s="73" t="n"/>
      <c r="AY1935" s="73" t="n"/>
      <c r="AZ1935" s="73" t="n"/>
      <c r="BA1935" s="73" t="n"/>
      <c r="BB1935" s="73" t="n"/>
      <c r="BC1935" s="73" t="n"/>
      <c r="BD1935" s="73" t="n"/>
      <c r="BE1935" s="73" t="n"/>
      <c r="BF1935" s="73" t="n"/>
      <c r="BG1935" s="73" t="n"/>
      <c r="BH1935" s="73" t="n"/>
      <c r="BI1935" s="73" t="n"/>
      <c r="BJ1935" s="73" t="n"/>
      <c r="BK1935" s="73" t="n"/>
      <c r="BL1935" s="73" t="n"/>
      <c r="BM1935" s="73" t="n"/>
      <c r="BN1935" s="73" t="n"/>
      <c r="BO1935" s="73" t="n"/>
      <c r="BP1935" s="73" t="n"/>
      <c r="BQ1935" s="165">
        <f>COUNTIF($G1935:$BP1935,"a")+COUNTIF($G1935:$BP1935,"r0,a5")/2+COUNTIF($G1935:$BP1935,"p5,a5")/2</f>
        <v/>
      </c>
      <c r="BR1935" s="165">
        <f>COUNTIF($G1935:$BP1935,"d")+COUNTIF($G1935:$BP1935,"r0,d5")/2+COUNTIF($G1935:$BP1935,"p5,d5")/2</f>
        <v/>
      </c>
      <c r="BS1935" s="165">
        <f>COUNTIF($G1935:$BP1935,"b")+COUNTIF($G1935:$BP1935,"r0,b5")/2+COUNTIF($G1935:$BP1935,"p5,b5")/2</f>
        <v/>
      </c>
      <c r="BT1935" s="165">
        <f>COUNTIF($G1935:$BP1935,"c")+COUNTIF($G1935:$BP1935,"r0,c5")/2+COUNTIF($G1935:$BP1935,"p5,c5")/2</f>
        <v/>
      </c>
      <c r="BU1935" s="165">
        <f>COUNTIF($G1935:$BP1935,"KH")+COUNTIF($G1935:$BP1935,"TL")+COUNTIF($G1935:$BP1935,"L")</f>
        <v/>
      </c>
      <c r="BV1935" s="165" t="n"/>
      <c r="BW1935" s="165">
        <f>COUNTIF($G1935:$BP1935,"hh")</f>
        <v/>
      </c>
      <c r="BX1935" s="165">
        <f>COUNTIF($G1935:$BP1935,"nt7")</f>
        <v/>
      </c>
      <c r="BY1935" s="165">
        <f>COUNTIF($G1935:$BP1935,"P")+COUNTIF($G1935:$BP1935,"p5,a5")/2+COUNTIF($G1935:$BP1935,"p5,b5")/2+COUNTIF($G1935:$BP1935,"p5,c5")/2+COUNTIF($G1935:$BP1935,"p5,d5")/2</f>
        <v/>
      </c>
      <c r="BZ1935" s="166">
        <f>SUBTOTAL(9,BQ1935:BY1935)</f>
        <v/>
      </c>
      <c r="CA1935" s="167">
        <f>SUM(J1935,L1935,N1935,P1935,R1935,T1935,X1935,Z1935,AB1935,AD1935,AF1935,AH1935,AL1935,AN1935,AP1935,AR1935,AT1935,AV1935,AZ1935,BB1935,BD1935,BF1935,BH1935,BP1935)</f>
        <v/>
      </c>
      <c r="CB1935" s="168">
        <f>SUM(H1935,V1935,AJ1935,AX1935,BL1935)</f>
        <v/>
      </c>
      <c r="CC1935" s="24">
        <f>SUM(BJ1935,BN1935)</f>
        <v/>
      </c>
      <c r="CD1935" s="169">
        <f>IF(BZ1935&gt;25,4,IF(BZ1935&gt;18,3,IF(BZ1935&gt;12,2,IF(BZ1935&gt;4,1,0))))-BX1935-2+1</f>
        <v/>
      </c>
      <c r="CE1935" s="30" t="n"/>
      <c r="CF1935" s="169">
        <f>CD1935*CI1935</f>
        <v/>
      </c>
      <c r="CG1935" s="170">
        <f>F1935-BY1935+1</f>
        <v/>
      </c>
      <c r="CH1935" s="169">
        <f>CE1935*16</f>
        <v/>
      </c>
      <c r="CI1935" s="171">
        <f>VLOOKUP(A1935,[1]DATA!$A$6:$AI$331,34,0)</f>
        <v/>
      </c>
      <c r="CJ1935" s="172">
        <f>VLOOKUP(A1935,[2]CHAMCONG!A$7:CI$333,79,0)</f>
        <v/>
      </c>
      <c r="CK1935" s="173">
        <f>CJ1935-CA1935</f>
        <v/>
      </c>
    </row>
    <row r="1936">
      <c r="A1936" s="69" t="n"/>
      <c r="B1936" s="70" t="n"/>
      <c r="C1936" s="77" t="n"/>
      <c r="D1936" s="84" t="n"/>
      <c r="E1936" s="69" t="n"/>
      <c r="F1936" s="69" t="n"/>
      <c r="G1936" s="73" t="n"/>
      <c r="H1936" s="73" t="n"/>
      <c r="I1936" s="75" t="n"/>
      <c r="J1936" s="75" t="n"/>
      <c r="K1936" s="73" t="n"/>
      <c r="L1936" s="73" t="n"/>
      <c r="M1936" s="73" t="n"/>
      <c r="N1936" s="73" t="n"/>
      <c r="O1936" s="75" t="n"/>
      <c r="P1936" s="75" t="n"/>
      <c r="Q1936" s="73" t="n"/>
      <c r="R1936" s="73" t="n"/>
      <c r="S1936" s="73" t="n"/>
      <c r="T1936" s="73" t="n"/>
      <c r="U1936" s="73" t="n"/>
      <c r="V1936" s="73" t="n"/>
      <c r="W1936" s="73" t="n"/>
      <c r="X1936" s="73" t="n"/>
      <c r="Y1936" s="73" t="n"/>
      <c r="Z1936" s="73" t="n"/>
      <c r="AA1936" s="73" t="n"/>
      <c r="AB1936" s="73" t="n"/>
      <c r="AC1936" s="73" t="n"/>
      <c r="AD1936" s="73" t="n"/>
      <c r="AE1936" s="73" t="n"/>
      <c r="AF1936" s="73" t="n"/>
      <c r="AG1936" s="73" t="n"/>
      <c r="AH1936" s="73" t="n"/>
      <c r="AI1936" s="73" t="n"/>
      <c r="AJ1936" s="73" t="n"/>
      <c r="AK1936" s="73" t="n"/>
      <c r="AL1936" s="73" t="n"/>
      <c r="AM1936" s="73" t="n"/>
      <c r="AN1936" s="73" t="n"/>
      <c r="AO1936" s="73" t="n"/>
      <c r="AP1936" s="73" t="n"/>
      <c r="AQ1936" s="73" t="n"/>
      <c r="AR1936" s="73" t="n"/>
      <c r="AS1936" s="73" t="n"/>
      <c r="AT1936" s="73" t="n"/>
      <c r="AU1936" s="73" t="n"/>
      <c r="AV1936" s="73" t="n"/>
      <c r="AW1936" s="73" t="n"/>
      <c r="AX1936" s="73" t="n"/>
      <c r="AY1936" s="73" t="n"/>
      <c r="AZ1936" s="73" t="n"/>
      <c r="BA1936" s="73" t="n"/>
      <c r="BB1936" s="73" t="n"/>
      <c r="BC1936" s="73" t="n"/>
      <c r="BD1936" s="73" t="n"/>
      <c r="BE1936" s="73" t="n"/>
      <c r="BF1936" s="73" t="n"/>
      <c r="BG1936" s="73" t="n"/>
      <c r="BH1936" s="73" t="n"/>
      <c r="BI1936" s="73" t="n"/>
      <c r="BJ1936" s="73" t="n"/>
      <c r="BK1936" s="73" t="n"/>
      <c r="BL1936" s="73" t="n"/>
      <c r="BM1936" s="73" t="n"/>
      <c r="BN1936" s="73" t="n"/>
      <c r="BO1936" s="73" t="n"/>
      <c r="BP1936" s="73" t="n"/>
      <c r="BQ1936" s="165">
        <f>COUNTIF($G1936:$BP1936,"a")+COUNTIF($G1936:$BP1936,"r0,a5")/2+COUNTIF($G1936:$BP1936,"p5,a5")/2</f>
        <v/>
      </c>
      <c r="BR1936" s="165">
        <f>COUNTIF($G1936:$BP1936,"d")+COUNTIF($G1936:$BP1936,"r0,d5")/2+COUNTIF($G1936:$BP1936,"p5,d5")/2</f>
        <v/>
      </c>
      <c r="BS1936" s="165">
        <f>COUNTIF($G1936:$BP1936,"b")+COUNTIF($G1936:$BP1936,"r0,b5")/2+COUNTIF($G1936:$BP1936,"p5,b5")/2</f>
        <v/>
      </c>
      <c r="BT1936" s="165">
        <f>COUNTIF($G1936:$BP1936,"c")+COUNTIF($G1936:$BP1936,"r0,c5")/2+COUNTIF($G1936:$BP1936,"p5,c5")/2</f>
        <v/>
      </c>
      <c r="BU1936" s="165">
        <f>COUNTIF($G1936:$BP1936,"KH")+COUNTIF($G1936:$BP1936,"TL")+COUNTIF($G1936:$BP1936,"L")</f>
        <v/>
      </c>
      <c r="BV1936" s="165" t="n"/>
      <c r="BW1936" s="165">
        <f>COUNTIF($G1936:$BP1936,"hh")</f>
        <v/>
      </c>
      <c r="BX1936" s="165">
        <f>COUNTIF($G1936:$BP1936,"nt7")</f>
        <v/>
      </c>
      <c r="BY1936" s="165">
        <f>COUNTIF($G1936:$BP1936,"P")+COUNTIF($G1936:$BP1936,"p5,a5")/2+COUNTIF($G1936:$BP1936,"p5,b5")/2+COUNTIF($G1936:$BP1936,"p5,c5")/2+COUNTIF($G1936:$BP1936,"p5,d5")/2</f>
        <v/>
      </c>
      <c r="BZ1936" s="166">
        <f>SUBTOTAL(9,BQ1936:BY1936)</f>
        <v/>
      </c>
      <c r="CA1936" s="167">
        <f>SUM(J1936,L1936,N1936,P1936,R1936,T1936,X1936,Z1936,AB1936,AD1936,AF1936,AH1936,AL1936,AN1936,AP1936,AR1936,AT1936,AV1936,AZ1936,BB1936,BD1936,BF1936,BH1936,BP1936)</f>
        <v/>
      </c>
      <c r="CB1936" s="168">
        <f>SUM(H1936,V1936,AJ1936,AX1936,BL1936)</f>
        <v/>
      </c>
      <c r="CC1936" s="24">
        <f>SUM(BJ1936,BN1936)</f>
        <v/>
      </c>
      <c r="CD1936" s="169">
        <f>IF(BZ1936&gt;25,4,IF(BZ1936&gt;18,3,IF(BZ1936&gt;12,2,IF(BZ1936&gt;4,1,0))))-BX1936-2+1</f>
        <v/>
      </c>
      <c r="CE1936" s="30" t="n"/>
      <c r="CF1936" s="169">
        <f>CD1936*CI1936</f>
        <v/>
      </c>
      <c r="CG1936" s="170">
        <f>F1936-BY1936+1</f>
        <v/>
      </c>
      <c r="CH1936" s="169">
        <f>CE1936*16</f>
        <v/>
      </c>
      <c r="CI1936" s="171">
        <f>VLOOKUP(A1936,[1]DATA!$A$6:$AI$331,34,0)</f>
        <v/>
      </c>
      <c r="CJ1936" s="172">
        <f>VLOOKUP(A1936,[2]CHAMCONG!A$7:CI$333,79,0)</f>
        <v/>
      </c>
      <c r="CK1936" s="173">
        <f>CJ1936-CA1936</f>
        <v/>
      </c>
    </row>
    <row r="1937">
      <c r="A1937" s="69" t="n"/>
      <c r="B1937" s="70" t="n"/>
      <c r="C1937" s="77" t="n"/>
      <c r="D1937" s="84" t="n"/>
      <c r="E1937" s="69" t="n"/>
      <c r="F1937" s="69" t="n"/>
      <c r="G1937" s="73" t="n"/>
      <c r="H1937" s="73" t="n"/>
      <c r="I1937" s="75" t="n"/>
      <c r="J1937" s="75" t="n"/>
      <c r="K1937" s="73" t="n"/>
      <c r="L1937" s="73" t="n"/>
      <c r="M1937" s="73" t="n"/>
      <c r="N1937" s="73" t="n"/>
      <c r="O1937" s="75" t="n"/>
      <c r="P1937" s="75" t="n"/>
      <c r="Q1937" s="73" t="n"/>
      <c r="R1937" s="73" t="n"/>
      <c r="S1937" s="73" t="n"/>
      <c r="T1937" s="73" t="n"/>
      <c r="U1937" s="73" t="n"/>
      <c r="V1937" s="73" t="n"/>
      <c r="W1937" s="73" t="n"/>
      <c r="X1937" s="73" t="n"/>
      <c r="Y1937" s="73" t="n"/>
      <c r="Z1937" s="73" t="n"/>
      <c r="AA1937" s="73" t="n"/>
      <c r="AB1937" s="73" t="n"/>
      <c r="AC1937" s="73" t="n"/>
      <c r="AD1937" s="73" t="n"/>
      <c r="AE1937" s="73" t="n"/>
      <c r="AF1937" s="73" t="n"/>
      <c r="AG1937" s="73" t="n"/>
      <c r="AH1937" s="73" t="n"/>
      <c r="AI1937" s="73" t="n"/>
      <c r="AJ1937" s="73" t="n"/>
      <c r="AK1937" s="73" t="n"/>
      <c r="AL1937" s="73" t="n"/>
      <c r="AM1937" s="73" t="n"/>
      <c r="AN1937" s="73" t="n"/>
      <c r="AO1937" s="73" t="n"/>
      <c r="AP1937" s="73" t="n"/>
      <c r="AQ1937" s="73" t="n"/>
      <c r="AR1937" s="73" t="n"/>
      <c r="AS1937" s="73" t="n"/>
      <c r="AT1937" s="73" t="n"/>
      <c r="AU1937" s="73" t="n"/>
      <c r="AV1937" s="73" t="n"/>
      <c r="AW1937" s="73" t="n"/>
      <c r="AX1937" s="73" t="n"/>
      <c r="AY1937" s="73" t="n"/>
      <c r="AZ1937" s="73" t="n"/>
      <c r="BA1937" s="73" t="n"/>
      <c r="BB1937" s="73" t="n"/>
      <c r="BC1937" s="73" t="n"/>
      <c r="BD1937" s="73" t="n"/>
      <c r="BE1937" s="73" t="n"/>
      <c r="BF1937" s="73" t="n"/>
      <c r="BG1937" s="73" t="n"/>
      <c r="BH1937" s="73" t="n"/>
      <c r="BI1937" s="73" t="n"/>
      <c r="BJ1937" s="73" t="n"/>
      <c r="BK1937" s="73" t="n"/>
      <c r="BL1937" s="73" t="n"/>
      <c r="BM1937" s="73" t="n"/>
      <c r="BN1937" s="73" t="n"/>
      <c r="BO1937" s="73" t="n"/>
      <c r="BP1937" s="73" t="n"/>
      <c r="BQ1937" s="165">
        <f>COUNTIF($G1937:$BP1937,"a")+COUNTIF($G1937:$BP1937,"r0,a5")/2+COUNTIF($G1937:$BP1937,"p5,a5")/2</f>
        <v/>
      </c>
      <c r="BR1937" s="165">
        <f>COUNTIF($G1937:$BP1937,"d")+COUNTIF($G1937:$BP1937,"r0,d5")/2+COUNTIF($G1937:$BP1937,"p5,d5")/2</f>
        <v/>
      </c>
      <c r="BS1937" s="165">
        <f>COUNTIF($G1937:$BP1937,"b")+COUNTIF($G1937:$BP1937,"r0,b5")/2+COUNTIF($G1937:$BP1937,"p5,b5")/2</f>
        <v/>
      </c>
      <c r="BT1937" s="165">
        <f>COUNTIF($G1937:$BP1937,"c")+COUNTIF($G1937:$BP1937,"r0,c5")/2+COUNTIF($G1937:$BP1937,"p5,c5")/2</f>
        <v/>
      </c>
      <c r="BU1937" s="165">
        <f>COUNTIF($G1937:$BP1937,"KH")+COUNTIF($G1937:$BP1937,"TL")+COUNTIF($G1937:$BP1937,"L")</f>
        <v/>
      </c>
      <c r="BV1937" s="165" t="n"/>
      <c r="BW1937" s="165">
        <f>COUNTIF($G1937:$BP1937,"hh")</f>
        <v/>
      </c>
      <c r="BX1937" s="165">
        <f>COUNTIF($G1937:$BP1937,"nt7")</f>
        <v/>
      </c>
      <c r="BY1937" s="165">
        <f>COUNTIF($G1937:$BP1937,"P")+COUNTIF($G1937:$BP1937,"p5,a5")/2+COUNTIF($G1937:$BP1937,"p5,b5")/2+COUNTIF($G1937:$BP1937,"p5,c5")/2+COUNTIF($G1937:$BP1937,"p5,d5")/2</f>
        <v/>
      </c>
      <c r="BZ1937" s="166">
        <f>SUBTOTAL(9,BQ1937:BY1937)</f>
        <v/>
      </c>
      <c r="CA1937" s="167">
        <f>SUM(J1937,L1937,N1937,P1937,R1937,T1937,X1937,Z1937,AB1937,AD1937,AF1937,AH1937,AL1937,AN1937,AP1937,AR1937,AT1937,AV1937,AZ1937,BB1937,BD1937,BF1937,BH1937,BP1937)</f>
        <v/>
      </c>
      <c r="CB1937" s="168">
        <f>SUM(H1937,V1937,AJ1937,AX1937,BL1937)</f>
        <v/>
      </c>
      <c r="CC1937" s="24">
        <f>SUM(BJ1937,BN1937)</f>
        <v/>
      </c>
      <c r="CD1937" s="169">
        <f>IF(BZ1937&gt;25,4,IF(BZ1937&gt;18,3,IF(BZ1937&gt;12,2,IF(BZ1937&gt;4,1,0))))-BX1937-2+1</f>
        <v/>
      </c>
      <c r="CE1937" s="30" t="n"/>
      <c r="CF1937" s="169">
        <f>CD1937*CI1937</f>
        <v/>
      </c>
      <c r="CG1937" s="170">
        <f>F1937-BY1937+1</f>
        <v/>
      </c>
      <c r="CH1937" s="169">
        <f>CE1937*16</f>
        <v/>
      </c>
      <c r="CI1937" s="171">
        <f>VLOOKUP(A1937,[1]DATA!$A$6:$AI$331,34,0)</f>
        <v/>
      </c>
      <c r="CJ1937" s="172">
        <f>VLOOKUP(A1937,[2]CHAMCONG!A$7:CI$333,79,0)</f>
        <v/>
      </c>
      <c r="CK1937" s="173">
        <f>CJ1937-CA1937</f>
        <v/>
      </c>
    </row>
    <row r="1938">
      <c r="A1938" s="69" t="n"/>
      <c r="B1938" s="70" t="n"/>
      <c r="C1938" s="77" t="n"/>
      <c r="D1938" s="84" t="n"/>
      <c r="E1938" s="69" t="n"/>
      <c r="F1938" s="69" t="n"/>
      <c r="G1938" s="73" t="n"/>
      <c r="H1938" s="73" t="n"/>
      <c r="I1938" s="75" t="n"/>
      <c r="J1938" s="75" t="n"/>
      <c r="K1938" s="73" t="n"/>
      <c r="L1938" s="73" t="n"/>
      <c r="M1938" s="73" t="n"/>
      <c r="N1938" s="73" t="n"/>
      <c r="O1938" s="75" t="n"/>
      <c r="P1938" s="75" t="n"/>
      <c r="Q1938" s="73" t="n"/>
      <c r="R1938" s="73" t="n"/>
      <c r="S1938" s="73" t="n"/>
      <c r="T1938" s="73" t="n"/>
      <c r="U1938" s="73" t="n"/>
      <c r="V1938" s="73" t="n"/>
      <c r="W1938" s="73" t="n"/>
      <c r="X1938" s="73" t="n"/>
      <c r="Y1938" s="73" t="n"/>
      <c r="Z1938" s="73" t="n"/>
      <c r="AA1938" s="73" t="n"/>
      <c r="AB1938" s="73" t="n"/>
      <c r="AC1938" s="73" t="n"/>
      <c r="AD1938" s="73" t="n"/>
      <c r="AE1938" s="73" t="n"/>
      <c r="AF1938" s="73" t="n"/>
      <c r="AG1938" s="73" t="n"/>
      <c r="AH1938" s="73" t="n"/>
      <c r="AI1938" s="73" t="n"/>
      <c r="AJ1938" s="73" t="n"/>
      <c r="AK1938" s="73" t="n"/>
      <c r="AL1938" s="73" t="n"/>
      <c r="AM1938" s="73" t="n"/>
      <c r="AN1938" s="73" t="n"/>
      <c r="AO1938" s="73" t="n"/>
      <c r="AP1938" s="73" t="n"/>
      <c r="AQ1938" s="73" t="n"/>
      <c r="AR1938" s="73" t="n"/>
      <c r="AS1938" s="73" t="n"/>
      <c r="AT1938" s="73" t="n"/>
      <c r="AU1938" s="73" t="n"/>
      <c r="AV1938" s="73" t="n"/>
      <c r="AW1938" s="73" t="n"/>
      <c r="AX1938" s="73" t="n"/>
      <c r="AY1938" s="73" t="n"/>
      <c r="AZ1938" s="73" t="n"/>
      <c r="BA1938" s="73" t="n"/>
      <c r="BB1938" s="73" t="n"/>
      <c r="BC1938" s="73" t="n"/>
      <c r="BD1938" s="73" t="n"/>
      <c r="BE1938" s="73" t="n"/>
      <c r="BF1938" s="73" t="n"/>
      <c r="BG1938" s="73" t="n"/>
      <c r="BH1938" s="73" t="n"/>
      <c r="BI1938" s="73" t="n"/>
      <c r="BJ1938" s="73" t="n"/>
      <c r="BK1938" s="73" t="n"/>
      <c r="BL1938" s="73" t="n"/>
      <c r="BM1938" s="73" t="n"/>
      <c r="BN1938" s="73" t="n"/>
      <c r="BO1938" s="73" t="n"/>
      <c r="BP1938" s="73" t="n"/>
      <c r="BQ1938" s="165">
        <f>COUNTIF($G1938:$BP1938,"a")+COUNTIF($G1938:$BP1938,"r0,a5")/2+COUNTIF($G1938:$BP1938,"p5,a5")/2</f>
        <v/>
      </c>
      <c r="BR1938" s="165">
        <f>COUNTIF($G1938:$BP1938,"d")+COUNTIF($G1938:$BP1938,"r0,d5")/2+COUNTIF($G1938:$BP1938,"p5,d5")/2</f>
        <v/>
      </c>
      <c r="BS1938" s="165">
        <f>COUNTIF($G1938:$BP1938,"b")+COUNTIF($G1938:$BP1938,"r0,b5")/2+COUNTIF($G1938:$BP1938,"p5,b5")/2</f>
        <v/>
      </c>
      <c r="BT1938" s="165">
        <f>COUNTIF($G1938:$BP1938,"c")+COUNTIF($G1938:$BP1938,"r0,c5")/2+COUNTIF($G1938:$BP1938,"p5,c5")/2</f>
        <v/>
      </c>
      <c r="BU1938" s="165">
        <f>COUNTIF($G1938:$BP1938,"KH")+COUNTIF($G1938:$BP1938,"TL")+COUNTIF($G1938:$BP1938,"L")</f>
        <v/>
      </c>
      <c r="BV1938" s="165" t="n"/>
      <c r="BW1938" s="165">
        <f>COUNTIF($G1938:$BP1938,"hh")</f>
        <v/>
      </c>
      <c r="BX1938" s="165">
        <f>COUNTIF($G1938:$BP1938,"nt7")</f>
        <v/>
      </c>
      <c r="BY1938" s="165">
        <f>COUNTIF($G1938:$BP1938,"P")+COUNTIF($G1938:$BP1938,"p5,a5")/2+COUNTIF($G1938:$BP1938,"p5,b5")/2+COUNTIF($G1938:$BP1938,"p5,c5")/2+COUNTIF($G1938:$BP1938,"p5,d5")/2</f>
        <v/>
      </c>
      <c r="BZ1938" s="166">
        <f>SUBTOTAL(9,BQ1938:BY1938)</f>
        <v/>
      </c>
      <c r="CA1938" s="167">
        <f>SUM(J1938,L1938,N1938,P1938,R1938,T1938,X1938,Z1938,AB1938,AD1938,AF1938,AH1938,AL1938,AN1938,AP1938,AR1938,AT1938,AV1938,AZ1938,BB1938,BD1938,BF1938,BH1938,BP1938)</f>
        <v/>
      </c>
      <c r="CB1938" s="168">
        <f>SUM(H1938,V1938,AJ1938,AX1938,BL1938)</f>
        <v/>
      </c>
      <c r="CC1938" s="24">
        <f>SUM(BJ1938,BN1938)</f>
        <v/>
      </c>
      <c r="CD1938" s="169">
        <f>IF(BZ1938&gt;25,4,IF(BZ1938&gt;18,3,IF(BZ1938&gt;12,2,IF(BZ1938&gt;4,1,0))))-BX1938-2+1</f>
        <v/>
      </c>
      <c r="CE1938" s="30" t="n"/>
      <c r="CF1938" s="169">
        <f>CD1938*CI1938</f>
        <v/>
      </c>
      <c r="CG1938" s="170">
        <f>F1938-BY1938+1</f>
        <v/>
      </c>
      <c r="CH1938" s="169">
        <f>CE1938*16</f>
        <v/>
      </c>
      <c r="CI1938" s="171">
        <f>VLOOKUP(A1938,[1]DATA!$A$6:$AI$331,34,0)</f>
        <v/>
      </c>
      <c r="CJ1938" s="172">
        <f>VLOOKUP(A1938,[2]CHAMCONG!A$7:CI$333,79,0)</f>
        <v/>
      </c>
      <c r="CK1938" s="173">
        <f>CJ1938-CA1938</f>
        <v/>
      </c>
    </row>
    <row r="1939">
      <c r="A1939" s="69" t="n"/>
      <c r="B1939" s="70" t="n"/>
      <c r="C1939" s="77" t="n"/>
      <c r="D1939" s="84" t="n"/>
      <c r="E1939" s="69" t="n"/>
      <c r="F1939" s="69" t="n"/>
      <c r="G1939" s="73" t="n"/>
      <c r="H1939" s="73" t="n"/>
      <c r="I1939" s="75" t="n"/>
      <c r="J1939" s="75" t="n"/>
      <c r="K1939" s="73" t="n"/>
      <c r="L1939" s="73" t="n"/>
      <c r="M1939" s="73" t="n"/>
      <c r="N1939" s="73" t="n"/>
      <c r="O1939" s="75" t="n"/>
      <c r="P1939" s="75" t="n"/>
      <c r="Q1939" s="73" t="n"/>
      <c r="R1939" s="73" t="n"/>
      <c r="S1939" s="73" t="n"/>
      <c r="T1939" s="73" t="n"/>
      <c r="U1939" s="73" t="n"/>
      <c r="V1939" s="73" t="n"/>
      <c r="W1939" s="73" t="n"/>
      <c r="X1939" s="73" t="n"/>
      <c r="Y1939" s="73" t="n"/>
      <c r="Z1939" s="73" t="n"/>
      <c r="AA1939" s="73" t="n"/>
      <c r="AB1939" s="73" t="n"/>
      <c r="AC1939" s="73" t="n"/>
      <c r="AD1939" s="73" t="n"/>
      <c r="AE1939" s="73" t="n"/>
      <c r="AF1939" s="73" t="n"/>
      <c r="AG1939" s="73" t="n"/>
      <c r="AH1939" s="73" t="n"/>
      <c r="AI1939" s="73" t="n"/>
      <c r="AJ1939" s="73" t="n"/>
      <c r="AK1939" s="73" t="n"/>
      <c r="AL1939" s="73" t="n"/>
      <c r="AM1939" s="73" t="n"/>
      <c r="AN1939" s="73" t="n"/>
      <c r="AO1939" s="73" t="n"/>
      <c r="AP1939" s="73" t="n"/>
      <c r="AQ1939" s="73" t="n"/>
      <c r="AR1939" s="73" t="n"/>
      <c r="AS1939" s="73" t="n"/>
      <c r="AT1939" s="73" t="n"/>
      <c r="AU1939" s="73" t="n"/>
      <c r="AV1939" s="73" t="n"/>
      <c r="AW1939" s="73" t="n"/>
      <c r="AX1939" s="73" t="n"/>
      <c r="AY1939" s="73" t="n"/>
      <c r="AZ1939" s="73" t="n"/>
      <c r="BA1939" s="73" t="n"/>
      <c r="BB1939" s="73" t="n"/>
      <c r="BC1939" s="73" t="n"/>
      <c r="BD1939" s="73" t="n"/>
      <c r="BE1939" s="73" t="n"/>
      <c r="BF1939" s="73" t="n"/>
      <c r="BG1939" s="73" t="n"/>
      <c r="BH1939" s="73" t="n"/>
      <c r="BI1939" s="73" t="n"/>
      <c r="BJ1939" s="73" t="n"/>
      <c r="BK1939" s="73" t="n"/>
      <c r="BL1939" s="73" t="n"/>
      <c r="BM1939" s="73" t="n"/>
      <c r="BN1939" s="73" t="n"/>
      <c r="BO1939" s="73" t="n"/>
      <c r="BP1939" s="73" t="n"/>
      <c r="BQ1939" s="165">
        <f>COUNTIF($G1939:$BP1939,"a")+COUNTIF($G1939:$BP1939,"r0,a5")/2+COUNTIF($G1939:$BP1939,"p5,a5")/2</f>
        <v/>
      </c>
      <c r="BR1939" s="165">
        <f>COUNTIF($G1939:$BP1939,"d")+COUNTIF($G1939:$BP1939,"r0,d5")/2+COUNTIF($G1939:$BP1939,"p5,d5")/2</f>
        <v/>
      </c>
      <c r="BS1939" s="165">
        <f>COUNTIF($G1939:$BP1939,"b")+COUNTIF($G1939:$BP1939,"r0,b5")/2+COUNTIF($G1939:$BP1939,"p5,b5")/2</f>
        <v/>
      </c>
      <c r="BT1939" s="165">
        <f>COUNTIF($G1939:$BP1939,"c")+COUNTIF($G1939:$BP1939,"r0,c5")/2+COUNTIF($G1939:$BP1939,"p5,c5")/2</f>
        <v/>
      </c>
      <c r="BU1939" s="165">
        <f>COUNTIF($G1939:$BP1939,"KH")+COUNTIF($G1939:$BP1939,"TL")+COUNTIF($G1939:$BP1939,"L")</f>
        <v/>
      </c>
      <c r="BV1939" s="165" t="n"/>
      <c r="BW1939" s="165">
        <f>COUNTIF($G1939:$BP1939,"hh")</f>
        <v/>
      </c>
      <c r="BX1939" s="165">
        <f>COUNTIF($G1939:$BP1939,"nt7")</f>
        <v/>
      </c>
      <c r="BY1939" s="165">
        <f>COUNTIF($G1939:$BP1939,"P")+COUNTIF($G1939:$BP1939,"p5,a5")/2+COUNTIF($G1939:$BP1939,"p5,b5")/2+COUNTIF($G1939:$BP1939,"p5,c5")/2+COUNTIF($G1939:$BP1939,"p5,d5")/2</f>
        <v/>
      </c>
      <c r="BZ1939" s="166">
        <f>SUBTOTAL(9,BQ1939:BY1939)</f>
        <v/>
      </c>
      <c r="CA1939" s="167">
        <f>SUM(J1939,L1939,N1939,P1939,R1939,T1939,X1939,Z1939,AB1939,AD1939,AF1939,AH1939,AL1939,AN1939,AP1939,AR1939,AT1939,AV1939,AZ1939,BB1939,BD1939,BF1939,BH1939,BP1939)</f>
        <v/>
      </c>
      <c r="CB1939" s="168">
        <f>SUM(H1939,V1939,AJ1939,AX1939,BL1939)</f>
        <v/>
      </c>
      <c r="CC1939" s="24">
        <f>SUM(BJ1939,BN1939)</f>
        <v/>
      </c>
      <c r="CD1939" s="169">
        <f>IF(BZ1939&gt;25,4,IF(BZ1939&gt;18,3,IF(BZ1939&gt;12,2,IF(BZ1939&gt;4,1,0))))-BX1939-2+1</f>
        <v/>
      </c>
      <c r="CE1939" s="30" t="n"/>
      <c r="CF1939" s="169">
        <f>CD1939*CI1939</f>
        <v/>
      </c>
      <c r="CG1939" s="170">
        <f>F1939-BY1939+1</f>
        <v/>
      </c>
      <c r="CH1939" s="169">
        <f>CE1939*16</f>
        <v/>
      </c>
      <c r="CI1939" s="171">
        <f>VLOOKUP(A1939,[1]DATA!$A$6:$AI$331,34,0)</f>
        <v/>
      </c>
      <c r="CJ1939" s="172">
        <f>VLOOKUP(A1939,[2]CHAMCONG!A$7:CI$333,79,0)</f>
        <v/>
      </c>
      <c r="CK1939" s="173">
        <f>CJ1939-CA1939</f>
        <v/>
      </c>
    </row>
    <row r="1940">
      <c r="A1940" s="69" t="n"/>
      <c r="B1940" s="70" t="n"/>
      <c r="C1940" s="77" t="n"/>
      <c r="D1940" s="84" t="n"/>
      <c r="E1940" s="69" t="n"/>
      <c r="F1940" s="69" t="n"/>
      <c r="G1940" s="73" t="n"/>
      <c r="H1940" s="73" t="n"/>
      <c r="I1940" s="75" t="n"/>
      <c r="J1940" s="75" t="n"/>
      <c r="K1940" s="73" t="n"/>
      <c r="L1940" s="73" t="n"/>
      <c r="M1940" s="73" t="n"/>
      <c r="N1940" s="73" t="n"/>
      <c r="O1940" s="75" t="n"/>
      <c r="P1940" s="75" t="n"/>
      <c r="Q1940" s="73" t="n"/>
      <c r="R1940" s="73" t="n"/>
      <c r="S1940" s="73" t="n"/>
      <c r="T1940" s="73" t="n"/>
      <c r="U1940" s="73" t="n"/>
      <c r="V1940" s="73" t="n"/>
      <c r="W1940" s="73" t="n"/>
      <c r="X1940" s="73" t="n"/>
      <c r="Y1940" s="73" t="n"/>
      <c r="Z1940" s="73" t="n"/>
      <c r="AA1940" s="73" t="n"/>
      <c r="AB1940" s="73" t="n"/>
      <c r="AC1940" s="73" t="n"/>
      <c r="AD1940" s="73" t="n"/>
      <c r="AE1940" s="73" t="n"/>
      <c r="AF1940" s="73" t="n"/>
      <c r="AG1940" s="73" t="n"/>
      <c r="AH1940" s="73" t="n"/>
      <c r="AI1940" s="73" t="n"/>
      <c r="AJ1940" s="73" t="n"/>
      <c r="AK1940" s="73" t="n"/>
      <c r="AL1940" s="73" t="n"/>
      <c r="AM1940" s="73" t="n"/>
      <c r="AN1940" s="73" t="n"/>
      <c r="AO1940" s="73" t="n"/>
      <c r="AP1940" s="73" t="n"/>
      <c r="AQ1940" s="73" t="n"/>
      <c r="AR1940" s="73" t="n"/>
      <c r="AS1940" s="73" t="n"/>
      <c r="AT1940" s="73" t="n"/>
      <c r="AU1940" s="73" t="n"/>
      <c r="AV1940" s="73" t="n"/>
      <c r="AW1940" s="73" t="n"/>
      <c r="AX1940" s="73" t="n"/>
      <c r="AY1940" s="73" t="n"/>
      <c r="AZ1940" s="73" t="n"/>
      <c r="BA1940" s="73" t="n"/>
      <c r="BB1940" s="73" t="n"/>
      <c r="BC1940" s="73" t="n"/>
      <c r="BD1940" s="73" t="n"/>
      <c r="BE1940" s="73" t="n"/>
      <c r="BF1940" s="73" t="n"/>
      <c r="BG1940" s="73" t="n"/>
      <c r="BH1940" s="73" t="n"/>
      <c r="BI1940" s="73" t="n"/>
      <c r="BJ1940" s="73" t="n"/>
      <c r="BK1940" s="73" t="n"/>
      <c r="BL1940" s="73" t="n"/>
      <c r="BM1940" s="73" t="n"/>
      <c r="BN1940" s="73" t="n"/>
      <c r="BO1940" s="73" t="n"/>
      <c r="BP1940" s="73" t="n"/>
      <c r="BQ1940" s="165">
        <f>COUNTIF($G1940:$BP1940,"a")+COUNTIF($G1940:$BP1940,"r0,a5")/2+COUNTIF($G1940:$BP1940,"p5,a5")/2</f>
        <v/>
      </c>
      <c r="BR1940" s="165">
        <f>COUNTIF($G1940:$BP1940,"d")+COUNTIF($G1940:$BP1940,"r0,d5")/2+COUNTIF($G1940:$BP1940,"p5,d5")/2</f>
        <v/>
      </c>
      <c r="BS1940" s="165">
        <f>COUNTIF($G1940:$BP1940,"b")+COUNTIF($G1940:$BP1940,"r0,b5")/2+COUNTIF($G1940:$BP1940,"p5,b5")/2</f>
        <v/>
      </c>
      <c r="BT1940" s="165">
        <f>COUNTIF($G1940:$BP1940,"c")+COUNTIF($G1940:$BP1940,"r0,c5")/2+COUNTIF($G1940:$BP1940,"p5,c5")/2</f>
        <v/>
      </c>
      <c r="BU1940" s="165">
        <f>COUNTIF($G1940:$BP1940,"KH")+COUNTIF($G1940:$BP1940,"TL")+COUNTIF($G1940:$BP1940,"L")</f>
        <v/>
      </c>
      <c r="BV1940" s="165" t="n"/>
      <c r="BW1940" s="165">
        <f>COUNTIF($G1940:$BP1940,"hh")</f>
        <v/>
      </c>
      <c r="BX1940" s="165">
        <f>COUNTIF($G1940:$BP1940,"nt7")</f>
        <v/>
      </c>
      <c r="BY1940" s="165">
        <f>COUNTIF($G1940:$BP1940,"P")+COUNTIF($G1940:$BP1940,"p5,a5")/2+COUNTIF($G1940:$BP1940,"p5,b5")/2+COUNTIF($G1940:$BP1940,"p5,c5")/2+COUNTIF($G1940:$BP1940,"p5,d5")/2</f>
        <v/>
      </c>
      <c r="BZ1940" s="166">
        <f>SUBTOTAL(9,BQ1940:BY1940)</f>
        <v/>
      </c>
      <c r="CA1940" s="167">
        <f>SUM(J1940,L1940,N1940,P1940,R1940,T1940,X1940,Z1940,AB1940,AD1940,AF1940,AH1940,AL1940,AN1940,AP1940,AR1940,AT1940,AV1940,AZ1940,BB1940,BD1940,BF1940,BH1940,BP1940)</f>
        <v/>
      </c>
      <c r="CB1940" s="168">
        <f>SUM(H1940,V1940,AJ1940,AX1940,BL1940)</f>
        <v/>
      </c>
      <c r="CC1940" s="24">
        <f>SUM(BJ1940,BN1940)</f>
        <v/>
      </c>
      <c r="CD1940" s="169">
        <f>IF(BZ1940&gt;25,4,IF(BZ1940&gt;18,3,IF(BZ1940&gt;12,2,IF(BZ1940&gt;4,1,0))))-BX1940-2+1</f>
        <v/>
      </c>
      <c r="CE1940" s="30" t="n"/>
      <c r="CF1940" s="169">
        <f>CD1940*CI1940</f>
        <v/>
      </c>
      <c r="CG1940" s="170">
        <f>F1940-BY1940+1</f>
        <v/>
      </c>
      <c r="CH1940" s="169">
        <f>CE1940*16</f>
        <v/>
      </c>
      <c r="CI1940" s="171">
        <f>VLOOKUP(A1940,[1]DATA!$A$6:$AI$331,34,0)</f>
        <v/>
      </c>
      <c r="CJ1940" s="172">
        <f>VLOOKUP(A1940,[2]CHAMCONG!A$7:CI$333,79,0)</f>
        <v/>
      </c>
      <c r="CK1940" s="173">
        <f>CJ1940-CA1940</f>
        <v/>
      </c>
    </row>
    <row r="1941">
      <c r="A1941" s="69" t="n"/>
      <c r="B1941" s="70" t="n"/>
      <c r="C1941" s="77" t="n"/>
      <c r="D1941" s="84" t="n"/>
      <c r="E1941" s="69" t="n"/>
      <c r="F1941" s="69" t="n"/>
      <c r="G1941" s="73" t="n"/>
      <c r="H1941" s="73" t="n"/>
      <c r="I1941" s="75" t="n"/>
      <c r="J1941" s="75" t="n"/>
      <c r="K1941" s="73" t="n"/>
      <c r="L1941" s="73" t="n"/>
      <c r="M1941" s="73" t="n"/>
      <c r="N1941" s="73" t="n"/>
      <c r="O1941" s="75" t="n"/>
      <c r="P1941" s="75" t="n"/>
      <c r="Q1941" s="73" t="n"/>
      <c r="R1941" s="73" t="n"/>
      <c r="S1941" s="73" t="n"/>
      <c r="T1941" s="73" t="n"/>
      <c r="U1941" s="73" t="n"/>
      <c r="V1941" s="73" t="n"/>
      <c r="W1941" s="73" t="n"/>
      <c r="X1941" s="73" t="n"/>
      <c r="Y1941" s="73" t="n"/>
      <c r="Z1941" s="73" t="n"/>
      <c r="AA1941" s="73" t="n"/>
      <c r="AB1941" s="73" t="n"/>
      <c r="AC1941" s="73" t="n"/>
      <c r="AD1941" s="73" t="n"/>
      <c r="AE1941" s="73" t="n"/>
      <c r="AF1941" s="73" t="n"/>
      <c r="AG1941" s="73" t="n"/>
      <c r="AH1941" s="73" t="n"/>
      <c r="AI1941" s="73" t="n"/>
      <c r="AJ1941" s="73" t="n"/>
      <c r="AK1941" s="73" t="n"/>
      <c r="AL1941" s="73" t="n"/>
      <c r="AM1941" s="73" t="n"/>
      <c r="AN1941" s="73" t="n"/>
      <c r="AO1941" s="73" t="n"/>
      <c r="AP1941" s="73" t="n"/>
      <c r="AQ1941" s="73" t="n"/>
      <c r="AR1941" s="73" t="n"/>
      <c r="AS1941" s="73" t="n"/>
      <c r="AT1941" s="73" t="n"/>
      <c r="AU1941" s="73" t="n"/>
      <c r="AV1941" s="73" t="n"/>
      <c r="AW1941" s="73" t="n"/>
      <c r="AX1941" s="73" t="n"/>
      <c r="AY1941" s="73" t="n"/>
      <c r="AZ1941" s="73" t="n"/>
      <c r="BA1941" s="73" t="n"/>
      <c r="BB1941" s="73" t="n"/>
      <c r="BC1941" s="73" t="n"/>
      <c r="BD1941" s="73" t="n"/>
      <c r="BE1941" s="73" t="n"/>
      <c r="BF1941" s="73" t="n"/>
      <c r="BG1941" s="73" t="n"/>
      <c r="BH1941" s="73" t="n"/>
      <c r="BI1941" s="73" t="n"/>
      <c r="BJ1941" s="73" t="n"/>
      <c r="BK1941" s="73" t="n"/>
      <c r="BL1941" s="73" t="n"/>
      <c r="BM1941" s="73" t="n"/>
      <c r="BN1941" s="73" t="n"/>
      <c r="BO1941" s="73" t="n"/>
      <c r="BP1941" s="73" t="n"/>
      <c r="BQ1941" s="165">
        <f>COUNTIF($G1941:$BP1941,"a")+COUNTIF($G1941:$BP1941,"r0,a5")/2+COUNTIF($G1941:$BP1941,"p5,a5")/2</f>
        <v/>
      </c>
      <c r="BR1941" s="165">
        <f>COUNTIF($G1941:$BP1941,"d")+COUNTIF($G1941:$BP1941,"r0,d5")/2+COUNTIF($G1941:$BP1941,"p5,d5")/2</f>
        <v/>
      </c>
      <c r="BS1941" s="165">
        <f>COUNTIF($G1941:$BP1941,"b")+COUNTIF($G1941:$BP1941,"r0,b5")/2+COUNTIF($G1941:$BP1941,"p5,b5")/2</f>
        <v/>
      </c>
      <c r="BT1941" s="165">
        <f>COUNTIF($G1941:$BP1941,"c")+COUNTIF($G1941:$BP1941,"r0,c5")/2+COUNTIF($G1941:$BP1941,"p5,c5")/2</f>
        <v/>
      </c>
      <c r="BU1941" s="165">
        <f>COUNTIF($G1941:$BP1941,"KH")+COUNTIF($G1941:$BP1941,"TL")+COUNTIF($G1941:$BP1941,"L")</f>
        <v/>
      </c>
      <c r="BV1941" s="165" t="n"/>
      <c r="BW1941" s="165">
        <f>COUNTIF($G1941:$BP1941,"hh")</f>
        <v/>
      </c>
      <c r="BX1941" s="165">
        <f>COUNTIF($G1941:$BP1941,"nt7")</f>
        <v/>
      </c>
      <c r="BY1941" s="165">
        <f>COUNTIF($G1941:$BP1941,"P")+COUNTIF($G1941:$BP1941,"p5,a5")/2+COUNTIF($G1941:$BP1941,"p5,b5")/2+COUNTIF($G1941:$BP1941,"p5,c5")/2+COUNTIF($G1941:$BP1941,"p5,d5")/2</f>
        <v/>
      </c>
      <c r="BZ1941" s="166">
        <f>SUBTOTAL(9,BQ1941:BY1941)</f>
        <v/>
      </c>
      <c r="CA1941" s="167">
        <f>SUM(J1941,L1941,N1941,P1941,R1941,T1941,X1941,Z1941,AB1941,AD1941,AF1941,AH1941,AL1941,AN1941,AP1941,AR1941,AT1941,AV1941,AZ1941,BB1941,BD1941,BF1941,BH1941,BP1941)</f>
        <v/>
      </c>
      <c r="CB1941" s="168">
        <f>SUM(H1941,V1941,AJ1941,AX1941,BL1941)</f>
        <v/>
      </c>
      <c r="CC1941" s="24">
        <f>SUM(BJ1941,BN1941)</f>
        <v/>
      </c>
      <c r="CD1941" s="169">
        <f>IF(BZ1941&gt;25,4,IF(BZ1941&gt;18,3,IF(BZ1941&gt;12,2,IF(BZ1941&gt;4,1,0))))-BX1941-2+1</f>
        <v/>
      </c>
      <c r="CE1941" s="30" t="n"/>
      <c r="CF1941" s="169">
        <f>CD1941*CI1941</f>
        <v/>
      </c>
      <c r="CG1941" s="170">
        <f>F1941-BY1941+1</f>
        <v/>
      </c>
      <c r="CH1941" s="169">
        <f>CE1941*16</f>
        <v/>
      </c>
      <c r="CI1941" s="171">
        <f>VLOOKUP(A1941,[1]DATA!$A$6:$AI$331,34,0)</f>
        <v/>
      </c>
      <c r="CJ1941" s="172">
        <f>VLOOKUP(A1941,[2]CHAMCONG!A$7:CI$333,79,0)</f>
        <v/>
      </c>
      <c r="CK1941" s="173">
        <f>CJ1941-CA1941</f>
        <v/>
      </c>
    </row>
    <row r="1942">
      <c r="A1942" s="69" t="n"/>
      <c r="B1942" s="70" t="n"/>
      <c r="C1942" s="77" t="n"/>
      <c r="D1942" s="84" t="n"/>
      <c r="E1942" s="69" t="n"/>
      <c r="F1942" s="69" t="n"/>
      <c r="G1942" s="73" t="n"/>
      <c r="H1942" s="73" t="n"/>
      <c r="I1942" s="75" t="n"/>
      <c r="J1942" s="75" t="n"/>
      <c r="K1942" s="73" t="n"/>
      <c r="L1942" s="73" t="n"/>
      <c r="M1942" s="73" t="n"/>
      <c r="N1942" s="73" t="n"/>
      <c r="O1942" s="75" t="n"/>
      <c r="P1942" s="75" t="n"/>
      <c r="Q1942" s="73" t="n"/>
      <c r="R1942" s="73" t="n"/>
      <c r="S1942" s="73" t="n"/>
      <c r="T1942" s="73" t="n"/>
      <c r="U1942" s="73" t="n"/>
      <c r="V1942" s="73" t="n"/>
      <c r="W1942" s="73" t="n"/>
      <c r="X1942" s="73" t="n"/>
      <c r="Y1942" s="73" t="n"/>
      <c r="Z1942" s="73" t="n"/>
      <c r="AA1942" s="73" t="n"/>
      <c r="AB1942" s="73" t="n"/>
      <c r="AC1942" s="73" t="n"/>
      <c r="AD1942" s="73" t="n"/>
      <c r="AE1942" s="73" t="n"/>
      <c r="AF1942" s="73" t="n"/>
      <c r="AG1942" s="73" t="n"/>
      <c r="AH1942" s="73" t="n"/>
      <c r="AI1942" s="73" t="n"/>
      <c r="AJ1942" s="73" t="n"/>
      <c r="AK1942" s="73" t="n"/>
      <c r="AL1942" s="73" t="n"/>
      <c r="AM1942" s="73" t="n"/>
      <c r="AN1942" s="73" t="n"/>
      <c r="AO1942" s="73" t="n"/>
      <c r="AP1942" s="73" t="n"/>
      <c r="AQ1942" s="73" t="n"/>
      <c r="AR1942" s="73" t="n"/>
      <c r="AS1942" s="73" t="n"/>
      <c r="AT1942" s="73" t="n"/>
      <c r="AU1942" s="73" t="n"/>
      <c r="AV1942" s="73" t="n"/>
      <c r="AW1942" s="73" t="n"/>
      <c r="AX1942" s="73" t="n"/>
      <c r="AY1942" s="73" t="n"/>
      <c r="AZ1942" s="73" t="n"/>
      <c r="BA1942" s="73" t="n"/>
      <c r="BB1942" s="73" t="n"/>
      <c r="BC1942" s="73" t="n"/>
      <c r="BD1942" s="73" t="n"/>
      <c r="BE1942" s="73" t="n"/>
      <c r="BF1942" s="73" t="n"/>
      <c r="BG1942" s="73" t="n"/>
      <c r="BH1942" s="73" t="n"/>
      <c r="BI1942" s="73" t="n"/>
      <c r="BJ1942" s="73" t="n"/>
      <c r="BK1942" s="73" t="n"/>
      <c r="BL1942" s="73" t="n"/>
      <c r="BM1942" s="73" t="n"/>
      <c r="BN1942" s="73" t="n"/>
      <c r="BO1942" s="73" t="n"/>
      <c r="BP1942" s="73" t="n"/>
      <c r="BQ1942" s="165">
        <f>COUNTIF($G1942:$BP1942,"a")+COUNTIF($G1942:$BP1942,"r0,a5")/2+COUNTIF($G1942:$BP1942,"p5,a5")/2</f>
        <v/>
      </c>
      <c r="BR1942" s="165">
        <f>COUNTIF($G1942:$BP1942,"d")+COUNTIF($G1942:$BP1942,"r0,d5")/2+COUNTIF($G1942:$BP1942,"p5,d5")/2</f>
        <v/>
      </c>
      <c r="BS1942" s="165">
        <f>COUNTIF($G1942:$BP1942,"b")+COUNTIF($G1942:$BP1942,"r0,b5")/2+COUNTIF($G1942:$BP1942,"p5,b5")/2</f>
        <v/>
      </c>
      <c r="BT1942" s="165">
        <f>COUNTIF($G1942:$BP1942,"c")+COUNTIF($G1942:$BP1942,"r0,c5")/2+COUNTIF($G1942:$BP1942,"p5,c5")/2</f>
        <v/>
      </c>
      <c r="BU1942" s="165">
        <f>COUNTIF($G1942:$BP1942,"KH")+COUNTIF($G1942:$BP1942,"TL")+COUNTIF($G1942:$BP1942,"L")</f>
        <v/>
      </c>
      <c r="BV1942" s="165" t="n"/>
      <c r="BW1942" s="165">
        <f>COUNTIF($G1942:$BP1942,"hh")</f>
        <v/>
      </c>
      <c r="BX1942" s="165">
        <f>COUNTIF($G1942:$BP1942,"nt7")</f>
        <v/>
      </c>
      <c r="BY1942" s="165">
        <f>COUNTIF($G1942:$BP1942,"P")+COUNTIF($G1942:$BP1942,"p5,a5")/2+COUNTIF($G1942:$BP1942,"p5,b5")/2+COUNTIF($G1942:$BP1942,"p5,c5")/2+COUNTIF($G1942:$BP1942,"p5,d5")/2</f>
        <v/>
      </c>
      <c r="BZ1942" s="166">
        <f>SUBTOTAL(9,BQ1942:BY1942)</f>
        <v/>
      </c>
      <c r="CA1942" s="167">
        <f>SUM(J1942,L1942,N1942,P1942,R1942,T1942,X1942,Z1942,AB1942,AD1942,AF1942,AH1942,AL1942,AN1942,AP1942,AR1942,AT1942,AV1942,AZ1942,BB1942,BD1942,BF1942,BH1942,BP1942)</f>
        <v/>
      </c>
      <c r="CB1942" s="168">
        <f>SUM(H1942,V1942,AJ1942,AX1942,BL1942)</f>
        <v/>
      </c>
      <c r="CC1942" s="24">
        <f>SUM(BJ1942,BN1942)</f>
        <v/>
      </c>
      <c r="CD1942" s="169">
        <f>IF(BZ1942&gt;25,4,IF(BZ1942&gt;18,3,IF(BZ1942&gt;12,2,IF(BZ1942&gt;4,1,0))))-BX1942-2+1</f>
        <v/>
      </c>
      <c r="CE1942" s="30" t="n"/>
      <c r="CF1942" s="169">
        <f>CD1942*CI1942</f>
        <v/>
      </c>
      <c r="CG1942" s="170">
        <f>F1942-BY1942+1</f>
        <v/>
      </c>
      <c r="CH1942" s="169">
        <f>CE1942*16</f>
        <v/>
      </c>
      <c r="CI1942" s="171">
        <f>VLOOKUP(A1942,[1]DATA!$A$6:$AI$331,34,0)</f>
        <v/>
      </c>
      <c r="CJ1942" s="172">
        <f>VLOOKUP(A1942,[2]CHAMCONG!A$7:CI$333,79,0)</f>
        <v/>
      </c>
      <c r="CK1942" s="173">
        <f>CJ1942-CA1942</f>
        <v/>
      </c>
    </row>
    <row r="1943">
      <c r="A1943" s="69" t="n"/>
      <c r="B1943" s="70" t="n"/>
      <c r="C1943" s="77" t="n"/>
      <c r="D1943" s="84" t="n"/>
      <c r="E1943" s="69" t="n"/>
      <c r="F1943" s="69" t="n"/>
      <c r="G1943" s="73" t="n"/>
      <c r="H1943" s="73" t="n"/>
      <c r="I1943" s="75" t="n"/>
      <c r="J1943" s="75" t="n"/>
      <c r="K1943" s="73" t="n"/>
      <c r="L1943" s="73" t="n"/>
      <c r="M1943" s="73" t="n"/>
      <c r="N1943" s="73" t="n"/>
      <c r="O1943" s="75" t="n"/>
      <c r="P1943" s="75" t="n"/>
      <c r="Q1943" s="73" t="n"/>
      <c r="R1943" s="73" t="n"/>
      <c r="S1943" s="73" t="n"/>
      <c r="T1943" s="73" t="n"/>
      <c r="U1943" s="73" t="n"/>
      <c r="V1943" s="73" t="n"/>
      <c r="W1943" s="73" t="n"/>
      <c r="X1943" s="73" t="n"/>
      <c r="Y1943" s="73" t="n"/>
      <c r="Z1943" s="73" t="n"/>
      <c r="AA1943" s="73" t="n"/>
      <c r="AB1943" s="73" t="n"/>
      <c r="AC1943" s="73" t="n"/>
      <c r="AD1943" s="73" t="n"/>
      <c r="AE1943" s="73" t="n"/>
      <c r="AF1943" s="73" t="n"/>
      <c r="AG1943" s="73" t="n"/>
      <c r="AH1943" s="73" t="n"/>
      <c r="AI1943" s="73" t="n"/>
      <c r="AJ1943" s="73" t="n"/>
      <c r="AK1943" s="73" t="n"/>
      <c r="AL1943" s="73" t="n"/>
      <c r="AM1943" s="73" t="n"/>
      <c r="AN1943" s="73" t="n"/>
      <c r="AO1943" s="73" t="n"/>
      <c r="AP1943" s="73" t="n"/>
      <c r="AQ1943" s="73" t="n"/>
      <c r="AR1943" s="73" t="n"/>
      <c r="AS1943" s="73" t="n"/>
      <c r="AT1943" s="73" t="n"/>
      <c r="AU1943" s="73" t="n"/>
      <c r="AV1943" s="73" t="n"/>
      <c r="AW1943" s="73" t="n"/>
      <c r="AX1943" s="73" t="n"/>
      <c r="AY1943" s="73" t="n"/>
      <c r="AZ1943" s="73" t="n"/>
      <c r="BA1943" s="73" t="n"/>
      <c r="BB1943" s="73" t="n"/>
      <c r="BC1943" s="73" t="n"/>
      <c r="BD1943" s="73" t="n"/>
      <c r="BE1943" s="73" t="n"/>
      <c r="BF1943" s="73" t="n"/>
      <c r="BG1943" s="73" t="n"/>
      <c r="BH1943" s="73" t="n"/>
      <c r="BI1943" s="73" t="n"/>
      <c r="BJ1943" s="73" t="n"/>
      <c r="BK1943" s="73" t="n"/>
      <c r="BL1943" s="73" t="n"/>
      <c r="BM1943" s="73" t="n"/>
      <c r="BN1943" s="73" t="n"/>
      <c r="BO1943" s="73" t="n"/>
      <c r="BP1943" s="73" t="n"/>
      <c r="BQ1943" s="165">
        <f>COUNTIF($G1943:$BP1943,"a")+COUNTIF($G1943:$BP1943,"r0,a5")/2+COUNTIF($G1943:$BP1943,"p5,a5")/2</f>
        <v/>
      </c>
      <c r="BR1943" s="165">
        <f>COUNTIF($G1943:$BP1943,"d")+COUNTIF($G1943:$BP1943,"r0,d5")/2+COUNTIF($G1943:$BP1943,"p5,d5")/2</f>
        <v/>
      </c>
      <c r="BS1943" s="165">
        <f>COUNTIF($G1943:$BP1943,"b")+COUNTIF($G1943:$BP1943,"r0,b5")/2+COUNTIF($G1943:$BP1943,"p5,b5")/2</f>
        <v/>
      </c>
      <c r="BT1943" s="165">
        <f>COUNTIF($G1943:$BP1943,"c")+COUNTIF($G1943:$BP1943,"r0,c5")/2+COUNTIF($G1943:$BP1943,"p5,c5")/2</f>
        <v/>
      </c>
      <c r="BU1943" s="165">
        <f>COUNTIF($G1943:$BP1943,"KH")+COUNTIF($G1943:$BP1943,"TL")+COUNTIF($G1943:$BP1943,"L")</f>
        <v/>
      </c>
      <c r="BV1943" s="165" t="n"/>
      <c r="BW1943" s="165">
        <f>COUNTIF($G1943:$BP1943,"hh")</f>
        <v/>
      </c>
      <c r="BX1943" s="165">
        <f>COUNTIF($G1943:$BP1943,"nt7")</f>
        <v/>
      </c>
      <c r="BY1943" s="165">
        <f>COUNTIF($G1943:$BP1943,"P")+COUNTIF($G1943:$BP1943,"p5,a5")/2+COUNTIF($G1943:$BP1943,"p5,b5")/2+COUNTIF($G1943:$BP1943,"p5,c5")/2+COUNTIF($G1943:$BP1943,"p5,d5")/2</f>
        <v/>
      </c>
      <c r="BZ1943" s="166">
        <f>SUBTOTAL(9,BQ1943:BY1943)</f>
        <v/>
      </c>
      <c r="CA1943" s="167">
        <f>SUM(J1943,L1943,N1943,P1943,R1943,T1943,X1943,Z1943,AB1943,AD1943,AF1943,AH1943,AL1943,AN1943,AP1943,AR1943,AT1943,AV1943,AZ1943,BB1943,BD1943,BF1943,BH1943,BP1943)</f>
        <v/>
      </c>
      <c r="CB1943" s="168">
        <f>SUM(H1943,V1943,AJ1943,AX1943,BL1943)</f>
        <v/>
      </c>
      <c r="CC1943" s="24">
        <f>SUM(BJ1943,BN1943)</f>
        <v/>
      </c>
      <c r="CD1943" s="169">
        <f>IF(BZ1943&gt;25,4,IF(BZ1943&gt;18,3,IF(BZ1943&gt;12,2,IF(BZ1943&gt;4,1,0))))-BX1943-2+1</f>
        <v/>
      </c>
      <c r="CE1943" s="30" t="n"/>
      <c r="CF1943" s="169">
        <f>CD1943*CI1943</f>
        <v/>
      </c>
      <c r="CG1943" s="170">
        <f>F1943-BY1943+1</f>
        <v/>
      </c>
      <c r="CH1943" s="169">
        <f>CE1943*16</f>
        <v/>
      </c>
      <c r="CI1943" s="171">
        <f>VLOOKUP(A1943,[1]DATA!$A$6:$AI$331,34,0)</f>
        <v/>
      </c>
      <c r="CJ1943" s="172">
        <f>VLOOKUP(A1943,[2]CHAMCONG!A$7:CI$333,79,0)</f>
        <v/>
      </c>
      <c r="CK1943" s="173">
        <f>CJ1943-CA1943</f>
        <v/>
      </c>
    </row>
    <row r="1944">
      <c r="A1944" s="69" t="n"/>
      <c r="B1944" s="70" t="n"/>
      <c r="C1944" s="77" t="n"/>
      <c r="D1944" s="84" t="n"/>
      <c r="E1944" s="69" t="n"/>
      <c r="F1944" s="69" t="n"/>
      <c r="G1944" s="73" t="n"/>
      <c r="H1944" s="73" t="n"/>
      <c r="I1944" s="75" t="n"/>
      <c r="J1944" s="75" t="n"/>
      <c r="K1944" s="73" t="n"/>
      <c r="L1944" s="73" t="n"/>
      <c r="M1944" s="73" t="n"/>
      <c r="N1944" s="73" t="n"/>
      <c r="O1944" s="75" t="n"/>
      <c r="P1944" s="75" t="n"/>
      <c r="Q1944" s="73" t="n"/>
      <c r="R1944" s="73" t="n"/>
      <c r="S1944" s="73" t="n"/>
      <c r="T1944" s="73" t="n"/>
      <c r="U1944" s="73" t="n"/>
      <c r="V1944" s="73" t="n"/>
      <c r="W1944" s="73" t="n"/>
      <c r="X1944" s="73" t="n"/>
      <c r="Y1944" s="73" t="n"/>
      <c r="Z1944" s="73" t="n"/>
      <c r="AA1944" s="73" t="n"/>
      <c r="AB1944" s="73" t="n"/>
      <c r="AC1944" s="73" t="n"/>
      <c r="AD1944" s="73" t="n"/>
      <c r="AE1944" s="73" t="n"/>
      <c r="AF1944" s="73" t="n"/>
      <c r="AG1944" s="73" t="n"/>
      <c r="AH1944" s="73" t="n"/>
      <c r="AI1944" s="73" t="n"/>
      <c r="AJ1944" s="73" t="n"/>
      <c r="AK1944" s="73" t="n"/>
      <c r="AL1944" s="73" t="n"/>
      <c r="AM1944" s="73" t="n"/>
      <c r="AN1944" s="73" t="n"/>
      <c r="AO1944" s="73" t="n"/>
      <c r="AP1944" s="73" t="n"/>
      <c r="AQ1944" s="73" t="n"/>
      <c r="AR1944" s="73" t="n"/>
      <c r="AS1944" s="73" t="n"/>
      <c r="AT1944" s="73" t="n"/>
      <c r="AU1944" s="73" t="n"/>
      <c r="AV1944" s="73" t="n"/>
      <c r="AW1944" s="73" t="n"/>
      <c r="AX1944" s="73" t="n"/>
      <c r="AY1944" s="73" t="n"/>
      <c r="AZ1944" s="73" t="n"/>
      <c r="BA1944" s="73" t="n"/>
      <c r="BB1944" s="73" t="n"/>
      <c r="BC1944" s="73" t="n"/>
      <c r="BD1944" s="73" t="n"/>
      <c r="BE1944" s="73" t="n"/>
      <c r="BF1944" s="73" t="n"/>
      <c r="BG1944" s="73" t="n"/>
      <c r="BH1944" s="73" t="n"/>
      <c r="BI1944" s="73" t="n"/>
      <c r="BJ1944" s="73" t="n"/>
      <c r="BK1944" s="73" t="n"/>
      <c r="BL1944" s="73" t="n"/>
      <c r="BM1944" s="73" t="n"/>
      <c r="BN1944" s="73" t="n"/>
      <c r="BO1944" s="73" t="n"/>
      <c r="BP1944" s="73" t="n"/>
      <c r="BQ1944" s="165">
        <f>COUNTIF($G1944:$BP1944,"a")+COUNTIF($G1944:$BP1944,"r0,a5")/2+COUNTIF($G1944:$BP1944,"p5,a5")/2</f>
        <v/>
      </c>
      <c r="BR1944" s="165">
        <f>COUNTIF($G1944:$BP1944,"d")+COUNTIF($G1944:$BP1944,"r0,d5")/2+COUNTIF($G1944:$BP1944,"p5,d5")/2</f>
        <v/>
      </c>
      <c r="BS1944" s="165">
        <f>COUNTIF($G1944:$BP1944,"b")+COUNTIF($G1944:$BP1944,"r0,b5")/2+COUNTIF($G1944:$BP1944,"p5,b5")/2</f>
        <v/>
      </c>
      <c r="BT1944" s="165">
        <f>COUNTIF($G1944:$BP1944,"c")+COUNTIF($G1944:$BP1944,"r0,c5")/2+COUNTIF($G1944:$BP1944,"p5,c5")/2</f>
        <v/>
      </c>
      <c r="BU1944" s="165">
        <f>COUNTIF($G1944:$BP1944,"KH")+COUNTIF($G1944:$BP1944,"TL")+COUNTIF($G1944:$BP1944,"L")</f>
        <v/>
      </c>
      <c r="BV1944" s="165" t="n"/>
      <c r="BW1944" s="165">
        <f>COUNTIF($G1944:$BP1944,"hh")</f>
        <v/>
      </c>
      <c r="BX1944" s="165">
        <f>COUNTIF($G1944:$BP1944,"nt7")</f>
        <v/>
      </c>
      <c r="BY1944" s="165">
        <f>COUNTIF($G1944:$BP1944,"P")+COUNTIF($G1944:$BP1944,"p5,a5")/2+COUNTIF($G1944:$BP1944,"p5,b5")/2+COUNTIF($G1944:$BP1944,"p5,c5")/2+COUNTIF($G1944:$BP1944,"p5,d5")/2</f>
        <v/>
      </c>
      <c r="BZ1944" s="166">
        <f>SUBTOTAL(9,BQ1944:BY1944)</f>
        <v/>
      </c>
      <c r="CA1944" s="167">
        <f>SUM(J1944,L1944,N1944,P1944,R1944,T1944,X1944,Z1944,AB1944,AD1944,AF1944,AH1944,AL1944,AN1944,AP1944,AR1944,AT1944,AV1944,AZ1944,BB1944,BD1944,BF1944,BH1944,BP1944)</f>
        <v/>
      </c>
      <c r="CB1944" s="168">
        <f>SUM(H1944,V1944,AJ1944,AX1944,BL1944)</f>
        <v/>
      </c>
      <c r="CC1944" s="24">
        <f>SUM(BJ1944,BN1944)</f>
        <v/>
      </c>
      <c r="CD1944" s="169">
        <f>IF(BZ1944&gt;25,4,IF(BZ1944&gt;18,3,IF(BZ1944&gt;12,2,IF(BZ1944&gt;4,1,0))))-BX1944-2+1</f>
        <v/>
      </c>
      <c r="CE1944" s="30" t="n"/>
      <c r="CF1944" s="169">
        <f>CD1944*CI1944</f>
        <v/>
      </c>
      <c r="CG1944" s="170">
        <f>F1944-BY1944+1</f>
        <v/>
      </c>
      <c r="CH1944" s="169">
        <f>CE1944*16</f>
        <v/>
      </c>
      <c r="CI1944" s="171">
        <f>VLOOKUP(A1944,[1]DATA!$A$6:$AI$331,34,0)</f>
        <v/>
      </c>
      <c r="CJ1944" s="172">
        <f>VLOOKUP(A1944,[2]CHAMCONG!A$7:CI$333,79,0)</f>
        <v/>
      </c>
      <c r="CK1944" s="173">
        <f>CJ1944-CA1944</f>
        <v/>
      </c>
    </row>
    <row r="1945">
      <c r="A1945" s="69" t="n"/>
      <c r="B1945" s="70" t="n"/>
      <c r="C1945" s="77" t="n"/>
      <c r="D1945" s="84" t="n"/>
      <c r="E1945" s="69" t="n"/>
      <c r="F1945" s="69" t="n"/>
      <c r="G1945" s="73" t="n"/>
      <c r="H1945" s="73" t="n"/>
      <c r="I1945" s="75" t="n"/>
      <c r="J1945" s="75" t="n"/>
      <c r="K1945" s="73" t="n"/>
      <c r="L1945" s="73" t="n"/>
      <c r="M1945" s="73" t="n"/>
      <c r="N1945" s="73" t="n"/>
      <c r="O1945" s="75" t="n"/>
      <c r="P1945" s="75" t="n"/>
      <c r="Q1945" s="73" t="n"/>
      <c r="R1945" s="73" t="n"/>
      <c r="S1945" s="73" t="n"/>
      <c r="T1945" s="73" t="n"/>
      <c r="U1945" s="73" t="n"/>
      <c r="V1945" s="73" t="n"/>
      <c r="W1945" s="73" t="n"/>
      <c r="X1945" s="73" t="n"/>
      <c r="Y1945" s="73" t="n"/>
      <c r="Z1945" s="73" t="n"/>
      <c r="AA1945" s="73" t="n"/>
      <c r="AB1945" s="73" t="n"/>
      <c r="AC1945" s="73" t="n"/>
      <c r="AD1945" s="73" t="n"/>
      <c r="AE1945" s="73" t="n"/>
      <c r="AF1945" s="73" t="n"/>
      <c r="AG1945" s="73" t="n"/>
      <c r="AH1945" s="73" t="n"/>
      <c r="AI1945" s="73" t="n"/>
      <c r="AJ1945" s="73" t="n"/>
      <c r="AK1945" s="73" t="n"/>
      <c r="AL1945" s="73" t="n"/>
      <c r="AM1945" s="73" t="n"/>
      <c r="AN1945" s="73" t="n"/>
      <c r="AO1945" s="73" t="n"/>
      <c r="AP1945" s="73" t="n"/>
      <c r="AQ1945" s="73" t="n"/>
      <c r="AR1945" s="73" t="n"/>
      <c r="AS1945" s="73" t="n"/>
      <c r="AT1945" s="73" t="n"/>
      <c r="AU1945" s="73" t="n"/>
      <c r="AV1945" s="73" t="n"/>
      <c r="AW1945" s="73" t="n"/>
      <c r="AX1945" s="73" t="n"/>
      <c r="AY1945" s="73" t="n"/>
      <c r="AZ1945" s="73" t="n"/>
      <c r="BA1945" s="73" t="n"/>
      <c r="BB1945" s="73" t="n"/>
      <c r="BC1945" s="73" t="n"/>
      <c r="BD1945" s="73" t="n"/>
      <c r="BE1945" s="73" t="n"/>
      <c r="BF1945" s="73" t="n"/>
      <c r="BG1945" s="73" t="n"/>
      <c r="BH1945" s="73" t="n"/>
      <c r="BI1945" s="73" t="n"/>
      <c r="BJ1945" s="73" t="n"/>
      <c r="BK1945" s="73" t="n"/>
      <c r="BL1945" s="73" t="n"/>
      <c r="BM1945" s="73" t="n"/>
      <c r="BN1945" s="73" t="n"/>
      <c r="BO1945" s="73" t="n"/>
      <c r="BP1945" s="73" t="n"/>
      <c r="BQ1945" s="165">
        <f>COUNTIF($G1945:$BP1945,"a")+COUNTIF($G1945:$BP1945,"r0,a5")/2+COUNTIF($G1945:$BP1945,"p5,a5")/2</f>
        <v/>
      </c>
      <c r="BR1945" s="165">
        <f>COUNTIF($G1945:$BP1945,"d")+COUNTIF($G1945:$BP1945,"r0,d5")/2+COUNTIF($G1945:$BP1945,"p5,d5")/2</f>
        <v/>
      </c>
      <c r="BS1945" s="165">
        <f>COUNTIF($G1945:$BP1945,"b")+COUNTIF($G1945:$BP1945,"r0,b5")/2+COUNTIF($G1945:$BP1945,"p5,b5")/2</f>
        <v/>
      </c>
      <c r="BT1945" s="165">
        <f>COUNTIF($G1945:$BP1945,"c")+COUNTIF($G1945:$BP1945,"r0,c5")/2+COUNTIF($G1945:$BP1945,"p5,c5")/2</f>
        <v/>
      </c>
      <c r="BU1945" s="165">
        <f>COUNTIF($G1945:$BP1945,"KH")+COUNTIF($G1945:$BP1945,"TL")+COUNTIF($G1945:$BP1945,"L")</f>
        <v/>
      </c>
      <c r="BV1945" s="165" t="n"/>
      <c r="BW1945" s="165">
        <f>COUNTIF($G1945:$BP1945,"hh")</f>
        <v/>
      </c>
      <c r="BX1945" s="165">
        <f>COUNTIF($G1945:$BP1945,"nt7")</f>
        <v/>
      </c>
      <c r="BY1945" s="165">
        <f>COUNTIF($G1945:$BP1945,"P")+COUNTIF($G1945:$BP1945,"p5,a5")/2+COUNTIF($G1945:$BP1945,"p5,b5")/2+COUNTIF($G1945:$BP1945,"p5,c5")/2+COUNTIF($G1945:$BP1945,"p5,d5")/2</f>
        <v/>
      </c>
      <c r="BZ1945" s="166">
        <f>SUBTOTAL(9,BQ1945:BY1945)</f>
        <v/>
      </c>
      <c r="CA1945" s="167">
        <f>SUM(J1945,L1945,N1945,P1945,R1945,T1945,X1945,Z1945,AB1945,AD1945,AF1945,AH1945,AL1945,AN1945,AP1945,AR1945,AT1945,AV1945,AZ1945,BB1945,BD1945,BF1945,BH1945,BP1945)</f>
        <v/>
      </c>
      <c r="CB1945" s="168">
        <f>SUM(H1945,V1945,AJ1945,AX1945,BL1945)</f>
        <v/>
      </c>
      <c r="CC1945" s="24">
        <f>SUM(BJ1945,BN1945)</f>
        <v/>
      </c>
      <c r="CD1945" s="169">
        <f>IF(BZ1945&gt;25,4,IF(BZ1945&gt;18,3,IF(BZ1945&gt;12,2,IF(BZ1945&gt;4,1,0))))-BX1945-2+1</f>
        <v/>
      </c>
      <c r="CE1945" s="30" t="n"/>
      <c r="CF1945" s="169">
        <f>CD1945*CI1945</f>
        <v/>
      </c>
      <c r="CG1945" s="170">
        <f>F1945-BY1945+1</f>
        <v/>
      </c>
      <c r="CH1945" s="169">
        <f>CE1945*16</f>
        <v/>
      </c>
      <c r="CI1945" s="171">
        <f>VLOOKUP(A1945,[1]DATA!$A$6:$AI$331,34,0)</f>
        <v/>
      </c>
      <c r="CJ1945" s="172">
        <f>VLOOKUP(A1945,[2]CHAMCONG!A$7:CI$333,79,0)</f>
        <v/>
      </c>
      <c r="CK1945" s="173">
        <f>CJ1945-CA1945</f>
        <v/>
      </c>
    </row>
    <row r="1946">
      <c r="A1946" s="69" t="n"/>
      <c r="B1946" s="70" t="n"/>
      <c r="C1946" s="77" t="n"/>
      <c r="D1946" s="84" t="n"/>
      <c r="E1946" s="69" t="n"/>
      <c r="F1946" s="69" t="n"/>
      <c r="G1946" s="73" t="n"/>
      <c r="H1946" s="73" t="n"/>
      <c r="I1946" s="75" t="n"/>
      <c r="J1946" s="75" t="n"/>
      <c r="K1946" s="73" t="n"/>
      <c r="L1946" s="73" t="n"/>
      <c r="M1946" s="73" t="n"/>
      <c r="N1946" s="73" t="n"/>
      <c r="O1946" s="75" t="n"/>
      <c r="P1946" s="75" t="n"/>
      <c r="Q1946" s="73" t="n"/>
      <c r="R1946" s="73" t="n"/>
      <c r="S1946" s="73" t="n"/>
      <c r="T1946" s="73" t="n"/>
      <c r="U1946" s="73" t="n"/>
      <c r="V1946" s="73" t="n"/>
      <c r="W1946" s="73" t="n"/>
      <c r="X1946" s="73" t="n"/>
      <c r="Y1946" s="73" t="n"/>
      <c r="Z1946" s="73" t="n"/>
      <c r="AA1946" s="73" t="n"/>
      <c r="AB1946" s="73" t="n"/>
      <c r="AC1946" s="73" t="n"/>
      <c r="AD1946" s="73" t="n"/>
      <c r="AE1946" s="73" t="n"/>
      <c r="AF1946" s="73" t="n"/>
      <c r="AG1946" s="73" t="n"/>
      <c r="AH1946" s="73" t="n"/>
      <c r="AI1946" s="73" t="n"/>
      <c r="AJ1946" s="73" t="n"/>
      <c r="AK1946" s="73" t="n"/>
      <c r="AL1946" s="73" t="n"/>
      <c r="AM1946" s="73" t="n"/>
      <c r="AN1946" s="73" t="n"/>
      <c r="AO1946" s="73" t="n"/>
      <c r="AP1946" s="73" t="n"/>
      <c r="AQ1946" s="73" t="n"/>
      <c r="AR1946" s="73" t="n"/>
      <c r="AS1946" s="73" t="n"/>
      <c r="AT1946" s="73" t="n"/>
      <c r="AU1946" s="73" t="n"/>
      <c r="AV1946" s="73" t="n"/>
      <c r="AW1946" s="73" t="n"/>
      <c r="AX1946" s="73" t="n"/>
      <c r="AY1946" s="73" t="n"/>
      <c r="AZ1946" s="73" t="n"/>
      <c r="BA1946" s="73" t="n"/>
      <c r="BB1946" s="73" t="n"/>
      <c r="BC1946" s="73" t="n"/>
      <c r="BD1946" s="73" t="n"/>
      <c r="BE1946" s="73" t="n"/>
      <c r="BF1946" s="73" t="n"/>
      <c r="BG1946" s="73" t="n"/>
      <c r="BH1946" s="73" t="n"/>
      <c r="BI1946" s="73" t="n"/>
      <c r="BJ1946" s="73" t="n"/>
      <c r="BK1946" s="73" t="n"/>
      <c r="BL1946" s="73" t="n"/>
      <c r="BM1946" s="73" t="n"/>
      <c r="BN1946" s="73" t="n"/>
      <c r="BO1946" s="73" t="n"/>
      <c r="BP1946" s="73" t="n"/>
      <c r="BQ1946" s="165">
        <f>COUNTIF($G1946:$BP1946,"a")+COUNTIF($G1946:$BP1946,"r0,a5")/2+COUNTIF($G1946:$BP1946,"p5,a5")/2</f>
        <v/>
      </c>
      <c r="BR1946" s="165">
        <f>COUNTIF($G1946:$BP1946,"d")+COUNTIF($G1946:$BP1946,"r0,d5")/2+COUNTIF($G1946:$BP1946,"p5,d5")/2</f>
        <v/>
      </c>
      <c r="BS1946" s="165">
        <f>COUNTIF($G1946:$BP1946,"b")+COUNTIF($G1946:$BP1946,"r0,b5")/2+COUNTIF($G1946:$BP1946,"p5,b5")/2</f>
        <v/>
      </c>
      <c r="BT1946" s="165">
        <f>COUNTIF($G1946:$BP1946,"c")+COUNTIF($G1946:$BP1946,"r0,c5")/2+COUNTIF($G1946:$BP1946,"p5,c5")/2</f>
        <v/>
      </c>
      <c r="BU1946" s="165">
        <f>COUNTIF($G1946:$BP1946,"KH")+COUNTIF($G1946:$BP1946,"TL")+COUNTIF($G1946:$BP1946,"L")</f>
        <v/>
      </c>
      <c r="BV1946" s="165" t="n"/>
      <c r="BW1946" s="165">
        <f>COUNTIF($G1946:$BP1946,"hh")</f>
        <v/>
      </c>
      <c r="BX1946" s="165">
        <f>COUNTIF($G1946:$BP1946,"nt7")</f>
        <v/>
      </c>
      <c r="BY1946" s="165">
        <f>COUNTIF($G1946:$BP1946,"P")+COUNTIF($G1946:$BP1946,"p5,a5")/2+COUNTIF($G1946:$BP1946,"p5,b5")/2+COUNTIF($G1946:$BP1946,"p5,c5")/2+COUNTIF($G1946:$BP1946,"p5,d5")/2</f>
        <v/>
      </c>
      <c r="BZ1946" s="166">
        <f>SUBTOTAL(9,BQ1946:BY1946)</f>
        <v/>
      </c>
      <c r="CA1946" s="167">
        <f>SUM(J1946,L1946,N1946,P1946,R1946,T1946,X1946,Z1946,AB1946,AD1946,AF1946,AH1946,AL1946,AN1946,AP1946,AR1946,AT1946,AV1946,AZ1946,BB1946,BD1946,BF1946,BH1946,BP1946)</f>
        <v/>
      </c>
      <c r="CB1946" s="168">
        <f>SUM(H1946,V1946,AJ1946,AX1946,BL1946)</f>
        <v/>
      </c>
      <c r="CC1946" s="24">
        <f>SUM(BJ1946,BN1946)</f>
        <v/>
      </c>
      <c r="CD1946" s="169">
        <f>IF(BZ1946&gt;25,4,IF(BZ1946&gt;18,3,IF(BZ1946&gt;12,2,IF(BZ1946&gt;4,1,0))))-BX1946-2+1</f>
        <v/>
      </c>
      <c r="CE1946" s="30" t="n"/>
      <c r="CF1946" s="169">
        <f>CD1946*CI1946</f>
        <v/>
      </c>
      <c r="CG1946" s="170">
        <f>F1946-BY1946+1</f>
        <v/>
      </c>
      <c r="CH1946" s="169">
        <f>CE1946*16</f>
        <v/>
      </c>
      <c r="CI1946" s="171">
        <f>VLOOKUP(A1946,[1]DATA!$A$6:$AI$331,34,0)</f>
        <v/>
      </c>
      <c r="CJ1946" s="172">
        <f>VLOOKUP(A1946,[2]CHAMCONG!A$7:CI$333,79,0)</f>
        <v/>
      </c>
      <c r="CK1946" s="173">
        <f>CJ1946-CA1946</f>
        <v/>
      </c>
    </row>
    <row r="1947">
      <c r="A1947" s="69" t="n"/>
      <c r="B1947" s="70" t="n"/>
      <c r="C1947" s="77" t="n"/>
      <c r="D1947" s="84" t="n"/>
      <c r="E1947" s="69" t="n"/>
      <c r="F1947" s="69" t="n"/>
      <c r="G1947" s="73" t="n"/>
      <c r="H1947" s="73" t="n"/>
      <c r="I1947" s="75" t="n"/>
      <c r="J1947" s="75" t="n"/>
      <c r="K1947" s="73" t="n"/>
      <c r="L1947" s="73" t="n"/>
      <c r="M1947" s="73" t="n"/>
      <c r="N1947" s="73" t="n"/>
      <c r="O1947" s="75" t="n"/>
      <c r="P1947" s="75" t="n"/>
      <c r="Q1947" s="73" t="n"/>
      <c r="R1947" s="73" t="n"/>
      <c r="S1947" s="73" t="n"/>
      <c r="T1947" s="73" t="n"/>
      <c r="U1947" s="73" t="n"/>
      <c r="V1947" s="73" t="n"/>
      <c r="W1947" s="73" t="n"/>
      <c r="X1947" s="73" t="n"/>
      <c r="Y1947" s="73" t="n"/>
      <c r="Z1947" s="73" t="n"/>
      <c r="AA1947" s="73" t="n"/>
      <c r="AB1947" s="73" t="n"/>
      <c r="AC1947" s="73" t="n"/>
      <c r="AD1947" s="73" t="n"/>
      <c r="AE1947" s="73" t="n"/>
      <c r="AF1947" s="73" t="n"/>
      <c r="AG1947" s="73" t="n"/>
      <c r="AH1947" s="73" t="n"/>
      <c r="AI1947" s="73" t="n"/>
      <c r="AJ1947" s="73" t="n"/>
      <c r="AK1947" s="73" t="n"/>
      <c r="AL1947" s="73" t="n"/>
      <c r="AM1947" s="73" t="n"/>
      <c r="AN1947" s="73" t="n"/>
      <c r="AO1947" s="73" t="n"/>
      <c r="AP1947" s="73" t="n"/>
      <c r="AQ1947" s="73" t="n"/>
      <c r="AR1947" s="73" t="n"/>
      <c r="AS1947" s="73" t="n"/>
      <c r="AT1947" s="73" t="n"/>
      <c r="AU1947" s="73" t="n"/>
      <c r="AV1947" s="73" t="n"/>
      <c r="AW1947" s="73" t="n"/>
      <c r="AX1947" s="73" t="n"/>
      <c r="AY1947" s="73" t="n"/>
      <c r="AZ1947" s="73" t="n"/>
      <c r="BA1947" s="73" t="n"/>
      <c r="BB1947" s="73" t="n"/>
      <c r="BC1947" s="73" t="n"/>
      <c r="BD1947" s="73" t="n"/>
      <c r="BE1947" s="73" t="n"/>
      <c r="BF1947" s="73" t="n"/>
      <c r="BG1947" s="73" t="n"/>
      <c r="BH1947" s="73" t="n"/>
      <c r="BI1947" s="73" t="n"/>
      <c r="BJ1947" s="73" t="n"/>
      <c r="BK1947" s="73" t="n"/>
      <c r="BL1947" s="73" t="n"/>
      <c r="BM1947" s="73" t="n"/>
      <c r="BN1947" s="73" t="n"/>
      <c r="BO1947" s="73" t="n"/>
      <c r="BP1947" s="73" t="n"/>
      <c r="BQ1947" s="165">
        <f>COUNTIF($G1947:$BP1947,"a")+COUNTIF($G1947:$BP1947,"r0,a5")/2+COUNTIF($G1947:$BP1947,"p5,a5")/2</f>
        <v/>
      </c>
      <c r="BR1947" s="165">
        <f>COUNTIF($G1947:$BP1947,"d")+COUNTIF($G1947:$BP1947,"r0,d5")/2+COUNTIF($G1947:$BP1947,"p5,d5")/2</f>
        <v/>
      </c>
      <c r="BS1947" s="165">
        <f>COUNTIF($G1947:$BP1947,"b")+COUNTIF($G1947:$BP1947,"r0,b5")/2+COUNTIF($G1947:$BP1947,"p5,b5")/2</f>
        <v/>
      </c>
      <c r="BT1947" s="165">
        <f>COUNTIF($G1947:$BP1947,"c")+COUNTIF($G1947:$BP1947,"r0,c5")/2+COUNTIF($G1947:$BP1947,"p5,c5")/2</f>
        <v/>
      </c>
      <c r="BU1947" s="165">
        <f>COUNTIF($G1947:$BP1947,"KH")+COUNTIF($G1947:$BP1947,"TL")+COUNTIF($G1947:$BP1947,"L")</f>
        <v/>
      </c>
      <c r="BV1947" s="165" t="n"/>
      <c r="BW1947" s="165">
        <f>COUNTIF($G1947:$BP1947,"hh")</f>
        <v/>
      </c>
      <c r="BX1947" s="165">
        <f>COUNTIF($G1947:$BP1947,"nt7")</f>
        <v/>
      </c>
      <c r="BY1947" s="165">
        <f>COUNTIF($G1947:$BP1947,"P")+COUNTIF($G1947:$BP1947,"p5,a5")/2+COUNTIF($G1947:$BP1947,"p5,b5")/2+COUNTIF($G1947:$BP1947,"p5,c5")/2+COUNTIF($G1947:$BP1947,"p5,d5")/2</f>
        <v/>
      </c>
      <c r="BZ1947" s="166">
        <f>SUBTOTAL(9,BQ1947:BY1947)</f>
        <v/>
      </c>
      <c r="CA1947" s="167">
        <f>SUM(J1947,L1947,N1947,P1947,R1947,T1947,X1947,Z1947,AB1947,AD1947,AF1947,AH1947,AL1947,AN1947,AP1947,AR1947,AT1947,AV1947,AZ1947,BB1947,BD1947,BF1947,BH1947,BP1947)</f>
        <v/>
      </c>
      <c r="CB1947" s="168">
        <f>SUM(H1947,V1947,AJ1947,AX1947,BL1947)</f>
        <v/>
      </c>
      <c r="CC1947" s="24">
        <f>SUM(BJ1947,BN1947)</f>
        <v/>
      </c>
      <c r="CD1947" s="169">
        <f>IF(BZ1947&gt;25,4,IF(BZ1947&gt;18,3,IF(BZ1947&gt;12,2,IF(BZ1947&gt;4,1,0))))-BX1947-2+1</f>
        <v/>
      </c>
      <c r="CE1947" s="30" t="n"/>
      <c r="CF1947" s="169">
        <f>CD1947*CI1947</f>
        <v/>
      </c>
      <c r="CG1947" s="170">
        <f>F1947-BY1947+1</f>
        <v/>
      </c>
      <c r="CH1947" s="169">
        <f>CE1947*16</f>
        <v/>
      </c>
      <c r="CI1947" s="171">
        <f>VLOOKUP(A1947,[1]DATA!$A$6:$AI$331,34,0)</f>
        <v/>
      </c>
      <c r="CJ1947" s="172">
        <f>VLOOKUP(A1947,[2]CHAMCONG!A$7:CI$333,79,0)</f>
        <v/>
      </c>
      <c r="CK1947" s="173">
        <f>CJ1947-CA1947</f>
        <v/>
      </c>
    </row>
    <row r="1948">
      <c r="A1948" s="69" t="n"/>
      <c r="B1948" s="70" t="n"/>
      <c r="C1948" s="77" t="n"/>
      <c r="D1948" s="84" t="n"/>
      <c r="E1948" s="69" t="n"/>
      <c r="F1948" s="69" t="n"/>
      <c r="G1948" s="73" t="n"/>
      <c r="H1948" s="73" t="n"/>
      <c r="I1948" s="75" t="n"/>
      <c r="J1948" s="75" t="n"/>
      <c r="K1948" s="73" t="n"/>
      <c r="L1948" s="73" t="n"/>
      <c r="M1948" s="73" t="n"/>
      <c r="N1948" s="73" t="n"/>
      <c r="O1948" s="75" t="n"/>
      <c r="P1948" s="75" t="n"/>
      <c r="Q1948" s="73" t="n"/>
      <c r="R1948" s="73" t="n"/>
      <c r="S1948" s="73" t="n"/>
      <c r="T1948" s="73" t="n"/>
      <c r="U1948" s="73" t="n"/>
      <c r="V1948" s="73" t="n"/>
      <c r="W1948" s="73" t="n"/>
      <c r="X1948" s="73" t="n"/>
      <c r="Y1948" s="73" t="n"/>
      <c r="Z1948" s="73" t="n"/>
      <c r="AA1948" s="73" t="n"/>
      <c r="AB1948" s="73" t="n"/>
      <c r="AC1948" s="73" t="n"/>
      <c r="AD1948" s="73" t="n"/>
      <c r="AE1948" s="73" t="n"/>
      <c r="AF1948" s="73" t="n"/>
      <c r="AG1948" s="73" t="n"/>
      <c r="AH1948" s="73" t="n"/>
      <c r="AI1948" s="73" t="n"/>
      <c r="AJ1948" s="73" t="n"/>
      <c r="AK1948" s="73" t="n"/>
      <c r="AL1948" s="73" t="n"/>
      <c r="AM1948" s="73" t="n"/>
      <c r="AN1948" s="73" t="n"/>
      <c r="AO1948" s="73" t="n"/>
      <c r="AP1948" s="73" t="n"/>
      <c r="AQ1948" s="73" t="n"/>
      <c r="AR1948" s="73" t="n"/>
      <c r="AS1948" s="73" t="n"/>
      <c r="AT1948" s="73" t="n"/>
      <c r="AU1948" s="73" t="n"/>
      <c r="AV1948" s="73" t="n"/>
      <c r="AW1948" s="73" t="n"/>
      <c r="AX1948" s="73" t="n"/>
      <c r="AY1948" s="73" t="n"/>
      <c r="AZ1948" s="73" t="n"/>
      <c r="BA1948" s="73" t="n"/>
      <c r="BB1948" s="73" t="n"/>
      <c r="BC1948" s="73" t="n"/>
      <c r="BD1948" s="73" t="n"/>
      <c r="BE1948" s="73" t="n"/>
      <c r="BF1948" s="73" t="n"/>
      <c r="BG1948" s="73" t="n"/>
      <c r="BH1948" s="73" t="n"/>
      <c r="BI1948" s="73" t="n"/>
      <c r="BJ1948" s="73" t="n"/>
      <c r="BK1948" s="73" t="n"/>
      <c r="BL1948" s="73" t="n"/>
      <c r="BM1948" s="73" t="n"/>
      <c r="BN1948" s="73" t="n"/>
      <c r="BO1948" s="73" t="n"/>
      <c r="BP1948" s="73" t="n"/>
      <c r="BQ1948" s="165">
        <f>COUNTIF($G1948:$BP1948,"a")+COUNTIF($G1948:$BP1948,"r0,a5")/2+COUNTIF($G1948:$BP1948,"p5,a5")/2</f>
        <v/>
      </c>
      <c r="BR1948" s="165">
        <f>COUNTIF($G1948:$BP1948,"d")+COUNTIF($G1948:$BP1948,"r0,d5")/2+COUNTIF($G1948:$BP1948,"p5,d5")/2</f>
        <v/>
      </c>
      <c r="BS1948" s="165">
        <f>COUNTIF($G1948:$BP1948,"b")+COUNTIF($G1948:$BP1948,"r0,b5")/2+COUNTIF($G1948:$BP1948,"p5,b5")/2</f>
        <v/>
      </c>
      <c r="BT1948" s="165">
        <f>COUNTIF($G1948:$BP1948,"c")+COUNTIF($G1948:$BP1948,"r0,c5")/2+COUNTIF($G1948:$BP1948,"p5,c5")/2</f>
        <v/>
      </c>
      <c r="BU1948" s="165">
        <f>COUNTIF($G1948:$BP1948,"KH")+COUNTIF($G1948:$BP1948,"TL")+COUNTIF($G1948:$BP1948,"L")</f>
        <v/>
      </c>
      <c r="BV1948" s="165" t="n"/>
      <c r="BW1948" s="165">
        <f>COUNTIF($G1948:$BP1948,"hh")</f>
        <v/>
      </c>
      <c r="BX1948" s="165">
        <f>COUNTIF($G1948:$BP1948,"nt7")</f>
        <v/>
      </c>
      <c r="BY1948" s="165">
        <f>COUNTIF($G1948:$BP1948,"P")+COUNTIF($G1948:$BP1948,"p5,a5")/2+COUNTIF($G1948:$BP1948,"p5,b5")/2+COUNTIF($G1948:$BP1948,"p5,c5")/2+COUNTIF($G1948:$BP1948,"p5,d5")/2</f>
        <v/>
      </c>
      <c r="BZ1948" s="166">
        <f>SUBTOTAL(9,BQ1948:BY1948)</f>
        <v/>
      </c>
      <c r="CA1948" s="167">
        <f>SUM(J1948,L1948,N1948,P1948,R1948,T1948,X1948,Z1948,AB1948,AD1948,AF1948,AH1948,AL1948,AN1948,AP1948,AR1948,AT1948,AV1948,AZ1948,BB1948,BD1948,BF1948,BH1948,BP1948)</f>
        <v/>
      </c>
      <c r="CB1948" s="168">
        <f>SUM(H1948,V1948,AJ1948,AX1948,BL1948)</f>
        <v/>
      </c>
      <c r="CC1948" s="24">
        <f>SUM(BJ1948,BN1948)</f>
        <v/>
      </c>
      <c r="CD1948" s="169">
        <f>IF(BZ1948&gt;25,4,IF(BZ1948&gt;18,3,IF(BZ1948&gt;12,2,IF(BZ1948&gt;4,1,0))))-BX1948-2+1</f>
        <v/>
      </c>
      <c r="CE1948" s="30" t="n"/>
      <c r="CF1948" s="169">
        <f>CD1948*CI1948</f>
        <v/>
      </c>
      <c r="CG1948" s="170">
        <f>F1948-BY1948+1</f>
        <v/>
      </c>
      <c r="CH1948" s="169">
        <f>CE1948*16</f>
        <v/>
      </c>
      <c r="CI1948" s="171">
        <f>VLOOKUP(A1948,[1]DATA!$A$6:$AI$331,34,0)</f>
        <v/>
      </c>
      <c r="CJ1948" s="172">
        <f>VLOOKUP(A1948,[2]CHAMCONG!A$7:CI$333,79,0)</f>
        <v/>
      </c>
      <c r="CK1948" s="173">
        <f>CJ1948-CA1948</f>
        <v/>
      </c>
    </row>
    <row r="1949">
      <c r="A1949" s="69" t="n"/>
      <c r="B1949" s="70" t="n"/>
      <c r="C1949" s="77" t="n"/>
      <c r="D1949" s="84" t="n"/>
      <c r="E1949" s="69" t="n"/>
      <c r="F1949" s="69" t="n"/>
      <c r="G1949" s="73" t="n"/>
      <c r="H1949" s="73" t="n"/>
      <c r="I1949" s="75" t="n"/>
      <c r="J1949" s="75" t="n"/>
      <c r="K1949" s="73" t="n"/>
      <c r="L1949" s="73" t="n"/>
      <c r="M1949" s="73" t="n"/>
      <c r="N1949" s="73" t="n"/>
      <c r="O1949" s="75" t="n"/>
      <c r="P1949" s="75" t="n"/>
      <c r="Q1949" s="73" t="n"/>
      <c r="R1949" s="73" t="n"/>
      <c r="S1949" s="73" t="n"/>
      <c r="T1949" s="73" t="n"/>
      <c r="U1949" s="73" t="n"/>
      <c r="V1949" s="73" t="n"/>
      <c r="W1949" s="73" t="n"/>
      <c r="X1949" s="73" t="n"/>
      <c r="Y1949" s="73" t="n"/>
      <c r="Z1949" s="73" t="n"/>
      <c r="AA1949" s="73" t="n"/>
      <c r="AB1949" s="73" t="n"/>
      <c r="AC1949" s="73" t="n"/>
      <c r="AD1949" s="73" t="n"/>
      <c r="AE1949" s="73" t="n"/>
      <c r="AF1949" s="73" t="n"/>
      <c r="AG1949" s="73" t="n"/>
      <c r="AH1949" s="73" t="n"/>
      <c r="AI1949" s="73" t="n"/>
      <c r="AJ1949" s="73" t="n"/>
      <c r="AK1949" s="73" t="n"/>
      <c r="AL1949" s="73" t="n"/>
      <c r="AM1949" s="73" t="n"/>
      <c r="AN1949" s="73" t="n"/>
      <c r="AO1949" s="73" t="n"/>
      <c r="AP1949" s="73" t="n"/>
      <c r="AQ1949" s="73" t="n"/>
      <c r="AR1949" s="73" t="n"/>
      <c r="AS1949" s="73" t="n"/>
      <c r="AT1949" s="73" t="n"/>
      <c r="AU1949" s="73" t="n"/>
      <c r="AV1949" s="73" t="n"/>
      <c r="AW1949" s="73" t="n"/>
      <c r="AX1949" s="73" t="n"/>
      <c r="AY1949" s="73" t="n"/>
      <c r="AZ1949" s="73" t="n"/>
      <c r="BA1949" s="73" t="n"/>
      <c r="BB1949" s="73" t="n"/>
      <c r="BC1949" s="73" t="n"/>
      <c r="BD1949" s="73" t="n"/>
      <c r="BE1949" s="73" t="n"/>
      <c r="BF1949" s="73" t="n"/>
      <c r="BG1949" s="73" t="n"/>
      <c r="BH1949" s="73" t="n"/>
      <c r="BI1949" s="73" t="n"/>
      <c r="BJ1949" s="73" t="n"/>
      <c r="BK1949" s="73" t="n"/>
      <c r="BL1949" s="73" t="n"/>
      <c r="BM1949" s="73" t="n"/>
      <c r="BN1949" s="73" t="n"/>
      <c r="BO1949" s="73" t="n"/>
      <c r="BP1949" s="73" t="n"/>
      <c r="BQ1949" s="165">
        <f>COUNTIF($G1949:$BP1949,"a")+COUNTIF($G1949:$BP1949,"r0,a5")/2+COUNTIF($G1949:$BP1949,"p5,a5")/2</f>
        <v/>
      </c>
      <c r="BR1949" s="165">
        <f>COUNTIF($G1949:$BP1949,"d")+COUNTIF($G1949:$BP1949,"r0,d5")/2+COUNTIF($G1949:$BP1949,"p5,d5")/2</f>
        <v/>
      </c>
      <c r="BS1949" s="165">
        <f>COUNTIF($G1949:$BP1949,"b")+COUNTIF($G1949:$BP1949,"r0,b5")/2+COUNTIF($G1949:$BP1949,"p5,b5")/2</f>
        <v/>
      </c>
      <c r="BT1949" s="165">
        <f>COUNTIF($G1949:$BP1949,"c")+COUNTIF($G1949:$BP1949,"r0,c5")/2+COUNTIF($G1949:$BP1949,"p5,c5")/2</f>
        <v/>
      </c>
      <c r="BU1949" s="165">
        <f>COUNTIF($G1949:$BP1949,"KH")+COUNTIF($G1949:$BP1949,"TL")+COUNTIF($G1949:$BP1949,"L")</f>
        <v/>
      </c>
      <c r="BV1949" s="165" t="n"/>
      <c r="BW1949" s="165">
        <f>COUNTIF($G1949:$BP1949,"hh")</f>
        <v/>
      </c>
      <c r="BX1949" s="165">
        <f>COUNTIF($G1949:$BP1949,"nt7")</f>
        <v/>
      </c>
      <c r="BY1949" s="165">
        <f>COUNTIF($G1949:$BP1949,"P")+COUNTIF($G1949:$BP1949,"p5,a5")/2+COUNTIF($G1949:$BP1949,"p5,b5")/2+COUNTIF($G1949:$BP1949,"p5,c5")/2+COUNTIF($G1949:$BP1949,"p5,d5")/2</f>
        <v/>
      </c>
      <c r="BZ1949" s="166">
        <f>SUBTOTAL(9,BQ1949:BY1949)</f>
        <v/>
      </c>
      <c r="CA1949" s="167">
        <f>SUM(J1949,L1949,N1949,P1949,R1949,T1949,X1949,Z1949,AB1949,AD1949,AF1949,AH1949,AL1949,AN1949,AP1949,AR1949,AT1949,AV1949,AZ1949,BB1949,BD1949,BF1949,BH1949,BP1949)</f>
        <v/>
      </c>
      <c r="CB1949" s="168">
        <f>SUM(H1949,V1949,AJ1949,AX1949,BL1949)</f>
        <v/>
      </c>
      <c r="CC1949" s="24">
        <f>SUM(BJ1949,BN1949)</f>
        <v/>
      </c>
      <c r="CD1949" s="169">
        <f>IF(BZ1949&gt;25,4,IF(BZ1949&gt;18,3,IF(BZ1949&gt;12,2,IF(BZ1949&gt;4,1,0))))-BX1949-2+1</f>
        <v/>
      </c>
      <c r="CE1949" s="30" t="n"/>
      <c r="CF1949" s="169">
        <f>CD1949*CI1949</f>
        <v/>
      </c>
      <c r="CG1949" s="170">
        <f>F1949-BY1949+1</f>
        <v/>
      </c>
      <c r="CH1949" s="169">
        <f>CE1949*16</f>
        <v/>
      </c>
      <c r="CI1949" s="171">
        <f>VLOOKUP(A1949,[1]DATA!$A$6:$AI$331,34,0)</f>
        <v/>
      </c>
      <c r="CJ1949" s="172">
        <f>VLOOKUP(A1949,[2]CHAMCONG!A$7:CI$333,79,0)</f>
        <v/>
      </c>
      <c r="CK1949" s="173">
        <f>CJ1949-CA1949</f>
        <v/>
      </c>
    </row>
    <row r="1950">
      <c r="A1950" s="69" t="n"/>
      <c r="B1950" s="70" t="n"/>
      <c r="C1950" s="77" t="n"/>
      <c r="D1950" s="84" t="n"/>
      <c r="E1950" s="69" t="n"/>
      <c r="F1950" s="69" t="n"/>
      <c r="G1950" s="73" t="n"/>
      <c r="H1950" s="73" t="n"/>
      <c r="I1950" s="75" t="n"/>
      <c r="J1950" s="75" t="n"/>
      <c r="K1950" s="73" t="n"/>
      <c r="L1950" s="73" t="n"/>
      <c r="M1950" s="73" t="n"/>
      <c r="N1950" s="73" t="n"/>
      <c r="O1950" s="75" t="n"/>
      <c r="P1950" s="75" t="n"/>
      <c r="Q1950" s="73" t="n"/>
      <c r="R1950" s="73" t="n"/>
      <c r="S1950" s="73" t="n"/>
      <c r="T1950" s="73" t="n"/>
      <c r="U1950" s="73" t="n"/>
      <c r="V1950" s="73" t="n"/>
      <c r="W1950" s="73" t="n"/>
      <c r="X1950" s="73" t="n"/>
      <c r="Y1950" s="73" t="n"/>
      <c r="Z1950" s="73" t="n"/>
      <c r="AA1950" s="73" t="n"/>
      <c r="AB1950" s="73" t="n"/>
      <c r="AC1950" s="73" t="n"/>
      <c r="AD1950" s="73" t="n"/>
      <c r="AE1950" s="73" t="n"/>
      <c r="AF1950" s="73" t="n"/>
      <c r="AG1950" s="73" t="n"/>
      <c r="AH1950" s="73" t="n"/>
      <c r="AI1950" s="73" t="n"/>
      <c r="AJ1950" s="73" t="n"/>
      <c r="AK1950" s="73" t="n"/>
      <c r="AL1950" s="73" t="n"/>
      <c r="AM1950" s="73" t="n"/>
      <c r="AN1950" s="73" t="n"/>
      <c r="AO1950" s="73" t="n"/>
      <c r="AP1950" s="73" t="n"/>
      <c r="AQ1950" s="73" t="n"/>
      <c r="AR1950" s="73" t="n"/>
      <c r="AS1950" s="73" t="n"/>
      <c r="AT1950" s="73" t="n"/>
      <c r="AU1950" s="73" t="n"/>
      <c r="AV1950" s="73" t="n"/>
      <c r="AW1950" s="73" t="n"/>
      <c r="AX1950" s="73" t="n"/>
      <c r="AY1950" s="73" t="n"/>
      <c r="AZ1950" s="73" t="n"/>
      <c r="BA1950" s="73" t="n"/>
      <c r="BB1950" s="73" t="n"/>
      <c r="BC1950" s="73" t="n"/>
      <c r="BD1950" s="73" t="n"/>
      <c r="BE1950" s="73" t="n"/>
      <c r="BF1950" s="73" t="n"/>
      <c r="BG1950" s="73" t="n"/>
      <c r="BH1950" s="73" t="n"/>
      <c r="BI1950" s="73" t="n"/>
      <c r="BJ1950" s="73" t="n"/>
      <c r="BK1950" s="73" t="n"/>
      <c r="BL1950" s="73" t="n"/>
      <c r="BM1950" s="73" t="n"/>
      <c r="BN1950" s="73" t="n"/>
      <c r="BO1950" s="73" t="n"/>
      <c r="BP1950" s="73" t="n"/>
      <c r="BQ1950" s="165">
        <f>COUNTIF($G1950:$BP1950,"a")+COUNTIF($G1950:$BP1950,"r0,a5")/2+COUNTIF($G1950:$BP1950,"p5,a5")/2</f>
        <v/>
      </c>
      <c r="BR1950" s="165">
        <f>COUNTIF($G1950:$BP1950,"d")+COUNTIF($G1950:$BP1950,"r0,d5")/2+COUNTIF($G1950:$BP1950,"p5,d5")/2</f>
        <v/>
      </c>
      <c r="BS1950" s="165">
        <f>COUNTIF($G1950:$BP1950,"b")+COUNTIF($G1950:$BP1950,"r0,b5")/2+COUNTIF($G1950:$BP1950,"p5,b5")/2</f>
        <v/>
      </c>
      <c r="BT1950" s="165">
        <f>COUNTIF($G1950:$BP1950,"c")+COUNTIF($G1950:$BP1950,"r0,c5")/2+COUNTIF($G1950:$BP1950,"p5,c5")/2</f>
        <v/>
      </c>
      <c r="BU1950" s="165">
        <f>COUNTIF($G1950:$BP1950,"KH")+COUNTIF($G1950:$BP1950,"TL")+COUNTIF($G1950:$BP1950,"L")</f>
        <v/>
      </c>
      <c r="BV1950" s="165" t="n"/>
      <c r="BW1950" s="165">
        <f>COUNTIF($G1950:$BP1950,"hh")</f>
        <v/>
      </c>
      <c r="BX1950" s="165">
        <f>COUNTIF($G1950:$BP1950,"nt7")</f>
        <v/>
      </c>
      <c r="BY1950" s="165">
        <f>COUNTIF($G1950:$BP1950,"P")+COUNTIF($G1950:$BP1950,"p5,a5")/2+COUNTIF($G1950:$BP1950,"p5,b5")/2+COUNTIF($G1950:$BP1950,"p5,c5")/2+COUNTIF($G1950:$BP1950,"p5,d5")/2</f>
        <v/>
      </c>
      <c r="BZ1950" s="166">
        <f>SUBTOTAL(9,BQ1950:BY1950)</f>
        <v/>
      </c>
      <c r="CA1950" s="167">
        <f>SUM(J1950,L1950,N1950,P1950,R1950,T1950,X1950,Z1950,AB1950,AD1950,AF1950,AH1950,AL1950,AN1950,AP1950,AR1950,AT1950,AV1950,AZ1950,BB1950,BD1950,BF1950,BH1950,BP1950)</f>
        <v/>
      </c>
      <c r="CB1950" s="168">
        <f>SUM(H1950,V1950,AJ1950,AX1950,BL1950)</f>
        <v/>
      </c>
      <c r="CC1950" s="24">
        <f>SUM(BJ1950,BN1950)</f>
        <v/>
      </c>
      <c r="CD1950" s="169">
        <f>IF(BZ1950&gt;25,4,IF(BZ1950&gt;18,3,IF(BZ1950&gt;12,2,IF(BZ1950&gt;4,1,0))))-BX1950-2+1</f>
        <v/>
      </c>
      <c r="CE1950" s="30" t="n"/>
      <c r="CF1950" s="169">
        <f>CD1950*CI1950</f>
        <v/>
      </c>
      <c r="CG1950" s="170">
        <f>F1950-BY1950+1</f>
        <v/>
      </c>
      <c r="CH1950" s="169">
        <f>CE1950*16</f>
        <v/>
      </c>
      <c r="CI1950" s="171">
        <f>VLOOKUP(A1950,[1]DATA!$A$6:$AI$331,34,0)</f>
        <v/>
      </c>
      <c r="CJ1950" s="172">
        <f>VLOOKUP(A1950,[2]CHAMCONG!A$7:CI$333,79,0)</f>
        <v/>
      </c>
      <c r="CK1950" s="173">
        <f>CJ1950-CA1950</f>
        <v/>
      </c>
    </row>
    <row r="1951">
      <c r="A1951" s="69" t="n"/>
      <c r="B1951" s="70" t="n"/>
      <c r="C1951" s="77" t="n"/>
      <c r="D1951" s="84" t="n"/>
      <c r="E1951" s="69" t="n"/>
      <c r="F1951" s="69" t="n"/>
      <c r="G1951" s="73" t="n"/>
      <c r="H1951" s="73" t="n"/>
      <c r="I1951" s="75" t="n"/>
      <c r="J1951" s="75" t="n"/>
      <c r="K1951" s="73" t="n"/>
      <c r="L1951" s="73" t="n"/>
      <c r="M1951" s="73" t="n"/>
      <c r="N1951" s="73" t="n"/>
      <c r="O1951" s="75" t="n"/>
      <c r="P1951" s="75" t="n"/>
      <c r="Q1951" s="73" t="n"/>
      <c r="R1951" s="73" t="n"/>
      <c r="S1951" s="73" t="n"/>
      <c r="T1951" s="73" t="n"/>
      <c r="U1951" s="73" t="n"/>
      <c r="V1951" s="73" t="n"/>
      <c r="W1951" s="73" t="n"/>
      <c r="X1951" s="73" t="n"/>
      <c r="Y1951" s="73" t="n"/>
      <c r="Z1951" s="73" t="n"/>
      <c r="AA1951" s="73" t="n"/>
      <c r="AB1951" s="73" t="n"/>
      <c r="AC1951" s="73" t="n"/>
      <c r="AD1951" s="73" t="n"/>
      <c r="AE1951" s="73" t="n"/>
      <c r="AF1951" s="73" t="n"/>
      <c r="AG1951" s="73" t="n"/>
      <c r="AH1951" s="73" t="n"/>
      <c r="AI1951" s="73" t="n"/>
      <c r="AJ1951" s="73" t="n"/>
      <c r="AK1951" s="73" t="n"/>
      <c r="AL1951" s="73" t="n"/>
      <c r="AM1951" s="73" t="n"/>
      <c r="AN1951" s="73" t="n"/>
      <c r="AO1951" s="73" t="n"/>
      <c r="AP1951" s="73" t="n"/>
      <c r="AQ1951" s="73" t="n"/>
      <c r="AR1951" s="73" t="n"/>
      <c r="AS1951" s="73" t="n"/>
      <c r="AT1951" s="73" t="n"/>
      <c r="AU1951" s="73" t="n"/>
      <c r="AV1951" s="73" t="n"/>
      <c r="AW1951" s="73" t="n"/>
      <c r="AX1951" s="73" t="n"/>
      <c r="AY1951" s="73" t="n"/>
      <c r="AZ1951" s="73" t="n"/>
      <c r="BA1951" s="73" t="n"/>
      <c r="BB1951" s="73" t="n"/>
      <c r="BC1951" s="73" t="n"/>
      <c r="BD1951" s="73" t="n"/>
      <c r="BE1951" s="73" t="n"/>
      <c r="BF1951" s="73" t="n"/>
      <c r="BG1951" s="73" t="n"/>
      <c r="BH1951" s="73" t="n"/>
      <c r="BI1951" s="73" t="n"/>
      <c r="BJ1951" s="73" t="n"/>
      <c r="BK1951" s="73" t="n"/>
      <c r="BL1951" s="73" t="n"/>
      <c r="BM1951" s="73" t="n"/>
      <c r="BN1951" s="73" t="n"/>
      <c r="BO1951" s="73" t="n"/>
      <c r="BP1951" s="73" t="n"/>
      <c r="BQ1951" s="165">
        <f>COUNTIF($G1951:$BP1951,"a")+COUNTIF($G1951:$BP1951,"r0,a5")/2+COUNTIF($G1951:$BP1951,"p5,a5")/2</f>
        <v/>
      </c>
      <c r="BR1951" s="165">
        <f>COUNTIF($G1951:$BP1951,"d")+COUNTIF($G1951:$BP1951,"r0,d5")/2+COUNTIF($G1951:$BP1951,"p5,d5")/2</f>
        <v/>
      </c>
      <c r="BS1951" s="165">
        <f>COUNTIF($G1951:$BP1951,"b")+COUNTIF($G1951:$BP1951,"r0,b5")/2+COUNTIF($G1951:$BP1951,"p5,b5")/2</f>
        <v/>
      </c>
      <c r="BT1951" s="165">
        <f>COUNTIF($G1951:$BP1951,"c")+COUNTIF($G1951:$BP1951,"r0,c5")/2+COUNTIF($G1951:$BP1951,"p5,c5")/2</f>
        <v/>
      </c>
      <c r="BU1951" s="165">
        <f>COUNTIF($G1951:$BP1951,"KH")+COUNTIF($G1951:$BP1951,"TL")+COUNTIF($G1951:$BP1951,"L")</f>
        <v/>
      </c>
      <c r="BV1951" s="165" t="n"/>
      <c r="BW1951" s="165">
        <f>COUNTIF($G1951:$BP1951,"hh")</f>
        <v/>
      </c>
      <c r="BX1951" s="165">
        <f>COUNTIF($G1951:$BP1951,"nt7")</f>
        <v/>
      </c>
      <c r="BY1951" s="165">
        <f>COUNTIF($G1951:$BP1951,"P")+COUNTIF($G1951:$BP1951,"p5,a5")/2+COUNTIF($G1951:$BP1951,"p5,b5")/2+COUNTIF($G1951:$BP1951,"p5,c5")/2+COUNTIF($G1951:$BP1951,"p5,d5")/2</f>
        <v/>
      </c>
      <c r="BZ1951" s="166">
        <f>SUBTOTAL(9,BQ1951:BY1951)</f>
        <v/>
      </c>
      <c r="CA1951" s="167">
        <f>SUM(J1951,L1951,N1951,P1951,R1951,T1951,X1951,Z1951,AB1951,AD1951,AF1951,AH1951,AL1951,AN1951,AP1951,AR1951,AT1951,AV1951,AZ1951,BB1951,BD1951,BF1951,BH1951,BP1951)</f>
        <v/>
      </c>
      <c r="CB1951" s="168">
        <f>SUM(H1951,V1951,AJ1951,AX1951,BL1951)</f>
        <v/>
      </c>
      <c r="CC1951" s="24">
        <f>SUM(BJ1951,BN1951)</f>
        <v/>
      </c>
      <c r="CD1951" s="169">
        <f>IF(BZ1951&gt;25,4,IF(BZ1951&gt;18,3,IF(BZ1951&gt;12,2,IF(BZ1951&gt;4,1,0))))-BX1951-2+1</f>
        <v/>
      </c>
      <c r="CE1951" s="30" t="n"/>
      <c r="CF1951" s="169">
        <f>CD1951*CI1951</f>
        <v/>
      </c>
      <c r="CG1951" s="170">
        <f>F1951-BY1951+1</f>
        <v/>
      </c>
      <c r="CH1951" s="169">
        <f>CE1951*16</f>
        <v/>
      </c>
      <c r="CI1951" s="171">
        <f>VLOOKUP(A1951,[1]DATA!$A$6:$AI$331,34,0)</f>
        <v/>
      </c>
      <c r="CJ1951" s="172">
        <f>VLOOKUP(A1951,[2]CHAMCONG!A$7:CI$333,79,0)</f>
        <v/>
      </c>
      <c r="CK1951" s="173">
        <f>CJ1951-CA1951</f>
        <v/>
      </c>
    </row>
    <row r="1952">
      <c r="A1952" s="69" t="n"/>
      <c r="B1952" s="70" t="n"/>
      <c r="C1952" s="77" t="n"/>
      <c r="D1952" s="84" t="n"/>
      <c r="E1952" s="69" t="n"/>
      <c r="F1952" s="69" t="n"/>
      <c r="G1952" s="73" t="n"/>
      <c r="H1952" s="73" t="n"/>
      <c r="I1952" s="75" t="n"/>
      <c r="J1952" s="75" t="n"/>
      <c r="K1952" s="73" t="n"/>
      <c r="L1952" s="73" t="n"/>
      <c r="M1952" s="73" t="n"/>
      <c r="N1952" s="73" t="n"/>
      <c r="O1952" s="75" t="n"/>
      <c r="P1952" s="75" t="n"/>
      <c r="Q1952" s="73" t="n"/>
      <c r="R1952" s="73" t="n"/>
      <c r="S1952" s="73" t="n"/>
      <c r="T1952" s="73" t="n"/>
      <c r="U1952" s="73" t="n"/>
      <c r="V1952" s="73" t="n"/>
      <c r="W1952" s="73" t="n"/>
      <c r="X1952" s="73" t="n"/>
      <c r="Y1952" s="73" t="n"/>
      <c r="Z1952" s="73" t="n"/>
      <c r="AA1952" s="73" t="n"/>
      <c r="AB1952" s="73" t="n"/>
      <c r="AC1952" s="73" t="n"/>
      <c r="AD1952" s="73" t="n"/>
      <c r="AE1952" s="73" t="n"/>
      <c r="AF1952" s="73" t="n"/>
      <c r="AG1952" s="73" t="n"/>
      <c r="AH1952" s="73" t="n"/>
      <c r="AI1952" s="73" t="n"/>
      <c r="AJ1952" s="73" t="n"/>
      <c r="AK1952" s="73" t="n"/>
      <c r="AL1952" s="73" t="n"/>
      <c r="AM1952" s="73" t="n"/>
      <c r="AN1952" s="73" t="n"/>
      <c r="AO1952" s="73" t="n"/>
      <c r="AP1952" s="73" t="n"/>
      <c r="AQ1952" s="73" t="n"/>
      <c r="AR1952" s="73" t="n"/>
      <c r="AS1952" s="73" t="n"/>
      <c r="AT1952" s="73" t="n"/>
      <c r="AU1952" s="73" t="n"/>
      <c r="AV1952" s="73" t="n"/>
      <c r="AW1952" s="73" t="n"/>
      <c r="AX1952" s="73" t="n"/>
      <c r="AY1952" s="73" t="n"/>
      <c r="AZ1952" s="73" t="n"/>
      <c r="BA1952" s="73" t="n"/>
      <c r="BB1952" s="73" t="n"/>
      <c r="BC1952" s="73" t="n"/>
      <c r="BD1952" s="73" t="n"/>
      <c r="BE1952" s="73" t="n"/>
      <c r="BF1952" s="73" t="n"/>
      <c r="BG1952" s="73" t="n"/>
      <c r="BH1952" s="73" t="n"/>
      <c r="BI1952" s="73" t="n"/>
      <c r="BJ1952" s="73" t="n"/>
      <c r="BK1952" s="73" t="n"/>
      <c r="BL1952" s="73" t="n"/>
      <c r="BM1952" s="73" t="n"/>
      <c r="BN1952" s="73" t="n"/>
      <c r="BO1952" s="73" t="n"/>
      <c r="BP1952" s="73" t="n"/>
      <c r="BQ1952" s="165">
        <f>COUNTIF($G1952:$BP1952,"a")+COUNTIF($G1952:$BP1952,"r0,a5")/2+COUNTIF($G1952:$BP1952,"p5,a5")/2</f>
        <v/>
      </c>
      <c r="BR1952" s="165">
        <f>COUNTIF($G1952:$BP1952,"d")+COUNTIF($G1952:$BP1952,"r0,d5")/2+COUNTIF($G1952:$BP1952,"p5,d5")/2</f>
        <v/>
      </c>
      <c r="BS1952" s="165">
        <f>COUNTIF($G1952:$BP1952,"b")+COUNTIF($G1952:$BP1952,"r0,b5")/2+COUNTIF($G1952:$BP1952,"p5,b5")/2</f>
        <v/>
      </c>
      <c r="BT1952" s="165">
        <f>COUNTIF($G1952:$BP1952,"c")+COUNTIF($G1952:$BP1952,"r0,c5")/2+COUNTIF($G1952:$BP1952,"p5,c5")/2</f>
        <v/>
      </c>
      <c r="BU1952" s="165">
        <f>COUNTIF($G1952:$BP1952,"KH")+COUNTIF($G1952:$BP1952,"TL")+COUNTIF($G1952:$BP1952,"L")</f>
        <v/>
      </c>
      <c r="BV1952" s="165" t="n"/>
      <c r="BW1952" s="165">
        <f>COUNTIF($G1952:$BP1952,"hh")</f>
        <v/>
      </c>
      <c r="BX1952" s="165">
        <f>COUNTIF($G1952:$BP1952,"nt7")</f>
        <v/>
      </c>
      <c r="BY1952" s="165">
        <f>COUNTIF($G1952:$BP1952,"P")+COUNTIF($G1952:$BP1952,"p5,a5")/2+COUNTIF($G1952:$BP1952,"p5,b5")/2+COUNTIF($G1952:$BP1952,"p5,c5")/2+COUNTIF($G1952:$BP1952,"p5,d5")/2</f>
        <v/>
      </c>
      <c r="BZ1952" s="166">
        <f>SUBTOTAL(9,BQ1952:BY1952)</f>
        <v/>
      </c>
      <c r="CA1952" s="167">
        <f>SUM(J1952,L1952,N1952,P1952,R1952,T1952,X1952,Z1952,AB1952,AD1952,AF1952,AH1952,AL1952,AN1952,AP1952,AR1952,AT1952,AV1952,AZ1952,BB1952,BD1952,BF1952,BH1952,BP1952)</f>
        <v/>
      </c>
      <c r="CB1952" s="168">
        <f>SUM(H1952,V1952,AJ1952,AX1952,BL1952)</f>
        <v/>
      </c>
      <c r="CC1952" s="24">
        <f>SUM(BJ1952,BN1952)</f>
        <v/>
      </c>
      <c r="CD1952" s="169">
        <f>IF(BZ1952&gt;25,4,IF(BZ1952&gt;18,3,IF(BZ1952&gt;12,2,IF(BZ1952&gt;4,1,0))))-BX1952-2+1</f>
        <v/>
      </c>
      <c r="CE1952" s="30" t="n"/>
      <c r="CF1952" s="169">
        <f>CD1952*CI1952</f>
        <v/>
      </c>
      <c r="CG1952" s="170">
        <f>F1952-BY1952+1</f>
        <v/>
      </c>
      <c r="CH1952" s="169">
        <f>CE1952*16</f>
        <v/>
      </c>
      <c r="CI1952" s="171">
        <f>VLOOKUP(A1952,[1]DATA!$A$6:$AI$331,34,0)</f>
        <v/>
      </c>
      <c r="CJ1952" s="172">
        <f>VLOOKUP(A1952,[2]CHAMCONG!A$7:CI$333,79,0)</f>
        <v/>
      </c>
      <c r="CK1952" s="173">
        <f>CJ1952-CA1952</f>
        <v/>
      </c>
    </row>
    <row r="1953">
      <c r="A1953" s="69" t="n"/>
      <c r="B1953" s="70" t="n"/>
      <c r="C1953" s="77" t="n"/>
      <c r="D1953" s="84" t="n"/>
      <c r="E1953" s="69" t="n"/>
      <c r="F1953" s="69" t="n"/>
      <c r="G1953" s="73" t="n"/>
      <c r="H1953" s="73" t="n"/>
      <c r="I1953" s="75" t="n"/>
      <c r="J1953" s="75" t="n"/>
      <c r="K1953" s="73" t="n"/>
      <c r="L1953" s="73" t="n"/>
      <c r="M1953" s="73" t="n"/>
      <c r="N1953" s="73" t="n"/>
      <c r="O1953" s="75" t="n"/>
      <c r="P1953" s="75" t="n"/>
      <c r="Q1953" s="73" t="n"/>
      <c r="R1953" s="73" t="n"/>
      <c r="S1953" s="73" t="n"/>
      <c r="T1953" s="73" t="n"/>
      <c r="U1953" s="73" t="n"/>
      <c r="V1953" s="73" t="n"/>
      <c r="W1953" s="73" t="n"/>
      <c r="X1953" s="73" t="n"/>
      <c r="Y1953" s="73" t="n"/>
      <c r="Z1953" s="73" t="n"/>
      <c r="AA1953" s="73" t="n"/>
      <c r="AB1953" s="73" t="n"/>
      <c r="AC1953" s="73" t="n"/>
      <c r="AD1953" s="73" t="n"/>
      <c r="AE1953" s="73" t="n"/>
      <c r="AF1953" s="73" t="n"/>
      <c r="AG1953" s="73" t="n"/>
      <c r="AH1953" s="73" t="n"/>
      <c r="AI1953" s="73" t="n"/>
      <c r="AJ1953" s="73" t="n"/>
      <c r="AK1953" s="73" t="n"/>
      <c r="AL1953" s="73" t="n"/>
      <c r="AM1953" s="73" t="n"/>
      <c r="AN1953" s="73" t="n"/>
      <c r="AO1953" s="73" t="n"/>
      <c r="AP1953" s="73" t="n"/>
      <c r="AQ1953" s="73" t="n"/>
      <c r="AR1953" s="73" t="n"/>
      <c r="AS1953" s="73" t="n"/>
      <c r="AT1953" s="73" t="n"/>
      <c r="AU1953" s="73" t="n"/>
      <c r="AV1953" s="73" t="n"/>
      <c r="AW1953" s="73" t="n"/>
      <c r="AX1953" s="73" t="n"/>
      <c r="AY1953" s="73" t="n"/>
      <c r="AZ1953" s="73" t="n"/>
      <c r="BA1953" s="73" t="n"/>
      <c r="BB1953" s="73" t="n"/>
      <c r="BC1953" s="73" t="n"/>
      <c r="BD1953" s="73" t="n"/>
      <c r="BE1953" s="73" t="n"/>
      <c r="BF1953" s="73" t="n"/>
      <c r="BG1953" s="73" t="n"/>
      <c r="BH1953" s="73" t="n"/>
      <c r="BI1953" s="73" t="n"/>
      <c r="BJ1953" s="73" t="n"/>
      <c r="BK1953" s="73" t="n"/>
      <c r="BL1953" s="73" t="n"/>
      <c r="BM1953" s="73" t="n"/>
      <c r="BN1953" s="73" t="n"/>
      <c r="BO1953" s="73" t="n"/>
      <c r="BP1953" s="73" t="n"/>
      <c r="BQ1953" s="165">
        <f>COUNTIF($G1953:$BP1953,"a")+COUNTIF($G1953:$BP1953,"r0,a5")/2+COUNTIF($G1953:$BP1953,"p5,a5")/2</f>
        <v/>
      </c>
      <c r="BR1953" s="165">
        <f>COUNTIF($G1953:$BP1953,"d")+COUNTIF($G1953:$BP1953,"r0,d5")/2+COUNTIF($G1953:$BP1953,"p5,d5")/2</f>
        <v/>
      </c>
      <c r="BS1953" s="165">
        <f>COUNTIF($G1953:$BP1953,"b")+COUNTIF($G1953:$BP1953,"r0,b5")/2+COUNTIF($G1953:$BP1953,"p5,b5")/2</f>
        <v/>
      </c>
      <c r="BT1953" s="165">
        <f>COUNTIF($G1953:$BP1953,"c")+COUNTIF($G1953:$BP1953,"r0,c5")/2+COUNTIF($G1953:$BP1953,"p5,c5")/2</f>
        <v/>
      </c>
      <c r="BU1953" s="165">
        <f>COUNTIF($G1953:$BP1953,"KH")+COUNTIF($G1953:$BP1953,"TL")+COUNTIF($G1953:$BP1953,"L")</f>
        <v/>
      </c>
      <c r="BV1953" s="165" t="n"/>
      <c r="BW1953" s="165">
        <f>COUNTIF($G1953:$BP1953,"hh")</f>
        <v/>
      </c>
      <c r="BX1953" s="165">
        <f>COUNTIF($G1953:$BP1953,"nt7")</f>
        <v/>
      </c>
      <c r="BY1953" s="165">
        <f>COUNTIF($G1953:$BP1953,"P")+COUNTIF($G1953:$BP1953,"p5,a5")/2+COUNTIF($G1953:$BP1953,"p5,b5")/2+COUNTIF($G1953:$BP1953,"p5,c5")/2+COUNTIF($G1953:$BP1953,"p5,d5")/2</f>
        <v/>
      </c>
      <c r="BZ1953" s="166">
        <f>SUBTOTAL(9,BQ1953:BY1953)</f>
        <v/>
      </c>
      <c r="CA1953" s="167">
        <f>SUM(J1953,L1953,N1953,P1953,R1953,T1953,X1953,Z1953,AB1953,AD1953,AF1953,AH1953,AL1953,AN1953,AP1953,AR1953,AT1953,AV1953,AZ1953,BB1953,BD1953,BF1953,BH1953,BP1953)</f>
        <v/>
      </c>
      <c r="CB1953" s="168">
        <f>SUM(H1953,V1953,AJ1953,AX1953,BL1953)</f>
        <v/>
      </c>
      <c r="CC1953" s="24">
        <f>SUM(BJ1953,BN1953)</f>
        <v/>
      </c>
      <c r="CD1953" s="169">
        <f>IF(BZ1953&gt;25,4,IF(BZ1953&gt;18,3,IF(BZ1953&gt;12,2,IF(BZ1953&gt;4,1,0))))-BX1953-2+1</f>
        <v/>
      </c>
      <c r="CE1953" s="30" t="n"/>
      <c r="CF1953" s="169">
        <f>CD1953*CI1953</f>
        <v/>
      </c>
      <c r="CG1953" s="170">
        <f>F1953-BY1953+1</f>
        <v/>
      </c>
      <c r="CH1953" s="169">
        <f>CE1953*16</f>
        <v/>
      </c>
      <c r="CI1953" s="171">
        <f>VLOOKUP(A1953,[1]DATA!$A$6:$AI$331,34,0)</f>
        <v/>
      </c>
      <c r="CJ1953" s="172">
        <f>VLOOKUP(A1953,[2]CHAMCONG!A$7:CI$333,79,0)</f>
        <v/>
      </c>
      <c r="CK1953" s="173">
        <f>CJ1953-CA1953</f>
        <v/>
      </c>
    </row>
    <row r="1954">
      <c r="A1954" s="69" t="n"/>
      <c r="B1954" s="70" t="n"/>
      <c r="C1954" s="77" t="n"/>
      <c r="D1954" s="84" t="n"/>
      <c r="E1954" s="69" t="n"/>
      <c r="F1954" s="69" t="n"/>
      <c r="G1954" s="73" t="n"/>
      <c r="H1954" s="73" t="n"/>
      <c r="I1954" s="75" t="n"/>
      <c r="J1954" s="75" t="n"/>
      <c r="K1954" s="73" t="n"/>
      <c r="L1954" s="73" t="n"/>
      <c r="M1954" s="73" t="n"/>
      <c r="N1954" s="73" t="n"/>
      <c r="O1954" s="75" t="n"/>
      <c r="P1954" s="75" t="n"/>
      <c r="Q1954" s="73" t="n"/>
      <c r="R1954" s="73" t="n"/>
      <c r="S1954" s="73" t="n"/>
      <c r="T1954" s="73" t="n"/>
      <c r="U1954" s="73" t="n"/>
      <c r="V1954" s="73" t="n"/>
      <c r="W1954" s="73" t="n"/>
      <c r="X1954" s="73" t="n"/>
      <c r="Y1954" s="73" t="n"/>
      <c r="Z1954" s="73" t="n"/>
      <c r="AA1954" s="73" t="n"/>
      <c r="AB1954" s="73" t="n"/>
      <c r="AC1954" s="73" t="n"/>
      <c r="AD1954" s="73" t="n"/>
      <c r="AE1954" s="73" t="n"/>
      <c r="AF1954" s="73" t="n"/>
      <c r="AG1954" s="73" t="n"/>
      <c r="AH1954" s="73" t="n"/>
      <c r="AI1954" s="73" t="n"/>
      <c r="AJ1954" s="73" t="n"/>
      <c r="AK1954" s="73" t="n"/>
      <c r="AL1954" s="73" t="n"/>
      <c r="AM1954" s="73" t="n"/>
      <c r="AN1954" s="73" t="n"/>
      <c r="AO1954" s="73" t="n"/>
      <c r="AP1954" s="73" t="n"/>
      <c r="AQ1954" s="73" t="n"/>
      <c r="AR1954" s="73" t="n"/>
      <c r="AS1954" s="73" t="n"/>
      <c r="AT1954" s="73" t="n"/>
      <c r="AU1954" s="73" t="n"/>
      <c r="AV1954" s="73" t="n"/>
      <c r="AW1954" s="73" t="n"/>
      <c r="AX1954" s="73" t="n"/>
      <c r="AY1954" s="73" t="n"/>
      <c r="AZ1954" s="73" t="n"/>
      <c r="BA1954" s="73" t="n"/>
      <c r="BB1954" s="73" t="n"/>
      <c r="BC1954" s="73" t="n"/>
      <c r="BD1954" s="73" t="n"/>
      <c r="BE1954" s="73" t="n"/>
      <c r="BF1954" s="73" t="n"/>
      <c r="BG1954" s="73" t="n"/>
      <c r="BH1954" s="73" t="n"/>
      <c r="BI1954" s="73" t="n"/>
      <c r="BJ1954" s="73" t="n"/>
      <c r="BK1954" s="73" t="n"/>
      <c r="BL1954" s="73" t="n"/>
      <c r="BM1954" s="73" t="n"/>
      <c r="BN1954" s="73" t="n"/>
      <c r="BO1954" s="73" t="n"/>
      <c r="BP1954" s="73" t="n"/>
      <c r="BQ1954" s="165">
        <f>COUNTIF($G1954:$BP1954,"a")+COUNTIF($G1954:$BP1954,"r0,a5")/2+COUNTIF($G1954:$BP1954,"p5,a5")/2</f>
        <v/>
      </c>
      <c r="BR1954" s="165">
        <f>COUNTIF($G1954:$BP1954,"d")+COUNTIF($G1954:$BP1954,"r0,d5")/2+COUNTIF($G1954:$BP1954,"p5,d5")/2</f>
        <v/>
      </c>
      <c r="BS1954" s="165">
        <f>COUNTIF($G1954:$BP1954,"b")+COUNTIF($G1954:$BP1954,"r0,b5")/2+COUNTIF($G1954:$BP1954,"p5,b5")/2</f>
        <v/>
      </c>
      <c r="BT1954" s="165">
        <f>COUNTIF($G1954:$BP1954,"c")+COUNTIF($G1954:$BP1954,"r0,c5")/2+COUNTIF($G1954:$BP1954,"p5,c5")/2</f>
        <v/>
      </c>
      <c r="BU1954" s="165">
        <f>COUNTIF($G1954:$BP1954,"KH")+COUNTIF($G1954:$BP1954,"TL")+COUNTIF($G1954:$BP1954,"L")</f>
        <v/>
      </c>
      <c r="BV1954" s="165" t="n"/>
      <c r="BW1954" s="165">
        <f>COUNTIF($G1954:$BP1954,"hh")</f>
        <v/>
      </c>
      <c r="BX1954" s="165">
        <f>COUNTIF($G1954:$BP1954,"nt7")</f>
        <v/>
      </c>
      <c r="BY1954" s="165">
        <f>COUNTIF($G1954:$BP1954,"P")+COUNTIF($G1954:$BP1954,"p5,a5")/2+COUNTIF($G1954:$BP1954,"p5,b5")/2+COUNTIF($G1954:$BP1954,"p5,c5")/2+COUNTIF($G1954:$BP1954,"p5,d5")/2</f>
        <v/>
      </c>
      <c r="BZ1954" s="166">
        <f>SUBTOTAL(9,BQ1954:BY1954)</f>
        <v/>
      </c>
      <c r="CA1954" s="167">
        <f>SUM(J1954,L1954,N1954,P1954,R1954,T1954,X1954,Z1954,AB1954,AD1954,AF1954,AH1954,AL1954,AN1954,AP1954,AR1954,AT1954,AV1954,AZ1954,BB1954,BD1954,BF1954,BH1954,BP1954)</f>
        <v/>
      </c>
      <c r="CB1954" s="168">
        <f>SUM(H1954,V1954,AJ1954,AX1954,BL1954)</f>
        <v/>
      </c>
      <c r="CC1954" s="24">
        <f>SUM(BJ1954,BN1954)</f>
        <v/>
      </c>
      <c r="CD1954" s="169">
        <f>IF(BZ1954&gt;25,4,IF(BZ1954&gt;18,3,IF(BZ1954&gt;12,2,IF(BZ1954&gt;4,1,0))))-BX1954-2+1</f>
        <v/>
      </c>
      <c r="CE1954" s="30" t="n"/>
      <c r="CF1954" s="169">
        <f>CD1954*CI1954</f>
        <v/>
      </c>
      <c r="CG1954" s="170">
        <f>F1954-BY1954+1</f>
        <v/>
      </c>
      <c r="CH1954" s="169">
        <f>CE1954*16</f>
        <v/>
      </c>
      <c r="CI1954" s="171">
        <f>VLOOKUP(A1954,[1]DATA!$A$6:$AI$331,34,0)</f>
        <v/>
      </c>
      <c r="CJ1954" s="172">
        <f>VLOOKUP(A1954,[2]CHAMCONG!A$7:CI$333,79,0)</f>
        <v/>
      </c>
      <c r="CK1954" s="173">
        <f>CJ1954-CA1954</f>
        <v/>
      </c>
    </row>
    <row r="1955">
      <c r="A1955" s="69" t="n"/>
      <c r="B1955" s="70" t="n"/>
      <c r="C1955" s="77" t="n"/>
      <c r="D1955" s="84" t="n"/>
      <c r="E1955" s="69" t="n"/>
      <c r="F1955" s="69" t="n"/>
      <c r="G1955" s="73" t="n"/>
      <c r="H1955" s="73" t="n"/>
      <c r="I1955" s="75" t="n"/>
      <c r="J1955" s="75" t="n"/>
      <c r="K1955" s="73" t="n"/>
      <c r="L1955" s="73" t="n"/>
      <c r="M1955" s="73" t="n"/>
      <c r="N1955" s="73" t="n"/>
      <c r="O1955" s="75" t="n"/>
      <c r="P1955" s="75" t="n"/>
      <c r="Q1955" s="73" t="n"/>
      <c r="R1955" s="73" t="n"/>
      <c r="S1955" s="73" t="n"/>
      <c r="T1955" s="73" t="n"/>
      <c r="U1955" s="73" t="n"/>
      <c r="V1955" s="73" t="n"/>
      <c r="W1955" s="73" t="n"/>
      <c r="X1955" s="73" t="n"/>
      <c r="Y1955" s="73" t="n"/>
      <c r="Z1955" s="73" t="n"/>
      <c r="AA1955" s="73" t="n"/>
      <c r="AB1955" s="73" t="n"/>
      <c r="AC1955" s="73" t="n"/>
      <c r="AD1955" s="73" t="n"/>
      <c r="AE1955" s="73" t="n"/>
      <c r="AF1955" s="73" t="n"/>
      <c r="AG1955" s="73" t="n"/>
      <c r="AH1955" s="73" t="n"/>
      <c r="AI1955" s="73" t="n"/>
      <c r="AJ1955" s="73" t="n"/>
      <c r="AK1955" s="73" t="n"/>
      <c r="AL1955" s="73" t="n"/>
      <c r="AM1955" s="73" t="n"/>
      <c r="AN1955" s="73" t="n"/>
      <c r="AO1955" s="73" t="n"/>
      <c r="AP1955" s="73" t="n"/>
      <c r="AQ1955" s="73" t="n"/>
      <c r="AR1955" s="73" t="n"/>
      <c r="AS1955" s="73" t="n"/>
      <c r="AT1955" s="73" t="n"/>
      <c r="AU1955" s="73" t="n"/>
      <c r="AV1955" s="73" t="n"/>
      <c r="AW1955" s="73" t="n"/>
      <c r="AX1955" s="73" t="n"/>
      <c r="AY1955" s="73" t="n"/>
      <c r="AZ1955" s="73" t="n"/>
      <c r="BA1955" s="73" t="n"/>
      <c r="BB1955" s="73" t="n"/>
      <c r="BC1955" s="73" t="n"/>
      <c r="BD1955" s="73" t="n"/>
      <c r="BE1955" s="73" t="n"/>
      <c r="BF1955" s="73" t="n"/>
      <c r="BG1955" s="73" t="n"/>
      <c r="BH1955" s="73" t="n"/>
      <c r="BI1955" s="73" t="n"/>
      <c r="BJ1955" s="73" t="n"/>
      <c r="BK1955" s="73" t="n"/>
      <c r="BL1955" s="73" t="n"/>
      <c r="BM1955" s="73" t="n"/>
      <c r="BN1955" s="73" t="n"/>
      <c r="BO1955" s="73" t="n"/>
      <c r="BP1955" s="73" t="n"/>
      <c r="BQ1955" s="165">
        <f>COUNTIF($G1955:$BP1955,"a")+COUNTIF($G1955:$BP1955,"r0,a5")/2+COUNTIF($G1955:$BP1955,"p5,a5")/2</f>
        <v/>
      </c>
      <c r="BR1955" s="165">
        <f>COUNTIF($G1955:$BP1955,"d")+COUNTIF($G1955:$BP1955,"r0,d5")/2+COUNTIF($G1955:$BP1955,"p5,d5")/2</f>
        <v/>
      </c>
      <c r="BS1955" s="165">
        <f>COUNTIF($G1955:$BP1955,"b")+COUNTIF($G1955:$BP1955,"r0,b5")/2+COUNTIF($G1955:$BP1955,"p5,b5")/2</f>
        <v/>
      </c>
      <c r="BT1955" s="165">
        <f>COUNTIF($G1955:$BP1955,"c")+COUNTIF($G1955:$BP1955,"r0,c5")/2+COUNTIF($G1955:$BP1955,"p5,c5")/2</f>
        <v/>
      </c>
      <c r="BU1955" s="165">
        <f>COUNTIF($G1955:$BP1955,"KH")+COUNTIF($G1955:$BP1955,"TL")+COUNTIF($G1955:$BP1955,"L")</f>
        <v/>
      </c>
      <c r="BV1955" s="165" t="n"/>
      <c r="BW1955" s="165">
        <f>COUNTIF($G1955:$BP1955,"hh")</f>
        <v/>
      </c>
      <c r="BX1955" s="165">
        <f>COUNTIF($G1955:$BP1955,"nt7")</f>
        <v/>
      </c>
      <c r="BY1955" s="165">
        <f>COUNTIF($G1955:$BP1955,"P")+COUNTIF($G1955:$BP1955,"p5,a5")/2+COUNTIF($G1955:$BP1955,"p5,b5")/2+COUNTIF($G1955:$BP1955,"p5,c5")/2+COUNTIF($G1955:$BP1955,"p5,d5")/2</f>
        <v/>
      </c>
      <c r="BZ1955" s="166">
        <f>SUBTOTAL(9,BQ1955:BY1955)</f>
        <v/>
      </c>
      <c r="CA1955" s="167">
        <f>SUM(J1955,L1955,N1955,P1955,R1955,T1955,X1955,Z1955,AB1955,AD1955,AF1955,AH1955,AL1955,AN1955,AP1955,AR1955,AT1955,AV1955,AZ1955,BB1955,BD1955,BF1955,BH1955,BP1955)</f>
        <v/>
      </c>
      <c r="CB1955" s="168">
        <f>SUM(H1955,V1955,AJ1955,AX1955,BL1955)</f>
        <v/>
      </c>
      <c r="CC1955" s="24">
        <f>SUM(BJ1955,BN1955)</f>
        <v/>
      </c>
      <c r="CD1955" s="169">
        <f>IF(BZ1955&gt;25,4,IF(BZ1955&gt;18,3,IF(BZ1955&gt;12,2,IF(BZ1955&gt;4,1,0))))-BX1955-2+1</f>
        <v/>
      </c>
      <c r="CE1955" s="30" t="n"/>
      <c r="CF1955" s="169">
        <f>CD1955*CI1955</f>
        <v/>
      </c>
      <c r="CG1955" s="170">
        <f>F1955-BY1955+1</f>
        <v/>
      </c>
      <c r="CH1955" s="169">
        <f>CE1955*16</f>
        <v/>
      </c>
      <c r="CI1955" s="171">
        <f>VLOOKUP(A1955,[1]DATA!$A$6:$AI$331,34,0)</f>
        <v/>
      </c>
      <c r="CJ1955" s="172">
        <f>VLOOKUP(A1955,[2]CHAMCONG!A$7:CI$333,79,0)</f>
        <v/>
      </c>
      <c r="CK1955" s="173">
        <f>CJ1955-CA1955</f>
        <v/>
      </c>
    </row>
    <row r="1956">
      <c r="A1956" s="69" t="n"/>
      <c r="B1956" s="70" t="n"/>
      <c r="C1956" s="77" t="n"/>
      <c r="D1956" s="84" t="n"/>
      <c r="E1956" s="69" t="n"/>
      <c r="F1956" s="69" t="n"/>
      <c r="G1956" s="73" t="n"/>
      <c r="H1956" s="73" t="n"/>
      <c r="I1956" s="75" t="n"/>
      <c r="J1956" s="75" t="n"/>
      <c r="K1956" s="73" t="n"/>
      <c r="L1956" s="73" t="n"/>
      <c r="M1956" s="73" t="n"/>
      <c r="N1956" s="73" t="n"/>
      <c r="O1956" s="75" t="n"/>
      <c r="P1956" s="75" t="n"/>
      <c r="Q1956" s="73" t="n"/>
      <c r="R1956" s="73" t="n"/>
      <c r="S1956" s="73" t="n"/>
      <c r="T1956" s="73" t="n"/>
      <c r="U1956" s="73" t="n"/>
      <c r="V1956" s="73" t="n"/>
      <c r="W1956" s="73" t="n"/>
      <c r="X1956" s="73" t="n"/>
      <c r="Y1956" s="73" t="n"/>
      <c r="Z1956" s="73" t="n"/>
      <c r="AA1956" s="73" t="n"/>
      <c r="AB1956" s="73" t="n"/>
      <c r="AC1956" s="73" t="n"/>
      <c r="AD1956" s="73" t="n"/>
      <c r="AE1956" s="73" t="n"/>
      <c r="AF1956" s="73" t="n"/>
      <c r="AG1956" s="73" t="n"/>
      <c r="AH1956" s="73" t="n"/>
      <c r="AI1956" s="73" t="n"/>
      <c r="AJ1956" s="73" t="n"/>
      <c r="AK1956" s="73" t="n"/>
      <c r="AL1956" s="73" t="n"/>
      <c r="AM1956" s="73" t="n"/>
      <c r="AN1956" s="73" t="n"/>
      <c r="AO1956" s="73" t="n"/>
      <c r="AP1956" s="73" t="n"/>
      <c r="AQ1956" s="73" t="n"/>
      <c r="AR1956" s="73" t="n"/>
      <c r="AS1956" s="73" t="n"/>
      <c r="AT1956" s="73" t="n"/>
      <c r="AU1956" s="73" t="n"/>
      <c r="AV1956" s="73" t="n"/>
      <c r="AW1956" s="73" t="n"/>
      <c r="AX1956" s="73" t="n"/>
      <c r="AY1956" s="73" t="n"/>
      <c r="AZ1956" s="73" t="n"/>
      <c r="BA1956" s="73" t="n"/>
      <c r="BB1956" s="73" t="n"/>
      <c r="BC1956" s="73" t="n"/>
      <c r="BD1956" s="73" t="n"/>
      <c r="BE1956" s="73" t="n"/>
      <c r="BF1956" s="73" t="n"/>
      <c r="BG1956" s="73" t="n"/>
      <c r="BH1956" s="73" t="n"/>
      <c r="BI1956" s="73" t="n"/>
      <c r="BJ1956" s="73" t="n"/>
      <c r="BK1956" s="73" t="n"/>
      <c r="BL1956" s="73" t="n"/>
      <c r="BM1956" s="73" t="n"/>
      <c r="BN1956" s="73" t="n"/>
      <c r="BO1956" s="73" t="n"/>
      <c r="BP1956" s="73" t="n"/>
      <c r="BQ1956" s="165">
        <f>COUNTIF($G1956:$BP1956,"a")+COUNTIF($G1956:$BP1956,"r0,a5")/2+COUNTIF($G1956:$BP1956,"p5,a5")/2</f>
        <v/>
      </c>
      <c r="BR1956" s="165">
        <f>COUNTIF($G1956:$BP1956,"d")+COUNTIF($G1956:$BP1956,"r0,d5")/2+COUNTIF($G1956:$BP1956,"p5,d5")/2</f>
        <v/>
      </c>
      <c r="BS1956" s="165">
        <f>COUNTIF($G1956:$BP1956,"b")+COUNTIF($G1956:$BP1956,"r0,b5")/2+COUNTIF($G1956:$BP1956,"p5,b5")/2</f>
        <v/>
      </c>
      <c r="BT1956" s="165">
        <f>COUNTIF($G1956:$BP1956,"c")+COUNTIF($G1956:$BP1956,"r0,c5")/2+COUNTIF($G1956:$BP1956,"p5,c5")/2</f>
        <v/>
      </c>
      <c r="BU1956" s="165">
        <f>COUNTIF($G1956:$BP1956,"KH")+COUNTIF($G1956:$BP1956,"TL")+COUNTIF($G1956:$BP1956,"L")</f>
        <v/>
      </c>
      <c r="BV1956" s="165" t="n"/>
      <c r="BW1956" s="165">
        <f>COUNTIF($G1956:$BP1956,"hh")</f>
        <v/>
      </c>
      <c r="BX1956" s="165">
        <f>COUNTIF($G1956:$BP1956,"nt7")</f>
        <v/>
      </c>
      <c r="BY1956" s="165">
        <f>COUNTIF($G1956:$BP1956,"P")+COUNTIF($G1956:$BP1956,"p5,a5")/2+COUNTIF($G1956:$BP1956,"p5,b5")/2+COUNTIF($G1956:$BP1956,"p5,c5")/2+COUNTIF($G1956:$BP1956,"p5,d5")/2</f>
        <v/>
      </c>
      <c r="BZ1956" s="166">
        <f>SUBTOTAL(9,BQ1956:BY1956)</f>
        <v/>
      </c>
      <c r="CA1956" s="167">
        <f>SUM(J1956,L1956,N1956,P1956,R1956,T1956,X1956,Z1956,AB1956,AD1956,AF1956,AH1956,AL1956,AN1956,AP1956,AR1956,AT1956,AV1956,AZ1956,BB1956,BD1956,BF1956,BH1956,BP1956)</f>
        <v/>
      </c>
      <c r="CB1956" s="168">
        <f>SUM(H1956,V1956,AJ1956,AX1956,BL1956)</f>
        <v/>
      </c>
      <c r="CC1956" s="24">
        <f>SUM(BJ1956,BN1956)</f>
        <v/>
      </c>
      <c r="CD1956" s="169">
        <f>IF(BZ1956&gt;25,4,IF(BZ1956&gt;18,3,IF(BZ1956&gt;12,2,IF(BZ1956&gt;4,1,0))))-BX1956-2+1</f>
        <v/>
      </c>
      <c r="CE1956" s="30" t="n"/>
      <c r="CF1956" s="169">
        <f>CD1956*CI1956</f>
        <v/>
      </c>
      <c r="CG1956" s="170">
        <f>F1956-BY1956+1</f>
        <v/>
      </c>
      <c r="CH1956" s="169">
        <f>CE1956*16</f>
        <v/>
      </c>
      <c r="CI1956" s="171">
        <f>VLOOKUP(A1956,[1]DATA!$A$6:$AI$331,34,0)</f>
        <v/>
      </c>
      <c r="CJ1956" s="172">
        <f>VLOOKUP(A1956,[2]CHAMCONG!A$7:CI$333,79,0)</f>
        <v/>
      </c>
      <c r="CK1956" s="173">
        <f>CJ1956-CA1956</f>
        <v/>
      </c>
    </row>
    <row r="1957">
      <c r="A1957" s="69" t="n"/>
      <c r="B1957" s="70" t="n"/>
      <c r="C1957" s="77" t="n"/>
      <c r="D1957" s="84" t="n"/>
      <c r="E1957" s="69" t="n"/>
      <c r="F1957" s="69" t="n"/>
      <c r="G1957" s="73" t="n"/>
      <c r="H1957" s="73" t="n"/>
      <c r="I1957" s="75" t="n"/>
      <c r="J1957" s="75" t="n"/>
      <c r="K1957" s="73" t="n"/>
      <c r="L1957" s="73" t="n"/>
      <c r="M1957" s="73" t="n"/>
      <c r="N1957" s="73" t="n"/>
      <c r="O1957" s="75" t="n"/>
      <c r="P1957" s="75" t="n"/>
      <c r="Q1957" s="73" t="n"/>
      <c r="R1957" s="73" t="n"/>
      <c r="S1957" s="73" t="n"/>
      <c r="T1957" s="73" t="n"/>
      <c r="U1957" s="73" t="n"/>
      <c r="V1957" s="73" t="n"/>
      <c r="W1957" s="73" t="n"/>
      <c r="X1957" s="73" t="n"/>
      <c r="Y1957" s="73" t="n"/>
      <c r="Z1957" s="73" t="n"/>
      <c r="AA1957" s="73" t="n"/>
      <c r="AB1957" s="73" t="n"/>
      <c r="AC1957" s="73" t="n"/>
      <c r="AD1957" s="73" t="n"/>
      <c r="AE1957" s="73" t="n"/>
      <c r="AF1957" s="73" t="n"/>
      <c r="AG1957" s="73" t="n"/>
      <c r="AH1957" s="73" t="n"/>
      <c r="AI1957" s="73" t="n"/>
      <c r="AJ1957" s="73" t="n"/>
      <c r="AK1957" s="73" t="n"/>
      <c r="AL1957" s="73" t="n"/>
      <c r="AM1957" s="73" t="n"/>
      <c r="AN1957" s="73" t="n"/>
      <c r="AO1957" s="73" t="n"/>
      <c r="AP1957" s="73" t="n"/>
      <c r="AQ1957" s="73" t="n"/>
      <c r="AR1957" s="73" t="n"/>
      <c r="AS1957" s="73" t="n"/>
      <c r="AT1957" s="73" t="n"/>
      <c r="AU1957" s="73" t="n"/>
      <c r="AV1957" s="73" t="n"/>
      <c r="AW1957" s="73" t="n"/>
      <c r="AX1957" s="73" t="n"/>
      <c r="AY1957" s="73" t="n"/>
      <c r="AZ1957" s="73" t="n"/>
      <c r="BA1957" s="73" t="n"/>
      <c r="BB1957" s="73" t="n"/>
      <c r="BC1957" s="73" t="n"/>
      <c r="BD1957" s="73" t="n"/>
      <c r="BE1957" s="73" t="n"/>
      <c r="BF1957" s="73" t="n"/>
      <c r="BG1957" s="73" t="n"/>
      <c r="BH1957" s="73" t="n"/>
      <c r="BI1957" s="73" t="n"/>
      <c r="BJ1957" s="73" t="n"/>
      <c r="BK1957" s="73" t="n"/>
      <c r="BL1957" s="73" t="n"/>
      <c r="BM1957" s="73" t="n"/>
      <c r="BN1957" s="73" t="n"/>
      <c r="BO1957" s="73" t="n"/>
      <c r="BP1957" s="73" t="n"/>
      <c r="BQ1957" s="165">
        <f>COUNTIF($G1957:$BP1957,"a")+COUNTIF($G1957:$BP1957,"r0,a5")/2+COUNTIF($G1957:$BP1957,"p5,a5")/2</f>
        <v/>
      </c>
      <c r="BR1957" s="165">
        <f>COUNTIF($G1957:$BP1957,"d")+COUNTIF($G1957:$BP1957,"r0,d5")/2+COUNTIF($G1957:$BP1957,"p5,d5")/2</f>
        <v/>
      </c>
      <c r="BS1957" s="165">
        <f>COUNTIF($G1957:$BP1957,"b")+COUNTIF($G1957:$BP1957,"r0,b5")/2+COUNTIF($G1957:$BP1957,"p5,b5")/2</f>
        <v/>
      </c>
      <c r="BT1957" s="165">
        <f>COUNTIF($G1957:$BP1957,"c")+COUNTIF($G1957:$BP1957,"r0,c5")/2+COUNTIF($G1957:$BP1957,"p5,c5")/2</f>
        <v/>
      </c>
      <c r="BU1957" s="165">
        <f>COUNTIF($G1957:$BP1957,"KH")+COUNTIF($G1957:$BP1957,"TL")+COUNTIF($G1957:$BP1957,"L")</f>
        <v/>
      </c>
      <c r="BV1957" s="165" t="n"/>
      <c r="BW1957" s="165">
        <f>COUNTIF($G1957:$BP1957,"hh")</f>
        <v/>
      </c>
      <c r="BX1957" s="165">
        <f>COUNTIF($G1957:$BP1957,"nt7")</f>
        <v/>
      </c>
      <c r="BY1957" s="165">
        <f>COUNTIF($G1957:$BP1957,"P")+COUNTIF($G1957:$BP1957,"p5,a5")/2+COUNTIF($G1957:$BP1957,"p5,b5")/2+COUNTIF($G1957:$BP1957,"p5,c5")/2+COUNTIF($G1957:$BP1957,"p5,d5")/2</f>
        <v/>
      </c>
      <c r="BZ1957" s="166">
        <f>SUBTOTAL(9,BQ1957:BY1957)</f>
        <v/>
      </c>
      <c r="CA1957" s="167">
        <f>SUM(J1957,L1957,N1957,P1957,R1957,T1957,X1957,Z1957,AB1957,AD1957,AF1957,AH1957,AL1957,AN1957,AP1957,AR1957,AT1957,AV1957,AZ1957,BB1957,BD1957,BF1957,BH1957,BP1957)</f>
        <v/>
      </c>
      <c r="CB1957" s="168">
        <f>SUM(H1957,V1957,AJ1957,AX1957,BL1957)</f>
        <v/>
      </c>
      <c r="CC1957" s="24">
        <f>SUM(BJ1957,BN1957)</f>
        <v/>
      </c>
      <c r="CD1957" s="169">
        <f>IF(BZ1957&gt;25,4,IF(BZ1957&gt;18,3,IF(BZ1957&gt;12,2,IF(BZ1957&gt;4,1,0))))-BX1957-2+1</f>
        <v/>
      </c>
      <c r="CE1957" s="30" t="n"/>
      <c r="CF1957" s="169">
        <f>CD1957*CI1957</f>
        <v/>
      </c>
      <c r="CG1957" s="170">
        <f>F1957-BY1957+1</f>
        <v/>
      </c>
      <c r="CH1957" s="169">
        <f>CE1957*16</f>
        <v/>
      </c>
      <c r="CI1957" s="171">
        <f>VLOOKUP(A1957,[1]DATA!$A$6:$AI$331,34,0)</f>
        <v/>
      </c>
      <c r="CJ1957" s="172">
        <f>VLOOKUP(A1957,[2]CHAMCONG!A$7:CI$333,79,0)</f>
        <v/>
      </c>
      <c r="CK1957" s="173">
        <f>CJ1957-CA1957</f>
        <v/>
      </c>
    </row>
    <row r="1958">
      <c r="A1958" s="69" t="n"/>
      <c r="B1958" s="70" t="n"/>
      <c r="C1958" s="77" t="n"/>
      <c r="D1958" s="84" t="n"/>
      <c r="E1958" s="69" t="n"/>
      <c r="F1958" s="69" t="n"/>
      <c r="G1958" s="73" t="n"/>
      <c r="H1958" s="73" t="n"/>
      <c r="I1958" s="75" t="n"/>
      <c r="J1958" s="75" t="n"/>
      <c r="K1958" s="73" t="n"/>
      <c r="L1958" s="73" t="n"/>
      <c r="M1958" s="73" t="n"/>
      <c r="N1958" s="73" t="n"/>
      <c r="O1958" s="75" t="n"/>
      <c r="P1958" s="75" t="n"/>
      <c r="Q1958" s="73" t="n"/>
      <c r="R1958" s="73" t="n"/>
      <c r="S1958" s="73" t="n"/>
      <c r="T1958" s="73" t="n"/>
      <c r="U1958" s="73" t="n"/>
      <c r="V1958" s="73" t="n"/>
      <c r="W1958" s="73" t="n"/>
      <c r="X1958" s="73" t="n"/>
      <c r="Y1958" s="73" t="n"/>
      <c r="Z1958" s="73" t="n"/>
      <c r="AA1958" s="73" t="n"/>
      <c r="AB1958" s="73" t="n"/>
      <c r="AC1958" s="73" t="n"/>
      <c r="AD1958" s="73" t="n"/>
      <c r="AE1958" s="73" t="n"/>
      <c r="AF1958" s="73" t="n"/>
      <c r="AG1958" s="73" t="n"/>
      <c r="AH1958" s="73" t="n"/>
      <c r="AI1958" s="73" t="n"/>
      <c r="AJ1958" s="73" t="n"/>
      <c r="AK1958" s="73" t="n"/>
      <c r="AL1958" s="73" t="n"/>
      <c r="AM1958" s="73" t="n"/>
      <c r="AN1958" s="73" t="n"/>
      <c r="AO1958" s="73" t="n"/>
      <c r="AP1958" s="73" t="n"/>
      <c r="AQ1958" s="73" t="n"/>
      <c r="AR1958" s="73" t="n"/>
      <c r="AS1958" s="73" t="n"/>
      <c r="AT1958" s="73" t="n"/>
      <c r="AU1958" s="73" t="n"/>
      <c r="AV1958" s="73" t="n"/>
      <c r="AW1958" s="73" t="n"/>
      <c r="AX1958" s="73" t="n"/>
      <c r="AY1958" s="73" t="n"/>
      <c r="AZ1958" s="73" t="n"/>
      <c r="BA1958" s="73" t="n"/>
      <c r="BB1958" s="73" t="n"/>
      <c r="BC1958" s="73" t="n"/>
      <c r="BD1958" s="73" t="n"/>
      <c r="BE1958" s="73" t="n"/>
      <c r="BF1958" s="73" t="n"/>
      <c r="BG1958" s="73" t="n"/>
      <c r="BH1958" s="73" t="n"/>
      <c r="BI1958" s="73" t="n"/>
      <c r="BJ1958" s="73" t="n"/>
      <c r="BK1958" s="73" t="n"/>
      <c r="BL1958" s="73" t="n"/>
      <c r="BM1958" s="73" t="n"/>
      <c r="BN1958" s="73" t="n"/>
      <c r="BO1958" s="73" t="n"/>
      <c r="BP1958" s="73" t="n"/>
      <c r="BQ1958" s="165">
        <f>COUNTIF($G1958:$BP1958,"a")+COUNTIF($G1958:$BP1958,"r0,a5")/2+COUNTIF($G1958:$BP1958,"p5,a5")/2</f>
        <v/>
      </c>
      <c r="BR1958" s="165">
        <f>COUNTIF($G1958:$BP1958,"d")+COUNTIF($G1958:$BP1958,"r0,d5")/2+COUNTIF($G1958:$BP1958,"p5,d5")/2</f>
        <v/>
      </c>
      <c r="BS1958" s="165">
        <f>COUNTIF($G1958:$BP1958,"b")+COUNTIF($G1958:$BP1958,"r0,b5")/2+COUNTIF($G1958:$BP1958,"p5,b5")/2</f>
        <v/>
      </c>
      <c r="BT1958" s="165">
        <f>COUNTIF($G1958:$BP1958,"c")+COUNTIF($G1958:$BP1958,"r0,c5")/2+COUNTIF($G1958:$BP1958,"p5,c5")/2</f>
        <v/>
      </c>
      <c r="BU1958" s="165">
        <f>COUNTIF($G1958:$BP1958,"KH")+COUNTIF($G1958:$BP1958,"TL")+COUNTIF($G1958:$BP1958,"L")</f>
        <v/>
      </c>
      <c r="BV1958" s="165" t="n"/>
      <c r="BW1958" s="165">
        <f>COUNTIF($G1958:$BP1958,"hh")</f>
        <v/>
      </c>
      <c r="BX1958" s="165">
        <f>COUNTIF($G1958:$BP1958,"nt7")</f>
        <v/>
      </c>
      <c r="BY1958" s="165">
        <f>COUNTIF($G1958:$BP1958,"P")+COUNTIF($G1958:$BP1958,"p5,a5")/2+COUNTIF($G1958:$BP1958,"p5,b5")/2+COUNTIF($G1958:$BP1958,"p5,c5")/2+COUNTIF($G1958:$BP1958,"p5,d5")/2</f>
        <v/>
      </c>
      <c r="BZ1958" s="166">
        <f>SUBTOTAL(9,BQ1958:BY1958)</f>
        <v/>
      </c>
      <c r="CA1958" s="167">
        <f>SUM(J1958,L1958,N1958,P1958,R1958,T1958,X1958,Z1958,AB1958,AD1958,AF1958,AH1958,AL1958,AN1958,AP1958,AR1958,AT1958,AV1958,AZ1958,BB1958,BD1958,BF1958,BH1958,BP1958)</f>
        <v/>
      </c>
      <c r="CB1958" s="168">
        <f>SUM(H1958,V1958,AJ1958,AX1958,BL1958)</f>
        <v/>
      </c>
      <c r="CC1958" s="24">
        <f>SUM(BJ1958,BN1958)</f>
        <v/>
      </c>
      <c r="CD1958" s="169">
        <f>IF(BZ1958&gt;25,4,IF(BZ1958&gt;18,3,IF(BZ1958&gt;12,2,IF(BZ1958&gt;4,1,0))))-BX1958-2+1</f>
        <v/>
      </c>
      <c r="CE1958" s="30" t="n"/>
      <c r="CF1958" s="169">
        <f>CD1958*CI1958</f>
        <v/>
      </c>
      <c r="CG1958" s="170">
        <f>F1958-BY1958+1</f>
        <v/>
      </c>
      <c r="CH1958" s="169">
        <f>CE1958*16</f>
        <v/>
      </c>
      <c r="CI1958" s="171">
        <f>VLOOKUP(A1958,[1]DATA!$A$6:$AI$331,34,0)</f>
        <v/>
      </c>
      <c r="CJ1958" s="172">
        <f>VLOOKUP(A1958,[2]CHAMCONG!A$7:CI$333,79,0)</f>
        <v/>
      </c>
      <c r="CK1958" s="173">
        <f>CJ1958-CA1958</f>
        <v/>
      </c>
    </row>
    <row r="1959">
      <c r="A1959" s="69" t="n"/>
      <c r="B1959" s="70" t="n"/>
      <c r="C1959" s="77" t="n"/>
      <c r="D1959" s="84" t="n"/>
      <c r="E1959" s="69" t="n"/>
      <c r="F1959" s="69" t="n"/>
      <c r="G1959" s="73" t="n"/>
      <c r="H1959" s="73" t="n"/>
      <c r="I1959" s="75" t="n"/>
      <c r="J1959" s="75" t="n"/>
      <c r="K1959" s="73" t="n"/>
      <c r="L1959" s="73" t="n"/>
      <c r="M1959" s="73" t="n"/>
      <c r="N1959" s="73" t="n"/>
      <c r="O1959" s="75" t="n"/>
      <c r="P1959" s="75" t="n"/>
      <c r="Q1959" s="73" t="n"/>
      <c r="R1959" s="73" t="n"/>
      <c r="S1959" s="73" t="n"/>
      <c r="T1959" s="73" t="n"/>
      <c r="U1959" s="73" t="n"/>
      <c r="V1959" s="73" t="n"/>
      <c r="W1959" s="73" t="n"/>
      <c r="X1959" s="73" t="n"/>
      <c r="Y1959" s="73" t="n"/>
      <c r="Z1959" s="73" t="n"/>
      <c r="AA1959" s="73" t="n"/>
      <c r="AB1959" s="73" t="n"/>
      <c r="AC1959" s="73" t="n"/>
      <c r="AD1959" s="73" t="n"/>
      <c r="AE1959" s="73" t="n"/>
      <c r="AF1959" s="73" t="n"/>
      <c r="AG1959" s="73" t="n"/>
      <c r="AH1959" s="73" t="n"/>
      <c r="AI1959" s="73" t="n"/>
      <c r="AJ1959" s="73" t="n"/>
      <c r="AK1959" s="73" t="n"/>
      <c r="AL1959" s="73" t="n"/>
      <c r="AM1959" s="73" t="n"/>
      <c r="AN1959" s="73" t="n"/>
      <c r="AO1959" s="73" t="n"/>
      <c r="AP1959" s="73" t="n"/>
      <c r="AQ1959" s="73" t="n"/>
      <c r="AR1959" s="73" t="n"/>
      <c r="AS1959" s="73" t="n"/>
      <c r="AT1959" s="73" t="n"/>
      <c r="AU1959" s="73" t="n"/>
      <c r="AV1959" s="73" t="n"/>
      <c r="AW1959" s="73" t="n"/>
      <c r="AX1959" s="73" t="n"/>
      <c r="AY1959" s="73" t="n"/>
      <c r="AZ1959" s="73" t="n"/>
      <c r="BA1959" s="73" t="n"/>
      <c r="BB1959" s="73" t="n"/>
      <c r="BC1959" s="73" t="n"/>
      <c r="BD1959" s="73" t="n"/>
      <c r="BE1959" s="73" t="n"/>
      <c r="BF1959" s="73" t="n"/>
      <c r="BG1959" s="73" t="n"/>
      <c r="BH1959" s="73" t="n"/>
      <c r="BI1959" s="73" t="n"/>
      <c r="BJ1959" s="73" t="n"/>
      <c r="BK1959" s="73" t="n"/>
      <c r="BL1959" s="73" t="n"/>
      <c r="BM1959" s="73" t="n"/>
      <c r="BN1959" s="73" t="n"/>
      <c r="BO1959" s="73" t="n"/>
      <c r="BP1959" s="73" t="n"/>
      <c r="BQ1959" s="165">
        <f>COUNTIF($G1959:$BP1959,"a")+COUNTIF($G1959:$BP1959,"r0,a5")/2+COUNTIF($G1959:$BP1959,"p5,a5")/2</f>
        <v/>
      </c>
      <c r="BR1959" s="165">
        <f>COUNTIF($G1959:$BP1959,"d")+COUNTIF($G1959:$BP1959,"r0,d5")/2+COUNTIF($G1959:$BP1959,"p5,d5")/2</f>
        <v/>
      </c>
      <c r="BS1959" s="165">
        <f>COUNTIF($G1959:$BP1959,"b")+COUNTIF($G1959:$BP1959,"r0,b5")/2+COUNTIF($G1959:$BP1959,"p5,b5")/2</f>
        <v/>
      </c>
      <c r="BT1959" s="165">
        <f>COUNTIF($G1959:$BP1959,"c")+COUNTIF($G1959:$BP1959,"r0,c5")/2+COUNTIF($G1959:$BP1959,"p5,c5")/2</f>
        <v/>
      </c>
      <c r="BU1959" s="165">
        <f>COUNTIF($G1959:$BP1959,"KH")+COUNTIF($G1959:$BP1959,"TL")+COUNTIF($G1959:$BP1959,"L")</f>
        <v/>
      </c>
      <c r="BV1959" s="165" t="n"/>
      <c r="BW1959" s="165">
        <f>COUNTIF($G1959:$BP1959,"hh")</f>
        <v/>
      </c>
      <c r="BX1959" s="165">
        <f>COUNTIF($G1959:$BP1959,"nt7")</f>
        <v/>
      </c>
      <c r="BY1959" s="165">
        <f>COUNTIF($G1959:$BP1959,"P")+COUNTIF($G1959:$BP1959,"p5,a5")/2+COUNTIF($G1959:$BP1959,"p5,b5")/2+COUNTIF($G1959:$BP1959,"p5,c5")/2+COUNTIF($G1959:$BP1959,"p5,d5")/2</f>
        <v/>
      </c>
      <c r="BZ1959" s="166">
        <f>SUBTOTAL(9,BQ1959:BY1959)</f>
        <v/>
      </c>
      <c r="CA1959" s="167">
        <f>SUM(J1959,L1959,N1959,P1959,R1959,T1959,X1959,Z1959,AB1959,AD1959,AF1959,AH1959,AL1959,AN1959,AP1959,AR1959,AT1959,AV1959,AZ1959,BB1959,BD1959,BF1959,BH1959,BP1959)</f>
        <v/>
      </c>
      <c r="CB1959" s="168">
        <f>SUM(H1959,V1959,AJ1959,AX1959,BL1959)</f>
        <v/>
      </c>
      <c r="CC1959" s="24">
        <f>SUM(BJ1959,BN1959)</f>
        <v/>
      </c>
      <c r="CD1959" s="169">
        <f>IF(BZ1959&gt;25,4,IF(BZ1959&gt;18,3,IF(BZ1959&gt;12,2,IF(BZ1959&gt;4,1,0))))-BX1959-2+1</f>
        <v/>
      </c>
      <c r="CE1959" s="30" t="n"/>
      <c r="CF1959" s="169">
        <f>CD1959*CI1959</f>
        <v/>
      </c>
      <c r="CG1959" s="170">
        <f>F1959-BY1959+1</f>
        <v/>
      </c>
      <c r="CH1959" s="169">
        <f>CE1959*16</f>
        <v/>
      </c>
      <c r="CI1959" s="171">
        <f>VLOOKUP(A1959,[1]DATA!$A$6:$AI$331,34,0)</f>
        <v/>
      </c>
      <c r="CJ1959" s="172">
        <f>VLOOKUP(A1959,[2]CHAMCONG!A$7:CI$333,79,0)</f>
        <v/>
      </c>
      <c r="CK1959" s="173">
        <f>CJ1959-CA1959</f>
        <v/>
      </c>
    </row>
    <row r="1960">
      <c r="A1960" s="69" t="n"/>
      <c r="B1960" s="70" t="n"/>
      <c r="C1960" s="77" t="n"/>
      <c r="D1960" s="84" t="n"/>
      <c r="E1960" s="69" t="n"/>
      <c r="F1960" s="69" t="n"/>
      <c r="G1960" s="73" t="n"/>
      <c r="H1960" s="73" t="n"/>
      <c r="I1960" s="75" t="n"/>
      <c r="J1960" s="75" t="n"/>
      <c r="K1960" s="73" t="n"/>
      <c r="L1960" s="73" t="n"/>
      <c r="M1960" s="73" t="n"/>
      <c r="N1960" s="73" t="n"/>
      <c r="O1960" s="75" t="n"/>
      <c r="P1960" s="75" t="n"/>
      <c r="Q1960" s="73" t="n"/>
      <c r="R1960" s="73" t="n"/>
      <c r="S1960" s="73" t="n"/>
      <c r="T1960" s="73" t="n"/>
      <c r="U1960" s="73" t="n"/>
      <c r="V1960" s="73" t="n"/>
      <c r="W1960" s="73" t="n"/>
      <c r="X1960" s="73" t="n"/>
      <c r="Y1960" s="73" t="n"/>
      <c r="Z1960" s="73" t="n"/>
      <c r="AA1960" s="73" t="n"/>
      <c r="AB1960" s="73" t="n"/>
      <c r="AC1960" s="73" t="n"/>
      <c r="AD1960" s="73" t="n"/>
      <c r="AE1960" s="73" t="n"/>
      <c r="AF1960" s="73" t="n"/>
      <c r="AG1960" s="73" t="n"/>
      <c r="AH1960" s="73" t="n"/>
      <c r="AI1960" s="73" t="n"/>
      <c r="AJ1960" s="73" t="n"/>
      <c r="AK1960" s="73" t="n"/>
      <c r="AL1960" s="73" t="n"/>
      <c r="AM1960" s="73" t="n"/>
      <c r="AN1960" s="73" t="n"/>
      <c r="AO1960" s="73" t="n"/>
      <c r="AP1960" s="73" t="n"/>
      <c r="AQ1960" s="73" t="n"/>
      <c r="AR1960" s="73" t="n"/>
      <c r="AS1960" s="73" t="n"/>
      <c r="AT1960" s="73" t="n"/>
      <c r="AU1960" s="73" t="n"/>
      <c r="AV1960" s="73" t="n"/>
      <c r="AW1960" s="73" t="n"/>
      <c r="AX1960" s="73" t="n"/>
      <c r="AY1960" s="73" t="n"/>
      <c r="AZ1960" s="73" t="n"/>
      <c r="BA1960" s="73" t="n"/>
      <c r="BB1960" s="73" t="n"/>
      <c r="BC1960" s="73" t="n"/>
      <c r="BD1960" s="73" t="n"/>
      <c r="BE1960" s="73" t="n"/>
      <c r="BF1960" s="73" t="n"/>
      <c r="BG1960" s="73" t="n"/>
      <c r="BH1960" s="73" t="n"/>
      <c r="BI1960" s="73" t="n"/>
      <c r="BJ1960" s="73" t="n"/>
      <c r="BK1960" s="73" t="n"/>
      <c r="BL1960" s="73" t="n"/>
      <c r="BM1960" s="73" t="n"/>
      <c r="BN1960" s="73" t="n"/>
      <c r="BO1960" s="73" t="n"/>
      <c r="BP1960" s="73" t="n"/>
      <c r="BQ1960" s="165">
        <f>COUNTIF($G1960:$BP1960,"a")+COUNTIF($G1960:$BP1960,"r0,a5")/2+COUNTIF($G1960:$BP1960,"p5,a5")/2</f>
        <v/>
      </c>
      <c r="BR1960" s="165">
        <f>COUNTIF($G1960:$BP1960,"d")+COUNTIF($G1960:$BP1960,"r0,d5")/2+COUNTIF($G1960:$BP1960,"p5,d5")/2</f>
        <v/>
      </c>
      <c r="BS1960" s="165">
        <f>COUNTIF($G1960:$BP1960,"b")+COUNTIF($G1960:$BP1960,"r0,b5")/2+COUNTIF($G1960:$BP1960,"p5,b5")/2</f>
        <v/>
      </c>
      <c r="BT1960" s="165">
        <f>COUNTIF($G1960:$BP1960,"c")+COUNTIF($G1960:$BP1960,"r0,c5")/2+COUNTIF($G1960:$BP1960,"p5,c5")/2</f>
        <v/>
      </c>
      <c r="BU1960" s="165">
        <f>COUNTIF($G1960:$BP1960,"KH")+COUNTIF($G1960:$BP1960,"TL")+COUNTIF($G1960:$BP1960,"L")</f>
        <v/>
      </c>
      <c r="BV1960" s="165" t="n"/>
      <c r="BW1960" s="165">
        <f>COUNTIF($G1960:$BP1960,"hh")</f>
        <v/>
      </c>
      <c r="BX1960" s="165">
        <f>COUNTIF($G1960:$BP1960,"nt7")</f>
        <v/>
      </c>
      <c r="BY1960" s="165">
        <f>COUNTIF($G1960:$BP1960,"P")+COUNTIF($G1960:$BP1960,"p5,a5")/2+COUNTIF($G1960:$BP1960,"p5,b5")/2+COUNTIF($G1960:$BP1960,"p5,c5")/2+COUNTIF($G1960:$BP1960,"p5,d5")/2</f>
        <v/>
      </c>
      <c r="BZ1960" s="166">
        <f>SUBTOTAL(9,BQ1960:BY1960)</f>
        <v/>
      </c>
      <c r="CA1960" s="167">
        <f>SUM(J1960,L1960,N1960,P1960,R1960,T1960,X1960,Z1960,AB1960,AD1960,AF1960,AH1960,AL1960,AN1960,AP1960,AR1960,AT1960,AV1960,AZ1960,BB1960,BD1960,BF1960,BH1960,BP1960)</f>
        <v/>
      </c>
      <c r="CB1960" s="168">
        <f>SUM(H1960,V1960,AJ1960,AX1960,BL1960)</f>
        <v/>
      </c>
      <c r="CC1960" s="24">
        <f>SUM(BJ1960,BN1960)</f>
        <v/>
      </c>
      <c r="CD1960" s="169">
        <f>IF(BZ1960&gt;25,4,IF(BZ1960&gt;18,3,IF(BZ1960&gt;12,2,IF(BZ1960&gt;4,1,0))))-BX1960-2+1</f>
        <v/>
      </c>
      <c r="CE1960" s="30" t="n"/>
      <c r="CF1960" s="169">
        <f>CD1960*CI1960</f>
        <v/>
      </c>
      <c r="CG1960" s="170">
        <f>F1960-BY1960+1</f>
        <v/>
      </c>
      <c r="CH1960" s="169">
        <f>CE1960*16</f>
        <v/>
      </c>
      <c r="CI1960" s="171">
        <f>VLOOKUP(A1960,[1]DATA!$A$6:$AI$331,34,0)</f>
        <v/>
      </c>
      <c r="CJ1960" s="172">
        <f>VLOOKUP(A1960,[2]CHAMCONG!A$7:CI$333,79,0)</f>
        <v/>
      </c>
      <c r="CK1960" s="173">
        <f>CJ1960-CA1960</f>
        <v/>
      </c>
    </row>
    <row r="1961">
      <c r="A1961" s="69" t="n"/>
      <c r="B1961" s="70" t="n"/>
      <c r="C1961" s="77" t="n"/>
      <c r="D1961" s="84" t="n"/>
      <c r="E1961" s="69" t="n"/>
      <c r="F1961" s="69" t="n"/>
      <c r="G1961" s="73" t="n"/>
      <c r="H1961" s="73" t="n"/>
      <c r="I1961" s="75" t="n"/>
      <c r="J1961" s="75" t="n"/>
      <c r="K1961" s="73" t="n"/>
      <c r="L1961" s="73" t="n"/>
      <c r="M1961" s="73" t="n"/>
      <c r="N1961" s="73" t="n"/>
      <c r="O1961" s="75" t="n"/>
      <c r="P1961" s="75" t="n"/>
      <c r="Q1961" s="73" t="n"/>
      <c r="R1961" s="73" t="n"/>
      <c r="S1961" s="73" t="n"/>
      <c r="T1961" s="73" t="n"/>
      <c r="U1961" s="73" t="n"/>
      <c r="V1961" s="73" t="n"/>
      <c r="W1961" s="73" t="n"/>
      <c r="X1961" s="73" t="n"/>
      <c r="Y1961" s="73" t="n"/>
      <c r="Z1961" s="73" t="n"/>
      <c r="AA1961" s="73" t="n"/>
      <c r="AB1961" s="73" t="n"/>
      <c r="AC1961" s="73" t="n"/>
      <c r="AD1961" s="73" t="n"/>
      <c r="AE1961" s="73" t="n"/>
      <c r="AF1961" s="73" t="n"/>
      <c r="AG1961" s="73" t="n"/>
      <c r="AH1961" s="73" t="n"/>
      <c r="AI1961" s="73" t="n"/>
      <c r="AJ1961" s="73" t="n"/>
      <c r="AK1961" s="73" t="n"/>
      <c r="AL1961" s="73" t="n"/>
      <c r="AM1961" s="73" t="n"/>
      <c r="AN1961" s="73" t="n"/>
      <c r="AO1961" s="73" t="n"/>
      <c r="AP1961" s="73" t="n"/>
      <c r="AQ1961" s="73" t="n"/>
      <c r="AR1961" s="73" t="n"/>
      <c r="AS1961" s="73" t="n"/>
      <c r="AT1961" s="73" t="n"/>
      <c r="AU1961" s="73" t="n"/>
      <c r="AV1961" s="73" t="n"/>
      <c r="AW1961" s="73" t="n"/>
      <c r="AX1961" s="73" t="n"/>
      <c r="AY1961" s="73" t="n"/>
      <c r="AZ1961" s="73" t="n"/>
      <c r="BA1961" s="73" t="n"/>
      <c r="BB1961" s="73" t="n"/>
      <c r="BC1961" s="73" t="n"/>
      <c r="BD1961" s="73" t="n"/>
      <c r="BE1961" s="73" t="n"/>
      <c r="BF1961" s="73" t="n"/>
      <c r="BG1961" s="73" t="n"/>
      <c r="BH1961" s="73" t="n"/>
      <c r="BI1961" s="73" t="n"/>
      <c r="BJ1961" s="73" t="n"/>
      <c r="BK1961" s="73" t="n"/>
      <c r="BL1961" s="73" t="n"/>
      <c r="BM1961" s="73" t="n"/>
      <c r="BN1961" s="73" t="n"/>
      <c r="BO1961" s="73" t="n"/>
      <c r="BP1961" s="73" t="n"/>
      <c r="BQ1961" s="165">
        <f>COUNTIF($G1961:$BP1961,"a")+COUNTIF($G1961:$BP1961,"r0,a5")/2+COUNTIF($G1961:$BP1961,"p5,a5")/2</f>
        <v/>
      </c>
      <c r="BR1961" s="165">
        <f>COUNTIF($G1961:$BP1961,"d")+COUNTIF($G1961:$BP1961,"r0,d5")/2+COUNTIF($G1961:$BP1961,"p5,d5")/2</f>
        <v/>
      </c>
      <c r="BS1961" s="165">
        <f>COUNTIF($G1961:$BP1961,"b")+COUNTIF($G1961:$BP1961,"r0,b5")/2+COUNTIF($G1961:$BP1961,"p5,b5")/2</f>
        <v/>
      </c>
      <c r="BT1961" s="165">
        <f>COUNTIF($G1961:$BP1961,"c")+COUNTIF($G1961:$BP1961,"r0,c5")/2+COUNTIF($G1961:$BP1961,"p5,c5")/2</f>
        <v/>
      </c>
      <c r="BU1961" s="165">
        <f>COUNTIF($G1961:$BP1961,"KH")+COUNTIF($G1961:$BP1961,"TL")+COUNTIF($G1961:$BP1961,"L")</f>
        <v/>
      </c>
      <c r="BV1961" s="165" t="n"/>
      <c r="BW1961" s="165">
        <f>COUNTIF($G1961:$BP1961,"hh")</f>
        <v/>
      </c>
      <c r="BX1961" s="165">
        <f>COUNTIF($G1961:$BP1961,"nt7")</f>
        <v/>
      </c>
      <c r="BY1961" s="165">
        <f>COUNTIF($G1961:$BP1961,"P")+COUNTIF($G1961:$BP1961,"p5,a5")/2+COUNTIF($G1961:$BP1961,"p5,b5")/2+COUNTIF($G1961:$BP1961,"p5,c5")/2+COUNTIF($G1961:$BP1961,"p5,d5")/2</f>
        <v/>
      </c>
      <c r="BZ1961" s="166">
        <f>SUBTOTAL(9,BQ1961:BY1961)</f>
        <v/>
      </c>
      <c r="CA1961" s="167">
        <f>SUM(J1961,L1961,N1961,P1961,R1961,T1961,X1961,Z1961,AB1961,AD1961,AF1961,AH1961,AL1961,AN1961,AP1961,AR1961,AT1961,AV1961,AZ1961,BB1961,BD1961,BF1961,BH1961,BP1961)</f>
        <v/>
      </c>
      <c r="CB1961" s="168">
        <f>SUM(H1961,V1961,AJ1961,AX1961,BL1961)</f>
        <v/>
      </c>
      <c r="CC1961" s="24">
        <f>SUM(BJ1961,BN1961)</f>
        <v/>
      </c>
      <c r="CD1961" s="169">
        <f>IF(BZ1961&gt;25,4,IF(BZ1961&gt;18,3,IF(BZ1961&gt;12,2,IF(BZ1961&gt;4,1,0))))-BX1961-2+1</f>
        <v/>
      </c>
      <c r="CE1961" s="30" t="n"/>
      <c r="CF1961" s="169">
        <f>CD1961*CI1961</f>
        <v/>
      </c>
      <c r="CG1961" s="170">
        <f>F1961-BY1961+1</f>
        <v/>
      </c>
      <c r="CH1961" s="169">
        <f>CE1961*16</f>
        <v/>
      </c>
      <c r="CI1961" s="171">
        <f>VLOOKUP(A1961,[1]DATA!$A$6:$AI$331,34,0)</f>
        <v/>
      </c>
      <c r="CJ1961" s="172">
        <f>VLOOKUP(A1961,[2]CHAMCONG!A$7:CI$333,79,0)</f>
        <v/>
      </c>
      <c r="CK1961" s="173">
        <f>CJ1961-CA1961</f>
        <v/>
      </c>
    </row>
    <row r="1962">
      <c r="A1962" s="69" t="n"/>
      <c r="B1962" s="70" t="n"/>
      <c r="C1962" s="77" t="n"/>
      <c r="D1962" s="84" t="n"/>
      <c r="E1962" s="69" t="n"/>
      <c r="F1962" s="69" t="n"/>
      <c r="G1962" s="73" t="n"/>
      <c r="H1962" s="73" t="n"/>
      <c r="I1962" s="75" t="n"/>
      <c r="J1962" s="75" t="n"/>
      <c r="K1962" s="73" t="n"/>
      <c r="L1962" s="73" t="n"/>
      <c r="M1962" s="73" t="n"/>
      <c r="N1962" s="73" t="n"/>
      <c r="O1962" s="75" t="n"/>
      <c r="P1962" s="75" t="n"/>
      <c r="Q1962" s="73" t="n"/>
      <c r="R1962" s="73" t="n"/>
      <c r="S1962" s="73" t="n"/>
      <c r="T1962" s="73" t="n"/>
      <c r="U1962" s="73" t="n"/>
      <c r="V1962" s="73" t="n"/>
      <c r="W1962" s="73" t="n"/>
      <c r="X1962" s="73" t="n"/>
      <c r="Y1962" s="73" t="n"/>
      <c r="Z1962" s="73" t="n"/>
      <c r="AA1962" s="73" t="n"/>
      <c r="AB1962" s="73" t="n"/>
      <c r="AC1962" s="73" t="n"/>
      <c r="AD1962" s="73" t="n"/>
      <c r="AE1962" s="73" t="n"/>
      <c r="AF1962" s="73" t="n"/>
      <c r="AG1962" s="73" t="n"/>
      <c r="AH1962" s="73" t="n"/>
      <c r="AI1962" s="73" t="n"/>
      <c r="AJ1962" s="73" t="n"/>
      <c r="AK1962" s="73" t="n"/>
      <c r="AL1962" s="73" t="n"/>
      <c r="AM1962" s="73" t="n"/>
      <c r="AN1962" s="73" t="n"/>
      <c r="AO1962" s="73" t="n"/>
      <c r="AP1962" s="73" t="n"/>
      <c r="AQ1962" s="73" t="n"/>
      <c r="AR1962" s="73" t="n"/>
      <c r="AS1962" s="73" t="n"/>
      <c r="AT1962" s="73" t="n"/>
      <c r="AU1962" s="73" t="n"/>
      <c r="AV1962" s="73" t="n"/>
      <c r="AW1962" s="73" t="n"/>
      <c r="AX1962" s="73" t="n"/>
      <c r="AY1962" s="73" t="n"/>
      <c r="AZ1962" s="73" t="n"/>
      <c r="BA1962" s="73" t="n"/>
      <c r="BB1962" s="73" t="n"/>
      <c r="BC1962" s="73" t="n"/>
      <c r="BD1962" s="73" t="n"/>
      <c r="BE1962" s="73" t="n"/>
      <c r="BF1962" s="73" t="n"/>
      <c r="BG1962" s="73" t="n"/>
      <c r="BH1962" s="73" t="n"/>
      <c r="BI1962" s="73" t="n"/>
      <c r="BJ1962" s="73" t="n"/>
      <c r="BK1962" s="73" t="n"/>
      <c r="BL1962" s="73" t="n"/>
      <c r="BM1962" s="73" t="n"/>
      <c r="BN1962" s="73" t="n"/>
      <c r="BO1962" s="73" t="n"/>
      <c r="BP1962" s="73" t="n"/>
      <c r="BQ1962" s="165">
        <f>COUNTIF($G1962:$BP1962,"a")+COUNTIF($G1962:$BP1962,"r0,a5")/2+COUNTIF($G1962:$BP1962,"p5,a5")/2</f>
        <v/>
      </c>
      <c r="BR1962" s="165">
        <f>COUNTIF($G1962:$BP1962,"d")+COUNTIF($G1962:$BP1962,"r0,d5")/2+COUNTIF($G1962:$BP1962,"p5,d5")/2</f>
        <v/>
      </c>
      <c r="BS1962" s="165">
        <f>COUNTIF($G1962:$BP1962,"b")+COUNTIF($G1962:$BP1962,"r0,b5")/2+COUNTIF($G1962:$BP1962,"p5,b5")/2</f>
        <v/>
      </c>
      <c r="BT1962" s="165">
        <f>COUNTIF($G1962:$BP1962,"c")+COUNTIF($G1962:$BP1962,"r0,c5")/2+COUNTIF($G1962:$BP1962,"p5,c5")/2</f>
        <v/>
      </c>
      <c r="BU1962" s="165">
        <f>COUNTIF($G1962:$BP1962,"KH")+COUNTIF($G1962:$BP1962,"TL")+COUNTIF($G1962:$BP1962,"L")</f>
        <v/>
      </c>
      <c r="BV1962" s="165" t="n"/>
      <c r="BW1962" s="165">
        <f>COUNTIF($G1962:$BP1962,"hh")</f>
        <v/>
      </c>
      <c r="BX1962" s="165">
        <f>COUNTIF($G1962:$BP1962,"nt7")</f>
        <v/>
      </c>
      <c r="BY1962" s="165">
        <f>COUNTIF($G1962:$BP1962,"P")+COUNTIF($G1962:$BP1962,"p5,a5")/2+COUNTIF($G1962:$BP1962,"p5,b5")/2+COUNTIF($G1962:$BP1962,"p5,c5")/2+COUNTIF($G1962:$BP1962,"p5,d5")/2</f>
        <v/>
      </c>
      <c r="BZ1962" s="166">
        <f>SUBTOTAL(9,BQ1962:BY1962)</f>
        <v/>
      </c>
      <c r="CA1962" s="167">
        <f>SUM(J1962,L1962,N1962,P1962,R1962,T1962,X1962,Z1962,AB1962,AD1962,AF1962,AH1962,AL1962,AN1962,AP1962,AR1962,AT1962,AV1962,AZ1962,BB1962,BD1962,BF1962,BH1962,BP1962)</f>
        <v/>
      </c>
      <c r="CB1962" s="168">
        <f>SUM(H1962,V1962,AJ1962,AX1962,BL1962)</f>
        <v/>
      </c>
      <c r="CC1962" s="24">
        <f>SUM(BJ1962,BN1962)</f>
        <v/>
      </c>
      <c r="CD1962" s="169">
        <f>IF(BZ1962&gt;25,4,IF(BZ1962&gt;18,3,IF(BZ1962&gt;12,2,IF(BZ1962&gt;4,1,0))))-BX1962-2+1</f>
        <v/>
      </c>
      <c r="CE1962" s="30" t="n"/>
      <c r="CF1962" s="169">
        <f>CD1962*CI1962</f>
        <v/>
      </c>
      <c r="CG1962" s="170">
        <f>F1962-BY1962+1</f>
        <v/>
      </c>
      <c r="CH1962" s="169">
        <f>CE1962*16</f>
        <v/>
      </c>
      <c r="CI1962" s="171">
        <f>VLOOKUP(A1962,[1]DATA!$A$6:$AI$331,34,0)</f>
        <v/>
      </c>
      <c r="CJ1962" s="172">
        <f>VLOOKUP(A1962,[2]CHAMCONG!A$7:CI$333,79,0)</f>
        <v/>
      </c>
      <c r="CK1962" s="173">
        <f>CJ1962-CA1962</f>
        <v/>
      </c>
    </row>
    <row r="1963">
      <c r="A1963" s="69" t="n"/>
      <c r="B1963" s="70" t="n"/>
      <c r="C1963" s="77" t="n"/>
      <c r="D1963" s="84" t="n"/>
      <c r="E1963" s="69" t="n"/>
      <c r="F1963" s="69" t="n"/>
      <c r="G1963" s="73" t="n"/>
      <c r="H1963" s="73" t="n"/>
      <c r="I1963" s="75" t="n"/>
      <c r="J1963" s="75" t="n"/>
      <c r="K1963" s="73" t="n"/>
      <c r="L1963" s="73" t="n"/>
      <c r="M1963" s="73" t="n"/>
      <c r="N1963" s="73" t="n"/>
      <c r="O1963" s="75" t="n"/>
      <c r="P1963" s="75" t="n"/>
      <c r="Q1963" s="73" t="n"/>
      <c r="R1963" s="73" t="n"/>
      <c r="S1963" s="73" t="n"/>
      <c r="T1963" s="73" t="n"/>
      <c r="U1963" s="73" t="n"/>
      <c r="V1963" s="73" t="n"/>
      <c r="W1963" s="73" t="n"/>
      <c r="X1963" s="73" t="n"/>
      <c r="Y1963" s="73" t="n"/>
      <c r="Z1963" s="73" t="n"/>
      <c r="AA1963" s="73" t="n"/>
      <c r="AB1963" s="73" t="n"/>
      <c r="AC1963" s="73" t="n"/>
      <c r="AD1963" s="73" t="n"/>
      <c r="AE1963" s="73" t="n"/>
      <c r="AF1963" s="73" t="n"/>
      <c r="AG1963" s="73" t="n"/>
      <c r="AH1963" s="73" t="n"/>
      <c r="AI1963" s="73" t="n"/>
      <c r="AJ1963" s="73" t="n"/>
      <c r="AK1963" s="73" t="n"/>
      <c r="AL1963" s="73" t="n"/>
      <c r="AM1963" s="73" t="n"/>
      <c r="AN1963" s="73" t="n"/>
      <c r="AO1963" s="73" t="n"/>
      <c r="AP1963" s="73" t="n"/>
      <c r="AQ1963" s="73" t="n"/>
      <c r="AR1963" s="73" t="n"/>
      <c r="AS1963" s="73" t="n"/>
      <c r="AT1963" s="73" t="n"/>
      <c r="AU1963" s="73" t="n"/>
      <c r="AV1963" s="73" t="n"/>
      <c r="AW1963" s="73" t="n"/>
      <c r="AX1963" s="73" t="n"/>
      <c r="AY1963" s="73" t="n"/>
      <c r="AZ1963" s="73" t="n"/>
      <c r="BA1963" s="73" t="n"/>
      <c r="BB1963" s="73" t="n"/>
      <c r="BC1963" s="73" t="n"/>
      <c r="BD1963" s="73" t="n"/>
      <c r="BE1963" s="73" t="n"/>
      <c r="BF1963" s="73" t="n"/>
      <c r="BG1963" s="73" t="n"/>
      <c r="BH1963" s="73" t="n"/>
      <c r="BI1963" s="73" t="n"/>
      <c r="BJ1963" s="73" t="n"/>
      <c r="BK1963" s="73" t="n"/>
      <c r="BL1963" s="73" t="n"/>
      <c r="BM1963" s="73" t="n"/>
      <c r="BN1963" s="73" t="n"/>
      <c r="BO1963" s="73" t="n"/>
      <c r="BP1963" s="73" t="n"/>
      <c r="BQ1963" s="165">
        <f>COUNTIF($G1963:$BP1963,"a")+COUNTIF($G1963:$BP1963,"r0,a5")/2+COUNTIF($G1963:$BP1963,"p5,a5")/2</f>
        <v/>
      </c>
      <c r="BR1963" s="165">
        <f>COUNTIF($G1963:$BP1963,"d")+COUNTIF($G1963:$BP1963,"r0,d5")/2+COUNTIF($G1963:$BP1963,"p5,d5")/2</f>
        <v/>
      </c>
      <c r="BS1963" s="165">
        <f>COUNTIF($G1963:$BP1963,"b")+COUNTIF($G1963:$BP1963,"r0,b5")/2+COUNTIF($G1963:$BP1963,"p5,b5")/2</f>
        <v/>
      </c>
      <c r="BT1963" s="165">
        <f>COUNTIF($G1963:$BP1963,"c")+COUNTIF($G1963:$BP1963,"r0,c5")/2+COUNTIF($G1963:$BP1963,"p5,c5")/2</f>
        <v/>
      </c>
      <c r="BU1963" s="165">
        <f>COUNTIF($G1963:$BP1963,"KH")+COUNTIF($G1963:$BP1963,"TL")+COUNTIF($G1963:$BP1963,"L")</f>
        <v/>
      </c>
      <c r="BV1963" s="165" t="n"/>
      <c r="BW1963" s="165">
        <f>COUNTIF($G1963:$BP1963,"hh")</f>
        <v/>
      </c>
      <c r="BX1963" s="165">
        <f>COUNTIF($G1963:$BP1963,"nt7")</f>
        <v/>
      </c>
      <c r="BY1963" s="165">
        <f>COUNTIF($G1963:$BP1963,"P")+COUNTIF($G1963:$BP1963,"p5,a5")/2+COUNTIF($G1963:$BP1963,"p5,b5")/2+COUNTIF($G1963:$BP1963,"p5,c5")/2+COUNTIF($G1963:$BP1963,"p5,d5")/2</f>
        <v/>
      </c>
      <c r="BZ1963" s="166">
        <f>SUBTOTAL(9,BQ1963:BY1963)</f>
        <v/>
      </c>
      <c r="CA1963" s="167">
        <f>SUM(J1963,L1963,N1963,P1963,R1963,T1963,X1963,Z1963,AB1963,AD1963,AF1963,AH1963,AL1963,AN1963,AP1963,AR1963,AT1963,AV1963,AZ1963,BB1963,BD1963,BF1963,BH1963,BP1963)</f>
        <v/>
      </c>
      <c r="CB1963" s="168">
        <f>SUM(H1963,V1963,AJ1963,AX1963,BL1963)</f>
        <v/>
      </c>
      <c r="CC1963" s="24">
        <f>SUM(BJ1963,BN1963)</f>
        <v/>
      </c>
      <c r="CD1963" s="169">
        <f>IF(BZ1963&gt;25,4,IF(BZ1963&gt;18,3,IF(BZ1963&gt;12,2,IF(BZ1963&gt;4,1,0))))-BX1963-2+1</f>
        <v/>
      </c>
      <c r="CE1963" s="30" t="n"/>
      <c r="CF1963" s="169">
        <f>CD1963*CI1963</f>
        <v/>
      </c>
      <c r="CG1963" s="170">
        <f>F1963-BY1963+1</f>
        <v/>
      </c>
      <c r="CH1963" s="169">
        <f>CE1963*16</f>
        <v/>
      </c>
      <c r="CI1963" s="171">
        <f>VLOOKUP(A1963,[1]DATA!$A$6:$AI$331,34,0)</f>
        <v/>
      </c>
      <c r="CJ1963" s="172">
        <f>VLOOKUP(A1963,[2]CHAMCONG!A$7:CI$333,79,0)</f>
        <v/>
      </c>
      <c r="CK1963" s="173">
        <f>CJ1963-CA1963</f>
        <v/>
      </c>
    </row>
    <row r="1964">
      <c r="A1964" s="69" t="n"/>
      <c r="B1964" s="70" t="n"/>
      <c r="C1964" s="77" t="n"/>
      <c r="D1964" s="84" t="n"/>
      <c r="E1964" s="69" t="n"/>
      <c r="F1964" s="69" t="n"/>
      <c r="G1964" s="73" t="n"/>
      <c r="H1964" s="73" t="n"/>
      <c r="I1964" s="75" t="n"/>
      <c r="J1964" s="75" t="n"/>
      <c r="K1964" s="73" t="n"/>
      <c r="L1964" s="73" t="n"/>
      <c r="M1964" s="73" t="n"/>
      <c r="N1964" s="73" t="n"/>
      <c r="O1964" s="75" t="n"/>
      <c r="P1964" s="75" t="n"/>
      <c r="Q1964" s="73" t="n"/>
      <c r="R1964" s="73" t="n"/>
      <c r="S1964" s="73" t="n"/>
      <c r="T1964" s="73" t="n"/>
      <c r="U1964" s="73" t="n"/>
      <c r="V1964" s="73" t="n"/>
      <c r="W1964" s="73" t="n"/>
      <c r="X1964" s="73" t="n"/>
      <c r="Y1964" s="73" t="n"/>
      <c r="Z1964" s="73" t="n"/>
      <c r="AA1964" s="73" t="n"/>
      <c r="AB1964" s="73" t="n"/>
      <c r="AC1964" s="73" t="n"/>
      <c r="AD1964" s="73" t="n"/>
      <c r="AE1964" s="73" t="n"/>
      <c r="AF1964" s="73" t="n"/>
      <c r="AG1964" s="73" t="n"/>
      <c r="AH1964" s="73" t="n"/>
      <c r="AI1964" s="73" t="n"/>
      <c r="AJ1964" s="73" t="n"/>
      <c r="AK1964" s="73" t="n"/>
      <c r="AL1964" s="73" t="n"/>
      <c r="AM1964" s="73" t="n"/>
      <c r="AN1964" s="73" t="n"/>
      <c r="AO1964" s="73" t="n"/>
      <c r="AP1964" s="73" t="n"/>
      <c r="AQ1964" s="73" t="n"/>
      <c r="AR1964" s="73" t="n"/>
      <c r="AS1964" s="73" t="n"/>
      <c r="AT1964" s="73" t="n"/>
      <c r="AU1964" s="73" t="n"/>
      <c r="AV1964" s="73" t="n"/>
      <c r="AW1964" s="73" t="n"/>
      <c r="AX1964" s="73" t="n"/>
      <c r="AY1964" s="73" t="n"/>
      <c r="AZ1964" s="73" t="n"/>
      <c r="BA1964" s="73" t="n"/>
      <c r="BB1964" s="73" t="n"/>
      <c r="BC1964" s="73" t="n"/>
      <c r="BD1964" s="73" t="n"/>
      <c r="BE1964" s="73" t="n"/>
      <c r="BF1964" s="73" t="n"/>
      <c r="BG1964" s="73" t="n"/>
      <c r="BH1964" s="73" t="n"/>
      <c r="BI1964" s="73" t="n"/>
      <c r="BJ1964" s="73" t="n"/>
      <c r="BK1964" s="73" t="n"/>
      <c r="BL1964" s="73" t="n"/>
      <c r="BM1964" s="73" t="n"/>
      <c r="BN1964" s="73" t="n"/>
      <c r="BO1964" s="73" t="n"/>
      <c r="BP1964" s="73" t="n"/>
      <c r="BQ1964" s="165">
        <f>COUNTIF($G1964:$BP1964,"a")+COUNTIF($G1964:$BP1964,"r0,a5")/2+COUNTIF($G1964:$BP1964,"p5,a5")/2</f>
        <v/>
      </c>
      <c r="BR1964" s="165">
        <f>COUNTIF($G1964:$BP1964,"d")+COUNTIF($G1964:$BP1964,"r0,d5")/2+COUNTIF($G1964:$BP1964,"p5,d5")/2</f>
        <v/>
      </c>
      <c r="BS1964" s="165">
        <f>COUNTIF($G1964:$BP1964,"b")+COUNTIF($G1964:$BP1964,"r0,b5")/2+COUNTIF($G1964:$BP1964,"p5,b5")/2</f>
        <v/>
      </c>
      <c r="BT1964" s="165">
        <f>COUNTIF($G1964:$BP1964,"c")+COUNTIF($G1964:$BP1964,"r0,c5")/2+COUNTIF($G1964:$BP1964,"p5,c5")/2</f>
        <v/>
      </c>
      <c r="BU1964" s="165">
        <f>COUNTIF($G1964:$BP1964,"KH")+COUNTIF($G1964:$BP1964,"TL")+COUNTIF($G1964:$BP1964,"L")</f>
        <v/>
      </c>
      <c r="BV1964" s="165" t="n"/>
      <c r="BW1964" s="165">
        <f>COUNTIF($G1964:$BP1964,"hh")</f>
        <v/>
      </c>
      <c r="BX1964" s="165">
        <f>COUNTIF($G1964:$BP1964,"nt7")</f>
        <v/>
      </c>
      <c r="BY1964" s="165">
        <f>COUNTIF($G1964:$BP1964,"P")+COUNTIF($G1964:$BP1964,"p5,a5")/2+COUNTIF($G1964:$BP1964,"p5,b5")/2+COUNTIF($G1964:$BP1964,"p5,c5")/2+COUNTIF($G1964:$BP1964,"p5,d5")/2</f>
        <v/>
      </c>
      <c r="BZ1964" s="166">
        <f>SUBTOTAL(9,BQ1964:BY1964)</f>
        <v/>
      </c>
      <c r="CA1964" s="167">
        <f>SUM(J1964,L1964,N1964,P1964,R1964,T1964,X1964,Z1964,AB1964,AD1964,AF1964,AH1964,AL1964,AN1964,AP1964,AR1964,AT1964,AV1964,AZ1964,BB1964,BD1964,BF1964,BH1964,BP1964)</f>
        <v/>
      </c>
      <c r="CB1964" s="168">
        <f>SUM(H1964,V1964,AJ1964,AX1964,BL1964)</f>
        <v/>
      </c>
      <c r="CC1964" s="24">
        <f>SUM(BJ1964,BN1964)</f>
        <v/>
      </c>
      <c r="CD1964" s="169">
        <f>IF(BZ1964&gt;25,4,IF(BZ1964&gt;18,3,IF(BZ1964&gt;12,2,IF(BZ1964&gt;4,1,0))))-BX1964-2+1</f>
        <v/>
      </c>
      <c r="CE1964" s="30" t="n"/>
      <c r="CF1964" s="169">
        <f>CD1964*CI1964</f>
        <v/>
      </c>
      <c r="CG1964" s="170">
        <f>F1964-BY1964+1</f>
        <v/>
      </c>
      <c r="CH1964" s="169">
        <f>CE1964*16</f>
        <v/>
      </c>
      <c r="CI1964" s="171">
        <f>VLOOKUP(A1964,[1]DATA!$A$6:$AI$331,34,0)</f>
        <v/>
      </c>
      <c r="CJ1964" s="172">
        <f>VLOOKUP(A1964,[2]CHAMCONG!A$7:CI$333,79,0)</f>
        <v/>
      </c>
      <c r="CK1964" s="173">
        <f>CJ1964-CA1964</f>
        <v/>
      </c>
    </row>
    <row r="1965">
      <c r="A1965" s="69" t="n"/>
      <c r="B1965" s="70" t="n"/>
      <c r="C1965" s="77" t="n"/>
      <c r="D1965" s="84" t="n"/>
      <c r="E1965" s="69" t="n"/>
      <c r="F1965" s="69" t="n"/>
      <c r="G1965" s="73" t="n"/>
      <c r="H1965" s="73" t="n"/>
      <c r="I1965" s="75" t="n"/>
      <c r="J1965" s="75" t="n"/>
      <c r="K1965" s="73" t="n"/>
      <c r="L1965" s="73" t="n"/>
      <c r="M1965" s="73" t="n"/>
      <c r="N1965" s="73" t="n"/>
      <c r="O1965" s="75" t="n"/>
      <c r="P1965" s="75" t="n"/>
      <c r="Q1965" s="73" t="n"/>
      <c r="R1965" s="73" t="n"/>
      <c r="S1965" s="73" t="n"/>
      <c r="T1965" s="73" t="n"/>
      <c r="U1965" s="73" t="n"/>
      <c r="V1965" s="73" t="n"/>
      <c r="W1965" s="73" t="n"/>
      <c r="X1965" s="73" t="n"/>
      <c r="Y1965" s="73" t="n"/>
      <c r="Z1965" s="73" t="n"/>
      <c r="AA1965" s="73" t="n"/>
      <c r="AB1965" s="73" t="n"/>
      <c r="AC1965" s="73" t="n"/>
      <c r="AD1965" s="73" t="n"/>
      <c r="AE1965" s="73" t="n"/>
      <c r="AF1965" s="73" t="n"/>
      <c r="AG1965" s="73" t="n"/>
      <c r="AH1965" s="73" t="n"/>
      <c r="AI1965" s="73" t="n"/>
      <c r="AJ1965" s="73" t="n"/>
      <c r="AK1965" s="73" t="n"/>
      <c r="AL1965" s="73" t="n"/>
      <c r="AM1965" s="73" t="n"/>
      <c r="AN1965" s="73" t="n"/>
      <c r="AO1965" s="73" t="n"/>
      <c r="AP1965" s="73" t="n"/>
      <c r="AQ1965" s="73" t="n"/>
      <c r="AR1965" s="73" t="n"/>
      <c r="AS1965" s="73" t="n"/>
      <c r="AT1965" s="73" t="n"/>
      <c r="AU1965" s="73" t="n"/>
      <c r="AV1965" s="73" t="n"/>
      <c r="AW1965" s="73" t="n"/>
      <c r="AX1965" s="73" t="n"/>
      <c r="AY1965" s="73" t="n"/>
      <c r="AZ1965" s="73" t="n"/>
      <c r="BA1965" s="73" t="n"/>
      <c r="BB1965" s="73" t="n"/>
      <c r="BC1965" s="73" t="n"/>
      <c r="BD1965" s="73" t="n"/>
      <c r="BE1965" s="73" t="n"/>
      <c r="BF1965" s="73" t="n"/>
      <c r="BG1965" s="73" t="n"/>
      <c r="BH1965" s="73" t="n"/>
      <c r="BI1965" s="73" t="n"/>
      <c r="BJ1965" s="73" t="n"/>
      <c r="BK1965" s="73" t="n"/>
      <c r="BL1965" s="73" t="n"/>
      <c r="BM1965" s="73" t="n"/>
      <c r="BN1965" s="73" t="n"/>
      <c r="BO1965" s="73" t="n"/>
      <c r="BP1965" s="73" t="n"/>
      <c r="BQ1965" s="165">
        <f>COUNTIF($G1965:$BP1965,"a")+COUNTIF($G1965:$BP1965,"r0,a5")/2+COUNTIF($G1965:$BP1965,"p5,a5")/2</f>
        <v/>
      </c>
      <c r="BR1965" s="165">
        <f>COUNTIF($G1965:$BP1965,"d")+COUNTIF($G1965:$BP1965,"r0,d5")/2+COUNTIF($G1965:$BP1965,"p5,d5")/2</f>
        <v/>
      </c>
      <c r="BS1965" s="165">
        <f>COUNTIF($G1965:$BP1965,"b")+COUNTIF($G1965:$BP1965,"r0,b5")/2+COUNTIF($G1965:$BP1965,"p5,b5")/2</f>
        <v/>
      </c>
      <c r="BT1965" s="165">
        <f>COUNTIF($G1965:$BP1965,"c")+COUNTIF($G1965:$BP1965,"r0,c5")/2+COUNTIF($G1965:$BP1965,"p5,c5")/2</f>
        <v/>
      </c>
      <c r="BU1965" s="165">
        <f>COUNTIF($G1965:$BP1965,"KH")+COUNTIF($G1965:$BP1965,"TL")+COUNTIF($G1965:$BP1965,"L")</f>
        <v/>
      </c>
      <c r="BV1965" s="165" t="n"/>
      <c r="BW1965" s="165">
        <f>COUNTIF($G1965:$BP1965,"hh")</f>
        <v/>
      </c>
      <c r="BX1965" s="165">
        <f>COUNTIF($G1965:$BP1965,"nt7")</f>
        <v/>
      </c>
      <c r="BY1965" s="165">
        <f>COUNTIF($G1965:$BP1965,"P")+COUNTIF($G1965:$BP1965,"p5,a5")/2+COUNTIF($G1965:$BP1965,"p5,b5")/2+COUNTIF($G1965:$BP1965,"p5,c5")/2+COUNTIF($G1965:$BP1965,"p5,d5")/2</f>
        <v/>
      </c>
      <c r="BZ1965" s="166">
        <f>SUBTOTAL(9,BQ1965:BY1965)</f>
        <v/>
      </c>
      <c r="CA1965" s="167">
        <f>SUM(J1965,L1965,N1965,P1965,R1965,T1965,X1965,Z1965,AB1965,AD1965,AF1965,AH1965,AL1965,AN1965,AP1965,AR1965,AT1965,AV1965,AZ1965,BB1965,BD1965,BF1965,BH1965,BP1965)</f>
        <v/>
      </c>
      <c r="CB1965" s="168">
        <f>SUM(H1965,V1965,AJ1965,AX1965,BL1965)</f>
        <v/>
      </c>
      <c r="CC1965" s="24">
        <f>SUM(BJ1965,BN1965)</f>
        <v/>
      </c>
      <c r="CD1965" s="169">
        <f>IF(BZ1965&gt;25,4,IF(BZ1965&gt;18,3,IF(BZ1965&gt;12,2,IF(BZ1965&gt;4,1,0))))-BX1965-2+1</f>
        <v/>
      </c>
      <c r="CE1965" s="30" t="n"/>
      <c r="CF1965" s="169">
        <f>CD1965*CI1965</f>
        <v/>
      </c>
      <c r="CG1965" s="170">
        <f>F1965-BY1965+1</f>
        <v/>
      </c>
      <c r="CH1965" s="169">
        <f>CE1965*16</f>
        <v/>
      </c>
      <c r="CI1965" s="171">
        <f>VLOOKUP(A1965,[1]DATA!$A$6:$AI$331,34,0)</f>
        <v/>
      </c>
      <c r="CJ1965" s="172">
        <f>VLOOKUP(A1965,[2]CHAMCONG!A$7:CI$333,79,0)</f>
        <v/>
      </c>
      <c r="CK1965" s="173">
        <f>CJ1965-CA1965</f>
        <v/>
      </c>
    </row>
    <row r="1966">
      <c r="A1966" s="69" t="n"/>
      <c r="B1966" s="70" t="n"/>
      <c r="C1966" s="77" t="n"/>
      <c r="D1966" s="84" t="n"/>
      <c r="E1966" s="69" t="n"/>
      <c r="F1966" s="69" t="n"/>
      <c r="G1966" s="73" t="n"/>
      <c r="H1966" s="73" t="n"/>
      <c r="I1966" s="75" t="n"/>
      <c r="J1966" s="75" t="n"/>
      <c r="K1966" s="73" t="n"/>
      <c r="L1966" s="73" t="n"/>
      <c r="M1966" s="73" t="n"/>
      <c r="N1966" s="73" t="n"/>
      <c r="O1966" s="75" t="n"/>
      <c r="P1966" s="75" t="n"/>
      <c r="Q1966" s="73" t="n"/>
      <c r="R1966" s="73" t="n"/>
      <c r="S1966" s="73" t="n"/>
      <c r="T1966" s="73" t="n"/>
      <c r="U1966" s="73" t="n"/>
      <c r="V1966" s="73" t="n"/>
      <c r="W1966" s="73" t="n"/>
      <c r="X1966" s="73" t="n"/>
      <c r="Y1966" s="73" t="n"/>
      <c r="Z1966" s="73" t="n"/>
      <c r="AA1966" s="73" t="n"/>
      <c r="AB1966" s="73" t="n"/>
      <c r="AC1966" s="73" t="n"/>
      <c r="AD1966" s="73" t="n"/>
      <c r="AE1966" s="73" t="n"/>
      <c r="AF1966" s="73" t="n"/>
      <c r="AG1966" s="73" t="n"/>
      <c r="AH1966" s="73" t="n"/>
      <c r="AI1966" s="73" t="n"/>
      <c r="AJ1966" s="73" t="n"/>
      <c r="AK1966" s="73" t="n"/>
      <c r="AL1966" s="73" t="n"/>
      <c r="AM1966" s="73" t="n"/>
      <c r="AN1966" s="73" t="n"/>
      <c r="AO1966" s="73" t="n"/>
      <c r="AP1966" s="73" t="n"/>
      <c r="AQ1966" s="73" t="n"/>
      <c r="AR1966" s="73" t="n"/>
      <c r="AS1966" s="73" t="n"/>
      <c r="AT1966" s="73" t="n"/>
      <c r="AU1966" s="73" t="n"/>
      <c r="AV1966" s="73" t="n"/>
      <c r="AW1966" s="73" t="n"/>
      <c r="AX1966" s="73" t="n"/>
      <c r="AY1966" s="73" t="n"/>
      <c r="AZ1966" s="73" t="n"/>
      <c r="BA1966" s="73" t="n"/>
      <c r="BB1966" s="73" t="n"/>
      <c r="BC1966" s="73" t="n"/>
      <c r="BD1966" s="73" t="n"/>
      <c r="BE1966" s="73" t="n"/>
      <c r="BF1966" s="73" t="n"/>
      <c r="BG1966" s="73" t="n"/>
      <c r="BH1966" s="73" t="n"/>
      <c r="BI1966" s="73" t="n"/>
      <c r="BJ1966" s="73" t="n"/>
      <c r="BK1966" s="73" t="n"/>
      <c r="BL1966" s="73" t="n"/>
      <c r="BM1966" s="73" t="n"/>
      <c r="BN1966" s="73" t="n"/>
      <c r="BO1966" s="73" t="n"/>
      <c r="BP1966" s="73" t="n"/>
      <c r="BQ1966" s="165">
        <f>COUNTIF($G1966:$BP1966,"a")+COUNTIF($G1966:$BP1966,"r0,a5")/2+COUNTIF($G1966:$BP1966,"p5,a5")/2</f>
        <v/>
      </c>
      <c r="BR1966" s="165">
        <f>COUNTIF($G1966:$BP1966,"d")+COUNTIF($G1966:$BP1966,"r0,d5")/2+COUNTIF($G1966:$BP1966,"p5,d5")/2</f>
        <v/>
      </c>
      <c r="BS1966" s="165">
        <f>COUNTIF($G1966:$BP1966,"b")+COUNTIF($G1966:$BP1966,"r0,b5")/2+COUNTIF($G1966:$BP1966,"p5,b5")/2</f>
        <v/>
      </c>
      <c r="BT1966" s="165">
        <f>COUNTIF($G1966:$BP1966,"c")+COUNTIF($G1966:$BP1966,"r0,c5")/2+COUNTIF($G1966:$BP1966,"p5,c5")/2</f>
        <v/>
      </c>
      <c r="BU1966" s="165">
        <f>COUNTIF($G1966:$BP1966,"KH")+COUNTIF($G1966:$BP1966,"TL")+COUNTIF($G1966:$BP1966,"L")</f>
        <v/>
      </c>
      <c r="BV1966" s="165" t="n"/>
      <c r="BW1966" s="165">
        <f>COUNTIF($G1966:$BP1966,"hh")</f>
        <v/>
      </c>
      <c r="BX1966" s="165">
        <f>COUNTIF($G1966:$BP1966,"nt7")</f>
        <v/>
      </c>
      <c r="BY1966" s="165">
        <f>COUNTIF($G1966:$BP1966,"P")+COUNTIF($G1966:$BP1966,"p5,a5")/2+COUNTIF($G1966:$BP1966,"p5,b5")/2+COUNTIF($G1966:$BP1966,"p5,c5")/2+COUNTIF($G1966:$BP1966,"p5,d5")/2</f>
        <v/>
      </c>
      <c r="BZ1966" s="166">
        <f>SUBTOTAL(9,BQ1966:BY1966)</f>
        <v/>
      </c>
      <c r="CA1966" s="167">
        <f>SUM(J1966,L1966,N1966,P1966,R1966,T1966,X1966,Z1966,AB1966,AD1966,AF1966,AH1966,AL1966,AN1966,AP1966,AR1966,AT1966,AV1966,AZ1966,BB1966,BD1966,BF1966,BH1966,BP1966)</f>
        <v/>
      </c>
      <c r="CB1966" s="168">
        <f>SUM(H1966,V1966,AJ1966,AX1966,BL1966)</f>
        <v/>
      </c>
      <c r="CC1966" s="24">
        <f>SUM(BJ1966,BN1966)</f>
        <v/>
      </c>
      <c r="CD1966" s="169">
        <f>IF(BZ1966&gt;25,4,IF(BZ1966&gt;18,3,IF(BZ1966&gt;12,2,IF(BZ1966&gt;4,1,0))))-BX1966-2+1</f>
        <v/>
      </c>
      <c r="CE1966" s="30" t="n"/>
      <c r="CF1966" s="169">
        <f>CD1966*CI1966</f>
        <v/>
      </c>
      <c r="CG1966" s="170">
        <f>F1966-BY1966+1</f>
        <v/>
      </c>
      <c r="CH1966" s="169">
        <f>CE1966*16</f>
        <v/>
      </c>
      <c r="CI1966" s="171">
        <f>VLOOKUP(A1966,[1]DATA!$A$6:$AI$331,34,0)</f>
        <v/>
      </c>
      <c r="CJ1966" s="172">
        <f>VLOOKUP(A1966,[2]CHAMCONG!A$7:CI$333,79,0)</f>
        <v/>
      </c>
      <c r="CK1966" s="173">
        <f>CJ1966-CA1966</f>
        <v/>
      </c>
    </row>
    <row r="1967">
      <c r="A1967" s="69" t="n"/>
      <c r="B1967" s="70" t="n"/>
      <c r="C1967" s="77" t="n"/>
      <c r="D1967" s="84" t="n"/>
      <c r="E1967" s="69" t="n"/>
      <c r="F1967" s="69" t="n"/>
      <c r="G1967" s="73" t="n"/>
      <c r="H1967" s="73" t="n"/>
      <c r="I1967" s="75" t="n"/>
      <c r="J1967" s="75" t="n"/>
      <c r="K1967" s="73" t="n"/>
      <c r="L1967" s="73" t="n"/>
      <c r="M1967" s="73" t="n"/>
      <c r="N1967" s="73" t="n"/>
      <c r="O1967" s="75" t="n"/>
      <c r="P1967" s="75" t="n"/>
      <c r="Q1967" s="73" t="n"/>
      <c r="R1967" s="73" t="n"/>
      <c r="S1967" s="73" t="n"/>
      <c r="T1967" s="73" t="n"/>
      <c r="U1967" s="73" t="n"/>
      <c r="V1967" s="73" t="n"/>
      <c r="W1967" s="73" t="n"/>
      <c r="X1967" s="73" t="n"/>
      <c r="Y1967" s="73" t="n"/>
      <c r="Z1967" s="73" t="n"/>
      <c r="AA1967" s="73" t="n"/>
      <c r="AB1967" s="73" t="n"/>
      <c r="AC1967" s="73" t="n"/>
      <c r="AD1967" s="73" t="n"/>
      <c r="AE1967" s="73" t="n"/>
      <c r="AF1967" s="73" t="n"/>
      <c r="AG1967" s="73" t="n"/>
      <c r="AH1967" s="73" t="n"/>
      <c r="AI1967" s="73" t="n"/>
      <c r="AJ1967" s="73" t="n"/>
      <c r="AK1967" s="73" t="n"/>
      <c r="AL1967" s="73" t="n"/>
      <c r="AM1967" s="73" t="n"/>
      <c r="AN1967" s="73" t="n"/>
      <c r="AO1967" s="73" t="n"/>
      <c r="AP1967" s="73" t="n"/>
      <c r="AQ1967" s="73" t="n"/>
      <c r="AR1967" s="73" t="n"/>
      <c r="AS1967" s="73" t="n"/>
      <c r="AT1967" s="73" t="n"/>
      <c r="AU1967" s="73" t="n"/>
      <c r="AV1967" s="73" t="n"/>
      <c r="AW1967" s="73" t="n"/>
      <c r="AX1967" s="73" t="n"/>
      <c r="AY1967" s="73" t="n"/>
      <c r="AZ1967" s="73" t="n"/>
      <c r="BA1967" s="73" t="n"/>
      <c r="BB1967" s="73" t="n"/>
      <c r="BC1967" s="73" t="n"/>
      <c r="BD1967" s="73" t="n"/>
      <c r="BE1967" s="73" t="n"/>
      <c r="BF1967" s="73" t="n"/>
      <c r="BG1967" s="73" t="n"/>
      <c r="BH1967" s="73" t="n"/>
      <c r="BI1967" s="73" t="n"/>
      <c r="BJ1967" s="73" t="n"/>
      <c r="BK1967" s="73" t="n"/>
      <c r="BL1967" s="73" t="n"/>
      <c r="BM1967" s="73" t="n"/>
      <c r="BN1967" s="73" t="n"/>
      <c r="BO1967" s="73" t="n"/>
      <c r="BP1967" s="73" t="n"/>
      <c r="BQ1967" s="165">
        <f>COUNTIF($G1967:$BP1967,"a")+COUNTIF($G1967:$BP1967,"r0,a5")/2+COUNTIF($G1967:$BP1967,"p5,a5")/2</f>
        <v/>
      </c>
      <c r="BR1967" s="165">
        <f>COUNTIF($G1967:$BP1967,"d")+COUNTIF($G1967:$BP1967,"r0,d5")/2+COUNTIF($G1967:$BP1967,"p5,d5")/2</f>
        <v/>
      </c>
      <c r="BS1967" s="165">
        <f>COUNTIF($G1967:$BP1967,"b")+COUNTIF($G1967:$BP1967,"r0,b5")/2+COUNTIF($G1967:$BP1967,"p5,b5")/2</f>
        <v/>
      </c>
      <c r="BT1967" s="165">
        <f>COUNTIF($G1967:$BP1967,"c")+COUNTIF($G1967:$BP1967,"r0,c5")/2+COUNTIF($G1967:$BP1967,"p5,c5")/2</f>
        <v/>
      </c>
      <c r="BU1967" s="165">
        <f>COUNTIF($G1967:$BP1967,"KH")+COUNTIF($G1967:$BP1967,"TL")+COUNTIF($G1967:$BP1967,"L")</f>
        <v/>
      </c>
      <c r="BV1967" s="165" t="n"/>
      <c r="BW1967" s="165">
        <f>COUNTIF($G1967:$BP1967,"hh")</f>
        <v/>
      </c>
      <c r="BX1967" s="165">
        <f>COUNTIF($G1967:$BP1967,"nt7")</f>
        <v/>
      </c>
      <c r="BY1967" s="165">
        <f>COUNTIF($G1967:$BP1967,"P")+COUNTIF($G1967:$BP1967,"p5,a5")/2+COUNTIF($G1967:$BP1967,"p5,b5")/2+COUNTIF($G1967:$BP1967,"p5,c5")/2+COUNTIF($G1967:$BP1967,"p5,d5")/2</f>
        <v/>
      </c>
      <c r="BZ1967" s="166">
        <f>SUBTOTAL(9,BQ1967:BY1967)</f>
        <v/>
      </c>
      <c r="CA1967" s="167">
        <f>SUM(J1967,L1967,N1967,P1967,R1967,T1967,X1967,Z1967,AB1967,AD1967,AF1967,AH1967,AL1967,AN1967,AP1967,AR1967,AT1967,AV1967,AZ1967,BB1967,BD1967,BF1967,BH1967,BP1967)</f>
        <v/>
      </c>
      <c r="CB1967" s="168">
        <f>SUM(H1967,V1967,AJ1967,AX1967,BL1967)</f>
        <v/>
      </c>
      <c r="CC1967" s="24">
        <f>SUM(BJ1967,BN1967)</f>
        <v/>
      </c>
      <c r="CD1967" s="169">
        <f>IF(BZ1967&gt;25,4,IF(BZ1967&gt;18,3,IF(BZ1967&gt;12,2,IF(BZ1967&gt;4,1,0))))-BX1967-2+1</f>
        <v/>
      </c>
      <c r="CE1967" s="30" t="n"/>
      <c r="CF1967" s="169">
        <f>CD1967*CI1967</f>
        <v/>
      </c>
      <c r="CG1967" s="170">
        <f>F1967-BY1967+1</f>
        <v/>
      </c>
      <c r="CH1967" s="169">
        <f>CE1967*16</f>
        <v/>
      </c>
      <c r="CI1967" s="171">
        <f>VLOOKUP(A1967,[1]DATA!$A$6:$AI$331,34,0)</f>
        <v/>
      </c>
      <c r="CJ1967" s="172">
        <f>VLOOKUP(A1967,[2]CHAMCONG!A$7:CI$333,79,0)</f>
        <v/>
      </c>
      <c r="CK1967" s="173">
        <f>CJ1967-CA1967</f>
        <v/>
      </c>
    </row>
    <row r="1968">
      <c r="A1968" s="69" t="n"/>
      <c r="B1968" s="70" t="n"/>
      <c r="C1968" s="77" t="n"/>
      <c r="D1968" s="84" t="n"/>
      <c r="E1968" s="69" t="n"/>
      <c r="F1968" s="69" t="n"/>
      <c r="G1968" s="73" t="n"/>
      <c r="H1968" s="73" t="n"/>
      <c r="I1968" s="75" t="n"/>
      <c r="J1968" s="75" t="n"/>
      <c r="K1968" s="73" t="n"/>
      <c r="L1968" s="73" t="n"/>
      <c r="M1968" s="73" t="n"/>
      <c r="N1968" s="73" t="n"/>
      <c r="O1968" s="75" t="n"/>
      <c r="P1968" s="75" t="n"/>
      <c r="Q1968" s="73" t="n"/>
      <c r="R1968" s="73" t="n"/>
      <c r="S1968" s="73" t="n"/>
      <c r="T1968" s="73" t="n"/>
      <c r="U1968" s="73" t="n"/>
      <c r="V1968" s="73" t="n"/>
      <c r="W1968" s="73" t="n"/>
      <c r="X1968" s="73" t="n"/>
      <c r="Y1968" s="73" t="n"/>
      <c r="Z1968" s="73" t="n"/>
      <c r="AA1968" s="73" t="n"/>
      <c r="AB1968" s="73" t="n"/>
      <c r="AC1968" s="73" t="n"/>
      <c r="AD1968" s="73" t="n"/>
      <c r="AE1968" s="73" t="n"/>
      <c r="AF1968" s="73" t="n"/>
      <c r="AG1968" s="73" t="n"/>
      <c r="AH1968" s="73" t="n"/>
      <c r="AI1968" s="73" t="n"/>
      <c r="AJ1968" s="73" t="n"/>
      <c r="AK1968" s="73" t="n"/>
      <c r="AL1968" s="73" t="n"/>
      <c r="AM1968" s="73" t="n"/>
      <c r="AN1968" s="73" t="n"/>
      <c r="AO1968" s="73" t="n"/>
      <c r="AP1968" s="73" t="n"/>
      <c r="AQ1968" s="73" t="n"/>
      <c r="AR1968" s="73" t="n"/>
      <c r="AS1968" s="73" t="n"/>
      <c r="AT1968" s="73" t="n"/>
      <c r="AU1968" s="73" t="n"/>
      <c r="AV1968" s="73" t="n"/>
      <c r="AW1968" s="73" t="n"/>
      <c r="AX1968" s="73" t="n"/>
      <c r="AY1968" s="73" t="n"/>
      <c r="AZ1968" s="73" t="n"/>
      <c r="BA1968" s="73" t="n"/>
      <c r="BB1968" s="73" t="n"/>
      <c r="BC1968" s="73" t="n"/>
      <c r="BD1968" s="73" t="n"/>
      <c r="BE1968" s="73" t="n"/>
      <c r="BF1968" s="73" t="n"/>
      <c r="BG1968" s="73" t="n"/>
      <c r="BH1968" s="73" t="n"/>
      <c r="BI1968" s="73" t="n"/>
      <c r="BJ1968" s="73" t="n"/>
      <c r="BK1968" s="73" t="n"/>
      <c r="BL1968" s="73" t="n"/>
      <c r="BM1968" s="73" t="n"/>
      <c r="BN1968" s="73" t="n"/>
      <c r="BO1968" s="73" t="n"/>
      <c r="BP1968" s="73" t="n"/>
      <c r="BQ1968" s="165">
        <f>COUNTIF($G1968:$BP1968,"a")+COUNTIF($G1968:$BP1968,"r0,a5")/2+COUNTIF($G1968:$BP1968,"p5,a5")/2</f>
        <v/>
      </c>
      <c r="BR1968" s="165">
        <f>COUNTIF($G1968:$BP1968,"d")+COUNTIF($G1968:$BP1968,"r0,d5")/2+COUNTIF($G1968:$BP1968,"p5,d5")/2</f>
        <v/>
      </c>
      <c r="BS1968" s="165">
        <f>COUNTIF($G1968:$BP1968,"b")+COUNTIF($G1968:$BP1968,"r0,b5")/2+COUNTIF($G1968:$BP1968,"p5,b5")/2</f>
        <v/>
      </c>
      <c r="BT1968" s="165">
        <f>COUNTIF($G1968:$BP1968,"c")+COUNTIF($G1968:$BP1968,"r0,c5")/2+COUNTIF($G1968:$BP1968,"p5,c5")/2</f>
        <v/>
      </c>
      <c r="BU1968" s="165">
        <f>COUNTIF($G1968:$BP1968,"KH")+COUNTIF($G1968:$BP1968,"TL")+COUNTIF($G1968:$BP1968,"L")</f>
        <v/>
      </c>
      <c r="BV1968" s="165" t="n"/>
      <c r="BW1968" s="165">
        <f>COUNTIF($G1968:$BP1968,"hh")</f>
        <v/>
      </c>
      <c r="BX1968" s="165">
        <f>COUNTIF($G1968:$BP1968,"nt7")</f>
        <v/>
      </c>
      <c r="BY1968" s="165">
        <f>COUNTIF($G1968:$BP1968,"P")+COUNTIF($G1968:$BP1968,"p5,a5")/2+COUNTIF($G1968:$BP1968,"p5,b5")/2+COUNTIF($G1968:$BP1968,"p5,c5")/2+COUNTIF($G1968:$BP1968,"p5,d5")/2</f>
        <v/>
      </c>
      <c r="BZ1968" s="166">
        <f>SUBTOTAL(9,BQ1968:BY1968)</f>
        <v/>
      </c>
      <c r="CA1968" s="167">
        <f>SUM(J1968,L1968,N1968,P1968,R1968,T1968,X1968,Z1968,AB1968,AD1968,AF1968,AH1968,AL1968,AN1968,AP1968,AR1968,AT1968,AV1968,AZ1968,BB1968,BD1968,BF1968,BH1968,BP1968)</f>
        <v/>
      </c>
      <c r="CB1968" s="168">
        <f>SUM(H1968,V1968,AJ1968,AX1968,BL1968)</f>
        <v/>
      </c>
      <c r="CC1968" s="24">
        <f>SUM(BJ1968,BN1968)</f>
        <v/>
      </c>
      <c r="CD1968" s="169">
        <f>IF(BZ1968&gt;25,4,IF(BZ1968&gt;18,3,IF(BZ1968&gt;12,2,IF(BZ1968&gt;4,1,0))))-BX1968-2+1</f>
        <v/>
      </c>
      <c r="CE1968" s="30" t="n"/>
      <c r="CF1968" s="169">
        <f>CD1968*CI1968</f>
        <v/>
      </c>
      <c r="CG1968" s="170">
        <f>F1968-BY1968+1</f>
        <v/>
      </c>
      <c r="CH1968" s="169">
        <f>CE1968*16</f>
        <v/>
      </c>
      <c r="CI1968" s="171">
        <f>VLOOKUP(A1968,[1]DATA!$A$6:$AI$331,34,0)</f>
        <v/>
      </c>
      <c r="CJ1968" s="172">
        <f>VLOOKUP(A1968,[2]CHAMCONG!A$7:CI$333,79,0)</f>
        <v/>
      </c>
      <c r="CK1968" s="173">
        <f>CJ1968-CA1968</f>
        <v/>
      </c>
    </row>
    <row r="1969">
      <c r="A1969" s="69" t="n"/>
      <c r="B1969" s="70" t="n"/>
      <c r="C1969" s="77" t="n"/>
      <c r="D1969" s="84" t="n"/>
      <c r="E1969" s="69" t="n"/>
      <c r="F1969" s="69" t="n"/>
      <c r="G1969" s="73" t="n"/>
      <c r="H1969" s="73" t="n"/>
      <c r="I1969" s="75" t="n"/>
      <c r="J1969" s="75" t="n"/>
      <c r="K1969" s="73" t="n"/>
      <c r="L1969" s="73" t="n"/>
      <c r="M1969" s="73" t="n"/>
      <c r="N1969" s="73" t="n"/>
      <c r="O1969" s="75" t="n"/>
      <c r="P1969" s="75" t="n"/>
      <c r="Q1969" s="73" t="n"/>
      <c r="R1969" s="73" t="n"/>
      <c r="S1969" s="73" t="n"/>
      <c r="T1969" s="73" t="n"/>
      <c r="U1969" s="73" t="n"/>
      <c r="V1969" s="73" t="n"/>
      <c r="W1969" s="73" t="n"/>
      <c r="X1969" s="73" t="n"/>
      <c r="Y1969" s="73" t="n"/>
      <c r="Z1969" s="73" t="n"/>
      <c r="AA1969" s="73" t="n"/>
      <c r="AB1969" s="73" t="n"/>
      <c r="AC1969" s="73" t="n"/>
      <c r="AD1969" s="73" t="n"/>
      <c r="AE1969" s="73" t="n"/>
      <c r="AF1969" s="73" t="n"/>
      <c r="AG1969" s="73" t="n"/>
      <c r="AH1969" s="73" t="n"/>
      <c r="AI1969" s="73" t="n"/>
      <c r="AJ1969" s="73" t="n"/>
      <c r="AK1969" s="73" t="n"/>
      <c r="AL1969" s="73" t="n"/>
      <c r="AM1969" s="73" t="n"/>
      <c r="AN1969" s="73" t="n"/>
      <c r="AO1969" s="73" t="n"/>
      <c r="AP1969" s="73" t="n"/>
      <c r="AQ1969" s="73" t="n"/>
      <c r="AR1969" s="73" t="n"/>
      <c r="AS1969" s="73" t="n"/>
      <c r="AT1969" s="73" t="n"/>
      <c r="AU1969" s="73" t="n"/>
      <c r="AV1969" s="73" t="n"/>
      <c r="AW1969" s="73" t="n"/>
      <c r="AX1969" s="73" t="n"/>
      <c r="AY1969" s="73" t="n"/>
      <c r="AZ1969" s="73" t="n"/>
      <c r="BA1969" s="73" t="n"/>
      <c r="BB1969" s="73" t="n"/>
      <c r="BC1969" s="73" t="n"/>
      <c r="BD1969" s="73" t="n"/>
      <c r="BE1969" s="73" t="n"/>
      <c r="BF1969" s="73" t="n"/>
      <c r="BG1969" s="73" t="n"/>
      <c r="BH1969" s="73" t="n"/>
      <c r="BI1969" s="73" t="n"/>
      <c r="BJ1969" s="73" t="n"/>
      <c r="BK1969" s="73" t="n"/>
      <c r="BL1969" s="73" t="n"/>
      <c r="BM1969" s="73" t="n"/>
      <c r="BN1969" s="73" t="n"/>
      <c r="BO1969" s="73" t="n"/>
      <c r="BP1969" s="73" t="n"/>
      <c r="BQ1969" s="165">
        <f>COUNTIF($G1969:$BP1969,"a")+COUNTIF($G1969:$BP1969,"r0,a5")/2+COUNTIF($G1969:$BP1969,"p5,a5")/2</f>
        <v/>
      </c>
      <c r="BR1969" s="165">
        <f>COUNTIF($G1969:$BP1969,"d")+COUNTIF($G1969:$BP1969,"r0,d5")/2+COUNTIF($G1969:$BP1969,"p5,d5")/2</f>
        <v/>
      </c>
      <c r="BS1969" s="165">
        <f>COUNTIF($G1969:$BP1969,"b")+COUNTIF($G1969:$BP1969,"r0,b5")/2+COUNTIF($G1969:$BP1969,"p5,b5")/2</f>
        <v/>
      </c>
      <c r="BT1969" s="165">
        <f>COUNTIF($G1969:$BP1969,"c")+COUNTIF($G1969:$BP1969,"r0,c5")/2+COUNTIF($G1969:$BP1969,"p5,c5")/2</f>
        <v/>
      </c>
      <c r="BU1969" s="165">
        <f>COUNTIF($G1969:$BP1969,"KH")+COUNTIF($G1969:$BP1969,"TL")+COUNTIF($G1969:$BP1969,"L")</f>
        <v/>
      </c>
      <c r="BV1969" s="165" t="n"/>
      <c r="BW1969" s="165">
        <f>COUNTIF($G1969:$BP1969,"hh")</f>
        <v/>
      </c>
      <c r="BX1969" s="165">
        <f>COUNTIF($G1969:$BP1969,"nt7")</f>
        <v/>
      </c>
      <c r="BY1969" s="165">
        <f>COUNTIF($G1969:$BP1969,"P")+COUNTIF($G1969:$BP1969,"p5,a5")/2+COUNTIF($G1969:$BP1969,"p5,b5")/2+COUNTIF($G1969:$BP1969,"p5,c5")/2+COUNTIF($G1969:$BP1969,"p5,d5")/2</f>
        <v/>
      </c>
      <c r="BZ1969" s="166">
        <f>SUBTOTAL(9,BQ1969:BY1969)</f>
        <v/>
      </c>
      <c r="CA1969" s="167">
        <f>SUM(J1969,L1969,N1969,P1969,R1969,T1969,X1969,Z1969,AB1969,AD1969,AF1969,AH1969,AL1969,AN1969,AP1969,AR1969,AT1969,AV1969,AZ1969,BB1969,BD1969,BF1969,BH1969,BP1969)</f>
        <v/>
      </c>
      <c r="CB1969" s="168">
        <f>SUM(H1969,V1969,AJ1969,AX1969,BL1969)</f>
        <v/>
      </c>
      <c r="CC1969" s="24">
        <f>SUM(BJ1969,BN1969)</f>
        <v/>
      </c>
      <c r="CD1969" s="169">
        <f>IF(BZ1969&gt;25,4,IF(BZ1969&gt;18,3,IF(BZ1969&gt;12,2,IF(BZ1969&gt;4,1,0))))-BX1969-2+1</f>
        <v/>
      </c>
      <c r="CE1969" s="30" t="n"/>
      <c r="CF1969" s="169">
        <f>CD1969*CI1969</f>
        <v/>
      </c>
      <c r="CG1969" s="170">
        <f>F1969-BY1969+1</f>
        <v/>
      </c>
      <c r="CH1969" s="169">
        <f>CE1969*16</f>
        <v/>
      </c>
      <c r="CI1969" s="171">
        <f>VLOOKUP(A1969,[1]DATA!$A$6:$AI$331,34,0)</f>
        <v/>
      </c>
      <c r="CJ1969" s="172">
        <f>VLOOKUP(A1969,[2]CHAMCONG!A$7:CI$333,79,0)</f>
        <v/>
      </c>
      <c r="CK1969" s="173">
        <f>CJ1969-CA1969</f>
        <v/>
      </c>
    </row>
    <row r="1970">
      <c r="A1970" s="69" t="n"/>
      <c r="B1970" s="70" t="n"/>
      <c r="C1970" s="77" t="n"/>
      <c r="D1970" s="84" t="n"/>
      <c r="E1970" s="69" t="n"/>
      <c r="F1970" s="69" t="n"/>
      <c r="G1970" s="73" t="n"/>
      <c r="H1970" s="73" t="n"/>
      <c r="I1970" s="75" t="n"/>
      <c r="J1970" s="75" t="n"/>
      <c r="K1970" s="73" t="n"/>
      <c r="L1970" s="73" t="n"/>
      <c r="M1970" s="73" t="n"/>
      <c r="N1970" s="73" t="n"/>
      <c r="O1970" s="75" t="n"/>
      <c r="P1970" s="75" t="n"/>
      <c r="Q1970" s="73" t="n"/>
      <c r="R1970" s="73" t="n"/>
      <c r="S1970" s="73" t="n"/>
      <c r="T1970" s="73" t="n"/>
      <c r="U1970" s="73" t="n"/>
      <c r="V1970" s="73" t="n"/>
      <c r="W1970" s="73" t="n"/>
      <c r="X1970" s="73" t="n"/>
      <c r="Y1970" s="73" t="n"/>
      <c r="Z1970" s="73" t="n"/>
      <c r="AA1970" s="73" t="n"/>
      <c r="AB1970" s="73" t="n"/>
      <c r="AC1970" s="73" t="n"/>
      <c r="AD1970" s="73" t="n"/>
      <c r="AE1970" s="73" t="n"/>
      <c r="AF1970" s="73" t="n"/>
      <c r="AG1970" s="73" t="n"/>
      <c r="AH1970" s="73" t="n"/>
      <c r="AI1970" s="73" t="n"/>
      <c r="AJ1970" s="73" t="n"/>
      <c r="AK1970" s="73" t="n"/>
      <c r="AL1970" s="73" t="n"/>
      <c r="AM1970" s="73" t="n"/>
      <c r="AN1970" s="73" t="n"/>
      <c r="AO1970" s="73" t="n"/>
      <c r="AP1970" s="73" t="n"/>
      <c r="AQ1970" s="73" t="n"/>
      <c r="AR1970" s="73" t="n"/>
      <c r="AS1970" s="73" t="n"/>
      <c r="AT1970" s="73" t="n"/>
      <c r="AU1970" s="73" t="n"/>
      <c r="AV1970" s="73" t="n"/>
      <c r="AW1970" s="73" t="n"/>
      <c r="AX1970" s="73" t="n"/>
      <c r="AY1970" s="73" t="n"/>
      <c r="AZ1970" s="73" t="n"/>
      <c r="BA1970" s="73" t="n"/>
      <c r="BB1970" s="73" t="n"/>
      <c r="BC1970" s="73" t="n"/>
      <c r="BD1970" s="73" t="n"/>
      <c r="BE1970" s="73" t="n"/>
      <c r="BF1970" s="73" t="n"/>
      <c r="BG1970" s="73" t="n"/>
      <c r="BH1970" s="73" t="n"/>
      <c r="BI1970" s="73" t="n"/>
      <c r="BJ1970" s="73" t="n"/>
      <c r="BK1970" s="73" t="n"/>
      <c r="BL1970" s="73" t="n"/>
      <c r="BM1970" s="73" t="n"/>
      <c r="BN1970" s="73" t="n"/>
      <c r="BO1970" s="73" t="n"/>
      <c r="BP1970" s="73" t="n"/>
      <c r="BQ1970" s="165">
        <f>COUNTIF($G1970:$BP1970,"a")+COUNTIF($G1970:$BP1970,"r0,a5")/2+COUNTIF($G1970:$BP1970,"p5,a5")/2</f>
        <v/>
      </c>
      <c r="BR1970" s="165">
        <f>COUNTIF($G1970:$BP1970,"d")+COUNTIF($G1970:$BP1970,"r0,d5")/2+COUNTIF($G1970:$BP1970,"p5,d5")/2</f>
        <v/>
      </c>
      <c r="BS1970" s="165">
        <f>COUNTIF($G1970:$BP1970,"b")+COUNTIF($G1970:$BP1970,"r0,b5")/2+COUNTIF($G1970:$BP1970,"p5,b5")/2</f>
        <v/>
      </c>
      <c r="BT1970" s="165">
        <f>COUNTIF($G1970:$BP1970,"c")+COUNTIF($G1970:$BP1970,"r0,c5")/2+COUNTIF($G1970:$BP1970,"p5,c5")/2</f>
        <v/>
      </c>
      <c r="BU1970" s="165">
        <f>COUNTIF($G1970:$BP1970,"KH")+COUNTIF($G1970:$BP1970,"TL")+COUNTIF($G1970:$BP1970,"L")</f>
        <v/>
      </c>
      <c r="BV1970" s="165" t="n"/>
      <c r="BW1970" s="165">
        <f>COUNTIF($G1970:$BP1970,"hh")</f>
        <v/>
      </c>
      <c r="BX1970" s="165">
        <f>COUNTIF($G1970:$BP1970,"nt7")</f>
        <v/>
      </c>
      <c r="BY1970" s="165">
        <f>COUNTIF($G1970:$BP1970,"P")+COUNTIF($G1970:$BP1970,"p5,a5")/2+COUNTIF($G1970:$BP1970,"p5,b5")/2+COUNTIF($G1970:$BP1970,"p5,c5")/2+COUNTIF($G1970:$BP1970,"p5,d5")/2</f>
        <v/>
      </c>
      <c r="BZ1970" s="166">
        <f>SUBTOTAL(9,BQ1970:BY1970)</f>
        <v/>
      </c>
      <c r="CA1970" s="167">
        <f>SUM(J1970,L1970,N1970,P1970,R1970,T1970,X1970,Z1970,AB1970,AD1970,AF1970,AH1970,AL1970,AN1970,AP1970,AR1970,AT1970,AV1970,AZ1970,BB1970,BD1970,BF1970,BH1970,BP1970)</f>
        <v/>
      </c>
      <c r="CB1970" s="168">
        <f>SUM(H1970,V1970,AJ1970,AX1970,BL1970)</f>
        <v/>
      </c>
      <c r="CC1970" s="24">
        <f>SUM(BJ1970,BN1970)</f>
        <v/>
      </c>
      <c r="CD1970" s="169">
        <f>IF(BZ1970&gt;25,4,IF(BZ1970&gt;18,3,IF(BZ1970&gt;12,2,IF(BZ1970&gt;4,1,0))))-BX1970-2+1</f>
        <v/>
      </c>
      <c r="CE1970" s="30" t="n"/>
      <c r="CF1970" s="169">
        <f>CD1970*CI1970</f>
        <v/>
      </c>
      <c r="CG1970" s="170">
        <f>F1970-BY1970+1</f>
        <v/>
      </c>
      <c r="CH1970" s="169">
        <f>CE1970*16</f>
        <v/>
      </c>
      <c r="CI1970" s="171">
        <f>VLOOKUP(A1970,[1]DATA!$A$6:$AI$331,34,0)</f>
        <v/>
      </c>
      <c r="CJ1970" s="172">
        <f>VLOOKUP(A1970,[2]CHAMCONG!A$7:CI$333,79,0)</f>
        <v/>
      </c>
      <c r="CK1970" s="173">
        <f>CJ1970-CA1970</f>
        <v/>
      </c>
    </row>
    <row r="1971">
      <c r="A1971" s="69" t="n"/>
      <c r="B1971" s="70" t="n"/>
      <c r="C1971" s="77" t="n"/>
      <c r="D1971" s="84" t="n"/>
      <c r="E1971" s="69" t="n"/>
      <c r="F1971" s="69" t="n"/>
      <c r="G1971" s="73" t="n"/>
      <c r="H1971" s="73" t="n"/>
      <c r="I1971" s="75" t="n"/>
      <c r="J1971" s="75" t="n"/>
      <c r="K1971" s="73" t="n"/>
      <c r="L1971" s="73" t="n"/>
      <c r="M1971" s="73" t="n"/>
      <c r="N1971" s="73" t="n"/>
      <c r="O1971" s="75" t="n"/>
      <c r="P1971" s="75" t="n"/>
      <c r="Q1971" s="73" t="n"/>
      <c r="R1971" s="73" t="n"/>
      <c r="S1971" s="73" t="n"/>
      <c r="T1971" s="73" t="n"/>
      <c r="U1971" s="73" t="n"/>
      <c r="V1971" s="73" t="n"/>
      <c r="W1971" s="73" t="n"/>
      <c r="X1971" s="73" t="n"/>
      <c r="Y1971" s="73" t="n"/>
      <c r="Z1971" s="73" t="n"/>
      <c r="AA1971" s="73" t="n"/>
      <c r="AB1971" s="73" t="n"/>
      <c r="AC1971" s="73" t="n"/>
      <c r="AD1971" s="73" t="n"/>
      <c r="AE1971" s="73" t="n"/>
      <c r="AF1971" s="73" t="n"/>
      <c r="AG1971" s="73" t="n"/>
      <c r="AH1971" s="73" t="n"/>
      <c r="AI1971" s="73" t="n"/>
      <c r="AJ1971" s="73" t="n"/>
      <c r="AK1971" s="73" t="n"/>
      <c r="AL1971" s="73" t="n"/>
      <c r="AM1971" s="73" t="n"/>
      <c r="AN1971" s="73" t="n"/>
      <c r="AO1971" s="73" t="n"/>
      <c r="AP1971" s="73" t="n"/>
      <c r="AQ1971" s="73" t="n"/>
      <c r="AR1971" s="73" t="n"/>
      <c r="AS1971" s="73" t="n"/>
      <c r="AT1971" s="73" t="n"/>
      <c r="AU1971" s="73" t="n"/>
      <c r="AV1971" s="73" t="n"/>
      <c r="AW1971" s="73" t="n"/>
      <c r="AX1971" s="73" t="n"/>
      <c r="AY1971" s="73" t="n"/>
      <c r="AZ1971" s="73" t="n"/>
      <c r="BA1971" s="73" t="n"/>
      <c r="BB1971" s="73" t="n"/>
      <c r="BC1971" s="73" t="n"/>
      <c r="BD1971" s="73" t="n"/>
      <c r="BE1971" s="73" t="n"/>
      <c r="BF1971" s="73" t="n"/>
      <c r="BG1971" s="73" t="n"/>
      <c r="BH1971" s="73" t="n"/>
      <c r="BI1971" s="73" t="n"/>
      <c r="BJ1971" s="73" t="n"/>
      <c r="BK1971" s="73" t="n"/>
      <c r="BL1971" s="73" t="n"/>
      <c r="BM1971" s="73" t="n"/>
      <c r="BN1971" s="73" t="n"/>
      <c r="BO1971" s="73" t="n"/>
      <c r="BP1971" s="73" t="n"/>
      <c r="BQ1971" s="165">
        <f>COUNTIF($G1971:$BP1971,"a")+COUNTIF($G1971:$BP1971,"r0,a5")/2+COUNTIF($G1971:$BP1971,"p5,a5")/2</f>
        <v/>
      </c>
      <c r="BR1971" s="165">
        <f>COUNTIF($G1971:$BP1971,"d")+COUNTIF($G1971:$BP1971,"r0,d5")/2+COUNTIF($G1971:$BP1971,"p5,d5")/2</f>
        <v/>
      </c>
      <c r="BS1971" s="165">
        <f>COUNTIF($G1971:$BP1971,"b")+COUNTIF($G1971:$BP1971,"r0,b5")/2+COUNTIF($G1971:$BP1971,"p5,b5")/2</f>
        <v/>
      </c>
      <c r="BT1971" s="165">
        <f>COUNTIF($G1971:$BP1971,"c")+COUNTIF($G1971:$BP1971,"r0,c5")/2+COUNTIF($G1971:$BP1971,"p5,c5")/2</f>
        <v/>
      </c>
      <c r="BU1971" s="165">
        <f>COUNTIF($G1971:$BP1971,"KH")+COUNTIF($G1971:$BP1971,"TL")+COUNTIF($G1971:$BP1971,"L")</f>
        <v/>
      </c>
      <c r="BV1971" s="165" t="n"/>
      <c r="BW1971" s="165">
        <f>COUNTIF($G1971:$BP1971,"hh")</f>
        <v/>
      </c>
      <c r="BX1971" s="165">
        <f>COUNTIF($G1971:$BP1971,"nt7")</f>
        <v/>
      </c>
      <c r="BY1971" s="165">
        <f>COUNTIF($G1971:$BP1971,"P")+COUNTIF($G1971:$BP1971,"p5,a5")/2+COUNTIF($G1971:$BP1971,"p5,b5")/2+COUNTIF($G1971:$BP1971,"p5,c5")/2+COUNTIF($G1971:$BP1971,"p5,d5")/2</f>
        <v/>
      </c>
      <c r="BZ1971" s="166">
        <f>SUBTOTAL(9,BQ1971:BY1971)</f>
        <v/>
      </c>
      <c r="CA1971" s="167">
        <f>SUM(J1971,L1971,N1971,P1971,R1971,T1971,X1971,Z1971,AB1971,AD1971,AF1971,AH1971,AL1971,AN1971,AP1971,AR1971,AT1971,AV1971,AZ1971,BB1971,BD1971,BF1971,BH1971,BP1971)</f>
        <v/>
      </c>
      <c r="CB1971" s="168">
        <f>SUM(H1971,V1971,AJ1971,AX1971,BL1971)</f>
        <v/>
      </c>
      <c r="CC1971" s="24">
        <f>SUM(BJ1971,BN1971)</f>
        <v/>
      </c>
      <c r="CD1971" s="169">
        <f>IF(BZ1971&gt;25,4,IF(BZ1971&gt;18,3,IF(BZ1971&gt;12,2,IF(BZ1971&gt;4,1,0))))-BX1971-2+1</f>
        <v/>
      </c>
      <c r="CE1971" s="30" t="n"/>
      <c r="CF1971" s="169">
        <f>CD1971*CI1971</f>
        <v/>
      </c>
      <c r="CG1971" s="170">
        <f>F1971-BY1971+1</f>
        <v/>
      </c>
      <c r="CH1971" s="169">
        <f>CE1971*16</f>
        <v/>
      </c>
      <c r="CI1971" s="171">
        <f>VLOOKUP(A1971,[1]DATA!$A$6:$AI$331,34,0)</f>
        <v/>
      </c>
      <c r="CJ1971" s="172">
        <f>VLOOKUP(A1971,[2]CHAMCONG!A$7:CI$333,79,0)</f>
        <v/>
      </c>
      <c r="CK1971" s="173">
        <f>CJ1971-CA1971</f>
        <v/>
      </c>
    </row>
    <row r="1972">
      <c r="A1972" s="69" t="n"/>
      <c r="B1972" s="70" t="n"/>
      <c r="C1972" s="77" t="n"/>
      <c r="D1972" s="84" t="n"/>
      <c r="E1972" s="69" t="n"/>
      <c r="F1972" s="69" t="n"/>
      <c r="G1972" s="73" t="n"/>
      <c r="H1972" s="73" t="n"/>
      <c r="I1972" s="75" t="n"/>
      <c r="J1972" s="75" t="n"/>
      <c r="K1972" s="73" t="n"/>
      <c r="L1972" s="73" t="n"/>
      <c r="M1972" s="73" t="n"/>
      <c r="N1972" s="73" t="n"/>
      <c r="O1972" s="75" t="n"/>
      <c r="P1972" s="75" t="n"/>
      <c r="Q1972" s="73" t="n"/>
      <c r="R1972" s="73" t="n"/>
      <c r="S1972" s="73" t="n"/>
      <c r="T1972" s="73" t="n"/>
      <c r="U1972" s="73" t="n"/>
      <c r="V1972" s="73" t="n"/>
      <c r="W1972" s="73" t="n"/>
      <c r="X1972" s="73" t="n"/>
      <c r="Y1972" s="73" t="n"/>
      <c r="Z1972" s="73" t="n"/>
      <c r="AA1972" s="73" t="n"/>
      <c r="AB1972" s="73" t="n"/>
      <c r="AC1972" s="73" t="n"/>
      <c r="AD1972" s="73" t="n"/>
      <c r="AE1972" s="73" t="n"/>
      <c r="AF1972" s="73" t="n"/>
      <c r="AG1972" s="73" t="n"/>
      <c r="AH1972" s="73" t="n"/>
      <c r="AI1972" s="73" t="n"/>
      <c r="AJ1972" s="73" t="n"/>
      <c r="AK1972" s="73" t="n"/>
      <c r="AL1972" s="73" t="n"/>
      <c r="AM1972" s="73" t="n"/>
      <c r="AN1972" s="73" t="n"/>
      <c r="AO1972" s="73" t="n"/>
      <c r="AP1972" s="73" t="n"/>
      <c r="AQ1972" s="73" t="n"/>
      <c r="AR1972" s="73" t="n"/>
      <c r="AS1972" s="73" t="n"/>
      <c r="AT1972" s="73" t="n"/>
      <c r="AU1972" s="73" t="n"/>
      <c r="AV1972" s="73" t="n"/>
      <c r="AW1972" s="73" t="n"/>
      <c r="AX1972" s="73" t="n"/>
      <c r="AY1972" s="73" t="n"/>
      <c r="AZ1972" s="73" t="n"/>
      <c r="BA1972" s="73" t="n"/>
      <c r="BB1972" s="73" t="n"/>
      <c r="BC1972" s="73" t="n"/>
      <c r="BD1972" s="73" t="n"/>
      <c r="BE1972" s="73" t="n"/>
      <c r="BF1972" s="73" t="n"/>
      <c r="BG1972" s="73" t="n"/>
      <c r="BH1972" s="73" t="n"/>
      <c r="BI1972" s="73" t="n"/>
      <c r="BJ1972" s="73" t="n"/>
      <c r="BK1972" s="73" t="n"/>
      <c r="BL1972" s="73" t="n"/>
      <c r="BM1972" s="73" t="n"/>
      <c r="BN1972" s="73" t="n"/>
      <c r="BO1972" s="73" t="n"/>
      <c r="BP1972" s="73" t="n"/>
      <c r="BQ1972" s="165">
        <f>COUNTIF($G1972:$BP1972,"a")+COUNTIF($G1972:$BP1972,"r0,a5")/2+COUNTIF($G1972:$BP1972,"p5,a5")/2</f>
        <v/>
      </c>
      <c r="BR1972" s="165">
        <f>COUNTIF($G1972:$BP1972,"d")+COUNTIF($G1972:$BP1972,"r0,d5")/2+COUNTIF($G1972:$BP1972,"p5,d5")/2</f>
        <v/>
      </c>
      <c r="BS1972" s="165">
        <f>COUNTIF($G1972:$BP1972,"b")+COUNTIF($G1972:$BP1972,"r0,b5")/2+COUNTIF($G1972:$BP1972,"p5,b5")/2</f>
        <v/>
      </c>
      <c r="BT1972" s="165">
        <f>COUNTIF($G1972:$BP1972,"c")+COUNTIF($G1972:$BP1972,"r0,c5")/2+COUNTIF($G1972:$BP1972,"p5,c5")/2</f>
        <v/>
      </c>
      <c r="BU1972" s="165">
        <f>COUNTIF($G1972:$BP1972,"KH")+COUNTIF($G1972:$BP1972,"TL")+COUNTIF($G1972:$BP1972,"L")</f>
        <v/>
      </c>
      <c r="BV1972" s="165" t="n"/>
      <c r="BW1972" s="165">
        <f>COUNTIF($G1972:$BP1972,"hh")</f>
        <v/>
      </c>
      <c r="BX1972" s="165">
        <f>COUNTIF($G1972:$BP1972,"nt7")</f>
        <v/>
      </c>
      <c r="BY1972" s="165">
        <f>COUNTIF($G1972:$BP1972,"P")+COUNTIF($G1972:$BP1972,"p5,a5")/2+COUNTIF($G1972:$BP1972,"p5,b5")/2+COUNTIF($G1972:$BP1972,"p5,c5")/2+COUNTIF($G1972:$BP1972,"p5,d5")/2</f>
        <v/>
      </c>
      <c r="BZ1972" s="166">
        <f>SUBTOTAL(9,BQ1972:BY1972)</f>
        <v/>
      </c>
      <c r="CA1972" s="167">
        <f>SUM(J1972,L1972,N1972,P1972,R1972,T1972,X1972,Z1972,AB1972,AD1972,AF1972,AH1972,AL1972,AN1972,AP1972,AR1972,AT1972,AV1972,AZ1972,BB1972,BD1972,BF1972,BH1972,BP1972)</f>
        <v/>
      </c>
      <c r="CB1972" s="168">
        <f>SUM(H1972,V1972,AJ1972,AX1972,BL1972)</f>
        <v/>
      </c>
      <c r="CC1972" s="24">
        <f>SUM(BJ1972,BN1972)</f>
        <v/>
      </c>
      <c r="CD1972" s="169">
        <f>IF(BZ1972&gt;25,4,IF(BZ1972&gt;18,3,IF(BZ1972&gt;12,2,IF(BZ1972&gt;4,1,0))))-BX1972-2+1</f>
        <v/>
      </c>
      <c r="CE1972" s="30" t="n"/>
      <c r="CF1972" s="169">
        <f>CD1972*CI1972</f>
        <v/>
      </c>
      <c r="CG1972" s="170">
        <f>F1972-BY1972+1</f>
        <v/>
      </c>
      <c r="CH1972" s="169">
        <f>CE1972*16</f>
        <v/>
      </c>
      <c r="CI1972" s="171">
        <f>VLOOKUP(A1972,[1]DATA!$A$6:$AI$331,34,0)</f>
        <v/>
      </c>
      <c r="CJ1972" s="172">
        <f>VLOOKUP(A1972,[2]CHAMCONG!A$7:CI$333,79,0)</f>
        <v/>
      </c>
      <c r="CK1972" s="173">
        <f>CJ1972-CA1972</f>
        <v/>
      </c>
    </row>
    <row r="1973">
      <c r="A1973" s="69" t="n"/>
      <c r="B1973" s="70" t="n"/>
      <c r="C1973" s="77" t="n"/>
      <c r="D1973" s="84" t="n"/>
      <c r="E1973" s="69" t="n"/>
      <c r="F1973" s="69" t="n"/>
      <c r="G1973" s="73" t="n"/>
      <c r="H1973" s="73" t="n"/>
      <c r="I1973" s="75" t="n"/>
      <c r="J1973" s="75" t="n"/>
      <c r="K1973" s="73" t="n"/>
      <c r="L1973" s="73" t="n"/>
      <c r="M1973" s="73" t="n"/>
      <c r="N1973" s="73" t="n"/>
      <c r="O1973" s="75" t="n"/>
      <c r="P1973" s="75" t="n"/>
      <c r="Q1973" s="73" t="n"/>
      <c r="R1973" s="73" t="n"/>
      <c r="S1973" s="73" t="n"/>
      <c r="T1973" s="73" t="n"/>
      <c r="U1973" s="73" t="n"/>
      <c r="V1973" s="73" t="n"/>
      <c r="W1973" s="73" t="n"/>
      <c r="X1973" s="73" t="n"/>
      <c r="Y1973" s="73" t="n"/>
      <c r="Z1973" s="73" t="n"/>
      <c r="AA1973" s="73" t="n"/>
      <c r="AB1973" s="73" t="n"/>
      <c r="AC1973" s="73" t="n"/>
      <c r="AD1973" s="73" t="n"/>
      <c r="AE1973" s="73" t="n"/>
      <c r="AF1973" s="73" t="n"/>
      <c r="AG1973" s="73" t="n"/>
      <c r="AH1973" s="73" t="n"/>
      <c r="AI1973" s="73" t="n"/>
      <c r="AJ1973" s="73" t="n"/>
      <c r="AK1973" s="73" t="n"/>
      <c r="AL1973" s="73" t="n"/>
      <c r="AM1973" s="73" t="n"/>
      <c r="AN1973" s="73" t="n"/>
      <c r="AO1973" s="73" t="n"/>
      <c r="AP1973" s="73" t="n"/>
      <c r="AQ1973" s="73" t="n"/>
      <c r="AR1973" s="73" t="n"/>
      <c r="AS1973" s="73" t="n"/>
      <c r="AT1973" s="73" t="n"/>
      <c r="AU1973" s="73" t="n"/>
      <c r="AV1973" s="73" t="n"/>
      <c r="AW1973" s="73" t="n"/>
      <c r="AX1973" s="73" t="n"/>
      <c r="AY1973" s="73" t="n"/>
      <c r="AZ1973" s="73" t="n"/>
      <c r="BA1973" s="73" t="n"/>
      <c r="BB1973" s="73" t="n"/>
      <c r="BC1973" s="73" t="n"/>
      <c r="BD1973" s="73" t="n"/>
      <c r="BE1973" s="73" t="n"/>
      <c r="BF1973" s="73" t="n"/>
      <c r="BG1973" s="73" t="n"/>
      <c r="BH1973" s="73" t="n"/>
      <c r="BI1973" s="73" t="n"/>
      <c r="BJ1973" s="73" t="n"/>
      <c r="BK1973" s="73" t="n"/>
      <c r="BL1973" s="73" t="n"/>
      <c r="BM1973" s="73" t="n"/>
      <c r="BN1973" s="73" t="n"/>
      <c r="BO1973" s="73" t="n"/>
      <c r="BP1973" s="73" t="n"/>
      <c r="BQ1973" s="165">
        <f>COUNTIF($G1973:$BP1973,"a")+COUNTIF($G1973:$BP1973,"r0,a5")/2+COUNTIF($G1973:$BP1973,"p5,a5")/2</f>
        <v/>
      </c>
      <c r="BR1973" s="165">
        <f>COUNTIF($G1973:$BP1973,"d")+COUNTIF($G1973:$BP1973,"r0,d5")/2+COUNTIF($G1973:$BP1973,"p5,d5")/2</f>
        <v/>
      </c>
      <c r="BS1973" s="165">
        <f>COUNTIF($G1973:$BP1973,"b")+COUNTIF($G1973:$BP1973,"r0,b5")/2+COUNTIF($G1973:$BP1973,"p5,b5")/2</f>
        <v/>
      </c>
      <c r="BT1973" s="165">
        <f>COUNTIF($G1973:$BP1973,"c")+COUNTIF($G1973:$BP1973,"r0,c5")/2+COUNTIF($G1973:$BP1973,"p5,c5")/2</f>
        <v/>
      </c>
      <c r="BU1973" s="165">
        <f>COUNTIF($G1973:$BP1973,"KH")+COUNTIF($G1973:$BP1973,"TL")+COUNTIF($G1973:$BP1973,"L")</f>
        <v/>
      </c>
      <c r="BV1973" s="165" t="n"/>
      <c r="BW1973" s="165">
        <f>COUNTIF($G1973:$BP1973,"hh")</f>
        <v/>
      </c>
      <c r="BX1973" s="165">
        <f>COUNTIF($G1973:$BP1973,"nt7")</f>
        <v/>
      </c>
      <c r="BY1973" s="165">
        <f>COUNTIF($G1973:$BP1973,"P")+COUNTIF($G1973:$BP1973,"p5,a5")/2+COUNTIF($G1973:$BP1973,"p5,b5")/2+COUNTIF($G1973:$BP1973,"p5,c5")/2+COUNTIF($G1973:$BP1973,"p5,d5")/2</f>
        <v/>
      </c>
      <c r="BZ1973" s="166">
        <f>SUBTOTAL(9,BQ1973:BY1973)</f>
        <v/>
      </c>
      <c r="CA1973" s="167">
        <f>SUM(J1973,L1973,N1973,P1973,R1973,T1973,X1973,Z1973,AB1973,AD1973,AF1973,AH1973,AL1973,AN1973,AP1973,AR1973,AT1973,AV1973,AZ1973,BB1973,BD1973,BF1973,BH1973,BP1973)</f>
        <v/>
      </c>
      <c r="CB1973" s="168">
        <f>SUM(H1973,V1973,AJ1973,AX1973,BL1973)</f>
        <v/>
      </c>
      <c r="CC1973" s="24">
        <f>SUM(BJ1973,BN1973)</f>
        <v/>
      </c>
      <c r="CD1973" s="169">
        <f>IF(BZ1973&gt;25,4,IF(BZ1973&gt;18,3,IF(BZ1973&gt;12,2,IF(BZ1973&gt;4,1,0))))-BX1973-2+1</f>
        <v/>
      </c>
      <c r="CE1973" s="30" t="n"/>
      <c r="CF1973" s="169">
        <f>CD1973*CI1973</f>
        <v/>
      </c>
      <c r="CG1973" s="170">
        <f>F1973-BY1973+1</f>
        <v/>
      </c>
      <c r="CH1973" s="169">
        <f>CE1973*16</f>
        <v/>
      </c>
      <c r="CI1973" s="171">
        <f>VLOOKUP(A1973,[1]DATA!$A$6:$AI$331,34,0)</f>
        <v/>
      </c>
      <c r="CJ1973" s="172">
        <f>VLOOKUP(A1973,[2]CHAMCONG!A$7:CI$333,79,0)</f>
        <v/>
      </c>
      <c r="CK1973" s="173">
        <f>CJ1973-CA1973</f>
        <v/>
      </c>
    </row>
    <row r="1974">
      <c r="A1974" s="69" t="n"/>
      <c r="B1974" s="70" t="n"/>
      <c r="C1974" s="77" t="n"/>
      <c r="D1974" s="84" t="n"/>
      <c r="E1974" s="69" t="n"/>
      <c r="F1974" s="69" t="n"/>
      <c r="G1974" s="73" t="n"/>
      <c r="H1974" s="73" t="n"/>
      <c r="I1974" s="75" t="n"/>
      <c r="J1974" s="75" t="n"/>
      <c r="K1974" s="73" t="n"/>
      <c r="L1974" s="73" t="n"/>
      <c r="M1974" s="73" t="n"/>
      <c r="N1974" s="73" t="n"/>
      <c r="O1974" s="75" t="n"/>
      <c r="P1974" s="75" t="n"/>
      <c r="Q1974" s="73" t="n"/>
      <c r="R1974" s="73" t="n"/>
      <c r="S1974" s="73" t="n"/>
      <c r="T1974" s="73" t="n"/>
      <c r="U1974" s="73" t="n"/>
      <c r="V1974" s="73" t="n"/>
      <c r="W1974" s="73" t="n"/>
      <c r="X1974" s="73" t="n"/>
      <c r="Y1974" s="73" t="n"/>
      <c r="Z1974" s="73" t="n"/>
      <c r="AA1974" s="73" t="n"/>
      <c r="AB1974" s="73" t="n"/>
      <c r="AC1974" s="73" t="n"/>
      <c r="AD1974" s="73" t="n"/>
      <c r="AE1974" s="73" t="n"/>
      <c r="AF1974" s="73" t="n"/>
      <c r="AG1974" s="73" t="n"/>
      <c r="AH1974" s="73" t="n"/>
      <c r="AI1974" s="73" t="n"/>
      <c r="AJ1974" s="73" t="n"/>
      <c r="AK1974" s="73" t="n"/>
      <c r="AL1974" s="73" t="n"/>
      <c r="AM1974" s="73" t="n"/>
      <c r="AN1974" s="73" t="n"/>
      <c r="AO1974" s="73" t="n"/>
      <c r="AP1974" s="73" t="n"/>
      <c r="AQ1974" s="73" t="n"/>
      <c r="AR1974" s="73" t="n"/>
      <c r="AS1974" s="73" t="n"/>
      <c r="AT1974" s="73" t="n"/>
      <c r="AU1974" s="73" t="n"/>
      <c r="AV1974" s="73" t="n"/>
      <c r="AW1974" s="73" t="n"/>
      <c r="AX1974" s="73" t="n"/>
      <c r="AY1974" s="73" t="n"/>
      <c r="AZ1974" s="73" t="n"/>
      <c r="BA1974" s="73" t="n"/>
      <c r="BB1974" s="73" t="n"/>
      <c r="BC1974" s="73" t="n"/>
      <c r="BD1974" s="73" t="n"/>
      <c r="BE1974" s="73" t="n"/>
      <c r="BF1974" s="73" t="n"/>
      <c r="BG1974" s="73" t="n"/>
      <c r="BH1974" s="73" t="n"/>
      <c r="BI1974" s="73" t="n"/>
      <c r="BJ1974" s="73" t="n"/>
      <c r="BK1974" s="73" t="n"/>
      <c r="BL1974" s="73" t="n"/>
      <c r="BM1974" s="73" t="n"/>
      <c r="BN1974" s="73" t="n"/>
      <c r="BO1974" s="73" t="n"/>
      <c r="BP1974" s="73" t="n"/>
      <c r="BQ1974" s="165">
        <f>COUNTIF($G1974:$BP1974,"a")+COUNTIF($G1974:$BP1974,"r0,a5")/2+COUNTIF($G1974:$BP1974,"p5,a5")/2</f>
        <v/>
      </c>
      <c r="BR1974" s="165">
        <f>COUNTIF($G1974:$BP1974,"d")+COUNTIF($G1974:$BP1974,"r0,d5")/2+COUNTIF($G1974:$BP1974,"p5,d5")/2</f>
        <v/>
      </c>
      <c r="BS1974" s="165">
        <f>COUNTIF($G1974:$BP1974,"b")+COUNTIF($G1974:$BP1974,"r0,b5")/2+COUNTIF($G1974:$BP1974,"p5,b5")/2</f>
        <v/>
      </c>
      <c r="BT1974" s="165">
        <f>COUNTIF($G1974:$BP1974,"c")+COUNTIF($G1974:$BP1974,"r0,c5")/2+COUNTIF($G1974:$BP1974,"p5,c5")/2</f>
        <v/>
      </c>
      <c r="BU1974" s="165">
        <f>COUNTIF($G1974:$BP1974,"KH")+COUNTIF($G1974:$BP1974,"TL")+COUNTIF($G1974:$BP1974,"L")</f>
        <v/>
      </c>
      <c r="BV1974" s="165" t="n"/>
      <c r="BW1974" s="165">
        <f>COUNTIF($G1974:$BP1974,"hh")</f>
        <v/>
      </c>
      <c r="BX1974" s="165">
        <f>COUNTIF($G1974:$BP1974,"nt7")</f>
        <v/>
      </c>
      <c r="BY1974" s="165">
        <f>COUNTIF($G1974:$BP1974,"P")+COUNTIF($G1974:$BP1974,"p5,a5")/2+COUNTIF($G1974:$BP1974,"p5,b5")/2+COUNTIF($G1974:$BP1974,"p5,c5")/2+COUNTIF($G1974:$BP1974,"p5,d5")/2</f>
        <v/>
      </c>
      <c r="BZ1974" s="166">
        <f>SUBTOTAL(9,BQ1974:BY1974)</f>
        <v/>
      </c>
      <c r="CA1974" s="167">
        <f>SUM(J1974,L1974,N1974,P1974,R1974,T1974,X1974,Z1974,AB1974,AD1974,AF1974,AH1974,AL1974,AN1974,AP1974,AR1974,AT1974,AV1974,AZ1974,BB1974,BD1974,BF1974,BH1974,BP1974)</f>
        <v/>
      </c>
      <c r="CB1974" s="168">
        <f>SUM(H1974,V1974,AJ1974,AX1974,BL1974)</f>
        <v/>
      </c>
      <c r="CC1974" s="24">
        <f>SUM(BJ1974,BN1974)</f>
        <v/>
      </c>
      <c r="CD1974" s="169">
        <f>IF(BZ1974&gt;25,4,IF(BZ1974&gt;18,3,IF(BZ1974&gt;12,2,IF(BZ1974&gt;4,1,0))))-BX1974-2+1</f>
        <v/>
      </c>
      <c r="CE1974" s="30" t="n"/>
      <c r="CF1974" s="169">
        <f>CD1974*CI1974</f>
        <v/>
      </c>
      <c r="CG1974" s="170">
        <f>F1974-BY1974+1</f>
        <v/>
      </c>
      <c r="CH1974" s="169">
        <f>CE1974*16</f>
        <v/>
      </c>
      <c r="CI1974" s="171">
        <f>VLOOKUP(A1974,[1]DATA!$A$6:$AI$331,34,0)</f>
        <v/>
      </c>
      <c r="CJ1974" s="172">
        <f>VLOOKUP(A1974,[2]CHAMCONG!A$7:CI$333,79,0)</f>
        <v/>
      </c>
      <c r="CK1974" s="173">
        <f>CJ1974-CA1974</f>
        <v/>
      </c>
    </row>
    <row r="1975">
      <c r="A1975" s="69" t="n"/>
      <c r="B1975" s="70" t="n"/>
      <c r="C1975" s="77" t="n"/>
      <c r="D1975" s="84" t="n"/>
      <c r="E1975" s="69" t="n"/>
      <c r="F1975" s="69" t="n"/>
      <c r="G1975" s="73" t="n"/>
      <c r="H1975" s="73" t="n"/>
      <c r="I1975" s="75" t="n"/>
      <c r="J1975" s="75" t="n"/>
      <c r="K1975" s="73" t="n"/>
      <c r="L1975" s="73" t="n"/>
      <c r="M1975" s="73" t="n"/>
      <c r="N1975" s="73" t="n"/>
      <c r="O1975" s="75" t="n"/>
      <c r="P1975" s="75" t="n"/>
      <c r="Q1975" s="73" t="n"/>
      <c r="R1975" s="73" t="n"/>
      <c r="S1975" s="73" t="n"/>
      <c r="T1975" s="73" t="n"/>
      <c r="U1975" s="73" t="n"/>
      <c r="V1975" s="73" t="n"/>
      <c r="W1975" s="73" t="n"/>
      <c r="X1975" s="73" t="n"/>
      <c r="Y1975" s="73" t="n"/>
      <c r="Z1975" s="73" t="n"/>
      <c r="AA1975" s="73" t="n"/>
      <c r="AB1975" s="73" t="n"/>
      <c r="AC1975" s="73" t="n"/>
      <c r="AD1975" s="73" t="n"/>
      <c r="AE1975" s="73" t="n"/>
      <c r="AF1975" s="73" t="n"/>
      <c r="AG1975" s="73" t="n"/>
      <c r="AH1975" s="73" t="n"/>
      <c r="AI1975" s="73" t="n"/>
      <c r="AJ1975" s="73" t="n"/>
      <c r="AK1975" s="73" t="n"/>
      <c r="AL1975" s="73" t="n"/>
      <c r="AM1975" s="73" t="n"/>
      <c r="AN1975" s="73" t="n"/>
      <c r="AO1975" s="73" t="n"/>
      <c r="AP1975" s="73" t="n"/>
      <c r="AQ1975" s="73" t="n"/>
      <c r="AR1975" s="73" t="n"/>
      <c r="AS1975" s="73" t="n"/>
      <c r="AT1975" s="73" t="n"/>
      <c r="AU1975" s="73" t="n"/>
      <c r="AV1975" s="73" t="n"/>
      <c r="AW1975" s="73" t="n"/>
      <c r="AX1975" s="73" t="n"/>
      <c r="AY1975" s="73" t="n"/>
      <c r="AZ1975" s="73" t="n"/>
      <c r="BA1975" s="73" t="n"/>
      <c r="BB1975" s="73" t="n"/>
      <c r="BC1975" s="73" t="n"/>
      <c r="BD1975" s="73" t="n"/>
      <c r="BE1975" s="73" t="n"/>
      <c r="BF1975" s="73" t="n"/>
      <c r="BG1975" s="73" t="n"/>
      <c r="BH1975" s="73" t="n"/>
      <c r="BI1975" s="73" t="n"/>
      <c r="BJ1975" s="73" t="n"/>
      <c r="BK1975" s="73" t="n"/>
      <c r="BL1975" s="73" t="n"/>
      <c r="BM1975" s="73" t="n"/>
      <c r="BN1975" s="73" t="n"/>
      <c r="BO1975" s="73" t="n"/>
      <c r="BP1975" s="73" t="n"/>
      <c r="BQ1975" s="165">
        <f>COUNTIF($G1975:$BP1975,"a")+COUNTIF($G1975:$BP1975,"r0,a5")/2+COUNTIF($G1975:$BP1975,"p5,a5")/2</f>
        <v/>
      </c>
      <c r="BR1975" s="165">
        <f>COUNTIF($G1975:$BP1975,"d")+COUNTIF($G1975:$BP1975,"r0,d5")/2+COUNTIF($G1975:$BP1975,"p5,d5")/2</f>
        <v/>
      </c>
      <c r="BS1975" s="165">
        <f>COUNTIF($G1975:$BP1975,"b")+COUNTIF($G1975:$BP1975,"r0,b5")/2+COUNTIF($G1975:$BP1975,"p5,b5")/2</f>
        <v/>
      </c>
      <c r="BT1975" s="165">
        <f>COUNTIF($G1975:$BP1975,"c")+COUNTIF($G1975:$BP1975,"r0,c5")/2+COUNTIF($G1975:$BP1975,"p5,c5")/2</f>
        <v/>
      </c>
      <c r="BU1975" s="165">
        <f>COUNTIF($G1975:$BP1975,"KH")+COUNTIF($G1975:$BP1975,"TL")+COUNTIF($G1975:$BP1975,"L")</f>
        <v/>
      </c>
      <c r="BV1975" s="165" t="n"/>
      <c r="BW1975" s="165">
        <f>COUNTIF($G1975:$BP1975,"hh")</f>
        <v/>
      </c>
      <c r="BX1975" s="165">
        <f>COUNTIF($G1975:$BP1975,"nt7")</f>
        <v/>
      </c>
      <c r="BY1975" s="165">
        <f>COUNTIF($G1975:$BP1975,"P")+COUNTIF($G1975:$BP1975,"p5,a5")/2+COUNTIF($G1975:$BP1975,"p5,b5")/2+COUNTIF($G1975:$BP1975,"p5,c5")/2+COUNTIF($G1975:$BP1975,"p5,d5")/2</f>
        <v/>
      </c>
      <c r="BZ1975" s="166">
        <f>SUBTOTAL(9,BQ1975:BY1975)</f>
        <v/>
      </c>
      <c r="CA1975" s="167">
        <f>SUM(J1975,L1975,N1975,P1975,R1975,T1975,X1975,Z1975,AB1975,AD1975,AF1975,AH1975,AL1975,AN1975,AP1975,AR1975,AT1975,AV1975,AZ1975,BB1975,BD1975,BF1975,BH1975,BP1975)</f>
        <v/>
      </c>
      <c r="CB1975" s="168">
        <f>SUM(H1975,V1975,AJ1975,AX1975,BL1975)</f>
        <v/>
      </c>
      <c r="CC1975" s="24">
        <f>SUM(BJ1975,BN1975)</f>
        <v/>
      </c>
      <c r="CD1975" s="169">
        <f>IF(BZ1975&gt;25,4,IF(BZ1975&gt;18,3,IF(BZ1975&gt;12,2,IF(BZ1975&gt;4,1,0))))-BX1975-2+1</f>
        <v/>
      </c>
      <c r="CE1975" s="30" t="n"/>
      <c r="CF1975" s="169">
        <f>CD1975*CI1975</f>
        <v/>
      </c>
      <c r="CG1975" s="170">
        <f>F1975-BY1975+1</f>
        <v/>
      </c>
      <c r="CH1975" s="169">
        <f>CE1975*16</f>
        <v/>
      </c>
      <c r="CI1975" s="171">
        <f>VLOOKUP(A1975,[1]DATA!$A$6:$AI$331,34,0)</f>
        <v/>
      </c>
      <c r="CJ1975" s="172">
        <f>VLOOKUP(A1975,[2]CHAMCONG!A$7:CI$333,79,0)</f>
        <v/>
      </c>
      <c r="CK1975" s="173">
        <f>CJ1975-CA1975</f>
        <v/>
      </c>
    </row>
    <row r="1976">
      <c r="A1976" s="69" t="n"/>
      <c r="B1976" s="70" t="n"/>
      <c r="C1976" s="77" t="n"/>
      <c r="D1976" s="84" t="n"/>
      <c r="E1976" s="69" t="n"/>
      <c r="F1976" s="69" t="n"/>
      <c r="G1976" s="73" t="n"/>
      <c r="H1976" s="73" t="n"/>
      <c r="I1976" s="75" t="n"/>
      <c r="J1976" s="75" t="n"/>
      <c r="K1976" s="73" t="n"/>
      <c r="L1976" s="73" t="n"/>
      <c r="M1976" s="73" t="n"/>
      <c r="N1976" s="73" t="n"/>
      <c r="O1976" s="75" t="n"/>
      <c r="P1976" s="75" t="n"/>
      <c r="Q1976" s="73" t="n"/>
      <c r="R1976" s="73" t="n"/>
      <c r="S1976" s="73" t="n"/>
      <c r="T1976" s="73" t="n"/>
      <c r="U1976" s="73" t="n"/>
      <c r="V1976" s="73" t="n"/>
      <c r="W1976" s="73" t="n"/>
      <c r="X1976" s="73" t="n"/>
      <c r="Y1976" s="73" t="n"/>
      <c r="Z1976" s="73" t="n"/>
      <c r="AA1976" s="73" t="n"/>
      <c r="AB1976" s="73" t="n"/>
      <c r="AC1976" s="73" t="n"/>
      <c r="AD1976" s="73" t="n"/>
      <c r="AE1976" s="73" t="n"/>
      <c r="AF1976" s="73" t="n"/>
      <c r="AG1976" s="73" t="n"/>
      <c r="AH1976" s="73" t="n"/>
      <c r="AI1976" s="73" t="n"/>
      <c r="AJ1976" s="73" t="n"/>
      <c r="AK1976" s="73" t="n"/>
      <c r="AL1976" s="73" t="n"/>
      <c r="AM1976" s="73" t="n"/>
      <c r="AN1976" s="73" t="n"/>
      <c r="AO1976" s="73" t="n"/>
      <c r="AP1976" s="73" t="n"/>
      <c r="AQ1976" s="73" t="n"/>
      <c r="AR1976" s="73" t="n"/>
      <c r="AS1976" s="73" t="n"/>
      <c r="AT1976" s="73" t="n"/>
      <c r="AU1976" s="73" t="n"/>
      <c r="AV1976" s="73" t="n"/>
      <c r="AW1976" s="73" t="n"/>
      <c r="AX1976" s="73" t="n"/>
      <c r="AY1976" s="73" t="n"/>
      <c r="AZ1976" s="73" t="n"/>
      <c r="BA1976" s="73" t="n"/>
      <c r="BB1976" s="73" t="n"/>
      <c r="BC1976" s="73" t="n"/>
      <c r="BD1976" s="73" t="n"/>
      <c r="BE1976" s="73" t="n"/>
      <c r="BF1976" s="73" t="n"/>
      <c r="BG1976" s="73" t="n"/>
      <c r="BH1976" s="73" t="n"/>
      <c r="BI1976" s="73" t="n"/>
      <c r="BJ1976" s="73" t="n"/>
      <c r="BK1976" s="73" t="n"/>
      <c r="BL1976" s="73" t="n"/>
      <c r="BM1976" s="73" t="n"/>
      <c r="BN1976" s="73" t="n"/>
      <c r="BO1976" s="73" t="n"/>
      <c r="BP1976" s="73" t="n"/>
      <c r="BQ1976" s="165">
        <f>COUNTIF($G1976:$BP1976,"a")+COUNTIF($G1976:$BP1976,"r0,a5")/2+COUNTIF($G1976:$BP1976,"p5,a5")/2</f>
        <v/>
      </c>
      <c r="BR1976" s="165">
        <f>COUNTIF($G1976:$BP1976,"d")+COUNTIF($G1976:$BP1976,"r0,d5")/2+COUNTIF($G1976:$BP1976,"p5,d5")/2</f>
        <v/>
      </c>
      <c r="BS1976" s="165">
        <f>COUNTIF($G1976:$BP1976,"b")+COUNTIF($G1976:$BP1976,"r0,b5")/2+COUNTIF($G1976:$BP1976,"p5,b5")/2</f>
        <v/>
      </c>
      <c r="BT1976" s="165">
        <f>COUNTIF($G1976:$BP1976,"c")+COUNTIF($G1976:$BP1976,"r0,c5")/2+COUNTIF($G1976:$BP1976,"p5,c5")/2</f>
        <v/>
      </c>
      <c r="BU1976" s="165">
        <f>COUNTIF($G1976:$BP1976,"KH")+COUNTIF($G1976:$BP1976,"TL")+COUNTIF($G1976:$BP1976,"L")</f>
        <v/>
      </c>
      <c r="BV1976" s="165" t="n"/>
      <c r="BW1976" s="165">
        <f>COUNTIF($G1976:$BP1976,"hh")</f>
        <v/>
      </c>
      <c r="BX1976" s="165">
        <f>COUNTIF($G1976:$BP1976,"nt7")</f>
        <v/>
      </c>
      <c r="BY1976" s="165">
        <f>COUNTIF($G1976:$BP1976,"P")+COUNTIF($G1976:$BP1976,"p5,a5")/2+COUNTIF($G1976:$BP1976,"p5,b5")/2+COUNTIF($G1976:$BP1976,"p5,c5")/2+COUNTIF($G1976:$BP1976,"p5,d5")/2</f>
        <v/>
      </c>
      <c r="BZ1976" s="166">
        <f>SUBTOTAL(9,BQ1976:BY1976)</f>
        <v/>
      </c>
      <c r="CA1976" s="167">
        <f>SUM(J1976,L1976,N1976,P1976,R1976,T1976,X1976,Z1976,AB1976,AD1976,AF1976,AH1976,AL1976,AN1976,AP1976,AR1976,AT1976,AV1976,AZ1976,BB1976,BD1976,BF1976,BH1976,BP1976)</f>
        <v/>
      </c>
      <c r="CB1976" s="168">
        <f>SUM(H1976,V1976,AJ1976,AX1976,BL1976)</f>
        <v/>
      </c>
      <c r="CC1976" s="24">
        <f>SUM(BJ1976,BN1976)</f>
        <v/>
      </c>
      <c r="CD1976" s="169">
        <f>IF(BZ1976&gt;25,4,IF(BZ1976&gt;18,3,IF(BZ1976&gt;12,2,IF(BZ1976&gt;4,1,0))))-BX1976-2+1</f>
        <v/>
      </c>
      <c r="CE1976" s="30" t="n"/>
      <c r="CF1976" s="169">
        <f>CD1976*CI1976</f>
        <v/>
      </c>
      <c r="CG1976" s="170">
        <f>F1976-BY1976+1</f>
        <v/>
      </c>
      <c r="CH1976" s="169">
        <f>CE1976*16</f>
        <v/>
      </c>
      <c r="CI1976" s="171">
        <f>VLOOKUP(A1976,[1]DATA!$A$6:$AI$331,34,0)</f>
        <v/>
      </c>
      <c r="CJ1976" s="172">
        <f>VLOOKUP(A1976,[2]CHAMCONG!A$7:CI$333,79,0)</f>
        <v/>
      </c>
      <c r="CK1976" s="173">
        <f>CJ1976-CA1976</f>
        <v/>
      </c>
    </row>
    <row r="1977">
      <c r="A1977" s="69" t="n"/>
      <c r="B1977" s="70" t="n"/>
      <c r="C1977" s="77" t="n"/>
      <c r="D1977" s="84" t="n"/>
      <c r="E1977" s="69" t="n"/>
      <c r="F1977" s="69" t="n"/>
      <c r="G1977" s="73" t="n"/>
      <c r="H1977" s="73" t="n"/>
      <c r="I1977" s="75" t="n"/>
      <c r="J1977" s="75" t="n"/>
      <c r="K1977" s="73" t="n"/>
      <c r="L1977" s="73" t="n"/>
      <c r="M1977" s="73" t="n"/>
      <c r="N1977" s="73" t="n"/>
      <c r="O1977" s="75" t="n"/>
      <c r="P1977" s="75" t="n"/>
      <c r="Q1977" s="73" t="n"/>
      <c r="R1977" s="73" t="n"/>
      <c r="S1977" s="73" t="n"/>
      <c r="T1977" s="73" t="n"/>
      <c r="U1977" s="73" t="n"/>
      <c r="V1977" s="73" t="n"/>
      <c r="W1977" s="73" t="n"/>
      <c r="X1977" s="73" t="n"/>
      <c r="Y1977" s="73" t="n"/>
      <c r="Z1977" s="73" t="n"/>
      <c r="AA1977" s="73" t="n"/>
      <c r="AB1977" s="73" t="n"/>
      <c r="AC1977" s="73" t="n"/>
      <c r="AD1977" s="73" t="n"/>
      <c r="AE1977" s="73" t="n"/>
      <c r="AF1977" s="73" t="n"/>
      <c r="AG1977" s="73" t="n"/>
      <c r="AH1977" s="73" t="n"/>
      <c r="AI1977" s="73" t="n"/>
      <c r="AJ1977" s="73" t="n"/>
      <c r="AK1977" s="73" t="n"/>
      <c r="AL1977" s="73" t="n"/>
      <c r="AM1977" s="73" t="n"/>
      <c r="AN1977" s="73" t="n"/>
      <c r="AO1977" s="73" t="n"/>
      <c r="AP1977" s="73" t="n"/>
      <c r="AQ1977" s="73" t="n"/>
      <c r="AR1977" s="73" t="n"/>
      <c r="AS1977" s="73" t="n"/>
      <c r="AT1977" s="73" t="n"/>
      <c r="AU1977" s="73" t="n"/>
      <c r="AV1977" s="73" t="n"/>
      <c r="AW1977" s="73" t="n"/>
      <c r="AX1977" s="73" t="n"/>
      <c r="AY1977" s="73" t="n"/>
      <c r="AZ1977" s="73" t="n"/>
      <c r="BA1977" s="73" t="n"/>
      <c r="BB1977" s="73" t="n"/>
      <c r="BC1977" s="73" t="n"/>
      <c r="BD1977" s="73" t="n"/>
      <c r="BE1977" s="73" t="n"/>
      <c r="BF1977" s="73" t="n"/>
      <c r="BG1977" s="73" t="n"/>
      <c r="BH1977" s="73" t="n"/>
      <c r="BI1977" s="73" t="n"/>
      <c r="BJ1977" s="73" t="n"/>
      <c r="BK1977" s="73" t="n"/>
      <c r="BL1977" s="73" t="n"/>
      <c r="BM1977" s="73" t="n"/>
      <c r="BN1977" s="73" t="n"/>
      <c r="BO1977" s="73" t="n"/>
      <c r="BP1977" s="73" t="n"/>
      <c r="BQ1977" s="165">
        <f>COUNTIF($G1977:$BP1977,"a")+COUNTIF($G1977:$BP1977,"r0,a5")/2+COUNTIF($G1977:$BP1977,"p5,a5")/2</f>
        <v/>
      </c>
      <c r="BR1977" s="165">
        <f>COUNTIF($G1977:$BP1977,"d")+COUNTIF($G1977:$BP1977,"r0,d5")/2+COUNTIF($G1977:$BP1977,"p5,d5")/2</f>
        <v/>
      </c>
      <c r="BS1977" s="165">
        <f>COUNTIF($G1977:$BP1977,"b")+COUNTIF($G1977:$BP1977,"r0,b5")/2+COUNTIF($G1977:$BP1977,"p5,b5")/2</f>
        <v/>
      </c>
      <c r="BT1977" s="165">
        <f>COUNTIF($G1977:$BP1977,"c")+COUNTIF($G1977:$BP1977,"r0,c5")/2+COUNTIF($G1977:$BP1977,"p5,c5")/2</f>
        <v/>
      </c>
      <c r="BU1977" s="165">
        <f>COUNTIF($G1977:$BP1977,"KH")+COUNTIF($G1977:$BP1977,"TL")+COUNTIF($G1977:$BP1977,"L")</f>
        <v/>
      </c>
      <c r="BV1977" s="165" t="n"/>
      <c r="BW1977" s="165">
        <f>COUNTIF($G1977:$BP1977,"hh")</f>
        <v/>
      </c>
      <c r="BX1977" s="165">
        <f>COUNTIF($G1977:$BP1977,"nt7")</f>
        <v/>
      </c>
      <c r="BY1977" s="165">
        <f>COUNTIF($G1977:$BP1977,"P")+COUNTIF($G1977:$BP1977,"p5,a5")/2+COUNTIF($G1977:$BP1977,"p5,b5")/2+COUNTIF($G1977:$BP1977,"p5,c5")/2+COUNTIF($G1977:$BP1977,"p5,d5")/2</f>
        <v/>
      </c>
      <c r="BZ1977" s="166">
        <f>SUBTOTAL(9,BQ1977:BY1977)</f>
        <v/>
      </c>
      <c r="CA1977" s="167">
        <f>SUM(J1977,L1977,N1977,P1977,R1977,T1977,X1977,Z1977,AB1977,AD1977,AF1977,AH1977,AL1977,AN1977,AP1977,AR1977,AT1977,AV1977,AZ1977,BB1977,BD1977,BF1977,BH1977,BP1977)</f>
        <v/>
      </c>
      <c r="CB1977" s="168">
        <f>SUM(H1977,V1977,AJ1977,AX1977,BL1977)</f>
        <v/>
      </c>
      <c r="CC1977" s="24">
        <f>SUM(BJ1977,BN1977)</f>
        <v/>
      </c>
      <c r="CD1977" s="169">
        <f>IF(BZ1977&gt;25,4,IF(BZ1977&gt;18,3,IF(BZ1977&gt;12,2,IF(BZ1977&gt;4,1,0))))-BX1977-2+1</f>
        <v/>
      </c>
      <c r="CE1977" s="30" t="n"/>
      <c r="CF1977" s="169">
        <f>CD1977*CI1977</f>
        <v/>
      </c>
      <c r="CG1977" s="170">
        <f>F1977-BY1977+1</f>
        <v/>
      </c>
      <c r="CH1977" s="169">
        <f>CE1977*16</f>
        <v/>
      </c>
      <c r="CI1977" s="171">
        <f>VLOOKUP(A1977,[1]DATA!$A$6:$AI$331,34,0)</f>
        <v/>
      </c>
      <c r="CJ1977" s="172">
        <f>VLOOKUP(A1977,[2]CHAMCONG!A$7:CI$333,79,0)</f>
        <v/>
      </c>
      <c r="CK1977" s="173">
        <f>CJ1977-CA1977</f>
        <v/>
      </c>
    </row>
    <row r="1978">
      <c r="A1978" s="69" t="n"/>
      <c r="B1978" s="70" t="n"/>
      <c r="C1978" s="77" t="n"/>
      <c r="D1978" s="84" t="n"/>
      <c r="E1978" s="69" t="n"/>
      <c r="F1978" s="69" t="n"/>
      <c r="G1978" s="73" t="n"/>
      <c r="H1978" s="73" t="n"/>
      <c r="I1978" s="75" t="n"/>
      <c r="J1978" s="75" t="n"/>
      <c r="K1978" s="73" t="n"/>
      <c r="L1978" s="73" t="n"/>
      <c r="M1978" s="73" t="n"/>
      <c r="N1978" s="73" t="n"/>
      <c r="O1978" s="75" t="n"/>
      <c r="P1978" s="75" t="n"/>
      <c r="Q1978" s="73" t="n"/>
      <c r="R1978" s="73" t="n"/>
      <c r="S1978" s="73" t="n"/>
      <c r="T1978" s="73" t="n"/>
      <c r="U1978" s="73" t="n"/>
      <c r="V1978" s="73" t="n"/>
      <c r="W1978" s="73" t="n"/>
      <c r="X1978" s="73" t="n"/>
      <c r="Y1978" s="73" t="n"/>
      <c r="Z1978" s="73" t="n"/>
      <c r="AA1978" s="73" t="n"/>
      <c r="AB1978" s="73" t="n"/>
      <c r="AC1978" s="73" t="n"/>
      <c r="AD1978" s="73" t="n"/>
      <c r="AE1978" s="73" t="n"/>
      <c r="AF1978" s="73" t="n"/>
      <c r="AG1978" s="73" t="n"/>
      <c r="AH1978" s="73" t="n"/>
      <c r="AI1978" s="73" t="n"/>
      <c r="AJ1978" s="73" t="n"/>
      <c r="AK1978" s="73" t="n"/>
      <c r="AL1978" s="73" t="n"/>
      <c r="AM1978" s="73" t="n"/>
      <c r="AN1978" s="73" t="n"/>
      <c r="AO1978" s="73" t="n"/>
      <c r="AP1978" s="73" t="n"/>
      <c r="AQ1978" s="73" t="n"/>
      <c r="AR1978" s="73" t="n"/>
      <c r="AS1978" s="73" t="n"/>
      <c r="AT1978" s="73" t="n"/>
      <c r="AU1978" s="73" t="n"/>
      <c r="AV1978" s="73" t="n"/>
      <c r="AW1978" s="73" t="n"/>
      <c r="AX1978" s="73" t="n"/>
      <c r="AY1978" s="73" t="n"/>
      <c r="AZ1978" s="73" t="n"/>
      <c r="BA1978" s="73" t="n"/>
      <c r="BB1978" s="73" t="n"/>
      <c r="BC1978" s="73" t="n"/>
      <c r="BD1978" s="73" t="n"/>
      <c r="BE1978" s="73" t="n"/>
      <c r="BF1978" s="73" t="n"/>
      <c r="BG1978" s="73" t="n"/>
      <c r="BH1978" s="73" t="n"/>
      <c r="BI1978" s="73" t="n"/>
      <c r="BJ1978" s="73" t="n"/>
      <c r="BK1978" s="73" t="n"/>
      <c r="BL1978" s="73" t="n"/>
      <c r="BM1978" s="73" t="n"/>
      <c r="BN1978" s="73" t="n"/>
      <c r="BO1978" s="73" t="n"/>
      <c r="BP1978" s="73" t="n"/>
      <c r="BQ1978" s="165">
        <f>COUNTIF($G1978:$BP1978,"a")+COUNTIF($G1978:$BP1978,"r0,a5")/2+COUNTIF($G1978:$BP1978,"p5,a5")/2</f>
        <v/>
      </c>
      <c r="BR1978" s="165">
        <f>COUNTIF($G1978:$BP1978,"d")+COUNTIF($G1978:$BP1978,"r0,d5")/2+COUNTIF($G1978:$BP1978,"p5,d5")/2</f>
        <v/>
      </c>
      <c r="BS1978" s="165">
        <f>COUNTIF($G1978:$BP1978,"b")+COUNTIF($G1978:$BP1978,"r0,b5")/2+COUNTIF($G1978:$BP1978,"p5,b5")/2</f>
        <v/>
      </c>
      <c r="BT1978" s="165">
        <f>COUNTIF($G1978:$BP1978,"c")+COUNTIF($G1978:$BP1978,"r0,c5")/2+COUNTIF($G1978:$BP1978,"p5,c5")/2</f>
        <v/>
      </c>
      <c r="BU1978" s="165">
        <f>COUNTIF($G1978:$BP1978,"KH")+COUNTIF($G1978:$BP1978,"TL")+COUNTIF($G1978:$BP1978,"L")</f>
        <v/>
      </c>
      <c r="BV1978" s="165" t="n"/>
      <c r="BW1978" s="165">
        <f>COUNTIF($G1978:$BP1978,"hh")</f>
        <v/>
      </c>
      <c r="BX1978" s="165">
        <f>COUNTIF($G1978:$BP1978,"nt7")</f>
        <v/>
      </c>
      <c r="BY1978" s="165">
        <f>COUNTIF($G1978:$BP1978,"P")+COUNTIF($G1978:$BP1978,"p5,a5")/2+COUNTIF($G1978:$BP1978,"p5,b5")/2+COUNTIF($G1978:$BP1978,"p5,c5")/2+COUNTIF($G1978:$BP1978,"p5,d5")/2</f>
        <v/>
      </c>
      <c r="BZ1978" s="166">
        <f>SUBTOTAL(9,BQ1978:BY1978)</f>
        <v/>
      </c>
      <c r="CA1978" s="167">
        <f>SUM(J1978,L1978,N1978,P1978,R1978,T1978,X1978,Z1978,AB1978,AD1978,AF1978,AH1978,AL1978,AN1978,AP1978,AR1978,AT1978,AV1978,AZ1978,BB1978,BD1978,BF1978,BH1978,BP1978)</f>
        <v/>
      </c>
      <c r="CB1978" s="168">
        <f>SUM(H1978,V1978,AJ1978,AX1978,BL1978)</f>
        <v/>
      </c>
      <c r="CC1978" s="24">
        <f>SUM(BJ1978,BN1978)</f>
        <v/>
      </c>
      <c r="CD1978" s="169">
        <f>IF(BZ1978&gt;25,4,IF(BZ1978&gt;18,3,IF(BZ1978&gt;12,2,IF(BZ1978&gt;4,1,0))))-BX1978-2+1</f>
        <v/>
      </c>
      <c r="CE1978" s="30" t="n"/>
      <c r="CF1978" s="169">
        <f>CD1978*CI1978</f>
        <v/>
      </c>
      <c r="CG1978" s="170">
        <f>F1978-BY1978+1</f>
        <v/>
      </c>
      <c r="CH1978" s="169">
        <f>CE1978*16</f>
        <v/>
      </c>
      <c r="CI1978" s="171">
        <f>VLOOKUP(A1978,[1]DATA!$A$6:$AI$331,34,0)</f>
        <v/>
      </c>
      <c r="CJ1978" s="172">
        <f>VLOOKUP(A1978,[2]CHAMCONG!A$7:CI$333,79,0)</f>
        <v/>
      </c>
      <c r="CK1978" s="173">
        <f>CJ1978-CA1978</f>
        <v/>
      </c>
    </row>
    <row r="1979">
      <c r="A1979" s="69" t="n"/>
      <c r="B1979" s="70" t="n"/>
      <c r="C1979" s="77" t="n"/>
      <c r="D1979" s="84" t="n"/>
      <c r="E1979" s="69" t="n"/>
      <c r="F1979" s="69" t="n"/>
      <c r="G1979" s="73" t="n"/>
      <c r="H1979" s="73" t="n"/>
      <c r="I1979" s="75" t="n"/>
      <c r="J1979" s="75" t="n"/>
      <c r="K1979" s="73" t="n"/>
      <c r="L1979" s="73" t="n"/>
      <c r="M1979" s="73" t="n"/>
      <c r="N1979" s="73" t="n"/>
      <c r="O1979" s="75" t="n"/>
      <c r="P1979" s="75" t="n"/>
      <c r="Q1979" s="73" t="n"/>
      <c r="R1979" s="73" t="n"/>
      <c r="S1979" s="73" t="n"/>
      <c r="T1979" s="73" t="n"/>
      <c r="U1979" s="73" t="n"/>
      <c r="V1979" s="73" t="n"/>
      <c r="W1979" s="73" t="n"/>
      <c r="X1979" s="73" t="n"/>
      <c r="Y1979" s="73" t="n"/>
      <c r="Z1979" s="73" t="n"/>
      <c r="AA1979" s="73" t="n"/>
      <c r="AB1979" s="73" t="n"/>
      <c r="AC1979" s="73" t="n"/>
      <c r="AD1979" s="73" t="n"/>
      <c r="AE1979" s="73" t="n"/>
      <c r="AF1979" s="73" t="n"/>
      <c r="AG1979" s="73" t="n"/>
      <c r="AH1979" s="73" t="n"/>
      <c r="AI1979" s="73" t="n"/>
      <c r="AJ1979" s="73" t="n"/>
      <c r="AK1979" s="73" t="n"/>
      <c r="AL1979" s="73" t="n"/>
      <c r="AM1979" s="73" t="n"/>
      <c r="AN1979" s="73" t="n"/>
      <c r="AO1979" s="73" t="n"/>
      <c r="AP1979" s="73" t="n"/>
      <c r="AQ1979" s="73" t="n"/>
      <c r="AR1979" s="73" t="n"/>
      <c r="AS1979" s="73" t="n"/>
      <c r="AT1979" s="73" t="n"/>
      <c r="AU1979" s="73" t="n"/>
      <c r="AV1979" s="73" t="n"/>
      <c r="AW1979" s="73" t="n"/>
      <c r="AX1979" s="73" t="n"/>
      <c r="AY1979" s="73" t="n"/>
      <c r="AZ1979" s="73" t="n"/>
      <c r="BA1979" s="73" t="n"/>
      <c r="BB1979" s="73" t="n"/>
      <c r="BC1979" s="73" t="n"/>
      <c r="BD1979" s="73" t="n"/>
      <c r="BE1979" s="73" t="n"/>
      <c r="BF1979" s="73" t="n"/>
      <c r="BG1979" s="73" t="n"/>
      <c r="BH1979" s="73" t="n"/>
      <c r="BI1979" s="73" t="n"/>
      <c r="BJ1979" s="73" t="n"/>
      <c r="BK1979" s="73" t="n"/>
      <c r="BL1979" s="73" t="n"/>
      <c r="BM1979" s="73" t="n"/>
      <c r="BN1979" s="73" t="n"/>
      <c r="BO1979" s="73" t="n"/>
      <c r="BP1979" s="73" t="n"/>
      <c r="BQ1979" s="165">
        <f>COUNTIF($G1979:$BP1979,"a")+COUNTIF($G1979:$BP1979,"r0,a5")/2+COUNTIF($G1979:$BP1979,"p5,a5")/2</f>
        <v/>
      </c>
      <c r="BR1979" s="165">
        <f>COUNTIF($G1979:$BP1979,"d")+COUNTIF($G1979:$BP1979,"r0,d5")/2+COUNTIF($G1979:$BP1979,"p5,d5")/2</f>
        <v/>
      </c>
      <c r="BS1979" s="165">
        <f>COUNTIF($G1979:$BP1979,"b")+COUNTIF($G1979:$BP1979,"r0,b5")/2+COUNTIF($G1979:$BP1979,"p5,b5")/2</f>
        <v/>
      </c>
      <c r="BT1979" s="165">
        <f>COUNTIF($G1979:$BP1979,"c")+COUNTIF($G1979:$BP1979,"r0,c5")/2+COUNTIF($G1979:$BP1979,"p5,c5")/2</f>
        <v/>
      </c>
      <c r="BU1979" s="165">
        <f>COUNTIF($G1979:$BP1979,"KH")+COUNTIF($G1979:$BP1979,"TL")+COUNTIF($G1979:$BP1979,"L")</f>
        <v/>
      </c>
      <c r="BV1979" s="165" t="n"/>
      <c r="BW1979" s="165">
        <f>COUNTIF($G1979:$BP1979,"hh")</f>
        <v/>
      </c>
      <c r="BX1979" s="165">
        <f>COUNTIF($G1979:$BP1979,"nt7")</f>
        <v/>
      </c>
      <c r="BY1979" s="165">
        <f>COUNTIF($G1979:$BP1979,"P")+COUNTIF($G1979:$BP1979,"p5,a5")/2+COUNTIF($G1979:$BP1979,"p5,b5")/2+COUNTIF($G1979:$BP1979,"p5,c5")/2+COUNTIF($G1979:$BP1979,"p5,d5")/2</f>
        <v/>
      </c>
      <c r="BZ1979" s="166">
        <f>SUBTOTAL(9,BQ1979:BY1979)</f>
        <v/>
      </c>
      <c r="CA1979" s="167">
        <f>SUM(J1979,L1979,N1979,P1979,R1979,T1979,X1979,Z1979,AB1979,AD1979,AF1979,AH1979,AL1979,AN1979,AP1979,AR1979,AT1979,AV1979,AZ1979,BB1979,BD1979,BF1979,BH1979,BP1979)</f>
        <v/>
      </c>
      <c r="CB1979" s="168">
        <f>SUM(H1979,V1979,AJ1979,AX1979,BL1979)</f>
        <v/>
      </c>
      <c r="CC1979" s="24">
        <f>SUM(BJ1979,BN1979)</f>
        <v/>
      </c>
      <c r="CD1979" s="169">
        <f>IF(BZ1979&gt;25,4,IF(BZ1979&gt;18,3,IF(BZ1979&gt;12,2,IF(BZ1979&gt;4,1,0))))-BX1979-2+1</f>
        <v/>
      </c>
      <c r="CE1979" s="30" t="n"/>
      <c r="CF1979" s="169">
        <f>CD1979*CI1979</f>
        <v/>
      </c>
      <c r="CG1979" s="170">
        <f>F1979-BY1979+1</f>
        <v/>
      </c>
      <c r="CH1979" s="169">
        <f>CE1979*16</f>
        <v/>
      </c>
      <c r="CI1979" s="171">
        <f>VLOOKUP(A1979,[1]DATA!$A$6:$AI$331,34,0)</f>
        <v/>
      </c>
      <c r="CJ1979" s="172">
        <f>VLOOKUP(A1979,[2]CHAMCONG!A$7:CI$333,79,0)</f>
        <v/>
      </c>
      <c r="CK1979" s="173">
        <f>CJ1979-CA1979</f>
        <v/>
      </c>
    </row>
    <row r="1980">
      <c r="A1980" s="69" t="n"/>
      <c r="B1980" s="70" t="n"/>
      <c r="C1980" s="77" t="n"/>
      <c r="D1980" s="84" t="n"/>
      <c r="E1980" s="69" t="n"/>
      <c r="F1980" s="69" t="n"/>
      <c r="G1980" s="73" t="n"/>
      <c r="H1980" s="73" t="n"/>
      <c r="I1980" s="75" t="n"/>
      <c r="J1980" s="75" t="n"/>
      <c r="K1980" s="73" t="n"/>
      <c r="L1980" s="73" t="n"/>
      <c r="M1980" s="73" t="n"/>
      <c r="N1980" s="73" t="n"/>
      <c r="O1980" s="75" t="n"/>
      <c r="P1980" s="75" t="n"/>
      <c r="Q1980" s="73" t="n"/>
      <c r="R1980" s="73" t="n"/>
      <c r="S1980" s="73" t="n"/>
      <c r="T1980" s="73" t="n"/>
      <c r="U1980" s="73" t="n"/>
      <c r="V1980" s="73" t="n"/>
      <c r="W1980" s="73" t="n"/>
      <c r="X1980" s="73" t="n"/>
      <c r="Y1980" s="73" t="n"/>
      <c r="Z1980" s="73" t="n"/>
      <c r="AA1980" s="73" t="n"/>
      <c r="AB1980" s="73" t="n"/>
      <c r="AC1980" s="73" t="n"/>
      <c r="AD1980" s="73" t="n"/>
      <c r="AE1980" s="73" t="n"/>
      <c r="AF1980" s="73" t="n"/>
      <c r="AG1980" s="73" t="n"/>
      <c r="AH1980" s="73" t="n"/>
      <c r="AI1980" s="73" t="n"/>
      <c r="AJ1980" s="73" t="n"/>
      <c r="AK1980" s="73" t="n"/>
      <c r="AL1980" s="73" t="n"/>
      <c r="AM1980" s="73" t="n"/>
      <c r="AN1980" s="73" t="n"/>
      <c r="AO1980" s="73" t="n"/>
      <c r="AP1980" s="73" t="n"/>
      <c r="AQ1980" s="73" t="n"/>
      <c r="AR1980" s="73" t="n"/>
      <c r="AS1980" s="73" t="n"/>
      <c r="AT1980" s="73" t="n"/>
      <c r="AU1980" s="73" t="n"/>
      <c r="AV1980" s="73" t="n"/>
      <c r="AW1980" s="73" t="n"/>
      <c r="AX1980" s="73" t="n"/>
      <c r="AY1980" s="73" t="n"/>
      <c r="AZ1980" s="73" t="n"/>
      <c r="BA1980" s="73" t="n"/>
      <c r="BB1980" s="73" t="n"/>
      <c r="BC1980" s="73" t="n"/>
      <c r="BD1980" s="73" t="n"/>
      <c r="BE1980" s="73" t="n"/>
      <c r="BF1980" s="73" t="n"/>
      <c r="BG1980" s="73" t="n"/>
      <c r="BH1980" s="73" t="n"/>
      <c r="BI1980" s="73" t="n"/>
      <c r="BJ1980" s="73" t="n"/>
      <c r="BK1980" s="73" t="n"/>
      <c r="BL1980" s="73" t="n"/>
      <c r="BM1980" s="73" t="n"/>
      <c r="BN1980" s="73" t="n"/>
      <c r="BO1980" s="73" t="n"/>
      <c r="BP1980" s="73" t="n"/>
      <c r="BQ1980" s="165">
        <f>COUNTIF($G1980:$BP1980,"a")+COUNTIF($G1980:$BP1980,"r0,a5")/2+COUNTIF($G1980:$BP1980,"p5,a5")/2</f>
        <v/>
      </c>
      <c r="BR1980" s="165">
        <f>COUNTIF($G1980:$BP1980,"d")+COUNTIF($G1980:$BP1980,"r0,d5")/2+COUNTIF($G1980:$BP1980,"p5,d5")/2</f>
        <v/>
      </c>
      <c r="BS1980" s="165">
        <f>COUNTIF($G1980:$BP1980,"b")+COUNTIF($G1980:$BP1980,"r0,b5")/2+COUNTIF($G1980:$BP1980,"p5,b5")/2</f>
        <v/>
      </c>
      <c r="BT1980" s="165">
        <f>COUNTIF($G1980:$BP1980,"c")+COUNTIF($G1980:$BP1980,"r0,c5")/2+COUNTIF($G1980:$BP1980,"p5,c5")/2</f>
        <v/>
      </c>
      <c r="BU1980" s="165">
        <f>COUNTIF($G1980:$BP1980,"KH")+COUNTIF($G1980:$BP1980,"TL")+COUNTIF($G1980:$BP1980,"L")</f>
        <v/>
      </c>
      <c r="BV1980" s="165" t="n"/>
      <c r="BW1980" s="165">
        <f>COUNTIF($G1980:$BP1980,"hh")</f>
        <v/>
      </c>
      <c r="BX1980" s="165">
        <f>COUNTIF($G1980:$BP1980,"nt7")</f>
        <v/>
      </c>
      <c r="BY1980" s="165">
        <f>COUNTIF($G1980:$BP1980,"P")+COUNTIF($G1980:$BP1980,"p5,a5")/2+COUNTIF($G1980:$BP1980,"p5,b5")/2+COUNTIF($G1980:$BP1980,"p5,c5")/2+COUNTIF($G1980:$BP1980,"p5,d5")/2</f>
        <v/>
      </c>
      <c r="BZ1980" s="166">
        <f>SUBTOTAL(9,BQ1980:BY1980)</f>
        <v/>
      </c>
      <c r="CA1980" s="167">
        <f>SUM(J1980,L1980,N1980,P1980,R1980,T1980,X1980,Z1980,AB1980,AD1980,AF1980,AH1980,AL1980,AN1980,AP1980,AR1980,AT1980,AV1980,AZ1980,BB1980,BD1980,BF1980,BH1980,BP1980)</f>
        <v/>
      </c>
      <c r="CB1980" s="168">
        <f>SUM(H1980,V1980,AJ1980,AX1980,BL1980)</f>
        <v/>
      </c>
      <c r="CC1980" s="24">
        <f>SUM(BJ1980,BN1980)</f>
        <v/>
      </c>
      <c r="CD1980" s="169">
        <f>IF(BZ1980&gt;25,4,IF(BZ1980&gt;18,3,IF(BZ1980&gt;12,2,IF(BZ1980&gt;4,1,0))))-BX1980-2+1</f>
        <v/>
      </c>
      <c r="CE1980" s="30" t="n"/>
      <c r="CF1980" s="169">
        <f>CD1980*CI1980</f>
        <v/>
      </c>
      <c r="CG1980" s="170">
        <f>F1980-BY1980+1</f>
        <v/>
      </c>
      <c r="CH1980" s="169">
        <f>CE1980*16</f>
        <v/>
      </c>
      <c r="CI1980" s="171">
        <f>VLOOKUP(A1980,[1]DATA!$A$6:$AI$331,34,0)</f>
        <v/>
      </c>
      <c r="CJ1980" s="172">
        <f>VLOOKUP(A1980,[2]CHAMCONG!A$7:CI$333,79,0)</f>
        <v/>
      </c>
      <c r="CK1980" s="173">
        <f>CJ1980-CA1980</f>
        <v/>
      </c>
    </row>
    <row r="1981">
      <c r="A1981" s="69" t="n"/>
      <c r="B1981" s="70" t="n"/>
      <c r="C1981" s="77" t="n"/>
      <c r="D1981" s="84" t="n"/>
      <c r="E1981" s="69" t="n"/>
      <c r="F1981" s="69" t="n"/>
      <c r="G1981" s="73" t="n"/>
      <c r="H1981" s="73" t="n"/>
      <c r="I1981" s="75" t="n"/>
      <c r="J1981" s="75" t="n"/>
      <c r="K1981" s="73" t="n"/>
      <c r="L1981" s="73" t="n"/>
      <c r="M1981" s="73" t="n"/>
      <c r="N1981" s="73" t="n"/>
      <c r="O1981" s="75" t="n"/>
      <c r="P1981" s="75" t="n"/>
      <c r="Q1981" s="73" t="n"/>
      <c r="R1981" s="73" t="n"/>
      <c r="S1981" s="73" t="n"/>
      <c r="T1981" s="73" t="n"/>
      <c r="U1981" s="73" t="n"/>
      <c r="V1981" s="73" t="n"/>
      <c r="W1981" s="73" t="n"/>
      <c r="X1981" s="73" t="n"/>
      <c r="Y1981" s="73" t="n"/>
      <c r="Z1981" s="73" t="n"/>
      <c r="AA1981" s="73" t="n"/>
      <c r="AB1981" s="73" t="n"/>
      <c r="AC1981" s="73" t="n"/>
      <c r="AD1981" s="73" t="n"/>
      <c r="AE1981" s="73" t="n"/>
      <c r="AF1981" s="73" t="n"/>
      <c r="AG1981" s="73" t="n"/>
      <c r="AH1981" s="73" t="n"/>
      <c r="AI1981" s="73" t="n"/>
      <c r="AJ1981" s="73" t="n"/>
      <c r="AK1981" s="73" t="n"/>
      <c r="AL1981" s="73" t="n"/>
      <c r="AM1981" s="73" t="n"/>
      <c r="AN1981" s="73" t="n"/>
      <c r="AO1981" s="73" t="n"/>
      <c r="AP1981" s="73" t="n"/>
      <c r="AQ1981" s="73" t="n"/>
      <c r="AR1981" s="73" t="n"/>
      <c r="AS1981" s="73" t="n"/>
      <c r="AT1981" s="73" t="n"/>
      <c r="AU1981" s="73" t="n"/>
      <c r="AV1981" s="73" t="n"/>
      <c r="AW1981" s="73" t="n"/>
      <c r="AX1981" s="73" t="n"/>
      <c r="AY1981" s="73" t="n"/>
      <c r="AZ1981" s="73" t="n"/>
      <c r="BA1981" s="73" t="n"/>
      <c r="BB1981" s="73" t="n"/>
      <c r="BC1981" s="73" t="n"/>
      <c r="BD1981" s="73" t="n"/>
      <c r="BE1981" s="73" t="n"/>
      <c r="BF1981" s="73" t="n"/>
      <c r="BG1981" s="73" t="n"/>
      <c r="BH1981" s="73" t="n"/>
      <c r="BI1981" s="73" t="n"/>
      <c r="BJ1981" s="73" t="n"/>
      <c r="BK1981" s="73" t="n"/>
      <c r="BL1981" s="73" t="n"/>
      <c r="BM1981" s="73" t="n"/>
      <c r="BN1981" s="73" t="n"/>
      <c r="BO1981" s="73" t="n"/>
      <c r="BP1981" s="73" t="n"/>
      <c r="BQ1981" s="165">
        <f>COUNTIF($G1981:$BP1981,"a")+COUNTIF($G1981:$BP1981,"r0,a5")/2+COUNTIF($G1981:$BP1981,"p5,a5")/2</f>
        <v/>
      </c>
      <c r="BR1981" s="165">
        <f>COUNTIF($G1981:$BP1981,"d")+COUNTIF($G1981:$BP1981,"r0,d5")/2+COUNTIF($G1981:$BP1981,"p5,d5")/2</f>
        <v/>
      </c>
      <c r="BS1981" s="165">
        <f>COUNTIF($G1981:$BP1981,"b")+COUNTIF($G1981:$BP1981,"r0,b5")/2+COUNTIF($G1981:$BP1981,"p5,b5")/2</f>
        <v/>
      </c>
      <c r="BT1981" s="165">
        <f>COUNTIF($G1981:$BP1981,"c")+COUNTIF($G1981:$BP1981,"r0,c5")/2+COUNTIF($G1981:$BP1981,"p5,c5")/2</f>
        <v/>
      </c>
      <c r="BU1981" s="165">
        <f>COUNTIF($G1981:$BP1981,"KH")+COUNTIF($G1981:$BP1981,"TL")+COUNTIF($G1981:$BP1981,"L")</f>
        <v/>
      </c>
      <c r="BV1981" s="165" t="n"/>
      <c r="BW1981" s="165">
        <f>COUNTIF($G1981:$BP1981,"hh")</f>
        <v/>
      </c>
      <c r="BX1981" s="165">
        <f>COUNTIF($G1981:$BP1981,"nt7")</f>
        <v/>
      </c>
      <c r="BY1981" s="165">
        <f>COUNTIF($G1981:$BP1981,"P")+COUNTIF($G1981:$BP1981,"p5,a5")/2+COUNTIF($G1981:$BP1981,"p5,b5")/2+COUNTIF($G1981:$BP1981,"p5,c5")/2+COUNTIF($G1981:$BP1981,"p5,d5")/2</f>
        <v/>
      </c>
      <c r="BZ1981" s="166">
        <f>SUBTOTAL(9,BQ1981:BY1981)</f>
        <v/>
      </c>
      <c r="CA1981" s="167">
        <f>SUM(J1981,L1981,N1981,P1981,R1981,T1981,X1981,Z1981,AB1981,AD1981,AF1981,AH1981,AL1981,AN1981,AP1981,AR1981,AT1981,AV1981,AZ1981,BB1981,BD1981,BF1981,BH1981,BP1981)</f>
        <v/>
      </c>
      <c r="CB1981" s="168">
        <f>SUM(H1981,V1981,AJ1981,AX1981,BL1981)</f>
        <v/>
      </c>
      <c r="CC1981" s="24">
        <f>SUM(BJ1981,BN1981)</f>
        <v/>
      </c>
      <c r="CD1981" s="169">
        <f>IF(BZ1981&gt;25,4,IF(BZ1981&gt;18,3,IF(BZ1981&gt;12,2,IF(BZ1981&gt;4,1,0))))-BX1981-2+1</f>
        <v/>
      </c>
      <c r="CE1981" s="30" t="n"/>
      <c r="CF1981" s="169">
        <f>CD1981*CI1981</f>
        <v/>
      </c>
      <c r="CG1981" s="170">
        <f>F1981-BY1981+1</f>
        <v/>
      </c>
      <c r="CH1981" s="169">
        <f>CE1981*16</f>
        <v/>
      </c>
      <c r="CI1981" s="171">
        <f>VLOOKUP(A1981,[1]DATA!$A$6:$AI$331,34,0)</f>
        <v/>
      </c>
      <c r="CJ1981" s="172">
        <f>VLOOKUP(A1981,[2]CHAMCONG!A$7:CI$333,79,0)</f>
        <v/>
      </c>
      <c r="CK1981" s="173">
        <f>CJ1981-CA1981</f>
        <v/>
      </c>
    </row>
    <row r="1982">
      <c r="A1982" s="69" t="n"/>
      <c r="B1982" s="70" t="n"/>
      <c r="C1982" s="77" t="n"/>
      <c r="D1982" s="84" t="n"/>
      <c r="E1982" s="69" t="n"/>
      <c r="F1982" s="69" t="n"/>
      <c r="G1982" s="73" t="n"/>
      <c r="H1982" s="73" t="n"/>
      <c r="I1982" s="75" t="n"/>
      <c r="J1982" s="75" t="n"/>
      <c r="K1982" s="73" t="n"/>
      <c r="L1982" s="73" t="n"/>
      <c r="M1982" s="73" t="n"/>
      <c r="N1982" s="73" t="n"/>
      <c r="O1982" s="75" t="n"/>
      <c r="P1982" s="75" t="n"/>
      <c r="Q1982" s="73" t="n"/>
      <c r="R1982" s="73" t="n"/>
      <c r="S1982" s="73" t="n"/>
      <c r="T1982" s="73" t="n"/>
      <c r="U1982" s="73" t="n"/>
      <c r="V1982" s="73" t="n"/>
      <c r="W1982" s="73" t="n"/>
      <c r="X1982" s="73" t="n"/>
      <c r="Y1982" s="73" t="n"/>
      <c r="Z1982" s="73" t="n"/>
      <c r="AA1982" s="73" t="n"/>
      <c r="AB1982" s="73" t="n"/>
      <c r="AC1982" s="73" t="n"/>
      <c r="AD1982" s="73" t="n"/>
      <c r="AE1982" s="73" t="n"/>
      <c r="AF1982" s="73" t="n"/>
      <c r="AG1982" s="73" t="n"/>
      <c r="AH1982" s="73" t="n"/>
      <c r="AI1982" s="73" t="n"/>
      <c r="AJ1982" s="73" t="n"/>
      <c r="AK1982" s="73" t="n"/>
      <c r="AL1982" s="73" t="n"/>
      <c r="AM1982" s="73" t="n"/>
      <c r="AN1982" s="73" t="n"/>
      <c r="AO1982" s="73" t="n"/>
      <c r="AP1982" s="73" t="n"/>
      <c r="AQ1982" s="73" t="n"/>
      <c r="AR1982" s="73" t="n"/>
      <c r="AS1982" s="73" t="n"/>
      <c r="AT1982" s="73" t="n"/>
      <c r="AU1982" s="73" t="n"/>
      <c r="AV1982" s="73" t="n"/>
      <c r="AW1982" s="73" t="n"/>
      <c r="AX1982" s="73" t="n"/>
      <c r="AY1982" s="73" t="n"/>
      <c r="AZ1982" s="73" t="n"/>
      <c r="BA1982" s="73" t="n"/>
      <c r="BB1982" s="73" t="n"/>
      <c r="BC1982" s="73" t="n"/>
      <c r="BD1982" s="73" t="n"/>
      <c r="BE1982" s="73" t="n"/>
      <c r="BF1982" s="73" t="n"/>
      <c r="BG1982" s="73" t="n"/>
      <c r="BH1982" s="73" t="n"/>
      <c r="BI1982" s="73" t="n"/>
      <c r="BJ1982" s="73" t="n"/>
      <c r="BK1982" s="73" t="n"/>
      <c r="BL1982" s="73" t="n"/>
      <c r="BM1982" s="73" t="n"/>
      <c r="BN1982" s="73" t="n"/>
      <c r="BO1982" s="73" t="n"/>
      <c r="BP1982" s="73" t="n"/>
      <c r="BQ1982" s="165">
        <f>COUNTIF($G1982:$BP1982,"a")+COUNTIF($G1982:$BP1982,"r0,a5")/2+COUNTIF($G1982:$BP1982,"p5,a5")/2</f>
        <v/>
      </c>
      <c r="BR1982" s="165">
        <f>COUNTIF($G1982:$BP1982,"d")+COUNTIF($G1982:$BP1982,"r0,d5")/2+COUNTIF($G1982:$BP1982,"p5,d5")/2</f>
        <v/>
      </c>
      <c r="BS1982" s="165">
        <f>COUNTIF($G1982:$BP1982,"b")+COUNTIF($G1982:$BP1982,"r0,b5")/2+COUNTIF($G1982:$BP1982,"p5,b5")/2</f>
        <v/>
      </c>
      <c r="BT1982" s="165">
        <f>COUNTIF($G1982:$BP1982,"c")+COUNTIF($G1982:$BP1982,"r0,c5")/2+COUNTIF($G1982:$BP1982,"p5,c5")/2</f>
        <v/>
      </c>
      <c r="BU1982" s="165">
        <f>COUNTIF($G1982:$BP1982,"KH")+COUNTIF($G1982:$BP1982,"TL")+COUNTIF($G1982:$BP1982,"L")</f>
        <v/>
      </c>
      <c r="BV1982" s="165" t="n"/>
      <c r="BW1982" s="165">
        <f>COUNTIF($G1982:$BP1982,"hh")</f>
        <v/>
      </c>
      <c r="BX1982" s="165">
        <f>COUNTIF($G1982:$BP1982,"nt7")</f>
        <v/>
      </c>
      <c r="BY1982" s="165">
        <f>COUNTIF($G1982:$BP1982,"P")+COUNTIF($G1982:$BP1982,"p5,a5")/2+COUNTIF($G1982:$BP1982,"p5,b5")/2+COUNTIF($G1982:$BP1982,"p5,c5")/2+COUNTIF($G1982:$BP1982,"p5,d5")/2</f>
        <v/>
      </c>
      <c r="BZ1982" s="166">
        <f>SUBTOTAL(9,BQ1982:BY1982)</f>
        <v/>
      </c>
      <c r="CA1982" s="167">
        <f>SUM(J1982,L1982,N1982,P1982,R1982,T1982,X1982,Z1982,AB1982,AD1982,AF1982,AH1982,AL1982,AN1982,AP1982,AR1982,AT1982,AV1982,AZ1982,BB1982,BD1982,BF1982,BH1982,BP1982)</f>
        <v/>
      </c>
      <c r="CB1982" s="168">
        <f>SUM(H1982,V1982,AJ1982,AX1982,BL1982)</f>
        <v/>
      </c>
      <c r="CC1982" s="24">
        <f>SUM(BJ1982,BN1982)</f>
        <v/>
      </c>
      <c r="CD1982" s="169">
        <f>IF(BZ1982&gt;25,4,IF(BZ1982&gt;18,3,IF(BZ1982&gt;12,2,IF(BZ1982&gt;4,1,0))))-BX1982-2+1</f>
        <v/>
      </c>
      <c r="CE1982" s="30" t="n"/>
      <c r="CF1982" s="169">
        <f>CD1982*CI1982</f>
        <v/>
      </c>
      <c r="CG1982" s="170">
        <f>F1982-BY1982+1</f>
        <v/>
      </c>
      <c r="CH1982" s="169">
        <f>CE1982*16</f>
        <v/>
      </c>
      <c r="CI1982" s="171">
        <f>VLOOKUP(A1982,[1]DATA!$A$6:$AI$331,34,0)</f>
        <v/>
      </c>
      <c r="CJ1982" s="172">
        <f>VLOOKUP(A1982,[2]CHAMCONG!A$7:CI$333,79,0)</f>
        <v/>
      </c>
      <c r="CK1982" s="173">
        <f>CJ1982-CA1982</f>
        <v/>
      </c>
    </row>
    <row r="1983">
      <c r="A1983" s="69" t="n"/>
      <c r="B1983" s="70" t="n"/>
      <c r="C1983" s="77" t="n"/>
      <c r="D1983" s="84" t="n"/>
      <c r="E1983" s="69" t="n"/>
      <c r="F1983" s="69" t="n"/>
      <c r="G1983" s="73" t="n"/>
      <c r="H1983" s="73" t="n"/>
      <c r="I1983" s="75" t="n"/>
      <c r="J1983" s="75" t="n"/>
      <c r="K1983" s="73" t="n"/>
      <c r="L1983" s="73" t="n"/>
      <c r="M1983" s="73" t="n"/>
      <c r="N1983" s="73" t="n"/>
      <c r="O1983" s="75" t="n"/>
      <c r="P1983" s="75" t="n"/>
      <c r="Q1983" s="73" t="n"/>
      <c r="R1983" s="73" t="n"/>
      <c r="S1983" s="73" t="n"/>
      <c r="T1983" s="73" t="n"/>
      <c r="U1983" s="73" t="n"/>
      <c r="V1983" s="73" t="n"/>
      <c r="W1983" s="73" t="n"/>
      <c r="X1983" s="73" t="n"/>
      <c r="Y1983" s="73" t="n"/>
      <c r="Z1983" s="73" t="n"/>
      <c r="AA1983" s="73" t="n"/>
      <c r="AB1983" s="73" t="n"/>
      <c r="AC1983" s="73" t="n"/>
      <c r="AD1983" s="73" t="n"/>
      <c r="AE1983" s="73" t="n"/>
      <c r="AF1983" s="73" t="n"/>
      <c r="AG1983" s="73" t="n"/>
      <c r="AH1983" s="73" t="n"/>
      <c r="AI1983" s="73" t="n"/>
      <c r="AJ1983" s="73" t="n"/>
      <c r="AK1983" s="73" t="n"/>
      <c r="AL1983" s="73" t="n"/>
      <c r="AM1983" s="73" t="n"/>
      <c r="AN1983" s="73" t="n"/>
      <c r="AO1983" s="73" t="n"/>
      <c r="AP1983" s="73" t="n"/>
      <c r="AQ1983" s="73" t="n"/>
      <c r="AR1983" s="73" t="n"/>
      <c r="AS1983" s="73" t="n"/>
      <c r="AT1983" s="73" t="n"/>
      <c r="AU1983" s="73" t="n"/>
      <c r="AV1983" s="73" t="n"/>
      <c r="AW1983" s="73" t="n"/>
      <c r="AX1983" s="73" t="n"/>
      <c r="AY1983" s="73" t="n"/>
      <c r="AZ1983" s="73" t="n"/>
      <c r="BA1983" s="73" t="n"/>
      <c r="BB1983" s="73" t="n"/>
      <c r="BC1983" s="73" t="n"/>
      <c r="BD1983" s="73" t="n"/>
      <c r="BE1983" s="73" t="n"/>
      <c r="BF1983" s="73" t="n"/>
      <c r="BG1983" s="73" t="n"/>
      <c r="BH1983" s="73" t="n"/>
      <c r="BI1983" s="73" t="n"/>
      <c r="BJ1983" s="73" t="n"/>
      <c r="BK1983" s="73" t="n"/>
      <c r="BL1983" s="73" t="n"/>
      <c r="BM1983" s="73" t="n"/>
      <c r="BN1983" s="73" t="n"/>
      <c r="BO1983" s="73" t="n"/>
      <c r="BP1983" s="73" t="n"/>
      <c r="BQ1983" s="165">
        <f>COUNTIF($G1983:$BP1983,"a")+COUNTIF($G1983:$BP1983,"r0,a5")/2+COUNTIF($G1983:$BP1983,"p5,a5")/2</f>
        <v/>
      </c>
      <c r="BR1983" s="165">
        <f>COUNTIF($G1983:$BP1983,"d")+COUNTIF($G1983:$BP1983,"r0,d5")/2+COUNTIF($G1983:$BP1983,"p5,d5")/2</f>
        <v/>
      </c>
      <c r="BS1983" s="165">
        <f>COUNTIF($G1983:$BP1983,"b")+COUNTIF($G1983:$BP1983,"r0,b5")/2+COUNTIF($G1983:$BP1983,"p5,b5")/2</f>
        <v/>
      </c>
      <c r="BT1983" s="165">
        <f>COUNTIF($G1983:$BP1983,"c")+COUNTIF($G1983:$BP1983,"r0,c5")/2+COUNTIF($G1983:$BP1983,"p5,c5")/2</f>
        <v/>
      </c>
      <c r="BU1983" s="165">
        <f>COUNTIF($G1983:$BP1983,"KH")+COUNTIF($G1983:$BP1983,"TL")+COUNTIF($G1983:$BP1983,"L")</f>
        <v/>
      </c>
      <c r="BV1983" s="165" t="n"/>
      <c r="BW1983" s="165">
        <f>COUNTIF($G1983:$BP1983,"hh")</f>
        <v/>
      </c>
      <c r="BX1983" s="165">
        <f>COUNTIF($G1983:$BP1983,"nt7")</f>
        <v/>
      </c>
      <c r="BY1983" s="165">
        <f>COUNTIF($G1983:$BP1983,"P")+COUNTIF($G1983:$BP1983,"p5,a5")/2+COUNTIF($G1983:$BP1983,"p5,b5")/2+COUNTIF($G1983:$BP1983,"p5,c5")/2+COUNTIF($G1983:$BP1983,"p5,d5")/2</f>
        <v/>
      </c>
      <c r="BZ1983" s="166">
        <f>SUBTOTAL(9,BQ1983:BY1983)</f>
        <v/>
      </c>
      <c r="CA1983" s="167">
        <f>SUM(J1983,L1983,N1983,P1983,R1983,T1983,X1983,Z1983,AB1983,AD1983,AF1983,AH1983,AL1983,AN1983,AP1983,AR1983,AT1983,AV1983,AZ1983,BB1983,BD1983,BF1983,BH1983,BP1983)</f>
        <v/>
      </c>
      <c r="CB1983" s="168">
        <f>SUM(H1983,V1983,AJ1983,AX1983,BL1983)</f>
        <v/>
      </c>
      <c r="CC1983" s="24">
        <f>SUM(BJ1983,BN1983)</f>
        <v/>
      </c>
      <c r="CD1983" s="169">
        <f>IF(BZ1983&gt;25,4,IF(BZ1983&gt;18,3,IF(BZ1983&gt;12,2,IF(BZ1983&gt;4,1,0))))-BX1983-2+1</f>
        <v/>
      </c>
      <c r="CE1983" s="30" t="n"/>
      <c r="CF1983" s="169">
        <f>CD1983*CI1983</f>
        <v/>
      </c>
      <c r="CG1983" s="170">
        <f>F1983-BY1983+1</f>
        <v/>
      </c>
      <c r="CH1983" s="169">
        <f>CE1983*16</f>
        <v/>
      </c>
      <c r="CI1983" s="171">
        <f>VLOOKUP(A1983,[1]DATA!$A$6:$AI$331,34,0)</f>
        <v/>
      </c>
      <c r="CJ1983" s="172">
        <f>VLOOKUP(A1983,[2]CHAMCONG!A$7:CI$333,79,0)</f>
        <v/>
      </c>
      <c r="CK1983" s="173">
        <f>CJ1983-CA1983</f>
        <v/>
      </c>
    </row>
    <row r="1984">
      <c r="A1984" s="69" t="n"/>
      <c r="B1984" s="70" t="n"/>
      <c r="C1984" s="77" t="n"/>
      <c r="D1984" s="84" t="n"/>
      <c r="E1984" s="69" t="n"/>
      <c r="F1984" s="69" t="n"/>
      <c r="G1984" s="73" t="n"/>
      <c r="H1984" s="73" t="n"/>
      <c r="I1984" s="75" t="n"/>
      <c r="J1984" s="75" t="n"/>
      <c r="K1984" s="73" t="n"/>
      <c r="L1984" s="73" t="n"/>
      <c r="M1984" s="73" t="n"/>
      <c r="N1984" s="73" t="n"/>
      <c r="O1984" s="75" t="n"/>
      <c r="P1984" s="75" t="n"/>
      <c r="Q1984" s="73" t="n"/>
      <c r="R1984" s="73" t="n"/>
      <c r="S1984" s="73" t="n"/>
      <c r="T1984" s="73" t="n"/>
      <c r="U1984" s="73" t="n"/>
      <c r="V1984" s="73" t="n"/>
      <c r="W1984" s="73" t="n"/>
      <c r="X1984" s="73" t="n"/>
      <c r="Y1984" s="73" t="n"/>
      <c r="Z1984" s="73" t="n"/>
      <c r="AA1984" s="73" t="n"/>
      <c r="AB1984" s="73" t="n"/>
      <c r="AC1984" s="73" t="n"/>
      <c r="AD1984" s="73" t="n"/>
      <c r="AE1984" s="73" t="n"/>
      <c r="AF1984" s="73" t="n"/>
      <c r="AG1984" s="73" t="n"/>
      <c r="AH1984" s="73" t="n"/>
      <c r="AI1984" s="73" t="n"/>
      <c r="AJ1984" s="73" t="n"/>
      <c r="AK1984" s="73" t="n"/>
      <c r="AL1984" s="73" t="n"/>
      <c r="AM1984" s="73" t="n"/>
      <c r="AN1984" s="73" t="n"/>
      <c r="AO1984" s="73" t="n"/>
      <c r="AP1984" s="73" t="n"/>
      <c r="AQ1984" s="73" t="n"/>
      <c r="AR1984" s="73" t="n"/>
      <c r="AS1984" s="73" t="n"/>
      <c r="AT1984" s="73" t="n"/>
      <c r="AU1984" s="73" t="n"/>
      <c r="AV1984" s="73" t="n"/>
      <c r="AW1984" s="73" t="n"/>
      <c r="AX1984" s="73" t="n"/>
      <c r="AY1984" s="73" t="n"/>
      <c r="AZ1984" s="73" t="n"/>
      <c r="BA1984" s="73" t="n"/>
      <c r="BB1984" s="73" t="n"/>
      <c r="BC1984" s="73" t="n"/>
      <c r="BD1984" s="73" t="n"/>
      <c r="BE1984" s="73" t="n"/>
      <c r="BF1984" s="73" t="n"/>
      <c r="BG1984" s="73" t="n"/>
      <c r="BH1984" s="73" t="n"/>
      <c r="BI1984" s="73" t="n"/>
      <c r="BJ1984" s="73" t="n"/>
      <c r="BK1984" s="73" t="n"/>
      <c r="BL1984" s="73" t="n"/>
      <c r="BM1984" s="73" t="n"/>
      <c r="BN1984" s="73" t="n"/>
      <c r="BO1984" s="73" t="n"/>
      <c r="BP1984" s="73" t="n"/>
      <c r="BQ1984" s="165">
        <f>COUNTIF($G1984:$BP1984,"a")+COUNTIF($G1984:$BP1984,"r0,a5")/2+COUNTIF($G1984:$BP1984,"p5,a5")/2</f>
        <v/>
      </c>
      <c r="BR1984" s="165">
        <f>COUNTIF($G1984:$BP1984,"d")+COUNTIF($G1984:$BP1984,"r0,d5")/2+COUNTIF($G1984:$BP1984,"p5,d5")/2</f>
        <v/>
      </c>
      <c r="BS1984" s="165">
        <f>COUNTIF($G1984:$BP1984,"b")+COUNTIF($G1984:$BP1984,"r0,b5")/2+COUNTIF($G1984:$BP1984,"p5,b5")/2</f>
        <v/>
      </c>
      <c r="BT1984" s="165">
        <f>COUNTIF($G1984:$BP1984,"c")+COUNTIF($G1984:$BP1984,"r0,c5")/2+COUNTIF($G1984:$BP1984,"p5,c5")/2</f>
        <v/>
      </c>
      <c r="BU1984" s="165">
        <f>COUNTIF($G1984:$BP1984,"KH")+COUNTIF($G1984:$BP1984,"TL")+COUNTIF($G1984:$BP1984,"L")</f>
        <v/>
      </c>
      <c r="BV1984" s="165" t="n"/>
      <c r="BW1984" s="165">
        <f>COUNTIF($G1984:$BP1984,"hh")</f>
        <v/>
      </c>
      <c r="BX1984" s="165">
        <f>COUNTIF($G1984:$BP1984,"nt7")</f>
        <v/>
      </c>
      <c r="BY1984" s="165">
        <f>COUNTIF($G1984:$BP1984,"P")+COUNTIF($G1984:$BP1984,"p5,a5")/2+COUNTIF($G1984:$BP1984,"p5,b5")/2+COUNTIF($G1984:$BP1984,"p5,c5")/2+COUNTIF($G1984:$BP1984,"p5,d5")/2</f>
        <v/>
      </c>
      <c r="BZ1984" s="166">
        <f>SUBTOTAL(9,BQ1984:BY1984)</f>
        <v/>
      </c>
      <c r="CA1984" s="167">
        <f>SUM(J1984,L1984,N1984,P1984,R1984,T1984,X1984,Z1984,AB1984,AD1984,AF1984,AH1984,AL1984,AN1984,AP1984,AR1984,AT1984,AV1984,AZ1984,BB1984,BD1984,BF1984,BH1984,BP1984)</f>
        <v/>
      </c>
      <c r="CB1984" s="168">
        <f>SUM(H1984,V1984,AJ1984,AX1984,BL1984)</f>
        <v/>
      </c>
      <c r="CC1984" s="24">
        <f>SUM(BJ1984,BN1984)</f>
        <v/>
      </c>
      <c r="CD1984" s="169">
        <f>IF(BZ1984&gt;25,4,IF(BZ1984&gt;18,3,IF(BZ1984&gt;12,2,IF(BZ1984&gt;4,1,0))))-BX1984-2+1</f>
        <v/>
      </c>
      <c r="CE1984" s="30" t="n"/>
      <c r="CF1984" s="169">
        <f>CD1984*CI1984</f>
        <v/>
      </c>
      <c r="CG1984" s="170">
        <f>F1984-BY1984+1</f>
        <v/>
      </c>
      <c r="CH1984" s="169">
        <f>CE1984*16</f>
        <v/>
      </c>
      <c r="CI1984" s="171">
        <f>VLOOKUP(A1984,[1]DATA!$A$6:$AI$331,34,0)</f>
        <v/>
      </c>
      <c r="CJ1984" s="172">
        <f>VLOOKUP(A1984,[2]CHAMCONG!A$7:CI$333,79,0)</f>
        <v/>
      </c>
      <c r="CK1984" s="173">
        <f>CJ1984-CA1984</f>
        <v/>
      </c>
    </row>
    <row r="1985">
      <c r="A1985" s="69" t="n"/>
      <c r="B1985" s="70" t="n"/>
      <c r="C1985" s="77" t="n"/>
      <c r="D1985" s="84" t="n"/>
      <c r="E1985" s="69" t="n"/>
      <c r="F1985" s="69" t="n"/>
      <c r="G1985" s="73" t="n"/>
      <c r="H1985" s="73" t="n"/>
      <c r="I1985" s="75" t="n"/>
      <c r="J1985" s="75" t="n"/>
      <c r="K1985" s="73" t="n"/>
      <c r="L1985" s="73" t="n"/>
      <c r="M1985" s="73" t="n"/>
      <c r="N1985" s="73" t="n"/>
      <c r="O1985" s="75" t="n"/>
      <c r="P1985" s="75" t="n"/>
      <c r="Q1985" s="73" t="n"/>
      <c r="R1985" s="73" t="n"/>
      <c r="S1985" s="73" t="n"/>
      <c r="T1985" s="73" t="n"/>
      <c r="U1985" s="73" t="n"/>
      <c r="V1985" s="73" t="n"/>
      <c r="W1985" s="73" t="n"/>
      <c r="X1985" s="73" t="n"/>
      <c r="Y1985" s="73" t="n"/>
      <c r="Z1985" s="73" t="n"/>
      <c r="AA1985" s="73" t="n"/>
      <c r="AB1985" s="73" t="n"/>
      <c r="AC1985" s="73" t="n"/>
      <c r="AD1985" s="73" t="n"/>
      <c r="AE1985" s="73" t="n"/>
      <c r="AF1985" s="73" t="n"/>
      <c r="AG1985" s="73" t="n"/>
      <c r="AH1985" s="73" t="n"/>
      <c r="AI1985" s="73" t="n"/>
      <c r="AJ1985" s="73" t="n"/>
      <c r="AK1985" s="73" t="n"/>
      <c r="AL1985" s="73" t="n"/>
      <c r="AM1985" s="73" t="n"/>
      <c r="AN1985" s="73" t="n"/>
      <c r="AO1985" s="73" t="n"/>
      <c r="AP1985" s="73" t="n"/>
      <c r="AQ1985" s="73" t="n"/>
      <c r="AR1985" s="73" t="n"/>
      <c r="AS1985" s="73" t="n"/>
      <c r="AT1985" s="73" t="n"/>
      <c r="AU1985" s="73" t="n"/>
      <c r="AV1985" s="73" t="n"/>
      <c r="AW1985" s="73" t="n"/>
      <c r="AX1985" s="73" t="n"/>
      <c r="AY1985" s="73" t="n"/>
      <c r="AZ1985" s="73" t="n"/>
      <c r="BA1985" s="73" t="n"/>
      <c r="BB1985" s="73" t="n"/>
      <c r="BC1985" s="73" t="n"/>
      <c r="BD1985" s="73" t="n"/>
      <c r="BE1985" s="73" t="n"/>
      <c r="BF1985" s="73" t="n"/>
      <c r="BG1985" s="73" t="n"/>
      <c r="BH1985" s="73" t="n"/>
      <c r="BI1985" s="73" t="n"/>
      <c r="BJ1985" s="73" t="n"/>
      <c r="BK1985" s="73" t="n"/>
      <c r="BL1985" s="73" t="n"/>
      <c r="BM1985" s="73" t="n"/>
      <c r="BN1985" s="73" t="n"/>
      <c r="BO1985" s="73" t="n"/>
      <c r="BP1985" s="73" t="n"/>
      <c r="BQ1985" s="165">
        <f>COUNTIF($G1985:$BP1985,"a")+COUNTIF($G1985:$BP1985,"r0,a5")/2+COUNTIF($G1985:$BP1985,"p5,a5")/2</f>
        <v/>
      </c>
      <c r="BR1985" s="165">
        <f>COUNTIF($G1985:$BP1985,"d")+COUNTIF($G1985:$BP1985,"r0,d5")/2+COUNTIF($G1985:$BP1985,"p5,d5")/2</f>
        <v/>
      </c>
      <c r="BS1985" s="165">
        <f>COUNTIF($G1985:$BP1985,"b")+COUNTIF($G1985:$BP1985,"r0,b5")/2+COUNTIF($G1985:$BP1985,"p5,b5")/2</f>
        <v/>
      </c>
      <c r="BT1985" s="165">
        <f>COUNTIF($G1985:$BP1985,"c")+COUNTIF($G1985:$BP1985,"r0,c5")/2+COUNTIF($G1985:$BP1985,"p5,c5")/2</f>
        <v/>
      </c>
      <c r="BU1985" s="165">
        <f>COUNTIF($G1985:$BP1985,"KH")+COUNTIF($G1985:$BP1985,"TL")+COUNTIF($G1985:$BP1985,"L")</f>
        <v/>
      </c>
      <c r="BV1985" s="165" t="n"/>
      <c r="BW1985" s="165">
        <f>COUNTIF($G1985:$BP1985,"hh")</f>
        <v/>
      </c>
      <c r="BX1985" s="165">
        <f>COUNTIF($G1985:$BP1985,"nt7")</f>
        <v/>
      </c>
      <c r="BY1985" s="165">
        <f>COUNTIF($G1985:$BP1985,"P")+COUNTIF($G1985:$BP1985,"p5,a5")/2+COUNTIF($G1985:$BP1985,"p5,b5")/2+COUNTIF($G1985:$BP1985,"p5,c5")/2+COUNTIF($G1985:$BP1985,"p5,d5")/2</f>
        <v/>
      </c>
      <c r="BZ1985" s="166">
        <f>SUBTOTAL(9,BQ1985:BY1985)</f>
        <v/>
      </c>
      <c r="CA1985" s="167">
        <f>SUM(J1985,L1985,N1985,P1985,R1985,T1985,X1985,Z1985,AB1985,AD1985,AF1985,AH1985,AL1985,AN1985,AP1985,AR1985,AT1985,AV1985,AZ1985,BB1985,BD1985,BF1985,BH1985,BP1985)</f>
        <v/>
      </c>
      <c r="CB1985" s="168">
        <f>SUM(H1985,V1985,AJ1985,AX1985,BL1985)</f>
        <v/>
      </c>
      <c r="CC1985" s="24">
        <f>SUM(BJ1985,BN1985)</f>
        <v/>
      </c>
      <c r="CD1985" s="169">
        <f>IF(BZ1985&gt;25,4,IF(BZ1985&gt;18,3,IF(BZ1985&gt;12,2,IF(BZ1985&gt;4,1,0))))-BX1985-2+1</f>
        <v/>
      </c>
      <c r="CE1985" s="30" t="n"/>
      <c r="CF1985" s="169">
        <f>CD1985*CI1985</f>
        <v/>
      </c>
      <c r="CG1985" s="170">
        <f>F1985-BY1985+1</f>
        <v/>
      </c>
      <c r="CH1985" s="169">
        <f>CE1985*16</f>
        <v/>
      </c>
      <c r="CI1985" s="171">
        <f>VLOOKUP(A1985,[1]DATA!$A$6:$AI$331,34,0)</f>
        <v/>
      </c>
      <c r="CJ1985" s="172">
        <f>VLOOKUP(A1985,[2]CHAMCONG!A$7:CI$333,79,0)</f>
        <v/>
      </c>
      <c r="CK1985" s="173">
        <f>CJ1985-CA1985</f>
        <v/>
      </c>
    </row>
    <row r="1986">
      <c r="A1986" s="69" t="n"/>
      <c r="B1986" s="70" t="n"/>
      <c r="C1986" s="77" t="n"/>
      <c r="D1986" s="84" t="n"/>
      <c r="E1986" s="69" t="n"/>
      <c r="F1986" s="69" t="n"/>
      <c r="G1986" s="73" t="n"/>
      <c r="H1986" s="73" t="n"/>
      <c r="I1986" s="75" t="n"/>
      <c r="J1986" s="75" t="n"/>
      <c r="K1986" s="73" t="n"/>
      <c r="L1986" s="73" t="n"/>
      <c r="M1986" s="73" t="n"/>
      <c r="N1986" s="73" t="n"/>
      <c r="O1986" s="75" t="n"/>
      <c r="P1986" s="75" t="n"/>
      <c r="Q1986" s="73" t="n"/>
      <c r="R1986" s="73" t="n"/>
      <c r="S1986" s="73" t="n"/>
      <c r="T1986" s="73" t="n"/>
      <c r="U1986" s="73" t="n"/>
      <c r="V1986" s="73" t="n"/>
      <c r="W1986" s="73" t="n"/>
      <c r="X1986" s="73" t="n"/>
      <c r="Y1986" s="73" t="n"/>
      <c r="Z1986" s="73" t="n"/>
      <c r="AA1986" s="73" t="n"/>
      <c r="AB1986" s="73" t="n"/>
      <c r="AC1986" s="73" t="n"/>
      <c r="AD1986" s="73" t="n"/>
      <c r="AE1986" s="73" t="n"/>
      <c r="AF1986" s="73" t="n"/>
      <c r="AG1986" s="73" t="n"/>
      <c r="AH1986" s="73" t="n"/>
      <c r="AI1986" s="73" t="n"/>
      <c r="AJ1986" s="73" t="n"/>
      <c r="AK1986" s="73" t="n"/>
      <c r="AL1986" s="73" t="n"/>
      <c r="AM1986" s="73" t="n"/>
      <c r="AN1986" s="73" t="n"/>
      <c r="AO1986" s="73" t="n"/>
      <c r="AP1986" s="73" t="n"/>
      <c r="AQ1986" s="73" t="n"/>
      <c r="AR1986" s="73" t="n"/>
      <c r="AS1986" s="73" t="n"/>
      <c r="AT1986" s="73" t="n"/>
      <c r="AU1986" s="73" t="n"/>
      <c r="AV1986" s="73" t="n"/>
      <c r="AW1986" s="73" t="n"/>
      <c r="AX1986" s="73" t="n"/>
      <c r="AY1986" s="73" t="n"/>
      <c r="AZ1986" s="73" t="n"/>
      <c r="BA1986" s="73" t="n"/>
      <c r="BB1986" s="73" t="n"/>
      <c r="BC1986" s="73" t="n"/>
      <c r="BD1986" s="73" t="n"/>
      <c r="BE1986" s="73" t="n"/>
      <c r="BF1986" s="73" t="n"/>
      <c r="BG1986" s="73" t="n"/>
      <c r="BH1986" s="73" t="n"/>
      <c r="BI1986" s="73" t="n"/>
      <c r="BJ1986" s="73" t="n"/>
      <c r="BK1986" s="73" t="n"/>
      <c r="BL1986" s="73" t="n"/>
      <c r="BM1986" s="73" t="n"/>
      <c r="BN1986" s="73" t="n"/>
      <c r="BO1986" s="73" t="n"/>
      <c r="BP1986" s="73" t="n"/>
      <c r="BQ1986" s="165">
        <f>COUNTIF($G1986:$BP1986,"a")+COUNTIF($G1986:$BP1986,"r0,a5")/2+COUNTIF($G1986:$BP1986,"p5,a5")/2</f>
        <v/>
      </c>
      <c r="BR1986" s="165">
        <f>COUNTIF($G1986:$BP1986,"d")+COUNTIF($G1986:$BP1986,"r0,d5")/2+COUNTIF($G1986:$BP1986,"p5,d5")/2</f>
        <v/>
      </c>
      <c r="BS1986" s="165">
        <f>COUNTIF($G1986:$BP1986,"b")+COUNTIF($G1986:$BP1986,"r0,b5")/2+COUNTIF($G1986:$BP1986,"p5,b5")/2</f>
        <v/>
      </c>
      <c r="BT1986" s="165">
        <f>COUNTIF($G1986:$BP1986,"c")+COUNTIF($G1986:$BP1986,"r0,c5")/2+COUNTIF($G1986:$BP1986,"p5,c5")/2</f>
        <v/>
      </c>
      <c r="BU1986" s="165">
        <f>COUNTIF($G1986:$BP1986,"KH")+COUNTIF($G1986:$BP1986,"TL")+COUNTIF($G1986:$BP1986,"L")</f>
        <v/>
      </c>
      <c r="BV1986" s="165" t="n"/>
      <c r="BW1986" s="165">
        <f>COUNTIF($G1986:$BP1986,"hh")</f>
        <v/>
      </c>
      <c r="BX1986" s="165">
        <f>COUNTIF($G1986:$BP1986,"nt7")</f>
        <v/>
      </c>
      <c r="BY1986" s="165">
        <f>COUNTIF($G1986:$BP1986,"P")+COUNTIF($G1986:$BP1986,"p5,a5")/2+COUNTIF($G1986:$BP1986,"p5,b5")/2+COUNTIF($G1986:$BP1986,"p5,c5")/2+COUNTIF($G1986:$BP1986,"p5,d5")/2</f>
        <v/>
      </c>
      <c r="BZ1986" s="166">
        <f>SUBTOTAL(9,BQ1986:BY1986)</f>
        <v/>
      </c>
      <c r="CA1986" s="167">
        <f>SUM(J1986,L1986,N1986,P1986,R1986,T1986,X1986,Z1986,AB1986,AD1986,AF1986,AH1986,AL1986,AN1986,AP1986,AR1986,AT1986,AV1986,AZ1986,BB1986,BD1986,BF1986,BH1986,BP1986)</f>
        <v/>
      </c>
      <c r="CB1986" s="168">
        <f>SUM(H1986,V1986,AJ1986,AX1986,BL1986)</f>
        <v/>
      </c>
      <c r="CC1986" s="24">
        <f>SUM(BJ1986,BN1986)</f>
        <v/>
      </c>
      <c r="CD1986" s="169">
        <f>IF(BZ1986&gt;25,4,IF(BZ1986&gt;18,3,IF(BZ1986&gt;12,2,IF(BZ1986&gt;4,1,0))))-BX1986-2+1</f>
        <v/>
      </c>
      <c r="CE1986" s="30" t="n"/>
      <c r="CF1986" s="169">
        <f>CD1986*CI1986</f>
        <v/>
      </c>
      <c r="CG1986" s="170">
        <f>F1986-BY1986+1</f>
        <v/>
      </c>
      <c r="CH1986" s="169">
        <f>CE1986*16</f>
        <v/>
      </c>
      <c r="CI1986" s="171">
        <f>VLOOKUP(A1986,[1]DATA!$A$6:$AI$331,34,0)</f>
        <v/>
      </c>
      <c r="CJ1986" s="172">
        <f>VLOOKUP(A1986,[2]CHAMCONG!A$7:CI$333,79,0)</f>
        <v/>
      </c>
      <c r="CK1986" s="173">
        <f>CJ1986-CA1986</f>
        <v/>
      </c>
    </row>
    <row r="1987">
      <c r="A1987" s="69" t="n"/>
      <c r="B1987" s="70" t="n"/>
      <c r="C1987" s="77" t="n"/>
      <c r="D1987" s="84" t="n"/>
      <c r="E1987" s="69" t="n"/>
      <c r="F1987" s="69" t="n"/>
      <c r="G1987" s="73" t="n"/>
      <c r="H1987" s="73" t="n"/>
      <c r="I1987" s="75" t="n"/>
      <c r="J1987" s="75" t="n"/>
      <c r="K1987" s="73" t="n"/>
      <c r="L1987" s="73" t="n"/>
      <c r="M1987" s="73" t="n"/>
      <c r="N1987" s="73" t="n"/>
      <c r="O1987" s="75" t="n"/>
      <c r="P1987" s="75" t="n"/>
      <c r="Q1987" s="73" t="n"/>
      <c r="R1987" s="73" t="n"/>
      <c r="S1987" s="73" t="n"/>
      <c r="T1987" s="73" t="n"/>
      <c r="U1987" s="73" t="n"/>
      <c r="V1987" s="73" t="n"/>
      <c r="W1987" s="73" t="n"/>
      <c r="X1987" s="73" t="n"/>
      <c r="Y1987" s="73" t="n"/>
      <c r="Z1987" s="73" t="n"/>
      <c r="AA1987" s="73" t="n"/>
      <c r="AB1987" s="73" t="n"/>
      <c r="AC1987" s="73" t="n"/>
      <c r="AD1987" s="73" t="n"/>
      <c r="AE1987" s="73" t="n"/>
      <c r="AF1987" s="73" t="n"/>
      <c r="AG1987" s="73" t="n"/>
      <c r="AH1987" s="73" t="n"/>
      <c r="AI1987" s="73" t="n"/>
      <c r="AJ1987" s="73" t="n"/>
      <c r="AK1987" s="73" t="n"/>
      <c r="AL1987" s="73" t="n"/>
      <c r="AM1987" s="73" t="n"/>
      <c r="AN1987" s="73" t="n"/>
      <c r="AO1987" s="73" t="n"/>
      <c r="AP1987" s="73" t="n"/>
      <c r="AQ1987" s="73" t="n"/>
      <c r="AR1987" s="73" t="n"/>
      <c r="AS1987" s="73" t="n"/>
      <c r="AT1987" s="73" t="n"/>
      <c r="AU1987" s="73" t="n"/>
      <c r="AV1987" s="73" t="n"/>
      <c r="AW1987" s="73" t="n"/>
      <c r="AX1987" s="73" t="n"/>
      <c r="AY1987" s="73" t="n"/>
      <c r="AZ1987" s="73" t="n"/>
      <c r="BA1987" s="73" t="n"/>
      <c r="BB1987" s="73" t="n"/>
      <c r="BC1987" s="73" t="n"/>
      <c r="BD1987" s="73" t="n"/>
      <c r="BE1987" s="73" t="n"/>
      <c r="BF1987" s="73" t="n"/>
      <c r="BG1987" s="73" t="n"/>
      <c r="BH1987" s="73" t="n"/>
      <c r="BI1987" s="73" t="n"/>
      <c r="BJ1987" s="73" t="n"/>
      <c r="BK1987" s="73" t="n"/>
      <c r="BL1987" s="73" t="n"/>
      <c r="BM1987" s="73" t="n"/>
      <c r="BN1987" s="73" t="n"/>
      <c r="BO1987" s="73" t="n"/>
      <c r="BP1987" s="73" t="n"/>
      <c r="BQ1987" s="165">
        <f>COUNTIF($G1987:$BP1987,"a")+COUNTIF($G1987:$BP1987,"r0,a5")/2+COUNTIF($G1987:$BP1987,"p5,a5")/2</f>
        <v/>
      </c>
      <c r="BR1987" s="165">
        <f>COUNTIF($G1987:$BP1987,"d")+COUNTIF($G1987:$BP1987,"r0,d5")/2+COUNTIF($G1987:$BP1987,"p5,d5")/2</f>
        <v/>
      </c>
      <c r="BS1987" s="165">
        <f>COUNTIF($G1987:$BP1987,"b")+COUNTIF($G1987:$BP1987,"r0,b5")/2+COUNTIF($G1987:$BP1987,"p5,b5")/2</f>
        <v/>
      </c>
      <c r="BT1987" s="165">
        <f>COUNTIF($G1987:$BP1987,"c")+COUNTIF($G1987:$BP1987,"r0,c5")/2+COUNTIF($G1987:$BP1987,"p5,c5")/2</f>
        <v/>
      </c>
      <c r="BU1987" s="165">
        <f>COUNTIF($G1987:$BP1987,"KH")+COUNTIF($G1987:$BP1987,"TL")+COUNTIF($G1987:$BP1987,"L")</f>
        <v/>
      </c>
      <c r="BV1987" s="165" t="n"/>
      <c r="BW1987" s="165">
        <f>COUNTIF($G1987:$BP1987,"hh")</f>
        <v/>
      </c>
      <c r="BX1987" s="165">
        <f>COUNTIF($G1987:$BP1987,"nt7")</f>
        <v/>
      </c>
      <c r="BY1987" s="165">
        <f>COUNTIF($G1987:$BP1987,"P")+COUNTIF($G1987:$BP1987,"p5,a5")/2+COUNTIF($G1987:$BP1987,"p5,b5")/2+COUNTIF($G1987:$BP1987,"p5,c5")/2+COUNTIF($G1987:$BP1987,"p5,d5")/2</f>
        <v/>
      </c>
      <c r="BZ1987" s="166">
        <f>SUBTOTAL(9,BQ1987:BY1987)</f>
        <v/>
      </c>
      <c r="CA1987" s="167">
        <f>SUM(J1987,L1987,N1987,P1987,R1987,T1987,X1987,Z1987,AB1987,AD1987,AF1987,AH1987,AL1987,AN1987,AP1987,AR1987,AT1987,AV1987,AZ1987,BB1987,BD1987,BF1987,BH1987,BP1987)</f>
        <v/>
      </c>
      <c r="CB1987" s="168">
        <f>SUM(H1987,V1987,AJ1987,AX1987,BL1987)</f>
        <v/>
      </c>
      <c r="CC1987" s="24">
        <f>SUM(BJ1987,BN1987)</f>
        <v/>
      </c>
      <c r="CD1987" s="169">
        <f>IF(BZ1987&gt;25,4,IF(BZ1987&gt;18,3,IF(BZ1987&gt;12,2,IF(BZ1987&gt;4,1,0))))-BX1987-2+1</f>
        <v/>
      </c>
      <c r="CE1987" s="30" t="n"/>
      <c r="CF1987" s="169">
        <f>CD1987*CI1987</f>
        <v/>
      </c>
      <c r="CG1987" s="170">
        <f>F1987-BY1987+1</f>
        <v/>
      </c>
      <c r="CH1987" s="169">
        <f>CE1987*16</f>
        <v/>
      </c>
      <c r="CI1987" s="171">
        <f>VLOOKUP(A1987,[1]DATA!$A$6:$AI$331,34,0)</f>
        <v/>
      </c>
      <c r="CJ1987" s="172">
        <f>VLOOKUP(A1987,[2]CHAMCONG!A$7:CI$333,79,0)</f>
        <v/>
      </c>
      <c r="CK1987" s="173">
        <f>CJ1987-CA1987</f>
        <v/>
      </c>
    </row>
    <row r="1988">
      <c r="A1988" s="69" t="n"/>
      <c r="B1988" s="70" t="n"/>
      <c r="C1988" s="77" t="n"/>
      <c r="D1988" s="84" t="n"/>
      <c r="E1988" s="69" t="n"/>
      <c r="F1988" s="69" t="n"/>
      <c r="G1988" s="73" t="n"/>
      <c r="H1988" s="73" t="n"/>
      <c r="I1988" s="75" t="n"/>
      <c r="J1988" s="75" t="n"/>
      <c r="K1988" s="73" t="n"/>
      <c r="L1988" s="73" t="n"/>
      <c r="M1988" s="73" t="n"/>
      <c r="N1988" s="73" t="n"/>
      <c r="O1988" s="75" t="n"/>
      <c r="P1988" s="75" t="n"/>
      <c r="Q1988" s="73" t="n"/>
      <c r="R1988" s="73" t="n"/>
      <c r="S1988" s="73" t="n"/>
      <c r="T1988" s="73" t="n"/>
      <c r="U1988" s="73" t="n"/>
      <c r="V1988" s="73" t="n"/>
      <c r="W1988" s="73" t="n"/>
      <c r="X1988" s="73" t="n"/>
      <c r="Y1988" s="73" t="n"/>
      <c r="Z1988" s="73" t="n"/>
      <c r="AA1988" s="73" t="n"/>
      <c r="AB1988" s="73" t="n"/>
      <c r="AC1988" s="73" t="n"/>
      <c r="AD1988" s="73" t="n"/>
      <c r="AE1988" s="73" t="n"/>
      <c r="AF1988" s="73" t="n"/>
      <c r="AG1988" s="73" t="n"/>
      <c r="AH1988" s="73" t="n"/>
      <c r="AI1988" s="73" t="n"/>
      <c r="AJ1988" s="73" t="n"/>
      <c r="AK1988" s="73" t="n"/>
      <c r="AL1988" s="73" t="n"/>
      <c r="AM1988" s="73" t="n"/>
      <c r="AN1988" s="73" t="n"/>
      <c r="AO1988" s="73" t="n"/>
      <c r="AP1988" s="73" t="n"/>
      <c r="AQ1988" s="73" t="n"/>
      <c r="AR1988" s="73" t="n"/>
      <c r="AS1988" s="73" t="n"/>
      <c r="AT1988" s="73" t="n"/>
      <c r="AU1988" s="73" t="n"/>
      <c r="AV1988" s="73" t="n"/>
      <c r="AW1988" s="73" t="n"/>
      <c r="AX1988" s="73" t="n"/>
      <c r="AY1988" s="73" t="n"/>
      <c r="AZ1988" s="73" t="n"/>
      <c r="BA1988" s="73" t="n"/>
      <c r="BB1988" s="73" t="n"/>
      <c r="BC1988" s="73" t="n"/>
      <c r="BD1988" s="73" t="n"/>
      <c r="BE1988" s="73" t="n"/>
      <c r="BF1988" s="73" t="n"/>
      <c r="BG1988" s="73" t="n"/>
      <c r="BH1988" s="73" t="n"/>
      <c r="BI1988" s="73" t="n"/>
      <c r="BJ1988" s="73" t="n"/>
      <c r="BK1988" s="73" t="n"/>
      <c r="BL1988" s="73" t="n"/>
      <c r="BM1988" s="73" t="n"/>
      <c r="BN1988" s="73" t="n"/>
      <c r="BO1988" s="73" t="n"/>
      <c r="BP1988" s="73" t="n"/>
      <c r="BQ1988" s="165">
        <f>COUNTIF($G1988:$BP1988,"a")+COUNTIF($G1988:$BP1988,"r0,a5")/2+COUNTIF($G1988:$BP1988,"p5,a5")/2</f>
        <v/>
      </c>
      <c r="BR1988" s="165">
        <f>COUNTIF($G1988:$BP1988,"d")+COUNTIF($G1988:$BP1988,"r0,d5")/2+COUNTIF($G1988:$BP1988,"p5,d5")/2</f>
        <v/>
      </c>
      <c r="BS1988" s="165">
        <f>COUNTIF($G1988:$BP1988,"b")+COUNTIF($G1988:$BP1988,"r0,b5")/2+COUNTIF($G1988:$BP1988,"p5,b5")/2</f>
        <v/>
      </c>
      <c r="BT1988" s="165">
        <f>COUNTIF($G1988:$BP1988,"c")+COUNTIF($G1988:$BP1988,"r0,c5")/2+COUNTIF($G1988:$BP1988,"p5,c5")/2</f>
        <v/>
      </c>
      <c r="BU1988" s="165">
        <f>COUNTIF($G1988:$BP1988,"KH")+COUNTIF($G1988:$BP1988,"TL")+COUNTIF($G1988:$BP1988,"L")</f>
        <v/>
      </c>
      <c r="BV1988" s="165" t="n"/>
      <c r="BW1988" s="165">
        <f>COUNTIF($G1988:$BP1988,"hh")</f>
        <v/>
      </c>
      <c r="BX1988" s="165">
        <f>COUNTIF($G1988:$BP1988,"nt7")</f>
        <v/>
      </c>
      <c r="BY1988" s="165">
        <f>COUNTIF($G1988:$BP1988,"P")+COUNTIF($G1988:$BP1988,"p5,a5")/2+COUNTIF($G1988:$BP1988,"p5,b5")/2+COUNTIF($G1988:$BP1988,"p5,c5")/2+COUNTIF($G1988:$BP1988,"p5,d5")/2</f>
        <v/>
      </c>
      <c r="BZ1988" s="166">
        <f>SUBTOTAL(9,BQ1988:BY1988)</f>
        <v/>
      </c>
      <c r="CA1988" s="167">
        <f>SUM(J1988,L1988,N1988,P1988,R1988,T1988,X1988,Z1988,AB1988,AD1988,AF1988,AH1988,AL1988,AN1988,AP1988,AR1988,AT1988,AV1988,AZ1988,BB1988,BD1988,BF1988,BH1988,BP1988)</f>
        <v/>
      </c>
      <c r="CB1988" s="168">
        <f>SUM(H1988,V1988,AJ1988,AX1988,BL1988)</f>
        <v/>
      </c>
      <c r="CC1988" s="24">
        <f>SUM(BJ1988,BN1988)</f>
        <v/>
      </c>
      <c r="CD1988" s="169">
        <f>IF(BZ1988&gt;25,4,IF(BZ1988&gt;18,3,IF(BZ1988&gt;12,2,IF(BZ1988&gt;4,1,0))))-BX1988-2+1</f>
        <v/>
      </c>
      <c r="CE1988" s="30" t="n"/>
      <c r="CF1988" s="169">
        <f>CD1988*CI1988</f>
        <v/>
      </c>
      <c r="CG1988" s="170">
        <f>F1988-BY1988+1</f>
        <v/>
      </c>
      <c r="CH1988" s="169">
        <f>CE1988*16</f>
        <v/>
      </c>
      <c r="CI1988" s="171">
        <f>VLOOKUP(A1988,[1]DATA!$A$6:$AI$331,34,0)</f>
        <v/>
      </c>
      <c r="CJ1988" s="172">
        <f>VLOOKUP(A1988,[2]CHAMCONG!A$7:CI$333,79,0)</f>
        <v/>
      </c>
      <c r="CK1988" s="173">
        <f>CJ1988-CA1988</f>
        <v/>
      </c>
    </row>
    <row r="1989">
      <c r="A1989" s="69" t="n"/>
      <c r="B1989" s="70" t="n"/>
      <c r="C1989" s="77" t="n"/>
      <c r="D1989" s="84" t="n"/>
      <c r="E1989" s="69" t="n"/>
      <c r="F1989" s="69" t="n"/>
      <c r="G1989" s="73" t="n"/>
      <c r="H1989" s="73" t="n"/>
      <c r="I1989" s="75" t="n"/>
      <c r="J1989" s="75" t="n"/>
      <c r="K1989" s="73" t="n"/>
      <c r="L1989" s="73" t="n"/>
      <c r="M1989" s="73" t="n"/>
      <c r="N1989" s="73" t="n"/>
      <c r="O1989" s="75" t="n"/>
      <c r="P1989" s="75" t="n"/>
      <c r="Q1989" s="73" t="n"/>
      <c r="R1989" s="73" t="n"/>
      <c r="S1989" s="73" t="n"/>
      <c r="T1989" s="73" t="n"/>
      <c r="U1989" s="73" t="n"/>
      <c r="V1989" s="73" t="n"/>
      <c r="W1989" s="73" t="n"/>
      <c r="X1989" s="73" t="n"/>
      <c r="Y1989" s="73" t="n"/>
      <c r="Z1989" s="73" t="n"/>
      <c r="AA1989" s="73" t="n"/>
      <c r="AB1989" s="73" t="n"/>
      <c r="AC1989" s="73" t="n"/>
      <c r="AD1989" s="73" t="n"/>
      <c r="AE1989" s="73" t="n"/>
      <c r="AF1989" s="73" t="n"/>
      <c r="AG1989" s="73" t="n"/>
      <c r="AH1989" s="73" t="n"/>
      <c r="AI1989" s="73" t="n"/>
      <c r="AJ1989" s="73" t="n"/>
      <c r="AK1989" s="73" t="n"/>
      <c r="AL1989" s="73" t="n"/>
      <c r="AM1989" s="73" t="n"/>
      <c r="AN1989" s="73" t="n"/>
      <c r="AO1989" s="73" t="n"/>
      <c r="AP1989" s="73" t="n"/>
      <c r="AQ1989" s="73" t="n"/>
      <c r="AR1989" s="73" t="n"/>
      <c r="AS1989" s="73" t="n"/>
      <c r="AT1989" s="73" t="n"/>
      <c r="AU1989" s="73" t="n"/>
      <c r="AV1989" s="73" t="n"/>
      <c r="AW1989" s="73" t="n"/>
      <c r="AX1989" s="73" t="n"/>
      <c r="AY1989" s="73" t="n"/>
      <c r="AZ1989" s="73" t="n"/>
      <c r="BA1989" s="73" t="n"/>
      <c r="BB1989" s="73" t="n"/>
      <c r="BC1989" s="73" t="n"/>
      <c r="BD1989" s="73" t="n"/>
      <c r="BE1989" s="73" t="n"/>
      <c r="BF1989" s="73" t="n"/>
      <c r="BG1989" s="73" t="n"/>
      <c r="BH1989" s="73" t="n"/>
      <c r="BI1989" s="73" t="n"/>
      <c r="BJ1989" s="73" t="n"/>
      <c r="BK1989" s="73" t="n"/>
      <c r="BL1989" s="73" t="n"/>
      <c r="BM1989" s="73" t="n"/>
      <c r="BN1989" s="73" t="n"/>
      <c r="BO1989" s="73" t="n"/>
      <c r="BP1989" s="73" t="n"/>
      <c r="BQ1989" s="165">
        <f>COUNTIF($G1989:$BP1989,"a")+COUNTIF($G1989:$BP1989,"r0,a5")/2+COUNTIF($G1989:$BP1989,"p5,a5")/2</f>
        <v/>
      </c>
      <c r="BR1989" s="165">
        <f>COUNTIF($G1989:$BP1989,"d")+COUNTIF($G1989:$BP1989,"r0,d5")/2+COUNTIF($G1989:$BP1989,"p5,d5")/2</f>
        <v/>
      </c>
      <c r="BS1989" s="165">
        <f>COUNTIF($G1989:$BP1989,"b")+COUNTIF($G1989:$BP1989,"r0,b5")/2+COUNTIF($G1989:$BP1989,"p5,b5")/2</f>
        <v/>
      </c>
      <c r="BT1989" s="165">
        <f>COUNTIF($G1989:$BP1989,"c")+COUNTIF($G1989:$BP1989,"r0,c5")/2+COUNTIF($G1989:$BP1989,"p5,c5")/2</f>
        <v/>
      </c>
      <c r="BU1989" s="165">
        <f>COUNTIF($G1989:$BP1989,"KH")+COUNTIF($G1989:$BP1989,"TL")+COUNTIF($G1989:$BP1989,"L")</f>
        <v/>
      </c>
      <c r="BV1989" s="165" t="n"/>
      <c r="BW1989" s="165">
        <f>COUNTIF($G1989:$BP1989,"hh")</f>
        <v/>
      </c>
      <c r="BX1989" s="165">
        <f>COUNTIF($G1989:$BP1989,"nt7")</f>
        <v/>
      </c>
      <c r="BY1989" s="165">
        <f>COUNTIF($G1989:$BP1989,"P")+COUNTIF($G1989:$BP1989,"p5,a5")/2+COUNTIF($G1989:$BP1989,"p5,b5")/2+COUNTIF($G1989:$BP1989,"p5,c5")/2+COUNTIF($G1989:$BP1989,"p5,d5")/2</f>
        <v/>
      </c>
      <c r="BZ1989" s="166">
        <f>SUBTOTAL(9,BQ1989:BY1989)</f>
        <v/>
      </c>
      <c r="CA1989" s="167">
        <f>SUM(J1989,L1989,N1989,P1989,R1989,T1989,X1989,Z1989,AB1989,AD1989,AF1989,AH1989,AL1989,AN1989,AP1989,AR1989,AT1989,AV1989,AZ1989,BB1989,BD1989,BF1989,BH1989,BP1989)</f>
        <v/>
      </c>
      <c r="CB1989" s="168">
        <f>SUM(H1989,V1989,AJ1989,AX1989,BL1989)</f>
        <v/>
      </c>
      <c r="CC1989" s="24">
        <f>SUM(BJ1989,BN1989)</f>
        <v/>
      </c>
      <c r="CD1989" s="169">
        <f>IF(BZ1989&gt;25,4,IF(BZ1989&gt;18,3,IF(BZ1989&gt;12,2,IF(BZ1989&gt;4,1,0))))-BX1989-2+1</f>
        <v/>
      </c>
      <c r="CE1989" s="30" t="n"/>
      <c r="CF1989" s="169">
        <f>CD1989*CI1989</f>
        <v/>
      </c>
      <c r="CG1989" s="170">
        <f>F1989-BY1989+1</f>
        <v/>
      </c>
      <c r="CH1989" s="169">
        <f>CE1989*16</f>
        <v/>
      </c>
      <c r="CI1989" s="171">
        <f>VLOOKUP(A1989,[1]DATA!$A$6:$AI$331,34,0)</f>
        <v/>
      </c>
      <c r="CJ1989" s="172">
        <f>VLOOKUP(A1989,[2]CHAMCONG!A$7:CI$333,79,0)</f>
        <v/>
      </c>
      <c r="CK1989" s="173">
        <f>CJ1989-CA1989</f>
        <v/>
      </c>
    </row>
    <row r="1990">
      <c r="A1990" s="69" t="n"/>
      <c r="B1990" s="70" t="n"/>
      <c r="C1990" s="77" t="n"/>
      <c r="D1990" s="84" t="n"/>
      <c r="E1990" s="69" t="n"/>
      <c r="F1990" s="69" t="n"/>
      <c r="G1990" s="73" t="n"/>
      <c r="H1990" s="73" t="n"/>
      <c r="I1990" s="75" t="n"/>
      <c r="J1990" s="75" t="n"/>
      <c r="K1990" s="73" t="n"/>
      <c r="L1990" s="73" t="n"/>
      <c r="M1990" s="73" t="n"/>
      <c r="N1990" s="73" t="n"/>
      <c r="O1990" s="75" t="n"/>
      <c r="P1990" s="75" t="n"/>
      <c r="Q1990" s="73" t="n"/>
      <c r="R1990" s="73" t="n"/>
      <c r="S1990" s="73" t="n"/>
      <c r="T1990" s="73" t="n"/>
      <c r="U1990" s="73" t="n"/>
      <c r="V1990" s="73" t="n"/>
      <c r="W1990" s="73" t="n"/>
      <c r="X1990" s="73" t="n"/>
      <c r="Y1990" s="73" t="n"/>
      <c r="Z1990" s="73" t="n"/>
      <c r="AA1990" s="73" t="n"/>
      <c r="AB1990" s="73" t="n"/>
      <c r="AC1990" s="73" t="n"/>
      <c r="AD1990" s="73" t="n"/>
      <c r="AE1990" s="73" t="n"/>
      <c r="AF1990" s="73" t="n"/>
      <c r="AG1990" s="73" t="n"/>
      <c r="AH1990" s="73" t="n"/>
      <c r="AI1990" s="73" t="n"/>
      <c r="AJ1990" s="73" t="n"/>
      <c r="AK1990" s="73" t="n"/>
      <c r="AL1990" s="73" t="n"/>
      <c r="AM1990" s="73" t="n"/>
      <c r="AN1990" s="73" t="n"/>
      <c r="AO1990" s="73" t="n"/>
      <c r="AP1990" s="73" t="n"/>
      <c r="AQ1990" s="73" t="n"/>
      <c r="AR1990" s="73" t="n"/>
      <c r="AS1990" s="73" t="n"/>
      <c r="AT1990" s="73" t="n"/>
      <c r="AU1990" s="73" t="n"/>
      <c r="AV1990" s="73" t="n"/>
      <c r="AW1990" s="73" t="n"/>
      <c r="AX1990" s="73" t="n"/>
      <c r="AY1990" s="73" t="n"/>
      <c r="AZ1990" s="73" t="n"/>
      <c r="BA1990" s="73" t="n"/>
      <c r="BB1990" s="73" t="n"/>
      <c r="BC1990" s="73" t="n"/>
      <c r="BD1990" s="73" t="n"/>
      <c r="BE1990" s="73" t="n"/>
      <c r="BF1990" s="73" t="n"/>
      <c r="BG1990" s="73" t="n"/>
      <c r="BH1990" s="73" t="n"/>
      <c r="BI1990" s="73" t="n"/>
      <c r="BJ1990" s="73" t="n"/>
      <c r="BK1990" s="73" t="n"/>
      <c r="BL1990" s="73" t="n"/>
      <c r="BM1990" s="73" t="n"/>
      <c r="BN1990" s="73" t="n"/>
      <c r="BO1990" s="73" t="n"/>
      <c r="BP1990" s="73" t="n"/>
      <c r="BQ1990" s="165">
        <f>COUNTIF($G1990:$BP1990,"a")+COUNTIF($G1990:$BP1990,"r0,a5")/2+COUNTIF($G1990:$BP1990,"p5,a5")/2</f>
        <v/>
      </c>
      <c r="BR1990" s="165">
        <f>COUNTIF($G1990:$BP1990,"d")+COUNTIF($G1990:$BP1990,"r0,d5")/2+COUNTIF($G1990:$BP1990,"p5,d5")/2</f>
        <v/>
      </c>
      <c r="BS1990" s="165">
        <f>COUNTIF($G1990:$BP1990,"b")+COUNTIF($G1990:$BP1990,"r0,b5")/2+COUNTIF($G1990:$BP1990,"p5,b5")/2</f>
        <v/>
      </c>
      <c r="BT1990" s="165">
        <f>COUNTIF($G1990:$BP1990,"c")+COUNTIF($G1990:$BP1990,"r0,c5")/2+COUNTIF($G1990:$BP1990,"p5,c5")/2</f>
        <v/>
      </c>
      <c r="BU1990" s="165">
        <f>COUNTIF($G1990:$BP1990,"KH")+COUNTIF($G1990:$BP1990,"TL")+COUNTIF($G1990:$BP1990,"L")</f>
        <v/>
      </c>
      <c r="BV1990" s="165" t="n"/>
      <c r="BW1990" s="165">
        <f>COUNTIF($G1990:$BP1990,"hh")</f>
        <v/>
      </c>
      <c r="BX1990" s="165">
        <f>COUNTIF($G1990:$BP1990,"nt7")</f>
        <v/>
      </c>
      <c r="BY1990" s="165">
        <f>COUNTIF($G1990:$BP1990,"P")+COUNTIF($G1990:$BP1990,"p5,a5")/2+COUNTIF($G1990:$BP1990,"p5,b5")/2+COUNTIF($G1990:$BP1990,"p5,c5")/2+COUNTIF($G1990:$BP1990,"p5,d5")/2</f>
        <v/>
      </c>
      <c r="BZ1990" s="166">
        <f>SUBTOTAL(9,BQ1990:BY1990)</f>
        <v/>
      </c>
      <c r="CA1990" s="167">
        <f>SUM(J1990,L1990,N1990,P1990,R1990,T1990,X1990,Z1990,AB1990,AD1990,AF1990,AH1990,AL1990,AN1990,AP1990,AR1990,AT1990,AV1990,AZ1990,BB1990,BD1990,BF1990,BH1990,BP1990)</f>
        <v/>
      </c>
      <c r="CB1990" s="168">
        <f>SUM(H1990,V1990,AJ1990,AX1990,BL1990)</f>
        <v/>
      </c>
      <c r="CC1990" s="24">
        <f>SUM(BJ1990,BN1990)</f>
        <v/>
      </c>
      <c r="CD1990" s="169">
        <f>IF(BZ1990&gt;25,4,IF(BZ1990&gt;18,3,IF(BZ1990&gt;12,2,IF(BZ1990&gt;4,1,0))))-BX1990-2+1</f>
        <v/>
      </c>
      <c r="CE1990" s="30" t="n"/>
      <c r="CF1990" s="169">
        <f>CD1990*CI1990</f>
        <v/>
      </c>
      <c r="CG1990" s="170">
        <f>F1990-BY1990+1</f>
        <v/>
      </c>
      <c r="CH1990" s="169">
        <f>CE1990*16</f>
        <v/>
      </c>
      <c r="CI1990" s="171">
        <f>VLOOKUP(A1990,[1]DATA!$A$6:$AI$331,34,0)</f>
        <v/>
      </c>
      <c r="CJ1990" s="172">
        <f>VLOOKUP(A1990,[2]CHAMCONG!A$7:CI$333,79,0)</f>
        <v/>
      </c>
      <c r="CK1990" s="173">
        <f>CJ1990-CA1990</f>
        <v/>
      </c>
    </row>
    <row r="1991">
      <c r="A1991" s="69" t="n"/>
      <c r="B1991" s="70" t="n"/>
      <c r="C1991" s="77" t="n"/>
      <c r="D1991" s="84" t="n"/>
      <c r="E1991" s="69" t="n"/>
      <c r="F1991" s="69" t="n"/>
      <c r="G1991" s="73" t="n"/>
      <c r="H1991" s="73" t="n"/>
      <c r="I1991" s="75" t="n"/>
      <c r="J1991" s="75" t="n"/>
      <c r="K1991" s="73" t="n"/>
      <c r="L1991" s="73" t="n"/>
      <c r="M1991" s="73" t="n"/>
      <c r="N1991" s="73" t="n"/>
      <c r="O1991" s="75" t="n"/>
      <c r="P1991" s="75" t="n"/>
      <c r="Q1991" s="73" t="n"/>
      <c r="R1991" s="73" t="n"/>
      <c r="S1991" s="73" t="n"/>
      <c r="T1991" s="73" t="n"/>
      <c r="U1991" s="73" t="n"/>
      <c r="V1991" s="73" t="n"/>
      <c r="W1991" s="73" t="n"/>
      <c r="X1991" s="73" t="n"/>
      <c r="Y1991" s="73" t="n"/>
      <c r="Z1991" s="73" t="n"/>
      <c r="AA1991" s="73" t="n"/>
      <c r="AB1991" s="73" t="n"/>
      <c r="AC1991" s="73" t="n"/>
      <c r="AD1991" s="73" t="n"/>
      <c r="AE1991" s="73" t="n"/>
      <c r="AF1991" s="73" t="n"/>
      <c r="AG1991" s="73" t="n"/>
      <c r="AH1991" s="73" t="n"/>
      <c r="AI1991" s="73" t="n"/>
      <c r="AJ1991" s="73" t="n"/>
      <c r="AK1991" s="73" t="n"/>
      <c r="AL1991" s="73" t="n"/>
      <c r="AM1991" s="73" t="n"/>
      <c r="AN1991" s="73" t="n"/>
      <c r="AO1991" s="73" t="n"/>
      <c r="AP1991" s="73" t="n"/>
      <c r="AQ1991" s="73" t="n"/>
      <c r="AR1991" s="73" t="n"/>
      <c r="AS1991" s="73" t="n"/>
      <c r="AT1991" s="73" t="n"/>
      <c r="AU1991" s="73" t="n"/>
      <c r="AV1991" s="73" t="n"/>
      <c r="AW1991" s="73" t="n"/>
      <c r="AX1991" s="73" t="n"/>
      <c r="AY1991" s="73" t="n"/>
      <c r="AZ1991" s="73" t="n"/>
      <c r="BA1991" s="73" t="n"/>
      <c r="BB1991" s="73" t="n"/>
      <c r="BC1991" s="73" t="n"/>
      <c r="BD1991" s="73" t="n"/>
      <c r="BE1991" s="73" t="n"/>
      <c r="BF1991" s="73" t="n"/>
      <c r="BG1991" s="73" t="n"/>
      <c r="BH1991" s="73" t="n"/>
      <c r="BI1991" s="73" t="n"/>
      <c r="BJ1991" s="73" t="n"/>
      <c r="BK1991" s="73" t="n"/>
      <c r="BL1991" s="73" t="n"/>
      <c r="BM1991" s="73" t="n"/>
      <c r="BN1991" s="73" t="n"/>
      <c r="BO1991" s="73" t="n"/>
      <c r="BP1991" s="73" t="n"/>
      <c r="BQ1991" s="165">
        <f>COUNTIF($G1991:$BP1991,"a")+COUNTIF($G1991:$BP1991,"r0,a5")/2+COUNTIF($G1991:$BP1991,"p5,a5")/2</f>
        <v/>
      </c>
      <c r="BR1991" s="165">
        <f>COUNTIF($G1991:$BP1991,"d")+COUNTIF($G1991:$BP1991,"r0,d5")/2+COUNTIF($G1991:$BP1991,"p5,d5")/2</f>
        <v/>
      </c>
      <c r="BS1991" s="165">
        <f>COUNTIF($G1991:$BP1991,"b")+COUNTIF($G1991:$BP1991,"r0,b5")/2+COUNTIF($G1991:$BP1991,"p5,b5")/2</f>
        <v/>
      </c>
      <c r="BT1991" s="165">
        <f>COUNTIF($G1991:$BP1991,"c")+COUNTIF($G1991:$BP1991,"r0,c5")/2+COUNTIF($G1991:$BP1991,"p5,c5")/2</f>
        <v/>
      </c>
      <c r="BU1991" s="165">
        <f>COUNTIF($G1991:$BP1991,"KH")+COUNTIF($G1991:$BP1991,"TL")+COUNTIF($G1991:$BP1991,"L")</f>
        <v/>
      </c>
      <c r="BV1991" s="165" t="n"/>
      <c r="BW1991" s="165">
        <f>COUNTIF($G1991:$BP1991,"hh")</f>
        <v/>
      </c>
      <c r="BX1991" s="165">
        <f>COUNTIF($G1991:$BP1991,"nt7")</f>
        <v/>
      </c>
      <c r="BY1991" s="165">
        <f>COUNTIF($G1991:$BP1991,"P")+COUNTIF($G1991:$BP1991,"p5,a5")/2+COUNTIF($G1991:$BP1991,"p5,b5")/2+COUNTIF($G1991:$BP1991,"p5,c5")/2+COUNTIF($G1991:$BP1991,"p5,d5")/2</f>
        <v/>
      </c>
      <c r="BZ1991" s="166">
        <f>SUBTOTAL(9,BQ1991:BY1991)</f>
        <v/>
      </c>
      <c r="CA1991" s="167">
        <f>SUM(J1991,L1991,N1991,P1991,R1991,T1991,X1991,Z1991,AB1991,AD1991,AF1991,AH1991,AL1991,AN1991,AP1991,AR1991,AT1991,AV1991,AZ1991,BB1991,BD1991,BF1991,BH1991,BP1991)</f>
        <v/>
      </c>
      <c r="CB1991" s="168">
        <f>SUM(H1991,V1991,AJ1991,AX1991,BL1991)</f>
        <v/>
      </c>
      <c r="CC1991" s="24">
        <f>SUM(BJ1991,BN1991)</f>
        <v/>
      </c>
      <c r="CD1991" s="169">
        <f>IF(BZ1991&gt;25,4,IF(BZ1991&gt;18,3,IF(BZ1991&gt;12,2,IF(BZ1991&gt;4,1,0))))-BX1991-2+1</f>
        <v/>
      </c>
      <c r="CE1991" s="30" t="n"/>
      <c r="CF1991" s="169">
        <f>CD1991*CI1991</f>
        <v/>
      </c>
      <c r="CG1991" s="170">
        <f>F1991-BY1991+1</f>
        <v/>
      </c>
      <c r="CH1991" s="169">
        <f>CE1991*16</f>
        <v/>
      </c>
      <c r="CI1991" s="171">
        <f>VLOOKUP(A1991,[1]DATA!$A$6:$AI$331,34,0)</f>
        <v/>
      </c>
      <c r="CJ1991" s="172">
        <f>VLOOKUP(A1991,[2]CHAMCONG!A$7:CI$333,79,0)</f>
        <v/>
      </c>
      <c r="CK1991" s="173">
        <f>CJ1991-CA1991</f>
        <v/>
      </c>
    </row>
    <row r="1992">
      <c r="A1992" s="69" t="n"/>
      <c r="B1992" s="70" t="n"/>
      <c r="C1992" s="77" t="n"/>
      <c r="D1992" s="84" t="n"/>
      <c r="E1992" s="69" t="n"/>
      <c r="F1992" s="69" t="n"/>
      <c r="G1992" s="73" t="n"/>
      <c r="H1992" s="73" t="n"/>
      <c r="I1992" s="75" t="n"/>
      <c r="J1992" s="75" t="n"/>
      <c r="K1992" s="73" t="n"/>
      <c r="L1992" s="73" t="n"/>
      <c r="M1992" s="73" t="n"/>
      <c r="N1992" s="73" t="n"/>
      <c r="O1992" s="75" t="n"/>
      <c r="P1992" s="75" t="n"/>
      <c r="Q1992" s="73" t="n"/>
      <c r="R1992" s="73" t="n"/>
      <c r="S1992" s="73" t="n"/>
      <c r="T1992" s="73" t="n"/>
      <c r="U1992" s="73" t="n"/>
      <c r="V1992" s="73" t="n"/>
      <c r="W1992" s="73" t="n"/>
      <c r="X1992" s="73" t="n"/>
      <c r="Y1992" s="73" t="n"/>
      <c r="Z1992" s="73" t="n"/>
      <c r="AA1992" s="73" t="n"/>
      <c r="AB1992" s="73" t="n"/>
      <c r="AC1992" s="73" t="n"/>
      <c r="AD1992" s="73" t="n"/>
      <c r="AE1992" s="73" t="n"/>
      <c r="AF1992" s="73" t="n"/>
      <c r="AG1992" s="73" t="n"/>
      <c r="AH1992" s="73" t="n"/>
      <c r="AI1992" s="73" t="n"/>
      <c r="AJ1992" s="73" t="n"/>
      <c r="AK1992" s="73" t="n"/>
      <c r="AL1992" s="73" t="n"/>
      <c r="AM1992" s="73" t="n"/>
      <c r="AN1992" s="73" t="n"/>
      <c r="AO1992" s="73" t="n"/>
      <c r="AP1992" s="73" t="n"/>
      <c r="AQ1992" s="73" t="n"/>
      <c r="AR1992" s="73" t="n"/>
      <c r="AS1992" s="73" t="n"/>
      <c r="AT1992" s="73" t="n"/>
      <c r="AU1992" s="73" t="n"/>
      <c r="AV1992" s="73" t="n"/>
      <c r="AW1992" s="73" t="n"/>
      <c r="AX1992" s="73" t="n"/>
      <c r="AY1992" s="73" t="n"/>
      <c r="AZ1992" s="73" t="n"/>
      <c r="BA1992" s="73" t="n"/>
      <c r="BB1992" s="73" t="n"/>
      <c r="BC1992" s="73" t="n"/>
      <c r="BD1992" s="73" t="n"/>
      <c r="BE1992" s="73" t="n"/>
      <c r="BF1992" s="73" t="n"/>
      <c r="BG1992" s="73" t="n"/>
      <c r="BH1992" s="73" t="n"/>
      <c r="BI1992" s="73" t="n"/>
      <c r="BJ1992" s="73" t="n"/>
      <c r="BK1992" s="73" t="n"/>
      <c r="BL1992" s="73" t="n"/>
      <c r="BM1992" s="73" t="n"/>
      <c r="BN1992" s="73" t="n"/>
      <c r="BO1992" s="73" t="n"/>
      <c r="BP1992" s="73" t="n"/>
      <c r="BQ1992" s="165">
        <f>COUNTIF($G1992:$BP1992,"a")+COUNTIF($G1992:$BP1992,"r0,a5")/2+COUNTIF($G1992:$BP1992,"p5,a5")/2</f>
        <v/>
      </c>
      <c r="BR1992" s="165">
        <f>COUNTIF($G1992:$BP1992,"d")+COUNTIF($G1992:$BP1992,"r0,d5")/2+COUNTIF($G1992:$BP1992,"p5,d5")/2</f>
        <v/>
      </c>
      <c r="BS1992" s="165">
        <f>COUNTIF($G1992:$BP1992,"b")+COUNTIF($G1992:$BP1992,"r0,b5")/2+COUNTIF($G1992:$BP1992,"p5,b5")/2</f>
        <v/>
      </c>
      <c r="BT1992" s="165">
        <f>COUNTIF($G1992:$BP1992,"c")+COUNTIF($G1992:$BP1992,"r0,c5")/2+COUNTIF($G1992:$BP1992,"p5,c5")/2</f>
        <v/>
      </c>
      <c r="BU1992" s="165">
        <f>COUNTIF($G1992:$BP1992,"KH")+COUNTIF($G1992:$BP1992,"TL")+COUNTIF($G1992:$BP1992,"L")</f>
        <v/>
      </c>
      <c r="BV1992" s="165" t="n"/>
      <c r="BW1992" s="165">
        <f>COUNTIF($G1992:$BP1992,"hh")</f>
        <v/>
      </c>
      <c r="BX1992" s="165">
        <f>COUNTIF($G1992:$BP1992,"nt7")</f>
        <v/>
      </c>
      <c r="BY1992" s="165">
        <f>COUNTIF($G1992:$BP1992,"P")+COUNTIF($G1992:$BP1992,"p5,a5")/2+COUNTIF($G1992:$BP1992,"p5,b5")/2+COUNTIF($G1992:$BP1992,"p5,c5")/2+COUNTIF($G1992:$BP1992,"p5,d5")/2</f>
        <v/>
      </c>
      <c r="BZ1992" s="166">
        <f>SUBTOTAL(9,BQ1992:BY1992)</f>
        <v/>
      </c>
      <c r="CA1992" s="167">
        <f>SUM(J1992,L1992,N1992,P1992,R1992,T1992,X1992,Z1992,AB1992,AD1992,AF1992,AH1992,AL1992,AN1992,AP1992,AR1992,AT1992,AV1992,AZ1992,BB1992,BD1992,BF1992,BH1992,BP1992)</f>
        <v/>
      </c>
      <c r="CB1992" s="168">
        <f>SUM(H1992,V1992,AJ1992,AX1992,BL1992)</f>
        <v/>
      </c>
      <c r="CC1992" s="24">
        <f>SUM(BJ1992,BN1992)</f>
        <v/>
      </c>
      <c r="CD1992" s="169">
        <f>IF(BZ1992&gt;25,4,IF(BZ1992&gt;18,3,IF(BZ1992&gt;12,2,IF(BZ1992&gt;4,1,0))))-BX1992-2+1</f>
        <v/>
      </c>
      <c r="CE1992" s="30" t="n"/>
      <c r="CF1992" s="169">
        <f>CD1992*CI1992</f>
        <v/>
      </c>
      <c r="CG1992" s="170">
        <f>F1992-BY1992+1</f>
        <v/>
      </c>
      <c r="CH1992" s="169">
        <f>CE1992*16</f>
        <v/>
      </c>
      <c r="CI1992" s="171">
        <f>VLOOKUP(A1992,[1]DATA!$A$6:$AI$331,34,0)</f>
        <v/>
      </c>
      <c r="CJ1992" s="172">
        <f>VLOOKUP(A1992,[2]CHAMCONG!A$7:CI$333,79,0)</f>
        <v/>
      </c>
      <c r="CK1992" s="173">
        <f>CJ1992-CA1992</f>
        <v/>
      </c>
    </row>
    <row r="1993">
      <c r="A1993" s="69" t="n"/>
      <c r="B1993" s="70" t="n"/>
      <c r="C1993" s="77" t="n"/>
      <c r="D1993" s="84" t="n"/>
      <c r="E1993" s="69" t="n"/>
      <c r="F1993" s="69" t="n"/>
      <c r="G1993" s="73" t="n"/>
      <c r="H1993" s="73" t="n"/>
      <c r="I1993" s="75" t="n"/>
      <c r="J1993" s="75" t="n"/>
      <c r="K1993" s="73" t="n"/>
      <c r="L1993" s="73" t="n"/>
      <c r="M1993" s="73" t="n"/>
      <c r="N1993" s="73" t="n"/>
      <c r="O1993" s="75" t="n"/>
      <c r="P1993" s="75" t="n"/>
      <c r="Q1993" s="73" t="n"/>
      <c r="R1993" s="73" t="n"/>
      <c r="S1993" s="73" t="n"/>
      <c r="T1993" s="73" t="n"/>
      <c r="U1993" s="73" t="n"/>
      <c r="V1993" s="73" t="n"/>
      <c r="W1993" s="73" t="n"/>
      <c r="X1993" s="73" t="n"/>
      <c r="Y1993" s="73" t="n"/>
      <c r="Z1993" s="73" t="n"/>
      <c r="AA1993" s="73" t="n"/>
      <c r="AB1993" s="73" t="n"/>
      <c r="AC1993" s="73" t="n"/>
      <c r="AD1993" s="73" t="n"/>
      <c r="AE1993" s="73" t="n"/>
      <c r="AF1993" s="73" t="n"/>
      <c r="AG1993" s="73" t="n"/>
      <c r="AH1993" s="73" t="n"/>
      <c r="AI1993" s="73" t="n"/>
      <c r="AJ1993" s="73" t="n"/>
      <c r="AK1993" s="73" t="n"/>
      <c r="AL1993" s="73" t="n"/>
      <c r="AM1993" s="73" t="n"/>
      <c r="AN1993" s="73" t="n"/>
      <c r="AO1993" s="73" t="n"/>
      <c r="AP1993" s="73" t="n"/>
      <c r="AQ1993" s="73" t="n"/>
      <c r="AR1993" s="73" t="n"/>
      <c r="AS1993" s="73" t="n"/>
      <c r="AT1993" s="73" t="n"/>
      <c r="AU1993" s="73" t="n"/>
      <c r="AV1993" s="73" t="n"/>
      <c r="AW1993" s="73" t="n"/>
      <c r="AX1993" s="73" t="n"/>
      <c r="AY1993" s="73" t="n"/>
      <c r="AZ1993" s="73" t="n"/>
      <c r="BA1993" s="73" t="n"/>
      <c r="BB1993" s="73" t="n"/>
      <c r="BC1993" s="73" t="n"/>
      <c r="BD1993" s="73" t="n"/>
      <c r="BE1993" s="73" t="n"/>
      <c r="BF1993" s="73" t="n"/>
      <c r="BG1993" s="73" t="n"/>
      <c r="BH1993" s="73" t="n"/>
      <c r="BI1993" s="73" t="n"/>
      <c r="BJ1993" s="73" t="n"/>
      <c r="BK1993" s="73" t="n"/>
      <c r="BL1993" s="73" t="n"/>
      <c r="BM1993" s="73" t="n"/>
      <c r="BN1993" s="73" t="n"/>
      <c r="BO1993" s="73" t="n"/>
      <c r="BP1993" s="73" t="n"/>
      <c r="BQ1993" s="165">
        <f>COUNTIF($G1993:$BP1993,"a")+COUNTIF($G1993:$BP1993,"r0,a5")/2+COUNTIF($G1993:$BP1993,"p5,a5")/2</f>
        <v/>
      </c>
      <c r="BR1993" s="165">
        <f>COUNTIF($G1993:$BP1993,"d")+COUNTIF($G1993:$BP1993,"r0,d5")/2+COUNTIF($G1993:$BP1993,"p5,d5")/2</f>
        <v/>
      </c>
      <c r="BS1993" s="165">
        <f>COUNTIF($G1993:$BP1993,"b")+COUNTIF($G1993:$BP1993,"r0,b5")/2+COUNTIF($G1993:$BP1993,"p5,b5")/2</f>
        <v/>
      </c>
      <c r="BT1993" s="165">
        <f>COUNTIF($G1993:$BP1993,"c")+COUNTIF($G1993:$BP1993,"r0,c5")/2+COUNTIF($G1993:$BP1993,"p5,c5")/2</f>
        <v/>
      </c>
      <c r="BU1993" s="165">
        <f>COUNTIF($G1993:$BP1993,"KH")+COUNTIF($G1993:$BP1993,"TL")+COUNTIF($G1993:$BP1993,"L")</f>
        <v/>
      </c>
      <c r="BV1993" s="165" t="n"/>
      <c r="BW1993" s="165">
        <f>COUNTIF($G1993:$BP1993,"hh")</f>
        <v/>
      </c>
      <c r="BX1993" s="165">
        <f>COUNTIF($G1993:$BP1993,"nt7")</f>
        <v/>
      </c>
      <c r="BY1993" s="165">
        <f>COUNTIF($G1993:$BP1993,"P")+COUNTIF($G1993:$BP1993,"p5,a5")/2+COUNTIF($G1993:$BP1993,"p5,b5")/2+COUNTIF($G1993:$BP1993,"p5,c5")/2+COUNTIF($G1993:$BP1993,"p5,d5")/2</f>
        <v/>
      </c>
      <c r="BZ1993" s="166">
        <f>SUBTOTAL(9,BQ1993:BY1993)</f>
        <v/>
      </c>
      <c r="CA1993" s="167">
        <f>SUM(J1993,L1993,N1993,P1993,R1993,T1993,X1993,Z1993,AB1993,AD1993,AF1993,AH1993,AL1993,AN1993,AP1993,AR1993,AT1993,AV1993,AZ1993,BB1993,BD1993,BF1993,BH1993,BP1993)</f>
        <v/>
      </c>
      <c r="CB1993" s="168">
        <f>SUM(H1993,V1993,AJ1993,AX1993,BL1993)</f>
        <v/>
      </c>
      <c r="CC1993" s="24">
        <f>SUM(BJ1993,BN1993)</f>
        <v/>
      </c>
      <c r="CD1993" s="169">
        <f>IF(BZ1993&gt;25,4,IF(BZ1993&gt;18,3,IF(BZ1993&gt;12,2,IF(BZ1993&gt;4,1,0))))-BX1993-2+1</f>
        <v/>
      </c>
      <c r="CE1993" s="30" t="n"/>
      <c r="CF1993" s="169">
        <f>CD1993*CI1993</f>
        <v/>
      </c>
      <c r="CG1993" s="170">
        <f>F1993-BY1993+1</f>
        <v/>
      </c>
      <c r="CH1993" s="169">
        <f>CE1993*16</f>
        <v/>
      </c>
      <c r="CI1993" s="171">
        <f>VLOOKUP(A1993,[1]DATA!$A$6:$AI$331,34,0)</f>
        <v/>
      </c>
      <c r="CJ1993" s="172">
        <f>VLOOKUP(A1993,[2]CHAMCONG!A$7:CI$333,79,0)</f>
        <v/>
      </c>
      <c r="CK1993" s="173">
        <f>CJ1993-CA1993</f>
        <v/>
      </c>
    </row>
    <row r="1994">
      <c r="A1994" s="69" t="n"/>
      <c r="B1994" s="70" t="n"/>
      <c r="C1994" s="77" t="n"/>
      <c r="D1994" s="84" t="n"/>
      <c r="E1994" s="69" t="n"/>
      <c r="F1994" s="69" t="n"/>
      <c r="G1994" s="73" t="n"/>
      <c r="H1994" s="73" t="n"/>
      <c r="I1994" s="75" t="n"/>
      <c r="J1994" s="75" t="n"/>
      <c r="K1994" s="73" t="n"/>
      <c r="L1994" s="73" t="n"/>
      <c r="M1994" s="73" t="n"/>
      <c r="N1994" s="73" t="n"/>
      <c r="O1994" s="75" t="n"/>
      <c r="P1994" s="75" t="n"/>
      <c r="Q1994" s="73" t="n"/>
      <c r="R1994" s="73" t="n"/>
      <c r="S1994" s="73" t="n"/>
      <c r="T1994" s="73" t="n"/>
      <c r="U1994" s="73" t="n"/>
      <c r="V1994" s="73" t="n"/>
      <c r="W1994" s="73" t="n"/>
      <c r="X1994" s="73" t="n"/>
      <c r="Y1994" s="73" t="n"/>
      <c r="Z1994" s="73" t="n"/>
      <c r="AA1994" s="73" t="n"/>
      <c r="AB1994" s="73" t="n"/>
      <c r="AC1994" s="73" t="n"/>
      <c r="AD1994" s="73" t="n"/>
      <c r="AE1994" s="73" t="n"/>
      <c r="AF1994" s="73" t="n"/>
      <c r="AG1994" s="73" t="n"/>
      <c r="AH1994" s="73" t="n"/>
      <c r="AI1994" s="73" t="n"/>
      <c r="AJ1994" s="73" t="n"/>
      <c r="AK1994" s="73" t="n"/>
      <c r="AL1994" s="73" t="n"/>
      <c r="AM1994" s="73" t="n"/>
      <c r="AN1994" s="73" t="n"/>
      <c r="AO1994" s="73" t="n"/>
      <c r="AP1994" s="73" t="n"/>
      <c r="AQ1994" s="73" t="n"/>
      <c r="AR1994" s="73" t="n"/>
      <c r="AS1994" s="73" t="n"/>
      <c r="AT1994" s="73" t="n"/>
      <c r="AU1994" s="73" t="n"/>
      <c r="AV1994" s="73" t="n"/>
      <c r="AW1994" s="73" t="n"/>
      <c r="AX1994" s="73" t="n"/>
      <c r="AY1994" s="73" t="n"/>
      <c r="AZ1994" s="73" t="n"/>
      <c r="BA1994" s="73" t="n"/>
      <c r="BB1994" s="73" t="n"/>
      <c r="BC1994" s="73" t="n"/>
      <c r="BD1994" s="73" t="n"/>
      <c r="BE1994" s="73" t="n"/>
      <c r="BF1994" s="73" t="n"/>
      <c r="BG1994" s="73" t="n"/>
      <c r="BH1994" s="73" t="n"/>
      <c r="BI1994" s="73" t="n"/>
      <c r="BJ1994" s="73" t="n"/>
      <c r="BK1994" s="73" t="n"/>
      <c r="BL1994" s="73" t="n"/>
      <c r="BM1994" s="73" t="n"/>
      <c r="BN1994" s="73" t="n"/>
      <c r="BO1994" s="73" t="n"/>
      <c r="BP1994" s="73" t="n"/>
      <c r="BQ1994" s="165">
        <f>COUNTIF($G1994:$BP1994,"a")+COUNTIF($G1994:$BP1994,"r0,a5")/2+COUNTIF($G1994:$BP1994,"p5,a5")/2</f>
        <v/>
      </c>
      <c r="BR1994" s="165">
        <f>COUNTIF($G1994:$BP1994,"d")+COUNTIF($G1994:$BP1994,"r0,d5")/2+COUNTIF($G1994:$BP1994,"p5,d5")/2</f>
        <v/>
      </c>
      <c r="BS1994" s="165">
        <f>COUNTIF($G1994:$BP1994,"b")+COUNTIF($G1994:$BP1994,"r0,b5")/2+COUNTIF($G1994:$BP1994,"p5,b5")/2</f>
        <v/>
      </c>
      <c r="BT1994" s="165">
        <f>COUNTIF($G1994:$BP1994,"c")+COUNTIF($G1994:$BP1994,"r0,c5")/2+COUNTIF($G1994:$BP1994,"p5,c5")/2</f>
        <v/>
      </c>
      <c r="BU1994" s="165">
        <f>COUNTIF($G1994:$BP1994,"KH")+COUNTIF($G1994:$BP1994,"TL")+COUNTIF($G1994:$BP1994,"L")</f>
        <v/>
      </c>
      <c r="BV1994" s="165" t="n"/>
      <c r="BW1994" s="165">
        <f>COUNTIF($G1994:$BP1994,"hh")</f>
        <v/>
      </c>
      <c r="BX1994" s="165">
        <f>COUNTIF($G1994:$BP1994,"nt7")</f>
        <v/>
      </c>
      <c r="BY1994" s="165">
        <f>COUNTIF($G1994:$BP1994,"P")+COUNTIF($G1994:$BP1994,"p5,a5")/2+COUNTIF($G1994:$BP1994,"p5,b5")/2+COUNTIF($G1994:$BP1994,"p5,c5")/2+COUNTIF($G1994:$BP1994,"p5,d5")/2</f>
        <v/>
      </c>
      <c r="BZ1994" s="166">
        <f>SUBTOTAL(9,BQ1994:BY1994)</f>
        <v/>
      </c>
      <c r="CA1994" s="167">
        <f>SUM(J1994,L1994,N1994,P1994,R1994,T1994,X1994,Z1994,AB1994,AD1994,AF1994,AH1994,AL1994,AN1994,AP1994,AR1994,AT1994,AV1994,AZ1994,BB1994,BD1994,BF1994,BH1994,BP1994)</f>
        <v/>
      </c>
      <c r="CB1994" s="168">
        <f>SUM(H1994,V1994,AJ1994,AX1994,BL1994)</f>
        <v/>
      </c>
      <c r="CC1994" s="24">
        <f>SUM(BJ1994,BN1994)</f>
        <v/>
      </c>
      <c r="CD1994" s="169">
        <f>IF(BZ1994&gt;25,4,IF(BZ1994&gt;18,3,IF(BZ1994&gt;12,2,IF(BZ1994&gt;4,1,0))))-BX1994-2+1</f>
        <v/>
      </c>
      <c r="CE1994" s="30" t="n"/>
      <c r="CF1994" s="169">
        <f>CD1994*CI1994</f>
        <v/>
      </c>
      <c r="CG1994" s="170">
        <f>F1994-BY1994+1</f>
        <v/>
      </c>
      <c r="CH1994" s="169">
        <f>CE1994*16</f>
        <v/>
      </c>
      <c r="CI1994" s="171">
        <f>VLOOKUP(A1994,[1]DATA!$A$6:$AI$331,34,0)</f>
        <v/>
      </c>
      <c r="CJ1994" s="172">
        <f>VLOOKUP(A1994,[2]CHAMCONG!A$7:CI$333,79,0)</f>
        <v/>
      </c>
      <c r="CK1994" s="173">
        <f>CJ1994-CA1994</f>
        <v/>
      </c>
    </row>
    <row r="1995">
      <c r="A1995" s="69" t="n"/>
      <c r="B1995" s="70" t="n"/>
      <c r="C1995" s="77" t="n"/>
      <c r="D1995" s="84" t="n"/>
      <c r="E1995" s="69" t="n"/>
      <c r="F1995" s="69" t="n"/>
      <c r="G1995" s="73" t="n"/>
      <c r="H1995" s="73" t="n"/>
      <c r="I1995" s="75" t="n"/>
      <c r="J1995" s="75" t="n"/>
      <c r="K1995" s="73" t="n"/>
      <c r="L1995" s="73" t="n"/>
      <c r="M1995" s="73" t="n"/>
      <c r="N1995" s="73" t="n"/>
      <c r="O1995" s="75" t="n"/>
      <c r="P1995" s="75" t="n"/>
      <c r="Q1995" s="73" t="n"/>
      <c r="R1995" s="73" t="n"/>
      <c r="S1995" s="73" t="n"/>
      <c r="T1995" s="73" t="n"/>
      <c r="U1995" s="73" t="n"/>
      <c r="V1995" s="73" t="n"/>
      <c r="W1995" s="73" t="n"/>
      <c r="X1995" s="73" t="n"/>
      <c r="Y1995" s="73" t="n"/>
      <c r="Z1995" s="73" t="n"/>
      <c r="AA1995" s="73" t="n"/>
      <c r="AB1995" s="73" t="n"/>
      <c r="AC1995" s="73" t="n"/>
      <c r="AD1995" s="73" t="n"/>
      <c r="AE1995" s="73" t="n"/>
      <c r="AF1995" s="73" t="n"/>
      <c r="AG1995" s="73" t="n"/>
      <c r="AH1995" s="73" t="n"/>
      <c r="AI1995" s="73" t="n"/>
      <c r="AJ1995" s="73" t="n"/>
      <c r="AK1995" s="73" t="n"/>
      <c r="AL1995" s="73" t="n"/>
      <c r="AM1995" s="73" t="n"/>
      <c r="AN1995" s="73" t="n"/>
      <c r="AO1995" s="73" t="n"/>
      <c r="AP1995" s="73" t="n"/>
      <c r="AQ1995" s="73" t="n"/>
      <c r="AR1995" s="73" t="n"/>
      <c r="AS1995" s="73" t="n"/>
      <c r="AT1995" s="73" t="n"/>
      <c r="AU1995" s="73" t="n"/>
      <c r="AV1995" s="73" t="n"/>
      <c r="AW1995" s="73" t="n"/>
      <c r="AX1995" s="73" t="n"/>
      <c r="AY1995" s="73" t="n"/>
      <c r="AZ1995" s="73" t="n"/>
      <c r="BA1995" s="73" t="n"/>
      <c r="BB1995" s="73" t="n"/>
      <c r="BC1995" s="73" t="n"/>
      <c r="BD1995" s="73" t="n"/>
      <c r="BE1995" s="73" t="n"/>
      <c r="BF1995" s="73" t="n"/>
      <c r="BG1995" s="73" t="n"/>
      <c r="BH1995" s="73" t="n"/>
      <c r="BI1995" s="73" t="n"/>
      <c r="BJ1995" s="73" t="n"/>
      <c r="BK1995" s="73" t="n"/>
      <c r="BL1995" s="73" t="n"/>
      <c r="BM1995" s="73" t="n"/>
      <c r="BN1995" s="73" t="n"/>
      <c r="BO1995" s="73" t="n"/>
      <c r="BP1995" s="73" t="n"/>
      <c r="BQ1995" s="165">
        <f>COUNTIF($G1995:$BP1995,"a")+COUNTIF($G1995:$BP1995,"r0,a5")/2+COUNTIF($G1995:$BP1995,"p5,a5")/2</f>
        <v/>
      </c>
      <c r="BR1995" s="165">
        <f>COUNTIF($G1995:$BP1995,"d")+COUNTIF($G1995:$BP1995,"r0,d5")/2+COUNTIF($G1995:$BP1995,"p5,d5")/2</f>
        <v/>
      </c>
      <c r="BS1995" s="165">
        <f>COUNTIF($G1995:$BP1995,"b")+COUNTIF($G1995:$BP1995,"r0,b5")/2+COUNTIF($G1995:$BP1995,"p5,b5")/2</f>
        <v/>
      </c>
      <c r="BT1995" s="165">
        <f>COUNTIF($G1995:$BP1995,"c")+COUNTIF($G1995:$BP1995,"r0,c5")/2+COUNTIF($G1995:$BP1995,"p5,c5")/2</f>
        <v/>
      </c>
      <c r="BU1995" s="165">
        <f>COUNTIF($G1995:$BP1995,"KH")+COUNTIF($G1995:$BP1995,"TL")+COUNTIF($G1995:$BP1995,"L")</f>
        <v/>
      </c>
      <c r="BV1995" s="165" t="n"/>
      <c r="BW1995" s="165">
        <f>COUNTIF($G1995:$BP1995,"hh")</f>
        <v/>
      </c>
      <c r="BX1995" s="165">
        <f>COUNTIF($G1995:$BP1995,"nt7")</f>
        <v/>
      </c>
      <c r="BY1995" s="165">
        <f>COUNTIF($G1995:$BP1995,"P")+COUNTIF($G1995:$BP1995,"p5,a5")/2+COUNTIF($G1995:$BP1995,"p5,b5")/2+COUNTIF($G1995:$BP1995,"p5,c5")/2+COUNTIF($G1995:$BP1995,"p5,d5")/2</f>
        <v/>
      </c>
      <c r="BZ1995" s="166">
        <f>SUBTOTAL(9,BQ1995:BY1995)</f>
        <v/>
      </c>
      <c r="CA1995" s="167">
        <f>SUM(J1995,L1995,N1995,P1995,R1995,T1995,X1995,Z1995,AB1995,AD1995,AF1995,AH1995,AL1995,AN1995,AP1995,AR1995,AT1995,AV1995,AZ1995,BB1995,BD1995,BF1995,BH1995,BP1995)</f>
        <v/>
      </c>
      <c r="CB1995" s="168">
        <f>SUM(H1995,V1995,AJ1995,AX1995,BL1995)</f>
        <v/>
      </c>
      <c r="CC1995" s="24">
        <f>SUM(BJ1995,BN1995)</f>
        <v/>
      </c>
      <c r="CD1995" s="169">
        <f>IF(BZ1995&gt;25,4,IF(BZ1995&gt;18,3,IF(BZ1995&gt;12,2,IF(BZ1995&gt;4,1,0))))-BX1995-2+1</f>
        <v/>
      </c>
      <c r="CE1995" s="30" t="n"/>
      <c r="CF1995" s="169">
        <f>CD1995*CI1995</f>
        <v/>
      </c>
      <c r="CG1995" s="170">
        <f>F1995-BY1995+1</f>
        <v/>
      </c>
      <c r="CH1995" s="169">
        <f>CE1995*16</f>
        <v/>
      </c>
      <c r="CI1995" s="171">
        <f>VLOOKUP(A1995,[1]DATA!$A$6:$AI$331,34,0)</f>
        <v/>
      </c>
      <c r="CJ1995" s="172">
        <f>VLOOKUP(A1995,[2]CHAMCONG!A$7:CI$333,79,0)</f>
        <v/>
      </c>
      <c r="CK1995" s="173">
        <f>CJ1995-CA1995</f>
        <v/>
      </c>
    </row>
    <row r="1996">
      <c r="A1996" s="69" t="n"/>
      <c r="B1996" s="70" t="n"/>
      <c r="C1996" s="77" t="n"/>
      <c r="D1996" s="84" t="n"/>
      <c r="E1996" s="69" t="n"/>
      <c r="F1996" s="69" t="n"/>
      <c r="G1996" s="73" t="n"/>
      <c r="H1996" s="73" t="n"/>
      <c r="I1996" s="75" t="n"/>
      <c r="J1996" s="75" t="n"/>
      <c r="K1996" s="73" t="n"/>
      <c r="L1996" s="73" t="n"/>
      <c r="M1996" s="73" t="n"/>
      <c r="N1996" s="73" t="n"/>
      <c r="O1996" s="75" t="n"/>
      <c r="P1996" s="75" t="n"/>
      <c r="Q1996" s="73" t="n"/>
      <c r="R1996" s="73" t="n"/>
      <c r="S1996" s="73" t="n"/>
      <c r="T1996" s="73" t="n"/>
      <c r="U1996" s="73" t="n"/>
      <c r="V1996" s="73" t="n"/>
      <c r="W1996" s="73" t="n"/>
      <c r="X1996" s="73" t="n"/>
      <c r="Y1996" s="73" t="n"/>
      <c r="Z1996" s="73" t="n"/>
      <c r="AA1996" s="73" t="n"/>
      <c r="AB1996" s="73" t="n"/>
      <c r="AC1996" s="73" t="n"/>
      <c r="AD1996" s="73" t="n"/>
      <c r="AE1996" s="73" t="n"/>
      <c r="AF1996" s="73" t="n"/>
      <c r="AG1996" s="73" t="n"/>
      <c r="AH1996" s="73" t="n"/>
      <c r="AI1996" s="73" t="n"/>
      <c r="AJ1996" s="73" t="n"/>
      <c r="AK1996" s="73" t="n"/>
      <c r="AL1996" s="73" t="n"/>
      <c r="AM1996" s="73" t="n"/>
      <c r="AN1996" s="73" t="n"/>
      <c r="AO1996" s="73" t="n"/>
      <c r="AP1996" s="73" t="n"/>
      <c r="AQ1996" s="73" t="n"/>
      <c r="AR1996" s="73" t="n"/>
      <c r="AS1996" s="73" t="n"/>
      <c r="AT1996" s="73" t="n"/>
      <c r="AU1996" s="73" t="n"/>
      <c r="AV1996" s="73" t="n"/>
      <c r="AW1996" s="73" t="n"/>
      <c r="AX1996" s="73" t="n"/>
      <c r="AY1996" s="73" t="n"/>
      <c r="AZ1996" s="73" t="n"/>
      <c r="BA1996" s="73" t="n"/>
      <c r="BB1996" s="73" t="n"/>
      <c r="BC1996" s="73" t="n"/>
      <c r="BD1996" s="73" t="n"/>
      <c r="BE1996" s="73" t="n"/>
      <c r="BF1996" s="73" t="n"/>
      <c r="BG1996" s="73" t="n"/>
      <c r="BH1996" s="73" t="n"/>
      <c r="BI1996" s="73" t="n"/>
      <c r="BJ1996" s="73" t="n"/>
      <c r="BK1996" s="73" t="n"/>
      <c r="BL1996" s="73" t="n"/>
      <c r="BM1996" s="73" t="n"/>
      <c r="BN1996" s="73" t="n"/>
      <c r="BO1996" s="73" t="n"/>
      <c r="BP1996" s="73" t="n"/>
      <c r="BQ1996" s="165">
        <f>COUNTIF($G1996:$BP1996,"a")+COUNTIF($G1996:$BP1996,"r0,a5")/2+COUNTIF($G1996:$BP1996,"p5,a5")/2</f>
        <v/>
      </c>
      <c r="BR1996" s="165">
        <f>COUNTIF($G1996:$BP1996,"d")+COUNTIF($G1996:$BP1996,"r0,d5")/2+COUNTIF($G1996:$BP1996,"p5,d5")/2</f>
        <v/>
      </c>
      <c r="BS1996" s="165">
        <f>COUNTIF($G1996:$BP1996,"b")+COUNTIF($G1996:$BP1996,"r0,b5")/2+COUNTIF($G1996:$BP1996,"p5,b5")/2</f>
        <v/>
      </c>
      <c r="BT1996" s="165">
        <f>COUNTIF($G1996:$BP1996,"c")+COUNTIF($G1996:$BP1996,"r0,c5")/2+COUNTIF($G1996:$BP1996,"p5,c5")/2</f>
        <v/>
      </c>
      <c r="BU1996" s="165">
        <f>COUNTIF($G1996:$BP1996,"KH")+COUNTIF($G1996:$BP1996,"TL")+COUNTIF($G1996:$BP1996,"L")</f>
        <v/>
      </c>
      <c r="BV1996" s="165" t="n"/>
      <c r="BW1996" s="165">
        <f>COUNTIF($G1996:$BP1996,"hh")</f>
        <v/>
      </c>
      <c r="BX1996" s="165">
        <f>COUNTIF($G1996:$BP1996,"nt7")</f>
        <v/>
      </c>
      <c r="BY1996" s="165">
        <f>COUNTIF($G1996:$BP1996,"P")+COUNTIF($G1996:$BP1996,"p5,a5")/2+COUNTIF($G1996:$BP1996,"p5,b5")/2+COUNTIF($G1996:$BP1996,"p5,c5")/2+COUNTIF($G1996:$BP1996,"p5,d5")/2</f>
        <v/>
      </c>
      <c r="BZ1996" s="166">
        <f>SUBTOTAL(9,BQ1996:BY1996)</f>
        <v/>
      </c>
      <c r="CA1996" s="167">
        <f>SUM(J1996,L1996,N1996,P1996,R1996,T1996,X1996,Z1996,AB1996,AD1996,AF1996,AH1996,AL1996,AN1996,AP1996,AR1996,AT1996,AV1996,AZ1996,BB1996,BD1996,BF1996,BH1996,BP1996)</f>
        <v/>
      </c>
      <c r="CB1996" s="168">
        <f>SUM(H1996,V1996,AJ1996,AX1996,BL1996)</f>
        <v/>
      </c>
      <c r="CC1996" s="24">
        <f>SUM(BJ1996,BN1996)</f>
        <v/>
      </c>
      <c r="CD1996" s="169">
        <f>IF(BZ1996&gt;25,4,IF(BZ1996&gt;18,3,IF(BZ1996&gt;12,2,IF(BZ1996&gt;4,1,0))))-BX1996-2+1</f>
        <v/>
      </c>
      <c r="CE1996" s="30" t="n"/>
      <c r="CF1996" s="169">
        <f>CD1996*CI1996</f>
        <v/>
      </c>
      <c r="CG1996" s="170">
        <f>F1996-BY1996+1</f>
        <v/>
      </c>
      <c r="CH1996" s="169">
        <f>CE1996*16</f>
        <v/>
      </c>
      <c r="CI1996" s="171">
        <f>VLOOKUP(A1996,[1]DATA!$A$6:$AI$331,34,0)</f>
        <v/>
      </c>
      <c r="CJ1996" s="172">
        <f>VLOOKUP(A1996,[2]CHAMCONG!A$7:CI$333,79,0)</f>
        <v/>
      </c>
      <c r="CK1996" s="173">
        <f>CJ1996-CA1996</f>
        <v/>
      </c>
    </row>
    <row r="1997">
      <c r="A1997" s="69" t="n"/>
      <c r="B1997" s="70" t="n"/>
      <c r="C1997" s="77" t="n"/>
      <c r="D1997" s="84" t="n"/>
      <c r="E1997" s="69" t="n"/>
      <c r="F1997" s="69" t="n"/>
      <c r="G1997" s="73" t="n"/>
      <c r="H1997" s="73" t="n"/>
      <c r="I1997" s="75" t="n"/>
      <c r="J1997" s="75" t="n"/>
      <c r="K1997" s="73" t="n"/>
      <c r="L1997" s="73" t="n"/>
      <c r="M1997" s="73" t="n"/>
      <c r="N1997" s="73" t="n"/>
      <c r="O1997" s="75" t="n"/>
      <c r="P1997" s="75" t="n"/>
      <c r="Q1997" s="73" t="n"/>
      <c r="R1997" s="73" t="n"/>
      <c r="S1997" s="73" t="n"/>
      <c r="T1997" s="73" t="n"/>
      <c r="U1997" s="73" t="n"/>
      <c r="V1997" s="73" t="n"/>
      <c r="W1997" s="73" t="n"/>
      <c r="X1997" s="73" t="n"/>
      <c r="Y1997" s="73" t="n"/>
      <c r="Z1997" s="73" t="n"/>
      <c r="AA1997" s="73" t="n"/>
      <c r="AB1997" s="73" t="n"/>
      <c r="AC1997" s="73" t="n"/>
      <c r="AD1997" s="73" t="n"/>
      <c r="AE1997" s="73" t="n"/>
      <c r="AF1997" s="73" t="n"/>
      <c r="AG1997" s="73" t="n"/>
      <c r="AH1997" s="73" t="n"/>
      <c r="AI1997" s="73" t="n"/>
      <c r="AJ1997" s="73" t="n"/>
      <c r="AK1997" s="73" t="n"/>
      <c r="AL1997" s="73" t="n"/>
      <c r="AM1997" s="73" t="n"/>
      <c r="AN1997" s="73" t="n"/>
      <c r="AO1997" s="73" t="n"/>
      <c r="AP1997" s="73" t="n"/>
      <c r="AQ1997" s="73" t="n"/>
      <c r="AR1997" s="73" t="n"/>
      <c r="AS1997" s="73" t="n"/>
      <c r="AT1997" s="73" t="n"/>
      <c r="AU1997" s="73" t="n"/>
      <c r="AV1997" s="73" t="n"/>
      <c r="AW1997" s="73" t="n"/>
      <c r="AX1997" s="73" t="n"/>
      <c r="AY1997" s="73" t="n"/>
      <c r="AZ1997" s="73" t="n"/>
      <c r="BA1997" s="73" t="n"/>
      <c r="BB1997" s="73" t="n"/>
      <c r="BC1997" s="73" t="n"/>
      <c r="BD1997" s="73" t="n"/>
      <c r="BE1997" s="73" t="n"/>
      <c r="BF1997" s="73" t="n"/>
      <c r="BG1997" s="73" t="n"/>
      <c r="BH1997" s="73" t="n"/>
      <c r="BI1997" s="73" t="n"/>
      <c r="BJ1997" s="73" t="n"/>
      <c r="BK1997" s="73" t="n"/>
      <c r="BL1997" s="73" t="n"/>
      <c r="BM1997" s="73" t="n"/>
      <c r="BN1997" s="73" t="n"/>
      <c r="BO1997" s="73" t="n"/>
      <c r="BP1997" s="73" t="n"/>
      <c r="BQ1997" s="165">
        <f>COUNTIF($G1997:$BP1997,"a")+COUNTIF($G1997:$BP1997,"r0,a5")/2+COUNTIF($G1997:$BP1997,"p5,a5")/2</f>
        <v/>
      </c>
      <c r="BR1997" s="165">
        <f>COUNTIF($G1997:$BP1997,"d")+COUNTIF($G1997:$BP1997,"r0,d5")/2+COUNTIF($G1997:$BP1997,"p5,d5")/2</f>
        <v/>
      </c>
      <c r="BS1997" s="165">
        <f>COUNTIF($G1997:$BP1997,"b")+COUNTIF($G1997:$BP1997,"r0,b5")/2+COUNTIF($G1997:$BP1997,"p5,b5")/2</f>
        <v/>
      </c>
      <c r="BT1997" s="165">
        <f>COUNTIF($G1997:$BP1997,"c")+COUNTIF($G1997:$BP1997,"r0,c5")/2+COUNTIF($G1997:$BP1997,"p5,c5")/2</f>
        <v/>
      </c>
      <c r="BU1997" s="165">
        <f>COUNTIF($G1997:$BP1997,"KH")+COUNTIF($G1997:$BP1997,"TL")+COUNTIF($G1997:$BP1997,"L")</f>
        <v/>
      </c>
      <c r="BV1997" s="165" t="n"/>
      <c r="BW1997" s="165">
        <f>COUNTIF($G1997:$BP1997,"hh")</f>
        <v/>
      </c>
      <c r="BX1997" s="165">
        <f>COUNTIF($G1997:$BP1997,"nt7")</f>
        <v/>
      </c>
      <c r="BY1997" s="165">
        <f>COUNTIF($G1997:$BP1997,"P")+COUNTIF($G1997:$BP1997,"p5,a5")/2+COUNTIF($G1997:$BP1997,"p5,b5")/2+COUNTIF($G1997:$BP1997,"p5,c5")/2+COUNTIF($G1997:$BP1997,"p5,d5")/2</f>
        <v/>
      </c>
      <c r="BZ1997" s="166">
        <f>SUBTOTAL(9,BQ1997:BY1997)</f>
        <v/>
      </c>
      <c r="CA1997" s="167">
        <f>SUM(J1997,L1997,N1997,P1997,R1997,T1997,X1997,Z1997,AB1997,AD1997,AF1997,AH1997,AL1997,AN1997,AP1997,AR1997,AT1997,AV1997,AZ1997,BB1997,BD1997,BF1997,BH1997,BP1997)</f>
        <v/>
      </c>
      <c r="CB1997" s="168">
        <f>SUM(H1997,V1997,AJ1997,AX1997,BL1997)</f>
        <v/>
      </c>
      <c r="CC1997" s="24">
        <f>SUM(BJ1997,BN1997)</f>
        <v/>
      </c>
      <c r="CD1997" s="169">
        <f>IF(BZ1997&gt;25,4,IF(BZ1997&gt;18,3,IF(BZ1997&gt;12,2,IF(BZ1997&gt;4,1,0))))-BX1997-2+1</f>
        <v/>
      </c>
      <c r="CE1997" s="30" t="n"/>
      <c r="CF1997" s="169">
        <f>CD1997*CI1997</f>
        <v/>
      </c>
      <c r="CG1997" s="170">
        <f>F1997-BY1997+1</f>
        <v/>
      </c>
      <c r="CH1997" s="169">
        <f>CE1997*16</f>
        <v/>
      </c>
      <c r="CI1997" s="171">
        <f>VLOOKUP(A1997,[1]DATA!$A$6:$AI$331,34,0)</f>
        <v/>
      </c>
      <c r="CJ1997" s="172">
        <f>VLOOKUP(A1997,[2]CHAMCONG!A$7:CI$333,79,0)</f>
        <v/>
      </c>
      <c r="CK1997" s="173">
        <f>CJ1997-CA1997</f>
        <v/>
      </c>
    </row>
    <row r="1998">
      <c r="A1998" s="69" t="n"/>
      <c r="B1998" s="70" t="n"/>
      <c r="C1998" s="77" t="n"/>
      <c r="D1998" s="84" t="n"/>
      <c r="E1998" s="69" t="n"/>
      <c r="F1998" s="69" t="n"/>
      <c r="G1998" s="73" t="n"/>
      <c r="H1998" s="73" t="n"/>
      <c r="I1998" s="75" t="n"/>
      <c r="J1998" s="75" t="n"/>
      <c r="K1998" s="73" t="n"/>
      <c r="L1998" s="73" t="n"/>
      <c r="M1998" s="73" t="n"/>
      <c r="N1998" s="73" t="n"/>
      <c r="O1998" s="75" t="n"/>
      <c r="P1998" s="75" t="n"/>
      <c r="Q1998" s="73" t="n"/>
      <c r="R1998" s="73" t="n"/>
      <c r="S1998" s="73" t="n"/>
      <c r="T1998" s="73" t="n"/>
      <c r="U1998" s="73" t="n"/>
      <c r="V1998" s="73" t="n"/>
      <c r="W1998" s="73" t="n"/>
      <c r="X1998" s="73" t="n"/>
      <c r="Y1998" s="73" t="n"/>
      <c r="Z1998" s="73" t="n"/>
      <c r="AA1998" s="73" t="n"/>
      <c r="AB1998" s="73" t="n"/>
      <c r="AC1998" s="73" t="n"/>
      <c r="AD1998" s="73" t="n"/>
      <c r="AE1998" s="73" t="n"/>
      <c r="AF1998" s="73" t="n"/>
      <c r="AG1998" s="73" t="n"/>
      <c r="AH1998" s="73" t="n"/>
      <c r="AI1998" s="73" t="n"/>
      <c r="AJ1998" s="73" t="n"/>
      <c r="AK1998" s="73" t="n"/>
      <c r="AL1998" s="73" t="n"/>
      <c r="AM1998" s="73" t="n"/>
      <c r="AN1998" s="73" t="n"/>
      <c r="AO1998" s="73" t="n"/>
      <c r="AP1998" s="73" t="n"/>
      <c r="AQ1998" s="73" t="n"/>
      <c r="AR1998" s="73" t="n"/>
      <c r="AS1998" s="73" t="n"/>
      <c r="AT1998" s="73" t="n"/>
      <c r="AU1998" s="73" t="n"/>
      <c r="AV1998" s="73" t="n"/>
      <c r="AW1998" s="73" t="n"/>
      <c r="AX1998" s="73" t="n"/>
      <c r="AY1998" s="73" t="n"/>
      <c r="AZ1998" s="73" t="n"/>
      <c r="BA1998" s="73" t="n"/>
      <c r="BB1998" s="73" t="n"/>
      <c r="BC1998" s="73" t="n"/>
      <c r="BD1998" s="73" t="n"/>
      <c r="BE1998" s="73" t="n"/>
      <c r="BF1998" s="73" t="n"/>
      <c r="BG1998" s="73" t="n"/>
      <c r="BH1998" s="73" t="n"/>
      <c r="BI1998" s="73" t="n"/>
      <c r="BJ1998" s="73" t="n"/>
      <c r="BK1998" s="73" t="n"/>
      <c r="BL1998" s="73" t="n"/>
      <c r="BM1998" s="73" t="n"/>
      <c r="BN1998" s="73" t="n"/>
      <c r="BO1998" s="73" t="n"/>
      <c r="BP1998" s="73" t="n"/>
      <c r="BQ1998" s="165">
        <f>COUNTIF($G1998:$BP1998,"a")+COUNTIF($G1998:$BP1998,"r0,a5")/2+COUNTIF($G1998:$BP1998,"p5,a5")/2</f>
        <v/>
      </c>
      <c r="BR1998" s="165">
        <f>COUNTIF($G1998:$BP1998,"d")+COUNTIF($G1998:$BP1998,"r0,d5")/2+COUNTIF($G1998:$BP1998,"p5,d5")/2</f>
        <v/>
      </c>
      <c r="BS1998" s="165">
        <f>COUNTIF($G1998:$BP1998,"b")+COUNTIF($G1998:$BP1998,"r0,b5")/2+COUNTIF($G1998:$BP1998,"p5,b5")/2</f>
        <v/>
      </c>
      <c r="BT1998" s="165">
        <f>COUNTIF($G1998:$BP1998,"c")+COUNTIF($G1998:$BP1998,"r0,c5")/2+COUNTIF($G1998:$BP1998,"p5,c5")/2</f>
        <v/>
      </c>
      <c r="BU1998" s="165">
        <f>COUNTIF($G1998:$BP1998,"KH")+COUNTIF($G1998:$BP1998,"TL")+COUNTIF($G1998:$BP1998,"L")</f>
        <v/>
      </c>
      <c r="BV1998" s="165" t="n"/>
      <c r="BW1998" s="165">
        <f>COUNTIF($G1998:$BP1998,"hh")</f>
        <v/>
      </c>
      <c r="BX1998" s="165">
        <f>COUNTIF($G1998:$BP1998,"nt7")</f>
        <v/>
      </c>
      <c r="BY1998" s="165">
        <f>COUNTIF($G1998:$BP1998,"P")+COUNTIF($G1998:$BP1998,"p5,a5")/2+COUNTIF($G1998:$BP1998,"p5,b5")/2+COUNTIF($G1998:$BP1998,"p5,c5")/2+COUNTIF($G1998:$BP1998,"p5,d5")/2</f>
        <v/>
      </c>
      <c r="BZ1998" s="166">
        <f>SUBTOTAL(9,BQ1998:BY1998)</f>
        <v/>
      </c>
      <c r="CA1998" s="167">
        <f>SUM(J1998,L1998,N1998,P1998,R1998,T1998,X1998,Z1998,AB1998,AD1998,AF1998,AH1998,AL1998,AN1998,AP1998,AR1998,AT1998,AV1998,AZ1998,BB1998,BD1998,BF1998,BH1998,BP1998)</f>
        <v/>
      </c>
      <c r="CB1998" s="168">
        <f>SUM(H1998,V1998,AJ1998,AX1998,BL1998)</f>
        <v/>
      </c>
      <c r="CC1998" s="24">
        <f>SUM(BJ1998,BN1998)</f>
        <v/>
      </c>
      <c r="CD1998" s="169">
        <f>IF(BZ1998&gt;25,4,IF(BZ1998&gt;18,3,IF(BZ1998&gt;12,2,IF(BZ1998&gt;4,1,0))))-BX1998-2+1</f>
        <v/>
      </c>
      <c r="CE1998" s="30" t="n"/>
      <c r="CF1998" s="169">
        <f>CD1998*CI1998</f>
        <v/>
      </c>
      <c r="CG1998" s="170">
        <f>F1998-BY1998+1</f>
        <v/>
      </c>
      <c r="CH1998" s="169">
        <f>CE1998*16</f>
        <v/>
      </c>
      <c r="CI1998" s="171">
        <f>VLOOKUP(A1998,[1]DATA!$A$6:$AI$331,34,0)</f>
        <v/>
      </c>
      <c r="CJ1998" s="172">
        <f>VLOOKUP(A1998,[2]CHAMCONG!A$7:CI$333,79,0)</f>
        <v/>
      </c>
      <c r="CK1998" s="173">
        <f>CJ1998-CA1998</f>
        <v/>
      </c>
    </row>
    <row r="1999">
      <c r="A1999" s="69" t="n"/>
      <c r="B1999" s="70" t="n"/>
      <c r="C1999" s="77" t="n"/>
      <c r="D1999" s="84" t="n"/>
      <c r="E1999" s="69" t="n"/>
      <c r="F1999" s="69" t="n"/>
      <c r="G1999" s="73" t="n"/>
      <c r="H1999" s="73" t="n"/>
      <c r="I1999" s="75" t="n"/>
      <c r="J1999" s="75" t="n"/>
      <c r="K1999" s="73" t="n"/>
      <c r="L1999" s="73" t="n"/>
      <c r="M1999" s="73" t="n"/>
      <c r="N1999" s="73" t="n"/>
      <c r="O1999" s="75" t="n"/>
      <c r="P1999" s="75" t="n"/>
      <c r="Q1999" s="73" t="n"/>
      <c r="R1999" s="73" t="n"/>
      <c r="S1999" s="73" t="n"/>
      <c r="T1999" s="73" t="n"/>
      <c r="U1999" s="73" t="n"/>
      <c r="V1999" s="73" t="n"/>
      <c r="W1999" s="73" t="n"/>
      <c r="X1999" s="73" t="n"/>
      <c r="Y1999" s="73" t="n"/>
      <c r="Z1999" s="73" t="n"/>
      <c r="AA1999" s="73" t="n"/>
      <c r="AB1999" s="73" t="n"/>
      <c r="AC1999" s="73" t="n"/>
      <c r="AD1999" s="73" t="n"/>
      <c r="AE1999" s="73" t="n"/>
      <c r="AF1999" s="73" t="n"/>
      <c r="AG1999" s="73" t="n"/>
      <c r="AH1999" s="73" t="n"/>
      <c r="AI1999" s="73" t="n"/>
      <c r="AJ1999" s="73" t="n"/>
      <c r="AK1999" s="73" t="n"/>
      <c r="AL1999" s="73" t="n"/>
      <c r="AM1999" s="73" t="n"/>
      <c r="AN1999" s="73" t="n"/>
      <c r="AO1999" s="73" t="n"/>
      <c r="AP1999" s="73" t="n"/>
      <c r="AQ1999" s="73" t="n"/>
      <c r="AR1999" s="73" t="n"/>
      <c r="AS1999" s="73" t="n"/>
      <c r="AT1999" s="73" t="n"/>
      <c r="AU1999" s="73" t="n"/>
      <c r="AV1999" s="73" t="n"/>
      <c r="AW1999" s="73" t="n"/>
      <c r="AX1999" s="73" t="n"/>
      <c r="AY1999" s="73" t="n"/>
      <c r="AZ1999" s="73" t="n"/>
      <c r="BA1999" s="73" t="n"/>
      <c r="BB1999" s="73" t="n"/>
      <c r="BC1999" s="73" t="n"/>
      <c r="BD1999" s="73" t="n"/>
      <c r="BE1999" s="73" t="n"/>
      <c r="BF1999" s="73" t="n"/>
      <c r="BG1999" s="73" t="n"/>
      <c r="BH1999" s="73" t="n"/>
      <c r="BI1999" s="73" t="n"/>
      <c r="BJ1999" s="73" t="n"/>
      <c r="BK1999" s="73" t="n"/>
      <c r="BL1999" s="73" t="n"/>
      <c r="BM1999" s="73" t="n"/>
      <c r="BN1999" s="73" t="n"/>
      <c r="BO1999" s="73" t="n"/>
      <c r="BP1999" s="73" t="n"/>
      <c r="BQ1999" s="165">
        <f>COUNTIF($G1999:$BP1999,"a")+COUNTIF($G1999:$BP1999,"r0,a5")/2+COUNTIF($G1999:$BP1999,"p5,a5")/2</f>
        <v/>
      </c>
      <c r="BR1999" s="165">
        <f>COUNTIF($G1999:$BP1999,"d")+COUNTIF($G1999:$BP1999,"r0,d5")/2+COUNTIF($G1999:$BP1999,"p5,d5")/2</f>
        <v/>
      </c>
      <c r="BS1999" s="165">
        <f>COUNTIF($G1999:$BP1999,"b")+COUNTIF($G1999:$BP1999,"r0,b5")/2+COUNTIF($G1999:$BP1999,"p5,b5")/2</f>
        <v/>
      </c>
      <c r="BT1999" s="165">
        <f>COUNTIF($G1999:$BP1999,"c")+COUNTIF($G1999:$BP1999,"r0,c5")/2+COUNTIF($G1999:$BP1999,"p5,c5")/2</f>
        <v/>
      </c>
      <c r="BU1999" s="165">
        <f>COUNTIF($G1999:$BP1999,"KH")+COUNTIF($G1999:$BP1999,"TL")+COUNTIF($G1999:$BP1999,"L")</f>
        <v/>
      </c>
      <c r="BV1999" s="165" t="n"/>
      <c r="BW1999" s="165">
        <f>COUNTIF($G1999:$BP1999,"hh")</f>
        <v/>
      </c>
      <c r="BX1999" s="165">
        <f>COUNTIF($G1999:$BP1999,"nt7")</f>
        <v/>
      </c>
      <c r="BY1999" s="165">
        <f>COUNTIF($G1999:$BP1999,"P")+COUNTIF($G1999:$BP1999,"p5,a5")/2+COUNTIF($G1999:$BP1999,"p5,b5")/2+COUNTIF($G1999:$BP1999,"p5,c5")/2+COUNTIF($G1999:$BP1999,"p5,d5")/2</f>
        <v/>
      </c>
      <c r="BZ1999" s="166">
        <f>SUBTOTAL(9,BQ1999:BY1999)</f>
        <v/>
      </c>
      <c r="CA1999" s="167">
        <f>SUM(J1999,L1999,N1999,P1999,R1999,T1999,X1999,Z1999,AB1999,AD1999,AF1999,AH1999,AL1999,AN1999,AP1999,AR1999,AT1999,AV1999,AZ1999,BB1999,BD1999,BF1999,BH1999,BP1999)</f>
        <v/>
      </c>
      <c r="CB1999" s="168">
        <f>SUM(H1999,V1999,AJ1999,AX1999,BL1999)</f>
        <v/>
      </c>
      <c r="CC1999" s="24">
        <f>SUM(BJ1999,BN1999)</f>
        <v/>
      </c>
      <c r="CD1999" s="169">
        <f>IF(BZ1999&gt;25,4,IF(BZ1999&gt;18,3,IF(BZ1999&gt;12,2,IF(BZ1999&gt;4,1,0))))-BX1999-2+1</f>
        <v/>
      </c>
      <c r="CE1999" s="30" t="n"/>
      <c r="CF1999" s="169">
        <f>CD1999*CI1999</f>
        <v/>
      </c>
      <c r="CG1999" s="170">
        <f>F1999-BY1999+1</f>
        <v/>
      </c>
      <c r="CH1999" s="169">
        <f>CE1999*16</f>
        <v/>
      </c>
      <c r="CI1999" s="171">
        <f>VLOOKUP(A1999,[1]DATA!$A$6:$AI$331,34,0)</f>
        <v/>
      </c>
      <c r="CJ1999" s="172">
        <f>VLOOKUP(A1999,[2]CHAMCONG!A$7:CI$333,79,0)</f>
        <v/>
      </c>
      <c r="CK1999" s="173">
        <f>CJ1999-CA1999</f>
        <v/>
      </c>
    </row>
    <row r="2000">
      <c r="A2000" s="69" t="n"/>
      <c r="B2000" s="70" t="n"/>
      <c r="C2000" s="77" t="n"/>
      <c r="D2000" s="84" t="n"/>
      <c r="E2000" s="69" t="n"/>
      <c r="F2000" s="69" t="n"/>
      <c r="G2000" s="73" t="n"/>
      <c r="H2000" s="73" t="n"/>
      <c r="I2000" s="75" t="n"/>
      <c r="J2000" s="75" t="n"/>
      <c r="K2000" s="73" t="n"/>
      <c r="L2000" s="73" t="n"/>
      <c r="M2000" s="73" t="n"/>
      <c r="N2000" s="73" t="n"/>
      <c r="O2000" s="75" t="n"/>
      <c r="P2000" s="75" t="n"/>
      <c r="Q2000" s="73" t="n"/>
      <c r="R2000" s="73" t="n"/>
      <c r="S2000" s="73" t="n"/>
      <c r="T2000" s="73" t="n"/>
      <c r="U2000" s="73" t="n"/>
      <c r="V2000" s="73" t="n"/>
      <c r="W2000" s="73" t="n"/>
      <c r="X2000" s="73" t="n"/>
      <c r="Y2000" s="73" t="n"/>
      <c r="Z2000" s="73" t="n"/>
      <c r="AA2000" s="73" t="n"/>
      <c r="AB2000" s="73" t="n"/>
      <c r="AC2000" s="73" t="n"/>
      <c r="AD2000" s="73" t="n"/>
      <c r="AE2000" s="73" t="n"/>
      <c r="AF2000" s="73" t="n"/>
      <c r="AG2000" s="73" t="n"/>
      <c r="AH2000" s="73" t="n"/>
      <c r="AI2000" s="73" t="n"/>
      <c r="AJ2000" s="73" t="n"/>
      <c r="AK2000" s="73" t="n"/>
      <c r="AL2000" s="73" t="n"/>
      <c r="AM2000" s="73" t="n"/>
      <c r="AN2000" s="73" t="n"/>
      <c r="AO2000" s="73" t="n"/>
      <c r="AP2000" s="73" t="n"/>
      <c r="AQ2000" s="73" t="n"/>
      <c r="AR2000" s="73" t="n"/>
      <c r="AS2000" s="73" t="n"/>
      <c r="AT2000" s="73" t="n"/>
      <c r="AU2000" s="73" t="n"/>
      <c r="AV2000" s="73" t="n"/>
      <c r="AW2000" s="73" t="n"/>
      <c r="AX2000" s="73" t="n"/>
      <c r="AY2000" s="73" t="n"/>
      <c r="AZ2000" s="73" t="n"/>
      <c r="BA2000" s="73" t="n"/>
      <c r="BB2000" s="73" t="n"/>
      <c r="BC2000" s="73" t="n"/>
      <c r="BD2000" s="73" t="n"/>
      <c r="BE2000" s="73" t="n"/>
      <c r="BF2000" s="73" t="n"/>
      <c r="BG2000" s="73" t="n"/>
      <c r="BH2000" s="73" t="n"/>
      <c r="BI2000" s="73" t="n"/>
      <c r="BJ2000" s="73" t="n"/>
      <c r="BK2000" s="73" t="n"/>
      <c r="BL2000" s="73" t="n"/>
      <c r="BM2000" s="73" t="n"/>
      <c r="BN2000" s="73" t="n"/>
      <c r="BO2000" s="73" t="n"/>
      <c r="BP2000" s="73" t="n"/>
      <c r="BQ2000" s="165">
        <f>COUNTIF($G2000:$BP2000,"a")+COUNTIF($G2000:$BP2000,"r0,a5")/2+COUNTIF($G2000:$BP2000,"p5,a5")/2</f>
        <v/>
      </c>
      <c r="BR2000" s="165">
        <f>COUNTIF($G2000:$BP2000,"d")+COUNTIF($G2000:$BP2000,"r0,d5")/2+COUNTIF($G2000:$BP2000,"p5,d5")/2</f>
        <v/>
      </c>
      <c r="BS2000" s="165">
        <f>COUNTIF($G2000:$BP2000,"b")+COUNTIF($G2000:$BP2000,"r0,b5")/2+COUNTIF($G2000:$BP2000,"p5,b5")/2</f>
        <v/>
      </c>
      <c r="BT2000" s="165">
        <f>COUNTIF($G2000:$BP2000,"c")+COUNTIF($G2000:$BP2000,"r0,c5")/2+COUNTIF($G2000:$BP2000,"p5,c5")/2</f>
        <v/>
      </c>
      <c r="BU2000" s="165">
        <f>COUNTIF($G2000:$BP2000,"KH")+COUNTIF($G2000:$BP2000,"TL")+COUNTIF($G2000:$BP2000,"L")</f>
        <v/>
      </c>
      <c r="BV2000" s="165" t="n"/>
      <c r="BW2000" s="165">
        <f>COUNTIF($G2000:$BP2000,"hh")</f>
        <v/>
      </c>
      <c r="BX2000" s="165">
        <f>COUNTIF($G2000:$BP2000,"nt7")</f>
        <v/>
      </c>
      <c r="BY2000" s="165">
        <f>COUNTIF($G2000:$BP2000,"P")+COUNTIF($G2000:$BP2000,"p5,a5")/2+COUNTIF($G2000:$BP2000,"p5,b5")/2+COUNTIF($G2000:$BP2000,"p5,c5")/2+COUNTIF($G2000:$BP2000,"p5,d5")/2</f>
        <v/>
      </c>
      <c r="BZ2000" s="166">
        <f>SUBTOTAL(9,BQ2000:BY2000)</f>
        <v/>
      </c>
      <c r="CA2000" s="167">
        <f>SUM(J2000,L2000,N2000,P2000,R2000,T2000,X2000,Z2000,AB2000,AD2000,AF2000,AH2000,AL2000,AN2000,AP2000,AR2000,AT2000,AV2000,AZ2000,BB2000,BD2000,BF2000,BH2000,BP2000)</f>
        <v/>
      </c>
      <c r="CB2000" s="168">
        <f>SUM(H2000,V2000,AJ2000,AX2000,BL2000)</f>
        <v/>
      </c>
      <c r="CC2000" s="24">
        <f>SUM(BJ2000,BN2000)</f>
        <v/>
      </c>
      <c r="CD2000" s="169">
        <f>IF(BZ2000&gt;25,4,IF(BZ2000&gt;18,3,IF(BZ2000&gt;12,2,IF(BZ2000&gt;4,1,0))))-BX2000-2+1</f>
        <v/>
      </c>
      <c r="CE2000" s="30" t="n"/>
      <c r="CF2000" s="169">
        <f>CD2000*CI2000</f>
        <v/>
      </c>
      <c r="CG2000" s="170">
        <f>F2000-BY2000+1</f>
        <v/>
      </c>
      <c r="CH2000" s="169">
        <f>CE2000*16</f>
        <v/>
      </c>
      <c r="CI2000" s="171">
        <f>VLOOKUP(A2000,[1]DATA!$A$6:$AI$331,34,0)</f>
        <v/>
      </c>
      <c r="CJ2000" s="172">
        <f>VLOOKUP(A2000,[2]CHAMCONG!A$7:CI$333,79,0)</f>
        <v/>
      </c>
      <c r="CK2000" s="173">
        <f>CJ2000-CA2000</f>
        <v/>
      </c>
    </row>
    <row r="2001">
      <c r="C2001" s="14" t="n"/>
    </row>
    <row r="2002">
      <c r="C2002" s="14" t="n"/>
    </row>
    <row r="2003">
      <c r="C2003" s="14" t="n"/>
    </row>
  </sheetData>
  <mergeCells count="111">
    <mergeCell ref="D8:D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AQ9:AQ10"/>
    <mergeCell ref="AR9:AR10"/>
    <mergeCell ref="AG9:AG10"/>
    <mergeCell ref="AH9:AH10"/>
    <mergeCell ref="AI9:AI10"/>
    <mergeCell ref="AJ9:AJ10"/>
    <mergeCell ref="AK9:AK10"/>
    <mergeCell ref="AL9:AL10"/>
    <mergeCell ref="BK9:BK10"/>
    <mergeCell ref="AY9:AY10"/>
    <mergeCell ref="AZ9:AZ10"/>
    <mergeCell ref="BA9:BA10"/>
    <mergeCell ref="BB9:BB10"/>
    <mergeCell ref="BC9:BC10"/>
    <mergeCell ref="BD9:BD10"/>
    <mergeCell ref="AS9:AS10"/>
    <mergeCell ref="AT9:AT10"/>
    <mergeCell ref="AU9:AU10"/>
    <mergeCell ref="AV9:AV10"/>
    <mergeCell ref="AW9:AW10"/>
    <mergeCell ref="AX9:AX10"/>
    <mergeCell ref="V9:V10"/>
    <mergeCell ref="W9:W10"/>
    <mergeCell ref="X9:X10"/>
    <mergeCell ref="Y9:Y10"/>
    <mergeCell ref="Z9:Z10"/>
    <mergeCell ref="AM9:AM10"/>
    <mergeCell ref="AN9:AN10"/>
    <mergeCell ref="AO9:AO10"/>
    <mergeCell ref="AP9:AP10"/>
    <mergeCell ref="S9:S10"/>
    <mergeCell ref="T9:T10"/>
    <mergeCell ref="BE8:BF8"/>
    <mergeCell ref="BG8:BH8"/>
    <mergeCell ref="BI8:BJ8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A9:AA10"/>
    <mergeCell ref="AB9:AB10"/>
    <mergeCell ref="AC9:AC10"/>
    <mergeCell ref="AD9:AD10"/>
    <mergeCell ref="AE9:AE10"/>
    <mergeCell ref="AF9:AF10"/>
    <mergeCell ref="U9:U10"/>
    <mergeCell ref="BK8:BL8"/>
    <mergeCell ref="BM8:BN8"/>
    <mergeCell ref="BO8:BP8"/>
    <mergeCell ref="AS8:AT8"/>
    <mergeCell ref="AU8:AV8"/>
    <mergeCell ref="AW8:AX8"/>
    <mergeCell ref="AY8:AZ8"/>
    <mergeCell ref="BA8:BB8"/>
    <mergeCell ref="BC8:BD8"/>
    <mergeCell ref="CG8:CG9"/>
    <mergeCell ref="CH8:CH9"/>
    <mergeCell ref="CI8:CI9"/>
    <mergeCell ref="BU8:BU9"/>
    <mergeCell ref="BW8:BW9"/>
    <mergeCell ref="BX8:BX9"/>
    <mergeCell ref="BY8:BY9"/>
    <mergeCell ref="BZ8:BZ9"/>
    <mergeCell ref="CA8:CC8"/>
    <mergeCell ref="CD8:CD9"/>
    <mergeCell ref="CE8:CE9"/>
    <mergeCell ref="CF8:CF9"/>
    <mergeCell ref="I8:J8"/>
    <mergeCell ref="K8:L8"/>
    <mergeCell ref="M8:N8"/>
    <mergeCell ref="O8:P8"/>
    <mergeCell ref="Q8:R8"/>
    <mergeCell ref="S8:T8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</mergeCells>
  <conditionalFormatting sqref="B8">
    <cfRule type="duplicateValues" priority="420" dxfId="3"/>
  </conditionalFormatting>
  <conditionalFormatting sqref="A8">
    <cfRule type="duplicateValues" priority="416" dxfId="3"/>
    <cfRule type="duplicateValues" priority="417" dxfId="3"/>
    <cfRule type="duplicateValues" priority="418" dxfId="3"/>
    <cfRule type="duplicateValues" priority="419" dxfId="3"/>
  </conditionalFormatting>
  <conditionalFormatting sqref="A175">
    <cfRule type="duplicateValues" priority="415" dxfId="3"/>
  </conditionalFormatting>
  <conditionalFormatting sqref="A174">
    <cfRule type="duplicateValues" priority="414" dxfId="3"/>
  </conditionalFormatting>
  <conditionalFormatting sqref="A179">
    <cfRule type="duplicateValues" priority="413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09" dxfId="3"/>
    <cfRule type="duplicateValues" priority="410" dxfId="3"/>
    <cfRule type="duplicateValues" priority="411" dxfId="3"/>
    <cfRule type="duplicateValues" priority="412" dxfId="3"/>
  </conditionalFormatting>
  <conditionalFormatting sqref="A63">
    <cfRule type="duplicateValues" priority="408" dxfId="3"/>
    <cfRule type="expression" priority="421" dxfId="1">
      <formula>COUNTIF(A63:A268,A63)&gt;1</formula>
    </cfRule>
  </conditionalFormatting>
  <conditionalFormatting sqref="A111">
    <cfRule type="duplicateValues" priority="407" dxfId="3"/>
    <cfRule type="expression" priority="422" dxfId="1">
      <formula>COUNTIF(A111:A300,A111)&gt;1</formula>
    </cfRule>
  </conditionalFormatting>
  <conditionalFormatting sqref="A154">
    <cfRule type="duplicateValues" priority="406" dxfId="3"/>
    <cfRule type="expression" priority="428" dxfId="1">
      <formula>COUNTIF(A154:A361,A154)&gt;1</formula>
    </cfRule>
  </conditionalFormatting>
  <conditionalFormatting sqref="B153 B11:B13 B18:B34 B42:B46 B37:B39">
    <cfRule type="duplicateValues" priority="405" dxfId="3"/>
  </conditionalFormatting>
  <conditionalFormatting sqref="A7">
    <cfRule type="duplicateValues" priority="404" dxfId="3"/>
  </conditionalFormatting>
  <conditionalFormatting sqref="B210:B211">
    <cfRule type="duplicateValues" priority="403" dxfId="3"/>
  </conditionalFormatting>
  <conditionalFormatting sqref="A108">
    <cfRule type="duplicateValues" priority="399" dxfId="3"/>
    <cfRule type="duplicateValues" priority="400" dxfId="3"/>
    <cfRule type="duplicateValues" priority="401" dxfId="3"/>
    <cfRule type="duplicateValues" priority="402" dxfId="3"/>
  </conditionalFormatting>
  <conditionalFormatting sqref="B108">
    <cfRule type="duplicateValues" priority="398" dxfId="3"/>
  </conditionalFormatting>
  <conditionalFormatting sqref="B108:B109">
    <cfRule type="duplicateValues" priority="397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6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5" dxfId="3"/>
  </conditionalFormatting>
  <conditionalFormatting sqref="A280:A281 A278 A276 A273:A274">
    <cfRule type="duplicateValues" priority="391" dxfId="3"/>
    <cfRule type="duplicateValues" priority="392" dxfId="3"/>
    <cfRule type="duplicateValues" priority="393" dxfId="3"/>
    <cfRule type="duplicateValues" priority="394" dxfId="3"/>
  </conditionalFormatting>
  <conditionalFormatting sqref="B227">
    <cfRule type="duplicateValues" priority="389" dxfId="3"/>
    <cfRule type="duplicateValues" priority="390" dxfId="3"/>
  </conditionalFormatting>
  <conditionalFormatting sqref="B272">
    <cfRule type="duplicateValues" priority="387" dxfId="3"/>
    <cfRule type="duplicateValues" priority="388" dxfId="3"/>
  </conditionalFormatting>
  <conditionalFormatting sqref="A103">
    <cfRule type="duplicateValues" priority="383" dxfId="3"/>
    <cfRule type="duplicateValues" priority="384" dxfId="3"/>
    <cfRule type="duplicateValues" priority="385" dxfId="3"/>
    <cfRule type="duplicateValues" priority="386" dxfId="3"/>
  </conditionalFormatting>
  <conditionalFormatting sqref="B103">
    <cfRule type="duplicateValues" priority="381" dxfId="3"/>
    <cfRule type="duplicateValues" priority="382" dxfId="3"/>
  </conditionalFormatting>
  <conditionalFormatting sqref="A282">
    <cfRule type="duplicateValues" priority="377" dxfId="3"/>
    <cfRule type="duplicateValues" priority="378" dxfId="3"/>
    <cfRule type="duplicateValues" priority="379" dxfId="3"/>
    <cfRule type="duplicateValues" priority="380" dxfId="3"/>
  </conditionalFormatting>
  <conditionalFormatting sqref="A283">
    <cfRule type="duplicateValues" priority="373" dxfId="3"/>
    <cfRule type="duplicateValues" priority="374" dxfId="3"/>
    <cfRule type="duplicateValues" priority="375" dxfId="3"/>
    <cfRule type="duplicateValues" priority="376" dxfId="3"/>
  </conditionalFormatting>
  <conditionalFormatting sqref="A284">
    <cfRule type="duplicateValues" priority="369" dxfId="3"/>
    <cfRule type="duplicateValues" priority="370" dxfId="3"/>
    <cfRule type="duplicateValues" priority="371" dxfId="3"/>
    <cfRule type="duplicateValues" priority="372" dxfId="3"/>
  </conditionalFormatting>
  <conditionalFormatting sqref="A124">
    <cfRule type="duplicateValues" priority="365" dxfId="3"/>
    <cfRule type="duplicateValues" priority="366" dxfId="3"/>
    <cfRule type="duplicateValues" priority="367" dxfId="3"/>
    <cfRule type="duplicateValues" priority="368" dxfId="3"/>
  </conditionalFormatting>
  <conditionalFormatting sqref="B124">
    <cfRule type="duplicateValues" priority="363" dxfId="3"/>
    <cfRule type="duplicateValues" priority="364" dxfId="3"/>
  </conditionalFormatting>
  <conditionalFormatting sqref="A290">
    <cfRule type="duplicateValues" priority="359" dxfId="3"/>
    <cfRule type="duplicateValues" priority="360" dxfId="3"/>
    <cfRule type="duplicateValues" priority="361" dxfId="3"/>
    <cfRule type="duplicateValues" priority="362" dxfId="3"/>
  </conditionalFormatting>
  <conditionalFormatting sqref="A291">
    <cfRule type="duplicateValues" priority="355" dxfId="3"/>
    <cfRule type="duplicateValues" priority="356" dxfId="3"/>
    <cfRule type="duplicateValues" priority="357" dxfId="3"/>
    <cfRule type="duplicateValues" priority="358" dxfId="3"/>
  </conditionalFormatting>
  <conditionalFormatting sqref="A292">
    <cfRule type="duplicateValues" priority="351" dxfId="3"/>
    <cfRule type="duplicateValues" priority="352" dxfId="3"/>
    <cfRule type="duplicateValues" priority="353" dxfId="3"/>
    <cfRule type="duplicateValues" priority="354" dxfId="3"/>
  </conditionalFormatting>
  <conditionalFormatting sqref="A293">
    <cfRule type="duplicateValues" priority="347" dxfId="3"/>
    <cfRule type="duplicateValues" priority="348" dxfId="3"/>
    <cfRule type="duplicateValues" priority="349" dxfId="3"/>
    <cfRule type="duplicateValues" priority="350" dxfId="3"/>
  </conditionalFormatting>
  <conditionalFormatting sqref="A295">
    <cfRule type="duplicateValues" priority="343" dxfId="3"/>
    <cfRule type="duplicateValues" priority="344" dxfId="3"/>
    <cfRule type="duplicateValues" priority="345" dxfId="3"/>
    <cfRule type="duplicateValues" priority="346" dxfId="3"/>
  </conditionalFormatting>
  <conditionalFormatting sqref="A296">
    <cfRule type="duplicateValues" priority="339" dxfId="3"/>
    <cfRule type="duplicateValues" priority="340" dxfId="3"/>
    <cfRule type="duplicateValues" priority="341" dxfId="3"/>
    <cfRule type="duplicateValues" priority="342" dxfId="3"/>
  </conditionalFormatting>
  <conditionalFormatting sqref="A297">
    <cfRule type="duplicateValues" priority="335" dxfId="3"/>
    <cfRule type="duplicateValues" priority="336" dxfId="3"/>
    <cfRule type="duplicateValues" priority="337" dxfId="3"/>
    <cfRule type="duplicateValues" priority="338" dxfId="3"/>
  </conditionalFormatting>
  <conditionalFormatting sqref="A294">
    <cfRule type="duplicateValues" priority="331" dxfId="3"/>
    <cfRule type="duplicateValues" priority="332" dxfId="3"/>
    <cfRule type="duplicateValues" priority="333" dxfId="3"/>
    <cfRule type="duplicateValues" priority="334" dxfId="3"/>
  </conditionalFormatting>
  <conditionalFormatting sqref="A298">
    <cfRule type="duplicateValues" priority="327" dxfId="3"/>
    <cfRule type="duplicateValues" priority="328" dxfId="3"/>
    <cfRule type="duplicateValues" priority="329" dxfId="3"/>
    <cfRule type="duplicateValues" priority="330" dxfId="3"/>
  </conditionalFormatting>
  <conditionalFormatting sqref="A299">
    <cfRule type="duplicateValues" priority="323" dxfId="3"/>
    <cfRule type="duplicateValues" priority="324" dxfId="3"/>
    <cfRule type="duplicateValues" priority="325" dxfId="3"/>
    <cfRule type="duplicateValues" priority="326" dxfId="3"/>
  </conditionalFormatting>
  <conditionalFormatting sqref="A300">
    <cfRule type="duplicateValues" priority="319" dxfId="3"/>
    <cfRule type="duplicateValues" priority="320" dxfId="3"/>
    <cfRule type="duplicateValues" priority="321" dxfId="3"/>
    <cfRule type="duplicateValues" priority="322" dxfId="3"/>
  </conditionalFormatting>
  <conditionalFormatting sqref="A335:A337 A669:A1048576 A5:A300">
    <cfRule type="duplicateValues" priority="318" dxfId="3"/>
  </conditionalFormatting>
  <conditionalFormatting sqref="A303">
    <cfRule type="duplicateValues" priority="313" dxfId="3"/>
    <cfRule type="duplicateValues" priority="314" dxfId="3"/>
    <cfRule type="duplicateValues" priority="315" dxfId="3"/>
    <cfRule type="duplicateValues" priority="316" dxfId="3"/>
    <cfRule type="duplicateValues" priority="317" dxfId="3"/>
  </conditionalFormatting>
  <conditionalFormatting sqref="A312">
    <cfRule type="duplicateValues" priority="308" dxfId="3"/>
    <cfRule type="duplicateValues" priority="309" dxfId="3"/>
    <cfRule type="duplicateValues" priority="310" dxfId="3"/>
    <cfRule type="duplicateValues" priority="311" dxfId="3"/>
    <cfRule type="duplicateValues" priority="312" dxfId="3"/>
  </conditionalFormatting>
  <conditionalFormatting sqref="A307">
    <cfRule type="duplicateValues" priority="303" dxfId="3"/>
    <cfRule type="duplicateValues" priority="304" dxfId="3"/>
    <cfRule type="duplicateValues" priority="305" dxfId="3"/>
    <cfRule type="duplicateValues" priority="306" dxfId="3"/>
    <cfRule type="duplicateValues" priority="307" dxfId="3"/>
  </conditionalFormatting>
  <conditionalFormatting sqref="A305">
    <cfRule type="duplicateValues" priority="298" dxfId="3"/>
    <cfRule type="duplicateValues" priority="299" dxfId="3"/>
    <cfRule type="duplicateValues" priority="300" dxfId="3"/>
    <cfRule type="duplicateValues" priority="301" dxfId="3"/>
    <cfRule type="duplicateValues" priority="302" dxfId="3"/>
  </conditionalFormatting>
  <conditionalFormatting sqref="A315">
    <cfRule type="duplicateValues" priority="293" dxfId="3"/>
    <cfRule type="duplicateValues" priority="294" dxfId="3"/>
    <cfRule type="duplicateValues" priority="295" dxfId="3"/>
    <cfRule type="duplicateValues" priority="296" dxfId="3"/>
    <cfRule type="duplicateValues" priority="297" dxfId="3"/>
  </conditionalFormatting>
  <conditionalFormatting sqref="B315">
    <cfRule type="duplicateValues" priority="292" dxfId="3"/>
  </conditionalFormatting>
  <conditionalFormatting sqref="A311">
    <cfRule type="duplicateValues" priority="287" dxfId="3"/>
    <cfRule type="duplicateValues" priority="288" dxfId="3"/>
    <cfRule type="duplicateValues" priority="289" dxfId="3"/>
    <cfRule type="duplicateValues" priority="290" dxfId="3"/>
    <cfRule type="duplicateValues" priority="291" dxfId="3"/>
  </conditionalFormatting>
  <conditionalFormatting sqref="B311">
    <cfRule type="duplicateValues" priority="286" dxfId="3"/>
  </conditionalFormatting>
  <conditionalFormatting sqref="A309">
    <cfRule type="duplicateValues" priority="281" dxfId="3"/>
    <cfRule type="duplicateValues" priority="282" dxfId="3"/>
    <cfRule type="duplicateValues" priority="283" dxfId="3"/>
    <cfRule type="duplicateValues" priority="284" dxfId="3"/>
    <cfRule type="duplicateValues" priority="285" dxfId="3"/>
  </conditionalFormatting>
  <conditionalFormatting sqref="B309">
    <cfRule type="duplicateValues" priority="280" dxfId="3"/>
  </conditionalFormatting>
  <conditionalFormatting sqref="A301">
    <cfRule type="duplicateValues" priority="275" dxfId="3"/>
    <cfRule type="duplicateValues" priority="276" dxfId="3"/>
    <cfRule type="duplicateValues" priority="277" dxfId="3"/>
    <cfRule type="duplicateValues" priority="278" dxfId="3"/>
    <cfRule type="duplicateValues" priority="279" dxfId="3"/>
  </conditionalFormatting>
  <conditionalFormatting sqref="B301">
    <cfRule type="duplicateValues" priority="274" dxfId="3"/>
  </conditionalFormatting>
  <conditionalFormatting sqref="A304">
    <cfRule type="duplicateValues" priority="269" dxfId="3"/>
    <cfRule type="duplicateValues" priority="270" dxfId="3"/>
    <cfRule type="duplicateValues" priority="271" dxfId="3"/>
    <cfRule type="duplicateValues" priority="272" dxfId="3"/>
    <cfRule type="duplicateValues" priority="273" dxfId="3"/>
  </conditionalFormatting>
  <conditionalFormatting sqref="B304">
    <cfRule type="duplicateValues" priority="268" dxfId="3"/>
  </conditionalFormatting>
  <conditionalFormatting sqref="A306">
    <cfRule type="duplicateValues" priority="263" dxfId="3"/>
    <cfRule type="duplicateValues" priority="264" dxfId="3"/>
    <cfRule type="duplicateValues" priority="265" dxfId="3"/>
    <cfRule type="duplicateValues" priority="266" dxfId="3"/>
    <cfRule type="duplicateValues" priority="267" dxfId="3"/>
  </conditionalFormatting>
  <conditionalFormatting sqref="B306">
    <cfRule type="duplicateValues" priority="262" dxfId="3"/>
  </conditionalFormatting>
  <conditionalFormatting sqref="A316">
    <cfRule type="duplicateValues" priority="257" dxfId="3"/>
    <cfRule type="duplicateValues" priority="258" dxfId="3"/>
    <cfRule type="duplicateValues" priority="259" dxfId="3"/>
    <cfRule type="duplicateValues" priority="260" dxfId="3"/>
    <cfRule type="duplicateValues" priority="261" dxfId="3"/>
  </conditionalFormatting>
  <conditionalFormatting sqref="B316">
    <cfRule type="duplicateValues" priority="256" dxfId="3"/>
  </conditionalFormatting>
  <conditionalFormatting sqref="A302">
    <cfRule type="duplicateValues" priority="251" dxfId="3"/>
    <cfRule type="duplicateValues" priority="252" dxfId="3"/>
    <cfRule type="duplicateValues" priority="253" dxfId="3"/>
    <cfRule type="duplicateValues" priority="254" dxfId="3"/>
    <cfRule type="duplicateValues" priority="255" dxfId="3"/>
  </conditionalFormatting>
  <conditionalFormatting sqref="B302">
    <cfRule type="duplicateValues" priority="250" dxfId="3"/>
  </conditionalFormatting>
  <conditionalFormatting sqref="A310">
    <cfRule type="duplicateValues" priority="245" dxfId="3"/>
    <cfRule type="duplicateValues" priority="246" dxfId="3"/>
    <cfRule type="duplicateValues" priority="247" dxfId="3"/>
    <cfRule type="duplicateValues" priority="248" dxfId="3"/>
    <cfRule type="duplicateValues" priority="249" dxfId="3"/>
  </conditionalFormatting>
  <conditionalFormatting sqref="B310">
    <cfRule type="duplicateValues" priority="244" dxfId="3"/>
  </conditionalFormatting>
  <conditionalFormatting sqref="A314">
    <cfRule type="duplicateValues" priority="239" dxfId="3"/>
    <cfRule type="duplicateValues" priority="240" dxfId="3"/>
    <cfRule type="duplicateValues" priority="241" dxfId="3"/>
    <cfRule type="duplicateValues" priority="242" dxfId="3"/>
    <cfRule type="duplicateValues" priority="243" dxfId="3"/>
  </conditionalFormatting>
  <conditionalFormatting sqref="B314">
    <cfRule type="duplicateValues" priority="238" dxfId="3"/>
  </conditionalFormatting>
  <conditionalFormatting sqref="B213:B215">
    <cfRule type="duplicateValues" priority="237" dxfId="3"/>
  </conditionalFormatting>
  <conditionalFormatting sqref="A285:A289">
    <cfRule type="duplicateValues" priority="233" dxfId="3"/>
    <cfRule type="duplicateValues" priority="234" dxfId="3"/>
    <cfRule type="duplicateValues" priority="235" dxfId="3"/>
    <cfRule type="duplicateValues" priority="236" dxfId="3"/>
  </conditionalFormatting>
  <conditionalFormatting sqref="A308">
    <cfRule type="duplicateValues" priority="228" dxfId="3"/>
    <cfRule type="duplicateValues" priority="229" dxfId="3"/>
    <cfRule type="duplicateValues" priority="230" dxfId="3"/>
    <cfRule type="duplicateValues" priority="231" dxfId="3"/>
    <cfRule type="duplicateValues" priority="232" dxfId="3"/>
  </conditionalFormatting>
  <conditionalFormatting sqref="B308">
    <cfRule type="duplicateValues" priority="227" dxfId="3"/>
  </conditionalFormatting>
  <conditionalFormatting sqref="A317:A319">
    <cfRule type="duplicateValues" priority="222" dxfId="3"/>
    <cfRule type="duplicateValues" priority="223" dxfId="3"/>
    <cfRule type="duplicateValues" priority="224" dxfId="3"/>
    <cfRule type="duplicateValues" priority="225" dxfId="3"/>
    <cfRule type="duplicateValues" priority="226" dxfId="3"/>
  </conditionalFormatting>
  <conditionalFormatting sqref="B335:B1048576 B317:B319 B5 B305 B307 B312 B303 B7:B300">
    <cfRule type="duplicateValues" priority="221" dxfId="3"/>
  </conditionalFormatting>
  <conditionalFormatting sqref="A313">
    <cfRule type="duplicateValues" priority="216" dxfId="3"/>
    <cfRule type="duplicateValues" priority="217" dxfId="3"/>
    <cfRule type="duplicateValues" priority="218" dxfId="3"/>
    <cfRule type="duplicateValues" priority="219" dxfId="3"/>
    <cfRule type="duplicateValues" priority="220" dxfId="3"/>
  </conditionalFormatting>
  <conditionalFormatting sqref="B313">
    <cfRule type="duplicateValues" priority="215" dxfId="3"/>
  </conditionalFormatting>
  <conditionalFormatting sqref="A335:A337 A5:A319 A669:A1048576">
    <cfRule type="duplicateValues" priority="214" dxfId="3"/>
  </conditionalFormatting>
  <conditionalFormatting sqref="A320">
    <cfRule type="duplicateValues" priority="207" dxfId="3"/>
    <cfRule type="duplicateValues" priority="209" dxfId="3"/>
    <cfRule type="duplicateValues" priority="210" dxfId="3"/>
    <cfRule type="duplicateValues" priority="211" dxfId="3"/>
    <cfRule type="duplicateValues" priority="212" dxfId="3"/>
    <cfRule type="duplicateValues" priority="213" dxfId="3"/>
  </conditionalFormatting>
  <conditionalFormatting sqref="B320">
    <cfRule type="duplicateValues" priority="208" dxfId="3"/>
  </conditionalFormatting>
  <conditionalFormatting sqref="A321:A322">
    <cfRule type="duplicateValues" priority="200" dxfId="3"/>
    <cfRule type="duplicateValues" priority="202" dxfId="3"/>
    <cfRule type="duplicateValues" priority="203" dxfId="3"/>
    <cfRule type="duplicateValues" priority="204" dxfId="3"/>
    <cfRule type="duplicateValues" priority="205" dxfId="3"/>
    <cfRule type="duplicateValues" priority="206" dxfId="3"/>
  </conditionalFormatting>
  <conditionalFormatting sqref="B321:B322">
    <cfRule type="duplicateValues" priority="201" dxfId="3"/>
  </conditionalFormatting>
  <conditionalFormatting sqref="A323">
    <cfRule type="duplicateValues" priority="193" dxfId="3"/>
    <cfRule type="duplicateValues" priority="195" dxfId="3"/>
    <cfRule type="duplicateValues" priority="196" dxfId="3"/>
    <cfRule type="duplicateValues" priority="197" dxfId="3"/>
    <cfRule type="duplicateValues" priority="198" dxfId="3"/>
    <cfRule type="duplicateValues" priority="199" dxfId="3"/>
  </conditionalFormatting>
  <conditionalFormatting sqref="B323">
    <cfRule type="duplicateValues" priority="194" dxfId="3"/>
  </conditionalFormatting>
  <conditionalFormatting sqref="A376">
    <cfRule type="duplicateValues" priority="185" dxfId="3"/>
    <cfRule type="duplicateValues" priority="186" dxfId="3"/>
    <cfRule type="duplicateValues" priority="187" dxfId="3"/>
    <cfRule type="duplicateValues" priority="188" dxfId="3"/>
    <cfRule type="duplicateValues" priority="189" dxfId="3"/>
    <cfRule type="duplicateValues" priority="190" dxfId="3"/>
    <cfRule type="duplicateValues" priority="191" dxfId="3"/>
    <cfRule type="duplicateValues" priority="192" dxfId="3"/>
  </conditionalFormatting>
  <conditionalFormatting sqref="A338:A353 A508 A510:A511 A389:A506 A355:A387">
    <cfRule type="duplicateValues" priority="174" dxfId="3"/>
    <cfRule type="duplicateValues" priority="175" dxfId="3"/>
    <cfRule type="duplicateValues" priority="184" dxfId="3"/>
  </conditionalFormatting>
  <conditionalFormatting sqref="A338:A353 A377:A387 A389:A463 A355:A375">
    <cfRule type="duplicateValues" priority="181" dxfId="3"/>
    <cfRule type="duplicateValues" priority="182" dxfId="3"/>
    <cfRule type="duplicateValues" priority="183" dxfId="3"/>
  </conditionalFormatting>
  <conditionalFormatting sqref="A338:A353 A377:A387 A389:A487 A355:A375">
    <cfRule type="duplicateValues" priority="180" dxfId="3"/>
  </conditionalFormatting>
  <conditionalFormatting sqref="A377:A387 A338:A353 A389:A487 A355:A375">
    <cfRule type="duplicateValues" priority="179" dxfId="3"/>
  </conditionalFormatting>
  <conditionalFormatting sqref="A338:A353 A389:A487 A355:A387">
    <cfRule type="duplicateValues" priority="176" dxfId="3"/>
    <cfRule type="duplicateValues" priority="177" dxfId="3"/>
    <cfRule type="duplicateValues" priority="178" dxfId="3"/>
  </conditionalFormatting>
  <conditionalFormatting sqref="A338:A353">
    <cfRule type="duplicateValues" priority="154" dxfId="3"/>
    <cfRule type="duplicateValues" priority="173" dxfId="3"/>
  </conditionalFormatting>
  <conditionalFormatting sqref="A508 A338:A353 A510:A511 A389:A506 A355:A387">
    <cfRule type="duplicateValues" priority="172" dxfId="3"/>
  </conditionalFormatting>
  <conditionalFormatting sqref="A507">
    <cfRule type="duplicateValues" priority="164" dxfId="3"/>
    <cfRule type="duplicateValues" priority="165" dxfId="3"/>
    <cfRule type="duplicateValues" priority="166" dxfId="3"/>
    <cfRule type="duplicateValues" priority="167" dxfId="3"/>
    <cfRule type="duplicateValues" priority="168" dxfId="3"/>
    <cfRule type="duplicateValues" priority="169" dxfId="3"/>
    <cfRule type="duplicateValues" priority="170" dxfId="3"/>
    <cfRule type="duplicateValues" priority="171" dxfId="3"/>
  </conditionalFormatting>
  <conditionalFormatting sqref="A509">
    <cfRule type="duplicateValues" priority="156" dxfId="3"/>
    <cfRule type="duplicateValues" priority="157" dxfId="3"/>
    <cfRule type="duplicateValues" priority="158" dxfId="3"/>
    <cfRule type="duplicateValues" priority="159" dxfId="3"/>
    <cfRule type="duplicateValues" priority="160" dxfId="3"/>
    <cfRule type="duplicateValues" priority="161" dxfId="3"/>
    <cfRule type="duplicateValues" priority="162" dxfId="3"/>
    <cfRule type="duplicateValues" priority="163" dxfId="3"/>
  </conditionalFormatting>
  <conditionalFormatting sqref="A338:A353 A389:A511 A355:A387">
    <cfRule type="duplicateValues" priority="155" dxfId="3"/>
  </conditionalFormatting>
  <conditionalFormatting sqref="A478:A487">
    <cfRule type="duplicateValues" priority="153" dxfId="3"/>
  </conditionalFormatting>
  <conditionalFormatting sqref="A338:A353 A389:A524 A355:A387">
    <cfRule type="duplicateValues" priority="152" dxfId="3"/>
  </conditionalFormatting>
  <conditionalFormatting sqref="A388">
    <cfRule type="duplicateValues" priority="131" dxfId="3"/>
    <cfRule type="duplicateValues" priority="132" dxfId="3"/>
    <cfRule type="duplicateValues" priority="133" dxfId="3"/>
    <cfRule type="duplicateValues" priority="134" dxfId="3"/>
    <cfRule type="duplicateValues" priority="135" dxfId="3"/>
    <cfRule type="duplicateValues" priority="136" dxfId="3"/>
    <cfRule type="duplicateValues" priority="137" dxfId="3"/>
    <cfRule type="duplicateValues" priority="138" dxfId="3"/>
    <cfRule type="duplicateValues" priority="139" dxfId="3"/>
    <cfRule type="duplicateValues" priority="140" dxfId="3"/>
    <cfRule type="duplicateValues" priority="141" dxfId="3"/>
    <cfRule type="duplicateValues" priority="142" dxfId="3"/>
    <cfRule type="duplicateValues" priority="143" dxfId="3"/>
    <cfRule type="duplicateValues" priority="144" dxfId="3"/>
    <cfRule type="duplicateValues" priority="145" dxfId="3"/>
    <cfRule type="duplicateValues" priority="146" dxfId="3"/>
    <cfRule type="duplicateValues" priority="147" dxfId="3"/>
    <cfRule type="duplicateValues" priority="148" dxfId="3"/>
    <cfRule type="duplicateValues" priority="149" dxfId="3"/>
    <cfRule type="duplicateValues" priority="150" dxfId="3"/>
    <cfRule type="duplicateValues" priority="151" dxfId="3"/>
  </conditionalFormatting>
  <conditionalFormatting sqref="A525">
    <cfRule type="duplicateValues" priority="126" dxfId="3"/>
    <cfRule type="duplicateValues" priority="127" dxfId="3"/>
    <cfRule type="duplicateValues" priority="128" dxfId="3"/>
    <cfRule type="duplicateValues" priority="129" dxfId="3"/>
    <cfRule type="duplicateValues" priority="130" dxfId="3"/>
  </conditionalFormatting>
  <conditionalFormatting sqref="A338:A353 A355:A621">
    <cfRule type="duplicateValues" priority="125" dxfId="3"/>
  </conditionalFormatting>
  <conditionalFormatting sqref="A354">
    <cfRule type="duplicateValues" priority="99" dxfId="3"/>
    <cfRule type="duplicateValues" priority="100" dxfId="3"/>
    <cfRule type="duplicateValues" priority="101" dxfId="3"/>
    <cfRule type="duplicateValues" priority="102" dxfId="3"/>
    <cfRule type="duplicateValues" priority="103" dxfId="3"/>
    <cfRule type="duplicateValues" priority="104" dxfId="3"/>
    <cfRule type="duplicateValues" priority="105" dxfId="3"/>
    <cfRule type="duplicateValues" priority="106" dxfId="3"/>
    <cfRule type="duplicateValues" priority="107" dxfId="3"/>
    <cfRule type="duplicateValues" priority="108" dxfId="3"/>
    <cfRule type="duplicateValues" priority="109" dxfId="3"/>
    <cfRule type="duplicateValues" priority="110" dxfId="3"/>
    <cfRule type="duplicateValues" priority="111" dxfId="3"/>
    <cfRule type="duplicateValues" priority="112" dxfId="3"/>
    <cfRule type="duplicateValues" priority="113" dxfId="3"/>
    <cfRule type="duplicateValues" priority="114" dxfId="3"/>
    <cfRule type="duplicateValues" priority="115" dxfId="3"/>
    <cfRule type="duplicateValues" priority="116" dxfId="3"/>
    <cfRule type="duplicateValues" priority="117" dxfId="3"/>
    <cfRule type="duplicateValues" priority="118" dxfId="3"/>
    <cfRule type="duplicateValues" priority="119" dxfId="3"/>
    <cfRule type="duplicateValues" priority="120" dxfId="3"/>
    <cfRule type="duplicateValues" priority="121" dxfId="3"/>
    <cfRule type="duplicateValues" priority="122" dxfId="3"/>
    <cfRule type="duplicateValues" priority="123" dxfId="3"/>
    <cfRule type="duplicateValues" priority="124" dxfId="3"/>
  </conditionalFormatting>
  <conditionalFormatting sqref="A338:A621">
    <cfRule type="duplicateValues" priority="95" dxfId="3"/>
    <cfRule type="duplicateValues" priority="96" dxfId="3"/>
    <cfRule type="duplicateValues" priority="97" dxfId="3"/>
    <cfRule type="duplicateValues" priority="98" dxfId="3"/>
  </conditionalFormatting>
  <conditionalFormatting sqref="A510:A511 A508 A488:A506">
    <cfRule type="duplicateValues" priority="92" dxfId="3"/>
    <cfRule type="duplicateValues" priority="93" dxfId="3"/>
    <cfRule type="duplicateValues" priority="94" dxfId="3"/>
  </conditionalFormatting>
  <conditionalFormatting sqref="A622">
    <cfRule type="duplicateValues" priority="82" dxfId="3"/>
    <cfRule type="duplicateValues" priority="83" dxfId="3"/>
    <cfRule type="duplicateValues" priority="84" dxfId="3"/>
    <cfRule type="duplicateValues" priority="85" dxfId="3"/>
    <cfRule type="duplicateValues" priority="86" dxfId="3"/>
    <cfRule type="duplicateValues" priority="87" dxfId="3"/>
    <cfRule type="duplicateValues" priority="88" dxfId="3"/>
    <cfRule type="duplicateValues" priority="89" dxfId="3"/>
    <cfRule type="duplicateValues" priority="90" dxfId="3"/>
    <cfRule type="duplicateValues" priority="91" dxfId="3"/>
  </conditionalFormatting>
  <conditionalFormatting sqref="A338:A622">
    <cfRule type="duplicateValues" priority="80" dxfId="3"/>
    <cfRule type="duplicateValues" priority="81" dxfId="3"/>
  </conditionalFormatting>
  <conditionalFormatting sqref="A338:A630">
    <cfRule type="duplicateValues" priority="78" dxfId="3"/>
    <cfRule type="duplicateValues" priority="79" dxfId="3"/>
  </conditionalFormatting>
  <conditionalFormatting sqref="A624:A630">
    <cfRule type="duplicateValues" priority="75" dxfId="3"/>
    <cfRule type="duplicateValues" priority="76" dxfId="3"/>
    <cfRule type="duplicateValues" priority="77" dxfId="3"/>
  </conditionalFormatting>
  <conditionalFormatting sqref="A631">
    <cfRule type="duplicateValues" priority="70" dxfId="3"/>
    <cfRule type="duplicateValues" priority="71" dxfId="3"/>
    <cfRule type="duplicateValues" priority="72" dxfId="3"/>
    <cfRule type="duplicateValues" priority="73" dxfId="3"/>
    <cfRule type="duplicateValues" priority="74" dxfId="3"/>
  </conditionalFormatting>
  <conditionalFormatting sqref="A632">
    <cfRule type="duplicateValues" priority="65" dxfId="3"/>
    <cfRule type="duplicateValues" priority="66" dxfId="3"/>
    <cfRule type="duplicateValues" priority="67" dxfId="3"/>
    <cfRule type="duplicateValues" priority="68" dxfId="3"/>
    <cfRule type="duplicateValues" priority="69" dxfId="3"/>
  </conditionalFormatting>
  <conditionalFormatting sqref="A633">
    <cfRule type="duplicateValues" priority="60" dxfId="3"/>
    <cfRule type="duplicateValues" priority="61" dxfId="3"/>
    <cfRule type="duplicateValues" priority="62" dxfId="3"/>
    <cfRule type="duplicateValues" priority="63" dxfId="3"/>
    <cfRule type="duplicateValues" priority="64" dxfId="3"/>
  </conditionalFormatting>
  <conditionalFormatting sqref="A634">
    <cfRule type="duplicateValues" priority="55" dxfId="3"/>
    <cfRule type="duplicateValues" priority="56" dxfId="3"/>
    <cfRule type="duplicateValues" priority="57" dxfId="3"/>
    <cfRule type="duplicateValues" priority="58" dxfId="3"/>
    <cfRule type="duplicateValues" priority="59" dxfId="3"/>
  </conditionalFormatting>
  <conditionalFormatting sqref="A635">
    <cfRule type="duplicateValues" priority="50" dxfId="3"/>
    <cfRule type="duplicateValues" priority="51" dxfId="3"/>
    <cfRule type="duplicateValues" priority="52" dxfId="3"/>
    <cfRule type="duplicateValues" priority="53" dxfId="3"/>
    <cfRule type="duplicateValues" priority="54" dxfId="3"/>
  </conditionalFormatting>
  <conditionalFormatting sqref="A636">
    <cfRule type="duplicateValues" priority="45" dxfId="3"/>
    <cfRule type="duplicateValues" priority="46" dxfId="3"/>
    <cfRule type="duplicateValues" priority="47" dxfId="3"/>
    <cfRule type="duplicateValues" priority="48" dxfId="3"/>
    <cfRule type="duplicateValues" priority="49" dxfId="3"/>
  </conditionalFormatting>
  <conditionalFormatting sqref="A637">
    <cfRule type="duplicateValues" priority="40" dxfId="3"/>
    <cfRule type="duplicateValues" priority="41" dxfId="3"/>
    <cfRule type="duplicateValues" priority="42" dxfId="3"/>
    <cfRule type="duplicateValues" priority="43" dxfId="3"/>
    <cfRule type="duplicateValues" priority="44" dxfId="3"/>
  </conditionalFormatting>
  <conditionalFormatting sqref="A638">
    <cfRule type="duplicateValues" priority="35" dxfId="3"/>
    <cfRule type="duplicateValues" priority="36" dxfId="3"/>
    <cfRule type="duplicateValues" priority="37" dxfId="3"/>
    <cfRule type="duplicateValues" priority="38" dxfId="3"/>
    <cfRule type="duplicateValues" priority="39" dxfId="3"/>
  </conditionalFormatting>
  <conditionalFormatting sqref="A639">
    <cfRule type="duplicateValues" priority="30" dxfId="3"/>
    <cfRule type="duplicateValues" priority="31" dxfId="3"/>
    <cfRule type="duplicateValues" priority="32" dxfId="3"/>
    <cfRule type="duplicateValues" priority="33" dxfId="3"/>
    <cfRule type="duplicateValues" priority="34" dxfId="3"/>
  </conditionalFormatting>
  <conditionalFormatting sqref="A640">
    <cfRule type="duplicateValues" priority="25" dxfId="3"/>
    <cfRule type="duplicateValues" priority="26" dxfId="3"/>
    <cfRule type="duplicateValues" priority="27" dxfId="3"/>
    <cfRule type="duplicateValues" priority="28" dxfId="3"/>
    <cfRule type="duplicateValues" priority="29" dxfId="3"/>
  </conditionalFormatting>
  <conditionalFormatting sqref="A641">
    <cfRule type="duplicateValues" priority="20" dxfId="3"/>
    <cfRule type="duplicateValues" priority="21" dxfId="3"/>
    <cfRule type="duplicateValues" priority="22" dxfId="3"/>
    <cfRule type="duplicateValues" priority="23" dxfId="3"/>
    <cfRule type="duplicateValues" priority="24" dxfId="3"/>
  </conditionalFormatting>
  <conditionalFormatting sqref="A338:A641">
    <cfRule type="duplicateValues" priority="18" dxfId="3"/>
    <cfRule type="duplicateValues" priority="19" dxfId="3"/>
  </conditionalFormatting>
  <conditionalFormatting sqref="A623">
    <cfRule type="duplicateValues" priority="15" dxfId="3"/>
    <cfRule type="duplicateValues" priority="16" dxfId="3"/>
    <cfRule type="duplicateValues" priority="17" dxfId="3"/>
  </conditionalFormatting>
  <conditionalFormatting sqref="A525:A621">
    <cfRule type="duplicateValues" priority="14" dxfId="3"/>
  </conditionalFormatting>
  <conditionalFormatting sqref="A526:A621">
    <cfRule type="duplicateValues" priority="11" dxfId="3"/>
    <cfRule type="duplicateValues" priority="12" dxfId="3"/>
    <cfRule type="duplicateValues" priority="13" dxfId="3"/>
  </conditionalFormatting>
  <conditionalFormatting sqref="A512:A524">
    <cfRule type="duplicateValues" priority="8" dxfId="3"/>
    <cfRule type="duplicateValues" priority="9" dxfId="3"/>
    <cfRule type="duplicateValues" priority="10" dxfId="3"/>
  </conditionalFormatting>
  <conditionalFormatting sqref="A1:A1048576">
    <cfRule type="duplicateValues" priority="7" dxfId="3"/>
  </conditionalFormatting>
  <conditionalFormatting sqref="A324:A334">
    <cfRule type="duplicateValues" priority="423" dxfId="3"/>
    <cfRule type="duplicateValues" priority="424" dxfId="3"/>
    <cfRule type="duplicateValues" priority="425" dxfId="3"/>
    <cfRule type="duplicateValues" priority="426" dxfId="3"/>
  </conditionalFormatting>
  <conditionalFormatting sqref="B324:B334">
    <cfRule type="duplicateValues" priority="427" dxfId="3"/>
  </conditionalFormatting>
  <conditionalFormatting sqref="B6">
    <cfRule type="duplicateValues" priority="6" dxfId="3"/>
  </conditionalFormatting>
  <conditionalFormatting sqref="G8:BP2003">
    <cfRule type="expression" priority="1" dxfId="1">
      <formula>WEEKDAY(G$8) = 1</formula>
    </cfRule>
    <cfRule type="expression" priority="2" dxfId="1">
      <formula>WEEKDAY(F$8) = 1</formula>
    </cfRule>
  </conditionalFormatting>
  <conditionalFormatting sqref="G9:BP2003">
    <cfRule type="expression" priority="3" dxfId="0">
      <formula>G$9="TC"</formula>
    </cfRule>
  </conditionalFormatting>
  <pageMargins left="0.7" right="0.7" top="0.75" bottom="0.75" header="0.3" footer="0.3"/>
  <pageSetup orientation="portrait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DR2003"/>
  <sheetViews>
    <sheetView tabSelected="1" workbookViewId="0">
      <selection activeCell="P11" sqref="P11"/>
    </sheetView>
  </sheetViews>
  <sheetFormatPr baseColWidth="8" defaultColWidth="8" defaultRowHeight="15"/>
  <cols>
    <col width="5.625" customWidth="1" style="8" min="1" max="1"/>
    <col width="23.125" customWidth="1" style="9" min="2" max="2"/>
    <col width="9.625" customWidth="1" style="8" min="3" max="3"/>
    <col width="12.375" customWidth="1" style="10" min="4" max="4"/>
    <col width="14.625" customWidth="1" style="8" min="5" max="5"/>
    <col width="6.75" customWidth="1" style="8" min="6" max="6"/>
    <col outlineLevel="1" width="5.625" customWidth="1" style="11" min="7" max="7"/>
    <col outlineLevel="1" width="4.75" customWidth="1" style="11" min="8" max="8"/>
    <col outlineLevel="1" width="5" customWidth="1" style="12" min="9" max="9"/>
    <col outlineLevel="1" width="4.75" customWidth="1" style="156" min="10" max="10"/>
    <col outlineLevel="1" width="5.25" customWidth="1" style="11" min="11" max="11"/>
    <col outlineLevel="1" width="4.75" customWidth="1" style="157" min="12" max="12"/>
    <col outlineLevel="1" width="4.75" customWidth="1" style="11" min="13" max="13"/>
    <col outlineLevel="1" width="4.75" customWidth="1" style="157" min="14" max="14"/>
    <col outlineLevel="1" width="5" customWidth="1" style="12" min="15" max="15"/>
    <col outlineLevel="1" width="4.75" customWidth="1" style="156" min="16" max="16"/>
    <col outlineLevel="1" width="4.75" customWidth="1" style="11" min="17" max="17"/>
    <col outlineLevel="1" width="4.75" customWidth="1" style="157" min="18" max="18"/>
    <col outlineLevel="1" width="6.875" customWidth="1" style="11" min="19" max="19"/>
    <col outlineLevel="1" width="4.75" customWidth="1" style="157" min="20" max="20"/>
    <col outlineLevel="1" width="5.625" customWidth="1" style="11" min="21" max="21"/>
    <col outlineLevel="1" width="4.75" customWidth="1" style="11" min="22" max="22"/>
    <col outlineLevel="1" width="6.125" customWidth="1" style="11" min="23" max="23"/>
    <col outlineLevel="1" width="4.75" customWidth="1" style="157" min="24" max="24"/>
    <col outlineLevel="1" width="6.125" customWidth="1" style="11" min="25" max="25"/>
    <col outlineLevel="1" width="4.75" customWidth="1" style="157" min="26" max="26"/>
    <col outlineLevel="1" width="6.375" customWidth="1" style="11" min="27" max="27"/>
    <col outlineLevel="1" width="4.75" customWidth="1" style="157" min="28" max="28"/>
    <col outlineLevel="1" width="5.625" customWidth="1" style="11" min="29" max="29"/>
    <col outlineLevel="1" width="4.75" customWidth="1" style="157" min="30" max="30"/>
    <col outlineLevel="1" width="5.875" customWidth="1" style="11" min="31" max="31"/>
    <col outlineLevel="1" width="4.75" customWidth="1" style="157" min="32" max="32"/>
    <col outlineLevel="1" width="6.875" customWidth="1" style="11" min="33" max="33"/>
    <col outlineLevel="1" width="4.75" customWidth="1" style="157" min="34" max="34"/>
    <col outlineLevel="1" width="5.125" customWidth="1" style="11" min="35" max="35"/>
    <col outlineLevel="1" width="6.5" customWidth="1" style="157" min="36" max="36"/>
    <col outlineLevel="1" width="5.25" customWidth="1" style="11" min="37" max="37"/>
    <col outlineLevel="1" width="4.75" customWidth="1" style="157" min="38" max="38"/>
    <col outlineLevel="1" width="4.75" customWidth="1" style="11" min="39" max="39"/>
    <col outlineLevel="1" width="4.75" customWidth="1" style="157" min="40" max="40"/>
    <col outlineLevel="1" width="5.375" customWidth="1" style="11" min="41" max="41"/>
    <col outlineLevel="1" width="5.25" customWidth="1" style="157" min="42" max="42"/>
    <col outlineLevel="1" width="4.75" customWidth="1" style="11" min="43" max="43"/>
    <col outlineLevel="1" width="4.75" customWidth="1" style="157" min="44" max="44"/>
    <col outlineLevel="1" width="6.125" customWidth="1" style="11" min="45" max="45"/>
    <col outlineLevel="1" width="4.75" customWidth="1" style="157" min="46" max="46"/>
    <col outlineLevel="1" width="5" customWidth="1" style="11" min="47" max="47"/>
    <col outlineLevel="1" width="4.75" customWidth="1" style="157" min="48" max="48"/>
    <col outlineLevel="1" width="6.25" customWidth="1" style="11" min="49" max="49"/>
    <col outlineLevel="1" width="4.75" customWidth="1" style="157" min="50" max="50"/>
    <col outlineLevel="1" width="5.375" customWidth="1" style="11" min="51" max="51"/>
    <col outlineLevel="1" width="4.75" customWidth="1" style="157" min="52" max="52"/>
    <col outlineLevel="1" width="5" customWidth="1" style="11" min="53" max="53"/>
    <col outlineLevel="1" width="4.75" customWidth="1" style="157" min="54" max="54"/>
    <col outlineLevel="1" width="4.75" customWidth="1" style="11" min="55" max="55"/>
    <col outlineLevel="1" width="4.75" customWidth="1" style="157" min="56" max="56"/>
    <col outlineLevel="1" width="4.875" customWidth="1" style="11" min="57" max="57"/>
    <col outlineLevel="1" width="4.75" customWidth="1" style="11" min="58" max="58"/>
    <col outlineLevel="1" width="4.375" customWidth="1" style="11" min="59" max="59"/>
    <col outlineLevel="1" width="5.625" customWidth="1" style="157" min="60" max="60"/>
    <col outlineLevel="1" width="4.75" customWidth="1" style="11" min="61" max="61"/>
    <col outlineLevel="1" width="4.75" customWidth="1" style="157" min="62" max="62"/>
    <col outlineLevel="1" width="4.75" customWidth="1" style="11" min="63" max="63"/>
    <col outlineLevel="1" width="4.75" customWidth="1" style="157" min="64" max="64"/>
    <col outlineLevel="1" width="4.75" customWidth="1" style="11" min="65" max="65"/>
    <col outlineLevel="1" width="4.75" customWidth="1" style="157" min="66" max="66"/>
    <col outlineLevel="1" width="4.75" customWidth="1" style="11" min="67" max="67"/>
    <col outlineLevel="1" width="4.75" customWidth="1" style="157" min="68" max="68"/>
    <col outlineLevel="1" collapsed="1" width="9.375" customWidth="1" style="97" min="69" max="69"/>
    <col outlineLevel="1" width="8.875" customWidth="1" style="97" min="70" max="70"/>
    <col outlineLevel="1" width="8.25" customWidth="1" style="97" min="71" max="71"/>
    <col outlineLevel="1" width="9.375" customWidth="1" style="97" min="72" max="72"/>
    <col outlineLevel="1" width="13.25" customWidth="1" style="97" min="73" max="73"/>
    <col outlineLevel="1" width="4.75" customWidth="1" style="97" min="74" max="74"/>
    <col outlineLevel="1" width="9.5" customWidth="1" style="97" min="75" max="75"/>
    <col outlineLevel="1" width="9.75" customWidth="1" style="97" min="76" max="76"/>
    <col width="7" customWidth="1" style="97" min="77" max="77"/>
    <col width="9.75" customWidth="1" style="98" min="78" max="78"/>
    <col width="9.125" customWidth="1" style="97" min="79" max="79"/>
    <col width="8.125" customWidth="1" style="98" min="80" max="80"/>
    <col width="7.375" customWidth="1" style="97" min="81" max="81"/>
    <col width="9.375" customWidth="1" style="99" min="82" max="82"/>
    <col width="6.375" customWidth="1" style="100" min="83" max="83"/>
    <col width="9.75" customWidth="1" style="97" min="84" max="84"/>
    <col width="8.25" customWidth="1" style="97" min="85" max="85"/>
    <col width="12" customWidth="1" style="97" min="86" max="86"/>
    <col width="10.375" customWidth="1" style="101" min="87" max="87"/>
    <col width="10.375" customWidth="1" style="102" min="88" max="88"/>
    <col width="8" customWidth="1" style="102" min="89" max="89"/>
    <col width="8" customWidth="1" style="102" min="90" max="16384"/>
  </cols>
  <sheetData>
    <row r="5" ht="15.75" customHeight="1" s="128"/>
    <row r="6" ht="34.5" customFormat="1" customHeight="1" s="108">
      <c r="A6" s="1" t="n"/>
      <c r="B6" s="2" t="inlineStr">
        <is>
          <t xml:space="preserve">CHECK-IN CHECK OUT THÁNG </t>
        </is>
      </c>
      <c r="C6" s="1" t="n"/>
      <c r="D6" s="1" t="inlineStr">
        <is>
          <t>6</t>
        </is>
      </c>
      <c r="E6" s="1" t="inlineStr">
        <is>
          <t xml:space="preserve">Năm </t>
        </is>
      </c>
      <c r="F6" s="1" t="inlineStr">
        <is>
          <t>2022</t>
        </is>
      </c>
      <c r="G6" s="3" t="n"/>
      <c r="H6" s="3" t="n"/>
      <c r="I6" s="1" t="n"/>
      <c r="J6" s="158" t="n"/>
      <c r="K6" s="3" t="n"/>
      <c r="L6" s="159" t="n"/>
      <c r="M6" s="3" t="n"/>
      <c r="N6" s="159" t="n"/>
      <c r="O6" s="1" t="n"/>
      <c r="P6" s="158" t="n"/>
      <c r="Q6" s="3" t="n"/>
      <c r="R6" s="159" t="n"/>
      <c r="S6" s="3" t="n"/>
      <c r="T6" s="159" t="n"/>
      <c r="U6" s="3" t="n"/>
      <c r="V6" s="3" t="n"/>
      <c r="W6" s="3" t="n"/>
      <c r="X6" s="159" t="n"/>
      <c r="Y6" s="3" t="n"/>
      <c r="Z6" s="159" t="n"/>
      <c r="AA6" s="3" t="n"/>
      <c r="AB6" s="159" t="n"/>
      <c r="AC6" s="3" t="n"/>
      <c r="AD6" s="159" t="n"/>
      <c r="AE6" s="3" t="n"/>
      <c r="AF6" s="159" t="n"/>
      <c r="AG6" s="3" t="n"/>
      <c r="AH6" s="159" t="n"/>
      <c r="AI6" s="3" t="n"/>
      <c r="AJ6" s="159" t="n"/>
      <c r="AK6" s="3" t="n"/>
      <c r="AL6" s="159" t="n"/>
      <c r="AM6" s="3" t="n"/>
      <c r="AN6" s="159" t="n"/>
      <c r="AO6" s="3" t="n"/>
      <c r="AP6" s="159" t="n"/>
      <c r="AQ6" s="3" t="n"/>
      <c r="AR6" s="159" t="n"/>
      <c r="AS6" s="3" t="n"/>
      <c r="AT6" s="159" t="n"/>
      <c r="AU6" s="3" t="n"/>
      <c r="AV6" s="159" t="n"/>
      <c r="AW6" s="3" t="n"/>
      <c r="AX6" s="159" t="n"/>
      <c r="AY6" s="3" t="n"/>
      <c r="AZ6" s="159" t="n"/>
      <c r="BA6" s="3" t="n"/>
      <c r="BB6" s="159" t="n"/>
      <c r="BC6" s="3" t="n"/>
      <c r="BD6" s="159" t="n"/>
      <c r="BE6" s="3" t="n"/>
      <c r="BF6" s="3" t="n"/>
      <c r="BG6" s="3" t="n"/>
      <c r="BH6" s="159" t="n"/>
      <c r="BI6" s="3" t="n"/>
      <c r="BJ6" s="159" t="n"/>
      <c r="BK6" s="3" t="n"/>
      <c r="BL6" s="159" t="n"/>
      <c r="BM6" s="3" t="n"/>
      <c r="BN6" s="159" t="n"/>
      <c r="BO6" s="3" t="n"/>
      <c r="BP6" s="159" t="n"/>
      <c r="BQ6" s="103" t="n"/>
      <c r="BR6" s="103" t="n"/>
      <c r="BS6" s="103" t="n"/>
      <c r="BT6" s="103" t="n"/>
      <c r="BU6" s="103" t="n"/>
      <c r="BV6" s="103" t="n"/>
      <c r="BW6" s="103" t="n"/>
      <c r="BX6" s="103" t="n"/>
      <c r="BY6" s="103" t="n"/>
      <c r="BZ6" s="104" t="n"/>
      <c r="CA6" s="160" t="n"/>
      <c r="CB6" s="104" t="n"/>
      <c r="CC6" s="103" t="n"/>
      <c r="CD6" s="106" t="n"/>
      <c r="CE6" s="104" t="n"/>
      <c r="CF6" s="103" t="n"/>
      <c r="CG6" s="103" t="n"/>
      <c r="CH6" s="103" t="n"/>
      <c r="CI6" s="107" t="n"/>
      <c r="CJ6" s="108" t="n"/>
      <c r="CK6" s="108" t="n"/>
    </row>
    <row r="7" ht="34.5" customFormat="1" customHeight="1" s="106">
      <c r="A7" s="132" t="n">
        <v>1</v>
      </c>
      <c r="B7" s="135" t="n">
        <v>2</v>
      </c>
      <c r="C7" s="17" t="n">
        <v>3</v>
      </c>
      <c r="D7" s="135" t="n"/>
      <c r="E7" s="135" t="n">
        <v>5</v>
      </c>
      <c r="F7" s="135" t="n">
        <v>6</v>
      </c>
      <c r="G7" s="135" t="n">
        <v>7</v>
      </c>
      <c r="H7" s="135" t="n">
        <v>8</v>
      </c>
      <c r="I7" s="132" t="n">
        <v>9</v>
      </c>
      <c r="J7" s="132" t="n">
        <v>10</v>
      </c>
      <c r="K7" s="135" t="n">
        <v>11</v>
      </c>
      <c r="L7" s="135" t="n">
        <v>12</v>
      </c>
      <c r="M7" s="135" t="n">
        <v>13</v>
      </c>
      <c r="N7" s="135" t="n">
        <v>14</v>
      </c>
      <c r="O7" s="132" t="n">
        <v>15</v>
      </c>
      <c r="P7" s="132" t="n">
        <v>16</v>
      </c>
      <c r="Q7" s="135" t="n">
        <v>17</v>
      </c>
      <c r="R7" s="135" t="n">
        <v>18</v>
      </c>
      <c r="S7" s="135" t="n">
        <v>19</v>
      </c>
      <c r="T7" s="135" t="n">
        <v>20</v>
      </c>
      <c r="U7" s="135" t="n">
        <v>21</v>
      </c>
      <c r="V7" s="135" t="n">
        <v>22</v>
      </c>
      <c r="W7" s="135" t="n">
        <v>23</v>
      </c>
      <c r="X7" s="135" t="n">
        <v>24</v>
      </c>
      <c r="Y7" s="135" t="n">
        <v>25</v>
      </c>
      <c r="Z7" s="135" t="n">
        <v>26</v>
      </c>
      <c r="AA7" s="135" t="n">
        <v>27</v>
      </c>
      <c r="AB7" s="161" t="n">
        <v>28</v>
      </c>
      <c r="AC7" s="135" t="n">
        <v>29</v>
      </c>
      <c r="AD7" s="135" t="n">
        <v>30</v>
      </c>
      <c r="AE7" s="135" t="n">
        <v>31</v>
      </c>
      <c r="AF7" s="135" t="n">
        <v>32</v>
      </c>
      <c r="AG7" s="135" t="n">
        <v>33</v>
      </c>
      <c r="AH7" s="135" t="n">
        <v>34</v>
      </c>
      <c r="AI7" s="135" t="n">
        <v>35</v>
      </c>
      <c r="AJ7" s="135" t="n">
        <v>36</v>
      </c>
      <c r="AK7" s="135" t="n">
        <v>37</v>
      </c>
      <c r="AL7" s="135" t="n">
        <v>38</v>
      </c>
      <c r="AM7" s="135" t="n">
        <v>39</v>
      </c>
      <c r="AN7" s="135" t="n">
        <v>40</v>
      </c>
      <c r="AO7" s="135" t="n">
        <v>41</v>
      </c>
      <c r="AP7" s="135" t="n">
        <v>42</v>
      </c>
      <c r="AQ7" s="135" t="n">
        <v>43</v>
      </c>
      <c r="AR7" s="135" t="n">
        <v>44</v>
      </c>
      <c r="AS7" s="135" t="n">
        <v>45</v>
      </c>
      <c r="AT7" s="135" t="n">
        <v>46</v>
      </c>
      <c r="AU7" s="135" t="n">
        <v>47</v>
      </c>
      <c r="AV7" s="135" t="n">
        <v>48</v>
      </c>
      <c r="AW7" s="135" t="n">
        <v>49</v>
      </c>
      <c r="AX7" s="135" t="n">
        <v>50</v>
      </c>
      <c r="AY7" s="135" t="n">
        <v>51</v>
      </c>
      <c r="AZ7" s="135" t="n">
        <v>52</v>
      </c>
      <c r="BA7" s="135" t="n">
        <v>53</v>
      </c>
      <c r="BB7" s="135" t="n">
        <v>54</v>
      </c>
      <c r="BC7" s="135" t="n">
        <v>55</v>
      </c>
      <c r="BD7" s="135" t="n">
        <v>56</v>
      </c>
      <c r="BE7" s="135" t="n">
        <v>57</v>
      </c>
      <c r="BF7" s="135" t="n">
        <v>58</v>
      </c>
      <c r="BG7" s="135" t="n">
        <v>59</v>
      </c>
      <c r="BH7" s="135" t="n">
        <v>60</v>
      </c>
      <c r="BI7" s="135" t="n">
        <v>61</v>
      </c>
      <c r="BJ7" s="135" t="n">
        <v>62</v>
      </c>
      <c r="BK7" s="135" t="n">
        <v>63</v>
      </c>
      <c r="BL7" s="135" t="n">
        <v>64</v>
      </c>
      <c r="BM7" s="135" t="n">
        <v>65</v>
      </c>
      <c r="BN7" s="135" t="n">
        <v>66</v>
      </c>
      <c r="BO7" s="135" t="n">
        <v>67</v>
      </c>
      <c r="BP7" s="94" t="n">
        <v>68</v>
      </c>
      <c r="BQ7" s="106" t="n"/>
      <c r="BR7" s="106" t="n"/>
      <c r="BS7" s="106" t="n"/>
      <c r="BT7" s="106" t="n"/>
      <c r="BU7" s="106" t="n"/>
      <c r="BV7" s="106" t="n"/>
      <c r="BW7" s="106" t="n"/>
      <c r="BX7" s="106" t="n"/>
      <c r="BY7" s="106" t="n"/>
      <c r="BZ7" s="106" t="n"/>
      <c r="CA7" s="106" t="n"/>
      <c r="CB7" s="106" t="n"/>
      <c r="CC7" s="106" t="n"/>
      <c r="CD7" s="106" t="n"/>
      <c r="CE7" s="106" t="n"/>
      <c r="CF7" s="106" t="n"/>
      <c r="CG7" s="106" t="n"/>
      <c r="CH7" s="106" t="n"/>
      <c r="CI7" s="109" t="n"/>
      <c r="CJ7" s="106" t="n"/>
      <c r="CK7" s="106" t="n"/>
    </row>
    <row r="8" ht="34.5" customFormat="1" customHeight="1" s="108">
      <c r="A8" s="132" t="inlineStr">
        <is>
          <t>Mã số</t>
        </is>
      </c>
      <c r="B8" s="135" t="inlineStr">
        <is>
          <t>Họ và tên</t>
        </is>
      </c>
      <c r="C8" s="136" t="inlineStr">
        <is>
          <t>Bộ 
phận</t>
        </is>
      </c>
      <c r="D8" s="137" t="inlineStr">
        <is>
          <t>Khối làm việc</t>
        </is>
      </c>
      <c r="E8" s="137" t="inlineStr">
        <is>
          <t>Ngày nhận việc</t>
        </is>
      </c>
      <c r="F8" s="162" t="inlineStr">
        <is>
          <t>Ngày phép còn lại đầu tháng 05</t>
        </is>
      </c>
      <c r="G8" s="163">
        <f>DATE(F6,D6,1)</f>
        <v/>
      </c>
      <c r="H8" s="131" t="n"/>
      <c r="I8" s="163">
        <f>G8+1</f>
        <v/>
      </c>
      <c r="J8" s="131" t="n"/>
      <c r="K8" s="163">
        <f>I8+1</f>
        <v/>
      </c>
      <c r="L8" s="131" t="n"/>
      <c r="M8" s="163">
        <f>K8+1</f>
        <v/>
      </c>
      <c r="N8" s="131" t="n"/>
      <c r="O8" s="163">
        <f>M8+1</f>
        <v/>
      </c>
      <c r="P8" s="131" t="n"/>
      <c r="Q8" s="163">
        <f>O8+1</f>
        <v/>
      </c>
      <c r="R8" s="131" t="n"/>
      <c r="S8" s="163">
        <f>Q8+1</f>
        <v/>
      </c>
      <c r="T8" s="131" t="n"/>
      <c r="U8" s="163">
        <f>S8+1</f>
        <v/>
      </c>
      <c r="V8" s="131" t="n"/>
      <c r="W8" s="163">
        <f>U8+1</f>
        <v/>
      </c>
      <c r="X8" s="131" t="n"/>
      <c r="Y8" s="163">
        <f>W8+1</f>
        <v/>
      </c>
      <c r="Z8" s="131" t="n"/>
      <c r="AA8" s="163">
        <f>Y8+1</f>
        <v/>
      </c>
      <c r="AB8" s="131" t="n"/>
      <c r="AC8" s="163">
        <f>AA8+1</f>
        <v/>
      </c>
      <c r="AD8" s="131" t="n"/>
      <c r="AE8" s="163">
        <f>AC8+1</f>
        <v/>
      </c>
      <c r="AF8" s="131" t="n"/>
      <c r="AG8" s="163">
        <f>AE8+1</f>
        <v/>
      </c>
      <c r="AH8" s="131" t="n"/>
      <c r="AI8" s="163">
        <f>AG8+1</f>
        <v/>
      </c>
      <c r="AJ8" s="131" t="n"/>
      <c r="AK8" s="163">
        <f>AI8+1</f>
        <v/>
      </c>
      <c r="AL8" s="131" t="n"/>
      <c r="AM8" s="163">
        <f>AK8+1</f>
        <v/>
      </c>
      <c r="AN8" s="131" t="n"/>
      <c r="AO8" s="163">
        <f>AM8+1</f>
        <v/>
      </c>
      <c r="AP8" s="131" t="n"/>
      <c r="AQ8" s="163">
        <f>AO8+1</f>
        <v/>
      </c>
      <c r="AR8" s="131" t="n"/>
      <c r="AS8" s="163">
        <f>AQ8+1</f>
        <v/>
      </c>
      <c r="AT8" s="131" t="n"/>
      <c r="AU8" s="163">
        <f>AS8+1</f>
        <v/>
      </c>
      <c r="AV8" s="131" t="n"/>
      <c r="AW8" s="163">
        <f>AU8+1</f>
        <v/>
      </c>
      <c r="AX8" s="131" t="n"/>
      <c r="AY8" s="163">
        <f>AW8+1</f>
        <v/>
      </c>
      <c r="AZ8" s="131" t="n"/>
      <c r="BA8" s="163">
        <f>AY8+1</f>
        <v/>
      </c>
      <c r="BB8" s="131" t="n"/>
      <c r="BC8" s="163">
        <f>BA8+1</f>
        <v/>
      </c>
      <c r="BD8" s="131" t="n"/>
      <c r="BE8" s="163">
        <f>BC8+1</f>
        <v/>
      </c>
      <c r="BF8" s="131" t="n"/>
      <c r="BG8" s="163">
        <f>BE8+1</f>
        <v/>
      </c>
      <c r="BH8" s="131" t="n"/>
      <c r="BI8" s="163">
        <f>IF(BG8="","",IF(BG8=EOMONTH(DATE($F$6,$D$6,1),0),"",BG8+1))</f>
        <v/>
      </c>
      <c r="BJ8" s="131" t="n"/>
      <c r="BK8" s="163">
        <f>IF(BI8="","",IF(BI8=EOMONTH(DATE($F$6,$D$6,1),0),"",BI8+1))</f>
        <v/>
      </c>
      <c r="BL8" s="131" t="n"/>
      <c r="BM8" s="163">
        <f>IF(BK8="","",IF(BK8=EOMONTH(DATE($F$6,$D$6,1),0),"",BK8+1))</f>
        <v/>
      </c>
      <c r="BN8" s="131" t="n"/>
      <c r="BO8" s="163">
        <f>IF(BM8="","",IF(BM8=EOMONTH(DATE($F$6,$D$6,1),0),"",BM8+1))</f>
        <v/>
      </c>
      <c r="BP8" s="131" t="n"/>
      <c r="BQ8" s="103" t="n"/>
      <c r="BR8" s="103" t="n"/>
      <c r="BS8" s="103" t="n"/>
      <c r="BT8" s="110" t="n"/>
      <c r="BU8" s="125" t="n"/>
      <c r="BV8" s="110" t="n"/>
      <c r="BW8" s="125" t="n"/>
      <c r="BX8" s="126" t="n"/>
      <c r="BY8" s="125" t="n"/>
      <c r="BZ8" s="127" t="n"/>
      <c r="CA8" s="113" t="n"/>
      <c r="CD8" s="127" t="n"/>
      <c r="CE8" s="126" t="n"/>
      <c r="CF8" s="129" t="n"/>
      <c r="CG8" s="126" t="n"/>
      <c r="CH8" s="129" t="n"/>
      <c r="CI8" s="126" t="n"/>
      <c r="CJ8" s="111" t="n"/>
      <c r="CK8" s="108" t="n"/>
    </row>
    <row r="9" ht="71.25" customFormat="1" customHeight="1" s="113">
      <c r="A9" s="133" t="n"/>
      <c r="B9" s="133" t="n"/>
      <c r="C9" s="133" t="n"/>
      <c r="D9" s="133" t="n"/>
      <c r="E9" s="133" t="n"/>
      <c r="F9" s="133" t="n"/>
      <c r="G9" s="139" t="inlineStr">
        <is>
          <t>IN</t>
        </is>
      </c>
      <c r="H9" s="135" t="inlineStr">
        <is>
          <t>OUT</t>
        </is>
      </c>
      <c r="I9" s="139" t="inlineStr">
        <is>
          <t>IN</t>
        </is>
      </c>
      <c r="J9" s="135" t="inlineStr">
        <is>
          <t>OUT</t>
        </is>
      </c>
      <c r="K9" s="139" t="inlineStr">
        <is>
          <t>IN</t>
        </is>
      </c>
      <c r="L9" s="135" t="inlineStr">
        <is>
          <t>OUT</t>
        </is>
      </c>
      <c r="M9" s="139" t="inlineStr">
        <is>
          <t>IN</t>
        </is>
      </c>
      <c r="N9" s="135" t="inlineStr">
        <is>
          <t>OUT</t>
        </is>
      </c>
      <c r="O9" s="139" t="inlineStr">
        <is>
          <t>IN</t>
        </is>
      </c>
      <c r="P9" s="135" t="inlineStr">
        <is>
          <t>OUT</t>
        </is>
      </c>
      <c r="Q9" s="139" t="inlineStr">
        <is>
          <t>IN</t>
        </is>
      </c>
      <c r="R9" s="135" t="inlineStr">
        <is>
          <t>OUT</t>
        </is>
      </c>
      <c r="S9" s="139" t="inlineStr">
        <is>
          <t>IN</t>
        </is>
      </c>
      <c r="T9" s="135" t="inlineStr">
        <is>
          <t>OUT</t>
        </is>
      </c>
      <c r="U9" s="139" t="inlineStr">
        <is>
          <t>IN</t>
        </is>
      </c>
      <c r="V9" s="135" t="inlineStr">
        <is>
          <t>OUT</t>
        </is>
      </c>
      <c r="W9" s="139" t="inlineStr">
        <is>
          <t>IN</t>
        </is>
      </c>
      <c r="X9" s="135" t="inlineStr">
        <is>
          <t>OUT</t>
        </is>
      </c>
      <c r="Y9" s="139" t="inlineStr">
        <is>
          <t>IN</t>
        </is>
      </c>
      <c r="Z9" s="135" t="inlineStr">
        <is>
          <t>OUT</t>
        </is>
      </c>
      <c r="AA9" s="139" t="inlineStr">
        <is>
          <t>IN</t>
        </is>
      </c>
      <c r="AB9" s="135" t="inlineStr">
        <is>
          <t>OUT</t>
        </is>
      </c>
      <c r="AC9" s="139" t="inlineStr">
        <is>
          <t>IN</t>
        </is>
      </c>
      <c r="AD9" s="135" t="inlineStr">
        <is>
          <t>OUT</t>
        </is>
      </c>
      <c r="AE9" s="139" t="inlineStr">
        <is>
          <t>IN</t>
        </is>
      </c>
      <c r="AF9" s="135" t="inlineStr">
        <is>
          <t>OUT</t>
        </is>
      </c>
      <c r="AG9" s="139" t="inlineStr">
        <is>
          <t>IN</t>
        </is>
      </c>
      <c r="AH9" s="135" t="inlineStr">
        <is>
          <t>OUT</t>
        </is>
      </c>
      <c r="AI9" s="139" t="inlineStr">
        <is>
          <t>IN</t>
        </is>
      </c>
      <c r="AJ9" s="135" t="inlineStr">
        <is>
          <t>OUT</t>
        </is>
      </c>
      <c r="AK9" s="139" t="inlineStr">
        <is>
          <t>IN</t>
        </is>
      </c>
      <c r="AL9" s="135" t="inlineStr">
        <is>
          <t>OUT</t>
        </is>
      </c>
      <c r="AM9" s="139" t="inlineStr">
        <is>
          <t>IN</t>
        </is>
      </c>
      <c r="AN9" s="135" t="inlineStr">
        <is>
          <t>OUT</t>
        </is>
      </c>
      <c r="AO9" s="139" t="inlineStr">
        <is>
          <t>IN</t>
        </is>
      </c>
      <c r="AP9" s="135" t="inlineStr">
        <is>
          <t>OUT</t>
        </is>
      </c>
      <c r="AQ9" s="139" t="inlineStr">
        <is>
          <t>IN</t>
        </is>
      </c>
      <c r="AR9" s="135" t="inlineStr">
        <is>
          <t>OUT</t>
        </is>
      </c>
      <c r="AS9" s="139" t="inlineStr">
        <is>
          <t>IN</t>
        </is>
      </c>
      <c r="AT9" s="135" t="inlineStr">
        <is>
          <t>OUT</t>
        </is>
      </c>
      <c r="AU9" s="139" t="inlineStr">
        <is>
          <t>IN</t>
        </is>
      </c>
      <c r="AV9" s="135" t="inlineStr">
        <is>
          <t>OUT</t>
        </is>
      </c>
      <c r="AW9" s="139" t="inlineStr">
        <is>
          <t>IN</t>
        </is>
      </c>
      <c r="AX9" s="135" t="inlineStr">
        <is>
          <t>OUT</t>
        </is>
      </c>
      <c r="AY9" s="139" t="inlineStr">
        <is>
          <t>IN</t>
        </is>
      </c>
      <c r="AZ9" s="135" t="inlineStr">
        <is>
          <t>OUT</t>
        </is>
      </c>
      <c r="BA9" s="139" t="inlineStr">
        <is>
          <t>IN</t>
        </is>
      </c>
      <c r="BB9" s="135" t="inlineStr">
        <is>
          <t>OUT</t>
        </is>
      </c>
      <c r="BC9" s="139" t="inlineStr">
        <is>
          <t>IN</t>
        </is>
      </c>
      <c r="BD9" s="135" t="inlineStr">
        <is>
          <t>OUT</t>
        </is>
      </c>
      <c r="BE9" s="139" t="inlineStr">
        <is>
          <t>IN</t>
        </is>
      </c>
      <c r="BF9" s="135" t="inlineStr">
        <is>
          <t>OUT</t>
        </is>
      </c>
      <c r="BG9" s="139" t="inlineStr">
        <is>
          <t>IN</t>
        </is>
      </c>
      <c r="BH9" s="135" t="inlineStr">
        <is>
          <t>OUT</t>
        </is>
      </c>
      <c r="BI9" s="139" t="inlineStr">
        <is>
          <t>IN</t>
        </is>
      </c>
      <c r="BJ9" s="135" t="inlineStr">
        <is>
          <t>OUT</t>
        </is>
      </c>
      <c r="BK9" s="139" t="inlineStr">
        <is>
          <t>IN</t>
        </is>
      </c>
      <c r="BL9" s="135" t="inlineStr">
        <is>
          <t>OUT</t>
        </is>
      </c>
      <c r="BM9" s="139" t="inlineStr">
        <is>
          <t>IN</t>
        </is>
      </c>
      <c r="BN9" s="135" t="inlineStr">
        <is>
          <t>OUT</t>
        </is>
      </c>
      <c r="BO9" s="139" t="inlineStr">
        <is>
          <t>IN</t>
        </is>
      </c>
      <c r="BP9" s="135" t="inlineStr">
        <is>
          <t>OUT</t>
        </is>
      </c>
      <c r="BQ9" s="110" t="n"/>
      <c r="BR9" s="110" t="n"/>
      <c r="BS9" s="110" t="n"/>
      <c r="BT9" s="110" t="n"/>
      <c r="BV9" s="112" t="n"/>
      <c r="CA9" s="110" t="n"/>
      <c r="CB9" s="112" t="n"/>
      <c r="CC9" s="110" t="n"/>
      <c r="CJ9" s="111" t="n"/>
      <c r="CK9" s="113" t="n"/>
    </row>
    <row r="10" ht="49.5" customFormat="1" customHeight="1" s="108">
      <c r="A10" s="134" t="n"/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  <c r="O10" s="134" t="n"/>
      <c r="P10" s="134" t="n"/>
      <c r="Q10" s="134" t="n"/>
      <c r="R10" s="134" t="n"/>
      <c r="S10" s="134" t="n"/>
      <c r="T10" s="134" t="n"/>
      <c r="U10" s="134" t="n"/>
      <c r="V10" s="134" t="n"/>
      <c r="W10" s="134" t="n"/>
      <c r="X10" s="134" t="n"/>
      <c r="Y10" s="134" t="n"/>
      <c r="Z10" s="134" t="n"/>
      <c r="AA10" s="134" t="n"/>
      <c r="AB10" s="134" t="n"/>
      <c r="AC10" s="134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  <c r="AL10" s="134" t="n"/>
      <c r="AM10" s="134" t="n"/>
      <c r="AN10" s="134" t="n"/>
      <c r="AO10" s="134" t="n"/>
      <c r="AP10" s="134" t="n"/>
      <c r="AQ10" s="134" t="n"/>
      <c r="AR10" s="134" t="n"/>
      <c r="AS10" s="134" t="n"/>
      <c r="AT10" s="134" t="n"/>
      <c r="AU10" s="134" t="n"/>
      <c r="AV10" s="134" t="n"/>
      <c r="AW10" s="134" t="n"/>
      <c r="AX10" s="134" t="n"/>
      <c r="AY10" s="134" t="n"/>
      <c r="AZ10" s="134" t="n"/>
      <c r="BA10" s="134" t="n"/>
      <c r="BB10" s="134" t="n"/>
      <c r="BC10" s="134" t="n"/>
      <c r="BD10" s="134" t="n"/>
      <c r="BE10" s="134" t="n"/>
      <c r="BF10" s="134" t="n"/>
      <c r="BG10" s="134" t="n"/>
      <c r="BH10" s="134" t="n"/>
      <c r="BI10" s="134" t="n"/>
      <c r="BJ10" s="134" t="n"/>
      <c r="BK10" s="134" t="n"/>
      <c r="BL10" s="134" t="n"/>
      <c r="BM10" s="134" t="n"/>
      <c r="BN10" s="134" t="n"/>
      <c r="BO10" s="134" t="n"/>
      <c r="BP10" s="134" t="n"/>
      <c r="BQ10" s="103" t="n"/>
      <c r="BR10" s="103" t="n"/>
      <c r="BS10" s="103" t="n"/>
      <c r="BT10" s="103" t="n"/>
      <c r="BU10" s="103" t="n"/>
      <c r="BV10" s="103" t="n"/>
      <c r="BW10" s="103" t="n"/>
      <c r="BX10" s="103" t="n"/>
      <c r="BY10" s="103" t="n"/>
      <c r="BZ10" s="104" t="n"/>
      <c r="CA10" s="110" t="n"/>
      <c r="CB10" s="112" t="n"/>
      <c r="CC10" s="110" t="n"/>
      <c r="CD10" s="111" t="n"/>
      <c r="CE10" s="110" t="n"/>
      <c r="CF10" s="111" t="n"/>
      <c r="CG10" s="111" t="n"/>
      <c r="CH10" s="112" t="n"/>
      <c r="CI10" s="107" t="n"/>
      <c r="CJ10" s="108" t="n"/>
      <c r="CK10" s="108" t="n"/>
    </row>
    <row r="11" ht="15.75" customFormat="1" customHeight="1" s="25">
      <c r="A11" s="69" t="inlineStr">
        <is>
          <t>A001</t>
        </is>
      </c>
      <c r="B11" s="70" t="inlineStr">
        <is>
          <t>Tống Viết Cường</t>
        </is>
      </c>
      <c r="C11" s="71" t="inlineStr">
        <is>
          <t>BAN GIÁM ĐỐC</t>
        </is>
      </c>
      <c r="D11" s="72" t="inlineStr">
        <is>
          <t>Gián tiếp</t>
        </is>
      </c>
      <c r="E11" s="73" t="inlineStr">
        <is>
          <t>2004-01-01</t>
        </is>
      </c>
      <c r="F11" s="73" t="inlineStr"/>
      <c r="G11" s="74" t="inlineStr"/>
      <c r="H11" s="74" t="inlineStr"/>
      <c r="I11" s="75" t="inlineStr"/>
      <c r="J11" s="74" t="inlineStr"/>
      <c r="K11" s="74" t="inlineStr"/>
      <c r="L11" s="74" t="inlineStr"/>
      <c r="M11" s="74" t="inlineStr"/>
      <c r="N11" s="74" t="inlineStr"/>
      <c r="O11" s="75" t="inlineStr"/>
      <c r="P11" s="74" t="inlineStr"/>
      <c r="Q11" s="74" t="inlineStr"/>
      <c r="R11" s="74" t="inlineStr"/>
      <c r="S11" s="74" t="inlineStr"/>
      <c r="T11" s="74" t="inlineStr"/>
      <c r="U11" s="74" t="inlineStr"/>
      <c r="V11" s="74" t="inlineStr"/>
      <c r="W11" s="74" t="inlineStr"/>
      <c r="X11" s="74" t="inlineStr"/>
      <c r="Y11" s="74" t="inlineStr"/>
      <c r="Z11" s="74" t="inlineStr"/>
      <c r="AA11" s="74" t="inlineStr"/>
      <c r="AB11" s="74" t="inlineStr"/>
      <c r="AC11" s="74" t="inlineStr"/>
      <c r="AD11" s="74" t="inlineStr"/>
      <c r="AE11" s="74" t="inlineStr"/>
      <c r="AF11" s="74" t="inlineStr"/>
      <c r="AG11" s="74" t="inlineStr"/>
      <c r="AH11" s="74" t="inlineStr"/>
      <c r="AI11" s="74" t="inlineStr"/>
      <c r="AJ11" s="74" t="inlineStr"/>
      <c r="AK11" s="74" t="inlineStr"/>
      <c r="AL11" s="74" t="inlineStr"/>
      <c r="AM11" s="74" t="inlineStr"/>
      <c r="AN11" s="74" t="inlineStr"/>
      <c r="AO11" s="74" t="inlineStr"/>
      <c r="AP11" s="74" t="inlineStr"/>
      <c r="AQ11" s="74" t="inlineStr"/>
      <c r="AR11" s="74" t="inlineStr"/>
      <c r="AS11" s="74" t="inlineStr"/>
      <c r="AT11" s="74" t="inlineStr"/>
      <c r="AU11" s="74" t="inlineStr"/>
      <c r="AV11" s="74" t="inlineStr"/>
      <c r="AW11" s="74" t="inlineStr"/>
      <c r="AX11" s="74" t="inlineStr"/>
      <c r="AY11" s="74" t="inlineStr"/>
      <c r="AZ11" s="74" t="inlineStr"/>
      <c r="BA11" s="74" t="inlineStr"/>
      <c r="BB11" s="74" t="inlineStr"/>
      <c r="BC11" s="74" t="inlineStr"/>
      <c r="BD11" s="74" t="inlineStr"/>
      <c r="BE11" s="74" t="inlineStr"/>
      <c r="BF11" s="74" t="inlineStr"/>
      <c r="BG11" s="74" t="inlineStr"/>
      <c r="BH11" s="74" t="inlineStr"/>
      <c r="BI11" s="74" t="inlineStr"/>
      <c r="BJ11" s="74" t="inlineStr"/>
      <c r="BK11" s="74" t="inlineStr"/>
      <c r="BL11" s="74" t="inlineStr"/>
      <c r="BM11" s="74" t="inlineStr"/>
      <c r="BN11" s="74" t="inlineStr"/>
      <c r="BO11" s="74" t="n"/>
      <c r="BP11" s="95" t="n"/>
      <c r="BQ11" s="174" t="n"/>
      <c r="BR11" s="174" t="n"/>
      <c r="BS11" s="174" t="n"/>
      <c r="BT11" s="174" t="n"/>
      <c r="BU11" s="174" t="n"/>
      <c r="BV11" s="174" t="n"/>
      <c r="BW11" s="174" t="n"/>
      <c r="BX11" s="174" t="n"/>
      <c r="BY11" s="174" t="n"/>
      <c r="BZ11" s="175" t="n"/>
      <c r="CA11" s="176" t="n"/>
      <c r="CB11" s="177" t="n"/>
      <c r="CC11" s="118" t="n"/>
      <c r="CD11" s="178" t="n"/>
      <c r="CE11" s="120" t="n"/>
      <c r="CF11" s="178" t="n"/>
      <c r="CG11" s="179" t="n"/>
      <c r="CH11" s="178" t="n"/>
      <c r="CI11" s="180" t="n"/>
      <c r="CJ11" s="181" t="n"/>
      <c r="CK11" s="182" t="n"/>
    </row>
    <row r="12" ht="15.75" customFormat="1" customHeight="1" s="25">
      <c r="A12" s="69" t="inlineStr">
        <is>
          <t>A003</t>
        </is>
      </c>
      <c r="B12" s="70" t="inlineStr">
        <is>
          <t>Tống Phước Tiến</t>
        </is>
      </c>
      <c r="C12" s="71" t="inlineStr">
        <is>
          <t>MUA HÀNG</t>
        </is>
      </c>
      <c r="D12" s="72" t="inlineStr">
        <is>
          <t>Gián tiếp</t>
        </is>
      </c>
      <c r="E12" s="73" t="inlineStr">
        <is>
          <t>2004-01-01</t>
        </is>
      </c>
      <c r="F12" s="73" t="inlineStr"/>
      <c r="G12" s="74" t="inlineStr"/>
      <c r="H12" s="74" t="inlineStr"/>
      <c r="I12" s="75" t="inlineStr"/>
      <c r="J12" s="74" t="inlineStr"/>
      <c r="K12" s="74" t="inlineStr"/>
      <c r="L12" s="74" t="inlineStr"/>
      <c r="M12" s="74" t="inlineStr"/>
      <c r="N12" s="74" t="inlineStr"/>
      <c r="O12" s="75" t="inlineStr"/>
      <c r="P12" s="74" t="inlineStr"/>
      <c r="Q12" s="74" t="inlineStr"/>
      <c r="R12" s="74" t="inlineStr"/>
      <c r="S12" s="74" t="inlineStr"/>
      <c r="T12" s="74" t="inlineStr"/>
      <c r="U12" s="74" t="inlineStr"/>
      <c r="V12" s="74" t="inlineStr"/>
      <c r="W12" s="74" t="inlineStr"/>
      <c r="X12" s="74" t="inlineStr"/>
      <c r="Y12" s="74" t="inlineStr"/>
      <c r="Z12" s="74" t="inlineStr"/>
      <c r="AA12" s="74" t="inlineStr"/>
      <c r="AB12" s="74" t="inlineStr"/>
      <c r="AC12" s="74" t="inlineStr"/>
      <c r="AD12" s="74" t="inlineStr"/>
      <c r="AE12" s="74" t="inlineStr"/>
      <c r="AF12" s="74" t="inlineStr"/>
      <c r="AG12" s="74" t="inlineStr"/>
      <c r="AH12" s="74" t="inlineStr"/>
      <c r="AI12" s="74" t="inlineStr"/>
      <c r="AJ12" s="74" t="inlineStr"/>
      <c r="AK12" s="74" t="inlineStr"/>
      <c r="AL12" s="74" t="inlineStr"/>
      <c r="AM12" s="74" t="inlineStr"/>
      <c r="AN12" s="74" t="inlineStr"/>
      <c r="AO12" s="74" t="inlineStr"/>
      <c r="AP12" s="74" t="inlineStr"/>
      <c r="AQ12" s="74" t="inlineStr"/>
      <c r="AR12" s="74" t="inlineStr"/>
      <c r="AS12" s="74" t="inlineStr"/>
      <c r="AT12" s="74" t="inlineStr"/>
      <c r="AU12" s="74" t="inlineStr"/>
      <c r="AV12" s="74" t="inlineStr"/>
      <c r="AW12" s="74" t="inlineStr"/>
      <c r="AX12" s="74" t="inlineStr"/>
      <c r="AY12" s="74" t="inlineStr"/>
      <c r="AZ12" s="74" t="inlineStr"/>
      <c r="BA12" s="74" t="inlineStr"/>
      <c r="BB12" s="74" t="inlineStr"/>
      <c r="BC12" s="74" t="inlineStr"/>
      <c r="BD12" s="74" t="inlineStr"/>
      <c r="BE12" s="74" t="inlineStr"/>
      <c r="BF12" s="74" t="inlineStr"/>
      <c r="BG12" s="74" t="inlineStr"/>
      <c r="BH12" s="74" t="inlineStr"/>
      <c r="BI12" s="74" t="inlineStr"/>
      <c r="BJ12" s="74" t="inlineStr"/>
      <c r="BK12" s="74" t="inlineStr"/>
      <c r="BL12" s="74" t="inlineStr"/>
      <c r="BM12" s="74" t="inlineStr"/>
      <c r="BN12" s="74" t="inlineStr"/>
      <c r="BO12" s="74" t="n"/>
      <c r="BP12" s="95" t="n"/>
      <c r="BQ12" s="174" t="n"/>
      <c r="BR12" s="174" t="n"/>
      <c r="BS12" s="174" t="n"/>
      <c r="BT12" s="174" t="n"/>
      <c r="BU12" s="174" t="n"/>
      <c r="BV12" s="174" t="n"/>
      <c r="BW12" s="174" t="n"/>
      <c r="BX12" s="174" t="n"/>
      <c r="BY12" s="174" t="n"/>
      <c r="BZ12" s="175" t="n"/>
      <c r="CA12" s="176" t="n"/>
      <c r="CB12" s="177" t="n"/>
      <c r="CC12" s="118" t="n"/>
      <c r="CD12" s="178" t="n"/>
      <c r="CE12" s="120" t="n"/>
      <c r="CF12" s="178" t="n"/>
      <c r="CG12" s="179" t="n"/>
      <c r="CH12" s="178" t="n"/>
      <c r="CI12" s="180" t="n"/>
      <c r="CJ12" s="181" t="n"/>
      <c r="CK12" s="182" t="n"/>
    </row>
    <row r="13" ht="15.75" customFormat="1" customHeight="1" s="25">
      <c r="A13" s="69" t="inlineStr">
        <is>
          <t>A007</t>
        </is>
      </c>
      <c r="B13" s="70" t="inlineStr">
        <is>
          <t>Đào Thanh Điền</t>
        </is>
      </c>
      <c r="C13" s="71" t="inlineStr">
        <is>
          <t>X2 Line 2-1</t>
        </is>
      </c>
      <c r="D13" s="72" t="inlineStr">
        <is>
          <t>Trực tiếp</t>
        </is>
      </c>
      <c r="E13" s="73" t="inlineStr">
        <is>
          <t>2005-02-01</t>
        </is>
      </c>
      <c r="F13" s="73" t="inlineStr"/>
      <c r="G13" s="74" t="inlineStr">
        <is>
          <t>17:42</t>
        </is>
      </c>
      <c r="H13" s="74" t="inlineStr">
        <is>
          <t>06:03</t>
        </is>
      </c>
      <c r="I13" s="75" t="inlineStr">
        <is>
          <t>17:43</t>
        </is>
      </c>
      <c r="J13" s="74" t="inlineStr">
        <is>
          <t>06:05</t>
        </is>
      </c>
      <c r="K13" s="74" t="inlineStr">
        <is>
          <t>17:43</t>
        </is>
      </c>
      <c r="L13" s="74" t="inlineStr">
        <is>
          <t>06:05</t>
        </is>
      </c>
      <c r="M13" s="74" t="inlineStr">
        <is>
          <t>17:44</t>
        </is>
      </c>
      <c r="N13" s="74" t="inlineStr">
        <is>
          <t>06:13</t>
        </is>
      </c>
      <c r="O13" s="75" t="inlineStr"/>
      <c r="P13" s="74" t="inlineStr"/>
      <c r="Q13" s="74" t="inlineStr">
        <is>
          <t>05:40</t>
        </is>
      </c>
      <c r="R13" s="74" t="inlineStr">
        <is>
          <t>18:03</t>
        </is>
      </c>
      <c r="S13" s="74" t="inlineStr">
        <is>
          <t>05:42</t>
        </is>
      </c>
      <c r="T13" s="74" t="inlineStr">
        <is>
          <t>16:29</t>
        </is>
      </c>
      <c r="U13" s="74" t="inlineStr">
        <is>
          <t>05:44</t>
        </is>
      </c>
      <c r="V13" s="74" t="inlineStr">
        <is>
          <t>18:05</t>
        </is>
      </c>
      <c r="W13" s="74" t="inlineStr">
        <is>
          <t>05:44</t>
        </is>
      </c>
      <c r="X13" s="74" t="inlineStr">
        <is>
          <t>18:06</t>
        </is>
      </c>
      <c r="Y13" s="74" t="inlineStr">
        <is>
          <t>05:43</t>
        </is>
      </c>
      <c r="Z13" s="74" t="inlineStr">
        <is>
          <t>18:04</t>
        </is>
      </c>
      <c r="AA13" s="74" t="inlineStr">
        <is>
          <t>05:44</t>
        </is>
      </c>
      <c r="AB13" s="74" t="inlineStr">
        <is>
          <t>18:06</t>
        </is>
      </c>
      <c r="AC13" s="74" t="inlineStr">
        <is>
          <t>05:46</t>
        </is>
      </c>
      <c r="AD13" s="74" t="inlineStr">
        <is>
          <t>18:05</t>
        </is>
      </c>
      <c r="AE13" s="74" t="inlineStr">
        <is>
          <t>17:46</t>
        </is>
      </c>
      <c r="AF13" s="74" t="inlineStr">
        <is>
          <t>06:06</t>
        </is>
      </c>
      <c r="AG13" s="74" t="inlineStr">
        <is>
          <t>17:45</t>
        </is>
      </c>
      <c r="AH13" s="74" t="inlineStr">
        <is>
          <t>06:02</t>
        </is>
      </c>
      <c r="AI13" s="74" t="inlineStr">
        <is>
          <t>17:42</t>
        </is>
      </c>
      <c r="AJ13" s="74" t="inlineStr">
        <is>
          <t>06:04</t>
        </is>
      </c>
      <c r="AK13" s="74" t="inlineStr">
        <is>
          <t>17:43</t>
        </is>
      </c>
      <c r="AL13" s="74" t="inlineStr">
        <is>
          <t>06:05</t>
        </is>
      </c>
      <c r="AM13" s="74" t="inlineStr">
        <is>
          <t>17:43</t>
        </is>
      </c>
      <c r="AN13" s="74" t="inlineStr">
        <is>
          <t>06:07</t>
        </is>
      </c>
      <c r="AO13" s="74" t="inlineStr">
        <is>
          <t>17:44</t>
        </is>
      </c>
      <c r="AP13" s="74" t="inlineStr">
        <is>
          <t>05:56</t>
        </is>
      </c>
      <c r="AQ13" s="74" t="inlineStr"/>
      <c r="AR13" s="74" t="inlineStr"/>
      <c r="AS13" s="74" t="inlineStr"/>
      <c r="AT13" s="74" t="inlineStr"/>
      <c r="AU13" s="74" t="inlineStr"/>
      <c r="AV13" s="74" t="inlineStr"/>
      <c r="AW13" s="74" t="inlineStr"/>
      <c r="AX13" s="74" t="inlineStr"/>
      <c r="AY13" s="74" t="inlineStr"/>
      <c r="AZ13" s="74" t="inlineStr"/>
      <c r="BA13" s="74" t="inlineStr"/>
      <c r="BB13" s="74" t="inlineStr"/>
      <c r="BC13" s="74" t="inlineStr"/>
      <c r="BD13" s="74" t="inlineStr"/>
      <c r="BE13" s="74" t="inlineStr"/>
      <c r="BF13" s="74" t="inlineStr"/>
      <c r="BG13" s="74" t="inlineStr"/>
      <c r="BH13" s="74" t="inlineStr"/>
      <c r="BI13" s="74" t="inlineStr">
        <is>
          <t>05:41</t>
        </is>
      </c>
      <c r="BJ13" s="74" t="inlineStr">
        <is>
          <t>18:05</t>
        </is>
      </c>
      <c r="BK13" s="74" t="inlineStr">
        <is>
          <t>05:46</t>
        </is>
      </c>
      <c r="BL13" s="74" t="inlineStr">
        <is>
          <t>17:05</t>
        </is>
      </c>
      <c r="BM13" s="74" t="inlineStr">
        <is>
          <t>05:43</t>
        </is>
      </c>
      <c r="BN13" s="74" t="inlineStr">
        <is>
          <t>18:05</t>
        </is>
      </c>
      <c r="BO13" s="74" t="n"/>
      <c r="BP13" s="95" t="n"/>
      <c r="BQ13" s="174" t="n"/>
      <c r="BR13" s="174" t="n"/>
      <c r="BS13" s="174" t="n"/>
      <c r="BT13" s="174" t="n"/>
      <c r="BU13" s="174" t="n"/>
      <c r="BV13" s="174" t="n"/>
      <c r="BW13" s="174" t="n"/>
      <c r="BX13" s="174" t="n"/>
      <c r="BY13" s="174" t="n"/>
      <c r="BZ13" s="175" t="n"/>
      <c r="CA13" s="176" t="n"/>
      <c r="CB13" s="177" t="n"/>
      <c r="CC13" s="118" t="n"/>
      <c r="CD13" s="178" t="n"/>
      <c r="CE13" s="120" t="n"/>
      <c r="CF13" s="178" t="n"/>
      <c r="CG13" s="179" t="n"/>
      <c r="CH13" s="178" t="n"/>
      <c r="CI13" s="180" t="n"/>
      <c r="CJ13" s="181" t="n"/>
      <c r="CK13" s="182" t="n"/>
    </row>
    <row r="14" ht="17.25" customFormat="1" customHeight="1" s="25">
      <c r="A14" s="69" t="inlineStr">
        <is>
          <t>A010</t>
        </is>
      </c>
      <c r="B14" s="70" t="inlineStr">
        <is>
          <t>Dương Khánh Linh</t>
        </is>
      </c>
      <c r="C14" s="71" t="inlineStr">
        <is>
          <t>MUA HÀNG</t>
        </is>
      </c>
      <c r="D14" s="72" t="inlineStr">
        <is>
          <t>Gián tiếp</t>
        </is>
      </c>
      <c r="E14" s="73" t="inlineStr">
        <is>
          <t>2005-03-01</t>
        </is>
      </c>
      <c r="F14" s="73" t="inlineStr"/>
      <c r="G14" s="74" t="inlineStr">
        <is>
          <t>07:48</t>
        </is>
      </c>
      <c r="H14" s="74" t="inlineStr">
        <is>
          <t>16:36</t>
        </is>
      </c>
      <c r="I14" s="74" t="inlineStr">
        <is>
          <t>07:51</t>
        </is>
      </c>
      <c r="J14" s="74" t="inlineStr">
        <is>
          <t>16:34</t>
        </is>
      </c>
      <c r="K14" s="74" t="inlineStr">
        <is>
          <t>07:50</t>
        </is>
      </c>
      <c r="L14" s="74" t="inlineStr">
        <is>
          <t>16:37</t>
        </is>
      </c>
      <c r="M14" s="74" t="inlineStr"/>
      <c r="N14" s="74" t="inlineStr"/>
      <c r="O14" s="74" t="inlineStr"/>
      <c r="P14" s="74" t="inlineStr"/>
      <c r="Q14" s="74" t="inlineStr">
        <is>
          <t>07:48</t>
        </is>
      </c>
      <c r="R14" s="74" t="inlineStr">
        <is>
          <t>16:34</t>
        </is>
      </c>
      <c r="S14" s="75" t="inlineStr">
        <is>
          <t>07:52</t>
        </is>
      </c>
      <c r="T14" s="74" t="inlineStr">
        <is>
          <t>16:37</t>
        </is>
      </c>
      <c r="U14" s="75" t="inlineStr">
        <is>
          <t>07:58</t>
        </is>
      </c>
      <c r="V14" s="74" t="inlineStr">
        <is>
          <t>16:35</t>
        </is>
      </c>
      <c r="W14" s="75" t="inlineStr">
        <is>
          <t>07:47</t>
        </is>
      </c>
      <c r="X14" s="74" t="inlineStr">
        <is>
          <t>16:35</t>
        </is>
      </c>
      <c r="Y14" s="75" t="inlineStr">
        <is>
          <t>07:46</t>
        </is>
      </c>
      <c r="Z14" s="74" t="inlineStr">
        <is>
          <t>16:36</t>
        </is>
      </c>
      <c r="AA14" s="75" t="inlineStr">
        <is>
          <t>07:38</t>
        </is>
      </c>
      <c r="AB14" s="74" t="inlineStr"/>
      <c r="AC14" s="74" t="inlineStr"/>
      <c r="AD14" s="74" t="inlineStr"/>
      <c r="AE14" s="74" t="inlineStr">
        <is>
          <t>07:45</t>
        </is>
      </c>
      <c r="AF14" s="74" t="inlineStr">
        <is>
          <t>16:36</t>
        </is>
      </c>
      <c r="AG14" s="74" t="inlineStr">
        <is>
          <t>07:46</t>
        </is>
      </c>
      <c r="AH14" s="74" t="inlineStr">
        <is>
          <t>16:37</t>
        </is>
      </c>
      <c r="AI14" s="74" t="inlineStr">
        <is>
          <t>07:44</t>
        </is>
      </c>
      <c r="AJ14" s="74" t="inlineStr">
        <is>
          <t>16:33</t>
        </is>
      </c>
      <c r="AK14" s="74" t="inlineStr">
        <is>
          <t>07:49</t>
        </is>
      </c>
      <c r="AL14" s="74" t="inlineStr">
        <is>
          <t>16:32</t>
        </is>
      </c>
      <c r="AM14" s="74" t="inlineStr"/>
      <c r="AN14" s="74" t="inlineStr"/>
      <c r="AO14" s="74" t="inlineStr"/>
      <c r="AP14" s="74" t="inlineStr"/>
      <c r="AQ14" s="74" t="inlineStr"/>
      <c r="AR14" s="74" t="inlineStr"/>
      <c r="AS14" s="74" t="inlineStr"/>
      <c r="AT14" s="74" t="inlineStr"/>
      <c r="AU14" s="74" t="inlineStr">
        <is>
          <t>07:48</t>
        </is>
      </c>
      <c r="AV14" s="74" t="inlineStr">
        <is>
          <t>16:35</t>
        </is>
      </c>
      <c r="AW14" s="74" t="inlineStr">
        <is>
          <t>07:51</t>
        </is>
      </c>
      <c r="AX14" s="74" t="inlineStr">
        <is>
          <t>16:35</t>
        </is>
      </c>
      <c r="AY14" s="75" t="inlineStr">
        <is>
          <t>07:47</t>
        </is>
      </c>
      <c r="AZ14" s="74" t="inlineStr">
        <is>
          <t>16:34</t>
        </is>
      </c>
      <c r="BA14" s="75" t="inlineStr">
        <is>
          <t>07:49</t>
        </is>
      </c>
      <c r="BB14" s="74" t="inlineStr">
        <is>
          <t>16:35</t>
        </is>
      </c>
      <c r="BC14" s="75" t="inlineStr"/>
      <c r="BD14" s="74" t="inlineStr"/>
      <c r="BE14" s="74" t="inlineStr"/>
      <c r="BF14" s="74" t="inlineStr"/>
      <c r="BG14" s="74" t="inlineStr">
        <is>
          <t>07:47</t>
        </is>
      </c>
      <c r="BH14" s="74" t="inlineStr">
        <is>
          <t>16:35</t>
        </is>
      </c>
      <c r="BI14" s="74" t="inlineStr">
        <is>
          <t>07:52</t>
        </is>
      </c>
      <c r="BJ14" s="74" t="inlineStr">
        <is>
          <t>16:35</t>
        </is>
      </c>
      <c r="BK14" s="74" t="inlineStr">
        <is>
          <t>07:42</t>
        </is>
      </c>
      <c r="BL14" s="74" t="inlineStr">
        <is>
          <t>16:36</t>
        </is>
      </c>
      <c r="BM14" s="74" t="inlineStr">
        <is>
          <t>07:42</t>
        </is>
      </c>
      <c r="BN14" s="74" t="inlineStr">
        <is>
          <t>16:35</t>
        </is>
      </c>
      <c r="BO14" s="74" t="n"/>
      <c r="BP14" s="95" t="n"/>
      <c r="BQ14" s="174" t="n"/>
      <c r="BR14" s="174" t="n"/>
      <c r="BS14" s="174" t="n"/>
      <c r="BT14" s="174" t="n"/>
      <c r="BU14" s="174" t="n"/>
      <c r="BV14" s="174" t="n"/>
      <c r="BW14" s="174" t="n"/>
      <c r="BX14" s="174" t="n"/>
      <c r="BY14" s="174" t="n"/>
      <c r="BZ14" s="175" t="n"/>
      <c r="CA14" s="176" t="n"/>
      <c r="CB14" s="177" t="n"/>
      <c r="CC14" s="118" t="n"/>
      <c r="CD14" s="178" t="n"/>
      <c r="CE14" s="120" t="n"/>
      <c r="CF14" s="178" t="n"/>
      <c r="CG14" s="179" t="n"/>
      <c r="CH14" s="178" t="n"/>
      <c r="CI14" s="180" t="n"/>
      <c r="CJ14" s="181" t="n"/>
      <c r="CK14" s="182" t="n"/>
    </row>
    <row r="15" ht="15" customFormat="1" customHeight="1" s="25">
      <c r="A15" s="69" t="inlineStr">
        <is>
          <t>A015</t>
        </is>
      </c>
      <c r="B15" s="70" t="inlineStr">
        <is>
          <t>Nguyễn Văn Năm</t>
        </is>
      </c>
      <c r="C15" s="71" t="inlineStr">
        <is>
          <t>X2 Line 2-4</t>
        </is>
      </c>
      <c r="D15" s="72" t="inlineStr">
        <is>
          <t>Trực tiếp</t>
        </is>
      </c>
      <c r="E15" s="73" t="inlineStr">
        <is>
          <t>2005-04-04</t>
        </is>
      </c>
      <c r="F15" s="73" t="inlineStr"/>
      <c r="G15" s="74" t="inlineStr">
        <is>
          <t>05:40</t>
        </is>
      </c>
      <c r="H15" s="74" t="inlineStr">
        <is>
          <t>18:02</t>
        </is>
      </c>
      <c r="I15" s="75" t="inlineStr">
        <is>
          <t>05:33</t>
        </is>
      </c>
      <c r="J15" s="74" t="inlineStr">
        <is>
          <t>18:04</t>
        </is>
      </c>
      <c r="K15" s="74" t="inlineStr">
        <is>
          <t>05:43</t>
        </is>
      </c>
      <c r="L15" s="74" t="inlineStr">
        <is>
          <t>18:01</t>
        </is>
      </c>
      <c r="M15" s="74" t="inlineStr">
        <is>
          <t>05:44</t>
        </is>
      </c>
      <c r="N15" s="74" t="inlineStr">
        <is>
          <t>18:02</t>
        </is>
      </c>
      <c r="O15" s="75" t="inlineStr">
        <is>
          <t>05:43</t>
        </is>
      </c>
      <c r="P15" s="74" t="inlineStr">
        <is>
          <t>17:01</t>
        </is>
      </c>
      <c r="Q15" s="74" t="inlineStr">
        <is>
          <t>05:36</t>
        </is>
      </c>
      <c r="R15" s="74" t="inlineStr">
        <is>
          <t>18:02</t>
        </is>
      </c>
      <c r="S15" s="74" t="inlineStr">
        <is>
          <t>05:37</t>
        </is>
      </c>
      <c r="T15" s="74" t="inlineStr">
        <is>
          <t>18:02</t>
        </is>
      </c>
      <c r="U15" s="74" t="inlineStr">
        <is>
          <t>05:37</t>
        </is>
      </c>
      <c r="V15" s="74" t="inlineStr">
        <is>
          <t>18:02</t>
        </is>
      </c>
      <c r="W15" s="75" t="inlineStr">
        <is>
          <t>05:39</t>
        </is>
      </c>
      <c r="X15" s="74" t="inlineStr">
        <is>
          <t>18:02</t>
        </is>
      </c>
      <c r="Y15" s="74" t="inlineStr"/>
      <c r="Z15" s="74" t="inlineStr"/>
      <c r="AA15" s="74" t="inlineStr">
        <is>
          <t>05:36</t>
        </is>
      </c>
      <c r="AB15" s="74" t="inlineStr">
        <is>
          <t>18:02</t>
        </is>
      </c>
      <c r="AC15" s="75" t="inlineStr">
        <is>
          <t>17:39</t>
        </is>
      </c>
      <c r="AD15" s="74" t="inlineStr">
        <is>
          <t>06:03</t>
        </is>
      </c>
      <c r="AE15" s="74" t="inlineStr">
        <is>
          <t>17:42</t>
        </is>
      </c>
      <c r="AF15" s="74" t="inlineStr">
        <is>
          <t>06:02</t>
        </is>
      </c>
      <c r="AG15" s="74" t="inlineStr">
        <is>
          <t>17:43</t>
        </is>
      </c>
      <c r="AH15" s="74" t="inlineStr">
        <is>
          <t>06:02</t>
        </is>
      </c>
      <c r="AI15" s="74" t="inlineStr">
        <is>
          <t>17:44</t>
        </is>
      </c>
      <c r="AJ15" s="74" t="inlineStr">
        <is>
          <t>06:01</t>
        </is>
      </c>
      <c r="AK15" s="75" t="inlineStr">
        <is>
          <t>17:45</t>
        </is>
      </c>
      <c r="AL15" s="74" t="inlineStr">
        <is>
          <t>06:01</t>
        </is>
      </c>
      <c r="AM15" s="74" t="inlineStr">
        <is>
          <t>17:43</t>
        </is>
      </c>
      <c r="AN15" s="74" t="inlineStr">
        <is>
          <t>06:02</t>
        </is>
      </c>
      <c r="AO15" s="74" t="inlineStr">
        <is>
          <t>17:41</t>
        </is>
      </c>
      <c r="AP15" s="74" t="inlineStr">
        <is>
          <t>06:01</t>
        </is>
      </c>
      <c r="AQ15" s="75" t="inlineStr"/>
      <c r="AR15" s="74" t="inlineStr"/>
      <c r="AS15" s="74" t="inlineStr">
        <is>
          <t>17:51</t>
        </is>
      </c>
      <c r="AT15" s="74" t="inlineStr"/>
      <c r="AU15" s="74" t="inlineStr">
        <is>
          <t>17:47</t>
        </is>
      </c>
      <c r="AV15" s="74" t="inlineStr">
        <is>
          <t>06:01</t>
        </is>
      </c>
      <c r="AW15" s="74" t="inlineStr">
        <is>
          <t>17:34</t>
        </is>
      </c>
      <c r="AX15" s="74" t="inlineStr">
        <is>
          <t>06:00</t>
        </is>
      </c>
      <c r="AY15" s="75" t="inlineStr">
        <is>
          <t>17:36</t>
        </is>
      </c>
      <c r="AZ15" s="74" t="inlineStr">
        <is>
          <t>06:01</t>
        </is>
      </c>
      <c r="BA15" s="74" t="inlineStr">
        <is>
          <t>17:46</t>
        </is>
      </c>
      <c r="BB15" s="74" t="inlineStr">
        <is>
          <t>06:02</t>
        </is>
      </c>
      <c r="BC15" s="74" t="inlineStr">
        <is>
          <t>17:40</t>
        </is>
      </c>
      <c r="BD15" s="74" t="inlineStr">
        <is>
          <t>06:00</t>
        </is>
      </c>
      <c r="BE15" s="75" t="inlineStr">
        <is>
          <t>06:00</t>
        </is>
      </c>
      <c r="BF15" s="74" t="inlineStr">
        <is>
          <t>18:01</t>
        </is>
      </c>
      <c r="BG15" s="74" t="inlineStr">
        <is>
          <t>05:40</t>
        </is>
      </c>
      <c r="BH15" s="74" t="inlineStr">
        <is>
          <t>18:02</t>
        </is>
      </c>
      <c r="BI15" s="74" t="inlineStr">
        <is>
          <t>05:42</t>
        </is>
      </c>
      <c r="BJ15" s="74" t="inlineStr">
        <is>
          <t>18:02</t>
        </is>
      </c>
      <c r="BK15" s="74" t="inlineStr">
        <is>
          <t>05:37</t>
        </is>
      </c>
      <c r="BL15" s="74" t="inlineStr">
        <is>
          <t>18:02</t>
        </is>
      </c>
      <c r="BM15" s="74" t="inlineStr">
        <is>
          <t>05:41</t>
        </is>
      </c>
      <c r="BN15" s="74" t="inlineStr">
        <is>
          <t>18:02</t>
        </is>
      </c>
      <c r="BO15" s="74" t="n"/>
      <c r="BP15" s="95" t="n"/>
      <c r="BQ15" s="174" t="n"/>
      <c r="BR15" s="174" t="n"/>
      <c r="BS15" s="174" t="n"/>
      <c r="BT15" s="174" t="n"/>
      <c r="BU15" s="174" t="n"/>
      <c r="BV15" s="174" t="n"/>
      <c r="BW15" s="174" t="n"/>
      <c r="BX15" s="174" t="n"/>
      <c r="BY15" s="174" t="n"/>
      <c r="BZ15" s="175" t="n"/>
      <c r="CA15" s="176" t="n"/>
      <c r="CB15" s="177" t="n"/>
      <c r="CC15" s="118" t="n"/>
      <c r="CD15" s="178" t="n"/>
      <c r="CE15" s="120" t="n"/>
      <c r="CF15" s="178" t="n"/>
      <c r="CG15" s="179" t="n"/>
      <c r="CH15" s="178" t="n"/>
      <c r="CI15" s="180" t="n"/>
      <c r="CJ15" s="181" t="n"/>
      <c r="CK15" s="182" t="n"/>
    </row>
    <row r="16" ht="13.5" customFormat="1" customHeight="1" s="26">
      <c r="A16" s="69" t="inlineStr">
        <is>
          <t>A021</t>
        </is>
      </c>
      <c r="B16" s="70" t="inlineStr">
        <is>
          <t>Cao Thị Kim Thu</t>
        </is>
      </c>
      <c r="C16" s="71" t="inlineStr">
        <is>
          <t>QA/QC X1 Ép</t>
        </is>
      </c>
      <c r="D16" s="72" t="inlineStr">
        <is>
          <t>Trực tiếp</t>
        </is>
      </c>
      <c r="E16" s="73" t="inlineStr">
        <is>
          <t>2006-04-04</t>
        </is>
      </c>
      <c r="F16" s="73" t="inlineStr"/>
      <c r="G16" s="74" t="inlineStr">
        <is>
          <t>05:51</t>
        </is>
      </c>
      <c r="H16" s="74" t="inlineStr">
        <is>
          <t>18:10</t>
        </is>
      </c>
      <c r="I16" s="74" t="inlineStr">
        <is>
          <t>05:48</t>
        </is>
      </c>
      <c r="J16" s="74" t="inlineStr">
        <is>
          <t>18:10</t>
        </is>
      </c>
      <c r="K16" s="74" t="inlineStr">
        <is>
          <t>05:54</t>
        </is>
      </c>
      <c r="L16" s="74" t="inlineStr">
        <is>
          <t>18:03</t>
        </is>
      </c>
      <c r="M16" s="74" t="inlineStr">
        <is>
          <t>05:49</t>
        </is>
      </c>
      <c r="N16" s="74" t="inlineStr">
        <is>
          <t>18:25</t>
        </is>
      </c>
      <c r="O16" s="74" t="inlineStr"/>
      <c r="P16" s="74" t="inlineStr"/>
      <c r="Q16" s="74" t="inlineStr">
        <is>
          <t>17:41</t>
        </is>
      </c>
      <c r="R16" s="74" t="inlineStr">
        <is>
          <t>06:27</t>
        </is>
      </c>
      <c r="S16" s="74" t="inlineStr">
        <is>
          <t>17:36</t>
        </is>
      </c>
      <c r="T16" s="74" t="inlineStr">
        <is>
          <t>06:22</t>
        </is>
      </c>
      <c r="U16" s="74" t="inlineStr">
        <is>
          <t>17:46</t>
        </is>
      </c>
      <c r="V16" s="74" t="inlineStr">
        <is>
          <t>06:30</t>
        </is>
      </c>
      <c r="W16" s="74" t="inlineStr">
        <is>
          <t>17:51</t>
        </is>
      </c>
      <c r="X16" s="74" t="inlineStr">
        <is>
          <t>06:20</t>
        </is>
      </c>
      <c r="Y16" s="74" t="inlineStr">
        <is>
          <t>17:44</t>
        </is>
      </c>
      <c r="Z16" s="74" t="inlineStr">
        <is>
          <t>06:18</t>
        </is>
      </c>
      <c r="AA16" s="74" t="inlineStr">
        <is>
          <t>17:47</t>
        </is>
      </c>
      <c r="AB16" s="74" t="inlineStr">
        <is>
          <t>06:04</t>
        </is>
      </c>
      <c r="AC16" s="74" t="inlineStr"/>
      <c r="AD16" s="74" t="inlineStr"/>
      <c r="AE16" s="74" t="inlineStr">
        <is>
          <t>05:57</t>
        </is>
      </c>
      <c r="AF16" s="74" t="inlineStr">
        <is>
          <t>18:15</t>
        </is>
      </c>
      <c r="AG16" s="74" t="inlineStr">
        <is>
          <t>05:55</t>
        </is>
      </c>
      <c r="AH16" s="74" t="inlineStr">
        <is>
          <t>18:21</t>
        </is>
      </c>
      <c r="AI16" s="74" t="inlineStr">
        <is>
          <t>05:50</t>
        </is>
      </c>
      <c r="AJ16" s="74" t="inlineStr">
        <is>
          <t>18:04</t>
        </is>
      </c>
      <c r="AK16" s="74" t="inlineStr">
        <is>
          <t>05:42</t>
        </is>
      </c>
      <c r="AL16" s="74" t="inlineStr">
        <is>
          <t>18:24</t>
        </is>
      </c>
      <c r="AM16" s="74" t="inlineStr">
        <is>
          <t>05:46</t>
        </is>
      </c>
      <c r="AN16" s="74" t="inlineStr">
        <is>
          <t>18:23</t>
        </is>
      </c>
      <c r="AO16" s="74" t="inlineStr">
        <is>
          <t>05:46</t>
        </is>
      </c>
      <c r="AP16" s="74" t="inlineStr">
        <is>
          <t>18:12</t>
        </is>
      </c>
      <c r="AQ16" s="74" t="inlineStr"/>
      <c r="AR16" s="74" t="inlineStr"/>
      <c r="AS16" s="74" t="inlineStr"/>
      <c r="AT16" s="74" t="inlineStr"/>
      <c r="AU16" s="74" t="inlineStr">
        <is>
          <t>17:41</t>
        </is>
      </c>
      <c r="AV16" s="74" t="inlineStr">
        <is>
          <t>06:25</t>
        </is>
      </c>
      <c r="AW16" s="74" t="inlineStr">
        <is>
          <t>17:45</t>
        </is>
      </c>
      <c r="AX16" s="74" t="inlineStr">
        <is>
          <t>06:29</t>
        </is>
      </c>
      <c r="AY16" s="74" t="inlineStr"/>
      <c r="AZ16" s="74" t="inlineStr"/>
      <c r="BA16" s="74" t="inlineStr">
        <is>
          <t>17:51</t>
        </is>
      </c>
      <c r="BB16" s="74" t="inlineStr">
        <is>
          <t>06:13</t>
        </is>
      </c>
      <c r="BC16" s="74" t="inlineStr">
        <is>
          <t>17:47</t>
        </is>
      </c>
      <c r="BD16" s="74" t="inlineStr">
        <is>
          <t>06:23</t>
        </is>
      </c>
      <c r="BE16" s="74" t="inlineStr"/>
      <c r="BF16" s="74" t="inlineStr"/>
      <c r="BG16" s="74" t="inlineStr">
        <is>
          <t>05:53</t>
        </is>
      </c>
      <c r="BH16" s="74" t="inlineStr">
        <is>
          <t>18:13</t>
        </is>
      </c>
      <c r="BI16" s="74" t="inlineStr">
        <is>
          <t>05:52</t>
        </is>
      </c>
      <c r="BJ16" s="74" t="inlineStr">
        <is>
          <t>18:38</t>
        </is>
      </c>
      <c r="BK16" s="74" t="inlineStr">
        <is>
          <t>05:48</t>
        </is>
      </c>
      <c r="BL16" s="74" t="inlineStr">
        <is>
          <t>18:15</t>
        </is>
      </c>
      <c r="BM16" s="74" t="inlineStr">
        <is>
          <t>05:46</t>
        </is>
      </c>
      <c r="BN16" s="74" t="inlineStr">
        <is>
          <t>18:29</t>
        </is>
      </c>
      <c r="BO16" s="74" t="n"/>
      <c r="BP16" s="95" t="n"/>
      <c r="BQ16" s="174" t="n"/>
      <c r="BR16" s="174" t="n"/>
      <c r="BS16" s="174" t="n"/>
      <c r="BT16" s="174" t="n"/>
      <c r="BU16" s="174" t="n"/>
      <c r="BV16" s="174" t="n"/>
      <c r="BW16" s="174" t="n"/>
      <c r="BX16" s="174" t="n"/>
      <c r="BY16" s="174" t="n"/>
      <c r="BZ16" s="175" t="n"/>
      <c r="CA16" s="176" t="n"/>
      <c r="CB16" s="177" t="n"/>
      <c r="CC16" s="118" t="n"/>
      <c r="CD16" s="178" t="n"/>
      <c r="CE16" s="120" t="n"/>
      <c r="CF16" s="178" t="n"/>
      <c r="CG16" s="179" t="n"/>
      <c r="CH16" s="178" t="n"/>
      <c r="CI16" s="180" t="n"/>
      <c r="CJ16" s="181" t="n"/>
      <c r="CK16" s="182" t="n"/>
      <c r="CL16" s="25" t="n"/>
      <c r="CM16" s="25" t="n"/>
    </row>
    <row r="17" ht="16.5" customFormat="1" customHeight="1" s="25">
      <c r="A17" s="69" t="inlineStr">
        <is>
          <t>A023</t>
        </is>
      </c>
      <c r="B17" s="70" t="inlineStr">
        <is>
          <t>Nguyễn Văn Mừng</t>
        </is>
      </c>
      <c r="C17" s="71" t="inlineStr">
        <is>
          <t>X1 Xi Line 1-1</t>
        </is>
      </c>
      <c r="D17" s="72" t="inlineStr">
        <is>
          <t>Trực tiếp</t>
        </is>
      </c>
      <c r="E17" s="73" t="inlineStr">
        <is>
          <t>2006-08-01</t>
        </is>
      </c>
      <c r="F17" s="73" t="inlineStr"/>
      <c r="G17" s="74" t="inlineStr">
        <is>
          <t>17:43</t>
        </is>
      </c>
      <c r="H17" s="74" t="inlineStr">
        <is>
          <t>06:00</t>
        </is>
      </c>
      <c r="I17" s="74" t="inlineStr">
        <is>
          <t>17:49</t>
        </is>
      </c>
      <c r="J17" s="74" t="inlineStr">
        <is>
          <t>06:00</t>
        </is>
      </c>
      <c r="K17" s="74" t="inlineStr">
        <is>
          <t>17:47</t>
        </is>
      </c>
      <c r="L17" s="74" t="inlineStr">
        <is>
          <t>06:00</t>
        </is>
      </c>
      <c r="M17" s="74" t="inlineStr"/>
      <c r="N17" s="74" t="inlineStr"/>
      <c r="O17" s="74" t="inlineStr"/>
      <c r="P17" s="74" t="inlineStr"/>
      <c r="Q17" s="74" t="inlineStr">
        <is>
          <t>05:45</t>
        </is>
      </c>
      <c r="R17" s="74" t="inlineStr">
        <is>
          <t>18:01</t>
        </is>
      </c>
      <c r="S17" s="74" t="inlineStr">
        <is>
          <t>05:51</t>
        </is>
      </c>
      <c r="T17" s="74" t="inlineStr">
        <is>
          <t>18:01</t>
        </is>
      </c>
      <c r="U17" s="74" t="inlineStr">
        <is>
          <t>05:44</t>
        </is>
      </c>
      <c r="V17" s="74" t="inlineStr">
        <is>
          <t>18:02</t>
        </is>
      </c>
      <c r="W17" s="74" t="inlineStr">
        <is>
          <t>05:47</t>
        </is>
      </c>
      <c r="X17" s="74" t="inlineStr">
        <is>
          <t>18:01</t>
        </is>
      </c>
      <c r="Y17" s="74" t="inlineStr">
        <is>
          <t>05:52</t>
        </is>
      </c>
      <c r="Z17" s="74" t="inlineStr">
        <is>
          <t>18:00</t>
        </is>
      </c>
      <c r="AA17" s="74" t="inlineStr">
        <is>
          <t>05:49</t>
        </is>
      </c>
      <c r="AB17" s="74" t="inlineStr">
        <is>
          <t>14:01</t>
        </is>
      </c>
      <c r="AC17" s="74" t="inlineStr"/>
      <c r="AD17" s="74" t="inlineStr"/>
      <c r="AE17" s="74" t="inlineStr">
        <is>
          <t>17:46</t>
        </is>
      </c>
      <c r="AF17" s="74" t="inlineStr">
        <is>
          <t>06:00</t>
        </is>
      </c>
      <c r="AG17" s="74" t="inlineStr">
        <is>
          <t>17:44</t>
        </is>
      </c>
      <c r="AH17" s="74" t="inlineStr">
        <is>
          <t>06:01</t>
        </is>
      </c>
      <c r="AI17" s="74" t="inlineStr">
        <is>
          <t>17:44</t>
        </is>
      </c>
      <c r="AJ17" s="74" t="inlineStr">
        <is>
          <t>06:01</t>
        </is>
      </c>
      <c r="AK17" s="74" t="inlineStr">
        <is>
          <t>17:49</t>
        </is>
      </c>
      <c r="AL17" s="74" t="inlineStr">
        <is>
          <t>06:01</t>
        </is>
      </c>
      <c r="AM17" s="74" t="inlineStr">
        <is>
          <t>17:45</t>
        </is>
      </c>
      <c r="AN17" s="74" t="inlineStr">
        <is>
          <t>06:01</t>
        </is>
      </c>
      <c r="AO17" s="74" t="inlineStr"/>
      <c r="AP17" s="74" t="inlineStr"/>
      <c r="AQ17" s="74" t="inlineStr"/>
      <c r="AR17" s="74" t="inlineStr"/>
      <c r="AS17" s="74" t="inlineStr"/>
      <c r="AT17" s="74" t="inlineStr"/>
      <c r="AU17" s="74" t="inlineStr"/>
      <c r="AV17" s="74" t="inlineStr"/>
      <c r="AW17" s="74" t="inlineStr">
        <is>
          <t>05:52</t>
        </is>
      </c>
      <c r="AX17" s="74" t="inlineStr">
        <is>
          <t>18:01</t>
        </is>
      </c>
      <c r="AY17" s="74" t="inlineStr">
        <is>
          <t>05:50</t>
        </is>
      </c>
      <c r="AZ17" s="74" t="inlineStr">
        <is>
          <t>18:01</t>
        </is>
      </c>
      <c r="BA17" s="74" t="inlineStr">
        <is>
          <t>05:49</t>
        </is>
      </c>
      <c r="BB17" s="74" t="inlineStr">
        <is>
          <t>18:01</t>
        </is>
      </c>
      <c r="BC17" s="74" t="inlineStr">
        <is>
          <t>05:54</t>
        </is>
      </c>
      <c r="BD17" s="74" t="inlineStr">
        <is>
          <t>18:01</t>
        </is>
      </c>
      <c r="BE17" s="74" t="inlineStr"/>
      <c r="BF17" s="74" t="inlineStr"/>
      <c r="BG17" s="74" t="inlineStr">
        <is>
          <t>17:47</t>
        </is>
      </c>
      <c r="BH17" s="74" t="inlineStr">
        <is>
          <t>06:00</t>
        </is>
      </c>
      <c r="BI17" s="74" t="inlineStr">
        <is>
          <t>17:49</t>
        </is>
      </c>
      <c r="BJ17" s="74" t="inlineStr">
        <is>
          <t>06:00</t>
        </is>
      </c>
      <c r="BK17" s="74" t="inlineStr">
        <is>
          <t>17:48</t>
        </is>
      </c>
      <c r="BL17" s="74" t="inlineStr">
        <is>
          <t>05:59</t>
        </is>
      </c>
      <c r="BM17" s="74" t="inlineStr">
        <is>
          <t>17:52</t>
        </is>
      </c>
      <c r="BN17" s="74" t="inlineStr">
        <is>
          <t>06:00</t>
        </is>
      </c>
      <c r="BO17" s="74" t="n"/>
      <c r="BP17" s="95" t="n"/>
      <c r="BQ17" s="174" t="n"/>
      <c r="BR17" s="174" t="n"/>
      <c r="BS17" s="174" t="n"/>
      <c r="BT17" s="174" t="n"/>
      <c r="BU17" s="174" t="n"/>
      <c r="BV17" s="174" t="n"/>
      <c r="BW17" s="174" t="n"/>
      <c r="BX17" s="174" t="n"/>
      <c r="BY17" s="174" t="n"/>
      <c r="BZ17" s="175" t="n"/>
      <c r="CA17" s="176" t="n"/>
      <c r="CB17" s="177" t="n"/>
      <c r="CC17" s="118" t="n"/>
      <c r="CD17" s="178" t="n"/>
      <c r="CE17" s="120" t="n"/>
      <c r="CF17" s="178" t="n"/>
      <c r="CG17" s="179" t="n"/>
      <c r="CH17" s="178" t="n"/>
      <c r="CI17" s="180" t="n"/>
      <c r="CJ17" s="181" t="n"/>
      <c r="CK17" s="182" t="n"/>
    </row>
    <row r="18" ht="14.25" customFormat="1" customHeight="1" s="25">
      <c r="A18" s="69" t="inlineStr">
        <is>
          <t>A027</t>
        </is>
      </c>
      <c r="B18" s="70" t="inlineStr">
        <is>
          <t>Đỗ Tấn Lạnh</t>
        </is>
      </c>
      <c r="C18" s="71" t="inlineStr">
        <is>
          <t>X2 Line 2-1</t>
        </is>
      </c>
      <c r="D18" s="72" t="inlineStr">
        <is>
          <t>Trực tiếp</t>
        </is>
      </c>
      <c r="E18" s="73" t="inlineStr">
        <is>
          <t>2007-07-02</t>
        </is>
      </c>
      <c r="F18" s="73" t="inlineStr"/>
      <c r="G18" s="74" t="inlineStr">
        <is>
          <t>05:39</t>
        </is>
      </c>
      <c r="H18" s="74" t="inlineStr">
        <is>
          <t>18:02</t>
        </is>
      </c>
      <c r="I18" s="74" t="inlineStr">
        <is>
          <t>05:37</t>
        </is>
      </c>
      <c r="J18" s="74" t="inlineStr">
        <is>
          <t>18:02</t>
        </is>
      </c>
      <c r="K18" s="74" t="inlineStr">
        <is>
          <t>05:37</t>
        </is>
      </c>
      <c r="L18" s="74" t="inlineStr">
        <is>
          <t>18:02</t>
        </is>
      </c>
      <c r="M18" s="74" t="inlineStr">
        <is>
          <t>05:31</t>
        </is>
      </c>
      <c r="N18" s="74" t="inlineStr">
        <is>
          <t>14:03</t>
        </is>
      </c>
      <c r="O18" s="74" t="inlineStr">
        <is>
          <t>05:33</t>
        </is>
      </c>
      <c r="P18" s="74" t="inlineStr">
        <is>
          <t>18:01</t>
        </is>
      </c>
      <c r="Q18" s="74" t="inlineStr">
        <is>
          <t>05:29</t>
        </is>
      </c>
      <c r="R18" s="74" t="inlineStr">
        <is>
          <t>18:02</t>
        </is>
      </c>
      <c r="S18" s="74" t="inlineStr">
        <is>
          <t>05:36</t>
        </is>
      </c>
      <c r="T18" s="74" t="inlineStr">
        <is>
          <t>18:02</t>
        </is>
      </c>
      <c r="U18" s="74" t="inlineStr">
        <is>
          <t>05:31</t>
        </is>
      </c>
      <c r="V18" s="74" t="inlineStr">
        <is>
          <t>18:02</t>
        </is>
      </c>
      <c r="W18" s="74" t="inlineStr">
        <is>
          <t>05:42</t>
        </is>
      </c>
      <c r="X18" s="74" t="inlineStr">
        <is>
          <t>18:01</t>
        </is>
      </c>
      <c r="Y18" s="74" t="inlineStr">
        <is>
          <t>05:38</t>
        </is>
      </c>
      <c r="Z18" s="74" t="inlineStr">
        <is>
          <t>18:03</t>
        </is>
      </c>
      <c r="AA18" s="74" t="inlineStr">
        <is>
          <t>05:36</t>
        </is>
      </c>
      <c r="AB18" s="74" t="inlineStr">
        <is>
          <t>18:02</t>
        </is>
      </c>
      <c r="AC18" s="74" t="inlineStr">
        <is>
          <t>05:39</t>
        </is>
      </c>
      <c r="AD18" s="74" t="inlineStr">
        <is>
          <t>18:00</t>
        </is>
      </c>
      <c r="AE18" s="74" t="inlineStr">
        <is>
          <t>05:36</t>
        </is>
      </c>
      <c r="AF18" s="74" t="inlineStr">
        <is>
          <t>18:02</t>
        </is>
      </c>
      <c r="AG18" s="74" t="inlineStr">
        <is>
          <t>05:33</t>
        </is>
      </c>
      <c r="AH18" s="74" t="inlineStr">
        <is>
          <t>18:02</t>
        </is>
      </c>
      <c r="AI18" s="74" t="inlineStr">
        <is>
          <t>05:36</t>
        </is>
      </c>
      <c r="AJ18" s="74" t="inlineStr">
        <is>
          <t>18:02</t>
        </is>
      </c>
      <c r="AK18" s="74" t="inlineStr"/>
      <c r="AL18" s="74" t="inlineStr"/>
      <c r="AM18" s="74" t="inlineStr">
        <is>
          <t>05:32</t>
        </is>
      </c>
      <c r="AN18" s="74" t="inlineStr">
        <is>
          <t>18:02</t>
        </is>
      </c>
      <c r="AO18" s="74" t="inlineStr">
        <is>
          <t>05:33</t>
        </is>
      </c>
      <c r="AP18" s="74" t="inlineStr">
        <is>
          <t>18:01</t>
        </is>
      </c>
      <c r="AQ18" s="74" t="inlineStr"/>
      <c r="AR18" s="74" t="inlineStr"/>
      <c r="AS18" s="74" t="inlineStr"/>
      <c r="AT18" s="74" t="inlineStr"/>
      <c r="AU18" s="74" t="inlineStr">
        <is>
          <t>05:36</t>
        </is>
      </c>
      <c r="AV18" s="74" t="inlineStr"/>
      <c r="AW18" s="74" t="inlineStr">
        <is>
          <t>05:32</t>
        </is>
      </c>
      <c r="AX18" s="74" t="inlineStr">
        <is>
          <t>18:03</t>
        </is>
      </c>
      <c r="AY18" s="74" t="inlineStr">
        <is>
          <t>05:35</t>
        </is>
      </c>
      <c r="AZ18" s="74" t="inlineStr">
        <is>
          <t>18:02</t>
        </is>
      </c>
      <c r="BA18" s="74" t="inlineStr">
        <is>
          <t>05:40</t>
        </is>
      </c>
      <c r="BB18" s="74" t="inlineStr">
        <is>
          <t>18:02</t>
        </is>
      </c>
      <c r="BC18" s="74" t="inlineStr">
        <is>
          <t>05:33</t>
        </is>
      </c>
      <c r="BD18" s="74" t="inlineStr">
        <is>
          <t>18:02</t>
        </is>
      </c>
      <c r="BE18" s="74" t="inlineStr">
        <is>
          <t>05:36</t>
        </is>
      </c>
      <c r="BF18" s="74" t="inlineStr">
        <is>
          <t>17:00</t>
        </is>
      </c>
      <c r="BG18" s="74" t="inlineStr">
        <is>
          <t>05:33</t>
        </is>
      </c>
      <c r="BH18" s="74" t="inlineStr">
        <is>
          <t>18:02</t>
        </is>
      </c>
      <c r="BI18" s="74" t="inlineStr">
        <is>
          <t>05:40</t>
        </is>
      </c>
      <c r="BJ18" s="74" t="inlineStr">
        <is>
          <t>18:02</t>
        </is>
      </c>
      <c r="BK18" s="74" t="inlineStr">
        <is>
          <t>05:42</t>
        </is>
      </c>
      <c r="BL18" s="74" t="inlineStr">
        <is>
          <t>18:02</t>
        </is>
      </c>
      <c r="BM18" s="74" t="inlineStr">
        <is>
          <t>05:41</t>
        </is>
      </c>
      <c r="BN18" s="74" t="inlineStr">
        <is>
          <t>18:02</t>
        </is>
      </c>
      <c r="BO18" s="74" t="n"/>
      <c r="BP18" s="95" t="n"/>
      <c r="BQ18" s="174" t="n"/>
      <c r="BR18" s="174" t="n"/>
      <c r="BS18" s="174" t="n"/>
      <c r="BT18" s="174" t="n"/>
      <c r="BU18" s="174" t="n"/>
      <c r="BV18" s="174" t="n"/>
      <c r="BW18" s="174" t="n"/>
      <c r="BX18" s="174" t="n"/>
      <c r="BY18" s="174" t="n"/>
      <c r="BZ18" s="175" t="n"/>
      <c r="CA18" s="176" t="n"/>
      <c r="CB18" s="177" t="n"/>
      <c r="CC18" s="118" t="n"/>
      <c r="CD18" s="178" t="n"/>
      <c r="CE18" s="120" t="n"/>
      <c r="CF18" s="178" t="n"/>
      <c r="CG18" s="179" t="n"/>
      <c r="CH18" s="178" t="n"/>
      <c r="CI18" s="180" t="n"/>
      <c r="CJ18" s="181" t="n"/>
      <c r="CK18" s="182" t="n"/>
    </row>
    <row r="19" ht="14.25" customFormat="1" customHeight="1" s="25">
      <c r="A19" s="69" t="inlineStr">
        <is>
          <t>A028</t>
        </is>
      </c>
      <c r="B19" s="70" t="inlineStr">
        <is>
          <t>Nguyễn Trung Lập</t>
        </is>
      </c>
      <c r="C19" s="71" t="inlineStr">
        <is>
          <t>X2 Line 2-2</t>
        </is>
      </c>
      <c r="D19" s="72" t="inlineStr">
        <is>
          <t>Trực tiếp</t>
        </is>
      </c>
      <c r="E19" s="73" t="inlineStr">
        <is>
          <t>2007-07-09</t>
        </is>
      </c>
      <c r="F19" s="73" t="inlineStr"/>
      <c r="G19" s="74" t="inlineStr">
        <is>
          <t>05:47</t>
        </is>
      </c>
      <c r="H19" s="74" t="inlineStr">
        <is>
          <t>18:03</t>
        </is>
      </c>
      <c r="I19" s="74" t="inlineStr">
        <is>
          <t>05:49</t>
        </is>
      </c>
      <c r="J19" s="74" t="inlineStr">
        <is>
          <t>18:02</t>
        </is>
      </c>
      <c r="K19" s="74" t="inlineStr">
        <is>
          <t>05:52</t>
        </is>
      </c>
      <c r="L19" s="74" t="inlineStr">
        <is>
          <t>18:02</t>
        </is>
      </c>
      <c r="M19" s="74" t="inlineStr">
        <is>
          <t>05:43</t>
        </is>
      </c>
      <c r="N19" s="74" t="inlineStr">
        <is>
          <t>18:02</t>
        </is>
      </c>
      <c r="O19" s="74" t="inlineStr">
        <is>
          <t>17:48</t>
        </is>
      </c>
      <c r="P19" s="74" t="inlineStr">
        <is>
          <t>06:00</t>
        </is>
      </c>
      <c r="Q19" s="75" t="inlineStr">
        <is>
          <t>17:18</t>
        </is>
      </c>
      <c r="R19" s="75" t="inlineStr">
        <is>
          <t>06:01</t>
        </is>
      </c>
      <c r="S19" s="75" t="inlineStr">
        <is>
          <t>17:29</t>
        </is>
      </c>
      <c r="T19" s="74" t="inlineStr">
        <is>
          <t>06:01</t>
        </is>
      </c>
      <c r="U19" s="75" t="inlineStr">
        <is>
          <t>17:33</t>
        </is>
      </c>
      <c r="V19" s="74" t="inlineStr">
        <is>
          <t>06:01</t>
        </is>
      </c>
      <c r="W19" s="75" t="inlineStr">
        <is>
          <t>17:27</t>
        </is>
      </c>
      <c r="X19" s="74" t="inlineStr">
        <is>
          <t>06:00</t>
        </is>
      </c>
      <c r="Y19" s="75" t="inlineStr">
        <is>
          <t>17:35</t>
        </is>
      </c>
      <c r="Z19" s="74" t="inlineStr">
        <is>
          <t>06:00</t>
        </is>
      </c>
      <c r="AA19" s="75" t="inlineStr">
        <is>
          <t>17:37</t>
        </is>
      </c>
      <c r="AB19" s="74" t="inlineStr">
        <is>
          <t>06:01</t>
        </is>
      </c>
      <c r="AC19" s="75" t="inlineStr"/>
      <c r="AD19" s="74" t="inlineStr"/>
      <c r="AE19" s="74" t="inlineStr">
        <is>
          <t>05:43</t>
        </is>
      </c>
      <c r="AF19" s="74" t="inlineStr">
        <is>
          <t>18:01</t>
        </is>
      </c>
      <c r="AG19" s="74" t="inlineStr">
        <is>
          <t>05:38</t>
        </is>
      </c>
      <c r="AH19" s="74" t="inlineStr">
        <is>
          <t>16:04</t>
        </is>
      </c>
      <c r="AI19" s="74" t="inlineStr">
        <is>
          <t>05:50</t>
        </is>
      </c>
      <c r="AJ19" s="74" t="inlineStr">
        <is>
          <t>18:01</t>
        </is>
      </c>
      <c r="AK19" s="74" t="inlineStr">
        <is>
          <t>05:41</t>
        </is>
      </c>
      <c r="AL19" s="74" t="inlineStr">
        <is>
          <t>18:01</t>
        </is>
      </c>
      <c r="AM19" s="74" t="inlineStr">
        <is>
          <t>05:44</t>
        </is>
      </c>
      <c r="AN19" s="74" t="inlineStr">
        <is>
          <t>18:01</t>
        </is>
      </c>
      <c r="AO19" s="74" t="inlineStr">
        <is>
          <t>05:43</t>
        </is>
      </c>
      <c r="AP19" s="74" t="inlineStr">
        <is>
          <t>18:01</t>
        </is>
      </c>
      <c r="AQ19" s="74" t="inlineStr"/>
      <c r="AR19" s="74" t="inlineStr"/>
      <c r="AS19" s="74" t="inlineStr"/>
      <c r="AT19" s="74" t="inlineStr"/>
      <c r="AU19" s="74" t="inlineStr">
        <is>
          <t>17:28</t>
        </is>
      </c>
      <c r="AV19" s="74" t="inlineStr">
        <is>
          <t>06:00</t>
        </is>
      </c>
      <c r="AW19" s="74" t="inlineStr">
        <is>
          <t>17:24</t>
        </is>
      </c>
      <c r="AX19" s="74" t="inlineStr">
        <is>
          <t>06:00</t>
        </is>
      </c>
      <c r="AY19" s="74" t="inlineStr">
        <is>
          <t>17:35</t>
        </is>
      </c>
      <c r="AZ19" s="74" t="inlineStr">
        <is>
          <t>06:01</t>
        </is>
      </c>
      <c r="BA19" s="74" t="inlineStr">
        <is>
          <t>17:32</t>
        </is>
      </c>
      <c r="BB19" s="74" t="inlineStr">
        <is>
          <t>06:01</t>
        </is>
      </c>
      <c r="BC19" s="74" t="inlineStr">
        <is>
          <t>17:32</t>
        </is>
      </c>
      <c r="BD19" s="74" t="inlineStr">
        <is>
          <t>06:01</t>
        </is>
      </c>
      <c r="BE19" s="74" t="inlineStr"/>
      <c r="BF19" s="74" t="inlineStr"/>
      <c r="BG19" s="74" t="inlineStr"/>
      <c r="BH19" s="74" t="inlineStr"/>
      <c r="BI19" s="74" t="inlineStr"/>
      <c r="BJ19" s="74" t="inlineStr"/>
      <c r="BK19" s="74" t="inlineStr">
        <is>
          <t>05:31</t>
        </is>
      </c>
      <c r="BL19" s="74" t="inlineStr">
        <is>
          <t>18:01</t>
        </is>
      </c>
      <c r="BM19" s="74" t="inlineStr">
        <is>
          <t>05:43</t>
        </is>
      </c>
      <c r="BN19" s="74" t="inlineStr">
        <is>
          <t>18:01</t>
        </is>
      </c>
      <c r="BO19" s="74" t="n"/>
      <c r="BP19" s="95" t="n"/>
      <c r="BQ19" s="174" t="n"/>
      <c r="BR19" s="174" t="n"/>
      <c r="BS19" s="174" t="n"/>
      <c r="BT19" s="174" t="n"/>
      <c r="BU19" s="174" t="n"/>
      <c r="BV19" s="174" t="n"/>
      <c r="BW19" s="174" t="n"/>
      <c r="BX19" s="174" t="n"/>
      <c r="BY19" s="174" t="n"/>
      <c r="BZ19" s="175" t="n"/>
      <c r="CA19" s="176" t="n"/>
      <c r="CB19" s="177" t="n"/>
      <c r="CC19" s="118" t="n"/>
      <c r="CD19" s="178" t="n"/>
      <c r="CE19" s="120" t="n"/>
      <c r="CF19" s="178" t="n"/>
      <c r="CG19" s="179" t="n"/>
      <c r="CH19" s="178" t="n"/>
      <c r="CI19" s="180" t="n"/>
      <c r="CJ19" s="181" t="n"/>
      <c r="CK19" s="182" t="n"/>
    </row>
    <row r="20" ht="15.75" customFormat="1" customHeight="1" s="25">
      <c r="A20" s="69" t="inlineStr">
        <is>
          <t>A030</t>
        </is>
      </c>
      <c r="B20" s="70" t="inlineStr">
        <is>
          <t>Phạm Tấn Minh</t>
        </is>
      </c>
      <c r="C20" s="71" t="inlineStr">
        <is>
          <t>X2 Line 2-2</t>
        </is>
      </c>
      <c r="D20" s="72" t="inlineStr">
        <is>
          <t>Trực tiếp</t>
        </is>
      </c>
      <c r="E20" s="73" t="inlineStr">
        <is>
          <t>2007-10-05</t>
        </is>
      </c>
      <c r="F20" s="73" t="inlineStr"/>
      <c r="G20" s="74" t="inlineStr">
        <is>
          <t>17:43</t>
        </is>
      </c>
      <c r="H20" s="74" t="inlineStr">
        <is>
          <t>06:01</t>
        </is>
      </c>
      <c r="I20" s="75" t="inlineStr">
        <is>
          <t>17:40</t>
        </is>
      </c>
      <c r="J20" s="74" t="inlineStr">
        <is>
          <t>06:01</t>
        </is>
      </c>
      <c r="K20" s="75" t="inlineStr">
        <is>
          <t>17:44</t>
        </is>
      </c>
      <c r="L20" s="74" t="inlineStr">
        <is>
          <t>06:01</t>
        </is>
      </c>
      <c r="M20" s="75" t="inlineStr">
        <is>
          <t>17:39</t>
        </is>
      </c>
      <c r="N20" s="74" t="inlineStr">
        <is>
          <t>06:02</t>
        </is>
      </c>
      <c r="O20" s="74" t="inlineStr"/>
      <c r="P20" s="74" t="inlineStr"/>
      <c r="Q20" s="74" t="inlineStr">
        <is>
          <t>05:31</t>
        </is>
      </c>
      <c r="R20" s="74" t="inlineStr">
        <is>
          <t>17:02</t>
        </is>
      </c>
      <c r="S20" s="74" t="inlineStr">
        <is>
          <t>05:43</t>
        </is>
      </c>
      <c r="T20" s="74" t="inlineStr">
        <is>
          <t>18:01</t>
        </is>
      </c>
      <c r="U20" s="74" t="inlineStr">
        <is>
          <t>05:36</t>
        </is>
      </c>
      <c r="V20" s="74" t="inlineStr">
        <is>
          <t>18:01</t>
        </is>
      </c>
      <c r="W20" s="74" t="inlineStr">
        <is>
          <t>05:39</t>
        </is>
      </c>
      <c r="X20" s="74" t="inlineStr">
        <is>
          <t>18:01</t>
        </is>
      </c>
      <c r="Y20" s="74" t="inlineStr">
        <is>
          <t>05:40</t>
        </is>
      </c>
      <c r="Z20" s="74" t="inlineStr">
        <is>
          <t>18:01</t>
        </is>
      </c>
      <c r="AA20" s="74" t="inlineStr">
        <is>
          <t>05:44</t>
        </is>
      </c>
      <c r="AB20" s="74" t="inlineStr">
        <is>
          <t>18:01</t>
        </is>
      </c>
      <c r="AC20" s="74" t="inlineStr">
        <is>
          <t>17:35</t>
        </is>
      </c>
      <c r="AD20" s="74" t="inlineStr">
        <is>
          <t>06:03</t>
        </is>
      </c>
      <c r="AE20" s="74" t="inlineStr">
        <is>
          <t>17:33</t>
        </is>
      </c>
      <c r="AF20" s="74" t="inlineStr">
        <is>
          <t>06:03</t>
        </is>
      </c>
      <c r="AG20" s="75" t="inlineStr">
        <is>
          <t>17:37</t>
        </is>
      </c>
      <c r="AH20" s="74" t="inlineStr">
        <is>
          <t>06:05</t>
        </is>
      </c>
      <c r="AI20" s="75" t="inlineStr">
        <is>
          <t>17:45</t>
        </is>
      </c>
      <c r="AJ20" s="74" t="inlineStr">
        <is>
          <t>06:10</t>
        </is>
      </c>
      <c r="AK20" s="75" t="inlineStr">
        <is>
          <t>17:47</t>
        </is>
      </c>
      <c r="AL20" s="74" t="inlineStr">
        <is>
          <t>06:01</t>
        </is>
      </c>
      <c r="AM20" s="74" t="inlineStr">
        <is>
          <t>17:47</t>
        </is>
      </c>
      <c r="AN20" s="74" t="inlineStr">
        <is>
          <t>06:05</t>
        </is>
      </c>
      <c r="AO20" s="75" t="inlineStr"/>
      <c r="AP20" s="74" t="inlineStr"/>
      <c r="AQ20" s="74" t="inlineStr"/>
      <c r="AR20" s="74" t="inlineStr"/>
      <c r="AS20" s="74" t="inlineStr"/>
      <c r="AT20" s="74" t="inlineStr"/>
      <c r="AU20" s="74" t="inlineStr">
        <is>
          <t>05:42</t>
        </is>
      </c>
      <c r="AV20" s="74" t="inlineStr">
        <is>
          <t>18:02</t>
        </is>
      </c>
      <c r="AW20" s="74" t="inlineStr">
        <is>
          <t>05:40</t>
        </is>
      </c>
      <c r="AX20" s="74" t="inlineStr">
        <is>
          <t>18:01</t>
        </is>
      </c>
      <c r="AY20" s="74" t="inlineStr">
        <is>
          <t>05:43</t>
        </is>
      </c>
      <c r="AZ20" s="74" t="inlineStr">
        <is>
          <t>18:06</t>
        </is>
      </c>
      <c r="BA20" s="74" t="inlineStr">
        <is>
          <t>05:42</t>
        </is>
      </c>
      <c r="BB20" s="74" t="inlineStr"/>
      <c r="BC20" s="74" t="inlineStr">
        <is>
          <t>05:49</t>
        </is>
      </c>
      <c r="BD20" s="74" t="inlineStr">
        <is>
          <t>17:05</t>
        </is>
      </c>
      <c r="BE20" s="74" t="inlineStr">
        <is>
          <t>17:41</t>
        </is>
      </c>
      <c r="BF20" s="74" t="inlineStr">
        <is>
          <t>06:01</t>
        </is>
      </c>
      <c r="BG20" s="74" t="inlineStr">
        <is>
          <t>17:36</t>
        </is>
      </c>
      <c r="BH20" s="74" t="inlineStr">
        <is>
          <t>06:01</t>
        </is>
      </c>
      <c r="BI20" s="74" t="inlineStr">
        <is>
          <t>17:44</t>
        </is>
      </c>
      <c r="BJ20" s="74" t="inlineStr">
        <is>
          <t>06:01</t>
        </is>
      </c>
      <c r="BK20" s="74" t="inlineStr">
        <is>
          <t>17:40</t>
        </is>
      </c>
      <c r="BL20" s="74" t="inlineStr">
        <is>
          <t>06:01</t>
        </is>
      </c>
      <c r="BM20" s="74" t="inlineStr">
        <is>
          <t>17:45</t>
        </is>
      </c>
      <c r="BN20" s="74" t="inlineStr">
        <is>
          <t>06:02</t>
        </is>
      </c>
      <c r="BO20" s="74" t="n"/>
      <c r="BP20" s="95" t="n"/>
      <c r="BQ20" s="174" t="n"/>
      <c r="BR20" s="174" t="n"/>
      <c r="BS20" s="174" t="n"/>
      <c r="BT20" s="174" t="n"/>
      <c r="BU20" s="174" t="n"/>
      <c r="BV20" s="174" t="n"/>
      <c r="BW20" s="174" t="n"/>
      <c r="BX20" s="174" t="n"/>
      <c r="BY20" s="174" t="n"/>
      <c r="BZ20" s="175" t="n"/>
      <c r="CA20" s="176" t="n"/>
      <c r="CB20" s="177" t="n"/>
      <c r="CC20" s="118" t="n"/>
      <c r="CD20" s="178" t="n"/>
      <c r="CE20" s="120" t="n"/>
      <c r="CF20" s="178" t="n"/>
      <c r="CG20" s="179" t="n"/>
      <c r="CH20" s="178" t="n"/>
      <c r="CI20" s="180" t="n"/>
      <c r="CJ20" s="181" t="n"/>
      <c r="CK20" s="182" t="n"/>
    </row>
    <row r="21" ht="15.75" customFormat="1" customHeight="1" s="25">
      <c r="A21" s="69" t="inlineStr">
        <is>
          <t>A032</t>
        </is>
      </c>
      <c r="B21" s="70" t="inlineStr">
        <is>
          <t>Lý Tuệ Vân</t>
        </is>
      </c>
      <c r="C21" s="71" t="inlineStr">
        <is>
          <t>Kế Toán Tài Chính</t>
        </is>
      </c>
      <c r="D21" s="72" t="inlineStr">
        <is>
          <t>Gián tiếp</t>
        </is>
      </c>
      <c r="E21" s="73" t="inlineStr">
        <is>
          <t>2008-03-01</t>
        </is>
      </c>
      <c r="F21" s="73" t="inlineStr"/>
      <c r="G21" s="74" t="inlineStr">
        <is>
          <t>07:53</t>
        </is>
      </c>
      <c r="H21" s="74" t="inlineStr">
        <is>
          <t>16:39</t>
        </is>
      </c>
      <c r="I21" s="75" t="inlineStr">
        <is>
          <t>07:53</t>
        </is>
      </c>
      <c r="J21" s="74" t="inlineStr">
        <is>
          <t>16:37</t>
        </is>
      </c>
      <c r="K21" s="75" t="inlineStr">
        <is>
          <t>07:52</t>
        </is>
      </c>
      <c r="L21" s="74" t="inlineStr">
        <is>
          <t>16:37</t>
        </is>
      </c>
      <c r="M21" s="75" t="inlineStr"/>
      <c r="N21" s="74" t="inlineStr">
        <is>
          <t>16:05</t>
        </is>
      </c>
      <c r="O21" s="75" t="inlineStr"/>
      <c r="P21" s="74" t="inlineStr"/>
      <c r="Q21" s="74" t="inlineStr">
        <is>
          <t>07:55</t>
        </is>
      </c>
      <c r="R21" s="74" t="inlineStr">
        <is>
          <t>16:38</t>
        </is>
      </c>
      <c r="S21" s="75" t="inlineStr">
        <is>
          <t>07:53</t>
        </is>
      </c>
      <c r="T21" s="74" t="inlineStr">
        <is>
          <t>16:40</t>
        </is>
      </c>
      <c r="U21" s="75" t="inlineStr">
        <is>
          <t>07:49</t>
        </is>
      </c>
      <c r="V21" s="74" t="inlineStr">
        <is>
          <t>16:37</t>
        </is>
      </c>
      <c r="W21" s="75" t="inlineStr">
        <is>
          <t>07:51</t>
        </is>
      </c>
      <c r="X21" s="74" t="inlineStr">
        <is>
          <t>16:41</t>
        </is>
      </c>
      <c r="Y21" s="75" t="inlineStr"/>
      <c r="Z21" s="74" t="inlineStr">
        <is>
          <t>16:40</t>
        </is>
      </c>
      <c r="AA21" s="75" t="inlineStr"/>
      <c r="AB21" s="74" t="inlineStr"/>
      <c r="AC21" s="74" t="inlineStr"/>
      <c r="AD21" s="74" t="inlineStr"/>
      <c r="AE21" s="74" t="inlineStr">
        <is>
          <t>07:53</t>
        </is>
      </c>
      <c r="AF21" s="74" t="inlineStr">
        <is>
          <t>16:37</t>
        </is>
      </c>
      <c r="AG21" s="75" t="inlineStr">
        <is>
          <t>07:54</t>
        </is>
      </c>
      <c r="AH21" s="74" t="inlineStr">
        <is>
          <t>16:38</t>
        </is>
      </c>
      <c r="AI21" s="75" t="inlineStr">
        <is>
          <t>07:50</t>
        </is>
      </c>
      <c r="AJ21" s="74" t="inlineStr">
        <is>
          <t>14:27</t>
        </is>
      </c>
      <c r="AK21" s="75" t="inlineStr"/>
      <c r="AL21" s="74" t="inlineStr"/>
      <c r="AM21" s="74" t="inlineStr"/>
      <c r="AN21" s="74" t="inlineStr"/>
      <c r="AO21" s="75" t="inlineStr"/>
      <c r="AP21" s="74" t="inlineStr"/>
      <c r="AQ21" s="74" t="inlineStr"/>
      <c r="AR21" s="74" t="inlineStr"/>
      <c r="AS21" s="74" t="inlineStr">
        <is>
          <t>08:31</t>
        </is>
      </c>
      <c r="AT21" s="74" t="inlineStr">
        <is>
          <t>16:14</t>
        </is>
      </c>
      <c r="AU21" s="74" t="inlineStr">
        <is>
          <t>07:55</t>
        </is>
      </c>
      <c r="AV21" s="74" t="inlineStr">
        <is>
          <t>16:37</t>
        </is>
      </c>
      <c r="AW21" s="74" t="inlineStr">
        <is>
          <t>07:53</t>
        </is>
      </c>
      <c r="AX21" s="74" t="inlineStr">
        <is>
          <t>16:36</t>
        </is>
      </c>
      <c r="AY21" s="74" t="inlineStr">
        <is>
          <t>07:52</t>
        </is>
      </c>
      <c r="AZ21" s="74" t="inlineStr">
        <is>
          <t>16:36</t>
        </is>
      </c>
      <c r="BA21" s="74" t="inlineStr">
        <is>
          <t>07:54</t>
        </is>
      </c>
      <c r="BB21" s="74" t="inlineStr">
        <is>
          <t>16:37</t>
        </is>
      </c>
      <c r="BC21" s="74" t="inlineStr">
        <is>
          <t>07:47</t>
        </is>
      </c>
      <c r="BD21" s="74" t="inlineStr">
        <is>
          <t>16:03</t>
        </is>
      </c>
      <c r="BE21" s="74" t="inlineStr"/>
      <c r="BF21" s="74" t="inlineStr"/>
      <c r="BG21" s="74" t="inlineStr">
        <is>
          <t>07:54</t>
        </is>
      </c>
      <c r="BH21" s="74" t="inlineStr">
        <is>
          <t>16:40</t>
        </is>
      </c>
      <c r="BI21" s="74" t="inlineStr">
        <is>
          <t>07:53</t>
        </is>
      </c>
      <c r="BJ21" s="74" t="inlineStr">
        <is>
          <t>16:38</t>
        </is>
      </c>
      <c r="BK21" s="74" t="inlineStr">
        <is>
          <t>07:53</t>
        </is>
      </c>
      <c r="BL21" s="74" t="inlineStr">
        <is>
          <t>16:39</t>
        </is>
      </c>
      <c r="BM21" s="74" t="inlineStr">
        <is>
          <t>07:50</t>
        </is>
      </c>
      <c r="BN21" s="74" t="inlineStr">
        <is>
          <t>16:39</t>
        </is>
      </c>
      <c r="BO21" s="74" t="n"/>
      <c r="BP21" s="95" t="n"/>
      <c r="BQ21" s="174" t="n"/>
      <c r="BR21" s="174" t="n"/>
      <c r="BS21" s="174" t="n"/>
      <c r="BT21" s="174" t="n"/>
      <c r="BU21" s="174" t="n"/>
      <c r="BV21" s="174" t="n"/>
      <c r="BW21" s="174" t="n"/>
      <c r="BX21" s="174" t="n"/>
      <c r="BY21" s="174" t="n"/>
      <c r="BZ21" s="175" t="n"/>
      <c r="CA21" s="176" t="n"/>
      <c r="CB21" s="177" t="n"/>
      <c r="CC21" s="118" t="n"/>
      <c r="CD21" s="178" t="n"/>
      <c r="CE21" s="120" t="n"/>
      <c r="CF21" s="178" t="n"/>
      <c r="CG21" s="179" t="n"/>
      <c r="CH21" s="178" t="n"/>
      <c r="CI21" s="180" t="n"/>
      <c r="CJ21" s="181" t="n"/>
      <c r="CK21" s="182" t="n"/>
    </row>
    <row r="22" ht="15.75" customFormat="1" customHeight="1" s="25">
      <c r="A22" s="69" t="inlineStr">
        <is>
          <t>A033</t>
        </is>
      </c>
      <c r="B22" s="70" t="inlineStr">
        <is>
          <t>Hà Công Hoàng Minh</t>
        </is>
      </c>
      <c r="C22" s="71" t="inlineStr">
        <is>
          <t>X2 Line 2-1</t>
        </is>
      </c>
      <c r="D22" s="72" t="inlineStr">
        <is>
          <t>Trực tiếp</t>
        </is>
      </c>
      <c r="E22" s="73" t="inlineStr">
        <is>
          <t>2008-03-13</t>
        </is>
      </c>
      <c r="F22" s="73" t="inlineStr"/>
      <c r="G22" s="74" t="inlineStr"/>
      <c r="H22" s="74" t="inlineStr"/>
      <c r="I22" s="74" t="inlineStr">
        <is>
          <t>06:57</t>
        </is>
      </c>
      <c r="J22" s="74" t="inlineStr">
        <is>
          <t>18:01</t>
        </is>
      </c>
      <c r="K22" s="74" t="inlineStr">
        <is>
          <t>05:51</t>
        </is>
      </c>
      <c r="L22" s="74" t="inlineStr">
        <is>
          <t>18:03</t>
        </is>
      </c>
      <c r="M22" s="74" t="inlineStr">
        <is>
          <t>05:46</t>
        </is>
      </c>
      <c r="N22" s="74" t="inlineStr">
        <is>
          <t>18:02</t>
        </is>
      </c>
      <c r="O22" s="75" t="inlineStr">
        <is>
          <t>05:47</t>
        </is>
      </c>
      <c r="P22" s="74" t="inlineStr">
        <is>
          <t>18:01</t>
        </is>
      </c>
      <c r="Q22" s="75" t="inlineStr">
        <is>
          <t>17:54</t>
        </is>
      </c>
      <c r="R22" s="75" t="inlineStr">
        <is>
          <t>06:03</t>
        </is>
      </c>
      <c r="S22" s="75" t="inlineStr">
        <is>
          <t>17:49</t>
        </is>
      </c>
      <c r="T22" s="74" t="inlineStr">
        <is>
          <t>06:00</t>
        </is>
      </c>
      <c r="U22" s="74" t="inlineStr">
        <is>
          <t>17:51</t>
        </is>
      </c>
      <c r="V22" s="74" t="inlineStr">
        <is>
          <t>06:01</t>
        </is>
      </c>
      <c r="W22" s="75" t="inlineStr">
        <is>
          <t>17:51</t>
        </is>
      </c>
      <c r="X22" s="74" t="inlineStr">
        <is>
          <t>06:01</t>
        </is>
      </c>
      <c r="Y22" s="75" t="inlineStr">
        <is>
          <t>17:44</t>
        </is>
      </c>
      <c r="Z22" s="74" t="inlineStr">
        <is>
          <t>06:01</t>
        </is>
      </c>
      <c r="AA22" s="74" t="inlineStr">
        <is>
          <t>17:48</t>
        </is>
      </c>
      <c r="AB22" s="74" t="inlineStr">
        <is>
          <t>06:02</t>
        </is>
      </c>
      <c r="AC22" s="74" t="inlineStr"/>
      <c r="AD22" s="74" t="inlineStr"/>
      <c r="AE22" s="74" t="inlineStr">
        <is>
          <t>06:55</t>
        </is>
      </c>
      <c r="AF22" s="74" t="inlineStr">
        <is>
          <t>18:01</t>
        </is>
      </c>
      <c r="AG22" s="74" t="inlineStr">
        <is>
          <t>06:58</t>
        </is>
      </c>
      <c r="AH22" s="74" t="inlineStr">
        <is>
          <t>18:01</t>
        </is>
      </c>
      <c r="AI22" s="74" t="inlineStr"/>
      <c r="AJ22" s="74" t="inlineStr"/>
      <c r="AK22" s="74" t="inlineStr">
        <is>
          <t>06:59</t>
        </is>
      </c>
      <c r="AL22" s="74" t="inlineStr">
        <is>
          <t>18:01</t>
        </is>
      </c>
      <c r="AM22" s="74" t="inlineStr">
        <is>
          <t>06:53</t>
        </is>
      </c>
      <c r="AN22" s="74" t="inlineStr">
        <is>
          <t>18:02</t>
        </is>
      </c>
      <c r="AO22" s="74" t="inlineStr">
        <is>
          <t>05:50</t>
        </is>
      </c>
      <c r="AP22" s="74" t="inlineStr">
        <is>
          <t>18:05</t>
        </is>
      </c>
      <c r="AQ22" s="75" t="inlineStr"/>
      <c r="AR22" s="74" t="inlineStr"/>
      <c r="AS22" s="75" t="inlineStr"/>
      <c r="AT22" s="75" t="inlineStr"/>
      <c r="AU22" s="75" t="inlineStr"/>
      <c r="AV22" s="74" t="inlineStr"/>
      <c r="AW22" s="74" t="inlineStr">
        <is>
          <t>17:52</t>
        </is>
      </c>
      <c r="AX22" s="74" t="inlineStr">
        <is>
          <t>06:01</t>
        </is>
      </c>
      <c r="AY22" s="74" t="inlineStr">
        <is>
          <t>17:56</t>
        </is>
      </c>
      <c r="AZ22" s="74" t="inlineStr">
        <is>
          <t>06:01</t>
        </is>
      </c>
      <c r="BA22" s="74" t="inlineStr">
        <is>
          <t>17:49</t>
        </is>
      </c>
      <c r="BB22" s="74" t="inlineStr">
        <is>
          <t>06:01</t>
        </is>
      </c>
      <c r="BC22" s="74" t="inlineStr">
        <is>
          <t>17:51</t>
        </is>
      </c>
      <c r="BD22" s="74" t="inlineStr">
        <is>
          <t>06:00</t>
        </is>
      </c>
      <c r="BE22" s="74" t="inlineStr">
        <is>
          <t>17:55</t>
        </is>
      </c>
      <c r="BF22" s="74" t="inlineStr">
        <is>
          <t>06:02</t>
        </is>
      </c>
      <c r="BG22" s="74" t="inlineStr">
        <is>
          <t>17:50</t>
        </is>
      </c>
      <c r="BH22" s="74" t="inlineStr">
        <is>
          <t>06:02</t>
        </is>
      </c>
      <c r="BI22" s="74" t="inlineStr">
        <is>
          <t>17:51</t>
        </is>
      </c>
      <c r="BJ22" s="74" t="inlineStr">
        <is>
          <t>06:02</t>
        </is>
      </c>
      <c r="BK22" s="74" t="inlineStr">
        <is>
          <t>17:51</t>
        </is>
      </c>
      <c r="BL22" s="74" t="inlineStr">
        <is>
          <t>06:02</t>
        </is>
      </c>
      <c r="BM22" s="74" t="inlineStr">
        <is>
          <t>17:55</t>
        </is>
      </c>
      <c r="BN22" s="74" t="inlineStr">
        <is>
          <t>06:01</t>
        </is>
      </c>
      <c r="BO22" s="74" t="n"/>
      <c r="BP22" s="95" t="n"/>
      <c r="BQ22" s="174" t="n"/>
      <c r="BR22" s="174" t="n"/>
      <c r="BS22" s="174" t="n"/>
      <c r="BT22" s="174" t="n"/>
      <c r="BU22" s="174" t="n"/>
      <c r="BV22" s="174" t="n"/>
      <c r="BW22" s="174" t="n"/>
      <c r="BX22" s="174" t="n"/>
      <c r="BY22" s="174" t="n"/>
      <c r="BZ22" s="175" t="n"/>
      <c r="CA22" s="176" t="n"/>
      <c r="CB22" s="177" t="n"/>
      <c r="CC22" s="118" t="n"/>
      <c r="CD22" s="178" t="n"/>
      <c r="CE22" s="120" t="n"/>
      <c r="CF22" s="178" t="n"/>
      <c r="CG22" s="179" t="n"/>
      <c r="CH22" s="178" t="n"/>
      <c r="CI22" s="180" t="n"/>
      <c r="CJ22" s="181" t="n"/>
      <c r="CK22" s="182" t="n"/>
    </row>
    <row r="23" ht="15.75" customFormat="1" customHeight="1" s="25">
      <c r="A23" s="69" t="inlineStr">
        <is>
          <t>A042</t>
        </is>
      </c>
      <c r="B23" s="70" t="inlineStr">
        <is>
          <t>Phạm Hoàng Khanh</t>
        </is>
      </c>
      <c r="C23" s="71" t="inlineStr">
        <is>
          <t>R&amp;D</t>
        </is>
      </c>
      <c r="D23" s="72" t="inlineStr">
        <is>
          <t>Gián tiếp</t>
        </is>
      </c>
      <c r="E23" s="73" t="inlineStr">
        <is>
          <t>2009-02-23</t>
        </is>
      </c>
      <c r="F23" s="73" t="inlineStr"/>
      <c r="G23" s="74" t="inlineStr">
        <is>
          <t>07:55</t>
        </is>
      </c>
      <c r="H23" s="74" t="inlineStr">
        <is>
          <t>16:38</t>
        </is>
      </c>
      <c r="I23" s="74" t="inlineStr"/>
      <c r="J23" s="74" t="inlineStr"/>
      <c r="K23" s="74" t="inlineStr">
        <is>
          <t>07:49</t>
        </is>
      </c>
      <c r="L23" s="74" t="inlineStr">
        <is>
          <t>16:36</t>
        </is>
      </c>
      <c r="M23" s="74" t="inlineStr"/>
      <c r="N23" s="74" t="inlineStr"/>
      <c r="O23" s="74" t="inlineStr"/>
      <c r="P23" s="74" t="inlineStr"/>
      <c r="Q23" s="74" t="inlineStr">
        <is>
          <t>07:50</t>
        </is>
      </c>
      <c r="R23" s="74" t="inlineStr">
        <is>
          <t>16:48</t>
        </is>
      </c>
      <c r="S23" s="74" t="inlineStr">
        <is>
          <t>12:45</t>
        </is>
      </c>
      <c r="T23" s="74" t="inlineStr">
        <is>
          <t>16:52</t>
        </is>
      </c>
      <c r="U23" s="74" t="inlineStr">
        <is>
          <t>07:56</t>
        </is>
      </c>
      <c r="V23" s="74" t="inlineStr">
        <is>
          <t>16:43</t>
        </is>
      </c>
      <c r="W23" s="74" t="inlineStr">
        <is>
          <t>07:55</t>
        </is>
      </c>
      <c r="X23" s="74" t="inlineStr">
        <is>
          <t>16:45</t>
        </is>
      </c>
      <c r="Y23" s="74" t="inlineStr">
        <is>
          <t>07:56</t>
        </is>
      </c>
      <c r="Z23" s="74" t="inlineStr">
        <is>
          <t>16:39</t>
        </is>
      </c>
      <c r="AA23" s="74" t="inlineStr"/>
      <c r="AB23" s="74" t="inlineStr"/>
      <c r="AC23" s="75" t="inlineStr"/>
      <c r="AD23" s="74" t="inlineStr"/>
      <c r="AE23" s="75" t="inlineStr">
        <is>
          <t>07:47</t>
        </is>
      </c>
      <c r="AF23" s="75" t="inlineStr"/>
      <c r="AG23" s="75" t="inlineStr"/>
      <c r="AH23" s="74" t="inlineStr">
        <is>
          <t>16:28</t>
        </is>
      </c>
      <c r="AI23" s="74" t="inlineStr">
        <is>
          <t>12:07</t>
        </is>
      </c>
      <c r="AJ23" s="74" t="inlineStr">
        <is>
          <t>16:47</t>
        </is>
      </c>
      <c r="AK23" s="74" t="inlineStr">
        <is>
          <t>07:57</t>
        </is>
      </c>
      <c r="AL23" s="74" t="inlineStr">
        <is>
          <t>16:45</t>
        </is>
      </c>
      <c r="AM23" s="74" t="inlineStr">
        <is>
          <t>08:00</t>
        </is>
      </c>
      <c r="AN23" s="74" t="inlineStr">
        <is>
          <t>17:24</t>
        </is>
      </c>
      <c r="AO23" s="74" t="inlineStr">
        <is>
          <t>07:54</t>
        </is>
      </c>
      <c r="AP23" s="74" t="inlineStr">
        <is>
          <t>16:36</t>
        </is>
      </c>
      <c r="AQ23" s="74" t="inlineStr"/>
      <c r="AR23" s="74" t="inlineStr"/>
      <c r="AS23" s="74" t="inlineStr"/>
      <c r="AT23" s="74" t="inlineStr"/>
      <c r="AU23" s="74" t="inlineStr">
        <is>
          <t>08:01</t>
        </is>
      </c>
      <c r="AV23" s="74" t="inlineStr">
        <is>
          <t>17:28</t>
        </is>
      </c>
      <c r="AW23" s="74" t="inlineStr">
        <is>
          <t>09:12</t>
        </is>
      </c>
      <c r="AX23" s="74" t="inlineStr">
        <is>
          <t>17:04</t>
        </is>
      </c>
      <c r="AY23" s="74" t="inlineStr"/>
      <c r="AZ23" s="74" t="inlineStr"/>
      <c r="BA23" s="74" t="inlineStr">
        <is>
          <t>07:51</t>
        </is>
      </c>
      <c r="BB23" s="74" t="inlineStr">
        <is>
          <t>16:53</t>
        </is>
      </c>
      <c r="BC23" s="74" t="inlineStr"/>
      <c r="BD23" s="74" t="inlineStr"/>
      <c r="BE23" s="74" t="inlineStr"/>
      <c r="BF23" s="74" t="inlineStr"/>
      <c r="BG23" s="74" t="inlineStr">
        <is>
          <t>07:50</t>
        </is>
      </c>
      <c r="BH23" s="74" t="inlineStr"/>
      <c r="BI23" s="74" t="inlineStr">
        <is>
          <t>08:00</t>
        </is>
      </c>
      <c r="BJ23" s="74" t="inlineStr">
        <is>
          <t>16:45</t>
        </is>
      </c>
      <c r="BK23" s="74" t="inlineStr">
        <is>
          <t>07:51</t>
        </is>
      </c>
      <c r="BL23" s="74" t="inlineStr">
        <is>
          <t>16:45</t>
        </is>
      </c>
      <c r="BM23" s="74" t="inlineStr">
        <is>
          <t>07:57</t>
        </is>
      </c>
      <c r="BN23" s="74" t="inlineStr">
        <is>
          <t>16:48</t>
        </is>
      </c>
      <c r="BO23" s="74" t="n"/>
      <c r="BP23" s="95" t="n"/>
      <c r="BQ23" s="174" t="n"/>
      <c r="BR23" s="174" t="n"/>
      <c r="BS23" s="174" t="n"/>
      <c r="BT23" s="174" t="n"/>
      <c r="BU23" s="174" t="n"/>
      <c r="BV23" s="174" t="n"/>
      <c r="BW23" s="174" t="n"/>
      <c r="BX23" s="174" t="n"/>
      <c r="BY23" s="174" t="n"/>
      <c r="BZ23" s="175" t="n"/>
      <c r="CA23" s="176" t="n"/>
      <c r="CB23" s="177" t="n"/>
      <c r="CC23" s="118" t="n"/>
      <c r="CD23" s="178" t="n"/>
      <c r="CE23" s="120" t="n"/>
      <c r="CF23" s="178" t="n"/>
      <c r="CG23" s="179" t="n"/>
      <c r="CH23" s="178" t="n"/>
      <c r="CI23" s="180" t="n"/>
      <c r="CJ23" s="181" t="n"/>
      <c r="CK23" s="182" t="n"/>
    </row>
    <row r="24" ht="17.25" customFormat="1" customHeight="1" s="25">
      <c r="A24" s="69" t="inlineStr">
        <is>
          <t>A046</t>
        </is>
      </c>
      <c r="B24" s="70" t="inlineStr">
        <is>
          <t>Lê Văn Hà</t>
        </is>
      </c>
      <c r="C24" s="71" t="inlineStr">
        <is>
          <t>X2 Line 2-1</t>
        </is>
      </c>
      <c r="D24" s="72" t="inlineStr">
        <is>
          <t>Trực tiếp</t>
        </is>
      </c>
      <c r="E24" s="73" t="inlineStr">
        <is>
          <t>2009-04-07</t>
        </is>
      </c>
      <c r="F24" s="73" t="inlineStr"/>
      <c r="G24" s="74" t="inlineStr">
        <is>
          <t>06:00</t>
        </is>
      </c>
      <c r="H24" s="74" t="inlineStr">
        <is>
          <t>18:03</t>
        </is>
      </c>
      <c r="I24" s="75" t="inlineStr">
        <is>
          <t>05:47</t>
        </is>
      </c>
      <c r="J24" s="74" t="inlineStr">
        <is>
          <t>18:03</t>
        </is>
      </c>
      <c r="K24" s="74" t="inlineStr">
        <is>
          <t>05:42</t>
        </is>
      </c>
      <c r="L24" s="74" t="inlineStr">
        <is>
          <t>14:00</t>
        </is>
      </c>
      <c r="M24" s="74" t="inlineStr">
        <is>
          <t>05:37</t>
        </is>
      </c>
      <c r="N24" s="74" t="inlineStr">
        <is>
          <t>18:03</t>
        </is>
      </c>
      <c r="O24" s="75" t="inlineStr">
        <is>
          <t>05:48</t>
        </is>
      </c>
      <c r="P24" s="74" t="inlineStr">
        <is>
          <t>16:33</t>
        </is>
      </c>
      <c r="Q24" s="74" t="inlineStr">
        <is>
          <t>17:48</t>
        </is>
      </c>
      <c r="R24" s="74" t="inlineStr">
        <is>
          <t>06:03</t>
        </is>
      </c>
      <c r="S24" s="74" t="inlineStr">
        <is>
          <t>17:44</t>
        </is>
      </c>
      <c r="T24" s="74" t="inlineStr">
        <is>
          <t>06:02</t>
        </is>
      </c>
      <c r="U24" s="74" t="inlineStr">
        <is>
          <t>17:48</t>
        </is>
      </c>
      <c r="V24" s="74" t="inlineStr">
        <is>
          <t>06:03</t>
        </is>
      </c>
      <c r="W24" s="75" t="inlineStr">
        <is>
          <t>17:46</t>
        </is>
      </c>
      <c r="X24" s="74" t="inlineStr">
        <is>
          <t>06:04</t>
        </is>
      </c>
      <c r="Y24" s="74" t="inlineStr">
        <is>
          <t>19:44</t>
        </is>
      </c>
      <c r="Z24" s="74" t="inlineStr">
        <is>
          <t>06:04</t>
        </is>
      </c>
      <c r="AA24" s="74" t="inlineStr">
        <is>
          <t>17:48</t>
        </is>
      </c>
      <c r="AB24" s="74" t="inlineStr">
        <is>
          <t>06:04</t>
        </is>
      </c>
      <c r="AC24" s="75" t="inlineStr"/>
      <c r="AD24" s="74" t="inlineStr"/>
      <c r="AE24" s="74" t="inlineStr">
        <is>
          <t>05:55</t>
        </is>
      </c>
      <c r="AF24" s="74" t="inlineStr">
        <is>
          <t>18:04</t>
        </is>
      </c>
      <c r="AG24" s="74" t="inlineStr">
        <is>
          <t>05:47</t>
        </is>
      </c>
      <c r="AH24" s="74" t="inlineStr">
        <is>
          <t>18:02</t>
        </is>
      </c>
      <c r="AI24" s="74" t="inlineStr">
        <is>
          <t>05:46</t>
        </is>
      </c>
      <c r="AJ24" s="74" t="inlineStr">
        <is>
          <t>18:03</t>
        </is>
      </c>
      <c r="AK24" s="75" t="inlineStr">
        <is>
          <t>05:47</t>
        </is>
      </c>
      <c r="AL24" s="74" t="inlineStr">
        <is>
          <t>18:03</t>
        </is>
      </c>
      <c r="AM24" s="74" t="inlineStr">
        <is>
          <t>05:42</t>
        </is>
      </c>
      <c r="AN24" s="74" t="inlineStr">
        <is>
          <t>14:01</t>
        </is>
      </c>
      <c r="AO24" s="74" t="inlineStr"/>
      <c r="AP24" s="74" t="inlineStr"/>
      <c r="AQ24" s="75" t="inlineStr"/>
      <c r="AR24" s="74" t="inlineStr"/>
      <c r="AS24" s="74" t="inlineStr"/>
      <c r="AT24" s="74" t="inlineStr"/>
      <c r="AU24" s="74" t="inlineStr">
        <is>
          <t>07:38</t>
        </is>
      </c>
      <c r="AV24" s="74" t="inlineStr">
        <is>
          <t>17:02</t>
        </is>
      </c>
      <c r="AW24" s="74" t="inlineStr">
        <is>
          <t>17:48</t>
        </is>
      </c>
      <c r="AX24" s="74" t="inlineStr">
        <is>
          <t>06:02</t>
        </is>
      </c>
      <c r="AY24" s="75" t="inlineStr">
        <is>
          <t>17:48</t>
        </is>
      </c>
      <c r="AZ24" s="74" t="inlineStr">
        <is>
          <t>06:02</t>
        </is>
      </c>
      <c r="BA24" s="74" t="inlineStr">
        <is>
          <t>17:48</t>
        </is>
      </c>
      <c r="BB24" s="74" t="inlineStr">
        <is>
          <t>06:04</t>
        </is>
      </c>
      <c r="BC24" s="74" t="inlineStr">
        <is>
          <t>17:48</t>
        </is>
      </c>
      <c r="BD24" s="74" t="inlineStr">
        <is>
          <t>06:02</t>
        </is>
      </c>
      <c r="BE24" s="75" t="inlineStr">
        <is>
          <t>17:44</t>
        </is>
      </c>
      <c r="BF24" s="74" t="inlineStr">
        <is>
          <t>06:03</t>
        </is>
      </c>
      <c r="BG24" s="74" t="inlineStr">
        <is>
          <t>17:46</t>
        </is>
      </c>
      <c r="BH24" s="74" t="inlineStr">
        <is>
          <t>06:02</t>
        </is>
      </c>
      <c r="BI24" s="74" t="inlineStr">
        <is>
          <t>17:47</t>
        </is>
      </c>
      <c r="BJ24" s="74" t="inlineStr">
        <is>
          <t>06:03</t>
        </is>
      </c>
      <c r="BK24" s="74" t="inlineStr">
        <is>
          <t>17:46</t>
        </is>
      </c>
      <c r="BL24" s="74" t="inlineStr">
        <is>
          <t>06:03</t>
        </is>
      </c>
      <c r="BM24" s="74" t="inlineStr">
        <is>
          <t>17:45</t>
        </is>
      </c>
      <c r="BN24" s="74" t="inlineStr">
        <is>
          <t>06:03</t>
        </is>
      </c>
      <c r="BO24" s="74" t="n"/>
      <c r="BP24" s="95" t="n"/>
      <c r="BQ24" s="174" t="n"/>
      <c r="BR24" s="174" t="n"/>
      <c r="BS24" s="174" t="n"/>
      <c r="BT24" s="174" t="n"/>
      <c r="BU24" s="174" t="n"/>
      <c r="BV24" s="174" t="n"/>
      <c r="BW24" s="174" t="n"/>
      <c r="BX24" s="174" t="n"/>
      <c r="BY24" s="174" t="n"/>
      <c r="BZ24" s="175" t="n"/>
      <c r="CA24" s="176" t="n"/>
      <c r="CB24" s="177" t="n"/>
      <c r="CC24" s="118" t="n"/>
      <c r="CD24" s="178" t="n"/>
      <c r="CE24" s="120" t="n"/>
      <c r="CF24" s="178" t="n"/>
      <c r="CG24" s="179" t="n"/>
      <c r="CH24" s="178" t="n"/>
      <c r="CI24" s="180" t="n"/>
      <c r="CJ24" s="181" t="n"/>
      <c r="CK24" s="182" t="n"/>
    </row>
    <row r="25" ht="15.75" customFormat="1" customHeight="1" s="25">
      <c r="A25" s="69" t="inlineStr">
        <is>
          <t>A049</t>
        </is>
      </c>
      <c r="B25" s="70" t="inlineStr">
        <is>
          <t>Phạm Tấn Việt</t>
        </is>
      </c>
      <c r="C25" s="71" t="inlineStr">
        <is>
          <t>X1 Xi Line 1-1</t>
        </is>
      </c>
      <c r="D25" s="72" t="inlineStr">
        <is>
          <t>Trực tiếp</t>
        </is>
      </c>
      <c r="E25" s="73" t="inlineStr">
        <is>
          <t>2009-04-13</t>
        </is>
      </c>
      <c r="F25" s="73" t="inlineStr"/>
      <c r="G25" s="74" t="inlineStr">
        <is>
          <t>05:31</t>
        </is>
      </c>
      <c r="H25" s="74" t="inlineStr">
        <is>
          <t>18:03</t>
        </is>
      </c>
      <c r="I25" s="74" t="inlineStr">
        <is>
          <t>05:34</t>
        </is>
      </c>
      <c r="J25" s="74" t="inlineStr">
        <is>
          <t>18:02</t>
        </is>
      </c>
      <c r="K25" s="74" t="inlineStr">
        <is>
          <t>05:35</t>
        </is>
      </c>
      <c r="L25" s="74" t="inlineStr">
        <is>
          <t>18:01</t>
        </is>
      </c>
      <c r="M25" s="74" t="inlineStr">
        <is>
          <t>05:34</t>
        </is>
      </c>
      <c r="N25" s="74" t="inlineStr">
        <is>
          <t>18:02</t>
        </is>
      </c>
      <c r="O25" s="74" t="inlineStr">
        <is>
          <t>05:37</t>
        </is>
      </c>
      <c r="P25" s="74" t="inlineStr">
        <is>
          <t>18:00</t>
        </is>
      </c>
      <c r="Q25" s="75" t="inlineStr">
        <is>
          <t>17:40</t>
        </is>
      </c>
      <c r="R25" s="75" t="inlineStr">
        <is>
          <t>06:00</t>
        </is>
      </c>
      <c r="S25" s="75" t="inlineStr">
        <is>
          <t>17:37</t>
        </is>
      </c>
      <c r="T25" s="74" t="inlineStr">
        <is>
          <t>06:02</t>
        </is>
      </c>
      <c r="U25" s="75" t="inlineStr">
        <is>
          <t>17:39</t>
        </is>
      </c>
      <c r="V25" s="74" t="inlineStr">
        <is>
          <t>06:02</t>
        </is>
      </c>
      <c r="W25" s="75" t="inlineStr">
        <is>
          <t>17:39</t>
        </is>
      </c>
      <c r="X25" s="74" t="inlineStr">
        <is>
          <t>06:01</t>
        </is>
      </c>
      <c r="Y25" s="75" t="inlineStr">
        <is>
          <t>17:40</t>
        </is>
      </c>
      <c r="Z25" s="74" t="inlineStr">
        <is>
          <t>06:02</t>
        </is>
      </c>
      <c r="AA25" s="75" t="inlineStr"/>
      <c r="AB25" s="74" t="inlineStr"/>
      <c r="AC25" s="74" t="inlineStr">
        <is>
          <t>05:40</t>
        </is>
      </c>
      <c r="AD25" s="74" t="inlineStr">
        <is>
          <t>18:00</t>
        </is>
      </c>
      <c r="AE25" s="74" t="inlineStr">
        <is>
          <t>05:34</t>
        </is>
      </c>
      <c r="AF25" s="74" t="inlineStr">
        <is>
          <t>18:03</t>
        </is>
      </c>
      <c r="AG25" s="74" t="inlineStr">
        <is>
          <t>05:28</t>
        </is>
      </c>
      <c r="AH25" s="74" t="inlineStr">
        <is>
          <t>18:02</t>
        </is>
      </c>
      <c r="AI25" s="74" t="inlineStr">
        <is>
          <t>05:27</t>
        </is>
      </c>
      <c r="AJ25" s="74" t="inlineStr">
        <is>
          <t>18:02</t>
        </is>
      </c>
      <c r="AK25" s="74" t="inlineStr">
        <is>
          <t>05:33</t>
        </is>
      </c>
      <c r="AL25" s="74" t="inlineStr">
        <is>
          <t>18:03</t>
        </is>
      </c>
      <c r="AM25" s="74" t="inlineStr">
        <is>
          <t>05:32</t>
        </is>
      </c>
      <c r="AN25" s="74" t="inlineStr">
        <is>
          <t>18:02</t>
        </is>
      </c>
      <c r="AO25" s="74" t="inlineStr">
        <is>
          <t>05:34</t>
        </is>
      </c>
      <c r="AP25" s="74" t="inlineStr">
        <is>
          <t>18:02</t>
        </is>
      </c>
      <c r="AQ25" s="74" t="inlineStr"/>
      <c r="AR25" s="74" t="inlineStr"/>
      <c r="AS25" s="74" t="inlineStr"/>
      <c r="AT25" s="74" t="inlineStr"/>
      <c r="AU25" s="74" t="inlineStr">
        <is>
          <t>17:44</t>
        </is>
      </c>
      <c r="AV25" s="74" t="inlineStr">
        <is>
          <t>06:03</t>
        </is>
      </c>
      <c r="AW25" s="74" t="inlineStr">
        <is>
          <t>17:41</t>
        </is>
      </c>
      <c r="AX25" s="74" t="inlineStr">
        <is>
          <t>06:02</t>
        </is>
      </c>
      <c r="AY25" s="75" t="inlineStr">
        <is>
          <t>17:40</t>
        </is>
      </c>
      <c r="AZ25" s="74" t="inlineStr">
        <is>
          <t>06:02</t>
        </is>
      </c>
      <c r="BA25" s="75" t="inlineStr">
        <is>
          <t>17:41</t>
        </is>
      </c>
      <c r="BB25" s="74" t="inlineStr">
        <is>
          <t>06:00</t>
        </is>
      </c>
      <c r="BC25" s="75" t="inlineStr">
        <is>
          <t>17:39</t>
        </is>
      </c>
      <c r="BD25" s="74" t="inlineStr">
        <is>
          <t>05:36</t>
        </is>
      </c>
      <c r="BE25" s="74" t="inlineStr">
        <is>
          <t>05:36</t>
        </is>
      </c>
      <c r="BF25" s="74" t="inlineStr">
        <is>
          <t>18:00</t>
        </is>
      </c>
      <c r="BG25" s="74" t="inlineStr">
        <is>
          <t>05:47</t>
        </is>
      </c>
      <c r="BH25" s="74" t="inlineStr">
        <is>
          <t>18:03</t>
        </is>
      </c>
      <c r="BI25" s="74" t="inlineStr">
        <is>
          <t>05:30</t>
        </is>
      </c>
      <c r="BJ25" s="74" t="inlineStr">
        <is>
          <t>18:03</t>
        </is>
      </c>
      <c r="BK25" s="74" t="inlineStr">
        <is>
          <t>05:35</t>
        </is>
      </c>
      <c r="BL25" s="74" t="inlineStr">
        <is>
          <t>18:01</t>
        </is>
      </c>
      <c r="BM25" s="74" t="inlineStr">
        <is>
          <t>05:41</t>
        </is>
      </c>
      <c r="BN25" s="74" t="inlineStr">
        <is>
          <t>18:03</t>
        </is>
      </c>
      <c r="BO25" s="74" t="n"/>
      <c r="BP25" s="95" t="n"/>
      <c r="BQ25" s="174" t="n"/>
      <c r="BR25" s="174" t="n"/>
      <c r="BS25" s="174" t="n"/>
      <c r="BT25" s="174" t="n"/>
      <c r="BU25" s="174" t="n"/>
      <c r="BV25" s="174" t="n"/>
      <c r="BW25" s="174" t="n"/>
      <c r="BX25" s="174" t="n"/>
      <c r="BY25" s="174" t="n"/>
      <c r="BZ25" s="175" t="n"/>
      <c r="CA25" s="176" t="n"/>
      <c r="CB25" s="177" t="n"/>
      <c r="CC25" s="118" t="n"/>
      <c r="CD25" s="178" t="n"/>
      <c r="CE25" s="120" t="n"/>
      <c r="CF25" s="178" t="n"/>
      <c r="CG25" s="179" t="n"/>
      <c r="CH25" s="178" t="n"/>
      <c r="CI25" s="180" t="n"/>
      <c r="CJ25" s="181" t="n"/>
      <c r="CK25" s="182" t="n"/>
    </row>
    <row r="26" ht="17.25" customFormat="1" customHeight="1" s="25">
      <c r="A26" s="69" t="inlineStr">
        <is>
          <t>A055</t>
        </is>
      </c>
      <c r="B26" s="70" t="inlineStr">
        <is>
          <t>Nguyễn Thị Dung Em</t>
        </is>
      </c>
      <c r="C26" s="71" t="inlineStr">
        <is>
          <t>X1 Xi Line 1-1</t>
        </is>
      </c>
      <c r="D26" s="72" t="inlineStr">
        <is>
          <t>Trực tiếp</t>
        </is>
      </c>
      <c r="E26" s="73" t="inlineStr">
        <is>
          <t>2009-05-18</t>
        </is>
      </c>
      <c r="F26" s="73" t="inlineStr"/>
      <c r="G26" s="74" t="inlineStr">
        <is>
          <t>17:33</t>
        </is>
      </c>
      <c r="H26" s="74" t="inlineStr">
        <is>
          <t>06:00</t>
        </is>
      </c>
      <c r="I26" s="75" t="inlineStr">
        <is>
          <t>17:34</t>
        </is>
      </c>
      <c r="J26" s="74" t="inlineStr">
        <is>
          <t>06:00</t>
        </is>
      </c>
      <c r="K26" s="74" t="inlineStr">
        <is>
          <t>17:35</t>
        </is>
      </c>
      <c r="L26" s="74" t="inlineStr">
        <is>
          <t>06:00</t>
        </is>
      </c>
      <c r="M26" s="74" t="inlineStr">
        <is>
          <t>17:29</t>
        </is>
      </c>
      <c r="N26" s="74" t="inlineStr">
        <is>
          <t>06:00</t>
        </is>
      </c>
      <c r="O26" s="75" t="inlineStr"/>
      <c r="P26" s="74" t="inlineStr"/>
      <c r="Q26" s="74" t="inlineStr">
        <is>
          <t>05:32</t>
        </is>
      </c>
      <c r="R26" s="74" t="inlineStr">
        <is>
          <t>18:00</t>
        </is>
      </c>
      <c r="S26" s="74" t="inlineStr">
        <is>
          <t>05:33</t>
        </is>
      </c>
      <c r="T26" s="74" t="inlineStr">
        <is>
          <t>18:00</t>
        </is>
      </c>
      <c r="U26" s="74" t="inlineStr">
        <is>
          <t>05:31</t>
        </is>
      </c>
      <c r="V26" s="74" t="inlineStr">
        <is>
          <t>18:01</t>
        </is>
      </c>
      <c r="W26" s="74" t="inlineStr">
        <is>
          <t>05:34</t>
        </is>
      </c>
      <c r="X26" s="74" t="inlineStr">
        <is>
          <t>18:01</t>
        </is>
      </c>
      <c r="Y26" s="74" t="inlineStr">
        <is>
          <t>05:39</t>
        </is>
      </c>
      <c r="Z26" s="74" t="inlineStr">
        <is>
          <t>18:00</t>
        </is>
      </c>
      <c r="AA26" s="74" t="inlineStr">
        <is>
          <t>05:40</t>
        </is>
      </c>
      <c r="AB26" s="74" t="inlineStr">
        <is>
          <t>18:00</t>
        </is>
      </c>
      <c r="AC26" s="74" t="inlineStr">
        <is>
          <t>05:38</t>
        </is>
      </c>
      <c r="AD26" s="74" t="inlineStr">
        <is>
          <t>18:00</t>
        </is>
      </c>
      <c r="AE26" s="74" t="inlineStr">
        <is>
          <t>17:41</t>
        </is>
      </c>
      <c r="AF26" s="74" t="inlineStr">
        <is>
          <t>06:00</t>
        </is>
      </c>
      <c r="AG26" s="74" t="inlineStr">
        <is>
          <t>17:46</t>
        </is>
      </c>
      <c r="AH26" s="74" t="inlineStr">
        <is>
          <t>06:00</t>
        </is>
      </c>
      <c r="AI26" s="74" t="inlineStr">
        <is>
          <t>17:34</t>
        </is>
      </c>
      <c r="AJ26" s="74" t="inlineStr">
        <is>
          <t>06:00</t>
        </is>
      </c>
      <c r="AK26" s="74" t="inlineStr">
        <is>
          <t>17:39</t>
        </is>
      </c>
      <c r="AL26" s="74" t="inlineStr">
        <is>
          <t>06:00</t>
        </is>
      </c>
      <c r="AM26" s="74" t="inlineStr">
        <is>
          <t>17:46</t>
        </is>
      </c>
      <c r="AN26" s="74" t="inlineStr">
        <is>
          <t>05:59</t>
        </is>
      </c>
      <c r="AO26" s="74" t="inlineStr"/>
      <c r="AP26" s="74" t="inlineStr"/>
      <c r="AQ26" s="74" t="inlineStr"/>
      <c r="AR26" s="74" t="inlineStr"/>
      <c r="AS26" s="74" t="inlineStr"/>
      <c r="AT26" s="74" t="inlineStr"/>
      <c r="AU26" s="74" t="inlineStr"/>
      <c r="AV26" s="74" t="inlineStr"/>
      <c r="AW26" s="74" t="inlineStr">
        <is>
          <t>05:34</t>
        </is>
      </c>
      <c r="AX26" s="74" t="inlineStr">
        <is>
          <t>18:01</t>
        </is>
      </c>
      <c r="AY26" s="74" t="inlineStr">
        <is>
          <t>05:36</t>
        </is>
      </c>
      <c r="AZ26" s="74" t="inlineStr">
        <is>
          <t>18:01</t>
        </is>
      </c>
      <c r="BA26" s="74" t="inlineStr">
        <is>
          <t>05:36</t>
        </is>
      </c>
      <c r="BB26" s="74" t="inlineStr">
        <is>
          <t>18:02</t>
        </is>
      </c>
      <c r="BC26" s="74" t="inlineStr">
        <is>
          <t>05:32</t>
        </is>
      </c>
      <c r="BD26" s="74" t="inlineStr">
        <is>
          <t>18:01</t>
        </is>
      </c>
      <c r="BE26" s="74" t="inlineStr"/>
      <c r="BF26" s="74" t="inlineStr"/>
      <c r="BG26" s="74" t="inlineStr">
        <is>
          <t>17:32</t>
        </is>
      </c>
      <c r="BH26" s="74" t="inlineStr">
        <is>
          <t>06:00</t>
        </is>
      </c>
      <c r="BI26" s="74" t="inlineStr">
        <is>
          <t>17:38</t>
        </is>
      </c>
      <c r="BJ26" s="74" t="inlineStr">
        <is>
          <t>06:00</t>
        </is>
      </c>
      <c r="BK26" s="74" t="inlineStr">
        <is>
          <t>17:31</t>
        </is>
      </c>
      <c r="BL26" s="74" t="inlineStr">
        <is>
          <t>06:00</t>
        </is>
      </c>
      <c r="BM26" s="74" t="inlineStr">
        <is>
          <t>17:29</t>
        </is>
      </c>
      <c r="BN26" s="74" t="inlineStr">
        <is>
          <t>06:00</t>
        </is>
      </c>
      <c r="BO26" s="74" t="n"/>
      <c r="BP26" s="95" t="n"/>
      <c r="BQ26" s="174" t="n"/>
      <c r="BR26" s="174" t="n"/>
      <c r="BS26" s="174" t="n"/>
      <c r="BT26" s="174" t="n"/>
      <c r="BU26" s="174" t="n"/>
      <c r="BV26" s="174" t="n"/>
      <c r="BW26" s="174" t="n"/>
      <c r="BX26" s="174" t="n"/>
      <c r="BY26" s="174" t="n"/>
      <c r="BZ26" s="175" t="n"/>
      <c r="CA26" s="176" t="n"/>
      <c r="CB26" s="177" t="n"/>
      <c r="CC26" s="118" t="n"/>
      <c r="CD26" s="178" t="n"/>
      <c r="CE26" s="120" t="n"/>
      <c r="CF26" s="178" t="n"/>
      <c r="CG26" s="179" t="n"/>
      <c r="CH26" s="178" t="n"/>
      <c r="CI26" s="180" t="n"/>
      <c r="CJ26" s="181" t="n"/>
      <c r="CK26" s="182" t="n"/>
    </row>
    <row r="27" ht="17.25" customFormat="1" customHeight="1" s="25">
      <c r="A27" s="69" t="inlineStr">
        <is>
          <t>A059</t>
        </is>
      </c>
      <c r="B27" s="70" t="inlineStr">
        <is>
          <t>Ngô Nhật Thanh</t>
        </is>
      </c>
      <c r="C27" s="71" t="inlineStr">
        <is>
          <t>X2 Line 2-1</t>
        </is>
      </c>
      <c r="D27" s="72" t="inlineStr">
        <is>
          <t>Trực tiếp</t>
        </is>
      </c>
      <c r="E27" s="73" t="inlineStr">
        <is>
          <t>2009-06-04</t>
        </is>
      </c>
      <c r="F27" s="73" t="inlineStr"/>
      <c r="G27" s="74" t="inlineStr">
        <is>
          <t>05:39</t>
        </is>
      </c>
      <c r="H27" s="74" t="inlineStr">
        <is>
          <t>18:01</t>
        </is>
      </c>
      <c r="I27" s="75" t="inlineStr">
        <is>
          <t>05:35</t>
        </is>
      </c>
      <c r="J27" s="74" t="inlineStr">
        <is>
          <t>18:01</t>
        </is>
      </c>
      <c r="K27" s="75" t="inlineStr">
        <is>
          <t>05:32</t>
        </is>
      </c>
      <c r="L27" s="74" t="inlineStr">
        <is>
          <t>14:01</t>
        </is>
      </c>
      <c r="M27" s="75" t="inlineStr">
        <is>
          <t>05:31</t>
        </is>
      </c>
      <c r="N27" s="74" t="inlineStr">
        <is>
          <t>18:01</t>
        </is>
      </c>
      <c r="O27" s="75" t="inlineStr">
        <is>
          <t>17:29</t>
        </is>
      </c>
      <c r="P27" s="74" t="inlineStr">
        <is>
          <t>06:00</t>
        </is>
      </c>
      <c r="Q27" s="74" t="inlineStr">
        <is>
          <t>17:16</t>
        </is>
      </c>
      <c r="R27" s="74" t="inlineStr">
        <is>
          <t>06:00</t>
        </is>
      </c>
      <c r="S27" s="74" t="inlineStr">
        <is>
          <t>17:03</t>
        </is>
      </c>
      <c r="T27" s="74" t="inlineStr">
        <is>
          <t>06:01</t>
        </is>
      </c>
      <c r="U27" s="74" t="inlineStr">
        <is>
          <t>17:10</t>
        </is>
      </c>
      <c r="V27" s="74" t="inlineStr">
        <is>
          <t>06:01</t>
        </is>
      </c>
      <c r="W27" s="74" t="inlineStr">
        <is>
          <t>17:07</t>
        </is>
      </c>
      <c r="X27" s="74" t="inlineStr">
        <is>
          <t>06:00</t>
        </is>
      </c>
      <c r="Y27" s="74" t="inlineStr">
        <is>
          <t>17:16</t>
        </is>
      </c>
      <c r="Z27" s="74" t="inlineStr">
        <is>
          <t>06:01</t>
        </is>
      </c>
      <c r="AA27" s="74" t="inlineStr">
        <is>
          <t>17:10</t>
        </is>
      </c>
      <c r="AB27" s="74" t="inlineStr">
        <is>
          <t>06:01</t>
        </is>
      </c>
      <c r="AC27" s="74" t="inlineStr"/>
      <c r="AD27" s="74" t="inlineStr"/>
      <c r="AE27" s="74" t="inlineStr">
        <is>
          <t>05:33</t>
        </is>
      </c>
      <c r="AF27" s="74" t="inlineStr">
        <is>
          <t>18:02</t>
        </is>
      </c>
      <c r="AG27" s="75" t="inlineStr">
        <is>
          <t>05:31</t>
        </is>
      </c>
      <c r="AH27" s="74" t="inlineStr">
        <is>
          <t>18:01</t>
        </is>
      </c>
      <c r="AI27" s="75" t="inlineStr">
        <is>
          <t>05:32</t>
        </is>
      </c>
      <c r="AJ27" s="74" t="inlineStr">
        <is>
          <t>18:01</t>
        </is>
      </c>
      <c r="AK27" s="75" t="inlineStr">
        <is>
          <t>05:41</t>
        </is>
      </c>
      <c r="AL27" s="74" t="inlineStr">
        <is>
          <t>18:01</t>
        </is>
      </c>
      <c r="AM27" s="75" t="inlineStr">
        <is>
          <t>05:39</t>
        </is>
      </c>
      <c r="AN27" s="74" t="inlineStr">
        <is>
          <t>18:01</t>
        </is>
      </c>
      <c r="AO27" s="75" t="inlineStr">
        <is>
          <t>05:32</t>
        </is>
      </c>
      <c r="AP27" s="74" t="inlineStr">
        <is>
          <t>14:01</t>
        </is>
      </c>
      <c r="AQ27" s="74" t="inlineStr"/>
      <c r="AR27" s="74" t="inlineStr"/>
      <c r="AS27" s="74" t="inlineStr"/>
      <c r="AT27" s="74" t="inlineStr"/>
      <c r="AU27" s="74" t="inlineStr">
        <is>
          <t>17:26</t>
        </is>
      </c>
      <c r="AV27" s="74" t="inlineStr">
        <is>
          <t>06:00</t>
        </is>
      </c>
      <c r="AW27" s="74" t="inlineStr">
        <is>
          <t>16:56</t>
        </is>
      </c>
      <c r="AX27" s="74" t="inlineStr">
        <is>
          <t>06:00</t>
        </is>
      </c>
      <c r="AY27" s="74" t="inlineStr">
        <is>
          <t>17:14</t>
        </is>
      </c>
      <c r="AZ27" s="74" t="inlineStr">
        <is>
          <t>06:00</t>
        </is>
      </c>
      <c r="BA27" s="74" t="inlineStr"/>
      <c r="BB27" s="74" t="inlineStr"/>
      <c r="BC27" s="74" t="inlineStr">
        <is>
          <t>17:19</t>
        </is>
      </c>
      <c r="BD27" s="74" t="inlineStr">
        <is>
          <t>06:00</t>
        </is>
      </c>
      <c r="BE27" s="74" t="inlineStr">
        <is>
          <t>17:14</t>
        </is>
      </c>
      <c r="BF27" s="74" t="inlineStr">
        <is>
          <t>06:01</t>
        </is>
      </c>
      <c r="BG27" s="74" t="inlineStr">
        <is>
          <t>17:06</t>
        </is>
      </c>
      <c r="BH27" s="74" t="inlineStr">
        <is>
          <t>06:00</t>
        </is>
      </c>
      <c r="BI27" s="74" t="inlineStr">
        <is>
          <t>17:25</t>
        </is>
      </c>
      <c r="BJ27" s="74" t="inlineStr">
        <is>
          <t>06:01</t>
        </is>
      </c>
      <c r="BK27" s="74" t="inlineStr">
        <is>
          <t>17:19</t>
        </is>
      </c>
      <c r="BL27" s="74" t="inlineStr">
        <is>
          <t>06:01</t>
        </is>
      </c>
      <c r="BM27" s="74" t="inlineStr">
        <is>
          <t>17:12</t>
        </is>
      </c>
      <c r="BN27" s="74" t="inlineStr">
        <is>
          <t>06:02</t>
        </is>
      </c>
      <c r="BO27" s="74" t="n"/>
      <c r="BP27" s="95" t="n"/>
      <c r="BQ27" s="174" t="n"/>
      <c r="BR27" s="174" t="n"/>
      <c r="BS27" s="174" t="n"/>
      <c r="BT27" s="174" t="n"/>
      <c r="BU27" s="174" t="n"/>
      <c r="BV27" s="174" t="n"/>
      <c r="BW27" s="174" t="n"/>
      <c r="BX27" s="174" t="n"/>
      <c r="BY27" s="174" t="n"/>
      <c r="BZ27" s="175" t="n"/>
      <c r="CA27" s="176" t="n"/>
      <c r="CB27" s="177" t="n"/>
      <c r="CC27" s="118" t="n"/>
      <c r="CD27" s="178" t="n"/>
      <c r="CE27" s="120" t="n"/>
      <c r="CF27" s="178" t="n"/>
      <c r="CG27" s="179" t="n"/>
      <c r="CH27" s="178" t="n"/>
      <c r="CI27" s="180" t="n"/>
      <c r="CJ27" s="181" t="n"/>
      <c r="CK27" s="182" t="n"/>
    </row>
    <row r="28" ht="17.25" customFormat="1" customHeight="1" s="25">
      <c r="A28" s="69" t="inlineStr">
        <is>
          <t>A061</t>
        </is>
      </c>
      <c r="B28" s="70" t="inlineStr">
        <is>
          <t>Đỗ Thị Thanh Thảo</t>
        </is>
      </c>
      <c r="C28" s="71" t="inlineStr">
        <is>
          <t>QA/QC X2</t>
        </is>
      </c>
      <c r="D28" s="72" t="inlineStr">
        <is>
          <t>Trực tiếp</t>
        </is>
      </c>
      <c r="E28" s="73" t="inlineStr">
        <is>
          <t>2009-06-05</t>
        </is>
      </c>
      <c r="F28" s="73" t="inlineStr"/>
      <c r="G28" s="74" t="inlineStr">
        <is>
          <t>06:51</t>
        </is>
      </c>
      <c r="H28" s="74" t="inlineStr">
        <is>
          <t>18:02</t>
        </is>
      </c>
      <c r="I28" s="75" t="inlineStr">
        <is>
          <t>06:49</t>
        </is>
      </c>
      <c r="J28" s="74" t="inlineStr">
        <is>
          <t>18:02</t>
        </is>
      </c>
      <c r="K28" s="75" t="inlineStr">
        <is>
          <t>06:55</t>
        </is>
      </c>
      <c r="L28" s="74" t="inlineStr">
        <is>
          <t>18:01</t>
        </is>
      </c>
      <c r="M28" s="75" t="inlineStr">
        <is>
          <t>06:57</t>
        </is>
      </c>
      <c r="N28" s="74" t="inlineStr">
        <is>
          <t>18:02</t>
        </is>
      </c>
      <c r="O28" s="75" t="inlineStr">
        <is>
          <t>06:57</t>
        </is>
      </c>
      <c r="P28" s="74" t="inlineStr"/>
      <c r="Q28" s="74" t="inlineStr">
        <is>
          <t>06:42</t>
        </is>
      </c>
      <c r="R28" s="74" t="inlineStr">
        <is>
          <t>18:05</t>
        </is>
      </c>
      <c r="S28" s="75" t="inlineStr">
        <is>
          <t>06:53</t>
        </is>
      </c>
      <c r="T28" s="74" t="inlineStr">
        <is>
          <t>18:02</t>
        </is>
      </c>
      <c r="U28" s="75" t="inlineStr">
        <is>
          <t>06:55</t>
        </is>
      </c>
      <c r="V28" s="74" t="inlineStr">
        <is>
          <t>18:01</t>
        </is>
      </c>
      <c r="W28" s="75" t="inlineStr">
        <is>
          <t>06:58</t>
        </is>
      </c>
      <c r="X28" s="74" t="inlineStr">
        <is>
          <t>18:00</t>
        </is>
      </c>
      <c r="Y28" s="75" t="inlineStr">
        <is>
          <t>06:53</t>
        </is>
      </c>
      <c r="Z28" s="74" t="inlineStr">
        <is>
          <t>18:02</t>
        </is>
      </c>
      <c r="AA28" s="75" t="inlineStr">
        <is>
          <t>06:55</t>
        </is>
      </c>
      <c r="AB28" s="74" t="inlineStr">
        <is>
          <t>18:02</t>
        </is>
      </c>
      <c r="AC28" s="75" t="inlineStr"/>
      <c r="AD28" s="74" t="inlineStr"/>
      <c r="AE28" s="74" t="inlineStr">
        <is>
          <t>06:50</t>
        </is>
      </c>
      <c r="AF28" s="74" t="inlineStr">
        <is>
          <t>18:03</t>
        </is>
      </c>
      <c r="AG28" s="75" t="inlineStr"/>
      <c r="AH28" s="74" t="inlineStr"/>
      <c r="AI28" s="75" t="inlineStr">
        <is>
          <t>06:51</t>
        </is>
      </c>
      <c r="AJ28" s="74" t="inlineStr">
        <is>
          <t>18:02</t>
        </is>
      </c>
      <c r="AK28" s="75" t="inlineStr">
        <is>
          <t>06:49</t>
        </is>
      </c>
      <c r="AL28" s="74" t="inlineStr">
        <is>
          <t>16:30</t>
        </is>
      </c>
      <c r="AM28" s="75" t="inlineStr">
        <is>
          <t>06:54</t>
        </is>
      </c>
      <c r="AN28" s="74" t="inlineStr">
        <is>
          <t>18:03</t>
        </is>
      </c>
      <c r="AO28" s="75" t="inlineStr"/>
      <c r="AP28" s="74" t="inlineStr"/>
      <c r="AQ28" s="75" t="inlineStr"/>
      <c r="AR28" s="74" t="inlineStr"/>
      <c r="AS28" s="74" t="inlineStr"/>
      <c r="AT28" s="74" t="inlineStr"/>
      <c r="AU28" s="74" t="inlineStr">
        <is>
          <t>06:58</t>
        </is>
      </c>
      <c r="AV28" s="74" t="inlineStr">
        <is>
          <t>18:02</t>
        </is>
      </c>
      <c r="AW28" s="74" t="inlineStr"/>
      <c r="AX28" s="74" t="inlineStr"/>
      <c r="AY28" s="75" t="inlineStr">
        <is>
          <t>06:54</t>
        </is>
      </c>
      <c r="AZ28" s="74" t="inlineStr">
        <is>
          <t>18:03</t>
        </is>
      </c>
      <c r="BA28" s="74" t="inlineStr">
        <is>
          <t>06:57</t>
        </is>
      </c>
      <c r="BB28" s="74" t="inlineStr">
        <is>
          <t>18:01</t>
        </is>
      </c>
      <c r="BC28" s="74" t="inlineStr">
        <is>
          <t>06:53</t>
        </is>
      </c>
      <c r="BD28" s="74" t="inlineStr">
        <is>
          <t>18:03</t>
        </is>
      </c>
      <c r="BE28" s="75" t="inlineStr">
        <is>
          <t>06:57</t>
        </is>
      </c>
      <c r="BF28" s="74" t="inlineStr">
        <is>
          <t>18:01</t>
        </is>
      </c>
      <c r="BG28" s="74" t="inlineStr">
        <is>
          <t>06:57</t>
        </is>
      </c>
      <c r="BH28" s="74" t="inlineStr">
        <is>
          <t>18:03</t>
        </is>
      </c>
      <c r="BI28" s="74" t="inlineStr">
        <is>
          <t>06:59</t>
        </is>
      </c>
      <c r="BJ28" s="74" t="inlineStr">
        <is>
          <t>18:01</t>
        </is>
      </c>
      <c r="BK28" s="74" t="inlineStr">
        <is>
          <t>06:54</t>
        </is>
      </c>
      <c r="BL28" s="74" t="inlineStr">
        <is>
          <t>18:02</t>
        </is>
      </c>
      <c r="BM28" s="74" t="inlineStr">
        <is>
          <t>07:00</t>
        </is>
      </c>
      <c r="BN28" s="74" t="inlineStr">
        <is>
          <t>18:03</t>
        </is>
      </c>
      <c r="BO28" s="74" t="n"/>
      <c r="BP28" s="95" t="n"/>
      <c r="BQ28" s="174" t="n"/>
      <c r="BR28" s="174" t="n"/>
      <c r="BS28" s="174" t="n"/>
      <c r="BT28" s="174" t="n"/>
      <c r="BU28" s="174" t="n"/>
      <c r="BV28" s="174" t="n"/>
      <c r="BW28" s="174" t="n"/>
      <c r="BX28" s="174" t="n"/>
      <c r="BY28" s="174" t="n"/>
      <c r="BZ28" s="175" t="n"/>
      <c r="CA28" s="176" t="n"/>
      <c r="CB28" s="177" t="n"/>
      <c r="CC28" s="118" t="n"/>
      <c r="CD28" s="178" t="n"/>
      <c r="CE28" s="120" t="n"/>
      <c r="CF28" s="178" t="n"/>
      <c r="CG28" s="179" t="n"/>
      <c r="CH28" s="178" t="n"/>
      <c r="CI28" s="180" t="n"/>
      <c r="CJ28" s="181" t="n"/>
      <c r="CK28" s="182" t="n"/>
    </row>
    <row r="29" ht="15" customFormat="1" customHeight="1" s="25">
      <c r="A29" s="69" t="inlineStr">
        <is>
          <t>A068</t>
        </is>
      </c>
      <c r="B29" s="70" t="inlineStr">
        <is>
          <t>Nguyễn Văn Phúc</t>
        </is>
      </c>
      <c r="C29" s="71" t="inlineStr">
        <is>
          <t>BT Gia Công</t>
        </is>
      </c>
      <c r="D29" s="72" t="inlineStr">
        <is>
          <t>Trực tiếp</t>
        </is>
      </c>
      <c r="E29" s="73" t="inlineStr">
        <is>
          <t>2009-09-07</t>
        </is>
      </c>
      <c r="F29" s="73" t="inlineStr"/>
      <c r="G29" s="74" t="inlineStr">
        <is>
          <t>06:54</t>
        </is>
      </c>
      <c r="H29" s="74" t="inlineStr">
        <is>
          <t>18:02</t>
        </is>
      </c>
      <c r="I29" s="75" t="inlineStr">
        <is>
          <t>06:50</t>
        </is>
      </c>
      <c r="J29" s="74" t="inlineStr">
        <is>
          <t>18:00</t>
        </is>
      </c>
      <c r="K29" s="75" t="inlineStr">
        <is>
          <t>06:56</t>
        </is>
      </c>
      <c r="L29" s="74" t="inlineStr">
        <is>
          <t>18:00</t>
        </is>
      </c>
      <c r="M29" s="75" t="inlineStr">
        <is>
          <t>06:47</t>
        </is>
      </c>
      <c r="N29" s="74" t="inlineStr">
        <is>
          <t>17:06</t>
        </is>
      </c>
      <c r="O29" s="75" t="inlineStr">
        <is>
          <t>06:42</t>
        </is>
      </c>
      <c r="P29" s="74" t="inlineStr">
        <is>
          <t>17:04</t>
        </is>
      </c>
      <c r="Q29" s="74" t="inlineStr">
        <is>
          <t>06:38</t>
        </is>
      </c>
      <c r="R29" s="74" t="inlineStr">
        <is>
          <t>17:14</t>
        </is>
      </c>
      <c r="S29" s="74" t="inlineStr">
        <is>
          <t>06:53</t>
        </is>
      </c>
      <c r="T29" s="74" t="inlineStr">
        <is>
          <t>17:06</t>
        </is>
      </c>
      <c r="U29" s="74" t="inlineStr">
        <is>
          <t>06:48</t>
        </is>
      </c>
      <c r="V29" s="74" t="inlineStr">
        <is>
          <t>17:34</t>
        </is>
      </c>
      <c r="W29" s="74" t="inlineStr">
        <is>
          <t>06:55</t>
        </is>
      </c>
      <c r="X29" s="74" t="inlineStr">
        <is>
          <t>17:31</t>
        </is>
      </c>
      <c r="Y29" s="74" t="inlineStr"/>
      <c r="Z29" s="74" t="inlineStr"/>
      <c r="AA29" s="74" t="inlineStr">
        <is>
          <t>06:40</t>
        </is>
      </c>
      <c r="AB29" s="74" t="inlineStr">
        <is>
          <t>18:01</t>
        </is>
      </c>
      <c r="AC29" s="74" t="inlineStr">
        <is>
          <t>06:44</t>
        </is>
      </c>
      <c r="AD29" s="74" t="inlineStr">
        <is>
          <t>17:34</t>
        </is>
      </c>
      <c r="AE29" s="74" t="inlineStr">
        <is>
          <t>06:53</t>
        </is>
      </c>
      <c r="AF29" s="74" t="inlineStr">
        <is>
          <t>18:02</t>
        </is>
      </c>
      <c r="AG29" s="74" t="inlineStr">
        <is>
          <t>06:39</t>
        </is>
      </c>
      <c r="AH29" s="74" t="inlineStr">
        <is>
          <t>17:30</t>
        </is>
      </c>
      <c r="AI29" s="74" t="inlineStr">
        <is>
          <t>06:34</t>
        </is>
      </c>
      <c r="AJ29" s="74" t="inlineStr">
        <is>
          <t>17:34</t>
        </is>
      </c>
      <c r="AK29" s="75" t="inlineStr">
        <is>
          <t>06:42</t>
        </is>
      </c>
      <c r="AL29" s="74" t="inlineStr">
        <is>
          <t>17:01</t>
        </is>
      </c>
      <c r="AM29" s="75" t="inlineStr">
        <is>
          <t>06:49</t>
        </is>
      </c>
      <c r="AN29" s="74" t="inlineStr">
        <is>
          <t>17:01</t>
        </is>
      </c>
      <c r="AO29" s="75" t="inlineStr">
        <is>
          <t>06:49</t>
        </is>
      </c>
      <c r="AP29" s="74" t="inlineStr">
        <is>
          <t>16:34</t>
        </is>
      </c>
      <c r="AQ29" s="74" t="inlineStr"/>
      <c r="AR29" s="74" t="inlineStr"/>
      <c r="AS29" s="74" t="inlineStr"/>
      <c r="AT29" s="74" t="inlineStr"/>
      <c r="AU29" s="74" t="inlineStr">
        <is>
          <t>06:55</t>
        </is>
      </c>
      <c r="AV29" s="74" t="inlineStr">
        <is>
          <t>18:00</t>
        </is>
      </c>
      <c r="AW29" s="74" t="inlineStr">
        <is>
          <t>06:43</t>
        </is>
      </c>
      <c r="AX29" s="74" t="inlineStr">
        <is>
          <t>17:00</t>
        </is>
      </c>
      <c r="AY29" s="74" t="inlineStr">
        <is>
          <t>06:46</t>
        </is>
      </c>
      <c r="AZ29" s="74" t="inlineStr">
        <is>
          <t>17:35</t>
        </is>
      </c>
      <c r="BA29" s="74" t="inlineStr">
        <is>
          <t>06:53</t>
        </is>
      </c>
      <c r="BB29" s="74" t="inlineStr">
        <is>
          <t>18:00</t>
        </is>
      </c>
      <c r="BC29" s="74" t="inlineStr">
        <is>
          <t>06:34</t>
        </is>
      </c>
      <c r="BD29" s="74" t="inlineStr">
        <is>
          <t>17:00</t>
        </is>
      </c>
      <c r="BE29" s="74" t="inlineStr">
        <is>
          <t>06:38</t>
        </is>
      </c>
      <c r="BF29" s="74" t="inlineStr">
        <is>
          <t>16:31</t>
        </is>
      </c>
      <c r="BG29" s="74" t="inlineStr">
        <is>
          <t>06:49</t>
        </is>
      </c>
      <c r="BH29" s="74" t="inlineStr">
        <is>
          <t>18:01</t>
        </is>
      </c>
      <c r="BI29" s="74" t="inlineStr">
        <is>
          <t>08:41</t>
        </is>
      </c>
      <c r="BJ29" s="74" t="inlineStr">
        <is>
          <t>18:00</t>
        </is>
      </c>
      <c r="BK29" s="74" t="inlineStr">
        <is>
          <t>06:50</t>
        </is>
      </c>
      <c r="BL29" s="74" t="inlineStr">
        <is>
          <t>18:01</t>
        </is>
      </c>
      <c r="BM29" s="74" t="inlineStr">
        <is>
          <t>06:54</t>
        </is>
      </c>
      <c r="BN29" s="74" t="inlineStr">
        <is>
          <t>18:04</t>
        </is>
      </c>
      <c r="BO29" s="74" t="n"/>
      <c r="BP29" s="95" t="n"/>
      <c r="BQ29" s="174" t="n"/>
      <c r="BR29" s="174" t="n"/>
      <c r="BS29" s="174" t="n"/>
      <c r="BT29" s="174" t="n"/>
      <c r="BU29" s="174" t="n"/>
      <c r="BV29" s="174" t="n"/>
      <c r="BW29" s="174" t="n"/>
      <c r="BX29" s="174" t="n"/>
      <c r="BY29" s="174" t="n"/>
      <c r="BZ29" s="175" t="n"/>
      <c r="CA29" s="176" t="n"/>
      <c r="CB29" s="177" t="n"/>
      <c r="CC29" s="118" t="n"/>
      <c r="CD29" s="178" t="n"/>
      <c r="CE29" s="120" t="n"/>
      <c r="CF29" s="178" t="n"/>
      <c r="CG29" s="179" t="n"/>
      <c r="CH29" s="178" t="n"/>
      <c r="CI29" s="180" t="n"/>
      <c r="CJ29" s="181" t="n"/>
      <c r="CK29" s="182" t="n"/>
    </row>
    <row r="30" ht="15.75" customFormat="1" customHeight="1" s="25">
      <c r="A30" s="69" t="inlineStr">
        <is>
          <t>A080</t>
        </is>
      </c>
      <c r="B30" s="70" t="inlineStr">
        <is>
          <t>Trần Minh Thuận</t>
        </is>
      </c>
      <c r="C30" s="71" t="inlineStr">
        <is>
          <t>X1 Ép - Nguội</t>
        </is>
      </c>
      <c r="D30" s="72" t="inlineStr">
        <is>
          <t>Trực tiếp</t>
        </is>
      </c>
      <c r="E30" s="73" t="inlineStr">
        <is>
          <t>2010-03-31</t>
        </is>
      </c>
      <c r="F30" s="73" t="inlineStr"/>
      <c r="G30" s="74" t="inlineStr">
        <is>
          <t>05:51</t>
        </is>
      </c>
      <c r="H30" s="74" t="inlineStr">
        <is>
          <t>18:04</t>
        </is>
      </c>
      <c r="I30" s="74" t="inlineStr">
        <is>
          <t>05:55</t>
        </is>
      </c>
      <c r="J30" s="74" t="inlineStr">
        <is>
          <t>18:01</t>
        </is>
      </c>
      <c r="K30" s="74" t="inlineStr">
        <is>
          <t>05:52</t>
        </is>
      </c>
      <c r="L30" s="74" t="inlineStr">
        <is>
          <t>18:01</t>
        </is>
      </c>
      <c r="M30" s="74" t="inlineStr">
        <is>
          <t>05:49</t>
        </is>
      </c>
      <c r="N30" s="74" t="inlineStr">
        <is>
          <t>18:03</t>
        </is>
      </c>
      <c r="O30" s="74" t="inlineStr"/>
      <c r="P30" s="74" t="inlineStr"/>
      <c r="Q30" s="75" t="inlineStr">
        <is>
          <t>05:54</t>
        </is>
      </c>
      <c r="R30" s="75" t="inlineStr">
        <is>
          <t>18:03</t>
        </is>
      </c>
      <c r="S30" s="75" t="inlineStr">
        <is>
          <t>05:52</t>
        </is>
      </c>
      <c r="T30" s="74" t="inlineStr">
        <is>
          <t>18:03</t>
        </is>
      </c>
      <c r="U30" s="75" t="inlineStr">
        <is>
          <t>05:53</t>
        </is>
      </c>
      <c r="V30" s="74" t="inlineStr">
        <is>
          <t>18:06</t>
        </is>
      </c>
      <c r="W30" s="75" t="inlineStr">
        <is>
          <t>05:54</t>
        </is>
      </c>
      <c r="X30" s="74" t="inlineStr">
        <is>
          <t>18:03</t>
        </is>
      </c>
      <c r="Y30" s="75" t="inlineStr">
        <is>
          <t>05:55</t>
        </is>
      </c>
      <c r="Z30" s="74" t="inlineStr">
        <is>
          <t>18:05</t>
        </is>
      </c>
      <c r="AA30" s="75" t="inlineStr">
        <is>
          <t>05:54</t>
        </is>
      </c>
      <c r="AB30" s="74" t="inlineStr">
        <is>
          <t>18:02</t>
        </is>
      </c>
      <c r="AC30" s="75" t="inlineStr"/>
      <c r="AD30" s="74" t="inlineStr"/>
      <c r="AE30" s="74" t="inlineStr">
        <is>
          <t>05:55</t>
        </is>
      </c>
      <c r="AF30" s="74" t="inlineStr">
        <is>
          <t>18:01</t>
        </is>
      </c>
      <c r="AG30" s="74" t="inlineStr">
        <is>
          <t>05:55</t>
        </is>
      </c>
      <c r="AH30" s="74" t="inlineStr">
        <is>
          <t>18:02</t>
        </is>
      </c>
      <c r="AI30" s="74" t="inlineStr">
        <is>
          <t>05:54</t>
        </is>
      </c>
      <c r="AJ30" s="74" t="inlineStr">
        <is>
          <t>18:03</t>
        </is>
      </c>
      <c r="AK30" s="74" t="inlineStr">
        <is>
          <t>05:51</t>
        </is>
      </c>
      <c r="AL30" s="74" t="inlineStr">
        <is>
          <t>18:03</t>
        </is>
      </c>
      <c r="AM30" s="74" t="inlineStr">
        <is>
          <t>05:55</t>
        </is>
      </c>
      <c r="AN30" s="74" t="inlineStr">
        <is>
          <t>18:03</t>
        </is>
      </c>
      <c r="AO30" s="74" t="inlineStr">
        <is>
          <t>05:49</t>
        </is>
      </c>
      <c r="AP30" s="74" t="inlineStr">
        <is>
          <t>18:03</t>
        </is>
      </c>
      <c r="AQ30" s="74" t="inlineStr"/>
      <c r="AR30" s="74" t="inlineStr"/>
      <c r="AS30" s="74" t="inlineStr"/>
      <c r="AT30" s="74" t="inlineStr"/>
      <c r="AU30" s="74" t="inlineStr">
        <is>
          <t>05:51</t>
        </is>
      </c>
      <c r="AV30" s="74" t="inlineStr">
        <is>
          <t>18:04</t>
        </is>
      </c>
      <c r="AW30" s="74" t="inlineStr">
        <is>
          <t>05:52</t>
        </is>
      </c>
      <c r="AX30" s="74" t="inlineStr">
        <is>
          <t>18:06</t>
        </is>
      </c>
      <c r="AY30" s="74" t="inlineStr">
        <is>
          <t>05:51</t>
        </is>
      </c>
      <c r="AZ30" s="74" t="inlineStr">
        <is>
          <t>18:05</t>
        </is>
      </c>
      <c r="BA30" s="74" t="inlineStr">
        <is>
          <t>05:53</t>
        </is>
      </c>
      <c r="BB30" s="74" t="inlineStr">
        <is>
          <t>18:04</t>
        </is>
      </c>
      <c r="BC30" s="74" t="inlineStr">
        <is>
          <t>05:54</t>
        </is>
      </c>
      <c r="BD30" s="74" t="inlineStr">
        <is>
          <t>18:02</t>
        </is>
      </c>
      <c r="BE30" s="74" t="inlineStr">
        <is>
          <t>05:55</t>
        </is>
      </c>
      <c r="BF30" s="74" t="inlineStr">
        <is>
          <t>18:01</t>
        </is>
      </c>
      <c r="BG30" s="74" t="inlineStr">
        <is>
          <t>05:55</t>
        </is>
      </c>
      <c r="BH30" s="74" t="inlineStr">
        <is>
          <t>18:03</t>
        </is>
      </c>
      <c r="BI30" s="74" t="inlineStr">
        <is>
          <t>05:56</t>
        </is>
      </c>
      <c r="BJ30" s="74" t="inlineStr">
        <is>
          <t>18:05</t>
        </is>
      </c>
      <c r="BK30" s="74" t="inlineStr">
        <is>
          <t>07:58</t>
        </is>
      </c>
      <c r="BL30" s="74" t="inlineStr">
        <is>
          <t>16:31</t>
        </is>
      </c>
      <c r="BM30" s="74" t="inlineStr">
        <is>
          <t>07:59</t>
        </is>
      </c>
      <c r="BN30" s="74" t="inlineStr">
        <is>
          <t>16:31</t>
        </is>
      </c>
      <c r="BO30" s="74" t="n"/>
      <c r="BP30" s="95" t="n"/>
      <c r="BQ30" s="174" t="n"/>
      <c r="BR30" s="174" t="n"/>
      <c r="BS30" s="174" t="n"/>
      <c r="BT30" s="174" t="n"/>
      <c r="BU30" s="174" t="n"/>
      <c r="BV30" s="174" t="n"/>
      <c r="BW30" s="174" t="n"/>
      <c r="BX30" s="174" t="n"/>
      <c r="BY30" s="174" t="n"/>
      <c r="BZ30" s="175" t="n"/>
      <c r="CA30" s="176" t="n"/>
      <c r="CB30" s="177" t="n"/>
      <c r="CC30" s="118" t="n"/>
      <c r="CD30" s="178" t="n"/>
      <c r="CE30" s="120" t="n"/>
      <c r="CF30" s="178" t="n"/>
      <c r="CG30" s="179" t="n"/>
      <c r="CH30" s="178" t="n"/>
      <c r="CI30" s="180" t="n"/>
      <c r="CJ30" s="181" t="n"/>
      <c r="CK30" s="182" t="n"/>
    </row>
    <row r="31" ht="15.75" customFormat="1" customHeight="1" s="25">
      <c r="A31" s="69" t="inlineStr">
        <is>
          <t>A084</t>
        </is>
      </c>
      <c r="B31" s="70" t="inlineStr">
        <is>
          <t>Trần Kim Thoa</t>
        </is>
      </c>
      <c r="C31" s="71" t="inlineStr">
        <is>
          <t>X1 Ép - A</t>
        </is>
      </c>
      <c r="D31" s="72" t="inlineStr">
        <is>
          <t>Trực tiếp</t>
        </is>
      </c>
      <c r="E31" s="73" t="inlineStr">
        <is>
          <t>2010-04-20</t>
        </is>
      </c>
      <c r="F31" s="73" t="inlineStr"/>
      <c r="G31" s="74" t="inlineStr">
        <is>
          <t>06:00</t>
        </is>
      </c>
      <c r="H31" s="74" t="inlineStr">
        <is>
          <t>17:45</t>
        </is>
      </c>
      <c r="I31" s="74" t="inlineStr">
        <is>
          <t>17:50</t>
        </is>
      </c>
      <c r="J31" s="74" t="inlineStr">
        <is>
          <t>06:02</t>
        </is>
      </c>
      <c r="K31" s="74" t="inlineStr">
        <is>
          <t>17:52</t>
        </is>
      </c>
      <c r="L31" s="74" t="inlineStr">
        <is>
          <t>06:02</t>
        </is>
      </c>
      <c r="M31" s="74" t="inlineStr">
        <is>
          <t>17:48</t>
        </is>
      </c>
      <c r="N31" s="74" t="inlineStr">
        <is>
          <t>06:14</t>
        </is>
      </c>
      <c r="O31" s="74" t="inlineStr">
        <is>
          <t>06:14</t>
        </is>
      </c>
      <c r="P31" s="74" t="inlineStr">
        <is>
          <t>14:05</t>
        </is>
      </c>
      <c r="Q31" s="74" t="inlineStr">
        <is>
          <t>05:42</t>
        </is>
      </c>
      <c r="R31" s="74" t="inlineStr">
        <is>
          <t>18:03</t>
        </is>
      </c>
      <c r="S31" s="75" t="inlineStr">
        <is>
          <t>05:52</t>
        </is>
      </c>
      <c r="T31" s="74" t="inlineStr">
        <is>
          <t>18:02</t>
        </is>
      </c>
      <c r="U31" s="75" t="inlineStr">
        <is>
          <t>05:52</t>
        </is>
      </c>
      <c r="V31" s="74" t="inlineStr">
        <is>
          <t>18:00</t>
        </is>
      </c>
      <c r="W31" s="75" t="inlineStr">
        <is>
          <t>05:48</t>
        </is>
      </c>
      <c r="X31" s="74" t="inlineStr">
        <is>
          <t>18:01</t>
        </is>
      </c>
      <c r="Y31" s="75" t="inlineStr">
        <is>
          <t>05:54</t>
        </is>
      </c>
      <c r="Z31" s="74" t="inlineStr">
        <is>
          <t>18:01</t>
        </is>
      </c>
      <c r="AA31" s="75" t="inlineStr">
        <is>
          <t>05:52</t>
        </is>
      </c>
      <c r="AB31" s="74" t="inlineStr">
        <is>
          <t>18:00</t>
        </is>
      </c>
      <c r="AC31" s="75" t="inlineStr"/>
      <c r="AD31" s="74" t="inlineStr"/>
      <c r="AE31" s="74" t="inlineStr">
        <is>
          <t>17:51</t>
        </is>
      </c>
      <c r="AF31" s="74" t="inlineStr">
        <is>
          <t>06:01</t>
        </is>
      </c>
      <c r="AG31" s="74" t="inlineStr">
        <is>
          <t>17:50</t>
        </is>
      </c>
      <c r="AH31" s="74" t="inlineStr"/>
      <c r="AI31" s="74" t="inlineStr">
        <is>
          <t>17:51</t>
        </is>
      </c>
      <c r="AJ31" s="74" t="inlineStr">
        <is>
          <t>06:01</t>
        </is>
      </c>
      <c r="AK31" s="74" t="inlineStr">
        <is>
          <t>17:52</t>
        </is>
      </c>
      <c r="AL31" s="74" t="inlineStr">
        <is>
          <t>06:01</t>
        </is>
      </c>
      <c r="AM31" s="74" t="inlineStr">
        <is>
          <t>17:49</t>
        </is>
      </c>
      <c r="AN31" s="74" t="inlineStr">
        <is>
          <t>06:01</t>
        </is>
      </c>
      <c r="AO31" s="74" t="inlineStr"/>
      <c r="AP31" s="74" t="inlineStr"/>
      <c r="AQ31" s="74" t="inlineStr"/>
      <c r="AR31" s="74" t="inlineStr"/>
      <c r="AS31" s="74" t="inlineStr"/>
      <c r="AT31" s="74" t="inlineStr"/>
      <c r="AU31" s="74" t="inlineStr">
        <is>
          <t>05:47</t>
        </is>
      </c>
      <c r="AV31" s="74" t="inlineStr">
        <is>
          <t>18:02</t>
        </is>
      </c>
      <c r="AW31" s="74" t="inlineStr">
        <is>
          <t>05:51</t>
        </is>
      </c>
      <c r="AX31" s="74" t="inlineStr">
        <is>
          <t>18:02</t>
        </is>
      </c>
      <c r="AY31" s="74" t="inlineStr">
        <is>
          <t>05:55</t>
        </is>
      </c>
      <c r="AZ31" s="74" t="inlineStr">
        <is>
          <t>18:02</t>
        </is>
      </c>
      <c r="BA31" s="74" t="inlineStr">
        <is>
          <t>05:49</t>
        </is>
      </c>
      <c r="BB31" s="74" t="inlineStr">
        <is>
          <t>18:06</t>
        </is>
      </c>
      <c r="BC31" s="74" t="inlineStr">
        <is>
          <t>05:48</t>
        </is>
      </c>
      <c r="BD31" s="74" t="inlineStr">
        <is>
          <t>18:02</t>
        </is>
      </c>
      <c r="BE31" s="74" t="inlineStr">
        <is>
          <t>13:57</t>
        </is>
      </c>
      <c r="BF31" s="74" t="inlineStr">
        <is>
          <t>06:01</t>
        </is>
      </c>
      <c r="BG31" s="74" t="inlineStr"/>
      <c r="BH31" s="74" t="inlineStr"/>
      <c r="BI31" s="74" t="inlineStr">
        <is>
          <t>17:47</t>
        </is>
      </c>
      <c r="BJ31" s="74" t="inlineStr">
        <is>
          <t>06:01</t>
        </is>
      </c>
      <c r="BK31" s="74" t="inlineStr">
        <is>
          <t>17:51</t>
        </is>
      </c>
      <c r="BL31" s="74" t="inlineStr">
        <is>
          <t>06:01</t>
        </is>
      </c>
      <c r="BM31" s="74" t="inlineStr">
        <is>
          <t>17:50</t>
        </is>
      </c>
      <c r="BN31" s="74" t="inlineStr">
        <is>
          <t>06:01</t>
        </is>
      </c>
      <c r="BO31" s="74" t="n"/>
      <c r="BP31" s="95" t="n"/>
      <c r="BQ31" s="174" t="n"/>
      <c r="BR31" s="174" t="n"/>
      <c r="BS31" s="174" t="n"/>
      <c r="BT31" s="174" t="n"/>
      <c r="BU31" s="174" t="n"/>
      <c r="BV31" s="174" t="n"/>
      <c r="BW31" s="174" t="n"/>
      <c r="BX31" s="174" t="n"/>
      <c r="BY31" s="174" t="n"/>
      <c r="BZ31" s="175" t="n"/>
      <c r="CA31" s="176" t="n"/>
      <c r="CB31" s="177" t="n"/>
      <c r="CC31" s="118" t="n"/>
      <c r="CD31" s="178" t="n"/>
      <c r="CE31" s="120" t="n"/>
      <c r="CF31" s="178" t="n"/>
      <c r="CG31" s="179" t="n"/>
      <c r="CH31" s="178" t="n"/>
      <c r="CI31" s="180" t="n"/>
      <c r="CJ31" s="181" t="n"/>
      <c r="CK31" s="182" t="n"/>
    </row>
    <row r="32" ht="15.75" customFormat="1" customHeight="1" s="25">
      <c r="A32" s="69" t="inlineStr">
        <is>
          <t>A086</t>
        </is>
      </c>
      <c r="B32" s="70" t="inlineStr">
        <is>
          <t>Nguyễn Tấn Hưng</t>
        </is>
      </c>
      <c r="C32" s="71" t="inlineStr">
        <is>
          <t>BT Gia Công</t>
        </is>
      </c>
      <c r="D32" s="72" t="inlineStr">
        <is>
          <t>Trực tiếp</t>
        </is>
      </c>
      <c r="E32" s="73" t="inlineStr">
        <is>
          <t>2010-04-26</t>
        </is>
      </c>
      <c r="F32" s="73" t="inlineStr"/>
      <c r="G32" s="74" t="inlineStr">
        <is>
          <t>05:53</t>
        </is>
      </c>
      <c r="H32" s="74" t="inlineStr">
        <is>
          <t>18:02</t>
        </is>
      </c>
      <c r="I32" s="75" t="inlineStr">
        <is>
          <t>05:48</t>
        </is>
      </c>
      <c r="J32" s="74" t="inlineStr">
        <is>
          <t>18:02</t>
        </is>
      </c>
      <c r="K32" s="75" t="inlineStr">
        <is>
          <t>05:53</t>
        </is>
      </c>
      <c r="L32" s="74" t="inlineStr">
        <is>
          <t>17:00</t>
        </is>
      </c>
      <c r="M32" s="75" t="inlineStr">
        <is>
          <t>05:47</t>
        </is>
      </c>
      <c r="N32" s="74" t="inlineStr">
        <is>
          <t>17:01</t>
        </is>
      </c>
      <c r="O32" s="75" t="inlineStr">
        <is>
          <t>05:50</t>
        </is>
      </c>
      <c r="P32" s="74" t="inlineStr">
        <is>
          <t>16:00</t>
        </is>
      </c>
      <c r="Q32" s="74" t="inlineStr">
        <is>
          <t>05:51</t>
        </is>
      </c>
      <c r="R32" s="74" t="inlineStr">
        <is>
          <t>17:03</t>
        </is>
      </c>
      <c r="S32" s="74" t="inlineStr">
        <is>
          <t>05:48</t>
        </is>
      </c>
      <c r="T32" s="74" t="inlineStr">
        <is>
          <t>17:00</t>
        </is>
      </c>
      <c r="U32" s="74" t="inlineStr">
        <is>
          <t>05:49</t>
        </is>
      </c>
      <c r="V32" s="74" t="inlineStr">
        <is>
          <t>17:02</t>
        </is>
      </c>
      <c r="W32" s="74" t="inlineStr">
        <is>
          <t>05:53</t>
        </is>
      </c>
      <c r="X32" s="74" t="inlineStr">
        <is>
          <t>17:02</t>
        </is>
      </c>
      <c r="Y32" s="74" t="inlineStr">
        <is>
          <t>05:52</t>
        </is>
      </c>
      <c r="Z32" s="74" t="inlineStr">
        <is>
          <t>17:02</t>
        </is>
      </c>
      <c r="AA32" s="74" t="inlineStr">
        <is>
          <t>05:56</t>
        </is>
      </c>
      <c r="AB32" s="74" t="inlineStr">
        <is>
          <t>16:00</t>
        </is>
      </c>
      <c r="AC32" s="74" t="inlineStr">
        <is>
          <t>05:51</t>
        </is>
      </c>
      <c r="AD32" s="74" t="inlineStr">
        <is>
          <t>17:01</t>
        </is>
      </c>
      <c r="AE32" s="74" t="inlineStr">
        <is>
          <t>05:53</t>
        </is>
      </c>
      <c r="AF32" s="74" t="inlineStr">
        <is>
          <t>18:01</t>
        </is>
      </c>
      <c r="AG32" s="74" t="inlineStr">
        <is>
          <t>05:51</t>
        </is>
      </c>
      <c r="AH32" s="74" t="inlineStr">
        <is>
          <t>18:02</t>
        </is>
      </c>
      <c r="AI32" s="74" t="inlineStr">
        <is>
          <t>05:51</t>
        </is>
      </c>
      <c r="AJ32" s="74" t="inlineStr">
        <is>
          <t>18:02</t>
        </is>
      </c>
      <c r="AK32" s="74" t="inlineStr">
        <is>
          <t>05:54</t>
        </is>
      </c>
      <c r="AL32" s="74" t="inlineStr">
        <is>
          <t>17:02</t>
        </is>
      </c>
      <c r="AM32" s="74" t="inlineStr">
        <is>
          <t>05:48</t>
        </is>
      </c>
      <c r="AN32" s="74" t="inlineStr">
        <is>
          <t>18:01</t>
        </is>
      </c>
      <c r="AO32" s="74" t="inlineStr">
        <is>
          <t>05:56</t>
        </is>
      </c>
      <c r="AP32" s="74" t="inlineStr">
        <is>
          <t>16:00</t>
        </is>
      </c>
      <c r="AQ32" s="74" t="inlineStr"/>
      <c r="AR32" s="74" t="inlineStr"/>
      <c r="AS32" s="74" t="inlineStr"/>
      <c r="AT32" s="74" t="inlineStr"/>
      <c r="AU32" s="74" t="inlineStr">
        <is>
          <t>06:45</t>
        </is>
      </c>
      <c r="AV32" s="74" t="inlineStr">
        <is>
          <t>17:16</t>
        </is>
      </c>
      <c r="AW32" s="74" t="inlineStr">
        <is>
          <t>05:54</t>
        </is>
      </c>
      <c r="AX32" s="74" t="inlineStr">
        <is>
          <t>18:00</t>
        </is>
      </c>
      <c r="AY32" s="74" t="inlineStr">
        <is>
          <t>05:55</t>
        </is>
      </c>
      <c r="AZ32" s="74" t="inlineStr">
        <is>
          <t>17:39</t>
        </is>
      </c>
      <c r="BA32" s="74" t="inlineStr">
        <is>
          <t>05:56</t>
        </is>
      </c>
      <c r="BB32" s="74" t="inlineStr">
        <is>
          <t>18:02</t>
        </is>
      </c>
      <c r="BC32" s="74" t="inlineStr">
        <is>
          <t>05:55</t>
        </is>
      </c>
      <c r="BD32" s="74" t="inlineStr">
        <is>
          <t>16:56</t>
        </is>
      </c>
      <c r="BE32" s="74" t="inlineStr">
        <is>
          <t>05:54</t>
        </is>
      </c>
      <c r="BF32" s="74" t="inlineStr">
        <is>
          <t>17:00</t>
        </is>
      </c>
      <c r="BG32" s="74" t="inlineStr">
        <is>
          <t>05:54</t>
        </is>
      </c>
      <c r="BH32" s="74" t="inlineStr">
        <is>
          <t>17:03</t>
        </is>
      </c>
      <c r="BI32" s="74" t="inlineStr">
        <is>
          <t>05:58</t>
        </is>
      </c>
      <c r="BJ32" s="74" t="inlineStr">
        <is>
          <t>17:00</t>
        </is>
      </c>
      <c r="BK32" s="74" t="inlineStr">
        <is>
          <t>05:56</t>
        </is>
      </c>
      <c r="BL32" s="74" t="inlineStr">
        <is>
          <t>16:59</t>
        </is>
      </c>
      <c r="BM32" s="74" t="inlineStr">
        <is>
          <t>05:56</t>
        </is>
      </c>
      <c r="BN32" s="74" t="inlineStr">
        <is>
          <t>17:00</t>
        </is>
      </c>
      <c r="BO32" s="74" t="n"/>
      <c r="BP32" s="95" t="n"/>
      <c r="BQ32" s="174" t="n"/>
      <c r="BR32" s="174" t="n"/>
      <c r="BS32" s="174" t="n"/>
      <c r="BT32" s="174" t="n"/>
      <c r="BU32" s="174" t="n"/>
      <c r="BV32" s="174" t="n"/>
      <c r="BW32" s="174" t="n"/>
      <c r="BX32" s="174" t="n"/>
      <c r="BY32" s="174" t="n"/>
      <c r="BZ32" s="175" t="n"/>
      <c r="CA32" s="176" t="n"/>
      <c r="CB32" s="177" t="n"/>
      <c r="CC32" s="118" t="n"/>
      <c r="CD32" s="178" t="n"/>
      <c r="CE32" s="120" t="n"/>
      <c r="CF32" s="178" t="n"/>
      <c r="CG32" s="179" t="n"/>
      <c r="CH32" s="178" t="n"/>
      <c r="CI32" s="180" t="n"/>
      <c r="CJ32" s="181" t="n"/>
      <c r="CK32" s="182" t="n"/>
    </row>
    <row r="33" ht="15.75" customFormat="1" customHeight="1" s="25">
      <c r="A33" s="69" t="inlineStr">
        <is>
          <t>A087</t>
        </is>
      </c>
      <c r="B33" s="70" t="inlineStr">
        <is>
          <t>Đoàn Văn Cường</t>
        </is>
      </c>
      <c r="C33" s="71" t="inlineStr">
        <is>
          <t>X1 Gá</t>
        </is>
      </c>
      <c r="D33" s="72" t="inlineStr">
        <is>
          <t>Trực tiếp</t>
        </is>
      </c>
      <c r="E33" s="73" t="inlineStr">
        <is>
          <t>2010-04-26</t>
        </is>
      </c>
      <c r="F33" s="73" t="inlineStr"/>
      <c r="G33" s="74" t="inlineStr">
        <is>
          <t>05:55</t>
        </is>
      </c>
      <c r="H33" s="74" t="inlineStr">
        <is>
          <t>18:09</t>
        </is>
      </c>
      <c r="I33" s="74" t="inlineStr">
        <is>
          <t>05:53</t>
        </is>
      </c>
      <c r="J33" s="74" t="inlineStr">
        <is>
          <t>22:00</t>
        </is>
      </c>
      <c r="K33" s="74" t="inlineStr">
        <is>
          <t>05:59</t>
        </is>
      </c>
      <c r="L33" s="74" t="inlineStr">
        <is>
          <t>22:00</t>
        </is>
      </c>
      <c r="M33" s="74" t="inlineStr">
        <is>
          <t>05:52</t>
        </is>
      </c>
      <c r="N33" s="74" t="inlineStr">
        <is>
          <t>23:00</t>
        </is>
      </c>
      <c r="O33" s="75" t="inlineStr"/>
      <c r="P33" s="74" t="inlineStr"/>
      <c r="Q33" s="75" t="inlineStr">
        <is>
          <t>05:44</t>
        </is>
      </c>
      <c r="R33" s="75" t="inlineStr">
        <is>
          <t>21:00</t>
        </is>
      </c>
      <c r="S33" s="74" t="inlineStr">
        <is>
          <t>05:53</t>
        </is>
      </c>
      <c r="T33" s="74" t="inlineStr">
        <is>
          <t>21:00</t>
        </is>
      </c>
      <c r="U33" s="74" t="inlineStr">
        <is>
          <t>05:52</t>
        </is>
      </c>
      <c r="V33" s="74" t="inlineStr">
        <is>
          <t>22:00</t>
        </is>
      </c>
      <c r="W33" s="74" t="inlineStr">
        <is>
          <t>05:53</t>
        </is>
      </c>
      <c r="X33" s="74" t="inlineStr">
        <is>
          <t>22:00</t>
        </is>
      </c>
      <c r="Y33" s="74" t="inlineStr">
        <is>
          <t>05:57</t>
        </is>
      </c>
      <c r="Z33" s="74" t="inlineStr">
        <is>
          <t>22:01</t>
        </is>
      </c>
      <c r="AA33" s="74" t="inlineStr">
        <is>
          <t>05:57</t>
        </is>
      </c>
      <c r="AB33" s="74" t="inlineStr">
        <is>
          <t>22:01</t>
        </is>
      </c>
      <c r="AC33" s="74" t="inlineStr"/>
      <c r="AD33" s="74" t="inlineStr"/>
      <c r="AE33" s="74" t="inlineStr">
        <is>
          <t>05:50</t>
        </is>
      </c>
      <c r="AF33" s="74" t="inlineStr">
        <is>
          <t>21:00</t>
        </is>
      </c>
      <c r="AG33" s="74" t="inlineStr">
        <is>
          <t>05:47</t>
        </is>
      </c>
      <c r="AH33" s="74" t="inlineStr">
        <is>
          <t>21:23</t>
        </is>
      </c>
      <c r="AI33" s="74" t="inlineStr">
        <is>
          <t>05:56</t>
        </is>
      </c>
      <c r="AJ33" s="74" t="inlineStr">
        <is>
          <t>22:00</t>
        </is>
      </c>
      <c r="AK33" s="74" t="inlineStr">
        <is>
          <t>05:58</t>
        </is>
      </c>
      <c r="AL33" s="74" t="inlineStr">
        <is>
          <t>21:00</t>
        </is>
      </c>
      <c r="AM33" s="74" t="inlineStr">
        <is>
          <t>05:57</t>
        </is>
      </c>
      <c r="AN33" s="74" t="inlineStr">
        <is>
          <t>22:00</t>
        </is>
      </c>
      <c r="AO33" s="74" t="inlineStr">
        <is>
          <t>05:54</t>
        </is>
      </c>
      <c r="AP33" s="74" t="inlineStr">
        <is>
          <t>22:00</t>
        </is>
      </c>
      <c r="AQ33" s="74" t="inlineStr"/>
      <c r="AR33" s="74" t="inlineStr"/>
      <c r="AS33" s="74" t="inlineStr"/>
      <c r="AT33" s="74" t="inlineStr"/>
      <c r="AU33" s="74" t="inlineStr">
        <is>
          <t>05:57</t>
        </is>
      </c>
      <c r="AV33" s="74" t="inlineStr">
        <is>
          <t>21:00</t>
        </is>
      </c>
      <c r="AW33" s="74" t="inlineStr">
        <is>
          <t>05:59</t>
        </is>
      </c>
      <c r="AX33" s="74" t="inlineStr">
        <is>
          <t>22:00</t>
        </is>
      </c>
      <c r="AY33" s="74" t="inlineStr">
        <is>
          <t>05:56</t>
        </is>
      </c>
      <c r="AZ33" s="74" t="inlineStr">
        <is>
          <t>22:00</t>
        </is>
      </c>
      <c r="BA33" s="74" t="inlineStr">
        <is>
          <t>05:59</t>
        </is>
      </c>
      <c r="BB33" s="74" t="inlineStr">
        <is>
          <t>23:01</t>
        </is>
      </c>
      <c r="BC33" s="74" t="inlineStr">
        <is>
          <t>06:04</t>
        </is>
      </c>
      <c r="BD33" s="74" t="inlineStr">
        <is>
          <t>23:00</t>
        </is>
      </c>
      <c r="BE33" s="74" t="inlineStr"/>
      <c r="BF33" s="74" t="inlineStr"/>
      <c r="BG33" s="74" t="inlineStr">
        <is>
          <t>05:55</t>
        </is>
      </c>
      <c r="BH33" s="74" t="inlineStr">
        <is>
          <t>22:00</t>
        </is>
      </c>
      <c r="BI33" s="74" t="inlineStr">
        <is>
          <t>05:57</t>
        </is>
      </c>
      <c r="BJ33" s="74" t="inlineStr">
        <is>
          <t>21:00</t>
        </is>
      </c>
      <c r="BK33" s="74" t="inlineStr">
        <is>
          <t>05:49</t>
        </is>
      </c>
      <c r="BL33" s="74" t="inlineStr">
        <is>
          <t>21:00</t>
        </is>
      </c>
      <c r="BM33" s="74" t="inlineStr">
        <is>
          <t>05:54</t>
        </is>
      </c>
      <c r="BN33" s="74" t="inlineStr">
        <is>
          <t>21:00</t>
        </is>
      </c>
      <c r="BO33" s="74" t="n"/>
      <c r="BP33" s="95" t="n"/>
      <c r="BQ33" s="174" t="n"/>
      <c r="BR33" s="174" t="n"/>
      <c r="BS33" s="174" t="n"/>
      <c r="BT33" s="174" t="n"/>
      <c r="BU33" s="174" t="n"/>
      <c r="BV33" s="174" t="n"/>
      <c r="BW33" s="174" t="n"/>
      <c r="BX33" s="174" t="n"/>
      <c r="BY33" s="174" t="n"/>
      <c r="BZ33" s="175" t="n"/>
      <c r="CA33" s="176" t="n"/>
      <c r="CB33" s="177" t="n"/>
      <c r="CC33" s="118" t="n"/>
      <c r="CD33" s="178" t="n"/>
      <c r="CE33" s="120" t="n"/>
      <c r="CF33" s="178" t="n"/>
      <c r="CG33" s="179" t="n"/>
      <c r="CH33" s="178" t="n"/>
      <c r="CI33" s="180" t="n"/>
      <c r="CJ33" s="181" t="n"/>
      <c r="CK33" s="182" t="n"/>
    </row>
    <row r="34" ht="15.75" customFormat="1" customHeight="1" s="25">
      <c r="A34" s="69" t="inlineStr">
        <is>
          <t>A093</t>
        </is>
      </c>
      <c r="B34" s="70" t="inlineStr">
        <is>
          <t>Trần Văn Đông</t>
        </is>
      </c>
      <c r="C34" s="71" t="inlineStr">
        <is>
          <t>X1 Gá</t>
        </is>
      </c>
      <c r="D34" s="72" t="inlineStr">
        <is>
          <t>Trực tiếp</t>
        </is>
      </c>
      <c r="E34" s="73" t="inlineStr">
        <is>
          <t>2010-05-14</t>
        </is>
      </c>
      <c r="F34" s="73" t="inlineStr"/>
      <c r="G34" s="74" t="inlineStr">
        <is>
          <t>05:48</t>
        </is>
      </c>
      <c r="H34" s="74" t="inlineStr">
        <is>
          <t>18:02</t>
        </is>
      </c>
      <c r="I34" s="75" t="inlineStr">
        <is>
          <t>05:50</t>
        </is>
      </c>
      <c r="J34" s="74" t="inlineStr">
        <is>
          <t>22:00</t>
        </is>
      </c>
      <c r="K34" s="75" t="inlineStr">
        <is>
          <t>05:47</t>
        </is>
      </c>
      <c r="L34" s="74" t="inlineStr">
        <is>
          <t>22:00</t>
        </is>
      </c>
      <c r="M34" s="75" t="inlineStr">
        <is>
          <t>05:50</t>
        </is>
      </c>
      <c r="N34" s="74" t="inlineStr">
        <is>
          <t>23:00</t>
        </is>
      </c>
      <c r="O34" s="75" t="inlineStr"/>
      <c r="P34" s="74" t="inlineStr"/>
      <c r="Q34" s="75" t="inlineStr">
        <is>
          <t>05:45</t>
        </is>
      </c>
      <c r="R34" s="75" t="inlineStr">
        <is>
          <t>21:00</t>
        </is>
      </c>
      <c r="S34" s="75" t="inlineStr">
        <is>
          <t>05:51</t>
        </is>
      </c>
      <c r="T34" s="74" t="inlineStr">
        <is>
          <t>21:00</t>
        </is>
      </c>
      <c r="U34" s="74" t="inlineStr">
        <is>
          <t>05:46</t>
        </is>
      </c>
      <c r="V34" s="74" t="inlineStr">
        <is>
          <t>22:00</t>
        </is>
      </c>
      <c r="W34" s="74" t="inlineStr">
        <is>
          <t>05:52</t>
        </is>
      </c>
      <c r="X34" s="74" t="inlineStr">
        <is>
          <t>22:00</t>
        </is>
      </c>
      <c r="Y34" s="74" t="inlineStr">
        <is>
          <t>05:49</t>
        </is>
      </c>
      <c r="Z34" s="74" t="inlineStr">
        <is>
          <t>22:00</t>
        </is>
      </c>
      <c r="AA34" s="74" t="inlineStr">
        <is>
          <t>05:50</t>
        </is>
      </c>
      <c r="AB34" s="74" t="inlineStr">
        <is>
          <t>22:00</t>
        </is>
      </c>
      <c r="AC34" s="74" t="inlineStr"/>
      <c r="AD34" s="74" t="inlineStr"/>
      <c r="AE34" s="74" t="inlineStr">
        <is>
          <t>05:46</t>
        </is>
      </c>
      <c r="AF34" s="74" t="inlineStr">
        <is>
          <t>18:01</t>
        </is>
      </c>
      <c r="AG34" s="74" t="inlineStr">
        <is>
          <t>05:49</t>
        </is>
      </c>
      <c r="AH34" s="74" t="inlineStr">
        <is>
          <t>21:00</t>
        </is>
      </c>
      <c r="AI34" s="74" t="inlineStr">
        <is>
          <t>05:51</t>
        </is>
      </c>
      <c r="AJ34" s="74" t="inlineStr">
        <is>
          <t>22:00</t>
        </is>
      </c>
      <c r="AK34" s="74" t="inlineStr">
        <is>
          <t>05:50</t>
        </is>
      </c>
      <c r="AL34" s="74" t="inlineStr">
        <is>
          <t>18:01</t>
        </is>
      </c>
      <c r="AM34" s="74" t="inlineStr">
        <is>
          <t>05:48</t>
        </is>
      </c>
      <c r="AN34" s="74" t="inlineStr">
        <is>
          <t>22:00</t>
        </is>
      </c>
      <c r="AO34" s="74" t="inlineStr">
        <is>
          <t>05:48</t>
        </is>
      </c>
      <c r="AP34" s="74" t="inlineStr">
        <is>
          <t>22:00</t>
        </is>
      </c>
      <c r="AQ34" s="74" t="inlineStr"/>
      <c r="AR34" s="74" t="inlineStr"/>
      <c r="AS34" s="74" t="inlineStr"/>
      <c r="AT34" s="74" t="inlineStr"/>
      <c r="AU34" s="74" t="inlineStr">
        <is>
          <t>05:44</t>
        </is>
      </c>
      <c r="AV34" s="74" t="inlineStr">
        <is>
          <t>21:00</t>
        </is>
      </c>
      <c r="AW34" s="74" t="inlineStr">
        <is>
          <t>05:50</t>
        </is>
      </c>
      <c r="AX34" s="74" t="inlineStr">
        <is>
          <t>22:00</t>
        </is>
      </c>
      <c r="AY34" s="74" t="inlineStr">
        <is>
          <t>05:47</t>
        </is>
      </c>
      <c r="AZ34" s="74" t="inlineStr">
        <is>
          <t>22:00</t>
        </is>
      </c>
      <c r="BA34" s="74" t="inlineStr">
        <is>
          <t>05:50</t>
        </is>
      </c>
      <c r="BB34" s="74" t="inlineStr">
        <is>
          <t>23:00</t>
        </is>
      </c>
      <c r="BC34" s="75" t="inlineStr">
        <is>
          <t>05:51</t>
        </is>
      </c>
      <c r="BD34" s="74" t="inlineStr">
        <is>
          <t>23:00</t>
        </is>
      </c>
      <c r="BE34" s="75" t="inlineStr"/>
      <c r="BF34" s="74" t="inlineStr"/>
      <c r="BG34" s="75" t="inlineStr">
        <is>
          <t>05:50</t>
        </is>
      </c>
      <c r="BH34" s="75" t="inlineStr">
        <is>
          <t>22:00</t>
        </is>
      </c>
      <c r="BI34" s="74" t="inlineStr">
        <is>
          <t>05:52</t>
        </is>
      </c>
      <c r="BJ34" s="74" t="inlineStr">
        <is>
          <t>21:01</t>
        </is>
      </c>
      <c r="BK34" s="74" t="inlineStr">
        <is>
          <t>05:50</t>
        </is>
      </c>
      <c r="BL34" s="74" t="inlineStr">
        <is>
          <t>21:00</t>
        </is>
      </c>
      <c r="BM34" s="74" t="inlineStr">
        <is>
          <t>05:51</t>
        </is>
      </c>
      <c r="BN34" s="74" t="inlineStr">
        <is>
          <t>21:00</t>
        </is>
      </c>
      <c r="BO34" s="74" t="n"/>
      <c r="BP34" s="95" t="n"/>
      <c r="BQ34" s="174" t="n"/>
      <c r="BR34" s="174" t="n"/>
      <c r="BS34" s="174" t="n"/>
      <c r="BT34" s="174" t="n"/>
      <c r="BU34" s="174" t="n"/>
      <c r="BV34" s="174" t="n"/>
      <c r="BW34" s="174" t="n"/>
      <c r="BX34" s="174" t="n"/>
      <c r="BY34" s="174" t="n"/>
      <c r="BZ34" s="175" t="n"/>
      <c r="CA34" s="176" t="n"/>
      <c r="CB34" s="177" t="n"/>
      <c r="CC34" s="118" t="n"/>
      <c r="CD34" s="178" t="n"/>
      <c r="CE34" s="120" t="n"/>
      <c r="CF34" s="178" t="n"/>
      <c r="CG34" s="179" t="n"/>
      <c r="CH34" s="178" t="n"/>
      <c r="CI34" s="180" t="n"/>
      <c r="CJ34" s="181" t="n"/>
      <c r="CK34" s="182" t="n"/>
    </row>
    <row r="35" ht="15.75" customFormat="1" customHeight="1" s="25">
      <c r="A35" s="69" t="inlineStr">
        <is>
          <t>A1025</t>
        </is>
      </c>
      <c r="B35" s="70" t="inlineStr">
        <is>
          <t>Phạm Thị Ngọc Ánh</t>
        </is>
      </c>
      <c r="C35" s="71" t="inlineStr">
        <is>
          <t>QA/QC Hành Chính</t>
        </is>
      </c>
      <c r="D35" s="72" t="inlineStr">
        <is>
          <t>Gián tiếp</t>
        </is>
      </c>
      <c r="E35" s="73" t="inlineStr">
        <is>
          <t>2017-11-27</t>
        </is>
      </c>
      <c r="F35" s="73" t="inlineStr"/>
      <c r="G35" s="74" t="inlineStr">
        <is>
          <t>07:56</t>
        </is>
      </c>
      <c r="H35" s="74" t="inlineStr">
        <is>
          <t>18:54</t>
        </is>
      </c>
      <c r="I35" s="74" t="inlineStr">
        <is>
          <t>07:54</t>
        </is>
      </c>
      <c r="J35" s="74" t="inlineStr">
        <is>
          <t>19:31</t>
        </is>
      </c>
      <c r="K35" s="74" t="inlineStr">
        <is>
          <t>08:46</t>
        </is>
      </c>
      <c r="L35" s="74" t="inlineStr">
        <is>
          <t>19:13</t>
        </is>
      </c>
      <c r="M35" s="74" t="inlineStr">
        <is>
          <t>07:56</t>
        </is>
      </c>
      <c r="N35" s="74" t="inlineStr">
        <is>
          <t>18:37</t>
        </is>
      </c>
      <c r="O35" s="75" t="inlineStr"/>
      <c r="P35" s="74" t="inlineStr"/>
      <c r="Q35" s="74" t="inlineStr">
        <is>
          <t>07:57</t>
        </is>
      </c>
      <c r="R35" s="74" t="inlineStr">
        <is>
          <t>18:24</t>
        </is>
      </c>
      <c r="S35" s="74" t="inlineStr">
        <is>
          <t>07:52</t>
        </is>
      </c>
      <c r="T35" s="74" t="inlineStr">
        <is>
          <t>18:50</t>
        </is>
      </c>
      <c r="U35" s="74" t="inlineStr">
        <is>
          <t>07:55</t>
        </is>
      </c>
      <c r="V35" s="74" t="inlineStr">
        <is>
          <t>17:42</t>
        </is>
      </c>
      <c r="W35" s="74" t="inlineStr">
        <is>
          <t>07:59</t>
        </is>
      </c>
      <c r="X35" s="74" t="inlineStr">
        <is>
          <t>20:09</t>
        </is>
      </c>
      <c r="Y35" s="74" t="inlineStr">
        <is>
          <t>08:01</t>
        </is>
      </c>
      <c r="Z35" s="74" t="inlineStr">
        <is>
          <t>17:51</t>
        </is>
      </c>
      <c r="AA35" s="74" t="inlineStr">
        <is>
          <t>07:59</t>
        </is>
      </c>
      <c r="AB35" s="74" t="inlineStr">
        <is>
          <t>18:38</t>
        </is>
      </c>
      <c r="AC35" s="75" t="inlineStr"/>
      <c r="AD35" s="74" t="inlineStr"/>
      <c r="AE35" s="74" t="inlineStr">
        <is>
          <t>07:59</t>
        </is>
      </c>
      <c r="AF35" s="74" t="inlineStr">
        <is>
          <t>18:19</t>
        </is>
      </c>
      <c r="AG35" s="74" t="inlineStr">
        <is>
          <t>07:57</t>
        </is>
      </c>
      <c r="AH35" s="74" t="inlineStr">
        <is>
          <t>19:42</t>
        </is>
      </c>
      <c r="AI35" s="74" t="inlineStr">
        <is>
          <t>08:24</t>
        </is>
      </c>
      <c r="AJ35" s="74" t="inlineStr">
        <is>
          <t>19:17</t>
        </is>
      </c>
      <c r="AK35" s="74" t="inlineStr">
        <is>
          <t>07:57</t>
        </is>
      </c>
      <c r="AL35" s="74" t="inlineStr">
        <is>
          <t>17:55</t>
        </is>
      </c>
      <c r="AM35" s="74" t="inlineStr">
        <is>
          <t>07:58</t>
        </is>
      </c>
      <c r="AN35" s="74" t="inlineStr">
        <is>
          <t>18:03</t>
        </is>
      </c>
      <c r="AO35" s="74" t="inlineStr">
        <is>
          <t>07:58</t>
        </is>
      </c>
      <c r="AP35" s="74" t="inlineStr">
        <is>
          <t>18:19</t>
        </is>
      </c>
      <c r="AQ35" s="75" t="inlineStr"/>
      <c r="AR35" s="74" t="inlineStr"/>
      <c r="AS35" s="74" t="inlineStr"/>
      <c r="AT35" s="74" t="inlineStr"/>
      <c r="AU35" s="74" t="inlineStr">
        <is>
          <t>08:00</t>
        </is>
      </c>
      <c r="AV35" s="74" t="inlineStr">
        <is>
          <t>17:51</t>
        </is>
      </c>
      <c r="AW35" s="74" t="inlineStr">
        <is>
          <t>08:00</t>
        </is>
      </c>
      <c r="AX35" s="74" t="inlineStr">
        <is>
          <t>18:40</t>
        </is>
      </c>
      <c r="AY35" s="74" t="inlineStr">
        <is>
          <t>07:58</t>
        </is>
      </c>
      <c r="AZ35" s="74" t="inlineStr">
        <is>
          <t>18:43</t>
        </is>
      </c>
      <c r="BA35" s="74" t="inlineStr">
        <is>
          <t>07:58</t>
        </is>
      </c>
      <c r="BB35" s="74" t="inlineStr">
        <is>
          <t>19:24</t>
        </is>
      </c>
      <c r="BC35" s="74" t="inlineStr">
        <is>
          <t>07:58</t>
        </is>
      </c>
      <c r="BD35" s="74" t="inlineStr">
        <is>
          <t>17:17</t>
        </is>
      </c>
      <c r="BE35" s="75" t="inlineStr"/>
      <c r="BF35" s="74" t="inlineStr"/>
      <c r="BG35" s="74" t="inlineStr">
        <is>
          <t>07:58</t>
        </is>
      </c>
      <c r="BH35" s="74" t="inlineStr">
        <is>
          <t>18:55</t>
        </is>
      </c>
      <c r="BI35" s="74" t="inlineStr">
        <is>
          <t>08:00</t>
        </is>
      </c>
      <c r="BJ35" s="74" t="inlineStr">
        <is>
          <t>18:37</t>
        </is>
      </c>
      <c r="BK35" s="74" t="inlineStr">
        <is>
          <t>08:00</t>
        </is>
      </c>
      <c r="BL35" s="74" t="inlineStr">
        <is>
          <t>17:20</t>
        </is>
      </c>
      <c r="BM35" s="74" t="inlineStr">
        <is>
          <t>08:02</t>
        </is>
      </c>
      <c r="BN35" s="74" t="inlineStr">
        <is>
          <t>19:57</t>
        </is>
      </c>
      <c r="BO35" s="74" t="n"/>
      <c r="BP35" s="95" t="n"/>
      <c r="BQ35" s="174" t="n"/>
      <c r="BR35" s="174" t="n"/>
      <c r="BS35" s="174" t="n"/>
      <c r="BT35" s="174" t="n"/>
      <c r="BU35" s="174" t="n"/>
      <c r="BV35" s="174" t="n"/>
      <c r="BW35" s="174" t="n"/>
      <c r="BX35" s="174" t="n"/>
      <c r="BY35" s="174" t="n"/>
      <c r="BZ35" s="175" t="n"/>
      <c r="CA35" s="176" t="n"/>
      <c r="CB35" s="177" t="n"/>
      <c r="CC35" s="118" t="n"/>
      <c r="CD35" s="178" t="n"/>
      <c r="CE35" s="120" t="n"/>
      <c r="CF35" s="178" t="n"/>
      <c r="CG35" s="179" t="n"/>
      <c r="CH35" s="178" t="n"/>
      <c r="CI35" s="180" t="n"/>
      <c r="CJ35" s="181" t="n"/>
      <c r="CK35" s="182" t="n"/>
    </row>
    <row r="36" ht="15.75" customFormat="1" customHeight="1" s="25">
      <c r="A36" s="69" t="inlineStr">
        <is>
          <t>A1039</t>
        </is>
      </c>
      <c r="B36" s="70" t="inlineStr">
        <is>
          <t>Đặng Văn Pháp</t>
        </is>
      </c>
      <c r="C36" s="71" t="inlineStr">
        <is>
          <t>X1 Xi Line 1-1</t>
        </is>
      </c>
      <c r="D36" s="72" t="inlineStr">
        <is>
          <t>Trực tiếp</t>
        </is>
      </c>
      <c r="E36" s="73" t="inlineStr">
        <is>
          <t>2018-02-27</t>
        </is>
      </c>
      <c r="F36" s="73" t="inlineStr"/>
      <c r="G36" s="74" t="inlineStr">
        <is>
          <t>05:55</t>
        </is>
      </c>
      <c r="H36" s="74" t="inlineStr">
        <is>
          <t>18:00</t>
        </is>
      </c>
      <c r="I36" s="75" t="inlineStr">
        <is>
          <t>05:51</t>
        </is>
      </c>
      <c r="J36" s="74" t="inlineStr">
        <is>
          <t>18:00</t>
        </is>
      </c>
      <c r="K36" s="75" t="inlineStr">
        <is>
          <t>05:51</t>
        </is>
      </c>
      <c r="L36" s="74" t="inlineStr">
        <is>
          <t>15:00</t>
        </is>
      </c>
      <c r="M36" s="75" t="inlineStr">
        <is>
          <t>05:56</t>
        </is>
      </c>
      <c r="N36" s="74" t="inlineStr">
        <is>
          <t>18:00</t>
        </is>
      </c>
      <c r="O36" s="75" t="inlineStr">
        <is>
          <t>05:57</t>
        </is>
      </c>
      <c r="P36" s="74" t="inlineStr">
        <is>
          <t>18:00</t>
        </is>
      </c>
      <c r="Q36" s="75" t="inlineStr">
        <is>
          <t>17:54</t>
        </is>
      </c>
      <c r="R36" s="75" t="inlineStr">
        <is>
          <t>06:00</t>
        </is>
      </c>
      <c r="S36" s="75" t="inlineStr">
        <is>
          <t>17:51</t>
        </is>
      </c>
      <c r="T36" s="74" t="inlineStr">
        <is>
          <t>06:00</t>
        </is>
      </c>
      <c r="U36" s="75" t="inlineStr">
        <is>
          <t>17:54</t>
        </is>
      </c>
      <c r="V36" s="74" t="inlineStr">
        <is>
          <t>06:00</t>
        </is>
      </c>
      <c r="W36" s="75" t="inlineStr">
        <is>
          <t>17:55</t>
        </is>
      </c>
      <c r="X36" s="74" t="inlineStr">
        <is>
          <t>06:00</t>
        </is>
      </c>
      <c r="Y36" s="75" t="inlineStr">
        <is>
          <t>17:53</t>
        </is>
      </c>
      <c r="Z36" s="74" t="inlineStr">
        <is>
          <t>06:00</t>
        </is>
      </c>
      <c r="AA36" s="75" t="inlineStr">
        <is>
          <t>06:00</t>
        </is>
      </c>
      <c r="AB36" s="74" t="inlineStr"/>
      <c r="AC36" s="75" t="inlineStr">
        <is>
          <t>05:59</t>
        </is>
      </c>
      <c r="AD36" s="74" t="inlineStr">
        <is>
          <t>18:00</t>
        </is>
      </c>
      <c r="AE36" s="75" t="inlineStr">
        <is>
          <t>05:56</t>
        </is>
      </c>
      <c r="AF36" s="75" t="inlineStr">
        <is>
          <t>18:00</t>
        </is>
      </c>
      <c r="AG36" s="75" t="inlineStr">
        <is>
          <t>05:57</t>
        </is>
      </c>
      <c r="AH36" s="74" t="inlineStr">
        <is>
          <t>18:00</t>
        </is>
      </c>
      <c r="AI36" s="74" t="inlineStr">
        <is>
          <t>05:55</t>
        </is>
      </c>
      <c r="AJ36" s="74" t="inlineStr">
        <is>
          <t>18:00</t>
        </is>
      </c>
      <c r="AK36" s="75" t="inlineStr">
        <is>
          <t>05:58</t>
        </is>
      </c>
      <c r="AL36" s="74" t="inlineStr">
        <is>
          <t>18:00</t>
        </is>
      </c>
      <c r="AM36" s="75" t="inlineStr">
        <is>
          <t>05:53</t>
        </is>
      </c>
      <c r="AN36" s="74" t="inlineStr">
        <is>
          <t>18:00</t>
        </is>
      </c>
      <c r="AO36" s="75" t="inlineStr">
        <is>
          <t>05:53</t>
        </is>
      </c>
      <c r="AP36" s="74" t="inlineStr">
        <is>
          <t>18:00</t>
        </is>
      </c>
      <c r="AQ36" s="75" t="inlineStr"/>
      <c r="AR36" s="74" t="inlineStr"/>
      <c r="AS36" s="75" t="inlineStr"/>
      <c r="AT36" s="75" t="inlineStr"/>
      <c r="AU36" s="75" t="inlineStr">
        <is>
          <t>17:51</t>
        </is>
      </c>
      <c r="AV36" s="74" t="inlineStr">
        <is>
          <t>06:00</t>
        </is>
      </c>
      <c r="AW36" s="74" t="inlineStr">
        <is>
          <t>17:50</t>
        </is>
      </c>
      <c r="AX36" s="74" t="inlineStr">
        <is>
          <t>06:00</t>
        </is>
      </c>
      <c r="AY36" s="75" t="inlineStr">
        <is>
          <t>17:54</t>
        </is>
      </c>
      <c r="AZ36" s="74" t="inlineStr">
        <is>
          <t>06:00</t>
        </is>
      </c>
      <c r="BA36" s="75" t="inlineStr">
        <is>
          <t>17:51</t>
        </is>
      </c>
      <c r="BB36" s="74" t="inlineStr">
        <is>
          <t>06:00</t>
        </is>
      </c>
      <c r="BC36" s="75" t="inlineStr">
        <is>
          <t>17:58</t>
        </is>
      </c>
      <c r="BD36" s="74" t="inlineStr">
        <is>
          <t>06:00</t>
        </is>
      </c>
      <c r="BE36" s="75" t="inlineStr">
        <is>
          <t>06:00</t>
        </is>
      </c>
      <c r="BF36" s="74" t="inlineStr">
        <is>
          <t>18:00</t>
        </is>
      </c>
      <c r="BG36" s="75" t="inlineStr">
        <is>
          <t>05:55</t>
        </is>
      </c>
      <c r="BH36" s="75" t="inlineStr">
        <is>
          <t>18:00</t>
        </is>
      </c>
      <c r="BI36" s="74" t="inlineStr">
        <is>
          <t>05:56</t>
        </is>
      </c>
      <c r="BJ36" s="74" t="inlineStr">
        <is>
          <t>18:00</t>
        </is>
      </c>
      <c r="BK36" s="74" t="inlineStr">
        <is>
          <t>05:57</t>
        </is>
      </c>
      <c r="BL36" s="74" t="inlineStr">
        <is>
          <t>17:59</t>
        </is>
      </c>
      <c r="BM36" s="74" t="inlineStr">
        <is>
          <t>05:56</t>
        </is>
      </c>
      <c r="BN36" s="74" t="inlineStr">
        <is>
          <t>18:00</t>
        </is>
      </c>
      <c r="BO36" s="74" t="n"/>
      <c r="BP36" s="95" t="n"/>
      <c r="BQ36" s="174" t="n"/>
      <c r="BR36" s="174" t="n"/>
      <c r="BS36" s="174" t="n"/>
      <c r="BT36" s="174" t="n"/>
      <c r="BU36" s="174" t="n"/>
      <c r="BV36" s="174" t="n"/>
      <c r="BW36" s="174" t="n"/>
      <c r="BX36" s="174" t="n"/>
      <c r="BY36" s="174" t="n"/>
      <c r="BZ36" s="175" t="n"/>
      <c r="CA36" s="176" t="n"/>
      <c r="CB36" s="177" t="n"/>
      <c r="CC36" s="118" t="n"/>
      <c r="CD36" s="178" t="n"/>
      <c r="CE36" s="120" t="n"/>
      <c r="CF36" s="178" t="n"/>
      <c r="CG36" s="179" t="n"/>
      <c r="CH36" s="178" t="n"/>
      <c r="CI36" s="180" t="n"/>
      <c r="CJ36" s="181" t="n"/>
      <c r="CK36" s="182" t="n"/>
    </row>
    <row r="37" ht="15.75" customFormat="1" customHeight="1" s="25">
      <c r="A37" s="69" t="inlineStr">
        <is>
          <t>A105</t>
        </is>
      </c>
      <c r="B37" s="70" t="inlineStr">
        <is>
          <t>Trần Thị Diệp</t>
        </is>
      </c>
      <c r="C37" s="71" t="inlineStr">
        <is>
          <t>X1 Ép - B</t>
        </is>
      </c>
      <c r="D37" s="72" t="inlineStr">
        <is>
          <t>Trực tiếp</t>
        </is>
      </c>
      <c r="E37" s="73" t="inlineStr">
        <is>
          <t>2010-07-07</t>
        </is>
      </c>
      <c r="F37" s="73" t="inlineStr"/>
      <c r="G37" s="74" t="inlineStr">
        <is>
          <t>05:53</t>
        </is>
      </c>
      <c r="H37" s="74" t="inlineStr">
        <is>
          <t>18:01</t>
        </is>
      </c>
      <c r="I37" s="74" t="inlineStr">
        <is>
          <t>05:50</t>
        </is>
      </c>
      <c r="J37" s="74" t="inlineStr">
        <is>
          <t>18:02</t>
        </is>
      </c>
      <c r="K37" s="74" t="inlineStr">
        <is>
          <t>05:49</t>
        </is>
      </c>
      <c r="L37" s="74" t="inlineStr">
        <is>
          <t>18:00</t>
        </is>
      </c>
      <c r="M37" s="74" t="inlineStr">
        <is>
          <t>05:52</t>
        </is>
      </c>
      <c r="N37" s="74" t="inlineStr">
        <is>
          <t>18:02</t>
        </is>
      </c>
      <c r="O37" s="74" t="inlineStr"/>
      <c r="P37" s="74" t="inlineStr"/>
      <c r="Q37" s="75" t="inlineStr">
        <is>
          <t>17:43</t>
        </is>
      </c>
      <c r="R37" s="75" t="inlineStr">
        <is>
          <t>06:01</t>
        </is>
      </c>
      <c r="S37" s="75" t="inlineStr">
        <is>
          <t>17:38</t>
        </is>
      </c>
      <c r="T37" s="74" t="inlineStr">
        <is>
          <t>06:01</t>
        </is>
      </c>
      <c r="U37" s="75" t="inlineStr">
        <is>
          <t>17:51</t>
        </is>
      </c>
      <c r="V37" s="74" t="inlineStr">
        <is>
          <t>06:01</t>
        </is>
      </c>
      <c r="W37" s="75" t="inlineStr">
        <is>
          <t>18:00</t>
        </is>
      </c>
      <c r="X37" s="74" t="inlineStr">
        <is>
          <t>06:01</t>
        </is>
      </c>
      <c r="Y37" s="75" t="inlineStr">
        <is>
          <t>17:43</t>
        </is>
      </c>
      <c r="Z37" s="74" t="inlineStr">
        <is>
          <t>06:01</t>
        </is>
      </c>
      <c r="AA37" s="75" t="inlineStr">
        <is>
          <t>17:43</t>
        </is>
      </c>
      <c r="AB37" s="74" t="inlineStr">
        <is>
          <t>06:04</t>
        </is>
      </c>
      <c r="AC37" s="74" t="inlineStr">
        <is>
          <t>06:04</t>
        </is>
      </c>
      <c r="AD37" s="74" t="inlineStr">
        <is>
          <t>14:00</t>
        </is>
      </c>
      <c r="AE37" s="74" t="inlineStr">
        <is>
          <t>05:47</t>
        </is>
      </c>
      <c r="AF37" s="74" t="inlineStr">
        <is>
          <t>18:01</t>
        </is>
      </c>
      <c r="AG37" s="74" t="inlineStr">
        <is>
          <t>05:44</t>
        </is>
      </c>
      <c r="AH37" s="74" t="inlineStr">
        <is>
          <t>18:01</t>
        </is>
      </c>
      <c r="AI37" s="74" t="inlineStr"/>
      <c r="AJ37" s="74" t="inlineStr"/>
      <c r="AK37" s="74" t="inlineStr">
        <is>
          <t>05:43</t>
        </is>
      </c>
      <c r="AL37" s="74" t="inlineStr">
        <is>
          <t>18:01</t>
        </is>
      </c>
      <c r="AM37" s="74" t="inlineStr">
        <is>
          <t>05:44</t>
        </is>
      </c>
      <c r="AN37" s="74" t="inlineStr">
        <is>
          <t>18:00</t>
        </is>
      </c>
      <c r="AO37" s="74" t="inlineStr">
        <is>
          <t>05:50</t>
        </is>
      </c>
      <c r="AP37" s="74" t="inlineStr">
        <is>
          <t>18:00</t>
        </is>
      </c>
      <c r="AQ37" s="74" t="inlineStr"/>
      <c r="AR37" s="74" t="inlineStr"/>
      <c r="AS37" s="74" t="inlineStr"/>
      <c r="AT37" s="74" t="inlineStr"/>
      <c r="AU37" s="74" t="inlineStr">
        <is>
          <t>17:52</t>
        </is>
      </c>
      <c r="AV37" s="74" t="inlineStr">
        <is>
          <t>06:01</t>
        </is>
      </c>
      <c r="AW37" s="74" t="inlineStr">
        <is>
          <t>17:52</t>
        </is>
      </c>
      <c r="AX37" s="74" t="inlineStr">
        <is>
          <t>06:01</t>
        </is>
      </c>
      <c r="AY37" s="75" t="inlineStr">
        <is>
          <t>17:46</t>
        </is>
      </c>
      <c r="AZ37" s="74" t="inlineStr">
        <is>
          <t>06:00</t>
        </is>
      </c>
      <c r="BA37" s="75" t="inlineStr">
        <is>
          <t>17:50</t>
        </is>
      </c>
      <c r="BB37" s="74" t="inlineStr">
        <is>
          <t>06:00</t>
        </is>
      </c>
      <c r="BC37" s="75" t="inlineStr"/>
      <c r="BD37" s="74" t="inlineStr"/>
      <c r="BE37" s="74" t="inlineStr"/>
      <c r="BF37" s="74" t="inlineStr"/>
      <c r="BG37" s="74" t="inlineStr">
        <is>
          <t>05:53</t>
        </is>
      </c>
      <c r="BH37" s="74" t="inlineStr">
        <is>
          <t>18:01</t>
        </is>
      </c>
      <c r="BI37" s="74" t="inlineStr"/>
      <c r="BJ37" s="74" t="inlineStr"/>
      <c r="BK37" s="74" t="inlineStr"/>
      <c r="BL37" s="74" t="inlineStr"/>
      <c r="BM37" s="74" t="inlineStr"/>
      <c r="BN37" s="74" t="inlineStr"/>
      <c r="BO37" s="74" t="n"/>
      <c r="BP37" s="95" t="n"/>
      <c r="BQ37" s="174" t="n"/>
      <c r="BR37" s="174" t="n"/>
      <c r="BS37" s="174" t="n"/>
      <c r="BT37" s="174" t="n"/>
      <c r="BU37" s="174" t="n"/>
      <c r="BV37" s="174" t="n"/>
      <c r="BW37" s="174" t="n"/>
      <c r="BX37" s="174" t="n"/>
      <c r="BY37" s="174" t="n"/>
      <c r="BZ37" s="175" t="n"/>
      <c r="CA37" s="176" t="n"/>
      <c r="CB37" s="177" t="n"/>
      <c r="CC37" s="118" t="n"/>
      <c r="CD37" s="178" t="n"/>
      <c r="CE37" s="120" t="n"/>
      <c r="CF37" s="178" t="n"/>
      <c r="CG37" s="179" t="n"/>
      <c r="CH37" s="178" t="n"/>
      <c r="CI37" s="180" t="n"/>
      <c r="CJ37" s="181" t="n"/>
      <c r="CK37" s="182" t="n"/>
    </row>
    <row r="38" ht="15.75" customFormat="1" customHeight="1" s="25">
      <c r="A38" s="69" t="inlineStr">
        <is>
          <t>A1061</t>
        </is>
      </c>
      <c r="B38" s="70" t="inlineStr">
        <is>
          <t>Võ Minh Kiệt</t>
        </is>
      </c>
      <c r="C38" s="71" t="inlineStr">
        <is>
          <t>QA/QC X2</t>
        </is>
      </c>
      <c r="D38" s="72" t="inlineStr">
        <is>
          <t>Trực tiếp</t>
        </is>
      </c>
      <c r="E38" s="73" t="inlineStr">
        <is>
          <t>2018-03-10</t>
        </is>
      </c>
      <c r="F38" s="73" t="inlineStr"/>
      <c r="G38" s="74" t="inlineStr">
        <is>
          <t>07:59</t>
        </is>
      </c>
      <c r="H38" s="74" t="inlineStr">
        <is>
          <t>22:01</t>
        </is>
      </c>
      <c r="I38" s="75" t="inlineStr">
        <is>
          <t>05:54</t>
        </is>
      </c>
      <c r="J38" s="74" t="inlineStr">
        <is>
          <t>22:00</t>
        </is>
      </c>
      <c r="K38" s="75" t="inlineStr">
        <is>
          <t>05:49</t>
        </is>
      </c>
      <c r="L38" s="74" t="inlineStr">
        <is>
          <t>18:02</t>
        </is>
      </c>
      <c r="M38" s="75" t="inlineStr">
        <is>
          <t>05:51</t>
        </is>
      </c>
      <c r="N38" s="74" t="inlineStr">
        <is>
          <t>18:01</t>
        </is>
      </c>
      <c r="O38" s="75" t="inlineStr">
        <is>
          <t>17:31</t>
        </is>
      </c>
      <c r="P38" s="74" t="inlineStr">
        <is>
          <t>06:00</t>
        </is>
      </c>
      <c r="Q38" s="75" t="inlineStr">
        <is>
          <t>17:56</t>
        </is>
      </c>
      <c r="R38" s="75" t="inlineStr">
        <is>
          <t>06:01</t>
        </is>
      </c>
      <c r="S38" s="75" t="inlineStr">
        <is>
          <t>17:54</t>
        </is>
      </c>
      <c r="T38" s="74" t="inlineStr">
        <is>
          <t>06:00</t>
        </is>
      </c>
      <c r="U38" s="75" t="inlineStr">
        <is>
          <t>17:53</t>
        </is>
      </c>
      <c r="V38" s="74" t="inlineStr">
        <is>
          <t>06:00</t>
        </is>
      </c>
      <c r="W38" s="75" t="inlineStr">
        <is>
          <t>17:57</t>
        </is>
      </c>
      <c r="X38" s="74" t="inlineStr">
        <is>
          <t>06:01</t>
        </is>
      </c>
      <c r="Y38" s="75" t="inlineStr">
        <is>
          <t>17:48</t>
        </is>
      </c>
      <c r="Z38" s="74" t="inlineStr">
        <is>
          <t>06:02</t>
        </is>
      </c>
      <c r="AA38" s="75" t="inlineStr">
        <is>
          <t>17:59</t>
        </is>
      </c>
      <c r="AB38" s="74" t="inlineStr">
        <is>
          <t>06:01</t>
        </is>
      </c>
      <c r="AC38" s="75" t="inlineStr">
        <is>
          <t>05:57</t>
        </is>
      </c>
      <c r="AD38" s="74" t="inlineStr"/>
      <c r="AE38" s="75" t="inlineStr">
        <is>
          <t>17:40</t>
        </is>
      </c>
      <c r="AF38" s="75" t="inlineStr">
        <is>
          <t>06:03</t>
        </is>
      </c>
      <c r="AG38" s="75" t="inlineStr">
        <is>
          <t>17:44</t>
        </is>
      </c>
      <c r="AH38" s="74" t="inlineStr">
        <is>
          <t>06:02</t>
        </is>
      </c>
      <c r="AI38" s="75" t="inlineStr">
        <is>
          <t>17:57</t>
        </is>
      </c>
      <c r="AJ38" s="74" t="inlineStr">
        <is>
          <t>06:01</t>
        </is>
      </c>
      <c r="AK38" s="75" t="inlineStr">
        <is>
          <t>17:41</t>
        </is>
      </c>
      <c r="AL38" s="74" t="inlineStr">
        <is>
          <t>06:00</t>
        </is>
      </c>
      <c r="AM38" s="75" t="inlineStr">
        <is>
          <t>17:25</t>
        </is>
      </c>
      <c r="AN38" s="74" t="inlineStr">
        <is>
          <t>06:00</t>
        </is>
      </c>
      <c r="AO38" s="75" t="inlineStr"/>
      <c r="AP38" s="74" t="inlineStr"/>
      <c r="AQ38" s="75" t="inlineStr"/>
      <c r="AR38" s="74" t="inlineStr"/>
      <c r="AS38" s="75" t="inlineStr"/>
      <c r="AT38" s="75" t="inlineStr"/>
      <c r="AU38" s="75" t="inlineStr"/>
      <c r="AV38" s="74" t="inlineStr"/>
      <c r="AW38" s="74" t="inlineStr">
        <is>
          <t>05:45</t>
        </is>
      </c>
      <c r="AX38" s="74" t="inlineStr">
        <is>
          <t>18:04</t>
        </is>
      </c>
      <c r="AY38" s="75" t="inlineStr">
        <is>
          <t>05:47</t>
        </is>
      </c>
      <c r="AZ38" s="74" t="inlineStr">
        <is>
          <t>18:04</t>
        </is>
      </c>
      <c r="BA38" s="75" t="inlineStr">
        <is>
          <t>05:47</t>
        </is>
      </c>
      <c r="BB38" s="74" t="inlineStr">
        <is>
          <t>18:00</t>
        </is>
      </c>
      <c r="BC38" s="75" t="inlineStr">
        <is>
          <t>05:44</t>
        </is>
      </c>
      <c r="BD38" s="74" t="inlineStr">
        <is>
          <t>18:00</t>
        </is>
      </c>
      <c r="BE38" s="75" t="inlineStr">
        <is>
          <t>05:47</t>
        </is>
      </c>
      <c r="BF38" s="74" t="inlineStr">
        <is>
          <t>18:01</t>
        </is>
      </c>
      <c r="BG38" s="75" t="inlineStr">
        <is>
          <t>05:45</t>
        </is>
      </c>
      <c r="BH38" s="75" t="inlineStr">
        <is>
          <t>18:01</t>
        </is>
      </c>
      <c r="BI38" s="74" t="inlineStr">
        <is>
          <t>05:42</t>
        </is>
      </c>
      <c r="BJ38" s="74" t="inlineStr">
        <is>
          <t>18:01</t>
        </is>
      </c>
      <c r="BK38" s="74" t="inlineStr">
        <is>
          <t>10:05</t>
        </is>
      </c>
      <c r="BL38" s="74" t="inlineStr">
        <is>
          <t>18:01</t>
        </is>
      </c>
      <c r="BM38" s="74" t="inlineStr">
        <is>
          <t>05:47</t>
        </is>
      </c>
      <c r="BN38" s="74" t="inlineStr">
        <is>
          <t>18:01</t>
        </is>
      </c>
      <c r="BO38" s="74" t="n"/>
      <c r="BP38" s="95" t="n"/>
      <c r="BQ38" s="174" t="n"/>
      <c r="BR38" s="174" t="n"/>
      <c r="BS38" s="174" t="n"/>
      <c r="BT38" s="174" t="n"/>
      <c r="BU38" s="174" t="n"/>
      <c r="BV38" s="174" t="n"/>
      <c r="BW38" s="174" t="n"/>
      <c r="BX38" s="174" t="n"/>
      <c r="BY38" s="174" t="n"/>
      <c r="BZ38" s="175" t="n"/>
      <c r="CA38" s="176" t="n"/>
      <c r="CB38" s="177" t="n"/>
      <c r="CC38" s="118" t="n"/>
      <c r="CD38" s="178" t="n"/>
      <c r="CE38" s="120" t="n"/>
      <c r="CF38" s="178" t="n"/>
      <c r="CG38" s="179" t="n"/>
      <c r="CH38" s="178" t="n"/>
      <c r="CI38" s="180" t="n"/>
      <c r="CJ38" s="181" t="n"/>
      <c r="CK38" s="182" t="n"/>
    </row>
    <row r="39" ht="15.75" customFormat="1" customHeight="1" s="25">
      <c r="A39" s="69" t="inlineStr">
        <is>
          <t>A1074</t>
        </is>
      </c>
      <c r="B39" s="70" t="inlineStr">
        <is>
          <t>Nguyễn Tuấn Anh</t>
        </is>
      </c>
      <c r="C39" s="71" t="inlineStr">
        <is>
          <t>X1 Ép - A</t>
        </is>
      </c>
      <c r="D39" s="72" t="inlineStr">
        <is>
          <t>Trực tiếp</t>
        </is>
      </c>
      <c r="E39" s="73" t="inlineStr">
        <is>
          <t>2018-03-01</t>
        </is>
      </c>
      <c r="F39" s="73" t="inlineStr"/>
      <c r="G39" s="74" t="inlineStr">
        <is>
          <t>06:05</t>
        </is>
      </c>
      <c r="H39" s="74" t="inlineStr">
        <is>
          <t>17:40</t>
        </is>
      </c>
      <c r="I39" s="74" t="inlineStr">
        <is>
          <t>17:45</t>
        </is>
      </c>
      <c r="J39" s="74" t="inlineStr">
        <is>
          <t>06:05</t>
        </is>
      </c>
      <c r="K39" s="74" t="inlineStr">
        <is>
          <t>17:49</t>
        </is>
      </c>
      <c r="L39" s="74" t="inlineStr">
        <is>
          <t>06:04</t>
        </is>
      </c>
      <c r="M39" s="74" t="inlineStr">
        <is>
          <t>17:46</t>
        </is>
      </c>
      <c r="N39" s="74" t="inlineStr">
        <is>
          <t>06:03</t>
        </is>
      </c>
      <c r="O39" s="74" t="inlineStr"/>
      <c r="P39" s="74" t="inlineStr"/>
      <c r="Q39" s="75" t="inlineStr">
        <is>
          <t>05:42</t>
        </is>
      </c>
      <c r="R39" s="75" t="inlineStr">
        <is>
          <t>18:07</t>
        </is>
      </c>
      <c r="S39" s="74" t="inlineStr">
        <is>
          <t>05:41</t>
        </is>
      </c>
      <c r="T39" s="74" t="inlineStr">
        <is>
          <t>18:06</t>
        </is>
      </c>
      <c r="U39" s="74" t="inlineStr">
        <is>
          <t>05:48</t>
        </is>
      </c>
      <c r="V39" s="74" t="inlineStr">
        <is>
          <t>18:06</t>
        </is>
      </c>
      <c r="W39" s="75" t="inlineStr">
        <is>
          <t>05:47</t>
        </is>
      </c>
      <c r="X39" s="74" t="inlineStr">
        <is>
          <t>18:06</t>
        </is>
      </c>
      <c r="Y39" s="75" t="inlineStr">
        <is>
          <t>05:51</t>
        </is>
      </c>
      <c r="Z39" s="74" t="inlineStr">
        <is>
          <t>18:05</t>
        </is>
      </c>
      <c r="AA39" s="75" t="inlineStr">
        <is>
          <t>05:45</t>
        </is>
      </c>
      <c r="AB39" s="74" t="inlineStr">
        <is>
          <t>18:05</t>
        </is>
      </c>
      <c r="AC39" s="75" t="inlineStr"/>
      <c r="AD39" s="74" t="inlineStr"/>
      <c r="AE39" s="75" t="inlineStr">
        <is>
          <t>17:42</t>
        </is>
      </c>
      <c r="AF39" s="75" t="inlineStr">
        <is>
          <t>06:03</t>
        </is>
      </c>
      <c r="AG39" s="75" t="inlineStr">
        <is>
          <t>17:42</t>
        </is>
      </c>
      <c r="AH39" s="74" t="inlineStr">
        <is>
          <t>06:04</t>
        </is>
      </c>
      <c r="AI39" s="74" t="inlineStr">
        <is>
          <t>17:43</t>
        </is>
      </c>
      <c r="AJ39" s="74" t="inlineStr">
        <is>
          <t>06:05</t>
        </is>
      </c>
      <c r="AK39" s="75" t="inlineStr"/>
      <c r="AL39" s="74" t="inlineStr"/>
      <c r="AM39" s="75" t="inlineStr">
        <is>
          <t>17:41</t>
        </is>
      </c>
      <c r="AN39" s="74" t="inlineStr">
        <is>
          <t>06:04</t>
        </is>
      </c>
      <c r="AO39" s="75" t="inlineStr"/>
      <c r="AP39" s="74" t="inlineStr"/>
      <c r="AQ39" s="75" t="inlineStr"/>
      <c r="AR39" s="74" t="inlineStr"/>
      <c r="AS39" s="75" t="inlineStr"/>
      <c r="AT39" s="75" t="inlineStr"/>
      <c r="AU39" s="75" t="inlineStr">
        <is>
          <t>05:50</t>
        </is>
      </c>
      <c r="AV39" s="74" t="inlineStr">
        <is>
          <t>18:05</t>
        </is>
      </c>
      <c r="AW39" s="74" t="inlineStr">
        <is>
          <t>05:45</t>
        </is>
      </c>
      <c r="AX39" s="74" t="inlineStr">
        <is>
          <t>18:07</t>
        </is>
      </c>
      <c r="AY39" s="75" t="inlineStr">
        <is>
          <t>05:55</t>
        </is>
      </c>
      <c r="AZ39" s="74" t="inlineStr">
        <is>
          <t>18:06</t>
        </is>
      </c>
      <c r="BA39" s="75" t="inlineStr">
        <is>
          <t>05:48</t>
        </is>
      </c>
      <c r="BB39" s="74" t="inlineStr">
        <is>
          <t>18:07</t>
        </is>
      </c>
      <c r="BC39" s="75" t="inlineStr">
        <is>
          <t>05:40</t>
        </is>
      </c>
      <c r="BD39" s="74" t="inlineStr">
        <is>
          <t>18:06</t>
        </is>
      </c>
      <c r="BE39" s="75" t="inlineStr"/>
      <c r="BF39" s="74" t="inlineStr"/>
      <c r="BG39" s="75" t="inlineStr">
        <is>
          <t>17:38</t>
        </is>
      </c>
      <c r="BH39" s="75" t="inlineStr">
        <is>
          <t>06:02</t>
        </is>
      </c>
      <c r="BI39" s="74" t="inlineStr">
        <is>
          <t>17:45</t>
        </is>
      </c>
      <c r="BJ39" s="74" t="inlineStr">
        <is>
          <t>06:05</t>
        </is>
      </c>
      <c r="BK39" s="74" t="inlineStr">
        <is>
          <t>17:47</t>
        </is>
      </c>
      <c r="BL39" s="74" t="inlineStr">
        <is>
          <t>06:04</t>
        </is>
      </c>
      <c r="BM39" s="74" t="inlineStr"/>
      <c r="BN39" s="74" t="inlineStr"/>
      <c r="BO39" s="74" t="n"/>
      <c r="BP39" s="95" t="n"/>
      <c r="BQ39" s="174" t="n"/>
      <c r="BR39" s="174" t="n"/>
      <c r="BS39" s="174" t="n"/>
      <c r="BT39" s="174" t="n"/>
      <c r="BU39" s="174" t="n"/>
      <c r="BV39" s="174" t="n"/>
      <c r="BW39" s="174" t="n"/>
      <c r="BX39" s="174" t="n"/>
      <c r="BY39" s="174" t="n"/>
      <c r="BZ39" s="175" t="n"/>
      <c r="CA39" s="176" t="n"/>
      <c r="CB39" s="177" t="n"/>
      <c r="CC39" s="118" t="n"/>
      <c r="CD39" s="178" t="n"/>
      <c r="CE39" s="120" t="n"/>
      <c r="CF39" s="178" t="n"/>
      <c r="CG39" s="179" t="n"/>
      <c r="CH39" s="178" t="n"/>
      <c r="CI39" s="180" t="n"/>
      <c r="CJ39" s="181" t="n"/>
      <c r="CK39" s="182" t="n"/>
    </row>
    <row r="40" ht="15.75" customFormat="1" customHeight="1" s="25">
      <c r="A40" s="69" t="inlineStr">
        <is>
          <t>A1076</t>
        </is>
      </c>
      <c r="B40" s="70" t="inlineStr">
        <is>
          <t>Nguyễn Thành Lâm</t>
        </is>
      </c>
      <c r="C40" s="71" t="inlineStr">
        <is>
          <t>QA/QC X2</t>
        </is>
      </c>
      <c r="D40" s="72" t="inlineStr">
        <is>
          <t>Trực tiếp</t>
        </is>
      </c>
      <c r="E40" s="73" t="inlineStr">
        <is>
          <t>2018-04-05</t>
        </is>
      </c>
      <c r="F40" s="73" t="inlineStr"/>
      <c r="G40" s="74" t="inlineStr">
        <is>
          <t>05:42</t>
        </is>
      </c>
      <c r="H40" s="74" t="inlineStr">
        <is>
          <t>18:02</t>
        </is>
      </c>
      <c r="I40" s="75" t="inlineStr"/>
      <c r="J40" s="74" t="inlineStr">
        <is>
          <t>18:03</t>
        </is>
      </c>
      <c r="K40" s="74" t="inlineStr">
        <is>
          <t>05:49</t>
        </is>
      </c>
      <c r="L40" s="74" t="inlineStr">
        <is>
          <t>18:00</t>
        </is>
      </c>
      <c r="M40" s="74" t="inlineStr"/>
      <c r="N40" s="74" t="inlineStr"/>
      <c r="O40" s="74" t="inlineStr"/>
      <c r="P40" s="74" t="inlineStr"/>
      <c r="Q40" s="74" t="inlineStr">
        <is>
          <t>05:30</t>
        </is>
      </c>
      <c r="R40" s="74" t="inlineStr">
        <is>
          <t>18:03</t>
        </is>
      </c>
      <c r="S40" s="75" t="inlineStr">
        <is>
          <t>05:43</t>
        </is>
      </c>
      <c r="T40" s="74" t="inlineStr">
        <is>
          <t>18:01</t>
        </is>
      </c>
      <c r="U40" s="75" t="inlineStr">
        <is>
          <t>05:37</t>
        </is>
      </c>
      <c r="V40" s="74" t="inlineStr">
        <is>
          <t>18:01</t>
        </is>
      </c>
      <c r="W40" s="75" t="inlineStr">
        <is>
          <t>05:45</t>
        </is>
      </c>
      <c r="X40" s="74" t="inlineStr">
        <is>
          <t>18:00</t>
        </is>
      </c>
      <c r="Y40" s="75" t="inlineStr">
        <is>
          <t>05:39</t>
        </is>
      </c>
      <c r="Z40" s="74" t="inlineStr">
        <is>
          <t>17:59</t>
        </is>
      </c>
      <c r="AA40" s="75" t="inlineStr">
        <is>
          <t>05:44</t>
        </is>
      </c>
      <c r="AB40" s="74" t="inlineStr">
        <is>
          <t>18:00</t>
        </is>
      </c>
      <c r="AC40" s="75" t="inlineStr"/>
      <c r="AD40" s="74" t="inlineStr"/>
      <c r="AE40" s="74" t="inlineStr">
        <is>
          <t>05:43</t>
        </is>
      </c>
      <c r="AF40" s="74" t="inlineStr">
        <is>
          <t>18:00</t>
        </is>
      </c>
      <c r="AG40" s="74" t="inlineStr">
        <is>
          <t>05:43</t>
        </is>
      </c>
      <c r="AH40" s="74" t="inlineStr">
        <is>
          <t>18:01</t>
        </is>
      </c>
      <c r="AI40" s="74" t="inlineStr">
        <is>
          <t>05:40</t>
        </is>
      </c>
      <c r="AJ40" s="74" t="inlineStr">
        <is>
          <t>18:00</t>
        </is>
      </c>
      <c r="AK40" s="74" t="inlineStr">
        <is>
          <t>05:50</t>
        </is>
      </c>
      <c r="AL40" s="74" t="inlineStr">
        <is>
          <t>18:00</t>
        </is>
      </c>
      <c r="AM40" s="74" t="inlineStr">
        <is>
          <t>05:33</t>
        </is>
      </c>
      <c r="AN40" s="74" t="inlineStr">
        <is>
          <t>18:00</t>
        </is>
      </c>
      <c r="AO40" s="74" t="inlineStr">
        <is>
          <t>05:41</t>
        </is>
      </c>
      <c r="AP40" s="74" t="inlineStr">
        <is>
          <t>18:00</t>
        </is>
      </c>
      <c r="AQ40" s="74" t="inlineStr"/>
      <c r="AR40" s="74" t="inlineStr"/>
      <c r="AS40" s="74" t="inlineStr"/>
      <c r="AT40" s="74" t="inlineStr"/>
      <c r="AU40" s="74" t="inlineStr">
        <is>
          <t>05:47</t>
        </is>
      </c>
      <c r="AV40" s="74" t="inlineStr">
        <is>
          <t>18:00</t>
        </is>
      </c>
      <c r="AW40" s="74" t="inlineStr">
        <is>
          <t>05:45</t>
        </is>
      </c>
      <c r="AX40" s="74" t="inlineStr">
        <is>
          <t>18:02</t>
        </is>
      </c>
      <c r="AY40" s="74" t="inlineStr">
        <is>
          <t>05:47</t>
        </is>
      </c>
      <c r="AZ40" s="74" t="inlineStr">
        <is>
          <t>18:03</t>
        </is>
      </c>
      <c r="BA40" s="74" t="inlineStr">
        <is>
          <t>05:45</t>
        </is>
      </c>
      <c r="BB40" s="74" t="inlineStr">
        <is>
          <t>18:01</t>
        </is>
      </c>
      <c r="BC40" s="74" t="inlineStr"/>
      <c r="BD40" s="74" t="inlineStr"/>
      <c r="BE40" s="74" t="inlineStr"/>
      <c r="BF40" s="74" t="inlineStr"/>
      <c r="BG40" s="74" t="inlineStr">
        <is>
          <t>05:40</t>
        </is>
      </c>
      <c r="BH40" s="74" t="inlineStr">
        <is>
          <t>18:00</t>
        </is>
      </c>
      <c r="BI40" s="74" t="inlineStr">
        <is>
          <t>05:50</t>
        </is>
      </c>
      <c r="BJ40" s="74" t="inlineStr">
        <is>
          <t>17:52</t>
        </is>
      </c>
      <c r="BK40" s="74" t="inlineStr">
        <is>
          <t>05:46</t>
        </is>
      </c>
      <c r="BL40" s="74" t="inlineStr">
        <is>
          <t>18:01</t>
        </is>
      </c>
      <c r="BM40" s="74" t="inlineStr">
        <is>
          <t>05:45</t>
        </is>
      </c>
      <c r="BN40" s="74" t="inlineStr">
        <is>
          <t>18:01</t>
        </is>
      </c>
      <c r="BO40" s="74" t="n"/>
      <c r="BP40" s="95" t="n"/>
      <c r="BQ40" s="174" t="n"/>
      <c r="BR40" s="174" t="n"/>
      <c r="BS40" s="174" t="n"/>
      <c r="BT40" s="174" t="n"/>
      <c r="BU40" s="174" t="n"/>
      <c r="BV40" s="174" t="n"/>
      <c r="BW40" s="174" t="n"/>
      <c r="BX40" s="174" t="n"/>
      <c r="BY40" s="174" t="n"/>
      <c r="BZ40" s="175" t="n"/>
      <c r="CA40" s="176" t="n"/>
      <c r="CB40" s="177" t="n"/>
      <c r="CC40" s="118" t="n"/>
      <c r="CD40" s="178" t="n"/>
      <c r="CE40" s="120" t="n"/>
      <c r="CF40" s="178" t="n"/>
      <c r="CG40" s="179" t="n"/>
      <c r="CH40" s="178" t="n"/>
      <c r="CI40" s="180" t="n"/>
      <c r="CJ40" s="181" t="n"/>
      <c r="CK40" s="182" t="n"/>
    </row>
    <row r="41" ht="15.75" customFormat="1" customHeight="1" s="25">
      <c r="A41" s="69" t="inlineStr">
        <is>
          <t>A1083</t>
        </is>
      </c>
      <c r="B41" s="70" t="inlineStr">
        <is>
          <t>Nguyễn Thùy Linh</t>
        </is>
      </c>
      <c r="C41" s="71" t="inlineStr">
        <is>
          <t>Nhân Sự</t>
        </is>
      </c>
      <c r="D41" s="72" t="inlineStr">
        <is>
          <t>Gián tiếp</t>
        </is>
      </c>
      <c r="E41" s="73" t="inlineStr">
        <is>
          <t>2018-05-18</t>
        </is>
      </c>
      <c r="F41" s="73" t="inlineStr"/>
      <c r="G41" s="74" t="inlineStr">
        <is>
          <t>07:48</t>
        </is>
      </c>
      <c r="H41" s="74" t="inlineStr"/>
      <c r="I41" s="75" t="inlineStr">
        <is>
          <t>07:51</t>
        </is>
      </c>
      <c r="J41" s="74" t="inlineStr">
        <is>
          <t>16:52</t>
        </is>
      </c>
      <c r="K41" s="74" t="inlineStr"/>
      <c r="L41" s="74" t="inlineStr">
        <is>
          <t>16:34</t>
        </is>
      </c>
      <c r="M41" s="74" t="inlineStr"/>
      <c r="N41" s="74" t="inlineStr"/>
      <c r="O41" s="74" t="inlineStr"/>
      <c r="P41" s="74" t="inlineStr"/>
      <c r="Q41" s="74" t="inlineStr">
        <is>
          <t>07:48</t>
        </is>
      </c>
      <c r="R41" s="74" t="inlineStr">
        <is>
          <t>16:38</t>
        </is>
      </c>
      <c r="S41" s="74" t="inlineStr">
        <is>
          <t>07:52</t>
        </is>
      </c>
      <c r="T41" s="74" t="inlineStr">
        <is>
          <t>16:38</t>
        </is>
      </c>
      <c r="U41" s="74" t="inlineStr">
        <is>
          <t>07:57</t>
        </is>
      </c>
      <c r="V41" s="74" t="inlineStr">
        <is>
          <t>16:37</t>
        </is>
      </c>
      <c r="W41" s="74" t="inlineStr">
        <is>
          <t>07:47</t>
        </is>
      </c>
      <c r="X41" s="74" t="inlineStr">
        <is>
          <t>16:36</t>
        </is>
      </c>
      <c r="Y41" s="74" t="inlineStr">
        <is>
          <t>07:46</t>
        </is>
      </c>
      <c r="Z41" s="74" t="inlineStr">
        <is>
          <t>16:50</t>
        </is>
      </c>
      <c r="AA41" s="74" t="inlineStr">
        <is>
          <t>07:38</t>
        </is>
      </c>
      <c r="AB41" s="74" t="inlineStr">
        <is>
          <t>16:35</t>
        </is>
      </c>
      <c r="AC41" s="74" t="inlineStr"/>
      <c r="AD41" s="74" t="inlineStr"/>
      <c r="AE41" s="74" t="inlineStr">
        <is>
          <t>07:45</t>
        </is>
      </c>
      <c r="AF41" s="74" t="inlineStr">
        <is>
          <t>16:39</t>
        </is>
      </c>
      <c r="AG41" s="74" t="inlineStr">
        <is>
          <t>07:46</t>
        </is>
      </c>
      <c r="AH41" s="74" t="inlineStr">
        <is>
          <t>16:37</t>
        </is>
      </c>
      <c r="AI41" s="74" t="inlineStr"/>
      <c r="AJ41" s="74" t="inlineStr"/>
      <c r="AK41" s="74" t="inlineStr">
        <is>
          <t>07:48</t>
        </is>
      </c>
      <c r="AL41" s="74" t="inlineStr">
        <is>
          <t>16:56</t>
        </is>
      </c>
      <c r="AM41" s="74" t="inlineStr">
        <is>
          <t>08:01</t>
        </is>
      </c>
      <c r="AN41" s="74" t="inlineStr"/>
      <c r="AO41" s="74" t="inlineStr"/>
      <c r="AP41" s="74" t="inlineStr"/>
      <c r="AQ41" s="74" t="inlineStr"/>
      <c r="AR41" s="74" t="inlineStr"/>
      <c r="AS41" s="74" t="inlineStr"/>
      <c r="AT41" s="74" t="inlineStr"/>
      <c r="AU41" s="74" t="inlineStr">
        <is>
          <t>10:50</t>
        </is>
      </c>
      <c r="AV41" s="74" t="inlineStr">
        <is>
          <t>16:35</t>
        </is>
      </c>
      <c r="AW41" s="74" t="inlineStr">
        <is>
          <t>07:51</t>
        </is>
      </c>
      <c r="AX41" s="74" t="inlineStr">
        <is>
          <t>16:36</t>
        </is>
      </c>
      <c r="AY41" s="74" t="inlineStr">
        <is>
          <t>07:47</t>
        </is>
      </c>
      <c r="AZ41" s="74" t="inlineStr">
        <is>
          <t>16:50</t>
        </is>
      </c>
      <c r="BA41" s="74" t="inlineStr">
        <is>
          <t>10:11</t>
        </is>
      </c>
      <c r="BB41" s="74" t="inlineStr">
        <is>
          <t>16:34</t>
        </is>
      </c>
      <c r="BC41" s="74" t="inlineStr">
        <is>
          <t>09:39</t>
        </is>
      </c>
      <c r="BD41" s="74" t="inlineStr">
        <is>
          <t>16:17</t>
        </is>
      </c>
      <c r="BE41" s="74" t="inlineStr"/>
      <c r="BF41" s="74" t="inlineStr"/>
      <c r="BG41" s="74" t="inlineStr">
        <is>
          <t>11:22</t>
        </is>
      </c>
      <c r="BH41" s="74" t="inlineStr">
        <is>
          <t>16:36</t>
        </is>
      </c>
      <c r="BI41" s="74" t="inlineStr">
        <is>
          <t>09:09</t>
        </is>
      </c>
      <c r="BJ41" s="74" t="inlineStr">
        <is>
          <t>16:50</t>
        </is>
      </c>
      <c r="BK41" s="74" t="inlineStr">
        <is>
          <t>07:42</t>
        </is>
      </c>
      <c r="BL41" s="74" t="inlineStr">
        <is>
          <t>16:35</t>
        </is>
      </c>
      <c r="BM41" s="74" t="inlineStr">
        <is>
          <t>07:42</t>
        </is>
      </c>
      <c r="BN41" s="74" t="inlineStr">
        <is>
          <t>14:01</t>
        </is>
      </c>
      <c r="BO41" s="74" t="n"/>
      <c r="BP41" s="95" t="n"/>
      <c r="BQ41" s="174" t="n"/>
      <c r="BR41" s="174" t="n"/>
      <c r="BS41" s="174" t="n"/>
      <c r="BT41" s="174" t="n"/>
      <c r="BU41" s="174" t="n"/>
      <c r="BV41" s="174" t="n"/>
      <c r="BW41" s="174" t="n"/>
      <c r="BX41" s="174" t="n"/>
      <c r="BY41" s="174" t="n"/>
      <c r="BZ41" s="175" t="n"/>
      <c r="CA41" s="176" t="n"/>
      <c r="CB41" s="177" t="n"/>
      <c r="CC41" s="118" t="n"/>
      <c r="CD41" s="178" t="n"/>
      <c r="CE41" s="120" t="n"/>
      <c r="CF41" s="178" t="n"/>
      <c r="CG41" s="179" t="n"/>
      <c r="CH41" s="178" t="n"/>
      <c r="CI41" s="180" t="n"/>
      <c r="CJ41" s="181" t="n"/>
      <c r="CK41" s="182" t="n"/>
    </row>
    <row r="42" ht="15.75" customFormat="1" customHeight="1" s="25">
      <c r="A42" s="69" t="inlineStr">
        <is>
          <t>A1089</t>
        </is>
      </c>
      <c r="B42" s="70" t="inlineStr">
        <is>
          <t>Thái Khắc Thiện</t>
        </is>
      </c>
      <c r="C42" s="71" t="inlineStr">
        <is>
          <t>Khuôn Lập trình-gia công</t>
        </is>
      </c>
      <c r="D42" s="72" t="inlineStr">
        <is>
          <t>Gián tiếp</t>
        </is>
      </c>
      <c r="E42" s="73" t="inlineStr">
        <is>
          <t>2018-05-26</t>
        </is>
      </c>
      <c r="F42" s="73" t="inlineStr"/>
      <c r="G42" s="74" t="inlineStr">
        <is>
          <t>17:42</t>
        </is>
      </c>
      <c r="H42" s="74" t="inlineStr">
        <is>
          <t>06:09</t>
        </is>
      </c>
      <c r="I42" s="74" t="inlineStr">
        <is>
          <t>17:49</t>
        </is>
      </c>
      <c r="J42" s="74" t="inlineStr">
        <is>
          <t>06:09</t>
        </is>
      </c>
      <c r="K42" s="74" t="inlineStr"/>
      <c r="L42" s="74" t="inlineStr"/>
      <c r="M42" s="74" t="inlineStr"/>
      <c r="N42" s="74" t="inlineStr"/>
      <c r="O42" s="74" t="inlineStr"/>
      <c r="P42" s="74" t="inlineStr"/>
      <c r="Q42" s="75" t="inlineStr">
        <is>
          <t>07:36</t>
        </is>
      </c>
      <c r="R42" s="75" t="inlineStr">
        <is>
          <t>16:34</t>
        </is>
      </c>
      <c r="S42" s="74" t="inlineStr">
        <is>
          <t>07:42</t>
        </is>
      </c>
      <c r="T42" s="74" t="inlineStr">
        <is>
          <t>20:34</t>
        </is>
      </c>
      <c r="U42" s="74" t="inlineStr">
        <is>
          <t>07:44</t>
        </is>
      </c>
      <c r="V42" s="74" t="inlineStr">
        <is>
          <t>16:36</t>
        </is>
      </c>
      <c r="W42" s="75" t="inlineStr">
        <is>
          <t>07:39</t>
        </is>
      </c>
      <c r="X42" s="74" t="inlineStr">
        <is>
          <t>16:36</t>
        </is>
      </c>
      <c r="Y42" s="75" t="inlineStr">
        <is>
          <t>07:39</t>
        </is>
      </c>
      <c r="Z42" s="74" t="inlineStr">
        <is>
          <t>16:33</t>
        </is>
      </c>
      <c r="AA42" s="75" t="inlineStr">
        <is>
          <t>07:42</t>
        </is>
      </c>
      <c r="AB42" s="74" t="inlineStr">
        <is>
          <t>16:42</t>
        </is>
      </c>
      <c r="AC42" s="75" t="inlineStr">
        <is>
          <t>05:58</t>
        </is>
      </c>
      <c r="AD42" s="74" t="inlineStr">
        <is>
          <t>18:41</t>
        </is>
      </c>
      <c r="AE42" s="75" t="inlineStr">
        <is>
          <t>07:54</t>
        </is>
      </c>
      <c r="AF42" s="75" t="inlineStr">
        <is>
          <t>20:31</t>
        </is>
      </c>
      <c r="AG42" s="75" t="inlineStr">
        <is>
          <t>07:57</t>
        </is>
      </c>
      <c r="AH42" s="74" t="inlineStr">
        <is>
          <t>20:35</t>
        </is>
      </c>
      <c r="AI42" s="74" t="inlineStr">
        <is>
          <t>07:54</t>
        </is>
      </c>
      <c r="AJ42" s="74" t="inlineStr">
        <is>
          <t>16:35</t>
        </is>
      </c>
      <c r="AK42" s="75" t="inlineStr">
        <is>
          <t>07:52</t>
        </is>
      </c>
      <c r="AL42" s="74" t="inlineStr">
        <is>
          <t>16:40</t>
        </is>
      </c>
      <c r="AM42" s="75" t="inlineStr">
        <is>
          <t>07:45</t>
        </is>
      </c>
      <c r="AN42" s="74" t="inlineStr">
        <is>
          <t>16:31</t>
        </is>
      </c>
      <c r="AO42" s="75" t="inlineStr">
        <is>
          <t>07:41</t>
        </is>
      </c>
      <c r="AP42" s="74" t="inlineStr">
        <is>
          <t>16:36</t>
        </is>
      </c>
      <c r="AQ42" s="75" t="inlineStr"/>
      <c r="AR42" s="74" t="inlineStr"/>
      <c r="AS42" s="75" t="inlineStr"/>
      <c r="AT42" s="75" t="inlineStr"/>
      <c r="AU42" s="74" t="inlineStr">
        <is>
          <t>07:49</t>
        </is>
      </c>
      <c r="AV42" s="74" t="inlineStr">
        <is>
          <t>16:36</t>
        </is>
      </c>
      <c r="AW42" s="74" t="inlineStr">
        <is>
          <t>07:47</t>
        </is>
      </c>
      <c r="AX42" s="74" t="inlineStr">
        <is>
          <t>20:30</t>
        </is>
      </c>
      <c r="AY42" s="75" t="inlineStr">
        <is>
          <t>07:48</t>
        </is>
      </c>
      <c r="AZ42" s="74" t="inlineStr">
        <is>
          <t>22:57</t>
        </is>
      </c>
      <c r="BA42" s="75" t="inlineStr">
        <is>
          <t>07:55</t>
        </is>
      </c>
      <c r="BB42" s="74" t="inlineStr">
        <is>
          <t>16:37</t>
        </is>
      </c>
      <c r="BC42" s="75" t="inlineStr">
        <is>
          <t>07:52</t>
        </is>
      </c>
      <c r="BD42" s="74" t="inlineStr">
        <is>
          <t>17:03</t>
        </is>
      </c>
      <c r="BE42" s="75" t="inlineStr">
        <is>
          <t>05:53</t>
        </is>
      </c>
      <c r="BF42" s="74" t="inlineStr">
        <is>
          <t>18:04</t>
        </is>
      </c>
      <c r="BG42" s="75" t="inlineStr">
        <is>
          <t>07:38</t>
        </is>
      </c>
      <c r="BH42" s="75" t="inlineStr">
        <is>
          <t>21:28</t>
        </is>
      </c>
      <c r="BI42" s="74" t="inlineStr">
        <is>
          <t>07:40</t>
        </is>
      </c>
      <c r="BJ42" s="74" t="inlineStr">
        <is>
          <t>22:00</t>
        </is>
      </c>
      <c r="BK42" s="74" t="inlineStr">
        <is>
          <t>05:53</t>
        </is>
      </c>
      <c r="BL42" s="74" t="inlineStr">
        <is>
          <t>19:22</t>
        </is>
      </c>
      <c r="BM42" s="74" t="inlineStr">
        <is>
          <t>07:38</t>
        </is>
      </c>
      <c r="BN42" s="74" t="inlineStr">
        <is>
          <t>21:33</t>
        </is>
      </c>
      <c r="BO42" s="74" t="n"/>
      <c r="BP42" s="95" t="n"/>
      <c r="BQ42" s="174" t="n"/>
      <c r="BR42" s="174" t="n"/>
      <c r="BS42" s="174" t="n"/>
      <c r="BT42" s="174" t="n"/>
      <c r="BU42" s="174" t="n"/>
      <c r="BV42" s="174" t="n"/>
      <c r="BW42" s="174" t="n"/>
      <c r="BX42" s="174" t="n"/>
      <c r="BY42" s="174" t="n"/>
      <c r="BZ42" s="175" t="n"/>
      <c r="CA42" s="176" t="n"/>
      <c r="CB42" s="177" t="n"/>
      <c r="CC42" s="118" t="n"/>
      <c r="CD42" s="178" t="n"/>
      <c r="CE42" s="120" t="n"/>
      <c r="CF42" s="178" t="n"/>
      <c r="CG42" s="179" t="n"/>
      <c r="CH42" s="178" t="n"/>
      <c r="CI42" s="180" t="n"/>
      <c r="CJ42" s="181" t="n"/>
      <c r="CK42" s="182" t="n"/>
    </row>
    <row r="43" ht="15.75" customFormat="1" customHeight="1" s="25">
      <c r="A43" s="69" t="inlineStr">
        <is>
          <t>A1100</t>
        </is>
      </c>
      <c r="B43" s="70" t="inlineStr">
        <is>
          <t>Phạm Thị Trúc Ly</t>
        </is>
      </c>
      <c r="C43" s="71" t="inlineStr">
        <is>
          <t>QA/QC X1 Xi</t>
        </is>
      </c>
      <c r="D43" s="72" t="inlineStr">
        <is>
          <t>Trực tiếp</t>
        </is>
      </c>
      <c r="E43" s="73" t="inlineStr">
        <is>
          <t>2018-05-10</t>
        </is>
      </c>
      <c r="F43" s="73" t="inlineStr"/>
      <c r="G43" s="74" t="inlineStr">
        <is>
          <t>05:55</t>
        </is>
      </c>
      <c r="H43" s="74" t="inlineStr">
        <is>
          <t>18:00</t>
        </is>
      </c>
      <c r="I43" s="74" t="inlineStr">
        <is>
          <t>05:51</t>
        </is>
      </c>
      <c r="J43" s="74" t="inlineStr">
        <is>
          <t>18:00</t>
        </is>
      </c>
      <c r="K43" s="74" t="inlineStr">
        <is>
          <t>05:51</t>
        </is>
      </c>
      <c r="L43" s="74" t="inlineStr">
        <is>
          <t>15:00</t>
        </is>
      </c>
      <c r="M43" s="74" t="inlineStr">
        <is>
          <t>05:56</t>
        </is>
      </c>
      <c r="N43" s="74" t="inlineStr">
        <is>
          <t>18:00</t>
        </is>
      </c>
      <c r="O43" s="74" t="inlineStr">
        <is>
          <t>05:57</t>
        </is>
      </c>
      <c r="P43" s="74" t="inlineStr">
        <is>
          <t>18:00</t>
        </is>
      </c>
      <c r="Q43" s="75" t="inlineStr">
        <is>
          <t>05:56</t>
        </is>
      </c>
      <c r="R43" s="75" t="inlineStr">
        <is>
          <t>18:03</t>
        </is>
      </c>
      <c r="S43" s="75" t="inlineStr"/>
      <c r="T43" s="74" t="inlineStr"/>
      <c r="U43" s="75" t="inlineStr">
        <is>
          <t>05:54</t>
        </is>
      </c>
      <c r="V43" s="74" t="inlineStr">
        <is>
          <t>18:01</t>
        </is>
      </c>
      <c r="W43" s="75" t="inlineStr">
        <is>
          <t>05:55</t>
        </is>
      </c>
      <c r="X43" s="74" t="inlineStr">
        <is>
          <t>18:03</t>
        </is>
      </c>
      <c r="Y43" s="75" t="inlineStr">
        <is>
          <t>05:53</t>
        </is>
      </c>
      <c r="Z43" s="74" t="inlineStr">
        <is>
          <t>18:03</t>
        </is>
      </c>
      <c r="AA43" s="75" t="inlineStr">
        <is>
          <t>05:54</t>
        </is>
      </c>
      <c r="AB43" s="74" t="inlineStr">
        <is>
          <t>18:01</t>
        </is>
      </c>
      <c r="AC43" s="75" t="inlineStr">
        <is>
          <t>05:58</t>
        </is>
      </c>
      <c r="AD43" s="74" t="inlineStr">
        <is>
          <t>18:01</t>
        </is>
      </c>
      <c r="AE43" s="75" t="inlineStr">
        <is>
          <t>05:55</t>
        </is>
      </c>
      <c r="AF43" s="75" t="inlineStr">
        <is>
          <t>18:00</t>
        </is>
      </c>
      <c r="AG43" s="74" t="inlineStr">
        <is>
          <t>05:56</t>
        </is>
      </c>
      <c r="AH43" s="74" t="inlineStr">
        <is>
          <t>18:00</t>
        </is>
      </c>
      <c r="AI43" s="74" t="inlineStr">
        <is>
          <t>05:55</t>
        </is>
      </c>
      <c r="AJ43" s="74" t="inlineStr">
        <is>
          <t>18:00</t>
        </is>
      </c>
      <c r="AK43" s="74" t="inlineStr">
        <is>
          <t>05:58</t>
        </is>
      </c>
      <c r="AL43" s="74" t="inlineStr">
        <is>
          <t>18:00</t>
        </is>
      </c>
      <c r="AM43" s="74" t="inlineStr">
        <is>
          <t>05:53</t>
        </is>
      </c>
      <c r="AN43" s="74" t="inlineStr">
        <is>
          <t>18:00</t>
        </is>
      </c>
      <c r="AO43" s="74" t="inlineStr">
        <is>
          <t>05:52</t>
        </is>
      </c>
      <c r="AP43" s="74" t="inlineStr">
        <is>
          <t>18:00</t>
        </is>
      </c>
      <c r="AQ43" s="74" t="inlineStr"/>
      <c r="AR43" s="74" t="inlineStr"/>
      <c r="AS43" s="74" t="inlineStr"/>
      <c r="AT43" s="74" t="inlineStr"/>
      <c r="AU43" s="74" t="inlineStr"/>
      <c r="AV43" s="74" t="inlineStr"/>
      <c r="AW43" s="74" t="inlineStr">
        <is>
          <t>05:52</t>
        </is>
      </c>
      <c r="AX43" s="74" t="inlineStr">
        <is>
          <t>18:03</t>
        </is>
      </c>
      <c r="AY43" s="74" t="inlineStr">
        <is>
          <t>05:57</t>
        </is>
      </c>
      <c r="AZ43" s="74" t="inlineStr">
        <is>
          <t>18:02</t>
        </is>
      </c>
      <c r="BA43" s="74" t="inlineStr">
        <is>
          <t>05:55</t>
        </is>
      </c>
      <c r="BB43" s="74" t="inlineStr">
        <is>
          <t>18:02</t>
        </is>
      </c>
      <c r="BC43" s="74" t="inlineStr">
        <is>
          <t>05:51</t>
        </is>
      </c>
      <c r="BD43" s="74" t="inlineStr">
        <is>
          <t>18:05</t>
        </is>
      </c>
      <c r="BE43" s="74" t="inlineStr">
        <is>
          <t>05:59</t>
        </is>
      </c>
      <c r="BF43" s="74" t="inlineStr">
        <is>
          <t>18:00</t>
        </is>
      </c>
      <c r="BG43" s="74" t="inlineStr">
        <is>
          <t>05:56</t>
        </is>
      </c>
      <c r="BH43" s="74" t="inlineStr">
        <is>
          <t>18:00</t>
        </is>
      </c>
      <c r="BI43" s="74" t="inlineStr">
        <is>
          <t>05:56</t>
        </is>
      </c>
      <c r="BJ43" s="74" t="inlineStr">
        <is>
          <t>18:00</t>
        </is>
      </c>
      <c r="BK43" s="74" t="inlineStr">
        <is>
          <t>05:57</t>
        </is>
      </c>
      <c r="BL43" s="74" t="inlineStr">
        <is>
          <t>18:00</t>
        </is>
      </c>
      <c r="BM43" s="74" t="inlineStr">
        <is>
          <t>05:56</t>
        </is>
      </c>
      <c r="BN43" s="74" t="inlineStr">
        <is>
          <t>18:00</t>
        </is>
      </c>
      <c r="BO43" s="74" t="n"/>
      <c r="BP43" s="95" t="n"/>
      <c r="BQ43" s="174" t="n"/>
      <c r="BR43" s="174" t="n"/>
      <c r="BS43" s="174" t="n"/>
      <c r="BT43" s="174" t="n"/>
      <c r="BU43" s="174" t="n"/>
      <c r="BV43" s="174" t="n"/>
      <c r="BW43" s="174" t="n"/>
      <c r="BX43" s="174" t="n"/>
      <c r="BY43" s="174" t="n"/>
      <c r="BZ43" s="175" t="n"/>
      <c r="CA43" s="176" t="n"/>
      <c r="CB43" s="177" t="n"/>
      <c r="CC43" s="118" t="n"/>
      <c r="CD43" s="178" t="n"/>
      <c r="CE43" s="120" t="n"/>
      <c r="CF43" s="178" t="n"/>
      <c r="CG43" s="179" t="n"/>
      <c r="CH43" s="178" t="n"/>
      <c r="CI43" s="180" t="n"/>
      <c r="CJ43" s="181" t="n"/>
      <c r="CK43" s="182" t="n"/>
    </row>
    <row r="44" ht="15.75" customFormat="1" customHeight="1" s="25">
      <c r="A44" s="69" t="inlineStr">
        <is>
          <t>A1109</t>
        </is>
      </c>
      <c r="B44" s="70" t="inlineStr">
        <is>
          <t>Nguyễn Thị Huyền Chân</t>
        </is>
      </c>
      <c r="C44" s="71" t="inlineStr">
        <is>
          <t>X1 Xi Line 1-1</t>
        </is>
      </c>
      <c r="D44" s="72" t="inlineStr">
        <is>
          <t>Trực tiếp</t>
        </is>
      </c>
      <c r="E44" s="73" t="inlineStr">
        <is>
          <t>2018-06-20</t>
        </is>
      </c>
      <c r="F44" s="73" t="inlineStr"/>
      <c r="G44" s="74" t="inlineStr">
        <is>
          <t>05:41</t>
        </is>
      </c>
      <c r="H44" s="74" t="inlineStr">
        <is>
          <t>18:00</t>
        </is>
      </c>
      <c r="I44" s="74" t="inlineStr">
        <is>
          <t>05:41</t>
        </is>
      </c>
      <c r="J44" s="74" t="inlineStr">
        <is>
          <t>18:00</t>
        </is>
      </c>
      <c r="K44" s="74" t="inlineStr">
        <is>
          <t>05:43</t>
        </is>
      </c>
      <c r="L44" s="74" t="inlineStr">
        <is>
          <t>18:00</t>
        </is>
      </c>
      <c r="M44" s="74" t="inlineStr">
        <is>
          <t>05:38</t>
        </is>
      </c>
      <c r="N44" s="74" t="inlineStr">
        <is>
          <t>18:00</t>
        </is>
      </c>
      <c r="O44" s="75" t="inlineStr">
        <is>
          <t>05:32</t>
        </is>
      </c>
      <c r="P44" s="74" t="inlineStr">
        <is>
          <t>18:00</t>
        </is>
      </c>
      <c r="Q44" s="75" t="inlineStr">
        <is>
          <t>17:36</t>
        </is>
      </c>
      <c r="R44" s="75" t="inlineStr">
        <is>
          <t>06:01</t>
        </is>
      </c>
      <c r="S44" s="75" t="inlineStr">
        <is>
          <t>17:43</t>
        </is>
      </c>
      <c r="T44" s="74" t="inlineStr">
        <is>
          <t>06:00</t>
        </is>
      </c>
      <c r="U44" s="74" t="inlineStr">
        <is>
          <t>17:44</t>
        </is>
      </c>
      <c r="V44" s="74" t="inlineStr">
        <is>
          <t>06:00</t>
        </is>
      </c>
      <c r="W44" s="75" t="inlineStr">
        <is>
          <t>17:36</t>
        </is>
      </c>
      <c r="X44" s="74" t="inlineStr">
        <is>
          <t>06:00</t>
        </is>
      </c>
      <c r="Y44" s="75" t="inlineStr">
        <is>
          <t>17:42</t>
        </is>
      </c>
      <c r="Z44" s="74" t="inlineStr">
        <is>
          <t>06:00</t>
        </is>
      </c>
      <c r="AA44" s="74" t="inlineStr"/>
      <c r="AB44" s="74" t="inlineStr"/>
      <c r="AC44" s="74" t="inlineStr"/>
      <c r="AD44" s="74" t="inlineStr"/>
      <c r="AE44" s="74" t="inlineStr">
        <is>
          <t>05:40</t>
        </is>
      </c>
      <c r="AF44" s="74" t="inlineStr">
        <is>
          <t>18:00</t>
        </is>
      </c>
      <c r="AG44" s="74" t="inlineStr">
        <is>
          <t>05:42</t>
        </is>
      </c>
      <c r="AH44" s="74" t="inlineStr">
        <is>
          <t>18:00</t>
        </is>
      </c>
      <c r="AI44" s="74" t="inlineStr">
        <is>
          <t>05:41</t>
        </is>
      </c>
      <c r="AJ44" s="74" t="inlineStr">
        <is>
          <t>18:00</t>
        </is>
      </c>
      <c r="AK44" s="74" t="inlineStr">
        <is>
          <t>05:42</t>
        </is>
      </c>
      <c r="AL44" s="74" t="inlineStr">
        <is>
          <t>18:01</t>
        </is>
      </c>
      <c r="AM44" s="74" t="inlineStr">
        <is>
          <t>05:43</t>
        </is>
      </c>
      <c r="AN44" s="74" t="inlineStr">
        <is>
          <t>18:00</t>
        </is>
      </c>
      <c r="AO44" s="74" t="inlineStr">
        <is>
          <t>05:41</t>
        </is>
      </c>
      <c r="AP44" s="74" t="inlineStr">
        <is>
          <t>18:00</t>
        </is>
      </c>
      <c r="AQ44" s="75" t="inlineStr"/>
      <c r="AR44" s="74" t="inlineStr"/>
      <c r="AS44" s="75" t="inlineStr"/>
      <c r="AT44" s="75" t="inlineStr"/>
      <c r="AU44" s="75" t="inlineStr">
        <is>
          <t>17:48</t>
        </is>
      </c>
      <c r="AV44" s="74" t="inlineStr">
        <is>
          <t>06:00</t>
        </is>
      </c>
      <c r="AW44" s="74" t="inlineStr">
        <is>
          <t>17:36</t>
        </is>
      </c>
      <c r="AX44" s="74" t="inlineStr">
        <is>
          <t>06:00</t>
        </is>
      </c>
      <c r="AY44" s="74" t="inlineStr">
        <is>
          <t>17:50</t>
        </is>
      </c>
      <c r="AZ44" s="74" t="inlineStr">
        <is>
          <t>06:00</t>
        </is>
      </c>
      <c r="BA44" s="74" t="inlineStr">
        <is>
          <t>17:40</t>
        </is>
      </c>
      <c r="BB44" s="74" t="inlineStr">
        <is>
          <t>06:00</t>
        </is>
      </c>
      <c r="BC44" s="74" t="inlineStr">
        <is>
          <t>17:29</t>
        </is>
      </c>
      <c r="BD44" s="74" t="inlineStr">
        <is>
          <t>06:00</t>
        </is>
      </c>
      <c r="BE44" s="74" t="inlineStr"/>
      <c r="BF44" s="74" t="inlineStr"/>
      <c r="BG44" s="74" t="inlineStr">
        <is>
          <t>05:37</t>
        </is>
      </c>
      <c r="BH44" s="74" t="inlineStr">
        <is>
          <t>18:00</t>
        </is>
      </c>
      <c r="BI44" s="74" t="inlineStr">
        <is>
          <t>05:41</t>
        </is>
      </c>
      <c r="BJ44" s="74" t="inlineStr">
        <is>
          <t>18:00</t>
        </is>
      </c>
      <c r="BK44" s="74" t="inlineStr">
        <is>
          <t>05:44</t>
        </is>
      </c>
      <c r="BL44" s="74" t="inlineStr">
        <is>
          <t>18:00</t>
        </is>
      </c>
      <c r="BM44" s="74" t="inlineStr">
        <is>
          <t>05:42</t>
        </is>
      </c>
      <c r="BN44" s="74" t="inlineStr">
        <is>
          <t>18:00</t>
        </is>
      </c>
      <c r="BO44" s="74" t="n"/>
      <c r="BP44" s="95" t="n"/>
      <c r="BQ44" s="174" t="n"/>
      <c r="BR44" s="174" t="n"/>
      <c r="BS44" s="174" t="n"/>
      <c r="BT44" s="174" t="n"/>
      <c r="BU44" s="174" t="n"/>
      <c r="BV44" s="174" t="n"/>
      <c r="BW44" s="174" t="n"/>
      <c r="BX44" s="174" t="n"/>
      <c r="BY44" s="174" t="n"/>
      <c r="BZ44" s="175" t="n"/>
      <c r="CA44" s="176" t="n"/>
      <c r="CB44" s="177" t="n"/>
      <c r="CC44" s="118" t="n"/>
      <c r="CD44" s="178" t="n"/>
      <c r="CE44" s="120" t="n"/>
      <c r="CF44" s="178" t="n"/>
      <c r="CG44" s="179" t="n"/>
      <c r="CH44" s="178" t="n"/>
      <c r="CI44" s="180" t="n"/>
      <c r="CJ44" s="181" t="n"/>
      <c r="CK44" s="182" t="n"/>
    </row>
    <row r="45" ht="15.75" customFormat="1" customHeight="1" s="25">
      <c r="A45" s="69" t="inlineStr">
        <is>
          <t>A1110</t>
        </is>
      </c>
      <c r="B45" s="70" t="inlineStr">
        <is>
          <t>Nguyễn Hữu Bạc</t>
        </is>
      </c>
      <c r="C45" s="71" t="inlineStr">
        <is>
          <t>X1 Xi Line 1-1</t>
        </is>
      </c>
      <c r="D45" s="72" t="inlineStr">
        <is>
          <t>Trực tiếp</t>
        </is>
      </c>
      <c r="E45" s="73" t="inlineStr">
        <is>
          <t>2018-06-20</t>
        </is>
      </c>
      <c r="F45" s="73" t="inlineStr"/>
      <c r="G45" s="74" t="inlineStr"/>
      <c r="H45" s="74" t="inlineStr"/>
      <c r="I45" s="75" t="inlineStr">
        <is>
          <t>05:49</t>
        </is>
      </c>
      <c r="J45" s="74" t="inlineStr">
        <is>
          <t>18:06</t>
        </is>
      </c>
      <c r="K45" s="74" t="inlineStr">
        <is>
          <t>05:51</t>
        </is>
      </c>
      <c r="L45" s="74" t="inlineStr">
        <is>
          <t>18:04</t>
        </is>
      </c>
      <c r="M45" s="74" t="inlineStr"/>
      <c r="N45" s="74" t="inlineStr"/>
      <c r="O45" s="75" t="inlineStr">
        <is>
          <t>17:53</t>
        </is>
      </c>
      <c r="P45" s="74" t="inlineStr">
        <is>
          <t>06:00</t>
        </is>
      </c>
      <c r="Q45" s="75" t="inlineStr">
        <is>
          <t>17:54</t>
        </is>
      </c>
      <c r="R45" s="75" t="inlineStr">
        <is>
          <t>06:03</t>
        </is>
      </c>
      <c r="S45" s="75" t="inlineStr">
        <is>
          <t>17:54</t>
        </is>
      </c>
      <c r="T45" s="74" t="inlineStr">
        <is>
          <t>06:02</t>
        </is>
      </c>
      <c r="U45" s="74" t="inlineStr">
        <is>
          <t>17:48</t>
        </is>
      </c>
      <c r="V45" s="74" t="inlineStr">
        <is>
          <t>06:02</t>
        </is>
      </c>
      <c r="W45" s="75" t="inlineStr">
        <is>
          <t>17:55</t>
        </is>
      </c>
      <c r="X45" s="74" t="inlineStr">
        <is>
          <t>06:02</t>
        </is>
      </c>
      <c r="Y45" s="75" t="inlineStr">
        <is>
          <t>17:55</t>
        </is>
      </c>
      <c r="Z45" s="74" t="inlineStr">
        <is>
          <t>06:02</t>
        </is>
      </c>
      <c r="AA45" s="74" t="inlineStr">
        <is>
          <t>17:55</t>
        </is>
      </c>
      <c r="AB45" s="74" t="inlineStr">
        <is>
          <t>06:03</t>
        </is>
      </c>
      <c r="AC45" s="74" t="inlineStr"/>
      <c r="AD45" s="74" t="inlineStr"/>
      <c r="AE45" s="74" t="inlineStr">
        <is>
          <t>05:48</t>
        </is>
      </c>
      <c r="AF45" s="74" t="inlineStr">
        <is>
          <t>18:05</t>
        </is>
      </c>
      <c r="AG45" s="74" t="inlineStr">
        <is>
          <t>05:51</t>
        </is>
      </c>
      <c r="AH45" s="74" t="inlineStr">
        <is>
          <t>18:03</t>
        </is>
      </c>
      <c r="AI45" s="74" t="inlineStr"/>
      <c r="AJ45" s="74" t="inlineStr"/>
      <c r="AK45" s="74" t="inlineStr">
        <is>
          <t>05:43</t>
        </is>
      </c>
      <c r="AL45" s="74" t="inlineStr">
        <is>
          <t>18:06</t>
        </is>
      </c>
      <c r="AM45" s="74" t="inlineStr">
        <is>
          <t>05:50</t>
        </is>
      </c>
      <c r="AN45" s="74" t="inlineStr">
        <is>
          <t>18:06</t>
        </is>
      </c>
      <c r="AO45" s="74" t="inlineStr">
        <is>
          <t>05:55</t>
        </is>
      </c>
      <c r="AP45" s="74" t="inlineStr">
        <is>
          <t>18:04</t>
        </is>
      </c>
      <c r="AQ45" s="74" t="inlineStr"/>
      <c r="AR45" s="74" t="inlineStr"/>
      <c r="AS45" s="74" t="inlineStr"/>
      <c r="AT45" s="74" t="inlineStr"/>
      <c r="AU45" s="74" t="inlineStr">
        <is>
          <t>17:52</t>
        </is>
      </c>
      <c r="AV45" s="74" t="inlineStr">
        <is>
          <t>06:04</t>
        </is>
      </c>
      <c r="AW45" s="74" t="inlineStr">
        <is>
          <t>17:52</t>
        </is>
      </c>
      <c r="AX45" s="74" t="inlineStr">
        <is>
          <t>06:03</t>
        </is>
      </c>
      <c r="AY45" s="74" t="inlineStr">
        <is>
          <t>17:47</t>
        </is>
      </c>
      <c r="AZ45" s="74" t="inlineStr">
        <is>
          <t>06:03</t>
        </is>
      </c>
      <c r="BA45" s="74" t="inlineStr">
        <is>
          <t>17:46</t>
        </is>
      </c>
      <c r="BB45" s="74" t="inlineStr">
        <is>
          <t>06:00</t>
        </is>
      </c>
      <c r="BC45" s="74" t="inlineStr">
        <is>
          <t>18:17</t>
        </is>
      </c>
      <c r="BD45" s="74" t="inlineStr">
        <is>
          <t>06:03</t>
        </is>
      </c>
      <c r="BE45" s="74" t="inlineStr"/>
      <c r="BF45" s="74" t="inlineStr"/>
      <c r="BG45" s="74" t="inlineStr">
        <is>
          <t>05:52</t>
        </is>
      </c>
      <c r="BH45" s="74" t="inlineStr">
        <is>
          <t>18:06</t>
        </is>
      </c>
      <c r="BI45" s="74" t="inlineStr"/>
      <c r="BJ45" s="74" t="inlineStr"/>
      <c r="BK45" s="74" t="inlineStr">
        <is>
          <t>05:52</t>
        </is>
      </c>
      <c r="BL45" s="74" t="inlineStr">
        <is>
          <t>18:05</t>
        </is>
      </c>
      <c r="BM45" s="74" t="inlineStr">
        <is>
          <t>05:51</t>
        </is>
      </c>
      <c r="BN45" s="74" t="inlineStr">
        <is>
          <t>18:06</t>
        </is>
      </c>
      <c r="BO45" s="74" t="n"/>
      <c r="BP45" s="95" t="n"/>
      <c r="BQ45" s="174" t="n"/>
      <c r="BR45" s="174" t="n"/>
      <c r="BS45" s="174" t="n"/>
      <c r="BT45" s="174" t="n"/>
      <c r="BU45" s="174" t="n"/>
      <c r="BV45" s="174" t="n"/>
      <c r="BW45" s="174" t="n"/>
      <c r="BX45" s="174" t="n"/>
      <c r="BY45" s="174" t="n"/>
      <c r="BZ45" s="175" t="n"/>
      <c r="CA45" s="176" t="n"/>
      <c r="CB45" s="177" t="n"/>
      <c r="CC45" s="118" t="n"/>
      <c r="CD45" s="178" t="n"/>
      <c r="CE45" s="120" t="n"/>
      <c r="CF45" s="178" t="n"/>
      <c r="CG45" s="179" t="n"/>
      <c r="CH45" s="178" t="n"/>
      <c r="CI45" s="180" t="n"/>
      <c r="CJ45" s="181" t="n"/>
      <c r="CK45" s="182" t="n"/>
    </row>
    <row r="46" ht="15.75" customFormat="1" customHeight="1" s="27">
      <c r="A46" s="69" t="inlineStr">
        <is>
          <t>A1124</t>
        </is>
      </c>
      <c r="B46" s="70" t="inlineStr">
        <is>
          <t>Ngô Thị Kim Hân</t>
        </is>
      </c>
      <c r="C46" s="71" t="inlineStr">
        <is>
          <t>Kho X3</t>
        </is>
      </c>
      <c r="D46" s="72" t="inlineStr">
        <is>
          <t>Trực tiếp</t>
        </is>
      </c>
      <c r="E46" s="73" t="inlineStr">
        <is>
          <t>2018-07-11</t>
        </is>
      </c>
      <c r="F46" s="73" t="inlineStr"/>
      <c r="G46" s="74" t="inlineStr">
        <is>
          <t>06:45</t>
        </is>
      </c>
      <c r="H46" s="74" t="inlineStr">
        <is>
          <t>19:00</t>
        </is>
      </c>
      <c r="I46" s="74" t="inlineStr">
        <is>
          <t>06:40</t>
        </is>
      </c>
      <c r="J46" s="74" t="inlineStr">
        <is>
          <t>18:03</t>
        </is>
      </c>
      <c r="K46" s="74" t="inlineStr">
        <is>
          <t>06:44</t>
        </is>
      </c>
      <c r="L46" s="74" t="inlineStr">
        <is>
          <t>19:00</t>
        </is>
      </c>
      <c r="M46" s="74" t="inlineStr">
        <is>
          <t>06:42</t>
        </is>
      </c>
      <c r="N46" s="74" t="inlineStr">
        <is>
          <t>18:03</t>
        </is>
      </c>
      <c r="O46" s="74" t="inlineStr">
        <is>
          <t>06:39</t>
        </is>
      </c>
      <c r="P46" s="74" t="inlineStr">
        <is>
          <t>15:00</t>
        </is>
      </c>
      <c r="Q46" s="74" t="inlineStr">
        <is>
          <t>06:42</t>
        </is>
      </c>
      <c r="R46" s="74" t="inlineStr">
        <is>
          <t>19:00</t>
        </is>
      </c>
      <c r="S46" s="74" t="inlineStr">
        <is>
          <t>06:49</t>
        </is>
      </c>
      <c r="T46" s="74" t="inlineStr">
        <is>
          <t>19:00</t>
        </is>
      </c>
      <c r="U46" s="74" t="inlineStr">
        <is>
          <t>06:46</t>
        </is>
      </c>
      <c r="V46" s="74" t="inlineStr">
        <is>
          <t>18:03</t>
        </is>
      </c>
      <c r="W46" s="74" t="inlineStr">
        <is>
          <t>06:41</t>
        </is>
      </c>
      <c r="X46" s="74" t="inlineStr">
        <is>
          <t>19:00</t>
        </is>
      </c>
      <c r="Y46" s="74" t="inlineStr">
        <is>
          <t>06:43</t>
        </is>
      </c>
      <c r="Z46" s="74" t="inlineStr">
        <is>
          <t>18:02</t>
        </is>
      </c>
      <c r="AA46" s="74" t="inlineStr">
        <is>
          <t>06:43</t>
        </is>
      </c>
      <c r="AB46" s="74" t="inlineStr">
        <is>
          <t>18:01</t>
        </is>
      </c>
      <c r="AC46" s="74" t="inlineStr">
        <is>
          <t>06:43</t>
        </is>
      </c>
      <c r="AD46" s="74" t="inlineStr">
        <is>
          <t>15:11</t>
        </is>
      </c>
      <c r="AE46" s="74" t="inlineStr">
        <is>
          <t>06:42</t>
        </is>
      </c>
      <c r="AF46" s="74" t="inlineStr">
        <is>
          <t>19:00</t>
        </is>
      </c>
      <c r="AG46" s="74" t="inlineStr">
        <is>
          <t>06:42</t>
        </is>
      </c>
      <c r="AH46" s="74" t="inlineStr">
        <is>
          <t>19:00</t>
        </is>
      </c>
      <c r="AI46" s="74" t="inlineStr">
        <is>
          <t>06:44</t>
        </is>
      </c>
      <c r="AJ46" s="74" t="inlineStr">
        <is>
          <t>18:02</t>
        </is>
      </c>
      <c r="AK46" s="74" t="inlineStr">
        <is>
          <t>06:42</t>
        </is>
      </c>
      <c r="AL46" s="74" t="inlineStr">
        <is>
          <t>19:00</t>
        </is>
      </c>
      <c r="AM46" s="74" t="inlineStr">
        <is>
          <t>06:45</t>
        </is>
      </c>
      <c r="AN46" s="74" t="inlineStr">
        <is>
          <t>18:00</t>
        </is>
      </c>
      <c r="AO46" s="74" t="inlineStr">
        <is>
          <t>06:44</t>
        </is>
      </c>
      <c r="AP46" s="74" t="inlineStr">
        <is>
          <t>17:04</t>
        </is>
      </c>
      <c r="AQ46" s="74" t="inlineStr"/>
      <c r="AR46" s="74" t="inlineStr"/>
      <c r="AS46" s="74" t="inlineStr"/>
      <c r="AT46" s="74" t="inlineStr"/>
      <c r="AU46" s="74" t="inlineStr">
        <is>
          <t>06:42</t>
        </is>
      </c>
      <c r="AV46" s="74" t="inlineStr">
        <is>
          <t>19:00</t>
        </is>
      </c>
      <c r="AW46" s="74" t="inlineStr">
        <is>
          <t>06:39</t>
        </is>
      </c>
      <c r="AX46" s="74" t="inlineStr">
        <is>
          <t>19:00</t>
        </is>
      </c>
      <c r="AY46" s="74" t="inlineStr">
        <is>
          <t>06:47</t>
        </is>
      </c>
      <c r="AZ46" s="74" t="inlineStr">
        <is>
          <t>19:00</t>
        </is>
      </c>
      <c r="BA46" s="74" t="inlineStr">
        <is>
          <t>06:43</t>
        </is>
      </c>
      <c r="BB46" s="74" t="inlineStr">
        <is>
          <t>18:03</t>
        </is>
      </c>
      <c r="BC46" s="74" t="inlineStr">
        <is>
          <t>06:46</t>
        </is>
      </c>
      <c r="BD46" s="74" t="inlineStr">
        <is>
          <t>18:01</t>
        </is>
      </c>
      <c r="BE46" s="74" t="inlineStr">
        <is>
          <t>06:38</t>
        </is>
      </c>
      <c r="BF46" s="74" t="inlineStr">
        <is>
          <t>15:00</t>
        </is>
      </c>
      <c r="BG46" s="74" t="inlineStr">
        <is>
          <t>06:40</t>
        </is>
      </c>
      <c r="BH46" s="74" t="inlineStr">
        <is>
          <t>19:00</t>
        </is>
      </c>
      <c r="BI46" s="74" t="inlineStr">
        <is>
          <t>06:45</t>
        </is>
      </c>
      <c r="BJ46" s="74" t="inlineStr">
        <is>
          <t>19:00</t>
        </is>
      </c>
      <c r="BK46" s="74" t="inlineStr">
        <is>
          <t>06:40</t>
        </is>
      </c>
      <c r="BL46" s="74" t="inlineStr">
        <is>
          <t>19:01</t>
        </is>
      </c>
      <c r="BM46" s="74" t="inlineStr">
        <is>
          <t>06:37</t>
        </is>
      </c>
      <c r="BN46" s="74" t="inlineStr">
        <is>
          <t>19:00</t>
        </is>
      </c>
      <c r="BO46" s="74" t="n"/>
      <c r="BP46" s="95" t="n"/>
      <c r="BQ46" s="174" t="n"/>
      <c r="BR46" s="174" t="n"/>
      <c r="BS46" s="174" t="n"/>
      <c r="BT46" s="174" t="n"/>
      <c r="BU46" s="174" t="n"/>
      <c r="BV46" s="174" t="n"/>
      <c r="BW46" s="174" t="n"/>
      <c r="BX46" s="174" t="n"/>
      <c r="BY46" s="174" t="n"/>
      <c r="BZ46" s="175" t="n"/>
      <c r="CA46" s="176" t="n"/>
      <c r="CB46" s="177" t="n"/>
      <c r="CC46" s="118" t="n"/>
      <c r="CD46" s="178" t="n"/>
      <c r="CE46" s="120" t="n"/>
      <c r="CF46" s="178" t="n"/>
      <c r="CG46" s="179" t="n"/>
      <c r="CH46" s="178" t="n"/>
      <c r="CI46" s="180" t="n"/>
      <c r="CJ46" s="181" t="n"/>
      <c r="CK46" s="182" t="n"/>
      <c r="CL46" s="25" t="n"/>
      <c r="CM46" s="25" t="n"/>
    </row>
    <row r="47" ht="15.75" customFormat="1" customHeight="1" s="25">
      <c r="A47" s="69" t="inlineStr">
        <is>
          <t>A1126</t>
        </is>
      </c>
      <c r="B47" s="70" t="inlineStr">
        <is>
          <t>Dương Văn Trí</t>
        </is>
      </c>
      <c r="C47" s="71" t="inlineStr">
        <is>
          <t>Bảo trì X2</t>
        </is>
      </c>
      <c r="D47" s="72" t="inlineStr">
        <is>
          <t>Trực tiếp</t>
        </is>
      </c>
      <c r="E47" s="73" t="inlineStr">
        <is>
          <t>2018-07-16</t>
        </is>
      </c>
      <c r="F47" s="73" t="inlineStr"/>
      <c r="G47" s="74" t="inlineStr">
        <is>
          <t>17:11</t>
        </is>
      </c>
      <c r="H47" s="74" t="inlineStr">
        <is>
          <t>06:02</t>
        </is>
      </c>
      <c r="I47" s="74" t="inlineStr">
        <is>
          <t>17:23</t>
        </is>
      </c>
      <c r="J47" s="74" t="inlineStr">
        <is>
          <t>06:03</t>
        </is>
      </c>
      <c r="K47" s="74" t="inlineStr">
        <is>
          <t>17:44</t>
        </is>
      </c>
      <c r="L47" s="74" t="inlineStr">
        <is>
          <t>06:01</t>
        </is>
      </c>
      <c r="M47" s="74" t="inlineStr">
        <is>
          <t>17:49</t>
        </is>
      </c>
      <c r="N47" s="74" t="inlineStr">
        <is>
          <t>05:59</t>
        </is>
      </c>
      <c r="O47" s="75" t="inlineStr">
        <is>
          <t>05:59</t>
        </is>
      </c>
      <c r="P47" s="74" t="inlineStr">
        <is>
          <t>16:29</t>
        </is>
      </c>
      <c r="Q47" s="75" t="inlineStr">
        <is>
          <t>05:12</t>
        </is>
      </c>
      <c r="R47" s="74" t="inlineStr">
        <is>
          <t>18:06</t>
        </is>
      </c>
      <c r="S47" s="75" t="inlineStr">
        <is>
          <t>05:31</t>
        </is>
      </c>
      <c r="T47" s="74" t="inlineStr">
        <is>
          <t>18:07</t>
        </is>
      </c>
      <c r="U47" s="74" t="inlineStr">
        <is>
          <t>05:35</t>
        </is>
      </c>
      <c r="V47" s="74" t="inlineStr">
        <is>
          <t>18:25</t>
        </is>
      </c>
      <c r="W47" s="75" t="inlineStr">
        <is>
          <t>05:38</t>
        </is>
      </c>
      <c r="X47" s="74" t="inlineStr">
        <is>
          <t>18:09</t>
        </is>
      </c>
      <c r="Y47" s="75" t="inlineStr"/>
      <c r="Z47" s="74" t="inlineStr"/>
      <c r="AA47" s="74" t="inlineStr">
        <is>
          <t>05:35</t>
        </is>
      </c>
      <c r="AB47" s="74" t="inlineStr">
        <is>
          <t>16:03</t>
        </is>
      </c>
      <c r="AC47" s="74" t="inlineStr"/>
      <c r="AD47" s="74" t="inlineStr"/>
      <c r="AE47" s="74" t="inlineStr">
        <is>
          <t>05:43</t>
        </is>
      </c>
      <c r="AF47" s="74" t="inlineStr">
        <is>
          <t>18:06</t>
        </is>
      </c>
      <c r="AG47" s="74" t="inlineStr">
        <is>
          <t>05:39</t>
        </is>
      </c>
      <c r="AH47" s="74" t="inlineStr">
        <is>
          <t>18:06</t>
        </is>
      </c>
      <c r="AI47" s="74" t="inlineStr">
        <is>
          <t>05:34</t>
        </is>
      </c>
      <c r="AJ47" s="74" t="inlineStr">
        <is>
          <t>18:15</t>
        </is>
      </c>
      <c r="AK47" s="74" t="inlineStr">
        <is>
          <t>05:44</t>
        </is>
      </c>
      <c r="AL47" s="74" t="inlineStr">
        <is>
          <t>18:08</t>
        </is>
      </c>
      <c r="AM47" s="74" t="inlineStr">
        <is>
          <t>05:45</t>
        </is>
      </c>
      <c r="AN47" s="74" t="inlineStr">
        <is>
          <t>18:22</t>
        </is>
      </c>
      <c r="AO47" s="74" t="inlineStr"/>
      <c r="AP47" s="74" t="inlineStr"/>
      <c r="AQ47" s="74" t="inlineStr"/>
      <c r="AR47" s="74" t="inlineStr"/>
      <c r="AS47" s="74" t="inlineStr"/>
      <c r="AT47" s="74" t="inlineStr"/>
      <c r="AU47" s="74" t="inlineStr">
        <is>
          <t>17:21</t>
        </is>
      </c>
      <c r="AV47" s="74" t="inlineStr">
        <is>
          <t>06:02</t>
        </is>
      </c>
      <c r="AW47" s="74" t="inlineStr">
        <is>
          <t>17:29</t>
        </is>
      </c>
      <c r="AX47" s="74" t="inlineStr">
        <is>
          <t>06:11</t>
        </is>
      </c>
      <c r="AY47" s="74" t="inlineStr">
        <is>
          <t>17:47</t>
        </is>
      </c>
      <c r="AZ47" s="74" t="inlineStr">
        <is>
          <t>06:03</t>
        </is>
      </c>
      <c r="BA47" s="74" t="inlineStr">
        <is>
          <t>16:47</t>
        </is>
      </c>
      <c r="BB47" s="74" t="inlineStr">
        <is>
          <t>06:03</t>
        </is>
      </c>
      <c r="BC47" s="74" t="inlineStr">
        <is>
          <t>17:49</t>
        </is>
      </c>
      <c r="BD47" s="74" t="inlineStr">
        <is>
          <t>06:03</t>
        </is>
      </c>
      <c r="BE47" s="74" t="inlineStr">
        <is>
          <t>17:44</t>
        </is>
      </c>
      <c r="BF47" s="74" t="inlineStr">
        <is>
          <t>06:02</t>
        </is>
      </c>
      <c r="BG47" s="74" t="inlineStr">
        <is>
          <t>17:37</t>
        </is>
      </c>
      <c r="BH47" s="74" t="inlineStr">
        <is>
          <t>06:02</t>
        </is>
      </c>
      <c r="BI47" s="74" t="inlineStr">
        <is>
          <t>17:34</t>
        </is>
      </c>
      <c r="BJ47" s="74" t="inlineStr">
        <is>
          <t>06:03</t>
        </is>
      </c>
      <c r="BK47" s="74" t="inlineStr">
        <is>
          <t>17:44</t>
        </is>
      </c>
      <c r="BL47" s="74" t="inlineStr">
        <is>
          <t>06:04</t>
        </is>
      </c>
      <c r="BM47" s="74" t="inlineStr">
        <is>
          <t>17:06</t>
        </is>
      </c>
      <c r="BN47" s="74" t="inlineStr">
        <is>
          <t>06:07</t>
        </is>
      </c>
      <c r="BO47" s="74" t="n"/>
      <c r="BP47" s="95" t="n"/>
      <c r="BQ47" s="174" t="n"/>
      <c r="BR47" s="174" t="n"/>
      <c r="BS47" s="174" t="n"/>
      <c r="BT47" s="174" t="n"/>
      <c r="BU47" s="174" t="n"/>
      <c r="BV47" s="174" t="n"/>
      <c r="BW47" s="174" t="n"/>
      <c r="BX47" s="174" t="n"/>
      <c r="BY47" s="174" t="n"/>
      <c r="BZ47" s="175" t="n"/>
      <c r="CA47" s="176" t="n"/>
      <c r="CB47" s="177" t="n"/>
      <c r="CC47" s="118" t="n"/>
      <c r="CD47" s="178" t="n"/>
      <c r="CE47" s="120" t="n"/>
      <c r="CF47" s="178" t="n"/>
      <c r="CG47" s="179" t="n"/>
      <c r="CH47" s="178" t="n"/>
      <c r="CI47" s="180" t="n"/>
      <c r="CJ47" s="181" t="n"/>
      <c r="CK47" s="182" t="n"/>
    </row>
    <row r="48" ht="15.75" customFormat="1" customHeight="1" s="25">
      <c r="A48" s="69" t="inlineStr">
        <is>
          <t>A1128</t>
        </is>
      </c>
      <c r="B48" s="70" t="inlineStr">
        <is>
          <t>Trần Thị Cẩm Tú</t>
        </is>
      </c>
      <c r="C48" s="71" t="inlineStr">
        <is>
          <t>QA/QC X1 Ép</t>
        </is>
      </c>
      <c r="D48" s="72" t="inlineStr">
        <is>
          <t>Trực tiếp</t>
        </is>
      </c>
      <c r="E48" s="73" t="inlineStr">
        <is>
          <t>2018-07-17</t>
        </is>
      </c>
      <c r="F48" s="73" t="inlineStr"/>
      <c r="G48" s="74" t="inlineStr"/>
      <c r="H48" s="74" t="inlineStr"/>
      <c r="I48" s="75" t="inlineStr"/>
      <c r="J48" s="74" t="inlineStr"/>
      <c r="K48" s="74" t="inlineStr"/>
      <c r="L48" s="74" t="inlineStr"/>
      <c r="M48" s="74" t="inlineStr"/>
      <c r="N48" s="74" t="inlineStr"/>
      <c r="O48" s="75" t="inlineStr"/>
      <c r="P48" s="74" t="inlineStr"/>
      <c r="Q48" s="74" t="inlineStr"/>
      <c r="R48" s="74" t="inlineStr"/>
      <c r="S48" s="74" t="inlineStr"/>
      <c r="T48" s="74" t="inlineStr"/>
      <c r="U48" s="74" t="inlineStr"/>
      <c r="V48" s="74" t="inlineStr"/>
      <c r="W48" s="74" t="inlineStr"/>
      <c r="X48" s="74" t="inlineStr"/>
      <c r="Y48" s="74" t="inlineStr"/>
      <c r="Z48" s="74" t="inlineStr"/>
      <c r="AA48" s="74" t="inlineStr"/>
      <c r="AB48" s="74" t="inlineStr"/>
      <c r="AC48" s="74" t="inlineStr"/>
      <c r="AD48" s="74" t="inlineStr"/>
      <c r="AE48" s="74" t="inlineStr"/>
      <c r="AF48" s="74" t="inlineStr"/>
      <c r="AG48" s="74" t="inlineStr"/>
      <c r="AH48" s="74" t="inlineStr"/>
      <c r="AI48" s="74" t="inlineStr"/>
      <c r="AJ48" s="74" t="inlineStr"/>
      <c r="AK48" s="74" t="inlineStr"/>
      <c r="AL48" s="74" t="inlineStr"/>
      <c r="AM48" s="74" t="inlineStr"/>
      <c r="AN48" s="74" t="inlineStr"/>
      <c r="AO48" s="74" t="inlineStr"/>
      <c r="AP48" s="74" t="inlineStr"/>
      <c r="AQ48" s="74" t="inlineStr"/>
      <c r="AR48" s="74" t="inlineStr"/>
      <c r="AS48" s="74" t="inlineStr"/>
      <c r="AT48" s="74" t="inlineStr"/>
      <c r="AU48" s="74" t="inlineStr"/>
      <c r="AV48" s="74" t="inlineStr"/>
      <c r="AW48" s="74" t="inlineStr"/>
      <c r="AX48" s="74" t="inlineStr"/>
      <c r="AY48" s="74" t="inlineStr"/>
      <c r="AZ48" s="74" t="inlineStr"/>
      <c r="BA48" s="74" t="inlineStr"/>
      <c r="BB48" s="74" t="inlineStr"/>
      <c r="BC48" s="74" t="inlineStr"/>
      <c r="BD48" s="74" t="inlineStr"/>
      <c r="BE48" s="74" t="inlineStr"/>
      <c r="BF48" s="74" t="inlineStr"/>
      <c r="BG48" s="74" t="inlineStr"/>
      <c r="BH48" s="74" t="inlineStr"/>
      <c r="BI48" s="74" t="inlineStr"/>
      <c r="BJ48" s="74" t="inlineStr"/>
      <c r="BK48" s="74" t="inlineStr"/>
      <c r="BL48" s="74" t="inlineStr"/>
      <c r="BM48" s="74" t="inlineStr"/>
      <c r="BN48" s="74" t="inlineStr"/>
      <c r="BO48" s="74" t="n"/>
      <c r="BP48" s="95" t="n"/>
      <c r="BQ48" s="174" t="n"/>
      <c r="BR48" s="174" t="n"/>
      <c r="BS48" s="174" t="n"/>
      <c r="BT48" s="174" t="n"/>
      <c r="BU48" s="174" t="n"/>
      <c r="BV48" s="174" t="n"/>
      <c r="BW48" s="174" t="n"/>
      <c r="BX48" s="174" t="n"/>
      <c r="BY48" s="174" t="n"/>
      <c r="BZ48" s="175" t="n"/>
      <c r="CA48" s="176" t="n"/>
      <c r="CB48" s="177" t="n"/>
      <c r="CC48" s="118" t="n"/>
      <c r="CD48" s="178" t="n"/>
      <c r="CE48" s="120" t="n"/>
      <c r="CF48" s="178" t="n"/>
      <c r="CG48" s="179" t="n"/>
      <c r="CH48" s="178" t="n"/>
      <c r="CI48" s="180" t="n"/>
      <c r="CJ48" s="181" t="n"/>
      <c r="CK48" s="182" t="n"/>
    </row>
    <row r="49" ht="15.75" customFormat="1" customHeight="1" s="25">
      <c r="A49" s="69" t="inlineStr">
        <is>
          <t>A1129</t>
        </is>
      </c>
      <c r="B49" s="70" t="inlineStr">
        <is>
          <t>Quách Kim Phúc</t>
        </is>
      </c>
      <c r="C49" s="71" t="inlineStr">
        <is>
          <t>X1 Xi Line 1-1</t>
        </is>
      </c>
      <c r="D49" s="72" t="inlineStr">
        <is>
          <t>Trực tiếp</t>
        </is>
      </c>
      <c r="E49" s="73" t="inlineStr">
        <is>
          <t>2018-07-18</t>
        </is>
      </c>
      <c r="F49" s="73" t="inlineStr"/>
      <c r="G49" s="74" t="inlineStr">
        <is>
          <t>17:22</t>
        </is>
      </c>
      <c r="H49" s="74" t="inlineStr">
        <is>
          <t>06:02</t>
        </is>
      </c>
      <c r="I49" s="74" t="inlineStr">
        <is>
          <t>17:21</t>
        </is>
      </c>
      <c r="J49" s="74" t="inlineStr">
        <is>
          <t>06:03</t>
        </is>
      </c>
      <c r="K49" s="74" t="inlineStr">
        <is>
          <t>17:19</t>
        </is>
      </c>
      <c r="L49" s="74" t="inlineStr">
        <is>
          <t>06:03</t>
        </is>
      </c>
      <c r="M49" s="74" t="inlineStr"/>
      <c r="N49" s="74" t="inlineStr"/>
      <c r="O49" s="74" t="inlineStr"/>
      <c r="P49" s="74" t="inlineStr"/>
      <c r="Q49" s="75" t="inlineStr">
        <is>
          <t>05:23</t>
        </is>
      </c>
      <c r="R49" s="75" t="inlineStr">
        <is>
          <t>18:06</t>
        </is>
      </c>
      <c r="S49" s="75" t="inlineStr">
        <is>
          <t>05:23</t>
        </is>
      </c>
      <c r="T49" s="74" t="inlineStr">
        <is>
          <t>18:03</t>
        </is>
      </c>
      <c r="U49" s="75" t="inlineStr">
        <is>
          <t>05:21</t>
        </is>
      </c>
      <c r="V49" s="74" t="inlineStr">
        <is>
          <t>18:07</t>
        </is>
      </c>
      <c r="W49" s="75" t="inlineStr">
        <is>
          <t>05:18</t>
        </is>
      </c>
      <c r="X49" s="74" t="inlineStr">
        <is>
          <t>18:05</t>
        </is>
      </c>
      <c r="Y49" s="75" t="inlineStr">
        <is>
          <t>05:29</t>
        </is>
      </c>
      <c r="Z49" s="74" t="inlineStr">
        <is>
          <t>18:03</t>
        </is>
      </c>
      <c r="AA49" s="75" t="inlineStr">
        <is>
          <t>06:14</t>
        </is>
      </c>
      <c r="AB49" s="74" t="inlineStr">
        <is>
          <t>14:00</t>
        </is>
      </c>
      <c r="AC49" s="74" t="inlineStr"/>
      <c r="AD49" s="74" t="inlineStr"/>
      <c r="AE49" s="74" t="inlineStr">
        <is>
          <t>17:43</t>
        </is>
      </c>
      <c r="AF49" s="74" t="inlineStr">
        <is>
          <t>06:02</t>
        </is>
      </c>
      <c r="AG49" s="74" t="inlineStr">
        <is>
          <t>17:21</t>
        </is>
      </c>
      <c r="AH49" s="74" t="inlineStr">
        <is>
          <t>06:03</t>
        </is>
      </c>
      <c r="AI49" s="74" t="inlineStr">
        <is>
          <t>17:11</t>
        </is>
      </c>
      <c r="AJ49" s="74" t="inlineStr">
        <is>
          <t>06:03</t>
        </is>
      </c>
      <c r="AK49" s="74" t="inlineStr">
        <is>
          <t>17:15</t>
        </is>
      </c>
      <c r="AL49" s="74" t="inlineStr">
        <is>
          <t>06:04</t>
        </is>
      </c>
      <c r="AM49" s="74" t="inlineStr">
        <is>
          <t>17:11</t>
        </is>
      </c>
      <c r="AN49" s="74" t="inlineStr">
        <is>
          <t>06:02</t>
        </is>
      </c>
      <c r="AO49" s="74" t="inlineStr"/>
      <c r="AP49" s="74" t="inlineStr"/>
      <c r="AQ49" s="74" t="inlineStr"/>
      <c r="AR49" s="74" t="inlineStr"/>
      <c r="AS49" s="74" t="inlineStr"/>
      <c r="AT49" s="74" t="inlineStr"/>
      <c r="AU49" s="74" t="inlineStr">
        <is>
          <t>05:31</t>
        </is>
      </c>
      <c r="AV49" s="74" t="inlineStr">
        <is>
          <t>18:04</t>
        </is>
      </c>
      <c r="AW49" s="74" t="inlineStr">
        <is>
          <t>05:24</t>
        </is>
      </c>
      <c r="AX49" s="74" t="inlineStr">
        <is>
          <t>18:05</t>
        </is>
      </c>
      <c r="AY49" s="75" t="inlineStr">
        <is>
          <t>05:25</t>
        </is>
      </c>
      <c r="AZ49" s="74" t="inlineStr">
        <is>
          <t>18:06</t>
        </is>
      </c>
      <c r="BA49" s="75" t="inlineStr">
        <is>
          <t>05:24</t>
        </is>
      </c>
      <c r="BB49" s="74" t="inlineStr">
        <is>
          <t>18:04</t>
        </is>
      </c>
      <c r="BC49" s="75" t="inlineStr">
        <is>
          <t>05:35</t>
        </is>
      </c>
      <c r="BD49" s="74" t="inlineStr">
        <is>
          <t>18:04</t>
        </is>
      </c>
      <c r="BE49" s="74" t="inlineStr"/>
      <c r="BF49" s="74" t="inlineStr"/>
      <c r="BG49" s="74" t="inlineStr">
        <is>
          <t>17:16</t>
        </is>
      </c>
      <c r="BH49" s="74" t="inlineStr">
        <is>
          <t>06:06</t>
        </is>
      </c>
      <c r="BI49" s="74" t="inlineStr">
        <is>
          <t>17:25</t>
        </is>
      </c>
      <c r="BJ49" s="74" t="inlineStr">
        <is>
          <t>06:02</t>
        </is>
      </c>
      <c r="BK49" s="74" t="inlineStr">
        <is>
          <t>17:21</t>
        </is>
      </c>
      <c r="BL49" s="74" t="inlineStr">
        <is>
          <t>06:02</t>
        </is>
      </c>
      <c r="BM49" s="74" t="inlineStr">
        <is>
          <t>17:14</t>
        </is>
      </c>
      <c r="BN49" s="74" t="inlineStr">
        <is>
          <t>06:03</t>
        </is>
      </c>
      <c r="BO49" s="74" t="n"/>
      <c r="BP49" s="95" t="n"/>
      <c r="BQ49" s="174" t="n"/>
      <c r="BR49" s="174" t="n"/>
      <c r="BS49" s="174" t="n"/>
      <c r="BT49" s="174" t="n"/>
      <c r="BU49" s="174" t="n"/>
      <c r="BV49" s="174" t="n"/>
      <c r="BW49" s="174" t="n"/>
      <c r="BX49" s="174" t="n"/>
      <c r="BY49" s="174" t="n"/>
      <c r="BZ49" s="175" t="n"/>
      <c r="CA49" s="176" t="n"/>
      <c r="CB49" s="177" t="n"/>
      <c r="CC49" s="118" t="n"/>
      <c r="CD49" s="178" t="n"/>
      <c r="CE49" s="120" t="n"/>
      <c r="CF49" s="178" t="n"/>
      <c r="CG49" s="179" t="n"/>
      <c r="CH49" s="178" t="n"/>
      <c r="CI49" s="180" t="n"/>
      <c r="CJ49" s="181" t="n"/>
      <c r="CK49" s="182" t="n"/>
    </row>
    <row r="50" ht="15.75" customFormat="1" customHeight="1" s="25">
      <c r="A50" s="69" t="inlineStr">
        <is>
          <t>A113</t>
        </is>
      </c>
      <c r="B50" s="70" t="inlineStr">
        <is>
          <t>Bùi Văn Vũ</t>
        </is>
      </c>
      <c r="C50" s="71" t="inlineStr">
        <is>
          <t>X2 Line 2-4</t>
        </is>
      </c>
      <c r="D50" s="72" t="inlineStr">
        <is>
          <t>Trực tiếp</t>
        </is>
      </c>
      <c r="E50" s="73" t="inlineStr">
        <is>
          <t>2010-08-02</t>
        </is>
      </c>
      <c r="F50" s="73" t="inlineStr"/>
      <c r="G50" s="74" t="inlineStr">
        <is>
          <t>17:43</t>
        </is>
      </c>
      <c r="H50" s="74" t="inlineStr">
        <is>
          <t>06:01</t>
        </is>
      </c>
      <c r="I50" s="74" t="inlineStr">
        <is>
          <t>17:50</t>
        </is>
      </c>
      <c r="J50" s="74" t="inlineStr">
        <is>
          <t>06:01</t>
        </is>
      </c>
      <c r="K50" s="74" t="inlineStr">
        <is>
          <t>17:45</t>
        </is>
      </c>
      <c r="L50" s="74" t="inlineStr">
        <is>
          <t>06:01</t>
        </is>
      </c>
      <c r="M50" s="74" t="inlineStr">
        <is>
          <t>17:39</t>
        </is>
      </c>
      <c r="N50" s="74" t="inlineStr">
        <is>
          <t>06:01</t>
        </is>
      </c>
      <c r="O50" s="74" t="inlineStr">
        <is>
          <t>17:39</t>
        </is>
      </c>
      <c r="P50" s="74" t="inlineStr">
        <is>
          <t>05:59</t>
        </is>
      </c>
      <c r="Q50" s="74" t="inlineStr">
        <is>
          <t>17:52</t>
        </is>
      </c>
      <c r="R50" s="74" t="inlineStr">
        <is>
          <t>06:03</t>
        </is>
      </c>
      <c r="S50" s="74" t="inlineStr">
        <is>
          <t>17:47</t>
        </is>
      </c>
      <c r="T50" s="74" t="inlineStr">
        <is>
          <t>06:01</t>
        </is>
      </c>
      <c r="U50" s="74" t="inlineStr">
        <is>
          <t>17:42</t>
        </is>
      </c>
      <c r="V50" s="74" t="inlineStr">
        <is>
          <t>06:01</t>
        </is>
      </c>
      <c r="W50" s="74" t="inlineStr">
        <is>
          <t>17:48</t>
        </is>
      </c>
      <c r="X50" s="74" t="inlineStr">
        <is>
          <t>06:06</t>
        </is>
      </c>
      <c r="Y50" s="74" t="inlineStr">
        <is>
          <t>17:51</t>
        </is>
      </c>
      <c r="Z50" s="74" t="inlineStr">
        <is>
          <t>06:00</t>
        </is>
      </c>
      <c r="AA50" s="74" t="inlineStr">
        <is>
          <t>17:54</t>
        </is>
      </c>
      <c r="AB50" s="74" t="inlineStr">
        <is>
          <t>05:58</t>
        </is>
      </c>
      <c r="AC50" s="74" t="inlineStr">
        <is>
          <t>05:58</t>
        </is>
      </c>
      <c r="AD50" s="74" t="inlineStr">
        <is>
          <t>18:00</t>
        </is>
      </c>
      <c r="AE50" s="74" t="inlineStr">
        <is>
          <t>05:59</t>
        </is>
      </c>
      <c r="AF50" s="74" t="inlineStr">
        <is>
          <t>18:01</t>
        </is>
      </c>
      <c r="AG50" s="74" t="inlineStr">
        <is>
          <t>05:57</t>
        </is>
      </c>
      <c r="AH50" s="74" t="inlineStr">
        <is>
          <t>18:03</t>
        </is>
      </c>
      <c r="AI50" s="74" t="inlineStr">
        <is>
          <t>05:54</t>
        </is>
      </c>
      <c r="AJ50" s="74" t="inlineStr">
        <is>
          <t>18:02</t>
        </is>
      </c>
      <c r="AK50" s="74" t="inlineStr">
        <is>
          <t>05:52</t>
        </is>
      </c>
      <c r="AL50" s="74" t="inlineStr">
        <is>
          <t>18:01</t>
        </is>
      </c>
      <c r="AM50" s="74" t="inlineStr">
        <is>
          <t>05:57</t>
        </is>
      </c>
      <c r="AN50" s="74" t="inlineStr">
        <is>
          <t>18:01</t>
        </is>
      </c>
      <c r="AO50" s="74" t="inlineStr"/>
      <c r="AP50" s="74" t="inlineStr"/>
      <c r="AQ50" s="74" t="inlineStr"/>
      <c r="AR50" s="74" t="inlineStr"/>
      <c r="AS50" s="74" t="inlineStr"/>
      <c r="AT50" s="74" t="inlineStr"/>
      <c r="AU50" s="74" t="inlineStr">
        <is>
          <t>05:54</t>
        </is>
      </c>
      <c r="AV50" s="74" t="inlineStr">
        <is>
          <t>18:02</t>
        </is>
      </c>
      <c r="AW50" s="74" t="inlineStr">
        <is>
          <t>05:52</t>
        </is>
      </c>
      <c r="AX50" s="74" t="inlineStr">
        <is>
          <t>18:00</t>
        </is>
      </c>
      <c r="AY50" s="74" t="inlineStr">
        <is>
          <t>05:58</t>
        </is>
      </c>
      <c r="AZ50" s="74" t="inlineStr">
        <is>
          <t>18:01</t>
        </is>
      </c>
      <c r="BA50" s="74" t="inlineStr">
        <is>
          <t>05:55</t>
        </is>
      </c>
      <c r="BB50" s="74" t="inlineStr">
        <is>
          <t>18:01</t>
        </is>
      </c>
      <c r="BC50" s="74" t="inlineStr">
        <is>
          <t>05:48</t>
        </is>
      </c>
      <c r="BD50" s="74" t="inlineStr">
        <is>
          <t>18:01</t>
        </is>
      </c>
      <c r="BE50" s="74" t="inlineStr">
        <is>
          <t>17:38</t>
        </is>
      </c>
      <c r="BF50" s="74" t="inlineStr">
        <is>
          <t>06:01</t>
        </is>
      </c>
      <c r="BG50" s="74" t="inlineStr">
        <is>
          <t>17:53</t>
        </is>
      </c>
      <c r="BH50" s="74" t="inlineStr">
        <is>
          <t>06:01</t>
        </is>
      </c>
      <c r="BI50" s="74" t="inlineStr">
        <is>
          <t>17:52</t>
        </is>
      </c>
      <c r="BJ50" s="74" t="inlineStr">
        <is>
          <t>06:01</t>
        </is>
      </c>
      <c r="BK50" s="74" t="inlineStr">
        <is>
          <t>17:45</t>
        </is>
      </c>
      <c r="BL50" s="74" t="inlineStr">
        <is>
          <t>06:02</t>
        </is>
      </c>
      <c r="BM50" s="74" t="inlineStr">
        <is>
          <t>17:44</t>
        </is>
      </c>
      <c r="BN50" s="74" t="inlineStr">
        <is>
          <t>06:01</t>
        </is>
      </c>
      <c r="BO50" s="74" t="n"/>
      <c r="BP50" s="95" t="n"/>
      <c r="BQ50" s="174" t="n"/>
      <c r="BR50" s="174" t="n"/>
      <c r="BS50" s="174" t="n"/>
      <c r="BT50" s="174" t="n"/>
      <c r="BU50" s="174" t="n"/>
      <c r="BV50" s="174" t="n"/>
      <c r="BW50" s="174" t="n"/>
      <c r="BX50" s="174" t="n"/>
      <c r="BY50" s="174" t="n"/>
      <c r="BZ50" s="175" t="n"/>
      <c r="CA50" s="176" t="n"/>
      <c r="CB50" s="177" t="n"/>
      <c r="CC50" s="118" t="n"/>
      <c r="CD50" s="178" t="n"/>
      <c r="CE50" s="120" t="n"/>
      <c r="CF50" s="178" t="n"/>
      <c r="CG50" s="179" t="n"/>
      <c r="CH50" s="178" t="n"/>
      <c r="CI50" s="180" t="n"/>
      <c r="CJ50" s="181" t="n"/>
      <c r="CK50" s="182" t="n"/>
    </row>
    <row r="51" ht="15.75" customFormat="1" customHeight="1" s="25">
      <c r="A51" s="69" t="inlineStr">
        <is>
          <t>A1144</t>
        </is>
      </c>
      <c r="B51" s="76" t="inlineStr">
        <is>
          <t>Nguyễn Thị Thanh Thảo</t>
        </is>
      </c>
      <c r="C51" s="71" t="inlineStr">
        <is>
          <t>HÀNH CHÍNH NHÂN SỰ</t>
        </is>
      </c>
      <c r="D51" s="72" t="inlineStr">
        <is>
          <t>Gián tiếp</t>
        </is>
      </c>
      <c r="E51" s="73" t="inlineStr">
        <is>
          <t>2018-08-08</t>
        </is>
      </c>
      <c r="F51" s="73" t="inlineStr"/>
      <c r="G51" s="74" t="inlineStr">
        <is>
          <t>07:33</t>
        </is>
      </c>
      <c r="H51" s="74" t="inlineStr">
        <is>
          <t>16:37</t>
        </is>
      </c>
      <c r="I51" s="75" t="inlineStr">
        <is>
          <t>08:00</t>
        </is>
      </c>
      <c r="J51" s="74" t="inlineStr">
        <is>
          <t>16:44</t>
        </is>
      </c>
      <c r="K51" s="74" t="inlineStr">
        <is>
          <t>08:08</t>
        </is>
      </c>
      <c r="L51" s="74" t="inlineStr"/>
      <c r="M51" s="75" t="inlineStr"/>
      <c r="N51" s="74" t="inlineStr"/>
      <c r="O51" s="74" t="inlineStr"/>
      <c r="P51" s="74" t="inlineStr"/>
      <c r="Q51" s="74" t="inlineStr">
        <is>
          <t>07:49</t>
        </is>
      </c>
      <c r="R51" s="74" t="inlineStr">
        <is>
          <t>16:39</t>
        </is>
      </c>
      <c r="S51" s="74" t="inlineStr">
        <is>
          <t>07:26</t>
        </is>
      </c>
      <c r="T51" s="74" t="inlineStr">
        <is>
          <t>16:36</t>
        </is>
      </c>
      <c r="U51" s="74" t="inlineStr">
        <is>
          <t>07:42</t>
        </is>
      </c>
      <c r="V51" s="74" t="inlineStr"/>
      <c r="W51" s="74" t="inlineStr">
        <is>
          <t>07:59</t>
        </is>
      </c>
      <c r="X51" s="74" t="inlineStr"/>
      <c r="Y51" s="74" t="inlineStr"/>
      <c r="Z51" s="74" t="inlineStr"/>
      <c r="AA51" s="74" t="inlineStr"/>
      <c r="AB51" s="74" t="inlineStr"/>
      <c r="AC51" s="74" t="inlineStr"/>
      <c r="AD51" s="74" t="inlineStr"/>
      <c r="AE51" s="74" t="inlineStr">
        <is>
          <t>09:23</t>
        </is>
      </c>
      <c r="AF51" s="74" t="inlineStr">
        <is>
          <t>17:05</t>
        </is>
      </c>
      <c r="AG51" s="74" t="inlineStr">
        <is>
          <t>07:38</t>
        </is>
      </c>
      <c r="AH51" s="74" t="inlineStr">
        <is>
          <t>16:36</t>
        </is>
      </c>
      <c r="AI51" s="74" t="inlineStr"/>
      <c r="AJ51" s="74" t="inlineStr"/>
      <c r="AK51" s="74" t="inlineStr"/>
      <c r="AL51" s="74" t="inlineStr"/>
      <c r="AM51" s="74" t="inlineStr"/>
      <c r="AN51" s="74" t="inlineStr"/>
      <c r="AO51" s="74" t="inlineStr"/>
      <c r="AP51" s="74" t="inlineStr"/>
      <c r="AQ51" s="74" t="inlineStr"/>
      <c r="AR51" s="74" t="inlineStr"/>
      <c r="AS51" s="74" t="inlineStr"/>
      <c r="AT51" s="74" t="inlineStr"/>
      <c r="AU51" s="74" t="inlineStr">
        <is>
          <t>11:01</t>
        </is>
      </c>
      <c r="AV51" s="74" t="inlineStr">
        <is>
          <t>16:40</t>
        </is>
      </c>
      <c r="AW51" s="74" t="inlineStr"/>
      <c r="AX51" s="74" t="inlineStr"/>
      <c r="AY51" s="74" t="inlineStr">
        <is>
          <t>07:38</t>
        </is>
      </c>
      <c r="AZ51" s="74" t="inlineStr">
        <is>
          <t>16:48</t>
        </is>
      </c>
      <c r="BA51" s="74" t="inlineStr">
        <is>
          <t>07:59</t>
        </is>
      </c>
      <c r="BB51" s="74" t="inlineStr"/>
      <c r="BC51" s="74" t="inlineStr"/>
      <c r="BD51" s="74" t="inlineStr"/>
      <c r="BE51" s="74" t="inlineStr"/>
      <c r="BF51" s="74" t="inlineStr"/>
      <c r="BG51" s="74" t="inlineStr">
        <is>
          <t>07:56</t>
        </is>
      </c>
      <c r="BH51" s="74" t="inlineStr"/>
      <c r="BI51" s="74" t="inlineStr">
        <is>
          <t>07:56</t>
        </is>
      </c>
      <c r="BJ51" s="74" t="inlineStr"/>
      <c r="BK51" s="74" t="inlineStr">
        <is>
          <t>07:53</t>
        </is>
      </c>
      <c r="BL51" s="74" t="inlineStr"/>
      <c r="BM51" s="74" t="inlineStr">
        <is>
          <t>08:29</t>
        </is>
      </c>
      <c r="BN51" s="74" t="inlineStr"/>
      <c r="BO51" s="74" t="n"/>
      <c r="BP51" s="95" t="n"/>
      <c r="BQ51" s="174" t="n"/>
      <c r="BR51" s="174" t="n"/>
      <c r="BS51" s="174" t="n"/>
      <c r="BT51" s="174" t="n"/>
      <c r="BU51" s="174" t="n"/>
      <c r="BV51" s="174" t="n"/>
      <c r="BW51" s="174" t="n"/>
      <c r="BX51" s="174" t="n"/>
      <c r="BY51" s="174" t="n"/>
      <c r="BZ51" s="175" t="n"/>
      <c r="CA51" s="176" t="n"/>
      <c r="CB51" s="177" t="n"/>
      <c r="CC51" s="118" t="n"/>
      <c r="CD51" s="178" t="n"/>
      <c r="CE51" s="120" t="n"/>
      <c r="CF51" s="178" t="n"/>
      <c r="CG51" s="179" t="n"/>
      <c r="CH51" s="178" t="n"/>
      <c r="CI51" s="180" t="n"/>
      <c r="CJ51" s="181" t="n"/>
      <c r="CK51" s="182" t="n"/>
    </row>
    <row r="52" ht="15.75" customFormat="1" customHeight="1" s="25">
      <c r="A52" s="69" t="inlineStr">
        <is>
          <t>A1148</t>
        </is>
      </c>
      <c r="B52" s="70" t="inlineStr">
        <is>
          <t>Ngô Thanh Thủy</t>
        </is>
      </c>
      <c r="C52" s="71" t="inlineStr">
        <is>
          <t>Qms</t>
        </is>
      </c>
      <c r="D52" s="72" t="inlineStr">
        <is>
          <t>Gián tiếp</t>
        </is>
      </c>
      <c r="E52" s="73" t="inlineStr">
        <is>
          <t>2018-08-20</t>
        </is>
      </c>
      <c r="F52" s="73" t="inlineStr"/>
      <c r="G52" s="74" t="inlineStr">
        <is>
          <t>07:42</t>
        </is>
      </c>
      <c r="H52" s="74" t="inlineStr">
        <is>
          <t>16:44</t>
        </is>
      </c>
      <c r="I52" s="75" t="inlineStr">
        <is>
          <t>08:50</t>
        </is>
      </c>
      <c r="J52" s="74" t="inlineStr">
        <is>
          <t>16:57</t>
        </is>
      </c>
      <c r="K52" s="75" t="inlineStr">
        <is>
          <t>08:57</t>
        </is>
      </c>
      <c r="L52" s="74" t="inlineStr">
        <is>
          <t>16:47</t>
        </is>
      </c>
      <c r="M52" s="75" t="inlineStr"/>
      <c r="N52" s="74" t="inlineStr"/>
      <c r="O52" s="75" t="inlineStr"/>
      <c r="P52" s="74" t="inlineStr"/>
      <c r="Q52" s="75" t="inlineStr">
        <is>
          <t>08:58</t>
        </is>
      </c>
      <c r="R52" s="75" t="inlineStr">
        <is>
          <t>16:46</t>
        </is>
      </c>
      <c r="S52" s="75" t="inlineStr">
        <is>
          <t>09:00</t>
        </is>
      </c>
      <c r="T52" s="74" t="inlineStr">
        <is>
          <t>16:46</t>
        </is>
      </c>
      <c r="U52" s="75" t="inlineStr"/>
      <c r="V52" s="74" t="inlineStr"/>
      <c r="W52" s="75" t="inlineStr">
        <is>
          <t>08:44</t>
        </is>
      </c>
      <c r="X52" s="74" t="inlineStr">
        <is>
          <t>16:48</t>
        </is>
      </c>
      <c r="Y52" s="75" t="inlineStr">
        <is>
          <t>08:46</t>
        </is>
      </c>
      <c r="Z52" s="74" t="inlineStr">
        <is>
          <t>16:42</t>
        </is>
      </c>
      <c r="AA52" s="75" t="inlineStr">
        <is>
          <t>08:53</t>
        </is>
      </c>
      <c r="AB52" s="74" t="inlineStr">
        <is>
          <t>16:38</t>
        </is>
      </c>
      <c r="AC52" s="75" t="inlineStr"/>
      <c r="AD52" s="74" t="inlineStr"/>
      <c r="AE52" s="75" t="inlineStr">
        <is>
          <t>08:52</t>
        </is>
      </c>
      <c r="AF52" s="75" t="inlineStr">
        <is>
          <t>17:12</t>
        </is>
      </c>
      <c r="AG52" s="75" t="inlineStr">
        <is>
          <t>08:46</t>
        </is>
      </c>
      <c r="AH52" s="74" t="inlineStr">
        <is>
          <t>16:41</t>
        </is>
      </c>
      <c r="AI52" s="75" t="inlineStr">
        <is>
          <t>08:50</t>
        </is>
      </c>
      <c r="AJ52" s="74" t="inlineStr">
        <is>
          <t>16:42</t>
        </is>
      </c>
      <c r="AK52" s="75" t="inlineStr">
        <is>
          <t>08:10</t>
        </is>
      </c>
      <c r="AL52" s="74" t="inlineStr">
        <is>
          <t>16:41</t>
        </is>
      </c>
      <c r="AM52" s="75" t="inlineStr">
        <is>
          <t>08:01</t>
        </is>
      </c>
      <c r="AN52" s="74" t="inlineStr">
        <is>
          <t>16:38</t>
        </is>
      </c>
      <c r="AO52" s="75" t="inlineStr">
        <is>
          <t>08:02</t>
        </is>
      </c>
      <c r="AP52" s="74" t="inlineStr">
        <is>
          <t>16:58</t>
        </is>
      </c>
      <c r="AQ52" s="75" t="inlineStr"/>
      <c r="AR52" s="74" t="inlineStr"/>
      <c r="AS52" s="75" t="inlineStr"/>
      <c r="AT52" s="75" t="inlineStr"/>
      <c r="AU52" s="75" t="inlineStr">
        <is>
          <t>08:47</t>
        </is>
      </c>
      <c r="AV52" s="74" t="inlineStr">
        <is>
          <t>16:39</t>
        </is>
      </c>
      <c r="AW52" s="74" t="inlineStr">
        <is>
          <t>08:35</t>
        </is>
      </c>
      <c r="AX52" s="74" t="inlineStr">
        <is>
          <t>16:40</t>
        </is>
      </c>
      <c r="AY52" s="75" t="inlineStr">
        <is>
          <t>08:38</t>
        </is>
      </c>
      <c r="AZ52" s="74" t="inlineStr">
        <is>
          <t>17:27</t>
        </is>
      </c>
      <c r="BA52" s="75" t="inlineStr">
        <is>
          <t>08:53</t>
        </is>
      </c>
      <c r="BB52" s="74" t="inlineStr">
        <is>
          <t>16:47</t>
        </is>
      </c>
      <c r="BC52" s="75" t="inlineStr"/>
      <c r="BD52" s="74" t="inlineStr"/>
      <c r="BE52" s="75" t="inlineStr"/>
      <c r="BF52" s="74" t="inlineStr"/>
      <c r="BG52" s="75" t="inlineStr">
        <is>
          <t>08:57</t>
        </is>
      </c>
      <c r="BH52" s="75" t="inlineStr">
        <is>
          <t>16:46</t>
        </is>
      </c>
      <c r="BI52" s="74" t="inlineStr">
        <is>
          <t>08:50</t>
        </is>
      </c>
      <c r="BJ52" s="74" t="inlineStr">
        <is>
          <t>16:44</t>
        </is>
      </c>
      <c r="BK52" s="74" t="inlineStr">
        <is>
          <t>08:41</t>
        </is>
      </c>
      <c r="BL52" s="74" t="inlineStr">
        <is>
          <t>12:11</t>
        </is>
      </c>
      <c r="BM52" s="74" t="inlineStr">
        <is>
          <t>08:45</t>
        </is>
      </c>
      <c r="BN52" s="74" t="inlineStr">
        <is>
          <t>16:46</t>
        </is>
      </c>
      <c r="BO52" s="74" t="n"/>
      <c r="BP52" s="95" t="n"/>
      <c r="BQ52" s="174" t="n"/>
      <c r="BR52" s="174" t="n"/>
      <c r="BS52" s="174" t="n"/>
      <c r="BT52" s="174" t="n"/>
      <c r="BU52" s="174" t="n"/>
      <c r="BV52" s="174" t="n"/>
      <c r="BW52" s="174" t="n"/>
      <c r="BX52" s="174" t="n"/>
      <c r="BY52" s="174" t="n"/>
      <c r="BZ52" s="175" t="n"/>
      <c r="CA52" s="176" t="n"/>
      <c r="CB52" s="177" t="n"/>
      <c r="CC52" s="118" t="n"/>
      <c r="CD52" s="178" t="n"/>
      <c r="CE52" s="120" t="n"/>
      <c r="CF52" s="178" t="n"/>
      <c r="CG52" s="179" t="n"/>
      <c r="CH52" s="178" t="n"/>
      <c r="CI52" s="180" t="n"/>
      <c r="CJ52" s="181" t="n"/>
      <c r="CK52" s="182" t="n"/>
    </row>
    <row r="53" ht="15.75" customFormat="1" customHeight="1" s="25">
      <c r="A53" s="69" t="inlineStr">
        <is>
          <t>A1149</t>
        </is>
      </c>
      <c r="B53" s="70" t="inlineStr">
        <is>
          <t>Đặng Thanh Sang</t>
        </is>
      </c>
      <c r="C53" s="71" t="inlineStr">
        <is>
          <t>Bảo trì X1</t>
        </is>
      </c>
      <c r="D53" s="72" t="inlineStr">
        <is>
          <t>Trực tiếp</t>
        </is>
      </c>
      <c r="E53" s="73" t="inlineStr">
        <is>
          <t>2018-08-20</t>
        </is>
      </c>
      <c r="F53" s="73" t="inlineStr"/>
      <c r="G53" s="74" t="inlineStr">
        <is>
          <t>17:49</t>
        </is>
      </c>
      <c r="H53" s="74" t="inlineStr">
        <is>
          <t>06:06</t>
        </is>
      </c>
      <c r="I53" s="74" t="inlineStr">
        <is>
          <t>17:33</t>
        </is>
      </c>
      <c r="J53" s="74" t="inlineStr">
        <is>
          <t>06:12</t>
        </is>
      </c>
      <c r="K53" s="75" t="inlineStr">
        <is>
          <t>17:43</t>
        </is>
      </c>
      <c r="L53" s="74" t="inlineStr">
        <is>
          <t>06:05</t>
        </is>
      </c>
      <c r="M53" s="74" t="inlineStr">
        <is>
          <t>17:35</t>
        </is>
      </c>
      <c r="N53" s="74" t="inlineStr">
        <is>
          <t>06:01</t>
        </is>
      </c>
      <c r="O53" s="74" t="inlineStr">
        <is>
          <t>06:01</t>
        </is>
      </c>
      <c r="P53" s="74" t="inlineStr">
        <is>
          <t>19:02</t>
        </is>
      </c>
      <c r="Q53" s="75" t="inlineStr">
        <is>
          <t>05:45</t>
        </is>
      </c>
      <c r="R53" s="75" t="inlineStr">
        <is>
          <t>18:04</t>
        </is>
      </c>
      <c r="S53" s="74" t="inlineStr">
        <is>
          <t>05:45</t>
        </is>
      </c>
      <c r="T53" s="74" t="inlineStr">
        <is>
          <t>18:09</t>
        </is>
      </c>
      <c r="U53" s="74" t="inlineStr">
        <is>
          <t>05:48</t>
        </is>
      </c>
      <c r="V53" s="74" t="inlineStr">
        <is>
          <t>18:05</t>
        </is>
      </c>
      <c r="W53" s="74" t="inlineStr">
        <is>
          <t>07:00</t>
        </is>
      </c>
      <c r="X53" s="74" t="inlineStr">
        <is>
          <t>18:13</t>
        </is>
      </c>
      <c r="Y53" s="74" t="inlineStr">
        <is>
          <t>05:52</t>
        </is>
      </c>
      <c r="Z53" s="74" t="inlineStr">
        <is>
          <t>14:04</t>
        </is>
      </c>
      <c r="AA53" s="74" t="inlineStr">
        <is>
          <t>05:46</t>
        </is>
      </c>
      <c r="AB53" s="74" t="inlineStr">
        <is>
          <t>18:02</t>
        </is>
      </c>
      <c r="AC53" s="74" t="inlineStr">
        <is>
          <t>05:48</t>
        </is>
      </c>
      <c r="AD53" s="74" t="inlineStr">
        <is>
          <t>18:06</t>
        </is>
      </c>
      <c r="AE53" s="75" t="inlineStr">
        <is>
          <t>05:39</t>
        </is>
      </c>
      <c r="AF53" s="75" t="inlineStr">
        <is>
          <t>18:16</t>
        </is>
      </c>
      <c r="AG53" s="75" t="inlineStr"/>
      <c r="AH53" s="74" t="inlineStr"/>
      <c r="AI53" s="75" t="inlineStr">
        <is>
          <t>05:43</t>
        </is>
      </c>
      <c r="AJ53" s="74" t="inlineStr">
        <is>
          <t>18:10</t>
        </is>
      </c>
      <c r="AK53" s="75" t="inlineStr">
        <is>
          <t>05:47</t>
        </is>
      </c>
      <c r="AL53" s="74" t="inlineStr">
        <is>
          <t>18:16</t>
        </is>
      </c>
      <c r="AM53" s="75" t="inlineStr">
        <is>
          <t>05:56</t>
        </is>
      </c>
      <c r="AN53" s="74" t="inlineStr">
        <is>
          <t>18:06</t>
        </is>
      </c>
      <c r="AO53" s="75" t="inlineStr">
        <is>
          <t>05:47</t>
        </is>
      </c>
      <c r="AP53" s="74" t="inlineStr">
        <is>
          <t>18:05</t>
        </is>
      </c>
      <c r="AQ53" s="74" t="inlineStr">
        <is>
          <t>05:44</t>
        </is>
      </c>
      <c r="AR53" s="74" t="inlineStr">
        <is>
          <t>18:04</t>
        </is>
      </c>
      <c r="AS53" s="74" t="inlineStr">
        <is>
          <t>17:35</t>
        </is>
      </c>
      <c r="AT53" s="74" t="inlineStr">
        <is>
          <t>06:04</t>
        </is>
      </c>
      <c r="AU53" s="74" t="inlineStr">
        <is>
          <t>17:45</t>
        </is>
      </c>
      <c r="AV53" s="74" t="inlineStr">
        <is>
          <t>06:09</t>
        </is>
      </c>
      <c r="AW53" s="74" t="inlineStr">
        <is>
          <t>17:34</t>
        </is>
      </c>
      <c r="AX53" s="74" t="inlineStr">
        <is>
          <t>06:03</t>
        </is>
      </c>
      <c r="AY53" s="74" t="inlineStr">
        <is>
          <t>17:43</t>
        </is>
      </c>
      <c r="AZ53" s="74" t="inlineStr">
        <is>
          <t>06:14</t>
        </is>
      </c>
      <c r="BA53" s="74" t="inlineStr">
        <is>
          <t>17:46</t>
        </is>
      </c>
      <c r="BB53" s="74" t="inlineStr">
        <is>
          <t>06:05</t>
        </is>
      </c>
      <c r="BC53" s="74" t="inlineStr">
        <is>
          <t>17:52</t>
        </is>
      </c>
      <c r="BD53" s="74" t="inlineStr">
        <is>
          <t>06:07</t>
        </is>
      </c>
      <c r="BE53" s="74" t="inlineStr">
        <is>
          <t>17:21</t>
        </is>
      </c>
      <c r="BF53" s="74" t="inlineStr">
        <is>
          <t>06:01</t>
        </is>
      </c>
      <c r="BG53" s="74" t="inlineStr"/>
      <c r="BH53" s="74" t="inlineStr">
        <is>
          <t>14:08</t>
        </is>
      </c>
      <c r="BI53" s="74" t="inlineStr">
        <is>
          <t>05:42</t>
        </is>
      </c>
      <c r="BJ53" s="74" t="inlineStr">
        <is>
          <t>18:03</t>
        </is>
      </c>
      <c r="BK53" s="74" t="inlineStr">
        <is>
          <t>05:54</t>
        </is>
      </c>
      <c r="BL53" s="74" t="inlineStr">
        <is>
          <t>18:07</t>
        </is>
      </c>
      <c r="BM53" s="74" t="inlineStr">
        <is>
          <t>05:51</t>
        </is>
      </c>
      <c r="BN53" s="74" t="inlineStr">
        <is>
          <t>18:06</t>
        </is>
      </c>
      <c r="BO53" s="74" t="n"/>
      <c r="BP53" s="95" t="n"/>
      <c r="BQ53" s="174" t="n"/>
      <c r="BR53" s="174" t="n"/>
      <c r="BS53" s="174" t="n"/>
      <c r="BT53" s="174" t="n"/>
      <c r="BU53" s="174" t="n"/>
      <c r="BV53" s="174" t="n"/>
      <c r="BW53" s="174" t="n"/>
      <c r="BX53" s="174" t="n"/>
      <c r="BY53" s="174" t="n"/>
      <c r="BZ53" s="175" t="n"/>
      <c r="CA53" s="176" t="n"/>
      <c r="CB53" s="177" t="n"/>
      <c r="CC53" s="118" t="n"/>
      <c r="CD53" s="178" t="n"/>
      <c r="CE53" s="120" t="n"/>
      <c r="CF53" s="178" t="n"/>
      <c r="CG53" s="179" t="n"/>
      <c r="CH53" s="178" t="n"/>
      <c r="CI53" s="180" t="n"/>
      <c r="CJ53" s="181" t="n"/>
      <c r="CK53" s="182" t="n"/>
    </row>
    <row r="54" ht="15.75" customFormat="1" customHeight="1" s="25">
      <c r="A54" s="69" t="inlineStr">
        <is>
          <t>A1153</t>
        </is>
      </c>
      <c r="B54" s="70" t="inlineStr">
        <is>
          <t>Nguyễn Tuấn Vũ</t>
        </is>
      </c>
      <c r="C54" s="71" t="inlineStr">
        <is>
          <t>Kế hoạch</t>
        </is>
      </c>
      <c r="D54" s="72" t="inlineStr">
        <is>
          <t>Gián tiếp</t>
        </is>
      </c>
      <c r="E54" s="73" t="inlineStr">
        <is>
          <t>2018-09-10</t>
        </is>
      </c>
      <c r="F54" s="73" t="inlineStr"/>
      <c r="G54" s="74" t="inlineStr">
        <is>
          <t>07:46</t>
        </is>
      </c>
      <c r="H54" s="74" t="inlineStr">
        <is>
          <t>16:39</t>
        </is>
      </c>
      <c r="I54" s="75" t="inlineStr">
        <is>
          <t>08:03</t>
        </is>
      </c>
      <c r="J54" s="74" t="inlineStr">
        <is>
          <t>16:38</t>
        </is>
      </c>
      <c r="K54" s="75" t="inlineStr">
        <is>
          <t>07:59</t>
        </is>
      </c>
      <c r="L54" s="74" t="inlineStr">
        <is>
          <t>16:36</t>
        </is>
      </c>
      <c r="M54" s="75" t="inlineStr">
        <is>
          <t>08:04</t>
        </is>
      </c>
      <c r="N54" s="74" t="inlineStr">
        <is>
          <t>16:26</t>
        </is>
      </c>
      <c r="O54" s="75" t="inlineStr"/>
      <c r="P54" s="74" t="inlineStr"/>
      <c r="Q54" s="74" t="inlineStr">
        <is>
          <t>07:53</t>
        </is>
      </c>
      <c r="R54" s="74" t="inlineStr">
        <is>
          <t>16:35</t>
        </is>
      </c>
      <c r="S54" s="74" t="inlineStr">
        <is>
          <t>07:56</t>
        </is>
      </c>
      <c r="T54" s="74" t="inlineStr">
        <is>
          <t>16:38</t>
        </is>
      </c>
      <c r="U54" s="74" t="inlineStr">
        <is>
          <t>07:57</t>
        </is>
      </c>
      <c r="V54" s="74" t="inlineStr">
        <is>
          <t>16:44</t>
        </is>
      </c>
      <c r="W54" s="74" t="inlineStr">
        <is>
          <t>08:01</t>
        </is>
      </c>
      <c r="X54" s="74" t="inlineStr">
        <is>
          <t>16:37</t>
        </is>
      </c>
      <c r="Y54" s="74" t="inlineStr">
        <is>
          <t>07:56</t>
        </is>
      </c>
      <c r="Z54" s="74" t="inlineStr">
        <is>
          <t>16:39</t>
        </is>
      </c>
      <c r="AA54" s="74" t="inlineStr"/>
      <c r="AB54" s="74" t="inlineStr"/>
      <c r="AC54" s="74" t="inlineStr"/>
      <c r="AD54" s="74" t="inlineStr"/>
      <c r="AE54" s="74" t="inlineStr">
        <is>
          <t>07:52</t>
        </is>
      </c>
      <c r="AF54" s="74" t="inlineStr">
        <is>
          <t>16:39</t>
        </is>
      </c>
      <c r="AG54" s="74" t="inlineStr">
        <is>
          <t>07:56</t>
        </is>
      </c>
      <c r="AH54" s="74" t="inlineStr">
        <is>
          <t>16:36</t>
        </is>
      </c>
      <c r="AI54" s="74" t="inlineStr">
        <is>
          <t>07:59</t>
        </is>
      </c>
      <c r="AJ54" s="74" t="inlineStr">
        <is>
          <t>16:41</t>
        </is>
      </c>
      <c r="AK54" s="74" t="inlineStr">
        <is>
          <t>07:52</t>
        </is>
      </c>
      <c r="AL54" s="74" t="inlineStr">
        <is>
          <t>16:37</t>
        </is>
      </c>
      <c r="AM54" s="74" t="inlineStr">
        <is>
          <t>07:53</t>
        </is>
      </c>
      <c r="AN54" s="74" t="inlineStr">
        <is>
          <t>16:35</t>
        </is>
      </c>
      <c r="AO54" s="74" t="inlineStr">
        <is>
          <t>07:57</t>
        </is>
      </c>
      <c r="AP54" s="74" t="inlineStr">
        <is>
          <t>16:34</t>
        </is>
      </c>
      <c r="AQ54" s="74" t="inlineStr"/>
      <c r="AR54" s="74" t="inlineStr"/>
      <c r="AS54" s="74" t="inlineStr"/>
      <c r="AT54" s="74" t="inlineStr"/>
      <c r="AU54" s="74" t="inlineStr">
        <is>
          <t>07:56</t>
        </is>
      </c>
      <c r="AV54" s="74" t="inlineStr">
        <is>
          <t>16:32</t>
        </is>
      </c>
      <c r="AW54" s="74" t="inlineStr">
        <is>
          <t>07:53</t>
        </is>
      </c>
      <c r="AX54" s="74" t="inlineStr">
        <is>
          <t>16:39</t>
        </is>
      </c>
      <c r="AY54" s="74" t="inlineStr">
        <is>
          <t>07:53</t>
        </is>
      </c>
      <c r="AZ54" s="74" t="inlineStr">
        <is>
          <t>16:49</t>
        </is>
      </c>
      <c r="BA54" s="74" t="inlineStr">
        <is>
          <t>07:47</t>
        </is>
      </c>
      <c r="BB54" s="74" t="inlineStr">
        <is>
          <t>16:42</t>
        </is>
      </c>
      <c r="BC54" s="74" t="inlineStr"/>
      <c r="BD54" s="74" t="inlineStr"/>
      <c r="BE54" s="74" t="inlineStr"/>
      <c r="BF54" s="74" t="inlineStr"/>
      <c r="BG54" s="74" t="inlineStr">
        <is>
          <t>07:48</t>
        </is>
      </c>
      <c r="BH54" s="74" t="inlineStr">
        <is>
          <t>16:37</t>
        </is>
      </c>
      <c r="BI54" s="74" t="inlineStr">
        <is>
          <t>08:00</t>
        </is>
      </c>
      <c r="BJ54" s="74" t="inlineStr">
        <is>
          <t>16:40</t>
        </is>
      </c>
      <c r="BK54" s="74" t="inlineStr">
        <is>
          <t>07:59</t>
        </is>
      </c>
      <c r="BL54" s="74" t="inlineStr">
        <is>
          <t>16:40</t>
        </is>
      </c>
      <c r="BM54" s="74" t="inlineStr">
        <is>
          <t>07:48</t>
        </is>
      </c>
      <c r="BN54" s="74" t="inlineStr">
        <is>
          <t>16:35</t>
        </is>
      </c>
      <c r="BO54" s="74" t="n"/>
      <c r="BP54" s="95" t="n"/>
      <c r="BQ54" s="174" t="n"/>
      <c r="BR54" s="174" t="n"/>
      <c r="BS54" s="174" t="n"/>
      <c r="BT54" s="174" t="n"/>
      <c r="BU54" s="174" t="n"/>
      <c r="BV54" s="174" t="n"/>
      <c r="BW54" s="174" t="n"/>
      <c r="BX54" s="174" t="n"/>
      <c r="BY54" s="174" t="n"/>
      <c r="BZ54" s="175" t="n"/>
      <c r="CA54" s="176" t="n"/>
      <c r="CB54" s="177" t="n"/>
      <c r="CC54" s="118" t="n"/>
      <c r="CD54" s="178" t="n"/>
      <c r="CE54" s="120" t="n"/>
      <c r="CF54" s="178" t="n"/>
      <c r="CG54" s="179" t="n"/>
      <c r="CH54" s="178" t="n"/>
      <c r="CI54" s="180" t="n"/>
      <c r="CJ54" s="181" t="n"/>
      <c r="CK54" s="182" t="n"/>
    </row>
    <row r="55" ht="15.75" customFormat="1" customHeight="1" s="25">
      <c r="A55" s="69" t="inlineStr">
        <is>
          <t>A1154</t>
        </is>
      </c>
      <c r="B55" s="70" t="inlineStr">
        <is>
          <t>Nguyễn Văn Toàn</t>
        </is>
      </c>
      <c r="C55" s="71" t="inlineStr">
        <is>
          <t>X1 Ép - A</t>
        </is>
      </c>
      <c r="D55" s="72" t="inlineStr">
        <is>
          <t>Trực tiếp</t>
        </is>
      </c>
      <c r="E55" s="73" t="inlineStr">
        <is>
          <t>2018-09-13</t>
        </is>
      </c>
      <c r="F55" s="73" t="inlineStr"/>
      <c r="G55" s="74" t="inlineStr">
        <is>
          <t>06:02</t>
        </is>
      </c>
      <c r="H55" s="74" t="inlineStr">
        <is>
          <t>17:51</t>
        </is>
      </c>
      <c r="I55" s="75" t="inlineStr">
        <is>
          <t>17:54</t>
        </is>
      </c>
      <c r="J55" s="74" t="inlineStr">
        <is>
          <t>06:03</t>
        </is>
      </c>
      <c r="K55" s="75" t="inlineStr">
        <is>
          <t>17:47</t>
        </is>
      </c>
      <c r="L55" s="74" t="inlineStr">
        <is>
          <t>06:03</t>
        </is>
      </c>
      <c r="M55" s="75" t="inlineStr">
        <is>
          <t>17:53</t>
        </is>
      </c>
      <c r="N55" s="74" t="inlineStr">
        <is>
          <t>06:01</t>
        </is>
      </c>
      <c r="O55" s="75" t="inlineStr"/>
      <c r="P55" s="74" t="inlineStr"/>
      <c r="Q55" s="74" t="inlineStr">
        <is>
          <t>05:44</t>
        </is>
      </c>
      <c r="R55" s="74" t="inlineStr">
        <is>
          <t>18:03</t>
        </is>
      </c>
      <c r="S55" s="74" t="inlineStr">
        <is>
          <t>05:47</t>
        </is>
      </c>
      <c r="T55" s="74" t="inlineStr">
        <is>
          <t>18:02</t>
        </is>
      </c>
      <c r="U55" s="74" t="inlineStr">
        <is>
          <t>05:48</t>
        </is>
      </c>
      <c r="V55" s="74" t="inlineStr">
        <is>
          <t>18:03</t>
        </is>
      </c>
      <c r="W55" s="74" t="inlineStr"/>
      <c r="X55" s="74" t="inlineStr"/>
      <c r="Y55" s="74" t="inlineStr">
        <is>
          <t>05:50</t>
        </is>
      </c>
      <c r="Z55" s="74" t="inlineStr">
        <is>
          <t>18:02</t>
        </is>
      </c>
      <c r="AA55" s="74" t="inlineStr">
        <is>
          <t>05:51</t>
        </is>
      </c>
      <c r="AB55" s="74" t="inlineStr">
        <is>
          <t>18:03</t>
        </is>
      </c>
      <c r="AC55" s="74" t="inlineStr"/>
      <c r="AD55" s="74" t="inlineStr"/>
      <c r="AE55" s="74" t="inlineStr">
        <is>
          <t>17:53</t>
        </is>
      </c>
      <c r="AF55" s="74" t="inlineStr">
        <is>
          <t>06:01</t>
        </is>
      </c>
      <c r="AG55" s="74" t="inlineStr">
        <is>
          <t>17:57</t>
        </is>
      </c>
      <c r="AH55" s="74" t="inlineStr"/>
      <c r="AI55" s="74" t="inlineStr">
        <is>
          <t>17:54</t>
        </is>
      </c>
      <c r="AJ55" s="74" t="inlineStr">
        <is>
          <t>06:01</t>
        </is>
      </c>
      <c r="AK55" s="74" t="inlineStr">
        <is>
          <t>17:55</t>
        </is>
      </c>
      <c r="AL55" s="74" t="inlineStr">
        <is>
          <t>06:03</t>
        </is>
      </c>
      <c r="AM55" s="74" t="inlineStr">
        <is>
          <t>17:56</t>
        </is>
      </c>
      <c r="AN55" s="74" t="inlineStr">
        <is>
          <t>06:02</t>
        </is>
      </c>
      <c r="AO55" s="74" t="inlineStr"/>
      <c r="AP55" s="74" t="inlineStr"/>
      <c r="AQ55" s="74" t="inlineStr"/>
      <c r="AR55" s="74" t="inlineStr"/>
      <c r="AS55" s="74" t="inlineStr"/>
      <c r="AT55" s="74" t="inlineStr"/>
      <c r="AU55" s="74" t="inlineStr">
        <is>
          <t>05:56</t>
        </is>
      </c>
      <c r="AV55" s="74" t="inlineStr">
        <is>
          <t>14:00</t>
        </is>
      </c>
      <c r="AW55" s="74" t="inlineStr">
        <is>
          <t>05:53</t>
        </is>
      </c>
      <c r="AX55" s="74" t="inlineStr">
        <is>
          <t>18:02</t>
        </is>
      </c>
      <c r="AY55" s="74" t="inlineStr">
        <is>
          <t>05:52</t>
        </is>
      </c>
      <c r="AZ55" s="74" t="inlineStr">
        <is>
          <t>18:03</t>
        </is>
      </c>
      <c r="BA55" s="74" t="inlineStr">
        <is>
          <t>05:53</t>
        </is>
      </c>
      <c r="BB55" s="74" t="inlineStr">
        <is>
          <t>18:03</t>
        </is>
      </c>
      <c r="BC55" s="74" t="inlineStr">
        <is>
          <t>05:53</t>
        </is>
      </c>
      <c r="BD55" s="74" t="inlineStr">
        <is>
          <t>18:01</t>
        </is>
      </c>
      <c r="BE55" s="74" t="inlineStr">
        <is>
          <t>13:46</t>
        </is>
      </c>
      <c r="BF55" s="74" t="inlineStr">
        <is>
          <t>06:00</t>
        </is>
      </c>
      <c r="BG55" s="74" t="inlineStr">
        <is>
          <t>17:54</t>
        </is>
      </c>
      <c r="BH55" s="74" t="inlineStr">
        <is>
          <t>06:02</t>
        </is>
      </c>
      <c r="BI55" s="74" t="inlineStr"/>
      <c r="BJ55" s="74" t="inlineStr"/>
      <c r="BK55" s="74" t="inlineStr"/>
      <c r="BL55" s="74" t="inlineStr"/>
      <c r="BM55" s="74" t="inlineStr"/>
      <c r="BN55" s="74" t="inlineStr"/>
      <c r="BO55" s="74" t="n"/>
      <c r="BP55" s="95" t="n"/>
      <c r="BQ55" s="174" t="n"/>
      <c r="BR55" s="174" t="n"/>
      <c r="BS55" s="174" t="n"/>
      <c r="BT55" s="174" t="n"/>
      <c r="BU55" s="174" t="n"/>
      <c r="BV55" s="174" t="n"/>
      <c r="BW55" s="174" t="n"/>
      <c r="BX55" s="174" t="n"/>
      <c r="BY55" s="174" t="n"/>
      <c r="BZ55" s="175" t="n"/>
      <c r="CA55" s="176" t="n"/>
      <c r="CB55" s="177" t="n"/>
      <c r="CC55" s="118" t="n"/>
      <c r="CD55" s="178" t="n"/>
      <c r="CE55" s="120" t="n"/>
      <c r="CF55" s="178" t="n"/>
      <c r="CG55" s="179" t="n"/>
      <c r="CH55" s="178" t="n"/>
      <c r="CI55" s="180" t="n"/>
      <c r="CJ55" s="181" t="n"/>
      <c r="CK55" s="182" t="n"/>
    </row>
    <row r="56" ht="15.75" customFormat="1" customHeight="1" s="25">
      <c r="A56" s="69" t="inlineStr">
        <is>
          <t>A1159</t>
        </is>
      </c>
      <c r="B56" s="70" t="inlineStr">
        <is>
          <t>Đinh Thị Hoàng Lan</t>
        </is>
      </c>
      <c r="C56" s="71" t="inlineStr">
        <is>
          <t>QA/QC Hành Chính</t>
        </is>
      </c>
      <c r="D56" s="72" t="inlineStr">
        <is>
          <t>Gián tiếp</t>
        </is>
      </c>
      <c r="E56" s="73" t="inlineStr">
        <is>
          <t>2018-09-24</t>
        </is>
      </c>
      <c r="F56" s="73" t="inlineStr"/>
      <c r="G56" s="74" t="inlineStr"/>
      <c r="H56" s="74" t="inlineStr"/>
      <c r="I56" s="74" t="inlineStr"/>
      <c r="J56" s="74" t="inlineStr"/>
      <c r="K56" s="74" t="inlineStr">
        <is>
          <t>08:14</t>
        </is>
      </c>
      <c r="L56" s="74" t="inlineStr">
        <is>
          <t>19:10</t>
        </is>
      </c>
      <c r="M56" s="74" t="inlineStr">
        <is>
          <t>08:07</t>
        </is>
      </c>
      <c r="N56" s="74" t="inlineStr">
        <is>
          <t>18:08</t>
        </is>
      </c>
      <c r="O56" s="74" t="inlineStr"/>
      <c r="P56" s="74" t="inlineStr"/>
      <c r="Q56" s="75" t="inlineStr">
        <is>
          <t>08:03</t>
        </is>
      </c>
      <c r="R56" s="75" t="inlineStr">
        <is>
          <t>17:41</t>
        </is>
      </c>
      <c r="S56" s="75" t="inlineStr">
        <is>
          <t>08:02</t>
        </is>
      </c>
      <c r="T56" s="74" t="inlineStr">
        <is>
          <t>17:36</t>
        </is>
      </c>
      <c r="U56" s="75" t="inlineStr">
        <is>
          <t>08:02</t>
        </is>
      </c>
      <c r="V56" s="74" t="inlineStr">
        <is>
          <t>18:15</t>
        </is>
      </c>
      <c r="W56" s="75" t="inlineStr">
        <is>
          <t>08:01</t>
        </is>
      </c>
      <c r="X56" s="74" t="inlineStr">
        <is>
          <t>17:37</t>
        </is>
      </c>
      <c r="Y56" s="75" t="inlineStr">
        <is>
          <t>08:10</t>
        </is>
      </c>
      <c r="Z56" s="74" t="inlineStr">
        <is>
          <t>19:19</t>
        </is>
      </c>
      <c r="AA56" s="75" t="inlineStr">
        <is>
          <t>07:58</t>
        </is>
      </c>
      <c r="AB56" s="74" t="inlineStr">
        <is>
          <t>17:07</t>
        </is>
      </c>
      <c r="AC56" s="74" t="inlineStr"/>
      <c r="AD56" s="74" t="inlineStr"/>
      <c r="AE56" s="74" t="inlineStr">
        <is>
          <t>07:57</t>
        </is>
      </c>
      <c r="AF56" s="74" t="inlineStr">
        <is>
          <t>17:38</t>
        </is>
      </c>
      <c r="AG56" s="74" t="inlineStr">
        <is>
          <t>07:58</t>
        </is>
      </c>
      <c r="AH56" s="74" t="inlineStr">
        <is>
          <t>16:58</t>
        </is>
      </c>
      <c r="AI56" s="74" t="inlineStr">
        <is>
          <t>07:59</t>
        </is>
      </c>
      <c r="AJ56" s="74" t="inlineStr">
        <is>
          <t>18:18</t>
        </is>
      </c>
      <c r="AK56" s="74" t="inlineStr">
        <is>
          <t>07:59</t>
        </is>
      </c>
      <c r="AL56" s="74" t="inlineStr">
        <is>
          <t>18:35</t>
        </is>
      </c>
      <c r="AM56" s="74" t="inlineStr">
        <is>
          <t>08:01</t>
        </is>
      </c>
      <c r="AN56" s="74" t="inlineStr">
        <is>
          <t>17:44</t>
        </is>
      </c>
      <c r="AO56" s="74" t="inlineStr"/>
      <c r="AP56" s="74" t="inlineStr"/>
      <c r="AQ56" s="74" t="inlineStr"/>
      <c r="AR56" s="74" t="inlineStr"/>
      <c r="AS56" s="74" t="inlineStr"/>
      <c r="AT56" s="74" t="inlineStr"/>
      <c r="AU56" s="74" t="inlineStr">
        <is>
          <t>08:14</t>
        </is>
      </c>
      <c r="AV56" s="74" t="inlineStr">
        <is>
          <t>13:23</t>
        </is>
      </c>
      <c r="AW56" s="74" t="inlineStr">
        <is>
          <t>08:04</t>
        </is>
      </c>
      <c r="AX56" s="74" t="inlineStr">
        <is>
          <t>18:08</t>
        </is>
      </c>
      <c r="AY56" s="75" t="inlineStr">
        <is>
          <t>07:59</t>
        </is>
      </c>
      <c r="AZ56" s="74" t="inlineStr">
        <is>
          <t>17:35</t>
        </is>
      </c>
      <c r="BA56" s="75" t="inlineStr">
        <is>
          <t>08:00</t>
        </is>
      </c>
      <c r="BB56" s="74" t="inlineStr">
        <is>
          <t>18:06</t>
        </is>
      </c>
      <c r="BC56" s="75" t="inlineStr">
        <is>
          <t>08:04</t>
        </is>
      </c>
      <c r="BD56" s="74" t="inlineStr">
        <is>
          <t>16:42</t>
        </is>
      </c>
      <c r="BE56" s="74" t="inlineStr"/>
      <c r="BF56" s="74" t="inlineStr"/>
      <c r="BG56" s="74" t="inlineStr">
        <is>
          <t>08:00</t>
        </is>
      </c>
      <c r="BH56" s="74" t="inlineStr">
        <is>
          <t>17:48</t>
        </is>
      </c>
      <c r="BI56" s="74" t="inlineStr">
        <is>
          <t>08:06</t>
        </is>
      </c>
      <c r="BJ56" s="74" t="inlineStr">
        <is>
          <t>18:06</t>
        </is>
      </c>
      <c r="BK56" s="74" t="inlineStr">
        <is>
          <t>07:59</t>
        </is>
      </c>
      <c r="BL56" s="74" t="inlineStr">
        <is>
          <t>16:36</t>
        </is>
      </c>
      <c r="BM56" s="74" t="inlineStr">
        <is>
          <t>08:05</t>
        </is>
      </c>
      <c r="BN56" s="74" t="inlineStr">
        <is>
          <t>16:59</t>
        </is>
      </c>
      <c r="BO56" s="74" t="n"/>
      <c r="BP56" s="95" t="n"/>
      <c r="BQ56" s="174" t="n"/>
      <c r="BR56" s="174" t="n"/>
      <c r="BS56" s="174" t="n"/>
      <c r="BT56" s="174" t="n"/>
      <c r="BU56" s="174" t="n"/>
      <c r="BV56" s="174" t="n"/>
      <c r="BW56" s="174" t="n"/>
      <c r="BX56" s="174" t="n"/>
      <c r="BY56" s="174" t="n"/>
      <c r="BZ56" s="175" t="n"/>
      <c r="CA56" s="176" t="n"/>
      <c r="CB56" s="177" t="n"/>
      <c r="CC56" s="118" t="n"/>
      <c r="CD56" s="178" t="n"/>
      <c r="CE56" s="120" t="n"/>
      <c r="CF56" s="178" t="n"/>
      <c r="CG56" s="179" t="n"/>
      <c r="CH56" s="178" t="n"/>
      <c r="CI56" s="180" t="n"/>
      <c r="CJ56" s="181" t="n"/>
      <c r="CK56" s="182" t="n"/>
    </row>
    <row r="57" ht="15.75" customFormat="1" customHeight="1" s="25">
      <c r="A57" s="69" t="inlineStr">
        <is>
          <t>A1160</t>
        </is>
      </c>
      <c r="B57" s="70" t="inlineStr">
        <is>
          <t>Lê Văn Tiến</t>
        </is>
      </c>
      <c r="C57" s="71" t="inlineStr">
        <is>
          <t>BAN GIÁM ĐỐC</t>
        </is>
      </c>
      <c r="D57" s="72" t="inlineStr">
        <is>
          <t>Gián tiếp</t>
        </is>
      </c>
      <c r="E57" s="73" t="inlineStr">
        <is>
          <t>2018-09-24</t>
        </is>
      </c>
      <c r="F57" s="73" t="inlineStr"/>
      <c r="G57" s="74" t="inlineStr"/>
      <c r="H57" s="74" t="inlineStr"/>
      <c r="I57" s="75" t="inlineStr">
        <is>
          <t>08:07</t>
        </is>
      </c>
      <c r="J57" s="74" t="inlineStr">
        <is>
          <t>16:44</t>
        </is>
      </c>
      <c r="K57" s="75" t="inlineStr">
        <is>
          <t>08:00</t>
        </is>
      </c>
      <c r="L57" s="74" t="inlineStr">
        <is>
          <t>16:40</t>
        </is>
      </c>
      <c r="M57" s="75" t="inlineStr"/>
      <c r="N57" s="74" t="inlineStr"/>
      <c r="O57" s="75" t="inlineStr"/>
      <c r="P57" s="74" t="inlineStr"/>
      <c r="Q57" s="74" t="inlineStr">
        <is>
          <t>07:55</t>
        </is>
      </c>
      <c r="R57" s="74" t="inlineStr">
        <is>
          <t>16:43</t>
        </is>
      </c>
      <c r="S57" s="75" t="inlineStr">
        <is>
          <t>08:03</t>
        </is>
      </c>
      <c r="T57" s="74" t="inlineStr">
        <is>
          <t>16:35</t>
        </is>
      </c>
      <c r="U57" s="75" t="inlineStr">
        <is>
          <t>07:55</t>
        </is>
      </c>
      <c r="V57" s="74" t="inlineStr">
        <is>
          <t>16:38</t>
        </is>
      </c>
      <c r="W57" s="75" t="inlineStr">
        <is>
          <t>07:52</t>
        </is>
      </c>
      <c r="X57" s="74" t="inlineStr">
        <is>
          <t>16:44</t>
        </is>
      </c>
      <c r="Y57" s="75" t="inlineStr">
        <is>
          <t>07:55</t>
        </is>
      </c>
      <c r="Z57" s="74" t="inlineStr">
        <is>
          <t>16:41</t>
        </is>
      </c>
      <c r="AA57" s="75" t="inlineStr"/>
      <c r="AB57" s="74" t="inlineStr"/>
      <c r="AC57" s="75" t="inlineStr"/>
      <c r="AD57" s="74" t="inlineStr"/>
      <c r="AE57" s="75" t="inlineStr">
        <is>
          <t>07:57</t>
        </is>
      </c>
      <c r="AF57" s="75" t="inlineStr">
        <is>
          <t>16:44</t>
        </is>
      </c>
      <c r="AG57" s="75" t="inlineStr">
        <is>
          <t>07:57</t>
        </is>
      </c>
      <c r="AH57" s="74" t="inlineStr">
        <is>
          <t>16:42</t>
        </is>
      </c>
      <c r="AI57" s="75" t="inlineStr">
        <is>
          <t>07:56</t>
        </is>
      </c>
      <c r="AJ57" s="74" t="inlineStr">
        <is>
          <t>16:38</t>
        </is>
      </c>
      <c r="AK57" s="75" t="inlineStr">
        <is>
          <t>07:55</t>
        </is>
      </c>
      <c r="AL57" s="74" t="inlineStr"/>
      <c r="AM57" s="75" t="inlineStr">
        <is>
          <t>07:55</t>
        </is>
      </c>
      <c r="AN57" s="74" t="inlineStr">
        <is>
          <t>16:43</t>
        </is>
      </c>
      <c r="AO57" s="75" t="inlineStr"/>
      <c r="AP57" s="74" t="inlineStr"/>
      <c r="AQ57" s="74" t="inlineStr"/>
      <c r="AR57" s="74" t="inlineStr"/>
      <c r="AS57" s="74" t="inlineStr"/>
      <c r="AT57" s="74" t="inlineStr"/>
      <c r="AU57" s="74" t="inlineStr">
        <is>
          <t>08:47</t>
        </is>
      </c>
      <c r="AV57" s="74" t="inlineStr">
        <is>
          <t>16:41</t>
        </is>
      </c>
      <c r="AW57" s="74" t="inlineStr">
        <is>
          <t>08:02</t>
        </is>
      </c>
      <c r="AX57" s="74" t="inlineStr">
        <is>
          <t>16:47</t>
        </is>
      </c>
      <c r="AY57" s="74" t="inlineStr">
        <is>
          <t>07:55</t>
        </is>
      </c>
      <c r="AZ57" s="74" t="inlineStr">
        <is>
          <t>16:40</t>
        </is>
      </c>
      <c r="BA57" s="74" t="inlineStr">
        <is>
          <t>07:54</t>
        </is>
      </c>
      <c r="BB57" s="74" t="inlineStr">
        <is>
          <t>16:41</t>
        </is>
      </c>
      <c r="BC57" s="74" t="inlineStr"/>
      <c r="BD57" s="74" t="inlineStr"/>
      <c r="BE57" s="74" t="inlineStr"/>
      <c r="BF57" s="74" t="inlineStr"/>
      <c r="BG57" s="74" t="inlineStr">
        <is>
          <t>07:47</t>
        </is>
      </c>
      <c r="BH57" s="74" t="inlineStr">
        <is>
          <t>16:46</t>
        </is>
      </c>
      <c r="BI57" s="74" t="inlineStr">
        <is>
          <t>07:54</t>
        </is>
      </c>
      <c r="BJ57" s="74" t="inlineStr">
        <is>
          <t>16:42</t>
        </is>
      </c>
      <c r="BK57" s="74" t="inlineStr">
        <is>
          <t>12:26</t>
        </is>
      </c>
      <c r="BL57" s="74" t="inlineStr">
        <is>
          <t>16:44</t>
        </is>
      </c>
      <c r="BM57" s="74" t="inlineStr">
        <is>
          <t>07:57</t>
        </is>
      </c>
      <c r="BN57" s="74" t="inlineStr">
        <is>
          <t>16:46</t>
        </is>
      </c>
      <c r="BO57" s="74" t="n"/>
      <c r="BP57" s="95" t="n"/>
      <c r="BQ57" s="174" t="n"/>
      <c r="BR57" s="174" t="n"/>
      <c r="BS57" s="174" t="n"/>
      <c r="BT57" s="174" t="n"/>
      <c r="BU57" s="174" t="n"/>
      <c r="BV57" s="174" t="n"/>
      <c r="BW57" s="174" t="n"/>
      <c r="BX57" s="174" t="n"/>
      <c r="BY57" s="174" t="n"/>
      <c r="BZ57" s="175" t="n"/>
      <c r="CA57" s="176" t="n"/>
      <c r="CB57" s="177" t="n"/>
      <c r="CC57" s="118" t="n"/>
      <c r="CD57" s="178" t="n"/>
      <c r="CE57" s="120" t="n"/>
      <c r="CF57" s="178" t="n"/>
      <c r="CG57" s="179" t="n"/>
      <c r="CH57" s="178" t="n"/>
      <c r="CI57" s="180" t="n"/>
      <c r="CJ57" s="181" t="n"/>
      <c r="CK57" s="182" t="n"/>
    </row>
    <row r="58" ht="15.75" customFormat="1" customHeight="1" s="25">
      <c r="A58" s="69" t="inlineStr">
        <is>
          <t>A1161</t>
        </is>
      </c>
      <c r="B58" s="70" t="inlineStr">
        <is>
          <t>Nguyễn Duy Dũng</t>
        </is>
      </c>
      <c r="C58" s="71" t="inlineStr">
        <is>
          <t>Khuôn Thiết kế</t>
        </is>
      </c>
      <c r="D58" s="72" t="inlineStr">
        <is>
          <t>Gián tiếp</t>
        </is>
      </c>
      <c r="E58" s="73" t="inlineStr">
        <is>
          <t>2018-10-15</t>
        </is>
      </c>
      <c r="F58" s="73" t="inlineStr"/>
      <c r="G58" s="74" t="inlineStr"/>
      <c r="H58" s="74" t="inlineStr">
        <is>
          <t>16:35</t>
        </is>
      </c>
      <c r="I58" s="75" t="inlineStr">
        <is>
          <t>07:53</t>
        </is>
      </c>
      <c r="J58" s="74" t="inlineStr">
        <is>
          <t>16:35</t>
        </is>
      </c>
      <c r="K58" s="74" t="inlineStr">
        <is>
          <t>08:13</t>
        </is>
      </c>
      <c r="L58" s="74" t="inlineStr">
        <is>
          <t>16:54</t>
        </is>
      </c>
      <c r="M58" s="74" t="inlineStr"/>
      <c r="N58" s="74" t="inlineStr"/>
      <c r="O58" s="75" t="inlineStr"/>
      <c r="P58" s="74" t="inlineStr"/>
      <c r="Q58" s="74" t="inlineStr"/>
      <c r="R58" s="74" t="inlineStr">
        <is>
          <t>16:37</t>
        </is>
      </c>
      <c r="S58" s="74" t="inlineStr">
        <is>
          <t>07:54</t>
        </is>
      </c>
      <c r="T58" s="74" t="inlineStr">
        <is>
          <t>16:36</t>
        </is>
      </c>
      <c r="U58" s="74" t="inlineStr">
        <is>
          <t>07:50</t>
        </is>
      </c>
      <c r="V58" s="74" t="inlineStr">
        <is>
          <t>16:36</t>
        </is>
      </c>
      <c r="W58" s="74" t="inlineStr">
        <is>
          <t>07:52</t>
        </is>
      </c>
      <c r="X58" s="74" t="inlineStr">
        <is>
          <t>16:40</t>
        </is>
      </c>
      <c r="Y58" s="74" t="inlineStr">
        <is>
          <t>07:52</t>
        </is>
      </c>
      <c r="Z58" s="74" t="inlineStr">
        <is>
          <t>16:36</t>
        </is>
      </c>
      <c r="AA58" s="74" t="inlineStr">
        <is>
          <t>07:49</t>
        </is>
      </c>
      <c r="AB58" s="74" t="inlineStr">
        <is>
          <t>16:34</t>
        </is>
      </c>
      <c r="AC58" s="74" t="inlineStr"/>
      <c r="AD58" s="74" t="inlineStr"/>
      <c r="AE58" s="74" t="inlineStr">
        <is>
          <t>07:52</t>
        </is>
      </c>
      <c r="AF58" s="74" t="inlineStr">
        <is>
          <t>16:36</t>
        </is>
      </c>
      <c r="AG58" s="74" t="inlineStr">
        <is>
          <t>07:54</t>
        </is>
      </c>
      <c r="AH58" s="74" t="inlineStr">
        <is>
          <t>16:35</t>
        </is>
      </c>
      <c r="AI58" s="74" t="inlineStr">
        <is>
          <t>07:50</t>
        </is>
      </c>
      <c r="AJ58" s="74" t="inlineStr">
        <is>
          <t>16:36</t>
        </is>
      </c>
      <c r="AK58" s="74" t="inlineStr">
        <is>
          <t>07:50</t>
        </is>
      </c>
      <c r="AL58" s="74" t="inlineStr">
        <is>
          <t>16:37</t>
        </is>
      </c>
      <c r="AM58" s="74" t="inlineStr">
        <is>
          <t>07:50</t>
        </is>
      </c>
      <c r="AN58" s="74" t="inlineStr">
        <is>
          <t>16:37</t>
        </is>
      </c>
      <c r="AO58" s="74" t="inlineStr"/>
      <c r="AP58" s="74" t="inlineStr"/>
      <c r="AQ58" s="74" t="inlineStr"/>
      <c r="AR58" s="74" t="inlineStr"/>
      <c r="AS58" s="74" t="inlineStr"/>
      <c r="AT58" s="74" t="inlineStr"/>
      <c r="AU58" s="74" t="inlineStr"/>
      <c r="AV58" s="74" t="inlineStr"/>
      <c r="AW58" s="74" t="inlineStr">
        <is>
          <t>07:53</t>
        </is>
      </c>
      <c r="AX58" s="74" t="inlineStr">
        <is>
          <t>16:38</t>
        </is>
      </c>
      <c r="AY58" s="74" t="inlineStr">
        <is>
          <t>07:52</t>
        </is>
      </c>
      <c r="AZ58" s="74" t="inlineStr">
        <is>
          <t>16:44</t>
        </is>
      </c>
      <c r="BA58" s="74" t="inlineStr">
        <is>
          <t>07:54</t>
        </is>
      </c>
      <c r="BB58" s="74" t="inlineStr">
        <is>
          <t>16:35</t>
        </is>
      </c>
      <c r="BC58" s="74" t="inlineStr">
        <is>
          <t>07:47</t>
        </is>
      </c>
      <c r="BD58" s="74" t="inlineStr">
        <is>
          <t>16:08</t>
        </is>
      </c>
      <c r="BE58" s="74" t="inlineStr"/>
      <c r="BF58" s="74" t="inlineStr"/>
      <c r="BG58" s="74" t="inlineStr">
        <is>
          <t>07:54</t>
        </is>
      </c>
      <c r="BH58" s="74" t="inlineStr">
        <is>
          <t>16:34</t>
        </is>
      </c>
      <c r="BI58" s="74" t="inlineStr">
        <is>
          <t>07:53</t>
        </is>
      </c>
      <c r="BJ58" s="74" t="inlineStr">
        <is>
          <t>16:36</t>
        </is>
      </c>
      <c r="BK58" s="74" t="inlineStr">
        <is>
          <t>07:54</t>
        </is>
      </c>
      <c r="BL58" s="74" t="inlineStr">
        <is>
          <t>16:36</t>
        </is>
      </c>
      <c r="BM58" s="74" t="inlineStr">
        <is>
          <t>07:50</t>
        </is>
      </c>
      <c r="BN58" s="74" t="inlineStr">
        <is>
          <t>16:37</t>
        </is>
      </c>
      <c r="BO58" s="74" t="n"/>
      <c r="BP58" s="95" t="n"/>
      <c r="BQ58" s="174" t="n"/>
      <c r="BR58" s="174" t="n"/>
      <c r="BS58" s="174" t="n"/>
      <c r="BT58" s="174" t="n"/>
      <c r="BU58" s="174" t="n"/>
      <c r="BV58" s="174" t="n"/>
      <c r="BW58" s="174" t="n"/>
      <c r="BX58" s="174" t="n"/>
      <c r="BY58" s="174" t="n"/>
      <c r="BZ58" s="175" t="n"/>
      <c r="CA58" s="176" t="n"/>
      <c r="CB58" s="177" t="n"/>
      <c r="CC58" s="118" t="n"/>
      <c r="CD58" s="178" t="n"/>
      <c r="CE58" s="120" t="n"/>
      <c r="CF58" s="178" t="n"/>
      <c r="CG58" s="179" t="n"/>
      <c r="CH58" s="178" t="n"/>
      <c r="CI58" s="180" t="n"/>
      <c r="CJ58" s="181" t="n"/>
      <c r="CK58" s="182" t="n"/>
    </row>
    <row r="59" ht="15.75" customFormat="1" customHeight="1" s="25">
      <c r="A59" s="69" t="inlineStr">
        <is>
          <t>A1162</t>
        </is>
      </c>
      <c r="B59" s="70" t="inlineStr">
        <is>
          <t>Lê Đình Bơ</t>
        </is>
      </c>
      <c r="C59" s="71" t="inlineStr">
        <is>
          <t>X1 Ép -  Kỹ thuật</t>
        </is>
      </c>
      <c r="D59" s="72" t="inlineStr">
        <is>
          <t>Gián tiếp</t>
        </is>
      </c>
      <c r="E59" s="73" t="inlineStr">
        <is>
          <t>2018-10-15</t>
        </is>
      </c>
      <c r="F59" s="73" t="inlineStr"/>
      <c r="G59" s="74" t="inlineStr">
        <is>
          <t>07:55</t>
        </is>
      </c>
      <c r="H59" s="74" t="inlineStr">
        <is>
          <t>17:00</t>
        </is>
      </c>
      <c r="I59" s="75" t="inlineStr">
        <is>
          <t>08:05</t>
        </is>
      </c>
      <c r="J59" s="74" t="inlineStr">
        <is>
          <t>17:18</t>
        </is>
      </c>
      <c r="K59" s="75" t="inlineStr">
        <is>
          <t>07:44</t>
        </is>
      </c>
      <c r="L59" s="74" t="inlineStr">
        <is>
          <t>16:57</t>
        </is>
      </c>
      <c r="M59" s="75" t="inlineStr">
        <is>
          <t>08:04</t>
        </is>
      </c>
      <c r="N59" s="74" t="inlineStr">
        <is>
          <t>16:42</t>
        </is>
      </c>
      <c r="O59" s="75" t="inlineStr"/>
      <c r="P59" s="74" t="inlineStr"/>
      <c r="Q59" s="75" t="inlineStr">
        <is>
          <t>07:54</t>
        </is>
      </c>
      <c r="R59" s="75" t="inlineStr">
        <is>
          <t>17:50</t>
        </is>
      </c>
      <c r="S59" s="75" t="inlineStr">
        <is>
          <t>07:48</t>
        </is>
      </c>
      <c r="T59" s="74" t="inlineStr">
        <is>
          <t>17:11</t>
        </is>
      </c>
      <c r="U59" s="75" t="inlineStr">
        <is>
          <t>07:44</t>
        </is>
      </c>
      <c r="V59" s="74" t="inlineStr">
        <is>
          <t>17:10</t>
        </is>
      </c>
      <c r="W59" s="75" t="inlineStr">
        <is>
          <t>07:53</t>
        </is>
      </c>
      <c r="X59" s="74" t="inlineStr">
        <is>
          <t>19:02</t>
        </is>
      </c>
      <c r="Y59" s="75" t="inlineStr">
        <is>
          <t>07:52</t>
        </is>
      </c>
      <c r="Z59" s="74" t="inlineStr">
        <is>
          <t>17:45</t>
        </is>
      </c>
      <c r="AA59" s="75" t="inlineStr">
        <is>
          <t>07:58</t>
        </is>
      </c>
      <c r="AB59" s="74" t="inlineStr">
        <is>
          <t>16:55</t>
        </is>
      </c>
      <c r="AC59" s="75" t="inlineStr"/>
      <c r="AD59" s="74" t="inlineStr"/>
      <c r="AE59" s="75" t="inlineStr">
        <is>
          <t>07:55</t>
        </is>
      </c>
      <c r="AF59" s="75" t="inlineStr">
        <is>
          <t>17:38</t>
        </is>
      </c>
      <c r="AG59" s="75" t="inlineStr"/>
      <c r="AH59" s="74" t="inlineStr"/>
      <c r="AI59" s="75" t="inlineStr">
        <is>
          <t>07:48</t>
        </is>
      </c>
      <c r="AJ59" s="74" t="inlineStr">
        <is>
          <t>17:10</t>
        </is>
      </c>
      <c r="AK59" s="75" t="inlineStr">
        <is>
          <t>07:46</t>
        </is>
      </c>
      <c r="AL59" s="74" t="inlineStr">
        <is>
          <t>16:44</t>
        </is>
      </c>
      <c r="AM59" s="75" t="inlineStr">
        <is>
          <t>07:57</t>
        </is>
      </c>
      <c r="AN59" s="74" t="inlineStr">
        <is>
          <t>16:59</t>
        </is>
      </c>
      <c r="AO59" s="75" t="inlineStr">
        <is>
          <t>07:53</t>
        </is>
      </c>
      <c r="AP59" s="74" t="inlineStr">
        <is>
          <t>16:42</t>
        </is>
      </c>
      <c r="AQ59" s="75" t="inlineStr"/>
      <c r="AR59" s="74" t="inlineStr"/>
      <c r="AS59" s="75" t="inlineStr"/>
      <c r="AT59" s="75" t="inlineStr"/>
      <c r="AU59" s="75" t="inlineStr">
        <is>
          <t>07:50</t>
        </is>
      </c>
      <c r="AV59" s="74" t="inlineStr">
        <is>
          <t>17:57</t>
        </is>
      </c>
      <c r="AW59" s="74" t="inlineStr">
        <is>
          <t>07:40</t>
        </is>
      </c>
      <c r="AX59" s="74" t="inlineStr">
        <is>
          <t>17:01</t>
        </is>
      </c>
      <c r="AY59" s="75" t="inlineStr"/>
      <c r="AZ59" s="74" t="inlineStr"/>
      <c r="BA59" s="75" t="inlineStr">
        <is>
          <t>07:54</t>
        </is>
      </c>
      <c r="BB59" s="74" t="inlineStr">
        <is>
          <t>16:54</t>
        </is>
      </c>
      <c r="BC59" s="75" t="inlineStr"/>
      <c r="BD59" s="74" t="inlineStr"/>
      <c r="BE59" s="75" t="inlineStr"/>
      <c r="BF59" s="74" t="inlineStr"/>
      <c r="BG59" s="75" t="inlineStr">
        <is>
          <t>07:55</t>
        </is>
      </c>
      <c r="BH59" s="75" t="inlineStr">
        <is>
          <t>17:20</t>
        </is>
      </c>
      <c r="BI59" s="74" t="inlineStr">
        <is>
          <t>07:50</t>
        </is>
      </c>
      <c r="BJ59" s="74" t="inlineStr">
        <is>
          <t>17:03</t>
        </is>
      </c>
      <c r="BK59" s="74" t="inlineStr">
        <is>
          <t>07:46</t>
        </is>
      </c>
      <c r="BL59" s="74" t="inlineStr">
        <is>
          <t>17:27</t>
        </is>
      </c>
      <c r="BM59" s="74" t="inlineStr">
        <is>
          <t>07:55</t>
        </is>
      </c>
      <c r="BN59" s="74" t="inlineStr">
        <is>
          <t>19:29</t>
        </is>
      </c>
      <c r="BO59" s="74" t="n"/>
      <c r="BP59" s="95" t="n"/>
      <c r="BQ59" s="174" t="n"/>
      <c r="BR59" s="174" t="n"/>
      <c r="BS59" s="174" t="n"/>
      <c r="BT59" s="174" t="n"/>
      <c r="BU59" s="174" t="n"/>
      <c r="BV59" s="174" t="n"/>
      <c r="BW59" s="174" t="n"/>
      <c r="BX59" s="174" t="n"/>
      <c r="BY59" s="174" t="n"/>
      <c r="BZ59" s="175" t="n"/>
      <c r="CA59" s="176" t="n"/>
      <c r="CB59" s="177" t="n"/>
      <c r="CC59" s="118" t="n"/>
      <c r="CD59" s="178" t="n"/>
      <c r="CE59" s="120" t="n"/>
      <c r="CF59" s="178" t="n"/>
      <c r="CG59" s="179" t="n"/>
      <c r="CH59" s="178" t="n"/>
      <c r="CI59" s="180" t="n"/>
      <c r="CJ59" s="181" t="n"/>
      <c r="CK59" s="182" t="n"/>
    </row>
    <row r="60" ht="15.75" customFormat="1" customHeight="1" s="25">
      <c r="A60" s="69" t="inlineStr">
        <is>
          <t>A1168</t>
        </is>
      </c>
      <c r="B60" s="70" t="inlineStr">
        <is>
          <t>Đinh Thị Thúy Hằng</t>
        </is>
      </c>
      <c r="C60" s="71" t="inlineStr">
        <is>
          <t>Kho X3</t>
        </is>
      </c>
      <c r="D60" s="72" t="inlineStr">
        <is>
          <t>Trực tiếp</t>
        </is>
      </c>
      <c r="E60" s="73" t="inlineStr">
        <is>
          <t>2018-11-05</t>
        </is>
      </c>
      <c r="F60" s="73" t="inlineStr"/>
      <c r="G60" s="74" t="inlineStr">
        <is>
          <t>06:52</t>
        </is>
      </c>
      <c r="H60" s="74" t="inlineStr">
        <is>
          <t>17:08</t>
        </is>
      </c>
      <c r="I60" s="74" t="inlineStr">
        <is>
          <t>06:41</t>
        </is>
      </c>
      <c r="J60" s="74" t="inlineStr">
        <is>
          <t>17:30</t>
        </is>
      </c>
      <c r="K60" s="74" t="inlineStr"/>
      <c r="L60" s="74" t="inlineStr"/>
      <c r="M60" s="74" t="inlineStr">
        <is>
          <t>06:55</t>
        </is>
      </c>
      <c r="N60" s="74" t="inlineStr">
        <is>
          <t>17:10</t>
        </is>
      </c>
      <c r="O60" s="74" t="inlineStr"/>
      <c r="P60" s="74" t="inlineStr"/>
      <c r="Q60" s="74" t="inlineStr">
        <is>
          <t>06:49</t>
        </is>
      </c>
      <c r="R60" s="74" t="inlineStr">
        <is>
          <t>17:09</t>
        </is>
      </c>
      <c r="S60" s="74" t="inlineStr">
        <is>
          <t>07:05</t>
        </is>
      </c>
      <c r="T60" s="74" t="inlineStr">
        <is>
          <t>17:06</t>
        </is>
      </c>
      <c r="U60" s="74" t="inlineStr">
        <is>
          <t>06:52</t>
        </is>
      </c>
      <c r="V60" s="74" t="inlineStr">
        <is>
          <t>17:08</t>
        </is>
      </c>
      <c r="W60" s="74" t="inlineStr">
        <is>
          <t>06:57</t>
        </is>
      </c>
      <c r="X60" s="74" t="inlineStr">
        <is>
          <t>17:10</t>
        </is>
      </c>
      <c r="Y60" s="74" t="inlineStr">
        <is>
          <t>07:11</t>
        </is>
      </c>
      <c r="Z60" s="74" t="inlineStr">
        <is>
          <t>18:02</t>
        </is>
      </c>
      <c r="AA60" s="74" t="inlineStr">
        <is>
          <t>06:50</t>
        </is>
      </c>
      <c r="AB60" s="74" t="inlineStr">
        <is>
          <t>16:08</t>
        </is>
      </c>
      <c r="AC60" s="74" t="inlineStr"/>
      <c r="AD60" s="74" t="inlineStr"/>
      <c r="AE60" s="74" t="inlineStr">
        <is>
          <t>06:51</t>
        </is>
      </c>
      <c r="AF60" s="74" t="inlineStr">
        <is>
          <t>17:19</t>
        </is>
      </c>
      <c r="AG60" s="74" t="inlineStr">
        <is>
          <t>06:53</t>
        </is>
      </c>
      <c r="AH60" s="74" t="inlineStr">
        <is>
          <t>17:34</t>
        </is>
      </c>
      <c r="AI60" s="74" t="inlineStr">
        <is>
          <t>06:54</t>
        </is>
      </c>
      <c r="AJ60" s="74" t="inlineStr">
        <is>
          <t>17:07</t>
        </is>
      </c>
      <c r="AK60" s="74" t="inlineStr">
        <is>
          <t>06:53</t>
        </is>
      </c>
      <c r="AL60" s="74" t="inlineStr">
        <is>
          <t>17:14</t>
        </is>
      </c>
      <c r="AM60" s="74" t="inlineStr">
        <is>
          <t>06:53</t>
        </is>
      </c>
      <c r="AN60" s="74" t="inlineStr">
        <is>
          <t>17:06</t>
        </is>
      </c>
      <c r="AO60" s="74" t="inlineStr">
        <is>
          <t>06:51</t>
        </is>
      </c>
      <c r="AP60" s="74" t="inlineStr">
        <is>
          <t>17:04</t>
        </is>
      </c>
      <c r="AQ60" s="74" t="inlineStr"/>
      <c r="AR60" s="74" t="inlineStr"/>
      <c r="AS60" s="74" t="inlineStr"/>
      <c r="AT60" s="74" t="inlineStr"/>
      <c r="AU60" s="74" t="inlineStr">
        <is>
          <t>06:58</t>
        </is>
      </c>
      <c r="AV60" s="74" t="inlineStr">
        <is>
          <t>17:12</t>
        </is>
      </c>
      <c r="AW60" s="74" t="inlineStr">
        <is>
          <t>06:54</t>
        </is>
      </c>
      <c r="AX60" s="74" t="inlineStr">
        <is>
          <t>17:03</t>
        </is>
      </c>
      <c r="AY60" s="74" t="inlineStr">
        <is>
          <t>06:55</t>
        </is>
      </c>
      <c r="AZ60" s="74" t="inlineStr">
        <is>
          <t>16:05</t>
        </is>
      </c>
      <c r="BA60" s="74" t="inlineStr">
        <is>
          <t>06:57</t>
        </is>
      </c>
      <c r="BB60" s="74" t="inlineStr">
        <is>
          <t>17:03</t>
        </is>
      </c>
      <c r="BC60" s="74" t="inlineStr">
        <is>
          <t>06:48</t>
        </is>
      </c>
      <c r="BD60" s="74" t="inlineStr">
        <is>
          <t>17:24</t>
        </is>
      </c>
      <c r="BE60" s="74" t="inlineStr"/>
      <c r="BF60" s="74" t="inlineStr"/>
      <c r="BG60" s="74" t="inlineStr">
        <is>
          <t>07:00</t>
        </is>
      </c>
      <c r="BH60" s="74" t="inlineStr">
        <is>
          <t>17:02</t>
        </is>
      </c>
      <c r="BI60" s="74" t="inlineStr">
        <is>
          <t>07:04</t>
        </is>
      </c>
      <c r="BJ60" s="74" t="inlineStr">
        <is>
          <t>17:13</t>
        </is>
      </c>
      <c r="BK60" s="74" t="inlineStr">
        <is>
          <t>06:52</t>
        </is>
      </c>
      <c r="BL60" s="74" t="inlineStr">
        <is>
          <t>17:05</t>
        </is>
      </c>
      <c r="BM60" s="74" t="inlineStr">
        <is>
          <t>06:51</t>
        </is>
      </c>
      <c r="BN60" s="74" t="inlineStr">
        <is>
          <t>17:07</t>
        </is>
      </c>
      <c r="BO60" s="74" t="n"/>
      <c r="BP60" s="95" t="n"/>
      <c r="BQ60" s="174" t="n"/>
      <c r="BR60" s="174" t="n"/>
      <c r="BS60" s="174" t="n"/>
      <c r="BT60" s="174" t="n"/>
      <c r="BU60" s="174" t="n"/>
      <c r="BV60" s="174" t="n"/>
      <c r="BW60" s="174" t="n"/>
      <c r="BX60" s="174" t="n"/>
      <c r="BY60" s="174" t="n"/>
      <c r="BZ60" s="175" t="n"/>
      <c r="CA60" s="176" t="n"/>
      <c r="CB60" s="177" t="n"/>
      <c r="CC60" s="118" t="n"/>
      <c r="CD60" s="178" t="n"/>
      <c r="CE60" s="120" t="n"/>
      <c r="CF60" s="178" t="n"/>
      <c r="CG60" s="179" t="n"/>
      <c r="CH60" s="178" t="n"/>
      <c r="CI60" s="180" t="n"/>
      <c r="CJ60" s="181" t="n"/>
      <c r="CK60" s="182" t="n"/>
    </row>
    <row r="61" ht="15.75" customFormat="1" customHeight="1" s="25">
      <c r="A61" s="69" t="inlineStr">
        <is>
          <t>A1188</t>
        </is>
      </c>
      <c r="B61" s="70" t="inlineStr">
        <is>
          <t>Huỳnh Thanh Vũ</t>
        </is>
      </c>
      <c r="C61" s="71" t="inlineStr">
        <is>
          <t>Ehs</t>
        </is>
      </c>
      <c r="D61" s="72" t="inlineStr">
        <is>
          <t>Trực tiếp</t>
        </is>
      </c>
      <c r="E61" s="73" t="inlineStr">
        <is>
          <t>2018-12-10</t>
        </is>
      </c>
      <c r="F61" s="73" t="inlineStr"/>
      <c r="G61" s="74" t="inlineStr">
        <is>
          <t>13:05</t>
        </is>
      </c>
      <c r="H61" s="74" t="inlineStr">
        <is>
          <t>06:01</t>
        </is>
      </c>
      <c r="I61" s="74" t="inlineStr">
        <is>
          <t>17:40</t>
        </is>
      </c>
      <c r="J61" s="74" t="inlineStr">
        <is>
          <t>06:02</t>
        </is>
      </c>
      <c r="K61" s="74" t="inlineStr">
        <is>
          <t>17:37</t>
        </is>
      </c>
      <c r="L61" s="74" t="inlineStr">
        <is>
          <t>06:03</t>
        </is>
      </c>
      <c r="M61" s="74" t="inlineStr">
        <is>
          <t>17:37</t>
        </is>
      </c>
      <c r="N61" s="74" t="inlineStr">
        <is>
          <t>06:00</t>
        </is>
      </c>
      <c r="O61" s="74" t="inlineStr">
        <is>
          <t>06:00</t>
        </is>
      </c>
      <c r="P61" s="74" t="inlineStr">
        <is>
          <t>18:00</t>
        </is>
      </c>
      <c r="Q61" s="74" t="inlineStr">
        <is>
          <t>05:40</t>
        </is>
      </c>
      <c r="R61" s="74" t="inlineStr">
        <is>
          <t>18:02</t>
        </is>
      </c>
      <c r="S61" s="74" t="inlineStr">
        <is>
          <t>05:49</t>
        </is>
      </c>
      <c r="T61" s="74" t="inlineStr">
        <is>
          <t>18:02</t>
        </is>
      </c>
      <c r="U61" s="74" t="inlineStr">
        <is>
          <t>05:46</t>
        </is>
      </c>
      <c r="V61" s="74" t="inlineStr">
        <is>
          <t>18:02</t>
        </is>
      </c>
      <c r="W61" s="74" t="inlineStr">
        <is>
          <t>05:45</t>
        </is>
      </c>
      <c r="X61" s="74" t="inlineStr">
        <is>
          <t>18:02</t>
        </is>
      </c>
      <c r="Y61" s="74" t="inlineStr">
        <is>
          <t>05:52</t>
        </is>
      </c>
      <c r="Z61" s="74" t="inlineStr">
        <is>
          <t>18:02</t>
        </is>
      </c>
      <c r="AA61" s="74" t="inlineStr">
        <is>
          <t>05:39</t>
        </is>
      </c>
      <c r="AB61" s="74" t="inlineStr">
        <is>
          <t>16:04</t>
        </is>
      </c>
      <c r="AC61" s="75" t="inlineStr">
        <is>
          <t>17:14</t>
        </is>
      </c>
      <c r="AD61" s="74" t="inlineStr">
        <is>
          <t>06:00</t>
        </is>
      </c>
      <c r="AE61" s="75" t="inlineStr"/>
      <c r="AF61" s="75" t="inlineStr"/>
      <c r="AG61" s="75" t="inlineStr"/>
      <c r="AH61" s="74" t="inlineStr"/>
      <c r="AI61" s="74" t="inlineStr"/>
      <c r="AJ61" s="74" t="inlineStr"/>
      <c r="AK61" s="74" t="inlineStr"/>
      <c r="AL61" s="74" t="inlineStr"/>
      <c r="AM61" s="74" t="inlineStr"/>
      <c r="AN61" s="74" t="inlineStr"/>
      <c r="AO61" s="74" t="inlineStr"/>
      <c r="AP61" s="74" t="inlineStr"/>
      <c r="AQ61" s="74" t="inlineStr"/>
      <c r="AR61" s="74" t="inlineStr"/>
      <c r="AS61" s="74" t="inlineStr"/>
      <c r="AT61" s="74" t="inlineStr"/>
      <c r="AU61" s="74" t="inlineStr">
        <is>
          <t>05:42</t>
        </is>
      </c>
      <c r="AV61" s="74" t="inlineStr">
        <is>
          <t>18:03</t>
        </is>
      </c>
      <c r="AW61" s="74" t="inlineStr">
        <is>
          <t>05:49</t>
        </is>
      </c>
      <c r="AX61" s="74" t="inlineStr">
        <is>
          <t>18:01</t>
        </is>
      </c>
      <c r="AY61" s="74" t="inlineStr">
        <is>
          <t>05:45</t>
        </is>
      </c>
      <c r="AZ61" s="74" t="inlineStr">
        <is>
          <t>18:02</t>
        </is>
      </c>
      <c r="BA61" s="74" t="inlineStr">
        <is>
          <t>05:47</t>
        </is>
      </c>
      <c r="BB61" s="74" t="inlineStr">
        <is>
          <t>18:02</t>
        </is>
      </c>
      <c r="BC61" s="74" t="inlineStr">
        <is>
          <t>05:45</t>
        </is>
      </c>
      <c r="BD61" s="74" t="inlineStr">
        <is>
          <t>17:05</t>
        </is>
      </c>
      <c r="BE61" s="74" t="inlineStr">
        <is>
          <t>17:44</t>
        </is>
      </c>
      <c r="BF61" s="74" t="inlineStr">
        <is>
          <t>06:02</t>
        </is>
      </c>
      <c r="BG61" s="74" t="inlineStr">
        <is>
          <t>17:34</t>
        </is>
      </c>
      <c r="BH61" s="74" t="inlineStr">
        <is>
          <t>06:00</t>
        </is>
      </c>
      <c r="BI61" s="74" t="inlineStr">
        <is>
          <t>17:44</t>
        </is>
      </c>
      <c r="BJ61" s="74" t="inlineStr">
        <is>
          <t>06:01</t>
        </is>
      </c>
      <c r="BK61" s="74" t="inlineStr">
        <is>
          <t>12:44</t>
        </is>
      </c>
      <c r="BL61" s="74" t="inlineStr">
        <is>
          <t>06:00</t>
        </is>
      </c>
      <c r="BM61" s="74" t="inlineStr">
        <is>
          <t>13:46</t>
        </is>
      </c>
      <c r="BN61" s="74" t="inlineStr">
        <is>
          <t>06:02</t>
        </is>
      </c>
      <c r="BO61" s="74" t="n"/>
      <c r="BP61" s="95" t="n"/>
      <c r="BQ61" s="174" t="n"/>
      <c r="BR61" s="174" t="n"/>
      <c r="BS61" s="174" t="n"/>
      <c r="BT61" s="174" t="n"/>
      <c r="BU61" s="174" t="n"/>
      <c r="BV61" s="174" t="n"/>
      <c r="BW61" s="174" t="n"/>
      <c r="BX61" s="174" t="n"/>
      <c r="BY61" s="174" t="n"/>
      <c r="BZ61" s="175" t="n"/>
      <c r="CA61" s="176" t="n"/>
      <c r="CB61" s="177" t="n"/>
      <c r="CC61" s="118" t="n"/>
      <c r="CD61" s="178" t="n"/>
      <c r="CE61" s="120" t="n"/>
      <c r="CF61" s="178" t="n"/>
      <c r="CG61" s="179" t="n"/>
      <c r="CH61" s="178" t="n"/>
      <c r="CI61" s="180" t="n"/>
      <c r="CJ61" s="181" t="n"/>
      <c r="CK61" s="182" t="n"/>
    </row>
    <row r="62" ht="15.75" customFormat="1" customHeight="1" s="25">
      <c r="A62" s="69" t="inlineStr">
        <is>
          <t>A120</t>
        </is>
      </c>
      <c r="B62" s="70" t="inlineStr">
        <is>
          <t>Bùi Thị Kim Liên</t>
        </is>
      </c>
      <c r="C62" s="71" t="inlineStr">
        <is>
          <t>QA/QC X2</t>
        </is>
      </c>
      <c r="D62" s="72" t="inlineStr">
        <is>
          <t>Trực tiếp</t>
        </is>
      </c>
      <c r="E62" s="73" t="inlineStr">
        <is>
          <t>2010-08-14</t>
        </is>
      </c>
      <c r="F62" s="73" t="inlineStr"/>
      <c r="G62" s="74" t="inlineStr">
        <is>
          <t>17:53</t>
        </is>
      </c>
      <c r="H62" s="74" t="inlineStr">
        <is>
          <t>06:01</t>
        </is>
      </c>
      <c r="I62" s="75" t="inlineStr">
        <is>
          <t>18:03</t>
        </is>
      </c>
      <c r="J62" s="74" t="inlineStr">
        <is>
          <t>06:01</t>
        </is>
      </c>
      <c r="K62" s="75" t="inlineStr">
        <is>
          <t>17:58</t>
        </is>
      </c>
      <c r="L62" s="74" t="inlineStr">
        <is>
          <t>06:00</t>
        </is>
      </c>
      <c r="M62" s="75" t="inlineStr">
        <is>
          <t>17:56</t>
        </is>
      </c>
      <c r="N62" s="74" t="inlineStr">
        <is>
          <t>06:00</t>
        </is>
      </c>
      <c r="O62" s="75" t="inlineStr">
        <is>
          <t>06:00</t>
        </is>
      </c>
      <c r="P62" s="74" t="inlineStr">
        <is>
          <t>14:01</t>
        </is>
      </c>
      <c r="Q62" s="75" t="inlineStr">
        <is>
          <t>05:48</t>
        </is>
      </c>
      <c r="R62" s="75" t="inlineStr">
        <is>
          <t>18:02</t>
        </is>
      </c>
      <c r="S62" s="75" t="inlineStr">
        <is>
          <t>05:49</t>
        </is>
      </c>
      <c r="T62" s="74" t="inlineStr">
        <is>
          <t>15:08</t>
        </is>
      </c>
      <c r="U62" s="75" t="inlineStr">
        <is>
          <t>05:40</t>
        </is>
      </c>
      <c r="V62" s="74" t="inlineStr">
        <is>
          <t>17:13</t>
        </is>
      </c>
      <c r="W62" s="75" t="inlineStr">
        <is>
          <t>06:15</t>
        </is>
      </c>
      <c r="X62" s="74" t="inlineStr"/>
      <c r="Y62" s="75" t="inlineStr">
        <is>
          <t>05:58</t>
        </is>
      </c>
      <c r="Z62" s="74" t="inlineStr">
        <is>
          <t>18:02</t>
        </is>
      </c>
      <c r="AA62" s="75" t="inlineStr">
        <is>
          <t>05:50</t>
        </is>
      </c>
      <c r="AB62" s="74" t="inlineStr">
        <is>
          <t>18:01</t>
        </is>
      </c>
      <c r="AC62" s="75" t="inlineStr"/>
      <c r="AD62" s="74" t="inlineStr"/>
      <c r="AE62" s="74" t="inlineStr">
        <is>
          <t>05:53</t>
        </is>
      </c>
      <c r="AF62" s="74" t="inlineStr">
        <is>
          <t>18:04</t>
        </is>
      </c>
      <c r="AG62" s="75" t="inlineStr">
        <is>
          <t>06:00</t>
        </is>
      </c>
      <c r="AH62" s="74" t="inlineStr">
        <is>
          <t>18:03</t>
        </is>
      </c>
      <c r="AI62" s="75" t="inlineStr">
        <is>
          <t>06:41</t>
        </is>
      </c>
      <c r="AJ62" s="74" t="inlineStr">
        <is>
          <t>18:00</t>
        </is>
      </c>
      <c r="AK62" s="74" t="inlineStr">
        <is>
          <t>06:04</t>
        </is>
      </c>
      <c r="AL62" s="74" t="inlineStr">
        <is>
          <t>17:58</t>
        </is>
      </c>
      <c r="AM62" s="74" t="inlineStr">
        <is>
          <t>06:27</t>
        </is>
      </c>
      <c r="AN62" s="74" t="inlineStr">
        <is>
          <t>18:03</t>
        </is>
      </c>
      <c r="AO62" s="74" t="inlineStr">
        <is>
          <t>06:44</t>
        </is>
      </c>
      <c r="AP62" s="74" t="inlineStr">
        <is>
          <t>10:57</t>
        </is>
      </c>
      <c r="AQ62" s="74" t="inlineStr"/>
      <c r="AR62" s="74" t="inlineStr"/>
      <c r="AS62" s="74" t="inlineStr"/>
      <c r="AT62" s="74" t="inlineStr"/>
      <c r="AU62" s="74" t="inlineStr"/>
      <c r="AV62" s="74" t="inlineStr"/>
      <c r="AW62" s="74" t="inlineStr">
        <is>
          <t>18:02</t>
        </is>
      </c>
      <c r="AX62" s="74" t="inlineStr">
        <is>
          <t>06:01</t>
        </is>
      </c>
      <c r="AY62" s="74" t="inlineStr">
        <is>
          <t>17:39</t>
        </is>
      </c>
      <c r="AZ62" s="74" t="inlineStr">
        <is>
          <t>06:01</t>
        </is>
      </c>
      <c r="BA62" s="74" t="inlineStr">
        <is>
          <t>18:00</t>
        </is>
      </c>
      <c r="BB62" s="74" t="inlineStr">
        <is>
          <t>06:00</t>
        </is>
      </c>
      <c r="BC62" s="74" t="inlineStr">
        <is>
          <t>17:56</t>
        </is>
      </c>
      <c r="BD62" s="74" t="inlineStr">
        <is>
          <t>06:00</t>
        </is>
      </c>
      <c r="BE62" s="74" t="inlineStr">
        <is>
          <t>17:56</t>
        </is>
      </c>
      <c r="BF62" s="74" t="inlineStr">
        <is>
          <t>05:55</t>
        </is>
      </c>
      <c r="BG62" s="74" t="inlineStr">
        <is>
          <t>17:58</t>
        </is>
      </c>
      <c r="BH62" s="74" t="inlineStr">
        <is>
          <t>05:01</t>
        </is>
      </c>
      <c r="BI62" s="74" t="inlineStr">
        <is>
          <t>17:55</t>
        </is>
      </c>
      <c r="BJ62" s="74" t="inlineStr">
        <is>
          <t>06:00</t>
        </is>
      </c>
      <c r="BK62" s="74" t="inlineStr">
        <is>
          <t>17:59</t>
        </is>
      </c>
      <c r="BL62" s="74" t="inlineStr">
        <is>
          <t>06:01</t>
        </is>
      </c>
      <c r="BM62" s="74" t="inlineStr">
        <is>
          <t>18:05</t>
        </is>
      </c>
      <c r="BN62" s="74" t="inlineStr"/>
      <c r="BO62" s="74" t="n"/>
      <c r="BP62" s="95" t="n"/>
      <c r="BQ62" s="174" t="n"/>
      <c r="BR62" s="174" t="n"/>
      <c r="BS62" s="174" t="n"/>
      <c r="BT62" s="174" t="n"/>
      <c r="BU62" s="174" t="n"/>
      <c r="BV62" s="174" t="n"/>
      <c r="BW62" s="174" t="n"/>
      <c r="BX62" s="174" t="n"/>
      <c r="BY62" s="174" t="n"/>
      <c r="BZ62" s="175" t="n"/>
      <c r="CA62" s="176" t="n"/>
      <c r="CB62" s="177" t="n"/>
      <c r="CC62" s="118" t="n"/>
      <c r="CD62" s="178" t="n"/>
      <c r="CE62" s="120" t="n"/>
      <c r="CF62" s="178" t="n"/>
      <c r="CG62" s="179" t="n"/>
      <c r="CH62" s="178" t="n"/>
      <c r="CI62" s="180" t="n"/>
      <c r="CJ62" s="181" t="n"/>
      <c r="CK62" s="182" t="n"/>
    </row>
    <row r="63" ht="15.75" customFormat="1" customHeight="1" s="25">
      <c r="A63" s="69" t="inlineStr">
        <is>
          <t>A1213</t>
        </is>
      </c>
      <c r="B63" s="70" t="inlineStr">
        <is>
          <t>Trần Văn Hầu</t>
        </is>
      </c>
      <c r="C63" s="71" t="inlineStr">
        <is>
          <t>X1 Sơn</t>
        </is>
      </c>
      <c r="D63" s="72" t="inlineStr">
        <is>
          <t>Trực tiếp</t>
        </is>
      </c>
      <c r="E63" s="73" t="inlineStr">
        <is>
          <t>2019-02-18</t>
        </is>
      </c>
      <c r="F63" s="73" t="inlineStr"/>
      <c r="G63" s="74" t="inlineStr"/>
      <c r="H63" s="74" t="inlineStr"/>
      <c r="I63" s="74" t="inlineStr">
        <is>
          <t>05:46</t>
        </is>
      </c>
      <c r="J63" s="74" t="inlineStr">
        <is>
          <t>18:03</t>
        </is>
      </c>
      <c r="K63" s="74" t="inlineStr">
        <is>
          <t>05:50</t>
        </is>
      </c>
      <c r="L63" s="74" t="inlineStr">
        <is>
          <t>18:03</t>
        </is>
      </c>
      <c r="M63" s="74" t="inlineStr">
        <is>
          <t>05:48</t>
        </is>
      </c>
      <c r="N63" s="74" t="inlineStr">
        <is>
          <t>18:03</t>
        </is>
      </c>
      <c r="O63" s="75" t="inlineStr"/>
      <c r="P63" s="74" t="inlineStr"/>
      <c r="Q63" s="75" t="inlineStr">
        <is>
          <t>05:48</t>
        </is>
      </c>
      <c r="R63" s="75" t="inlineStr">
        <is>
          <t>18:03</t>
        </is>
      </c>
      <c r="S63" s="75" t="inlineStr">
        <is>
          <t>05:45</t>
        </is>
      </c>
      <c r="T63" s="74" t="inlineStr">
        <is>
          <t>18:04</t>
        </is>
      </c>
      <c r="U63" s="74" t="inlineStr">
        <is>
          <t>05:36</t>
        </is>
      </c>
      <c r="V63" s="74" t="inlineStr">
        <is>
          <t>18:04</t>
        </is>
      </c>
      <c r="W63" s="74" t="inlineStr">
        <is>
          <t>05:43</t>
        </is>
      </c>
      <c r="X63" s="74" t="inlineStr">
        <is>
          <t>18:03</t>
        </is>
      </c>
      <c r="Y63" s="74" t="inlineStr">
        <is>
          <t>05:45</t>
        </is>
      </c>
      <c r="Z63" s="74" t="inlineStr">
        <is>
          <t>18:03</t>
        </is>
      </c>
      <c r="AA63" s="74" t="inlineStr">
        <is>
          <t>05:45</t>
        </is>
      </c>
      <c r="AB63" s="74" t="inlineStr">
        <is>
          <t>18:02</t>
        </is>
      </c>
      <c r="AC63" s="74" t="inlineStr"/>
      <c r="AD63" s="74" t="inlineStr"/>
      <c r="AE63" s="74" t="inlineStr"/>
      <c r="AF63" s="74" t="inlineStr"/>
      <c r="AG63" s="74" t="inlineStr">
        <is>
          <t>05:47</t>
        </is>
      </c>
      <c r="AH63" s="74" t="inlineStr">
        <is>
          <t>18:04</t>
        </is>
      </c>
      <c r="AI63" s="74" t="inlineStr">
        <is>
          <t>05:45</t>
        </is>
      </c>
      <c r="AJ63" s="74" t="inlineStr">
        <is>
          <t>18:03</t>
        </is>
      </c>
      <c r="AK63" s="74" t="inlineStr">
        <is>
          <t>05:46</t>
        </is>
      </c>
      <c r="AL63" s="74" t="inlineStr">
        <is>
          <t>18:03</t>
        </is>
      </c>
      <c r="AM63" s="74" t="inlineStr">
        <is>
          <t>05:46</t>
        </is>
      </c>
      <c r="AN63" s="74" t="inlineStr">
        <is>
          <t>18:03</t>
        </is>
      </c>
      <c r="AO63" s="74" t="inlineStr">
        <is>
          <t>05:45</t>
        </is>
      </c>
      <c r="AP63" s="74" t="inlineStr">
        <is>
          <t>18:02</t>
        </is>
      </c>
      <c r="AQ63" s="74" t="inlineStr"/>
      <c r="AR63" s="74" t="inlineStr"/>
      <c r="AS63" s="74" t="inlineStr"/>
      <c r="AT63" s="74" t="inlineStr"/>
      <c r="AU63" s="74" t="inlineStr">
        <is>
          <t>05:46</t>
        </is>
      </c>
      <c r="AV63" s="74" t="inlineStr">
        <is>
          <t>18:04</t>
        </is>
      </c>
      <c r="AW63" s="74" t="inlineStr">
        <is>
          <t>05:47</t>
        </is>
      </c>
      <c r="AX63" s="74" t="inlineStr">
        <is>
          <t>18:03</t>
        </is>
      </c>
      <c r="AY63" s="74" t="inlineStr">
        <is>
          <t>05:47</t>
        </is>
      </c>
      <c r="AZ63" s="74" t="inlineStr">
        <is>
          <t>18:04</t>
        </is>
      </c>
      <c r="BA63" s="74" t="inlineStr">
        <is>
          <t>05:45</t>
        </is>
      </c>
      <c r="BB63" s="74" t="inlineStr">
        <is>
          <t>18:04</t>
        </is>
      </c>
      <c r="BC63" s="74" t="inlineStr">
        <is>
          <t>05:46</t>
        </is>
      </c>
      <c r="BD63" s="74" t="inlineStr">
        <is>
          <t>18:03</t>
        </is>
      </c>
      <c r="BE63" s="74" t="inlineStr"/>
      <c r="BF63" s="74" t="inlineStr"/>
      <c r="BG63" s="74" t="inlineStr">
        <is>
          <t>05:44</t>
        </is>
      </c>
      <c r="BH63" s="74" t="inlineStr">
        <is>
          <t>18:02</t>
        </is>
      </c>
      <c r="BI63" s="74" t="inlineStr">
        <is>
          <t>05:44</t>
        </is>
      </c>
      <c r="BJ63" s="74" t="inlineStr">
        <is>
          <t>18:05</t>
        </is>
      </c>
      <c r="BK63" s="74" t="inlineStr">
        <is>
          <t>05:48</t>
        </is>
      </c>
      <c r="BL63" s="74" t="inlineStr">
        <is>
          <t>18:02</t>
        </is>
      </c>
      <c r="BM63" s="74" t="inlineStr">
        <is>
          <t>05:44</t>
        </is>
      </c>
      <c r="BN63" s="74" t="inlineStr">
        <is>
          <t>18:03</t>
        </is>
      </c>
      <c r="BO63" s="74" t="n"/>
      <c r="BP63" s="95" t="n"/>
      <c r="BQ63" s="174" t="n"/>
      <c r="BR63" s="174" t="n"/>
      <c r="BS63" s="174" t="n"/>
      <c r="BT63" s="174" t="n"/>
      <c r="BU63" s="174" t="n"/>
      <c r="BV63" s="174" t="n"/>
      <c r="BW63" s="174" t="n"/>
      <c r="BX63" s="174" t="n"/>
      <c r="BY63" s="174" t="n"/>
      <c r="BZ63" s="175" t="n"/>
      <c r="CA63" s="176" t="n"/>
      <c r="CB63" s="177" t="n"/>
      <c r="CC63" s="118" t="n"/>
      <c r="CD63" s="178" t="n"/>
      <c r="CE63" s="120" t="n"/>
      <c r="CF63" s="178" t="n"/>
      <c r="CG63" s="179" t="n"/>
      <c r="CH63" s="178" t="n"/>
      <c r="CI63" s="180" t="n"/>
      <c r="CJ63" s="181" t="n"/>
      <c r="CK63" s="182" t="n"/>
    </row>
    <row r="64" ht="15.75" customFormat="1" customHeight="1" s="25">
      <c r="A64" s="69" t="inlineStr">
        <is>
          <t>A1214</t>
        </is>
      </c>
      <c r="B64" s="70" t="inlineStr">
        <is>
          <t>Lê Thị Quế</t>
        </is>
      </c>
      <c r="C64" s="71" t="inlineStr">
        <is>
          <t>Kế Toán Tài Chính</t>
        </is>
      </c>
      <c r="D64" s="72" t="inlineStr">
        <is>
          <t>Gián tiếp</t>
        </is>
      </c>
      <c r="E64" s="73" t="inlineStr">
        <is>
          <t>2019-02-18</t>
        </is>
      </c>
      <c r="F64" s="73" t="inlineStr"/>
      <c r="G64" s="74" t="inlineStr">
        <is>
          <t>07:27</t>
        </is>
      </c>
      <c r="H64" s="74" t="inlineStr">
        <is>
          <t>16:33</t>
        </is>
      </c>
      <c r="I64" s="74" t="inlineStr">
        <is>
          <t>07:23</t>
        </is>
      </c>
      <c r="J64" s="74" t="inlineStr">
        <is>
          <t>16:51</t>
        </is>
      </c>
      <c r="K64" s="74" t="inlineStr">
        <is>
          <t>07:21</t>
        </is>
      </c>
      <c r="L64" s="74" t="inlineStr">
        <is>
          <t>17:13</t>
        </is>
      </c>
      <c r="M64" s="74" t="inlineStr"/>
      <c r="N64" s="74" t="inlineStr"/>
      <c r="O64" s="74" t="inlineStr"/>
      <c r="P64" s="74" t="inlineStr"/>
      <c r="Q64" s="75" t="inlineStr">
        <is>
          <t>07:23</t>
        </is>
      </c>
      <c r="R64" s="75" t="inlineStr">
        <is>
          <t>17:31</t>
        </is>
      </c>
      <c r="S64" s="75" t="inlineStr">
        <is>
          <t>07:19</t>
        </is>
      </c>
      <c r="T64" s="74" t="inlineStr">
        <is>
          <t>16:56</t>
        </is>
      </c>
      <c r="U64" s="75" t="inlineStr">
        <is>
          <t>07:21</t>
        </is>
      </c>
      <c r="V64" s="74" t="inlineStr">
        <is>
          <t>16:54</t>
        </is>
      </c>
      <c r="W64" s="75" t="inlineStr">
        <is>
          <t>07:32</t>
        </is>
      </c>
      <c r="X64" s="74" t="inlineStr">
        <is>
          <t>16:54</t>
        </is>
      </c>
      <c r="Y64" s="75" t="inlineStr">
        <is>
          <t>07:22</t>
        </is>
      </c>
      <c r="Z64" s="74" t="inlineStr"/>
      <c r="AA64" s="75" t="inlineStr">
        <is>
          <t>07:37</t>
        </is>
      </c>
      <c r="AB64" s="74" t="inlineStr">
        <is>
          <t>16:37</t>
        </is>
      </c>
      <c r="AC64" s="75" t="inlineStr"/>
      <c r="AD64" s="74" t="inlineStr"/>
      <c r="AE64" s="75" t="inlineStr">
        <is>
          <t>07:23</t>
        </is>
      </c>
      <c r="AF64" s="75" t="inlineStr">
        <is>
          <t>16:34</t>
        </is>
      </c>
      <c r="AG64" s="74" t="inlineStr">
        <is>
          <t>07:24</t>
        </is>
      </c>
      <c r="AH64" s="74" t="inlineStr">
        <is>
          <t>16:39</t>
        </is>
      </c>
      <c r="AI64" s="74" t="inlineStr">
        <is>
          <t>07:14</t>
        </is>
      </c>
      <c r="AJ64" s="74" t="inlineStr">
        <is>
          <t>17:10</t>
        </is>
      </c>
      <c r="AK64" s="74" t="inlineStr">
        <is>
          <t>07:28</t>
        </is>
      </c>
      <c r="AL64" s="74" t="inlineStr">
        <is>
          <t>16:57</t>
        </is>
      </c>
      <c r="AM64" s="74" t="inlineStr"/>
      <c r="AN64" s="74" t="inlineStr">
        <is>
          <t>16:43</t>
        </is>
      </c>
      <c r="AO64" s="74" t="inlineStr"/>
      <c r="AP64" s="74" t="inlineStr"/>
      <c r="AQ64" s="74" t="inlineStr"/>
      <c r="AR64" s="74" t="inlineStr"/>
      <c r="AS64" s="74" t="inlineStr"/>
      <c r="AT64" s="74" t="inlineStr"/>
      <c r="AU64" s="74" t="inlineStr"/>
      <c r="AV64" s="74" t="inlineStr">
        <is>
          <t>17:28</t>
        </is>
      </c>
      <c r="AW64" s="74" t="inlineStr">
        <is>
          <t>07:36</t>
        </is>
      </c>
      <c r="AX64" s="74" t="inlineStr">
        <is>
          <t>17:12</t>
        </is>
      </c>
      <c r="AY64" s="74" t="inlineStr">
        <is>
          <t>07:37</t>
        </is>
      </c>
      <c r="AZ64" s="74" t="inlineStr">
        <is>
          <t>17:08</t>
        </is>
      </c>
      <c r="BA64" s="74" t="inlineStr"/>
      <c r="BB64" s="74" t="inlineStr">
        <is>
          <t>16:47</t>
        </is>
      </c>
      <c r="BC64" s="74" t="inlineStr"/>
      <c r="BD64" s="74" t="inlineStr"/>
      <c r="BE64" s="74" t="inlineStr"/>
      <c r="BF64" s="74" t="inlineStr"/>
      <c r="BG64" s="74" t="inlineStr">
        <is>
          <t>07:30</t>
        </is>
      </c>
      <c r="BH64" s="74" t="inlineStr">
        <is>
          <t>17:06</t>
        </is>
      </c>
      <c r="BI64" s="74" t="inlineStr">
        <is>
          <t>07:33</t>
        </is>
      </c>
      <c r="BJ64" s="74" t="inlineStr">
        <is>
          <t>16:47</t>
        </is>
      </c>
      <c r="BK64" s="74" t="inlineStr">
        <is>
          <t>07:30</t>
        </is>
      </c>
      <c r="BL64" s="74" t="inlineStr">
        <is>
          <t>17:02</t>
        </is>
      </c>
      <c r="BM64" s="74" t="inlineStr">
        <is>
          <t>07:27</t>
        </is>
      </c>
      <c r="BN64" s="74" t="inlineStr">
        <is>
          <t>16:47</t>
        </is>
      </c>
      <c r="BO64" s="74" t="n"/>
      <c r="BP64" s="95" t="n"/>
      <c r="BQ64" s="174" t="n"/>
      <c r="BR64" s="174" t="n"/>
      <c r="BS64" s="174" t="n"/>
      <c r="BT64" s="174" t="n"/>
      <c r="BU64" s="174" t="n"/>
      <c r="BV64" s="174" t="n"/>
      <c r="BW64" s="174" t="n"/>
      <c r="BX64" s="174" t="n"/>
      <c r="BY64" s="174" t="n"/>
      <c r="BZ64" s="175" t="n"/>
      <c r="CA64" s="176" t="n"/>
      <c r="CB64" s="177" t="n"/>
      <c r="CC64" s="118" t="n"/>
      <c r="CD64" s="178" t="n"/>
      <c r="CE64" s="120" t="n"/>
      <c r="CF64" s="178" t="n"/>
      <c r="CG64" s="179" t="n"/>
      <c r="CH64" s="178" t="n"/>
      <c r="CI64" s="180" t="n"/>
      <c r="CJ64" s="181" t="n"/>
      <c r="CK64" s="182" t="n"/>
    </row>
    <row r="65" ht="15.75" customFormat="1" customHeight="1" s="25">
      <c r="A65" s="69" t="inlineStr">
        <is>
          <t>A1216</t>
        </is>
      </c>
      <c r="B65" s="70" t="inlineStr">
        <is>
          <t>Lê Văn Thiện</t>
        </is>
      </c>
      <c r="C65" s="71" t="inlineStr">
        <is>
          <t>X1 Ép - A</t>
        </is>
      </c>
      <c r="D65" s="72" t="inlineStr">
        <is>
          <t>Trực tiếp</t>
        </is>
      </c>
      <c r="E65" s="73" t="inlineStr">
        <is>
          <t>2019-02-19</t>
        </is>
      </c>
      <c r="F65" s="73" t="inlineStr"/>
      <c r="G65" s="74" t="inlineStr">
        <is>
          <t>06:01</t>
        </is>
      </c>
      <c r="H65" s="74" t="inlineStr">
        <is>
          <t>17:35</t>
        </is>
      </c>
      <c r="I65" s="75" t="inlineStr">
        <is>
          <t>17:39</t>
        </is>
      </c>
      <c r="J65" s="74" t="inlineStr">
        <is>
          <t>06:01</t>
        </is>
      </c>
      <c r="K65" s="74" t="inlineStr">
        <is>
          <t>17:40</t>
        </is>
      </c>
      <c r="L65" s="74" t="inlineStr">
        <is>
          <t>06:01</t>
        </is>
      </c>
      <c r="M65" s="74" t="inlineStr">
        <is>
          <t>17:35</t>
        </is>
      </c>
      <c r="N65" s="74" t="inlineStr">
        <is>
          <t>06:15</t>
        </is>
      </c>
      <c r="O65" s="75" t="inlineStr">
        <is>
          <t>06:15</t>
        </is>
      </c>
      <c r="P65" s="74" t="inlineStr">
        <is>
          <t>14:04</t>
        </is>
      </c>
      <c r="Q65" s="74" t="inlineStr">
        <is>
          <t>05:33</t>
        </is>
      </c>
      <c r="R65" s="74" t="inlineStr">
        <is>
          <t>18:02</t>
        </is>
      </c>
      <c r="S65" s="75" t="inlineStr">
        <is>
          <t>05:37</t>
        </is>
      </c>
      <c r="T65" s="74" t="inlineStr">
        <is>
          <t>18:02</t>
        </is>
      </c>
      <c r="U65" s="74" t="inlineStr">
        <is>
          <t>05:40</t>
        </is>
      </c>
      <c r="V65" s="74" t="inlineStr">
        <is>
          <t>18:02</t>
        </is>
      </c>
      <c r="W65" s="75" t="inlineStr">
        <is>
          <t>05:42</t>
        </is>
      </c>
      <c r="X65" s="74" t="inlineStr">
        <is>
          <t>18:02</t>
        </is>
      </c>
      <c r="Y65" s="75" t="inlineStr">
        <is>
          <t>05:41</t>
        </is>
      </c>
      <c r="Z65" s="74" t="inlineStr">
        <is>
          <t>18:03</t>
        </is>
      </c>
      <c r="AA65" s="74" t="inlineStr">
        <is>
          <t>05:35</t>
        </is>
      </c>
      <c r="AB65" s="74" t="inlineStr">
        <is>
          <t>18:00</t>
        </is>
      </c>
      <c r="AC65" s="75" t="inlineStr"/>
      <c r="AD65" s="74" t="inlineStr"/>
      <c r="AE65" s="75" t="inlineStr">
        <is>
          <t>17:43</t>
        </is>
      </c>
      <c r="AF65" s="75" t="inlineStr">
        <is>
          <t>06:01</t>
        </is>
      </c>
      <c r="AG65" s="75" t="inlineStr">
        <is>
          <t>17:38</t>
        </is>
      </c>
      <c r="AH65" s="74" t="inlineStr">
        <is>
          <t>06:00</t>
        </is>
      </c>
      <c r="AI65" s="75" t="inlineStr">
        <is>
          <t>17:33</t>
        </is>
      </c>
      <c r="AJ65" s="74" t="inlineStr">
        <is>
          <t>06:01</t>
        </is>
      </c>
      <c r="AK65" s="74" t="inlineStr">
        <is>
          <t>17:38</t>
        </is>
      </c>
      <c r="AL65" s="74" t="inlineStr">
        <is>
          <t>06:01</t>
        </is>
      </c>
      <c r="AM65" s="74" t="inlineStr">
        <is>
          <t>17:36</t>
        </is>
      </c>
      <c r="AN65" s="74" t="inlineStr">
        <is>
          <t>06:00</t>
        </is>
      </c>
      <c r="AO65" s="74" t="inlineStr"/>
      <c r="AP65" s="74" t="inlineStr"/>
      <c r="AQ65" s="74" t="inlineStr"/>
      <c r="AR65" s="74" t="inlineStr"/>
      <c r="AS65" s="74" t="inlineStr"/>
      <c r="AT65" s="74" t="inlineStr"/>
      <c r="AU65" s="74" t="inlineStr">
        <is>
          <t>05:32</t>
        </is>
      </c>
      <c r="AV65" s="74" t="inlineStr">
        <is>
          <t>18:03</t>
        </is>
      </c>
      <c r="AW65" s="74" t="inlineStr">
        <is>
          <t>05:36</t>
        </is>
      </c>
      <c r="AX65" s="74" t="inlineStr">
        <is>
          <t>18:02</t>
        </is>
      </c>
      <c r="AY65" s="74" t="inlineStr">
        <is>
          <t>05:35</t>
        </is>
      </c>
      <c r="AZ65" s="74" t="inlineStr">
        <is>
          <t>18:02</t>
        </is>
      </c>
      <c r="BA65" s="74" t="inlineStr">
        <is>
          <t>05:41</t>
        </is>
      </c>
      <c r="BB65" s="74" t="inlineStr">
        <is>
          <t>18:03</t>
        </is>
      </c>
      <c r="BC65" s="74" t="inlineStr">
        <is>
          <t>05:31</t>
        </is>
      </c>
      <c r="BD65" s="74" t="inlineStr">
        <is>
          <t>18:02</t>
        </is>
      </c>
      <c r="BE65" s="74" t="inlineStr">
        <is>
          <t>13:52</t>
        </is>
      </c>
      <c r="BF65" s="74" t="inlineStr">
        <is>
          <t>06:00</t>
        </is>
      </c>
      <c r="BG65" s="74" t="inlineStr">
        <is>
          <t>17:33</t>
        </is>
      </c>
      <c r="BH65" s="74" t="inlineStr">
        <is>
          <t>06:01</t>
        </is>
      </c>
      <c r="BI65" s="74" t="inlineStr">
        <is>
          <t>17:38</t>
        </is>
      </c>
      <c r="BJ65" s="74" t="inlineStr">
        <is>
          <t>06:01</t>
        </is>
      </c>
      <c r="BK65" s="74" t="inlineStr">
        <is>
          <t>17:40</t>
        </is>
      </c>
      <c r="BL65" s="74" t="inlineStr">
        <is>
          <t>06:01</t>
        </is>
      </c>
      <c r="BM65" s="74" t="inlineStr">
        <is>
          <t>17:42</t>
        </is>
      </c>
      <c r="BN65" s="74" t="inlineStr">
        <is>
          <t>06:01</t>
        </is>
      </c>
      <c r="BO65" s="74" t="n"/>
      <c r="BP65" s="95" t="n"/>
      <c r="BQ65" s="174" t="n"/>
      <c r="BR65" s="174" t="n"/>
      <c r="BS65" s="174" t="n"/>
      <c r="BT65" s="174" t="n"/>
      <c r="BU65" s="174" t="n"/>
      <c r="BV65" s="174" t="n"/>
      <c r="BW65" s="174" t="n"/>
      <c r="BX65" s="174" t="n"/>
      <c r="BY65" s="174" t="n"/>
      <c r="BZ65" s="175" t="n"/>
      <c r="CA65" s="176" t="n"/>
      <c r="CB65" s="177" t="n"/>
      <c r="CC65" s="118" t="n"/>
      <c r="CD65" s="178" t="n"/>
      <c r="CE65" s="120" t="n"/>
      <c r="CF65" s="178" t="n"/>
      <c r="CG65" s="179" t="n"/>
      <c r="CH65" s="178" t="n"/>
      <c r="CI65" s="180" t="n"/>
      <c r="CJ65" s="181" t="n"/>
      <c r="CK65" s="182" t="n"/>
    </row>
    <row r="66" ht="15.75" customFormat="1" customHeight="1" s="25">
      <c r="A66" s="69" t="inlineStr">
        <is>
          <t>A1218</t>
        </is>
      </c>
      <c r="B66" s="70" t="inlineStr">
        <is>
          <t>Nguyễn Văn Chất</t>
        </is>
      </c>
      <c r="C66" s="71" t="inlineStr">
        <is>
          <t>X1 Ép - B</t>
        </is>
      </c>
      <c r="D66" s="72" t="inlineStr">
        <is>
          <t>Trực tiếp</t>
        </is>
      </c>
      <c r="E66" s="73" t="inlineStr">
        <is>
          <t>2019-02-19</t>
        </is>
      </c>
      <c r="F66" s="73" t="inlineStr"/>
      <c r="G66" s="74" t="inlineStr"/>
      <c r="H66" s="74" t="inlineStr"/>
      <c r="I66" s="75" t="inlineStr">
        <is>
          <t>05:53</t>
        </is>
      </c>
      <c r="J66" s="74" t="inlineStr">
        <is>
          <t>18:02</t>
        </is>
      </c>
      <c r="K66" s="74" t="inlineStr">
        <is>
          <t>05:49</t>
        </is>
      </c>
      <c r="L66" s="74" t="inlineStr">
        <is>
          <t>18:03</t>
        </is>
      </c>
      <c r="M66" s="74" t="inlineStr">
        <is>
          <t>05:55</t>
        </is>
      </c>
      <c r="N66" s="74" t="inlineStr">
        <is>
          <t>18:01</t>
        </is>
      </c>
      <c r="O66" s="75" t="inlineStr">
        <is>
          <t>13:34</t>
        </is>
      </c>
      <c r="P66" s="74" t="inlineStr">
        <is>
          <t>06:00</t>
        </is>
      </c>
      <c r="Q66" s="74" t="inlineStr">
        <is>
          <t>17:35</t>
        </is>
      </c>
      <c r="R66" s="74" t="inlineStr">
        <is>
          <t>06:01</t>
        </is>
      </c>
      <c r="S66" s="74" t="inlineStr">
        <is>
          <t>17:47</t>
        </is>
      </c>
      <c r="T66" s="74" t="inlineStr">
        <is>
          <t>06:02</t>
        </is>
      </c>
      <c r="U66" s="74" t="inlineStr">
        <is>
          <t>17:54</t>
        </is>
      </c>
      <c r="V66" s="74" t="inlineStr">
        <is>
          <t>06:02</t>
        </is>
      </c>
      <c r="W66" s="75" t="inlineStr">
        <is>
          <t>17:54</t>
        </is>
      </c>
      <c r="X66" s="74" t="inlineStr">
        <is>
          <t>06:01</t>
        </is>
      </c>
      <c r="Y66" s="74" t="inlineStr">
        <is>
          <t>17:57</t>
        </is>
      </c>
      <c r="Z66" s="74" t="inlineStr">
        <is>
          <t>06:02</t>
        </is>
      </c>
      <c r="AA66" s="74" t="inlineStr">
        <is>
          <t>17:51</t>
        </is>
      </c>
      <c r="AB66" s="74" t="inlineStr">
        <is>
          <t>06:08</t>
        </is>
      </c>
      <c r="AC66" s="75" t="inlineStr">
        <is>
          <t>06:01</t>
        </is>
      </c>
      <c r="AD66" s="74" t="inlineStr">
        <is>
          <t>14:01</t>
        </is>
      </c>
      <c r="AE66" s="74" t="inlineStr">
        <is>
          <t>05:50</t>
        </is>
      </c>
      <c r="AF66" s="74" t="inlineStr">
        <is>
          <t>18:03</t>
        </is>
      </c>
      <c r="AG66" s="74" t="inlineStr">
        <is>
          <t>05:44</t>
        </is>
      </c>
      <c r="AH66" s="74" t="inlineStr">
        <is>
          <t>14:02</t>
        </is>
      </c>
      <c r="AI66" s="74" t="inlineStr">
        <is>
          <t>05:48</t>
        </is>
      </c>
      <c r="AJ66" s="74" t="inlineStr">
        <is>
          <t>18:03</t>
        </is>
      </c>
      <c r="AK66" s="75" t="inlineStr">
        <is>
          <t>05:54</t>
        </is>
      </c>
      <c r="AL66" s="74" t="inlineStr">
        <is>
          <t>18:03</t>
        </is>
      </c>
      <c r="AM66" s="74" t="inlineStr">
        <is>
          <t>05:53</t>
        </is>
      </c>
      <c r="AN66" s="74" t="inlineStr">
        <is>
          <t>18:03</t>
        </is>
      </c>
      <c r="AO66" s="74" t="inlineStr">
        <is>
          <t>05:55</t>
        </is>
      </c>
      <c r="AP66" s="74" t="inlineStr">
        <is>
          <t>18:03</t>
        </is>
      </c>
      <c r="AQ66" s="75" t="inlineStr"/>
      <c r="AR66" s="74" t="inlineStr"/>
      <c r="AS66" s="74" t="inlineStr"/>
      <c r="AT66" s="74" t="inlineStr"/>
      <c r="AU66" s="74" t="inlineStr"/>
      <c r="AV66" s="74" t="inlineStr"/>
      <c r="AW66" s="74" t="inlineStr"/>
      <c r="AX66" s="74" t="inlineStr"/>
      <c r="AY66" s="75" t="inlineStr">
        <is>
          <t>17:54</t>
        </is>
      </c>
      <c r="AZ66" s="74" t="inlineStr">
        <is>
          <t>06:00</t>
        </is>
      </c>
      <c r="BA66" s="74" t="inlineStr">
        <is>
          <t>17:48</t>
        </is>
      </c>
      <c r="BB66" s="74" t="inlineStr">
        <is>
          <t>06:02</t>
        </is>
      </c>
      <c r="BC66" s="74" t="inlineStr"/>
      <c r="BD66" s="74" t="inlineStr"/>
      <c r="BE66" s="75" t="inlineStr"/>
      <c r="BF66" s="74" t="inlineStr"/>
      <c r="BG66" s="74" t="inlineStr">
        <is>
          <t>05:55</t>
        </is>
      </c>
      <c r="BH66" s="74" t="inlineStr">
        <is>
          <t>18:03</t>
        </is>
      </c>
      <c r="BI66" s="74" t="inlineStr"/>
      <c r="BJ66" s="74" t="inlineStr"/>
      <c r="BK66" s="74" t="inlineStr">
        <is>
          <t>05:54</t>
        </is>
      </c>
      <c r="BL66" s="74" t="inlineStr">
        <is>
          <t>18:02</t>
        </is>
      </c>
      <c r="BM66" s="74" t="inlineStr">
        <is>
          <t>05:55</t>
        </is>
      </c>
      <c r="BN66" s="74" t="inlineStr">
        <is>
          <t>18:03</t>
        </is>
      </c>
      <c r="BO66" s="74" t="n"/>
      <c r="BP66" s="95" t="n"/>
      <c r="BQ66" s="174" t="n"/>
      <c r="BR66" s="174" t="n"/>
      <c r="BS66" s="174" t="n"/>
      <c r="BT66" s="174" t="n"/>
      <c r="BU66" s="174" t="n"/>
      <c r="BV66" s="174" t="n"/>
      <c r="BW66" s="174" t="n"/>
      <c r="BX66" s="174" t="n"/>
      <c r="BY66" s="174" t="n"/>
      <c r="BZ66" s="175" t="n"/>
      <c r="CA66" s="176" t="n"/>
      <c r="CB66" s="177" t="n"/>
      <c r="CC66" s="118" t="n"/>
      <c r="CD66" s="178" t="n"/>
      <c r="CE66" s="120" t="n"/>
      <c r="CF66" s="178" t="n"/>
      <c r="CG66" s="179" t="n"/>
      <c r="CH66" s="178" t="n"/>
      <c r="CI66" s="180" t="n"/>
      <c r="CJ66" s="181" t="n"/>
      <c r="CK66" s="182" t="n"/>
    </row>
    <row r="67" ht="15.75" customFormat="1" customHeight="1" s="25">
      <c r="A67" s="69" t="inlineStr">
        <is>
          <t>A1220</t>
        </is>
      </c>
      <c r="B67" s="70" t="inlineStr">
        <is>
          <t>Nguyễn Văn Phụng</t>
        </is>
      </c>
      <c r="C67" s="71" t="inlineStr">
        <is>
          <t>X1 Ép - A</t>
        </is>
      </c>
      <c r="D67" s="72" t="inlineStr">
        <is>
          <t>Trực tiếp</t>
        </is>
      </c>
      <c r="E67" s="73" t="inlineStr">
        <is>
          <t>2019-02-19</t>
        </is>
      </c>
      <c r="F67" s="73" t="inlineStr"/>
      <c r="G67" s="74" t="inlineStr">
        <is>
          <t>06:05</t>
        </is>
      </c>
      <c r="H67" s="74" t="inlineStr">
        <is>
          <t>17:43</t>
        </is>
      </c>
      <c r="I67" s="74" t="inlineStr">
        <is>
          <t>17:42</t>
        </is>
      </c>
      <c r="J67" s="74" t="inlineStr">
        <is>
          <t>06:11</t>
        </is>
      </c>
      <c r="K67" s="74" t="inlineStr">
        <is>
          <t>17:50</t>
        </is>
      </c>
      <c r="L67" s="74" t="inlineStr">
        <is>
          <t>06:10</t>
        </is>
      </c>
      <c r="M67" s="74" t="inlineStr">
        <is>
          <t>17:50</t>
        </is>
      </c>
      <c r="N67" s="74" t="inlineStr">
        <is>
          <t>06:14</t>
        </is>
      </c>
      <c r="O67" s="74" t="inlineStr">
        <is>
          <t>06:14</t>
        </is>
      </c>
      <c r="P67" s="74" t="inlineStr"/>
      <c r="Q67" s="75" t="inlineStr">
        <is>
          <t>05:44</t>
        </is>
      </c>
      <c r="R67" s="75" t="inlineStr">
        <is>
          <t>18:10</t>
        </is>
      </c>
      <c r="S67" s="74" t="inlineStr">
        <is>
          <t>05:48</t>
        </is>
      </c>
      <c r="T67" s="74" t="inlineStr">
        <is>
          <t>18:06</t>
        </is>
      </c>
      <c r="U67" s="74" t="inlineStr">
        <is>
          <t>05:51</t>
        </is>
      </c>
      <c r="V67" s="74" t="inlineStr">
        <is>
          <t>18:06</t>
        </is>
      </c>
      <c r="W67" s="74" t="inlineStr">
        <is>
          <t>05:53</t>
        </is>
      </c>
      <c r="X67" s="74" t="inlineStr">
        <is>
          <t>17:01</t>
        </is>
      </c>
      <c r="Y67" s="74" t="inlineStr">
        <is>
          <t>05:55</t>
        </is>
      </c>
      <c r="Z67" s="74" t="inlineStr">
        <is>
          <t>18:10</t>
        </is>
      </c>
      <c r="AA67" s="74" t="inlineStr">
        <is>
          <t>05:56</t>
        </is>
      </c>
      <c r="AB67" s="74" t="inlineStr">
        <is>
          <t>18:11</t>
        </is>
      </c>
      <c r="AC67" s="75" t="inlineStr">
        <is>
          <t>14:04</t>
        </is>
      </c>
      <c r="AD67" s="74" t="inlineStr">
        <is>
          <t>06:02</t>
        </is>
      </c>
      <c r="AE67" s="75" t="inlineStr">
        <is>
          <t>17:54</t>
        </is>
      </c>
      <c r="AF67" s="75" t="inlineStr">
        <is>
          <t>06:04</t>
        </is>
      </c>
      <c r="AG67" s="74" t="inlineStr">
        <is>
          <t>17:49</t>
        </is>
      </c>
      <c r="AH67" s="74" t="inlineStr">
        <is>
          <t>06:07</t>
        </is>
      </c>
      <c r="AI67" s="74" t="inlineStr">
        <is>
          <t>17:40</t>
        </is>
      </c>
      <c r="AJ67" s="74" t="inlineStr">
        <is>
          <t>06:03</t>
        </is>
      </c>
      <c r="AK67" s="74" t="inlineStr">
        <is>
          <t>19:44</t>
        </is>
      </c>
      <c r="AL67" s="74" t="inlineStr">
        <is>
          <t>06:04</t>
        </is>
      </c>
      <c r="AM67" s="74" t="inlineStr">
        <is>
          <t>17:48</t>
        </is>
      </c>
      <c r="AN67" s="74" t="inlineStr">
        <is>
          <t>06:03</t>
        </is>
      </c>
      <c r="AO67" s="74" t="inlineStr">
        <is>
          <t>17:32</t>
        </is>
      </c>
      <c r="AP67" s="74" t="inlineStr">
        <is>
          <t>06:01</t>
        </is>
      </c>
      <c r="AQ67" s="75" t="inlineStr"/>
      <c r="AR67" s="74" t="inlineStr"/>
      <c r="AS67" s="75" t="inlineStr"/>
      <c r="AT67" s="75" t="inlineStr"/>
      <c r="AU67" s="75" t="inlineStr">
        <is>
          <t>05:44</t>
        </is>
      </c>
      <c r="AV67" s="74" t="inlineStr">
        <is>
          <t>18:06</t>
        </is>
      </c>
      <c r="AW67" s="74" t="inlineStr"/>
      <c r="AX67" s="74" t="inlineStr"/>
      <c r="AY67" s="74" t="inlineStr"/>
      <c r="AZ67" s="74" t="inlineStr"/>
      <c r="BA67" s="74" t="inlineStr">
        <is>
          <t>05:47</t>
        </is>
      </c>
      <c r="BB67" s="74" t="inlineStr">
        <is>
          <t>18:10</t>
        </is>
      </c>
      <c r="BC67" s="74" t="inlineStr">
        <is>
          <t>05:33</t>
        </is>
      </c>
      <c r="BD67" s="74" t="inlineStr">
        <is>
          <t>18:22</t>
        </is>
      </c>
      <c r="BE67" s="74" t="inlineStr">
        <is>
          <t>13:40</t>
        </is>
      </c>
      <c r="BF67" s="74" t="inlineStr">
        <is>
          <t>06:00</t>
        </is>
      </c>
      <c r="BG67" s="74" t="inlineStr">
        <is>
          <t>17:33</t>
        </is>
      </c>
      <c r="BH67" s="74" t="inlineStr">
        <is>
          <t>06:12</t>
        </is>
      </c>
      <c r="BI67" s="74" t="inlineStr">
        <is>
          <t>17:42</t>
        </is>
      </c>
      <c r="BJ67" s="74" t="inlineStr">
        <is>
          <t>06:03</t>
        </is>
      </c>
      <c r="BK67" s="74" t="inlineStr">
        <is>
          <t>17:50</t>
        </is>
      </c>
      <c r="BL67" s="74" t="inlineStr">
        <is>
          <t>06:03</t>
        </is>
      </c>
      <c r="BM67" s="74" t="inlineStr"/>
      <c r="BN67" s="74" t="inlineStr"/>
      <c r="BO67" s="74" t="n"/>
      <c r="BP67" s="95" t="n"/>
      <c r="BQ67" s="174" t="n"/>
      <c r="BR67" s="174" t="n"/>
      <c r="BS67" s="174" t="n"/>
      <c r="BT67" s="174" t="n"/>
      <c r="BU67" s="174" t="n"/>
      <c r="BV67" s="174" t="n"/>
      <c r="BW67" s="174" t="n"/>
      <c r="BX67" s="174" t="n"/>
      <c r="BY67" s="174" t="n"/>
      <c r="BZ67" s="175" t="n"/>
      <c r="CA67" s="176" t="n"/>
      <c r="CB67" s="177" t="n"/>
      <c r="CC67" s="118" t="n"/>
      <c r="CD67" s="178" t="n"/>
      <c r="CE67" s="120" t="n"/>
      <c r="CF67" s="178" t="n"/>
      <c r="CG67" s="179" t="n"/>
      <c r="CH67" s="178" t="n"/>
      <c r="CI67" s="180" t="n"/>
      <c r="CJ67" s="181" t="n"/>
      <c r="CK67" s="182" t="n"/>
    </row>
    <row r="68" ht="15.75" customFormat="1" customHeight="1" s="25">
      <c r="A68" s="69" t="inlineStr">
        <is>
          <t>A1222</t>
        </is>
      </c>
      <c r="B68" s="70" t="inlineStr">
        <is>
          <t>Dương Ngọc Trạng</t>
        </is>
      </c>
      <c r="C68" s="71" t="inlineStr">
        <is>
          <t>X2 Line 2-1</t>
        </is>
      </c>
      <c r="D68" s="72" t="inlineStr">
        <is>
          <t>Trực tiếp</t>
        </is>
      </c>
      <c r="E68" s="73" t="inlineStr">
        <is>
          <t>2019-02-19</t>
        </is>
      </c>
      <c r="F68" s="73" t="inlineStr"/>
      <c r="G68" s="74" t="inlineStr">
        <is>
          <t>05:48</t>
        </is>
      </c>
      <c r="H68" s="74" t="inlineStr">
        <is>
          <t>18:00</t>
        </is>
      </c>
      <c r="I68" s="75" t="inlineStr">
        <is>
          <t>05:46</t>
        </is>
      </c>
      <c r="J68" s="74" t="inlineStr">
        <is>
          <t>18:06</t>
        </is>
      </c>
      <c r="K68" s="75" t="inlineStr">
        <is>
          <t>05:45</t>
        </is>
      </c>
      <c r="L68" s="74" t="inlineStr">
        <is>
          <t>18:02</t>
        </is>
      </c>
      <c r="M68" s="75" t="inlineStr">
        <is>
          <t>05:44</t>
        </is>
      </c>
      <c r="N68" s="74" t="inlineStr">
        <is>
          <t>18:07</t>
        </is>
      </c>
      <c r="O68" s="75" t="inlineStr"/>
      <c r="P68" s="74" t="inlineStr"/>
      <c r="Q68" s="75" t="inlineStr">
        <is>
          <t>17:05</t>
        </is>
      </c>
      <c r="R68" s="75" t="inlineStr">
        <is>
          <t>06:20</t>
        </is>
      </c>
      <c r="S68" s="75" t="inlineStr">
        <is>
          <t>17:25</t>
        </is>
      </c>
      <c r="T68" s="74" t="inlineStr">
        <is>
          <t>06:11</t>
        </is>
      </c>
      <c r="U68" s="75" t="inlineStr">
        <is>
          <t>17:22</t>
        </is>
      </c>
      <c r="V68" s="74" t="inlineStr">
        <is>
          <t>06:03</t>
        </is>
      </c>
      <c r="W68" s="75" t="inlineStr">
        <is>
          <t>17:22</t>
        </is>
      </c>
      <c r="X68" s="74" t="inlineStr">
        <is>
          <t>06:04</t>
        </is>
      </c>
      <c r="Y68" s="74" t="inlineStr">
        <is>
          <t>17:24</t>
        </is>
      </c>
      <c r="Z68" s="74" t="inlineStr">
        <is>
          <t>06:05</t>
        </is>
      </c>
      <c r="AA68" s="74" t="inlineStr"/>
      <c r="AB68" s="74" t="inlineStr"/>
      <c r="AC68" s="74" t="inlineStr"/>
      <c r="AD68" s="74" t="inlineStr"/>
      <c r="AE68" s="74" t="inlineStr">
        <is>
          <t>05:41</t>
        </is>
      </c>
      <c r="AF68" s="74" t="inlineStr">
        <is>
          <t>18:26</t>
        </is>
      </c>
      <c r="AG68" s="74" t="inlineStr">
        <is>
          <t>05:34</t>
        </is>
      </c>
      <c r="AH68" s="74" t="inlineStr">
        <is>
          <t>18:11</t>
        </is>
      </c>
      <c r="AI68" s="74" t="inlineStr">
        <is>
          <t>05:31</t>
        </is>
      </c>
      <c r="AJ68" s="74" t="inlineStr">
        <is>
          <t>18:04</t>
        </is>
      </c>
      <c r="AK68" s="74" t="inlineStr">
        <is>
          <t>05:31</t>
        </is>
      </c>
      <c r="AL68" s="74" t="inlineStr">
        <is>
          <t>18:11</t>
        </is>
      </c>
      <c r="AM68" s="74" t="inlineStr">
        <is>
          <t>05:35</t>
        </is>
      </c>
      <c r="AN68" s="74" t="inlineStr">
        <is>
          <t>18:05</t>
        </is>
      </c>
      <c r="AO68" s="74" t="inlineStr">
        <is>
          <t>05:36</t>
        </is>
      </c>
      <c r="AP68" s="74" t="inlineStr">
        <is>
          <t>18:02</t>
        </is>
      </c>
      <c r="AQ68" s="74" t="inlineStr"/>
      <c r="AR68" s="74" t="inlineStr"/>
      <c r="AS68" s="74" t="inlineStr"/>
      <c r="AT68" s="74" t="inlineStr"/>
      <c r="AU68" s="74" t="inlineStr"/>
      <c r="AV68" s="74" t="inlineStr"/>
      <c r="AW68" s="74" t="inlineStr">
        <is>
          <t>17:18</t>
        </is>
      </c>
      <c r="AX68" s="74" t="inlineStr">
        <is>
          <t>06:05</t>
        </is>
      </c>
      <c r="AY68" s="74" t="inlineStr">
        <is>
          <t>17:32</t>
        </is>
      </c>
      <c r="AZ68" s="74" t="inlineStr">
        <is>
          <t>06:02</t>
        </is>
      </c>
      <c r="BA68" s="74" t="inlineStr"/>
      <c r="BB68" s="74" t="inlineStr"/>
      <c r="BC68" s="74" t="inlineStr"/>
      <c r="BD68" s="74" t="inlineStr"/>
      <c r="BE68" s="74" t="inlineStr">
        <is>
          <t>17:21</t>
        </is>
      </c>
      <c r="BF68" s="74" t="inlineStr">
        <is>
          <t>06:01</t>
        </is>
      </c>
      <c r="BG68" s="74" t="inlineStr">
        <is>
          <t>17:55</t>
        </is>
      </c>
      <c r="BH68" s="74" t="inlineStr">
        <is>
          <t>05:45</t>
        </is>
      </c>
      <c r="BI68" s="74" t="inlineStr">
        <is>
          <t>17:33</t>
        </is>
      </c>
      <c r="BJ68" s="74" t="inlineStr">
        <is>
          <t>06:00</t>
        </is>
      </c>
      <c r="BK68" s="74" t="inlineStr">
        <is>
          <t>17:21</t>
        </is>
      </c>
      <c r="BL68" s="74" t="inlineStr">
        <is>
          <t>06:10</t>
        </is>
      </c>
      <c r="BM68" s="74" t="inlineStr"/>
      <c r="BN68" s="74" t="inlineStr"/>
      <c r="BO68" s="74" t="n"/>
      <c r="BP68" s="95" t="n"/>
      <c r="BQ68" s="174" t="n"/>
      <c r="BR68" s="174" t="n"/>
      <c r="BS68" s="174" t="n"/>
      <c r="BT68" s="174" t="n"/>
      <c r="BU68" s="174" t="n"/>
      <c r="BV68" s="174" t="n"/>
      <c r="BW68" s="174" t="n"/>
      <c r="BX68" s="174" t="n"/>
      <c r="BY68" s="174" t="n"/>
      <c r="BZ68" s="175" t="n"/>
      <c r="CA68" s="176" t="n"/>
      <c r="CB68" s="177" t="n"/>
      <c r="CC68" s="118" t="n"/>
      <c r="CD68" s="178" t="n"/>
      <c r="CE68" s="120" t="n"/>
      <c r="CF68" s="178" t="n"/>
      <c r="CG68" s="179" t="n"/>
      <c r="CH68" s="178" t="n"/>
      <c r="CI68" s="180" t="n"/>
      <c r="CJ68" s="181" t="n"/>
      <c r="CK68" s="182" t="n"/>
    </row>
    <row r="69" ht="15.75" customFormat="1" customHeight="1" s="25">
      <c r="A69" s="69" t="inlineStr">
        <is>
          <t>A1224</t>
        </is>
      </c>
      <c r="B69" s="70" t="inlineStr">
        <is>
          <t>Đoàn Thị Thúy</t>
        </is>
      </c>
      <c r="C69" s="71" t="inlineStr">
        <is>
          <t>X1 Xi Line 1-1</t>
        </is>
      </c>
      <c r="D69" s="72" t="inlineStr">
        <is>
          <t>Trực tiếp</t>
        </is>
      </c>
      <c r="E69" s="73" t="inlineStr">
        <is>
          <t>2019-02-21</t>
        </is>
      </c>
      <c r="F69" s="73" t="inlineStr"/>
      <c r="G69" s="74" t="inlineStr">
        <is>
          <t>05:36</t>
        </is>
      </c>
      <c r="H69" s="74" t="inlineStr">
        <is>
          <t>18:00</t>
        </is>
      </c>
      <c r="I69" s="74" t="inlineStr">
        <is>
          <t>05:41</t>
        </is>
      </c>
      <c r="J69" s="74" t="inlineStr">
        <is>
          <t>18:00</t>
        </is>
      </c>
      <c r="K69" s="74" t="inlineStr">
        <is>
          <t>05:40</t>
        </is>
      </c>
      <c r="L69" s="74" t="inlineStr">
        <is>
          <t>18:01</t>
        </is>
      </c>
      <c r="M69" s="74" t="inlineStr">
        <is>
          <t>05:36</t>
        </is>
      </c>
      <c r="N69" s="74" t="inlineStr">
        <is>
          <t>18:00</t>
        </is>
      </c>
      <c r="O69" s="75" t="inlineStr">
        <is>
          <t>05:36</t>
        </is>
      </c>
      <c r="P69" s="74" t="inlineStr">
        <is>
          <t>18:00</t>
        </is>
      </c>
      <c r="Q69" s="75" t="inlineStr">
        <is>
          <t>17:45</t>
        </is>
      </c>
      <c r="R69" s="75" t="inlineStr">
        <is>
          <t>06:00</t>
        </is>
      </c>
      <c r="S69" s="74" t="inlineStr">
        <is>
          <t>17:42</t>
        </is>
      </c>
      <c r="T69" s="74" t="inlineStr">
        <is>
          <t>06:00</t>
        </is>
      </c>
      <c r="U69" s="74" t="inlineStr">
        <is>
          <t>17:48</t>
        </is>
      </c>
      <c r="V69" s="74" t="inlineStr">
        <is>
          <t>06:00</t>
        </is>
      </c>
      <c r="W69" s="74" t="inlineStr">
        <is>
          <t>17:47</t>
        </is>
      </c>
      <c r="X69" s="74" t="inlineStr">
        <is>
          <t>06:00</t>
        </is>
      </c>
      <c r="Y69" s="74" t="inlineStr">
        <is>
          <t>17:46</t>
        </is>
      </c>
      <c r="Z69" s="74" t="inlineStr">
        <is>
          <t>06:03</t>
        </is>
      </c>
      <c r="AA69" s="74" t="inlineStr">
        <is>
          <t>06:03</t>
        </is>
      </c>
      <c r="AB69" s="74" t="inlineStr">
        <is>
          <t>18:01</t>
        </is>
      </c>
      <c r="AC69" s="74" t="inlineStr"/>
      <c r="AD69" s="74" t="inlineStr"/>
      <c r="AE69" s="74" t="inlineStr">
        <is>
          <t>05:35</t>
        </is>
      </c>
      <c r="AF69" s="74" t="inlineStr">
        <is>
          <t>18:01</t>
        </is>
      </c>
      <c r="AG69" s="74" t="inlineStr">
        <is>
          <t>05:36</t>
        </is>
      </c>
      <c r="AH69" s="74" t="inlineStr">
        <is>
          <t>18:00</t>
        </is>
      </c>
      <c r="AI69" s="74" t="inlineStr">
        <is>
          <t>05:49</t>
        </is>
      </c>
      <c r="AJ69" s="74" t="inlineStr">
        <is>
          <t>18:01</t>
        </is>
      </c>
      <c r="AK69" s="74" t="inlineStr">
        <is>
          <t>05:34</t>
        </is>
      </c>
      <c r="AL69" s="74" t="inlineStr">
        <is>
          <t>18:00</t>
        </is>
      </c>
      <c r="AM69" s="74" t="inlineStr">
        <is>
          <t>05:32</t>
        </is>
      </c>
      <c r="AN69" s="74" t="inlineStr">
        <is>
          <t>18:00</t>
        </is>
      </c>
      <c r="AO69" s="74" t="inlineStr">
        <is>
          <t>05:31</t>
        </is>
      </c>
      <c r="AP69" s="74" t="inlineStr">
        <is>
          <t>18:00</t>
        </is>
      </c>
      <c r="AQ69" s="74" t="inlineStr"/>
      <c r="AR69" s="74" t="inlineStr"/>
      <c r="AS69" s="74" t="inlineStr"/>
      <c r="AT69" s="74" t="inlineStr"/>
      <c r="AU69" s="74" t="inlineStr">
        <is>
          <t>17:45</t>
        </is>
      </c>
      <c r="AV69" s="74" t="inlineStr">
        <is>
          <t>06:00</t>
        </is>
      </c>
      <c r="AW69" s="74" t="inlineStr">
        <is>
          <t>17:49</t>
        </is>
      </c>
      <c r="AX69" s="74" t="inlineStr">
        <is>
          <t>06:00</t>
        </is>
      </c>
      <c r="AY69" s="74" t="inlineStr">
        <is>
          <t>17:47</t>
        </is>
      </c>
      <c r="AZ69" s="74" t="inlineStr">
        <is>
          <t>06:00</t>
        </is>
      </c>
      <c r="BA69" s="74" t="inlineStr">
        <is>
          <t>17:41</t>
        </is>
      </c>
      <c r="BB69" s="74" t="inlineStr">
        <is>
          <t>06:00</t>
        </is>
      </c>
      <c r="BC69" s="74" t="inlineStr">
        <is>
          <t>17:39</t>
        </is>
      </c>
      <c r="BD69" s="74" t="inlineStr">
        <is>
          <t>06:00</t>
        </is>
      </c>
      <c r="BE69" s="74" t="inlineStr"/>
      <c r="BF69" s="74" t="inlineStr"/>
      <c r="BG69" s="74" t="inlineStr">
        <is>
          <t>05:30</t>
        </is>
      </c>
      <c r="BH69" s="74" t="inlineStr">
        <is>
          <t>18:00</t>
        </is>
      </c>
      <c r="BI69" s="74" t="inlineStr">
        <is>
          <t>05:43</t>
        </is>
      </c>
      <c r="BJ69" s="74" t="inlineStr">
        <is>
          <t>18:00</t>
        </is>
      </c>
      <c r="BK69" s="74" t="inlineStr">
        <is>
          <t>05:35</t>
        </is>
      </c>
      <c r="BL69" s="74" t="inlineStr">
        <is>
          <t>18:00</t>
        </is>
      </c>
      <c r="BM69" s="74" t="inlineStr">
        <is>
          <t>05:40</t>
        </is>
      </c>
      <c r="BN69" s="74" t="inlineStr">
        <is>
          <t>18:01</t>
        </is>
      </c>
      <c r="BO69" s="74" t="n"/>
      <c r="BP69" s="95" t="n"/>
      <c r="BQ69" s="174" t="n"/>
      <c r="BR69" s="174" t="n"/>
      <c r="BS69" s="174" t="n"/>
      <c r="BT69" s="174" t="n"/>
      <c r="BU69" s="174" t="n"/>
      <c r="BV69" s="174" t="n"/>
      <c r="BW69" s="174" t="n"/>
      <c r="BX69" s="174" t="n"/>
      <c r="BY69" s="174" t="n"/>
      <c r="BZ69" s="175" t="n"/>
      <c r="CA69" s="176" t="n"/>
      <c r="CB69" s="177" t="n"/>
      <c r="CC69" s="118" t="n"/>
      <c r="CD69" s="178" t="n"/>
      <c r="CE69" s="120" t="n"/>
      <c r="CF69" s="178" t="n"/>
      <c r="CG69" s="179" t="n"/>
      <c r="CH69" s="178" t="n"/>
      <c r="CI69" s="180" t="n"/>
      <c r="CJ69" s="181" t="n"/>
      <c r="CK69" s="182" t="n"/>
    </row>
    <row r="70" ht="15.75" customFormat="1" customHeight="1" s="25">
      <c r="A70" s="69" t="inlineStr">
        <is>
          <t>A1228</t>
        </is>
      </c>
      <c r="B70" s="70" t="inlineStr">
        <is>
          <t>Trần Văn Thấm</t>
        </is>
      </c>
      <c r="C70" s="71" t="inlineStr">
        <is>
          <t>X2 Line 2-3</t>
        </is>
      </c>
      <c r="D70" s="72" t="inlineStr">
        <is>
          <t>Trực tiếp</t>
        </is>
      </c>
      <c r="E70" s="73" t="inlineStr">
        <is>
          <t>2019-02-25</t>
        </is>
      </c>
      <c r="F70" s="73" t="inlineStr"/>
      <c r="G70" s="74" t="inlineStr">
        <is>
          <t>05:55</t>
        </is>
      </c>
      <c r="H70" s="74" t="inlineStr">
        <is>
          <t>18:01</t>
        </is>
      </c>
      <c r="I70" s="75" t="inlineStr">
        <is>
          <t>05:52</t>
        </is>
      </c>
      <c r="J70" s="74" t="inlineStr">
        <is>
          <t>14:00</t>
        </is>
      </c>
      <c r="K70" s="75" t="inlineStr"/>
      <c r="L70" s="74" t="inlineStr"/>
      <c r="M70" s="75" t="inlineStr">
        <is>
          <t>05:50</t>
        </is>
      </c>
      <c r="N70" s="74" t="inlineStr">
        <is>
          <t>18:01</t>
        </is>
      </c>
      <c r="O70" s="75" t="inlineStr">
        <is>
          <t>05:42</t>
        </is>
      </c>
      <c r="P70" s="74" t="inlineStr">
        <is>
          <t>18:00</t>
        </is>
      </c>
      <c r="Q70" s="74" t="inlineStr">
        <is>
          <t>05:43</t>
        </is>
      </c>
      <c r="R70" s="74" t="inlineStr">
        <is>
          <t>18:01</t>
        </is>
      </c>
      <c r="S70" s="75" t="inlineStr">
        <is>
          <t>05:47</t>
        </is>
      </c>
      <c r="T70" s="74" t="inlineStr">
        <is>
          <t>18:02</t>
        </is>
      </c>
      <c r="U70" s="75" t="inlineStr">
        <is>
          <t>05:51</t>
        </is>
      </c>
      <c r="V70" s="74" t="inlineStr">
        <is>
          <t>18:02</t>
        </is>
      </c>
      <c r="W70" s="75" t="inlineStr">
        <is>
          <t>05:52</t>
        </is>
      </c>
      <c r="X70" s="74" t="inlineStr">
        <is>
          <t>18:01</t>
        </is>
      </c>
      <c r="Y70" s="75" t="inlineStr">
        <is>
          <t>05:55</t>
        </is>
      </c>
      <c r="Z70" s="74" t="inlineStr">
        <is>
          <t>18:02</t>
        </is>
      </c>
      <c r="AA70" s="75" t="inlineStr">
        <is>
          <t>05:51</t>
        </is>
      </c>
      <c r="AB70" s="74" t="inlineStr">
        <is>
          <t>18:01</t>
        </is>
      </c>
      <c r="AC70" s="75" t="inlineStr">
        <is>
          <t>05:50</t>
        </is>
      </c>
      <c r="AD70" s="74" t="inlineStr">
        <is>
          <t>18:00</t>
        </is>
      </c>
      <c r="AE70" s="74" t="inlineStr">
        <is>
          <t>05:49</t>
        </is>
      </c>
      <c r="AF70" s="74" t="inlineStr">
        <is>
          <t>18:01</t>
        </is>
      </c>
      <c r="AG70" s="75" t="inlineStr">
        <is>
          <t>05:47</t>
        </is>
      </c>
      <c r="AH70" s="74" t="inlineStr">
        <is>
          <t>18:02</t>
        </is>
      </c>
      <c r="AI70" s="75" t="inlineStr">
        <is>
          <t>05:52</t>
        </is>
      </c>
      <c r="AJ70" s="74" t="inlineStr">
        <is>
          <t>16:00</t>
        </is>
      </c>
      <c r="AK70" s="75" t="inlineStr">
        <is>
          <t>05:55</t>
        </is>
      </c>
      <c r="AL70" s="74" t="inlineStr">
        <is>
          <t>18:01</t>
        </is>
      </c>
      <c r="AM70" s="75" t="inlineStr">
        <is>
          <t>05:50</t>
        </is>
      </c>
      <c r="AN70" s="74" t="inlineStr">
        <is>
          <t>18:02</t>
        </is>
      </c>
      <c r="AO70" s="75" t="inlineStr">
        <is>
          <t>05:45</t>
        </is>
      </c>
      <c r="AP70" s="74" t="inlineStr">
        <is>
          <t>18:01</t>
        </is>
      </c>
      <c r="AQ70" s="75" t="inlineStr"/>
      <c r="AR70" s="74" t="inlineStr"/>
      <c r="AS70" s="74" t="inlineStr"/>
      <c r="AT70" s="74" t="inlineStr"/>
      <c r="AU70" s="74" t="inlineStr">
        <is>
          <t>05:51</t>
        </is>
      </c>
      <c r="AV70" s="74" t="inlineStr">
        <is>
          <t>18:01</t>
        </is>
      </c>
      <c r="AW70" s="74" t="inlineStr">
        <is>
          <t>05:49</t>
        </is>
      </c>
      <c r="AX70" s="74" t="inlineStr">
        <is>
          <t>18:01</t>
        </is>
      </c>
      <c r="AY70" s="75" t="inlineStr">
        <is>
          <t>05:56</t>
        </is>
      </c>
      <c r="AZ70" s="74" t="inlineStr">
        <is>
          <t>14:00</t>
        </is>
      </c>
      <c r="BA70" s="74" t="inlineStr">
        <is>
          <t>05:53</t>
        </is>
      </c>
      <c r="BB70" s="74" t="inlineStr">
        <is>
          <t>18:01</t>
        </is>
      </c>
      <c r="BC70" s="74" t="inlineStr">
        <is>
          <t>05:53</t>
        </is>
      </c>
      <c r="BD70" s="74" t="inlineStr">
        <is>
          <t>18:01</t>
        </is>
      </c>
      <c r="BE70" s="75" t="inlineStr"/>
      <c r="BF70" s="74" t="inlineStr"/>
      <c r="BG70" s="74" t="inlineStr">
        <is>
          <t>05:53</t>
        </is>
      </c>
      <c r="BH70" s="74" t="inlineStr">
        <is>
          <t>18:01</t>
        </is>
      </c>
      <c r="BI70" s="74" t="inlineStr">
        <is>
          <t>05:51</t>
        </is>
      </c>
      <c r="BJ70" s="74" t="inlineStr">
        <is>
          <t>18:01</t>
        </is>
      </c>
      <c r="BK70" s="74" t="inlineStr">
        <is>
          <t>05:49</t>
        </is>
      </c>
      <c r="BL70" s="74" t="inlineStr">
        <is>
          <t>18:01</t>
        </is>
      </c>
      <c r="BM70" s="74" t="inlineStr">
        <is>
          <t>05:52</t>
        </is>
      </c>
      <c r="BN70" s="74" t="inlineStr">
        <is>
          <t>18:02</t>
        </is>
      </c>
      <c r="BO70" s="74" t="n"/>
      <c r="BP70" s="95" t="n"/>
      <c r="BQ70" s="174" t="n"/>
      <c r="BR70" s="174" t="n"/>
      <c r="BS70" s="174" t="n"/>
      <c r="BT70" s="174" t="n"/>
      <c r="BU70" s="174" t="n"/>
      <c r="BV70" s="174" t="n"/>
      <c r="BW70" s="174" t="n"/>
      <c r="BX70" s="174" t="n"/>
      <c r="BY70" s="174" t="n"/>
      <c r="BZ70" s="175" t="n"/>
      <c r="CA70" s="176" t="n"/>
      <c r="CB70" s="177" t="n"/>
      <c r="CC70" s="118" t="n"/>
      <c r="CD70" s="178" t="n"/>
      <c r="CE70" s="120" t="n"/>
      <c r="CF70" s="178" t="n"/>
      <c r="CG70" s="179" t="n"/>
      <c r="CH70" s="178" t="n"/>
      <c r="CI70" s="180" t="n"/>
      <c r="CJ70" s="181" t="n"/>
      <c r="CK70" s="182" t="n"/>
    </row>
    <row r="71" ht="15.75" customFormat="1" customHeight="1" s="25">
      <c r="A71" s="69" t="inlineStr">
        <is>
          <t>A123</t>
        </is>
      </c>
      <c r="B71" s="70" t="inlineStr">
        <is>
          <t>Phạm Thị Kim Xuyến</t>
        </is>
      </c>
      <c r="C71" s="71" t="inlineStr">
        <is>
          <t>X1 Xi Line 1-1</t>
        </is>
      </c>
      <c r="D71" s="72" t="inlineStr">
        <is>
          <t>Trực tiếp</t>
        </is>
      </c>
      <c r="E71" s="73" t="inlineStr">
        <is>
          <t>2010-08-20</t>
        </is>
      </c>
      <c r="F71" s="73" t="inlineStr"/>
      <c r="G71" s="74" t="inlineStr"/>
      <c r="H71" s="74" t="inlineStr"/>
      <c r="I71" s="74" t="inlineStr"/>
      <c r="J71" s="74" t="inlineStr"/>
      <c r="K71" s="74" t="inlineStr">
        <is>
          <t>17:41</t>
        </is>
      </c>
      <c r="L71" s="74" t="inlineStr">
        <is>
          <t>05:59</t>
        </is>
      </c>
      <c r="M71" s="74" t="inlineStr">
        <is>
          <t>17:33</t>
        </is>
      </c>
      <c r="N71" s="74" t="inlineStr">
        <is>
          <t>06:03</t>
        </is>
      </c>
      <c r="O71" s="74" t="inlineStr">
        <is>
          <t>13:00</t>
        </is>
      </c>
      <c r="P71" s="74" t="inlineStr"/>
      <c r="Q71" s="74" t="inlineStr">
        <is>
          <t>05:40</t>
        </is>
      </c>
      <c r="R71" s="74" t="inlineStr">
        <is>
          <t>18:01</t>
        </is>
      </c>
      <c r="S71" s="74" t="inlineStr">
        <is>
          <t>05:49</t>
        </is>
      </c>
      <c r="T71" s="74" t="inlineStr">
        <is>
          <t>18:01</t>
        </is>
      </c>
      <c r="U71" s="74" t="inlineStr">
        <is>
          <t>05:46</t>
        </is>
      </c>
      <c r="V71" s="74" t="inlineStr">
        <is>
          <t>18:01</t>
        </is>
      </c>
      <c r="W71" s="74" t="inlineStr">
        <is>
          <t>05:37</t>
        </is>
      </c>
      <c r="X71" s="74" t="inlineStr">
        <is>
          <t>18:01</t>
        </is>
      </c>
      <c r="Y71" s="74" t="inlineStr">
        <is>
          <t>05:35</t>
        </is>
      </c>
      <c r="Z71" s="74" t="inlineStr">
        <is>
          <t>18:01</t>
        </is>
      </c>
      <c r="AA71" s="74" t="inlineStr">
        <is>
          <t>05:40</t>
        </is>
      </c>
      <c r="AB71" s="74" t="inlineStr">
        <is>
          <t>14:00</t>
        </is>
      </c>
      <c r="AC71" s="74" t="inlineStr">
        <is>
          <t>05:41</t>
        </is>
      </c>
      <c r="AD71" s="74" t="inlineStr">
        <is>
          <t>18:00</t>
        </is>
      </c>
      <c r="AE71" s="74" t="inlineStr">
        <is>
          <t>17:46</t>
        </is>
      </c>
      <c r="AF71" s="74" t="inlineStr">
        <is>
          <t>06:00</t>
        </is>
      </c>
      <c r="AG71" s="74" t="inlineStr">
        <is>
          <t>17:37</t>
        </is>
      </c>
      <c r="AH71" s="74" t="inlineStr">
        <is>
          <t>06:01</t>
        </is>
      </c>
      <c r="AI71" s="74" t="inlineStr">
        <is>
          <t>17:38</t>
        </is>
      </c>
      <c r="AJ71" s="74" t="inlineStr">
        <is>
          <t>06:00</t>
        </is>
      </c>
      <c r="AK71" s="74" t="inlineStr">
        <is>
          <t>17:31</t>
        </is>
      </c>
      <c r="AL71" s="74" t="inlineStr">
        <is>
          <t>06:00</t>
        </is>
      </c>
      <c r="AM71" s="74" t="inlineStr">
        <is>
          <t>17:49</t>
        </is>
      </c>
      <c r="AN71" s="74" t="inlineStr">
        <is>
          <t>06:00</t>
        </is>
      </c>
      <c r="AO71" s="74" t="inlineStr"/>
      <c r="AP71" s="74" t="inlineStr"/>
      <c r="AQ71" s="74" t="inlineStr"/>
      <c r="AR71" s="74" t="inlineStr"/>
      <c r="AS71" s="74" t="inlineStr"/>
      <c r="AT71" s="74" t="inlineStr"/>
      <c r="AU71" s="74" t="inlineStr">
        <is>
          <t>05:29</t>
        </is>
      </c>
      <c r="AV71" s="74" t="inlineStr">
        <is>
          <t>18:01</t>
        </is>
      </c>
      <c r="AW71" s="74" t="inlineStr">
        <is>
          <t>05:38</t>
        </is>
      </c>
      <c r="AX71" s="74" t="inlineStr">
        <is>
          <t>18:00</t>
        </is>
      </c>
      <c r="AY71" s="74" t="inlineStr">
        <is>
          <t>05:41</t>
        </is>
      </c>
      <c r="AZ71" s="74" t="inlineStr">
        <is>
          <t>18:01</t>
        </is>
      </c>
      <c r="BA71" s="74" t="inlineStr">
        <is>
          <t>05:42</t>
        </is>
      </c>
      <c r="BB71" s="74" t="inlineStr">
        <is>
          <t>18:02</t>
        </is>
      </c>
      <c r="BC71" s="74" t="inlineStr">
        <is>
          <t>05:43</t>
        </is>
      </c>
      <c r="BD71" s="74" t="inlineStr">
        <is>
          <t>18:00</t>
        </is>
      </c>
      <c r="BE71" s="74" t="inlineStr">
        <is>
          <t>05:41</t>
        </is>
      </c>
      <c r="BF71" s="74" t="inlineStr">
        <is>
          <t>18:00</t>
        </is>
      </c>
      <c r="BG71" s="74" t="inlineStr">
        <is>
          <t>17:32</t>
        </is>
      </c>
      <c r="BH71" s="74" t="inlineStr">
        <is>
          <t>06:00</t>
        </is>
      </c>
      <c r="BI71" s="74" t="inlineStr">
        <is>
          <t>17:29</t>
        </is>
      </c>
      <c r="BJ71" s="74" t="inlineStr">
        <is>
          <t>06:00</t>
        </is>
      </c>
      <c r="BK71" s="74" t="inlineStr">
        <is>
          <t>17:31</t>
        </is>
      </c>
      <c r="BL71" s="74" t="inlineStr">
        <is>
          <t>06:01</t>
        </is>
      </c>
      <c r="BM71" s="74" t="inlineStr">
        <is>
          <t>17:40</t>
        </is>
      </c>
      <c r="BN71" s="74" t="inlineStr">
        <is>
          <t>06:01</t>
        </is>
      </c>
      <c r="BO71" s="74" t="n"/>
      <c r="BP71" s="95" t="n"/>
      <c r="BQ71" s="174" t="n"/>
      <c r="BR71" s="174" t="n"/>
      <c r="BS71" s="174" t="n"/>
      <c r="BT71" s="174" t="n"/>
      <c r="BU71" s="174" t="n"/>
      <c r="BV71" s="174" t="n"/>
      <c r="BW71" s="174" t="n"/>
      <c r="BX71" s="174" t="n"/>
      <c r="BY71" s="174" t="n"/>
      <c r="BZ71" s="175" t="n"/>
      <c r="CA71" s="176" t="n"/>
      <c r="CB71" s="177" t="n"/>
      <c r="CC71" s="118" t="n"/>
      <c r="CD71" s="178" t="n"/>
      <c r="CE71" s="120" t="n"/>
      <c r="CF71" s="178" t="n"/>
      <c r="CG71" s="179" t="n"/>
      <c r="CH71" s="178" t="n"/>
      <c r="CI71" s="180" t="n"/>
      <c r="CJ71" s="181" t="n"/>
      <c r="CK71" s="182" t="n"/>
    </row>
    <row r="72" ht="15.75" customFormat="1" customHeight="1" s="25">
      <c r="A72" s="69" t="inlineStr">
        <is>
          <t>A1237</t>
        </is>
      </c>
      <c r="B72" s="70" t="inlineStr">
        <is>
          <t>Nguyễn Hồng Phát</t>
        </is>
      </c>
      <c r="C72" s="71" t="inlineStr">
        <is>
          <t>Khuôn Lập trình-gia công</t>
        </is>
      </c>
      <c r="D72" s="72" t="inlineStr">
        <is>
          <t>Gián tiếp</t>
        </is>
      </c>
      <c r="E72" s="73" t="inlineStr">
        <is>
          <t>2019-03-01</t>
        </is>
      </c>
      <c r="F72" s="73" t="inlineStr"/>
      <c r="G72" s="74" t="inlineStr">
        <is>
          <t>07:51</t>
        </is>
      </c>
      <c r="H72" s="74" t="inlineStr">
        <is>
          <t>17:00</t>
        </is>
      </c>
      <c r="I72" s="75" t="inlineStr">
        <is>
          <t>07:45</t>
        </is>
      </c>
      <c r="J72" s="74" t="inlineStr">
        <is>
          <t>19:29</t>
        </is>
      </c>
      <c r="K72" s="75" t="inlineStr">
        <is>
          <t>07:53</t>
        </is>
      </c>
      <c r="L72" s="74" t="inlineStr">
        <is>
          <t>17:31</t>
        </is>
      </c>
      <c r="M72" s="75" t="inlineStr"/>
      <c r="N72" s="74" t="inlineStr"/>
      <c r="O72" s="75" t="inlineStr">
        <is>
          <t>07:50</t>
        </is>
      </c>
      <c r="P72" s="74" t="inlineStr">
        <is>
          <t>16:34</t>
        </is>
      </c>
      <c r="Q72" s="74" t="inlineStr">
        <is>
          <t>07:45</t>
        </is>
      </c>
      <c r="R72" s="74" t="inlineStr">
        <is>
          <t>20:38</t>
        </is>
      </c>
      <c r="S72" s="75" t="inlineStr">
        <is>
          <t>07:53</t>
        </is>
      </c>
      <c r="T72" s="74" t="inlineStr">
        <is>
          <t>20:34</t>
        </is>
      </c>
      <c r="U72" s="75" t="inlineStr">
        <is>
          <t>07:54</t>
        </is>
      </c>
      <c r="V72" s="74" t="inlineStr">
        <is>
          <t>17:19</t>
        </is>
      </c>
      <c r="W72" s="75" t="inlineStr">
        <is>
          <t>07:47</t>
        </is>
      </c>
      <c r="X72" s="74" t="inlineStr">
        <is>
          <t>20:37</t>
        </is>
      </c>
      <c r="Y72" s="74" t="inlineStr">
        <is>
          <t>07:49</t>
        </is>
      </c>
      <c r="Z72" s="74" t="inlineStr">
        <is>
          <t>20:35</t>
        </is>
      </c>
      <c r="AA72" s="75" t="inlineStr"/>
      <c r="AB72" s="74" t="inlineStr"/>
      <c r="AC72" s="75" t="inlineStr">
        <is>
          <t>07:52</t>
        </is>
      </c>
      <c r="AD72" s="74" t="inlineStr">
        <is>
          <t>16:39</t>
        </is>
      </c>
      <c r="AE72" s="74" t="inlineStr">
        <is>
          <t>07:53</t>
        </is>
      </c>
      <c r="AF72" s="74" t="inlineStr">
        <is>
          <t>20:30</t>
        </is>
      </c>
      <c r="AG72" s="75" t="inlineStr">
        <is>
          <t>07:54</t>
        </is>
      </c>
      <c r="AH72" s="74" t="inlineStr">
        <is>
          <t>20:37</t>
        </is>
      </c>
      <c r="AI72" s="75" t="inlineStr">
        <is>
          <t>07:55</t>
        </is>
      </c>
      <c r="AJ72" s="74" t="inlineStr">
        <is>
          <t>18:11</t>
        </is>
      </c>
      <c r="AK72" s="75" t="inlineStr">
        <is>
          <t>07:54</t>
        </is>
      </c>
      <c r="AL72" s="74" t="inlineStr">
        <is>
          <t>20:34</t>
        </is>
      </c>
      <c r="AM72" s="75" t="inlineStr"/>
      <c r="AN72" s="74" t="inlineStr"/>
      <c r="AO72" s="75" t="inlineStr">
        <is>
          <t>07:50</t>
        </is>
      </c>
      <c r="AP72" s="74" t="inlineStr">
        <is>
          <t>16:35</t>
        </is>
      </c>
      <c r="AQ72" s="74" t="inlineStr"/>
      <c r="AR72" s="74" t="inlineStr"/>
      <c r="AS72" s="74" t="inlineStr"/>
      <c r="AT72" s="74" t="inlineStr"/>
      <c r="AU72" s="74" t="inlineStr">
        <is>
          <t>07:52</t>
        </is>
      </c>
      <c r="AV72" s="74" t="inlineStr">
        <is>
          <t>20:31</t>
        </is>
      </c>
      <c r="AW72" s="74" t="inlineStr">
        <is>
          <t>07:55</t>
        </is>
      </c>
      <c r="AX72" s="74" t="inlineStr">
        <is>
          <t>20:32</t>
        </is>
      </c>
      <c r="AY72" s="74" t="inlineStr">
        <is>
          <t>07:54</t>
        </is>
      </c>
      <c r="AZ72" s="74" t="inlineStr">
        <is>
          <t>18:16</t>
        </is>
      </c>
      <c r="BA72" s="74" t="inlineStr">
        <is>
          <t>07:47</t>
        </is>
      </c>
      <c r="BB72" s="74" t="inlineStr">
        <is>
          <t>20:30</t>
        </is>
      </c>
      <c r="BC72" s="74" t="inlineStr">
        <is>
          <t>07:57</t>
        </is>
      </c>
      <c r="BD72" s="74" t="inlineStr">
        <is>
          <t>16:35</t>
        </is>
      </c>
      <c r="BE72" s="74" t="inlineStr">
        <is>
          <t>07:55</t>
        </is>
      </c>
      <c r="BF72" s="74" t="inlineStr">
        <is>
          <t>17:20</t>
        </is>
      </c>
      <c r="BG72" s="74" t="inlineStr">
        <is>
          <t>07:52</t>
        </is>
      </c>
      <c r="BH72" s="74" t="inlineStr">
        <is>
          <t>21:24</t>
        </is>
      </c>
      <c r="BI72" s="74" t="inlineStr">
        <is>
          <t>07:54</t>
        </is>
      </c>
      <c r="BJ72" s="74" t="inlineStr">
        <is>
          <t>18:36</t>
        </is>
      </c>
      <c r="BK72" s="74" t="inlineStr">
        <is>
          <t>07:49</t>
        </is>
      </c>
      <c r="BL72" s="74" t="inlineStr">
        <is>
          <t>17:00</t>
        </is>
      </c>
      <c r="BM72" s="74" t="inlineStr">
        <is>
          <t>07:54</t>
        </is>
      </c>
      <c r="BN72" s="74" t="inlineStr">
        <is>
          <t>16:55</t>
        </is>
      </c>
      <c r="BO72" s="74" t="n"/>
      <c r="BP72" s="95" t="n"/>
      <c r="BQ72" s="174" t="n"/>
      <c r="BR72" s="174" t="n"/>
      <c r="BS72" s="174" t="n"/>
      <c r="BT72" s="174" t="n"/>
      <c r="BU72" s="174" t="n"/>
      <c r="BV72" s="174" t="n"/>
      <c r="BW72" s="174" t="n"/>
      <c r="BX72" s="174" t="n"/>
      <c r="BY72" s="174" t="n"/>
      <c r="BZ72" s="175" t="n"/>
      <c r="CA72" s="176" t="n"/>
      <c r="CB72" s="177" t="n"/>
      <c r="CC72" s="118" t="n"/>
      <c r="CD72" s="178" t="n"/>
      <c r="CE72" s="120" t="n"/>
      <c r="CF72" s="178" t="n"/>
      <c r="CG72" s="179" t="n"/>
      <c r="CH72" s="178" t="n"/>
      <c r="CI72" s="180" t="n"/>
      <c r="CJ72" s="181" t="n"/>
      <c r="CK72" s="182" t="n"/>
    </row>
    <row r="73" ht="15.75" customFormat="1" customHeight="1" s="25">
      <c r="A73" s="69" t="inlineStr">
        <is>
          <t>A1242</t>
        </is>
      </c>
      <c r="B73" s="70" t="inlineStr">
        <is>
          <t>Nguyễn Thanh Tuấn</t>
        </is>
      </c>
      <c r="C73" s="71" t="inlineStr">
        <is>
          <t>X2 Line 2-1</t>
        </is>
      </c>
      <c r="D73" s="72" t="inlineStr">
        <is>
          <t>Trực tiếp</t>
        </is>
      </c>
      <c r="E73" s="73" t="inlineStr">
        <is>
          <t>2019-03-12</t>
        </is>
      </c>
      <c r="F73" s="73" t="inlineStr"/>
      <c r="G73" s="74" t="inlineStr">
        <is>
          <t>05:51</t>
        </is>
      </c>
      <c r="H73" s="74" t="inlineStr">
        <is>
          <t>18:04</t>
        </is>
      </c>
      <c r="I73" s="74" t="inlineStr">
        <is>
          <t>05:46</t>
        </is>
      </c>
      <c r="J73" s="74" t="inlineStr">
        <is>
          <t>18:04</t>
        </is>
      </c>
      <c r="K73" s="74" t="inlineStr">
        <is>
          <t>05:51</t>
        </is>
      </c>
      <c r="L73" s="74" t="inlineStr">
        <is>
          <t>18:07</t>
        </is>
      </c>
      <c r="M73" s="74" t="inlineStr">
        <is>
          <t>05:48</t>
        </is>
      </c>
      <c r="N73" s="74" t="inlineStr">
        <is>
          <t>18:04</t>
        </is>
      </c>
      <c r="O73" s="74" t="inlineStr">
        <is>
          <t>17:28</t>
        </is>
      </c>
      <c r="P73" s="74" t="inlineStr">
        <is>
          <t>06:01</t>
        </is>
      </c>
      <c r="Q73" s="74" t="inlineStr">
        <is>
          <t>17:40</t>
        </is>
      </c>
      <c r="R73" s="74" t="inlineStr">
        <is>
          <t>06:02</t>
        </is>
      </c>
      <c r="S73" s="74" t="inlineStr">
        <is>
          <t>20:28</t>
        </is>
      </c>
      <c r="T73" s="74" t="inlineStr">
        <is>
          <t>06:03</t>
        </is>
      </c>
      <c r="U73" s="74" t="inlineStr">
        <is>
          <t>17:40</t>
        </is>
      </c>
      <c r="V73" s="74" t="inlineStr">
        <is>
          <t>06:03</t>
        </is>
      </c>
      <c r="W73" s="74" t="inlineStr">
        <is>
          <t>17:41</t>
        </is>
      </c>
      <c r="X73" s="74" t="inlineStr">
        <is>
          <t>06:03</t>
        </is>
      </c>
      <c r="Y73" s="74" t="inlineStr">
        <is>
          <t>17:37</t>
        </is>
      </c>
      <c r="Z73" s="74" t="inlineStr">
        <is>
          <t>06:03</t>
        </is>
      </c>
      <c r="AA73" s="75" t="inlineStr">
        <is>
          <t>17:49</t>
        </is>
      </c>
      <c r="AB73" s="74" t="inlineStr">
        <is>
          <t>06:03</t>
        </is>
      </c>
      <c r="AC73" s="75" t="inlineStr"/>
      <c r="AD73" s="74" t="inlineStr"/>
      <c r="AE73" s="75" t="inlineStr">
        <is>
          <t>05:49</t>
        </is>
      </c>
      <c r="AF73" s="75" t="inlineStr">
        <is>
          <t>18:03</t>
        </is>
      </c>
      <c r="AG73" s="75" t="inlineStr">
        <is>
          <t>05:50</t>
        </is>
      </c>
      <c r="AH73" s="74" t="inlineStr">
        <is>
          <t>18:03</t>
        </is>
      </c>
      <c r="AI73" s="74" t="inlineStr">
        <is>
          <t>05:49</t>
        </is>
      </c>
      <c r="AJ73" s="74" t="inlineStr">
        <is>
          <t>18:03</t>
        </is>
      </c>
      <c r="AK73" s="74" t="inlineStr">
        <is>
          <t>05:50</t>
        </is>
      </c>
      <c r="AL73" s="74" t="inlineStr">
        <is>
          <t>18:04</t>
        </is>
      </c>
      <c r="AM73" s="74" t="inlineStr">
        <is>
          <t>05:45</t>
        </is>
      </c>
      <c r="AN73" s="74" t="inlineStr">
        <is>
          <t>18:04</t>
        </is>
      </c>
      <c r="AO73" s="74" t="inlineStr">
        <is>
          <t>05:47</t>
        </is>
      </c>
      <c r="AP73" s="74" t="inlineStr">
        <is>
          <t>18:04</t>
        </is>
      </c>
      <c r="AQ73" s="75" t="inlineStr"/>
      <c r="AR73" s="74" t="inlineStr"/>
      <c r="AS73" s="75" t="inlineStr"/>
      <c r="AT73" s="75" t="inlineStr"/>
      <c r="AU73" s="74" t="inlineStr"/>
      <c r="AV73" s="74" t="inlineStr">
        <is>
          <t>06:01</t>
        </is>
      </c>
      <c r="AW73" s="74" t="inlineStr">
        <is>
          <t>17:37</t>
        </is>
      </c>
      <c r="AX73" s="74" t="inlineStr">
        <is>
          <t>06:03</t>
        </is>
      </c>
      <c r="AY73" s="74" t="inlineStr">
        <is>
          <t>17:52</t>
        </is>
      </c>
      <c r="AZ73" s="74" t="inlineStr">
        <is>
          <t>06:04</t>
        </is>
      </c>
      <c r="BA73" s="74" t="inlineStr">
        <is>
          <t>17:32</t>
        </is>
      </c>
      <c r="BB73" s="74" t="inlineStr">
        <is>
          <t>06:01</t>
        </is>
      </c>
      <c r="BC73" s="74" t="inlineStr">
        <is>
          <t>17:40</t>
        </is>
      </c>
      <c r="BD73" s="74" t="inlineStr">
        <is>
          <t>06:04</t>
        </is>
      </c>
      <c r="BE73" s="74" t="inlineStr">
        <is>
          <t>17:43</t>
        </is>
      </c>
      <c r="BF73" s="74" t="inlineStr">
        <is>
          <t>06:04</t>
        </is>
      </c>
      <c r="BG73" s="74" t="inlineStr">
        <is>
          <t>17:42</t>
        </is>
      </c>
      <c r="BH73" s="74" t="inlineStr">
        <is>
          <t>06:01</t>
        </is>
      </c>
      <c r="BI73" s="74" t="inlineStr">
        <is>
          <t>17:43</t>
        </is>
      </c>
      <c r="BJ73" s="74" t="inlineStr">
        <is>
          <t>06:02</t>
        </is>
      </c>
      <c r="BK73" s="74" t="inlineStr">
        <is>
          <t>17:42</t>
        </is>
      </c>
      <c r="BL73" s="74" t="inlineStr">
        <is>
          <t>06:02</t>
        </is>
      </c>
      <c r="BM73" s="74" t="inlineStr">
        <is>
          <t>17:42</t>
        </is>
      </c>
      <c r="BN73" s="74" t="inlineStr">
        <is>
          <t>06:02</t>
        </is>
      </c>
      <c r="BO73" s="74" t="n"/>
      <c r="BP73" s="95" t="n"/>
      <c r="BQ73" s="174" t="n"/>
      <c r="BR73" s="174" t="n"/>
      <c r="BS73" s="174" t="n"/>
      <c r="BT73" s="174" t="n"/>
      <c r="BU73" s="174" t="n"/>
      <c r="BV73" s="174" t="n"/>
      <c r="BW73" s="174" t="n"/>
      <c r="BX73" s="174" t="n"/>
      <c r="BY73" s="174" t="n"/>
      <c r="BZ73" s="175" t="n"/>
      <c r="CA73" s="176" t="n"/>
      <c r="CB73" s="177" t="n"/>
      <c r="CC73" s="118" t="n"/>
      <c r="CD73" s="178" t="n"/>
      <c r="CE73" s="120" t="n"/>
      <c r="CF73" s="178" t="n"/>
      <c r="CG73" s="179" t="n"/>
      <c r="CH73" s="178" t="n"/>
      <c r="CI73" s="180" t="n"/>
      <c r="CJ73" s="181" t="n"/>
      <c r="CK73" s="182" t="n"/>
    </row>
    <row r="74" ht="15.75" customFormat="1" customHeight="1" s="25">
      <c r="A74" s="69" t="inlineStr">
        <is>
          <t>A1244</t>
        </is>
      </c>
      <c r="B74" s="70" t="inlineStr">
        <is>
          <t>Nguyễn Thị Tú Quyên</t>
        </is>
      </c>
      <c r="C74" s="71" t="inlineStr">
        <is>
          <t>QA/QC X2</t>
        </is>
      </c>
      <c r="D74" s="72" t="inlineStr">
        <is>
          <t>Trực tiếp</t>
        </is>
      </c>
      <c r="E74" s="73" t="inlineStr">
        <is>
          <t>2019-03-14</t>
        </is>
      </c>
      <c r="F74" s="73" t="inlineStr"/>
      <c r="G74" s="74" t="inlineStr"/>
      <c r="H74" s="74" t="inlineStr"/>
      <c r="I74" s="75" t="inlineStr">
        <is>
          <t>06:48</t>
        </is>
      </c>
      <c r="J74" s="74" t="inlineStr">
        <is>
          <t>17:59</t>
        </is>
      </c>
      <c r="K74" s="75" t="inlineStr">
        <is>
          <t>06:53</t>
        </is>
      </c>
      <c r="L74" s="74" t="inlineStr">
        <is>
          <t>17:59</t>
        </is>
      </c>
      <c r="M74" s="75" t="inlineStr">
        <is>
          <t>06:50</t>
        </is>
      </c>
      <c r="N74" s="74" t="inlineStr">
        <is>
          <t>18:00</t>
        </is>
      </c>
      <c r="O74" s="75" t="inlineStr">
        <is>
          <t>05:51</t>
        </is>
      </c>
      <c r="P74" s="74" t="inlineStr">
        <is>
          <t>14:01</t>
        </is>
      </c>
      <c r="Q74" s="74" t="inlineStr">
        <is>
          <t>06:52</t>
        </is>
      </c>
      <c r="R74" s="74" t="inlineStr">
        <is>
          <t>18:00</t>
        </is>
      </c>
      <c r="S74" s="75" t="inlineStr">
        <is>
          <t>06:53</t>
        </is>
      </c>
      <c r="T74" s="74" t="inlineStr">
        <is>
          <t>18:00</t>
        </is>
      </c>
      <c r="U74" s="75" t="inlineStr">
        <is>
          <t>06:54</t>
        </is>
      </c>
      <c r="V74" s="74" t="inlineStr">
        <is>
          <t>18:00</t>
        </is>
      </c>
      <c r="W74" s="74" t="inlineStr">
        <is>
          <t>06:54</t>
        </is>
      </c>
      <c r="X74" s="74" t="inlineStr">
        <is>
          <t>18:00</t>
        </is>
      </c>
      <c r="Y74" s="75" t="inlineStr">
        <is>
          <t>06:56</t>
        </is>
      </c>
      <c r="Z74" s="74" t="inlineStr">
        <is>
          <t>17:59</t>
        </is>
      </c>
      <c r="AA74" s="75" t="inlineStr">
        <is>
          <t>06:54</t>
        </is>
      </c>
      <c r="AB74" s="74" t="inlineStr">
        <is>
          <t>18:00</t>
        </is>
      </c>
      <c r="AC74" s="75" t="inlineStr"/>
      <c r="AD74" s="74" t="inlineStr"/>
      <c r="AE74" s="74" t="inlineStr">
        <is>
          <t>06:59</t>
        </is>
      </c>
      <c r="AF74" s="74" t="inlineStr">
        <is>
          <t>14:01</t>
        </is>
      </c>
      <c r="AG74" s="75" t="inlineStr">
        <is>
          <t>06:51</t>
        </is>
      </c>
      <c r="AH74" s="74" t="inlineStr">
        <is>
          <t>18:00</t>
        </is>
      </c>
      <c r="AI74" s="75" t="inlineStr"/>
      <c r="AJ74" s="74" t="inlineStr"/>
      <c r="AK74" s="75" t="inlineStr">
        <is>
          <t>06:55</t>
        </is>
      </c>
      <c r="AL74" s="74" t="inlineStr">
        <is>
          <t>18:00</t>
        </is>
      </c>
      <c r="AM74" s="75" t="inlineStr">
        <is>
          <t>06:52</t>
        </is>
      </c>
      <c r="AN74" s="74" t="inlineStr">
        <is>
          <t>18:00</t>
        </is>
      </c>
      <c r="AO74" s="75" t="inlineStr">
        <is>
          <t>06:53</t>
        </is>
      </c>
      <c r="AP74" s="74" t="inlineStr">
        <is>
          <t>17:59</t>
        </is>
      </c>
      <c r="AQ74" s="74" t="inlineStr"/>
      <c r="AR74" s="74" t="inlineStr"/>
      <c r="AS74" s="74" t="inlineStr"/>
      <c r="AT74" s="74" t="inlineStr"/>
      <c r="AU74" s="74" t="inlineStr">
        <is>
          <t>06:52</t>
        </is>
      </c>
      <c r="AV74" s="74" t="inlineStr">
        <is>
          <t>18:01</t>
        </is>
      </c>
      <c r="AW74" s="74" t="inlineStr">
        <is>
          <t>06:56</t>
        </is>
      </c>
      <c r="AX74" s="74" t="inlineStr">
        <is>
          <t>18:00</t>
        </is>
      </c>
      <c r="AY74" s="74" t="inlineStr">
        <is>
          <t>06:56</t>
        </is>
      </c>
      <c r="AZ74" s="74" t="inlineStr">
        <is>
          <t>17:59</t>
        </is>
      </c>
      <c r="BA74" s="74" t="inlineStr">
        <is>
          <t>06:52</t>
        </is>
      </c>
      <c r="BB74" s="74" t="inlineStr">
        <is>
          <t>17:59</t>
        </is>
      </c>
      <c r="BC74" s="74" t="inlineStr">
        <is>
          <t>06:34</t>
        </is>
      </c>
      <c r="BD74" s="74" t="inlineStr">
        <is>
          <t>18:00</t>
        </is>
      </c>
      <c r="BE74" s="74" t="inlineStr"/>
      <c r="BF74" s="74" t="inlineStr"/>
      <c r="BG74" s="74" t="inlineStr">
        <is>
          <t>06:55</t>
        </is>
      </c>
      <c r="BH74" s="74" t="inlineStr">
        <is>
          <t>17:59</t>
        </is>
      </c>
      <c r="BI74" s="74" t="inlineStr">
        <is>
          <t>06:56</t>
        </is>
      </c>
      <c r="BJ74" s="74" t="inlineStr">
        <is>
          <t>17:59</t>
        </is>
      </c>
      <c r="BK74" s="74" t="inlineStr"/>
      <c r="BL74" s="74" t="inlineStr"/>
      <c r="BM74" s="74" t="inlineStr">
        <is>
          <t>06:54</t>
        </is>
      </c>
      <c r="BN74" s="74" t="inlineStr">
        <is>
          <t>17:59</t>
        </is>
      </c>
      <c r="BO74" s="74" t="n"/>
      <c r="BP74" s="95" t="n"/>
      <c r="BQ74" s="174" t="n"/>
      <c r="BR74" s="174" t="n"/>
      <c r="BS74" s="174" t="n"/>
      <c r="BT74" s="174" t="n"/>
      <c r="BU74" s="174" t="n"/>
      <c r="BV74" s="174" t="n"/>
      <c r="BW74" s="174" t="n"/>
      <c r="BX74" s="174" t="n"/>
      <c r="BY74" s="174" t="n"/>
      <c r="BZ74" s="175" t="n"/>
      <c r="CA74" s="176" t="n"/>
      <c r="CB74" s="177" t="n"/>
      <c r="CC74" s="118" t="n"/>
      <c r="CD74" s="178" t="n"/>
      <c r="CE74" s="120" t="n"/>
      <c r="CF74" s="178" t="n"/>
      <c r="CG74" s="179" t="n"/>
      <c r="CH74" s="178" t="n"/>
      <c r="CI74" s="180" t="n"/>
      <c r="CJ74" s="181" t="n"/>
      <c r="CK74" s="182" t="n"/>
    </row>
    <row r="75" ht="15.75" customFormat="1" customHeight="1" s="25">
      <c r="A75" s="69" t="inlineStr">
        <is>
          <t>A1245</t>
        </is>
      </c>
      <c r="B75" s="70" t="inlineStr">
        <is>
          <t>Lê Tấn Thanh</t>
        </is>
      </c>
      <c r="C75" s="71" t="inlineStr">
        <is>
          <t>Ehs</t>
        </is>
      </c>
      <c r="D75" s="72" t="inlineStr">
        <is>
          <t>Trực tiếp</t>
        </is>
      </c>
      <c r="E75" s="73" t="inlineStr">
        <is>
          <t>2019-03-14</t>
        </is>
      </c>
      <c r="F75" s="73" t="inlineStr"/>
      <c r="G75" s="74" t="inlineStr">
        <is>
          <t>08:23</t>
        </is>
      </c>
      <c r="H75" s="74" t="inlineStr"/>
      <c r="I75" s="75" t="inlineStr">
        <is>
          <t>06:08</t>
        </is>
      </c>
      <c r="J75" s="74" t="inlineStr">
        <is>
          <t>18:05</t>
        </is>
      </c>
      <c r="K75" s="74" t="inlineStr">
        <is>
          <t>07:35</t>
        </is>
      </c>
      <c r="L75" s="74" t="inlineStr">
        <is>
          <t>20:06</t>
        </is>
      </c>
      <c r="M75" s="74" t="inlineStr">
        <is>
          <t>07:55</t>
        </is>
      </c>
      <c r="N75" s="74" t="inlineStr">
        <is>
          <t>18:05</t>
        </is>
      </c>
      <c r="O75" s="75" t="inlineStr">
        <is>
          <t>18:43</t>
        </is>
      </c>
      <c r="P75" s="74" t="inlineStr">
        <is>
          <t>08:03</t>
        </is>
      </c>
      <c r="Q75" s="74" t="inlineStr">
        <is>
          <t>17:44</t>
        </is>
      </c>
      <c r="R75" s="74" t="inlineStr">
        <is>
          <t>06:05</t>
        </is>
      </c>
      <c r="S75" s="74" t="inlineStr">
        <is>
          <t>17:45</t>
        </is>
      </c>
      <c r="T75" s="74" t="inlineStr">
        <is>
          <t>06:54</t>
        </is>
      </c>
      <c r="U75" s="75" t="inlineStr">
        <is>
          <t>17:47</t>
        </is>
      </c>
      <c r="V75" s="74" t="inlineStr">
        <is>
          <t>06:07</t>
        </is>
      </c>
      <c r="W75" s="74" t="inlineStr">
        <is>
          <t>17:54</t>
        </is>
      </c>
      <c r="X75" s="74" t="inlineStr">
        <is>
          <t>07:08</t>
        </is>
      </c>
      <c r="Y75" s="75" t="inlineStr">
        <is>
          <t>18:28</t>
        </is>
      </c>
      <c r="Z75" s="74" t="inlineStr">
        <is>
          <t>06:21</t>
        </is>
      </c>
      <c r="AA75" s="75" t="inlineStr">
        <is>
          <t>17:42</t>
        </is>
      </c>
      <c r="AB75" s="74" t="inlineStr"/>
      <c r="AC75" s="74" t="inlineStr"/>
      <c r="AD75" s="74" t="inlineStr">
        <is>
          <t>18:04</t>
        </is>
      </c>
      <c r="AE75" s="74" t="inlineStr">
        <is>
          <t>06:44</t>
        </is>
      </c>
      <c r="AF75" s="74" t="inlineStr">
        <is>
          <t>18:03</t>
        </is>
      </c>
      <c r="AG75" s="74" t="inlineStr">
        <is>
          <t>06:03</t>
        </is>
      </c>
      <c r="AH75" s="74" t="inlineStr">
        <is>
          <t>18:04</t>
        </is>
      </c>
      <c r="AI75" s="74" t="inlineStr">
        <is>
          <t>06:46</t>
        </is>
      </c>
      <c r="AJ75" s="74" t="inlineStr">
        <is>
          <t>18:04</t>
        </is>
      </c>
      <c r="AK75" s="74" t="inlineStr">
        <is>
          <t>06:03</t>
        </is>
      </c>
      <c r="AL75" s="74" t="inlineStr">
        <is>
          <t>18:07</t>
        </is>
      </c>
      <c r="AM75" s="74" t="inlineStr">
        <is>
          <t>09:57</t>
        </is>
      </c>
      <c r="AN75" s="74" t="inlineStr">
        <is>
          <t>18:06</t>
        </is>
      </c>
      <c r="AO75" s="74" t="inlineStr">
        <is>
          <t>05:59</t>
        </is>
      </c>
      <c r="AP75" s="74" t="inlineStr">
        <is>
          <t>18:02</t>
        </is>
      </c>
      <c r="AQ75" s="74" t="inlineStr"/>
      <c r="AR75" s="74" t="inlineStr"/>
      <c r="AS75" s="74" t="inlineStr"/>
      <c r="AT75" s="74" t="inlineStr"/>
      <c r="AU75" s="74" t="inlineStr">
        <is>
          <t>18:41</t>
        </is>
      </c>
      <c r="AV75" s="74" t="inlineStr">
        <is>
          <t>06:59</t>
        </is>
      </c>
      <c r="AW75" s="74" t="inlineStr">
        <is>
          <t>17:33</t>
        </is>
      </c>
      <c r="AX75" s="74" t="inlineStr">
        <is>
          <t>06:14</t>
        </is>
      </c>
      <c r="AY75" s="75" t="inlineStr"/>
      <c r="AZ75" s="74" t="inlineStr">
        <is>
          <t>07:10</t>
        </is>
      </c>
      <c r="BA75" s="75" t="inlineStr">
        <is>
          <t>17:56</t>
        </is>
      </c>
      <c r="BB75" s="74" t="inlineStr">
        <is>
          <t>06:09</t>
        </is>
      </c>
      <c r="BC75" s="75" t="inlineStr">
        <is>
          <t>17:41</t>
        </is>
      </c>
      <c r="BD75" s="74" t="inlineStr">
        <is>
          <t>06:01</t>
        </is>
      </c>
      <c r="BE75" s="74" t="inlineStr">
        <is>
          <t>06:01</t>
        </is>
      </c>
      <c r="BF75" s="74" t="inlineStr">
        <is>
          <t>18:02</t>
        </is>
      </c>
      <c r="BG75" s="74" t="inlineStr">
        <is>
          <t>06:04</t>
        </is>
      </c>
      <c r="BH75" s="74" t="inlineStr">
        <is>
          <t>18:06</t>
        </is>
      </c>
      <c r="BI75" s="74" t="inlineStr">
        <is>
          <t>07:35</t>
        </is>
      </c>
      <c r="BJ75" s="74" t="inlineStr">
        <is>
          <t>18:04</t>
        </is>
      </c>
      <c r="BK75" s="74" t="inlineStr">
        <is>
          <t>08:10</t>
        </is>
      </c>
      <c r="BL75" s="74" t="inlineStr">
        <is>
          <t>18:03</t>
        </is>
      </c>
      <c r="BM75" s="74" t="inlineStr">
        <is>
          <t>07:53</t>
        </is>
      </c>
      <c r="BN75" s="74" t="inlineStr">
        <is>
          <t>18:05</t>
        </is>
      </c>
      <c r="BO75" s="74" t="n"/>
      <c r="BP75" s="95" t="n"/>
      <c r="BQ75" s="174" t="n"/>
      <c r="BR75" s="174" t="n"/>
      <c r="BS75" s="174" t="n"/>
      <c r="BT75" s="174" t="n"/>
      <c r="BU75" s="174" t="n"/>
      <c r="BV75" s="174" t="n"/>
      <c r="BW75" s="174" t="n"/>
      <c r="BX75" s="174" t="n"/>
      <c r="BY75" s="174" t="n"/>
      <c r="BZ75" s="175" t="n"/>
      <c r="CA75" s="176" t="n"/>
      <c r="CB75" s="177" t="n"/>
      <c r="CC75" s="118" t="n"/>
      <c r="CD75" s="178" t="n"/>
      <c r="CE75" s="120" t="n"/>
      <c r="CF75" s="178" t="n"/>
      <c r="CG75" s="179" t="n"/>
      <c r="CH75" s="178" t="n"/>
      <c r="CI75" s="180" t="n"/>
      <c r="CJ75" s="181" t="n"/>
      <c r="CK75" s="182" t="n"/>
    </row>
    <row r="76" ht="15.75" customFormat="1" customHeight="1" s="25">
      <c r="A76" s="69" t="inlineStr">
        <is>
          <t>A1246</t>
        </is>
      </c>
      <c r="B76" s="70" t="inlineStr">
        <is>
          <t>Lê Minh Tiến</t>
        </is>
      </c>
      <c r="C76" s="71" t="inlineStr">
        <is>
          <t>Ehs</t>
        </is>
      </c>
      <c r="D76" s="72" t="inlineStr">
        <is>
          <t>Trực tiếp</t>
        </is>
      </c>
      <c r="E76" s="73" t="inlineStr">
        <is>
          <t>2019-03-14</t>
        </is>
      </c>
      <c r="F76" s="73" t="inlineStr"/>
      <c r="G76" s="74" t="inlineStr">
        <is>
          <t>07:50</t>
        </is>
      </c>
      <c r="H76" s="74" t="inlineStr">
        <is>
          <t>18:10</t>
        </is>
      </c>
      <c r="I76" s="74" t="inlineStr">
        <is>
          <t>05:58</t>
        </is>
      </c>
      <c r="J76" s="74" t="inlineStr">
        <is>
          <t>18:06</t>
        </is>
      </c>
      <c r="K76" s="74" t="inlineStr">
        <is>
          <t>06:46</t>
        </is>
      </c>
      <c r="L76" s="74" t="inlineStr">
        <is>
          <t>18:04</t>
        </is>
      </c>
      <c r="M76" s="74" t="inlineStr">
        <is>
          <t>05:59</t>
        </is>
      </c>
      <c r="N76" s="74" t="inlineStr">
        <is>
          <t>18:06</t>
        </is>
      </c>
      <c r="O76" s="74" t="inlineStr">
        <is>
          <t>18:39</t>
        </is>
      </c>
      <c r="P76" s="74" t="inlineStr">
        <is>
          <t>07:10</t>
        </is>
      </c>
      <c r="Q76" s="75" t="inlineStr">
        <is>
          <t>17:56</t>
        </is>
      </c>
      <c r="R76" s="75" t="inlineStr">
        <is>
          <t>07:34</t>
        </is>
      </c>
      <c r="S76" s="74" t="inlineStr">
        <is>
          <t>17:43</t>
        </is>
      </c>
      <c r="T76" s="74" t="inlineStr">
        <is>
          <t>07:06</t>
        </is>
      </c>
      <c r="U76" s="74" t="inlineStr">
        <is>
          <t>17:57</t>
        </is>
      </c>
      <c r="V76" s="74" t="inlineStr">
        <is>
          <t>06:12</t>
        </is>
      </c>
      <c r="W76" s="75" t="inlineStr">
        <is>
          <t>18:02</t>
        </is>
      </c>
      <c r="X76" s="74" t="inlineStr">
        <is>
          <t>06:13</t>
        </is>
      </c>
      <c r="Y76" s="75" t="inlineStr">
        <is>
          <t>18:02</t>
        </is>
      </c>
      <c r="Z76" s="74" t="inlineStr">
        <is>
          <t>07:11</t>
        </is>
      </c>
      <c r="AA76" s="75" t="inlineStr">
        <is>
          <t>17:42</t>
        </is>
      </c>
      <c r="AB76" s="74" t="inlineStr">
        <is>
          <t>06:02</t>
        </is>
      </c>
      <c r="AC76" s="75" t="inlineStr">
        <is>
          <t>06:02</t>
        </is>
      </c>
      <c r="AD76" s="74" t="inlineStr">
        <is>
          <t>17:56</t>
        </is>
      </c>
      <c r="AE76" s="75" t="inlineStr">
        <is>
          <t>05:58</t>
        </is>
      </c>
      <c r="AF76" s="74" t="inlineStr">
        <is>
          <t>18:03</t>
        </is>
      </c>
      <c r="AG76" s="74" t="inlineStr">
        <is>
          <t>06:03</t>
        </is>
      </c>
      <c r="AH76" s="74" t="inlineStr">
        <is>
          <t>18:06</t>
        </is>
      </c>
      <c r="AI76" s="74" t="inlineStr">
        <is>
          <t>06:01</t>
        </is>
      </c>
      <c r="AJ76" s="74" t="inlineStr">
        <is>
          <t>18:07</t>
        </is>
      </c>
      <c r="AK76" s="74" t="inlineStr">
        <is>
          <t>06:00</t>
        </is>
      </c>
      <c r="AL76" s="74" t="inlineStr">
        <is>
          <t>18:02</t>
        </is>
      </c>
      <c r="AM76" s="74" t="inlineStr">
        <is>
          <t>06:03</t>
        </is>
      </c>
      <c r="AN76" s="74" t="inlineStr">
        <is>
          <t>18:04</t>
        </is>
      </c>
      <c r="AO76" s="74" t="inlineStr">
        <is>
          <t>06:02</t>
        </is>
      </c>
      <c r="AP76" s="74" t="inlineStr">
        <is>
          <t>18:05</t>
        </is>
      </c>
      <c r="AQ76" s="74" t="inlineStr"/>
      <c r="AR76" s="74" t="inlineStr"/>
      <c r="AS76" s="74" t="inlineStr"/>
      <c r="AT76" s="74" t="inlineStr"/>
      <c r="AU76" s="74" t="inlineStr">
        <is>
          <t>18:41</t>
        </is>
      </c>
      <c r="AV76" s="74" t="inlineStr">
        <is>
          <t>07:14</t>
        </is>
      </c>
      <c r="AW76" s="74" t="inlineStr">
        <is>
          <t>17:57</t>
        </is>
      </c>
      <c r="AX76" s="74" t="inlineStr">
        <is>
          <t>06:48</t>
        </is>
      </c>
      <c r="AY76" s="75" t="inlineStr">
        <is>
          <t>20:30</t>
        </is>
      </c>
      <c r="AZ76" s="74" t="inlineStr">
        <is>
          <t>06:58</t>
        </is>
      </c>
      <c r="BA76" s="75" t="inlineStr">
        <is>
          <t>06:58</t>
        </is>
      </c>
      <c r="BB76" s="74" t="inlineStr">
        <is>
          <t>16:01</t>
        </is>
      </c>
      <c r="BC76" s="75" t="inlineStr">
        <is>
          <t>14:25</t>
        </is>
      </c>
      <c r="BD76" s="74" t="inlineStr">
        <is>
          <t>06:09</t>
        </is>
      </c>
      <c r="BE76" s="74" t="inlineStr">
        <is>
          <t>06:09</t>
        </is>
      </c>
      <c r="BF76" s="74" t="inlineStr">
        <is>
          <t>18:02</t>
        </is>
      </c>
      <c r="BG76" s="74" t="inlineStr">
        <is>
          <t>06:57</t>
        </is>
      </c>
      <c r="BH76" s="74" t="inlineStr">
        <is>
          <t>18:03</t>
        </is>
      </c>
      <c r="BI76" s="74" t="inlineStr"/>
      <c r="BJ76" s="74" t="inlineStr"/>
      <c r="BK76" s="74" t="inlineStr"/>
      <c r="BL76" s="74" t="inlineStr"/>
      <c r="BM76" s="74" t="inlineStr"/>
      <c r="BN76" s="74" t="inlineStr"/>
      <c r="BO76" s="74" t="n"/>
      <c r="BP76" s="95" t="n"/>
      <c r="BQ76" s="174" t="n"/>
      <c r="BR76" s="174" t="n"/>
      <c r="BS76" s="174" t="n"/>
      <c r="BT76" s="174" t="n"/>
      <c r="BU76" s="174" t="n"/>
      <c r="BV76" s="174" t="n"/>
      <c r="BW76" s="174" t="n"/>
      <c r="BX76" s="174" t="n"/>
      <c r="BY76" s="174" t="n"/>
      <c r="BZ76" s="175" t="n"/>
      <c r="CA76" s="176" t="n"/>
      <c r="CB76" s="177" t="n"/>
      <c r="CC76" s="118" t="n"/>
      <c r="CD76" s="178" t="n"/>
      <c r="CE76" s="120" t="n"/>
      <c r="CF76" s="178" t="n"/>
      <c r="CG76" s="179" t="n"/>
      <c r="CH76" s="178" t="n"/>
      <c r="CI76" s="180" t="n"/>
      <c r="CJ76" s="181" t="n"/>
      <c r="CK76" s="182" t="n"/>
    </row>
    <row r="77" ht="15.75" customFormat="1" customHeight="1" s="25">
      <c r="A77" s="69" t="inlineStr">
        <is>
          <t>A1252</t>
        </is>
      </c>
      <c r="B77" s="70" t="inlineStr">
        <is>
          <t>Nguyễn Văn Long</t>
        </is>
      </c>
      <c r="C77" s="71" t="inlineStr">
        <is>
          <t>X1 Gá</t>
        </is>
      </c>
      <c r="D77" s="72" t="inlineStr">
        <is>
          <t>Trực tiếp</t>
        </is>
      </c>
      <c r="E77" s="73" t="inlineStr">
        <is>
          <t>2019-03-20</t>
        </is>
      </c>
      <c r="F77" s="73" t="inlineStr"/>
      <c r="G77" s="74" t="inlineStr">
        <is>
          <t>05:40</t>
        </is>
      </c>
      <c r="H77" s="74" t="inlineStr">
        <is>
          <t>18:01</t>
        </is>
      </c>
      <c r="I77" s="75" t="inlineStr">
        <is>
          <t>05:39</t>
        </is>
      </c>
      <c r="J77" s="74" t="inlineStr">
        <is>
          <t>18:01</t>
        </is>
      </c>
      <c r="K77" s="75" t="inlineStr">
        <is>
          <t>05:47</t>
        </is>
      </c>
      <c r="L77" s="74" t="inlineStr">
        <is>
          <t>18:01</t>
        </is>
      </c>
      <c r="M77" s="75" t="inlineStr">
        <is>
          <t>05:44</t>
        </is>
      </c>
      <c r="N77" s="74" t="inlineStr">
        <is>
          <t>18:00</t>
        </is>
      </c>
      <c r="O77" s="75" t="inlineStr"/>
      <c r="P77" s="74" t="inlineStr"/>
      <c r="Q77" s="74" t="inlineStr">
        <is>
          <t>05:43</t>
        </is>
      </c>
      <c r="R77" s="74" t="inlineStr">
        <is>
          <t>18:00</t>
        </is>
      </c>
      <c r="S77" s="75" t="inlineStr">
        <is>
          <t>05:47</t>
        </is>
      </c>
      <c r="T77" s="74" t="inlineStr">
        <is>
          <t>18:00</t>
        </is>
      </c>
      <c r="U77" s="75" t="inlineStr">
        <is>
          <t>05:43</t>
        </is>
      </c>
      <c r="V77" s="74" t="inlineStr">
        <is>
          <t>18:01</t>
        </is>
      </c>
      <c r="W77" s="75" t="inlineStr">
        <is>
          <t>05:46</t>
        </is>
      </c>
      <c r="X77" s="74" t="inlineStr">
        <is>
          <t>18:00</t>
        </is>
      </c>
      <c r="Y77" s="75" t="inlineStr">
        <is>
          <t>05:39</t>
        </is>
      </c>
      <c r="Z77" s="74" t="inlineStr">
        <is>
          <t>18:00</t>
        </is>
      </c>
      <c r="AA77" s="75" t="inlineStr">
        <is>
          <t>05:35</t>
        </is>
      </c>
      <c r="AB77" s="74" t="inlineStr">
        <is>
          <t>18:00</t>
        </is>
      </c>
      <c r="AC77" s="75" t="inlineStr"/>
      <c r="AD77" s="74" t="inlineStr"/>
      <c r="AE77" s="74" t="inlineStr">
        <is>
          <t>05:44</t>
        </is>
      </c>
      <c r="AF77" s="74" t="inlineStr">
        <is>
          <t>18:01</t>
        </is>
      </c>
      <c r="AG77" s="75" t="inlineStr">
        <is>
          <t>05:43</t>
        </is>
      </c>
      <c r="AH77" s="74" t="inlineStr">
        <is>
          <t>18:00</t>
        </is>
      </c>
      <c r="AI77" s="75" t="inlineStr">
        <is>
          <t>05:42</t>
        </is>
      </c>
      <c r="AJ77" s="74" t="inlineStr">
        <is>
          <t>18:00</t>
        </is>
      </c>
      <c r="AK77" s="75" t="inlineStr">
        <is>
          <t>05:45</t>
        </is>
      </c>
      <c r="AL77" s="74" t="inlineStr">
        <is>
          <t>18:01</t>
        </is>
      </c>
      <c r="AM77" s="75" t="inlineStr">
        <is>
          <t>05:41</t>
        </is>
      </c>
      <c r="AN77" s="74" t="inlineStr">
        <is>
          <t>18:00</t>
        </is>
      </c>
      <c r="AO77" s="75" t="inlineStr">
        <is>
          <t>05:46</t>
        </is>
      </c>
      <c r="AP77" s="74" t="inlineStr">
        <is>
          <t>18:00</t>
        </is>
      </c>
      <c r="AQ77" s="74" t="inlineStr"/>
      <c r="AR77" s="74" t="inlineStr"/>
      <c r="AS77" s="74" t="inlineStr"/>
      <c r="AT77" s="74" t="inlineStr"/>
      <c r="AU77" s="74" t="inlineStr">
        <is>
          <t>05:47</t>
        </is>
      </c>
      <c r="AV77" s="74" t="inlineStr">
        <is>
          <t>18:00</t>
        </is>
      </c>
      <c r="AW77" s="74" t="inlineStr">
        <is>
          <t>05:47</t>
        </is>
      </c>
      <c r="AX77" s="74" t="inlineStr">
        <is>
          <t>18:00</t>
        </is>
      </c>
      <c r="AY77" s="74" t="inlineStr">
        <is>
          <t>05:44</t>
        </is>
      </c>
      <c r="AZ77" s="74" t="inlineStr">
        <is>
          <t>18:00</t>
        </is>
      </c>
      <c r="BA77" s="74" t="inlineStr">
        <is>
          <t>05:48</t>
        </is>
      </c>
      <c r="BB77" s="74" t="inlineStr">
        <is>
          <t>18:00</t>
        </is>
      </c>
      <c r="BC77" s="74" t="inlineStr">
        <is>
          <t>05:46</t>
        </is>
      </c>
      <c r="BD77" s="74" t="inlineStr">
        <is>
          <t>18:01</t>
        </is>
      </c>
      <c r="BE77" s="74" t="inlineStr"/>
      <c r="BF77" s="74" t="inlineStr"/>
      <c r="BG77" s="74" t="inlineStr"/>
      <c r="BH77" s="74" t="inlineStr"/>
      <c r="BI77" s="74" t="inlineStr">
        <is>
          <t>05:46</t>
        </is>
      </c>
      <c r="BJ77" s="74" t="inlineStr">
        <is>
          <t>18:01</t>
        </is>
      </c>
      <c r="BK77" s="74" t="inlineStr">
        <is>
          <t>05:48</t>
        </is>
      </c>
      <c r="BL77" s="74" t="inlineStr">
        <is>
          <t>18:00</t>
        </is>
      </c>
      <c r="BM77" s="74" t="inlineStr">
        <is>
          <t>05:55</t>
        </is>
      </c>
      <c r="BN77" s="74" t="inlineStr">
        <is>
          <t>18:01</t>
        </is>
      </c>
      <c r="BO77" s="74" t="n"/>
      <c r="BP77" s="95" t="n"/>
      <c r="BQ77" s="174" t="n"/>
      <c r="BR77" s="174" t="n"/>
      <c r="BS77" s="174" t="n"/>
      <c r="BT77" s="174" t="n"/>
      <c r="BU77" s="174" t="n"/>
      <c r="BV77" s="174" t="n"/>
      <c r="BW77" s="174" t="n"/>
      <c r="BX77" s="174" t="n"/>
      <c r="BY77" s="174" t="n"/>
      <c r="BZ77" s="175" t="n"/>
      <c r="CA77" s="176" t="n"/>
      <c r="CB77" s="177" t="n"/>
      <c r="CC77" s="118" t="n"/>
      <c r="CD77" s="178" t="n"/>
      <c r="CE77" s="120" t="n"/>
      <c r="CF77" s="178" t="n"/>
      <c r="CG77" s="179" t="n"/>
      <c r="CH77" s="178" t="n"/>
      <c r="CI77" s="180" t="n"/>
      <c r="CJ77" s="181" t="n"/>
      <c r="CK77" s="182" t="n"/>
    </row>
    <row r="78" ht="15.75" customFormat="1" customHeight="1" s="25">
      <c r="A78" s="69" t="inlineStr">
        <is>
          <t>A1256</t>
        </is>
      </c>
      <c r="B78" s="70" t="inlineStr">
        <is>
          <t>Trần Quang Minh</t>
        </is>
      </c>
      <c r="C78" s="71" t="inlineStr">
        <is>
          <t>BAN GIÁM ĐỐC</t>
        </is>
      </c>
      <c r="D78" s="72" t="inlineStr">
        <is>
          <t>Gián tiếp</t>
        </is>
      </c>
      <c r="E78" s="73" t="inlineStr">
        <is>
          <t>2019-04-02</t>
        </is>
      </c>
      <c r="F78" s="73" t="inlineStr"/>
      <c r="G78" s="74" t="inlineStr"/>
      <c r="H78" s="74" t="inlineStr"/>
      <c r="I78" s="74" t="inlineStr"/>
      <c r="J78" s="74" t="inlineStr"/>
      <c r="K78" s="74" t="inlineStr"/>
      <c r="L78" s="74" t="inlineStr"/>
      <c r="M78" s="74" t="inlineStr"/>
      <c r="N78" s="74" t="inlineStr"/>
      <c r="O78" s="74" t="inlineStr"/>
      <c r="P78" s="74" t="inlineStr"/>
      <c r="Q78" s="75" t="inlineStr"/>
      <c r="R78" s="75" t="inlineStr"/>
      <c r="S78" s="74" t="inlineStr"/>
      <c r="T78" s="74" t="inlineStr"/>
      <c r="U78" s="74" t="inlineStr"/>
      <c r="V78" s="74" t="inlineStr"/>
      <c r="W78" s="74" t="inlineStr"/>
      <c r="X78" s="74" t="inlineStr"/>
      <c r="Y78" s="74" t="inlineStr"/>
      <c r="Z78" s="74" t="inlineStr"/>
      <c r="AA78" s="74" t="inlineStr"/>
      <c r="AB78" s="74" t="inlineStr"/>
      <c r="AC78" s="74" t="inlineStr"/>
      <c r="AD78" s="74" t="inlineStr"/>
      <c r="AE78" s="74" t="inlineStr"/>
      <c r="AF78" s="74" t="inlineStr"/>
      <c r="AG78" s="74" t="inlineStr"/>
      <c r="AH78" s="74" t="inlineStr"/>
      <c r="AI78" s="74" t="inlineStr"/>
      <c r="AJ78" s="74" t="inlineStr"/>
      <c r="AK78" s="74" t="inlineStr"/>
      <c r="AL78" s="74" t="inlineStr"/>
      <c r="AM78" s="74" t="inlineStr"/>
      <c r="AN78" s="74" t="inlineStr"/>
      <c r="AO78" s="74" t="inlineStr"/>
      <c r="AP78" s="74" t="inlineStr"/>
      <c r="AQ78" s="74" t="inlineStr"/>
      <c r="AR78" s="74" t="inlineStr"/>
      <c r="AS78" s="74" t="inlineStr"/>
      <c r="AT78" s="74" t="inlineStr"/>
      <c r="AU78" s="74" t="inlineStr"/>
      <c r="AV78" s="74" t="inlineStr"/>
      <c r="AW78" s="74" t="inlineStr"/>
      <c r="AX78" s="74" t="inlineStr"/>
      <c r="AY78" s="74" t="inlineStr"/>
      <c r="AZ78" s="74" t="inlineStr"/>
      <c r="BA78" s="74" t="inlineStr"/>
      <c r="BB78" s="74" t="inlineStr"/>
      <c r="BC78" s="74" t="inlineStr"/>
      <c r="BD78" s="74" t="inlineStr"/>
      <c r="BE78" s="74" t="inlineStr"/>
      <c r="BF78" s="74" t="inlineStr"/>
      <c r="BG78" s="74" t="inlineStr"/>
      <c r="BH78" s="74" t="inlineStr"/>
      <c r="BI78" s="74" t="inlineStr"/>
      <c r="BJ78" s="74" t="inlineStr"/>
      <c r="BK78" s="74" t="inlineStr"/>
      <c r="BL78" s="74" t="inlineStr"/>
      <c r="BM78" s="74" t="inlineStr"/>
      <c r="BN78" s="74" t="inlineStr"/>
      <c r="BO78" s="74" t="n"/>
      <c r="BP78" s="95" t="n"/>
      <c r="BQ78" s="174" t="n"/>
      <c r="BR78" s="174" t="n"/>
      <c r="BS78" s="174" t="n"/>
      <c r="BT78" s="174" t="n"/>
      <c r="BU78" s="174" t="n"/>
      <c r="BV78" s="174" t="n"/>
      <c r="BW78" s="174" t="n"/>
      <c r="BX78" s="174" t="n"/>
      <c r="BY78" s="174" t="n"/>
      <c r="BZ78" s="175" t="n"/>
      <c r="CA78" s="176" t="n"/>
      <c r="CB78" s="177" t="n"/>
      <c r="CC78" s="118" t="n"/>
      <c r="CD78" s="178" t="n"/>
      <c r="CE78" s="120" t="n"/>
      <c r="CF78" s="178" t="n"/>
      <c r="CG78" s="179" t="n"/>
      <c r="CH78" s="178" t="n"/>
      <c r="CI78" s="180" t="n"/>
      <c r="CJ78" s="181" t="n"/>
      <c r="CK78" s="182" t="n"/>
    </row>
    <row r="79" ht="15.75" customFormat="1" customHeight="1" s="25">
      <c r="A79" s="69" t="inlineStr">
        <is>
          <t>A1257</t>
        </is>
      </c>
      <c r="B79" s="70" t="inlineStr">
        <is>
          <t>Dương Thanh Hân</t>
        </is>
      </c>
      <c r="C79" s="71" t="inlineStr">
        <is>
          <t>KINH DOANH</t>
        </is>
      </c>
      <c r="D79" s="72" t="inlineStr">
        <is>
          <t>Gián tiếp</t>
        </is>
      </c>
      <c r="E79" s="73" t="inlineStr">
        <is>
          <t>2019-04-01</t>
        </is>
      </c>
      <c r="F79" s="73" t="inlineStr"/>
      <c r="G79" s="74" t="inlineStr">
        <is>
          <t>07:48</t>
        </is>
      </c>
      <c r="H79" s="74" t="inlineStr">
        <is>
          <t>16:37</t>
        </is>
      </c>
      <c r="I79" s="74" t="inlineStr"/>
      <c r="J79" s="74" t="inlineStr"/>
      <c r="K79" s="74" t="inlineStr"/>
      <c r="L79" s="74" t="inlineStr"/>
      <c r="M79" s="74" t="inlineStr"/>
      <c r="N79" s="74" t="inlineStr"/>
      <c r="O79" s="74" t="inlineStr"/>
      <c r="P79" s="74" t="inlineStr"/>
      <c r="Q79" s="74" t="inlineStr">
        <is>
          <t>07:48</t>
        </is>
      </c>
      <c r="R79" s="74" t="inlineStr">
        <is>
          <t>16:35</t>
        </is>
      </c>
      <c r="S79" s="74" t="inlineStr">
        <is>
          <t>07:52</t>
        </is>
      </c>
      <c r="T79" s="74" t="inlineStr">
        <is>
          <t>16:36</t>
        </is>
      </c>
      <c r="U79" s="74" t="inlineStr">
        <is>
          <t>07:57</t>
        </is>
      </c>
      <c r="V79" s="74" t="inlineStr">
        <is>
          <t>16:35</t>
        </is>
      </c>
      <c r="W79" s="74" t="inlineStr">
        <is>
          <t>07:47</t>
        </is>
      </c>
      <c r="X79" s="74" t="inlineStr">
        <is>
          <t>16:35</t>
        </is>
      </c>
      <c r="Y79" s="74" t="inlineStr"/>
      <c r="Z79" s="74" t="inlineStr"/>
      <c r="AA79" s="74" t="inlineStr"/>
      <c r="AB79" s="74" t="inlineStr"/>
      <c r="AC79" s="74" t="inlineStr"/>
      <c r="AD79" s="74" t="inlineStr"/>
      <c r="AE79" s="75" t="inlineStr">
        <is>
          <t>07:45</t>
        </is>
      </c>
      <c r="AF79" s="75" t="inlineStr">
        <is>
          <t>16:35</t>
        </is>
      </c>
      <c r="AG79" s="75" t="inlineStr">
        <is>
          <t>07:47</t>
        </is>
      </c>
      <c r="AH79" s="74" t="inlineStr">
        <is>
          <t>16:36</t>
        </is>
      </c>
      <c r="AI79" s="74" t="inlineStr">
        <is>
          <t>07:44</t>
        </is>
      </c>
      <c r="AJ79" s="74" t="inlineStr">
        <is>
          <t>16:33</t>
        </is>
      </c>
      <c r="AK79" s="74" t="inlineStr">
        <is>
          <t>07:48</t>
        </is>
      </c>
      <c r="AL79" s="74" t="inlineStr">
        <is>
          <t>16:35</t>
        </is>
      </c>
      <c r="AM79" s="74" t="inlineStr">
        <is>
          <t>07:46</t>
        </is>
      </c>
      <c r="AN79" s="74" t="inlineStr">
        <is>
          <t>16:33</t>
        </is>
      </c>
      <c r="AO79" s="74" t="inlineStr"/>
      <c r="AP79" s="74" t="inlineStr"/>
      <c r="AQ79" s="74" t="inlineStr"/>
      <c r="AR79" s="74" t="inlineStr"/>
      <c r="AS79" s="74" t="inlineStr"/>
      <c r="AT79" s="74" t="inlineStr"/>
      <c r="AU79" s="74" t="inlineStr">
        <is>
          <t>07:48</t>
        </is>
      </c>
      <c r="AV79" s="74" t="inlineStr">
        <is>
          <t>16:33</t>
        </is>
      </c>
      <c r="AW79" s="75" t="inlineStr">
        <is>
          <t>07:51</t>
        </is>
      </c>
      <c r="AX79" s="74" t="inlineStr">
        <is>
          <t>16:34</t>
        </is>
      </c>
      <c r="AY79" s="74" t="inlineStr">
        <is>
          <t>07:48</t>
        </is>
      </c>
      <c r="AZ79" s="74" t="inlineStr">
        <is>
          <t>16:34</t>
        </is>
      </c>
      <c r="BA79" s="74" t="inlineStr">
        <is>
          <t>07:49</t>
        </is>
      </c>
      <c r="BB79" s="74" t="inlineStr">
        <is>
          <t>16:33</t>
        </is>
      </c>
      <c r="BC79" s="74" t="inlineStr"/>
      <c r="BD79" s="74" t="inlineStr"/>
      <c r="BE79" s="74" t="inlineStr"/>
      <c r="BF79" s="74" t="inlineStr"/>
      <c r="BG79" s="74" t="inlineStr">
        <is>
          <t>07:47</t>
        </is>
      </c>
      <c r="BH79" s="74" t="inlineStr">
        <is>
          <t>16:34</t>
        </is>
      </c>
      <c r="BI79" s="74" t="inlineStr">
        <is>
          <t>07:53</t>
        </is>
      </c>
      <c r="BJ79" s="74" t="inlineStr">
        <is>
          <t>16:34</t>
        </is>
      </c>
      <c r="BK79" s="74" t="inlineStr">
        <is>
          <t>07:43</t>
        </is>
      </c>
      <c r="BL79" s="74" t="inlineStr">
        <is>
          <t>16:38</t>
        </is>
      </c>
      <c r="BM79" s="74" t="inlineStr">
        <is>
          <t>07:43</t>
        </is>
      </c>
      <c r="BN79" s="74" t="inlineStr">
        <is>
          <t>16:36</t>
        </is>
      </c>
      <c r="BO79" s="74" t="n"/>
      <c r="BP79" s="95" t="n"/>
      <c r="BQ79" s="174" t="n"/>
      <c r="BR79" s="174" t="n"/>
      <c r="BS79" s="174" t="n"/>
      <c r="BT79" s="174" t="n"/>
      <c r="BU79" s="174" t="n"/>
      <c r="BV79" s="174" t="n"/>
      <c r="BW79" s="174" t="n"/>
      <c r="BX79" s="174" t="n"/>
      <c r="BY79" s="174" t="n"/>
      <c r="BZ79" s="175" t="n"/>
      <c r="CA79" s="176" t="n"/>
      <c r="CB79" s="177" t="n"/>
      <c r="CC79" s="118" t="n"/>
      <c r="CD79" s="178" t="n"/>
      <c r="CE79" s="120" t="n"/>
      <c r="CF79" s="178" t="n"/>
      <c r="CG79" s="179" t="n"/>
      <c r="CH79" s="178" t="n"/>
      <c r="CI79" s="180" t="n"/>
      <c r="CJ79" s="181" t="n"/>
      <c r="CK79" s="182" t="n"/>
    </row>
    <row r="80" ht="15.75" customFormat="1" customHeight="1" s="25">
      <c r="A80" s="69" t="inlineStr">
        <is>
          <t>A1275</t>
        </is>
      </c>
      <c r="B80" s="70" t="inlineStr">
        <is>
          <t>Nguyễn Minh Sử</t>
        </is>
      </c>
      <c r="C80" s="71" t="inlineStr">
        <is>
          <t>X1 Gá</t>
        </is>
      </c>
      <c r="D80" s="72" t="inlineStr">
        <is>
          <t>Trực tiếp</t>
        </is>
      </c>
      <c r="E80" s="73" t="inlineStr">
        <is>
          <t>2019-04-18</t>
        </is>
      </c>
      <c r="F80" s="73" t="inlineStr"/>
      <c r="G80" s="74" t="inlineStr">
        <is>
          <t>05:56</t>
        </is>
      </c>
      <c r="H80" s="74" t="inlineStr">
        <is>
          <t>18:03</t>
        </is>
      </c>
      <c r="I80" s="75" t="inlineStr">
        <is>
          <t>05:54</t>
        </is>
      </c>
      <c r="J80" s="74" t="inlineStr">
        <is>
          <t>22:00</t>
        </is>
      </c>
      <c r="K80" s="75" t="inlineStr">
        <is>
          <t>05:53</t>
        </is>
      </c>
      <c r="L80" s="74" t="inlineStr">
        <is>
          <t>22:00</t>
        </is>
      </c>
      <c r="M80" s="75" t="inlineStr">
        <is>
          <t>07:32</t>
        </is>
      </c>
      <c r="N80" s="74" t="inlineStr">
        <is>
          <t>23:00</t>
        </is>
      </c>
      <c r="O80" s="75" t="inlineStr"/>
      <c r="P80" s="74" t="inlineStr"/>
      <c r="Q80" s="75" t="inlineStr">
        <is>
          <t>05:53</t>
        </is>
      </c>
      <c r="R80" s="75" t="inlineStr">
        <is>
          <t>18:05</t>
        </is>
      </c>
      <c r="S80" s="75" t="inlineStr">
        <is>
          <t>05:57</t>
        </is>
      </c>
      <c r="T80" s="74" t="inlineStr">
        <is>
          <t>21:00</t>
        </is>
      </c>
      <c r="U80" s="74" t="inlineStr">
        <is>
          <t>05:56</t>
        </is>
      </c>
      <c r="V80" s="74" t="inlineStr">
        <is>
          <t>22:00</t>
        </is>
      </c>
      <c r="W80" s="74" t="inlineStr">
        <is>
          <t>05:56</t>
        </is>
      </c>
      <c r="X80" s="74" t="inlineStr">
        <is>
          <t>22:00</t>
        </is>
      </c>
      <c r="Y80" s="74" t="inlineStr">
        <is>
          <t>05:59</t>
        </is>
      </c>
      <c r="Z80" s="74" t="inlineStr">
        <is>
          <t>22:00</t>
        </is>
      </c>
      <c r="AA80" s="74" t="inlineStr">
        <is>
          <t>05:57</t>
        </is>
      </c>
      <c r="AB80" s="74" t="inlineStr">
        <is>
          <t>22:01</t>
        </is>
      </c>
      <c r="AC80" s="74" t="inlineStr"/>
      <c r="AD80" s="74" t="inlineStr"/>
      <c r="AE80" s="74" t="inlineStr">
        <is>
          <t>05:56</t>
        </is>
      </c>
      <c r="AF80" s="74" t="inlineStr">
        <is>
          <t>21:00</t>
        </is>
      </c>
      <c r="AG80" s="74" t="inlineStr">
        <is>
          <t>05:57</t>
        </is>
      </c>
      <c r="AH80" s="74" t="inlineStr">
        <is>
          <t>21:23</t>
        </is>
      </c>
      <c r="AI80" s="74" t="inlineStr">
        <is>
          <t>05:56</t>
        </is>
      </c>
      <c r="AJ80" s="74" t="inlineStr">
        <is>
          <t>22:00</t>
        </is>
      </c>
      <c r="AK80" s="74" t="inlineStr">
        <is>
          <t>06:56</t>
        </is>
      </c>
      <c r="AL80" s="74" t="inlineStr">
        <is>
          <t>21:00</t>
        </is>
      </c>
      <c r="AM80" s="74" t="inlineStr">
        <is>
          <t>05:56</t>
        </is>
      </c>
      <c r="AN80" s="74" t="inlineStr">
        <is>
          <t>22:00</t>
        </is>
      </c>
      <c r="AO80" s="74" t="inlineStr"/>
      <c r="AP80" s="74" t="inlineStr"/>
      <c r="AQ80" s="74" t="inlineStr"/>
      <c r="AR80" s="74" t="inlineStr"/>
      <c r="AS80" s="74" t="inlineStr"/>
      <c r="AT80" s="74" t="inlineStr"/>
      <c r="AU80" s="74" t="inlineStr">
        <is>
          <t>05:55</t>
        </is>
      </c>
      <c r="AV80" s="74" t="inlineStr">
        <is>
          <t>18:05</t>
        </is>
      </c>
      <c r="AW80" s="74" t="inlineStr">
        <is>
          <t>06:00</t>
        </is>
      </c>
      <c r="AX80" s="74" t="inlineStr">
        <is>
          <t>22:00</t>
        </is>
      </c>
      <c r="AY80" s="75" t="inlineStr">
        <is>
          <t>06:00</t>
        </is>
      </c>
      <c r="AZ80" s="74" t="inlineStr">
        <is>
          <t>22:00</t>
        </is>
      </c>
      <c r="BA80" s="75" t="inlineStr">
        <is>
          <t>05:53</t>
        </is>
      </c>
      <c r="BB80" s="74" t="inlineStr">
        <is>
          <t>23:01</t>
        </is>
      </c>
      <c r="BC80" s="75" t="inlineStr">
        <is>
          <t>05:58</t>
        </is>
      </c>
      <c r="BD80" s="74" t="inlineStr">
        <is>
          <t>23:00</t>
        </is>
      </c>
      <c r="BE80" s="75" t="inlineStr"/>
      <c r="BF80" s="74" t="inlineStr"/>
      <c r="BG80" s="75" t="inlineStr">
        <is>
          <t>07:54</t>
        </is>
      </c>
      <c r="BH80" s="75" t="inlineStr"/>
      <c r="BI80" s="74" t="inlineStr">
        <is>
          <t>05:56</t>
        </is>
      </c>
      <c r="BJ80" s="74" t="inlineStr">
        <is>
          <t>21:00</t>
        </is>
      </c>
      <c r="BK80" s="74" t="inlineStr">
        <is>
          <t>05:56</t>
        </is>
      </c>
      <c r="BL80" s="74" t="inlineStr">
        <is>
          <t>21:00</t>
        </is>
      </c>
      <c r="BM80" s="74" t="inlineStr">
        <is>
          <t>05:58</t>
        </is>
      </c>
      <c r="BN80" s="74" t="inlineStr">
        <is>
          <t>21:01</t>
        </is>
      </c>
      <c r="BO80" s="74" t="n"/>
      <c r="BP80" s="95" t="n"/>
      <c r="BQ80" s="174" t="n"/>
      <c r="BR80" s="174" t="n"/>
      <c r="BS80" s="174" t="n"/>
      <c r="BT80" s="174" t="n"/>
      <c r="BU80" s="174" t="n"/>
      <c r="BV80" s="174" t="n"/>
      <c r="BW80" s="174" t="n"/>
      <c r="BX80" s="174" t="n"/>
      <c r="BY80" s="174" t="n"/>
      <c r="BZ80" s="175" t="n"/>
      <c r="CA80" s="176" t="n"/>
      <c r="CB80" s="177" t="n"/>
      <c r="CC80" s="118" t="n"/>
      <c r="CD80" s="178" t="n"/>
      <c r="CE80" s="120" t="n"/>
      <c r="CF80" s="178" t="n"/>
      <c r="CG80" s="179" t="n"/>
      <c r="CH80" s="178" t="n"/>
      <c r="CI80" s="180" t="n"/>
      <c r="CJ80" s="181" t="n"/>
      <c r="CK80" s="182" t="n"/>
    </row>
    <row r="81" ht="15.75" customFormat="1" customHeight="1" s="25">
      <c r="A81" s="69" t="inlineStr">
        <is>
          <t>A1278</t>
        </is>
      </c>
      <c r="B81" s="70" t="inlineStr">
        <is>
          <t>Nguyễn Võ Sơn Trà</t>
        </is>
      </c>
      <c r="C81" s="71" t="inlineStr">
        <is>
          <t>Ehs</t>
        </is>
      </c>
      <c r="D81" s="72" t="inlineStr">
        <is>
          <t>Gián tiếp</t>
        </is>
      </c>
      <c r="E81" s="73" t="inlineStr">
        <is>
          <t>2019-05-06</t>
        </is>
      </c>
      <c r="F81" s="73" t="inlineStr"/>
      <c r="G81" s="74" t="inlineStr">
        <is>
          <t>07:58</t>
        </is>
      </c>
      <c r="H81" s="74" t="inlineStr">
        <is>
          <t>16:38</t>
        </is>
      </c>
      <c r="I81" s="75" t="inlineStr">
        <is>
          <t>08:05</t>
        </is>
      </c>
      <c r="J81" s="74" t="inlineStr">
        <is>
          <t>16:45</t>
        </is>
      </c>
      <c r="K81" s="74" t="inlineStr"/>
      <c r="L81" s="74" t="inlineStr">
        <is>
          <t>16:39</t>
        </is>
      </c>
      <c r="M81" s="74" t="inlineStr"/>
      <c r="N81" s="74" t="inlineStr"/>
      <c r="O81" s="75" t="inlineStr"/>
      <c r="P81" s="74" t="inlineStr"/>
      <c r="Q81" s="74" t="inlineStr">
        <is>
          <t>08:11</t>
        </is>
      </c>
      <c r="R81" s="75" t="inlineStr">
        <is>
          <t>17:04</t>
        </is>
      </c>
      <c r="S81" s="74" t="inlineStr">
        <is>
          <t>08:16</t>
        </is>
      </c>
      <c r="T81" s="74" t="inlineStr">
        <is>
          <t>17:38</t>
        </is>
      </c>
      <c r="U81" s="74" t="inlineStr">
        <is>
          <t>08:06</t>
        </is>
      </c>
      <c r="V81" s="74" t="inlineStr">
        <is>
          <t>16:44</t>
        </is>
      </c>
      <c r="W81" s="75" t="inlineStr">
        <is>
          <t>08:20</t>
        </is>
      </c>
      <c r="X81" s="74" t="inlineStr">
        <is>
          <t>16:56</t>
        </is>
      </c>
      <c r="Y81" s="74" t="inlineStr">
        <is>
          <t>08:21</t>
        </is>
      </c>
      <c r="Z81" s="74" t="inlineStr">
        <is>
          <t>16:52</t>
        </is>
      </c>
      <c r="AA81" s="74" t="inlineStr"/>
      <c r="AB81" s="74" t="inlineStr"/>
      <c r="AC81" s="75" t="inlineStr"/>
      <c r="AD81" s="74" t="inlineStr"/>
      <c r="AE81" s="74" t="inlineStr">
        <is>
          <t>08:01</t>
        </is>
      </c>
      <c r="AF81" s="74" t="inlineStr">
        <is>
          <t>17:19</t>
        </is>
      </c>
      <c r="AG81" s="74" t="inlineStr">
        <is>
          <t>12:31</t>
        </is>
      </c>
      <c r="AH81" s="74" t="inlineStr">
        <is>
          <t>16:50</t>
        </is>
      </c>
      <c r="AI81" s="74" t="inlineStr">
        <is>
          <t>08:06</t>
        </is>
      </c>
      <c r="AJ81" s="74" t="inlineStr">
        <is>
          <t>16:48</t>
        </is>
      </c>
      <c r="AK81" s="75" t="inlineStr">
        <is>
          <t>08:06</t>
        </is>
      </c>
      <c r="AL81" s="74" t="inlineStr">
        <is>
          <t>16:44</t>
        </is>
      </c>
      <c r="AM81" s="74" t="inlineStr">
        <is>
          <t>12:17</t>
        </is>
      </c>
      <c r="AN81" s="74" t="inlineStr">
        <is>
          <t>17:41</t>
        </is>
      </c>
      <c r="AO81" s="74" t="inlineStr"/>
      <c r="AP81" s="74" t="inlineStr"/>
      <c r="AQ81" s="75" t="inlineStr"/>
      <c r="AR81" s="74" t="inlineStr"/>
      <c r="AS81" s="74" t="inlineStr"/>
      <c r="AT81" s="74" t="inlineStr"/>
      <c r="AU81" s="74" t="inlineStr"/>
      <c r="AV81" s="74" t="inlineStr">
        <is>
          <t>16:38</t>
        </is>
      </c>
      <c r="AW81" s="74" t="inlineStr">
        <is>
          <t>08:08</t>
        </is>
      </c>
      <c r="AX81" s="74" t="inlineStr">
        <is>
          <t>16:45</t>
        </is>
      </c>
      <c r="AY81" s="75" t="inlineStr"/>
      <c r="AZ81" s="74" t="inlineStr">
        <is>
          <t>17:35</t>
        </is>
      </c>
      <c r="BA81" s="74" t="inlineStr"/>
      <c r="BB81" s="74" t="inlineStr">
        <is>
          <t>16:41</t>
        </is>
      </c>
      <c r="BC81" s="74" t="inlineStr">
        <is>
          <t>07:58</t>
        </is>
      </c>
      <c r="BD81" s="74" t="inlineStr">
        <is>
          <t>16:10</t>
        </is>
      </c>
      <c r="BE81" s="75" t="inlineStr"/>
      <c r="BF81" s="74" t="inlineStr"/>
      <c r="BG81" s="74" t="inlineStr">
        <is>
          <t>07:54</t>
        </is>
      </c>
      <c r="BH81" s="74" t="inlineStr">
        <is>
          <t>16:45</t>
        </is>
      </c>
      <c r="BI81" s="74" t="inlineStr">
        <is>
          <t>08:12</t>
        </is>
      </c>
      <c r="BJ81" s="74" t="inlineStr">
        <is>
          <t>16:50</t>
        </is>
      </c>
      <c r="BK81" s="74" t="inlineStr"/>
      <c r="BL81" s="74" t="inlineStr">
        <is>
          <t>16:38</t>
        </is>
      </c>
      <c r="BM81" s="74" t="inlineStr">
        <is>
          <t>08:05</t>
        </is>
      </c>
      <c r="BN81" s="74" t="inlineStr">
        <is>
          <t>17:49</t>
        </is>
      </c>
      <c r="BO81" s="74" t="n"/>
      <c r="BP81" s="95" t="n"/>
      <c r="BQ81" s="174" t="n"/>
      <c r="BR81" s="174" t="n"/>
      <c r="BS81" s="174" t="n"/>
      <c r="BT81" s="174" t="n"/>
      <c r="BU81" s="174" t="n"/>
      <c r="BV81" s="174" t="n"/>
      <c r="BW81" s="174" t="n"/>
      <c r="BX81" s="174" t="n"/>
      <c r="BY81" s="174" t="n"/>
      <c r="BZ81" s="175" t="n"/>
      <c r="CA81" s="176" t="n"/>
      <c r="CB81" s="177" t="n"/>
      <c r="CC81" s="118" t="n"/>
      <c r="CD81" s="178" t="n"/>
      <c r="CE81" s="120" t="n"/>
      <c r="CF81" s="178" t="n"/>
      <c r="CG81" s="179" t="n"/>
      <c r="CH81" s="178" t="n"/>
      <c r="CI81" s="180" t="n"/>
      <c r="CJ81" s="181" t="n"/>
      <c r="CK81" s="182" t="n"/>
    </row>
    <row r="82" ht="15.75" customFormat="1" customHeight="1" s="27">
      <c r="A82" s="69" t="inlineStr">
        <is>
          <t>A1280</t>
        </is>
      </c>
      <c r="B82" s="70" t="inlineStr">
        <is>
          <t>Nguyễn Ngọc Giào</t>
        </is>
      </c>
      <c r="C82" s="71" t="inlineStr">
        <is>
          <t>Bảo trì X1</t>
        </is>
      </c>
      <c r="D82" s="72" t="inlineStr">
        <is>
          <t>Trực tiếp</t>
        </is>
      </c>
      <c r="E82" s="73" t="inlineStr">
        <is>
          <t>2019-05-13</t>
        </is>
      </c>
      <c r="F82" s="73" t="inlineStr"/>
      <c r="G82" s="74" t="inlineStr">
        <is>
          <t>05:49</t>
        </is>
      </c>
      <c r="H82" s="74" t="inlineStr">
        <is>
          <t>18:05</t>
        </is>
      </c>
      <c r="I82" s="75" t="inlineStr">
        <is>
          <t>05:54</t>
        </is>
      </c>
      <c r="J82" s="74" t="inlineStr">
        <is>
          <t>18:05</t>
        </is>
      </c>
      <c r="K82" s="74" t="inlineStr">
        <is>
          <t>05:53</t>
        </is>
      </c>
      <c r="L82" s="74" t="inlineStr">
        <is>
          <t>18:05</t>
        </is>
      </c>
      <c r="M82" s="74" t="inlineStr">
        <is>
          <t>05:53</t>
        </is>
      </c>
      <c r="N82" s="74" t="inlineStr">
        <is>
          <t>14:09</t>
        </is>
      </c>
      <c r="O82" s="75" t="inlineStr">
        <is>
          <t>05:54</t>
        </is>
      </c>
      <c r="P82" s="74" t="inlineStr">
        <is>
          <t>18:01</t>
        </is>
      </c>
      <c r="Q82" s="74" t="inlineStr">
        <is>
          <t>17:49</t>
        </is>
      </c>
      <c r="R82" s="74" t="inlineStr">
        <is>
          <t>06:06</t>
        </is>
      </c>
      <c r="S82" s="74" t="inlineStr">
        <is>
          <t>17:51</t>
        </is>
      </c>
      <c r="T82" s="74" t="inlineStr">
        <is>
          <t>06:07</t>
        </is>
      </c>
      <c r="U82" s="74" t="inlineStr">
        <is>
          <t>17:51</t>
        </is>
      </c>
      <c r="V82" s="74" t="inlineStr">
        <is>
          <t>06:07</t>
        </is>
      </c>
      <c r="W82" s="74" t="inlineStr">
        <is>
          <t>17:54</t>
        </is>
      </c>
      <c r="X82" s="74" t="inlineStr">
        <is>
          <t>06:08</t>
        </is>
      </c>
      <c r="Y82" s="74" t="inlineStr">
        <is>
          <t>17:54</t>
        </is>
      </c>
      <c r="Z82" s="74" t="inlineStr">
        <is>
          <t>06:03</t>
        </is>
      </c>
      <c r="AA82" s="74" t="inlineStr">
        <is>
          <t>17:48</t>
        </is>
      </c>
      <c r="AB82" s="74" t="inlineStr">
        <is>
          <t>06:03</t>
        </is>
      </c>
      <c r="AC82" s="74" t="inlineStr">
        <is>
          <t>17:50</t>
        </is>
      </c>
      <c r="AD82" s="74" t="inlineStr">
        <is>
          <t>06:00</t>
        </is>
      </c>
      <c r="AE82" s="74" t="inlineStr">
        <is>
          <t>06:00</t>
        </is>
      </c>
      <c r="AF82" s="74" t="inlineStr">
        <is>
          <t>18:16</t>
        </is>
      </c>
      <c r="AG82" s="74" t="inlineStr">
        <is>
          <t>05:54</t>
        </is>
      </c>
      <c r="AH82" s="74" t="inlineStr">
        <is>
          <t>18:09</t>
        </is>
      </c>
      <c r="AI82" s="74" t="inlineStr">
        <is>
          <t>05:55</t>
        </is>
      </c>
      <c r="AJ82" s="74" t="inlineStr">
        <is>
          <t>18:06</t>
        </is>
      </c>
      <c r="AK82" s="74" t="inlineStr">
        <is>
          <t>05:53</t>
        </is>
      </c>
      <c r="AL82" s="74" t="inlineStr">
        <is>
          <t>18:08</t>
        </is>
      </c>
      <c r="AM82" s="74" t="inlineStr">
        <is>
          <t>05:53</t>
        </is>
      </c>
      <c r="AN82" s="74" t="inlineStr">
        <is>
          <t>18:05</t>
        </is>
      </c>
      <c r="AO82" s="74" t="inlineStr">
        <is>
          <t>05:52</t>
        </is>
      </c>
      <c r="AP82" s="74" t="inlineStr">
        <is>
          <t>18:04</t>
        </is>
      </c>
      <c r="AQ82" s="74" t="inlineStr">
        <is>
          <t>05:50</t>
        </is>
      </c>
      <c r="AR82" s="74" t="inlineStr">
        <is>
          <t>18:04</t>
        </is>
      </c>
      <c r="AS82" s="74" t="inlineStr">
        <is>
          <t>05:53</t>
        </is>
      </c>
      <c r="AT82" s="74" t="inlineStr">
        <is>
          <t>18:03</t>
        </is>
      </c>
      <c r="AU82" s="74" t="inlineStr">
        <is>
          <t>05:53</t>
        </is>
      </c>
      <c r="AV82" s="74" t="inlineStr">
        <is>
          <t>16:12</t>
        </is>
      </c>
      <c r="AW82" s="74" t="inlineStr">
        <is>
          <t>05:53</t>
        </is>
      </c>
      <c r="AX82" s="74" t="inlineStr">
        <is>
          <t>18:06</t>
        </is>
      </c>
      <c r="AY82" s="74" t="inlineStr">
        <is>
          <t>05:55</t>
        </is>
      </c>
      <c r="AZ82" s="74" t="inlineStr">
        <is>
          <t>18:05</t>
        </is>
      </c>
      <c r="BA82" s="74" t="inlineStr">
        <is>
          <t>05:56</t>
        </is>
      </c>
      <c r="BB82" s="74" t="inlineStr">
        <is>
          <t>18:02</t>
        </is>
      </c>
      <c r="BC82" s="74" t="inlineStr">
        <is>
          <t>05:53</t>
        </is>
      </c>
      <c r="BD82" s="74" t="inlineStr">
        <is>
          <t>16:03</t>
        </is>
      </c>
      <c r="BE82" s="74" t="inlineStr">
        <is>
          <t>05:55</t>
        </is>
      </c>
      <c r="BF82" s="74" t="inlineStr">
        <is>
          <t>18:01</t>
        </is>
      </c>
      <c r="BG82" s="74" t="inlineStr">
        <is>
          <t>17:50</t>
        </is>
      </c>
      <c r="BH82" s="74" t="inlineStr">
        <is>
          <t>06:05</t>
        </is>
      </c>
      <c r="BI82" s="74" t="inlineStr">
        <is>
          <t>17:49</t>
        </is>
      </c>
      <c r="BJ82" s="74" t="inlineStr">
        <is>
          <t>06:04</t>
        </is>
      </c>
      <c r="BK82" s="74" t="inlineStr">
        <is>
          <t>17:46</t>
        </is>
      </c>
      <c r="BL82" s="74" t="inlineStr">
        <is>
          <t>06:05</t>
        </is>
      </c>
      <c r="BM82" s="74" t="inlineStr">
        <is>
          <t>17:51</t>
        </is>
      </c>
      <c r="BN82" s="74" t="inlineStr">
        <is>
          <t>06:04</t>
        </is>
      </c>
      <c r="BO82" s="74" t="n"/>
      <c r="BP82" s="95" t="n"/>
      <c r="BQ82" s="174" t="n"/>
      <c r="BR82" s="174" t="n"/>
      <c r="BS82" s="174" t="n"/>
      <c r="BT82" s="174" t="n"/>
      <c r="BU82" s="174" t="n"/>
      <c r="BV82" s="174" t="n"/>
      <c r="BW82" s="174" t="n"/>
      <c r="BX82" s="174" t="n"/>
      <c r="BY82" s="174" t="n"/>
      <c r="BZ82" s="175" t="n"/>
      <c r="CA82" s="176" t="n"/>
      <c r="CB82" s="177" t="n"/>
      <c r="CC82" s="118" t="n"/>
      <c r="CD82" s="178" t="n"/>
      <c r="CE82" s="120" t="n"/>
      <c r="CF82" s="178" t="n"/>
      <c r="CG82" s="179" t="n"/>
      <c r="CH82" s="178" t="n"/>
      <c r="CI82" s="180" t="n"/>
      <c r="CJ82" s="181" t="n"/>
      <c r="CK82" s="182" t="n"/>
      <c r="CL82" s="25" t="n"/>
      <c r="CM82" s="25" t="n"/>
    </row>
    <row r="83" ht="15.75" customFormat="1" customHeight="1" s="25">
      <c r="A83" s="69" t="inlineStr">
        <is>
          <t>A1290</t>
        </is>
      </c>
      <c r="B83" s="70" t="inlineStr">
        <is>
          <t>Huỳnh Thị Ngọc Hằng</t>
        </is>
      </c>
      <c r="C83" s="71" t="inlineStr">
        <is>
          <t>X2 Line 2-1</t>
        </is>
      </c>
      <c r="D83" s="72" t="inlineStr">
        <is>
          <t>Trực tiếp</t>
        </is>
      </c>
      <c r="E83" s="73" t="inlineStr">
        <is>
          <t>2019-05-22</t>
        </is>
      </c>
      <c r="F83" s="73" t="inlineStr"/>
      <c r="G83" s="74" t="inlineStr">
        <is>
          <t>17:47</t>
        </is>
      </c>
      <c r="H83" s="74" t="inlineStr">
        <is>
          <t>06:01</t>
        </is>
      </c>
      <c r="I83" s="75" t="inlineStr">
        <is>
          <t>17:44</t>
        </is>
      </c>
      <c r="J83" s="74" t="inlineStr">
        <is>
          <t>06:00</t>
        </is>
      </c>
      <c r="K83" s="75" t="inlineStr">
        <is>
          <t>17:46</t>
        </is>
      </c>
      <c r="L83" s="74" t="inlineStr">
        <is>
          <t>06:00</t>
        </is>
      </c>
      <c r="M83" s="75" t="inlineStr">
        <is>
          <t>17:41</t>
        </is>
      </c>
      <c r="N83" s="74" t="inlineStr">
        <is>
          <t>06:01</t>
        </is>
      </c>
      <c r="O83" s="75" t="inlineStr"/>
      <c r="P83" s="74" t="inlineStr"/>
      <c r="Q83" s="75" t="inlineStr">
        <is>
          <t>05:49</t>
        </is>
      </c>
      <c r="R83" s="75" t="inlineStr">
        <is>
          <t>18:01</t>
        </is>
      </c>
      <c r="S83" s="75" t="inlineStr">
        <is>
          <t>05:51</t>
        </is>
      </c>
      <c r="T83" s="74" t="inlineStr">
        <is>
          <t>18:01</t>
        </is>
      </c>
      <c r="U83" s="75" t="inlineStr">
        <is>
          <t>05:50</t>
        </is>
      </c>
      <c r="V83" s="74" t="inlineStr">
        <is>
          <t>18:02</t>
        </is>
      </c>
      <c r="W83" s="75" t="inlineStr">
        <is>
          <t>05:54</t>
        </is>
      </c>
      <c r="X83" s="74" t="inlineStr">
        <is>
          <t>18:01</t>
        </is>
      </c>
      <c r="Y83" s="75" t="inlineStr">
        <is>
          <t>05:49</t>
        </is>
      </c>
      <c r="Z83" s="74" t="inlineStr">
        <is>
          <t>18:02</t>
        </is>
      </c>
      <c r="AA83" s="75" t="inlineStr">
        <is>
          <t>05:54</t>
        </is>
      </c>
      <c r="AB83" s="74" t="inlineStr">
        <is>
          <t>18:01</t>
        </is>
      </c>
      <c r="AC83" s="75" t="inlineStr"/>
      <c r="AD83" s="74" t="inlineStr"/>
      <c r="AE83" s="75" t="inlineStr">
        <is>
          <t>17:42</t>
        </is>
      </c>
      <c r="AF83" s="75" t="inlineStr">
        <is>
          <t>06:00</t>
        </is>
      </c>
      <c r="AG83" s="75" t="inlineStr">
        <is>
          <t>17:39</t>
        </is>
      </c>
      <c r="AH83" s="74" t="inlineStr">
        <is>
          <t>06:01</t>
        </is>
      </c>
      <c r="AI83" s="75" t="inlineStr">
        <is>
          <t>17:52</t>
        </is>
      </c>
      <c r="AJ83" s="74" t="inlineStr">
        <is>
          <t>06:01</t>
        </is>
      </c>
      <c r="AK83" s="75" t="inlineStr">
        <is>
          <t>17:46</t>
        </is>
      </c>
      <c r="AL83" s="74" t="inlineStr">
        <is>
          <t>05:59</t>
        </is>
      </c>
      <c r="AM83" s="75" t="inlineStr">
        <is>
          <t>17:37</t>
        </is>
      </c>
      <c r="AN83" s="74" t="inlineStr">
        <is>
          <t>06:01</t>
        </is>
      </c>
      <c r="AO83" s="75" t="inlineStr"/>
      <c r="AP83" s="74" t="inlineStr"/>
      <c r="AQ83" s="75" t="inlineStr"/>
      <c r="AR83" s="74" t="inlineStr"/>
      <c r="AS83" s="75" t="inlineStr"/>
      <c r="AT83" s="75" t="inlineStr"/>
      <c r="AU83" s="75" t="inlineStr"/>
      <c r="AV83" s="74" t="inlineStr"/>
      <c r="AW83" s="74" t="inlineStr">
        <is>
          <t>05:51</t>
        </is>
      </c>
      <c r="AX83" s="74" t="inlineStr">
        <is>
          <t>18:03</t>
        </is>
      </c>
      <c r="AY83" s="75" t="inlineStr">
        <is>
          <t>05:51</t>
        </is>
      </c>
      <c r="AZ83" s="74" t="inlineStr">
        <is>
          <t>18:01</t>
        </is>
      </c>
      <c r="BA83" s="75" t="inlineStr">
        <is>
          <t>05:54</t>
        </is>
      </c>
      <c r="BB83" s="74" t="inlineStr">
        <is>
          <t>18:01</t>
        </is>
      </c>
      <c r="BC83" s="75" t="inlineStr">
        <is>
          <t>05:47</t>
        </is>
      </c>
      <c r="BD83" s="74" t="inlineStr">
        <is>
          <t>18:01</t>
        </is>
      </c>
      <c r="BE83" s="75" t="inlineStr">
        <is>
          <t>05:50</t>
        </is>
      </c>
      <c r="BF83" s="74" t="inlineStr">
        <is>
          <t>18:01</t>
        </is>
      </c>
      <c r="BG83" s="75" t="inlineStr">
        <is>
          <t>05:48</t>
        </is>
      </c>
      <c r="BH83" s="75" t="inlineStr">
        <is>
          <t>18:01</t>
        </is>
      </c>
      <c r="BI83" s="74" t="inlineStr">
        <is>
          <t>05:48</t>
        </is>
      </c>
      <c r="BJ83" s="74" t="inlineStr">
        <is>
          <t>18:00</t>
        </is>
      </c>
      <c r="BK83" s="74" t="inlineStr">
        <is>
          <t>05:52</t>
        </is>
      </c>
      <c r="BL83" s="74" t="inlineStr">
        <is>
          <t>14:00</t>
        </is>
      </c>
      <c r="BM83" s="74" t="inlineStr">
        <is>
          <t>05:44</t>
        </is>
      </c>
      <c r="BN83" s="74" t="inlineStr">
        <is>
          <t>17:59</t>
        </is>
      </c>
      <c r="BO83" s="74" t="n"/>
      <c r="BP83" s="95" t="n"/>
      <c r="BQ83" s="174" t="n"/>
      <c r="BR83" s="174" t="n"/>
      <c r="BS83" s="174" t="n"/>
      <c r="BT83" s="174" t="n"/>
      <c r="BU83" s="174" t="n"/>
      <c r="BV83" s="174" t="n"/>
      <c r="BW83" s="174" t="n"/>
      <c r="BX83" s="174" t="n"/>
      <c r="BY83" s="174" t="n"/>
      <c r="BZ83" s="175" t="n"/>
      <c r="CA83" s="176" t="n"/>
      <c r="CB83" s="177" t="n"/>
      <c r="CC83" s="118" t="n"/>
      <c r="CD83" s="178" t="n"/>
      <c r="CE83" s="120" t="n"/>
      <c r="CF83" s="178" t="n"/>
      <c r="CG83" s="179" t="n"/>
      <c r="CH83" s="178" t="n"/>
      <c r="CI83" s="180" t="n"/>
      <c r="CJ83" s="181" t="n"/>
      <c r="CK83" s="182" t="n"/>
    </row>
    <row r="84" ht="15.75" customFormat="1" customHeight="1" s="25">
      <c r="A84" s="69" t="inlineStr">
        <is>
          <t>A1296</t>
        </is>
      </c>
      <c r="B84" s="70" t="inlineStr">
        <is>
          <t>Trần Kim Phượng</t>
        </is>
      </c>
      <c r="C84" s="71" t="inlineStr">
        <is>
          <t>X1 Xi Line 1-1</t>
        </is>
      </c>
      <c r="D84" s="72" t="inlineStr">
        <is>
          <t>Trực tiếp</t>
        </is>
      </c>
      <c r="E84" s="73" t="inlineStr">
        <is>
          <t>2019-06-03</t>
        </is>
      </c>
      <c r="F84" s="73" t="inlineStr"/>
      <c r="G84" s="74" t="inlineStr">
        <is>
          <t>17:42</t>
        </is>
      </c>
      <c r="H84" s="74" t="inlineStr">
        <is>
          <t>06:00</t>
        </is>
      </c>
      <c r="I84" s="74" t="inlineStr">
        <is>
          <t>17:35</t>
        </is>
      </c>
      <c r="J84" s="74" t="inlineStr">
        <is>
          <t>06:03</t>
        </is>
      </c>
      <c r="K84" s="74" t="inlineStr">
        <is>
          <t>17:38</t>
        </is>
      </c>
      <c r="L84" s="74" t="inlineStr">
        <is>
          <t>06:02</t>
        </is>
      </c>
      <c r="M84" s="74" t="inlineStr">
        <is>
          <t>17:50</t>
        </is>
      </c>
      <c r="N84" s="74" t="inlineStr">
        <is>
          <t>06:00</t>
        </is>
      </c>
      <c r="O84" s="74" t="inlineStr">
        <is>
          <t>06:00</t>
        </is>
      </c>
      <c r="P84" s="74" t="inlineStr">
        <is>
          <t>18:00</t>
        </is>
      </c>
      <c r="Q84" s="74" t="inlineStr">
        <is>
          <t>05:49</t>
        </is>
      </c>
      <c r="R84" s="74" t="inlineStr">
        <is>
          <t>18:04</t>
        </is>
      </c>
      <c r="S84" s="74" t="inlineStr">
        <is>
          <t>05:49</t>
        </is>
      </c>
      <c r="T84" s="74" t="inlineStr">
        <is>
          <t>18:02</t>
        </is>
      </c>
      <c r="U84" s="74" t="inlineStr">
        <is>
          <t>06:06</t>
        </is>
      </c>
      <c r="V84" s="74" t="inlineStr">
        <is>
          <t>18:02</t>
        </is>
      </c>
      <c r="W84" s="74" t="inlineStr">
        <is>
          <t>06:26</t>
        </is>
      </c>
      <c r="X84" s="74" t="inlineStr">
        <is>
          <t>18:02</t>
        </is>
      </c>
      <c r="Y84" s="74" t="inlineStr">
        <is>
          <t>05:43</t>
        </is>
      </c>
      <c r="Z84" s="74" t="inlineStr">
        <is>
          <t>18:01</t>
        </is>
      </c>
      <c r="AA84" s="74" t="inlineStr">
        <is>
          <t>05:46</t>
        </is>
      </c>
      <c r="AB84" s="74" t="inlineStr">
        <is>
          <t>18:02</t>
        </is>
      </c>
      <c r="AC84" s="74" t="inlineStr">
        <is>
          <t>05:51</t>
        </is>
      </c>
      <c r="AD84" s="74" t="inlineStr">
        <is>
          <t>18:00</t>
        </is>
      </c>
      <c r="AE84" s="74" t="inlineStr">
        <is>
          <t>17:34</t>
        </is>
      </c>
      <c r="AF84" s="74" t="inlineStr">
        <is>
          <t>06:01</t>
        </is>
      </c>
      <c r="AG84" s="74" t="inlineStr">
        <is>
          <t>17:32</t>
        </is>
      </c>
      <c r="AH84" s="74" t="inlineStr">
        <is>
          <t>06:02</t>
        </is>
      </c>
      <c r="AI84" s="74" t="inlineStr">
        <is>
          <t>17:31</t>
        </is>
      </c>
      <c r="AJ84" s="74" t="inlineStr">
        <is>
          <t>06:00</t>
        </is>
      </c>
      <c r="AK84" s="74" t="inlineStr">
        <is>
          <t>17:41</t>
        </is>
      </c>
      <c r="AL84" s="74" t="inlineStr">
        <is>
          <t>05:59</t>
        </is>
      </c>
      <c r="AM84" s="74" t="inlineStr">
        <is>
          <t>17:52</t>
        </is>
      </c>
      <c r="AN84" s="74" t="inlineStr">
        <is>
          <t>06:00</t>
        </is>
      </c>
      <c r="AO84" s="74" t="inlineStr"/>
      <c r="AP84" s="74" t="inlineStr"/>
      <c r="AQ84" s="74" t="inlineStr"/>
      <c r="AR84" s="74" t="inlineStr"/>
      <c r="AS84" s="74" t="inlineStr"/>
      <c r="AT84" s="74" t="inlineStr"/>
      <c r="AU84" s="74" t="inlineStr">
        <is>
          <t>05:47</t>
        </is>
      </c>
      <c r="AV84" s="74" t="inlineStr">
        <is>
          <t>18:05</t>
        </is>
      </c>
      <c r="AW84" s="74" t="inlineStr"/>
      <c r="AX84" s="74" t="inlineStr"/>
      <c r="AY84" s="74" t="inlineStr">
        <is>
          <t>05:47</t>
        </is>
      </c>
      <c r="AZ84" s="74" t="inlineStr">
        <is>
          <t>18:03</t>
        </is>
      </c>
      <c r="BA84" s="74" t="inlineStr">
        <is>
          <t>05:56</t>
        </is>
      </c>
      <c r="BB84" s="74" t="inlineStr">
        <is>
          <t>18:03</t>
        </is>
      </c>
      <c r="BC84" s="74" t="inlineStr">
        <is>
          <t>05:48</t>
        </is>
      </c>
      <c r="BD84" s="74" t="inlineStr">
        <is>
          <t>18:02</t>
        </is>
      </c>
      <c r="BE84" s="74" t="inlineStr">
        <is>
          <t>05:50</t>
        </is>
      </c>
      <c r="BF84" s="74" t="inlineStr">
        <is>
          <t>18:00</t>
        </is>
      </c>
      <c r="BG84" s="74" t="inlineStr">
        <is>
          <t>17:23</t>
        </is>
      </c>
      <c r="BH84" s="74" t="inlineStr">
        <is>
          <t>06:00</t>
        </is>
      </c>
      <c r="BI84" s="74" t="inlineStr">
        <is>
          <t>17:41</t>
        </is>
      </c>
      <c r="BJ84" s="74" t="inlineStr">
        <is>
          <t>06:01</t>
        </is>
      </c>
      <c r="BK84" s="74" t="inlineStr">
        <is>
          <t>17:40</t>
        </is>
      </c>
      <c r="BL84" s="74" t="inlineStr">
        <is>
          <t>06:00</t>
        </is>
      </c>
      <c r="BM84" s="74" t="inlineStr">
        <is>
          <t>17:35</t>
        </is>
      </c>
      <c r="BN84" s="74" t="inlineStr"/>
      <c r="BO84" s="74" t="n"/>
      <c r="BP84" s="95" t="n"/>
      <c r="BQ84" s="174" t="n"/>
      <c r="BR84" s="174" t="n"/>
      <c r="BS84" s="174" t="n"/>
      <c r="BT84" s="174" t="n"/>
      <c r="BU84" s="174" t="n"/>
      <c r="BV84" s="174" t="n"/>
      <c r="BW84" s="174" t="n"/>
      <c r="BX84" s="174" t="n"/>
      <c r="BY84" s="174" t="n"/>
      <c r="BZ84" s="175" t="n"/>
      <c r="CA84" s="176" t="n"/>
      <c r="CB84" s="177" t="n"/>
      <c r="CC84" s="118" t="n"/>
      <c r="CD84" s="178" t="n"/>
      <c r="CE84" s="120" t="n"/>
      <c r="CF84" s="178" t="n"/>
      <c r="CG84" s="179" t="n"/>
      <c r="CH84" s="178" t="n"/>
      <c r="CI84" s="180" t="n"/>
      <c r="CJ84" s="181" t="n"/>
      <c r="CK84" s="182" t="n"/>
    </row>
    <row r="85" ht="15.75" customFormat="1" customHeight="1" s="25">
      <c r="A85" s="69" t="inlineStr">
        <is>
          <t>A1297</t>
        </is>
      </c>
      <c r="B85" s="70" t="inlineStr">
        <is>
          <t>Nguyễn Xuân Đạt</t>
        </is>
      </c>
      <c r="C85" s="71" t="inlineStr">
        <is>
          <t>X2 Line 2-1</t>
        </is>
      </c>
      <c r="D85" s="72" t="inlineStr">
        <is>
          <t>Trực tiếp</t>
        </is>
      </c>
      <c r="E85" s="73" t="inlineStr">
        <is>
          <t>2019-06-03</t>
        </is>
      </c>
      <c r="F85" s="73" t="inlineStr"/>
      <c r="G85" s="74" t="inlineStr">
        <is>
          <t>06:06</t>
        </is>
      </c>
      <c r="H85" s="74" t="inlineStr">
        <is>
          <t>18:05</t>
        </is>
      </c>
      <c r="I85" s="75" t="inlineStr">
        <is>
          <t>05:59</t>
        </is>
      </c>
      <c r="J85" s="74" t="inlineStr">
        <is>
          <t>18:03</t>
        </is>
      </c>
      <c r="K85" s="75" t="inlineStr">
        <is>
          <t>06:00</t>
        </is>
      </c>
      <c r="L85" s="74" t="inlineStr">
        <is>
          <t>18:10</t>
        </is>
      </c>
      <c r="M85" s="75" t="inlineStr">
        <is>
          <t>05:59</t>
        </is>
      </c>
      <c r="N85" s="74" t="inlineStr">
        <is>
          <t>17:00</t>
        </is>
      </c>
      <c r="O85" s="75" t="inlineStr">
        <is>
          <t>06:00</t>
        </is>
      </c>
      <c r="P85" s="74" t="inlineStr">
        <is>
          <t>18:02</t>
        </is>
      </c>
      <c r="Q85" s="75" t="inlineStr">
        <is>
          <t>05:58</t>
        </is>
      </c>
      <c r="R85" s="75" t="inlineStr">
        <is>
          <t>18:02</t>
        </is>
      </c>
      <c r="S85" s="75" t="inlineStr">
        <is>
          <t>06:02</t>
        </is>
      </c>
      <c r="T85" s="74" t="inlineStr">
        <is>
          <t>21:04</t>
        </is>
      </c>
      <c r="U85" s="75" t="inlineStr">
        <is>
          <t>05:59</t>
        </is>
      </c>
      <c r="V85" s="74" t="inlineStr">
        <is>
          <t>18:05</t>
        </is>
      </c>
      <c r="W85" s="75" t="inlineStr">
        <is>
          <t>05:57</t>
        </is>
      </c>
      <c r="X85" s="74" t="inlineStr">
        <is>
          <t>18:08</t>
        </is>
      </c>
      <c r="Y85" s="75" t="inlineStr">
        <is>
          <t>06:01</t>
        </is>
      </c>
      <c r="Z85" s="74" t="inlineStr">
        <is>
          <t>17:22</t>
        </is>
      </c>
      <c r="AA85" s="75" t="inlineStr">
        <is>
          <t>05:58</t>
        </is>
      </c>
      <c r="AB85" s="74" t="inlineStr">
        <is>
          <t>14:15</t>
        </is>
      </c>
      <c r="AC85" s="75" t="inlineStr"/>
      <c r="AD85" s="74" t="inlineStr"/>
      <c r="AE85" s="75" t="inlineStr">
        <is>
          <t>05:57</t>
        </is>
      </c>
      <c r="AF85" s="75" t="inlineStr">
        <is>
          <t>14:34</t>
        </is>
      </c>
      <c r="AG85" s="75" t="inlineStr">
        <is>
          <t>05:56</t>
        </is>
      </c>
      <c r="AH85" s="74" t="inlineStr">
        <is>
          <t>18:03</t>
        </is>
      </c>
      <c r="AI85" s="75" t="inlineStr">
        <is>
          <t>05:59</t>
        </is>
      </c>
      <c r="AJ85" s="74" t="inlineStr">
        <is>
          <t>18:05</t>
        </is>
      </c>
      <c r="AK85" s="75" t="inlineStr">
        <is>
          <t>05:53</t>
        </is>
      </c>
      <c r="AL85" s="74" t="inlineStr">
        <is>
          <t>17:21</t>
        </is>
      </c>
      <c r="AM85" s="75" t="inlineStr">
        <is>
          <t>06:11</t>
        </is>
      </c>
      <c r="AN85" s="74" t="inlineStr">
        <is>
          <t>17:37</t>
        </is>
      </c>
      <c r="AO85" s="75" t="inlineStr">
        <is>
          <t>05:55</t>
        </is>
      </c>
      <c r="AP85" s="74" t="inlineStr">
        <is>
          <t>18:05</t>
        </is>
      </c>
      <c r="AQ85" s="75" t="inlineStr"/>
      <c r="AR85" s="74" t="inlineStr"/>
      <c r="AS85" s="75" t="inlineStr"/>
      <c r="AT85" s="75" t="inlineStr"/>
      <c r="AU85" s="75" t="inlineStr">
        <is>
          <t>05:56</t>
        </is>
      </c>
      <c r="AV85" s="74" t="inlineStr">
        <is>
          <t>18:03</t>
        </is>
      </c>
      <c r="AW85" s="74" t="inlineStr">
        <is>
          <t>05:59</t>
        </is>
      </c>
      <c r="AX85" s="74" t="inlineStr">
        <is>
          <t>18:13</t>
        </is>
      </c>
      <c r="AY85" s="75" t="inlineStr">
        <is>
          <t>05:57</t>
        </is>
      </c>
      <c r="AZ85" s="74" t="inlineStr">
        <is>
          <t>18:05</t>
        </is>
      </c>
      <c r="BA85" s="75" t="inlineStr">
        <is>
          <t>06:00</t>
        </is>
      </c>
      <c r="BB85" s="74" t="inlineStr">
        <is>
          <t>17:09</t>
        </is>
      </c>
      <c r="BC85" s="75" t="inlineStr">
        <is>
          <t>06:55</t>
        </is>
      </c>
      <c r="BD85" s="74" t="inlineStr">
        <is>
          <t>17:17</t>
        </is>
      </c>
      <c r="BE85" s="75" t="inlineStr">
        <is>
          <t>05:53</t>
        </is>
      </c>
      <c r="BF85" s="74" t="inlineStr">
        <is>
          <t>18:02</t>
        </is>
      </c>
      <c r="BG85" s="75" t="inlineStr">
        <is>
          <t>06:01</t>
        </is>
      </c>
      <c r="BH85" s="75" t="inlineStr">
        <is>
          <t>18:10</t>
        </is>
      </c>
      <c r="BI85" s="74" t="inlineStr">
        <is>
          <t>05:48</t>
        </is>
      </c>
      <c r="BJ85" s="74" t="inlineStr">
        <is>
          <t>18:03</t>
        </is>
      </c>
      <c r="BK85" s="74" t="inlineStr">
        <is>
          <t>05:56</t>
        </is>
      </c>
      <c r="BL85" s="74" t="inlineStr">
        <is>
          <t>18:03</t>
        </is>
      </c>
      <c r="BM85" s="74" t="inlineStr">
        <is>
          <t>05:56</t>
        </is>
      </c>
      <c r="BN85" s="74" t="inlineStr">
        <is>
          <t>18:05</t>
        </is>
      </c>
      <c r="BO85" s="74" t="n"/>
      <c r="BP85" s="95" t="n"/>
      <c r="BQ85" s="174" t="n"/>
      <c r="BR85" s="174" t="n"/>
      <c r="BS85" s="174" t="n"/>
      <c r="BT85" s="174" t="n"/>
      <c r="BU85" s="174" t="n"/>
      <c r="BV85" s="174" t="n"/>
      <c r="BW85" s="174" t="n"/>
      <c r="BX85" s="174" t="n"/>
      <c r="BY85" s="174" t="n"/>
      <c r="BZ85" s="175" t="n"/>
      <c r="CA85" s="176" t="n"/>
      <c r="CB85" s="177" t="n"/>
      <c r="CC85" s="118" t="n"/>
      <c r="CD85" s="178" t="n"/>
      <c r="CE85" s="120" t="n"/>
      <c r="CF85" s="178" t="n"/>
      <c r="CG85" s="179" t="n"/>
      <c r="CH85" s="178" t="n"/>
      <c r="CI85" s="180" t="n"/>
      <c r="CJ85" s="181" t="n"/>
      <c r="CK85" s="182" t="n"/>
    </row>
    <row r="86" ht="15.75" customFormat="1" customHeight="1" s="25">
      <c r="A86" s="69" t="inlineStr">
        <is>
          <t>A1299</t>
        </is>
      </c>
      <c r="B86" s="70" t="inlineStr">
        <is>
          <t>Huỳnh Văn Tuấn</t>
        </is>
      </c>
      <c r="C86" s="71" t="inlineStr">
        <is>
          <t>X1 Xi Line 1-1</t>
        </is>
      </c>
      <c r="D86" s="72" t="inlineStr">
        <is>
          <t>Trực tiếp</t>
        </is>
      </c>
      <c r="E86" s="73" t="inlineStr">
        <is>
          <t>2019-06-05</t>
        </is>
      </c>
      <c r="F86" s="73" t="inlineStr"/>
      <c r="G86" s="74" t="inlineStr">
        <is>
          <t>17:42</t>
        </is>
      </c>
      <c r="H86" s="74" t="inlineStr">
        <is>
          <t>06:02</t>
        </is>
      </c>
      <c r="I86" s="75" t="inlineStr">
        <is>
          <t>17:35</t>
        </is>
      </c>
      <c r="J86" s="74" t="inlineStr">
        <is>
          <t>06:02</t>
        </is>
      </c>
      <c r="K86" s="75" t="inlineStr">
        <is>
          <t>17:39</t>
        </is>
      </c>
      <c r="L86" s="74" t="inlineStr">
        <is>
          <t>06:01</t>
        </is>
      </c>
      <c r="M86" s="75" t="inlineStr">
        <is>
          <t>17:50</t>
        </is>
      </c>
      <c r="N86" s="74" t="inlineStr">
        <is>
          <t>05:59</t>
        </is>
      </c>
      <c r="O86" s="75" t="inlineStr">
        <is>
          <t>05:59</t>
        </is>
      </c>
      <c r="P86" s="74" t="inlineStr">
        <is>
          <t>18:00</t>
        </is>
      </c>
      <c r="Q86" s="75" t="inlineStr">
        <is>
          <t>05:50</t>
        </is>
      </c>
      <c r="R86" s="75" t="inlineStr">
        <is>
          <t>18:04</t>
        </is>
      </c>
      <c r="S86" s="75" t="inlineStr">
        <is>
          <t>05:50</t>
        </is>
      </c>
      <c r="T86" s="74" t="inlineStr">
        <is>
          <t>18:03</t>
        </is>
      </c>
      <c r="U86" s="75" t="inlineStr"/>
      <c r="V86" s="74" t="inlineStr"/>
      <c r="W86" s="75" t="inlineStr">
        <is>
          <t>06:26</t>
        </is>
      </c>
      <c r="X86" s="74" t="inlineStr">
        <is>
          <t>18:05</t>
        </is>
      </c>
      <c r="Y86" s="75" t="inlineStr">
        <is>
          <t>05:43</t>
        </is>
      </c>
      <c r="Z86" s="74" t="inlineStr">
        <is>
          <t>18:02</t>
        </is>
      </c>
      <c r="AA86" s="75" t="inlineStr">
        <is>
          <t>05:47</t>
        </is>
      </c>
      <c r="AB86" s="74" t="inlineStr">
        <is>
          <t>18:03</t>
        </is>
      </c>
      <c r="AC86" s="75" t="inlineStr">
        <is>
          <t>05:52</t>
        </is>
      </c>
      <c r="AD86" s="74" t="inlineStr">
        <is>
          <t>18:00</t>
        </is>
      </c>
      <c r="AE86" s="75" t="inlineStr">
        <is>
          <t>17:34</t>
        </is>
      </c>
      <c r="AF86" s="75" t="inlineStr">
        <is>
          <t>06:02</t>
        </is>
      </c>
      <c r="AG86" s="75" t="inlineStr">
        <is>
          <t>17:32</t>
        </is>
      </c>
      <c r="AH86" s="74" t="inlineStr">
        <is>
          <t>06:01</t>
        </is>
      </c>
      <c r="AI86" s="75" t="inlineStr">
        <is>
          <t>17:31</t>
        </is>
      </c>
      <c r="AJ86" s="74" t="inlineStr">
        <is>
          <t>06:00</t>
        </is>
      </c>
      <c r="AK86" s="75" t="inlineStr">
        <is>
          <t>17:41</t>
        </is>
      </c>
      <c r="AL86" s="74" t="inlineStr">
        <is>
          <t>06:00</t>
        </is>
      </c>
      <c r="AM86" s="75" t="inlineStr">
        <is>
          <t>17:53</t>
        </is>
      </c>
      <c r="AN86" s="74" t="inlineStr">
        <is>
          <t>06:01</t>
        </is>
      </c>
      <c r="AO86" s="75" t="inlineStr"/>
      <c r="AP86" s="74" t="inlineStr"/>
      <c r="AQ86" s="75" t="inlineStr"/>
      <c r="AR86" s="74" t="inlineStr"/>
      <c r="AS86" s="75" t="inlineStr">
        <is>
          <t>18:57</t>
        </is>
      </c>
      <c r="AT86" s="75" t="inlineStr">
        <is>
          <t>06:00</t>
        </is>
      </c>
      <c r="AU86" s="74" t="inlineStr">
        <is>
          <t>06:00</t>
        </is>
      </c>
      <c r="AV86" s="74" t="inlineStr">
        <is>
          <t>18:05</t>
        </is>
      </c>
      <c r="AW86" s="74" t="inlineStr"/>
      <c r="AX86" s="74" t="inlineStr"/>
      <c r="AY86" s="75" t="inlineStr">
        <is>
          <t>05:48</t>
        </is>
      </c>
      <c r="AZ86" s="74" t="inlineStr">
        <is>
          <t>18:03</t>
        </is>
      </c>
      <c r="BA86" s="75" t="inlineStr">
        <is>
          <t>05:56</t>
        </is>
      </c>
      <c r="BB86" s="74" t="inlineStr">
        <is>
          <t>18:03</t>
        </is>
      </c>
      <c r="BC86" s="75" t="inlineStr">
        <is>
          <t>05:47</t>
        </is>
      </c>
      <c r="BD86" s="74" t="inlineStr">
        <is>
          <t>18:02</t>
        </is>
      </c>
      <c r="BE86" s="75" t="inlineStr">
        <is>
          <t>05:51</t>
        </is>
      </c>
      <c r="BF86" s="74" t="inlineStr">
        <is>
          <t>18:00</t>
        </is>
      </c>
      <c r="BG86" s="75" t="inlineStr">
        <is>
          <t>17:23</t>
        </is>
      </c>
      <c r="BH86" s="75" t="inlineStr">
        <is>
          <t>06:00</t>
        </is>
      </c>
      <c r="BI86" s="74" t="inlineStr">
        <is>
          <t>17:41</t>
        </is>
      </c>
      <c r="BJ86" s="74" t="inlineStr">
        <is>
          <t>06:01</t>
        </is>
      </c>
      <c r="BK86" s="74" t="inlineStr">
        <is>
          <t>17:41</t>
        </is>
      </c>
      <c r="BL86" s="74" t="inlineStr">
        <is>
          <t>06:00</t>
        </is>
      </c>
      <c r="BM86" s="74" t="inlineStr">
        <is>
          <t>17:36</t>
        </is>
      </c>
      <c r="BN86" s="74" t="inlineStr">
        <is>
          <t>06:01</t>
        </is>
      </c>
      <c r="BO86" s="74" t="n"/>
      <c r="BP86" s="95" t="n"/>
      <c r="BQ86" s="174" t="n"/>
      <c r="BR86" s="174" t="n"/>
      <c r="BS86" s="174" t="n"/>
      <c r="BT86" s="174" t="n"/>
      <c r="BU86" s="174" t="n"/>
      <c r="BV86" s="174" t="n"/>
      <c r="BW86" s="174" t="n"/>
      <c r="BX86" s="174" t="n"/>
      <c r="BY86" s="174" t="n"/>
      <c r="BZ86" s="175" t="n"/>
      <c r="CA86" s="176" t="n"/>
      <c r="CB86" s="177" t="n"/>
      <c r="CC86" s="118" t="n"/>
      <c r="CD86" s="178" t="n"/>
      <c r="CE86" s="120" t="n"/>
      <c r="CF86" s="178" t="n"/>
      <c r="CG86" s="179" t="n"/>
      <c r="CH86" s="178" t="n"/>
      <c r="CI86" s="180" t="n"/>
      <c r="CJ86" s="181" t="n"/>
      <c r="CK86" s="182" t="n"/>
    </row>
    <row r="87" ht="15.75" customFormat="1" customHeight="1" s="27">
      <c r="A87" s="69" t="inlineStr">
        <is>
          <t>A1300</t>
        </is>
      </c>
      <c r="B87" s="70" t="inlineStr">
        <is>
          <t>Nguyễn Lê Tường Vi</t>
        </is>
      </c>
      <c r="C87" s="71" t="inlineStr">
        <is>
          <t>QA/QC Hành Chính</t>
        </is>
      </c>
      <c r="D87" s="72" t="inlineStr">
        <is>
          <t>Gián tiếp</t>
        </is>
      </c>
      <c r="E87" s="73" t="inlineStr">
        <is>
          <t>2019-06-10</t>
        </is>
      </c>
      <c r="F87" s="73" t="inlineStr"/>
      <c r="G87" s="74" t="inlineStr"/>
      <c r="H87" s="74" t="inlineStr"/>
      <c r="I87" s="75" t="inlineStr">
        <is>
          <t>07:58</t>
        </is>
      </c>
      <c r="J87" s="74" t="inlineStr">
        <is>
          <t>18:38</t>
        </is>
      </c>
      <c r="K87" s="74" t="inlineStr">
        <is>
          <t>07:50</t>
        </is>
      </c>
      <c r="L87" s="74" t="inlineStr">
        <is>
          <t>16:40</t>
        </is>
      </c>
      <c r="M87" s="74" t="inlineStr">
        <is>
          <t>07:53</t>
        </is>
      </c>
      <c r="N87" s="74" t="inlineStr">
        <is>
          <t>17:26</t>
        </is>
      </c>
      <c r="O87" s="75" t="inlineStr"/>
      <c r="P87" s="74" t="inlineStr"/>
      <c r="Q87" s="74" t="inlineStr">
        <is>
          <t>07:30</t>
        </is>
      </c>
      <c r="R87" s="74" t="inlineStr">
        <is>
          <t>17:41</t>
        </is>
      </c>
      <c r="S87" s="74" t="inlineStr">
        <is>
          <t>07:55</t>
        </is>
      </c>
      <c r="T87" s="74" t="inlineStr">
        <is>
          <t>16:55</t>
        </is>
      </c>
      <c r="U87" s="74" t="inlineStr">
        <is>
          <t>07:52</t>
        </is>
      </c>
      <c r="V87" s="74" t="inlineStr">
        <is>
          <t>18:35</t>
        </is>
      </c>
      <c r="W87" s="75" t="inlineStr">
        <is>
          <t>07:49</t>
        </is>
      </c>
      <c r="X87" s="74" t="inlineStr">
        <is>
          <t>16:46</t>
        </is>
      </c>
      <c r="Y87" s="74" t="inlineStr">
        <is>
          <t>08:07</t>
        </is>
      </c>
      <c r="Z87" s="74" t="inlineStr">
        <is>
          <t>16:38</t>
        </is>
      </c>
      <c r="AA87" s="74" t="inlineStr">
        <is>
          <t>07:32</t>
        </is>
      </c>
      <c r="AB87" s="74" t="inlineStr">
        <is>
          <t>16:53</t>
        </is>
      </c>
      <c r="AC87" s="75" t="inlineStr"/>
      <c r="AD87" s="74" t="inlineStr"/>
      <c r="AE87" s="74" t="inlineStr">
        <is>
          <t>07:53</t>
        </is>
      </c>
      <c r="AF87" s="74" t="inlineStr">
        <is>
          <t>18:35</t>
        </is>
      </c>
      <c r="AG87" s="74" t="inlineStr">
        <is>
          <t>07:55</t>
        </is>
      </c>
      <c r="AH87" s="74" t="inlineStr">
        <is>
          <t>17:07</t>
        </is>
      </c>
      <c r="AI87" s="74" t="inlineStr">
        <is>
          <t>07:52</t>
        </is>
      </c>
      <c r="AJ87" s="74" t="inlineStr">
        <is>
          <t>17:39</t>
        </is>
      </c>
      <c r="AK87" s="74" t="inlineStr">
        <is>
          <t>07:59</t>
        </is>
      </c>
      <c r="AL87" s="74" t="inlineStr">
        <is>
          <t>16:54</t>
        </is>
      </c>
      <c r="AM87" s="74" t="inlineStr">
        <is>
          <t>07:48</t>
        </is>
      </c>
      <c r="AN87" s="74" t="inlineStr">
        <is>
          <t>17:35</t>
        </is>
      </c>
      <c r="AO87" s="74" t="inlineStr">
        <is>
          <t>07:58</t>
        </is>
      </c>
      <c r="AP87" s="74" t="inlineStr">
        <is>
          <t>17:07</t>
        </is>
      </c>
      <c r="AQ87" s="74" t="inlineStr"/>
      <c r="AR87" s="74" t="inlineStr"/>
      <c r="AS87" s="74" t="inlineStr"/>
      <c r="AT87" s="74" t="inlineStr"/>
      <c r="AU87" s="74" t="inlineStr">
        <is>
          <t>07:50</t>
        </is>
      </c>
      <c r="AV87" s="74" t="inlineStr">
        <is>
          <t>18:43</t>
        </is>
      </c>
      <c r="AW87" s="74" t="inlineStr">
        <is>
          <t>07:48</t>
        </is>
      </c>
      <c r="AX87" s="74" t="inlineStr">
        <is>
          <t>20:46</t>
        </is>
      </c>
      <c r="AY87" s="74" t="inlineStr">
        <is>
          <t>07:03</t>
        </is>
      </c>
      <c r="AZ87" s="74" t="inlineStr">
        <is>
          <t>18:45</t>
        </is>
      </c>
      <c r="BA87" s="74" t="inlineStr">
        <is>
          <t>07:45</t>
        </is>
      </c>
      <c r="BB87" s="74" t="inlineStr">
        <is>
          <t>16:46</t>
        </is>
      </c>
      <c r="BC87" s="74" t="inlineStr">
        <is>
          <t>07:47</t>
        </is>
      </c>
      <c r="BD87" s="74" t="inlineStr">
        <is>
          <t>16:51</t>
        </is>
      </c>
      <c r="BE87" s="74" t="inlineStr"/>
      <c r="BF87" s="74" t="inlineStr"/>
      <c r="BG87" s="74" t="inlineStr">
        <is>
          <t>07:58</t>
        </is>
      </c>
      <c r="BH87" s="74" t="inlineStr">
        <is>
          <t>17:37</t>
        </is>
      </c>
      <c r="BI87" s="74" t="inlineStr">
        <is>
          <t>08:01</t>
        </is>
      </c>
      <c r="BJ87" s="74" t="inlineStr">
        <is>
          <t>16:45</t>
        </is>
      </c>
      <c r="BK87" s="74" t="inlineStr">
        <is>
          <t>07:48</t>
        </is>
      </c>
      <c r="BL87" s="74" t="inlineStr">
        <is>
          <t>18:06</t>
        </is>
      </c>
      <c r="BM87" s="74" t="inlineStr">
        <is>
          <t>07:44</t>
        </is>
      </c>
      <c r="BN87" s="74" t="inlineStr">
        <is>
          <t>18:45</t>
        </is>
      </c>
      <c r="BO87" s="74" t="n"/>
      <c r="BP87" s="95" t="n"/>
      <c r="BQ87" s="174" t="n"/>
      <c r="BR87" s="174" t="n"/>
      <c r="BS87" s="174" t="n"/>
      <c r="BT87" s="174" t="n"/>
      <c r="BU87" s="174" t="n"/>
      <c r="BV87" s="174" t="n"/>
      <c r="BW87" s="174" t="n"/>
      <c r="BX87" s="174" t="n"/>
      <c r="BY87" s="174" t="n"/>
      <c r="BZ87" s="175" t="n"/>
      <c r="CA87" s="176" t="n"/>
      <c r="CB87" s="177" t="n"/>
      <c r="CC87" s="118" t="n"/>
      <c r="CD87" s="178" t="n"/>
      <c r="CE87" s="120" t="n"/>
      <c r="CF87" s="178" t="n"/>
      <c r="CG87" s="179" t="n"/>
      <c r="CH87" s="178" t="n"/>
      <c r="CI87" s="180" t="n"/>
      <c r="CJ87" s="181" t="n"/>
      <c r="CK87" s="182" t="n"/>
      <c r="CL87" s="25" t="n"/>
      <c r="CM87" s="25" t="n"/>
    </row>
    <row r="88" ht="15.75" customFormat="1" customHeight="1" s="25">
      <c r="A88" s="69" t="inlineStr">
        <is>
          <t>A1301</t>
        </is>
      </c>
      <c r="B88" s="70" t="inlineStr">
        <is>
          <t>Lê Trung Hiếu</t>
        </is>
      </c>
      <c r="C88" s="71" t="inlineStr">
        <is>
          <t>X1 Ép -  Kỹ thuật</t>
        </is>
      </c>
      <c r="D88" s="72" t="inlineStr">
        <is>
          <t>Trực tiếp</t>
        </is>
      </c>
      <c r="E88" s="73" t="inlineStr">
        <is>
          <t>2019-06-10</t>
        </is>
      </c>
      <c r="F88" s="73" t="inlineStr"/>
      <c r="G88" s="74" t="inlineStr">
        <is>
          <t>05:56</t>
        </is>
      </c>
      <c r="H88" s="74" t="inlineStr">
        <is>
          <t>18:13</t>
        </is>
      </c>
      <c r="I88" s="74" t="inlineStr">
        <is>
          <t>06:37</t>
        </is>
      </c>
      <c r="J88" s="74" t="inlineStr">
        <is>
          <t>18:29</t>
        </is>
      </c>
      <c r="K88" s="74" t="inlineStr">
        <is>
          <t>07:06</t>
        </is>
      </c>
      <c r="L88" s="74" t="inlineStr">
        <is>
          <t>18:20</t>
        </is>
      </c>
      <c r="M88" s="74" t="inlineStr">
        <is>
          <t>05:55</t>
        </is>
      </c>
      <c r="N88" s="74" t="inlineStr">
        <is>
          <t>18:10</t>
        </is>
      </c>
      <c r="O88" s="74" t="inlineStr"/>
      <c r="P88" s="74" t="inlineStr"/>
      <c r="Q88" s="74" t="inlineStr">
        <is>
          <t>05:52</t>
        </is>
      </c>
      <c r="R88" s="74" t="inlineStr">
        <is>
          <t>18:12</t>
        </is>
      </c>
      <c r="S88" s="74" t="inlineStr">
        <is>
          <t>05:54</t>
        </is>
      </c>
      <c r="T88" s="74" t="inlineStr">
        <is>
          <t>18:11</t>
        </is>
      </c>
      <c r="U88" s="74" t="inlineStr">
        <is>
          <t>05:54</t>
        </is>
      </c>
      <c r="V88" s="74" t="inlineStr">
        <is>
          <t>18:18</t>
        </is>
      </c>
      <c r="W88" s="74" t="inlineStr">
        <is>
          <t>05:53</t>
        </is>
      </c>
      <c r="X88" s="74" t="inlineStr">
        <is>
          <t>18:11</t>
        </is>
      </c>
      <c r="Y88" s="74" t="inlineStr">
        <is>
          <t>05:57</t>
        </is>
      </c>
      <c r="Z88" s="74" t="inlineStr">
        <is>
          <t>19:18</t>
        </is>
      </c>
      <c r="AA88" s="75" t="inlineStr">
        <is>
          <t>06:20</t>
        </is>
      </c>
      <c r="AB88" s="74" t="inlineStr">
        <is>
          <t>18:21</t>
        </is>
      </c>
      <c r="AC88" s="75" t="inlineStr">
        <is>
          <t>05:50</t>
        </is>
      </c>
      <c r="AD88" s="74" t="inlineStr">
        <is>
          <t>18:03</t>
        </is>
      </c>
      <c r="AE88" s="75" t="inlineStr">
        <is>
          <t>05:52</t>
        </is>
      </c>
      <c r="AF88" s="75" t="inlineStr">
        <is>
          <t>18:08</t>
        </is>
      </c>
      <c r="AG88" s="75" t="inlineStr">
        <is>
          <t>05:56</t>
        </is>
      </c>
      <c r="AH88" s="74" t="inlineStr">
        <is>
          <t>21:08</t>
        </is>
      </c>
      <c r="AI88" s="74" t="inlineStr">
        <is>
          <t>05:58</t>
        </is>
      </c>
      <c r="AJ88" s="74" t="inlineStr">
        <is>
          <t>18:18</t>
        </is>
      </c>
      <c r="AK88" s="74" t="inlineStr">
        <is>
          <t>05:54</t>
        </is>
      </c>
      <c r="AL88" s="74" t="inlineStr">
        <is>
          <t>18:47</t>
        </is>
      </c>
      <c r="AM88" s="74" t="inlineStr">
        <is>
          <t>05:55</t>
        </is>
      </c>
      <c r="AN88" s="74" t="inlineStr">
        <is>
          <t>18:10</t>
        </is>
      </c>
      <c r="AO88" s="74" t="inlineStr"/>
      <c r="AP88" s="74" t="inlineStr"/>
      <c r="AQ88" s="74" t="inlineStr"/>
      <c r="AR88" s="74" t="inlineStr"/>
      <c r="AS88" s="74" t="inlineStr"/>
      <c r="AT88" s="74" t="inlineStr"/>
      <c r="AU88" s="74" t="inlineStr">
        <is>
          <t>05:56</t>
        </is>
      </c>
      <c r="AV88" s="74" t="inlineStr">
        <is>
          <t>18:12</t>
        </is>
      </c>
      <c r="AW88" s="74" t="inlineStr">
        <is>
          <t>05:53</t>
        </is>
      </c>
      <c r="AX88" s="74" t="inlineStr">
        <is>
          <t>18:10</t>
        </is>
      </c>
      <c r="AY88" s="74" t="inlineStr">
        <is>
          <t>05:56</t>
        </is>
      </c>
      <c r="AZ88" s="74" t="inlineStr">
        <is>
          <t>18:10</t>
        </is>
      </c>
      <c r="BA88" s="74" t="inlineStr">
        <is>
          <t>05:54</t>
        </is>
      </c>
      <c r="BB88" s="74" t="inlineStr">
        <is>
          <t>18:12</t>
        </is>
      </c>
      <c r="BC88" s="74" t="inlineStr">
        <is>
          <t>05:55</t>
        </is>
      </c>
      <c r="BD88" s="74" t="inlineStr">
        <is>
          <t>18:08</t>
        </is>
      </c>
      <c r="BE88" s="74" t="inlineStr"/>
      <c r="BF88" s="74" t="inlineStr"/>
      <c r="BG88" s="74" t="inlineStr">
        <is>
          <t>06:43</t>
        </is>
      </c>
      <c r="BH88" s="74" t="inlineStr">
        <is>
          <t>18:11</t>
        </is>
      </c>
      <c r="BI88" s="74" t="inlineStr">
        <is>
          <t>05:51</t>
        </is>
      </c>
      <c r="BJ88" s="74" t="inlineStr">
        <is>
          <t>18:08</t>
        </is>
      </c>
      <c r="BK88" s="74" t="inlineStr">
        <is>
          <t>05:56</t>
        </is>
      </c>
      <c r="BL88" s="74" t="inlineStr">
        <is>
          <t>18:05</t>
        </is>
      </c>
      <c r="BM88" s="74" t="inlineStr">
        <is>
          <t>05:57</t>
        </is>
      </c>
      <c r="BN88" s="74" t="inlineStr">
        <is>
          <t>18:22</t>
        </is>
      </c>
      <c r="BO88" s="74" t="n"/>
      <c r="BP88" s="95" t="n"/>
      <c r="BQ88" s="174" t="n"/>
      <c r="BR88" s="174" t="n"/>
      <c r="BS88" s="174" t="n"/>
      <c r="BT88" s="174" t="n"/>
      <c r="BU88" s="174" t="n"/>
      <c r="BV88" s="174" t="n"/>
      <c r="BW88" s="174" t="n"/>
      <c r="BX88" s="174" t="n"/>
      <c r="BY88" s="174" t="n"/>
      <c r="BZ88" s="175" t="n"/>
      <c r="CA88" s="176" t="n"/>
      <c r="CB88" s="177" t="n"/>
      <c r="CC88" s="118" t="n"/>
      <c r="CD88" s="178" t="n"/>
      <c r="CE88" s="120" t="n"/>
      <c r="CF88" s="178" t="n"/>
      <c r="CG88" s="179" t="n"/>
      <c r="CH88" s="178" t="n"/>
      <c r="CI88" s="180" t="n"/>
      <c r="CJ88" s="181" t="n"/>
      <c r="CK88" s="182" t="n"/>
    </row>
    <row r="89" ht="15.75" customFormat="1" customHeight="1" s="25">
      <c r="A89" s="69" t="inlineStr">
        <is>
          <t>A1314</t>
        </is>
      </c>
      <c r="B89" s="70" t="inlineStr">
        <is>
          <t>Nguyễn Văn Thiện</t>
        </is>
      </c>
      <c r="C89" s="71" t="inlineStr">
        <is>
          <t>X1 Xi Line 1-1</t>
        </is>
      </c>
      <c r="D89" s="72" t="inlineStr">
        <is>
          <t>Trực tiếp</t>
        </is>
      </c>
      <c r="E89" s="73" t="inlineStr">
        <is>
          <t>2019-06-19</t>
        </is>
      </c>
      <c r="F89" s="73" t="inlineStr"/>
      <c r="G89" s="74" t="inlineStr">
        <is>
          <t>05:51</t>
        </is>
      </c>
      <c r="H89" s="74" t="inlineStr">
        <is>
          <t>18:55</t>
        </is>
      </c>
      <c r="I89" s="75" t="inlineStr">
        <is>
          <t>05:51</t>
        </is>
      </c>
      <c r="J89" s="74" t="inlineStr">
        <is>
          <t>18:14</t>
        </is>
      </c>
      <c r="K89" s="75" t="inlineStr">
        <is>
          <t>05:42</t>
        </is>
      </c>
      <c r="L89" s="74" t="inlineStr">
        <is>
          <t>18:13</t>
        </is>
      </c>
      <c r="M89" s="75" t="inlineStr">
        <is>
          <t>07:54</t>
        </is>
      </c>
      <c r="N89" s="74" t="inlineStr">
        <is>
          <t>17:14</t>
        </is>
      </c>
      <c r="O89" s="75" t="inlineStr">
        <is>
          <t>06:25</t>
        </is>
      </c>
      <c r="P89" s="74" t="inlineStr">
        <is>
          <t>18:05</t>
        </is>
      </c>
      <c r="Q89" s="75" t="inlineStr">
        <is>
          <t>17:54</t>
        </is>
      </c>
      <c r="R89" s="75" t="inlineStr">
        <is>
          <t>06:24</t>
        </is>
      </c>
      <c r="S89" s="75" t="inlineStr">
        <is>
          <t>17:53</t>
        </is>
      </c>
      <c r="T89" s="74" t="inlineStr">
        <is>
          <t>06:40</t>
        </is>
      </c>
      <c r="U89" s="74" t="inlineStr">
        <is>
          <t>17:51</t>
        </is>
      </c>
      <c r="V89" s="74" t="inlineStr">
        <is>
          <t>06:28</t>
        </is>
      </c>
      <c r="W89" s="74" t="inlineStr">
        <is>
          <t>17:50</t>
        </is>
      </c>
      <c r="X89" s="74" t="inlineStr">
        <is>
          <t>06:25</t>
        </is>
      </c>
      <c r="Y89" s="74" t="inlineStr">
        <is>
          <t>17:51</t>
        </is>
      </c>
      <c r="Z89" s="74" t="inlineStr">
        <is>
          <t>06:05</t>
        </is>
      </c>
      <c r="AA89" s="74" t="inlineStr"/>
      <c r="AB89" s="74" t="inlineStr"/>
      <c r="AC89" s="74" t="inlineStr"/>
      <c r="AD89" s="74" t="inlineStr"/>
      <c r="AE89" s="74" t="inlineStr">
        <is>
          <t>05:45</t>
        </is>
      </c>
      <c r="AF89" s="74" t="inlineStr">
        <is>
          <t>18:17</t>
        </is>
      </c>
      <c r="AG89" s="74" t="inlineStr">
        <is>
          <t>05:42</t>
        </is>
      </c>
      <c r="AH89" s="74" t="inlineStr">
        <is>
          <t>18:11</t>
        </is>
      </c>
      <c r="AI89" s="74" t="inlineStr">
        <is>
          <t>05:52</t>
        </is>
      </c>
      <c r="AJ89" s="74" t="inlineStr">
        <is>
          <t>18:11</t>
        </is>
      </c>
      <c r="AK89" s="74" t="inlineStr">
        <is>
          <t>05:52</t>
        </is>
      </c>
      <c r="AL89" s="74" t="inlineStr">
        <is>
          <t>18:28</t>
        </is>
      </c>
      <c r="AM89" s="74" t="inlineStr">
        <is>
          <t>05:51</t>
        </is>
      </c>
      <c r="AN89" s="74" t="inlineStr">
        <is>
          <t>17:07</t>
        </is>
      </c>
      <c r="AO89" s="74" t="inlineStr">
        <is>
          <t>05:54</t>
        </is>
      </c>
      <c r="AP89" s="74" t="inlineStr">
        <is>
          <t>18:05</t>
        </is>
      </c>
      <c r="AQ89" s="74" t="inlineStr"/>
      <c r="AR89" s="74" t="inlineStr"/>
      <c r="AS89" s="74" t="inlineStr"/>
      <c r="AT89" s="74" t="inlineStr"/>
      <c r="AU89" s="74" t="inlineStr">
        <is>
          <t>17:56</t>
        </is>
      </c>
      <c r="AV89" s="74" t="inlineStr">
        <is>
          <t>06:19</t>
        </is>
      </c>
      <c r="AW89" s="74" t="inlineStr">
        <is>
          <t>17:52</t>
        </is>
      </c>
      <c r="AX89" s="74" t="inlineStr">
        <is>
          <t>06:24</t>
        </is>
      </c>
      <c r="AY89" s="74" t="inlineStr">
        <is>
          <t>17:52</t>
        </is>
      </c>
      <c r="AZ89" s="74" t="inlineStr">
        <is>
          <t>06:39</t>
        </is>
      </c>
      <c r="BA89" s="74" t="inlineStr">
        <is>
          <t>17:51</t>
        </is>
      </c>
      <c r="BB89" s="74" t="inlineStr">
        <is>
          <t>06:20</t>
        </is>
      </c>
      <c r="BC89" s="74" t="inlineStr">
        <is>
          <t>17:52</t>
        </is>
      </c>
      <c r="BD89" s="74" t="inlineStr">
        <is>
          <t>06:07</t>
        </is>
      </c>
      <c r="BE89" s="74" t="inlineStr"/>
      <c r="BF89" s="74" t="inlineStr"/>
      <c r="BG89" s="74" t="inlineStr">
        <is>
          <t>05:49</t>
        </is>
      </c>
      <c r="BH89" s="74" t="inlineStr">
        <is>
          <t>18:12</t>
        </is>
      </c>
      <c r="BI89" s="74" t="inlineStr">
        <is>
          <t>05:53</t>
        </is>
      </c>
      <c r="BJ89" s="74" t="inlineStr">
        <is>
          <t>18:13</t>
        </is>
      </c>
      <c r="BK89" s="74" t="inlineStr">
        <is>
          <t>05:51</t>
        </is>
      </c>
      <c r="BL89" s="74" t="inlineStr">
        <is>
          <t>18:06</t>
        </is>
      </c>
      <c r="BM89" s="74" t="inlineStr">
        <is>
          <t>05:53</t>
        </is>
      </c>
      <c r="BN89" s="74" t="inlineStr">
        <is>
          <t>18:06</t>
        </is>
      </c>
      <c r="BO89" s="74" t="n"/>
      <c r="BP89" s="95" t="n"/>
      <c r="BQ89" s="174" t="n"/>
      <c r="BR89" s="174" t="n"/>
      <c r="BS89" s="174" t="n"/>
      <c r="BT89" s="174" t="n"/>
      <c r="BU89" s="174" t="n"/>
      <c r="BV89" s="174" t="n"/>
      <c r="BW89" s="174" t="n"/>
      <c r="BX89" s="174" t="n"/>
      <c r="BY89" s="174" t="n"/>
      <c r="BZ89" s="175" t="n"/>
      <c r="CA89" s="176" t="n"/>
      <c r="CB89" s="177" t="n"/>
      <c r="CC89" s="118" t="n"/>
      <c r="CD89" s="178" t="n"/>
      <c r="CE89" s="120" t="n"/>
      <c r="CF89" s="178" t="n"/>
      <c r="CG89" s="179" t="n"/>
      <c r="CH89" s="178" t="n"/>
      <c r="CI89" s="180" t="n"/>
      <c r="CJ89" s="181" t="n"/>
      <c r="CK89" s="182" t="n"/>
    </row>
    <row r="90" ht="15.75" customFormat="1" customHeight="1" s="25">
      <c r="A90" s="69" t="inlineStr">
        <is>
          <t>A1316</t>
        </is>
      </c>
      <c r="B90" s="70" t="inlineStr">
        <is>
          <t>Đặng Sĩ Liêm</t>
        </is>
      </c>
      <c r="C90" s="71" t="inlineStr">
        <is>
          <t>QA/QC Hành Chính</t>
        </is>
      </c>
      <c r="D90" s="72" t="inlineStr">
        <is>
          <t>Gián tiếp</t>
        </is>
      </c>
      <c r="E90" s="73" t="inlineStr">
        <is>
          <t>2019-06-20</t>
        </is>
      </c>
      <c r="F90" s="73" t="inlineStr"/>
      <c r="G90" s="74" t="inlineStr">
        <is>
          <t>08:30</t>
        </is>
      </c>
      <c r="H90" s="74" t="inlineStr">
        <is>
          <t>19:09</t>
        </is>
      </c>
      <c r="I90" s="75" t="inlineStr">
        <is>
          <t>07:53</t>
        </is>
      </c>
      <c r="J90" s="74" t="inlineStr">
        <is>
          <t>18:58</t>
        </is>
      </c>
      <c r="K90" s="75" t="inlineStr">
        <is>
          <t>07:58</t>
        </is>
      </c>
      <c r="L90" s="74" t="inlineStr">
        <is>
          <t>19:22</t>
        </is>
      </c>
      <c r="M90" s="75" t="inlineStr">
        <is>
          <t>07:53</t>
        </is>
      </c>
      <c r="N90" s="74" t="inlineStr">
        <is>
          <t>16:57</t>
        </is>
      </c>
      <c r="O90" s="75" t="inlineStr"/>
      <c r="P90" s="74" t="inlineStr"/>
      <c r="Q90" s="74" t="inlineStr">
        <is>
          <t>07:49</t>
        </is>
      </c>
      <c r="R90" s="74" t="inlineStr">
        <is>
          <t>19:32</t>
        </is>
      </c>
      <c r="S90" s="74" t="inlineStr">
        <is>
          <t>07:51</t>
        </is>
      </c>
      <c r="T90" s="74" t="inlineStr">
        <is>
          <t>18:10</t>
        </is>
      </c>
      <c r="U90" s="74" t="inlineStr">
        <is>
          <t>08:23</t>
        </is>
      </c>
      <c r="V90" s="74" t="inlineStr">
        <is>
          <t>19:39</t>
        </is>
      </c>
      <c r="W90" s="74" t="inlineStr">
        <is>
          <t>07:48</t>
        </is>
      </c>
      <c r="X90" s="74" t="inlineStr">
        <is>
          <t>20:09</t>
        </is>
      </c>
      <c r="Y90" s="74" t="inlineStr">
        <is>
          <t>07:53</t>
        </is>
      </c>
      <c r="Z90" s="74" t="inlineStr">
        <is>
          <t>16:53</t>
        </is>
      </c>
      <c r="AA90" s="74" t="inlineStr">
        <is>
          <t>07:46</t>
        </is>
      </c>
      <c r="AB90" s="74" t="inlineStr">
        <is>
          <t>18:37</t>
        </is>
      </c>
      <c r="AC90" s="74" t="inlineStr">
        <is>
          <t>09:08</t>
        </is>
      </c>
      <c r="AD90" s="74" t="inlineStr">
        <is>
          <t>16:11</t>
        </is>
      </c>
      <c r="AE90" s="75" t="inlineStr">
        <is>
          <t>07:55</t>
        </is>
      </c>
      <c r="AF90" s="75" t="inlineStr">
        <is>
          <t>18:34</t>
        </is>
      </c>
      <c r="AG90" s="75" t="inlineStr">
        <is>
          <t>07:53</t>
        </is>
      </c>
      <c r="AH90" s="74" t="inlineStr">
        <is>
          <t>19:41</t>
        </is>
      </c>
      <c r="AI90" s="75" t="inlineStr">
        <is>
          <t>07:55</t>
        </is>
      </c>
      <c r="AJ90" s="74" t="inlineStr">
        <is>
          <t>18:20</t>
        </is>
      </c>
      <c r="AK90" s="75" t="inlineStr">
        <is>
          <t>07:50</t>
        </is>
      </c>
      <c r="AL90" s="74" t="inlineStr">
        <is>
          <t>18:33</t>
        </is>
      </c>
      <c r="AM90" s="75" t="inlineStr">
        <is>
          <t>07:52</t>
        </is>
      </c>
      <c r="AN90" s="74" t="inlineStr">
        <is>
          <t>18:35</t>
        </is>
      </c>
      <c r="AO90" s="75" t="inlineStr">
        <is>
          <t>07:45</t>
        </is>
      </c>
      <c r="AP90" s="74" t="inlineStr">
        <is>
          <t>18:21</t>
        </is>
      </c>
      <c r="AQ90" s="74" t="inlineStr"/>
      <c r="AR90" s="74" t="inlineStr"/>
      <c r="AS90" s="74" t="inlineStr"/>
      <c r="AT90" s="74" t="inlineStr"/>
      <c r="AU90" s="74" t="inlineStr">
        <is>
          <t>07:55</t>
        </is>
      </c>
      <c r="AV90" s="74" t="inlineStr">
        <is>
          <t>18:42</t>
        </is>
      </c>
      <c r="AW90" s="74" t="inlineStr">
        <is>
          <t>07:57</t>
        </is>
      </c>
      <c r="AX90" s="74" t="inlineStr">
        <is>
          <t>20:46</t>
        </is>
      </c>
      <c r="AY90" s="74" t="inlineStr">
        <is>
          <t>07:43</t>
        </is>
      </c>
      <c r="AZ90" s="74" t="inlineStr">
        <is>
          <t>18:43</t>
        </is>
      </c>
      <c r="BA90" s="74" t="inlineStr">
        <is>
          <t>08:19</t>
        </is>
      </c>
      <c r="BB90" s="74" t="inlineStr">
        <is>
          <t>18:30</t>
        </is>
      </c>
      <c r="BC90" s="74" t="inlineStr">
        <is>
          <t>07:53</t>
        </is>
      </c>
      <c r="BD90" s="74" t="inlineStr">
        <is>
          <t>16:41</t>
        </is>
      </c>
      <c r="BE90" s="74" t="inlineStr"/>
      <c r="BF90" s="74" t="inlineStr"/>
      <c r="BG90" s="74" t="inlineStr">
        <is>
          <t>07:43</t>
        </is>
      </c>
      <c r="BH90" s="74" t="inlineStr">
        <is>
          <t>18:38</t>
        </is>
      </c>
      <c r="BI90" s="74" t="inlineStr">
        <is>
          <t>07:50</t>
        </is>
      </c>
      <c r="BJ90" s="74" t="inlineStr">
        <is>
          <t>18:40</t>
        </is>
      </c>
      <c r="BK90" s="74" t="inlineStr">
        <is>
          <t>07:47</t>
        </is>
      </c>
      <c r="BL90" s="74" t="inlineStr">
        <is>
          <t>18:11</t>
        </is>
      </c>
      <c r="BM90" s="74" t="inlineStr">
        <is>
          <t>07:57</t>
        </is>
      </c>
      <c r="BN90" s="74" t="inlineStr"/>
      <c r="BO90" s="74" t="n"/>
      <c r="BP90" s="95" t="n"/>
      <c r="BQ90" s="174" t="n"/>
      <c r="BR90" s="174" t="n"/>
      <c r="BS90" s="174" t="n"/>
      <c r="BT90" s="174" t="n"/>
      <c r="BU90" s="174" t="n"/>
      <c r="BV90" s="174" t="n"/>
      <c r="BW90" s="174" t="n"/>
      <c r="BX90" s="174" t="n"/>
      <c r="BY90" s="174" t="n"/>
      <c r="BZ90" s="175" t="n"/>
      <c r="CA90" s="176" t="n"/>
      <c r="CB90" s="177" t="n"/>
      <c r="CC90" s="118" t="n"/>
      <c r="CD90" s="178" t="n"/>
      <c r="CE90" s="120" t="n"/>
      <c r="CF90" s="178" t="n"/>
      <c r="CG90" s="179" t="n"/>
      <c r="CH90" s="178" t="n"/>
      <c r="CI90" s="180" t="n"/>
      <c r="CJ90" s="181" t="n"/>
      <c r="CK90" s="182" t="n"/>
    </row>
    <row r="91" ht="15.75" customFormat="1" customHeight="1" s="25">
      <c r="A91" s="69" t="inlineStr">
        <is>
          <t>A1324</t>
        </is>
      </c>
      <c r="B91" s="70" t="inlineStr">
        <is>
          <t>Võ Thị Ngọc Tuyết</t>
        </is>
      </c>
      <c r="C91" s="71" t="inlineStr">
        <is>
          <t>X1 Ép - B</t>
        </is>
      </c>
      <c r="D91" s="72" t="inlineStr">
        <is>
          <t>Trực tiếp</t>
        </is>
      </c>
      <c r="E91" s="73" t="inlineStr">
        <is>
          <t>2019-06-21</t>
        </is>
      </c>
      <c r="F91" s="73" t="inlineStr"/>
      <c r="G91" s="74" t="inlineStr">
        <is>
          <t>05:46</t>
        </is>
      </c>
      <c r="H91" s="74" t="inlineStr">
        <is>
          <t>14:28</t>
        </is>
      </c>
      <c r="I91" s="74" t="inlineStr">
        <is>
          <t>05:37</t>
        </is>
      </c>
      <c r="J91" s="74" t="inlineStr">
        <is>
          <t>18:06</t>
        </is>
      </c>
      <c r="K91" s="74" t="inlineStr">
        <is>
          <t>05:53</t>
        </is>
      </c>
      <c r="L91" s="74" t="inlineStr">
        <is>
          <t>18:05</t>
        </is>
      </c>
      <c r="M91" s="74" t="inlineStr">
        <is>
          <t>05:45</t>
        </is>
      </c>
      <c r="N91" s="74" t="inlineStr">
        <is>
          <t>18:06</t>
        </is>
      </c>
      <c r="O91" s="74" t="inlineStr"/>
      <c r="P91" s="74" t="inlineStr"/>
      <c r="Q91" s="74" t="inlineStr">
        <is>
          <t>17:30</t>
        </is>
      </c>
      <c r="R91" s="75" t="inlineStr">
        <is>
          <t>06:02</t>
        </is>
      </c>
      <c r="S91" s="75" t="inlineStr">
        <is>
          <t>17:35</t>
        </is>
      </c>
      <c r="T91" s="74" t="inlineStr">
        <is>
          <t>06:01</t>
        </is>
      </c>
      <c r="U91" s="74" t="inlineStr">
        <is>
          <t>17:38</t>
        </is>
      </c>
      <c r="V91" s="74" t="inlineStr">
        <is>
          <t>06:03</t>
        </is>
      </c>
      <c r="W91" s="75" t="inlineStr">
        <is>
          <t>17:35</t>
        </is>
      </c>
      <c r="X91" s="74" t="inlineStr">
        <is>
          <t>06:02</t>
        </is>
      </c>
      <c r="Y91" s="75" t="inlineStr">
        <is>
          <t>17:39</t>
        </is>
      </c>
      <c r="Z91" s="74" t="inlineStr">
        <is>
          <t>06:01</t>
        </is>
      </c>
      <c r="AA91" s="74" t="inlineStr">
        <is>
          <t>17:47</t>
        </is>
      </c>
      <c r="AB91" s="74" t="inlineStr">
        <is>
          <t>06:02</t>
        </is>
      </c>
      <c r="AC91" s="74" t="inlineStr"/>
      <c r="AD91" s="74" t="inlineStr"/>
      <c r="AE91" s="74" t="inlineStr">
        <is>
          <t>05:38</t>
        </is>
      </c>
      <c r="AF91" s="74" t="inlineStr">
        <is>
          <t>14:00</t>
        </is>
      </c>
      <c r="AG91" s="74" t="inlineStr"/>
      <c r="AH91" s="74" t="inlineStr"/>
      <c r="AI91" s="74" t="inlineStr">
        <is>
          <t>05:37</t>
        </is>
      </c>
      <c r="AJ91" s="74" t="inlineStr">
        <is>
          <t>18:05</t>
        </is>
      </c>
      <c r="AK91" s="74" t="inlineStr">
        <is>
          <t>05:38</t>
        </is>
      </c>
      <c r="AL91" s="74" t="inlineStr">
        <is>
          <t>18:02</t>
        </is>
      </c>
      <c r="AM91" s="74" t="inlineStr">
        <is>
          <t>05:49</t>
        </is>
      </c>
      <c r="AN91" s="74" t="inlineStr">
        <is>
          <t>18:04</t>
        </is>
      </c>
      <c r="AO91" s="74" t="inlineStr">
        <is>
          <t>05:47</t>
        </is>
      </c>
      <c r="AP91" s="74" t="inlineStr">
        <is>
          <t>18:03</t>
        </is>
      </c>
      <c r="AQ91" s="74" t="inlineStr"/>
      <c r="AR91" s="74" t="inlineStr"/>
      <c r="AS91" s="74" t="inlineStr"/>
      <c r="AT91" s="74" t="inlineStr"/>
      <c r="AU91" s="74" t="inlineStr">
        <is>
          <t>17:35</t>
        </is>
      </c>
      <c r="AV91" s="74" t="inlineStr">
        <is>
          <t>06:05</t>
        </is>
      </c>
      <c r="AW91" s="74" t="inlineStr"/>
      <c r="AX91" s="74" t="inlineStr"/>
      <c r="AY91" s="74" t="inlineStr"/>
      <c r="AZ91" s="74" t="inlineStr"/>
      <c r="BA91" s="74" t="inlineStr">
        <is>
          <t>17:47</t>
        </is>
      </c>
      <c r="BB91" s="74" t="inlineStr">
        <is>
          <t>06:02</t>
        </is>
      </c>
      <c r="BC91" s="74" t="inlineStr">
        <is>
          <t>17:45</t>
        </is>
      </c>
      <c r="BD91" s="74" t="inlineStr">
        <is>
          <t>06:01</t>
        </is>
      </c>
      <c r="BE91" s="74" t="inlineStr"/>
      <c r="BF91" s="74" t="inlineStr"/>
      <c r="BG91" s="74" t="inlineStr">
        <is>
          <t>05:44</t>
        </is>
      </c>
      <c r="BH91" s="74" t="inlineStr">
        <is>
          <t>18:03</t>
        </is>
      </c>
      <c r="BI91" s="74" t="inlineStr">
        <is>
          <t>05:47</t>
        </is>
      </c>
      <c r="BJ91" s="74" t="inlineStr">
        <is>
          <t>14:18</t>
        </is>
      </c>
      <c r="BK91" s="74" t="inlineStr">
        <is>
          <t>05:46</t>
        </is>
      </c>
      <c r="BL91" s="74" t="inlineStr">
        <is>
          <t>18:04</t>
        </is>
      </c>
      <c r="BM91" s="74" t="inlineStr">
        <is>
          <t>05:36</t>
        </is>
      </c>
      <c r="BN91" s="74" t="inlineStr">
        <is>
          <t>18:01</t>
        </is>
      </c>
      <c r="BO91" s="74" t="n"/>
      <c r="BP91" s="95" t="n"/>
      <c r="BQ91" s="174" t="n"/>
      <c r="BR91" s="174" t="n"/>
      <c r="BS91" s="174" t="n"/>
      <c r="BT91" s="174" t="n"/>
      <c r="BU91" s="174" t="n"/>
      <c r="BV91" s="174" t="n"/>
      <c r="BW91" s="174" t="n"/>
      <c r="BX91" s="174" t="n"/>
      <c r="BY91" s="174" t="n"/>
      <c r="BZ91" s="175" t="n"/>
      <c r="CA91" s="176" t="n"/>
      <c r="CB91" s="177" t="n"/>
      <c r="CC91" s="118" t="n"/>
      <c r="CD91" s="178" t="n"/>
      <c r="CE91" s="120" t="n"/>
      <c r="CF91" s="178" t="n"/>
      <c r="CG91" s="179" t="n"/>
      <c r="CH91" s="178" t="n"/>
      <c r="CI91" s="180" t="n"/>
      <c r="CJ91" s="181" t="n"/>
      <c r="CK91" s="182" t="n"/>
    </row>
    <row r="92" ht="15.75" customFormat="1" customHeight="1" s="27">
      <c r="A92" s="69" t="inlineStr">
        <is>
          <t>A133</t>
        </is>
      </c>
      <c r="B92" s="70" t="inlineStr">
        <is>
          <t>Trần Thị Nương</t>
        </is>
      </c>
      <c r="C92" s="71" t="inlineStr">
        <is>
          <t>X2 Line 2-1</t>
        </is>
      </c>
      <c r="D92" s="72" t="inlineStr">
        <is>
          <t>Trực tiếp</t>
        </is>
      </c>
      <c r="E92" s="73" t="inlineStr">
        <is>
          <t>2010-09-09</t>
        </is>
      </c>
      <c r="F92" s="73" t="inlineStr"/>
      <c r="G92" s="74" t="inlineStr">
        <is>
          <t>17:45</t>
        </is>
      </c>
      <c r="H92" s="74" t="inlineStr">
        <is>
          <t>05:59</t>
        </is>
      </c>
      <c r="I92" s="75" t="inlineStr">
        <is>
          <t>17:39</t>
        </is>
      </c>
      <c r="J92" s="74" t="inlineStr">
        <is>
          <t>05:58</t>
        </is>
      </c>
      <c r="K92" s="74" t="inlineStr"/>
      <c r="L92" s="74" t="inlineStr"/>
      <c r="M92" s="74" t="inlineStr">
        <is>
          <t>17:47</t>
        </is>
      </c>
      <c r="N92" s="74" t="inlineStr">
        <is>
          <t>05:59</t>
        </is>
      </c>
      <c r="O92" s="75" t="inlineStr"/>
      <c r="P92" s="74" t="inlineStr"/>
      <c r="Q92" s="75" t="inlineStr">
        <is>
          <t>05:37</t>
        </is>
      </c>
      <c r="R92" s="75" t="inlineStr">
        <is>
          <t>17:59</t>
        </is>
      </c>
      <c r="S92" s="75" t="inlineStr">
        <is>
          <t>05:44</t>
        </is>
      </c>
      <c r="T92" s="74" t="inlineStr">
        <is>
          <t>17:59</t>
        </is>
      </c>
      <c r="U92" s="74" t="inlineStr">
        <is>
          <t>05:43</t>
        </is>
      </c>
      <c r="V92" s="74" t="inlineStr">
        <is>
          <t>17:58</t>
        </is>
      </c>
      <c r="W92" s="74" t="inlineStr">
        <is>
          <t>05:44</t>
        </is>
      </c>
      <c r="X92" s="74" t="inlineStr">
        <is>
          <t>17:59</t>
        </is>
      </c>
      <c r="Y92" s="74" t="inlineStr">
        <is>
          <t>05:49</t>
        </is>
      </c>
      <c r="Z92" s="74" t="inlineStr">
        <is>
          <t>17:58</t>
        </is>
      </c>
      <c r="AA92" s="74" t="inlineStr">
        <is>
          <t>05:47</t>
        </is>
      </c>
      <c r="AB92" s="74" t="inlineStr">
        <is>
          <t>17:58</t>
        </is>
      </c>
      <c r="AC92" s="74" t="inlineStr"/>
      <c r="AD92" s="74" t="inlineStr"/>
      <c r="AE92" s="74" t="inlineStr">
        <is>
          <t>17:46</t>
        </is>
      </c>
      <c r="AF92" s="74" t="inlineStr">
        <is>
          <t>05:59</t>
        </is>
      </c>
      <c r="AG92" s="74" t="inlineStr">
        <is>
          <t>17:50</t>
        </is>
      </c>
      <c r="AH92" s="74" t="inlineStr">
        <is>
          <t>05:58</t>
        </is>
      </c>
      <c r="AI92" s="74" t="inlineStr">
        <is>
          <t>17:51</t>
        </is>
      </c>
      <c r="AJ92" s="74" t="inlineStr">
        <is>
          <t>05:58</t>
        </is>
      </c>
      <c r="AK92" s="74" t="inlineStr">
        <is>
          <t>17:45</t>
        </is>
      </c>
      <c r="AL92" s="74" t="inlineStr">
        <is>
          <t>05:58</t>
        </is>
      </c>
      <c r="AM92" s="74" t="inlineStr">
        <is>
          <t>17:45</t>
        </is>
      </c>
      <c r="AN92" s="74" t="inlineStr">
        <is>
          <t>05:58</t>
        </is>
      </c>
      <c r="AO92" s="74" t="inlineStr"/>
      <c r="AP92" s="74" t="inlineStr"/>
      <c r="AQ92" s="74" t="inlineStr"/>
      <c r="AR92" s="74" t="inlineStr"/>
      <c r="AS92" s="74" t="inlineStr"/>
      <c r="AT92" s="74" t="inlineStr"/>
      <c r="AU92" s="74" t="inlineStr"/>
      <c r="AV92" s="74" t="inlineStr"/>
      <c r="AW92" s="74" t="inlineStr">
        <is>
          <t>05:48</t>
        </is>
      </c>
      <c r="AX92" s="74" t="inlineStr">
        <is>
          <t>17:58</t>
        </is>
      </c>
      <c r="AY92" s="74" t="inlineStr">
        <is>
          <t>05:46</t>
        </is>
      </c>
      <c r="AZ92" s="74" t="inlineStr">
        <is>
          <t>17:58</t>
        </is>
      </c>
      <c r="BA92" s="74" t="inlineStr">
        <is>
          <t>05:46</t>
        </is>
      </c>
      <c r="BB92" s="74" t="inlineStr">
        <is>
          <t>17:58</t>
        </is>
      </c>
      <c r="BC92" s="74" t="inlineStr">
        <is>
          <t>05:32</t>
        </is>
      </c>
      <c r="BD92" s="74" t="inlineStr">
        <is>
          <t>17:59</t>
        </is>
      </c>
      <c r="BE92" s="74" t="inlineStr"/>
      <c r="BF92" s="74" t="inlineStr">
        <is>
          <t>17:58</t>
        </is>
      </c>
      <c r="BG92" s="74" t="inlineStr"/>
      <c r="BH92" s="74" t="inlineStr"/>
      <c r="BI92" s="74" t="inlineStr">
        <is>
          <t>05:45</t>
        </is>
      </c>
      <c r="BJ92" s="74" t="inlineStr">
        <is>
          <t>17:58</t>
        </is>
      </c>
      <c r="BK92" s="74" t="inlineStr">
        <is>
          <t>05:30</t>
        </is>
      </c>
      <c r="BL92" s="74" t="inlineStr">
        <is>
          <t>17:58</t>
        </is>
      </c>
      <c r="BM92" s="74" t="inlineStr">
        <is>
          <t>05:40</t>
        </is>
      </c>
      <c r="BN92" s="74" t="inlineStr">
        <is>
          <t>17:58</t>
        </is>
      </c>
      <c r="BO92" s="74" t="n"/>
      <c r="BP92" s="95" t="n"/>
      <c r="BQ92" s="174" t="n"/>
      <c r="BR92" s="174" t="n"/>
      <c r="BS92" s="174" t="n"/>
      <c r="BT92" s="174" t="n"/>
      <c r="BU92" s="174" t="n"/>
      <c r="BV92" s="174" t="n"/>
      <c r="BW92" s="174" t="n"/>
      <c r="BX92" s="174" t="n"/>
      <c r="BY92" s="174" t="n"/>
      <c r="BZ92" s="175" t="n"/>
      <c r="CA92" s="176" t="n"/>
      <c r="CB92" s="177" t="n"/>
      <c r="CC92" s="118" t="n"/>
      <c r="CD92" s="178" t="n"/>
      <c r="CE92" s="120" t="n"/>
      <c r="CF92" s="178" t="n"/>
      <c r="CG92" s="179" t="n"/>
      <c r="CH92" s="178" t="n"/>
      <c r="CI92" s="180" t="n"/>
      <c r="CJ92" s="181" t="n"/>
      <c r="CK92" s="182" t="n"/>
      <c r="CL92" s="25" t="n"/>
      <c r="CM92" s="25" t="n"/>
    </row>
    <row r="93" ht="15.75" customFormat="1" customHeight="1" s="25">
      <c r="A93" s="69" t="inlineStr">
        <is>
          <t>A1336</t>
        </is>
      </c>
      <c r="B93" s="70" t="inlineStr">
        <is>
          <t>Nguyễn Thị Cẩm Thu</t>
        </is>
      </c>
      <c r="C93" s="71" t="inlineStr">
        <is>
          <t>X1 Ép - B</t>
        </is>
      </c>
      <c r="D93" s="72" t="inlineStr">
        <is>
          <t>Trực tiếp</t>
        </is>
      </c>
      <c r="E93" s="73" t="inlineStr">
        <is>
          <t>2019-07-03</t>
        </is>
      </c>
      <c r="F93" s="73" t="inlineStr"/>
      <c r="G93" s="74" t="inlineStr">
        <is>
          <t>05:49</t>
        </is>
      </c>
      <c r="H93" s="74" t="inlineStr">
        <is>
          <t>18:00</t>
        </is>
      </c>
      <c r="I93" s="74" t="inlineStr">
        <is>
          <t>05:54</t>
        </is>
      </c>
      <c r="J93" s="74" t="inlineStr">
        <is>
          <t>18:00</t>
        </is>
      </c>
      <c r="K93" s="74" t="inlineStr">
        <is>
          <t>05:50</t>
        </is>
      </c>
      <c r="L93" s="74" t="inlineStr">
        <is>
          <t>18:00</t>
        </is>
      </c>
      <c r="M93" s="74" t="inlineStr">
        <is>
          <t>05:52</t>
        </is>
      </c>
      <c r="N93" s="74" t="inlineStr">
        <is>
          <t>18:00</t>
        </is>
      </c>
      <c r="O93" s="74" t="inlineStr"/>
      <c r="P93" s="74" t="inlineStr"/>
      <c r="Q93" s="74" t="inlineStr"/>
      <c r="R93" s="74" t="inlineStr"/>
      <c r="S93" s="75" t="inlineStr"/>
      <c r="T93" s="74" t="inlineStr"/>
      <c r="U93" s="75" t="inlineStr"/>
      <c r="V93" s="74" t="inlineStr"/>
      <c r="W93" s="75" t="inlineStr"/>
      <c r="X93" s="74" t="inlineStr"/>
      <c r="Y93" s="75" t="inlineStr"/>
      <c r="Z93" s="74" t="inlineStr"/>
      <c r="AA93" s="74" t="inlineStr"/>
      <c r="AB93" s="74" t="inlineStr"/>
      <c r="AC93" s="75" t="inlineStr"/>
      <c r="AD93" s="74" t="inlineStr"/>
      <c r="AE93" s="74" t="inlineStr">
        <is>
          <t>05:47</t>
        </is>
      </c>
      <c r="AF93" s="74" t="inlineStr">
        <is>
          <t>18:00</t>
        </is>
      </c>
      <c r="AG93" s="74" t="inlineStr">
        <is>
          <t>05:54</t>
        </is>
      </c>
      <c r="AH93" s="74" t="inlineStr">
        <is>
          <t>18:01</t>
        </is>
      </c>
      <c r="AI93" s="74" t="inlineStr">
        <is>
          <t>05:55</t>
        </is>
      </c>
      <c r="AJ93" s="74" t="inlineStr">
        <is>
          <t>18:00</t>
        </is>
      </c>
      <c r="AK93" s="74" t="inlineStr">
        <is>
          <t>05:50</t>
        </is>
      </c>
      <c r="AL93" s="74" t="inlineStr">
        <is>
          <t>18:00</t>
        </is>
      </c>
      <c r="AM93" s="74" t="inlineStr">
        <is>
          <t>05:56</t>
        </is>
      </c>
      <c r="AN93" s="74" t="inlineStr">
        <is>
          <t>18:01</t>
        </is>
      </c>
      <c r="AO93" s="74" t="inlineStr">
        <is>
          <t>05:54</t>
        </is>
      </c>
      <c r="AP93" s="74" t="inlineStr">
        <is>
          <t>18:00</t>
        </is>
      </c>
      <c r="AQ93" s="74" t="inlineStr"/>
      <c r="AR93" s="74" t="inlineStr"/>
      <c r="AS93" s="74" t="inlineStr"/>
      <c r="AT93" s="74" t="inlineStr"/>
      <c r="AU93" s="74" t="inlineStr">
        <is>
          <t>17:59</t>
        </is>
      </c>
      <c r="AV93" s="74" t="inlineStr">
        <is>
          <t>06:00</t>
        </is>
      </c>
      <c r="AW93" s="74" t="inlineStr">
        <is>
          <t>17:47</t>
        </is>
      </c>
      <c r="AX93" s="74" t="inlineStr">
        <is>
          <t>06:00</t>
        </is>
      </c>
      <c r="AY93" s="74" t="inlineStr">
        <is>
          <t>17:57</t>
        </is>
      </c>
      <c r="AZ93" s="74" t="inlineStr">
        <is>
          <t>06:00</t>
        </is>
      </c>
      <c r="BA93" s="74" t="inlineStr">
        <is>
          <t>17:54</t>
        </is>
      </c>
      <c r="BB93" s="74" t="inlineStr">
        <is>
          <t>06:00</t>
        </is>
      </c>
      <c r="BC93" s="74" t="inlineStr">
        <is>
          <t>17:51</t>
        </is>
      </c>
      <c r="BD93" s="74" t="inlineStr">
        <is>
          <t>06:00</t>
        </is>
      </c>
      <c r="BE93" s="74" t="inlineStr"/>
      <c r="BF93" s="74" t="inlineStr"/>
      <c r="BG93" s="74" t="inlineStr">
        <is>
          <t>05:39</t>
        </is>
      </c>
      <c r="BH93" s="74" t="inlineStr">
        <is>
          <t>18:00</t>
        </is>
      </c>
      <c r="BI93" s="74" t="inlineStr">
        <is>
          <t>05:49</t>
        </is>
      </c>
      <c r="BJ93" s="74" t="inlineStr">
        <is>
          <t>18:00</t>
        </is>
      </c>
      <c r="BK93" s="74" t="inlineStr"/>
      <c r="BL93" s="74" t="inlineStr"/>
      <c r="BM93" s="74" t="inlineStr">
        <is>
          <t>05:48</t>
        </is>
      </c>
      <c r="BN93" s="74" t="inlineStr">
        <is>
          <t>18:00</t>
        </is>
      </c>
      <c r="BO93" s="74" t="n"/>
      <c r="BP93" s="95" t="n"/>
      <c r="BQ93" s="174" t="n"/>
      <c r="BR93" s="174" t="n"/>
      <c r="BS93" s="174" t="n"/>
      <c r="BT93" s="174" t="n"/>
      <c r="BU93" s="174" t="n"/>
      <c r="BV93" s="174" t="n"/>
      <c r="BW93" s="174" t="n"/>
      <c r="BX93" s="174" t="n"/>
      <c r="BY93" s="174" t="n"/>
      <c r="BZ93" s="175" t="n"/>
      <c r="CA93" s="176" t="n"/>
      <c r="CB93" s="177" t="n"/>
      <c r="CC93" s="118" t="n"/>
      <c r="CD93" s="178" t="n"/>
      <c r="CE93" s="120" t="n"/>
      <c r="CF93" s="178" t="n"/>
      <c r="CG93" s="179" t="n"/>
      <c r="CH93" s="178" t="n"/>
      <c r="CI93" s="180" t="n"/>
      <c r="CJ93" s="181" t="n"/>
      <c r="CK93" s="182" t="n"/>
    </row>
    <row r="94" ht="15.75" customFormat="1" customHeight="1" s="25">
      <c r="A94" s="69" t="inlineStr">
        <is>
          <t>A1340</t>
        </is>
      </c>
      <c r="B94" s="70" t="inlineStr">
        <is>
          <t>Phạm Thị Ngọc Huyền</t>
        </is>
      </c>
      <c r="C94" s="71" t="inlineStr">
        <is>
          <t>QA/QC X1 Xi</t>
        </is>
      </c>
      <c r="D94" s="72" t="inlineStr">
        <is>
          <t>Trực tiếp</t>
        </is>
      </c>
      <c r="E94" s="73" t="inlineStr">
        <is>
          <t>2019-07-16</t>
        </is>
      </c>
      <c r="F94" s="73" t="inlineStr"/>
      <c r="G94" s="74" t="inlineStr">
        <is>
          <t>05:45</t>
        </is>
      </c>
      <c r="H94" s="74" t="inlineStr">
        <is>
          <t>14:03</t>
        </is>
      </c>
      <c r="I94" s="74" t="inlineStr">
        <is>
          <t>05:44</t>
        </is>
      </c>
      <c r="J94" s="74" t="inlineStr">
        <is>
          <t>14:02</t>
        </is>
      </c>
      <c r="K94" s="74" t="inlineStr">
        <is>
          <t>05:38</t>
        </is>
      </c>
      <c r="L94" s="74" t="inlineStr">
        <is>
          <t>14:00</t>
        </is>
      </c>
      <c r="M94" s="74" t="inlineStr">
        <is>
          <t>05:51</t>
        </is>
      </c>
      <c r="N94" s="74" t="inlineStr">
        <is>
          <t>13:02</t>
        </is>
      </c>
      <c r="O94" s="74" t="inlineStr"/>
      <c r="P94" s="74" t="inlineStr"/>
      <c r="Q94" s="74" t="inlineStr">
        <is>
          <t>05:43</t>
        </is>
      </c>
      <c r="R94" s="74" t="inlineStr">
        <is>
          <t>18:00</t>
        </is>
      </c>
      <c r="S94" s="74" t="inlineStr">
        <is>
          <t>05:47</t>
        </is>
      </c>
      <c r="T94" s="74" t="inlineStr">
        <is>
          <t>18:00</t>
        </is>
      </c>
      <c r="U94" s="74" t="inlineStr">
        <is>
          <t>05:48</t>
        </is>
      </c>
      <c r="V94" s="74" t="inlineStr">
        <is>
          <t>18:00</t>
        </is>
      </c>
      <c r="W94" s="74" t="inlineStr"/>
      <c r="X94" s="74" t="inlineStr"/>
      <c r="Y94" s="74" t="inlineStr">
        <is>
          <t>05:49</t>
        </is>
      </c>
      <c r="Z94" s="74" t="inlineStr">
        <is>
          <t>18:00</t>
        </is>
      </c>
      <c r="AA94" s="74" t="inlineStr">
        <is>
          <t>05:51</t>
        </is>
      </c>
      <c r="AB94" s="74" t="inlineStr">
        <is>
          <t>14:00</t>
        </is>
      </c>
      <c r="AC94" s="74" t="inlineStr"/>
      <c r="AD94" s="74" t="inlineStr"/>
      <c r="AE94" s="74" t="inlineStr"/>
      <c r="AF94" s="74" t="inlineStr"/>
      <c r="AG94" s="74" t="inlineStr">
        <is>
          <t>05:37</t>
        </is>
      </c>
      <c r="AH94" s="74" t="inlineStr">
        <is>
          <t>14:01</t>
        </is>
      </c>
      <c r="AI94" s="74" t="inlineStr">
        <is>
          <t>06:48</t>
        </is>
      </c>
      <c r="AJ94" s="74" t="inlineStr">
        <is>
          <t>14:05</t>
        </is>
      </c>
      <c r="AK94" s="74" t="inlineStr">
        <is>
          <t>06:38</t>
        </is>
      </c>
      <c r="AL94" s="74" t="inlineStr">
        <is>
          <t>14:00</t>
        </is>
      </c>
      <c r="AM94" s="74" t="inlineStr">
        <is>
          <t>06:39</t>
        </is>
      </c>
      <c r="AN94" s="74" t="inlineStr">
        <is>
          <t>14:00</t>
        </is>
      </c>
      <c r="AO94" s="74" t="inlineStr"/>
      <c r="AP94" s="74" t="inlineStr"/>
      <c r="AQ94" s="74" t="inlineStr"/>
      <c r="AR94" s="74" t="inlineStr"/>
      <c r="AS94" s="74" t="inlineStr"/>
      <c r="AT94" s="74" t="inlineStr"/>
      <c r="AU94" s="74" t="inlineStr"/>
      <c r="AV94" s="74" t="inlineStr"/>
      <c r="AW94" s="75" t="inlineStr"/>
      <c r="AX94" s="74" t="inlineStr"/>
      <c r="AY94" s="74" t="inlineStr"/>
      <c r="AZ94" s="74" t="inlineStr"/>
      <c r="BA94" s="74" t="inlineStr"/>
      <c r="BB94" s="74" t="inlineStr"/>
      <c r="BC94" s="74" t="inlineStr"/>
      <c r="BD94" s="74" t="inlineStr"/>
      <c r="BE94" s="74" t="inlineStr"/>
      <c r="BF94" s="74" t="inlineStr"/>
      <c r="BG94" s="74" t="inlineStr">
        <is>
          <t>06:42</t>
        </is>
      </c>
      <c r="BH94" s="74" t="inlineStr">
        <is>
          <t>14:01</t>
        </is>
      </c>
      <c r="BI94" s="74" t="inlineStr">
        <is>
          <t>07:51</t>
        </is>
      </c>
      <c r="BJ94" s="74" t="inlineStr">
        <is>
          <t>14:07</t>
        </is>
      </c>
      <c r="BK94" s="74" t="inlineStr">
        <is>
          <t>06:36</t>
        </is>
      </c>
      <c r="BL94" s="74" t="inlineStr">
        <is>
          <t>14:00</t>
        </is>
      </c>
      <c r="BM94" s="74" t="inlineStr"/>
      <c r="BN94" s="74" t="inlineStr"/>
      <c r="BO94" s="74" t="n"/>
      <c r="BP94" s="95" t="n"/>
      <c r="BQ94" s="174" t="n"/>
      <c r="BR94" s="174" t="n"/>
      <c r="BS94" s="174" t="n"/>
      <c r="BT94" s="174" t="n"/>
      <c r="BU94" s="174" t="n"/>
      <c r="BV94" s="174" t="n"/>
      <c r="BW94" s="174" t="n"/>
      <c r="BX94" s="174" t="n"/>
      <c r="BY94" s="174" t="n"/>
      <c r="BZ94" s="175" t="n"/>
      <c r="CA94" s="176" t="n"/>
      <c r="CB94" s="177" t="n"/>
      <c r="CC94" s="118" t="n"/>
      <c r="CD94" s="178" t="n"/>
      <c r="CE94" s="120" t="n"/>
      <c r="CF94" s="178" t="n"/>
      <c r="CG94" s="179" t="n"/>
      <c r="CH94" s="178" t="n"/>
      <c r="CI94" s="180" t="n"/>
      <c r="CJ94" s="181" t="n"/>
      <c r="CK94" s="182" t="n"/>
    </row>
    <row r="95" ht="15.75" customFormat="1" customHeight="1" s="25">
      <c r="A95" s="69" t="inlineStr">
        <is>
          <t>A1345</t>
        </is>
      </c>
      <c r="B95" s="70" t="inlineStr">
        <is>
          <t>Nguyễn Thanh Nhàn</t>
        </is>
      </c>
      <c r="C95" s="71" t="inlineStr">
        <is>
          <t>Hành Chính</t>
        </is>
      </c>
      <c r="D95" s="72" t="inlineStr">
        <is>
          <t>Trực tiếp</t>
        </is>
      </c>
      <c r="E95" s="73" t="inlineStr">
        <is>
          <t>2019-07-23</t>
        </is>
      </c>
      <c r="F95" s="73" t="inlineStr"/>
      <c r="G95" s="74" t="inlineStr">
        <is>
          <t>05:42</t>
        </is>
      </c>
      <c r="H95" s="74" t="inlineStr">
        <is>
          <t>17:40</t>
        </is>
      </c>
      <c r="I95" s="75" t="inlineStr">
        <is>
          <t>05:39</t>
        </is>
      </c>
      <c r="J95" s="74" t="inlineStr">
        <is>
          <t>17:37</t>
        </is>
      </c>
      <c r="K95" s="74" t="inlineStr">
        <is>
          <t>05:35</t>
        </is>
      </c>
      <c r="L95" s="74" t="inlineStr">
        <is>
          <t>17:41</t>
        </is>
      </c>
      <c r="M95" s="74" t="inlineStr">
        <is>
          <t>05:36</t>
        </is>
      </c>
      <c r="N95" s="74" t="inlineStr">
        <is>
          <t>17:29</t>
        </is>
      </c>
      <c r="O95" s="75" t="inlineStr"/>
      <c r="P95" s="74" t="inlineStr">
        <is>
          <t>18:26</t>
        </is>
      </c>
      <c r="Q95" s="74" t="inlineStr">
        <is>
          <t>17:37</t>
        </is>
      </c>
      <c r="R95" s="74" t="inlineStr">
        <is>
          <t>05:36</t>
        </is>
      </c>
      <c r="S95" s="74" t="inlineStr">
        <is>
          <t>17:28</t>
        </is>
      </c>
      <c r="T95" s="74" t="inlineStr">
        <is>
          <t>05:39</t>
        </is>
      </c>
      <c r="U95" s="74" t="inlineStr">
        <is>
          <t>17:35</t>
        </is>
      </c>
      <c r="V95" s="74" t="inlineStr">
        <is>
          <t>05:35</t>
        </is>
      </c>
      <c r="W95" s="74" t="inlineStr">
        <is>
          <t>17:27</t>
        </is>
      </c>
      <c r="X95" s="74" t="inlineStr">
        <is>
          <t>05:46</t>
        </is>
      </c>
      <c r="Y95" s="74" t="inlineStr">
        <is>
          <t>17:36</t>
        </is>
      </c>
      <c r="Z95" s="74" t="inlineStr">
        <is>
          <t>05:34</t>
        </is>
      </c>
      <c r="AA95" s="74" t="inlineStr">
        <is>
          <t>17:32</t>
        </is>
      </c>
      <c r="AB95" s="74" t="inlineStr">
        <is>
          <t>05:07</t>
        </is>
      </c>
      <c r="AC95" s="74" t="inlineStr"/>
      <c r="AD95" s="74" t="inlineStr">
        <is>
          <t>05:35</t>
        </is>
      </c>
      <c r="AE95" s="74" t="inlineStr">
        <is>
          <t>05:32</t>
        </is>
      </c>
      <c r="AF95" s="74" t="inlineStr">
        <is>
          <t>17:36</t>
        </is>
      </c>
      <c r="AG95" s="74" t="inlineStr">
        <is>
          <t>05:38</t>
        </is>
      </c>
      <c r="AH95" s="74" t="inlineStr">
        <is>
          <t>17:43</t>
        </is>
      </c>
      <c r="AI95" s="74" t="inlineStr">
        <is>
          <t>05:37</t>
        </is>
      </c>
      <c r="AJ95" s="74" t="inlineStr">
        <is>
          <t>17:43</t>
        </is>
      </c>
      <c r="AK95" s="74" t="inlineStr">
        <is>
          <t>05:40</t>
        </is>
      </c>
      <c r="AL95" s="74" t="inlineStr">
        <is>
          <t>17:36</t>
        </is>
      </c>
      <c r="AM95" s="74" t="inlineStr">
        <is>
          <t>05:35</t>
        </is>
      </c>
      <c r="AN95" s="74" t="inlineStr">
        <is>
          <t>17:39</t>
        </is>
      </c>
      <c r="AO95" s="74" t="inlineStr">
        <is>
          <t>05:37</t>
        </is>
      </c>
      <c r="AP95" s="74" t="inlineStr">
        <is>
          <t>17:48</t>
        </is>
      </c>
      <c r="AQ95" s="74" t="inlineStr"/>
      <c r="AR95" s="74" t="inlineStr">
        <is>
          <t>18:51</t>
        </is>
      </c>
      <c r="AS95" s="74" t="inlineStr">
        <is>
          <t>17:31</t>
        </is>
      </c>
      <c r="AT95" s="74" t="inlineStr">
        <is>
          <t>05:29</t>
        </is>
      </c>
      <c r="AU95" s="74" t="inlineStr">
        <is>
          <t>17:34</t>
        </is>
      </c>
      <c r="AV95" s="74" t="inlineStr">
        <is>
          <t>05:41</t>
        </is>
      </c>
      <c r="AW95" s="74" t="inlineStr">
        <is>
          <t>17:39</t>
        </is>
      </c>
      <c r="AX95" s="74" t="inlineStr">
        <is>
          <t>05:41</t>
        </is>
      </c>
      <c r="AY95" s="74" t="inlineStr">
        <is>
          <t>17:30</t>
        </is>
      </c>
      <c r="AZ95" s="74" t="inlineStr">
        <is>
          <t>05:32</t>
        </is>
      </c>
      <c r="BA95" s="74" t="inlineStr">
        <is>
          <t>17:32</t>
        </is>
      </c>
      <c r="BB95" s="74" t="inlineStr">
        <is>
          <t>05:42</t>
        </is>
      </c>
      <c r="BC95" s="74" t="inlineStr">
        <is>
          <t>17:33</t>
        </is>
      </c>
      <c r="BD95" s="74" t="inlineStr">
        <is>
          <t>05:38</t>
        </is>
      </c>
      <c r="BE95" s="74" t="inlineStr"/>
      <c r="BF95" s="74" t="inlineStr">
        <is>
          <t>06:27</t>
        </is>
      </c>
      <c r="BG95" s="74" t="inlineStr">
        <is>
          <t>05:34</t>
        </is>
      </c>
      <c r="BH95" s="74" t="inlineStr">
        <is>
          <t>17:46</t>
        </is>
      </c>
      <c r="BI95" s="74" t="inlineStr">
        <is>
          <t>05:36</t>
        </is>
      </c>
      <c r="BJ95" s="74" t="inlineStr">
        <is>
          <t>17:37</t>
        </is>
      </c>
      <c r="BK95" s="74" t="inlineStr">
        <is>
          <t>05:37</t>
        </is>
      </c>
      <c r="BL95" s="74" t="inlineStr">
        <is>
          <t>17:34</t>
        </is>
      </c>
      <c r="BM95" s="74" t="inlineStr">
        <is>
          <t>05:36</t>
        </is>
      </c>
      <c r="BN95" s="74" t="inlineStr">
        <is>
          <t>17:38</t>
        </is>
      </c>
      <c r="BO95" s="74" t="n"/>
      <c r="BP95" s="95" t="n"/>
      <c r="BQ95" s="174" t="n"/>
      <c r="BR95" s="174" t="n"/>
      <c r="BS95" s="174" t="n"/>
      <c r="BT95" s="174" t="n"/>
      <c r="BU95" s="174" t="n"/>
      <c r="BV95" s="174" t="n"/>
      <c r="BW95" s="174" t="n"/>
      <c r="BX95" s="174" t="n"/>
      <c r="BY95" s="174" t="n"/>
      <c r="BZ95" s="175" t="n"/>
      <c r="CA95" s="176" t="n"/>
      <c r="CB95" s="177" t="n"/>
      <c r="CC95" s="118" t="n"/>
      <c r="CD95" s="178" t="n"/>
      <c r="CE95" s="120" t="n"/>
      <c r="CF95" s="178" t="n"/>
      <c r="CG95" s="179" t="n"/>
      <c r="CH95" s="178" t="n"/>
      <c r="CI95" s="180" t="n"/>
      <c r="CJ95" s="181" t="n"/>
      <c r="CK95" s="182" t="n"/>
    </row>
    <row r="96" ht="15.75" customFormat="1" customHeight="1" s="25">
      <c r="A96" s="69" t="inlineStr">
        <is>
          <t>A135</t>
        </is>
      </c>
      <c r="B96" s="70" t="inlineStr">
        <is>
          <t>Nguyễn Thị Kim Phương</t>
        </is>
      </c>
      <c r="C96" s="71" t="inlineStr">
        <is>
          <t>X1 Xi Line 1-1</t>
        </is>
      </c>
      <c r="D96" s="72" t="inlineStr">
        <is>
          <t>Trực tiếp</t>
        </is>
      </c>
      <c r="E96" s="73" t="inlineStr">
        <is>
          <t>2010-09-11</t>
        </is>
      </c>
      <c r="F96" s="73" t="inlineStr"/>
      <c r="G96" s="74" t="inlineStr">
        <is>
          <t>05:50</t>
        </is>
      </c>
      <c r="H96" s="74" t="inlineStr">
        <is>
          <t>18:00</t>
        </is>
      </c>
      <c r="I96" s="74" t="inlineStr">
        <is>
          <t>05:49</t>
        </is>
      </c>
      <c r="J96" s="74" t="inlineStr">
        <is>
          <t>18:00</t>
        </is>
      </c>
      <c r="K96" s="74" t="inlineStr">
        <is>
          <t>05:50</t>
        </is>
      </c>
      <c r="L96" s="74" t="inlineStr">
        <is>
          <t>14:00</t>
        </is>
      </c>
      <c r="M96" s="74" t="inlineStr"/>
      <c r="N96" s="74" t="inlineStr"/>
      <c r="O96" s="75" t="inlineStr">
        <is>
          <t>05:48</t>
        </is>
      </c>
      <c r="P96" s="74" t="inlineStr">
        <is>
          <t>18:00</t>
        </is>
      </c>
      <c r="Q96" s="74" t="inlineStr">
        <is>
          <t>17:50</t>
        </is>
      </c>
      <c r="R96" s="74" t="inlineStr">
        <is>
          <t>06:00</t>
        </is>
      </c>
      <c r="S96" s="74" t="inlineStr">
        <is>
          <t>17:51</t>
        </is>
      </c>
      <c r="T96" s="74" t="inlineStr">
        <is>
          <t>06:00</t>
        </is>
      </c>
      <c r="U96" s="74" t="inlineStr">
        <is>
          <t>17:53</t>
        </is>
      </c>
      <c r="V96" s="74" t="inlineStr">
        <is>
          <t>06:00</t>
        </is>
      </c>
      <c r="W96" s="75" t="inlineStr">
        <is>
          <t>17:51</t>
        </is>
      </c>
      <c r="X96" s="74" t="inlineStr">
        <is>
          <t>06:00</t>
        </is>
      </c>
      <c r="Y96" s="74" t="inlineStr">
        <is>
          <t>17:50</t>
        </is>
      </c>
      <c r="Z96" s="74" t="inlineStr">
        <is>
          <t>06:00</t>
        </is>
      </c>
      <c r="AA96" s="74" t="inlineStr"/>
      <c r="AB96" s="74" t="inlineStr"/>
      <c r="AC96" s="74" t="inlineStr"/>
      <c r="AD96" s="74" t="inlineStr"/>
      <c r="AE96" s="74" t="inlineStr">
        <is>
          <t>05:46</t>
        </is>
      </c>
      <c r="AF96" s="74" t="inlineStr">
        <is>
          <t>18:00</t>
        </is>
      </c>
      <c r="AG96" s="74" t="inlineStr">
        <is>
          <t>05:50</t>
        </is>
      </c>
      <c r="AH96" s="74" t="inlineStr">
        <is>
          <t>18:00</t>
        </is>
      </c>
      <c r="AI96" s="74" t="inlineStr">
        <is>
          <t>05:50</t>
        </is>
      </c>
      <c r="AJ96" s="74" t="inlineStr"/>
      <c r="AK96" s="74" t="inlineStr">
        <is>
          <t>05:51</t>
        </is>
      </c>
      <c r="AL96" s="74" t="inlineStr">
        <is>
          <t>18:00</t>
        </is>
      </c>
      <c r="AM96" s="74" t="inlineStr">
        <is>
          <t>05:51</t>
        </is>
      </c>
      <c r="AN96" s="74" t="inlineStr">
        <is>
          <t>18:00</t>
        </is>
      </c>
      <c r="AO96" s="74" t="inlineStr">
        <is>
          <t>05:52</t>
        </is>
      </c>
      <c r="AP96" s="74" t="inlineStr">
        <is>
          <t>18:00</t>
        </is>
      </c>
      <c r="AQ96" s="74" t="inlineStr"/>
      <c r="AR96" s="74" t="inlineStr"/>
      <c r="AS96" s="74" t="inlineStr"/>
      <c r="AT96" s="74" t="inlineStr"/>
      <c r="AU96" s="74" t="inlineStr">
        <is>
          <t>17:48</t>
        </is>
      </c>
      <c r="AV96" s="74" t="inlineStr">
        <is>
          <t>06:00</t>
        </is>
      </c>
      <c r="AW96" s="74" t="inlineStr">
        <is>
          <t>17:50</t>
        </is>
      </c>
      <c r="AX96" s="74" t="inlineStr">
        <is>
          <t>06:00</t>
        </is>
      </c>
      <c r="AY96" s="74" t="inlineStr">
        <is>
          <t>17:50</t>
        </is>
      </c>
      <c r="AZ96" s="74" t="inlineStr">
        <is>
          <t>06:00</t>
        </is>
      </c>
      <c r="BA96" s="74" t="inlineStr">
        <is>
          <t>17:50</t>
        </is>
      </c>
      <c r="BB96" s="74" t="inlineStr">
        <is>
          <t>06:00</t>
        </is>
      </c>
      <c r="BC96" s="74" t="inlineStr">
        <is>
          <t>17:48</t>
        </is>
      </c>
      <c r="BD96" s="74" t="inlineStr">
        <is>
          <t>06:00</t>
        </is>
      </c>
      <c r="BE96" s="74" t="inlineStr"/>
      <c r="BF96" s="74" t="inlineStr"/>
      <c r="BG96" s="74" t="inlineStr">
        <is>
          <t>05:49</t>
        </is>
      </c>
      <c r="BH96" s="74" t="inlineStr">
        <is>
          <t>18:00</t>
        </is>
      </c>
      <c r="BI96" s="74" t="inlineStr">
        <is>
          <t>05:49</t>
        </is>
      </c>
      <c r="BJ96" s="74" t="inlineStr">
        <is>
          <t>18:00</t>
        </is>
      </c>
      <c r="BK96" s="74" t="inlineStr">
        <is>
          <t>05:48</t>
        </is>
      </c>
      <c r="BL96" s="74" t="inlineStr">
        <is>
          <t>18:00</t>
        </is>
      </c>
      <c r="BM96" s="74" t="inlineStr">
        <is>
          <t>05:48</t>
        </is>
      </c>
      <c r="BN96" s="74" t="inlineStr">
        <is>
          <t>18:00</t>
        </is>
      </c>
      <c r="BO96" s="74" t="n"/>
      <c r="BP96" s="95" t="n"/>
      <c r="BQ96" s="174" t="n"/>
      <c r="BR96" s="174" t="n"/>
      <c r="BS96" s="174" t="n"/>
      <c r="BT96" s="174" t="n"/>
      <c r="BU96" s="174" t="n"/>
      <c r="BV96" s="174" t="n"/>
      <c r="BW96" s="174" t="n"/>
      <c r="BX96" s="174" t="n"/>
      <c r="BY96" s="174" t="n"/>
      <c r="BZ96" s="175" t="n"/>
      <c r="CA96" s="176" t="n"/>
      <c r="CB96" s="177" t="n"/>
      <c r="CC96" s="118" t="n"/>
      <c r="CD96" s="178" t="n"/>
      <c r="CE96" s="120" t="n"/>
      <c r="CF96" s="178" t="n"/>
      <c r="CG96" s="179" t="n"/>
      <c r="CH96" s="178" t="n"/>
      <c r="CI96" s="180" t="n"/>
      <c r="CJ96" s="181" t="n"/>
      <c r="CK96" s="182" t="n"/>
    </row>
    <row r="97" ht="15.75" customFormat="1" customHeight="1" s="25">
      <c r="A97" s="69" t="inlineStr">
        <is>
          <t>A1353</t>
        </is>
      </c>
      <c r="B97" s="70" t="inlineStr">
        <is>
          <t>Hà Vi Huynh</t>
        </is>
      </c>
      <c r="C97" s="71" t="inlineStr">
        <is>
          <t>KỸ THUẬT-MÔI TRƯỜNG</t>
        </is>
      </c>
      <c r="D97" s="72" t="inlineStr">
        <is>
          <t>Gián tiếp</t>
        </is>
      </c>
      <c r="E97" s="73" t="inlineStr">
        <is>
          <t>2019-08-01</t>
        </is>
      </c>
      <c r="F97" s="73" t="inlineStr"/>
      <c r="G97" s="74" t="inlineStr">
        <is>
          <t>08:03</t>
        </is>
      </c>
      <c r="H97" s="74" t="inlineStr">
        <is>
          <t>16:39</t>
        </is>
      </c>
      <c r="I97" s="75" t="inlineStr">
        <is>
          <t>07:52</t>
        </is>
      </c>
      <c r="J97" s="74" t="inlineStr">
        <is>
          <t>16:39</t>
        </is>
      </c>
      <c r="K97" s="75" t="inlineStr">
        <is>
          <t>07:52</t>
        </is>
      </c>
      <c r="L97" s="74" t="inlineStr">
        <is>
          <t>16:37</t>
        </is>
      </c>
      <c r="M97" s="75" t="inlineStr"/>
      <c r="N97" s="74" t="inlineStr"/>
      <c r="O97" s="75" t="inlineStr"/>
      <c r="P97" s="74" t="inlineStr"/>
      <c r="Q97" s="74" t="inlineStr">
        <is>
          <t>07:55</t>
        </is>
      </c>
      <c r="R97" s="74" t="inlineStr">
        <is>
          <t>16:39</t>
        </is>
      </c>
      <c r="S97" s="75" t="inlineStr">
        <is>
          <t>07:53</t>
        </is>
      </c>
      <c r="T97" s="74" t="inlineStr">
        <is>
          <t>16:40</t>
        </is>
      </c>
      <c r="U97" s="75" t="inlineStr">
        <is>
          <t>07:49</t>
        </is>
      </c>
      <c r="V97" s="74" t="inlineStr">
        <is>
          <t>16:37</t>
        </is>
      </c>
      <c r="W97" s="75" t="inlineStr">
        <is>
          <t>07:52</t>
        </is>
      </c>
      <c r="X97" s="74" t="inlineStr">
        <is>
          <t>16:40</t>
        </is>
      </c>
      <c r="Y97" s="75" t="inlineStr">
        <is>
          <t>07:52</t>
        </is>
      </c>
      <c r="Z97" s="74" t="inlineStr">
        <is>
          <t>16:39</t>
        </is>
      </c>
      <c r="AA97" s="75" t="inlineStr">
        <is>
          <t>07:49</t>
        </is>
      </c>
      <c r="AB97" s="74" t="inlineStr">
        <is>
          <t>16:38</t>
        </is>
      </c>
      <c r="AC97" s="75" t="inlineStr"/>
      <c r="AD97" s="74" t="inlineStr"/>
      <c r="AE97" s="74" t="inlineStr">
        <is>
          <t>07:54</t>
        </is>
      </c>
      <c r="AF97" s="74" t="inlineStr">
        <is>
          <t>16:45</t>
        </is>
      </c>
      <c r="AG97" s="75" t="inlineStr">
        <is>
          <t>07:54</t>
        </is>
      </c>
      <c r="AH97" s="74" t="inlineStr">
        <is>
          <t>16:37</t>
        </is>
      </c>
      <c r="AI97" s="75" t="inlineStr">
        <is>
          <t>07:50</t>
        </is>
      </c>
      <c r="AJ97" s="74" t="inlineStr">
        <is>
          <t>16:39</t>
        </is>
      </c>
      <c r="AK97" s="75" t="inlineStr">
        <is>
          <t>07:50</t>
        </is>
      </c>
      <c r="AL97" s="74" t="inlineStr">
        <is>
          <t>16:33</t>
        </is>
      </c>
      <c r="AM97" s="75" t="inlineStr">
        <is>
          <t>07:50</t>
        </is>
      </c>
      <c r="AN97" s="74" t="inlineStr">
        <is>
          <t>16:35</t>
        </is>
      </c>
      <c r="AO97" s="75" t="inlineStr">
        <is>
          <t>07:47</t>
        </is>
      </c>
      <c r="AP97" s="74" t="inlineStr">
        <is>
          <t>16:00</t>
        </is>
      </c>
      <c r="AQ97" s="74" t="inlineStr"/>
      <c r="AR97" s="74" t="inlineStr"/>
      <c r="AS97" s="74" t="inlineStr"/>
      <c r="AT97" s="74" t="inlineStr"/>
      <c r="AU97" s="74" t="inlineStr">
        <is>
          <t>07:53</t>
        </is>
      </c>
      <c r="AV97" s="74" t="inlineStr">
        <is>
          <t>16:41</t>
        </is>
      </c>
      <c r="AW97" s="74" t="inlineStr"/>
      <c r="AX97" s="74" t="inlineStr"/>
      <c r="AY97" s="74" t="inlineStr">
        <is>
          <t>07:52</t>
        </is>
      </c>
      <c r="AZ97" s="74" t="inlineStr">
        <is>
          <t>16:40</t>
        </is>
      </c>
      <c r="BA97" s="74" t="inlineStr">
        <is>
          <t>07:54</t>
        </is>
      </c>
      <c r="BB97" s="74" t="inlineStr">
        <is>
          <t>16:37</t>
        </is>
      </c>
      <c r="BC97" s="74" t="inlineStr"/>
      <c r="BD97" s="74" t="inlineStr"/>
      <c r="BE97" s="74" t="inlineStr"/>
      <c r="BF97" s="74" t="inlineStr"/>
      <c r="BG97" s="74" t="inlineStr">
        <is>
          <t>08:18</t>
        </is>
      </c>
      <c r="BH97" s="74" t="inlineStr">
        <is>
          <t>16:42</t>
        </is>
      </c>
      <c r="BI97" s="74" t="inlineStr">
        <is>
          <t>07:53</t>
        </is>
      </c>
      <c r="BJ97" s="74" t="inlineStr">
        <is>
          <t>16:37</t>
        </is>
      </c>
      <c r="BK97" s="74" t="inlineStr">
        <is>
          <t>07:54</t>
        </is>
      </c>
      <c r="BL97" s="74" t="inlineStr">
        <is>
          <t>16:37</t>
        </is>
      </c>
      <c r="BM97" s="74" t="inlineStr">
        <is>
          <t>07:50</t>
        </is>
      </c>
      <c r="BN97" s="74" t="inlineStr">
        <is>
          <t>16:41</t>
        </is>
      </c>
      <c r="BO97" s="74" t="n"/>
      <c r="BP97" s="95" t="n"/>
      <c r="BQ97" s="174" t="n"/>
      <c r="BR97" s="174" t="n"/>
      <c r="BS97" s="174" t="n"/>
      <c r="BT97" s="174" t="n"/>
      <c r="BU97" s="174" t="n"/>
      <c r="BV97" s="174" t="n"/>
      <c r="BW97" s="174" t="n"/>
      <c r="BX97" s="174" t="n"/>
      <c r="BY97" s="174" t="n"/>
      <c r="BZ97" s="175" t="n"/>
      <c r="CA97" s="176" t="n"/>
      <c r="CB97" s="177" t="n"/>
      <c r="CC97" s="118" t="n"/>
      <c r="CD97" s="178" t="n"/>
      <c r="CE97" s="120" t="n"/>
      <c r="CF97" s="178" t="n"/>
      <c r="CG97" s="179" t="n"/>
      <c r="CH97" s="178" t="n"/>
      <c r="CI97" s="180" t="n"/>
      <c r="CJ97" s="181" t="n"/>
      <c r="CK97" s="182" t="n"/>
    </row>
    <row r="98" ht="15.75" customFormat="1" customHeight="1" s="25">
      <c r="A98" s="69" t="inlineStr">
        <is>
          <t>A1356</t>
        </is>
      </c>
      <c r="B98" s="70" t="inlineStr">
        <is>
          <t>Trần Đỗ Quỳnh Thy</t>
        </is>
      </c>
      <c r="C98" s="71" t="inlineStr">
        <is>
          <t>QA/QC Hành Chính</t>
        </is>
      </c>
      <c r="D98" s="72" t="inlineStr">
        <is>
          <t>Gián tiếp</t>
        </is>
      </c>
      <c r="E98" s="73" t="inlineStr">
        <is>
          <t>2019-08-06</t>
        </is>
      </c>
      <c r="F98" s="73" t="inlineStr"/>
      <c r="G98" s="74" t="inlineStr">
        <is>
          <t>09:11</t>
        </is>
      </c>
      <c r="H98" s="74" t="inlineStr">
        <is>
          <t>15:16</t>
        </is>
      </c>
      <c r="I98" s="75" t="inlineStr">
        <is>
          <t>08:03</t>
        </is>
      </c>
      <c r="J98" s="74" t="inlineStr">
        <is>
          <t>17:45</t>
        </is>
      </c>
      <c r="K98" s="75" t="inlineStr">
        <is>
          <t>08:06</t>
        </is>
      </c>
      <c r="L98" s="74" t="inlineStr">
        <is>
          <t>15:34</t>
        </is>
      </c>
      <c r="M98" s="75" t="inlineStr"/>
      <c r="N98" s="74" t="inlineStr"/>
      <c r="O98" s="75" t="inlineStr"/>
      <c r="P98" s="74" t="inlineStr"/>
      <c r="Q98" s="74" t="inlineStr">
        <is>
          <t>07:47</t>
        </is>
      </c>
      <c r="R98" s="74" t="inlineStr">
        <is>
          <t>17:34</t>
        </is>
      </c>
      <c r="S98" s="74" t="inlineStr">
        <is>
          <t>08:07</t>
        </is>
      </c>
      <c r="T98" s="74" t="inlineStr">
        <is>
          <t>17:34</t>
        </is>
      </c>
      <c r="U98" s="74" t="inlineStr">
        <is>
          <t>08:02</t>
        </is>
      </c>
      <c r="V98" s="74" t="inlineStr">
        <is>
          <t>18:07</t>
        </is>
      </c>
      <c r="W98" s="74" t="inlineStr">
        <is>
          <t>07:58</t>
        </is>
      </c>
      <c r="X98" s="74" t="inlineStr">
        <is>
          <t>18:46</t>
        </is>
      </c>
      <c r="Y98" s="74" t="inlineStr">
        <is>
          <t>08:08</t>
        </is>
      </c>
      <c r="Z98" s="74" t="inlineStr">
        <is>
          <t>18:29</t>
        </is>
      </c>
      <c r="AA98" s="74" t="inlineStr"/>
      <c r="AB98" s="74" t="inlineStr"/>
      <c r="AC98" s="74" t="inlineStr"/>
      <c r="AD98" s="74" t="inlineStr"/>
      <c r="AE98" s="74" t="inlineStr">
        <is>
          <t>07:58</t>
        </is>
      </c>
      <c r="AF98" s="74" t="inlineStr">
        <is>
          <t>17:09</t>
        </is>
      </c>
      <c r="AG98" s="74" t="inlineStr">
        <is>
          <t>08:04</t>
        </is>
      </c>
      <c r="AH98" s="74" t="inlineStr">
        <is>
          <t>16:32</t>
        </is>
      </c>
      <c r="AI98" s="74" t="inlineStr">
        <is>
          <t>08:02</t>
        </is>
      </c>
      <c r="AJ98" s="74" t="inlineStr"/>
      <c r="AK98" s="74" t="inlineStr">
        <is>
          <t>07:52</t>
        </is>
      </c>
      <c r="AL98" s="74" t="inlineStr">
        <is>
          <t>18:32</t>
        </is>
      </c>
      <c r="AM98" s="74" t="inlineStr">
        <is>
          <t>07:51</t>
        </is>
      </c>
      <c r="AN98" s="74" t="inlineStr">
        <is>
          <t>16:40</t>
        </is>
      </c>
      <c r="AO98" s="74" t="inlineStr"/>
      <c r="AP98" s="74" t="inlineStr"/>
      <c r="AQ98" s="74" t="inlineStr"/>
      <c r="AR98" s="74" t="inlineStr"/>
      <c r="AS98" s="74" t="inlineStr"/>
      <c r="AT98" s="74" t="inlineStr"/>
      <c r="AU98" s="74" t="inlineStr">
        <is>
          <t>08:08</t>
        </is>
      </c>
      <c r="AV98" s="74" t="inlineStr">
        <is>
          <t>18:30</t>
        </is>
      </c>
      <c r="AW98" s="74" t="inlineStr">
        <is>
          <t>07:56</t>
        </is>
      </c>
      <c r="AX98" s="74" t="inlineStr">
        <is>
          <t>18:06</t>
        </is>
      </c>
      <c r="AY98" s="74" t="inlineStr">
        <is>
          <t>08:04</t>
        </is>
      </c>
      <c r="AZ98" s="74" t="inlineStr"/>
      <c r="BA98" s="74" t="inlineStr">
        <is>
          <t>07:55</t>
        </is>
      </c>
      <c r="BB98" s="74" t="inlineStr">
        <is>
          <t>17:12</t>
        </is>
      </c>
      <c r="BC98" s="74" t="inlineStr">
        <is>
          <t>07:54</t>
        </is>
      </c>
      <c r="BD98" s="74" t="inlineStr">
        <is>
          <t>17:30</t>
        </is>
      </c>
      <c r="BE98" s="74" t="inlineStr"/>
      <c r="BF98" s="74" t="inlineStr"/>
      <c r="BG98" s="74" t="inlineStr">
        <is>
          <t>09:35</t>
        </is>
      </c>
      <c r="BH98" s="74" t="inlineStr">
        <is>
          <t>16:37</t>
        </is>
      </c>
      <c r="BI98" s="74" t="inlineStr">
        <is>
          <t>07:56</t>
        </is>
      </c>
      <c r="BJ98" s="74" t="inlineStr">
        <is>
          <t>18:07</t>
        </is>
      </c>
      <c r="BK98" s="74" t="inlineStr">
        <is>
          <t>08:05</t>
        </is>
      </c>
      <c r="BL98" s="74" t="inlineStr">
        <is>
          <t>17:38</t>
        </is>
      </c>
      <c r="BM98" s="74" t="inlineStr">
        <is>
          <t>07:43</t>
        </is>
      </c>
      <c r="BN98" s="74" t="inlineStr">
        <is>
          <t>17:45</t>
        </is>
      </c>
      <c r="BO98" s="74" t="n"/>
      <c r="BP98" s="95" t="n"/>
      <c r="BQ98" s="174" t="n"/>
      <c r="BR98" s="174" t="n"/>
      <c r="BS98" s="174" t="n"/>
      <c r="BT98" s="174" t="n"/>
      <c r="BU98" s="174" t="n"/>
      <c r="BV98" s="174" t="n"/>
      <c r="BW98" s="174" t="n"/>
      <c r="BX98" s="174" t="n"/>
      <c r="BY98" s="174" t="n"/>
      <c r="BZ98" s="175" t="n"/>
      <c r="CA98" s="176" t="n"/>
      <c r="CB98" s="177" t="n"/>
      <c r="CC98" s="118" t="n"/>
      <c r="CD98" s="178" t="n"/>
      <c r="CE98" s="120" t="n"/>
      <c r="CF98" s="178" t="n"/>
      <c r="CG98" s="179" t="n"/>
      <c r="CH98" s="178" t="n"/>
      <c r="CI98" s="180" t="n"/>
      <c r="CJ98" s="181" t="n"/>
      <c r="CK98" s="182" t="n"/>
    </row>
    <row r="99" ht="15.75" customFormat="1" customHeight="1" s="25">
      <c r="A99" s="69" t="inlineStr">
        <is>
          <t>A1365</t>
        </is>
      </c>
      <c r="B99" s="70" t="inlineStr">
        <is>
          <t>Nguyễn Thanh Hiền</t>
        </is>
      </c>
      <c r="C99" s="71" t="inlineStr">
        <is>
          <t>X1 Ép - Nguội</t>
        </is>
      </c>
      <c r="D99" s="72" t="inlineStr">
        <is>
          <t>Trực tiếp</t>
        </is>
      </c>
      <c r="E99" s="73" t="inlineStr">
        <is>
          <t>2019-08-16</t>
        </is>
      </c>
      <c r="F99" s="73" t="inlineStr"/>
      <c r="G99" s="74" t="inlineStr">
        <is>
          <t>05:32</t>
        </is>
      </c>
      <c r="H99" s="74" t="inlineStr">
        <is>
          <t>18:03</t>
        </is>
      </c>
      <c r="I99" s="75" t="inlineStr">
        <is>
          <t>05:41</t>
        </is>
      </c>
      <c r="J99" s="74" t="inlineStr">
        <is>
          <t>18:03</t>
        </is>
      </c>
      <c r="K99" s="75" t="inlineStr">
        <is>
          <t>05:39</t>
        </is>
      </c>
      <c r="L99" s="74" t="inlineStr">
        <is>
          <t>18:02</t>
        </is>
      </c>
      <c r="M99" s="75" t="inlineStr">
        <is>
          <t>05:44</t>
        </is>
      </c>
      <c r="N99" s="74" t="inlineStr">
        <is>
          <t>18:02</t>
        </is>
      </c>
      <c r="O99" s="75" t="inlineStr"/>
      <c r="P99" s="74" t="inlineStr"/>
      <c r="Q99" s="75" t="inlineStr">
        <is>
          <t>05:37</t>
        </is>
      </c>
      <c r="R99" s="75" t="inlineStr">
        <is>
          <t>18:02</t>
        </is>
      </c>
      <c r="S99" s="75" t="inlineStr">
        <is>
          <t>05:39</t>
        </is>
      </c>
      <c r="T99" s="74" t="inlineStr">
        <is>
          <t>16:00</t>
        </is>
      </c>
      <c r="U99" s="75" t="inlineStr">
        <is>
          <t>05:36</t>
        </is>
      </c>
      <c r="V99" s="74" t="inlineStr">
        <is>
          <t>18:03</t>
        </is>
      </c>
      <c r="W99" s="75" t="inlineStr">
        <is>
          <t>05:41</t>
        </is>
      </c>
      <c r="X99" s="74" t="inlineStr">
        <is>
          <t>18:02</t>
        </is>
      </c>
      <c r="Y99" s="75" t="inlineStr">
        <is>
          <t>05:39</t>
        </is>
      </c>
      <c r="Z99" s="74" t="inlineStr">
        <is>
          <t>18:01</t>
        </is>
      </c>
      <c r="AA99" s="75" t="inlineStr">
        <is>
          <t>05:40</t>
        </is>
      </c>
      <c r="AB99" s="74" t="inlineStr">
        <is>
          <t>18:01</t>
        </is>
      </c>
      <c r="AC99" s="75" t="inlineStr"/>
      <c r="AD99" s="74" t="inlineStr"/>
      <c r="AE99" s="75" t="inlineStr">
        <is>
          <t>05:40</t>
        </is>
      </c>
      <c r="AF99" s="75" t="inlineStr">
        <is>
          <t>18:00</t>
        </is>
      </c>
      <c r="AG99" s="75" t="inlineStr">
        <is>
          <t>05:40</t>
        </is>
      </c>
      <c r="AH99" s="74" t="inlineStr">
        <is>
          <t>18:01</t>
        </is>
      </c>
      <c r="AI99" s="75" t="inlineStr">
        <is>
          <t>05:37</t>
        </is>
      </c>
      <c r="AJ99" s="74" t="inlineStr">
        <is>
          <t>18:02</t>
        </is>
      </c>
      <c r="AK99" s="75" t="inlineStr">
        <is>
          <t>05:40</t>
        </is>
      </c>
      <c r="AL99" s="74" t="inlineStr">
        <is>
          <t>18:01</t>
        </is>
      </c>
      <c r="AM99" s="75" t="inlineStr">
        <is>
          <t>05:41</t>
        </is>
      </c>
      <c r="AN99" s="74" t="inlineStr">
        <is>
          <t>18:00</t>
        </is>
      </c>
      <c r="AO99" s="75" t="inlineStr">
        <is>
          <t>05:37</t>
        </is>
      </c>
      <c r="AP99" s="74" t="inlineStr">
        <is>
          <t>18:01</t>
        </is>
      </c>
      <c r="AQ99" s="75" t="inlineStr"/>
      <c r="AR99" s="74" t="inlineStr"/>
      <c r="AS99" s="75" t="inlineStr"/>
      <c r="AT99" s="75" t="inlineStr"/>
      <c r="AU99" s="75" t="inlineStr">
        <is>
          <t>05:44</t>
        </is>
      </c>
      <c r="AV99" s="74" t="inlineStr">
        <is>
          <t>18:01</t>
        </is>
      </c>
      <c r="AW99" s="74" t="inlineStr">
        <is>
          <t>05:43</t>
        </is>
      </c>
      <c r="AX99" s="74" t="inlineStr">
        <is>
          <t>18:00</t>
        </is>
      </c>
      <c r="AY99" s="75" t="inlineStr">
        <is>
          <t>05:42</t>
        </is>
      </c>
      <c r="AZ99" s="74" t="inlineStr">
        <is>
          <t>18:02</t>
        </is>
      </c>
      <c r="BA99" s="75" t="inlineStr"/>
      <c r="BB99" s="74" t="inlineStr"/>
      <c r="BC99" s="75" t="inlineStr"/>
      <c r="BD99" s="74" t="inlineStr"/>
      <c r="BE99" s="75" t="inlineStr"/>
      <c r="BF99" s="74" t="inlineStr"/>
      <c r="BG99" s="75" t="inlineStr"/>
      <c r="BH99" s="75" t="inlineStr"/>
      <c r="BI99" s="74" t="inlineStr">
        <is>
          <t>05:35</t>
        </is>
      </c>
      <c r="BJ99" s="74" t="inlineStr">
        <is>
          <t>18:01</t>
        </is>
      </c>
      <c r="BK99" s="74" t="inlineStr">
        <is>
          <t>07:27</t>
        </is>
      </c>
      <c r="BL99" s="74" t="inlineStr">
        <is>
          <t>16:33</t>
        </is>
      </c>
      <c r="BM99" s="74" t="inlineStr">
        <is>
          <t>07:14</t>
        </is>
      </c>
      <c r="BN99" s="74" t="inlineStr">
        <is>
          <t>16:30</t>
        </is>
      </c>
      <c r="BO99" s="74" t="n"/>
      <c r="BP99" s="95" t="n"/>
      <c r="BQ99" s="174" t="n"/>
      <c r="BR99" s="174" t="n"/>
      <c r="BS99" s="174" t="n"/>
      <c r="BT99" s="174" t="n"/>
      <c r="BU99" s="174" t="n"/>
      <c r="BV99" s="174" t="n"/>
      <c r="BW99" s="174" t="n"/>
      <c r="BX99" s="174" t="n"/>
      <c r="BY99" s="174" t="n"/>
      <c r="BZ99" s="175" t="n"/>
      <c r="CA99" s="176" t="n"/>
      <c r="CB99" s="177" t="n"/>
      <c r="CC99" s="118" t="n"/>
      <c r="CD99" s="178" t="n"/>
      <c r="CE99" s="120" t="n"/>
      <c r="CF99" s="178" t="n"/>
      <c r="CG99" s="179" t="n"/>
      <c r="CH99" s="178" t="n"/>
      <c r="CI99" s="180" t="n"/>
      <c r="CJ99" s="181" t="n"/>
      <c r="CK99" s="182" t="n"/>
    </row>
    <row r="100" ht="15.75" customFormat="1" customHeight="1" s="25">
      <c r="A100" s="69" t="inlineStr">
        <is>
          <t>A1370</t>
        </is>
      </c>
      <c r="B100" s="70" t="inlineStr">
        <is>
          <t>Nguyễn Thanh Phương</t>
        </is>
      </c>
      <c r="C100" s="71" t="inlineStr">
        <is>
          <t>Khuôn Thiết kế</t>
        </is>
      </c>
      <c r="D100" s="72" t="inlineStr">
        <is>
          <t>Gián tiếp</t>
        </is>
      </c>
      <c r="E100" s="73" t="inlineStr">
        <is>
          <t>2019-08-26</t>
        </is>
      </c>
      <c r="F100" s="73" t="inlineStr"/>
      <c r="G100" s="74" t="inlineStr">
        <is>
          <t>08:12</t>
        </is>
      </c>
      <c r="H100" s="74" t="inlineStr">
        <is>
          <t>16:42</t>
        </is>
      </c>
      <c r="I100" s="74" t="inlineStr">
        <is>
          <t>08:04</t>
        </is>
      </c>
      <c r="J100" s="74" t="inlineStr">
        <is>
          <t>17:43</t>
        </is>
      </c>
      <c r="K100" s="74" t="inlineStr">
        <is>
          <t>08:08</t>
        </is>
      </c>
      <c r="L100" s="74" t="inlineStr">
        <is>
          <t>16:37</t>
        </is>
      </c>
      <c r="M100" s="74" t="inlineStr"/>
      <c r="N100" s="74" t="inlineStr"/>
      <c r="O100" s="74" t="inlineStr"/>
      <c r="P100" s="74" t="inlineStr"/>
      <c r="Q100" s="74" t="inlineStr">
        <is>
          <t>07:50</t>
        </is>
      </c>
      <c r="R100" s="74" t="inlineStr">
        <is>
          <t>17:24</t>
        </is>
      </c>
      <c r="S100" s="74" t="inlineStr">
        <is>
          <t>07:55</t>
        </is>
      </c>
      <c r="T100" s="74" t="inlineStr">
        <is>
          <t>18:38</t>
        </is>
      </c>
      <c r="U100" s="74" t="inlineStr">
        <is>
          <t>08:03</t>
        </is>
      </c>
      <c r="V100" s="74" t="inlineStr">
        <is>
          <t>18:07</t>
        </is>
      </c>
      <c r="W100" s="74" t="inlineStr">
        <is>
          <t>07:59</t>
        </is>
      </c>
      <c r="X100" s="74" t="inlineStr">
        <is>
          <t>18:46</t>
        </is>
      </c>
      <c r="Y100" s="74" t="inlineStr">
        <is>
          <t>08:07</t>
        </is>
      </c>
      <c r="Z100" s="74" t="inlineStr">
        <is>
          <t>18:31</t>
        </is>
      </c>
      <c r="AA100" s="74" t="inlineStr">
        <is>
          <t>07:47</t>
        </is>
      </c>
      <c r="AB100" s="74" t="inlineStr">
        <is>
          <t>12:10</t>
        </is>
      </c>
      <c r="AC100" s="74" t="inlineStr"/>
      <c r="AD100" s="74" t="inlineStr"/>
      <c r="AE100" s="74" t="inlineStr">
        <is>
          <t>07:57</t>
        </is>
      </c>
      <c r="AF100" s="74" t="inlineStr">
        <is>
          <t>17:09</t>
        </is>
      </c>
      <c r="AG100" s="74" t="inlineStr">
        <is>
          <t>08:10</t>
        </is>
      </c>
      <c r="AH100" s="74" t="inlineStr">
        <is>
          <t>16:36</t>
        </is>
      </c>
      <c r="AI100" s="74" t="inlineStr">
        <is>
          <t>07:56</t>
        </is>
      </c>
      <c r="AJ100" s="74" t="inlineStr">
        <is>
          <t>16:46</t>
        </is>
      </c>
      <c r="AK100" s="75" t="inlineStr">
        <is>
          <t>07:53</t>
        </is>
      </c>
      <c r="AL100" s="74" t="inlineStr">
        <is>
          <t>18:31</t>
        </is>
      </c>
      <c r="AM100" s="75" t="inlineStr">
        <is>
          <t>07:52</t>
        </is>
      </c>
      <c r="AN100" s="74" t="inlineStr">
        <is>
          <t>18:38</t>
        </is>
      </c>
      <c r="AO100" s="74" t="inlineStr"/>
      <c r="AP100" s="74" t="inlineStr"/>
      <c r="AQ100" s="74" t="inlineStr"/>
      <c r="AR100" s="74" t="inlineStr"/>
      <c r="AS100" s="74" t="inlineStr"/>
      <c r="AT100" s="74" t="inlineStr"/>
      <c r="AU100" s="74" t="inlineStr">
        <is>
          <t>08:03</t>
        </is>
      </c>
      <c r="AV100" s="74" t="inlineStr">
        <is>
          <t>18:30</t>
        </is>
      </c>
      <c r="AW100" s="74" t="inlineStr">
        <is>
          <t>07:55</t>
        </is>
      </c>
      <c r="AX100" s="74" t="inlineStr">
        <is>
          <t>18:06</t>
        </is>
      </c>
      <c r="AY100" s="74" t="inlineStr">
        <is>
          <t>08:04</t>
        </is>
      </c>
      <c r="AZ100" s="74" t="inlineStr">
        <is>
          <t>19:13</t>
        </is>
      </c>
      <c r="BA100" s="74" t="inlineStr">
        <is>
          <t>07:57</t>
        </is>
      </c>
      <c r="BB100" s="74" t="inlineStr">
        <is>
          <t>17:11</t>
        </is>
      </c>
      <c r="BC100" s="74" t="inlineStr">
        <is>
          <t>07:54</t>
        </is>
      </c>
      <c r="BD100" s="74" t="inlineStr">
        <is>
          <t>17:29</t>
        </is>
      </c>
      <c r="BE100" s="74" t="inlineStr"/>
      <c r="BF100" s="74" t="inlineStr"/>
      <c r="BG100" s="74" t="inlineStr">
        <is>
          <t>08:00</t>
        </is>
      </c>
      <c r="BH100" s="74" t="inlineStr">
        <is>
          <t>18:22</t>
        </is>
      </c>
      <c r="BI100" s="74" t="inlineStr">
        <is>
          <t>07:56</t>
        </is>
      </c>
      <c r="BJ100" s="74" t="inlineStr">
        <is>
          <t>18:07</t>
        </is>
      </c>
      <c r="BK100" s="74" t="inlineStr">
        <is>
          <t>08:03</t>
        </is>
      </c>
      <c r="BL100" s="74" t="inlineStr">
        <is>
          <t>17:38</t>
        </is>
      </c>
      <c r="BM100" s="74" t="inlineStr">
        <is>
          <t>07:44</t>
        </is>
      </c>
      <c r="BN100" s="74" t="inlineStr">
        <is>
          <t>17:44</t>
        </is>
      </c>
      <c r="BO100" s="74" t="n"/>
      <c r="BP100" s="95" t="n"/>
      <c r="BQ100" s="174" t="n"/>
      <c r="BR100" s="174" t="n"/>
      <c r="BS100" s="174" t="n"/>
      <c r="BT100" s="174" t="n"/>
      <c r="BU100" s="174" t="n"/>
      <c r="BV100" s="174" t="n"/>
      <c r="BW100" s="174" t="n"/>
      <c r="BX100" s="174" t="n"/>
      <c r="BY100" s="174" t="n"/>
      <c r="BZ100" s="175" t="n"/>
      <c r="CA100" s="176" t="n"/>
      <c r="CB100" s="177" t="n"/>
      <c r="CC100" s="118" t="n"/>
      <c r="CD100" s="178" t="n"/>
      <c r="CE100" s="120" t="n"/>
      <c r="CF100" s="178" t="n"/>
      <c r="CG100" s="179" t="n"/>
      <c r="CH100" s="178" t="n"/>
      <c r="CI100" s="180" t="n"/>
      <c r="CJ100" s="181" t="n"/>
      <c r="CK100" s="182" t="n"/>
    </row>
    <row r="101" ht="15.75" customFormat="1" customHeight="1" s="25">
      <c r="A101" s="69" t="inlineStr">
        <is>
          <t>A1376</t>
        </is>
      </c>
      <c r="B101" s="70" t="inlineStr">
        <is>
          <t>Trần Minh Trọng</t>
        </is>
      </c>
      <c r="C101" s="71" t="inlineStr">
        <is>
          <t>X2 Line 2-4</t>
        </is>
      </c>
      <c r="D101" s="72" t="inlineStr">
        <is>
          <t>Trực tiếp</t>
        </is>
      </c>
      <c r="E101" s="73" t="inlineStr">
        <is>
          <t>2019-08-29</t>
        </is>
      </c>
      <c r="F101" s="73" t="inlineStr"/>
      <c r="G101" s="74" t="inlineStr"/>
      <c r="H101" s="74" t="inlineStr"/>
      <c r="I101" s="74" t="inlineStr"/>
      <c r="J101" s="74" t="inlineStr"/>
      <c r="K101" s="74" t="inlineStr"/>
      <c r="L101" s="74" t="inlineStr"/>
      <c r="M101" s="74" t="inlineStr"/>
      <c r="N101" s="74" t="inlineStr"/>
      <c r="O101" s="74" t="inlineStr"/>
      <c r="P101" s="74" t="inlineStr"/>
      <c r="Q101" s="74" t="inlineStr"/>
      <c r="R101" s="74" t="inlineStr"/>
      <c r="S101" s="75" t="inlineStr"/>
      <c r="T101" s="74" t="inlineStr"/>
      <c r="U101" s="75" t="inlineStr"/>
      <c r="V101" s="74" t="inlineStr"/>
      <c r="W101" s="75" t="inlineStr"/>
      <c r="X101" s="74" t="inlineStr"/>
      <c r="Y101" s="75" t="inlineStr"/>
      <c r="Z101" s="74" t="inlineStr"/>
      <c r="AA101" s="75" t="inlineStr"/>
      <c r="AB101" s="74" t="inlineStr"/>
      <c r="AC101" s="75" t="inlineStr"/>
      <c r="AD101" s="74" t="inlineStr"/>
      <c r="AE101" s="74" t="inlineStr"/>
      <c r="AF101" s="74" t="inlineStr"/>
      <c r="AG101" s="74" t="inlineStr"/>
      <c r="AH101" s="74" t="inlineStr"/>
      <c r="AI101" s="74" t="inlineStr"/>
      <c r="AJ101" s="74" t="inlineStr"/>
      <c r="AK101" s="74" t="inlineStr"/>
      <c r="AL101" s="74" t="inlineStr"/>
      <c r="AM101" s="74" t="inlineStr"/>
      <c r="AN101" s="74" t="inlineStr"/>
      <c r="AO101" s="74" t="inlineStr"/>
      <c r="AP101" s="74" t="inlineStr"/>
      <c r="AQ101" s="74" t="inlineStr"/>
      <c r="AR101" s="74" t="inlineStr"/>
      <c r="AS101" s="74" t="inlineStr"/>
      <c r="AT101" s="74" t="inlineStr"/>
      <c r="AU101" s="74" t="inlineStr"/>
      <c r="AV101" s="74" t="inlineStr"/>
      <c r="AW101" s="74" t="inlineStr"/>
      <c r="AX101" s="74" t="inlineStr"/>
      <c r="AY101" s="74" t="inlineStr"/>
      <c r="AZ101" s="74" t="inlineStr"/>
      <c r="BA101" s="74" t="inlineStr"/>
      <c r="BB101" s="74" t="inlineStr"/>
      <c r="BC101" s="74" t="inlineStr"/>
      <c r="BD101" s="74" t="inlineStr"/>
      <c r="BE101" s="74" t="inlineStr"/>
      <c r="BF101" s="74" t="inlineStr"/>
      <c r="BG101" s="74" t="inlineStr"/>
      <c r="BH101" s="74" t="inlineStr"/>
      <c r="BI101" s="74" t="inlineStr"/>
      <c r="BJ101" s="74" t="inlineStr"/>
      <c r="BK101" s="74" t="inlineStr"/>
      <c r="BL101" s="74" t="inlineStr"/>
      <c r="BM101" s="74" t="inlineStr"/>
      <c r="BN101" s="74" t="inlineStr"/>
      <c r="BO101" s="74" t="n"/>
      <c r="BP101" s="95" t="n"/>
      <c r="BQ101" s="174" t="n"/>
      <c r="BR101" s="174" t="n"/>
      <c r="BS101" s="174" t="n"/>
      <c r="BT101" s="174" t="n"/>
      <c r="BU101" s="174" t="n"/>
      <c r="BV101" s="174" t="n"/>
      <c r="BW101" s="174" t="n"/>
      <c r="BX101" s="174" t="n"/>
      <c r="BY101" s="174" t="n"/>
      <c r="BZ101" s="175" t="n"/>
      <c r="CA101" s="176" t="n"/>
      <c r="CB101" s="177" t="n"/>
      <c r="CC101" s="118" t="n"/>
      <c r="CD101" s="178" t="n"/>
      <c r="CE101" s="120" t="n"/>
      <c r="CF101" s="178" t="n"/>
      <c r="CG101" s="179" t="n"/>
      <c r="CH101" s="178" t="n"/>
      <c r="CI101" s="180" t="n"/>
      <c r="CJ101" s="181" t="n"/>
      <c r="CK101" s="182" t="n"/>
    </row>
    <row r="102" ht="15.75" customFormat="1" customHeight="1" s="25">
      <c r="A102" s="69" t="inlineStr">
        <is>
          <t>A1396</t>
        </is>
      </c>
      <c r="B102" s="70" t="inlineStr">
        <is>
          <t>Thạch Chí Linh</t>
        </is>
      </c>
      <c r="C102" s="71" t="inlineStr">
        <is>
          <t>Kho X1</t>
        </is>
      </c>
      <c r="D102" s="72" t="inlineStr">
        <is>
          <t>Trực tiếp</t>
        </is>
      </c>
      <c r="E102" s="73" t="inlineStr">
        <is>
          <t>2019-09-20</t>
        </is>
      </c>
      <c r="F102" s="73" t="inlineStr"/>
      <c r="G102" s="74" t="inlineStr">
        <is>
          <t>05:47</t>
        </is>
      </c>
      <c r="H102" s="74" t="inlineStr">
        <is>
          <t>15:13</t>
        </is>
      </c>
      <c r="I102" s="75" t="inlineStr">
        <is>
          <t>05:51</t>
        </is>
      </c>
      <c r="J102" s="74" t="inlineStr">
        <is>
          <t>18:06</t>
        </is>
      </c>
      <c r="K102" s="74" t="inlineStr">
        <is>
          <t>05:47</t>
        </is>
      </c>
      <c r="L102" s="74" t="inlineStr">
        <is>
          <t>17:01</t>
        </is>
      </c>
      <c r="M102" s="74" t="inlineStr"/>
      <c r="N102" s="74" t="inlineStr"/>
      <c r="O102" s="75" t="inlineStr"/>
      <c r="P102" s="74" t="inlineStr"/>
      <c r="Q102" s="74" t="inlineStr">
        <is>
          <t>17:45</t>
        </is>
      </c>
      <c r="R102" s="74" t="inlineStr">
        <is>
          <t>06:05</t>
        </is>
      </c>
      <c r="S102" s="74" t="inlineStr">
        <is>
          <t>17:37</t>
        </is>
      </c>
      <c r="T102" s="74" t="inlineStr">
        <is>
          <t>06:02</t>
        </is>
      </c>
      <c r="U102" s="74" t="inlineStr">
        <is>
          <t>17:46</t>
        </is>
      </c>
      <c r="V102" s="74" t="inlineStr">
        <is>
          <t>06:07</t>
        </is>
      </c>
      <c r="W102" s="74" t="inlineStr">
        <is>
          <t>17:35</t>
        </is>
      </c>
      <c r="X102" s="74" t="inlineStr">
        <is>
          <t>06:06</t>
        </is>
      </c>
      <c r="Y102" s="74" t="inlineStr">
        <is>
          <t>17:41</t>
        </is>
      </c>
      <c r="Z102" s="74" t="inlineStr">
        <is>
          <t>06:03</t>
        </is>
      </c>
      <c r="AA102" s="74" t="inlineStr">
        <is>
          <t>17:47</t>
        </is>
      </c>
      <c r="AB102" s="74" t="inlineStr">
        <is>
          <t>06:01</t>
        </is>
      </c>
      <c r="AC102" s="74" t="inlineStr"/>
      <c r="AD102" s="74" t="inlineStr"/>
      <c r="AE102" s="74" t="inlineStr">
        <is>
          <t>05:48</t>
        </is>
      </c>
      <c r="AF102" s="74" t="inlineStr">
        <is>
          <t>18:05</t>
        </is>
      </c>
      <c r="AG102" s="74" t="inlineStr">
        <is>
          <t>05:45</t>
        </is>
      </c>
      <c r="AH102" s="74" t="inlineStr">
        <is>
          <t>14:08</t>
        </is>
      </c>
      <c r="AI102" s="74" t="inlineStr">
        <is>
          <t>05:47</t>
        </is>
      </c>
      <c r="AJ102" s="74" t="inlineStr">
        <is>
          <t>18:03</t>
        </is>
      </c>
      <c r="AK102" s="75" t="inlineStr">
        <is>
          <t>05:50</t>
        </is>
      </c>
      <c r="AL102" s="74" t="inlineStr">
        <is>
          <t>17:00</t>
        </is>
      </c>
      <c r="AM102" s="74" t="inlineStr">
        <is>
          <t>05:53</t>
        </is>
      </c>
      <c r="AN102" s="74" t="inlineStr">
        <is>
          <t>14:08</t>
        </is>
      </c>
      <c r="AO102" s="74" t="inlineStr">
        <is>
          <t>05:44</t>
        </is>
      </c>
      <c r="AP102" s="74" t="inlineStr">
        <is>
          <t>18:03</t>
        </is>
      </c>
      <c r="AQ102" s="75" t="inlineStr"/>
      <c r="AR102" s="74" t="inlineStr"/>
      <c r="AS102" s="74" t="inlineStr"/>
      <c r="AT102" s="74" t="inlineStr"/>
      <c r="AU102" s="75" t="inlineStr">
        <is>
          <t>17:46</t>
        </is>
      </c>
      <c r="AV102" s="74" t="inlineStr">
        <is>
          <t>06:03</t>
        </is>
      </c>
      <c r="AW102" s="74" t="inlineStr">
        <is>
          <t>17:42</t>
        </is>
      </c>
      <c r="AX102" s="74" t="inlineStr">
        <is>
          <t>06:04</t>
        </is>
      </c>
      <c r="AY102" s="75" t="inlineStr">
        <is>
          <t>17:46</t>
        </is>
      </c>
      <c r="AZ102" s="74" t="inlineStr">
        <is>
          <t>06:05</t>
        </is>
      </c>
      <c r="BA102" s="75" t="inlineStr">
        <is>
          <t>17:47</t>
        </is>
      </c>
      <c r="BB102" s="74" t="inlineStr">
        <is>
          <t>06:04</t>
        </is>
      </c>
      <c r="BC102" s="75" t="inlineStr">
        <is>
          <t>17:38</t>
        </is>
      </c>
      <c r="BD102" s="74" t="inlineStr">
        <is>
          <t>06:07</t>
        </is>
      </c>
      <c r="BE102" s="75" t="inlineStr"/>
      <c r="BF102" s="74" t="inlineStr"/>
      <c r="BG102" s="75" t="inlineStr">
        <is>
          <t>05:49</t>
        </is>
      </c>
      <c r="BH102" s="75" t="inlineStr">
        <is>
          <t>18:05</t>
        </is>
      </c>
      <c r="BI102" s="74" t="inlineStr">
        <is>
          <t>05:57</t>
        </is>
      </c>
      <c r="BJ102" s="74" t="inlineStr">
        <is>
          <t>18:06</t>
        </is>
      </c>
      <c r="BK102" s="74" t="inlineStr">
        <is>
          <t>05:52</t>
        </is>
      </c>
      <c r="BL102" s="74" t="inlineStr">
        <is>
          <t>14:02</t>
        </is>
      </c>
      <c r="BM102" s="74" t="inlineStr">
        <is>
          <t>05:53</t>
        </is>
      </c>
      <c r="BN102" s="74" t="inlineStr">
        <is>
          <t>18:06</t>
        </is>
      </c>
      <c r="BO102" s="74" t="n"/>
      <c r="BP102" s="95" t="n"/>
      <c r="BQ102" s="174" t="n"/>
      <c r="BR102" s="174" t="n"/>
      <c r="BS102" s="174" t="n"/>
      <c r="BT102" s="174" t="n"/>
      <c r="BU102" s="174" t="n"/>
      <c r="BV102" s="174" t="n"/>
      <c r="BW102" s="174" t="n"/>
      <c r="BX102" s="174" t="n"/>
      <c r="BY102" s="174" t="n"/>
      <c r="BZ102" s="175" t="n"/>
      <c r="CA102" s="176" t="n"/>
      <c r="CB102" s="177" t="n"/>
      <c r="CC102" s="118" t="n"/>
      <c r="CD102" s="178" t="n"/>
      <c r="CE102" s="120" t="n"/>
      <c r="CF102" s="178" t="n"/>
      <c r="CG102" s="179" t="n"/>
      <c r="CH102" s="178" t="n"/>
      <c r="CI102" s="180" t="n"/>
      <c r="CJ102" s="181" t="n"/>
      <c r="CK102" s="182" t="n"/>
    </row>
    <row r="103" ht="14.1" customFormat="1" customHeight="1" s="25">
      <c r="A103" s="69" t="inlineStr">
        <is>
          <t>A1407</t>
        </is>
      </c>
      <c r="B103" s="70" t="inlineStr">
        <is>
          <t>Trần Thị Bích Trâm</t>
        </is>
      </c>
      <c r="C103" s="71" t="inlineStr">
        <is>
          <t>QA/QC X1 Xi</t>
        </is>
      </c>
      <c r="D103" s="72" t="inlineStr">
        <is>
          <t>Trực tiếp</t>
        </is>
      </c>
      <c r="E103" s="73" t="inlineStr">
        <is>
          <t>2019-09-25</t>
        </is>
      </c>
      <c r="F103" s="73" t="inlineStr"/>
      <c r="G103" s="74" t="inlineStr"/>
      <c r="H103" s="74" t="inlineStr"/>
      <c r="I103" s="74" t="inlineStr"/>
      <c r="J103" s="74" t="inlineStr"/>
      <c r="K103" s="74" t="inlineStr"/>
      <c r="L103" s="74" t="inlineStr"/>
      <c r="M103" s="74" t="inlineStr"/>
      <c r="N103" s="74" t="inlineStr"/>
      <c r="O103" s="74" t="inlineStr"/>
      <c r="P103" s="74" t="inlineStr"/>
      <c r="Q103" s="74" t="inlineStr"/>
      <c r="R103" s="74" t="inlineStr"/>
      <c r="S103" s="74" t="inlineStr"/>
      <c r="T103" s="74" t="inlineStr"/>
      <c r="U103" s="74" t="inlineStr"/>
      <c r="V103" s="74" t="inlineStr"/>
      <c r="W103" s="74" t="inlineStr"/>
      <c r="X103" s="74" t="inlineStr"/>
      <c r="Y103" s="74" t="inlineStr"/>
      <c r="Z103" s="74" t="inlineStr"/>
      <c r="AA103" s="74" t="inlineStr"/>
      <c r="AB103" s="74" t="inlineStr"/>
      <c r="AC103" s="74" t="inlineStr"/>
      <c r="AD103" s="74" t="inlineStr"/>
      <c r="AE103" s="74" t="inlineStr"/>
      <c r="AF103" s="74" t="inlineStr"/>
      <c r="AG103" s="74" t="inlineStr"/>
      <c r="AH103" s="74" t="inlineStr"/>
      <c r="AI103" s="74" t="inlineStr"/>
      <c r="AJ103" s="74" t="inlineStr"/>
      <c r="AK103" s="74" t="inlineStr"/>
      <c r="AL103" s="74" t="inlineStr"/>
      <c r="AM103" s="74" t="inlineStr"/>
      <c r="AN103" s="74" t="inlineStr"/>
      <c r="AO103" s="75" t="inlineStr"/>
      <c r="AP103" s="74" t="inlineStr"/>
      <c r="AQ103" s="75" t="inlineStr"/>
      <c r="AR103" s="74" t="inlineStr"/>
      <c r="AS103" s="75" t="inlineStr"/>
      <c r="AT103" s="75" t="inlineStr"/>
      <c r="AU103" s="75" t="inlineStr"/>
      <c r="AV103" s="74" t="inlineStr"/>
      <c r="AW103" s="74" t="inlineStr"/>
      <c r="AX103" s="74" t="inlineStr"/>
      <c r="AY103" s="74" t="inlineStr"/>
      <c r="AZ103" s="74" t="inlineStr"/>
      <c r="BA103" s="74" t="inlineStr"/>
      <c r="BB103" s="74" t="inlineStr"/>
      <c r="BC103" s="74" t="inlineStr"/>
      <c r="BD103" s="74" t="inlineStr"/>
      <c r="BE103" s="74" t="inlineStr"/>
      <c r="BF103" s="74" t="inlineStr"/>
      <c r="BG103" s="74" t="inlineStr"/>
      <c r="BH103" s="74" t="inlineStr"/>
      <c r="BI103" s="74" t="inlineStr"/>
      <c r="BJ103" s="74" t="inlineStr"/>
      <c r="BK103" s="74" t="inlineStr"/>
      <c r="BL103" s="74" t="inlineStr"/>
      <c r="BM103" s="74" t="inlineStr"/>
      <c r="BN103" s="74" t="inlineStr"/>
      <c r="BO103" s="74" t="n"/>
      <c r="BP103" s="95" t="n"/>
      <c r="BQ103" s="174" t="n"/>
      <c r="BR103" s="174" t="n"/>
      <c r="BS103" s="174" t="n"/>
      <c r="BT103" s="174" t="n"/>
      <c r="BU103" s="174" t="n"/>
      <c r="BV103" s="174" t="n"/>
      <c r="BW103" s="174" t="n"/>
      <c r="BX103" s="174" t="n"/>
      <c r="BY103" s="174" t="n"/>
      <c r="BZ103" s="175" t="n"/>
      <c r="CA103" s="176" t="n"/>
      <c r="CB103" s="177" t="n"/>
      <c r="CC103" s="118" t="n"/>
      <c r="CD103" s="178" t="n"/>
      <c r="CE103" s="120" t="n"/>
      <c r="CF103" s="178" t="n"/>
      <c r="CG103" s="179" t="n"/>
      <c r="CH103" s="178" t="n"/>
      <c r="CI103" s="180" t="n"/>
      <c r="CJ103" s="181" t="n"/>
      <c r="CK103" s="182" t="n"/>
    </row>
    <row r="104" ht="15.75" customFormat="1" customHeight="1" s="25">
      <c r="A104" s="69" t="inlineStr">
        <is>
          <t>A1418</t>
        </is>
      </c>
      <c r="B104" s="70" t="inlineStr">
        <is>
          <t>Lê Hoàng Hoài Chân</t>
        </is>
      </c>
      <c r="C104" s="71" t="inlineStr">
        <is>
          <t>MUA HÀNG</t>
        </is>
      </c>
      <c r="D104" s="72" t="inlineStr">
        <is>
          <t>Gián tiếp</t>
        </is>
      </c>
      <c r="E104" s="73" t="inlineStr">
        <is>
          <t>2019-10-01</t>
        </is>
      </c>
      <c r="F104" s="73" t="inlineStr"/>
      <c r="G104" s="74" t="inlineStr">
        <is>
          <t>07:53</t>
        </is>
      </c>
      <c r="H104" s="74" t="inlineStr">
        <is>
          <t>19:31</t>
        </is>
      </c>
      <c r="I104" s="75" t="inlineStr">
        <is>
          <t>07:52</t>
        </is>
      </c>
      <c r="J104" s="74" t="inlineStr">
        <is>
          <t>16:37</t>
        </is>
      </c>
      <c r="K104" s="75" t="inlineStr">
        <is>
          <t>07:52</t>
        </is>
      </c>
      <c r="L104" s="74" t="inlineStr">
        <is>
          <t>16:36</t>
        </is>
      </c>
      <c r="M104" s="75" t="inlineStr"/>
      <c r="N104" s="74" t="inlineStr"/>
      <c r="O104" s="75" t="inlineStr"/>
      <c r="P104" s="74" t="inlineStr"/>
      <c r="Q104" s="74" t="inlineStr">
        <is>
          <t>07:55</t>
        </is>
      </c>
      <c r="R104" s="74" t="inlineStr">
        <is>
          <t>16:39</t>
        </is>
      </c>
      <c r="S104" s="75" t="inlineStr">
        <is>
          <t>07:53</t>
        </is>
      </c>
      <c r="T104" s="74" t="inlineStr">
        <is>
          <t>16:38</t>
        </is>
      </c>
      <c r="U104" s="74" t="inlineStr">
        <is>
          <t>12:22</t>
        </is>
      </c>
      <c r="V104" s="74" t="inlineStr">
        <is>
          <t>16:37</t>
        </is>
      </c>
      <c r="W104" s="74" t="inlineStr">
        <is>
          <t>07:52</t>
        </is>
      </c>
      <c r="X104" s="74" t="inlineStr">
        <is>
          <t>16:38</t>
        </is>
      </c>
      <c r="Y104" s="74" t="inlineStr">
        <is>
          <t>07:52</t>
        </is>
      </c>
      <c r="Z104" s="74" t="inlineStr">
        <is>
          <t>16:35</t>
        </is>
      </c>
      <c r="AA104" s="74" t="inlineStr">
        <is>
          <t>07:48</t>
        </is>
      </c>
      <c r="AB104" s="74" t="inlineStr">
        <is>
          <t>16:34</t>
        </is>
      </c>
      <c r="AC104" s="74" t="inlineStr"/>
      <c r="AD104" s="74" t="inlineStr"/>
      <c r="AE104" s="74" t="inlineStr"/>
      <c r="AF104" s="74" t="inlineStr"/>
      <c r="AG104" s="74" t="inlineStr">
        <is>
          <t>07:54</t>
        </is>
      </c>
      <c r="AH104" s="74" t="inlineStr">
        <is>
          <t>16:38</t>
        </is>
      </c>
      <c r="AI104" s="74" t="inlineStr">
        <is>
          <t>07:50</t>
        </is>
      </c>
      <c r="AJ104" s="74" t="inlineStr">
        <is>
          <t>16:37</t>
        </is>
      </c>
      <c r="AK104" s="74" t="inlineStr">
        <is>
          <t>07:50</t>
        </is>
      </c>
      <c r="AL104" s="74" t="inlineStr">
        <is>
          <t>16:38</t>
        </is>
      </c>
      <c r="AM104" s="74" t="inlineStr">
        <is>
          <t>07:50</t>
        </is>
      </c>
      <c r="AN104" s="74" t="inlineStr">
        <is>
          <t>16:37</t>
        </is>
      </c>
      <c r="AO104" s="74" t="inlineStr"/>
      <c r="AP104" s="74" t="inlineStr"/>
      <c r="AQ104" s="74" t="inlineStr"/>
      <c r="AR104" s="74" t="inlineStr"/>
      <c r="AS104" s="74" t="inlineStr"/>
      <c r="AT104" s="74" t="inlineStr"/>
      <c r="AU104" s="74" t="inlineStr">
        <is>
          <t>07:53</t>
        </is>
      </c>
      <c r="AV104" s="74" t="inlineStr">
        <is>
          <t>16:38</t>
        </is>
      </c>
      <c r="AW104" s="74" t="inlineStr">
        <is>
          <t>07:52</t>
        </is>
      </c>
      <c r="AX104" s="74" t="inlineStr">
        <is>
          <t>16:37</t>
        </is>
      </c>
      <c r="AY104" s="74" t="inlineStr">
        <is>
          <t>07:51</t>
        </is>
      </c>
      <c r="AZ104" s="74" t="inlineStr">
        <is>
          <t>16:38</t>
        </is>
      </c>
      <c r="BA104" s="74" t="inlineStr">
        <is>
          <t>07:54</t>
        </is>
      </c>
      <c r="BB104" s="74" t="inlineStr">
        <is>
          <t>16:38</t>
        </is>
      </c>
      <c r="BC104" s="74" t="inlineStr">
        <is>
          <t>07:47</t>
        </is>
      </c>
      <c r="BD104" s="74" t="inlineStr"/>
      <c r="BE104" s="74" t="inlineStr"/>
      <c r="BF104" s="74" t="inlineStr"/>
      <c r="BG104" s="74" t="inlineStr">
        <is>
          <t>09:20</t>
        </is>
      </c>
      <c r="BH104" s="74" t="inlineStr">
        <is>
          <t>16:40</t>
        </is>
      </c>
      <c r="BI104" s="74" t="inlineStr"/>
      <c r="BJ104" s="74" t="inlineStr">
        <is>
          <t>16:38</t>
        </is>
      </c>
      <c r="BK104" s="74" t="inlineStr">
        <is>
          <t>07:54</t>
        </is>
      </c>
      <c r="BL104" s="74" t="inlineStr">
        <is>
          <t>16:38</t>
        </is>
      </c>
      <c r="BM104" s="74" t="inlineStr">
        <is>
          <t>07:50</t>
        </is>
      </c>
      <c r="BN104" s="74" t="inlineStr">
        <is>
          <t>16:41</t>
        </is>
      </c>
      <c r="BO104" s="74" t="n"/>
      <c r="BP104" s="95" t="n"/>
      <c r="BQ104" s="174" t="n"/>
      <c r="BR104" s="174" t="n"/>
      <c r="BS104" s="174" t="n"/>
      <c r="BT104" s="174" t="n"/>
      <c r="BU104" s="174" t="n"/>
      <c r="BV104" s="174" t="n"/>
      <c r="BW104" s="174" t="n"/>
      <c r="BX104" s="174" t="n"/>
      <c r="BY104" s="174" t="n"/>
      <c r="BZ104" s="175" t="n"/>
      <c r="CA104" s="176" t="n"/>
      <c r="CB104" s="177" t="n"/>
      <c r="CC104" s="118" t="n"/>
      <c r="CD104" s="178" t="n"/>
      <c r="CE104" s="120" t="n"/>
      <c r="CF104" s="178" t="n"/>
      <c r="CG104" s="179" t="n"/>
      <c r="CH104" s="178" t="n"/>
      <c r="CI104" s="180" t="n"/>
      <c r="CJ104" s="181" t="n"/>
      <c r="CK104" s="182" t="n"/>
    </row>
    <row r="105" ht="15.75" customFormat="1" customHeight="1" s="25">
      <c r="A105" s="69" t="inlineStr">
        <is>
          <t>A1419</t>
        </is>
      </c>
      <c r="B105" s="70" t="inlineStr">
        <is>
          <t>Nguyễn Đình Duyệt</t>
        </is>
      </c>
      <c r="C105" s="71" t="inlineStr">
        <is>
          <t>Bảo trì X2</t>
        </is>
      </c>
      <c r="D105" s="72" t="inlineStr">
        <is>
          <t>Trực tiếp</t>
        </is>
      </c>
      <c r="E105" s="73" t="inlineStr">
        <is>
          <t>2019-10-01</t>
        </is>
      </c>
      <c r="F105" s="73" t="inlineStr"/>
      <c r="G105" s="74" t="inlineStr">
        <is>
          <t>05:55</t>
        </is>
      </c>
      <c r="H105" s="74" t="inlineStr">
        <is>
          <t>18:21</t>
        </is>
      </c>
      <c r="I105" s="74" t="inlineStr">
        <is>
          <t>05:56</t>
        </is>
      </c>
      <c r="J105" s="74" t="inlineStr">
        <is>
          <t>18:17</t>
        </is>
      </c>
      <c r="K105" s="74" t="inlineStr">
        <is>
          <t>05:51</t>
        </is>
      </c>
      <c r="L105" s="74" t="inlineStr">
        <is>
          <t>18:07</t>
        </is>
      </c>
      <c r="M105" s="74" t="inlineStr">
        <is>
          <t>05:55</t>
        </is>
      </c>
      <c r="N105" s="74" t="inlineStr">
        <is>
          <t>18:07</t>
        </is>
      </c>
      <c r="O105" s="74" t="inlineStr">
        <is>
          <t>18:11</t>
        </is>
      </c>
      <c r="P105" s="74" t="inlineStr">
        <is>
          <t>06:40</t>
        </is>
      </c>
      <c r="Q105" s="74" t="inlineStr">
        <is>
          <t>16:36</t>
        </is>
      </c>
      <c r="R105" s="74" t="inlineStr">
        <is>
          <t>06:06</t>
        </is>
      </c>
      <c r="S105" s="74" t="inlineStr">
        <is>
          <t>16:40</t>
        </is>
      </c>
      <c r="T105" s="74" t="inlineStr">
        <is>
          <t>06:12</t>
        </is>
      </c>
      <c r="U105" s="74" t="inlineStr">
        <is>
          <t>16:42</t>
        </is>
      </c>
      <c r="V105" s="74" t="inlineStr">
        <is>
          <t>06:52</t>
        </is>
      </c>
      <c r="W105" s="74" t="inlineStr">
        <is>
          <t>17:07</t>
        </is>
      </c>
      <c r="X105" s="74" t="inlineStr">
        <is>
          <t>07:11</t>
        </is>
      </c>
      <c r="Y105" s="74" t="inlineStr">
        <is>
          <t>15:49</t>
        </is>
      </c>
      <c r="Z105" s="74" t="inlineStr">
        <is>
          <t>06:29</t>
        </is>
      </c>
      <c r="AA105" s="74" t="inlineStr">
        <is>
          <t>17:05</t>
        </is>
      </c>
      <c r="AB105" s="74" t="inlineStr">
        <is>
          <t>06:20</t>
        </is>
      </c>
      <c r="AC105" s="74" t="inlineStr">
        <is>
          <t>17:22</t>
        </is>
      </c>
      <c r="AD105" s="74" t="inlineStr">
        <is>
          <t>06:14</t>
        </is>
      </c>
      <c r="AE105" s="74" t="inlineStr">
        <is>
          <t>17:34</t>
        </is>
      </c>
      <c r="AF105" s="74" t="inlineStr">
        <is>
          <t>06:46</t>
        </is>
      </c>
      <c r="AG105" s="74" t="inlineStr">
        <is>
          <t>17:37</t>
        </is>
      </c>
      <c r="AH105" s="74" t="inlineStr">
        <is>
          <t>07:04</t>
        </is>
      </c>
      <c r="AI105" s="74" t="inlineStr">
        <is>
          <t>16:41</t>
        </is>
      </c>
      <c r="AJ105" s="74" t="inlineStr">
        <is>
          <t>07:19</t>
        </is>
      </c>
      <c r="AK105" s="74" t="inlineStr">
        <is>
          <t>16:23</t>
        </is>
      </c>
      <c r="AL105" s="74" t="inlineStr">
        <is>
          <t>06:46</t>
        </is>
      </c>
      <c r="AM105" s="74" t="inlineStr">
        <is>
          <t>17:08</t>
        </is>
      </c>
      <c r="AN105" s="74" t="inlineStr">
        <is>
          <t>06:44</t>
        </is>
      </c>
      <c r="AO105" s="74" t="inlineStr">
        <is>
          <t>14:31</t>
        </is>
      </c>
      <c r="AP105" s="74" t="inlineStr"/>
      <c r="AQ105" s="74" t="inlineStr"/>
      <c r="AR105" s="74" t="inlineStr"/>
      <c r="AS105" s="74" t="inlineStr"/>
      <c r="AT105" s="74" t="inlineStr"/>
      <c r="AU105" s="74" t="inlineStr">
        <is>
          <t>05:44</t>
        </is>
      </c>
      <c r="AV105" s="74" t="inlineStr">
        <is>
          <t>18:36</t>
        </is>
      </c>
      <c r="AW105" s="74" t="inlineStr">
        <is>
          <t>04:36</t>
        </is>
      </c>
      <c r="AX105" s="74" t="inlineStr">
        <is>
          <t>18:09</t>
        </is>
      </c>
      <c r="AY105" s="74" t="inlineStr">
        <is>
          <t>05:48</t>
        </is>
      </c>
      <c r="AZ105" s="74" t="inlineStr">
        <is>
          <t>18:14</t>
        </is>
      </c>
      <c r="BA105" s="74" t="inlineStr">
        <is>
          <t>05:49</t>
        </is>
      </c>
      <c r="BB105" s="74" t="inlineStr">
        <is>
          <t>18:12</t>
        </is>
      </c>
      <c r="BC105" s="74" t="inlineStr">
        <is>
          <t>05:50</t>
        </is>
      </c>
      <c r="BD105" s="74" t="inlineStr">
        <is>
          <t>18:08</t>
        </is>
      </c>
      <c r="BE105" s="74" t="inlineStr">
        <is>
          <t>05:50</t>
        </is>
      </c>
      <c r="BF105" s="74" t="inlineStr">
        <is>
          <t>18:09</t>
        </is>
      </c>
      <c r="BG105" s="74" t="inlineStr">
        <is>
          <t>06:06</t>
        </is>
      </c>
      <c r="BH105" s="74" t="inlineStr">
        <is>
          <t>18:13</t>
        </is>
      </c>
      <c r="BI105" s="74" t="inlineStr">
        <is>
          <t>05:46</t>
        </is>
      </c>
      <c r="BJ105" s="74" t="inlineStr">
        <is>
          <t>18:06</t>
        </is>
      </c>
      <c r="BK105" s="74" t="inlineStr">
        <is>
          <t>05:57</t>
        </is>
      </c>
      <c r="BL105" s="74" t="inlineStr">
        <is>
          <t>16:05</t>
        </is>
      </c>
      <c r="BM105" s="74" t="inlineStr">
        <is>
          <t>05:17</t>
        </is>
      </c>
      <c r="BN105" s="74" t="inlineStr">
        <is>
          <t>18:20</t>
        </is>
      </c>
      <c r="BO105" s="74" t="n"/>
      <c r="BP105" s="95" t="n"/>
      <c r="BQ105" s="174" t="n"/>
      <c r="BR105" s="174" t="n"/>
      <c r="BS105" s="174" t="n"/>
      <c r="BT105" s="174" t="n"/>
      <c r="BU105" s="174" t="n"/>
      <c r="BV105" s="174" t="n"/>
      <c r="BW105" s="174" t="n"/>
      <c r="BX105" s="174" t="n"/>
      <c r="BY105" s="174" t="n"/>
      <c r="BZ105" s="175" t="n"/>
      <c r="CA105" s="176" t="n"/>
      <c r="CB105" s="177" t="n"/>
      <c r="CC105" s="118" t="n"/>
      <c r="CD105" s="178" t="n"/>
      <c r="CE105" s="120" t="n"/>
      <c r="CF105" s="178" t="n"/>
      <c r="CG105" s="179" t="n"/>
      <c r="CH105" s="178" t="n"/>
      <c r="CI105" s="180" t="n"/>
      <c r="CJ105" s="181" t="n"/>
      <c r="CK105" s="182" t="n"/>
    </row>
    <row r="106" ht="15.75" customFormat="1" customHeight="1" s="27">
      <c r="A106" s="69" t="inlineStr">
        <is>
          <t>A1428</t>
        </is>
      </c>
      <c r="B106" s="70" t="inlineStr">
        <is>
          <t>Lê Văn Phước</t>
        </is>
      </c>
      <c r="C106" s="71" t="inlineStr">
        <is>
          <t>X2 Line 2-1</t>
        </is>
      </c>
      <c r="D106" s="72" t="inlineStr">
        <is>
          <t>Trực tiếp</t>
        </is>
      </c>
      <c r="E106" s="73" t="inlineStr">
        <is>
          <t>2019-10-18</t>
        </is>
      </c>
      <c r="F106" s="73" t="inlineStr"/>
      <c r="G106" s="74" t="inlineStr">
        <is>
          <t>17:55</t>
        </is>
      </c>
      <c r="H106" s="74" t="inlineStr">
        <is>
          <t>06:02</t>
        </is>
      </c>
      <c r="I106" s="75" t="inlineStr">
        <is>
          <t>17:54</t>
        </is>
      </c>
      <c r="J106" s="74" t="inlineStr">
        <is>
          <t>06:04</t>
        </is>
      </c>
      <c r="K106" s="74" t="inlineStr">
        <is>
          <t>17:55</t>
        </is>
      </c>
      <c r="L106" s="74" t="inlineStr">
        <is>
          <t>06:03</t>
        </is>
      </c>
      <c r="M106" s="74" t="inlineStr">
        <is>
          <t>17:50</t>
        </is>
      </c>
      <c r="N106" s="74" t="inlineStr">
        <is>
          <t>06:02</t>
        </is>
      </c>
      <c r="O106" s="75" t="inlineStr"/>
      <c r="P106" s="74" t="inlineStr"/>
      <c r="Q106" s="74" t="inlineStr">
        <is>
          <t>05:51</t>
        </is>
      </c>
      <c r="R106" s="74" t="inlineStr">
        <is>
          <t>18:03</t>
        </is>
      </c>
      <c r="S106" s="74" t="inlineStr">
        <is>
          <t>05:51</t>
        </is>
      </c>
      <c r="T106" s="74" t="inlineStr">
        <is>
          <t>18:04</t>
        </is>
      </c>
      <c r="U106" s="74" t="inlineStr">
        <is>
          <t>05:53</t>
        </is>
      </c>
      <c r="V106" s="74" t="inlineStr">
        <is>
          <t>18:03</t>
        </is>
      </c>
      <c r="W106" s="74" t="inlineStr">
        <is>
          <t>05:53</t>
        </is>
      </c>
      <c r="X106" s="74" t="inlineStr">
        <is>
          <t>18:04</t>
        </is>
      </c>
      <c r="Y106" s="74" t="inlineStr">
        <is>
          <t>05:54</t>
        </is>
      </c>
      <c r="Z106" s="74" t="inlineStr">
        <is>
          <t>18:04</t>
        </is>
      </c>
      <c r="AA106" s="74" t="inlineStr">
        <is>
          <t>05:53</t>
        </is>
      </c>
      <c r="AB106" s="74" t="inlineStr">
        <is>
          <t>18:03</t>
        </is>
      </c>
      <c r="AC106" s="74" t="inlineStr">
        <is>
          <t>05:52</t>
        </is>
      </c>
      <c r="AD106" s="74" t="inlineStr">
        <is>
          <t>18:00</t>
        </is>
      </c>
      <c r="AE106" s="74" t="inlineStr">
        <is>
          <t>17:57</t>
        </is>
      </c>
      <c r="AF106" s="74" t="inlineStr">
        <is>
          <t>06:00</t>
        </is>
      </c>
      <c r="AG106" s="74" t="inlineStr">
        <is>
          <t>17:54</t>
        </is>
      </c>
      <c r="AH106" s="74" t="inlineStr">
        <is>
          <t>06:00</t>
        </is>
      </c>
      <c r="AI106" s="74" t="inlineStr">
        <is>
          <t>17:58</t>
        </is>
      </c>
      <c r="AJ106" s="74" t="inlineStr">
        <is>
          <t>06:00</t>
        </is>
      </c>
      <c r="AK106" s="74" t="inlineStr">
        <is>
          <t>17:51</t>
        </is>
      </c>
      <c r="AL106" s="74" t="inlineStr">
        <is>
          <t>06:00</t>
        </is>
      </c>
      <c r="AM106" s="74" t="inlineStr">
        <is>
          <t>17:54</t>
        </is>
      </c>
      <c r="AN106" s="74" t="inlineStr">
        <is>
          <t>06:00</t>
        </is>
      </c>
      <c r="AO106" s="74" t="inlineStr"/>
      <c r="AP106" s="74" t="inlineStr"/>
      <c r="AQ106" s="74" t="inlineStr"/>
      <c r="AR106" s="74" t="inlineStr"/>
      <c r="AS106" s="74" t="inlineStr"/>
      <c r="AT106" s="74" t="inlineStr"/>
      <c r="AU106" s="74" t="inlineStr">
        <is>
          <t>05:51</t>
        </is>
      </c>
      <c r="AV106" s="74" t="inlineStr">
        <is>
          <t>18:01</t>
        </is>
      </c>
      <c r="AW106" s="74" t="inlineStr">
        <is>
          <t>05:55</t>
        </is>
      </c>
      <c r="AX106" s="74" t="inlineStr">
        <is>
          <t>18:02</t>
        </is>
      </c>
      <c r="AY106" s="74" t="inlineStr">
        <is>
          <t>05:55</t>
        </is>
      </c>
      <c r="AZ106" s="74" t="inlineStr">
        <is>
          <t>18:00</t>
        </is>
      </c>
      <c r="BA106" s="74" t="inlineStr">
        <is>
          <t>05:57</t>
        </is>
      </c>
      <c r="BB106" s="74" t="inlineStr">
        <is>
          <t>18:00</t>
        </is>
      </c>
      <c r="BC106" s="74" t="inlineStr">
        <is>
          <t>05:54</t>
        </is>
      </c>
      <c r="BD106" s="74" t="inlineStr">
        <is>
          <t>18:00</t>
        </is>
      </c>
      <c r="BE106" s="74" t="inlineStr">
        <is>
          <t>05:54</t>
        </is>
      </c>
      <c r="BF106" s="74" t="inlineStr">
        <is>
          <t>18:00</t>
        </is>
      </c>
      <c r="BG106" s="74" t="inlineStr">
        <is>
          <t>05:56</t>
        </is>
      </c>
      <c r="BH106" s="74" t="inlineStr">
        <is>
          <t>18:00</t>
        </is>
      </c>
      <c r="BI106" s="74" t="inlineStr">
        <is>
          <t>05:57</t>
        </is>
      </c>
      <c r="BJ106" s="74" t="inlineStr">
        <is>
          <t>18:01</t>
        </is>
      </c>
      <c r="BK106" s="74" t="inlineStr">
        <is>
          <t>05:57</t>
        </is>
      </c>
      <c r="BL106" s="74" t="inlineStr">
        <is>
          <t>18:01</t>
        </is>
      </c>
      <c r="BM106" s="74" t="inlineStr">
        <is>
          <t>05:57</t>
        </is>
      </c>
      <c r="BN106" s="74" t="inlineStr">
        <is>
          <t>18:01</t>
        </is>
      </c>
      <c r="BO106" s="74" t="n"/>
      <c r="BP106" s="95" t="n"/>
      <c r="BQ106" s="174" t="n"/>
      <c r="BR106" s="174" t="n"/>
      <c r="BS106" s="174" t="n"/>
      <c r="BT106" s="174" t="n"/>
      <c r="BU106" s="174" t="n"/>
      <c r="BV106" s="174" t="n"/>
      <c r="BW106" s="174" t="n"/>
      <c r="BX106" s="174" t="n"/>
      <c r="BY106" s="174" t="n"/>
      <c r="BZ106" s="175" t="n"/>
      <c r="CA106" s="176" t="n"/>
      <c r="CB106" s="177" t="n"/>
      <c r="CC106" s="118" t="n"/>
      <c r="CD106" s="178" t="n"/>
      <c r="CE106" s="120" t="n"/>
      <c r="CF106" s="178" t="n"/>
      <c r="CG106" s="179" t="n"/>
      <c r="CH106" s="178" t="n"/>
      <c r="CI106" s="180" t="n"/>
      <c r="CJ106" s="181" t="n"/>
      <c r="CK106" s="182" t="n"/>
      <c r="CL106" s="25" t="n"/>
      <c r="CM106" s="25" t="n"/>
    </row>
    <row r="107" ht="15.75" customFormat="1" customHeight="1" s="25">
      <c r="A107" s="69" t="inlineStr">
        <is>
          <t>A1434</t>
        </is>
      </c>
      <c r="B107" s="70" t="inlineStr">
        <is>
          <t>Lê Thanh Bảo</t>
        </is>
      </c>
      <c r="C107" s="71" t="inlineStr">
        <is>
          <t>X1 Ép - B</t>
        </is>
      </c>
      <c r="D107" s="72" t="inlineStr">
        <is>
          <t>Trực tiếp</t>
        </is>
      </c>
      <c r="E107" s="73" t="inlineStr">
        <is>
          <t>2019-10-22</t>
        </is>
      </c>
      <c r="F107" s="73" t="inlineStr"/>
      <c r="G107" s="74" t="inlineStr">
        <is>
          <t>05:45</t>
        </is>
      </c>
      <c r="H107" s="74" t="inlineStr">
        <is>
          <t>18:01</t>
        </is>
      </c>
      <c r="I107" s="75" t="inlineStr">
        <is>
          <t>05:51</t>
        </is>
      </c>
      <c r="J107" s="74" t="inlineStr">
        <is>
          <t>18:01</t>
        </is>
      </c>
      <c r="K107" s="75" t="inlineStr">
        <is>
          <t>05:49</t>
        </is>
      </c>
      <c r="L107" s="74" t="inlineStr">
        <is>
          <t>18:01</t>
        </is>
      </c>
      <c r="M107" s="75" t="inlineStr">
        <is>
          <t>05:54</t>
        </is>
      </c>
      <c r="N107" s="74" t="inlineStr">
        <is>
          <t>18:01</t>
        </is>
      </c>
      <c r="O107" s="75" t="inlineStr"/>
      <c r="P107" s="74" t="inlineStr"/>
      <c r="Q107" s="74" t="inlineStr"/>
      <c r="R107" s="74" t="inlineStr"/>
      <c r="S107" s="75" t="inlineStr">
        <is>
          <t>17:43</t>
        </is>
      </c>
      <c r="T107" s="74" t="inlineStr">
        <is>
          <t>06:01</t>
        </is>
      </c>
      <c r="U107" s="75" t="inlineStr">
        <is>
          <t>17:39</t>
        </is>
      </c>
      <c r="V107" s="74" t="inlineStr">
        <is>
          <t>06:03</t>
        </is>
      </c>
      <c r="W107" s="75" t="inlineStr">
        <is>
          <t>17:39</t>
        </is>
      </c>
      <c r="X107" s="74" t="inlineStr">
        <is>
          <t>06:01</t>
        </is>
      </c>
      <c r="Y107" s="75" t="inlineStr">
        <is>
          <t>17:49</t>
        </is>
      </c>
      <c r="Z107" s="74" t="inlineStr">
        <is>
          <t>06:01</t>
        </is>
      </c>
      <c r="AA107" s="75" t="inlineStr">
        <is>
          <t>17:45</t>
        </is>
      </c>
      <c r="AB107" s="74" t="inlineStr">
        <is>
          <t>06:01</t>
        </is>
      </c>
      <c r="AC107" s="75" t="inlineStr"/>
      <c r="AD107" s="74" t="inlineStr"/>
      <c r="AE107" s="74" t="inlineStr">
        <is>
          <t>05:43</t>
        </is>
      </c>
      <c r="AF107" s="74" t="inlineStr">
        <is>
          <t>18:02</t>
        </is>
      </c>
      <c r="AG107" s="75" t="inlineStr">
        <is>
          <t>05:56</t>
        </is>
      </c>
      <c r="AH107" s="74" t="inlineStr">
        <is>
          <t>18:02</t>
        </is>
      </c>
      <c r="AI107" s="75" t="inlineStr"/>
      <c r="AJ107" s="74" t="inlineStr"/>
      <c r="AK107" s="75" t="inlineStr"/>
      <c r="AL107" s="74" t="inlineStr"/>
      <c r="AM107" s="75" t="inlineStr"/>
      <c r="AN107" s="74" t="inlineStr"/>
      <c r="AO107" s="74" t="inlineStr"/>
      <c r="AP107" s="74" t="inlineStr"/>
      <c r="AQ107" s="75" t="inlineStr"/>
      <c r="AR107" s="74" t="inlineStr"/>
      <c r="AS107" s="74" t="inlineStr"/>
      <c r="AT107" s="74" t="inlineStr"/>
      <c r="AU107" s="74" t="inlineStr"/>
      <c r="AV107" s="74" t="inlineStr"/>
      <c r="AW107" s="74" t="inlineStr"/>
      <c r="AX107" s="74" t="inlineStr"/>
      <c r="AY107" s="75" t="inlineStr"/>
      <c r="AZ107" s="74" t="inlineStr"/>
      <c r="BA107" s="74" t="inlineStr"/>
      <c r="BB107" s="74" t="inlineStr"/>
      <c r="BC107" s="74" t="inlineStr"/>
      <c r="BD107" s="74" t="inlineStr"/>
      <c r="BE107" s="75" t="inlineStr"/>
      <c r="BF107" s="74" t="inlineStr"/>
      <c r="BG107" s="74" t="inlineStr"/>
      <c r="BH107" s="74" t="inlineStr"/>
      <c r="BI107" s="74" t="inlineStr"/>
      <c r="BJ107" s="74" t="inlineStr"/>
      <c r="BK107" s="74" t="inlineStr"/>
      <c r="BL107" s="74" t="inlineStr"/>
      <c r="BM107" s="74" t="inlineStr"/>
      <c r="BN107" s="74" t="inlineStr"/>
      <c r="BO107" s="74" t="n"/>
      <c r="BP107" s="95" t="n"/>
      <c r="BQ107" s="174" t="n"/>
      <c r="BR107" s="174" t="n"/>
      <c r="BS107" s="174" t="n"/>
      <c r="BT107" s="174" t="n"/>
      <c r="BU107" s="174" t="n"/>
      <c r="BV107" s="174" t="n"/>
      <c r="BW107" s="174" t="n"/>
      <c r="BX107" s="174" t="n"/>
      <c r="BY107" s="174" t="n"/>
      <c r="BZ107" s="175" t="n"/>
      <c r="CA107" s="176" t="n"/>
      <c r="CB107" s="177" t="n"/>
      <c r="CC107" s="118" t="n"/>
      <c r="CD107" s="178" t="n"/>
      <c r="CE107" s="120" t="n"/>
      <c r="CF107" s="178" t="n"/>
      <c r="CG107" s="179" t="n"/>
      <c r="CH107" s="178" t="n"/>
      <c r="CI107" s="180" t="n"/>
      <c r="CJ107" s="181" t="n"/>
      <c r="CK107" s="182" t="n"/>
    </row>
    <row r="108" ht="15.75" customFormat="1" customHeight="1" s="25">
      <c r="A108" s="69" t="inlineStr">
        <is>
          <t>A1437</t>
        </is>
      </c>
      <c r="B108" s="70" t="inlineStr">
        <is>
          <t>Phạm Thị Thương</t>
        </is>
      </c>
      <c r="C108" s="71" t="inlineStr">
        <is>
          <t>Hành Chính</t>
        </is>
      </c>
      <c r="D108" s="72" t="inlineStr">
        <is>
          <t>Trực tiếp</t>
        </is>
      </c>
      <c r="E108" s="73" t="inlineStr">
        <is>
          <t>2019-10-30</t>
        </is>
      </c>
      <c r="F108" s="73" t="inlineStr"/>
      <c r="G108" s="74" t="inlineStr">
        <is>
          <t>05:36</t>
        </is>
      </c>
      <c r="H108" s="74" t="inlineStr">
        <is>
          <t>13:55</t>
        </is>
      </c>
      <c r="I108" s="75" t="inlineStr">
        <is>
          <t>05:37</t>
        </is>
      </c>
      <c r="J108" s="74" t="inlineStr">
        <is>
          <t>13:54</t>
        </is>
      </c>
      <c r="K108" s="75" t="inlineStr">
        <is>
          <t>05:35</t>
        </is>
      </c>
      <c r="L108" s="74" t="inlineStr">
        <is>
          <t>13:56</t>
        </is>
      </c>
      <c r="M108" s="75" t="inlineStr">
        <is>
          <t>05:48</t>
        </is>
      </c>
      <c r="N108" s="74" t="inlineStr">
        <is>
          <t>13:54</t>
        </is>
      </c>
      <c r="O108" s="75" t="inlineStr"/>
      <c r="P108" s="74" t="inlineStr"/>
      <c r="Q108" s="74" t="inlineStr">
        <is>
          <t>05:42</t>
        </is>
      </c>
      <c r="R108" s="74" t="inlineStr">
        <is>
          <t>13:53</t>
        </is>
      </c>
      <c r="S108" s="75" t="inlineStr">
        <is>
          <t>05:29</t>
        </is>
      </c>
      <c r="T108" s="74" t="inlineStr">
        <is>
          <t>13:53</t>
        </is>
      </c>
      <c r="U108" s="75" t="inlineStr">
        <is>
          <t>05:38</t>
        </is>
      </c>
      <c r="V108" s="74" t="inlineStr">
        <is>
          <t>13:50</t>
        </is>
      </c>
      <c r="W108" s="75" t="inlineStr">
        <is>
          <t>05:34</t>
        </is>
      </c>
      <c r="X108" s="74" t="inlineStr">
        <is>
          <t>13:56</t>
        </is>
      </c>
      <c r="Y108" s="75" t="inlineStr">
        <is>
          <t>05:41</t>
        </is>
      </c>
      <c r="Z108" s="74" t="inlineStr">
        <is>
          <t>13:56</t>
        </is>
      </c>
      <c r="AA108" s="75" t="inlineStr">
        <is>
          <t>05:43</t>
        </is>
      </c>
      <c r="AB108" s="74" t="inlineStr">
        <is>
          <t>13:51</t>
        </is>
      </c>
      <c r="AC108" s="75" t="inlineStr"/>
      <c r="AD108" s="74" t="inlineStr"/>
      <c r="AE108" s="74" t="inlineStr">
        <is>
          <t>05:42</t>
        </is>
      </c>
      <c r="AF108" s="74" t="inlineStr">
        <is>
          <t>13:51</t>
        </is>
      </c>
      <c r="AG108" s="75" t="inlineStr">
        <is>
          <t>05:36</t>
        </is>
      </c>
      <c r="AH108" s="74" t="inlineStr">
        <is>
          <t>13:55</t>
        </is>
      </c>
      <c r="AI108" s="75" t="inlineStr">
        <is>
          <t>05:44</t>
        </is>
      </c>
      <c r="AJ108" s="74" t="inlineStr">
        <is>
          <t>13:53</t>
        </is>
      </c>
      <c r="AK108" s="75" t="inlineStr">
        <is>
          <t>05:46</t>
        </is>
      </c>
      <c r="AL108" s="74" t="inlineStr">
        <is>
          <t>13:57</t>
        </is>
      </c>
      <c r="AM108" s="74" t="inlineStr">
        <is>
          <t>05:45</t>
        </is>
      </c>
      <c r="AN108" s="74" t="inlineStr">
        <is>
          <t>13:52</t>
        </is>
      </c>
      <c r="AO108" s="74" t="inlineStr">
        <is>
          <t>05:45</t>
        </is>
      </c>
      <c r="AP108" s="74" t="inlineStr">
        <is>
          <t>13:53</t>
        </is>
      </c>
      <c r="AQ108" s="75" t="inlineStr"/>
      <c r="AR108" s="74" t="inlineStr"/>
      <c r="AS108" s="74" t="inlineStr"/>
      <c r="AT108" s="74" t="inlineStr"/>
      <c r="AU108" s="74" t="inlineStr">
        <is>
          <t>05:47</t>
        </is>
      </c>
      <c r="AV108" s="74" t="inlineStr">
        <is>
          <t>13:55</t>
        </is>
      </c>
      <c r="AW108" s="74" t="inlineStr">
        <is>
          <t>05:48</t>
        </is>
      </c>
      <c r="AX108" s="74" t="inlineStr">
        <is>
          <t>13:56</t>
        </is>
      </c>
      <c r="AY108" s="75" t="inlineStr">
        <is>
          <t>05:44</t>
        </is>
      </c>
      <c r="AZ108" s="74" t="inlineStr">
        <is>
          <t>13:56</t>
        </is>
      </c>
      <c r="BA108" s="74" t="inlineStr">
        <is>
          <t>05:44</t>
        </is>
      </c>
      <c r="BB108" s="74" t="inlineStr">
        <is>
          <t>13:56</t>
        </is>
      </c>
      <c r="BC108" s="74" t="inlineStr">
        <is>
          <t>05:50</t>
        </is>
      </c>
      <c r="BD108" s="74" t="inlineStr">
        <is>
          <t>13:56</t>
        </is>
      </c>
      <c r="BE108" s="75" t="inlineStr"/>
      <c r="BF108" s="74" t="inlineStr"/>
      <c r="BG108" s="74" t="inlineStr">
        <is>
          <t>05:42</t>
        </is>
      </c>
      <c r="BH108" s="74" t="inlineStr">
        <is>
          <t>13:55</t>
        </is>
      </c>
      <c r="BI108" s="74" t="inlineStr">
        <is>
          <t>05:44</t>
        </is>
      </c>
      <c r="BJ108" s="74" t="inlineStr">
        <is>
          <t>13:57</t>
        </is>
      </c>
      <c r="BK108" s="74" t="inlineStr">
        <is>
          <t>05:43</t>
        </is>
      </c>
      <c r="BL108" s="74" t="inlineStr">
        <is>
          <t>13:54</t>
        </is>
      </c>
      <c r="BM108" s="74" t="inlineStr">
        <is>
          <t>05:47</t>
        </is>
      </c>
      <c r="BN108" s="74" t="inlineStr">
        <is>
          <t>13:53</t>
        </is>
      </c>
      <c r="BO108" s="74" t="n"/>
      <c r="BP108" s="95" t="n"/>
      <c r="BQ108" s="174" t="n"/>
      <c r="BR108" s="174" t="n"/>
      <c r="BS108" s="174" t="n"/>
      <c r="BT108" s="174" t="n"/>
      <c r="BU108" s="174" t="n"/>
      <c r="BV108" s="174" t="n"/>
      <c r="BW108" s="174" t="n"/>
      <c r="BX108" s="174" t="n"/>
      <c r="BY108" s="174" t="n"/>
      <c r="BZ108" s="175" t="n"/>
      <c r="CA108" s="176" t="n"/>
      <c r="CB108" s="177" t="n"/>
      <c r="CC108" s="118" t="n"/>
      <c r="CD108" s="178" t="n"/>
      <c r="CE108" s="120" t="n"/>
      <c r="CF108" s="178" t="n"/>
      <c r="CG108" s="179" t="n"/>
      <c r="CH108" s="178" t="n"/>
      <c r="CI108" s="180" t="n"/>
      <c r="CJ108" s="181" t="n"/>
      <c r="CK108" s="182" t="n"/>
    </row>
    <row r="109" ht="15.75" customFormat="1" customHeight="1" s="25">
      <c r="A109" s="69" t="inlineStr">
        <is>
          <t>A1439</t>
        </is>
      </c>
      <c r="B109" s="70" t="inlineStr">
        <is>
          <t>Nguyễn Hữu Khương</t>
        </is>
      </c>
      <c r="C109" s="71" t="inlineStr">
        <is>
          <t>Kỹ Thuật</t>
        </is>
      </c>
      <c r="D109" s="72" t="inlineStr">
        <is>
          <t>Gián tiếp</t>
        </is>
      </c>
      <c r="E109" s="73" t="inlineStr">
        <is>
          <t>2019-11-01</t>
        </is>
      </c>
      <c r="F109" s="73" t="inlineStr"/>
      <c r="G109" s="74" t="inlineStr">
        <is>
          <t>07:53</t>
        </is>
      </c>
      <c r="H109" s="74" t="inlineStr">
        <is>
          <t>16:37</t>
        </is>
      </c>
      <c r="I109" s="75" t="inlineStr">
        <is>
          <t>07:52</t>
        </is>
      </c>
      <c r="J109" s="74" t="inlineStr">
        <is>
          <t>16:37</t>
        </is>
      </c>
      <c r="K109" s="74" t="inlineStr">
        <is>
          <t>07:52</t>
        </is>
      </c>
      <c r="L109" s="74" t="inlineStr"/>
      <c r="M109" s="74" t="inlineStr"/>
      <c r="N109" s="74" t="inlineStr"/>
      <c r="O109" s="74" t="inlineStr"/>
      <c r="P109" s="74" t="inlineStr"/>
      <c r="Q109" s="74" t="inlineStr">
        <is>
          <t>07:55</t>
        </is>
      </c>
      <c r="R109" s="74" t="inlineStr">
        <is>
          <t>16:37</t>
        </is>
      </c>
      <c r="S109" s="74" t="inlineStr">
        <is>
          <t>07:53</t>
        </is>
      </c>
      <c r="T109" s="74" t="inlineStr">
        <is>
          <t>16:38</t>
        </is>
      </c>
      <c r="U109" s="74" t="inlineStr">
        <is>
          <t>07:50</t>
        </is>
      </c>
      <c r="V109" s="74" t="inlineStr">
        <is>
          <t>16:34</t>
        </is>
      </c>
      <c r="W109" s="74" t="inlineStr">
        <is>
          <t>07:52</t>
        </is>
      </c>
      <c r="X109" s="74" t="inlineStr">
        <is>
          <t>16:39</t>
        </is>
      </c>
      <c r="Y109" s="74" t="inlineStr">
        <is>
          <t>07:52</t>
        </is>
      </c>
      <c r="Z109" s="74" t="inlineStr"/>
      <c r="AA109" s="74" t="inlineStr">
        <is>
          <t>07:49</t>
        </is>
      </c>
      <c r="AB109" s="74" t="inlineStr">
        <is>
          <t>16:36</t>
        </is>
      </c>
      <c r="AC109" s="74" t="inlineStr"/>
      <c r="AD109" s="74" t="inlineStr"/>
      <c r="AE109" s="74" t="inlineStr">
        <is>
          <t>07:51</t>
        </is>
      </c>
      <c r="AF109" s="74" t="inlineStr"/>
      <c r="AG109" s="74" t="inlineStr">
        <is>
          <t>07:55</t>
        </is>
      </c>
      <c r="AH109" s="74" t="inlineStr">
        <is>
          <t>16:37</t>
        </is>
      </c>
      <c r="AI109" s="74" t="inlineStr">
        <is>
          <t>07:50</t>
        </is>
      </c>
      <c r="AJ109" s="74" t="inlineStr">
        <is>
          <t>16:39</t>
        </is>
      </c>
      <c r="AK109" s="74" t="inlineStr">
        <is>
          <t>07:50</t>
        </is>
      </c>
      <c r="AL109" s="74" t="inlineStr">
        <is>
          <t>16:35</t>
        </is>
      </c>
      <c r="AM109" s="74" t="inlineStr">
        <is>
          <t>07:50</t>
        </is>
      </c>
      <c r="AN109" s="74" t="inlineStr">
        <is>
          <t>16:35</t>
        </is>
      </c>
      <c r="AO109" s="74" t="inlineStr">
        <is>
          <t>07:47</t>
        </is>
      </c>
      <c r="AP109" s="74" t="inlineStr"/>
      <c r="AQ109" s="74" t="inlineStr"/>
      <c r="AR109" s="74" t="inlineStr"/>
      <c r="AS109" s="74" t="inlineStr"/>
      <c r="AT109" s="74" t="inlineStr"/>
      <c r="AU109" s="74" t="inlineStr">
        <is>
          <t>07:54</t>
        </is>
      </c>
      <c r="AV109" s="74" t="inlineStr">
        <is>
          <t>16:39</t>
        </is>
      </c>
      <c r="AW109" s="74" t="inlineStr">
        <is>
          <t>07:53</t>
        </is>
      </c>
      <c r="AX109" s="74" t="inlineStr">
        <is>
          <t>16:40</t>
        </is>
      </c>
      <c r="AY109" s="74" t="inlineStr">
        <is>
          <t>07:52</t>
        </is>
      </c>
      <c r="AZ109" s="74" t="inlineStr">
        <is>
          <t>16:34</t>
        </is>
      </c>
      <c r="BA109" s="74" t="inlineStr">
        <is>
          <t>07:54</t>
        </is>
      </c>
      <c r="BB109" s="74" t="inlineStr">
        <is>
          <t>16:34</t>
        </is>
      </c>
      <c r="BC109" s="74" t="inlineStr"/>
      <c r="BD109" s="74" t="inlineStr"/>
      <c r="BE109" s="74" t="inlineStr"/>
      <c r="BF109" s="74" t="inlineStr"/>
      <c r="BG109" s="74" t="inlineStr">
        <is>
          <t>08:14</t>
        </is>
      </c>
      <c r="BH109" s="74" t="inlineStr">
        <is>
          <t>16:26</t>
        </is>
      </c>
      <c r="BI109" s="74" t="inlineStr">
        <is>
          <t>07:53</t>
        </is>
      </c>
      <c r="BJ109" s="74" t="inlineStr">
        <is>
          <t>16:35</t>
        </is>
      </c>
      <c r="BK109" s="74" t="inlineStr">
        <is>
          <t>07:54</t>
        </is>
      </c>
      <c r="BL109" s="74" t="inlineStr">
        <is>
          <t>16:36</t>
        </is>
      </c>
      <c r="BM109" s="74" t="inlineStr">
        <is>
          <t>07:51</t>
        </is>
      </c>
      <c r="BN109" s="74" t="inlineStr">
        <is>
          <t>16:38</t>
        </is>
      </c>
      <c r="BO109" s="74" t="n"/>
      <c r="BP109" s="95" t="n"/>
      <c r="BQ109" s="174" t="n"/>
      <c r="BR109" s="174" t="n"/>
      <c r="BS109" s="174" t="n"/>
      <c r="BT109" s="174" t="n"/>
      <c r="BU109" s="174" t="n"/>
      <c r="BV109" s="174" t="n"/>
      <c r="BW109" s="174" t="n"/>
      <c r="BX109" s="174" t="n"/>
      <c r="BY109" s="174" t="n"/>
      <c r="BZ109" s="175" t="n"/>
      <c r="CA109" s="176" t="n"/>
      <c r="CB109" s="177" t="n"/>
      <c r="CC109" s="118" t="n"/>
      <c r="CD109" s="178" t="n"/>
      <c r="CE109" s="120" t="n"/>
      <c r="CF109" s="178" t="n"/>
      <c r="CG109" s="179" t="n"/>
      <c r="CH109" s="178" t="n"/>
      <c r="CI109" s="180" t="n"/>
      <c r="CJ109" s="181" t="n"/>
      <c r="CK109" s="182" t="n"/>
    </row>
    <row r="110" ht="15.75" customFormat="1" customHeight="1" s="25">
      <c r="A110" s="69" t="inlineStr">
        <is>
          <t>A144</t>
        </is>
      </c>
      <c r="B110" s="70" t="inlineStr">
        <is>
          <t>Bùi Thị Bòn</t>
        </is>
      </c>
      <c r="C110" s="71" t="inlineStr">
        <is>
          <t>QA/QC X2</t>
        </is>
      </c>
      <c r="D110" s="72" t="inlineStr">
        <is>
          <t>Trực tiếp</t>
        </is>
      </c>
      <c r="E110" s="73" t="inlineStr">
        <is>
          <t>2010-09-17</t>
        </is>
      </c>
      <c r="F110" s="73" t="inlineStr"/>
      <c r="G110" s="74" t="inlineStr">
        <is>
          <t>17:41</t>
        </is>
      </c>
      <c r="H110" s="74" t="inlineStr">
        <is>
          <t>06:03</t>
        </is>
      </c>
      <c r="I110" s="75" t="inlineStr">
        <is>
          <t>17:49</t>
        </is>
      </c>
      <c r="J110" s="74" t="inlineStr">
        <is>
          <t>06:01</t>
        </is>
      </c>
      <c r="K110" s="75" t="inlineStr">
        <is>
          <t>17:45</t>
        </is>
      </c>
      <c r="L110" s="74" t="inlineStr">
        <is>
          <t>06:01</t>
        </is>
      </c>
      <c r="M110" s="75" t="inlineStr">
        <is>
          <t>17:39</t>
        </is>
      </c>
      <c r="N110" s="74" t="inlineStr">
        <is>
          <t>06:00</t>
        </is>
      </c>
      <c r="O110" s="75" t="inlineStr">
        <is>
          <t>06:00</t>
        </is>
      </c>
      <c r="P110" s="74" t="inlineStr">
        <is>
          <t>14:01</t>
        </is>
      </c>
      <c r="Q110" s="74" t="inlineStr">
        <is>
          <t>05:36</t>
        </is>
      </c>
      <c r="R110" s="74" t="inlineStr">
        <is>
          <t>18:08</t>
        </is>
      </c>
      <c r="S110" s="75" t="inlineStr">
        <is>
          <t>05:37</t>
        </is>
      </c>
      <c r="T110" s="74" t="inlineStr">
        <is>
          <t>18:05</t>
        </is>
      </c>
      <c r="U110" s="75" t="inlineStr">
        <is>
          <t>05:40</t>
        </is>
      </c>
      <c r="V110" s="74" t="inlineStr">
        <is>
          <t>18:01</t>
        </is>
      </c>
      <c r="W110" s="75" t="inlineStr">
        <is>
          <t>05:59</t>
        </is>
      </c>
      <c r="X110" s="74" t="inlineStr">
        <is>
          <t>18:01</t>
        </is>
      </c>
      <c r="Y110" s="75" t="inlineStr">
        <is>
          <t>05:58</t>
        </is>
      </c>
      <c r="Z110" s="74" t="inlineStr">
        <is>
          <t>18:01</t>
        </is>
      </c>
      <c r="AA110" s="75" t="inlineStr">
        <is>
          <t>05:55</t>
        </is>
      </c>
      <c r="AB110" s="74" t="inlineStr">
        <is>
          <t>18:00</t>
        </is>
      </c>
      <c r="AC110" s="75" t="inlineStr"/>
      <c r="AD110" s="74" t="inlineStr"/>
      <c r="AE110" s="74" t="inlineStr">
        <is>
          <t>05:53</t>
        </is>
      </c>
      <c r="AF110" s="74" t="inlineStr">
        <is>
          <t>18:00</t>
        </is>
      </c>
      <c r="AG110" s="75" t="inlineStr">
        <is>
          <t>05:56</t>
        </is>
      </c>
      <c r="AH110" s="74" t="inlineStr">
        <is>
          <t>18:02</t>
        </is>
      </c>
      <c r="AI110" s="75" t="inlineStr">
        <is>
          <t>05:54</t>
        </is>
      </c>
      <c r="AJ110" s="74" t="inlineStr">
        <is>
          <t>18:07</t>
        </is>
      </c>
      <c r="AK110" s="74" t="inlineStr">
        <is>
          <t>05:58</t>
        </is>
      </c>
      <c r="AL110" s="74" t="inlineStr">
        <is>
          <t>14:03</t>
        </is>
      </c>
      <c r="AM110" s="75" t="inlineStr">
        <is>
          <t>05:57</t>
        </is>
      </c>
      <c r="AN110" s="74" t="inlineStr">
        <is>
          <t>18:02</t>
        </is>
      </c>
      <c r="AO110" s="75" t="inlineStr">
        <is>
          <t>05:51</t>
        </is>
      </c>
      <c r="AP110" s="74" t="inlineStr">
        <is>
          <t>18:00</t>
        </is>
      </c>
      <c r="AQ110" s="74" t="inlineStr"/>
      <c r="AR110" s="74" t="inlineStr"/>
      <c r="AS110" s="74" t="inlineStr"/>
      <c r="AT110" s="74" t="inlineStr"/>
      <c r="AU110" s="74" t="inlineStr"/>
      <c r="AV110" s="74" t="inlineStr"/>
      <c r="AW110" s="74" t="inlineStr">
        <is>
          <t>17:48</t>
        </is>
      </c>
      <c r="AX110" s="74" t="inlineStr">
        <is>
          <t>06:02</t>
        </is>
      </c>
      <c r="AY110" s="74" t="inlineStr">
        <is>
          <t>17:47</t>
        </is>
      </c>
      <c r="AZ110" s="74" t="inlineStr">
        <is>
          <t>06:02</t>
        </is>
      </c>
      <c r="BA110" s="74" t="inlineStr">
        <is>
          <t>17:45</t>
        </is>
      </c>
      <c r="BB110" s="74" t="inlineStr">
        <is>
          <t>06:02</t>
        </is>
      </c>
      <c r="BC110" s="74" t="inlineStr">
        <is>
          <t>17:46</t>
        </is>
      </c>
      <c r="BD110" s="74" t="inlineStr">
        <is>
          <t>06:01</t>
        </is>
      </c>
      <c r="BE110" s="74" t="inlineStr">
        <is>
          <t>17:47</t>
        </is>
      </c>
      <c r="BF110" s="74" t="inlineStr">
        <is>
          <t>06:01</t>
        </is>
      </c>
      <c r="BG110" s="74" t="inlineStr">
        <is>
          <t>17:43</t>
        </is>
      </c>
      <c r="BH110" s="74" t="inlineStr">
        <is>
          <t>06:00</t>
        </is>
      </c>
      <c r="BI110" s="74" t="inlineStr">
        <is>
          <t>17:40</t>
        </is>
      </c>
      <c r="BJ110" s="74" t="inlineStr">
        <is>
          <t>06:01</t>
        </is>
      </c>
      <c r="BK110" s="74" t="inlineStr">
        <is>
          <t>17:41</t>
        </is>
      </c>
      <c r="BL110" s="74" t="inlineStr">
        <is>
          <t>06:02</t>
        </is>
      </c>
      <c r="BM110" s="74" t="inlineStr">
        <is>
          <t>17:46</t>
        </is>
      </c>
      <c r="BN110" s="74" t="inlineStr">
        <is>
          <t>06:01</t>
        </is>
      </c>
      <c r="BO110" s="74" t="n"/>
      <c r="BP110" s="95" t="n"/>
      <c r="BQ110" s="174" t="n"/>
      <c r="BR110" s="174" t="n"/>
      <c r="BS110" s="174" t="n"/>
      <c r="BT110" s="174" t="n"/>
      <c r="BU110" s="174" t="n"/>
      <c r="BV110" s="174" t="n"/>
      <c r="BW110" s="174" t="n"/>
      <c r="BX110" s="174" t="n"/>
      <c r="BY110" s="174" t="n"/>
      <c r="BZ110" s="175" t="n"/>
      <c r="CA110" s="176" t="n"/>
      <c r="CB110" s="177" t="n"/>
      <c r="CC110" s="118" t="n"/>
      <c r="CD110" s="178" t="n"/>
      <c r="CE110" s="120" t="n"/>
      <c r="CF110" s="178" t="n"/>
      <c r="CG110" s="179" t="n"/>
      <c r="CH110" s="178" t="n"/>
      <c r="CI110" s="180" t="n"/>
      <c r="CJ110" s="181" t="n"/>
      <c r="CK110" s="182" t="n"/>
    </row>
    <row r="111" ht="15.75" customFormat="1" customHeight="1" s="25">
      <c r="A111" s="69" t="inlineStr">
        <is>
          <t>A1440</t>
        </is>
      </c>
      <c r="B111" s="70" t="inlineStr">
        <is>
          <t>Nguyễn Bá Hoàng</t>
        </is>
      </c>
      <c r="C111" s="71" t="inlineStr">
        <is>
          <t>R&amp;D</t>
        </is>
      </c>
      <c r="D111" s="72" t="inlineStr">
        <is>
          <t>Gián tiếp</t>
        </is>
      </c>
      <c r="E111" s="73" t="inlineStr">
        <is>
          <t>2019-11-01</t>
        </is>
      </c>
      <c r="F111" s="73" t="inlineStr"/>
      <c r="G111" s="74" t="inlineStr">
        <is>
          <t>07:58</t>
        </is>
      </c>
      <c r="H111" s="74" t="inlineStr">
        <is>
          <t>16:44</t>
        </is>
      </c>
      <c r="I111" s="75" t="inlineStr">
        <is>
          <t>07:50</t>
        </is>
      </c>
      <c r="J111" s="74" t="inlineStr">
        <is>
          <t>16:42</t>
        </is>
      </c>
      <c r="K111" s="74" t="inlineStr">
        <is>
          <t>08:04</t>
        </is>
      </c>
      <c r="L111" s="74" t="inlineStr">
        <is>
          <t>16:33</t>
        </is>
      </c>
      <c r="M111" s="74" t="inlineStr"/>
      <c r="N111" s="74" t="inlineStr"/>
      <c r="O111" s="75" t="inlineStr"/>
      <c r="P111" s="74" t="inlineStr"/>
      <c r="Q111" s="74" t="inlineStr">
        <is>
          <t>07:55</t>
        </is>
      </c>
      <c r="R111" s="74" t="inlineStr">
        <is>
          <t>16:39</t>
        </is>
      </c>
      <c r="S111" s="74" t="inlineStr">
        <is>
          <t>07:53</t>
        </is>
      </c>
      <c r="T111" s="74" t="inlineStr">
        <is>
          <t>16:39</t>
        </is>
      </c>
      <c r="U111" s="74" t="inlineStr">
        <is>
          <t>07:57</t>
        </is>
      </c>
      <c r="V111" s="74" t="inlineStr">
        <is>
          <t>16:38</t>
        </is>
      </c>
      <c r="W111" s="75" t="inlineStr">
        <is>
          <t>07:53</t>
        </is>
      </c>
      <c r="X111" s="74" t="inlineStr">
        <is>
          <t>17:35</t>
        </is>
      </c>
      <c r="Y111" s="74" t="inlineStr">
        <is>
          <t>07:53</t>
        </is>
      </c>
      <c r="Z111" s="74" t="inlineStr">
        <is>
          <t>16:34</t>
        </is>
      </c>
      <c r="AA111" s="74" t="inlineStr">
        <is>
          <t>07:57</t>
        </is>
      </c>
      <c r="AB111" s="74" t="inlineStr">
        <is>
          <t>16:33</t>
        </is>
      </c>
      <c r="AC111" s="75" t="inlineStr"/>
      <c r="AD111" s="74" t="inlineStr"/>
      <c r="AE111" s="74" t="inlineStr">
        <is>
          <t>07:49</t>
        </is>
      </c>
      <c r="AF111" s="74" t="inlineStr">
        <is>
          <t>17:14</t>
        </is>
      </c>
      <c r="AG111" s="74" t="inlineStr">
        <is>
          <t>07:56</t>
        </is>
      </c>
      <c r="AH111" s="74" t="inlineStr">
        <is>
          <t>20:03</t>
        </is>
      </c>
      <c r="AI111" s="74" t="inlineStr"/>
      <c r="AJ111" s="74" t="inlineStr"/>
      <c r="AK111" s="75" t="inlineStr">
        <is>
          <t>07:49</t>
        </is>
      </c>
      <c r="AL111" s="74" t="inlineStr">
        <is>
          <t>16:42</t>
        </is>
      </c>
      <c r="AM111" s="74" t="inlineStr"/>
      <c r="AN111" s="74" t="inlineStr"/>
      <c r="AO111" s="74" t="inlineStr"/>
      <c r="AP111" s="74" t="inlineStr"/>
      <c r="AQ111" s="75" t="inlineStr"/>
      <c r="AR111" s="74" t="inlineStr"/>
      <c r="AS111" s="74" t="inlineStr"/>
      <c r="AT111" s="74" t="inlineStr"/>
      <c r="AU111" s="74" t="inlineStr">
        <is>
          <t>07:52</t>
        </is>
      </c>
      <c r="AV111" s="74" t="inlineStr">
        <is>
          <t>16:35</t>
        </is>
      </c>
      <c r="AW111" s="74" t="inlineStr">
        <is>
          <t>07:52</t>
        </is>
      </c>
      <c r="AX111" s="74" t="inlineStr">
        <is>
          <t>16:37</t>
        </is>
      </c>
      <c r="AY111" s="74" t="inlineStr">
        <is>
          <t>07:55</t>
        </is>
      </c>
      <c r="AZ111" s="74" t="inlineStr">
        <is>
          <t>17:33</t>
        </is>
      </c>
      <c r="BA111" s="74" t="inlineStr">
        <is>
          <t>07:47</t>
        </is>
      </c>
      <c r="BB111" s="74" t="inlineStr">
        <is>
          <t>18:07</t>
        </is>
      </c>
      <c r="BC111" s="74" t="inlineStr">
        <is>
          <t>07:50</t>
        </is>
      </c>
      <c r="BD111" s="74" t="inlineStr">
        <is>
          <t>16:32</t>
        </is>
      </c>
      <c r="BE111" s="75" t="inlineStr"/>
      <c r="BF111" s="74" t="inlineStr"/>
      <c r="BG111" s="74" t="inlineStr">
        <is>
          <t>07:44</t>
        </is>
      </c>
      <c r="BH111" s="74" t="inlineStr">
        <is>
          <t>16:32</t>
        </is>
      </c>
      <c r="BI111" s="74" t="inlineStr">
        <is>
          <t>07:59</t>
        </is>
      </c>
      <c r="BJ111" s="74" t="inlineStr">
        <is>
          <t>17:42</t>
        </is>
      </c>
      <c r="BK111" s="74" t="inlineStr">
        <is>
          <t>07:55</t>
        </is>
      </c>
      <c r="BL111" s="74" t="inlineStr">
        <is>
          <t>16:52</t>
        </is>
      </c>
      <c r="BM111" s="74" t="inlineStr">
        <is>
          <t>07:40</t>
        </is>
      </c>
      <c r="BN111" s="74" t="inlineStr">
        <is>
          <t>17:44</t>
        </is>
      </c>
      <c r="BO111" s="74" t="n"/>
      <c r="BP111" s="95" t="n"/>
      <c r="BQ111" s="174" t="n"/>
      <c r="BR111" s="174" t="n"/>
      <c r="BS111" s="174" t="n"/>
      <c r="BT111" s="174" t="n"/>
      <c r="BU111" s="174" t="n"/>
      <c r="BV111" s="174" t="n"/>
      <c r="BW111" s="174" t="n"/>
      <c r="BX111" s="174" t="n"/>
      <c r="BY111" s="174" t="n"/>
      <c r="BZ111" s="175" t="n"/>
      <c r="CA111" s="176" t="n"/>
      <c r="CB111" s="177" t="n"/>
      <c r="CC111" s="118" t="n"/>
      <c r="CD111" s="178" t="n"/>
      <c r="CE111" s="120" t="n"/>
      <c r="CF111" s="178" t="n"/>
      <c r="CG111" s="179" t="n"/>
      <c r="CH111" s="178" t="n"/>
      <c r="CI111" s="180" t="n"/>
      <c r="CJ111" s="181" t="n"/>
      <c r="CK111" s="182" t="n"/>
    </row>
    <row r="112" ht="15.75" customFormat="1" customHeight="1" s="25">
      <c r="A112" s="69" t="inlineStr">
        <is>
          <t>A1442</t>
        </is>
      </c>
      <c r="B112" s="70" t="inlineStr">
        <is>
          <t>Đỗ Thành Tài</t>
        </is>
      </c>
      <c r="C112" s="71" t="inlineStr">
        <is>
          <t>Bảo trì X1</t>
        </is>
      </c>
      <c r="D112" s="72" t="inlineStr">
        <is>
          <t>Trực tiếp</t>
        </is>
      </c>
      <c r="E112" s="73" t="inlineStr">
        <is>
          <t>2019-11-05</t>
        </is>
      </c>
      <c r="F112" s="73" t="inlineStr"/>
      <c r="G112" s="74" t="inlineStr">
        <is>
          <t>05:43</t>
        </is>
      </c>
      <c r="H112" s="74" t="inlineStr">
        <is>
          <t>18:05</t>
        </is>
      </c>
      <c r="I112" s="74" t="inlineStr">
        <is>
          <t>05:55</t>
        </is>
      </c>
      <c r="J112" s="74" t="inlineStr">
        <is>
          <t>18:05</t>
        </is>
      </c>
      <c r="K112" s="74" t="inlineStr">
        <is>
          <t>05:54</t>
        </is>
      </c>
      <c r="L112" s="74" t="inlineStr">
        <is>
          <t>16:03</t>
        </is>
      </c>
      <c r="M112" s="74" t="inlineStr">
        <is>
          <t>05:56</t>
        </is>
      </c>
      <c r="N112" s="74" t="inlineStr">
        <is>
          <t>16:02</t>
        </is>
      </c>
      <c r="O112" s="74" t="inlineStr">
        <is>
          <t>05:36</t>
        </is>
      </c>
      <c r="P112" s="74" t="inlineStr">
        <is>
          <t>18:02</t>
        </is>
      </c>
      <c r="Q112" s="74" t="inlineStr">
        <is>
          <t>05:42</t>
        </is>
      </c>
      <c r="R112" s="74" t="inlineStr">
        <is>
          <t>18:04</t>
        </is>
      </c>
      <c r="S112" s="74" t="inlineStr"/>
      <c r="T112" s="74" t="inlineStr"/>
      <c r="U112" s="74" t="inlineStr">
        <is>
          <t>05:41</t>
        </is>
      </c>
      <c r="V112" s="74" t="inlineStr">
        <is>
          <t>18:05</t>
        </is>
      </c>
      <c r="W112" s="74" t="inlineStr">
        <is>
          <t>05:52</t>
        </is>
      </c>
      <c r="X112" s="74" t="inlineStr">
        <is>
          <t>18:05</t>
        </is>
      </c>
      <c r="Y112" s="74" t="inlineStr">
        <is>
          <t>05:47</t>
        </is>
      </c>
      <c r="Z112" s="74" t="inlineStr">
        <is>
          <t>18:04</t>
        </is>
      </c>
      <c r="AA112" s="74" t="inlineStr">
        <is>
          <t>06:50</t>
        </is>
      </c>
      <c r="AB112" s="74" t="inlineStr">
        <is>
          <t>18:01</t>
        </is>
      </c>
      <c r="AC112" s="74" t="inlineStr"/>
      <c r="AD112" s="74" t="inlineStr"/>
      <c r="AE112" s="74" t="inlineStr">
        <is>
          <t>17:45</t>
        </is>
      </c>
      <c r="AF112" s="74" t="inlineStr">
        <is>
          <t>06:06</t>
        </is>
      </c>
      <c r="AG112" s="74" t="inlineStr">
        <is>
          <t>17:43</t>
        </is>
      </c>
      <c r="AH112" s="74" t="inlineStr">
        <is>
          <t>06:04</t>
        </is>
      </c>
      <c r="AI112" s="74" t="inlineStr">
        <is>
          <t>17:53</t>
        </is>
      </c>
      <c r="AJ112" s="74" t="inlineStr">
        <is>
          <t>06:01</t>
        </is>
      </c>
      <c r="AK112" s="74" t="inlineStr">
        <is>
          <t>17:45</t>
        </is>
      </c>
      <c r="AL112" s="74" t="inlineStr">
        <is>
          <t>06:09</t>
        </is>
      </c>
      <c r="AM112" s="74" t="inlineStr">
        <is>
          <t>17:44</t>
        </is>
      </c>
      <c r="AN112" s="74" t="inlineStr">
        <is>
          <t>06:07</t>
        </is>
      </c>
      <c r="AO112" s="74" t="inlineStr">
        <is>
          <t>17:49</t>
        </is>
      </c>
      <c r="AP112" s="74" t="inlineStr">
        <is>
          <t>06:00</t>
        </is>
      </c>
      <c r="AQ112" s="74" t="inlineStr">
        <is>
          <t>05:59</t>
        </is>
      </c>
      <c r="AR112" s="74" t="inlineStr">
        <is>
          <t>17:18</t>
        </is>
      </c>
      <c r="AS112" s="74" t="inlineStr">
        <is>
          <t>05:44</t>
        </is>
      </c>
      <c r="AT112" s="74" t="inlineStr">
        <is>
          <t>18:03</t>
        </is>
      </c>
      <c r="AU112" s="74" t="inlineStr">
        <is>
          <t>05:56</t>
        </is>
      </c>
      <c r="AV112" s="74" t="inlineStr">
        <is>
          <t>17:03</t>
        </is>
      </c>
      <c r="AW112" s="74" t="inlineStr">
        <is>
          <t>05:50</t>
        </is>
      </c>
      <c r="AX112" s="74" t="inlineStr">
        <is>
          <t>14:29</t>
        </is>
      </c>
      <c r="AY112" s="74" t="inlineStr"/>
      <c r="AZ112" s="74" t="inlineStr"/>
      <c r="BA112" s="74" t="inlineStr">
        <is>
          <t>05:56</t>
        </is>
      </c>
      <c r="BB112" s="74" t="inlineStr">
        <is>
          <t>17:01</t>
        </is>
      </c>
      <c r="BC112" s="74" t="inlineStr">
        <is>
          <t>05:53</t>
        </is>
      </c>
      <c r="BD112" s="74" t="inlineStr">
        <is>
          <t>18:04</t>
        </is>
      </c>
      <c r="BE112" s="74" t="inlineStr"/>
      <c r="BF112" s="74" t="inlineStr"/>
      <c r="BG112" s="74" t="inlineStr">
        <is>
          <t>05:55</t>
        </is>
      </c>
      <c r="BH112" s="74" t="inlineStr">
        <is>
          <t>16:12</t>
        </is>
      </c>
      <c r="BI112" s="74" t="inlineStr">
        <is>
          <t>05:48</t>
        </is>
      </c>
      <c r="BJ112" s="74" t="inlineStr">
        <is>
          <t>18:04</t>
        </is>
      </c>
      <c r="BK112" s="74" t="inlineStr">
        <is>
          <t>07:44</t>
        </is>
      </c>
      <c r="BL112" s="74" t="inlineStr">
        <is>
          <t>18:07</t>
        </is>
      </c>
      <c r="BM112" s="74" t="inlineStr">
        <is>
          <t>05:48</t>
        </is>
      </c>
      <c r="BN112" s="74" t="inlineStr">
        <is>
          <t>18:06</t>
        </is>
      </c>
      <c r="BO112" s="74" t="n"/>
      <c r="BP112" s="95" t="n"/>
      <c r="BQ112" s="174" t="n"/>
      <c r="BR112" s="174" t="n"/>
      <c r="BS112" s="174" t="n"/>
      <c r="BT112" s="174" t="n"/>
      <c r="BU112" s="174" t="n"/>
      <c r="BV112" s="174" t="n"/>
      <c r="BW112" s="174" t="n"/>
      <c r="BX112" s="174" t="n"/>
      <c r="BY112" s="174" t="n"/>
      <c r="BZ112" s="175" t="n"/>
      <c r="CA112" s="176" t="n"/>
      <c r="CB112" s="177" t="n"/>
      <c r="CC112" s="118" t="n"/>
      <c r="CD112" s="178" t="n"/>
      <c r="CE112" s="120" t="n"/>
      <c r="CF112" s="178" t="n"/>
      <c r="CG112" s="179" t="n"/>
      <c r="CH112" s="178" t="n"/>
      <c r="CI112" s="180" t="n"/>
      <c r="CJ112" s="181" t="n"/>
      <c r="CK112" s="182" t="n"/>
    </row>
    <row r="113" ht="15.75" customFormat="1" customHeight="1" s="25">
      <c r="A113" s="69" t="inlineStr">
        <is>
          <t>A1446</t>
        </is>
      </c>
      <c r="B113" s="70" t="inlineStr">
        <is>
          <t>Phạm Đình Quân</t>
        </is>
      </c>
      <c r="C113" s="71" t="inlineStr">
        <is>
          <t>X1 Sơn</t>
        </is>
      </c>
      <c r="D113" s="72" t="inlineStr">
        <is>
          <t>Trực tiếp</t>
        </is>
      </c>
      <c r="E113" s="73" t="inlineStr">
        <is>
          <t>2019-11-18</t>
        </is>
      </c>
      <c r="F113" s="73" t="inlineStr"/>
      <c r="G113" s="74" t="inlineStr">
        <is>
          <t>05:54</t>
        </is>
      </c>
      <c r="H113" s="74" t="inlineStr">
        <is>
          <t>18:02</t>
        </is>
      </c>
      <c r="I113" s="75" t="inlineStr">
        <is>
          <t>05:54</t>
        </is>
      </c>
      <c r="J113" s="74" t="inlineStr">
        <is>
          <t>18:05</t>
        </is>
      </c>
      <c r="K113" s="75" t="inlineStr">
        <is>
          <t>05:56</t>
        </is>
      </c>
      <c r="L113" s="74" t="inlineStr">
        <is>
          <t>18:02</t>
        </is>
      </c>
      <c r="M113" s="75" t="inlineStr">
        <is>
          <t>05:53</t>
        </is>
      </c>
      <c r="N113" s="74" t="inlineStr">
        <is>
          <t>18:04</t>
        </is>
      </c>
      <c r="O113" s="75" t="inlineStr"/>
      <c r="P113" s="74" t="inlineStr"/>
      <c r="Q113" s="74" t="inlineStr">
        <is>
          <t>05:50</t>
        </is>
      </c>
      <c r="R113" s="74" t="inlineStr">
        <is>
          <t>18:02</t>
        </is>
      </c>
      <c r="S113" s="75" t="inlineStr">
        <is>
          <t>05:56</t>
        </is>
      </c>
      <c r="T113" s="74" t="inlineStr">
        <is>
          <t>18:05</t>
        </is>
      </c>
      <c r="U113" s="75" t="inlineStr">
        <is>
          <t>05:55</t>
        </is>
      </c>
      <c r="V113" s="74" t="inlineStr">
        <is>
          <t>18:04</t>
        </is>
      </c>
      <c r="W113" s="75" t="inlineStr">
        <is>
          <t>05:56</t>
        </is>
      </c>
      <c r="X113" s="74" t="inlineStr">
        <is>
          <t>18:04</t>
        </is>
      </c>
      <c r="Y113" s="75" t="inlineStr">
        <is>
          <t>05:55</t>
        </is>
      </c>
      <c r="Z113" s="74" t="inlineStr">
        <is>
          <t>14:05</t>
        </is>
      </c>
      <c r="AA113" s="75" t="inlineStr"/>
      <c r="AB113" s="74" t="inlineStr"/>
      <c r="AC113" s="74" t="inlineStr"/>
      <c r="AD113" s="74" t="inlineStr"/>
      <c r="AE113" s="74" t="inlineStr"/>
      <c r="AF113" s="74" t="inlineStr"/>
      <c r="AG113" s="74" t="inlineStr">
        <is>
          <t>05:48</t>
        </is>
      </c>
      <c r="AH113" s="74" t="inlineStr">
        <is>
          <t>18:00</t>
        </is>
      </c>
      <c r="AI113" s="75" t="inlineStr">
        <is>
          <t>05:52</t>
        </is>
      </c>
      <c r="AJ113" s="74" t="inlineStr">
        <is>
          <t>18:03</t>
        </is>
      </c>
      <c r="AK113" s="75" t="inlineStr">
        <is>
          <t>05:54</t>
        </is>
      </c>
      <c r="AL113" s="74" t="inlineStr">
        <is>
          <t>18:04</t>
        </is>
      </c>
      <c r="AM113" s="74" t="inlineStr">
        <is>
          <t>05:53</t>
        </is>
      </c>
      <c r="AN113" s="74" t="inlineStr">
        <is>
          <t>18:03</t>
        </is>
      </c>
      <c r="AO113" s="74" t="inlineStr">
        <is>
          <t>05:51</t>
        </is>
      </c>
      <c r="AP113" s="74" t="inlineStr">
        <is>
          <t>18:04</t>
        </is>
      </c>
      <c r="AQ113" s="74" t="inlineStr"/>
      <c r="AR113" s="74" t="inlineStr"/>
      <c r="AS113" s="74" t="inlineStr"/>
      <c r="AT113" s="74" t="inlineStr"/>
      <c r="AU113" s="74" t="inlineStr">
        <is>
          <t>05:55</t>
        </is>
      </c>
      <c r="AV113" s="74" t="inlineStr">
        <is>
          <t>18:05</t>
        </is>
      </c>
      <c r="AW113" s="74" t="inlineStr">
        <is>
          <t>05:54</t>
        </is>
      </c>
      <c r="AX113" s="74" t="inlineStr">
        <is>
          <t>18:07</t>
        </is>
      </c>
      <c r="AY113" s="74" t="inlineStr">
        <is>
          <t>05:40</t>
        </is>
      </c>
      <c r="AZ113" s="74" t="inlineStr">
        <is>
          <t>18:04</t>
        </is>
      </c>
      <c r="BA113" s="74" t="inlineStr">
        <is>
          <t>05:52</t>
        </is>
      </c>
      <c r="BB113" s="74" t="inlineStr">
        <is>
          <t>18:06</t>
        </is>
      </c>
      <c r="BC113" s="74" t="inlineStr">
        <is>
          <t>05:53</t>
        </is>
      </c>
      <c r="BD113" s="74" t="inlineStr">
        <is>
          <t>18:02</t>
        </is>
      </c>
      <c r="BE113" s="74" t="inlineStr"/>
      <c r="BF113" s="74" t="inlineStr"/>
      <c r="BG113" s="74" t="inlineStr">
        <is>
          <t>05:51</t>
        </is>
      </c>
      <c r="BH113" s="74" t="inlineStr">
        <is>
          <t>18:03</t>
        </is>
      </c>
      <c r="BI113" s="74" t="inlineStr">
        <is>
          <t>05:56</t>
        </is>
      </c>
      <c r="BJ113" s="74" t="inlineStr">
        <is>
          <t>18:05</t>
        </is>
      </c>
      <c r="BK113" s="74" t="inlineStr">
        <is>
          <t>05:38</t>
        </is>
      </c>
      <c r="BL113" s="74" t="inlineStr">
        <is>
          <t>18:02</t>
        </is>
      </c>
      <c r="BM113" s="74" t="inlineStr">
        <is>
          <t>05:54</t>
        </is>
      </c>
      <c r="BN113" s="74" t="inlineStr">
        <is>
          <t>18:02</t>
        </is>
      </c>
      <c r="BO113" s="74" t="n"/>
      <c r="BP113" s="95" t="n"/>
      <c r="BQ113" s="174" t="n"/>
      <c r="BR113" s="174" t="n"/>
      <c r="BS113" s="174" t="n"/>
      <c r="BT113" s="174" t="n"/>
      <c r="BU113" s="174" t="n"/>
      <c r="BV113" s="174" t="n"/>
      <c r="BW113" s="174" t="n"/>
      <c r="BX113" s="174" t="n"/>
      <c r="BY113" s="174" t="n"/>
      <c r="BZ113" s="175" t="n"/>
      <c r="CA113" s="176" t="n"/>
      <c r="CB113" s="177" t="n"/>
      <c r="CC113" s="118" t="n"/>
      <c r="CD113" s="178" t="n"/>
      <c r="CE113" s="120" t="n"/>
      <c r="CF113" s="178" t="n"/>
      <c r="CG113" s="179" t="n"/>
      <c r="CH113" s="178" t="n"/>
      <c r="CI113" s="180" t="n"/>
      <c r="CJ113" s="181" t="n"/>
      <c r="CK113" s="182" t="n"/>
    </row>
    <row r="114" ht="15" customFormat="1" customHeight="1" s="25">
      <c r="A114" s="69" t="inlineStr">
        <is>
          <t>A1448</t>
        </is>
      </c>
      <c r="B114" s="70" t="inlineStr">
        <is>
          <t>Hoàng Văn Hùng</t>
        </is>
      </c>
      <c r="C114" s="71" t="inlineStr">
        <is>
          <t>X1 Sơn</t>
        </is>
      </c>
      <c r="D114" s="72" t="inlineStr">
        <is>
          <t>Trực tiếp</t>
        </is>
      </c>
      <c r="E114" s="73" t="inlineStr">
        <is>
          <t>2019-11-18</t>
        </is>
      </c>
      <c r="F114" s="73" t="inlineStr"/>
      <c r="G114" s="74" t="inlineStr">
        <is>
          <t>05:53</t>
        </is>
      </c>
      <c r="H114" s="74" t="inlineStr">
        <is>
          <t>18:07</t>
        </is>
      </c>
      <c r="I114" s="75" t="inlineStr">
        <is>
          <t>05:45</t>
        </is>
      </c>
      <c r="J114" s="74" t="inlineStr">
        <is>
          <t>18:06</t>
        </is>
      </c>
      <c r="K114" s="75" t="inlineStr">
        <is>
          <t>05:52</t>
        </is>
      </c>
      <c r="L114" s="74" t="inlineStr">
        <is>
          <t>16:33</t>
        </is>
      </c>
      <c r="M114" s="75" t="inlineStr">
        <is>
          <t>05:50</t>
        </is>
      </c>
      <c r="N114" s="74" t="inlineStr">
        <is>
          <t>18:07</t>
        </is>
      </c>
      <c r="O114" s="75" t="inlineStr"/>
      <c r="P114" s="74" t="inlineStr"/>
      <c r="Q114" s="75" t="inlineStr">
        <is>
          <t>05:50</t>
        </is>
      </c>
      <c r="R114" s="74" t="inlineStr">
        <is>
          <t>15:20</t>
        </is>
      </c>
      <c r="S114" s="75" t="inlineStr"/>
      <c r="T114" s="74" t="inlineStr"/>
      <c r="U114" s="74" t="inlineStr"/>
      <c r="V114" s="74" t="inlineStr"/>
      <c r="W114" s="75" t="inlineStr"/>
      <c r="X114" s="74" t="inlineStr"/>
      <c r="Y114" s="75" t="inlineStr"/>
      <c r="Z114" s="74" t="inlineStr"/>
      <c r="AA114" s="75" t="inlineStr"/>
      <c r="AB114" s="74" t="inlineStr"/>
      <c r="AC114" s="75" t="inlineStr"/>
      <c r="AD114" s="74" t="inlineStr"/>
      <c r="AE114" s="74" t="inlineStr">
        <is>
          <t>05:49</t>
        </is>
      </c>
      <c r="AF114" s="74" t="inlineStr">
        <is>
          <t>18:06</t>
        </is>
      </c>
      <c r="AG114" s="74" t="inlineStr">
        <is>
          <t>05:52</t>
        </is>
      </c>
      <c r="AH114" s="74" t="inlineStr">
        <is>
          <t>18:06</t>
        </is>
      </c>
      <c r="AI114" s="74" t="inlineStr">
        <is>
          <t>05:54</t>
        </is>
      </c>
      <c r="AJ114" s="74" t="inlineStr">
        <is>
          <t>18:06</t>
        </is>
      </c>
      <c r="AK114" s="74" t="inlineStr">
        <is>
          <t>05:50</t>
        </is>
      </c>
      <c r="AL114" s="74" t="inlineStr">
        <is>
          <t>18:04</t>
        </is>
      </c>
      <c r="AM114" s="74" t="inlineStr">
        <is>
          <t>05:50</t>
        </is>
      </c>
      <c r="AN114" s="74" t="inlineStr">
        <is>
          <t>14:02</t>
        </is>
      </c>
      <c r="AO114" s="74" t="inlineStr">
        <is>
          <t>05:41</t>
        </is>
      </c>
      <c r="AP114" s="74" t="inlineStr">
        <is>
          <t>18:04</t>
        </is>
      </c>
      <c r="AQ114" s="74" t="inlineStr"/>
      <c r="AR114" s="74" t="inlineStr"/>
      <c r="AS114" s="74" t="inlineStr"/>
      <c r="AT114" s="74" t="inlineStr"/>
      <c r="AU114" s="74" t="inlineStr">
        <is>
          <t>05:44</t>
        </is>
      </c>
      <c r="AV114" s="74" t="inlineStr">
        <is>
          <t>18:05</t>
        </is>
      </c>
      <c r="AW114" s="74" t="inlineStr">
        <is>
          <t>05:41</t>
        </is>
      </c>
      <c r="AX114" s="74" t="inlineStr">
        <is>
          <t>18:07</t>
        </is>
      </c>
      <c r="AY114" s="74" t="inlineStr">
        <is>
          <t>05:39</t>
        </is>
      </c>
      <c r="AZ114" s="74" t="inlineStr">
        <is>
          <t>18:05</t>
        </is>
      </c>
      <c r="BA114" s="74" t="inlineStr">
        <is>
          <t>05:39</t>
        </is>
      </c>
      <c r="BB114" s="74" t="inlineStr">
        <is>
          <t>18:03</t>
        </is>
      </c>
      <c r="BC114" s="74" t="inlineStr">
        <is>
          <t>06:03</t>
        </is>
      </c>
      <c r="BD114" s="74" t="inlineStr">
        <is>
          <t>18:02</t>
        </is>
      </c>
      <c r="BE114" s="74" t="inlineStr"/>
      <c r="BF114" s="74" t="inlineStr"/>
      <c r="BG114" s="74" t="inlineStr">
        <is>
          <t>05:35</t>
        </is>
      </c>
      <c r="BH114" s="74" t="inlineStr">
        <is>
          <t>18:01</t>
        </is>
      </c>
      <c r="BI114" s="74" t="inlineStr">
        <is>
          <t>05:39</t>
        </is>
      </c>
      <c r="BJ114" s="74" t="inlineStr">
        <is>
          <t>18:05</t>
        </is>
      </c>
      <c r="BK114" s="74" t="inlineStr">
        <is>
          <t>05:45</t>
        </is>
      </c>
      <c r="BL114" s="74" t="inlineStr">
        <is>
          <t>18:03</t>
        </is>
      </c>
      <c r="BM114" s="74" t="inlineStr">
        <is>
          <t>05:43</t>
        </is>
      </c>
      <c r="BN114" s="74" t="inlineStr">
        <is>
          <t>18:05</t>
        </is>
      </c>
      <c r="BO114" s="74" t="n"/>
      <c r="BP114" s="95" t="n"/>
      <c r="BQ114" s="174" t="n"/>
      <c r="BR114" s="174" t="n"/>
      <c r="BS114" s="174" t="n"/>
      <c r="BT114" s="174" t="n"/>
      <c r="BU114" s="174" t="n"/>
      <c r="BV114" s="174" t="n"/>
      <c r="BW114" s="174" t="n"/>
      <c r="BX114" s="174" t="n"/>
      <c r="BY114" s="174" t="n"/>
      <c r="BZ114" s="175" t="n"/>
      <c r="CA114" s="176" t="n"/>
      <c r="CB114" s="177" t="n"/>
      <c r="CC114" s="118" t="n"/>
      <c r="CD114" s="178" t="n"/>
      <c r="CE114" s="120" t="n"/>
      <c r="CF114" s="178" t="n"/>
      <c r="CG114" s="179" t="n"/>
      <c r="CH114" s="178" t="n"/>
      <c r="CI114" s="180" t="n"/>
      <c r="CJ114" s="181" t="n"/>
      <c r="CK114" s="182" t="n"/>
    </row>
    <row r="115" ht="15.75" customFormat="1" customHeight="1" s="25">
      <c r="A115" s="69" t="inlineStr">
        <is>
          <t>A1449</t>
        </is>
      </c>
      <c r="B115" s="70" t="inlineStr">
        <is>
          <t>Lê Sỹ Lộc</t>
        </is>
      </c>
      <c r="C115" s="71" t="inlineStr">
        <is>
          <t>KINH DOANH</t>
        </is>
      </c>
      <c r="D115" s="72" t="inlineStr">
        <is>
          <t>Gián tiếp</t>
        </is>
      </c>
      <c r="E115" s="73" t="inlineStr">
        <is>
          <t>2019-11-25</t>
        </is>
      </c>
      <c r="F115" s="73" t="inlineStr"/>
      <c r="G115" s="74" t="inlineStr">
        <is>
          <t>08:29</t>
        </is>
      </c>
      <c r="H115" s="74" t="inlineStr">
        <is>
          <t>19:32</t>
        </is>
      </c>
      <c r="I115" s="75" t="inlineStr">
        <is>
          <t>08:23</t>
        </is>
      </c>
      <c r="J115" s="74" t="inlineStr">
        <is>
          <t>18:23</t>
        </is>
      </c>
      <c r="K115" s="74" t="inlineStr">
        <is>
          <t>08:26</t>
        </is>
      </c>
      <c r="L115" s="74" t="inlineStr">
        <is>
          <t>18:25</t>
        </is>
      </c>
      <c r="M115" s="74" t="inlineStr"/>
      <c r="N115" s="74" t="inlineStr"/>
      <c r="O115" s="75" t="inlineStr"/>
      <c r="P115" s="74" t="inlineStr"/>
      <c r="Q115" s="74" t="inlineStr">
        <is>
          <t>08:13</t>
        </is>
      </c>
      <c r="R115" s="74" t="inlineStr">
        <is>
          <t>17:55</t>
        </is>
      </c>
      <c r="S115" s="74" t="inlineStr">
        <is>
          <t>08:13</t>
        </is>
      </c>
      <c r="T115" s="74" t="inlineStr">
        <is>
          <t>17:26</t>
        </is>
      </c>
      <c r="U115" s="74" t="inlineStr"/>
      <c r="V115" s="74" t="inlineStr">
        <is>
          <t>17:34</t>
        </is>
      </c>
      <c r="W115" s="74" t="inlineStr">
        <is>
          <t>08:31</t>
        </is>
      </c>
      <c r="X115" s="74" t="inlineStr">
        <is>
          <t>17:49</t>
        </is>
      </c>
      <c r="Y115" s="74" t="inlineStr">
        <is>
          <t>08:29</t>
        </is>
      </c>
      <c r="Z115" s="74" t="inlineStr">
        <is>
          <t>17:38</t>
        </is>
      </c>
      <c r="AA115" s="74" t="inlineStr">
        <is>
          <t>08:47</t>
        </is>
      </c>
      <c r="AB115" s="74" t="inlineStr">
        <is>
          <t>17:11</t>
        </is>
      </c>
      <c r="AC115" s="74" t="inlineStr"/>
      <c r="AD115" s="74" t="inlineStr"/>
      <c r="AE115" s="74" t="inlineStr">
        <is>
          <t>07:57</t>
        </is>
      </c>
      <c r="AF115" s="74" t="inlineStr">
        <is>
          <t>17:48</t>
        </is>
      </c>
      <c r="AG115" s="74" t="inlineStr">
        <is>
          <t>07:53</t>
        </is>
      </c>
      <c r="AH115" s="74" t="inlineStr">
        <is>
          <t>18:21</t>
        </is>
      </c>
      <c r="AI115" s="74" t="inlineStr">
        <is>
          <t>08:00</t>
        </is>
      </c>
      <c r="AJ115" s="74" t="inlineStr">
        <is>
          <t>18:03</t>
        </is>
      </c>
      <c r="AK115" s="74" t="inlineStr">
        <is>
          <t>08:01</t>
        </is>
      </c>
      <c r="AL115" s="74" t="inlineStr"/>
      <c r="AM115" s="74" t="inlineStr">
        <is>
          <t>09:59</t>
        </is>
      </c>
      <c r="AN115" s="74" t="inlineStr"/>
      <c r="AO115" s="74" t="inlineStr"/>
      <c r="AP115" s="74" t="inlineStr">
        <is>
          <t>17:21</t>
        </is>
      </c>
      <c r="AQ115" s="74" t="inlineStr"/>
      <c r="AR115" s="74" t="inlineStr"/>
      <c r="AS115" s="74" t="inlineStr"/>
      <c r="AT115" s="74" t="inlineStr"/>
      <c r="AU115" s="74" t="inlineStr">
        <is>
          <t>08:00</t>
        </is>
      </c>
      <c r="AV115" s="74" t="inlineStr"/>
      <c r="AW115" s="74" t="inlineStr">
        <is>
          <t>08:10</t>
        </is>
      </c>
      <c r="AX115" s="74" t="inlineStr">
        <is>
          <t>17:20</t>
        </is>
      </c>
      <c r="AY115" s="74" t="inlineStr">
        <is>
          <t>08:10</t>
        </is>
      </c>
      <c r="AZ115" s="74" t="inlineStr">
        <is>
          <t>18:18</t>
        </is>
      </c>
      <c r="BA115" s="74" t="inlineStr">
        <is>
          <t>08:05</t>
        </is>
      </c>
      <c r="BB115" s="74" t="inlineStr">
        <is>
          <t>17:27</t>
        </is>
      </c>
      <c r="BC115" s="74" t="inlineStr"/>
      <c r="BD115" s="74" t="inlineStr"/>
      <c r="BE115" s="74" t="inlineStr"/>
      <c r="BF115" s="74" t="inlineStr"/>
      <c r="BG115" s="74" t="inlineStr">
        <is>
          <t>08:01</t>
        </is>
      </c>
      <c r="BH115" s="74" t="inlineStr">
        <is>
          <t>17:31</t>
        </is>
      </c>
      <c r="BI115" s="74" t="inlineStr">
        <is>
          <t>08:02</t>
        </is>
      </c>
      <c r="BJ115" s="74" t="inlineStr">
        <is>
          <t>17:37</t>
        </is>
      </c>
      <c r="BK115" s="74" t="inlineStr">
        <is>
          <t>08:06</t>
        </is>
      </c>
      <c r="BL115" s="74" t="inlineStr">
        <is>
          <t>17:39</t>
        </is>
      </c>
      <c r="BM115" s="74" t="inlineStr">
        <is>
          <t>08:14</t>
        </is>
      </c>
      <c r="BN115" s="74" t="inlineStr">
        <is>
          <t>17:25</t>
        </is>
      </c>
      <c r="BO115" s="74" t="n"/>
      <c r="BP115" s="95" t="n"/>
      <c r="BQ115" s="174" t="n"/>
      <c r="BR115" s="174" t="n"/>
      <c r="BS115" s="174" t="n"/>
      <c r="BT115" s="174" t="n"/>
      <c r="BU115" s="174" t="n"/>
      <c r="BV115" s="174" t="n"/>
      <c r="BW115" s="174" t="n"/>
      <c r="BX115" s="174" t="n"/>
      <c r="BY115" s="174" t="n"/>
      <c r="BZ115" s="175" t="n"/>
      <c r="CA115" s="176" t="n"/>
      <c r="CB115" s="177" t="n"/>
      <c r="CC115" s="118" t="n"/>
      <c r="CD115" s="178" t="n"/>
      <c r="CE115" s="120" t="n"/>
      <c r="CF115" s="178" t="n"/>
      <c r="CG115" s="179" t="n"/>
      <c r="CH115" s="178" t="n"/>
      <c r="CI115" s="180" t="n"/>
      <c r="CJ115" s="181" t="n"/>
      <c r="CK115" s="182" t="n"/>
    </row>
    <row r="116" ht="15.75" customFormat="1" customHeight="1" s="25">
      <c r="A116" s="69" t="inlineStr">
        <is>
          <t>A145</t>
        </is>
      </c>
      <c r="B116" s="70" t="inlineStr">
        <is>
          <t>Bùi Thị Linh</t>
        </is>
      </c>
      <c r="C116" s="71" t="inlineStr">
        <is>
          <t>X1 Ép - A</t>
        </is>
      </c>
      <c r="D116" s="72" t="inlineStr">
        <is>
          <t>Trực tiếp</t>
        </is>
      </c>
      <c r="E116" s="73" t="inlineStr">
        <is>
          <t>2010-09-17</t>
        </is>
      </c>
      <c r="F116" s="73" t="inlineStr"/>
      <c r="G116" s="74" t="inlineStr">
        <is>
          <t>06:04</t>
        </is>
      </c>
      <c r="H116" s="74" t="inlineStr">
        <is>
          <t>17:40</t>
        </is>
      </c>
      <c r="I116" s="75" t="inlineStr">
        <is>
          <t>17:45</t>
        </is>
      </c>
      <c r="J116" s="74" t="inlineStr">
        <is>
          <t>06:06</t>
        </is>
      </c>
      <c r="K116" s="74" t="inlineStr">
        <is>
          <t>17:49</t>
        </is>
      </c>
      <c r="L116" s="74" t="inlineStr">
        <is>
          <t>06:04</t>
        </is>
      </c>
      <c r="M116" s="74" t="inlineStr">
        <is>
          <t>17:47</t>
        </is>
      </c>
      <c r="N116" s="74" t="inlineStr">
        <is>
          <t>06:03</t>
        </is>
      </c>
      <c r="O116" s="75" t="inlineStr"/>
      <c r="P116" s="74" t="inlineStr"/>
      <c r="Q116" s="74" t="inlineStr">
        <is>
          <t>05:42</t>
        </is>
      </c>
      <c r="R116" s="74" t="inlineStr">
        <is>
          <t>18:07</t>
        </is>
      </c>
      <c r="S116" s="74" t="inlineStr">
        <is>
          <t>05:41</t>
        </is>
      </c>
      <c r="T116" s="74" t="inlineStr">
        <is>
          <t>18:07</t>
        </is>
      </c>
      <c r="U116" s="74" t="inlineStr">
        <is>
          <t>05:48</t>
        </is>
      </c>
      <c r="V116" s="74" t="inlineStr">
        <is>
          <t>18:06</t>
        </is>
      </c>
      <c r="W116" s="75" t="inlineStr">
        <is>
          <t>05:47</t>
        </is>
      </c>
      <c r="X116" s="74" t="inlineStr">
        <is>
          <t>18:06</t>
        </is>
      </c>
      <c r="Y116" s="74" t="inlineStr">
        <is>
          <t>05:51</t>
        </is>
      </c>
      <c r="Z116" s="74" t="inlineStr">
        <is>
          <t>18:05</t>
        </is>
      </c>
      <c r="AA116" s="74" t="inlineStr">
        <is>
          <t>05:45</t>
        </is>
      </c>
      <c r="AB116" s="74" t="inlineStr">
        <is>
          <t>18:05</t>
        </is>
      </c>
      <c r="AC116" s="75" t="inlineStr"/>
      <c r="AD116" s="74" t="inlineStr"/>
      <c r="AE116" s="74" t="inlineStr">
        <is>
          <t>17:42</t>
        </is>
      </c>
      <c r="AF116" s="74" t="inlineStr">
        <is>
          <t>06:04</t>
        </is>
      </c>
      <c r="AG116" s="74" t="inlineStr">
        <is>
          <t>17:42</t>
        </is>
      </c>
      <c r="AH116" s="74" t="inlineStr">
        <is>
          <t>06:04</t>
        </is>
      </c>
      <c r="AI116" s="74" t="inlineStr">
        <is>
          <t>17:43</t>
        </is>
      </c>
      <c r="AJ116" s="74" t="inlineStr">
        <is>
          <t>06:04</t>
        </is>
      </c>
      <c r="AK116" s="75" t="inlineStr"/>
      <c r="AL116" s="74" t="inlineStr"/>
      <c r="AM116" s="74" t="inlineStr">
        <is>
          <t>17:41</t>
        </is>
      </c>
      <c r="AN116" s="74" t="inlineStr">
        <is>
          <t>06:05</t>
        </is>
      </c>
      <c r="AO116" s="74" t="inlineStr"/>
      <c r="AP116" s="74" t="inlineStr"/>
      <c r="AQ116" s="75" t="inlineStr"/>
      <c r="AR116" s="74" t="inlineStr"/>
      <c r="AS116" s="74" t="inlineStr"/>
      <c r="AT116" s="74" t="inlineStr"/>
      <c r="AU116" s="74" t="inlineStr">
        <is>
          <t>05:50</t>
        </is>
      </c>
      <c r="AV116" s="74" t="inlineStr">
        <is>
          <t>18:05</t>
        </is>
      </c>
      <c r="AW116" s="74" t="inlineStr">
        <is>
          <t>05:45</t>
        </is>
      </c>
      <c r="AX116" s="74" t="inlineStr">
        <is>
          <t>18:07</t>
        </is>
      </c>
      <c r="AY116" s="75" t="inlineStr">
        <is>
          <t>05:55</t>
        </is>
      </c>
      <c r="AZ116" s="74" t="inlineStr">
        <is>
          <t>18:06</t>
        </is>
      </c>
      <c r="BA116" s="74" t="inlineStr">
        <is>
          <t>05:48</t>
        </is>
      </c>
      <c r="BB116" s="74" t="inlineStr">
        <is>
          <t>18:06</t>
        </is>
      </c>
      <c r="BC116" s="74" t="inlineStr">
        <is>
          <t>05:40</t>
        </is>
      </c>
      <c r="BD116" s="74" t="inlineStr">
        <is>
          <t>18:07</t>
        </is>
      </c>
      <c r="BE116" s="75" t="inlineStr">
        <is>
          <t>13:47</t>
        </is>
      </c>
      <c r="BF116" s="74" t="inlineStr">
        <is>
          <t>06:01</t>
        </is>
      </c>
      <c r="BG116" s="74" t="inlineStr">
        <is>
          <t>17:34</t>
        </is>
      </c>
      <c r="BH116" s="74" t="inlineStr">
        <is>
          <t>06:04</t>
        </is>
      </c>
      <c r="BI116" s="74" t="inlineStr">
        <is>
          <t>17:45</t>
        </is>
      </c>
      <c r="BJ116" s="74" t="inlineStr">
        <is>
          <t>06:05</t>
        </is>
      </c>
      <c r="BK116" s="74" t="inlineStr">
        <is>
          <t>17:47</t>
        </is>
      </c>
      <c r="BL116" s="74" t="inlineStr">
        <is>
          <t>06:05</t>
        </is>
      </c>
      <c r="BM116" s="74" t="inlineStr"/>
      <c r="BN116" s="74" t="inlineStr"/>
      <c r="BO116" s="74" t="n"/>
      <c r="BP116" s="95" t="n"/>
      <c r="BQ116" s="174" t="n"/>
      <c r="BR116" s="174" t="n"/>
      <c r="BS116" s="174" t="n"/>
      <c r="BT116" s="174" t="n"/>
      <c r="BU116" s="174" t="n"/>
      <c r="BV116" s="174" t="n"/>
      <c r="BW116" s="174" t="n"/>
      <c r="BX116" s="174" t="n"/>
      <c r="BY116" s="174" t="n"/>
      <c r="BZ116" s="175" t="n"/>
      <c r="CA116" s="176" t="n"/>
      <c r="CB116" s="177" t="n"/>
      <c r="CC116" s="118" t="n"/>
      <c r="CD116" s="178" t="n"/>
      <c r="CE116" s="120" t="n"/>
      <c r="CF116" s="178" t="n"/>
      <c r="CG116" s="179" t="n"/>
      <c r="CH116" s="178" t="n"/>
      <c r="CI116" s="180" t="n"/>
      <c r="CJ116" s="181" t="n"/>
      <c r="CK116" s="182" t="n"/>
    </row>
    <row r="117" ht="15.75" customFormat="1" customHeight="1" s="28">
      <c r="A117" s="69" t="inlineStr">
        <is>
          <t>A1451</t>
        </is>
      </c>
      <c r="B117" s="70" t="inlineStr">
        <is>
          <t>Nguyễn Thị Ý Nhi</t>
        </is>
      </c>
      <c r="C117" s="71" t="inlineStr">
        <is>
          <t>KINH DOANH</t>
        </is>
      </c>
      <c r="D117" s="72" t="inlineStr">
        <is>
          <t>Gián tiếp</t>
        </is>
      </c>
      <c r="E117" s="73" t="inlineStr">
        <is>
          <t>2019-12-19</t>
        </is>
      </c>
      <c r="F117" s="73" t="inlineStr"/>
      <c r="G117" s="74" t="inlineStr">
        <is>
          <t>07:53</t>
        </is>
      </c>
      <c r="H117" s="74" t="inlineStr">
        <is>
          <t>15:16</t>
        </is>
      </c>
      <c r="I117" s="75" t="inlineStr"/>
      <c r="J117" s="74" t="inlineStr"/>
      <c r="K117" s="75" t="inlineStr">
        <is>
          <t>07:52</t>
        </is>
      </c>
      <c r="L117" s="74" t="inlineStr">
        <is>
          <t>16:37</t>
        </is>
      </c>
      <c r="M117" s="75" t="inlineStr"/>
      <c r="N117" s="74" t="inlineStr"/>
      <c r="O117" s="75" t="inlineStr"/>
      <c r="P117" s="74" t="inlineStr"/>
      <c r="Q117" s="75" t="inlineStr">
        <is>
          <t>07:55</t>
        </is>
      </c>
      <c r="R117" s="75" t="inlineStr">
        <is>
          <t>16:39</t>
        </is>
      </c>
      <c r="S117" s="75" t="inlineStr">
        <is>
          <t>07:53</t>
        </is>
      </c>
      <c r="T117" s="74" t="inlineStr">
        <is>
          <t>16:39</t>
        </is>
      </c>
      <c r="U117" s="75" t="inlineStr"/>
      <c r="V117" s="74" t="inlineStr"/>
      <c r="W117" s="75" t="inlineStr"/>
      <c r="X117" s="74" t="inlineStr"/>
      <c r="Y117" s="75" t="inlineStr"/>
      <c r="Z117" s="74" t="inlineStr"/>
      <c r="AA117" s="75" t="inlineStr"/>
      <c r="AB117" s="74" t="inlineStr"/>
      <c r="AC117" s="75" t="inlineStr"/>
      <c r="AD117" s="74" t="inlineStr"/>
      <c r="AE117" s="75" t="inlineStr"/>
      <c r="AF117" s="75" t="inlineStr"/>
      <c r="AG117" s="75" t="inlineStr"/>
      <c r="AH117" s="74" t="inlineStr"/>
      <c r="AI117" s="75" t="inlineStr"/>
      <c r="AJ117" s="74" t="inlineStr"/>
      <c r="AK117" s="75" t="inlineStr"/>
      <c r="AL117" s="74" t="inlineStr"/>
      <c r="AM117" s="75" t="inlineStr"/>
      <c r="AN117" s="74" t="inlineStr"/>
      <c r="AO117" s="75" t="inlineStr"/>
      <c r="AP117" s="74" t="inlineStr"/>
      <c r="AQ117" s="75" t="inlineStr"/>
      <c r="AR117" s="74" t="inlineStr"/>
      <c r="AS117" s="74" t="inlineStr"/>
      <c r="AT117" s="74" t="inlineStr"/>
      <c r="AU117" s="75" t="inlineStr">
        <is>
          <t>07:53</t>
        </is>
      </c>
      <c r="AV117" s="74" t="inlineStr"/>
      <c r="AW117" s="75" t="inlineStr">
        <is>
          <t>07:52</t>
        </is>
      </c>
      <c r="AX117" s="74" t="inlineStr">
        <is>
          <t>16:38</t>
        </is>
      </c>
      <c r="AY117" s="75" t="inlineStr">
        <is>
          <t>07:51</t>
        </is>
      </c>
      <c r="AZ117" s="74" t="inlineStr">
        <is>
          <t>16:41</t>
        </is>
      </c>
      <c r="BA117" s="75" t="inlineStr"/>
      <c r="BB117" s="74" t="inlineStr">
        <is>
          <t>16:38</t>
        </is>
      </c>
      <c r="BC117" s="75" t="inlineStr"/>
      <c r="BD117" s="74" t="inlineStr"/>
      <c r="BE117" s="75" t="inlineStr"/>
      <c r="BF117" s="74" t="inlineStr"/>
      <c r="BG117" s="74" t="inlineStr">
        <is>
          <t>07:54</t>
        </is>
      </c>
      <c r="BH117" s="74" t="inlineStr">
        <is>
          <t>16:39</t>
        </is>
      </c>
      <c r="BI117" s="75" t="inlineStr">
        <is>
          <t>09:47</t>
        </is>
      </c>
      <c r="BJ117" s="74" t="inlineStr">
        <is>
          <t>16:37</t>
        </is>
      </c>
      <c r="BK117" s="74" t="inlineStr">
        <is>
          <t>07:54</t>
        </is>
      </c>
      <c r="BL117" s="74" t="inlineStr"/>
      <c r="BM117" s="74" t="inlineStr">
        <is>
          <t>07:51</t>
        </is>
      </c>
      <c r="BN117" s="74" t="inlineStr">
        <is>
          <t>16:38</t>
        </is>
      </c>
      <c r="BO117" s="74" t="n"/>
      <c r="BP117" s="95" t="n"/>
      <c r="BQ117" s="174" t="n"/>
      <c r="BR117" s="174" t="n"/>
      <c r="BS117" s="174" t="n"/>
      <c r="BT117" s="174" t="n"/>
      <c r="BU117" s="174" t="n"/>
      <c r="BV117" s="174" t="n"/>
      <c r="BW117" s="174" t="n"/>
      <c r="BX117" s="174" t="n"/>
      <c r="BY117" s="174" t="n"/>
      <c r="BZ117" s="175" t="n"/>
      <c r="CA117" s="176" t="n"/>
      <c r="CB117" s="177" t="n"/>
      <c r="CC117" s="118" t="n"/>
      <c r="CD117" s="178" t="n"/>
      <c r="CE117" s="120" t="n"/>
      <c r="CF117" s="178" t="n"/>
      <c r="CG117" s="179" t="n"/>
      <c r="CH117" s="178" t="n"/>
      <c r="CI117" s="180" t="n"/>
      <c r="CJ117" s="181" t="n"/>
      <c r="CK117" s="182" t="n"/>
      <c r="CL117" s="25" t="n"/>
      <c r="CM117" s="25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</row>
    <row r="118" ht="15.75" customFormat="1" customHeight="1" s="25">
      <c r="A118" s="69" t="inlineStr">
        <is>
          <t>A1457</t>
        </is>
      </c>
      <c r="B118" s="70" t="inlineStr">
        <is>
          <t>Bùi Thị Thanh Hà</t>
        </is>
      </c>
      <c r="C118" s="71" t="inlineStr">
        <is>
          <t>QA/QC X1 Xi</t>
        </is>
      </c>
      <c r="D118" s="72" t="inlineStr">
        <is>
          <t>Trực tiếp</t>
        </is>
      </c>
      <c r="E118" s="73" t="inlineStr">
        <is>
          <t>2020-02-17</t>
        </is>
      </c>
      <c r="F118" s="73" t="inlineStr"/>
      <c r="G118" s="74" t="inlineStr">
        <is>
          <t>05:34</t>
        </is>
      </c>
      <c r="H118" s="74" t="inlineStr">
        <is>
          <t>18:00</t>
        </is>
      </c>
      <c r="I118" s="75" t="inlineStr">
        <is>
          <t>05:31</t>
        </is>
      </c>
      <c r="J118" s="74" t="inlineStr">
        <is>
          <t>18:00</t>
        </is>
      </c>
      <c r="K118" s="74" t="inlineStr">
        <is>
          <t>05:36</t>
        </is>
      </c>
      <c r="L118" s="74" t="inlineStr">
        <is>
          <t>18:00</t>
        </is>
      </c>
      <c r="M118" s="74" t="inlineStr">
        <is>
          <t>05:31</t>
        </is>
      </c>
      <c r="N118" s="74" t="inlineStr">
        <is>
          <t>18:01</t>
        </is>
      </c>
      <c r="O118" s="75" t="inlineStr"/>
      <c r="P118" s="74" t="inlineStr"/>
      <c r="Q118" s="74" t="inlineStr">
        <is>
          <t>17:33</t>
        </is>
      </c>
      <c r="R118" s="74" t="inlineStr">
        <is>
          <t>06:00</t>
        </is>
      </c>
      <c r="S118" s="74" t="inlineStr">
        <is>
          <t>17:21</t>
        </is>
      </c>
      <c r="T118" s="74" t="inlineStr">
        <is>
          <t>06:00</t>
        </is>
      </c>
      <c r="U118" s="74" t="inlineStr">
        <is>
          <t>17:34</t>
        </is>
      </c>
      <c r="V118" s="74" t="inlineStr">
        <is>
          <t>06:00</t>
        </is>
      </c>
      <c r="W118" s="75" t="inlineStr">
        <is>
          <t>17:36</t>
        </is>
      </c>
      <c r="X118" s="74" t="inlineStr">
        <is>
          <t>06:00</t>
        </is>
      </c>
      <c r="Y118" s="74" t="inlineStr">
        <is>
          <t>17:35</t>
        </is>
      </c>
      <c r="Z118" s="74" t="inlineStr">
        <is>
          <t>05:57</t>
        </is>
      </c>
      <c r="AA118" s="74" t="inlineStr">
        <is>
          <t>05:57</t>
        </is>
      </c>
      <c r="AB118" s="74" t="inlineStr">
        <is>
          <t>14:00</t>
        </is>
      </c>
      <c r="AC118" s="75" t="inlineStr"/>
      <c r="AD118" s="74" t="inlineStr"/>
      <c r="AE118" s="74" t="inlineStr">
        <is>
          <t>05:21</t>
        </is>
      </c>
      <c r="AF118" s="74" t="inlineStr">
        <is>
          <t>18:00</t>
        </is>
      </c>
      <c r="AG118" s="74" t="inlineStr">
        <is>
          <t>05:25</t>
        </is>
      </c>
      <c r="AH118" s="74" t="inlineStr">
        <is>
          <t>18:00</t>
        </is>
      </c>
      <c r="AI118" s="74" t="inlineStr">
        <is>
          <t>05:28</t>
        </is>
      </c>
      <c r="AJ118" s="74" t="inlineStr">
        <is>
          <t>18:00</t>
        </is>
      </c>
      <c r="AK118" s="75" t="inlineStr">
        <is>
          <t>05:33</t>
        </is>
      </c>
      <c r="AL118" s="74" t="inlineStr">
        <is>
          <t>18:00</t>
        </is>
      </c>
      <c r="AM118" s="74" t="inlineStr">
        <is>
          <t>05:29</t>
        </is>
      </c>
      <c r="AN118" s="74" t="inlineStr">
        <is>
          <t>18:00</t>
        </is>
      </c>
      <c r="AO118" s="74" t="inlineStr">
        <is>
          <t>05:30</t>
        </is>
      </c>
      <c r="AP118" s="74" t="inlineStr">
        <is>
          <t>18:00</t>
        </is>
      </c>
      <c r="AQ118" s="75" t="inlineStr"/>
      <c r="AR118" s="74" t="inlineStr"/>
      <c r="AS118" s="74" t="inlineStr"/>
      <c r="AT118" s="74" t="inlineStr"/>
      <c r="AU118" s="74" t="inlineStr"/>
      <c r="AV118" s="74" t="inlineStr"/>
      <c r="AW118" s="74" t="inlineStr">
        <is>
          <t>17:24</t>
        </is>
      </c>
      <c r="AX118" s="74" t="inlineStr">
        <is>
          <t>06:01</t>
        </is>
      </c>
      <c r="AY118" s="75" t="inlineStr">
        <is>
          <t>17:41</t>
        </is>
      </c>
      <c r="AZ118" s="74" t="inlineStr">
        <is>
          <t>06:02</t>
        </is>
      </c>
      <c r="BA118" s="74" t="inlineStr">
        <is>
          <t>17:33</t>
        </is>
      </c>
      <c r="BB118" s="74" t="inlineStr">
        <is>
          <t>06:02</t>
        </is>
      </c>
      <c r="BC118" s="74" t="inlineStr">
        <is>
          <t>17:35</t>
        </is>
      </c>
      <c r="BD118" s="74" t="inlineStr">
        <is>
          <t>06:01</t>
        </is>
      </c>
      <c r="BE118" s="75" t="inlineStr"/>
      <c r="BF118" s="74" t="inlineStr"/>
      <c r="BG118" s="74" t="inlineStr">
        <is>
          <t>05:29</t>
        </is>
      </c>
      <c r="BH118" s="74" t="inlineStr">
        <is>
          <t>18:01</t>
        </is>
      </c>
      <c r="BI118" s="74" t="inlineStr">
        <is>
          <t>05:36</t>
        </is>
      </c>
      <c r="BJ118" s="74" t="inlineStr">
        <is>
          <t>18:02</t>
        </is>
      </c>
      <c r="BK118" s="74" t="inlineStr">
        <is>
          <t>05:29</t>
        </is>
      </c>
      <c r="BL118" s="74" t="inlineStr">
        <is>
          <t>18:04</t>
        </is>
      </c>
      <c r="BM118" s="74" t="inlineStr">
        <is>
          <t>05:32</t>
        </is>
      </c>
      <c r="BN118" s="74" t="inlineStr">
        <is>
          <t>18:00</t>
        </is>
      </c>
      <c r="BO118" s="74" t="n"/>
      <c r="BP118" s="95" t="n"/>
      <c r="BQ118" s="174" t="n"/>
      <c r="BR118" s="174" t="n"/>
      <c r="BS118" s="174" t="n"/>
      <c r="BT118" s="174" t="n"/>
      <c r="BU118" s="174" t="n"/>
      <c r="BV118" s="174" t="n"/>
      <c r="BW118" s="174" t="n"/>
      <c r="BX118" s="174" t="n"/>
      <c r="BY118" s="174" t="n"/>
      <c r="BZ118" s="175" t="n"/>
      <c r="CA118" s="176" t="n"/>
      <c r="CB118" s="177" t="n"/>
      <c r="CC118" s="118" t="n"/>
      <c r="CD118" s="178" t="n"/>
      <c r="CE118" s="120" t="n"/>
      <c r="CF118" s="178" t="n"/>
      <c r="CG118" s="179" t="n"/>
      <c r="CH118" s="178" t="n"/>
      <c r="CI118" s="180" t="n"/>
      <c r="CJ118" s="181" t="n"/>
      <c r="CK118" s="182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</row>
    <row r="119" ht="15.75" customFormat="1" customHeight="1" s="25">
      <c r="A119" s="69" t="inlineStr">
        <is>
          <t>A1459</t>
        </is>
      </c>
      <c r="B119" s="70" t="inlineStr">
        <is>
          <t>Phạm Thanh Nhật Hào</t>
        </is>
      </c>
      <c r="C119" s="71" t="inlineStr">
        <is>
          <t>QA/QC X1 Xi</t>
        </is>
      </c>
      <c r="D119" s="72" t="inlineStr">
        <is>
          <t>Trực tiếp</t>
        </is>
      </c>
      <c r="E119" s="73" t="inlineStr">
        <is>
          <t>2020-02-17</t>
        </is>
      </c>
      <c r="F119" s="73" t="inlineStr"/>
      <c r="G119" s="74" t="inlineStr">
        <is>
          <t>17:49</t>
        </is>
      </c>
      <c r="H119" s="74" t="inlineStr">
        <is>
          <t>06:06</t>
        </is>
      </c>
      <c r="I119" s="74" t="inlineStr">
        <is>
          <t>17:48</t>
        </is>
      </c>
      <c r="J119" s="74" t="inlineStr">
        <is>
          <t>06:03</t>
        </is>
      </c>
      <c r="K119" s="74" t="inlineStr">
        <is>
          <t>17:51</t>
        </is>
      </c>
      <c r="L119" s="74" t="inlineStr">
        <is>
          <t>06:02</t>
        </is>
      </c>
      <c r="M119" s="74" t="inlineStr">
        <is>
          <t>17:47</t>
        </is>
      </c>
      <c r="N119" s="74" t="inlineStr">
        <is>
          <t>06:01</t>
        </is>
      </c>
      <c r="O119" s="74" t="inlineStr"/>
      <c r="P119" s="74" t="inlineStr"/>
      <c r="Q119" s="75" t="inlineStr">
        <is>
          <t>05:40</t>
        </is>
      </c>
      <c r="R119" s="75" t="inlineStr">
        <is>
          <t>18:08</t>
        </is>
      </c>
      <c r="S119" s="75" t="inlineStr">
        <is>
          <t>05:44</t>
        </is>
      </c>
      <c r="T119" s="74" t="inlineStr">
        <is>
          <t>18:08</t>
        </is>
      </c>
      <c r="U119" s="74" t="inlineStr">
        <is>
          <t>05:50</t>
        </is>
      </c>
      <c r="V119" s="74" t="inlineStr">
        <is>
          <t>18:06</t>
        </is>
      </c>
      <c r="W119" s="75" t="inlineStr">
        <is>
          <t>05:40</t>
        </is>
      </c>
      <c r="X119" s="74" t="inlineStr">
        <is>
          <t>18:06</t>
        </is>
      </c>
      <c r="Y119" s="75" t="inlineStr"/>
      <c r="Z119" s="74" t="inlineStr"/>
      <c r="AA119" s="74" t="inlineStr">
        <is>
          <t>05:49</t>
        </is>
      </c>
      <c r="AB119" s="74" t="inlineStr">
        <is>
          <t>18:04</t>
        </is>
      </c>
      <c r="AC119" s="74" t="inlineStr">
        <is>
          <t>05:44</t>
        </is>
      </c>
      <c r="AD119" s="74" t="inlineStr">
        <is>
          <t>18:06</t>
        </is>
      </c>
      <c r="AE119" s="74" t="inlineStr">
        <is>
          <t>17:49</t>
        </is>
      </c>
      <c r="AF119" s="74" t="inlineStr">
        <is>
          <t>06:05</t>
        </is>
      </c>
      <c r="AG119" s="74" t="inlineStr">
        <is>
          <t>17:51</t>
        </is>
      </c>
      <c r="AH119" s="74" t="inlineStr">
        <is>
          <t>06:05</t>
        </is>
      </c>
      <c r="AI119" s="74" t="inlineStr">
        <is>
          <t>17:46</t>
        </is>
      </c>
      <c r="AJ119" s="74" t="inlineStr">
        <is>
          <t>06:05</t>
        </is>
      </c>
      <c r="AK119" s="74" t="inlineStr">
        <is>
          <t>17:52</t>
        </is>
      </c>
      <c r="AL119" s="74" t="inlineStr">
        <is>
          <t>06:04</t>
        </is>
      </c>
      <c r="AM119" s="74" t="inlineStr">
        <is>
          <t>17:46</t>
        </is>
      </c>
      <c r="AN119" s="74" t="inlineStr">
        <is>
          <t>06:06</t>
        </is>
      </c>
      <c r="AO119" s="74" t="inlineStr">
        <is>
          <t>18:03</t>
        </is>
      </c>
      <c r="AP119" s="74" t="inlineStr">
        <is>
          <t>06:00</t>
        </is>
      </c>
      <c r="AQ119" s="74" t="inlineStr"/>
      <c r="AR119" s="74" t="inlineStr"/>
      <c r="AS119" s="74" t="inlineStr"/>
      <c r="AT119" s="74" t="inlineStr"/>
      <c r="AU119" s="74" t="inlineStr">
        <is>
          <t>05:32</t>
        </is>
      </c>
      <c r="AV119" s="74" t="inlineStr">
        <is>
          <t>18:06</t>
        </is>
      </c>
      <c r="AW119" s="74" t="inlineStr">
        <is>
          <t>05:48</t>
        </is>
      </c>
      <c r="AX119" s="74" t="inlineStr">
        <is>
          <t>18:06</t>
        </is>
      </c>
      <c r="AY119" s="74" t="inlineStr">
        <is>
          <t>05:50</t>
        </is>
      </c>
      <c r="AZ119" s="74" t="inlineStr">
        <is>
          <t>18:05</t>
        </is>
      </c>
      <c r="BA119" s="74" t="inlineStr">
        <is>
          <t>05:47</t>
        </is>
      </c>
      <c r="BB119" s="74" t="inlineStr">
        <is>
          <t>18:07</t>
        </is>
      </c>
      <c r="BC119" s="74" t="inlineStr">
        <is>
          <t>05:45</t>
        </is>
      </c>
      <c r="BD119" s="74" t="inlineStr">
        <is>
          <t>18:05</t>
        </is>
      </c>
      <c r="BE119" s="74" t="inlineStr"/>
      <c r="BF119" s="74" t="inlineStr"/>
      <c r="BG119" s="74" t="inlineStr"/>
      <c r="BH119" s="74" t="inlineStr"/>
      <c r="BI119" s="74" t="inlineStr">
        <is>
          <t>17:48</t>
        </is>
      </c>
      <c r="BJ119" s="74" t="inlineStr">
        <is>
          <t>06:03</t>
        </is>
      </c>
      <c r="BK119" s="74" t="inlineStr">
        <is>
          <t>17:44</t>
        </is>
      </c>
      <c r="BL119" s="74" t="inlineStr">
        <is>
          <t>06:01</t>
        </is>
      </c>
      <c r="BM119" s="74" t="inlineStr">
        <is>
          <t>17:44</t>
        </is>
      </c>
      <c r="BN119" s="74" t="inlineStr">
        <is>
          <t>06:02</t>
        </is>
      </c>
      <c r="BO119" s="74" t="n"/>
      <c r="BP119" s="95" t="n"/>
      <c r="BQ119" s="174" t="n"/>
      <c r="BR119" s="174" t="n"/>
      <c r="BS119" s="174" t="n"/>
      <c r="BT119" s="174" t="n"/>
      <c r="BU119" s="174" t="n"/>
      <c r="BV119" s="174" t="n"/>
      <c r="BW119" s="174" t="n"/>
      <c r="BX119" s="174" t="n"/>
      <c r="BY119" s="174" t="n"/>
      <c r="BZ119" s="175" t="n"/>
      <c r="CA119" s="176" t="n"/>
      <c r="CB119" s="177" t="n"/>
      <c r="CC119" s="118" t="n"/>
      <c r="CD119" s="178" t="n"/>
      <c r="CE119" s="120" t="n"/>
      <c r="CF119" s="178" t="n"/>
      <c r="CG119" s="179" t="n"/>
      <c r="CH119" s="178" t="n"/>
      <c r="CI119" s="180" t="n"/>
      <c r="CJ119" s="181" t="n"/>
      <c r="CK119" s="182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</row>
    <row r="120" ht="15.75" customFormat="1" customHeight="1" s="28">
      <c r="A120" s="69" t="inlineStr">
        <is>
          <t>A1463</t>
        </is>
      </c>
      <c r="B120" s="70" t="inlineStr">
        <is>
          <t>Võ Thị Thu Thủy</t>
        </is>
      </c>
      <c r="C120" s="71" t="inlineStr">
        <is>
          <t>QA/QC X2</t>
        </is>
      </c>
      <c r="D120" s="72" t="inlineStr">
        <is>
          <t>Trực tiếp</t>
        </is>
      </c>
      <c r="E120" s="73" t="inlineStr">
        <is>
          <t>2020-03-02</t>
        </is>
      </c>
      <c r="F120" s="73" t="inlineStr"/>
      <c r="G120" s="74" t="inlineStr">
        <is>
          <t>05:41</t>
        </is>
      </c>
      <c r="H120" s="74" t="inlineStr">
        <is>
          <t>22:01</t>
        </is>
      </c>
      <c r="I120" s="75" t="inlineStr">
        <is>
          <t>05:54</t>
        </is>
      </c>
      <c r="J120" s="74" t="inlineStr">
        <is>
          <t>22:01</t>
        </is>
      </c>
      <c r="K120" s="75" t="inlineStr">
        <is>
          <t>05:49</t>
        </is>
      </c>
      <c r="L120" s="74" t="inlineStr">
        <is>
          <t>18:00</t>
        </is>
      </c>
      <c r="M120" s="75" t="inlineStr">
        <is>
          <t>05:50</t>
        </is>
      </c>
      <c r="N120" s="74" t="inlineStr">
        <is>
          <t>18:02</t>
        </is>
      </c>
      <c r="O120" s="75" t="inlineStr">
        <is>
          <t>17:31</t>
        </is>
      </c>
      <c r="P120" s="74" t="inlineStr">
        <is>
          <t>06:00</t>
        </is>
      </c>
      <c r="Q120" s="75" t="inlineStr">
        <is>
          <t>17:56</t>
        </is>
      </c>
      <c r="R120" s="75" t="inlineStr">
        <is>
          <t>06:01</t>
        </is>
      </c>
      <c r="S120" s="75" t="inlineStr">
        <is>
          <t>17:54</t>
        </is>
      </c>
      <c r="T120" s="74" t="inlineStr">
        <is>
          <t>06:00</t>
        </is>
      </c>
      <c r="U120" s="75" t="inlineStr">
        <is>
          <t>17:53</t>
        </is>
      </c>
      <c r="V120" s="74" t="inlineStr">
        <is>
          <t>06:00</t>
        </is>
      </c>
      <c r="W120" s="75" t="inlineStr">
        <is>
          <t>17:57</t>
        </is>
      </c>
      <c r="X120" s="74" t="inlineStr">
        <is>
          <t>06:01</t>
        </is>
      </c>
      <c r="Y120" s="75" t="inlineStr">
        <is>
          <t>17:48</t>
        </is>
      </c>
      <c r="Z120" s="74" t="inlineStr">
        <is>
          <t>06:02</t>
        </is>
      </c>
      <c r="AA120" s="75" t="inlineStr">
        <is>
          <t>17:59</t>
        </is>
      </c>
      <c r="AB120" s="74" t="inlineStr">
        <is>
          <t>06:02</t>
        </is>
      </c>
      <c r="AC120" s="75" t="inlineStr">
        <is>
          <t>17:38</t>
        </is>
      </c>
      <c r="AD120" s="74" t="inlineStr">
        <is>
          <t>06:00</t>
        </is>
      </c>
      <c r="AE120" s="75" t="inlineStr"/>
      <c r="AF120" s="75" t="inlineStr"/>
      <c r="AG120" s="75" t="inlineStr"/>
      <c r="AH120" s="74" t="inlineStr"/>
      <c r="AI120" s="75" t="inlineStr"/>
      <c r="AJ120" s="74" t="inlineStr"/>
      <c r="AK120" s="75" t="inlineStr">
        <is>
          <t>17:41</t>
        </is>
      </c>
      <c r="AL120" s="74" t="inlineStr">
        <is>
          <t>06:00</t>
        </is>
      </c>
      <c r="AM120" s="75" t="inlineStr">
        <is>
          <t>17:25</t>
        </is>
      </c>
      <c r="AN120" s="74" t="inlineStr">
        <is>
          <t>06:00</t>
        </is>
      </c>
      <c r="AO120" s="75" t="inlineStr"/>
      <c r="AP120" s="74" t="inlineStr"/>
      <c r="AQ120" s="75" t="inlineStr"/>
      <c r="AR120" s="74" t="inlineStr"/>
      <c r="AS120" s="74" t="inlineStr"/>
      <c r="AT120" s="74" t="inlineStr"/>
      <c r="AU120" s="75" t="inlineStr"/>
      <c r="AV120" s="74" t="inlineStr"/>
      <c r="AW120" s="74" t="inlineStr">
        <is>
          <t>05:45</t>
        </is>
      </c>
      <c r="AX120" s="74" t="inlineStr">
        <is>
          <t>18:03</t>
        </is>
      </c>
      <c r="AY120" s="74" t="inlineStr">
        <is>
          <t>05:47</t>
        </is>
      </c>
      <c r="AZ120" s="74" t="inlineStr">
        <is>
          <t>18:04</t>
        </is>
      </c>
      <c r="BA120" s="74" t="inlineStr">
        <is>
          <t>05:47</t>
        </is>
      </c>
      <c r="BB120" s="74" t="inlineStr">
        <is>
          <t>18:01</t>
        </is>
      </c>
      <c r="BC120" s="74" t="inlineStr">
        <is>
          <t>05:44</t>
        </is>
      </c>
      <c r="BD120" s="74" t="inlineStr">
        <is>
          <t>18:01</t>
        </is>
      </c>
      <c r="BE120" s="74" t="inlineStr">
        <is>
          <t>05:46</t>
        </is>
      </c>
      <c r="BF120" s="74" t="inlineStr">
        <is>
          <t>18:01</t>
        </is>
      </c>
      <c r="BG120" s="74" t="inlineStr">
        <is>
          <t>05:45</t>
        </is>
      </c>
      <c r="BH120" s="74" t="inlineStr">
        <is>
          <t>18:01</t>
        </is>
      </c>
      <c r="BI120" s="74" t="inlineStr">
        <is>
          <t>05:42</t>
        </is>
      </c>
      <c r="BJ120" s="74" t="inlineStr">
        <is>
          <t>18:01</t>
        </is>
      </c>
      <c r="BK120" s="74" t="inlineStr">
        <is>
          <t>05:50</t>
        </is>
      </c>
      <c r="BL120" s="74" t="inlineStr">
        <is>
          <t>18:03</t>
        </is>
      </c>
      <c r="BM120" s="74" t="inlineStr">
        <is>
          <t>05:47</t>
        </is>
      </c>
      <c r="BN120" s="74" t="inlineStr">
        <is>
          <t>18:02</t>
        </is>
      </c>
      <c r="BO120" s="74" t="n"/>
      <c r="BP120" s="95" t="n"/>
      <c r="BQ120" s="174" t="n"/>
      <c r="BR120" s="174" t="n"/>
      <c r="BS120" s="174" t="n"/>
      <c r="BT120" s="174" t="n"/>
      <c r="BU120" s="174" t="n"/>
      <c r="BV120" s="174" t="n"/>
      <c r="BW120" s="174" t="n"/>
      <c r="BX120" s="174" t="n"/>
      <c r="BY120" s="174" t="n"/>
      <c r="BZ120" s="175" t="n"/>
      <c r="CA120" s="176" t="n"/>
      <c r="CB120" s="177" t="n"/>
      <c r="CC120" s="118" t="n"/>
      <c r="CD120" s="178" t="n"/>
      <c r="CE120" s="120" t="n"/>
      <c r="CF120" s="178" t="n"/>
      <c r="CG120" s="179" t="n"/>
      <c r="CH120" s="178" t="n"/>
      <c r="CI120" s="180" t="n"/>
      <c r="CJ120" s="181" t="n"/>
      <c r="CK120" s="182" t="n"/>
      <c r="CL120" s="25" t="n"/>
      <c r="CM120" s="25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</row>
    <row r="121" ht="15.75" customFormat="1" customHeight="1" s="25">
      <c r="A121" s="69" t="inlineStr">
        <is>
          <t>A1467</t>
        </is>
      </c>
      <c r="B121" s="70" t="inlineStr">
        <is>
          <t>Ngô Thị Thanh Thảo</t>
        </is>
      </c>
      <c r="C121" s="71" t="inlineStr">
        <is>
          <t>QA/QC X1 Xi</t>
        </is>
      </c>
      <c r="D121" s="72" t="inlineStr">
        <is>
          <t>Trực tiếp</t>
        </is>
      </c>
      <c r="E121" s="73" t="inlineStr">
        <is>
          <t>2020-03-04</t>
        </is>
      </c>
      <c r="F121" s="73" t="inlineStr"/>
      <c r="G121" s="74" t="inlineStr">
        <is>
          <t>05:48</t>
        </is>
      </c>
      <c r="H121" s="74" t="inlineStr">
        <is>
          <t>18:06</t>
        </is>
      </c>
      <c r="I121" s="75" t="inlineStr">
        <is>
          <t>05:50</t>
        </is>
      </c>
      <c r="J121" s="74" t="inlineStr">
        <is>
          <t>18:07</t>
        </is>
      </c>
      <c r="K121" s="74" t="inlineStr"/>
      <c r="L121" s="74" t="inlineStr"/>
      <c r="M121" s="74" t="inlineStr"/>
      <c r="N121" s="74" t="inlineStr"/>
      <c r="O121" s="75" t="inlineStr">
        <is>
          <t>06:04</t>
        </is>
      </c>
      <c r="P121" s="74" t="inlineStr">
        <is>
          <t>18:01</t>
        </is>
      </c>
      <c r="Q121" s="74" t="inlineStr">
        <is>
          <t>17:49</t>
        </is>
      </c>
      <c r="R121" s="74" t="inlineStr">
        <is>
          <t>06:03</t>
        </is>
      </c>
      <c r="S121" s="74" t="inlineStr">
        <is>
          <t>17:52</t>
        </is>
      </c>
      <c r="T121" s="74" t="inlineStr">
        <is>
          <t>06:03</t>
        </is>
      </c>
      <c r="U121" s="74" t="inlineStr">
        <is>
          <t>17:55</t>
        </is>
      </c>
      <c r="V121" s="74" t="inlineStr">
        <is>
          <t>06:04</t>
        </is>
      </c>
      <c r="W121" s="75" t="inlineStr">
        <is>
          <t>18:01</t>
        </is>
      </c>
      <c r="X121" s="74" t="inlineStr">
        <is>
          <t>06:02</t>
        </is>
      </c>
      <c r="Y121" s="74" t="inlineStr">
        <is>
          <t>17:54</t>
        </is>
      </c>
      <c r="Z121" s="74" t="inlineStr">
        <is>
          <t>05:59</t>
        </is>
      </c>
      <c r="AA121" s="74" t="inlineStr"/>
      <c r="AB121" s="74" t="inlineStr">
        <is>
          <t>14:02</t>
        </is>
      </c>
      <c r="AC121" s="75" t="inlineStr">
        <is>
          <t>05:50</t>
        </is>
      </c>
      <c r="AD121" s="74" t="inlineStr">
        <is>
          <t>18:01</t>
        </is>
      </c>
      <c r="AE121" s="74" t="inlineStr">
        <is>
          <t>05:45</t>
        </is>
      </c>
      <c r="AF121" s="74" t="inlineStr">
        <is>
          <t>18:04</t>
        </is>
      </c>
      <c r="AG121" s="74" t="inlineStr">
        <is>
          <t>05:51</t>
        </is>
      </c>
      <c r="AH121" s="74" t="inlineStr">
        <is>
          <t>18:05</t>
        </is>
      </c>
      <c r="AI121" s="74" t="inlineStr">
        <is>
          <t>05:48</t>
        </is>
      </c>
      <c r="AJ121" s="74" t="inlineStr">
        <is>
          <t>18:05</t>
        </is>
      </c>
      <c r="AK121" s="75" t="inlineStr">
        <is>
          <t>05:52</t>
        </is>
      </c>
      <c r="AL121" s="74" t="inlineStr">
        <is>
          <t>18:10</t>
        </is>
      </c>
      <c r="AM121" s="74" t="inlineStr">
        <is>
          <t>05:59</t>
        </is>
      </c>
      <c r="AN121" s="74" t="inlineStr">
        <is>
          <t>18:06</t>
        </is>
      </c>
      <c r="AO121" s="74" t="inlineStr">
        <is>
          <t>05:52</t>
        </is>
      </c>
      <c r="AP121" s="74" t="inlineStr">
        <is>
          <t>18:05</t>
        </is>
      </c>
      <c r="AQ121" s="75" t="inlineStr"/>
      <c r="AR121" s="74" t="inlineStr"/>
      <c r="AS121" s="74" t="inlineStr"/>
      <c r="AT121" s="74" t="inlineStr"/>
      <c r="AU121" s="74" t="inlineStr">
        <is>
          <t>17:54</t>
        </is>
      </c>
      <c r="AV121" s="74" t="inlineStr">
        <is>
          <t>06:03</t>
        </is>
      </c>
      <c r="AW121" s="74" t="inlineStr">
        <is>
          <t>17:57</t>
        </is>
      </c>
      <c r="AX121" s="74" t="inlineStr">
        <is>
          <t>06:03</t>
        </is>
      </c>
      <c r="AY121" s="75" t="inlineStr">
        <is>
          <t>17:56</t>
        </is>
      </c>
      <c r="AZ121" s="74" t="inlineStr">
        <is>
          <t>06:04</t>
        </is>
      </c>
      <c r="BA121" s="74" t="inlineStr">
        <is>
          <t>17:51</t>
        </is>
      </c>
      <c r="BB121" s="74" t="inlineStr">
        <is>
          <t>06:04</t>
        </is>
      </c>
      <c r="BC121" s="74" t="inlineStr">
        <is>
          <t>17:55</t>
        </is>
      </c>
      <c r="BD121" s="74" t="inlineStr">
        <is>
          <t>06:03</t>
        </is>
      </c>
      <c r="BE121" s="75" t="inlineStr"/>
      <c r="BF121" s="74" t="inlineStr"/>
      <c r="BG121" s="74" t="inlineStr">
        <is>
          <t>05:49</t>
        </is>
      </c>
      <c r="BH121" s="74" t="inlineStr">
        <is>
          <t>18:05</t>
        </is>
      </c>
      <c r="BI121" s="74" t="inlineStr">
        <is>
          <t>05:45</t>
        </is>
      </c>
      <c r="BJ121" s="74" t="inlineStr">
        <is>
          <t>18:07</t>
        </is>
      </c>
      <c r="BK121" s="74" t="inlineStr">
        <is>
          <t>05:49</t>
        </is>
      </c>
      <c r="BL121" s="74" t="inlineStr">
        <is>
          <t>18:05</t>
        </is>
      </c>
      <c r="BM121" s="74" t="inlineStr">
        <is>
          <t>05:49</t>
        </is>
      </c>
      <c r="BN121" s="74" t="inlineStr">
        <is>
          <t>18:07</t>
        </is>
      </c>
      <c r="BO121" s="74" t="n"/>
      <c r="BP121" s="95" t="n"/>
      <c r="BQ121" s="174" t="n"/>
      <c r="BR121" s="174" t="n"/>
      <c r="BS121" s="174" t="n"/>
      <c r="BT121" s="174" t="n"/>
      <c r="BU121" s="174" t="n"/>
      <c r="BV121" s="174" t="n"/>
      <c r="BW121" s="174" t="n"/>
      <c r="BX121" s="174" t="n"/>
      <c r="BY121" s="174" t="n"/>
      <c r="BZ121" s="175" t="n"/>
      <c r="CA121" s="176" t="n"/>
      <c r="CB121" s="177" t="n"/>
      <c r="CC121" s="118" t="n"/>
      <c r="CD121" s="178" t="n"/>
      <c r="CE121" s="120" t="n"/>
      <c r="CF121" s="178" t="n"/>
      <c r="CG121" s="179" t="n"/>
      <c r="CH121" s="178" t="n"/>
      <c r="CI121" s="180" t="n"/>
      <c r="CJ121" s="181" t="n"/>
      <c r="CK121" s="182" t="n"/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</row>
    <row r="122" ht="15.75" customFormat="1" customHeight="1" s="25">
      <c r="A122" s="69" t="inlineStr">
        <is>
          <t>A1471</t>
        </is>
      </c>
      <c r="B122" s="70" t="inlineStr">
        <is>
          <t>Kim Thị Thanh Sơn</t>
        </is>
      </c>
      <c r="C122" s="71" t="inlineStr">
        <is>
          <t>X1 Ép - B</t>
        </is>
      </c>
      <c r="D122" s="72" t="inlineStr">
        <is>
          <t>Trực tiếp</t>
        </is>
      </c>
      <c r="E122" s="73" t="inlineStr">
        <is>
          <t>2020-03-02</t>
        </is>
      </c>
      <c r="F122" s="73" t="inlineStr"/>
      <c r="G122" s="74" t="inlineStr">
        <is>
          <t>05:49</t>
        </is>
      </c>
      <c r="H122" s="74" t="inlineStr">
        <is>
          <t>14:11</t>
        </is>
      </c>
      <c r="I122" s="75" t="inlineStr">
        <is>
          <t>05:51</t>
        </is>
      </c>
      <c r="J122" s="74" t="inlineStr">
        <is>
          <t>18:06</t>
        </is>
      </c>
      <c r="K122" s="75" t="inlineStr">
        <is>
          <t>05:55</t>
        </is>
      </c>
      <c r="L122" s="74" t="inlineStr">
        <is>
          <t>18:03</t>
        </is>
      </c>
      <c r="M122" s="75" t="inlineStr">
        <is>
          <t>05:49</t>
        </is>
      </c>
      <c r="N122" s="74" t="inlineStr">
        <is>
          <t>18:05</t>
        </is>
      </c>
      <c r="O122" s="75" t="inlineStr"/>
      <c r="P122" s="74" t="inlineStr"/>
      <c r="Q122" s="75" t="inlineStr">
        <is>
          <t>17:44</t>
        </is>
      </c>
      <c r="R122" s="74" t="inlineStr">
        <is>
          <t>06:00</t>
        </is>
      </c>
      <c r="S122" s="75" t="inlineStr">
        <is>
          <t>17:48</t>
        </is>
      </c>
      <c r="T122" s="74" t="inlineStr">
        <is>
          <t>06:02</t>
        </is>
      </c>
      <c r="U122" s="74" t="inlineStr">
        <is>
          <t>17:52</t>
        </is>
      </c>
      <c r="V122" s="74" t="inlineStr">
        <is>
          <t>06:02</t>
        </is>
      </c>
      <c r="W122" s="75" t="inlineStr">
        <is>
          <t>17:45</t>
        </is>
      </c>
      <c r="X122" s="74" t="inlineStr">
        <is>
          <t>06:02</t>
        </is>
      </c>
      <c r="Y122" s="75" t="inlineStr">
        <is>
          <t>17:46</t>
        </is>
      </c>
      <c r="Z122" s="74" t="inlineStr">
        <is>
          <t>06:01</t>
        </is>
      </c>
      <c r="AA122" s="75" t="inlineStr">
        <is>
          <t>17:50</t>
        </is>
      </c>
      <c r="AB122" s="74" t="inlineStr">
        <is>
          <t>06:01</t>
        </is>
      </c>
      <c r="AC122" s="75" t="inlineStr"/>
      <c r="AD122" s="74" t="inlineStr"/>
      <c r="AE122" s="75" t="inlineStr">
        <is>
          <t>05:46</t>
        </is>
      </c>
      <c r="AF122" s="74" t="inlineStr">
        <is>
          <t>14:05</t>
        </is>
      </c>
      <c r="AG122" s="75" t="inlineStr">
        <is>
          <t>05:51</t>
        </is>
      </c>
      <c r="AH122" s="74" t="inlineStr">
        <is>
          <t>18:03</t>
        </is>
      </c>
      <c r="AI122" s="74" t="inlineStr">
        <is>
          <t>05:50</t>
        </is>
      </c>
      <c r="AJ122" s="74" t="inlineStr">
        <is>
          <t>18:05</t>
        </is>
      </c>
      <c r="AK122" s="75" t="inlineStr">
        <is>
          <t>06:10</t>
        </is>
      </c>
      <c r="AL122" s="74" t="inlineStr">
        <is>
          <t>18:05</t>
        </is>
      </c>
      <c r="AM122" s="75" t="inlineStr">
        <is>
          <t>05:49</t>
        </is>
      </c>
      <c r="AN122" s="74" t="inlineStr">
        <is>
          <t>18:05</t>
        </is>
      </c>
      <c r="AO122" s="75" t="inlineStr">
        <is>
          <t>05:46</t>
        </is>
      </c>
      <c r="AP122" s="74" t="inlineStr">
        <is>
          <t>16:04</t>
        </is>
      </c>
      <c r="AQ122" s="75" t="inlineStr"/>
      <c r="AR122" s="74" t="inlineStr"/>
      <c r="AS122" s="75" t="inlineStr"/>
      <c r="AT122" s="75" t="inlineStr"/>
      <c r="AU122" s="75" t="inlineStr"/>
      <c r="AV122" s="74" t="inlineStr"/>
      <c r="AW122" s="74" t="inlineStr"/>
      <c r="AX122" s="74" t="inlineStr"/>
      <c r="AY122" s="75" t="inlineStr">
        <is>
          <t>17:42</t>
        </is>
      </c>
      <c r="AZ122" s="74" t="inlineStr">
        <is>
          <t>06:02</t>
        </is>
      </c>
      <c r="BA122" s="75" t="inlineStr">
        <is>
          <t>17:46</t>
        </is>
      </c>
      <c r="BB122" s="74" t="inlineStr">
        <is>
          <t>06:02</t>
        </is>
      </c>
      <c r="BC122" s="75" t="inlineStr">
        <is>
          <t>17:49</t>
        </is>
      </c>
      <c r="BD122" s="74" t="inlineStr">
        <is>
          <t>06:03</t>
        </is>
      </c>
      <c r="BE122" s="75" t="inlineStr"/>
      <c r="BF122" s="74" t="inlineStr"/>
      <c r="BG122" s="75" t="inlineStr">
        <is>
          <t>05:45</t>
        </is>
      </c>
      <c r="BH122" s="75" t="inlineStr">
        <is>
          <t>18:03</t>
        </is>
      </c>
      <c r="BI122" s="74" t="inlineStr">
        <is>
          <t>05:57</t>
        </is>
      </c>
      <c r="BJ122" s="74" t="inlineStr">
        <is>
          <t>18:05</t>
        </is>
      </c>
      <c r="BK122" s="74" t="inlineStr">
        <is>
          <t>05:46</t>
        </is>
      </c>
      <c r="BL122" s="74" t="inlineStr">
        <is>
          <t>18:03</t>
        </is>
      </c>
      <c r="BM122" s="74" t="inlineStr">
        <is>
          <t>05:50</t>
        </is>
      </c>
      <c r="BN122" s="74" t="inlineStr">
        <is>
          <t>18:05</t>
        </is>
      </c>
      <c r="BO122" s="74" t="n"/>
      <c r="BP122" s="95" t="n"/>
      <c r="BQ122" s="174" t="n"/>
      <c r="BR122" s="174" t="n"/>
      <c r="BS122" s="174" t="n"/>
      <c r="BT122" s="174" t="n"/>
      <c r="BU122" s="174" t="n"/>
      <c r="BV122" s="174" t="n"/>
      <c r="BW122" s="174" t="n"/>
      <c r="BX122" s="174" t="n"/>
      <c r="BY122" s="174" t="n"/>
      <c r="BZ122" s="175" t="n"/>
      <c r="CA122" s="176" t="n"/>
      <c r="CB122" s="177" t="n"/>
      <c r="CC122" s="118" t="n"/>
      <c r="CD122" s="178" t="n"/>
      <c r="CE122" s="120" t="n"/>
      <c r="CF122" s="178" t="n"/>
      <c r="CG122" s="179" t="n"/>
      <c r="CH122" s="178" t="n"/>
      <c r="CI122" s="180" t="n"/>
      <c r="CJ122" s="181" t="n"/>
      <c r="CK122" s="182" t="n"/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</row>
    <row r="123" ht="15.75" customFormat="1" customHeight="1" s="25">
      <c r="A123" s="69" t="inlineStr">
        <is>
          <t>A148</t>
        </is>
      </c>
      <c r="B123" s="70" t="inlineStr">
        <is>
          <t>Huỳnh Thị Châu</t>
        </is>
      </c>
      <c r="C123" s="71" t="inlineStr">
        <is>
          <t>X1 Ép - A</t>
        </is>
      </c>
      <c r="D123" s="72" t="inlineStr">
        <is>
          <t>Trực tiếp</t>
        </is>
      </c>
      <c r="E123" s="73" t="inlineStr">
        <is>
          <t>2010-09-20</t>
        </is>
      </c>
      <c r="F123" s="73" t="inlineStr"/>
      <c r="G123" s="74" t="inlineStr">
        <is>
          <t>06:01</t>
        </is>
      </c>
      <c r="H123" s="74" t="inlineStr">
        <is>
          <t>17:49</t>
        </is>
      </c>
      <c r="I123" s="75" t="inlineStr">
        <is>
          <t>17:50</t>
        </is>
      </c>
      <c r="J123" s="74" t="inlineStr">
        <is>
          <t>06:02</t>
        </is>
      </c>
      <c r="K123" s="75" t="inlineStr">
        <is>
          <t>17:51</t>
        </is>
      </c>
      <c r="L123" s="74" t="inlineStr">
        <is>
          <t>06:01</t>
        </is>
      </c>
      <c r="M123" s="75" t="inlineStr">
        <is>
          <t>17:48</t>
        </is>
      </c>
      <c r="N123" s="74" t="inlineStr">
        <is>
          <t>06:02</t>
        </is>
      </c>
      <c r="O123" s="75" t="inlineStr"/>
      <c r="P123" s="74" t="inlineStr"/>
      <c r="Q123" s="74" t="inlineStr">
        <is>
          <t>05:51</t>
        </is>
      </c>
      <c r="R123" s="74" t="inlineStr">
        <is>
          <t>18:03</t>
        </is>
      </c>
      <c r="S123" s="75" t="inlineStr">
        <is>
          <t>05:52</t>
        </is>
      </c>
      <c r="T123" s="74" t="inlineStr">
        <is>
          <t>18:03</t>
        </is>
      </c>
      <c r="U123" s="75" t="inlineStr">
        <is>
          <t>05:51</t>
        </is>
      </c>
      <c r="V123" s="74" t="inlineStr">
        <is>
          <t>18:03</t>
        </is>
      </c>
      <c r="W123" s="75" t="inlineStr">
        <is>
          <t>05:50</t>
        </is>
      </c>
      <c r="X123" s="74" t="inlineStr">
        <is>
          <t>18:02</t>
        </is>
      </c>
      <c r="Y123" s="75" t="inlineStr"/>
      <c r="Z123" s="74" t="inlineStr"/>
      <c r="AA123" s="75" t="inlineStr">
        <is>
          <t>05:54</t>
        </is>
      </c>
      <c r="AB123" s="74" t="inlineStr">
        <is>
          <t>18:03</t>
        </is>
      </c>
      <c r="AC123" s="75" t="inlineStr"/>
      <c r="AD123" s="74" t="inlineStr"/>
      <c r="AE123" s="75" t="inlineStr">
        <is>
          <t>17:50</t>
        </is>
      </c>
      <c r="AF123" s="75" t="inlineStr">
        <is>
          <t>06:01</t>
        </is>
      </c>
      <c r="AG123" s="75" t="inlineStr"/>
      <c r="AH123" s="74" t="inlineStr"/>
      <c r="AI123" s="75" t="inlineStr"/>
      <c r="AJ123" s="74" t="inlineStr"/>
      <c r="AK123" s="75" t="inlineStr">
        <is>
          <t>17:57</t>
        </is>
      </c>
      <c r="AL123" s="74" t="inlineStr">
        <is>
          <t>06:01</t>
        </is>
      </c>
      <c r="AM123" s="75" t="inlineStr">
        <is>
          <t>17:50</t>
        </is>
      </c>
      <c r="AN123" s="74" t="inlineStr">
        <is>
          <t>06:03</t>
        </is>
      </c>
      <c r="AO123" s="75" t="inlineStr"/>
      <c r="AP123" s="74" t="inlineStr"/>
      <c r="AQ123" s="74" t="inlineStr"/>
      <c r="AR123" s="74" t="inlineStr"/>
      <c r="AS123" s="74" t="inlineStr"/>
      <c r="AT123" s="74" t="inlineStr"/>
      <c r="AU123" s="74" t="inlineStr">
        <is>
          <t>05:46</t>
        </is>
      </c>
      <c r="AV123" s="74" t="inlineStr">
        <is>
          <t>18:03</t>
        </is>
      </c>
      <c r="AW123" s="74" t="inlineStr">
        <is>
          <t>05:50</t>
        </is>
      </c>
      <c r="AX123" s="74" t="inlineStr">
        <is>
          <t>18:04</t>
        </is>
      </c>
      <c r="AY123" s="74" t="inlineStr">
        <is>
          <t>05:50</t>
        </is>
      </c>
      <c r="AZ123" s="74" t="inlineStr">
        <is>
          <t>18:04</t>
        </is>
      </c>
      <c r="BA123" s="74" t="inlineStr">
        <is>
          <t>05:50</t>
        </is>
      </c>
      <c r="BB123" s="74" t="inlineStr">
        <is>
          <t>18:01</t>
        </is>
      </c>
      <c r="BC123" s="74" t="inlineStr">
        <is>
          <t>05:50</t>
        </is>
      </c>
      <c r="BD123" s="74" t="inlineStr">
        <is>
          <t>18:00</t>
        </is>
      </c>
      <c r="BE123" s="74" t="inlineStr"/>
      <c r="BF123" s="74" t="inlineStr"/>
      <c r="BG123" s="74" t="inlineStr"/>
      <c r="BH123" s="74" t="inlineStr"/>
      <c r="BI123" s="74" t="inlineStr">
        <is>
          <t>17:47</t>
        </is>
      </c>
      <c r="BJ123" s="74" t="inlineStr">
        <is>
          <t>06:02</t>
        </is>
      </c>
      <c r="BK123" s="74" t="inlineStr">
        <is>
          <t>17:51</t>
        </is>
      </c>
      <c r="BL123" s="74" t="inlineStr">
        <is>
          <t>06:02</t>
        </is>
      </c>
      <c r="BM123" s="74" t="inlineStr"/>
      <c r="BN123" s="74" t="inlineStr"/>
      <c r="BO123" s="74" t="n"/>
      <c r="BP123" s="95" t="n"/>
      <c r="BQ123" s="174" t="n"/>
      <c r="BR123" s="174" t="n"/>
      <c r="BS123" s="174" t="n"/>
      <c r="BT123" s="174" t="n"/>
      <c r="BU123" s="174" t="n"/>
      <c r="BV123" s="174" t="n"/>
      <c r="BW123" s="174" t="n"/>
      <c r="BX123" s="174" t="n"/>
      <c r="BY123" s="174" t="n"/>
      <c r="BZ123" s="175" t="n"/>
      <c r="CA123" s="176" t="n"/>
      <c r="CB123" s="177" t="n"/>
      <c r="CC123" s="118" t="n"/>
      <c r="CD123" s="178" t="n"/>
      <c r="CE123" s="120" t="n"/>
      <c r="CF123" s="178" t="n"/>
      <c r="CG123" s="179" t="n"/>
      <c r="CH123" s="178" t="n"/>
      <c r="CI123" s="180" t="n"/>
      <c r="CJ123" s="181" t="n"/>
      <c r="CK123" s="182" t="n"/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</row>
    <row r="124" ht="15.75" customFormat="1" customHeight="1" s="28">
      <c r="A124" s="69" t="inlineStr">
        <is>
          <t>A1480</t>
        </is>
      </c>
      <c r="B124" s="70" t="inlineStr">
        <is>
          <t>Hoàng Trọng Vinh</t>
        </is>
      </c>
      <c r="C124" s="71" t="inlineStr">
        <is>
          <t>Khuôn Lập trình-gia công</t>
        </is>
      </c>
      <c r="D124" s="72" t="inlineStr">
        <is>
          <t>Gián tiếp</t>
        </is>
      </c>
      <c r="E124" s="73" t="inlineStr">
        <is>
          <t>2020-03-12</t>
        </is>
      </c>
      <c r="F124" s="73" t="inlineStr"/>
      <c r="G124" s="74" t="inlineStr"/>
      <c r="H124" s="74" t="inlineStr"/>
      <c r="I124" s="75" t="inlineStr">
        <is>
          <t>05:45</t>
        </is>
      </c>
      <c r="J124" s="74" t="inlineStr">
        <is>
          <t>18:05</t>
        </is>
      </c>
      <c r="K124" s="75" t="inlineStr">
        <is>
          <t>05:49</t>
        </is>
      </c>
      <c r="L124" s="74" t="inlineStr">
        <is>
          <t>18:06</t>
        </is>
      </c>
      <c r="M124" s="75" t="inlineStr">
        <is>
          <t>05:50</t>
        </is>
      </c>
      <c r="N124" s="74" t="inlineStr">
        <is>
          <t>18:01</t>
        </is>
      </c>
      <c r="O124" s="75" t="inlineStr">
        <is>
          <t>05:51</t>
        </is>
      </c>
      <c r="P124" s="74" t="inlineStr">
        <is>
          <t>00:11</t>
        </is>
      </c>
      <c r="Q124" s="75" t="inlineStr"/>
      <c r="R124" s="75" t="inlineStr"/>
      <c r="S124" s="75" t="inlineStr">
        <is>
          <t>07:30</t>
        </is>
      </c>
      <c r="T124" s="74" t="inlineStr">
        <is>
          <t>16:32</t>
        </is>
      </c>
      <c r="U124" s="74" t="inlineStr">
        <is>
          <t>07:40</t>
        </is>
      </c>
      <c r="V124" s="74" t="inlineStr">
        <is>
          <t>20:30</t>
        </is>
      </c>
      <c r="W124" s="75" t="inlineStr">
        <is>
          <t>07:39</t>
        </is>
      </c>
      <c r="X124" s="74" t="inlineStr">
        <is>
          <t>16:34</t>
        </is>
      </c>
      <c r="Y124" s="75" t="inlineStr">
        <is>
          <t>07:49</t>
        </is>
      </c>
      <c r="Z124" s="74" t="inlineStr">
        <is>
          <t>20:34</t>
        </is>
      </c>
      <c r="AA124" s="75" t="inlineStr">
        <is>
          <t>07:32</t>
        </is>
      </c>
      <c r="AB124" s="74" t="inlineStr">
        <is>
          <t>16:34</t>
        </is>
      </c>
      <c r="AC124" s="75" t="inlineStr">
        <is>
          <t>05:49</t>
        </is>
      </c>
      <c r="AD124" s="74" t="inlineStr">
        <is>
          <t>14:02</t>
        </is>
      </c>
      <c r="AE124" s="75" t="inlineStr">
        <is>
          <t>07:47</t>
        </is>
      </c>
      <c r="AF124" s="75" t="inlineStr">
        <is>
          <t>20:32</t>
        </is>
      </c>
      <c r="AG124" s="75" t="inlineStr">
        <is>
          <t>07:41</t>
        </is>
      </c>
      <c r="AH124" s="74" t="inlineStr">
        <is>
          <t>16:31</t>
        </is>
      </c>
      <c r="AI124" s="74" t="inlineStr">
        <is>
          <t>07:42</t>
        </is>
      </c>
      <c r="AJ124" s="74" t="inlineStr">
        <is>
          <t>16:31</t>
        </is>
      </c>
      <c r="AK124" s="75" t="inlineStr"/>
      <c r="AL124" s="74" t="inlineStr"/>
      <c r="AM124" s="75" t="inlineStr"/>
      <c r="AN124" s="74" t="inlineStr"/>
      <c r="AO124" s="75" t="inlineStr"/>
      <c r="AP124" s="74" t="inlineStr"/>
      <c r="AQ124" s="74" t="inlineStr"/>
      <c r="AR124" s="74" t="inlineStr"/>
      <c r="AS124" s="74" t="inlineStr"/>
      <c r="AT124" s="74" t="inlineStr"/>
      <c r="AU124" s="74" t="inlineStr">
        <is>
          <t>07:32</t>
        </is>
      </c>
      <c r="AV124" s="74" t="inlineStr">
        <is>
          <t>16:34</t>
        </is>
      </c>
      <c r="AW124" s="74" t="inlineStr">
        <is>
          <t>07:37</t>
        </is>
      </c>
      <c r="AX124" s="74" t="inlineStr">
        <is>
          <t>20:30</t>
        </is>
      </c>
      <c r="AY124" s="74" t="inlineStr">
        <is>
          <t>07:21</t>
        </is>
      </c>
      <c r="AZ124" s="74" t="inlineStr">
        <is>
          <t>20:30</t>
        </is>
      </c>
      <c r="BA124" s="74" t="inlineStr">
        <is>
          <t>07:25</t>
        </is>
      </c>
      <c r="BB124" s="74" t="inlineStr">
        <is>
          <t>16:32</t>
        </is>
      </c>
      <c r="BC124" s="74" t="inlineStr">
        <is>
          <t>07:42</t>
        </is>
      </c>
      <c r="BD124" s="74" t="inlineStr">
        <is>
          <t>16:32</t>
        </is>
      </c>
      <c r="BE124" s="74" t="inlineStr"/>
      <c r="BF124" s="74" t="inlineStr"/>
      <c r="BG124" s="74" t="inlineStr">
        <is>
          <t>07:45</t>
        </is>
      </c>
      <c r="BH124" s="74" t="inlineStr">
        <is>
          <t>16:34</t>
        </is>
      </c>
      <c r="BI124" s="74" t="inlineStr">
        <is>
          <t>07:36</t>
        </is>
      </c>
      <c r="BJ124" s="74" t="inlineStr">
        <is>
          <t>16:32</t>
        </is>
      </c>
      <c r="BK124" s="74" t="inlineStr">
        <is>
          <t>07:43</t>
        </is>
      </c>
      <c r="BL124" s="74" t="inlineStr">
        <is>
          <t>16:32</t>
        </is>
      </c>
      <c r="BM124" s="74" t="inlineStr">
        <is>
          <t>07:37</t>
        </is>
      </c>
      <c r="BN124" s="74" t="inlineStr">
        <is>
          <t>20:32</t>
        </is>
      </c>
      <c r="BO124" s="74" t="n"/>
      <c r="BP124" s="95" t="n"/>
      <c r="BQ124" s="174" t="n"/>
      <c r="BR124" s="174" t="n"/>
      <c r="BS124" s="174" t="n"/>
      <c r="BT124" s="174" t="n"/>
      <c r="BU124" s="174" t="n"/>
      <c r="BV124" s="174" t="n"/>
      <c r="BW124" s="174" t="n"/>
      <c r="BX124" s="174" t="n"/>
      <c r="BY124" s="174" t="n"/>
      <c r="BZ124" s="175" t="n"/>
      <c r="CA124" s="176" t="n"/>
      <c r="CB124" s="177" t="n"/>
      <c r="CC124" s="118" t="n"/>
      <c r="CD124" s="178" t="n"/>
      <c r="CE124" s="120" t="n"/>
      <c r="CF124" s="178" t="n"/>
      <c r="CG124" s="179" t="n"/>
      <c r="CH124" s="178" t="n"/>
      <c r="CI124" s="180" t="n"/>
      <c r="CJ124" s="181" t="n"/>
      <c r="CK124" s="182" t="n"/>
      <c r="CL124" s="25" t="n"/>
      <c r="CM124" s="25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</row>
    <row r="125" ht="15.75" customFormat="1" customHeight="1" s="25">
      <c r="A125" s="69" t="inlineStr">
        <is>
          <t>A1481</t>
        </is>
      </c>
      <c r="B125" s="70" t="inlineStr">
        <is>
          <t>Nguyễn Thị Thanh Hương</t>
        </is>
      </c>
      <c r="C125" s="71" t="inlineStr">
        <is>
          <t>X1 Ép - A</t>
        </is>
      </c>
      <c r="D125" s="72" t="inlineStr">
        <is>
          <t>Trực tiếp</t>
        </is>
      </c>
      <c r="E125" s="73" t="inlineStr">
        <is>
          <t>2020-03-09</t>
        </is>
      </c>
      <c r="F125" s="73" t="inlineStr"/>
      <c r="G125" s="74" t="inlineStr">
        <is>
          <t>06:01</t>
        </is>
      </c>
      <c r="H125" s="74" t="inlineStr">
        <is>
          <t>17:40</t>
        </is>
      </c>
      <c r="I125" s="74" t="inlineStr">
        <is>
          <t>17:40</t>
        </is>
      </c>
      <c r="J125" s="74" t="inlineStr">
        <is>
          <t>06:01</t>
        </is>
      </c>
      <c r="K125" s="74" t="inlineStr">
        <is>
          <t>17:38</t>
        </is>
      </c>
      <c r="L125" s="74" t="inlineStr">
        <is>
          <t>06:00</t>
        </is>
      </c>
      <c r="M125" s="74" t="inlineStr">
        <is>
          <t>17:40</t>
        </is>
      </c>
      <c r="N125" s="74" t="inlineStr">
        <is>
          <t>06:00</t>
        </is>
      </c>
      <c r="O125" s="75" t="inlineStr"/>
      <c r="P125" s="74" t="inlineStr"/>
      <c r="Q125" s="75" t="inlineStr">
        <is>
          <t>05:35</t>
        </is>
      </c>
      <c r="R125" s="75" t="inlineStr">
        <is>
          <t>18:02</t>
        </is>
      </c>
      <c r="S125" s="74" t="inlineStr">
        <is>
          <t>05:49</t>
        </is>
      </c>
      <c r="T125" s="74" t="inlineStr">
        <is>
          <t>18:02</t>
        </is>
      </c>
      <c r="U125" s="74" t="inlineStr">
        <is>
          <t>05:45</t>
        </is>
      </c>
      <c r="V125" s="74" t="inlineStr">
        <is>
          <t>18:00</t>
        </is>
      </c>
      <c r="W125" s="74" t="inlineStr">
        <is>
          <t>05:37</t>
        </is>
      </c>
      <c r="X125" s="74" t="inlineStr">
        <is>
          <t>18:01</t>
        </is>
      </c>
      <c r="Y125" s="74" t="inlineStr">
        <is>
          <t>05:44</t>
        </is>
      </c>
      <c r="Z125" s="74" t="inlineStr">
        <is>
          <t>18:00</t>
        </is>
      </c>
      <c r="AA125" s="74" t="inlineStr">
        <is>
          <t>05:50</t>
        </is>
      </c>
      <c r="AB125" s="74" t="inlineStr">
        <is>
          <t>18:00</t>
        </is>
      </c>
      <c r="AC125" s="74" t="inlineStr"/>
      <c r="AD125" s="74" t="inlineStr"/>
      <c r="AE125" s="74" t="inlineStr">
        <is>
          <t>17:41</t>
        </is>
      </c>
      <c r="AF125" s="74" t="inlineStr">
        <is>
          <t>06:00</t>
        </is>
      </c>
      <c r="AG125" s="74" t="inlineStr">
        <is>
          <t>17:35</t>
        </is>
      </c>
      <c r="AH125" s="74" t="inlineStr"/>
      <c r="AI125" s="74" t="inlineStr"/>
      <c r="AJ125" s="74" t="inlineStr"/>
      <c r="AK125" s="74" t="inlineStr"/>
      <c r="AL125" s="74" t="inlineStr"/>
      <c r="AM125" s="74" t="inlineStr"/>
      <c r="AN125" s="74" t="inlineStr"/>
      <c r="AO125" s="74" t="inlineStr"/>
      <c r="AP125" s="74" t="inlineStr"/>
      <c r="AQ125" s="74" t="inlineStr"/>
      <c r="AR125" s="74" t="inlineStr"/>
      <c r="AS125" s="74" t="inlineStr"/>
      <c r="AT125" s="74" t="inlineStr"/>
      <c r="AU125" s="74" t="inlineStr">
        <is>
          <t>05:33</t>
        </is>
      </c>
      <c r="AV125" s="74" t="inlineStr">
        <is>
          <t>18:00</t>
        </is>
      </c>
      <c r="AW125" s="74" t="inlineStr">
        <is>
          <t>05:47</t>
        </is>
      </c>
      <c r="AX125" s="74" t="inlineStr">
        <is>
          <t>18:01</t>
        </is>
      </c>
      <c r="AY125" s="74" t="inlineStr">
        <is>
          <t>05:41</t>
        </is>
      </c>
      <c r="AZ125" s="74" t="inlineStr">
        <is>
          <t>18:01</t>
        </is>
      </c>
      <c r="BA125" s="74" t="inlineStr">
        <is>
          <t>05:48</t>
        </is>
      </c>
      <c r="BB125" s="74" t="inlineStr">
        <is>
          <t>18:03</t>
        </is>
      </c>
      <c r="BC125" s="74" t="inlineStr"/>
      <c r="BD125" s="74" t="inlineStr"/>
      <c r="BE125" s="74" t="inlineStr"/>
      <c r="BF125" s="74" t="inlineStr"/>
      <c r="BG125" s="74" t="inlineStr"/>
      <c r="BH125" s="74" t="inlineStr"/>
      <c r="BI125" s="74" t="inlineStr"/>
      <c r="BJ125" s="74" t="inlineStr"/>
      <c r="BK125" s="74" t="inlineStr">
        <is>
          <t>17:49</t>
        </is>
      </c>
      <c r="BL125" s="74" t="inlineStr">
        <is>
          <t>06:01</t>
        </is>
      </c>
      <c r="BM125" s="74" t="inlineStr">
        <is>
          <t>17:46</t>
        </is>
      </c>
      <c r="BN125" s="74" t="inlineStr">
        <is>
          <t>06:00</t>
        </is>
      </c>
      <c r="BO125" s="74" t="n"/>
      <c r="BP125" s="95" t="n"/>
      <c r="BQ125" s="174" t="n"/>
      <c r="BR125" s="174" t="n"/>
      <c r="BS125" s="174" t="n"/>
      <c r="BT125" s="174" t="n"/>
      <c r="BU125" s="174" t="n"/>
      <c r="BV125" s="174" t="n"/>
      <c r="BW125" s="174" t="n"/>
      <c r="BX125" s="174" t="n"/>
      <c r="BY125" s="174" t="n"/>
      <c r="BZ125" s="175" t="n"/>
      <c r="CA125" s="176" t="n"/>
      <c r="CB125" s="177" t="n"/>
      <c r="CC125" s="118" t="n"/>
      <c r="CD125" s="178" t="n"/>
      <c r="CE125" s="120" t="n"/>
      <c r="CF125" s="178" t="n"/>
      <c r="CG125" s="179" t="n"/>
      <c r="CH125" s="178" t="n"/>
      <c r="CI125" s="180" t="n"/>
      <c r="CJ125" s="181" t="n"/>
      <c r="CK125" s="182" t="n"/>
    </row>
    <row r="126" ht="15.75" customFormat="1" customHeight="1" s="25">
      <c r="A126" s="69" t="inlineStr">
        <is>
          <t>A1483</t>
        </is>
      </c>
      <c r="B126" s="70" t="inlineStr">
        <is>
          <t>Nguyễn Trọng Nghĩa</t>
        </is>
      </c>
      <c r="C126" s="71" t="inlineStr">
        <is>
          <t>X1 Ép - B</t>
        </is>
      </c>
      <c r="D126" s="72" t="inlineStr">
        <is>
          <t>Trực tiếp</t>
        </is>
      </c>
      <c r="E126" s="73" t="inlineStr">
        <is>
          <t>2020-03-12</t>
        </is>
      </c>
      <c r="F126" s="73" t="inlineStr"/>
      <c r="G126" s="74" t="inlineStr">
        <is>
          <t>05:42</t>
        </is>
      </c>
      <c r="H126" s="74" t="inlineStr">
        <is>
          <t>18:02</t>
        </is>
      </c>
      <c r="I126" s="74" t="inlineStr">
        <is>
          <t>05:40</t>
        </is>
      </c>
      <c r="J126" s="74" t="inlineStr">
        <is>
          <t>18:00</t>
        </is>
      </c>
      <c r="K126" s="74" t="inlineStr">
        <is>
          <t>05:43</t>
        </is>
      </c>
      <c r="L126" s="74" t="inlineStr">
        <is>
          <t>18:01</t>
        </is>
      </c>
      <c r="M126" s="74" t="inlineStr">
        <is>
          <t>05:44</t>
        </is>
      </c>
      <c r="N126" s="74" t="inlineStr">
        <is>
          <t>18:01</t>
        </is>
      </c>
      <c r="O126" s="74" t="inlineStr"/>
      <c r="P126" s="74" t="inlineStr"/>
      <c r="Q126" s="74" t="inlineStr">
        <is>
          <t>17:21</t>
        </is>
      </c>
      <c r="R126" s="74" t="inlineStr">
        <is>
          <t>02:45</t>
        </is>
      </c>
      <c r="S126" s="74" t="inlineStr"/>
      <c r="T126" s="74" t="inlineStr"/>
      <c r="U126" s="74" t="inlineStr"/>
      <c r="V126" s="74" t="inlineStr"/>
      <c r="W126" s="74" t="inlineStr"/>
      <c r="X126" s="74" t="inlineStr"/>
      <c r="Y126" s="74" t="inlineStr"/>
      <c r="Z126" s="74" t="inlineStr"/>
      <c r="AA126" s="74" t="inlineStr">
        <is>
          <t>17:41</t>
        </is>
      </c>
      <c r="AB126" s="74" t="inlineStr">
        <is>
          <t>06:00</t>
        </is>
      </c>
      <c r="AC126" s="74" t="inlineStr"/>
      <c r="AD126" s="74" t="inlineStr"/>
      <c r="AE126" s="74" t="inlineStr">
        <is>
          <t>05:43</t>
        </is>
      </c>
      <c r="AF126" s="74" t="inlineStr">
        <is>
          <t>14:05</t>
        </is>
      </c>
      <c r="AG126" s="74" t="inlineStr">
        <is>
          <t>05:43</t>
        </is>
      </c>
      <c r="AH126" s="74" t="inlineStr">
        <is>
          <t>18:00</t>
        </is>
      </c>
      <c r="AI126" s="74" t="inlineStr">
        <is>
          <t>05:44</t>
        </is>
      </c>
      <c r="AJ126" s="74" t="inlineStr">
        <is>
          <t>18:01</t>
        </is>
      </c>
      <c r="AK126" s="74" t="inlineStr">
        <is>
          <t>05:38</t>
        </is>
      </c>
      <c r="AL126" s="74" t="inlineStr">
        <is>
          <t>18:00</t>
        </is>
      </c>
      <c r="AM126" s="74" t="inlineStr">
        <is>
          <t>05:38</t>
        </is>
      </c>
      <c r="AN126" s="74" t="inlineStr">
        <is>
          <t>18:01</t>
        </is>
      </c>
      <c r="AO126" s="74" t="inlineStr">
        <is>
          <t>05:40</t>
        </is>
      </c>
      <c r="AP126" s="74" t="inlineStr">
        <is>
          <t>18:00</t>
        </is>
      </c>
      <c r="AQ126" s="74" t="inlineStr"/>
      <c r="AR126" s="74" t="inlineStr"/>
      <c r="AS126" s="74" t="inlineStr"/>
      <c r="AT126" s="74" t="inlineStr"/>
      <c r="AU126" s="74" t="inlineStr">
        <is>
          <t>17:32</t>
        </is>
      </c>
      <c r="AV126" s="74" t="inlineStr">
        <is>
          <t>06:00</t>
        </is>
      </c>
      <c r="AW126" s="74" t="inlineStr">
        <is>
          <t>17:46</t>
        </is>
      </c>
      <c r="AX126" s="74" t="inlineStr">
        <is>
          <t>06:00</t>
        </is>
      </c>
      <c r="AY126" s="74" t="inlineStr">
        <is>
          <t>17:42</t>
        </is>
      </c>
      <c r="AZ126" s="74" t="inlineStr">
        <is>
          <t>06:06</t>
        </is>
      </c>
      <c r="BA126" s="74" t="inlineStr">
        <is>
          <t>17:11</t>
        </is>
      </c>
      <c r="BB126" s="74" t="inlineStr"/>
      <c r="BC126" s="74" t="inlineStr">
        <is>
          <t>17:35</t>
        </is>
      </c>
      <c r="BD126" s="74" t="inlineStr">
        <is>
          <t>06:00</t>
        </is>
      </c>
      <c r="BE126" s="74" t="inlineStr"/>
      <c r="BF126" s="74" t="inlineStr"/>
      <c r="BG126" s="74" t="inlineStr">
        <is>
          <t>05:41</t>
        </is>
      </c>
      <c r="BH126" s="74" t="inlineStr">
        <is>
          <t>14:00</t>
        </is>
      </c>
      <c r="BI126" s="74" t="inlineStr">
        <is>
          <t>05:36</t>
        </is>
      </c>
      <c r="BJ126" s="74" t="inlineStr">
        <is>
          <t>18:00</t>
        </is>
      </c>
      <c r="BK126" s="74" t="inlineStr"/>
      <c r="BL126" s="74" t="inlineStr"/>
      <c r="BM126" s="74" t="inlineStr"/>
      <c r="BN126" s="74" t="inlineStr"/>
      <c r="BO126" s="74" t="n"/>
      <c r="BP126" s="95" t="n"/>
      <c r="BQ126" s="174" t="n"/>
      <c r="BR126" s="174" t="n"/>
      <c r="BS126" s="174" t="n"/>
      <c r="BT126" s="174" t="n"/>
      <c r="BU126" s="174" t="n"/>
      <c r="BV126" s="174" t="n"/>
      <c r="BW126" s="174" t="n"/>
      <c r="BX126" s="174" t="n"/>
      <c r="BY126" s="174" t="n"/>
      <c r="BZ126" s="175" t="n"/>
      <c r="CA126" s="176" t="n"/>
      <c r="CB126" s="177" t="n"/>
      <c r="CC126" s="118" t="n"/>
      <c r="CD126" s="178" t="n"/>
      <c r="CE126" s="120" t="n"/>
      <c r="CF126" s="178" t="n"/>
      <c r="CG126" s="179" t="n"/>
      <c r="CH126" s="178" t="n"/>
      <c r="CI126" s="180" t="n"/>
      <c r="CJ126" s="181" t="n"/>
      <c r="CK126" s="182" t="n"/>
    </row>
    <row r="127" ht="15.75" customFormat="1" customHeight="1" s="27">
      <c r="A127" s="69" t="inlineStr">
        <is>
          <t>A1486</t>
        </is>
      </c>
      <c r="B127" s="70" t="inlineStr">
        <is>
          <t>Nguyễn Cán</t>
        </is>
      </c>
      <c r="C127" s="71" t="inlineStr">
        <is>
          <t>X1 Gá</t>
        </is>
      </c>
      <c r="D127" s="72" t="inlineStr">
        <is>
          <t>Trực tiếp</t>
        </is>
      </c>
      <c r="E127" s="73" t="inlineStr">
        <is>
          <t>2020-03-11</t>
        </is>
      </c>
      <c r="F127" s="73" t="inlineStr"/>
      <c r="G127" s="74" t="inlineStr">
        <is>
          <t>05:44</t>
        </is>
      </c>
      <c r="H127" s="74" t="inlineStr">
        <is>
          <t>18:03</t>
        </is>
      </c>
      <c r="I127" s="74" t="inlineStr">
        <is>
          <t>05:46</t>
        </is>
      </c>
      <c r="J127" s="74" t="inlineStr">
        <is>
          <t>18:05</t>
        </is>
      </c>
      <c r="K127" s="74" t="inlineStr">
        <is>
          <t>05:42</t>
        </is>
      </c>
      <c r="L127" s="74" t="inlineStr">
        <is>
          <t>18:04</t>
        </is>
      </c>
      <c r="M127" s="74" t="inlineStr">
        <is>
          <t>05:45</t>
        </is>
      </c>
      <c r="N127" s="74" t="inlineStr">
        <is>
          <t>18:04</t>
        </is>
      </c>
      <c r="O127" s="74" t="inlineStr"/>
      <c r="P127" s="74" t="inlineStr"/>
      <c r="Q127" s="74" t="inlineStr">
        <is>
          <t>05:42</t>
        </is>
      </c>
      <c r="R127" s="74" t="inlineStr">
        <is>
          <t>18:05</t>
        </is>
      </c>
      <c r="S127" s="74" t="inlineStr">
        <is>
          <t>05:41</t>
        </is>
      </c>
      <c r="T127" s="74" t="inlineStr">
        <is>
          <t>18:05</t>
        </is>
      </c>
      <c r="U127" s="74" t="inlineStr">
        <is>
          <t>05:45</t>
        </is>
      </c>
      <c r="V127" s="74" t="inlineStr">
        <is>
          <t>18:04</t>
        </is>
      </c>
      <c r="W127" s="74" t="inlineStr">
        <is>
          <t>05:43</t>
        </is>
      </c>
      <c r="X127" s="74" t="inlineStr">
        <is>
          <t>18:03</t>
        </is>
      </c>
      <c r="Y127" s="74" t="inlineStr">
        <is>
          <t>05:44</t>
        </is>
      </c>
      <c r="Z127" s="74" t="inlineStr">
        <is>
          <t>18:03</t>
        </is>
      </c>
      <c r="AA127" s="74" t="inlineStr">
        <is>
          <t>05:41</t>
        </is>
      </c>
      <c r="AB127" s="74" t="inlineStr">
        <is>
          <t>18:03</t>
        </is>
      </c>
      <c r="AC127" s="74" t="inlineStr"/>
      <c r="AD127" s="74" t="inlineStr"/>
      <c r="AE127" s="74" t="inlineStr">
        <is>
          <t>05:41</t>
        </is>
      </c>
      <c r="AF127" s="74" t="inlineStr">
        <is>
          <t>18:03</t>
        </is>
      </c>
      <c r="AG127" s="74" t="inlineStr">
        <is>
          <t>05:40</t>
        </is>
      </c>
      <c r="AH127" s="74" t="inlineStr">
        <is>
          <t>18:04</t>
        </is>
      </c>
      <c r="AI127" s="74" t="inlineStr">
        <is>
          <t>05:38</t>
        </is>
      </c>
      <c r="AJ127" s="74" t="inlineStr">
        <is>
          <t>18:04</t>
        </is>
      </c>
      <c r="AK127" s="74" t="inlineStr">
        <is>
          <t>05:36</t>
        </is>
      </c>
      <c r="AL127" s="74" t="inlineStr">
        <is>
          <t>18:04</t>
        </is>
      </c>
      <c r="AM127" s="74" t="inlineStr">
        <is>
          <t>05:39</t>
        </is>
      </c>
      <c r="AN127" s="74" t="inlineStr">
        <is>
          <t>18:04</t>
        </is>
      </c>
      <c r="AO127" s="74" t="inlineStr">
        <is>
          <t>05:40</t>
        </is>
      </c>
      <c r="AP127" s="74" t="inlineStr">
        <is>
          <t>18:04</t>
        </is>
      </c>
      <c r="AQ127" s="74" t="inlineStr"/>
      <c r="AR127" s="74" t="inlineStr"/>
      <c r="AS127" s="74" t="inlineStr"/>
      <c r="AT127" s="74" t="inlineStr"/>
      <c r="AU127" s="74" t="inlineStr">
        <is>
          <t>05:40</t>
        </is>
      </c>
      <c r="AV127" s="74" t="inlineStr">
        <is>
          <t>18:04</t>
        </is>
      </c>
      <c r="AW127" s="74" t="inlineStr">
        <is>
          <t>05:43</t>
        </is>
      </c>
      <c r="AX127" s="74" t="inlineStr">
        <is>
          <t>18:03</t>
        </is>
      </c>
      <c r="AY127" s="74" t="inlineStr">
        <is>
          <t>05:45</t>
        </is>
      </c>
      <c r="AZ127" s="74" t="inlineStr">
        <is>
          <t>18:05</t>
        </is>
      </c>
      <c r="BA127" s="74" t="inlineStr">
        <is>
          <t>05:42</t>
        </is>
      </c>
      <c r="BB127" s="74" t="inlineStr">
        <is>
          <t>18:03</t>
        </is>
      </c>
      <c r="BC127" s="74" t="inlineStr">
        <is>
          <t>05:47</t>
        </is>
      </c>
      <c r="BD127" s="74" t="inlineStr">
        <is>
          <t>18:04</t>
        </is>
      </c>
      <c r="BE127" s="74" t="inlineStr"/>
      <c r="BF127" s="74" t="inlineStr"/>
      <c r="BG127" s="74" t="inlineStr">
        <is>
          <t>05:43</t>
        </is>
      </c>
      <c r="BH127" s="74" t="inlineStr">
        <is>
          <t>18:05</t>
        </is>
      </c>
      <c r="BI127" s="74" t="inlineStr">
        <is>
          <t>05:42</t>
        </is>
      </c>
      <c r="BJ127" s="74" t="inlineStr">
        <is>
          <t>18:04</t>
        </is>
      </c>
      <c r="BK127" s="74" t="inlineStr">
        <is>
          <t>05:40</t>
        </is>
      </c>
      <c r="BL127" s="74" t="inlineStr">
        <is>
          <t>18:03</t>
        </is>
      </c>
      <c r="BM127" s="74" t="inlineStr">
        <is>
          <t>05:44</t>
        </is>
      </c>
      <c r="BN127" s="74" t="inlineStr">
        <is>
          <t>18:05</t>
        </is>
      </c>
      <c r="BO127" s="74" t="n"/>
      <c r="BP127" s="95" t="n"/>
      <c r="BQ127" s="174" t="n"/>
      <c r="BR127" s="174" t="n"/>
      <c r="BS127" s="174" t="n"/>
      <c r="BT127" s="174" t="n"/>
      <c r="BU127" s="174" t="n"/>
      <c r="BV127" s="174" t="n"/>
      <c r="BW127" s="174" t="n"/>
      <c r="BX127" s="174" t="n"/>
      <c r="BY127" s="174" t="n"/>
      <c r="BZ127" s="175" t="n"/>
      <c r="CA127" s="176" t="n"/>
      <c r="CB127" s="177" t="n"/>
      <c r="CC127" s="118" t="n"/>
      <c r="CD127" s="178" t="n"/>
      <c r="CE127" s="120" t="n"/>
      <c r="CF127" s="178" t="n"/>
      <c r="CG127" s="179" t="n"/>
      <c r="CH127" s="178" t="n"/>
      <c r="CI127" s="180" t="n"/>
      <c r="CJ127" s="181" t="n"/>
      <c r="CK127" s="182" t="n"/>
      <c r="CL127" s="25" t="n"/>
      <c r="CM127" s="25" t="n"/>
    </row>
    <row r="128" ht="15.75" customFormat="1" customHeight="1" s="25">
      <c r="A128" s="69" t="inlineStr">
        <is>
          <t>A1488</t>
        </is>
      </c>
      <c r="B128" s="70" t="inlineStr">
        <is>
          <t>Lê Thị Minh Thư</t>
        </is>
      </c>
      <c r="C128" s="71" t="inlineStr">
        <is>
          <t>X1 Ép - A</t>
        </is>
      </c>
      <c r="D128" s="72" t="inlineStr">
        <is>
          <t>Trực tiếp</t>
        </is>
      </c>
      <c r="E128" s="73" t="inlineStr">
        <is>
          <t>2020-03-11</t>
        </is>
      </c>
      <c r="F128" s="73" t="inlineStr"/>
      <c r="G128" s="74" t="inlineStr">
        <is>
          <t>06:00</t>
        </is>
      </c>
      <c r="H128" s="74" t="inlineStr">
        <is>
          <t>17:47</t>
        </is>
      </c>
      <c r="I128" s="74" t="inlineStr">
        <is>
          <t>17:53</t>
        </is>
      </c>
      <c r="J128" s="74" t="inlineStr">
        <is>
          <t>06:01</t>
        </is>
      </c>
      <c r="K128" s="74" t="inlineStr">
        <is>
          <t>17:41</t>
        </is>
      </c>
      <c r="L128" s="74" t="inlineStr">
        <is>
          <t>06:00</t>
        </is>
      </c>
      <c r="M128" s="74" t="inlineStr">
        <is>
          <t>17:42</t>
        </is>
      </c>
      <c r="N128" s="74" t="inlineStr">
        <is>
          <t>06:00</t>
        </is>
      </c>
      <c r="O128" s="74" t="inlineStr"/>
      <c r="P128" s="74" t="inlineStr"/>
      <c r="Q128" s="74" t="inlineStr">
        <is>
          <t>05:46</t>
        </is>
      </c>
      <c r="R128" s="74" t="inlineStr">
        <is>
          <t>18:01</t>
        </is>
      </c>
      <c r="S128" s="74" t="inlineStr">
        <is>
          <t>05:45</t>
        </is>
      </c>
      <c r="T128" s="74" t="inlineStr">
        <is>
          <t>18:00</t>
        </is>
      </c>
      <c r="U128" s="74" t="inlineStr">
        <is>
          <t>05:47</t>
        </is>
      </c>
      <c r="V128" s="74" t="inlineStr">
        <is>
          <t>18:01</t>
        </is>
      </c>
      <c r="W128" s="74" t="inlineStr">
        <is>
          <t>05:41</t>
        </is>
      </c>
      <c r="X128" s="74" t="inlineStr">
        <is>
          <t>18:01</t>
        </is>
      </c>
      <c r="Y128" s="74" t="inlineStr">
        <is>
          <t>05:46</t>
        </is>
      </c>
      <c r="Z128" s="74" t="inlineStr">
        <is>
          <t>18:00</t>
        </is>
      </c>
      <c r="AA128" s="74" t="inlineStr">
        <is>
          <t>05:43</t>
        </is>
      </c>
      <c r="AB128" s="74" t="inlineStr">
        <is>
          <t>18:00</t>
        </is>
      </c>
      <c r="AC128" s="74" t="inlineStr"/>
      <c r="AD128" s="74" t="inlineStr"/>
      <c r="AE128" s="74" t="inlineStr">
        <is>
          <t>17:37</t>
        </is>
      </c>
      <c r="AF128" s="74" t="inlineStr">
        <is>
          <t>06:00</t>
        </is>
      </c>
      <c r="AG128" s="74" t="inlineStr">
        <is>
          <t>17:36</t>
        </is>
      </c>
      <c r="AH128" s="74" t="inlineStr">
        <is>
          <t>06:00</t>
        </is>
      </c>
      <c r="AI128" s="74" t="inlineStr">
        <is>
          <t>17:44</t>
        </is>
      </c>
      <c r="AJ128" s="74" t="inlineStr">
        <is>
          <t>06:00</t>
        </is>
      </c>
      <c r="AK128" s="74" t="inlineStr">
        <is>
          <t>17:48</t>
        </is>
      </c>
      <c r="AL128" s="74" t="inlineStr">
        <is>
          <t>06:01</t>
        </is>
      </c>
      <c r="AM128" s="74" t="inlineStr">
        <is>
          <t>17:45</t>
        </is>
      </c>
      <c r="AN128" s="74" t="inlineStr">
        <is>
          <t>06:00</t>
        </is>
      </c>
      <c r="AO128" s="74" t="inlineStr">
        <is>
          <t>17:45</t>
        </is>
      </c>
      <c r="AP128" s="74" t="inlineStr">
        <is>
          <t>06:00</t>
        </is>
      </c>
      <c r="AQ128" s="74" t="inlineStr"/>
      <c r="AR128" s="74" t="inlineStr"/>
      <c r="AS128" s="74" t="inlineStr"/>
      <c r="AT128" s="74" t="inlineStr"/>
      <c r="AU128" s="74" t="inlineStr">
        <is>
          <t>05:43</t>
        </is>
      </c>
      <c r="AV128" s="74" t="inlineStr">
        <is>
          <t>18:00</t>
        </is>
      </c>
      <c r="AW128" s="74" t="inlineStr">
        <is>
          <t>05:40</t>
        </is>
      </c>
      <c r="AX128" s="74" t="inlineStr">
        <is>
          <t>18:01</t>
        </is>
      </c>
      <c r="AY128" s="74" t="inlineStr">
        <is>
          <t>05:42</t>
        </is>
      </c>
      <c r="AZ128" s="74" t="inlineStr">
        <is>
          <t>18:01</t>
        </is>
      </c>
      <c r="BA128" s="74" t="inlineStr">
        <is>
          <t>05:42</t>
        </is>
      </c>
      <c r="BB128" s="74" t="inlineStr">
        <is>
          <t>18:03</t>
        </is>
      </c>
      <c r="BC128" s="74" t="inlineStr">
        <is>
          <t>05:36</t>
        </is>
      </c>
      <c r="BD128" s="74" t="inlineStr">
        <is>
          <t>18:01</t>
        </is>
      </c>
      <c r="BE128" s="74" t="inlineStr">
        <is>
          <t>13:37</t>
        </is>
      </c>
      <c r="BF128" s="74" t="inlineStr">
        <is>
          <t>06:00</t>
        </is>
      </c>
      <c r="BG128" s="74" t="inlineStr">
        <is>
          <t>17:36</t>
        </is>
      </c>
      <c r="BH128" s="74" t="inlineStr">
        <is>
          <t>06:00</t>
        </is>
      </c>
      <c r="BI128" s="74" t="inlineStr">
        <is>
          <t>17:42</t>
        </is>
      </c>
      <c r="BJ128" s="74" t="inlineStr">
        <is>
          <t>06:00</t>
        </is>
      </c>
      <c r="BK128" s="74" t="inlineStr"/>
      <c r="BL128" s="74" t="inlineStr"/>
      <c r="BM128" s="74" t="inlineStr"/>
      <c r="BN128" s="74" t="inlineStr"/>
      <c r="BO128" s="74" t="n"/>
      <c r="BP128" s="95" t="n"/>
      <c r="BQ128" s="174" t="n"/>
      <c r="BR128" s="174" t="n"/>
      <c r="BS128" s="174" t="n"/>
      <c r="BT128" s="174" t="n"/>
      <c r="BU128" s="174" t="n"/>
      <c r="BV128" s="174" t="n"/>
      <c r="BW128" s="174" t="n"/>
      <c r="BX128" s="174" t="n"/>
      <c r="BY128" s="174" t="n"/>
      <c r="BZ128" s="175" t="n"/>
      <c r="CA128" s="176" t="n"/>
      <c r="CB128" s="177" t="n"/>
      <c r="CC128" s="118" t="n"/>
      <c r="CD128" s="178" t="n"/>
      <c r="CE128" s="120" t="n"/>
      <c r="CF128" s="178" t="n"/>
      <c r="CG128" s="179" t="n"/>
      <c r="CH128" s="178" t="n"/>
      <c r="CI128" s="180" t="n"/>
      <c r="CJ128" s="181" t="n"/>
      <c r="CK128" s="182" t="n"/>
    </row>
    <row r="129" ht="15.75" customFormat="1" customHeight="1" s="25">
      <c r="A129" s="69" t="inlineStr">
        <is>
          <t>A1491</t>
        </is>
      </c>
      <c r="B129" s="70" t="inlineStr">
        <is>
          <t>Trần Thành Đạt</t>
        </is>
      </c>
      <c r="C129" s="71" t="inlineStr">
        <is>
          <t>R&amp;D</t>
        </is>
      </c>
      <c r="D129" s="72" t="inlineStr">
        <is>
          <t>Gián tiếp</t>
        </is>
      </c>
      <c r="E129" s="73" t="inlineStr">
        <is>
          <t>2020-03-23</t>
        </is>
      </c>
      <c r="F129" s="73" t="inlineStr"/>
      <c r="G129" s="74" t="inlineStr">
        <is>
          <t>08:00</t>
        </is>
      </c>
      <c r="H129" s="74" t="inlineStr">
        <is>
          <t>16:41</t>
        </is>
      </c>
      <c r="I129" s="74" t="inlineStr">
        <is>
          <t>08:06</t>
        </is>
      </c>
      <c r="J129" s="74" t="inlineStr">
        <is>
          <t>16:40</t>
        </is>
      </c>
      <c r="K129" s="74" t="inlineStr">
        <is>
          <t>07:59</t>
        </is>
      </c>
      <c r="L129" s="74" t="inlineStr">
        <is>
          <t>16:36</t>
        </is>
      </c>
      <c r="M129" s="74" t="inlineStr"/>
      <c r="N129" s="74" t="inlineStr"/>
      <c r="O129" s="74" t="inlineStr"/>
      <c r="P129" s="74" t="inlineStr"/>
      <c r="Q129" s="74" t="inlineStr">
        <is>
          <t>08:03</t>
        </is>
      </c>
      <c r="R129" s="74" t="inlineStr">
        <is>
          <t>12:22</t>
        </is>
      </c>
      <c r="S129" s="74" t="inlineStr">
        <is>
          <t>07:51</t>
        </is>
      </c>
      <c r="T129" s="74" t="inlineStr">
        <is>
          <t>15:11</t>
        </is>
      </c>
      <c r="U129" s="74" t="inlineStr">
        <is>
          <t>08:06</t>
        </is>
      </c>
      <c r="V129" s="74" t="inlineStr">
        <is>
          <t>16:38</t>
        </is>
      </c>
      <c r="W129" s="74" t="inlineStr">
        <is>
          <t>08:05</t>
        </is>
      </c>
      <c r="X129" s="74" t="inlineStr">
        <is>
          <t>16:45</t>
        </is>
      </c>
      <c r="Y129" s="74" t="inlineStr">
        <is>
          <t>08:01</t>
        </is>
      </c>
      <c r="Z129" s="74" t="inlineStr">
        <is>
          <t>16:53</t>
        </is>
      </c>
      <c r="AA129" s="74" t="inlineStr">
        <is>
          <t>08:11</t>
        </is>
      </c>
      <c r="AB129" s="74" t="inlineStr"/>
      <c r="AC129" s="74" t="inlineStr"/>
      <c r="AD129" s="74" t="inlineStr"/>
      <c r="AE129" s="74" t="inlineStr">
        <is>
          <t>07:34</t>
        </is>
      </c>
      <c r="AF129" s="74" t="inlineStr">
        <is>
          <t>16:39</t>
        </is>
      </c>
      <c r="AG129" s="74" t="inlineStr">
        <is>
          <t>07:57</t>
        </is>
      </c>
      <c r="AH129" s="74" t="inlineStr">
        <is>
          <t>12:06</t>
        </is>
      </c>
      <c r="AI129" s="74" t="inlineStr">
        <is>
          <t>08:08</t>
        </is>
      </c>
      <c r="AJ129" s="74" t="inlineStr">
        <is>
          <t>16:38</t>
        </is>
      </c>
      <c r="AK129" s="74" t="inlineStr">
        <is>
          <t>07:52</t>
        </is>
      </c>
      <c r="AL129" s="74" t="inlineStr">
        <is>
          <t>16:43</t>
        </is>
      </c>
      <c r="AM129" s="74" t="inlineStr">
        <is>
          <t>07:57</t>
        </is>
      </c>
      <c r="AN129" s="74" t="inlineStr">
        <is>
          <t>16:38</t>
        </is>
      </c>
      <c r="AO129" s="74" t="inlineStr">
        <is>
          <t>07:50</t>
        </is>
      </c>
      <c r="AP129" s="74" t="inlineStr">
        <is>
          <t>16:50</t>
        </is>
      </c>
      <c r="AQ129" s="74" t="inlineStr"/>
      <c r="AR129" s="74" t="inlineStr"/>
      <c r="AS129" s="74" t="inlineStr"/>
      <c r="AT129" s="74" t="inlineStr"/>
      <c r="AU129" s="74" t="inlineStr"/>
      <c r="AV129" s="74" t="inlineStr"/>
      <c r="AW129" s="74" t="inlineStr">
        <is>
          <t>07:39</t>
        </is>
      </c>
      <c r="AX129" s="74" t="inlineStr">
        <is>
          <t>16:41</t>
        </is>
      </c>
      <c r="AY129" s="74" t="inlineStr">
        <is>
          <t>07:40</t>
        </is>
      </c>
      <c r="AZ129" s="74" t="inlineStr">
        <is>
          <t>16:38</t>
        </is>
      </c>
      <c r="BA129" s="74" t="inlineStr">
        <is>
          <t>09:16</t>
        </is>
      </c>
      <c r="BB129" s="74" t="inlineStr">
        <is>
          <t>16:37</t>
        </is>
      </c>
      <c r="BC129" s="74" t="inlineStr"/>
      <c r="BD129" s="74" t="inlineStr"/>
      <c r="BE129" s="74" t="inlineStr"/>
      <c r="BF129" s="74" t="inlineStr"/>
      <c r="BG129" s="74" t="inlineStr">
        <is>
          <t>08:02</t>
        </is>
      </c>
      <c r="BH129" s="74" t="inlineStr">
        <is>
          <t>16:39</t>
        </is>
      </c>
      <c r="BI129" s="74" t="inlineStr">
        <is>
          <t>07:59</t>
        </is>
      </c>
      <c r="BJ129" s="74" t="inlineStr"/>
      <c r="BK129" s="74" t="inlineStr">
        <is>
          <t>07:42</t>
        </is>
      </c>
      <c r="BL129" s="74" t="inlineStr">
        <is>
          <t>16:53</t>
        </is>
      </c>
      <c r="BM129" s="74" t="inlineStr">
        <is>
          <t>08:02</t>
        </is>
      </c>
      <c r="BN129" s="74" t="inlineStr">
        <is>
          <t>17:22</t>
        </is>
      </c>
      <c r="BO129" s="74" t="n"/>
      <c r="BP129" s="95" t="n"/>
      <c r="BQ129" s="174" t="n"/>
      <c r="BR129" s="174" t="n"/>
      <c r="BS129" s="174" t="n"/>
      <c r="BT129" s="174" t="n"/>
      <c r="BU129" s="174" t="n"/>
      <c r="BV129" s="174" t="n"/>
      <c r="BW129" s="174" t="n"/>
      <c r="BX129" s="174" t="n"/>
      <c r="BY129" s="174" t="n"/>
      <c r="BZ129" s="175" t="n"/>
      <c r="CA129" s="176" t="n"/>
      <c r="CB129" s="177" t="n"/>
      <c r="CC129" s="118" t="n"/>
      <c r="CD129" s="178" t="n"/>
      <c r="CE129" s="120" t="n"/>
      <c r="CF129" s="178" t="n"/>
      <c r="CG129" s="179" t="n"/>
      <c r="CH129" s="178" t="n"/>
      <c r="CI129" s="180" t="n"/>
      <c r="CJ129" s="181" t="n"/>
      <c r="CK129" s="182" t="n"/>
    </row>
    <row r="130" ht="15.75" customFormat="1" customHeight="1" s="25">
      <c r="A130" s="69" t="inlineStr">
        <is>
          <t>A1492</t>
        </is>
      </c>
      <c r="B130" s="70" t="inlineStr">
        <is>
          <t>Nguyễn An Phú</t>
        </is>
      </c>
      <c r="C130" s="71" t="inlineStr">
        <is>
          <t>X1 Gá</t>
        </is>
      </c>
      <c r="D130" s="72" t="inlineStr">
        <is>
          <t>Trực tiếp</t>
        </is>
      </c>
      <c r="E130" s="73" t="inlineStr">
        <is>
          <t>2020-03-18</t>
        </is>
      </c>
      <c r="F130" s="73" t="inlineStr"/>
      <c r="G130" s="74" t="inlineStr">
        <is>
          <t>05:51</t>
        </is>
      </c>
      <c r="H130" s="74" t="inlineStr">
        <is>
          <t>18:01</t>
        </is>
      </c>
      <c r="I130" s="75" t="inlineStr">
        <is>
          <t>05:56</t>
        </is>
      </c>
      <c r="J130" s="74" t="inlineStr">
        <is>
          <t>18:01</t>
        </is>
      </c>
      <c r="K130" s="74" t="inlineStr">
        <is>
          <t>05:39</t>
        </is>
      </c>
      <c r="L130" s="74" t="inlineStr">
        <is>
          <t>18:00</t>
        </is>
      </c>
      <c r="M130" s="74" t="inlineStr">
        <is>
          <t>05:53</t>
        </is>
      </c>
      <c r="N130" s="74" t="inlineStr">
        <is>
          <t>18:01</t>
        </is>
      </c>
      <c r="O130" s="75" t="inlineStr"/>
      <c r="P130" s="74" t="inlineStr"/>
      <c r="Q130" s="74" t="inlineStr">
        <is>
          <t>05:46</t>
        </is>
      </c>
      <c r="R130" s="74" t="inlineStr">
        <is>
          <t>18:00</t>
        </is>
      </c>
      <c r="S130" s="74" t="inlineStr">
        <is>
          <t>05:52</t>
        </is>
      </c>
      <c r="T130" s="74" t="inlineStr">
        <is>
          <t>18:01</t>
        </is>
      </c>
      <c r="U130" s="74" t="inlineStr">
        <is>
          <t>05:49</t>
        </is>
      </c>
      <c r="V130" s="74" t="inlineStr">
        <is>
          <t>18:01</t>
        </is>
      </c>
      <c r="W130" s="74" t="inlineStr">
        <is>
          <t>05:50</t>
        </is>
      </c>
      <c r="X130" s="74" t="inlineStr">
        <is>
          <t>18:03</t>
        </is>
      </c>
      <c r="Y130" s="74" t="inlineStr">
        <is>
          <t>05:52</t>
        </is>
      </c>
      <c r="Z130" s="74" t="inlineStr">
        <is>
          <t>18:02</t>
        </is>
      </c>
      <c r="AA130" s="74" t="inlineStr">
        <is>
          <t>05:47</t>
        </is>
      </c>
      <c r="AB130" s="74" t="inlineStr">
        <is>
          <t>18:02</t>
        </is>
      </c>
      <c r="AC130" s="74" t="inlineStr"/>
      <c r="AD130" s="74" t="inlineStr"/>
      <c r="AE130" s="74" t="inlineStr">
        <is>
          <t>05:51</t>
        </is>
      </c>
      <c r="AF130" s="74" t="inlineStr">
        <is>
          <t>18:02</t>
        </is>
      </c>
      <c r="AG130" s="74" t="inlineStr">
        <is>
          <t>05:58</t>
        </is>
      </c>
      <c r="AH130" s="74" t="inlineStr">
        <is>
          <t>18:01</t>
        </is>
      </c>
      <c r="AI130" s="74" t="inlineStr">
        <is>
          <t>05:54</t>
        </is>
      </c>
      <c r="AJ130" s="74" t="inlineStr">
        <is>
          <t>18:01</t>
        </is>
      </c>
      <c r="AK130" s="74" t="inlineStr">
        <is>
          <t>05:48</t>
        </is>
      </c>
      <c r="AL130" s="74" t="inlineStr">
        <is>
          <t>18:01</t>
        </is>
      </c>
      <c r="AM130" s="74" t="inlineStr">
        <is>
          <t>05:38</t>
        </is>
      </c>
      <c r="AN130" s="74" t="inlineStr">
        <is>
          <t>18:02</t>
        </is>
      </c>
      <c r="AO130" s="74" t="inlineStr">
        <is>
          <t>05:41</t>
        </is>
      </c>
      <c r="AP130" s="74" t="inlineStr">
        <is>
          <t>18:02</t>
        </is>
      </c>
      <c r="AQ130" s="74" t="inlineStr"/>
      <c r="AR130" s="74" t="inlineStr"/>
      <c r="AS130" s="74" t="inlineStr"/>
      <c r="AT130" s="74" t="inlineStr"/>
      <c r="AU130" s="74" t="inlineStr">
        <is>
          <t>05:45</t>
        </is>
      </c>
      <c r="AV130" s="74" t="inlineStr">
        <is>
          <t>18:00</t>
        </is>
      </c>
      <c r="AW130" s="74" t="inlineStr">
        <is>
          <t>05:51</t>
        </is>
      </c>
      <c r="AX130" s="74" t="inlineStr">
        <is>
          <t>18:00</t>
        </is>
      </c>
      <c r="AY130" s="74" t="inlineStr">
        <is>
          <t>05:44</t>
        </is>
      </c>
      <c r="AZ130" s="74" t="inlineStr">
        <is>
          <t>18:02</t>
        </is>
      </c>
      <c r="BA130" s="74" t="inlineStr">
        <is>
          <t>05:39</t>
        </is>
      </c>
      <c r="BB130" s="74" t="inlineStr">
        <is>
          <t>18:01</t>
        </is>
      </c>
      <c r="BC130" s="74" t="inlineStr">
        <is>
          <t>05:43</t>
        </is>
      </c>
      <c r="BD130" s="74" t="inlineStr">
        <is>
          <t>18:01</t>
        </is>
      </c>
      <c r="BE130" s="74" t="inlineStr"/>
      <c r="BF130" s="74" t="inlineStr"/>
      <c r="BG130" s="74" t="inlineStr">
        <is>
          <t>05:44</t>
        </is>
      </c>
      <c r="BH130" s="74" t="inlineStr">
        <is>
          <t>18:01</t>
        </is>
      </c>
      <c r="BI130" s="74" t="inlineStr">
        <is>
          <t>05:49</t>
        </is>
      </c>
      <c r="BJ130" s="74" t="inlineStr">
        <is>
          <t>18:01</t>
        </is>
      </c>
      <c r="BK130" s="74" t="inlineStr">
        <is>
          <t>05:52</t>
        </is>
      </c>
      <c r="BL130" s="74" t="inlineStr">
        <is>
          <t>18:00</t>
        </is>
      </c>
      <c r="BM130" s="74" t="inlineStr">
        <is>
          <t>05:48</t>
        </is>
      </c>
      <c r="BN130" s="74" t="inlineStr">
        <is>
          <t>18:01</t>
        </is>
      </c>
      <c r="BO130" s="74" t="n"/>
      <c r="BP130" s="95" t="n"/>
      <c r="BQ130" s="174" t="n"/>
      <c r="BR130" s="174" t="n"/>
      <c r="BS130" s="174" t="n"/>
      <c r="BT130" s="174" t="n"/>
      <c r="BU130" s="174" t="n"/>
      <c r="BV130" s="174" t="n"/>
      <c r="BW130" s="174" t="n"/>
      <c r="BX130" s="174" t="n"/>
      <c r="BY130" s="174" t="n"/>
      <c r="BZ130" s="175" t="n"/>
      <c r="CA130" s="176" t="n"/>
      <c r="CB130" s="177" t="n"/>
      <c r="CC130" s="118" t="n"/>
      <c r="CD130" s="178" t="n"/>
      <c r="CE130" s="120" t="n"/>
      <c r="CF130" s="178" t="n"/>
      <c r="CG130" s="179" t="n"/>
      <c r="CH130" s="178" t="n"/>
      <c r="CI130" s="180" t="n"/>
      <c r="CJ130" s="181" t="n"/>
      <c r="CK130" s="182" t="n"/>
    </row>
    <row r="131" ht="15.75" customFormat="1" customHeight="1" s="25">
      <c r="A131" s="69" t="inlineStr">
        <is>
          <t>A1493</t>
        </is>
      </c>
      <c r="B131" s="70" t="inlineStr">
        <is>
          <t>Phan Văn Cương</t>
        </is>
      </c>
      <c r="C131" s="71" t="inlineStr">
        <is>
          <t>Kho X3</t>
        </is>
      </c>
      <c r="D131" s="72" t="inlineStr">
        <is>
          <t>Trực tiếp</t>
        </is>
      </c>
      <c r="E131" s="73" t="inlineStr">
        <is>
          <t>2020-03-23</t>
        </is>
      </c>
      <c r="F131" s="73" t="inlineStr"/>
      <c r="G131" s="74" t="inlineStr">
        <is>
          <t>06:56</t>
        </is>
      </c>
      <c r="H131" s="74" t="inlineStr">
        <is>
          <t>19:21</t>
        </is>
      </c>
      <c r="I131" s="75" t="inlineStr">
        <is>
          <t>06:58</t>
        </is>
      </c>
      <c r="J131" s="74" t="inlineStr">
        <is>
          <t>18:12</t>
        </is>
      </c>
      <c r="K131" s="74" t="inlineStr">
        <is>
          <t>06:59</t>
        </is>
      </c>
      <c r="L131" s="74" t="inlineStr">
        <is>
          <t>19:18</t>
        </is>
      </c>
      <c r="M131" s="74" t="inlineStr">
        <is>
          <t>06:55</t>
        </is>
      </c>
      <c r="N131" s="74" t="inlineStr">
        <is>
          <t>18:01</t>
        </is>
      </c>
      <c r="O131" s="75" t="inlineStr"/>
      <c r="P131" s="74" t="inlineStr"/>
      <c r="Q131" s="75" t="inlineStr">
        <is>
          <t>06:53</t>
        </is>
      </c>
      <c r="R131" s="75" t="inlineStr">
        <is>
          <t>18:04</t>
        </is>
      </c>
      <c r="S131" s="75" t="inlineStr">
        <is>
          <t>06:50</t>
        </is>
      </c>
      <c r="T131" s="74" t="inlineStr">
        <is>
          <t>19:11</t>
        </is>
      </c>
      <c r="U131" s="74" t="inlineStr">
        <is>
          <t>06:57</t>
        </is>
      </c>
      <c r="V131" s="74" t="inlineStr">
        <is>
          <t>19:33</t>
        </is>
      </c>
      <c r="W131" s="75" t="inlineStr">
        <is>
          <t>07:00</t>
        </is>
      </c>
      <c r="X131" s="74" t="inlineStr">
        <is>
          <t>19:01</t>
        </is>
      </c>
      <c r="Y131" s="75" t="inlineStr">
        <is>
          <t>07:01</t>
        </is>
      </c>
      <c r="Z131" s="74" t="inlineStr">
        <is>
          <t>20:16</t>
        </is>
      </c>
      <c r="AA131" s="74" t="inlineStr"/>
      <c r="AB131" s="74" t="inlineStr"/>
      <c r="AC131" s="74" t="inlineStr"/>
      <c r="AD131" s="74" t="inlineStr"/>
      <c r="AE131" s="74" t="inlineStr"/>
      <c r="AF131" s="74" t="inlineStr"/>
      <c r="AG131" s="74" t="inlineStr"/>
      <c r="AH131" s="74" t="inlineStr"/>
      <c r="AI131" s="74" t="inlineStr"/>
      <c r="AJ131" s="74" t="inlineStr"/>
      <c r="AK131" s="74" t="inlineStr"/>
      <c r="AL131" s="74" t="inlineStr"/>
      <c r="AM131" s="74" t="inlineStr"/>
      <c r="AN131" s="74" t="inlineStr"/>
      <c r="AO131" s="74" t="inlineStr"/>
      <c r="AP131" s="74" t="inlineStr"/>
      <c r="AQ131" s="74" t="inlineStr"/>
      <c r="AR131" s="74" t="inlineStr"/>
      <c r="AS131" s="74" t="inlineStr"/>
      <c r="AT131" s="74" t="inlineStr"/>
      <c r="AU131" s="74" t="inlineStr">
        <is>
          <t>06:37</t>
        </is>
      </c>
      <c r="AV131" s="74" t="inlineStr">
        <is>
          <t>20:01</t>
        </is>
      </c>
      <c r="AW131" s="74" t="inlineStr">
        <is>
          <t>06:58</t>
        </is>
      </c>
      <c r="AX131" s="74" t="inlineStr">
        <is>
          <t>19:05</t>
        </is>
      </c>
      <c r="AY131" s="74" t="inlineStr">
        <is>
          <t>06:58</t>
        </is>
      </c>
      <c r="AZ131" s="74" t="inlineStr">
        <is>
          <t>18:01</t>
        </is>
      </c>
      <c r="BA131" s="74" t="inlineStr">
        <is>
          <t>06:49</t>
        </is>
      </c>
      <c r="BB131" s="74" t="inlineStr">
        <is>
          <t>18:10</t>
        </is>
      </c>
      <c r="BC131" s="74" t="inlineStr">
        <is>
          <t>06:58</t>
        </is>
      </c>
      <c r="BD131" s="74" t="inlineStr">
        <is>
          <t>19:03</t>
        </is>
      </c>
      <c r="BE131" s="74" t="inlineStr"/>
      <c r="BF131" s="74" t="inlineStr"/>
      <c r="BG131" s="74" t="inlineStr">
        <is>
          <t>07:02</t>
        </is>
      </c>
      <c r="BH131" s="74" t="inlineStr">
        <is>
          <t>19:00</t>
        </is>
      </c>
      <c r="BI131" s="74" t="inlineStr">
        <is>
          <t>07:06</t>
        </is>
      </c>
      <c r="BJ131" s="74" t="inlineStr">
        <is>
          <t>18:12</t>
        </is>
      </c>
      <c r="BK131" s="74" t="inlineStr">
        <is>
          <t>07:02</t>
        </is>
      </c>
      <c r="BL131" s="74" t="inlineStr">
        <is>
          <t>19:02</t>
        </is>
      </c>
      <c r="BM131" s="74" t="inlineStr">
        <is>
          <t>07:00</t>
        </is>
      </c>
      <c r="BN131" s="74" t="inlineStr">
        <is>
          <t>19:02</t>
        </is>
      </c>
      <c r="BO131" s="74" t="n"/>
      <c r="BP131" s="95" t="n"/>
      <c r="BQ131" s="174" t="n"/>
      <c r="BR131" s="174" t="n"/>
      <c r="BS131" s="174" t="n"/>
      <c r="BT131" s="174" t="n"/>
      <c r="BU131" s="174" t="n"/>
      <c r="BV131" s="174" t="n"/>
      <c r="BW131" s="174" t="n"/>
      <c r="BX131" s="174" t="n"/>
      <c r="BY131" s="174" t="n"/>
      <c r="BZ131" s="175" t="n"/>
      <c r="CA131" s="176" t="n"/>
      <c r="CB131" s="177" t="n"/>
      <c r="CC131" s="118" t="n"/>
      <c r="CD131" s="178" t="n"/>
      <c r="CE131" s="120" t="n"/>
      <c r="CF131" s="178" t="n"/>
      <c r="CG131" s="179" t="n"/>
      <c r="CH131" s="178" t="n"/>
      <c r="CI131" s="180" t="n"/>
      <c r="CJ131" s="181" t="n"/>
      <c r="CK131" s="182" t="n"/>
    </row>
    <row r="132" ht="15.75" customFormat="1" customHeight="1" s="25">
      <c r="A132" s="69" t="inlineStr">
        <is>
          <t>A1494</t>
        </is>
      </c>
      <c r="B132" s="70" t="inlineStr">
        <is>
          <t>Nguyễn Ái Hậu</t>
        </is>
      </c>
      <c r="C132" s="71" t="inlineStr">
        <is>
          <t>Khuôn Lập trình-gia công</t>
        </is>
      </c>
      <c r="D132" s="72" t="inlineStr">
        <is>
          <t>Gián tiếp</t>
        </is>
      </c>
      <c r="E132" s="73" t="inlineStr">
        <is>
          <t>2020-03-23</t>
        </is>
      </c>
      <c r="F132" s="73" t="inlineStr"/>
      <c r="G132" s="74" t="inlineStr">
        <is>
          <t>05:57</t>
        </is>
      </c>
      <c r="H132" s="74" t="inlineStr">
        <is>
          <t>18:08</t>
        </is>
      </c>
      <c r="I132" s="74" t="inlineStr"/>
      <c r="J132" s="74" t="inlineStr"/>
      <c r="K132" s="74" t="inlineStr">
        <is>
          <t>07:48</t>
        </is>
      </c>
      <c r="L132" s="74" t="inlineStr">
        <is>
          <t>16:33</t>
        </is>
      </c>
      <c r="M132" s="74" t="inlineStr">
        <is>
          <t>06:04</t>
        </is>
      </c>
      <c r="N132" s="74" t="inlineStr">
        <is>
          <t>18:07</t>
        </is>
      </c>
      <c r="O132" s="74" t="inlineStr"/>
      <c r="P132" s="74" t="inlineStr"/>
      <c r="Q132" s="74" t="inlineStr">
        <is>
          <t>07:54</t>
        </is>
      </c>
      <c r="R132" s="74" t="inlineStr">
        <is>
          <t>16:33</t>
        </is>
      </c>
      <c r="S132" s="74" t="inlineStr">
        <is>
          <t>07:54</t>
        </is>
      </c>
      <c r="T132" s="74" t="inlineStr">
        <is>
          <t>20:30</t>
        </is>
      </c>
      <c r="U132" s="74" t="inlineStr">
        <is>
          <t>07:58</t>
        </is>
      </c>
      <c r="V132" s="74" t="inlineStr">
        <is>
          <t>20:36</t>
        </is>
      </c>
      <c r="W132" s="74" t="inlineStr">
        <is>
          <t>07:57</t>
        </is>
      </c>
      <c r="X132" s="74" t="inlineStr">
        <is>
          <t>16:31</t>
        </is>
      </c>
      <c r="Y132" s="74" t="inlineStr">
        <is>
          <t>07:58</t>
        </is>
      </c>
      <c r="Z132" s="74" t="inlineStr">
        <is>
          <t>20:31</t>
        </is>
      </c>
      <c r="AA132" s="74" t="inlineStr">
        <is>
          <t>07:58</t>
        </is>
      </c>
      <c r="AB132" s="74" t="inlineStr">
        <is>
          <t>16:42</t>
        </is>
      </c>
      <c r="AC132" s="74" t="inlineStr">
        <is>
          <t>06:00</t>
        </is>
      </c>
      <c r="AD132" s="74" t="inlineStr">
        <is>
          <t>18:41</t>
        </is>
      </c>
      <c r="AE132" s="75" t="inlineStr">
        <is>
          <t>07:58</t>
        </is>
      </c>
      <c r="AF132" s="75" t="inlineStr">
        <is>
          <t>20:31</t>
        </is>
      </c>
      <c r="AG132" s="74" t="inlineStr">
        <is>
          <t>07:58</t>
        </is>
      </c>
      <c r="AH132" s="74" t="inlineStr">
        <is>
          <t>20:34</t>
        </is>
      </c>
      <c r="AI132" s="74" t="inlineStr">
        <is>
          <t>07:58</t>
        </is>
      </c>
      <c r="AJ132" s="74" t="inlineStr">
        <is>
          <t>17:01</t>
        </is>
      </c>
      <c r="AK132" s="74" t="inlineStr">
        <is>
          <t>07:56</t>
        </is>
      </c>
      <c r="AL132" s="74" t="inlineStr">
        <is>
          <t>16:33</t>
        </is>
      </c>
      <c r="AM132" s="74" t="inlineStr">
        <is>
          <t>07:54</t>
        </is>
      </c>
      <c r="AN132" s="74" t="inlineStr">
        <is>
          <t>17:23</t>
        </is>
      </c>
      <c r="AO132" s="74" t="inlineStr">
        <is>
          <t>07:51</t>
        </is>
      </c>
      <c r="AP132" s="74" t="inlineStr">
        <is>
          <t>16:33</t>
        </is>
      </c>
      <c r="AQ132" s="74" t="inlineStr"/>
      <c r="AR132" s="74" t="inlineStr"/>
      <c r="AS132" s="74" t="inlineStr"/>
      <c r="AT132" s="74" t="inlineStr"/>
      <c r="AU132" s="74" t="inlineStr">
        <is>
          <t>08:00</t>
        </is>
      </c>
      <c r="AV132" s="74" t="inlineStr">
        <is>
          <t>21:13</t>
        </is>
      </c>
      <c r="AW132" s="74" t="inlineStr">
        <is>
          <t>07:56</t>
        </is>
      </c>
      <c r="AX132" s="74" t="inlineStr">
        <is>
          <t>20:51</t>
        </is>
      </c>
      <c r="AY132" s="74" t="inlineStr">
        <is>
          <t>07:55</t>
        </is>
      </c>
      <c r="AZ132" s="74" t="inlineStr">
        <is>
          <t>17:56</t>
        </is>
      </c>
      <c r="BA132" s="74" t="inlineStr">
        <is>
          <t>07:55</t>
        </is>
      </c>
      <c r="BB132" s="74" t="inlineStr">
        <is>
          <t>16:49</t>
        </is>
      </c>
      <c r="BC132" s="74" t="inlineStr">
        <is>
          <t>07:58</t>
        </is>
      </c>
      <c r="BD132" s="74" t="inlineStr">
        <is>
          <t>16:33</t>
        </is>
      </c>
      <c r="BE132" s="74" t="inlineStr"/>
      <c r="BF132" s="74" t="inlineStr"/>
      <c r="BG132" s="74" t="inlineStr">
        <is>
          <t>07:53</t>
        </is>
      </c>
      <c r="BH132" s="74" t="inlineStr">
        <is>
          <t>21:46</t>
        </is>
      </c>
      <c r="BI132" s="74" t="inlineStr">
        <is>
          <t>07:58</t>
        </is>
      </c>
      <c r="BJ132" s="74" t="inlineStr">
        <is>
          <t>16:33</t>
        </is>
      </c>
      <c r="BK132" s="74" t="inlineStr">
        <is>
          <t>07:56</t>
        </is>
      </c>
      <c r="BL132" s="74" t="inlineStr">
        <is>
          <t>16:44</t>
        </is>
      </c>
      <c r="BM132" s="74" t="inlineStr">
        <is>
          <t>07:58</t>
        </is>
      </c>
      <c r="BN132" s="74" t="inlineStr">
        <is>
          <t>20:37</t>
        </is>
      </c>
      <c r="BO132" s="74" t="n"/>
      <c r="BP132" s="95" t="n"/>
      <c r="BQ132" s="174" t="n"/>
      <c r="BR132" s="174" t="n"/>
      <c r="BS132" s="174" t="n"/>
      <c r="BT132" s="174" t="n"/>
      <c r="BU132" s="174" t="n"/>
      <c r="BV132" s="174" t="n"/>
      <c r="BW132" s="174" t="n"/>
      <c r="BX132" s="174" t="n"/>
      <c r="BY132" s="174" t="n"/>
      <c r="BZ132" s="175" t="n"/>
      <c r="CA132" s="176" t="n"/>
      <c r="CB132" s="177" t="n"/>
      <c r="CC132" s="118" t="n"/>
      <c r="CD132" s="178" t="n"/>
      <c r="CE132" s="120" t="n"/>
      <c r="CF132" s="178" t="n"/>
      <c r="CG132" s="179" t="n"/>
      <c r="CH132" s="178" t="n"/>
      <c r="CI132" s="180" t="n"/>
      <c r="CJ132" s="181" t="n"/>
      <c r="CK132" s="182" t="n"/>
    </row>
    <row r="133" ht="15.75" customFormat="1" customHeight="1" s="25">
      <c r="A133" s="69" t="inlineStr">
        <is>
          <t>A1507</t>
        </is>
      </c>
      <c r="B133" s="70" t="inlineStr">
        <is>
          <t>Lê Hải Đăng</t>
        </is>
      </c>
      <c r="C133" s="71" t="inlineStr">
        <is>
          <t>Kho X1</t>
        </is>
      </c>
      <c r="D133" s="72" t="inlineStr">
        <is>
          <t>Trực tiếp</t>
        </is>
      </c>
      <c r="E133" s="73" t="inlineStr">
        <is>
          <t>2020-03-26</t>
        </is>
      </c>
      <c r="F133" s="73" t="inlineStr"/>
      <c r="G133" s="74" t="inlineStr">
        <is>
          <t>17:50</t>
        </is>
      </c>
      <c r="H133" s="74" t="inlineStr">
        <is>
          <t>06:03</t>
        </is>
      </c>
      <c r="I133" s="74" t="inlineStr">
        <is>
          <t>17:33</t>
        </is>
      </c>
      <c r="J133" s="74" t="inlineStr">
        <is>
          <t>06:05</t>
        </is>
      </c>
      <c r="K133" s="74" t="inlineStr">
        <is>
          <t>17:42</t>
        </is>
      </c>
      <c r="L133" s="74" t="inlineStr">
        <is>
          <t>06:04</t>
        </is>
      </c>
      <c r="M133" s="74" t="inlineStr">
        <is>
          <t>17:32</t>
        </is>
      </c>
      <c r="N133" s="74" t="inlineStr">
        <is>
          <t>06:03</t>
        </is>
      </c>
      <c r="O133" s="74" t="inlineStr"/>
      <c r="P133" s="74" t="inlineStr"/>
      <c r="Q133" s="74" t="inlineStr">
        <is>
          <t>07:47</t>
        </is>
      </c>
      <c r="R133" s="74" t="inlineStr">
        <is>
          <t>18:04</t>
        </is>
      </c>
      <c r="S133" s="74" t="inlineStr">
        <is>
          <t>05:48</t>
        </is>
      </c>
      <c r="T133" s="74" t="inlineStr">
        <is>
          <t>18:04</t>
        </is>
      </c>
      <c r="U133" s="74" t="inlineStr">
        <is>
          <t>05:47</t>
        </is>
      </c>
      <c r="V133" s="74" t="inlineStr">
        <is>
          <t>18:05</t>
        </is>
      </c>
      <c r="W133" s="74" t="inlineStr">
        <is>
          <t>05:46</t>
        </is>
      </c>
      <c r="X133" s="74" t="inlineStr">
        <is>
          <t>19:31</t>
        </is>
      </c>
      <c r="Y133" s="74" t="inlineStr">
        <is>
          <t>05:49</t>
        </is>
      </c>
      <c r="Z133" s="74" t="inlineStr">
        <is>
          <t>18:05</t>
        </is>
      </c>
      <c r="AA133" s="74" t="inlineStr">
        <is>
          <t>05:55</t>
        </is>
      </c>
      <c r="AB133" s="74" t="inlineStr">
        <is>
          <t>18:04</t>
        </is>
      </c>
      <c r="AC133" s="74" t="inlineStr"/>
      <c r="AD133" s="74" t="inlineStr"/>
      <c r="AE133" s="75" t="inlineStr">
        <is>
          <t>17:49</t>
        </is>
      </c>
      <c r="AF133" s="75" t="inlineStr">
        <is>
          <t>06:04</t>
        </is>
      </c>
      <c r="AG133" s="74" t="inlineStr">
        <is>
          <t>17:56</t>
        </is>
      </c>
      <c r="AH133" s="74" t="inlineStr">
        <is>
          <t>06:01</t>
        </is>
      </c>
      <c r="AI133" s="74" t="inlineStr">
        <is>
          <t>17:43</t>
        </is>
      </c>
      <c r="AJ133" s="74" t="inlineStr">
        <is>
          <t>06:02</t>
        </is>
      </c>
      <c r="AK133" s="74" t="inlineStr">
        <is>
          <t>17:57</t>
        </is>
      </c>
      <c r="AL133" s="74" t="inlineStr">
        <is>
          <t>06:03</t>
        </is>
      </c>
      <c r="AM133" s="74" t="inlineStr">
        <is>
          <t>17:52</t>
        </is>
      </c>
      <c r="AN133" s="74" t="inlineStr">
        <is>
          <t>06:02</t>
        </is>
      </c>
      <c r="AO133" s="74" t="inlineStr">
        <is>
          <t>17:57</t>
        </is>
      </c>
      <c r="AP133" s="74" t="inlineStr">
        <is>
          <t>06:01</t>
        </is>
      </c>
      <c r="AQ133" s="74" t="inlineStr"/>
      <c r="AR133" s="74" t="inlineStr"/>
      <c r="AS133" s="74" t="inlineStr"/>
      <c r="AT133" s="74" t="inlineStr"/>
      <c r="AU133" s="74" t="inlineStr">
        <is>
          <t>05:54</t>
        </is>
      </c>
      <c r="AV133" s="74" t="inlineStr">
        <is>
          <t>18:04</t>
        </is>
      </c>
      <c r="AW133" s="74" t="inlineStr">
        <is>
          <t>05:55</t>
        </is>
      </c>
      <c r="AX133" s="74" t="inlineStr">
        <is>
          <t>14:21</t>
        </is>
      </c>
      <c r="AY133" s="74" t="inlineStr">
        <is>
          <t>05:52</t>
        </is>
      </c>
      <c r="AZ133" s="74" t="inlineStr">
        <is>
          <t>19:00</t>
        </is>
      </c>
      <c r="BA133" s="74" t="inlineStr">
        <is>
          <t>05:54</t>
        </is>
      </c>
      <c r="BB133" s="74" t="inlineStr">
        <is>
          <t>18:03</t>
        </is>
      </c>
      <c r="BC133" s="74" t="inlineStr">
        <is>
          <t>05:52</t>
        </is>
      </c>
      <c r="BD133" s="74" t="inlineStr">
        <is>
          <t>18:02</t>
        </is>
      </c>
      <c r="BE133" s="74" t="inlineStr">
        <is>
          <t>17:49</t>
        </is>
      </c>
      <c r="BF133" s="74" t="inlineStr">
        <is>
          <t>06:01</t>
        </is>
      </c>
      <c r="BG133" s="74" t="inlineStr">
        <is>
          <t>17:40</t>
        </is>
      </c>
      <c r="BH133" s="74" t="inlineStr">
        <is>
          <t>06:03</t>
        </is>
      </c>
      <c r="BI133" s="74" t="inlineStr">
        <is>
          <t>17:35</t>
        </is>
      </c>
      <c r="BJ133" s="74" t="inlineStr">
        <is>
          <t>06:04</t>
        </is>
      </c>
      <c r="BK133" s="74" t="inlineStr">
        <is>
          <t>16:50</t>
        </is>
      </c>
      <c r="BL133" s="74" t="inlineStr">
        <is>
          <t>06:04</t>
        </is>
      </c>
      <c r="BM133" s="74" t="inlineStr">
        <is>
          <t>17:32</t>
        </is>
      </c>
      <c r="BN133" s="74" t="inlineStr">
        <is>
          <t>06:02</t>
        </is>
      </c>
      <c r="BO133" s="74" t="n"/>
      <c r="BP133" s="95" t="n"/>
      <c r="BQ133" s="174" t="n"/>
      <c r="BR133" s="174" t="n"/>
      <c r="BS133" s="174" t="n"/>
      <c r="BT133" s="174" t="n"/>
      <c r="BU133" s="174" t="n"/>
      <c r="BV133" s="174" t="n"/>
      <c r="BW133" s="174" t="n"/>
      <c r="BX133" s="174" t="n"/>
      <c r="BY133" s="174" t="n"/>
      <c r="BZ133" s="175" t="n"/>
      <c r="CA133" s="176" t="n"/>
      <c r="CB133" s="177" t="n"/>
      <c r="CC133" s="118" t="n"/>
      <c r="CD133" s="178" t="n"/>
      <c r="CE133" s="120" t="n"/>
      <c r="CF133" s="178" t="n"/>
      <c r="CG133" s="179" t="n"/>
      <c r="CH133" s="178" t="n"/>
      <c r="CI133" s="180" t="n"/>
      <c r="CJ133" s="181" t="n"/>
      <c r="CK133" s="182" t="n"/>
    </row>
    <row r="134" ht="15.75" customFormat="1" customHeight="1" s="25">
      <c r="A134" s="69" t="inlineStr">
        <is>
          <t>A1509</t>
        </is>
      </c>
      <c r="B134" s="70" t="inlineStr">
        <is>
          <t>Lê Minh Quân</t>
        </is>
      </c>
      <c r="C134" s="71" t="inlineStr">
        <is>
          <t>Kế hoạch</t>
        </is>
      </c>
      <c r="D134" s="72" t="inlineStr">
        <is>
          <t>Gián tiếp</t>
        </is>
      </c>
      <c r="E134" s="73" t="inlineStr">
        <is>
          <t>2020-03-26</t>
        </is>
      </c>
      <c r="F134" s="73" t="inlineStr"/>
      <c r="G134" s="74" t="inlineStr">
        <is>
          <t>07:00</t>
        </is>
      </c>
      <c r="H134" s="74" t="inlineStr">
        <is>
          <t>17:09</t>
        </is>
      </c>
      <c r="I134" s="74" t="inlineStr">
        <is>
          <t>06:54</t>
        </is>
      </c>
      <c r="J134" s="74" t="inlineStr">
        <is>
          <t>16:39</t>
        </is>
      </c>
      <c r="K134" s="74" t="inlineStr">
        <is>
          <t>06:57</t>
        </is>
      </c>
      <c r="L134" s="74" t="inlineStr">
        <is>
          <t>16:46</t>
        </is>
      </c>
      <c r="M134" s="74" t="inlineStr">
        <is>
          <t>07:00</t>
        </is>
      </c>
      <c r="N134" s="74" t="inlineStr">
        <is>
          <t>16:33</t>
        </is>
      </c>
      <c r="O134" s="74" t="inlineStr"/>
      <c r="P134" s="74" t="inlineStr"/>
      <c r="Q134" s="74" t="inlineStr">
        <is>
          <t>07:39</t>
        </is>
      </c>
      <c r="R134" s="74" t="inlineStr">
        <is>
          <t>16:55</t>
        </is>
      </c>
      <c r="S134" s="75" t="inlineStr">
        <is>
          <t>06:58</t>
        </is>
      </c>
      <c r="T134" s="74" t="inlineStr">
        <is>
          <t>16:52</t>
        </is>
      </c>
      <c r="U134" s="75" t="inlineStr">
        <is>
          <t>06:51</t>
        </is>
      </c>
      <c r="V134" s="74" t="inlineStr">
        <is>
          <t>17:53</t>
        </is>
      </c>
      <c r="W134" s="75" t="inlineStr">
        <is>
          <t>07:00</t>
        </is>
      </c>
      <c r="X134" s="74" t="inlineStr">
        <is>
          <t>17:02</t>
        </is>
      </c>
      <c r="Y134" s="75" t="inlineStr">
        <is>
          <t>06:59</t>
        </is>
      </c>
      <c r="Z134" s="74" t="inlineStr">
        <is>
          <t>16:41</t>
        </is>
      </c>
      <c r="AA134" s="75" t="inlineStr">
        <is>
          <t>06:58</t>
        </is>
      </c>
      <c r="AB134" s="74" t="inlineStr">
        <is>
          <t>16:58</t>
        </is>
      </c>
      <c r="AC134" s="75" t="inlineStr"/>
      <c r="AD134" s="74" t="inlineStr"/>
      <c r="AE134" s="75" t="inlineStr">
        <is>
          <t>06:58</t>
        </is>
      </c>
      <c r="AF134" s="75" t="inlineStr">
        <is>
          <t>17:22</t>
        </is>
      </c>
      <c r="AG134" s="74" t="inlineStr">
        <is>
          <t>06:59</t>
        </is>
      </c>
      <c r="AH134" s="74" t="inlineStr">
        <is>
          <t>16:34</t>
        </is>
      </c>
      <c r="AI134" s="74" t="inlineStr">
        <is>
          <t>06:59</t>
        </is>
      </c>
      <c r="AJ134" s="74" t="inlineStr">
        <is>
          <t>17:02</t>
        </is>
      </c>
      <c r="AK134" s="74" t="inlineStr">
        <is>
          <t>06:57</t>
        </is>
      </c>
      <c r="AL134" s="74" t="inlineStr">
        <is>
          <t>16:38</t>
        </is>
      </c>
      <c r="AM134" s="74" t="inlineStr">
        <is>
          <t>06:55</t>
        </is>
      </c>
      <c r="AN134" s="74" t="inlineStr">
        <is>
          <t>16:31</t>
        </is>
      </c>
      <c r="AO134" s="74" t="inlineStr"/>
      <c r="AP134" s="74" t="inlineStr"/>
      <c r="AQ134" s="74" t="inlineStr"/>
      <c r="AR134" s="74" t="inlineStr"/>
      <c r="AS134" s="74" t="inlineStr"/>
      <c r="AT134" s="74" t="inlineStr"/>
      <c r="AU134" s="74" t="inlineStr">
        <is>
          <t>06:51</t>
        </is>
      </c>
      <c r="AV134" s="74" t="inlineStr">
        <is>
          <t>16:32</t>
        </is>
      </c>
      <c r="AW134" s="74" t="inlineStr">
        <is>
          <t>06:50</t>
        </is>
      </c>
      <c r="AX134" s="74" t="inlineStr">
        <is>
          <t>16:41</t>
        </is>
      </c>
      <c r="AY134" s="74" t="inlineStr">
        <is>
          <t>06:50</t>
        </is>
      </c>
      <c r="AZ134" s="74" t="inlineStr">
        <is>
          <t>16:53</t>
        </is>
      </c>
      <c r="BA134" s="74" t="inlineStr">
        <is>
          <t>06:54</t>
        </is>
      </c>
      <c r="BB134" s="74" t="inlineStr">
        <is>
          <t>16:38</t>
        </is>
      </c>
      <c r="BC134" s="74" t="inlineStr">
        <is>
          <t>07:44</t>
        </is>
      </c>
      <c r="BD134" s="74" t="inlineStr">
        <is>
          <t>14:31</t>
        </is>
      </c>
      <c r="BE134" s="74" t="inlineStr"/>
      <c r="BF134" s="74" t="inlineStr"/>
      <c r="BG134" s="74" t="inlineStr">
        <is>
          <t>06:53</t>
        </is>
      </c>
      <c r="BH134" s="74" t="inlineStr">
        <is>
          <t>16:36</t>
        </is>
      </c>
      <c r="BI134" s="74" t="inlineStr">
        <is>
          <t>06:54</t>
        </is>
      </c>
      <c r="BJ134" s="74" t="inlineStr">
        <is>
          <t>16:45</t>
        </is>
      </c>
      <c r="BK134" s="74" t="inlineStr">
        <is>
          <t>06:53</t>
        </is>
      </c>
      <c r="BL134" s="74" t="inlineStr">
        <is>
          <t>16:53</t>
        </is>
      </c>
      <c r="BM134" s="74" t="inlineStr">
        <is>
          <t>06:58</t>
        </is>
      </c>
      <c r="BN134" s="74" t="inlineStr">
        <is>
          <t>16:42</t>
        </is>
      </c>
      <c r="BO134" s="74" t="n"/>
      <c r="BP134" s="95" t="n"/>
      <c r="BQ134" s="174" t="n"/>
      <c r="BR134" s="174" t="n"/>
      <c r="BS134" s="174" t="n"/>
      <c r="BT134" s="174" t="n"/>
      <c r="BU134" s="174" t="n"/>
      <c r="BV134" s="174" t="n"/>
      <c r="BW134" s="174" t="n"/>
      <c r="BX134" s="174" t="n"/>
      <c r="BY134" s="174" t="n"/>
      <c r="BZ134" s="175" t="n"/>
      <c r="CA134" s="176" t="n"/>
      <c r="CB134" s="177" t="n"/>
      <c r="CC134" s="118" t="n"/>
      <c r="CD134" s="178" t="n"/>
      <c r="CE134" s="120" t="n"/>
      <c r="CF134" s="178" t="n"/>
      <c r="CG134" s="179" t="n"/>
      <c r="CH134" s="178" t="n"/>
      <c r="CI134" s="180" t="n"/>
      <c r="CJ134" s="181" t="n"/>
      <c r="CK134" s="182" t="n"/>
    </row>
    <row r="135" ht="15.75" customFormat="1" customHeight="1" s="25">
      <c r="A135" s="69" t="inlineStr">
        <is>
          <t>A1510</t>
        </is>
      </c>
      <c r="B135" s="70" t="inlineStr">
        <is>
          <t>Nguyễn Văn Hòa</t>
        </is>
      </c>
      <c r="C135" s="71" t="inlineStr">
        <is>
          <t>X1 Gá</t>
        </is>
      </c>
      <c r="D135" s="72" t="inlineStr">
        <is>
          <t>Trực tiếp</t>
        </is>
      </c>
      <c r="E135" s="73" t="inlineStr">
        <is>
          <t>2020-04-01</t>
        </is>
      </c>
      <c r="F135" s="73" t="inlineStr"/>
      <c r="G135" s="74" t="inlineStr">
        <is>
          <t>05:55</t>
        </is>
      </c>
      <c r="H135" s="74" t="inlineStr">
        <is>
          <t>18:01</t>
        </is>
      </c>
      <c r="I135" s="75" t="inlineStr">
        <is>
          <t>05:54</t>
        </is>
      </c>
      <c r="J135" s="74" t="inlineStr">
        <is>
          <t>18:01</t>
        </is>
      </c>
      <c r="K135" s="74" t="inlineStr">
        <is>
          <t>05:52</t>
        </is>
      </c>
      <c r="L135" s="74" t="inlineStr">
        <is>
          <t>18:01</t>
        </is>
      </c>
      <c r="M135" s="74" t="inlineStr"/>
      <c r="N135" s="74" t="inlineStr"/>
      <c r="O135" s="74" t="inlineStr"/>
      <c r="P135" s="74" t="inlineStr"/>
      <c r="Q135" s="74" t="inlineStr">
        <is>
          <t>17:38</t>
        </is>
      </c>
      <c r="R135" s="74" t="inlineStr">
        <is>
          <t>06:01</t>
        </is>
      </c>
      <c r="S135" s="74" t="inlineStr">
        <is>
          <t>15:45</t>
        </is>
      </c>
      <c r="T135" s="74" t="inlineStr"/>
      <c r="U135" s="75" t="inlineStr">
        <is>
          <t>17:44</t>
        </is>
      </c>
      <c r="V135" s="74" t="inlineStr">
        <is>
          <t>06:01</t>
        </is>
      </c>
      <c r="W135" s="75" t="inlineStr">
        <is>
          <t>15:27</t>
        </is>
      </c>
      <c r="X135" s="74" t="inlineStr">
        <is>
          <t>06:00</t>
        </is>
      </c>
      <c r="Y135" s="75" t="inlineStr">
        <is>
          <t>14:51</t>
        </is>
      </c>
      <c r="Z135" s="74" t="inlineStr">
        <is>
          <t>06:00</t>
        </is>
      </c>
      <c r="AA135" s="75" t="inlineStr">
        <is>
          <t>14:46</t>
        </is>
      </c>
      <c r="AB135" s="74" t="inlineStr">
        <is>
          <t>06:01</t>
        </is>
      </c>
      <c r="AC135" s="74" t="inlineStr"/>
      <c r="AD135" s="74" t="inlineStr"/>
      <c r="AE135" s="74" t="inlineStr">
        <is>
          <t>05:37</t>
        </is>
      </c>
      <c r="AF135" s="74" t="inlineStr">
        <is>
          <t>21:00</t>
        </is>
      </c>
      <c r="AG135" s="74" t="inlineStr">
        <is>
          <t>05:53</t>
        </is>
      </c>
      <c r="AH135" s="74" t="inlineStr">
        <is>
          <t>21:00</t>
        </is>
      </c>
      <c r="AI135" s="74" t="inlineStr">
        <is>
          <t>05:49</t>
        </is>
      </c>
      <c r="AJ135" s="74" t="inlineStr">
        <is>
          <t>18:01</t>
        </is>
      </c>
      <c r="AK135" s="74" t="inlineStr">
        <is>
          <t>05:48</t>
        </is>
      </c>
      <c r="AL135" s="74" t="inlineStr">
        <is>
          <t>21:00</t>
        </is>
      </c>
      <c r="AM135" s="74" t="inlineStr">
        <is>
          <t>05:46</t>
        </is>
      </c>
      <c r="AN135" s="74" t="inlineStr">
        <is>
          <t>18:01</t>
        </is>
      </c>
      <c r="AO135" s="74" t="inlineStr">
        <is>
          <t>05:49</t>
        </is>
      </c>
      <c r="AP135" s="74" t="inlineStr">
        <is>
          <t>18:01</t>
        </is>
      </c>
      <c r="AQ135" s="74" t="inlineStr"/>
      <c r="AR135" s="74" t="inlineStr"/>
      <c r="AS135" s="74" t="inlineStr"/>
      <c r="AT135" s="74" t="inlineStr"/>
      <c r="AU135" s="74" t="inlineStr">
        <is>
          <t>05:52</t>
        </is>
      </c>
      <c r="AV135" s="74" t="inlineStr">
        <is>
          <t>21:00</t>
        </is>
      </c>
      <c r="AW135" s="74" t="inlineStr">
        <is>
          <t>05:53</t>
        </is>
      </c>
      <c r="AX135" s="74" t="inlineStr"/>
      <c r="AY135" s="74" t="inlineStr">
        <is>
          <t>05:52</t>
        </is>
      </c>
      <c r="AZ135" s="74" t="inlineStr">
        <is>
          <t>22:00</t>
        </is>
      </c>
      <c r="BA135" s="74" t="inlineStr">
        <is>
          <t>21:51</t>
        </is>
      </c>
      <c r="BB135" s="74" t="inlineStr">
        <is>
          <t>10:01</t>
        </is>
      </c>
      <c r="BC135" s="74" t="inlineStr"/>
      <c r="BD135" s="74" t="inlineStr"/>
      <c r="BE135" s="74" t="inlineStr"/>
      <c r="BF135" s="74" t="inlineStr"/>
      <c r="BG135" s="74" t="inlineStr">
        <is>
          <t>05:43</t>
        </is>
      </c>
      <c r="BH135" s="74" t="inlineStr">
        <is>
          <t>22:00</t>
        </is>
      </c>
      <c r="BI135" s="74" t="inlineStr">
        <is>
          <t>06:54</t>
        </is>
      </c>
      <c r="BJ135" s="74" t="inlineStr">
        <is>
          <t>21:00</t>
        </is>
      </c>
      <c r="BK135" s="74" t="inlineStr">
        <is>
          <t>05:47</t>
        </is>
      </c>
      <c r="BL135" s="74" t="inlineStr">
        <is>
          <t>21:00</t>
        </is>
      </c>
      <c r="BM135" s="74" t="inlineStr">
        <is>
          <t>05:45</t>
        </is>
      </c>
      <c r="BN135" s="74" t="inlineStr">
        <is>
          <t>21:00</t>
        </is>
      </c>
      <c r="BO135" s="74" t="n"/>
      <c r="BP135" s="95" t="n"/>
      <c r="BQ135" s="174" t="n"/>
      <c r="BR135" s="174" t="n"/>
      <c r="BS135" s="174" t="n"/>
      <c r="BT135" s="174" t="n"/>
      <c r="BU135" s="174" t="n"/>
      <c r="BV135" s="174" t="n"/>
      <c r="BW135" s="174" t="n"/>
      <c r="BX135" s="174" t="n"/>
      <c r="BY135" s="174" t="n"/>
      <c r="BZ135" s="175" t="n"/>
      <c r="CA135" s="176" t="n"/>
      <c r="CB135" s="177" t="n"/>
      <c r="CC135" s="118" t="n"/>
      <c r="CD135" s="178" t="n"/>
      <c r="CE135" s="120" t="n"/>
      <c r="CF135" s="178" t="n"/>
      <c r="CG135" s="179" t="n"/>
      <c r="CH135" s="178" t="n"/>
      <c r="CI135" s="180" t="n"/>
      <c r="CJ135" s="181" t="n"/>
      <c r="CK135" s="182" t="n"/>
    </row>
    <row r="136" ht="15.75" customFormat="1" customHeight="1" s="25">
      <c r="A136" s="69" t="inlineStr">
        <is>
          <t>A1511</t>
        </is>
      </c>
      <c r="B136" s="70" t="inlineStr">
        <is>
          <t>Lê Duy Tuấn</t>
        </is>
      </c>
      <c r="C136" s="71" t="inlineStr">
        <is>
          <t>Kho X1</t>
        </is>
      </c>
      <c r="D136" s="72" t="inlineStr">
        <is>
          <t>Trực tiếp</t>
        </is>
      </c>
      <c r="E136" s="73" t="inlineStr">
        <is>
          <t>2020-04-01</t>
        </is>
      </c>
      <c r="F136" s="73" t="inlineStr"/>
      <c r="G136" s="74" t="inlineStr">
        <is>
          <t>06:36</t>
        </is>
      </c>
      <c r="H136" s="74" t="inlineStr">
        <is>
          <t>18:06</t>
        </is>
      </c>
      <c r="I136" s="74" t="inlineStr"/>
      <c r="J136" s="74" t="inlineStr"/>
      <c r="K136" s="74" t="inlineStr">
        <is>
          <t>06:37</t>
        </is>
      </c>
      <c r="L136" s="74" t="inlineStr">
        <is>
          <t>18:07</t>
        </is>
      </c>
      <c r="M136" s="74" t="inlineStr">
        <is>
          <t>06:37</t>
        </is>
      </c>
      <c r="N136" s="74" t="inlineStr">
        <is>
          <t>17:10</t>
        </is>
      </c>
      <c r="O136" s="74" t="inlineStr"/>
      <c r="P136" s="74" t="inlineStr"/>
      <c r="Q136" s="74" t="inlineStr"/>
      <c r="R136" s="74" t="inlineStr"/>
      <c r="S136" s="74" t="inlineStr"/>
      <c r="T136" s="74" t="inlineStr"/>
      <c r="U136" s="74" t="inlineStr"/>
      <c r="V136" s="74" t="inlineStr"/>
      <c r="W136" s="74" t="inlineStr"/>
      <c r="X136" s="74" t="inlineStr"/>
      <c r="Y136" s="74" t="inlineStr"/>
      <c r="Z136" s="74" t="inlineStr"/>
      <c r="AA136" s="74" t="inlineStr"/>
      <c r="AB136" s="74" t="inlineStr"/>
      <c r="AC136" s="74" t="inlineStr"/>
      <c r="AD136" s="74" t="inlineStr"/>
      <c r="AE136" s="74" t="inlineStr"/>
      <c r="AF136" s="74" t="inlineStr"/>
      <c r="AG136" s="74" t="inlineStr">
        <is>
          <t>07:20</t>
        </is>
      </c>
      <c r="AH136" s="74" t="inlineStr">
        <is>
          <t>16:49</t>
        </is>
      </c>
      <c r="AI136" s="74" t="inlineStr">
        <is>
          <t>07:42</t>
        </is>
      </c>
      <c r="AJ136" s="74" t="inlineStr">
        <is>
          <t>16:54</t>
        </is>
      </c>
      <c r="AK136" s="74" t="inlineStr">
        <is>
          <t>07:22</t>
        </is>
      </c>
      <c r="AL136" s="74" t="inlineStr">
        <is>
          <t>16:50</t>
        </is>
      </c>
      <c r="AM136" s="74" t="inlineStr">
        <is>
          <t>07:30</t>
        </is>
      </c>
      <c r="AN136" s="74" t="inlineStr">
        <is>
          <t>17:01</t>
        </is>
      </c>
      <c r="AO136" s="74" t="inlineStr">
        <is>
          <t>07:26</t>
        </is>
      </c>
      <c r="AP136" s="74" t="inlineStr">
        <is>
          <t>15:02</t>
        </is>
      </c>
      <c r="AQ136" s="74" t="inlineStr"/>
      <c r="AR136" s="74" t="inlineStr"/>
      <c r="AS136" s="74" t="inlineStr"/>
      <c r="AT136" s="74" t="inlineStr"/>
      <c r="AU136" s="74" t="inlineStr">
        <is>
          <t>07:22</t>
        </is>
      </c>
      <c r="AV136" s="74" t="inlineStr">
        <is>
          <t>16:38</t>
        </is>
      </c>
      <c r="AW136" s="74" t="inlineStr">
        <is>
          <t>07:32</t>
        </is>
      </c>
      <c r="AX136" s="74" t="inlineStr">
        <is>
          <t>17:02</t>
        </is>
      </c>
      <c r="AY136" s="74" t="inlineStr">
        <is>
          <t>07:33</t>
        </is>
      </c>
      <c r="AZ136" s="74" t="inlineStr">
        <is>
          <t>17:31</t>
        </is>
      </c>
      <c r="BA136" s="74" t="inlineStr">
        <is>
          <t>07:14</t>
        </is>
      </c>
      <c r="BB136" s="74" t="inlineStr">
        <is>
          <t>17:02</t>
        </is>
      </c>
      <c r="BC136" s="74" t="inlineStr">
        <is>
          <t>06:55</t>
        </is>
      </c>
      <c r="BD136" s="74" t="inlineStr">
        <is>
          <t>17:03</t>
        </is>
      </c>
      <c r="BE136" s="74" t="inlineStr"/>
      <c r="BF136" s="74" t="inlineStr"/>
      <c r="BG136" s="74" t="inlineStr">
        <is>
          <t>06:50</t>
        </is>
      </c>
      <c r="BH136" s="74" t="inlineStr">
        <is>
          <t>17:02</t>
        </is>
      </c>
      <c r="BI136" s="74" t="inlineStr">
        <is>
          <t>06:57</t>
        </is>
      </c>
      <c r="BJ136" s="74" t="inlineStr">
        <is>
          <t>17:01</t>
        </is>
      </c>
      <c r="BK136" s="74" t="inlineStr">
        <is>
          <t>06:46</t>
        </is>
      </c>
      <c r="BL136" s="74" t="inlineStr">
        <is>
          <t>17:05</t>
        </is>
      </c>
      <c r="BM136" s="74" t="inlineStr">
        <is>
          <t>06:52</t>
        </is>
      </c>
      <c r="BN136" s="74" t="inlineStr">
        <is>
          <t>17:01</t>
        </is>
      </c>
      <c r="BO136" s="74" t="n"/>
      <c r="BP136" s="95" t="n"/>
      <c r="BQ136" s="174" t="n"/>
      <c r="BR136" s="174" t="n"/>
      <c r="BS136" s="174" t="n"/>
      <c r="BT136" s="174" t="n"/>
      <c r="BU136" s="174" t="n"/>
      <c r="BV136" s="174" t="n"/>
      <c r="BW136" s="174" t="n"/>
      <c r="BX136" s="174" t="n"/>
      <c r="BY136" s="174" t="n"/>
      <c r="BZ136" s="175" t="n"/>
      <c r="CA136" s="176" t="n"/>
      <c r="CB136" s="177" t="n"/>
      <c r="CC136" s="118" t="n"/>
      <c r="CD136" s="178" t="n"/>
      <c r="CE136" s="120" t="n"/>
      <c r="CF136" s="178" t="n"/>
      <c r="CG136" s="179" t="n"/>
      <c r="CH136" s="178" t="n"/>
      <c r="CI136" s="180" t="n"/>
      <c r="CJ136" s="181" t="n"/>
      <c r="CK136" s="182" t="n"/>
    </row>
    <row r="137" ht="15.75" customFormat="1" customHeight="1" s="25">
      <c r="A137" s="69" t="inlineStr">
        <is>
          <t>A1515</t>
        </is>
      </c>
      <c r="B137" s="70" t="inlineStr">
        <is>
          <t>Nguyễn Thái Nguyên</t>
        </is>
      </c>
      <c r="C137" s="71" t="inlineStr">
        <is>
          <t>X2 Line 2-1</t>
        </is>
      </c>
      <c r="D137" s="72" t="inlineStr">
        <is>
          <t>Trực tiếp</t>
        </is>
      </c>
      <c r="E137" s="73" t="inlineStr">
        <is>
          <t>2020-05-04</t>
        </is>
      </c>
      <c r="F137" s="73" t="inlineStr"/>
      <c r="G137" s="74" t="inlineStr">
        <is>
          <t>17:51</t>
        </is>
      </c>
      <c r="H137" s="74" t="inlineStr">
        <is>
          <t>06:06</t>
        </is>
      </c>
      <c r="I137" s="74" t="inlineStr"/>
      <c r="J137" s="74" t="inlineStr"/>
      <c r="K137" s="74" t="inlineStr">
        <is>
          <t>17:48</t>
        </is>
      </c>
      <c r="L137" s="74" t="inlineStr">
        <is>
          <t>06:06</t>
        </is>
      </c>
      <c r="M137" s="74" t="inlineStr">
        <is>
          <t>17:48</t>
        </is>
      </c>
      <c r="N137" s="74" t="inlineStr">
        <is>
          <t>06:02</t>
        </is>
      </c>
      <c r="O137" s="74" t="inlineStr"/>
      <c r="P137" s="74" t="inlineStr"/>
      <c r="Q137" s="74" t="inlineStr">
        <is>
          <t>05:52</t>
        </is>
      </c>
      <c r="R137" s="74" t="inlineStr">
        <is>
          <t>18:11</t>
        </is>
      </c>
      <c r="S137" s="74" t="inlineStr">
        <is>
          <t>05:48</t>
        </is>
      </c>
      <c r="T137" s="74" t="inlineStr">
        <is>
          <t>18:04</t>
        </is>
      </c>
      <c r="U137" s="74" t="inlineStr">
        <is>
          <t>05:52</t>
        </is>
      </c>
      <c r="V137" s="74" t="inlineStr">
        <is>
          <t>18:07</t>
        </is>
      </c>
      <c r="W137" s="74" t="inlineStr">
        <is>
          <t>05:58</t>
        </is>
      </c>
      <c r="X137" s="74" t="inlineStr">
        <is>
          <t>18:05</t>
        </is>
      </c>
      <c r="Y137" s="74" t="inlineStr">
        <is>
          <t>05:57</t>
        </is>
      </c>
      <c r="Z137" s="74" t="inlineStr">
        <is>
          <t>17:11</t>
        </is>
      </c>
      <c r="AA137" s="74" t="inlineStr">
        <is>
          <t>05:49</t>
        </is>
      </c>
      <c r="AB137" s="74" t="inlineStr">
        <is>
          <t>17:09</t>
        </is>
      </c>
      <c r="AC137" s="74" t="inlineStr">
        <is>
          <t>17:45</t>
        </is>
      </c>
      <c r="AD137" s="74" t="inlineStr">
        <is>
          <t>06:06</t>
        </is>
      </c>
      <c r="AE137" s="75" t="inlineStr">
        <is>
          <t>17:52</t>
        </is>
      </c>
      <c r="AF137" s="75" t="inlineStr">
        <is>
          <t>06:01</t>
        </is>
      </c>
      <c r="AG137" s="75" t="inlineStr">
        <is>
          <t>17:52</t>
        </is>
      </c>
      <c r="AH137" s="74" t="inlineStr">
        <is>
          <t>06:02</t>
        </is>
      </c>
      <c r="AI137" s="75" t="inlineStr">
        <is>
          <t>17:45</t>
        </is>
      </c>
      <c r="AJ137" s="74" t="inlineStr">
        <is>
          <t>06:06</t>
        </is>
      </c>
      <c r="AK137" s="75" t="inlineStr">
        <is>
          <t>17:49</t>
        </is>
      </c>
      <c r="AL137" s="74" t="inlineStr">
        <is>
          <t>06:07</t>
        </is>
      </c>
      <c r="AM137" s="75" t="inlineStr">
        <is>
          <t>17:52</t>
        </is>
      </c>
      <c r="AN137" s="74" t="inlineStr">
        <is>
          <t>06:07</t>
        </is>
      </c>
      <c r="AO137" s="75" t="inlineStr">
        <is>
          <t>17:51</t>
        </is>
      </c>
      <c r="AP137" s="74" t="inlineStr">
        <is>
          <t>04:20</t>
        </is>
      </c>
      <c r="AQ137" s="74" t="inlineStr"/>
      <c r="AR137" s="74" t="inlineStr"/>
      <c r="AS137" s="74" t="inlineStr"/>
      <c r="AT137" s="74" t="inlineStr"/>
      <c r="AU137" s="74" t="inlineStr">
        <is>
          <t>05:46</t>
        </is>
      </c>
      <c r="AV137" s="74" t="inlineStr">
        <is>
          <t>18:02</t>
        </is>
      </c>
      <c r="AW137" s="75" t="inlineStr">
        <is>
          <t>05:56</t>
        </is>
      </c>
      <c r="AX137" s="74" t="inlineStr">
        <is>
          <t>18:04</t>
        </is>
      </c>
      <c r="AY137" s="74" t="inlineStr">
        <is>
          <t>05:52</t>
        </is>
      </c>
      <c r="AZ137" s="74" t="inlineStr">
        <is>
          <t>18:04</t>
        </is>
      </c>
      <c r="BA137" s="74" t="inlineStr">
        <is>
          <t>05:49</t>
        </is>
      </c>
      <c r="BB137" s="74" t="inlineStr">
        <is>
          <t>18:02</t>
        </is>
      </c>
      <c r="BC137" s="74" t="inlineStr">
        <is>
          <t>05:51</t>
        </is>
      </c>
      <c r="BD137" s="74" t="inlineStr">
        <is>
          <t>18:02</t>
        </is>
      </c>
      <c r="BE137" s="74" t="inlineStr">
        <is>
          <t>05:49</t>
        </is>
      </c>
      <c r="BF137" s="74" t="inlineStr">
        <is>
          <t>18:05</t>
        </is>
      </c>
      <c r="BG137" s="74" t="inlineStr">
        <is>
          <t>05:54</t>
        </is>
      </c>
      <c r="BH137" s="74" t="inlineStr">
        <is>
          <t>14:00</t>
        </is>
      </c>
      <c r="BI137" s="74" t="inlineStr">
        <is>
          <t>05:55</t>
        </is>
      </c>
      <c r="BJ137" s="74" t="inlineStr">
        <is>
          <t>18:03</t>
        </is>
      </c>
      <c r="BK137" s="74" t="inlineStr">
        <is>
          <t>05:48</t>
        </is>
      </c>
      <c r="BL137" s="74" t="inlineStr">
        <is>
          <t>18:03</t>
        </is>
      </c>
      <c r="BM137" s="74" t="inlineStr">
        <is>
          <t>05:50</t>
        </is>
      </c>
      <c r="BN137" s="74" t="inlineStr">
        <is>
          <t>18:03</t>
        </is>
      </c>
      <c r="BO137" s="74" t="n"/>
      <c r="BP137" s="95" t="n"/>
      <c r="BQ137" s="174" t="n"/>
      <c r="BR137" s="174" t="n"/>
      <c r="BS137" s="174" t="n"/>
      <c r="BT137" s="174" t="n"/>
      <c r="BU137" s="174" t="n"/>
      <c r="BV137" s="174" t="n"/>
      <c r="BW137" s="174" t="n"/>
      <c r="BX137" s="174" t="n"/>
      <c r="BY137" s="174" t="n"/>
      <c r="BZ137" s="175" t="n"/>
      <c r="CA137" s="176" t="n"/>
      <c r="CB137" s="177" t="n"/>
      <c r="CC137" s="118" t="n"/>
      <c r="CD137" s="178" t="n"/>
      <c r="CE137" s="120" t="n"/>
      <c r="CF137" s="178" t="n"/>
      <c r="CG137" s="179" t="n"/>
      <c r="CH137" s="178" t="n"/>
      <c r="CI137" s="180" t="n"/>
      <c r="CJ137" s="181" t="n"/>
      <c r="CK137" s="182" t="n"/>
    </row>
    <row r="138" ht="15.75" customFormat="1" customHeight="1" s="25">
      <c r="A138" s="69" t="inlineStr">
        <is>
          <t>A1517</t>
        </is>
      </c>
      <c r="B138" s="70" t="inlineStr">
        <is>
          <t>Nguyễn Thị Tuyết Hồng</t>
        </is>
      </c>
      <c r="C138" s="71" t="inlineStr">
        <is>
          <t>Kế Toán Tài Chính</t>
        </is>
      </c>
      <c r="D138" s="72" t="inlineStr">
        <is>
          <t>Gián tiếp</t>
        </is>
      </c>
      <c r="E138" s="73" t="inlineStr">
        <is>
          <t>2020-05-14</t>
        </is>
      </c>
      <c r="F138" s="73" t="inlineStr"/>
      <c r="G138" s="74" t="inlineStr">
        <is>
          <t>08:15</t>
        </is>
      </c>
      <c r="H138" s="74" t="inlineStr">
        <is>
          <t>17:30</t>
        </is>
      </c>
      <c r="I138" s="74" t="inlineStr">
        <is>
          <t>08:14</t>
        </is>
      </c>
      <c r="J138" s="74" t="inlineStr">
        <is>
          <t>17:37</t>
        </is>
      </c>
      <c r="K138" s="74" t="inlineStr">
        <is>
          <t>08:12</t>
        </is>
      </c>
      <c r="L138" s="74" t="inlineStr">
        <is>
          <t>17:07</t>
        </is>
      </c>
      <c r="M138" s="74" t="inlineStr">
        <is>
          <t>08:28</t>
        </is>
      </c>
      <c r="N138" s="74" t="inlineStr">
        <is>
          <t>16:36</t>
        </is>
      </c>
      <c r="O138" s="74" t="inlineStr"/>
      <c r="P138" s="74" t="inlineStr"/>
      <c r="Q138" s="74" t="inlineStr">
        <is>
          <t>08:11</t>
        </is>
      </c>
      <c r="R138" s="74" t="inlineStr">
        <is>
          <t>16:45</t>
        </is>
      </c>
      <c r="S138" s="75" t="inlineStr">
        <is>
          <t>08:12</t>
        </is>
      </c>
      <c r="T138" s="74" t="inlineStr">
        <is>
          <t>16:50</t>
        </is>
      </c>
      <c r="U138" s="75" t="inlineStr">
        <is>
          <t>08:12</t>
        </is>
      </c>
      <c r="V138" s="74" t="inlineStr">
        <is>
          <t>16:39</t>
        </is>
      </c>
      <c r="W138" s="75" t="inlineStr">
        <is>
          <t>08:08</t>
        </is>
      </c>
      <c r="X138" s="74" t="inlineStr">
        <is>
          <t>16:50</t>
        </is>
      </c>
      <c r="Y138" s="75" t="inlineStr">
        <is>
          <t>08:11</t>
        </is>
      </c>
      <c r="Z138" s="74" t="inlineStr">
        <is>
          <t>16:46</t>
        </is>
      </c>
      <c r="AA138" s="75" t="inlineStr">
        <is>
          <t>08:09</t>
        </is>
      </c>
      <c r="AB138" s="74" t="inlineStr">
        <is>
          <t>14:09</t>
        </is>
      </c>
      <c r="AC138" s="75" t="inlineStr"/>
      <c r="AD138" s="74" t="inlineStr"/>
      <c r="AE138" s="74" t="inlineStr">
        <is>
          <t>08:02</t>
        </is>
      </c>
      <c r="AF138" s="74" t="inlineStr">
        <is>
          <t>17:38</t>
        </is>
      </c>
      <c r="AG138" s="74" t="inlineStr">
        <is>
          <t>07:55</t>
        </is>
      </c>
      <c r="AH138" s="74" t="inlineStr">
        <is>
          <t>18:43</t>
        </is>
      </c>
      <c r="AI138" s="74" t="inlineStr">
        <is>
          <t>08:01</t>
        </is>
      </c>
      <c r="AJ138" s="74" t="inlineStr">
        <is>
          <t>16:59</t>
        </is>
      </c>
      <c r="AK138" s="74" t="inlineStr">
        <is>
          <t>07:55</t>
        </is>
      </c>
      <c r="AL138" s="74" t="inlineStr">
        <is>
          <t>16:51</t>
        </is>
      </c>
      <c r="AM138" s="74" t="inlineStr">
        <is>
          <t>07:58</t>
        </is>
      </c>
      <c r="AN138" s="74" t="inlineStr">
        <is>
          <t>17:03</t>
        </is>
      </c>
      <c r="AO138" s="74" t="inlineStr"/>
      <c r="AP138" s="74" t="inlineStr"/>
      <c r="AQ138" s="74" t="inlineStr"/>
      <c r="AR138" s="74" t="inlineStr"/>
      <c r="AS138" s="74" t="inlineStr"/>
      <c r="AT138" s="74" t="inlineStr"/>
      <c r="AU138" s="74" t="inlineStr">
        <is>
          <t>08:00</t>
        </is>
      </c>
      <c r="AV138" s="74" t="inlineStr">
        <is>
          <t>16:59</t>
        </is>
      </c>
      <c r="AW138" s="74" t="inlineStr">
        <is>
          <t>08:03</t>
        </is>
      </c>
      <c r="AX138" s="74" t="inlineStr">
        <is>
          <t>16:58</t>
        </is>
      </c>
      <c r="AY138" s="74" t="inlineStr">
        <is>
          <t>07:58</t>
        </is>
      </c>
      <c r="AZ138" s="74" t="inlineStr">
        <is>
          <t>16:43</t>
        </is>
      </c>
      <c r="BA138" s="74" t="inlineStr">
        <is>
          <t>08:00</t>
        </is>
      </c>
      <c r="BB138" s="74" t="inlineStr">
        <is>
          <t>16:51</t>
        </is>
      </c>
      <c r="BC138" s="74" t="inlineStr"/>
      <c r="BD138" s="74" t="inlineStr"/>
      <c r="BE138" s="74" t="inlineStr"/>
      <c r="BF138" s="74" t="inlineStr"/>
      <c r="BG138" s="74" t="inlineStr">
        <is>
          <t>08:08</t>
        </is>
      </c>
      <c r="BH138" s="74" t="inlineStr">
        <is>
          <t>16:55</t>
        </is>
      </c>
      <c r="BI138" s="74" t="inlineStr">
        <is>
          <t>08:01</t>
        </is>
      </c>
      <c r="BJ138" s="74" t="inlineStr">
        <is>
          <t>16:59</t>
        </is>
      </c>
      <c r="BK138" s="74" t="inlineStr">
        <is>
          <t>08:10</t>
        </is>
      </c>
      <c r="BL138" s="74" t="inlineStr">
        <is>
          <t>16:55</t>
        </is>
      </c>
      <c r="BM138" s="74" t="inlineStr">
        <is>
          <t>07:58</t>
        </is>
      </c>
      <c r="BN138" s="74" t="inlineStr">
        <is>
          <t>16:47</t>
        </is>
      </c>
      <c r="BO138" s="74" t="n"/>
      <c r="BP138" s="95" t="n"/>
      <c r="BQ138" s="174" t="n"/>
      <c r="BR138" s="174" t="n"/>
      <c r="BS138" s="174" t="n"/>
      <c r="BT138" s="174" t="n"/>
      <c r="BU138" s="174" t="n"/>
      <c r="BV138" s="174" t="n"/>
      <c r="BW138" s="174" t="n"/>
      <c r="BX138" s="174" t="n"/>
      <c r="BY138" s="174" t="n"/>
      <c r="BZ138" s="175" t="n"/>
      <c r="CA138" s="176" t="n"/>
      <c r="CB138" s="177" t="n"/>
      <c r="CC138" s="118" t="n"/>
      <c r="CD138" s="178" t="n"/>
      <c r="CE138" s="120" t="n"/>
      <c r="CF138" s="178" t="n"/>
      <c r="CG138" s="179" t="n"/>
      <c r="CH138" s="178" t="n"/>
      <c r="CI138" s="180" t="n"/>
      <c r="CJ138" s="181" t="n"/>
      <c r="CK138" s="182" t="n"/>
    </row>
    <row r="139" ht="15.75" customFormat="1" customHeight="1" s="25">
      <c r="A139" s="69" t="inlineStr">
        <is>
          <t>A1519</t>
        </is>
      </c>
      <c r="B139" s="70" t="inlineStr">
        <is>
          <t>Nguyễn Tấn Lộc</t>
        </is>
      </c>
      <c r="C139" s="71" t="inlineStr">
        <is>
          <t>Khuôn Lập trình-gia công</t>
        </is>
      </c>
      <c r="D139" s="72" t="inlineStr">
        <is>
          <t>Trực tiếp</t>
        </is>
      </c>
      <c r="E139" s="73" t="inlineStr">
        <is>
          <t>2020-05-26</t>
        </is>
      </c>
      <c r="F139" s="73" t="inlineStr"/>
      <c r="G139" s="74" t="inlineStr">
        <is>
          <t>17:56</t>
        </is>
      </c>
      <c r="H139" s="74" t="inlineStr">
        <is>
          <t>06:08</t>
        </is>
      </c>
      <c r="I139" s="74" t="inlineStr">
        <is>
          <t>17:52</t>
        </is>
      </c>
      <c r="J139" s="74" t="inlineStr">
        <is>
          <t>06:04</t>
        </is>
      </c>
      <c r="K139" s="74" t="inlineStr">
        <is>
          <t>17:52</t>
        </is>
      </c>
      <c r="L139" s="74" t="inlineStr">
        <is>
          <t>06:07</t>
        </is>
      </c>
      <c r="M139" s="74" t="inlineStr">
        <is>
          <t>17:47</t>
        </is>
      </c>
      <c r="N139" s="74" t="inlineStr">
        <is>
          <t>06:05</t>
        </is>
      </c>
      <c r="O139" s="74" t="inlineStr"/>
      <c r="P139" s="74" t="inlineStr"/>
      <c r="Q139" s="74" t="inlineStr">
        <is>
          <t>05:48</t>
        </is>
      </c>
      <c r="R139" s="74" t="inlineStr">
        <is>
          <t>18:15</t>
        </is>
      </c>
      <c r="S139" s="74" t="inlineStr">
        <is>
          <t>05:50</t>
        </is>
      </c>
      <c r="T139" s="74" t="inlineStr">
        <is>
          <t>18:17</t>
        </is>
      </c>
      <c r="U139" s="74" t="inlineStr">
        <is>
          <t>05:46</t>
        </is>
      </c>
      <c r="V139" s="74" t="inlineStr">
        <is>
          <t>18:23</t>
        </is>
      </c>
      <c r="W139" s="74" t="inlineStr">
        <is>
          <t>05:50</t>
        </is>
      </c>
      <c r="X139" s="74" t="inlineStr">
        <is>
          <t>18:18</t>
        </is>
      </c>
      <c r="Y139" s="74" t="inlineStr">
        <is>
          <t>05:47</t>
        </is>
      </c>
      <c r="Z139" s="74" t="inlineStr">
        <is>
          <t>18:15</t>
        </is>
      </c>
      <c r="AA139" s="74" t="inlineStr">
        <is>
          <t>05:51</t>
        </is>
      </c>
      <c r="AB139" s="74" t="inlineStr">
        <is>
          <t>18:06</t>
        </is>
      </c>
      <c r="AC139" s="74" t="inlineStr">
        <is>
          <t>05:51</t>
        </is>
      </c>
      <c r="AD139" s="74" t="inlineStr">
        <is>
          <t>18:04</t>
        </is>
      </c>
      <c r="AE139" s="75" t="inlineStr">
        <is>
          <t>05:51</t>
        </is>
      </c>
      <c r="AF139" s="75" t="inlineStr">
        <is>
          <t>18:09</t>
        </is>
      </c>
      <c r="AG139" s="75" t="inlineStr">
        <is>
          <t>05:54</t>
        </is>
      </c>
      <c r="AH139" s="74" t="inlineStr">
        <is>
          <t>18:20</t>
        </is>
      </c>
      <c r="AI139" s="75" t="inlineStr">
        <is>
          <t>05:49</t>
        </is>
      </c>
      <c r="AJ139" s="74" t="inlineStr">
        <is>
          <t>17:31</t>
        </is>
      </c>
      <c r="AK139" s="75" t="inlineStr">
        <is>
          <t>05:48</t>
        </is>
      </c>
      <c r="AL139" s="74" t="inlineStr">
        <is>
          <t>18:09</t>
        </is>
      </c>
      <c r="AM139" s="75" t="inlineStr">
        <is>
          <t>05:49</t>
        </is>
      </c>
      <c r="AN139" s="74" t="inlineStr">
        <is>
          <t>18:09</t>
        </is>
      </c>
      <c r="AO139" s="75" t="inlineStr">
        <is>
          <t>05:50</t>
        </is>
      </c>
      <c r="AP139" s="74" t="inlineStr">
        <is>
          <t>18:07</t>
        </is>
      </c>
      <c r="AQ139" s="74" t="inlineStr"/>
      <c r="AR139" s="74" t="inlineStr"/>
      <c r="AS139" s="74" t="inlineStr"/>
      <c r="AT139" s="74" t="inlineStr"/>
      <c r="AU139" s="74" t="inlineStr">
        <is>
          <t>17:40</t>
        </is>
      </c>
      <c r="AV139" s="74" t="inlineStr">
        <is>
          <t>06:06</t>
        </is>
      </c>
      <c r="AW139" s="75" t="inlineStr">
        <is>
          <t>17:39</t>
        </is>
      </c>
      <c r="AX139" s="74" t="inlineStr">
        <is>
          <t>06:09</t>
        </is>
      </c>
      <c r="AY139" s="74" t="inlineStr">
        <is>
          <t>17:41</t>
        </is>
      </c>
      <c r="AZ139" s="74" t="inlineStr">
        <is>
          <t>06:13</t>
        </is>
      </c>
      <c r="BA139" s="74" t="inlineStr">
        <is>
          <t>17:34</t>
        </is>
      </c>
      <c r="BB139" s="74" t="inlineStr">
        <is>
          <t>06:07</t>
        </is>
      </c>
      <c r="BC139" s="74" t="inlineStr">
        <is>
          <t>17:40</t>
        </is>
      </c>
      <c r="BD139" s="74" t="inlineStr">
        <is>
          <t>06:06</t>
        </is>
      </c>
      <c r="BE139" s="74" t="inlineStr">
        <is>
          <t>17:48</t>
        </is>
      </c>
      <c r="BF139" s="74" t="inlineStr">
        <is>
          <t>06:14</t>
        </is>
      </c>
      <c r="BG139" s="74" t="inlineStr">
        <is>
          <t>17:30</t>
        </is>
      </c>
      <c r="BH139" s="74" t="inlineStr">
        <is>
          <t>06:04</t>
        </is>
      </c>
      <c r="BI139" s="74" t="inlineStr">
        <is>
          <t>17:38</t>
        </is>
      </c>
      <c r="BJ139" s="74" t="inlineStr">
        <is>
          <t>06:05</t>
        </is>
      </c>
      <c r="BK139" s="74" t="inlineStr">
        <is>
          <t>17:39</t>
        </is>
      </c>
      <c r="BL139" s="74" t="inlineStr">
        <is>
          <t>06:02</t>
        </is>
      </c>
      <c r="BM139" s="74" t="inlineStr">
        <is>
          <t>17:42</t>
        </is>
      </c>
      <c r="BN139" s="74" t="inlineStr">
        <is>
          <t>06:06</t>
        </is>
      </c>
      <c r="BO139" s="74" t="n"/>
      <c r="BP139" s="95" t="n"/>
      <c r="BQ139" s="174" t="n"/>
      <c r="BR139" s="174" t="n"/>
      <c r="BS139" s="174" t="n"/>
      <c r="BT139" s="174" t="n"/>
      <c r="BU139" s="174" t="n"/>
      <c r="BV139" s="174" t="n"/>
      <c r="BW139" s="174" t="n"/>
      <c r="BX139" s="174" t="n"/>
      <c r="BY139" s="174" t="n"/>
      <c r="BZ139" s="175" t="n"/>
      <c r="CA139" s="176" t="n"/>
      <c r="CB139" s="177" t="n"/>
      <c r="CC139" s="118" t="n"/>
      <c r="CD139" s="178" t="n"/>
      <c r="CE139" s="120" t="n"/>
      <c r="CF139" s="178" t="n"/>
      <c r="CG139" s="179" t="n"/>
      <c r="CH139" s="178" t="n"/>
      <c r="CI139" s="180" t="n"/>
      <c r="CJ139" s="181" t="n"/>
      <c r="CK139" s="182" t="n"/>
    </row>
    <row r="140" ht="15.75" customFormat="1" customHeight="1" s="28">
      <c r="A140" s="69" t="inlineStr">
        <is>
          <t>A1522</t>
        </is>
      </c>
      <c r="B140" s="70" t="inlineStr">
        <is>
          <t>Nguyễn Ngọc Danh</t>
        </is>
      </c>
      <c r="C140" s="71" t="inlineStr">
        <is>
          <t>Bảo trì X2</t>
        </is>
      </c>
      <c r="D140" s="72" t="inlineStr">
        <is>
          <t>Trực tiếp</t>
        </is>
      </c>
      <c r="E140" s="73" t="inlineStr">
        <is>
          <t>2020-06-01</t>
        </is>
      </c>
      <c r="F140" s="73" t="inlineStr"/>
      <c r="G140" s="74" t="inlineStr">
        <is>
          <t>06:05</t>
        </is>
      </c>
      <c r="H140" s="74" t="inlineStr">
        <is>
          <t>18:21</t>
        </is>
      </c>
      <c r="I140" s="75" t="inlineStr">
        <is>
          <t>05:58</t>
        </is>
      </c>
      <c r="J140" s="74" t="inlineStr">
        <is>
          <t>18:10</t>
        </is>
      </c>
      <c r="K140" s="75" t="inlineStr">
        <is>
          <t>05:58</t>
        </is>
      </c>
      <c r="L140" s="74" t="inlineStr">
        <is>
          <t>18:07</t>
        </is>
      </c>
      <c r="M140" s="75" t="inlineStr">
        <is>
          <t>05:54</t>
        </is>
      </c>
      <c r="N140" s="74" t="inlineStr">
        <is>
          <t>18:04</t>
        </is>
      </c>
      <c r="O140" s="75" t="inlineStr"/>
      <c r="P140" s="74" t="inlineStr"/>
      <c r="Q140" s="75" t="inlineStr">
        <is>
          <t>05:51</t>
        </is>
      </c>
      <c r="R140" s="75" t="inlineStr">
        <is>
          <t>17:03</t>
        </is>
      </c>
      <c r="S140" s="75" t="inlineStr">
        <is>
          <t>05:56</t>
        </is>
      </c>
      <c r="T140" s="74" t="inlineStr">
        <is>
          <t>18:07</t>
        </is>
      </c>
      <c r="U140" s="75" t="inlineStr">
        <is>
          <t>05:49</t>
        </is>
      </c>
      <c r="V140" s="74" t="inlineStr">
        <is>
          <t>18:42</t>
        </is>
      </c>
      <c r="W140" s="75" t="inlineStr">
        <is>
          <t>05:54</t>
        </is>
      </c>
      <c r="X140" s="74" t="inlineStr">
        <is>
          <t>18:09</t>
        </is>
      </c>
      <c r="Y140" s="75" t="inlineStr">
        <is>
          <t>06:02</t>
        </is>
      </c>
      <c r="Z140" s="74" t="inlineStr">
        <is>
          <t>18:19</t>
        </is>
      </c>
      <c r="AA140" s="75" t="inlineStr">
        <is>
          <t>05:59</t>
        </is>
      </c>
      <c r="AB140" s="74" t="inlineStr">
        <is>
          <t>18:08</t>
        </is>
      </c>
      <c r="AC140" s="75" t="inlineStr">
        <is>
          <t>05:56</t>
        </is>
      </c>
      <c r="AD140" s="74" t="inlineStr">
        <is>
          <t>18:14</t>
        </is>
      </c>
      <c r="AE140" s="75" t="inlineStr">
        <is>
          <t>05:57</t>
        </is>
      </c>
      <c r="AF140" s="75" t="inlineStr">
        <is>
          <t>18:09</t>
        </is>
      </c>
      <c r="AG140" s="75" t="inlineStr">
        <is>
          <t>05:59</t>
        </is>
      </c>
      <c r="AH140" s="74" t="inlineStr">
        <is>
          <t>18:13</t>
        </is>
      </c>
      <c r="AI140" s="75" t="inlineStr">
        <is>
          <t>05:59</t>
        </is>
      </c>
      <c r="AJ140" s="74" t="inlineStr">
        <is>
          <t>18:15</t>
        </is>
      </c>
      <c r="AK140" s="75" t="inlineStr">
        <is>
          <t>06:02</t>
        </is>
      </c>
      <c r="AL140" s="74" t="inlineStr">
        <is>
          <t>18:11</t>
        </is>
      </c>
      <c r="AM140" s="75" t="inlineStr">
        <is>
          <t>05:59</t>
        </is>
      </c>
      <c r="AN140" s="74" t="inlineStr">
        <is>
          <t>18:23</t>
        </is>
      </c>
      <c r="AO140" s="75" t="inlineStr">
        <is>
          <t>05:57</t>
        </is>
      </c>
      <c r="AP140" s="74" t="inlineStr">
        <is>
          <t>18:34</t>
        </is>
      </c>
      <c r="AQ140" s="75" t="inlineStr"/>
      <c r="AR140" s="74" t="inlineStr"/>
      <c r="AS140" s="75" t="inlineStr"/>
      <c r="AT140" s="75" t="inlineStr"/>
      <c r="AU140" s="75" t="inlineStr">
        <is>
          <t>06:02</t>
        </is>
      </c>
      <c r="AV140" s="74" t="inlineStr">
        <is>
          <t>18:36</t>
        </is>
      </c>
      <c r="AW140" s="74" t="inlineStr">
        <is>
          <t>05:56</t>
        </is>
      </c>
      <c r="AX140" s="74" t="inlineStr">
        <is>
          <t>16:34</t>
        </is>
      </c>
      <c r="AY140" s="74" t="inlineStr">
        <is>
          <t>05:59</t>
        </is>
      </c>
      <c r="AZ140" s="74" t="inlineStr">
        <is>
          <t>18:06</t>
        </is>
      </c>
      <c r="BA140" s="74" t="inlineStr">
        <is>
          <t>05:59</t>
        </is>
      </c>
      <c r="BB140" s="74" t="inlineStr">
        <is>
          <t>18:19</t>
        </is>
      </c>
      <c r="BC140" s="74" t="inlineStr">
        <is>
          <t>05:56</t>
        </is>
      </c>
      <c r="BD140" s="74" t="inlineStr">
        <is>
          <t>18:07</t>
        </is>
      </c>
      <c r="BE140" s="74" t="inlineStr">
        <is>
          <t>05:54</t>
        </is>
      </c>
      <c r="BF140" s="74" t="inlineStr">
        <is>
          <t>18:07</t>
        </is>
      </c>
      <c r="BG140" s="74" t="inlineStr">
        <is>
          <t>06:00</t>
        </is>
      </c>
      <c r="BH140" s="74" t="inlineStr">
        <is>
          <t>16:05</t>
        </is>
      </c>
      <c r="BI140" s="74" t="inlineStr">
        <is>
          <t>05:55</t>
        </is>
      </c>
      <c r="BJ140" s="74" t="inlineStr"/>
      <c r="BK140" s="74" t="inlineStr"/>
      <c r="BL140" s="74" t="inlineStr"/>
      <c r="BM140" s="74" t="inlineStr"/>
      <c r="BN140" s="74" t="inlineStr"/>
      <c r="BO140" s="74" t="n"/>
      <c r="BP140" s="95" t="n"/>
      <c r="BQ140" s="174" t="n"/>
      <c r="BR140" s="174" t="n"/>
      <c r="BS140" s="174" t="n"/>
      <c r="BT140" s="174" t="n"/>
      <c r="BU140" s="174" t="n"/>
      <c r="BV140" s="174" t="n"/>
      <c r="BW140" s="174" t="n"/>
      <c r="BX140" s="174" t="n"/>
      <c r="BY140" s="174" t="n"/>
      <c r="BZ140" s="175" t="n"/>
      <c r="CA140" s="176" t="n"/>
      <c r="CB140" s="177" t="n"/>
      <c r="CC140" s="118" t="n"/>
      <c r="CD140" s="178" t="n"/>
      <c r="CE140" s="120" t="n"/>
      <c r="CF140" s="178" t="n"/>
      <c r="CG140" s="179" t="n"/>
      <c r="CH140" s="178" t="n"/>
      <c r="CI140" s="180" t="n"/>
      <c r="CJ140" s="181" t="n"/>
      <c r="CK140" s="182" t="n"/>
      <c r="CL140" s="25" t="n"/>
      <c r="CM140" s="25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</row>
    <row r="141" ht="15.75" customFormat="1" customHeight="1" s="25">
      <c r="A141" s="69" t="inlineStr">
        <is>
          <t>A1528</t>
        </is>
      </c>
      <c r="B141" s="70" t="inlineStr">
        <is>
          <t>Nguyễn Thiện Chí</t>
        </is>
      </c>
      <c r="C141" s="71" t="inlineStr">
        <is>
          <t>X1 Ép - B</t>
        </is>
      </c>
      <c r="D141" s="72" t="inlineStr">
        <is>
          <t>Trực tiếp</t>
        </is>
      </c>
      <c r="E141" s="73" t="inlineStr">
        <is>
          <t>2020-06-01</t>
        </is>
      </c>
      <c r="F141" s="73" t="inlineStr"/>
      <c r="G141" s="74" t="inlineStr">
        <is>
          <t>05:52</t>
        </is>
      </c>
      <c r="H141" s="74" t="inlineStr">
        <is>
          <t>18:02</t>
        </is>
      </c>
      <c r="I141" s="74" t="inlineStr">
        <is>
          <t>05:47</t>
        </is>
      </c>
      <c r="J141" s="74" t="inlineStr">
        <is>
          <t>18:01</t>
        </is>
      </c>
      <c r="K141" s="74" t="inlineStr">
        <is>
          <t>05:47</t>
        </is>
      </c>
      <c r="L141" s="74" t="inlineStr">
        <is>
          <t>18:02</t>
        </is>
      </c>
      <c r="M141" s="74" t="inlineStr">
        <is>
          <t>05:47</t>
        </is>
      </c>
      <c r="N141" s="74" t="inlineStr">
        <is>
          <t>18:04</t>
        </is>
      </c>
      <c r="O141" s="74" t="inlineStr">
        <is>
          <t>05:47</t>
        </is>
      </c>
      <c r="P141" s="74" t="inlineStr">
        <is>
          <t>18:26</t>
        </is>
      </c>
      <c r="Q141" s="74" t="inlineStr">
        <is>
          <t>17:34</t>
        </is>
      </c>
      <c r="R141" s="74" t="inlineStr">
        <is>
          <t>06:01</t>
        </is>
      </c>
      <c r="S141" s="75" t="inlineStr">
        <is>
          <t>17:32</t>
        </is>
      </c>
      <c r="T141" s="74" t="inlineStr">
        <is>
          <t>06:03</t>
        </is>
      </c>
      <c r="U141" s="75" t="inlineStr">
        <is>
          <t>17:35</t>
        </is>
      </c>
      <c r="V141" s="74" t="inlineStr">
        <is>
          <t>06:01</t>
        </is>
      </c>
      <c r="W141" s="74" t="inlineStr">
        <is>
          <t>17:25</t>
        </is>
      </c>
      <c r="X141" s="74" t="inlineStr">
        <is>
          <t>06:01</t>
        </is>
      </c>
      <c r="Y141" s="75" t="inlineStr">
        <is>
          <t>17:38</t>
        </is>
      </c>
      <c r="Z141" s="74" t="inlineStr">
        <is>
          <t>06:01</t>
        </is>
      </c>
      <c r="AA141" s="75" t="inlineStr">
        <is>
          <t>17:36</t>
        </is>
      </c>
      <c r="AB141" s="74" t="inlineStr">
        <is>
          <t>06:00</t>
        </is>
      </c>
      <c r="AC141" s="75" t="inlineStr"/>
      <c r="AD141" s="74" t="inlineStr"/>
      <c r="AE141" s="74" t="inlineStr">
        <is>
          <t>05:45</t>
        </is>
      </c>
      <c r="AF141" s="74" t="inlineStr">
        <is>
          <t>18:02</t>
        </is>
      </c>
      <c r="AG141" s="74" t="inlineStr">
        <is>
          <t>05:48</t>
        </is>
      </c>
      <c r="AH141" s="74" t="inlineStr">
        <is>
          <t>18:03</t>
        </is>
      </c>
      <c r="AI141" s="74" t="inlineStr">
        <is>
          <t>05:47</t>
        </is>
      </c>
      <c r="AJ141" s="74" t="inlineStr">
        <is>
          <t>18:01</t>
        </is>
      </c>
      <c r="AK141" s="74" t="inlineStr">
        <is>
          <t>05:49</t>
        </is>
      </c>
      <c r="AL141" s="74" t="inlineStr">
        <is>
          <t>16:00</t>
        </is>
      </c>
      <c r="AM141" s="74" t="inlineStr"/>
      <c r="AN141" s="74" t="inlineStr"/>
      <c r="AO141" s="74" t="inlineStr"/>
      <c r="AP141" s="74" t="inlineStr"/>
      <c r="AQ141" s="74" t="inlineStr"/>
      <c r="AR141" s="74" t="inlineStr"/>
      <c r="AS141" s="75" t="inlineStr"/>
      <c r="AT141" s="75" t="inlineStr"/>
      <c r="AU141" s="75" t="inlineStr">
        <is>
          <t>17:49</t>
        </is>
      </c>
      <c r="AV141" s="74" t="inlineStr">
        <is>
          <t>06:01</t>
        </is>
      </c>
      <c r="AW141" s="74" t="inlineStr">
        <is>
          <t>17:30</t>
        </is>
      </c>
      <c r="AX141" s="74" t="inlineStr">
        <is>
          <t>06:02</t>
        </is>
      </c>
      <c r="AY141" s="74" t="inlineStr">
        <is>
          <t>17:42</t>
        </is>
      </c>
      <c r="AZ141" s="74" t="inlineStr">
        <is>
          <t>06:01</t>
        </is>
      </c>
      <c r="BA141" s="74" t="inlineStr">
        <is>
          <t>17:34</t>
        </is>
      </c>
      <c r="BB141" s="74" t="inlineStr">
        <is>
          <t>06:01</t>
        </is>
      </c>
      <c r="BC141" s="74" t="inlineStr">
        <is>
          <t>17:43</t>
        </is>
      </c>
      <c r="BD141" s="74" t="inlineStr">
        <is>
          <t>06:02</t>
        </is>
      </c>
      <c r="BE141" s="74" t="inlineStr"/>
      <c r="BF141" s="74" t="inlineStr"/>
      <c r="BG141" s="74" t="inlineStr">
        <is>
          <t>05:51</t>
        </is>
      </c>
      <c r="BH141" s="74" t="inlineStr">
        <is>
          <t>18:00</t>
        </is>
      </c>
      <c r="BI141" s="74" t="inlineStr">
        <is>
          <t>05:53</t>
        </is>
      </c>
      <c r="BJ141" s="74" t="inlineStr">
        <is>
          <t>18:03</t>
        </is>
      </c>
      <c r="BK141" s="74" t="inlineStr"/>
      <c r="BL141" s="74" t="inlineStr"/>
      <c r="BM141" s="74" t="inlineStr">
        <is>
          <t>05:45</t>
        </is>
      </c>
      <c r="BN141" s="74" t="inlineStr">
        <is>
          <t>18:03</t>
        </is>
      </c>
      <c r="BO141" s="74" t="n"/>
      <c r="BP141" s="95" t="n"/>
      <c r="BQ141" s="174" t="n"/>
      <c r="BR141" s="174" t="n"/>
      <c r="BS141" s="174" t="n"/>
      <c r="BT141" s="174" t="n"/>
      <c r="BU141" s="174" t="n"/>
      <c r="BV141" s="174" t="n"/>
      <c r="BW141" s="174" t="n"/>
      <c r="BX141" s="174" t="n"/>
      <c r="BY141" s="174" t="n"/>
      <c r="BZ141" s="175" t="n"/>
      <c r="CA141" s="176" t="n"/>
      <c r="CB141" s="177" t="n"/>
      <c r="CC141" s="118" t="n"/>
      <c r="CD141" s="178" t="n"/>
      <c r="CE141" s="120" t="n"/>
      <c r="CF141" s="178" t="n"/>
      <c r="CG141" s="179" t="n"/>
      <c r="CH141" s="178" t="n"/>
      <c r="CI141" s="180" t="n"/>
      <c r="CJ141" s="181" t="n"/>
      <c r="CK141" s="182" t="n"/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</row>
    <row r="142" ht="15.75" customFormat="1" customHeight="1" s="28">
      <c r="A142" s="69" t="inlineStr">
        <is>
          <t>A1530</t>
        </is>
      </c>
      <c r="B142" s="70" t="inlineStr">
        <is>
          <t>Nguyễn Tấn Vũ</t>
        </is>
      </c>
      <c r="C142" s="71" t="inlineStr">
        <is>
          <t>X1 Ép - A</t>
        </is>
      </c>
      <c r="D142" s="72" t="inlineStr">
        <is>
          <t>Trực tiếp</t>
        </is>
      </c>
      <c r="E142" s="73" t="inlineStr">
        <is>
          <t>2020-06-01</t>
        </is>
      </c>
      <c r="F142" s="73" t="inlineStr"/>
      <c r="G142" s="74" t="inlineStr">
        <is>
          <t>06:03</t>
        </is>
      </c>
      <c r="H142" s="74" t="inlineStr">
        <is>
          <t>17:40</t>
        </is>
      </c>
      <c r="I142" s="75" t="inlineStr">
        <is>
          <t>17:48</t>
        </is>
      </c>
      <c r="J142" s="74" t="inlineStr">
        <is>
          <t>06:04</t>
        </is>
      </c>
      <c r="K142" s="75" t="inlineStr">
        <is>
          <t>17:44</t>
        </is>
      </c>
      <c r="L142" s="74" t="inlineStr"/>
      <c r="M142" s="75" t="inlineStr">
        <is>
          <t>17:33</t>
        </is>
      </c>
      <c r="N142" s="74" t="inlineStr">
        <is>
          <t>06:03</t>
        </is>
      </c>
      <c r="O142" s="75" t="inlineStr"/>
      <c r="P142" s="74" t="inlineStr"/>
      <c r="Q142" s="75" t="inlineStr">
        <is>
          <t>05:40</t>
        </is>
      </c>
      <c r="R142" s="75" t="inlineStr">
        <is>
          <t>18:05</t>
        </is>
      </c>
      <c r="S142" s="75" t="inlineStr"/>
      <c r="T142" s="74" t="inlineStr"/>
      <c r="U142" s="74" t="inlineStr"/>
      <c r="V142" s="74" t="inlineStr"/>
      <c r="W142" s="75" t="inlineStr"/>
      <c r="X142" s="74" t="inlineStr"/>
      <c r="Y142" s="75" t="inlineStr"/>
      <c r="Z142" s="74" t="inlineStr"/>
      <c r="AA142" s="75" t="inlineStr">
        <is>
          <t>05:26</t>
        </is>
      </c>
      <c r="AB142" s="74" t="inlineStr">
        <is>
          <t>18:05</t>
        </is>
      </c>
      <c r="AC142" s="75" t="inlineStr"/>
      <c r="AD142" s="74" t="inlineStr"/>
      <c r="AE142" s="75" t="inlineStr">
        <is>
          <t>17:36</t>
        </is>
      </c>
      <c r="AF142" s="75" t="inlineStr">
        <is>
          <t>06:03</t>
        </is>
      </c>
      <c r="AG142" s="75" t="inlineStr">
        <is>
          <t>17:36</t>
        </is>
      </c>
      <c r="AH142" s="74" t="inlineStr">
        <is>
          <t>06:03</t>
        </is>
      </c>
      <c r="AI142" s="74" t="inlineStr">
        <is>
          <t>17:30</t>
        </is>
      </c>
      <c r="AJ142" s="74" t="inlineStr">
        <is>
          <t>06:02</t>
        </is>
      </c>
      <c r="AK142" s="75" t="inlineStr">
        <is>
          <t>17:28</t>
        </is>
      </c>
      <c r="AL142" s="74" t="inlineStr">
        <is>
          <t>06:03</t>
        </is>
      </c>
      <c r="AM142" s="75" t="inlineStr">
        <is>
          <t>17:26</t>
        </is>
      </c>
      <c r="AN142" s="74" t="inlineStr">
        <is>
          <t>06:03</t>
        </is>
      </c>
      <c r="AO142" s="75" t="inlineStr"/>
      <c r="AP142" s="74" t="inlineStr"/>
      <c r="AQ142" s="74" t="inlineStr"/>
      <c r="AR142" s="74" t="inlineStr"/>
      <c r="AS142" s="74" t="inlineStr"/>
      <c r="AT142" s="74" t="inlineStr"/>
      <c r="AU142" s="74" t="inlineStr">
        <is>
          <t>05:45</t>
        </is>
      </c>
      <c r="AV142" s="74" t="inlineStr">
        <is>
          <t>13:59</t>
        </is>
      </c>
      <c r="AW142" s="74" t="inlineStr">
        <is>
          <t>05:40</t>
        </is>
      </c>
      <c r="AX142" s="74" t="inlineStr">
        <is>
          <t>18:03</t>
        </is>
      </c>
      <c r="AY142" s="74" t="inlineStr">
        <is>
          <t>05:33</t>
        </is>
      </c>
      <c r="AZ142" s="74" t="inlineStr">
        <is>
          <t>18:06</t>
        </is>
      </c>
      <c r="BA142" s="74" t="inlineStr">
        <is>
          <t>05:33</t>
        </is>
      </c>
      <c r="BB142" s="74" t="inlineStr">
        <is>
          <t>18:05</t>
        </is>
      </c>
      <c r="BC142" s="74" t="inlineStr">
        <is>
          <t>05:35</t>
        </is>
      </c>
      <c r="BD142" s="74" t="inlineStr">
        <is>
          <t>18:04</t>
        </is>
      </c>
      <c r="BE142" s="74" t="inlineStr"/>
      <c r="BF142" s="74" t="inlineStr"/>
      <c r="BG142" s="74" t="inlineStr"/>
      <c r="BH142" s="74" t="inlineStr"/>
      <c r="BI142" s="74" t="inlineStr">
        <is>
          <t>17:18</t>
        </is>
      </c>
      <c r="BJ142" s="74" t="inlineStr">
        <is>
          <t>06:03</t>
        </is>
      </c>
      <c r="BK142" s="74" t="inlineStr">
        <is>
          <t>17:36</t>
        </is>
      </c>
      <c r="BL142" s="74" t="inlineStr">
        <is>
          <t>06:02</t>
        </is>
      </c>
      <c r="BM142" s="74" t="inlineStr">
        <is>
          <t>17:30</t>
        </is>
      </c>
      <c r="BN142" s="74" t="inlineStr">
        <is>
          <t>06:03</t>
        </is>
      </c>
      <c r="BO142" s="74" t="n"/>
      <c r="BP142" s="95" t="n"/>
      <c r="BQ142" s="174" t="n"/>
      <c r="BR142" s="174" t="n"/>
      <c r="BS142" s="174" t="n"/>
      <c r="BT142" s="174" t="n"/>
      <c r="BU142" s="174" t="n"/>
      <c r="BV142" s="174" t="n"/>
      <c r="BW142" s="174" t="n"/>
      <c r="BX142" s="174" t="n"/>
      <c r="BY142" s="174" t="n"/>
      <c r="BZ142" s="175" t="n"/>
      <c r="CA142" s="176" t="n"/>
      <c r="CB142" s="177" t="n"/>
      <c r="CC142" s="118" t="n"/>
      <c r="CD142" s="178" t="n"/>
      <c r="CE142" s="120" t="n"/>
      <c r="CF142" s="178" t="n"/>
      <c r="CG142" s="179" t="n"/>
      <c r="CH142" s="178" t="n"/>
      <c r="CI142" s="180" t="n"/>
      <c r="CJ142" s="181" t="n"/>
      <c r="CK142" s="182" t="n"/>
      <c r="CL142" s="25" t="n"/>
      <c r="CM142" s="25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</row>
    <row r="143" ht="15.75" customFormat="1" customHeight="1" s="25">
      <c r="A143" s="69" t="inlineStr">
        <is>
          <t>A1532</t>
        </is>
      </c>
      <c r="B143" s="70" t="inlineStr">
        <is>
          <t>Trần Hoàng Sinh</t>
        </is>
      </c>
      <c r="C143" s="71" t="inlineStr">
        <is>
          <t>Kho X1</t>
        </is>
      </c>
      <c r="D143" s="72" t="inlineStr">
        <is>
          <t>Trực tiếp</t>
        </is>
      </c>
      <c r="E143" s="73" t="inlineStr">
        <is>
          <t>2020-06-01</t>
        </is>
      </c>
      <c r="F143" s="73" t="inlineStr"/>
      <c r="G143" s="74" t="inlineStr">
        <is>
          <t>05:51</t>
        </is>
      </c>
      <c r="H143" s="74" t="inlineStr">
        <is>
          <t>14:02</t>
        </is>
      </c>
      <c r="I143" s="74" t="inlineStr">
        <is>
          <t>05:53</t>
        </is>
      </c>
      <c r="J143" s="74" t="inlineStr">
        <is>
          <t>18:06</t>
        </is>
      </c>
      <c r="K143" s="74" t="inlineStr">
        <is>
          <t>05:50</t>
        </is>
      </c>
      <c r="L143" s="74" t="inlineStr">
        <is>
          <t>18:02</t>
        </is>
      </c>
      <c r="M143" s="74" t="inlineStr">
        <is>
          <t>05:50</t>
        </is>
      </c>
      <c r="N143" s="74" t="inlineStr">
        <is>
          <t>18:04</t>
        </is>
      </c>
      <c r="O143" s="74" t="inlineStr">
        <is>
          <t>17:44</t>
        </is>
      </c>
      <c r="P143" s="74" t="inlineStr">
        <is>
          <t>06:01</t>
        </is>
      </c>
      <c r="Q143" s="74" t="inlineStr">
        <is>
          <t>17:44</t>
        </is>
      </c>
      <c r="R143" s="74" t="inlineStr">
        <is>
          <t>06:12</t>
        </is>
      </c>
      <c r="S143" s="74" t="inlineStr">
        <is>
          <t>17:42</t>
        </is>
      </c>
      <c r="T143" s="74" t="inlineStr">
        <is>
          <t>06:06</t>
        </is>
      </c>
      <c r="U143" s="74" t="inlineStr">
        <is>
          <t>17:15</t>
        </is>
      </c>
      <c r="V143" s="74" t="inlineStr">
        <is>
          <t>06:10</t>
        </is>
      </c>
      <c r="W143" s="75" t="inlineStr">
        <is>
          <t>17:38</t>
        </is>
      </c>
      <c r="X143" s="74" t="inlineStr">
        <is>
          <t>06:12</t>
        </is>
      </c>
      <c r="Y143" s="74" t="inlineStr">
        <is>
          <t>17:34</t>
        </is>
      </c>
      <c r="Z143" s="74" t="inlineStr">
        <is>
          <t>06:02</t>
        </is>
      </c>
      <c r="AA143" s="75" t="inlineStr">
        <is>
          <t>17:40</t>
        </is>
      </c>
      <c r="AB143" s="74" t="inlineStr">
        <is>
          <t>06:01</t>
        </is>
      </c>
      <c r="AC143" s="75" t="inlineStr"/>
      <c r="AD143" s="74" t="inlineStr"/>
      <c r="AE143" s="75" t="inlineStr">
        <is>
          <t>05:45</t>
        </is>
      </c>
      <c r="AF143" s="75" t="inlineStr">
        <is>
          <t>18:05</t>
        </is>
      </c>
      <c r="AG143" s="74" t="inlineStr">
        <is>
          <t>05:50</t>
        </is>
      </c>
      <c r="AH143" s="74" t="inlineStr">
        <is>
          <t>18:05</t>
        </is>
      </c>
      <c r="AI143" s="74" t="inlineStr">
        <is>
          <t>05:51</t>
        </is>
      </c>
      <c r="AJ143" s="74" t="inlineStr">
        <is>
          <t>19:31</t>
        </is>
      </c>
      <c r="AK143" s="75" t="inlineStr">
        <is>
          <t>05:47</t>
        </is>
      </c>
      <c r="AL143" s="74" t="inlineStr">
        <is>
          <t>18:05</t>
        </is>
      </c>
      <c r="AM143" s="75" t="inlineStr">
        <is>
          <t>05:49</t>
        </is>
      </c>
      <c r="AN143" s="74" t="inlineStr">
        <is>
          <t>18:05</t>
        </is>
      </c>
      <c r="AO143" s="75" t="inlineStr">
        <is>
          <t>05:51</t>
        </is>
      </c>
      <c r="AP143" s="74" t="inlineStr">
        <is>
          <t>18:03</t>
        </is>
      </c>
      <c r="AQ143" s="75" t="inlineStr"/>
      <c r="AR143" s="74" t="inlineStr"/>
      <c r="AS143" s="75" t="inlineStr"/>
      <c r="AT143" s="75" t="inlineStr"/>
      <c r="AU143" s="75" t="inlineStr">
        <is>
          <t>17:55</t>
        </is>
      </c>
      <c r="AV143" s="74" t="inlineStr">
        <is>
          <t>06:09</t>
        </is>
      </c>
      <c r="AW143" s="74" t="inlineStr">
        <is>
          <t>18:02</t>
        </is>
      </c>
      <c r="AX143" s="74" t="inlineStr">
        <is>
          <t>06:16</t>
        </is>
      </c>
      <c r="AY143" s="75" t="inlineStr">
        <is>
          <t>17:40</t>
        </is>
      </c>
      <c r="AZ143" s="74" t="inlineStr">
        <is>
          <t>06:06</t>
        </is>
      </c>
      <c r="BA143" s="75" t="inlineStr">
        <is>
          <t>17:41</t>
        </is>
      </c>
      <c r="BB143" s="74" t="inlineStr">
        <is>
          <t>06:08</t>
        </is>
      </c>
      <c r="BC143" s="75" t="inlineStr">
        <is>
          <t>17:27</t>
        </is>
      </c>
      <c r="BD143" s="74" t="inlineStr">
        <is>
          <t>06:04</t>
        </is>
      </c>
      <c r="BE143" s="75" t="inlineStr"/>
      <c r="BF143" s="74" t="inlineStr"/>
      <c r="BG143" s="75" t="inlineStr">
        <is>
          <t>05:49</t>
        </is>
      </c>
      <c r="BH143" s="75" t="inlineStr">
        <is>
          <t>18:05</t>
        </is>
      </c>
      <c r="BI143" s="74" t="inlineStr">
        <is>
          <t>05:49</t>
        </is>
      </c>
      <c r="BJ143" s="74" t="inlineStr">
        <is>
          <t>18:03</t>
        </is>
      </c>
      <c r="BK143" s="74" t="inlineStr">
        <is>
          <t>05:53</t>
        </is>
      </c>
      <c r="BL143" s="74" t="inlineStr">
        <is>
          <t>14:01</t>
        </is>
      </c>
      <c r="BM143" s="74" t="inlineStr">
        <is>
          <t>05:52</t>
        </is>
      </c>
      <c r="BN143" s="74" t="inlineStr">
        <is>
          <t>18:06</t>
        </is>
      </c>
      <c r="BO143" s="74" t="n"/>
      <c r="BP143" s="95" t="n"/>
      <c r="BQ143" s="174" t="n"/>
      <c r="BR143" s="174" t="n"/>
      <c r="BS143" s="174" t="n"/>
      <c r="BT143" s="174" t="n"/>
      <c r="BU143" s="174" t="n"/>
      <c r="BV143" s="174" t="n"/>
      <c r="BW143" s="174" t="n"/>
      <c r="BX143" s="174" t="n"/>
      <c r="BY143" s="174" t="n"/>
      <c r="BZ143" s="175" t="n"/>
      <c r="CA143" s="176" t="n"/>
      <c r="CB143" s="177" t="n"/>
      <c r="CC143" s="118" t="n"/>
      <c r="CD143" s="178" t="n"/>
      <c r="CE143" s="120" t="n"/>
      <c r="CF143" s="178" t="n"/>
      <c r="CG143" s="179" t="n"/>
      <c r="CH143" s="178" t="n"/>
      <c r="CI143" s="180" t="n"/>
      <c r="CJ143" s="181" t="n"/>
      <c r="CK143" s="182" t="n"/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</row>
    <row r="144" ht="15.75" customFormat="1" customHeight="1" s="25">
      <c r="A144" s="69" t="inlineStr">
        <is>
          <t>A1534</t>
        </is>
      </c>
      <c r="B144" s="70" t="inlineStr">
        <is>
          <t>Nguyễn Thị Ánh Nguyệt</t>
        </is>
      </c>
      <c r="C144" s="71" t="inlineStr">
        <is>
          <t>X2 Line 2-6</t>
        </is>
      </c>
      <c r="D144" s="72" t="inlineStr">
        <is>
          <t>Trực tiếp</t>
        </is>
      </c>
      <c r="E144" s="73" t="inlineStr">
        <is>
          <t>2020-06-02</t>
        </is>
      </c>
      <c r="F144" s="73" t="inlineStr"/>
      <c r="G144" s="74" t="inlineStr">
        <is>
          <t>05:46</t>
        </is>
      </c>
      <c r="H144" s="74" t="inlineStr">
        <is>
          <t>18:00</t>
        </is>
      </c>
      <c r="I144" s="75" t="inlineStr">
        <is>
          <t>05:48</t>
        </is>
      </c>
      <c r="J144" s="74" t="inlineStr">
        <is>
          <t>18:00</t>
        </is>
      </c>
      <c r="K144" s="74" t="inlineStr">
        <is>
          <t>05:40</t>
        </is>
      </c>
      <c r="L144" s="74" t="inlineStr">
        <is>
          <t>18:00</t>
        </is>
      </c>
      <c r="M144" s="74" t="inlineStr">
        <is>
          <t>05:45</t>
        </is>
      </c>
      <c r="N144" s="74" t="inlineStr">
        <is>
          <t>15:00</t>
        </is>
      </c>
      <c r="O144" s="74" t="inlineStr"/>
      <c r="P144" s="74" t="inlineStr"/>
      <c r="Q144" s="75" t="inlineStr">
        <is>
          <t>05:45</t>
        </is>
      </c>
      <c r="R144" s="75" t="inlineStr">
        <is>
          <t>18:00</t>
        </is>
      </c>
      <c r="S144" s="74" t="inlineStr">
        <is>
          <t>05:46</t>
        </is>
      </c>
      <c r="T144" s="74" t="inlineStr">
        <is>
          <t>18:00</t>
        </is>
      </c>
      <c r="U144" s="74" t="inlineStr">
        <is>
          <t>05:46</t>
        </is>
      </c>
      <c r="V144" s="74" t="inlineStr">
        <is>
          <t>18:00</t>
        </is>
      </c>
      <c r="W144" s="74" t="inlineStr">
        <is>
          <t>05:49</t>
        </is>
      </c>
      <c r="X144" s="74" t="inlineStr">
        <is>
          <t>18:00</t>
        </is>
      </c>
      <c r="Y144" s="74" t="inlineStr">
        <is>
          <t>05:47</t>
        </is>
      </c>
      <c r="Z144" s="74" t="inlineStr">
        <is>
          <t>18:00</t>
        </is>
      </c>
      <c r="AA144" s="74" t="inlineStr">
        <is>
          <t>05:49</t>
        </is>
      </c>
      <c r="AB144" s="74" t="inlineStr">
        <is>
          <t>18:00</t>
        </is>
      </c>
      <c r="AC144" s="74" t="inlineStr"/>
      <c r="AD144" s="74" t="inlineStr"/>
      <c r="AE144" s="75" t="inlineStr">
        <is>
          <t>05:45</t>
        </is>
      </c>
      <c r="AF144" s="75" t="inlineStr">
        <is>
          <t>18:00</t>
        </is>
      </c>
      <c r="AG144" s="75" t="inlineStr">
        <is>
          <t>05:49</t>
        </is>
      </c>
      <c r="AH144" s="74" t="inlineStr">
        <is>
          <t>18:00</t>
        </is>
      </c>
      <c r="AI144" s="75" t="inlineStr">
        <is>
          <t>05:48</t>
        </is>
      </c>
      <c r="AJ144" s="74" t="inlineStr">
        <is>
          <t>18:00</t>
        </is>
      </c>
      <c r="AK144" s="74" t="inlineStr">
        <is>
          <t>05:46</t>
        </is>
      </c>
      <c r="AL144" s="74" t="inlineStr">
        <is>
          <t>18:01</t>
        </is>
      </c>
      <c r="AM144" s="75" t="inlineStr">
        <is>
          <t>05:47</t>
        </is>
      </c>
      <c r="AN144" s="74" t="inlineStr">
        <is>
          <t>18:00</t>
        </is>
      </c>
      <c r="AO144" s="75" t="inlineStr">
        <is>
          <t>05:47</t>
        </is>
      </c>
      <c r="AP144" s="74" t="inlineStr">
        <is>
          <t>14:00</t>
        </is>
      </c>
      <c r="AQ144" s="74" t="inlineStr"/>
      <c r="AR144" s="74" t="inlineStr"/>
      <c r="AS144" s="74" t="inlineStr"/>
      <c r="AT144" s="74" t="inlineStr"/>
      <c r="AU144" s="74" t="inlineStr"/>
      <c r="AV144" s="74" t="inlineStr"/>
      <c r="AW144" s="74" t="inlineStr">
        <is>
          <t>05:40</t>
        </is>
      </c>
      <c r="AX144" s="74" t="inlineStr">
        <is>
          <t>18:00</t>
        </is>
      </c>
      <c r="AY144" s="74" t="inlineStr">
        <is>
          <t>05:49</t>
        </is>
      </c>
      <c r="AZ144" s="74" t="inlineStr">
        <is>
          <t>17:59</t>
        </is>
      </c>
      <c r="BA144" s="74" t="inlineStr">
        <is>
          <t>05:48</t>
        </is>
      </c>
      <c r="BB144" s="74" t="inlineStr">
        <is>
          <t>18:00</t>
        </is>
      </c>
      <c r="BC144" s="74" t="inlineStr">
        <is>
          <t>05:49</t>
        </is>
      </c>
      <c r="BD144" s="74" t="inlineStr">
        <is>
          <t>18:00</t>
        </is>
      </c>
      <c r="BE144" s="74" t="inlineStr">
        <is>
          <t>05:49</t>
        </is>
      </c>
      <c r="BF144" s="74" t="inlineStr">
        <is>
          <t>18:00</t>
        </is>
      </c>
      <c r="BG144" s="74" t="inlineStr">
        <is>
          <t>05:48</t>
        </is>
      </c>
      <c r="BH144" s="74" t="inlineStr">
        <is>
          <t>18:00</t>
        </is>
      </c>
      <c r="BI144" s="74" t="inlineStr">
        <is>
          <t>05:47</t>
        </is>
      </c>
      <c r="BJ144" s="74" t="inlineStr">
        <is>
          <t>18:00</t>
        </is>
      </c>
      <c r="BK144" s="74" t="inlineStr">
        <is>
          <t>05:47</t>
        </is>
      </c>
      <c r="BL144" s="74" t="inlineStr">
        <is>
          <t>18:00</t>
        </is>
      </c>
      <c r="BM144" s="74" t="inlineStr">
        <is>
          <t>05:47</t>
        </is>
      </c>
      <c r="BN144" s="74" t="inlineStr">
        <is>
          <t>18:00</t>
        </is>
      </c>
      <c r="BO144" s="74" t="n"/>
      <c r="BP144" s="95" t="n"/>
      <c r="BQ144" s="174" t="n"/>
      <c r="BR144" s="174" t="n"/>
      <c r="BS144" s="174" t="n"/>
      <c r="BT144" s="174" t="n"/>
      <c r="BU144" s="174" t="n"/>
      <c r="BV144" s="174" t="n"/>
      <c r="BW144" s="174" t="n"/>
      <c r="BX144" s="174" t="n"/>
      <c r="BY144" s="174" t="n"/>
      <c r="BZ144" s="175" t="n"/>
      <c r="CA144" s="176" t="n"/>
      <c r="CB144" s="177" t="n"/>
      <c r="CC144" s="118" t="n"/>
      <c r="CD144" s="178" t="n"/>
      <c r="CE144" s="120" t="n"/>
      <c r="CF144" s="178" t="n"/>
      <c r="CG144" s="179" t="n"/>
      <c r="CH144" s="178" t="n"/>
      <c r="CI144" s="180" t="n"/>
      <c r="CJ144" s="181" t="n"/>
      <c r="CK144" s="182" t="n"/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</row>
    <row r="145" ht="15.75" customFormat="1" customHeight="1" s="25">
      <c r="A145" s="69" t="inlineStr">
        <is>
          <t>A1535</t>
        </is>
      </c>
      <c r="B145" s="70" t="inlineStr">
        <is>
          <t>Trần Thị Thu Loan</t>
        </is>
      </c>
      <c r="C145" s="71" t="inlineStr">
        <is>
          <t>X1 Ép - A</t>
        </is>
      </c>
      <c r="D145" s="72" t="inlineStr">
        <is>
          <t>Trực tiếp</t>
        </is>
      </c>
      <c r="E145" s="73" t="inlineStr">
        <is>
          <t>2020-06-02</t>
        </is>
      </c>
      <c r="F145" s="73" t="inlineStr"/>
      <c r="G145" s="74" t="inlineStr">
        <is>
          <t>06:01</t>
        </is>
      </c>
      <c r="H145" s="74" t="inlineStr">
        <is>
          <t>17:51</t>
        </is>
      </c>
      <c r="I145" s="75" t="inlineStr">
        <is>
          <t>17:39</t>
        </is>
      </c>
      <c r="J145" s="74" t="inlineStr">
        <is>
          <t>06:02</t>
        </is>
      </c>
      <c r="K145" s="74" t="inlineStr">
        <is>
          <t>17:52</t>
        </is>
      </c>
      <c r="L145" s="74" t="inlineStr">
        <is>
          <t>06:00</t>
        </is>
      </c>
      <c r="M145" s="74" t="inlineStr">
        <is>
          <t>17:47</t>
        </is>
      </c>
      <c r="N145" s="74" t="inlineStr">
        <is>
          <t>06:15</t>
        </is>
      </c>
      <c r="O145" s="75" t="inlineStr">
        <is>
          <t>05:43</t>
        </is>
      </c>
      <c r="P145" s="74" t="inlineStr">
        <is>
          <t>14:04</t>
        </is>
      </c>
      <c r="Q145" s="74" t="inlineStr">
        <is>
          <t>05:41</t>
        </is>
      </c>
      <c r="R145" s="74" t="inlineStr">
        <is>
          <t>18:01</t>
        </is>
      </c>
      <c r="S145" s="74" t="inlineStr">
        <is>
          <t>05:38</t>
        </is>
      </c>
      <c r="T145" s="74" t="inlineStr">
        <is>
          <t>18:00</t>
        </is>
      </c>
      <c r="U145" s="74" t="inlineStr">
        <is>
          <t>05:48</t>
        </is>
      </c>
      <c r="V145" s="74" t="inlineStr">
        <is>
          <t>18:00</t>
        </is>
      </c>
      <c r="W145" s="74" t="inlineStr">
        <is>
          <t>05:48</t>
        </is>
      </c>
      <c r="X145" s="74" t="inlineStr">
        <is>
          <t>18:00</t>
        </is>
      </c>
      <c r="Y145" s="74" t="inlineStr">
        <is>
          <t>05:44</t>
        </is>
      </c>
      <c r="Z145" s="74" t="inlineStr">
        <is>
          <t>18:00</t>
        </is>
      </c>
      <c r="AA145" s="74" t="inlineStr">
        <is>
          <t>05:47</t>
        </is>
      </c>
      <c r="AB145" s="74" t="inlineStr">
        <is>
          <t>18:00</t>
        </is>
      </c>
      <c r="AC145" s="74" t="inlineStr">
        <is>
          <t>13:36</t>
        </is>
      </c>
      <c r="AD145" s="74" t="inlineStr">
        <is>
          <t>06:01</t>
        </is>
      </c>
      <c r="AE145" s="74" t="inlineStr">
        <is>
          <t>17:56</t>
        </is>
      </c>
      <c r="AF145" s="74" t="inlineStr">
        <is>
          <t>06:00</t>
        </is>
      </c>
      <c r="AG145" s="74" t="inlineStr">
        <is>
          <t>17:58</t>
        </is>
      </c>
      <c r="AH145" s="74" t="inlineStr">
        <is>
          <t>06:00</t>
        </is>
      </c>
      <c r="AI145" s="74" t="inlineStr">
        <is>
          <t>17:55</t>
        </is>
      </c>
      <c r="AJ145" s="74" t="inlineStr">
        <is>
          <t>06:00</t>
        </is>
      </c>
      <c r="AK145" s="74" t="inlineStr">
        <is>
          <t>17:44</t>
        </is>
      </c>
      <c r="AL145" s="74" t="inlineStr">
        <is>
          <t>06:01</t>
        </is>
      </c>
      <c r="AM145" s="74" t="inlineStr">
        <is>
          <t>17:42</t>
        </is>
      </c>
      <c r="AN145" s="74" t="inlineStr">
        <is>
          <t>06:00</t>
        </is>
      </c>
      <c r="AO145" s="74" t="inlineStr">
        <is>
          <t>17:25</t>
        </is>
      </c>
      <c r="AP145" s="74" t="inlineStr">
        <is>
          <t>06:00</t>
        </is>
      </c>
      <c r="AQ145" s="74" t="inlineStr"/>
      <c r="AR145" s="74" t="inlineStr"/>
      <c r="AS145" s="74" t="inlineStr"/>
      <c r="AT145" s="74" t="inlineStr"/>
      <c r="AU145" s="74" t="inlineStr">
        <is>
          <t>05:46</t>
        </is>
      </c>
      <c r="AV145" s="74" t="inlineStr">
        <is>
          <t>18:02</t>
        </is>
      </c>
      <c r="AW145" s="74" t="inlineStr">
        <is>
          <t>05:50</t>
        </is>
      </c>
      <c r="AX145" s="74" t="inlineStr">
        <is>
          <t>18:00</t>
        </is>
      </c>
      <c r="AY145" s="74" t="inlineStr">
        <is>
          <t>05:48</t>
        </is>
      </c>
      <c r="AZ145" s="74" t="inlineStr">
        <is>
          <t>18:00</t>
        </is>
      </c>
      <c r="BA145" s="74" t="inlineStr">
        <is>
          <t>05:44</t>
        </is>
      </c>
      <c r="BB145" s="74" t="inlineStr">
        <is>
          <t>18:00</t>
        </is>
      </c>
      <c r="BC145" s="74" t="inlineStr">
        <is>
          <t>05:42</t>
        </is>
      </c>
      <c r="BD145" s="74" t="inlineStr">
        <is>
          <t>18:00</t>
        </is>
      </c>
      <c r="BE145" s="74" t="inlineStr">
        <is>
          <t>13:43</t>
        </is>
      </c>
      <c r="BF145" s="74" t="inlineStr">
        <is>
          <t>06:00</t>
        </is>
      </c>
      <c r="BG145" s="74" t="inlineStr">
        <is>
          <t>17:38</t>
        </is>
      </c>
      <c r="BH145" s="74" t="inlineStr">
        <is>
          <t>06:01</t>
        </is>
      </c>
      <c r="BI145" s="74" t="inlineStr">
        <is>
          <t>17:39</t>
        </is>
      </c>
      <c r="BJ145" s="74" t="inlineStr">
        <is>
          <t>06:01</t>
        </is>
      </c>
      <c r="BK145" s="74" t="inlineStr"/>
      <c r="BL145" s="74" t="inlineStr"/>
      <c r="BM145" s="74" t="inlineStr"/>
      <c r="BN145" s="74" t="inlineStr"/>
      <c r="BO145" s="74" t="n"/>
      <c r="BP145" s="95" t="n"/>
      <c r="BQ145" s="174" t="n"/>
      <c r="BR145" s="174" t="n"/>
      <c r="BS145" s="174" t="n"/>
      <c r="BT145" s="174" t="n"/>
      <c r="BU145" s="174" t="n"/>
      <c r="BV145" s="174" t="n"/>
      <c r="BW145" s="174" t="n"/>
      <c r="BX145" s="174" t="n"/>
      <c r="BY145" s="174" t="n"/>
      <c r="BZ145" s="175" t="n"/>
      <c r="CA145" s="176" t="n"/>
      <c r="CB145" s="177" t="n"/>
      <c r="CC145" s="118" t="n"/>
      <c r="CD145" s="178" t="n"/>
      <c r="CE145" s="120" t="n"/>
      <c r="CF145" s="178" t="n"/>
      <c r="CG145" s="179" t="n"/>
      <c r="CH145" s="178" t="n"/>
      <c r="CI145" s="180" t="n"/>
      <c r="CJ145" s="181" t="n"/>
      <c r="CK145" s="182" t="n"/>
      <c r="CN145" s="7" t="n"/>
      <c r="CO145" s="7" t="n"/>
      <c r="CP145" s="7" t="n"/>
      <c r="CQ145" s="7" t="n"/>
      <c r="CR145" s="7" t="n"/>
      <c r="CS145" s="7" t="n"/>
      <c r="CT145" s="7" t="n"/>
      <c r="CU145" s="7" t="n"/>
      <c r="CV145" s="7" t="n"/>
      <c r="CW145" s="7" t="n"/>
      <c r="CX145" s="7" t="n"/>
      <c r="CY145" s="7" t="n"/>
      <c r="CZ145" s="7" t="n"/>
      <c r="DA145" s="7" t="n"/>
      <c r="DB145" s="7" t="n"/>
      <c r="DC145" s="7" t="n"/>
      <c r="DD145" s="7" t="n"/>
      <c r="DE145" s="7" t="n"/>
      <c r="DF145" s="7" t="n"/>
      <c r="DG145" s="7" t="n"/>
      <c r="DH145" s="7" t="n"/>
      <c r="DI145" s="7" t="n"/>
      <c r="DJ145" s="7" t="n"/>
      <c r="DK145" s="7" t="n"/>
      <c r="DL145" s="7" t="n"/>
      <c r="DM145" s="7" t="n"/>
      <c r="DN145" s="7" t="n"/>
      <c r="DO145" s="7" t="n"/>
      <c r="DP145" s="7" t="n"/>
      <c r="DQ145" s="7" t="n"/>
      <c r="DR145" s="7" t="n"/>
    </row>
    <row r="146" ht="15.75" customFormat="1" customHeight="1" s="28">
      <c r="A146" s="69" t="inlineStr">
        <is>
          <t>A1540</t>
        </is>
      </c>
      <c r="B146" s="70" t="inlineStr">
        <is>
          <t>Huỳnh Bé Hai</t>
        </is>
      </c>
      <c r="C146" s="71" t="inlineStr">
        <is>
          <t>X1 Ép - A</t>
        </is>
      </c>
      <c r="D146" s="72" t="inlineStr">
        <is>
          <t>Trực tiếp</t>
        </is>
      </c>
      <c r="E146" s="73" t="inlineStr">
        <is>
          <t>2020-06-02</t>
        </is>
      </c>
      <c r="F146" s="73" t="inlineStr"/>
      <c r="G146" s="74" t="inlineStr">
        <is>
          <t>05:59</t>
        </is>
      </c>
      <c r="H146" s="74" t="inlineStr">
        <is>
          <t>17:46</t>
        </is>
      </c>
      <c r="I146" s="75" t="inlineStr">
        <is>
          <t>17:48</t>
        </is>
      </c>
      <c r="J146" s="74" t="inlineStr">
        <is>
          <t>06:00</t>
        </is>
      </c>
      <c r="K146" s="75" t="inlineStr">
        <is>
          <t>17:54</t>
        </is>
      </c>
      <c r="L146" s="74" t="inlineStr">
        <is>
          <t>06:00</t>
        </is>
      </c>
      <c r="M146" s="75" t="inlineStr">
        <is>
          <t>17:49</t>
        </is>
      </c>
      <c r="N146" s="74" t="inlineStr">
        <is>
          <t>06:00</t>
        </is>
      </c>
      <c r="O146" s="75" t="inlineStr"/>
      <c r="P146" s="74" t="inlineStr"/>
      <c r="Q146" s="75" t="inlineStr">
        <is>
          <t>05:45</t>
        </is>
      </c>
      <c r="R146" s="74" t="inlineStr">
        <is>
          <t>18:01</t>
        </is>
      </c>
      <c r="S146" s="75" t="inlineStr">
        <is>
          <t>05:43</t>
        </is>
      </c>
      <c r="T146" s="74" t="inlineStr">
        <is>
          <t>18:00</t>
        </is>
      </c>
      <c r="U146" s="75" t="inlineStr">
        <is>
          <t>05:51</t>
        </is>
      </c>
      <c r="V146" s="74" t="inlineStr">
        <is>
          <t>18:00</t>
        </is>
      </c>
      <c r="W146" s="75" t="inlineStr">
        <is>
          <t>05:52</t>
        </is>
      </c>
      <c r="X146" s="74" t="inlineStr">
        <is>
          <t>18:00</t>
        </is>
      </c>
      <c r="Y146" s="75" t="inlineStr">
        <is>
          <t>05:47</t>
        </is>
      </c>
      <c r="Z146" s="74" t="inlineStr">
        <is>
          <t>18:02</t>
        </is>
      </c>
      <c r="AA146" s="75" t="inlineStr">
        <is>
          <t>05:46</t>
        </is>
      </c>
      <c r="AB146" s="74" t="inlineStr">
        <is>
          <t>18:00</t>
        </is>
      </c>
      <c r="AC146" s="75" t="inlineStr"/>
      <c r="AD146" s="74" t="inlineStr"/>
      <c r="AE146" s="75" t="inlineStr">
        <is>
          <t>17:48</t>
        </is>
      </c>
      <c r="AF146" s="74" t="inlineStr">
        <is>
          <t>06:00</t>
        </is>
      </c>
      <c r="AG146" s="75" t="inlineStr">
        <is>
          <t>17:48</t>
        </is>
      </c>
      <c r="AH146" s="74" t="inlineStr">
        <is>
          <t>06:00</t>
        </is>
      </c>
      <c r="AI146" s="75" t="inlineStr">
        <is>
          <t>17:49</t>
        </is>
      </c>
      <c r="AJ146" s="74" t="inlineStr">
        <is>
          <t>06:01</t>
        </is>
      </c>
      <c r="AK146" s="75" t="inlineStr">
        <is>
          <t>17:48</t>
        </is>
      </c>
      <c r="AL146" s="74" t="inlineStr">
        <is>
          <t>06:00</t>
        </is>
      </c>
      <c r="AM146" s="75" t="inlineStr">
        <is>
          <t>17:48</t>
        </is>
      </c>
      <c r="AN146" s="74" t="inlineStr">
        <is>
          <t>06:00</t>
        </is>
      </c>
      <c r="AO146" s="75" t="inlineStr"/>
      <c r="AP146" s="74" t="inlineStr"/>
      <c r="AQ146" s="75" t="inlineStr"/>
      <c r="AR146" s="74" t="inlineStr"/>
      <c r="AS146" s="75" t="inlineStr"/>
      <c r="AT146" s="74" t="inlineStr"/>
      <c r="AU146" s="75" t="inlineStr"/>
      <c r="AV146" s="74" t="inlineStr"/>
      <c r="AW146" s="74" t="inlineStr">
        <is>
          <t>05:47</t>
        </is>
      </c>
      <c r="AX146" s="74" t="inlineStr">
        <is>
          <t>18:01</t>
        </is>
      </c>
      <c r="AY146" s="75" t="inlineStr">
        <is>
          <t>05:55</t>
        </is>
      </c>
      <c r="AZ146" s="74" t="inlineStr">
        <is>
          <t>18:01</t>
        </is>
      </c>
      <c r="BA146" s="75" t="inlineStr">
        <is>
          <t>05:47</t>
        </is>
      </c>
      <c r="BB146" s="74" t="inlineStr">
        <is>
          <t>18:00</t>
        </is>
      </c>
      <c r="BC146" s="75" t="inlineStr">
        <is>
          <t>05:46</t>
        </is>
      </c>
      <c r="BD146" s="74" t="inlineStr">
        <is>
          <t>18:00</t>
        </is>
      </c>
      <c r="BE146" s="75" t="inlineStr"/>
      <c r="BF146" s="74" t="inlineStr"/>
      <c r="BG146" s="75" t="inlineStr">
        <is>
          <t>17:37</t>
        </is>
      </c>
      <c r="BH146" s="74" t="inlineStr">
        <is>
          <t>06:00</t>
        </is>
      </c>
      <c r="BI146" s="74" t="inlineStr"/>
      <c r="BJ146" s="74" t="inlineStr"/>
      <c r="BK146" s="74" t="inlineStr"/>
      <c r="BL146" s="74" t="inlineStr"/>
      <c r="BM146" s="74" t="inlineStr">
        <is>
          <t>17:48</t>
        </is>
      </c>
      <c r="BN146" s="74" t="inlineStr">
        <is>
          <t>06:00</t>
        </is>
      </c>
      <c r="BO146" s="74" t="n"/>
      <c r="BP146" s="95" t="n"/>
      <c r="BQ146" s="174" t="n"/>
      <c r="BR146" s="174" t="n"/>
      <c r="BS146" s="174" t="n"/>
      <c r="BT146" s="174" t="n"/>
      <c r="BU146" s="174" t="n"/>
      <c r="BV146" s="174" t="n"/>
      <c r="BW146" s="174" t="n"/>
      <c r="BX146" s="174" t="n"/>
      <c r="BY146" s="174" t="n"/>
      <c r="BZ146" s="175" t="n"/>
      <c r="CA146" s="176" t="n"/>
      <c r="CB146" s="177" t="n"/>
      <c r="CC146" s="118" t="n"/>
      <c r="CD146" s="178" t="n"/>
      <c r="CE146" s="120" t="n"/>
      <c r="CF146" s="178" t="n"/>
      <c r="CG146" s="179" t="n"/>
      <c r="CH146" s="178" t="n"/>
      <c r="CI146" s="180" t="n"/>
      <c r="CJ146" s="181" t="n"/>
      <c r="CK146" s="182" t="n"/>
      <c r="CL146" s="25" t="n"/>
      <c r="CM146" s="25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</row>
    <row r="147" ht="15.75" customFormat="1" customHeight="1" s="25">
      <c r="A147" s="69" t="inlineStr">
        <is>
          <t>A1542</t>
        </is>
      </c>
      <c r="B147" s="70" t="inlineStr">
        <is>
          <t>Lê Phước Hiếu</t>
        </is>
      </c>
      <c r="C147" s="71" t="inlineStr">
        <is>
          <t>X1 Ép - A</t>
        </is>
      </c>
      <c r="D147" s="72" t="inlineStr">
        <is>
          <t>Trực tiếp</t>
        </is>
      </c>
      <c r="E147" s="73" t="inlineStr">
        <is>
          <t>2020-06-09</t>
        </is>
      </c>
      <c r="F147" s="73" t="inlineStr"/>
      <c r="G147" s="74" t="inlineStr">
        <is>
          <t>06:01</t>
        </is>
      </c>
      <c r="H147" s="74" t="inlineStr">
        <is>
          <t>17:51</t>
        </is>
      </c>
      <c r="I147" s="75" t="inlineStr">
        <is>
          <t>17:47</t>
        </is>
      </c>
      <c r="J147" s="74" t="inlineStr">
        <is>
          <t>06:01</t>
        </is>
      </c>
      <c r="K147" s="75" t="inlineStr">
        <is>
          <t>17:47</t>
        </is>
      </c>
      <c r="L147" s="74" t="inlineStr">
        <is>
          <t>06:00</t>
        </is>
      </c>
      <c r="M147" s="75" t="inlineStr">
        <is>
          <t>17:44</t>
        </is>
      </c>
      <c r="N147" s="74" t="inlineStr">
        <is>
          <t>06:00</t>
        </is>
      </c>
      <c r="O147" s="75" t="inlineStr"/>
      <c r="P147" s="74" t="inlineStr"/>
      <c r="Q147" s="75" t="inlineStr">
        <is>
          <t>05:45</t>
        </is>
      </c>
      <c r="R147" s="75" t="inlineStr">
        <is>
          <t>18:00</t>
        </is>
      </c>
      <c r="S147" s="75" t="inlineStr">
        <is>
          <t>05:47</t>
        </is>
      </c>
      <c r="T147" s="74" t="inlineStr">
        <is>
          <t>18:00</t>
        </is>
      </c>
      <c r="U147" s="75" t="inlineStr">
        <is>
          <t>05:44</t>
        </is>
      </c>
      <c r="V147" s="74" t="inlineStr">
        <is>
          <t>18:01</t>
        </is>
      </c>
      <c r="W147" s="75" t="inlineStr"/>
      <c r="X147" s="74" t="inlineStr"/>
      <c r="Y147" s="75" t="inlineStr">
        <is>
          <t>05:47</t>
        </is>
      </c>
      <c r="Z147" s="74" t="inlineStr">
        <is>
          <t>18:03</t>
        </is>
      </c>
      <c r="AA147" s="75" t="inlineStr">
        <is>
          <t>05:49</t>
        </is>
      </c>
      <c r="AB147" s="74" t="inlineStr">
        <is>
          <t>18:00</t>
        </is>
      </c>
      <c r="AC147" s="75" t="inlineStr"/>
      <c r="AD147" s="74" t="inlineStr"/>
      <c r="AE147" s="75" t="inlineStr">
        <is>
          <t>17:43</t>
        </is>
      </c>
      <c r="AF147" s="75" t="inlineStr">
        <is>
          <t>06:00</t>
        </is>
      </c>
      <c r="AG147" s="75" t="inlineStr">
        <is>
          <t>17:49</t>
        </is>
      </c>
      <c r="AH147" s="74" t="inlineStr"/>
      <c r="AI147" s="75" t="inlineStr">
        <is>
          <t>17:50</t>
        </is>
      </c>
      <c r="AJ147" s="74" t="inlineStr">
        <is>
          <t>06:01</t>
        </is>
      </c>
      <c r="AK147" s="75" t="inlineStr">
        <is>
          <t>17:45</t>
        </is>
      </c>
      <c r="AL147" s="74" t="inlineStr">
        <is>
          <t>06:00</t>
        </is>
      </c>
      <c r="AM147" s="75" t="inlineStr">
        <is>
          <t>17:46</t>
        </is>
      </c>
      <c r="AN147" s="74" t="inlineStr">
        <is>
          <t>06:00</t>
        </is>
      </c>
      <c r="AO147" s="75" t="inlineStr"/>
      <c r="AP147" s="74" t="inlineStr"/>
      <c r="AQ147" s="75" t="inlineStr"/>
      <c r="AR147" s="74" t="inlineStr"/>
      <c r="AS147" s="75" t="inlineStr"/>
      <c r="AT147" s="75" t="inlineStr"/>
      <c r="AU147" s="75" t="inlineStr">
        <is>
          <t>05:46</t>
        </is>
      </c>
      <c r="AV147" s="74" t="inlineStr">
        <is>
          <t>18:03</t>
        </is>
      </c>
      <c r="AW147" s="74" t="inlineStr">
        <is>
          <t>05:40</t>
        </is>
      </c>
      <c r="AX147" s="74" t="inlineStr">
        <is>
          <t>18:04</t>
        </is>
      </c>
      <c r="AY147" s="75" t="inlineStr">
        <is>
          <t>05:45</t>
        </is>
      </c>
      <c r="AZ147" s="74" t="inlineStr">
        <is>
          <t>18:03</t>
        </is>
      </c>
      <c r="BA147" s="75" t="inlineStr">
        <is>
          <t>05:45</t>
        </is>
      </c>
      <c r="BB147" s="74" t="inlineStr">
        <is>
          <t>18:01</t>
        </is>
      </c>
      <c r="BC147" s="75" t="inlineStr">
        <is>
          <t>05:52</t>
        </is>
      </c>
      <c r="BD147" s="74" t="inlineStr">
        <is>
          <t>14:00</t>
        </is>
      </c>
      <c r="BE147" s="75" t="inlineStr"/>
      <c r="BF147" s="74" t="inlineStr"/>
      <c r="BG147" s="75" t="inlineStr">
        <is>
          <t>17:45</t>
        </is>
      </c>
      <c r="BH147" s="75" t="inlineStr">
        <is>
          <t>06:03</t>
        </is>
      </c>
      <c r="BI147" s="74" t="inlineStr"/>
      <c r="BJ147" s="74" t="inlineStr"/>
      <c r="BK147" s="74" t="inlineStr"/>
      <c r="BL147" s="74" t="inlineStr"/>
      <c r="BM147" s="74" t="inlineStr">
        <is>
          <t>17:49</t>
        </is>
      </c>
      <c r="BN147" s="74" t="inlineStr">
        <is>
          <t>06:01</t>
        </is>
      </c>
      <c r="BO147" s="74" t="n"/>
      <c r="BP147" s="95" t="n"/>
      <c r="BQ147" s="174" t="n"/>
      <c r="BR147" s="174" t="n"/>
      <c r="BS147" s="174" t="n"/>
      <c r="BT147" s="174" t="n"/>
      <c r="BU147" s="174" t="n"/>
      <c r="BV147" s="174" t="n"/>
      <c r="BW147" s="174" t="n"/>
      <c r="BX147" s="174" t="n"/>
      <c r="BY147" s="174" t="n"/>
      <c r="BZ147" s="175" t="n"/>
      <c r="CA147" s="176" t="n"/>
      <c r="CB147" s="177" t="n"/>
      <c r="CC147" s="118" t="n"/>
      <c r="CD147" s="178" t="n"/>
      <c r="CE147" s="120" t="n"/>
      <c r="CF147" s="178" t="n"/>
      <c r="CG147" s="179" t="n"/>
      <c r="CH147" s="178" t="n"/>
      <c r="CI147" s="180" t="n"/>
      <c r="CJ147" s="181" t="n"/>
      <c r="CK147" s="182" t="n"/>
    </row>
    <row r="148" ht="15.75" customFormat="1" customHeight="1" s="25">
      <c r="A148" s="69" t="inlineStr">
        <is>
          <t>A1545</t>
        </is>
      </c>
      <c r="B148" s="70" t="inlineStr">
        <is>
          <t>Lê Trung Tính</t>
        </is>
      </c>
      <c r="C148" s="71" t="inlineStr">
        <is>
          <t>X1 Sơn</t>
        </is>
      </c>
      <c r="D148" s="72" t="inlineStr">
        <is>
          <t>Trực tiếp</t>
        </is>
      </c>
      <c r="E148" s="73" t="inlineStr">
        <is>
          <t>2020-06-04</t>
        </is>
      </c>
      <c r="F148" s="73" t="inlineStr"/>
      <c r="G148" s="74" t="inlineStr">
        <is>
          <t>05:32</t>
        </is>
      </c>
      <c r="H148" s="74" t="inlineStr">
        <is>
          <t>18:01</t>
        </is>
      </c>
      <c r="I148" s="75" t="inlineStr">
        <is>
          <t>05:45</t>
        </is>
      </c>
      <c r="J148" s="74" t="inlineStr">
        <is>
          <t>18:01</t>
        </is>
      </c>
      <c r="K148" s="74" t="inlineStr">
        <is>
          <t>05:42</t>
        </is>
      </c>
      <c r="L148" s="74" t="inlineStr">
        <is>
          <t>18:01</t>
        </is>
      </c>
      <c r="M148" s="74" t="inlineStr">
        <is>
          <t>05:31</t>
        </is>
      </c>
      <c r="N148" s="74" t="inlineStr">
        <is>
          <t>18:01</t>
        </is>
      </c>
      <c r="O148" s="75" t="inlineStr"/>
      <c r="P148" s="74" t="inlineStr"/>
      <c r="Q148" s="75" t="inlineStr">
        <is>
          <t>05:41</t>
        </is>
      </c>
      <c r="R148" s="75" t="inlineStr">
        <is>
          <t>18:01</t>
        </is>
      </c>
      <c r="S148" s="75" t="inlineStr">
        <is>
          <t>05:31</t>
        </is>
      </c>
      <c r="T148" s="74" t="inlineStr">
        <is>
          <t>18:01</t>
        </is>
      </c>
      <c r="U148" s="74" t="inlineStr">
        <is>
          <t>05:37</t>
        </is>
      </c>
      <c r="V148" s="74" t="inlineStr">
        <is>
          <t>18:01</t>
        </is>
      </c>
      <c r="W148" s="74" t="inlineStr">
        <is>
          <t>05:42</t>
        </is>
      </c>
      <c r="X148" s="74" t="inlineStr">
        <is>
          <t>18:00</t>
        </is>
      </c>
      <c r="Y148" s="74" t="inlineStr">
        <is>
          <t>05:47</t>
        </is>
      </c>
      <c r="Z148" s="74" t="inlineStr">
        <is>
          <t>18:01</t>
        </is>
      </c>
      <c r="AA148" s="74" t="inlineStr">
        <is>
          <t>05:32</t>
        </is>
      </c>
      <c r="AB148" s="74" t="inlineStr">
        <is>
          <t>18:01</t>
        </is>
      </c>
      <c r="AC148" s="74" t="inlineStr"/>
      <c r="AD148" s="74" t="inlineStr"/>
      <c r="AE148" s="74" t="inlineStr">
        <is>
          <t>05:30</t>
        </is>
      </c>
      <c r="AF148" s="74" t="inlineStr">
        <is>
          <t>18:02</t>
        </is>
      </c>
      <c r="AG148" s="74" t="inlineStr"/>
      <c r="AH148" s="74" t="inlineStr"/>
      <c r="AI148" s="74" t="inlineStr">
        <is>
          <t>05:44</t>
        </is>
      </c>
      <c r="AJ148" s="74" t="inlineStr">
        <is>
          <t>18:01</t>
        </is>
      </c>
      <c r="AK148" s="74" t="inlineStr">
        <is>
          <t>05:35</t>
        </is>
      </c>
      <c r="AL148" s="74" t="inlineStr">
        <is>
          <t>18:01</t>
        </is>
      </c>
      <c r="AM148" s="74" t="inlineStr">
        <is>
          <t>05:44</t>
        </is>
      </c>
      <c r="AN148" s="74" t="inlineStr">
        <is>
          <t>18:01</t>
        </is>
      </c>
      <c r="AO148" s="74" t="inlineStr">
        <is>
          <t>05:37</t>
        </is>
      </c>
      <c r="AP148" s="74" t="inlineStr">
        <is>
          <t>18:00</t>
        </is>
      </c>
      <c r="AQ148" s="74" t="inlineStr"/>
      <c r="AR148" s="74" t="inlineStr"/>
      <c r="AS148" s="75" t="inlineStr"/>
      <c r="AT148" s="75" t="inlineStr"/>
      <c r="AU148" s="75" t="inlineStr">
        <is>
          <t>05:43</t>
        </is>
      </c>
      <c r="AV148" s="74" t="inlineStr">
        <is>
          <t>18:01</t>
        </is>
      </c>
      <c r="AW148" s="74" t="inlineStr">
        <is>
          <t>05:41</t>
        </is>
      </c>
      <c r="AX148" s="74" t="inlineStr">
        <is>
          <t>18:01</t>
        </is>
      </c>
      <c r="AY148" s="74" t="inlineStr">
        <is>
          <t>05:44</t>
        </is>
      </c>
      <c r="AZ148" s="74" t="inlineStr">
        <is>
          <t>18:01</t>
        </is>
      </c>
      <c r="BA148" s="74" t="inlineStr">
        <is>
          <t>05:42</t>
        </is>
      </c>
      <c r="BB148" s="74" t="inlineStr">
        <is>
          <t>14:00</t>
        </is>
      </c>
      <c r="BC148" s="74" t="inlineStr">
        <is>
          <t>05:36</t>
        </is>
      </c>
      <c r="BD148" s="74" t="inlineStr">
        <is>
          <t>18:01</t>
        </is>
      </c>
      <c r="BE148" s="75" t="inlineStr"/>
      <c r="BF148" s="74" t="inlineStr"/>
      <c r="BG148" s="74" t="inlineStr"/>
      <c r="BH148" s="74" t="inlineStr"/>
      <c r="BI148" s="74" t="inlineStr">
        <is>
          <t>05:39</t>
        </is>
      </c>
      <c r="BJ148" s="74" t="inlineStr">
        <is>
          <t>18:01</t>
        </is>
      </c>
      <c r="BK148" s="74" t="inlineStr">
        <is>
          <t>05:47</t>
        </is>
      </c>
      <c r="BL148" s="74" t="inlineStr">
        <is>
          <t>18:01</t>
        </is>
      </c>
      <c r="BM148" s="74" t="inlineStr">
        <is>
          <t>05:42</t>
        </is>
      </c>
      <c r="BN148" s="74" t="inlineStr">
        <is>
          <t>18:01</t>
        </is>
      </c>
      <c r="BO148" s="74" t="n"/>
      <c r="BP148" s="95" t="n"/>
      <c r="BQ148" s="174" t="n"/>
      <c r="BR148" s="174" t="n"/>
      <c r="BS148" s="174" t="n"/>
      <c r="BT148" s="174" t="n"/>
      <c r="BU148" s="174" t="n"/>
      <c r="BV148" s="174" t="n"/>
      <c r="BW148" s="174" t="n"/>
      <c r="BX148" s="174" t="n"/>
      <c r="BY148" s="174" t="n"/>
      <c r="BZ148" s="175" t="n"/>
      <c r="CA148" s="176" t="n"/>
      <c r="CB148" s="177" t="n"/>
      <c r="CC148" s="118" t="n"/>
      <c r="CD148" s="178" t="n"/>
      <c r="CE148" s="120" t="n"/>
      <c r="CF148" s="178" t="n"/>
      <c r="CG148" s="179" t="n"/>
      <c r="CH148" s="178" t="n"/>
      <c r="CI148" s="180" t="n"/>
      <c r="CJ148" s="181" t="n"/>
      <c r="CK148" s="182" t="n"/>
    </row>
    <row r="149" ht="15.75" customFormat="1" customHeight="1" s="25">
      <c r="A149" s="69" t="inlineStr">
        <is>
          <t>A1547</t>
        </is>
      </c>
      <c r="B149" s="70" t="inlineStr">
        <is>
          <t>Hoàng Tiến Thịnh</t>
        </is>
      </c>
      <c r="C149" s="71" t="inlineStr">
        <is>
          <t>X1 Gá</t>
        </is>
      </c>
      <c r="D149" s="72" t="inlineStr">
        <is>
          <t>Trực tiếp</t>
        </is>
      </c>
      <c r="E149" s="73" t="inlineStr">
        <is>
          <t>2020-06-08</t>
        </is>
      </c>
      <c r="F149" s="73" t="inlineStr"/>
      <c r="G149" s="74" t="inlineStr">
        <is>
          <t>05:46</t>
        </is>
      </c>
      <c r="H149" s="74" t="inlineStr">
        <is>
          <t>18:05</t>
        </is>
      </c>
      <c r="I149" s="74" t="inlineStr">
        <is>
          <t>05:46</t>
        </is>
      </c>
      <c r="J149" s="74" t="inlineStr">
        <is>
          <t>22:00</t>
        </is>
      </c>
      <c r="K149" s="74" t="inlineStr">
        <is>
          <t>05:47</t>
        </is>
      </c>
      <c r="L149" s="74" t="inlineStr">
        <is>
          <t>22:00</t>
        </is>
      </c>
      <c r="M149" s="74" t="inlineStr">
        <is>
          <t>05:50</t>
        </is>
      </c>
      <c r="N149" s="74" t="inlineStr">
        <is>
          <t>23:00</t>
        </is>
      </c>
      <c r="O149" s="74" t="inlineStr"/>
      <c r="P149" s="74" t="inlineStr"/>
      <c r="Q149" s="74" t="inlineStr">
        <is>
          <t>05:45</t>
        </is>
      </c>
      <c r="R149" s="74" t="inlineStr">
        <is>
          <t>21:00</t>
        </is>
      </c>
      <c r="S149" s="74" t="inlineStr">
        <is>
          <t>05:47</t>
        </is>
      </c>
      <c r="T149" s="74" t="inlineStr">
        <is>
          <t>21:00</t>
        </is>
      </c>
      <c r="U149" s="74" t="inlineStr">
        <is>
          <t>05:45</t>
        </is>
      </c>
      <c r="V149" s="74" t="inlineStr">
        <is>
          <t>22:00</t>
        </is>
      </c>
      <c r="W149" s="74" t="inlineStr">
        <is>
          <t>05:48</t>
        </is>
      </c>
      <c r="X149" s="74" t="inlineStr">
        <is>
          <t>22:00</t>
        </is>
      </c>
      <c r="Y149" s="74" t="inlineStr">
        <is>
          <t>05:47</t>
        </is>
      </c>
      <c r="Z149" s="74" t="inlineStr">
        <is>
          <t>22:00</t>
        </is>
      </c>
      <c r="AA149" s="74" t="inlineStr">
        <is>
          <t>05:47</t>
        </is>
      </c>
      <c r="AB149" s="74" t="inlineStr">
        <is>
          <t>22:00</t>
        </is>
      </c>
      <c r="AC149" s="74" t="inlineStr"/>
      <c r="AD149" s="74" t="inlineStr"/>
      <c r="AE149" s="74" t="inlineStr">
        <is>
          <t>05:49</t>
        </is>
      </c>
      <c r="AF149" s="74" t="inlineStr">
        <is>
          <t>18:06</t>
        </is>
      </c>
      <c r="AG149" s="74" t="inlineStr">
        <is>
          <t>05:43</t>
        </is>
      </c>
      <c r="AH149" s="74" t="inlineStr">
        <is>
          <t>21:00</t>
        </is>
      </c>
      <c r="AI149" s="74" t="inlineStr">
        <is>
          <t>05:42</t>
        </is>
      </c>
      <c r="AJ149" s="74" t="inlineStr">
        <is>
          <t>22:00</t>
        </is>
      </c>
      <c r="AK149" s="74" t="inlineStr">
        <is>
          <t>05:46</t>
        </is>
      </c>
      <c r="AL149" s="74" t="inlineStr">
        <is>
          <t>21:00</t>
        </is>
      </c>
      <c r="AM149" s="74" t="inlineStr">
        <is>
          <t>05:45</t>
        </is>
      </c>
      <c r="AN149" s="74" t="inlineStr">
        <is>
          <t>22:00</t>
        </is>
      </c>
      <c r="AO149" s="74" t="inlineStr">
        <is>
          <t>05:48</t>
        </is>
      </c>
      <c r="AP149" s="74" t="inlineStr">
        <is>
          <t>22:00</t>
        </is>
      </c>
      <c r="AQ149" s="74" t="inlineStr"/>
      <c r="AR149" s="74" t="inlineStr"/>
      <c r="AS149" s="74" t="inlineStr"/>
      <c r="AT149" s="74" t="inlineStr"/>
      <c r="AU149" s="74" t="inlineStr">
        <is>
          <t>05:48</t>
        </is>
      </c>
      <c r="AV149" s="74" t="inlineStr">
        <is>
          <t>21:00</t>
        </is>
      </c>
      <c r="AW149" s="74" t="inlineStr">
        <is>
          <t>05:50</t>
        </is>
      </c>
      <c r="AX149" s="74" t="inlineStr">
        <is>
          <t>22:00</t>
        </is>
      </c>
      <c r="AY149" s="74" t="inlineStr">
        <is>
          <t>05:47</t>
        </is>
      </c>
      <c r="AZ149" s="74" t="inlineStr">
        <is>
          <t>22:00</t>
        </is>
      </c>
      <c r="BA149" s="74" t="inlineStr">
        <is>
          <t>05:49</t>
        </is>
      </c>
      <c r="BB149" s="74" t="inlineStr">
        <is>
          <t>23:00</t>
        </is>
      </c>
      <c r="BC149" s="74" t="inlineStr">
        <is>
          <t>05:44</t>
        </is>
      </c>
      <c r="BD149" s="74" t="inlineStr">
        <is>
          <t>23:00</t>
        </is>
      </c>
      <c r="BE149" s="74" t="inlineStr"/>
      <c r="BF149" s="74" t="inlineStr"/>
      <c r="BG149" s="74" t="inlineStr">
        <is>
          <t>05:50</t>
        </is>
      </c>
      <c r="BH149" s="74" t="inlineStr">
        <is>
          <t>22:00</t>
        </is>
      </c>
      <c r="BI149" s="74" t="inlineStr">
        <is>
          <t>05:50</t>
        </is>
      </c>
      <c r="BJ149" s="74" t="inlineStr">
        <is>
          <t>21:00</t>
        </is>
      </c>
      <c r="BK149" s="74" t="inlineStr">
        <is>
          <t>05:53</t>
        </is>
      </c>
      <c r="BL149" s="74" t="inlineStr">
        <is>
          <t>21:00</t>
        </is>
      </c>
      <c r="BM149" s="74" t="inlineStr">
        <is>
          <t>05:50</t>
        </is>
      </c>
      <c r="BN149" s="74" t="inlineStr">
        <is>
          <t>21:00</t>
        </is>
      </c>
      <c r="BO149" s="74" t="n"/>
      <c r="BP149" s="95" t="n"/>
      <c r="BQ149" s="174" t="n"/>
      <c r="BR149" s="174" t="n"/>
      <c r="BS149" s="174" t="n"/>
      <c r="BT149" s="174" t="n"/>
      <c r="BU149" s="174" t="n"/>
      <c r="BV149" s="174" t="n"/>
      <c r="BW149" s="174" t="n"/>
      <c r="BX149" s="174" t="n"/>
      <c r="BY149" s="174" t="n"/>
      <c r="BZ149" s="175" t="n"/>
      <c r="CA149" s="176" t="n"/>
      <c r="CB149" s="177" t="n"/>
      <c r="CC149" s="118" t="n"/>
      <c r="CD149" s="178" t="n"/>
      <c r="CE149" s="120" t="n"/>
      <c r="CF149" s="178" t="n"/>
      <c r="CG149" s="179" t="n"/>
      <c r="CH149" s="178" t="n"/>
      <c r="CI149" s="180" t="n"/>
      <c r="CJ149" s="181" t="n"/>
      <c r="CK149" s="182" t="n"/>
    </row>
    <row r="150" ht="15.75" customFormat="1" customHeight="1" s="25">
      <c r="A150" s="69" t="inlineStr">
        <is>
          <t>A1549</t>
        </is>
      </c>
      <c r="B150" s="70" t="inlineStr">
        <is>
          <t>Nguyễn Văn Đủ</t>
        </is>
      </c>
      <c r="C150" s="71" t="inlineStr">
        <is>
          <t>X1 Ép - A</t>
        </is>
      </c>
      <c r="D150" s="72" t="inlineStr">
        <is>
          <t>Trực tiếp</t>
        </is>
      </c>
      <c r="E150" s="73" t="inlineStr">
        <is>
          <t>2020-06-11</t>
        </is>
      </c>
      <c r="F150" s="73" t="inlineStr"/>
      <c r="G150" s="74" t="inlineStr">
        <is>
          <t>06:00</t>
        </is>
      </c>
      <c r="H150" s="74" t="inlineStr">
        <is>
          <t>17:40</t>
        </is>
      </c>
      <c r="I150" s="75" t="inlineStr">
        <is>
          <t>17:39</t>
        </is>
      </c>
      <c r="J150" s="74" t="inlineStr">
        <is>
          <t>06:00</t>
        </is>
      </c>
      <c r="K150" s="75" t="inlineStr">
        <is>
          <t>17:39</t>
        </is>
      </c>
      <c r="L150" s="74" t="inlineStr">
        <is>
          <t>06:01</t>
        </is>
      </c>
      <c r="M150" s="75" t="inlineStr">
        <is>
          <t>17:44</t>
        </is>
      </c>
      <c r="N150" s="74" t="inlineStr">
        <is>
          <t>06:00</t>
        </is>
      </c>
      <c r="O150" s="75" t="inlineStr"/>
      <c r="P150" s="74" t="inlineStr"/>
      <c r="Q150" s="74" t="inlineStr">
        <is>
          <t>05:37</t>
        </is>
      </c>
      <c r="R150" s="74" t="inlineStr">
        <is>
          <t>18:00</t>
        </is>
      </c>
      <c r="S150" s="74" t="inlineStr">
        <is>
          <t>05:36</t>
        </is>
      </c>
      <c r="T150" s="74" t="inlineStr">
        <is>
          <t>18:00</t>
        </is>
      </c>
      <c r="U150" s="74" t="inlineStr">
        <is>
          <t>05:35</t>
        </is>
      </c>
      <c r="V150" s="74" t="inlineStr">
        <is>
          <t>18:00</t>
        </is>
      </c>
      <c r="W150" s="74" t="inlineStr">
        <is>
          <t>05:37</t>
        </is>
      </c>
      <c r="X150" s="74" t="inlineStr">
        <is>
          <t>18:00</t>
        </is>
      </c>
      <c r="Y150" s="74" t="inlineStr">
        <is>
          <t>05:38</t>
        </is>
      </c>
      <c r="Z150" s="74" t="inlineStr">
        <is>
          <t>18:00</t>
        </is>
      </c>
      <c r="AA150" s="74" t="inlineStr">
        <is>
          <t>05:43</t>
        </is>
      </c>
      <c r="AB150" s="74" t="inlineStr">
        <is>
          <t>18:01</t>
        </is>
      </c>
      <c r="AC150" s="74" t="inlineStr">
        <is>
          <t>13:43</t>
        </is>
      </c>
      <c r="AD150" s="74" t="inlineStr">
        <is>
          <t>06:01</t>
        </is>
      </c>
      <c r="AE150" s="74" t="inlineStr">
        <is>
          <t>17:43</t>
        </is>
      </c>
      <c r="AF150" s="74" t="inlineStr">
        <is>
          <t>06:00</t>
        </is>
      </c>
      <c r="AG150" s="75" t="inlineStr">
        <is>
          <t>17:41</t>
        </is>
      </c>
      <c r="AH150" s="74" t="inlineStr"/>
      <c r="AI150" s="75" t="inlineStr">
        <is>
          <t>17:42</t>
        </is>
      </c>
      <c r="AJ150" s="74" t="inlineStr">
        <is>
          <t>06:00</t>
        </is>
      </c>
      <c r="AK150" s="75" t="inlineStr">
        <is>
          <t>17:41</t>
        </is>
      </c>
      <c r="AL150" s="74" t="inlineStr">
        <is>
          <t>06:00</t>
        </is>
      </c>
      <c r="AM150" s="75" t="inlineStr">
        <is>
          <t>17:38</t>
        </is>
      </c>
      <c r="AN150" s="74" t="inlineStr">
        <is>
          <t>06:00</t>
        </is>
      </c>
      <c r="AO150" s="75" t="inlineStr">
        <is>
          <t>17:42</t>
        </is>
      </c>
      <c r="AP150" s="74" t="inlineStr">
        <is>
          <t>06:00</t>
        </is>
      </c>
      <c r="AQ150" s="74" t="inlineStr"/>
      <c r="AR150" s="74" t="inlineStr"/>
      <c r="AS150" s="74" t="inlineStr"/>
      <c r="AT150" s="74" t="inlineStr"/>
      <c r="AU150" s="74" t="inlineStr"/>
      <c r="AV150" s="74" t="inlineStr">
        <is>
          <t>18:01</t>
        </is>
      </c>
      <c r="AW150" s="74" t="inlineStr">
        <is>
          <t>05:51</t>
        </is>
      </c>
      <c r="AX150" s="74" t="inlineStr">
        <is>
          <t>18:02</t>
        </is>
      </c>
      <c r="AY150" s="74" t="inlineStr">
        <is>
          <t>05:41</t>
        </is>
      </c>
      <c r="AZ150" s="74" t="inlineStr">
        <is>
          <t>18:00</t>
        </is>
      </c>
      <c r="BA150" s="74" t="inlineStr">
        <is>
          <t>05:42</t>
        </is>
      </c>
      <c r="BB150" s="74" t="inlineStr">
        <is>
          <t>18:00</t>
        </is>
      </c>
      <c r="BC150" s="74" t="inlineStr">
        <is>
          <t>05:41</t>
        </is>
      </c>
      <c r="BD150" s="74" t="inlineStr">
        <is>
          <t>18:00</t>
        </is>
      </c>
      <c r="BE150" s="74" t="inlineStr">
        <is>
          <t>13:38</t>
        </is>
      </c>
      <c r="BF150" s="74" t="inlineStr">
        <is>
          <t>13:39</t>
        </is>
      </c>
      <c r="BG150" s="74" t="inlineStr">
        <is>
          <t>17:41</t>
        </is>
      </c>
      <c r="BH150" s="74" t="inlineStr">
        <is>
          <t>06:00</t>
        </is>
      </c>
      <c r="BI150" s="74" t="inlineStr">
        <is>
          <t>17:54</t>
        </is>
      </c>
      <c r="BJ150" s="74" t="inlineStr">
        <is>
          <t>06:00</t>
        </is>
      </c>
      <c r="BK150" s="74" t="inlineStr"/>
      <c r="BL150" s="74" t="inlineStr"/>
      <c r="BM150" s="74" t="inlineStr"/>
      <c r="BN150" s="74" t="inlineStr"/>
      <c r="BO150" s="74" t="n"/>
      <c r="BP150" s="95" t="n"/>
      <c r="BQ150" s="174" t="n"/>
      <c r="BR150" s="174" t="n"/>
      <c r="BS150" s="174" t="n"/>
      <c r="BT150" s="174" t="n"/>
      <c r="BU150" s="174" t="n"/>
      <c r="BV150" s="174" t="n"/>
      <c r="BW150" s="174" t="n"/>
      <c r="BX150" s="174" t="n"/>
      <c r="BY150" s="174" t="n"/>
      <c r="BZ150" s="175" t="n"/>
      <c r="CA150" s="176" t="n"/>
      <c r="CB150" s="177" t="n"/>
      <c r="CC150" s="118" t="n"/>
      <c r="CD150" s="178" t="n"/>
      <c r="CE150" s="120" t="n"/>
      <c r="CF150" s="178" t="n"/>
      <c r="CG150" s="179" t="n"/>
      <c r="CH150" s="178" t="n"/>
      <c r="CI150" s="180" t="n"/>
      <c r="CJ150" s="181" t="n"/>
      <c r="CK150" s="182" t="n"/>
    </row>
    <row r="151" ht="15.75" customFormat="1" customHeight="1" s="25">
      <c r="A151" s="69" t="inlineStr">
        <is>
          <t>A1550</t>
        </is>
      </c>
      <c r="B151" s="70" t="inlineStr">
        <is>
          <t>Phạm Chí Thành</t>
        </is>
      </c>
      <c r="C151" s="71" t="inlineStr">
        <is>
          <t>X1 Sơn</t>
        </is>
      </c>
      <c r="D151" s="72" t="inlineStr">
        <is>
          <t>Trực tiếp</t>
        </is>
      </c>
      <c r="E151" s="73" t="inlineStr">
        <is>
          <t>2020-06-08</t>
        </is>
      </c>
      <c r="F151" s="73" t="inlineStr"/>
      <c r="G151" s="74" t="inlineStr">
        <is>
          <t>05:56</t>
        </is>
      </c>
      <c r="H151" s="74" t="inlineStr">
        <is>
          <t>18:02</t>
        </is>
      </c>
      <c r="I151" s="75" t="inlineStr">
        <is>
          <t>05:56</t>
        </is>
      </c>
      <c r="J151" s="74" t="inlineStr">
        <is>
          <t>18:02</t>
        </is>
      </c>
      <c r="K151" s="75" t="inlineStr">
        <is>
          <t>05:57</t>
        </is>
      </c>
      <c r="L151" s="74" t="inlineStr">
        <is>
          <t>14:02</t>
        </is>
      </c>
      <c r="M151" s="75" t="inlineStr"/>
      <c r="N151" s="74" t="inlineStr"/>
      <c r="O151" s="75" t="inlineStr"/>
      <c r="P151" s="74" t="inlineStr"/>
      <c r="Q151" s="75" t="inlineStr">
        <is>
          <t>05:57</t>
        </is>
      </c>
      <c r="R151" s="75" t="inlineStr">
        <is>
          <t>18:06</t>
        </is>
      </c>
      <c r="S151" s="74" t="inlineStr">
        <is>
          <t>05:58</t>
        </is>
      </c>
      <c r="T151" s="74" t="inlineStr">
        <is>
          <t>18:02</t>
        </is>
      </c>
      <c r="U151" s="74" t="inlineStr">
        <is>
          <t>05:50</t>
        </is>
      </c>
      <c r="V151" s="74" t="inlineStr">
        <is>
          <t>18:03</t>
        </is>
      </c>
      <c r="W151" s="74" t="inlineStr">
        <is>
          <t>05:29</t>
        </is>
      </c>
      <c r="X151" s="74" t="inlineStr">
        <is>
          <t>18:05</t>
        </is>
      </c>
      <c r="Y151" s="74" t="inlineStr">
        <is>
          <t>05:54</t>
        </is>
      </c>
      <c r="Z151" s="74" t="inlineStr">
        <is>
          <t>18:01</t>
        </is>
      </c>
      <c r="AA151" s="74" t="inlineStr"/>
      <c r="AB151" s="74" t="inlineStr"/>
      <c r="AC151" s="74" t="inlineStr"/>
      <c r="AD151" s="74" t="inlineStr"/>
      <c r="AE151" s="74" t="inlineStr">
        <is>
          <t>05:47</t>
        </is>
      </c>
      <c r="AF151" s="74" t="inlineStr">
        <is>
          <t>18:02</t>
        </is>
      </c>
      <c r="AG151" s="74" t="inlineStr">
        <is>
          <t>05:54</t>
        </is>
      </c>
      <c r="AH151" s="74" t="inlineStr">
        <is>
          <t>18:02</t>
        </is>
      </c>
      <c r="AI151" s="74" t="inlineStr">
        <is>
          <t>05:48</t>
        </is>
      </c>
      <c r="AJ151" s="74" t="inlineStr">
        <is>
          <t>18:43</t>
        </is>
      </c>
      <c r="AK151" s="74" t="inlineStr">
        <is>
          <t>05:51</t>
        </is>
      </c>
      <c r="AL151" s="74" t="inlineStr">
        <is>
          <t>18:03</t>
        </is>
      </c>
      <c r="AM151" s="74" t="inlineStr">
        <is>
          <t>05:37</t>
        </is>
      </c>
      <c r="AN151" s="74" t="inlineStr">
        <is>
          <t>18:02</t>
        </is>
      </c>
      <c r="AO151" s="74" t="inlineStr">
        <is>
          <t>05:33</t>
        </is>
      </c>
      <c r="AP151" s="74" t="inlineStr">
        <is>
          <t>14:02</t>
        </is>
      </c>
      <c r="AQ151" s="75" t="inlineStr"/>
      <c r="AR151" s="74" t="inlineStr"/>
      <c r="AS151" s="75" t="inlineStr"/>
      <c r="AT151" s="75" t="inlineStr"/>
      <c r="AU151" s="75" t="inlineStr">
        <is>
          <t>05:37</t>
        </is>
      </c>
      <c r="AV151" s="74" t="inlineStr">
        <is>
          <t>18:03</t>
        </is>
      </c>
      <c r="AW151" s="74" t="inlineStr">
        <is>
          <t>05:51</t>
        </is>
      </c>
      <c r="AX151" s="74" t="inlineStr">
        <is>
          <t>18:06</t>
        </is>
      </c>
      <c r="AY151" s="74" t="inlineStr">
        <is>
          <t>05:33</t>
        </is>
      </c>
      <c r="AZ151" s="74" t="inlineStr">
        <is>
          <t>18:04</t>
        </is>
      </c>
      <c r="BA151" s="74" t="inlineStr"/>
      <c r="BB151" s="74" t="inlineStr"/>
      <c r="BC151" s="74" t="inlineStr">
        <is>
          <t>05:35</t>
        </is>
      </c>
      <c r="BD151" s="74" t="inlineStr">
        <is>
          <t>18:03</t>
        </is>
      </c>
      <c r="BE151" s="74" t="inlineStr"/>
      <c r="BF151" s="74" t="inlineStr"/>
      <c r="BG151" s="74" t="inlineStr">
        <is>
          <t>05:54</t>
        </is>
      </c>
      <c r="BH151" s="74" t="inlineStr">
        <is>
          <t>18:06</t>
        </is>
      </c>
      <c r="BI151" s="74" t="inlineStr">
        <is>
          <t>05:51</t>
        </is>
      </c>
      <c r="BJ151" s="74" t="inlineStr">
        <is>
          <t>18:06</t>
        </is>
      </c>
      <c r="BK151" s="74" t="inlineStr">
        <is>
          <t>05:36</t>
        </is>
      </c>
      <c r="BL151" s="74" t="inlineStr">
        <is>
          <t>18:02</t>
        </is>
      </c>
      <c r="BM151" s="74" t="inlineStr">
        <is>
          <t>05:55</t>
        </is>
      </c>
      <c r="BN151" s="74" t="inlineStr">
        <is>
          <t>18:03</t>
        </is>
      </c>
      <c r="BO151" s="74" t="n"/>
      <c r="BP151" s="95" t="n"/>
      <c r="BQ151" s="174" t="n"/>
      <c r="BR151" s="174" t="n"/>
      <c r="BS151" s="174" t="n"/>
      <c r="BT151" s="174" t="n"/>
      <c r="BU151" s="174" t="n"/>
      <c r="BV151" s="174" t="n"/>
      <c r="BW151" s="174" t="n"/>
      <c r="BX151" s="174" t="n"/>
      <c r="BY151" s="174" t="n"/>
      <c r="BZ151" s="175" t="n"/>
      <c r="CA151" s="176" t="n"/>
      <c r="CB151" s="177" t="n"/>
      <c r="CC151" s="118" t="n"/>
      <c r="CD151" s="178" t="n"/>
      <c r="CE151" s="120" t="n"/>
      <c r="CF151" s="178" t="n"/>
      <c r="CG151" s="179" t="n"/>
      <c r="CH151" s="178" t="n"/>
      <c r="CI151" s="180" t="n"/>
      <c r="CJ151" s="181" t="n"/>
      <c r="CK151" s="182" t="n"/>
    </row>
    <row r="152" ht="15.75" customFormat="1" customHeight="1" s="25">
      <c r="A152" s="69" t="inlineStr">
        <is>
          <t>A1551</t>
        </is>
      </c>
      <c r="B152" s="70" t="inlineStr">
        <is>
          <t>Ngô Thanh Nhủ</t>
        </is>
      </c>
      <c r="C152" s="71" t="inlineStr">
        <is>
          <t>X1 Sơn</t>
        </is>
      </c>
      <c r="D152" s="72" t="inlineStr">
        <is>
          <t>Trực tiếp</t>
        </is>
      </c>
      <c r="E152" s="73" t="inlineStr">
        <is>
          <t>2020-06-09</t>
        </is>
      </c>
      <c r="F152" s="73" t="inlineStr"/>
      <c r="G152" s="74" t="inlineStr">
        <is>
          <t>05:48</t>
        </is>
      </c>
      <c r="H152" s="74" t="inlineStr">
        <is>
          <t>18:01</t>
        </is>
      </c>
      <c r="I152" s="75" t="inlineStr">
        <is>
          <t>05:48</t>
        </is>
      </c>
      <c r="J152" s="74" t="inlineStr">
        <is>
          <t>18:01</t>
        </is>
      </c>
      <c r="K152" s="74" t="inlineStr">
        <is>
          <t>05:50</t>
        </is>
      </c>
      <c r="L152" s="74" t="inlineStr">
        <is>
          <t>18:04</t>
        </is>
      </c>
      <c r="M152" s="74" t="inlineStr">
        <is>
          <t>05:47</t>
        </is>
      </c>
      <c r="N152" s="74" t="inlineStr">
        <is>
          <t>18:02</t>
        </is>
      </c>
      <c r="O152" s="74" t="inlineStr"/>
      <c r="P152" s="74" t="inlineStr"/>
      <c r="Q152" s="75" t="inlineStr">
        <is>
          <t>05:47</t>
        </is>
      </c>
      <c r="R152" s="75" t="inlineStr">
        <is>
          <t>18:01</t>
        </is>
      </c>
      <c r="S152" s="74" t="inlineStr">
        <is>
          <t>05:45</t>
        </is>
      </c>
      <c r="T152" s="74" t="inlineStr">
        <is>
          <t>18:02</t>
        </is>
      </c>
      <c r="U152" s="74" t="inlineStr">
        <is>
          <t>05:45</t>
        </is>
      </c>
      <c r="V152" s="74" t="inlineStr">
        <is>
          <t>18:03</t>
        </is>
      </c>
      <c r="W152" s="74" t="inlineStr">
        <is>
          <t>05:51</t>
        </is>
      </c>
      <c r="X152" s="74" t="inlineStr">
        <is>
          <t>18:00</t>
        </is>
      </c>
      <c r="Y152" s="74" t="inlineStr">
        <is>
          <t>05:47</t>
        </is>
      </c>
      <c r="Z152" s="74" t="inlineStr">
        <is>
          <t>18:01</t>
        </is>
      </c>
      <c r="AA152" s="74" t="inlineStr">
        <is>
          <t>05:44</t>
        </is>
      </c>
      <c r="AB152" s="74" t="inlineStr">
        <is>
          <t>18:01</t>
        </is>
      </c>
      <c r="AC152" s="74" t="inlineStr"/>
      <c r="AD152" s="74" t="inlineStr"/>
      <c r="AE152" s="74" t="inlineStr">
        <is>
          <t>05:53</t>
        </is>
      </c>
      <c r="AF152" s="74" t="inlineStr">
        <is>
          <t>18:02</t>
        </is>
      </c>
      <c r="AG152" s="74" t="inlineStr">
        <is>
          <t>05:54</t>
        </is>
      </c>
      <c r="AH152" s="74" t="inlineStr">
        <is>
          <t>18:01</t>
        </is>
      </c>
      <c r="AI152" s="74" t="inlineStr">
        <is>
          <t>05:50</t>
        </is>
      </c>
      <c r="AJ152" s="74" t="inlineStr">
        <is>
          <t>18:03</t>
        </is>
      </c>
      <c r="AK152" s="74" t="inlineStr">
        <is>
          <t>05:48</t>
        </is>
      </c>
      <c r="AL152" s="74" t="inlineStr">
        <is>
          <t>18:01</t>
        </is>
      </c>
      <c r="AM152" s="74" t="inlineStr">
        <is>
          <t>05:53</t>
        </is>
      </c>
      <c r="AN152" s="74" t="inlineStr">
        <is>
          <t>18:02</t>
        </is>
      </c>
      <c r="AO152" s="74" t="inlineStr">
        <is>
          <t>05:48</t>
        </is>
      </c>
      <c r="AP152" s="74" t="inlineStr">
        <is>
          <t>14:00</t>
        </is>
      </c>
      <c r="AQ152" s="74" t="inlineStr"/>
      <c r="AR152" s="74" t="inlineStr"/>
      <c r="AS152" s="74" t="inlineStr"/>
      <c r="AT152" s="74" t="inlineStr"/>
      <c r="AU152" s="74" t="inlineStr">
        <is>
          <t>05:45</t>
        </is>
      </c>
      <c r="AV152" s="74" t="inlineStr">
        <is>
          <t>18:02</t>
        </is>
      </c>
      <c r="AW152" s="74" t="inlineStr">
        <is>
          <t>05:51</t>
        </is>
      </c>
      <c r="AX152" s="74" t="inlineStr">
        <is>
          <t>18:00</t>
        </is>
      </c>
      <c r="AY152" s="74" t="inlineStr">
        <is>
          <t>05:50</t>
        </is>
      </c>
      <c r="AZ152" s="74" t="inlineStr">
        <is>
          <t>18:02</t>
        </is>
      </c>
      <c r="BA152" s="74" t="inlineStr">
        <is>
          <t>05:53</t>
        </is>
      </c>
      <c r="BB152" s="74" t="inlineStr">
        <is>
          <t>21:00</t>
        </is>
      </c>
      <c r="BC152" s="74" t="inlineStr">
        <is>
          <t>05:48</t>
        </is>
      </c>
      <c r="BD152" s="74" t="inlineStr">
        <is>
          <t>18:00</t>
        </is>
      </c>
      <c r="BE152" s="74" t="inlineStr"/>
      <c r="BF152" s="74" t="inlineStr"/>
      <c r="BG152" s="74" t="inlineStr">
        <is>
          <t>05:55</t>
        </is>
      </c>
      <c r="BH152" s="74" t="inlineStr">
        <is>
          <t>18:03</t>
        </is>
      </c>
      <c r="BI152" s="74" t="inlineStr">
        <is>
          <t>05:46</t>
        </is>
      </c>
      <c r="BJ152" s="74" t="inlineStr">
        <is>
          <t>18:03</t>
        </is>
      </c>
      <c r="BK152" s="74" t="inlineStr">
        <is>
          <t>05:49</t>
        </is>
      </c>
      <c r="BL152" s="74" t="inlineStr">
        <is>
          <t>18:02</t>
        </is>
      </c>
      <c r="BM152" s="74" t="inlineStr">
        <is>
          <t>05:53</t>
        </is>
      </c>
      <c r="BN152" s="74" t="inlineStr">
        <is>
          <t>18:01</t>
        </is>
      </c>
      <c r="BO152" s="74" t="n"/>
      <c r="BP152" s="95" t="n"/>
      <c r="BQ152" s="174" t="n"/>
      <c r="BR152" s="174" t="n"/>
      <c r="BS152" s="174" t="n"/>
      <c r="BT152" s="174" t="n"/>
      <c r="BU152" s="174" t="n"/>
      <c r="BV152" s="174" t="n"/>
      <c r="BW152" s="174" t="n"/>
      <c r="BX152" s="174" t="n"/>
      <c r="BY152" s="174" t="n"/>
      <c r="BZ152" s="175" t="n"/>
      <c r="CA152" s="176" t="n"/>
      <c r="CB152" s="177" t="n"/>
      <c r="CC152" s="118" t="n"/>
      <c r="CD152" s="178" t="n"/>
      <c r="CE152" s="120" t="n"/>
      <c r="CF152" s="178" t="n"/>
      <c r="CG152" s="179" t="n"/>
      <c r="CH152" s="178" t="n"/>
      <c r="CI152" s="180" t="n"/>
      <c r="CJ152" s="181" t="n"/>
      <c r="CK152" s="182" t="n"/>
    </row>
    <row r="153" ht="15.75" customFormat="1" customHeight="1" s="27">
      <c r="A153" s="69" t="inlineStr">
        <is>
          <t>A1560</t>
        </is>
      </c>
      <c r="B153" s="70" t="inlineStr">
        <is>
          <t>Lê Tấn Tâm</t>
        </is>
      </c>
      <c r="C153" s="71" t="inlineStr">
        <is>
          <t>Ehs</t>
        </is>
      </c>
      <c r="D153" s="72" t="inlineStr">
        <is>
          <t>Trực tiếp</t>
        </is>
      </c>
      <c r="E153" s="73" t="inlineStr">
        <is>
          <t>2020-06-11</t>
        </is>
      </c>
      <c r="F153" s="73" t="inlineStr"/>
      <c r="G153" s="74" t="inlineStr">
        <is>
          <t>13:50</t>
        </is>
      </c>
      <c r="H153" s="74" t="inlineStr">
        <is>
          <t>06:08</t>
        </is>
      </c>
      <c r="I153" s="74" t="inlineStr">
        <is>
          <t>17:46</t>
        </is>
      </c>
      <c r="J153" s="74" t="inlineStr">
        <is>
          <t>07:43</t>
        </is>
      </c>
      <c r="K153" s="74" t="inlineStr">
        <is>
          <t>17:54</t>
        </is>
      </c>
      <c r="L153" s="74" t="inlineStr">
        <is>
          <t>08:12</t>
        </is>
      </c>
      <c r="M153" s="74" t="inlineStr">
        <is>
          <t>17:54</t>
        </is>
      </c>
      <c r="N153" s="74" t="inlineStr">
        <is>
          <t>06:02</t>
        </is>
      </c>
      <c r="O153" s="74" t="inlineStr">
        <is>
          <t>06:02</t>
        </is>
      </c>
      <c r="P153" s="74" t="inlineStr">
        <is>
          <t>18:43</t>
        </is>
      </c>
      <c r="Q153" s="74" t="inlineStr">
        <is>
          <t>07:52</t>
        </is>
      </c>
      <c r="R153" s="74" t="inlineStr">
        <is>
          <t>18:03</t>
        </is>
      </c>
      <c r="S153" s="74" t="inlineStr">
        <is>
          <t>05:50</t>
        </is>
      </c>
      <c r="T153" s="74" t="inlineStr">
        <is>
          <t>18:11</t>
        </is>
      </c>
      <c r="U153" s="74" t="inlineStr">
        <is>
          <t>06:40</t>
        </is>
      </c>
      <c r="V153" s="74" t="inlineStr">
        <is>
          <t>18:02</t>
        </is>
      </c>
      <c r="W153" s="74" t="inlineStr">
        <is>
          <t>05:51</t>
        </is>
      </c>
      <c r="X153" s="74" t="inlineStr">
        <is>
          <t>18:02</t>
        </is>
      </c>
      <c r="Y153" s="74" t="inlineStr">
        <is>
          <t>06:53</t>
        </is>
      </c>
      <c r="Z153" s="74" t="inlineStr">
        <is>
          <t>18:41</t>
        </is>
      </c>
      <c r="AA153" s="74" t="inlineStr">
        <is>
          <t>05:55</t>
        </is>
      </c>
      <c r="AB153" s="74" t="inlineStr">
        <is>
          <t>18:04</t>
        </is>
      </c>
      <c r="AC153" s="74" t="inlineStr">
        <is>
          <t>17:57</t>
        </is>
      </c>
      <c r="AD153" s="74" t="inlineStr">
        <is>
          <t>06:58</t>
        </is>
      </c>
      <c r="AE153" s="74" t="inlineStr">
        <is>
          <t>17:46</t>
        </is>
      </c>
      <c r="AF153" s="74" t="inlineStr">
        <is>
          <t>09:04</t>
        </is>
      </c>
      <c r="AG153" s="74" t="inlineStr">
        <is>
          <t>17:39</t>
        </is>
      </c>
      <c r="AH153" s="74" t="inlineStr">
        <is>
          <t>06:59</t>
        </is>
      </c>
      <c r="AI153" s="74" t="inlineStr">
        <is>
          <t>17:43</t>
        </is>
      </c>
      <c r="AJ153" s="74" t="inlineStr">
        <is>
          <t>07:27</t>
        </is>
      </c>
      <c r="AK153" s="74" t="inlineStr">
        <is>
          <t>17:35</t>
        </is>
      </c>
      <c r="AL153" s="74" t="inlineStr"/>
      <c r="AM153" s="74" t="inlineStr">
        <is>
          <t>17:47</t>
        </is>
      </c>
      <c r="AN153" s="74" t="inlineStr">
        <is>
          <t>06:20</t>
        </is>
      </c>
      <c r="AO153" s="74" t="inlineStr"/>
      <c r="AP153" s="74" t="inlineStr"/>
      <c r="AQ153" s="74" t="inlineStr"/>
      <c r="AR153" s="74" t="inlineStr"/>
      <c r="AS153" s="74" t="inlineStr"/>
      <c r="AT153" s="74" t="inlineStr"/>
      <c r="AU153" s="74" t="inlineStr">
        <is>
          <t>06:43</t>
        </is>
      </c>
      <c r="AV153" s="74" t="inlineStr">
        <is>
          <t>18:23</t>
        </is>
      </c>
      <c r="AW153" s="74" t="inlineStr">
        <is>
          <t>06:52</t>
        </is>
      </c>
      <c r="AX153" s="74" t="inlineStr">
        <is>
          <t>18:02</t>
        </is>
      </c>
      <c r="AY153" s="74" t="inlineStr">
        <is>
          <t>05:52</t>
        </is>
      </c>
      <c r="AZ153" s="74" t="inlineStr">
        <is>
          <t>20:40</t>
        </is>
      </c>
      <c r="BA153" s="74" t="inlineStr">
        <is>
          <t>06:56</t>
        </is>
      </c>
      <c r="BB153" s="74" t="inlineStr">
        <is>
          <t>18:08</t>
        </is>
      </c>
      <c r="BC153" s="74" t="inlineStr">
        <is>
          <t>05:50</t>
        </is>
      </c>
      <c r="BD153" s="74" t="inlineStr">
        <is>
          <t>14:04</t>
        </is>
      </c>
      <c r="BE153" s="74" t="inlineStr"/>
      <c r="BF153" s="74" t="inlineStr"/>
      <c r="BG153" s="74" t="inlineStr">
        <is>
          <t>17:25</t>
        </is>
      </c>
      <c r="BH153" s="74" t="inlineStr">
        <is>
          <t>07:50</t>
        </is>
      </c>
      <c r="BI153" s="74" t="inlineStr">
        <is>
          <t>12:54</t>
        </is>
      </c>
      <c r="BJ153" s="74" t="inlineStr">
        <is>
          <t>08:19</t>
        </is>
      </c>
      <c r="BK153" s="74" t="inlineStr">
        <is>
          <t>17:48</t>
        </is>
      </c>
      <c r="BL153" s="74" t="inlineStr">
        <is>
          <t>08:01</t>
        </is>
      </c>
      <c r="BM153" s="74" t="inlineStr">
        <is>
          <t>17:48</t>
        </is>
      </c>
      <c r="BN153" s="74" t="inlineStr">
        <is>
          <t>07:00</t>
        </is>
      </c>
      <c r="BO153" s="74" t="n"/>
      <c r="BP153" s="95" t="n"/>
      <c r="BQ153" s="174" t="n"/>
      <c r="BR153" s="174" t="n"/>
      <c r="BS153" s="174" t="n"/>
      <c r="BT153" s="174" t="n"/>
      <c r="BU153" s="174" t="n"/>
      <c r="BV153" s="174" t="n"/>
      <c r="BW153" s="174" t="n"/>
      <c r="BX153" s="174" t="n"/>
      <c r="BY153" s="174" t="n"/>
      <c r="BZ153" s="175" t="n"/>
      <c r="CA153" s="176" t="n"/>
      <c r="CB153" s="177" t="n"/>
      <c r="CC153" s="118" t="n"/>
      <c r="CD153" s="178" t="n"/>
      <c r="CE153" s="120" t="n"/>
      <c r="CF153" s="178" t="n"/>
      <c r="CG153" s="179" t="n"/>
      <c r="CH153" s="178" t="n"/>
      <c r="CI153" s="180" t="n"/>
      <c r="CJ153" s="181" t="n"/>
      <c r="CK153" s="182" t="n"/>
      <c r="CL153" s="25" t="n"/>
      <c r="CM153" s="25" t="n"/>
    </row>
    <row r="154" ht="15.75" customFormat="1" customHeight="1" s="25">
      <c r="A154" s="69" t="inlineStr">
        <is>
          <t>A1563</t>
        </is>
      </c>
      <c r="B154" s="70" t="inlineStr">
        <is>
          <t>Nguyễn Thị Ngọc Tuyền</t>
        </is>
      </c>
      <c r="C154" s="71" t="inlineStr">
        <is>
          <t>X1 Ép - B</t>
        </is>
      </c>
      <c r="D154" s="72" t="inlineStr">
        <is>
          <t>Trực tiếp</t>
        </is>
      </c>
      <c r="E154" s="73" t="inlineStr">
        <is>
          <t>2020-06-15</t>
        </is>
      </c>
      <c r="F154" s="73" t="inlineStr"/>
      <c r="G154" s="74" t="inlineStr"/>
      <c r="H154" s="74" t="inlineStr"/>
      <c r="I154" s="75" t="inlineStr">
        <is>
          <t>05:53</t>
        </is>
      </c>
      <c r="J154" s="74" t="inlineStr">
        <is>
          <t>18:01</t>
        </is>
      </c>
      <c r="K154" s="74" t="inlineStr">
        <is>
          <t>05:49</t>
        </is>
      </c>
      <c r="L154" s="74" t="inlineStr">
        <is>
          <t>18:01</t>
        </is>
      </c>
      <c r="M154" s="74" t="inlineStr">
        <is>
          <t>05:55</t>
        </is>
      </c>
      <c r="N154" s="74" t="inlineStr">
        <is>
          <t>18:02</t>
        </is>
      </c>
      <c r="O154" s="75" t="inlineStr"/>
      <c r="P154" s="74" t="inlineStr"/>
      <c r="Q154" s="74" t="inlineStr">
        <is>
          <t>17:35</t>
        </is>
      </c>
      <c r="R154" s="74" t="inlineStr">
        <is>
          <t>06:01</t>
        </is>
      </c>
      <c r="S154" s="74" t="inlineStr">
        <is>
          <t>17:47</t>
        </is>
      </c>
      <c r="T154" s="74" t="inlineStr">
        <is>
          <t>06:01</t>
        </is>
      </c>
      <c r="U154" s="74" t="inlineStr">
        <is>
          <t>17:54</t>
        </is>
      </c>
      <c r="V154" s="74" t="inlineStr">
        <is>
          <t>06:00</t>
        </is>
      </c>
      <c r="W154" s="74" t="inlineStr">
        <is>
          <t>17:54</t>
        </is>
      </c>
      <c r="X154" s="74" t="inlineStr">
        <is>
          <t>06:00</t>
        </is>
      </c>
      <c r="Y154" s="74" t="inlineStr">
        <is>
          <t>17:57</t>
        </is>
      </c>
      <c r="Z154" s="74" t="inlineStr">
        <is>
          <t>06:00</t>
        </is>
      </c>
      <c r="AA154" s="74" t="inlineStr">
        <is>
          <t>17:51</t>
        </is>
      </c>
      <c r="AB154" s="74" t="inlineStr">
        <is>
          <t>06:01</t>
        </is>
      </c>
      <c r="AC154" s="74" t="inlineStr"/>
      <c r="AD154" s="74" t="inlineStr"/>
      <c r="AE154" s="74" t="inlineStr">
        <is>
          <t>05:50</t>
        </is>
      </c>
      <c r="AF154" s="74" t="inlineStr">
        <is>
          <t>18:02</t>
        </is>
      </c>
      <c r="AG154" s="74" t="inlineStr">
        <is>
          <t>05:44</t>
        </is>
      </c>
      <c r="AH154" s="74" t="inlineStr">
        <is>
          <t>14:02</t>
        </is>
      </c>
      <c r="AI154" s="74" t="inlineStr">
        <is>
          <t>05:48</t>
        </is>
      </c>
      <c r="AJ154" s="74" t="inlineStr">
        <is>
          <t>18:02</t>
        </is>
      </c>
      <c r="AK154" s="74" t="inlineStr">
        <is>
          <t>05:54</t>
        </is>
      </c>
      <c r="AL154" s="74" t="inlineStr">
        <is>
          <t>18:01</t>
        </is>
      </c>
      <c r="AM154" s="74" t="inlineStr">
        <is>
          <t>05:53</t>
        </is>
      </c>
      <c r="AN154" s="74" t="inlineStr">
        <is>
          <t>18:02</t>
        </is>
      </c>
      <c r="AO154" s="74" t="inlineStr">
        <is>
          <t>05:55</t>
        </is>
      </c>
      <c r="AP154" s="74" t="inlineStr">
        <is>
          <t>18:02</t>
        </is>
      </c>
      <c r="AQ154" s="74" t="inlineStr"/>
      <c r="AR154" s="74" t="inlineStr"/>
      <c r="AS154" s="74" t="inlineStr"/>
      <c r="AT154" s="74" t="inlineStr"/>
      <c r="AU154" s="74" t="inlineStr"/>
      <c r="AV154" s="74" t="inlineStr"/>
      <c r="AW154" s="74" t="inlineStr"/>
      <c r="AX154" s="74" t="inlineStr"/>
      <c r="AY154" s="74" t="inlineStr">
        <is>
          <t>17:55</t>
        </is>
      </c>
      <c r="AZ154" s="74" t="inlineStr">
        <is>
          <t>06:00</t>
        </is>
      </c>
      <c r="BA154" s="74" t="inlineStr">
        <is>
          <t>17:48</t>
        </is>
      </c>
      <c r="BB154" s="74" t="inlineStr">
        <is>
          <t>06:00</t>
        </is>
      </c>
      <c r="BC154" s="74" t="inlineStr">
        <is>
          <t>17:45</t>
        </is>
      </c>
      <c r="BD154" s="74" t="inlineStr">
        <is>
          <t>06:00</t>
        </is>
      </c>
      <c r="BE154" s="74" t="inlineStr"/>
      <c r="BF154" s="74" t="inlineStr"/>
      <c r="BG154" s="74" t="inlineStr">
        <is>
          <t>05:55</t>
        </is>
      </c>
      <c r="BH154" s="74" t="inlineStr">
        <is>
          <t>18:01</t>
        </is>
      </c>
      <c r="BI154" s="74" t="inlineStr"/>
      <c r="BJ154" s="74" t="inlineStr"/>
      <c r="BK154" s="74" t="inlineStr">
        <is>
          <t>05:54</t>
        </is>
      </c>
      <c r="BL154" s="74" t="inlineStr">
        <is>
          <t>18:02</t>
        </is>
      </c>
      <c r="BM154" s="74" t="inlineStr">
        <is>
          <t>05:55</t>
        </is>
      </c>
      <c r="BN154" s="74" t="inlineStr">
        <is>
          <t>18:03</t>
        </is>
      </c>
      <c r="BO154" s="74" t="n"/>
      <c r="BP154" s="95" t="n"/>
      <c r="BQ154" s="174" t="n"/>
      <c r="BR154" s="174" t="n"/>
      <c r="BS154" s="174" t="n"/>
      <c r="BT154" s="174" t="n"/>
      <c r="BU154" s="174" t="n"/>
      <c r="BV154" s="174" t="n"/>
      <c r="BW154" s="174" t="n"/>
      <c r="BX154" s="174" t="n"/>
      <c r="BY154" s="174" t="n"/>
      <c r="BZ154" s="175" t="n"/>
      <c r="CA154" s="176" t="n"/>
      <c r="CB154" s="177" t="n"/>
      <c r="CC154" s="118" t="n"/>
      <c r="CD154" s="178" t="n"/>
      <c r="CE154" s="120" t="n"/>
      <c r="CF154" s="178" t="n"/>
      <c r="CG154" s="179" t="n"/>
      <c r="CH154" s="178" t="n"/>
      <c r="CI154" s="180" t="n"/>
      <c r="CJ154" s="181" t="n"/>
      <c r="CK154" s="182" t="n"/>
    </row>
    <row r="155" ht="15.75" customFormat="1" customHeight="1" s="25">
      <c r="A155" s="69" t="inlineStr">
        <is>
          <t>A1574</t>
        </is>
      </c>
      <c r="B155" s="70" t="inlineStr">
        <is>
          <t>Lâm Trung Trí</t>
        </is>
      </c>
      <c r="C155" s="71" t="inlineStr">
        <is>
          <t>Khuôn Lập trình-gia công</t>
        </is>
      </c>
      <c r="D155" s="72" t="inlineStr">
        <is>
          <t>Trực tiếp</t>
        </is>
      </c>
      <c r="E155" s="73" t="inlineStr">
        <is>
          <t>2020-06-22</t>
        </is>
      </c>
      <c r="F155" s="73" t="inlineStr"/>
      <c r="G155" s="74" t="inlineStr">
        <is>
          <t>05:53</t>
        </is>
      </c>
      <c r="H155" s="74" t="inlineStr">
        <is>
          <t>16:40</t>
        </is>
      </c>
      <c r="I155" s="75" t="inlineStr">
        <is>
          <t>05:51</t>
        </is>
      </c>
      <c r="J155" s="74" t="inlineStr">
        <is>
          <t>18:07</t>
        </is>
      </c>
      <c r="K155" s="75" t="inlineStr">
        <is>
          <t>05:49</t>
        </is>
      </c>
      <c r="L155" s="74" t="inlineStr">
        <is>
          <t>18:07</t>
        </is>
      </c>
      <c r="M155" s="75" t="inlineStr">
        <is>
          <t>05:51</t>
        </is>
      </c>
      <c r="N155" s="74" t="inlineStr">
        <is>
          <t>18:08</t>
        </is>
      </c>
      <c r="O155" s="75" t="inlineStr"/>
      <c r="P155" s="74" t="inlineStr"/>
      <c r="Q155" s="75" t="inlineStr"/>
      <c r="R155" s="74" t="inlineStr"/>
      <c r="S155" s="75" t="inlineStr"/>
      <c r="T155" s="74" t="inlineStr"/>
      <c r="U155" s="74" t="inlineStr">
        <is>
          <t>17:53</t>
        </is>
      </c>
      <c r="V155" s="74" t="inlineStr">
        <is>
          <t>06:08</t>
        </is>
      </c>
      <c r="W155" s="75" t="inlineStr">
        <is>
          <t>17:50</t>
        </is>
      </c>
      <c r="X155" s="74" t="inlineStr">
        <is>
          <t>06:05</t>
        </is>
      </c>
      <c r="Y155" s="75" t="inlineStr">
        <is>
          <t>17:56</t>
        </is>
      </c>
      <c r="Z155" s="74" t="inlineStr">
        <is>
          <t>06:05</t>
        </is>
      </c>
      <c r="AA155" s="75" t="inlineStr">
        <is>
          <t>17:51</t>
        </is>
      </c>
      <c r="AB155" s="74" t="inlineStr">
        <is>
          <t>06:07</t>
        </is>
      </c>
      <c r="AC155" s="75" t="inlineStr"/>
      <c r="AD155" s="74" t="inlineStr"/>
      <c r="AE155" s="75" t="inlineStr">
        <is>
          <t>17:57</t>
        </is>
      </c>
      <c r="AF155" s="75" t="inlineStr">
        <is>
          <t>06:04</t>
        </is>
      </c>
      <c r="AG155" s="75" t="inlineStr">
        <is>
          <t>17:51</t>
        </is>
      </c>
      <c r="AH155" s="74" t="inlineStr">
        <is>
          <t>06:04</t>
        </is>
      </c>
      <c r="AI155" s="74" t="inlineStr">
        <is>
          <t>17:47</t>
        </is>
      </c>
      <c r="AJ155" s="74" t="inlineStr">
        <is>
          <t>06:06</t>
        </is>
      </c>
      <c r="AK155" s="75" t="inlineStr">
        <is>
          <t>17:52</t>
        </is>
      </c>
      <c r="AL155" s="74" t="inlineStr">
        <is>
          <t>06:04</t>
        </is>
      </c>
      <c r="AM155" s="75" t="inlineStr">
        <is>
          <t>19:02</t>
        </is>
      </c>
      <c r="AN155" s="74" t="inlineStr">
        <is>
          <t>06:06</t>
        </is>
      </c>
      <c r="AO155" s="75" t="inlineStr"/>
      <c r="AP155" s="74" t="inlineStr"/>
      <c r="AQ155" s="75" t="inlineStr"/>
      <c r="AR155" s="74" t="inlineStr"/>
      <c r="AS155" s="75" t="inlineStr"/>
      <c r="AT155" s="75" t="inlineStr"/>
      <c r="AU155" s="75" t="inlineStr">
        <is>
          <t>07:25</t>
        </is>
      </c>
      <c r="AV155" s="74" t="inlineStr">
        <is>
          <t>18:08</t>
        </is>
      </c>
      <c r="AW155" s="74" t="inlineStr">
        <is>
          <t>05:52</t>
        </is>
      </c>
      <c r="AX155" s="74" t="inlineStr">
        <is>
          <t>18:06</t>
        </is>
      </c>
      <c r="AY155" s="74" t="inlineStr">
        <is>
          <t>05:48</t>
        </is>
      </c>
      <c r="AZ155" s="74" t="inlineStr">
        <is>
          <t>18:06</t>
        </is>
      </c>
      <c r="BA155" s="74" t="inlineStr">
        <is>
          <t>05:57</t>
        </is>
      </c>
      <c r="BB155" s="74" t="inlineStr">
        <is>
          <t>18:08</t>
        </is>
      </c>
      <c r="BC155" s="74" t="inlineStr">
        <is>
          <t>05:54</t>
        </is>
      </c>
      <c r="BD155" s="74" t="inlineStr">
        <is>
          <t>18:07</t>
        </is>
      </c>
      <c r="BE155" s="75" t="inlineStr">
        <is>
          <t>05:54</t>
        </is>
      </c>
      <c r="BF155" s="74" t="inlineStr">
        <is>
          <t>18:04</t>
        </is>
      </c>
      <c r="BG155" s="74" t="inlineStr">
        <is>
          <t>06:57</t>
        </is>
      </c>
      <c r="BH155" s="74" t="inlineStr">
        <is>
          <t>18:05</t>
        </is>
      </c>
      <c r="BI155" s="74" t="inlineStr">
        <is>
          <t>05:51</t>
        </is>
      </c>
      <c r="BJ155" s="74" t="inlineStr">
        <is>
          <t>18:06</t>
        </is>
      </c>
      <c r="BK155" s="74" t="inlineStr">
        <is>
          <t>05:46</t>
        </is>
      </c>
      <c r="BL155" s="74" t="inlineStr">
        <is>
          <t>16:40</t>
        </is>
      </c>
      <c r="BM155" s="74" t="inlineStr">
        <is>
          <t>05:49</t>
        </is>
      </c>
      <c r="BN155" s="74" t="inlineStr">
        <is>
          <t>18:06</t>
        </is>
      </c>
      <c r="BO155" s="74" t="n"/>
      <c r="BP155" s="95" t="n"/>
      <c r="BQ155" s="174" t="n"/>
      <c r="BR155" s="174" t="n"/>
      <c r="BS155" s="174" t="n"/>
      <c r="BT155" s="174" t="n"/>
      <c r="BU155" s="174" t="n"/>
      <c r="BV155" s="174" t="n"/>
      <c r="BW155" s="174" t="n"/>
      <c r="BX155" s="174" t="n"/>
      <c r="BY155" s="174" t="n"/>
      <c r="BZ155" s="175" t="n"/>
      <c r="CA155" s="176" t="n"/>
      <c r="CB155" s="177" t="n"/>
      <c r="CC155" s="118" t="n"/>
      <c r="CD155" s="178" t="n"/>
      <c r="CE155" s="120" t="n"/>
      <c r="CF155" s="178" t="n"/>
      <c r="CG155" s="179" t="n"/>
      <c r="CH155" s="178" t="n"/>
      <c r="CI155" s="180" t="n"/>
      <c r="CJ155" s="181" t="n"/>
      <c r="CK155" s="182" t="n"/>
    </row>
    <row r="156" ht="15.75" customFormat="1" customHeight="1" s="25">
      <c r="A156" s="69" t="inlineStr">
        <is>
          <t>A1578</t>
        </is>
      </c>
      <c r="B156" s="70" t="inlineStr">
        <is>
          <t>Nguyễn Thị Kim Cúc</t>
        </is>
      </c>
      <c r="C156" s="71" t="inlineStr">
        <is>
          <t>X1 Ép - A</t>
        </is>
      </c>
      <c r="D156" s="72" t="inlineStr">
        <is>
          <t>Trực tiếp</t>
        </is>
      </c>
      <c r="E156" s="73" t="inlineStr">
        <is>
          <t>2020-06-22</t>
        </is>
      </c>
      <c r="F156" s="73" t="inlineStr"/>
      <c r="G156" s="74" t="inlineStr">
        <is>
          <t>06:01</t>
        </is>
      </c>
      <c r="H156" s="74" t="inlineStr">
        <is>
          <t>17:50</t>
        </is>
      </c>
      <c r="I156" s="74" t="inlineStr">
        <is>
          <t>17:50</t>
        </is>
      </c>
      <c r="J156" s="74" t="inlineStr">
        <is>
          <t>06:02</t>
        </is>
      </c>
      <c r="K156" s="74" t="inlineStr">
        <is>
          <t>17:47</t>
        </is>
      </c>
      <c r="L156" s="74" t="inlineStr">
        <is>
          <t>06:01</t>
        </is>
      </c>
      <c r="M156" s="75" t="inlineStr">
        <is>
          <t>17:47</t>
        </is>
      </c>
      <c r="N156" s="74" t="inlineStr">
        <is>
          <t>06:02</t>
        </is>
      </c>
      <c r="O156" s="75" t="inlineStr"/>
      <c r="P156" s="74" t="inlineStr"/>
      <c r="Q156" s="74" t="inlineStr">
        <is>
          <t>05:43</t>
        </is>
      </c>
      <c r="R156" s="74" t="inlineStr">
        <is>
          <t>18:02</t>
        </is>
      </c>
      <c r="S156" s="75" t="inlineStr">
        <is>
          <t>05:50</t>
        </is>
      </c>
      <c r="T156" s="74" t="inlineStr">
        <is>
          <t>18:04</t>
        </is>
      </c>
      <c r="U156" s="75" t="inlineStr">
        <is>
          <t>05:48</t>
        </is>
      </c>
      <c r="V156" s="74" t="inlineStr">
        <is>
          <t>18:03</t>
        </is>
      </c>
      <c r="W156" s="75" t="inlineStr">
        <is>
          <t>05:50</t>
        </is>
      </c>
      <c r="X156" s="74" t="inlineStr">
        <is>
          <t>18:04</t>
        </is>
      </c>
      <c r="Y156" s="75" t="inlineStr">
        <is>
          <t>05:52</t>
        </is>
      </c>
      <c r="Z156" s="74" t="inlineStr">
        <is>
          <t>18:02</t>
        </is>
      </c>
      <c r="AA156" s="75" t="inlineStr">
        <is>
          <t>05:49</t>
        </is>
      </c>
      <c r="AB156" s="74" t="inlineStr">
        <is>
          <t>18:01</t>
        </is>
      </c>
      <c r="AC156" s="75" t="inlineStr"/>
      <c r="AD156" s="74" t="inlineStr"/>
      <c r="AE156" s="74" t="inlineStr">
        <is>
          <t>17:52</t>
        </is>
      </c>
      <c r="AF156" s="74" t="inlineStr">
        <is>
          <t>06:00</t>
        </is>
      </c>
      <c r="AG156" s="75" t="inlineStr">
        <is>
          <t>17:51</t>
        </is>
      </c>
      <c r="AH156" s="74" t="inlineStr">
        <is>
          <t>06:00</t>
        </is>
      </c>
      <c r="AI156" s="75" t="inlineStr">
        <is>
          <t>17:46</t>
        </is>
      </c>
      <c r="AJ156" s="74" t="inlineStr">
        <is>
          <t>06:00</t>
        </is>
      </c>
      <c r="AK156" s="75" t="inlineStr">
        <is>
          <t>17:47</t>
        </is>
      </c>
      <c r="AL156" s="74" t="inlineStr">
        <is>
          <t>06:02</t>
        </is>
      </c>
      <c r="AM156" s="75" t="inlineStr">
        <is>
          <t>17:47</t>
        </is>
      </c>
      <c r="AN156" s="74" t="inlineStr">
        <is>
          <t>06:01</t>
        </is>
      </c>
      <c r="AO156" s="75" t="inlineStr"/>
      <c r="AP156" s="74" t="inlineStr"/>
      <c r="AQ156" s="74" t="inlineStr"/>
      <c r="AR156" s="74" t="inlineStr"/>
      <c r="AS156" s="74" t="inlineStr"/>
      <c r="AT156" s="74" t="inlineStr"/>
      <c r="AU156" s="74" t="inlineStr"/>
      <c r="AV156" s="74" t="inlineStr"/>
      <c r="AW156" s="74" t="inlineStr">
        <is>
          <t>05:40</t>
        </is>
      </c>
      <c r="AX156" s="74" t="inlineStr">
        <is>
          <t>18:04</t>
        </is>
      </c>
      <c r="AY156" s="74" t="inlineStr">
        <is>
          <t>05:45</t>
        </is>
      </c>
      <c r="AZ156" s="74" t="inlineStr">
        <is>
          <t>18:00</t>
        </is>
      </c>
      <c r="BA156" s="74" t="inlineStr">
        <is>
          <t>05:50</t>
        </is>
      </c>
      <c r="BB156" s="74" t="inlineStr">
        <is>
          <t>18:02</t>
        </is>
      </c>
      <c r="BC156" s="74" t="inlineStr">
        <is>
          <t>05:49</t>
        </is>
      </c>
      <c r="BD156" s="74" t="inlineStr">
        <is>
          <t>18:00</t>
        </is>
      </c>
      <c r="BE156" s="74" t="inlineStr"/>
      <c r="BF156" s="74" t="inlineStr"/>
      <c r="BG156" s="74" t="inlineStr">
        <is>
          <t>17:43</t>
        </is>
      </c>
      <c r="BH156" s="74" t="inlineStr">
        <is>
          <t>06:01</t>
        </is>
      </c>
      <c r="BI156" s="74" t="inlineStr">
        <is>
          <t>17:25</t>
        </is>
      </c>
      <c r="BJ156" s="74" t="inlineStr">
        <is>
          <t>06:01</t>
        </is>
      </c>
      <c r="BK156" s="74" t="inlineStr">
        <is>
          <t>17:46</t>
        </is>
      </c>
      <c r="BL156" s="74" t="inlineStr">
        <is>
          <t>06:01</t>
        </is>
      </c>
      <c r="BM156" s="74" t="inlineStr">
        <is>
          <t>17:47</t>
        </is>
      </c>
      <c r="BN156" s="74" t="inlineStr">
        <is>
          <t>06:01</t>
        </is>
      </c>
      <c r="BO156" s="74" t="n"/>
      <c r="BP156" s="95" t="n"/>
      <c r="BQ156" s="174" t="n"/>
      <c r="BR156" s="174" t="n"/>
      <c r="BS156" s="174" t="n"/>
      <c r="BT156" s="174" t="n"/>
      <c r="BU156" s="174" t="n"/>
      <c r="BV156" s="174" t="n"/>
      <c r="BW156" s="174" t="n"/>
      <c r="BX156" s="174" t="n"/>
      <c r="BY156" s="174" t="n"/>
      <c r="BZ156" s="175" t="n"/>
      <c r="CA156" s="176" t="n"/>
      <c r="CB156" s="177" t="n"/>
      <c r="CC156" s="118" t="n"/>
      <c r="CD156" s="178" t="n"/>
      <c r="CE156" s="120" t="n"/>
      <c r="CF156" s="178" t="n"/>
      <c r="CG156" s="179" t="n"/>
      <c r="CH156" s="178" t="n"/>
      <c r="CI156" s="180" t="n"/>
      <c r="CJ156" s="181" t="n"/>
      <c r="CK156" s="182" t="n"/>
    </row>
    <row r="157" ht="15.75" customFormat="1" customHeight="1" s="25">
      <c r="A157" s="69" t="inlineStr">
        <is>
          <t>A1581</t>
        </is>
      </c>
      <c r="B157" s="70" t="inlineStr">
        <is>
          <t>Đoàn Thanh Hải</t>
        </is>
      </c>
      <c r="C157" s="71" t="inlineStr">
        <is>
          <t>X2 Line 2-1</t>
        </is>
      </c>
      <c r="D157" s="72" t="inlineStr">
        <is>
          <t>Trực tiếp</t>
        </is>
      </c>
      <c r="E157" s="73" t="inlineStr">
        <is>
          <t>2020-06-25</t>
        </is>
      </c>
      <c r="F157" s="73" t="inlineStr"/>
      <c r="G157" s="74" t="inlineStr">
        <is>
          <t>05:31</t>
        </is>
      </c>
      <c r="H157" s="74" t="inlineStr">
        <is>
          <t>18:00</t>
        </is>
      </c>
      <c r="I157" s="74" t="inlineStr">
        <is>
          <t>05:32</t>
        </is>
      </c>
      <c r="J157" s="74" t="inlineStr">
        <is>
          <t>18:01</t>
        </is>
      </c>
      <c r="K157" s="74" t="inlineStr">
        <is>
          <t>05:29</t>
        </is>
      </c>
      <c r="L157" s="74" t="inlineStr">
        <is>
          <t>14:01</t>
        </is>
      </c>
      <c r="M157" s="74" t="inlineStr">
        <is>
          <t>05:27</t>
        </is>
      </c>
      <c r="N157" s="74" t="inlineStr">
        <is>
          <t>18:00</t>
        </is>
      </c>
      <c r="O157" s="74" t="inlineStr">
        <is>
          <t>05:30</t>
        </is>
      </c>
      <c r="P157" s="74" t="inlineStr">
        <is>
          <t>17:01</t>
        </is>
      </c>
      <c r="Q157" s="74" t="inlineStr">
        <is>
          <t>05:22</t>
        </is>
      </c>
      <c r="R157" s="74" t="inlineStr">
        <is>
          <t>18:02</t>
        </is>
      </c>
      <c r="S157" s="75" t="inlineStr">
        <is>
          <t>05:34</t>
        </is>
      </c>
      <c r="T157" s="74" t="inlineStr">
        <is>
          <t>18:01</t>
        </is>
      </c>
      <c r="U157" s="75" t="inlineStr">
        <is>
          <t>05:33</t>
        </is>
      </c>
      <c r="V157" s="74" t="inlineStr">
        <is>
          <t>18:01</t>
        </is>
      </c>
      <c r="W157" s="75" t="inlineStr">
        <is>
          <t>05:30</t>
        </is>
      </c>
      <c r="X157" s="74" t="inlineStr">
        <is>
          <t>14:00</t>
        </is>
      </c>
      <c r="Y157" s="75" t="inlineStr"/>
      <c r="Z157" s="74" t="inlineStr"/>
      <c r="AA157" s="75" t="inlineStr">
        <is>
          <t>05:33</t>
        </is>
      </c>
      <c r="AB157" s="74" t="inlineStr">
        <is>
          <t>18:01</t>
        </is>
      </c>
      <c r="AC157" s="75" t="inlineStr">
        <is>
          <t>05:42</t>
        </is>
      </c>
      <c r="AD157" s="74" t="inlineStr">
        <is>
          <t>18:01</t>
        </is>
      </c>
      <c r="AE157" s="75" t="inlineStr">
        <is>
          <t>05:29</t>
        </is>
      </c>
      <c r="AF157" s="75" t="inlineStr">
        <is>
          <t>18:00</t>
        </is>
      </c>
      <c r="AG157" s="74" t="inlineStr">
        <is>
          <t>05:35</t>
        </is>
      </c>
      <c r="AH157" s="74" t="inlineStr">
        <is>
          <t>18:01</t>
        </is>
      </c>
      <c r="AI157" s="74" t="inlineStr">
        <is>
          <t>05:37</t>
        </is>
      </c>
      <c r="AJ157" s="74" t="inlineStr">
        <is>
          <t>18:01</t>
        </is>
      </c>
      <c r="AK157" s="74" t="inlineStr">
        <is>
          <t>05:33</t>
        </is>
      </c>
      <c r="AL157" s="74" t="inlineStr">
        <is>
          <t>18:01</t>
        </is>
      </c>
      <c r="AM157" s="75" t="inlineStr">
        <is>
          <t>05:29</t>
        </is>
      </c>
      <c r="AN157" s="74" t="inlineStr">
        <is>
          <t>18:02</t>
        </is>
      </c>
      <c r="AO157" s="74" t="inlineStr">
        <is>
          <t>05:23</t>
        </is>
      </c>
      <c r="AP157" s="74" t="inlineStr">
        <is>
          <t>14:03</t>
        </is>
      </c>
      <c r="AQ157" s="75" t="inlineStr"/>
      <c r="AR157" s="74" t="inlineStr"/>
      <c r="AS157" s="75" t="inlineStr"/>
      <c r="AT157" s="75" t="inlineStr"/>
      <c r="AU157" s="74" t="inlineStr">
        <is>
          <t>05:28</t>
        </is>
      </c>
      <c r="AV157" s="74" t="inlineStr">
        <is>
          <t>14:03</t>
        </is>
      </c>
      <c r="AW157" s="74" t="inlineStr">
        <is>
          <t>05:30</t>
        </is>
      </c>
      <c r="AX157" s="74" t="inlineStr">
        <is>
          <t>14:01</t>
        </is>
      </c>
      <c r="AY157" s="74" t="inlineStr"/>
      <c r="AZ157" s="74" t="inlineStr"/>
      <c r="BA157" s="74" t="inlineStr"/>
      <c r="BB157" s="74" t="inlineStr"/>
      <c r="BC157" s="74" t="inlineStr">
        <is>
          <t>05:36</t>
        </is>
      </c>
      <c r="BD157" s="74" t="inlineStr">
        <is>
          <t>18:02</t>
        </is>
      </c>
      <c r="BE157" s="74" t="inlineStr">
        <is>
          <t>05:28</t>
        </is>
      </c>
      <c r="BF157" s="74" t="inlineStr">
        <is>
          <t>18:00</t>
        </is>
      </c>
      <c r="BG157" s="74" t="inlineStr">
        <is>
          <t>05:31</t>
        </is>
      </c>
      <c r="BH157" s="74" t="inlineStr">
        <is>
          <t>18:02</t>
        </is>
      </c>
      <c r="BI157" s="74" t="inlineStr">
        <is>
          <t>05:34</t>
        </is>
      </c>
      <c r="BJ157" s="74" t="inlineStr">
        <is>
          <t>18:01</t>
        </is>
      </c>
      <c r="BK157" s="74" t="inlineStr">
        <is>
          <t>05:38</t>
        </is>
      </c>
      <c r="BL157" s="74" t="inlineStr">
        <is>
          <t>18:01</t>
        </is>
      </c>
      <c r="BM157" s="74" t="inlineStr">
        <is>
          <t>05:34</t>
        </is>
      </c>
      <c r="BN157" s="74" t="inlineStr">
        <is>
          <t>18:03</t>
        </is>
      </c>
      <c r="BO157" s="74" t="n"/>
      <c r="BP157" s="95" t="n"/>
      <c r="BQ157" s="174" t="n"/>
      <c r="BR157" s="174" t="n"/>
      <c r="BS157" s="174" t="n"/>
      <c r="BT157" s="174" t="n"/>
      <c r="BU157" s="174" t="n"/>
      <c r="BV157" s="174" t="n"/>
      <c r="BW157" s="174" t="n"/>
      <c r="BX157" s="174" t="n"/>
      <c r="BY157" s="174" t="n"/>
      <c r="BZ157" s="175" t="n"/>
      <c r="CA157" s="176" t="n"/>
      <c r="CB157" s="177" t="n"/>
      <c r="CC157" s="118" t="n"/>
      <c r="CD157" s="178" t="n"/>
      <c r="CE157" s="120" t="n"/>
      <c r="CF157" s="178" t="n"/>
      <c r="CG157" s="179" t="n"/>
      <c r="CH157" s="178" t="n"/>
      <c r="CI157" s="180" t="n"/>
      <c r="CJ157" s="181" t="n"/>
      <c r="CK157" s="182" t="n"/>
    </row>
    <row r="158" ht="15.75" customFormat="1" customHeight="1" s="25">
      <c r="A158" s="69" t="inlineStr">
        <is>
          <t>A1582</t>
        </is>
      </c>
      <c r="B158" s="70" t="inlineStr">
        <is>
          <t>Nguyễn Thị Thu Trang</t>
        </is>
      </c>
      <c r="C158" s="71" t="inlineStr">
        <is>
          <t>X1 Ép - B</t>
        </is>
      </c>
      <c r="D158" s="72" t="inlineStr">
        <is>
          <t>Trực tiếp</t>
        </is>
      </c>
      <c r="E158" s="73" t="inlineStr">
        <is>
          <t>2020-07-01</t>
        </is>
      </c>
      <c r="F158" s="73" t="inlineStr"/>
      <c r="G158" s="74" t="inlineStr">
        <is>
          <t>05:47</t>
        </is>
      </c>
      <c r="H158" s="74" t="inlineStr">
        <is>
          <t>18:04</t>
        </is>
      </c>
      <c r="I158" s="74" t="inlineStr">
        <is>
          <t>05:43</t>
        </is>
      </c>
      <c r="J158" s="74" t="inlineStr">
        <is>
          <t>18:05</t>
        </is>
      </c>
      <c r="K158" s="74" t="inlineStr">
        <is>
          <t>05:43</t>
        </is>
      </c>
      <c r="L158" s="74" t="inlineStr">
        <is>
          <t>18:05</t>
        </is>
      </c>
      <c r="M158" s="74" t="inlineStr">
        <is>
          <t>05:46</t>
        </is>
      </c>
      <c r="N158" s="74" t="inlineStr">
        <is>
          <t>18:05</t>
        </is>
      </c>
      <c r="O158" s="75" t="inlineStr"/>
      <c r="P158" s="74" t="inlineStr"/>
      <c r="Q158" s="74" t="inlineStr">
        <is>
          <t>17:46</t>
        </is>
      </c>
      <c r="R158" s="74" t="inlineStr">
        <is>
          <t>06:02</t>
        </is>
      </c>
      <c r="S158" s="74" t="inlineStr">
        <is>
          <t>17:44</t>
        </is>
      </c>
      <c r="T158" s="74" t="inlineStr">
        <is>
          <t>06:02</t>
        </is>
      </c>
      <c r="U158" s="74" t="inlineStr">
        <is>
          <t>17:45</t>
        </is>
      </c>
      <c r="V158" s="74" t="inlineStr">
        <is>
          <t>06:03</t>
        </is>
      </c>
      <c r="W158" s="74" t="inlineStr">
        <is>
          <t>17:44</t>
        </is>
      </c>
      <c r="X158" s="74" t="inlineStr">
        <is>
          <t>06:03</t>
        </is>
      </c>
      <c r="Y158" s="74" t="inlineStr">
        <is>
          <t>17:48</t>
        </is>
      </c>
      <c r="Z158" s="74" t="inlineStr">
        <is>
          <t>06:02</t>
        </is>
      </c>
      <c r="AA158" s="74" t="inlineStr">
        <is>
          <t>17:45</t>
        </is>
      </c>
      <c r="AB158" s="74" t="inlineStr">
        <is>
          <t>06:02</t>
        </is>
      </c>
      <c r="AC158" s="75" t="inlineStr"/>
      <c r="AD158" s="74" t="inlineStr"/>
      <c r="AE158" s="74" t="inlineStr">
        <is>
          <t>05:44</t>
        </is>
      </c>
      <c r="AF158" s="74" t="inlineStr">
        <is>
          <t>18:05</t>
        </is>
      </c>
      <c r="AG158" s="74" t="inlineStr">
        <is>
          <t>05:44</t>
        </is>
      </c>
      <c r="AH158" s="74" t="inlineStr">
        <is>
          <t>18:04</t>
        </is>
      </c>
      <c r="AI158" s="74" t="inlineStr">
        <is>
          <t>05:45</t>
        </is>
      </c>
      <c r="AJ158" s="74" t="inlineStr">
        <is>
          <t>18:04</t>
        </is>
      </c>
      <c r="AK158" s="74" t="inlineStr">
        <is>
          <t>05:46</t>
        </is>
      </c>
      <c r="AL158" s="74" t="inlineStr">
        <is>
          <t>18:05</t>
        </is>
      </c>
      <c r="AM158" s="74" t="inlineStr">
        <is>
          <t>05:50</t>
        </is>
      </c>
      <c r="AN158" s="74" t="inlineStr">
        <is>
          <t>18:05</t>
        </is>
      </c>
      <c r="AO158" s="74" t="inlineStr">
        <is>
          <t>05:48</t>
        </is>
      </c>
      <c r="AP158" s="74" t="inlineStr">
        <is>
          <t>18:04</t>
        </is>
      </c>
      <c r="AQ158" s="75" t="inlineStr"/>
      <c r="AR158" s="74" t="inlineStr"/>
      <c r="AS158" s="74" t="inlineStr"/>
      <c r="AT158" s="74" t="inlineStr"/>
      <c r="AU158" s="74" t="inlineStr">
        <is>
          <t>17:44</t>
        </is>
      </c>
      <c r="AV158" s="74" t="inlineStr">
        <is>
          <t>06:03</t>
        </is>
      </c>
      <c r="AW158" s="74" t="inlineStr">
        <is>
          <t>17:48</t>
        </is>
      </c>
      <c r="AX158" s="74" t="inlineStr">
        <is>
          <t>06:03</t>
        </is>
      </c>
      <c r="AY158" s="74" t="inlineStr">
        <is>
          <t>17:49</t>
        </is>
      </c>
      <c r="AZ158" s="74" t="inlineStr">
        <is>
          <t>06:02</t>
        </is>
      </c>
      <c r="BA158" s="74" t="inlineStr">
        <is>
          <t>17:44</t>
        </is>
      </c>
      <c r="BB158" s="74" t="inlineStr">
        <is>
          <t>06:02</t>
        </is>
      </c>
      <c r="BC158" s="74" t="inlineStr">
        <is>
          <t>17:42</t>
        </is>
      </c>
      <c r="BD158" s="74" t="inlineStr">
        <is>
          <t>06:02</t>
        </is>
      </c>
      <c r="BE158" s="75" t="inlineStr"/>
      <c r="BF158" s="74" t="inlineStr"/>
      <c r="BG158" s="74" t="inlineStr">
        <is>
          <t>05:48</t>
        </is>
      </c>
      <c r="BH158" s="74" t="inlineStr">
        <is>
          <t>18:05</t>
        </is>
      </c>
      <c r="BI158" s="74" t="inlineStr">
        <is>
          <t>05:44</t>
        </is>
      </c>
      <c r="BJ158" s="74" t="inlineStr">
        <is>
          <t>18:05</t>
        </is>
      </c>
      <c r="BK158" s="74" t="inlineStr">
        <is>
          <t>05:50</t>
        </is>
      </c>
      <c r="BL158" s="74" t="inlineStr">
        <is>
          <t>18:04</t>
        </is>
      </c>
      <c r="BM158" s="74" t="inlineStr">
        <is>
          <t>05:44</t>
        </is>
      </c>
      <c r="BN158" s="74" t="inlineStr">
        <is>
          <t>18:04</t>
        </is>
      </c>
      <c r="BO158" s="74" t="n"/>
      <c r="BP158" s="95" t="n"/>
      <c r="BQ158" s="174" t="n"/>
      <c r="BR158" s="174" t="n"/>
      <c r="BS158" s="174" t="n"/>
      <c r="BT158" s="174" t="n"/>
      <c r="BU158" s="174" t="n"/>
      <c r="BV158" s="174" t="n"/>
      <c r="BW158" s="174" t="n"/>
      <c r="BX158" s="174" t="n"/>
      <c r="BY158" s="174" t="n"/>
      <c r="BZ158" s="175" t="n"/>
      <c r="CA158" s="176" t="n"/>
      <c r="CB158" s="177" t="n"/>
      <c r="CC158" s="118" t="n"/>
      <c r="CD158" s="178" t="n"/>
      <c r="CE158" s="120" t="n"/>
      <c r="CF158" s="178" t="n"/>
      <c r="CG158" s="179" t="n"/>
      <c r="CH158" s="178" t="n"/>
      <c r="CI158" s="180" t="n"/>
      <c r="CJ158" s="181" t="n"/>
      <c r="CK158" s="182" t="n"/>
    </row>
    <row r="159" ht="15.75" customFormat="1" customHeight="1" s="25">
      <c r="A159" s="69" t="inlineStr">
        <is>
          <t>A1584</t>
        </is>
      </c>
      <c r="B159" s="70" t="inlineStr">
        <is>
          <t>Nguyễn Thị Ánh Tuyết</t>
        </is>
      </c>
      <c r="C159" s="71" t="inlineStr">
        <is>
          <t>X1 Ép - A</t>
        </is>
      </c>
      <c r="D159" s="72" t="inlineStr">
        <is>
          <t>Trực tiếp</t>
        </is>
      </c>
      <c r="E159" s="73" t="inlineStr">
        <is>
          <t>2020-07-01</t>
        </is>
      </c>
      <c r="F159" s="73" t="inlineStr"/>
      <c r="G159" s="74" t="inlineStr">
        <is>
          <t>06:00</t>
        </is>
      </c>
      <c r="H159" s="74" t="inlineStr">
        <is>
          <t>17:36</t>
        </is>
      </c>
      <c r="I159" s="75" t="inlineStr">
        <is>
          <t>17:40</t>
        </is>
      </c>
      <c r="J159" s="74" t="inlineStr">
        <is>
          <t>20:29</t>
        </is>
      </c>
      <c r="K159" s="74" t="inlineStr">
        <is>
          <t>17:37</t>
        </is>
      </c>
      <c r="L159" s="74" t="inlineStr">
        <is>
          <t>06:01</t>
        </is>
      </c>
      <c r="M159" s="74" t="inlineStr">
        <is>
          <t>17:33</t>
        </is>
      </c>
      <c r="N159" s="74" t="inlineStr">
        <is>
          <t>06:00</t>
        </is>
      </c>
      <c r="O159" s="74" t="inlineStr"/>
      <c r="P159" s="74" t="inlineStr"/>
      <c r="Q159" s="75" t="inlineStr">
        <is>
          <t>05:29</t>
        </is>
      </c>
      <c r="R159" s="75" t="inlineStr">
        <is>
          <t>18:00</t>
        </is>
      </c>
      <c r="S159" s="75" t="inlineStr">
        <is>
          <t>05:39</t>
        </is>
      </c>
      <c r="T159" s="74" t="inlineStr">
        <is>
          <t>18:00</t>
        </is>
      </c>
      <c r="U159" s="75" t="inlineStr">
        <is>
          <t>05:44</t>
        </is>
      </c>
      <c r="V159" s="74" t="inlineStr">
        <is>
          <t>18:00</t>
        </is>
      </c>
      <c r="W159" s="75" t="inlineStr">
        <is>
          <t>05:34</t>
        </is>
      </c>
      <c r="X159" s="74" t="inlineStr">
        <is>
          <t>18:00</t>
        </is>
      </c>
      <c r="Y159" s="75" t="inlineStr">
        <is>
          <t>05:33</t>
        </is>
      </c>
      <c r="Z159" s="74" t="inlineStr">
        <is>
          <t>18:00</t>
        </is>
      </c>
      <c r="AA159" s="75" t="inlineStr">
        <is>
          <t>05:39</t>
        </is>
      </c>
      <c r="AB159" s="74" t="inlineStr">
        <is>
          <t>18:00</t>
        </is>
      </c>
      <c r="AC159" s="75" t="inlineStr"/>
      <c r="AD159" s="74" t="inlineStr"/>
      <c r="AE159" s="75" t="inlineStr">
        <is>
          <t>17:45</t>
        </is>
      </c>
      <c r="AF159" s="74" t="inlineStr">
        <is>
          <t>06:00</t>
        </is>
      </c>
      <c r="AG159" s="75" t="inlineStr">
        <is>
          <t>17:44</t>
        </is>
      </c>
      <c r="AH159" s="74" t="inlineStr">
        <is>
          <t>06:00</t>
        </is>
      </c>
      <c r="AI159" s="75" t="inlineStr">
        <is>
          <t>17:28</t>
        </is>
      </c>
      <c r="AJ159" s="74" t="inlineStr">
        <is>
          <t>06:00</t>
        </is>
      </c>
      <c r="AK159" s="75" t="inlineStr">
        <is>
          <t>17:47</t>
        </is>
      </c>
      <c r="AL159" s="74" t="inlineStr">
        <is>
          <t>06:00</t>
        </is>
      </c>
      <c r="AM159" s="75" t="inlineStr">
        <is>
          <t>17:34</t>
        </is>
      </c>
      <c r="AN159" s="74" t="inlineStr">
        <is>
          <t>06:00</t>
        </is>
      </c>
      <c r="AO159" s="74" t="inlineStr"/>
      <c r="AP159" s="74" t="inlineStr"/>
      <c r="AQ159" s="74" t="inlineStr"/>
      <c r="AR159" s="74" t="inlineStr"/>
      <c r="AS159" s="74" t="inlineStr"/>
      <c r="AT159" s="74" t="inlineStr"/>
      <c r="AU159" s="74" t="inlineStr">
        <is>
          <t>05:30</t>
        </is>
      </c>
      <c r="AV159" s="74" t="inlineStr">
        <is>
          <t>18:00</t>
        </is>
      </c>
      <c r="AW159" s="74" t="inlineStr">
        <is>
          <t>05:45</t>
        </is>
      </c>
      <c r="AX159" s="74" t="inlineStr">
        <is>
          <t>18:03</t>
        </is>
      </c>
      <c r="AY159" s="74" t="inlineStr">
        <is>
          <t>05:38</t>
        </is>
      </c>
      <c r="AZ159" s="74" t="inlineStr">
        <is>
          <t>18:02</t>
        </is>
      </c>
      <c r="BA159" s="74" t="inlineStr">
        <is>
          <t>05:40</t>
        </is>
      </c>
      <c r="BB159" s="74" t="inlineStr">
        <is>
          <t>18:00</t>
        </is>
      </c>
      <c r="BC159" s="74" t="inlineStr">
        <is>
          <t>05:41</t>
        </is>
      </c>
      <c r="BD159" s="74" t="inlineStr">
        <is>
          <t>18:00</t>
        </is>
      </c>
      <c r="BE159" s="74" t="inlineStr"/>
      <c r="BF159" s="74" t="inlineStr"/>
      <c r="BG159" s="74" t="inlineStr"/>
      <c r="BH159" s="74" t="inlineStr"/>
      <c r="BI159" s="74" t="inlineStr">
        <is>
          <t>17:39</t>
        </is>
      </c>
      <c r="BJ159" s="74" t="inlineStr">
        <is>
          <t>06:00</t>
        </is>
      </c>
      <c r="BK159" s="74" t="inlineStr">
        <is>
          <t>17:37</t>
        </is>
      </c>
      <c r="BL159" s="74" t="inlineStr">
        <is>
          <t>06:00</t>
        </is>
      </c>
      <c r="BM159" s="74" t="inlineStr">
        <is>
          <t>17:38</t>
        </is>
      </c>
      <c r="BN159" s="74" t="inlineStr">
        <is>
          <t>06:00</t>
        </is>
      </c>
      <c r="BO159" s="74" t="n"/>
      <c r="BP159" s="95" t="n"/>
      <c r="BQ159" s="174" t="n"/>
      <c r="BR159" s="174" t="n"/>
      <c r="BS159" s="174" t="n"/>
      <c r="BT159" s="174" t="n"/>
      <c r="BU159" s="174" t="n"/>
      <c r="BV159" s="174" t="n"/>
      <c r="BW159" s="174" t="n"/>
      <c r="BX159" s="174" t="n"/>
      <c r="BY159" s="174" t="n"/>
      <c r="BZ159" s="175" t="n"/>
      <c r="CA159" s="176" t="n"/>
      <c r="CB159" s="177" t="n"/>
      <c r="CC159" s="118" t="n"/>
      <c r="CD159" s="178" t="n"/>
      <c r="CE159" s="120" t="n"/>
      <c r="CF159" s="178" t="n"/>
      <c r="CG159" s="179" t="n"/>
      <c r="CH159" s="178" t="n"/>
      <c r="CI159" s="180" t="n"/>
      <c r="CJ159" s="181" t="n"/>
      <c r="CK159" s="182" t="n"/>
    </row>
    <row r="160" ht="15.75" customFormat="1" customHeight="1" s="27">
      <c r="A160" s="69" t="inlineStr">
        <is>
          <t>A1592</t>
        </is>
      </c>
      <c r="B160" s="70" t="inlineStr">
        <is>
          <t>Ngô Đăng Sang</t>
        </is>
      </c>
      <c r="C160" s="71" t="inlineStr">
        <is>
          <t>X1 Ép - B</t>
        </is>
      </c>
      <c r="D160" s="72" t="inlineStr">
        <is>
          <t>Trực tiếp</t>
        </is>
      </c>
      <c r="E160" s="73" t="inlineStr">
        <is>
          <t>2020-07-02</t>
        </is>
      </c>
      <c r="F160" s="73" t="inlineStr"/>
      <c r="G160" s="74" t="inlineStr">
        <is>
          <t>05:50</t>
        </is>
      </c>
      <c r="H160" s="74" t="inlineStr">
        <is>
          <t>18:07</t>
        </is>
      </c>
      <c r="I160" s="75" t="inlineStr">
        <is>
          <t>05:51</t>
        </is>
      </c>
      <c r="J160" s="74" t="inlineStr">
        <is>
          <t>18:08</t>
        </is>
      </c>
      <c r="K160" s="74" t="inlineStr">
        <is>
          <t>05:25</t>
        </is>
      </c>
      <c r="L160" s="74" t="inlineStr">
        <is>
          <t>15:02</t>
        </is>
      </c>
      <c r="M160" s="75" t="inlineStr"/>
      <c r="N160" s="74" t="inlineStr"/>
      <c r="O160" s="75" t="inlineStr"/>
      <c r="P160" s="74" t="inlineStr"/>
      <c r="Q160" s="75" t="inlineStr"/>
      <c r="R160" s="75" t="inlineStr"/>
      <c r="S160" s="75" t="inlineStr"/>
      <c r="T160" s="74" t="inlineStr"/>
      <c r="U160" s="74" t="inlineStr"/>
      <c r="V160" s="74" t="inlineStr"/>
      <c r="W160" s="75" t="inlineStr">
        <is>
          <t>17:30</t>
        </is>
      </c>
      <c r="X160" s="74" t="inlineStr">
        <is>
          <t>06:14</t>
        </is>
      </c>
      <c r="Y160" s="75" t="inlineStr">
        <is>
          <t>17:49</t>
        </is>
      </c>
      <c r="Z160" s="74" t="inlineStr">
        <is>
          <t>06:14</t>
        </is>
      </c>
      <c r="AA160" s="74" t="inlineStr">
        <is>
          <t>17:50</t>
        </is>
      </c>
      <c r="AB160" s="74" t="inlineStr">
        <is>
          <t>06:10</t>
        </is>
      </c>
      <c r="AC160" s="74" t="inlineStr"/>
      <c r="AD160" s="74" t="inlineStr"/>
      <c r="AE160" s="74" t="inlineStr">
        <is>
          <t>05:48</t>
        </is>
      </c>
      <c r="AF160" s="74" t="inlineStr">
        <is>
          <t>18:15</t>
        </is>
      </c>
      <c r="AG160" s="74" t="inlineStr">
        <is>
          <t>05:50</t>
        </is>
      </c>
      <c r="AH160" s="74" t="inlineStr">
        <is>
          <t>18:05</t>
        </is>
      </c>
      <c r="AI160" s="74" t="inlineStr">
        <is>
          <t>05:35</t>
        </is>
      </c>
      <c r="AJ160" s="74" t="inlineStr">
        <is>
          <t>18:13</t>
        </is>
      </c>
      <c r="AK160" s="74" t="inlineStr">
        <is>
          <t>05:44</t>
        </is>
      </c>
      <c r="AL160" s="74" t="inlineStr">
        <is>
          <t>18:10</t>
        </is>
      </c>
      <c r="AM160" s="74" t="inlineStr"/>
      <c r="AN160" s="74" t="inlineStr"/>
      <c r="AO160" s="74" t="inlineStr">
        <is>
          <t>05:46</t>
        </is>
      </c>
      <c r="AP160" s="74" t="inlineStr">
        <is>
          <t>18:05</t>
        </is>
      </c>
      <c r="AQ160" s="74" t="inlineStr"/>
      <c r="AR160" s="74" t="inlineStr"/>
      <c r="AS160" s="74" t="inlineStr"/>
      <c r="AT160" s="74" t="inlineStr"/>
      <c r="AU160" s="74" t="inlineStr">
        <is>
          <t>17:52</t>
        </is>
      </c>
      <c r="AV160" s="74" t="inlineStr">
        <is>
          <t>06:16</t>
        </is>
      </c>
      <c r="AW160" s="74" t="inlineStr">
        <is>
          <t>17:47</t>
        </is>
      </c>
      <c r="AX160" s="74" t="inlineStr">
        <is>
          <t>06:16</t>
        </is>
      </c>
      <c r="AY160" s="74" t="inlineStr">
        <is>
          <t>17:50</t>
        </is>
      </c>
      <c r="AZ160" s="74" t="inlineStr">
        <is>
          <t>06:09</t>
        </is>
      </c>
      <c r="BA160" s="74" t="inlineStr">
        <is>
          <t>17:48</t>
        </is>
      </c>
      <c r="BB160" s="74" t="inlineStr">
        <is>
          <t>06:10</t>
        </is>
      </c>
      <c r="BC160" s="74" t="inlineStr">
        <is>
          <t>17:47</t>
        </is>
      </c>
      <c r="BD160" s="74" t="inlineStr">
        <is>
          <t>06:09</t>
        </is>
      </c>
      <c r="BE160" s="74" t="inlineStr"/>
      <c r="BF160" s="74" t="inlineStr"/>
      <c r="BG160" s="74" t="inlineStr">
        <is>
          <t>05:52</t>
        </is>
      </c>
      <c r="BH160" s="74" t="inlineStr">
        <is>
          <t>18:05</t>
        </is>
      </c>
      <c r="BI160" s="74" t="inlineStr">
        <is>
          <t>05:51</t>
        </is>
      </c>
      <c r="BJ160" s="74" t="inlineStr">
        <is>
          <t>18:07</t>
        </is>
      </c>
      <c r="BK160" s="74" t="inlineStr">
        <is>
          <t>05:51</t>
        </is>
      </c>
      <c r="BL160" s="74" t="inlineStr">
        <is>
          <t>18:03</t>
        </is>
      </c>
      <c r="BM160" s="74" t="inlineStr">
        <is>
          <t>05:49</t>
        </is>
      </c>
      <c r="BN160" s="74" t="inlineStr">
        <is>
          <t>18:57</t>
        </is>
      </c>
      <c r="BO160" s="74" t="n"/>
      <c r="BP160" s="95" t="n"/>
      <c r="BQ160" s="174" t="n"/>
      <c r="BR160" s="174" t="n"/>
      <c r="BS160" s="174" t="n"/>
      <c r="BT160" s="174" t="n"/>
      <c r="BU160" s="174" t="n"/>
      <c r="BV160" s="174" t="n"/>
      <c r="BW160" s="174" t="n"/>
      <c r="BX160" s="174" t="n"/>
      <c r="BY160" s="174" t="n"/>
      <c r="BZ160" s="175" t="n"/>
      <c r="CA160" s="176" t="n"/>
      <c r="CB160" s="177" t="n"/>
      <c r="CC160" s="118" t="n"/>
      <c r="CD160" s="178" t="n"/>
      <c r="CE160" s="120" t="n"/>
      <c r="CF160" s="178" t="n"/>
      <c r="CG160" s="179" t="n"/>
      <c r="CH160" s="178" t="n"/>
      <c r="CI160" s="180" t="n"/>
      <c r="CJ160" s="181" t="n"/>
      <c r="CK160" s="182" t="n"/>
      <c r="CL160" s="25" t="n"/>
      <c r="CM160" s="25" t="n"/>
    </row>
    <row r="161" ht="15.75" customFormat="1" customHeight="1" s="25">
      <c r="A161" s="69" t="inlineStr">
        <is>
          <t>A1593</t>
        </is>
      </c>
      <c r="B161" s="70" t="inlineStr">
        <is>
          <t>Bùi Thị Kiều</t>
        </is>
      </c>
      <c r="C161" s="71" t="inlineStr">
        <is>
          <t>Kho X1</t>
        </is>
      </c>
      <c r="D161" s="72" t="inlineStr">
        <is>
          <t>Trực tiếp</t>
        </is>
      </c>
      <c r="E161" s="73" t="inlineStr">
        <is>
          <t>2020-07-10</t>
        </is>
      </c>
      <c r="F161" s="73" t="inlineStr"/>
      <c r="G161" s="74" t="inlineStr">
        <is>
          <t>06:04</t>
        </is>
      </c>
      <c r="H161" s="74" t="inlineStr">
        <is>
          <t>18:06</t>
        </is>
      </c>
      <c r="I161" s="75" t="inlineStr">
        <is>
          <t>06:04</t>
        </is>
      </c>
      <c r="J161" s="74" t="inlineStr">
        <is>
          <t>18:03</t>
        </is>
      </c>
      <c r="K161" s="75" t="inlineStr">
        <is>
          <t>06:03</t>
        </is>
      </c>
      <c r="L161" s="74" t="inlineStr">
        <is>
          <t>18:05</t>
        </is>
      </c>
      <c r="M161" s="75" t="inlineStr">
        <is>
          <t>06:04</t>
        </is>
      </c>
      <c r="N161" s="74" t="inlineStr">
        <is>
          <t>18:05</t>
        </is>
      </c>
      <c r="O161" s="75" t="inlineStr"/>
      <c r="P161" s="74" t="inlineStr"/>
      <c r="Q161" s="74" t="inlineStr">
        <is>
          <t>06:34</t>
        </is>
      </c>
      <c r="R161" s="74" t="inlineStr">
        <is>
          <t>18:05</t>
        </is>
      </c>
      <c r="S161" s="75" t="inlineStr">
        <is>
          <t>06:06</t>
        </is>
      </c>
      <c r="T161" s="74" t="inlineStr">
        <is>
          <t>18:02</t>
        </is>
      </c>
      <c r="U161" s="75" t="inlineStr">
        <is>
          <t>07:44</t>
        </is>
      </c>
      <c r="V161" s="74" t="inlineStr">
        <is>
          <t>18:05</t>
        </is>
      </c>
      <c r="W161" s="75" t="inlineStr">
        <is>
          <t>05:59</t>
        </is>
      </c>
      <c r="X161" s="74" t="inlineStr">
        <is>
          <t>18:02</t>
        </is>
      </c>
      <c r="Y161" s="75" t="inlineStr">
        <is>
          <t>06:08</t>
        </is>
      </c>
      <c r="Z161" s="74" t="inlineStr">
        <is>
          <t>18:02</t>
        </is>
      </c>
      <c r="AA161" s="75" t="inlineStr">
        <is>
          <t>07:11</t>
        </is>
      </c>
      <c r="AB161" s="74" t="inlineStr">
        <is>
          <t>18:04</t>
        </is>
      </c>
      <c r="AC161" s="75" t="inlineStr"/>
      <c r="AD161" s="74" t="inlineStr"/>
      <c r="AE161" s="74" t="inlineStr">
        <is>
          <t>06:21</t>
        </is>
      </c>
      <c r="AF161" s="74" t="inlineStr">
        <is>
          <t>18:04</t>
        </is>
      </c>
      <c r="AG161" s="75" t="inlineStr">
        <is>
          <t>05:59</t>
        </is>
      </c>
      <c r="AH161" s="74" t="inlineStr">
        <is>
          <t>18:04</t>
        </is>
      </c>
      <c r="AI161" s="75" t="inlineStr">
        <is>
          <t>06:10</t>
        </is>
      </c>
      <c r="AJ161" s="74" t="inlineStr">
        <is>
          <t>18:02</t>
        </is>
      </c>
      <c r="AK161" s="75" t="inlineStr">
        <is>
          <t>06:02</t>
        </is>
      </c>
      <c r="AL161" s="74" t="inlineStr">
        <is>
          <t>18:00</t>
        </is>
      </c>
      <c r="AM161" s="75" t="inlineStr">
        <is>
          <t>06:04</t>
        </is>
      </c>
      <c r="AN161" s="74" t="inlineStr">
        <is>
          <t>18:05</t>
        </is>
      </c>
      <c r="AO161" s="75" t="inlineStr">
        <is>
          <t>06:06</t>
        </is>
      </c>
      <c r="AP161" s="74" t="inlineStr">
        <is>
          <t>18:04</t>
        </is>
      </c>
      <c r="AQ161" s="74" t="inlineStr"/>
      <c r="AR161" s="74" t="inlineStr"/>
      <c r="AS161" s="74" t="inlineStr"/>
      <c r="AT161" s="74" t="inlineStr"/>
      <c r="AU161" s="74" t="inlineStr">
        <is>
          <t>06:02</t>
        </is>
      </c>
      <c r="AV161" s="74" t="inlineStr">
        <is>
          <t>18:07</t>
        </is>
      </c>
      <c r="AW161" s="74" t="inlineStr">
        <is>
          <t>06:03</t>
        </is>
      </c>
      <c r="AX161" s="74" t="inlineStr">
        <is>
          <t>18:07</t>
        </is>
      </c>
      <c r="AY161" s="75" t="inlineStr">
        <is>
          <t>05:59</t>
        </is>
      </c>
      <c r="AZ161" s="74" t="inlineStr">
        <is>
          <t>17:59</t>
        </is>
      </c>
      <c r="BA161" s="75" t="inlineStr">
        <is>
          <t>05:55</t>
        </is>
      </c>
      <c r="BB161" s="74" t="inlineStr">
        <is>
          <t>18:03</t>
        </is>
      </c>
      <c r="BC161" s="74" t="inlineStr">
        <is>
          <t>07:23</t>
        </is>
      </c>
      <c r="BD161" s="74" t="inlineStr">
        <is>
          <t>17:04</t>
        </is>
      </c>
      <c r="BE161" s="74" t="inlineStr"/>
      <c r="BF161" s="74" t="inlineStr"/>
      <c r="BG161" s="74" t="inlineStr">
        <is>
          <t>07:03</t>
        </is>
      </c>
      <c r="BH161" s="74" t="inlineStr">
        <is>
          <t>18:04</t>
        </is>
      </c>
      <c r="BI161" s="74" t="inlineStr">
        <is>
          <t>06:00</t>
        </is>
      </c>
      <c r="BJ161" s="74" t="inlineStr">
        <is>
          <t>18:05</t>
        </is>
      </c>
      <c r="BK161" s="74" t="inlineStr">
        <is>
          <t>05:55</t>
        </is>
      </c>
      <c r="BL161" s="74" t="inlineStr">
        <is>
          <t>18:02</t>
        </is>
      </c>
      <c r="BM161" s="74" t="inlineStr">
        <is>
          <t>05:59</t>
        </is>
      </c>
      <c r="BN161" s="74" t="inlineStr">
        <is>
          <t>18:03</t>
        </is>
      </c>
      <c r="BO161" s="74" t="n"/>
      <c r="BP161" s="95" t="n"/>
      <c r="BQ161" s="174" t="n"/>
      <c r="BR161" s="174" t="n"/>
      <c r="BS161" s="174" t="n"/>
      <c r="BT161" s="174" t="n"/>
      <c r="BU161" s="174" t="n"/>
      <c r="BV161" s="174" t="n"/>
      <c r="BW161" s="174" t="n"/>
      <c r="BX161" s="174" t="n"/>
      <c r="BY161" s="174" t="n"/>
      <c r="BZ161" s="175" t="n"/>
      <c r="CA161" s="176" t="n"/>
      <c r="CB161" s="177" t="n"/>
      <c r="CC161" s="118" t="n"/>
      <c r="CD161" s="178" t="n"/>
      <c r="CE161" s="120" t="n"/>
      <c r="CF161" s="178" t="n"/>
      <c r="CG161" s="179" t="n"/>
      <c r="CH161" s="178" t="n"/>
      <c r="CI161" s="180" t="n"/>
      <c r="CJ161" s="181" t="n"/>
      <c r="CK161" s="182" t="n"/>
    </row>
    <row r="162" ht="15.75" customFormat="1" customHeight="1" s="25">
      <c r="A162" s="69" t="inlineStr">
        <is>
          <t>A1596</t>
        </is>
      </c>
      <c r="B162" s="70" t="inlineStr">
        <is>
          <t>Trương Thị Mai Thi</t>
        </is>
      </c>
      <c r="C162" s="71" t="inlineStr">
        <is>
          <t>X1 Ép - A</t>
        </is>
      </c>
      <c r="D162" s="72" t="inlineStr">
        <is>
          <t>Trực tiếp</t>
        </is>
      </c>
      <c r="E162" s="73" t="inlineStr">
        <is>
          <t>2020-07-06</t>
        </is>
      </c>
      <c r="F162" s="73" t="inlineStr"/>
      <c r="G162" s="74" t="inlineStr"/>
      <c r="H162" s="74" t="inlineStr"/>
      <c r="I162" s="74" t="inlineStr">
        <is>
          <t>17:57</t>
        </is>
      </c>
      <c r="J162" s="74" t="inlineStr"/>
      <c r="K162" s="74" t="inlineStr"/>
      <c r="L162" s="74" t="inlineStr"/>
      <c r="M162" s="74" t="inlineStr"/>
      <c r="N162" s="74" t="inlineStr"/>
      <c r="O162" s="75" t="inlineStr"/>
      <c r="P162" s="74" t="inlineStr"/>
      <c r="Q162" s="75" t="inlineStr">
        <is>
          <t>05:54</t>
        </is>
      </c>
      <c r="R162" s="75" t="inlineStr">
        <is>
          <t>18:00</t>
        </is>
      </c>
      <c r="S162" s="75" t="inlineStr">
        <is>
          <t>05:56</t>
        </is>
      </c>
      <c r="T162" s="74" t="inlineStr">
        <is>
          <t>18:00</t>
        </is>
      </c>
      <c r="U162" s="74" t="inlineStr">
        <is>
          <t>05:54</t>
        </is>
      </c>
      <c r="V162" s="74" t="inlineStr">
        <is>
          <t>18:00</t>
        </is>
      </c>
      <c r="W162" s="74" t="inlineStr"/>
      <c r="X162" s="74" t="inlineStr"/>
      <c r="Y162" s="74" t="inlineStr">
        <is>
          <t>05:56</t>
        </is>
      </c>
      <c r="Z162" s="74" t="inlineStr">
        <is>
          <t>18:00</t>
        </is>
      </c>
      <c r="AA162" s="74" t="inlineStr">
        <is>
          <t>05:50</t>
        </is>
      </c>
      <c r="AB162" s="74" t="inlineStr">
        <is>
          <t>18:00</t>
        </is>
      </c>
      <c r="AC162" s="74" t="inlineStr"/>
      <c r="AD162" s="74" t="inlineStr"/>
      <c r="AE162" s="74" t="inlineStr">
        <is>
          <t>17:57</t>
        </is>
      </c>
      <c r="AF162" s="74" t="inlineStr">
        <is>
          <t>06:00</t>
        </is>
      </c>
      <c r="AG162" s="74" t="inlineStr">
        <is>
          <t>17:57</t>
        </is>
      </c>
      <c r="AH162" s="74" t="inlineStr">
        <is>
          <t>06:00</t>
        </is>
      </c>
      <c r="AI162" s="74" t="inlineStr">
        <is>
          <t>17:57</t>
        </is>
      </c>
      <c r="AJ162" s="74" t="inlineStr">
        <is>
          <t>06:00</t>
        </is>
      </c>
      <c r="AK162" s="74" t="inlineStr">
        <is>
          <t>17:56</t>
        </is>
      </c>
      <c r="AL162" s="74" t="inlineStr">
        <is>
          <t>06:00</t>
        </is>
      </c>
      <c r="AM162" s="74" t="inlineStr">
        <is>
          <t>17:34</t>
        </is>
      </c>
      <c r="AN162" s="74" t="inlineStr">
        <is>
          <t>06:00</t>
        </is>
      </c>
      <c r="AO162" s="74" t="inlineStr"/>
      <c r="AP162" s="74" t="inlineStr"/>
      <c r="AQ162" s="75" t="inlineStr"/>
      <c r="AR162" s="74" t="inlineStr"/>
      <c r="AS162" s="75" t="inlineStr"/>
      <c r="AT162" s="75" t="inlineStr"/>
      <c r="AU162" s="75" t="inlineStr">
        <is>
          <t>05:59</t>
        </is>
      </c>
      <c r="AV162" s="74" t="inlineStr">
        <is>
          <t>18:00</t>
        </is>
      </c>
      <c r="AW162" s="74" t="inlineStr">
        <is>
          <t>05:58</t>
        </is>
      </c>
      <c r="AX162" s="74" t="inlineStr">
        <is>
          <t>18:02</t>
        </is>
      </c>
      <c r="AY162" s="74" t="inlineStr">
        <is>
          <t>05:53</t>
        </is>
      </c>
      <c r="AZ162" s="74" t="inlineStr">
        <is>
          <t>18:01</t>
        </is>
      </c>
      <c r="BA162" s="74" t="inlineStr">
        <is>
          <t>07:10</t>
        </is>
      </c>
      <c r="BB162" s="74" t="inlineStr">
        <is>
          <t>18:02</t>
        </is>
      </c>
      <c r="BC162" s="74" t="inlineStr">
        <is>
          <t>05:58</t>
        </is>
      </c>
      <c r="BD162" s="74" t="inlineStr">
        <is>
          <t>14:00</t>
        </is>
      </c>
      <c r="BE162" s="74" t="inlineStr"/>
      <c r="BF162" s="74" t="inlineStr"/>
      <c r="BG162" s="74" t="inlineStr">
        <is>
          <t>17:57</t>
        </is>
      </c>
      <c r="BH162" s="74" t="inlineStr">
        <is>
          <t>06:00</t>
        </is>
      </c>
      <c r="BI162" s="74" t="inlineStr"/>
      <c r="BJ162" s="74" t="inlineStr"/>
      <c r="BK162" s="74" t="inlineStr"/>
      <c r="BL162" s="74" t="inlineStr"/>
      <c r="BM162" s="74" t="inlineStr">
        <is>
          <t>18:15</t>
        </is>
      </c>
      <c r="BN162" s="74" t="inlineStr">
        <is>
          <t>06:00</t>
        </is>
      </c>
      <c r="BO162" s="74" t="n"/>
      <c r="BP162" s="95" t="n"/>
      <c r="BQ162" s="174" t="n"/>
      <c r="BR162" s="174" t="n"/>
      <c r="BS162" s="174" t="n"/>
      <c r="BT162" s="174" t="n"/>
      <c r="BU162" s="174" t="n"/>
      <c r="BV162" s="174" t="n"/>
      <c r="BW162" s="174" t="n"/>
      <c r="BX162" s="174" t="n"/>
      <c r="BY162" s="174" t="n"/>
      <c r="BZ162" s="175" t="n"/>
      <c r="CA162" s="176" t="n"/>
      <c r="CB162" s="177" t="n"/>
      <c r="CC162" s="118" t="n"/>
      <c r="CD162" s="178" t="n"/>
      <c r="CE162" s="120" t="n"/>
      <c r="CF162" s="178" t="n"/>
      <c r="CG162" s="179" t="n"/>
      <c r="CH162" s="178" t="n"/>
      <c r="CI162" s="180" t="n"/>
      <c r="CJ162" s="181" t="n"/>
      <c r="CK162" s="182" t="n"/>
    </row>
    <row r="163" ht="15.75" customFormat="1" customHeight="1" s="25">
      <c r="A163" s="69" t="inlineStr">
        <is>
          <t>A1598</t>
        </is>
      </c>
      <c r="B163" s="70" t="inlineStr">
        <is>
          <t>Lê Thành Trung</t>
        </is>
      </c>
      <c r="C163" s="71" t="inlineStr">
        <is>
          <t>X1 Ép - A</t>
        </is>
      </c>
      <c r="D163" s="72" t="inlineStr">
        <is>
          <t>Trực tiếp</t>
        </is>
      </c>
      <c r="E163" s="73" t="inlineStr">
        <is>
          <t>2020-07-15</t>
        </is>
      </c>
      <c r="F163" s="73" t="inlineStr"/>
      <c r="G163" s="74" t="inlineStr">
        <is>
          <t>06:02</t>
        </is>
      </c>
      <c r="H163" s="74" t="inlineStr">
        <is>
          <t>17:45</t>
        </is>
      </c>
      <c r="I163" s="74" t="inlineStr">
        <is>
          <t>17:44</t>
        </is>
      </c>
      <c r="J163" s="74" t="inlineStr">
        <is>
          <t>06:02</t>
        </is>
      </c>
      <c r="K163" s="74" t="inlineStr">
        <is>
          <t>17:45</t>
        </is>
      </c>
      <c r="L163" s="74" t="inlineStr">
        <is>
          <t>06:01</t>
        </is>
      </c>
      <c r="M163" s="74" t="inlineStr">
        <is>
          <t>17:42</t>
        </is>
      </c>
      <c r="N163" s="74" t="inlineStr">
        <is>
          <t>06:01</t>
        </is>
      </c>
      <c r="O163" s="75" t="inlineStr"/>
      <c r="P163" s="74" t="inlineStr"/>
      <c r="Q163" s="74" t="inlineStr">
        <is>
          <t>05:37</t>
        </is>
      </c>
      <c r="R163" s="74" t="inlineStr">
        <is>
          <t>18:03</t>
        </is>
      </c>
      <c r="S163" s="74" t="inlineStr">
        <is>
          <t>05:49</t>
        </is>
      </c>
      <c r="T163" s="74" t="inlineStr">
        <is>
          <t>18:03</t>
        </is>
      </c>
      <c r="U163" s="74" t="inlineStr">
        <is>
          <t>05:49</t>
        </is>
      </c>
      <c r="V163" s="74" t="inlineStr">
        <is>
          <t>18:10</t>
        </is>
      </c>
      <c r="W163" s="74" t="inlineStr">
        <is>
          <t>05:47</t>
        </is>
      </c>
      <c r="X163" s="74" t="inlineStr">
        <is>
          <t>18:02</t>
        </is>
      </c>
      <c r="Y163" s="74" t="inlineStr">
        <is>
          <t>05:47</t>
        </is>
      </c>
      <c r="Z163" s="74" t="inlineStr">
        <is>
          <t>18:03</t>
        </is>
      </c>
      <c r="AA163" s="74" t="inlineStr">
        <is>
          <t>05:46</t>
        </is>
      </c>
      <c r="AB163" s="74" t="inlineStr">
        <is>
          <t>18:01</t>
        </is>
      </c>
      <c r="AC163" s="74" t="inlineStr"/>
      <c r="AD163" s="74" t="inlineStr"/>
      <c r="AE163" s="74" t="inlineStr">
        <is>
          <t>17:48</t>
        </is>
      </c>
      <c r="AF163" s="74" t="inlineStr">
        <is>
          <t>06:01</t>
        </is>
      </c>
      <c r="AG163" s="74" t="inlineStr">
        <is>
          <t>17:52</t>
        </is>
      </c>
      <c r="AH163" s="74" t="inlineStr"/>
      <c r="AI163" s="74" t="inlineStr"/>
      <c r="AJ163" s="74" t="inlineStr"/>
      <c r="AK163" s="74" t="inlineStr">
        <is>
          <t>17:45</t>
        </is>
      </c>
      <c r="AL163" s="74" t="inlineStr">
        <is>
          <t>06:02</t>
        </is>
      </c>
      <c r="AM163" s="74" t="inlineStr">
        <is>
          <t>17:27</t>
        </is>
      </c>
      <c r="AN163" s="74" t="inlineStr">
        <is>
          <t>06:02</t>
        </is>
      </c>
      <c r="AO163" s="74" t="inlineStr">
        <is>
          <t>17:46</t>
        </is>
      </c>
      <c r="AP163" s="74" t="inlineStr">
        <is>
          <t>06:00</t>
        </is>
      </c>
      <c r="AQ163" s="74" t="inlineStr"/>
      <c r="AR163" s="74" t="inlineStr"/>
      <c r="AS163" s="74" t="inlineStr"/>
      <c r="AT163" s="74" t="inlineStr"/>
      <c r="AU163" s="74" t="inlineStr">
        <is>
          <t>05:48</t>
        </is>
      </c>
      <c r="AV163" s="74" t="inlineStr">
        <is>
          <t>18:05</t>
        </is>
      </c>
      <c r="AW163" s="74" t="inlineStr">
        <is>
          <t>05:50</t>
        </is>
      </c>
      <c r="AX163" s="74" t="inlineStr">
        <is>
          <t>18:03</t>
        </is>
      </c>
      <c r="AY163" s="74" t="inlineStr">
        <is>
          <t>05:46</t>
        </is>
      </c>
      <c r="AZ163" s="74" t="inlineStr">
        <is>
          <t>18:03</t>
        </is>
      </c>
      <c r="BA163" s="74" t="inlineStr">
        <is>
          <t>05:51</t>
        </is>
      </c>
      <c r="BB163" s="74" t="inlineStr">
        <is>
          <t>18:02</t>
        </is>
      </c>
      <c r="BC163" s="74" t="inlineStr">
        <is>
          <t>05:51</t>
        </is>
      </c>
      <c r="BD163" s="74" t="inlineStr">
        <is>
          <t>18:02</t>
        </is>
      </c>
      <c r="BE163" s="74" t="inlineStr"/>
      <c r="BF163" s="74" t="inlineStr"/>
      <c r="BG163" s="74" t="inlineStr">
        <is>
          <t>17:48</t>
        </is>
      </c>
      <c r="BH163" s="74" t="inlineStr">
        <is>
          <t>06:01</t>
        </is>
      </c>
      <c r="BI163" s="74" t="inlineStr">
        <is>
          <t>17:49</t>
        </is>
      </c>
      <c r="BJ163" s="74" t="inlineStr">
        <is>
          <t>06:01</t>
        </is>
      </c>
      <c r="BK163" s="74" t="inlineStr">
        <is>
          <t>17:50</t>
        </is>
      </c>
      <c r="BL163" s="74" t="inlineStr">
        <is>
          <t>06:01</t>
        </is>
      </c>
      <c r="BM163" s="74" t="inlineStr"/>
      <c r="BN163" s="74" t="inlineStr"/>
      <c r="BO163" s="74" t="n"/>
      <c r="BP163" s="95" t="n"/>
      <c r="BQ163" s="174" t="n"/>
      <c r="BR163" s="174" t="n"/>
      <c r="BS163" s="174" t="n"/>
      <c r="BT163" s="174" t="n"/>
      <c r="BU163" s="174" t="n"/>
      <c r="BV163" s="174" t="n"/>
      <c r="BW163" s="174" t="n"/>
      <c r="BX163" s="174" t="n"/>
      <c r="BY163" s="174" t="n"/>
      <c r="BZ163" s="175" t="n"/>
      <c r="CA163" s="176" t="n"/>
      <c r="CB163" s="177" t="n"/>
      <c r="CC163" s="118" t="n"/>
      <c r="CD163" s="178" t="n"/>
      <c r="CE163" s="120" t="n"/>
      <c r="CF163" s="178" t="n"/>
      <c r="CG163" s="179" t="n"/>
      <c r="CH163" s="178" t="n"/>
      <c r="CI163" s="180" t="n"/>
      <c r="CJ163" s="181" t="n"/>
      <c r="CK163" s="182" t="n"/>
    </row>
    <row r="164" ht="15.75" customFormat="1" customHeight="1" s="25">
      <c r="A164" s="69" t="inlineStr">
        <is>
          <t>A1603</t>
        </is>
      </c>
      <c r="B164" s="70" t="inlineStr">
        <is>
          <t>Nguyễn Đức Tính</t>
        </is>
      </c>
      <c r="C164" s="71" t="inlineStr">
        <is>
          <t>X1 Ép - B</t>
        </is>
      </c>
      <c r="D164" s="72" t="inlineStr">
        <is>
          <t>Trực tiếp</t>
        </is>
      </c>
      <c r="E164" s="73" t="inlineStr">
        <is>
          <t>2020-07-10</t>
        </is>
      </c>
      <c r="F164" s="73" t="inlineStr"/>
      <c r="G164" s="74" t="inlineStr">
        <is>
          <t>05:48</t>
        </is>
      </c>
      <c r="H164" s="74" t="inlineStr">
        <is>
          <t>18:05</t>
        </is>
      </c>
      <c r="I164" s="75" t="inlineStr">
        <is>
          <t>05:44</t>
        </is>
      </c>
      <c r="J164" s="74" t="inlineStr">
        <is>
          <t>18:01</t>
        </is>
      </c>
      <c r="K164" s="75" t="inlineStr">
        <is>
          <t>05:41</t>
        </is>
      </c>
      <c r="L164" s="74" t="inlineStr">
        <is>
          <t>18:04</t>
        </is>
      </c>
      <c r="M164" s="75" t="inlineStr">
        <is>
          <t>05:48</t>
        </is>
      </c>
      <c r="N164" s="74" t="inlineStr">
        <is>
          <t>18:05</t>
        </is>
      </c>
      <c r="O164" s="75" t="inlineStr"/>
      <c r="P164" s="74" t="inlineStr"/>
      <c r="Q164" s="75" t="inlineStr"/>
      <c r="R164" s="75" t="inlineStr"/>
      <c r="S164" s="74" t="inlineStr">
        <is>
          <t>17:37</t>
        </is>
      </c>
      <c r="T164" s="74" t="inlineStr">
        <is>
          <t>06:01</t>
        </is>
      </c>
      <c r="U164" s="74" t="inlineStr">
        <is>
          <t>17:51</t>
        </is>
      </c>
      <c r="V164" s="74" t="inlineStr">
        <is>
          <t>06:02</t>
        </is>
      </c>
      <c r="W164" s="74" t="inlineStr">
        <is>
          <t>17:46</t>
        </is>
      </c>
      <c r="X164" s="74" t="inlineStr">
        <is>
          <t>06:00</t>
        </is>
      </c>
      <c r="Y164" s="74" t="inlineStr">
        <is>
          <t>17:43</t>
        </is>
      </c>
      <c r="Z164" s="74" t="inlineStr">
        <is>
          <t>06:02</t>
        </is>
      </c>
      <c r="AA164" s="74" t="inlineStr">
        <is>
          <t>17:56</t>
        </is>
      </c>
      <c r="AB164" s="74" t="inlineStr">
        <is>
          <t>06:01</t>
        </is>
      </c>
      <c r="AC164" s="74" t="inlineStr"/>
      <c r="AD164" s="74" t="inlineStr"/>
      <c r="AE164" s="74" t="inlineStr">
        <is>
          <t>05:50</t>
        </is>
      </c>
      <c r="AF164" s="74" t="inlineStr">
        <is>
          <t>18:03</t>
        </is>
      </c>
      <c r="AG164" s="74" t="inlineStr">
        <is>
          <t>05:51</t>
        </is>
      </c>
      <c r="AH164" s="74" t="inlineStr">
        <is>
          <t>14:03</t>
        </is>
      </c>
      <c r="AI164" s="74" t="inlineStr">
        <is>
          <t>05:51</t>
        </is>
      </c>
      <c r="AJ164" s="74" t="inlineStr">
        <is>
          <t>18:00</t>
        </is>
      </c>
      <c r="AK164" s="74" t="inlineStr">
        <is>
          <t>05:38</t>
        </is>
      </c>
      <c r="AL164" s="74" t="inlineStr">
        <is>
          <t>18:01</t>
        </is>
      </c>
      <c r="AM164" s="74" t="inlineStr">
        <is>
          <t>05:53</t>
        </is>
      </c>
      <c r="AN164" s="74" t="inlineStr">
        <is>
          <t>18:05</t>
        </is>
      </c>
      <c r="AO164" s="74" t="inlineStr">
        <is>
          <t>06:29</t>
        </is>
      </c>
      <c r="AP164" s="74" t="inlineStr">
        <is>
          <t>18:02</t>
        </is>
      </c>
      <c r="AQ164" s="74" t="inlineStr"/>
      <c r="AR164" s="74" t="inlineStr"/>
      <c r="AS164" s="74" t="inlineStr"/>
      <c r="AT164" s="74" t="inlineStr"/>
      <c r="AU164" s="74" t="inlineStr">
        <is>
          <t>17:53</t>
        </is>
      </c>
      <c r="AV164" s="74" t="inlineStr">
        <is>
          <t>06:03</t>
        </is>
      </c>
      <c r="AW164" s="74" t="inlineStr">
        <is>
          <t>17:49</t>
        </is>
      </c>
      <c r="AX164" s="74" t="inlineStr">
        <is>
          <t>06:01</t>
        </is>
      </c>
      <c r="AY164" s="75" t="inlineStr">
        <is>
          <t>17:55</t>
        </is>
      </c>
      <c r="AZ164" s="74" t="inlineStr">
        <is>
          <t>06:00</t>
        </is>
      </c>
      <c r="BA164" s="75" t="inlineStr">
        <is>
          <t>17:52</t>
        </is>
      </c>
      <c r="BB164" s="74" t="inlineStr">
        <is>
          <t>06:01</t>
        </is>
      </c>
      <c r="BC164" s="75" t="inlineStr">
        <is>
          <t>17:41</t>
        </is>
      </c>
      <c r="BD164" s="74" t="inlineStr">
        <is>
          <t>06:02</t>
        </is>
      </c>
      <c r="BE164" s="75" t="inlineStr"/>
      <c r="BF164" s="74" t="inlineStr"/>
      <c r="BG164" s="75" t="inlineStr">
        <is>
          <t>05:25</t>
        </is>
      </c>
      <c r="BH164" s="75" t="inlineStr">
        <is>
          <t>18:03</t>
        </is>
      </c>
      <c r="BI164" s="74" t="inlineStr">
        <is>
          <t>06:24</t>
        </is>
      </c>
      <c r="BJ164" s="74" t="inlineStr">
        <is>
          <t>18:02</t>
        </is>
      </c>
      <c r="BK164" s="74" t="inlineStr">
        <is>
          <t>05:30</t>
        </is>
      </c>
      <c r="BL164" s="74" t="inlineStr">
        <is>
          <t>18:01</t>
        </is>
      </c>
      <c r="BM164" s="74" t="inlineStr">
        <is>
          <t>06:27</t>
        </is>
      </c>
      <c r="BN164" s="74" t="inlineStr">
        <is>
          <t>18:02</t>
        </is>
      </c>
      <c r="BO164" s="74" t="n"/>
      <c r="BP164" s="95" t="n"/>
      <c r="BQ164" s="174" t="n"/>
      <c r="BR164" s="174" t="n"/>
      <c r="BS164" s="174" t="n"/>
      <c r="BT164" s="174" t="n"/>
      <c r="BU164" s="174" t="n"/>
      <c r="BV164" s="174" t="n"/>
      <c r="BW164" s="174" t="n"/>
      <c r="BX164" s="174" t="n"/>
      <c r="BY164" s="174" t="n"/>
      <c r="BZ164" s="175" t="n"/>
      <c r="CA164" s="176" t="n"/>
      <c r="CB164" s="177" t="n"/>
      <c r="CC164" s="118" t="n"/>
      <c r="CD164" s="178" t="n"/>
      <c r="CE164" s="120" t="n"/>
      <c r="CF164" s="178" t="n"/>
      <c r="CG164" s="179" t="n"/>
      <c r="CH164" s="178" t="n"/>
      <c r="CI164" s="180" t="n"/>
      <c r="CJ164" s="181" t="n"/>
      <c r="CK164" s="182" t="n"/>
    </row>
    <row r="165" ht="15.75" customFormat="1" customHeight="1" s="25">
      <c r="A165" s="69" t="inlineStr">
        <is>
          <t>A1604</t>
        </is>
      </c>
      <c r="B165" s="70" t="inlineStr">
        <is>
          <t>Lê Văn Cảm</t>
        </is>
      </c>
      <c r="C165" s="71" t="inlineStr">
        <is>
          <t>X1 Ép - B</t>
        </is>
      </c>
      <c r="D165" s="72" t="inlineStr">
        <is>
          <t>Trực tiếp</t>
        </is>
      </c>
      <c r="E165" s="73" t="inlineStr">
        <is>
          <t>2020-07-10</t>
        </is>
      </c>
      <c r="F165" s="73" t="inlineStr"/>
      <c r="G165" s="74" t="inlineStr">
        <is>
          <t>05:47</t>
        </is>
      </c>
      <c r="H165" s="74" t="inlineStr">
        <is>
          <t>18:02</t>
        </is>
      </c>
      <c r="I165" s="74" t="inlineStr">
        <is>
          <t>05:46</t>
        </is>
      </c>
      <c r="J165" s="74" t="inlineStr">
        <is>
          <t>18:00</t>
        </is>
      </c>
      <c r="K165" s="74" t="inlineStr">
        <is>
          <t>05:52</t>
        </is>
      </c>
      <c r="L165" s="74" t="inlineStr">
        <is>
          <t>18:02</t>
        </is>
      </c>
      <c r="M165" s="75" t="inlineStr">
        <is>
          <t>05:48</t>
        </is>
      </c>
      <c r="N165" s="74" t="inlineStr">
        <is>
          <t>18:02</t>
        </is>
      </c>
      <c r="O165" s="74" t="inlineStr"/>
      <c r="P165" s="74" t="inlineStr"/>
      <c r="Q165" s="74" t="inlineStr">
        <is>
          <t>17:45</t>
        </is>
      </c>
      <c r="R165" s="74" t="inlineStr">
        <is>
          <t>06:03</t>
        </is>
      </c>
      <c r="S165" s="74" t="inlineStr">
        <is>
          <t>17:26</t>
        </is>
      </c>
      <c r="T165" s="74" t="inlineStr">
        <is>
          <t>06:03</t>
        </is>
      </c>
      <c r="U165" s="74" t="inlineStr">
        <is>
          <t>17:35</t>
        </is>
      </c>
      <c r="V165" s="74" t="inlineStr">
        <is>
          <t>06:02</t>
        </is>
      </c>
      <c r="W165" s="74" t="inlineStr">
        <is>
          <t>17:41</t>
        </is>
      </c>
      <c r="X165" s="74" t="inlineStr">
        <is>
          <t>06:02</t>
        </is>
      </c>
      <c r="Y165" s="74" t="inlineStr">
        <is>
          <t>17:35</t>
        </is>
      </c>
      <c r="Z165" s="74" t="inlineStr">
        <is>
          <t>06:01</t>
        </is>
      </c>
      <c r="AA165" s="75" t="inlineStr">
        <is>
          <t>17:37</t>
        </is>
      </c>
      <c r="AB165" s="74" t="inlineStr">
        <is>
          <t>06:03</t>
        </is>
      </c>
      <c r="AC165" s="74" t="inlineStr"/>
      <c r="AD165" s="74" t="inlineStr"/>
      <c r="AE165" s="74" t="inlineStr">
        <is>
          <t>05:53</t>
        </is>
      </c>
      <c r="AF165" s="74" t="inlineStr">
        <is>
          <t>18:03</t>
        </is>
      </c>
      <c r="AG165" s="74" t="inlineStr"/>
      <c r="AH165" s="74" t="inlineStr"/>
      <c r="AI165" s="74" t="inlineStr"/>
      <c r="AJ165" s="74" t="inlineStr"/>
      <c r="AK165" s="74" t="inlineStr">
        <is>
          <t>05:43</t>
        </is>
      </c>
      <c r="AL165" s="74" t="inlineStr">
        <is>
          <t>18:02</t>
        </is>
      </c>
      <c r="AM165" s="74" t="inlineStr">
        <is>
          <t>05:49</t>
        </is>
      </c>
      <c r="AN165" s="74" t="inlineStr">
        <is>
          <t>18:01</t>
        </is>
      </c>
      <c r="AO165" s="74" t="inlineStr">
        <is>
          <t>05:45</t>
        </is>
      </c>
      <c r="AP165" s="74" t="inlineStr">
        <is>
          <t>18:01</t>
        </is>
      </c>
      <c r="AQ165" s="74" t="inlineStr"/>
      <c r="AR165" s="74" t="inlineStr"/>
      <c r="AS165" s="74" t="inlineStr"/>
      <c r="AT165" s="74" t="inlineStr"/>
      <c r="AU165" s="74" t="inlineStr">
        <is>
          <t>17:50</t>
        </is>
      </c>
      <c r="AV165" s="74" t="inlineStr">
        <is>
          <t>06:00</t>
        </is>
      </c>
      <c r="AW165" s="74" t="inlineStr"/>
      <c r="AX165" s="74" t="inlineStr"/>
      <c r="AY165" s="74" t="inlineStr">
        <is>
          <t>17:43</t>
        </is>
      </c>
      <c r="AZ165" s="74" t="inlineStr">
        <is>
          <t>06:00</t>
        </is>
      </c>
      <c r="BA165" s="74" t="inlineStr">
        <is>
          <t>17:33</t>
        </is>
      </c>
      <c r="BB165" s="74" t="inlineStr">
        <is>
          <t>06:03</t>
        </is>
      </c>
      <c r="BC165" s="74" t="inlineStr">
        <is>
          <t>17:33</t>
        </is>
      </c>
      <c r="BD165" s="74" t="inlineStr">
        <is>
          <t>06:03</t>
        </is>
      </c>
      <c r="BE165" s="74" t="inlineStr"/>
      <c r="BF165" s="74" t="inlineStr"/>
      <c r="BG165" s="74" t="inlineStr">
        <is>
          <t>05:43</t>
        </is>
      </c>
      <c r="BH165" s="74" t="inlineStr">
        <is>
          <t>18:02</t>
        </is>
      </c>
      <c r="BI165" s="74" t="inlineStr">
        <is>
          <t>05:47</t>
        </is>
      </c>
      <c r="BJ165" s="74" t="inlineStr">
        <is>
          <t>18:03</t>
        </is>
      </c>
      <c r="BK165" s="74" t="inlineStr"/>
      <c r="BL165" s="74" t="inlineStr"/>
      <c r="BM165" s="74" t="inlineStr">
        <is>
          <t>05:46</t>
        </is>
      </c>
      <c r="BN165" s="74" t="inlineStr">
        <is>
          <t>18:03</t>
        </is>
      </c>
      <c r="BO165" s="74" t="n"/>
      <c r="BP165" s="95" t="n"/>
      <c r="BQ165" s="174" t="n"/>
      <c r="BR165" s="174" t="n"/>
      <c r="BS165" s="174" t="n"/>
      <c r="BT165" s="174" t="n"/>
      <c r="BU165" s="174" t="n"/>
      <c r="BV165" s="174" t="n"/>
      <c r="BW165" s="174" t="n"/>
      <c r="BX165" s="174" t="n"/>
      <c r="BY165" s="174" t="n"/>
      <c r="BZ165" s="175" t="n"/>
      <c r="CA165" s="176" t="n"/>
      <c r="CB165" s="177" t="n"/>
      <c r="CC165" s="118" t="n"/>
      <c r="CD165" s="178" t="n"/>
      <c r="CE165" s="120" t="n"/>
      <c r="CF165" s="178" t="n"/>
      <c r="CG165" s="179" t="n"/>
      <c r="CH165" s="178" t="n"/>
      <c r="CI165" s="180" t="n"/>
      <c r="CJ165" s="181" t="n"/>
      <c r="CK165" s="182" t="n"/>
    </row>
    <row r="166" ht="15.75" customFormat="1" customHeight="1" s="26">
      <c r="A166" s="69" t="inlineStr">
        <is>
          <t>A1607</t>
        </is>
      </c>
      <c r="B166" s="70" t="inlineStr">
        <is>
          <t>Phạm Hồng Hải</t>
        </is>
      </c>
      <c r="C166" s="71" t="inlineStr">
        <is>
          <t>X1 Ép - B</t>
        </is>
      </c>
      <c r="D166" s="72" t="inlineStr">
        <is>
          <t>Trực tiếp</t>
        </is>
      </c>
      <c r="E166" s="73" t="inlineStr">
        <is>
          <t>2020-07-10</t>
        </is>
      </c>
      <c r="F166" s="73" t="inlineStr"/>
      <c r="G166" s="74" t="inlineStr">
        <is>
          <t>05:52</t>
        </is>
      </c>
      <c r="H166" s="74" t="inlineStr">
        <is>
          <t>18:00</t>
        </is>
      </c>
      <c r="I166" s="75" t="inlineStr">
        <is>
          <t>05:55</t>
        </is>
      </c>
      <c r="J166" s="74" t="inlineStr">
        <is>
          <t>18:01</t>
        </is>
      </c>
      <c r="K166" s="74" t="inlineStr">
        <is>
          <t>06:00</t>
        </is>
      </c>
      <c r="L166" s="74" t="inlineStr">
        <is>
          <t>18:02</t>
        </is>
      </c>
      <c r="M166" s="74" t="inlineStr">
        <is>
          <t>05:58</t>
        </is>
      </c>
      <c r="N166" s="74" t="inlineStr">
        <is>
          <t>18:01</t>
        </is>
      </c>
      <c r="O166" s="75" t="inlineStr">
        <is>
          <t>05:32</t>
        </is>
      </c>
      <c r="P166" s="74" t="inlineStr">
        <is>
          <t>18:02</t>
        </is>
      </c>
      <c r="Q166" s="74" t="inlineStr">
        <is>
          <t>17:57</t>
        </is>
      </c>
      <c r="R166" s="74" t="inlineStr">
        <is>
          <t>06:01</t>
        </is>
      </c>
      <c r="S166" s="74" t="inlineStr">
        <is>
          <t>17:54</t>
        </is>
      </c>
      <c r="T166" s="74" t="inlineStr">
        <is>
          <t>06:00</t>
        </is>
      </c>
      <c r="U166" s="74" t="inlineStr">
        <is>
          <t>17:57</t>
        </is>
      </c>
      <c r="V166" s="74" t="inlineStr">
        <is>
          <t>06:00</t>
        </is>
      </c>
      <c r="W166" s="74" t="inlineStr">
        <is>
          <t>17:30</t>
        </is>
      </c>
      <c r="X166" s="74" t="inlineStr">
        <is>
          <t>05:59</t>
        </is>
      </c>
      <c r="Y166" s="74" t="inlineStr">
        <is>
          <t>17:42</t>
        </is>
      </c>
      <c r="Z166" s="74" t="inlineStr">
        <is>
          <t>05:59</t>
        </is>
      </c>
      <c r="AA166" s="74" t="inlineStr">
        <is>
          <t>17:54</t>
        </is>
      </c>
      <c r="AB166" s="74" t="inlineStr">
        <is>
          <t>06:01</t>
        </is>
      </c>
      <c r="AC166" s="74" t="inlineStr"/>
      <c r="AD166" s="74" t="inlineStr"/>
      <c r="AE166" s="74" t="inlineStr">
        <is>
          <t>05:35</t>
        </is>
      </c>
      <c r="AF166" s="74" t="inlineStr">
        <is>
          <t>14:00</t>
        </is>
      </c>
      <c r="AG166" s="74" t="inlineStr">
        <is>
          <t>05:43</t>
        </is>
      </c>
      <c r="AH166" s="74" t="inlineStr">
        <is>
          <t>14:01</t>
        </is>
      </c>
      <c r="AI166" s="74" t="inlineStr">
        <is>
          <t>05:43</t>
        </is>
      </c>
      <c r="AJ166" s="74" t="inlineStr">
        <is>
          <t>17:59</t>
        </is>
      </c>
      <c r="AK166" s="74" t="inlineStr">
        <is>
          <t>05:39</t>
        </is>
      </c>
      <c r="AL166" s="74" t="inlineStr"/>
      <c r="AM166" s="74" t="inlineStr">
        <is>
          <t>05:49</t>
        </is>
      </c>
      <c r="AN166" s="74" t="inlineStr"/>
      <c r="AO166" s="74" t="inlineStr">
        <is>
          <t>05:42</t>
        </is>
      </c>
      <c r="AP166" s="74" t="inlineStr">
        <is>
          <t>17:59</t>
        </is>
      </c>
      <c r="AQ166" s="75" t="inlineStr"/>
      <c r="AR166" s="74" t="inlineStr"/>
      <c r="AS166" s="75" t="inlineStr"/>
      <c r="AT166" s="75" t="inlineStr"/>
      <c r="AU166" s="75" t="inlineStr"/>
      <c r="AV166" s="74" t="inlineStr"/>
      <c r="AW166" s="74" t="inlineStr">
        <is>
          <t>17:42</t>
        </is>
      </c>
      <c r="AX166" s="74" t="inlineStr">
        <is>
          <t>06:02</t>
        </is>
      </c>
      <c r="AY166" s="74" t="inlineStr">
        <is>
          <t>17:33</t>
        </is>
      </c>
      <c r="AZ166" s="74" t="inlineStr">
        <is>
          <t>06:01</t>
        </is>
      </c>
      <c r="BA166" s="74" t="inlineStr">
        <is>
          <t>17:55</t>
        </is>
      </c>
      <c r="BB166" s="74" t="inlineStr">
        <is>
          <t>06:03</t>
        </is>
      </c>
      <c r="BC166" s="74" t="inlineStr">
        <is>
          <t>17:41</t>
        </is>
      </c>
      <c r="BD166" s="74" t="inlineStr">
        <is>
          <t>06:01</t>
        </is>
      </c>
      <c r="BE166" s="74" t="inlineStr"/>
      <c r="BF166" s="74" t="inlineStr"/>
      <c r="BG166" s="74" t="inlineStr">
        <is>
          <t>05:38</t>
        </is>
      </c>
      <c r="BH166" s="74" t="inlineStr">
        <is>
          <t>18:00</t>
        </is>
      </c>
      <c r="BI166" s="74" t="inlineStr">
        <is>
          <t>06:08</t>
        </is>
      </c>
      <c r="BJ166" s="74" t="inlineStr"/>
      <c r="BK166" s="74" t="inlineStr">
        <is>
          <t>05:34</t>
        </is>
      </c>
      <c r="BL166" s="74" t="inlineStr">
        <is>
          <t>18:01</t>
        </is>
      </c>
      <c r="BM166" s="74" t="inlineStr">
        <is>
          <t>06:14</t>
        </is>
      </c>
      <c r="BN166" s="74" t="inlineStr">
        <is>
          <t>18:02</t>
        </is>
      </c>
      <c r="BO166" s="74" t="n"/>
      <c r="BP166" s="95" t="n"/>
      <c r="BQ166" s="174" t="n"/>
      <c r="BR166" s="174" t="n"/>
      <c r="BS166" s="174" t="n"/>
      <c r="BT166" s="174" t="n"/>
      <c r="BU166" s="174" t="n"/>
      <c r="BV166" s="174" t="n"/>
      <c r="BW166" s="174" t="n"/>
      <c r="BX166" s="174" t="n"/>
      <c r="BY166" s="174" t="n"/>
      <c r="BZ166" s="175" t="n"/>
      <c r="CA166" s="176" t="n"/>
      <c r="CB166" s="177" t="n"/>
      <c r="CC166" s="118" t="n"/>
      <c r="CD166" s="178" t="n"/>
      <c r="CE166" s="120" t="n"/>
      <c r="CF166" s="178" t="n"/>
      <c r="CG166" s="179" t="n"/>
      <c r="CH166" s="178" t="n"/>
      <c r="CI166" s="180" t="n"/>
      <c r="CJ166" s="181" t="n"/>
      <c r="CK166" s="182" t="n"/>
      <c r="CL166" s="25" t="n"/>
      <c r="CM166" s="25" t="n"/>
    </row>
    <row r="167" ht="15.75" customFormat="1" customHeight="1" s="25">
      <c r="A167" s="69" t="inlineStr">
        <is>
          <t>A1611</t>
        </is>
      </c>
      <c r="B167" s="70" t="inlineStr">
        <is>
          <t>Phan Phú Hậu</t>
        </is>
      </c>
      <c r="C167" s="71" t="inlineStr">
        <is>
          <t>Khuôn Lập trình-gia công</t>
        </is>
      </c>
      <c r="D167" s="72" t="inlineStr">
        <is>
          <t>Gián tiếp</t>
        </is>
      </c>
      <c r="E167" s="73" t="inlineStr">
        <is>
          <t>2020-07-15</t>
        </is>
      </c>
      <c r="F167" s="73" t="inlineStr"/>
      <c r="G167" s="74" t="inlineStr">
        <is>
          <t>05:48</t>
        </is>
      </c>
      <c r="H167" s="74" t="inlineStr">
        <is>
          <t>18:06</t>
        </is>
      </c>
      <c r="I167" s="74" t="inlineStr">
        <is>
          <t>05:48</t>
        </is>
      </c>
      <c r="J167" s="74" t="inlineStr">
        <is>
          <t>18:06</t>
        </is>
      </c>
      <c r="K167" s="74" t="inlineStr">
        <is>
          <t>05:49</t>
        </is>
      </c>
      <c r="L167" s="74" t="inlineStr">
        <is>
          <t>19:01</t>
        </is>
      </c>
      <c r="M167" s="74" t="inlineStr">
        <is>
          <t>05:45</t>
        </is>
      </c>
      <c r="N167" s="74" t="inlineStr">
        <is>
          <t>14:01</t>
        </is>
      </c>
      <c r="O167" s="74" t="inlineStr"/>
      <c r="P167" s="74" t="inlineStr"/>
      <c r="Q167" s="75" t="inlineStr">
        <is>
          <t>07:40</t>
        </is>
      </c>
      <c r="R167" s="75" t="inlineStr">
        <is>
          <t>16:32</t>
        </is>
      </c>
      <c r="S167" s="74" t="inlineStr">
        <is>
          <t>07:39</t>
        </is>
      </c>
      <c r="T167" s="74" t="inlineStr">
        <is>
          <t>20:34</t>
        </is>
      </c>
      <c r="U167" s="74" t="inlineStr">
        <is>
          <t>07:48</t>
        </is>
      </c>
      <c r="V167" s="74" t="inlineStr">
        <is>
          <t>20:30</t>
        </is>
      </c>
      <c r="W167" s="75" t="inlineStr">
        <is>
          <t>07:40</t>
        </is>
      </c>
      <c r="X167" s="74" t="inlineStr">
        <is>
          <t>16:31</t>
        </is>
      </c>
      <c r="Y167" s="75" t="inlineStr">
        <is>
          <t>07:44</t>
        </is>
      </c>
      <c r="Z167" s="74" t="inlineStr">
        <is>
          <t>20:32</t>
        </is>
      </c>
      <c r="AA167" s="75" t="inlineStr">
        <is>
          <t>07:43</t>
        </is>
      </c>
      <c r="AB167" s="74" t="inlineStr">
        <is>
          <t>16:43</t>
        </is>
      </c>
      <c r="AC167" s="75" t="inlineStr">
        <is>
          <t>05:51</t>
        </is>
      </c>
      <c r="AD167" s="74" t="inlineStr">
        <is>
          <t>18:39</t>
        </is>
      </c>
      <c r="AE167" s="75" t="inlineStr">
        <is>
          <t>07:46</t>
        </is>
      </c>
      <c r="AF167" s="75" t="inlineStr">
        <is>
          <t>20:31</t>
        </is>
      </c>
      <c r="AG167" s="75" t="inlineStr">
        <is>
          <t>07:49</t>
        </is>
      </c>
      <c r="AH167" s="74" t="inlineStr">
        <is>
          <t>20:34</t>
        </is>
      </c>
      <c r="AI167" s="74" t="inlineStr">
        <is>
          <t>07:44</t>
        </is>
      </c>
      <c r="AJ167" s="74" t="inlineStr">
        <is>
          <t>16:31</t>
        </is>
      </c>
      <c r="AK167" s="75" t="inlineStr">
        <is>
          <t>07:44</t>
        </is>
      </c>
      <c r="AL167" s="74" t="inlineStr">
        <is>
          <t>16:33</t>
        </is>
      </c>
      <c r="AM167" s="75" t="inlineStr">
        <is>
          <t>07:42</t>
        </is>
      </c>
      <c r="AN167" s="74" t="inlineStr">
        <is>
          <t>16:33</t>
        </is>
      </c>
      <c r="AO167" s="75" t="inlineStr">
        <is>
          <t>07:45</t>
        </is>
      </c>
      <c r="AP167" s="74" t="inlineStr">
        <is>
          <t>16:31</t>
        </is>
      </c>
      <c r="AQ167" s="75" t="inlineStr"/>
      <c r="AR167" s="74" t="inlineStr"/>
      <c r="AS167" s="75" t="inlineStr"/>
      <c r="AT167" s="75" t="inlineStr"/>
      <c r="AU167" s="74" t="inlineStr">
        <is>
          <t>07:44</t>
        </is>
      </c>
      <c r="AV167" s="74" t="inlineStr">
        <is>
          <t>16:34</t>
        </is>
      </c>
      <c r="AW167" s="74" t="inlineStr">
        <is>
          <t>07:53</t>
        </is>
      </c>
      <c r="AX167" s="74" t="inlineStr">
        <is>
          <t>20:31</t>
        </is>
      </c>
      <c r="AY167" s="75" t="inlineStr">
        <is>
          <t>07:49</t>
        </is>
      </c>
      <c r="AZ167" s="74" t="inlineStr">
        <is>
          <t>20:34</t>
        </is>
      </c>
      <c r="BA167" s="75" t="inlineStr">
        <is>
          <t>07:51</t>
        </is>
      </c>
      <c r="BB167" s="74" t="inlineStr">
        <is>
          <t>16:33</t>
        </is>
      </c>
      <c r="BC167" s="75" t="inlineStr">
        <is>
          <t>07:43</t>
        </is>
      </c>
      <c r="BD167" s="74" t="inlineStr">
        <is>
          <t>16:32</t>
        </is>
      </c>
      <c r="BE167" s="75" t="inlineStr"/>
      <c r="BF167" s="74" t="inlineStr"/>
      <c r="BG167" s="75" t="inlineStr">
        <is>
          <t>07:40</t>
        </is>
      </c>
      <c r="BH167" s="75" t="inlineStr">
        <is>
          <t>21:46</t>
        </is>
      </c>
      <c r="BI167" s="74" t="inlineStr">
        <is>
          <t>07:42</t>
        </is>
      </c>
      <c r="BJ167" s="74" t="inlineStr">
        <is>
          <t>16:34</t>
        </is>
      </c>
      <c r="BK167" s="74" t="inlineStr">
        <is>
          <t>07:44</t>
        </is>
      </c>
      <c r="BL167" s="74" t="inlineStr">
        <is>
          <t>16:33</t>
        </is>
      </c>
      <c r="BM167" s="74" t="inlineStr">
        <is>
          <t>07:44</t>
        </is>
      </c>
      <c r="BN167" s="74" t="inlineStr">
        <is>
          <t>20:31</t>
        </is>
      </c>
      <c r="BO167" s="74" t="n"/>
      <c r="BP167" s="95" t="n"/>
      <c r="BQ167" s="174" t="n"/>
      <c r="BR167" s="174" t="n"/>
      <c r="BS167" s="174" t="n"/>
      <c r="BT167" s="174" t="n"/>
      <c r="BU167" s="174" t="n"/>
      <c r="BV167" s="174" t="n"/>
      <c r="BW167" s="174" t="n"/>
      <c r="BX167" s="174" t="n"/>
      <c r="BY167" s="174" t="n"/>
      <c r="BZ167" s="175" t="n"/>
      <c r="CA167" s="176" t="n"/>
      <c r="CB167" s="177" t="n"/>
      <c r="CC167" s="118" t="n"/>
      <c r="CD167" s="178" t="n"/>
      <c r="CE167" s="120" t="n"/>
      <c r="CF167" s="178" t="n"/>
      <c r="CG167" s="179" t="n"/>
      <c r="CH167" s="178" t="n"/>
      <c r="CI167" s="180" t="n"/>
      <c r="CJ167" s="181" t="n"/>
      <c r="CK167" s="182" t="n"/>
    </row>
    <row r="168" ht="15.75" customFormat="1" customHeight="1" s="25">
      <c r="A168" s="69" t="inlineStr">
        <is>
          <t>A1612</t>
        </is>
      </c>
      <c r="B168" s="70" t="inlineStr">
        <is>
          <t>Võ Thanh Giàu</t>
        </is>
      </c>
      <c r="C168" s="71" t="inlineStr">
        <is>
          <t>Khuôn Lập trình-gia công</t>
        </is>
      </c>
      <c r="D168" s="72" t="inlineStr">
        <is>
          <t>Gián tiếp</t>
        </is>
      </c>
      <c r="E168" s="73" t="inlineStr">
        <is>
          <t>2020-07-15</t>
        </is>
      </c>
      <c r="F168" s="73" t="inlineStr"/>
      <c r="G168" s="74" t="inlineStr">
        <is>
          <t>05:45</t>
        </is>
      </c>
      <c r="H168" s="74" t="inlineStr">
        <is>
          <t>18:06</t>
        </is>
      </c>
      <c r="I168" s="74" t="inlineStr">
        <is>
          <t>05:47</t>
        </is>
      </c>
      <c r="J168" s="74" t="inlineStr">
        <is>
          <t>18:09</t>
        </is>
      </c>
      <c r="K168" s="74" t="inlineStr">
        <is>
          <t>05:48</t>
        </is>
      </c>
      <c r="L168" s="74" t="inlineStr">
        <is>
          <t>18:06</t>
        </is>
      </c>
      <c r="M168" s="74" t="inlineStr">
        <is>
          <t>05:43</t>
        </is>
      </c>
      <c r="N168" s="74" t="inlineStr">
        <is>
          <t>21:30</t>
        </is>
      </c>
      <c r="O168" s="75" t="inlineStr"/>
      <c r="P168" s="74" t="inlineStr"/>
      <c r="Q168" s="74" t="inlineStr">
        <is>
          <t>07:47</t>
        </is>
      </c>
      <c r="R168" s="74" t="inlineStr">
        <is>
          <t>16:32</t>
        </is>
      </c>
      <c r="S168" s="75" t="inlineStr">
        <is>
          <t>07:45</t>
        </is>
      </c>
      <c r="T168" s="74" t="inlineStr">
        <is>
          <t>16:34</t>
        </is>
      </c>
      <c r="U168" s="74" t="inlineStr">
        <is>
          <t>07:41</t>
        </is>
      </c>
      <c r="V168" s="74" t="inlineStr">
        <is>
          <t>16:32</t>
        </is>
      </c>
      <c r="W168" s="75" t="inlineStr">
        <is>
          <t>07:43</t>
        </is>
      </c>
      <c r="X168" s="74" t="inlineStr">
        <is>
          <t>16:31</t>
        </is>
      </c>
      <c r="Y168" s="75" t="inlineStr">
        <is>
          <t>07:52</t>
        </is>
      </c>
      <c r="Z168" s="74" t="inlineStr">
        <is>
          <t>16:32</t>
        </is>
      </c>
      <c r="AA168" s="74" t="inlineStr">
        <is>
          <t>07:52</t>
        </is>
      </c>
      <c r="AB168" s="74" t="inlineStr">
        <is>
          <t>16:36</t>
        </is>
      </c>
      <c r="AC168" s="74" t="inlineStr"/>
      <c r="AD168" s="74" t="inlineStr"/>
      <c r="AE168" s="74" t="inlineStr"/>
      <c r="AF168" s="74" t="inlineStr"/>
      <c r="AG168" s="74" t="inlineStr"/>
      <c r="AH168" s="74" t="inlineStr"/>
      <c r="AI168" s="74" t="inlineStr"/>
      <c r="AJ168" s="74" t="inlineStr"/>
      <c r="AK168" s="74" t="inlineStr">
        <is>
          <t>07:47</t>
        </is>
      </c>
      <c r="AL168" s="74" t="inlineStr">
        <is>
          <t>16:34</t>
        </is>
      </c>
      <c r="AM168" s="74" t="inlineStr">
        <is>
          <t>07:43</t>
        </is>
      </c>
      <c r="AN168" s="74" t="inlineStr">
        <is>
          <t>16:32</t>
        </is>
      </c>
      <c r="AO168" s="74" t="inlineStr">
        <is>
          <t>07:48</t>
        </is>
      </c>
      <c r="AP168" s="74" t="inlineStr">
        <is>
          <t>16:31</t>
        </is>
      </c>
      <c r="AQ168" s="74" t="inlineStr"/>
      <c r="AR168" s="74" t="inlineStr"/>
      <c r="AS168" s="74" t="inlineStr"/>
      <c r="AT168" s="74" t="inlineStr"/>
      <c r="AU168" s="74" t="inlineStr">
        <is>
          <t>07:49</t>
        </is>
      </c>
      <c r="AV168" s="74" t="inlineStr">
        <is>
          <t>21:13</t>
        </is>
      </c>
      <c r="AW168" s="75" t="inlineStr">
        <is>
          <t>07:51</t>
        </is>
      </c>
      <c r="AX168" s="74" t="inlineStr">
        <is>
          <t>20:30</t>
        </is>
      </c>
      <c r="AY168" s="74" t="inlineStr">
        <is>
          <t>07:52</t>
        </is>
      </c>
      <c r="AZ168" s="74" t="inlineStr">
        <is>
          <t>20:30</t>
        </is>
      </c>
      <c r="BA168" s="74" t="inlineStr">
        <is>
          <t>07:51</t>
        </is>
      </c>
      <c r="BB168" s="74" t="inlineStr">
        <is>
          <t>16:32</t>
        </is>
      </c>
      <c r="BC168" s="74" t="inlineStr">
        <is>
          <t>07:55</t>
        </is>
      </c>
      <c r="BD168" s="74" t="inlineStr">
        <is>
          <t>17:00</t>
        </is>
      </c>
      <c r="BE168" s="74" t="inlineStr">
        <is>
          <t>05:41</t>
        </is>
      </c>
      <c r="BF168" s="74" t="inlineStr">
        <is>
          <t>18:02</t>
        </is>
      </c>
      <c r="BG168" s="74" t="inlineStr">
        <is>
          <t>07:46</t>
        </is>
      </c>
      <c r="BH168" s="74" t="inlineStr">
        <is>
          <t>21:45</t>
        </is>
      </c>
      <c r="BI168" s="74" t="inlineStr">
        <is>
          <t>07:51</t>
        </is>
      </c>
      <c r="BJ168" s="74" t="inlineStr">
        <is>
          <t>16:51</t>
        </is>
      </c>
      <c r="BK168" s="74" t="inlineStr"/>
      <c r="BL168" s="74" t="inlineStr"/>
      <c r="BM168" s="74" t="inlineStr">
        <is>
          <t>07:47</t>
        </is>
      </c>
      <c r="BN168" s="74" t="inlineStr">
        <is>
          <t>16:33</t>
        </is>
      </c>
      <c r="BO168" s="74" t="n"/>
      <c r="BP168" s="95" t="n"/>
      <c r="BQ168" s="174" t="n"/>
      <c r="BR168" s="174" t="n"/>
      <c r="BS168" s="174" t="n"/>
      <c r="BT168" s="174" t="n"/>
      <c r="BU168" s="174" t="n"/>
      <c r="BV168" s="174" t="n"/>
      <c r="BW168" s="174" t="n"/>
      <c r="BX168" s="174" t="n"/>
      <c r="BY168" s="174" t="n"/>
      <c r="BZ168" s="175" t="n"/>
      <c r="CA168" s="176" t="n"/>
      <c r="CB168" s="177" t="n"/>
      <c r="CC168" s="118" t="n"/>
      <c r="CD168" s="178" t="n"/>
      <c r="CE168" s="120" t="n"/>
      <c r="CF168" s="178" t="n"/>
      <c r="CG168" s="179" t="n"/>
      <c r="CH168" s="178" t="n"/>
      <c r="CI168" s="180" t="n"/>
      <c r="CJ168" s="181" t="n"/>
      <c r="CK168" s="182" t="n"/>
    </row>
    <row r="169" ht="15.75" customFormat="1" customHeight="1" s="25">
      <c r="A169" s="69" t="inlineStr">
        <is>
          <t>A1613</t>
        </is>
      </c>
      <c r="B169" s="70" t="inlineStr">
        <is>
          <t>Huỳnh Phước Hậu</t>
        </is>
      </c>
      <c r="C169" s="71" t="inlineStr">
        <is>
          <t>Khuôn Lập trình-gia công</t>
        </is>
      </c>
      <c r="D169" s="72" t="inlineStr">
        <is>
          <t>Gián tiếp</t>
        </is>
      </c>
      <c r="E169" s="73" t="inlineStr">
        <is>
          <t>2020-07-15</t>
        </is>
      </c>
      <c r="F169" s="73" t="inlineStr"/>
      <c r="G169" s="74" t="inlineStr">
        <is>
          <t>17:51</t>
        </is>
      </c>
      <c r="H169" s="74" t="inlineStr">
        <is>
          <t>06:08</t>
        </is>
      </c>
      <c r="I169" s="75" t="inlineStr">
        <is>
          <t>17:49</t>
        </is>
      </c>
      <c r="J169" s="74" t="inlineStr">
        <is>
          <t>06:06</t>
        </is>
      </c>
      <c r="K169" s="74" t="inlineStr">
        <is>
          <t>17:51</t>
        </is>
      </c>
      <c r="L169" s="74" t="inlineStr">
        <is>
          <t>06:14</t>
        </is>
      </c>
      <c r="M169" s="74" t="inlineStr"/>
      <c r="N169" s="74" t="inlineStr"/>
      <c r="O169" s="75" t="inlineStr">
        <is>
          <t>05:49</t>
        </is>
      </c>
      <c r="P169" s="74" t="inlineStr">
        <is>
          <t>00:11</t>
        </is>
      </c>
      <c r="Q169" s="74" t="inlineStr">
        <is>
          <t>07:52</t>
        </is>
      </c>
      <c r="R169" s="74" t="inlineStr">
        <is>
          <t>16:32</t>
        </is>
      </c>
      <c r="S169" s="74" t="inlineStr">
        <is>
          <t>07:50</t>
        </is>
      </c>
      <c r="T169" s="74" t="inlineStr">
        <is>
          <t>16:33</t>
        </is>
      </c>
      <c r="U169" s="74" t="inlineStr">
        <is>
          <t>07:54</t>
        </is>
      </c>
      <c r="V169" s="74" t="inlineStr">
        <is>
          <t>16:32</t>
        </is>
      </c>
      <c r="W169" s="74" t="inlineStr">
        <is>
          <t>07:53</t>
        </is>
      </c>
      <c r="X169" s="74" t="inlineStr">
        <is>
          <t>16:34</t>
        </is>
      </c>
      <c r="Y169" s="74" t="inlineStr">
        <is>
          <t>07:58</t>
        </is>
      </c>
      <c r="Z169" s="74" t="inlineStr">
        <is>
          <t>16:32</t>
        </is>
      </c>
      <c r="AA169" s="74" t="inlineStr">
        <is>
          <t>07:58</t>
        </is>
      </c>
      <c r="AB169" s="74" t="inlineStr">
        <is>
          <t>16:36</t>
        </is>
      </c>
      <c r="AC169" s="74" t="inlineStr"/>
      <c r="AD169" s="74" t="inlineStr"/>
      <c r="AE169" s="75" t="inlineStr"/>
      <c r="AF169" s="75" t="inlineStr"/>
      <c r="AG169" s="74" t="inlineStr"/>
      <c r="AH169" s="74" t="inlineStr"/>
      <c r="AI169" s="74" t="inlineStr">
        <is>
          <t>07:54</t>
        </is>
      </c>
      <c r="AJ169" s="74" t="inlineStr">
        <is>
          <t>16:34</t>
        </is>
      </c>
      <c r="AK169" s="74" t="inlineStr">
        <is>
          <t>07:53</t>
        </is>
      </c>
      <c r="AL169" s="74" t="inlineStr">
        <is>
          <t>16:32</t>
        </is>
      </c>
      <c r="AM169" s="74" t="inlineStr">
        <is>
          <t>07:54</t>
        </is>
      </c>
      <c r="AN169" s="74" t="inlineStr">
        <is>
          <t>16:31</t>
        </is>
      </c>
      <c r="AO169" s="74" t="inlineStr">
        <is>
          <t>07:51</t>
        </is>
      </c>
      <c r="AP169" s="74" t="inlineStr">
        <is>
          <t>16:33</t>
        </is>
      </c>
      <c r="AQ169" s="74" t="inlineStr"/>
      <c r="AR169" s="74" t="inlineStr"/>
      <c r="AS169" s="74" t="inlineStr"/>
      <c r="AT169" s="74" t="inlineStr"/>
      <c r="AU169" s="74" t="inlineStr">
        <is>
          <t>07:43</t>
        </is>
      </c>
      <c r="AV169" s="74" t="inlineStr">
        <is>
          <t>19:31</t>
        </is>
      </c>
      <c r="AW169" s="74" t="inlineStr">
        <is>
          <t>07:55</t>
        </is>
      </c>
      <c r="AX169" s="74" t="inlineStr">
        <is>
          <t>20:30</t>
        </is>
      </c>
      <c r="AY169" s="74" t="inlineStr">
        <is>
          <t>07:56</t>
        </is>
      </c>
      <c r="AZ169" s="74" t="inlineStr">
        <is>
          <t>19:09</t>
        </is>
      </c>
      <c r="BA169" s="74" t="inlineStr">
        <is>
          <t>07:50</t>
        </is>
      </c>
      <c r="BB169" s="74" t="inlineStr">
        <is>
          <t>16:32</t>
        </is>
      </c>
      <c r="BC169" s="74" t="inlineStr">
        <is>
          <t>07:49</t>
        </is>
      </c>
      <c r="BD169" s="74" t="inlineStr">
        <is>
          <t>17:00</t>
        </is>
      </c>
      <c r="BE169" s="74" t="inlineStr">
        <is>
          <t>05:43</t>
        </is>
      </c>
      <c r="BF169" s="74" t="inlineStr">
        <is>
          <t>18:01</t>
        </is>
      </c>
      <c r="BG169" s="74" t="inlineStr">
        <is>
          <t>07:53</t>
        </is>
      </c>
      <c r="BH169" s="74" t="inlineStr">
        <is>
          <t>16:34</t>
        </is>
      </c>
      <c r="BI169" s="74" t="inlineStr"/>
      <c r="BJ169" s="74" t="inlineStr"/>
      <c r="BK169" s="74" t="inlineStr">
        <is>
          <t>07:56</t>
        </is>
      </c>
      <c r="BL169" s="74" t="inlineStr">
        <is>
          <t>16:31</t>
        </is>
      </c>
      <c r="BM169" s="74" t="inlineStr">
        <is>
          <t>07:54</t>
        </is>
      </c>
      <c r="BN169" s="74" t="inlineStr">
        <is>
          <t>16:32</t>
        </is>
      </c>
      <c r="BO169" s="74" t="n"/>
      <c r="BP169" s="95" t="n"/>
      <c r="BQ169" s="174" t="n"/>
      <c r="BR169" s="174" t="n"/>
      <c r="BS169" s="174" t="n"/>
      <c r="BT169" s="174" t="n"/>
      <c r="BU169" s="174" t="n"/>
      <c r="BV169" s="174" t="n"/>
      <c r="BW169" s="174" t="n"/>
      <c r="BX169" s="174" t="n"/>
      <c r="BY169" s="174" t="n"/>
      <c r="BZ169" s="175" t="n"/>
      <c r="CA169" s="176" t="n"/>
      <c r="CB169" s="177" t="n"/>
      <c r="CC169" s="118" t="n"/>
      <c r="CD169" s="178" t="n"/>
      <c r="CE169" s="120" t="n"/>
      <c r="CF169" s="178" t="n"/>
      <c r="CG169" s="179" t="n"/>
      <c r="CH169" s="178" t="n"/>
      <c r="CI169" s="180" t="n"/>
      <c r="CJ169" s="181" t="n"/>
      <c r="CK169" s="182" t="n"/>
    </row>
    <row r="170" ht="15.75" customFormat="1" customHeight="1" s="25">
      <c r="A170" s="69" t="inlineStr">
        <is>
          <t>A1616</t>
        </is>
      </c>
      <c r="B170" s="70" t="inlineStr">
        <is>
          <t>Đặng Hoài Phong</t>
        </is>
      </c>
      <c r="C170" s="71" t="inlineStr">
        <is>
          <t>X1 Ép - A</t>
        </is>
      </c>
      <c r="D170" s="72" t="inlineStr">
        <is>
          <t>Trực tiếp</t>
        </is>
      </c>
      <c r="E170" s="73" t="inlineStr">
        <is>
          <t>2020-07-17</t>
        </is>
      </c>
      <c r="F170" s="73" t="inlineStr"/>
      <c r="G170" s="74" t="inlineStr">
        <is>
          <t>06:02</t>
        </is>
      </c>
      <c r="H170" s="74" t="inlineStr">
        <is>
          <t>17:36</t>
        </is>
      </c>
      <c r="I170" s="75" t="inlineStr">
        <is>
          <t>18:11</t>
        </is>
      </c>
      <c r="J170" s="74" t="inlineStr">
        <is>
          <t>06:03</t>
        </is>
      </c>
      <c r="K170" s="74" t="inlineStr">
        <is>
          <t>17:36</t>
        </is>
      </c>
      <c r="L170" s="74" t="inlineStr">
        <is>
          <t>06:02</t>
        </is>
      </c>
      <c r="M170" s="74" t="inlineStr">
        <is>
          <t>17:34</t>
        </is>
      </c>
      <c r="N170" s="74" t="inlineStr">
        <is>
          <t>06:02</t>
        </is>
      </c>
      <c r="O170" s="75" t="inlineStr"/>
      <c r="P170" s="74" t="inlineStr"/>
      <c r="Q170" s="74" t="inlineStr"/>
      <c r="R170" s="74" t="inlineStr"/>
      <c r="S170" s="74" t="inlineStr">
        <is>
          <t>05:37</t>
        </is>
      </c>
      <c r="T170" s="74" t="inlineStr">
        <is>
          <t>18:04</t>
        </is>
      </c>
      <c r="U170" s="74" t="inlineStr">
        <is>
          <t>05:38</t>
        </is>
      </c>
      <c r="V170" s="74" t="inlineStr">
        <is>
          <t>18:04</t>
        </is>
      </c>
      <c r="W170" s="75" t="inlineStr">
        <is>
          <t>05:29</t>
        </is>
      </c>
      <c r="X170" s="74" t="inlineStr">
        <is>
          <t>18:03</t>
        </is>
      </c>
      <c r="Y170" s="74" t="inlineStr"/>
      <c r="Z170" s="74" t="inlineStr"/>
      <c r="AA170" s="74" t="inlineStr">
        <is>
          <t>05:33</t>
        </is>
      </c>
      <c r="AB170" s="74" t="inlineStr">
        <is>
          <t>18:01</t>
        </is>
      </c>
      <c r="AC170" s="75" t="inlineStr"/>
      <c r="AD170" s="74" t="inlineStr"/>
      <c r="AE170" s="74" t="inlineStr">
        <is>
          <t>17:32</t>
        </is>
      </c>
      <c r="AF170" s="74" t="inlineStr">
        <is>
          <t>06:02</t>
        </is>
      </c>
      <c r="AG170" s="74" t="inlineStr">
        <is>
          <t>17:39</t>
        </is>
      </c>
      <c r="AH170" s="74" t="inlineStr">
        <is>
          <t>06:02</t>
        </is>
      </c>
      <c r="AI170" s="74" t="inlineStr">
        <is>
          <t>18:57</t>
        </is>
      </c>
      <c r="AJ170" s="74" t="inlineStr">
        <is>
          <t>06:02</t>
        </is>
      </c>
      <c r="AK170" s="75" t="inlineStr">
        <is>
          <t>17:38</t>
        </is>
      </c>
      <c r="AL170" s="74" t="inlineStr">
        <is>
          <t>06:03</t>
        </is>
      </c>
      <c r="AM170" s="74" t="inlineStr">
        <is>
          <t>17:26</t>
        </is>
      </c>
      <c r="AN170" s="74" t="inlineStr">
        <is>
          <t>06:02</t>
        </is>
      </c>
      <c r="AO170" s="74" t="inlineStr"/>
      <c r="AP170" s="74" t="inlineStr"/>
      <c r="AQ170" s="75" t="inlineStr"/>
      <c r="AR170" s="74" t="inlineStr"/>
      <c r="AS170" s="74" t="inlineStr"/>
      <c r="AT170" s="74" t="inlineStr"/>
      <c r="AU170" s="74" t="inlineStr">
        <is>
          <t>05:39</t>
        </is>
      </c>
      <c r="AV170" s="74" t="inlineStr">
        <is>
          <t>18:04</t>
        </is>
      </c>
      <c r="AW170" s="74" t="inlineStr">
        <is>
          <t>05:37</t>
        </is>
      </c>
      <c r="AX170" s="74" t="inlineStr">
        <is>
          <t>18:03</t>
        </is>
      </c>
      <c r="AY170" s="75" t="inlineStr">
        <is>
          <t>05:41</t>
        </is>
      </c>
      <c r="AZ170" s="74" t="inlineStr">
        <is>
          <t>18:05</t>
        </is>
      </c>
      <c r="BA170" s="74" t="inlineStr">
        <is>
          <t>05:33</t>
        </is>
      </c>
      <c r="BB170" s="74" t="inlineStr">
        <is>
          <t>18:04</t>
        </is>
      </c>
      <c r="BC170" s="74" t="inlineStr">
        <is>
          <t>05:39</t>
        </is>
      </c>
      <c r="BD170" s="74" t="inlineStr">
        <is>
          <t>15:52</t>
        </is>
      </c>
      <c r="BE170" s="75" t="inlineStr"/>
      <c r="BF170" s="74" t="inlineStr"/>
      <c r="BG170" s="74" t="inlineStr">
        <is>
          <t>17:49</t>
        </is>
      </c>
      <c r="BH170" s="74" t="inlineStr">
        <is>
          <t>06:02</t>
        </is>
      </c>
      <c r="BI170" s="74" t="inlineStr">
        <is>
          <t>17:36</t>
        </is>
      </c>
      <c r="BJ170" s="74" t="inlineStr">
        <is>
          <t>06:03</t>
        </is>
      </c>
      <c r="BK170" s="74" t="inlineStr"/>
      <c r="BL170" s="74" t="inlineStr"/>
      <c r="BM170" s="74" t="inlineStr">
        <is>
          <t>17:27</t>
        </is>
      </c>
      <c r="BN170" s="74" t="inlineStr">
        <is>
          <t>06:03</t>
        </is>
      </c>
      <c r="BO170" s="74" t="n"/>
      <c r="BP170" s="95" t="n"/>
      <c r="BQ170" s="174" t="n"/>
      <c r="BR170" s="174" t="n"/>
      <c r="BS170" s="174" t="n"/>
      <c r="BT170" s="174" t="n"/>
      <c r="BU170" s="174" t="n"/>
      <c r="BV170" s="174" t="n"/>
      <c r="BW170" s="174" t="n"/>
      <c r="BX170" s="174" t="n"/>
      <c r="BY170" s="174" t="n"/>
      <c r="BZ170" s="175" t="n"/>
      <c r="CA170" s="176" t="n"/>
      <c r="CB170" s="177" t="n"/>
      <c r="CC170" s="118" t="n"/>
      <c r="CD170" s="178" t="n"/>
      <c r="CE170" s="120" t="n"/>
      <c r="CF170" s="178" t="n"/>
      <c r="CG170" s="179" t="n"/>
      <c r="CH170" s="178" t="n"/>
      <c r="CI170" s="180" t="n"/>
      <c r="CJ170" s="181" t="n"/>
      <c r="CK170" s="182" t="n"/>
    </row>
    <row r="171" ht="15.75" customFormat="1" customHeight="1" s="25">
      <c r="A171" s="69" t="inlineStr">
        <is>
          <t>A1617</t>
        </is>
      </c>
      <c r="B171" s="70" t="inlineStr">
        <is>
          <t>Huỳnh Như Yến</t>
        </is>
      </c>
      <c r="C171" s="71" t="inlineStr">
        <is>
          <t>X1 Ép - B</t>
        </is>
      </c>
      <c r="D171" s="72" t="inlineStr">
        <is>
          <t>Trực tiếp</t>
        </is>
      </c>
      <c r="E171" s="73" t="inlineStr">
        <is>
          <t>2020-07-17</t>
        </is>
      </c>
      <c r="F171" s="73" t="inlineStr"/>
      <c r="G171" s="74" t="inlineStr">
        <is>
          <t>05:48</t>
        </is>
      </c>
      <c r="H171" s="74" t="inlineStr">
        <is>
          <t>18:00</t>
        </is>
      </c>
      <c r="I171" s="74" t="inlineStr">
        <is>
          <t>05:50</t>
        </is>
      </c>
      <c r="J171" s="74" t="inlineStr">
        <is>
          <t>18:00</t>
        </is>
      </c>
      <c r="K171" s="74" t="inlineStr"/>
      <c r="L171" s="74" t="inlineStr"/>
      <c r="M171" s="74" t="inlineStr">
        <is>
          <t>05:46</t>
        </is>
      </c>
      <c r="N171" s="74" t="inlineStr">
        <is>
          <t>18:01</t>
        </is>
      </c>
      <c r="O171" s="75" t="inlineStr"/>
      <c r="P171" s="74" t="inlineStr"/>
      <c r="Q171" s="75" t="inlineStr">
        <is>
          <t>17:54</t>
        </is>
      </c>
      <c r="R171" s="74" t="inlineStr">
        <is>
          <t>06:01</t>
        </is>
      </c>
      <c r="S171" s="75" t="inlineStr">
        <is>
          <t>17:49</t>
        </is>
      </c>
      <c r="T171" s="74" t="inlineStr">
        <is>
          <t>06:00</t>
        </is>
      </c>
      <c r="U171" s="75" t="inlineStr">
        <is>
          <t>17:50</t>
        </is>
      </c>
      <c r="V171" s="74" t="inlineStr">
        <is>
          <t>06:00</t>
        </is>
      </c>
      <c r="W171" s="75" t="inlineStr">
        <is>
          <t>17:51</t>
        </is>
      </c>
      <c r="X171" s="74" t="inlineStr">
        <is>
          <t>06:00</t>
        </is>
      </c>
      <c r="Y171" s="75" t="inlineStr">
        <is>
          <t>17:43</t>
        </is>
      </c>
      <c r="Z171" s="74" t="inlineStr">
        <is>
          <t>06:00</t>
        </is>
      </c>
      <c r="AA171" s="74" t="inlineStr">
        <is>
          <t>17:48</t>
        </is>
      </c>
      <c r="AB171" s="74" t="inlineStr">
        <is>
          <t>06:02</t>
        </is>
      </c>
      <c r="AC171" s="74" t="inlineStr"/>
      <c r="AD171" s="74" t="inlineStr"/>
      <c r="AE171" s="74" t="inlineStr">
        <is>
          <t>05:51</t>
        </is>
      </c>
      <c r="AF171" s="74" t="inlineStr">
        <is>
          <t>18:03</t>
        </is>
      </c>
      <c r="AG171" s="74" t="inlineStr">
        <is>
          <t>05:52</t>
        </is>
      </c>
      <c r="AH171" s="74" t="inlineStr">
        <is>
          <t>18:02</t>
        </is>
      </c>
      <c r="AI171" s="74" t="inlineStr"/>
      <c r="AJ171" s="74" t="inlineStr"/>
      <c r="AK171" s="74" t="inlineStr">
        <is>
          <t>05:54</t>
        </is>
      </c>
      <c r="AL171" s="74" t="inlineStr">
        <is>
          <t>18:03</t>
        </is>
      </c>
      <c r="AM171" s="74" t="inlineStr">
        <is>
          <t>05:50</t>
        </is>
      </c>
      <c r="AN171" s="74" t="inlineStr">
        <is>
          <t>18:03</t>
        </is>
      </c>
      <c r="AO171" s="74" t="inlineStr">
        <is>
          <t>05:39</t>
        </is>
      </c>
      <c r="AP171" s="74" t="inlineStr">
        <is>
          <t>18:00</t>
        </is>
      </c>
      <c r="AQ171" s="74" t="inlineStr"/>
      <c r="AR171" s="74" t="inlineStr"/>
      <c r="AS171" s="74" t="inlineStr"/>
      <c r="AT171" s="74" t="inlineStr"/>
      <c r="AU171" s="74" t="inlineStr">
        <is>
          <t>17:55</t>
        </is>
      </c>
      <c r="AV171" s="74" t="inlineStr">
        <is>
          <t>06:00</t>
        </is>
      </c>
      <c r="AW171" s="74" t="inlineStr">
        <is>
          <t>17:51</t>
        </is>
      </c>
      <c r="AX171" s="74" t="inlineStr">
        <is>
          <t>06:01</t>
        </is>
      </c>
      <c r="AY171" s="74" t="inlineStr">
        <is>
          <t>17:55</t>
        </is>
      </c>
      <c r="AZ171" s="74" t="inlineStr">
        <is>
          <t>06:02</t>
        </is>
      </c>
      <c r="BA171" s="74" t="inlineStr">
        <is>
          <t>17:50</t>
        </is>
      </c>
      <c r="BB171" s="74" t="inlineStr">
        <is>
          <t>06:00</t>
        </is>
      </c>
      <c r="BC171" s="74" t="inlineStr">
        <is>
          <t>17:51</t>
        </is>
      </c>
      <c r="BD171" s="74" t="inlineStr">
        <is>
          <t>06:00</t>
        </is>
      </c>
      <c r="BE171" s="74" t="inlineStr"/>
      <c r="BF171" s="74" t="inlineStr"/>
      <c r="BG171" s="74" t="inlineStr">
        <is>
          <t>05:53</t>
        </is>
      </c>
      <c r="BH171" s="74" t="inlineStr">
        <is>
          <t>18:00</t>
        </is>
      </c>
      <c r="BI171" s="74" t="inlineStr">
        <is>
          <t>05:56</t>
        </is>
      </c>
      <c r="BJ171" s="74" t="inlineStr">
        <is>
          <t>18:01</t>
        </is>
      </c>
      <c r="BK171" s="74" t="inlineStr"/>
      <c r="BL171" s="74" t="inlineStr"/>
      <c r="BM171" s="74" t="inlineStr"/>
      <c r="BN171" s="74" t="inlineStr"/>
      <c r="BO171" s="74" t="n"/>
      <c r="BP171" s="95" t="n"/>
      <c r="BQ171" s="174" t="n"/>
      <c r="BR171" s="174" t="n"/>
      <c r="BS171" s="174" t="n"/>
      <c r="BT171" s="174" t="n"/>
      <c r="BU171" s="174" t="n"/>
      <c r="BV171" s="174" t="n"/>
      <c r="BW171" s="174" t="n"/>
      <c r="BX171" s="174" t="n"/>
      <c r="BY171" s="174" t="n"/>
      <c r="BZ171" s="175" t="n"/>
      <c r="CA171" s="176" t="n"/>
      <c r="CB171" s="177" t="n"/>
      <c r="CC171" s="118" t="n"/>
      <c r="CD171" s="178" t="n"/>
      <c r="CE171" s="120" t="n"/>
      <c r="CF171" s="178" t="n"/>
      <c r="CG171" s="179" t="n"/>
      <c r="CH171" s="178" t="n"/>
      <c r="CI171" s="180" t="n"/>
      <c r="CJ171" s="181" t="n"/>
      <c r="CK171" s="182" t="n"/>
    </row>
    <row r="172" ht="15.75" customFormat="1" customHeight="1" s="25">
      <c r="A172" s="69" t="inlineStr">
        <is>
          <t>A1618</t>
        </is>
      </c>
      <c r="B172" s="70" t="inlineStr">
        <is>
          <t>Tô Thị Mộng Niềm</t>
        </is>
      </c>
      <c r="C172" s="71" t="inlineStr">
        <is>
          <t>X1 Ép - Nguội</t>
        </is>
      </c>
      <c r="D172" s="72" t="inlineStr">
        <is>
          <t>Trực tiếp</t>
        </is>
      </c>
      <c r="E172" s="73" t="inlineStr">
        <is>
          <t>2020-07-17</t>
        </is>
      </c>
      <c r="F172" s="73" t="inlineStr"/>
      <c r="G172" s="74" t="inlineStr">
        <is>
          <t>05:52</t>
        </is>
      </c>
      <c r="H172" s="74" t="inlineStr">
        <is>
          <t>18:02</t>
        </is>
      </c>
      <c r="I172" s="74" t="inlineStr">
        <is>
          <t>05:56</t>
        </is>
      </c>
      <c r="J172" s="74" t="inlineStr">
        <is>
          <t>18:02</t>
        </is>
      </c>
      <c r="K172" s="74" t="inlineStr">
        <is>
          <t>05:52</t>
        </is>
      </c>
      <c r="L172" s="74" t="inlineStr">
        <is>
          <t>18:01</t>
        </is>
      </c>
      <c r="M172" s="74" t="inlineStr">
        <is>
          <t>05:52</t>
        </is>
      </c>
      <c r="N172" s="74" t="inlineStr">
        <is>
          <t>18:03</t>
        </is>
      </c>
      <c r="O172" s="74" t="inlineStr"/>
      <c r="P172" s="74" t="inlineStr"/>
      <c r="Q172" s="74" t="inlineStr">
        <is>
          <t>05:55</t>
        </is>
      </c>
      <c r="R172" s="74" t="inlineStr">
        <is>
          <t>18:03</t>
        </is>
      </c>
      <c r="S172" s="74" t="inlineStr">
        <is>
          <t>05:50</t>
        </is>
      </c>
      <c r="T172" s="74" t="inlineStr">
        <is>
          <t>18:03</t>
        </is>
      </c>
      <c r="U172" s="74" t="inlineStr">
        <is>
          <t>05:53</t>
        </is>
      </c>
      <c r="V172" s="74" t="inlineStr">
        <is>
          <t>18:03</t>
        </is>
      </c>
      <c r="W172" s="74" t="inlineStr">
        <is>
          <t>05:55</t>
        </is>
      </c>
      <c r="X172" s="74" t="inlineStr">
        <is>
          <t>18:04</t>
        </is>
      </c>
      <c r="Y172" s="74" t="inlineStr">
        <is>
          <t>05:57</t>
        </is>
      </c>
      <c r="Z172" s="74" t="inlineStr">
        <is>
          <t>18:02</t>
        </is>
      </c>
      <c r="AA172" s="74" t="inlineStr">
        <is>
          <t>05:55</t>
        </is>
      </c>
      <c r="AB172" s="74" t="inlineStr">
        <is>
          <t>18:02</t>
        </is>
      </c>
      <c r="AC172" s="74" t="inlineStr"/>
      <c r="AD172" s="74" t="inlineStr"/>
      <c r="AE172" s="75" t="inlineStr">
        <is>
          <t>05:56</t>
        </is>
      </c>
      <c r="AF172" s="75" t="inlineStr">
        <is>
          <t>18:01</t>
        </is>
      </c>
      <c r="AG172" s="74" t="inlineStr">
        <is>
          <t>05:54</t>
        </is>
      </c>
      <c r="AH172" s="74" t="inlineStr">
        <is>
          <t>18:02</t>
        </is>
      </c>
      <c r="AI172" s="74" t="inlineStr">
        <is>
          <t>05:54</t>
        </is>
      </c>
      <c r="AJ172" s="74" t="inlineStr">
        <is>
          <t>18:04</t>
        </is>
      </c>
      <c r="AK172" s="74" t="inlineStr">
        <is>
          <t>05:50</t>
        </is>
      </c>
      <c r="AL172" s="74" t="inlineStr">
        <is>
          <t>18:04</t>
        </is>
      </c>
      <c r="AM172" s="74" t="inlineStr">
        <is>
          <t>05:54</t>
        </is>
      </c>
      <c r="AN172" s="74" t="inlineStr">
        <is>
          <t>18:02</t>
        </is>
      </c>
      <c r="AO172" s="74" t="inlineStr">
        <is>
          <t>05:38</t>
        </is>
      </c>
      <c r="AP172" s="74" t="inlineStr">
        <is>
          <t>18:01</t>
        </is>
      </c>
      <c r="AQ172" s="75" t="inlineStr"/>
      <c r="AR172" s="74" t="inlineStr"/>
      <c r="AS172" s="75" t="inlineStr"/>
      <c r="AT172" s="75" t="inlineStr"/>
      <c r="AU172" s="75" t="inlineStr"/>
      <c r="AV172" s="74" t="inlineStr"/>
      <c r="AW172" s="74" t="inlineStr">
        <is>
          <t>05:33</t>
        </is>
      </c>
      <c r="AX172" s="74" t="inlineStr"/>
      <c r="AY172" s="75" t="inlineStr">
        <is>
          <t>05:50</t>
        </is>
      </c>
      <c r="AZ172" s="74" t="inlineStr">
        <is>
          <t>18:03</t>
        </is>
      </c>
      <c r="BA172" s="75" t="inlineStr">
        <is>
          <t>05:53</t>
        </is>
      </c>
      <c r="BB172" s="74" t="inlineStr">
        <is>
          <t>18:03</t>
        </is>
      </c>
      <c r="BC172" s="75" t="inlineStr">
        <is>
          <t>05:54</t>
        </is>
      </c>
      <c r="BD172" s="74" t="inlineStr">
        <is>
          <t>18:02</t>
        </is>
      </c>
      <c r="BE172" s="75" t="inlineStr">
        <is>
          <t>05:54</t>
        </is>
      </c>
      <c r="BF172" s="74" t="inlineStr">
        <is>
          <t>18:01</t>
        </is>
      </c>
      <c r="BG172" s="74" t="inlineStr">
        <is>
          <t>05:55</t>
        </is>
      </c>
      <c r="BH172" s="74" t="inlineStr">
        <is>
          <t>18:02</t>
        </is>
      </c>
      <c r="BI172" s="74" t="inlineStr">
        <is>
          <t>05:54</t>
        </is>
      </c>
      <c r="BJ172" s="74" t="inlineStr">
        <is>
          <t>18:04</t>
        </is>
      </c>
      <c r="BK172" s="74" t="inlineStr">
        <is>
          <t>07:57</t>
        </is>
      </c>
      <c r="BL172" s="74" t="inlineStr">
        <is>
          <t>16:31</t>
        </is>
      </c>
      <c r="BM172" s="74" t="inlineStr">
        <is>
          <t>07:56</t>
        </is>
      </c>
      <c r="BN172" s="74" t="inlineStr">
        <is>
          <t>16:31</t>
        </is>
      </c>
      <c r="BO172" s="74" t="n"/>
      <c r="BP172" s="95" t="n"/>
      <c r="BQ172" s="174" t="n"/>
      <c r="BR172" s="174" t="n"/>
      <c r="BS172" s="174" t="n"/>
      <c r="BT172" s="174" t="n"/>
      <c r="BU172" s="174" t="n"/>
      <c r="BV172" s="174" t="n"/>
      <c r="BW172" s="174" t="n"/>
      <c r="BX172" s="174" t="n"/>
      <c r="BY172" s="174" t="n"/>
      <c r="BZ172" s="175" t="n"/>
      <c r="CA172" s="176" t="n"/>
      <c r="CB172" s="177" t="n"/>
      <c r="CC172" s="118" t="n"/>
      <c r="CD172" s="178" t="n"/>
      <c r="CE172" s="120" t="n"/>
      <c r="CF172" s="178" t="n"/>
      <c r="CG172" s="179" t="n"/>
      <c r="CH172" s="178" t="n"/>
      <c r="CI172" s="180" t="n"/>
      <c r="CJ172" s="181" t="n"/>
      <c r="CK172" s="182" t="n"/>
    </row>
    <row r="173" ht="15.75" customFormat="1" customHeight="1" s="25">
      <c r="A173" s="69" t="inlineStr">
        <is>
          <t>A1621</t>
        </is>
      </c>
      <c r="B173" s="70" t="inlineStr">
        <is>
          <t>Trần Quốc Khanh</t>
        </is>
      </c>
      <c r="C173" s="71" t="inlineStr">
        <is>
          <t>X1 Ép - B</t>
        </is>
      </c>
      <c r="D173" s="72" t="inlineStr">
        <is>
          <t>Trực tiếp</t>
        </is>
      </c>
      <c r="E173" s="73" t="inlineStr">
        <is>
          <t>2020-07-17</t>
        </is>
      </c>
      <c r="F173" s="73" t="inlineStr"/>
      <c r="G173" s="74" t="inlineStr"/>
      <c r="H173" s="74" t="inlineStr"/>
      <c r="I173" s="75" t="inlineStr">
        <is>
          <t>05:32</t>
        </is>
      </c>
      <c r="J173" s="74" t="inlineStr">
        <is>
          <t>18:03</t>
        </is>
      </c>
      <c r="K173" s="75" t="inlineStr">
        <is>
          <t>05:33</t>
        </is>
      </c>
      <c r="L173" s="74" t="inlineStr">
        <is>
          <t>18:01</t>
        </is>
      </c>
      <c r="M173" s="74" t="inlineStr">
        <is>
          <t>05:34</t>
        </is>
      </c>
      <c r="N173" s="74" t="inlineStr">
        <is>
          <t>18:03</t>
        </is>
      </c>
      <c r="O173" s="75" t="inlineStr"/>
      <c r="P173" s="74" t="inlineStr"/>
      <c r="Q173" s="74" t="inlineStr">
        <is>
          <t>17:22</t>
        </is>
      </c>
      <c r="R173" s="74" t="inlineStr">
        <is>
          <t>06:01</t>
        </is>
      </c>
      <c r="S173" s="75" t="inlineStr">
        <is>
          <t>17:29</t>
        </is>
      </c>
      <c r="T173" s="74" t="inlineStr">
        <is>
          <t>06:00</t>
        </is>
      </c>
      <c r="U173" s="75" t="inlineStr">
        <is>
          <t>17:31</t>
        </is>
      </c>
      <c r="V173" s="74" t="inlineStr">
        <is>
          <t>06:06</t>
        </is>
      </c>
      <c r="W173" s="75" t="inlineStr">
        <is>
          <t>17:23</t>
        </is>
      </c>
      <c r="X173" s="74" t="inlineStr">
        <is>
          <t>06:01</t>
        </is>
      </c>
      <c r="Y173" s="75" t="inlineStr">
        <is>
          <t>17:26</t>
        </is>
      </c>
      <c r="Z173" s="74" t="inlineStr">
        <is>
          <t>06:01</t>
        </is>
      </c>
      <c r="AA173" s="74" t="inlineStr"/>
      <c r="AB173" s="74" t="inlineStr"/>
      <c r="AC173" s="75" t="inlineStr"/>
      <c r="AD173" s="74" t="inlineStr"/>
      <c r="AE173" s="74" t="inlineStr">
        <is>
          <t>05:36</t>
        </is>
      </c>
      <c r="AF173" s="74" t="inlineStr">
        <is>
          <t>18:05</t>
        </is>
      </c>
      <c r="AG173" s="75" t="inlineStr">
        <is>
          <t>05:36</t>
        </is>
      </c>
      <c r="AH173" s="74" t="inlineStr">
        <is>
          <t>14:03</t>
        </is>
      </c>
      <c r="AI173" s="75" t="inlineStr"/>
      <c r="AJ173" s="74" t="inlineStr"/>
      <c r="AK173" s="75" t="inlineStr">
        <is>
          <t>05:31</t>
        </is>
      </c>
      <c r="AL173" s="74" t="inlineStr">
        <is>
          <t>18:03</t>
        </is>
      </c>
      <c r="AM173" s="75" t="inlineStr">
        <is>
          <t>05:35</t>
        </is>
      </c>
      <c r="AN173" s="74" t="inlineStr">
        <is>
          <t>18:04</t>
        </is>
      </c>
      <c r="AO173" s="75" t="inlineStr">
        <is>
          <t>05:34</t>
        </is>
      </c>
      <c r="AP173" s="74" t="inlineStr">
        <is>
          <t>18:04</t>
        </is>
      </c>
      <c r="AQ173" s="74" t="inlineStr"/>
      <c r="AR173" s="74" t="inlineStr"/>
      <c r="AS173" s="74" t="inlineStr"/>
      <c r="AT173" s="74" t="inlineStr"/>
      <c r="AU173" s="74" t="inlineStr">
        <is>
          <t>17:28</t>
        </is>
      </c>
      <c r="AV173" s="74" t="inlineStr">
        <is>
          <t>06:00</t>
        </is>
      </c>
      <c r="AW173" s="74" t="inlineStr">
        <is>
          <t>17:27</t>
        </is>
      </c>
      <c r="AX173" s="74" t="inlineStr">
        <is>
          <t>06:00</t>
        </is>
      </c>
      <c r="AY173" s="74" t="inlineStr">
        <is>
          <t>17:14</t>
        </is>
      </c>
      <c r="AZ173" s="74" t="inlineStr">
        <is>
          <t>06:00</t>
        </is>
      </c>
      <c r="BA173" s="74" t="inlineStr">
        <is>
          <t>17:26</t>
        </is>
      </c>
      <c r="BB173" s="74" t="inlineStr">
        <is>
          <t>06:03</t>
        </is>
      </c>
      <c r="BC173" s="74" t="inlineStr">
        <is>
          <t>17:24</t>
        </is>
      </c>
      <c r="BD173" s="74" t="inlineStr">
        <is>
          <t>06:02</t>
        </is>
      </c>
      <c r="BE173" s="74" t="inlineStr"/>
      <c r="BF173" s="74" t="inlineStr"/>
      <c r="BG173" s="74" t="inlineStr"/>
      <c r="BH173" s="74" t="inlineStr"/>
      <c r="BI173" s="74" t="inlineStr">
        <is>
          <t>05:31</t>
        </is>
      </c>
      <c r="BJ173" s="74" t="inlineStr">
        <is>
          <t>18:00</t>
        </is>
      </c>
      <c r="BK173" s="74" t="inlineStr">
        <is>
          <t>05:33</t>
        </is>
      </c>
      <c r="BL173" s="74" t="inlineStr">
        <is>
          <t>18:05</t>
        </is>
      </c>
      <c r="BM173" s="74" t="inlineStr">
        <is>
          <t>05:33</t>
        </is>
      </c>
      <c r="BN173" s="74" t="inlineStr">
        <is>
          <t>18:05</t>
        </is>
      </c>
      <c r="BO173" s="74" t="n"/>
      <c r="BP173" s="95" t="n"/>
      <c r="BQ173" s="174" t="n"/>
      <c r="BR173" s="174" t="n"/>
      <c r="BS173" s="174" t="n"/>
      <c r="BT173" s="174" t="n"/>
      <c r="BU173" s="174" t="n"/>
      <c r="BV173" s="174" t="n"/>
      <c r="BW173" s="174" t="n"/>
      <c r="BX173" s="174" t="n"/>
      <c r="BY173" s="174" t="n"/>
      <c r="BZ173" s="175" t="n"/>
      <c r="CA173" s="176" t="n"/>
      <c r="CB173" s="177" t="n"/>
      <c r="CC173" s="118" t="n"/>
      <c r="CD173" s="178" t="n"/>
      <c r="CE173" s="120" t="n"/>
      <c r="CF173" s="178" t="n"/>
      <c r="CG173" s="179" t="n"/>
      <c r="CH173" s="178" t="n"/>
      <c r="CI173" s="180" t="n"/>
      <c r="CJ173" s="181" t="n"/>
      <c r="CK173" s="182" t="n"/>
    </row>
    <row r="174" ht="15.75" customFormat="1" customHeight="1" s="25">
      <c r="A174" s="69" t="inlineStr">
        <is>
          <t>A1626</t>
        </is>
      </c>
      <c r="B174" s="70" t="inlineStr">
        <is>
          <t>Lưu Minh Sang</t>
        </is>
      </c>
      <c r="C174" s="71" t="inlineStr">
        <is>
          <t>X1 Xi Line 1-1</t>
        </is>
      </c>
      <c r="D174" s="72" t="inlineStr">
        <is>
          <t>Trực tiếp</t>
        </is>
      </c>
      <c r="E174" s="73" t="inlineStr">
        <is>
          <t>2020-07-20</t>
        </is>
      </c>
      <c r="F174" s="73" t="inlineStr"/>
      <c r="G174" s="74" t="inlineStr">
        <is>
          <t>05:55</t>
        </is>
      </c>
      <c r="H174" s="74" t="inlineStr">
        <is>
          <t>16:00</t>
        </is>
      </c>
      <c r="I174" s="75" t="inlineStr">
        <is>
          <t>05:49</t>
        </is>
      </c>
      <c r="J174" s="74" t="inlineStr">
        <is>
          <t>18:03</t>
        </is>
      </c>
      <c r="K174" s="75" t="inlineStr">
        <is>
          <t>05:57</t>
        </is>
      </c>
      <c r="L174" s="74" t="inlineStr">
        <is>
          <t>16:10</t>
        </is>
      </c>
      <c r="M174" s="75" t="inlineStr">
        <is>
          <t>05:53</t>
        </is>
      </c>
      <c r="N174" s="74" t="inlineStr">
        <is>
          <t>14:00</t>
        </is>
      </c>
      <c r="O174" s="75" t="inlineStr"/>
      <c r="P174" s="74" t="inlineStr"/>
      <c r="Q174" s="74" t="inlineStr">
        <is>
          <t>05:54</t>
        </is>
      </c>
      <c r="R174" s="74" t="inlineStr">
        <is>
          <t>18:01</t>
        </is>
      </c>
      <c r="S174" s="75" t="inlineStr">
        <is>
          <t>05:54</t>
        </is>
      </c>
      <c r="T174" s="74" t="inlineStr">
        <is>
          <t>17:00</t>
        </is>
      </c>
      <c r="U174" s="75" t="inlineStr">
        <is>
          <t>05:53</t>
        </is>
      </c>
      <c r="V174" s="74" t="inlineStr">
        <is>
          <t>18:03</t>
        </is>
      </c>
      <c r="W174" s="75" t="inlineStr">
        <is>
          <t>05:57</t>
        </is>
      </c>
      <c r="X174" s="74" t="inlineStr">
        <is>
          <t>18:01</t>
        </is>
      </c>
      <c r="Y174" s="74" t="inlineStr">
        <is>
          <t>05:58</t>
        </is>
      </c>
      <c r="Z174" s="74" t="inlineStr">
        <is>
          <t>17:32</t>
        </is>
      </c>
      <c r="AA174" s="75" t="inlineStr">
        <is>
          <t>05:53</t>
        </is>
      </c>
      <c r="AB174" s="74" t="inlineStr"/>
      <c r="AC174" s="75" t="inlineStr"/>
      <c r="AD174" s="74" t="inlineStr"/>
      <c r="AE174" s="74" t="inlineStr">
        <is>
          <t>05:51</t>
        </is>
      </c>
      <c r="AF174" s="74" t="inlineStr">
        <is>
          <t>18:01</t>
        </is>
      </c>
      <c r="AG174" s="75" t="inlineStr">
        <is>
          <t>05:54</t>
        </is>
      </c>
      <c r="AH174" s="74" t="inlineStr">
        <is>
          <t>18:00</t>
        </is>
      </c>
      <c r="AI174" s="75" t="inlineStr">
        <is>
          <t>06:48</t>
        </is>
      </c>
      <c r="AJ174" s="74" t="inlineStr">
        <is>
          <t>18:00</t>
        </is>
      </c>
      <c r="AK174" s="75" t="inlineStr">
        <is>
          <t>05:55</t>
        </is>
      </c>
      <c r="AL174" s="74" t="inlineStr">
        <is>
          <t>17:00</t>
        </is>
      </c>
      <c r="AM174" s="75" t="inlineStr">
        <is>
          <t>05:54</t>
        </is>
      </c>
      <c r="AN174" s="74" t="inlineStr">
        <is>
          <t>16:00</t>
        </is>
      </c>
      <c r="AO174" s="75" t="inlineStr">
        <is>
          <t>07:55</t>
        </is>
      </c>
      <c r="AP174" s="74" t="inlineStr">
        <is>
          <t>18:01</t>
        </is>
      </c>
      <c r="AQ174" s="74" t="inlineStr"/>
      <c r="AR174" s="74" t="inlineStr"/>
      <c r="AS174" s="74" t="inlineStr"/>
      <c r="AT174" s="74" t="inlineStr"/>
      <c r="AU174" s="74" t="inlineStr">
        <is>
          <t>05:52</t>
        </is>
      </c>
      <c r="AV174" s="74" t="inlineStr">
        <is>
          <t>18:02</t>
        </is>
      </c>
      <c r="AW174" s="74" t="inlineStr">
        <is>
          <t>05:57</t>
        </is>
      </c>
      <c r="AX174" s="74" t="inlineStr">
        <is>
          <t>14:21</t>
        </is>
      </c>
      <c r="AY174" s="74" t="inlineStr">
        <is>
          <t>05:52</t>
        </is>
      </c>
      <c r="AZ174" s="74" t="inlineStr">
        <is>
          <t>18:03</t>
        </is>
      </c>
      <c r="BA174" s="74" t="inlineStr">
        <is>
          <t>05:56</t>
        </is>
      </c>
      <c r="BB174" s="74" t="inlineStr">
        <is>
          <t>14:00</t>
        </is>
      </c>
      <c r="BC174" s="74" t="inlineStr">
        <is>
          <t>05:56</t>
        </is>
      </c>
      <c r="BD174" s="74" t="inlineStr">
        <is>
          <t>14:00</t>
        </is>
      </c>
      <c r="BE174" s="74" t="inlineStr"/>
      <c r="BF174" s="74" t="inlineStr"/>
      <c r="BG174" s="74" t="inlineStr">
        <is>
          <t>05:54</t>
        </is>
      </c>
      <c r="BH174" s="74" t="inlineStr">
        <is>
          <t>16:00</t>
        </is>
      </c>
      <c r="BI174" s="74" t="inlineStr">
        <is>
          <t>05:57</t>
        </is>
      </c>
      <c r="BJ174" s="74" t="inlineStr">
        <is>
          <t>18:00</t>
        </is>
      </c>
      <c r="BK174" s="74" t="inlineStr">
        <is>
          <t>05:55</t>
        </is>
      </c>
      <c r="BL174" s="74" t="inlineStr">
        <is>
          <t>18:01</t>
        </is>
      </c>
      <c r="BM174" s="74" t="inlineStr">
        <is>
          <t>05:56</t>
        </is>
      </c>
      <c r="BN174" s="74" t="inlineStr">
        <is>
          <t>18:04</t>
        </is>
      </c>
      <c r="BO174" s="74" t="n"/>
      <c r="BP174" s="95" t="n"/>
      <c r="BQ174" s="174" t="n"/>
      <c r="BR174" s="174" t="n"/>
      <c r="BS174" s="174" t="n"/>
      <c r="BT174" s="174" t="n"/>
      <c r="BU174" s="174" t="n"/>
      <c r="BV174" s="174" t="n"/>
      <c r="BW174" s="174" t="n"/>
      <c r="BX174" s="174" t="n"/>
      <c r="BY174" s="174" t="n"/>
      <c r="BZ174" s="175" t="n"/>
      <c r="CA174" s="176" t="n"/>
      <c r="CB174" s="177" t="n"/>
      <c r="CC174" s="118" t="n"/>
      <c r="CD174" s="178" t="n"/>
      <c r="CE174" s="120" t="n"/>
      <c r="CF174" s="178" t="n"/>
      <c r="CG174" s="179" t="n"/>
      <c r="CH174" s="178" t="n"/>
      <c r="CI174" s="180" t="n"/>
      <c r="CJ174" s="181" t="n"/>
      <c r="CK174" s="182" t="n"/>
    </row>
    <row r="175" ht="15.75" customFormat="1" customHeight="1" s="25">
      <c r="A175" s="69" t="inlineStr">
        <is>
          <t>A1629</t>
        </is>
      </c>
      <c r="B175" s="70" t="inlineStr">
        <is>
          <t>Lê Thị Duy</t>
        </is>
      </c>
      <c r="C175" s="71" t="inlineStr">
        <is>
          <t>X1 Ép - A</t>
        </is>
      </c>
      <c r="D175" s="72" t="inlineStr">
        <is>
          <t>Trực tiếp</t>
        </is>
      </c>
      <c r="E175" s="73" t="inlineStr">
        <is>
          <t>2020-07-21</t>
        </is>
      </c>
      <c r="F175" s="73" t="inlineStr"/>
      <c r="G175" s="74" t="inlineStr">
        <is>
          <t>06:03</t>
        </is>
      </c>
      <c r="H175" s="74" t="inlineStr">
        <is>
          <t>22:32</t>
        </is>
      </c>
      <c r="I175" s="74" t="inlineStr"/>
      <c r="J175" s="74" t="inlineStr"/>
      <c r="K175" s="74" t="inlineStr">
        <is>
          <t>17:50</t>
        </is>
      </c>
      <c r="L175" s="74" t="inlineStr">
        <is>
          <t>06:01</t>
        </is>
      </c>
      <c r="M175" s="74" t="inlineStr">
        <is>
          <t>17:45</t>
        </is>
      </c>
      <c r="N175" s="74" t="inlineStr">
        <is>
          <t>06:02</t>
        </is>
      </c>
      <c r="O175" s="74" t="inlineStr"/>
      <c r="P175" s="74" t="inlineStr"/>
      <c r="Q175" s="74" t="inlineStr">
        <is>
          <t>05:47</t>
        </is>
      </c>
      <c r="R175" s="74" t="inlineStr">
        <is>
          <t>18:03</t>
        </is>
      </c>
      <c r="S175" s="74" t="inlineStr">
        <is>
          <t>05:38</t>
        </is>
      </c>
      <c r="T175" s="74" t="inlineStr">
        <is>
          <t>18:05</t>
        </is>
      </c>
      <c r="U175" s="74" t="inlineStr">
        <is>
          <t>05:36</t>
        </is>
      </c>
      <c r="V175" s="74" t="inlineStr">
        <is>
          <t>18:02</t>
        </is>
      </c>
      <c r="W175" s="74" t="inlineStr">
        <is>
          <t>05:53</t>
        </is>
      </c>
      <c r="X175" s="74" t="inlineStr">
        <is>
          <t>18:04</t>
        </is>
      </c>
      <c r="Y175" s="74" t="inlineStr">
        <is>
          <t>05:58</t>
        </is>
      </c>
      <c r="Z175" s="74" t="inlineStr"/>
      <c r="AA175" s="74" t="inlineStr">
        <is>
          <t>05:48</t>
        </is>
      </c>
      <c r="AB175" s="74" t="inlineStr">
        <is>
          <t>18:03</t>
        </is>
      </c>
      <c r="AC175" s="74" t="inlineStr"/>
      <c r="AD175" s="74" t="inlineStr"/>
      <c r="AE175" s="74" t="inlineStr">
        <is>
          <t>17:50</t>
        </is>
      </c>
      <c r="AF175" s="74" t="inlineStr"/>
      <c r="AG175" s="74" t="inlineStr">
        <is>
          <t>17:45</t>
        </is>
      </c>
      <c r="AH175" s="74" t="inlineStr">
        <is>
          <t>06:01</t>
        </is>
      </c>
      <c r="AI175" s="74" t="inlineStr">
        <is>
          <t>17:49</t>
        </is>
      </c>
      <c r="AJ175" s="74" t="inlineStr">
        <is>
          <t>06:03</t>
        </is>
      </c>
      <c r="AK175" s="74" t="inlineStr">
        <is>
          <t>17:50</t>
        </is>
      </c>
      <c r="AL175" s="74" t="inlineStr">
        <is>
          <t>06:01</t>
        </is>
      </c>
      <c r="AM175" s="74" t="inlineStr">
        <is>
          <t>17:48</t>
        </is>
      </c>
      <c r="AN175" s="74" t="inlineStr">
        <is>
          <t>06:02</t>
        </is>
      </c>
      <c r="AO175" s="74" t="inlineStr"/>
      <c r="AP175" s="74" t="inlineStr"/>
      <c r="AQ175" s="74" t="inlineStr"/>
      <c r="AR175" s="74" t="inlineStr"/>
      <c r="AS175" s="74" t="inlineStr"/>
      <c r="AT175" s="74" t="inlineStr"/>
      <c r="AU175" s="74" t="inlineStr"/>
      <c r="AV175" s="74" t="inlineStr"/>
      <c r="AW175" s="74" t="inlineStr">
        <is>
          <t>05:51</t>
        </is>
      </c>
      <c r="AX175" s="74" t="inlineStr">
        <is>
          <t>18:05</t>
        </is>
      </c>
      <c r="AY175" s="74" t="inlineStr">
        <is>
          <t>05:53</t>
        </is>
      </c>
      <c r="AZ175" s="74" t="inlineStr">
        <is>
          <t>18:05</t>
        </is>
      </c>
      <c r="BA175" s="74" t="inlineStr">
        <is>
          <t>05:49</t>
        </is>
      </c>
      <c r="BB175" s="74" t="inlineStr">
        <is>
          <t>18:05</t>
        </is>
      </c>
      <c r="BC175" s="74" t="inlineStr">
        <is>
          <t>05:49</t>
        </is>
      </c>
      <c r="BD175" s="74" t="inlineStr">
        <is>
          <t>18:01</t>
        </is>
      </c>
      <c r="BE175" s="74" t="inlineStr">
        <is>
          <t>05:43</t>
        </is>
      </c>
      <c r="BF175" s="74" t="inlineStr">
        <is>
          <t>14:00</t>
        </is>
      </c>
      <c r="BG175" s="74" t="inlineStr"/>
      <c r="BH175" s="74" t="inlineStr"/>
      <c r="BI175" s="74" t="inlineStr">
        <is>
          <t>17:50</t>
        </is>
      </c>
      <c r="BJ175" s="74" t="inlineStr">
        <is>
          <t>06:03</t>
        </is>
      </c>
      <c r="BK175" s="74" t="inlineStr">
        <is>
          <t>17:52</t>
        </is>
      </c>
      <c r="BL175" s="74" t="inlineStr">
        <is>
          <t>06:00</t>
        </is>
      </c>
      <c r="BM175" s="74" t="inlineStr">
        <is>
          <t>17:48</t>
        </is>
      </c>
      <c r="BN175" s="74" t="inlineStr">
        <is>
          <t>06:00</t>
        </is>
      </c>
      <c r="BO175" s="74" t="n"/>
      <c r="BP175" s="95" t="n"/>
      <c r="BQ175" s="174" t="n"/>
      <c r="BR175" s="174" t="n"/>
      <c r="BS175" s="174" t="n"/>
      <c r="BT175" s="174" t="n"/>
      <c r="BU175" s="174" t="n"/>
      <c r="BV175" s="174" t="n"/>
      <c r="BW175" s="174" t="n"/>
      <c r="BX175" s="174" t="n"/>
      <c r="BY175" s="174" t="n"/>
      <c r="BZ175" s="175" t="n"/>
      <c r="CA175" s="176" t="n"/>
      <c r="CB175" s="177" t="n"/>
      <c r="CC175" s="118" t="n"/>
      <c r="CD175" s="178" t="n"/>
      <c r="CE175" s="120" t="n"/>
      <c r="CF175" s="178" t="n"/>
      <c r="CG175" s="179" t="n"/>
      <c r="CH175" s="178" t="n"/>
      <c r="CI175" s="180" t="n"/>
      <c r="CJ175" s="181" t="n"/>
      <c r="CK175" s="182" t="n"/>
    </row>
    <row r="176" ht="15.75" customFormat="1" customHeight="1" s="25">
      <c r="A176" s="69" t="inlineStr">
        <is>
          <t>A1631</t>
        </is>
      </c>
      <c r="B176" s="70" t="inlineStr">
        <is>
          <t>Triệu Quỳnh Anh</t>
        </is>
      </c>
      <c r="C176" s="71" t="inlineStr">
        <is>
          <t>X1 Sơn</t>
        </is>
      </c>
      <c r="D176" s="72" t="inlineStr">
        <is>
          <t>Trực tiếp</t>
        </is>
      </c>
      <c r="E176" s="73" t="inlineStr">
        <is>
          <t>2020-07-21</t>
        </is>
      </c>
      <c r="F176" s="73" t="inlineStr"/>
      <c r="G176" s="74" t="inlineStr">
        <is>
          <t>05:50</t>
        </is>
      </c>
      <c r="H176" s="74" t="inlineStr">
        <is>
          <t>18:01</t>
        </is>
      </c>
      <c r="I176" s="75" t="inlineStr">
        <is>
          <t>05:47</t>
        </is>
      </c>
      <c r="J176" s="74" t="inlineStr">
        <is>
          <t>18:00</t>
        </is>
      </c>
      <c r="K176" s="75" t="inlineStr">
        <is>
          <t>05:48</t>
        </is>
      </c>
      <c r="L176" s="74" t="inlineStr">
        <is>
          <t>18:00</t>
        </is>
      </c>
      <c r="M176" s="75" t="inlineStr">
        <is>
          <t>05:51</t>
        </is>
      </c>
      <c r="N176" s="74" t="inlineStr">
        <is>
          <t>18:00</t>
        </is>
      </c>
      <c r="O176" s="75" t="inlineStr"/>
      <c r="P176" s="74" t="inlineStr"/>
      <c r="Q176" s="74" t="inlineStr">
        <is>
          <t>05:49</t>
        </is>
      </c>
      <c r="R176" s="74" t="inlineStr">
        <is>
          <t>18:01</t>
        </is>
      </c>
      <c r="S176" s="75" t="inlineStr">
        <is>
          <t>05:49</t>
        </is>
      </c>
      <c r="T176" s="74" t="inlineStr">
        <is>
          <t>18:00</t>
        </is>
      </c>
      <c r="U176" s="75" t="inlineStr">
        <is>
          <t>05:49</t>
        </is>
      </c>
      <c r="V176" s="74" t="inlineStr">
        <is>
          <t>18:00</t>
        </is>
      </c>
      <c r="W176" s="75" t="inlineStr">
        <is>
          <t>05:51</t>
        </is>
      </c>
      <c r="X176" s="74" t="inlineStr">
        <is>
          <t>18:01</t>
        </is>
      </c>
      <c r="Y176" s="75" t="inlineStr">
        <is>
          <t>05:51</t>
        </is>
      </c>
      <c r="Z176" s="74" t="inlineStr">
        <is>
          <t>18:00</t>
        </is>
      </c>
      <c r="AA176" s="75" t="inlineStr"/>
      <c r="AB176" s="74" t="inlineStr"/>
      <c r="AC176" s="75" t="inlineStr"/>
      <c r="AD176" s="74" t="inlineStr"/>
      <c r="AE176" s="74" t="inlineStr">
        <is>
          <t>05:46</t>
        </is>
      </c>
      <c r="AF176" s="74" t="inlineStr">
        <is>
          <t>18:01</t>
        </is>
      </c>
      <c r="AG176" s="75" t="inlineStr">
        <is>
          <t>05:48</t>
        </is>
      </c>
      <c r="AH176" s="74" t="inlineStr">
        <is>
          <t>18:00</t>
        </is>
      </c>
      <c r="AI176" s="74" t="inlineStr">
        <is>
          <t>05:49</t>
        </is>
      </c>
      <c r="AJ176" s="74" t="inlineStr">
        <is>
          <t>18:00</t>
        </is>
      </c>
      <c r="AK176" s="75" t="inlineStr">
        <is>
          <t>05:50</t>
        </is>
      </c>
      <c r="AL176" s="74" t="inlineStr">
        <is>
          <t>18:00</t>
        </is>
      </c>
      <c r="AM176" s="75" t="inlineStr">
        <is>
          <t>05:38</t>
        </is>
      </c>
      <c r="AN176" s="74" t="inlineStr">
        <is>
          <t>14:00</t>
        </is>
      </c>
      <c r="AO176" s="75" t="inlineStr">
        <is>
          <t>05:48</t>
        </is>
      </c>
      <c r="AP176" s="74" t="inlineStr">
        <is>
          <t>18:00</t>
        </is>
      </c>
      <c r="AQ176" s="74" t="inlineStr"/>
      <c r="AR176" s="74" t="inlineStr"/>
      <c r="AS176" s="74" t="inlineStr"/>
      <c r="AT176" s="74" t="inlineStr"/>
      <c r="AU176" s="74" t="inlineStr">
        <is>
          <t>05:43</t>
        </is>
      </c>
      <c r="AV176" s="74" t="inlineStr">
        <is>
          <t>18:00</t>
        </is>
      </c>
      <c r="AW176" s="74" t="inlineStr">
        <is>
          <t>05:47</t>
        </is>
      </c>
      <c r="AX176" s="74" t="inlineStr">
        <is>
          <t>18:00</t>
        </is>
      </c>
      <c r="AY176" s="74" t="inlineStr">
        <is>
          <t>05:49</t>
        </is>
      </c>
      <c r="AZ176" s="74" t="inlineStr">
        <is>
          <t>18:01</t>
        </is>
      </c>
      <c r="BA176" s="74" t="inlineStr">
        <is>
          <t>05:46</t>
        </is>
      </c>
      <c r="BB176" s="74" t="inlineStr">
        <is>
          <t>18:00</t>
        </is>
      </c>
      <c r="BC176" s="74" t="inlineStr">
        <is>
          <t>05:48</t>
        </is>
      </c>
      <c r="BD176" s="74" t="inlineStr">
        <is>
          <t>18:00</t>
        </is>
      </c>
      <c r="BE176" s="74" t="inlineStr"/>
      <c r="BF176" s="74" t="inlineStr"/>
      <c r="BG176" s="74" t="inlineStr">
        <is>
          <t>05:45</t>
        </is>
      </c>
      <c r="BH176" s="74" t="inlineStr">
        <is>
          <t>18:00</t>
        </is>
      </c>
      <c r="BI176" s="74" t="inlineStr">
        <is>
          <t>05:43</t>
        </is>
      </c>
      <c r="BJ176" s="74" t="inlineStr">
        <is>
          <t>18:01</t>
        </is>
      </c>
      <c r="BK176" s="74" t="inlineStr">
        <is>
          <t>07:31</t>
        </is>
      </c>
      <c r="BL176" s="74" t="inlineStr">
        <is>
          <t>16:31</t>
        </is>
      </c>
      <c r="BM176" s="74" t="inlineStr">
        <is>
          <t>05:49</t>
        </is>
      </c>
      <c r="BN176" s="74" t="inlineStr">
        <is>
          <t>18:00</t>
        </is>
      </c>
      <c r="BO176" s="74" t="n"/>
      <c r="BP176" s="95" t="n"/>
      <c r="BQ176" s="174" t="n"/>
      <c r="BR176" s="174" t="n"/>
      <c r="BS176" s="174" t="n"/>
      <c r="BT176" s="174" t="n"/>
      <c r="BU176" s="174" t="n"/>
      <c r="BV176" s="174" t="n"/>
      <c r="BW176" s="174" t="n"/>
      <c r="BX176" s="174" t="n"/>
      <c r="BY176" s="174" t="n"/>
      <c r="BZ176" s="175" t="n"/>
      <c r="CA176" s="176" t="n"/>
      <c r="CB176" s="177" t="n"/>
      <c r="CC176" s="118" t="n"/>
      <c r="CD176" s="178" t="n"/>
      <c r="CE176" s="120" t="n"/>
      <c r="CF176" s="178" t="n"/>
      <c r="CG176" s="179" t="n"/>
      <c r="CH176" s="178" t="n"/>
      <c r="CI176" s="180" t="n"/>
      <c r="CJ176" s="181" t="n"/>
      <c r="CK176" s="182" t="n"/>
    </row>
    <row r="177" ht="15.75" customFormat="1" customHeight="1" s="25">
      <c r="A177" s="69" t="inlineStr">
        <is>
          <t>A1633</t>
        </is>
      </c>
      <c r="B177" s="70" t="inlineStr">
        <is>
          <t>Trịnh Hồng Út</t>
        </is>
      </c>
      <c r="C177" s="71" t="inlineStr">
        <is>
          <t>X1 Ép - B</t>
        </is>
      </c>
      <c r="D177" s="72" t="inlineStr">
        <is>
          <t>Trực tiếp</t>
        </is>
      </c>
      <c r="E177" s="73" t="inlineStr">
        <is>
          <t>2020-07-28</t>
        </is>
      </c>
      <c r="F177" s="73" t="inlineStr"/>
      <c r="G177" s="74" t="inlineStr">
        <is>
          <t>05:42</t>
        </is>
      </c>
      <c r="H177" s="74" t="inlineStr">
        <is>
          <t>18:01</t>
        </is>
      </c>
      <c r="I177" s="75" t="inlineStr">
        <is>
          <t>05:43</t>
        </is>
      </c>
      <c r="J177" s="74" t="inlineStr">
        <is>
          <t>18:01</t>
        </is>
      </c>
      <c r="K177" s="75" t="inlineStr">
        <is>
          <t>05:36</t>
        </is>
      </c>
      <c r="L177" s="74" t="inlineStr">
        <is>
          <t>18:01</t>
        </is>
      </c>
      <c r="M177" s="75" t="inlineStr"/>
      <c r="N177" s="74" t="inlineStr"/>
      <c r="O177" s="75" t="inlineStr"/>
      <c r="P177" s="74" t="inlineStr"/>
      <c r="Q177" s="75" t="inlineStr">
        <is>
          <t>17:35</t>
        </is>
      </c>
      <c r="R177" s="74" t="inlineStr">
        <is>
          <t>06:00</t>
        </is>
      </c>
      <c r="S177" s="75" t="inlineStr">
        <is>
          <t>17:39</t>
        </is>
      </c>
      <c r="T177" s="74" t="inlineStr">
        <is>
          <t>06:01</t>
        </is>
      </c>
      <c r="U177" s="75" t="inlineStr">
        <is>
          <t>17:39</t>
        </is>
      </c>
      <c r="V177" s="74" t="inlineStr">
        <is>
          <t>06:00</t>
        </is>
      </c>
      <c r="W177" s="75" t="inlineStr">
        <is>
          <t>17:37</t>
        </is>
      </c>
      <c r="X177" s="74" t="inlineStr">
        <is>
          <t>06:00</t>
        </is>
      </c>
      <c r="Y177" s="74" t="inlineStr">
        <is>
          <t>17:45</t>
        </is>
      </c>
      <c r="Z177" s="74" t="inlineStr">
        <is>
          <t>06:00</t>
        </is>
      </c>
      <c r="AA177" s="75" t="inlineStr">
        <is>
          <t>17:43</t>
        </is>
      </c>
      <c r="AB177" s="74" t="inlineStr">
        <is>
          <t>06:01</t>
        </is>
      </c>
      <c r="AC177" s="75" t="inlineStr"/>
      <c r="AD177" s="74" t="inlineStr"/>
      <c r="AE177" s="74" t="inlineStr">
        <is>
          <t>05:36</t>
        </is>
      </c>
      <c r="AF177" s="74" t="inlineStr">
        <is>
          <t>18:02</t>
        </is>
      </c>
      <c r="AG177" s="74" t="inlineStr">
        <is>
          <t>05:36</t>
        </is>
      </c>
      <c r="AH177" s="74" t="inlineStr">
        <is>
          <t>14:03</t>
        </is>
      </c>
      <c r="AI177" s="74" t="inlineStr">
        <is>
          <t>05:48</t>
        </is>
      </c>
      <c r="AJ177" s="74" t="inlineStr">
        <is>
          <t>18:02</t>
        </is>
      </c>
      <c r="AK177" s="74" t="inlineStr">
        <is>
          <t>05:41</t>
        </is>
      </c>
      <c r="AL177" s="74" t="inlineStr">
        <is>
          <t>18:02</t>
        </is>
      </c>
      <c r="AM177" s="74" t="inlineStr"/>
      <c r="AN177" s="74" t="inlineStr"/>
      <c r="AO177" s="74" t="inlineStr">
        <is>
          <t>05:39</t>
        </is>
      </c>
      <c r="AP177" s="74" t="inlineStr">
        <is>
          <t>18:03</t>
        </is>
      </c>
      <c r="AQ177" s="74" t="inlineStr"/>
      <c r="AR177" s="74" t="inlineStr"/>
      <c r="AS177" s="74" t="inlineStr"/>
      <c r="AT177" s="74" t="inlineStr"/>
      <c r="AU177" s="74" t="inlineStr">
        <is>
          <t>17:41</t>
        </is>
      </c>
      <c r="AV177" s="74" t="inlineStr">
        <is>
          <t>06:00</t>
        </is>
      </c>
      <c r="AW177" s="74" t="inlineStr">
        <is>
          <t>17:45</t>
        </is>
      </c>
      <c r="AX177" s="74" t="inlineStr">
        <is>
          <t>06:01</t>
        </is>
      </c>
      <c r="AY177" s="74" t="inlineStr">
        <is>
          <t>17:41</t>
        </is>
      </c>
      <c r="AZ177" s="74" t="inlineStr">
        <is>
          <t>06:00</t>
        </is>
      </c>
      <c r="BA177" s="74" t="inlineStr">
        <is>
          <t>17:48</t>
        </is>
      </c>
      <c r="BB177" s="74" t="inlineStr">
        <is>
          <t>06:00</t>
        </is>
      </c>
      <c r="BC177" s="74" t="inlineStr">
        <is>
          <t>17:41</t>
        </is>
      </c>
      <c r="BD177" s="74" t="inlineStr">
        <is>
          <t>06:00</t>
        </is>
      </c>
      <c r="BE177" s="74" t="inlineStr"/>
      <c r="BF177" s="74" t="inlineStr"/>
      <c r="BG177" s="74" t="inlineStr">
        <is>
          <t>05:42</t>
        </is>
      </c>
      <c r="BH177" s="74" t="inlineStr">
        <is>
          <t>18:01</t>
        </is>
      </c>
      <c r="BI177" s="74" t="inlineStr">
        <is>
          <t>05:42</t>
        </is>
      </c>
      <c r="BJ177" s="74" t="inlineStr">
        <is>
          <t>18:01</t>
        </is>
      </c>
      <c r="BK177" s="74" t="inlineStr">
        <is>
          <t>05:35</t>
        </is>
      </c>
      <c r="BL177" s="74" t="inlineStr">
        <is>
          <t>18:02</t>
        </is>
      </c>
      <c r="BM177" s="74" t="inlineStr">
        <is>
          <t>05:45</t>
        </is>
      </c>
      <c r="BN177" s="74" t="inlineStr">
        <is>
          <t>18:03</t>
        </is>
      </c>
      <c r="BO177" s="74" t="n"/>
      <c r="BP177" s="95" t="n"/>
      <c r="BQ177" s="174" t="n"/>
      <c r="BR177" s="174" t="n"/>
      <c r="BS177" s="174" t="n"/>
      <c r="BT177" s="174" t="n"/>
      <c r="BU177" s="174" t="n"/>
      <c r="BV177" s="174" t="n"/>
      <c r="BW177" s="174" t="n"/>
      <c r="BX177" s="174" t="n"/>
      <c r="BY177" s="174" t="n"/>
      <c r="BZ177" s="175" t="n"/>
      <c r="CA177" s="176" t="n"/>
      <c r="CB177" s="177" t="n"/>
      <c r="CC177" s="118" t="n"/>
      <c r="CD177" s="178" t="n"/>
      <c r="CE177" s="120" t="n"/>
      <c r="CF177" s="178" t="n"/>
      <c r="CG177" s="179" t="n"/>
      <c r="CH177" s="178" t="n"/>
      <c r="CI177" s="180" t="n"/>
      <c r="CJ177" s="181" t="n"/>
      <c r="CK177" s="182" t="n"/>
    </row>
    <row r="178" ht="15.75" customFormat="1" customHeight="1" s="25">
      <c r="A178" s="69" t="inlineStr">
        <is>
          <t>A1637</t>
        </is>
      </c>
      <c r="B178" s="70" t="inlineStr">
        <is>
          <t>Trương Mỹ Phụng</t>
        </is>
      </c>
      <c r="C178" s="71" t="inlineStr">
        <is>
          <t>QA/QC Hành Chính</t>
        </is>
      </c>
      <c r="D178" s="72" t="inlineStr">
        <is>
          <t>Gián tiếp</t>
        </is>
      </c>
      <c r="E178" s="73" t="inlineStr">
        <is>
          <t>2020-07-22</t>
        </is>
      </c>
      <c r="F178" s="73" t="inlineStr"/>
      <c r="G178" s="74" t="inlineStr">
        <is>
          <t>07:52</t>
        </is>
      </c>
      <c r="H178" s="74" t="inlineStr">
        <is>
          <t>17:03</t>
        </is>
      </c>
      <c r="I178" s="75" t="inlineStr">
        <is>
          <t>07:57</t>
        </is>
      </c>
      <c r="J178" s="74" t="inlineStr">
        <is>
          <t>18:08</t>
        </is>
      </c>
      <c r="K178" s="75" t="inlineStr">
        <is>
          <t>08:02</t>
        </is>
      </c>
      <c r="L178" s="74" t="inlineStr">
        <is>
          <t>16:36</t>
        </is>
      </c>
      <c r="M178" s="75" t="inlineStr">
        <is>
          <t>07:51</t>
        </is>
      </c>
      <c r="N178" s="74" t="inlineStr">
        <is>
          <t>17:00</t>
        </is>
      </c>
      <c r="O178" s="74" t="inlineStr"/>
      <c r="P178" s="74" t="inlineStr"/>
      <c r="Q178" s="74" t="inlineStr">
        <is>
          <t>07:51</t>
        </is>
      </c>
      <c r="R178" s="74" t="inlineStr">
        <is>
          <t>17:41</t>
        </is>
      </c>
      <c r="S178" s="74" t="inlineStr">
        <is>
          <t>07:56</t>
        </is>
      </c>
      <c r="T178" s="74" t="inlineStr">
        <is>
          <t>16:37</t>
        </is>
      </c>
      <c r="U178" s="74" t="inlineStr">
        <is>
          <t>07:49</t>
        </is>
      </c>
      <c r="V178" s="74" t="inlineStr">
        <is>
          <t>18:35</t>
        </is>
      </c>
      <c r="W178" s="74" t="inlineStr">
        <is>
          <t>07:55</t>
        </is>
      </c>
      <c r="X178" s="74" t="inlineStr">
        <is>
          <t>16:43</t>
        </is>
      </c>
      <c r="Y178" s="74" t="inlineStr">
        <is>
          <t>07:55</t>
        </is>
      </c>
      <c r="Z178" s="74" t="inlineStr">
        <is>
          <t>16:37</t>
        </is>
      </c>
      <c r="AA178" s="74" t="inlineStr">
        <is>
          <t>07:52</t>
        </is>
      </c>
      <c r="AB178" s="74" t="inlineStr">
        <is>
          <t>16:46</t>
        </is>
      </c>
      <c r="AC178" s="74" t="inlineStr"/>
      <c r="AD178" s="74" t="inlineStr"/>
      <c r="AE178" s="74" t="inlineStr">
        <is>
          <t>07:58</t>
        </is>
      </c>
      <c r="AF178" s="74" t="inlineStr">
        <is>
          <t>17:33</t>
        </is>
      </c>
      <c r="AG178" s="74" t="inlineStr">
        <is>
          <t>07:53</t>
        </is>
      </c>
      <c r="AH178" s="74" t="inlineStr">
        <is>
          <t>16:58</t>
        </is>
      </c>
      <c r="AI178" s="74" t="inlineStr">
        <is>
          <t>07:55</t>
        </is>
      </c>
      <c r="AJ178" s="74" t="inlineStr">
        <is>
          <t>17:39</t>
        </is>
      </c>
      <c r="AK178" s="74" t="inlineStr">
        <is>
          <t>07:52</t>
        </is>
      </c>
      <c r="AL178" s="74" t="inlineStr">
        <is>
          <t>16:44</t>
        </is>
      </c>
      <c r="AM178" s="74" t="inlineStr">
        <is>
          <t>07:56</t>
        </is>
      </c>
      <c r="AN178" s="74" t="inlineStr">
        <is>
          <t>16:47</t>
        </is>
      </c>
      <c r="AO178" s="74" t="inlineStr">
        <is>
          <t>07:50</t>
        </is>
      </c>
      <c r="AP178" s="74" t="inlineStr">
        <is>
          <t>16:53</t>
        </is>
      </c>
      <c r="AQ178" s="74" t="inlineStr"/>
      <c r="AR178" s="74" t="inlineStr"/>
      <c r="AS178" s="74" t="inlineStr"/>
      <c r="AT178" s="74" t="inlineStr"/>
      <c r="AU178" s="74" t="inlineStr">
        <is>
          <t>07:57</t>
        </is>
      </c>
      <c r="AV178" s="74" t="inlineStr">
        <is>
          <t>18:43</t>
        </is>
      </c>
      <c r="AW178" s="74" t="inlineStr">
        <is>
          <t>07:49</t>
        </is>
      </c>
      <c r="AX178" s="74" t="inlineStr">
        <is>
          <t>20:46</t>
        </is>
      </c>
      <c r="AY178" s="74" t="inlineStr">
        <is>
          <t>07:53</t>
        </is>
      </c>
      <c r="AZ178" s="74" t="inlineStr">
        <is>
          <t>16:56</t>
        </is>
      </c>
      <c r="BA178" s="74" t="inlineStr">
        <is>
          <t>07:53</t>
        </is>
      </c>
      <c r="BB178" s="74" t="inlineStr">
        <is>
          <t>16:37</t>
        </is>
      </c>
      <c r="BC178" s="74" t="inlineStr">
        <is>
          <t>07:52</t>
        </is>
      </c>
      <c r="BD178" s="74" t="inlineStr">
        <is>
          <t>16:44</t>
        </is>
      </c>
      <c r="BE178" s="74" t="inlineStr"/>
      <c r="BF178" s="74" t="inlineStr"/>
      <c r="BG178" s="74" t="inlineStr">
        <is>
          <t>07:47</t>
        </is>
      </c>
      <c r="BH178" s="74" t="inlineStr">
        <is>
          <t>17:37</t>
        </is>
      </c>
      <c r="BI178" s="74" t="inlineStr">
        <is>
          <t>08:01</t>
        </is>
      </c>
      <c r="BJ178" s="74" t="inlineStr">
        <is>
          <t>16:41</t>
        </is>
      </c>
      <c r="BK178" s="74" t="inlineStr">
        <is>
          <t>07:54</t>
        </is>
      </c>
      <c r="BL178" s="74" t="inlineStr">
        <is>
          <t>16:55</t>
        </is>
      </c>
      <c r="BM178" s="74" t="inlineStr"/>
      <c r="BN178" s="74" t="inlineStr"/>
      <c r="BO178" s="74" t="n"/>
      <c r="BP178" s="95" t="n"/>
      <c r="BQ178" s="174" t="n"/>
      <c r="BR178" s="174" t="n"/>
      <c r="BS178" s="174" t="n"/>
      <c r="BT178" s="174" t="n"/>
      <c r="BU178" s="174" t="n"/>
      <c r="BV178" s="174" t="n"/>
      <c r="BW178" s="174" t="n"/>
      <c r="BX178" s="174" t="n"/>
      <c r="BY178" s="174" t="n"/>
      <c r="BZ178" s="175" t="n"/>
      <c r="CA178" s="176" t="n"/>
      <c r="CB178" s="177" t="n"/>
      <c r="CC178" s="118" t="n"/>
      <c r="CD178" s="178" t="n"/>
      <c r="CE178" s="120" t="n"/>
      <c r="CF178" s="178" t="n"/>
      <c r="CG178" s="179" t="n"/>
      <c r="CH178" s="178" t="n"/>
      <c r="CI178" s="180" t="n"/>
      <c r="CJ178" s="181" t="n"/>
      <c r="CK178" s="182" t="n"/>
    </row>
    <row r="179" ht="15.75" customFormat="1" customHeight="1" s="25">
      <c r="A179" s="69" t="inlineStr">
        <is>
          <t>A1642</t>
        </is>
      </c>
      <c r="B179" s="70" t="inlineStr">
        <is>
          <t>Phan Thị Anh Đào</t>
        </is>
      </c>
      <c r="C179" s="71" t="inlineStr">
        <is>
          <t>QA/QC X2</t>
        </is>
      </c>
      <c r="D179" s="72" t="inlineStr">
        <is>
          <t>Trực tiếp</t>
        </is>
      </c>
      <c r="E179" s="73" t="inlineStr">
        <is>
          <t>2020-08-05</t>
        </is>
      </c>
      <c r="F179" s="73" t="inlineStr"/>
      <c r="G179" s="74" t="inlineStr">
        <is>
          <t>05:56</t>
        </is>
      </c>
      <c r="H179" s="74" t="inlineStr">
        <is>
          <t>17:59</t>
        </is>
      </c>
      <c r="I179" s="74" t="inlineStr">
        <is>
          <t>05:53</t>
        </is>
      </c>
      <c r="J179" s="74" t="inlineStr">
        <is>
          <t>18:00</t>
        </is>
      </c>
      <c r="K179" s="74" t="inlineStr"/>
      <c r="L179" s="74" t="inlineStr"/>
      <c r="M179" s="74" t="inlineStr">
        <is>
          <t>05:49</t>
        </is>
      </c>
      <c r="N179" s="74" t="inlineStr">
        <is>
          <t>18:00</t>
        </is>
      </c>
      <c r="O179" s="74" t="inlineStr"/>
      <c r="P179" s="74" t="inlineStr">
        <is>
          <t>05:59</t>
        </is>
      </c>
      <c r="Q179" s="74" t="inlineStr">
        <is>
          <t>17:51</t>
        </is>
      </c>
      <c r="R179" s="74" t="inlineStr">
        <is>
          <t>06:00</t>
        </is>
      </c>
      <c r="S179" s="74" t="inlineStr">
        <is>
          <t>17:56</t>
        </is>
      </c>
      <c r="T179" s="74" t="inlineStr">
        <is>
          <t>06:00</t>
        </is>
      </c>
      <c r="U179" s="74" t="inlineStr">
        <is>
          <t>17:55</t>
        </is>
      </c>
      <c r="V179" s="74" t="inlineStr">
        <is>
          <t>06:00</t>
        </is>
      </c>
      <c r="W179" s="74" t="inlineStr">
        <is>
          <t>17:58</t>
        </is>
      </c>
      <c r="X179" s="74" t="inlineStr">
        <is>
          <t>06:00</t>
        </is>
      </c>
      <c r="Y179" s="74" t="inlineStr">
        <is>
          <t>18:00</t>
        </is>
      </c>
      <c r="Z179" s="74" t="inlineStr">
        <is>
          <t>06:00</t>
        </is>
      </c>
      <c r="AA179" s="74" t="inlineStr">
        <is>
          <t>17:46</t>
        </is>
      </c>
      <c r="AB179" s="74" t="inlineStr">
        <is>
          <t>06:00</t>
        </is>
      </c>
      <c r="AC179" s="74" t="inlineStr"/>
      <c r="AD179" s="74" t="inlineStr"/>
      <c r="AE179" s="74" t="inlineStr">
        <is>
          <t>17:57</t>
        </is>
      </c>
      <c r="AF179" s="74" t="inlineStr">
        <is>
          <t>06:00</t>
        </is>
      </c>
      <c r="AG179" s="74" t="inlineStr">
        <is>
          <t>17:56</t>
        </is>
      </c>
      <c r="AH179" s="74" t="inlineStr">
        <is>
          <t>06:00</t>
        </is>
      </c>
      <c r="AI179" s="74" t="inlineStr">
        <is>
          <t>17:52</t>
        </is>
      </c>
      <c r="AJ179" s="74" t="inlineStr">
        <is>
          <t>06:01</t>
        </is>
      </c>
      <c r="AK179" s="74" t="inlineStr">
        <is>
          <t>17:55</t>
        </is>
      </c>
      <c r="AL179" s="74" t="inlineStr">
        <is>
          <t>06:00</t>
        </is>
      </c>
      <c r="AM179" s="74" t="inlineStr">
        <is>
          <t>17:49</t>
        </is>
      </c>
      <c r="AN179" s="74" t="inlineStr">
        <is>
          <t>05:59</t>
        </is>
      </c>
      <c r="AO179" s="74" t="inlineStr"/>
      <c r="AP179" s="74" t="inlineStr"/>
      <c r="AQ179" s="74" t="inlineStr"/>
      <c r="AR179" s="74" t="inlineStr"/>
      <c r="AS179" s="74" t="inlineStr"/>
      <c r="AT179" s="74" t="inlineStr"/>
      <c r="AU179" s="74" t="inlineStr">
        <is>
          <t>05:51</t>
        </is>
      </c>
      <c r="AV179" s="74" t="inlineStr">
        <is>
          <t>17:59</t>
        </is>
      </c>
      <c r="AW179" s="74" t="inlineStr">
        <is>
          <t>05:46</t>
        </is>
      </c>
      <c r="AX179" s="74" t="inlineStr">
        <is>
          <t>18:00</t>
        </is>
      </c>
      <c r="AY179" s="74" t="inlineStr">
        <is>
          <t>05:52</t>
        </is>
      </c>
      <c r="AZ179" s="74" t="inlineStr">
        <is>
          <t>18:01</t>
        </is>
      </c>
      <c r="BA179" s="74" t="inlineStr"/>
      <c r="BB179" s="74" t="inlineStr"/>
      <c r="BC179" s="74" t="inlineStr">
        <is>
          <t>05:58</t>
        </is>
      </c>
      <c r="BD179" s="74" t="inlineStr">
        <is>
          <t>18:00</t>
        </is>
      </c>
      <c r="BE179" s="74" t="inlineStr">
        <is>
          <t>05:55</t>
        </is>
      </c>
      <c r="BF179" s="74" t="inlineStr">
        <is>
          <t>18:00</t>
        </is>
      </c>
      <c r="BG179" s="74" t="inlineStr">
        <is>
          <t>05:52</t>
        </is>
      </c>
      <c r="BH179" s="74" t="inlineStr">
        <is>
          <t>18:00</t>
        </is>
      </c>
      <c r="BI179" s="74" t="inlineStr">
        <is>
          <t>05:47</t>
        </is>
      </c>
      <c r="BJ179" s="74" t="inlineStr">
        <is>
          <t>18:00</t>
        </is>
      </c>
      <c r="BK179" s="74" t="inlineStr">
        <is>
          <t>05:52</t>
        </is>
      </c>
      <c r="BL179" s="74" t="inlineStr">
        <is>
          <t>18:00</t>
        </is>
      </c>
      <c r="BM179" s="74" t="inlineStr">
        <is>
          <t>05:51</t>
        </is>
      </c>
      <c r="BN179" s="74" t="inlineStr">
        <is>
          <t>18:00</t>
        </is>
      </c>
      <c r="BO179" s="74" t="n"/>
      <c r="BP179" s="95" t="n"/>
      <c r="BQ179" s="174" t="n"/>
      <c r="BR179" s="174" t="n"/>
      <c r="BS179" s="174" t="n"/>
      <c r="BT179" s="174" t="n"/>
      <c r="BU179" s="174" t="n"/>
      <c r="BV179" s="174" t="n"/>
      <c r="BW179" s="174" t="n"/>
      <c r="BX179" s="174" t="n"/>
      <c r="BY179" s="174" t="n"/>
      <c r="BZ179" s="175" t="n"/>
      <c r="CA179" s="176" t="n"/>
      <c r="CB179" s="177" t="n"/>
      <c r="CC179" s="118" t="n"/>
      <c r="CD179" s="178" t="n"/>
      <c r="CE179" s="120" t="n"/>
      <c r="CF179" s="178" t="n"/>
      <c r="CG179" s="179" t="n"/>
      <c r="CH179" s="178" t="n"/>
      <c r="CI179" s="180" t="n"/>
      <c r="CJ179" s="181" t="n"/>
      <c r="CK179" s="182" t="n"/>
    </row>
    <row r="180" ht="15.75" customFormat="1" customHeight="1" s="25">
      <c r="A180" s="69" t="inlineStr">
        <is>
          <t>A1643</t>
        </is>
      </c>
      <c r="B180" s="70" t="inlineStr">
        <is>
          <t>Mai Văn Châu</t>
        </is>
      </c>
      <c r="C180" s="71" t="inlineStr">
        <is>
          <t>X1 Ép - A</t>
        </is>
      </c>
      <c r="D180" s="72" t="inlineStr">
        <is>
          <t>Trực tiếp</t>
        </is>
      </c>
      <c r="E180" s="73" t="inlineStr">
        <is>
          <t>2020-07-23</t>
        </is>
      </c>
      <c r="F180" s="73" t="inlineStr"/>
      <c r="G180" s="74" t="inlineStr">
        <is>
          <t>06:01</t>
        </is>
      </c>
      <c r="H180" s="74" t="inlineStr">
        <is>
          <t>17:40</t>
        </is>
      </c>
      <c r="I180" s="75" t="inlineStr">
        <is>
          <t>17:40</t>
        </is>
      </c>
      <c r="J180" s="74" t="inlineStr">
        <is>
          <t>06:01</t>
        </is>
      </c>
      <c r="K180" s="75" t="inlineStr">
        <is>
          <t>17:39</t>
        </is>
      </c>
      <c r="L180" s="74" t="inlineStr">
        <is>
          <t>06:01</t>
        </is>
      </c>
      <c r="M180" s="75" t="inlineStr">
        <is>
          <t>17:40</t>
        </is>
      </c>
      <c r="N180" s="74" t="inlineStr">
        <is>
          <t>06:01</t>
        </is>
      </c>
      <c r="O180" s="75" t="inlineStr"/>
      <c r="P180" s="74" t="inlineStr"/>
      <c r="Q180" s="74" t="inlineStr">
        <is>
          <t>05:35</t>
        </is>
      </c>
      <c r="R180" s="74" t="inlineStr">
        <is>
          <t>18:02</t>
        </is>
      </c>
      <c r="S180" s="75" t="inlineStr">
        <is>
          <t>05:50</t>
        </is>
      </c>
      <c r="T180" s="74" t="inlineStr">
        <is>
          <t>18:02</t>
        </is>
      </c>
      <c r="U180" s="75" t="inlineStr">
        <is>
          <t>05:45</t>
        </is>
      </c>
      <c r="V180" s="74" t="inlineStr">
        <is>
          <t>18:02</t>
        </is>
      </c>
      <c r="W180" s="75" t="inlineStr">
        <is>
          <t>05:37</t>
        </is>
      </c>
      <c r="X180" s="74" t="inlineStr">
        <is>
          <t>18:02</t>
        </is>
      </c>
      <c r="Y180" s="75" t="inlineStr">
        <is>
          <t>05:44</t>
        </is>
      </c>
      <c r="Z180" s="74" t="inlineStr">
        <is>
          <t>18:02</t>
        </is>
      </c>
      <c r="AA180" s="75" t="inlineStr">
        <is>
          <t>05:50</t>
        </is>
      </c>
      <c r="AB180" s="74" t="inlineStr">
        <is>
          <t>18:01</t>
        </is>
      </c>
      <c r="AC180" s="75" t="inlineStr"/>
      <c r="AD180" s="74" t="inlineStr"/>
      <c r="AE180" s="74" t="inlineStr">
        <is>
          <t>17:41</t>
        </is>
      </c>
      <c r="AF180" s="74" t="inlineStr">
        <is>
          <t>06:01</t>
        </is>
      </c>
      <c r="AG180" s="75" t="inlineStr">
        <is>
          <t>17:35</t>
        </is>
      </c>
      <c r="AH180" s="74" t="inlineStr"/>
      <c r="AI180" s="75" t="inlineStr"/>
      <c r="AJ180" s="74" t="inlineStr"/>
      <c r="AK180" s="75" t="inlineStr"/>
      <c r="AL180" s="74" t="inlineStr"/>
      <c r="AM180" s="75" t="inlineStr"/>
      <c r="AN180" s="74" t="inlineStr"/>
      <c r="AO180" s="75" t="inlineStr"/>
      <c r="AP180" s="74" t="inlineStr"/>
      <c r="AQ180" s="75" t="inlineStr"/>
      <c r="AR180" s="74" t="inlineStr"/>
      <c r="AS180" s="74" t="inlineStr"/>
      <c r="AT180" s="74" t="inlineStr"/>
      <c r="AU180" s="74" t="inlineStr">
        <is>
          <t>05:33</t>
        </is>
      </c>
      <c r="AV180" s="74" t="inlineStr">
        <is>
          <t>18:00</t>
        </is>
      </c>
      <c r="AW180" s="74" t="inlineStr">
        <is>
          <t>05:47</t>
        </is>
      </c>
      <c r="AX180" s="74" t="inlineStr">
        <is>
          <t>18:04</t>
        </is>
      </c>
      <c r="AY180" s="75" t="inlineStr">
        <is>
          <t>05:41</t>
        </is>
      </c>
      <c r="AZ180" s="74" t="inlineStr">
        <is>
          <t>18:02</t>
        </is>
      </c>
      <c r="BA180" s="74" t="inlineStr">
        <is>
          <t>05:48</t>
        </is>
      </c>
      <c r="BB180" s="74" t="inlineStr">
        <is>
          <t>18:02</t>
        </is>
      </c>
      <c r="BC180" s="74" t="inlineStr"/>
      <c r="BD180" s="74" t="inlineStr"/>
      <c r="BE180" s="75" t="inlineStr"/>
      <c r="BF180" s="74" t="inlineStr"/>
      <c r="BG180" s="74" t="inlineStr"/>
      <c r="BH180" s="74" t="inlineStr"/>
      <c r="BI180" s="74" t="inlineStr"/>
      <c r="BJ180" s="74" t="inlineStr"/>
      <c r="BK180" s="74" t="inlineStr">
        <is>
          <t>17:49</t>
        </is>
      </c>
      <c r="BL180" s="74" t="inlineStr">
        <is>
          <t>06:01</t>
        </is>
      </c>
      <c r="BM180" s="74" t="inlineStr">
        <is>
          <t>17:46</t>
        </is>
      </c>
      <c r="BN180" s="74" t="inlineStr">
        <is>
          <t>06:01</t>
        </is>
      </c>
      <c r="BO180" s="74" t="n"/>
      <c r="BP180" s="95" t="n"/>
      <c r="BQ180" s="174" t="n"/>
      <c r="BR180" s="174" t="n"/>
      <c r="BS180" s="174" t="n"/>
      <c r="BT180" s="174" t="n"/>
      <c r="BU180" s="174" t="n"/>
      <c r="BV180" s="174" t="n"/>
      <c r="BW180" s="174" t="n"/>
      <c r="BX180" s="174" t="n"/>
      <c r="BY180" s="174" t="n"/>
      <c r="BZ180" s="175" t="n"/>
      <c r="CA180" s="176" t="n"/>
      <c r="CB180" s="177" t="n"/>
      <c r="CC180" s="118" t="n"/>
      <c r="CD180" s="178" t="n"/>
      <c r="CE180" s="120" t="n"/>
      <c r="CF180" s="178" t="n"/>
      <c r="CG180" s="179" t="n"/>
      <c r="CH180" s="178" t="n"/>
      <c r="CI180" s="180" t="n"/>
      <c r="CJ180" s="181" t="n"/>
      <c r="CK180" s="182" t="n"/>
    </row>
    <row r="181" ht="15.75" customFormat="1" customHeight="1" s="25">
      <c r="A181" s="69" t="inlineStr">
        <is>
          <t>A1646</t>
        </is>
      </c>
      <c r="B181" s="70" t="inlineStr">
        <is>
          <t>Nguyễn Tuấn Khanh</t>
        </is>
      </c>
      <c r="C181" s="71" t="inlineStr">
        <is>
          <t>X1 Ép - A</t>
        </is>
      </c>
      <c r="D181" s="72" t="inlineStr">
        <is>
          <t>Trực tiếp</t>
        </is>
      </c>
      <c r="E181" s="73" t="inlineStr">
        <is>
          <t>2020-07-23</t>
        </is>
      </c>
      <c r="F181" s="73" t="inlineStr"/>
      <c r="G181" s="74" t="inlineStr">
        <is>
          <t>06:04</t>
        </is>
      </c>
      <c r="H181" s="74" t="inlineStr">
        <is>
          <t>17:51</t>
        </is>
      </c>
      <c r="I181" s="75" t="inlineStr">
        <is>
          <t>17:55</t>
        </is>
      </c>
      <c r="J181" s="74" t="inlineStr">
        <is>
          <t>06:04</t>
        </is>
      </c>
      <c r="K181" s="74" t="inlineStr">
        <is>
          <t>17:44</t>
        </is>
      </c>
      <c r="L181" s="74" t="inlineStr">
        <is>
          <t>06:03</t>
        </is>
      </c>
      <c r="M181" s="74" t="inlineStr">
        <is>
          <t>17:57</t>
        </is>
      </c>
      <c r="N181" s="74" t="inlineStr">
        <is>
          <t>06:03</t>
        </is>
      </c>
      <c r="O181" s="74" t="inlineStr"/>
      <c r="P181" s="74" t="inlineStr"/>
      <c r="Q181" s="74" t="inlineStr">
        <is>
          <t>05:52</t>
        </is>
      </c>
      <c r="R181" s="74" t="inlineStr">
        <is>
          <t>18:06</t>
        </is>
      </c>
      <c r="S181" s="74" t="inlineStr">
        <is>
          <t>05:40</t>
        </is>
      </c>
      <c r="T181" s="74" t="inlineStr">
        <is>
          <t>18:05</t>
        </is>
      </c>
      <c r="U181" s="74" t="inlineStr">
        <is>
          <t>05:54</t>
        </is>
      </c>
      <c r="V181" s="74" t="inlineStr">
        <is>
          <t>18:05</t>
        </is>
      </c>
      <c r="W181" s="74" t="inlineStr">
        <is>
          <t>05:44</t>
        </is>
      </c>
      <c r="X181" s="74" t="inlineStr">
        <is>
          <t>18:05</t>
        </is>
      </c>
      <c r="Y181" s="74" t="inlineStr">
        <is>
          <t>05:53</t>
        </is>
      </c>
      <c r="Z181" s="74" t="inlineStr"/>
      <c r="AA181" s="74" t="inlineStr">
        <is>
          <t>05:48</t>
        </is>
      </c>
      <c r="AB181" s="74" t="inlineStr">
        <is>
          <t>18:04</t>
        </is>
      </c>
      <c r="AC181" s="75" t="inlineStr"/>
      <c r="AD181" s="74" t="inlineStr"/>
      <c r="AE181" s="75" t="inlineStr">
        <is>
          <t>17:55</t>
        </is>
      </c>
      <c r="AF181" s="75" t="inlineStr">
        <is>
          <t>06:05</t>
        </is>
      </c>
      <c r="AG181" s="75" t="inlineStr">
        <is>
          <t>17:45</t>
        </is>
      </c>
      <c r="AH181" s="74" t="inlineStr">
        <is>
          <t>06:02</t>
        </is>
      </c>
      <c r="AI181" s="75" t="inlineStr">
        <is>
          <t>17:53</t>
        </is>
      </c>
      <c r="AJ181" s="74" t="inlineStr">
        <is>
          <t>06:02</t>
        </is>
      </c>
      <c r="AK181" s="74" t="inlineStr">
        <is>
          <t>17:50</t>
        </is>
      </c>
      <c r="AL181" s="74" t="inlineStr">
        <is>
          <t>06:02</t>
        </is>
      </c>
      <c r="AM181" s="74" t="inlineStr">
        <is>
          <t>17:42</t>
        </is>
      </c>
      <c r="AN181" s="74" t="inlineStr">
        <is>
          <t>06:02</t>
        </is>
      </c>
      <c r="AO181" s="74" t="inlineStr"/>
      <c r="AP181" s="74" t="inlineStr"/>
      <c r="AQ181" s="74" t="inlineStr"/>
      <c r="AR181" s="74" t="inlineStr"/>
      <c r="AS181" s="74" t="inlineStr"/>
      <c r="AT181" s="74" t="inlineStr"/>
      <c r="AU181" s="74" t="inlineStr">
        <is>
          <t>05:44</t>
        </is>
      </c>
      <c r="AV181" s="74" t="inlineStr">
        <is>
          <t>18:04</t>
        </is>
      </c>
      <c r="AW181" s="74" t="inlineStr">
        <is>
          <t>05:49</t>
        </is>
      </c>
      <c r="AX181" s="74" t="inlineStr">
        <is>
          <t>18:03</t>
        </is>
      </c>
      <c r="AY181" s="74" t="inlineStr">
        <is>
          <t>05:53</t>
        </is>
      </c>
      <c r="AZ181" s="74" t="inlineStr">
        <is>
          <t>18:04</t>
        </is>
      </c>
      <c r="BA181" s="74" t="inlineStr">
        <is>
          <t>05:57</t>
        </is>
      </c>
      <c r="BB181" s="74" t="inlineStr">
        <is>
          <t>18:04</t>
        </is>
      </c>
      <c r="BC181" s="74" t="inlineStr"/>
      <c r="BD181" s="74" t="inlineStr"/>
      <c r="BE181" s="74" t="inlineStr"/>
      <c r="BF181" s="74" t="inlineStr"/>
      <c r="BG181" s="74" t="inlineStr">
        <is>
          <t>17:53</t>
        </is>
      </c>
      <c r="BH181" s="74" t="inlineStr">
        <is>
          <t>06:02</t>
        </is>
      </c>
      <c r="BI181" s="74" t="inlineStr">
        <is>
          <t>17:52</t>
        </is>
      </c>
      <c r="BJ181" s="74" t="inlineStr">
        <is>
          <t>06:02</t>
        </is>
      </c>
      <c r="BK181" s="74" t="inlineStr">
        <is>
          <t>17:50</t>
        </is>
      </c>
      <c r="BL181" s="74" t="inlineStr">
        <is>
          <t>06:04</t>
        </is>
      </c>
      <c r="BM181" s="74" t="inlineStr">
        <is>
          <t>17:51</t>
        </is>
      </c>
      <c r="BN181" s="74" t="inlineStr">
        <is>
          <t>06:02</t>
        </is>
      </c>
      <c r="BO181" s="74" t="n"/>
      <c r="BP181" s="95" t="n"/>
      <c r="BQ181" s="174" t="n"/>
      <c r="BR181" s="174" t="n"/>
      <c r="BS181" s="174" t="n"/>
      <c r="BT181" s="174" t="n"/>
      <c r="BU181" s="174" t="n"/>
      <c r="BV181" s="174" t="n"/>
      <c r="BW181" s="174" t="n"/>
      <c r="BX181" s="174" t="n"/>
      <c r="BY181" s="174" t="n"/>
      <c r="BZ181" s="175" t="n"/>
      <c r="CA181" s="176" t="n"/>
      <c r="CB181" s="177" t="n"/>
      <c r="CC181" s="118" t="n"/>
      <c r="CD181" s="178" t="n"/>
      <c r="CE181" s="120" t="n"/>
      <c r="CF181" s="178" t="n"/>
      <c r="CG181" s="179" t="n"/>
      <c r="CH181" s="178" t="n"/>
      <c r="CI181" s="180" t="n"/>
      <c r="CJ181" s="181" t="n"/>
      <c r="CK181" s="182" t="n"/>
    </row>
    <row r="182" ht="15.75" customFormat="1" customHeight="1" s="25">
      <c r="A182" s="69" t="inlineStr">
        <is>
          <t>A1652</t>
        </is>
      </c>
      <c r="B182" s="70" t="inlineStr">
        <is>
          <t>Nguyễn Hoàng Phúc</t>
        </is>
      </c>
      <c r="C182" s="71" t="inlineStr">
        <is>
          <t>X1 Xi Line 1-1</t>
        </is>
      </c>
      <c r="D182" s="72" t="inlineStr">
        <is>
          <t>Trực tiếp</t>
        </is>
      </c>
      <c r="E182" s="73" t="inlineStr">
        <is>
          <t>2020-08-05</t>
        </is>
      </c>
      <c r="F182" s="73" t="inlineStr"/>
      <c r="G182" s="74" t="inlineStr">
        <is>
          <t>17:45</t>
        </is>
      </c>
      <c r="H182" s="74" t="inlineStr">
        <is>
          <t>06:02</t>
        </is>
      </c>
      <c r="I182" s="74" t="inlineStr">
        <is>
          <t>17:46</t>
        </is>
      </c>
      <c r="J182" s="74" t="inlineStr">
        <is>
          <t>06:04</t>
        </is>
      </c>
      <c r="K182" s="74" t="inlineStr">
        <is>
          <t>17:46</t>
        </is>
      </c>
      <c r="L182" s="74" t="inlineStr">
        <is>
          <t>06:02</t>
        </is>
      </c>
      <c r="M182" s="74" t="inlineStr"/>
      <c r="N182" s="74" t="inlineStr"/>
      <c r="O182" s="74" t="inlineStr"/>
      <c r="P182" s="74" t="inlineStr"/>
      <c r="Q182" s="74" t="inlineStr">
        <is>
          <t>05:35</t>
        </is>
      </c>
      <c r="R182" s="74" t="inlineStr">
        <is>
          <t>18:05</t>
        </is>
      </c>
      <c r="S182" s="74" t="inlineStr">
        <is>
          <t>05:43</t>
        </is>
      </c>
      <c r="T182" s="74" t="inlineStr">
        <is>
          <t>18:06</t>
        </is>
      </c>
      <c r="U182" s="74" t="inlineStr">
        <is>
          <t>05:40</t>
        </is>
      </c>
      <c r="V182" s="74" t="inlineStr"/>
      <c r="W182" s="74" t="inlineStr">
        <is>
          <t>05:43</t>
        </is>
      </c>
      <c r="X182" s="74" t="inlineStr">
        <is>
          <t>18:02</t>
        </is>
      </c>
      <c r="Y182" s="74" t="inlineStr">
        <is>
          <t>05:40</t>
        </is>
      </c>
      <c r="Z182" s="74" t="inlineStr">
        <is>
          <t>18:02</t>
        </is>
      </c>
      <c r="AA182" s="74" t="inlineStr">
        <is>
          <t>05:45</t>
        </is>
      </c>
      <c r="AB182" s="74" t="inlineStr">
        <is>
          <t>14:00</t>
        </is>
      </c>
      <c r="AC182" s="74" t="inlineStr"/>
      <c r="AD182" s="74" t="inlineStr"/>
      <c r="AE182" s="74" t="inlineStr">
        <is>
          <t>05:34</t>
        </is>
      </c>
      <c r="AF182" s="74" t="inlineStr">
        <is>
          <t>18:03</t>
        </is>
      </c>
      <c r="AG182" s="75" t="inlineStr">
        <is>
          <t>05:39</t>
        </is>
      </c>
      <c r="AH182" s="74" t="inlineStr">
        <is>
          <t>18:03</t>
        </is>
      </c>
      <c r="AI182" s="74" t="inlineStr">
        <is>
          <t>05:49</t>
        </is>
      </c>
      <c r="AJ182" s="74" t="inlineStr">
        <is>
          <t>18:05</t>
        </is>
      </c>
      <c r="AK182" s="75" t="inlineStr">
        <is>
          <t>05:46</t>
        </is>
      </c>
      <c r="AL182" s="74" t="inlineStr">
        <is>
          <t>18:03</t>
        </is>
      </c>
      <c r="AM182" s="75" t="inlineStr">
        <is>
          <t>05:42</t>
        </is>
      </c>
      <c r="AN182" s="74" t="inlineStr">
        <is>
          <t>18:01</t>
        </is>
      </c>
      <c r="AO182" s="75" t="inlineStr">
        <is>
          <t>05:24</t>
        </is>
      </c>
      <c r="AP182" s="74" t="inlineStr">
        <is>
          <t>18:05</t>
        </is>
      </c>
      <c r="AQ182" s="74" t="inlineStr"/>
      <c r="AR182" s="74" t="inlineStr"/>
      <c r="AS182" s="74" t="inlineStr"/>
      <c r="AT182" s="74" t="inlineStr"/>
      <c r="AU182" s="74" t="inlineStr"/>
      <c r="AV182" s="74" t="inlineStr"/>
      <c r="AW182" s="74" t="inlineStr">
        <is>
          <t>05:41</t>
        </is>
      </c>
      <c r="AX182" s="74" t="inlineStr">
        <is>
          <t>18:05</t>
        </is>
      </c>
      <c r="AY182" s="74" t="inlineStr">
        <is>
          <t>05:44</t>
        </is>
      </c>
      <c r="AZ182" s="74" t="inlineStr">
        <is>
          <t>18:07</t>
        </is>
      </c>
      <c r="BA182" s="74" t="inlineStr">
        <is>
          <t>05:41</t>
        </is>
      </c>
      <c r="BB182" s="74" t="inlineStr">
        <is>
          <t>18:05</t>
        </is>
      </c>
      <c r="BC182" s="74" t="inlineStr">
        <is>
          <t>05:42</t>
        </is>
      </c>
      <c r="BD182" s="74" t="inlineStr">
        <is>
          <t>18:04</t>
        </is>
      </c>
      <c r="BE182" s="74" t="inlineStr"/>
      <c r="BF182" s="74" t="inlineStr"/>
      <c r="BG182" s="74" t="inlineStr">
        <is>
          <t>17:44</t>
        </is>
      </c>
      <c r="BH182" s="74" t="inlineStr">
        <is>
          <t>06:02</t>
        </is>
      </c>
      <c r="BI182" s="74" t="inlineStr">
        <is>
          <t>17:45</t>
        </is>
      </c>
      <c r="BJ182" s="74" t="inlineStr">
        <is>
          <t>06:03</t>
        </is>
      </c>
      <c r="BK182" s="74" t="inlineStr">
        <is>
          <t>17:44</t>
        </is>
      </c>
      <c r="BL182" s="74" t="inlineStr">
        <is>
          <t>06:02</t>
        </is>
      </c>
      <c r="BM182" s="74" t="inlineStr">
        <is>
          <t>17:48</t>
        </is>
      </c>
      <c r="BN182" s="74" t="inlineStr">
        <is>
          <t>06:02</t>
        </is>
      </c>
      <c r="BO182" s="74" t="n"/>
      <c r="BP182" s="95" t="n"/>
      <c r="BQ182" s="174" t="n"/>
      <c r="BR182" s="174" t="n"/>
      <c r="BS182" s="174" t="n"/>
      <c r="BT182" s="174" t="n"/>
      <c r="BU182" s="174" t="n"/>
      <c r="BV182" s="174" t="n"/>
      <c r="BW182" s="174" t="n"/>
      <c r="BX182" s="174" t="n"/>
      <c r="BY182" s="174" t="n"/>
      <c r="BZ182" s="175" t="n"/>
      <c r="CA182" s="176" t="n"/>
      <c r="CB182" s="177" t="n"/>
      <c r="CC182" s="118" t="n"/>
      <c r="CD182" s="178" t="n"/>
      <c r="CE182" s="120" t="n"/>
      <c r="CF182" s="178" t="n"/>
      <c r="CG182" s="179" t="n"/>
      <c r="CH182" s="178" t="n"/>
      <c r="CI182" s="180" t="n"/>
      <c r="CJ182" s="181" t="n"/>
      <c r="CK182" s="182" t="n"/>
    </row>
    <row r="183" ht="15.75" customFormat="1" customHeight="1" s="25">
      <c r="A183" s="69" t="inlineStr">
        <is>
          <t>A1653</t>
        </is>
      </c>
      <c r="B183" s="70" t="inlineStr">
        <is>
          <t>Trương Anh Thoa</t>
        </is>
      </c>
      <c r="C183" s="71" t="inlineStr">
        <is>
          <t>X1 Ép - A</t>
        </is>
      </c>
      <c r="D183" s="72" t="inlineStr">
        <is>
          <t>Trực tiếp</t>
        </is>
      </c>
      <c r="E183" s="73" t="inlineStr">
        <is>
          <t>2020-08-05</t>
        </is>
      </c>
      <c r="F183" s="73" t="inlineStr"/>
      <c r="G183" s="74" t="inlineStr">
        <is>
          <t>06:02</t>
        </is>
      </c>
      <c r="H183" s="74" t="inlineStr">
        <is>
          <t>17:36</t>
        </is>
      </c>
      <c r="I183" s="75" t="inlineStr">
        <is>
          <t>17:32</t>
        </is>
      </c>
      <c r="J183" s="74" t="inlineStr">
        <is>
          <t>06:02</t>
        </is>
      </c>
      <c r="K183" s="75" t="inlineStr">
        <is>
          <t>17:35</t>
        </is>
      </c>
      <c r="L183" s="74" t="inlineStr">
        <is>
          <t>06:01</t>
        </is>
      </c>
      <c r="M183" s="74" t="inlineStr">
        <is>
          <t>17:35</t>
        </is>
      </c>
      <c r="N183" s="74" t="inlineStr">
        <is>
          <t>06:00</t>
        </is>
      </c>
      <c r="O183" s="75" t="inlineStr"/>
      <c r="P183" s="74" t="inlineStr"/>
      <c r="Q183" s="74" t="inlineStr">
        <is>
          <t>05:39</t>
        </is>
      </c>
      <c r="R183" s="74" t="inlineStr">
        <is>
          <t>18:04</t>
        </is>
      </c>
      <c r="S183" s="75" t="inlineStr">
        <is>
          <t>05:38</t>
        </is>
      </c>
      <c r="T183" s="74" t="inlineStr">
        <is>
          <t>18:04</t>
        </is>
      </c>
      <c r="U183" s="74" t="inlineStr">
        <is>
          <t>05:41</t>
        </is>
      </c>
      <c r="V183" s="74" t="inlineStr">
        <is>
          <t>18:04</t>
        </is>
      </c>
      <c r="W183" s="75" t="inlineStr">
        <is>
          <t>05:38</t>
        </is>
      </c>
      <c r="X183" s="74" t="inlineStr">
        <is>
          <t>18:03</t>
        </is>
      </c>
      <c r="Y183" s="75" t="inlineStr"/>
      <c r="Z183" s="74" t="inlineStr"/>
      <c r="AA183" s="75" t="inlineStr"/>
      <c r="AB183" s="74" t="inlineStr"/>
      <c r="AC183" s="75" t="inlineStr"/>
      <c r="AD183" s="74" t="inlineStr"/>
      <c r="AE183" s="75" t="inlineStr">
        <is>
          <t>17:31</t>
        </is>
      </c>
      <c r="AF183" s="75" t="inlineStr">
        <is>
          <t>06:02</t>
        </is>
      </c>
      <c r="AG183" s="75" t="inlineStr">
        <is>
          <t>17:38</t>
        </is>
      </c>
      <c r="AH183" s="74" t="inlineStr">
        <is>
          <t>06:02</t>
        </is>
      </c>
      <c r="AI183" s="75" t="inlineStr">
        <is>
          <t>17:26</t>
        </is>
      </c>
      <c r="AJ183" s="74" t="inlineStr">
        <is>
          <t>06:02</t>
        </is>
      </c>
      <c r="AK183" s="75" t="inlineStr">
        <is>
          <t>17:38</t>
        </is>
      </c>
      <c r="AL183" s="74" t="inlineStr">
        <is>
          <t>06:03</t>
        </is>
      </c>
      <c r="AM183" s="75" t="inlineStr">
        <is>
          <t>17:26</t>
        </is>
      </c>
      <c r="AN183" s="74" t="inlineStr">
        <is>
          <t>06:02</t>
        </is>
      </c>
      <c r="AO183" s="75" t="inlineStr"/>
      <c r="AP183" s="74" t="inlineStr"/>
      <c r="AQ183" s="74" t="inlineStr"/>
      <c r="AR183" s="74" t="inlineStr"/>
      <c r="AS183" s="74" t="inlineStr"/>
      <c r="AT183" s="74" t="inlineStr"/>
      <c r="AU183" s="74" t="inlineStr">
        <is>
          <t>05:40</t>
        </is>
      </c>
      <c r="AV183" s="74" t="inlineStr">
        <is>
          <t>18:04</t>
        </is>
      </c>
      <c r="AW183" s="74" t="inlineStr">
        <is>
          <t>05:37</t>
        </is>
      </c>
      <c r="AX183" s="74" t="inlineStr">
        <is>
          <t>18:03</t>
        </is>
      </c>
      <c r="AY183" s="74" t="inlineStr">
        <is>
          <t>05:41</t>
        </is>
      </c>
      <c r="AZ183" s="74" t="inlineStr">
        <is>
          <t>18:05</t>
        </is>
      </c>
      <c r="BA183" s="74" t="inlineStr">
        <is>
          <t>05:33</t>
        </is>
      </c>
      <c r="BB183" s="74" t="inlineStr">
        <is>
          <t>18:04</t>
        </is>
      </c>
      <c r="BC183" s="74" t="inlineStr">
        <is>
          <t>05:39</t>
        </is>
      </c>
      <c r="BD183" s="74" t="inlineStr">
        <is>
          <t>18:03</t>
        </is>
      </c>
      <c r="BE183" s="74" t="inlineStr">
        <is>
          <t>13:39</t>
        </is>
      </c>
      <c r="BF183" s="74" t="inlineStr">
        <is>
          <t>06:00</t>
        </is>
      </c>
      <c r="BG183" s="74" t="inlineStr">
        <is>
          <t>17:49</t>
        </is>
      </c>
      <c r="BH183" s="74" t="inlineStr">
        <is>
          <t>06:01</t>
        </is>
      </c>
      <c r="BI183" s="74" t="inlineStr">
        <is>
          <t>17:36</t>
        </is>
      </c>
      <c r="BJ183" s="74" t="inlineStr">
        <is>
          <t>06:03</t>
        </is>
      </c>
      <c r="BK183" s="74" t="inlineStr">
        <is>
          <t>17:36</t>
        </is>
      </c>
      <c r="BL183" s="74" t="inlineStr">
        <is>
          <t>06:01</t>
        </is>
      </c>
      <c r="BM183" s="74" t="inlineStr">
        <is>
          <t>17:28</t>
        </is>
      </c>
      <c r="BN183" s="74" t="inlineStr">
        <is>
          <t>06:03</t>
        </is>
      </c>
      <c r="BO183" s="74" t="n"/>
      <c r="BP183" s="95" t="n"/>
      <c r="BQ183" s="174" t="n"/>
      <c r="BR183" s="174" t="n"/>
      <c r="BS183" s="174" t="n"/>
      <c r="BT183" s="174" t="n"/>
      <c r="BU183" s="174" t="n"/>
      <c r="BV183" s="174" t="n"/>
      <c r="BW183" s="174" t="n"/>
      <c r="BX183" s="174" t="n"/>
      <c r="BY183" s="174" t="n"/>
      <c r="BZ183" s="175" t="n"/>
      <c r="CA183" s="176" t="n"/>
      <c r="CB183" s="177" t="n"/>
      <c r="CC183" s="118" t="n"/>
      <c r="CD183" s="178" t="n"/>
      <c r="CE183" s="120" t="n"/>
      <c r="CF183" s="178" t="n"/>
      <c r="CG183" s="179" t="n"/>
      <c r="CH183" s="178" t="n"/>
      <c r="CI183" s="180" t="n"/>
      <c r="CJ183" s="181" t="n"/>
      <c r="CK183" s="182" t="n"/>
    </row>
    <row r="184" ht="15.75" customFormat="1" customHeight="1" s="25">
      <c r="A184" s="69" t="inlineStr">
        <is>
          <t>A1654</t>
        </is>
      </c>
      <c r="B184" s="70" t="inlineStr">
        <is>
          <t>Đặng Hồng Thảo</t>
        </is>
      </c>
      <c r="C184" s="71" t="inlineStr">
        <is>
          <t>X1 Ép</t>
        </is>
      </c>
      <c r="D184" s="72" t="inlineStr">
        <is>
          <t>Trực tiếp</t>
        </is>
      </c>
      <c r="E184" s="73" t="inlineStr">
        <is>
          <t>2020-08-05</t>
        </is>
      </c>
      <c r="F184" s="73" t="inlineStr"/>
      <c r="G184" s="74" t="inlineStr"/>
      <c r="H184" s="74" t="inlineStr"/>
      <c r="I184" s="75" t="inlineStr"/>
      <c r="J184" s="74" t="inlineStr"/>
      <c r="K184" s="74" t="inlineStr"/>
      <c r="L184" s="74" t="inlineStr"/>
      <c r="M184" s="74" t="inlineStr"/>
      <c r="N184" s="74" t="inlineStr"/>
      <c r="O184" s="75" t="inlineStr"/>
      <c r="P184" s="74" t="inlineStr"/>
      <c r="Q184" s="74" t="inlineStr"/>
      <c r="R184" s="74" t="inlineStr"/>
      <c r="S184" s="75" t="inlineStr"/>
      <c r="T184" s="74" t="inlineStr"/>
      <c r="U184" s="75" t="inlineStr"/>
      <c r="V184" s="74" t="inlineStr"/>
      <c r="W184" s="75" t="inlineStr"/>
      <c r="X184" s="74" t="inlineStr"/>
      <c r="Y184" s="75" t="inlineStr"/>
      <c r="Z184" s="74" t="inlineStr"/>
      <c r="AA184" s="75" t="inlineStr"/>
      <c r="AB184" s="74" t="inlineStr"/>
      <c r="AC184" s="75" t="inlineStr"/>
      <c r="AD184" s="74" t="inlineStr"/>
      <c r="AE184" s="75" t="inlineStr"/>
      <c r="AF184" s="75" t="inlineStr"/>
      <c r="AG184" s="75" t="inlineStr">
        <is>
          <t>08:50</t>
        </is>
      </c>
      <c r="AH184" s="74" t="inlineStr">
        <is>
          <t>15:27</t>
        </is>
      </c>
      <c r="AI184" s="75" t="inlineStr">
        <is>
          <t>07:50</t>
        </is>
      </c>
      <c r="AJ184" s="74" t="inlineStr">
        <is>
          <t>15:30</t>
        </is>
      </c>
      <c r="AK184" s="75" t="inlineStr">
        <is>
          <t>07:47</t>
        </is>
      </c>
      <c r="AL184" s="74" t="inlineStr">
        <is>
          <t>15:30</t>
        </is>
      </c>
      <c r="AM184" s="75" t="inlineStr">
        <is>
          <t>07:51</t>
        </is>
      </c>
      <c r="AN184" s="74" t="inlineStr">
        <is>
          <t>15:30</t>
        </is>
      </c>
      <c r="AO184" s="75" t="inlineStr">
        <is>
          <t>05:25</t>
        </is>
      </c>
      <c r="AP184" s="74" t="inlineStr">
        <is>
          <t>13:00</t>
        </is>
      </c>
      <c r="AQ184" s="75" t="inlineStr"/>
      <c r="AR184" s="74" t="inlineStr"/>
      <c r="AS184" s="74" t="inlineStr"/>
      <c r="AT184" s="74" t="inlineStr"/>
      <c r="AU184" s="74" t="inlineStr">
        <is>
          <t>05:40</t>
        </is>
      </c>
      <c r="AV184" s="74" t="inlineStr">
        <is>
          <t>13:00</t>
        </is>
      </c>
      <c r="AW184" s="74" t="inlineStr">
        <is>
          <t>05:40</t>
        </is>
      </c>
      <c r="AX184" s="74" t="inlineStr">
        <is>
          <t>13:05</t>
        </is>
      </c>
      <c r="AY184" s="74" t="inlineStr">
        <is>
          <t>05:46</t>
        </is>
      </c>
      <c r="AZ184" s="74" t="inlineStr">
        <is>
          <t>13:00</t>
        </is>
      </c>
      <c r="BA184" s="74" t="inlineStr">
        <is>
          <t>05:44</t>
        </is>
      </c>
      <c r="BB184" s="74" t="inlineStr">
        <is>
          <t>13:00</t>
        </is>
      </c>
      <c r="BC184" s="74" t="inlineStr">
        <is>
          <t>05:33</t>
        </is>
      </c>
      <c r="BD184" s="74" t="inlineStr">
        <is>
          <t>13:00</t>
        </is>
      </c>
      <c r="BE184" s="74" t="inlineStr"/>
      <c r="BF184" s="74" t="inlineStr"/>
      <c r="BG184" s="74" t="inlineStr">
        <is>
          <t>05:36</t>
        </is>
      </c>
      <c r="BH184" s="74" t="inlineStr">
        <is>
          <t>13:00</t>
        </is>
      </c>
      <c r="BI184" s="74" t="inlineStr">
        <is>
          <t>05:29</t>
        </is>
      </c>
      <c r="BJ184" s="74" t="inlineStr">
        <is>
          <t>13:03</t>
        </is>
      </c>
      <c r="BK184" s="74" t="inlineStr">
        <is>
          <t>05:44</t>
        </is>
      </c>
      <c r="BL184" s="74" t="inlineStr">
        <is>
          <t>13:04</t>
        </is>
      </c>
      <c r="BM184" s="74" t="inlineStr">
        <is>
          <t>05:38</t>
        </is>
      </c>
      <c r="BN184" s="74" t="inlineStr">
        <is>
          <t>13:11</t>
        </is>
      </c>
      <c r="BO184" s="74" t="n"/>
      <c r="BP184" s="95" t="n"/>
      <c r="BQ184" s="174" t="n"/>
      <c r="BR184" s="174" t="n"/>
      <c r="BS184" s="174" t="n"/>
      <c r="BT184" s="174" t="n"/>
      <c r="BU184" s="174" t="n"/>
      <c r="BV184" s="174" t="n"/>
      <c r="BW184" s="174" t="n"/>
      <c r="BX184" s="174" t="n"/>
      <c r="BY184" s="174" t="n"/>
      <c r="BZ184" s="175" t="n"/>
      <c r="CA184" s="176" t="n"/>
      <c r="CB184" s="177" t="n"/>
      <c r="CC184" s="118" t="n"/>
      <c r="CD184" s="178" t="n"/>
      <c r="CE184" s="120" t="n"/>
      <c r="CF184" s="178" t="n"/>
      <c r="CG184" s="179" t="n"/>
      <c r="CH184" s="178" t="n"/>
      <c r="CI184" s="180" t="n"/>
      <c r="CJ184" s="181" t="n"/>
      <c r="CK184" s="182" t="n"/>
    </row>
    <row r="185" ht="15.75" customFormat="1" customHeight="1" s="25">
      <c r="A185" s="69" t="inlineStr">
        <is>
          <t>A1655</t>
        </is>
      </c>
      <c r="B185" s="70" t="inlineStr">
        <is>
          <t>Lê Văn Cần</t>
        </is>
      </c>
      <c r="C185" s="71" t="inlineStr">
        <is>
          <t>Kho X3</t>
        </is>
      </c>
      <c r="D185" s="72" t="inlineStr">
        <is>
          <t>Trực tiếp</t>
        </is>
      </c>
      <c r="E185" s="73" t="inlineStr">
        <is>
          <t>2020-08-07</t>
        </is>
      </c>
      <c r="F185" s="73" t="inlineStr"/>
      <c r="G185" s="74" t="inlineStr">
        <is>
          <t>06:27</t>
        </is>
      </c>
      <c r="H185" s="74" t="inlineStr">
        <is>
          <t>19:00</t>
        </is>
      </c>
      <c r="I185" s="75" t="inlineStr">
        <is>
          <t>06:43</t>
        </is>
      </c>
      <c r="J185" s="74" t="inlineStr">
        <is>
          <t>19:02</t>
        </is>
      </c>
      <c r="K185" s="75" t="inlineStr">
        <is>
          <t>06:43</t>
        </is>
      </c>
      <c r="L185" s="74" t="inlineStr"/>
      <c r="M185" s="75" t="inlineStr">
        <is>
          <t>06:43</t>
        </is>
      </c>
      <c r="N185" s="74" t="inlineStr">
        <is>
          <t>18:02</t>
        </is>
      </c>
      <c r="O185" s="75" t="inlineStr">
        <is>
          <t>06:51</t>
        </is>
      </c>
      <c r="P185" s="74" t="inlineStr">
        <is>
          <t>15:01</t>
        </is>
      </c>
      <c r="Q185" s="74" t="inlineStr">
        <is>
          <t>06:46</t>
        </is>
      </c>
      <c r="R185" s="74" t="inlineStr">
        <is>
          <t>19:01</t>
        </is>
      </c>
      <c r="S185" s="75" t="inlineStr">
        <is>
          <t>06:44</t>
        </is>
      </c>
      <c r="T185" s="74" t="inlineStr">
        <is>
          <t>18:02</t>
        </is>
      </c>
      <c r="U185" s="75" t="inlineStr">
        <is>
          <t>06:46</t>
        </is>
      </c>
      <c r="V185" s="74" t="inlineStr">
        <is>
          <t>18:03</t>
        </is>
      </c>
      <c r="W185" s="75" t="inlineStr">
        <is>
          <t>06:51</t>
        </is>
      </c>
      <c r="X185" s="74" t="inlineStr">
        <is>
          <t>19:01</t>
        </is>
      </c>
      <c r="Y185" s="75" t="inlineStr">
        <is>
          <t>06:50</t>
        </is>
      </c>
      <c r="Z185" s="74" t="inlineStr">
        <is>
          <t>18:02</t>
        </is>
      </c>
      <c r="AA185" s="75" t="inlineStr">
        <is>
          <t>06:50</t>
        </is>
      </c>
      <c r="AB185" s="74" t="inlineStr">
        <is>
          <t>18:01</t>
        </is>
      </c>
      <c r="AC185" s="75" t="inlineStr"/>
      <c r="AD185" s="74" t="inlineStr"/>
      <c r="AE185" s="74" t="inlineStr">
        <is>
          <t>06:48</t>
        </is>
      </c>
      <c r="AF185" s="74" t="inlineStr">
        <is>
          <t>19:01</t>
        </is>
      </c>
      <c r="AG185" s="75" t="inlineStr">
        <is>
          <t>06:47</t>
        </is>
      </c>
      <c r="AH185" s="74" t="inlineStr"/>
      <c r="AI185" s="75" t="inlineStr">
        <is>
          <t>06:46</t>
        </is>
      </c>
      <c r="AJ185" s="74" t="inlineStr">
        <is>
          <t>18:13</t>
        </is>
      </c>
      <c r="AK185" s="75" t="inlineStr">
        <is>
          <t>06:42</t>
        </is>
      </c>
      <c r="AL185" s="74" t="inlineStr"/>
      <c r="AM185" s="75" t="inlineStr"/>
      <c r="AN185" s="74" t="inlineStr"/>
      <c r="AO185" s="75" t="inlineStr"/>
      <c r="AP185" s="74" t="inlineStr"/>
      <c r="AQ185" s="74" t="inlineStr"/>
      <c r="AR185" s="74" t="inlineStr"/>
      <c r="AS185" s="74" t="inlineStr"/>
      <c r="AT185" s="74" t="inlineStr"/>
      <c r="AU185" s="74" t="inlineStr">
        <is>
          <t>06:44</t>
        </is>
      </c>
      <c r="AV185" s="74" t="inlineStr">
        <is>
          <t>20:01</t>
        </is>
      </c>
      <c r="AW185" s="74" t="inlineStr">
        <is>
          <t>07:06</t>
        </is>
      </c>
      <c r="AX185" s="74" t="inlineStr">
        <is>
          <t>19:00</t>
        </is>
      </c>
      <c r="AY185" s="74" t="inlineStr">
        <is>
          <t>06:45</t>
        </is>
      </c>
      <c r="AZ185" s="74" t="inlineStr">
        <is>
          <t>19:00</t>
        </is>
      </c>
      <c r="BA185" s="74" t="inlineStr">
        <is>
          <t>06:49</t>
        </is>
      </c>
      <c r="BB185" s="74" t="inlineStr">
        <is>
          <t>18:03</t>
        </is>
      </c>
      <c r="BC185" s="74" t="inlineStr">
        <is>
          <t>06:42</t>
        </is>
      </c>
      <c r="BD185" s="74" t="inlineStr">
        <is>
          <t>18:30</t>
        </is>
      </c>
      <c r="BE185" s="74" t="inlineStr">
        <is>
          <t>07:29</t>
        </is>
      </c>
      <c r="BF185" s="74" t="inlineStr">
        <is>
          <t>15:32</t>
        </is>
      </c>
      <c r="BG185" s="74" t="inlineStr">
        <is>
          <t>06:47</t>
        </is>
      </c>
      <c r="BH185" s="74" t="inlineStr">
        <is>
          <t>18:02</t>
        </is>
      </c>
      <c r="BI185" s="74" t="inlineStr">
        <is>
          <t>06:50</t>
        </is>
      </c>
      <c r="BJ185" s="74" t="inlineStr">
        <is>
          <t>18:02</t>
        </is>
      </c>
      <c r="BK185" s="74" t="inlineStr">
        <is>
          <t>06:45</t>
        </is>
      </c>
      <c r="BL185" s="74" t="inlineStr">
        <is>
          <t>19:01</t>
        </is>
      </c>
      <c r="BM185" s="74" t="inlineStr">
        <is>
          <t>06:50</t>
        </is>
      </c>
      <c r="BN185" s="74" t="inlineStr">
        <is>
          <t>21:30</t>
        </is>
      </c>
      <c r="BO185" s="74" t="n"/>
      <c r="BP185" s="95" t="n"/>
      <c r="BQ185" s="174" t="n"/>
      <c r="BR185" s="174" t="n"/>
      <c r="BS185" s="174" t="n"/>
      <c r="BT185" s="174" t="n"/>
      <c r="BU185" s="174" t="n"/>
      <c r="BV185" s="174" t="n"/>
      <c r="BW185" s="174" t="n"/>
      <c r="BX185" s="174" t="n"/>
      <c r="BY185" s="174" t="n"/>
      <c r="BZ185" s="175" t="n"/>
      <c r="CA185" s="176" t="n"/>
      <c r="CB185" s="177" t="n"/>
      <c r="CC185" s="118" t="n"/>
      <c r="CD185" s="178" t="n"/>
      <c r="CE185" s="120" t="n"/>
      <c r="CF185" s="178" t="n"/>
      <c r="CG185" s="179" t="n"/>
      <c r="CH185" s="178" t="n"/>
      <c r="CI185" s="180" t="n"/>
      <c r="CJ185" s="181" t="n"/>
      <c r="CK185" s="182" t="n"/>
    </row>
    <row r="186" ht="15.75" customFormat="1" customHeight="1" s="25">
      <c r="A186" s="69" t="inlineStr">
        <is>
          <t>A1657</t>
        </is>
      </c>
      <c r="B186" s="70" t="inlineStr">
        <is>
          <t>Trần Quang Dũng</t>
        </is>
      </c>
      <c r="C186" s="71" t="inlineStr">
        <is>
          <t>X1 Ép - A</t>
        </is>
      </c>
      <c r="D186" s="72" t="inlineStr">
        <is>
          <t>Trực tiếp</t>
        </is>
      </c>
      <c r="E186" s="73" t="inlineStr">
        <is>
          <t>2020-08-07</t>
        </is>
      </c>
      <c r="F186" s="73" t="inlineStr"/>
      <c r="G186" s="74" t="inlineStr">
        <is>
          <t>06:02</t>
        </is>
      </c>
      <c r="H186" s="74" t="inlineStr">
        <is>
          <t>17:41</t>
        </is>
      </c>
      <c r="I186" s="75" t="inlineStr">
        <is>
          <t>17:40</t>
        </is>
      </c>
      <c r="J186" s="74" t="inlineStr">
        <is>
          <t>20:31</t>
        </is>
      </c>
      <c r="K186" s="74" t="inlineStr">
        <is>
          <t>17:45</t>
        </is>
      </c>
      <c r="L186" s="74" t="inlineStr">
        <is>
          <t>06:02</t>
        </is>
      </c>
      <c r="M186" s="74" t="inlineStr">
        <is>
          <t>17:32</t>
        </is>
      </c>
      <c r="N186" s="74" t="inlineStr">
        <is>
          <t>06:02</t>
        </is>
      </c>
      <c r="O186" s="75" t="inlineStr"/>
      <c r="P186" s="74" t="inlineStr"/>
      <c r="Q186" s="74" t="inlineStr">
        <is>
          <t>05:42</t>
        </is>
      </c>
      <c r="R186" s="74" t="inlineStr">
        <is>
          <t>18:04</t>
        </is>
      </c>
      <c r="S186" s="74" t="inlineStr">
        <is>
          <t>05:47</t>
        </is>
      </c>
      <c r="T186" s="74" t="inlineStr">
        <is>
          <t>18:04</t>
        </is>
      </c>
      <c r="U186" s="74" t="inlineStr">
        <is>
          <t>05:33</t>
        </is>
      </c>
      <c r="V186" s="74" t="inlineStr">
        <is>
          <t>18:04</t>
        </is>
      </c>
      <c r="W186" s="75" t="inlineStr">
        <is>
          <t>05:43</t>
        </is>
      </c>
      <c r="X186" s="74" t="inlineStr">
        <is>
          <t>18:03</t>
        </is>
      </c>
      <c r="Y186" s="74" t="inlineStr">
        <is>
          <t>05:53</t>
        </is>
      </c>
      <c r="Z186" s="74" t="inlineStr">
        <is>
          <t>18:04</t>
        </is>
      </c>
      <c r="AA186" s="74" t="inlineStr">
        <is>
          <t>05:55</t>
        </is>
      </c>
      <c r="AB186" s="74" t="inlineStr">
        <is>
          <t>14:12</t>
        </is>
      </c>
      <c r="AC186" s="75" t="inlineStr"/>
      <c r="AD186" s="74" t="inlineStr"/>
      <c r="AE186" s="74" t="inlineStr">
        <is>
          <t>17:44</t>
        </is>
      </c>
      <c r="AF186" s="74" t="inlineStr">
        <is>
          <t>06:01</t>
        </is>
      </c>
      <c r="AG186" s="74" t="inlineStr">
        <is>
          <t>17:45</t>
        </is>
      </c>
      <c r="AH186" s="74" t="inlineStr">
        <is>
          <t>06:02</t>
        </is>
      </c>
      <c r="AI186" s="74" t="inlineStr">
        <is>
          <t>17:44</t>
        </is>
      </c>
      <c r="AJ186" s="74" t="inlineStr">
        <is>
          <t>06:02</t>
        </is>
      </c>
      <c r="AK186" s="75" t="inlineStr">
        <is>
          <t>17:38</t>
        </is>
      </c>
      <c r="AL186" s="74" t="inlineStr">
        <is>
          <t>06:03</t>
        </is>
      </c>
      <c r="AM186" s="74" t="inlineStr">
        <is>
          <t>17:47</t>
        </is>
      </c>
      <c r="AN186" s="74" t="inlineStr">
        <is>
          <t>06:02</t>
        </is>
      </c>
      <c r="AO186" s="74" t="inlineStr"/>
      <c r="AP186" s="74" t="inlineStr"/>
      <c r="AQ186" s="75" t="inlineStr"/>
      <c r="AR186" s="74" t="inlineStr"/>
      <c r="AS186" s="74" t="inlineStr"/>
      <c r="AT186" s="74" t="inlineStr"/>
      <c r="AU186" s="74" t="inlineStr">
        <is>
          <t>05:38</t>
        </is>
      </c>
      <c r="AV186" s="74" t="inlineStr">
        <is>
          <t>18:05</t>
        </is>
      </c>
      <c r="AW186" s="74" t="inlineStr">
        <is>
          <t>05:42</t>
        </is>
      </c>
      <c r="AX186" s="74" t="inlineStr">
        <is>
          <t>18:04</t>
        </is>
      </c>
      <c r="AY186" s="75" t="inlineStr">
        <is>
          <t>05:39</t>
        </is>
      </c>
      <c r="AZ186" s="74" t="inlineStr">
        <is>
          <t>14:26</t>
        </is>
      </c>
      <c r="BA186" s="74" t="inlineStr">
        <is>
          <t>05:38</t>
        </is>
      </c>
      <c r="BB186" s="74" t="inlineStr">
        <is>
          <t>18:04</t>
        </is>
      </c>
      <c r="BC186" s="74" t="inlineStr">
        <is>
          <t>05:34</t>
        </is>
      </c>
      <c r="BD186" s="74" t="inlineStr">
        <is>
          <t>18:03</t>
        </is>
      </c>
      <c r="BE186" s="75" t="inlineStr"/>
      <c r="BF186" s="74" t="inlineStr"/>
      <c r="BG186" s="74" t="inlineStr">
        <is>
          <t>17:49</t>
        </is>
      </c>
      <c r="BH186" s="74" t="inlineStr">
        <is>
          <t>06:01</t>
        </is>
      </c>
      <c r="BI186" s="74" t="inlineStr"/>
      <c r="BJ186" s="74" t="inlineStr"/>
      <c r="BK186" s="74" t="inlineStr"/>
      <c r="BL186" s="74" t="inlineStr"/>
      <c r="BM186" s="74" t="inlineStr">
        <is>
          <t>17:45</t>
        </is>
      </c>
      <c r="BN186" s="74" t="inlineStr">
        <is>
          <t>06:03</t>
        </is>
      </c>
      <c r="BO186" s="74" t="n"/>
      <c r="BP186" s="95" t="n"/>
      <c r="BQ186" s="174" t="n"/>
      <c r="BR186" s="174" t="n"/>
      <c r="BS186" s="174" t="n"/>
      <c r="BT186" s="174" t="n"/>
      <c r="BU186" s="174" t="n"/>
      <c r="BV186" s="174" t="n"/>
      <c r="BW186" s="174" t="n"/>
      <c r="BX186" s="174" t="n"/>
      <c r="BY186" s="174" t="n"/>
      <c r="BZ186" s="175" t="n"/>
      <c r="CA186" s="176" t="n"/>
      <c r="CB186" s="177" t="n"/>
      <c r="CC186" s="118" t="n"/>
      <c r="CD186" s="178" t="n"/>
      <c r="CE186" s="120" t="n"/>
      <c r="CF186" s="178" t="n"/>
      <c r="CG186" s="179" t="n"/>
      <c r="CH186" s="178" t="n"/>
      <c r="CI186" s="180" t="n"/>
      <c r="CJ186" s="181" t="n"/>
      <c r="CK186" s="182" t="n"/>
    </row>
    <row r="187" ht="15.75" customFormat="1" customHeight="1" s="25">
      <c r="A187" s="69" t="inlineStr">
        <is>
          <t>A1662</t>
        </is>
      </c>
      <c r="B187" s="70" t="inlineStr">
        <is>
          <t>Nguyễn Thị Diễm My</t>
        </is>
      </c>
      <c r="C187" s="71" t="inlineStr">
        <is>
          <t>Khuôn Lập trình-gia công</t>
        </is>
      </c>
      <c r="D187" s="72" t="inlineStr">
        <is>
          <t>Gián tiếp</t>
        </is>
      </c>
      <c r="E187" s="73" t="inlineStr">
        <is>
          <t>2020-08-20</t>
        </is>
      </c>
      <c r="F187" s="73" t="inlineStr"/>
      <c r="G187" s="74" t="inlineStr">
        <is>
          <t>05:50</t>
        </is>
      </c>
      <c r="H187" s="74" t="inlineStr">
        <is>
          <t>18:07</t>
        </is>
      </c>
      <c r="I187" s="75" t="inlineStr">
        <is>
          <t>05:52</t>
        </is>
      </c>
      <c r="J187" s="74" t="inlineStr">
        <is>
          <t>18:07</t>
        </is>
      </c>
      <c r="K187" s="74" t="inlineStr">
        <is>
          <t>05:56</t>
        </is>
      </c>
      <c r="L187" s="74" t="inlineStr">
        <is>
          <t>18:06</t>
        </is>
      </c>
      <c r="M187" s="74" t="inlineStr">
        <is>
          <t>05:51</t>
        </is>
      </c>
      <c r="N187" s="74" t="inlineStr">
        <is>
          <t>18:07</t>
        </is>
      </c>
      <c r="O187" s="75" t="inlineStr"/>
      <c r="P187" s="74" t="inlineStr"/>
      <c r="Q187" s="74" t="inlineStr">
        <is>
          <t>07:51</t>
        </is>
      </c>
      <c r="R187" s="74" t="inlineStr">
        <is>
          <t>16:32</t>
        </is>
      </c>
      <c r="S187" s="74" t="inlineStr">
        <is>
          <t>07:44</t>
        </is>
      </c>
      <c r="T187" s="74" t="inlineStr">
        <is>
          <t>16:35</t>
        </is>
      </c>
      <c r="U187" s="74" t="inlineStr">
        <is>
          <t>07:49</t>
        </is>
      </c>
      <c r="V187" s="74" t="inlineStr">
        <is>
          <t>16:33</t>
        </is>
      </c>
      <c r="W187" s="75" t="inlineStr">
        <is>
          <t>07:48</t>
        </is>
      </c>
      <c r="X187" s="74" t="inlineStr">
        <is>
          <t>20:31</t>
        </is>
      </c>
      <c r="Y187" s="74" t="inlineStr">
        <is>
          <t>07:57</t>
        </is>
      </c>
      <c r="Z187" s="74" t="inlineStr">
        <is>
          <t>20:32</t>
        </is>
      </c>
      <c r="AA187" s="74" t="inlineStr">
        <is>
          <t>07:42</t>
        </is>
      </c>
      <c r="AB187" s="74" t="inlineStr">
        <is>
          <t>16:35</t>
        </is>
      </c>
      <c r="AC187" s="75" t="inlineStr">
        <is>
          <t>05:52</t>
        </is>
      </c>
      <c r="AD187" s="74" t="inlineStr">
        <is>
          <t>14:02</t>
        </is>
      </c>
      <c r="AE187" s="74" t="inlineStr">
        <is>
          <t>07:48</t>
        </is>
      </c>
      <c r="AF187" s="74" t="inlineStr">
        <is>
          <t>20:31</t>
        </is>
      </c>
      <c r="AG187" s="74" t="inlineStr">
        <is>
          <t>07:50</t>
        </is>
      </c>
      <c r="AH187" s="74" t="inlineStr">
        <is>
          <t>20:32</t>
        </is>
      </c>
      <c r="AI187" s="74" t="inlineStr">
        <is>
          <t>07:49</t>
        </is>
      </c>
      <c r="AJ187" s="74" t="inlineStr">
        <is>
          <t>16:33</t>
        </is>
      </c>
      <c r="AK187" s="75" t="inlineStr">
        <is>
          <t>07:52</t>
        </is>
      </c>
      <c r="AL187" s="74" t="inlineStr">
        <is>
          <t>20:31</t>
        </is>
      </c>
      <c r="AM187" s="74" t="inlineStr">
        <is>
          <t>07:52</t>
        </is>
      </c>
      <c r="AN187" s="74" t="inlineStr">
        <is>
          <t>16:31</t>
        </is>
      </c>
      <c r="AO187" s="74" t="inlineStr">
        <is>
          <t>07:53</t>
        </is>
      </c>
      <c r="AP187" s="74" t="inlineStr">
        <is>
          <t>16:30</t>
        </is>
      </c>
      <c r="AQ187" s="75" t="inlineStr">
        <is>
          <t>06:02</t>
        </is>
      </c>
      <c r="AR187" s="74" t="inlineStr">
        <is>
          <t>14:01</t>
        </is>
      </c>
      <c r="AS187" s="74" t="inlineStr">
        <is>
          <t>07:57</t>
        </is>
      </c>
      <c r="AT187" s="74" t="inlineStr">
        <is>
          <t>16:31</t>
        </is>
      </c>
      <c r="AU187" s="74" t="inlineStr">
        <is>
          <t>07:52</t>
        </is>
      </c>
      <c r="AV187" s="74" t="inlineStr">
        <is>
          <t>16:31</t>
        </is>
      </c>
      <c r="AW187" s="74" t="inlineStr"/>
      <c r="AX187" s="74" t="inlineStr"/>
      <c r="AY187" s="75" t="inlineStr"/>
      <c r="AZ187" s="74" t="inlineStr"/>
      <c r="BA187" s="74" t="inlineStr">
        <is>
          <t>07:43</t>
        </is>
      </c>
      <c r="BB187" s="74" t="inlineStr">
        <is>
          <t>20:30</t>
        </is>
      </c>
      <c r="BC187" s="74" t="inlineStr">
        <is>
          <t>07:56</t>
        </is>
      </c>
      <c r="BD187" s="74" t="inlineStr">
        <is>
          <t>16:30</t>
        </is>
      </c>
      <c r="BE187" s="75" t="inlineStr">
        <is>
          <t>05:57</t>
        </is>
      </c>
      <c r="BF187" s="74" t="inlineStr">
        <is>
          <t>14:01</t>
        </is>
      </c>
      <c r="BG187" s="74" t="inlineStr">
        <is>
          <t>11:54</t>
        </is>
      </c>
      <c r="BH187" s="74" t="inlineStr">
        <is>
          <t>16:38</t>
        </is>
      </c>
      <c r="BI187" s="74" t="inlineStr"/>
      <c r="BJ187" s="74" t="inlineStr"/>
      <c r="BK187" s="74" t="inlineStr">
        <is>
          <t>07:50</t>
        </is>
      </c>
      <c r="BL187" s="74" t="inlineStr">
        <is>
          <t>16:31</t>
        </is>
      </c>
      <c r="BM187" s="74" t="inlineStr">
        <is>
          <t>07:53</t>
        </is>
      </c>
      <c r="BN187" s="74" t="inlineStr">
        <is>
          <t>20:31</t>
        </is>
      </c>
      <c r="BO187" s="74" t="n"/>
      <c r="BP187" s="95" t="n"/>
      <c r="BQ187" s="174" t="n"/>
      <c r="BR187" s="174" t="n"/>
      <c r="BS187" s="174" t="n"/>
      <c r="BT187" s="174" t="n"/>
      <c r="BU187" s="174" t="n"/>
      <c r="BV187" s="174" t="n"/>
      <c r="BW187" s="174" t="n"/>
      <c r="BX187" s="174" t="n"/>
      <c r="BY187" s="174" t="n"/>
      <c r="BZ187" s="175" t="n"/>
      <c r="CA187" s="176" t="n"/>
      <c r="CB187" s="177" t="n"/>
      <c r="CC187" s="118" t="n"/>
      <c r="CD187" s="178" t="n"/>
      <c r="CE187" s="120" t="n"/>
      <c r="CF187" s="178" t="n"/>
      <c r="CG187" s="179" t="n"/>
      <c r="CH187" s="178" t="n"/>
      <c r="CI187" s="180" t="n"/>
      <c r="CJ187" s="181" t="n"/>
      <c r="CK187" s="182" t="n"/>
    </row>
    <row r="188" ht="15.75" customFormat="1" customHeight="1" s="25">
      <c r="A188" s="69" t="inlineStr">
        <is>
          <t>A1666</t>
        </is>
      </c>
      <c r="B188" s="70" t="inlineStr">
        <is>
          <t>Nguyễn Thị Cẩm Nhiên</t>
        </is>
      </c>
      <c r="C188" s="71" t="inlineStr">
        <is>
          <t>QA/QC X1 Ép</t>
        </is>
      </c>
      <c r="D188" s="72" t="inlineStr">
        <is>
          <t>Trực tiếp</t>
        </is>
      </c>
      <c r="E188" s="73" t="inlineStr">
        <is>
          <t>2020-08-28</t>
        </is>
      </c>
      <c r="F188" s="73" t="inlineStr"/>
      <c r="G188" s="74" t="inlineStr">
        <is>
          <t>17:40</t>
        </is>
      </c>
      <c r="H188" s="74" t="inlineStr">
        <is>
          <t>06:00</t>
        </is>
      </c>
      <c r="I188" s="75" t="inlineStr">
        <is>
          <t>17:45</t>
        </is>
      </c>
      <c r="J188" s="74" t="inlineStr">
        <is>
          <t>06:00</t>
        </is>
      </c>
      <c r="K188" s="75" t="inlineStr">
        <is>
          <t>17:42</t>
        </is>
      </c>
      <c r="L188" s="74" t="inlineStr">
        <is>
          <t>06:00</t>
        </is>
      </c>
      <c r="M188" s="75" t="inlineStr">
        <is>
          <t>16:43</t>
        </is>
      </c>
      <c r="N188" s="74" t="inlineStr">
        <is>
          <t>06:00</t>
        </is>
      </c>
      <c r="O188" s="75" t="inlineStr"/>
      <c r="P188" s="74" t="inlineStr"/>
      <c r="Q188" s="74" t="inlineStr">
        <is>
          <t>05:50</t>
        </is>
      </c>
      <c r="R188" s="74" t="inlineStr">
        <is>
          <t>18:00</t>
        </is>
      </c>
      <c r="S188" s="75" t="inlineStr">
        <is>
          <t>05:49</t>
        </is>
      </c>
      <c r="T188" s="74" t="inlineStr">
        <is>
          <t>18:00</t>
        </is>
      </c>
      <c r="U188" s="75" t="inlineStr">
        <is>
          <t>05:51</t>
        </is>
      </c>
      <c r="V188" s="74" t="inlineStr">
        <is>
          <t>18:00</t>
        </is>
      </c>
      <c r="W188" s="75" t="inlineStr">
        <is>
          <t>05:47</t>
        </is>
      </c>
      <c r="X188" s="74" t="inlineStr">
        <is>
          <t>18:00</t>
        </is>
      </c>
      <c r="Y188" s="75" t="inlineStr">
        <is>
          <t>05:55</t>
        </is>
      </c>
      <c r="Z188" s="74" t="inlineStr">
        <is>
          <t>18:00</t>
        </is>
      </c>
      <c r="AA188" s="75" t="inlineStr">
        <is>
          <t>05:54</t>
        </is>
      </c>
      <c r="AB188" s="74" t="inlineStr">
        <is>
          <t>18:00</t>
        </is>
      </c>
      <c r="AC188" s="75" t="inlineStr"/>
      <c r="AD188" s="74" t="inlineStr"/>
      <c r="AE188" s="74" t="inlineStr">
        <is>
          <t>17:39</t>
        </is>
      </c>
      <c r="AF188" s="74" t="inlineStr">
        <is>
          <t>06:00</t>
        </is>
      </c>
      <c r="AG188" s="75" t="inlineStr">
        <is>
          <t>17:42</t>
        </is>
      </c>
      <c r="AH188" s="74" t="inlineStr">
        <is>
          <t>06:00</t>
        </is>
      </c>
      <c r="AI188" s="75" t="inlineStr">
        <is>
          <t>17:46</t>
        </is>
      </c>
      <c r="AJ188" s="74" t="inlineStr">
        <is>
          <t>06:00</t>
        </is>
      </c>
      <c r="AK188" s="75" t="inlineStr">
        <is>
          <t>17:46</t>
        </is>
      </c>
      <c r="AL188" s="74" t="inlineStr">
        <is>
          <t>06:00</t>
        </is>
      </c>
      <c r="AM188" s="75" t="inlineStr">
        <is>
          <t>17:35</t>
        </is>
      </c>
      <c r="AN188" s="74" t="inlineStr">
        <is>
          <t>06:00</t>
        </is>
      </c>
      <c r="AO188" s="75" t="inlineStr"/>
      <c r="AP188" s="74" t="inlineStr"/>
      <c r="AQ188" s="74" t="inlineStr"/>
      <c r="AR188" s="74" t="inlineStr"/>
      <c r="AS188" s="74" t="inlineStr"/>
      <c r="AT188" s="74" t="inlineStr"/>
      <c r="AU188" s="74" t="inlineStr">
        <is>
          <t>05:51</t>
        </is>
      </c>
      <c r="AV188" s="74" t="inlineStr">
        <is>
          <t>18:01</t>
        </is>
      </c>
      <c r="AW188" s="74" t="inlineStr">
        <is>
          <t>05:53</t>
        </is>
      </c>
      <c r="AX188" s="74" t="inlineStr">
        <is>
          <t>18:03</t>
        </is>
      </c>
      <c r="AY188" s="75" t="inlineStr">
        <is>
          <t>05:53</t>
        </is>
      </c>
      <c r="AZ188" s="74" t="inlineStr">
        <is>
          <t>18:01</t>
        </is>
      </c>
      <c r="BA188" s="75" t="inlineStr">
        <is>
          <t>05:53</t>
        </is>
      </c>
      <c r="BB188" s="74" t="inlineStr">
        <is>
          <t>18:01</t>
        </is>
      </c>
      <c r="BC188" s="75" t="inlineStr">
        <is>
          <t>05:50</t>
        </is>
      </c>
      <c r="BD188" s="74" t="inlineStr">
        <is>
          <t>18:00</t>
        </is>
      </c>
      <c r="BE188" s="75" t="inlineStr"/>
      <c r="BF188" s="74" t="inlineStr"/>
      <c r="BG188" s="75" t="inlineStr">
        <is>
          <t>17:55</t>
        </is>
      </c>
      <c r="BH188" s="75" t="inlineStr">
        <is>
          <t>06:00</t>
        </is>
      </c>
      <c r="BI188" s="74" t="inlineStr">
        <is>
          <t>17:48</t>
        </is>
      </c>
      <c r="BJ188" s="74" t="inlineStr">
        <is>
          <t>06:00</t>
        </is>
      </c>
      <c r="BK188" s="74" t="inlineStr">
        <is>
          <t>17:50</t>
        </is>
      </c>
      <c r="BL188" s="74" t="inlineStr">
        <is>
          <t>06:00</t>
        </is>
      </c>
      <c r="BM188" s="74" t="inlineStr">
        <is>
          <t>17:50</t>
        </is>
      </c>
      <c r="BN188" s="74" t="inlineStr">
        <is>
          <t>06:00</t>
        </is>
      </c>
      <c r="BO188" s="74" t="n"/>
      <c r="BP188" s="95" t="n"/>
      <c r="BQ188" s="174" t="n"/>
      <c r="BR188" s="174" t="n"/>
      <c r="BS188" s="174" t="n"/>
      <c r="BT188" s="174" t="n"/>
      <c r="BU188" s="174" t="n"/>
      <c r="BV188" s="174" t="n"/>
      <c r="BW188" s="174" t="n"/>
      <c r="BX188" s="174" t="n"/>
      <c r="BY188" s="174" t="n"/>
      <c r="BZ188" s="175" t="n"/>
      <c r="CA188" s="176" t="n"/>
      <c r="CB188" s="177" t="n"/>
      <c r="CC188" s="118" t="n"/>
      <c r="CD188" s="178" t="n"/>
      <c r="CE188" s="120" t="n"/>
      <c r="CF188" s="178" t="n"/>
      <c r="CG188" s="179" t="n"/>
      <c r="CH188" s="178" t="n"/>
      <c r="CI188" s="180" t="n"/>
      <c r="CJ188" s="181" t="n"/>
      <c r="CK188" s="182" t="n"/>
    </row>
    <row r="189" ht="15.75" customFormat="1" customHeight="1" s="25">
      <c r="A189" s="69" t="inlineStr">
        <is>
          <t>A1669</t>
        </is>
      </c>
      <c r="B189" s="70" t="inlineStr">
        <is>
          <t>Nguyễn Văn Ân</t>
        </is>
      </c>
      <c r="C189" s="71" t="inlineStr">
        <is>
          <t>QC X1 Sơn In</t>
        </is>
      </c>
      <c r="D189" s="72" t="inlineStr">
        <is>
          <t>Trực tiếp</t>
        </is>
      </c>
      <c r="E189" s="73" t="inlineStr">
        <is>
          <t>2020-08-28</t>
        </is>
      </c>
      <c r="F189" s="73" t="inlineStr"/>
      <c r="G189" s="74" t="inlineStr">
        <is>
          <t>05:50</t>
        </is>
      </c>
      <c r="H189" s="74" t="inlineStr">
        <is>
          <t>18:02</t>
        </is>
      </c>
      <c r="I189" s="74" t="inlineStr">
        <is>
          <t>05:51</t>
        </is>
      </c>
      <c r="J189" s="74" t="inlineStr">
        <is>
          <t>18:02</t>
        </is>
      </c>
      <c r="K189" s="74" t="inlineStr">
        <is>
          <t>05:52</t>
        </is>
      </c>
      <c r="L189" s="74" t="inlineStr">
        <is>
          <t>18:02</t>
        </is>
      </c>
      <c r="M189" s="74" t="inlineStr">
        <is>
          <t>05:48</t>
        </is>
      </c>
      <c r="N189" s="74" t="inlineStr">
        <is>
          <t>18:01</t>
        </is>
      </c>
      <c r="O189" s="74" t="inlineStr"/>
      <c r="P189" s="74" t="inlineStr"/>
      <c r="Q189" s="75" t="inlineStr">
        <is>
          <t>05:45</t>
        </is>
      </c>
      <c r="R189" s="75" t="inlineStr">
        <is>
          <t>18:01</t>
        </is>
      </c>
      <c r="S189" s="74" t="inlineStr">
        <is>
          <t>05:52</t>
        </is>
      </c>
      <c r="T189" s="74" t="inlineStr">
        <is>
          <t>18:02</t>
        </is>
      </c>
      <c r="U189" s="74" t="inlineStr">
        <is>
          <t>05:47</t>
        </is>
      </c>
      <c r="V189" s="74" t="inlineStr">
        <is>
          <t>18:02</t>
        </is>
      </c>
      <c r="W189" s="75" t="inlineStr">
        <is>
          <t>05:48</t>
        </is>
      </c>
      <c r="X189" s="74" t="inlineStr">
        <is>
          <t>18:01</t>
        </is>
      </c>
      <c r="Y189" s="75" t="inlineStr">
        <is>
          <t>05:51</t>
        </is>
      </c>
      <c r="Z189" s="74" t="inlineStr">
        <is>
          <t>18:01</t>
        </is>
      </c>
      <c r="AA189" s="75" t="inlineStr">
        <is>
          <t>05:49</t>
        </is>
      </c>
      <c r="AB189" s="74" t="inlineStr">
        <is>
          <t>18:01</t>
        </is>
      </c>
      <c r="AC189" s="75" t="inlineStr"/>
      <c r="AD189" s="74" t="inlineStr"/>
      <c r="AE189" s="75" t="inlineStr">
        <is>
          <t>05:48</t>
        </is>
      </c>
      <c r="AF189" s="75" t="inlineStr">
        <is>
          <t>18:01</t>
        </is>
      </c>
      <c r="AG189" s="75" t="inlineStr">
        <is>
          <t>05:53</t>
        </is>
      </c>
      <c r="AH189" s="74" t="inlineStr">
        <is>
          <t>18:01</t>
        </is>
      </c>
      <c r="AI189" s="74" t="inlineStr">
        <is>
          <t>05:52</t>
        </is>
      </c>
      <c r="AJ189" s="74" t="inlineStr">
        <is>
          <t>18:01</t>
        </is>
      </c>
      <c r="AK189" s="75" t="inlineStr">
        <is>
          <t>05:48</t>
        </is>
      </c>
      <c r="AL189" s="74" t="inlineStr">
        <is>
          <t>18:02</t>
        </is>
      </c>
      <c r="AM189" s="75" t="inlineStr">
        <is>
          <t>05:51</t>
        </is>
      </c>
      <c r="AN189" s="74" t="inlineStr">
        <is>
          <t>18:02</t>
        </is>
      </c>
      <c r="AO189" s="75" t="inlineStr">
        <is>
          <t>05:52</t>
        </is>
      </c>
      <c r="AP189" s="74" t="inlineStr">
        <is>
          <t>14:01</t>
        </is>
      </c>
      <c r="AQ189" s="75" t="inlineStr"/>
      <c r="AR189" s="74" t="inlineStr"/>
      <c r="AS189" s="75" t="inlineStr"/>
      <c r="AT189" s="75" t="inlineStr"/>
      <c r="AU189" s="74" t="inlineStr">
        <is>
          <t>05:46</t>
        </is>
      </c>
      <c r="AV189" s="74" t="inlineStr">
        <is>
          <t>18:02</t>
        </is>
      </c>
      <c r="AW189" s="74" t="inlineStr">
        <is>
          <t>05:51</t>
        </is>
      </c>
      <c r="AX189" s="74" t="inlineStr">
        <is>
          <t>18:02</t>
        </is>
      </c>
      <c r="AY189" s="75" t="inlineStr">
        <is>
          <t>05:53</t>
        </is>
      </c>
      <c r="AZ189" s="74" t="inlineStr">
        <is>
          <t>18:02</t>
        </is>
      </c>
      <c r="BA189" s="75" t="inlineStr">
        <is>
          <t>05:51</t>
        </is>
      </c>
      <c r="BB189" s="74" t="inlineStr">
        <is>
          <t>18:01</t>
        </is>
      </c>
      <c r="BC189" s="75" t="inlineStr">
        <is>
          <t>05:52</t>
        </is>
      </c>
      <c r="BD189" s="74" t="inlineStr">
        <is>
          <t>18:01</t>
        </is>
      </c>
      <c r="BE189" s="75" t="inlineStr"/>
      <c r="BF189" s="74" t="inlineStr"/>
      <c r="BG189" s="75" t="inlineStr">
        <is>
          <t>05:49</t>
        </is>
      </c>
      <c r="BH189" s="75" t="inlineStr">
        <is>
          <t>18:01</t>
        </is>
      </c>
      <c r="BI189" s="74" t="inlineStr">
        <is>
          <t>05:48</t>
        </is>
      </c>
      <c r="BJ189" s="74" t="inlineStr">
        <is>
          <t>18:01</t>
        </is>
      </c>
      <c r="BK189" s="74" t="inlineStr">
        <is>
          <t>05:51</t>
        </is>
      </c>
      <c r="BL189" s="74" t="inlineStr">
        <is>
          <t>18:02</t>
        </is>
      </c>
      <c r="BM189" s="74" t="inlineStr">
        <is>
          <t>05:50</t>
        </is>
      </c>
      <c r="BN189" s="74" t="inlineStr">
        <is>
          <t>18:02</t>
        </is>
      </c>
      <c r="BO189" s="74" t="n"/>
      <c r="BP189" s="95" t="n"/>
      <c r="BQ189" s="174" t="n"/>
      <c r="BR189" s="174" t="n"/>
      <c r="BS189" s="174" t="n"/>
      <c r="BT189" s="174" t="n"/>
      <c r="BU189" s="174" t="n"/>
      <c r="BV189" s="174" t="n"/>
      <c r="BW189" s="174" t="n"/>
      <c r="BX189" s="174" t="n"/>
      <c r="BY189" s="174" t="n"/>
      <c r="BZ189" s="175" t="n"/>
      <c r="CA189" s="176" t="n"/>
      <c r="CB189" s="177" t="n"/>
      <c r="CC189" s="118" t="n"/>
      <c r="CD189" s="178" t="n"/>
      <c r="CE189" s="120" t="n"/>
      <c r="CF189" s="178" t="n"/>
      <c r="CG189" s="179" t="n"/>
      <c r="CH189" s="178" t="n"/>
      <c r="CI189" s="180" t="n"/>
      <c r="CJ189" s="181" t="n"/>
      <c r="CK189" s="182" t="n"/>
    </row>
    <row r="190" ht="15.75" customFormat="1" customHeight="1" s="25">
      <c r="A190" s="69" t="inlineStr">
        <is>
          <t>A1671</t>
        </is>
      </c>
      <c r="B190" s="70" t="inlineStr">
        <is>
          <t>Ông Kim Thi</t>
        </is>
      </c>
      <c r="C190" s="71" t="inlineStr">
        <is>
          <t>X1 Xi Line 1-1</t>
        </is>
      </c>
      <c r="D190" s="72" t="inlineStr">
        <is>
          <t>Trực tiếp</t>
        </is>
      </c>
      <c r="E190" s="73" t="inlineStr">
        <is>
          <t>2020-08-28</t>
        </is>
      </c>
      <c r="F190" s="73" t="inlineStr"/>
      <c r="G190" s="74" t="inlineStr">
        <is>
          <t>05:49</t>
        </is>
      </c>
      <c r="H190" s="74" t="inlineStr">
        <is>
          <t>18:00</t>
        </is>
      </c>
      <c r="I190" s="74" t="inlineStr">
        <is>
          <t>05:50</t>
        </is>
      </c>
      <c r="J190" s="74" t="inlineStr">
        <is>
          <t>18:01</t>
        </is>
      </c>
      <c r="K190" s="74" t="inlineStr">
        <is>
          <t>05:52</t>
        </is>
      </c>
      <c r="L190" s="74" t="inlineStr">
        <is>
          <t>18:01</t>
        </is>
      </c>
      <c r="M190" s="74" t="inlineStr">
        <is>
          <t>05:48</t>
        </is>
      </c>
      <c r="N190" s="74" t="inlineStr">
        <is>
          <t>18:01</t>
        </is>
      </c>
      <c r="O190" s="74" t="inlineStr">
        <is>
          <t>05:42</t>
        </is>
      </c>
      <c r="P190" s="74" t="inlineStr">
        <is>
          <t>18:00</t>
        </is>
      </c>
      <c r="Q190" s="74" t="inlineStr">
        <is>
          <t>05:45</t>
        </is>
      </c>
      <c r="R190" s="74" t="inlineStr">
        <is>
          <t>18:01</t>
        </is>
      </c>
      <c r="S190" s="74" t="inlineStr">
        <is>
          <t>05:52</t>
        </is>
      </c>
      <c r="T190" s="74" t="inlineStr">
        <is>
          <t>18:00</t>
        </is>
      </c>
      <c r="U190" s="74" t="inlineStr">
        <is>
          <t>05:46</t>
        </is>
      </c>
      <c r="V190" s="74" t="inlineStr">
        <is>
          <t>18:00</t>
        </is>
      </c>
      <c r="W190" s="75" t="inlineStr">
        <is>
          <t>05:48</t>
        </is>
      </c>
      <c r="X190" s="74" t="inlineStr">
        <is>
          <t>18:01</t>
        </is>
      </c>
      <c r="Y190" s="74" t="inlineStr">
        <is>
          <t>05:51</t>
        </is>
      </c>
      <c r="Z190" s="74" t="inlineStr">
        <is>
          <t>18:00</t>
        </is>
      </c>
      <c r="AA190" s="74" t="inlineStr">
        <is>
          <t>05:49</t>
        </is>
      </c>
      <c r="AB190" s="74" t="inlineStr">
        <is>
          <t>18:00</t>
        </is>
      </c>
      <c r="AC190" s="74" t="inlineStr">
        <is>
          <t>05:44</t>
        </is>
      </c>
      <c r="AD190" s="74" t="inlineStr">
        <is>
          <t>18:00</t>
        </is>
      </c>
      <c r="AE190" s="74" t="inlineStr">
        <is>
          <t>05:48</t>
        </is>
      </c>
      <c r="AF190" s="74" t="inlineStr">
        <is>
          <t>18:01</t>
        </is>
      </c>
      <c r="AG190" s="74" t="inlineStr">
        <is>
          <t>05:53</t>
        </is>
      </c>
      <c r="AH190" s="74" t="inlineStr">
        <is>
          <t>18:01</t>
        </is>
      </c>
      <c r="AI190" s="74" t="inlineStr">
        <is>
          <t>05:52</t>
        </is>
      </c>
      <c r="AJ190" s="74" t="inlineStr">
        <is>
          <t>18:01</t>
        </is>
      </c>
      <c r="AK190" s="74" t="inlineStr">
        <is>
          <t>05:48</t>
        </is>
      </c>
      <c r="AL190" s="74" t="inlineStr">
        <is>
          <t>18:00</t>
        </is>
      </c>
      <c r="AM190" s="74" t="inlineStr">
        <is>
          <t>05:51</t>
        </is>
      </c>
      <c r="AN190" s="74" t="inlineStr">
        <is>
          <t>18:01</t>
        </is>
      </c>
      <c r="AO190" s="74" t="inlineStr">
        <is>
          <t>05:52</t>
        </is>
      </c>
      <c r="AP190" s="74" t="inlineStr">
        <is>
          <t>14:02</t>
        </is>
      </c>
      <c r="AQ190" s="74" t="inlineStr"/>
      <c r="AR190" s="74" t="inlineStr"/>
      <c r="AS190" s="74" t="inlineStr"/>
      <c r="AT190" s="74" t="inlineStr"/>
      <c r="AU190" s="74" t="inlineStr">
        <is>
          <t>05:46</t>
        </is>
      </c>
      <c r="AV190" s="74" t="inlineStr">
        <is>
          <t>18:02</t>
        </is>
      </c>
      <c r="AW190" s="74" t="inlineStr">
        <is>
          <t>05:51</t>
        </is>
      </c>
      <c r="AX190" s="74" t="inlineStr">
        <is>
          <t>18:02</t>
        </is>
      </c>
      <c r="AY190" s="74" t="inlineStr">
        <is>
          <t>05:52</t>
        </is>
      </c>
      <c r="AZ190" s="74" t="inlineStr">
        <is>
          <t>18:02</t>
        </is>
      </c>
      <c r="BA190" s="74" t="inlineStr">
        <is>
          <t>05:51</t>
        </is>
      </c>
      <c r="BB190" s="74" t="inlineStr">
        <is>
          <t>18:01</t>
        </is>
      </c>
      <c r="BC190" s="74" t="inlineStr">
        <is>
          <t>05:51</t>
        </is>
      </c>
      <c r="BD190" s="74" t="inlineStr">
        <is>
          <t>18:00</t>
        </is>
      </c>
      <c r="BE190" s="74" t="inlineStr">
        <is>
          <t>05:45</t>
        </is>
      </c>
      <c r="BF190" s="74" t="inlineStr">
        <is>
          <t>18:00</t>
        </is>
      </c>
      <c r="BG190" s="74" t="inlineStr">
        <is>
          <t>05:49</t>
        </is>
      </c>
      <c r="BH190" s="74" t="inlineStr">
        <is>
          <t>18:00</t>
        </is>
      </c>
      <c r="BI190" s="74" t="inlineStr">
        <is>
          <t>05:47</t>
        </is>
      </c>
      <c r="BJ190" s="74" t="inlineStr">
        <is>
          <t>18:00</t>
        </is>
      </c>
      <c r="BK190" s="74" t="inlineStr">
        <is>
          <t>05:51</t>
        </is>
      </c>
      <c r="BL190" s="74" t="inlineStr">
        <is>
          <t>18:02</t>
        </is>
      </c>
      <c r="BM190" s="74" t="inlineStr">
        <is>
          <t>05:50</t>
        </is>
      </c>
      <c r="BN190" s="74" t="inlineStr">
        <is>
          <t>18:01</t>
        </is>
      </c>
      <c r="BO190" s="74" t="n"/>
      <c r="BP190" s="95" t="n"/>
      <c r="BQ190" s="174" t="n"/>
      <c r="BR190" s="174" t="n"/>
      <c r="BS190" s="174" t="n"/>
      <c r="BT190" s="174" t="n"/>
      <c r="BU190" s="174" t="n"/>
      <c r="BV190" s="174" t="n"/>
      <c r="BW190" s="174" t="n"/>
      <c r="BX190" s="174" t="n"/>
      <c r="BY190" s="174" t="n"/>
      <c r="BZ190" s="175" t="n"/>
      <c r="CA190" s="176" t="n"/>
      <c r="CB190" s="177" t="n"/>
      <c r="CC190" s="118" t="n"/>
      <c r="CD190" s="178" t="n"/>
      <c r="CE190" s="120" t="n"/>
      <c r="CF190" s="178" t="n"/>
      <c r="CG190" s="179" t="n"/>
      <c r="CH190" s="178" t="n"/>
      <c r="CI190" s="180" t="n"/>
      <c r="CJ190" s="181" t="n"/>
      <c r="CK190" s="182" t="n"/>
    </row>
    <row r="191" ht="15.75" customFormat="1" customHeight="1" s="25">
      <c r="A191" s="69" t="inlineStr">
        <is>
          <t>A1672</t>
        </is>
      </c>
      <c r="B191" s="70" t="inlineStr">
        <is>
          <t>Huỳnh Tấn Tài</t>
        </is>
      </c>
      <c r="C191" s="71" t="inlineStr">
        <is>
          <t>X1 Sơn</t>
        </is>
      </c>
      <c r="D191" s="72" t="inlineStr">
        <is>
          <t>Trực tiếp</t>
        </is>
      </c>
      <c r="E191" s="73" t="inlineStr">
        <is>
          <t>2020-08-28</t>
        </is>
      </c>
      <c r="F191" s="73" t="inlineStr"/>
      <c r="G191" s="74" t="inlineStr">
        <is>
          <t>05:47</t>
        </is>
      </c>
      <c r="H191" s="74" t="inlineStr">
        <is>
          <t>18:02</t>
        </is>
      </c>
      <c r="I191" s="74" t="inlineStr">
        <is>
          <t>05:46</t>
        </is>
      </c>
      <c r="J191" s="74" t="inlineStr">
        <is>
          <t>18:02</t>
        </is>
      </c>
      <c r="K191" s="74" t="inlineStr">
        <is>
          <t>05:50</t>
        </is>
      </c>
      <c r="L191" s="74" t="inlineStr">
        <is>
          <t>18:01</t>
        </is>
      </c>
      <c r="M191" s="74" t="inlineStr">
        <is>
          <t>05:48</t>
        </is>
      </c>
      <c r="N191" s="74" t="inlineStr">
        <is>
          <t>18:03</t>
        </is>
      </c>
      <c r="O191" s="75" t="inlineStr"/>
      <c r="P191" s="74" t="inlineStr"/>
      <c r="Q191" s="74" t="inlineStr">
        <is>
          <t>05:50</t>
        </is>
      </c>
      <c r="R191" s="74" t="inlineStr">
        <is>
          <t>18:02</t>
        </is>
      </c>
      <c r="S191" s="74" t="inlineStr">
        <is>
          <t>05:52</t>
        </is>
      </c>
      <c r="T191" s="74" t="inlineStr">
        <is>
          <t>18:04</t>
        </is>
      </c>
      <c r="U191" s="74" t="inlineStr">
        <is>
          <t>05:50</t>
        </is>
      </c>
      <c r="V191" s="74" t="inlineStr">
        <is>
          <t>18:02</t>
        </is>
      </c>
      <c r="W191" s="74" t="inlineStr">
        <is>
          <t>05:56</t>
        </is>
      </c>
      <c r="X191" s="74" t="inlineStr">
        <is>
          <t>18:02</t>
        </is>
      </c>
      <c r="Y191" s="74" t="inlineStr">
        <is>
          <t>07:39</t>
        </is>
      </c>
      <c r="Z191" s="74" t="inlineStr">
        <is>
          <t>18:01</t>
        </is>
      </c>
      <c r="AA191" s="74" t="inlineStr">
        <is>
          <t>05:49</t>
        </is>
      </c>
      <c r="AB191" s="74" t="inlineStr">
        <is>
          <t>18:03</t>
        </is>
      </c>
      <c r="AC191" s="75" t="inlineStr"/>
      <c r="AD191" s="74" t="inlineStr"/>
      <c r="AE191" s="74" t="inlineStr">
        <is>
          <t>05:51</t>
        </is>
      </c>
      <c r="AF191" s="74" t="inlineStr">
        <is>
          <t>18:02</t>
        </is>
      </c>
      <c r="AG191" s="74" t="inlineStr">
        <is>
          <t>05:47</t>
        </is>
      </c>
      <c r="AH191" s="74" t="inlineStr">
        <is>
          <t>18:02</t>
        </is>
      </c>
      <c r="AI191" s="74" t="inlineStr">
        <is>
          <t>05:54</t>
        </is>
      </c>
      <c r="AJ191" s="74" t="inlineStr">
        <is>
          <t>18:00</t>
        </is>
      </c>
      <c r="AK191" s="74" t="inlineStr">
        <is>
          <t>05:50</t>
        </is>
      </c>
      <c r="AL191" s="74" t="inlineStr">
        <is>
          <t>18:03</t>
        </is>
      </c>
      <c r="AM191" s="74" t="inlineStr">
        <is>
          <t>05:48</t>
        </is>
      </c>
      <c r="AN191" s="74" t="inlineStr">
        <is>
          <t>18:02</t>
        </is>
      </c>
      <c r="AO191" s="74" t="inlineStr">
        <is>
          <t>05:44</t>
        </is>
      </c>
      <c r="AP191" s="74" t="inlineStr">
        <is>
          <t>18:02</t>
        </is>
      </c>
      <c r="AQ191" s="75" t="inlineStr"/>
      <c r="AR191" s="74" t="inlineStr"/>
      <c r="AS191" s="74" t="inlineStr"/>
      <c r="AT191" s="74" t="inlineStr"/>
      <c r="AU191" s="74" t="inlineStr">
        <is>
          <t>05:56</t>
        </is>
      </c>
      <c r="AV191" s="74" t="inlineStr">
        <is>
          <t>18:03</t>
        </is>
      </c>
      <c r="AW191" s="74" t="inlineStr">
        <is>
          <t>05:46</t>
        </is>
      </c>
      <c r="AX191" s="74" t="inlineStr">
        <is>
          <t>18:00</t>
        </is>
      </c>
      <c r="AY191" s="75" t="inlineStr">
        <is>
          <t>05:48</t>
        </is>
      </c>
      <c r="AZ191" s="74" t="inlineStr">
        <is>
          <t>18:04</t>
        </is>
      </c>
      <c r="BA191" s="74" t="inlineStr">
        <is>
          <t>05:44</t>
        </is>
      </c>
      <c r="BB191" s="74" t="inlineStr">
        <is>
          <t>18:02</t>
        </is>
      </c>
      <c r="BC191" s="74" t="inlineStr">
        <is>
          <t>05:45</t>
        </is>
      </c>
      <c r="BD191" s="74" t="inlineStr">
        <is>
          <t>18:01</t>
        </is>
      </c>
      <c r="BE191" s="75" t="inlineStr"/>
      <c r="BF191" s="74" t="inlineStr"/>
      <c r="BG191" s="74" t="inlineStr">
        <is>
          <t>05:51</t>
        </is>
      </c>
      <c r="BH191" s="74" t="inlineStr">
        <is>
          <t>18:03</t>
        </is>
      </c>
      <c r="BI191" s="74" t="inlineStr">
        <is>
          <t>05:59</t>
        </is>
      </c>
      <c r="BJ191" s="74" t="inlineStr">
        <is>
          <t>18:02</t>
        </is>
      </c>
      <c r="BK191" s="74" t="inlineStr">
        <is>
          <t>05:55</t>
        </is>
      </c>
      <c r="BL191" s="74" t="inlineStr">
        <is>
          <t>18:03</t>
        </is>
      </c>
      <c r="BM191" s="74" t="inlineStr">
        <is>
          <t>05:51</t>
        </is>
      </c>
      <c r="BN191" s="74" t="inlineStr">
        <is>
          <t>18:02</t>
        </is>
      </c>
      <c r="BO191" s="74" t="n"/>
      <c r="BP191" s="95" t="n"/>
      <c r="BQ191" s="174" t="n"/>
      <c r="BR191" s="174" t="n"/>
      <c r="BS191" s="174" t="n"/>
      <c r="BT191" s="174" t="n"/>
      <c r="BU191" s="174" t="n"/>
      <c r="BV191" s="174" t="n"/>
      <c r="BW191" s="174" t="n"/>
      <c r="BX191" s="174" t="n"/>
      <c r="BY191" s="174" t="n"/>
      <c r="BZ191" s="175" t="n"/>
      <c r="CA191" s="176" t="n"/>
      <c r="CB191" s="177" t="n"/>
      <c r="CC191" s="118" t="n"/>
      <c r="CD191" s="178" t="n"/>
      <c r="CE191" s="120" t="n"/>
      <c r="CF191" s="178" t="n"/>
      <c r="CG191" s="179" t="n"/>
      <c r="CH191" s="178" t="n"/>
      <c r="CI191" s="180" t="n"/>
      <c r="CJ191" s="181" t="n"/>
      <c r="CK191" s="182" t="n"/>
    </row>
    <row r="192" ht="15.75" customFormat="1" customHeight="1" s="25">
      <c r="A192" s="69" t="inlineStr">
        <is>
          <t>A1677</t>
        </is>
      </c>
      <c r="B192" s="70" t="inlineStr">
        <is>
          <t>Trần Thanh Quang</t>
        </is>
      </c>
      <c r="C192" s="71" t="inlineStr">
        <is>
          <t>Kho X1</t>
        </is>
      </c>
      <c r="D192" s="72" t="inlineStr">
        <is>
          <t>Trực tiếp</t>
        </is>
      </c>
      <c r="E192" s="73" t="inlineStr">
        <is>
          <t>2020-09-03</t>
        </is>
      </c>
      <c r="F192" s="73" t="inlineStr"/>
      <c r="G192" s="74" t="inlineStr">
        <is>
          <t>06:57</t>
        </is>
      </c>
      <c r="H192" s="74" t="inlineStr">
        <is>
          <t>19:00</t>
        </is>
      </c>
      <c r="I192" s="74" t="inlineStr">
        <is>
          <t>06:54</t>
        </is>
      </c>
      <c r="J192" s="74" t="inlineStr">
        <is>
          <t>17:01</t>
        </is>
      </c>
      <c r="K192" s="74" t="inlineStr">
        <is>
          <t>07:08</t>
        </is>
      </c>
      <c r="L192" s="74" t="inlineStr">
        <is>
          <t>19:09</t>
        </is>
      </c>
      <c r="M192" s="74" t="inlineStr"/>
      <c r="N192" s="74" t="inlineStr"/>
      <c r="O192" s="74" t="inlineStr"/>
      <c r="P192" s="74" t="inlineStr"/>
      <c r="Q192" s="74" t="inlineStr">
        <is>
          <t>07:04</t>
        </is>
      </c>
      <c r="R192" s="74" t="inlineStr">
        <is>
          <t>18:12</t>
        </is>
      </c>
      <c r="S192" s="74" t="inlineStr">
        <is>
          <t>07:55</t>
        </is>
      </c>
      <c r="T192" s="74" t="inlineStr">
        <is>
          <t>18:06</t>
        </is>
      </c>
      <c r="U192" s="74" t="inlineStr"/>
      <c r="V192" s="74" t="inlineStr"/>
      <c r="W192" s="74" t="inlineStr"/>
      <c r="X192" s="74" t="inlineStr"/>
      <c r="Y192" s="74" t="inlineStr"/>
      <c r="Z192" s="74" t="inlineStr"/>
      <c r="AA192" s="74" t="inlineStr"/>
      <c r="AB192" s="74" t="inlineStr"/>
      <c r="AC192" s="74" t="inlineStr"/>
      <c r="AD192" s="74" t="inlineStr"/>
      <c r="AE192" s="74" t="inlineStr"/>
      <c r="AF192" s="74" t="inlineStr"/>
      <c r="AG192" s="74" t="inlineStr"/>
      <c r="AH192" s="74" t="inlineStr"/>
      <c r="AI192" s="74" t="inlineStr"/>
      <c r="AJ192" s="74" t="inlineStr"/>
      <c r="AK192" s="74" t="inlineStr"/>
      <c r="AL192" s="74" t="inlineStr"/>
      <c r="AM192" s="74" t="inlineStr"/>
      <c r="AN192" s="74" t="inlineStr"/>
      <c r="AO192" s="74" t="inlineStr"/>
      <c r="AP192" s="74" t="inlineStr"/>
      <c r="AQ192" s="74" t="inlineStr"/>
      <c r="AR192" s="74" t="inlineStr"/>
      <c r="AS192" s="74" t="inlineStr"/>
      <c r="AT192" s="74" t="inlineStr"/>
      <c r="AU192" s="74" t="inlineStr"/>
      <c r="AV192" s="74" t="inlineStr"/>
      <c r="AW192" s="74" t="inlineStr"/>
      <c r="AX192" s="74" t="inlineStr"/>
      <c r="AY192" s="74" t="inlineStr"/>
      <c r="AZ192" s="74" t="inlineStr"/>
      <c r="BA192" s="74" t="inlineStr"/>
      <c r="BB192" s="74" t="inlineStr"/>
      <c r="BC192" s="74" t="inlineStr"/>
      <c r="BD192" s="74" t="inlineStr"/>
      <c r="BE192" s="74" t="inlineStr"/>
      <c r="BF192" s="74" t="inlineStr"/>
      <c r="BG192" s="74" t="inlineStr">
        <is>
          <t>06:47</t>
        </is>
      </c>
      <c r="BH192" s="74" t="inlineStr">
        <is>
          <t>15:02</t>
        </is>
      </c>
      <c r="BI192" s="74" t="inlineStr">
        <is>
          <t>06:50</t>
        </is>
      </c>
      <c r="BJ192" s="74" t="inlineStr">
        <is>
          <t>18:04</t>
        </is>
      </c>
      <c r="BK192" s="74" t="inlineStr">
        <is>
          <t>06:48</t>
        </is>
      </c>
      <c r="BL192" s="74" t="inlineStr">
        <is>
          <t>15:04</t>
        </is>
      </c>
      <c r="BM192" s="74" t="inlineStr">
        <is>
          <t>06:53</t>
        </is>
      </c>
      <c r="BN192" s="74" t="inlineStr">
        <is>
          <t>15:01</t>
        </is>
      </c>
      <c r="BO192" s="74" t="n"/>
      <c r="BP192" s="95" t="n"/>
      <c r="BQ192" s="174" t="n"/>
      <c r="BR192" s="174" t="n"/>
      <c r="BS192" s="174" t="n"/>
      <c r="BT192" s="174" t="n"/>
      <c r="BU192" s="174" t="n"/>
      <c r="BV192" s="174" t="n"/>
      <c r="BW192" s="174" t="n"/>
      <c r="BX192" s="174" t="n"/>
      <c r="BY192" s="174" t="n"/>
      <c r="BZ192" s="175" t="n"/>
      <c r="CA192" s="176" t="n"/>
      <c r="CB192" s="177" t="n"/>
      <c r="CC192" s="118" t="n"/>
      <c r="CD192" s="178" t="n"/>
      <c r="CE192" s="120" t="n"/>
      <c r="CF192" s="178" t="n"/>
      <c r="CG192" s="179" t="n"/>
      <c r="CH192" s="178" t="n"/>
      <c r="CI192" s="180" t="n"/>
      <c r="CJ192" s="181" t="n"/>
      <c r="CK192" s="182" t="n"/>
    </row>
    <row r="193" ht="15.75" customFormat="1" customHeight="1" s="25">
      <c r="A193" s="69" t="inlineStr">
        <is>
          <t>A1681</t>
        </is>
      </c>
      <c r="B193" s="70" t="inlineStr">
        <is>
          <t>Trương Thị Mỹ Hạnh</t>
        </is>
      </c>
      <c r="C193" s="71" t="inlineStr">
        <is>
          <t>QA/QC X1 Xi</t>
        </is>
      </c>
      <c r="D193" s="72" t="inlineStr">
        <is>
          <t>Trực tiếp</t>
        </is>
      </c>
      <c r="E193" s="73" t="inlineStr">
        <is>
          <t>2020-09-09</t>
        </is>
      </c>
      <c r="F193" s="73" t="inlineStr"/>
      <c r="G193" s="74" t="inlineStr">
        <is>
          <t>05:52</t>
        </is>
      </c>
      <c r="H193" s="74" t="inlineStr">
        <is>
          <t>18:07</t>
        </is>
      </c>
      <c r="I193" s="75" t="inlineStr">
        <is>
          <t>05:59</t>
        </is>
      </c>
      <c r="J193" s="74" t="inlineStr">
        <is>
          <t>18:07</t>
        </is>
      </c>
      <c r="K193" s="75" t="inlineStr">
        <is>
          <t>05:45</t>
        </is>
      </c>
      <c r="L193" s="74" t="inlineStr">
        <is>
          <t>18:03</t>
        </is>
      </c>
      <c r="M193" s="75" t="inlineStr">
        <is>
          <t>05:52</t>
        </is>
      </c>
      <c r="N193" s="74" t="inlineStr">
        <is>
          <t>18:03</t>
        </is>
      </c>
      <c r="O193" s="75" t="inlineStr">
        <is>
          <t>05:46</t>
        </is>
      </c>
      <c r="P193" s="74" t="inlineStr">
        <is>
          <t>18:00</t>
        </is>
      </c>
      <c r="Q193" s="75" t="inlineStr">
        <is>
          <t>17:45</t>
        </is>
      </c>
      <c r="R193" s="75" t="inlineStr">
        <is>
          <t>06:03</t>
        </is>
      </c>
      <c r="S193" s="75" t="inlineStr">
        <is>
          <t>17:43</t>
        </is>
      </c>
      <c r="T193" s="74" t="inlineStr">
        <is>
          <t>06:03</t>
        </is>
      </c>
      <c r="U193" s="75" t="inlineStr">
        <is>
          <t>17:52</t>
        </is>
      </c>
      <c r="V193" s="74" t="inlineStr">
        <is>
          <t>06:04</t>
        </is>
      </c>
      <c r="W193" s="75" t="inlineStr">
        <is>
          <t>18:01</t>
        </is>
      </c>
      <c r="X193" s="74" t="inlineStr">
        <is>
          <t>06:02</t>
        </is>
      </c>
      <c r="Y193" s="75" t="inlineStr">
        <is>
          <t>17:47</t>
        </is>
      </c>
      <c r="Z193" s="74" t="inlineStr">
        <is>
          <t>05:59</t>
        </is>
      </c>
      <c r="AA193" s="75" t="inlineStr"/>
      <c r="AB193" s="74" t="inlineStr">
        <is>
          <t>14:02</t>
        </is>
      </c>
      <c r="AC193" s="75" t="inlineStr">
        <is>
          <t>05:55</t>
        </is>
      </c>
      <c r="AD193" s="74" t="inlineStr">
        <is>
          <t>10:12</t>
        </is>
      </c>
      <c r="AE193" s="75" t="inlineStr">
        <is>
          <t>05:48</t>
        </is>
      </c>
      <c r="AF193" s="75" t="inlineStr">
        <is>
          <t>18:04</t>
        </is>
      </c>
      <c r="AG193" s="75" t="inlineStr">
        <is>
          <t>05:49</t>
        </is>
      </c>
      <c r="AH193" s="74" t="inlineStr">
        <is>
          <t>18:04</t>
        </is>
      </c>
      <c r="AI193" s="75" t="inlineStr">
        <is>
          <t>05:52</t>
        </is>
      </c>
      <c r="AJ193" s="74" t="inlineStr">
        <is>
          <t>18:05</t>
        </is>
      </c>
      <c r="AK193" s="75" t="inlineStr">
        <is>
          <t>05:53</t>
        </is>
      </c>
      <c r="AL193" s="74" t="inlineStr">
        <is>
          <t>18:05</t>
        </is>
      </c>
      <c r="AM193" s="75" t="inlineStr">
        <is>
          <t>05:51</t>
        </is>
      </c>
      <c r="AN193" s="74" t="inlineStr">
        <is>
          <t>18:04</t>
        </is>
      </c>
      <c r="AO193" s="75" t="inlineStr">
        <is>
          <t>05:58</t>
        </is>
      </c>
      <c r="AP193" s="74" t="inlineStr">
        <is>
          <t>18:04</t>
        </is>
      </c>
      <c r="AQ193" s="75" t="inlineStr"/>
      <c r="AR193" s="74" t="inlineStr"/>
      <c r="AS193" s="75" t="inlineStr"/>
      <c r="AT193" s="75" t="inlineStr"/>
      <c r="AU193" s="75" t="inlineStr">
        <is>
          <t>17:53</t>
        </is>
      </c>
      <c r="AV193" s="74" t="inlineStr">
        <is>
          <t>06:03</t>
        </is>
      </c>
      <c r="AW193" s="74" t="inlineStr">
        <is>
          <t>17:28</t>
        </is>
      </c>
      <c r="AX193" s="74" t="inlineStr">
        <is>
          <t>06:03</t>
        </is>
      </c>
      <c r="AY193" s="75" t="inlineStr">
        <is>
          <t>17:41</t>
        </is>
      </c>
      <c r="AZ193" s="74" t="inlineStr">
        <is>
          <t>06:04</t>
        </is>
      </c>
      <c r="BA193" s="75" t="inlineStr">
        <is>
          <t>17:44</t>
        </is>
      </c>
      <c r="BB193" s="74" t="inlineStr">
        <is>
          <t>06:04</t>
        </is>
      </c>
      <c r="BC193" s="75" t="inlineStr">
        <is>
          <t>17:55</t>
        </is>
      </c>
      <c r="BD193" s="74" t="inlineStr">
        <is>
          <t>06:03</t>
        </is>
      </c>
      <c r="BE193" s="75" t="inlineStr"/>
      <c r="BF193" s="74" t="inlineStr"/>
      <c r="BG193" s="75" t="inlineStr">
        <is>
          <t>05:54</t>
        </is>
      </c>
      <c r="BH193" s="75" t="inlineStr">
        <is>
          <t>18:05</t>
        </is>
      </c>
      <c r="BI193" s="74" t="inlineStr">
        <is>
          <t>05:52</t>
        </is>
      </c>
      <c r="BJ193" s="74" t="inlineStr">
        <is>
          <t>18:05</t>
        </is>
      </c>
      <c r="BK193" s="74" t="inlineStr">
        <is>
          <t>06:00</t>
        </is>
      </c>
      <c r="BL193" s="74" t="inlineStr">
        <is>
          <t>18:05</t>
        </is>
      </c>
      <c r="BM193" s="74" t="inlineStr">
        <is>
          <t>05:54</t>
        </is>
      </c>
      <c r="BN193" s="74" t="inlineStr">
        <is>
          <t>18:06</t>
        </is>
      </c>
      <c r="BO193" s="74" t="n"/>
      <c r="BP193" s="95" t="n"/>
      <c r="BQ193" s="174" t="n"/>
      <c r="BR193" s="174" t="n"/>
      <c r="BS193" s="174" t="n"/>
      <c r="BT193" s="174" t="n"/>
      <c r="BU193" s="174" t="n"/>
      <c r="BV193" s="174" t="n"/>
      <c r="BW193" s="174" t="n"/>
      <c r="BX193" s="174" t="n"/>
      <c r="BY193" s="174" t="n"/>
      <c r="BZ193" s="175" t="n"/>
      <c r="CA193" s="176" t="n"/>
      <c r="CB193" s="177" t="n"/>
      <c r="CC193" s="118" t="n"/>
      <c r="CD193" s="178" t="n"/>
      <c r="CE193" s="120" t="n"/>
      <c r="CF193" s="178" t="n"/>
      <c r="CG193" s="179" t="n"/>
      <c r="CH193" s="178" t="n"/>
      <c r="CI193" s="180" t="n"/>
      <c r="CJ193" s="181" t="n"/>
      <c r="CK193" s="182" t="n"/>
    </row>
    <row r="194" ht="15.75" customFormat="1" customHeight="1" s="25">
      <c r="A194" s="69" t="inlineStr">
        <is>
          <t>A1682</t>
        </is>
      </c>
      <c r="B194" s="70" t="inlineStr">
        <is>
          <t>Nguyễn Ngọc Lan</t>
        </is>
      </c>
      <c r="C194" s="71" t="inlineStr">
        <is>
          <t>QA/QC X1 Xi</t>
        </is>
      </c>
      <c r="D194" s="72" t="inlineStr">
        <is>
          <t>Trực tiếp</t>
        </is>
      </c>
      <c r="E194" s="73" t="inlineStr">
        <is>
          <t>2020-09-09</t>
        </is>
      </c>
      <c r="F194" s="73" t="inlineStr"/>
      <c r="G194" s="74" t="inlineStr">
        <is>
          <t>06:17</t>
        </is>
      </c>
      <c r="H194" s="74" t="inlineStr">
        <is>
          <t>18:01</t>
        </is>
      </c>
      <c r="I194" s="74" t="inlineStr">
        <is>
          <t>05:47</t>
        </is>
      </c>
      <c r="J194" s="74" t="inlineStr">
        <is>
          <t>18:00</t>
        </is>
      </c>
      <c r="K194" s="74" t="inlineStr">
        <is>
          <t>05:46</t>
        </is>
      </c>
      <c r="L194" s="74" t="inlineStr">
        <is>
          <t>17:19</t>
        </is>
      </c>
      <c r="M194" s="74" t="inlineStr">
        <is>
          <t>05:42</t>
        </is>
      </c>
      <c r="N194" s="74" t="inlineStr">
        <is>
          <t>18:00</t>
        </is>
      </c>
      <c r="O194" s="74" t="inlineStr">
        <is>
          <t>05:44</t>
        </is>
      </c>
      <c r="P194" s="74" t="inlineStr">
        <is>
          <t>18:00</t>
        </is>
      </c>
      <c r="Q194" s="74" t="inlineStr">
        <is>
          <t>17:47</t>
        </is>
      </c>
      <c r="R194" s="74" t="inlineStr">
        <is>
          <t>06:00</t>
        </is>
      </c>
      <c r="S194" s="74" t="inlineStr">
        <is>
          <t>17:24</t>
        </is>
      </c>
      <c r="T194" s="74" t="inlineStr">
        <is>
          <t>06:00</t>
        </is>
      </c>
      <c r="U194" s="74" t="inlineStr">
        <is>
          <t>17:55</t>
        </is>
      </c>
      <c r="V194" s="74" t="inlineStr">
        <is>
          <t>06:00</t>
        </is>
      </c>
      <c r="W194" s="74" t="inlineStr">
        <is>
          <t>17:47</t>
        </is>
      </c>
      <c r="X194" s="74" t="inlineStr">
        <is>
          <t>06:00</t>
        </is>
      </c>
      <c r="Y194" s="74" t="inlineStr">
        <is>
          <t>17:47</t>
        </is>
      </c>
      <c r="Z194" s="74" t="inlineStr">
        <is>
          <t>05:57</t>
        </is>
      </c>
      <c r="AA194" s="74" t="inlineStr">
        <is>
          <t>05:57</t>
        </is>
      </c>
      <c r="AB194" s="74" t="inlineStr">
        <is>
          <t>14:00</t>
        </is>
      </c>
      <c r="AC194" s="74" t="inlineStr">
        <is>
          <t>05:42</t>
        </is>
      </c>
      <c r="AD194" s="74" t="inlineStr">
        <is>
          <t>14:00</t>
        </is>
      </c>
      <c r="AE194" s="74" t="inlineStr"/>
      <c r="AF194" s="74" t="inlineStr">
        <is>
          <t>18:00</t>
        </is>
      </c>
      <c r="AG194" s="74" t="inlineStr">
        <is>
          <t>05:38</t>
        </is>
      </c>
      <c r="AH194" s="74" t="inlineStr">
        <is>
          <t>18:00</t>
        </is>
      </c>
      <c r="AI194" s="74" t="inlineStr">
        <is>
          <t>05:44</t>
        </is>
      </c>
      <c r="AJ194" s="74" t="inlineStr">
        <is>
          <t>18:00</t>
        </is>
      </c>
      <c r="AK194" s="74" t="inlineStr">
        <is>
          <t>05:45</t>
        </is>
      </c>
      <c r="AL194" s="74" t="inlineStr">
        <is>
          <t>18:00</t>
        </is>
      </c>
      <c r="AM194" s="74" t="inlineStr">
        <is>
          <t>05:46</t>
        </is>
      </c>
      <c r="AN194" s="74" t="inlineStr">
        <is>
          <t>18:00</t>
        </is>
      </c>
      <c r="AO194" s="74" t="inlineStr">
        <is>
          <t>05:41</t>
        </is>
      </c>
      <c r="AP194" s="74" t="inlineStr">
        <is>
          <t>18:00</t>
        </is>
      </c>
      <c r="AQ194" s="74" t="inlineStr"/>
      <c r="AR194" s="74" t="inlineStr"/>
      <c r="AS194" s="74" t="inlineStr"/>
      <c r="AT194" s="74" t="inlineStr"/>
      <c r="AU194" s="74" t="inlineStr">
        <is>
          <t>17:49</t>
        </is>
      </c>
      <c r="AV194" s="74" t="inlineStr">
        <is>
          <t>06:00</t>
        </is>
      </c>
      <c r="AW194" s="74" t="inlineStr">
        <is>
          <t>17:52</t>
        </is>
      </c>
      <c r="AX194" s="74" t="inlineStr">
        <is>
          <t>06:01</t>
        </is>
      </c>
      <c r="AY194" s="74" t="inlineStr">
        <is>
          <t>19:38</t>
        </is>
      </c>
      <c r="AZ194" s="74" t="inlineStr">
        <is>
          <t>06:02</t>
        </is>
      </c>
      <c r="BA194" s="74" t="inlineStr">
        <is>
          <t>17:53</t>
        </is>
      </c>
      <c r="BB194" s="74" t="inlineStr">
        <is>
          <t>06:01</t>
        </is>
      </c>
      <c r="BC194" s="74" t="inlineStr">
        <is>
          <t>17:53</t>
        </is>
      </c>
      <c r="BD194" s="74" t="inlineStr">
        <is>
          <t>06:01</t>
        </is>
      </c>
      <c r="BE194" s="74" t="inlineStr"/>
      <c r="BF194" s="74" t="inlineStr"/>
      <c r="BG194" s="74" t="inlineStr">
        <is>
          <t>05:41</t>
        </is>
      </c>
      <c r="BH194" s="74" t="inlineStr">
        <is>
          <t>18:02</t>
        </is>
      </c>
      <c r="BI194" s="74" t="inlineStr">
        <is>
          <t>05:37</t>
        </is>
      </c>
      <c r="BJ194" s="74" t="inlineStr">
        <is>
          <t>18:04</t>
        </is>
      </c>
      <c r="BK194" s="74" t="inlineStr">
        <is>
          <t>05:40</t>
        </is>
      </c>
      <c r="BL194" s="74" t="inlineStr">
        <is>
          <t>18:04</t>
        </is>
      </c>
      <c r="BM194" s="74" t="inlineStr">
        <is>
          <t>05:35</t>
        </is>
      </c>
      <c r="BN194" s="74" t="inlineStr">
        <is>
          <t>18:00</t>
        </is>
      </c>
      <c r="BO194" s="74" t="n"/>
      <c r="BP194" s="95" t="n"/>
      <c r="BQ194" s="174" t="n"/>
      <c r="BR194" s="174" t="n"/>
      <c r="BS194" s="174" t="n"/>
      <c r="BT194" s="174" t="n"/>
      <c r="BU194" s="174" t="n"/>
      <c r="BV194" s="174" t="n"/>
      <c r="BW194" s="174" t="n"/>
      <c r="BX194" s="174" t="n"/>
      <c r="BY194" s="174" t="n"/>
      <c r="BZ194" s="175" t="n"/>
      <c r="CA194" s="176" t="n"/>
      <c r="CB194" s="177" t="n"/>
      <c r="CC194" s="118" t="n"/>
      <c r="CD194" s="178" t="n"/>
      <c r="CE194" s="120" t="n"/>
      <c r="CF194" s="178" t="n"/>
      <c r="CG194" s="179" t="n"/>
      <c r="CH194" s="178" t="n"/>
      <c r="CI194" s="180" t="n"/>
      <c r="CJ194" s="181" t="n"/>
      <c r="CK194" s="182" t="n"/>
    </row>
    <row r="195" ht="15.75" customFormat="1" customHeight="1" s="25">
      <c r="A195" s="69" t="inlineStr">
        <is>
          <t>A1685</t>
        </is>
      </c>
      <c r="B195" s="70" t="inlineStr">
        <is>
          <t>Lê Phước Anh</t>
        </is>
      </c>
      <c r="C195" s="71" t="inlineStr">
        <is>
          <t>X1 Sơn</t>
        </is>
      </c>
      <c r="D195" s="72" t="inlineStr">
        <is>
          <t>Trực tiếp</t>
        </is>
      </c>
      <c r="E195" s="73" t="inlineStr">
        <is>
          <t>2020-09-18</t>
        </is>
      </c>
      <c r="F195" s="73" t="inlineStr"/>
      <c r="G195" s="74" t="inlineStr">
        <is>
          <t>05:44</t>
        </is>
      </c>
      <c r="H195" s="74" t="inlineStr">
        <is>
          <t>18:01</t>
        </is>
      </c>
      <c r="I195" s="74" t="inlineStr">
        <is>
          <t>05:49</t>
        </is>
      </c>
      <c r="J195" s="74" t="inlineStr">
        <is>
          <t>14:15</t>
        </is>
      </c>
      <c r="K195" s="74" t="inlineStr">
        <is>
          <t>05:50</t>
        </is>
      </c>
      <c r="L195" s="74" t="inlineStr">
        <is>
          <t>18:02</t>
        </is>
      </c>
      <c r="M195" s="74" t="inlineStr">
        <is>
          <t>05:54</t>
        </is>
      </c>
      <c r="N195" s="74" t="inlineStr">
        <is>
          <t>18:01</t>
        </is>
      </c>
      <c r="O195" s="75" t="inlineStr"/>
      <c r="P195" s="74" t="inlineStr"/>
      <c r="Q195" s="75" t="inlineStr">
        <is>
          <t>05:48</t>
        </is>
      </c>
      <c r="R195" s="75" t="inlineStr">
        <is>
          <t>18:02</t>
        </is>
      </c>
      <c r="S195" s="75" t="inlineStr">
        <is>
          <t>05:45</t>
        </is>
      </c>
      <c r="T195" s="74" t="inlineStr">
        <is>
          <t>18:02</t>
        </is>
      </c>
      <c r="U195" s="75" t="inlineStr">
        <is>
          <t>05:47</t>
        </is>
      </c>
      <c r="V195" s="74" t="inlineStr">
        <is>
          <t>18:03</t>
        </is>
      </c>
      <c r="W195" s="75" t="inlineStr">
        <is>
          <t>05:51</t>
        </is>
      </c>
      <c r="X195" s="74" t="inlineStr">
        <is>
          <t>18:01</t>
        </is>
      </c>
      <c r="Y195" s="75" t="inlineStr">
        <is>
          <t>05:49</t>
        </is>
      </c>
      <c r="Z195" s="74" t="inlineStr">
        <is>
          <t>18:02</t>
        </is>
      </c>
      <c r="AA195" s="75" t="inlineStr"/>
      <c r="AB195" s="74" t="inlineStr"/>
      <c r="AC195" s="74" t="inlineStr"/>
      <c r="AD195" s="74" t="inlineStr"/>
      <c r="AE195" s="74" t="inlineStr">
        <is>
          <t>05:51</t>
        </is>
      </c>
      <c r="AF195" s="74" t="inlineStr">
        <is>
          <t>18:01</t>
        </is>
      </c>
      <c r="AG195" s="74" t="inlineStr">
        <is>
          <t>05:49</t>
        </is>
      </c>
      <c r="AH195" s="74" t="inlineStr">
        <is>
          <t>18:01</t>
        </is>
      </c>
      <c r="AI195" s="74" t="inlineStr"/>
      <c r="AJ195" s="74" t="inlineStr"/>
      <c r="AK195" s="74" t="inlineStr"/>
      <c r="AL195" s="74" t="inlineStr"/>
      <c r="AM195" s="74" t="inlineStr">
        <is>
          <t>05:51</t>
        </is>
      </c>
      <c r="AN195" s="74" t="inlineStr">
        <is>
          <t>18:02</t>
        </is>
      </c>
      <c r="AO195" s="75" t="inlineStr">
        <is>
          <t>05:48</t>
        </is>
      </c>
      <c r="AP195" s="74" t="inlineStr">
        <is>
          <t>18:00</t>
        </is>
      </c>
      <c r="AQ195" s="74" t="inlineStr"/>
      <c r="AR195" s="74" t="inlineStr"/>
      <c r="AS195" s="74" t="inlineStr"/>
      <c r="AT195" s="74" t="inlineStr"/>
      <c r="AU195" s="74" t="inlineStr">
        <is>
          <t>05:50</t>
        </is>
      </c>
      <c r="AV195" s="74" t="inlineStr">
        <is>
          <t>18:02</t>
        </is>
      </c>
      <c r="AW195" s="74" t="inlineStr">
        <is>
          <t>05:45</t>
        </is>
      </c>
      <c r="AX195" s="74" t="inlineStr">
        <is>
          <t>18:02</t>
        </is>
      </c>
      <c r="AY195" s="75" t="inlineStr">
        <is>
          <t>05:46</t>
        </is>
      </c>
      <c r="AZ195" s="74" t="inlineStr"/>
      <c r="BA195" s="75" t="inlineStr">
        <is>
          <t>05:51</t>
        </is>
      </c>
      <c r="BB195" s="74" t="inlineStr">
        <is>
          <t>18:02</t>
        </is>
      </c>
      <c r="BC195" s="75" t="inlineStr">
        <is>
          <t>05:50</t>
        </is>
      </c>
      <c r="BD195" s="74" t="inlineStr">
        <is>
          <t>18:02</t>
        </is>
      </c>
      <c r="BE195" s="74" t="inlineStr"/>
      <c r="BF195" s="74" t="inlineStr"/>
      <c r="BG195" s="74" t="inlineStr">
        <is>
          <t>05:45</t>
        </is>
      </c>
      <c r="BH195" s="74" t="inlineStr">
        <is>
          <t>18:02</t>
        </is>
      </c>
      <c r="BI195" s="74" t="inlineStr">
        <is>
          <t>05:47</t>
        </is>
      </c>
      <c r="BJ195" s="74" t="inlineStr">
        <is>
          <t>18:02</t>
        </is>
      </c>
      <c r="BK195" s="74" t="inlineStr">
        <is>
          <t>05:48</t>
        </is>
      </c>
      <c r="BL195" s="74" t="inlineStr">
        <is>
          <t>18:01</t>
        </is>
      </c>
      <c r="BM195" s="74" t="inlineStr">
        <is>
          <t>05:49</t>
        </is>
      </c>
      <c r="BN195" s="74" t="inlineStr">
        <is>
          <t>18:02</t>
        </is>
      </c>
      <c r="BO195" s="74" t="n"/>
      <c r="BP195" s="95" t="n"/>
      <c r="BQ195" s="174" t="n"/>
      <c r="BR195" s="174" t="n"/>
      <c r="BS195" s="174" t="n"/>
      <c r="BT195" s="174" t="n"/>
      <c r="BU195" s="174" t="n"/>
      <c r="BV195" s="174" t="n"/>
      <c r="BW195" s="174" t="n"/>
      <c r="BX195" s="174" t="n"/>
      <c r="BY195" s="174" t="n"/>
      <c r="BZ195" s="175" t="n"/>
      <c r="CA195" s="176" t="n"/>
      <c r="CB195" s="177" t="n"/>
      <c r="CC195" s="118" t="n"/>
      <c r="CD195" s="178" t="n"/>
      <c r="CE195" s="120" t="n"/>
      <c r="CF195" s="178" t="n"/>
      <c r="CG195" s="179" t="n"/>
      <c r="CH195" s="178" t="n"/>
      <c r="CI195" s="180" t="n"/>
      <c r="CJ195" s="181" t="n"/>
      <c r="CK195" s="182" t="n"/>
    </row>
    <row r="196" ht="15.75" customFormat="1" customHeight="1" s="25">
      <c r="A196" s="69" t="inlineStr">
        <is>
          <t>A1691</t>
        </is>
      </c>
      <c r="B196" s="70" t="inlineStr">
        <is>
          <t>Nguyễn Thị Thắm</t>
        </is>
      </c>
      <c r="C196" s="71" t="inlineStr">
        <is>
          <t>X1 Gá</t>
        </is>
      </c>
      <c r="D196" s="72" t="inlineStr">
        <is>
          <t>Gián tiếp</t>
        </is>
      </c>
      <c r="E196" s="73" t="inlineStr">
        <is>
          <t>2020-09-21</t>
        </is>
      </c>
      <c r="F196" s="73" t="inlineStr"/>
      <c r="G196" s="74" t="inlineStr">
        <is>
          <t>07:55</t>
        </is>
      </c>
      <c r="H196" s="74" t="inlineStr">
        <is>
          <t>16:39</t>
        </is>
      </c>
      <c r="I196" s="74" t="inlineStr">
        <is>
          <t>07:56</t>
        </is>
      </c>
      <c r="J196" s="74" t="inlineStr">
        <is>
          <t>16:39</t>
        </is>
      </c>
      <c r="K196" s="74" t="inlineStr">
        <is>
          <t>07:54</t>
        </is>
      </c>
      <c r="L196" s="74" t="inlineStr">
        <is>
          <t>14:06</t>
        </is>
      </c>
      <c r="M196" s="74" t="inlineStr"/>
      <c r="N196" s="74" t="inlineStr"/>
      <c r="O196" s="74" t="inlineStr"/>
      <c r="P196" s="74" t="inlineStr"/>
      <c r="Q196" s="75" t="inlineStr"/>
      <c r="R196" s="75" t="inlineStr"/>
      <c r="S196" s="75" t="inlineStr"/>
      <c r="T196" s="74" t="inlineStr"/>
      <c r="U196" s="74" t="inlineStr"/>
      <c r="V196" s="74" t="inlineStr"/>
      <c r="W196" s="75" t="inlineStr">
        <is>
          <t>07:58</t>
        </is>
      </c>
      <c r="X196" s="74" t="inlineStr">
        <is>
          <t>16:44</t>
        </is>
      </c>
      <c r="Y196" s="75" t="inlineStr">
        <is>
          <t>07:58</t>
        </is>
      </c>
      <c r="Z196" s="74" t="inlineStr">
        <is>
          <t>16:54</t>
        </is>
      </c>
      <c r="AA196" s="75" t="inlineStr">
        <is>
          <t>07:52</t>
        </is>
      </c>
      <c r="AB196" s="74" t="inlineStr">
        <is>
          <t>16:46</t>
        </is>
      </c>
      <c r="AC196" s="74" t="inlineStr"/>
      <c r="AD196" s="74" t="inlineStr"/>
      <c r="AE196" s="75" t="inlineStr">
        <is>
          <t>07:58</t>
        </is>
      </c>
      <c r="AF196" s="75" t="inlineStr">
        <is>
          <t>16:44</t>
        </is>
      </c>
      <c r="AG196" s="74" t="inlineStr">
        <is>
          <t>07:58</t>
        </is>
      </c>
      <c r="AH196" s="74" t="inlineStr">
        <is>
          <t>16:46</t>
        </is>
      </c>
      <c r="AI196" s="74" t="inlineStr">
        <is>
          <t>07:52</t>
        </is>
      </c>
      <c r="AJ196" s="74" t="inlineStr">
        <is>
          <t>16:43</t>
        </is>
      </c>
      <c r="AK196" s="75" t="inlineStr">
        <is>
          <t>07:52</t>
        </is>
      </c>
      <c r="AL196" s="74" t="inlineStr">
        <is>
          <t>16:43</t>
        </is>
      </c>
      <c r="AM196" s="75" t="inlineStr"/>
      <c r="AN196" s="74" t="inlineStr"/>
      <c r="AO196" s="74" t="inlineStr"/>
      <c r="AP196" s="74" t="inlineStr"/>
      <c r="AQ196" s="75" t="inlineStr"/>
      <c r="AR196" s="74" t="inlineStr"/>
      <c r="AS196" s="75" t="inlineStr"/>
      <c r="AT196" s="75" t="inlineStr"/>
      <c r="AU196" s="75" t="inlineStr">
        <is>
          <t>07:58</t>
        </is>
      </c>
      <c r="AV196" s="74" t="inlineStr">
        <is>
          <t>16:40</t>
        </is>
      </c>
      <c r="AW196" s="74" t="inlineStr">
        <is>
          <t>07:54</t>
        </is>
      </c>
      <c r="AX196" s="74" t="inlineStr">
        <is>
          <t>16:35</t>
        </is>
      </c>
      <c r="AY196" s="75" t="inlineStr">
        <is>
          <t>07:58</t>
        </is>
      </c>
      <c r="AZ196" s="74" t="inlineStr">
        <is>
          <t>16:41</t>
        </is>
      </c>
      <c r="BA196" s="75" t="inlineStr">
        <is>
          <t>07:58</t>
        </is>
      </c>
      <c r="BB196" s="74" t="inlineStr">
        <is>
          <t>16:41</t>
        </is>
      </c>
      <c r="BC196" s="75" t="inlineStr">
        <is>
          <t>08:00</t>
        </is>
      </c>
      <c r="BD196" s="74" t="inlineStr">
        <is>
          <t>16:37</t>
        </is>
      </c>
      <c r="BE196" s="75" t="inlineStr"/>
      <c r="BF196" s="74" t="inlineStr"/>
      <c r="BG196" s="75" t="inlineStr">
        <is>
          <t>07:58</t>
        </is>
      </c>
      <c r="BH196" s="75" t="inlineStr">
        <is>
          <t>16:37</t>
        </is>
      </c>
      <c r="BI196" s="74" t="inlineStr">
        <is>
          <t>07:58</t>
        </is>
      </c>
      <c r="BJ196" s="74" t="inlineStr">
        <is>
          <t>16:39</t>
        </is>
      </c>
      <c r="BK196" s="74" t="inlineStr">
        <is>
          <t>07:59</t>
        </is>
      </c>
      <c r="BL196" s="74" t="inlineStr">
        <is>
          <t>16:40</t>
        </is>
      </c>
      <c r="BM196" s="74" t="inlineStr">
        <is>
          <t>07:57</t>
        </is>
      </c>
      <c r="BN196" s="74" t="inlineStr">
        <is>
          <t>16:35</t>
        </is>
      </c>
      <c r="BO196" s="74" t="n"/>
      <c r="BP196" s="95" t="n"/>
      <c r="BQ196" s="174" t="n"/>
      <c r="BR196" s="174" t="n"/>
      <c r="BS196" s="174" t="n"/>
      <c r="BT196" s="174" t="n"/>
      <c r="BU196" s="174" t="n"/>
      <c r="BV196" s="174" t="n"/>
      <c r="BW196" s="174" t="n"/>
      <c r="BX196" s="174" t="n"/>
      <c r="BY196" s="174" t="n"/>
      <c r="BZ196" s="175" t="n"/>
      <c r="CA196" s="176" t="n"/>
      <c r="CB196" s="177" t="n"/>
      <c r="CC196" s="118" t="n"/>
      <c r="CD196" s="178" t="n"/>
      <c r="CE196" s="120" t="n"/>
      <c r="CF196" s="178" t="n"/>
      <c r="CG196" s="179" t="n"/>
      <c r="CH196" s="178" t="n"/>
      <c r="CI196" s="180" t="n"/>
      <c r="CJ196" s="181" t="n"/>
      <c r="CK196" s="182" t="n"/>
    </row>
    <row r="197" ht="15.75" customFormat="1" customHeight="1" s="25">
      <c r="A197" s="69" t="inlineStr">
        <is>
          <t>A1692</t>
        </is>
      </c>
      <c r="B197" s="70" t="inlineStr">
        <is>
          <t>Võ Thị Mỹ Linh</t>
        </is>
      </c>
      <c r="C197" s="71" t="inlineStr">
        <is>
          <t>Khuôn Lập trình-gia công</t>
        </is>
      </c>
      <c r="D197" s="72" t="inlineStr">
        <is>
          <t>Gián tiếp</t>
        </is>
      </c>
      <c r="E197" s="73" t="inlineStr">
        <is>
          <t>2020-09-21</t>
        </is>
      </c>
      <c r="F197" s="73" t="inlineStr"/>
      <c r="G197" s="74" t="inlineStr">
        <is>
          <t>05:45</t>
        </is>
      </c>
      <c r="H197" s="74" t="inlineStr">
        <is>
          <t>18:01</t>
        </is>
      </c>
      <c r="I197" s="75" t="inlineStr">
        <is>
          <t>05:46</t>
        </is>
      </c>
      <c r="J197" s="74" t="inlineStr">
        <is>
          <t>18:03</t>
        </is>
      </c>
      <c r="K197" s="74" t="inlineStr">
        <is>
          <t>05:44</t>
        </is>
      </c>
      <c r="L197" s="74" t="inlineStr">
        <is>
          <t>18:06</t>
        </is>
      </c>
      <c r="M197" s="74" t="inlineStr">
        <is>
          <t>05:39</t>
        </is>
      </c>
      <c r="N197" s="74" t="inlineStr">
        <is>
          <t>18:01</t>
        </is>
      </c>
      <c r="O197" s="75" t="inlineStr">
        <is>
          <t>05:45</t>
        </is>
      </c>
      <c r="P197" s="74" t="inlineStr">
        <is>
          <t>18:13</t>
        </is>
      </c>
      <c r="Q197" s="74" t="inlineStr">
        <is>
          <t>07:38</t>
        </is>
      </c>
      <c r="R197" s="74" t="inlineStr">
        <is>
          <t>16:33</t>
        </is>
      </c>
      <c r="S197" s="75" t="inlineStr">
        <is>
          <t>07:35</t>
        </is>
      </c>
      <c r="T197" s="74" t="inlineStr">
        <is>
          <t>16:33</t>
        </is>
      </c>
      <c r="U197" s="75" t="inlineStr">
        <is>
          <t>07:38</t>
        </is>
      </c>
      <c r="V197" s="74" t="inlineStr">
        <is>
          <t>16:33</t>
        </is>
      </c>
      <c r="W197" s="75" t="inlineStr">
        <is>
          <t>07:36</t>
        </is>
      </c>
      <c r="X197" s="74" t="inlineStr">
        <is>
          <t>20:32</t>
        </is>
      </c>
      <c r="Y197" s="75" t="inlineStr">
        <is>
          <t>07:28</t>
        </is>
      </c>
      <c r="Z197" s="74" t="inlineStr">
        <is>
          <t>20:33</t>
        </is>
      </c>
      <c r="AA197" s="75" t="inlineStr">
        <is>
          <t>07:28</t>
        </is>
      </c>
      <c r="AB197" s="74" t="inlineStr">
        <is>
          <t>16:32</t>
        </is>
      </c>
      <c r="AC197" s="75" t="inlineStr">
        <is>
          <t>05:48</t>
        </is>
      </c>
      <c r="AD197" s="74" t="inlineStr">
        <is>
          <t>14:03</t>
        </is>
      </c>
      <c r="AE197" s="75" t="inlineStr">
        <is>
          <t>07:32</t>
        </is>
      </c>
      <c r="AF197" s="75" t="inlineStr">
        <is>
          <t>20:32</t>
        </is>
      </c>
      <c r="AG197" s="75" t="inlineStr">
        <is>
          <t>07:36</t>
        </is>
      </c>
      <c r="AH197" s="74" t="inlineStr">
        <is>
          <t>20:34</t>
        </is>
      </c>
      <c r="AI197" s="75" t="inlineStr">
        <is>
          <t>07:41</t>
        </is>
      </c>
      <c r="AJ197" s="74" t="inlineStr">
        <is>
          <t>16:32</t>
        </is>
      </c>
      <c r="AK197" s="75" t="inlineStr">
        <is>
          <t>07:37</t>
        </is>
      </c>
      <c r="AL197" s="74" t="inlineStr">
        <is>
          <t>20:30</t>
        </is>
      </c>
      <c r="AM197" s="75" t="inlineStr">
        <is>
          <t>07:27</t>
        </is>
      </c>
      <c r="AN197" s="74" t="inlineStr">
        <is>
          <t>16:31</t>
        </is>
      </c>
      <c r="AO197" s="74" t="inlineStr">
        <is>
          <t>07:47</t>
        </is>
      </c>
      <c r="AP197" s="74" t="inlineStr">
        <is>
          <t>16:30</t>
        </is>
      </c>
      <c r="AQ197" s="74" t="inlineStr">
        <is>
          <t>05:47</t>
        </is>
      </c>
      <c r="AR197" s="74" t="inlineStr">
        <is>
          <t>14:01</t>
        </is>
      </c>
      <c r="AS197" s="74" t="inlineStr">
        <is>
          <t>07:49</t>
        </is>
      </c>
      <c r="AT197" s="74" t="inlineStr">
        <is>
          <t>16:31</t>
        </is>
      </c>
      <c r="AU197" s="74" t="inlineStr">
        <is>
          <t>07:41</t>
        </is>
      </c>
      <c r="AV197" s="74" t="inlineStr">
        <is>
          <t>16:31</t>
        </is>
      </c>
      <c r="AW197" s="74" t="inlineStr">
        <is>
          <t>07:44</t>
        </is>
      </c>
      <c r="AX197" s="74" t="inlineStr">
        <is>
          <t>16:31</t>
        </is>
      </c>
      <c r="AY197" s="74" t="inlineStr">
        <is>
          <t>07:35</t>
        </is>
      </c>
      <c r="AZ197" s="74" t="inlineStr">
        <is>
          <t>20:30</t>
        </is>
      </c>
      <c r="BA197" s="74" t="inlineStr">
        <is>
          <t>07:40</t>
        </is>
      </c>
      <c r="BB197" s="74" t="inlineStr">
        <is>
          <t>20:30</t>
        </is>
      </c>
      <c r="BC197" s="74" t="inlineStr">
        <is>
          <t>07:37</t>
        </is>
      </c>
      <c r="BD197" s="74" t="inlineStr">
        <is>
          <t>16:31</t>
        </is>
      </c>
      <c r="BE197" s="74" t="inlineStr">
        <is>
          <t>05:49</t>
        </is>
      </c>
      <c r="BF197" s="74" t="inlineStr">
        <is>
          <t>14:02</t>
        </is>
      </c>
      <c r="BG197" s="74" t="inlineStr">
        <is>
          <t>07:34</t>
        </is>
      </c>
      <c r="BH197" s="74" t="inlineStr">
        <is>
          <t>16:33</t>
        </is>
      </c>
      <c r="BI197" s="74" t="inlineStr">
        <is>
          <t>07:36</t>
        </is>
      </c>
      <c r="BJ197" s="74" t="inlineStr">
        <is>
          <t>16:33</t>
        </is>
      </c>
      <c r="BK197" s="74" t="inlineStr">
        <is>
          <t>07:36</t>
        </is>
      </c>
      <c r="BL197" s="74" t="inlineStr">
        <is>
          <t>16:32</t>
        </is>
      </c>
      <c r="BM197" s="74" t="inlineStr">
        <is>
          <t>07:32</t>
        </is>
      </c>
      <c r="BN197" s="74" t="inlineStr">
        <is>
          <t>20:30</t>
        </is>
      </c>
      <c r="BO197" s="74" t="n"/>
      <c r="BP197" s="95" t="n"/>
      <c r="BQ197" s="174" t="n"/>
      <c r="BR197" s="174" t="n"/>
      <c r="BS197" s="174" t="n"/>
      <c r="BT197" s="174" t="n"/>
      <c r="BU197" s="174" t="n"/>
      <c r="BV197" s="174" t="n"/>
      <c r="BW197" s="174" t="n"/>
      <c r="BX197" s="174" t="n"/>
      <c r="BY197" s="174" t="n"/>
      <c r="BZ197" s="175" t="n"/>
      <c r="CA197" s="176" t="n"/>
      <c r="CB197" s="177" t="n"/>
      <c r="CC197" s="118" t="n"/>
      <c r="CD197" s="178" t="n"/>
      <c r="CE197" s="120" t="n"/>
      <c r="CF197" s="178" t="n"/>
      <c r="CG197" s="179" t="n"/>
      <c r="CH197" s="178" t="n"/>
      <c r="CI197" s="180" t="n"/>
      <c r="CJ197" s="181" t="n"/>
      <c r="CK197" s="182" t="n"/>
    </row>
    <row r="198" ht="15.75" customFormat="1" customHeight="1" s="25">
      <c r="A198" s="69" t="inlineStr">
        <is>
          <t>A1695</t>
        </is>
      </c>
      <c r="B198" s="70" t="inlineStr">
        <is>
          <t>Huỳnh Vũ Ý Nhi</t>
        </is>
      </c>
      <c r="C198" s="71" t="inlineStr">
        <is>
          <t>QA/QC Hành Chính</t>
        </is>
      </c>
      <c r="D198" s="72" t="inlineStr">
        <is>
          <t>Gián tiếp</t>
        </is>
      </c>
      <c r="E198" s="73" t="inlineStr">
        <is>
          <t>2020-09-24</t>
        </is>
      </c>
      <c r="F198" s="73" t="inlineStr"/>
      <c r="G198" s="74" t="inlineStr">
        <is>
          <t>07:58</t>
        </is>
      </c>
      <c r="H198" s="74" t="inlineStr">
        <is>
          <t>17:00</t>
        </is>
      </c>
      <c r="I198" s="74" t="inlineStr"/>
      <c r="J198" s="74" t="inlineStr"/>
      <c r="K198" s="75" t="inlineStr">
        <is>
          <t>07:52</t>
        </is>
      </c>
      <c r="L198" s="74" t="inlineStr">
        <is>
          <t>16:36</t>
        </is>
      </c>
      <c r="M198" s="74" t="inlineStr"/>
      <c r="N198" s="74" t="inlineStr"/>
      <c r="O198" s="74" t="inlineStr"/>
      <c r="P198" s="74" t="inlineStr"/>
      <c r="Q198" s="74" t="inlineStr">
        <is>
          <t>07:43</t>
        </is>
      </c>
      <c r="R198" s="74" t="inlineStr">
        <is>
          <t>17:00</t>
        </is>
      </c>
      <c r="S198" s="74" t="inlineStr">
        <is>
          <t>07:44</t>
        </is>
      </c>
      <c r="T198" s="74" t="inlineStr">
        <is>
          <t>18:45</t>
        </is>
      </c>
      <c r="U198" s="74" t="inlineStr">
        <is>
          <t>07:44</t>
        </is>
      </c>
      <c r="V198" s="74" t="inlineStr">
        <is>
          <t>18:32</t>
        </is>
      </c>
      <c r="W198" s="74" t="inlineStr">
        <is>
          <t>07:55</t>
        </is>
      </c>
      <c r="X198" s="74" t="inlineStr">
        <is>
          <t>16:38</t>
        </is>
      </c>
      <c r="Y198" s="74" t="inlineStr">
        <is>
          <t>07:59</t>
        </is>
      </c>
      <c r="Z198" s="74" t="inlineStr">
        <is>
          <t>16:40</t>
        </is>
      </c>
      <c r="AA198" s="74" t="inlineStr">
        <is>
          <t>07:58</t>
        </is>
      </c>
      <c r="AB198" s="74" t="inlineStr">
        <is>
          <t>16:34</t>
        </is>
      </c>
      <c r="AC198" s="74" t="inlineStr"/>
      <c r="AD198" s="74" t="inlineStr"/>
      <c r="AE198" s="74" t="inlineStr">
        <is>
          <t>07:52</t>
        </is>
      </c>
      <c r="AF198" s="74" t="inlineStr">
        <is>
          <t>16:33</t>
        </is>
      </c>
      <c r="AG198" s="74" t="inlineStr">
        <is>
          <t>07:46</t>
        </is>
      </c>
      <c r="AH198" s="74" t="inlineStr">
        <is>
          <t>16:52</t>
        </is>
      </c>
      <c r="AI198" s="74" t="inlineStr">
        <is>
          <t>08:00</t>
        </is>
      </c>
      <c r="AJ198" s="74" t="inlineStr">
        <is>
          <t>16:45</t>
        </is>
      </c>
      <c r="AK198" s="75" t="inlineStr">
        <is>
          <t>07:44</t>
        </is>
      </c>
      <c r="AL198" s="74" t="inlineStr"/>
      <c r="AM198" s="75" t="inlineStr">
        <is>
          <t>07:43</t>
        </is>
      </c>
      <c r="AN198" s="74" t="inlineStr">
        <is>
          <t>16:35</t>
        </is>
      </c>
      <c r="AO198" s="74" t="inlineStr">
        <is>
          <t>07:52</t>
        </is>
      </c>
      <c r="AP198" s="74" t="inlineStr">
        <is>
          <t>16:37</t>
        </is>
      </c>
      <c r="AQ198" s="75" t="inlineStr"/>
      <c r="AR198" s="74" t="inlineStr"/>
      <c r="AS198" s="74" t="inlineStr"/>
      <c r="AT198" s="74" t="inlineStr"/>
      <c r="AU198" s="75" t="inlineStr">
        <is>
          <t>07:54</t>
        </is>
      </c>
      <c r="AV198" s="74" t="inlineStr">
        <is>
          <t>16:43</t>
        </is>
      </c>
      <c r="AW198" s="75" t="inlineStr">
        <is>
          <t>07:53</t>
        </is>
      </c>
      <c r="AX198" s="74" t="inlineStr">
        <is>
          <t>16:56</t>
        </is>
      </c>
      <c r="AY198" s="75" t="inlineStr">
        <is>
          <t>07:55</t>
        </is>
      </c>
      <c r="AZ198" s="74" t="inlineStr">
        <is>
          <t>17:27</t>
        </is>
      </c>
      <c r="BA198" s="75" t="inlineStr">
        <is>
          <t>07:52</t>
        </is>
      </c>
      <c r="BB198" s="74" t="inlineStr"/>
      <c r="BC198" s="74" t="inlineStr">
        <is>
          <t>07:52</t>
        </is>
      </c>
      <c r="BD198" s="74" t="inlineStr">
        <is>
          <t>16:51</t>
        </is>
      </c>
      <c r="BE198" s="75" t="inlineStr"/>
      <c r="BF198" s="74" t="inlineStr"/>
      <c r="BG198" s="74" t="inlineStr">
        <is>
          <t>07:51</t>
        </is>
      </c>
      <c r="BH198" s="74" t="inlineStr">
        <is>
          <t>16:41</t>
        </is>
      </c>
      <c r="BI198" s="74" t="inlineStr">
        <is>
          <t>07:52</t>
        </is>
      </c>
      <c r="BJ198" s="74" t="inlineStr">
        <is>
          <t>16:59</t>
        </is>
      </c>
      <c r="BK198" s="74" t="inlineStr">
        <is>
          <t>07:57</t>
        </is>
      </c>
      <c r="BL198" s="74" t="inlineStr">
        <is>
          <t>20:23</t>
        </is>
      </c>
      <c r="BM198" s="74" t="inlineStr">
        <is>
          <t>07:54</t>
        </is>
      </c>
      <c r="BN198" s="74" t="inlineStr">
        <is>
          <t>16:40</t>
        </is>
      </c>
      <c r="BO198" s="74" t="n"/>
      <c r="BP198" s="95" t="n"/>
      <c r="BQ198" s="174" t="n"/>
      <c r="BR198" s="174" t="n"/>
      <c r="BS198" s="174" t="n"/>
      <c r="BT198" s="174" t="n"/>
      <c r="BU198" s="174" t="n"/>
      <c r="BV198" s="174" t="n"/>
      <c r="BW198" s="174" t="n"/>
      <c r="BX198" s="174" t="n"/>
      <c r="BY198" s="174" t="n"/>
      <c r="BZ198" s="175" t="n"/>
      <c r="CA198" s="176" t="n"/>
      <c r="CB198" s="177" t="n"/>
      <c r="CC198" s="118" t="n"/>
      <c r="CD198" s="178" t="n"/>
      <c r="CE198" s="120" t="n"/>
      <c r="CF198" s="178" t="n"/>
      <c r="CG198" s="179" t="n"/>
      <c r="CH198" s="178" t="n"/>
      <c r="CI198" s="180" t="n"/>
      <c r="CJ198" s="181" t="n"/>
      <c r="CK198" s="182" t="n"/>
    </row>
    <row r="199" ht="15.75" customFormat="1" customHeight="1" s="25">
      <c r="A199" s="69" t="inlineStr">
        <is>
          <t>A1698</t>
        </is>
      </c>
      <c r="B199" s="70" t="inlineStr">
        <is>
          <t>Nguyễn Hữu Lầu</t>
        </is>
      </c>
      <c r="C199" s="71" t="inlineStr">
        <is>
          <t>Khuôn Thiết kế</t>
        </is>
      </c>
      <c r="D199" s="72" t="inlineStr">
        <is>
          <t>Gián tiếp</t>
        </is>
      </c>
      <c r="E199" s="73" t="inlineStr">
        <is>
          <t>2021-01-04</t>
        </is>
      </c>
      <c r="F199" s="73" t="inlineStr"/>
      <c r="G199" s="74" t="inlineStr">
        <is>
          <t>07:47</t>
        </is>
      </c>
      <c r="H199" s="74" t="inlineStr">
        <is>
          <t>16:40</t>
        </is>
      </c>
      <c r="I199" s="74" t="inlineStr">
        <is>
          <t>07:48</t>
        </is>
      </c>
      <c r="J199" s="74" t="inlineStr">
        <is>
          <t>17:25</t>
        </is>
      </c>
      <c r="K199" s="74" t="inlineStr">
        <is>
          <t>07:59</t>
        </is>
      </c>
      <c r="L199" s="74" t="inlineStr">
        <is>
          <t>17:14</t>
        </is>
      </c>
      <c r="M199" s="74" t="inlineStr"/>
      <c r="N199" s="74" t="inlineStr"/>
      <c r="O199" s="75" t="inlineStr"/>
      <c r="P199" s="74" t="inlineStr"/>
      <c r="Q199" s="75" t="inlineStr">
        <is>
          <t>07:48</t>
        </is>
      </c>
      <c r="R199" s="75" t="inlineStr">
        <is>
          <t>17:18</t>
        </is>
      </c>
      <c r="S199" s="75" t="inlineStr">
        <is>
          <t>07:54</t>
        </is>
      </c>
      <c r="T199" s="74" t="inlineStr">
        <is>
          <t>16:52</t>
        </is>
      </c>
      <c r="U199" s="74" t="inlineStr">
        <is>
          <t>06:20</t>
        </is>
      </c>
      <c r="V199" s="74" t="inlineStr">
        <is>
          <t>17:32</t>
        </is>
      </c>
      <c r="W199" s="75" t="inlineStr">
        <is>
          <t>07:48</t>
        </is>
      </c>
      <c r="X199" s="74" t="inlineStr">
        <is>
          <t>17:34</t>
        </is>
      </c>
      <c r="Y199" s="75" t="inlineStr">
        <is>
          <t>07:40</t>
        </is>
      </c>
      <c r="Z199" s="74" t="inlineStr">
        <is>
          <t>16:52</t>
        </is>
      </c>
      <c r="AA199" s="74" t="inlineStr">
        <is>
          <t>07:53</t>
        </is>
      </c>
      <c r="AB199" s="74" t="inlineStr">
        <is>
          <t>16:32</t>
        </is>
      </c>
      <c r="AC199" s="74" t="inlineStr"/>
      <c r="AD199" s="74" t="inlineStr"/>
      <c r="AE199" s="74" t="inlineStr">
        <is>
          <t>07:56</t>
        </is>
      </c>
      <c r="AF199" s="74" t="inlineStr">
        <is>
          <t>17:47</t>
        </is>
      </c>
      <c r="AG199" s="74" t="inlineStr">
        <is>
          <t>07:38</t>
        </is>
      </c>
      <c r="AH199" s="74" t="inlineStr">
        <is>
          <t>16:50</t>
        </is>
      </c>
      <c r="AI199" s="74" t="inlineStr">
        <is>
          <t>07:38</t>
        </is>
      </c>
      <c r="AJ199" s="74" t="inlineStr">
        <is>
          <t>16:48</t>
        </is>
      </c>
      <c r="AK199" s="74" t="inlineStr">
        <is>
          <t>07:51</t>
        </is>
      </c>
      <c r="AL199" s="74" t="inlineStr">
        <is>
          <t>17:30</t>
        </is>
      </c>
      <c r="AM199" s="74" t="inlineStr">
        <is>
          <t>07:49</t>
        </is>
      </c>
      <c r="AN199" s="74" t="inlineStr">
        <is>
          <t>17:12</t>
        </is>
      </c>
      <c r="AO199" s="74" t="inlineStr"/>
      <c r="AP199" s="74" t="inlineStr"/>
      <c r="AQ199" s="74" t="inlineStr"/>
      <c r="AR199" s="74" t="inlineStr"/>
      <c r="AS199" s="74" t="inlineStr"/>
      <c r="AT199" s="74" t="inlineStr"/>
      <c r="AU199" s="74" t="inlineStr">
        <is>
          <t>07:56</t>
        </is>
      </c>
      <c r="AV199" s="74" t="inlineStr">
        <is>
          <t>16:46</t>
        </is>
      </c>
      <c r="AW199" s="74" t="inlineStr">
        <is>
          <t>07:49</t>
        </is>
      </c>
      <c r="AX199" s="74" t="inlineStr">
        <is>
          <t>17:51</t>
        </is>
      </c>
      <c r="AY199" s="74" t="inlineStr">
        <is>
          <t>07:57</t>
        </is>
      </c>
      <c r="AZ199" s="74" t="inlineStr">
        <is>
          <t>16:55</t>
        </is>
      </c>
      <c r="BA199" s="74" t="inlineStr">
        <is>
          <t>07:48</t>
        </is>
      </c>
      <c r="BB199" s="74" t="inlineStr">
        <is>
          <t>13:05</t>
        </is>
      </c>
      <c r="BC199" s="74" t="inlineStr"/>
      <c r="BD199" s="74" t="inlineStr"/>
      <c r="BE199" s="74" t="inlineStr"/>
      <c r="BF199" s="74" t="inlineStr"/>
      <c r="BG199" s="74" t="inlineStr">
        <is>
          <t>07:44</t>
        </is>
      </c>
      <c r="BH199" s="74" t="inlineStr">
        <is>
          <t>17:18</t>
        </is>
      </c>
      <c r="BI199" s="74" t="inlineStr">
        <is>
          <t>07:53</t>
        </is>
      </c>
      <c r="BJ199" s="74" t="inlineStr">
        <is>
          <t>17:15</t>
        </is>
      </c>
      <c r="BK199" s="74" t="inlineStr">
        <is>
          <t>07:53</t>
        </is>
      </c>
      <c r="BL199" s="74" t="inlineStr">
        <is>
          <t>17:53</t>
        </is>
      </c>
      <c r="BM199" s="74" t="inlineStr">
        <is>
          <t>07:58</t>
        </is>
      </c>
      <c r="BN199" s="74" t="inlineStr">
        <is>
          <t>16:41</t>
        </is>
      </c>
      <c r="BO199" s="74" t="n"/>
      <c r="BP199" s="95" t="n"/>
      <c r="BQ199" s="174" t="n"/>
      <c r="BR199" s="174" t="n"/>
      <c r="BS199" s="174" t="n"/>
      <c r="BT199" s="174" t="n"/>
      <c r="BU199" s="174" t="n"/>
      <c r="BV199" s="174" t="n"/>
      <c r="BW199" s="174" t="n"/>
      <c r="BX199" s="174" t="n"/>
      <c r="BY199" s="174" t="n"/>
      <c r="BZ199" s="175" t="n"/>
      <c r="CA199" s="176" t="n"/>
      <c r="CB199" s="177" t="n"/>
      <c r="CC199" s="118" t="n"/>
      <c r="CD199" s="178" t="n"/>
      <c r="CE199" s="120" t="n"/>
      <c r="CF199" s="178" t="n"/>
      <c r="CG199" s="179" t="n"/>
      <c r="CH199" s="178" t="n"/>
      <c r="CI199" s="180" t="n"/>
      <c r="CJ199" s="181" t="n"/>
      <c r="CK199" s="182" t="n"/>
    </row>
    <row r="200" ht="15.75" customFormat="1" customHeight="1" s="25">
      <c r="A200" s="69" t="inlineStr">
        <is>
          <t>A1701</t>
        </is>
      </c>
      <c r="B200" s="70" t="inlineStr">
        <is>
          <t>Từ Công Thanh</t>
        </is>
      </c>
      <c r="C200" s="71" t="inlineStr">
        <is>
          <t>Kho X1</t>
        </is>
      </c>
      <c r="D200" s="72" t="inlineStr">
        <is>
          <t>Trực tiếp</t>
        </is>
      </c>
      <c r="E200" s="73" t="inlineStr">
        <is>
          <t>2020-10-13</t>
        </is>
      </c>
      <c r="F200" s="73" t="inlineStr"/>
      <c r="G200" s="74" t="inlineStr">
        <is>
          <t>17:50</t>
        </is>
      </c>
      <c r="H200" s="74" t="inlineStr">
        <is>
          <t>06:03</t>
        </is>
      </c>
      <c r="I200" s="74" t="inlineStr">
        <is>
          <t>17:33</t>
        </is>
      </c>
      <c r="J200" s="74" t="inlineStr">
        <is>
          <t>06:04</t>
        </is>
      </c>
      <c r="K200" s="74" t="inlineStr">
        <is>
          <t>17:42</t>
        </is>
      </c>
      <c r="L200" s="74" t="inlineStr">
        <is>
          <t>06:04</t>
        </is>
      </c>
      <c r="M200" s="74" t="inlineStr">
        <is>
          <t>17:32</t>
        </is>
      </c>
      <c r="N200" s="74" t="inlineStr">
        <is>
          <t>06:03</t>
        </is>
      </c>
      <c r="O200" s="74" t="inlineStr"/>
      <c r="P200" s="74" t="inlineStr"/>
      <c r="Q200" s="74" t="inlineStr">
        <is>
          <t>05:34</t>
        </is>
      </c>
      <c r="R200" s="74" t="inlineStr">
        <is>
          <t>18:04</t>
        </is>
      </c>
      <c r="S200" s="74" t="inlineStr">
        <is>
          <t>05:47</t>
        </is>
      </c>
      <c r="T200" s="74" t="inlineStr">
        <is>
          <t>18:05</t>
        </is>
      </c>
      <c r="U200" s="74" t="inlineStr">
        <is>
          <t>05:47</t>
        </is>
      </c>
      <c r="V200" s="74" t="inlineStr">
        <is>
          <t>18:04</t>
        </is>
      </c>
      <c r="W200" s="74" t="inlineStr">
        <is>
          <t>05:46</t>
        </is>
      </c>
      <c r="X200" s="74" t="inlineStr">
        <is>
          <t>18:04</t>
        </is>
      </c>
      <c r="Y200" s="74" t="inlineStr">
        <is>
          <t>05:49</t>
        </is>
      </c>
      <c r="Z200" s="74" t="inlineStr">
        <is>
          <t>18:05</t>
        </is>
      </c>
      <c r="AA200" s="74" t="inlineStr">
        <is>
          <t>05:46</t>
        </is>
      </c>
      <c r="AB200" s="74" t="inlineStr">
        <is>
          <t>18:04</t>
        </is>
      </c>
      <c r="AC200" s="74" t="inlineStr">
        <is>
          <t>17:33</t>
        </is>
      </c>
      <c r="AD200" s="74" t="inlineStr">
        <is>
          <t>06:02</t>
        </is>
      </c>
      <c r="AE200" s="74" t="inlineStr">
        <is>
          <t>17:49</t>
        </is>
      </c>
      <c r="AF200" s="74" t="inlineStr">
        <is>
          <t>06:04</t>
        </is>
      </c>
      <c r="AG200" s="74" t="inlineStr">
        <is>
          <t>17:37</t>
        </is>
      </c>
      <c r="AH200" s="74" t="inlineStr">
        <is>
          <t>06:02</t>
        </is>
      </c>
      <c r="AI200" s="74" t="inlineStr">
        <is>
          <t>17:34</t>
        </is>
      </c>
      <c r="AJ200" s="74" t="inlineStr">
        <is>
          <t>06:03</t>
        </is>
      </c>
      <c r="AK200" s="74" t="inlineStr">
        <is>
          <t>17:30</t>
        </is>
      </c>
      <c r="AL200" s="74" t="inlineStr">
        <is>
          <t>06:03</t>
        </is>
      </c>
      <c r="AM200" s="74" t="inlineStr">
        <is>
          <t>17:33</t>
        </is>
      </c>
      <c r="AN200" s="74" t="inlineStr">
        <is>
          <t>06:03</t>
        </is>
      </c>
      <c r="AO200" s="74" t="inlineStr">
        <is>
          <t>17:42</t>
        </is>
      </c>
      <c r="AP200" s="74" t="inlineStr">
        <is>
          <t>06:01</t>
        </is>
      </c>
      <c r="AQ200" s="74" t="inlineStr"/>
      <c r="AR200" s="74" t="inlineStr"/>
      <c r="AS200" s="74" t="inlineStr"/>
      <c r="AT200" s="74" t="inlineStr"/>
      <c r="AU200" s="74" t="inlineStr">
        <is>
          <t>05:51</t>
        </is>
      </c>
      <c r="AV200" s="74" t="inlineStr">
        <is>
          <t>18:06</t>
        </is>
      </c>
      <c r="AW200" s="74" t="inlineStr">
        <is>
          <t>05:41</t>
        </is>
      </c>
      <c r="AX200" s="74" t="inlineStr">
        <is>
          <t>18:06</t>
        </is>
      </c>
      <c r="AY200" s="74" t="inlineStr">
        <is>
          <t>05:46</t>
        </is>
      </c>
      <c r="AZ200" s="74" t="inlineStr">
        <is>
          <t>14:08</t>
        </is>
      </c>
      <c r="BA200" s="74" t="inlineStr">
        <is>
          <t>05:44</t>
        </is>
      </c>
      <c r="BB200" s="74" t="inlineStr">
        <is>
          <t>18:06</t>
        </is>
      </c>
      <c r="BC200" s="74" t="inlineStr">
        <is>
          <t>05:40</t>
        </is>
      </c>
      <c r="BD200" s="74" t="inlineStr">
        <is>
          <t>18:05</t>
        </is>
      </c>
      <c r="BE200" s="74" t="inlineStr">
        <is>
          <t>05:42</t>
        </is>
      </c>
      <c r="BF200" s="74" t="inlineStr">
        <is>
          <t>18:02</t>
        </is>
      </c>
      <c r="BG200" s="74" t="inlineStr">
        <is>
          <t>17:47</t>
        </is>
      </c>
      <c r="BH200" s="74" t="inlineStr">
        <is>
          <t>06:03</t>
        </is>
      </c>
      <c r="BI200" s="74" t="inlineStr">
        <is>
          <t>17:35</t>
        </is>
      </c>
      <c r="BJ200" s="74" t="inlineStr">
        <is>
          <t>06:03</t>
        </is>
      </c>
      <c r="BK200" s="74" t="inlineStr">
        <is>
          <t>17:44</t>
        </is>
      </c>
      <c r="BL200" s="74" t="inlineStr">
        <is>
          <t>06:04</t>
        </is>
      </c>
      <c r="BM200" s="74" t="inlineStr">
        <is>
          <t>17:31</t>
        </is>
      </c>
      <c r="BN200" s="74" t="inlineStr">
        <is>
          <t>06:02</t>
        </is>
      </c>
      <c r="BO200" s="74" t="n"/>
      <c r="BP200" s="95" t="n"/>
      <c r="BQ200" s="174" t="n"/>
      <c r="BR200" s="174" t="n"/>
      <c r="BS200" s="174" t="n"/>
      <c r="BT200" s="174" t="n"/>
      <c r="BU200" s="174" t="n"/>
      <c r="BV200" s="174" t="n"/>
      <c r="BW200" s="174" t="n"/>
      <c r="BX200" s="174" t="n"/>
      <c r="BY200" s="174" t="n"/>
      <c r="BZ200" s="175" t="n"/>
      <c r="CA200" s="176" t="n"/>
      <c r="CB200" s="177" t="n"/>
      <c r="CC200" s="118" t="n"/>
      <c r="CD200" s="178" t="n"/>
      <c r="CE200" s="120" t="n"/>
      <c r="CF200" s="178" t="n"/>
      <c r="CG200" s="179" t="n"/>
      <c r="CH200" s="178" t="n"/>
      <c r="CI200" s="180" t="n"/>
      <c r="CJ200" s="181" t="n"/>
      <c r="CK200" s="182" t="n"/>
    </row>
    <row r="201" ht="15.75" customFormat="1" customHeight="1" s="25">
      <c r="A201" s="69" t="inlineStr">
        <is>
          <t>A1714</t>
        </is>
      </c>
      <c r="B201" s="70" t="inlineStr">
        <is>
          <t>Trương Tuấn Anh</t>
        </is>
      </c>
      <c r="C201" s="71" t="inlineStr">
        <is>
          <t>Bảo trì X1</t>
        </is>
      </c>
      <c r="D201" s="72" t="inlineStr">
        <is>
          <t>Trực tiếp</t>
        </is>
      </c>
      <c r="E201" s="73" t="inlineStr">
        <is>
          <t>2020-11-02</t>
        </is>
      </c>
      <c r="F201" s="73" t="inlineStr"/>
      <c r="G201" s="74" t="inlineStr">
        <is>
          <t>17:49</t>
        </is>
      </c>
      <c r="H201" s="74" t="inlineStr">
        <is>
          <t>06:06</t>
        </is>
      </c>
      <c r="I201" s="74" t="inlineStr">
        <is>
          <t>17:52</t>
        </is>
      </c>
      <c r="J201" s="74" t="inlineStr">
        <is>
          <t>06:12</t>
        </is>
      </c>
      <c r="K201" s="74" t="inlineStr">
        <is>
          <t>17:47</t>
        </is>
      </c>
      <c r="L201" s="74" t="inlineStr">
        <is>
          <t>06:05</t>
        </is>
      </c>
      <c r="M201" s="74" t="inlineStr">
        <is>
          <t>17:48</t>
        </is>
      </c>
      <c r="N201" s="74" t="inlineStr">
        <is>
          <t>06:03</t>
        </is>
      </c>
      <c r="O201" s="74" t="inlineStr">
        <is>
          <t>17:50</t>
        </is>
      </c>
      <c r="P201" s="74" t="inlineStr">
        <is>
          <t>06:04</t>
        </is>
      </c>
      <c r="Q201" s="75" t="inlineStr">
        <is>
          <t>17:58</t>
        </is>
      </c>
      <c r="R201" s="75" t="inlineStr">
        <is>
          <t>06:05</t>
        </is>
      </c>
      <c r="S201" s="75" t="inlineStr">
        <is>
          <t>17:46</t>
        </is>
      </c>
      <c r="T201" s="74" t="inlineStr">
        <is>
          <t>06:11</t>
        </is>
      </c>
      <c r="U201" s="75" t="inlineStr">
        <is>
          <t>17:52</t>
        </is>
      </c>
      <c r="V201" s="74" t="inlineStr">
        <is>
          <t>06:07</t>
        </is>
      </c>
      <c r="W201" s="75" t="inlineStr">
        <is>
          <t>17:46</t>
        </is>
      </c>
      <c r="X201" s="74" t="inlineStr">
        <is>
          <t>06:07</t>
        </is>
      </c>
      <c r="Y201" s="75" t="inlineStr">
        <is>
          <t>17:58</t>
        </is>
      </c>
      <c r="Z201" s="74" t="inlineStr">
        <is>
          <t>06:03</t>
        </is>
      </c>
      <c r="AA201" s="75" t="inlineStr"/>
      <c r="AB201" s="74" t="inlineStr">
        <is>
          <t>14:06</t>
        </is>
      </c>
      <c r="AC201" s="75" t="inlineStr"/>
      <c r="AD201" s="74" t="inlineStr"/>
      <c r="AE201" s="74" t="inlineStr">
        <is>
          <t>08:00</t>
        </is>
      </c>
      <c r="AF201" s="74" t="inlineStr">
        <is>
          <t>18:12</t>
        </is>
      </c>
      <c r="AG201" s="74" t="inlineStr">
        <is>
          <t>05:56</t>
        </is>
      </c>
      <c r="AH201" s="74" t="inlineStr">
        <is>
          <t>18:08</t>
        </is>
      </c>
      <c r="AI201" s="74" t="inlineStr">
        <is>
          <t>05:52</t>
        </is>
      </c>
      <c r="AJ201" s="74" t="inlineStr">
        <is>
          <t>18:07</t>
        </is>
      </c>
      <c r="AK201" s="74" t="inlineStr">
        <is>
          <t>05:58</t>
        </is>
      </c>
      <c r="AL201" s="74" t="inlineStr">
        <is>
          <t>18:08</t>
        </is>
      </c>
      <c r="AM201" s="74" t="inlineStr">
        <is>
          <t>05:58</t>
        </is>
      </c>
      <c r="AN201" s="74" t="inlineStr">
        <is>
          <t>18:05</t>
        </is>
      </c>
      <c r="AO201" s="74" t="inlineStr">
        <is>
          <t>05:55</t>
        </is>
      </c>
      <c r="AP201" s="74" t="inlineStr">
        <is>
          <t>14:13</t>
        </is>
      </c>
      <c r="AQ201" s="74" t="inlineStr"/>
      <c r="AR201" s="74" t="inlineStr"/>
      <c r="AS201" s="74" t="inlineStr"/>
      <c r="AT201" s="74" t="inlineStr"/>
      <c r="AU201" s="74" t="inlineStr">
        <is>
          <t>05:53</t>
        </is>
      </c>
      <c r="AV201" s="74" t="inlineStr">
        <is>
          <t>18:10</t>
        </is>
      </c>
      <c r="AW201" s="74" t="inlineStr">
        <is>
          <t>05:55</t>
        </is>
      </c>
      <c r="AX201" s="74" t="inlineStr">
        <is>
          <t>18:04</t>
        </is>
      </c>
      <c r="AY201" s="74" t="inlineStr">
        <is>
          <t>05:57</t>
        </is>
      </c>
      <c r="AZ201" s="74" t="inlineStr">
        <is>
          <t>18:05</t>
        </is>
      </c>
      <c r="BA201" s="74" t="inlineStr">
        <is>
          <t>06:01</t>
        </is>
      </c>
      <c r="BB201" s="74" t="inlineStr">
        <is>
          <t>18:03</t>
        </is>
      </c>
      <c r="BC201" s="74" t="inlineStr">
        <is>
          <t>05:58</t>
        </is>
      </c>
      <c r="BD201" s="74" t="inlineStr">
        <is>
          <t>16:03</t>
        </is>
      </c>
      <c r="BE201" s="74" t="inlineStr"/>
      <c r="BF201" s="74" t="inlineStr"/>
      <c r="BG201" s="74" t="inlineStr">
        <is>
          <t>17:49</t>
        </is>
      </c>
      <c r="BH201" s="74" t="inlineStr">
        <is>
          <t>06:04</t>
        </is>
      </c>
      <c r="BI201" s="74" t="inlineStr">
        <is>
          <t>17:58</t>
        </is>
      </c>
      <c r="BJ201" s="74" t="inlineStr">
        <is>
          <t>06:04</t>
        </is>
      </c>
      <c r="BK201" s="74" t="inlineStr">
        <is>
          <t>17:45</t>
        </is>
      </c>
      <c r="BL201" s="74" t="inlineStr">
        <is>
          <t>06:04</t>
        </is>
      </c>
      <c r="BM201" s="74" t="inlineStr">
        <is>
          <t>17:58</t>
        </is>
      </c>
      <c r="BN201" s="74" t="inlineStr">
        <is>
          <t>06:04</t>
        </is>
      </c>
      <c r="BO201" s="74" t="n"/>
      <c r="BP201" s="95" t="n"/>
      <c r="BQ201" s="174" t="n"/>
      <c r="BR201" s="174" t="n"/>
      <c r="BS201" s="174" t="n"/>
      <c r="BT201" s="174" t="n"/>
      <c r="BU201" s="174" t="n"/>
      <c r="BV201" s="174" t="n"/>
      <c r="BW201" s="174" t="n"/>
      <c r="BX201" s="174" t="n"/>
      <c r="BY201" s="174" t="n"/>
      <c r="BZ201" s="175" t="n"/>
      <c r="CA201" s="176" t="n"/>
      <c r="CB201" s="177" t="n"/>
      <c r="CC201" s="118" t="n"/>
      <c r="CD201" s="178" t="n"/>
      <c r="CE201" s="120" t="n"/>
      <c r="CF201" s="178" t="n"/>
      <c r="CG201" s="179" t="n"/>
      <c r="CH201" s="178" t="n"/>
      <c r="CI201" s="180" t="n"/>
      <c r="CJ201" s="181" t="n"/>
      <c r="CK201" s="182" t="n"/>
    </row>
    <row r="202" ht="15.75" customFormat="1" customHeight="1" s="27">
      <c r="A202" s="69" t="inlineStr">
        <is>
          <t>A1716</t>
        </is>
      </c>
      <c r="B202" s="70" t="inlineStr">
        <is>
          <t>Trương Di Đan</t>
        </is>
      </c>
      <c r="C202" s="71" t="inlineStr">
        <is>
          <t>QA/QC X1 Xi</t>
        </is>
      </c>
      <c r="D202" s="72" t="inlineStr">
        <is>
          <t>Trực tiếp</t>
        </is>
      </c>
      <c r="E202" s="73" t="inlineStr">
        <is>
          <t>2020-11-02</t>
        </is>
      </c>
      <c r="F202" s="73" t="inlineStr"/>
      <c r="G202" s="74" t="inlineStr">
        <is>
          <t>05:47</t>
        </is>
      </c>
      <c r="H202" s="74" t="inlineStr">
        <is>
          <t>18:03</t>
        </is>
      </c>
      <c r="I202" s="74" t="inlineStr">
        <is>
          <t>05:42</t>
        </is>
      </c>
      <c r="J202" s="74" t="inlineStr">
        <is>
          <t>18:05</t>
        </is>
      </c>
      <c r="K202" s="74" t="inlineStr">
        <is>
          <t>05:50</t>
        </is>
      </c>
      <c r="L202" s="74" t="inlineStr">
        <is>
          <t>18:04</t>
        </is>
      </c>
      <c r="M202" s="74" t="inlineStr">
        <is>
          <t>05:46</t>
        </is>
      </c>
      <c r="N202" s="74" t="inlineStr">
        <is>
          <t>18:03</t>
        </is>
      </c>
      <c r="O202" s="74" t="inlineStr">
        <is>
          <t>05:45</t>
        </is>
      </c>
      <c r="P202" s="74" t="inlineStr">
        <is>
          <t>18:00</t>
        </is>
      </c>
      <c r="Q202" s="74" t="inlineStr">
        <is>
          <t>17:28</t>
        </is>
      </c>
      <c r="R202" s="74" t="inlineStr">
        <is>
          <t>06:02</t>
        </is>
      </c>
      <c r="S202" s="74" t="inlineStr">
        <is>
          <t>17:24</t>
        </is>
      </c>
      <c r="T202" s="74" t="inlineStr">
        <is>
          <t>06:03</t>
        </is>
      </c>
      <c r="U202" s="74" t="inlineStr">
        <is>
          <t>17:42</t>
        </is>
      </c>
      <c r="V202" s="74" t="inlineStr">
        <is>
          <t>06:01</t>
        </is>
      </c>
      <c r="W202" s="74" t="inlineStr">
        <is>
          <t>17:39</t>
        </is>
      </c>
      <c r="X202" s="74" t="inlineStr">
        <is>
          <t>06:02</t>
        </is>
      </c>
      <c r="Y202" s="74" t="inlineStr">
        <is>
          <t>17:53</t>
        </is>
      </c>
      <c r="Z202" s="74" t="inlineStr">
        <is>
          <t>05:59</t>
        </is>
      </c>
      <c r="AA202" s="74" t="inlineStr">
        <is>
          <t>10:00</t>
        </is>
      </c>
      <c r="AB202" s="74" t="inlineStr"/>
      <c r="AC202" s="74" t="inlineStr">
        <is>
          <t>05:50</t>
        </is>
      </c>
      <c r="AD202" s="74" t="inlineStr">
        <is>
          <t>17:03</t>
        </is>
      </c>
      <c r="AE202" s="74" t="inlineStr">
        <is>
          <t>05:50</t>
        </is>
      </c>
      <c r="AF202" s="74" t="inlineStr">
        <is>
          <t>18:05</t>
        </is>
      </c>
      <c r="AG202" s="74" t="inlineStr">
        <is>
          <t>05:41</t>
        </is>
      </c>
      <c r="AH202" s="74" t="inlineStr">
        <is>
          <t>18:03</t>
        </is>
      </c>
      <c r="AI202" s="74" t="inlineStr">
        <is>
          <t>05:48</t>
        </is>
      </c>
      <c r="AJ202" s="74" t="inlineStr">
        <is>
          <t>18:03</t>
        </is>
      </c>
      <c r="AK202" s="74" t="inlineStr">
        <is>
          <t>06:50</t>
        </is>
      </c>
      <c r="AL202" s="74" t="inlineStr">
        <is>
          <t>18:01</t>
        </is>
      </c>
      <c r="AM202" s="74" t="inlineStr">
        <is>
          <t>05:41</t>
        </is>
      </c>
      <c r="AN202" s="74" t="inlineStr">
        <is>
          <t>18:03</t>
        </is>
      </c>
      <c r="AO202" s="74" t="inlineStr">
        <is>
          <t>05:44</t>
        </is>
      </c>
      <c r="AP202" s="74" t="inlineStr">
        <is>
          <t>18:02</t>
        </is>
      </c>
      <c r="AQ202" s="74" t="inlineStr"/>
      <c r="AR202" s="74" t="inlineStr"/>
      <c r="AS202" s="74" t="inlineStr"/>
      <c r="AT202" s="74" t="inlineStr"/>
      <c r="AU202" s="74" t="inlineStr">
        <is>
          <t>17:48</t>
        </is>
      </c>
      <c r="AV202" s="74" t="inlineStr">
        <is>
          <t>06:02</t>
        </is>
      </c>
      <c r="AW202" s="74" t="inlineStr">
        <is>
          <t>17:46</t>
        </is>
      </c>
      <c r="AX202" s="74" t="inlineStr">
        <is>
          <t>06:02</t>
        </is>
      </c>
      <c r="AY202" s="75" t="inlineStr">
        <is>
          <t>17:57</t>
        </is>
      </c>
      <c r="AZ202" s="74" t="inlineStr">
        <is>
          <t>06:03</t>
        </is>
      </c>
      <c r="BA202" s="75" t="inlineStr">
        <is>
          <t>17:04</t>
        </is>
      </c>
      <c r="BB202" s="74" t="inlineStr">
        <is>
          <t>06:02</t>
        </is>
      </c>
      <c r="BC202" s="74" t="inlineStr">
        <is>
          <t>17:39</t>
        </is>
      </c>
      <c r="BD202" s="74" t="inlineStr">
        <is>
          <t>06:02</t>
        </is>
      </c>
      <c r="BE202" s="75" t="inlineStr"/>
      <c r="BF202" s="74" t="inlineStr"/>
      <c r="BG202" s="75" t="inlineStr">
        <is>
          <t>05:54</t>
        </is>
      </c>
      <c r="BH202" s="74" t="inlineStr">
        <is>
          <t>18:02</t>
        </is>
      </c>
      <c r="BI202" s="75" t="inlineStr">
        <is>
          <t>05:41</t>
        </is>
      </c>
      <c r="BJ202" s="74" t="inlineStr">
        <is>
          <t>18:05</t>
        </is>
      </c>
      <c r="BK202" s="75" t="inlineStr">
        <is>
          <t>05:54</t>
        </is>
      </c>
      <c r="BL202" s="74" t="inlineStr">
        <is>
          <t>18:03</t>
        </is>
      </c>
      <c r="BM202" s="75" t="inlineStr">
        <is>
          <t>05:47</t>
        </is>
      </c>
      <c r="BN202" s="74" t="inlineStr">
        <is>
          <t>16:34</t>
        </is>
      </c>
      <c r="BO202" s="75" t="n"/>
      <c r="BP202" s="95" t="n"/>
      <c r="BQ202" s="174" t="n"/>
      <c r="BR202" s="174" t="n"/>
      <c r="BS202" s="174" t="n"/>
      <c r="BT202" s="174" t="n"/>
      <c r="BU202" s="174" t="n"/>
      <c r="BV202" s="174" t="n"/>
      <c r="BW202" s="174" t="n"/>
      <c r="BX202" s="174" t="n"/>
      <c r="BY202" s="174" t="n"/>
      <c r="BZ202" s="175" t="n"/>
      <c r="CA202" s="176" t="n"/>
      <c r="CB202" s="177" t="n"/>
      <c r="CC202" s="118" t="n"/>
      <c r="CD202" s="178" t="n"/>
      <c r="CE202" s="120" t="n"/>
      <c r="CF202" s="178" t="n"/>
      <c r="CG202" s="179" t="n"/>
      <c r="CH202" s="178" t="n"/>
      <c r="CI202" s="180" t="n"/>
      <c r="CJ202" s="181" t="n"/>
      <c r="CK202" s="182" t="n"/>
      <c r="CL202" s="25" t="n"/>
      <c r="CM202" s="25" t="n"/>
    </row>
    <row r="203" ht="15.75" customFormat="1" customHeight="1" s="25">
      <c r="A203" s="69" t="inlineStr">
        <is>
          <t>A1717</t>
        </is>
      </c>
      <c r="B203" s="70" t="inlineStr">
        <is>
          <t>Nguyễn Hoàng Vỵ</t>
        </is>
      </c>
      <c r="C203" s="71" t="inlineStr">
        <is>
          <t>X1 Ép -  Kỹ thuật</t>
        </is>
      </c>
      <c r="D203" s="72" t="inlineStr">
        <is>
          <t>Trực tiếp</t>
        </is>
      </c>
      <c r="E203" s="73" t="inlineStr">
        <is>
          <t>2020-11-12</t>
        </is>
      </c>
      <c r="F203" s="73" t="inlineStr"/>
      <c r="G203" s="74" t="inlineStr">
        <is>
          <t>06:59</t>
        </is>
      </c>
      <c r="H203" s="74" t="inlineStr">
        <is>
          <t>18:05</t>
        </is>
      </c>
      <c r="I203" s="75" t="inlineStr"/>
      <c r="J203" s="74" t="inlineStr"/>
      <c r="K203" s="75" t="inlineStr">
        <is>
          <t>06:57</t>
        </is>
      </c>
      <c r="L203" s="74" t="inlineStr">
        <is>
          <t>18:26</t>
        </is>
      </c>
      <c r="M203" s="74" t="inlineStr">
        <is>
          <t>07:55</t>
        </is>
      </c>
      <c r="N203" s="74" t="inlineStr">
        <is>
          <t>18:04</t>
        </is>
      </c>
      <c r="O203" s="74" t="inlineStr">
        <is>
          <t>07:48</t>
        </is>
      </c>
      <c r="P203" s="74" t="inlineStr">
        <is>
          <t>18:01</t>
        </is>
      </c>
      <c r="Q203" s="74" t="inlineStr">
        <is>
          <t>07:52</t>
        </is>
      </c>
      <c r="R203" s="74" t="inlineStr">
        <is>
          <t>18:11</t>
        </is>
      </c>
      <c r="S203" s="74" t="inlineStr">
        <is>
          <t>07:01</t>
        </is>
      </c>
      <c r="T203" s="74" t="inlineStr">
        <is>
          <t>18:03</t>
        </is>
      </c>
      <c r="U203" s="74" t="inlineStr">
        <is>
          <t>06:56</t>
        </is>
      </c>
      <c r="V203" s="74" t="inlineStr">
        <is>
          <t>18:05</t>
        </is>
      </c>
      <c r="W203" s="75" t="inlineStr">
        <is>
          <t>07:55</t>
        </is>
      </c>
      <c r="X203" s="74" t="inlineStr">
        <is>
          <t>18:06</t>
        </is>
      </c>
      <c r="Y203" s="74" t="inlineStr">
        <is>
          <t>06:59</t>
        </is>
      </c>
      <c r="Z203" s="74" t="inlineStr">
        <is>
          <t>18:02</t>
        </is>
      </c>
      <c r="AA203" s="74" t="inlineStr">
        <is>
          <t>07:57</t>
        </is>
      </c>
      <c r="AB203" s="74" t="inlineStr">
        <is>
          <t>16:34</t>
        </is>
      </c>
      <c r="AC203" s="74" t="inlineStr"/>
      <c r="AD203" s="74" t="inlineStr"/>
      <c r="AE203" s="74" t="inlineStr">
        <is>
          <t>05:56</t>
        </is>
      </c>
      <c r="AF203" s="74" t="inlineStr">
        <is>
          <t>18:05</t>
        </is>
      </c>
      <c r="AG203" s="74" t="inlineStr">
        <is>
          <t>06:00</t>
        </is>
      </c>
      <c r="AH203" s="74" t="inlineStr">
        <is>
          <t>18:01</t>
        </is>
      </c>
      <c r="AI203" s="74" t="inlineStr">
        <is>
          <t>05:59</t>
        </is>
      </c>
      <c r="AJ203" s="74" t="inlineStr">
        <is>
          <t>18:06</t>
        </is>
      </c>
      <c r="AK203" s="74" t="inlineStr"/>
      <c r="AL203" s="74" t="inlineStr"/>
      <c r="AM203" s="74" t="inlineStr">
        <is>
          <t>05:58</t>
        </is>
      </c>
      <c r="AN203" s="74" t="inlineStr">
        <is>
          <t>18:05</t>
        </is>
      </c>
      <c r="AO203" s="74" t="inlineStr">
        <is>
          <t>05:59</t>
        </is>
      </c>
      <c r="AP203" s="74" t="inlineStr">
        <is>
          <t>18:02</t>
        </is>
      </c>
      <c r="AQ203" s="74" t="inlineStr"/>
      <c r="AR203" s="74" t="inlineStr"/>
      <c r="AS203" s="74" t="inlineStr"/>
      <c r="AT203" s="74" t="inlineStr"/>
      <c r="AU203" s="74" t="inlineStr">
        <is>
          <t>07:51</t>
        </is>
      </c>
      <c r="AV203" s="74" t="inlineStr">
        <is>
          <t>18:02</t>
        </is>
      </c>
      <c r="AW203" s="74" t="inlineStr">
        <is>
          <t>05:56</t>
        </is>
      </c>
      <c r="AX203" s="74" t="inlineStr">
        <is>
          <t>18:02</t>
        </is>
      </c>
      <c r="AY203" s="74" t="inlineStr">
        <is>
          <t>06:04</t>
        </is>
      </c>
      <c r="AZ203" s="74" t="inlineStr">
        <is>
          <t>18:02</t>
        </is>
      </c>
      <c r="BA203" s="74" t="inlineStr">
        <is>
          <t>07:05</t>
        </is>
      </c>
      <c r="BB203" s="74" t="inlineStr">
        <is>
          <t>18:02</t>
        </is>
      </c>
      <c r="BC203" s="74" t="inlineStr">
        <is>
          <t>05:59</t>
        </is>
      </c>
      <c r="BD203" s="74" t="inlineStr">
        <is>
          <t>18:04</t>
        </is>
      </c>
      <c r="BE203" s="74" t="inlineStr">
        <is>
          <t>05:58</t>
        </is>
      </c>
      <c r="BF203" s="74" t="inlineStr">
        <is>
          <t>18:01</t>
        </is>
      </c>
      <c r="BG203" s="74" t="inlineStr">
        <is>
          <t>06:00</t>
        </is>
      </c>
      <c r="BH203" s="74" t="inlineStr">
        <is>
          <t>18:00</t>
        </is>
      </c>
      <c r="BI203" s="74" t="inlineStr">
        <is>
          <t>07:55</t>
        </is>
      </c>
      <c r="BJ203" s="74" t="inlineStr">
        <is>
          <t>18:00</t>
        </is>
      </c>
      <c r="BK203" s="74" t="inlineStr">
        <is>
          <t>06:57</t>
        </is>
      </c>
      <c r="BL203" s="74" t="inlineStr">
        <is>
          <t>18:02</t>
        </is>
      </c>
      <c r="BM203" s="74" t="inlineStr">
        <is>
          <t>05:59</t>
        </is>
      </c>
      <c r="BN203" s="74" t="inlineStr">
        <is>
          <t>18:03</t>
        </is>
      </c>
      <c r="BO203" s="74" t="n"/>
      <c r="BP203" s="95" t="n"/>
      <c r="BQ203" s="174" t="n"/>
      <c r="BR203" s="174" t="n"/>
      <c r="BS203" s="174" t="n"/>
      <c r="BT203" s="174" t="n"/>
      <c r="BU203" s="174" t="n"/>
      <c r="BV203" s="174" t="n"/>
      <c r="BW203" s="174" t="n"/>
      <c r="BX203" s="174" t="n"/>
      <c r="BY203" s="174" t="n"/>
      <c r="BZ203" s="175" t="n"/>
      <c r="CA203" s="176" t="n"/>
      <c r="CB203" s="177" t="n"/>
      <c r="CC203" s="118" t="n"/>
      <c r="CD203" s="178" t="n"/>
      <c r="CE203" s="120" t="n"/>
      <c r="CF203" s="178" t="n"/>
      <c r="CG203" s="179" t="n"/>
      <c r="CH203" s="178" t="n"/>
      <c r="CI203" s="180" t="n"/>
      <c r="CJ203" s="181" t="n"/>
      <c r="CK203" s="182" t="n"/>
    </row>
    <row r="204" ht="15.75" customFormat="1" customHeight="1" s="25">
      <c r="A204" s="69" t="inlineStr">
        <is>
          <t>A1718</t>
        </is>
      </c>
      <c r="B204" s="70" t="inlineStr">
        <is>
          <t>Nguyễn Văn Minh</t>
        </is>
      </c>
      <c r="C204" s="71" t="inlineStr">
        <is>
          <t>X2 Line 2-6</t>
        </is>
      </c>
      <c r="D204" s="72" t="inlineStr">
        <is>
          <t>Trực tiếp</t>
        </is>
      </c>
      <c r="E204" s="73" t="inlineStr">
        <is>
          <t>2020-11-09</t>
        </is>
      </c>
      <c r="F204" s="73" t="inlineStr"/>
      <c r="G204" s="74" t="inlineStr">
        <is>
          <t>05:56</t>
        </is>
      </c>
      <c r="H204" s="74" t="inlineStr">
        <is>
          <t>18:03</t>
        </is>
      </c>
      <c r="I204" s="74" t="inlineStr">
        <is>
          <t>05:56</t>
        </is>
      </c>
      <c r="J204" s="74" t="inlineStr">
        <is>
          <t>18:04</t>
        </is>
      </c>
      <c r="K204" s="74" t="inlineStr">
        <is>
          <t>05:54</t>
        </is>
      </c>
      <c r="L204" s="74" t="inlineStr">
        <is>
          <t>14:00</t>
        </is>
      </c>
      <c r="M204" s="74" t="inlineStr">
        <is>
          <t>05:55</t>
        </is>
      </c>
      <c r="N204" s="74" t="inlineStr">
        <is>
          <t>14:01</t>
        </is>
      </c>
      <c r="O204" s="74" t="inlineStr"/>
      <c r="P204" s="74" t="inlineStr"/>
      <c r="Q204" s="74" t="inlineStr">
        <is>
          <t>05:52</t>
        </is>
      </c>
      <c r="R204" s="74" t="inlineStr">
        <is>
          <t>14:01</t>
        </is>
      </c>
      <c r="S204" s="74" t="inlineStr">
        <is>
          <t>05:55</t>
        </is>
      </c>
      <c r="T204" s="74" t="inlineStr">
        <is>
          <t>14:01</t>
        </is>
      </c>
      <c r="U204" s="74" t="inlineStr"/>
      <c r="V204" s="74" t="inlineStr"/>
      <c r="W204" s="74" t="inlineStr">
        <is>
          <t>05:47</t>
        </is>
      </c>
      <c r="X204" s="74" t="inlineStr">
        <is>
          <t>18:02</t>
        </is>
      </c>
      <c r="Y204" s="74" t="inlineStr">
        <is>
          <t>05:53</t>
        </is>
      </c>
      <c r="Z204" s="74" t="inlineStr">
        <is>
          <t>14:00</t>
        </is>
      </c>
      <c r="AA204" s="74" t="inlineStr"/>
      <c r="AB204" s="74" t="inlineStr"/>
      <c r="AC204" s="74" t="inlineStr"/>
      <c r="AD204" s="74" t="inlineStr"/>
      <c r="AE204" s="74" t="inlineStr">
        <is>
          <t>05:51</t>
        </is>
      </c>
      <c r="AF204" s="74" t="inlineStr">
        <is>
          <t>14:02</t>
        </is>
      </c>
      <c r="AG204" s="74" t="inlineStr">
        <is>
          <t>05:54</t>
        </is>
      </c>
      <c r="AH204" s="74" t="inlineStr">
        <is>
          <t>14:01</t>
        </is>
      </c>
      <c r="AI204" s="74" t="inlineStr">
        <is>
          <t>05:58</t>
        </is>
      </c>
      <c r="AJ204" s="74" t="inlineStr">
        <is>
          <t>18:02</t>
        </is>
      </c>
      <c r="AK204" s="74" t="inlineStr">
        <is>
          <t>05:49</t>
        </is>
      </c>
      <c r="AL204" s="74" t="inlineStr">
        <is>
          <t>14:00</t>
        </is>
      </c>
      <c r="AM204" s="74" t="inlineStr">
        <is>
          <t>05:51</t>
        </is>
      </c>
      <c r="AN204" s="74" t="inlineStr">
        <is>
          <t>18:03</t>
        </is>
      </c>
      <c r="AO204" s="74" t="inlineStr"/>
      <c r="AP204" s="74" t="inlineStr"/>
      <c r="AQ204" s="74" t="inlineStr"/>
      <c r="AR204" s="74" t="inlineStr"/>
      <c r="AS204" s="74" t="inlineStr"/>
      <c r="AT204" s="74" t="inlineStr"/>
      <c r="AU204" s="74" t="inlineStr">
        <is>
          <t>05:48</t>
        </is>
      </c>
      <c r="AV204" s="74" t="inlineStr">
        <is>
          <t>14:00</t>
        </is>
      </c>
      <c r="AW204" s="74" t="inlineStr">
        <is>
          <t>05:51</t>
        </is>
      </c>
      <c r="AX204" s="74" t="inlineStr">
        <is>
          <t>18:04</t>
        </is>
      </c>
      <c r="AY204" s="74" t="inlineStr">
        <is>
          <t>05:55</t>
        </is>
      </c>
      <c r="AZ204" s="74" t="inlineStr">
        <is>
          <t>18:02</t>
        </is>
      </c>
      <c r="BA204" s="74" t="inlineStr">
        <is>
          <t>05:57</t>
        </is>
      </c>
      <c r="BB204" s="74" t="inlineStr">
        <is>
          <t>18:02</t>
        </is>
      </c>
      <c r="BC204" s="74" t="inlineStr">
        <is>
          <t>05:54</t>
        </is>
      </c>
      <c r="BD204" s="74" t="inlineStr">
        <is>
          <t>14:00</t>
        </is>
      </c>
      <c r="BE204" s="74" t="inlineStr"/>
      <c r="BF204" s="74" t="inlineStr"/>
      <c r="BG204" s="74" t="inlineStr">
        <is>
          <t>05:58</t>
        </is>
      </c>
      <c r="BH204" s="74" t="inlineStr">
        <is>
          <t>14:02</t>
        </is>
      </c>
      <c r="BI204" s="74" t="inlineStr">
        <is>
          <t>05:55</t>
        </is>
      </c>
      <c r="BJ204" s="74" t="inlineStr">
        <is>
          <t>14:01</t>
        </is>
      </c>
      <c r="BK204" s="74" t="inlineStr">
        <is>
          <t>05:54</t>
        </is>
      </c>
      <c r="BL204" s="74" t="inlineStr">
        <is>
          <t>14:00</t>
        </is>
      </c>
      <c r="BM204" s="74" t="inlineStr">
        <is>
          <t>05:56</t>
        </is>
      </c>
      <c r="BN204" s="74" t="inlineStr">
        <is>
          <t>14:01</t>
        </is>
      </c>
      <c r="BO204" s="74" t="n"/>
      <c r="BP204" s="95" t="n"/>
      <c r="BQ204" s="174" t="n"/>
      <c r="BR204" s="174" t="n"/>
      <c r="BS204" s="174" t="n"/>
      <c r="BT204" s="174" t="n"/>
      <c r="BU204" s="174" t="n"/>
      <c r="BV204" s="174" t="n"/>
      <c r="BW204" s="174" t="n"/>
      <c r="BX204" s="174" t="n"/>
      <c r="BY204" s="174" t="n"/>
      <c r="BZ204" s="175" t="n"/>
      <c r="CA204" s="176" t="n"/>
      <c r="CB204" s="177" t="n"/>
      <c r="CC204" s="118" t="n"/>
      <c r="CD204" s="178" t="n"/>
      <c r="CE204" s="120" t="n"/>
      <c r="CF204" s="178" t="n"/>
      <c r="CG204" s="179" t="n"/>
      <c r="CH204" s="178" t="n"/>
      <c r="CI204" s="180" t="n"/>
      <c r="CJ204" s="181" t="n"/>
      <c r="CK204" s="182" t="n"/>
    </row>
    <row r="205" ht="15.75" customFormat="1" customHeight="1" s="25">
      <c r="A205" s="69" t="inlineStr">
        <is>
          <t>A172</t>
        </is>
      </c>
      <c r="B205" s="70" t="inlineStr">
        <is>
          <t>Trần Văn Ướt</t>
        </is>
      </c>
      <c r="C205" s="71" t="inlineStr">
        <is>
          <t>X2 Line 2-1</t>
        </is>
      </c>
      <c r="D205" s="72" t="inlineStr">
        <is>
          <t>Trực tiếp</t>
        </is>
      </c>
      <c r="E205" s="73" t="inlineStr">
        <is>
          <t>2010-09-25</t>
        </is>
      </c>
      <c r="F205" s="73" t="inlineStr"/>
      <c r="G205" s="74" t="inlineStr">
        <is>
          <t>05:45</t>
        </is>
      </c>
      <c r="H205" s="74" t="inlineStr">
        <is>
          <t>18:03</t>
        </is>
      </c>
      <c r="I205" s="74" t="inlineStr">
        <is>
          <t>05:44</t>
        </is>
      </c>
      <c r="J205" s="74" t="inlineStr">
        <is>
          <t>18:03</t>
        </is>
      </c>
      <c r="K205" s="74" t="inlineStr">
        <is>
          <t>05:48</t>
        </is>
      </c>
      <c r="L205" s="74" t="inlineStr">
        <is>
          <t>18:03</t>
        </is>
      </c>
      <c r="M205" s="74" t="inlineStr">
        <is>
          <t>05:46</t>
        </is>
      </c>
      <c r="N205" s="74" t="inlineStr">
        <is>
          <t>18:03</t>
        </is>
      </c>
      <c r="O205" s="74" t="inlineStr"/>
      <c r="P205" s="74" t="inlineStr"/>
      <c r="Q205" s="74" t="inlineStr">
        <is>
          <t>17:45</t>
        </is>
      </c>
      <c r="R205" s="74" t="inlineStr">
        <is>
          <t>06:02</t>
        </is>
      </c>
      <c r="S205" s="74" t="inlineStr">
        <is>
          <t>17:46</t>
        </is>
      </c>
      <c r="T205" s="74" t="inlineStr">
        <is>
          <t>06:02</t>
        </is>
      </c>
      <c r="U205" s="74" t="inlineStr">
        <is>
          <t>17:46</t>
        </is>
      </c>
      <c r="V205" s="74" t="inlineStr">
        <is>
          <t>06:02</t>
        </is>
      </c>
      <c r="W205" s="74" t="inlineStr">
        <is>
          <t>17:43</t>
        </is>
      </c>
      <c r="X205" s="74" t="inlineStr">
        <is>
          <t>06:01</t>
        </is>
      </c>
      <c r="Y205" s="74" t="inlineStr">
        <is>
          <t>17:46</t>
        </is>
      </c>
      <c r="Z205" s="74" t="inlineStr">
        <is>
          <t>06:02</t>
        </is>
      </c>
      <c r="AA205" s="74" t="inlineStr">
        <is>
          <t>17:46</t>
        </is>
      </c>
      <c r="AB205" s="74" t="inlineStr">
        <is>
          <t>06:03</t>
        </is>
      </c>
      <c r="AC205" s="75" t="inlineStr"/>
      <c r="AD205" s="74" t="inlineStr"/>
      <c r="AE205" s="75" t="inlineStr">
        <is>
          <t>05:37</t>
        </is>
      </c>
      <c r="AF205" s="75" t="inlineStr">
        <is>
          <t>18:02</t>
        </is>
      </c>
      <c r="AG205" s="74" t="inlineStr">
        <is>
          <t>05:46</t>
        </is>
      </c>
      <c r="AH205" s="74" t="inlineStr">
        <is>
          <t>14:02</t>
        </is>
      </c>
      <c r="AI205" s="74" t="inlineStr">
        <is>
          <t>05:45</t>
        </is>
      </c>
      <c r="AJ205" s="74" t="inlineStr">
        <is>
          <t>18:01</t>
        </is>
      </c>
      <c r="AK205" s="74" t="inlineStr">
        <is>
          <t>05:48</t>
        </is>
      </c>
      <c r="AL205" s="74" t="inlineStr">
        <is>
          <t>18:02</t>
        </is>
      </c>
      <c r="AM205" s="74" t="inlineStr">
        <is>
          <t>05:42</t>
        </is>
      </c>
      <c r="AN205" s="74" t="inlineStr">
        <is>
          <t>18:03</t>
        </is>
      </c>
      <c r="AO205" s="74" t="inlineStr">
        <is>
          <t>05:46</t>
        </is>
      </c>
      <c r="AP205" s="74" t="inlineStr">
        <is>
          <t>18:02</t>
        </is>
      </c>
      <c r="AQ205" s="74" t="inlineStr"/>
      <c r="AR205" s="74" t="inlineStr"/>
      <c r="AS205" s="74" t="inlineStr"/>
      <c r="AT205" s="74" t="inlineStr"/>
      <c r="AU205" s="74" t="inlineStr"/>
      <c r="AV205" s="74" t="inlineStr"/>
      <c r="AW205" s="74" t="inlineStr">
        <is>
          <t>17:40</t>
        </is>
      </c>
      <c r="AX205" s="74" t="inlineStr">
        <is>
          <t>06:02</t>
        </is>
      </c>
      <c r="AY205" s="74" t="inlineStr">
        <is>
          <t>17:54</t>
        </is>
      </c>
      <c r="AZ205" s="74" t="inlineStr">
        <is>
          <t>06:02</t>
        </is>
      </c>
      <c r="BA205" s="74" t="inlineStr">
        <is>
          <t>17:45</t>
        </is>
      </c>
      <c r="BB205" s="74" t="inlineStr">
        <is>
          <t>06:02</t>
        </is>
      </c>
      <c r="BC205" s="74" t="inlineStr">
        <is>
          <t>17:46</t>
        </is>
      </c>
      <c r="BD205" s="74" t="inlineStr">
        <is>
          <t>06:03</t>
        </is>
      </c>
      <c r="BE205" s="74" t="inlineStr">
        <is>
          <t>17:46</t>
        </is>
      </c>
      <c r="BF205" s="74" t="inlineStr">
        <is>
          <t>06:01</t>
        </is>
      </c>
      <c r="BG205" s="74" t="inlineStr">
        <is>
          <t>17:52</t>
        </is>
      </c>
      <c r="BH205" s="74" t="inlineStr">
        <is>
          <t>06:02</t>
        </is>
      </c>
      <c r="BI205" s="74" t="inlineStr">
        <is>
          <t>17:42</t>
        </is>
      </c>
      <c r="BJ205" s="74" t="inlineStr">
        <is>
          <t>06:02</t>
        </is>
      </c>
      <c r="BK205" s="74" t="inlineStr">
        <is>
          <t>17:48</t>
        </is>
      </c>
      <c r="BL205" s="74" t="inlineStr">
        <is>
          <t>06:01</t>
        </is>
      </c>
      <c r="BM205" s="74" t="inlineStr">
        <is>
          <t>17:44</t>
        </is>
      </c>
      <c r="BN205" s="74" t="inlineStr">
        <is>
          <t>06:02</t>
        </is>
      </c>
      <c r="BO205" s="74" t="n"/>
      <c r="BP205" s="95" t="n"/>
      <c r="BQ205" s="174" t="n"/>
      <c r="BR205" s="174" t="n"/>
      <c r="BS205" s="174" t="n"/>
      <c r="BT205" s="174" t="n"/>
      <c r="BU205" s="174" t="n"/>
      <c r="BV205" s="174" t="n"/>
      <c r="BW205" s="174" t="n"/>
      <c r="BX205" s="174" t="n"/>
      <c r="BY205" s="174" t="n"/>
      <c r="BZ205" s="175" t="n"/>
      <c r="CA205" s="176" t="n"/>
      <c r="CB205" s="177" t="n"/>
      <c r="CC205" s="118" t="n"/>
      <c r="CD205" s="178" t="n"/>
      <c r="CE205" s="120" t="n"/>
      <c r="CF205" s="178" t="n"/>
      <c r="CG205" s="179" t="n"/>
      <c r="CH205" s="178" t="n"/>
      <c r="CI205" s="180" t="n"/>
      <c r="CJ205" s="181" t="n"/>
      <c r="CK205" s="182" t="n"/>
    </row>
    <row r="206" ht="15.75" customFormat="1" customHeight="1" s="25">
      <c r="A206" s="69" t="inlineStr">
        <is>
          <t>A1722</t>
        </is>
      </c>
      <c r="B206" s="70" t="inlineStr">
        <is>
          <t>Lê Tấn Vũ</t>
        </is>
      </c>
      <c r="C206" s="71" t="inlineStr">
        <is>
          <t>Kho X1</t>
        </is>
      </c>
      <c r="D206" s="72" t="inlineStr">
        <is>
          <t>Trực tiếp</t>
        </is>
      </c>
      <c r="E206" s="73" t="inlineStr">
        <is>
          <t>2020-11-11</t>
        </is>
      </c>
      <c r="F206" s="73" t="inlineStr"/>
      <c r="G206" s="74" t="inlineStr">
        <is>
          <t>06:52</t>
        </is>
      </c>
      <c r="H206" s="74" t="inlineStr">
        <is>
          <t>15:31</t>
        </is>
      </c>
      <c r="I206" s="75" t="inlineStr">
        <is>
          <t>05:57</t>
        </is>
      </c>
      <c r="J206" s="74" t="inlineStr">
        <is>
          <t>18:04</t>
        </is>
      </c>
      <c r="K206" s="75" t="inlineStr">
        <is>
          <t>06:00</t>
        </is>
      </c>
      <c r="L206" s="74" t="inlineStr">
        <is>
          <t>19:06</t>
        </is>
      </c>
      <c r="M206" s="75" t="inlineStr">
        <is>
          <t>06:50</t>
        </is>
      </c>
      <c r="N206" s="74" t="inlineStr">
        <is>
          <t>16:03</t>
        </is>
      </c>
      <c r="O206" s="75" t="inlineStr"/>
      <c r="P206" s="74" t="inlineStr"/>
      <c r="Q206" s="75" t="inlineStr">
        <is>
          <t>06:45</t>
        </is>
      </c>
      <c r="R206" s="75" t="inlineStr">
        <is>
          <t>18:05</t>
        </is>
      </c>
      <c r="S206" s="75" t="inlineStr">
        <is>
          <t>06:50</t>
        </is>
      </c>
      <c r="T206" s="74" t="inlineStr">
        <is>
          <t>18:03</t>
        </is>
      </c>
      <c r="U206" s="74" t="inlineStr">
        <is>
          <t>06:51</t>
        </is>
      </c>
      <c r="V206" s="74" t="inlineStr">
        <is>
          <t>15:00</t>
        </is>
      </c>
      <c r="W206" s="74" t="inlineStr">
        <is>
          <t>06:47</t>
        </is>
      </c>
      <c r="X206" s="74" t="inlineStr">
        <is>
          <t>19:34</t>
        </is>
      </c>
      <c r="Y206" s="74" t="inlineStr">
        <is>
          <t>06:50</t>
        </is>
      </c>
      <c r="Z206" s="74" t="inlineStr">
        <is>
          <t>20:00</t>
        </is>
      </c>
      <c r="AA206" s="74" t="inlineStr">
        <is>
          <t>06:54</t>
        </is>
      </c>
      <c r="AB206" s="74" t="inlineStr">
        <is>
          <t>19:01</t>
        </is>
      </c>
      <c r="AC206" s="74" t="inlineStr"/>
      <c r="AD206" s="74" t="inlineStr"/>
      <c r="AE206" s="74" t="inlineStr">
        <is>
          <t>06:50</t>
        </is>
      </c>
      <c r="AF206" s="74" t="inlineStr">
        <is>
          <t>21:35</t>
        </is>
      </c>
      <c r="AG206" s="74" t="inlineStr">
        <is>
          <t>06:46</t>
        </is>
      </c>
      <c r="AH206" s="74" t="inlineStr">
        <is>
          <t>18:12</t>
        </is>
      </c>
      <c r="AI206" s="74" t="inlineStr">
        <is>
          <t>06:59</t>
        </is>
      </c>
      <c r="AJ206" s="74" t="inlineStr">
        <is>
          <t>17:02</t>
        </is>
      </c>
      <c r="AK206" s="74" t="inlineStr">
        <is>
          <t>06:58</t>
        </is>
      </c>
      <c r="AL206" s="74" t="inlineStr">
        <is>
          <t>18:05</t>
        </is>
      </c>
      <c r="AM206" s="74" t="inlineStr">
        <is>
          <t>06:55</t>
        </is>
      </c>
      <c r="AN206" s="74" t="inlineStr">
        <is>
          <t>16:11</t>
        </is>
      </c>
      <c r="AO206" s="74" t="inlineStr">
        <is>
          <t>06:52</t>
        </is>
      </c>
      <c r="AP206" s="74" t="inlineStr">
        <is>
          <t>16:02</t>
        </is>
      </c>
      <c r="AQ206" s="74" t="inlineStr"/>
      <c r="AR206" s="74" t="inlineStr"/>
      <c r="AS206" s="74" t="inlineStr"/>
      <c r="AT206" s="74" t="inlineStr"/>
      <c r="AU206" s="74" t="inlineStr">
        <is>
          <t>06:59</t>
        </is>
      </c>
      <c r="AV206" s="74" t="inlineStr">
        <is>
          <t>19:10</t>
        </is>
      </c>
      <c r="AW206" s="74" t="inlineStr">
        <is>
          <t>06:52</t>
        </is>
      </c>
      <c r="AX206" s="74" t="inlineStr">
        <is>
          <t>17:00</t>
        </is>
      </c>
      <c r="AY206" s="74" t="inlineStr">
        <is>
          <t>06:59</t>
        </is>
      </c>
      <c r="AZ206" s="74" t="inlineStr">
        <is>
          <t>19:17</t>
        </is>
      </c>
      <c r="BA206" s="74" t="inlineStr">
        <is>
          <t>06:54</t>
        </is>
      </c>
      <c r="BB206" s="74" t="inlineStr">
        <is>
          <t>23:01</t>
        </is>
      </c>
      <c r="BC206" s="74" t="inlineStr">
        <is>
          <t>06:59</t>
        </is>
      </c>
      <c r="BD206" s="74" t="inlineStr">
        <is>
          <t>17:00</t>
        </is>
      </c>
      <c r="BE206" s="74" t="inlineStr"/>
      <c r="BF206" s="74" t="inlineStr"/>
      <c r="BG206" s="74" t="inlineStr">
        <is>
          <t>06:43</t>
        </is>
      </c>
      <c r="BH206" s="74" t="inlineStr">
        <is>
          <t>18:00</t>
        </is>
      </c>
      <c r="BI206" s="74" t="inlineStr">
        <is>
          <t>07:00</t>
        </is>
      </c>
      <c r="BJ206" s="74" t="inlineStr">
        <is>
          <t>18:01</t>
        </is>
      </c>
      <c r="BK206" s="74" t="inlineStr"/>
      <c r="BL206" s="74" t="inlineStr"/>
      <c r="BM206" s="74" t="inlineStr">
        <is>
          <t>06:49</t>
        </is>
      </c>
      <c r="BN206" s="74" t="inlineStr">
        <is>
          <t>18:04</t>
        </is>
      </c>
      <c r="BO206" s="74" t="n"/>
      <c r="BP206" s="95" t="n"/>
      <c r="BQ206" s="174" t="n"/>
      <c r="BR206" s="174" t="n"/>
      <c r="BS206" s="174" t="n"/>
      <c r="BT206" s="174" t="n"/>
      <c r="BU206" s="174" t="n"/>
      <c r="BV206" s="174" t="n"/>
      <c r="BW206" s="174" t="n"/>
      <c r="BX206" s="174" t="n"/>
      <c r="BY206" s="174" t="n"/>
      <c r="BZ206" s="175" t="n"/>
      <c r="CA206" s="176" t="n"/>
      <c r="CB206" s="177" t="n"/>
      <c r="CC206" s="118" t="n"/>
      <c r="CD206" s="178" t="n"/>
      <c r="CE206" s="120" t="n"/>
      <c r="CF206" s="178" t="n"/>
      <c r="CG206" s="179" t="n"/>
      <c r="CH206" s="178" t="n"/>
      <c r="CI206" s="180" t="n"/>
      <c r="CJ206" s="181" t="n"/>
      <c r="CK206" s="182" t="n"/>
    </row>
    <row r="207" ht="15.75" customFormat="1" customHeight="1" s="25">
      <c r="A207" s="69" t="inlineStr">
        <is>
          <t>A1728</t>
        </is>
      </c>
      <c r="B207" s="70" t="inlineStr">
        <is>
          <t>Bùi Thị Nhung</t>
        </is>
      </c>
      <c r="C207" s="71" t="inlineStr">
        <is>
          <t>X1 Sơn</t>
        </is>
      </c>
      <c r="D207" s="72" t="inlineStr">
        <is>
          <t>Trực tiếp</t>
        </is>
      </c>
      <c r="E207" s="73" t="inlineStr">
        <is>
          <t>2020-11-24</t>
        </is>
      </c>
      <c r="F207" s="73" t="inlineStr"/>
      <c r="G207" s="74" t="inlineStr">
        <is>
          <t>05:56</t>
        </is>
      </c>
      <c r="H207" s="74" t="inlineStr">
        <is>
          <t>18:00</t>
        </is>
      </c>
      <c r="I207" s="74" t="inlineStr">
        <is>
          <t>05:53</t>
        </is>
      </c>
      <c r="J207" s="74" t="inlineStr">
        <is>
          <t>18:01</t>
        </is>
      </c>
      <c r="K207" s="74" t="inlineStr">
        <is>
          <t>05:59</t>
        </is>
      </c>
      <c r="L207" s="74" t="inlineStr">
        <is>
          <t>18:01</t>
        </is>
      </c>
      <c r="M207" s="74" t="inlineStr">
        <is>
          <t>05:57</t>
        </is>
      </c>
      <c r="N207" s="74" t="inlineStr">
        <is>
          <t>18:01</t>
        </is>
      </c>
      <c r="O207" s="74" t="inlineStr"/>
      <c r="P207" s="74" t="inlineStr"/>
      <c r="Q207" s="75" t="inlineStr">
        <is>
          <t>05:51</t>
        </is>
      </c>
      <c r="R207" s="75" t="inlineStr">
        <is>
          <t>18:03</t>
        </is>
      </c>
      <c r="S207" s="75" t="inlineStr">
        <is>
          <t>05:52</t>
        </is>
      </c>
      <c r="T207" s="74" t="inlineStr">
        <is>
          <t>18:01</t>
        </is>
      </c>
      <c r="U207" s="75" t="inlineStr">
        <is>
          <t>05:56</t>
        </is>
      </c>
      <c r="V207" s="74" t="inlineStr">
        <is>
          <t>18:01</t>
        </is>
      </c>
      <c r="W207" s="75" t="inlineStr">
        <is>
          <t>05:54</t>
        </is>
      </c>
      <c r="X207" s="74" t="inlineStr">
        <is>
          <t>18:02</t>
        </is>
      </c>
      <c r="Y207" s="75" t="inlineStr">
        <is>
          <t>05:55</t>
        </is>
      </c>
      <c r="Z207" s="74" t="inlineStr">
        <is>
          <t>18:00</t>
        </is>
      </c>
      <c r="AA207" s="75" t="inlineStr">
        <is>
          <t>07:53</t>
        </is>
      </c>
      <c r="AB207" s="74" t="inlineStr">
        <is>
          <t>16:30</t>
        </is>
      </c>
      <c r="AC207" s="75" t="inlineStr"/>
      <c r="AD207" s="74" t="inlineStr"/>
      <c r="AE207" s="74" t="inlineStr">
        <is>
          <t>05:54</t>
        </is>
      </c>
      <c r="AF207" s="74" t="inlineStr">
        <is>
          <t>18:01</t>
        </is>
      </c>
      <c r="AG207" s="74" t="inlineStr">
        <is>
          <t>05:58</t>
        </is>
      </c>
      <c r="AH207" s="74" t="inlineStr">
        <is>
          <t>18:00</t>
        </is>
      </c>
      <c r="AI207" s="74" t="inlineStr">
        <is>
          <t>05:59</t>
        </is>
      </c>
      <c r="AJ207" s="74" t="inlineStr">
        <is>
          <t>18:00</t>
        </is>
      </c>
      <c r="AK207" s="74" t="inlineStr">
        <is>
          <t>06:02</t>
        </is>
      </c>
      <c r="AL207" s="74" t="inlineStr">
        <is>
          <t>18:00</t>
        </is>
      </c>
      <c r="AM207" s="74" t="inlineStr">
        <is>
          <t>05:57</t>
        </is>
      </c>
      <c r="AN207" s="74" t="inlineStr">
        <is>
          <t>14:00</t>
        </is>
      </c>
      <c r="AO207" s="74" t="inlineStr">
        <is>
          <t>05:54</t>
        </is>
      </c>
      <c r="AP207" s="74" t="inlineStr">
        <is>
          <t>18:01</t>
        </is>
      </c>
      <c r="AQ207" s="74" t="inlineStr"/>
      <c r="AR207" s="74" t="inlineStr"/>
      <c r="AS207" s="74" t="inlineStr"/>
      <c r="AT207" s="74" t="inlineStr"/>
      <c r="AU207" s="74" t="inlineStr">
        <is>
          <t>05:52</t>
        </is>
      </c>
      <c r="AV207" s="74" t="inlineStr">
        <is>
          <t>18:01</t>
        </is>
      </c>
      <c r="AW207" s="74" t="inlineStr">
        <is>
          <t>05:53</t>
        </is>
      </c>
      <c r="AX207" s="74" t="inlineStr">
        <is>
          <t>18:00</t>
        </is>
      </c>
      <c r="AY207" s="74" t="inlineStr">
        <is>
          <t>05:53</t>
        </is>
      </c>
      <c r="AZ207" s="74" t="inlineStr">
        <is>
          <t>18:01</t>
        </is>
      </c>
      <c r="BA207" s="74" t="inlineStr">
        <is>
          <t>05:58</t>
        </is>
      </c>
      <c r="BB207" s="74" t="inlineStr">
        <is>
          <t>18:02</t>
        </is>
      </c>
      <c r="BC207" s="74" t="inlineStr">
        <is>
          <t>05:55</t>
        </is>
      </c>
      <c r="BD207" s="74" t="inlineStr">
        <is>
          <t>18:03</t>
        </is>
      </c>
      <c r="BE207" s="74" t="inlineStr"/>
      <c r="BF207" s="74" t="inlineStr"/>
      <c r="BG207" s="74" t="inlineStr">
        <is>
          <t>05:57</t>
        </is>
      </c>
      <c r="BH207" s="74" t="inlineStr">
        <is>
          <t>14:01</t>
        </is>
      </c>
      <c r="BI207" s="74" t="inlineStr">
        <is>
          <t>05:52</t>
        </is>
      </c>
      <c r="BJ207" s="74" t="inlineStr">
        <is>
          <t>18:03</t>
        </is>
      </c>
      <c r="BK207" s="74" t="inlineStr">
        <is>
          <t>05:53</t>
        </is>
      </c>
      <c r="BL207" s="74" t="inlineStr">
        <is>
          <t>18:00</t>
        </is>
      </c>
      <c r="BM207" s="74" t="inlineStr">
        <is>
          <t>05:56</t>
        </is>
      </c>
      <c r="BN207" s="74" t="inlineStr">
        <is>
          <t>18:00</t>
        </is>
      </c>
      <c r="BO207" s="74" t="n"/>
      <c r="BP207" s="95" t="n"/>
      <c r="BQ207" s="174" t="n"/>
      <c r="BR207" s="174" t="n"/>
      <c r="BS207" s="174" t="n"/>
      <c r="BT207" s="174" t="n"/>
      <c r="BU207" s="174" t="n"/>
      <c r="BV207" s="174" t="n"/>
      <c r="BW207" s="174" t="n"/>
      <c r="BX207" s="174" t="n"/>
      <c r="BY207" s="174" t="n"/>
      <c r="BZ207" s="175" t="n"/>
      <c r="CA207" s="176" t="n"/>
      <c r="CB207" s="177" t="n"/>
      <c r="CC207" s="118" t="n"/>
      <c r="CD207" s="178" t="n"/>
      <c r="CE207" s="120" t="n"/>
      <c r="CF207" s="178" t="n"/>
      <c r="CG207" s="179" t="n"/>
      <c r="CH207" s="178" t="n"/>
      <c r="CI207" s="180" t="n"/>
      <c r="CJ207" s="181" t="n"/>
      <c r="CK207" s="182" t="n"/>
    </row>
    <row r="208" ht="15.75" customFormat="1" customHeight="1" s="25">
      <c r="A208" s="69" t="inlineStr">
        <is>
          <t>A1729</t>
        </is>
      </c>
      <c r="B208" s="70" t="inlineStr">
        <is>
          <t>Phan Thị Thế</t>
        </is>
      </c>
      <c r="C208" s="71" t="inlineStr">
        <is>
          <t>X1 Ép - B</t>
        </is>
      </c>
      <c r="D208" s="72" t="inlineStr">
        <is>
          <t>Trực tiếp</t>
        </is>
      </c>
      <c r="E208" s="73" t="inlineStr">
        <is>
          <t>2020-11-24</t>
        </is>
      </c>
      <c r="F208" s="73" t="inlineStr"/>
      <c r="G208" s="74" t="inlineStr">
        <is>
          <t>05:49</t>
        </is>
      </c>
      <c r="H208" s="74" t="inlineStr">
        <is>
          <t>18:06</t>
        </is>
      </c>
      <c r="I208" s="74" t="inlineStr">
        <is>
          <t>05:51</t>
        </is>
      </c>
      <c r="J208" s="74" t="inlineStr">
        <is>
          <t>18:03</t>
        </is>
      </c>
      <c r="K208" s="74" t="inlineStr">
        <is>
          <t>05:47</t>
        </is>
      </c>
      <c r="L208" s="74" t="inlineStr">
        <is>
          <t>18:02</t>
        </is>
      </c>
      <c r="M208" s="74" t="inlineStr">
        <is>
          <t>05:55</t>
        </is>
      </c>
      <c r="N208" s="74" t="inlineStr">
        <is>
          <t>18:03</t>
        </is>
      </c>
      <c r="O208" s="75" t="inlineStr">
        <is>
          <t>13:50</t>
        </is>
      </c>
      <c r="P208" s="74" t="inlineStr">
        <is>
          <t>06:00</t>
        </is>
      </c>
      <c r="Q208" s="75" t="inlineStr">
        <is>
          <t>17:47</t>
        </is>
      </c>
      <c r="R208" s="75" t="inlineStr">
        <is>
          <t>06:03</t>
        </is>
      </c>
      <c r="S208" s="75" t="inlineStr">
        <is>
          <t>17:52</t>
        </is>
      </c>
      <c r="T208" s="74" t="inlineStr">
        <is>
          <t>06:03</t>
        </is>
      </c>
      <c r="U208" s="75" t="inlineStr">
        <is>
          <t>17:49</t>
        </is>
      </c>
      <c r="V208" s="74" t="inlineStr">
        <is>
          <t>06:03</t>
        </is>
      </c>
      <c r="W208" s="75" t="inlineStr">
        <is>
          <t>17:52</t>
        </is>
      </c>
      <c r="X208" s="74" t="inlineStr">
        <is>
          <t>06:03</t>
        </is>
      </c>
      <c r="Y208" s="75" t="inlineStr">
        <is>
          <t>17:50</t>
        </is>
      </c>
      <c r="Z208" s="74" t="inlineStr">
        <is>
          <t>06:03</t>
        </is>
      </c>
      <c r="AA208" s="75" t="inlineStr">
        <is>
          <t>17:52</t>
        </is>
      </c>
      <c r="AB208" s="74" t="inlineStr">
        <is>
          <t>06:03</t>
        </is>
      </c>
      <c r="AC208" s="75" t="inlineStr"/>
      <c r="AD208" s="74" t="inlineStr"/>
      <c r="AE208" s="74" t="inlineStr">
        <is>
          <t>05:50</t>
        </is>
      </c>
      <c r="AF208" s="74" t="inlineStr">
        <is>
          <t>18:02</t>
        </is>
      </c>
      <c r="AG208" s="74" t="inlineStr">
        <is>
          <t>05:52</t>
        </is>
      </c>
      <c r="AH208" s="74" t="inlineStr">
        <is>
          <t>18:04</t>
        </is>
      </c>
      <c r="AI208" s="74" t="inlineStr">
        <is>
          <t>05:50</t>
        </is>
      </c>
      <c r="AJ208" s="74" t="inlineStr">
        <is>
          <t>18:02</t>
        </is>
      </c>
      <c r="AK208" s="74" t="inlineStr">
        <is>
          <t>05:55</t>
        </is>
      </c>
      <c r="AL208" s="74" t="inlineStr">
        <is>
          <t>18:05</t>
        </is>
      </c>
      <c r="AM208" s="74" t="inlineStr">
        <is>
          <t>05:46</t>
        </is>
      </c>
      <c r="AN208" s="74" t="inlineStr">
        <is>
          <t>18:02</t>
        </is>
      </c>
      <c r="AO208" s="74" t="inlineStr"/>
      <c r="AP208" s="74" t="inlineStr"/>
      <c r="AQ208" s="74" t="inlineStr"/>
      <c r="AR208" s="74" t="inlineStr"/>
      <c r="AS208" s="74" t="inlineStr"/>
      <c r="AT208" s="74" t="inlineStr"/>
      <c r="AU208" s="74" t="inlineStr">
        <is>
          <t>17:50</t>
        </is>
      </c>
      <c r="AV208" s="74" t="inlineStr">
        <is>
          <t>06:02</t>
        </is>
      </c>
      <c r="AW208" s="74" t="inlineStr">
        <is>
          <t>17:48</t>
        </is>
      </c>
      <c r="AX208" s="74" t="inlineStr">
        <is>
          <t>06:02</t>
        </is>
      </c>
      <c r="AY208" s="74" t="inlineStr">
        <is>
          <t>17:46</t>
        </is>
      </c>
      <c r="AZ208" s="74" t="inlineStr">
        <is>
          <t>06:02</t>
        </is>
      </c>
      <c r="BA208" s="74" t="inlineStr">
        <is>
          <t>17:40</t>
        </is>
      </c>
      <c r="BB208" s="74" t="inlineStr">
        <is>
          <t>06:03</t>
        </is>
      </c>
      <c r="BC208" s="74" t="inlineStr">
        <is>
          <t>17:50</t>
        </is>
      </c>
      <c r="BD208" s="74" t="inlineStr">
        <is>
          <t>06:01</t>
        </is>
      </c>
      <c r="BE208" s="74" t="inlineStr"/>
      <c r="BF208" s="74" t="inlineStr"/>
      <c r="BG208" s="74" t="inlineStr">
        <is>
          <t>05:45</t>
        </is>
      </c>
      <c r="BH208" s="74" t="inlineStr">
        <is>
          <t>18:04</t>
        </is>
      </c>
      <c r="BI208" s="74" t="inlineStr">
        <is>
          <t>05:51</t>
        </is>
      </c>
      <c r="BJ208" s="74" t="inlineStr">
        <is>
          <t>18:02</t>
        </is>
      </c>
      <c r="BK208" s="74" t="inlineStr">
        <is>
          <t>05:52</t>
        </is>
      </c>
      <c r="BL208" s="74" t="inlineStr">
        <is>
          <t>18:03</t>
        </is>
      </c>
      <c r="BM208" s="74" t="inlineStr"/>
      <c r="BN208" s="74" t="inlineStr"/>
      <c r="BO208" s="74" t="n"/>
      <c r="BP208" s="95" t="n"/>
      <c r="BQ208" s="174" t="n"/>
      <c r="BR208" s="174" t="n"/>
      <c r="BS208" s="174" t="n"/>
      <c r="BT208" s="174" t="n"/>
      <c r="BU208" s="174" t="n"/>
      <c r="BV208" s="174" t="n"/>
      <c r="BW208" s="174" t="n"/>
      <c r="BX208" s="174" t="n"/>
      <c r="BY208" s="174" t="n"/>
      <c r="BZ208" s="175" t="n"/>
      <c r="CA208" s="176" t="n"/>
      <c r="CB208" s="177" t="n"/>
      <c r="CC208" s="118" t="n"/>
      <c r="CD208" s="178" t="n"/>
      <c r="CE208" s="120" t="n"/>
      <c r="CF208" s="178" t="n"/>
      <c r="CG208" s="179" t="n"/>
      <c r="CH208" s="178" t="n"/>
      <c r="CI208" s="180" t="n"/>
      <c r="CJ208" s="181" t="n"/>
      <c r="CK208" s="182" t="n"/>
    </row>
    <row r="209" ht="15.75" customFormat="1" customHeight="1" s="25">
      <c r="A209" s="69" t="inlineStr">
        <is>
          <t>A173</t>
        </is>
      </c>
      <c r="B209" s="70" t="inlineStr">
        <is>
          <t>Lê Thị Lệ Hồng</t>
        </is>
      </c>
      <c r="C209" s="71" t="inlineStr">
        <is>
          <t>X2 Line 2-1</t>
        </is>
      </c>
      <c r="D209" s="72" t="inlineStr">
        <is>
          <t>Trực tiếp</t>
        </is>
      </c>
      <c r="E209" s="73" t="inlineStr">
        <is>
          <t>2010-09-25</t>
        </is>
      </c>
      <c r="F209" s="73" t="inlineStr"/>
      <c r="G209" s="74" t="inlineStr">
        <is>
          <t>05:45</t>
        </is>
      </c>
      <c r="H209" s="74" t="inlineStr">
        <is>
          <t>18:03</t>
        </is>
      </c>
      <c r="I209" s="74" t="inlineStr">
        <is>
          <t>05:44</t>
        </is>
      </c>
      <c r="J209" s="74" t="inlineStr">
        <is>
          <t>18:03</t>
        </is>
      </c>
      <c r="K209" s="74" t="inlineStr">
        <is>
          <t>05:48</t>
        </is>
      </c>
      <c r="L209" s="74" t="inlineStr">
        <is>
          <t>18:02</t>
        </is>
      </c>
      <c r="M209" s="74" t="inlineStr">
        <is>
          <t>05:45</t>
        </is>
      </c>
      <c r="N209" s="74" t="inlineStr">
        <is>
          <t>18:03</t>
        </is>
      </c>
      <c r="O209" s="74" t="inlineStr"/>
      <c r="P209" s="74" t="inlineStr"/>
      <c r="Q209" s="75" t="inlineStr">
        <is>
          <t>17:45</t>
        </is>
      </c>
      <c r="R209" s="75" t="inlineStr">
        <is>
          <t>06:02</t>
        </is>
      </c>
      <c r="S209" s="75" t="inlineStr">
        <is>
          <t>17:46</t>
        </is>
      </c>
      <c r="T209" s="74" t="inlineStr">
        <is>
          <t>06:02</t>
        </is>
      </c>
      <c r="U209" s="75" t="inlineStr">
        <is>
          <t>17:46</t>
        </is>
      </c>
      <c r="V209" s="74" t="inlineStr">
        <is>
          <t>06:02</t>
        </is>
      </c>
      <c r="W209" s="75" t="inlineStr">
        <is>
          <t>17:43</t>
        </is>
      </c>
      <c r="X209" s="74" t="inlineStr">
        <is>
          <t>06:01</t>
        </is>
      </c>
      <c r="Y209" s="75" t="inlineStr">
        <is>
          <t>17:45</t>
        </is>
      </c>
      <c r="Z209" s="74" t="inlineStr">
        <is>
          <t>06:02</t>
        </is>
      </c>
      <c r="AA209" s="75" t="inlineStr">
        <is>
          <t>17:45</t>
        </is>
      </c>
      <c r="AB209" s="74" t="inlineStr">
        <is>
          <t>06:03</t>
        </is>
      </c>
      <c r="AC209" s="75" t="inlineStr"/>
      <c r="AD209" s="74" t="inlineStr"/>
      <c r="AE209" s="74" t="inlineStr">
        <is>
          <t>05:37</t>
        </is>
      </c>
      <c r="AF209" s="74" t="inlineStr">
        <is>
          <t>18:02</t>
        </is>
      </c>
      <c r="AG209" s="74" t="inlineStr">
        <is>
          <t>05:46</t>
        </is>
      </c>
      <c r="AH209" s="74" t="inlineStr">
        <is>
          <t>14:01</t>
        </is>
      </c>
      <c r="AI209" s="74" t="inlineStr">
        <is>
          <t>05:44</t>
        </is>
      </c>
      <c r="AJ209" s="74" t="inlineStr">
        <is>
          <t>18:02</t>
        </is>
      </c>
      <c r="AK209" s="74" t="inlineStr">
        <is>
          <t>05:47</t>
        </is>
      </c>
      <c r="AL209" s="74" t="inlineStr">
        <is>
          <t>18:02</t>
        </is>
      </c>
      <c r="AM209" s="74" t="inlineStr">
        <is>
          <t>05:42</t>
        </is>
      </c>
      <c r="AN209" s="74" t="inlineStr">
        <is>
          <t>18:03</t>
        </is>
      </c>
      <c r="AO209" s="74" t="inlineStr">
        <is>
          <t>05:46</t>
        </is>
      </c>
      <c r="AP209" s="74" t="inlineStr">
        <is>
          <t>18:02</t>
        </is>
      </c>
      <c r="AQ209" s="74" t="inlineStr"/>
      <c r="AR209" s="74" t="inlineStr"/>
      <c r="AS209" s="74" t="inlineStr"/>
      <c r="AT209" s="74" t="inlineStr"/>
      <c r="AU209" s="74" t="inlineStr"/>
      <c r="AV209" s="74" t="inlineStr"/>
      <c r="AW209" s="74" t="inlineStr">
        <is>
          <t>17:39</t>
        </is>
      </c>
      <c r="AX209" s="74" t="inlineStr">
        <is>
          <t>06:01</t>
        </is>
      </c>
      <c r="AY209" s="74" t="inlineStr">
        <is>
          <t>17:54</t>
        </is>
      </c>
      <c r="AZ209" s="74" t="inlineStr">
        <is>
          <t>06:02</t>
        </is>
      </c>
      <c r="BA209" s="74" t="inlineStr">
        <is>
          <t>17:45</t>
        </is>
      </c>
      <c r="BB209" s="74" t="inlineStr">
        <is>
          <t>06:02</t>
        </is>
      </c>
      <c r="BC209" s="74" t="inlineStr">
        <is>
          <t>17:46</t>
        </is>
      </c>
      <c r="BD209" s="74" t="inlineStr">
        <is>
          <t>06:03</t>
        </is>
      </c>
      <c r="BE209" s="74" t="inlineStr">
        <is>
          <t>17:46</t>
        </is>
      </c>
      <c r="BF209" s="74" t="inlineStr">
        <is>
          <t>06:02</t>
        </is>
      </c>
      <c r="BG209" s="74" t="inlineStr">
        <is>
          <t>17:51</t>
        </is>
      </c>
      <c r="BH209" s="74" t="inlineStr">
        <is>
          <t>06:01</t>
        </is>
      </c>
      <c r="BI209" s="74" t="inlineStr">
        <is>
          <t>17:42</t>
        </is>
      </c>
      <c r="BJ209" s="74" t="inlineStr">
        <is>
          <t>06:02</t>
        </is>
      </c>
      <c r="BK209" s="74" t="inlineStr">
        <is>
          <t>17:48</t>
        </is>
      </c>
      <c r="BL209" s="74" t="inlineStr">
        <is>
          <t>06:01</t>
        </is>
      </c>
      <c r="BM209" s="74" t="inlineStr">
        <is>
          <t>17:44</t>
        </is>
      </c>
      <c r="BN209" s="74" t="inlineStr">
        <is>
          <t>06:01</t>
        </is>
      </c>
      <c r="BO209" s="74" t="n"/>
      <c r="BP209" s="95" t="n"/>
      <c r="BQ209" s="174" t="n"/>
      <c r="BR209" s="174" t="n"/>
      <c r="BS209" s="174" t="n"/>
      <c r="BT209" s="174" t="n"/>
      <c r="BU209" s="174" t="n"/>
      <c r="BV209" s="174" t="n"/>
      <c r="BW209" s="174" t="n"/>
      <c r="BX209" s="174" t="n"/>
      <c r="BY209" s="174" t="n"/>
      <c r="BZ209" s="175" t="n"/>
      <c r="CA209" s="176" t="n"/>
      <c r="CB209" s="177" t="n"/>
      <c r="CC209" s="118" t="n"/>
      <c r="CD209" s="178" t="n"/>
      <c r="CE209" s="120" t="n"/>
      <c r="CF209" s="178" t="n"/>
      <c r="CG209" s="179" t="n"/>
      <c r="CH209" s="178" t="n"/>
      <c r="CI209" s="180" t="n"/>
      <c r="CJ209" s="181" t="n"/>
      <c r="CK209" s="182" t="n"/>
    </row>
    <row r="210" ht="15.75" customFormat="1" customHeight="1" s="25">
      <c r="A210" s="69" t="inlineStr">
        <is>
          <t>A1730</t>
        </is>
      </c>
      <c r="B210" s="70" t="inlineStr">
        <is>
          <t>Nguyễn Thanh Thúy</t>
        </is>
      </c>
      <c r="C210" s="71" t="inlineStr">
        <is>
          <t>X1 Ép - B</t>
        </is>
      </c>
      <c r="D210" s="72" t="inlineStr">
        <is>
          <t>Trực tiếp</t>
        </is>
      </c>
      <c r="E210" s="73" t="inlineStr">
        <is>
          <t>2020-11-24</t>
        </is>
      </c>
      <c r="F210" s="73" t="inlineStr"/>
      <c r="G210" s="74" t="inlineStr">
        <is>
          <t>05:45</t>
        </is>
      </c>
      <c r="H210" s="74" t="inlineStr">
        <is>
          <t>18:06</t>
        </is>
      </c>
      <c r="I210" s="75" t="inlineStr">
        <is>
          <t>05:47</t>
        </is>
      </c>
      <c r="J210" s="74" t="inlineStr">
        <is>
          <t>18:03</t>
        </is>
      </c>
      <c r="K210" s="74" t="inlineStr">
        <is>
          <t>05:48</t>
        </is>
      </c>
      <c r="L210" s="74" t="inlineStr">
        <is>
          <t>18:05</t>
        </is>
      </c>
      <c r="M210" s="74" t="inlineStr">
        <is>
          <t>05:43</t>
        </is>
      </c>
      <c r="N210" s="74" t="inlineStr">
        <is>
          <t>18:02</t>
        </is>
      </c>
      <c r="O210" s="74" t="inlineStr"/>
      <c r="P210" s="74" t="inlineStr"/>
      <c r="Q210" s="74" t="inlineStr">
        <is>
          <t>17:47</t>
        </is>
      </c>
      <c r="R210" s="74" t="inlineStr">
        <is>
          <t>06:02</t>
        </is>
      </c>
      <c r="S210" s="74" t="inlineStr">
        <is>
          <t>17:45</t>
        </is>
      </c>
      <c r="T210" s="74" t="inlineStr">
        <is>
          <t>06:00</t>
        </is>
      </c>
      <c r="U210" s="74" t="inlineStr">
        <is>
          <t>17:47</t>
        </is>
      </c>
      <c r="V210" s="74" t="inlineStr">
        <is>
          <t>06:04</t>
        </is>
      </c>
      <c r="W210" s="74" t="inlineStr">
        <is>
          <t>17:50</t>
        </is>
      </c>
      <c r="X210" s="74" t="inlineStr">
        <is>
          <t>06:04</t>
        </is>
      </c>
      <c r="Y210" s="74" t="inlineStr">
        <is>
          <t>17:46</t>
        </is>
      </c>
      <c r="Z210" s="74" t="inlineStr">
        <is>
          <t>06:03</t>
        </is>
      </c>
      <c r="AA210" s="74" t="inlineStr">
        <is>
          <t>17:48</t>
        </is>
      </c>
      <c r="AB210" s="74" t="inlineStr">
        <is>
          <t>06:01</t>
        </is>
      </c>
      <c r="AC210" s="74" t="inlineStr"/>
      <c r="AD210" s="74" t="inlineStr"/>
      <c r="AE210" s="74" t="inlineStr">
        <is>
          <t>05:43</t>
        </is>
      </c>
      <c r="AF210" s="74" t="inlineStr">
        <is>
          <t>18:02</t>
        </is>
      </c>
      <c r="AG210" s="74" t="inlineStr">
        <is>
          <t>05:50</t>
        </is>
      </c>
      <c r="AH210" s="74" t="inlineStr">
        <is>
          <t>14:19</t>
        </is>
      </c>
      <c r="AI210" s="74" t="inlineStr"/>
      <c r="AJ210" s="74" t="inlineStr"/>
      <c r="AK210" s="74" t="inlineStr">
        <is>
          <t>05:44</t>
        </is>
      </c>
      <c r="AL210" s="74" t="inlineStr">
        <is>
          <t>18:07</t>
        </is>
      </c>
      <c r="AM210" s="74" t="inlineStr">
        <is>
          <t>05:45</t>
        </is>
      </c>
      <c r="AN210" s="74" t="inlineStr">
        <is>
          <t>18:02</t>
        </is>
      </c>
      <c r="AO210" s="74" t="inlineStr"/>
      <c r="AP210" s="74" t="inlineStr"/>
      <c r="AQ210" s="74" t="inlineStr"/>
      <c r="AR210" s="74" t="inlineStr"/>
      <c r="AS210" s="74" t="inlineStr"/>
      <c r="AT210" s="74" t="inlineStr"/>
      <c r="AU210" s="74" t="inlineStr">
        <is>
          <t>17:46</t>
        </is>
      </c>
      <c r="AV210" s="74" t="inlineStr">
        <is>
          <t>06:01</t>
        </is>
      </c>
      <c r="AW210" s="74" t="inlineStr">
        <is>
          <t>17:45</t>
        </is>
      </c>
      <c r="AX210" s="74" t="inlineStr">
        <is>
          <t>06:06</t>
        </is>
      </c>
      <c r="AY210" s="74" t="inlineStr">
        <is>
          <t>17:47</t>
        </is>
      </c>
      <c r="AZ210" s="74" t="inlineStr">
        <is>
          <t>06:01</t>
        </is>
      </c>
      <c r="BA210" s="74" t="inlineStr">
        <is>
          <t>17:46</t>
        </is>
      </c>
      <c r="BB210" s="74" t="inlineStr">
        <is>
          <t>06:03</t>
        </is>
      </c>
      <c r="BC210" s="74" t="inlineStr">
        <is>
          <t>17:49</t>
        </is>
      </c>
      <c r="BD210" s="74" t="inlineStr">
        <is>
          <t>06:02</t>
        </is>
      </c>
      <c r="BE210" s="74" t="inlineStr"/>
      <c r="BF210" s="74" t="inlineStr"/>
      <c r="BG210" s="74" t="inlineStr">
        <is>
          <t>05:44</t>
        </is>
      </c>
      <c r="BH210" s="74" t="inlineStr">
        <is>
          <t>18:05</t>
        </is>
      </c>
      <c r="BI210" s="74" t="inlineStr">
        <is>
          <t>05:44</t>
        </is>
      </c>
      <c r="BJ210" s="74" t="inlineStr">
        <is>
          <t>18:03</t>
        </is>
      </c>
      <c r="BK210" s="74" t="inlineStr">
        <is>
          <t>05:48</t>
        </is>
      </c>
      <c r="BL210" s="74" t="inlineStr">
        <is>
          <t>18:03</t>
        </is>
      </c>
      <c r="BM210" s="74" t="inlineStr">
        <is>
          <t>05:45</t>
        </is>
      </c>
      <c r="BN210" s="74" t="inlineStr">
        <is>
          <t>18:04</t>
        </is>
      </c>
      <c r="BO210" s="74" t="n"/>
      <c r="BP210" s="95" t="n"/>
      <c r="BQ210" s="174" t="n"/>
      <c r="BR210" s="174" t="n"/>
      <c r="BS210" s="174" t="n"/>
      <c r="BT210" s="174" t="n"/>
      <c r="BU210" s="174" t="n"/>
      <c r="BV210" s="174" t="n"/>
      <c r="BW210" s="174" t="n"/>
      <c r="BX210" s="174" t="n"/>
      <c r="BY210" s="174" t="n"/>
      <c r="BZ210" s="175" t="n"/>
      <c r="CA210" s="176" t="n"/>
      <c r="CB210" s="177" t="n"/>
      <c r="CC210" s="118" t="n"/>
      <c r="CD210" s="178" t="n"/>
      <c r="CE210" s="120" t="n"/>
      <c r="CF210" s="178" t="n"/>
      <c r="CG210" s="179" t="n"/>
      <c r="CH210" s="178" t="n"/>
      <c r="CI210" s="180" t="n"/>
      <c r="CJ210" s="181" t="n"/>
      <c r="CK210" s="182" t="n"/>
    </row>
    <row r="211" ht="15" customFormat="1" customHeight="1" s="27">
      <c r="A211" s="69" t="inlineStr">
        <is>
          <t>A1731</t>
        </is>
      </c>
      <c r="B211" s="70" t="inlineStr">
        <is>
          <t>Nguyễn Thị Doanh</t>
        </is>
      </c>
      <c r="C211" s="71" t="inlineStr">
        <is>
          <t>X1 Ép - B</t>
        </is>
      </c>
      <c r="D211" s="72" t="inlineStr">
        <is>
          <t>Trực tiếp</t>
        </is>
      </c>
      <c r="E211" s="73" t="inlineStr">
        <is>
          <t>2020-11-24</t>
        </is>
      </c>
      <c r="F211" s="73" t="inlineStr"/>
      <c r="G211" s="74" t="inlineStr">
        <is>
          <t>05:57</t>
        </is>
      </c>
      <c r="H211" s="74" t="inlineStr">
        <is>
          <t>18:04</t>
        </is>
      </c>
      <c r="I211" s="75" t="inlineStr">
        <is>
          <t>05:57</t>
        </is>
      </c>
      <c r="J211" s="74" t="inlineStr">
        <is>
          <t>18:03</t>
        </is>
      </c>
      <c r="K211" s="74" t="inlineStr">
        <is>
          <t>05:55</t>
        </is>
      </c>
      <c r="L211" s="74" t="inlineStr">
        <is>
          <t>18:06</t>
        </is>
      </c>
      <c r="M211" s="74" t="inlineStr">
        <is>
          <t>05:58</t>
        </is>
      </c>
      <c r="N211" s="74" t="inlineStr">
        <is>
          <t>18:04</t>
        </is>
      </c>
      <c r="O211" s="74" t="inlineStr"/>
      <c r="P211" s="74" t="inlineStr"/>
      <c r="Q211" s="74" t="inlineStr">
        <is>
          <t>17:56</t>
        </is>
      </c>
      <c r="R211" s="74" t="inlineStr">
        <is>
          <t>06:01</t>
        </is>
      </c>
      <c r="S211" s="74" t="inlineStr">
        <is>
          <t>17:55</t>
        </is>
      </c>
      <c r="T211" s="74" t="inlineStr">
        <is>
          <t>06:00</t>
        </is>
      </c>
      <c r="U211" s="74" t="inlineStr">
        <is>
          <t>17:54</t>
        </is>
      </c>
      <c r="V211" s="74" t="inlineStr">
        <is>
          <t>06:03</t>
        </is>
      </c>
      <c r="W211" s="74" t="inlineStr">
        <is>
          <t>17:52</t>
        </is>
      </c>
      <c r="X211" s="74" t="inlineStr">
        <is>
          <t>06:04</t>
        </is>
      </c>
      <c r="Y211" s="74" t="inlineStr">
        <is>
          <t>17:55</t>
        </is>
      </c>
      <c r="Z211" s="74" t="inlineStr">
        <is>
          <t>06:02</t>
        </is>
      </c>
      <c r="AA211" s="74" t="inlineStr">
        <is>
          <t>17:56</t>
        </is>
      </c>
      <c r="AB211" s="74" t="inlineStr">
        <is>
          <t>06:00</t>
        </is>
      </c>
      <c r="AC211" s="74" t="inlineStr"/>
      <c r="AD211" s="74" t="inlineStr"/>
      <c r="AE211" s="74" t="inlineStr">
        <is>
          <t>05:51</t>
        </is>
      </c>
      <c r="AF211" s="74" t="inlineStr">
        <is>
          <t>18:05</t>
        </is>
      </c>
      <c r="AG211" s="74" t="inlineStr">
        <is>
          <t>05:57</t>
        </is>
      </c>
      <c r="AH211" s="74" t="inlineStr">
        <is>
          <t>18:06</t>
        </is>
      </c>
      <c r="AI211" s="74" t="inlineStr">
        <is>
          <t>05:56</t>
        </is>
      </c>
      <c r="AJ211" s="74" t="inlineStr">
        <is>
          <t>18:04</t>
        </is>
      </c>
      <c r="AK211" s="74" t="inlineStr">
        <is>
          <t>05:55</t>
        </is>
      </c>
      <c r="AL211" s="74" t="inlineStr">
        <is>
          <t>18:06</t>
        </is>
      </c>
      <c r="AM211" s="74" t="inlineStr">
        <is>
          <t>05:57</t>
        </is>
      </c>
      <c r="AN211" s="74" t="inlineStr">
        <is>
          <t>18:05</t>
        </is>
      </c>
      <c r="AO211" s="74" t="inlineStr">
        <is>
          <t>05:50</t>
        </is>
      </c>
      <c r="AP211" s="74" t="inlineStr">
        <is>
          <t>18:00</t>
        </is>
      </c>
      <c r="AQ211" s="74" t="inlineStr"/>
      <c r="AR211" s="74" t="inlineStr"/>
      <c r="AS211" s="74" t="inlineStr"/>
      <c r="AT211" s="74" t="inlineStr"/>
      <c r="AU211" s="74" t="inlineStr">
        <is>
          <t>17:49</t>
        </is>
      </c>
      <c r="AV211" s="74" t="inlineStr">
        <is>
          <t>06:02</t>
        </is>
      </c>
      <c r="AW211" s="74" t="inlineStr">
        <is>
          <t>17:48</t>
        </is>
      </c>
      <c r="AX211" s="74" t="inlineStr">
        <is>
          <t>06:03</t>
        </is>
      </c>
      <c r="AY211" s="74" t="inlineStr">
        <is>
          <t>17:56</t>
        </is>
      </c>
      <c r="AZ211" s="74" t="inlineStr">
        <is>
          <t>06:01</t>
        </is>
      </c>
      <c r="BA211" s="74" t="inlineStr">
        <is>
          <t>17:52</t>
        </is>
      </c>
      <c r="BB211" s="74" t="inlineStr">
        <is>
          <t>06:02</t>
        </is>
      </c>
      <c r="BC211" s="74" t="inlineStr">
        <is>
          <t>17:49</t>
        </is>
      </c>
      <c r="BD211" s="74" t="inlineStr">
        <is>
          <t>06:02</t>
        </is>
      </c>
      <c r="BE211" s="74" t="inlineStr"/>
      <c r="BF211" s="74" t="inlineStr"/>
      <c r="BG211" s="74" t="inlineStr">
        <is>
          <t>05:56</t>
        </is>
      </c>
      <c r="BH211" s="74" t="inlineStr">
        <is>
          <t>18:05</t>
        </is>
      </c>
      <c r="BI211" s="74" t="inlineStr">
        <is>
          <t>05:50</t>
        </is>
      </c>
      <c r="BJ211" s="74" t="inlineStr">
        <is>
          <t>18:04</t>
        </is>
      </c>
      <c r="BK211" s="74" t="inlineStr"/>
      <c r="BL211" s="74" t="inlineStr"/>
      <c r="BM211" s="74" t="inlineStr"/>
      <c r="BN211" s="74" t="inlineStr"/>
      <c r="BO211" s="74" t="n"/>
      <c r="BP211" s="95" t="n"/>
      <c r="BQ211" s="174" t="n"/>
      <c r="BR211" s="174" t="n"/>
      <c r="BS211" s="174" t="n"/>
      <c r="BT211" s="174" t="n"/>
      <c r="BU211" s="174" t="n"/>
      <c r="BV211" s="174" t="n"/>
      <c r="BW211" s="174" t="n"/>
      <c r="BX211" s="174" t="n"/>
      <c r="BY211" s="174" t="n"/>
      <c r="BZ211" s="175" t="n"/>
      <c r="CA211" s="176" t="n"/>
      <c r="CB211" s="177" t="n"/>
      <c r="CC211" s="118" t="n"/>
      <c r="CD211" s="178" t="n"/>
      <c r="CE211" s="120" t="n"/>
      <c r="CF211" s="178" t="n"/>
      <c r="CG211" s="179" t="n"/>
      <c r="CH211" s="178" t="n"/>
      <c r="CI211" s="180" t="n"/>
      <c r="CJ211" s="181" t="n"/>
      <c r="CK211" s="182" t="n"/>
      <c r="CL211" s="25" t="n"/>
      <c r="CM211" s="25" t="n"/>
    </row>
    <row r="212" ht="15.75" customFormat="1" customHeight="1" s="25">
      <c r="A212" s="69" t="inlineStr">
        <is>
          <t>A1736</t>
        </is>
      </c>
      <c r="B212" s="70" t="inlineStr">
        <is>
          <t>Phạm Thu Ngân</t>
        </is>
      </c>
      <c r="C212" s="71" t="inlineStr">
        <is>
          <t>QA/QC X2</t>
        </is>
      </c>
      <c r="D212" s="72" t="inlineStr">
        <is>
          <t>Trực tiếp</t>
        </is>
      </c>
      <c r="E212" s="73" t="inlineStr">
        <is>
          <t>2020-11-24</t>
        </is>
      </c>
      <c r="F212" s="73" t="inlineStr"/>
      <c r="G212" s="74" t="inlineStr">
        <is>
          <t>05:55</t>
        </is>
      </c>
      <c r="H212" s="74" t="inlineStr">
        <is>
          <t>17:31</t>
        </is>
      </c>
      <c r="I212" s="74" t="inlineStr">
        <is>
          <t>05:55</t>
        </is>
      </c>
      <c r="J212" s="74" t="inlineStr">
        <is>
          <t>18:00</t>
        </is>
      </c>
      <c r="K212" s="74" t="inlineStr">
        <is>
          <t>05:55</t>
        </is>
      </c>
      <c r="L212" s="74" t="inlineStr">
        <is>
          <t>18:01</t>
        </is>
      </c>
      <c r="M212" s="74" t="inlineStr">
        <is>
          <t>05:52</t>
        </is>
      </c>
      <c r="N212" s="74" t="inlineStr">
        <is>
          <t>18:00</t>
        </is>
      </c>
      <c r="O212" s="74" t="inlineStr">
        <is>
          <t>17:58</t>
        </is>
      </c>
      <c r="P212" s="74" t="inlineStr">
        <is>
          <t>06:00</t>
        </is>
      </c>
      <c r="Q212" s="75" t="inlineStr">
        <is>
          <t>17:53</t>
        </is>
      </c>
      <c r="R212" s="75" t="inlineStr">
        <is>
          <t>06:00</t>
        </is>
      </c>
      <c r="S212" s="75" t="inlineStr">
        <is>
          <t>17:42</t>
        </is>
      </c>
      <c r="T212" s="74" t="inlineStr">
        <is>
          <t>06:01</t>
        </is>
      </c>
      <c r="U212" s="75" t="inlineStr">
        <is>
          <t>17:57</t>
        </is>
      </c>
      <c r="V212" s="74" t="inlineStr">
        <is>
          <t>06:00</t>
        </is>
      </c>
      <c r="W212" s="75" t="inlineStr">
        <is>
          <t>17:55</t>
        </is>
      </c>
      <c r="X212" s="74" t="inlineStr">
        <is>
          <t>06:00</t>
        </is>
      </c>
      <c r="Y212" s="75" t="inlineStr">
        <is>
          <t>17:58</t>
        </is>
      </c>
      <c r="Z212" s="74" t="inlineStr">
        <is>
          <t>06:00</t>
        </is>
      </c>
      <c r="AA212" s="75" t="inlineStr">
        <is>
          <t>17:56</t>
        </is>
      </c>
      <c r="AB212" s="74" t="inlineStr">
        <is>
          <t>06:00</t>
        </is>
      </c>
      <c r="AC212" s="75" t="inlineStr"/>
      <c r="AD212" s="74" t="inlineStr"/>
      <c r="AE212" s="74" t="inlineStr">
        <is>
          <t>17:57</t>
        </is>
      </c>
      <c r="AF212" s="74" t="inlineStr">
        <is>
          <t>06:00</t>
        </is>
      </c>
      <c r="AG212" s="74" t="inlineStr">
        <is>
          <t>17:54</t>
        </is>
      </c>
      <c r="AH212" s="74" t="inlineStr">
        <is>
          <t>06:00</t>
        </is>
      </c>
      <c r="AI212" s="74" t="inlineStr">
        <is>
          <t>17:58</t>
        </is>
      </c>
      <c r="AJ212" s="74" t="inlineStr">
        <is>
          <t>06:00</t>
        </is>
      </c>
      <c r="AK212" s="74" t="inlineStr">
        <is>
          <t>17:50</t>
        </is>
      </c>
      <c r="AL212" s="74" t="inlineStr">
        <is>
          <t>06:00</t>
        </is>
      </c>
      <c r="AM212" s="74" t="inlineStr">
        <is>
          <t>17:54</t>
        </is>
      </c>
      <c r="AN212" s="74" t="inlineStr">
        <is>
          <t>06:00</t>
        </is>
      </c>
      <c r="AO212" s="74" t="inlineStr"/>
      <c r="AP212" s="74" t="inlineStr"/>
      <c r="AQ212" s="74" t="inlineStr"/>
      <c r="AR212" s="74" t="inlineStr"/>
      <c r="AS212" s="74" t="inlineStr"/>
      <c r="AT212" s="74" t="inlineStr"/>
      <c r="AU212" s="74" t="inlineStr">
        <is>
          <t>05:51</t>
        </is>
      </c>
      <c r="AV212" s="74" t="inlineStr">
        <is>
          <t>18:01</t>
        </is>
      </c>
      <c r="AW212" s="74" t="inlineStr">
        <is>
          <t>05:55</t>
        </is>
      </c>
      <c r="AX212" s="74" t="inlineStr">
        <is>
          <t>18:02</t>
        </is>
      </c>
      <c r="AY212" s="74" t="inlineStr">
        <is>
          <t>05:55</t>
        </is>
      </c>
      <c r="AZ212" s="74" t="inlineStr">
        <is>
          <t>18:00</t>
        </is>
      </c>
      <c r="BA212" s="74" t="inlineStr">
        <is>
          <t>05:57</t>
        </is>
      </c>
      <c r="BB212" s="74" t="inlineStr">
        <is>
          <t>18:00</t>
        </is>
      </c>
      <c r="BC212" s="74" t="inlineStr">
        <is>
          <t>05:54</t>
        </is>
      </c>
      <c r="BD212" s="74" t="inlineStr">
        <is>
          <t>18:00</t>
        </is>
      </c>
      <c r="BE212" s="74" t="inlineStr">
        <is>
          <t>05:54</t>
        </is>
      </c>
      <c r="BF212" s="74" t="inlineStr">
        <is>
          <t>18:00</t>
        </is>
      </c>
      <c r="BG212" s="74" t="inlineStr">
        <is>
          <t>05:56</t>
        </is>
      </c>
      <c r="BH212" s="74" t="inlineStr">
        <is>
          <t>18:00</t>
        </is>
      </c>
      <c r="BI212" s="74" t="inlineStr">
        <is>
          <t>05:57</t>
        </is>
      </c>
      <c r="BJ212" s="74" t="inlineStr">
        <is>
          <t>18:00</t>
        </is>
      </c>
      <c r="BK212" s="74" t="inlineStr">
        <is>
          <t>05:57</t>
        </is>
      </c>
      <c r="BL212" s="74" t="inlineStr">
        <is>
          <t>18:01</t>
        </is>
      </c>
      <c r="BM212" s="74" t="inlineStr">
        <is>
          <t>05:57</t>
        </is>
      </c>
      <c r="BN212" s="74" t="inlineStr">
        <is>
          <t>18:00</t>
        </is>
      </c>
      <c r="BO212" s="74" t="n"/>
      <c r="BP212" s="95" t="n"/>
      <c r="BQ212" s="174" t="n"/>
      <c r="BR212" s="174" t="n"/>
      <c r="BS212" s="174" t="n"/>
      <c r="BT212" s="174" t="n"/>
      <c r="BU212" s="174" t="n"/>
      <c r="BV212" s="174" t="n"/>
      <c r="BW212" s="174" t="n"/>
      <c r="BX212" s="174" t="n"/>
      <c r="BY212" s="174" t="n"/>
      <c r="BZ212" s="175" t="n"/>
      <c r="CA212" s="176" t="n"/>
      <c r="CB212" s="177" t="n"/>
      <c r="CC212" s="118" t="n"/>
      <c r="CD212" s="178" t="n"/>
      <c r="CE212" s="120" t="n"/>
      <c r="CF212" s="178" t="n"/>
      <c r="CG212" s="179" t="n"/>
      <c r="CH212" s="178" t="n"/>
      <c r="CI212" s="180" t="n"/>
      <c r="CJ212" s="181" t="n"/>
      <c r="CK212" s="182" t="n"/>
    </row>
    <row r="213" ht="15.75" customFormat="1" customHeight="1" s="25">
      <c r="A213" s="69" t="inlineStr">
        <is>
          <t>A1738</t>
        </is>
      </c>
      <c r="B213" s="70" t="inlineStr">
        <is>
          <t>Nguyễn Châu Điền</t>
        </is>
      </c>
      <c r="C213" s="71" t="inlineStr">
        <is>
          <t>X1 Xi Line 1-1</t>
        </is>
      </c>
      <c r="D213" s="72" t="inlineStr">
        <is>
          <t>Trực tiếp</t>
        </is>
      </c>
      <c r="E213" s="73" t="inlineStr">
        <is>
          <t>2020-12-01</t>
        </is>
      </c>
      <c r="F213" s="73" t="inlineStr"/>
      <c r="G213" s="74" t="inlineStr">
        <is>
          <t>17:50</t>
        </is>
      </c>
      <c r="H213" s="74" t="inlineStr">
        <is>
          <t>06:16</t>
        </is>
      </c>
      <c r="I213" s="74" t="inlineStr">
        <is>
          <t>17:46</t>
        </is>
      </c>
      <c r="J213" s="74" t="inlineStr">
        <is>
          <t>06:21</t>
        </is>
      </c>
      <c r="K213" s="74" t="inlineStr">
        <is>
          <t>17:48</t>
        </is>
      </c>
      <c r="L213" s="74" t="inlineStr">
        <is>
          <t>06:05</t>
        </is>
      </c>
      <c r="M213" s="74" t="inlineStr">
        <is>
          <t>17:50</t>
        </is>
      </c>
      <c r="N213" s="74" t="inlineStr">
        <is>
          <t>06:07</t>
        </is>
      </c>
      <c r="O213" s="74" t="inlineStr">
        <is>
          <t>06:07</t>
        </is>
      </c>
      <c r="P213" s="74" t="inlineStr">
        <is>
          <t>18:08</t>
        </is>
      </c>
      <c r="Q213" s="75" t="inlineStr">
        <is>
          <t>05:56</t>
        </is>
      </c>
      <c r="R213" s="75" t="inlineStr">
        <is>
          <t>18:21</t>
        </is>
      </c>
      <c r="S213" s="75" t="inlineStr">
        <is>
          <t>05:53</t>
        </is>
      </c>
      <c r="T213" s="74" t="inlineStr">
        <is>
          <t>18:20</t>
        </is>
      </c>
      <c r="U213" s="75" t="inlineStr">
        <is>
          <t>05:53</t>
        </is>
      </c>
      <c r="V213" s="74" t="inlineStr">
        <is>
          <t>18:17</t>
        </is>
      </c>
      <c r="W213" s="75" t="inlineStr">
        <is>
          <t>05:56</t>
        </is>
      </c>
      <c r="X213" s="74" t="inlineStr">
        <is>
          <t>17:00</t>
        </is>
      </c>
      <c r="Y213" s="75" t="inlineStr">
        <is>
          <t>05:54</t>
        </is>
      </c>
      <c r="Z213" s="74" t="inlineStr">
        <is>
          <t>18:12</t>
        </is>
      </c>
      <c r="AA213" s="75" t="inlineStr">
        <is>
          <t>05:57</t>
        </is>
      </c>
      <c r="AB213" s="74" t="inlineStr">
        <is>
          <t>18:19</t>
        </is>
      </c>
      <c r="AC213" s="74" t="inlineStr">
        <is>
          <t>05:54</t>
        </is>
      </c>
      <c r="AD213" s="74" t="inlineStr">
        <is>
          <t>18:00</t>
        </is>
      </c>
      <c r="AE213" s="74" t="inlineStr">
        <is>
          <t>17:46</t>
        </is>
      </c>
      <c r="AF213" s="74" t="inlineStr">
        <is>
          <t>06:17</t>
        </is>
      </c>
      <c r="AG213" s="74" t="inlineStr">
        <is>
          <t>17:50</t>
        </is>
      </c>
      <c r="AH213" s="74" t="inlineStr">
        <is>
          <t>06:12</t>
        </is>
      </c>
      <c r="AI213" s="74" t="inlineStr">
        <is>
          <t>17:48</t>
        </is>
      </c>
      <c r="AJ213" s="74" t="inlineStr">
        <is>
          <t>06:13</t>
        </is>
      </c>
      <c r="AK213" s="74" t="inlineStr">
        <is>
          <t>17:47</t>
        </is>
      </c>
      <c r="AL213" s="74" t="inlineStr">
        <is>
          <t>06:16</t>
        </is>
      </c>
      <c r="AM213" s="74" t="inlineStr">
        <is>
          <t>17:50</t>
        </is>
      </c>
      <c r="AN213" s="74" t="inlineStr">
        <is>
          <t>06:06</t>
        </is>
      </c>
      <c r="AO213" s="75" t="inlineStr"/>
      <c r="AP213" s="74" t="inlineStr"/>
      <c r="AQ213" s="74" t="inlineStr"/>
      <c r="AR213" s="74" t="inlineStr"/>
      <c r="AS213" s="74" t="inlineStr">
        <is>
          <t>19:00</t>
        </is>
      </c>
      <c r="AT213" s="74" t="inlineStr">
        <is>
          <t>06:03</t>
        </is>
      </c>
      <c r="AU213" s="74" t="inlineStr">
        <is>
          <t>06:03</t>
        </is>
      </c>
      <c r="AV213" s="74" t="inlineStr">
        <is>
          <t>18:21</t>
        </is>
      </c>
      <c r="AW213" s="74" t="inlineStr">
        <is>
          <t>05:54</t>
        </is>
      </c>
      <c r="AX213" s="74" t="inlineStr">
        <is>
          <t>18:20</t>
        </is>
      </c>
      <c r="AY213" s="75" t="inlineStr">
        <is>
          <t>05:54</t>
        </is>
      </c>
      <c r="AZ213" s="74" t="inlineStr">
        <is>
          <t>18:26</t>
        </is>
      </c>
      <c r="BA213" s="75" t="inlineStr">
        <is>
          <t>05:56</t>
        </is>
      </c>
      <c r="BB213" s="74" t="inlineStr">
        <is>
          <t>18:17</t>
        </is>
      </c>
      <c r="BC213" s="75" t="inlineStr">
        <is>
          <t>05:55</t>
        </is>
      </c>
      <c r="BD213" s="74" t="inlineStr">
        <is>
          <t>18:21</t>
        </is>
      </c>
      <c r="BE213" s="74" t="inlineStr">
        <is>
          <t>05:53</t>
        </is>
      </c>
      <c r="BF213" s="74" t="inlineStr">
        <is>
          <t>18:03</t>
        </is>
      </c>
      <c r="BG213" s="74" t="inlineStr">
        <is>
          <t>17:49</t>
        </is>
      </c>
      <c r="BH213" s="74" t="inlineStr">
        <is>
          <t>06:16</t>
        </is>
      </c>
      <c r="BI213" s="74" t="inlineStr">
        <is>
          <t>17:47</t>
        </is>
      </c>
      <c r="BJ213" s="74" t="inlineStr">
        <is>
          <t>06:18</t>
        </is>
      </c>
      <c r="BK213" s="74" t="inlineStr">
        <is>
          <t>17:47</t>
        </is>
      </c>
      <c r="BL213" s="74" t="inlineStr">
        <is>
          <t>06:21</t>
        </is>
      </c>
      <c r="BM213" s="74" t="inlineStr">
        <is>
          <t>17:49</t>
        </is>
      </c>
      <c r="BN213" s="74" t="inlineStr">
        <is>
          <t>06:23</t>
        </is>
      </c>
      <c r="BO213" s="74" t="n"/>
      <c r="BP213" s="95" t="n"/>
      <c r="BQ213" s="174" t="n"/>
      <c r="BR213" s="174" t="n"/>
      <c r="BS213" s="174" t="n"/>
      <c r="BT213" s="174" t="n"/>
      <c r="BU213" s="174" t="n"/>
      <c r="BV213" s="174" t="n"/>
      <c r="BW213" s="174" t="n"/>
      <c r="BX213" s="174" t="n"/>
      <c r="BY213" s="174" t="n"/>
      <c r="BZ213" s="175" t="n"/>
      <c r="CA213" s="176" t="n"/>
      <c r="CB213" s="177" t="n"/>
      <c r="CC213" s="118" t="n"/>
      <c r="CD213" s="178" t="n"/>
      <c r="CE213" s="120" t="n"/>
      <c r="CF213" s="178" t="n"/>
      <c r="CG213" s="179" t="n"/>
      <c r="CH213" s="178" t="n"/>
      <c r="CI213" s="180" t="n"/>
      <c r="CJ213" s="181" t="n"/>
      <c r="CK213" s="182" t="n"/>
    </row>
    <row r="214" ht="15.75" customFormat="1" customHeight="1" s="25">
      <c r="A214" s="69" t="inlineStr">
        <is>
          <t>A1741</t>
        </is>
      </c>
      <c r="B214" s="70" t="inlineStr">
        <is>
          <t>Ngô Thị Hoàng Yến</t>
        </is>
      </c>
      <c r="C214" s="71" t="inlineStr">
        <is>
          <t>X1 Ép - A</t>
        </is>
      </c>
      <c r="D214" s="72" t="inlineStr">
        <is>
          <t>Trực tiếp</t>
        </is>
      </c>
      <c r="E214" s="73" t="inlineStr">
        <is>
          <t>2020-12-04</t>
        </is>
      </c>
      <c r="F214" s="73" t="inlineStr"/>
      <c r="G214" s="74" t="inlineStr">
        <is>
          <t>06:00</t>
        </is>
      </c>
      <c r="H214" s="74" t="inlineStr">
        <is>
          <t>17:36</t>
        </is>
      </c>
      <c r="I214" s="75" t="inlineStr">
        <is>
          <t>17:27</t>
        </is>
      </c>
      <c r="J214" s="74" t="inlineStr">
        <is>
          <t>05:11</t>
        </is>
      </c>
      <c r="K214" s="75" t="inlineStr">
        <is>
          <t>17:33</t>
        </is>
      </c>
      <c r="L214" s="74" t="inlineStr">
        <is>
          <t>06:00</t>
        </is>
      </c>
      <c r="M214" s="75" t="inlineStr">
        <is>
          <t>17:30</t>
        </is>
      </c>
      <c r="N214" s="74" t="inlineStr">
        <is>
          <t>06:00</t>
        </is>
      </c>
      <c r="O214" s="75" t="inlineStr"/>
      <c r="P214" s="74" t="inlineStr"/>
      <c r="Q214" s="75" t="inlineStr">
        <is>
          <t>05:27</t>
        </is>
      </c>
      <c r="R214" s="75" t="inlineStr">
        <is>
          <t>18:01</t>
        </is>
      </c>
      <c r="S214" s="75" t="inlineStr">
        <is>
          <t>05:31</t>
        </is>
      </c>
      <c r="T214" s="74" t="inlineStr">
        <is>
          <t>18:01</t>
        </is>
      </c>
      <c r="U214" s="74" t="inlineStr">
        <is>
          <t>05:31</t>
        </is>
      </c>
      <c r="V214" s="74" t="inlineStr">
        <is>
          <t>18:00</t>
        </is>
      </c>
      <c r="W214" s="75" t="inlineStr">
        <is>
          <t>05:27</t>
        </is>
      </c>
      <c r="X214" s="74" t="inlineStr">
        <is>
          <t>18:01</t>
        </is>
      </c>
      <c r="Y214" s="75" t="inlineStr"/>
      <c r="Z214" s="74" t="inlineStr"/>
      <c r="AA214" s="75" t="inlineStr">
        <is>
          <t>05:31</t>
        </is>
      </c>
      <c r="AB214" s="74" t="inlineStr">
        <is>
          <t>18:00</t>
        </is>
      </c>
      <c r="AC214" s="75" t="inlineStr"/>
      <c r="AD214" s="74" t="inlineStr"/>
      <c r="AE214" s="75" t="inlineStr">
        <is>
          <t>17:51</t>
        </is>
      </c>
      <c r="AF214" s="75" t="inlineStr">
        <is>
          <t>06:00</t>
        </is>
      </c>
      <c r="AG214" s="75" t="inlineStr">
        <is>
          <t>17:50</t>
        </is>
      </c>
      <c r="AH214" s="74" t="inlineStr">
        <is>
          <t>06:00</t>
        </is>
      </c>
      <c r="AI214" s="74" t="inlineStr"/>
      <c r="AJ214" s="74" t="inlineStr"/>
      <c r="AK214" s="75" t="inlineStr">
        <is>
          <t>17:46</t>
        </is>
      </c>
      <c r="AL214" s="74" t="inlineStr">
        <is>
          <t>06:00</t>
        </is>
      </c>
      <c r="AM214" s="75" t="inlineStr">
        <is>
          <t>17:44</t>
        </is>
      </c>
      <c r="AN214" s="74" t="inlineStr">
        <is>
          <t>06:00</t>
        </is>
      </c>
      <c r="AO214" s="75" t="inlineStr"/>
      <c r="AP214" s="74" t="inlineStr"/>
      <c r="AQ214" s="75" t="inlineStr"/>
      <c r="AR214" s="74" t="inlineStr"/>
      <c r="AS214" s="75" t="inlineStr"/>
      <c r="AT214" s="75" t="inlineStr"/>
      <c r="AU214" s="75" t="inlineStr">
        <is>
          <t>05:43</t>
        </is>
      </c>
      <c r="AV214" s="74" t="inlineStr">
        <is>
          <t>18:01</t>
        </is>
      </c>
      <c r="AW214" s="74" t="inlineStr">
        <is>
          <t>05:41</t>
        </is>
      </c>
      <c r="AX214" s="74" t="inlineStr">
        <is>
          <t>18:00</t>
        </is>
      </c>
      <c r="AY214" s="74" t="inlineStr">
        <is>
          <t>05:38</t>
        </is>
      </c>
      <c r="AZ214" s="74" t="inlineStr">
        <is>
          <t>18:02</t>
        </is>
      </c>
      <c r="BA214" s="74" t="inlineStr">
        <is>
          <t>05:39</t>
        </is>
      </c>
      <c r="BB214" s="74" t="inlineStr">
        <is>
          <t>18:00</t>
        </is>
      </c>
      <c r="BC214" s="74" t="inlineStr">
        <is>
          <t>05:38</t>
        </is>
      </c>
      <c r="BD214" s="74" t="inlineStr">
        <is>
          <t>18:00</t>
        </is>
      </c>
      <c r="BE214" s="74" t="inlineStr"/>
      <c r="BF214" s="74" t="inlineStr"/>
      <c r="BG214" s="74" t="inlineStr">
        <is>
          <t>17:37</t>
        </is>
      </c>
      <c r="BH214" s="74" t="inlineStr">
        <is>
          <t>06:00</t>
        </is>
      </c>
      <c r="BI214" s="74" t="inlineStr">
        <is>
          <t>17:49</t>
        </is>
      </c>
      <c r="BJ214" s="74" t="inlineStr">
        <is>
          <t>06:00</t>
        </is>
      </c>
      <c r="BK214" s="74" t="inlineStr">
        <is>
          <t>17:35</t>
        </is>
      </c>
      <c r="BL214" s="74" t="inlineStr">
        <is>
          <t>06:00</t>
        </is>
      </c>
      <c r="BM214" s="74" t="inlineStr">
        <is>
          <t>17:40</t>
        </is>
      </c>
      <c r="BN214" s="74" t="inlineStr">
        <is>
          <t>06:00</t>
        </is>
      </c>
      <c r="BO214" s="74" t="n"/>
      <c r="BP214" s="95" t="n"/>
      <c r="BQ214" s="174" t="n"/>
      <c r="BR214" s="174" t="n"/>
      <c r="BS214" s="174" t="n"/>
      <c r="BT214" s="174" t="n"/>
      <c r="BU214" s="174" t="n"/>
      <c r="BV214" s="174" t="n"/>
      <c r="BW214" s="174" t="n"/>
      <c r="BX214" s="174" t="n"/>
      <c r="BY214" s="174" t="n"/>
      <c r="BZ214" s="175" t="n"/>
      <c r="CA214" s="176" t="n"/>
      <c r="CB214" s="177" t="n"/>
      <c r="CC214" s="118" t="n"/>
      <c r="CD214" s="178" t="n"/>
      <c r="CE214" s="120" t="n"/>
      <c r="CF214" s="178" t="n"/>
      <c r="CG214" s="179" t="n"/>
      <c r="CH214" s="178" t="n"/>
      <c r="CI214" s="180" t="n"/>
      <c r="CJ214" s="181" t="n"/>
      <c r="CK214" s="182" t="n"/>
    </row>
    <row r="215" ht="15.75" customFormat="1" customHeight="1" s="25">
      <c r="A215" s="69" t="inlineStr">
        <is>
          <t>A1743</t>
        </is>
      </c>
      <c r="B215" s="70" t="inlineStr">
        <is>
          <t>Lê Thanh Hải</t>
        </is>
      </c>
      <c r="C215" s="71" t="inlineStr">
        <is>
          <t>X1 Ép - B</t>
        </is>
      </c>
      <c r="D215" s="72" t="inlineStr">
        <is>
          <t>Trực tiếp</t>
        </is>
      </c>
      <c r="E215" s="73" t="inlineStr">
        <is>
          <t>2020-12-01</t>
        </is>
      </c>
      <c r="F215" s="73" t="inlineStr"/>
      <c r="G215" s="74" t="inlineStr">
        <is>
          <t>05:46</t>
        </is>
      </c>
      <c r="H215" s="74" t="inlineStr">
        <is>
          <t>18:01</t>
        </is>
      </c>
      <c r="I215" s="75" t="inlineStr">
        <is>
          <t>05:42</t>
        </is>
      </c>
      <c r="J215" s="74" t="inlineStr">
        <is>
          <t>18:01</t>
        </is>
      </c>
      <c r="K215" s="75" t="inlineStr">
        <is>
          <t>05:41</t>
        </is>
      </c>
      <c r="L215" s="74" t="inlineStr">
        <is>
          <t>18:01</t>
        </is>
      </c>
      <c r="M215" s="75" t="inlineStr">
        <is>
          <t>05:44</t>
        </is>
      </c>
      <c r="N215" s="74" t="inlineStr">
        <is>
          <t>18:01</t>
        </is>
      </c>
      <c r="O215" s="75" t="inlineStr">
        <is>
          <t>05:44</t>
        </is>
      </c>
      <c r="P215" s="74" t="inlineStr">
        <is>
          <t>18:18</t>
        </is>
      </c>
      <c r="Q215" s="74" t="inlineStr">
        <is>
          <t>17:33</t>
        </is>
      </c>
      <c r="R215" s="74" t="inlineStr">
        <is>
          <t>06:01</t>
        </is>
      </c>
      <c r="S215" s="75" t="inlineStr">
        <is>
          <t>17:30</t>
        </is>
      </c>
      <c r="T215" s="74" t="inlineStr">
        <is>
          <t>06:01</t>
        </is>
      </c>
      <c r="U215" s="75" t="inlineStr">
        <is>
          <t>17:30</t>
        </is>
      </c>
      <c r="V215" s="74" t="inlineStr">
        <is>
          <t>06:00</t>
        </is>
      </c>
      <c r="W215" s="75" t="inlineStr">
        <is>
          <t>17:21</t>
        </is>
      </c>
      <c r="X215" s="74" t="inlineStr">
        <is>
          <t>06:01</t>
        </is>
      </c>
      <c r="Y215" s="75" t="inlineStr">
        <is>
          <t>17:39</t>
        </is>
      </c>
      <c r="Z215" s="74" t="inlineStr">
        <is>
          <t>06:01</t>
        </is>
      </c>
      <c r="AA215" s="75" t="inlineStr">
        <is>
          <t>17:39</t>
        </is>
      </c>
      <c r="AB215" s="74" t="inlineStr">
        <is>
          <t>06:00</t>
        </is>
      </c>
      <c r="AC215" s="75" t="inlineStr"/>
      <c r="AD215" s="74" t="inlineStr"/>
      <c r="AE215" s="75" t="inlineStr"/>
      <c r="AF215" s="75" t="inlineStr"/>
      <c r="AG215" s="75" t="inlineStr"/>
      <c r="AH215" s="74" t="inlineStr"/>
      <c r="AI215" s="75" t="inlineStr">
        <is>
          <t>05:35</t>
        </is>
      </c>
      <c r="AJ215" s="74" t="inlineStr">
        <is>
          <t>18:01</t>
        </is>
      </c>
      <c r="AK215" s="75" t="inlineStr">
        <is>
          <t>05:39</t>
        </is>
      </c>
      <c r="AL215" s="74" t="inlineStr">
        <is>
          <t>18:01</t>
        </is>
      </c>
      <c r="AM215" s="75" t="inlineStr">
        <is>
          <t>05:37</t>
        </is>
      </c>
      <c r="AN215" s="74" t="inlineStr">
        <is>
          <t>18:01</t>
        </is>
      </c>
      <c r="AO215" s="75" t="inlineStr">
        <is>
          <t>05:37</t>
        </is>
      </c>
      <c r="AP215" s="74" t="inlineStr">
        <is>
          <t>18:01</t>
        </is>
      </c>
      <c r="AQ215" s="74" t="inlineStr"/>
      <c r="AR215" s="74" t="inlineStr"/>
      <c r="AS215" s="74" t="inlineStr"/>
      <c r="AT215" s="74" t="inlineStr"/>
      <c r="AU215" s="74" t="inlineStr">
        <is>
          <t>17:37</t>
        </is>
      </c>
      <c r="AV215" s="74" t="inlineStr">
        <is>
          <t>06:01</t>
        </is>
      </c>
      <c r="AW215" s="74" t="inlineStr">
        <is>
          <t>17:30</t>
        </is>
      </c>
      <c r="AX215" s="74" t="inlineStr">
        <is>
          <t>06:01</t>
        </is>
      </c>
      <c r="AY215" s="74" t="inlineStr">
        <is>
          <t>17:44</t>
        </is>
      </c>
      <c r="AZ215" s="74" t="inlineStr">
        <is>
          <t>06:01</t>
        </is>
      </c>
      <c r="BA215" s="74" t="inlineStr">
        <is>
          <t>17:42</t>
        </is>
      </c>
      <c r="BB215" s="74" t="inlineStr">
        <is>
          <t>06:00</t>
        </is>
      </c>
      <c r="BC215" s="74" t="inlineStr"/>
      <c r="BD215" s="74" t="inlineStr"/>
      <c r="BE215" s="74" t="inlineStr"/>
      <c r="BF215" s="74" t="inlineStr"/>
      <c r="BG215" s="74" t="inlineStr">
        <is>
          <t>05:42</t>
        </is>
      </c>
      <c r="BH215" s="74" t="inlineStr">
        <is>
          <t>14:09</t>
        </is>
      </c>
      <c r="BI215" s="74" t="inlineStr">
        <is>
          <t>05:39</t>
        </is>
      </c>
      <c r="BJ215" s="74" t="inlineStr">
        <is>
          <t>18:01</t>
        </is>
      </c>
      <c r="BK215" s="74" t="inlineStr">
        <is>
          <t>05:45</t>
        </is>
      </c>
      <c r="BL215" s="74" t="inlineStr">
        <is>
          <t>18:01</t>
        </is>
      </c>
      <c r="BM215" s="74" t="inlineStr">
        <is>
          <t>05:41</t>
        </is>
      </c>
      <c r="BN215" s="74" t="inlineStr">
        <is>
          <t>18:01</t>
        </is>
      </c>
      <c r="BO215" s="74" t="n"/>
      <c r="BP215" s="95" t="n"/>
      <c r="BQ215" s="174" t="n"/>
      <c r="BR215" s="174" t="n"/>
      <c r="BS215" s="174" t="n"/>
      <c r="BT215" s="174" t="n"/>
      <c r="BU215" s="174" t="n"/>
      <c r="BV215" s="174" t="n"/>
      <c r="BW215" s="174" t="n"/>
      <c r="BX215" s="174" t="n"/>
      <c r="BY215" s="174" t="n"/>
      <c r="BZ215" s="175" t="n"/>
      <c r="CA215" s="176" t="n"/>
      <c r="CB215" s="177" t="n"/>
      <c r="CC215" s="118" t="n"/>
      <c r="CD215" s="178" t="n"/>
      <c r="CE215" s="120" t="n"/>
      <c r="CF215" s="178" t="n"/>
      <c r="CG215" s="179" t="n"/>
      <c r="CH215" s="178" t="n"/>
      <c r="CI215" s="180" t="n"/>
      <c r="CJ215" s="181" t="n"/>
      <c r="CK215" s="182" t="n"/>
    </row>
    <row r="216" ht="15.75" customFormat="1" customHeight="1" s="25">
      <c r="A216" s="69" t="inlineStr">
        <is>
          <t>A1760</t>
        </is>
      </c>
      <c r="B216" s="70" t="inlineStr">
        <is>
          <t>Hồ Bách Nam</t>
        </is>
      </c>
      <c r="C216" s="71" t="inlineStr">
        <is>
          <t>X1 Ép -  Kỹ thuật</t>
        </is>
      </c>
      <c r="D216" s="72" t="inlineStr">
        <is>
          <t>Trực tiếp</t>
        </is>
      </c>
      <c r="E216" s="73" t="inlineStr">
        <is>
          <t>2020-12-14</t>
        </is>
      </c>
      <c r="F216" s="73" t="inlineStr"/>
      <c r="G216" s="74" t="inlineStr">
        <is>
          <t>17:49</t>
        </is>
      </c>
      <c r="H216" s="74" t="inlineStr">
        <is>
          <t>06:06</t>
        </is>
      </c>
      <c r="I216" s="75" t="inlineStr">
        <is>
          <t>20:53</t>
        </is>
      </c>
      <c r="J216" s="74" t="inlineStr">
        <is>
          <t>06:09</t>
        </is>
      </c>
      <c r="K216" s="75" t="inlineStr">
        <is>
          <t>17:53</t>
        </is>
      </c>
      <c r="L216" s="74" t="inlineStr">
        <is>
          <t>06:06</t>
        </is>
      </c>
      <c r="M216" s="75" t="inlineStr">
        <is>
          <t>21:02</t>
        </is>
      </c>
      <c r="N216" s="74" t="inlineStr">
        <is>
          <t>06:05</t>
        </is>
      </c>
      <c r="O216" s="75" t="inlineStr"/>
      <c r="P216" s="74" t="inlineStr"/>
      <c r="Q216" s="74" t="inlineStr">
        <is>
          <t>05:55</t>
        </is>
      </c>
      <c r="R216" s="74" t="inlineStr">
        <is>
          <t>18:31</t>
        </is>
      </c>
      <c r="S216" s="75" t="inlineStr">
        <is>
          <t>07:00</t>
        </is>
      </c>
      <c r="T216" s="74" t="inlineStr">
        <is>
          <t>17:02</t>
        </is>
      </c>
      <c r="U216" s="75" t="inlineStr">
        <is>
          <t>05:53</t>
        </is>
      </c>
      <c r="V216" s="74" t="inlineStr">
        <is>
          <t>18:42</t>
        </is>
      </c>
      <c r="W216" s="75" t="inlineStr">
        <is>
          <t>05:55</t>
        </is>
      </c>
      <c r="X216" s="74" t="inlineStr">
        <is>
          <t>17:31</t>
        </is>
      </c>
      <c r="Y216" s="75" t="inlineStr">
        <is>
          <t>06:24</t>
        </is>
      </c>
      <c r="Z216" s="74" t="inlineStr">
        <is>
          <t>18:04</t>
        </is>
      </c>
      <c r="AA216" s="75" t="inlineStr">
        <is>
          <t>05:53</t>
        </is>
      </c>
      <c r="AB216" s="74" t="inlineStr">
        <is>
          <t>17:09</t>
        </is>
      </c>
      <c r="AC216" s="75" t="inlineStr">
        <is>
          <t>17:49</t>
        </is>
      </c>
      <c r="AD216" s="74" t="inlineStr">
        <is>
          <t>06:05</t>
        </is>
      </c>
      <c r="AE216" s="75" t="inlineStr">
        <is>
          <t>17:48</t>
        </is>
      </c>
      <c r="AF216" s="75" t="inlineStr">
        <is>
          <t>06:02</t>
        </is>
      </c>
      <c r="AG216" s="75" t="inlineStr"/>
      <c r="AH216" s="74" t="inlineStr">
        <is>
          <t>06:08</t>
        </is>
      </c>
      <c r="AI216" s="75" t="inlineStr">
        <is>
          <t>17:48</t>
        </is>
      </c>
      <c r="AJ216" s="74" t="inlineStr">
        <is>
          <t>06:04</t>
        </is>
      </c>
      <c r="AK216" s="75" t="inlineStr">
        <is>
          <t>20:47</t>
        </is>
      </c>
      <c r="AL216" s="74" t="inlineStr">
        <is>
          <t>06:12</t>
        </is>
      </c>
      <c r="AM216" s="75" t="inlineStr">
        <is>
          <t>17:49</t>
        </is>
      </c>
      <c r="AN216" s="74" t="inlineStr">
        <is>
          <t>06:11</t>
        </is>
      </c>
      <c r="AO216" s="75" t="inlineStr"/>
      <c r="AP216" s="74" t="inlineStr"/>
      <c r="AQ216" s="74" t="inlineStr"/>
      <c r="AR216" s="74" t="inlineStr"/>
      <c r="AS216" s="74" t="inlineStr"/>
      <c r="AT216" s="74" t="inlineStr"/>
      <c r="AU216" s="74" t="inlineStr">
        <is>
          <t>06:06</t>
        </is>
      </c>
      <c r="AV216" s="74" t="inlineStr">
        <is>
          <t>14:08</t>
        </is>
      </c>
      <c r="AW216" s="74" t="inlineStr">
        <is>
          <t>05:56</t>
        </is>
      </c>
      <c r="AX216" s="74" t="inlineStr">
        <is>
          <t>18:11</t>
        </is>
      </c>
      <c r="AY216" s="74" t="inlineStr">
        <is>
          <t>05:56</t>
        </is>
      </c>
      <c r="AZ216" s="74" t="inlineStr">
        <is>
          <t>18:04</t>
        </is>
      </c>
      <c r="BA216" s="74" t="inlineStr">
        <is>
          <t>05:53</t>
        </is>
      </c>
      <c r="BB216" s="74" t="inlineStr">
        <is>
          <t>18:06</t>
        </is>
      </c>
      <c r="BC216" s="74" t="inlineStr">
        <is>
          <t>06:53</t>
        </is>
      </c>
      <c r="BD216" s="74" t="inlineStr">
        <is>
          <t>18:09</t>
        </is>
      </c>
      <c r="BE216" s="74" t="inlineStr"/>
      <c r="BF216" s="74" t="inlineStr"/>
      <c r="BG216" s="74" t="inlineStr">
        <is>
          <t>17:48</t>
        </is>
      </c>
      <c r="BH216" s="74" t="inlineStr">
        <is>
          <t>06:02</t>
        </is>
      </c>
      <c r="BI216" s="74" t="inlineStr">
        <is>
          <t>21:49</t>
        </is>
      </c>
      <c r="BJ216" s="74" t="inlineStr">
        <is>
          <t>06:03</t>
        </is>
      </c>
      <c r="BK216" s="74" t="inlineStr">
        <is>
          <t>17:50</t>
        </is>
      </c>
      <c r="BL216" s="74" t="inlineStr">
        <is>
          <t>06:02</t>
        </is>
      </c>
      <c r="BM216" s="74" t="inlineStr">
        <is>
          <t>17:49</t>
        </is>
      </c>
      <c r="BN216" s="74" t="inlineStr">
        <is>
          <t>06:01</t>
        </is>
      </c>
      <c r="BO216" s="74" t="n"/>
      <c r="BP216" s="95" t="n"/>
      <c r="BQ216" s="174" t="n"/>
      <c r="BR216" s="174" t="n"/>
      <c r="BS216" s="174" t="n"/>
      <c r="BT216" s="174" t="n"/>
      <c r="BU216" s="174" t="n"/>
      <c r="BV216" s="174" t="n"/>
      <c r="BW216" s="174" t="n"/>
      <c r="BX216" s="174" t="n"/>
      <c r="BY216" s="174" t="n"/>
      <c r="BZ216" s="175" t="n"/>
      <c r="CA216" s="176" t="n"/>
      <c r="CB216" s="177" t="n"/>
      <c r="CC216" s="118" t="n"/>
      <c r="CD216" s="178" t="n"/>
      <c r="CE216" s="120" t="n"/>
      <c r="CF216" s="178" t="n"/>
      <c r="CG216" s="179" t="n"/>
      <c r="CH216" s="178" t="n"/>
      <c r="CI216" s="180" t="n"/>
      <c r="CJ216" s="181" t="n"/>
      <c r="CK216" s="182" t="n"/>
    </row>
    <row r="217" ht="15.75" customFormat="1" customHeight="1" s="25">
      <c r="A217" s="69" t="inlineStr">
        <is>
          <t>A1761</t>
        </is>
      </c>
      <c r="B217" s="70" t="inlineStr">
        <is>
          <t>Nguyễn Trọng Trí</t>
        </is>
      </c>
      <c r="C217" s="71" t="inlineStr">
        <is>
          <t>X1 Sơn</t>
        </is>
      </c>
      <c r="D217" s="72" t="inlineStr">
        <is>
          <t>Trực tiếp</t>
        </is>
      </c>
      <c r="E217" s="73" t="inlineStr">
        <is>
          <t>2020-12-14</t>
        </is>
      </c>
      <c r="F217" s="73" t="inlineStr"/>
      <c r="G217" s="74" t="inlineStr">
        <is>
          <t>05:54</t>
        </is>
      </c>
      <c r="H217" s="74" t="inlineStr">
        <is>
          <t>18:00</t>
        </is>
      </c>
      <c r="I217" s="75" t="inlineStr">
        <is>
          <t>07:36</t>
        </is>
      </c>
      <c r="J217" s="74" t="inlineStr">
        <is>
          <t>16:32</t>
        </is>
      </c>
      <c r="K217" s="75" t="inlineStr">
        <is>
          <t>05:55</t>
        </is>
      </c>
      <c r="L217" s="74" t="inlineStr">
        <is>
          <t>18:05</t>
        </is>
      </c>
      <c r="M217" s="75" t="inlineStr">
        <is>
          <t>05:56</t>
        </is>
      </c>
      <c r="N217" s="74" t="inlineStr">
        <is>
          <t>18:00</t>
        </is>
      </c>
      <c r="O217" s="74" t="inlineStr"/>
      <c r="P217" s="74" t="inlineStr"/>
      <c r="Q217" s="74" t="inlineStr">
        <is>
          <t>05:54</t>
        </is>
      </c>
      <c r="R217" s="74" t="inlineStr">
        <is>
          <t>18:04</t>
        </is>
      </c>
      <c r="S217" s="75" t="inlineStr">
        <is>
          <t>05:53</t>
        </is>
      </c>
      <c r="T217" s="74" t="inlineStr">
        <is>
          <t>18:04</t>
        </is>
      </c>
      <c r="U217" s="74" t="inlineStr">
        <is>
          <t>05:55</t>
        </is>
      </c>
      <c r="V217" s="74" t="inlineStr">
        <is>
          <t>18:04</t>
        </is>
      </c>
      <c r="W217" s="75" t="inlineStr">
        <is>
          <t>05:54</t>
        </is>
      </c>
      <c r="X217" s="74" t="inlineStr">
        <is>
          <t>18:04</t>
        </is>
      </c>
      <c r="Y217" s="75" t="inlineStr">
        <is>
          <t>05:55</t>
        </is>
      </c>
      <c r="Z217" s="74" t="inlineStr">
        <is>
          <t>18:03</t>
        </is>
      </c>
      <c r="AA217" s="74" t="inlineStr"/>
      <c r="AB217" s="74" t="inlineStr"/>
      <c r="AC217" s="74" t="inlineStr"/>
      <c r="AD217" s="74" t="inlineStr"/>
      <c r="AE217" s="74" t="inlineStr">
        <is>
          <t>05:54</t>
        </is>
      </c>
      <c r="AF217" s="74" t="inlineStr">
        <is>
          <t>18:05</t>
        </is>
      </c>
      <c r="AG217" s="74" t="inlineStr">
        <is>
          <t>07:36</t>
        </is>
      </c>
      <c r="AH217" s="74" t="inlineStr">
        <is>
          <t>16:30</t>
        </is>
      </c>
      <c r="AI217" s="74" t="inlineStr">
        <is>
          <t>05:48</t>
        </is>
      </c>
      <c r="AJ217" s="74" t="inlineStr">
        <is>
          <t>18:03</t>
        </is>
      </c>
      <c r="AK217" s="74" t="inlineStr">
        <is>
          <t>05:53</t>
        </is>
      </c>
      <c r="AL217" s="74" t="inlineStr">
        <is>
          <t>18:00</t>
        </is>
      </c>
      <c r="AM217" s="74" t="inlineStr">
        <is>
          <t>05:54</t>
        </is>
      </c>
      <c r="AN217" s="74" t="inlineStr">
        <is>
          <t>18:04</t>
        </is>
      </c>
      <c r="AO217" s="74" t="inlineStr">
        <is>
          <t>05:55</t>
        </is>
      </c>
      <c r="AP217" s="74" t="inlineStr">
        <is>
          <t>18:05</t>
        </is>
      </c>
      <c r="AQ217" s="74" t="inlineStr"/>
      <c r="AR217" s="74" t="inlineStr"/>
      <c r="AS217" s="74" t="inlineStr"/>
      <c r="AT217" s="74" t="inlineStr"/>
      <c r="AU217" s="74" t="inlineStr">
        <is>
          <t>05:55</t>
        </is>
      </c>
      <c r="AV217" s="74" t="inlineStr">
        <is>
          <t>18:05</t>
        </is>
      </c>
      <c r="AW217" s="74" t="inlineStr">
        <is>
          <t>05:54</t>
        </is>
      </c>
      <c r="AX217" s="74" t="inlineStr">
        <is>
          <t>18:02</t>
        </is>
      </c>
      <c r="AY217" s="74" t="inlineStr">
        <is>
          <t>05:54</t>
        </is>
      </c>
      <c r="AZ217" s="74" t="inlineStr">
        <is>
          <t>18:06</t>
        </is>
      </c>
      <c r="BA217" s="74" t="inlineStr">
        <is>
          <t>05:54</t>
        </is>
      </c>
      <c r="BB217" s="74" t="inlineStr">
        <is>
          <t>21:00</t>
        </is>
      </c>
      <c r="BC217" s="74" t="inlineStr">
        <is>
          <t>05:57</t>
        </is>
      </c>
      <c r="BD217" s="74" t="inlineStr">
        <is>
          <t>18:01</t>
        </is>
      </c>
      <c r="BE217" s="74" t="inlineStr"/>
      <c r="BF217" s="74" t="inlineStr"/>
      <c r="BG217" s="74" t="inlineStr">
        <is>
          <t>05:55</t>
        </is>
      </c>
      <c r="BH217" s="74" t="inlineStr">
        <is>
          <t>18:01</t>
        </is>
      </c>
      <c r="BI217" s="74" t="inlineStr">
        <is>
          <t>05:56</t>
        </is>
      </c>
      <c r="BJ217" s="74" t="inlineStr">
        <is>
          <t>18:05</t>
        </is>
      </c>
      <c r="BK217" s="74" t="inlineStr">
        <is>
          <t>05:55</t>
        </is>
      </c>
      <c r="BL217" s="74" t="inlineStr">
        <is>
          <t>18:03</t>
        </is>
      </c>
      <c r="BM217" s="74" t="inlineStr">
        <is>
          <t>05:57</t>
        </is>
      </c>
      <c r="BN217" s="74" t="inlineStr">
        <is>
          <t>18:02</t>
        </is>
      </c>
      <c r="BO217" s="74" t="n"/>
      <c r="BP217" s="95" t="n"/>
      <c r="BQ217" s="174" t="n"/>
      <c r="BR217" s="174" t="n"/>
      <c r="BS217" s="174" t="n"/>
      <c r="BT217" s="174" t="n"/>
      <c r="BU217" s="174" t="n"/>
      <c r="BV217" s="174" t="n"/>
      <c r="BW217" s="174" t="n"/>
      <c r="BX217" s="174" t="n"/>
      <c r="BY217" s="174" t="n"/>
      <c r="BZ217" s="175" t="n"/>
      <c r="CA217" s="176" t="n"/>
      <c r="CB217" s="177" t="n"/>
      <c r="CC217" s="118" t="n"/>
      <c r="CD217" s="178" t="n"/>
      <c r="CE217" s="120" t="n"/>
      <c r="CF217" s="178" t="n"/>
      <c r="CG217" s="179" t="n"/>
      <c r="CH217" s="178" t="n"/>
      <c r="CI217" s="180" t="n"/>
      <c r="CJ217" s="181" t="n"/>
      <c r="CK217" s="182" t="n"/>
    </row>
    <row r="218" ht="15.75" customFormat="1" customHeight="1" s="25">
      <c r="A218" s="69" t="inlineStr">
        <is>
          <t>A1773</t>
        </is>
      </c>
      <c r="B218" s="70" t="inlineStr">
        <is>
          <t>Huỳnh Thị Thanh Thơ</t>
        </is>
      </c>
      <c r="C218" s="71" t="inlineStr">
        <is>
          <t>KINH DOANH</t>
        </is>
      </c>
      <c r="D218" s="72" t="inlineStr">
        <is>
          <t>Gián tiếp</t>
        </is>
      </c>
      <c r="E218" s="73" t="inlineStr">
        <is>
          <t>2020-12-21</t>
        </is>
      </c>
      <c r="F218" s="73" t="inlineStr"/>
      <c r="G218" s="74" t="inlineStr">
        <is>
          <t>08:12</t>
        </is>
      </c>
      <c r="H218" s="74" t="inlineStr">
        <is>
          <t>16:55</t>
        </is>
      </c>
      <c r="I218" s="74" t="inlineStr">
        <is>
          <t>08:12</t>
        </is>
      </c>
      <c r="J218" s="74" t="inlineStr">
        <is>
          <t>16:48</t>
        </is>
      </c>
      <c r="K218" s="75" t="inlineStr">
        <is>
          <t>08:21</t>
        </is>
      </c>
      <c r="L218" s="74" t="inlineStr">
        <is>
          <t>17:03</t>
        </is>
      </c>
      <c r="M218" s="75" t="inlineStr"/>
      <c r="N218" s="74" t="inlineStr"/>
      <c r="O218" s="75" t="inlineStr"/>
      <c r="P218" s="74" t="inlineStr"/>
      <c r="Q218" s="74" t="inlineStr">
        <is>
          <t>12:07</t>
        </is>
      </c>
      <c r="R218" s="74" t="inlineStr">
        <is>
          <t>16:41</t>
        </is>
      </c>
      <c r="S218" s="75" t="inlineStr">
        <is>
          <t>08:10</t>
        </is>
      </c>
      <c r="T218" s="74" t="inlineStr">
        <is>
          <t>16:43</t>
        </is>
      </c>
      <c r="U218" s="75" t="inlineStr">
        <is>
          <t>08:10</t>
        </is>
      </c>
      <c r="V218" s="74" t="inlineStr">
        <is>
          <t>17:12</t>
        </is>
      </c>
      <c r="W218" s="75" t="inlineStr">
        <is>
          <t>08:13</t>
        </is>
      </c>
      <c r="X218" s="74" t="inlineStr">
        <is>
          <t>16:41</t>
        </is>
      </c>
      <c r="Y218" s="74" t="inlineStr">
        <is>
          <t>08:21</t>
        </is>
      </c>
      <c r="Z218" s="74" t="inlineStr">
        <is>
          <t>16:41</t>
        </is>
      </c>
      <c r="AA218" s="75" t="inlineStr">
        <is>
          <t>08:23</t>
        </is>
      </c>
      <c r="AB218" s="74" t="inlineStr">
        <is>
          <t>17:08</t>
        </is>
      </c>
      <c r="AC218" s="75" t="inlineStr"/>
      <c r="AD218" s="74" t="inlineStr"/>
      <c r="AE218" s="74" t="inlineStr">
        <is>
          <t>07:56</t>
        </is>
      </c>
      <c r="AF218" s="74" t="inlineStr">
        <is>
          <t>17:08</t>
        </is>
      </c>
      <c r="AG218" s="75" t="inlineStr">
        <is>
          <t>07:55</t>
        </is>
      </c>
      <c r="AH218" s="74" t="inlineStr">
        <is>
          <t>16:53</t>
        </is>
      </c>
      <c r="AI218" s="75" t="inlineStr">
        <is>
          <t>07:59</t>
        </is>
      </c>
      <c r="AJ218" s="74" t="inlineStr">
        <is>
          <t>16:39</t>
        </is>
      </c>
      <c r="AK218" s="75" t="inlineStr">
        <is>
          <t>07:55</t>
        </is>
      </c>
      <c r="AL218" s="74" t="inlineStr">
        <is>
          <t>16:48</t>
        </is>
      </c>
      <c r="AM218" s="74" t="inlineStr">
        <is>
          <t>07:59</t>
        </is>
      </c>
      <c r="AN218" s="74" t="inlineStr">
        <is>
          <t>16:49</t>
        </is>
      </c>
      <c r="AO218" s="74" t="inlineStr">
        <is>
          <t>08:37</t>
        </is>
      </c>
      <c r="AP218" s="74" t="inlineStr">
        <is>
          <t>16:54</t>
        </is>
      </c>
      <c r="AQ218" s="74" t="inlineStr"/>
      <c r="AR218" s="74" t="inlineStr"/>
      <c r="AS218" s="74" t="inlineStr"/>
      <c r="AT218" s="74" t="inlineStr"/>
      <c r="AU218" s="74" t="inlineStr">
        <is>
          <t>08:01</t>
        </is>
      </c>
      <c r="AV218" s="74" t="inlineStr">
        <is>
          <t>17:11</t>
        </is>
      </c>
      <c r="AW218" s="74" t="inlineStr">
        <is>
          <t>08:02</t>
        </is>
      </c>
      <c r="AX218" s="74" t="inlineStr">
        <is>
          <t>16:38</t>
        </is>
      </c>
      <c r="AY218" s="74" t="inlineStr">
        <is>
          <t>08:01</t>
        </is>
      </c>
      <c r="AZ218" s="74" t="inlineStr">
        <is>
          <t>17:30</t>
        </is>
      </c>
      <c r="BA218" s="74" t="inlineStr">
        <is>
          <t>07:59</t>
        </is>
      </c>
      <c r="BB218" s="74" t="inlineStr">
        <is>
          <t>16:50</t>
        </is>
      </c>
      <c r="BC218" s="74" t="inlineStr"/>
      <c r="BD218" s="74" t="inlineStr"/>
      <c r="BE218" s="74" t="inlineStr"/>
      <c r="BF218" s="74" t="inlineStr"/>
      <c r="BG218" s="74" t="inlineStr">
        <is>
          <t>08:04</t>
        </is>
      </c>
      <c r="BH218" s="74" t="inlineStr">
        <is>
          <t>16:40</t>
        </is>
      </c>
      <c r="BI218" s="74" t="inlineStr">
        <is>
          <t>08:11</t>
        </is>
      </c>
      <c r="BJ218" s="74" t="inlineStr">
        <is>
          <t>17:01</t>
        </is>
      </c>
      <c r="BK218" s="74" t="inlineStr">
        <is>
          <t>08:06</t>
        </is>
      </c>
      <c r="BL218" s="74" t="inlineStr">
        <is>
          <t>16:39</t>
        </is>
      </c>
      <c r="BM218" s="74" t="inlineStr">
        <is>
          <t>08:01</t>
        </is>
      </c>
      <c r="BN218" s="74" t="inlineStr">
        <is>
          <t>16:37</t>
        </is>
      </c>
      <c r="BO218" s="74" t="n"/>
      <c r="BP218" s="95" t="n"/>
      <c r="BQ218" s="174" t="n"/>
      <c r="BR218" s="174" t="n"/>
      <c r="BS218" s="174" t="n"/>
      <c r="BT218" s="174" t="n"/>
      <c r="BU218" s="174" t="n"/>
      <c r="BV218" s="174" t="n"/>
      <c r="BW218" s="174" t="n"/>
      <c r="BX218" s="174" t="n"/>
      <c r="BY218" s="174" t="n"/>
      <c r="BZ218" s="175" t="n"/>
      <c r="CA218" s="176" t="n"/>
      <c r="CB218" s="177" t="n"/>
      <c r="CC218" s="118" t="n"/>
      <c r="CD218" s="178" t="n"/>
      <c r="CE218" s="120" t="n"/>
      <c r="CF218" s="178" t="n"/>
      <c r="CG218" s="179" t="n"/>
      <c r="CH218" s="178" t="n"/>
      <c r="CI218" s="180" t="n"/>
      <c r="CJ218" s="181" t="n"/>
      <c r="CK218" s="182" t="n"/>
    </row>
    <row r="219" ht="15.75" customFormat="1" customHeight="1" s="25">
      <c r="A219" s="69" t="inlineStr">
        <is>
          <t>A1775</t>
        </is>
      </c>
      <c r="B219" s="70" t="inlineStr">
        <is>
          <t>Nguyễn Bá Phi Long</t>
        </is>
      </c>
      <c r="C219" s="71" t="inlineStr">
        <is>
          <t>X1 Sơn</t>
        </is>
      </c>
      <c r="D219" s="72" t="inlineStr">
        <is>
          <t>Trực tiếp</t>
        </is>
      </c>
      <c r="E219" s="73" t="inlineStr">
        <is>
          <t>2020-12-21</t>
        </is>
      </c>
      <c r="F219" s="73" t="inlineStr"/>
      <c r="G219" s="74" t="inlineStr">
        <is>
          <t>05:55</t>
        </is>
      </c>
      <c r="H219" s="74" t="inlineStr">
        <is>
          <t>18:06</t>
        </is>
      </c>
      <c r="I219" s="75" t="inlineStr">
        <is>
          <t>05:53</t>
        </is>
      </c>
      <c r="J219" s="74" t="inlineStr">
        <is>
          <t>18:06</t>
        </is>
      </c>
      <c r="K219" s="75" t="inlineStr">
        <is>
          <t>05:54</t>
        </is>
      </c>
      <c r="L219" s="74" t="inlineStr">
        <is>
          <t>14:00</t>
        </is>
      </c>
      <c r="M219" s="75" t="inlineStr"/>
      <c r="N219" s="74" t="inlineStr"/>
      <c r="O219" s="75" t="inlineStr"/>
      <c r="P219" s="74" t="inlineStr"/>
      <c r="Q219" s="74" t="inlineStr">
        <is>
          <t>05:54</t>
        </is>
      </c>
      <c r="R219" s="74" t="inlineStr">
        <is>
          <t>18:05</t>
        </is>
      </c>
      <c r="S219" s="74" t="inlineStr">
        <is>
          <t>05:55</t>
        </is>
      </c>
      <c r="T219" s="74" t="inlineStr">
        <is>
          <t>18:04</t>
        </is>
      </c>
      <c r="U219" s="74" t="inlineStr">
        <is>
          <t>05:54</t>
        </is>
      </c>
      <c r="V219" s="74" t="inlineStr">
        <is>
          <t>18:03</t>
        </is>
      </c>
      <c r="W219" s="74" t="inlineStr">
        <is>
          <t>05:54</t>
        </is>
      </c>
      <c r="X219" s="74" t="inlineStr">
        <is>
          <t>18:04</t>
        </is>
      </c>
      <c r="Y219" s="74" t="inlineStr">
        <is>
          <t>05:55</t>
        </is>
      </c>
      <c r="Z219" s="74" t="inlineStr">
        <is>
          <t>18:03</t>
        </is>
      </c>
      <c r="AA219" s="75" t="inlineStr">
        <is>
          <t>05:55</t>
        </is>
      </c>
      <c r="AB219" s="74" t="inlineStr">
        <is>
          <t>14:02</t>
        </is>
      </c>
      <c r="AC219" s="74" t="inlineStr"/>
      <c r="AD219" s="74" t="inlineStr"/>
      <c r="AE219" s="74" t="inlineStr">
        <is>
          <t>05:55</t>
        </is>
      </c>
      <c r="AF219" s="74" t="inlineStr">
        <is>
          <t>18:00</t>
        </is>
      </c>
      <c r="AG219" s="74" t="inlineStr">
        <is>
          <t>05:53</t>
        </is>
      </c>
      <c r="AH219" s="74" t="inlineStr">
        <is>
          <t>18:00</t>
        </is>
      </c>
      <c r="AI219" s="74" t="inlineStr">
        <is>
          <t>05:56</t>
        </is>
      </c>
      <c r="AJ219" s="74" t="inlineStr">
        <is>
          <t>18:03</t>
        </is>
      </c>
      <c r="AK219" s="74" t="inlineStr">
        <is>
          <t>05:55</t>
        </is>
      </c>
      <c r="AL219" s="74" t="inlineStr">
        <is>
          <t>18:00</t>
        </is>
      </c>
      <c r="AM219" s="74" t="inlineStr">
        <is>
          <t>05:54</t>
        </is>
      </c>
      <c r="AN219" s="74" t="inlineStr">
        <is>
          <t>18:00</t>
        </is>
      </c>
      <c r="AO219" s="74" t="inlineStr">
        <is>
          <t>05:55</t>
        </is>
      </c>
      <c r="AP219" s="74" t="inlineStr">
        <is>
          <t>14:00</t>
        </is>
      </c>
      <c r="AQ219" s="74" t="inlineStr"/>
      <c r="AR219" s="74" t="inlineStr"/>
      <c r="AS219" s="74" t="inlineStr"/>
      <c r="AT219" s="74" t="inlineStr"/>
      <c r="AU219" s="74" t="inlineStr">
        <is>
          <t>05:54</t>
        </is>
      </c>
      <c r="AV219" s="74" t="inlineStr">
        <is>
          <t>18:05</t>
        </is>
      </c>
      <c r="AW219" s="74" t="inlineStr">
        <is>
          <t>05:54</t>
        </is>
      </c>
      <c r="AX219" s="74" t="inlineStr">
        <is>
          <t>18:02</t>
        </is>
      </c>
      <c r="AY219" s="74" t="inlineStr">
        <is>
          <t>05:55</t>
        </is>
      </c>
      <c r="AZ219" s="74" t="inlineStr">
        <is>
          <t>18:03</t>
        </is>
      </c>
      <c r="BA219" s="74" t="inlineStr">
        <is>
          <t>05:55</t>
        </is>
      </c>
      <c r="BB219" s="74" t="inlineStr">
        <is>
          <t>18:02</t>
        </is>
      </c>
      <c r="BC219" s="74" t="inlineStr">
        <is>
          <t>05:55</t>
        </is>
      </c>
      <c r="BD219" s="74" t="inlineStr">
        <is>
          <t>18:01</t>
        </is>
      </c>
      <c r="BE219" s="74" t="inlineStr"/>
      <c r="BF219" s="74" t="inlineStr"/>
      <c r="BG219" s="74" t="inlineStr">
        <is>
          <t>05:53</t>
        </is>
      </c>
      <c r="BH219" s="74" t="inlineStr">
        <is>
          <t>18:02</t>
        </is>
      </c>
      <c r="BI219" s="74" t="inlineStr">
        <is>
          <t>05:56</t>
        </is>
      </c>
      <c r="BJ219" s="74" t="inlineStr">
        <is>
          <t>18:00</t>
        </is>
      </c>
      <c r="BK219" s="74" t="inlineStr">
        <is>
          <t>05:52</t>
        </is>
      </c>
      <c r="BL219" s="74" t="inlineStr">
        <is>
          <t>18:01</t>
        </is>
      </c>
      <c r="BM219" s="74" t="inlineStr">
        <is>
          <t>05:52</t>
        </is>
      </c>
      <c r="BN219" s="74" t="inlineStr">
        <is>
          <t>18:05</t>
        </is>
      </c>
      <c r="BO219" s="74" t="n"/>
      <c r="BP219" s="95" t="n"/>
      <c r="BQ219" s="174" t="n"/>
      <c r="BR219" s="174" t="n"/>
      <c r="BS219" s="174" t="n"/>
      <c r="BT219" s="174" t="n"/>
      <c r="BU219" s="174" t="n"/>
      <c r="BV219" s="174" t="n"/>
      <c r="BW219" s="174" t="n"/>
      <c r="BX219" s="174" t="n"/>
      <c r="BY219" s="174" t="n"/>
      <c r="BZ219" s="175" t="n"/>
      <c r="CA219" s="176" t="n"/>
      <c r="CB219" s="177" t="n"/>
      <c r="CC219" s="118" t="n"/>
      <c r="CD219" s="178" t="n"/>
      <c r="CE219" s="120" t="n"/>
      <c r="CF219" s="178" t="n"/>
      <c r="CG219" s="179" t="n"/>
      <c r="CH219" s="178" t="n"/>
      <c r="CI219" s="180" t="n"/>
      <c r="CJ219" s="181" t="n"/>
      <c r="CK219" s="182" t="n"/>
    </row>
    <row r="220" ht="15.75" customFormat="1" customHeight="1" s="25">
      <c r="A220" s="69" t="inlineStr">
        <is>
          <t>A1776</t>
        </is>
      </c>
      <c r="B220" s="70" t="inlineStr">
        <is>
          <t>Nguyễn Thái Duy</t>
        </is>
      </c>
      <c r="C220" s="71" t="inlineStr">
        <is>
          <t>X1 Ép -  Kỹ thuật</t>
        </is>
      </c>
      <c r="D220" s="72" t="inlineStr">
        <is>
          <t>Trực tiếp</t>
        </is>
      </c>
      <c r="E220" s="73" t="inlineStr">
        <is>
          <t>2020-12-21</t>
        </is>
      </c>
      <c r="F220" s="73" t="inlineStr"/>
      <c r="G220" s="74" t="inlineStr">
        <is>
          <t>05:54</t>
        </is>
      </c>
      <c r="H220" s="74" t="inlineStr">
        <is>
          <t>18:03</t>
        </is>
      </c>
      <c r="I220" s="75" t="inlineStr">
        <is>
          <t>07:29</t>
        </is>
      </c>
      <c r="J220" s="74" t="inlineStr">
        <is>
          <t>18:07</t>
        </is>
      </c>
      <c r="K220" s="75" t="inlineStr">
        <is>
          <t>05:55</t>
        </is>
      </c>
      <c r="L220" s="74" t="inlineStr">
        <is>
          <t>18:28</t>
        </is>
      </c>
      <c r="M220" s="75" t="inlineStr">
        <is>
          <t>05:55</t>
        </is>
      </c>
      <c r="N220" s="74" t="inlineStr">
        <is>
          <t>18:06</t>
        </is>
      </c>
      <c r="O220" s="75" t="inlineStr">
        <is>
          <t>05:52</t>
        </is>
      </c>
      <c r="P220" s="74" t="inlineStr">
        <is>
          <t>18:02</t>
        </is>
      </c>
      <c r="Q220" s="75" t="inlineStr">
        <is>
          <t>05:55</t>
        </is>
      </c>
      <c r="R220" s="75" t="inlineStr">
        <is>
          <t>18:06</t>
        </is>
      </c>
      <c r="S220" s="74" t="inlineStr">
        <is>
          <t>05:53</t>
        </is>
      </c>
      <c r="T220" s="74" t="inlineStr">
        <is>
          <t>18:04</t>
        </is>
      </c>
      <c r="U220" s="74" t="inlineStr">
        <is>
          <t>05:55</t>
        </is>
      </c>
      <c r="V220" s="74" t="inlineStr">
        <is>
          <t>18:21</t>
        </is>
      </c>
      <c r="W220" s="74" t="inlineStr">
        <is>
          <t>05:54</t>
        </is>
      </c>
      <c r="X220" s="74" t="inlineStr">
        <is>
          <t>18:26</t>
        </is>
      </c>
      <c r="Y220" s="74" t="inlineStr">
        <is>
          <t>05:55</t>
        </is>
      </c>
      <c r="Z220" s="74" t="inlineStr">
        <is>
          <t>18:03</t>
        </is>
      </c>
      <c r="AA220" s="74" t="inlineStr">
        <is>
          <t>07:31</t>
        </is>
      </c>
      <c r="AB220" s="74" t="inlineStr">
        <is>
          <t>18:03</t>
        </is>
      </c>
      <c r="AC220" s="74" t="inlineStr"/>
      <c r="AD220" s="74" t="inlineStr"/>
      <c r="AE220" s="74" t="inlineStr">
        <is>
          <t>05:54</t>
        </is>
      </c>
      <c r="AF220" s="74" t="inlineStr">
        <is>
          <t>18:03</t>
        </is>
      </c>
      <c r="AG220" s="74" t="inlineStr"/>
      <c r="AH220" s="74" t="inlineStr"/>
      <c r="AI220" s="74" t="inlineStr">
        <is>
          <t>05:49</t>
        </is>
      </c>
      <c r="AJ220" s="74" t="inlineStr">
        <is>
          <t>18:09</t>
        </is>
      </c>
      <c r="AK220" s="74" t="inlineStr">
        <is>
          <t>05:53</t>
        </is>
      </c>
      <c r="AL220" s="74" t="inlineStr">
        <is>
          <t>18:03</t>
        </is>
      </c>
      <c r="AM220" s="74" t="inlineStr">
        <is>
          <t>05:54</t>
        </is>
      </c>
      <c r="AN220" s="74" t="inlineStr">
        <is>
          <t>18:04</t>
        </is>
      </c>
      <c r="AO220" s="74" t="inlineStr">
        <is>
          <t>05:55</t>
        </is>
      </c>
      <c r="AP220" s="74" t="inlineStr">
        <is>
          <t>18:09</t>
        </is>
      </c>
      <c r="AQ220" s="74" t="inlineStr"/>
      <c r="AR220" s="74" t="inlineStr"/>
      <c r="AS220" s="74" t="inlineStr"/>
      <c r="AT220" s="74" t="inlineStr"/>
      <c r="AU220" s="74" t="inlineStr">
        <is>
          <t>05:55</t>
        </is>
      </c>
      <c r="AV220" s="74" t="inlineStr">
        <is>
          <t>18:12</t>
        </is>
      </c>
      <c r="AW220" s="74" t="inlineStr">
        <is>
          <t>05:55</t>
        </is>
      </c>
      <c r="AX220" s="74" t="inlineStr">
        <is>
          <t>18:10</t>
        </is>
      </c>
      <c r="AY220" s="74" t="inlineStr">
        <is>
          <t>05:54</t>
        </is>
      </c>
      <c r="AZ220" s="74" t="inlineStr">
        <is>
          <t>18:23</t>
        </is>
      </c>
      <c r="BA220" s="74" t="inlineStr">
        <is>
          <t>05:54</t>
        </is>
      </c>
      <c r="BB220" s="74" t="inlineStr">
        <is>
          <t>18:05</t>
        </is>
      </c>
      <c r="BC220" s="74" t="inlineStr">
        <is>
          <t>05:53</t>
        </is>
      </c>
      <c r="BD220" s="74" t="inlineStr">
        <is>
          <t>16:31</t>
        </is>
      </c>
      <c r="BE220" s="74" t="inlineStr">
        <is>
          <t>06:47</t>
        </is>
      </c>
      <c r="BF220" s="74" t="inlineStr">
        <is>
          <t>18:34</t>
        </is>
      </c>
      <c r="BG220" s="74" t="inlineStr">
        <is>
          <t>05:55</t>
        </is>
      </c>
      <c r="BH220" s="74" t="inlineStr">
        <is>
          <t>22:01</t>
        </is>
      </c>
      <c r="BI220" s="74" t="inlineStr">
        <is>
          <t>07:43</t>
        </is>
      </c>
      <c r="BJ220" s="74" t="inlineStr">
        <is>
          <t>18:04</t>
        </is>
      </c>
      <c r="BK220" s="74" t="inlineStr">
        <is>
          <t>05:55</t>
        </is>
      </c>
      <c r="BL220" s="74" t="inlineStr">
        <is>
          <t>18:04</t>
        </is>
      </c>
      <c r="BM220" s="74" t="inlineStr">
        <is>
          <t>05:57</t>
        </is>
      </c>
      <c r="BN220" s="74" t="inlineStr">
        <is>
          <t>20:32</t>
        </is>
      </c>
      <c r="BO220" s="74" t="n"/>
      <c r="BP220" s="95" t="n"/>
      <c r="BQ220" s="174" t="n"/>
      <c r="BR220" s="174" t="n"/>
      <c r="BS220" s="174" t="n"/>
      <c r="BT220" s="174" t="n"/>
      <c r="BU220" s="174" t="n"/>
      <c r="BV220" s="174" t="n"/>
      <c r="BW220" s="174" t="n"/>
      <c r="BX220" s="174" t="n"/>
      <c r="BY220" s="174" t="n"/>
      <c r="BZ220" s="175" t="n"/>
      <c r="CA220" s="176" t="n"/>
      <c r="CB220" s="177" t="n"/>
      <c r="CC220" s="118" t="n"/>
      <c r="CD220" s="178" t="n"/>
      <c r="CE220" s="120" t="n"/>
      <c r="CF220" s="178" t="n"/>
      <c r="CG220" s="179" t="n"/>
      <c r="CH220" s="178" t="n"/>
      <c r="CI220" s="180" t="n"/>
      <c r="CJ220" s="181" t="n"/>
      <c r="CK220" s="182" t="n"/>
    </row>
    <row r="221" ht="15.75" customFormat="1" customHeight="1" s="25">
      <c r="A221" s="69" t="inlineStr">
        <is>
          <t>A1777</t>
        </is>
      </c>
      <c r="B221" s="70" t="inlineStr">
        <is>
          <t>Trần Quý Trọng</t>
        </is>
      </c>
      <c r="C221" s="71" t="inlineStr">
        <is>
          <t>X1 Sơn</t>
        </is>
      </c>
      <c r="D221" s="72" t="inlineStr">
        <is>
          <t>Trực tiếp</t>
        </is>
      </c>
      <c r="E221" s="73" t="inlineStr">
        <is>
          <t>2020-12-21</t>
        </is>
      </c>
      <c r="F221" s="73" t="inlineStr"/>
      <c r="G221" s="74" t="inlineStr">
        <is>
          <t>05:48</t>
        </is>
      </c>
      <c r="H221" s="74" t="inlineStr">
        <is>
          <t>18:03</t>
        </is>
      </c>
      <c r="I221" s="75" t="inlineStr">
        <is>
          <t>05:47</t>
        </is>
      </c>
      <c r="J221" s="74" t="inlineStr">
        <is>
          <t>18:04</t>
        </is>
      </c>
      <c r="K221" s="74" t="inlineStr">
        <is>
          <t>05:49</t>
        </is>
      </c>
      <c r="L221" s="74" t="inlineStr">
        <is>
          <t>18:05</t>
        </is>
      </c>
      <c r="M221" s="74" t="inlineStr">
        <is>
          <t>05:50</t>
        </is>
      </c>
      <c r="N221" s="74" t="inlineStr">
        <is>
          <t>18:03</t>
        </is>
      </c>
      <c r="O221" s="74" t="inlineStr"/>
      <c r="P221" s="74" t="inlineStr"/>
      <c r="Q221" s="74" t="inlineStr">
        <is>
          <t>05:45</t>
        </is>
      </c>
      <c r="R221" s="74" t="inlineStr">
        <is>
          <t>18:03</t>
        </is>
      </c>
      <c r="S221" s="74" t="inlineStr">
        <is>
          <t>05:48</t>
        </is>
      </c>
      <c r="T221" s="74" t="inlineStr">
        <is>
          <t>18:04</t>
        </is>
      </c>
      <c r="U221" s="74" t="inlineStr">
        <is>
          <t>05:47</t>
        </is>
      </c>
      <c r="V221" s="74" t="inlineStr">
        <is>
          <t>18:03</t>
        </is>
      </c>
      <c r="W221" s="74" t="inlineStr">
        <is>
          <t>05:48</t>
        </is>
      </c>
      <c r="X221" s="74" t="inlineStr">
        <is>
          <t>18:04</t>
        </is>
      </c>
      <c r="Y221" s="74" t="inlineStr">
        <is>
          <t>05:49</t>
        </is>
      </c>
      <c r="Z221" s="74" t="inlineStr">
        <is>
          <t>18:02</t>
        </is>
      </c>
      <c r="AA221" s="74" t="inlineStr">
        <is>
          <t>05:46</t>
        </is>
      </c>
      <c r="AB221" s="74" t="inlineStr">
        <is>
          <t>18:03</t>
        </is>
      </c>
      <c r="AC221" s="74" t="inlineStr"/>
      <c r="AD221" s="74" t="inlineStr"/>
      <c r="AE221" s="74" t="inlineStr">
        <is>
          <t>05:45</t>
        </is>
      </c>
      <c r="AF221" s="74" t="inlineStr">
        <is>
          <t>18:05</t>
        </is>
      </c>
      <c r="AG221" s="74" t="inlineStr">
        <is>
          <t>05:45</t>
        </is>
      </c>
      <c r="AH221" s="74" t="inlineStr">
        <is>
          <t>18:03</t>
        </is>
      </c>
      <c r="AI221" s="74" t="inlineStr">
        <is>
          <t>05:46</t>
        </is>
      </c>
      <c r="AJ221" s="74" t="inlineStr">
        <is>
          <t>18:03</t>
        </is>
      </c>
      <c r="AK221" s="74" t="inlineStr">
        <is>
          <t>05:47</t>
        </is>
      </c>
      <c r="AL221" s="74" t="inlineStr">
        <is>
          <t>18:03</t>
        </is>
      </c>
      <c r="AM221" s="74" t="inlineStr">
        <is>
          <t>05:46</t>
        </is>
      </c>
      <c r="AN221" s="74" t="inlineStr">
        <is>
          <t>18:04</t>
        </is>
      </c>
      <c r="AO221" s="74" t="inlineStr"/>
      <c r="AP221" s="74" t="inlineStr"/>
      <c r="AQ221" s="74" t="inlineStr"/>
      <c r="AR221" s="74" t="inlineStr"/>
      <c r="AS221" s="74" t="inlineStr"/>
      <c r="AT221" s="74" t="inlineStr"/>
      <c r="AU221" s="74" t="inlineStr">
        <is>
          <t>05:45</t>
        </is>
      </c>
      <c r="AV221" s="74" t="inlineStr">
        <is>
          <t>18:05</t>
        </is>
      </c>
      <c r="AW221" s="74" t="inlineStr">
        <is>
          <t>05:49</t>
        </is>
      </c>
      <c r="AX221" s="74" t="inlineStr">
        <is>
          <t>18:02</t>
        </is>
      </c>
      <c r="AY221" s="74" t="inlineStr">
        <is>
          <t>05:48</t>
        </is>
      </c>
      <c r="AZ221" s="74" t="inlineStr">
        <is>
          <t>18:04</t>
        </is>
      </c>
      <c r="BA221" s="74" t="inlineStr">
        <is>
          <t>05:48</t>
        </is>
      </c>
      <c r="BB221" s="74" t="inlineStr">
        <is>
          <t>18:02</t>
        </is>
      </c>
      <c r="BC221" s="74" t="inlineStr">
        <is>
          <t>05:47</t>
        </is>
      </c>
      <c r="BD221" s="74" t="inlineStr">
        <is>
          <t>18:02</t>
        </is>
      </c>
      <c r="BE221" s="74" t="inlineStr"/>
      <c r="BF221" s="74" t="inlineStr"/>
      <c r="BG221" s="74" t="inlineStr">
        <is>
          <t>05:46</t>
        </is>
      </c>
      <c r="BH221" s="74" t="inlineStr">
        <is>
          <t>18:03</t>
        </is>
      </c>
      <c r="BI221" s="74" t="inlineStr">
        <is>
          <t>05:50</t>
        </is>
      </c>
      <c r="BJ221" s="74" t="inlineStr">
        <is>
          <t>18:05</t>
        </is>
      </c>
      <c r="BK221" s="74" t="inlineStr">
        <is>
          <t>05:47</t>
        </is>
      </c>
      <c r="BL221" s="74" t="inlineStr">
        <is>
          <t>18:03</t>
        </is>
      </c>
      <c r="BM221" s="74" t="inlineStr">
        <is>
          <t>05:46</t>
        </is>
      </c>
      <c r="BN221" s="74" t="inlineStr">
        <is>
          <t>18:02</t>
        </is>
      </c>
      <c r="BO221" s="74" t="n"/>
      <c r="BP221" s="95" t="n"/>
      <c r="BQ221" s="174" t="n"/>
      <c r="BR221" s="174" t="n"/>
      <c r="BS221" s="174" t="n"/>
      <c r="BT221" s="174" t="n"/>
      <c r="BU221" s="174" t="n"/>
      <c r="BV221" s="174" t="n"/>
      <c r="BW221" s="174" t="n"/>
      <c r="BX221" s="174" t="n"/>
      <c r="BY221" s="174" t="n"/>
      <c r="BZ221" s="175" t="n"/>
      <c r="CA221" s="176" t="n"/>
      <c r="CB221" s="177" t="n"/>
      <c r="CC221" s="118" t="n"/>
      <c r="CD221" s="178" t="n"/>
      <c r="CE221" s="120" t="n"/>
      <c r="CF221" s="178" t="n"/>
      <c r="CG221" s="179" t="n"/>
      <c r="CH221" s="178" t="n"/>
      <c r="CI221" s="180" t="n"/>
      <c r="CJ221" s="181" t="n"/>
      <c r="CK221" s="182" t="n"/>
    </row>
    <row r="222" ht="15.75" customFormat="1" customHeight="1" s="25">
      <c r="A222" s="69" t="inlineStr">
        <is>
          <t>A178</t>
        </is>
      </c>
      <c r="B222" s="70" t="inlineStr">
        <is>
          <t>Phạm Thanh Tú</t>
        </is>
      </c>
      <c r="C222" s="71" t="inlineStr">
        <is>
          <t>X2 Line 2-1</t>
        </is>
      </c>
      <c r="D222" s="72" t="inlineStr">
        <is>
          <t>Trực tiếp</t>
        </is>
      </c>
      <c r="E222" s="73" t="inlineStr">
        <is>
          <t>2010-09-28</t>
        </is>
      </c>
      <c r="F222" s="73" t="inlineStr"/>
      <c r="G222" s="74" t="inlineStr">
        <is>
          <t>17:34</t>
        </is>
      </c>
      <c r="H222" s="74" t="inlineStr">
        <is>
          <t>06:02</t>
        </is>
      </c>
      <c r="I222" s="75" t="inlineStr">
        <is>
          <t>17:33</t>
        </is>
      </c>
      <c r="J222" s="74" t="inlineStr">
        <is>
          <t>06:02</t>
        </is>
      </c>
      <c r="K222" s="75" t="inlineStr">
        <is>
          <t>17:29</t>
        </is>
      </c>
      <c r="L222" s="74" t="inlineStr">
        <is>
          <t>06:02</t>
        </is>
      </c>
      <c r="M222" s="74" t="inlineStr">
        <is>
          <t>17:30</t>
        </is>
      </c>
      <c r="N222" s="74" t="inlineStr">
        <is>
          <t>06:03</t>
        </is>
      </c>
      <c r="O222" s="74" t="inlineStr"/>
      <c r="P222" s="74" t="inlineStr"/>
      <c r="Q222" s="74" t="inlineStr">
        <is>
          <t>05:41</t>
        </is>
      </c>
      <c r="R222" s="74" t="inlineStr">
        <is>
          <t>18:01</t>
        </is>
      </c>
      <c r="S222" s="74" t="inlineStr">
        <is>
          <t>05:39</t>
        </is>
      </c>
      <c r="T222" s="74" t="inlineStr">
        <is>
          <t>18:02</t>
        </is>
      </c>
      <c r="U222" s="74" t="inlineStr">
        <is>
          <t>05:33</t>
        </is>
      </c>
      <c r="V222" s="74" t="inlineStr">
        <is>
          <t>18:03</t>
        </is>
      </c>
      <c r="W222" s="74" t="inlineStr">
        <is>
          <t>05:34</t>
        </is>
      </c>
      <c r="X222" s="74" t="inlineStr">
        <is>
          <t>18:02</t>
        </is>
      </c>
      <c r="Y222" s="74" t="inlineStr">
        <is>
          <t>05:39</t>
        </is>
      </c>
      <c r="Z222" s="74" t="inlineStr">
        <is>
          <t>18:02</t>
        </is>
      </c>
      <c r="AA222" s="74" t="inlineStr">
        <is>
          <t>05:34</t>
        </is>
      </c>
      <c r="AB222" s="74" t="inlineStr">
        <is>
          <t>18:03</t>
        </is>
      </c>
      <c r="AC222" s="74" t="inlineStr"/>
      <c r="AD222" s="74" t="inlineStr"/>
      <c r="AE222" s="74" t="inlineStr">
        <is>
          <t>17:40</t>
        </is>
      </c>
      <c r="AF222" s="74" t="inlineStr">
        <is>
          <t>06:00</t>
        </is>
      </c>
      <c r="AG222" s="74" t="inlineStr"/>
      <c r="AH222" s="74" t="inlineStr"/>
      <c r="AI222" s="74" t="inlineStr">
        <is>
          <t>17:33</t>
        </is>
      </c>
      <c r="AJ222" s="74" t="inlineStr">
        <is>
          <t>06:01</t>
        </is>
      </c>
      <c r="AK222" s="75" t="inlineStr">
        <is>
          <t>17:34</t>
        </is>
      </c>
      <c r="AL222" s="74" t="inlineStr">
        <is>
          <t>06:03</t>
        </is>
      </c>
      <c r="AM222" s="75" t="inlineStr"/>
      <c r="AN222" s="74" t="inlineStr"/>
      <c r="AO222" s="75" t="inlineStr"/>
      <c r="AP222" s="74" t="inlineStr"/>
      <c r="AQ222" s="75" t="inlineStr"/>
      <c r="AR222" s="74" t="inlineStr"/>
      <c r="AS222" s="75" t="inlineStr"/>
      <c r="AT222" s="75" t="inlineStr"/>
      <c r="AU222" s="75" t="inlineStr">
        <is>
          <t>05:39</t>
        </is>
      </c>
      <c r="AV222" s="74" t="inlineStr">
        <is>
          <t>18:01</t>
        </is>
      </c>
      <c r="AW222" s="74" t="inlineStr">
        <is>
          <t>05:40</t>
        </is>
      </c>
      <c r="AX222" s="74" t="inlineStr">
        <is>
          <t>18:02</t>
        </is>
      </c>
      <c r="AY222" s="74" t="inlineStr">
        <is>
          <t>05:37</t>
        </is>
      </c>
      <c r="AZ222" s="74" t="inlineStr">
        <is>
          <t>18:02</t>
        </is>
      </c>
      <c r="BA222" s="74" t="inlineStr">
        <is>
          <t>05:38</t>
        </is>
      </c>
      <c r="BB222" s="74" t="inlineStr">
        <is>
          <t>18:02</t>
        </is>
      </c>
      <c r="BC222" s="74" t="inlineStr">
        <is>
          <t>05:40</t>
        </is>
      </c>
      <c r="BD222" s="74" t="inlineStr">
        <is>
          <t>18:01</t>
        </is>
      </c>
      <c r="BE222" s="74" t="inlineStr">
        <is>
          <t>05:33</t>
        </is>
      </c>
      <c r="BF222" s="74" t="inlineStr">
        <is>
          <t>18:02</t>
        </is>
      </c>
      <c r="BG222" s="74" t="inlineStr">
        <is>
          <t>05:36</t>
        </is>
      </c>
      <c r="BH222" s="74" t="inlineStr">
        <is>
          <t>18:02</t>
        </is>
      </c>
      <c r="BI222" s="74" t="inlineStr">
        <is>
          <t>05:34</t>
        </is>
      </c>
      <c r="BJ222" s="74" t="inlineStr">
        <is>
          <t>18:02</t>
        </is>
      </c>
      <c r="BK222" s="74" t="inlineStr">
        <is>
          <t>05:35</t>
        </is>
      </c>
      <c r="BL222" s="74" t="inlineStr">
        <is>
          <t>18:03</t>
        </is>
      </c>
      <c r="BM222" s="74" t="inlineStr">
        <is>
          <t>05:36</t>
        </is>
      </c>
      <c r="BN222" s="74" t="inlineStr">
        <is>
          <t>18:03</t>
        </is>
      </c>
      <c r="BO222" s="74" t="n"/>
      <c r="BP222" s="95" t="n"/>
      <c r="BQ222" s="174" t="n"/>
      <c r="BR222" s="174" t="n"/>
      <c r="BS222" s="174" t="n"/>
      <c r="BT222" s="174" t="n"/>
      <c r="BU222" s="174" t="n"/>
      <c r="BV222" s="174" t="n"/>
      <c r="BW222" s="174" t="n"/>
      <c r="BX222" s="174" t="n"/>
      <c r="BY222" s="174" t="n"/>
      <c r="BZ222" s="175" t="n"/>
      <c r="CA222" s="176" t="n"/>
      <c r="CB222" s="177" t="n"/>
      <c r="CC222" s="118" t="n"/>
      <c r="CD222" s="178" t="n"/>
      <c r="CE222" s="120" t="n"/>
      <c r="CF222" s="178" t="n"/>
      <c r="CG222" s="179" t="n"/>
      <c r="CH222" s="178" t="n"/>
      <c r="CI222" s="180" t="n"/>
      <c r="CJ222" s="181" t="n"/>
      <c r="CK222" s="182" t="n"/>
    </row>
    <row r="223" ht="15.75" customFormat="1" customHeight="1" s="25">
      <c r="A223" s="69" t="inlineStr">
        <is>
          <t>A1781</t>
        </is>
      </c>
      <c r="B223" s="70" t="inlineStr">
        <is>
          <t>Nguyễn Duy Hoàng</t>
        </is>
      </c>
      <c r="C223" s="71" t="inlineStr">
        <is>
          <t>X1 Sơn</t>
        </is>
      </c>
      <c r="D223" s="72" t="inlineStr">
        <is>
          <t>Trực tiếp</t>
        </is>
      </c>
      <c r="E223" s="73" t="inlineStr">
        <is>
          <t>2021-01-04</t>
        </is>
      </c>
      <c r="F223" s="73" t="inlineStr"/>
      <c r="G223" s="74" t="inlineStr">
        <is>
          <t>05:38</t>
        </is>
      </c>
      <c r="H223" s="74" t="inlineStr">
        <is>
          <t>18:01</t>
        </is>
      </c>
      <c r="I223" s="74" t="inlineStr">
        <is>
          <t>05:39</t>
        </is>
      </c>
      <c r="J223" s="74" t="inlineStr">
        <is>
          <t>18:02</t>
        </is>
      </c>
      <c r="K223" s="74" t="inlineStr">
        <is>
          <t>05:43</t>
        </is>
      </c>
      <c r="L223" s="74" t="inlineStr">
        <is>
          <t>18:06</t>
        </is>
      </c>
      <c r="M223" s="74" t="inlineStr">
        <is>
          <t>05:39</t>
        </is>
      </c>
      <c r="N223" s="74" t="inlineStr">
        <is>
          <t>18:01</t>
        </is>
      </c>
      <c r="O223" s="74" t="inlineStr"/>
      <c r="P223" s="74" t="inlineStr"/>
      <c r="Q223" s="74" t="inlineStr">
        <is>
          <t>05:40</t>
        </is>
      </c>
      <c r="R223" s="74" t="inlineStr">
        <is>
          <t>18:09</t>
        </is>
      </c>
      <c r="S223" s="74" t="inlineStr">
        <is>
          <t>05:39</t>
        </is>
      </c>
      <c r="T223" s="74" t="inlineStr">
        <is>
          <t>18:05</t>
        </is>
      </c>
      <c r="U223" s="74" t="inlineStr">
        <is>
          <t>05:40</t>
        </is>
      </c>
      <c r="V223" s="74" t="inlineStr">
        <is>
          <t>18:05</t>
        </is>
      </c>
      <c r="W223" s="74" t="inlineStr">
        <is>
          <t>05:42</t>
        </is>
      </c>
      <c r="X223" s="74" t="inlineStr">
        <is>
          <t>18:04</t>
        </is>
      </c>
      <c r="Y223" s="74" t="inlineStr">
        <is>
          <t>05:46</t>
        </is>
      </c>
      <c r="Z223" s="74" t="inlineStr">
        <is>
          <t>18:01</t>
        </is>
      </c>
      <c r="AA223" s="75" t="inlineStr">
        <is>
          <t>05:43</t>
        </is>
      </c>
      <c r="AB223" s="74" t="inlineStr">
        <is>
          <t>18:01</t>
        </is>
      </c>
      <c r="AC223" s="75" t="inlineStr"/>
      <c r="AD223" s="74" t="inlineStr"/>
      <c r="AE223" s="75" t="inlineStr">
        <is>
          <t>05:38</t>
        </is>
      </c>
      <c r="AF223" s="75" t="inlineStr">
        <is>
          <t>18:01</t>
        </is>
      </c>
      <c r="AG223" s="74" t="inlineStr">
        <is>
          <t>05:43</t>
        </is>
      </c>
      <c r="AH223" s="74" t="inlineStr">
        <is>
          <t>18:01</t>
        </is>
      </c>
      <c r="AI223" s="74" t="inlineStr">
        <is>
          <t>05:40</t>
        </is>
      </c>
      <c r="AJ223" s="74" t="inlineStr">
        <is>
          <t>18:01</t>
        </is>
      </c>
      <c r="AK223" s="74" t="inlineStr">
        <is>
          <t>05:39</t>
        </is>
      </c>
      <c r="AL223" s="74" t="inlineStr">
        <is>
          <t>18:01</t>
        </is>
      </c>
      <c r="AM223" s="74" t="inlineStr">
        <is>
          <t>05:40</t>
        </is>
      </c>
      <c r="AN223" s="74" t="inlineStr">
        <is>
          <t>18:00</t>
        </is>
      </c>
      <c r="AO223" s="74" t="inlineStr"/>
      <c r="AP223" s="74" t="inlineStr"/>
      <c r="AQ223" s="74" t="inlineStr"/>
      <c r="AR223" s="74" t="inlineStr"/>
      <c r="AS223" s="74" t="inlineStr"/>
      <c r="AT223" s="74" t="inlineStr"/>
      <c r="AU223" s="74" t="inlineStr">
        <is>
          <t>05:37</t>
        </is>
      </c>
      <c r="AV223" s="74" t="inlineStr"/>
      <c r="AW223" s="74" t="inlineStr">
        <is>
          <t>05:37</t>
        </is>
      </c>
      <c r="AX223" s="74" t="inlineStr">
        <is>
          <t>18:01</t>
        </is>
      </c>
      <c r="AY223" s="74" t="inlineStr">
        <is>
          <t>05:42</t>
        </is>
      </c>
      <c r="AZ223" s="74" t="inlineStr">
        <is>
          <t>18:01</t>
        </is>
      </c>
      <c r="BA223" s="75" t="inlineStr">
        <is>
          <t>05:41</t>
        </is>
      </c>
      <c r="BB223" s="74" t="inlineStr">
        <is>
          <t>18:00</t>
        </is>
      </c>
      <c r="BC223" s="75" t="inlineStr">
        <is>
          <t>05:42</t>
        </is>
      </c>
      <c r="BD223" s="74" t="inlineStr">
        <is>
          <t>18:01</t>
        </is>
      </c>
      <c r="BE223" s="75" t="inlineStr"/>
      <c r="BF223" s="74" t="inlineStr"/>
      <c r="BG223" s="75" t="inlineStr">
        <is>
          <t>05:38</t>
        </is>
      </c>
      <c r="BH223" s="75" t="inlineStr">
        <is>
          <t>18:00</t>
        </is>
      </c>
      <c r="BI223" s="74" t="inlineStr">
        <is>
          <t>05:37</t>
        </is>
      </c>
      <c r="BJ223" s="74" t="inlineStr">
        <is>
          <t>18:01</t>
        </is>
      </c>
      <c r="BK223" s="74" t="inlineStr">
        <is>
          <t>05:42</t>
        </is>
      </c>
      <c r="BL223" s="74" t="inlineStr">
        <is>
          <t>18:01</t>
        </is>
      </c>
      <c r="BM223" s="74" t="inlineStr">
        <is>
          <t>05:42</t>
        </is>
      </c>
      <c r="BN223" s="74" t="inlineStr">
        <is>
          <t>18:02</t>
        </is>
      </c>
      <c r="BO223" s="74" t="n"/>
      <c r="BP223" s="95" t="n"/>
      <c r="BQ223" s="174" t="n"/>
      <c r="BR223" s="174" t="n"/>
      <c r="BS223" s="174" t="n"/>
      <c r="BT223" s="174" t="n"/>
      <c r="BU223" s="174" t="n"/>
      <c r="BV223" s="174" t="n"/>
      <c r="BW223" s="174" t="n"/>
      <c r="BX223" s="174" t="n"/>
      <c r="BY223" s="174" t="n"/>
      <c r="BZ223" s="175" t="n"/>
      <c r="CA223" s="176" t="n"/>
      <c r="CB223" s="177" t="n"/>
      <c r="CC223" s="118" t="n"/>
      <c r="CD223" s="178" t="n"/>
      <c r="CE223" s="120" t="n"/>
      <c r="CF223" s="178" t="n"/>
      <c r="CG223" s="179" t="n"/>
      <c r="CH223" s="178" t="n"/>
      <c r="CI223" s="180" t="n"/>
      <c r="CJ223" s="181" t="n"/>
      <c r="CK223" s="182" t="n"/>
    </row>
    <row r="224" ht="15.75" customFormat="1" customHeight="1" s="25">
      <c r="A224" s="69" t="inlineStr">
        <is>
          <t>A1782</t>
        </is>
      </c>
      <c r="B224" s="70" t="inlineStr">
        <is>
          <t>Nguyễn Thị Yến Như</t>
        </is>
      </c>
      <c r="C224" s="71" t="inlineStr">
        <is>
          <t>QA/QC X1 Ép</t>
        </is>
      </c>
      <c r="D224" s="72" t="inlineStr">
        <is>
          <t>Trực tiếp</t>
        </is>
      </c>
      <c r="E224" s="73" t="inlineStr">
        <is>
          <t>2020-12-24</t>
        </is>
      </c>
      <c r="F224" s="73" t="inlineStr"/>
      <c r="G224" s="74" t="inlineStr">
        <is>
          <t>05:54</t>
        </is>
      </c>
      <c r="H224" s="74" t="inlineStr">
        <is>
          <t>18:00</t>
        </is>
      </c>
      <c r="I224" s="75" t="inlineStr">
        <is>
          <t>05:55</t>
        </is>
      </c>
      <c r="J224" s="74" t="inlineStr">
        <is>
          <t>18:00</t>
        </is>
      </c>
      <c r="K224" s="74" t="inlineStr">
        <is>
          <t>05:54</t>
        </is>
      </c>
      <c r="L224" s="74" t="inlineStr">
        <is>
          <t>18:00</t>
        </is>
      </c>
      <c r="M224" s="75" t="inlineStr">
        <is>
          <t>05:46</t>
        </is>
      </c>
      <c r="N224" s="74" t="inlineStr">
        <is>
          <t>14:03</t>
        </is>
      </c>
      <c r="O224" s="75" t="inlineStr"/>
      <c r="P224" s="74" t="inlineStr"/>
      <c r="Q224" s="74" t="inlineStr">
        <is>
          <t>17:43</t>
        </is>
      </c>
      <c r="R224" s="74" t="inlineStr">
        <is>
          <t>06:00</t>
        </is>
      </c>
      <c r="S224" s="75" t="inlineStr">
        <is>
          <t>17:35</t>
        </is>
      </c>
      <c r="T224" s="74" t="inlineStr">
        <is>
          <t>06:00</t>
        </is>
      </c>
      <c r="U224" s="75" t="inlineStr">
        <is>
          <t>17:45</t>
        </is>
      </c>
      <c r="V224" s="74" t="inlineStr">
        <is>
          <t>06:00</t>
        </is>
      </c>
      <c r="W224" s="75" t="inlineStr">
        <is>
          <t>17:40</t>
        </is>
      </c>
      <c r="X224" s="74" t="inlineStr">
        <is>
          <t>06:00</t>
        </is>
      </c>
      <c r="Y224" s="74" t="inlineStr">
        <is>
          <t>17:46</t>
        </is>
      </c>
      <c r="Z224" s="74" t="inlineStr">
        <is>
          <t>06:00</t>
        </is>
      </c>
      <c r="AA224" s="75" t="inlineStr">
        <is>
          <t>17:47</t>
        </is>
      </c>
      <c r="AB224" s="74" t="inlineStr">
        <is>
          <t>06:01</t>
        </is>
      </c>
      <c r="AC224" s="74" t="inlineStr"/>
      <c r="AD224" s="74" t="inlineStr"/>
      <c r="AE224" s="74" t="inlineStr">
        <is>
          <t>05:39</t>
        </is>
      </c>
      <c r="AF224" s="74" t="inlineStr">
        <is>
          <t>18:00</t>
        </is>
      </c>
      <c r="AG224" s="75" t="inlineStr">
        <is>
          <t>05:55</t>
        </is>
      </c>
      <c r="AH224" s="74" t="inlineStr">
        <is>
          <t>18:00</t>
        </is>
      </c>
      <c r="AI224" s="74" t="inlineStr">
        <is>
          <t>05:54</t>
        </is>
      </c>
      <c r="AJ224" s="74" t="inlineStr">
        <is>
          <t>18:00</t>
        </is>
      </c>
      <c r="AK224" s="74" t="inlineStr">
        <is>
          <t>05:50</t>
        </is>
      </c>
      <c r="AL224" s="74" t="inlineStr">
        <is>
          <t>18:00</t>
        </is>
      </c>
      <c r="AM224" s="74" t="inlineStr">
        <is>
          <t>05:48</t>
        </is>
      </c>
      <c r="AN224" s="74" t="inlineStr">
        <is>
          <t>18:00</t>
        </is>
      </c>
      <c r="AO224" s="74" t="inlineStr">
        <is>
          <t>05:50</t>
        </is>
      </c>
      <c r="AP224" s="74" t="inlineStr">
        <is>
          <t>18:00</t>
        </is>
      </c>
      <c r="AQ224" s="74" t="inlineStr"/>
      <c r="AR224" s="74" t="inlineStr"/>
      <c r="AS224" s="74" t="inlineStr"/>
      <c r="AT224" s="74" t="inlineStr"/>
      <c r="AU224" s="74" t="inlineStr">
        <is>
          <t>17:51</t>
        </is>
      </c>
      <c r="AV224" s="74" t="inlineStr">
        <is>
          <t>06:00</t>
        </is>
      </c>
      <c r="AW224" s="74" t="inlineStr">
        <is>
          <t>17:49</t>
        </is>
      </c>
      <c r="AX224" s="74" t="inlineStr">
        <is>
          <t>06:00</t>
        </is>
      </c>
      <c r="AY224" s="74" t="inlineStr">
        <is>
          <t>17:45</t>
        </is>
      </c>
      <c r="AZ224" s="74" t="inlineStr">
        <is>
          <t>06:00</t>
        </is>
      </c>
      <c r="BA224" s="74" t="inlineStr">
        <is>
          <t>17:49</t>
        </is>
      </c>
      <c r="BB224" s="74" t="inlineStr">
        <is>
          <t>06:00</t>
        </is>
      </c>
      <c r="BC224" s="74" t="inlineStr">
        <is>
          <t>17:50</t>
        </is>
      </c>
      <c r="BD224" s="74" t="inlineStr">
        <is>
          <t>06:00</t>
        </is>
      </c>
      <c r="BE224" s="74" t="inlineStr"/>
      <c r="BF224" s="74" t="inlineStr"/>
      <c r="BG224" s="74" t="inlineStr">
        <is>
          <t>05:45</t>
        </is>
      </c>
      <c r="BH224" s="74" t="inlineStr">
        <is>
          <t>18:00</t>
        </is>
      </c>
      <c r="BI224" s="74" t="inlineStr">
        <is>
          <t>06:53</t>
        </is>
      </c>
      <c r="BJ224" s="74" t="inlineStr">
        <is>
          <t>18:01</t>
        </is>
      </c>
      <c r="BK224" s="74" t="inlineStr">
        <is>
          <t>05:49</t>
        </is>
      </c>
      <c r="BL224" s="74" t="inlineStr">
        <is>
          <t>18:00</t>
        </is>
      </c>
      <c r="BM224" s="74" t="inlineStr">
        <is>
          <t>05:46</t>
        </is>
      </c>
      <c r="BN224" s="74" t="inlineStr">
        <is>
          <t>18:00</t>
        </is>
      </c>
      <c r="BO224" s="74" t="n"/>
      <c r="BP224" s="95" t="n"/>
      <c r="BQ224" s="174" t="n"/>
      <c r="BR224" s="174" t="n"/>
      <c r="BS224" s="174" t="n"/>
      <c r="BT224" s="174" t="n"/>
      <c r="BU224" s="174" t="n"/>
      <c r="BV224" s="174" t="n"/>
      <c r="BW224" s="174" t="n"/>
      <c r="BX224" s="174" t="n"/>
      <c r="BY224" s="174" t="n"/>
      <c r="BZ224" s="175" t="n"/>
      <c r="CA224" s="176" t="n"/>
      <c r="CB224" s="177" t="n"/>
      <c r="CC224" s="118" t="n"/>
      <c r="CD224" s="178" t="n"/>
      <c r="CE224" s="120" t="n"/>
      <c r="CF224" s="178" t="n"/>
      <c r="CG224" s="179" t="n"/>
      <c r="CH224" s="178" t="n"/>
      <c r="CI224" s="180" t="n"/>
      <c r="CJ224" s="181" t="n"/>
      <c r="CK224" s="182" t="n"/>
    </row>
    <row r="225" ht="15.75" customFormat="1" customHeight="1" s="25">
      <c r="A225" s="69" t="inlineStr">
        <is>
          <t>A1792</t>
        </is>
      </c>
      <c r="B225" s="70" t="inlineStr">
        <is>
          <t>Cao Thị Anh Đào</t>
        </is>
      </c>
      <c r="C225" s="71" t="inlineStr">
        <is>
          <t>Kế hoạch</t>
        </is>
      </c>
      <c r="D225" s="72" t="inlineStr">
        <is>
          <t>Gián tiếp</t>
        </is>
      </c>
      <c r="E225" s="73" t="inlineStr">
        <is>
          <t>2021-01-20</t>
        </is>
      </c>
      <c r="F225" s="73" t="inlineStr"/>
      <c r="G225" s="74" t="inlineStr">
        <is>
          <t>07:54</t>
        </is>
      </c>
      <c r="H225" s="74" t="inlineStr">
        <is>
          <t>16:48</t>
        </is>
      </c>
      <c r="I225" s="74" t="inlineStr">
        <is>
          <t>07:54</t>
        </is>
      </c>
      <c r="J225" s="74" t="inlineStr">
        <is>
          <t>17:13</t>
        </is>
      </c>
      <c r="K225" s="74" t="inlineStr">
        <is>
          <t>07:53</t>
        </is>
      </c>
      <c r="L225" s="74" t="inlineStr">
        <is>
          <t>16:47</t>
        </is>
      </c>
      <c r="M225" s="74" t="inlineStr"/>
      <c r="N225" s="74" t="inlineStr"/>
      <c r="O225" s="74" t="inlineStr"/>
      <c r="P225" s="74" t="inlineStr"/>
      <c r="Q225" s="74" t="inlineStr">
        <is>
          <t>07:59</t>
        </is>
      </c>
      <c r="R225" s="74" t="inlineStr">
        <is>
          <t>17:33</t>
        </is>
      </c>
      <c r="S225" s="74" t="inlineStr">
        <is>
          <t>07:51</t>
        </is>
      </c>
      <c r="T225" s="74" t="inlineStr">
        <is>
          <t>16:39</t>
        </is>
      </c>
      <c r="U225" s="74" t="inlineStr">
        <is>
          <t>07:55</t>
        </is>
      </c>
      <c r="V225" s="74" t="inlineStr">
        <is>
          <t>18:40</t>
        </is>
      </c>
      <c r="W225" s="74" t="inlineStr">
        <is>
          <t>07:48</t>
        </is>
      </c>
      <c r="X225" s="74" t="inlineStr">
        <is>
          <t>16:59</t>
        </is>
      </c>
      <c r="Y225" s="74" t="inlineStr">
        <is>
          <t>07:53</t>
        </is>
      </c>
      <c r="Z225" s="74" t="inlineStr">
        <is>
          <t>16:42</t>
        </is>
      </c>
      <c r="AA225" s="74" t="inlineStr">
        <is>
          <t>07:52</t>
        </is>
      </c>
      <c r="AB225" s="74" t="inlineStr">
        <is>
          <t>16:38</t>
        </is>
      </c>
      <c r="AC225" s="74" t="inlineStr"/>
      <c r="AD225" s="74" t="inlineStr"/>
      <c r="AE225" s="74" t="inlineStr">
        <is>
          <t>07:48</t>
        </is>
      </c>
      <c r="AF225" s="74" t="inlineStr">
        <is>
          <t>17:10</t>
        </is>
      </c>
      <c r="AG225" s="74" t="inlineStr">
        <is>
          <t>07:37</t>
        </is>
      </c>
      <c r="AH225" s="74" t="inlineStr">
        <is>
          <t>16:37</t>
        </is>
      </c>
      <c r="AI225" s="74" t="inlineStr">
        <is>
          <t>07:50</t>
        </is>
      </c>
      <c r="AJ225" s="74" t="inlineStr">
        <is>
          <t>17:10</t>
        </is>
      </c>
      <c r="AK225" s="74" t="inlineStr">
        <is>
          <t>08:01</t>
        </is>
      </c>
      <c r="AL225" s="74" t="inlineStr">
        <is>
          <t>16:52</t>
        </is>
      </c>
      <c r="AM225" s="74" t="inlineStr"/>
      <c r="AN225" s="74" t="inlineStr"/>
      <c r="AO225" s="74" t="inlineStr"/>
      <c r="AP225" s="74" t="inlineStr"/>
      <c r="AQ225" s="74" t="inlineStr"/>
      <c r="AR225" s="74" t="inlineStr"/>
      <c r="AS225" s="74" t="inlineStr"/>
      <c r="AT225" s="74" t="inlineStr"/>
      <c r="AU225" s="74" t="inlineStr">
        <is>
          <t>07:57</t>
        </is>
      </c>
      <c r="AV225" s="74" t="inlineStr">
        <is>
          <t>16:37</t>
        </is>
      </c>
      <c r="AW225" s="75" t="inlineStr"/>
      <c r="AX225" s="74" t="inlineStr"/>
      <c r="AY225" s="74" t="inlineStr">
        <is>
          <t>07:52</t>
        </is>
      </c>
      <c r="AZ225" s="74" t="inlineStr">
        <is>
          <t>17:57</t>
        </is>
      </c>
      <c r="BA225" s="74" t="inlineStr">
        <is>
          <t>07:59</t>
        </is>
      </c>
      <c r="BB225" s="74" t="inlineStr">
        <is>
          <t>16:46</t>
        </is>
      </c>
      <c r="BC225" s="74" t="inlineStr">
        <is>
          <t>07:56</t>
        </is>
      </c>
      <c r="BD225" s="74" t="inlineStr">
        <is>
          <t>14:32</t>
        </is>
      </c>
      <c r="BE225" s="74" t="inlineStr"/>
      <c r="BF225" s="74" t="inlineStr"/>
      <c r="BG225" s="74" t="inlineStr">
        <is>
          <t>07:44</t>
        </is>
      </c>
      <c r="BH225" s="74" t="inlineStr">
        <is>
          <t>16:38</t>
        </is>
      </c>
      <c r="BI225" s="74" t="inlineStr">
        <is>
          <t>08:04</t>
        </is>
      </c>
      <c r="BJ225" s="74" t="inlineStr">
        <is>
          <t>16:43</t>
        </is>
      </c>
      <c r="BK225" s="74" t="inlineStr">
        <is>
          <t>07:50</t>
        </is>
      </c>
      <c r="BL225" s="74" t="inlineStr">
        <is>
          <t>16:30</t>
        </is>
      </c>
      <c r="BM225" s="74" t="inlineStr">
        <is>
          <t>07:33</t>
        </is>
      </c>
      <c r="BN225" s="74" t="inlineStr">
        <is>
          <t>16:55</t>
        </is>
      </c>
      <c r="BO225" s="74" t="n"/>
      <c r="BP225" s="95" t="n"/>
      <c r="BQ225" s="174" t="n"/>
      <c r="BR225" s="174" t="n"/>
      <c r="BS225" s="174" t="n"/>
      <c r="BT225" s="174" t="n"/>
      <c r="BU225" s="174" t="n"/>
      <c r="BV225" s="174" t="n"/>
      <c r="BW225" s="174" t="n"/>
      <c r="BX225" s="174" t="n"/>
      <c r="BY225" s="174" t="n"/>
      <c r="BZ225" s="175" t="n"/>
      <c r="CA225" s="176" t="n"/>
      <c r="CB225" s="177" t="n"/>
      <c r="CC225" s="118" t="n"/>
      <c r="CD225" s="178" t="n"/>
      <c r="CE225" s="120" t="n"/>
      <c r="CF225" s="178" t="n"/>
      <c r="CG225" s="179" t="n"/>
      <c r="CH225" s="178" t="n"/>
      <c r="CI225" s="180" t="n"/>
      <c r="CJ225" s="181" t="n"/>
      <c r="CK225" s="182" t="n"/>
    </row>
    <row r="226" ht="15.75" customFormat="1" customHeight="1" s="25">
      <c r="A226" s="69" t="inlineStr">
        <is>
          <t>A1795</t>
        </is>
      </c>
      <c r="B226" s="70" t="inlineStr">
        <is>
          <t>Ngô Thị Hiền</t>
        </is>
      </c>
      <c r="C226" s="71" t="inlineStr">
        <is>
          <t>Nhân Sự</t>
        </is>
      </c>
      <c r="D226" s="72" t="inlineStr">
        <is>
          <t>Gián tiếp</t>
        </is>
      </c>
      <c r="E226" s="73" t="inlineStr">
        <is>
          <t>2021-01-12</t>
        </is>
      </c>
      <c r="F226" s="73" t="inlineStr"/>
      <c r="G226" s="74" t="inlineStr">
        <is>
          <t>07:59</t>
        </is>
      </c>
      <c r="H226" s="74" t="inlineStr">
        <is>
          <t>16:40</t>
        </is>
      </c>
      <c r="I226" s="74" t="inlineStr">
        <is>
          <t>08:01</t>
        </is>
      </c>
      <c r="J226" s="74" t="inlineStr">
        <is>
          <t>16:52</t>
        </is>
      </c>
      <c r="K226" s="74" t="inlineStr">
        <is>
          <t>07:55</t>
        </is>
      </c>
      <c r="L226" s="74" t="inlineStr">
        <is>
          <t>16:34</t>
        </is>
      </c>
      <c r="M226" s="74" t="inlineStr"/>
      <c r="N226" s="74" t="inlineStr"/>
      <c r="O226" s="74" t="inlineStr"/>
      <c r="P226" s="74" t="inlineStr"/>
      <c r="Q226" s="75" t="inlineStr"/>
      <c r="R226" s="75" t="inlineStr"/>
      <c r="S226" s="74" t="inlineStr">
        <is>
          <t>08:00</t>
        </is>
      </c>
      <c r="T226" s="74" t="inlineStr">
        <is>
          <t>16:37</t>
        </is>
      </c>
      <c r="U226" s="74" t="inlineStr">
        <is>
          <t>07:58</t>
        </is>
      </c>
      <c r="V226" s="74" t="inlineStr">
        <is>
          <t>16:40</t>
        </is>
      </c>
      <c r="W226" s="74" t="inlineStr">
        <is>
          <t>07:51</t>
        </is>
      </c>
      <c r="X226" s="74" t="inlineStr">
        <is>
          <t>16:39</t>
        </is>
      </c>
      <c r="Y226" s="74" t="inlineStr">
        <is>
          <t>08:00</t>
        </is>
      </c>
      <c r="Z226" s="74" t="inlineStr">
        <is>
          <t>16:40</t>
        </is>
      </c>
      <c r="AA226" s="74" t="inlineStr">
        <is>
          <t>07:56</t>
        </is>
      </c>
      <c r="AB226" s="74" t="inlineStr">
        <is>
          <t>16:31</t>
        </is>
      </c>
      <c r="AC226" s="74" t="inlineStr"/>
      <c r="AD226" s="74" t="inlineStr"/>
      <c r="AE226" s="74" t="inlineStr">
        <is>
          <t>07:56</t>
        </is>
      </c>
      <c r="AF226" s="74" t="inlineStr">
        <is>
          <t>16:48</t>
        </is>
      </c>
      <c r="AG226" s="74" t="inlineStr">
        <is>
          <t>07:51</t>
        </is>
      </c>
      <c r="AH226" s="74" t="inlineStr">
        <is>
          <t>16:38</t>
        </is>
      </c>
      <c r="AI226" s="74" t="inlineStr">
        <is>
          <t>07:59</t>
        </is>
      </c>
      <c r="AJ226" s="74" t="inlineStr">
        <is>
          <t>16:39</t>
        </is>
      </c>
      <c r="AK226" s="74" t="inlineStr">
        <is>
          <t>07:52</t>
        </is>
      </c>
      <c r="AL226" s="74" t="inlineStr">
        <is>
          <t>16:47</t>
        </is>
      </c>
      <c r="AM226" s="74" t="inlineStr">
        <is>
          <t>07:53</t>
        </is>
      </c>
      <c r="AN226" s="74" t="inlineStr">
        <is>
          <t>15:09</t>
        </is>
      </c>
      <c r="AO226" s="74" t="inlineStr"/>
      <c r="AP226" s="74" t="inlineStr"/>
      <c r="AQ226" s="74" t="inlineStr"/>
      <c r="AR226" s="74" t="inlineStr"/>
      <c r="AS226" s="74" t="inlineStr"/>
      <c r="AT226" s="74" t="inlineStr"/>
      <c r="AU226" s="74" t="inlineStr">
        <is>
          <t>08:06</t>
        </is>
      </c>
      <c r="AV226" s="74" t="inlineStr">
        <is>
          <t>16:41</t>
        </is>
      </c>
      <c r="AW226" s="74" t="inlineStr">
        <is>
          <t>08:00</t>
        </is>
      </c>
      <c r="AX226" s="74" t="inlineStr">
        <is>
          <t>16:36</t>
        </is>
      </c>
      <c r="AY226" s="75" t="inlineStr">
        <is>
          <t>08:00</t>
        </is>
      </c>
      <c r="AZ226" s="74" t="inlineStr">
        <is>
          <t>16:53</t>
        </is>
      </c>
      <c r="BA226" s="75" t="inlineStr">
        <is>
          <t>07:56</t>
        </is>
      </c>
      <c r="BB226" s="74" t="inlineStr">
        <is>
          <t>15:19</t>
        </is>
      </c>
      <c r="BC226" s="75" t="inlineStr">
        <is>
          <t>10:04</t>
        </is>
      </c>
      <c r="BD226" s="74" t="inlineStr">
        <is>
          <t>16:33</t>
        </is>
      </c>
      <c r="BE226" s="74" t="inlineStr"/>
      <c r="BF226" s="74" t="inlineStr"/>
      <c r="BG226" s="74" t="inlineStr">
        <is>
          <t>08:00</t>
        </is>
      </c>
      <c r="BH226" s="74" t="inlineStr">
        <is>
          <t>16:42</t>
        </is>
      </c>
      <c r="BI226" s="74" t="inlineStr">
        <is>
          <t>07:55</t>
        </is>
      </c>
      <c r="BJ226" s="74" t="inlineStr">
        <is>
          <t>16:38</t>
        </is>
      </c>
      <c r="BK226" s="74" t="inlineStr">
        <is>
          <t>07:56</t>
        </is>
      </c>
      <c r="BL226" s="74" t="inlineStr">
        <is>
          <t>16:38</t>
        </is>
      </c>
      <c r="BM226" s="74" t="inlineStr">
        <is>
          <t>08:01</t>
        </is>
      </c>
      <c r="BN226" s="74" t="inlineStr">
        <is>
          <t>16:34</t>
        </is>
      </c>
      <c r="BO226" s="74" t="n"/>
      <c r="BP226" s="95" t="n"/>
      <c r="BQ226" s="174" t="n"/>
      <c r="BR226" s="174" t="n"/>
      <c r="BS226" s="174" t="n"/>
      <c r="BT226" s="174" t="n"/>
      <c r="BU226" s="174" t="n"/>
      <c r="BV226" s="174" t="n"/>
      <c r="BW226" s="174" t="n"/>
      <c r="BX226" s="174" t="n"/>
      <c r="BY226" s="174" t="n"/>
      <c r="BZ226" s="175" t="n"/>
      <c r="CA226" s="176" t="n"/>
      <c r="CB226" s="177" t="n"/>
      <c r="CC226" s="118" t="n"/>
      <c r="CD226" s="178" t="n"/>
      <c r="CE226" s="120" t="n"/>
      <c r="CF226" s="178" t="n"/>
      <c r="CG226" s="179" t="n"/>
      <c r="CH226" s="178" t="n"/>
      <c r="CI226" s="180" t="n"/>
      <c r="CJ226" s="181" t="n"/>
      <c r="CK226" s="182" t="n"/>
    </row>
    <row r="227" ht="15.75" customFormat="1" customHeight="1" s="25">
      <c r="A227" s="69" t="inlineStr">
        <is>
          <t>A1797</t>
        </is>
      </c>
      <c r="B227" s="70" t="inlineStr">
        <is>
          <t>Phạm Thái Huy</t>
        </is>
      </c>
      <c r="C227" s="71" t="inlineStr">
        <is>
          <t>X1 Ép - A</t>
        </is>
      </c>
      <c r="D227" s="72" t="inlineStr">
        <is>
          <t>Trực tiếp</t>
        </is>
      </c>
      <c r="E227" s="73" t="inlineStr">
        <is>
          <t>2021-03-09</t>
        </is>
      </c>
      <c r="F227" s="73" t="inlineStr"/>
      <c r="G227" s="74" t="inlineStr">
        <is>
          <t>06:03</t>
        </is>
      </c>
      <c r="H227" s="74" t="inlineStr">
        <is>
          <t>17:51</t>
        </is>
      </c>
      <c r="I227" s="74" t="inlineStr">
        <is>
          <t>17:50</t>
        </is>
      </c>
      <c r="J227" s="74" t="inlineStr">
        <is>
          <t>06:04</t>
        </is>
      </c>
      <c r="K227" s="74" t="inlineStr">
        <is>
          <t>17:42</t>
        </is>
      </c>
      <c r="L227" s="74" t="inlineStr">
        <is>
          <t>06:12</t>
        </is>
      </c>
      <c r="M227" s="74" t="inlineStr">
        <is>
          <t>17:44</t>
        </is>
      </c>
      <c r="N227" s="74" t="inlineStr">
        <is>
          <t>06:04</t>
        </is>
      </c>
      <c r="O227" s="74" t="inlineStr">
        <is>
          <t>06:04</t>
        </is>
      </c>
      <c r="P227" s="74" t="inlineStr">
        <is>
          <t>14:05</t>
        </is>
      </c>
      <c r="Q227" s="74" t="inlineStr">
        <is>
          <t>05:41</t>
        </is>
      </c>
      <c r="R227" s="74" t="inlineStr">
        <is>
          <t>18:06</t>
        </is>
      </c>
      <c r="S227" s="74" t="inlineStr">
        <is>
          <t>05:50</t>
        </is>
      </c>
      <c r="T227" s="74" t="inlineStr">
        <is>
          <t>18:05</t>
        </is>
      </c>
      <c r="U227" s="74" t="inlineStr">
        <is>
          <t>05:45</t>
        </is>
      </c>
      <c r="V227" s="74" t="inlineStr">
        <is>
          <t>18:08</t>
        </is>
      </c>
      <c r="W227" s="74" t="inlineStr">
        <is>
          <t>05:47</t>
        </is>
      </c>
      <c r="X227" s="74" t="inlineStr">
        <is>
          <t>18:08</t>
        </is>
      </c>
      <c r="Y227" s="74" t="inlineStr">
        <is>
          <t>05:52</t>
        </is>
      </c>
      <c r="Z227" s="74" t="inlineStr">
        <is>
          <t>18:05</t>
        </is>
      </c>
      <c r="AA227" s="74" t="inlineStr">
        <is>
          <t>05:48</t>
        </is>
      </c>
      <c r="AB227" s="74" t="inlineStr">
        <is>
          <t>16:42</t>
        </is>
      </c>
      <c r="AC227" s="74" t="inlineStr"/>
      <c r="AD227" s="74" t="inlineStr"/>
      <c r="AE227" s="74" t="inlineStr"/>
      <c r="AF227" s="74" t="inlineStr"/>
      <c r="AG227" s="74" t="inlineStr">
        <is>
          <t>17:45</t>
        </is>
      </c>
      <c r="AH227" s="74" t="inlineStr">
        <is>
          <t>06:02</t>
        </is>
      </c>
      <c r="AI227" s="74" t="inlineStr">
        <is>
          <t>17:51</t>
        </is>
      </c>
      <c r="AJ227" s="74" t="inlineStr">
        <is>
          <t>06:05</t>
        </is>
      </c>
      <c r="AK227" s="74" t="inlineStr">
        <is>
          <t>17:57</t>
        </is>
      </c>
      <c r="AL227" s="74" t="inlineStr">
        <is>
          <t>06:07</t>
        </is>
      </c>
      <c r="AM227" s="74" t="inlineStr">
        <is>
          <t>17:35</t>
        </is>
      </c>
      <c r="AN227" s="74" t="inlineStr">
        <is>
          <t>06:03</t>
        </is>
      </c>
      <c r="AO227" s="74" t="inlineStr">
        <is>
          <t>17:40</t>
        </is>
      </c>
      <c r="AP227" s="74" t="inlineStr">
        <is>
          <t>09:07</t>
        </is>
      </c>
      <c r="AQ227" s="74" t="inlineStr">
        <is>
          <t>05:09</t>
        </is>
      </c>
      <c r="AR227" s="74" t="inlineStr"/>
      <c r="AS227" s="74" t="inlineStr"/>
      <c r="AT227" s="74" t="inlineStr"/>
      <c r="AU227" s="74" t="inlineStr">
        <is>
          <t>05:44</t>
        </is>
      </c>
      <c r="AV227" s="74" t="inlineStr">
        <is>
          <t>18:05</t>
        </is>
      </c>
      <c r="AW227" s="74" t="inlineStr">
        <is>
          <t>05:21</t>
        </is>
      </c>
      <c r="AX227" s="74" t="inlineStr">
        <is>
          <t>18:05</t>
        </is>
      </c>
      <c r="AY227" s="74" t="inlineStr">
        <is>
          <t>05:42</t>
        </is>
      </c>
      <c r="AZ227" s="74" t="inlineStr">
        <is>
          <t>18:08</t>
        </is>
      </c>
      <c r="BA227" s="74" t="inlineStr">
        <is>
          <t>05:51</t>
        </is>
      </c>
      <c r="BB227" s="74" t="inlineStr">
        <is>
          <t>18:05</t>
        </is>
      </c>
      <c r="BC227" s="74" t="inlineStr">
        <is>
          <t>05:46</t>
        </is>
      </c>
      <c r="BD227" s="74" t="inlineStr">
        <is>
          <t>14:14</t>
        </is>
      </c>
      <c r="BE227" s="74" t="inlineStr"/>
      <c r="BF227" s="74" t="inlineStr"/>
      <c r="BG227" s="74" t="inlineStr"/>
      <c r="BH227" s="74" t="inlineStr"/>
      <c r="BI227" s="74" t="inlineStr">
        <is>
          <t>17:52</t>
        </is>
      </c>
      <c r="BJ227" s="74" t="inlineStr">
        <is>
          <t>06:05</t>
        </is>
      </c>
      <c r="BK227" s="74" t="inlineStr">
        <is>
          <t>17:47</t>
        </is>
      </c>
      <c r="BL227" s="74" t="inlineStr">
        <is>
          <t>06:01</t>
        </is>
      </c>
      <c r="BM227" s="74" t="inlineStr">
        <is>
          <t>17:40</t>
        </is>
      </c>
      <c r="BN227" s="74" t="inlineStr">
        <is>
          <t>06:08</t>
        </is>
      </c>
      <c r="BO227" s="74" t="n"/>
      <c r="BP227" s="95" t="n"/>
      <c r="BQ227" s="174" t="n"/>
      <c r="BR227" s="174" t="n"/>
      <c r="BS227" s="174" t="n"/>
      <c r="BT227" s="174" t="n"/>
      <c r="BU227" s="174" t="n"/>
      <c r="BV227" s="174" t="n"/>
      <c r="BW227" s="174" t="n"/>
      <c r="BX227" s="174" t="n"/>
      <c r="BY227" s="174" t="n"/>
      <c r="BZ227" s="175" t="n"/>
      <c r="CA227" s="176" t="n"/>
      <c r="CB227" s="177" t="n"/>
      <c r="CC227" s="118" t="n"/>
      <c r="CD227" s="178" t="n"/>
      <c r="CE227" s="120" t="n"/>
      <c r="CF227" s="178" t="n"/>
      <c r="CG227" s="179" t="n"/>
      <c r="CH227" s="178" t="n"/>
      <c r="CI227" s="180" t="n"/>
      <c r="CJ227" s="181" t="n"/>
      <c r="CK227" s="182" t="n"/>
    </row>
    <row r="228" ht="16.5" customFormat="1" customHeight="1" s="25">
      <c r="A228" s="69" t="inlineStr">
        <is>
          <t>A1798</t>
        </is>
      </c>
      <c r="B228" s="70" t="inlineStr">
        <is>
          <t>Huỳnh Việt Khương</t>
        </is>
      </c>
      <c r="C228" s="71" t="inlineStr">
        <is>
          <t>Khuôn Thiết kế</t>
        </is>
      </c>
      <c r="D228" s="72" t="inlineStr">
        <is>
          <t>Gián tiếp</t>
        </is>
      </c>
      <c r="E228" s="73" t="inlineStr">
        <is>
          <t>2021-01-18</t>
        </is>
      </c>
      <c r="F228" s="73" t="inlineStr"/>
      <c r="G228" s="74" t="inlineStr">
        <is>
          <t>08:04</t>
        </is>
      </c>
      <c r="H228" s="74" t="inlineStr">
        <is>
          <t>17:00</t>
        </is>
      </c>
      <c r="I228" s="74" t="inlineStr">
        <is>
          <t>08:06</t>
        </is>
      </c>
      <c r="J228" s="74" t="inlineStr">
        <is>
          <t>17:25</t>
        </is>
      </c>
      <c r="K228" s="74" t="inlineStr">
        <is>
          <t>08:09</t>
        </is>
      </c>
      <c r="L228" s="74" t="inlineStr">
        <is>
          <t>16:34</t>
        </is>
      </c>
      <c r="M228" s="74" t="inlineStr">
        <is>
          <t>08:32</t>
        </is>
      </c>
      <c r="N228" s="74" t="inlineStr">
        <is>
          <t>17:51</t>
        </is>
      </c>
      <c r="O228" s="74" t="inlineStr"/>
      <c r="P228" s="74" t="inlineStr"/>
      <c r="Q228" s="75" t="inlineStr"/>
      <c r="R228" s="75" t="inlineStr">
        <is>
          <t>16:46</t>
        </is>
      </c>
      <c r="S228" s="75" t="inlineStr">
        <is>
          <t>08:02</t>
        </is>
      </c>
      <c r="T228" s="74" t="inlineStr">
        <is>
          <t>16:37</t>
        </is>
      </c>
      <c r="U228" s="74" t="inlineStr">
        <is>
          <t>08:01</t>
        </is>
      </c>
      <c r="V228" s="74" t="inlineStr">
        <is>
          <t>16:38</t>
        </is>
      </c>
      <c r="W228" s="74" t="inlineStr">
        <is>
          <t>07:58</t>
        </is>
      </c>
      <c r="X228" s="74" t="inlineStr">
        <is>
          <t>16:40</t>
        </is>
      </c>
      <c r="Y228" s="74" t="inlineStr">
        <is>
          <t>08:02</t>
        </is>
      </c>
      <c r="Z228" s="74" t="inlineStr">
        <is>
          <t>16:40</t>
        </is>
      </c>
      <c r="AA228" s="74" t="inlineStr">
        <is>
          <t>08:05</t>
        </is>
      </c>
      <c r="AB228" s="74" t="inlineStr">
        <is>
          <t>16:37</t>
        </is>
      </c>
      <c r="AC228" s="74" t="inlineStr"/>
      <c r="AD228" s="74" t="inlineStr"/>
      <c r="AE228" s="74" t="inlineStr">
        <is>
          <t>07:54</t>
        </is>
      </c>
      <c r="AF228" s="74" t="inlineStr">
        <is>
          <t>17:09</t>
        </is>
      </c>
      <c r="AG228" s="74" t="inlineStr">
        <is>
          <t>07:54</t>
        </is>
      </c>
      <c r="AH228" s="74" t="inlineStr">
        <is>
          <t>16:43</t>
        </is>
      </c>
      <c r="AI228" s="74" t="inlineStr">
        <is>
          <t>07:55</t>
        </is>
      </c>
      <c r="AJ228" s="74" t="inlineStr">
        <is>
          <t>16:39</t>
        </is>
      </c>
      <c r="AK228" s="74" t="inlineStr">
        <is>
          <t>07:59</t>
        </is>
      </c>
      <c r="AL228" s="74" t="inlineStr">
        <is>
          <t>16:39</t>
        </is>
      </c>
      <c r="AM228" s="74" t="inlineStr">
        <is>
          <t>07:59</t>
        </is>
      </c>
      <c r="AN228" s="74" t="inlineStr">
        <is>
          <t>16:42</t>
        </is>
      </c>
      <c r="AO228" s="74" t="inlineStr"/>
      <c r="AP228" s="74" t="inlineStr"/>
      <c r="AQ228" s="74" t="inlineStr"/>
      <c r="AR228" s="74" t="inlineStr"/>
      <c r="AS228" s="74" t="inlineStr"/>
      <c r="AT228" s="74" t="inlineStr"/>
      <c r="AU228" s="74" t="inlineStr">
        <is>
          <t>07:57</t>
        </is>
      </c>
      <c r="AV228" s="74" t="inlineStr">
        <is>
          <t>16:37</t>
        </is>
      </c>
      <c r="AW228" s="74" t="inlineStr">
        <is>
          <t>07:55</t>
        </is>
      </c>
      <c r="AX228" s="74" t="inlineStr">
        <is>
          <t>16:37</t>
        </is>
      </c>
      <c r="AY228" s="74" t="inlineStr">
        <is>
          <t>07:57</t>
        </is>
      </c>
      <c r="AZ228" s="74" t="inlineStr">
        <is>
          <t>17:34</t>
        </is>
      </c>
      <c r="BA228" s="74" t="inlineStr"/>
      <c r="BB228" s="74" t="inlineStr"/>
      <c r="BC228" s="74" t="inlineStr"/>
      <c r="BD228" s="74" t="inlineStr"/>
      <c r="BE228" s="74" t="inlineStr"/>
      <c r="BF228" s="74" t="inlineStr"/>
      <c r="BG228" s="74" t="inlineStr">
        <is>
          <t>07:59</t>
        </is>
      </c>
      <c r="BH228" s="74" t="inlineStr">
        <is>
          <t>16:45</t>
        </is>
      </c>
      <c r="BI228" s="74" t="inlineStr">
        <is>
          <t>08:00</t>
        </is>
      </c>
      <c r="BJ228" s="74" t="inlineStr">
        <is>
          <t>18:27</t>
        </is>
      </c>
      <c r="BK228" s="74" t="inlineStr">
        <is>
          <t>07:38</t>
        </is>
      </c>
      <c r="BL228" s="74" t="inlineStr">
        <is>
          <t>16:38</t>
        </is>
      </c>
      <c r="BM228" s="74" t="inlineStr">
        <is>
          <t>07:59</t>
        </is>
      </c>
      <c r="BN228" s="74" t="inlineStr">
        <is>
          <t>17:00</t>
        </is>
      </c>
      <c r="BO228" s="74" t="n"/>
      <c r="BP228" s="95" t="n"/>
      <c r="BQ228" s="174" t="n"/>
      <c r="BR228" s="174" t="n"/>
      <c r="BS228" s="174" t="n"/>
      <c r="BT228" s="174" t="n"/>
      <c r="BU228" s="174" t="n"/>
      <c r="BV228" s="174" t="n"/>
      <c r="BW228" s="174" t="n"/>
      <c r="BX228" s="174" t="n"/>
      <c r="BY228" s="174" t="n"/>
      <c r="BZ228" s="175" t="n"/>
      <c r="CA228" s="176" t="n"/>
      <c r="CB228" s="177" t="n"/>
      <c r="CC228" s="118" t="n"/>
      <c r="CD228" s="178" t="n"/>
      <c r="CE228" s="120" t="n"/>
      <c r="CF228" s="178" t="n"/>
      <c r="CG228" s="179" t="n"/>
      <c r="CH228" s="178" t="n"/>
      <c r="CI228" s="180" t="n"/>
      <c r="CJ228" s="181" t="n"/>
      <c r="CK228" s="182" t="n"/>
    </row>
    <row r="229" ht="15.75" customFormat="1" customHeight="1" s="27">
      <c r="A229" s="69" t="inlineStr">
        <is>
          <t>A1802</t>
        </is>
      </c>
      <c r="B229" s="70" t="inlineStr">
        <is>
          <t>Lê Thị Thu Ngân</t>
        </is>
      </c>
      <c r="C229" s="71" t="inlineStr">
        <is>
          <t>X1 Ép - B</t>
        </is>
      </c>
      <c r="D229" s="72" t="inlineStr">
        <is>
          <t>Trực tiếp</t>
        </is>
      </c>
      <c r="E229" s="73" t="inlineStr">
        <is>
          <t>2021-03-10</t>
        </is>
      </c>
      <c r="F229" s="73" t="inlineStr"/>
      <c r="G229" s="74" t="inlineStr">
        <is>
          <t>05:44</t>
        </is>
      </c>
      <c r="H229" s="74" t="inlineStr">
        <is>
          <t>18:01</t>
        </is>
      </c>
      <c r="I229" s="74" t="inlineStr">
        <is>
          <t>05:49</t>
        </is>
      </c>
      <c r="J229" s="74" t="inlineStr">
        <is>
          <t>18:03</t>
        </is>
      </c>
      <c r="K229" s="74" t="inlineStr">
        <is>
          <t>05:49</t>
        </is>
      </c>
      <c r="L229" s="74" t="inlineStr">
        <is>
          <t>18:03</t>
        </is>
      </c>
      <c r="M229" s="74" t="inlineStr">
        <is>
          <t>05:48</t>
        </is>
      </c>
      <c r="N229" s="74" t="inlineStr">
        <is>
          <t>18:03</t>
        </is>
      </c>
      <c r="O229" s="74" t="inlineStr"/>
      <c r="P229" s="74" t="inlineStr"/>
      <c r="Q229" s="74" t="inlineStr">
        <is>
          <t>17:45</t>
        </is>
      </c>
      <c r="R229" s="74" t="inlineStr">
        <is>
          <t>06:02</t>
        </is>
      </c>
      <c r="S229" s="74" t="inlineStr">
        <is>
          <t>17:47</t>
        </is>
      </c>
      <c r="T229" s="74" t="inlineStr">
        <is>
          <t>06:02</t>
        </is>
      </c>
      <c r="U229" s="74" t="inlineStr">
        <is>
          <t>17:49</t>
        </is>
      </c>
      <c r="V229" s="74" t="inlineStr">
        <is>
          <t>06:02</t>
        </is>
      </c>
      <c r="W229" s="75" t="inlineStr">
        <is>
          <t>17:46</t>
        </is>
      </c>
      <c r="X229" s="74" t="inlineStr">
        <is>
          <t>06:02</t>
        </is>
      </c>
      <c r="Y229" s="75" t="inlineStr">
        <is>
          <t>17:50</t>
        </is>
      </c>
      <c r="Z229" s="74" t="inlineStr">
        <is>
          <t>06:01</t>
        </is>
      </c>
      <c r="AA229" s="74" t="inlineStr">
        <is>
          <t>17:48</t>
        </is>
      </c>
      <c r="AB229" s="74" t="inlineStr">
        <is>
          <t>06:01</t>
        </is>
      </c>
      <c r="AC229" s="74" t="inlineStr"/>
      <c r="AD229" s="74" t="inlineStr"/>
      <c r="AE229" s="74" t="inlineStr">
        <is>
          <t>05:49</t>
        </is>
      </c>
      <c r="AF229" s="74" t="inlineStr">
        <is>
          <t>18:03</t>
        </is>
      </c>
      <c r="AG229" s="74" t="inlineStr">
        <is>
          <t>05:48</t>
        </is>
      </c>
      <c r="AH229" s="74" t="inlineStr">
        <is>
          <t>18:02</t>
        </is>
      </c>
      <c r="AI229" s="74" t="inlineStr">
        <is>
          <t>05:48</t>
        </is>
      </c>
      <c r="AJ229" s="74" t="inlineStr">
        <is>
          <t>18:02</t>
        </is>
      </c>
      <c r="AK229" s="74" t="inlineStr">
        <is>
          <t>05:42</t>
        </is>
      </c>
      <c r="AL229" s="74" t="inlineStr">
        <is>
          <t>18:03</t>
        </is>
      </c>
      <c r="AM229" s="74" t="inlineStr">
        <is>
          <t>05:43</t>
        </is>
      </c>
      <c r="AN229" s="74" t="inlineStr">
        <is>
          <t>18:01</t>
        </is>
      </c>
      <c r="AO229" s="74" t="inlineStr">
        <is>
          <t>05:48</t>
        </is>
      </c>
      <c r="AP229" s="74" t="inlineStr">
        <is>
          <t>18:01</t>
        </is>
      </c>
      <c r="AQ229" s="74" t="inlineStr"/>
      <c r="AR229" s="74" t="inlineStr"/>
      <c r="AS229" s="74" t="inlineStr"/>
      <c r="AT229" s="74" t="inlineStr"/>
      <c r="AU229" s="74" t="inlineStr">
        <is>
          <t>17:47</t>
        </is>
      </c>
      <c r="AV229" s="74" t="inlineStr">
        <is>
          <t>06:01</t>
        </is>
      </c>
      <c r="AW229" s="74" t="inlineStr">
        <is>
          <t>17:51</t>
        </is>
      </c>
      <c r="AX229" s="74" t="inlineStr">
        <is>
          <t>06:01</t>
        </is>
      </c>
      <c r="AY229" s="74" t="inlineStr">
        <is>
          <t>17:48</t>
        </is>
      </c>
      <c r="AZ229" s="74" t="inlineStr">
        <is>
          <t>06:01</t>
        </is>
      </c>
      <c r="BA229" s="74" t="inlineStr">
        <is>
          <t>17:51</t>
        </is>
      </c>
      <c r="BB229" s="74" t="inlineStr">
        <is>
          <t>06:01</t>
        </is>
      </c>
      <c r="BC229" s="74" t="inlineStr">
        <is>
          <t>17:47</t>
        </is>
      </c>
      <c r="BD229" s="74" t="inlineStr">
        <is>
          <t>06:01</t>
        </is>
      </c>
      <c r="BE229" s="74" t="inlineStr"/>
      <c r="BF229" s="74" t="inlineStr"/>
      <c r="BG229" s="74" t="inlineStr">
        <is>
          <t>05:52</t>
        </is>
      </c>
      <c r="BH229" s="74" t="inlineStr">
        <is>
          <t>18:01</t>
        </is>
      </c>
      <c r="BI229" s="74" t="inlineStr">
        <is>
          <t>05:46</t>
        </is>
      </c>
      <c r="BJ229" s="74" t="inlineStr">
        <is>
          <t>18:02</t>
        </is>
      </c>
      <c r="BK229" s="74" t="inlineStr">
        <is>
          <t>05:46</t>
        </is>
      </c>
      <c r="BL229" s="74" t="inlineStr">
        <is>
          <t>18:02</t>
        </is>
      </c>
      <c r="BM229" s="74" t="inlineStr">
        <is>
          <t>05:49</t>
        </is>
      </c>
      <c r="BN229" s="74" t="inlineStr">
        <is>
          <t>18:02</t>
        </is>
      </c>
      <c r="BO229" s="74" t="n"/>
      <c r="BP229" s="95" t="n"/>
      <c r="BQ229" s="174" t="n"/>
      <c r="BR229" s="174" t="n"/>
      <c r="BS229" s="174" t="n"/>
      <c r="BT229" s="174" t="n"/>
      <c r="BU229" s="174" t="n"/>
      <c r="BV229" s="174" t="n"/>
      <c r="BW229" s="174" t="n"/>
      <c r="BX229" s="174" t="n"/>
      <c r="BY229" s="174" t="n"/>
      <c r="BZ229" s="175" t="n"/>
      <c r="CA229" s="176" t="n"/>
      <c r="CB229" s="177" t="n"/>
      <c r="CC229" s="118" t="n"/>
      <c r="CD229" s="178" t="n"/>
      <c r="CE229" s="120" t="n"/>
      <c r="CF229" s="178" t="n"/>
      <c r="CG229" s="179" t="n"/>
      <c r="CH229" s="178" t="n"/>
      <c r="CI229" s="180" t="n"/>
      <c r="CJ229" s="181" t="n"/>
      <c r="CK229" s="182" t="n"/>
      <c r="CL229" s="25" t="n"/>
      <c r="CM229" s="25" t="n"/>
    </row>
    <row r="230" ht="15.75" customFormat="1" customHeight="1" s="25">
      <c r="A230" s="69" t="inlineStr">
        <is>
          <t>A1805</t>
        </is>
      </c>
      <c r="B230" s="70" t="inlineStr">
        <is>
          <t>Phạm Thị Vân Hà</t>
        </is>
      </c>
      <c r="C230" s="71" t="inlineStr">
        <is>
          <t>X2 Line 2-6</t>
        </is>
      </c>
      <c r="D230" s="72" t="inlineStr">
        <is>
          <t>Trực tiếp</t>
        </is>
      </c>
      <c r="E230" s="73" t="inlineStr">
        <is>
          <t>2021-02-22</t>
        </is>
      </c>
      <c r="F230" s="73" t="inlineStr"/>
      <c r="G230" s="74" t="inlineStr">
        <is>
          <t>05:49</t>
        </is>
      </c>
      <c r="H230" s="74" t="inlineStr">
        <is>
          <t>18:00</t>
        </is>
      </c>
      <c r="I230" s="74" t="inlineStr">
        <is>
          <t>05:50</t>
        </is>
      </c>
      <c r="J230" s="74" t="inlineStr">
        <is>
          <t>18:01</t>
        </is>
      </c>
      <c r="K230" s="74" t="inlineStr">
        <is>
          <t>05:51</t>
        </is>
      </c>
      <c r="L230" s="74" t="inlineStr">
        <is>
          <t>18:00</t>
        </is>
      </c>
      <c r="M230" s="74" t="inlineStr">
        <is>
          <t>05:49</t>
        </is>
      </c>
      <c r="N230" s="74" t="inlineStr">
        <is>
          <t>17:59</t>
        </is>
      </c>
      <c r="O230" s="74" t="inlineStr"/>
      <c r="P230" s="74" t="inlineStr"/>
      <c r="Q230" s="74" t="inlineStr">
        <is>
          <t>05:51</t>
        </is>
      </c>
      <c r="R230" s="74" t="inlineStr">
        <is>
          <t>18:00</t>
        </is>
      </c>
      <c r="S230" s="74" t="inlineStr">
        <is>
          <t>05:48</t>
        </is>
      </c>
      <c r="T230" s="74" t="inlineStr">
        <is>
          <t>18:00</t>
        </is>
      </c>
      <c r="U230" s="74" t="inlineStr">
        <is>
          <t>05:52</t>
        </is>
      </c>
      <c r="V230" s="74" t="inlineStr">
        <is>
          <t>18:00</t>
        </is>
      </c>
      <c r="W230" s="75" t="inlineStr">
        <is>
          <t>05:45</t>
        </is>
      </c>
      <c r="X230" s="74" t="inlineStr">
        <is>
          <t>18:01</t>
        </is>
      </c>
      <c r="Y230" s="75" t="inlineStr">
        <is>
          <t>05:54</t>
        </is>
      </c>
      <c r="Z230" s="74" t="inlineStr">
        <is>
          <t>17:59</t>
        </is>
      </c>
      <c r="AA230" s="75" t="inlineStr">
        <is>
          <t>05:48</t>
        </is>
      </c>
      <c r="AB230" s="74" t="inlineStr">
        <is>
          <t>18:00</t>
        </is>
      </c>
      <c r="AC230" s="75" t="inlineStr"/>
      <c r="AD230" s="74" t="inlineStr"/>
      <c r="AE230" s="74" t="inlineStr">
        <is>
          <t>05:55</t>
        </is>
      </c>
      <c r="AF230" s="74" t="inlineStr">
        <is>
          <t>18:00</t>
        </is>
      </c>
      <c r="AG230" s="75" t="inlineStr">
        <is>
          <t>05:54</t>
        </is>
      </c>
      <c r="AH230" s="74" t="inlineStr">
        <is>
          <t>18:00</t>
        </is>
      </c>
      <c r="AI230" s="74" t="inlineStr">
        <is>
          <t>05:54</t>
        </is>
      </c>
      <c r="AJ230" s="74" t="inlineStr">
        <is>
          <t>18:00</t>
        </is>
      </c>
      <c r="AK230" s="74" t="inlineStr">
        <is>
          <t>05:58</t>
        </is>
      </c>
      <c r="AL230" s="74" t="inlineStr">
        <is>
          <t>18:00</t>
        </is>
      </c>
      <c r="AM230" s="74" t="inlineStr"/>
      <c r="AN230" s="74" t="inlineStr"/>
      <c r="AO230" s="74" t="inlineStr">
        <is>
          <t>05:52</t>
        </is>
      </c>
      <c r="AP230" s="74" t="inlineStr">
        <is>
          <t>18:01</t>
        </is>
      </c>
      <c r="AQ230" s="74" t="inlineStr"/>
      <c r="AR230" s="74" t="inlineStr"/>
      <c r="AS230" s="74" t="inlineStr"/>
      <c r="AT230" s="74" t="inlineStr"/>
      <c r="AU230" s="74" t="inlineStr">
        <is>
          <t>05:54</t>
        </is>
      </c>
      <c r="AV230" s="74" t="inlineStr">
        <is>
          <t>18:00</t>
        </is>
      </c>
      <c r="AW230" s="74" t="inlineStr">
        <is>
          <t>05:57</t>
        </is>
      </c>
      <c r="AX230" s="74" t="inlineStr">
        <is>
          <t>17:59</t>
        </is>
      </c>
      <c r="AY230" s="74" t="inlineStr">
        <is>
          <t>05:55</t>
        </is>
      </c>
      <c r="AZ230" s="74" t="inlineStr">
        <is>
          <t>13:59</t>
        </is>
      </c>
      <c r="BA230" s="74" t="inlineStr">
        <is>
          <t>05:57</t>
        </is>
      </c>
      <c r="BB230" s="74" t="inlineStr">
        <is>
          <t>18:00</t>
        </is>
      </c>
      <c r="BC230" s="74" t="inlineStr">
        <is>
          <t>05:56</t>
        </is>
      </c>
      <c r="BD230" s="74" t="inlineStr">
        <is>
          <t>18:00</t>
        </is>
      </c>
      <c r="BE230" s="74" t="inlineStr"/>
      <c r="BF230" s="74" t="inlineStr"/>
      <c r="BG230" s="74" t="inlineStr">
        <is>
          <t>05:53</t>
        </is>
      </c>
      <c r="BH230" s="74" t="inlineStr">
        <is>
          <t>18:00</t>
        </is>
      </c>
      <c r="BI230" s="74" t="inlineStr">
        <is>
          <t>05:51</t>
        </is>
      </c>
      <c r="BJ230" s="74" t="inlineStr">
        <is>
          <t>18:00</t>
        </is>
      </c>
      <c r="BK230" s="74" t="inlineStr">
        <is>
          <t>05:51</t>
        </is>
      </c>
      <c r="BL230" s="74" t="inlineStr">
        <is>
          <t>18:00</t>
        </is>
      </c>
      <c r="BM230" s="74" t="inlineStr">
        <is>
          <t>05:56</t>
        </is>
      </c>
      <c r="BN230" s="74" t="inlineStr">
        <is>
          <t>18:01</t>
        </is>
      </c>
      <c r="BO230" s="74" t="n"/>
      <c r="BP230" s="95" t="n"/>
      <c r="BQ230" s="174" t="n"/>
      <c r="BR230" s="174" t="n"/>
      <c r="BS230" s="174" t="n"/>
      <c r="BT230" s="174" t="n"/>
      <c r="BU230" s="174" t="n"/>
      <c r="BV230" s="174" t="n"/>
      <c r="BW230" s="174" t="n"/>
      <c r="BX230" s="174" t="n"/>
      <c r="BY230" s="174" t="n"/>
      <c r="BZ230" s="175" t="n"/>
      <c r="CA230" s="176" t="n"/>
      <c r="CB230" s="177" t="n"/>
      <c r="CC230" s="118" t="n"/>
      <c r="CD230" s="178" t="n"/>
      <c r="CE230" s="120" t="n"/>
      <c r="CF230" s="178" t="n"/>
      <c r="CG230" s="179" t="n"/>
      <c r="CH230" s="178" t="n"/>
      <c r="CI230" s="180" t="n"/>
      <c r="CJ230" s="181" t="n"/>
      <c r="CK230" s="182" t="n"/>
    </row>
    <row r="231" ht="15.75" customFormat="1" customHeight="1" s="25">
      <c r="A231" s="69" t="inlineStr">
        <is>
          <t>A1809</t>
        </is>
      </c>
      <c r="B231" s="70" t="inlineStr">
        <is>
          <t>Kim Rạch Tha</t>
        </is>
      </c>
      <c r="C231" s="71" t="inlineStr">
        <is>
          <t>Kho X1</t>
        </is>
      </c>
      <c r="D231" s="72" t="inlineStr">
        <is>
          <t>Trực tiếp</t>
        </is>
      </c>
      <c r="E231" s="73" t="inlineStr">
        <is>
          <t>2021-02-23</t>
        </is>
      </c>
      <c r="F231" s="73" t="inlineStr"/>
      <c r="G231" s="74" t="inlineStr">
        <is>
          <t>05:58</t>
        </is>
      </c>
      <c r="H231" s="74" t="inlineStr">
        <is>
          <t>18:08</t>
        </is>
      </c>
      <c r="I231" s="74" t="inlineStr">
        <is>
          <t>05:58</t>
        </is>
      </c>
      <c r="J231" s="74" t="inlineStr">
        <is>
          <t>14:00</t>
        </is>
      </c>
      <c r="K231" s="74" t="inlineStr">
        <is>
          <t>05:58</t>
        </is>
      </c>
      <c r="L231" s="74" t="inlineStr">
        <is>
          <t>18:04</t>
        </is>
      </c>
      <c r="M231" s="74" t="inlineStr">
        <is>
          <t>05:59</t>
        </is>
      </c>
      <c r="N231" s="74" t="inlineStr">
        <is>
          <t>18:04</t>
        </is>
      </c>
      <c r="O231" s="74" t="inlineStr"/>
      <c r="P231" s="74" t="inlineStr"/>
      <c r="Q231" s="75" t="inlineStr">
        <is>
          <t>05:58</t>
        </is>
      </c>
      <c r="R231" s="75" t="inlineStr">
        <is>
          <t>20:04</t>
        </is>
      </c>
      <c r="S231" s="74" t="inlineStr">
        <is>
          <t>05:58</t>
        </is>
      </c>
      <c r="T231" s="74" t="inlineStr">
        <is>
          <t>18:02</t>
        </is>
      </c>
      <c r="U231" s="74" t="inlineStr">
        <is>
          <t>05:58</t>
        </is>
      </c>
      <c r="V231" s="74" t="inlineStr">
        <is>
          <t>18:04</t>
        </is>
      </c>
      <c r="W231" s="74" t="inlineStr"/>
      <c r="X231" s="74" t="inlineStr"/>
      <c r="Y231" s="74" t="inlineStr"/>
      <c r="Z231" s="74" t="inlineStr"/>
      <c r="AA231" s="74" t="inlineStr"/>
      <c r="AB231" s="74" t="inlineStr"/>
      <c r="AC231" s="74" t="inlineStr"/>
      <c r="AD231" s="74" t="inlineStr"/>
      <c r="AE231" s="74" t="inlineStr">
        <is>
          <t>05:56</t>
        </is>
      </c>
      <c r="AF231" s="74" t="inlineStr">
        <is>
          <t>14:04</t>
        </is>
      </c>
      <c r="AG231" s="74" t="inlineStr">
        <is>
          <t>05:58</t>
        </is>
      </c>
      <c r="AH231" s="74" t="inlineStr">
        <is>
          <t>18:03</t>
        </is>
      </c>
      <c r="AI231" s="74" t="inlineStr">
        <is>
          <t>05:56</t>
        </is>
      </c>
      <c r="AJ231" s="74" t="inlineStr"/>
      <c r="AK231" s="74" t="inlineStr">
        <is>
          <t>05:55</t>
        </is>
      </c>
      <c r="AL231" s="74" t="inlineStr">
        <is>
          <t>14:00</t>
        </is>
      </c>
      <c r="AM231" s="74" t="inlineStr">
        <is>
          <t>05:59</t>
        </is>
      </c>
      <c r="AN231" s="74" t="inlineStr">
        <is>
          <t>18:05</t>
        </is>
      </c>
      <c r="AO231" s="74" t="inlineStr">
        <is>
          <t>05:53</t>
        </is>
      </c>
      <c r="AP231" s="74" t="inlineStr">
        <is>
          <t>18:05</t>
        </is>
      </c>
      <c r="AQ231" s="74" t="inlineStr"/>
      <c r="AR231" s="74" t="inlineStr"/>
      <c r="AS231" s="74" t="inlineStr"/>
      <c r="AT231" s="74" t="inlineStr"/>
      <c r="AU231" s="74" t="inlineStr">
        <is>
          <t>06:01</t>
        </is>
      </c>
      <c r="AV231" s="74" t="inlineStr">
        <is>
          <t>23:01</t>
        </is>
      </c>
      <c r="AW231" s="74" t="inlineStr">
        <is>
          <t>05:57</t>
        </is>
      </c>
      <c r="AX231" s="74" t="inlineStr">
        <is>
          <t>14:29</t>
        </is>
      </c>
      <c r="AY231" s="74" t="inlineStr">
        <is>
          <t>05:57</t>
        </is>
      </c>
      <c r="AZ231" s="74" t="inlineStr">
        <is>
          <t>18:07</t>
        </is>
      </c>
      <c r="BA231" s="74" t="inlineStr">
        <is>
          <t>05:58</t>
        </is>
      </c>
      <c r="BB231" s="74" t="inlineStr">
        <is>
          <t>18:04</t>
        </is>
      </c>
      <c r="BC231" s="74" t="inlineStr">
        <is>
          <t>05:56</t>
        </is>
      </c>
      <c r="BD231" s="74" t="inlineStr">
        <is>
          <t>18:05</t>
        </is>
      </c>
      <c r="BE231" s="74" t="inlineStr"/>
      <c r="BF231" s="74" t="inlineStr"/>
      <c r="BG231" s="74" t="inlineStr">
        <is>
          <t>05:59</t>
        </is>
      </c>
      <c r="BH231" s="74" t="inlineStr">
        <is>
          <t>18:06</t>
        </is>
      </c>
      <c r="BI231" s="74" t="inlineStr">
        <is>
          <t>05:56</t>
        </is>
      </c>
      <c r="BJ231" s="74" t="inlineStr">
        <is>
          <t>18:06</t>
        </is>
      </c>
      <c r="BK231" s="74" t="inlineStr">
        <is>
          <t>05:57</t>
        </is>
      </c>
      <c r="BL231" s="74" t="inlineStr">
        <is>
          <t>14:01</t>
        </is>
      </c>
      <c r="BM231" s="74" t="inlineStr">
        <is>
          <t>05:58</t>
        </is>
      </c>
      <c r="BN231" s="74" t="inlineStr">
        <is>
          <t>18:06</t>
        </is>
      </c>
      <c r="BO231" s="74" t="n"/>
      <c r="BP231" s="95" t="n"/>
      <c r="BQ231" s="174" t="n"/>
      <c r="BR231" s="174" t="n"/>
      <c r="BS231" s="174" t="n"/>
      <c r="BT231" s="174" t="n"/>
      <c r="BU231" s="174" t="n"/>
      <c r="BV231" s="174" t="n"/>
      <c r="BW231" s="174" t="n"/>
      <c r="BX231" s="174" t="n"/>
      <c r="BY231" s="174" t="n"/>
      <c r="BZ231" s="175" t="n"/>
      <c r="CA231" s="176" t="n"/>
      <c r="CB231" s="177" t="n"/>
      <c r="CC231" s="118" t="n"/>
      <c r="CD231" s="178" t="n"/>
      <c r="CE231" s="120" t="n"/>
      <c r="CF231" s="178" t="n"/>
      <c r="CG231" s="179" t="n"/>
      <c r="CH231" s="178" t="n"/>
      <c r="CI231" s="180" t="n"/>
      <c r="CJ231" s="181" t="n"/>
      <c r="CK231" s="182" t="n"/>
    </row>
    <row r="232" ht="15.75" customFormat="1" customHeight="1" s="25">
      <c r="A232" s="69" t="inlineStr">
        <is>
          <t>A1810</t>
        </is>
      </c>
      <c r="B232" s="70" t="inlineStr">
        <is>
          <t>Võ Thị Minh Thùy</t>
        </is>
      </c>
      <c r="C232" s="71" t="inlineStr">
        <is>
          <t>X1 Ép - B</t>
        </is>
      </c>
      <c r="D232" s="72" t="inlineStr">
        <is>
          <t>Trực tiếp</t>
        </is>
      </c>
      <c r="E232" s="73" t="inlineStr">
        <is>
          <t>2021-02-22</t>
        </is>
      </c>
      <c r="F232" s="73" t="inlineStr"/>
      <c r="G232" s="74" t="inlineStr"/>
      <c r="H232" s="74" t="inlineStr"/>
      <c r="I232" s="74" t="inlineStr">
        <is>
          <t>05:53</t>
        </is>
      </c>
      <c r="J232" s="74" t="inlineStr">
        <is>
          <t>18:00</t>
        </is>
      </c>
      <c r="K232" s="74" t="inlineStr">
        <is>
          <t>05:45</t>
        </is>
      </c>
      <c r="L232" s="74" t="inlineStr">
        <is>
          <t>18:00</t>
        </is>
      </c>
      <c r="M232" s="74" t="inlineStr">
        <is>
          <t>05:45</t>
        </is>
      </c>
      <c r="N232" s="74" t="inlineStr">
        <is>
          <t>18:00</t>
        </is>
      </c>
      <c r="O232" s="74" t="inlineStr"/>
      <c r="P232" s="74" t="inlineStr"/>
      <c r="Q232" s="75" t="inlineStr">
        <is>
          <t>17:45</t>
        </is>
      </c>
      <c r="R232" s="74" t="inlineStr">
        <is>
          <t>06:00</t>
        </is>
      </c>
      <c r="S232" s="75" t="inlineStr">
        <is>
          <t>17:39</t>
        </is>
      </c>
      <c r="T232" s="74" t="inlineStr">
        <is>
          <t>06:00</t>
        </is>
      </c>
      <c r="U232" s="74" t="inlineStr">
        <is>
          <t>17:46</t>
        </is>
      </c>
      <c r="V232" s="74" t="inlineStr">
        <is>
          <t>06:00</t>
        </is>
      </c>
      <c r="W232" s="75" t="inlineStr">
        <is>
          <t>17:49</t>
        </is>
      </c>
      <c r="X232" s="74" t="inlineStr">
        <is>
          <t>06:00</t>
        </is>
      </c>
      <c r="Y232" s="75" t="inlineStr">
        <is>
          <t>17:46</t>
        </is>
      </c>
      <c r="Z232" s="74" t="inlineStr">
        <is>
          <t>06:00</t>
        </is>
      </c>
      <c r="AA232" s="74" t="inlineStr">
        <is>
          <t>17:35</t>
        </is>
      </c>
      <c r="AB232" s="74" t="inlineStr">
        <is>
          <t>06:00</t>
        </is>
      </c>
      <c r="AC232" s="74" t="inlineStr"/>
      <c r="AD232" s="74" t="inlineStr"/>
      <c r="AE232" s="74" t="inlineStr"/>
      <c r="AF232" s="74" t="inlineStr"/>
      <c r="AG232" s="74" t="inlineStr">
        <is>
          <t>05:41</t>
        </is>
      </c>
      <c r="AH232" s="74" t="inlineStr">
        <is>
          <t>14:00</t>
        </is>
      </c>
      <c r="AI232" s="74" t="inlineStr">
        <is>
          <t>05:43</t>
        </is>
      </c>
      <c r="AJ232" s="74" t="inlineStr">
        <is>
          <t>18:01</t>
        </is>
      </c>
      <c r="AK232" s="74" t="inlineStr">
        <is>
          <t>05:47</t>
        </is>
      </c>
      <c r="AL232" s="74" t="inlineStr">
        <is>
          <t>18:01</t>
        </is>
      </c>
      <c r="AM232" s="74" t="inlineStr">
        <is>
          <t>05:45</t>
        </is>
      </c>
      <c r="AN232" s="74" t="inlineStr">
        <is>
          <t>18:01</t>
        </is>
      </c>
      <c r="AO232" s="74" t="inlineStr">
        <is>
          <t>06:13</t>
        </is>
      </c>
      <c r="AP232" s="74" t="inlineStr">
        <is>
          <t>18:01</t>
        </is>
      </c>
      <c r="AQ232" s="74" t="inlineStr"/>
      <c r="AR232" s="74" t="inlineStr"/>
      <c r="AS232" s="74" t="inlineStr"/>
      <c r="AT232" s="74" t="inlineStr"/>
      <c r="AU232" s="74" t="inlineStr">
        <is>
          <t>17:49</t>
        </is>
      </c>
      <c r="AV232" s="74" t="inlineStr">
        <is>
          <t>06:00</t>
        </is>
      </c>
      <c r="AW232" s="74" t="inlineStr">
        <is>
          <t>17:36</t>
        </is>
      </c>
      <c r="AX232" s="74" t="inlineStr">
        <is>
          <t>06:00</t>
        </is>
      </c>
      <c r="AY232" s="74" t="inlineStr">
        <is>
          <t>17:55</t>
        </is>
      </c>
      <c r="AZ232" s="74" t="inlineStr">
        <is>
          <t>06:00</t>
        </is>
      </c>
      <c r="BA232" s="74" t="inlineStr">
        <is>
          <t>17:45</t>
        </is>
      </c>
      <c r="BB232" s="74" t="inlineStr">
        <is>
          <t>06:00</t>
        </is>
      </c>
      <c r="BC232" s="74" t="inlineStr">
        <is>
          <t>17:48</t>
        </is>
      </c>
      <c r="BD232" s="74" t="inlineStr">
        <is>
          <t>06:00</t>
        </is>
      </c>
      <c r="BE232" s="74" t="inlineStr"/>
      <c r="BF232" s="74" t="inlineStr"/>
      <c r="BG232" s="74" t="inlineStr"/>
      <c r="BH232" s="74" t="inlineStr"/>
      <c r="BI232" s="74" t="inlineStr">
        <is>
          <t>05:46</t>
        </is>
      </c>
      <c r="BJ232" s="74" t="inlineStr">
        <is>
          <t>18:01</t>
        </is>
      </c>
      <c r="BK232" s="74" t="inlineStr">
        <is>
          <t>05:47</t>
        </is>
      </c>
      <c r="BL232" s="74" t="inlineStr">
        <is>
          <t>18:01</t>
        </is>
      </c>
      <c r="BM232" s="74" t="inlineStr">
        <is>
          <t>06:08</t>
        </is>
      </c>
      <c r="BN232" s="74" t="inlineStr">
        <is>
          <t>18:01</t>
        </is>
      </c>
      <c r="BO232" s="74" t="n"/>
      <c r="BP232" s="95" t="n"/>
      <c r="BQ232" s="174" t="n"/>
      <c r="BR232" s="174" t="n"/>
      <c r="BS232" s="174" t="n"/>
      <c r="BT232" s="174" t="n"/>
      <c r="BU232" s="174" t="n"/>
      <c r="BV232" s="174" t="n"/>
      <c r="BW232" s="174" t="n"/>
      <c r="BX232" s="174" t="n"/>
      <c r="BY232" s="174" t="n"/>
      <c r="BZ232" s="175" t="n"/>
      <c r="CA232" s="176" t="n"/>
      <c r="CB232" s="177" t="n"/>
      <c r="CC232" s="118" t="n"/>
      <c r="CD232" s="178" t="n"/>
      <c r="CE232" s="120" t="n"/>
      <c r="CF232" s="178" t="n"/>
      <c r="CG232" s="179" t="n"/>
      <c r="CH232" s="178" t="n"/>
      <c r="CI232" s="180" t="n"/>
      <c r="CJ232" s="181" t="n"/>
      <c r="CK232" s="182" t="n"/>
    </row>
    <row r="233" ht="15.75" customFormat="1" customHeight="1" s="25">
      <c r="A233" s="69" t="inlineStr">
        <is>
          <t>A1812</t>
        </is>
      </c>
      <c r="B233" s="70" t="inlineStr">
        <is>
          <t>Võ Hoàng Anh Kiệt</t>
        </is>
      </c>
      <c r="C233" s="71" t="inlineStr">
        <is>
          <t>X1 Ép - B</t>
        </is>
      </c>
      <c r="D233" s="72" t="inlineStr">
        <is>
          <t>Trực tiếp</t>
        </is>
      </c>
      <c r="E233" s="73" t="inlineStr">
        <is>
          <t>2021-02-22</t>
        </is>
      </c>
      <c r="F233" s="73" t="inlineStr"/>
      <c r="G233" s="74" t="inlineStr">
        <is>
          <t>05:46</t>
        </is>
      </c>
      <c r="H233" s="74" t="inlineStr">
        <is>
          <t>18:02</t>
        </is>
      </c>
      <c r="I233" s="75" t="inlineStr">
        <is>
          <t>05:42</t>
        </is>
      </c>
      <c r="J233" s="74" t="inlineStr">
        <is>
          <t>18:02</t>
        </is>
      </c>
      <c r="K233" s="74" t="inlineStr">
        <is>
          <t>05:41</t>
        </is>
      </c>
      <c r="L233" s="74" t="inlineStr">
        <is>
          <t>18:03</t>
        </is>
      </c>
      <c r="M233" s="74" t="inlineStr">
        <is>
          <t>05:44</t>
        </is>
      </c>
      <c r="N233" s="74" t="inlineStr">
        <is>
          <t>18:02</t>
        </is>
      </c>
      <c r="O233" s="74" t="inlineStr">
        <is>
          <t>05:56</t>
        </is>
      </c>
      <c r="P233" s="74" t="inlineStr">
        <is>
          <t>18:29</t>
        </is>
      </c>
      <c r="Q233" s="74" t="inlineStr">
        <is>
          <t>17:42</t>
        </is>
      </c>
      <c r="R233" s="74" t="inlineStr">
        <is>
          <t>06:01</t>
        </is>
      </c>
      <c r="S233" s="74" t="inlineStr">
        <is>
          <t>17:44</t>
        </is>
      </c>
      <c r="T233" s="74" t="inlineStr">
        <is>
          <t>06:01</t>
        </is>
      </c>
      <c r="U233" s="74" t="inlineStr">
        <is>
          <t>18:51</t>
        </is>
      </c>
      <c r="V233" s="74" t="inlineStr">
        <is>
          <t>06:01</t>
        </is>
      </c>
      <c r="W233" s="74" t="inlineStr">
        <is>
          <t>17:39</t>
        </is>
      </c>
      <c r="X233" s="74" t="inlineStr">
        <is>
          <t>06:01</t>
        </is>
      </c>
      <c r="Y233" s="74" t="inlineStr">
        <is>
          <t>17:47</t>
        </is>
      </c>
      <c r="Z233" s="74" t="inlineStr">
        <is>
          <t>06:00</t>
        </is>
      </c>
      <c r="AA233" s="74" t="inlineStr">
        <is>
          <t>17:34</t>
        </is>
      </c>
      <c r="AB233" s="74" t="inlineStr">
        <is>
          <t>06:01</t>
        </is>
      </c>
      <c r="AC233" s="74" t="inlineStr"/>
      <c r="AD233" s="74" t="inlineStr"/>
      <c r="AE233" s="74" t="inlineStr">
        <is>
          <t>05:53</t>
        </is>
      </c>
      <c r="AF233" s="74" t="inlineStr">
        <is>
          <t>18:03</t>
        </is>
      </c>
      <c r="AG233" s="74" t="inlineStr">
        <is>
          <t>06:08</t>
        </is>
      </c>
      <c r="AH233" s="74" t="inlineStr">
        <is>
          <t>18:02</t>
        </is>
      </c>
      <c r="AI233" s="74" t="inlineStr">
        <is>
          <t>05:50</t>
        </is>
      </c>
      <c r="AJ233" s="74" t="inlineStr">
        <is>
          <t>18:01</t>
        </is>
      </c>
      <c r="AK233" s="74" t="inlineStr">
        <is>
          <t>05:39</t>
        </is>
      </c>
      <c r="AL233" s="74" t="inlineStr">
        <is>
          <t>18:01</t>
        </is>
      </c>
      <c r="AM233" s="74" t="inlineStr">
        <is>
          <t>05:57</t>
        </is>
      </c>
      <c r="AN233" s="74" t="inlineStr">
        <is>
          <t>18:03</t>
        </is>
      </c>
      <c r="AO233" s="74" t="inlineStr">
        <is>
          <t>05:56</t>
        </is>
      </c>
      <c r="AP233" s="74" t="inlineStr">
        <is>
          <t>18:01</t>
        </is>
      </c>
      <c r="AQ233" s="74" t="inlineStr"/>
      <c r="AR233" s="74" t="inlineStr"/>
      <c r="AS233" s="74" t="inlineStr"/>
      <c r="AT233" s="74" t="inlineStr"/>
      <c r="AU233" s="74" t="inlineStr">
        <is>
          <t>17:39</t>
        </is>
      </c>
      <c r="AV233" s="74" t="inlineStr">
        <is>
          <t>06:01</t>
        </is>
      </c>
      <c r="AW233" s="74" t="inlineStr"/>
      <c r="AX233" s="74" t="inlineStr"/>
      <c r="AY233" s="74" t="inlineStr"/>
      <c r="AZ233" s="74" t="inlineStr"/>
      <c r="BA233" s="74" t="inlineStr">
        <is>
          <t>17:32</t>
        </is>
      </c>
      <c r="BB233" s="74" t="inlineStr">
        <is>
          <t>06:00</t>
        </is>
      </c>
      <c r="BC233" s="74" t="inlineStr">
        <is>
          <t>17:52</t>
        </is>
      </c>
      <c r="BD233" s="74" t="inlineStr">
        <is>
          <t>06:01</t>
        </is>
      </c>
      <c r="BE233" s="74" t="inlineStr"/>
      <c r="BF233" s="74" t="inlineStr"/>
      <c r="BG233" s="74" t="inlineStr">
        <is>
          <t>05:51</t>
        </is>
      </c>
      <c r="BH233" s="74" t="inlineStr">
        <is>
          <t>18:02</t>
        </is>
      </c>
      <c r="BI233" s="74" t="inlineStr">
        <is>
          <t>05:59</t>
        </is>
      </c>
      <c r="BJ233" s="74" t="inlineStr">
        <is>
          <t>18:02</t>
        </is>
      </c>
      <c r="BK233" s="74" t="inlineStr">
        <is>
          <t>05:57</t>
        </is>
      </c>
      <c r="BL233" s="74" t="inlineStr">
        <is>
          <t>18:02</t>
        </is>
      </c>
      <c r="BM233" s="74" t="inlineStr">
        <is>
          <t>05:39</t>
        </is>
      </c>
      <c r="BN233" s="74" t="inlineStr">
        <is>
          <t>18:02</t>
        </is>
      </c>
      <c r="BO233" s="74" t="n"/>
      <c r="BP233" s="95" t="n"/>
      <c r="BQ233" s="174" t="n"/>
      <c r="BR233" s="174" t="n"/>
      <c r="BS233" s="174" t="n"/>
      <c r="BT233" s="174" t="n"/>
      <c r="BU233" s="174" t="n"/>
      <c r="BV233" s="174" t="n"/>
      <c r="BW233" s="174" t="n"/>
      <c r="BX233" s="174" t="n"/>
      <c r="BY233" s="174" t="n"/>
      <c r="BZ233" s="175" t="n"/>
      <c r="CA233" s="176" t="n"/>
      <c r="CB233" s="177" t="n"/>
      <c r="CC233" s="118" t="n"/>
      <c r="CD233" s="178" t="n"/>
      <c r="CE233" s="120" t="n"/>
      <c r="CF233" s="178" t="n"/>
      <c r="CG233" s="179" t="n"/>
      <c r="CH233" s="178" t="n"/>
      <c r="CI233" s="180" t="n"/>
      <c r="CJ233" s="181" t="n"/>
      <c r="CK233" s="182" t="n"/>
    </row>
    <row r="234" ht="15.75" customFormat="1" customHeight="1" s="25">
      <c r="A234" s="69" t="inlineStr">
        <is>
          <t>A1816</t>
        </is>
      </c>
      <c r="B234" s="70" t="inlineStr">
        <is>
          <t>Trần Thanh An</t>
        </is>
      </c>
      <c r="C234" s="71" t="inlineStr">
        <is>
          <t>X1 Ép - B</t>
        </is>
      </c>
      <c r="D234" s="72" t="inlineStr">
        <is>
          <t>Trực tiếp</t>
        </is>
      </c>
      <c r="E234" s="73" t="inlineStr">
        <is>
          <t>2021-02-24</t>
        </is>
      </c>
      <c r="F234" s="73" t="inlineStr"/>
      <c r="G234" s="74" t="inlineStr">
        <is>
          <t>05:47</t>
        </is>
      </c>
      <c r="H234" s="74" t="inlineStr">
        <is>
          <t>18:00</t>
        </is>
      </c>
      <c r="I234" s="74" t="inlineStr">
        <is>
          <t>06:00</t>
        </is>
      </c>
      <c r="J234" s="74" t="inlineStr">
        <is>
          <t>18:00</t>
        </is>
      </c>
      <c r="K234" s="74" t="inlineStr">
        <is>
          <t>05:48</t>
        </is>
      </c>
      <c r="L234" s="74" t="inlineStr">
        <is>
          <t>18:00</t>
        </is>
      </c>
      <c r="M234" s="74" t="inlineStr">
        <is>
          <t>05:47</t>
        </is>
      </c>
      <c r="N234" s="74" t="inlineStr">
        <is>
          <t>18:01</t>
        </is>
      </c>
      <c r="O234" s="74" t="inlineStr"/>
      <c r="P234" s="74" t="inlineStr"/>
      <c r="Q234" s="74" t="inlineStr">
        <is>
          <t>17:46</t>
        </is>
      </c>
      <c r="R234" s="74" t="inlineStr"/>
      <c r="S234" s="74" t="inlineStr">
        <is>
          <t>17:27</t>
        </is>
      </c>
      <c r="T234" s="74" t="inlineStr">
        <is>
          <t>06:00</t>
        </is>
      </c>
      <c r="U234" s="74" t="inlineStr">
        <is>
          <t>17:30</t>
        </is>
      </c>
      <c r="V234" s="74" t="inlineStr">
        <is>
          <t>06:00</t>
        </is>
      </c>
      <c r="W234" s="74" t="inlineStr">
        <is>
          <t>17:05</t>
        </is>
      </c>
      <c r="X234" s="74" t="inlineStr">
        <is>
          <t>06:00</t>
        </is>
      </c>
      <c r="Y234" s="74" t="inlineStr">
        <is>
          <t>17:39</t>
        </is>
      </c>
      <c r="Z234" s="74" t="inlineStr">
        <is>
          <t>06:00</t>
        </is>
      </c>
      <c r="AA234" s="75" t="inlineStr">
        <is>
          <t>17:18</t>
        </is>
      </c>
      <c r="AB234" s="74" t="inlineStr">
        <is>
          <t>06:00</t>
        </is>
      </c>
      <c r="AC234" s="74" t="inlineStr"/>
      <c r="AD234" s="74" t="inlineStr"/>
      <c r="AE234" s="74" t="inlineStr">
        <is>
          <t>05:45</t>
        </is>
      </c>
      <c r="AF234" s="75" t="inlineStr">
        <is>
          <t>18:00</t>
        </is>
      </c>
      <c r="AG234" s="74" t="inlineStr"/>
      <c r="AH234" s="74" t="inlineStr"/>
      <c r="AI234" s="75" t="inlineStr">
        <is>
          <t>05:28</t>
        </is>
      </c>
      <c r="AJ234" s="74" t="inlineStr">
        <is>
          <t>18:00</t>
        </is>
      </c>
      <c r="AK234" s="75" t="inlineStr">
        <is>
          <t>05:36</t>
        </is>
      </c>
      <c r="AL234" s="74" t="inlineStr">
        <is>
          <t>18:00</t>
        </is>
      </c>
      <c r="AM234" s="75" t="inlineStr">
        <is>
          <t>05:55</t>
        </is>
      </c>
      <c r="AN234" s="74" t="inlineStr">
        <is>
          <t>18:01</t>
        </is>
      </c>
      <c r="AO234" s="74" t="inlineStr">
        <is>
          <t>05:45</t>
        </is>
      </c>
      <c r="AP234" s="74" t="inlineStr">
        <is>
          <t>18:01</t>
        </is>
      </c>
      <c r="AQ234" s="74" t="inlineStr"/>
      <c r="AR234" s="74" t="inlineStr"/>
      <c r="AS234" s="74" t="inlineStr"/>
      <c r="AT234" s="74" t="inlineStr"/>
      <c r="AU234" s="74" t="inlineStr">
        <is>
          <t>17:35</t>
        </is>
      </c>
      <c r="AV234" s="74" t="inlineStr">
        <is>
          <t>06:00</t>
        </is>
      </c>
      <c r="AW234" s="74" t="inlineStr">
        <is>
          <t>17:19</t>
        </is>
      </c>
      <c r="AX234" s="74" t="inlineStr">
        <is>
          <t>06:00</t>
        </is>
      </c>
      <c r="AY234" s="74" t="inlineStr">
        <is>
          <t>17:15</t>
        </is>
      </c>
      <c r="AZ234" s="74" t="inlineStr">
        <is>
          <t>06:00</t>
        </is>
      </c>
      <c r="BA234" s="74" t="inlineStr">
        <is>
          <t>17:41</t>
        </is>
      </c>
      <c r="BB234" s="74" t="inlineStr"/>
      <c r="BC234" s="74" t="inlineStr">
        <is>
          <t>17:34</t>
        </is>
      </c>
      <c r="BD234" s="74" t="inlineStr">
        <is>
          <t>06:00</t>
        </is>
      </c>
      <c r="BE234" s="74" t="inlineStr"/>
      <c r="BF234" s="74" t="inlineStr"/>
      <c r="BG234" s="74" t="inlineStr">
        <is>
          <t>07:36</t>
        </is>
      </c>
      <c r="BH234" s="74" t="inlineStr">
        <is>
          <t>14:00</t>
        </is>
      </c>
      <c r="BI234" s="74" t="inlineStr"/>
      <c r="BJ234" s="74" t="inlineStr"/>
      <c r="BK234" s="74" t="inlineStr"/>
      <c r="BL234" s="74" t="inlineStr"/>
      <c r="BM234" s="74" t="inlineStr">
        <is>
          <t>05:45</t>
        </is>
      </c>
      <c r="BN234" s="74" t="inlineStr">
        <is>
          <t>18:00</t>
        </is>
      </c>
      <c r="BO234" s="74" t="n"/>
      <c r="BP234" s="95" t="n"/>
      <c r="BQ234" s="174" t="n"/>
      <c r="BR234" s="174" t="n"/>
      <c r="BS234" s="174" t="n"/>
      <c r="BT234" s="174" t="n"/>
      <c r="BU234" s="174" t="n"/>
      <c r="BV234" s="174" t="n"/>
      <c r="BW234" s="174" t="n"/>
      <c r="BX234" s="174" t="n"/>
      <c r="BY234" s="174" t="n"/>
      <c r="BZ234" s="175" t="n"/>
      <c r="CA234" s="176" t="n"/>
      <c r="CB234" s="177" t="n"/>
      <c r="CC234" s="118" t="n"/>
      <c r="CD234" s="178" t="n"/>
      <c r="CE234" s="120" t="n"/>
      <c r="CF234" s="178" t="n"/>
      <c r="CG234" s="179" t="n"/>
      <c r="CH234" s="178" t="n"/>
      <c r="CI234" s="180" t="n"/>
      <c r="CJ234" s="181" t="n"/>
      <c r="CK234" s="182" t="n"/>
    </row>
    <row r="235" customFormat="1" s="25">
      <c r="A235" s="69" t="inlineStr">
        <is>
          <t>A1818</t>
        </is>
      </c>
      <c r="B235" s="70" t="inlineStr">
        <is>
          <t>Nguyễn Thị Phụng Kiều</t>
        </is>
      </c>
      <c r="C235" s="71" t="inlineStr">
        <is>
          <t>X1 Ép - B</t>
        </is>
      </c>
      <c r="D235" s="72" t="inlineStr">
        <is>
          <t>Trực tiếp</t>
        </is>
      </c>
      <c r="E235" s="73" t="inlineStr">
        <is>
          <t>2021-02-24</t>
        </is>
      </c>
      <c r="F235" s="73" t="inlineStr"/>
      <c r="G235" s="74" t="inlineStr">
        <is>
          <t>05:52</t>
        </is>
      </c>
      <c r="H235" s="74" t="inlineStr">
        <is>
          <t>18:04</t>
        </is>
      </c>
      <c r="I235" s="74" t="inlineStr">
        <is>
          <t>05:51</t>
        </is>
      </c>
      <c r="J235" s="74" t="inlineStr">
        <is>
          <t>18:06</t>
        </is>
      </c>
      <c r="K235" s="74" t="inlineStr"/>
      <c r="L235" s="74" t="inlineStr"/>
      <c r="M235" s="74" t="inlineStr"/>
      <c r="N235" s="74" t="inlineStr"/>
      <c r="O235" s="74" t="inlineStr"/>
      <c r="P235" s="74" t="inlineStr"/>
      <c r="Q235" s="74" t="inlineStr">
        <is>
          <t>17:49</t>
        </is>
      </c>
      <c r="R235" s="74" t="inlineStr">
        <is>
          <t>06:00</t>
        </is>
      </c>
      <c r="S235" s="75" t="inlineStr">
        <is>
          <t>17:51</t>
        </is>
      </c>
      <c r="T235" s="74" t="inlineStr">
        <is>
          <t>06:01</t>
        </is>
      </c>
      <c r="U235" s="75" t="inlineStr">
        <is>
          <t>17:51</t>
        </is>
      </c>
      <c r="V235" s="74" t="inlineStr">
        <is>
          <t>06:02</t>
        </is>
      </c>
      <c r="W235" s="75" t="inlineStr">
        <is>
          <t>17:52</t>
        </is>
      </c>
      <c r="X235" s="74" t="inlineStr">
        <is>
          <t>06:03</t>
        </is>
      </c>
      <c r="Y235" s="75" t="inlineStr">
        <is>
          <t>17:55</t>
        </is>
      </c>
      <c r="Z235" s="74" t="inlineStr">
        <is>
          <t>06:02</t>
        </is>
      </c>
      <c r="AA235" s="75" t="inlineStr">
        <is>
          <t>17:53</t>
        </is>
      </c>
      <c r="AB235" s="74" t="inlineStr">
        <is>
          <t>06:03</t>
        </is>
      </c>
      <c r="AC235" s="75" t="inlineStr">
        <is>
          <t>06:03</t>
        </is>
      </c>
      <c r="AD235" s="74" t="inlineStr">
        <is>
          <t>14:00</t>
        </is>
      </c>
      <c r="AE235" s="75" t="inlineStr">
        <is>
          <t>05:48</t>
        </is>
      </c>
      <c r="AF235" s="75" t="inlineStr">
        <is>
          <t>18:03</t>
        </is>
      </c>
      <c r="AG235" s="75" t="inlineStr"/>
      <c r="AH235" s="74" t="inlineStr"/>
      <c r="AI235" s="74" t="inlineStr"/>
      <c r="AJ235" s="74" t="inlineStr"/>
      <c r="AK235" s="74" t="inlineStr">
        <is>
          <t>05:45</t>
        </is>
      </c>
      <c r="AL235" s="74" t="inlineStr">
        <is>
          <t>18:05</t>
        </is>
      </c>
      <c r="AM235" s="74" t="inlineStr">
        <is>
          <t>05:47</t>
        </is>
      </c>
      <c r="AN235" s="74" t="inlineStr">
        <is>
          <t>18:05</t>
        </is>
      </c>
      <c r="AO235" s="74" t="inlineStr">
        <is>
          <t>05:49</t>
        </is>
      </c>
      <c r="AP235" s="74" t="inlineStr">
        <is>
          <t>18:03</t>
        </is>
      </c>
      <c r="AQ235" s="74" t="inlineStr"/>
      <c r="AR235" s="74" t="inlineStr"/>
      <c r="AS235" s="74" t="inlineStr"/>
      <c r="AT235" s="74" t="inlineStr"/>
      <c r="AU235" s="74" t="inlineStr">
        <is>
          <t>17:54</t>
        </is>
      </c>
      <c r="AV235" s="74" t="inlineStr">
        <is>
          <t>06:02</t>
        </is>
      </c>
      <c r="AW235" s="74" t="inlineStr">
        <is>
          <t>17:40</t>
        </is>
      </c>
      <c r="AX235" s="74" t="inlineStr">
        <is>
          <t>06:03</t>
        </is>
      </c>
      <c r="AY235" s="74" t="inlineStr">
        <is>
          <t>17:53</t>
        </is>
      </c>
      <c r="AZ235" s="74" t="inlineStr">
        <is>
          <t>06:00</t>
        </is>
      </c>
      <c r="BA235" s="74" t="inlineStr">
        <is>
          <t>17:49</t>
        </is>
      </c>
      <c r="BB235" s="74" t="inlineStr"/>
      <c r="BC235" s="74" t="inlineStr"/>
      <c r="BD235" s="74" t="inlineStr"/>
      <c r="BE235" s="74" t="inlineStr"/>
      <c r="BF235" s="74" t="inlineStr"/>
      <c r="BG235" s="74" t="inlineStr">
        <is>
          <t>05:57</t>
        </is>
      </c>
      <c r="BH235" s="74" t="inlineStr">
        <is>
          <t>14:08</t>
        </is>
      </c>
      <c r="BI235" s="74" t="inlineStr">
        <is>
          <t>05:52</t>
        </is>
      </c>
      <c r="BJ235" s="74" t="inlineStr">
        <is>
          <t>18:05</t>
        </is>
      </c>
      <c r="BK235" s="74" t="inlineStr">
        <is>
          <t>05:53</t>
        </is>
      </c>
      <c r="BL235" s="74" t="inlineStr">
        <is>
          <t>18:04</t>
        </is>
      </c>
      <c r="BM235" s="74" t="inlineStr">
        <is>
          <t>05:57</t>
        </is>
      </c>
      <c r="BN235" s="74" t="inlineStr">
        <is>
          <t>18:05</t>
        </is>
      </c>
      <c r="BO235" s="74" t="n"/>
      <c r="BP235" s="95" t="n"/>
      <c r="BQ235" s="174" t="n"/>
      <c r="BR235" s="174" t="n"/>
      <c r="BS235" s="174" t="n"/>
      <c r="BT235" s="174" t="n"/>
      <c r="BU235" s="174" t="n"/>
      <c r="BV235" s="174" t="n"/>
      <c r="BW235" s="174" t="n"/>
      <c r="BX235" s="174" t="n"/>
      <c r="BY235" s="174" t="n"/>
      <c r="BZ235" s="175" t="n"/>
      <c r="CA235" s="176" t="n"/>
      <c r="CB235" s="177" t="n"/>
      <c r="CC235" s="118" t="n"/>
      <c r="CD235" s="178" t="n"/>
      <c r="CE235" s="120" t="n"/>
      <c r="CF235" s="178" t="n"/>
      <c r="CG235" s="179" t="n"/>
      <c r="CH235" s="178" t="n"/>
      <c r="CI235" s="180" t="n"/>
      <c r="CJ235" s="181" t="n"/>
      <c r="CK235" s="182" t="n"/>
    </row>
    <row r="236" ht="15.75" customFormat="1" customHeight="1" s="27">
      <c r="A236" s="69" t="inlineStr">
        <is>
          <t>A1820</t>
        </is>
      </c>
      <c r="B236" s="70" t="inlineStr">
        <is>
          <t>Đoàn Kim Nguyên</t>
        </is>
      </c>
      <c r="C236" s="71" t="inlineStr">
        <is>
          <t>X1 Ép - B</t>
        </is>
      </c>
      <c r="D236" s="72" t="inlineStr">
        <is>
          <t>Trực tiếp</t>
        </is>
      </c>
      <c r="E236" s="73" t="inlineStr">
        <is>
          <t>2021-02-24</t>
        </is>
      </c>
      <c r="F236" s="73" t="inlineStr"/>
      <c r="G236" s="74" t="inlineStr">
        <is>
          <t>05:51</t>
        </is>
      </c>
      <c r="H236" s="74" t="inlineStr">
        <is>
          <t>18:01</t>
        </is>
      </c>
      <c r="I236" s="75" t="inlineStr">
        <is>
          <t>05:52</t>
        </is>
      </c>
      <c r="J236" s="74" t="inlineStr">
        <is>
          <t>18:02</t>
        </is>
      </c>
      <c r="K236" s="74" t="inlineStr">
        <is>
          <t>05:54</t>
        </is>
      </c>
      <c r="L236" s="74" t="inlineStr">
        <is>
          <t>18:00</t>
        </is>
      </c>
      <c r="M236" s="74" t="inlineStr">
        <is>
          <t>05:48</t>
        </is>
      </c>
      <c r="N236" s="74" t="inlineStr">
        <is>
          <t>18:02</t>
        </is>
      </c>
      <c r="O236" s="75" t="inlineStr"/>
      <c r="P236" s="74" t="inlineStr"/>
      <c r="Q236" s="74" t="inlineStr">
        <is>
          <t>17:49</t>
        </is>
      </c>
      <c r="R236" s="74" t="inlineStr">
        <is>
          <t>06:01</t>
        </is>
      </c>
      <c r="S236" s="75" t="inlineStr">
        <is>
          <t>17:49</t>
        </is>
      </c>
      <c r="T236" s="74" t="inlineStr">
        <is>
          <t>06:00</t>
        </is>
      </c>
      <c r="U236" s="74" t="inlineStr">
        <is>
          <t>17:53</t>
        </is>
      </c>
      <c r="V236" s="74" t="inlineStr">
        <is>
          <t>06:01</t>
        </is>
      </c>
      <c r="W236" s="75" t="inlineStr">
        <is>
          <t>17:47</t>
        </is>
      </c>
      <c r="X236" s="74" t="inlineStr">
        <is>
          <t>06:00</t>
        </is>
      </c>
      <c r="Y236" s="75" t="inlineStr">
        <is>
          <t>17:51</t>
        </is>
      </c>
      <c r="Z236" s="74" t="inlineStr">
        <is>
          <t>06:00</t>
        </is>
      </c>
      <c r="AA236" s="74" t="inlineStr">
        <is>
          <t>17:47</t>
        </is>
      </c>
      <c r="AB236" s="74" t="inlineStr">
        <is>
          <t>06:00</t>
        </is>
      </c>
      <c r="AC236" s="74" t="inlineStr"/>
      <c r="AD236" s="74" t="inlineStr"/>
      <c r="AE236" s="74" t="inlineStr">
        <is>
          <t>05:54</t>
        </is>
      </c>
      <c r="AF236" s="74" t="inlineStr">
        <is>
          <t>18:02</t>
        </is>
      </c>
      <c r="AG236" s="74" t="inlineStr">
        <is>
          <t>05:50</t>
        </is>
      </c>
      <c r="AH236" s="74" t="inlineStr">
        <is>
          <t>18:02</t>
        </is>
      </c>
      <c r="AI236" s="74" t="inlineStr">
        <is>
          <t>05:49</t>
        </is>
      </c>
      <c r="AJ236" s="74" t="inlineStr">
        <is>
          <t>18:02</t>
        </is>
      </c>
      <c r="AK236" s="74" t="inlineStr"/>
      <c r="AL236" s="74" t="inlineStr"/>
      <c r="AM236" s="74" t="inlineStr"/>
      <c r="AN236" s="74" t="inlineStr"/>
      <c r="AO236" s="74" t="inlineStr"/>
      <c r="AP236" s="74" t="inlineStr"/>
      <c r="AQ236" s="74" t="inlineStr"/>
      <c r="AR236" s="74" t="inlineStr"/>
      <c r="AS236" s="74" t="inlineStr"/>
      <c r="AT236" s="74" t="inlineStr"/>
      <c r="AU236" s="74" t="inlineStr">
        <is>
          <t>17:46</t>
        </is>
      </c>
      <c r="AV236" s="74" t="inlineStr">
        <is>
          <t>06:02</t>
        </is>
      </c>
      <c r="AW236" s="74" t="inlineStr">
        <is>
          <t>17:49</t>
        </is>
      </c>
      <c r="AX236" s="74" t="inlineStr">
        <is>
          <t>06:00</t>
        </is>
      </c>
      <c r="AY236" s="74" t="inlineStr">
        <is>
          <t>17:45</t>
        </is>
      </c>
      <c r="AZ236" s="74" t="inlineStr">
        <is>
          <t>06:00</t>
        </is>
      </c>
      <c r="BA236" s="74" t="inlineStr">
        <is>
          <t>17:49</t>
        </is>
      </c>
      <c r="BB236" s="74" t="inlineStr">
        <is>
          <t>06:00</t>
        </is>
      </c>
      <c r="BC236" s="74" t="inlineStr">
        <is>
          <t>17:43</t>
        </is>
      </c>
      <c r="BD236" s="74" t="inlineStr">
        <is>
          <t>06:00</t>
        </is>
      </c>
      <c r="BE236" s="74" t="inlineStr"/>
      <c r="BF236" s="74" t="inlineStr"/>
      <c r="BG236" s="74" t="inlineStr">
        <is>
          <t>05:50</t>
        </is>
      </c>
      <c r="BH236" s="74" t="inlineStr">
        <is>
          <t>18:00</t>
        </is>
      </c>
      <c r="BI236" s="74" t="inlineStr">
        <is>
          <t>05:47</t>
        </is>
      </c>
      <c r="BJ236" s="74" t="inlineStr">
        <is>
          <t>18:01</t>
        </is>
      </c>
      <c r="BK236" s="74" t="inlineStr">
        <is>
          <t>05:44</t>
        </is>
      </c>
      <c r="BL236" s="74" t="inlineStr">
        <is>
          <t>18:01</t>
        </is>
      </c>
      <c r="BM236" s="74" t="inlineStr">
        <is>
          <t>05:49</t>
        </is>
      </c>
      <c r="BN236" s="74" t="inlineStr">
        <is>
          <t>18:01</t>
        </is>
      </c>
      <c r="BO236" s="74" t="n"/>
      <c r="BP236" s="95" t="n"/>
      <c r="BQ236" s="174" t="n"/>
      <c r="BR236" s="174" t="n"/>
      <c r="BS236" s="174" t="n"/>
      <c r="BT236" s="174" t="n"/>
      <c r="BU236" s="174" t="n"/>
      <c r="BV236" s="174" t="n"/>
      <c r="BW236" s="174" t="n"/>
      <c r="BX236" s="174" t="n"/>
      <c r="BY236" s="174" t="n"/>
      <c r="BZ236" s="175" t="n"/>
      <c r="CA236" s="176" t="n"/>
      <c r="CB236" s="177" t="n"/>
      <c r="CC236" s="118" t="n"/>
      <c r="CD236" s="178" t="n"/>
      <c r="CE236" s="120" t="n"/>
      <c r="CF236" s="178" t="n"/>
      <c r="CG236" s="179" t="n"/>
      <c r="CH236" s="178" t="n"/>
      <c r="CI236" s="180" t="n"/>
      <c r="CJ236" s="181" t="n"/>
      <c r="CK236" s="182" t="n"/>
      <c r="CL236" s="25" t="n"/>
      <c r="CM236" s="25" t="n"/>
    </row>
    <row r="237" ht="15.75" customFormat="1" customHeight="1" s="27">
      <c r="A237" s="69" t="inlineStr">
        <is>
          <t>A1823</t>
        </is>
      </c>
      <c r="B237" s="70" t="inlineStr">
        <is>
          <t>Nguyễn Văn Hòa</t>
        </is>
      </c>
      <c r="C237" s="71" t="inlineStr">
        <is>
          <t>Hành Chính</t>
        </is>
      </c>
      <c r="D237" s="72" t="inlineStr">
        <is>
          <t>Trực tiếp</t>
        </is>
      </c>
      <c r="E237" s="73" t="inlineStr">
        <is>
          <t>2021-02-24</t>
        </is>
      </c>
      <c r="F237" s="73" t="inlineStr"/>
      <c r="G237" s="74" t="inlineStr">
        <is>
          <t>04:46</t>
        </is>
      </c>
      <c r="H237" s="74" t="inlineStr">
        <is>
          <t>16:49</t>
        </is>
      </c>
      <c r="I237" s="74" t="inlineStr">
        <is>
          <t>04:46</t>
        </is>
      </c>
      <c r="J237" s="74" t="inlineStr">
        <is>
          <t>17:01</t>
        </is>
      </c>
      <c r="K237" s="74" t="inlineStr">
        <is>
          <t>04:47</t>
        </is>
      </c>
      <c r="L237" s="74" t="inlineStr">
        <is>
          <t>16:42</t>
        </is>
      </c>
      <c r="M237" s="74" t="inlineStr">
        <is>
          <t>04:46</t>
        </is>
      </c>
      <c r="N237" s="74" t="inlineStr">
        <is>
          <t>16:41</t>
        </is>
      </c>
      <c r="O237" s="74" t="inlineStr">
        <is>
          <t>04:46</t>
        </is>
      </c>
      <c r="P237" s="74" t="inlineStr">
        <is>
          <t>17:41</t>
        </is>
      </c>
      <c r="Q237" s="74" t="inlineStr">
        <is>
          <t>04:45</t>
        </is>
      </c>
      <c r="R237" s="74" t="inlineStr">
        <is>
          <t>16:54</t>
        </is>
      </c>
      <c r="S237" s="74" t="inlineStr">
        <is>
          <t>04:46</t>
        </is>
      </c>
      <c r="T237" s="74" t="inlineStr">
        <is>
          <t>16:51</t>
        </is>
      </c>
      <c r="U237" s="74" t="inlineStr">
        <is>
          <t>04:46</t>
        </is>
      </c>
      <c r="V237" s="74" t="inlineStr">
        <is>
          <t>16:49</t>
        </is>
      </c>
      <c r="W237" s="74" t="inlineStr">
        <is>
          <t>04:45</t>
        </is>
      </c>
      <c r="X237" s="74" t="inlineStr">
        <is>
          <t>16:47</t>
        </is>
      </c>
      <c r="Y237" s="74" t="inlineStr">
        <is>
          <t>05:11</t>
        </is>
      </c>
      <c r="Z237" s="74" t="inlineStr">
        <is>
          <t>17:30</t>
        </is>
      </c>
      <c r="AA237" s="74" t="inlineStr">
        <is>
          <t>04:46</t>
        </is>
      </c>
      <c r="AB237" s="74" t="inlineStr">
        <is>
          <t>16:43</t>
        </is>
      </c>
      <c r="AC237" s="74" t="inlineStr">
        <is>
          <t>04:46</t>
        </is>
      </c>
      <c r="AD237" s="74" t="inlineStr"/>
      <c r="AE237" s="74" t="inlineStr">
        <is>
          <t>16:45</t>
        </is>
      </c>
      <c r="AF237" s="74" t="inlineStr">
        <is>
          <t>04:47</t>
        </is>
      </c>
      <c r="AG237" s="74" t="inlineStr">
        <is>
          <t>16:28</t>
        </is>
      </c>
      <c r="AH237" s="74" t="inlineStr">
        <is>
          <t>04:41</t>
        </is>
      </c>
      <c r="AI237" s="74" t="inlineStr">
        <is>
          <t>16:45</t>
        </is>
      </c>
      <c r="AJ237" s="74" t="inlineStr">
        <is>
          <t>04:43</t>
        </is>
      </c>
      <c r="AK237" s="74" t="inlineStr">
        <is>
          <t>16:45</t>
        </is>
      </c>
      <c r="AL237" s="74" t="inlineStr">
        <is>
          <t>04:46</t>
        </is>
      </c>
      <c r="AM237" s="74" t="inlineStr">
        <is>
          <t>16:41</t>
        </is>
      </c>
      <c r="AN237" s="74" t="inlineStr">
        <is>
          <t>04:43</t>
        </is>
      </c>
      <c r="AO237" s="74" t="inlineStr">
        <is>
          <t>16:45</t>
        </is>
      </c>
      <c r="AP237" s="74" t="inlineStr">
        <is>
          <t>04:47</t>
        </is>
      </c>
      <c r="AQ237" s="74" t="inlineStr"/>
      <c r="AR237" s="74" t="inlineStr">
        <is>
          <t>04:44</t>
        </is>
      </c>
      <c r="AS237" s="74" t="inlineStr">
        <is>
          <t>04:44</t>
        </is>
      </c>
      <c r="AT237" s="74" t="inlineStr">
        <is>
          <t>16:52</t>
        </is>
      </c>
      <c r="AU237" s="74" t="inlineStr">
        <is>
          <t>04:45</t>
        </is>
      </c>
      <c r="AV237" s="74" t="inlineStr">
        <is>
          <t>16:49</t>
        </is>
      </c>
      <c r="AW237" s="74" t="inlineStr">
        <is>
          <t>04:46</t>
        </is>
      </c>
      <c r="AX237" s="74" t="inlineStr">
        <is>
          <t>16:44</t>
        </is>
      </c>
      <c r="AY237" s="74" t="inlineStr">
        <is>
          <t>04:45</t>
        </is>
      </c>
      <c r="AZ237" s="74" t="inlineStr">
        <is>
          <t>16:52</t>
        </is>
      </c>
      <c r="BA237" s="74" t="inlineStr">
        <is>
          <t>04:45</t>
        </is>
      </c>
      <c r="BB237" s="74" t="inlineStr">
        <is>
          <t>16:41</t>
        </is>
      </c>
      <c r="BC237" s="74" t="inlineStr">
        <is>
          <t>04:47</t>
        </is>
      </c>
      <c r="BD237" s="74" t="inlineStr">
        <is>
          <t>16:44</t>
        </is>
      </c>
      <c r="BE237" s="74" t="inlineStr">
        <is>
          <t>04:41</t>
        </is>
      </c>
      <c r="BF237" s="74" t="inlineStr">
        <is>
          <t>16:38</t>
        </is>
      </c>
      <c r="BG237" s="74" t="inlineStr">
        <is>
          <t>04:44</t>
        </is>
      </c>
      <c r="BH237" s="74" t="inlineStr">
        <is>
          <t>16:46</t>
        </is>
      </c>
      <c r="BI237" s="74" t="inlineStr">
        <is>
          <t>04:44</t>
        </is>
      </c>
      <c r="BJ237" s="74" t="inlineStr">
        <is>
          <t>16:43</t>
        </is>
      </c>
      <c r="BK237" s="74" t="inlineStr">
        <is>
          <t>04:44</t>
        </is>
      </c>
      <c r="BL237" s="74" t="inlineStr">
        <is>
          <t>16:49</t>
        </is>
      </c>
      <c r="BM237" s="74" t="inlineStr">
        <is>
          <t>04:45</t>
        </is>
      </c>
      <c r="BN237" s="74" t="inlineStr">
        <is>
          <t>16:47</t>
        </is>
      </c>
      <c r="BO237" s="74" t="n"/>
      <c r="BP237" s="95" t="n"/>
      <c r="BQ237" s="174" t="n"/>
      <c r="BR237" s="174" t="n"/>
      <c r="BS237" s="174" t="n"/>
      <c r="BT237" s="174" t="n"/>
      <c r="BU237" s="174" t="n"/>
      <c r="BV237" s="174" t="n"/>
      <c r="BW237" s="174" t="n"/>
      <c r="BX237" s="174" t="n"/>
      <c r="BY237" s="174" t="n"/>
      <c r="BZ237" s="175" t="n"/>
      <c r="CA237" s="176" t="n"/>
      <c r="CB237" s="177" t="n"/>
      <c r="CC237" s="118" t="n"/>
      <c r="CD237" s="178" t="n"/>
      <c r="CE237" s="120" t="n"/>
      <c r="CF237" s="178" t="n"/>
      <c r="CG237" s="179" t="n"/>
      <c r="CH237" s="178" t="n"/>
      <c r="CI237" s="180" t="n"/>
      <c r="CJ237" s="181" t="n"/>
      <c r="CK237" s="182" t="n"/>
      <c r="CL237" s="25" t="n"/>
      <c r="CM237" s="25" t="n"/>
    </row>
    <row r="238" ht="15.75" customFormat="1" customHeight="1" s="25">
      <c r="A238" s="69" t="inlineStr">
        <is>
          <t>A1824</t>
        </is>
      </c>
      <c r="B238" s="70" t="inlineStr">
        <is>
          <t>Nguyễn Thành Thật</t>
        </is>
      </c>
      <c r="C238" s="71" t="inlineStr">
        <is>
          <t>Kho X1</t>
        </is>
      </c>
      <c r="D238" s="72" t="inlineStr">
        <is>
          <t>Trực tiếp</t>
        </is>
      </c>
      <c r="E238" s="73" t="inlineStr">
        <is>
          <t>2021-02-25</t>
        </is>
      </c>
      <c r="F238" s="73" t="inlineStr"/>
      <c r="G238" s="74" t="inlineStr">
        <is>
          <t>05:53</t>
        </is>
      </c>
      <c r="H238" s="74" t="inlineStr">
        <is>
          <t>18:03</t>
        </is>
      </c>
      <c r="I238" s="75" t="inlineStr">
        <is>
          <t>05:50</t>
        </is>
      </c>
      <c r="J238" s="74" t="inlineStr">
        <is>
          <t>18:04</t>
        </is>
      </c>
      <c r="K238" s="74" t="inlineStr">
        <is>
          <t>05:50</t>
        </is>
      </c>
      <c r="L238" s="74" t="inlineStr">
        <is>
          <t>18:03</t>
        </is>
      </c>
      <c r="M238" s="74" t="inlineStr">
        <is>
          <t>05:50</t>
        </is>
      </c>
      <c r="N238" s="74" t="inlineStr">
        <is>
          <t>18:03</t>
        </is>
      </c>
      <c r="O238" s="75" t="inlineStr"/>
      <c r="P238" s="74" t="inlineStr"/>
      <c r="Q238" s="74" t="inlineStr">
        <is>
          <t>05:46</t>
        </is>
      </c>
      <c r="R238" s="74" t="inlineStr">
        <is>
          <t>18:05</t>
        </is>
      </c>
      <c r="S238" s="74" t="inlineStr">
        <is>
          <t>05:52</t>
        </is>
      </c>
      <c r="T238" s="74" t="inlineStr">
        <is>
          <t>18:04</t>
        </is>
      </c>
      <c r="U238" s="74" t="inlineStr">
        <is>
          <t>05:48</t>
        </is>
      </c>
      <c r="V238" s="74" t="inlineStr">
        <is>
          <t>18:04</t>
        </is>
      </c>
      <c r="W238" s="74" t="inlineStr">
        <is>
          <t>05:50</t>
        </is>
      </c>
      <c r="X238" s="74" t="inlineStr">
        <is>
          <t>18:03</t>
        </is>
      </c>
      <c r="Y238" s="74" t="inlineStr">
        <is>
          <t>05:51</t>
        </is>
      </c>
      <c r="Z238" s="74" t="inlineStr">
        <is>
          <t>14:03</t>
        </is>
      </c>
      <c r="AA238" s="74" t="inlineStr">
        <is>
          <t>05:46</t>
        </is>
      </c>
      <c r="AB238" s="74" t="inlineStr">
        <is>
          <t>18:05</t>
        </is>
      </c>
      <c r="AC238" s="74" t="inlineStr"/>
      <c r="AD238" s="74" t="inlineStr"/>
      <c r="AE238" s="74" t="inlineStr">
        <is>
          <t>05:48</t>
        </is>
      </c>
      <c r="AF238" s="74" t="inlineStr">
        <is>
          <t>18:04</t>
        </is>
      </c>
      <c r="AG238" s="74" t="inlineStr">
        <is>
          <t>05:49</t>
        </is>
      </c>
      <c r="AH238" s="74" t="inlineStr">
        <is>
          <t>14:01</t>
        </is>
      </c>
      <c r="AI238" s="74" t="inlineStr">
        <is>
          <t>05:51</t>
        </is>
      </c>
      <c r="AJ238" s="74" t="inlineStr">
        <is>
          <t>18:02</t>
        </is>
      </c>
      <c r="AK238" s="74" t="inlineStr">
        <is>
          <t>05:50</t>
        </is>
      </c>
      <c r="AL238" s="74" t="inlineStr">
        <is>
          <t>18:04</t>
        </is>
      </c>
      <c r="AM238" s="74" t="inlineStr">
        <is>
          <t>05:46</t>
        </is>
      </c>
      <c r="AN238" s="74" t="inlineStr">
        <is>
          <t>14:01</t>
        </is>
      </c>
      <c r="AO238" s="74" t="inlineStr">
        <is>
          <t>05:48</t>
        </is>
      </c>
      <c r="AP238" s="74" t="inlineStr">
        <is>
          <t>18:04</t>
        </is>
      </c>
      <c r="AQ238" s="75" t="inlineStr"/>
      <c r="AR238" s="74" t="inlineStr"/>
      <c r="AS238" s="74" t="inlineStr"/>
      <c r="AT238" s="74" t="inlineStr"/>
      <c r="AU238" s="74" t="inlineStr">
        <is>
          <t>05:52</t>
        </is>
      </c>
      <c r="AV238" s="74" t="inlineStr">
        <is>
          <t>18:06</t>
        </is>
      </c>
      <c r="AW238" s="74" t="inlineStr">
        <is>
          <t>05:55</t>
        </is>
      </c>
      <c r="AX238" s="74" t="inlineStr">
        <is>
          <t>18:04</t>
        </is>
      </c>
      <c r="AY238" s="75" t="inlineStr">
        <is>
          <t>05:45</t>
        </is>
      </c>
      <c r="AZ238" s="74" t="inlineStr">
        <is>
          <t>18:06</t>
        </is>
      </c>
      <c r="BA238" s="74" t="inlineStr">
        <is>
          <t>05:50</t>
        </is>
      </c>
      <c r="BB238" s="74" t="inlineStr">
        <is>
          <t>14:03</t>
        </is>
      </c>
      <c r="BC238" s="74" t="inlineStr">
        <is>
          <t>05:53</t>
        </is>
      </c>
      <c r="BD238" s="74" t="inlineStr">
        <is>
          <t>18:04</t>
        </is>
      </c>
      <c r="BE238" s="75" t="inlineStr"/>
      <c r="BF238" s="74" t="inlineStr"/>
      <c r="BG238" s="74" t="inlineStr">
        <is>
          <t>05:46</t>
        </is>
      </c>
      <c r="BH238" s="74" t="inlineStr">
        <is>
          <t>14:18</t>
        </is>
      </c>
      <c r="BI238" s="74" t="inlineStr">
        <is>
          <t>05:47</t>
        </is>
      </c>
      <c r="BJ238" s="74" t="inlineStr">
        <is>
          <t>18:05</t>
        </is>
      </c>
      <c r="BK238" s="74" t="inlineStr">
        <is>
          <t>05:53</t>
        </is>
      </c>
      <c r="BL238" s="74" t="inlineStr">
        <is>
          <t>18:04</t>
        </is>
      </c>
      <c r="BM238" s="74" t="inlineStr">
        <is>
          <t>05:55</t>
        </is>
      </c>
      <c r="BN238" s="74" t="inlineStr">
        <is>
          <t>14:01</t>
        </is>
      </c>
      <c r="BO238" s="74" t="n"/>
      <c r="BP238" s="95" t="n"/>
      <c r="BQ238" s="174" t="n"/>
      <c r="BR238" s="174" t="n"/>
      <c r="BS238" s="174" t="n"/>
      <c r="BT238" s="174" t="n"/>
      <c r="BU238" s="174" t="n"/>
      <c r="BV238" s="174" t="n"/>
      <c r="BW238" s="174" t="n"/>
      <c r="BX238" s="174" t="n"/>
      <c r="BY238" s="174" t="n"/>
      <c r="BZ238" s="175" t="n"/>
      <c r="CA238" s="176" t="n"/>
      <c r="CB238" s="177" t="n"/>
      <c r="CC238" s="118" t="n"/>
      <c r="CD238" s="178" t="n"/>
      <c r="CE238" s="120" t="n"/>
      <c r="CF238" s="178" t="n"/>
      <c r="CG238" s="179" t="n"/>
      <c r="CH238" s="178" t="n"/>
      <c r="CI238" s="180" t="n"/>
      <c r="CJ238" s="181" t="n"/>
      <c r="CK238" s="182" t="n"/>
    </row>
    <row r="239" ht="15.75" customFormat="1" customHeight="1" s="25">
      <c r="A239" s="69" t="inlineStr">
        <is>
          <t>A1833</t>
        </is>
      </c>
      <c r="B239" s="70" t="inlineStr">
        <is>
          <t>Trương Hữu Nghị</t>
        </is>
      </c>
      <c r="C239" s="71" t="inlineStr">
        <is>
          <t>X2 Line 2-2</t>
        </is>
      </c>
      <c r="D239" s="72" t="inlineStr">
        <is>
          <t>Trực tiếp</t>
        </is>
      </c>
      <c r="E239" s="73" t="inlineStr">
        <is>
          <t>2021-02-25</t>
        </is>
      </c>
      <c r="F239" s="73" t="inlineStr"/>
      <c r="G239" s="74" t="inlineStr">
        <is>
          <t>05:48</t>
        </is>
      </c>
      <c r="H239" s="74" t="inlineStr">
        <is>
          <t>18:01</t>
        </is>
      </c>
      <c r="I239" s="75" t="inlineStr">
        <is>
          <t>05:42</t>
        </is>
      </c>
      <c r="J239" s="74" t="inlineStr">
        <is>
          <t>18:02</t>
        </is>
      </c>
      <c r="K239" s="75" t="inlineStr">
        <is>
          <t>05:52</t>
        </is>
      </c>
      <c r="L239" s="74" t="inlineStr">
        <is>
          <t>18:02</t>
        </is>
      </c>
      <c r="M239" s="75" t="inlineStr">
        <is>
          <t>05:49</t>
        </is>
      </c>
      <c r="N239" s="74" t="inlineStr">
        <is>
          <t>18:01</t>
        </is>
      </c>
      <c r="O239" s="75" t="inlineStr">
        <is>
          <t>05:41</t>
        </is>
      </c>
      <c r="P239" s="74" t="inlineStr">
        <is>
          <t>18:00</t>
        </is>
      </c>
      <c r="Q239" s="74" t="inlineStr">
        <is>
          <t>17:31</t>
        </is>
      </c>
      <c r="R239" s="74" t="inlineStr">
        <is>
          <t>06:01</t>
        </is>
      </c>
      <c r="S239" s="75" t="inlineStr"/>
      <c r="T239" s="74" t="inlineStr"/>
      <c r="U239" s="75" t="inlineStr">
        <is>
          <t>17:29</t>
        </is>
      </c>
      <c r="V239" s="74" t="inlineStr">
        <is>
          <t>06:02</t>
        </is>
      </c>
      <c r="W239" s="75" t="inlineStr">
        <is>
          <t>17:46</t>
        </is>
      </c>
      <c r="X239" s="74" t="inlineStr">
        <is>
          <t>06:00</t>
        </is>
      </c>
      <c r="Y239" s="75" t="inlineStr">
        <is>
          <t>17:49</t>
        </is>
      </c>
      <c r="Z239" s="74" t="inlineStr">
        <is>
          <t>06:01</t>
        </is>
      </c>
      <c r="AA239" s="75" t="inlineStr">
        <is>
          <t>17:35</t>
        </is>
      </c>
      <c r="AB239" s="74" t="inlineStr">
        <is>
          <t>06:01</t>
        </is>
      </c>
      <c r="AC239" s="75" t="inlineStr"/>
      <c r="AD239" s="74" t="inlineStr"/>
      <c r="AE239" s="74" t="inlineStr"/>
      <c r="AF239" s="74" t="inlineStr"/>
      <c r="AG239" s="74" t="inlineStr">
        <is>
          <t>05:42</t>
        </is>
      </c>
      <c r="AH239" s="74" t="inlineStr">
        <is>
          <t>18:01</t>
        </is>
      </c>
      <c r="AI239" s="74" t="inlineStr">
        <is>
          <t>05:45</t>
        </is>
      </c>
      <c r="AJ239" s="74" t="inlineStr">
        <is>
          <t>18:02</t>
        </is>
      </c>
      <c r="AK239" s="74" t="inlineStr">
        <is>
          <t>05:48</t>
        </is>
      </c>
      <c r="AL239" s="74" t="inlineStr">
        <is>
          <t>18:01</t>
        </is>
      </c>
      <c r="AM239" s="74" t="inlineStr">
        <is>
          <t>05:41</t>
        </is>
      </c>
      <c r="AN239" s="74" t="inlineStr">
        <is>
          <t>18:02</t>
        </is>
      </c>
      <c r="AO239" s="74" t="inlineStr">
        <is>
          <t>05:45</t>
        </is>
      </c>
      <c r="AP239" s="74" t="inlineStr">
        <is>
          <t>18:01</t>
        </is>
      </c>
      <c r="AQ239" s="74" t="inlineStr"/>
      <c r="AR239" s="74" t="inlineStr"/>
      <c r="AS239" s="74" t="inlineStr"/>
      <c r="AT239" s="74" t="inlineStr"/>
      <c r="AU239" s="74" t="inlineStr">
        <is>
          <t>17:40</t>
        </is>
      </c>
      <c r="AV239" s="74" t="inlineStr">
        <is>
          <t>06:00</t>
        </is>
      </c>
      <c r="AW239" s="74" t="inlineStr">
        <is>
          <t>17:42</t>
        </is>
      </c>
      <c r="AX239" s="74" t="inlineStr">
        <is>
          <t>06:00</t>
        </is>
      </c>
      <c r="AY239" s="74" t="inlineStr">
        <is>
          <t>17:46</t>
        </is>
      </c>
      <c r="AZ239" s="74" t="inlineStr">
        <is>
          <t>06:01</t>
        </is>
      </c>
      <c r="BA239" s="74" t="inlineStr">
        <is>
          <t>17:36</t>
        </is>
      </c>
      <c r="BB239" s="74" t="inlineStr">
        <is>
          <t>06:01</t>
        </is>
      </c>
      <c r="BC239" s="74" t="inlineStr">
        <is>
          <t>17:43</t>
        </is>
      </c>
      <c r="BD239" s="74" t="inlineStr">
        <is>
          <t>06:04</t>
        </is>
      </c>
      <c r="BE239" s="74" t="inlineStr"/>
      <c r="BF239" s="74" t="inlineStr"/>
      <c r="BG239" s="74" t="inlineStr">
        <is>
          <t>05:45</t>
        </is>
      </c>
      <c r="BH239" s="74" t="inlineStr">
        <is>
          <t>18:01</t>
        </is>
      </c>
      <c r="BI239" s="74" t="inlineStr">
        <is>
          <t>05:46</t>
        </is>
      </c>
      <c r="BJ239" s="74" t="inlineStr">
        <is>
          <t>18:02</t>
        </is>
      </c>
      <c r="BK239" s="74" t="inlineStr">
        <is>
          <t>05:48</t>
        </is>
      </c>
      <c r="BL239" s="74" t="inlineStr">
        <is>
          <t>18:01</t>
        </is>
      </c>
      <c r="BM239" s="74" t="inlineStr">
        <is>
          <t>05:51</t>
        </is>
      </c>
      <c r="BN239" s="74" t="inlineStr">
        <is>
          <t>18:03</t>
        </is>
      </c>
      <c r="BO239" s="74" t="n"/>
      <c r="BP239" s="95" t="n"/>
      <c r="BQ239" s="174" t="n"/>
      <c r="BR239" s="174" t="n"/>
      <c r="BS239" s="174" t="n"/>
      <c r="BT239" s="174" t="n"/>
      <c r="BU239" s="174" t="n"/>
      <c r="BV239" s="174" t="n"/>
      <c r="BW239" s="174" t="n"/>
      <c r="BX239" s="174" t="n"/>
      <c r="BY239" s="174" t="n"/>
      <c r="BZ239" s="175" t="n"/>
      <c r="CA239" s="176" t="n"/>
      <c r="CB239" s="177" t="n"/>
      <c r="CC239" s="118" t="n"/>
      <c r="CD239" s="178" t="n"/>
      <c r="CE239" s="120" t="n"/>
      <c r="CF239" s="178" t="n"/>
      <c r="CG239" s="179" t="n"/>
      <c r="CH239" s="178" t="n"/>
      <c r="CI239" s="180" t="n"/>
      <c r="CJ239" s="181" t="n"/>
      <c r="CK239" s="182" t="n"/>
    </row>
    <row r="240" ht="15.75" customFormat="1" customHeight="1" s="26">
      <c r="A240" s="69" t="inlineStr">
        <is>
          <t>A1834</t>
        </is>
      </c>
      <c r="B240" s="70" t="inlineStr">
        <is>
          <t>Nguyễn Minh Tiến</t>
        </is>
      </c>
      <c r="C240" s="71" t="inlineStr">
        <is>
          <t>X2 Line 2-2</t>
        </is>
      </c>
      <c r="D240" s="72" t="inlineStr">
        <is>
          <t>Trực tiếp</t>
        </is>
      </c>
      <c r="E240" s="73" t="inlineStr">
        <is>
          <t>2021-02-25</t>
        </is>
      </c>
      <c r="F240" s="73" t="inlineStr"/>
      <c r="G240" s="74" t="inlineStr">
        <is>
          <t>17:32</t>
        </is>
      </c>
      <c r="H240" s="74" t="inlineStr">
        <is>
          <t>06:00</t>
        </is>
      </c>
      <c r="I240" s="74" t="inlineStr">
        <is>
          <t>17:33</t>
        </is>
      </c>
      <c r="J240" s="74" t="inlineStr">
        <is>
          <t>06:00</t>
        </is>
      </c>
      <c r="K240" s="74" t="inlineStr">
        <is>
          <t>17:43</t>
        </is>
      </c>
      <c r="L240" s="74" t="inlineStr">
        <is>
          <t>06:00</t>
        </is>
      </c>
      <c r="M240" s="74" t="inlineStr">
        <is>
          <t>17:32</t>
        </is>
      </c>
      <c r="N240" s="74" t="inlineStr">
        <is>
          <t>06:01</t>
        </is>
      </c>
      <c r="O240" s="74" t="inlineStr"/>
      <c r="P240" s="74" t="inlineStr"/>
      <c r="Q240" s="75" t="inlineStr">
        <is>
          <t>05:40</t>
        </is>
      </c>
      <c r="R240" s="75" t="inlineStr">
        <is>
          <t>18:00</t>
        </is>
      </c>
      <c r="S240" s="75" t="inlineStr">
        <is>
          <t>05:32</t>
        </is>
      </c>
      <c r="T240" s="74" t="inlineStr">
        <is>
          <t>17:59</t>
        </is>
      </c>
      <c r="U240" s="75" t="inlineStr">
        <is>
          <t>05:38</t>
        </is>
      </c>
      <c r="V240" s="74" t="inlineStr">
        <is>
          <t>18:00</t>
        </is>
      </c>
      <c r="W240" s="75" t="inlineStr">
        <is>
          <t>05:40</t>
        </is>
      </c>
      <c r="X240" s="74" t="inlineStr">
        <is>
          <t>18:00</t>
        </is>
      </c>
      <c r="Y240" s="75" t="inlineStr">
        <is>
          <t>05:46</t>
        </is>
      </c>
      <c r="Z240" s="74" t="inlineStr">
        <is>
          <t>18:00</t>
        </is>
      </c>
      <c r="AA240" s="75" t="inlineStr">
        <is>
          <t>06:40</t>
        </is>
      </c>
      <c r="AB240" s="74" t="inlineStr">
        <is>
          <t>18:01</t>
        </is>
      </c>
      <c r="AC240" s="75" t="inlineStr">
        <is>
          <t>05:41</t>
        </is>
      </c>
      <c r="AD240" s="74" t="inlineStr">
        <is>
          <t>18:00</t>
        </is>
      </c>
      <c r="AE240" s="74" t="inlineStr">
        <is>
          <t>17:30</t>
        </is>
      </c>
      <c r="AF240" s="74" t="inlineStr">
        <is>
          <t>06:01</t>
        </is>
      </c>
      <c r="AG240" s="74" t="inlineStr">
        <is>
          <t>17:44</t>
        </is>
      </c>
      <c r="AH240" s="74" t="inlineStr">
        <is>
          <t>06:00</t>
        </is>
      </c>
      <c r="AI240" s="74" t="inlineStr">
        <is>
          <t>17:32</t>
        </is>
      </c>
      <c r="AJ240" s="74" t="inlineStr">
        <is>
          <t>06:00</t>
        </is>
      </c>
      <c r="AK240" s="74" t="inlineStr">
        <is>
          <t>17:37</t>
        </is>
      </c>
      <c r="AL240" s="74" t="inlineStr">
        <is>
          <t>06:01</t>
        </is>
      </c>
      <c r="AM240" s="74" t="inlineStr">
        <is>
          <t>17:32</t>
        </is>
      </c>
      <c r="AN240" s="74" t="inlineStr">
        <is>
          <t>06:01</t>
        </is>
      </c>
      <c r="AO240" s="74" t="inlineStr"/>
      <c r="AP240" s="74" t="inlineStr"/>
      <c r="AQ240" s="74" t="inlineStr"/>
      <c r="AR240" s="74" t="inlineStr"/>
      <c r="AS240" s="74" t="inlineStr"/>
      <c r="AT240" s="74" t="inlineStr"/>
      <c r="AU240" s="74" t="inlineStr">
        <is>
          <t>05:37</t>
        </is>
      </c>
      <c r="AV240" s="74" t="inlineStr">
        <is>
          <t>18:01</t>
        </is>
      </c>
      <c r="AW240" s="74" t="inlineStr">
        <is>
          <t>05:46</t>
        </is>
      </c>
      <c r="AX240" s="74" t="inlineStr">
        <is>
          <t>18:01</t>
        </is>
      </c>
      <c r="AY240" s="74" t="inlineStr">
        <is>
          <t>05:44</t>
        </is>
      </c>
      <c r="AZ240" s="74" t="inlineStr">
        <is>
          <t>17:59</t>
        </is>
      </c>
      <c r="BA240" s="74" t="inlineStr">
        <is>
          <t>05:50</t>
        </is>
      </c>
      <c r="BB240" s="74" t="inlineStr">
        <is>
          <t>17:59</t>
        </is>
      </c>
      <c r="BC240" s="74" t="inlineStr">
        <is>
          <t>05:51</t>
        </is>
      </c>
      <c r="BD240" s="74" t="inlineStr">
        <is>
          <t>18:00</t>
        </is>
      </c>
      <c r="BE240" s="74" t="inlineStr">
        <is>
          <t>05:53</t>
        </is>
      </c>
      <c r="BF240" s="74" t="inlineStr">
        <is>
          <t>18:02</t>
        </is>
      </c>
      <c r="BG240" s="74" t="inlineStr">
        <is>
          <t>17:49</t>
        </is>
      </c>
      <c r="BH240" s="74" t="inlineStr">
        <is>
          <t>06:00</t>
        </is>
      </c>
      <c r="BI240" s="74" t="inlineStr">
        <is>
          <t>17:40</t>
        </is>
      </c>
      <c r="BJ240" s="74" t="inlineStr">
        <is>
          <t>06:00</t>
        </is>
      </c>
      <c r="BK240" s="74" t="inlineStr">
        <is>
          <t>17:41</t>
        </is>
      </c>
      <c r="BL240" s="74" t="inlineStr">
        <is>
          <t>06:01</t>
        </is>
      </c>
      <c r="BM240" s="74" t="inlineStr">
        <is>
          <t>17:40</t>
        </is>
      </c>
      <c r="BN240" s="74" t="inlineStr">
        <is>
          <t>06:00</t>
        </is>
      </c>
      <c r="BO240" s="74" t="n"/>
      <c r="BP240" s="95" t="n"/>
      <c r="BQ240" s="174" t="n"/>
      <c r="BR240" s="174" t="n"/>
      <c r="BS240" s="174" t="n"/>
      <c r="BT240" s="174" t="n"/>
      <c r="BU240" s="174" t="n"/>
      <c r="BV240" s="174" t="n"/>
      <c r="BW240" s="174" t="n"/>
      <c r="BX240" s="174" t="n"/>
      <c r="BY240" s="174" t="n"/>
      <c r="BZ240" s="175" t="n"/>
      <c r="CA240" s="176" t="n"/>
      <c r="CB240" s="177" t="n"/>
      <c r="CC240" s="118" t="n"/>
      <c r="CD240" s="178" t="n"/>
      <c r="CE240" s="120" t="n"/>
      <c r="CF240" s="178" t="n"/>
      <c r="CG240" s="179" t="n"/>
      <c r="CH240" s="178" t="n"/>
      <c r="CI240" s="180" t="n"/>
      <c r="CJ240" s="181" t="n"/>
      <c r="CK240" s="182" t="n"/>
      <c r="CL240" s="25" t="n"/>
      <c r="CM240" s="25" t="n"/>
    </row>
    <row r="241" ht="17.25" customFormat="1" customHeight="1" s="26">
      <c r="A241" s="69" t="inlineStr">
        <is>
          <t>A1835</t>
        </is>
      </c>
      <c r="B241" s="70" t="inlineStr">
        <is>
          <t>Phan Văn Hai</t>
        </is>
      </c>
      <c r="C241" s="71" t="inlineStr">
        <is>
          <t>Hành Chính</t>
        </is>
      </c>
      <c r="D241" s="72" t="inlineStr">
        <is>
          <t>Trực tiếp</t>
        </is>
      </c>
      <c r="E241" s="73" t="inlineStr">
        <is>
          <t>2021-02-26</t>
        </is>
      </c>
      <c r="F241" s="73" t="inlineStr"/>
      <c r="G241" s="74" t="inlineStr"/>
      <c r="H241" s="74" t="inlineStr"/>
      <c r="I241" s="75" t="inlineStr"/>
      <c r="J241" s="74" t="inlineStr"/>
      <c r="K241" s="74" t="inlineStr"/>
      <c r="L241" s="74" t="inlineStr"/>
      <c r="M241" s="74" t="inlineStr"/>
      <c r="N241" s="74" t="inlineStr"/>
      <c r="O241" s="74" t="inlineStr"/>
      <c r="P241" s="74" t="inlineStr"/>
      <c r="Q241" s="74" t="inlineStr"/>
      <c r="R241" s="74" t="inlineStr"/>
      <c r="S241" s="74" t="inlineStr"/>
      <c r="T241" s="74" t="inlineStr"/>
      <c r="U241" s="74" t="inlineStr"/>
      <c r="V241" s="74" t="inlineStr"/>
      <c r="W241" s="74" t="inlineStr"/>
      <c r="X241" s="74" t="inlineStr"/>
      <c r="Y241" s="74" t="inlineStr"/>
      <c r="Z241" s="74" t="inlineStr"/>
      <c r="AA241" s="74" t="inlineStr"/>
      <c r="AB241" s="74" t="inlineStr"/>
      <c r="AC241" s="74" t="inlineStr"/>
      <c r="AD241" s="74" t="inlineStr"/>
      <c r="AE241" s="74" t="inlineStr"/>
      <c r="AF241" s="74" t="inlineStr"/>
      <c r="AG241" s="74" t="inlineStr"/>
      <c r="AH241" s="74" t="inlineStr"/>
      <c r="AI241" s="74" t="inlineStr"/>
      <c r="AJ241" s="74" t="inlineStr"/>
      <c r="AK241" s="74" t="inlineStr"/>
      <c r="AL241" s="74" t="inlineStr"/>
      <c r="AM241" s="74" t="inlineStr"/>
      <c r="AN241" s="74" t="inlineStr"/>
      <c r="AO241" s="74" t="inlineStr"/>
      <c r="AP241" s="74" t="inlineStr"/>
      <c r="AQ241" s="74" t="inlineStr"/>
      <c r="AR241" s="74" t="inlineStr"/>
      <c r="AS241" s="74" t="inlineStr"/>
      <c r="AT241" s="74" t="inlineStr"/>
      <c r="AU241" s="74" t="inlineStr"/>
      <c r="AV241" s="74" t="inlineStr"/>
      <c r="AW241" s="74" t="inlineStr"/>
      <c r="AX241" s="74" t="inlineStr"/>
      <c r="AY241" s="74" t="inlineStr"/>
      <c r="AZ241" s="74" t="inlineStr"/>
      <c r="BA241" s="74" t="inlineStr"/>
      <c r="BB241" s="74" t="inlineStr"/>
      <c r="BC241" s="74" t="inlineStr"/>
      <c r="BD241" s="74" t="inlineStr"/>
      <c r="BE241" s="74" t="inlineStr"/>
      <c r="BF241" s="74" t="inlineStr"/>
      <c r="BG241" s="74" t="inlineStr"/>
      <c r="BH241" s="74" t="inlineStr"/>
      <c r="BI241" s="74" t="inlineStr"/>
      <c r="BJ241" s="74" t="inlineStr"/>
      <c r="BK241" s="74" t="inlineStr"/>
      <c r="BL241" s="74" t="inlineStr"/>
      <c r="BM241" s="74" t="inlineStr"/>
      <c r="BN241" s="74" t="inlineStr"/>
      <c r="BO241" s="74" t="n"/>
      <c r="BP241" s="95" t="n"/>
      <c r="BQ241" s="174" t="n"/>
      <c r="BR241" s="174" t="n"/>
      <c r="BS241" s="174" t="n"/>
      <c r="BT241" s="174" t="n"/>
      <c r="BU241" s="174" t="n"/>
      <c r="BV241" s="174" t="n"/>
      <c r="BW241" s="174" t="n"/>
      <c r="BX241" s="174" t="n"/>
      <c r="BY241" s="174" t="n"/>
      <c r="BZ241" s="175" t="n"/>
      <c r="CA241" s="176" t="n"/>
      <c r="CB241" s="177" t="n"/>
      <c r="CC241" s="118" t="n"/>
      <c r="CD241" s="178" t="n"/>
      <c r="CE241" s="120" t="n"/>
      <c r="CF241" s="178" t="n"/>
      <c r="CG241" s="179" t="n"/>
      <c r="CH241" s="178" t="n"/>
      <c r="CI241" s="180" t="n"/>
      <c r="CJ241" s="181" t="n"/>
      <c r="CK241" s="182" t="n"/>
      <c r="CL241" s="25" t="n"/>
      <c r="CM241" s="25" t="n"/>
    </row>
    <row r="242" ht="15.75" customFormat="1" customHeight="1" s="26">
      <c r="A242" s="69" t="inlineStr">
        <is>
          <t>A1837</t>
        </is>
      </c>
      <c r="B242" s="70" t="inlineStr">
        <is>
          <t>Nguyễn Ngọc Linh</t>
        </is>
      </c>
      <c r="C242" s="71" t="inlineStr">
        <is>
          <t>X1 Ép - B</t>
        </is>
      </c>
      <c r="D242" s="72" t="inlineStr">
        <is>
          <t>Trực tiếp</t>
        </is>
      </c>
      <c r="E242" s="73" t="inlineStr">
        <is>
          <t>2021-02-26</t>
        </is>
      </c>
      <c r="F242" s="73" t="inlineStr"/>
      <c r="G242" s="74" t="inlineStr">
        <is>
          <t>05:52</t>
        </is>
      </c>
      <c r="H242" s="74" t="inlineStr">
        <is>
          <t>18:02</t>
        </is>
      </c>
      <c r="I242" s="74" t="inlineStr">
        <is>
          <t>05:50</t>
        </is>
      </c>
      <c r="J242" s="74" t="inlineStr">
        <is>
          <t>18:02</t>
        </is>
      </c>
      <c r="K242" s="74" t="inlineStr">
        <is>
          <t>05:51</t>
        </is>
      </c>
      <c r="L242" s="74" t="inlineStr">
        <is>
          <t>18:02</t>
        </is>
      </c>
      <c r="M242" s="74" t="inlineStr">
        <is>
          <t>05:52</t>
        </is>
      </c>
      <c r="N242" s="74" t="inlineStr">
        <is>
          <t>14:09</t>
        </is>
      </c>
      <c r="O242" s="74" t="inlineStr"/>
      <c r="P242" s="74" t="inlineStr"/>
      <c r="Q242" s="74" t="inlineStr">
        <is>
          <t>17:46</t>
        </is>
      </c>
      <c r="R242" s="74" t="inlineStr">
        <is>
          <t>06:00</t>
        </is>
      </c>
      <c r="S242" s="74" t="inlineStr">
        <is>
          <t>17:54</t>
        </is>
      </c>
      <c r="T242" s="74" t="inlineStr">
        <is>
          <t>06:00</t>
        </is>
      </c>
      <c r="U242" s="74" t="inlineStr">
        <is>
          <t>17:52</t>
        </is>
      </c>
      <c r="V242" s="74" t="inlineStr">
        <is>
          <t>06:01</t>
        </is>
      </c>
      <c r="W242" s="74" t="inlineStr">
        <is>
          <t>17:51</t>
        </is>
      </c>
      <c r="X242" s="74" t="inlineStr">
        <is>
          <t>06:00</t>
        </is>
      </c>
      <c r="Y242" s="74" t="inlineStr">
        <is>
          <t>17:48</t>
        </is>
      </c>
      <c r="Z242" s="74" t="inlineStr">
        <is>
          <t>06:01</t>
        </is>
      </c>
      <c r="AA242" s="75" t="inlineStr">
        <is>
          <t>17:50</t>
        </is>
      </c>
      <c r="AB242" s="74" t="inlineStr">
        <is>
          <t>06:00</t>
        </is>
      </c>
      <c r="AC242" s="75" t="inlineStr"/>
      <c r="AD242" s="74" t="inlineStr"/>
      <c r="AE242" s="75" t="inlineStr">
        <is>
          <t>05:51</t>
        </is>
      </c>
      <c r="AF242" s="75" t="inlineStr">
        <is>
          <t>18:02</t>
        </is>
      </c>
      <c r="AG242" s="74" t="inlineStr">
        <is>
          <t>05:51</t>
        </is>
      </c>
      <c r="AH242" s="74" t="inlineStr">
        <is>
          <t>18:02</t>
        </is>
      </c>
      <c r="AI242" s="74" t="inlineStr">
        <is>
          <t>05:50</t>
        </is>
      </c>
      <c r="AJ242" s="74" t="inlineStr">
        <is>
          <t>18:02</t>
        </is>
      </c>
      <c r="AK242" s="74" t="inlineStr">
        <is>
          <t>05:53</t>
        </is>
      </c>
      <c r="AL242" s="74" t="inlineStr">
        <is>
          <t>18:01</t>
        </is>
      </c>
      <c r="AM242" s="74" t="inlineStr">
        <is>
          <t>05:46</t>
        </is>
      </c>
      <c r="AN242" s="74" t="inlineStr">
        <is>
          <t>18:02</t>
        </is>
      </c>
      <c r="AO242" s="74" t="inlineStr">
        <is>
          <t>05:54</t>
        </is>
      </c>
      <c r="AP242" s="74" t="inlineStr">
        <is>
          <t>18:02</t>
        </is>
      </c>
      <c r="AQ242" s="74" t="inlineStr"/>
      <c r="AR242" s="74" t="inlineStr"/>
      <c r="AS242" s="74" t="inlineStr"/>
      <c r="AT242" s="74" t="inlineStr"/>
      <c r="AU242" s="74" t="inlineStr">
        <is>
          <t>17:54</t>
        </is>
      </c>
      <c r="AV242" s="74" t="inlineStr">
        <is>
          <t>06:01</t>
        </is>
      </c>
      <c r="AW242" s="74" t="inlineStr">
        <is>
          <t>17:51</t>
        </is>
      </c>
      <c r="AX242" s="74" t="inlineStr">
        <is>
          <t>06:01</t>
        </is>
      </c>
      <c r="AY242" s="74" t="inlineStr">
        <is>
          <t>17:48</t>
        </is>
      </c>
      <c r="AZ242" s="74" t="inlineStr">
        <is>
          <t>06:01</t>
        </is>
      </c>
      <c r="BA242" s="75" t="inlineStr">
        <is>
          <t>17:48</t>
        </is>
      </c>
      <c r="BB242" s="74" t="inlineStr">
        <is>
          <t>06:01</t>
        </is>
      </c>
      <c r="BC242" s="75" t="inlineStr">
        <is>
          <t>17:47</t>
        </is>
      </c>
      <c r="BD242" s="74" t="inlineStr">
        <is>
          <t>06:00</t>
        </is>
      </c>
      <c r="BE242" s="75" t="inlineStr"/>
      <c r="BF242" s="74" t="inlineStr"/>
      <c r="BG242" s="75" t="inlineStr"/>
      <c r="BH242" s="75" t="inlineStr"/>
      <c r="BI242" s="74" t="inlineStr">
        <is>
          <t>05:52</t>
        </is>
      </c>
      <c r="BJ242" s="74" t="inlineStr">
        <is>
          <t>18:03</t>
        </is>
      </c>
      <c r="BK242" s="74" t="inlineStr">
        <is>
          <t>05:45</t>
        </is>
      </c>
      <c r="BL242" s="74" t="inlineStr">
        <is>
          <t>18:01</t>
        </is>
      </c>
      <c r="BM242" s="74" t="inlineStr"/>
      <c r="BN242" s="74" t="inlineStr"/>
      <c r="BO242" s="74" t="n"/>
      <c r="BP242" s="95" t="n"/>
      <c r="BQ242" s="174" t="n"/>
      <c r="BR242" s="174" t="n"/>
      <c r="BS242" s="174" t="n"/>
      <c r="BT242" s="174" t="n"/>
      <c r="BU242" s="174" t="n"/>
      <c r="BV242" s="174" t="n"/>
      <c r="BW242" s="174" t="n"/>
      <c r="BX242" s="174" t="n"/>
      <c r="BY242" s="174" t="n"/>
      <c r="BZ242" s="175" t="n"/>
      <c r="CA242" s="176" t="n"/>
      <c r="CB242" s="177" t="n"/>
      <c r="CC242" s="118" t="n"/>
      <c r="CD242" s="178" t="n"/>
      <c r="CE242" s="120" t="n"/>
      <c r="CF242" s="178" t="n"/>
      <c r="CG242" s="179" t="n"/>
      <c r="CH242" s="178" t="n"/>
      <c r="CI242" s="180" t="n"/>
      <c r="CJ242" s="181" t="n"/>
      <c r="CK242" s="182" t="n"/>
      <c r="CL242" s="25" t="n"/>
      <c r="CM242" s="25" t="n"/>
    </row>
    <row r="243" ht="15.75" customFormat="1" customHeight="1" s="26">
      <c r="A243" s="69" t="inlineStr">
        <is>
          <t>A1838</t>
        </is>
      </c>
      <c r="B243" s="70" t="inlineStr">
        <is>
          <t>Trương Thị Hoài Ngân</t>
        </is>
      </c>
      <c r="C243" s="71" t="inlineStr">
        <is>
          <t>X2 Line 2-4</t>
        </is>
      </c>
      <c r="D243" s="72" t="inlineStr">
        <is>
          <t>Trực tiếp</t>
        </is>
      </c>
      <c r="E243" s="73" t="inlineStr">
        <is>
          <t>2021-02-26</t>
        </is>
      </c>
      <c r="F243" s="73" t="inlineStr"/>
      <c r="G243" s="74" t="inlineStr">
        <is>
          <t>05:53</t>
        </is>
      </c>
      <c r="H243" s="74" t="inlineStr">
        <is>
          <t>18:00</t>
        </is>
      </c>
      <c r="I243" s="75" t="inlineStr">
        <is>
          <t>05:50</t>
        </is>
      </c>
      <c r="J243" s="74" t="inlineStr">
        <is>
          <t>18:01</t>
        </is>
      </c>
      <c r="K243" s="75" t="inlineStr">
        <is>
          <t>05:53</t>
        </is>
      </c>
      <c r="L243" s="74" t="inlineStr">
        <is>
          <t>18:00</t>
        </is>
      </c>
      <c r="M243" s="75" t="inlineStr">
        <is>
          <t>05:52</t>
        </is>
      </c>
      <c r="N243" s="74" t="inlineStr">
        <is>
          <t>18:00</t>
        </is>
      </c>
      <c r="O243" s="75" t="inlineStr"/>
      <c r="P243" s="74" t="inlineStr"/>
      <c r="Q243" s="74" t="inlineStr"/>
      <c r="R243" s="74" t="inlineStr"/>
      <c r="S243" s="75" t="inlineStr">
        <is>
          <t>05:50</t>
        </is>
      </c>
      <c r="T243" s="74" t="inlineStr">
        <is>
          <t>18:01</t>
        </is>
      </c>
      <c r="U243" s="75" t="inlineStr">
        <is>
          <t>05:50</t>
        </is>
      </c>
      <c r="V243" s="74" t="inlineStr">
        <is>
          <t>18:01</t>
        </is>
      </c>
      <c r="W243" s="75" t="inlineStr">
        <is>
          <t>05:54</t>
        </is>
      </c>
      <c r="X243" s="74" t="inlineStr">
        <is>
          <t>18:01</t>
        </is>
      </c>
      <c r="Y243" s="75" t="inlineStr">
        <is>
          <t>05:54</t>
        </is>
      </c>
      <c r="Z243" s="74" t="inlineStr">
        <is>
          <t>18:01</t>
        </is>
      </c>
      <c r="AA243" s="75" t="inlineStr">
        <is>
          <t>05:52</t>
        </is>
      </c>
      <c r="AB243" s="74" t="inlineStr">
        <is>
          <t>18:01</t>
        </is>
      </c>
      <c r="AC243" s="75" t="inlineStr"/>
      <c r="AD243" s="74" t="inlineStr"/>
      <c r="AE243" s="74" t="inlineStr">
        <is>
          <t>05:55</t>
        </is>
      </c>
      <c r="AF243" s="74" t="inlineStr">
        <is>
          <t>18:01</t>
        </is>
      </c>
      <c r="AG243" s="74" t="inlineStr">
        <is>
          <t>05:49</t>
        </is>
      </c>
      <c r="AH243" s="74" t="inlineStr">
        <is>
          <t>18:02</t>
        </is>
      </c>
      <c r="AI243" s="74" t="inlineStr">
        <is>
          <t>05:47</t>
        </is>
      </c>
      <c r="AJ243" s="74" t="inlineStr">
        <is>
          <t>18:00</t>
        </is>
      </c>
      <c r="AK243" s="74" t="inlineStr">
        <is>
          <t>05:45</t>
        </is>
      </c>
      <c r="AL243" s="74" t="inlineStr">
        <is>
          <t>18:02</t>
        </is>
      </c>
      <c r="AM243" s="74" t="inlineStr">
        <is>
          <t>05:48</t>
        </is>
      </c>
      <c r="AN243" s="74" t="inlineStr">
        <is>
          <t>18:01</t>
        </is>
      </c>
      <c r="AO243" s="74" t="inlineStr">
        <is>
          <t>05:48</t>
        </is>
      </c>
      <c r="AP243" s="74" t="inlineStr">
        <is>
          <t>18:00</t>
        </is>
      </c>
      <c r="AQ243" s="74" t="inlineStr"/>
      <c r="AR243" s="74" t="inlineStr"/>
      <c r="AS243" s="74" t="inlineStr"/>
      <c r="AT243" s="74" t="inlineStr"/>
      <c r="AU243" s="74" t="inlineStr">
        <is>
          <t>05:52</t>
        </is>
      </c>
      <c r="AV243" s="74" t="inlineStr">
        <is>
          <t>18:00</t>
        </is>
      </c>
      <c r="AW243" s="74" t="inlineStr">
        <is>
          <t>05:53</t>
        </is>
      </c>
      <c r="AX243" s="74" t="inlineStr">
        <is>
          <t>18:00</t>
        </is>
      </c>
      <c r="AY243" s="74" t="inlineStr">
        <is>
          <t>05:53</t>
        </is>
      </c>
      <c r="AZ243" s="74" t="inlineStr">
        <is>
          <t>18:00</t>
        </is>
      </c>
      <c r="BA243" s="74" t="inlineStr"/>
      <c r="BB243" s="74" t="inlineStr"/>
      <c r="BC243" s="74" t="inlineStr">
        <is>
          <t>05:49</t>
        </is>
      </c>
      <c r="BD243" s="74" t="inlineStr">
        <is>
          <t>18:00</t>
        </is>
      </c>
      <c r="BE243" s="74" t="inlineStr"/>
      <c r="BF243" s="74" t="inlineStr"/>
      <c r="BG243" s="74" t="inlineStr">
        <is>
          <t>05:53</t>
        </is>
      </c>
      <c r="BH243" s="74" t="inlineStr">
        <is>
          <t>18:00</t>
        </is>
      </c>
      <c r="BI243" s="74" t="inlineStr">
        <is>
          <t>05:49</t>
        </is>
      </c>
      <c r="BJ243" s="74" t="inlineStr">
        <is>
          <t>18:00</t>
        </is>
      </c>
      <c r="BK243" s="74" t="inlineStr">
        <is>
          <t>05:52</t>
        </is>
      </c>
      <c r="BL243" s="74" t="inlineStr">
        <is>
          <t>18:00</t>
        </is>
      </c>
      <c r="BM243" s="74" t="inlineStr">
        <is>
          <t>05:52</t>
        </is>
      </c>
      <c r="BN243" s="74" t="inlineStr">
        <is>
          <t>18:00</t>
        </is>
      </c>
      <c r="BO243" s="74" t="n"/>
      <c r="BP243" s="95" t="n"/>
      <c r="BQ243" s="174" t="n"/>
      <c r="BR243" s="174" t="n"/>
      <c r="BS243" s="174" t="n"/>
      <c r="BT243" s="174" t="n"/>
      <c r="BU243" s="174" t="n"/>
      <c r="BV243" s="174" t="n"/>
      <c r="BW243" s="174" t="n"/>
      <c r="BX243" s="174" t="n"/>
      <c r="BY243" s="174" t="n"/>
      <c r="BZ243" s="175" t="n"/>
      <c r="CA243" s="176" t="n"/>
      <c r="CB243" s="177" t="n"/>
      <c r="CC243" s="118" t="n"/>
      <c r="CD243" s="178" t="n"/>
      <c r="CE243" s="120" t="n"/>
      <c r="CF243" s="178" t="n"/>
      <c r="CG243" s="179" t="n"/>
      <c r="CH243" s="178" t="n"/>
      <c r="CI243" s="180" t="n"/>
      <c r="CJ243" s="181" t="n"/>
      <c r="CK243" s="182" t="n"/>
      <c r="CL243" s="25" t="n"/>
      <c r="CM243" s="25" t="n"/>
    </row>
    <row r="244" ht="15.75" customFormat="1" customHeight="1" s="26">
      <c r="A244" s="69" t="inlineStr">
        <is>
          <t>A1839</t>
        </is>
      </c>
      <c r="B244" s="70" t="inlineStr">
        <is>
          <t>Trương Thị Bảo Hà</t>
        </is>
      </c>
      <c r="C244" s="71" t="inlineStr">
        <is>
          <t>X1 Ép - B</t>
        </is>
      </c>
      <c r="D244" s="72" t="inlineStr">
        <is>
          <t>Trực tiếp</t>
        </is>
      </c>
      <c r="E244" s="73" t="inlineStr">
        <is>
          <t>2021-02-26</t>
        </is>
      </c>
      <c r="F244" s="73" t="inlineStr"/>
      <c r="G244" s="74" t="inlineStr">
        <is>
          <t>05:46</t>
        </is>
      </c>
      <c r="H244" s="74" t="inlineStr">
        <is>
          <t>18:00</t>
        </is>
      </c>
      <c r="I244" s="75" t="inlineStr">
        <is>
          <t>05:41</t>
        </is>
      </c>
      <c r="J244" s="74" t="inlineStr">
        <is>
          <t>18:01</t>
        </is>
      </c>
      <c r="K244" s="75" t="inlineStr"/>
      <c r="L244" s="74" t="inlineStr"/>
      <c r="M244" s="75" t="inlineStr">
        <is>
          <t>05:41</t>
        </is>
      </c>
      <c r="N244" s="74" t="inlineStr">
        <is>
          <t>18:00</t>
        </is>
      </c>
      <c r="O244" s="75" t="inlineStr"/>
      <c r="P244" s="74" t="inlineStr"/>
      <c r="Q244" s="74" t="inlineStr">
        <is>
          <t>17:44</t>
        </is>
      </c>
      <c r="R244" s="74" t="inlineStr">
        <is>
          <t>05:13</t>
        </is>
      </c>
      <c r="S244" s="75" t="inlineStr"/>
      <c r="T244" s="74" t="inlineStr"/>
      <c r="U244" s="75" t="inlineStr"/>
      <c r="V244" s="74" t="inlineStr"/>
      <c r="W244" s="75" t="inlineStr"/>
      <c r="X244" s="74" t="inlineStr"/>
      <c r="Y244" s="74" t="inlineStr">
        <is>
          <t>17:43</t>
        </is>
      </c>
      <c r="Z244" s="74" t="inlineStr">
        <is>
          <t>06:00</t>
        </is>
      </c>
      <c r="AA244" s="74" t="inlineStr">
        <is>
          <t>17:46</t>
        </is>
      </c>
      <c r="AB244" s="74" t="inlineStr">
        <is>
          <t>06:00</t>
        </is>
      </c>
      <c r="AC244" s="74" t="inlineStr"/>
      <c r="AD244" s="74" t="inlineStr"/>
      <c r="AE244" s="74" t="inlineStr"/>
      <c r="AF244" s="74" t="inlineStr"/>
      <c r="AG244" s="74" t="inlineStr"/>
      <c r="AH244" s="74" t="inlineStr"/>
      <c r="AI244" s="74" t="inlineStr"/>
      <c r="AJ244" s="74" t="inlineStr"/>
      <c r="AK244" s="74" t="inlineStr">
        <is>
          <t>05:37</t>
        </is>
      </c>
      <c r="AL244" s="74" t="inlineStr">
        <is>
          <t>18:00</t>
        </is>
      </c>
      <c r="AM244" s="74" t="inlineStr">
        <is>
          <t>05:37</t>
        </is>
      </c>
      <c r="AN244" s="74" t="inlineStr">
        <is>
          <t>18:01</t>
        </is>
      </c>
      <c r="AO244" s="74" t="inlineStr">
        <is>
          <t>05:45</t>
        </is>
      </c>
      <c r="AP244" s="74" t="inlineStr">
        <is>
          <t>18:03</t>
        </is>
      </c>
      <c r="AQ244" s="74" t="inlineStr"/>
      <c r="AR244" s="74" t="inlineStr"/>
      <c r="AS244" s="74" t="inlineStr"/>
      <c r="AT244" s="74" t="inlineStr"/>
      <c r="AU244" s="74" t="inlineStr">
        <is>
          <t>17:49</t>
        </is>
      </c>
      <c r="AV244" s="74" t="inlineStr">
        <is>
          <t>06:02</t>
        </is>
      </c>
      <c r="AW244" s="74" t="inlineStr">
        <is>
          <t>17:47</t>
        </is>
      </c>
      <c r="AX244" s="74" t="inlineStr">
        <is>
          <t>06:00</t>
        </is>
      </c>
      <c r="AY244" s="74" t="inlineStr">
        <is>
          <t>17:48</t>
        </is>
      </c>
      <c r="AZ244" s="74" t="inlineStr">
        <is>
          <t>06:01</t>
        </is>
      </c>
      <c r="BA244" s="74" t="inlineStr">
        <is>
          <t>17:49</t>
        </is>
      </c>
      <c r="BB244" s="74" t="inlineStr">
        <is>
          <t>06:01</t>
        </is>
      </c>
      <c r="BC244" s="74" t="inlineStr">
        <is>
          <t>17:47</t>
        </is>
      </c>
      <c r="BD244" s="74" t="inlineStr">
        <is>
          <t>06:00</t>
        </is>
      </c>
      <c r="BE244" s="74" t="inlineStr"/>
      <c r="BF244" s="74" t="inlineStr"/>
      <c r="BG244" s="74" t="inlineStr">
        <is>
          <t>05:38</t>
        </is>
      </c>
      <c r="BH244" s="74" t="inlineStr">
        <is>
          <t>18:00</t>
        </is>
      </c>
      <c r="BI244" s="74" t="inlineStr">
        <is>
          <t>05:47</t>
        </is>
      </c>
      <c r="BJ244" s="74" t="inlineStr">
        <is>
          <t>18:02</t>
        </is>
      </c>
      <c r="BK244" s="74" t="inlineStr">
        <is>
          <t>05:45</t>
        </is>
      </c>
      <c r="BL244" s="74" t="inlineStr">
        <is>
          <t>18:00</t>
        </is>
      </c>
      <c r="BM244" s="74" t="inlineStr">
        <is>
          <t>05:44</t>
        </is>
      </c>
      <c r="BN244" s="74" t="inlineStr">
        <is>
          <t>18:03</t>
        </is>
      </c>
      <c r="BO244" s="74" t="n"/>
      <c r="BP244" s="95" t="n"/>
      <c r="BQ244" s="174" t="n"/>
      <c r="BR244" s="174" t="n"/>
      <c r="BS244" s="174" t="n"/>
      <c r="BT244" s="174" t="n"/>
      <c r="BU244" s="174" t="n"/>
      <c r="BV244" s="174" t="n"/>
      <c r="BW244" s="174" t="n"/>
      <c r="BX244" s="174" t="n"/>
      <c r="BY244" s="174" t="n"/>
      <c r="BZ244" s="175" t="n"/>
      <c r="CA244" s="176" t="n"/>
      <c r="CB244" s="177" t="n"/>
      <c r="CC244" s="118" t="n"/>
      <c r="CD244" s="178" t="n"/>
      <c r="CE244" s="120" t="n"/>
      <c r="CF244" s="178" t="n"/>
      <c r="CG244" s="179" t="n"/>
      <c r="CH244" s="178" t="n"/>
      <c r="CI244" s="180" t="n"/>
      <c r="CJ244" s="181" t="n"/>
      <c r="CK244" s="182" t="n"/>
      <c r="CL244" s="25" t="n"/>
      <c r="CM244" s="25" t="n"/>
    </row>
    <row r="245" ht="16.5" customFormat="1" customHeight="1" s="26">
      <c r="A245" s="69" t="inlineStr">
        <is>
          <t>A1841</t>
        </is>
      </c>
      <c r="B245" s="70" t="inlineStr">
        <is>
          <t>Nguyễn Thị Đẹp</t>
        </is>
      </c>
      <c r="C245" s="71" t="inlineStr">
        <is>
          <t>QC X1 Sơn In</t>
        </is>
      </c>
      <c r="D245" s="72" t="inlineStr">
        <is>
          <t>Trực tiếp</t>
        </is>
      </c>
      <c r="E245" s="73" t="inlineStr">
        <is>
          <t>2021-03-02</t>
        </is>
      </c>
      <c r="F245" s="73" t="inlineStr"/>
      <c r="G245" s="74" t="inlineStr">
        <is>
          <t>05:45</t>
        </is>
      </c>
      <c r="H245" s="74" t="inlineStr">
        <is>
          <t>18:01</t>
        </is>
      </c>
      <c r="I245" s="74" t="inlineStr">
        <is>
          <t>05:42</t>
        </is>
      </c>
      <c r="J245" s="74" t="inlineStr">
        <is>
          <t>18:02</t>
        </is>
      </c>
      <c r="K245" s="74" t="inlineStr">
        <is>
          <t>05:49</t>
        </is>
      </c>
      <c r="L245" s="74" t="inlineStr">
        <is>
          <t>18:01</t>
        </is>
      </c>
      <c r="M245" s="74" t="inlineStr">
        <is>
          <t>05:47</t>
        </is>
      </c>
      <c r="N245" s="74" t="inlineStr">
        <is>
          <t>18:00</t>
        </is>
      </c>
      <c r="O245" s="74" t="inlineStr"/>
      <c r="P245" s="74" t="inlineStr"/>
      <c r="Q245" s="75" t="inlineStr">
        <is>
          <t>05:41</t>
        </is>
      </c>
      <c r="R245" s="75" t="inlineStr">
        <is>
          <t>18:00</t>
        </is>
      </c>
      <c r="S245" s="74" t="inlineStr">
        <is>
          <t>05:38</t>
        </is>
      </c>
      <c r="T245" s="74" t="inlineStr">
        <is>
          <t>18:01</t>
        </is>
      </c>
      <c r="U245" s="74" t="inlineStr">
        <is>
          <t>05:39</t>
        </is>
      </c>
      <c r="V245" s="74" t="inlineStr">
        <is>
          <t>18:01</t>
        </is>
      </c>
      <c r="W245" s="74" t="inlineStr">
        <is>
          <t>05:41</t>
        </is>
      </c>
      <c r="X245" s="74" t="inlineStr">
        <is>
          <t>14:08</t>
        </is>
      </c>
      <c r="Y245" s="74" t="inlineStr">
        <is>
          <t>05:43</t>
        </is>
      </c>
      <c r="Z245" s="74" t="inlineStr">
        <is>
          <t>18:00</t>
        </is>
      </c>
      <c r="AA245" s="74" t="inlineStr">
        <is>
          <t>05:44</t>
        </is>
      </c>
      <c r="AB245" s="74" t="inlineStr">
        <is>
          <t>18:00</t>
        </is>
      </c>
      <c r="AC245" s="74" t="inlineStr"/>
      <c r="AD245" s="74" t="inlineStr"/>
      <c r="AE245" s="74" t="inlineStr">
        <is>
          <t>05:47</t>
        </is>
      </c>
      <c r="AF245" s="74" t="inlineStr">
        <is>
          <t>18:00</t>
        </is>
      </c>
      <c r="AG245" s="74" t="inlineStr">
        <is>
          <t>05:49</t>
        </is>
      </c>
      <c r="AH245" s="74" t="inlineStr">
        <is>
          <t>18:00</t>
        </is>
      </c>
      <c r="AI245" s="74" t="inlineStr">
        <is>
          <t>05:45</t>
        </is>
      </c>
      <c r="AJ245" s="74" t="inlineStr">
        <is>
          <t>18:02</t>
        </is>
      </c>
      <c r="AK245" s="74" t="inlineStr">
        <is>
          <t>05:44</t>
        </is>
      </c>
      <c r="AL245" s="74" t="inlineStr">
        <is>
          <t>14:07</t>
        </is>
      </c>
      <c r="AM245" s="74" t="inlineStr">
        <is>
          <t>05:42</t>
        </is>
      </c>
      <c r="AN245" s="74" t="inlineStr">
        <is>
          <t>18:02</t>
        </is>
      </c>
      <c r="AO245" s="74" t="inlineStr"/>
      <c r="AP245" s="74" t="inlineStr"/>
      <c r="AQ245" s="74" t="inlineStr"/>
      <c r="AR245" s="74" t="inlineStr"/>
      <c r="AS245" s="74" t="inlineStr"/>
      <c r="AT245" s="74" t="inlineStr"/>
      <c r="AU245" s="74" t="inlineStr">
        <is>
          <t>05:42</t>
        </is>
      </c>
      <c r="AV245" s="74" t="inlineStr">
        <is>
          <t>18:00</t>
        </is>
      </c>
      <c r="AW245" s="74" t="inlineStr">
        <is>
          <t>05:49</t>
        </is>
      </c>
      <c r="AX245" s="74" t="inlineStr">
        <is>
          <t>18:00</t>
        </is>
      </c>
      <c r="AY245" s="74" t="inlineStr">
        <is>
          <t>05:45</t>
        </is>
      </c>
      <c r="AZ245" s="74" t="inlineStr">
        <is>
          <t>18:03</t>
        </is>
      </c>
      <c r="BA245" s="74" t="inlineStr">
        <is>
          <t>05:45</t>
        </is>
      </c>
      <c r="BB245" s="74" t="inlineStr">
        <is>
          <t>18:00</t>
        </is>
      </c>
      <c r="BC245" s="74" t="inlineStr">
        <is>
          <t>05:44</t>
        </is>
      </c>
      <c r="BD245" s="74" t="inlineStr">
        <is>
          <t>18:00</t>
        </is>
      </c>
      <c r="BE245" s="74" t="inlineStr"/>
      <c r="BF245" s="74" t="inlineStr"/>
      <c r="BG245" s="74" t="inlineStr">
        <is>
          <t>05:45</t>
        </is>
      </c>
      <c r="BH245" s="74" t="inlineStr">
        <is>
          <t>18:00</t>
        </is>
      </c>
      <c r="BI245" s="74" t="inlineStr">
        <is>
          <t>05:43</t>
        </is>
      </c>
      <c r="BJ245" s="74" t="inlineStr">
        <is>
          <t>18:01</t>
        </is>
      </c>
      <c r="BK245" s="74" t="inlineStr">
        <is>
          <t>05:44</t>
        </is>
      </c>
      <c r="BL245" s="74" t="inlineStr">
        <is>
          <t>18:00</t>
        </is>
      </c>
      <c r="BM245" s="74" t="inlineStr">
        <is>
          <t>05:47</t>
        </is>
      </c>
      <c r="BN245" s="74" t="inlineStr">
        <is>
          <t>18:00</t>
        </is>
      </c>
      <c r="BO245" s="74" t="n"/>
      <c r="BP245" s="95" t="n"/>
      <c r="BQ245" s="174" t="n"/>
      <c r="BR245" s="174" t="n"/>
      <c r="BS245" s="174" t="n"/>
      <c r="BT245" s="174" t="n"/>
      <c r="BU245" s="174" t="n"/>
      <c r="BV245" s="174" t="n"/>
      <c r="BW245" s="174" t="n"/>
      <c r="BX245" s="174" t="n"/>
      <c r="BY245" s="174" t="n"/>
      <c r="BZ245" s="175" t="n"/>
      <c r="CA245" s="176" t="n"/>
      <c r="CB245" s="177" t="n"/>
      <c r="CC245" s="118" t="n"/>
      <c r="CD245" s="178" t="n"/>
      <c r="CE245" s="120" t="n"/>
      <c r="CF245" s="178" t="n"/>
      <c r="CG245" s="179" t="n"/>
      <c r="CH245" s="178" t="n"/>
      <c r="CI245" s="180" t="n"/>
      <c r="CJ245" s="181" t="n"/>
      <c r="CK245" s="182" t="n"/>
      <c r="CL245" s="25" t="n"/>
      <c r="CM245" s="25" t="n"/>
    </row>
    <row r="246" ht="18" customFormat="1" customHeight="1" s="26">
      <c r="A246" s="69" t="inlineStr">
        <is>
          <t>A1844</t>
        </is>
      </c>
      <c r="B246" s="70" t="inlineStr">
        <is>
          <t>Nguyễn Thị Bích Hương</t>
        </is>
      </c>
      <c r="C246" s="71" t="inlineStr">
        <is>
          <t>R&amp;D Nhựa</t>
        </is>
      </c>
      <c r="D246" s="72" t="inlineStr">
        <is>
          <t>Gián tiếp</t>
        </is>
      </c>
      <c r="E246" s="73" t="inlineStr">
        <is>
          <t>2021-03-01</t>
        </is>
      </c>
      <c r="F246" s="73" t="inlineStr"/>
      <c r="G246" s="74" t="inlineStr">
        <is>
          <t>07:48</t>
        </is>
      </c>
      <c r="H246" s="74" t="inlineStr">
        <is>
          <t>16:35</t>
        </is>
      </c>
      <c r="I246" s="74" t="inlineStr"/>
      <c r="J246" s="74" t="inlineStr">
        <is>
          <t>18:26</t>
        </is>
      </c>
      <c r="K246" s="74" t="inlineStr">
        <is>
          <t>07:50</t>
        </is>
      </c>
      <c r="L246" s="74" t="inlineStr">
        <is>
          <t>16:35</t>
        </is>
      </c>
      <c r="M246" s="74" t="inlineStr">
        <is>
          <t>07:46</t>
        </is>
      </c>
      <c r="N246" s="74" t="inlineStr">
        <is>
          <t>16:46</t>
        </is>
      </c>
      <c r="O246" s="74" t="inlineStr"/>
      <c r="P246" s="74" t="inlineStr"/>
      <c r="Q246" s="74" t="inlineStr">
        <is>
          <t>07:49</t>
        </is>
      </c>
      <c r="R246" s="74" t="inlineStr">
        <is>
          <t>16:36</t>
        </is>
      </c>
      <c r="S246" s="74" t="inlineStr">
        <is>
          <t>07:52</t>
        </is>
      </c>
      <c r="T246" s="74" t="inlineStr">
        <is>
          <t>16:37</t>
        </is>
      </c>
      <c r="U246" s="74" t="inlineStr">
        <is>
          <t>07:57</t>
        </is>
      </c>
      <c r="V246" s="74" t="inlineStr"/>
      <c r="W246" s="74" t="inlineStr">
        <is>
          <t>07:47</t>
        </is>
      </c>
      <c r="X246" s="74" t="inlineStr">
        <is>
          <t>16:37</t>
        </is>
      </c>
      <c r="Y246" s="74" t="inlineStr">
        <is>
          <t>08:07</t>
        </is>
      </c>
      <c r="Z246" s="74" t="inlineStr">
        <is>
          <t>16:41</t>
        </is>
      </c>
      <c r="AA246" s="74" t="inlineStr">
        <is>
          <t>08:18</t>
        </is>
      </c>
      <c r="AB246" s="74" t="inlineStr"/>
      <c r="AC246" s="74" t="inlineStr"/>
      <c r="AD246" s="74" t="inlineStr"/>
      <c r="AE246" s="75" t="inlineStr">
        <is>
          <t>07:45</t>
        </is>
      </c>
      <c r="AF246" s="74" t="inlineStr">
        <is>
          <t>16:37</t>
        </is>
      </c>
      <c r="AG246" s="75" t="inlineStr">
        <is>
          <t>07:46</t>
        </is>
      </c>
      <c r="AH246" s="74" t="inlineStr">
        <is>
          <t>16:37</t>
        </is>
      </c>
      <c r="AI246" s="75" t="inlineStr">
        <is>
          <t>07:44</t>
        </is>
      </c>
      <c r="AJ246" s="74" t="inlineStr">
        <is>
          <t>16:37</t>
        </is>
      </c>
      <c r="AK246" s="75" t="inlineStr">
        <is>
          <t>07:48</t>
        </is>
      </c>
      <c r="AL246" s="74" t="inlineStr">
        <is>
          <t>16:36</t>
        </is>
      </c>
      <c r="AM246" s="75" t="inlineStr"/>
      <c r="AN246" s="74" t="inlineStr">
        <is>
          <t>16:39</t>
        </is>
      </c>
      <c r="AO246" s="75" t="inlineStr">
        <is>
          <t>07:43</t>
        </is>
      </c>
      <c r="AP246" s="74" t="inlineStr">
        <is>
          <t>16:35</t>
        </is>
      </c>
      <c r="AQ246" s="74" t="inlineStr"/>
      <c r="AR246" s="74" t="inlineStr"/>
      <c r="AS246" s="74" t="inlineStr"/>
      <c r="AT246" s="74" t="inlineStr"/>
      <c r="AU246" s="74" t="inlineStr">
        <is>
          <t>07:47</t>
        </is>
      </c>
      <c r="AV246" s="74" t="inlineStr">
        <is>
          <t>16:35</t>
        </is>
      </c>
      <c r="AW246" s="74" t="inlineStr">
        <is>
          <t>07:51</t>
        </is>
      </c>
      <c r="AX246" s="74" t="inlineStr">
        <is>
          <t>16:37</t>
        </is>
      </c>
      <c r="AY246" s="74" t="inlineStr">
        <is>
          <t>07:42</t>
        </is>
      </c>
      <c r="AZ246" s="74" t="inlineStr"/>
      <c r="BA246" s="74" t="inlineStr"/>
      <c r="BB246" s="74" t="inlineStr"/>
      <c r="BC246" s="74" t="inlineStr"/>
      <c r="BD246" s="74" t="inlineStr"/>
      <c r="BE246" s="74" t="inlineStr"/>
      <c r="BF246" s="74" t="inlineStr"/>
      <c r="BG246" s="74" t="inlineStr">
        <is>
          <t>07:47</t>
        </is>
      </c>
      <c r="BH246" s="74" t="inlineStr">
        <is>
          <t>16:38</t>
        </is>
      </c>
      <c r="BI246" s="74" t="inlineStr">
        <is>
          <t>07:53</t>
        </is>
      </c>
      <c r="BJ246" s="74" t="inlineStr">
        <is>
          <t>16:36</t>
        </is>
      </c>
      <c r="BK246" s="74" t="inlineStr">
        <is>
          <t>07:42</t>
        </is>
      </c>
      <c r="BL246" s="74" t="inlineStr">
        <is>
          <t>16:37</t>
        </is>
      </c>
      <c r="BM246" s="74" t="inlineStr">
        <is>
          <t>08:06</t>
        </is>
      </c>
      <c r="BN246" s="74" t="inlineStr">
        <is>
          <t>16:41</t>
        </is>
      </c>
      <c r="BO246" s="74" t="n"/>
      <c r="BP246" s="95" t="n"/>
      <c r="BQ246" s="174" t="n"/>
      <c r="BR246" s="174" t="n"/>
      <c r="BS246" s="174" t="n"/>
      <c r="BT246" s="174" t="n"/>
      <c r="BU246" s="174" t="n"/>
      <c r="BV246" s="174" t="n"/>
      <c r="BW246" s="174" t="n"/>
      <c r="BX246" s="174" t="n"/>
      <c r="BY246" s="174" t="n"/>
      <c r="BZ246" s="175" t="n"/>
      <c r="CA246" s="176" t="n"/>
      <c r="CB246" s="177" t="n"/>
      <c r="CC246" s="118" t="n"/>
      <c r="CD246" s="178" t="n"/>
      <c r="CE246" s="120" t="n"/>
      <c r="CF246" s="178" t="n"/>
      <c r="CG246" s="179" t="n"/>
      <c r="CH246" s="178" t="n"/>
      <c r="CI246" s="180" t="n"/>
      <c r="CJ246" s="181" t="n"/>
      <c r="CK246" s="182" t="n"/>
      <c r="CL246" s="25" t="n"/>
      <c r="CM246" s="25" t="n"/>
    </row>
    <row r="247" ht="18" customFormat="1" customHeight="1" s="26">
      <c r="A247" s="69" t="inlineStr">
        <is>
          <t>A1852</t>
        </is>
      </c>
      <c r="B247" s="70" t="inlineStr">
        <is>
          <t>Nguyễn Thị Tuyết Mai</t>
        </is>
      </c>
      <c r="C247" s="71" t="inlineStr">
        <is>
          <t>X1 Ép - A</t>
        </is>
      </c>
      <c r="D247" s="72" t="inlineStr">
        <is>
          <t>Trực tiếp</t>
        </is>
      </c>
      <c r="E247" s="73" t="inlineStr">
        <is>
          <t>2021-03-04</t>
        </is>
      </c>
      <c r="F247" s="73" t="inlineStr"/>
      <c r="G247" s="74" t="inlineStr">
        <is>
          <t>06:03</t>
        </is>
      </c>
      <c r="H247" s="74" t="inlineStr">
        <is>
          <t>17:46</t>
        </is>
      </c>
      <c r="I247" s="75" t="inlineStr">
        <is>
          <t>18:15</t>
        </is>
      </c>
      <c r="J247" s="74" t="inlineStr">
        <is>
          <t>06:05</t>
        </is>
      </c>
      <c r="K247" s="75" t="inlineStr">
        <is>
          <t>17:48</t>
        </is>
      </c>
      <c r="L247" s="74" t="inlineStr">
        <is>
          <t>06:04</t>
        </is>
      </c>
      <c r="M247" s="75" t="inlineStr">
        <is>
          <t>17:41</t>
        </is>
      </c>
      <c r="N247" s="74" t="inlineStr">
        <is>
          <t>06:03</t>
        </is>
      </c>
      <c r="O247" s="75" t="inlineStr"/>
      <c r="P247" s="74" t="inlineStr"/>
      <c r="Q247" s="74" t="inlineStr">
        <is>
          <t>05:39</t>
        </is>
      </c>
      <c r="R247" s="74" t="inlineStr">
        <is>
          <t>18:06</t>
        </is>
      </c>
      <c r="S247" s="75" t="inlineStr">
        <is>
          <t>05:30</t>
        </is>
      </c>
      <c r="T247" s="74" t="inlineStr">
        <is>
          <t>18:07</t>
        </is>
      </c>
      <c r="U247" s="75" t="inlineStr">
        <is>
          <t>05:45</t>
        </is>
      </c>
      <c r="V247" s="74" t="inlineStr">
        <is>
          <t>18:06</t>
        </is>
      </c>
      <c r="W247" s="75" t="inlineStr">
        <is>
          <t>05:47</t>
        </is>
      </c>
      <c r="X247" s="74" t="inlineStr">
        <is>
          <t>18:05</t>
        </is>
      </c>
      <c r="Y247" s="75" t="inlineStr">
        <is>
          <t>05:41</t>
        </is>
      </c>
      <c r="Z247" s="74" t="inlineStr">
        <is>
          <t>18:05</t>
        </is>
      </c>
      <c r="AA247" s="75" t="inlineStr">
        <is>
          <t>05:48</t>
        </is>
      </c>
      <c r="AB247" s="74" t="inlineStr">
        <is>
          <t>18:04</t>
        </is>
      </c>
      <c r="AC247" s="75" t="inlineStr">
        <is>
          <t>13:49</t>
        </is>
      </c>
      <c r="AD247" s="74" t="inlineStr">
        <is>
          <t>06:01</t>
        </is>
      </c>
      <c r="AE247" s="74" t="inlineStr">
        <is>
          <t>17:49</t>
        </is>
      </c>
      <c r="AF247" s="74" t="inlineStr">
        <is>
          <t>06:03</t>
        </is>
      </c>
      <c r="AG247" s="75" t="inlineStr">
        <is>
          <t>17:45</t>
        </is>
      </c>
      <c r="AH247" s="74" t="inlineStr">
        <is>
          <t>06:01</t>
        </is>
      </c>
      <c r="AI247" s="75" t="inlineStr"/>
      <c r="AJ247" s="74" t="inlineStr"/>
      <c r="AK247" s="75" t="inlineStr">
        <is>
          <t>17:45</t>
        </is>
      </c>
      <c r="AL247" s="74" t="inlineStr">
        <is>
          <t>06:04</t>
        </is>
      </c>
      <c r="AM247" s="75" t="inlineStr">
        <is>
          <t>17:46</t>
        </is>
      </c>
      <c r="AN247" s="74" t="inlineStr">
        <is>
          <t>06:03</t>
        </is>
      </c>
      <c r="AO247" s="75" t="inlineStr">
        <is>
          <t>17:52</t>
        </is>
      </c>
      <c r="AP247" s="74" t="inlineStr">
        <is>
          <t>06:01</t>
        </is>
      </c>
      <c r="AQ247" s="75" t="inlineStr"/>
      <c r="AR247" s="74" t="inlineStr"/>
      <c r="AS247" s="74" t="inlineStr"/>
      <c r="AT247" s="74" t="inlineStr"/>
      <c r="AU247" s="74" t="inlineStr">
        <is>
          <t>05:31</t>
        </is>
      </c>
      <c r="AV247" s="74" t="inlineStr">
        <is>
          <t>18:07</t>
        </is>
      </c>
      <c r="AW247" s="74" t="inlineStr">
        <is>
          <t>05:38</t>
        </is>
      </c>
      <c r="AX247" s="74" t="inlineStr">
        <is>
          <t>18:06</t>
        </is>
      </c>
      <c r="AY247" s="75" t="inlineStr">
        <is>
          <t>05:34</t>
        </is>
      </c>
      <c r="AZ247" s="74" t="inlineStr">
        <is>
          <t>18:06</t>
        </is>
      </c>
      <c r="BA247" s="74" t="inlineStr">
        <is>
          <t>05:41</t>
        </is>
      </c>
      <c r="BB247" s="74" t="inlineStr">
        <is>
          <t>18:05</t>
        </is>
      </c>
      <c r="BC247" s="74" t="inlineStr">
        <is>
          <t>05:50</t>
        </is>
      </c>
      <c r="BD247" s="74" t="inlineStr">
        <is>
          <t>18:05</t>
        </is>
      </c>
      <c r="BE247" s="75" t="inlineStr">
        <is>
          <t>13:41</t>
        </is>
      </c>
      <c r="BF247" s="74" t="inlineStr">
        <is>
          <t>06:01</t>
        </is>
      </c>
      <c r="BG247" s="74" t="inlineStr">
        <is>
          <t>17:49</t>
        </is>
      </c>
      <c r="BH247" s="74" t="inlineStr">
        <is>
          <t>06:01</t>
        </is>
      </c>
      <c r="BI247" s="74" t="inlineStr">
        <is>
          <t>17:40</t>
        </is>
      </c>
      <c r="BJ247" s="74" t="inlineStr">
        <is>
          <t>06:02</t>
        </is>
      </c>
      <c r="BK247" s="74" t="inlineStr"/>
      <c r="BL247" s="74" t="inlineStr"/>
      <c r="BM247" s="74" t="inlineStr"/>
      <c r="BN247" s="74" t="inlineStr"/>
      <c r="BO247" s="74" t="n"/>
      <c r="BP247" s="95" t="n"/>
      <c r="BQ247" s="174" t="n"/>
      <c r="BR247" s="174" t="n"/>
      <c r="BS247" s="174" t="n"/>
      <c r="BT247" s="174" t="n"/>
      <c r="BU247" s="174" t="n"/>
      <c r="BV247" s="174" t="n"/>
      <c r="BW247" s="174" t="n"/>
      <c r="BX247" s="174" t="n"/>
      <c r="BY247" s="174" t="n"/>
      <c r="BZ247" s="175" t="n"/>
      <c r="CA247" s="176" t="n"/>
      <c r="CB247" s="177" t="n"/>
      <c r="CC247" s="118" t="n"/>
      <c r="CD247" s="178" t="n"/>
      <c r="CE247" s="120" t="n"/>
      <c r="CF247" s="178" t="n"/>
      <c r="CG247" s="179" t="n"/>
      <c r="CH247" s="178" t="n"/>
      <c r="CI247" s="180" t="n"/>
      <c r="CJ247" s="181" t="n"/>
      <c r="CK247" s="182" t="n"/>
      <c r="CL247" s="25" t="n"/>
      <c r="CM247" s="25" t="n"/>
    </row>
    <row r="248" ht="19.5" customFormat="1" customHeight="1" s="26">
      <c r="A248" s="69" t="inlineStr">
        <is>
          <t>A1853</t>
        </is>
      </c>
      <c r="B248" s="70" t="inlineStr">
        <is>
          <t>Nguyễn Quốc Huy</t>
        </is>
      </c>
      <c r="C248" s="71" t="inlineStr">
        <is>
          <t>Khuôn Lập trình-gia công</t>
        </is>
      </c>
      <c r="D248" s="72" t="inlineStr">
        <is>
          <t>Trực tiếp</t>
        </is>
      </c>
      <c r="E248" s="73" t="inlineStr">
        <is>
          <t>2021-03-04</t>
        </is>
      </c>
      <c r="F248" s="73" t="inlineStr"/>
      <c r="G248" s="74" t="inlineStr">
        <is>
          <t>05:44</t>
        </is>
      </c>
      <c r="H248" s="74" t="inlineStr">
        <is>
          <t>18:05</t>
        </is>
      </c>
      <c r="I248" s="75" t="inlineStr">
        <is>
          <t>05:41</t>
        </is>
      </c>
      <c r="J248" s="74" t="inlineStr">
        <is>
          <t>18:07</t>
        </is>
      </c>
      <c r="K248" s="74" t="inlineStr">
        <is>
          <t>05:38</t>
        </is>
      </c>
      <c r="L248" s="74" t="inlineStr">
        <is>
          <t>18:07</t>
        </is>
      </c>
      <c r="M248" s="74" t="inlineStr">
        <is>
          <t>05:39</t>
        </is>
      </c>
      <c r="N248" s="74" t="inlineStr">
        <is>
          <t>18:06</t>
        </is>
      </c>
      <c r="O248" s="75" t="inlineStr"/>
      <c r="P248" s="74" t="inlineStr"/>
      <c r="Q248" s="74" t="inlineStr">
        <is>
          <t>07:41</t>
        </is>
      </c>
      <c r="R248" s="74" t="inlineStr">
        <is>
          <t>16:31</t>
        </is>
      </c>
      <c r="S248" s="74" t="inlineStr">
        <is>
          <t>07:38</t>
        </is>
      </c>
      <c r="T248" s="74" t="inlineStr">
        <is>
          <t>16:33</t>
        </is>
      </c>
      <c r="U248" s="74" t="inlineStr">
        <is>
          <t>07:45</t>
        </is>
      </c>
      <c r="V248" s="74" t="inlineStr">
        <is>
          <t>16:32</t>
        </is>
      </c>
      <c r="W248" s="75" t="inlineStr">
        <is>
          <t>07:47</t>
        </is>
      </c>
      <c r="X248" s="74" t="inlineStr">
        <is>
          <t>16:31</t>
        </is>
      </c>
      <c r="Y248" s="74" t="inlineStr">
        <is>
          <t>07:45</t>
        </is>
      </c>
      <c r="Z248" s="74" t="inlineStr">
        <is>
          <t>16:31</t>
        </is>
      </c>
      <c r="AA248" s="74" t="inlineStr">
        <is>
          <t>07:46</t>
        </is>
      </c>
      <c r="AB248" s="74" t="inlineStr">
        <is>
          <t>16:34</t>
        </is>
      </c>
      <c r="AC248" s="75" t="inlineStr">
        <is>
          <t>05:42</t>
        </is>
      </c>
      <c r="AD248" s="74" t="inlineStr">
        <is>
          <t>18:39</t>
        </is>
      </c>
      <c r="AE248" s="74" t="inlineStr">
        <is>
          <t>07:32</t>
        </is>
      </c>
      <c r="AF248" s="74" t="inlineStr">
        <is>
          <t>12:26</t>
        </is>
      </c>
      <c r="AG248" s="74" t="inlineStr">
        <is>
          <t>07:45</t>
        </is>
      </c>
      <c r="AH248" s="74" t="inlineStr">
        <is>
          <t>20:33</t>
        </is>
      </c>
      <c r="AI248" s="74" t="inlineStr">
        <is>
          <t>07:37</t>
        </is>
      </c>
      <c r="AJ248" s="74" t="inlineStr">
        <is>
          <t>16:34</t>
        </is>
      </c>
      <c r="AK248" s="75" t="inlineStr">
        <is>
          <t>07:49</t>
        </is>
      </c>
      <c r="AL248" s="74" t="inlineStr">
        <is>
          <t>16:31</t>
        </is>
      </c>
      <c r="AM248" s="74" t="inlineStr"/>
      <c r="AN248" s="74" t="inlineStr"/>
      <c r="AO248" s="74" t="inlineStr">
        <is>
          <t>07:35</t>
        </is>
      </c>
      <c r="AP248" s="74" t="inlineStr">
        <is>
          <t>16:30</t>
        </is>
      </c>
      <c r="AQ248" s="75" t="inlineStr"/>
      <c r="AR248" s="74" t="inlineStr"/>
      <c r="AS248" s="74" t="inlineStr"/>
      <c r="AT248" s="74" t="inlineStr"/>
      <c r="AU248" s="74" t="inlineStr">
        <is>
          <t>07:41</t>
        </is>
      </c>
      <c r="AV248" s="74" t="inlineStr">
        <is>
          <t>16:30</t>
        </is>
      </c>
      <c r="AW248" s="74" t="inlineStr">
        <is>
          <t>07:46</t>
        </is>
      </c>
      <c r="AX248" s="74" t="inlineStr">
        <is>
          <t>20:30</t>
        </is>
      </c>
      <c r="AY248" s="75" t="inlineStr">
        <is>
          <t>07:45</t>
        </is>
      </c>
      <c r="AZ248" s="74" t="inlineStr">
        <is>
          <t>20:30</t>
        </is>
      </c>
      <c r="BA248" s="74" t="inlineStr">
        <is>
          <t>07:43</t>
        </is>
      </c>
      <c r="BB248" s="74" t="inlineStr">
        <is>
          <t>16:30</t>
        </is>
      </c>
      <c r="BC248" s="74" t="inlineStr">
        <is>
          <t>07:42</t>
        </is>
      </c>
      <c r="BD248" s="74" t="inlineStr">
        <is>
          <t>16:59</t>
        </is>
      </c>
      <c r="BE248" s="75" t="inlineStr">
        <is>
          <t>05:39</t>
        </is>
      </c>
      <c r="BF248" s="74" t="inlineStr">
        <is>
          <t>18:01</t>
        </is>
      </c>
      <c r="BG248" s="74" t="inlineStr">
        <is>
          <t>07:44</t>
        </is>
      </c>
      <c r="BH248" s="74" t="inlineStr">
        <is>
          <t>20:34</t>
        </is>
      </c>
      <c r="BI248" s="74" t="inlineStr">
        <is>
          <t>07:48</t>
        </is>
      </c>
      <c r="BJ248" s="74" t="inlineStr">
        <is>
          <t>16:38</t>
        </is>
      </c>
      <c r="BK248" s="74" t="inlineStr">
        <is>
          <t>07:43</t>
        </is>
      </c>
      <c r="BL248" s="74" t="inlineStr">
        <is>
          <t>12:00</t>
        </is>
      </c>
      <c r="BM248" s="74" t="inlineStr">
        <is>
          <t>07:46</t>
        </is>
      </c>
      <c r="BN248" s="74" t="inlineStr">
        <is>
          <t>16:32</t>
        </is>
      </c>
      <c r="BO248" s="74" t="n"/>
      <c r="BP248" s="95" t="n"/>
      <c r="BQ248" s="174" t="n"/>
      <c r="BR248" s="174" t="n"/>
      <c r="BS248" s="174" t="n"/>
      <c r="BT248" s="174" t="n"/>
      <c r="BU248" s="174" t="n"/>
      <c r="BV248" s="174" t="n"/>
      <c r="BW248" s="174" t="n"/>
      <c r="BX248" s="174" t="n"/>
      <c r="BY248" s="174" t="n"/>
      <c r="BZ248" s="175" t="n"/>
      <c r="CA248" s="176" t="n"/>
      <c r="CB248" s="177" t="n"/>
      <c r="CC248" s="118" t="n"/>
      <c r="CD248" s="178" t="n"/>
      <c r="CE248" s="120" t="n"/>
      <c r="CF248" s="178" t="n"/>
      <c r="CG248" s="179" t="n"/>
      <c r="CH248" s="178" t="n"/>
      <c r="CI248" s="180" t="n"/>
      <c r="CJ248" s="181" t="n"/>
      <c r="CK248" s="182" t="n"/>
      <c r="CL248" s="25" t="n"/>
      <c r="CM248" s="25" t="n"/>
    </row>
    <row r="249" ht="18" customFormat="1" customHeight="1" s="26">
      <c r="A249" s="69" t="inlineStr">
        <is>
          <t>A1854</t>
        </is>
      </c>
      <c r="B249" s="70" t="inlineStr">
        <is>
          <t>Lê Hoài Phương</t>
        </is>
      </c>
      <c r="C249" s="71" t="inlineStr">
        <is>
          <t>X1 Ép - B</t>
        </is>
      </c>
      <c r="D249" s="72" t="inlineStr">
        <is>
          <t>Trực tiếp</t>
        </is>
      </c>
      <c r="E249" s="73" t="inlineStr">
        <is>
          <t>2021-03-12</t>
        </is>
      </c>
      <c r="F249" s="73" t="inlineStr"/>
      <c r="G249" s="74" t="inlineStr">
        <is>
          <t>05:46</t>
        </is>
      </c>
      <c r="H249" s="74" t="inlineStr">
        <is>
          <t>18:05</t>
        </is>
      </c>
      <c r="I249" s="74" t="inlineStr">
        <is>
          <t>05:47</t>
        </is>
      </c>
      <c r="J249" s="74" t="inlineStr">
        <is>
          <t>18:06</t>
        </is>
      </c>
      <c r="K249" s="74" t="inlineStr">
        <is>
          <t>05:50</t>
        </is>
      </c>
      <c r="L249" s="74" t="inlineStr">
        <is>
          <t>18:05</t>
        </is>
      </c>
      <c r="M249" s="74" t="inlineStr">
        <is>
          <t>05:54</t>
        </is>
      </c>
      <c r="N249" s="74" t="inlineStr">
        <is>
          <t>18:06</t>
        </is>
      </c>
      <c r="O249" s="75" t="inlineStr">
        <is>
          <t>13:50</t>
        </is>
      </c>
      <c r="P249" s="74" t="inlineStr">
        <is>
          <t>06:00</t>
        </is>
      </c>
      <c r="Q249" s="75" t="inlineStr">
        <is>
          <t>17:44</t>
        </is>
      </c>
      <c r="R249" s="75" t="inlineStr">
        <is>
          <t>06:03</t>
        </is>
      </c>
      <c r="S249" s="75" t="inlineStr">
        <is>
          <t>17:48</t>
        </is>
      </c>
      <c r="T249" s="74" t="inlineStr">
        <is>
          <t>06:03</t>
        </is>
      </c>
      <c r="U249" s="75" t="inlineStr">
        <is>
          <t>17:40</t>
        </is>
      </c>
      <c r="V249" s="74" t="inlineStr">
        <is>
          <t>06:03</t>
        </is>
      </c>
      <c r="W249" s="75" t="inlineStr">
        <is>
          <t>17:49</t>
        </is>
      </c>
      <c r="X249" s="74" t="inlineStr">
        <is>
          <t>06:03</t>
        </is>
      </c>
      <c r="Y249" s="75" t="inlineStr">
        <is>
          <t>18:48</t>
        </is>
      </c>
      <c r="Z249" s="74" t="inlineStr">
        <is>
          <t>06:03</t>
        </is>
      </c>
      <c r="AA249" s="75" t="inlineStr">
        <is>
          <t>17:44</t>
        </is>
      </c>
      <c r="AB249" s="74" t="inlineStr">
        <is>
          <t>06:05</t>
        </is>
      </c>
      <c r="AC249" s="75" t="inlineStr">
        <is>
          <t>06:03</t>
        </is>
      </c>
      <c r="AD249" s="74" t="inlineStr">
        <is>
          <t>14:00</t>
        </is>
      </c>
      <c r="AE249" s="75" t="inlineStr">
        <is>
          <t>05:49</t>
        </is>
      </c>
      <c r="AF249" s="75" t="inlineStr">
        <is>
          <t>18:02</t>
        </is>
      </c>
      <c r="AG249" s="75" t="inlineStr">
        <is>
          <t>05:54</t>
        </is>
      </c>
      <c r="AH249" s="74" t="inlineStr">
        <is>
          <t>18:04</t>
        </is>
      </c>
      <c r="AI249" s="75" t="inlineStr">
        <is>
          <t>05:51</t>
        </is>
      </c>
      <c r="AJ249" s="74" t="inlineStr">
        <is>
          <t>18:04</t>
        </is>
      </c>
      <c r="AK249" s="75" t="inlineStr">
        <is>
          <t>05:56</t>
        </is>
      </c>
      <c r="AL249" s="74" t="inlineStr">
        <is>
          <t>18:05</t>
        </is>
      </c>
      <c r="AM249" s="75" t="inlineStr">
        <is>
          <t>05:52</t>
        </is>
      </c>
      <c r="AN249" s="74" t="inlineStr">
        <is>
          <t>18:05</t>
        </is>
      </c>
      <c r="AO249" s="75" t="inlineStr">
        <is>
          <t>05:55</t>
        </is>
      </c>
      <c r="AP249" s="74" t="inlineStr">
        <is>
          <t>18:07</t>
        </is>
      </c>
      <c r="AQ249" s="75" t="inlineStr"/>
      <c r="AR249" s="74" t="inlineStr"/>
      <c r="AS249" s="75" t="inlineStr"/>
      <c r="AT249" s="75" t="inlineStr"/>
      <c r="AU249" s="75" t="inlineStr">
        <is>
          <t>17:42</t>
        </is>
      </c>
      <c r="AV249" s="74" t="inlineStr">
        <is>
          <t>06:03</t>
        </is>
      </c>
      <c r="AW249" s="74" t="inlineStr">
        <is>
          <t>17:51</t>
        </is>
      </c>
      <c r="AX249" s="74" t="inlineStr">
        <is>
          <t>06:02</t>
        </is>
      </c>
      <c r="AY249" s="75" t="inlineStr">
        <is>
          <t>17:48</t>
        </is>
      </c>
      <c r="AZ249" s="74" t="inlineStr">
        <is>
          <t>06:04</t>
        </is>
      </c>
      <c r="BA249" s="75" t="inlineStr">
        <is>
          <t>17:50</t>
        </is>
      </c>
      <c r="BB249" s="74" t="inlineStr">
        <is>
          <t>06:03</t>
        </is>
      </c>
      <c r="BC249" s="74" t="inlineStr">
        <is>
          <t>17:53</t>
        </is>
      </c>
      <c r="BD249" s="74" t="inlineStr">
        <is>
          <t>06:03</t>
        </is>
      </c>
      <c r="BE249" s="74" t="inlineStr"/>
      <c r="BF249" s="74" t="inlineStr"/>
      <c r="BG249" s="74" t="inlineStr">
        <is>
          <t>05:46</t>
        </is>
      </c>
      <c r="BH249" s="74" t="inlineStr">
        <is>
          <t>18:04</t>
        </is>
      </c>
      <c r="BI249" s="74" t="inlineStr">
        <is>
          <t>05:47</t>
        </is>
      </c>
      <c r="BJ249" s="74" t="inlineStr">
        <is>
          <t>18:04</t>
        </is>
      </c>
      <c r="BK249" s="74" t="inlineStr">
        <is>
          <t>05:51</t>
        </is>
      </c>
      <c r="BL249" s="74" t="inlineStr">
        <is>
          <t>18:03</t>
        </is>
      </c>
      <c r="BM249" s="74" t="inlineStr">
        <is>
          <t>05:51</t>
        </is>
      </c>
      <c r="BN249" s="74" t="inlineStr">
        <is>
          <t>18:05</t>
        </is>
      </c>
      <c r="BO249" s="74" t="n"/>
      <c r="BP249" s="95" t="n"/>
      <c r="BQ249" s="174" t="n"/>
      <c r="BR249" s="174" t="n"/>
      <c r="BS249" s="174" t="n"/>
      <c r="BT249" s="174" t="n"/>
      <c r="BU249" s="174" t="n"/>
      <c r="BV249" s="174" t="n"/>
      <c r="BW249" s="174" t="n"/>
      <c r="BX249" s="174" t="n"/>
      <c r="BY249" s="174" t="n"/>
      <c r="BZ249" s="175" t="n"/>
      <c r="CA249" s="176" t="n"/>
      <c r="CB249" s="177" t="n"/>
      <c r="CC249" s="118" t="n"/>
      <c r="CD249" s="178" t="n"/>
      <c r="CE249" s="120" t="n"/>
      <c r="CF249" s="178" t="n"/>
      <c r="CG249" s="179" t="n"/>
      <c r="CH249" s="178" t="n"/>
      <c r="CI249" s="180" t="n"/>
      <c r="CJ249" s="181" t="n"/>
      <c r="CK249" s="182" t="n"/>
      <c r="CL249" s="25" t="n"/>
      <c r="CM249" s="25" t="n"/>
    </row>
    <row r="250" ht="18" customFormat="1" customHeight="1" s="26">
      <c r="A250" s="69" t="inlineStr">
        <is>
          <t>A187</t>
        </is>
      </c>
      <c r="B250" s="70" t="inlineStr">
        <is>
          <t>Trần Thị Hồng</t>
        </is>
      </c>
      <c r="C250" s="71" t="inlineStr">
        <is>
          <t>X2 Line 2-1</t>
        </is>
      </c>
      <c r="D250" s="72" t="inlineStr">
        <is>
          <t>Trực tiếp</t>
        </is>
      </c>
      <c r="E250" s="73" t="inlineStr">
        <is>
          <t>2010-10-05</t>
        </is>
      </c>
      <c r="F250" s="73" t="inlineStr"/>
      <c r="G250" s="74" t="inlineStr">
        <is>
          <t>05:42</t>
        </is>
      </c>
      <c r="H250" s="74" t="inlineStr">
        <is>
          <t>18:01</t>
        </is>
      </c>
      <c r="I250" s="75" t="inlineStr">
        <is>
          <t>05:45</t>
        </is>
      </c>
      <c r="J250" s="74" t="inlineStr">
        <is>
          <t>18:00</t>
        </is>
      </c>
      <c r="K250" s="75" t="inlineStr">
        <is>
          <t>05:41</t>
        </is>
      </c>
      <c r="L250" s="74" t="inlineStr">
        <is>
          <t>18:01</t>
        </is>
      </c>
      <c r="M250" s="75" t="inlineStr">
        <is>
          <t>05:35</t>
        </is>
      </c>
      <c r="N250" s="74" t="inlineStr">
        <is>
          <t>14:00</t>
        </is>
      </c>
      <c r="O250" s="75" t="inlineStr"/>
      <c r="P250" s="74" t="inlineStr"/>
      <c r="Q250" s="75" t="inlineStr">
        <is>
          <t>17:44</t>
        </is>
      </c>
      <c r="R250" s="75" t="inlineStr">
        <is>
          <t>06:00</t>
        </is>
      </c>
      <c r="S250" s="75" t="inlineStr">
        <is>
          <t>17:43</t>
        </is>
      </c>
      <c r="T250" s="74" t="inlineStr">
        <is>
          <t>06:00</t>
        </is>
      </c>
      <c r="U250" s="75" t="inlineStr">
        <is>
          <t>17:40</t>
        </is>
      </c>
      <c r="V250" s="74" t="inlineStr">
        <is>
          <t>06:00</t>
        </is>
      </c>
      <c r="W250" s="75" t="inlineStr">
        <is>
          <t>17:42</t>
        </is>
      </c>
      <c r="X250" s="74" t="inlineStr">
        <is>
          <t>06:00</t>
        </is>
      </c>
      <c r="Y250" s="75" t="inlineStr">
        <is>
          <t>17:50</t>
        </is>
      </c>
      <c r="Z250" s="74" t="inlineStr">
        <is>
          <t>06:00</t>
        </is>
      </c>
      <c r="AA250" s="75" t="inlineStr">
        <is>
          <t>17:54</t>
        </is>
      </c>
      <c r="AB250" s="74" t="inlineStr">
        <is>
          <t>06:01</t>
        </is>
      </c>
      <c r="AC250" s="74" t="inlineStr"/>
      <c r="AD250" s="74" t="inlineStr"/>
      <c r="AE250" s="74" t="inlineStr">
        <is>
          <t>05:34</t>
        </is>
      </c>
      <c r="AF250" s="74" t="inlineStr">
        <is>
          <t>18:00</t>
        </is>
      </c>
      <c r="AG250" s="74" t="inlineStr">
        <is>
          <t>05:35</t>
        </is>
      </c>
      <c r="AH250" s="74" t="inlineStr">
        <is>
          <t>18:01</t>
        </is>
      </c>
      <c r="AI250" s="74" t="inlineStr">
        <is>
          <t>05:42</t>
        </is>
      </c>
      <c r="AJ250" s="74" t="inlineStr">
        <is>
          <t>18:00</t>
        </is>
      </c>
      <c r="AK250" s="74" t="inlineStr">
        <is>
          <t>05:45</t>
        </is>
      </c>
      <c r="AL250" s="74" t="inlineStr">
        <is>
          <t>18:01</t>
        </is>
      </c>
      <c r="AM250" s="74" t="inlineStr">
        <is>
          <t>05:43</t>
        </is>
      </c>
      <c r="AN250" s="74" t="inlineStr">
        <is>
          <t>18:01</t>
        </is>
      </c>
      <c r="AO250" s="74" t="inlineStr">
        <is>
          <t>05:43</t>
        </is>
      </c>
      <c r="AP250" s="74" t="inlineStr">
        <is>
          <t>18:00</t>
        </is>
      </c>
      <c r="AQ250" s="74" t="inlineStr"/>
      <c r="AR250" s="74" t="inlineStr"/>
      <c r="AS250" s="74" t="inlineStr"/>
      <c r="AT250" s="74" t="inlineStr"/>
      <c r="AU250" s="74" t="inlineStr"/>
      <c r="AV250" s="74" t="inlineStr"/>
      <c r="AW250" s="74" t="inlineStr">
        <is>
          <t>17:47</t>
        </is>
      </c>
      <c r="AX250" s="74" t="inlineStr">
        <is>
          <t>06:00</t>
        </is>
      </c>
      <c r="AY250" s="74" t="inlineStr">
        <is>
          <t>17:48</t>
        </is>
      </c>
      <c r="AZ250" s="74" t="inlineStr">
        <is>
          <t>06:00</t>
        </is>
      </c>
      <c r="BA250" s="74" t="inlineStr">
        <is>
          <t>17:47</t>
        </is>
      </c>
      <c r="BB250" s="74" t="inlineStr">
        <is>
          <t>06:00</t>
        </is>
      </c>
      <c r="BC250" s="74" t="inlineStr">
        <is>
          <t>17:46</t>
        </is>
      </c>
      <c r="BD250" s="74" t="inlineStr">
        <is>
          <t>06:00</t>
        </is>
      </c>
      <c r="BE250" s="74" t="inlineStr">
        <is>
          <t>17:43</t>
        </is>
      </c>
      <c r="BF250" s="74" t="inlineStr">
        <is>
          <t>06:00</t>
        </is>
      </c>
      <c r="BG250" s="74" t="inlineStr">
        <is>
          <t>17:45</t>
        </is>
      </c>
      <c r="BH250" s="74" t="inlineStr">
        <is>
          <t>06:00</t>
        </is>
      </c>
      <c r="BI250" s="74" t="inlineStr">
        <is>
          <t>17:45</t>
        </is>
      </c>
      <c r="BJ250" s="74" t="inlineStr">
        <is>
          <t>06:00</t>
        </is>
      </c>
      <c r="BK250" s="74" t="inlineStr">
        <is>
          <t>17:45</t>
        </is>
      </c>
      <c r="BL250" s="74" t="inlineStr">
        <is>
          <t>06:00</t>
        </is>
      </c>
      <c r="BM250" s="74" t="inlineStr">
        <is>
          <t>17:44</t>
        </is>
      </c>
      <c r="BN250" s="74" t="inlineStr">
        <is>
          <t>06:00</t>
        </is>
      </c>
      <c r="BO250" s="74" t="n"/>
      <c r="BP250" s="95" t="n"/>
      <c r="BQ250" s="174" t="n"/>
      <c r="BR250" s="174" t="n"/>
      <c r="BS250" s="174" t="n"/>
      <c r="BT250" s="174" t="n"/>
      <c r="BU250" s="174" t="n"/>
      <c r="BV250" s="174" t="n"/>
      <c r="BW250" s="174" t="n"/>
      <c r="BX250" s="174" t="n"/>
      <c r="BY250" s="174" t="n"/>
      <c r="BZ250" s="175" t="n"/>
      <c r="CA250" s="176" t="n"/>
      <c r="CB250" s="177" t="n"/>
      <c r="CC250" s="118" t="n"/>
      <c r="CD250" s="178" t="n"/>
      <c r="CE250" s="120" t="n"/>
      <c r="CF250" s="178" t="n"/>
      <c r="CG250" s="179" t="n"/>
      <c r="CH250" s="178" t="n"/>
      <c r="CI250" s="180" t="n"/>
      <c r="CJ250" s="181" t="n"/>
      <c r="CK250" s="182" t="n"/>
      <c r="CL250" s="25" t="n"/>
      <c r="CM250" s="25" t="n"/>
    </row>
    <row r="251" ht="18" customFormat="1" customHeight="1" s="26">
      <c r="A251" s="69" t="inlineStr">
        <is>
          <t>A1870</t>
        </is>
      </c>
      <c r="B251" s="70" t="inlineStr">
        <is>
          <t>Phan Thị Bích Ngân</t>
        </is>
      </c>
      <c r="C251" s="71" t="inlineStr">
        <is>
          <t>X1 Ép - B</t>
        </is>
      </c>
      <c r="D251" s="72" t="inlineStr">
        <is>
          <t>Trực tiếp</t>
        </is>
      </c>
      <c r="E251" s="73" t="inlineStr">
        <is>
          <t>2021-03-25</t>
        </is>
      </c>
      <c r="F251" s="73" t="inlineStr"/>
      <c r="G251" s="74" t="inlineStr">
        <is>
          <t>05:42</t>
        </is>
      </c>
      <c r="H251" s="74" t="inlineStr">
        <is>
          <t>18:03</t>
        </is>
      </c>
      <c r="I251" s="75" t="inlineStr">
        <is>
          <t>05:32</t>
        </is>
      </c>
      <c r="J251" s="74" t="inlineStr">
        <is>
          <t>18:03</t>
        </is>
      </c>
      <c r="K251" s="74" t="inlineStr">
        <is>
          <t>05:38</t>
        </is>
      </c>
      <c r="L251" s="74" t="inlineStr">
        <is>
          <t>18:05</t>
        </is>
      </c>
      <c r="M251" s="74" t="inlineStr">
        <is>
          <t>05:41</t>
        </is>
      </c>
      <c r="N251" s="74" t="inlineStr">
        <is>
          <t>18:06</t>
        </is>
      </c>
      <c r="O251" s="75" t="inlineStr"/>
      <c r="P251" s="74" t="inlineStr"/>
      <c r="Q251" s="75" t="inlineStr">
        <is>
          <t>17:41</t>
        </is>
      </c>
      <c r="R251" s="75" t="inlineStr">
        <is>
          <t>06:02</t>
        </is>
      </c>
      <c r="S251" s="75" t="inlineStr"/>
      <c r="T251" s="74" t="inlineStr"/>
      <c r="U251" s="74" t="inlineStr"/>
      <c r="V251" s="74" t="inlineStr"/>
      <c r="W251" s="74" t="inlineStr">
        <is>
          <t>17:40</t>
        </is>
      </c>
      <c r="X251" s="74" t="inlineStr">
        <is>
          <t>06:02</t>
        </is>
      </c>
      <c r="Y251" s="74" t="inlineStr">
        <is>
          <t>17:43</t>
        </is>
      </c>
      <c r="Z251" s="74" t="inlineStr">
        <is>
          <t>06:00</t>
        </is>
      </c>
      <c r="AA251" s="74" t="inlineStr">
        <is>
          <t>17:39</t>
        </is>
      </c>
      <c r="AB251" s="74" t="inlineStr">
        <is>
          <t>06:02</t>
        </is>
      </c>
      <c r="AC251" s="74" t="inlineStr"/>
      <c r="AD251" s="74" t="inlineStr"/>
      <c r="AE251" s="74" t="inlineStr">
        <is>
          <t>05:46</t>
        </is>
      </c>
      <c r="AF251" s="74" t="inlineStr">
        <is>
          <t>18:04</t>
        </is>
      </c>
      <c r="AG251" s="74" t="inlineStr">
        <is>
          <t>05:37</t>
        </is>
      </c>
      <c r="AH251" s="74" t="inlineStr">
        <is>
          <t>14:03</t>
        </is>
      </c>
      <c r="AI251" s="74" t="inlineStr">
        <is>
          <t>05:37</t>
        </is>
      </c>
      <c r="AJ251" s="74" t="inlineStr">
        <is>
          <t>18:05</t>
        </is>
      </c>
      <c r="AK251" s="74" t="inlineStr">
        <is>
          <t>05:42</t>
        </is>
      </c>
      <c r="AL251" s="74" t="inlineStr">
        <is>
          <t>18:02</t>
        </is>
      </c>
      <c r="AM251" s="74" t="inlineStr">
        <is>
          <t>05:40</t>
        </is>
      </c>
      <c r="AN251" s="74" t="inlineStr">
        <is>
          <t>18:05</t>
        </is>
      </c>
      <c r="AO251" s="75" t="inlineStr">
        <is>
          <t>05:39</t>
        </is>
      </c>
      <c r="AP251" s="74" t="inlineStr">
        <is>
          <t>18:03</t>
        </is>
      </c>
      <c r="AQ251" s="75" t="inlineStr"/>
      <c r="AR251" s="74" t="inlineStr"/>
      <c r="AS251" s="75" t="inlineStr"/>
      <c r="AT251" s="75" t="inlineStr"/>
      <c r="AU251" s="75" t="inlineStr">
        <is>
          <t>17:43</t>
        </is>
      </c>
      <c r="AV251" s="74" t="inlineStr">
        <is>
          <t>06:02</t>
        </is>
      </c>
      <c r="AW251" s="74" t="inlineStr">
        <is>
          <t>17:39</t>
        </is>
      </c>
      <c r="AX251" s="74" t="inlineStr">
        <is>
          <t>06:01</t>
        </is>
      </c>
      <c r="AY251" s="74" t="inlineStr">
        <is>
          <t>17:27</t>
        </is>
      </c>
      <c r="AZ251" s="74" t="inlineStr">
        <is>
          <t>06:02</t>
        </is>
      </c>
      <c r="BA251" s="74" t="inlineStr">
        <is>
          <t>17:45</t>
        </is>
      </c>
      <c r="BB251" s="74" t="inlineStr">
        <is>
          <t>06:02</t>
        </is>
      </c>
      <c r="BC251" s="74" t="inlineStr">
        <is>
          <t>17:31</t>
        </is>
      </c>
      <c r="BD251" s="74" t="inlineStr">
        <is>
          <t>06:00</t>
        </is>
      </c>
      <c r="BE251" s="74" t="inlineStr"/>
      <c r="BF251" s="74" t="inlineStr"/>
      <c r="BG251" s="74" t="inlineStr">
        <is>
          <t>05:38</t>
        </is>
      </c>
      <c r="BH251" s="74" t="inlineStr">
        <is>
          <t>18:03</t>
        </is>
      </c>
      <c r="BI251" s="74" t="inlineStr">
        <is>
          <t>05:41</t>
        </is>
      </c>
      <c r="BJ251" s="74" t="inlineStr">
        <is>
          <t>18:03</t>
        </is>
      </c>
      <c r="BK251" s="74" t="inlineStr">
        <is>
          <t>05:33</t>
        </is>
      </c>
      <c r="BL251" s="74" t="inlineStr">
        <is>
          <t>18:03</t>
        </is>
      </c>
      <c r="BM251" s="74" t="inlineStr">
        <is>
          <t>05:45</t>
        </is>
      </c>
      <c r="BN251" s="74" t="inlineStr">
        <is>
          <t>18:00</t>
        </is>
      </c>
      <c r="BO251" s="74" t="n"/>
      <c r="BP251" s="95" t="n"/>
      <c r="BQ251" s="174" t="n"/>
      <c r="BR251" s="174" t="n"/>
      <c r="BS251" s="174" t="n"/>
      <c r="BT251" s="174" t="n"/>
      <c r="BU251" s="174" t="n"/>
      <c r="BV251" s="174" t="n"/>
      <c r="BW251" s="174" t="n"/>
      <c r="BX251" s="174" t="n"/>
      <c r="BY251" s="174" t="n"/>
      <c r="BZ251" s="175" t="n"/>
      <c r="CA251" s="176" t="n"/>
      <c r="CB251" s="177" t="n"/>
      <c r="CC251" s="118" t="n"/>
      <c r="CD251" s="178" t="n"/>
      <c r="CE251" s="120" t="n"/>
      <c r="CF251" s="178" t="n"/>
      <c r="CG251" s="179" t="n"/>
      <c r="CH251" s="178" t="n"/>
      <c r="CI251" s="180" t="n"/>
      <c r="CJ251" s="181" t="n"/>
      <c r="CK251" s="182" t="n"/>
      <c r="CL251" s="25" t="n"/>
      <c r="CM251" s="25" t="n"/>
    </row>
    <row r="252" ht="18" customFormat="1" customHeight="1" s="26">
      <c r="A252" s="69" t="inlineStr">
        <is>
          <t>A1873</t>
        </is>
      </c>
      <c r="B252" s="70" t="inlineStr">
        <is>
          <t>Đặng Thanh Thi</t>
        </is>
      </c>
      <c r="C252" s="71" t="inlineStr">
        <is>
          <t>X1 Ép - B</t>
        </is>
      </c>
      <c r="D252" s="72" t="inlineStr">
        <is>
          <t>Trực tiếp</t>
        </is>
      </c>
      <c r="E252" s="73" t="inlineStr">
        <is>
          <t>2021-03-05</t>
        </is>
      </c>
      <c r="F252" s="73" t="inlineStr"/>
      <c r="G252" s="74" t="inlineStr">
        <is>
          <t>05:34</t>
        </is>
      </c>
      <c r="H252" s="74" t="inlineStr">
        <is>
          <t>18:02</t>
        </is>
      </c>
      <c r="I252" s="75" t="inlineStr">
        <is>
          <t>05:31</t>
        </is>
      </c>
      <c r="J252" s="74" t="inlineStr">
        <is>
          <t>18:02</t>
        </is>
      </c>
      <c r="K252" s="75" t="inlineStr">
        <is>
          <t>05:37</t>
        </is>
      </c>
      <c r="L252" s="74" t="inlineStr">
        <is>
          <t>18:02</t>
        </is>
      </c>
      <c r="M252" s="75" t="inlineStr">
        <is>
          <t>05:31</t>
        </is>
      </c>
      <c r="N252" s="74" t="inlineStr">
        <is>
          <t>18:02</t>
        </is>
      </c>
      <c r="O252" s="75" t="inlineStr"/>
      <c r="P252" s="74" t="inlineStr"/>
      <c r="Q252" s="74" t="inlineStr">
        <is>
          <t>17:34</t>
        </is>
      </c>
      <c r="R252" s="74" t="inlineStr">
        <is>
          <t>06:01</t>
        </is>
      </c>
      <c r="S252" s="75" t="inlineStr">
        <is>
          <t>17:21</t>
        </is>
      </c>
      <c r="T252" s="74" t="inlineStr">
        <is>
          <t>06:00</t>
        </is>
      </c>
      <c r="U252" s="75" t="inlineStr">
        <is>
          <t>17:34</t>
        </is>
      </c>
      <c r="V252" s="74" t="inlineStr">
        <is>
          <t>06:01</t>
        </is>
      </c>
      <c r="W252" s="75" t="inlineStr">
        <is>
          <t>17:36</t>
        </is>
      </c>
      <c r="X252" s="74" t="inlineStr">
        <is>
          <t>06:01</t>
        </is>
      </c>
      <c r="Y252" s="75" t="inlineStr">
        <is>
          <t>17:36</t>
        </is>
      </c>
      <c r="Z252" s="74" t="inlineStr">
        <is>
          <t>06:01</t>
        </is>
      </c>
      <c r="AA252" s="74" t="inlineStr">
        <is>
          <t>17:36</t>
        </is>
      </c>
      <c r="AB252" s="74" t="inlineStr">
        <is>
          <t>06:00</t>
        </is>
      </c>
      <c r="AC252" s="74" t="inlineStr"/>
      <c r="AD252" s="74" t="inlineStr"/>
      <c r="AE252" s="74" t="inlineStr">
        <is>
          <t>05:21</t>
        </is>
      </c>
      <c r="AF252" s="74" t="inlineStr">
        <is>
          <t>18:02</t>
        </is>
      </c>
      <c r="AG252" s="74" t="inlineStr">
        <is>
          <t>05:25</t>
        </is>
      </c>
      <c r="AH252" s="74" t="inlineStr">
        <is>
          <t>18:01</t>
        </is>
      </c>
      <c r="AI252" s="74" t="inlineStr">
        <is>
          <t>05:28</t>
        </is>
      </c>
      <c r="AJ252" s="74" t="inlineStr">
        <is>
          <t>18:01</t>
        </is>
      </c>
      <c r="AK252" s="74" t="inlineStr">
        <is>
          <t>05:33</t>
        </is>
      </c>
      <c r="AL252" s="74" t="inlineStr">
        <is>
          <t>18:01</t>
        </is>
      </c>
      <c r="AM252" s="74" t="inlineStr">
        <is>
          <t>05:29</t>
        </is>
      </c>
      <c r="AN252" s="74" t="inlineStr">
        <is>
          <t>18:01</t>
        </is>
      </c>
      <c r="AO252" s="74" t="inlineStr">
        <is>
          <t>05:30</t>
        </is>
      </c>
      <c r="AP252" s="74" t="inlineStr">
        <is>
          <t>17:07</t>
        </is>
      </c>
      <c r="AQ252" s="74" t="inlineStr"/>
      <c r="AR252" s="74" t="inlineStr"/>
      <c r="AS252" s="74" t="inlineStr"/>
      <c r="AT252" s="74" t="inlineStr"/>
      <c r="AU252" s="74" t="inlineStr"/>
      <c r="AV252" s="74" t="inlineStr"/>
      <c r="AW252" s="74" t="inlineStr"/>
      <c r="AX252" s="74" t="inlineStr"/>
      <c r="AY252" s="74" t="inlineStr">
        <is>
          <t>17:41</t>
        </is>
      </c>
      <c r="AZ252" s="74" t="inlineStr">
        <is>
          <t>06:00</t>
        </is>
      </c>
      <c r="BA252" s="74" t="inlineStr">
        <is>
          <t>17:33</t>
        </is>
      </c>
      <c r="BB252" s="74" t="inlineStr">
        <is>
          <t>06:00</t>
        </is>
      </c>
      <c r="BC252" s="74" t="inlineStr">
        <is>
          <t>17:35</t>
        </is>
      </c>
      <c r="BD252" s="74" t="inlineStr">
        <is>
          <t>06:01</t>
        </is>
      </c>
      <c r="BE252" s="74" t="inlineStr"/>
      <c r="BF252" s="74" t="inlineStr"/>
      <c r="BG252" s="74" t="inlineStr">
        <is>
          <t>05:30</t>
        </is>
      </c>
      <c r="BH252" s="74" t="inlineStr">
        <is>
          <t>18:01</t>
        </is>
      </c>
      <c r="BI252" s="74" t="inlineStr">
        <is>
          <t>05:36</t>
        </is>
      </c>
      <c r="BJ252" s="74" t="inlineStr">
        <is>
          <t>18:02</t>
        </is>
      </c>
      <c r="BK252" s="74" t="inlineStr">
        <is>
          <t>05:29</t>
        </is>
      </c>
      <c r="BL252" s="74" t="inlineStr">
        <is>
          <t>18:02</t>
        </is>
      </c>
      <c r="BM252" s="74" t="inlineStr">
        <is>
          <t>05:32</t>
        </is>
      </c>
      <c r="BN252" s="74" t="inlineStr">
        <is>
          <t>18:02</t>
        </is>
      </c>
      <c r="BO252" s="74" t="n"/>
      <c r="BP252" s="95" t="n"/>
      <c r="BQ252" s="174" t="n"/>
      <c r="BR252" s="174" t="n"/>
      <c r="BS252" s="174" t="n"/>
      <c r="BT252" s="174" t="n"/>
      <c r="BU252" s="174" t="n"/>
      <c r="BV252" s="174" t="n"/>
      <c r="BW252" s="174" t="n"/>
      <c r="BX252" s="174" t="n"/>
      <c r="BY252" s="174" t="n"/>
      <c r="BZ252" s="175" t="n"/>
      <c r="CA252" s="176" t="n"/>
      <c r="CB252" s="177" t="n"/>
      <c r="CC252" s="118" t="n"/>
      <c r="CD252" s="178" t="n"/>
      <c r="CE252" s="120" t="n"/>
      <c r="CF252" s="178" t="n"/>
      <c r="CG252" s="179" t="n"/>
      <c r="CH252" s="178" t="n"/>
      <c r="CI252" s="180" t="n"/>
      <c r="CJ252" s="181" t="n"/>
      <c r="CK252" s="182" t="n"/>
      <c r="CL252" s="25" t="n"/>
      <c r="CM252" s="25" t="n"/>
    </row>
    <row r="253" ht="18" customFormat="1" customHeight="1" s="26">
      <c r="A253" s="69" t="inlineStr">
        <is>
          <t>A1874</t>
        </is>
      </c>
      <c r="B253" s="70" t="inlineStr">
        <is>
          <t>Lê Thị Cẩm Tú</t>
        </is>
      </c>
      <c r="C253" s="71" t="inlineStr">
        <is>
          <t>X1 Ép - A</t>
        </is>
      </c>
      <c r="D253" s="72" t="inlineStr">
        <is>
          <t>Trực tiếp</t>
        </is>
      </c>
      <c r="E253" s="73" t="inlineStr">
        <is>
          <t>2021-03-05</t>
        </is>
      </c>
      <c r="F253" s="73" t="inlineStr"/>
      <c r="G253" s="74" t="inlineStr">
        <is>
          <t>06:04</t>
        </is>
      </c>
      <c r="H253" s="74" t="inlineStr">
        <is>
          <t>17:35</t>
        </is>
      </c>
      <c r="I253" s="75" t="inlineStr">
        <is>
          <t>17:37</t>
        </is>
      </c>
      <c r="J253" s="74" t="inlineStr">
        <is>
          <t>06:07</t>
        </is>
      </c>
      <c r="K253" s="75" t="inlineStr">
        <is>
          <t>17:38</t>
        </is>
      </c>
      <c r="L253" s="74" t="inlineStr">
        <is>
          <t>06:07</t>
        </is>
      </c>
      <c r="M253" s="75" t="inlineStr">
        <is>
          <t>17:36</t>
        </is>
      </c>
      <c r="N253" s="74" t="inlineStr">
        <is>
          <t>06:04</t>
        </is>
      </c>
      <c r="O253" s="75" t="inlineStr"/>
      <c r="P253" s="74" t="inlineStr"/>
      <c r="Q253" s="74" t="inlineStr">
        <is>
          <t>05:39</t>
        </is>
      </c>
      <c r="R253" s="74" t="inlineStr">
        <is>
          <t>18:06</t>
        </is>
      </c>
      <c r="S253" s="74" t="inlineStr">
        <is>
          <t>05:40</t>
        </is>
      </c>
      <c r="T253" s="74" t="inlineStr">
        <is>
          <t>19:01</t>
        </is>
      </c>
      <c r="U253" s="74" t="inlineStr">
        <is>
          <t>05:40</t>
        </is>
      </c>
      <c r="V253" s="74" t="inlineStr">
        <is>
          <t>18:08</t>
        </is>
      </c>
      <c r="W253" s="74" t="inlineStr">
        <is>
          <t>05:40</t>
        </is>
      </c>
      <c r="X253" s="74" t="inlineStr">
        <is>
          <t>18:06</t>
        </is>
      </c>
      <c r="Y253" s="74" t="inlineStr">
        <is>
          <t>05:38</t>
        </is>
      </c>
      <c r="Z253" s="74" t="inlineStr"/>
      <c r="AA253" s="74" t="inlineStr">
        <is>
          <t>05:37</t>
        </is>
      </c>
      <c r="AB253" s="74" t="inlineStr">
        <is>
          <t>18:04</t>
        </is>
      </c>
      <c r="AC253" s="74" t="inlineStr"/>
      <c r="AD253" s="74" t="inlineStr"/>
      <c r="AE253" s="74" t="inlineStr">
        <is>
          <t>17:39</t>
        </is>
      </c>
      <c r="AF253" s="74" t="inlineStr"/>
      <c r="AG253" s="74" t="inlineStr">
        <is>
          <t>17:42</t>
        </is>
      </c>
      <c r="AH253" s="74" t="inlineStr">
        <is>
          <t>06:03</t>
        </is>
      </c>
      <c r="AI253" s="74" t="inlineStr">
        <is>
          <t>17:41</t>
        </is>
      </c>
      <c r="AJ253" s="74" t="inlineStr">
        <is>
          <t>06:04</t>
        </is>
      </c>
      <c r="AK253" s="74" t="inlineStr">
        <is>
          <t>17:40</t>
        </is>
      </c>
      <c r="AL253" s="74" t="inlineStr">
        <is>
          <t>06:06</t>
        </is>
      </c>
      <c r="AM253" s="74" t="inlineStr">
        <is>
          <t>17:43</t>
        </is>
      </c>
      <c r="AN253" s="74" t="inlineStr">
        <is>
          <t>06:05</t>
        </is>
      </c>
      <c r="AO253" s="74" t="inlineStr">
        <is>
          <t>17:36</t>
        </is>
      </c>
      <c r="AP253" s="74" t="inlineStr">
        <is>
          <t>06:00</t>
        </is>
      </c>
      <c r="AQ253" s="75" t="inlineStr"/>
      <c r="AR253" s="74" t="inlineStr"/>
      <c r="AS253" s="74" t="inlineStr"/>
      <c r="AT253" s="74" t="inlineStr"/>
      <c r="AU253" s="74" t="inlineStr">
        <is>
          <t>05:38</t>
        </is>
      </c>
      <c r="AV253" s="74" t="inlineStr">
        <is>
          <t>18:06</t>
        </is>
      </c>
      <c r="AW253" s="74" t="inlineStr">
        <is>
          <t>05:37</t>
        </is>
      </c>
      <c r="AX253" s="74" t="inlineStr">
        <is>
          <t>18:06</t>
        </is>
      </c>
      <c r="AY253" s="75" t="inlineStr">
        <is>
          <t>05:36</t>
        </is>
      </c>
      <c r="AZ253" s="74" t="inlineStr">
        <is>
          <t>18:04</t>
        </is>
      </c>
      <c r="BA253" s="74" t="inlineStr">
        <is>
          <t>05:41</t>
        </is>
      </c>
      <c r="BB253" s="74" t="inlineStr">
        <is>
          <t>18:06</t>
        </is>
      </c>
      <c r="BC253" s="74" t="inlineStr">
        <is>
          <t>05:39</t>
        </is>
      </c>
      <c r="BD253" s="74" t="inlineStr">
        <is>
          <t>18:03</t>
        </is>
      </c>
      <c r="BE253" s="75" t="inlineStr"/>
      <c r="BF253" s="74" t="inlineStr"/>
      <c r="BG253" s="74" t="inlineStr"/>
      <c r="BH253" s="74" t="inlineStr"/>
      <c r="BI253" s="74" t="inlineStr">
        <is>
          <t>17:39</t>
        </is>
      </c>
      <c r="BJ253" s="74" t="inlineStr">
        <is>
          <t>06:05</t>
        </is>
      </c>
      <c r="BK253" s="74" t="inlineStr">
        <is>
          <t>17:46</t>
        </is>
      </c>
      <c r="BL253" s="74" t="inlineStr">
        <is>
          <t>06:02</t>
        </is>
      </c>
      <c r="BM253" s="74" t="inlineStr">
        <is>
          <t>17:42</t>
        </is>
      </c>
      <c r="BN253" s="74" t="inlineStr">
        <is>
          <t>06:03</t>
        </is>
      </c>
      <c r="BO253" s="74" t="n"/>
      <c r="BP253" s="95" t="n"/>
      <c r="BQ253" s="174" t="n"/>
      <c r="BR253" s="174" t="n"/>
      <c r="BS253" s="174" t="n"/>
      <c r="BT253" s="174" t="n"/>
      <c r="BU253" s="174" t="n"/>
      <c r="BV253" s="174" t="n"/>
      <c r="BW253" s="174" t="n"/>
      <c r="BX253" s="174" t="n"/>
      <c r="BY253" s="174" t="n"/>
      <c r="BZ253" s="175" t="n"/>
      <c r="CA253" s="176" t="n"/>
      <c r="CB253" s="177" t="n"/>
      <c r="CC253" s="118" t="n"/>
      <c r="CD253" s="178" t="n"/>
      <c r="CE253" s="120" t="n"/>
      <c r="CF253" s="178" t="n"/>
      <c r="CG253" s="179" t="n"/>
      <c r="CH253" s="178" t="n"/>
      <c r="CI253" s="180" t="n"/>
      <c r="CJ253" s="181" t="n"/>
      <c r="CK253" s="182" t="n"/>
      <c r="CL253" s="25" t="n"/>
      <c r="CM253" s="25" t="n"/>
    </row>
    <row r="254" ht="18" customFormat="1" customHeight="1" s="26">
      <c r="A254" s="69" t="inlineStr">
        <is>
          <t>A1877</t>
        </is>
      </c>
      <c r="B254" s="70" t="inlineStr">
        <is>
          <t>Lê Thị Thanh Thanh</t>
        </is>
      </c>
      <c r="C254" s="71" t="inlineStr">
        <is>
          <t>Khuôn Lập trình-gia công</t>
        </is>
      </c>
      <c r="D254" s="72" t="inlineStr">
        <is>
          <t>Trực tiếp</t>
        </is>
      </c>
      <c r="E254" s="73" t="inlineStr">
        <is>
          <t>2021-03-08</t>
        </is>
      </c>
      <c r="F254" s="73" t="inlineStr"/>
      <c r="G254" s="74" t="inlineStr">
        <is>
          <t>05:45</t>
        </is>
      </c>
      <c r="H254" s="74" t="inlineStr">
        <is>
          <t>18:04</t>
        </is>
      </c>
      <c r="I254" s="74" t="inlineStr">
        <is>
          <t>05:48</t>
        </is>
      </c>
      <c r="J254" s="74" t="inlineStr">
        <is>
          <t>18:11</t>
        </is>
      </c>
      <c r="K254" s="74" t="inlineStr"/>
      <c r="L254" s="74" t="inlineStr"/>
      <c r="M254" s="74" t="inlineStr"/>
      <c r="N254" s="74" t="inlineStr"/>
      <c r="O254" s="74" t="inlineStr"/>
      <c r="P254" s="74" t="inlineStr"/>
      <c r="Q254" s="75" t="inlineStr">
        <is>
          <t>07:52</t>
        </is>
      </c>
      <c r="R254" s="75" t="inlineStr">
        <is>
          <t>16:36</t>
        </is>
      </c>
      <c r="S254" s="74" t="inlineStr">
        <is>
          <t>07:41</t>
        </is>
      </c>
      <c r="T254" s="74" t="inlineStr">
        <is>
          <t>20:33</t>
        </is>
      </c>
      <c r="U254" s="74" t="inlineStr">
        <is>
          <t>07:45</t>
        </is>
      </c>
      <c r="V254" s="74" t="inlineStr">
        <is>
          <t>20:30</t>
        </is>
      </c>
      <c r="W254" s="74" t="inlineStr">
        <is>
          <t>07:54</t>
        </is>
      </c>
      <c r="X254" s="74" t="inlineStr">
        <is>
          <t>20:35</t>
        </is>
      </c>
      <c r="Y254" s="74" t="inlineStr">
        <is>
          <t>07:54</t>
        </is>
      </c>
      <c r="Z254" s="74" t="inlineStr">
        <is>
          <t>20:36</t>
        </is>
      </c>
      <c r="AA254" s="74" t="inlineStr">
        <is>
          <t>07:43</t>
        </is>
      </c>
      <c r="AB254" s="74" t="inlineStr">
        <is>
          <t>16:35</t>
        </is>
      </c>
      <c r="AC254" s="74" t="inlineStr">
        <is>
          <t>05:51</t>
        </is>
      </c>
      <c r="AD254" s="74" t="inlineStr">
        <is>
          <t>14:05</t>
        </is>
      </c>
      <c r="AE254" s="74" t="inlineStr"/>
      <c r="AF254" s="74" t="inlineStr"/>
      <c r="AG254" s="75" t="inlineStr"/>
      <c r="AH254" s="74" t="inlineStr"/>
      <c r="AI254" s="75" t="inlineStr">
        <is>
          <t>07:53</t>
        </is>
      </c>
      <c r="AJ254" s="74" t="inlineStr"/>
      <c r="AK254" s="75" t="inlineStr"/>
      <c r="AL254" s="74" t="inlineStr"/>
      <c r="AM254" s="75" t="inlineStr">
        <is>
          <t>07:55</t>
        </is>
      </c>
      <c r="AN254" s="74" t="inlineStr">
        <is>
          <t>16:31</t>
        </is>
      </c>
      <c r="AO254" s="75" t="inlineStr">
        <is>
          <t>07:43</t>
        </is>
      </c>
      <c r="AP254" s="74" t="inlineStr">
        <is>
          <t>16:33</t>
        </is>
      </c>
      <c r="AQ254" s="74" t="inlineStr"/>
      <c r="AR254" s="74" t="inlineStr"/>
      <c r="AS254" s="74" t="inlineStr"/>
      <c r="AT254" s="74" t="inlineStr"/>
      <c r="AU254" s="74" t="inlineStr">
        <is>
          <t>07:55</t>
        </is>
      </c>
      <c r="AV254" s="74" t="inlineStr">
        <is>
          <t>16:32</t>
        </is>
      </c>
      <c r="AW254" s="74" t="inlineStr">
        <is>
          <t>07:40</t>
        </is>
      </c>
      <c r="AX254" s="74" t="inlineStr">
        <is>
          <t>20:31</t>
        </is>
      </c>
      <c r="AY254" s="74" t="inlineStr">
        <is>
          <t>07:48</t>
        </is>
      </c>
      <c r="AZ254" s="74" t="inlineStr">
        <is>
          <t>20:34</t>
        </is>
      </c>
      <c r="BA254" s="74" t="inlineStr">
        <is>
          <t>07:54</t>
        </is>
      </c>
      <c r="BB254" s="74" t="inlineStr">
        <is>
          <t>20:30</t>
        </is>
      </c>
      <c r="BC254" s="74" t="inlineStr">
        <is>
          <t>07:55</t>
        </is>
      </c>
      <c r="BD254" s="74" t="inlineStr">
        <is>
          <t>16:34</t>
        </is>
      </c>
      <c r="BE254" s="74" t="inlineStr">
        <is>
          <t>05:56</t>
        </is>
      </c>
      <c r="BF254" s="74" t="inlineStr">
        <is>
          <t>14:05</t>
        </is>
      </c>
      <c r="BG254" s="74" t="inlineStr">
        <is>
          <t>07:42</t>
        </is>
      </c>
      <c r="BH254" s="74" t="inlineStr">
        <is>
          <t>16:34</t>
        </is>
      </c>
      <c r="BI254" s="74" t="inlineStr">
        <is>
          <t>07:41</t>
        </is>
      </c>
      <c r="BJ254" s="74" t="inlineStr">
        <is>
          <t>16:37</t>
        </is>
      </c>
      <c r="BK254" s="74" t="inlineStr">
        <is>
          <t>07:53</t>
        </is>
      </c>
      <c r="BL254" s="74" t="inlineStr">
        <is>
          <t>16:32</t>
        </is>
      </c>
      <c r="BM254" s="74" t="inlineStr">
        <is>
          <t>07:40</t>
        </is>
      </c>
      <c r="BN254" s="74" t="inlineStr">
        <is>
          <t>20:34</t>
        </is>
      </c>
      <c r="BO254" s="74" t="n"/>
      <c r="BP254" s="95" t="n"/>
      <c r="BQ254" s="174" t="n"/>
      <c r="BR254" s="174" t="n"/>
      <c r="BS254" s="174" t="n"/>
      <c r="BT254" s="174" t="n"/>
      <c r="BU254" s="174" t="n"/>
      <c r="BV254" s="174" t="n"/>
      <c r="BW254" s="174" t="n"/>
      <c r="BX254" s="174" t="n"/>
      <c r="BY254" s="174" t="n"/>
      <c r="BZ254" s="175" t="n"/>
      <c r="CA254" s="176" t="n"/>
      <c r="CB254" s="177" t="n"/>
      <c r="CC254" s="118" t="n"/>
      <c r="CD254" s="178" t="n"/>
      <c r="CE254" s="120" t="n"/>
      <c r="CF254" s="178" t="n"/>
      <c r="CG254" s="179" t="n"/>
      <c r="CH254" s="178" t="n"/>
      <c r="CI254" s="180" t="n"/>
      <c r="CJ254" s="181" t="n"/>
      <c r="CK254" s="182" t="n"/>
      <c r="CL254" s="25" t="n"/>
      <c r="CM254" s="25" t="n"/>
    </row>
    <row r="255" ht="15.75" customFormat="1" customHeight="1" s="26">
      <c r="A255" s="69" t="inlineStr">
        <is>
          <t>A1878</t>
        </is>
      </c>
      <c r="B255" s="70" t="inlineStr">
        <is>
          <t>Huỳnh Ngọc Bích</t>
        </is>
      </c>
      <c r="C255" s="71" t="inlineStr">
        <is>
          <t>X1 Ép - B</t>
        </is>
      </c>
      <c r="D255" s="72" t="inlineStr">
        <is>
          <t>Trực tiếp</t>
        </is>
      </c>
      <c r="E255" s="73" t="inlineStr">
        <is>
          <t>2021-03-12</t>
        </is>
      </c>
      <c r="F255" s="73" t="inlineStr"/>
      <c r="G255" s="74" t="inlineStr"/>
      <c r="H255" s="74" t="inlineStr"/>
      <c r="I255" s="74" t="inlineStr">
        <is>
          <t>05:47</t>
        </is>
      </c>
      <c r="J255" s="74" t="inlineStr">
        <is>
          <t>18:01</t>
        </is>
      </c>
      <c r="K255" s="74" t="inlineStr">
        <is>
          <t>05:52</t>
        </is>
      </c>
      <c r="L255" s="74" t="inlineStr">
        <is>
          <t>18:01</t>
        </is>
      </c>
      <c r="M255" s="74" t="inlineStr">
        <is>
          <t>05:50</t>
        </is>
      </c>
      <c r="N255" s="74" t="inlineStr">
        <is>
          <t>18:01</t>
        </is>
      </c>
      <c r="O255" s="74" t="inlineStr"/>
      <c r="P255" s="74" t="inlineStr"/>
      <c r="Q255" s="75" t="inlineStr">
        <is>
          <t>17:41</t>
        </is>
      </c>
      <c r="R255" s="75" t="inlineStr">
        <is>
          <t>06:01</t>
        </is>
      </c>
      <c r="S255" s="75" t="inlineStr">
        <is>
          <t>17:42</t>
        </is>
      </c>
      <c r="T255" s="74" t="inlineStr">
        <is>
          <t>06:00</t>
        </is>
      </c>
      <c r="U255" s="74" t="inlineStr">
        <is>
          <t>17:43</t>
        </is>
      </c>
      <c r="V255" s="74" t="inlineStr">
        <is>
          <t>06:01</t>
        </is>
      </c>
      <c r="W255" s="75" t="inlineStr">
        <is>
          <t>17:45</t>
        </is>
      </c>
      <c r="X255" s="74" t="inlineStr">
        <is>
          <t>06:01</t>
        </is>
      </c>
      <c r="Y255" s="75" t="inlineStr">
        <is>
          <t>17:43</t>
        </is>
      </c>
      <c r="Z255" s="74" t="inlineStr">
        <is>
          <t>06:00</t>
        </is>
      </c>
      <c r="AA255" s="74" t="inlineStr">
        <is>
          <t>17:46</t>
        </is>
      </c>
      <c r="AB255" s="74" t="inlineStr"/>
      <c r="AC255" s="74" t="inlineStr"/>
      <c r="AD255" s="74" t="inlineStr"/>
      <c r="AE255" s="74" t="inlineStr">
        <is>
          <t>05:55</t>
        </is>
      </c>
      <c r="AF255" s="74" t="inlineStr">
        <is>
          <t>18:03</t>
        </is>
      </c>
      <c r="AG255" s="74" t="inlineStr">
        <is>
          <t>05:47</t>
        </is>
      </c>
      <c r="AH255" s="74" t="inlineStr">
        <is>
          <t>18:01</t>
        </is>
      </c>
      <c r="AI255" s="74" t="inlineStr">
        <is>
          <t>05:51</t>
        </is>
      </c>
      <c r="AJ255" s="74" t="inlineStr">
        <is>
          <t>18:01</t>
        </is>
      </c>
      <c r="AK255" s="74" t="inlineStr">
        <is>
          <t>05:42</t>
        </is>
      </c>
      <c r="AL255" s="74" t="inlineStr">
        <is>
          <t>18:02</t>
        </is>
      </c>
      <c r="AM255" s="74" t="inlineStr">
        <is>
          <t>05:43</t>
        </is>
      </c>
      <c r="AN255" s="74" t="inlineStr">
        <is>
          <t>18:00</t>
        </is>
      </c>
      <c r="AO255" s="74" t="inlineStr">
        <is>
          <t>05:52</t>
        </is>
      </c>
      <c r="AP255" s="74" t="inlineStr">
        <is>
          <t>18:01</t>
        </is>
      </c>
      <c r="AQ255" s="74" t="inlineStr"/>
      <c r="AR255" s="74" t="inlineStr"/>
      <c r="AS255" s="74" t="inlineStr"/>
      <c r="AT255" s="74" t="inlineStr"/>
      <c r="AU255" s="74" t="inlineStr">
        <is>
          <t>17:48</t>
        </is>
      </c>
      <c r="AV255" s="74" t="inlineStr">
        <is>
          <t>06:01</t>
        </is>
      </c>
      <c r="AW255" s="74" t="inlineStr">
        <is>
          <t>17:49</t>
        </is>
      </c>
      <c r="AX255" s="74" t="inlineStr"/>
      <c r="AY255" s="74" t="inlineStr">
        <is>
          <t>17:50</t>
        </is>
      </c>
      <c r="AZ255" s="74" t="inlineStr">
        <is>
          <t>06:01</t>
        </is>
      </c>
      <c r="BA255" s="74" t="inlineStr">
        <is>
          <t>17:47</t>
        </is>
      </c>
      <c r="BB255" s="74" t="inlineStr">
        <is>
          <t>06:00</t>
        </is>
      </c>
      <c r="BC255" s="74" t="inlineStr">
        <is>
          <t>17:50</t>
        </is>
      </c>
      <c r="BD255" s="74" t="inlineStr">
        <is>
          <t>06:01</t>
        </is>
      </c>
      <c r="BE255" s="74" t="inlineStr"/>
      <c r="BF255" s="74" t="inlineStr"/>
      <c r="BG255" s="74" t="inlineStr">
        <is>
          <t>05:51</t>
        </is>
      </c>
      <c r="BH255" s="74" t="inlineStr">
        <is>
          <t>18:01</t>
        </is>
      </c>
      <c r="BI255" s="74" t="inlineStr">
        <is>
          <t>05:51</t>
        </is>
      </c>
      <c r="BJ255" s="74" t="inlineStr">
        <is>
          <t>18:01</t>
        </is>
      </c>
      <c r="BK255" s="74" t="inlineStr"/>
      <c r="BL255" s="74" t="inlineStr"/>
      <c r="BM255" s="74" t="inlineStr"/>
      <c r="BN255" s="74" t="inlineStr"/>
      <c r="BO255" s="74" t="n"/>
      <c r="BP255" s="95" t="n"/>
      <c r="BQ255" s="174" t="n"/>
      <c r="BR255" s="174" t="n"/>
      <c r="BS255" s="174" t="n"/>
      <c r="BT255" s="174" t="n"/>
      <c r="BU255" s="174" t="n"/>
      <c r="BV255" s="174" t="n"/>
      <c r="BW255" s="174" t="n"/>
      <c r="BX255" s="174" t="n"/>
      <c r="BY255" s="174" t="n"/>
      <c r="BZ255" s="175" t="n"/>
      <c r="CA255" s="176" t="n"/>
      <c r="CB255" s="177" t="n"/>
      <c r="CC255" s="118" t="n"/>
      <c r="CD255" s="178" t="n"/>
      <c r="CE255" s="120" t="n"/>
      <c r="CF255" s="178" t="n"/>
      <c r="CG255" s="179" t="n"/>
      <c r="CH255" s="178" t="n"/>
      <c r="CI255" s="180" t="n"/>
      <c r="CJ255" s="181" t="n"/>
      <c r="CK255" s="182" t="n"/>
      <c r="CL255" s="25" t="n"/>
      <c r="CM255" s="25" t="n"/>
    </row>
    <row r="256" ht="18" customFormat="1" customHeight="1" s="29">
      <c r="A256" s="69" t="inlineStr">
        <is>
          <t>A1880</t>
        </is>
      </c>
      <c r="B256" s="70" t="inlineStr">
        <is>
          <t>Trương Thị Thơ</t>
        </is>
      </c>
      <c r="C256" s="71" t="inlineStr">
        <is>
          <t>X1 Ép - B</t>
        </is>
      </c>
      <c r="D256" s="72" t="inlineStr">
        <is>
          <t>Trực tiếp</t>
        </is>
      </c>
      <c r="E256" s="73" t="inlineStr">
        <is>
          <t>2021-03-12</t>
        </is>
      </c>
      <c r="F256" s="73" t="inlineStr"/>
      <c r="G256" s="74" t="inlineStr">
        <is>
          <t>05:48</t>
        </is>
      </c>
      <c r="H256" s="74" t="inlineStr">
        <is>
          <t>18:02</t>
        </is>
      </c>
      <c r="I256" s="74" t="inlineStr">
        <is>
          <t>05:47</t>
        </is>
      </c>
      <c r="J256" s="74" t="inlineStr">
        <is>
          <t>18:01</t>
        </is>
      </c>
      <c r="K256" s="74" t="inlineStr">
        <is>
          <t>05:51</t>
        </is>
      </c>
      <c r="L256" s="74" t="inlineStr">
        <is>
          <t>18:02</t>
        </is>
      </c>
      <c r="M256" s="74" t="inlineStr">
        <is>
          <t>05:50</t>
        </is>
      </c>
      <c r="N256" s="74" t="inlineStr">
        <is>
          <t>18:01</t>
        </is>
      </c>
      <c r="O256" s="75" t="inlineStr"/>
      <c r="P256" s="74" t="inlineStr"/>
      <c r="Q256" s="75" t="inlineStr">
        <is>
          <t>17:41</t>
        </is>
      </c>
      <c r="R256" s="75" t="inlineStr">
        <is>
          <t>06:00</t>
        </is>
      </c>
      <c r="S256" s="75" t="inlineStr">
        <is>
          <t>17:43</t>
        </is>
      </c>
      <c r="T256" s="74" t="inlineStr">
        <is>
          <t>06:00</t>
        </is>
      </c>
      <c r="U256" s="74" t="inlineStr">
        <is>
          <t>17:43</t>
        </is>
      </c>
      <c r="V256" s="74" t="inlineStr">
        <is>
          <t>06:00</t>
        </is>
      </c>
      <c r="W256" s="75" t="inlineStr">
        <is>
          <t>17:45</t>
        </is>
      </c>
      <c r="X256" s="74" t="inlineStr">
        <is>
          <t>06:01</t>
        </is>
      </c>
      <c r="Y256" s="75" t="inlineStr">
        <is>
          <t>17:43</t>
        </is>
      </c>
      <c r="Z256" s="74" t="inlineStr">
        <is>
          <t>06:00</t>
        </is>
      </c>
      <c r="AA256" s="74" t="inlineStr">
        <is>
          <t>17:46</t>
        </is>
      </c>
      <c r="AB256" s="74" t="inlineStr">
        <is>
          <t>06:00</t>
        </is>
      </c>
      <c r="AC256" s="74" t="inlineStr"/>
      <c r="AD256" s="74" t="inlineStr"/>
      <c r="AE256" s="74" t="inlineStr">
        <is>
          <t>05:55</t>
        </is>
      </c>
      <c r="AF256" s="74" t="inlineStr">
        <is>
          <t>18:03</t>
        </is>
      </c>
      <c r="AG256" s="74" t="inlineStr">
        <is>
          <t>05:46</t>
        </is>
      </c>
      <c r="AH256" s="74" t="inlineStr">
        <is>
          <t>18:01</t>
        </is>
      </c>
      <c r="AI256" s="74" t="inlineStr">
        <is>
          <t>05:51</t>
        </is>
      </c>
      <c r="AJ256" s="74" t="inlineStr">
        <is>
          <t>18:01</t>
        </is>
      </c>
      <c r="AK256" s="74" t="inlineStr"/>
      <c r="AL256" s="74" t="inlineStr"/>
      <c r="AM256" s="74" t="inlineStr"/>
      <c r="AN256" s="74" t="inlineStr"/>
      <c r="AO256" s="74" t="inlineStr">
        <is>
          <t>05:51</t>
        </is>
      </c>
      <c r="AP256" s="74" t="inlineStr">
        <is>
          <t>18:01</t>
        </is>
      </c>
      <c r="AQ256" s="75" t="inlineStr"/>
      <c r="AR256" s="74" t="inlineStr"/>
      <c r="AS256" s="75" t="inlineStr"/>
      <c r="AT256" s="75" t="inlineStr"/>
      <c r="AU256" s="75" t="inlineStr">
        <is>
          <t>17:47</t>
        </is>
      </c>
      <c r="AV256" s="74" t="inlineStr">
        <is>
          <t>06:01</t>
        </is>
      </c>
      <c r="AW256" s="74" t="inlineStr">
        <is>
          <t>17:49</t>
        </is>
      </c>
      <c r="AX256" s="74" t="inlineStr">
        <is>
          <t>06:00</t>
        </is>
      </c>
      <c r="AY256" s="75" t="inlineStr">
        <is>
          <t>17:51</t>
        </is>
      </c>
      <c r="AZ256" s="74" t="inlineStr">
        <is>
          <t>06:01</t>
        </is>
      </c>
      <c r="BA256" s="75" t="inlineStr">
        <is>
          <t>17:46</t>
        </is>
      </c>
      <c r="BB256" s="74" t="inlineStr">
        <is>
          <t>06:00</t>
        </is>
      </c>
      <c r="BC256" s="74" t="inlineStr">
        <is>
          <t>17:50</t>
        </is>
      </c>
      <c r="BD256" s="74" t="inlineStr">
        <is>
          <t>06:01</t>
        </is>
      </c>
      <c r="BE256" s="74" t="inlineStr"/>
      <c r="BF256" s="74" t="inlineStr"/>
      <c r="BG256" s="74" t="inlineStr">
        <is>
          <t>05:50</t>
        </is>
      </c>
      <c r="BH256" s="74" t="inlineStr">
        <is>
          <t>18:02</t>
        </is>
      </c>
      <c r="BI256" s="74" t="inlineStr">
        <is>
          <t>05:50</t>
        </is>
      </c>
      <c r="BJ256" s="74" t="inlineStr">
        <is>
          <t>18:01</t>
        </is>
      </c>
      <c r="BK256" s="74" t="inlineStr"/>
      <c r="BL256" s="74" t="inlineStr"/>
      <c r="BM256" s="74" t="inlineStr"/>
      <c r="BN256" s="74" t="inlineStr"/>
      <c r="BO256" s="74" t="n"/>
      <c r="BP256" s="95" t="n"/>
      <c r="BQ256" s="174" t="n"/>
      <c r="BR256" s="174" t="n"/>
      <c r="BS256" s="174" t="n"/>
      <c r="BT256" s="174" t="n"/>
      <c r="BU256" s="174" t="n"/>
      <c r="BV256" s="174" t="n"/>
      <c r="BW256" s="174" t="n"/>
      <c r="BX256" s="174" t="n"/>
      <c r="BY256" s="174" t="n"/>
      <c r="BZ256" s="175" t="n"/>
      <c r="CA256" s="176" t="n"/>
      <c r="CB256" s="177" t="n"/>
      <c r="CC256" s="118" t="n"/>
      <c r="CD256" s="178" t="n"/>
      <c r="CE256" s="120" t="n"/>
      <c r="CF256" s="178" t="n"/>
      <c r="CG256" s="179" t="n"/>
      <c r="CH256" s="178" t="n"/>
      <c r="CI256" s="180" t="n"/>
      <c r="CJ256" s="181" t="n"/>
      <c r="CK256" s="182" t="n"/>
      <c r="CL256" s="25" t="n"/>
      <c r="CM256" s="25" t="n"/>
    </row>
    <row r="257" ht="18" customFormat="1" customHeight="1" s="26">
      <c r="A257" s="69" t="inlineStr">
        <is>
          <t>A1881</t>
        </is>
      </c>
      <c r="B257" s="70" t="inlineStr">
        <is>
          <t>Phạm Văn Tý</t>
        </is>
      </c>
      <c r="C257" s="71" t="inlineStr">
        <is>
          <t>X2 Line 2-6</t>
        </is>
      </c>
      <c r="D257" s="72" t="inlineStr">
        <is>
          <t>Trực tiếp</t>
        </is>
      </c>
      <c r="E257" s="73" t="inlineStr">
        <is>
          <t>2021-03-08</t>
        </is>
      </c>
      <c r="F257" s="73" t="inlineStr"/>
      <c r="G257" s="74" t="inlineStr">
        <is>
          <t>17:49</t>
        </is>
      </c>
      <c r="H257" s="74" t="inlineStr">
        <is>
          <t>06:00</t>
        </is>
      </c>
      <c r="I257" s="75" t="inlineStr">
        <is>
          <t>17:43</t>
        </is>
      </c>
      <c r="J257" s="74" t="inlineStr">
        <is>
          <t>06:01</t>
        </is>
      </c>
      <c r="K257" s="74" t="inlineStr">
        <is>
          <t>17:47</t>
        </is>
      </c>
      <c r="L257" s="74" t="inlineStr">
        <is>
          <t>06:00</t>
        </is>
      </c>
      <c r="M257" s="74" t="inlineStr">
        <is>
          <t>17:44</t>
        </is>
      </c>
      <c r="N257" s="74" t="inlineStr">
        <is>
          <t>06:02</t>
        </is>
      </c>
      <c r="O257" s="75" t="inlineStr"/>
      <c r="P257" s="74" t="inlineStr"/>
      <c r="Q257" s="74" t="inlineStr">
        <is>
          <t>17:51</t>
        </is>
      </c>
      <c r="R257" s="74" t="inlineStr">
        <is>
          <t>06:00</t>
        </is>
      </c>
      <c r="S257" s="74" t="inlineStr">
        <is>
          <t>17:42</t>
        </is>
      </c>
      <c r="T257" s="74" t="inlineStr">
        <is>
          <t>06:00</t>
        </is>
      </c>
      <c r="U257" s="74" t="inlineStr">
        <is>
          <t>17:45</t>
        </is>
      </c>
      <c r="V257" s="74" t="inlineStr">
        <is>
          <t>06:00</t>
        </is>
      </c>
      <c r="W257" s="74" t="inlineStr">
        <is>
          <t>17:49</t>
        </is>
      </c>
      <c r="X257" s="74" t="inlineStr">
        <is>
          <t>06:00</t>
        </is>
      </c>
      <c r="Y257" s="74" t="inlineStr">
        <is>
          <t>17:46</t>
        </is>
      </c>
      <c r="Z257" s="74" t="inlineStr">
        <is>
          <t>06:00</t>
        </is>
      </c>
      <c r="AA257" s="74" t="inlineStr">
        <is>
          <t>17:48</t>
        </is>
      </c>
      <c r="AB257" s="74" t="inlineStr">
        <is>
          <t>06:00</t>
        </is>
      </c>
      <c r="AC257" s="74" t="inlineStr"/>
      <c r="AD257" s="74" t="inlineStr"/>
      <c r="AE257" s="74" t="inlineStr"/>
      <c r="AF257" s="74" t="inlineStr"/>
      <c r="AG257" s="74" t="inlineStr">
        <is>
          <t>05:40</t>
        </is>
      </c>
      <c r="AH257" s="74" t="inlineStr">
        <is>
          <t>18:00</t>
        </is>
      </c>
      <c r="AI257" s="74" t="inlineStr">
        <is>
          <t>05:39</t>
        </is>
      </c>
      <c r="AJ257" s="74" t="inlineStr">
        <is>
          <t>18:01</t>
        </is>
      </c>
      <c r="AK257" s="74" t="inlineStr">
        <is>
          <t>05:42</t>
        </is>
      </c>
      <c r="AL257" s="74" t="inlineStr">
        <is>
          <t>18:00</t>
        </is>
      </c>
      <c r="AM257" s="74" t="inlineStr">
        <is>
          <t>05:44</t>
        </is>
      </c>
      <c r="AN257" s="74" t="inlineStr">
        <is>
          <t>18:00</t>
        </is>
      </c>
      <c r="AO257" s="74" t="inlineStr">
        <is>
          <t>05:44</t>
        </is>
      </c>
      <c r="AP257" s="74" t="inlineStr">
        <is>
          <t>15:00</t>
        </is>
      </c>
      <c r="AQ257" s="74" t="inlineStr"/>
      <c r="AR257" s="74" t="inlineStr"/>
      <c r="AS257" s="74" t="inlineStr"/>
      <c r="AT257" s="74" t="inlineStr"/>
      <c r="AU257" s="74" t="inlineStr">
        <is>
          <t>05:44</t>
        </is>
      </c>
      <c r="AV257" s="74" t="inlineStr">
        <is>
          <t>14:00</t>
        </is>
      </c>
      <c r="AW257" s="74" t="inlineStr">
        <is>
          <t>05:43</t>
        </is>
      </c>
      <c r="AX257" s="74" t="inlineStr">
        <is>
          <t>18:01</t>
        </is>
      </c>
      <c r="AY257" s="74" t="inlineStr">
        <is>
          <t>05:47</t>
        </is>
      </c>
      <c r="AZ257" s="74" t="inlineStr">
        <is>
          <t>18:02</t>
        </is>
      </c>
      <c r="BA257" s="74" t="inlineStr">
        <is>
          <t>05:45</t>
        </is>
      </c>
      <c r="BB257" s="74" t="inlineStr">
        <is>
          <t>18:00</t>
        </is>
      </c>
      <c r="BC257" s="74" t="inlineStr">
        <is>
          <t>05:37</t>
        </is>
      </c>
      <c r="BD257" s="74" t="inlineStr">
        <is>
          <t>14:00</t>
        </is>
      </c>
      <c r="BE257" s="74" t="inlineStr"/>
      <c r="BF257" s="74" t="inlineStr"/>
      <c r="BG257" s="74" t="inlineStr">
        <is>
          <t>17:40</t>
        </is>
      </c>
      <c r="BH257" s="74" t="inlineStr">
        <is>
          <t>06:00</t>
        </is>
      </c>
      <c r="BI257" s="74" t="inlineStr">
        <is>
          <t>17:41</t>
        </is>
      </c>
      <c r="BJ257" s="74" t="inlineStr">
        <is>
          <t>06:00</t>
        </is>
      </c>
      <c r="BK257" s="74" t="inlineStr">
        <is>
          <t>17:42</t>
        </is>
      </c>
      <c r="BL257" s="74" t="inlineStr">
        <is>
          <t>06:00</t>
        </is>
      </c>
      <c r="BM257" s="74" t="inlineStr">
        <is>
          <t>17:48</t>
        </is>
      </c>
      <c r="BN257" s="74" t="inlineStr">
        <is>
          <t>06:00</t>
        </is>
      </c>
      <c r="BO257" s="74" t="n"/>
      <c r="BP257" s="95" t="n"/>
      <c r="BQ257" s="174" t="n"/>
      <c r="BR257" s="174" t="n"/>
      <c r="BS257" s="174" t="n"/>
      <c r="BT257" s="174" t="n"/>
      <c r="BU257" s="174" t="n"/>
      <c r="BV257" s="174" t="n"/>
      <c r="BW257" s="174" t="n"/>
      <c r="BX257" s="174" t="n"/>
      <c r="BY257" s="174" t="n"/>
      <c r="BZ257" s="175" t="n"/>
      <c r="CA257" s="176" t="n"/>
      <c r="CB257" s="177" t="n"/>
      <c r="CC257" s="118" t="n"/>
      <c r="CD257" s="178" t="n"/>
      <c r="CE257" s="120" t="n"/>
      <c r="CF257" s="178" t="n"/>
      <c r="CG257" s="179" t="n"/>
      <c r="CH257" s="178" t="n"/>
      <c r="CI257" s="180" t="n"/>
      <c r="CJ257" s="181" t="n"/>
      <c r="CK257" s="182" t="n"/>
      <c r="CL257" s="25" t="n"/>
      <c r="CM257" s="25" t="n"/>
    </row>
    <row r="258" ht="18" customFormat="1" customHeight="1" s="26">
      <c r="A258" s="69" t="inlineStr">
        <is>
          <t>A1882</t>
        </is>
      </c>
      <c r="B258" s="70" t="inlineStr">
        <is>
          <t>Trần Văn Lộc</t>
        </is>
      </c>
      <c r="C258" s="71" t="inlineStr">
        <is>
          <t>X1 Ép - B</t>
        </is>
      </c>
      <c r="D258" s="72" t="inlineStr">
        <is>
          <t>Trực tiếp</t>
        </is>
      </c>
      <c r="E258" s="73" t="inlineStr">
        <is>
          <t>2021-03-12</t>
        </is>
      </c>
      <c r="F258" s="73" t="inlineStr"/>
      <c r="G258" s="74" t="inlineStr">
        <is>
          <t>05:37</t>
        </is>
      </c>
      <c r="H258" s="74" t="inlineStr">
        <is>
          <t>18:02</t>
        </is>
      </c>
      <c r="I258" s="75" t="inlineStr">
        <is>
          <t>05:39</t>
        </is>
      </c>
      <c r="J258" s="74" t="inlineStr">
        <is>
          <t>18:02</t>
        </is>
      </c>
      <c r="K258" s="75" t="inlineStr">
        <is>
          <t>05:36</t>
        </is>
      </c>
      <c r="L258" s="74" t="inlineStr">
        <is>
          <t>18:03</t>
        </is>
      </c>
      <c r="M258" s="75" t="inlineStr">
        <is>
          <t>05:42</t>
        </is>
      </c>
      <c r="N258" s="74" t="inlineStr">
        <is>
          <t>18:03</t>
        </is>
      </c>
      <c r="O258" s="75" t="inlineStr">
        <is>
          <t>05:56</t>
        </is>
      </c>
      <c r="P258" s="74" t="inlineStr">
        <is>
          <t>18:01</t>
        </is>
      </c>
      <c r="Q258" s="74" t="inlineStr">
        <is>
          <t>17:37</t>
        </is>
      </c>
      <c r="R258" s="74" t="inlineStr">
        <is>
          <t>06:01</t>
        </is>
      </c>
      <c r="S258" s="75" t="inlineStr">
        <is>
          <t>17:37</t>
        </is>
      </c>
      <c r="T258" s="74" t="inlineStr">
        <is>
          <t>06:01</t>
        </is>
      </c>
      <c r="U258" s="75" t="inlineStr">
        <is>
          <t>17:35</t>
        </is>
      </c>
      <c r="V258" s="74" t="inlineStr">
        <is>
          <t>06:01</t>
        </is>
      </c>
      <c r="W258" s="75" t="inlineStr">
        <is>
          <t>17:40</t>
        </is>
      </c>
      <c r="X258" s="74" t="inlineStr">
        <is>
          <t>06:02</t>
        </is>
      </c>
      <c r="Y258" s="75" t="inlineStr">
        <is>
          <t>17:45</t>
        </is>
      </c>
      <c r="Z258" s="74" t="inlineStr">
        <is>
          <t>06:00</t>
        </is>
      </c>
      <c r="AA258" s="75" t="inlineStr">
        <is>
          <t>17:38</t>
        </is>
      </c>
      <c r="AB258" s="74" t="inlineStr">
        <is>
          <t>06:00</t>
        </is>
      </c>
      <c r="AC258" s="75" t="inlineStr"/>
      <c r="AD258" s="74" t="inlineStr"/>
      <c r="AE258" s="74" t="inlineStr"/>
      <c r="AF258" s="74" t="inlineStr"/>
      <c r="AG258" s="75" t="inlineStr">
        <is>
          <t>05:39</t>
        </is>
      </c>
      <c r="AH258" s="74" t="inlineStr">
        <is>
          <t>18:03</t>
        </is>
      </c>
      <c r="AI258" s="75" t="inlineStr">
        <is>
          <t>05:44</t>
        </is>
      </c>
      <c r="AJ258" s="74" t="inlineStr">
        <is>
          <t>18:02</t>
        </is>
      </c>
      <c r="AK258" s="75" t="inlineStr">
        <is>
          <t>05:44</t>
        </is>
      </c>
      <c r="AL258" s="74" t="inlineStr">
        <is>
          <t>18:02</t>
        </is>
      </c>
      <c r="AM258" s="75" t="inlineStr">
        <is>
          <t>05:43</t>
        </is>
      </c>
      <c r="AN258" s="74" t="inlineStr">
        <is>
          <t>18:03</t>
        </is>
      </c>
      <c r="AO258" s="75" t="inlineStr">
        <is>
          <t>05:47</t>
        </is>
      </c>
      <c r="AP258" s="74" t="inlineStr">
        <is>
          <t>18:01</t>
        </is>
      </c>
      <c r="AQ258" s="74" t="inlineStr"/>
      <c r="AR258" s="74" t="inlineStr"/>
      <c r="AS258" s="74" t="inlineStr"/>
      <c r="AT258" s="74" t="inlineStr"/>
      <c r="AU258" s="74" t="inlineStr">
        <is>
          <t>17:43</t>
        </is>
      </c>
      <c r="AV258" s="74" t="inlineStr">
        <is>
          <t>06:02</t>
        </is>
      </c>
      <c r="AW258" s="74" t="inlineStr">
        <is>
          <t>17:33</t>
        </is>
      </c>
      <c r="AX258" s="74" t="inlineStr">
        <is>
          <t>06:00</t>
        </is>
      </c>
      <c r="AY258" s="74" t="inlineStr">
        <is>
          <t>17:45</t>
        </is>
      </c>
      <c r="AZ258" s="74" t="inlineStr">
        <is>
          <t>06:01</t>
        </is>
      </c>
      <c r="BA258" s="74" t="inlineStr">
        <is>
          <t>17:54</t>
        </is>
      </c>
      <c r="BB258" s="74" t="inlineStr">
        <is>
          <t>06:01</t>
        </is>
      </c>
      <c r="BC258" s="74" t="inlineStr">
        <is>
          <t>17:37</t>
        </is>
      </c>
      <c r="BD258" s="74" t="inlineStr">
        <is>
          <t>06:00</t>
        </is>
      </c>
      <c r="BE258" s="74" t="inlineStr"/>
      <c r="BF258" s="74" t="inlineStr"/>
      <c r="BG258" s="74" t="inlineStr">
        <is>
          <t>05:42</t>
        </is>
      </c>
      <c r="BH258" s="74" t="inlineStr">
        <is>
          <t>18:01</t>
        </is>
      </c>
      <c r="BI258" s="74" t="inlineStr">
        <is>
          <t>05:41</t>
        </is>
      </c>
      <c r="BJ258" s="74" t="inlineStr"/>
      <c r="BK258" s="74" t="inlineStr"/>
      <c r="BL258" s="74" t="inlineStr"/>
      <c r="BM258" s="74" t="inlineStr">
        <is>
          <t>05:46</t>
        </is>
      </c>
      <c r="BN258" s="74" t="inlineStr">
        <is>
          <t>18:03</t>
        </is>
      </c>
      <c r="BO258" s="74" t="n"/>
      <c r="BP258" s="95" t="n"/>
      <c r="BQ258" s="174" t="n"/>
      <c r="BR258" s="174" t="n"/>
      <c r="BS258" s="174" t="n"/>
      <c r="BT258" s="174" t="n"/>
      <c r="BU258" s="174" t="n"/>
      <c r="BV258" s="174" t="n"/>
      <c r="BW258" s="174" t="n"/>
      <c r="BX258" s="174" t="n"/>
      <c r="BY258" s="174" t="n"/>
      <c r="BZ258" s="175" t="n"/>
      <c r="CA258" s="176" t="n"/>
      <c r="CB258" s="177" t="n"/>
      <c r="CC258" s="118" t="n"/>
      <c r="CD258" s="178" t="n"/>
      <c r="CE258" s="120" t="n"/>
      <c r="CF258" s="178" t="n"/>
      <c r="CG258" s="179" t="n"/>
      <c r="CH258" s="178" t="n"/>
      <c r="CI258" s="180" t="n"/>
      <c r="CJ258" s="181" t="n"/>
      <c r="CK258" s="182" t="n"/>
      <c r="CL258" s="25" t="n"/>
      <c r="CM258" s="25" t="n"/>
    </row>
    <row r="259" ht="14.25" customFormat="1" customHeight="1" s="26">
      <c r="A259" s="69" t="inlineStr">
        <is>
          <t>A1886</t>
        </is>
      </c>
      <c r="B259" s="70" t="inlineStr">
        <is>
          <t>Huỳnh Chánh Hiệu</t>
        </is>
      </c>
      <c r="C259" s="71" t="inlineStr">
        <is>
          <t>Kho X1</t>
        </is>
      </c>
      <c r="D259" s="72" t="inlineStr">
        <is>
          <t>Trực tiếp</t>
        </is>
      </c>
      <c r="E259" s="73" t="inlineStr">
        <is>
          <t>2021-04-12</t>
        </is>
      </c>
      <c r="F259" s="73" t="inlineStr"/>
      <c r="G259" s="74" t="inlineStr">
        <is>
          <t>05:55</t>
        </is>
      </c>
      <c r="H259" s="74" t="inlineStr">
        <is>
          <t>18:04</t>
        </is>
      </c>
      <c r="I259" s="75" t="inlineStr">
        <is>
          <t>05:54</t>
        </is>
      </c>
      <c r="J259" s="74" t="inlineStr">
        <is>
          <t>18:03</t>
        </is>
      </c>
      <c r="K259" s="75" t="inlineStr">
        <is>
          <t>05:55</t>
        </is>
      </c>
      <c r="L259" s="74" t="inlineStr"/>
      <c r="M259" s="75" t="inlineStr">
        <is>
          <t>05:56</t>
        </is>
      </c>
      <c r="N259" s="74" t="inlineStr">
        <is>
          <t>18:03</t>
        </is>
      </c>
      <c r="O259" s="75" t="inlineStr"/>
      <c r="P259" s="74" t="inlineStr"/>
      <c r="Q259" s="74" t="inlineStr">
        <is>
          <t>06:45</t>
        </is>
      </c>
      <c r="R259" s="74" t="inlineStr">
        <is>
          <t>18:04</t>
        </is>
      </c>
      <c r="S259" s="75" t="inlineStr">
        <is>
          <t>06:53</t>
        </is>
      </c>
      <c r="T259" s="74" t="inlineStr">
        <is>
          <t>18:04</t>
        </is>
      </c>
      <c r="U259" s="75" t="inlineStr">
        <is>
          <t>06:51</t>
        </is>
      </c>
      <c r="V259" s="74" t="inlineStr">
        <is>
          <t>17:07</t>
        </is>
      </c>
      <c r="W259" s="75" t="inlineStr">
        <is>
          <t>05:55</t>
        </is>
      </c>
      <c r="X259" s="74" t="inlineStr">
        <is>
          <t>18:00</t>
        </is>
      </c>
      <c r="Y259" s="74" t="inlineStr">
        <is>
          <t>06:51</t>
        </is>
      </c>
      <c r="Z259" s="74" t="inlineStr">
        <is>
          <t>18:07</t>
        </is>
      </c>
      <c r="AA259" s="75" t="inlineStr">
        <is>
          <t>06:48</t>
        </is>
      </c>
      <c r="AB259" s="74" t="inlineStr">
        <is>
          <t>15:04</t>
        </is>
      </c>
      <c r="AC259" s="75" t="inlineStr"/>
      <c r="AD259" s="74" t="inlineStr"/>
      <c r="AE259" s="74" t="inlineStr">
        <is>
          <t>06:48</t>
        </is>
      </c>
      <c r="AF259" s="74" t="inlineStr">
        <is>
          <t>19:00</t>
        </is>
      </c>
      <c r="AG259" s="75" t="inlineStr">
        <is>
          <t>06:50</t>
        </is>
      </c>
      <c r="AH259" s="74" t="inlineStr">
        <is>
          <t>19:05</t>
        </is>
      </c>
      <c r="AI259" s="75" t="inlineStr">
        <is>
          <t>06:55</t>
        </is>
      </c>
      <c r="AJ259" s="74" t="inlineStr">
        <is>
          <t>23:00</t>
        </is>
      </c>
      <c r="AK259" s="75" t="inlineStr">
        <is>
          <t>06:52</t>
        </is>
      </c>
      <c r="AL259" s="74" t="inlineStr">
        <is>
          <t>22:30</t>
        </is>
      </c>
      <c r="AM259" s="75" t="inlineStr">
        <is>
          <t>06:53</t>
        </is>
      </c>
      <c r="AN259" s="74" t="inlineStr">
        <is>
          <t>18:04</t>
        </is>
      </c>
      <c r="AO259" s="75" t="inlineStr">
        <is>
          <t>06:48</t>
        </is>
      </c>
      <c r="AP259" s="74" t="inlineStr">
        <is>
          <t>23:04</t>
        </is>
      </c>
      <c r="AQ259" s="74" t="inlineStr"/>
      <c r="AR259" s="74" t="inlineStr"/>
      <c r="AS259" s="74" t="inlineStr"/>
      <c r="AT259" s="74" t="inlineStr"/>
      <c r="AU259" s="74" t="inlineStr">
        <is>
          <t>06:48</t>
        </is>
      </c>
      <c r="AV259" s="74" t="inlineStr">
        <is>
          <t>00:42</t>
        </is>
      </c>
      <c r="AW259" s="74" t="inlineStr">
        <is>
          <t>06:48</t>
        </is>
      </c>
      <c r="AX259" s="74" t="inlineStr">
        <is>
          <t>18:04</t>
        </is>
      </c>
      <c r="AY259" s="74" t="inlineStr"/>
      <c r="AZ259" s="74" t="inlineStr"/>
      <c r="BA259" s="74" t="inlineStr">
        <is>
          <t>06:47</t>
        </is>
      </c>
      <c r="BB259" s="74" t="inlineStr">
        <is>
          <t>18:04</t>
        </is>
      </c>
      <c r="BC259" s="74" t="inlineStr">
        <is>
          <t>06:45</t>
        </is>
      </c>
      <c r="BD259" s="74" t="inlineStr">
        <is>
          <t>16:00</t>
        </is>
      </c>
      <c r="BE259" s="74" t="inlineStr"/>
      <c r="BF259" s="74" t="inlineStr"/>
      <c r="BG259" s="74" t="inlineStr">
        <is>
          <t>06:47</t>
        </is>
      </c>
      <c r="BH259" s="74" t="inlineStr">
        <is>
          <t>18:00</t>
        </is>
      </c>
      <c r="BI259" s="74" t="inlineStr">
        <is>
          <t>06:53</t>
        </is>
      </c>
      <c r="BJ259" s="74" t="inlineStr">
        <is>
          <t>17:00</t>
        </is>
      </c>
      <c r="BK259" s="74" t="inlineStr">
        <is>
          <t>06:52</t>
        </is>
      </c>
      <c r="BL259" s="74" t="inlineStr">
        <is>
          <t>17:12</t>
        </is>
      </c>
      <c r="BM259" s="74" t="inlineStr">
        <is>
          <t>06:47</t>
        </is>
      </c>
      <c r="BN259" s="74" t="inlineStr">
        <is>
          <t>17:00</t>
        </is>
      </c>
      <c r="BO259" s="74" t="n"/>
      <c r="BP259" s="95" t="n"/>
      <c r="BQ259" s="174" t="n"/>
      <c r="BR259" s="174" t="n"/>
      <c r="BS259" s="174" t="n"/>
      <c r="BT259" s="174" t="n"/>
      <c r="BU259" s="174" t="n"/>
      <c r="BV259" s="174" t="n"/>
      <c r="BW259" s="174" t="n"/>
      <c r="BX259" s="174" t="n"/>
      <c r="BY259" s="174" t="n"/>
      <c r="BZ259" s="175" t="n"/>
      <c r="CA259" s="176" t="n"/>
      <c r="CB259" s="177" t="n"/>
      <c r="CC259" s="118" t="n"/>
      <c r="CD259" s="178" t="n"/>
      <c r="CE259" s="120" t="n"/>
      <c r="CF259" s="178" t="n"/>
      <c r="CG259" s="179" t="n"/>
      <c r="CH259" s="178" t="n"/>
      <c r="CI259" s="180" t="n"/>
      <c r="CJ259" s="181" t="n"/>
      <c r="CK259" s="182" t="n"/>
      <c r="CL259" s="25" t="n"/>
      <c r="CM259" s="25" t="n"/>
    </row>
    <row r="260" ht="18.75" customFormat="1" customHeight="1" s="26">
      <c r="A260" s="69" t="inlineStr">
        <is>
          <t>A1888</t>
        </is>
      </c>
      <c r="B260" s="70" t="inlineStr">
        <is>
          <t>Bùi Văn Dỉnh</t>
        </is>
      </c>
      <c r="C260" s="71" t="inlineStr">
        <is>
          <t>Tuyển Dụng</t>
        </is>
      </c>
      <c r="D260" s="72" t="inlineStr">
        <is>
          <t>Gián tiếp</t>
        </is>
      </c>
      <c r="E260" s="73" t="inlineStr">
        <is>
          <t>2021-03-17</t>
        </is>
      </c>
      <c r="F260" s="73" t="inlineStr"/>
      <c r="G260" s="74" t="inlineStr">
        <is>
          <t>07:48</t>
        </is>
      </c>
      <c r="H260" s="74" t="inlineStr">
        <is>
          <t>16:38</t>
        </is>
      </c>
      <c r="I260" s="75" t="inlineStr">
        <is>
          <t>07:51</t>
        </is>
      </c>
      <c r="J260" s="74" t="inlineStr">
        <is>
          <t>16:35</t>
        </is>
      </c>
      <c r="K260" s="75" t="inlineStr">
        <is>
          <t>07:50</t>
        </is>
      </c>
      <c r="L260" s="74" t="inlineStr">
        <is>
          <t>16:34</t>
        </is>
      </c>
      <c r="M260" s="75" t="inlineStr"/>
      <c r="N260" s="74" t="inlineStr"/>
      <c r="O260" s="75" t="inlineStr"/>
      <c r="P260" s="74" t="inlineStr"/>
      <c r="Q260" s="74" t="inlineStr">
        <is>
          <t>07:49</t>
        </is>
      </c>
      <c r="R260" s="74" t="inlineStr">
        <is>
          <t>16:39</t>
        </is>
      </c>
      <c r="S260" s="74" t="inlineStr">
        <is>
          <t>07:53</t>
        </is>
      </c>
      <c r="T260" s="74" t="inlineStr">
        <is>
          <t>16:36</t>
        </is>
      </c>
      <c r="U260" s="74" t="inlineStr">
        <is>
          <t>07:57</t>
        </is>
      </c>
      <c r="V260" s="74" t="inlineStr">
        <is>
          <t>16:39</t>
        </is>
      </c>
      <c r="W260" s="74" t="inlineStr">
        <is>
          <t>07:48</t>
        </is>
      </c>
      <c r="X260" s="74" t="inlineStr">
        <is>
          <t>16:34</t>
        </is>
      </c>
      <c r="Y260" s="74" t="inlineStr">
        <is>
          <t>07:46</t>
        </is>
      </c>
      <c r="Z260" s="74" t="inlineStr">
        <is>
          <t>16:37</t>
        </is>
      </c>
      <c r="AA260" s="74" t="inlineStr">
        <is>
          <t>07:38</t>
        </is>
      </c>
      <c r="AB260" s="74" t="inlineStr">
        <is>
          <t>16:23</t>
        </is>
      </c>
      <c r="AC260" s="74" t="inlineStr"/>
      <c r="AD260" s="74" t="inlineStr"/>
      <c r="AE260" s="74" t="inlineStr">
        <is>
          <t>07:45</t>
        </is>
      </c>
      <c r="AF260" s="74" t="inlineStr">
        <is>
          <t>16:38</t>
        </is>
      </c>
      <c r="AG260" s="74" t="inlineStr">
        <is>
          <t>07:46</t>
        </is>
      </c>
      <c r="AH260" s="74" t="inlineStr">
        <is>
          <t>16:37</t>
        </is>
      </c>
      <c r="AI260" s="74" t="inlineStr">
        <is>
          <t>07:44</t>
        </is>
      </c>
      <c r="AJ260" s="74" t="inlineStr">
        <is>
          <t>16:37</t>
        </is>
      </c>
      <c r="AK260" s="74" t="inlineStr">
        <is>
          <t>07:49</t>
        </is>
      </c>
      <c r="AL260" s="74" t="inlineStr">
        <is>
          <t>16:33</t>
        </is>
      </c>
      <c r="AM260" s="74" t="inlineStr">
        <is>
          <t>07:46</t>
        </is>
      </c>
      <c r="AN260" s="74" t="inlineStr">
        <is>
          <t>16:35</t>
        </is>
      </c>
      <c r="AO260" s="74" t="inlineStr"/>
      <c r="AP260" s="74" t="inlineStr"/>
      <c r="AQ260" s="74" t="inlineStr"/>
      <c r="AR260" s="74" t="inlineStr"/>
      <c r="AS260" s="74" t="inlineStr"/>
      <c r="AT260" s="74" t="inlineStr"/>
      <c r="AU260" s="74" t="inlineStr">
        <is>
          <t>07:48</t>
        </is>
      </c>
      <c r="AV260" s="74" t="inlineStr">
        <is>
          <t>16:39</t>
        </is>
      </c>
      <c r="AW260" s="74" t="inlineStr"/>
      <c r="AX260" s="74" t="inlineStr"/>
      <c r="AY260" s="74" t="inlineStr">
        <is>
          <t>08:04</t>
        </is>
      </c>
      <c r="AZ260" s="74" t="inlineStr">
        <is>
          <t>16:49</t>
        </is>
      </c>
      <c r="BA260" s="74" t="inlineStr">
        <is>
          <t>07:48</t>
        </is>
      </c>
      <c r="BB260" s="74" t="inlineStr">
        <is>
          <t>16:32</t>
        </is>
      </c>
      <c r="BC260" s="74" t="inlineStr">
        <is>
          <t>07:39</t>
        </is>
      </c>
      <c r="BD260" s="74" t="inlineStr">
        <is>
          <t>16:19</t>
        </is>
      </c>
      <c r="BE260" s="74" t="inlineStr"/>
      <c r="BF260" s="74" t="inlineStr"/>
      <c r="BG260" s="74" t="inlineStr">
        <is>
          <t>07:47</t>
        </is>
      </c>
      <c r="BH260" s="74" t="inlineStr">
        <is>
          <t>16:36</t>
        </is>
      </c>
      <c r="BI260" s="74" t="inlineStr">
        <is>
          <t>07:53</t>
        </is>
      </c>
      <c r="BJ260" s="74" t="inlineStr">
        <is>
          <t>16:35</t>
        </is>
      </c>
      <c r="BK260" s="74" t="inlineStr">
        <is>
          <t>07:42</t>
        </is>
      </c>
      <c r="BL260" s="74" t="inlineStr">
        <is>
          <t>16:38</t>
        </is>
      </c>
      <c r="BM260" s="74" t="inlineStr">
        <is>
          <t>07:43</t>
        </is>
      </c>
      <c r="BN260" s="74" t="inlineStr">
        <is>
          <t>16:37</t>
        </is>
      </c>
      <c r="BO260" s="74" t="n"/>
      <c r="BP260" s="95" t="n"/>
      <c r="BQ260" s="174" t="n"/>
      <c r="BR260" s="174" t="n"/>
      <c r="BS260" s="174" t="n"/>
      <c r="BT260" s="174" t="n"/>
      <c r="BU260" s="174" t="n"/>
      <c r="BV260" s="174" t="n"/>
      <c r="BW260" s="174" t="n"/>
      <c r="BX260" s="174" t="n"/>
      <c r="BY260" s="174" t="n"/>
      <c r="BZ260" s="175" t="n"/>
      <c r="CA260" s="176" t="n"/>
      <c r="CB260" s="177" t="n"/>
      <c r="CC260" s="118" t="n"/>
      <c r="CD260" s="178" t="n"/>
      <c r="CE260" s="120" t="n"/>
      <c r="CF260" s="178" t="n"/>
      <c r="CG260" s="179" t="n"/>
      <c r="CH260" s="178" t="n"/>
      <c r="CI260" s="180" t="n"/>
      <c r="CJ260" s="181" t="n"/>
      <c r="CK260" s="182" t="n"/>
      <c r="CL260" s="25" t="n"/>
      <c r="CM260" s="25" t="n"/>
    </row>
    <row r="261" ht="15.75" customFormat="1" customHeight="1" s="26">
      <c r="A261" s="69" t="inlineStr">
        <is>
          <t>A1889</t>
        </is>
      </c>
      <c r="B261" s="70" t="inlineStr">
        <is>
          <t>Trần Văn Thảnh</t>
        </is>
      </c>
      <c r="C261" s="71" t="inlineStr">
        <is>
          <t>R&amp;D</t>
        </is>
      </c>
      <c r="D261" s="72" t="inlineStr">
        <is>
          <t>Gián tiếp</t>
        </is>
      </c>
      <c r="E261" s="73" t="inlineStr">
        <is>
          <t>2021-03-22</t>
        </is>
      </c>
      <c r="F261" s="73" t="inlineStr"/>
      <c r="G261" s="74" t="inlineStr">
        <is>
          <t>07:59</t>
        </is>
      </c>
      <c r="H261" s="74" t="inlineStr">
        <is>
          <t>16:47</t>
        </is>
      </c>
      <c r="I261" s="74" t="inlineStr">
        <is>
          <t>07:55</t>
        </is>
      </c>
      <c r="J261" s="74" t="inlineStr">
        <is>
          <t>16:43</t>
        </is>
      </c>
      <c r="K261" s="74" t="inlineStr">
        <is>
          <t>07:56</t>
        </is>
      </c>
      <c r="L261" s="74" t="inlineStr">
        <is>
          <t>16:35</t>
        </is>
      </c>
      <c r="M261" s="74" t="inlineStr"/>
      <c r="N261" s="74" t="inlineStr"/>
      <c r="O261" s="74" t="inlineStr"/>
      <c r="P261" s="74" t="inlineStr"/>
      <c r="Q261" s="75" t="inlineStr">
        <is>
          <t>07:56</t>
        </is>
      </c>
      <c r="R261" s="75" t="inlineStr">
        <is>
          <t>17:57</t>
        </is>
      </c>
      <c r="S261" s="75" t="inlineStr">
        <is>
          <t>07:57</t>
        </is>
      </c>
      <c r="T261" s="74" t="inlineStr">
        <is>
          <t>16:39</t>
        </is>
      </c>
      <c r="U261" s="75" t="inlineStr">
        <is>
          <t>07:56</t>
        </is>
      </c>
      <c r="V261" s="74" t="inlineStr">
        <is>
          <t>16:39</t>
        </is>
      </c>
      <c r="W261" s="75" t="inlineStr">
        <is>
          <t>07:57</t>
        </is>
      </c>
      <c r="X261" s="74" t="inlineStr">
        <is>
          <t>16:48</t>
        </is>
      </c>
      <c r="Y261" s="75" t="inlineStr">
        <is>
          <t>07:57</t>
        </is>
      </c>
      <c r="Z261" s="74" t="inlineStr">
        <is>
          <t>12:33</t>
        </is>
      </c>
      <c r="AA261" s="75" t="inlineStr"/>
      <c r="AB261" s="74" t="inlineStr"/>
      <c r="AC261" s="75" t="inlineStr"/>
      <c r="AD261" s="74" t="inlineStr"/>
      <c r="AE261" s="75" t="inlineStr">
        <is>
          <t>07:55</t>
        </is>
      </c>
      <c r="AF261" s="75" t="inlineStr">
        <is>
          <t>17:05</t>
        </is>
      </c>
      <c r="AG261" s="75" t="inlineStr">
        <is>
          <t>07:56</t>
        </is>
      </c>
      <c r="AH261" s="74" t="inlineStr">
        <is>
          <t>16:40</t>
        </is>
      </c>
      <c r="AI261" s="75" t="inlineStr">
        <is>
          <t>07:56</t>
        </is>
      </c>
      <c r="AJ261" s="74" t="inlineStr">
        <is>
          <t>16:46</t>
        </is>
      </c>
      <c r="AK261" s="75" t="inlineStr">
        <is>
          <t>07:56</t>
        </is>
      </c>
      <c r="AL261" s="74" t="inlineStr">
        <is>
          <t>16:38</t>
        </is>
      </c>
      <c r="AM261" s="75" t="inlineStr">
        <is>
          <t>07:56</t>
        </is>
      </c>
      <c r="AN261" s="74" t="inlineStr">
        <is>
          <t>20:25</t>
        </is>
      </c>
      <c r="AO261" s="75" t="inlineStr">
        <is>
          <t>07:57</t>
        </is>
      </c>
      <c r="AP261" s="74" t="inlineStr">
        <is>
          <t>16:04</t>
        </is>
      </c>
      <c r="AQ261" s="74" t="inlineStr"/>
      <c r="AR261" s="74" t="inlineStr"/>
      <c r="AS261" s="74" t="inlineStr"/>
      <c r="AT261" s="74" t="inlineStr"/>
      <c r="AU261" s="74" t="inlineStr">
        <is>
          <t>07:58</t>
        </is>
      </c>
      <c r="AV261" s="74" t="inlineStr">
        <is>
          <t>17:13</t>
        </is>
      </c>
      <c r="AW261" s="74" t="inlineStr">
        <is>
          <t>08:27</t>
        </is>
      </c>
      <c r="AX261" s="74" t="inlineStr">
        <is>
          <t>17:48</t>
        </is>
      </c>
      <c r="AY261" s="74" t="inlineStr">
        <is>
          <t>07:56</t>
        </is>
      </c>
      <c r="AZ261" s="74" t="inlineStr">
        <is>
          <t>16:53</t>
        </is>
      </c>
      <c r="BA261" s="74" t="inlineStr">
        <is>
          <t>07:57</t>
        </is>
      </c>
      <c r="BB261" s="74" t="inlineStr">
        <is>
          <t>16:53</t>
        </is>
      </c>
      <c r="BC261" s="74" t="inlineStr"/>
      <c r="BD261" s="74" t="inlineStr"/>
      <c r="BE261" s="74" t="inlineStr"/>
      <c r="BF261" s="74" t="inlineStr"/>
      <c r="BG261" s="74" t="inlineStr">
        <is>
          <t>07:58</t>
        </is>
      </c>
      <c r="BH261" s="74" t="inlineStr">
        <is>
          <t>18:01</t>
        </is>
      </c>
      <c r="BI261" s="74" t="inlineStr">
        <is>
          <t>07:57</t>
        </is>
      </c>
      <c r="BJ261" s="74" t="inlineStr">
        <is>
          <t>16:44</t>
        </is>
      </c>
      <c r="BK261" s="74" t="inlineStr">
        <is>
          <t>07:57</t>
        </is>
      </c>
      <c r="BL261" s="74" t="inlineStr">
        <is>
          <t>18:04</t>
        </is>
      </c>
      <c r="BM261" s="74" t="inlineStr">
        <is>
          <t>07:56</t>
        </is>
      </c>
      <c r="BN261" s="74" t="inlineStr">
        <is>
          <t>16:42</t>
        </is>
      </c>
      <c r="BO261" s="74" t="n"/>
      <c r="BP261" s="95" t="n"/>
      <c r="BQ261" s="174" t="n"/>
      <c r="BR261" s="174" t="n"/>
      <c r="BS261" s="174" t="n"/>
      <c r="BT261" s="174" t="n"/>
      <c r="BU261" s="174" t="n"/>
      <c r="BV261" s="174" t="n"/>
      <c r="BW261" s="174" t="n"/>
      <c r="BX261" s="174" t="n"/>
      <c r="BY261" s="174" t="n"/>
      <c r="BZ261" s="175" t="n"/>
      <c r="CA261" s="176" t="n"/>
      <c r="CB261" s="177" t="n"/>
      <c r="CC261" s="118" t="n"/>
      <c r="CD261" s="178" t="n"/>
      <c r="CE261" s="120" t="n"/>
      <c r="CF261" s="178" t="n"/>
      <c r="CG261" s="179" t="n"/>
      <c r="CH261" s="178" t="n"/>
      <c r="CI261" s="180" t="n"/>
      <c r="CJ261" s="181" t="n"/>
      <c r="CK261" s="182" t="n"/>
      <c r="CL261" s="25" t="n"/>
      <c r="CM261" s="25" t="n"/>
    </row>
    <row r="262" ht="18" customFormat="1" customHeight="1" s="26">
      <c r="A262" s="69" t="inlineStr">
        <is>
          <t>A1895</t>
        </is>
      </c>
      <c r="B262" s="70" t="inlineStr">
        <is>
          <t>Nguyễn Huy Hoàng</t>
        </is>
      </c>
      <c r="C262" s="71" t="inlineStr">
        <is>
          <t>Kho X1</t>
        </is>
      </c>
      <c r="D262" s="72" t="inlineStr">
        <is>
          <t>Trực tiếp</t>
        </is>
      </c>
      <c r="E262" s="73" t="inlineStr">
        <is>
          <t>2021-03-17</t>
        </is>
      </c>
      <c r="F262" s="73" t="inlineStr"/>
      <c r="G262" s="74" t="inlineStr">
        <is>
          <t>05:54</t>
        </is>
      </c>
      <c r="H262" s="74" t="inlineStr">
        <is>
          <t>18:02</t>
        </is>
      </c>
      <c r="I262" s="74" t="inlineStr">
        <is>
          <t>05:50</t>
        </is>
      </c>
      <c r="J262" s="74" t="inlineStr">
        <is>
          <t>18:03</t>
        </is>
      </c>
      <c r="K262" s="74" t="inlineStr">
        <is>
          <t>05:48</t>
        </is>
      </c>
      <c r="L262" s="74" t="inlineStr">
        <is>
          <t>18:00</t>
        </is>
      </c>
      <c r="M262" s="74" t="inlineStr">
        <is>
          <t>05:47</t>
        </is>
      </c>
      <c r="N262" s="74" t="inlineStr">
        <is>
          <t>18:02</t>
        </is>
      </c>
      <c r="O262" s="75" t="inlineStr"/>
      <c r="P262" s="74" t="inlineStr"/>
      <c r="Q262" s="74" t="inlineStr">
        <is>
          <t>05:47</t>
        </is>
      </c>
      <c r="R262" s="74" t="inlineStr">
        <is>
          <t>18:02</t>
        </is>
      </c>
      <c r="S262" s="75" t="inlineStr">
        <is>
          <t>05:44</t>
        </is>
      </c>
      <c r="T262" s="74" t="inlineStr">
        <is>
          <t>18:01</t>
        </is>
      </c>
      <c r="U262" s="75" t="inlineStr">
        <is>
          <t>05:50</t>
        </is>
      </c>
      <c r="V262" s="74" t="inlineStr">
        <is>
          <t>18:00</t>
        </is>
      </c>
      <c r="W262" s="75" t="inlineStr">
        <is>
          <t>05:52</t>
        </is>
      </c>
      <c r="X262" s="74" t="inlineStr">
        <is>
          <t>18:00</t>
        </is>
      </c>
      <c r="Y262" s="75" t="inlineStr">
        <is>
          <t>05:50</t>
        </is>
      </c>
      <c r="Z262" s="74" t="inlineStr">
        <is>
          <t>18:02</t>
        </is>
      </c>
      <c r="AA262" s="75" t="inlineStr">
        <is>
          <t>05:54</t>
        </is>
      </c>
      <c r="AB262" s="74" t="inlineStr">
        <is>
          <t>18:01</t>
        </is>
      </c>
      <c r="AC262" s="75" t="inlineStr">
        <is>
          <t>05:49</t>
        </is>
      </c>
      <c r="AD262" s="74" t="inlineStr">
        <is>
          <t>18:01</t>
        </is>
      </c>
      <c r="AE262" s="74" t="inlineStr">
        <is>
          <t>05:53</t>
        </is>
      </c>
      <c r="AF262" s="74" t="inlineStr">
        <is>
          <t>18:00</t>
        </is>
      </c>
      <c r="AG262" s="74" t="inlineStr">
        <is>
          <t>05:56</t>
        </is>
      </c>
      <c r="AH262" s="74" t="inlineStr">
        <is>
          <t>18:00</t>
        </is>
      </c>
      <c r="AI262" s="74" t="inlineStr">
        <is>
          <t>05:56</t>
        </is>
      </c>
      <c r="AJ262" s="74" t="inlineStr">
        <is>
          <t>18:00</t>
        </is>
      </c>
      <c r="AK262" s="74" t="inlineStr">
        <is>
          <t>05:45</t>
        </is>
      </c>
      <c r="AL262" s="74" t="inlineStr">
        <is>
          <t>18:01</t>
        </is>
      </c>
      <c r="AM262" s="74" t="inlineStr">
        <is>
          <t>05:51</t>
        </is>
      </c>
      <c r="AN262" s="74" t="inlineStr">
        <is>
          <t>18:00</t>
        </is>
      </c>
      <c r="AO262" s="74" t="inlineStr">
        <is>
          <t>05:53</t>
        </is>
      </c>
      <c r="AP262" s="74" t="inlineStr">
        <is>
          <t>18:01</t>
        </is>
      </c>
      <c r="AQ262" s="74" t="inlineStr"/>
      <c r="AR262" s="74" t="inlineStr"/>
      <c r="AS262" s="74" t="inlineStr"/>
      <c r="AT262" s="74" t="inlineStr"/>
      <c r="AU262" s="74" t="inlineStr"/>
      <c r="AV262" s="74" t="inlineStr"/>
      <c r="AW262" s="75" t="inlineStr">
        <is>
          <t>05:55</t>
        </is>
      </c>
      <c r="AX262" s="74" t="inlineStr">
        <is>
          <t>18:00</t>
        </is>
      </c>
      <c r="AY262" s="74" t="inlineStr">
        <is>
          <t>05:59</t>
        </is>
      </c>
      <c r="AZ262" s="74" t="inlineStr">
        <is>
          <t>18:00</t>
        </is>
      </c>
      <c r="BA262" s="74" t="inlineStr">
        <is>
          <t>05:54</t>
        </is>
      </c>
      <c r="BB262" s="74" t="inlineStr">
        <is>
          <t>14:02</t>
        </is>
      </c>
      <c r="BC262" s="74" t="inlineStr">
        <is>
          <t>05:55</t>
        </is>
      </c>
      <c r="BD262" s="74" t="inlineStr">
        <is>
          <t>18:00</t>
        </is>
      </c>
      <c r="BE262" s="74" t="inlineStr"/>
      <c r="BF262" s="74" t="inlineStr"/>
      <c r="BG262" s="74" t="inlineStr">
        <is>
          <t>05:47</t>
        </is>
      </c>
      <c r="BH262" s="74" t="inlineStr">
        <is>
          <t>14:05</t>
        </is>
      </c>
      <c r="BI262" s="74" t="inlineStr">
        <is>
          <t>05:50</t>
        </is>
      </c>
      <c r="BJ262" s="74" t="inlineStr">
        <is>
          <t>18:00</t>
        </is>
      </c>
      <c r="BK262" s="74" t="inlineStr">
        <is>
          <t>05:55</t>
        </is>
      </c>
      <c r="BL262" s="74" t="inlineStr">
        <is>
          <t>18:00</t>
        </is>
      </c>
      <c r="BM262" s="74" t="inlineStr">
        <is>
          <t>05:53</t>
        </is>
      </c>
      <c r="BN262" s="74" t="inlineStr">
        <is>
          <t>14:00</t>
        </is>
      </c>
      <c r="BO262" s="74" t="n"/>
      <c r="BP262" s="95" t="n"/>
      <c r="BQ262" s="174" t="n"/>
      <c r="BR262" s="174" t="n"/>
      <c r="BS262" s="174" t="n"/>
      <c r="BT262" s="174" t="n"/>
      <c r="BU262" s="174" t="n"/>
      <c r="BV262" s="174" t="n"/>
      <c r="BW262" s="174" t="n"/>
      <c r="BX262" s="174" t="n"/>
      <c r="BY262" s="174" t="n"/>
      <c r="BZ262" s="175" t="n"/>
      <c r="CA262" s="176" t="n"/>
      <c r="CB262" s="177" t="n"/>
      <c r="CC262" s="118" t="n"/>
      <c r="CD262" s="178" t="n"/>
      <c r="CE262" s="120" t="n"/>
      <c r="CF262" s="178" t="n"/>
      <c r="CG262" s="179" t="n"/>
      <c r="CH262" s="178" t="n"/>
      <c r="CI262" s="180" t="n"/>
      <c r="CJ262" s="181" t="n"/>
      <c r="CK262" s="182" t="n"/>
      <c r="CL262" s="25" t="n"/>
      <c r="CM262" s="25" t="n"/>
    </row>
    <row r="263" ht="18" customFormat="1" customHeight="1" s="26">
      <c r="A263" s="69" t="inlineStr">
        <is>
          <t>A1896</t>
        </is>
      </c>
      <c r="B263" s="70" t="inlineStr">
        <is>
          <t>Nguyễn Văn Tưng</t>
        </is>
      </c>
      <c r="C263" s="71" t="inlineStr">
        <is>
          <t>X2 Line 2-6</t>
        </is>
      </c>
      <c r="D263" s="72" t="inlineStr">
        <is>
          <t>Trực tiếp</t>
        </is>
      </c>
      <c r="E263" s="73" t="inlineStr">
        <is>
          <t>2021-03-17</t>
        </is>
      </c>
      <c r="F263" s="73" t="inlineStr"/>
      <c r="G263" s="74" t="inlineStr">
        <is>
          <t>05:36</t>
        </is>
      </c>
      <c r="H263" s="74" t="inlineStr">
        <is>
          <t>18:01</t>
        </is>
      </c>
      <c r="I263" s="74" t="inlineStr">
        <is>
          <t>05:41</t>
        </is>
      </c>
      <c r="J263" s="74" t="inlineStr">
        <is>
          <t>18:01</t>
        </is>
      </c>
      <c r="K263" s="74" t="inlineStr">
        <is>
          <t>05:39</t>
        </is>
      </c>
      <c r="L263" s="74" t="inlineStr">
        <is>
          <t>18:01</t>
        </is>
      </c>
      <c r="M263" s="75" t="inlineStr">
        <is>
          <t>05:42</t>
        </is>
      </c>
      <c r="N263" s="74" t="inlineStr">
        <is>
          <t>17:00</t>
        </is>
      </c>
      <c r="O263" s="75" t="inlineStr">
        <is>
          <t>05:43</t>
        </is>
      </c>
      <c r="P263" s="74" t="inlineStr">
        <is>
          <t>18:00</t>
        </is>
      </c>
      <c r="Q263" s="75" t="inlineStr">
        <is>
          <t>05:40</t>
        </is>
      </c>
      <c r="R263" s="75" t="inlineStr">
        <is>
          <t>14:00</t>
        </is>
      </c>
      <c r="S263" s="75" t="inlineStr">
        <is>
          <t>05:40</t>
        </is>
      </c>
      <c r="T263" s="74" t="inlineStr">
        <is>
          <t>14:00</t>
        </is>
      </c>
      <c r="U263" s="74" t="inlineStr">
        <is>
          <t>05:36</t>
        </is>
      </c>
      <c r="V263" s="74" t="inlineStr">
        <is>
          <t>18:01</t>
        </is>
      </c>
      <c r="W263" s="74" t="inlineStr">
        <is>
          <t>05:36</t>
        </is>
      </c>
      <c r="X263" s="74" t="inlineStr">
        <is>
          <t>18:01</t>
        </is>
      </c>
      <c r="Y263" s="74" t="inlineStr">
        <is>
          <t>05:45</t>
        </is>
      </c>
      <c r="Z263" s="74" t="inlineStr">
        <is>
          <t>18:01</t>
        </is>
      </c>
      <c r="AA263" s="74" t="inlineStr">
        <is>
          <t>05:39</t>
        </is>
      </c>
      <c r="AB263" s="74" t="inlineStr">
        <is>
          <t>18:01</t>
        </is>
      </c>
      <c r="AC263" s="74" t="inlineStr">
        <is>
          <t>17:41</t>
        </is>
      </c>
      <c r="AD263" s="74" t="inlineStr">
        <is>
          <t>06:00</t>
        </is>
      </c>
      <c r="AE263" s="74" t="inlineStr">
        <is>
          <t>17:39</t>
        </is>
      </c>
      <c r="AF263" s="74" t="inlineStr">
        <is>
          <t>06:01</t>
        </is>
      </c>
      <c r="AG263" s="74" t="inlineStr">
        <is>
          <t>17:49</t>
        </is>
      </c>
      <c r="AH263" s="74" t="inlineStr">
        <is>
          <t>06:00</t>
        </is>
      </c>
      <c r="AI263" s="74" t="inlineStr">
        <is>
          <t>17:38</t>
        </is>
      </c>
      <c r="AJ263" s="74" t="inlineStr">
        <is>
          <t>06:01</t>
        </is>
      </c>
      <c r="AK263" s="74" t="inlineStr"/>
      <c r="AL263" s="74" t="inlineStr">
        <is>
          <t>05:59</t>
        </is>
      </c>
      <c r="AM263" s="74" t="inlineStr">
        <is>
          <t>17:35</t>
        </is>
      </c>
      <c r="AN263" s="74" t="inlineStr">
        <is>
          <t>06:01</t>
        </is>
      </c>
      <c r="AO263" s="74" t="inlineStr"/>
      <c r="AP263" s="74" t="inlineStr"/>
      <c r="AQ263" s="75" t="inlineStr"/>
      <c r="AR263" s="74" t="inlineStr"/>
      <c r="AS263" s="75" t="inlineStr"/>
      <c r="AT263" s="75" t="inlineStr"/>
      <c r="AU263" s="75" t="inlineStr">
        <is>
          <t>17:36</t>
        </is>
      </c>
      <c r="AV263" s="74" t="inlineStr">
        <is>
          <t>06:00</t>
        </is>
      </c>
      <c r="AW263" s="74" t="inlineStr">
        <is>
          <t>17:42</t>
        </is>
      </c>
      <c r="AX263" s="74" t="inlineStr">
        <is>
          <t>06:01</t>
        </is>
      </c>
      <c r="AY263" s="74" t="inlineStr">
        <is>
          <t>17:39</t>
        </is>
      </c>
      <c r="AZ263" s="74" t="inlineStr">
        <is>
          <t>06:01</t>
        </is>
      </c>
      <c r="BA263" s="74" t="inlineStr">
        <is>
          <t>17:38</t>
        </is>
      </c>
      <c r="BB263" s="74" t="inlineStr">
        <is>
          <t>06:01</t>
        </is>
      </c>
      <c r="BC263" s="74" t="inlineStr">
        <is>
          <t>17:35</t>
        </is>
      </c>
      <c r="BD263" s="74" t="inlineStr">
        <is>
          <t>06:00</t>
        </is>
      </c>
      <c r="BE263" s="74" t="inlineStr"/>
      <c r="BF263" s="74" t="inlineStr"/>
      <c r="BG263" s="74" t="inlineStr">
        <is>
          <t>05:35</t>
        </is>
      </c>
      <c r="BH263" s="74" t="inlineStr">
        <is>
          <t>18:01</t>
        </is>
      </c>
      <c r="BI263" s="74" t="inlineStr">
        <is>
          <t>05:48</t>
        </is>
      </c>
      <c r="BJ263" s="74" t="inlineStr">
        <is>
          <t>18:01</t>
        </is>
      </c>
      <c r="BK263" s="74" t="inlineStr">
        <is>
          <t>05:44</t>
        </is>
      </c>
      <c r="BL263" s="74" t="inlineStr">
        <is>
          <t>18:00</t>
        </is>
      </c>
      <c r="BM263" s="74" t="inlineStr">
        <is>
          <t>05:44</t>
        </is>
      </c>
      <c r="BN263" s="74" t="inlineStr">
        <is>
          <t>18:01</t>
        </is>
      </c>
      <c r="BO263" s="74" t="n"/>
      <c r="BP263" s="95" t="n"/>
      <c r="BQ263" s="174" t="n"/>
      <c r="BR263" s="174" t="n"/>
      <c r="BS263" s="174" t="n"/>
      <c r="BT263" s="174" t="n"/>
      <c r="BU263" s="174" t="n"/>
      <c r="BV263" s="174" t="n"/>
      <c r="BW263" s="174" t="n"/>
      <c r="BX263" s="174" t="n"/>
      <c r="BY263" s="174" t="n"/>
      <c r="BZ263" s="175" t="n"/>
      <c r="CA263" s="176" t="n"/>
      <c r="CB263" s="177" t="n"/>
      <c r="CC263" s="118" t="n"/>
      <c r="CD263" s="178" t="n"/>
      <c r="CE263" s="120" t="n"/>
      <c r="CF263" s="178" t="n"/>
      <c r="CG263" s="179" t="n"/>
      <c r="CH263" s="178" t="n"/>
      <c r="CI263" s="180" t="n"/>
      <c r="CJ263" s="181" t="n"/>
      <c r="CK263" s="182" t="n"/>
      <c r="CL263" s="25" t="n"/>
      <c r="CM263" s="25" t="n"/>
    </row>
    <row r="264" ht="20.25" customFormat="1" customHeight="1" s="26">
      <c r="A264" s="69" t="inlineStr">
        <is>
          <t>A1907</t>
        </is>
      </c>
      <c r="B264" s="70" t="inlineStr">
        <is>
          <t>Nguyễn Thu Lắm</t>
        </is>
      </c>
      <c r="C264" s="71" t="inlineStr">
        <is>
          <t>X1 Ép</t>
        </is>
      </c>
      <c r="D264" s="72" t="inlineStr">
        <is>
          <t>Trực tiếp</t>
        </is>
      </c>
      <c r="E264" s="73" t="inlineStr">
        <is>
          <t>2021-03-22</t>
        </is>
      </c>
      <c r="F264" s="73" t="inlineStr"/>
      <c r="G264" s="74" t="inlineStr"/>
      <c r="H264" s="74" t="inlineStr"/>
      <c r="I264" s="75" t="inlineStr"/>
      <c r="J264" s="74" t="inlineStr"/>
      <c r="K264" s="74" t="inlineStr"/>
      <c r="L264" s="74" t="inlineStr"/>
      <c r="M264" s="74" t="inlineStr"/>
      <c r="N264" s="74" t="inlineStr"/>
      <c r="O264" s="75" t="inlineStr"/>
      <c r="P264" s="74" t="inlineStr"/>
      <c r="Q264" s="74" t="inlineStr"/>
      <c r="R264" s="74" t="inlineStr"/>
      <c r="S264" s="74" t="inlineStr"/>
      <c r="T264" s="74" t="inlineStr"/>
      <c r="U264" s="74" t="inlineStr"/>
      <c r="V264" s="74" t="inlineStr"/>
      <c r="W264" s="75" t="inlineStr"/>
      <c r="X264" s="74" t="inlineStr"/>
      <c r="Y264" s="74" t="inlineStr"/>
      <c r="Z264" s="74" t="inlineStr"/>
      <c r="AA264" s="74" t="inlineStr"/>
      <c r="AB264" s="74" t="inlineStr"/>
      <c r="AC264" s="75" t="inlineStr"/>
      <c r="AD264" s="74" t="inlineStr"/>
      <c r="AE264" s="74" t="inlineStr"/>
      <c r="AF264" s="74" t="inlineStr"/>
      <c r="AG264" s="74" t="inlineStr"/>
      <c r="AH264" s="74" t="inlineStr"/>
      <c r="AI264" s="74" t="inlineStr"/>
      <c r="AJ264" s="74" t="inlineStr"/>
      <c r="AK264" s="75" t="inlineStr"/>
      <c r="AL264" s="74" t="inlineStr"/>
      <c r="AM264" s="74" t="inlineStr"/>
      <c r="AN264" s="74" t="inlineStr"/>
      <c r="AO264" s="74" t="inlineStr"/>
      <c r="AP264" s="74" t="inlineStr"/>
      <c r="AQ264" s="75" t="inlineStr"/>
      <c r="AR264" s="74" t="inlineStr"/>
      <c r="AS264" s="74" t="inlineStr"/>
      <c r="AT264" s="74" t="inlineStr"/>
      <c r="AU264" s="74" t="inlineStr"/>
      <c r="AV264" s="74" t="inlineStr"/>
      <c r="AW264" s="74" t="inlineStr"/>
      <c r="AX264" s="74" t="inlineStr"/>
      <c r="AY264" s="75" t="inlineStr"/>
      <c r="AZ264" s="74" t="inlineStr"/>
      <c r="BA264" s="74" t="inlineStr"/>
      <c r="BB264" s="74" t="inlineStr"/>
      <c r="BC264" s="74" t="inlineStr"/>
      <c r="BD264" s="74" t="inlineStr"/>
      <c r="BE264" s="75" t="inlineStr"/>
      <c r="BF264" s="74" t="inlineStr"/>
      <c r="BG264" s="74" t="inlineStr"/>
      <c r="BH264" s="74" t="inlineStr"/>
      <c r="BI264" s="74" t="inlineStr"/>
      <c r="BJ264" s="74" t="inlineStr"/>
      <c r="BK264" s="74" t="inlineStr"/>
      <c r="BL264" s="74" t="inlineStr"/>
      <c r="BM264" s="74" t="inlineStr"/>
      <c r="BN264" s="74" t="inlineStr"/>
      <c r="BO264" s="74" t="n"/>
      <c r="BP264" s="95" t="n"/>
      <c r="BQ264" s="174" t="n"/>
      <c r="BR264" s="174" t="n"/>
      <c r="BS264" s="174" t="n"/>
      <c r="BT264" s="174" t="n"/>
      <c r="BU264" s="174" t="n"/>
      <c r="BV264" s="174" t="n"/>
      <c r="BW264" s="174" t="n"/>
      <c r="BX264" s="174" t="n"/>
      <c r="BY264" s="174" t="n"/>
      <c r="BZ264" s="175" t="n"/>
      <c r="CA264" s="176" t="n"/>
      <c r="CB264" s="177" t="n"/>
      <c r="CC264" s="118" t="n"/>
      <c r="CD264" s="178" t="n"/>
      <c r="CE264" s="120" t="n"/>
      <c r="CF264" s="178" t="n"/>
      <c r="CG264" s="179" t="n"/>
      <c r="CH264" s="178" t="n"/>
      <c r="CI264" s="180" t="n"/>
      <c r="CJ264" s="181" t="n"/>
      <c r="CK264" s="182" t="n"/>
      <c r="CL264" s="25" t="n"/>
      <c r="CM264" s="25" t="n"/>
    </row>
    <row r="265" ht="18" customFormat="1" customHeight="1" s="26">
      <c r="A265" s="69" t="inlineStr">
        <is>
          <t>A1909</t>
        </is>
      </c>
      <c r="B265" s="70" t="inlineStr">
        <is>
          <t>Lê Thị Ánh Quyên</t>
        </is>
      </c>
      <c r="C265" s="71" t="inlineStr">
        <is>
          <t>X2 Line 2-4</t>
        </is>
      </c>
      <c r="D265" s="72" t="inlineStr">
        <is>
          <t>Trực tiếp</t>
        </is>
      </c>
      <c r="E265" s="73" t="inlineStr">
        <is>
          <t>2021-03-22</t>
        </is>
      </c>
      <c r="F265" s="73" t="inlineStr"/>
      <c r="G265" s="74" t="inlineStr">
        <is>
          <t>05:54</t>
        </is>
      </c>
      <c r="H265" s="74" t="inlineStr">
        <is>
          <t>18:00</t>
        </is>
      </c>
      <c r="I265" s="74" t="inlineStr">
        <is>
          <t>05:50</t>
        </is>
      </c>
      <c r="J265" s="74" t="inlineStr">
        <is>
          <t>18:01</t>
        </is>
      </c>
      <c r="K265" s="75" t="inlineStr">
        <is>
          <t>05:48</t>
        </is>
      </c>
      <c r="L265" s="74" t="inlineStr">
        <is>
          <t>18:00</t>
        </is>
      </c>
      <c r="M265" s="75" t="inlineStr">
        <is>
          <t>05:47</t>
        </is>
      </c>
      <c r="N265" s="74" t="inlineStr">
        <is>
          <t>18:00</t>
        </is>
      </c>
      <c r="O265" s="75" t="inlineStr"/>
      <c r="P265" s="74" t="inlineStr"/>
      <c r="Q265" s="74" t="inlineStr">
        <is>
          <t>05:48</t>
        </is>
      </c>
      <c r="R265" s="74" t="inlineStr">
        <is>
          <t>18:01</t>
        </is>
      </c>
      <c r="S265" s="75" t="inlineStr">
        <is>
          <t>05:44</t>
        </is>
      </c>
      <c r="T265" s="74" t="inlineStr">
        <is>
          <t>18:01</t>
        </is>
      </c>
      <c r="U265" s="75" t="inlineStr">
        <is>
          <t>05:50</t>
        </is>
      </c>
      <c r="V265" s="74" t="inlineStr">
        <is>
          <t>18:01</t>
        </is>
      </c>
      <c r="W265" s="75" t="inlineStr">
        <is>
          <t>05:52</t>
        </is>
      </c>
      <c r="X265" s="74" t="inlineStr">
        <is>
          <t>18:01</t>
        </is>
      </c>
      <c r="Y265" s="75" t="inlineStr">
        <is>
          <t>05:50</t>
        </is>
      </c>
      <c r="Z265" s="74" t="inlineStr">
        <is>
          <t>18:01</t>
        </is>
      </c>
      <c r="AA265" s="75" t="inlineStr">
        <is>
          <t>05:54</t>
        </is>
      </c>
      <c r="AB265" s="74" t="inlineStr">
        <is>
          <t>18:01</t>
        </is>
      </c>
      <c r="AC265" s="75" t="inlineStr"/>
      <c r="AD265" s="74" t="inlineStr"/>
      <c r="AE265" s="74" t="inlineStr">
        <is>
          <t>05:53</t>
        </is>
      </c>
      <c r="AF265" s="74" t="inlineStr">
        <is>
          <t>18:01</t>
        </is>
      </c>
      <c r="AG265" s="74" t="inlineStr">
        <is>
          <t>05:56</t>
        </is>
      </c>
      <c r="AH265" s="74" t="inlineStr">
        <is>
          <t>18:00</t>
        </is>
      </c>
      <c r="AI265" s="74" t="inlineStr">
        <is>
          <t>05:56</t>
        </is>
      </c>
      <c r="AJ265" s="74" t="inlineStr">
        <is>
          <t>18:01</t>
        </is>
      </c>
      <c r="AK265" s="74" t="inlineStr">
        <is>
          <t>05:45</t>
        </is>
      </c>
      <c r="AL265" s="74" t="inlineStr">
        <is>
          <t>18:00</t>
        </is>
      </c>
      <c r="AM265" s="74" t="inlineStr">
        <is>
          <t>05:51</t>
        </is>
      </c>
      <c r="AN265" s="74" t="inlineStr">
        <is>
          <t>18:01</t>
        </is>
      </c>
      <c r="AO265" s="74" t="inlineStr">
        <is>
          <t>05:53</t>
        </is>
      </c>
      <c r="AP265" s="74" t="inlineStr">
        <is>
          <t>18:00</t>
        </is>
      </c>
      <c r="AQ265" s="74" t="inlineStr"/>
      <c r="AR265" s="74" t="inlineStr"/>
      <c r="AS265" s="74" t="inlineStr"/>
      <c r="AT265" s="74" t="inlineStr"/>
      <c r="AU265" s="74" t="inlineStr">
        <is>
          <t>05:53</t>
        </is>
      </c>
      <c r="AV265" s="74" t="inlineStr">
        <is>
          <t>18:00</t>
        </is>
      </c>
      <c r="AW265" s="74" t="inlineStr">
        <is>
          <t>05:55</t>
        </is>
      </c>
      <c r="AX265" s="74" t="inlineStr">
        <is>
          <t>18:00</t>
        </is>
      </c>
      <c r="AY265" s="74" t="inlineStr">
        <is>
          <t>05:58</t>
        </is>
      </c>
      <c r="AZ265" s="74" t="inlineStr">
        <is>
          <t>18:00</t>
        </is>
      </c>
      <c r="BA265" s="74" t="inlineStr">
        <is>
          <t>05:54</t>
        </is>
      </c>
      <c r="BB265" s="74" t="inlineStr">
        <is>
          <t>18:01</t>
        </is>
      </c>
      <c r="BC265" s="74" t="inlineStr">
        <is>
          <t>05:55</t>
        </is>
      </c>
      <c r="BD265" s="74" t="inlineStr">
        <is>
          <t>18:01</t>
        </is>
      </c>
      <c r="BE265" s="74" t="inlineStr"/>
      <c r="BF265" s="74" t="inlineStr"/>
      <c r="BG265" s="74" t="inlineStr">
        <is>
          <t>05:47</t>
        </is>
      </c>
      <c r="BH265" s="74" t="inlineStr">
        <is>
          <t>18:00</t>
        </is>
      </c>
      <c r="BI265" s="74" t="inlineStr">
        <is>
          <t>05:49</t>
        </is>
      </c>
      <c r="BJ265" s="74" t="inlineStr">
        <is>
          <t>18:00</t>
        </is>
      </c>
      <c r="BK265" s="74" t="inlineStr">
        <is>
          <t>05:54</t>
        </is>
      </c>
      <c r="BL265" s="74" t="inlineStr">
        <is>
          <t>18:00</t>
        </is>
      </c>
      <c r="BM265" s="74" t="inlineStr">
        <is>
          <t>05:51</t>
        </is>
      </c>
      <c r="BN265" s="74" t="inlineStr">
        <is>
          <t>14:04</t>
        </is>
      </c>
      <c r="BO265" s="74" t="n"/>
      <c r="BP265" s="95" t="n"/>
      <c r="BQ265" s="174" t="n"/>
      <c r="BR265" s="174" t="n"/>
      <c r="BS265" s="174" t="n"/>
      <c r="BT265" s="174" t="n"/>
      <c r="BU265" s="174" t="n"/>
      <c r="BV265" s="174" t="n"/>
      <c r="BW265" s="174" t="n"/>
      <c r="BX265" s="174" t="n"/>
      <c r="BY265" s="174" t="n"/>
      <c r="BZ265" s="175" t="n"/>
      <c r="CA265" s="176" t="n"/>
      <c r="CB265" s="177" t="n"/>
      <c r="CC265" s="118" t="n"/>
      <c r="CD265" s="178" t="n"/>
      <c r="CE265" s="120" t="n"/>
      <c r="CF265" s="178" t="n"/>
      <c r="CG265" s="179" t="n"/>
      <c r="CH265" s="178" t="n"/>
      <c r="CI265" s="180" t="n"/>
      <c r="CJ265" s="181" t="n"/>
      <c r="CK265" s="182" t="n"/>
      <c r="CL265" s="25" t="n"/>
      <c r="CM265" s="25" t="n"/>
    </row>
    <row r="266" ht="18" customFormat="1" customHeight="1" s="26">
      <c r="A266" s="69" t="inlineStr">
        <is>
          <t>A1913</t>
        </is>
      </c>
      <c r="B266" s="70" t="inlineStr">
        <is>
          <t>Nguyễn Ngọc Linh</t>
        </is>
      </c>
      <c r="C266" s="71" t="inlineStr">
        <is>
          <t>QA/QC X2</t>
        </is>
      </c>
      <c r="D266" s="72" t="inlineStr">
        <is>
          <t>Trực tiếp</t>
        </is>
      </c>
      <c r="E266" s="73" t="inlineStr">
        <is>
          <t>2021-03-22</t>
        </is>
      </c>
      <c r="F266" s="73" t="inlineStr"/>
      <c r="G266" s="74" t="inlineStr">
        <is>
          <t>05:49</t>
        </is>
      </c>
      <c r="H266" s="74" t="inlineStr">
        <is>
          <t>18:00</t>
        </is>
      </c>
      <c r="I266" s="74" t="inlineStr">
        <is>
          <t>05:45</t>
        </is>
      </c>
      <c r="J266" s="74" t="inlineStr">
        <is>
          <t>18:00</t>
        </is>
      </c>
      <c r="K266" s="74" t="inlineStr">
        <is>
          <t>05:46</t>
        </is>
      </c>
      <c r="L266" s="74" t="inlineStr">
        <is>
          <t>18:00</t>
        </is>
      </c>
      <c r="M266" s="74" t="inlineStr">
        <is>
          <t>05:47</t>
        </is>
      </c>
      <c r="N266" s="74" t="inlineStr">
        <is>
          <t>18:01</t>
        </is>
      </c>
      <c r="O266" s="74" t="inlineStr">
        <is>
          <t>17:47</t>
        </is>
      </c>
      <c r="P266" s="74" t="inlineStr">
        <is>
          <t>06:00</t>
        </is>
      </c>
      <c r="Q266" s="75" t="inlineStr">
        <is>
          <t>17:46</t>
        </is>
      </c>
      <c r="R266" s="75" t="inlineStr">
        <is>
          <t>06:00</t>
        </is>
      </c>
      <c r="S266" s="74" t="inlineStr">
        <is>
          <t>17:45</t>
        </is>
      </c>
      <c r="T266" s="74" t="inlineStr">
        <is>
          <t>06:00</t>
        </is>
      </c>
      <c r="U266" s="74" t="inlineStr">
        <is>
          <t>17:48</t>
        </is>
      </c>
      <c r="V266" s="74" t="inlineStr">
        <is>
          <t>06:00</t>
        </is>
      </c>
      <c r="W266" s="74" t="inlineStr">
        <is>
          <t>17:47</t>
        </is>
      </c>
      <c r="X266" s="74" t="inlineStr"/>
      <c r="Y266" s="74" t="inlineStr">
        <is>
          <t>17:48</t>
        </is>
      </c>
      <c r="Z266" s="74" t="inlineStr">
        <is>
          <t>06:00</t>
        </is>
      </c>
      <c r="AA266" s="74" t="inlineStr">
        <is>
          <t>17:46</t>
        </is>
      </c>
      <c r="AB266" s="74" t="inlineStr">
        <is>
          <t>06:00</t>
        </is>
      </c>
      <c r="AC266" s="74" t="inlineStr"/>
      <c r="AD266" s="74" t="inlineStr"/>
      <c r="AE266" s="74" t="inlineStr">
        <is>
          <t>17:47</t>
        </is>
      </c>
      <c r="AF266" s="74" t="inlineStr">
        <is>
          <t>06:00</t>
        </is>
      </c>
      <c r="AG266" s="74" t="inlineStr">
        <is>
          <t>17:48</t>
        </is>
      </c>
      <c r="AH266" s="74" t="inlineStr">
        <is>
          <t>06:01</t>
        </is>
      </c>
      <c r="AI266" s="74" t="inlineStr">
        <is>
          <t>17:46</t>
        </is>
      </c>
      <c r="AJ266" s="74" t="inlineStr">
        <is>
          <t>06:00</t>
        </is>
      </c>
      <c r="AK266" s="74" t="inlineStr">
        <is>
          <t>17:50</t>
        </is>
      </c>
      <c r="AL266" s="74" t="inlineStr">
        <is>
          <t>06:00</t>
        </is>
      </c>
      <c r="AM266" s="74" t="inlineStr">
        <is>
          <t>17:47</t>
        </is>
      </c>
      <c r="AN266" s="74" t="inlineStr">
        <is>
          <t>06:00</t>
        </is>
      </c>
      <c r="AO266" s="74" t="inlineStr">
        <is>
          <t>17:50</t>
        </is>
      </c>
      <c r="AP266" s="74" t="inlineStr">
        <is>
          <t>06:00</t>
        </is>
      </c>
      <c r="AQ266" s="74" t="inlineStr"/>
      <c r="AR266" s="74" t="inlineStr"/>
      <c r="AS266" s="74" t="inlineStr"/>
      <c r="AT266" s="74" t="inlineStr"/>
      <c r="AU266" s="74" t="inlineStr">
        <is>
          <t>05:41</t>
        </is>
      </c>
      <c r="AV266" s="74" t="inlineStr">
        <is>
          <t>18:01</t>
        </is>
      </c>
      <c r="AW266" s="74" t="inlineStr">
        <is>
          <t>05:50</t>
        </is>
      </c>
      <c r="AX266" s="74" t="inlineStr">
        <is>
          <t>18:01</t>
        </is>
      </c>
      <c r="AY266" s="74" t="inlineStr">
        <is>
          <t>05:45</t>
        </is>
      </c>
      <c r="AZ266" s="74" t="inlineStr">
        <is>
          <t>18:00</t>
        </is>
      </c>
      <c r="BA266" s="74" t="inlineStr">
        <is>
          <t>05:49</t>
        </is>
      </c>
      <c r="BB266" s="74" t="inlineStr">
        <is>
          <t>18:00</t>
        </is>
      </c>
      <c r="BC266" s="74" t="inlineStr">
        <is>
          <t>05:48</t>
        </is>
      </c>
      <c r="BD266" s="74" t="inlineStr">
        <is>
          <t>18:01</t>
        </is>
      </c>
      <c r="BE266" s="74" t="inlineStr">
        <is>
          <t>05:48</t>
        </is>
      </c>
      <c r="BF266" s="74" t="inlineStr">
        <is>
          <t>18:00</t>
        </is>
      </c>
      <c r="BG266" s="74" t="inlineStr">
        <is>
          <t>05:51</t>
        </is>
      </c>
      <c r="BH266" s="74" t="inlineStr">
        <is>
          <t>18:01</t>
        </is>
      </c>
      <c r="BI266" s="74" t="inlineStr">
        <is>
          <t>05:48</t>
        </is>
      </c>
      <c r="BJ266" s="74" t="inlineStr">
        <is>
          <t>18:01</t>
        </is>
      </c>
      <c r="BK266" s="74" t="inlineStr">
        <is>
          <t>05:49</t>
        </is>
      </c>
      <c r="BL266" s="74" t="inlineStr">
        <is>
          <t>18:00</t>
        </is>
      </c>
      <c r="BM266" s="74" t="inlineStr">
        <is>
          <t>05:51</t>
        </is>
      </c>
      <c r="BN266" s="74" t="inlineStr">
        <is>
          <t>18:01</t>
        </is>
      </c>
      <c r="BO266" s="74" t="n"/>
      <c r="BP266" s="95" t="n"/>
      <c r="BQ266" s="174" t="n"/>
      <c r="BR266" s="174" t="n"/>
      <c r="BS266" s="174" t="n"/>
      <c r="BT266" s="174" t="n"/>
      <c r="BU266" s="174" t="n"/>
      <c r="BV266" s="174" t="n"/>
      <c r="BW266" s="174" t="n"/>
      <c r="BX266" s="174" t="n"/>
      <c r="BY266" s="174" t="n"/>
      <c r="BZ266" s="175" t="n"/>
      <c r="CA266" s="176" t="n"/>
      <c r="CB266" s="177" t="n"/>
      <c r="CC266" s="118" t="n"/>
      <c r="CD266" s="178" t="n"/>
      <c r="CE266" s="120" t="n"/>
      <c r="CF266" s="178" t="n"/>
      <c r="CG266" s="179" t="n"/>
      <c r="CH266" s="178" t="n"/>
      <c r="CI266" s="180" t="n"/>
      <c r="CJ266" s="181" t="n"/>
      <c r="CK266" s="182" t="n"/>
      <c r="CL266" s="25" t="n"/>
      <c r="CM266" s="25" t="n"/>
    </row>
    <row r="267" ht="18" customFormat="1" customHeight="1" s="26">
      <c r="A267" s="69" t="inlineStr">
        <is>
          <t>A1914</t>
        </is>
      </c>
      <c r="B267" s="76" t="inlineStr">
        <is>
          <t>Nguyễn Tấn Đông</t>
        </is>
      </c>
      <c r="C267" s="77" t="inlineStr">
        <is>
          <t>QA/QC Hành Chính</t>
        </is>
      </c>
      <c r="D267" s="72" t="inlineStr">
        <is>
          <t>Gián tiếp</t>
        </is>
      </c>
      <c r="E267" s="73" t="inlineStr">
        <is>
          <t>2021-03-24</t>
        </is>
      </c>
      <c r="F267" s="73" t="inlineStr"/>
      <c r="G267" s="74" t="inlineStr">
        <is>
          <t>07:30</t>
        </is>
      </c>
      <c r="H267" s="74" t="inlineStr">
        <is>
          <t>19:08</t>
        </is>
      </c>
      <c r="I267" s="74" t="inlineStr">
        <is>
          <t>07:50</t>
        </is>
      </c>
      <c r="J267" s="74" t="inlineStr">
        <is>
          <t>17:41</t>
        </is>
      </c>
      <c r="K267" s="74" t="inlineStr">
        <is>
          <t>08:02</t>
        </is>
      </c>
      <c r="L267" s="74" t="inlineStr">
        <is>
          <t>16:44</t>
        </is>
      </c>
      <c r="M267" s="74" t="inlineStr">
        <is>
          <t>07:59</t>
        </is>
      </c>
      <c r="N267" s="74" t="inlineStr">
        <is>
          <t>16:54</t>
        </is>
      </c>
      <c r="O267" s="74" t="inlineStr"/>
      <c r="P267" s="74" t="inlineStr"/>
      <c r="Q267" s="75" t="inlineStr">
        <is>
          <t>08:13</t>
        </is>
      </c>
      <c r="R267" s="75" t="inlineStr">
        <is>
          <t>17:02</t>
        </is>
      </c>
      <c r="S267" s="75" t="inlineStr">
        <is>
          <t>07:47</t>
        </is>
      </c>
      <c r="T267" s="74" t="inlineStr">
        <is>
          <t>16:52</t>
        </is>
      </c>
      <c r="U267" s="74" t="inlineStr">
        <is>
          <t>07:15</t>
        </is>
      </c>
      <c r="V267" s="74" t="inlineStr">
        <is>
          <t>18:35</t>
        </is>
      </c>
      <c r="W267" s="75" t="inlineStr">
        <is>
          <t>07:13</t>
        </is>
      </c>
      <c r="X267" s="74" t="inlineStr">
        <is>
          <t>17:41</t>
        </is>
      </c>
      <c r="Y267" s="74" t="inlineStr">
        <is>
          <t>07:53</t>
        </is>
      </c>
      <c r="Z267" s="74" t="inlineStr">
        <is>
          <t>16:37</t>
        </is>
      </c>
      <c r="AA267" s="74" t="inlineStr">
        <is>
          <t>07:18</t>
        </is>
      </c>
      <c r="AB267" s="74" t="inlineStr">
        <is>
          <t>16:37</t>
        </is>
      </c>
      <c r="AC267" s="74" t="inlineStr"/>
      <c r="AD267" s="74" t="inlineStr"/>
      <c r="AE267" s="74" t="inlineStr">
        <is>
          <t>07:38</t>
        </is>
      </c>
      <c r="AF267" s="74" t="inlineStr">
        <is>
          <t>18:35</t>
        </is>
      </c>
      <c r="AG267" s="74" t="inlineStr">
        <is>
          <t>07:44</t>
        </is>
      </c>
      <c r="AH267" s="74" t="inlineStr">
        <is>
          <t>17:39</t>
        </is>
      </c>
      <c r="AI267" s="74" t="inlineStr">
        <is>
          <t>07:45</t>
        </is>
      </c>
      <c r="AJ267" s="74" t="inlineStr">
        <is>
          <t>17:39</t>
        </is>
      </c>
      <c r="AK267" s="74" t="inlineStr">
        <is>
          <t>06:52</t>
        </is>
      </c>
      <c r="AL267" s="74" t="inlineStr">
        <is>
          <t>16:45</t>
        </is>
      </c>
      <c r="AM267" s="74" t="inlineStr">
        <is>
          <t>07:07</t>
        </is>
      </c>
      <c r="AN267" s="74" t="inlineStr">
        <is>
          <t>17:35</t>
        </is>
      </c>
      <c r="AO267" s="74" t="inlineStr">
        <is>
          <t>07:13</t>
        </is>
      </c>
      <c r="AP267" s="74" t="inlineStr">
        <is>
          <t>16:50</t>
        </is>
      </c>
      <c r="AQ267" s="74" t="inlineStr"/>
      <c r="AR267" s="74" t="inlineStr"/>
      <c r="AS267" s="74" t="inlineStr"/>
      <c r="AT267" s="74" t="inlineStr"/>
      <c r="AU267" s="74" t="inlineStr">
        <is>
          <t>07:15</t>
        </is>
      </c>
      <c r="AV267" s="74" t="inlineStr">
        <is>
          <t>16:48</t>
        </is>
      </c>
      <c r="AW267" s="74" t="inlineStr">
        <is>
          <t>07:47</t>
        </is>
      </c>
      <c r="AX267" s="74" t="inlineStr">
        <is>
          <t>20:46</t>
        </is>
      </c>
      <c r="AY267" s="74" t="inlineStr">
        <is>
          <t>06:42</t>
        </is>
      </c>
      <c r="AZ267" s="74" t="inlineStr">
        <is>
          <t>17:24</t>
        </is>
      </c>
      <c r="BA267" s="74" t="inlineStr">
        <is>
          <t>07:20</t>
        </is>
      </c>
      <c r="BB267" s="74" t="inlineStr">
        <is>
          <t>16:46</t>
        </is>
      </c>
      <c r="BC267" s="74" t="inlineStr">
        <is>
          <t>08:01</t>
        </is>
      </c>
      <c r="BD267" s="74" t="inlineStr">
        <is>
          <t>16:43</t>
        </is>
      </c>
      <c r="BE267" s="74" t="inlineStr"/>
      <c r="BF267" s="74" t="inlineStr"/>
      <c r="BG267" s="74" t="inlineStr">
        <is>
          <t>07:35</t>
        </is>
      </c>
      <c r="BH267" s="74" t="inlineStr">
        <is>
          <t>17:41</t>
        </is>
      </c>
      <c r="BI267" s="74" t="inlineStr">
        <is>
          <t>07:55</t>
        </is>
      </c>
      <c r="BJ267" s="74" t="inlineStr">
        <is>
          <t>16:52</t>
        </is>
      </c>
      <c r="BK267" s="74" t="inlineStr">
        <is>
          <t>07:35</t>
        </is>
      </c>
      <c r="BL267" s="74" t="inlineStr">
        <is>
          <t>17:47</t>
        </is>
      </c>
      <c r="BM267" s="74" t="inlineStr">
        <is>
          <t>07:21</t>
        </is>
      </c>
      <c r="BN267" s="74" t="inlineStr">
        <is>
          <t>16:52</t>
        </is>
      </c>
      <c r="BO267" s="74" t="n"/>
      <c r="BP267" s="95" t="n"/>
      <c r="BQ267" s="174" t="n"/>
      <c r="BR267" s="174" t="n"/>
      <c r="BS267" s="174" t="n"/>
      <c r="BT267" s="174" t="n"/>
      <c r="BU267" s="174" t="n"/>
      <c r="BV267" s="174" t="n"/>
      <c r="BW267" s="174" t="n"/>
      <c r="BX267" s="174" t="n"/>
      <c r="BY267" s="174" t="n"/>
      <c r="BZ267" s="175" t="n"/>
      <c r="CA267" s="176" t="n"/>
      <c r="CB267" s="177" t="n"/>
      <c r="CC267" s="118" t="n"/>
      <c r="CD267" s="178" t="n"/>
      <c r="CE267" s="120" t="n"/>
      <c r="CF267" s="178" t="n"/>
      <c r="CG267" s="179" t="n"/>
      <c r="CH267" s="178" t="n"/>
      <c r="CI267" s="180" t="n"/>
      <c r="CJ267" s="181" t="n"/>
      <c r="CK267" s="182" t="n"/>
      <c r="CL267" s="25" t="n"/>
      <c r="CM267" s="25" t="n"/>
    </row>
    <row r="268" ht="18" customFormat="1" customHeight="1" s="26">
      <c r="A268" s="69" t="inlineStr">
        <is>
          <t>A1916</t>
        </is>
      </c>
      <c r="B268" s="76" t="inlineStr">
        <is>
          <t>Lê Tấn Lực</t>
        </is>
      </c>
      <c r="C268" s="71" t="inlineStr">
        <is>
          <t>X1 Ép - A</t>
        </is>
      </c>
      <c r="D268" s="72" t="inlineStr">
        <is>
          <t>Trực tiếp</t>
        </is>
      </c>
      <c r="E268" s="73" t="inlineStr">
        <is>
          <t>2021-03-24</t>
        </is>
      </c>
      <c r="F268" s="73" t="inlineStr"/>
      <c r="G268" s="74" t="inlineStr">
        <is>
          <t>06:03</t>
        </is>
      </c>
      <c r="H268" s="74" t="inlineStr">
        <is>
          <t>17:48</t>
        </is>
      </c>
      <c r="I268" s="75" t="inlineStr">
        <is>
          <t>17:36</t>
        </is>
      </c>
      <c r="J268" s="74" t="inlineStr">
        <is>
          <t>06:04</t>
        </is>
      </c>
      <c r="K268" s="75" t="inlineStr">
        <is>
          <t>17:42</t>
        </is>
      </c>
      <c r="L268" s="74" t="inlineStr">
        <is>
          <t>06:02</t>
        </is>
      </c>
      <c r="M268" s="75" t="inlineStr">
        <is>
          <t>17:40</t>
        </is>
      </c>
      <c r="N268" s="74" t="inlineStr">
        <is>
          <t>06:10</t>
        </is>
      </c>
      <c r="O268" s="75" t="inlineStr">
        <is>
          <t>06:10</t>
        </is>
      </c>
      <c r="P268" s="74" t="inlineStr">
        <is>
          <t>14:05</t>
        </is>
      </c>
      <c r="Q268" s="74" t="inlineStr">
        <is>
          <t>05:47</t>
        </is>
      </c>
      <c r="R268" s="74" t="inlineStr">
        <is>
          <t>18:06</t>
        </is>
      </c>
      <c r="S268" s="75" t="inlineStr">
        <is>
          <t>05:44</t>
        </is>
      </c>
      <c r="T268" s="74" t="inlineStr">
        <is>
          <t>18:06</t>
        </is>
      </c>
      <c r="U268" s="75" t="inlineStr">
        <is>
          <t>05:40</t>
        </is>
      </c>
      <c r="V268" s="74" t="inlineStr"/>
      <c r="W268" s="75" t="inlineStr">
        <is>
          <t>05:40</t>
        </is>
      </c>
      <c r="X268" s="74" t="inlineStr">
        <is>
          <t>18:04</t>
        </is>
      </c>
      <c r="Y268" s="75" t="inlineStr">
        <is>
          <t>05:43</t>
        </is>
      </c>
      <c r="Z268" s="74" t="inlineStr">
        <is>
          <t>18:04</t>
        </is>
      </c>
      <c r="AA268" s="75" t="inlineStr">
        <is>
          <t>05:44</t>
        </is>
      </c>
      <c r="AB268" s="74" t="inlineStr">
        <is>
          <t>18:02</t>
        </is>
      </c>
      <c r="AC268" s="75" t="inlineStr">
        <is>
          <t>13:48</t>
        </is>
      </c>
      <c r="AD268" s="74" t="inlineStr">
        <is>
          <t>06:01</t>
        </is>
      </c>
      <c r="AE268" s="75" t="inlineStr">
        <is>
          <t>17:46</t>
        </is>
      </c>
      <c r="AF268" s="75" t="inlineStr">
        <is>
          <t>06:02</t>
        </is>
      </c>
      <c r="AG268" s="75" t="inlineStr">
        <is>
          <t>17:51</t>
        </is>
      </c>
      <c r="AH268" s="74" t="inlineStr">
        <is>
          <t>06:03</t>
        </is>
      </c>
      <c r="AI268" s="75" t="inlineStr">
        <is>
          <t>17:47</t>
        </is>
      </c>
      <c r="AJ268" s="74" t="inlineStr">
        <is>
          <t>06:02</t>
        </is>
      </c>
      <c r="AK268" s="75" t="inlineStr">
        <is>
          <t>17:41</t>
        </is>
      </c>
      <c r="AL268" s="74" t="inlineStr">
        <is>
          <t>06:03</t>
        </is>
      </c>
      <c r="AM268" s="75" t="inlineStr">
        <is>
          <t>17:42</t>
        </is>
      </c>
      <c r="AN268" s="74" t="inlineStr">
        <is>
          <t>06:02</t>
        </is>
      </c>
      <c r="AO268" s="75" t="inlineStr"/>
      <c r="AP268" s="74" t="inlineStr"/>
      <c r="AQ268" s="74" t="inlineStr"/>
      <c r="AR268" s="74" t="inlineStr"/>
      <c r="AS268" s="74" t="inlineStr"/>
      <c r="AT268" s="74" t="inlineStr"/>
      <c r="AU268" s="74" t="inlineStr">
        <is>
          <t>05:42</t>
        </is>
      </c>
      <c r="AV268" s="74" t="inlineStr">
        <is>
          <t>18:04</t>
        </is>
      </c>
      <c r="AW268" s="74" t="inlineStr">
        <is>
          <t>05:48</t>
        </is>
      </c>
      <c r="AX268" s="74" t="inlineStr">
        <is>
          <t>18:07</t>
        </is>
      </c>
      <c r="AY268" s="74" t="inlineStr">
        <is>
          <t>05:46</t>
        </is>
      </c>
      <c r="AZ268" s="74" t="inlineStr">
        <is>
          <t>18:05</t>
        </is>
      </c>
      <c r="BA268" s="74" t="inlineStr"/>
      <c r="BB268" s="74" t="inlineStr"/>
      <c r="BC268" s="74" t="inlineStr">
        <is>
          <t>05:38</t>
        </is>
      </c>
      <c r="BD268" s="74" t="inlineStr">
        <is>
          <t>18:03</t>
        </is>
      </c>
      <c r="BE268" s="74" t="inlineStr">
        <is>
          <t>13:47</t>
        </is>
      </c>
      <c r="BF268" s="74" t="inlineStr">
        <is>
          <t>06:01</t>
        </is>
      </c>
      <c r="BG268" s="74" t="inlineStr">
        <is>
          <t>17:44</t>
        </is>
      </c>
      <c r="BH268" s="74" t="inlineStr">
        <is>
          <t>06:02</t>
        </is>
      </c>
      <c r="BI268" s="74" t="inlineStr">
        <is>
          <t>17:48</t>
        </is>
      </c>
      <c r="BJ268" s="74" t="inlineStr">
        <is>
          <t>06:02</t>
        </is>
      </c>
      <c r="BK268" s="74" t="inlineStr"/>
      <c r="BL268" s="74" t="inlineStr"/>
      <c r="BM268" s="74" t="inlineStr"/>
      <c r="BN268" s="74" t="inlineStr"/>
      <c r="BO268" s="74" t="n"/>
      <c r="BP268" s="95" t="n"/>
      <c r="BQ268" s="174" t="n"/>
      <c r="BR268" s="174" t="n"/>
      <c r="BS268" s="174" t="n"/>
      <c r="BT268" s="174" t="n"/>
      <c r="BU268" s="174" t="n"/>
      <c r="BV268" s="174" t="n"/>
      <c r="BW268" s="174" t="n"/>
      <c r="BX268" s="174" t="n"/>
      <c r="BY268" s="174" t="n"/>
      <c r="BZ268" s="175" t="n"/>
      <c r="CA268" s="176" t="n"/>
      <c r="CB268" s="177" t="n"/>
      <c r="CC268" s="118" t="n"/>
      <c r="CD268" s="178" t="n"/>
      <c r="CE268" s="120" t="n"/>
      <c r="CF268" s="178" t="n"/>
      <c r="CG268" s="179" t="n"/>
      <c r="CH268" s="178" t="n"/>
      <c r="CI268" s="180" t="n"/>
      <c r="CJ268" s="181" t="n"/>
      <c r="CK268" s="182" t="n"/>
      <c r="CL268" s="25" t="n"/>
      <c r="CM268" s="25" t="n"/>
    </row>
    <row r="269" ht="18" customFormat="1" customHeight="1" s="26">
      <c r="A269" s="69" t="inlineStr">
        <is>
          <t>A1917</t>
        </is>
      </c>
      <c r="B269" s="76" t="inlineStr">
        <is>
          <t>Phạm Hồng Điệp</t>
        </is>
      </c>
      <c r="C269" s="71" t="inlineStr">
        <is>
          <t>X1 Ép - B</t>
        </is>
      </c>
      <c r="D269" s="72" t="inlineStr">
        <is>
          <t>Trực tiếp</t>
        </is>
      </c>
      <c r="E269" s="73" t="inlineStr">
        <is>
          <t>2021-03-24</t>
        </is>
      </c>
      <c r="F269" s="73" t="inlineStr"/>
      <c r="G269" s="74" t="inlineStr">
        <is>
          <t>05:50</t>
        </is>
      </c>
      <c r="H269" s="74" t="inlineStr">
        <is>
          <t>18:02</t>
        </is>
      </c>
      <c r="I269" s="75" t="inlineStr"/>
      <c r="J269" s="74" t="inlineStr"/>
      <c r="K269" s="75" t="inlineStr">
        <is>
          <t>05:30</t>
        </is>
      </c>
      <c r="L269" s="74" t="inlineStr">
        <is>
          <t>18:02</t>
        </is>
      </c>
      <c r="M269" s="75" t="inlineStr">
        <is>
          <t>05:52</t>
        </is>
      </c>
      <c r="N269" s="74" t="inlineStr">
        <is>
          <t>18:02</t>
        </is>
      </c>
      <c r="O269" s="75" t="inlineStr"/>
      <c r="P269" s="74" t="inlineStr"/>
      <c r="Q269" s="75" t="inlineStr">
        <is>
          <t>17:33</t>
        </is>
      </c>
      <c r="R269" s="75" t="inlineStr">
        <is>
          <t>06:00</t>
        </is>
      </c>
      <c r="S269" s="75" t="inlineStr">
        <is>
          <t>17:30</t>
        </is>
      </c>
      <c r="T269" s="74" t="inlineStr">
        <is>
          <t>06:01</t>
        </is>
      </c>
      <c r="U269" s="75" t="inlineStr">
        <is>
          <t>17:41</t>
        </is>
      </c>
      <c r="V269" s="74" t="inlineStr">
        <is>
          <t>06:01</t>
        </is>
      </c>
      <c r="W269" s="75" t="inlineStr"/>
      <c r="X269" s="74" t="inlineStr"/>
      <c r="Y269" s="75" t="inlineStr"/>
      <c r="Z269" s="74" t="inlineStr"/>
      <c r="AA269" s="75" t="inlineStr"/>
      <c r="AB269" s="74" t="inlineStr"/>
      <c r="AC269" s="75" t="inlineStr"/>
      <c r="AD269" s="74" t="inlineStr"/>
      <c r="AE269" s="74" t="inlineStr"/>
      <c r="AF269" s="74" t="inlineStr"/>
      <c r="AG269" s="75" t="inlineStr"/>
      <c r="AH269" s="74" t="inlineStr"/>
      <c r="AI269" s="75" t="inlineStr">
        <is>
          <t>05:33</t>
        </is>
      </c>
      <c r="AJ269" s="74" t="inlineStr">
        <is>
          <t>18:01</t>
        </is>
      </c>
      <c r="AK269" s="75" t="inlineStr">
        <is>
          <t>05:32</t>
        </is>
      </c>
      <c r="AL269" s="74" t="inlineStr">
        <is>
          <t>18:02</t>
        </is>
      </c>
      <c r="AM269" s="75" t="inlineStr">
        <is>
          <t>05:30</t>
        </is>
      </c>
      <c r="AN269" s="74" t="inlineStr">
        <is>
          <t>18:03</t>
        </is>
      </c>
      <c r="AO269" s="75" t="inlineStr">
        <is>
          <t>05:30</t>
        </is>
      </c>
      <c r="AP269" s="74" t="inlineStr">
        <is>
          <t>18:01</t>
        </is>
      </c>
      <c r="AQ269" s="74" t="inlineStr"/>
      <c r="AR269" s="74" t="inlineStr"/>
      <c r="AS269" s="74" t="inlineStr"/>
      <c r="AT269" s="74" t="inlineStr"/>
      <c r="AU269" s="74" t="inlineStr">
        <is>
          <t>17:37</t>
        </is>
      </c>
      <c r="AV269" s="74" t="inlineStr">
        <is>
          <t>06:01</t>
        </is>
      </c>
      <c r="AW269" s="74" t="inlineStr">
        <is>
          <t>17:32</t>
        </is>
      </c>
      <c r="AX269" s="74" t="inlineStr">
        <is>
          <t>06:02</t>
        </is>
      </c>
      <c r="AY269" s="74" t="inlineStr">
        <is>
          <t>17:41</t>
        </is>
      </c>
      <c r="AZ269" s="74" t="inlineStr">
        <is>
          <t>06:02</t>
        </is>
      </c>
      <c r="BA269" s="74" t="inlineStr">
        <is>
          <t>17:28</t>
        </is>
      </c>
      <c r="BB269" s="74" t="inlineStr">
        <is>
          <t>06:01</t>
        </is>
      </c>
      <c r="BC269" s="74" t="inlineStr">
        <is>
          <t>17:34</t>
        </is>
      </c>
      <c r="BD269" s="74" t="inlineStr">
        <is>
          <t>06:01</t>
        </is>
      </c>
      <c r="BE269" s="74" t="inlineStr"/>
      <c r="BF269" s="74" t="inlineStr"/>
      <c r="BG269" s="74" t="inlineStr">
        <is>
          <t>05:32</t>
        </is>
      </c>
      <c r="BH269" s="74" t="inlineStr">
        <is>
          <t>18:02</t>
        </is>
      </c>
      <c r="BI269" s="74" t="inlineStr">
        <is>
          <t>05:35</t>
        </is>
      </c>
      <c r="BJ269" s="74" t="inlineStr">
        <is>
          <t>18:02</t>
        </is>
      </c>
      <c r="BK269" s="74" t="inlineStr">
        <is>
          <t>05:31</t>
        </is>
      </c>
      <c r="BL269" s="74" t="inlineStr">
        <is>
          <t>18:02</t>
        </is>
      </c>
      <c r="BM269" s="74" t="inlineStr">
        <is>
          <t>05:31</t>
        </is>
      </c>
      <c r="BN269" s="74" t="inlineStr">
        <is>
          <t>18:01</t>
        </is>
      </c>
      <c r="BO269" s="74" t="n"/>
      <c r="BP269" s="95" t="n"/>
      <c r="BQ269" s="174" t="n"/>
      <c r="BR269" s="174" t="n"/>
      <c r="BS269" s="174" t="n"/>
      <c r="BT269" s="174" t="n"/>
      <c r="BU269" s="174" t="n"/>
      <c r="BV269" s="174" t="n"/>
      <c r="BW269" s="174" t="n"/>
      <c r="BX269" s="174" t="n"/>
      <c r="BY269" s="174" t="n"/>
      <c r="BZ269" s="175" t="n"/>
      <c r="CA269" s="176" t="n"/>
      <c r="CB269" s="177" t="n"/>
      <c r="CC269" s="118" t="n"/>
      <c r="CD269" s="178" t="n"/>
      <c r="CE269" s="120" t="n"/>
      <c r="CF269" s="178" t="n"/>
      <c r="CG269" s="179" t="n"/>
      <c r="CH269" s="178" t="n"/>
      <c r="CI269" s="180" t="n"/>
      <c r="CJ269" s="181" t="n"/>
      <c r="CK269" s="182" t="n"/>
      <c r="CL269" s="25" t="n"/>
      <c r="CM269" s="25" t="n"/>
    </row>
    <row r="270" ht="18" customFormat="1" customHeight="1" s="26">
      <c r="A270" s="69" t="inlineStr">
        <is>
          <t>A1918</t>
        </is>
      </c>
      <c r="B270" s="70" t="inlineStr">
        <is>
          <t>Lê Hoàng Nam</t>
        </is>
      </c>
      <c r="C270" s="71" t="inlineStr">
        <is>
          <t>X1 Ép - A</t>
        </is>
      </c>
      <c r="D270" s="72" t="inlineStr">
        <is>
          <t>Trực tiếp</t>
        </is>
      </c>
      <c r="E270" s="73" t="inlineStr">
        <is>
          <t>2021-04-12</t>
        </is>
      </c>
      <c r="F270" s="73" t="inlineStr"/>
      <c r="G270" s="74" t="inlineStr">
        <is>
          <t>06:02</t>
        </is>
      </c>
      <c r="H270" s="74" t="inlineStr">
        <is>
          <t>17:27</t>
        </is>
      </c>
      <c r="I270" s="75" t="inlineStr">
        <is>
          <t>17:28</t>
        </is>
      </c>
      <c r="J270" s="74" t="inlineStr">
        <is>
          <t>06:02</t>
        </is>
      </c>
      <c r="K270" s="75" t="inlineStr">
        <is>
          <t>17:28</t>
        </is>
      </c>
      <c r="L270" s="74" t="inlineStr">
        <is>
          <t>06:02</t>
        </is>
      </c>
      <c r="M270" s="75" t="inlineStr">
        <is>
          <t>17:28</t>
        </is>
      </c>
      <c r="N270" s="74" t="inlineStr">
        <is>
          <t>06:12</t>
        </is>
      </c>
      <c r="O270" s="75" t="inlineStr">
        <is>
          <t>06:12</t>
        </is>
      </c>
      <c r="P270" s="74" t="inlineStr">
        <is>
          <t>14:05</t>
        </is>
      </c>
      <c r="Q270" s="75" t="inlineStr">
        <is>
          <t>05:37</t>
        </is>
      </c>
      <c r="R270" s="75" t="inlineStr">
        <is>
          <t>18:05</t>
        </is>
      </c>
      <c r="S270" s="75" t="inlineStr">
        <is>
          <t>05:37</t>
        </is>
      </c>
      <c r="T270" s="74" t="inlineStr">
        <is>
          <t>18:03</t>
        </is>
      </c>
      <c r="U270" s="74" t="inlineStr">
        <is>
          <t>05:36</t>
        </is>
      </c>
      <c r="V270" s="74" t="inlineStr">
        <is>
          <t>18:02</t>
        </is>
      </c>
      <c r="W270" s="75" t="inlineStr">
        <is>
          <t>05:43</t>
        </is>
      </c>
      <c r="X270" s="74" t="inlineStr">
        <is>
          <t>18:00</t>
        </is>
      </c>
      <c r="Y270" s="75" t="inlineStr">
        <is>
          <t>05:42</t>
        </is>
      </c>
      <c r="Z270" s="74" t="inlineStr">
        <is>
          <t>18:02</t>
        </is>
      </c>
      <c r="AA270" s="75" t="inlineStr">
        <is>
          <t>05:35</t>
        </is>
      </c>
      <c r="AB270" s="74" t="inlineStr">
        <is>
          <t>18:02</t>
        </is>
      </c>
      <c r="AC270" s="75" t="inlineStr">
        <is>
          <t>05:37</t>
        </is>
      </c>
      <c r="AD270" s="74" t="inlineStr">
        <is>
          <t>18:00</t>
        </is>
      </c>
      <c r="AE270" s="75" t="inlineStr">
        <is>
          <t>17:33</t>
        </is>
      </c>
      <c r="AF270" s="75" t="inlineStr">
        <is>
          <t>06:02</t>
        </is>
      </c>
      <c r="AG270" s="75" t="inlineStr">
        <is>
          <t>17:24</t>
        </is>
      </c>
      <c r="AH270" s="74" t="inlineStr">
        <is>
          <t>06:03</t>
        </is>
      </c>
      <c r="AI270" s="74" t="inlineStr">
        <is>
          <t>17:28</t>
        </is>
      </c>
      <c r="AJ270" s="74" t="inlineStr">
        <is>
          <t>06:02</t>
        </is>
      </c>
      <c r="AK270" s="75" t="inlineStr">
        <is>
          <t>17:27</t>
        </is>
      </c>
      <c r="AL270" s="74" t="inlineStr">
        <is>
          <t>06:02</t>
        </is>
      </c>
      <c r="AM270" s="75" t="inlineStr">
        <is>
          <t>17:21</t>
        </is>
      </c>
      <c r="AN270" s="74" t="inlineStr">
        <is>
          <t>06:01</t>
        </is>
      </c>
      <c r="AO270" s="75" t="inlineStr"/>
      <c r="AP270" s="74" t="inlineStr"/>
      <c r="AQ270" s="75" t="inlineStr"/>
      <c r="AR270" s="74" t="inlineStr"/>
      <c r="AS270" s="75" t="inlineStr"/>
      <c r="AT270" s="75" t="inlineStr"/>
      <c r="AU270" s="75" t="inlineStr">
        <is>
          <t>05:37</t>
        </is>
      </c>
      <c r="AV270" s="74" t="inlineStr">
        <is>
          <t>18:03</t>
        </is>
      </c>
      <c r="AW270" s="74" t="inlineStr">
        <is>
          <t>05:37</t>
        </is>
      </c>
      <c r="AX270" s="74" t="inlineStr">
        <is>
          <t>18:05</t>
        </is>
      </c>
      <c r="AY270" s="75" t="inlineStr">
        <is>
          <t>05:37</t>
        </is>
      </c>
      <c r="AZ270" s="74" t="inlineStr">
        <is>
          <t>18:07</t>
        </is>
      </c>
      <c r="BA270" s="75" t="inlineStr">
        <is>
          <t>05:41</t>
        </is>
      </c>
      <c r="BB270" s="74" t="inlineStr">
        <is>
          <t>18:05</t>
        </is>
      </c>
      <c r="BC270" s="75" t="inlineStr">
        <is>
          <t>05:37</t>
        </is>
      </c>
      <c r="BD270" s="74" t="inlineStr">
        <is>
          <t>18:02</t>
        </is>
      </c>
      <c r="BE270" s="75" t="inlineStr">
        <is>
          <t>05:36</t>
        </is>
      </c>
      <c r="BF270" s="74" t="inlineStr">
        <is>
          <t>18:00</t>
        </is>
      </c>
      <c r="BG270" s="75" t="inlineStr">
        <is>
          <t>17:21</t>
        </is>
      </c>
      <c r="BH270" s="75" t="inlineStr">
        <is>
          <t>06:02</t>
        </is>
      </c>
      <c r="BI270" s="74" t="inlineStr">
        <is>
          <t>17:32</t>
        </is>
      </c>
      <c r="BJ270" s="74" t="inlineStr">
        <is>
          <t>06:00</t>
        </is>
      </c>
      <c r="BK270" s="74" t="inlineStr">
        <is>
          <t>17:24</t>
        </is>
      </c>
      <c r="BL270" s="74" t="inlineStr">
        <is>
          <t>06:02</t>
        </is>
      </c>
      <c r="BM270" s="74" t="inlineStr">
        <is>
          <t>17:37</t>
        </is>
      </c>
      <c r="BN270" s="74" t="inlineStr">
        <is>
          <t>06:08</t>
        </is>
      </c>
      <c r="BO270" s="74" t="n"/>
      <c r="BP270" s="95" t="n"/>
      <c r="BQ270" s="174" t="n"/>
      <c r="BR270" s="174" t="n"/>
      <c r="BS270" s="174" t="n"/>
      <c r="BT270" s="174" t="n"/>
      <c r="BU270" s="174" t="n"/>
      <c r="BV270" s="174" t="n"/>
      <c r="BW270" s="174" t="n"/>
      <c r="BX270" s="174" t="n"/>
      <c r="BY270" s="174" t="n"/>
      <c r="BZ270" s="175" t="n"/>
      <c r="CA270" s="176" t="n"/>
      <c r="CB270" s="177" t="n"/>
      <c r="CC270" s="118" t="n"/>
      <c r="CD270" s="178" t="n"/>
      <c r="CE270" s="120" t="n"/>
      <c r="CF270" s="178" t="n"/>
      <c r="CG270" s="179" t="n"/>
      <c r="CH270" s="178" t="n"/>
      <c r="CI270" s="180" t="n"/>
      <c r="CJ270" s="181" t="n"/>
      <c r="CK270" s="182" t="n"/>
      <c r="CL270" s="25" t="n"/>
      <c r="CM270" s="25" t="n"/>
    </row>
    <row r="271" ht="18" customFormat="1" customHeight="1" s="26">
      <c r="A271" s="69" t="inlineStr">
        <is>
          <t>A1919</t>
        </is>
      </c>
      <c r="B271" s="70" t="inlineStr">
        <is>
          <t>Phan Xuân Kim</t>
        </is>
      </c>
      <c r="C271" s="71" t="inlineStr">
        <is>
          <t>Bảo trì X2</t>
        </is>
      </c>
      <c r="D271" s="72" t="inlineStr">
        <is>
          <t>Trực tiếp</t>
        </is>
      </c>
      <c r="E271" s="73" t="inlineStr">
        <is>
          <t>2021-03-25</t>
        </is>
      </c>
      <c r="F271" s="73" t="inlineStr"/>
      <c r="G271" s="74" t="inlineStr">
        <is>
          <t>06:01</t>
        </is>
      </c>
      <c r="H271" s="74" t="inlineStr">
        <is>
          <t>18:20</t>
        </is>
      </c>
      <c r="I271" s="75" t="inlineStr">
        <is>
          <t>05:58</t>
        </is>
      </c>
      <c r="J271" s="74" t="inlineStr">
        <is>
          <t>18:10</t>
        </is>
      </c>
      <c r="K271" s="75" t="inlineStr">
        <is>
          <t>05:54</t>
        </is>
      </c>
      <c r="L271" s="74" t="inlineStr">
        <is>
          <t>18:06</t>
        </is>
      </c>
      <c r="M271" s="74" t="inlineStr">
        <is>
          <t>05:47</t>
        </is>
      </c>
      <c r="N271" s="74" t="inlineStr">
        <is>
          <t>18:04</t>
        </is>
      </c>
      <c r="O271" s="74" t="inlineStr">
        <is>
          <t>05:50</t>
        </is>
      </c>
      <c r="P271" s="74" t="inlineStr">
        <is>
          <t>18:01</t>
        </is>
      </c>
      <c r="Q271" s="74" t="inlineStr">
        <is>
          <t>05:55</t>
        </is>
      </c>
      <c r="R271" s="74" t="inlineStr">
        <is>
          <t>17:00</t>
        </is>
      </c>
      <c r="S271" s="75" t="inlineStr">
        <is>
          <t>05:51</t>
        </is>
      </c>
      <c r="T271" s="74" t="inlineStr">
        <is>
          <t>18:05</t>
        </is>
      </c>
      <c r="U271" s="75" t="inlineStr">
        <is>
          <t>05:54</t>
        </is>
      </c>
      <c r="V271" s="74" t="inlineStr">
        <is>
          <t>18:22</t>
        </is>
      </c>
      <c r="W271" s="75" t="inlineStr">
        <is>
          <t>05:56</t>
        </is>
      </c>
      <c r="X271" s="74" t="inlineStr">
        <is>
          <t>18:04</t>
        </is>
      </c>
      <c r="Y271" s="75" t="inlineStr">
        <is>
          <t>05:55</t>
        </is>
      </c>
      <c r="Z271" s="74" t="inlineStr">
        <is>
          <t>18:10</t>
        </is>
      </c>
      <c r="AA271" s="75" t="inlineStr">
        <is>
          <t>05:53</t>
        </is>
      </c>
      <c r="AB271" s="74" t="inlineStr">
        <is>
          <t>18:02</t>
        </is>
      </c>
      <c r="AC271" s="75" t="inlineStr">
        <is>
          <t>05:53</t>
        </is>
      </c>
      <c r="AD271" s="74" t="inlineStr">
        <is>
          <t>18:07</t>
        </is>
      </c>
      <c r="AE271" s="74" t="inlineStr">
        <is>
          <t>05:52</t>
        </is>
      </c>
      <c r="AF271" s="74" t="inlineStr">
        <is>
          <t>18:04</t>
        </is>
      </c>
      <c r="AG271" s="74" t="inlineStr">
        <is>
          <t>05:54</t>
        </is>
      </c>
      <c r="AH271" s="74" t="inlineStr">
        <is>
          <t>18:05</t>
        </is>
      </c>
      <c r="AI271" s="74" t="inlineStr">
        <is>
          <t>05:57</t>
        </is>
      </c>
      <c r="AJ271" s="74" t="inlineStr">
        <is>
          <t>18:13</t>
        </is>
      </c>
      <c r="AK271" s="74" t="inlineStr">
        <is>
          <t>05:58</t>
        </is>
      </c>
      <c r="AL271" s="74" t="inlineStr">
        <is>
          <t>18:03</t>
        </is>
      </c>
      <c r="AM271" s="74" t="inlineStr">
        <is>
          <t>05:53</t>
        </is>
      </c>
      <c r="AN271" s="74" t="inlineStr">
        <is>
          <t>18:20</t>
        </is>
      </c>
      <c r="AO271" s="74" t="inlineStr">
        <is>
          <t>05:52</t>
        </is>
      </c>
      <c r="AP271" s="74" t="inlineStr">
        <is>
          <t>18:02</t>
        </is>
      </c>
      <c r="AQ271" s="74" t="inlineStr"/>
      <c r="AR271" s="74" t="inlineStr"/>
      <c r="AS271" s="74" t="inlineStr"/>
      <c r="AT271" s="74" t="inlineStr"/>
      <c r="AU271" s="74" t="inlineStr">
        <is>
          <t>06:03</t>
        </is>
      </c>
      <c r="AV271" s="74" t="inlineStr">
        <is>
          <t>18:44</t>
        </is>
      </c>
      <c r="AW271" s="74" t="inlineStr">
        <is>
          <t>05:59</t>
        </is>
      </c>
      <c r="AX271" s="74" t="inlineStr">
        <is>
          <t>18:10</t>
        </is>
      </c>
      <c r="AY271" s="74" t="inlineStr">
        <is>
          <t>05:57</t>
        </is>
      </c>
      <c r="AZ271" s="74" t="inlineStr">
        <is>
          <t>18:05</t>
        </is>
      </c>
      <c r="BA271" s="74" t="inlineStr">
        <is>
          <t>05:56</t>
        </is>
      </c>
      <c r="BB271" s="74" t="inlineStr">
        <is>
          <t>18:10</t>
        </is>
      </c>
      <c r="BC271" s="74" t="inlineStr">
        <is>
          <t>05:53</t>
        </is>
      </c>
      <c r="BD271" s="74" t="inlineStr">
        <is>
          <t>18:05</t>
        </is>
      </c>
      <c r="BE271" s="74" t="inlineStr">
        <is>
          <t>05:57</t>
        </is>
      </c>
      <c r="BF271" s="74" t="inlineStr">
        <is>
          <t>18:03</t>
        </is>
      </c>
      <c r="BG271" s="74" t="inlineStr">
        <is>
          <t>05:58</t>
        </is>
      </c>
      <c r="BH271" s="74" t="inlineStr">
        <is>
          <t>18:09</t>
        </is>
      </c>
      <c r="BI271" s="74" t="inlineStr">
        <is>
          <t>05:49</t>
        </is>
      </c>
      <c r="BJ271" s="74" t="inlineStr">
        <is>
          <t>18:05</t>
        </is>
      </c>
      <c r="BK271" s="74" t="inlineStr">
        <is>
          <t>05:50</t>
        </is>
      </c>
      <c r="BL271" s="74" t="inlineStr">
        <is>
          <t>16:05</t>
        </is>
      </c>
      <c r="BM271" s="74" t="inlineStr">
        <is>
          <t>05:52</t>
        </is>
      </c>
      <c r="BN271" s="74" t="inlineStr">
        <is>
          <t>18:18</t>
        </is>
      </c>
      <c r="BO271" s="74" t="n"/>
      <c r="BP271" s="95" t="n"/>
      <c r="BQ271" s="174" t="n"/>
      <c r="BR271" s="174" t="n"/>
      <c r="BS271" s="174" t="n"/>
      <c r="BT271" s="174" t="n"/>
      <c r="BU271" s="174" t="n"/>
      <c r="BV271" s="174" t="n"/>
      <c r="BW271" s="174" t="n"/>
      <c r="BX271" s="174" t="n"/>
      <c r="BY271" s="174" t="n"/>
      <c r="BZ271" s="175" t="n"/>
      <c r="CA271" s="176" t="n"/>
      <c r="CB271" s="177" t="n"/>
      <c r="CC271" s="118" t="n"/>
      <c r="CD271" s="178" t="n"/>
      <c r="CE271" s="120" t="n"/>
      <c r="CF271" s="178" t="n"/>
      <c r="CG271" s="179" t="n"/>
      <c r="CH271" s="178" t="n"/>
      <c r="CI271" s="180" t="n"/>
      <c r="CJ271" s="181" t="n"/>
      <c r="CK271" s="182" t="n"/>
      <c r="CL271" s="25" t="n"/>
      <c r="CM271" s="25" t="n"/>
    </row>
    <row r="272" ht="15" customFormat="1" customHeight="1" s="25">
      <c r="A272" s="69" t="inlineStr">
        <is>
          <t>A1921</t>
        </is>
      </c>
      <c r="B272" s="70" t="inlineStr">
        <is>
          <t>Trần Vân Hy</t>
        </is>
      </c>
      <c r="C272" s="71" t="inlineStr">
        <is>
          <t>X2 Line 2-4</t>
        </is>
      </c>
      <c r="D272" s="72" t="inlineStr">
        <is>
          <t>Trực tiếp</t>
        </is>
      </c>
      <c r="E272" s="73" t="inlineStr">
        <is>
          <t>2021-03-25</t>
        </is>
      </c>
      <c r="F272" s="73" t="inlineStr"/>
      <c r="G272" s="74" t="inlineStr">
        <is>
          <t>05:58</t>
        </is>
      </c>
      <c r="H272" s="74" t="inlineStr">
        <is>
          <t>18:00</t>
        </is>
      </c>
      <c r="I272" s="75" t="inlineStr">
        <is>
          <t>05:57</t>
        </is>
      </c>
      <c r="J272" s="74" t="inlineStr">
        <is>
          <t>18:01</t>
        </is>
      </c>
      <c r="K272" s="75" t="inlineStr">
        <is>
          <t>05:57</t>
        </is>
      </c>
      <c r="L272" s="74" t="inlineStr">
        <is>
          <t>18:01</t>
        </is>
      </c>
      <c r="M272" s="75" t="inlineStr">
        <is>
          <t>05:59</t>
        </is>
      </c>
      <c r="N272" s="74" t="inlineStr">
        <is>
          <t>18:01</t>
        </is>
      </c>
      <c r="O272" s="74" t="inlineStr"/>
      <c r="P272" s="74" t="inlineStr"/>
      <c r="Q272" s="74" t="inlineStr">
        <is>
          <t>05:56</t>
        </is>
      </c>
      <c r="R272" s="74" t="inlineStr">
        <is>
          <t>18:01</t>
        </is>
      </c>
      <c r="S272" s="74" t="inlineStr">
        <is>
          <t>05:58</t>
        </is>
      </c>
      <c r="T272" s="74" t="inlineStr">
        <is>
          <t>18:01</t>
        </is>
      </c>
      <c r="U272" s="74" t="inlineStr">
        <is>
          <t>06:46</t>
        </is>
      </c>
      <c r="V272" s="74" t="inlineStr">
        <is>
          <t>18:01</t>
        </is>
      </c>
      <c r="W272" s="74" t="inlineStr">
        <is>
          <t>05:56</t>
        </is>
      </c>
      <c r="X272" s="74" t="inlineStr">
        <is>
          <t>18:01</t>
        </is>
      </c>
      <c r="Y272" s="74" t="inlineStr">
        <is>
          <t>05:59</t>
        </is>
      </c>
      <c r="Z272" s="74" t="inlineStr">
        <is>
          <t>18:01</t>
        </is>
      </c>
      <c r="AA272" s="74" t="inlineStr">
        <is>
          <t>05:57</t>
        </is>
      </c>
      <c r="AB272" s="74" t="inlineStr">
        <is>
          <t>18:01</t>
        </is>
      </c>
      <c r="AC272" s="74" t="inlineStr"/>
      <c r="AD272" s="74" t="inlineStr"/>
      <c r="AE272" s="74" t="inlineStr">
        <is>
          <t>05:59</t>
        </is>
      </c>
      <c r="AF272" s="74" t="inlineStr">
        <is>
          <t>18:01</t>
        </is>
      </c>
      <c r="AG272" s="74" t="inlineStr">
        <is>
          <t>05:58</t>
        </is>
      </c>
      <c r="AH272" s="74" t="inlineStr">
        <is>
          <t>18:00</t>
        </is>
      </c>
      <c r="AI272" s="74" t="inlineStr">
        <is>
          <t>05:57</t>
        </is>
      </c>
      <c r="AJ272" s="74" t="inlineStr">
        <is>
          <t>18:00</t>
        </is>
      </c>
      <c r="AK272" s="74" t="inlineStr">
        <is>
          <t>05:56</t>
        </is>
      </c>
      <c r="AL272" s="74" t="inlineStr">
        <is>
          <t>18:01</t>
        </is>
      </c>
      <c r="AM272" s="74" t="inlineStr">
        <is>
          <t>05:58</t>
        </is>
      </c>
      <c r="AN272" s="74" t="inlineStr">
        <is>
          <t>18:01</t>
        </is>
      </c>
      <c r="AO272" s="74" t="inlineStr">
        <is>
          <t>05:57</t>
        </is>
      </c>
      <c r="AP272" s="74" t="inlineStr">
        <is>
          <t>18:00</t>
        </is>
      </c>
      <c r="AQ272" s="74" t="inlineStr"/>
      <c r="AR272" s="74" t="inlineStr"/>
      <c r="AS272" s="74" t="inlineStr"/>
      <c r="AT272" s="74" t="inlineStr"/>
      <c r="AU272" s="74" t="inlineStr">
        <is>
          <t>05:58</t>
        </is>
      </c>
      <c r="AV272" s="74" t="inlineStr">
        <is>
          <t>18:00</t>
        </is>
      </c>
      <c r="AW272" s="74" t="inlineStr">
        <is>
          <t>05:55</t>
        </is>
      </c>
      <c r="AX272" s="74" t="inlineStr">
        <is>
          <t>18:00</t>
        </is>
      </c>
      <c r="AY272" s="74" t="inlineStr">
        <is>
          <t>05:58</t>
        </is>
      </c>
      <c r="AZ272" s="74" t="inlineStr">
        <is>
          <t>18:00</t>
        </is>
      </c>
      <c r="BA272" s="74" t="inlineStr">
        <is>
          <t>05:56</t>
        </is>
      </c>
      <c r="BB272" s="74" t="inlineStr">
        <is>
          <t>18:01</t>
        </is>
      </c>
      <c r="BC272" s="74" t="inlineStr">
        <is>
          <t>05:54</t>
        </is>
      </c>
      <c r="BD272" s="74" t="inlineStr">
        <is>
          <t>18:01</t>
        </is>
      </c>
      <c r="BE272" s="74" t="inlineStr">
        <is>
          <t>05:57</t>
        </is>
      </c>
      <c r="BF272" s="74" t="inlineStr">
        <is>
          <t>18:01</t>
        </is>
      </c>
      <c r="BG272" s="74" t="inlineStr">
        <is>
          <t>05:55</t>
        </is>
      </c>
      <c r="BH272" s="74" t="inlineStr">
        <is>
          <t>18:00</t>
        </is>
      </c>
      <c r="BI272" s="74" t="inlineStr">
        <is>
          <t>05:54</t>
        </is>
      </c>
      <c r="BJ272" s="74" t="inlineStr">
        <is>
          <t>18:00</t>
        </is>
      </c>
      <c r="BK272" s="74" t="inlineStr"/>
      <c r="BL272" s="74" t="inlineStr">
        <is>
          <t>18:00</t>
        </is>
      </c>
      <c r="BM272" s="74" t="inlineStr">
        <is>
          <t>05:53</t>
        </is>
      </c>
      <c r="BN272" s="74" t="inlineStr">
        <is>
          <t>18:00</t>
        </is>
      </c>
      <c r="BO272" s="74" t="n"/>
      <c r="BP272" s="95" t="n"/>
      <c r="BQ272" s="174" t="n"/>
      <c r="BR272" s="174" t="n"/>
      <c r="BS272" s="174" t="n"/>
      <c r="BT272" s="174" t="n"/>
      <c r="BU272" s="174" t="n"/>
      <c r="BV272" s="174" t="n"/>
      <c r="BW272" s="174" t="n"/>
      <c r="BX272" s="174" t="n"/>
      <c r="BY272" s="174" t="n"/>
      <c r="BZ272" s="175" t="n"/>
      <c r="CA272" s="176" t="n"/>
      <c r="CB272" s="177" t="n"/>
      <c r="CC272" s="118" t="n"/>
      <c r="CD272" s="178" t="n"/>
      <c r="CE272" s="120" t="n"/>
      <c r="CF272" s="178" t="n"/>
      <c r="CG272" s="179" t="n"/>
      <c r="CH272" s="178" t="n"/>
      <c r="CI272" s="180" t="n"/>
      <c r="CJ272" s="181" t="n"/>
      <c r="CK272" s="182" t="n"/>
    </row>
    <row r="273" ht="18" customFormat="1" customHeight="1" s="26">
      <c r="A273" s="69" t="inlineStr">
        <is>
          <t>A1923</t>
        </is>
      </c>
      <c r="B273" s="70" t="inlineStr">
        <is>
          <t>Phạm Quốc Việt</t>
        </is>
      </c>
      <c r="C273" s="71" t="inlineStr">
        <is>
          <t>X1 Xi Line 1-1</t>
        </is>
      </c>
      <c r="D273" s="72" t="inlineStr">
        <is>
          <t>Gián tiếp</t>
        </is>
      </c>
      <c r="E273" s="73" t="inlineStr">
        <is>
          <t>2021-04-01</t>
        </is>
      </c>
      <c r="F273" s="73" t="inlineStr"/>
      <c r="G273" s="74" t="inlineStr">
        <is>
          <t>07:45</t>
        </is>
      </c>
      <c r="H273" s="74" t="inlineStr">
        <is>
          <t>16:38</t>
        </is>
      </c>
      <c r="I273" s="74" t="inlineStr">
        <is>
          <t>07:50</t>
        </is>
      </c>
      <c r="J273" s="74" t="inlineStr">
        <is>
          <t>16:38</t>
        </is>
      </c>
      <c r="K273" s="74" t="inlineStr"/>
      <c r="L273" s="74" t="inlineStr"/>
      <c r="M273" s="74" t="inlineStr"/>
      <c r="N273" s="74" t="inlineStr"/>
      <c r="O273" s="74" t="inlineStr"/>
      <c r="P273" s="74" t="inlineStr"/>
      <c r="Q273" s="74" t="inlineStr">
        <is>
          <t>07:51</t>
        </is>
      </c>
      <c r="R273" s="74" t="inlineStr">
        <is>
          <t>16:36</t>
        </is>
      </c>
      <c r="S273" s="74" t="inlineStr">
        <is>
          <t>07:54</t>
        </is>
      </c>
      <c r="T273" s="74" t="inlineStr">
        <is>
          <t>16:36</t>
        </is>
      </c>
      <c r="U273" s="74" t="inlineStr">
        <is>
          <t>07:47</t>
        </is>
      </c>
      <c r="V273" s="74" t="inlineStr">
        <is>
          <t>16:34</t>
        </is>
      </c>
      <c r="W273" s="74" t="inlineStr">
        <is>
          <t>07:41</t>
        </is>
      </c>
      <c r="X273" s="74" t="inlineStr">
        <is>
          <t>16:38</t>
        </is>
      </c>
      <c r="Y273" s="74" t="inlineStr"/>
      <c r="Z273" s="74" t="inlineStr">
        <is>
          <t>16:33</t>
        </is>
      </c>
      <c r="AA273" s="74" t="inlineStr">
        <is>
          <t>07:34</t>
        </is>
      </c>
      <c r="AB273" s="74" t="inlineStr"/>
      <c r="AC273" s="75" t="inlineStr"/>
      <c r="AD273" s="74" t="inlineStr"/>
      <c r="AE273" s="75" t="inlineStr">
        <is>
          <t>07:46</t>
        </is>
      </c>
      <c r="AF273" s="75" t="inlineStr">
        <is>
          <t>16:36</t>
        </is>
      </c>
      <c r="AG273" s="75" t="inlineStr">
        <is>
          <t>07:48</t>
        </is>
      </c>
      <c r="AH273" s="74" t="inlineStr">
        <is>
          <t>16:37</t>
        </is>
      </c>
      <c r="AI273" s="74" t="inlineStr">
        <is>
          <t>07:37</t>
        </is>
      </c>
      <c r="AJ273" s="74" t="inlineStr">
        <is>
          <t>16:36</t>
        </is>
      </c>
      <c r="AK273" s="74" t="inlineStr">
        <is>
          <t>07:44</t>
        </is>
      </c>
      <c r="AL273" s="74" t="inlineStr">
        <is>
          <t>16:36</t>
        </is>
      </c>
      <c r="AM273" s="74" t="inlineStr">
        <is>
          <t>07:41</t>
        </is>
      </c>
      <c r="AN273" s="74" t="inlineStr">
        <is>
          <t>16:39</t>
        </is>
      </c>
      <c r="AO273" s="74" t="inlineStr"/>
      <c r="AP273" s="74" t="inlineStr"/>
      <c r="AQ273" s="74" t="inlineStr"/>
      <c r="AR273" s="74" t="inlineStr"/>
      <c r="AS273" s="74" t="inlineStr"/>
      <c r="AT273" s="74" t="inlineStr"/>
      <c r="AU273" s="74" t="inlineStr">
        <is>
          <t>07:47</t>
        </is>
      </c>
      <c r="AV273" s="74" t="inlineStr">
        <is>
          <t>16:33</t>
        </is>
      </c>
      <c r="AW273" s="74" t="inlineStr">
        <is>
          <t>07:41</t>
        </is>
      </c>
      <c r="AX273" s="74" t="inlineStr">
        <is>
          <t>16:36</t>
        </is>
      </c>
      <c r="AY273" s="74" t="inlineStr">
        <is>
          <t>07:43</t>
        </is>
      </c>
      <c r="AZ273" s="74" t="inlineStr"/>
      <c r="BA273" s="75" t="inlineStr">
        <is>
          <t>07:45</t>
        </is>
      </c>
      <c r="BB273" s="74" t="inlineStr">
        <is>
          <t>16:38</t>
        </is>
      </c>
      <c r="BC273" s="75" t="inlineStr">
        <is>
          <t>07:39</t>
        </is>
      </c>
      <c r="BD273" s="74" t="inlineStr">
        <is>
          <t>16:27</t>
        </is>
      </c>
      <c r="BE273" s="75" t="inlineStr"/>
      <c r="BF273" s="74" t="inlineStr"/>
      <c r="BG273" s="75" t="inlineStr">
        <is>
          <t>07:44</t>
        </is>
      </c>
      <c r="BH273" s="75" t="inlineStr">
        <is>
          <t>16:34</t>
        </is>
      </c>
      <c r="BI273" s="74" t="inlineStr">
        <is>
          <t>07:44</t>
        </is>
      </c>
      <c r="BJ273" s="74" t="inlineStr">
        <is>
          <t>16:36</t>
        </is>
      </c>
      <c r="BK273" s="74" t="inlineStr">
        <is>
          <t>07:43</t>
        </is>
      </c>
      <c r="BL273" s="74" t="inlineStr">
        <is>
          <t>16:37</t>
        </is>
      </c>
      <c r="BM273" s="74" t="inlineStr">
        <is>
          <t>07:43</t>
        </is>
      </c>
      <c r="BN273" s="74" t="inlineStr">
        <is>
          <t>16:38</t>
        </is>
      </c>
      <c r="BO273" s="74" t="n"/>
      <c r="BP273" s="95" t="n"/>
      <c r="BQ273" s="174" t="n"/>
      <c r="BR273" s="174" t="n"/>
      <c r="BS273" s="174" t="n"/>
      <c r="BT273" s="174" t="n"/>
      <c r="BU273" s="174" t="n"/>
      <c r="BV273" s="174" t="n"/>
      <c r="BW273" s="174" t="n"/>
      <c r="BX273" s="174" t="n"/>
      <c r="BY273" s="174" t="n"/>
      <c r="BZ273" s="175" t="n"/>
      <c r="CA273" s="176" t="n"/>
      <c r="CB273" s="177" t="n"/>
      <c r="CC273" s="118" t="n"/>
      <c r="CD273" s="178" t="n"/>
      <c r="CE273" s="120" t="n"/>
      <c r="CF273" s="178" t="n"/>
      <c r="CG273" s="179" t="n"/>
      <c r="CH273" s="178" t="n"/>
      <c r="CI273" s="180" t="n"/>
      <c r="CJ273" s="181" t="n"/>
      <c r="CK273" s="182" t="n"/>
      <c r="CL273" s="25" t="n"/>
      <c r="CM273" s="25" t="n"/>
    </row>
    <row r="274" ht="18" customFormat="1" customHeight="1" s="26">
      <c r="A274" s="69" t="inlineStr">
        <is>
          <t>A1925</t>
        </is>
      </c>
      <c r="B274" s="70" t="inlineStr">
        <is>
          <t>Nguyễn Thị Cẩm Tiên</t>
        </is>
      </c>
      <c r="C274" s="71" t="inlineStr">
        <is>
          <t>QA/QC X1 Ép</t>
        </is>
      </c>
      <c r="D274" s="72" t="inlineStr">
        <is>
          <t>Trực tiếp</t>
        </is>
      </c>
      <c r="E274" s="73" t="inlineStr">
        <is>
          <t>2021-03-29</t>
        </is>
      </c>
      <c r="F274" s="73" t="inlineStr"/>
      <c r="G274" s="74" t="inlineStr">
        <is>
          <t>17:50</t>
        </is>
      </c>
      <c r="H274" s="74" t="inlineStr">
        <is>
          <t>06:02</t>
        </is>
      </c>
      <c r="I274" s="75" t="inlineStr">
        <is>
          <t>17:50</t>
        </is>
      </c>
      <c r="J274" s="74" t="inlineStr">
        <is>
          <t>06:03</t>
        </is>
      </c>
      <c r="K274" s="74" t="inlineStr">
        <is>
          <t>17:55</t>
        </is>
      </c>
      <c r="L274" s="74" t="inlineStr">
        <is>
          <t>06:02</t>
        </is>
      </c>
      <c r="M274" s="74" t="inlineStr">
        <is>
          <t>17:42</t>
        </is>
      </c>
      <c r="N274" s="74" t="inlineStr">
        <is>
          <t>06:03</t>
        </is>
      </c>
      <c r="O274" s="75" t="inlineStr"/>
      <c r="P274" s="74" t="inlineStr"/>
      <c r="Q274" s="74" t="inlineStr">
        <is>
          <t>05:41</t>
        </is>
      </c>
      <c r="R274" s="74" t="inlineStr">
        <is>
          <t>18:05</t>
        </is>
      </c>
      <c r="S274" s="74" t="inlineStr"/>
      <c r="T274" s="74" t="inlineStr"/>
      <c r="U274" s="74" t="inlineStr"/>
      <c r="V274" s="74" t="inlineStr"/>
      <c r="W274" s="75" t="inlineStr"/>
      <c r="X274" s="74" t="inlineStr"/>
      <c r="Y274" s="74" t="inlineStr">
        <is>
          <t>05:53</t>
        </is>
      </c>
      <c r="Z274" s="74" t="inlineStr">
        <is>
          <t>16:22</t>
        </is>
      </c>
      <c r="AA274" s="74" t="inlineStr">
        <is>
          <t>05:51</t>
        </is>
      </c>
      <c r="AB274" s="74" t="inlineStr">
        <is>
          <t>18:04</t>
        </is>
      </c>
      <c r="AC274" s="75" t="inlineStr"/>
      <c r="AD274" s="74" t="inlineStr"/>
      <c r="AE274" s="74" t="inlineStr">
        <is>
          <t>17:41</t>
        </is>
      </c>
      <c r="AF274" s="74" t="inlineStr">
        <is>
          <t>06:02</t>
        </is>
      </c>
      <c r="AG274" s="74" t="inlineStr">
        <is>
          <t>17:43</t>
        </is>
      </c>
      <c r="AH274" s="74" t="inlineStr">
        <is>
          <t>06:02</t>
        </is>
      </c>
      <c r="AI274" s="74" t="inlineStr">
        <is>
          <t>17:43</t>
        </is>
      </c>
      <c r="AJ274" s="74" t="inlineStr">
        <is>
          <t>06:02</t>
        </is>
      </c>
      <c r="AK274" s="75" t="inlineStr">
        <is>
          <t>17:47</t>
        </is>
      </c>
      <c r="AL274" s="74" t="inlineStr">
        <is>
          <t>06:02</t>
        </is>
      </c>
      <c r="AM274" s="74" t="inlineStr">
        <is>
          <t>17:51</t>
        </is>
      </c>
      <c r="AN274" s="74" t="inlineStr">
        <is>
          <t>06:03</t>
        </is>
      </c>
      <c r="AO274" s="74" t="inlineStr"/>
      <c r="AP274" s="74" t="inlineStr"/>
      <c r="AQ274" s="75" t="inlineStr"/>
      <c r="AR274" s="74" t="inlineStr"/>
      <c r="AS274" s="74" t="inlineStr"/>
      <c r="AT274" s="74" t="inlineStr"/>
      <c r="AU274" s="74" t="inlineStr">
        <is>
          <t>05:51</t>
        </is>
      </c>
      <c r="AV274" s="74" t="inlineStr">
        <is>
          <t>18:05</t>
        </is>
      </c>
      <c r="AW274" s="74" t="inlineStr">
        <is>
          <t>05:48</t>
        </is>
      </c>
      <c r="AX274" s="74" t="inlineStr">
        <is>
          <t>18:06</t>
        </is>
      </c>
      <c r="AY274" s="75" t="inlineStr">
        <is>
          <t>05:45</t>
        </is>
      </c>
      <c r="AZ274" s="74" t="inlineStr">
        <is>
          <t>18:06</t>
        </is>
      </c>
      <c r="BA274" s="74" t="inlineStr">
        <is>
          <t>05:42</t>
        </is>
      </c>
      <c r="BB274" s="74" t="inlineStr">
        <is>
          <t>18:05</t>
        </is>
      </c>
      <c r="BC274" s="74" t="inlineStr">
        <is>
          <t>05:40</t>
        </is>
      </c>
      <c r="BD274" s="74" t="inlineStr">
        <is>
          <t>18:04</t>
        </is>
      </c>
      <c r="BE274" s="75" t="inlineStr"/>
      <c r="BF274" s="74" t="inlineStr"/>
      <c r="BG274" s="74" t="inlineStr">
        <is>
          <t>17:38</t>
        </is>
      </c>
      <c r="BH274" s="74" t="inlineStr">
        <is>
          <t>06:02</t>
        </is>
      </c>
      <c r="BI274" s="74" t="inlineStr">
        <is>
          <t>17:44</t>
        </is>
      </c>
      <c r="BJ274" s="74" t="inlineStr">
        <is>
          <t>06:04</t>
        </is>
      </c>
      <c r="BK274" s="74" t="inlineStr">
        <is>
          <t>17:42</t>
        </is>
      </c>
      <c r="BL274" s="74" t="inlineStr">
        <is>
          <t>06:02</t>
        </is>
      </c>
      <c r="BM274" s="74" t="inlineStr">
        <is>
          <t>17:53</t>
        </is>
      </c>
      <c r="BN274" s="74" t="inlineStr">
        <is>
          <t>06:03</t>
        </is>
      </c>
      <c r="BO274" s="74" t="n"/>
      <c r="BP274" s="95" t="n"/>
      <c r="BQ274" s="174" t="n"/>
      <c r="BR274" s="174" t="n"/>
      <c r="BS274" s="174" t="n"/>
      <c r="BT274" s="174" t="n"/>
      <c r="BU274" s="174" t="n"/>
      <c r="BV274" s="174" t="n"/>
      <c r="BW274" s="174" t="n"/>
      <c r="BX274" s="174" t="n"/>
      <c r="BY274" s="174" t="n"/>
      <c r="BZ274" s="175" t="n"/>
      <c r="CA274" s="176" t="n"/>
      <c r="CB274" s="177" t="n"/>
      <c r="CC274" s="118" t="n"/>
      <c r="CD274" s="178" t="n"/>
      <c r="CE274" s="120" t="n"/>
      <c r="CF274" s="178" t="n"/>
      <c r="CG274" s="179" t="n"/>
      <c r="CH274" s="178" t="n"/>
      <c r="CI274" s="180" t="n"/>
      <c r="CJ274" s="181" t="n"/>
      <c r="CK274" s="182" t="n"/>
      <c r="CL274" s="25" t="n"/>
      <c r="CM274" s="25" t="n"/>
    </row>
    <row r="275" ht="18" customFormat="1" customHeight="1" s="26">
      <c r="A275" s="69" t="inlineStr">
        <is>
          <t>A1926</t>
        </is>
      </c>
      <c r="B275" s="70" t="inlineStr">
        <is>
          <t>Huỳnh Văn Tư</t>
        </is>
      </c>
      <c r="C275" s="71" t="inlineStr">
        <is>
          <t>Hành Chính</t>
        </is>
      </c>
      <c r="D275" s="72" t="inlineStr">
        <is>
          <t>Trực tiếp</t>
        </is>
      </c>
      <c r="E275" s="73" t="inlineStr">
        <is>
          <t>2021-04-07</t>
        </is>
      </c>
      <c r="F275" s="73" t="inlineStr"/>
      <c r="G275" s="74" t="inlineStr"/>
      <c r="H275" s="74" t="inlineStr"/>
      <c r="I275" s="74" t="inlineStr"/>
      <c r="J275" s="74" t="inlineStr"/>
      <c r="K275" s="74" t="inlineStr"/>
      <c r="L275" s="74" t="inlineStr"/>
      <c r="M275" s="74" t="inlineStr"/>
      <c r="N275" s="74" t="inlineStr"/>
      <c r="O275" s="74" t="inlineStr"/>
      <c r="P275" s="74" t="inlineStr"/>
      <c r="Q275" s="74" t="inlineStr"/>
      <c r="R275" s="74" t="inlineStr"/>
      <c r="S275" s="74" t="inlineStr"/>
      <c r="T275" s="74" t="inlineStr"/>
      <c r="U275" s="75" t="inlineStr"/>
      <c r="V275" s="74" t="inlineStr"/>
      <c r="W275" s="75" t="inlineStr"/>
      <c r="X275" s="74" t="inlineStr"/>
      <c r="Y275" s="75" t="inlineStr"/>
      <c r="Z275" s="74" t="inlineStr"/>
      <c r="AA275" s="75" t="inlineStr"/>
      <c r="AB275" s="74" t="inlineStr"/>
      <c r="AC275" s="75" t="inlineStr"/>
      <c r="AD275" s="74" t="inlineStr"/>
      <c r="AE275" s="74" t="inlineStr"/>
      <c r="AF275" s="74" t="inlineStr"/>
      <c r="AG275" s="74" t="inlineStr"/>
      <c r="AH275" s="74" t="inlineStr"/>
      <c r="AI275" s="74" t="inlineStr"/>
      <c r="AJ275" s="74" t="inlineStr"/>
      <c r="AK275" s="74" t="inlineStr"/>
      <c r="AL275" s="74" t="inlineStr"/>
      <c r="AM275" s="74" t="inlineStr"/>
      <c r="AN275" s="74" t="inlineStr"/>
      <c r="AO275" s="74" t="inlineStr"/>
      <c r="AP275" s="74" t="inlineStr"/>
      <c r="AQ275" s="74" t="inlineStr"/>
      <c r="AR275" s="74" t="inlineStr"/>
      <c r="AS275" s="74" t="inlineStr"/>
      <c r="AT275" s="74" t="inlineStr"/>
      <c r="AU275" s="74" t="inlineStr"/>
      <c r="AV275" s="74" t="inlineStr"/>
      <c r="AW275" s="74" t="inlineStr"/>
      <c r="AX275" s="74" t="inlineStr"/>
      <c r="AY275" s="74" t="inlineStr"/>
      <c r="AZ275" s="74" t="inlineStr"/>
      <c r="BA275" s="74" t="inlineStr"/>
      <c r="BB275" s="74" t="inlineStr"/>
      <c r="BC275" s="74" t="inlineStr"/>
      <c r="BD275" s="74" t="inlineStr"/>
      <c r="BE275" s="74" t="inlineStr"/>
      <c r="BF275" s="74" t="inlineStr"/>
      <c r="BG275" s="74" t="inlineStr"/>
      <c r="BH275" s="74" t="inlineStr"/>
      <c r="BI275" s="74" t="inlineStr"/>
      <c r="BJ275" s="74" t="inlineStr"/>
      <c r="BK275" s="74" t="inlineStr"/>
      <c r="BL275" s="74" t="inlineStr"/>
      <c r="BM275" s="74" t="inlineStr"/>
      <c r="BN275" s="74" t="inlineStr"/>
      <c r="BO275" s="74" t="n"/>
      <c r="BP275" s="95" t="n"/>
      <c r="BQ275" s="174" t="n"/>
      <c r="BR275" s="174" t="n"/>
      <c r="BS275" s="174" t="n"/>
      <c r="BT275" s="174" t="n"/>
      <c r="BU275" s="174" t="n"/>
      <c r="BV275" s="174" t="n"/>
      <c r="BW275" s="174" t="n"/>
      <c r="BX275" s="174" t="n"/>
      <c r="BY275" s="174" t="n"/>
      <c r="BZ275" s="175" t="n"/>
      <c r="CA275" s="176" t="n"/>
      <c r="CB275" s="177" t="n"/>
      <c r="CC275" s="118" t="n"/>
      <c r="CD275" s="178" t="n"/>
      <c r="CE275" s="120" t="n"/>
      <c r="CF275" s="178" t="n"/>
      <c r="CG275" s="179" t="n"/>
      <c r="CH275" s="178" t="n"/>
      <c r="CI275" s="180" t="n"/>
      <c r="CJ275" s="181" t="n"/>
      <c r="CK275" s="182" t="n"/>
      <c r="CL275" s="25" t="n"/>
      <c r="CM275" s="25" t="n"/>
    </row>
    <row r="276" ht="18" customFormat="1" customHeight="1" s="26">
      <c r="A276" s="69" t="inlineStr">
        <is>
          <t>A1928</t>
        </is>
      </c>
      <c r="B276" s="70" t="inlineStr">
        <is>
          <t>Nguyễn Đại Thắng</t>
        </is>
      </c>
      <c r="C276" s="71" t="inlineStr">
        <is>
          <t>MUA HÀNG</t>
        </is>
      </c>
      <c r="D276" s="72" t="inlineStr">
        <is>
          <t>Gián tiếp</t>
        </is>
      </c>
      <c r="E276" s="73" t="inlineStr">
        <is>
          <t>2021-04-05</t>
        </is>
      </c>
      <c r="F276" s="73" t="inlineStr"/>
      <c r="G276" s="74" t="inlineStr">
        <is>
          <t>07:55</t>
        </is>
      </c>
      <c r="H276" s="74" t="inlineStr">
        <is>
          <t>16:41</t>
        </is>
      </c>
      <c r="I276" s="74" t="inlineStr">
        <is>
          <t>07:50</t>
        </is>
      </c>
      <c r="J276" s="74" t="inlineStr">
        <is>
          <t>16:49</t>
        </is>
      </c>
      <c r="K276" s="74" t="inlineStr">
        <is>
          <t>08:06</t>
        </is>
      </c>
      <c r="L276" s="74" t="inlineStr">
        <is>
          <t>16:46</t>
        </is>
      </c>
      <c r="M276" s="74" t="inlineStr"/>
      <c r="N276" s="74" t="inlineStr"/>
      <c r="O276" s="74" t="inlineStr"/>
      <c r="P276" s="74" t="inlineStr"/>
      <c r="Q276" s="74" t="inlineStr">
        <is>
          <t>07:58</t>
        </is>
      </c>
      <c r="R276" s="74" t="inlineStr">
        <is>
          <t>16:49</t>
        </is>
      </c>
      <c r="S276" s="74" t="inlineStr"/>
      <c r="T276" s="74" t="inlineStr">
        <is>
          <t>16:52</t>
        </is>
      </c>
      <c r="U276" s="74" t="inlineStr">
        <is>
          <t>07:52</t>
        </is>
      </c>
      <c r="V276" s="74" t="inlineStr">
        <is>
          <t>16:34</t>
        </is>
      </c>
      <c r="W276" s="74" t="inlineStr">
        <is>
          <t>07:49</t>
        </is>
      </c>
      <c r="X276" s="74" t="inlineStr">
        <is>
          <t>16:51</t>
        </is>
      </c>
      <c r="Y276" s="74" t="inlineStr">
        <is>
          <t>07:52</t>
        </is>
      </c>
      <c r="Z276" s="74" t="inlineStr">
        <is>
          <t>16:46</t>
        </is>
      </c>
      <c r="AA276" s="74" t="inlineStr">
        <is>
          <t>07:50</t>
        </is>
      </c>
      <c r="AB276" s="74" t="inlineStr">
        <is>
          <t>16:36</t>
        </is>
      </c>
      <c r="AC276" s="74" t="inlineStr"/>
      <c r="AD276" s="74" t="inlineStr"/>
      <c r="AE276" s="74" t="inlineStr">
        <is>
          <t>07:49</t>
        </is>
      </c>
      <c r="AF276" s="74" t="inlineStr">
        <is>
          <t>12:17</t>
        </is>
      </c>
      <c r="AG276" s="74" t="inlineStr">
        <is>
          <t>07:43</t>
        </is>
      </c>
      <c r="AH276" s="74" t="inlineStr">
        <is>
          <t>16:57</t>
        </is>
      </c>
      <c r="AI276" s="74" t="inlineStr">
        <is>
          <t>07:54</t>
        </is>
      </c>
      <c r="AJ276" s="74" t="inlineStr">
        <is>
          <t>16:57</t>
        </is>
      </c>
      <c r="AK276" s="74" t="inlineStr">
        <is>
          <t>07:38</t>
        </is>
      </c>
      <c r="AL276" s="74" t="inlineStr">
        <is>
          <t>17:08</t>
        </is>
      </c>
      <c r="AM276" s="74" t="inlineStr">
        <is>
          <t>07:42</t>
        </is>
      </c>
      <c r="AN276" s="74" t="inlineStr">
        <is>
          <t>16:51</t>
        </is>
      </c>
      <c r="AO276" s="74" t="inlineStr">
        <is>
          <t>08:05</t>
        </is>
      </c>
      <c r="AP276" s="74" t="inlineStr">
        <is>
          <t>12:05</t>
        </is>
      </c>
      <c r="AQ276" s="74" t="inlineStr"/>
      <c r="AR276" s="74" t="inlineStr"/>
      <c r="AS276" s="74" t="inlineStr"/>
      <c r="AT276" s="74" t="inlineStr"/>
      <c r="AU276" s="74" t="inlineStr">
        <is>
          <t>07:46</t>
        </is>
      </c>
      <c r="AV276" s="74" t="inlineStr">
        <is>
          <t>17:13</t>
        </is>
      </c>
      <c r="AW276" s="75" t="inlineStr">
        <is>
          <t>07:44</t>
        </is>
      </c>
      <c r="AX276" s="74" t="inlineStr">
        <is>
          <t>16:57</t>
        </is>
      </c>
      <c r="AY276" s="74" t="inlineStr">
        <is>
          <t>07:51</t>
        </is>
      </c>
      <c r="AZ276" s="74" t="inlineStr">
        <is>
          <t>17:21</t>
        </is>
      </c>
      <c r="BA276" s="74" t="inlineStr">
        <is>
          <t>07:47</t>
        </is>
      </c>
      <c r="BB276" s="74" t="inlineStr">
        <is>
          <t>16:48</t>
        </is>
      </c>
      <c r="BC276" s="74" t="inlineStr">
        <is>
          <t>07:47</t>
        </is>
      </c>
      <c r="BD276" s="74" t="inlineStr">
        <is>
          <t>16:36</t>
        </is>
      </c>
      <c r="BE276" s="74" t="inlineStr"/>
      <c r="BF276" s="74" t="inlineStr"/>
      <c r="BG276" s="74" t="inlineStr">
        <is>
          <t>07:43</t>
        </is>
      </c>
      <c r="BH276" s="74" t="inlineStr">
        <is>
          <t>16:53</t>
        </is>
      </c>
      <c r="BI276" s="74" t="inlineStr">
        <is>
          <t>07:54</t>
        </is>
      </c>
      <c r="BJ276" s="74" t="inlineStr">
        <is>
          <t>16:50</t>
        </is>
      </c>
      <c r="BK276" s="74" t="inlineStr">
        <is>
          <t>07:44</t>
        </is>
      </c>
      <c r="BL276" s="74" t="inlineStr">
        <is>
          <t>16:56</t>
        </is>
      </c>
      <c r="BM276" s="74" t="inlineStr">
        <is>
          <t>07:44</t>
        </is>
      </c>
      <c r="BN276" s="74" t="inlineStr">
        <is>
          <t>17:07</t>
        </is>
      </c>
      <c r="BO276" s="74" t="n"/>
      <c r="BP276" s="95" t="n"/>
      <c r="BQ276" s="174" t="n"/>
      <c r="BR276" s="174" t="n"/>
      <c r="BS276" s="174" t="n"/>
      <c r="BT276" s="174" t="n"/>
      <c r="BU276" s="174" t="n"/>
      <c r="BV276" s="174" t="n"/>
      <c r="BW276" s="174" t="n"/>
      <c r="BX276" s="174" t="n"/>
      <c r="BY276" s="174" t="n"/>
      <c r="BZ276" s="175" t="n"/>
      <c r="CA276" s="176" t="n"/>
      <c r="CB276" s="177" t="n"/>
      <c r="CC276" s="118" t="n"/>
      <c r="CD276" s="178" t="n"/>
      <c r="CE276" s="120" t="n"/>
      <c r="CF276" s="178" t="n"/>
      <c r="CG276" s="179" t="n"/>
      <c r="CH276" s="178" t="n"/>
      <c r="CI276" s="180" t="n"/>
      <c r="CJ276" s="181" t="n"/>
      <c r="CK276" s="182" t="n"/>
      <c r="CL276" s="25" t="n"/>
      <c r="CM276" s="25" t="n"/>
    </row>
    <row r="277" ht="18" customFormat="1" customHeight="1" s="26">
      <c r="A277" s="69" t="inlineStr">
        <is>
          <t>A1929</t>
        </is>
      </c>
      <c r="B277" s="70" t="inlineStr">
        <is>
          <t>Lê Kim Thoa</t>
        </is>
      </c>
      <c r="C277" s="71" t="inlineStr">
        <is>
          <t>Kế hoạch</t>
        </is>
      </c>
      <c r="D277" s="72" t="inlineStr">
        <is>
          <t>Gián tiếp</t>
        </is>
      </c>
      <c r="E277" s="73" t="inlineStr">
        <is>
          <t>2021-04-01</t>
        </is>
      </c>
      <c r="F277" s="73" t="inlineStr"/>
      <c r="G277" s="74" t="inlineStr">
        <is>
          <t>07:34</t>
        </is>
      </c>
      <c r="H277" s="74" t="inlineStr">
        <is>
          <t>18:11</t>
        </is>
      </c>
      <c r="I277" s="74" t="inlineStr">
        <is>
          <t>07:38</t>
        </is>
      </c>
      <c r="J277" s="74" t="inlineStr">
        <is>
          <t>17:20</t>
        </is>
      </c>
      <c r="K277" s="74" t="inlineStr">
        <is>
          <t>07:45</t>
        </is>
      </c>
      <c r="L277" s="74" t="inlineStr">
        <is>
          <t>17:13</t>
        </is>
      </c>
      <c r="M277" s="74" t="inlineStr"/>
      <c r="N277" s="74" t="inlineStr"/>
      <c r="O277" s="74" t="inlineStr"/>
      <c r="P277" s="74" t="inlineStr"/>
      <c r="Q277" s="75" t="inlineStr">
        <is>
          <t>07:30</t>
        </is>
      </c>
      <c r="R277" s="75" t="inlineStr">
        <is>
          <t>18:21</t>
        </is>
      </c>
      <c r="S277" s="75" t="inlineStr">
        <is>
          <t>07:36</t>
        </is>
      </c>
      <c r="T277" s="74" t="inlineStr">
        <is>
          <t>17:43</t>
        </is>
      </c>
      <c r="U277" s="75" t="inlineStr">
        <is>
          <t>07:33</t>
        </is>
      </c>
      <c r="V277" s="74" t="inlineStr">
        <is>
          <t>18:40</t>
        </is>
      </c>
      <c r="W277" s="75" t="inlineStr">
        <is>
          <t>07:35</t>
        </is>
      </c>
      <c r="X277" s="74" t="inlineStr">
        <is>
          <t>17:37</t>
        </is>
      </c>
      <c r="Y277" s="75" t="inlineStr">
        <is>
          <t>07:41</t>
        </is>
      </c>
      <c r="Z277" s="74" t="inlineStr">
        <is>
          <t>16:42</t>
        </is>
      </c>
      <c r="AA277" s="75" t="inlineStr">
        <is>
          <t>07:37</t>
        </is>
      </c>
      <c r="AB277" s="74" t="inlineStr">
        <is>
          <t>16:41</t>
        </is>
      </c>
      <c r="AC277" s="74" t="inlineStr"/>
      <c r="AD277" s="74" t="inlineStr"/>
      <c r="AE277" s="74" t="inlineStr">
        <is>
          <t>07:36</t>
        </is>
      </c>
      <c r="AF277" s="74" t="inlineStr">
        <is>
          <t>17:16</t>
        </is>
      </c>
      <c r="AG277" s="75" t="inlineStr">
        <is>
          <t>07:37</t>
        </is>
      </c>
      <c r="AH277" s="74" t="inlineStr">
        <is>
          <t>17:23</t>
        </is>
      </c>
      <c r="AI277" s="75" t="inlineStr">
        <is>
          <t>07:39</t>
        </is>
      </c>
      <c r="AJ277" s="74" t="inlineStr">
        <is>
          <t>18:09</t>
        </is>
      </c>
      <c r="AK277" s="75" t="inlineStr">
        <is>
          <t>07:39</t>
        </is>
      </c>
      <c r="AL277" s="74" t="inlineStr">
        <is>
          <t>16:53</t>
        </is>
      </c>
      <c r="AM277" s="75" t="inlineStr">
        <is>
          <t>07:42</t>
        </is>
      </c>
      <c r="AN277" s="74" t="inlineStr">
        <is>
          <t>16:36</t>
        </is>
      </c>
      <c r="AO277" s="75" t="inlineStr">
        <is>
          <t>07:42</t>
        </is>
      </c>
      <c r="AP277" s="74" t="inlineStr">
        <is>
          <t>16:37</t>
        </is>
      </c>
      <c r="AQ277" s="74" t="inlineStr"/>
      <c r="AR277" s="74" t="inlineStr"/>
      <c r="AS277" s="74" t="inlineStr"/>
      <c r="AT277" s="74" t="inlineStr"/>
      <c r="AU277" s="74" t="inlineStr">
        <is>
          <t>07:37</t>
        </is>
      </c>
      <c r="AV277" s="74" t="inlineStr">
        <is>
          <t>16:57</t>
        </is>
      </c>
      <c r="AW277" s="74" t="inlineStr">
        <is>
          <t>07:45</t>
        </is>
      </c>
      <c r="AX277" s="74" t="inlineStr">
        <is>
          <t>17:04</t>
        </is>
      </c>
      <c r="AY277" s="75" t="inlineStr">
        <is>
          <t>07:33</t>
        </is>
      </c>
      <c r="AZ277" s="74" t="inlineStr">
        <is>
          <t>17:57</t>
        </is>
      </c>
      <c r="BA277" s="75" t="inlineStr">
        <is>
          <t>07:45</t>
        </is>
      </c>
      <c r="BB277" s="74" t="inlineStr">
        <is>
          <t>16:38</t>
        </is>
      </c>
      <c r="BC277" s="75" t="inlineStr">
        <is>
          <t>07:44</t>
        </is>
      </c>
      <c r="BD277" s="74" t="inlineStr">
        <is>
          <t>11:06</t>
        </is>
      </c>
      <c r="BE277" s="74" t="inlineStr"/>
      <c r="BF277" s="74" t="inlineStr"/>
      <c r="BG277" s="74" t="inlineStr">
        <is>
          <t>07:43</t>
        </is>
      </c>
      <c r="BH277" s="74" t="inlineStr">
        <is>
          <t>17:04</t>
        </is>
      </c>
      <c r="BI277" s="74" t="inlineStr">
        <is>
          <t>07:36</t>
        </is>
      </c>
      <c r="BJ277" s="74" t="inlineStr">
        <is>
          <t>16:57</t>
        </is>
      </c>
      <c r="BK277" s="74" t="inlineStr">
        <is>
          <t>07:46</t>
        </is>
      </c>
      <c r="BL277" s="74" t="inlineStr">
        <is>
          <t>16:48</t>
        </is>
      </c>
      <c r="BM277" s="74" t="inlineStr">
        <is>
          <t>07:42</t>
        </is>
      </c>
      <c r="BN277" s="74" t="inlineStr">
        <is>
          <t>16:38</t>
        </is>
      </c>
      <c r="BO277" s="74" t="n"/>
      <c r="BP277" s="95" t="n"/>
      <c r="BQ277" s="174" t="n"/>
      <c r="BR277" s="174" t="n"/>
      <c r="BS277" s="174" t="n"/>
      <c r="BT277" s="174" t="n"/>
      <c r="BU277" s="174" t="n"/>
      <c r="BV277" s="174" t="n"/>
      <c r="BW277" s="174" t="n"/>
      <c r="BX277" s="174" t="n"/>
      <c r="BY277" s="174" t="n"/>
      <c r="BZ277" s="175" t="n"/>
      <c r="CA277" s="176" t="n"/>
      <c r="CB277" s="177" t="n"/>
      <c r="CC277" s="118" t="n"/>
      <c r="CD277" s="178" t="n"/>
      <c r="CE277" s="120" t="n"/>
      <c r="CF277" s="178" t="n"/>
      <c r="CG277" s="179" t="n"/>
      <c r="CH277" s="178" t="n"/>
      <c r="CI277" s="180" t="n"/>
      <c r="CJ277" s="181" t="n"/>
      <c r="CK277" s="182" t="n"/>
      <c r="CL277" s="25" t="n"/>
      <c r="CM277" s="25" t="n"/>
    </row>
    <row r="278" ht="18" customFormat="1" customHeight="1" s="26">
      <c r="A278" s="69" t="inlineStr">
        <is>
          <t>A193</t>
        </is>
      </c>
      <c r="B278" s="70" t="inlineStr">
        <is>
          <t>Trần Thị Diệu</t>
        </is>
      </c>
      <c r="C278" s="71" t="inlineStr">
        <is>
          <t>X1 Ép - A</t>
        </is>
      </c>
      <c r="D278" s="72" t="inlineStr">
        <is>
          <t>Trực tiếp</t>
        </is>
      </c>
      <c r="E278" s="73" t="inlineStr">
        <is>
          <t>2010-10-08</t>
        </is>
      </c>
      <c r="F278" s="73" t="inlineStr"/>
      <c r="G278" s="74" t="inlineStr">
        <is>
          <t>06:01</t>
        </is>
      </c>
      <c r="H278" s="74" t="inlineStr">
        <is>
          <t>17:51</t>
        </is>
      </c>
      <c r="I278" s="74" t="inlineStr">
        <is>
          <t>17:52</t>
        </is>
      </c>
      <c r="J278" s="74" t="inlineStr">
        <is>
          <t>06:01</t>
        </is>
      </c>
      <c r="K278" s="74" t="inlineStr">
        <is>
          <t>17:56</t>
        </is>
      </c>
      <c r="L278" s="74" t="inlineStr">
        <is>
          <t>06:01</t>
        </is>
      </c>
      <c r="M278" s="74" t="inlineStr">
        <is>
          <t>17:46</t>
        </is>
      </c>
      <c r="N278" s="74" t="inlineStr">
        <is>
          <t>06:02</t>
        </is>
      </c>
      <c r="O278" s="74" t="inlineStr"/>
      <c r="P278" s="74" t="inlineStr"/>
      <c r="Q278" s="75" t="inlineStr">
        <is>
          <t>05:53</t>
        </is>
      </c>
      <c r="R278" s="75" t="inlineStr">
        <is>
          <t>18:03</t>
        </is>
      </c>
      <c r="S278" s="74" t="inlineStr">
        <is>
          <t>05:49</t>
        </is>
      </c>
      <c r="T278" s="74" t="inlineStr">
        <is>
          <t>18:02</t>
        </is>
      </c>
      <c r="U278" s="74" t="inlineStr">
        <is>
          <t>05:51</t>
        </is>
      </c>
      <c r="V278" s="74" t="inlineStr">
        <is>
          <t>18:03</t>
        </is>
      </c>
      <c r="W278" s="75" t="inlineStr">
        <is>
          <t>05:56</t>
        </is>
      </c>
      <c r="X278" s="74" t="inlineStr">
        <is>
          <t>18:03</t>
        </is>
      </c>
      <c r="Y278" s="75" t="inlineStr"/>
      <c r="Z278" s="74" t="inlineStr"/>
      <c r="AA278" s="75" t="inlineStr">
        <is>
          <t>05:52</t>
        </is>
      </c>
      <c r="AB278" s="74" t="inlineStr">
        <is>
          <t>18:08</t>
        </is>
      </c>
      <c r="AC278" s="75" t="inlineStr"/>
      <c r="AD278" s="74" t="inlineStr"/>
      <c r="AE278" s="75" t="inlineStr">
        <is>
          <t>17:52</t>
        </is>
      </c>
      <c r="AF278" s="75" t="inlineStr">
        <is>
          <t>06:03</t>
        </is>
      </c>
      <c r="AG278" s="75" t="inlineStr">
        <is>
          <t>17:55</t>
        </is>
      </c>
      <c r="AH278" s="74" t="inlineStr">
        <is>
          <t>06:02</t>
        </is>
      </c>
      <c r="AI278" s="74" t="inlineStr">
        <is>
          <t>17:57</t>
        </is>
      </c>
      <c r="AJ278" s="74" t="inlineStr">
        <is>
          <t>06:01</t>
        </is>
      </c>
      <c r="AK278" s="75" t="inlineStr">
        <is>
          <t>17:53</t>
        </is>
      </c>
      <c r="AL278" s="74" t="inlineStr">
        <is>
          <t>06:00</t>
        </is>
      </c>
      <c r="AM278" s="75" t="inlineStr">
        <is>
          <t>17:59</t>
        </is>
      </c>
      <c r="AN278" s="74" t="inlineStr">
        <is>
          <t>06:01</t>
        </is>
      </c>
      <c r="AO278" s="75" t="inlineStr"/>
      <c r="AP278" s="74" t="inlineStr"/>
      <c r="AQ278" s="75" t="inlineStr"/>
      <c r="AR278" s="74" t="inlineStr"/>
      <c r="AS278" s="75" t="inlineStr"/>
      <c r="AT278" s="75" t="inlineStr"/>
      <c r="AU278" s="74" t="inlineStr">
        <is>
          <t>05:43</t>
        </is>
      </c>
      <c r="AV278" s="74" t="inlineStr">
        <is>
          <t>18:03</t>
        </is>
      </c>
      <c r="AW278" s="74" t="inlineStr">
        <is>
          <t>05:56</t>
        </is>
      </c>
      <c r="AX278" s="74" t="inlineStr">
        <is>
          <t>18:01</t>
        </is>
      </c>
      <c r="AY278" s="75" t="inlineStr">
        <is>
          <t>05:57</t>
        </is>
      </c>
      <c r="AZ278" s="74" t="inlineStr">
        <is>
          <t>18:02</t>
        </is>
      </c>
      <c r="BA278" s="75" t="inlineStr">
        <is>
          <t>05:56</t>
        </is>
      </c>
      <c r="BB278" s="74" t="inlineStr">
        <is>
          <t>10:06</t>
        </is>
      </c>
      <c r="BC278" s="75" t="inlineStr">
        <is>
          <t>05:52</t>
        </is>
      </c>
      <c r="BD278" s="74" t="inlineStr">
        <is>
          <t>18:02</t>
        </is>
      </c>
      <c r="BE278" s="75" t="inlineStr"/>
      <c r="BF278" s="74" t="inlineStr"/>
      <c r="BG278" s="75" t="inlineStr">
        <is>
          <t>17:48</t>
        </is>
      </c>
      <c r="BH278" s="75" t="inlineStr">
        <is>
          <t>06:01</t>
        </is>
      </c>
      <c r="BI278" s="74" t="inlineStr">
        <is>
          <t>17:55</t>
        </is>
      </c>
      <c r="BJ278" s="74" t="inlineStr">
        <is>
          <t>06:03</t>
        </is>
      </c>
      <c r="BK278" s="74" t="inlineStr"/>
      <c r="BL278" s="74" t="inlineStr"/>
      <c r="BM278" s="74" t="inlineStr"/>
      <c r="BN278" s="74" t="inlineStr"/>
      <c r="BO278" s="74" t="n"/>
      <c r="BP278" s="95" t="n"/>
      <c r="BQ278" s="174" t="n"/>
      <c r="BR278" s="174" t="n"/>
      <c r="BS278" s="174" t="n"/>
      <c r="BT278" s="174" t="n"/>
      <c r="BU278" s="174" t="n"/>
      <c r="BV278" s="174" t="n"/>
      <c r="BW278" s="174" t="n"/>
      <c r="BX278" s="174" t="n"/>
      <c r="BY278" s="174" t="n"/>
      <c r="BZ278" s="175" t="n"/>
      <c r="CA278" s="176" t="n"/>
      <c r="CB278" s="177" t="n"/>
      <c r="CC278" s="118" t="n"/>
      <c r="CD278" s="178" t="n"/>
      <c r="CE278" s="120" t="n"/>
      <c r="CF278" s="178" t="n"/>
      <c r="CG278" s="179" t="n"/>
      <c r="CH278" s="178" t="n"/>
      <c r="CI278" s="180" t="n"/>
      <c r="CJ278" s="181" t="n"/>
      <c r="CK278" s="182" t="n"/>
      <c r="CL278" s="25" t="n"/>
      <c r="CM278" s="25" t="n"/>
    </row>
    <row r="279" ht="18" customFormat="1" customHeight="1" s="26">
      <c r="A279" s="69" t="inlineStr">
        <is>
          <t>A1930</t>
        </is>
      </c>
      <c r="B279" s="70" t="inlineStr">
        <is>
          <t>Nguyễn Gia Bảo</t>
        </is>
      </c>
      <c r="C279" s="71" t="inlineStr">
        <is>
          <t>QA/QC Hành Chính</t>
        </is>
      </c>
      <c r="D279" s="72" t="inlineStr">
        <is>
          <t>Gián tiếp</t>
        </is>
      </c>
      <c r="E279" s="73" t="inlineStr">
        <is>
          <t>2021-04-01</t>
        </is>
      </c>
      <c r="F279" s="73" t="inlineStr"/>
      <c r="G279" s="74" t="inlineStr">
        <is>
          <t>07:54</t>
        </is>
      </c>
      <c r="H279" s="74" t="inlineStr">
        <is>
          <t>20:35</t>
        </is>
      </c>
      <c r="I279" s="74" t="inlineStr">
        <is>
          <t>07:57</t>
        </is>
      </c>
      <c r="J279" s="74" t="inlineStr">
        <is>
          <t>18:58</t>
        </is>
      </c>
      <c r="K279" s="74" t="inlineStr">
        <is>
          <t>07:56</t>
        </is>
      </c>
      <c r="L279" s="74" t="inlineStr">
        <is>
          <t>19:20</t>
        </is>
      </c>
      <c r="M279" s="74" t="inlineStr">
        <is>
          <t>07:53</t>
        </is>
      </c>
      <c r="N279" s="74" t="inlineStr">
        <is>
          <t>17:43</t>
        </is>
      </c>
      <c r="O279" s="75" t="inlineStr"/>
      <c r="P279" s="74" t="inlineStr"/>
      <c r="Q279" s="74" t="inlineStr">
        <is>
          <t>07:50</t>
        </is>
      </c>
      <c r="R279" s="74" t="inlineStr">
        <is>
          <t>18:19</t>
        </is>
      </c>
      <c r="S279" s="74" t="inlineStr">
        <is>
          <t>07:51</t>
        </is>
      </c>
      <c r="T279" s="74" t="inlineStr">
        <is>
          <t>18:10</t>
        </is>
      </c>
      <c r="U279" s="74" t="inlineStr">
        <is>
          <t>07:53</t>
        </is>
      </c>
      <c r="V279" s="74" t="inlineStr">
        <is>
          <t>20:05</t>
        </is>
      </c>
      <c r="W279" s="74" t="inlineStr">
        <is>
          <t>07:50</t>
        </is>
      </c>
      <c r="X279" s="74" t="inlineStr">
        <is>
          <t>20:09</t>
        </is>
      </c>
      <c r="Y279" s="74" t="inlineStr">
        <is>
          <t>07:56</t>
        </is>
      </c>
      <c r="Z279" s="74" t="inlineStr">
        <is>
          <t>19:17</t>
        </is>
      </c>
      <c r="AA279" s="74" t="inlineStr">
        <is>
          <t>07:54</t>
        </is>
      </c>
      <c r="AB279" s="74" t="inlineStr">
        <is>
          <t>18:38</t>
        </is>
      </c>
      <c r="AC279" s="74" t="inlineStr"/>
      <c r="AD279" s="74" t="inlineStr"/>
      <c r="AE279" s="74" t="inlineStr">
        <is>
          <t>07:52</t>
        </is>
      </c>
      <c r="AF279" s="74" t="inlineStr">
        <is>
          <t>18:44</t>
        </is>
      </c>
      <c r="AG279" s="74" t="inlineStr">
        <is>
          <t>07:52</t>
        </is>
      </c>
      <c r="AH279" s="74" t="inlineStr">
        <is>
          <t>19:41</t>
        </is>
      </c>
      <c r="AI279" s="74" t="inlineStr">
        <is>
          <t>07:57</t>
        </is>
      </c>
      <c r="AJ279" s="74" t="inlineStr">
        <is>
          <t>19:17</t>
        </is>
      </c>
      <c r="AK279" s="74" t="inlineStr">
        <is>
          <t>07:57</t>
        </is>
      </c>
      <c r="AL279" s="74" t="inlineStr">
        <is>
          <t>17:55</t>
        </is>
      </c>
      <c r="AM279" s="74" t="inlineStr">
        <is>
          <t>07:56</t>
        </is>
      </c>
      <c r="AN279" s="74" t="inlineStr">
        <is>
          <t>18:07</t>
        </is>
      </c>
      <c r="AO279" s="74" t="inlineStr">
        <is>
          <t>07:54</t>
        </is>
      </c>
      <c r="AP279" s="74" t="inlineStr">
        <is>
          <t>18:19</t>
        </is>
      </c>
      <c r="AQ279" s="74" t="inlineStr"/>
      <c r="AR279" s="74" t="inlineStr"/>
      <c r="AS279" s="74" t="inlineStr"/>
      <c r="AT279" s="74" t="inlineStr"/>
      <c r="AU279" s="74" t="inlineStr">
        <is>
          <t>07:55</t>
        </is>
      </c>
      <c r="AV279" s="74" t="inlineStr">
        <is>
          <t>18:04</t>
        </is>
      </c>
      <c r="AW279" s="74" t="inlineStr">
        <is>
          <t>07:57</t>
        </is>
      </c>
      <c r="AX279" s="74" t="inlineStr">
        <is>
          <t>17:30</t>
        </is>
      </c>
      <c r="AY279" s="74" t="inlineStr">
        <is>
          <t>07:56</t>
        </is>
      </c>
      <c r="AZ279" s="74" t="inlineStr">
        <is>
          <t>18:20</t>
        </is>
      </c>
      <c r="BA279" s="74" t="inlineStr">
        <is>
          <t>07:59</t>
        </is>
      </c>
      <c r="BB279" s="74" t="inlineStr">
        <is>
          <t>17:49</t>
        </is>
      </c>
      <c r="BC279" s="74" t="inlineStr">
        <is>
          <t>07:58</t>
        </is>
      </c>
      <c r="BD279" s="74" t="inlineStr">
        <is>
          <t>18:44</t>
        </is>
      </c>
      <c r="BE279" s="74" t="inlineStr"/>
      <c r="BF279" s="74" t="inlineStr"/>
      <c r="BG279" s="74" t="inlineStr"/>
      <c r="BH279" s="74" t="inlineStr"/>
      <c r="BI279" s="74" t="inlineStr">
        <is>
          <t>08:01</t>
        </is>
      </c>
      <c r="BJ279" s="74" t="inlineStr">
        <is>
          <t>18:42</t>
        </is>
      </c>
      <c r="BK279" s="74" t="inlineStr">
        <is>
          <t>07:51</t>
        </is>
      </c>
      <c r="BL279" s="74" t="inlineStr">
        <is>
          <t>18:28</t>
        </is>
      </c>
      <c r="BM279" s="74" t="inlineStr">
        <is>
          <t>07:57</t>
        </is>
      </c>
      <c r="BN279" s="74" t="inlineStr">
        <is>
          <t>20:10</t>
        </is>
      </c>
      <c r="BO279" s="74" t="n"/>
      <c r="BP279" s="95" t="n"/>
      <c r="BQ279" s="174" t="n"/>
      <c r="BR279" s="174" t="n"/>
      <c r="BS279" s="174" t="n"/>
      <c r="BT279" s="174" t="n"/>
      <c r="BU279" s="174" t="n"/>
      <c r="BV279" s="174" t="n"/>
      <c r="BW279" s="174" t="n"/>
      <c r="BX279" s="174" t="n"/>
      <c r="BY279" s="174" t="n"/>
      <c r="BZ279" s="175" t="n"/>
      <c r="CA279" s="176" t="n"/>
      <c r="CB279" s="177" t="n"/>
      <c r="CC279" s="118" t="n"/>
      <c r="CD279" s="178" t="n"/>
      <c r="CE279" s="120" t="n"/>
      <c r="CF279" s="178" t="n"/>
      <c r="CG279" s="179" t="n"/>
      <c r="CH279" s="178" t="n"/>
      <c r="CI279" s="180" t="n"/>
      <c r="CJ279" s="181" t="n"/>
      <c r="CK279" s="182" t="n"/>
      <c r="CL279" s="25" t="n"/>
      <c r="CM279" s="25" t="n"/>
    </row>
    <row r="280" ht="18" customFormat="1" customHeight="1" s="26">
      <c r="A280" s="69" t="inlineStr">
        <is>
          <t>A1933</t>
        </is>
      </c>
      <c r="B280" s="70" t="inlineStr">
        <is>
          <t>Nguyễn Phi Long</t>
        </is>
      </c>
      <c r="C280" s="71" t="inlineStr">
        <is>
          <t>Kho X1</t>
        </is>
      </c>
      <c r="D280" s="72" t="inlineStr">
        <is>
          <t>Trực tiếp</t>
        </is>
      </c>
      <c r="E280" s="73" t="inlineStr">
        <is>
          <t>2021-04-01</t>
        </is>
      </c>
      <c r="F280" s="73" t="inlineStr"/>
      <c r="G280" s="74" t="inlineStr">
        <is>
          <t>06:38</t>
        </is>
      </c>
      <c r="H280" s="74" t="inlineStr">
        <is>
          <t>18:07</t>
        </is>
      </c>
      <c r="I280" s="74" t="inlineStr">
        <is>
          <t>06:17</t>
        </is>
      </c>
      <c r="J280" s="74" t="inlineStr">
        <is>
          <t>18:07</t>
        </is>
      </c>
      <c r="K280" s="74" t="inlineStr">
        <is>
          <t>06:34</t>
        </is>
      </c>
      <c r="L280" s="74" t="inlineStr">
        <is>
          <t>18:02</t>
        </is>
      </c>
      <c r="M280" s="74" t="inlineStr">
        <is>
          <t>06:35</t>
        </is>
      </c>
      <c r="N280" s="74" t="inlineStr">
        <is>
          <t>18:05</t>
        </is>
      </c>
      <c r="O280" s="74" t="inlineStr"/>
      <c r="P280" s="74" t="inlineStr"/>
      <c r="Q280" s="74" t="inlineStr">
        <is>
          <t>06:54</t>
        </is>
      </c>
      <c r="R280" s="74" t="inlineStr">
        <is>
          <t>20:15</t>
        </is>
      </c>
      <c r="S280" s="75" t="inlineStr">
        <is>
          <t>06:35</t>
        </is>
      </c>
      <c r="T280" s="74" t="inlineStr">
        <is>
          <t>18:07</t>
        </is>
      </c>
      <c r="U280" s="75" t="inlineStr">
        <is>
          <t>06:36</t>
        </is>
      </c>
      <c r="V280" s="74" t="inlineStr">
        <is>
          <t>18:05</t>
        </is>
      </c>
      <c r="W280" s="75" t="inlineStr">
        <is>
          <t>05:39</t>
        </is>
      </c>
      <c r="X280" s="74" t="inlineStr">
        <is>
          <t>19:39</t>
        </is>
      </c>
      <c r="Y280" s="75" t="inlineStr">
        <is>
          <t>06:32</t>
        </is>
      </c>
      <c r="Z280" s="74" t="inlineStr">
        <is>
          <t>18:06</t>
        </is>
      </c>
      <c r="AA280" s="75" t="inlineStr">
        <is>
          <t>06:40</t>
        </is>
      </c>
      <c r="AB280" s="74" t="inlineStr">
        <is>
          <t>18:42</t>
        </is>
      </c>
      <c r="AC280" s="75" t="inlineStr"/>
      <c r="AD280" s="74" t="inlineStr"/>
      <c r="AE280" s="75" t="inlineStr">
        <is>
          <t>07:40</t>
        </is>
      </c>
      <c r="AF280" s="75" t="inlineStr">
        <is>
          <t>19:01</t>
        </is>
      </c>
      <c r="AG280" s="74" t="inlineStr">
        <is>
          <t>06:26</t>
        </is>
      </c>
      <c r="AH280" s="74" t="inlineStr">
        <is>
          <t>18:19</t>
        </is>
      </c>
      <c r="AI280" s="74" t="inlineStr">
        <is>
          <t>06:11</t>
        </is>
      </c>
      <c r="AJ280" s="74" t="inlineStr">
        <is>
          <t>18:01</t>
        </is>
      </c>
      <c r="AK280" s="74" t="inlineStr">
        <is>
          <t>06:13</t>
        </is>
      </c>
      <c r="AL280" s="74" t="inlineStr">
        <is>
          <t>18:06</t>
        </is>
      </c>
      <c r="AM280" s="74" t="inlineStr">
        <is>
          <t>06:18</t>
        </is>
      </c>
      <c r="AN280" s="74" t="inlineStr">
        <is>
          <t>18:05</t>
        </is>
      </c>
      <c r="AO280" s="74" t="inlineStr">
        <is>
          <t>06:15</t>
        </is>
      </c>
      <c r="AP280" s="74" t="inlineStr">
        <is>
          <t>17:00</t>
        </is>
      </c>
      <c r="AQ280" s="75" t="inlineStr"/>
      <c r="AR280" s="74" t="inlineStr"/>
      <c r="AS280" s="75" t="inlineStr"/>
      <c r="AT280" s="75" t="inlineStr"/>
      <c r="AU280" s="75" t="inlineStr">
        <is>
          <t>06:44</t>
        </is>
      </c>
      <c r="AV280" s="74" t="inlineStr">
        <is>
          <t>23:01</t>
        </is>
      </c>
      <c r="AW280" s="75" t="inlineStr">
        <is>
          <t>06:44</t>
        </is>
      </c>
      <c r="AX280" s="74" t="inlineStr">
        <is>
          <t>18:20</t>
        </is>
      </c>
      <c r="AY280" s="74" t="inlineStr">
        <is>
          <t>06:31</t>
        </is>
      </c>
      <c r="AZ280" s="74" t="inlineStr">
        <is>
          <t>19:23</t>
        </is>
      </c>
      <c r="BA280" s="74" t="inlineStr">
        <is>
          <t>06:33</t>
        </is>
      </c>
      <c r="BB280" s="74" t="inlineStr">
        <is>
          <t>23:01</t>
        </is>
      </c>
      <c r="BC280" s="74" t="inlineStr">
        <is>
          <t>07:14</t>
        </is>
      </c>
      <c r="BD280" s="74" t="inlineStr">
        <is>
          <t>18:05</t>
        </is>
      </c>
      <c r="BE280" s="74" t="inlineStr"/>
      <c r="BF280" s="74" t="inlineStr"/>
      <c r="BG280" s="74" t="inlineStr">
        <is>
          <t>06:50</t>
        </is>
      </c>
      <c r="BH280" s="74" t="inlineStr">
        <is>
          <t>18:06</t>
        </is>
      </c>
      <c r="BI280" s="74" t="inlineStr">
        <is>
          <t>06:15</t>
        </is>
      </c>
      <c r="BJ280" s="74" t="inlineStr">
        <is>
          <t>18:05</t>
        </is>
      </c>
      <c r="BK280" s="74" t="inlineStr">
        <is>
          <t>06:12</t>
        </is>
      </c>
      <c r="BL280" s="74" t="inlineStr">
        <is>
          <t>17:53</t>
        </is>
      </c>
      <c r="BM280" s="74" t="inlineStr">
        <is>
          <t>06:15</t>
        </is>
      </c>
      <c r="BN280" s="74" t="inlineStr">
        <is>
          <t>18:07</t>
        </is>
      </c>
      <c r="BO280" s="74" t="n"/>
      <c r="BP280" s="95" t="n"/>
      <c r="BQ280" s="174" t="n"/>
      <c r="BR280" s="174" t="n"/>
      <c r="BS280" s="174" t="n"/>
      <c r="BT280" s="174" t="n"/>
      <c r="BU280" s="174" t="n"/>
      <c r="BV280" s="174" t="n"/>
      <c r="BW280" s="174" t="n"/>
      <c r="BX280" s="174" t="n"/>
      <c r="BY280" s="174" t="n"/>
      <c r="BZ280" s="175" t="n"/>
      <c r="CA280" s="176" t="n"/>
      <c r="CB280" s="177" t="n"/>
      <c r="CC280" s="118" t="n"/>
      <c r="CD280" s="178" t="n"/>
      <c r="CE280" s="120" t="n"/>
      <c r="CF280" s="178" t="n"/>
      <c r="CG280" s="179" t="n"/>
      <c r="CH280" s="178" t="n"/>
      <c r="CI280" s="180" t="n"/>
      <c r="CJ280" s="181" t="n"/>
      <c r="CK280" s="182" t="n"/>
      <c r="CL280" s="25" t="n"/>
      <c r="CM280" s="25" t="n"/>
    </row>
    <row r="281" ht="18" customFormat="1" customHeight="1" s="26">
      <c r="A281" s="69" t="inlineStr">
        <is>
          <t>A1935</t>
        </is>
      </c>
      <c r="B281" s="70" t="inlineStr">
        <is>
          <t>Nguyễn Bùi Hồng Mộng</t>
        </is>
      </c>
      <c r="C281" s="71" t="inlineStr">
        <is>
          <t>Khuôn Lập trình-gia công</t>
        </is>
      </c>
      <c r="D281" s="72" t="inlineStr">
        <is>
          <t>Trực tiếp</t>
        </is>
      </c>
      <c r="E281" s="73" t="inlineStr">
        <is>
          <t>2021-04-02</t>
        </is>
      </c>
      <c r="F281" s="73" t="inlineStr"/>
      <c r="G281" s="74" t="inlineStr">
        <is>
          <t>17:48</t>
        </is>
      </c>
      <c r="H281" s="74" t="inlineStr">
        <is>
          <t>06:08</t>
        </is>
      </c>
      <c r="I281" s="74" t="inlineStr">
        <is>
          <t>17:49</t>
        </is>
      </c>
      <c r="J281" s="74" t="inlineStr">
        <is>
          <t>06:04</t>
        </is>
      </c>
      <c r="K281" s="74" t="inlineStr">
        <is>
          <t>19:01</t>
        </is>
      </c>
      <c r="L281" s="74" t="inlineStr">
        <is>
          <t>06:07</t>
        </is>
      </c>
      <c r="M281" s="74" t="inlineStr">
        <is>
          <t>17:54</t>
        </is>
      </c>
      <c r="N281" s="74" t="inlineStr">
        <is>
          <t>06:05</t>
        </is>
      </c>
      <c r="O281" s="74" t="inlineStr"/>
      <c r="P281" s="74" t="inlineStr"/>
      <c r="Q281" s="74" t="inlineStr">
        <is>
          <t>05:57</t>
        </is>
      </c>
      <c r="R281" s="74" t="inlineStr">
        <is>
          <t>18:10</t>
        </is>
      </c>
      <c r="S281" s="74" t="inlineStr">
        <is>
          <t>05:56</t>
        </is>
      </c>
      <c r="T281" s="74" t="inlineStr">
        <is>
          <t>18:08</t>
        </is>
      </c>
      <c r="U281" s="74" t="inlineStr">
        <is>
          <t>05:57</t>
        </is>
      </c>
      <c r="V281" s="74" t="inlineStr">
        <is>
          <t>18:13</t>
        </is>
      </c>
      <c r="W281" s="74" t="inlineStr">
        <is>
          <t>05:58</t>
        </is>
      </c>
      <c r="X281" s="74" t="inlineStr">
        <is>
          <t>18:11</t>
        </is>
      </c>
      <c r="Y281" s="74" t="inlineStr">
        <is>
          <t>05:58</t>
        </is>
      </c>
      <c r="Z281" s="74" t="inlineStr">
        <is>
          <t>18:13</t>
        </is>
      </c>
      <c r="AA281" s="75" t="inlineStr">
        <is>
          <t>05:57</t>
        </is>
      </c>
      <c r="AB281" s="74" t="inlineStr">
        <is>
          <t>18:05</t>
        </is>
      </c>
      <c r="AC281" s="74" t="inlineStr"/>
      <c r="AD281" s="74" t="inlineStr"/>
      <c r="AE281" s="75" t="inlineStr">
        <is>
          <t>05:57</t>
        </is>
      </c>
      <c r="AF281" s="75" t="inlineStr">
        <is>
          <t>18:06</t>
        </is>
      </c>
      <c r="AG281" s="75" t="inlineStr"/>
      <c r="AH281" s="74" t="inlineStr"/>
      <c r="AI281" s="74" t="inlineStr">
        <is>
          <t>05:59</t>
        </is>
      </c>
      <c r="AJ281" s="74" t="inlineStr">
        <is>
          <t>18:06</t>
        </is>
      </c>
      <c r="AK281" s="74" t="inlineStr">
        <is>
          <t>05:55</t>
        </is>
      </c>
      <c r="AL281" s="74" t="inlineStr">
        <is>
          <t>18:09</t>
        </is>
      </c>
      <c r="AM281" s="74" t="inlineStr">
        <is>
          <t>06:00</t>
        </is>
      </c>
      <c r="AN281" s="74" t="inlineStr">
        <is>
          <t>18:08</t>
        </is>
      </c>
      <c r="AO281" s="74" t="inlineStr">
        <is>
          <t>05:59</t>
        </is>
      </c>
      <c r="AP281" s="74" t="inlineStr">
        <is>
          <t>18:07</t>
        </is>
      </c>
      <c r="AQ281" s="74" t="inlineStr"/>
      <c r="AR281" s="74" t="inlineStr"/>
      <c r="AS281" s="74" t="inlineStr"/>
      <c r="AT281" s="74" t="inlineStr"/>
      <c r="AU281" s="74" t="inlineStr">
        <is>
          <t>17:54</t>
        </is>
      </c>
      <c r="AV281" s="74" t="inlineStr">
        <is>
          <t>06:05</t>
        </is>
      </c>
      <c r="AW281" s="74" t="inlineStr">
        <is>
          <t>17:52</t>
        </is>
      </c>
      <c r="AX281" s="74" t="inlineStr">
        <is>
          <t>06:10</t>
        </is>
      </c>
      <c r="AY281" s="74" t="inlineStr">
        <is>
          <t>17:52</t>
        </is>
      </c>
      <c r="AZ281" s="74" t="inlineStr">
        <is>
          <t>06:13</t>
        </is>
      </c>
      <c r="BA281" s="74" t="inlineStr">
        <is>
          <t>17:50</t>
        </is>
      </c>
      <c r="BB281" s="74" t="inlineStr">
        <is>
          <t>06:12</t>
        </is>
      </c>
      <c r="BC281" s="74" t="inlineStr">
        <is>
          <t>17:51</t>
        </is>
      </c>
      <c r="BD281" s="74" t="inlineStr">
        <is>
          <t>06:15</t>
        </is>
      </c>
      <c r="BE281" s="74" t="inlineStr">
        <is>
          <t>17:56</t>
        </is>
      </c>
      <c r="BF281" s="74" t="inlineStr">
        <is>
          <t>06:07</t>
        </is>
      </c>
      <c r="BG281" s="74" t="inlineStr">
        <is>
          <t>17:57</t>
        </is>
      </c>
      <c r="BH281" s="74" t="inlineStr">
        <is>
          <t>06:03</t>
        </is>
      </c>
      <c r="BI281" s="74" t="inlineStr">
        <is>
          <t>17:53</t>
        </is>
      </c>
      <c r="BJ281" s="74" t="inlineStr">
        <is>
          <t>06:03</t>
        </is>
      </c>
      <c r="BK281" s="74" t="inlineStr">
        <is>
          <t>17:53</t>
        </is>
      </c>
      <c r="BL281" s="74" t="inlineStr">
        <is>
          <t>06:05</t>
        </is>
      </c>
      <c r="BM281" s="74" t="inlineStr">
        <is>
          <t>17:43</t>
        </is>
      </c>
      <c r="BN281" s="74" t="inlineStr">
        <is>
          <t>06:05</t>
        </is>
      </c>
      <c r="BO281" s="74" t="n"/>
      <c r="BP281" s="95" t="n"/>
      <c r="BQ281" s="174" t="n"/>
      <c r="BR281" s="174" t="n"/>
      <c r="BS281" s="174" t="n"/>
      <c r="BT281" s="174" t="n"/>
      <c r="BU281" s="174" t="n"/>
      <c r="BV281" s="174" t="n"/>
      <c r="BW281" s="174" t="n"/>
      <c r="BX281" s="174" t="n"/>
      <c r="BY281" s="174" t="n"/>
      <c r="BZ281" s="175" t="n"/>
      <c r="CA281" s="176" t="n"/>
      <c r="CB281" s="177" t="n"/>
      <c r="CC281" s="118" t="n"/>
      <c r="CD281" s="178" t="n"/>
      <c r="CE281" s="120" t="n"/>
      <c r="CF281" s="178" t="n"/>
      <c r="CG281" s="179" t="n"/>
      <c r="CH281" s="178" t="n"/>
      <c r="CI281" s="180" t="n"/>
      <c r="CJ281" s="181" t="n"/>
      <c r="CK281" s="182" t="n"/>
      <c r="CL281" s="25" t="n"/>
      <c r="CM281" s="25" t="n"/>
    </row>
    <row r="282" ht="18" customFormat="1" customHeight="1" s="26">
      <c r="A282" s="69" t="inlineStr">
        <is>
          <t>A1936</t>
        </is>
      </c>
      <c r="B282" s="70" t="inlineStr">
        <is>
          <t>Nguyễn Duy Thống</t>
        </is>
      </c>
      <c r="C282" s="71" t="inlineStr">
        <is>
          <t>X1 Ép -  Kỹ thuật</t>
        </is>
      </c>
      <c r="D282" s="72" t="inlineStr">
        <is>
          <t>Trực tiếp</t>
        </is>
      </c>
      <c r="E282" s="73" t="inlineStr">
        <is>
          <t>2021-04-02</t>
        </is>
      </c>
      <c r="F282" s="73" t="inlineStr"/>
      <c r="G282" s="74" t="inlineStr">
        <is>
          <t>05:54</t>
        </is>
      </c>
      <c r="H282" s="74" t="inlineStr">
        <is>
          <t>18:03</t>
        </is>
      </c>
      <c r="I282" s="74" t="inlineStr">
        <is>
          <t>05:38</t>
        </is>
      </c>
      <c r="J282" s="74" t="inlineStr">
        <is>
          <t>18:05</t>
        </is>
      </c>
      <c r="K282" s="74" t="inlineStr">
        <is>
          <t>05:48</t>
        </is>
      </c>
      <c r="L282" s="74" t="inlineStr">
        <is>
          <t>18:06</t>
        </is>
      </c>
      <c r="M282" s="74" t="inlineStr">
        <is>
          <t>05:49</t>
        </is>
      </c>
      <c r="N282" s="74" t="inlineStr">
        <is>
          <t>18:05</t>
        </is>
      </c>
      <c r="O282" s="74" t="inlineStr">
        <is>
          <t>17:35</t>
        </is>
      </c>
      <c r="P282" s="74" t="inlineStr">
        <is>
          <t>06:09</t>
        </is>
      </c>
      <c r="Q282" s="74" t="inlineStr">
        <is>
          <t>17:41</t>
        </is>
      </c>
      <c r="R282" s="74" t="inlineStr">
        <is>
          <t>06:07</t>
        </is>
      </c>
      <c r="S282" s="74" t="inlineStr">
        <is>
          <t>17:46</t>
        </is>
      </c>
      <c r="T282" s="74" t="inlineStr">
        <is>
          <t>06:05</t>
        </is>
      </c>
      <c r="U282" s="74" t="inlineStr">
        <is>
          <t>17:45</t>
        </is>
      </c>
      <c r="V282" s="74" t="inlineStr">
        <is>
          <t>06:02</t>
        </is>
      </c>
      <c r="W282" s="74" t="inlineStr">
        <is>
          <t>17:47</t>
        </is>
      </c>
      <c r="X282" s="74" t="inlineStr">
        <is>
          <t>06:05</t>
        </is>
      </c>
      <c r="Y282" s="74" t="inlineStr">
        <is>
          <t>17:46</t>
        </is>
      </c>
      <c r="Z282" s="74" t="inlineStr">
        <is>
          <t>06:04</t>
        </is>
      </c>
      <c r="AA282" s="75" t="inlineStr">
        <is>
          <t>17:47</t>
        </is>
      </c>
      <c r="AB282" s="74" t="inlineStr">
        <is>
          <t>06:02</t>
        </is>
      </c>
      <c r="AC282" s="74" t="inlineStr"/>
      <c r="AD282" s="74" t="inlineStr"/>
      <c r="AE282" s="75" t="inlineStr">
        <is>
          <t>05:50</t>
        </is>
      </c>
      <c r="AF282" s="75" t="inlineStr">
        <is>
          <t>18:05</t>
        </is>
      </c>
      <c r="AG282" s="74" t="inlineStr">
        <is>
          <t>05:52</t>
        </is>
      </c>
      <c r="AH282" s="74" t="inlineStr">
        <is>
          <t>22:01</t>
        </is>
      </c>
      <c r="AI282" s="74" t="inlineStr">
        <is>
          <t>05:54</t>
        </is>
      </c>
      <c r="AJ282" s="74" t="inlineStr">
        <is>
          <t>18:04</t>
        </is>
      </c>
      <c r="AK282" s="75" t="inlineStr">
        <is>
          <t>05:51</t>
        </is>
      </c>
      <c r="AL282" s="74" t="inlineStr">
        <is>
          <t>18:03</t>
        </is>
      </c>
      <c r="AM282" s="74" t="inlineStr">
        <is>
          <t>05:54</t>
        </is>
      </c>
      <c r="AN282" s="74" t="inlineStr">
        <is>
          <t>14:16</t>
        </is>
      </c>
      <c r="AO282" s="74" t="inlineStr">
        <is>
          <t>05:52</t>
        </is>
      </c>
      <c r="AP282" s="74" t="inlineStr">
        <is>
          <t>18:02</t>
        </is>
      </c>
      <c r="AQ282" s="75" t="inlineStr"/>
      <c r="AR282" s="74" t="inlineStr"/>
      <c r="AS282" s="75" t="inlineStr"/>
      <c r="AT282" s="75" t="inlineStr"/>
      <c r="AU282" s="75" t="inlineStr">
        <is>
          <t>17:47</t>
        </is>
      </c>
      <c r="AV282" s="74" t="inlineStr">
        <is>
          <t>06:04</t>
        </is>
      </c>
      <c r="AW282" s="74" t="inlineStr">
        <is>
          <t>17:49</t>
        </is>
      </c>
      <c r="AX282" s="74" t="inlineStr">
        <is>
          <t>06:07</t>
        </is>
      </c>
      <c r="AY282" s="74" t="inlineStr">
        <is>
          <t>17:51</t>
        </is>
      </c>
      <c r="AZ282" s="74" t="inlineStr">
        <is>
          <t>06:04</t>
        </is>
      </c>
      <c r="BA282" s="74" t="inlineStr">
        <is>
          <t>17:48</t>
        </is>
      </c>
      <c r="BB282" s="74" t="inlineStr">
        <is>
          <t>06:03</t>
        </is>
      </c>
      <c r="BC282" s="74" t="inlineStr">
        <is>
          <t>17:48</t>
        </is>
      </c>
      <c r="BD282" s="74" t="inlineStr">
        <is>
          <t>06:03</t>
        </is>
      </c>
      <c r="BE282" s="74" t="inlineStr"/>
      <c r="BF282" s="74" t="inlineStr"/>
      <c r="BG282" s="74" t="inlineStr">
        <is>
          <t>05:47</t>
        </is>
      </c>
      <c r="BH282" s="74" t="inlineStr">
        <is>
          <t>18:03</t>
        </is>
      </c>
      <c r="BI282" s="74" t="inlineStr">
        <is>
          <t>05:50</t>
        </is>
      </c>
      <c r="BJ282" s="74" t="inlineStr">
        <is>
          <t>18:03</t>
        </is>
      </c>
      <c r="BK282" s="74" t="inlineStr">
        <is>
          <t>05:52</t>
        </is>
      </c>
      <c r="BL282" s="74" t="inlineStr">
        <is>
          <t>18:01</t>
        </is>
      </c>
      <c r="BM282" s="74" t="inlineStr">
        <is>
          <t>05:51</t>
        </is>
      </c>
      <c r="BN282" s="74" t="inlineStr">
        <is>
          <t>18:04</t>
        </is>
      </c>
      <c r="BO282" s="74" t="n"/>
      <c r="BP282" s="95" t="n"/>
      <c r="BQ282" s="174" t="n"/>
      <c r="BR282" s="174" t="n"/>
      <c r="BS282" s="174" t="n"/>
      <c r="BT282" s="174" t="n"/>
      <c r="BU282" s="174" t="n"/>
      <c r="BV282" s="174" t="n"/>
      <c r="BW282" s="174" t="n"/>
      <c r="BX282" s="174" t="n"/>
      <c r="BY282" s="174" t="n"/>
      <c r="BZ282" s="175" t="n"/>
      <c r="CA282" s="176" t="n"/>
      <c r="CB282" s="177" t="n"/>
      <c r="CC282" s="118" t="n"/>
      <c r="CD282" s="178" t="n"/>
      <c r="CE282" s="120" t="n"/>
      <c r="CF282" s="178" t="n"/>
      <c r="CG282" s="179" t="n"/>
      <c r="CH282" s="178" t="n"/>
      <c r="CI282" s="180" t="n"/>
      <c r="CJ282" s="181" t="n"/>
      <c r="CK282" s="182" t="n"/>
      <c r="CL282" s="25" t="n"/>
      <c r="CM282" s="25" t="n"/>
    </row>
    <row r="283" ht="18" customFormat="1" customHeight="1" s="26">
      <c r="A283" s="69" t="inlineStr">
        <is>
          <t>A1945</t>
        </is>
      </c>
      <c r="B283" s="70" t="inlineStr">
        <is>
          <t>Thạch Đà Ra</t>
        </is>
      </c>
      <c r="C283" s="71" t="inlineStr">
        <is>
          <t>QA/QC X2</t>
        </is>
      </c>
      <c r="D283" s="72" t="inlineStr">
        <is>
          <t>Trực tiếp</t>
        </is>
      </c>
      <c r="E283" s="73" t="inlineStr">
        <is>
          <t>2021-04-01</t>
        </is>
      </c>
      <c r="F283" s="73" t="inlineStr"/>
      <c r="G283" s="74" t="inlineStr">
        <is>
          <t>17:47</t>
        </is>
      </c>
      <c r="H283" s="74" t="inlineStr">
        <is>
          <t>06:01</t>
        </is>
      </c>
      <c r="I283" s="74" t="inlineStr">
        <is>
          <t>17:51</t>
        </is>
      </c>
      <c r="J283" s="74" t="inlineStr">
        <is>
          <t>06:01</t>
        </is>
      </c>
      <c r="K283" s="74" t="inlineStr">
        <is>
          <t>17:47</t>
        </is>
      </c>
      <c r="L283" s="74" t="inlineStr"/>
      <c r="M283" s="74" t="inlineStr">
        <is>
          <t>17:44</t>
        </is>
      </c>
      <c r="N283" s="74" t="inlineStr">
        <is>
          <t>06:00</t>
        </is>
      </c>
      <c r="O283" s="74" t="inlineStr"/>
      <c r="P283" s="74" t="inlineStr"/>
      <c r="Q283" s="74" t="inlineStr">
        <is>
          <t>05:45</t>
        </is>
      </c>
      <c r="R283" s="74" t="inlineStr">
        <is>
          <t>18:02</t>
        </is>
      </c>
      <c r="S283" s="74" t="inlineStr">
        <is>
          <t>05:53</t>
        </is>
      </c>
      <c r="T283" s="74" t="inlineStr">
        <is>
          <t>18:02</t>
        </is>
      </c>
      <c r="U283" s="74" t="inlineStr">
        <is>
          <t>05:52</t>
        </is>
      </c>
      <c r="V283" s="74" t="inlineStr">
        <is>
          <t>18:03</t>
        </is>
      </c>
      <c r="W283" s="74" t="inlineStr">
        <is>
          <t>05:46</t>
        </is>
      </c>
      <c r="X283" s="74" t="inlineStr">
        <is>
          <t>18:01</t>
        </is>
      </c>
      <c r="Y283" s="74" t="inlineStr">
        <is>
          <t>05:51</t>
        </is>
      </c>
      <c r="Z283" s="74" t="inlineStr">
        <is>
          <t>18:02</t>
        </is>
      </c>
      <c r="AA283" s="74" t="inlineStr">
        <is>
          <t>05:49</t>
        </is>
      </c>
      <c r="AB283" s="74" t="inlineStr">
        <is>
          <t>18:02</t>
        </is>
      </c>
      <c r="AC283" s="74" t="inlineStr"/>
      <c r="AD283" s="74" t="inlineStr"/>
      <c r="AE283" s="74" t="inlineStr">
        <is>
          <t>05:48</t>
        </is>
      </c>
      <c r="AF283" s="74" t="inlineStr">
        <is>
          <t>18:01</t>
        </is>
      </c>
      <c r="AG283" s="74" t="inlineStr">
        <is>
          <t>05:48</t>
        </is>
      </c>
      <c r="AH283" s="74" t="inlineStr">
        <is>
          <t>18:02</t>
        </is>
      </c>
      <c r="AI283" s="74" t="inlineStr">
        <is>
          <t>05:57</t>
        </is>
      </c>
      <c r="AJ283" s="74" t="inlineStr">
        <is>
          <t>18:02</t>
        </is>
      </c>
      <c r="AK283" s="74" t="inlineStr">
        <is>
          <t>05:53</t>
        </is>
      </c>
      <c r="AL283" s="74" t="inlineStr"/>
      <c r="AM283" s="74" t="inlineStr">
        <is>
          <t>05:47</t>
        </is>
      </c>
      <c r="AN283" s="74" t="inlineStr">
        <is>
          <t>18:02</t>
        </is>
      </c>
      <c r="AO283" s="74" t="inlineStr">
        <is>
          <t>05:51</t>
        </is>
      </c>
      <c r="AP283" s="74" t="inlineStr">
        <is>
          <t>18:01</t>
        </is>
      </c>
      <c r="AQ283" s="74" t="inlineStr"/>
      <c r="AR283" s="74" t="inlineStr"/>
      <c r="AS283" s="74" t="inlineStr"/>
      <c r="AT283" s="74" t="inlineStr"/>
      <c r="AU283" s="74" t="inlineStr"/>
      <c r="AV283" s="74" t="inlineStr"/>
      <c r="AW283" s="74" t="inlineStr">
        <is>
          <t>17:45</t>
        </is>
      </c>
      <c r="AX283" s="74" t="inlineStr">
        <is>
          <t>06:00</t>
        </is>
      </c>
      <c r="AY283" s="74" t="inlineStr">
        <is>
          <t>17:50</t>
        </is>
      </c>
      <c r="AZ283" s="74" t="inlineStr">
        <is>
          <t>06:01</t>
        </is>
      </c>
      <c r="BA283" s="74" t="inlineStr"/>
      <c r="BB283" s="74" t="inlineStr"/>
      <c r="BC283" s="74" t="inlineStr"/>
      <c r="BD283" s="74" t="inlineStr"/>
      <c r="BE283" s="74" t="inlineStr"/>
      <c r="BF283" s="74" t="inlineStr"/>
      <c r="BG283" s="74" t="inlineStr">
        <is>
          <t>17:46</t>
        </is>
      </c>
      <c r="BH283" s="74" t="inlineStr">
        <is>
          <t>06:01</t>
        </is>
      </c>
      <c r="BI283" s="74" t="inlineStr">
        <is>
          <t>17:49</t>
        </is>
      </c>
      <c r="BJ283" s="74" t="inlineStr">
        <is>
          <t>06:01</t>
        </is>
      </c>
      <c r="BK283" s="74" t="inlineStr">
        <is>
          <t>17:44</t>
        </is>
      </c>
      <c r="BL283" s="74" t="inlineStr">
        <is>
          <t>06:01</t>
        </is>
      </c>
      <c r="BM283" s="74" t="inlineStr">
        <is>
          <t>17:48</t>
        </is>
      </c>
      <c r="BN283" s="74" t="inlineStr">
        <is>
          <t>06:01</t>
        </is>
      </c>
      <c r="BO283" s="74" t="n"/>
      <c r="BP283" s="95" t="n"/>
      <c r="BQ283" s="174" t="n"/>
      <c r="BR283" s="174" t="n"/>
      <c r="BS283" s="174" t="n"/>
      <c r="BT283" s="174" t="n"/>
      <c r="BU283" s="174" t="n"/>
      <c r="BV283" s="174" t="n"/>
      <c r="BW283" s="174" t="n"/>
      <c r="BX283" s="174" t="n"/>
      <c r="BY283" s="174" t="n"/>
      <c r="BZ283" s="175" t="n"/>
      <c r="CA283" s="176" t="n"/>
      <c r="CB283" s="177" t="n"/>
      <c r="CC283" s="118" t="n"/>
      <c r="CD283" s="178" t="n"/>
      <c r="CE283" s="120" t="n"/>
      <c r="CF283" s="178" t="n"/>
      <c r="CG283" s="179" t="n"/>
      <c r="CH283" s="178" t="n"/>
      <c r="CI283" s="180" t="n"/>
      <c r="CJ283" s="181" t="n"/>
      <c r="CK283" s="182" t="n"/>
      <c r="CL283" s="25" t="n"/>
      <c r="CM283" s="25" t="n"/>
    </row>
    <row r="284" ht="18" customFormat="1" customHeight="1" s="26">
      <c r="A284" s="69" t="inlineStr">
        <is>
          <t>A1946</t>
        </is>
      </c>
      <c r="B284" s="70" t="inlineStr">
        <is>
          <t>Võ Anh Hoàng</t>
        </is>
      </c>
      <c r="C284" s="71" t="inlineStr">
        <is>
          <t>X2 Line 2-1</t>
        </is>
      </c>
      <c r="D284" s="72" t="inlineStr">
        <is>
          <t>Trực tiếp</t>
        </is>
      </c>
      <c r="E284" s="73" t="inlineStr">
        <is>
          <t>2021-04-03</t>
        </is>
      </c>
      <c r="F284" s="73" t="inlineStr"/>
      <c r="G284" s="74" t="inlineStr">
        <is>
          <t>05:30</t>
        </is>
      </c>
      <c r="H284" s="74" t="inlineStr">
        <is>
          <t>18:01</t>
        </is>
      </c>
      <c r="I284" s="74" t="inlineStr">
        <is>
          <t>05:27</t>
        </is>
      </c>
      <c r="J284" s="74" t="inlineStr">
        <is>
          <t>18:00</t>
        </is>
      </c>
      <c r="K284" s="74" t="inlineStr">
        <is>
          <t>05:33</t>
        </is>
      </c>
      <c r="L284" s="74" t="inlineStr">
        <is>
          <t>18:01</t>
        </is>
      </c>
      <c r="M284" s="74" t="inlineStr">
        <is>
          <t>05:23</t>
        </is>
      </c>
      <c r="N284" s="74" t="inlineStr">
        <is>
          <t>18:01</t>
        </is>
      </c>
      <c r="O284" s="74" t="inlineStr">
        <is>
          <t>05:28</t>
        </is>
      </c>
      <c r="P284" s="74" t="inlineStr">
        <is>
          <t>18:00</t>
        </is>
      </c>
      <c r="Q284" s="75" t="inlineStr">
        <is>
          <t>17:25</t>
        </is>
      </c>
      <c r="R284" s="75" t="inlineStr">
        <is>
          <t>06:02</t>
        </is>
      </c>
      <c r="S284" s="74" t="inlineStr">
        <is>
          <t>17:21</t>
        </is>
      </c>
      <c r="T284" s="74" t="inlineStr">
        <is>
          <t>06:01</t>
        </is>
      </c>
      <c r="U284" s="74" t="inlineStr">
        <is>
          <t>19:42</t>
        </is>
      </c>
      <c r="V284" s="74" t="inlineStr">
        <is>
          <t>06:02</t>
        </is>
      </c>
      <c r="W284" s="75" t="inlineStr">
        <is>
          <t>17:29</t>
        </is>
      </c>
      <c r="X284" s="74" t="inlineStr">
        <is>
          <t>06:03</t>
        </is>
      </c>
      <c r="Y284" s="75" t="inlineStr">
        <is>
          <t>17:26</t>
        </is>
      </c>
      <c r="Z284" s="74" t="inlineStr">
        <is>
          <t>05:02</t>
        </is>
      </c>
      <c r="AA284" s="75" t="inlineStr">
        <is>
          <t>17:28</t>
        </is>
      </c>
      <c r="AB284" s="74" t="inlineStr">
        <is>
          <t>06:01</t>
        </is>
      </c>
      <c r="AC284" s="75" t="inlineStr"/>
      <c r="AD284" s="74" t="inlineStr"/>
      <c r="AE284" s="75" t="inlineStr">
        <is>
          <t>05:31</t>
        </is>
      </c>
      <c r="AF284" s="75" t="inlineStr">
        <is>
          <t>18:00</t>
        </is>
      </c>
      <c r="AG284" s="75" t="inlineStr">
        <is>
          <t>05:34</t>
        </is>
      </c>
      <c r="AH284" s="74" t="inlineStr">
        <is>
          <t>18:00</t>
        </is>
      </c>
      <c r="AI284" s="74" t="inlineStr">
        <is>
          <t>05:32</t>
        </is>
      </c>
      <c r="AJ284" s="74" t="inlineStr">
        <is>
          <t>18:00</t>
        </is>
      </c>
      <c r="AK284" s="75" t="inlineStr">
        <is>
          <t>05:34</t>
        </is>
      </c>
      <c r="AL284" s="74" t="inlineStr">
        <is>
          <t>18:00</t>
        </is>
      </c>
      <c r="AM284" s="75" t="inlineStr">
        <is>
          <t>05:34</t>
        </is>
      </c>
      <c r="AN284" s="74" t="inlineStr">
        <is>
          <t>18:00</t>
        </is>
      </c>
      <c r="AO284" s="75" t="inlineStr">
        <is>
          <t>05:33</t>
        </is>
      </c>
      <c r="AP284" s="74" t="inlineStr">
        <is>
          <t>18:00</t>
        </is>
      </c>
      <c r="AQ284" s="75" t="inlineStr"/>
      <c r="AR284" s="74" t="inlineStr"/>
      <c r="AS284" s="75" t="inlineStr"/>
      <c r="AT284" s="75" t="inlineStr"/>
      <c r="AU284" s="74" t="inlineStr">
        <is>
          <t>17:11</t>
        </is>
      </c>
      <c r="AV284" s="74" t="inlineStr">
        <is>
          <t>06:00</t>
        </is>
      </c>
      <c r="AW284" s="74" t="inlineStr">
        <is>
          <t>17:25</t>
        </is>
      </c>
      <c r="AX284" s="74" t="inlineStr">
        <is>
          <t>06:00</t>
        </is>
      </c>
      <c r="AY284" s="75" t="inlineStr">
        <is>
          <t>17:34</t>
        </is>
      </c>
      <c r="AZ284" s="74" t="inlineStr">
        <is>
          <t>06:00</t>
        </is>
      </c>
      <c r="BA284" s="75" t="inlineStr">
        <is>
          <t>16:11</t>
        </is>
      </c>
      <c r="BB284" s="74" t="inlineStr">
        <is>
          <t>05:41</t>
        </is>
      </c>
      <c r="BC284" s="75" t="inlineStr">
        <is>
          <t>17:31</t>
        </is>
      </c>
      <c r="BD284" s="74" t="inlineStr">
        <is>
          <t>06:00</t>
        </is>
      </c>
      <c r="BE284" s="75" t="inlineStr"/>
      <c r="BF284" s="74" t="inlineStr"/>
      <c r="BG284" s="75" t="inlineStr">
        <is>
          <t>05:22</t>
        </is>
      </c>
      <c r="BH284" s="75" t="inlineStr">
        <is>
          <t>18:00</t>
        </is>
      </c>
      <c r="BI284" s="74" t="inlineStr">
        <is>
          <t>05:28</t>
        </is>
      </c>
      <c r="BJ284" s="74" t="inlineStr">
        <is>
          <t>18:02</t>
        </is>
      </c>
      <c r="BK284" s="74" t="inlineStr">
        <is>
          <t>05:20</t>
        </is>
      </c>
      <c r="BL284" s="74" t="inlineStr">
        <is>
          <t>18:01</t>
        </is>
      </c>
      <c r="BM284" s="74" t="inlineStr">
        <is>
          <t>05:22</t>
        </is>
      </c>
      <c r="BN284" s="74" t="inlineStr">
        <is>
          <t>18:00</t>
        </is>
      </c>
      <c r="BO284" s="74" t="n"/>
      <c r="BP284" s="95" t="n"/>
      <c r="BQ284" s="174" t="n"/>
      <c r="BR284" s="174" t="n"/>
      <c r="BS284" s="174" t="n"/>
      <c r="BT284" s="174" t="n"/>
      <c r="BU284" s="174" t="n"/>
      <c r="BV284" s="174" t="n"/>
      <c r="BW284" s="174" t="n"/>
      <c r="BX284" s="174" t="n"/>
      <c r="BY284" s="174" t="n"/>
      <c r="BZ284" s="175" t="n"/>
      <c r="CA284" s="176" t="n"/>
      <c r="CB284" s="177" t="n"/>
      <c r="CC284" s="118" t="n"/>
      <c r="CD284" s="178" t="n"/>
      <c r="CE284" s="120" t="n"/>
      <c r="CF284" s="178" t="n"/>
      <c r="CG284" s="179" t="n"/>
      <c r="CH284" s="178" t="n"/>
      <c r="CI284" s="180" t="n"/>
      <c r="CJ284" s="181" t="n"/>
      <c r="CK284" s="182" t="n"/>
      <c r="CL284" s="25" t="n"/>
      <c r="CM284" s="25" t="n"/>
    </row>
    <row r="285" ht="18" customFormat="1" customHeight="1" s="26">
      <c r="A285" s="69" t="inlineStr">
        <is>
          <t>A1947</t>
        </is>
      </c>
      <c r="B285" s="70" t="inlineStr">
        <is>
          <t>Nguyễn Tiến Đạt</t>
        </is>
      </c>
      <c r="C285" s="71" t="inlineStr">
        <is>
          <t>X1 Ép - A</t>
        </is>
      </c>
      <c r="D285" s="72" t="inlineStr">
        <is>
          <t>Trực tiếp</t>
        </is>
      </c>
      <c r="E285" s="73" t="inlineStr">
        <is>
          <t>2021-04-01</t>
        </is>
      </c>
      <c r="F285" s="73" t="inlineStr"/>
      <c r="G285" s="74" t="inlineStr">
        <is>
          <t>06:03</t>
        </is>
      </c>
      <c r="H285" s="74" t="inlineStr">
        <is>
          <t>17:27</t>
        </is>
      </c>
      <c r="I285" s="75" t="inlineStr">
        <is>
          <t>17:34</t>
        </is>
      </c>
      <c r="J285" s="74" t="inlineStr">
        <is>
          <t>06:03</t>
        </is>
      </c>
      <c r="K285" s="75" t="inlineStr">
        <is>
          <t>17:29</t>
        </is>
      </c>
      <c r="L285" s="74" t="inlineStr">
        <is>
          <t>06:02</t>
        </is>
      </c>
      <c r="M285" s="75" t="inlineStr">
        <is>
          <t>17:26</t>
        </is>
      </c>
      <c r="N285" s="74" t="inlineStr">
        <is>
          <t>06:03</t>
        </is>
      </c>
      <c r="O285" s="75" t="inlineStr"/>
      <c r="P285" s="74" t="inlineStr"/>
      <c r="Q285" s="74" t="inlineStr">
        <is>
          <t>05:25</t>
        </is>
      </c>
      <c r="R285" s="74" t="inlineStr">
        <is>
          <t>18:02</t>
        </is>
      </c>
      <c r="S285" s="75" t="inlineStr">
        <is>
          <t>05:24</t>
        </is>
      </c>
      <c r="T285" s="74" t="inlineStr">
        <is>
          <t>18:04</t>
        </is>
      </c>
      <c r="U285" s="75" t="inlineStr">
        <is>
          <t>05:24</t>
        </is>
      </c>
      <c r="V285" s="74" t="inlineStr">
        <is>
          <t>18:04</t>
        </is>
      </c>
      <c r="W285" s="75" t="inlineStr">
        <is>
          <t>05:21</t>
        </is>
      </c>
      <c r="X285" s="74" t="inlineStr">
        <is>
          <t>18:05</t>
        </is>
      </c>
      <c r="Y285" s="75" t="inlineStr">
        <is>
          <t>05:23</t>
        </is>
      </c>
      <c r="Z285" s="74" t="inlineStr">
        <is>
          <t>18:04</t>
        </is>
      </c>
      <c r="AA285" s="75" t="inlineStr">
        <is>
          <t>05:26</t>
        </is>
      </c>
      <c r="AB285" s="74" t="inlineStr">
        <is>
          <t>18:03</t>
        </is>
      </c>
      <c r="AC285" s="75" t="inlineStr">
        <is>
          <t>13:29</t>
        </is>
      </c>
      <c r="AD285" s="74" t="inlineStr">
        <is>
          <t>06:01</t>
        </is>
      </c>
      <c r="AE285" s="74" t="inlineStr">
        <is>
          <t>17:31</t>
        </is>
      </c>
      <c r="AF285" s="74" t="inlineStr">
        <is>
          <t>06:02</t>
        </is>
      </c>
      <c r="AG285" s="75" t="inlineStr">
        <is>
          <t>17:27</t>
        </is>
      </c>
      <c r="AH285" s="74" t="inlineStr">
        <is>
          <t>06:03</t>
        </is>
      </c>
      <c r="AI285" s="75" t="inlineStr"/>
      <c r="AJ285" s="74" t="inlineStr"/>
      <c r="AK285" s="75" t="inlineStr">
        <is>
          <t>17:24</t>
        </is>
      </c>
      <c r="AL285" s="74" t="inlineStr">
        <is>
          <t>06:02</t>
        </is>
      </c>
      <c r="AM285" s="75" t="inlineStr">
        <is>
          <t>17:28</t>
        </is>
      </c>
      <c r="AN285" s="74" t="inlineStr">
        <is>
          <t>06:03</t>
        </is>
      </c>
      <c r="AO285" s="75" t="inlineStr">
        <is>
          <t>17:50</t>
        </is>
      </c>
      <c r="AP285" s="74" t="inlineStr">
        <is>
          <t>06:00</t>
        </is>
      </c>
      <c r="AQ285" s="75" t="inlineStr"/>
      <c r="AR285" s="74" t="inlineStr"/>
      <c r="AS285" s="74" t="inlineStr"/>
      <c r="AT285" s="74" t="inlineStr"/>
      <c r="AU285" s="74" t="inlineStr">
        <is>
          <t>05:24</t>
        </is>
      </c>
      <c r="AV285" s="74" t="inlineStr">
        <is>
          <t>18:06</t>
        </is>
      </c>
      <c r="AW285" s="74" t="inlineStr">
        <is>
          <t>05:23</t>
        </is>
      </c>
      <c r="AX285" s="74" t="inlineStr">
        <is>
          <t>18:05</t>
        </is>
      </c>
      <c r="AY285" s="75" t="inlineStr">
        <is>
          <t>05:24</t>
        </is>
      </c>
      <c r="AZ285" s="74" t="inlineStr">
        <is>
          <t>18:06</t>
        </is>
      </c>
      <c r="BA285" s="74" t="inlineStr"/>
      <c r="BB285" s="74" t="inlineStr"/>
      <c r="BC285" s="74" t="inlineStr"/>
      <c r="BD285" s="74" t="inlineStr"/>
      <c r="BE285" s="75" t="inlineStr"/>
      <c r="BF285" s="74" t="inlineStr"/>
      <c r="BG285" s="74" t="inlineStr">
        <is>
          <t>17:29</t>
        </is>
      </c>
      <c r="BH285" s="74" t="inlineStr">
        <is>
          <t>06:03</t>
        </is>
      </c>
      <c r="BI285" s="74" t="inlineStr">
        <is>
          <t>17:28</t>
        </is>
      </c>
      <c r="BJ285" s="74" t="inlineStr">
        <is>
          <t>06:05</t>
        </is>
      </c>
      <c r="BK285" s="74" t="inlineStr"/>
      <c r="BL285" s="74" t="inlineStr"/>
      <c r="BM285" s="74" t="inlineStr"/>
      <c r="BN285" s="74" t="inlineStr"/>
      <c r="BO285" s="74" t="n"/>
      <c r="BP285" s="95" t="n"/>
      <c r="BQ285" s="174" t="n"/>
      <c r="BR285" s="174" t="n"/>
      <c r="BS285" s="174" t="n"/>
      <c r="BT285" s="174" t="n"/>
      <c r="BU285" s="174" t="n"/>
      <c r="BV285" s="174" t="n"/>
      <c r="BW285" s="174" t="n"/>
      <c r="BX285" s="174" t="n"/>
      <c r="BY285" s="174" t="n"/>
      <c r="BZ285" s="175" t="n"/>
      <c r="CA285" s="176" t="n"/>
      <c r="CB285" s="177" t="n"/>
      <c r="CC285" s="118" t="n"/>
      <c r="CD285" s="178" t="n"/>
      <c r="CE285" s="120" t="n"/>
      <c r="CF285" s="178" t="n"/>
      <c r="CG285" s="179" t="n"/>
      <c r="CH285" s="178" t="n"/>
      <c r="CI285" s="180" t="n"/>
      <c r="CJ285" s="181" t="n"/>
      <c r="CK285" s="182" t="n"/>
      <c r="CL285" s="25" t="n"/>
      <c r="CM285" s="25" t="n"/>
    </row>
    <row r="286" ht="18" customFormat="1" customHeight="1" s="26">
      <c r="A286" s="69" t="inlineStr">
        <is>
          <t>A1948</t>
        </is>
      </c>
      <c r="B286" s="70" t="inlineStr">
        <is>
          <t>Phan Thị Thùy Duy</t>
        </is>
      </c>
      <c r="C286" s="71" t="inlineStr">
        <is>
          <t>QC X1 Sơn In</t>
        </is>
      </c>
      <c r="D286" s="72" t="inlineStr">
        <is>
          <t>Trực tiếp</t>
        </is>
      </c>
      <c r="E286" s="73" t="inlineStr">
        <is>
          <t>2021-04-01</t>
        </is>
      </c>
      <c r="F286" s="73" t="inlineStr"/>
      <c r="G286" s="74" t="inlineStr">
        <is>
          <t>05:42</t>
        </is>
      </c>
      <c r="H286" s="74" t="inlineStr">
        <is>
          <t>18:01</t>
        </is>
      </c>
      <c r="I286" s="75" t="inlineStr"/>
      <c r="J286" s="74" t="inlineStr"/>
      <c r="K286" s="74" t="inlineStr">
        <is>
          <t>05:46</t>
        </is>
      </c>
      <c r="L286" s="74" t="inlineStr">
        <is>
          <t>18:03</t>
        </is>
      </c>
      <c r="M286" s="74" t="inlineStr">
        <is>
          <t>05:43</t>
        </is>
      </c>
      <c r="N286" s="74" t="inlineStr">
        <is>
          <t>18:00</t>
        </is>
      </c>
      <c r="O286" s="75" t="inlineStr"/>
      <c r="P286" s="74" t="inlineStr"/>
      <c r="Q286" s="74" t="inlineStr">
        <is>
          <t>05:41</t>
        </is>
      </c>
      <c r="R286" s="74" t="inlineStr">
        <is>
          <t>18:00</t>
        </is>
      </c>
      <c r="S286" s="74" t="inlineStr">
        <is>
          <t>05:48</t>
        </is>
      </c>
      <c r="T286" s="74" t="inlineStr">
        <is>
          <t>18:00</t>
        </is>
      </c>
      <c r="U286" s="74" t="inlineStr">
        <is>
          <t>05:43</t>
        </is>
      </c>
      <c r="V286" s="74" t="inlineStr">
        <is>
          <t>18:00</t>
        </is>
      </c>
      <c r="W286" s="75" t="inlineStr">
        <is>
          <t>05:36</t>
        </is>
      </c>
      <c r="X286" s="74" t="inlineStr">
        <is>
          <t>18:01</t>
        </is>
      </c>
      <c r="Y286" s="74" t="inlineStr">
        <is>
          <t>05:38</t>
        </is>
      </c>
      <c r="Z286" s="74" t="inlineStr">
        <is>
          <t>18:01</t>
        </is>
      </c>
      <c r="AA286" s="74" t="inlineStr">
        <is>
          <t>05:40</t>
        </is>
      </c>
      <c r="AB286" s="74" t="inlineStr">
        <is>
          <t>18:00</t>
        </is>
      </c>
      <c r="AC286" s="75" t="inlineStr"/>
      <c r="AD286" s="74" t="inlineStr"/>
      <c r="AE286" s="74" t="inlineStr">
        <is>
          <t>05:42</t>
        </is>
      </c>
      <c r="AF286" s="74" t="inlineStr">
        <is>
          <t>14:04</t>
        </is>
      </c>
      <c r="AG286" s="74" t="inlineStr">
        <is>
          <t>05:43</t>
        </is>
      </c>
      <c r="AH286" s="74" t="inlineStr">
        <is>
          <t>18:00</t>
        </is>
      </c>
      <c r="AI286" s="74" t="inlineStr">
        <is>
          <t>05:43</t>
        </is>
      </c>
      <c r="AJ286" s="74" t="inlineStr">
        <is>
          <t>14:07</t>
        </is>
      </c>
      <c r="AK286" s="75" t="inlineStr">
        <is>
          <t>05:41</t>
        </is>
      </c>
      <c r="AL286" s="74" t="inlineStr">
        <is>
          <t>14:07</t>
        </is>
      </c>
      <c r="AM286" s="74" t="inlineStr">
        <is>
          <t>05:49</t>
        </is>
      </c>
      <c r="AN286" s="74" t="inlineStr">
        <is>
          <t>18:02</t>
        </is>
      </c>
      <c r="AO286" s="74" t="inlineStr"/>
      <c r="AP286" s="74" t="inlineStr"/>
      <c r="AQ286" s="75" t="inlineStr"/>
      <c r="AR286" s="74" t="inlineStr"/>
      <c r="AS286" s="74" t="inlineStr"/>
      <c r="AT286" s="74" t="inlineStr"/>
      <c r="AU286" s="74" t="inlineStr">
        <is>
          <t>05:38</t>
        </is>
      </c>
      <c r="AV286" s="74" t="inlineStr">
        <is>
          <t>18:00</t>
        </is>
      </c>
      <c r="AW286" s="74" t="inlineStr">
        <is>
          <t>05:39</t>
        </is>
      </c>
      <c r="AX286" s="74" t="inlineStr">
        <is>
          <t>18:00</t>
        </is>
      </c>
      <c r="AY286" s="75" t="inlineStr">
        <is>
          <t>05:40</t>
        </is>
      </c>
      <c r="AZ286" s="74" t="inlineStr">
        <is>
          <t>18:02</t>
        </is>
      </c>
      <c r="BA286" s="74" t="inlineStr">
        <is>
          <t>05:45</t>
        </is>
      </c>
      <c r="BB286" s="74" t="inlineStr">
        <is>
          <t>18:00</t>
        </is>
      </c>
      <c r="BC286" s="74" t="inlineStr">
        <is>
          <t>05:49</t>
        </is>
      </c>
      <c r="BD286" s="74" t="inlineStr">
        <is>
          <t>18:00</t>
        </is>
      </c>
      <c r="BE286" s="75" t="inlineStr"/>
      <c r="BF286" s="74" t="inlineStr"/>
      <c r="BG286" s="74" t="inlineStr">
        <is>
          <t>05:45</t>
        </is>
      </c>
      <c r="BH286" s="74" t="inlineStr">
        <is>
          <t>18:00</t>
        </is>
      </c>
      <c r="BI286" s="74" t="inlineStr">
        <is>
          <t>05:43</t>
        </is>
      </c>
      <c r="BJ286" s="74" t="inlineStr">
        <is>
          <t>18:00</t>
        </is>
      </c>
      <c r="BK286" s="74" t="inlineStr">
        <is>
          <t>05:44</t>
        </is>
      </c>
      <c r="BL286" s="74" t="inlineStr">
        <is>
          <t>18:00</t>
        </is>
      </c>
      <c r="BM286" s="74" t="inlineStr">
        <is>
          <t>05:47</t>
        </is>
      </c>
      <c r="BN286" s="74" t="inlineStr">
        <is>
          <t>18:00</t>
        </is>
      </c>
      <c r="BO286" s="74" t="n"/>
      <c r="BP286" s="95" t="n"/>
      <c r="BQ286" s="174" t="n"/>
      <c r="BR286" s="174" t="n"/>
      <c r="BS286" s="174" t="n"/>
      <c r="BT286" s="174" t="n"/>
      <c r="BU286" s="174" t="n"/>
      <c r="BV286" s="174" t="n"/>
      <c r="BW286" s="174" t="n"/>
      <c r="BX286" s="174" t="n"/>
      <c r="BY286" s="174" t="n"/>
      <c r="BZ286" s="175" t="n"/>
      <c r="CA286" s="176" t="n"/>
      <c r="CB286" s="177" t="n"/>
      <c r="CC286" s="118" t="n"/>
      <c r="CD286" s="178" t="n"/>
      <c r="CE286" s="120" t="n"/>
      <c r="CF286" s="178" t="n"/>
      <c r="CG286" s="179" t="n"/>
      <c r="CH286" s="178" t="n"/>
      <c r="CI286" s="180" t="n"/>
      <c r="CJ286" s="181" t="n"/>
      <c r="CK286" s="182" t="n"/>
      <c r="CL286" s="25" t="n"/>
      <c r="CM286" s="25" t="n"/>
    </row>
    <row r="287" ht="18" customFormat="1" customHeight="1" s="26">
      <c r="A287" s="69" t="inlineStr">
        <is>
          <t>A1950</t>
        </is>
      </c>
      <c r="B287" s="70" t="inlineStr">
        <is>
          <t>Nguyễn Thị Kiều Nga</t>
        </is>
      </c>
      <c r="C287" s="71" t="inlineStr">
        <is>
          <t>X1 Ép - A</t>
        </is>
      </c>
      <c r="D287" s="72" t="inlineStr">
        <is>
          <t>Trực tiếp</t>
        </is>
      </c>
      <c r="E287" s="73" t="inlineStr">
        <is>
          <t>2021-04-01</t>
        </is>
      </c>
      <c r="F287" s="73" t="inlineStr"/>
      <c r="G287" s="74" t="inlineStr">
        <is>
          <t>06:02</t>
        </is>
      </c>
      <c r="H287" s="74" t="inlineStr">
        <is>
          <t>17:49</t>
        </is>
      </c>
      <c r="I287" s="74" t="inlineStr">
        <is>
          <t>17:36</t>
        </is>
      </c>
      <c r="J287" s="74" t="inlineStr">
        <is>
          <t>06:02</t>
        </is>
      </c>
      <c r="K287" s="74" t="inlineStr">
        <is>
          <t>17:47</t>
        </is>
      </c>
      <c r="L287" s="74" t="inlineStr">
        <is>
          <t>06:06</t>
        </is>
      </c>
      <c r="M287" s="74" t="inlineStr">
        <is>
          <t>17:47</t>
        </is>
      </c>
      <c r="N287" s="74" t="inlineStr">
        <is>
          <t>06:00</t>
        </is>
      </c>
      <c r="O287" s="74" t="inlineStr"/>
      <c r="P287" s="74" t="inlineStr"/>
      <c r="Q287" s="74" t="inlineStr">
        <is>
          <t>05:50</t>
        </is>
      </c>
      <c r="R287" s="74" t="inlineStr">
        <is>
          <t>18:02</t>
        </is>
      </c>
      <c r="S287" s="74" t="inlineStr">
        <is>
          <t>06:28</t>
        </is>
      </c>
      <c r="T287" s="74" t="inlineStr">
        <is>
          <t>18:04</t>
        </is>
      </c>
      <c r="U287" s="74" t="inlineStr">
        <is>
          <t>05:54</t>
        </is>
      </c>
      <c r="V287" s="74" t="inlineStr">
        <is>
          <t>18:02</t>
        </is>
      </c>
      <c r="W287" s="74" t="inlineStr">
        <is>
          <t>05:51</t>
        </is>
      </c>
      <c r="X287" s="74" t="inlineStr">
        <is>
          <t>18:04</t>
        </is>
      </c>
      <c r="Y287" s="74" t="inlineStr">
        <is>
          <t>05:53</t>
        </is>
      </c>
      <c r="Z287" s="74" t="inlineStr">
        <is>
          <t>18:02</t>
        </is>
      </c>
      <c r="AA287" s="74" t="inlineStr"/>
      <c r="AB287" s="74" t="inlineStr"/>
      <c r="AC287" s="75" t="inlineStr"/>
      <c r="AD287" s="74" t="inlineStr"/>
      <c r="AE287" s="75" t="inlineStr">
        <is>
          <t>17:50</t>
        </is>
      </c>
      <c r="AF287" s="75" t="inlineStr">
        <is>
          <t>06:00</t>
        </is>
      </c>
      <c r="AG287" s="75" t="inlineStr">
        <is>
          <t>17:43</t>
        </is>
      </c>
      <c r="AH287" s="74" t="inlineStr">
        <is>
          <t>06:01</t>
        </is>
      </c>
      <c r="AI287" s="75" t="inlineStr">
        <is>
          <t>17:38</t>
        </is>
      </c>
      <c r="AJ287" s="74" t="inlineStr">
        <is>
          <t>06:01</t>
        </is>
      </c>
      <c r="AK287" s="75" t="inlineStr">
        <is>
          <t>17:49</t>
        </is>
      </c>
      <c r="AL287" s="74" t="inlineStr">
        <is>
          <t>06:00</t>
        </is>
      </c>
      <c r="AM287" s="75" t="inlineStr">
        <is>
          <t>17:45</t>
        </is>
      </c>
      <c r="AN287" s="74" t="inlineStr">
        <is>
          <t>06:00</t>
        </is>
      </c>
      <c r="AO287" s="75" t="inlineStr"/>
      <c r="AP287" s="74" t="inlineStr"/>
      <c r="AQ287" s="74" t="inlineStr"/>
      <c r="AR287" s="74" t="inlineStr"/>
      <c r="AS287" s="74" t="inlineStr"/>
      <c r="AT287" s="74" t="inlineStr"/>
      <c r="AU287" s="74" t="inlineStr">
        <is>
          <t>05:48</t>
        </is>
      </c>
      <c r="AV287" s="74" t="inlineStr">
        <is>
          <t>18:01</t>
        </is>
      </c>
      <c r="AW287" s="74" t="inlineStr">
        <is>
          <t>05:50</t>
        </is>
      </c>
      <c r="AX287" s="74" t="inlineStr">
        <is>
          <t>18:03</t>
        </is>
      </c>
      <c r="AY287" s="74" t="inlineStr">
        <is>
          <t>05:57</t>
        </is>
      </c>
      <c r="AZ287" s="74" t="inlineStr">
        <is>
          <t>18:04</t>
        </is>
      </c>
      <c r="BA287" s="74" t="inlineStr"/>
      <c r="BB287" s="74" t="inlineStr"/>
      <c r="BC287" s="74" t="inlineStr">
        <is>
          <t>05:46</t>
        </is>
      </c>
      <c r="BD287" s="74" t="inlineStr">
        <is>
          <t>18:02</t>
        </is>
      </c>
      <c r="BE287" s="74" t="inlineStr"/>
      <c r="BF287" s="74" t="inlineStr"/>
      <c r="BG287" s="74" t="inlineStr">
        <is>
          <t>17:45</t>
        </is>
      </c>
      <c r="BH287" s="74" t="inlineStr">
        <is>
          <t>06:01</t>
        </is>
      </c>
      <c r="BI287" s="74" t="inlineStr">
        <is>
          <t>17:47</t>
        </is>
      </c>
      <c r="BJ287" s="74" t="inlineStr">
        <is>
          <t>06:01</t>
        </is>
      </c>
      <c r="BK287" s="74" t="inlineStr">
        <is>
          <t>17:46</t>
        </is>
      </c>
      <c r="BL287" s="74" t="inlineStr">
        <is>
          <t>06:01</t>
        </is>
      </c>
      <c r="BM287" s="74" t="inlineStr"/>
      <c r="BN287" s="74" t="inlineStr"/>
      <c r="BO287" s="74" t="n"/>
      <c r="BP287" s="95" t="n"/>
      <c r="BQ287" s="174" t="n"/>
      <c r="BR287" s="174" t="n"/>
      <c r="BS287" s="174" t="n"/>
      <c r="BT287" s="174" t="n"/>
      <c r="BU287" s="174" t="n"/>
      <c r="BV287" s="174" t="n"/>
      <c r="BW287" s="174" t="n"/>
      <c r="BX287" s="174" t="n"/>
      <c r="BY287" s="174" t="n"/>
      <c r="BZ287" s="175" t="n"/>
      <c r="CA287" s="176" t="n"/>
      <c r="CB287" s="177" t="n"/>
      <c r="CC287" s="118" t="n"/>
      <c r="CD287" s="178" t="n"/>
      <c r="CE287" s="120" t="n"/>
      <c r="CF287" s="178" t="n"/>
      <c r="CG287" s="179" t="n"/>
      <c r="CH287" s="178" t="n"/>
      <c r="CI287" s="180" t="n"/>
      <c r="CJ287" s="181" t="n"/>
      <c r="CK287" s="182" t="n"/>
      <c r="CL287" s="25" t="n"/>
      <c r="CM287" s="25" t="n"/>
    </row>
    <row r="288" ht="18" customFormat="1" customHeight="1" s="26">
      <c r="A288" s="69" t="inlineStr">
        <is>
          <t>A1951</t>
        </is>
      </c>
      <c r="B288" s="70" t="inlineStr">
        <is>
          <t>Lâm Thị Ngọc Hương</t>
        </is>
      </c>
      <c r="C288" s="71" t="inlineStr">
        <is>
          <t>X1 Ép - A</t>
        </is>
      </c>
      <c r="D288" s="72" t="inlineStr">
        <is>
          <t>Trực tiếp</t>
        </is>
      </c>
      <c r="E288" s="73" t="inlineStr">
        <is>
          <t>2021-04-01</t>
        </is>
      </c>
      <c r="F288" s="73" t="inlineStr"/>
      <c r="G288" s="74" t="inlineStr">
        <is>
          <t>06:00</t>
        </is>
      </c>
      <c r="H288" s="74" t="inlineStr">
        <is>
          <t>17:51</t>
        </is>
      </c>
      <c r="I288" s="75" t="inlineStr">
        <is>
          <t>17:44</t>
        </is>
      </c>
      <c r="J288" s="74" t="inlineStr">
        <is>
          <t>06:01</t>
        </is>
      </c>
      <c r="K288" s="75" t="inlineStr">
        <is>
          <t>17:49</t>
        </is>
      </c>
      <c r="L288" s="74" t="inlineStr">
        <is>
          <t>06:00</t>
        </is>
      </c>
      <c r="M288" s="75" t="inlineStr">
        <is>
          <t>17:46</t>
        </is>
      </c>
      <c r="N288" s="74" t="inlineStr">
        <is>
          <t>06:03</t>
        </is>
      </c>
      <c r="O288" s="75" t="inlineStr"/>
      <c r="P288" s="74" t="inlineStr"/>
      <c r="Q288" s="74" t="inlineStr">
        <is>
          <t>05:50</t>
        </is>
      </c>
      <c r="R288" s="74" t="inlineStr">
        <is>
          <t>18:00</t>
        </is>
      </c>
      <c r="S288" s="75" t="inlineStr">
        <is>
          <t>05:52</t>
        </is>
      </c>
      <c r="T288" s="74" t="inlineStr">
        <is>
          <t>18:01</t>
        </is>
      </c>
      <c r="U288" s="75" t="inlineStr">
        <is>
          <t>05:49</t>
        </is>
      </c>
      <c r="V288" s="74" t="inlineStr">
        <is>
          <t>18:02</t>
        </is>
      </c>
      <c r="W288" s="75" t="inlineStr">
        <is>
          <t>05:49</t>
        </is>
      </c>
      <c r="X288" s="74" t="inlineStr">
        <is>
          <t>14:00</t>
        </is>
      </c>
      <c r="Y288" s="75" t="inlineStr">
        <is>
          <t>05:48</t>
        </is>
      </c>
      <c r="Z288" s="74" t="inlineStr">
        <is>
          <t>18:00</t>
        </is>
      </c>
      <c r="AA288" s="75" t="inlineStr"/>
      <c r="AB288" s="74" t="inlineStr"/>
      <c r="AC288" s="75" t="inlineStr"/>
      <c r="AD288" s="74" t="inlineStr"/>
      <c r="AE288" s="74" t="inlineStr">
        <is>
          <t>17:50</t>
        </is>
      </c>
      <c r="AF288" s="74" t="inlineStr">
        <is>
          <t>06:00</t>
        </is>
      </c>
      <c r="AG288" s="75" t="inlineStr">
        <is>
          <t>17:55</t>
        </is>
      </c>
      <c r="AH288" s="74" t="inlineStr">
        <is>
          <t>06:00</t>
        </is>
      </c>
      <c r="AI288" s="75" t="inlineStr">
        <is>
          <t>17:53</t>
        </is>
      </c>
      <c r="AJ288" s="74" t="inlineStr">
        <is>
          <t>06:00</t>
        </is>
      </c>
      <c r="AK288" s="75" t="inlineStr">
        <is>
          <t>17:49</t>
        </is>
      </c>
      <c r="AL288" s="74" t="inlineStr">
        <is>
          <t>06:00</t>
        </is>
      </c>
      <c r="AM288" s="75" t="inlineStr">
        <is>
          <t>17:49</t>
        </is>
      </c>
      <c r="AN288" s="74" t="inlineStr">
        <is>
          <t>06:00</t>
        </is>
      </c>
      <c r="AO288" s="75" t="inlineStr">
        <is>
          <t>17:52</t>
        </is>
      </c>
      <c r="AP288" s="74" t="inlineStr">
        <is>
          <t>06:00</t>
        </is>
      </c>
      <c r="AQ288" s="75" t="inlineStr"/>
      <c r="AR288" s="74" t="inlineStr"/>
      <c r="AS288" s="74" t="inlineStr"/>
      <c r="AT288" s="74" t="inlineStr"/>
      <c r="AU288" s="74" t="inlineStr">
        <is>
          <t>05:44</t>
        </is>
      </c>
      <c r="AV288" s="74" t="inlineStr">
        <is>
          <t>18:00</t>
        </is>
      </c>
      <c r="AW288" s="74" t="inlineStr">
        <is>
          <t>05:51</t>
        </is>
      </c>
      <c r="AX288" s="74" t="inlineStr">
        <is>
          <t>18:00</t>
        </is>
      </c>
      <c r="AY288" s="75" t="inlineStr">
        <is>
          <t>05:51</t>
        </is>
      </c>
      <c r="AZ288" s="74" t="inlineStr">
        <is>
          <t>18:00</t>
        </is>
      </c>
      <c r="BA288" s="74" t="inlineStr"/>
      <c r="BB288" s="74" t="inlineStr"/>
      <c r="BC288" s="74" t="inlineStr">
        <is>
          <t>05:53</t>
        </is>
      </c>
      <c r="BD288" s="74" t="inlineStr">
        <is>
          <t>14:01</t>
        </is>
      </c>
      <c r="BE288" s="75" t="inlineStr"/>
      <c r="BF288" s="74" t="inlineStr"/>
      <c r="BG288" s="74" t="inlineStr">
        <is>
          <t>17:37</t>
        </is>
      </c>
      <c r="BH288" s="74" t="inlineStr">
        <is>
          <t>06:00</t>
        </is>
      </c>
      <c r="BI288" s="74" t="inlineStr">
        <is>
          <t>17:44</t>
        </is>
      </c>
      <c r="BJ288" s="74" t="inlineStr">
        <is>
          <t>06:00</t>
        </is>
      </c>
      <c r="BK288" s="74" t="inlineStr">
        <is>
          <t>17:47</t>
        </is>
      </c>
      <c r="BL288" s="74" t="inlineStr">
        <is>
          <t>06:00</t>
        </is>
      </c>
      <c r="BM288" s="74" t="inlineStr">
        <is>
          <t>17:55</t>
        </is>
      </c>
      <c r="BN288" s="74" t="inlineStr">
        <is>
          <t>06:01</t>
        </is>
      </c>
      <c r="BO288" s="74" t="n"/>
      <c r="BP288" s="95" t="n"/>
      <c r="BQ288" s="174" t="n"/>
      <c r="BR288" s="174" t="n"/>
      <c r="BS288" s="174" t="n"/>
      <c r="BT288" s="174" t="n"/>
      <c r="BU288" s="174" t="n"/>
      <c r="BV288" s="174" t="n"/>
      <c r="BW288" s="174" t="n"/>
      <c r="BX288" s="174" t="n"/>
      <c r="BY288" s="174" t="n"/>
      <c r="BZ288" s="175" t="n"/>
      <c r="CA288" s="176" t="n"/>
      <c r="CB288" s="177" t="n"/>
      <c r="CC288" s="118" t="n"/>
      <c r="CD288" s="178" t="n"/>
      <c r="CE288" s="120" t="n"/>
      <c r="CF288" s="178" t="n"/>
      <c r="CG288" s="179" t="n"/>
      <c r="CH288" s="178" t="n"/>
      <c r="CI288" s="180" t="n"/>
      <c r="CJ288" s="181" t="n"/>
      <c r="CK288" s="182" t="n"/>
      <c r="CL288" s="25" t="n"/>
      <c r="CM288" s="25" t="n"/>
    </row>
    <row r="289" ht="18" customFormat="1" customHeight="1" s="26">
      <c r="A289" s="69" t="inlineStr">
        <is>
          <t>A1959</t>
        </is>
      </c>
      <c r="B289" s="70" t="inlineStr">
        <is>
          <t>Hoàng Thị Trang</t>
        </is>
      </c>
      <c r="C289" s="71" t="inlineStr">
        <is>
          <t>Kế toán Quản Trị</t>
        </is>
      </c>
      <c r="D289" s="72" t="inlineStr">
        <is>
          <t>Gián tiếp</t>
        </is>
      </c>
      <c r="E289" s="73" t="inlineStr">
        <is>
          <t>2021-04-12</t>
        </is>
      </c>
      <c r="F289" s="73" t="inlineStr"/>
      <c r="G289" s="74" t="inlineStr">
        <is>
          <t>07:53</t>
        </is>
      </c>
      <c r="H289" s="74" t="inlineStr">
        <is>
          <t>16:38</t>
        </is>
      </c>
      <c r="I289" s="74" t="inlineStr">
        <is>
          <t>07:53</t>
        </is>
      </c>
      <c r="J289" s="74" t="inlineStr">
        <is>
          <t>16:31</t>
        </is>
      </c>
      <c r="K289" s="74" t="inlineStr">
        <is>
          <t>07:52</t>
        </is>
      </c>
      <c r="L289" s="74" t="inlineStr">
        <is>
          <t>16:32</t>
        </is>
      </c>
      <c r="M289" s="74" t="inlineStr"/>
      <c r="N289" s="74" t="inlineStr"/>
      <c r="O289" s="74" t="inlineStr"/>
      <c r="P289" s="74" t="inlineStr"/>
      <c r="Q289" s="74" t="inlineStr">
        <is>
          <t>07:55</t>
        </is>
      </c>
      <c r="R289" s="74" t="inlineStr">
        <is>
          <t>16:33</t>
        </is>
      </c>
      <c r="S289" s="74" t="inlineStr">
        <is>
          <t>07:53</t>
        </is>
      </c>
      <c r="T289" s="74" t="inlineStr">
        <is>
          <t>16:33</t>
        </is>
      </c>
      <c r="U289" s="74" t="inlineStr">
        <is>
          <t>07:50</t>
        </is>
      </c>
      <c r="V289" s="74" t="inlineStr">
        <is>
          <t>16:35</t>
        </is>
      </c>
      <c r="W289" s="74" t="inlineStr">
        <is>
          <t>07:52</t>
        </is>
      </c>
      <c r="X289" s="74" t="inlineStr">
        <is>
          <t>16:32</t>
        </is>
      </c>
      <c r="Y289" s="74" t="inlineStr"/>
      <c r="Z289" s="74" t="inlineStr">
        <is>
          <t>16:33</t>
        </is>
      </c>
      <c r="AA289" s="74" t="inlineStr">
        <is>
          <t>07:39</t>
        </is>
      </c>
      <c r="AB289" s="74" t="inlineStr">
        <is>
          <t>13:25</t>
        </is>
      </c>
      <c r="AC289" s="74" t="inlineStr"/>
      <c r="AD289" s="74" t="inlineStr"/>
      <c r="AE289" s="74" t="inlineStr">
        <is>
          <t>07:51</t>
        </is>
      </c>
      <c r="AF289" s="74" t="inlineStr">
        <is>
          <t>16:36</t>
        </is>
      </c>
      <c r="AG289" s="74" t="inlineStr">
        <is>
          <t>07:54</t>
        </is>
      </c>
      <c r="AH289" s="74" t="inlineStr">
        <is>
          <t>16:35</t>
        </is>
      </c>
      <c r="AI289" s="74" t="inlineStr">
        <is>
          <t>07:50</t>
        </is>
      </c>
      <c r="AJ289" s="74" t="inlineStr">
        <is>
          <t>16:32</t>
        </is>
      </c>
      <c r="AK289" s="74" t="inlineStr">
        <is>
          <t>07:50</t>
        </is>
      </c>
      <c r="AL289" s="74" t="inlineStr">
        <is>
          <t>16:33</t>
        </is>
      </c>
      <c r="AM289" s="74" t="inlineStr">
        <is>
          <t>07:50</t>
        </is>
      </c>
      <c r="AN289" s="74" t="inlineStr">
        <is>
          <t>16:31</t>
        </is>
      </c>
      <c r="AO289" s="74" t="inlineStr"/>
      <c r="AP289" s="74" t="inlineStr"/>
      <c r="AQ289" s="74" t="inlineStr"/>
      <c r="AR289" s="74" t="inlineStr"/>
      <c r="AS289" s="74" t="inlineStr"/>
      <c r="AT289" s="74" t="inlineStr"/>
      <c r="AU289" s="74" t="inlineStr">
        <is>
          <t>07:53</t>
        </is>
      </c>
      <c r="AV289" s="74" t="inlineStr">
        <is>
          <t>16:33</t>
        </is>
      </c>
      <c r="AW289" s="74" t="inlineStr">
        <is>
          <t>07:53</t>
        </is>
      </c>
      <c r="AX289" s="74" t="inlineStr">
        <is>
          <t>16:38</t>
        </is>
      </c>
      <c r="AY289" s="74" t="inlineStr">
        <is>
          <t>07:51</t>
        </is>
      </c>
      <c r="AZ289" s="74" t="inlineStr">
        <is>
          <t>16:31</t>
        </is>
      </c>
      <c r="BA289" s="74" t="inlineStr">
        <is>
          <t>07:54</t>
        </is>
      </c>
      <c r="BB289" s="74" t="inlineStr">
        <is>
          <t>16:34</t>
        </is>
      </c>
      <c r="BC289" s="74" t="inlineStr">
        <is>
          <t>07:47</t>
        </is>
      </c>
      <c r="BD289" s="74" t="inlineStr">
        <is>
          <t>16:01</t>
        </is>
      </c>
      <c r="BE289" s="74" t="inlineStr"/>
      <c r="BF289" s="74" t="inlineStr"/>
      <c r="BG289" s="74" t="inlineStr">
        <is>
          <t>07:54</t>
        </is>
      </c>
      <c r="BH289" s="74" t="inlineStr">
        <is>
          <t>16:39</t>
        </is>
      </c>
      <c r="BI289" s="74" t="inlineStr">
        <is>
          <t>07:53</t>
        </is>
      </c>
      <c r="BJ289" s="74" t="inlineStr">
        <is>
          <t>16:34</t>
        </is>
      </c>
      <c r="BK289" s="74" t="inlineStr">
        <is>
          <t>07:54</t>
        </is>
      </c>
      <c r="BL289" s="74" t="inlineStr">
        <is>
          <t>16:33</t>
        </is>
      </c>
      <c r="BM289" s="74" t="inlineStr">
        <is>
          <t>07:51</t>
        </is>
      </c>
      <c r="BN289" s="74" t="inlineStr">
        <is>
          <t>16:40</t>
        </is>
      </c>
      <c r="BO289" s="74" t="n"/>
      <c r="BP289" s="95" t="n"/>
      <c r="BQ289" s="174" t="n"/>
      <c r="BR289" s="174" t="n"/>
      <c r="BS289" s="174" t="n"/>
      <c r="BT289" s="174" t="n"/>
      <c r="BU289" s="174" t="n"/>
      <c r="BV289" s="174" t="n"/>
      <c r="BW289" s="174" t="n"/>
      <c r="BX289" s="174" t="n"/>
      <c r="BY289" s="174" t="n"/>
      <c r="BZ289" s="175" t="n"/>
      <c r="CA289" s="176" t="n"/>
      <c r="CB289" s="177" t="n"/>
      <c r="CC289" s="118" t="n"/>
      <c r="CD289" s="178" t="n"/>
      <c r="CE289" s="120" t="n"/>
      <c r="CF289" s="178" t="n"/>
      <c r="CG289" s="179" t="n"/>
      <c r="CH289" s="178" t="n"/>
      <c r="CI289" s="180" t="n"/>
      <c r="CJ289" s="181" t="n"/>
      <c r="CK289" s="182" t="n"/>
      <c r="CL289" s="25" t="n"/>
      <c r="CM289" s="25" t="n"/>
    </row>
    <row r="290" ht="18" customFormat="1" customHeight="1" s="26">
      <c r="A290" s="69" t="inlineStr">
        <is>
          <t>A1963</t>
        </is>
      </c>
      <c r="B290" s="70" t="inlineStr">
        <is>
          <t>Nguyễn Phú Điền</t>
        </is>
      </c>
      <c r="C290" s="71" t="inlineStr">
        <is>
          <t>X1 Ép - A</t>
        </is>
      </c>
      <c r="D290" s="72" t="inlineStr">
        <is>
          <t>Trực tiếp</t>
        </is>
      </c>
      <c r="E290" s="73" t="inlineStr">
        <is>
          <t>2021-04-12</t>
        </is>
      </c>
      <c r="F290" s="73" t="inlineStr"/>
      <c r="G290" s="74" t="inlineStr">
        <is>
          <t>06:00</t>
        </is>
      </c>
      <c r="H290" s="74" t="inlineStr">
        <is>
          <t>17:47</t>
        </is>
      </c>
      <c r="I290" s="75" t="inlineStr">
        <is>
          <t>17:52</t>
        </is>
      </c>
      <c r="J290" s="74" t="inlineStr">
        <is>
          <t>06:05</t>
        </is>
      </c>
      <c r="K290" s="74" t="inlineStr">
        <is>
          <t>17:32</t>
        </is>
      </c>
      <c r="L290" s="74" t="inlineStr">
        <is>
          <t>06:00</t>
        </is>
      </c>
      <c r="M290" s="74" t="inlineStr">
        <is>
          <t>17:38</t>
        </is>
      </c>
      <c r="N290" s="74" t="inlineStr">
        <is>
          <t>06:02</t>
        </is>
      </c>
      <c r="O290" s="75" t="inlineStr"/>
      <c r="P290" s="74" t="inlineStr"/>
      <c r="Q290" s="74" t="inlineStr">
        <is>
          <t>05:41</t>
        </is>
      </c>
      <c r="R290" s="74" t="inlineStr">
        <is>
          <t>18:02</t>
        </is>
      </c>
      <c r="S290" s="74" t="inlineStr">
        <is>
          <t>07:25</t>
        </is>
      </c>
      <c r="T290" s="74" t="inlineStr">
        <is>
          <t>18:00</t>
        </is>
      </c>
      <c r="U290" s="74" t="inlineStr">
        <is>
          <t>05:47</t>
        </is>
      </c>
      <c r="V290" s="74" t="inlineStr">
        <is>
          <t>18:02</t>
        </is>
      </c>
      <c r="W290" s="75" t="inlineStr">
        <is>
          <t>05:37</t>
        </is>
      </c>
      <c r="X290" s="74" t="inlineStr">
        <is>
          <t>18:00</t>
        </is>
      </c>
      <c r="Y290" s="74" t="inlineStr">
        <is>
          <t>05:44</t>
        </is>
      </c>
      <c r="Z290" s="74" t="inlineStr"/>
      <c r="AA290" s="74" t="inlineStr">
        <is>
          <t>05:54</t>
        </is>
      </c>
      <c r="AB290" s="74" t="inlineStr">
        <is>
          <t>11:34</t>
        </is>
      </c>
      <c r="AC290" s="75" t="inlineStr"/>
      <c r="AD290" s="74" t="inlineStr"/>
      <c r="AE290" s="74" t="inlineStr"/>
      <c r="AF290" s="74" t="inlineStr"/>
      <c r="AG290" s="74" t="inlineStr"/>
      <c r="AH290" s="74" t="inlineStr"/>
      <c r="AI290" s="74" t="inlineStr"/>
      <c r="AJ290" s="74" t="inlineStr"/>
      <c r="AK290" s="75" t="inlineStr"/>
      <c r="AL290" s="74" t="inlineStr"/>
      <c r="AM290" s="74" t="inlineStr"/>
      <c r="AN290" s="74" t="inlineStr"/>
      <c r="AO290" s="74" t="inlineStr"/>
      <c r="AP290" s="74" t="inlineStr"/>
      <c r="AQ290" s="75" t="inlineStr"/>
      <c r="AR290" s="74" t="inlineStr"/>
      <c r="AS290" s="74" t="inlineStr"/>
      <c r="AT290" s="74" t="inlineStr"/>
      <c r="AU290" s="74" t="inlineStr"/>
      <c r="AV290" s="74" t="inlineStr"/>
      <c r="AW290" s="74" t="inlineStr"/>
      <c r="AX290" s="74" t="inlineStr"/>
      <c r="AY290" s="75" t="inlineStr"/>
      <c r="AZ290" s="74" t="inlineStr"/>
      <c r="BA290" s="74" t="inlineStr"/>
      <c r="BB290" s="74" t="inlineStr"/>
      <c r="BC290" s="74" t="inlineStr"/>
      <c r="BD290" s="74" t="inlineStr"/>
      <c r="BE290" s="75" t="inlineStr"/>
      <c r="BF290" s="74" t="inlineStr"/>
      <c r="BG290" s="74" t="inlineStr"/>
      <c r="BH290" s="74" t="inlineStr"/>
      <c r="BI290" s="74" t="inlineStr"/>
      <c r="BJ290" s="74" t="inlineStr"/>
      <c r="BK290" s="74" t="inlineStr"/>
      <c r="BL290" s="74" t="inlineStr"/>
      <c r="BM290" s="74" t="inlineStr"/>
      <c r="BN290" s="74" t="inlineStr"/>
      <c r="BO290" s="74" t="n"/>
      <c r="BP290" s="95" t="n"/>
      <c r="BQ290" s="174" t="n"/>
      <c r="BR290" s="174" t="n"/>
      <c r="BS290" s="174" t="n"/>
      <c r="BT290" s="174" t="n"/>
      <c r="BU290" s="174" t="n"/>
      <c r="BV290" s="174" t="n"/>
      <c r="BW290" s="174" t="n"/>
      <c r="BX290" s="174" t="n"/>
      <c r="BY290" s="174" t="n"/>
      <c r="BZ290" s="175" t="n"/>
      <c r="CA290" s="176" t="n"/>
      <c r="CB290" s="177" t="n"/>
      <c r="CC290" s="118" t="n"/>
      <c r="CD290" s="178" t="n"/>
      <c r="CE290" s="120" t="n"/>
      <c r="CF290" s="178" t="n"/>
      <c r="CG290" s="179" t="n"/>
      <c r="CH290" s="178" t="n"/>
      <c r="CI290" s="180" t="n"/>
      <c r="CJ290" s="181" t="n"/>
      <c r="CK290" s="182" t="n"/>
      <c r="CL290" s="25" t="n"/>
      <c r="CM290" s="25" t="n"/>
    </row>
    <row r="291" ht="18" customFormat="1" customHeight="1" s="26">
      <c r="A291" s="69" t="inlineStr">
        <is>
          <t>A1964</t>
        </is>
      </c>
      <c r="B291" s="70" t="inlineStr">
        <is>
          <t>Lê Mạnh Huấn</t>
        </is>
      </c>
      <c r="C291" s="71" t="inlineStr">
        <is>
          <t>Kế hoạch</t>
        </is>
      </c>
      <c r="D291" s="72" t="inlineStr">
        <is>
          <t>Gián tiếp</t>
        </is>
      </c>
      <c r="E291" s="73" t="inlineStr">
        <is>
          <t>2021-03-03</t>
        </is>
      </c>
      <c r="F291" s="73" t="inlineStr"/>
      <c r="G291" s="74" t="inlineStr"/>
      <c r="H291" s="74" t="inlineStr"/>
      <c r="I291" s="75" t="inlineStr"/>
      <c r="J291" s="74" t="inlineStr"/>
      <c r="K291" s="75" t="inlineStr"/>
      <c r="L291" s="74" t="inlineStr"/>
      <c r="M291" s="75" t="inlineStr"/>
      <c r="N291" s="74" t="inlineStr"/>
      <c r="O291" s="75" t="inlineStr"/>
      <c r="P291" s="74" t="inlineStr"/>
      <c r="Q291" s="75" t="inlineStr"/>
      <c r="R291" s="74" t="inlineStr"/>
      <c r="S291" s="75" t="inlineStr"/>
      <c r="T291" s="74" t="inlineStr"/>
      <c r="U291" s="75" t="inlineStr"/>
      <c r="V291" s="74" t="inlineStr"/>
      <c r="W291" s="75" t="inlineStr"/>
      <c r="X291" s="74" t="inlineStr"/>
      <c r="Y291" s="75" t="inlineStr">
        <is>
          <t>13:30</t>
        </is>
      </c>
      <c r="Z291" s="74" t="inlineStr">
        <is>
          <t>16:33</t>
        </is>
      </c>
      <c r="AA291" s="75" t="inlineStr">
        <is>
          <t>07:49</t>
        </is>
      </c>
      <c r="AB291" s="74" t="inlineStr">
        <is>
          <t>16:34</t>
        </is>
      </c>
      <c r="AC291" s="75" t="inlineStr"/>
      <c r="AD291" s="74" t="inlineStr"/>
      <c r="AE291" s="75" t="inlineStr">
        <is>
          <t>07:52</t>
        </is>
      </c>
      <c r="AF291" s="75" t="inlineStr">
        <is>
          <t>16:39</t>
        </is>
      </c>
      <c r="AG291" s="75" t="inlineStr">
        <is>
          <t>07:54</t>
        </is>
      </c>
      <c r="AH291" s="74" t="inlineStr">
        <is>
          <t>16:34</t>
        </is>
      </c>
      <c r="AI291" s="75" t="inlineStr">
        <is>
          <t>07:50</t>
        </is>
      </c>
      <c r="AJ291" s="74" t="inlineStr">
        <is>
          <t>16:35</t>
        </is>
      </c>
      <c r="AK291" s="75" t="inlineStr">
        <is>
          <t>07:50</t>
        </is>
      </c>
      <c r="AL291" s="74" t="inlineStr">
        <is>
          <t>16:34</t>
        </is>
      </c>
      <c r="AM291" s="75" t="inlineStr">
        <is>
          <t>07:50</t>
        </is>
      </c>
      <c r="AN291" s="74" t="inlineStr">
        <is>
          <t>16:33</t>
        </is>
      </c>
      <c r="AO291" s="75" t="inlineStr">
        <is>
          <t>07:47</t>
        </is>
      </c>
      <c r="AP291" s="74" t="inlineStr">
        <is>
          <t>16:04</t>
        </is>
      </c>
      <c r="AQ291" s="75" t="inlineStr"/>
      <c r="AR291" s="74" t="inlineStr"/>
      <c r="AS291" s="75" t="inlineStr"/>
      <c r="AT291" s="75" t="inlineStr"/>
      <c r="AU291" s="75" t="inlineStr">
        <is>
          <t>07:54</t>
        </is>
      </c>
      <c r="AV291" s="74" t="inlineStr">
        <is>
          <t>16:36</t>
        </is>
      </c>
      <c r="AW291" s="74" t="inlineStr">
        <is>
          <t>07:53</t>
        </is>
      </c>
      <c r="AX291" s="74" t="inlineStr">
        <is>
          <t>16:38</t>
        </is>
      </c>
      <c r="AY291" s="75" t="inlineStr">
        <is>
          <t>07:51</t>
        </is>
      </c>
      <c r="AZ291" s="74" t="inlineStr">
        <is>
          <t>16:39</t>
        </is>
      </c>
      <c r="BA291" s="75" t="inlineStr">
        <is>
          <t>07:55</t>
        </is>
      </c>
      <c r="BB291" s="74" t="inlineStr">
        <is>
          <t>16:34</t>
        </is>
      </c>
      <c r="BC291" s="75" t="inlineStr"/>
      <c r="BD291" s="74" t="inlineStr"/>
      <c r="BE291" s="75" t="inlineStr"/>
      <c r="BF291" s="74" t="inlineStr"/>
      <c r="BG291" s="75" t="inlineStr">
        <is>
          <t>07:54</t>
        </is>
      </c>
      <c r="BH291" s="75" t="inlineStr">
        <is>
          <t>16:40</t>
        </is>
      </c>
      <c r="BI291" s="74" t="inlineStr">
        <is>
          <t>07:53</t>
        </is>
      </c>
      <c r="BJ291" s="74" t="inlineStr">
        <is>
          <t>16:35</t>
        </is>
      </c>
      <c r="BK291" s="74" t="inlineStr">
        <is>
          <t>07:54</t>
        </is>
      </c>
      <c r="BL291" s="74" t="inlineStr">
        <is>
          <t>16:37</t>
        </is>
      </c>
      <c r="BM291" s="74" t="inlineStr">
        <is>
          <t>07:51</t>
        </is>
      </c>
      <c r="BN291" s="74" t="inlineStr">
        <is>
          <t>16:37</t>
        </is>
      </c>
      <c r="BO291" s="74" t="n"/>
      <c r="BP291" s="95" t="n"/>
      <c r="BQ291" s="174" t="n"/>
      <c r="BR291" s="174" t="n"/>
      <c r="BS291" s="174" t="n"/>
      <c r="BT291" s="174" t="n"/>
      <c r="BU291" s="174" t="n"/>
      <c r="BV291" s="174" t="n"/>
      <c r="BW291" s="174" t="n"/>
      <c r="BX291" s="174" t="n"/>
      <c r="BY291" s="174" t="n"/>
      <c r="BZ291" s="175" t="n"/>
      <c r="CA291" s="176" t="n"/>
      <c r="CB291" s="177" t="n"/>
      <c r="CC291" s="118" t="n"/>
      <c r="CD291" s="178" t="n"/>
      <c r="CE291" s="120" t="n"/>
      <c r="CF291" s="178" t="n"/>
      <c r="CG291" s="179" t="n"/>
      <c r="CH291" s="178" t="n"/>
      <c r="CI291" s="180" t="n"/>
      <c r="CJ291" s="181" t="n"/>
      <c r="CK291" s="182" t="n"/>
      <c r="CL291" s="25" t="n"/>
      <c r="CM291" s="25" t="n"/>
    </row>
    <row r="292" ht="18" customFormat="1" customHeight="1" s="29">
      <c r="A292" s="69" t="inlineStr">
        <is>
          <t>A1965</t>
        </is>
      </c>
      <c r="B292" s="70" t="inlineStr">
        <is>
          <t>Lê Long Kim Xuân</t>
        </is>
      </c>
      <c r="C292" s="71" t="inlineStr">
        <is>
          <t>QA/QC X1 Xi</t>
        </is>
      </c>
      <c r="D292" s="72" t="inlineStr">
        <is>
          <t>Trực tiếp</t>
        </is>
      </c>
      <c r="E292" s="73" t="inlineStr">
        <is>
          <t>2021-04-12</t>
        </is>
      </c>
      <c r="F292" s="73" t="inlineStr"/>
      <c r="G292" s="74" t="inlineStr">
        <is>
          <t>05:45</t>
        </is>
      </c>
      <c r="H292" s="74" t="inlineStr">
        <is>
          <t>13:03</t>
        </is>
      </c>
      <c r="I292" s="75" t="inlineStr"/>
      <c r="J292" s="74" t="inlineStr"/>
      <c r="K292" s="74" t="inlineStr">
        <is>
          <t>05:46</t>
        </is>
      </c>
      <c r="L292" s="74" t="inlineStr">
        <is>
          <t>13:02</t>
        </is>
      </c>
      <c r="M292" s="74" t="inlineStr">
        <is>
          <t>05:46</t>
        </is>
      </c>
      <c r="N292" s="74" t="inlineStr">
        <is>
          <t>13:04</t>
        </is>
      </c>
      <c r="O292" s="75" t="inlineStr"/>
      <c r="P292" s="74" t="inlineStr"/>
      <c r="Q292" s="74" t="inlineStr">
        <is>
          <t>05:44</t>
        </is>
      </c>
      <c r="R292" s="74" t="inlineStr">
        <is>
          <t>13:02</t>
        </is>
      </c>
      <c r="S292" s="74" t="inlineStr">
        <is>
          <t>05:48</t>
        </is>
      </c>
      <c r="T292" s="74" t="inlineStr">
        <is>
          <t>13:02</t>
        </is>
      </c>
      <c r="U292" s="74" t="inlineStr"/>
      <c r="V292" s="74" t="inlineStr"/>
      <c r="W292" s="75" t="inlineStr">
        <is>
          <t>05:47</t>
        </is>
      </c>
      <c r="X292" s="74" t="inlineStr">
        <is>
          <t>13:06</t>
        </is>
      </c>
      <c r="Y292" s="74" t="inlineStr">
        <is>
          <t>05:52</t>
        </is>
      </c>
      <c r="Z292" s="74" t="inlineStr">
        <is>
          <t>13:15</t>
        </is>
      </c>
      <c r="AA292" s="74" t="inlineStr">
        <is>
          <t>05:48</t>
        </is>
      </c>
      <c r="AB292" s="74" t="inlineStr">
        <is>
          <t>13:01</t>
        </is>
      </c>
      <c r="AC292" s="75" t="inlineStr"/>
      <c r="AD292" s="74" t="inlineStr"/>
      <c r="AE292" s="74" t="inlineStr"/>
      <c r="AF292" s="74" t="inlineStr"/>
      <c r="AG292" s="74" t="inlineStr">
        <is>
          <t>07:40</t>
        </is>
      </c>
      <c r="AH292" s="74" t="inlineStr">
        <is>
          <t>15:36</t>
        </is>
      </c>
      <c r="AI292" s="74" t="inlineStr">
        <is>
          <t>05:51</t>
        </is>
      </c>
      <c r="AJ292" s="74" t="inlineStr">
        <is>
          <t>14:08</t>
        </is>
      </c>
      <c r="AK292" s="74" t="inlineStr">
        <is>
          <t>05:51</t>
        </is>
      </c>
      <c r="AL292" s="74" t="inlineStr">
        <is>
          <t>18:00</t>
        </is>
      </c>
      <c r="AM292" s="74" t="inlineStr">
        <is>
          <t>05:47</t>
        </is>
      </c>
      <c r="AN292" s="74" t="inlineStr">
        <is>
          <t>18:00</t>
        </is>
      </c>
      <c r="AO292" s="74" t="inlineStr">
        <is>
          <t>05:55</t>
        </is>
      </c>
      <c r="AP292" s="74" t="inlineStr">
        <is>
          <t>14:00</t>
        </is>
      </c>
      <c r="AQ292" s="74" t="inlineStr"/>
      <c r="AR292" s="74" t="inlineStr"/>
      <c r="AS292" s="74" t="inlineStr"/>
      <c r="AT292" s="74" t="inlineStr"/>
      <c r="AU292" s="74" t="inlineStr"/>
      <c r="AV292" s="74" t="inlineStr"/>
      <c r="AW292" s="74" t="inlineStr"/>
      <c r="AX292" s="74" t="inlineStr"/>
      <c r="AY292" s="74" t="inlineStr"/>
      <c r="AZ292" s="74" t="inlineStr"/>
      <c r="BA292" s="74" t="inlineStr"/>
      <c r="BB292" s="74" t="inlineStr"/>
      <c r="BC292" s="74" t="inlineStr"/>
      <c r="BD292" s="74" t="inlineStr"/>
      <c r="BE292" s="74" t="inlineStr"/>
      <c r="BF292" s="74" t="inlineStr"/>
      <c r="BG292" s="74" t="inlineStr"/>
      <c r="BH292" s="74" t="inlineStr"/>
      <c r="BI292" s="74" t="inlineStr"/>
      <c r="BJ292" s="74" t="inlineStr"/>
      <c r="BK292" s="74" t="inlineStr"/>
      <c r="BL292" s="74" t="inlineStr"/>
      <c r="BM292" s="74" t="inlineStr"/>
      <c r="BN292" s="74" t="inlineStr"/>
      <c r="BO292" s="74" t="n"/>
      <c r="BP292" s="95" t="n"/>
      <c r="BQ292" s="174" t="n"/>
      <c r="BR292" s="174" t="n"/>
      <c r="BS292" s="174" t="n"/>
      <c r="BT292" s="174" t="n"/>
      <c r="BU292" s="174" t="n"/>
      <c r="BV292" s="174" t="n"/>
      <c r="BW292" s="174" t="n"/>
      <c r="BX292" s="174" t="n"/>
      <c r="BY292" s="174" t="n"/>
      <c r="BZ292" s="175" t="n"/>
      <c r="CA292" s="176" t="n"/>
      <c r="CB292" s="177" t="n"/>
      <c r="CC292" s="118" t="n"/>
      <c r="CD292" s="178" t="n"/>
      <c r="CE292" s="120" t="n"/>
      <c r="CF292" s="178" t="n"/>
      <c r="CG292" s="179" t="n"/>
      <c r="CH292" s="178" t="n"/>
      <c r="CI292" s="180" t="n"/>
      <c r="CJ292" s="181" t="n"/>
      <c r="CK292" s="182" t="n"/>
      <c r="CL292" s="25" t="n"/>
      <c r="CM292" s="25" t="n"/>
    </row>
    <row r="293" ht="18" customFormat="1" customHeight="1" s="29">
      <c r="A293" s="69" t="inlineStr">
        <is>
          <t>A1967</t>
        </is>
      </c>
      <c r="B293" s="70" t="inlineStr">
        <is>
          <t>Đỗ Trường Thành</t>
        </is>
      </c>
      <c r="C293" s="71" t="inlineStr">
        <is>
          <t>X1 Xi Line 1-1</t>
        </is>
      </c>
      <c r="D293" s="72" t="inlineStr">
        <is>
          <t>Trực tiếp</t>
        </is>
      </c>
      <c r="E293" s="73" t="inlineStr">
        <is>
          <t>2021-04-22</t>
        </is>
      </c>
      <c r="F293" s="73" t="inlineStr"/>
      <c r="G293" s="74" t="inlineStr">
        <is>
          <t>05:34</t>
        </is>
      </c>
      <c r="H293" s="74" t="inlineStr">
        <is>
          <t>18:05</t>
        </is>
      </c>
      <c r="I293" s="75" t="inlineStr">
        <is>
          <t>05:37</t>
        </is>
      </c>
      <c r="J293" s="74" t="inlineStr">
        <is>
          <t>18:04</t>
        </is>
      </c>
      <c r="K293" s="74" t="inlineStr">
        <is>
          <t>05:37</t>
        </is>
      </c>
      <c r="L293" s="74" t="inlineStr">
        <is>
          <t>18:04</t>
        </is>
      </c>
      <c r="M293" s="74" t="inlineStr">
        <is>
          <t>05:35</t>
        </is>
      </c>
      <c r="N293" s="74" t="inlineStr">
        <is>
          <t>18:02</t>
        </is>
      </c>
      <c r="O293" s="75" t="inlineStr"/>
      <c r="P293" s="74" t="inlineStr"/>
      <c r="Q293" s="74" t="inlineStr">
        <is>
          <t>17:40</t>
        </is>
      </c>
      <c r="R293" s="74" t="inlineStr">
        <is>
          <t>06:00</t>
        </is>
      </c>
      <c r="S293" s="74" t="inlineStr">
        <is>
          <t>17:41</t>
        </is>
      </c>
      <c r="T293" s="74" t="inlineStr">
        <is>
          <t>06:04</t>
        </is>
      </c>
      <c r="U293" s="74" t="inlineStr"/>
      <c r="V293" s="74" t="inlineStr"/>
      <c r="W293" s="74" t="inlineStr">
        <is>
          <t>17:42</t>
        </is>
      </c>
      <c r="X293" s="74" t="inlineStr">
        <is>
          <t>06:02</t>
        </is>
      </c>
      <c r="Y293" s="74" t="inlineStr">
        <is>
          <t>17:47</t>
        </is>
      </c>
      <c r="Z293" s="74" t="inlineStr">
        <is>
          <t>06:02</t>
        </is>
      </c>
      <c r="AA293" s="74" t="inlineStr"/>
      <c r="AB293" s="74" t="inlineStr"/>
      <c r="AC293" s="74" t="inlineStr"/>
      <c r="AD293" s="74" t="inlineStr"/>
      <c r="AE293" s="74" t="inlineStr">
        <is>
          <t>05:29</t>
        </is>
      </c>
      <c r="AF293" s="74" t="inlineStr">
        <is>
          <t>18:04</t>
        </is>
      </c>
      <c r="AG293" s="74" t="inlineStr">
        <is>
          <t>05:41</t>
        </is>
      </c>
      <c r="AH293" s="74" t="inlineStr">
        <is>
          <t>18:05</t>
        </is>
      </c>
      <c r="AI293" s="74" t="inlineStr">
        <is>
          <t>05:30</t>
        </is>
      </c>
      <c r="AJ293" s="74" t="inlineStr">
        <is>
          <t>18:04</t>
        </is>
      </c>
      <c r="AK293" s="74" t="inlineStr"/>
      <c r="AL293" s="74" t="inlineStr"/>
      <c r="AM293" s="74" t="inlineStr">
        <is>
          <t>05:31</t>
        </is>
      </c>
      <c r="AN293" s="74" t="inlineStr">
        <is>
          <t>18:04</t>
        </is>
      </c>
      <c r="AO293" s="74" t="inlineStr">
        <is>
          <t>05:34</t>
        </is>
      </c>
      <c r="AP293" s="74" t="inlineStr">
        <is>
          <t>18:04</t>
        </is>
      </c>
      <c r="AQ293" s="74" t="inlineStr"/>
      <c r="AR293" s="74" t="inlineStr"/>
      <c r="AS293" s="74" t="inlineStr"/>
      <c r="AT293" s="74" t="inlineStr"/>
      <c r="AU293" s="74" t="inlineStr">
        <is>
          <t>17:39</t>
        </is>
      </c>
      <c r="AV293" s="74" t="inlineStr">
        <is>
          <t>06:03</t>
        </is>
      </c>
      <c r="AW293" s="74" t="inlineStr">
        <is>
          <t>17:38</t>
        </is>
      </c>
      <c r="AX293" s="74" t="inlineStr">
        <is>
          <t>06:02</t>
        </is>
      </c>
      <c r="AY293" s="74" t="inlineStr">
        <is>
          <t>17:46</t>
        </is>
      </c>
      <c r="AZ293" s="74" t="inlineStr">
        <is>
          <t>06:03</t>
        </is>
      </c>
      <c r="BA293" s="74" t="inlineStr">
        <is>
          <t>17:42</t>
        </is>
      </c>
      <c r="BB293" s="74" t="inlineStr">
        <is>
          <t>06:02</t>
        </is>
      </c>
      <c r="BC293" s="74" t="inlineStr">
        <is>
          <t>17:49</t>
        </is>
      </c>
      <c r="BD293" s="74" t="inlineStr">
        <is>
          <t>06:02</t>
        </is>
      </c>
      <c r="BE293" s="74" t="inlineStr"/>
      <c r="BF293" s="74" t="inlineStr"/>
      <c r="BG293" s="74" t="inlineStr">
        <is>
          <t>05:37</t>
        </is>
      </c>
      <c r="BH293" s="74" t="inlineStr">
        <is>
          <t>18:03</t>
        </is>
      </c>
      <c r="BI293" s="74" t="inlineStr">
        <is>
          <t>05:38</t>
        </is>
      </c>
      <c r="BJ293" s="74" t="inlineStr">
        <is>
          <t>18:05</t>
        </is>
      </c>
      <c r="BK293" s="74" t="inlineStr">
        <is>
          <t>05:31</t>
        </is>
      </c>
      <c r="BL293" s="74" t="inlineStr">
        <is>
          <t>18:03</t>
        </is>
      </c>
      <c r="BM293" s="74" t="inlineStr">
        <is>
          <t>05:31</t>
        </is>
      </c>
      <c r="BN293" s="74" t="inlineStr">
        <is>
          <t>18:04</t>
        </is>
      </c>
      <c r="BO293" s="74" t="n"/>
      <c r="BP293" s="95" t="n"/>
      <c r="BQ293" s="174" t="n"/>
      <c r="BR293" s="174" t="n"/>
      <c r="BS293" s="174" t="n"/>
      <c r="BT293" s="174" t="n"/>
      <c r="BU293" s="174" t="n"/>
      <c r="BV293" s="174" t="n"/>
      <c r="BW293" s="174" t="n"/>
      <c r="BX293" s="174" t="n"/>
      <c r="BY293" s="174" t="n"/>
      <c r="BZ293" s="175" t="n"/>
      <c r="CA293" s="176" t="n"/>
      <c r="CB293" s="177" t="n"/>
      <c r="CC293" s="118" t="n"/>
      <c r="CD293" s="178" t="n"/>
      <c r="CE293" s="120" t="n"/>
      <c r="CF293" s="178" t="n"/>
      <c r="CG293" s="179" t="n"/>
      <c r="CH293" s="178" t="n"/>
      <c r="CI293" s="180" t="n"/>
      <c r="CJ293" s="181" t="n"/>
      <c r="CK293" s="182" t="n"/>
      <c r="CL293" s="25" t="n"/>
      <c r="CM293" s="25" t="n"/>
    </row>
    <row r="294" ht="18" customFormat="1" customHeight="1" s="26">
      <c r="A294" s="69" t="inlineStr">
        <is>
          <t>A1968</t>
        </is>
      </c>
      <c r="B294" s="70" t="inlineStr">
        <is>
          <t>Lê Văn Thông</t>
        </is>
      </c>
      <c r="C294" s="71" t="inlineStr">
        <is>
          <t>X2 Line 2-1</t>
        </is>
      </c>
      <c r="D294" s="72" t="inlineStr">
        <is>
          <t>Trực tiếp</t>
        </is>
      </c>
      <c r="E294" s="73" t="inlineStr">
        <is>
          <t>2021-04-16</t>
        </is>
      </c>
      <c r="F294" s="73" t="inlineStr"/>
      <c r="G294" s="74" t="inlineStr">
        <is>
          <t>17:55</t>
        </is>
      </c>
      <c r="H294" s="74" t="inlineStr">
        <is>
          <t>06:01</t>
        </is>
      </c>
      <c r="I294" s="74" t="inlineStr">
        <is>
          <t>17:51</t>
        </is>
      </c>
      <c r="J294" s="74" t="inlineStr">
        <is>
          <t>06:02</t>
        </is>
      </c>
      <c r="K294" s="74" t="inlineStr">
        <is>
          <t>17:53</t>
        </is>
      </c>
      <c r="L294" s="74" t="inlineStr">
        <is>
          <t>06:02</t>
        </is>
      </c>
      <c r="M294" s="74" t="inlineStr">
        <is>
          <t>17:52</t>
        </is>
      </c>
      <c r="N294" s="74" t="inlineStr">
        <is>
          <t>06:01</t>
        </is>
      </c>
      <c r="O294" s="74" t="inlineStr"/>
      <c r="P294" s="74" t="inlineStr"/>
      <c r="Q294" s="75" t="inlineStr">
        <is>
          <t>05:47</t>
        </is>
      </c>
      <c r="R294" s="74" t="inlineStr">
        <is>
          <t>18:01</t>
        </is>
      </c>
      <c r="S294" s="75" t="inlineStr">
        <is>
          <t>05:53</t>
        </is>
      </c>
      <c r="T294" s="74" t="inlineStr">
        <is>
          <t>18:02</t>
        </is>
      </c>
      <c r="U294" s="75" t="inlineStr"/>
      <c r="V294" s="74" t="inlineStr"/>
      <c r="W294" s="75" t="inlineStr">
        <is>
          <t>05:52</t>
        </is>
      </c>
      <c r="X294" s="74" t="inlineStr">
        <is>
          <t>18:01</t>
        </is>
      </c>
      <c r="Y294" s="75" t="inlineStr">
        <is>
          <t>05:47</t>
        </is>
      </c>
      <c r="Z294" s="74" t="inlineStr">
        <is>
          <t>18:02</t>
        </is>
      </c>
      <c r="AA294" s="75" t="inlineStr">
        <is>
          <t>05:54</t>
        </is>
      </c>
      <c r="AB294" s="74" t="inlineStr">
        <is>
          <t>18:02</t>
        </is>
      </c>
      <c r="AC294" s="75" t="inlineStr">
        <is>
          <t>05:51</t>
        </is>
      </c>
      <c r="AD294" s="74" t="inlineStr">
        <is>
          <t>18:02</t>
        </is>
      </c>
      <c r="AE294" s="74" t="inlineStr">
        <is>
          <t>18:05</t>
        </is>
      </c>
      <c r="AF294" s="74" t="inlineStr">
        <is>
          <t>06:01</t>
        </is>
      </c>
      <c r="AG294" s="74" t="inlineStr">
        <is>
          <t>17:56</t>
        </is>
      </c>
      <c r="AH294" s="74" t="inlineStr">
        <is>
          <t>06:01</t>
        </is>
      </c>
      <c r="AI294" s="74" t="inlineStr">
        <is>
          <t>17:48</t>
        </is>
      </c>
      <c r="AJ294" s="74" t="inlineStr">
        <is>
          <t>06:00</t>
        </is>
      </c>
      <c r="AK294" s="74" t="inlineStr">
        <is>
          <t>17:57</t>
        </is>
      </c>
      <c r="AL294" s="74" t="inlineStr">
        <is>
          <t>06:01</t>
        </is>
      </c>
      <c r="AM294" s="74" t="inlineStr">
        <is>
          <t>17:51</t>
        </is>
      </c>
      <c r="AN294" s="74" t="inlineStr">
        <is>
          <t>06:02</t>
        </is>
      </c>
      <c r="AO294" s="74" t="inlineStr"/>
      <c r="AP294" s="74" t="inlineStr"/>
      <c r="AQ294" s="74" t="inlineStr"/>
      <c r="AR294" s="74" t="inlineStr"/>
      <c r="AS294" s="74" t="inlineStr"/>
      <c r="AT294" s="74" t="inlineStr"/>
      <c r="AU294" s="74" t="inlineStr"/>
      <c r="AV294" s="74" t="inlineStr">
        <is>
          <t>18:02</t>
        </is>
      </c>
      <c r="AW294" s="74" t="inlineStr">
        <is>
          <t>05:54</t>
        </is>
      </c>
      <c r="AX294" s="74" t="inlineStr">
        <is>
          <t>18:03</t>
        </is>
      </c>
      <c r="AY294" s="74" t="inlineStr">
        <is>
          <t>05:47</t>
        </is>
      </c>
      <c r="AZ294" s="74" t="inlineStr">
        <is>
          <t>18:02</t>
        </is>
      </c>
      <c r="BA294" s="74" t="inlineStr">
        <is>
          <t>05:48</t>
        </is>
      </c>
      <c r="BB294" s="74" t="inlineStr">
        <is>
          <t>18:04</t>
        </is>
      </c>
      <c r="BC294" s="74" t="inlineStr">
        <is>
          <t>05:53</t>
        </is>
      </c>
      <c r="BD294" s="74" t="inlineStr">
        <is>
          <t>18:02</t>
        </is>
      </c>
      <c r="BE294" s="74" t="inlineStr">
        <is>
          <t>05:52</t>
        </is>
      </c>
      <c r="BF294" s="74" t="inlineStr">
        <is>
          <t>18:02</t>
        </is>
      </c>
      <c r="BG294" s="74" t="inlineStr">
        <is>
          <t>05:50</t>
        </is>
      </c>
      <c r="BH294" s="74" t="inlineStr">
        <is>
          <t>18:01</t>
        </is>
      </c>
      <c r="BI294" s="74" t="inlineStr">
        <is>
          <t>05:49</t>
        </is>
      </c>
      <c r="BJ294" s="74" t="inlineStr">
        <is>
          <t>18:02</t>
        </is>
      </c>
      <c r="BK294" s="74" t="inlineStr">
        <is>
          <t>05:44</t>
        </is>
      </c>
      <c r="BL294" s="74" t="inlineStr">
        <is>
          <t>18:02</t>
        </is>
      </c>
      <c r="BM294" s="74" t="inlineStr">
        <is>
          <t>05:48</t>
        </is>
      </c>
      <c r="BN294" s="74" t="inlineStr">
        <is>
          <t>18:02</t>
        </is>
      </c>
      <c r="BO294" s="74" t="n"/>
      <c r="BP294" s="95" t="n"/>
      <c r="BQ294" s="174" t="n"/>
      <c r="BR294" s="174" t="n"/>
      <c r="BS294" s="174" t="n"/>
      <c r="BT294" s="174" t="n"/>
      <c r="BU294" s="174" t="n"/>
      <c r="BV294" s="174" t="n"/>
      <c r="BW294" s="174" t="n"/>
      <c r="BX294" s="174" t="n"/>
      <c r="BY294" s="174" t="n"/>
      <c r="BZ294" s="175" t="n"/>
      <c r="CA294" s="176" t="n"/>
      <c r="CB294" s="177" t="n"/>
      <c r="CC294" s="118" t="n"/>
      <c r="CD294" s="178" t="n"/>
      <c r="CE294" s="120" t="n"/>
      <c r="CF294" s="178" t="n"/>
      <c r="CG294" s="179" t="n"/>
      <c r="CH294" s="178" t="n"/>
      <c r="CI294" s="180" t="n"/>
      <c r="CJ294" s="181" t="n"/>
      <c r="CK294" s="182" t="n"/>
      <c r="CL294" s="25" t="n"/>
      <c r="CM294" s="25" t="n"/>
    </row>
    <row r="295" ht="18" customFormat="1" customHeight="1" s="26">
      <c r="A295" s="69" t="inlineStr">
        <is>
          <t>A1977</t>
        </is>
      </c>
      <c r="B295" s="70" t="inlineStr">
        <is>
          <t>Bùi Thị Thúy Liễu</t>
        </is>
      </c>
      <c r="C295" s="71" t="inlineStr">
        <is>
          <t>Kế hoạch</t>
        </is>
      </c>
      <c r="D295" s="72" t="inlineStr">
        <is>
          <t>Gián tiếp</t>
        </is>
      </c>
      <c r="E295" s="73" t="inlineStr">
        <is>
          <t>2021-05-03</t>
        </is>
      </c>
      <c r="F295" s="73" t="inlineStr"/>
      <c r="G295" s="74" t="inlineStr">
        <is>
          <t>07:48</t>
        </is>
      </c>
      <c r="H295" s="74" t="inlineStr">
        <is>
          <t>16:38</t>
        </is>
      </c>
      <c r="I295" s="74" t="inlineStr">
        <is>
          <t>07:51</t>
        </is>
      </c>
      <c r="J295" s="74" t="inlineStr">
        <is>
          <t>16:36</t>
        </is>
      </c>
      <c r="K295" s="74" t="inlineStr">
        <is>
          <t>07:50</t>
        </is>
      </c>
      <c r="L295" s="74" t="inlineStr">
        <is>
          <t>16:37</t>
        </is>
      </c>
      <c r="M295" s="74" t="inlineStr"/>
      <c r="N295" s="74" t="inlineStr"/>
      <c r="O295" s="75" t="inlineStr"/>
      <c r="P295" s="74" t="inlineStr"/>
      <c r="Q295" s="75" t="inlineStr">
        <is>
          <t>08:00</t>
        </is>
      </c>
      <c r="R295" s="74" t="inlineStr">
        <is>
          <t>16:34</t>
        </is>
      </c>
      <c r="S295" s="75" t="inlineStr">
        <is>
          <t>07:52</t>
        </is>
      </c>
      <c r="T295" s="74" t="inlineStr">
        <is>
          <t>16:38</t>
        </is>
      </c>
      <c r="U295" s="74" t="inlineStr">
        <is>
          <t>07:57</t>
        </is>
      </c>
      <c r="V295" s="74" t="inlineStr">
        <is>
          <t>16:39</t>
        </is>
      </c>
      <c r="W295" s="75" t="inlineStr"/>
      <c r="X295" s="74" t="inlineStr">
        <is>
          <t>17:29</t>
        </is>
      </c>
      <c r="Y295" s="75" t="inlineStr">
        <is>
          <t>07:46</t>
        </is>
      </c>
      <c r="Z295" s="74" t="inlineStr">
        <is>
          <t>16:36</t>
        </is>
      </c>
      <c r="AA295" s="74" t="inlineStr"/>
      <c r="AB295" s="74" t="inlineStr"/>
      <c r="AC295" s="74" t="inlineStr"/>
      <c r="AD295" s="74" t="inlineStr"/>
      <c r="AE295" s="74" t="inlineStr">
        <is>
          <t>07:44</t>
        </is>
      </c>
      <c r="AF295" s="74" t="inlineStr">
        <is>
          <t>17:12</t>
        </is>
      </c>
      <c r="AG295" s="74" t="inlineStr">
        <is>
          <t>07:46</t>
        </is>
      </c>
      <c r="AH295" s="74" t="inlineStr">
        <is>
          <t>16:38</t>
        </is>
      </c>
      <c r="AI295" s="74" t="inlineStr">
        <is>
          <t>07:44</t>
        </is>
      </c>
      <c r="AJ295" s="74" t="inlineStr">
        <is>
          <t>16:37</t>
        </is>
      </c>
      <c r="AK295" s="74" t="inlineStr">
        <is>
          <t>07:55</t>
        </is>
      </c>
      <c r="AL295" s="74" t="inlineStr">
        <is>
          <t>16:39</t>
        </is>
      </c>
      <c r="AM295" s="74" t="inlineStr">
        <is>
          <t>07:37</t>
        </is>
      </c>
      <c r="AN295" s="74" t="inlineStr">
        <is>
          <t>16:48</t>
        </is>
      </c>
      <c r="AO295" s="74" t="inlineStr">
        <is>
          <t>07:44</t>
        </is>
      </c>
      <c r="AP295" s="74" t="inlineStr">
        <is>
          <t>16:36</t>
        </is>
      </c>
      <c r="AQ295" s="74" t="inlineStr"/>
      <c r="AR295" s="74" t="inlineStr"/>
      <c r="AS295" s="74" t="inlineStr"/>
      <c r="AT295" s="74" t="inlineStr"/>
      <c r="AU295" s="74" t="inlineStr"/>
      <c r="AV295" s="74" t="inlineStr">
        <is>
          <t>16:57</t>
        </is>
      </c>
      <c r="AW295" s="74" t="inlineStr">
        <is>
          <t>07:58</t>
        </is>
      </c>
      <c r="AX295" s="74" t="inlineStr">
        <is>
          <t>17:06</t>
        </is>
      </c>
      <c r="AY295" s="74" t="inlineStr">
        <is>
          <t>08:05</t>
        </is>
      </c>
      <c r="AZ295" s="74" t="inlineStr">
        <is>
          <t>12:24</t>
        </is>
      </c>
      <c r="BA295" s="74" t="inlineStr">
        <is>
          <t>07:59</t>
        </is>
      </c>
      <c r="BB295" s="74" t="inlineStr">
        <is>
          <t>16:37</t>
        </is>
      </c>
      <c r="BC295" s="74" t="inlineStr">
        <is>
          <t>07:56</t>
        </is>
      </c>
      <c r="BD295" s="74" t="inlineStr">
        <is>
          <t>16:43</t>
        </is>
      </c>
      <c r="BE295" s="74" t="inlineStr"/>
      <c r="BF295" s="74" t="inlineStr"/>
      <c r="BG295" s="74" t="inlineStr">
        <is>
          <t>07:47</t>
        </is>
      </c>
      <c r="BH295" s="74" t="inlineStr">
        <is>
          <t>16:33</t>
        </is>
      </c>
      <c r="BI295" s="74" t="inlineStr">
        <is>
          <t>07:52</t>
        </is>
      </c>
      <c r="BJ295" s="74" t="inlineStr">
        <is>
          <t>16:37</t>
        </is>
      </c>
      <c r="BK295" s="74" t="inlineStr">
        <is>
          <t>07:42</t>
        </is>
      </c>
      <c r="BL295" s="74" t="inlineStr">
        <is>
          <t>16:38</t>
        </is>
      </c>
      <c r="BM295" s="74" t="inlineStr">
        <is>
          <t>08:04</t>
        </is>
      </c>
      <c r="BN295" s="74" t="inlineStr">
        <is>
          <t>16:39</t>
        </is>
      </c>
      <c r="BO295" s="74" t="n"/>
      <c r="BP295" s="95" t="n"/>
      <c r="BQ295" s="174" t="n"/>
      <c r="BR295" s="174" t="n"/>
      <c r="BS295" s="174" t="n"/>
      <c r="BT295" s="174" t="n"/>
      <c r="BU295" s="174" t="n"/>
      <c r="BV295" s="174" t="n"/>
      <c r="BW295" s="174" t="n"/>
      <c r="BX295" s="174" t="n"/>
      <c r="BY295" s="174" t="n"/>
      <c r="BZ295" s="175" t="n"/>
      <c r="CA295" s="176" t="n"/>
      <c r="CB295" s="177" t="n"/>
      <c r="CC295" s="118" t="n"/>
      <c r="CD295" s="178" t="n"/>
      <c r="CE295" s="120" t="n"/>
      <c r="CF295" s="178" t="n"/>
      <c r="CG295" s="179" t="n"/>
      <c r="CH295" s="178" t="n"/>
      <c r="CI295" s="180" t="n"/>
      <c r="CJ295" s="181" t="n"/>
      <c r="CK295" s="182" t="n"/>
      <c r="CL295" s="25" t="n"/>
      <c r="CM295" s="25" t="n"/>
    </row>
    <row r="296" ht="18" customFormat="1" customHeight="1" s="26">
      <c r="A296" s="69" t="inlineStr">
        <is>
          <t>A1981</t>
        </is>
      </c>
      <c r="B296" s="70" t="inlineStr">
        <is>
          <t>Lê Đình Toàn</t>
        </is>
      </c>
      <c r="C296" s="71" t="inlineStr">
        <is>
          <t>Khuôn Thiết kế</t>
        </is>
      </c>
      <c r="D296" s="72" t="inlineStr">
        <is>
          <t>Gián tiếp</t>
        </is>
      </c>
      <c r="E296" s="73" t="inlineStr">
        <is>
          <t>2021-05-03</t>
        </is>
      </c>
      <c r="F296" s="73" t="inlineStr"/>
      <c r="G296" s="74" t="inlineStr">
        <is>
          <t>07:58</t>
        </is>
      </c>
      <c r="H296" s="74" t="inlineStr">
        <is>
          <t>16:40</t>
        </is>
      </c>
      <c r="I296" s="74" t="inlineStr">
        <is>
          <t>07:49</t>
        </is>
      </c>
      <c r="J296" s="74" t="inlineStr">
        <is>
          <t>16:36</t>
        </is>
      </c>
      <c r="K296" s="74" t="inlineStr">
        <is>
          <t>07:49</t>
        </is>
      </c>
      <c r="L296" s="74" t="inlineStr">
        <is>
          <t>16:37</t>
        </is>
      </c>
      <c r="M296" s="74" t="inlineStr"/>
      <c r="N296" s="74" t="inlineStr"/>
      <c r="O296" s="74" t="inlineStr"/>
      <c r="P296" s="74" t="inlineStr"/>
      <c r="Q296" s="75" t="inlineStr">
        <is>
          <t>07:51</t>
        </is>
      </c>
      <c r="R296" s="74" t="inlineStr">
        <is>
          <t>16:37</t>
        </is>
      </c>
      <c r="S296" s="75" t="inlineStr">
        <is>
          <t>07:54</t>
        </is>
      </c>
      <c r="T296" s="74" t="inlineStr">
        <is>
          <t>16:37</t>
        </is>
      </c>
      <c r="U296" s="75" t="inlineStr">
        <is>
          <t>08:01</t>
        </is>
      </c>
      <c r="V296" s="74" t="inlineStr">
        <is>
          <t>16:45</t>
        </is>
      </c>
      <c r="W296" s="75" t="inlineStr">
        <is>
          <t>07:40</t>
        </is>
      </c>
      <c r="X296" s="74" t="inlineStr">
        <is>
          <t>16:37</t>
        </is>
      </c>
      <c r="Y296" s="75" t="inlineStr">
        <is>
          <t>07:47</t>
        </is>
      </c>
      <c r="Z296" s="74" t="inlineStr">
        <is>
          <t>16:38</t>
        </is>
      </c>
      <c r="AA296" s="75" t="inlineStr">
        <is>
          <t>07:34</t>
        </is>
      </c>
      <c r="AB296" s="74" t="inlineStr">
        <is>
          <t>16:37</t>
        </is>
      </c>
      <c r="AC296" s="75" t="inlineStr"/>
      <c r="AD296" s="74" t="inlineStr"/>
      <c r="AE296" s="74" t="inlineStr">
        <is>
          <t>07:46</t>
        </is>
      </c>
      <c r="AF296" s="74" t="inlineStr">
        <is>
          <t>16:38</t>
        </is>
      </c>
      <c r="AG296" s="74" t="inlineStr">
        <is>
          <t>07:47</t>
        </is>
      </c>
      <c r="AH296" s="74" t="inlineStr">
        <is>
          <t>16:37</t>
        </is>
      </c>
      <c r="AI296" s="74" t="inlineStr">
        <is>
          <t>07:58</t>
        </is>
      </c>
      <c r="AJ296" s="74" t="inlineStr">
        <is>
          <t>16:45</t>
        </is>
      </c>
      <c r="AK296" s="74" t="inlineStr">
        <is>
          <t>07:44</t>
        </is>
      </c>
      <c r="AL296" s="74" t="inlineStr">
        <is>
          <t>16:35</t>
        </is>
      </c>
      <c r="AM296" s="74" t="inlineStr">
        <is>
          <t>07:41</t>
        </is>
      </c>
      <c r="AN296" s="74" t="inlineStr">
        <is>
          <t>16:38</t>
        </is>
      </c>
      <c r="AO296" s="74" t="inlineStr"/>
      <c r="AP296" s="74" t="inlineStr"/>
      <c r="AQ296" s="74" t="inlineStr"/>
      <c r="AR296" s="74" t="inlineStr"/>
      <c r="AS296" s="74" t="inlineStr"/>
      <c r="AT296" s="74" t="inlineStr"/>
      <c r="AU296" s="74" t="inlineStr">
        <is>
          <t>07:46</t>
        </is>
      </c>
      <c r="AV296" s="74" t="inlineStr">
        <is>
          <t>16:37</t>
        </is>
      </c>
      <c r="AW296" s="74" t="inlineStr">
        <is>
          <t>07:58</t>
        </is>
      </c>
      <c r="AX296" s="74" t="inlineStr">
        <is>
          <t>16:47</t>
        </is>
      </c>
      <c r="AY296" s="74" t="inlineStr">
        <is>
          <t>07:42</t>
        </is>
      </c>
      <c r="AZ296" s="74" t="inlineStr">
        <is>
          <t>16:37</t>
        </is>
      </c>
      <c r="BA296" s="74" t="inlineStr">
        <is>
          <t>07:44</t>
        </is>
      </c>
      <c r="BB296" s="74" t="inlineStr">
        <is>
          <t>16:37</t>
        </is>
      </c>
      <c r="BC296" s="74" t="inlineStr">
        <is>
          <t>07:38</t>
        </is>
      </c>
      <c r="BD296" s="74" t="inlineStr">
        <is>
          <t>16:36</t>
        </is>
      </c>
      <c r="BE296" s="74" t="inlineStr"/>
      <c r="BF296" s="74" t="inlineStr"/>
      <c r="BG296" s="74" t="inlineStr">
        <is>
          <t>07:56</t>
        </is>
      </c>
      <c r="BH296" s="74" t="inlineStr">
        <is>
          <t>16:37</t>
        </is>
      </c>
      <c r="BI296" s="74" t="inlineStr">
        <is>
          <t>07:44</t>
        </is>
      </c>
      <c r="BJ296" s="74" t="inlineStr">
        <is>
          <t>16:37</t>
        </is>
      </c>
      <c r="BK296" s="74" t="inlineStr">
        <is>
          <t>07:43</t>
        </is>
      </c>
      <c r="BL296" s="74" t="inlineStr">
        <is>
          <t>16:38</t>
        </is>
      </c>
      <c r="BM296" s="74" t="inlineStr">
        <is>
          <t>07:44</t>
        </is>
      </c>
      <c r="BN296" s="74" t="inlineStr">
        <is>
          <t>17:07</t>
        </is>
      </c>
      <c r="BO296" s="74" t="n"/>
      <c r="BP296" s="95" t="n"/>
      <c r="BQ296" s="174" t="n"/>
      <c r="BR296" s="174" t="n"/>
      <c r="BS296" s="174" t="n"/>
      <c r="BT296" s="174" t="n"/>
      <c r="BU296" s="174" t="n"/>
      <c r="BV296" s="174" t="n"/>
      <c r="BW296" s="174" t="n"/>
      <c r="BX296" s="174" t="n"/>
      <c r="BY296" s="174" t="n"/>
      <c r="BZ296" s="175" t="n"/>
      <c r="CA296" s="176" t="n"/>
      <c r="CB296" s="177" t="n"/>
      <c r="CC296" s="118" t="n"/>
      <c r="CD296" s="178" t="n"/>
      <c r="CE296" s="120" t="n"/>
      <c r="CF296" s="178" t="n"/>
      <c r="CG296" s="179" t="n"/>
      <c r="CH296" s="178" t="n"/>
      <c r="CI296" s="180" t="n"/>
      <c r="CJ296" s="181" t="n"/>
      <c r="CK296" s="182" t="n"/>
      <c r="CL296" s="25" t="n"/>
      <c r="CM296" s="25" t="n"/>
    </row>
    <row r="297" ht="18" customFormat="1" customHeight="1" s="26">
      <c r="A297" s="69" t="inlineStr">
        <is>
          <t>A1982</t>
        </is>
      </c>
      <c r="B297" s="70" t="inlineStr">
        <is>
          <t>Phạm Minh Vương</t>
        </is>
      </c>
      <c r="C297" s="71" t="inlineStr">
        <is>
          <t>X2 Line 2-1</t>
        </is>
      </c>
      <c r="D297" s="72" t="inlineStr">
        <is>
          <t>Trực tiếp</t>
        </is>
      </c>
      <c r="E297" s="73" t="inlineStr">
        <is>
          <t>2021-04-26</t>
        </is>
      </c>
      <c r="F297" s="73" t="inlineStr"/>
      <c r="G297" s="74" t="inlineStr">
        <is>
          <t>05:51</t>
        </is>
      </c>
      <c r="H297" s="74" t="inlineStr">
        <is>
          <t>18:00</t>
        </is>
      </c>
      <c r="I297" s="74" t="inlineStr">
        <is>
          <t>05:53</t>
        </is>
      </c>
      <c r="J297" s="74" t="inlineStr">
        <is>
          <t>18:02</t>
        </is>
      </c>
      <c r="K297" s="74" t="inlineStr">
        <is>
          <t>05:53</t>
        </is>
      </c>
      <c r="L297" s="74" t="inlineStr">
        <is>
          <t>18:02</t>
        </is>
      </c>
      <c r="M297" s="74" t="inlineStr">
        <is>
          <t>05:34</t>
        </is>
      </c>
      <c r="N297" s="74" t="inlineStr">
        <is>
          <t>18:01</t>
        </is>
      </c>
      <c r="O297" s="74" t="inlineStr">
        <is>
          <t>05:50</t>
        </is>
      </c>
      <c r="P297" s="74" t="inlineStr">
        <is>
          <t>18:00</t>
        </is>
      </c>
      <c r="Q297" s="75" t="inlineStr">
        <is>
          <t>17:37</t>
        </is>
      </c>
      <c r="R297" s="74" t="inlineStr">
        <is>
          <t>06:00</t>
        </is>
      </c>
      <c r="S297" s="75" t="inlineStr">
        <is>
          <t>17:33</t>
        </is>
      </c>
      <c r="T297" s="74" t="inlineStr">
        <is>
          <t>06:01</t>
        </is>
      </c>
      <c r="U297" s="75" t="inlineStr">
        <is>
          <t>17:35</t>
        </is>
      </c>
      <c r="V297" s="74" t="inlineStr">
        <is>
          <t>06:01</t>
        </is>
      </c>
      <c r="W297" s="75" t="inlineStr">
        <is>
          <t>17:35</t>
        </is>
      </c>
      <c r="X297" s="74" t="inlineStr">
        <is>
          <t>06:01</t>
        </is>
      </c>
      <c r="Y297" s="75" t="inlineStr">
        <is>
          <t>17:38</t>
        </is>
      </c>
      <c r="Z297" s="74" t="inlineStr">
        <is>
          <t>06:01</t>
        </is>
      </c>
      <c r="AA297" s="75" t="inlineStr">
        <is>
          <t>17:39</t>
        </is>
      </c>
      <c r="AB297" s="74" t="inlineStr">
        <is>
          <t>06:01</t>
        </is>
      </c>
      <c r="AC297" s="75" t="inlineStr"/>
      <c r="AD297" s="74" t="inlineStr"/>
      <c r="AE297" s="74" t="inlineStr">
        <is>
          <t>05:55</t>
        </is>
      </c>
      <c r="AF297" s="74" t="inlineStr">
        <is>
          <t>18:01</t>
        </is>
      </c>
      <c r="AG297" s="74" t="inlineStr">
        <is>
          <t>05:53</t>
        </is>
      </c>
      <c r="AH297" s="74" t="inlineStr">
        <is>
          <t>18:01</t>
        </is>
      </c>
      <c r="AI297" s="74" t="inlineStr">
        <is>
          <t>05:54</t>
        </is>
      </c>
      <c r="AJ297" s="74" t="inlineStr">
        <is>
          <t>18:01</t>
        </is>
      </c>
      <c r="AK297" s="74" t="inlineStr">
        <is>
          <t>05:53</t>
        </is>
      </c>
      <c r="AL297" s="74" t="inlineStr">
        <is>
          <t>18:01</t>
        </is>
      </c>
      <c r="AM297" s="74" t="inlineStr">
        <is>
          <t>05:32</t>
        </is>
      </c>
      <c r="AN297" s="74" t="inlineStr">
        <is>
          <t>18:01</t>
        </is>
      </c>
      <c r="AO297" s="74" t="inlineStr">
        <is>
          <t>05:54</t>
        </is>
      </c>
      <c r="AP297" s="74" t="inlineStr">
        <is>
          <t>18:01</t>
        </is>
      </c>
      <c r="AQ297" s="74" t="inlineStr"/>
      <c r="AR297" s="74" t="inlineStr"/>
      <c r="AS297" s="74" t="inlineStr"/>
      <c r="AT297" s="74" t="inlineStr"/>
      <c r="AU297" s="74" t="inlineStr">
        <is>
          <t>05:53</t>
        </is>
      </c>
      <c r="AV297" s="74" t="inlineStr">
        <is>
          <t>18:02</t>
        </is>
      </c>
      <c r="AW297" s="74" t="inlineStr">
        <is>
          <t>17:36</t>
        </is>
      </c>
      <c r="AX297" s="74" t="inlineStr">
        <is>
          <t>06:01</t>
        </is>
      </c>
      <c r="AY297" s="74" t="inlineStr">
        <is>
          <t>17:42</t>
        </is>
      </c>
      <c r="AZ297" s="74" t="inlineStr">
        <is>
          <t>06:00</t>
        </is>
      </c>
      <c r="BA297" s="74" t="inlineStr">
        <is>
          <t>17:33</t>
        </is>
      </c>
      <c r="BB297" s="74" t="inlineStr">
        <is>
          <t>06:01</t>
        </is>
      </c>
      <c r="BC297" s="74" t="inlineStr">
        <is>
          <t>17:39</t>
        </is>
      </c>
      <c r="BD297" s="74" t="inlineStr">
        <is>
          <t>06:01</t>
        </is>
      </c>
      <c r="BE297" s="74" t="inlineStr">
        <is>
          <t>17:38</t>
        </is>
      </c>
      <c r="BF297" s="74" t="inlineStr">
        <is>
          <t>06:00</t>
        </is>
      </c>
      <c r="BG297" s="74" t="inlineStr">
        <is>
          <t>17:35</t>
        </is>
      </c>
      <c r="BH297" s="74" t="inlineStr"/>
      <c r="BI297" s="74" t="inlineStr">
        <is>
          <t>17:35</t>
        </is>
      </c>
      <c r="BJ297" s="74" t="inlineStr">
        <is>
          <t>06:00</t>
        </is>
      </c>
      <c r="BK297" s="74" t="inlineStr">
        <is>
          <t>17:38</t>
        </is>
      </c>
      <c r="BL297" s="74" t="inlineStr">
        <is>
          <t>06:00</t>
        </is>
      </c>
      <c r="BM297" s="74" t="inlineStr">
        <is>
          <t>17:34</t>
        </is>
      </c>
      <c r="BN297" s="74" t="inlineStr">
        <is>
          <t>06:00</t>
        </is>
      </c>
      <c r="BO297" s="74" t="n"/>
      <c r="BP297" s="95" t="n"/>
      <c r="BQ297" s="174" t="n"/>
      <c r="BR297" s="174" t="n"/>
      <c r="BS297" s="174" t="n"/>
      <c r="BT297" s="174" t="n"/>
      <c r="BU297" s="174" t="n"/>
      <c r="BV297" s="174" t="n"/>
      <c r="BW297" s="174" t="n"/>
      <c r="BX297" s="174" t="n"/>
      <c r="BY297" s="174" t="n"/>
      <c r="BZ297" s="175" t="n"/>
      <c r="CA297" s="176" t="n"/>
      <c r="CB297" s="177" t="n"/>
      <c r="CC297" s="118" t="n"/>
      <c r="CD297" s="178" t="n"/>
      <c r="CE297" s="120" t="n"/>
      <c r="CF297" s="178" t="n"/>
      <c r="CG297" s="179" t="n"/>
      <c r="CH297" s="178" t="n"/>
      <c r="CI297" s="180" t="n"/>
      <c r="CJ297" s="181" t="n"/>
      <c r="CK297" s="182" t="n"/>
      <c r="CL297" s="25" t="n"/>
      <c r="CM297" s="25" t="n"/>
    </row>
    <row r="298" ht="18" customFormat="1" customHeight="1" s="26">
      <c r="A298" s="69" t="inlineStr">
        <is>
          <t>A1984</t>
        </is>
      </c>
      <c r="B298" s="70" t="inlineStr">
        <is>
          <t>Nguyễn Thị Mỹ Linh</t>
        </is>
      </c>
      <c r="C298" s="71" t="inlineStr">
        <is>
          <t>QA/QC Hành Chính</t>
        </is>
      </c>
      <c r="D298" s="72" t="inlineStr">
        <is>
          <t>Gián tiếp</t>
        </is>
      </c>
      <c r="E298" s="73" t="inlineStr">
        <is>
          <t>2021-05-03</t>
        </is>
      </c>
      <c r="F298" s="73" t="inlineStr"/>
      <c r="G298" s="74" t="inlineStr">
        <is>
          <t>07:55</t>
        </is>
      </c>
      <c r="H298" s="74" t="inlineStr">
        <is>
          <t>20:35</t>
        </is>
      </c>
      <c r="I298" s="74" t="inlineStr">
        <is>
          <t>07:57</t>
        </is>
      </c>
      <c r="J298" s="74" t="inlineStr">
        <is>
          <t>18:55</t>
        </is>
      </c>
      <c r="K298" s="74" t="inlineStr">
        <is>
          <t>07:55</t>
        </is>
      </c>
      <c r="L298" s="74" t="inlineStr">
        <is>
          <t>19:20</t>
        </is>
      </c>
      <c r="M298" s="74" t="inlineStr">
        <is>
          <t>07:54</t>
        </is>
      </c>
      <c r="N298" s="74" t="inlineStr">
        <is>
          <t>17:43</t>
        </is>
      </c>
      <c r="O298" s="74" t="inlineStr"/>
      <c r="P298" s="74" t="inlineStr"/>
      <c r="Q298" s="75" t="inlineStr">
        <is>
          <t>07:50</t>
        </is>
      </c>
      <c r="R298" s="74" t="inlineStr">
        <is>
          <t>18:16</t>
        </is>
      </c>
      <c r="S298" s="75" t="inlineStr">
        <is>
          <t>07:51</t>
        </is>
      </c>
      <c r="T298" s="74" t="inlineStr">
        <is>
          <t>18:10</t>
        </is>
      </c>
      <c r="U298" s="75" t="inlineStr">
        <is>
          <t>07:53</t>
        </is>
      </c>
      <c r="V298" s="74" t="inlineStr">
        <is>
          <t>20:05</t>
        </is>
      </c>
      <c r="W298" s="75" t="inlineStr">
        <is>
          <t>07:50</t>
        </is>
      </c>
      <c r="X298" s="74" t="inlineStr">
        <is>
          <t>20:09</t>
        </is>
      </c>
      <c r="Y298" s="75" t="inlineStr">
        <is>
          <t>07:56</t>
        </is>
      </c>
      <c r="Z298" s="74" t="inlineStr">
        <is>
          <t>19:17</t>
        </is>
      </c>
      <c r="AA298" s="75" t="inlineStr">
        <is>
          <t>07:54</t>
        </is>
      </c>
      <c r="AB298" s="74" t="inlineStr">
        <is>
          <t>18:38</t>
        </is>
      </c>
      <c r="AC298" s="75" t="inlineStr"/>
      <c r="AD298" s="74" t="inlineStr"/>
      <c r="AE298" s="74" t="inlineStr">
        <is>
          <t>07:52</t>
        </is>
      </c>
      <c r="AF298" s="74" t="inlineStr">
        <is>
          <t>18:43</t>
        </is>
      </c>
      <c r="AG298" s="74" t="inlineStr">
        <is>
          <t>07:52</t>
        </is>
      </c>
      <c r="AH298" s="74" t="inlineStr">
        <is>
          <t>19:41</t>
        </is>
      </c>
      <c r="AI298" s="74" t="inlineStr">
        <is>
          <t>07:57</t>
        </is>
      </c>
      <c r="AJ298" s="74" t="inlineStr">
        <is>
          <t>19:17</t>
        </is>
      </c>
      <c r="AK298" s="74" t="inlineStr">
        <is>
          <t>07:56</t>
        </is>
      </c>
      <c r="AL298" s="74" t="inlineStr">
        <is>
          <t>17:54</t>
        </is>
      </c>
      <c r="AM298" s="74" t="inlineStr">
        <is>
          <t>07:56</t>
        </is>
      </c>
      <c r="AN298" s="74" t="inlineStr">
        <is>
          <t>18:04</t>
        </is>
      </c>
      <c r="AO298" s="74" t="inlineStr">
        <is>
          <t>07:55</t>
        </is>
      </c>
      <c r="AP298" s="74" t="inlineStr">
        <is>
          <t>18:19</t>
        </is>
      </c>
      <c r="AQ298" s="74" t="inlineStr"/>
      <c r="AR298" s="74" t="inlineStr"/>
      <c r="AS298" s="74" t="inlineStr"/>
      <c r="AT298" s="74" t="inlineStr"/>
      <c r="AU298" s="74" t="inlineStr">
        <is>
          <t>07:55</t>
        </is>
      </c>
      <c r="AV298" s="74" t="inlineStr">
        <is>
          <t>18:03</t>
        </is>
      </c>
      <c r="AW298" s="74" t="inlineStr">
        <is>
          <t>07:56</t>
        </is>
      </c>
      <c r="AX298" s="74" t="inlineStr">
        <is>
          <t>17:25</t>
        </is>
      </c>
      <c r="AY298" s="74" t="inlineStr">
        <is>
          <t>07:56</t>
        </is>
      </c>
      <c r="AZ298" s="74" t="inlineStr">
        <is>
          <t>18:20</t>
        </is>
      </c>
      <c r="BA298" s="74" t="inlineStr">
        <is>
          <t>07:59</t>
        </is>
      </c>
      <c r="BB298" s="74" t="inlineStr">
        <is>
          <t>17:49</t>
        </is>
      </c>
      <c r="BC298" s="74" t="inlineStr">
        <is>
          <t>07:58</t>
        </is>
      </c>
      <c r="BD298" s="74" t="inlineStr">
        <is>
          <t>18:44</t>
        </is>
      </c>
      <c r="BE298" s="74" t="inlineStr"/>
      <c r="BF298" s="74" t="inlineStr"/>
      <c r="BG298" s="74" t="inlineStr">
        <is>
          <t>07:57</t>
        </is>
      </c>
      <c r="BH298" s="74" t="inlineStr">
        <is>
          <t>17:56</t>
        </is>
      </c>
      <c r="BI298" s="74" t="inlineStr">
        <is>
          <t>08:01</t>
        </is>
      </c>
      <c r="BJ298" s="74" t="inlineStr">
        <is>
          <t>18:42</t>
        </is>
      </c>
      <c r="BK298" s="74" t="inlineStr">
        <is>
          <t>07:50</t>
        </is>
      </c>
      <c r="BL298" s="74" t="inlineStr">
        <is>
          <t>18:35</t>
        </is>
      </c>
      <c r="BM298" s="74" t="inlineStr">
        <is>
          <t>07:57</t>
        </is>
      </c>
      <c r="BN298" s="74" t="inlineStr">
        <is>
          <t>20:10</t>
        </is>
      </c>
      <c r="BO298" s="74" t="n"/>
      <c r="BP298" s="95" t="n"/>
      <c r="BQ298" s="174" t="n"/>
      <c r="BR298" s="174" t="n"/>
      <c r="BS298" s="174" t="n"/>
      <c r="BT298" s="174" t="n"/>
      <c r="BU298" s="174" t="n"/>
      <c r="BV298" s="174" t="n"/>
      <c r="BW298" s="174" t="n"/>
      <c r="BX298" s="174" t="n"/>
      <c r="BY298" s="174" t="n"/>
      <c r="BZ298" s="175" t="n"/>
      <c r="CA298" s="176" t="n"/>
      <c r="CB298" s="177" t="n"/>
      <c r="CC298" s="118" t="n"/>
      <c r="CD298" s="178" t="n"/>
      <c r="CE298" s="120" t="n"/>
      <c r="CF298" s="178" t="n"/>
      <c r="CG298" s="179" t="n"/>
      <c r="CH298" s="178" t="n"/>
      <c r="CI298" s="180" t="n"/>
      <c r="CJ298" s="181" t="n"/>
      <c r="CK298" s="182" t="n"/>
      <c r="CL298" s="25" t="n"/>
      <c r="CM298" s="25" t="n"/>
    </row>
    <row r="299" ht="18" customFormat="1" customHeight="1" s="26">
      <c r="A299" s="69" t="inlineStr">
        <is>
          <t>A1987</t>
        </is>
      </c>
      <c r="B299" s="70" t="inlineStr">
        <is>
          <t>Trần Thị Kiều Oanh</t>
        </is>
      </c>
      <c r="C299" s="71" t="inlineStr">
        <is>
          <t>Khuôn Lập trình-gia công</t>
        </is>
      </c>
      <c r="D299" s="72" t="inlineStr">
        <is>
          <t>Trực tiếp</t>
        </is>
      </c>
      <c r="E299" s="73" t="inlineStr">
        <is>
          <t>2021-05-03</t>
        </is>
      </c>
      <c r="F299" s="73" t="inlineStr"/>
      <c r="G299" s="74" t="inlineStr">
        <is>
          <t>07:38</t>
        </is>
      </c>
      <c r="H299" s="74" t="inlineStr">
        <is>
          <t>18:00</t>
        </is>
      </c>
      <c r="I299" s="74" t="inlineStr">
        <is>
          <t>05:45</t>
        </is>
      </c>
      <c r="J299" s="74" t="inlineStr">
        <is>
          <t>18:05</t>
        </is>
      </c>
      <c r="K299" s="74" t="inlineStr">
        <is>
          <t>05:49</t>
        </is>
      </c>
      <c r="L299" s="74" t="inlineStr">
        <is>
          <t>18:06</t>
        </is>
      </c>
      <c r="M299" s="74" t="inlineStr">
        <is>
          <t>05:50</t>
        </is>
      </c>
      <c r="N299" s="74" t="inlineStr">
        <is>
          <t>18:01</t>
        </is>
      </c>
      <c r="O299" s="74" t="inlineStr">
        <is>
          <t>05:51</t>
        </is>
      </c>
      <c r="P299" s="74" t="inlineStr">
        <is>
          <t>16:01</t>
        </is>
      </c>
      <c r="Q299" s="74" t="inlineStr">
        <is>
          <t>07:31</t>
        </is>
      </c>
      <c r="R299" s="74" t="inlineStr">
        <is>
          <t>16:33</t>
        </is>
      </c>
      <c r="S299" s="74" t="inlineStr">
        <is>
          <t>07:30</t>
        </is>
      </c>
      <c r="T299" s="74" t="inlineStr">
        <is>
          <t>16:32</t>
        </is>
      </c>
      <c r="U299" s="74" t="inlineStr">
        <is>
          <t>07:40</t>
        </is>
      </c>
      <c r="V299" s="74" t="inlineStr">
        <is>
          <t>20:30</t>
        </is>
      </c>
      <c r="W299" s="74" t="inlineStr">
        <is>
          <t>07:40</t>
        </is>
      </c>
      <c r="X299" s="74" t="inlineStr">
        <is>
          <t>20:32</t>
        </is>
      </c>
      <c r="Y299" s="74" t="inlineStr">
        <is>
          <t>07:49</t>
        </is>
      </c>
      <c r="Z299" s="74" t="inlineStr">
        <is>
          <t>20:34</t>
        </is>
      </c>
      <c r="AA299" s="74" t="inlineStr">
        <is>
          <t>07:32</t>
        </is>
      </c>
      <c r="AB299" s="74" t="inlineStr">
        <is>
          <t>16:33</t>
        </is>
      </c>
      <c r="AC299" s="74" t="inlineStr">
        <is>
          <t>05:49</t>
        </is>
      </c>
      <c r="AD299" s="74" t="inlineStr">
        <is>
          <t>14:02</t>
        </is>
      </c>
      <c r="AE299" s="74" t="inlineStr">
        <is>
          <t>07:47</t>
        </is>
      </c>
      <c r="AF299" s="74" t="inlineStr">
        <is>
          <t>20:32</t>
        </is>
      </c>
      <c r="AG299" s="74" t="inlineStr">
        <is>
          <t>07:41</t>
        </is>
      </c>
      <c r="AH299" s="74" t="inlineStr">
        <is>
          <t>16:31</t>
        </is>
      </c>
      <c r="AI299" s="74" t="inlineStr">
        <is>
          <t>07:42</t>
        </is>
      </c>
      <c r="AJ299" s="74" t="inlineStr">
        <is>
          <t>16:34</t>
        </is>
      </c>
      <c r="AK299" s="74" t="inlineStr"/>
      <c r="AL299" s="74" t="inlineStr"/>
      <c r="AM299" s="74" t="inlineStr"/>
      <c r="AN299" s="74" t="inlineStr"/>
      <c r="AO299" s="74" t="inlineStr"/>
      <c r="AP299" s="74" t="inlineStr"/>
      <c r="AQ299" s="74" t="inlineStr"/>
      <c r="AR299" s="74" t="inlineStr"/>
      <c r="AS299" s="74" t="inlineStr"/>
      <c r="AT299" s="74" t="inlineStr"/>
      <c r="AU299" s="74" t="inlineStr">
        <is>
          <t>07:32</t>
        </is>
      </c>
      <c r="AV299" s="74" t="inlineStr">
        <is>
          <t>16:34</t>
        </is>
      </c>
      <c r="AW299" s="74" t="inlineStr">
        <is>
          <t>07:37</t>
        </is>
      </c>
      <c r="AX299" s="74" t="inlineStr">
        <is>
          <t>20:30</t>
        </is>
      </c>
      <c r="AY299" s="74" t="inlineStr">
        <is>
          <t>07:21</t>
        </is>
      </c>
      <c r="AZ299" s="74" t="inlineStr">
        <is>
          <t>20:30</t>
        </is>
      </c>
      <c r="BA299" s="74" t="inlineStr">
        <is>
          <t>07:24</t>
        </is>
      </c>
      <c r="BB299" s="74" t="inlineStr">
        <is>
          <t>16:31</t>
        </is>
      </c>
      <c r="BC299" s="74" t="inlineStr">
        <is>
          <t>07:42</t>
        </is>
      </c>
      <c r="BD299" s="74" t="inlineStr">
        <is>
          <t>16:31</t>
        </is>
      </c>
      <c r="BE299" s="74" t="inlineStr"/>
      <c r="BF299" s="74" t="inlineStr"/>
      <c r="BG299" s="74" t="inlineStr">
        <is>
          <t>07:45</t>
        </is>
      </c>
      <c r="BH299" s="74" t="inlineStr">
        <is>
          <t>16:34</t>
        </is>
      </c>
      <c r="BI299" s="74" t="inlineStr">
        <is>
          <t>07:34</t>
        </is>
      </c>
      <c r="BJ299" s="74" t="inlineStr">
        <is>
          <t>16:32</t>
        </is>
      </c>
      <c r="BK299" s="74" t="inlineStr">
        <is>
          <t>07:43</t>
        </is>
      </c>
      <c r="BL299" s="74" t="inlineStr">
        <is>
          <t>16:32</t>
        </is>
      </c>
      <c r="BM299" s="74" t="inlineStr">
        <is>
          <t>07:37</t>
        </is>
      </c>
      <c r="BN299" s="74" t="inlineStr">
        <is>
          <t>16:31</t>
        </is>
      </c>
      <c r="BO299" s="74" t="n"/>
      <c r="BP299" s="95" t="n"/>
      <c r="BQ299" s="174" t="n"/>
      <c r="BR299" s="174" t="n"/>
      <c r="BS299" s="174" t="n"/>
      <c r="BT299" s="174" t="n"/>
      <c r="BU299" s="174" t="n"/>
      <c r="BV299" s="174" t="n"/>
      <c r="BW299" s="174" t="n"/>
      <c r="BX299" s="174" t="n"/>
      <c r="BY299" s="174" t="n"/>
      <c r="BZ299" s="175" t="n"/>
      <c r="CA299" s="176" t="n"/>
      <c r="CB299" s="177" t="n"/>
      <c r="CC299" s="118" t="n"/>
      <c r="CD299" s="178" t="n"/>
      <c r="CE299" s="120" t="n"/>
      <c r="CF299" s="178" t="n"/>
      <c r="CG299" s="179" t="n"/>
      <c r="CH299" s="178" t="n"/>
      <c r="CI299" s="180" t="n"/>
      <c r="CJ299" s="181" t="n"/>
      <c r="CK299" s="182" t="n"/>
      <c r="CL299" s="25" t="n"/>
      <c r="CM299" s="25" t="n"/>
    </row>
    <row r="300" ht="18" customFormat="1" customHeight="1" s="26">
      <c r="A300" s="69" t="inlineStr">
        <is>
          <t>A1993</t>
        </is>
      </c>
      <c r="B300" s="70" t="inlineStr">
        <is>
          <t>Phạm Phúc Hậu</t>
        </is>
      </c>
      <c r="C300" s="71" t="inlineStr">
        <is>
          <t>Kỹ Thuật</t>
        </is>
      </c>
      <c r="D300" s="72" t="inlineStr">
        <is>
          <t>Gián tiếp</t>
        </is>
      </c>
      <c r="E300" s="73" t="inlineStr">
        <is>
          <t>2021-11-01</t>
        </is>
      </c>
      <c r="F300" s="73" t="inlineStr"/>
      <c r="G300" s="74" t="inlineStr">
        <is>
          <t>07:44</t>
        </is>
      </c>
      <c r="H300" s="74" t="inlineStr">
        <is>
          <t>16:36</t>
        </is>
      </c>
      <c r="I300" s="74" t="inlineStr">
        <is>
          <t>07:49</t>
        </is>
      </c>
      <c r="J300" s="74" t="inlineStr">
        <is>
          <t>16:35</t>
        </is>
      </c>
      <c r="K300" s="74" t="inlineStr">
        <is>
          <t>07:49</t>
        </is>
      </c>
      <c r="L300" s="74" t="inlineStr">
        <is>
          <t>16:36</t>
        </is>
      </c>
      <c r="M300" s="74" t="inlineStr"/>
      <c r="N300" s="74" t="inlineStr"/>
      <c r="O300" s="74" t="inlineStr"/>
      <c r="P300" s="74" t="inlineStr"/>
      <c r="Q300" s="74" t="inlineStr">
        <is>
          <t>07:51</t>
        </is>
      </c>
      <c r="R300" s="74" t="inlineStr">
        <is>
          <t>16:36</t>
        </is>
      </c>
      <c r="S300" s="74" t="inlineStr">
        <is>
          <t>07:54</t>
        </is>
      </c>
      <c r="T300" s="74" t="inlineStr">
        <is>
          <t>16:38</t>
        </is>
      </c>
      <c r="U300" s="74" t="inlineStr">
        <is>
          <t>07:47</t>
        </is>
      </c>
      <c r="V300" s="74" t="inlineStr">
        <is>
          <t>16:34</t>
        </is>
      </c>
      <c r="W300" s="74" t="inlineStr">
        <is>
          <t>07:40</t>
        </is>
      </c>
      <c r="X300" s="74" t="inlineStr">
        <is>
          <t>16:37</t>
        </is>
      </c>
      <c r="Y300" s="74" t="inlineStr">
        <is>
          <t>07:47</t>
        </is>
      </c>
      <c r="Z300" s="74" t="inlineStr">
        <is>
          <t>16:38</t>
        </is>
      </c>
      <c r="AA300" s="74" t="inlineStr"/>
      <c r="AB300" s="74" t="inlineStr"/>
      <c r="AC300" s="75" t="inlineStr"/>
      <c r="AD300" s="74" t="inlineStr"/>
      <c r="AE300" s="75" t="inlineStr">
        <is>
          <t>07:45</t>
        </is>
      </c>
      <c r="AF300" s="75" t="inlineStr">
        <is>
          <t>16:37</t>
        </is>
      </c>
      <c r="AG300" s="75" t="inlineStr">
        <is>
          <t>07:47</t>
        </is>
      </c>
      <c r="AH300" s="74" t="inlineStr">
        <is>
          <t>16:37</t>
        </is>
      </c>
      <c r="AI300" s="74" t="inlineStr">
        <is>
          <t>07:37</t>
        </is>
      </c>
      <c r="AJ300" s="74" t="inlineStr">
        <is>
          <t>16:35</t>
        </is>
      </c>
      <c r="AK300" s="74" t="inlineStr">
        <is>
          <t>07:43</t>
        </is>
      </c>
      <c r="AL300" s="74" t="inlineStr">
        <is>
          <t>16:32</t>
        </is>
      </c>
      <c r="AM300" s="74" t="inlineStr">
        <is>
          <t>07:41</t>
        </is>
      </c>
      <c r="AN300" s="74" t="inlineStr">
        <is>
          <t>16:33</t>
        </is>
      </c>
      <c r="AO300" s="74" t="inlineStr">
        <is>
          <t>07:47</t>
        </is>
      </c>
      <c r="AP300" s="74" t="inlineStr">
        <is>
          <t>16:23</t>
        </is>
      </c>
      <c r="AQ300" s="74" t="inlineStr"/>
      <c r="AR300" s="74" t="inlineStr"/>
      <c r="AS300" s="74" t="inlineStr"/>
      <c r="AT300" s="74" t="inlineStr"/>
      <c r="AU300" s="74" t="inlineStr">
        <is>
          <t>07:46</t>
        </is>
      </c>
      <c r="AV300" s="74" t="inlineStr">
        <is>
          <t>16:38</t>
        </is>
      </c>
      <c r="AW300" s="74" t="inlineStr">
        <is>
          <t>07:41</t>
        </is>
      </c>
      <c r="AX300" s="74" t="inlineStr">
        <is>
          <t>16:37</t>
        </is>
      </c>
      <c r="AY300" s="74" t="inlineStr">
        <is>
          <t>07:42</t>
        </is>
      </c>
      <c r="AZ300" s="74" t="inlineStr">
        <is>
          <t>16:37</t>
        </is>
      </c>
      <c r="BA300" s="74" t="inlineStr">
        <is>
          <t>07:44</t>
        </is>
      </c>
      <c r="BB300" s="74" t="inlineStr">
        <is>
          <t>16:34</t>
        </is>
      </c>
      <c r="BC300" s="74" t="inlineStr">
        <is>
          <t>07:38</t>
        </is>
      </c>
      <c r="BD300" s="74" t="inlineStr">
        <is>
          <t>16:29</t>
        </is>
      </c>
      <c r="BE300" s="74" t="inlineStr"/>
      <c r="BF300" s="74" t="inlineStr"/>
      <c r="BG300" s="74" t="inlineStr">
        <is>
          <t>07:43</t>
        </is>
      </c>
      <c r="BH300" s="74" t="inlineStr">
        <is>
          <t>16:37</t>
        </is>
      </c>
      <c r="BI300" s="74" t="inlineStr">
        <is>
          <t>07:43</t>
        </is>
      </c>
      <c r="BJ300" s="74" t="inlineStr">
        <is>
          <t>16:35</t>
        </is>
      </c>
      <c r="BK300" s="74" t="inlineStr">
        <is>
          <t>07:43</t>
        </is>
      </c>
      <c r="BL300" s="74" t="inlineStr">
        <is>
          <t>16:36</t>
        </is>
      </c>
      <c r="BM300" s="74" t="inlineStr">
        <is>
          <t>07:43</t>
        </is>
      </c>
      <c r="BN300" s="74" t="inlineStr">
        <is>
          <t>16:37</t>
        </is>
      </c>
      <c r="BO300" s="74" t="n"/>
      <c r="BP300" s="95" t="n"/>
      <c r="BQ300" s="174" t="n"/>
      <c r="BR300" s="174" t="n"/>
      <c r="BS300" s="174" t="n"/>
      <c r="BT300" s="174" t="n"/>
      <c r="BU300" s="174" t="n"/>
      <c r="BV300" s="174" t="n"/>
      <c r="BW300" s="174" t="n"/>
      <c r="BX300" s="174" t="n"/>
      <c r="BY300" s="174" t="n"/>
      <c r="BZ300" s="175" t="n"/>
      <c r="CA300" s="176" t="n"/>
      <c r="CB300" s="177" t="n"/>
      <c r="CC300" s="118" t="n"/>
      <c r="CD300" s="178" t="n"/>
      <c r="CE300" s="120" t="n"/>
      <c r="CF300" s="178" t="n"/>
      <c r="CG300" s="179" t="n"/>
      <c r="CH300" s="178" t="n"/>
      <c r="CI300" s="180" t="n"/>
      <c r="CJ300" s="181" t="n"/>
      <c r="CK300" s="182" t="n"/>
      <c r="CL300" s="25" t="n"/>
      <c r="CM300" s="25" t="n"/>
    </row>
    <row r="301" ht="18" customFormat="1" customHeight="1" s="26">
      <c r="A301" s="69" t="inlineStr">
        <is>
          <t>A1998</t>
        </is>
      </c>
      <c r="B301" s="70" t="inlineStr">
        <is>
          <t>Phạm Hồng Hải</t>
        </is>
      </c>
      <c r="C301" s="71" t="inlineStr">
        <is>
          <t>Khuôn Lập trình-gia công</t>
        </is>
      </c>
      <c r="D301" s="72" t="inlineStr">
        <is>
          <t>Trực tiếp</t>
        </is>
      </c>
      <c r="E301" s="73" t="inlineStr">
        <is>
          <t>2021-05-17</t>
        </is>
      </c>
      <c r="F301" s="73" t="inlineStr"/>
      <c r="G301" s="74" t="inlineStr">
        <is>
          <t>05:33</t>
        </is>
      </c>
      <c r="H301" s="74" t="inlineStr">
        <is>
          <t>18:26</t>
        </is>
      </c>
      <c r="I301" s="74" t="inlineStr">
        <is>
          <t>05:34</t>
        </is>
      </c>
      <c r="J301" s="74" t="inlineStr">
        <is>
          <t>18:24</t>
        </is>
      </c>
      <c r="K301" s="74" t="inlineStr">
        <is>
          <t>05:39</t>
        </is>
      </c>
      <c r="L301" s="74" t="inlineStr">
        <is>
          <t>18:30</t>
        </is>
      </c>
      <c r="M301" s="74" t="inlineStr">
        <is>
          <t>05:31</t>
        </is>
      </c>
      <c r="N301" s="74" t="inlineStr">
        <is>
          <t>18:13</t>
        </is>
      </c>
      <c r="O301" s="74" t="inlineStr">
        <is>
          <t>06:12</t>
        </is>
      </c>
      <c r="P301" s="74" t="inlineStr">
        <is>
          <t>18:23</t>
        </is>
      </c>
      <c r="Q301" s="74" t="inlineStr">
        <is>
          <t>17:41</t>
        </is>
      </c>
      <c r="R301" s="74" t="inlineStr">
        <is>
          <t>06:16</t>
        </is>
      </c>
      <c r="S301" s="74" t="inlineStr">
        <is>
          <t>17:38</t>
        </is>
      </c>
      <c r="T301" s="74" t="inlineStr">
        <is>
          <t>06:10</t>
        </is>
      </c>
      <c r="U301" s="74" t="inlineStr">
        <is>
          <t>17:45</t>
        </is>
      </c>
      <c r="V301" s="74" t="inlineStr">
        <is>
          <t>06:10</t>
        </is>
      </c>
      <c r="W301" s="74" t="inlineStr">
        <is>
          <t>17:42</t>
        </is>
      </c>
      <c r="X301" s="74" t="inlineStr">
        <is>
          <t>06:19</t>
        </is>
      </c>
      <c r="Y301" s="74" t="inlineStr">
        <is>
          <t>17:50</t>
        </is>
      </c>
      <c r="Z301" s="74" t="inlineStr">
        <is>
          <t>06:09</t>
        </is>
      </c>
      <c r="AA301" s="74" t="inlineStr">
        <is>
          <t>17:33</t>
        </is>
      </c>
      <c r="AB301" s="74" t="inlineStr">
        <is>
          <t>06:25</t>
        </is>
      </c>
      <c r="AC301" s="74" t="inlineStr">
        <is>
          <t>17:51</t>
        </is>
      </c>
      <c r="AD301" s="74" t="inlineStr">
        <is>
          <t>06:14</t>
        </is>
      </c>
      <c r="AE301" s="74" t="inlineStr">
        <is>
          <t>17:45</t>
        </is>
      </c>
      <c r="AF301" s="74" t="inlineStr">
        <is>
          <t>06:11</t>
        </is>
      </c>
      <c r="AG301" s="74" t="inlineStr">
        <is>
          <t>17:38</t>
        </is>
      </c>
      <c r="AH301" s="74" t="inlineStr">
        <is>
          <t>06:17</t>
        </is>
      </c>
      <c r="AI301" s="74" t="inlineStr">
        <is>
          <t>17:29</t>
        </is>
      </c>
      <c r="AJ301" s="74" t="inlineStr">
        <is>
          <t>06:15</t>
        </is>
      </c>
      <c r="AK301" s="74" t="inlineStr">
        <is>
          <t>17:28</t>
        </is>
      </c>
      <c r="AL301" s="74" t="inlineStr">
        <is>
          <t>06:15</t>
        </is>
      </c>
      <c r="AM301" s="74" t="inlineStr">
        <is>
          <t>17:43</t>
        </is>
      </c>
      <c r="AN301" s="74" t="inlineStr">
        <is>
          <t>06:17</t>
        </is>
      </c>
      <c r="AO301" s="74" t="inlineStr"/>
      <c r="AP301" s="74" t="inlineStr"/>
      <c r="AQ301" s="74" t="inlineStr"/>
      <c r="AR301" s="74" t="inlineStr"/>
      <c r="AS301" s="74" t="inlineStr"/>
      <c r="AT301" s="74" t="inlineStr"/>
      <c r="AU301" s="74" t="inlineStr">
        <is>
          <t>05:34</t>
        </is>
      </c>
      <c r="AV301" s="74" t="inlineStr">
        <is>
          <t>18:21</t>
        </is>
      </c>
      <c r="AW301" s="74" t="inlineStr">
        <is>
          <t>05:35</t>
        </is>
      </c>
      <c r="AX301" s="74" t="inlineStr">
        <is>
          <t>18:11</t>
        </is>
      </c>
      <c r="AY301" s="74" t="inlineStr">
        <is>
          <t>05:35</t>
        </is>
      </c>
      <c r="AZ301" s="74" t="inlineStr">
        <is>
          <t>18:27</t>
        </is>
      </c>
      <c r="BA301" s="74" t="inlineStr">
        <is>
          <t>05:32</t>
        </is>
      </c>
      <c r="BB301" s="74" t="inlineStr">
        <is>
          <t>18:16</t>
        </is>
      </c>
      <c r="BC301" s="74" t="inlineStr">
        <is>
          <t>05:37</t>
        </is>
      </c>
      <c r="BD301" s="74" t="inlineStr">
        <is>
          <t>18:17</t>
        </is>
      </c>
      <c r="BE301" s="74" t="inlineStr">
        <is>
          <t>05:45</t>
        </is>
      </c>
      <c r="BF301" s="74" t="inlineStr">
        <is>
          <t>18:08</t>
        </is>
      </c>
      <c r="BG301" s="74" t="inlineStr">
        <is>
          <t>05:35</t>
        </is>
      </c>
      <c r="BH301" s="74" t="inlineStr">
        <is>
          <t>18:17</t>
        </is>
      </c>
      <c r="BI301" s="74" t="inlineStr">
        <is>
          <t>05:39</t>
        </is>
      </c>
      <c r="BJ301" s="74" t="inlineStr">
        <is>
          <t>18:31</t>
        </is>
      </c>
      <c r="BK301" s="74" t="inlineStr">
        <is>
          <t>05:33</t>
        </is>
      </c>
      <c r="BL301" s="74" t="inlineStr">
        <is>
          <t>18:10</t>
        </is>
      </c>
      <c r="BM301" s="74" t="inlineStr">
        <is>
          <t>05:42</t>
        </is>
      </c>
      <c r="BN301" s="74" t="inlineStr">
        <is>
          <t>18:22</t>
        </is>
      </c>
      <c r="BO301" s="74" t="n"/>
      <c r="BP301" s="95" t="n"/>
      <c r="BQ301" s="174" t="n"/>
      <c r="BR301" s="174" t="n"/>
      <c r="BS301" s="174" t="n"/>
      <c r="BT301" s="174" t="n"/>
      <c r="BU301" s="174" t="n"/>
      <c r="BV301" s="174" t="n"/>
      <c r="BW301" s="174" t="n"/>
      <c r="BX301" s="174" t="n"/>
      <c r="BY301" s="174" t="n"/>
      <c r="BZ301" s="175" t="n"/>
      <c r="CA301" s="176" t="n"/>
      <c r="CB301" s="177" t="n"/>
      <c r="CC301" s="118" t="n"/>
      <c r="CD301" s="178" t="n"/>
      <c r="CE301" s="120" t="n"/>
      <c r="CF301" s="178" t="n"/>
      <c r="CG301" s="179" t="n"/>
      <c r="CH301" s="178" t="n"/>
      <c r="CI301" s="180" t="n"/>
      <c r="CJ301" s="181" t="n"/>
      <c r="CK301" s="182" t="n"/>
      <c r="CL301" s="25" t="n"/>
      <c r="CM301" s="25" t="n"/>
    </row>
    <row r="302" ht="18" customFormat="1" customHeight="1" s="26">
      <c r="A302" s="69" t="inlineStr">
        <is>
          <t>A2006</t>
        </is>
      </c>
      <c r="B302" s="70" t="inlineStr">
        <is>
          <t>Nguyễn Phú Sỹ</t>
        </is>
      </c>
      <c r="C302" s="71" t="inlineStr">
        <is>
          <t>X1 Xi Line 1-1</t>
        </is>
      </c>
      <c r="D302" s="72" t="inlineStr">
        <is>
          <t>Trực tiếp</t>
        </is>
      </c>
      <c r="E302" s="73" t="inlineStr">
        <is>
          <t>2021-05-17</t>
        </is>
      </c>
      <c r="F302" s="73" t="inlineStr"/>
      <c r="G302" s="74" t="inlineStr">
        <is>
          <t>05:57</t>
        </is>
      </c>
      <c r="H302" s="74" t="inlineStr">
        <is>
          <t>18:11</t>
        </is>
      </c>
      <c r="I302" s="74" t="inlineStr">
        <is>
          <t>05:55</t>
        </is>
      </c>
      <c r="J302" s="74" t="inlineStr">
        <is>
          <t>18:09</t>
        </is>
      </c>
      <c r="K302" s="74" t="inlineStr">
        <is>
          <t>05:57</t>
        </is>
      </c>
      <c r="L302" s="74" t="inlineStr">
        <is>
          <t>18:22</t>
        </is>
      </c>
      <c r="M302" s="74" t="inlineStr">
        <is>
          <t>05:55</t>
        </is>
      </c>
      <c r="N302" s="74" t="inlineStr">
        <is>
          <t>18:06</t>
        </is>
      </c>
      <c r="O302" s="74" t="inlineStr">
        <is>
          <t>17:55</t>
        </is>
      </c>
      <c r="P302" s="74" t="inlineStr">
        <is>
          <t>06:00</t>
        </is>
      </c>
      <c r="Q302" s="74" t="inlineStr">
        <is>
          <t>17:56</t>
        </is>
      </c>
      <c r="R302" s="74" t="inlineStr">
        <is>
          <t>06:46</t>
        </is>
      </c>
      <c r="S302" s="74" t="inlineStr">
        <is>
          <t>17:56</t>
        </is>
      </c>
      <c r="T302" s="74" t="inlineStr">
        <is>
          <t>06:32</t>
        </is>
      </c>
      <c r="U302" s="74" t="inlineStr">
        <is>
          <t>17:57</t>
        </is>
      </c>
      <c r="V302" s="74" t="inlineStr">
        <is>
          <t>06:53</t>
        </is>
      </c>
      <c r="W302" s="74" t="inlineStr">
        <is>
          <t>17:56</t>
        </is>
      </c>
      <c r="X302" s="74" t="inlineStr">
        <is>
          <t>06:38</t>
        </is>
      </c>
      <c r="Y302" s="74" t="inlineStr">
        <is>
          <t>17:57</t>
        </is>
      </c>
      <c r="Z302" s="74" t="inlineStr">
        <is>
          <t>06:02</t>
        </is>
      </c>
      <c r="AA302" s="74" t="inlineStr">
        <is>
          <t>17:56</t>
        </is>
      </c>
      <c r="AB302" s="74" t="inlineStr">
        <is>
          <t>06:01</t>
        </is>
      </c>
      <c r="AC302" s="74" t="inlineStr"/>
      <c r="AD302" s="74" t="inlineStr">
        <is>
          <t>05:52</t>
        </is>
      </c>
      <c r="AE302" s="74" t="inlineStr">
        <is>
          <t>05:52</t>
        </is>
      </c>
      <c r="AF302" s="74" t="inlineStr">
        <is>
          <t>18:28</t>
        </is>
      </c>
      <c r="AG302" s="74" t="inlineStr">
        <is>
          <t>05:55</t>
        </is>
      </c>
      <c r="AH302" s="74" t="inlineStr">
        <is>
          <t>18:24</t>
        </is>
      </c>
      <c r="AI302" s="74" t="inlineStr">
        <is>
          <t>05:55</t>
        </is>
      </c>
      <c r="AJ302" s="74" t="inlineStr">
        <is>
          <t>18:22</t>
        </is>
      </c>
      <c r="AK302" s="74" t="inlineStr">
        <is>
          <t>05:55</t>
        </is>
      </c>
      <c r="AL302" s="74" t="inlineStr">
        <is>
          <t>18:21</t>
        </is>
      </c>
      <c r="AM302" s="74" t="inlineStr">
        <is>
          <t>05:56</t>
        </is>
      </c>
      <c r="AN302" s="74" t="inlineStr">
        <is>
          <t>14:00</t>
        </is>
      </c>
      <c r="AO302" s="74" t="inlineStr"/>
      <c r="AP302" s="74" t="inlineStr"/>
      <c r="AQ302" s="74" t="inlineStr"/>
      <c r="AR302" s="74" t="inlineStr"/>
      <c r="AS302" s="74" t="inlineStr"/>
      <c r="AT302" s="74" t="inlineStr"/>
      <c r="AU302" s="74" t="inlineStr">
        <is>
          <t>17:57</t>
        </is>
      </c>
      <c r="AV302" s="74" t="inlineStr">
        <is>
          <t>06:31</t>
        </is>
      </c>
      <c r="AW302" s="74" t="inlineStr">
        <is>
          <t>17:57</t>
        </is>
      </c>
      <c r="AX302" s="74" t="inlineStr">
        <is>
          <t>07:04</t>
        </is>
      </c>
      <c r="AY302" s="74" t="inlineStr">
        <is>
          <t>17:57</t>
        </is>
      </c>
      <c r="AZ302" s="74" t="inlineStr">
        <is>
          <t>06:56</t>
        </is>
      </c>
      <c r="BA302" s="74" t="inlineStr">
        <is>
          <t>17:56</t>
        </is>
      </c>
      <c r="BB302" s="74" t="inlineStr">
        <is>
          <t>06:47</t>
        </is>
      </c>
      <c r="BC302" s="74" t="inlineStr">
        <is>
          <t>17:57</t>
        </is>
      </c>
      <c r="BD302" s="74" t="inlineStr">
        <is>
          <t>06:03</t>
        </is>
      </c>
      <c r="BE302" s="74" t="inlineStr">
        <is>
          <t>17:55</t>
        </is>
      </c>
      <c r="BF302" s="74" t="inlineStr">
        <is>
          <t>06:00</t>
        </is>
      </c>
      <c r="BG302" s="74" t="inlineStr">
        <is>
          <t>06:00</t>
        </is>
      </c>
      <c r="BH302" s="74" t="inlineStr">
        <is>
          <t>18:08</t>
        </is>
      </c>
      <c r="BI302" s="74" t="inlineStr">
        <is>
          <t>05:57</t>
        </is>
      </c>
      <c r="BJ302" s="74" t="inlineStr">
        <is>
          <t>18:13</t>
        </is>
      </c>
      <c r="BK302" s="74" t="inlineStr">
        <is>
          <t>05:55</t>
        </is>
      </c>
      <c r="BL302" s="74" t="inlineStr">
        <is>
          <t>18:31</t>
        </is>
      </c>
      <c r="BM302" s="74" t="inlineStr">
        <is>
          <t>05:56</t>
        </is>
      </c>
      <c r="BN302" s="74" t="inlineStr">
        <is>
          <t>18:14</t>
        </is>
      </c>
      <c r="BO302" s="74" t="n"/>
      <c r="BP302" s="95" t="n"/>
      <c r="BQ302" s="174" t="n"/>
      <c r="BR302" s="174" t="n"/>
      <c r="BS302" s="174" t="n"/>
      <c r="BT302" s="174" t="n"/>
      <c r="BU302" s="174" t="n"/>
      <c r="BV302" s="174" t="n"/>
      <c r="BW302" s="174" t="n"/>
      <c r="BX302" s="174" t="n"/>
      <c r="BY302" s="174" t="n"/>
      <c r="BZ302" s="175" t="n"/>
      <c r="CA302" s="176" t="n"/>
      <c r="CB302" s="177" t="n"/>
      <c r="CC302" s="118" t="n"/>
      <c r="CD302" s="178" t="n"/>
      <c r="CE302" s="120" t="n"/>
      <c r="CF302" s="178" t="n"/>
      <c r="CG302" s="179" t="n"/>
      <c r="CH302" s="178" t="n"/>
      <c r="CI302" s="180" t="n"/>
      <c r="CJ302" s="181" t="n"/>
      <c r="CK302" s="182" t="n"/>
      <c r="CL302" s="25" t="n"/>
      <c r="CM302" s="25" t="n"/>
    </row>
    <row r="303" ht="18" customFormat="1" customHeight="1" s="26">
      <c r="A303" s="69" t="inlineStr">
        <is>
          <t>A2007</t>
        </is>
      </c>
      <c r="B303" s="70" t="inlineStr">
        <is>
          <t>Nguyễn Tấn Khương</t>
        </is>
      </c>
      <c r="C303" s="71" t="inlineStr">
        <is>
          <t>X1 Ép -  Kỹ thuật</t>
        </is>
      </c>
      <c r="D303" s="72" t="inlineStr">
        <is>
          <t>Trực tiếp</t>
        </is>
      </c>
      <c r="E303" s="73" t="inlineStr">
        <is>
          <t>2021-05-17</t>
        </is>
      </c>
      <c r="F303" s="73" t="inlineStr"/>
      <c r="G303" s="74" t="inlineStr">
        <is>
          <t>05:52</t>
        </is>
      </c>
      <c r="H303" s="74" t="inlineStr">
        <is>
          <t>18:05</t>
        </is>
      </c>
      <c r="I303" s="75" t="inlineStr">
        <is>
          <t>05:55</t>
        </is>
      </c>
      <c r="J303" s="74" t="inlineStr">
        <is>
          <t>18:07</t>
        </is>
      </c>
      <c r="K303" s="75" t="inlineStr">
        <is>
          <t>05:49</t>
        </is>
      </c>
      <c r="L303" s="74" t="inlineStr">
        <is>
          <t>18:05</t>
        </is>
      </c>
      <c r="M303" s="75" t="inlineStr">
        <is>
          <t>05:55</t>
        </is>
      </c>
      <c r="N303" s="74" t="inlineStr">
        <is>
          <t>18:05</t>
        </is>
      </c>
      <c r="O303" s="75" t="inlineStr"/>
      <c r="P303" s="74" t="inlineStr"/>
      <c r="Q303" s="74" t="inlineStr">
        <is>
          <t>17:45</t>
        </is>
      </c>
      <c r="R303" s="74" t="inlineStr">
        <is>
          <t>06:06</t>
        </is>
      </c>
      <c r="S303" s="75" t="inlineStr">
        <is>
          <t>17:36</t>
        </is>
      </c>
      <c r="T303" s="74" t="inlineStr">
        <is>
          <t>06:03</t>
        </is>
      </c>
      <c r="U303" s="75" t="inlineStr">
        <is>
          <t>17:52</t>
        </is>
      </c>
      <c r="V303" s="74" t="inlineStr">
        <is>
          <t>06:06</t>
        </is>
      </c>
      <c r="W303" s="75" t="inlineStr">
        <is>
          <t>17:47</t>
        </is>
      </c>
      <c r="X303" s="74" t="inlineStr">
        <is>
          <t>06:06</t>
        </is>
      </c>
      <c r="Y303" s="74" t="inlineStr">
        <is>
          <t>17:46</t>
        </is>
      </c>
      <c r="Z303" s="74" t="inlineStr">
        <is>
          <t>06:12</t>
        </is>
      </c>
      <c r="AA303" s="75" t="inlineStr">
        <is>
          <t>17:49</t>
        </is>
      </c>
      <c r="AB303" s="74" t="inlineStr">
        <is>
          <t>06:07</t>
        </is>
      </c>
      <c r="AC303" s="75" t="inlineStr"/>
      <c r="AD303" s="74" t="inlineStr"/>
      <c r="AE303" s="74" t="inlineStr">
        <is>
          <t>05:52</t>
        </is>
      </c>
      <c r="AF303" s="74" t="inlineStr">
        <is>
          <t>18:08</t>
        </is>
      </c>
      <c r="AG303" s="74" t="inlineStr">
        <is>
          <t>05:41</t>
        </is>
      </c>
      <c r="AH303" s="74" t="inlineStr">
        <is>
          <t>18:06</t>
        </is>
      </c>
      <c r="AI303" s="74" t="inlineStr">
        <is>
          <t>05:51</t>
        </is>
      </c>
      <c r="AJ303" s="74" t="inlineStr">
        <is>
          <t>18:09</t>
        </is>
      </c>
      <c r="AK303" s="74" t="inlineStr">
        <is>
          <t>05:54</t>
        </is>
      </c>
      <c r="AL303" s="74" t="inlineStr">
        <is>
          <t>18:48</t>
        </is>
      </c>
      <c r="AM303" s="74" t="inlineStr">
        <is>
          <t>05:55</t>
        </is>
      </c>
      <c r="AN303" s="74" t="inlineStr">
        <is>
          <t>18:10</t>
        </is>
      </c>
      <c r="AO303" s="74" t="inlineStr">
        <is>
          <t>06:49</t>
        </is>
      </c>
      <c r="AP303" s="74" t="inlineStr">
        <is>
          <t>18:08</t>
        </is>
      </c>
      <c r="AQ303" s="74" t="inlineStr"/>
      <c r="AR303" s="74" t="inlineStr"/>
      <c r="AS303" s="74" t="inlineStr"/>
      <c r="AT303" s="74" t="inlineStr"/>
      <c r="AU303" s="74" t="inlineStr">
        <is>
          <t>17:42</t>
        </is>
      </c>
      <c r="AV303" s="74" t="inlineStr">
        <is>
          <t>06:03</t>
        </is>
      </c>
      <c r="AW303" s="74" t="inlineStr">
        <is>
          <t>17:44</t>
        </is>
      </c>
      <c r="AX303" s="74" t="inlineStr">
        <is>
          <t>06:09</t>
        </is>
      </c>
      <c r="AY303" s="74" t="inlineStr">
        <is>
          <t>17:44</t>
        </is>
      </c>
      <c r="AZ303" s="74" t="inlineStr">
        <is>
          <t>06:08</t>
        </is>
      </c>
      <c r="BA303" s="74" t="inlineStr">
        <is>
          <t>17:44</t>
        </is>
      </c>
      <c r="BB303" s="74" t="inlineStr">
        <is>
          <t>06:05</t>
        </is>
      </c>
      <c r="BC303" s="74" t="inlineStr">
        <is>
          <t>17:50</t>
        </is>
      </c>
      <c r="BD303" s="74" t="inlineStr">
        <is>
          <t>06:09</t>
        </is>
      </c>
      <c r="BE303" s="74" t="inlineStr"/>
      <c r="BF303" s="74" t="inlineStr"/>
      <c r="BG303" s="74" t="inlineStr">
        <is>
          <t>05:45</t>
        </is>
      </c>
      <c r="BH303" s="74" t="inlineStr">
        <is>
          <t>18:09</t>
        </is>
      </c>
      <c r="BI303" s="74" t="inlineStr">
        <is>
          <t>05:52</t>
        </is>
      </c>
      <c r="BJ303" s="74" t="inlineStr">
        <is>
          <t>18:10</t>
        </is>
      </c>
      <c r="BK303" s="74" t="inlineStr">
        <is>
          <t>07:31</t>
        </is>
      </c>
      <c r="BL303" s="74" t="inlineStr">
        <is>
          <t>18:11</t>
        </is>
      </c>
      <c r="BM303" s="74" t="inlineStr">
        <is>
          <t>05:45</t>
        </is>
      </c>
      <c r="BN303" s="74" t="inlineStr">
        <is>
          <t>18:05</t>
        </is>
      </c>
      <c r="BO303" s="74" t="n"/>
      <c r="BP303" s="95" t="n"/>
      <c r="BQ303" s="174" t="n"/>
      <c r="BR303" s="174" t="n"/>
      <c r="BS303" s="174" t="n"/>
      <c r="BT303" s="174" t="n"/>
      <c r="BU303" s="174" t="n"/>
      <c r="BV303" s="174" t="n"/>
      <c r="BW303" s="174" t="n"/>
      <c r="BX303" s="174" t="n"/>
      <c r="BY303" s="174" t="n"/>
      <c r="BZ303" s="175" t="n"/>
      <c r="CA303" s="176" t="n"/>
      <c r="CB303" s="177" t="n"/>
      <c r="CC303" s="118" t="n"/>
      <c r="CD303" s="178" t="n"/>
      <c r="CE303" s="120" t="n"/>
      <c r="CF303" s="178" t="n"/>
      <c r="CG303" s="179" t="n"/>
      <c r="CH303" s="178" t="n"/>
      <c r="CI303" s="180" t="n"/>
      <c r="CJ303" s="181" t="n"/>
      <c r="CK303" s="182" t="n"/>
      <c r="CL303" s="25" t="n"/>
      <c r="CM303" s="25" t="n"/>
    </row>
    <row r="304" ht="18" customFormat="1" customHeight="1" s="26">
      <c r="A304" s="69" t="inlineStr">
        <is>
          <t>A2010</t>
        </is>
      </c>
      <c r="B304" s="70" t="inlineStr">
        <is>
          <t>Lê Kiều My</t>
        </is>
      </c>
      <c r="C304" s="71" t="inlineStr">
        <is>
          <t>Khuôn Lập trình-gia công</t>
        </is>
      </c>
      <c r="D304" s="72" t="inlineStr">
        <is>
          <t>Trực tiếp</t>
        </is>
      </c>
      <c r="E304" s="73" t="inlineStr">
        <is>
          <t>2021-05-17</t>
        </is>
      </c>
      <c r="F304" s="73" t="inlineStr"/>
      <c r="G304" s="74" t="inlineStr">
        <is>
          <t>05:55</t>
        </is>
      </c>
      <c r="H304" s="74" t="inlineStr">
        <is>
          <t>18:06</t>
        </is>
      </c>
      <c r="I304" s="74" t="inlineStr"/>
      <c r="J304" s="74" t="inlineStr"/>
      <c r="K304" s="74" t="inlineStr">
        <is>
          <t>05:53</t>
        </is>
      </c>
      <c r="L304" s="74" t="inlineStr">
        <is>
          <t>18:06</t>
        </is>
      </c>
      <c r="M304" s="74" t="inlineStr">
        <is>
          <t>05:55</t>
        </is>
      </c>
      <c r="N304" s="74" t="inlineStr">
        <is>
          <t>18:07</t>
        </is>
      </c>
      <c r="O304" s="75" t="inlineStr"/>
      <c r="P304" s="74" t="inlineStr"/>
      <c r="Q304" s="75" t="inlineStr">
        <is>
          <t>07:54</t>
        </is>
      </c>
      <c r="R304" s="74" t="inlineStr">
        <is>
          <t>16:33</t>
        </is>
      </c>
      <c r="S304" s="75" t="inlineStr">
        <is>
          <t>07:55</t>
        </is>
      </c>
      <c r="T304" s="74" t="inlineStr">
        <is>
          <t>16:35</t>
        </is>
      </c>
      <c r="U304" s="75" t="inlineStr">
        <is>
          <t>07:53</t>
        </is>
      </c>
      <c r="V304" s="74" t="inlineStr">
        <is>
          <t>16:34</t>
        </is>
      </c>
      <c r="W304" s="75" t="inlineStr">
        <is>
          <t>07:56</t>
        </is>
      </c>
      <c r="X304" s="74" t="inlineStr">
        <is>
          <t>20:32</t>
        </is>
      </c>
      <c r="Y304" s="75" t="inlineStr">
        <is>
          <t>07:51</t>
        </is>
      </c>
      <c r="Z304" s="74" t="inlineStr">
        <is>
          <t>20:33</t>
        </is>
      </c>
      <c r="AA304" s="75" t="inlineStr">
        <is>
          <t>07:48</t>
        </is>
      </c>
      <c r="AB304" s="74" t="inlineStr">
        <is>
          <t>16:36</t>
        </is>
      </c>
      <c r="AC304" s="75" t="inlineStr">
        <is>
          <t>05:56</t>
        </is>
      </c>
      <c r="AD304" s="74" t="inlineStr">
        <is>
          <t>14:02</t>
        </is>
      </c>
      <c r="AE304" s="74" t="inlineStr">
        <is>
          <t>07:55</t>
        </is>
      </c>
      <c r="AF304" s="74" t="inlineStr">
        <is>
          <t>20:31</t>
        </is>
      </c>
      <c r="AG304" s="74" t="inlineStr">
        <is>
          <t>07:55</t>
        </is>
      </c>
      <c r="AH304" s="74" t="inlineStr">
        <is>
          <t>20:35</t>
        </is>
      </c>
      <c r="AI304" s="74" t="inlineStr">
        <is>
          <t>07:56</t>
        </is>
      </c>
      <c r="AJ304" s="74" t="inlineStr">
        <is>
          <t>16:34</t>
        </is>
      </c>
      <c r="AK304" s="74" t="inlineStr">
        <is>
          <t>07:56</t>
        </is>
      </c>
      <c r="AL304" s="74" t="inlineStr">
        <is>
          <t>20:30</t>
        </is>
      </c>
      <c r="AM304" s="74" t="inlineStr">
        <is>
          <t>07:57</t>
        </is>
      </c>
      <c r="AN304" s="74" t="inlineStr">
        <is>
          <t>16:31</t>
        </is>
      </c>
      <c r="AO304" s="74" t="inlineStr">
        <is>
          <t>07:47</t>
        </is>
      </c>
      <c r="AP304" s="74" t="inlineStr">
        <is>
          <t>16:31</t>
        </is>
      </c>
      <c r="AQ304" s="74" t="inlineStr"/>
      <c r="AR304" s="74" t="inlineStr"/>
      <c r="AS304" s="74" t="inlineStr"/>
      <c r="AT304" s="74" t="inlineStr"/>
      <c r="AU304" s="74" t="inlineStr">
        <is>
          <t>07:41</t>
        </is>
      </c>
      <c r="AV304" s="74" t="inlineStr">
        <is>
          <t>16:31</t>
        </is>
      </c>
      <c r="AW304" s="74" t="inlineStr">
        <is>
          <t>07:45</t>
        </is>
      </c>
      <c r="AX304" s="74" t="inlineStr">
        <is>
          <t>16:32</t>
        </is>
      </c>
      <c r="AY304" s="74" t="inlineStr">
        <is>
          <t>07:51</t>
        </is>
      </c>
      <c r="AZ304" s="74" t="inlineStr">
        <is>
          <t>20:30</t>
        </is>
      </c>
      <c r="BA304" s="74" t="inlineStr">
        <is>
          <t>07:58</t>
        </is>
      </c>
      <c r="BB304" s="74" t="inlineStr">
        <is>
          <t>20:30</t>
        </is>
      </c>
      <c r="BC304" s="74" t="inlineStr">
        <is>
          <t>07:54</t>
        </is>
      </c>
      <c r="BD304" s="74" t="inlineStr">
        <is>
          <t>16:31</t>
        </is>
      </c>
      <c r="BE304" s="74" t="inlineStr">
        <is>
          <t>05:53</t>
        </is>
      </c>
      <c r="BF304" s="74" t="inlineStr">
        <is>
          <t>14:01</t>
        </is>
      </c>
      <c r="BG304" s="74" t="inlineStr">
        <is>
          <t>07:53</t>
        </is>
      </c>
      <c r="BH304" s="74" t="inlineStr">
        <is>
          <t>16:33</t>
        </is>
      </c>
      <c r="BI304" s="74" t="inlineStr">
        <is>
          <t>07:48</t>
        </is>
      </c>
      <c r="BJ304" s="74" t="inlineStr">
        <is>
          <t>16:34</t>
        </is>
      </c>
      <c r="BK304" s="74" t="inlineStr">
        <is>
          <t>07:48</t>
        </is>
      </c>
      <c r="BL304" s="74" t="inlineStr">
        <is>
          <t>16:32</t>
        </is>
      </c>
      <c r="BM304" s="74" t="inlineStr"/>
      <c r="BN304" s="74" t="inlineStr"/>
      <c r="BO304" s="74" t="n"/>
      <c r="BP304" s="95" t="n"/>
      <c r="BQ304" s="174" t="n"/>
      <c r="BR304" s="174" t="n"/>
      <c r="BS304" s="174" t="n"/>
      <c r="BT304" s="174" t="n"/>
      <c r="BU304" s="174" t="n"/>
      <c r="BV304" s="174" t="n"/>
      <c r="BW304" s="174" t="n"/>
      <c r="BX304" s="174" t="n"/>
      <c r="BY304" s="174" t="n"/>
      <c r="BZ304" s="175" t="n"/>
      <c r="CA304" s="176" t="n"/>
      <c r="CB304" s="177" t="n"/>
      <c r="CC304" s="118" t="n"/>
      <c r="CD304" s="178" t="n"/>
      <c r="CE304" s="120" t="n"/>
      <c r="CF304" s="178" t="n"/>
      <c r="CG304" s="179" t="n"/>
      <c r="CH304" s="178" t="n"/>
      <c r="CI304" s="180" t="n"/>
      <c r="CJ304" s="181" t="n"/>
      <c r="CK304" s="182" t="n"/>
      <c r="CL304" s="25" t="n"/>
      <c r="CM304" s="25" t="n"/>
    </row>
    <row r="305" ht="18" customFormat="1" customHeight="1" s="26">
      <c r="A305" s="69" t="inlineStr">
        <is>
          <t>A2016</t>
        </is>
      </c>
      <c r="B305" s="70" t="inlineStr">
        <is>
          <t>Nguyễn Quang Huy</t>
        </is>
      </c>
      <c r="C305" s="71" t="inlineStr">
        <is>
          <t>MUA HÀNG</t>
        </is>
      </c>
      <c r="D305" s="72" t="inlineStr">
        <is>
          <t>Gián tiếp</t>
        </is>
      </c>
      <c r="E305" s="73" t="inlineStr">
        <is>
          <t>2021-06-03</t>
        </is>
      </c>
      <c r="F305" s="73" t="inlineStr"/>
      <c r="G305" s="74" t="inlineStr"/>
      <c r="H305" s="74" t="inlineStr"/>
      <c r="I305" s="75" t="inlineStr">
        <is>
          <t>07:51</t>
        </is>
      </c>
      <c r="J305" s="74" t="inlineStr">
        <is>
          <t>16:38</t>
        </is>
      </c>
      <c r="K305" s="75" t="inlineStr">
        <is>
          <t>07:50</t>
        </is>
      </c>
      <c r="L305" s="74" t="inlineStr">
        <is>
          <t>16:36</t>
        </is>
      </c>
      <c r="M305" s="75" t="inlineStr"/>
      <c r="N305" s="74" t="inlineStr"/>
      <c r="O305" s="74" t="inlineStr"/>
      <c r="P305" s="74" t="inlineStr"/>
      <c r="Q305" s="74" t="inlineStr">
        <is>
          <t>07:49</t>
        </is>
      </c>
      <c r="R305" s="74" t="inlineStr">
        <is>
          <t>16:37</t>
        </is>
      </c>
      <c r="S305" s="75" t="inlineStr"/>
      <c r="T305" s="74" t="inlineStr"/>
      <c r="U305" s="74" t="inlineStr">
        <is>
          <t>07:59</t>
        </is>
      </c>
      <c r="V305" s="74" t="inlineStr">
        <is>
          <t>16:37</t>
        </is>
      </c>
      <c r="W305" s="75" t="inlineStr">
        <is>
          <t>07:48</t>
        </is>
      </c>
      <c r="X305" s="74" t="inlineStr">
        <is>
          <t>16:36</t>
        </is>
      </c>
      <c r="Y305" s="74" t="inlineStr">
        <is>
          <t>07:47</t>
        </is>
      </c>
      <c r="Z305" s="74" t="inlineStr">
        <is>
          <t>16:34</t>
        </is>
      </c>
      <c r="AA305" s="74" t="inlineStr">
        <is>
          <t>07:38</t>
        </is>
      </c>
      <c r="AB305" s="74" t="inlineStr">
        <is>
          <t>16:09</t>
        </is>
      </c>
      <c r="AC305" s="75" t="inlineStr"/>
      <c r="AD305" s="74" t="inlineStr"/>
      <c r="AE305" s="74" t="inlineStr">
        <is>
          <t>07:45</t>
        </is>
      </c>
      <c r="AF305" s="74" t="inlineStr">
        <is>
          <t>16:37</t>
        </is>
      </c>
      <c r="AG305" s="74" t="inlineStr">
        <is>
          <t>07:46</t>
        </is>
      </c>
      <c r="AH305" s="74" t="inlineStr">
        <is>
          <t>16:36</t>
        </is>
      </c>
      <c r="AI305" s="74" t="inlineStr">
        <is>
          <t>07:44</t>
        </is>
      </c>
      <c r="AJ305" s="74" t="inlineStr">
        <is>
          <t>16:37</t>
        </is>
      </c>
      <c r="AK305" s="75" t="inlineStr">
        <is>
          <t>07:49</t>
        </is>
      </c>
      <c r="AL305" s="74" t="inlineStr">
        <is>
          <t>16:34</t>
        </is>
      </c>
      <c r="AM305" s="74" t="inlineStr">
        <is>
          <t>07:46</t>
        </is>
      </c>
      <c r="AN305" s="74" t="inlineStr">
        <is>
          <t>16:36</t>
        </is>
      </c>
      <c r="AO305" s="75" t="inlineStr"/>
      <c r="AP305" s="74" t="inlineStr"/>
      <c r="AQ305" s="74" t="inlineStr"/>
      <c r="AR305" s="74" t="inlineStr"/>
      <c r="AS305" s="74" t="inlineStr"/>
      <c r="AT305" s="74" t="inlineStr"/>
      <c r="AU305" s="74" t="inlineStr">
        <is>
          <t>07:48</t>
        </is>
      </c>
      <c r="AV305" s="74" t="inlineStr">
        <is>
          <t>16:34</t>
        </is>
      </c>
      <c r="AW305" s="74" t="inlineStr">
        <is>
          <t>07:51</t>
        </is>
      </c>
      <c r="AX305" s="74" t="inlineStr">
        <is>
          <t>16:35</t>
        </is>
      </c>
      <c r="AY305" s="74" t="inlineStr">
        <is>
          <t>07:48</t>
        </is>
      </c>
      <c r="AZ305" s="74" t="inlineStr">
        <is>
          <t>16:36</t>
        </is>
      </c>
      <c r="BA305" s="74" t="inlineStr">
        <is>
          <t>07:49</t>
        </is>
      </c>
      <c r="BB305" s="74" t="inlineStr">
        <is>
          <t>16:37</t>
        </is>
      </c>
      <c r="BC305" s="74" t="inlineStr">
        <is>
          <t>07:39</t>
        </is>
      </c>
      <c r="BD305" s="74" t="inlineStr">
        <is>
          <t>16:18</t>
        </is>
      </c>
      <c r="BE305" s="74" t="inlineStr"/>
      <c r="BF305" s="74" t="inlineStr"/>
      <c r="BG305" s="74" t="inlineStr">
        <is>
          <t>07:47</t>
        </is>
      </c>
      <c r="BH305" s="74" t="inlineStr">
        <is>
          <t>16:35</t>
        </is>
      </c>
      <c r="BI305" s="74" t="inlineStr">
        <is>
          <t>07:53</t>
        </is>
      </c>
      <c r="BJ305" s="74" t="inlineStr">
        <is>
          <t>16:36</t>
        </is>
      </c>
      <c r="BK305" s="74" t="inlineStr">
        <is>
          <t>07:43</t>
        </is>
      </c>
      <c r="BL305" s="74" t="inlineStr">
        <is>
          <t>16:37</t>
        </is>
      </c>
      <c r="BM305" s="74" t="inlineStr">
        <is>
          <t>07:43</t>
        </is>
      </c>
      <c r="BN305" s="74" t="inlineStr">
        <is>
          <t>16:39</t>
        </is>
      </c>
      <c r="BO305" s="74" t="n"/>
      <c r="BP305" s="95" t="n"/>
      <c r="BQ305" s="174" t="n"/>
      <c r="BR305" s="174" t="n"/>
      <c r="BS305" s="174" t="n"/>
      <c r="BT305" s="174" t="n"/>
      <c r="BU305" s="174" t="n"/>
      <c r="BV305" s="174" t="n"/>
      <c r="BW305" s="174" t="n"/>
      <c r="BX305" s="174" t="n"/>
      <c r="BY305" s="174" t="n"/>
      <c r="BZ305" s="175" t="n"/>
      <c r="CA305" s="176" t="n"/>
      <c r="CB305" s="177" t="n"/>
      <c r="CC305" s="118" t="n"/>
      <c r="CD305" s="178" t="n"/>
      <c r="CE305" s="120" t="n"/>
      <c r="CF305" s="178" t="n"/>
      <c r="CG305" s="179" t="n"/>
      <c r="CH305" s="178" t="n"/>
      <c r="CI305" s="180" t="n"/>
      <c r="CJ305" s="181" t="n"/>
      <c r="CK305" s="182" t="n"/>
      <c r="CL305" s="25" t="n"/>
      <c r="CM305" s="25" t="n"/>
    </row>
    <row r="306" ht="18" customFormat="1" customHeight="1" s="26">
      <c r="A306" s="69" t="inlineStr">
        <is>
          <t>A2017</t>
        </is>
      </c>
      <c r="B306" s="70" t="inlineStr">
        <is>
          <t>Trần Nguyễn Thanh Duy</t>
        </is>
      </c>
      <c r="C306" s="71" t="inlineStr">
        <is>
          <t>X2 Line 2-6</t>
        </is>
      </c>
      <c r="D306" s="72" t="inlineStr">
        <is>
          <t>Trực tiếp</t>
        </is>
      </c>
      <c r="E306" s="73" t="inlineStr">
        <is>
          <t>2021-05-21</t>
        </is>
      </c>
      <c r="F306" s="73" t="inlineStr"/>
      <c r="G306" s="74" t="inlineStr">
        <is>
          <t>17:50</t>
        </is>
      </c>
      <c r="H306" s="74" t="inlineStr">
        <is>
          <t>06:00</t>
        </is>
      </c>
      <c r="I306" s="74" t="inlineStr">
        <is>
          <t>17:45</t>
        </is>
      </c>
      <c r="J306" s="74" t="inlineStr">
        <is>
          <t>06:01</t>
        </is>
      </c>
      <c r="K306" s="74" t="inlineStr">
        <is>
          <t>17:53</t>
        </is>
      </c>
      <c r="L306" s="74" t="inlineStr">
        <is>
          <t>06:00</t>
        </is>
      </c>
      <c r="M306" s="74" t="inlineStr">
        <is>
          <t>17:47</t>
        </is>
      </c>
      <c r="N306" s="74" t="inlineStr">
        <is>
          <t>06:02</t>
        </is>
      </c>
      <c r="O306" s="74" t="inlineStr"/>
      <c r="P306" s="74" t="inlineStr"/>
      <c r="Q306" s="74" t="inlineStr">
        <is>
          <t>17:53</t>
        </is>
      </c>
      <c r="R306" s="74" t="inlineStr">
        <is>
          <t>06:00</t>
        </is>
      </c>
      <c r="S306" s="75" t="inlineStr">
        <is>
          <t>17:54</t>
        </is>
      </c>
      <c r="T306" s="74" t="inlineStr">
        <is>
          <t>06:00</t>
        </is>
      </c>
      <c r="U306" s="75" t="inlineStr">
        <is>
          <t>17:51</t>
        </is>
      </c>
      <c r="V306" s="74" t="inlineStr">
        <is>
          <t>06:00</t>
        </is>
      </c>
      <c r="W306" s="75" t="inlineStr">
        <is>
          <t>17:43</t>
        </is>
      </c>
      <c r="X306" s="74" t="inlineStr">
        <is>
          <t>06:00</t>
        </is>
      </c>
      <c r="Y306" s="75" t="inlineStr">
        <is>
          <t>17:52</t>
        </is>
      </c>
      <c r="Z306" s="74" t="inlineStr">
        <is>
          <t>06:00</t>
        </is>
      </c>
      <c r="AA306" s="75" t="inlineStr">
        <is>
          <t>17:44</t>
        </is>
      </c>
      <c r="AB306" s="74" t="inlineStr">
        <is>
          <t>06:00</t>
        </is>
      </c>
      <c r="AC306" s="75" t="inlineStr"/>
      <c r="AD306" s="74" t="inlineStr"/>
      <c r="AE306" s="74" t="inlineStr">
        <is>
          <t>05:50</t>
        </is>
      </c>
      <c r="AF306" s="74" t="inlineStr">
        <is>
          <t>18:00</t>
        </is>
      </c>
      <c r="AG306" s="74" t="inlineStr">
        <is>
          <t>05:49</t>
        </is>
      </c>
      <c r="AH306" s="74" t="inlineStr">
        <is>
          <t>18:00</t>
        </is>
      </c>
      <c r="AI306" s="74" t="inlineStr">
        <is>
          <t>05:47</t>
        </is>
      </c>
      <c r="AJ306" s="74" t="inlineStr">
        <is>
          <t>18:00</t>
        </is>
      </c>
      <c r="AK306" s="74" t="inlineStr">
        <is>
          <t>05:51</t>
        </is>
      </c>
      <c r="AL306" s="74" t="inlineStr">
        <is>
          <t>18:00</t>
        </is>
      </c>
      <c r="AM306" s="74" t="inlineStr">
        <is>
          <t>05:48</t>
        </is>
      </c>
      <c r="AN306" s="74" t="inlineStr">
        <is>
          <t>18:00</t>
        </is>
      </c>
      <c r="AO306" s="74" t="inlineStr">
        <is>
          <t>05:53</t>
        </is>
      </c>
      <c r="AP306" s="74" t="inlineStr">
        <is>
          <t>15:00</t>
        </is>
      </c>
      <c r="AQ306" s="74" t="inlineStr"/>
      <c r="AR306" s="74" t="inlineStr"/>
      <c r="AS306" s="74" t="inlineStr"/>
      <c r="AT306" s="74" t="inlineStr"/>
      <c r="AU306" s="74" t="inlineStr">
        <is>
          <t>05:52</t>
        </is>
      </c>
      <c r="AV306" s="74" t="inlineStr">
        <is>
          <t>18:00</t>
        </is>
      </c>
      <c r="AW306" s="74" t="inlineStr">
        <is>
          <t>05:52</t>
        </is>
      </c>
      <c r="AX306" s="74" t="inlineStr">
        <is>
          <t>18:00</t>
        </is>
      </c>
      <c r="AY306" s="74" t="inlineStr">
        <is>
          <t>05:51</t>
        </is>
      </c>
      <c r="AZ306" s="74" t="inlineStr">
        <is>
          <t>18:00</t>
        </is>
      </c>
      <c r="BA306" s="74" t="inlineStr">
        <is>
          <t>05:53</t>
        </is>
      </c>
      <c r="BB306" s="74" t="inlineStr">
        <is>
          <t>18:00</t>
        </is>
      </c>
      <c r="BC306" s="74" t="inlineStr">
        <is>
          <t>05:51</t>
        </is>
      </c>
      <c r="BD306" s="74" t="inlineStr">
        <is>
          <t>18:00</t>
        </is>
      </c>
      <c r="BE306" s="74" t="inlineStr">
        <is>
          <t>17:53</t>
        </is>
      </c>
      <c r="BF306" s="74" t="inlineStr">
        <is>
          <t>06:00</t>
        </is>
      </c>
      <c r="BG306" s="74" t="inlineStr">
        <is>
          <t>17:47</t>
        </is>
      </c>
      <c r="BH306" s="74" t="inlineStr">
        <is>
          <t>06:00</t>
        </is>
      </c>
      <c r="BI306" s="74" t="inlineStr">
        <is>
          <t>17:48</t>
        </is>
      </c>
      <c r="BJ306" s="74" t="inlineStr">
        <is>
          <t>06:00</t>
        </is>
      </c>
      <c r="BK306" s="74" t="inlineStr">
        <is>
          <t>17:49</t>
        </is>
      </c>
      <c r="BL306" s="74" t="inlineStr">
        <is>
          <t>06:00</t>
        </is>
      </c>
      <c r="BM306" s="74" t="inlineStr">
        <is>
          <t>17:53</t>
        </is>
      </c>
      <c r="BN306" s="74" t="inlineStr">
        <is>
          <t>06:00</t>
        </is>
      </c>
      <c r="BO306" s="74" t="n"/>
      <c r="BP306" s="95" t="n"/>
      <c r="BQ306" s="174" t="n"/>
      <c r="BR306" s="174" t="n"/>
      <c r="BS306" s="174" t="n"/>
      <c r="BT306" s="174" t="n"/>
      <c r="BU306" s="174" t="n"/>
      <c r="BV306" s="174" t="n"/>
      <c r="BW306" s="174" t="n"/>
      <c r="BX306" s="174" t="n"/>
      <c r="BY306" s="174" t="n"/>
      <c r="BZ306" s="175" t="n"/>
      <c r="CA306" s="176" t="n"/>
      <c r="CB306" s="177" t="n"/>
      <c r="CC306" s="118" t="n"/>
      <c r="CD306" s="178" t="n"/>
      <c r="CE306" s="120" t="n"/>
      <c r="CF306" s="178" t="n"/>
      <c r="CG306" s="179" t="n"/>
      <c r="CH306" s="178" t="n"/>
      <c r="CI306" s="180" t="n"/>
      <c r="CJ306" s="181" t="n"/>
      <c r="CK306" s="182" t="n"/>
      <c r="CL306" s="25" t="n"/>
      <c r="CM306" s="25" t="n"/>
    </row>
    <row r="307" ht="18" customFormat="1" customHeight="1" s="26">
      <c r="A307" s="69" t="inlineStr">
        <is>
          <t>A2019</t>
        </is>
      </c>
      <c r="B307" s="70" t="inlineStr">
        <is>
          <t>Nguyễn Thanh Hiệp</t>
        </is>
      </c>
      <c r="C307" s="71" t="inlineStr">
        <is>
          <t>X1 Ép -  Kỹ thuật</t>
        </is>
      </c>
      <c r="D307" s="72" t="inlineStr">
        <is>
          <t>Trực tiếp</t>
        </is>
      </c>
      <c r="E307" s="73" t="inlineStr">
        <is>
          <t>2021-05-26</t>
        </is>
      </c>
      <c r="F307" s="73" t="inlineStr"/>
      <c r="G307" s="74" t="inlineStr">
        <is>
          <t>17:39</t>
        </is>
      </c>
      <c r="H307" s="74" t="inlineStr">
        <is>
          <t>06:03</t>
        </is>
      </c>
      <c r="I307" s="74" t="inlineStr">
        <is>
          <t>17:42</t>
        </is>
      </c>
      <c r="J307" s="74" t="inlineStr">
        <is>
          <t>06:06</t>
        </is>
      </c>
      <c r="K307" s="75" t="inlineStr">
        <is>
          <t>17:45</t>
        </is>
      </c>
      <c r="L307" s="74" t="inlineStr">
        <is>
          <t>06:13</t>
        </is>
      </c>
      <c r="M307" s="75" t="inlineStr">
        <is>
          <t>18:53</t>
        </is>
      </c>
      <c r="N307" s="74" t="inlineStr">
        <is>
          <t>06:03</t>
        </is>
      </c>
      <c r="O307" s="75" t="inlineStr"/>
      <c r="P307" s="74" t="inlineStr"/>
      <c r="Q307" s="74" t="inlineStr">
        <is>
          <t>05:40</t>
        </is>
      </c>
      <c r="R307" s="74" t="inlineStr">
        <is>
          <t>18:08</t>
        </is>
      </c>
      <c r="S307" s="75" t="inlineStr">
        <is>
          <t>05:49</t>
        </is>
      </c>
      <c r="T307" s="74" t="inlineStr">
        <is>
          <t>18:05</t>
        </is>
      </c>
      <c r="U307" s="75" t="inlineStr">
        <is>
          <t>06:09</t>
        </is>
      </c>
      <c r="V307" s="74" t="inlineStr">
        <is>
          <t>18:05</t>
        </is>
      </c>
      <c r="W307" s="75" t="inlineStr">
        <is>
          <t>05:46</t>
        </is>
      </c>
      <c r="X307" s="74" t="inlineStr">
        <is>
          <t>18:05</t>
        </is>
      </c>
      <c r="Y307" s="75" t="inlineStr">
        <is>
          <t>05:54</t>
        </is>
      </c>
      <c r="Z307" s="74" t="inlineStr">
        <is>
          <t>18:05</t>
        </is>
      </c>
      <c r="AA307" s="75" t="inlineStr">
        <is>
          <t>06:23</t>
        </is>
      </c>
      <c r="AB307" s="74" t="inlineStr">
        <is>
          <t>18:04</t>
        </is>
      </c>
      <c r="AC307" s="75" t="inlineStr"/>
      <c r="AD307" s="74" t="inlineStr"/>
      <c r="AE307" s="74" t="inlineStr">
        <is>
          <t>17:50</t>
        </is>
      </c>
      <c r="AF307" s="74" t="inlineStr">
        <is>
          <t>06:03</t>
        </is>
      </c>
      <c r="AG307" s="75" t="inlineStr"/>
      <c r="AH307" s="74" t="inlineStr"/>
      <c r="AI307" s="75" t="inlineStr">
        <is>
          <t>18:24</t>
        </is>
      </c>
      <c r="AJ307" s="74" t="inlineStr">
        <is>
          <t>06:06</t>
        </is>
      </c>
      <c r="AK307" s="75" t="inlineStr">
        <is>
          <t>17:51</t>
        </is>
      </c>
      <c r="AL307" s="74" t="inlineStr">
        <is>
          <t>06:04</t>
        </is>
      </c>
      <c r="AM307" s="75" t="inlineStr">
        <is>
          <t>17:33</t>
        </is>
      </c>
      <c r="AN307" s="74" t="inlineStr">
        <is>
          <t>06:06</t>
        </is>
      </c>
      <c r="AO307" s="75" t="inlineStr"/>
      <c r="AP307" s="74" t="inlineStr"/>
      <c r="AQ307" s="74" t="inlineStr"/>
      <c r="AR307" s="74" t="inlineStr"/>
      <c r="AS307" s="74" t="inlineStr"/>
      <c r="AT307" s="74" t="inlineStr"/>
      <c r="AU307" s="74" t="inlineStr">
        <is>
          <t>05:43</t>
        </is>
      </c>
      <c r="AV307" s="74" t="inlineStr">
        <is>
          <t>18:04</t>
        </is>
      </c>
      <c r="AW307" s="74" t="inlineStr">
        <is>
          <t>05:50</t>
        </is>
      </c>
      <c r="AX307" s="74" t="inlineStr">
        <is>
          <t>18:06</t>
        </is>
      </c>
      <c r="AY307" s="74" t="inlineStr">
        <is>
          <t>05:45</t>
        </is>
      </c>
      <c r="AZ307" s="74" t="inlineStr">
        <is>
          <t>18:06</t>
        </is>
      </c>
      <c r="BA307" s="74" t="inlineStr">
        <is>
          <t>05:57</t>
        </is>
      </c>
      <c r="BB307" s="74" t="inlineStr">
        <is>
          <t>18:07</t>
        </is>
      </c>
      <c r="BC307" s="74" t="inlineStr">
        <is>
          <t>05:55</t>
        </is>
      </c>
      <c r="BD307" s="74" t="inlineStr">
        <is>
          <t>18:04</t>
        </is>
      </c>
      <c r="BE307" s="74" t="inlineStr"/>
      <c r="BF307" s="74" t="inlineStr"/>
      <c r="BG307" s="74" t="inlineStr">
        <is>
          <t>17:29</t>
        </is>
      </c>
      <c r="BH307" s="74" t="inlineStr">
        <is>
          <t>06:04</t>
        </is>
      </c>
      <c r="BI307" s="74" t="inlineStr">
        <is>
          <t>17:45</t>
        </is>
      </c>
      <c r="BJ307" s="74" t="inlineStr">
        <is>
          <t>06:06</t>
        </is>
      </c>
      <c r="BK307" s="74" t="inlineStr">
        <is>
          <t>18:14</t>
        </is>
      </c>
      <c r="BL307" s="74" t="inlineStr">
        <is>
          <t>06:04</t>
        </is>
      </c>
      <c r="BM307" s="74" t="inlineStr">
        <is>
          <t>17:42</t>
        </is>
      </c>
      <c r="BN307" s="74" t="inlineStr">
        <is>
          <t>06:06</t>
        </is>
      </c>
      <c r="BO307" s="74" t="n"/>
      <c r="BP307" s="95" t="n"/>
      <c r="BQ307" s="174" t="n"/>
      <c r="BR307" s="174" t="n"/>
      <c r="BS307" s="174" t="n"/>
      <c r="BT307" s="174" t="n"/>
      <c r="BU307" s="174" t="n"/>
      <c r="BV307" s="174" t="n"/>
      <c r="BW307" s="174" t="n"/>
      <c r="BX307" s="174" t="n"/>
      <c r="BY307" s="174" t="n"/>
      <c r="BZ307" s="175" t="n"/>
      <c r="CA307" s="176" t="n"/>
      <c r="CB307" s="177" t="n"/>
      <c r="CC307" s="118" t="n"/>
      <c r="CD307" s="178" t="n"/>
      <c r="CE307" s="120" t="n"/>
      <c r="CF307" s="178" t="n"/>
      <c r="CG307" s="179" t="n"/>
      <c r="CH307" s="178" t="n"/>
      <c r="CI307" s="180" t="n"/>
      <c r="CJ307" s="181" t="n"/>
      <c r="CK307" s="182" t="n"/>
      <c r="CL307" s="25" t="n"/>
      <c r="CM307" s="25" t="n"/>
    </row>
    <row r="308" ht="18" customFormat="1" customHeight="1" s="26">
      <c r="A308" s="69" t="inlineStr">
        <is>
          <t>A2029</t>
        </is>
      </c>
      <c r="B308" s="70" t="inlineStr">
        <is>
          <t>Huỳnh Văn Linh</t>
        </is>
      </c>
      <c r="C308" s="71" t="inlineStr">
        <is>
          <t>X1 Gá</t>
        </is>
      </c>
      <c r="D308" s="72" t="inlineStr">
        <is>
          <t>Trực tiếp</t>
        </is>
      </c>
      <c r="E308" s="73" t="inlineStr">
        <is>
          <t>2021-06-11</t>
        </is>
      </c>
      <c r="F308" s="73" t="inlineStr"/>
      <c r="G308" s="74" t="inlineStr">
        <is>
          <t>05:44</t>
        </is>
      </c>
      <c r="H308" s="74" t="inlineStr">
        <is>
          <t>18:03</t>
        </is>
      </c>
      <c r="I308" s="75" t="inlineStr">
        <is>
          <t>05:46</t>
        </is>
      </c>
      <c r="J308" s="74" t="inlineStr">
        <is>
          <t>18:04</t>
        </is>
      </c>
      <c r="K308" s="74" t="inlineStr"/>
      <c r="L308" s="74" t="inlineStr"/>
      <c r="M308" s="74" t="inlineStr">
        <is>
          <t>05:46</t>
        </is>
      </c>
      <c r="N308" s="74" t="inlineStr">
        <is>
          <t>18:04</t>
        </is>
      </c>
      <c r="O308" s="75" t="inlineStr"/>
      <c r="P308" s="74" t="inlineStr"/>
      <c r="Q308" s="74" t="inlineStr">
        <is>
          <t>05:47</t>
        </is>
      </c>
      <c r="R308" s="74" t="inlineStr">
        <is>
          <t>18:05</t>
        </is>
      </c>
      <c r="S308" s="74" t="inlineStr">
        <is>
          <t>05:47</t>
        </is>
      </c>
      <c r="T308" s="74" t="inlineStr">
        <is>
          <t>18:05</t>
        </is>
      </c>
      <c r="U308" s="74" t="inlineStr">
        <is>
          <t>05:49</t>
        </is>
      </c>
      <c r="V308" s="74" t="inlineStr">
        <is>
          <t>18:04</t>
        </is>
      </c>
      <c r="W308" s="75" t="inlineStr">
        <is>
          <t>05:46</t>
        </is>
      </c>
      <c r="X308" s="74" t="inlineStr">
        <is>
          <t>18:03</t>
        </is>
      </c>
      <c r="Y308" s="74" t="inlineStr">
        <is>
          <t>05:49</t>
        </is>
      </c>
      <c r="Z308" s="74" t="inlineStr">
        <is>
          <t>18:03</t>
        </is>
      </c>
      <c r="AA308" s="74" t="inlineStr">
        <is>
          <t>05:51</t>
        </is>
      </c>
      <c r="AB308" s="74" t="inlineStr">
        <is>
          <t>18:03</t>
        </is>
      </c>
      <c r="AC308" s="75" t="inlineStr"/>
      <c r="AD308" s="74" t="inlineStr"/>
      <c r="AE308" s="74" t="inlineStr">
        <is>
          <t>05:46</t>
        </is>
      </c>
      <c r="AF308" s="74" t="inlineStr">
        <is>
          <t>18:03</t>
        </is>
      </c>
      <c r="AG308" s="74" t="inlineStr">
        <is>
          <t>05:46</t>
        </is>
      </c>
      <c r="AH308" s="74" t="inlineStr">
        <is>
          <t>18:04</t>
        </is>
      </c>
      <c r="AI308" s="74" t="inlineStr">
        <is>
          <t>05:47</t>
        </is>
      </c>
      <c r="AJ308" s="74" t="inlineStr">
        <is>
          <t>18:03</t>
        </is>
      </c>
      <c r="AK308" s="75" t="inlineStr">
        <is>
          <t>05:45</t>
        </is>
      </c>
      <c r="AL308" s="74" t="inlineStr">
        <is>
          <t>18:04</t>
        </is>
      </c>
      <c r="AM308" s="74" t="inlineStr">
        <is>
          <t>05:49</t>
        </is>
      </c>
      <c r="AN308" s="74" t="inlineStr">
        <is>
          <t>18:03</t>
        </is>
      </c>
      <c r="AO308" s="74" t="inlineStr">
        <is>
          <t>05:46</t>
        </is>
      </c>
      <c r="AP308" s="74" t="inlineStr">
        <is>
          <t>18:04</t>
        </is>
      </c>
      <c r="AQ308" s="75" t="inlineStr"/>
      <c r="AR308" s="74" t="inlineStr"/>
      <c r="AS308" s="74" t="inlineStr"/>
      <c r="AT308" s="74" t="inlineStr"/>
      <c r="AU308" s="74" t="inlineStr">
        <is>
          <t>05:47</t>
        </is>
      </c>
      <c r="AV308" s="74" t="inlineStr">
        <is>
          <t>18:04</t>
        </is>
      </c>
      <c r="AW308" s="74" t="inlineStr">
        <is>
          <t>05:49</t>
        </is>
      </c>
      <c r="AX308" s="74" t="inlineStr">
        <is>
          <t>18:03</t>
        </is>
      </c>
      <c r="AY308" s="75" t="inlineStr">
        <is>
          <t>05:51</t>
        </is>
      </c>
      <c r="AZ308" s="74" t="inlineStr">
        <is>
          <t>18:05</t>
        </is>
      </c>
      <c r="BA308" s="74" t="inlineStr">
        <is>
          <t>05:50</t>
        </is>
      </c>
      <c r="BB308" s="74" t="inlineStr">
        <is>
          <t>18:03</t>
        </is>
      </c>
      <c r="BC308" s="74" t="inlineStr">
        <is>
          <t>05:52</t>
        </is>
      </c>
      <c r="BD308" s="74" t="inlineStr">
        <is>
          <t>18:03</t>
        </is>
      </c>
      <c r="BE308" s="75" t="inlineStr"/>
      <c r="BF308" s="74" t="inlineStr"/>
      <c r="BG308" s="74" t="inlineStr">
        <is>
          <t>05:51</t>
        </is>
      </c>
      <c r="BH308" s="74" t="inlineStr">
        <is>
          <t>18:05</t>
        </is>
      </c>
      <c r="BI308" s="74" t="inlineStr">
        <is>
          <t>05:52</t>
        </is>
      </c>
      <c r="BJ308" s="74" t="inlineStr">
        <is>
          <t>18:04</t>
        </is>
      </c>
      <c r="BK308" s="74" t="inlineStr">
        <is>
          <t>05:51</t>
        </is>
      </c>
      <c r="BL308" s="74" t="inlineStr">
        <is>
          <t>18:03</t>
        </is>
      </c>
      <c r="BM308" s="74" t="inlineStr">
        <is>
          <t>05:48</t>
        </is>
      </c>
      <c r="BN308" s="74" t="inlineStr">
        <is>
          <t>18:05</t>
        </is>
      </c>
      <c r="BO308" s="74" t="n"/>
      <c r="BP308" s="95" t="n"/>
      <c r="BQ308" s="174" t="n"/>
      <c r="BR308" s="174" t="n"/>
      <c r="BS308" s="174" t="n"/>
      <c r="BT308" s="174" t="n"/>
      <c r="BU308" s="174" t="n"/>
      <c r="BV308" s="174" t="n"/>
      <c r="BW308" s="174" t="n"/>
      <c r="BX308" s="174" t="n"/>
      <c r="BY308" s="174" t="n"/>
      <c r="BZ308" s="175" t="n"/>
      <c r="CA308" s="176" t="n"/>
      <c r="CB308" s="177" t="n"/>
      <c r="CC308" s="118" t="n"/>
      <c r="CD308" s="178" t="n"/>
      <c r="CE308" s="120" t="n"/>
      <c r="CF308" s="178" t="n"/>
      <c r="CG308" s="179" t="n"/>
      <c r="CH308" s="178" t="n"/>
      <c r="CI308" s="180" t="n"/>
      <c r="CJ308" s="181" t="n"/>
      <c r="CK308" s="182" t="n"/>
      <c r="CL308" s="25" t="n"/>
      <c r="CM308" s="25" t="n"/>
    </row>
    <row r="309" ht="18" customFormat="1" customHeight="1" s="26">
      <c r="A309" s="69" t="inlineStr">
        <is>
          <t>A2030</t>
        </is>
      </c>
      <c r="B309" s="70" t="inlineStr">
        <is>
          <t>Hoàng Thị Tuyết Trinh</t>
        </is>
      </c>
      <c r="C309" s="71" t="inlineStr">
        <is>
          <t>X1 Ép - B</t>
        </is>
      </c>
      <c r="D309" s="72" t="inlineStr">
        <is>
          <t>Trực tiếp</t>
        </is>
      </c>
      <c r="E309" s="73" t="inlineStr">
        <is>
          <t>2021-06-01</t>
        </is>
      </c>
      <c r="F309" s="73" t="inlineStr"/>
      <c r="G309" s="74" t="inlineStr">
        <is>
          <t>05:54</t>
        </is>
      </c>
      <c r="H309" s="74" t="inlineStr">
        <is>
          <t>18:04</t>
        </is>
      </c>
      <c r="I309" s="74" t="inlineStr"/>
      <c r="J309" s="74" t="inlineStr"/>
      <c r="K309" s="74" t="inlineStr">
        <is>
          <t>05:49</t>
        </is>
      </c>
      <c r="L309" s="74" t="inlineStr">
        <is>
          <t>18:04</t>
        </is>
      </c>
      <c r="M309" s="74" t="inlineStr">
        <is>
          <t>05:49</t>
        </is>
      </c>
      <c r="N309" s="74" t="inlineStr">
        <is>
          <t>18:05</t>
        </is>
      </c>
      <c r="O309" s="75" t="inlineStr"/>
      <c r="P309" s="74" t="inlineStr"/>
      <c r="Q309" s="74" t="inlineStr">
        <is>
          <t>17:41</t>
        </is>
      </c>
      <c r="R309" s="74" t="inlineStr">
        <is>
          <t>06:06</t>
        </is>
      </c>
      <c r="S309" s="75" t="inlineStr">
        <is>
          <t>17:46</t>
        </is>
      </c>
      <c r="T309" s="74" t="inlineStr">
        <is>
          <t>06:05</t>
        </is>
      </c>
      <c r="U309" s="75" t="inlineStr">
        <is>
          <t>17:44</t>
        </is>
      </c>
      <c r="V309" s="74" t="inlineStr">
        <is>
          <t>06:00</t>
        </is>
      </c>
      <c r="W309" s="75" t="inlineStr">
        <is>
          <t>17:47</t>
        </is>
      </c>
      <c r="X309" s="74" t="inlineStr">
        <is>
          <t>06:00</t>
        </is>
      </c>
      <c r="Y309" s="75" t="inlineStr">
        <is>
          <t>17:47</t>
        </is>
      </c>
      <c r="Z309" s="74" t="inlineStr">
        <is>
          <t>06:01</t>
        </is>
      </c>
      <c r="AA309" s="75" t="inlineStr">
        <is>
          <t>17:47</t>
        </is>
      </c>
      <c r="AB309" s="74" t="inlineStr">
        <is>
          <t>06:00</t>
        </is>
      </c>
      <c r="AC309" s="75" t="inlineStr"/>
      <c r="AD309" s="74" t="inlineStr"/>
      <c r="AE309" s="74" t="inlineStr">
        <is>
          <t>05:50</t>
        </is>
      </c>
      <c r="AF309" s="74" t="inlineStr">
        <is>
          <t>18:03</t>
        </is>
      </c>
      <c r="AG309" s="74" t="inlineStr">
        <is>
          <t>05:52</t>
        </is>
      </c>
      <c r="AH309" s="74" t="inlineStr">
        <is>
          <t>18:00</t>
        </is>
      </c>
      <c r="AI309" s="74" t="inlineStr">
        <is>
          <t>05:53</t>
        </is>
      </c>
      <c r="AJ309" s="74" t="inlineStr">
        <is>
          <t>18:04</t>
        </is>
      </c>
      <c r="AK309" s="74" t="inlineStr">
        <is>
          <t>05:51</t>
        </is>
      </c>
      <c r="AL309" s="74" t="inlineStr">
        <is>
          <t>18:03</t>
        </is>
      </c>
      <c r="AM309" s="74" t="inlineStr">
        <is>
          <t>05:54</t>
        </is>
      </c>
      <c r="AN309" s="74" t="inlineStr">
        <is>
          <t>18:01</t>
        </is>
      </c>
      <c r="AO309" s="74" t="inlineStr">
        <is>
          <t>05:52</t>
        </is>
      </c>
      <c r="AP309" s="74" t="inlineStr">
        <is>
          <t>18:01</t>
        </is>
      </c>
      <c r="AQ309" s="74" t="inlineStr"/>
      <c r="AR309" s="74" t="inlineStr"/>
      <c r="AS309" s="74" t="inlineStr"/>
      <c r="AT309" s="74" t="inlineStr"/>
      <c r="AU309" s="74" t="inlineStr">
        <is>
          <t>17:47</t>
        </is>
      </c>
      <c r="AV309" s="74" t="inlineStr">
        <is>
          <t>06:04</t>
        </is>
      </c>
      <c r="AW309" s="74" t="inlineStr">
        <is>
          <t>17:49</t>
        </is>
      </c>
      <c r="AX309" s="74" t="inlineStr">
        <is>
          <t>06:01</t>
        </is>
      </c>
      <c r="AY309" s="74" t="inlineStr">
        <is>
          <t>17:51</t>
        </is>
      </c>
      <c r="AZ309" s="74" t="inlineStr">
        <is>
          <t>06:01</t>
        </is>
      </c>
      <c r="BA309" s="74" t="inlineStr">
        <is>
          <t>17:48</t>
        </is>
      </c>
      <c r="BB309" s="74" t="inlineStr">
        <is>
          <t>06:01</t>
        </is>
      </c>
      <c r="BC309" s="74" t="inlineStr">
        <is>
          <t>17:48</t>
        </is>
      </c>
      <c r="BD309" s="74" t="inlineStr">
        <is>
          <t>06:00</t>
        </is>
      </c>
      <c r="BE309" s="74" t="inlineStr"/>
      <c r="BF309" s="74" t="inlineStr"/>
      <c r="BG309" s="74" t="inlineStr">
        <is>
          <t>05:47</t>
        </is>
      </c>
      <c r="BH309" s="74" t="inlineStr">
        <is>
          <t>18:02</t>
        </is>
      </c>
      <c r="BI309" s="74" t="inlineStr">
        <is>
          <t>05:50</t>
        </is>
      </c>
      <c r="BJ309" s="74" t="inlineStr">
        <is>
          <t>18:01</t>
        </is>
      </c>
      <c r="BK309" s="74" t="inlineStr"/>
      <c r="BL309" s="74" t="inlineStr"/>
      <c r="BM309" s="74" t="inlineStr"/>
      <c r="BN309" s="74" t="inlineStr"/>
      <c r="BO309" s="74" t="n"/>
      <c r="BP309" s="95" t="n"/>
      <c r="BQ309" s="174" t="n"/>
      <c r="BR309" s="174" t="n"/>
      <c r="BS309" s="174" t="n"/>
      <c r="BT309" s="174" t="n"/>
      <c r="BU309" s="174" t="n"/>
      <c r="BV309" s="174" t="n"/>
      <c r="BW309" s="174" t="n"/>
      <c r="BX309" s="174" t="n"/>
      <c r="BY309" s="174" t="n"/>
      <c r="BZ309" s="175" t="n"/>
      <c r="CA309" s="176" t="n"/>
      <c r="CB309" s="177" t="n"/>
      <c r="CC309" s="118" t="n"/>
      <c r="CD309" s="178" t="n"/>
      <c r="CE309" s="120" t="n"/>
      <c r="CF309" s="178" t="n"/>
      <c r="CG309" s="179" t="n"/>
      <c r="CH309" s="178" t="n"/>
      <c r="CI309" s="180" t="n"/>
      <c r="CJ309" s="181" t="n"/>
      <c r="CK309" s="182" t="n"/>
      <c r="CL309" s="25" t="n"/>
      <c r="CM309" s="25" t="n"/>
    </row>
    <row r="310" ht="18" customFormat="1" customHeight="1" s="29">
      <c r="A310" s="69" t="inlineStr">
        <is>
          <t>A2034</t>
        </is>
      </c>
      <c r="B310" s="70" t="inlineStr">
        <is>
          <t>Nguyễn Tuấn Kiệt</t>
        </is>
      </c>
      <c r="C310" s="71" t="inlineStr">
        <is>
          <t>KINH DOANH</t>
        </is>
      </c>
      <c r="D310" s="72" t="inlineStr">
        <is>
          <t>Gián tiếp</t>
        </is>
      </c>
      <c r="E310" s="73" t="inlineStr">
        <is>
          <t>2021-06-04</t>
        </is>
      </c>
      <c r="F310" s="73" t="inlineStr"/>
      <c r="G310" s="74" t="inlineStr">
        <is>
          <t>07:53</t>
        </is>
      </c>
      <c r="H310" s="74" t="inlineStr"/>
      <c r="I310" s="75" t="inlineStr">
        <is>
          <t>07:53</t>
        </is>
      </c>
      <c r="J310" s="74" t="inlineStr">
        <is>
          <t>16:35</t>
        </is>
      </c>
      <c r="K310" s="74" t="inlineStr">
        <is>
          <t>07:52</t>
        </is>
      </c>
      <c r="L310" s="74" t="inlineStr">
        <is>
          <t>16:34</t>
        </is>
      </c>
      <c r="M310" s="74" t="inlineStr"/>
      <c r="N310" s="74" t="inlineStr"/>
      <c r="O310" s="75" t="inlineStr"/>
      <c r="P310" s="74" t="inlineStr"/>
      <c r="Q310" s="74" t="inlineStr">
        <is>
          <t>07:55</t>
        </is>
      </c>
      <c r="R310" s="74" t="inlineStr">
        <is>
          <t>16:35</t>
        </is>
      </c>
      <c r="S310" s="74" t="inlineStr">
        <is>
          <t>07:53</t>
        </is>
      </c>
      <c r="T310" s="74" t="inlineStr">
        <is>
          <t>16:36</t>
        </is>
      </c>
      <c r="U310" s="74" t="inlineStr">
        <is>
          <t>07:50</t>
        </is>
      </c>
      <c r="V310" s="74" t="inlineStr">
        <is>
          <t>16:38</t>
        </is>
      </c>
      <c r="W310" s="74" t="inlineStr">
        <is>
          <t>07:52</t>
        </is>
      </c>
      <c r="X310" s="74" t="inlineStr">
        <is>
          <t>16:37</t>
        </is>
      </c>
      <c r="Y310" s="74" t="inlineStr">
        <is>
          <t>07:52</t>
        </is>
      </c>
      <c r="Z310" s="74" t="inlineStr">
        <is>
          <t>16:52</t>
        </is>
      </c>
      <c r="AA310" s="74" t="inlineStr">
        <is>
          <t>07:49</t>
        </is>
      </c>
      <c r="AB310" s="74" t="inlineStr">
        <is>
          <t>16:32</t>
        </is>
      </c>
      <c r="AC310" s="74" t="inlineStr"/>
      <c r="AD310" s="74" t="inlineStr"/>
      <c r="AE310" s="74" t="inlineStr">
        <is>
          <t>07:52</t>
        </is>
      </c>
      <c r="AF310" s="74" t="inlineStr">
        <is>
          <t>16:36</t>
        </is>
      </c>
      <c r="AG310" s="74" t="inlineStr">
        <is>
          <t>07:55</t>
        </is>
      </c>
      <c r="AH310" s="74" t="inlineStr">
        <is>
          <t>16:35</t>
        </is>
      </c>
      <c r="AI310" s="74" t="inlineStr">
        <is>
          <t>07:51</t>
        </is>
      </c>
      <c r="AJ310" s="74" t="inlineStr">
        <is>
          <t>16:36</t>
        </is>
      </c>
      <c r="AK310" s="74" t="inlineStr">
        <is>
          <t>07:50</t>
        </is>
      </c>
      <c r="AL310" s="74" t="inlineStr">
        <is>
          <t>16:44</t>
        </is>
      </c>
      <c r="AM310" s="74" t="inlineStr">
        <is>
          <t>07:50</t>
        </is>
      </c>
      <c r="AN310" s="74" t="inlineStr">
        <is>
          <t>16:36</t>
        </is>
      </c>
      <c r="AO310" s="74" t="inlineStr"/>
      <c r="AP310" s="74" t="inlineStr"/>
      <c r="AQ310" s="74" t="inlineStr"/>
      <c r="AR310" s="74" t="inlineStr"/>
      <c r="AS310" s="74" t="inlineStr"/>
      <c r="AT310" s="74" t="inlineStr"/>
      <c r="AU310" s="74" t="inlineStr">
        <is>
          <t>07:54</t>
        </is>
      </c>
      <c r="AV310" s="74" t="inlineStr">
        <is>
          <t>16:33</t>
        </is>
      </c>
      <c r="AW310" s="74" t="inlineStr">
        <is>
          <t>07:53</t>
        </is>
      </c>
      <c r="AX310" s="74" t="inlineStr">
        <is>
          <t>16:53</t>
        </is>
      </c>
      <c r="AY310" s="74" t="inlineStr">
        <is>
          <t>07:52</t>
        </is>
      </c>
      <c r="AZ310" s="74" t="inlineStr">
        <is>
          <t>16:44</t>
        </is>
      </c>
      <c r="BA310" s="74" t="inlineStr">
        <is>
          <t>07:54</t>
        </is>
      </c>
      <c r="BB310" s="74" t="inlineStr">
        <is>
          <t>16:36</t>
        </is>
      </c>
      <c r="BC310" s="74" t="inlineStr">
        <is>
          <t>07:47</t>
        </is>
      </c>
      <c r="BD310" s="74" t="inlineStr">
        <is>
          <t>16:10</t>
        </is>
      </c>
      <c r="BE310" s="74" t="inlineStr"/>
      <c r="BF310" s="74" t="inlineStr"/>
      <c r="BG310" s="74" t="inlineStr">
        <is>
          <t>07:54</t>
        </is>
      </c>
      <c r="BH310" s="74" t="inlineStr">
        <is>
          <t>16:35</t>
        </is>
      </c>
      <c r="BI310" s="74" t="inlineStr">
        <is>
          <t>07:53</t>
        </is>
      </c>
      <c r="BJ310" s="74" t="inlineStr">
        <is>
          <t>16:38</t>
        </is>
      </c>
      <c r="BK310" s="74" t="inlineStr">
        <is>
          <t>07:54</t>
        </is>
      </c>
      <c r="BL310" s="74" t="inlineStr">
        <is>
          <t>16:39</t>
        </is>
      </c>
      <c r="BM310" s="74" t="inlineStr">
        <is>
          <t>07:51</t>
        </is>
      </c>
      <c r="BN310" s="74" t="inlineStr">
        <is>
          <t>16:38</t>
        </is>
      </c>
      <c r="BO310" s="74" t="n"/>
      <c r="BP310" s="95" t="n"/>
      <c r="BQ310" s="174" t="n"/>
      <c r="BR310" s="174" t="n"/>
      <c r="BS310" s="174" t="n"/>
      <c r="BT310" s="174" t="n"/>
      <c r="BU310" s="174" t="n"/>
      <c r="BV310" s="174" t="n"/>
      <c r="BW310" s="174" t="n"/>
      <c r="BX310" s="174" t="n"/>
      <c r="BY310" s="174" t="n"/>
      <c r="BZ310" s="175" t="n"/>
      <c r="CA310" s="176" t="n"/>
      <c r="CB310" s="177" t="n"/>
      <c r="CC310" s="118" t="n"/>
      <c r="CD310" s="178" t="n"/>
      <c r="CE310" s="120" t="n"/>
      <c r="CF310" s="178" t="n"/>
      <c r="CG310" s="179" t="n"/>
      <c r="CH310" s="178" t="n"/>
      <c r="CI310" s="180" t="n"/>
      <c r="CJ310" s="181" t="n"/>
      <c r="CK310" s="182" t="n"/>
      <c r="CL310" s="25" t="n"/>
      <c r="CM310" s="25" t="n"/>
    </row>
    <row r="311" ht="18" customFormat="1" customHeight="1" s="26">
      <c r="A311" s="69" t="inlineStr">
        <is>
          <t>A2036</t>
        </is>
      </c>
      <c r="B311" s="70" t="inlineStr">
        <is>
          <t>Trần Quang Mạnh</t>
        </is>
      </c>
      <c r="C311" s="71" t="inlineStr">
        <is>
          <t>KINH DOANH</t>
        </is>
      </c>
      <c r="D311" s="72" t="inlineStr">
        <is>
          <t>Gián tiếp</t>
        </is>
      </c>
      <c r="E311" s="73" t="inlineStr">
        <is>
          <t>2021-06-07</t>
        </is>
      </c>
      <c r="F311" s="73" t="inlineStr"/>
      <c r="G311" s="74" t="inlineStr">
        <is>
          <t>08:04</t>
        </is>
      </c>
      <c r="H311" s="74" t="inlineStr">
        <is>
          <t>17:39</t>
        </is>
      </c>
      <c r="I311" s="74" t="inlineStr">
        <is>
          <t>08:02</t>
        </is>
      </c>
      <c r="J311" s="74" t="inlineStr">
        <is>
          <t>17:15</t>
        </is>
      </c>
      <c r="K311" s="74" t="inlineStr">
        <is>
          <t>08:06</t>
        </is>
      </c>
      <c r="L311" s="74" t="inlineStr">
        <is>
          <t>17:41</t>
        </is>
      </c>
      <c r="M311" s="74" t="inlineStr"/>
      <c r="N311" s="74" t="inlineStr"/>
      <c r="O311" s="74" t="inlineStr"/>
      <c r="P311" s="74" t="inlineStr"/>
      <c r="Q311" s="74" t="inlineStr">
        <is>
          <t>08:45</t>
        </is>
      </c>
      <c r="R311" s="74" t="inlineStr">
        <is>
          <t>16:40</t>
        </is>
      </c>
      <c r="S311" s="74" t="inlineStr">
        <is>
          <t>08:03</t>
        </is>
      </c>
      <c r="T311" s="74" t="inlineStr">
        <is>
          <t>16:45</t>
        </is>
      </c>
      <c r="U311" s="74" t="inlineStr">
        <is>
          <t>08:08</t>
        </is>
      </c>
      <c r="V311" s="74" t="inlineStr">
        <is>
          <t>17:23</t>
        </is>
      </c>
      <c r="W311" s="74" t="inlineStr">
        <is>
          <t>08:04</t>
        </is>
      </c>
      <c r="X311" s="74" t="inlineStr">
        <is>
          <t>17:12</t>
        </is>
      </c>
      <c r="Y311" s="74" t="inlineStr">
        <is>
          <t>08:15</t>
        </is>
      </c>
      <c r="Z311" s="74" t="inlineStr">
        <is>
          <t>17:26</t>
        </is>
      </c>
      <c r="AA311" s="74" t="inlineStr"/>
      <c r="AB311" s="74" t="inlineStr"/>
      <c r="AC311" s="74" t="inlineStr"/>
      <c r="AD311" s="74" t="inlineStr"/>
      <c r="AE311" s="74" t="inlineStr"/>
      <c r="AF311" s="74" t="inlineStr">
        <is>
          <t>17:55</t>
        </is>
      </c>
      <c r="AG311" s="74" t="inlineStr">
        <is>
          <t>07:50</t>
        </is>
      </c>
      <c r="AH311" s="74" t="inlineStr">
        <is>
          <t>17:04</t>
        </is>
      </c>
      <c r="AI311" s="74" t="inlineStr">
        <is>
          <t>08:00</t>
        </is>
      </c>
      <c r="AJ311" s="74" t="inlineStr">
        <is>
          <t>17:01</t>
        </is>
      </c>
      <c r="AK311" s="74" t="inlineStr">
        <is>
          <t>07:52</t>
        </is>
      </c>
      <c r="AL311" s="74" t="inlineStr">
        <is>
          <t>18:16</t>
        </is>
      </c>
      <c r="AM311" s="74" t="inlineStr">
        <is>
          <t>07:57</t>
        </is>
      </c>
      <c r="AN311" s="74" t="inlineStr">
        <is>
          <t>17:12</t>
        </is>
      </c>
      <c r="AO311" s="74" t="inlineStr"/>
      <c r="AP311" s="74" t="inlineStr"/>
      <c r="AQ311" s="74" t="inlineStr"/>
      <c r="AR311" s="74" t="inlineStr"/>
      <c r="AS311" s="74" t="inlineStr"/>
      <c r="AT311" s="74" t="inlineStr"/>
      <c r="AU311" s="74" t="inlineStr">
        <is>
          <t>08:03</t>
        </is>
      </c>
      <c r="AV311" s="74" t="inlineStr"/>
      <c r="AW311" s="74" t="inlineStr">
        <is>
          <t>08:02</t>
        </is>
      </c>
      <c r="AX311" s="74" t="inlineStr">
        <is>
          <t>17:03</t>
        </is>
      </c>
      <c r="AY311" s="74" t="inlineStr">
        <is>
          <t>07:54</t>
        </is>
      </c>
      <c r="AZ311" s="74" t="inlineStr"/>
      <c r="BA311" s="74" t="inlineStr">
        <is>
          <t>08:05</t>
        </is>
      </c>
      <c r="BB311" s="74" t="inlineStr">
        <is>
          <t>16:37</t>
        </is>
      </c>
      <c r="BC311" s="74" t="inlineStr"/>
      <c r="BD311" s="74" t="inlineStr"/>
      <c r="BE311" s="74" t="inlineStr"/>
      <c r="BF311" s="74" t="inlineStr"/>
      <c r="BG311" s="74" t="inlineStr">
        <is>
          <t>08:05</t>
        </is>
      </c>
      <c r="BH311" s="74" t="inlineStr">
        <is>
          <t>16:34</t>
        </is>
      </c>
      <c r="BI311" s="74" t="inlineStr">
        <is>
          <t>08:08</t>
        </is>
      </c>
      <c r="BJ311" s="74" t="inlineStr">
        <is>
          <t>16:43</t>
        </is>
      </c>
      <c r="BK311" s="74" t="inlineStr">
        <is>
          <t>08:05</t>
        </is>
      </c>
      <c r="BL311" s="74" t="inlineStr">
        <is>
          <t>17:02</t>
        </is>
      </c>
      <c r="BM311" s="74" t="inlineStr">
        <is>
          <t>08:01</t>
        </is>
      </c>
      <c r="BN311" s="74" t="inlineStr">
        <is>
          <t>16:42</t>
        </is>
      </c>
      <c r="BO311" s="74" t="n"/>
      <c r="BP311" s="95" t="n"/>
      <c r="BQ311" s="174" t="n"/>
      <c r="BR311" s="174" t="n"/>
      <c r="BS311" s="174" t="n"/>
      <c r="BT311" s="174" t="n"/>
      <c r="BU311" s="174" t="n"/>
      <c r="BV311" s="174" t="n"/>
      <c r="BW311" s="174" t="n"/>
      <c r="BX311" s="174" t="n"/>
      <c r="BY311" s="174" t="n"/>
      <c r="BZ311" s="175" t="n"/>
      <c r="CA311" s="176" t="n"/>
      <c r="CB311" s="177" t="n"/>
      <c r="CC311" s="118" t="n"/>
      <c r="CD311" s="178" t="n"/>
      <c r="CE311" s="120" t="n"/>
      <c r="CF311" s="178" t="n"/>
      <c r="CG311" s="179" t="n"/>
      <c r="CH311" s="178" t="n"/>
      <c r="CI311" s="180" t="n"/>
      <c r="CJ311" s="181" t="n"/>
      <c r="CK311" s="182" t="n"/>
      <c r="CL311" s="25" t="n"/>
      <c r="CM311" s="25" t="n"/>
    </row>
    <row r="312" ht="18" customFormat="1" customHeight="1" s="26">
      <c r="A312" s="69" t="inlineStr">
        <is>
          <t>A2039</t>
        </is>
      </c>
      <c r="B312" s="70" t="inlineStr">
        <is>
          <t>Hoàng Thị Thanh Trúc</t>
        </is>
      </c>
      <c r="C312" s="71" t="inlineStr">
        <is>
          <t>QA/QC Hành Chính</t>
        </is>
      </c>
      <c r="D312" s="72" t="inlineStr">
        <is>
          <t>Gián tiếp</t>
        </is>
      </c>
      <c r="E312" s="73" t="inlineStr">
        <is>
          <t>2021-06-07</t>
        </is>
      </c>
      <c r="F312" s="73" t="inlineStr"/>
      <c r="G312" s="74" t="inlineStr">
        <is>
          <t>08:07</t>
        </is>
      </c>
      <c r="H312" s="74" t="inlineStr">
        <is>
          <t>18:42</t>
        </is>
      </c>
      <c r="I312" s="74" t="inlineStr">
        <is>
          <t>08:12</t>
        </is>
      </c>
      <c r="J312" s="74" t="inlineStr">
        <is>
          <t>17:42</t>
        </is>
      </c>
      <c r="K312" s="74" t="inlineStr">
        <is>
          <t>12:14</t>
        </is>
      </c>
      <c r="L312" s="74" t="inlineStr">
        <is>
          <t>18:50</t>
        </is>
      </c>
      <c r="M312" s="74" t="inlineStr">
        <is>
          <t>07:55</t>
        </is>
      </c>
      <c r="N312" s="74" t="inlineStr">
        <is>
          <t>18:04</t>
        </is>
      </c>
      <c r="O312" s="74" t="inlineStr"/>
      <c r="P312" s="74" t="inlineStr"/>
      <c r="Q312" s="74" t="inlineStr">
        <is>
          <t>08:08</t>
        </is>
      </c>
      <c r="R312" s="74" t="inlineStr">
        <is>
          <t>12:43</t>
        </is>
      </c>
      <c r="S312" s="75" t="inlineStr">
        <is>
          <t>08:04</t>
        </is>
      </c>
      <c r="T312" s="74" t="inlineStr">
        <is>
          <t>18:05</t>
        </is>
      </c>
      <c r="U312" s="75" t="inlineStr">
        <is>
          <t>08:20</t>
        </is>
      </c>
      <c r="V312" s="74" t="inlineStr">
        <is>
          <t>17:54</t>
        </is>
      </c>
      <c r="W312" s="74" t="inlineStr">
        <is>
          <t>08:09</t>
        </is>
      </c>
      <c r="X312" s="74" t="inlineStr">
        <is>
          <t>16:46</t>
        </is>
      </c>
      <c r="Y312" s="74" t="inlineStr">
        <is>
          <t>08:03</t>
        </is>
      </c>
      <c r="Z312" s="74" t="inlineStr">
        <is>
          <t>19:05</t>
        </is>
      </c>
      <c r="AA312" s="75" t="inlineStr">
        <is>
          <t>08:11</t>
        </is>
      </c>
      <c r="AB312" s="74" t="inlineStr">
        <is>
          <t>18:04</t>
        </is>
      </c>
      <c r="AC312" s="75" t="inlineStr"/>
      <c r="AD312" s="74" t="inlineStr"/>
      <c r="AE312" s="75" t="inlineStr">
        <is>
          <t>08:07</t>
        </is>
      </c>
      <c r="AF312" s="75" t="inlineStr">
        <is>
          <t>18:04</t>
        </is>
      </c>
      <c r="AG312" s="75" t="inlineStr">
        <is>
          <t>08:03</t>
        </is>
      </c>
      <c r="AH312" s="74" t="inlineStr">
        <is>
          <t>19:36</t>
        </is>
      </c>
      <c r="AI312" s="75" t="inlineStr">
        <is>
          <t>08:02</t>
        </is>
      </c>
      <c r="AJ312" s="74" t="inlineStr">
        <is>
          <t>17:09</t>
        </is>
      </c>
      <c r="AK312" s="74" t="inlineStr">
        <is>
          <t>07:57</t>
        </is>
      </c>
      <c r="AL312" s="74" t="inlineStr">
        <is>
          <t>17:45</t>
        </is>
      </c>
      <c r="AM312" s="75" t="inlineStr">
        <is>
          <t>08:05</t>
        </is>
      </c>
      <c r="AN312" s="74" t="inlineStr">
        <is>
          <t>16:40</t>
        </is>
      </c>
      <c r="AO312" s="75" t="inlineStr">
        <is>
          <t>08:08</t>
        </is>
      </c>
      <c r="AP312" s="74" t="inlineStr">
        <is>
          <t>17:00</t>
        </is>
      </c>
      <c r="AQ312" s="74" t="inlineStr"/>
      <c r="AR312" s="74" t="inlineStr"/>
      <c r="AS312" s="74" t="inlineStr"/>
      <c r="AT312" s="74" t="inlineStr"/>
      <c r="AU312" s="74" t="inlineStr">
        <is>
          <t>08:03</t>
        </is>
      </c>
      <c r="AV312" s="74" t="inlineStr">
        <is>
          <t>16:43</t>
        </is>
      </c>
      <c r="AW312" s="74" t="inlineStr">
        <is>
          <t>08:04</t>
        </is>
      </c>
      <c r="AX312" s="74" t="inlineStr">
        <is>
          <t>13:30</t>
        </is>
      </c>
      <c r="AY312" s="74" t="inlineStr">
        <is>
          <t>08:00</t>
        </is>
      </c>
      <c r="AZ312" s="74" t="inlineStr">
        <is>
          <t>17:39</t>
        </is>
      </c>
      <c r="BA312" s="75" t="inlineStr">
        <is>
          <t>08:00</t>
        </is>
      </c>
      <c r="BB312" s="74" t="inlineStr">
        <is>
          <t>17:10</t>
        </is>
      </c>
      <c r="BC312" s="75" t="inlineStr">
        <is>
          <t>07:57</t>
        </is>
      </c>
      <c r="BD312" s="74" t="inlineStr">
        <is>
          <t>16:34</t>
        </is>
      </c>
      <c r="BE312" s="75" t="inlineStr"/>
      <c r="BF312" s="74" t="inlineStr"/>
      <c r="BG312" s="75" t="inlineStr">
        <is>
          <t>08:03</t>
        </is>
      </c>
      <c r="BH312" s="75" t="inlineStr">
        <is>
          <t>18:33</t>
        </is>
      </c>
      <c r="BI312" s="74" t="inlineStr">
        <is>
          <t>08:06</t>
        </is>
      </c>
      <c r="BJ312" s="74" t="inlineStr">
        <is>
          <t>18:40</t>
        </is>
      </c>
      <c r="BK312" s="74" t="inlineStr">
        <is>
          <t>08:07</t>
        </is>
      </c>
      <c r="BL312" s="74" t="inlineStr">
        <is>
          <t>18:29</t>
        </is>
      </c>
      <c r="BM312" s="74" t="inlineStr">
        <is>
          <t>07:59</t>
        </is>
      </c>
      <c r="BN312" s="74" t="inlineStr">
        <is>
          <t>18:55</t>
        </is>
      </c>
      <c r="BO312" s="74" t="n"/>
      <c r="BP312" s="95" t="n"/>
      <c r="BQ312" s="174" t="n"/>
      <c r="BR312" s="174" t="n"/>
      <c r="BS312" s="174" t="n"/>
      <c r="BT312" s="174" t="n"/>
      <c r="BU312" s="174" t="n"/>
      <c r="BV312" s="174" t="n"/>
      <c r="BW312" s="174" t="n"/>
      <c r="BX312" s="174" t="n"/>
      <c r="BY312" s="174" t="n"/>
      <c r="BZ312" s="175" t="n"/>
      <c r="CA312" s="176" t="n"/>
      <c r="CB312" s="177" t="n"/>
      <c r="CC312" s="118" t="n"/>
      <c r="CD312" s="178" t="n"/>
      <c r="CE312" s="120" t="n"/>
      <c r="CF312" s="178" t="n"/>
      <c r="CG312" s="179" t="n"/>
      <c r="CH312" s="178" t="n"/>
      <c r="CI312" s="180" t="n"/>
      <c r="CJ312" s="181" t="n"/>
      <c r="CK312" s="182" t="n"/>
      <c r="CL312" s="25" t="n"/>
      <c r="CM312" s="25" t="n"/>
    </row>
    <row r="313" ht="18" customFormat="1" customHeight="1" s="26">
      <c r="A313" s="69" t="inlineStr">
        <is>
          <t>A2040</t>
        </is>
      </c>
      <c r="B313" s="70" t="inlineStr">
        <is>
          <t>Nguyễn Ngọc Thiện</t>
        </is>
      </c>
      <c r="C313" s="71" t="inlineStr">
        <is>
          <t>Khuôn Lập trình-gia công</t>
        </is>
      </c>
      <c r="D313" s="72" t="inlineStr">
        <is>
          <t>Gián tiếp</t>
        </is>
      </c>
      <c r="E313" s="73" t="inlineStr">
        <is>
          <t>2021-07-05</t>
        </is>
      </c>
      <c r="F313" s="73" t="inlineStr"/>
      <c r="G313" s="74" t="inlineStr">
        <is>
          <t>07:59</t>
        </is>
      </c>
      <c r="H313" s="74" t="inlineStr">
        <is>
          <t>17:00</t>
        </is>
      </c>
      <c r="I313" s="74" t="inlineStr">
        <is>
          <t>07:54</t>
        </is>
      </c>
      <c r="J313" s="74" t="inlineStr">
        <is>
          <t>19:30</t>
        </is>
      </c>
      <c r="K313" s="74" t="inlineStr">
        <is>
          <t>07:58</t>
        </is>
      </c>
      <c r="L313" s="74" t="inlineStr">
        <is>
          <t>18:30</t>
        </is>
      </c>
      <c r="M313" s="74" t="inlineStr">
        <is>
          <t>07:56</t>
        </is>
      </c>
      <c r="N313" s="74" t="inlineStr">
        <is>
          <t>16:48</t>
        </is>
      </c>
      <c r="O313" s="74" t="inlineStr">
        <is>
          <t>07:56</t>
        </is>
      </c>
      <c r="P313" s="74" t="inlineStr">
        <is>
          <t>16:39</t>
        </is>
      </c>
      <c r="Q313" s="74" t="inlineStr">
        <is>
          <t>07:47</t>
        </is>
      </c>
      <c r="R313" s="74" t="inlineStr">
        <is>
          <t>20:37</t>
        </is>
      </c>
      <c r="S313" s="74" t="inlineStr">
        <is>
          <t>07:58</t>
        </is>
      </c>
      <c r="T313" s="74" t="inlineStr">
        <is>
          <t>20:34</t>
        </is>
      </c>
      <c r="U313" s="74" t="inlineStr">
        <is>
          <t>07:58</t>
        </is>
      </c>
      <c r="V313" s="74" t="inlineStr">
        <is>
          <t>17:18</t>
        </is>
      </c>
      <c r="W313" s="74" t="inlineStr">
        <is>
          <t>07:59</t>
        </is>
      </c>
      <c r="X313" s="74" t="inlineStr">
        <is>
          <t>20:37</t>
        </is>
      </c>
      <c r="Y313" s="74" t="inlineStr">
        <is>
          <t>07:59</t>
        </is>
      </c>
      <c r="Z313" s="74" t="inlineStr">
        <is>
          <t>20:37</t>
        </is>
      </c>
      <c r="AA313" s="74" t="inlineStr">
        <is>
          <t>07:59</t>
        </is>
      </c>
      <c r="AB313" s="74" t="inlineStr">
        <is>
          <t>16:45</t>
        </is>
      </c>
      <c r="AC313" s="74" t="inlineStr">
        <is>
          <t>07:57</t>
        </is>
      </c>
      <c r="AD313" s="74" t="inlineStr">
        <is>
          <t>16:39</t>
        </is>
      </c>
      <c r="AE313" s="74" t="inlineStr">
        <is>
          <t>07:59</t>
        </is>
      </c>
      <c r="AF313" s="74" t="inlineStr">
        <is>
          <t>20:30</t>
        </is>
      </c>
      <c r="AG313" s="74" t="inlineStr">
        <is>
          <t>07:58</t>
        </is>
      </c>
      <c r="AH313" s="74" t="inlineStr">
        <is>
          <t>20:37</t>
        </is>
      </c>
      <c r="AI313" s="74" t="inlineStr">
        <is>
          <t>07:59</t>
        </is>
      </c>
      <c r="AJ313" s="74" t="inlineStr">
        <is>
          <t>17:03</t>
        </is>
      </c>
      <c r="AK313" s="74" t="inlineStr">
        <is>
          <t>07:59</t>
        </is>
      </c>
      <c r="AL313" s="74" t="inlineStr">
        <is>
          <t>20:34</t>
        </is>
      </c>
      <c r="AM313" s="74" t="inlineStr">
        <is>
          <t>07:56</t>
        </is>
      </c>
      <c r="AN313" s="74" t="inlineStr">
        <is>
          <t>19:31</t>
        </is>
      </c>
      <c r="AO313" s="74" t="inlineStr"/>
      <c r="AP313" s="74" t="inlineStr"/>
      <c r="AQ313" s="74" t="inlineStr"/>
      <c r="AR313" s="74" t="inlineStr"/>
      <c r="AS313" s="74" t="inlineStr"/>
      <c r="AT313" s="74" t="inlineStr"/>
      <c r="AU313" s="74" t="inlineStr">
        <is>
          <t>08:00</t>
        </is>
      </c>
      <c r="AV313" s="74" t="inlineStr">
        <is>
          <t>20:31</t>
        </is>
      </c>
      <c r="AW313" s="75" t="inlineStr">
        <is>
          <t>07:58</t>
        </is>
      </c>
      <c r="AX313" s="74" t="inlineStr">
        <is>
          <t>20:31</t>
        </is>
      </c>
      <c r="AY313" s="75" t="inlineStr">
        <is>
          <t>07:58</t>
        </is>
      </c>
      <c r="AZ313" s="74" t="inlineStr">
        <is>
          <t>18:37</t>
        </is>
      </c>
      <c r="BA313" s="75" t="inlineStr">
        <is>
          <t>07:57</t>
        </is>
      </c>
      <c r="BB313" s="74" t="inlineStr">
        <is>
          <t>20:30</t>
        </is>
      </c>
      <c r="BC313" s="75" t="inlineStr">
        <is>
          <t>07:58</t>
        </is>
      </c>
      <c r="BD313" s="74" t="inlineStr">
        <is>
          <t>16:39</t>
        </is>
      </c>
      <c r="BE313" s="75" t="inlineStr">
        <is>
          <t>07:55</t>
        </is>
      </c>
      <c r="BF313" s="74" t="inlineStr">
        <is>
          <t>17:17</t>
        </is>
      </c>
      <c r="BG313" s="75" t="inlineStr">
        <is>
          <t>07:58</t>
        </is>
      </c>
      <c r="BH313" s="75" t="inlineStr">
        <is>
          <t>21:17</t>
        </is>
      </c>
      <c r="BI313" s="74" t="inlineStr">
        <is>
          <t>07:59</t>
        </is>
      </c>
      <c r="BJ313" s="74" t="inlineStr">
        <is>
          <t>20:34</t>
        </is>
      </c>
      <c r="BK313" s="74" t="inlineStr">
        <is>
          <t>07:57</t>
        </is>
      </c>
      <c r="BL313" s="74" t="inlineStr">
        <is>
          <t>16:49</t>
        </is>
      </c>
      <c r="BM313" s="74" t="inlineStr">
        <is>
          <t>07:58</t>
        </is>
      </c>
      <c r="BN313" s="74" t="inlineStr">
        <is>
          <t>20:38</t>
        </is>
      </c>
      <c r="BO313" s="74" t="n"/>
      <c r="BP313" s="95" t="n"/>
      <c r="BQ313" s="174" t="n"/>
      <c r="BR313" s="174" t="n"/>
      <c r="BS313" s="174" t="n"/>
      <c r="BT313" s="174" t="n"/>
      <c r="BU313" s="174" t="n"/>
      <c r="BV313" s="174" t="n"/>
      <c r="BW313" s="174" t="n"/>
      <c r="BX313" s="174" t="n"/>
      <c r="BY313" s="174" t="n"/>
      <c r="BZ313" s="175" t="n"/>
      <c r="CA313" s="176" t="n"/>
      <c r="CB313" s="177" t="n"/>
      <c r="CC313" s="118" t="n"/>
      <c r="CD313" s="178" t="n"/>
      <c r="CE313" s="120" t="n"/>
      <c r="CF313" s="178" t="n"/>
      <c r="CG313" s="179" t="n"/>
      <c r="CH313" s="178" t="n"/>
      <c r="CI313" s="180" t="n"/>
      <c r="CJ313" s="181" t="n"/>
      <c r="CK313" s="182" t="n"/>
      <c r="CL313" s="25" t="n"/>
      <c r="CM313" s="25" t="n"/>
    </row>
    <row r="314" ht="18" customFormat="1" customHeight="1" s="26">
      <c r="A314" s="69" t="inlineStr">
        <is>
          <t>A2041</t>
        </is>
      </c>
      <c r="B314" s="70" t="inlineStr">
        <is>
          <t>Lê Văn Vũ</t>
        </is>
      </c>
      <c r="C314" s="71" t="inlineStr">
        <is>
          <t>BT Gia Công</t>
        </is>
      </c>
      <c r="D314" s="72" t="inlineStr">
        <is>
          <t>Trực tiếp</t>
        </is>
      </c>
      <c r="E314" s="73" t="inlineStr">
        <is>
          <t>2021-12-09</t>
        </is>
      </c>
      <c r="F314" s="73" t="inlineStr"/>
      <c r="G314" s="74" t="inlineStr">
        <is>
          <t>05:30</t>
        </is>
      </c>
      <c r="H314" s="74" t="inlineStr">
        <is>
          <t>18:00</t>
        </is>
      </c>
      <c r="I314" s="75" t="inlineStr">
        <is>
          <t>05:30</t>
        </is>
      </c>
      <c r="J314" s="74" t="inlineStr">
        <is>
          <t>18:01</t>
        </is>
      </c>
      <c r="K314" s="74" t="inlineStr">
        <is>
          <t>05:27</t>
        </is>
      </c>
      <c r="L314" s="74" t="inlineStr">
        <is>
          <t>18:01</t>
        </is>
      </c>
      <c r="M314" s="74" t="inlineStr">
        <is>
          <t>05:26</t>
        </is>
      </c>
      <c r="N314" s="74" t="inlineStr">
        <is>
          <t>18:00</t>
        </is>
      </c>
      <c r="O314" s="75" t="inlineStr">
        <is>
          <t>05:30</t>
        </is>
      </c>
      <c r="P314" s="74" t="inlineStr">
        <is>
          <t>16:00</t>
        </is>
      </c>
      <c r="Q314" s="74" t="inlineStr">
        <is>
          <t>05:28</t>
        </is>
      </c>
      <c r="R314" s="74" t="inlineStr">
        <is>
          <t>18:00</t>
        </is>
      </c>
      <c r="S314" s="74" t="inlineStr">
        <is>
          <t>05:27</t>
        </is>
      </c>
      <c r="T314" s="74" t="inlineStr">
        <is>
          <t>18:00</t>
        </is>
      </c>
      <c r="U314" s="74" t="inlineStr">
        <is>
          <t>05:38</t>
        </is>
      </c>
      <c r="V314" s="74" t="inlineStr">
        <is>
          <t>18:00</t>
        </is>
      </c>
      <c r="W314" s="75" t="inlineStr">
        <is>
          <t>05:39</t>
        </is>
      </c>
      <c r="X314" s="74" t="inlineStr">
        <is>
          <t>18:00</t>
        </is>
      </c>
      <c r="Y314" s="74" t="inlineStr">
        <is>
          <t>05:35</t>
        </is>
      </c>
      <c r="Z314" s="74" t="inlineStr">
        <is>
          <t>18:01</t>
        </is>
      </c>
      <c r="AA314" s="74" t="inlineStr">
        <is>
          <t>05:37</t>
        </is>
      </c>
      <c r="AB314" s="74" t="inlineStr">
        <is>
          <t>18:00</t>
        </is>
      </c>
      <c r="AC314" s="75" t="inlineStr">
        <is>
          <t>05:28</t>
        </is>
      </c>
      <c r="AD314" s="74" t="inlineStr">
        <is>
          <t>14:00</t>
        </is>
      </c>
      <c r="AE314" s="74" t="inlineStr"/>
      <c r="AF314" s="74" t="inlineStr"/>
      <c r="AG314" s="74" t="inlineStr"/>
      <c r="AH314" s="74" t="inlineStr"/>
      <c r="AI314" s="74" t="inlineStr"/>
      <c r="AJ314" s="74" t="inlineStr"/>
      <c r="AK314" s="75" t="inlineStr">
        <is>
          <t>05:52</t>
        </is>
      </c>
      <c r="AL314" s="74" t="inlineStr">
        <is>
          <t>18:00</t>
        </is>
      </c>
      <c r="AM314" s="74" t="inlineStr">
        <is>
          <t>05:33</t>
        </is>
      </c>
      <c r="AN314" s="74" t="inlineStr">
        <is>
          <t>18:00</t>
        </is>
      </c>
      <c r="AO314" s="74" t="inlineStr">
        <is>
          <t>05:35</t>
        </is>
      </c>
      <c r="AP314" s="74" t="inlineStr">
        <is>
          <t>18:00</t>
        </is>
      </c>
      <c r="AQ314" s="75" t="inlineStr"/>
      <c r="AR314" s="74" t="inlineStr"/>
      <c r="AS314" s="74" t="inlineStr"/>
      <c r="AT314" s="74" t="inlineStr"/>
      <c r="AU314" s="74" t="inlineStr">
        <is>
          <t>05:39</t>
        </is>
      </c>
      <c r="AV314" s="74" t="inlineStr">
        <is>
          <t>18:02</t>
        </is>
      </c>
      <c r="AW314" s="74" t="inlineStr">
        <is>
          <t>05:27</t>
        </is>
      </c>
      <c r="AX314" s="74" t="inlineStr">
        <is>
          <t>18:01</t>
        </is>
      </c>
      <c r="AY314" s="75" t="inlineStr">
        <is>
          <t>05:27</t>
        </is>
      </c>
      <c r="AZ314" s="74" t="inlineStr">
        <is>
          <t>18:00</t>
        </is>
      </c>
      <c r="BA314" s="74" t="inlineStr">
        <is>
          <t>05:32</t>
        </is>
      </c>
      <c r="BB314" s="74" t="inlineStr">
        <is>
          <t>18:08</t>
        </is>
      </c>
      <c r="BC314" s="74" t="inlineStr">
        <is>
          <t>05:47</t>
        </is>
      </c>
      <c r="BD314" s="74" t="inlineStr">
        <is>
          <t>18:01</t>
        </is>
      </c>
      <c r="BE314" s="75" t="inlineStr"/>
      <c r="BF314" s="74" t="inlineStr"/>
      <c r="BG314" s="74" t="inlineStr">
        <is>
          <t>05:47</t>
        </is>
      </c>
      <c r="BH314" s="74" t="inlineStr">
        <is>
          <t>18:00</t>
        </is>
      </c>
      <c r="BI314" s="74" t="inlineStr">
        <is>
          <t>05:46</t>
        </is>
      </c>
      <c r="BJ314" s="74" t="inlineStr">
        <is>
          <t>18:00</t>
        </is>
      </c>
      <c r="BK314" s="74" t="inlineStr">
        <is>
          <t>05:40</t>
        </is>
      </c>
      <c r="BL314" s="74" t="inlineStr">
        <is>
          <t>18:00</t>
        </is>
      </c>
      <c r="BM314" s="74" t="inlineStr">
        <is>
          <t>05:36</t>
        </is>
      </c>
      <c r="BN314" s="74" t="inlineStr">
        <is>
          <t>17:59</t>
        </is>
      </c>
      <c r="BO314" s="74" t="n"/>
      <c r="BP314" s="95" t="n"/>
      <c r="BQ314" s="174" t="n"/>
      <c r="BR314" s="174" t="n"/>
      <c r="BS314" s="174" t="n"/>
      <c r="BT314" s="174" t="n"/>
      <c r="BU314" s="174" t="n"/>
      <c r="BV314" s="174" t="n"/>
      <c r="BW314" s="174" t="n"/>
      <c r="BX314" s="174" t="n"/>
      <c r="BY314" s="174" t="n"/>
      <c r="BZ314" s="175" t="n"/>
      <c r="CA314" s="176" t="n"/>
      <c r="CB314" s="177" t="n"/>
      <c r="CC314" s="118" t="n"/>
      <c r="CD314" s="178" t="n"/>
      <c r="CE314" s="120" t="n"/>
      <c r="CF314" s="178" t="n"/>
      <c r="CG314" s="179" t="n"/>
      <c r="CH314" s="178" t="n"/>
      <c r="CI314" s="180" t="n"/>
      <c r="CJ314" s="181" t="n"/>
      <c r="CK314" s="182" t="n"/>
      <c r="CL314" s="25" t="n"/>
      <c r="CM314" s="25" t="n"/>
    </row>
    <row r="315" ht="18" customFormat="1" customHeight="1" s="26">
      <c r="A315" s="69" t="inlineStr">
        <is>
          <t>A2043</t>
        </is>
      </c>
      <c r="B315" s="70" t="inlineStr">
        <is>
          <t>Nguyễn Thị Mộng Thùy</t>
        </is>
      </c>
      <c r="C315" s="71" t="inlineStr">
        <is>
          <t>X2 Line 2-4</t>
        </is>
      </c>
      <c r="D315" s="72" t="inlineStr">
        <is>
          <t>Trực tiếp</t>
        </is>
      </c>
      <c r="E315" s="73" t="inlineStr">
        <is>
          <t>2021-06-17</t>
        </is>
      </c>
      <c r="F315" s="73" t="inlineStr"/>
      <c r="G315" s="74" t="inlineStr">
        <is>
          <t>05:55</t>
        </is>
      </c>
      <c r="H315" s="74" t="inlineStr">
        <is>
          <t>18:00</t>
        </is>
      </c>
      <c r="I315" s="75" t="inlineStr">
        <is>
          <t>05:53</t>
        </is>
      </c>
      <c r="J315" s="74" t="inlineStr">
        <is>
          <t>18:01</t>
        </is>
      </c>
      <c r="K315" s="75" t="inlineStr">
        <is>
          <t>05:56</t>
        </is>
      </c>
      <c r="L315" s="74" t="inlineStr">
        <is>
          <t>18:01</t>
        </is>
      </c>
      <c r="M315" s="75" t="inlineStr">
        <is>
          <t>05:46</t>
        </is>
      </c>
      <c r="N315" s="74" t="inlineStr">
        <is>
          <t>18:00</t>
        </is>
      </c>
      <c r="O315" s="75" t="inlineStr"/>
      <c r="P315" s="74" t="inlineStr"/>
      <c r="Q315" s="74" t="inlineStr">
        <is>
          <t>05:37</t>
        </is>
      </c>
      <c r="R315" s="74" t="inlineStr">
        <is>
          <t>18:01</t>
        </is>
      </c>
      <c r="S315" s="75" t="inlineStr">
        <is>
          <t>07:07</t>
        </is>
      </c>
      <c r="T315" s="74" t="inlineStr">
        <is>
          <t>18:01</t>
        </is>
      </c>
      <c r="U315" s="75" t="inlineStr">
        <is>
          <t>05:56</t>
        </is>
      </c>
      <c r="V315" s="74" t="inlineStr">
        <is>
          <t>18:01</t>
        </is>
      </c>
      <c r="W315" s="75" t="inlineStr">
        <is>
          <t>05:59</t>
        </is>
      </c>
      <c r="X315" s="74" t="inlineStr">
        <is>
          <t>18:01</t>
        </is>
      </c>
      <c r="Y315" s="75" t="inlineStr">
        <is>
          <t>05:57</t>
        </is>
      </c>
      <c r="Z315" s="74" t="inlineStr">
        <is>
          <t>18:01</t>
        </is>
      </c>
      <c r="AA315" s="75" t="inlineStr">
        <is>
          <t>05:54</t>
        </is>
      </c>
      <c r="AB315" s="74" t="inlineStr">
        <is>
          <t>18:01</t>
        </is>
      </c>
      <c r="AC315" s="75" t="inlineStr"/>
      <c r="AD315" s="74" t="inlineStr"/>
      <c r="AE315" s="74" t="inlineStr">
        <is>
          <t>05:39</t>
        </is>
      </c>
      <c r="AF315" s="74" t="inlineStr">
        <is>
          <t>18:01</t>
        </is>
      </c>
      <c r="AG315" s="75" t="inlineStr">
        <is>
          <t>05:57</t>
        </is>
      </c>
      <c r="AH315" s="74" t="inlineStr">
        <is>
          <t>18:00</t>
        </is>
      </c>
      <c r="AI315" s="75" t="inlineStr">
        <is>
          <t>05:57</t>
        </is>
      </c>
      <c r="AJ315" s="74" t="inlineStr">
        <is>
          <t>18:00</t>
        </is>
      </c>
      <c r="AK315" s="75" t="inlineStr">
        <is>
          <t>05:53</t>
        </is>
      </c>
      <c r="AL315" s="74" t="inlineStr">
        <is>
          <t>18:00</t>
        </is>
      </c>
      <c r="AM315" s="75" t="inlineStr">
        <is>
          <t>06:01</t>
        </is>
      </c>
      <c r="AN315" s="74" t="inlineStr">
        <is>
          <t>18:01</t>
        </is>
      </c>
      <c r="AO315" s="75" t="inlineStr">
        <is>
          <t>05:57</t>
        </is>
      </c>
      <c r="AP315" s="74" t="inlineStr">
        <is>
          <t>18:00</t>
        </is>
      </c>
      <c r="AQ315" s="74" t="inlineStr"/>
      <c r="AR315" s="74" t="inlineStr"/>
      <c r="AS315" s="74" t="inlineStr"/>
      <c r="AT315" s="74" t="inlineStr"/>
      <c r="AU315" s="74" t="inlineStr">
        <is>
          <t>05:40</t>
        </is>
      </c>
      <c r="AV315" s="74" t="inlineStr">
        <is>
          <t>18:00</t>
        </is>
      </c>
      <c r="AW315" s="74" t="inlineStr">
        <is>
          <t>05:56</t>
        </is>
      </c>
      <c r="AX315" s="74" t="inlineStr">
        <is>
          <t>18:00</t>
        </is>
      </c>
      <c r="AY315" s="74" t="inlineStr">
        <is>
          <t>05:56</t>
        </is>
      </c>
      <c r="AZ315" s="74" t="inlineStr">
        <is>
          <t>18:00</t>
        </is>
      </c>
      <c r="BA315" s="74" t="inlineStr">
        <is>
          <t>05:59</t>
        </is>
      </c>
      <c r="BB315" s="74" t="inlineStr">
        <is>
          <t>18:01</t>
        </is>
      </c>
      <c r="BC315" s="74" t="inlineStr">
        <is>
          <t>05:57</t>
        </is>
      </c>
      <c r="BD315" s="74" t="inlineStr">
        <is>
          <t>18:00</t>
        </is>
      </c>
      <c r="BE315" s="74" t="inlineStr">
        <is>
          <t>05:44</t>
        </is>
      </c>
      <c r="BF315" s="74" t="inlineStr">
        <is>
          <t>18:01</t>
        </is>
      </c>
      <c r="BG315" s="74" t="inlineStr">
        <is>
          <t>05:52</t>
        </is>
      </c>
      <c r="BH315" s="74" t="inlineStr">
        <is>
          <t>18:00</t>
        </is>
      </c>
      <c r="BI315" s="74" t="inlineStr">
        <is>
          <t>05:54</t>
        </is>
      </c>
      <c r="BJ315" s="74" t="inlineStr">
        <is>
          <t>18:00</t>
        </is>
      </c>
      <c r="BK315" s="74" t="inlineStr">
        <is>
          <t>05:57</t>
        </is>
      </c>
      <c r="BL315" s="74" t="inlineStr">
        <is>
          <t>18:00</t>
        </is>
      </c>
      <c r="BM315" s="74" t="inlineStr">
        <is>
          <t>05:58</t>
        </is>
      </c>
      <c r="BN315" s="74" t="inlineStr">
        <is>
          <t>18:00</t>
        </is>
      </c>
      <c r="BO315" s="74" t="n"/>
      <c r="BP315" s="95" t="n"/>
      <c r="BQ315" s="174" t="n"/>
      <c r="BR315" s="174" t="n"/>
      <c r="BS315" s="174" t="n"/>
      <c r="BT315" s="174" t="n"/>
      <c r="BU315" s="174" t="n"/>
      <c r="BV315" s="174" t="n"/>
      <c r="BW315" s="174" t="n"/>
      <c r="BX315" s="174" t="n"/>
      <c r="BY315" s="174" t="n"/>
      <c r="BZ315" s="175" t="n"/>
      <c r="CA315" s="176" t="n"/>
      <c r="CB315" s="177" t="n"/>
      <c r="CC315" s="118" t="n"/>
      <c r="CD315" s="178" t="n"/>
      <c r="CE315" s="120" t="n"/>
      <c r="CF315" s="178" t="n"/>
      <c r="CG315" s="179" t="n"/>
      <c r="CH315" s="178" t="n"/>
      <c r="CI315" s="180" t="n"/>
      <c r="CJ315" s="181" t="n"/>
      <c r="CK315" s="182" t="n"/>
      <c r="CL315" s="25" t="n"/>
      <c r="CM315" s="25" t="n"/>
    </row>
    <row r="316" ht="18" customFormat="1" customHeight="1" s="26">
      <c r="A316" s="69" t="inlineStr">
        <is>
          <t>A2047</t>
        </is>
      </c>
      <c r="B316" s="70" t="inlineStr">
        <is>
          <t>Trương Minh Trúc</t>
        </is>
      </c>
      <c r="C316" s="71" t="inlineStr">
        <is>
          <t>Hành Chính</t>
        </is>
      </c>
      <c r="D316" s="72" t="inlineStr">
        <is>
          <t>Trực tiếp</t>
        </is>
      </c>
      <c r="E316" s="73" t="inlineStr">
        <is>
          <t>2021-07-05</t>
        </is>
      </c>
      <c r="F316" s="73" t="inlineStr"/>
      <c r="G316" s="74" t="inlineStr">
        <is>
          <t>16:51</t>
        </is>
      </c>
      <c r="H316" s="74" t="inlineStr">
        <is>
          <t>04:50</t>
        </is>
      </c>
      <c r="I316" s="74" t="inlineStr">
        <is>
          <t>17:01</t>
        </is>
      </c>
      <c r="J316" s="74" t="inlineStr">
        <is>
          <t>04:55</t>
        </is>
      </c>
      <c r="K316" s="74" t="inlineStr">
        <is>
          <t>16:43</t>
        </is>
      </c>
      <c r="L316" s="74" t="inlineStr">
        <is>
          <t>04:51</t>
        </is>
      </c>
      <c r="M316" s="74" t="inlineStr">
        <is>
          <t>16:41</t>
        </is>
      </c>
      <c r="N316" s="74" t="inlineStr">
        <is>
          <t>04:39</t>
        </is>
      </c>
      <c r="O316" s="74" t="inlineStr">
        <is>
          <t>14:26</t>
        </is>
      </c>
      <c r="P316" s="74" t="inlineStr">
        <is>
          <t>04:40</t>
        </is>
      </c>
      <c r="Q316" s="74" t="inlineStr">
        <is>
          <t>04:40</t>
        </is>
      </c>
      <c r="R316" s="74" t="inlineStr">
        <is>
          <t>16:54</t>
        </is>
      </c>
      <c r="S316" s="74" t="inlineStr">
        <is>
          <t>04:39</t>
        </is>
      </c>
      <c r="T316" s="74" t="inlineStr">
        <is>
          <t>16:50</t>
        </is>
      </c>
      <c r="U316" s="74" t="inlineStr">
        <is>
          <t>04:38</t>
        </is>
      </c>
      <c r="V316" s="74" t="inlineStr">
        <is>
          <t>16:50</t>
        </is>
      </c>
      <c r="W316" s="74" t="inlineStr">
        <is>
          <t>04:40</t>
        </is>
      </c>
      <c r="X316" s="74" t="inlineStr">
        <is>
          <t>16:47</t>
        </is>
      </c>
      <c r="Y316" s="74" t="inlineStr">
        <is>
          <t>04:45</t>
        </is>
      </c>
      <c r="Z316" s="74" t="inlineStr">
        <is>
          <t>17:06</t>
        </is>
      </c>
      <c r="AA316" s="74" t="inlineStr">
        <is>
          <t>04:48</t>
        </is>
      </c>
      <c r="AB316" s="74" t="inlineStr">
        <is>
          <t>16:43</t>
        </is>
      </c>
      <c r="AC316" s="74" t="inlineStr">
        <is>
          <t>04:46</t>
        </is>
      </c>
      <c r="AD316" s="74" t="inlineStr"/>
      <c r="AE316" s="75" t="inlineStr">
        <is>
          <t>04:37</t>
        </is>
      </c>
      <c r="AF316" s="75" t="inlineStr">
        <is>
          <t>16:46</t>
        </is>
      </c>
      <c r="AG316" s="74" t="inlineStr">
        <is>
          <t>05:06</t>
        </is>
      </c>
      <c r="AH316" s="74" t="inlineStr">
        <is>
          <t>16:44</t>
        </is>
      </c>
      <c r="AI316" s="74" t="inlineStr">
        <is>
          <t>04:41</t>
        </is>
      </c>
      <c r="AJ316" s="74" t="inlineStr">
        <is>
          <t>16:46</t>
        </is>
      </c>
      <c r="AK316" s="74" t="inlineStr">
        <is>
          <t>04:43</t>
        </is>
      </c>
      <c r="AL316" s="74" t="inlineStr">
        <is>
          <t>16:45</t>
        </is>
      </c>
      <c r="AM316" s="74" t="inlineStr">
        <is>
          <t>04:50</t>
        </is>
      </c>
      <c r="AN316" s="74" t="inlineStr">
        <is>
          <t>16:41</t>
        </is>
      </c>
      <c r="AO316" s="74" t="inlineStr">
        <is>
          <t>04:43</t>
        </is>
      </c>
      <c r="AP316" s="74" t="inlineStr">
        <is>
          <t>16:46</t>
        </is>
      </c>
      <c r="AQ316" s="74" t="inlineStr">
        <is>
          <t>04:47</t>
        </is>
      </c>
      <c r="AR316" s="74" t="inlineStr">
        <is>
          <t>17:42</t>
        </is>
      </c>
      <c r="AS316" s="74" t="inlineStr">
        <is>
          <t>04:46</t>
        </is>
      </c>
      <c r="AT316" s="74" t="inlineStr">
        <is>
          <t>16:52</t>
        </is>
      </c>
      <c r="AU316" s="74" t="inlineStr">
        <is>
          <t>04:49</t>
        </is>
      </c>
      <c r="AV316" s="74" t="inlineStr">
        <is>
          <t>16:49</t>
        </is>
      </c>
      <c r="AW316" s="74" t="inlineStr">
        <is>
          <t>04:51</t>
        </is>
      </c>
      <c r="AX316" s="74" t="inlineStr">
        <is>
          <t>16:43</t>
        </is>
      </c>
      <c r="AY316" s="74" t="inlineStr">
        <is>
          <t>04:45</t>
        </is>
      </c>
      <c r="AZ316" s="74" t="inlineStr">
        <is>
          <t>16:54</t>
        </is>
      </c>
      <c r="BA316" s="74" t="inlineStr">
        <is>
          <t>04:53</t>
        </is>
      </c>
      <c r="BB316" s="74" t="inlineStr">
        <is>
          <t>16:42</t>
        </is>
      </c>
      <c r="BC316" s="74" t="inlineStr">
        <is>
          <t>04:48</t>
        </is>
      </c>
      <c r="BD316" s="74" t="inlineStr">
        <is>
          <t>16:46</t>
        </is>
      </c>
      <c r="BE316" s="74" t="inlineStr">
        <is>
          <t>04:46</t>
        </is>
      </c>
      <c r="BF316" s="74" t="inlineStr"/>
      <c r="BG316" s="74" t="inlineStr">
        <is>
          <t>16:45</t>
        </is>
      </c>
      <c r="BH316" s="74" t="inlineStr">
        <is>
          <t>04:37</t>
        </is>
      </c>
      <c r="BI316" s="74" t="inlineStr">
        <is>
          <t>16:43</t>
        </is>
      </c>
      <c r="BJ316" s="74" t="inlineStr">
        <is>
          <t>04:44</t>
        </is>
      </c>
      <c r="BK316" s="74" t="inlineStr">
        <is>
          <t>16:49</t>
        </is>
      </c>
      <c r="BL316" s="74" t="inlineStr">
        <is>
          <t>04:45</t>
        </is>
      </c>
      <c r="BM316" s="74" t="inlineStr">
        <is>
          <t>16:47</t>
        </is>
      </c>
      <c r="BN316" s="74" t="inlineStr">
        <is>
          <t>04:42</t>
        </is>
      </c>
      <c r="BO316" s="74" t="n"/>
      <c r="BP316" s="95" t="n"/>
      <c r="BQ316" s="174" t="n"/>
      <c r="BR316" s="174" t="n"/>
      <c r="BS316" s="174" t="n"/>
      <c r="BT316" s="174" t="n"/>
      <c r="BU316" s="174" t="n"/>
      <c r="BV316" s="174" t="n"/>
      <c r="BW316" s="174" t="n"/>
      <c r="BX316" s="174" t="n"/>
      <c r="BY316" s="174" t="n"/>
      <c r="BZ316" s="175" t="n"/>
      <c r="CA316" s="176" t="n"/>
      <c r="CB316" s="177" t="n"/>
      <c r="CC316" s="118" t="n"/>
      <c r="CD316" s="178" t="n"/>
      <c r="CE316" s="120" t="n"/>
      <c r="CF316" s="178" t="n"/>
      <c r="CG316" s="179" t="n"/>
      <c r="CH316" s="178" t="n"/>
      <c r="CI316" s="180" t="n"/>
      <c r="CJ316" s="181" t="n"/>
      <c r="CK316" s="182" t="n"/>
      <c r="CL316" s="25" t="n"/>
      <c r="CM316" s="25" t="n"/>
    </row>
    <row r="317" ht="18" customFormat="1" customHeight="1" s="26">
      <c r="A317" s="69" t="inlineStr">
        <is>
          <t>A2048</t>
        </is>
      </c>
      <c r="B317" s="70" t="inlineStr">
        <is>
          <t>Phạm Văn Hoài</t>
        </is>
      </c>
      <c r="C317" s="71" t="inlineStr">
        <is>
          <t>X1 Xi Line 1-1</t>
        </is>
      </c>
      <c r="D317" s="72" t="inlineStr">
        <is>
          <t>Trực tiếp</t>
        </is>
      </c>
      <c r="E317" s="73" t="inlineStr">
        <is>
          <t>2021-06-25</t>
        </is>
      </c>
      <c r="F317" s="73" t="inlineStr"/>
      <c r="G317" s="74" t="inlineStr">
        <is>
          <t>05:57</t>
        </is>
      </c>
      <c r="H317" s="74" t="inlineStr">
        <is>
          <t>18:03</t>
        </is>
      </c>
      <c r="I317" s="74" t="inlineStr">
        <is>
          <t>05:55</t>
        </is>
      </c>
      <c r="J317" s="74" t="inlineStr">
        <is>
          <t>18:04</t>
        </is>
      </c>
      <c r="K317" s="74" t="inlineStr">
        <is>
          <t>06:00</t>
        </is>
      </c>
      <c r="L317" s="74" t="inlineStr">
        <is>
          <t>18:04</t>
        </is>
      </c>
      <c r="M317" s="74" t="inlineStr"/>
      <c r="N317" s="74" t="inlineStr"/>
      <c r="O317" s="74" t="inlineStr"/>
      <c r="P317" s="74" t="inlineStr"/>
      <c r="Q317" s="74" t="inlineStr">
        <is>
          <t>17:47</t>
        </is>
      </c>
      <c r="R317" s="74" t="inlineStr">
        <is>
          <t>06:02</t>
        </is>
      </c>
      <c r="S317" s="74" t="inlineStr"/>
      <c r="T317" s="74" t="inlineStr"/>
      <c r="U317" s="74" t="inlineStr">
        <is>
          <t>17:51</t>
        </is>
      </c>
      <c r="V317" s="74" t="inlineStr">
        <is>
          <t>06:01</t>
        </is>
      </c>
      <c r="W317" s="74" t="inlineStr">
        <is>
          <t>17:53</t>
        </is>
      </c>
      <c r="X317" s="74" t="inlineStr">
        <is>
          <t>06:01</t>
        </is>
      </c>
      <c r="Y317" s="74" t="inlineStr">
        <is>
          <t>17:52</t>
        </is>
      </c>
      <c r="Z317" s="74" t="inlineStr">
        <is>
          <t>06:01</t>
        </is>
      </c>
      <c r="AA317" s="74" t="inlineStr"/>
      <c r="AB317" s="74" t="inlineStr"/>
      <c r="AC317" s="74" t="inlineStr"/>
      <c r="AD317" s="74" t="inlineStr"/>
      <c r="AE317" s="74" t="inlineStr">
        <is>
          <t>05:40</t>
        </is>
      </c>
      <c r="AF317" s="74" t="inlineStr">
        <is>
          <t>18:04</t>
        </is>
      </c>
      <c r="AG317" s="74" t="inlineStr"/>
      <c r="AH317" s="74" t="inlineStr"/>
      <c r="AI317" s="74" t="inlineStr">
        <is>
          <t>05:46</t>
        </is>
      </c>
      <c r="AJ317" s="74" t="inlineStr">
        <is>
          <t>18:04</t>
        </is>
      </c>
      <c r="AK317" s="74" t="inlineStr">
        <is>
          <t>05:48</t>
        </is>
      </c>
      <c r="AL317" s="74" t="inlineStr">
        <is>
          <t>18:03</t>
        </is>
      </c>
      <c r="AM317" s="74" t="inlineStr">
        <is>
          <t>05:49</t>
        </is>
      </c>
      <c r="AN317" s="74" t="inlineStr">
        <is>
          <t>18:04</t>
        </is>
      </c>
      <c r="AO317" s="74" t="inlineStr">
        <is>
          <t>05:51</t>
        </is>
      </c>
      <c r="AP317" s="74" t="inlineStr">
        <is>
          <t>18:04</t>
        </is>
      </c>
      <c r="AQ317" s="74" t="inlineStr"/>
      <c r="AR317" s="74" t="inlineStr"/>
      <c r="AS317" s="74" t="inlineStr"/>
      <c r="AT317" s="74" t="inlineStr"/>
      <c r="AU317" s="74" t="inlineStr">
        <is>
          <t>17:50</t>
        </is>
      </c>
      <c r="AV317" s="74" t="inlineStr">
        <is>
          <t>06:02</t>
        </is>
      </c>
      <c r="AW317" s="75" t="inlineStr">
        <is>
          <t>17:46</t>
        </is>
      </c>
      <c r="AX317" s="74" t="inlineStr">
        <is>
          <t>06:02</t>
        </is>
      </c>
      <c r="AY317" s="74" t="inlineStr">
        <is>
          <t>17:51</t>
        </is>
      </c>
      <c r="AZ317" s="74" t="inlineStr">
        <is>
          <t>06:03</t>
        </is>
      </c>
      <c r="BA317" s="74" t="inlineStr">
        <is>
          <t>17:50</t>
        </is>
      </c>
      <c r="BB317" s="74" t="inlineStr">
        <is>
          <t>06:02</t>
        </is>
      </c>
      <c r="BC317" s="74" t="inlineStr">
        <is>
          <t>17:50</t>
        </is>
      </c>
      <c r="BD317" s="74" t="inlineStr">
        <is>
          <t>06:02</t>
        </is>
      </c>
      <c r="BE317" s="74" t="inlineStr"/>
      <c r="BF317" s="74" t="inlineStr"/>
      <c r="BG317" s="74" t="inlineStr">
        <is>
          <t>05:47</t>
        </is>
      </c>
      <c r="BH317" s="74" t="inlineStr">
        <is>
          <t>18:03</t>
        </is>
      </c>
      <c r="BI317" s="74" t="inlineStr">
        <is>
          <t>05:47</t>
        </is>
      </c>
      <c r="BJ317" s="74" t="inlineStr">
        <is>
          <t>18:05</t>
        </is>
      </c>
      <c r="BK317" s="74" t="inlineStr">
        <is>
          <t>05:47</t>
        </is>
      </c>
      <c r="BL317" s="74" t="inlineStr">
        <is>
          <t>18:03</t>
        </is>
      </c>
      <c r="BM317" s="74" t="inlineStr">
        <is>
          <t>05:45</t>
        </is>
      </c>
      <c r="BN317" s="74" t="inlineStr">
        <is>
          <t>18:04</t>
        </is>
      </c>
      <c r="BO317" s="74" t="n"/>
      <c r="BP317" s="95" t="n"/>
      <c r="BQ317" s="174" t="n"/>
      <c r="BR317" s="174" t="n"/>
      <c r="BS317" s="174" t="n"/>
      <c r="BT317" s="174" t="n"/>
      <c r="BU317" s="174" t="n"/>
      <c r="BV317" s="174" t="n"/>
      <c r="BW317" s="174" t="n"/>
      <c r="BX317" s="174" t="n"/>
      <c r="BY317" s="174" t="n"/>
      <c r="BZ317" s="175" t="n"/>
      <c r="CA317" s="176" t="n"/>
      <c r="CB317" s="177" t="n"/>
      <c r="CC317" s="118" t="n"/>
      <c r="CD317" s="178" t="n"/>
      <c r="CE317" s="120" t="n"/>
      <c r="CF317" s="178" t="n"/>
      <c r="CG317" s="179" t="n"/>
      <c r="CH317" s="178" t="n"/>
      <c r="CI317" s="180" t="n"/>
      <c r="CJ317" s="181" t="n"/>
      <c r="CK317" s="182" t="n"/>
      <c r="CL317" s="25" t="n"/>
      <c r="CM317" s="25" t="n"/>
    </row>
    <row r="318" ht="18" customFormat="1" customHeight="1" s="29">
      <c r="A318" s="69" t="inlineStr">
        <is>
          <t>A2049</t>
        </is>
      </c>
      <c r="B318" s="70" t="inlineStr">
        <is>
          <t>Huỳnh Lệ Hoa</t>
        </is>
      </c>
      <c r="C318" s="71" t="inlineStr">
        <is>
          <t>Hành Chính</t>
        </is>
      </c>
      <c r="D318" s="72" t="inlineStr">
        <is>
          <t>Trực tiếp</t>
        </is>
      </c>
      <c r="E318" s="73" t="inlineStr">
        <is>
          <t>2021-10-11</t>
        </is>
      </c>
      <c r="F318" s="73" t="inlineStr"/>
      <c r="G318" s="74" t="inlineStr">
        <is>
          <t>06:47</t>
        </is>
      </c>
      <c r="H318" s="74" t="inlineStr">
        <is>
          <t>14:58</t>
        </is>
      </c>
      <c r="I318" s="74" t="inlineStr"/>
      <c r="J318" s="74" t="inlineStr"/>
      <c r="K318" s="74" t="inlineStr">
        <is>
          <t>06:23</t>
        </is>
      </c>
      <c r="L318" s="74" t="inlineStr">
        <is>
          <t>14:57</t>
        </is>
      </c>
      <c r="M318" s="74" t="inlineStr">
        <is>
          <t>06:47</t>
        </is>
      </c>
      <c r="N318" s="74" t="inlineStr">
        <is>
          <t>14:53</t>
        </is>
      </c>
      <c r="O318" s="74" t="inlineStr"/>
      <c r="P318" s="74" t="inlineStr"/>
      <c r="Q318" s="74" t="inlineStr">
        <is>
          <t>06:41</t>
        </is>
      </c>
      <c r="R318" s="74" t="inlineStr">
        <is>
          <t>14:58</t>
        </is>
      </c>
      <c r="S318" s="74" t="inlineStr">
        <is>
          <t>06:48</t>
        </is>
      </c>
      <c r="T318" s="74" t="inlineStr">
        <is>
          <t>14:59</t>
        </is>
      </c>
      <c r="U318" s="74" t="inlineStr">
        <is>
          <t>06:28</t>
        </is>
      </c>
      <c r="V318" s="74" t="inlineStr">
        <is>
          <t>14:58</t>
        </is>
      </c>
      <c r="W318" s="74" t="inlineStr">
        <is>
          <t>06:38</t>
        </is>
      </c>
      <c r="X318" s="74" t="inlineStr">
        <is>
          <t>14:57</t>
        </is>
      </c>
      <c r="Y318" s="74" t="inlineStr">
        <is>
          <t>06:46</t>
        </is>
      </c>
      <c r="Z318" s="74" t="inlineStr">
        <is>
          <t>15:00</t>
        </is>
      </c>
      <c r="AA318" s="74" t="inlineStr">
        <is>
          <t>06:47</t>
        </is>
      </c>
      <c r="AB318" s="74" t="inlineStr">
        <is>
          <t>14:59</t>
        </is>
      </c>
      <c r="AC318" s="74" t="inlineStr"/>
      <c r="AD318" s="74" t="inlineStr"/>
      <c r="AE318" s="74" t="inlineStr">
        <is>
          <t>06:43</t>
        </is>
      </c>
      <c r="AF318" s="74" t="inlineStr">
        <is>
          <t>14:58</t>
        </is>
      </c>
      <c r="AG318" s="74" t="inlineStr">
        <is>
          <t>06:24</t>
        </is>
      </c>
      <c r="AH318" s="74" t="inlineStr">
        <is>
          <t>14:59</t>
        </is>
      </c>
      <c r="AI318" s="74" t="inlineStr">
        <is>
          <t>06:47</t>
        </is>
      </c>
      <c r="AJ318" s="74" t="inlineStr">
        <is>
          <t>14:30</t>
        </is>
      </c>
      <c r="AK318" s="74" t="inlineStr">
        <is>
          <t>06:36</t>
        </is>
      </c>
      <c r="AL318" s="74" t="inlineStr">
        <is>
          <t>14:59</t>
        </is>
      </c>
      <c r="AM318" s="74" t="inlineStr">
        <is>
          <t>06:46</t>
        </is>
      </c>
      <c r="AN318" s="74" t="inlineStr">
        <is>
          <t>15:03</t>
        </is>
      </c>
      <c r="AO318" s="74" t="inlineStr">
        <is>
          <t>06:46</t>
        </is>
      </c>
      <c r="AP318" s="74" t="inlineStr">
        <is>
          <t>14:57</t>
        </is>
      </c>
      <c r="AQ318" s="74" t="inlineStr"/>
      <c r="AR318" s="74" t="inlineStr"/>
      <c r="AS318" s="74" t="inlineStr"/>
      <c r="AT318" s="74" t="inlineStr"/>
      <c r="AU318" s="74" t="inlineStr">
        <is>
          <t>13:48</t>
        </is>
      </c>
      <c r="AV318" s="74" t="inlineStr">
        <is>
          <t>21:16</t>
        </is>
      </c>
      <c r="AW318" s="74" t="inlineStr">
        <is>
          <t>13:50</t>
        </is>
      </c>
      <c r="AX318" s="74" t="inlineStr">
        <is>
          <t>21:28</t>
        </is>
      </c>
      <c r="AY318" s="74" t="inlineStr">
        <is>
          <t>13:44</t>
        </is>
      </c>
      <c r="AZ318" s="74" t="inlineStr">
        <is>
          <t>21:21</t>
        </is>
      </c>
      <c r="BA318" s="74" t="inlineStr">
        <is>
          <t>13:42</t>
        </is>
      </c>
      <c r="BB318" s="74" t="inlineStr">
        <is>
          <t>21:25</t>
        </is>
      </c>
      <c r="BC318" s="74" t="inlineStr">
        <is>
          <t>13:42</t>
        </is>
      </c>
      <c r="BD318" s="74" t="inlineStr">
        <is>
          <t>21:25</t>
        </is>
      </c>
      <c r="BE318" s="74" t="inlineStr"/>
      <c r="BF318" s="74" t="inlineStr"/>
      <c r="BG318" s="74" t="inlineStr">
        <is>
          <t>13:52</t>
        </is>
      </c>
      <c r="BH318" s="74" t="inlineStr">
        <is>
          <t>21:28</t>
        </is>
      </c>
      <c r="BI318" s="74" t="inlineStr">
        <is>
          <t>13:51</t>
        </is>
      </c>
      <c r="BJ318" s="74" t="inlineStr">
        <is>
          <t>21:26</t>
        </is>
      </c>
      <c r="BK318" s="74" t="inlineStr">
        <is>
          <t>13:50</t>
        </is>
      </c>
      <c r="BL318" s="74" t="inlineStr">
        <is>
          <t>21:25</t>
        </is>
      </c>
      <c r="BM318" s="74" t="inlineStr">
        <is>
          <t>13:47</t>
        </is>
      </c>
      <c r="BN318" s="74" t="inlineStr">
        <is>
          <t>21:22</t>
        </is>
      </c>
      <c r="BO318" s="74" t="n"/>
      <c r="BP318" s="95" t="n"/>
      <c r="BQ318" s="174" t="n"/>
      <c r="BR318" s="174" t="n"/>
      <c r="BS318" s="174" t="n"/>
      <c r="BT318" s="174" t="n"/>
      <c r="BU318" s="174" t="n"/>
      <c r="BV318" s="174" t="n"/>
      <c r="BW318" s="174" t="n"/>
      <c r="BX318" s="174" t="n"/>
      <c r="BY318" s="174" t="n"/>
      <c r="BZ318" s="175" t="n"/>
      <c r="CA318" s="176" t="n"/>
      <c r="CB318" s="177" t="n"/>
      <c r="CC318" s="118" t="n"/>
      <c r="CD318" s="178" t="n"/>
      <c r="CE318" s="120" t="n"/>
      <c r="CF318" s="178" t="n"/>
      <c r="CG318" s="179" t="n"/>
      <c r="CH318" s="178" t="n"/>
      <c r="CI318" s="180" t="n"/>
      <c r="CJ318" s="181" t="n"/>
      <c r="CK318" s="182" t="n"/>
      <c r="CL318" s="25" t="n"/>
      <c r="CM318" s="25" t="n"/>
    </row>
    <row r="319" ht="21.75" customFormat="1" customHeight="1" s="26">
      <c r="A319" s="69" t="inlineStr">
        <is>
          <t>A2050</t>
        </is>
      </c>
      <c r="B319" s="70" t="inlineStr">
        <is>
          <t>Dương Trúc Linh</t>
        </is>
      </c>
      <c r="C319" s="71" t="inlineStr">
        <is>
          <t>QA/QC X2</t>
        </is>
      </c>
      <c r="D319" s="72" t="inlineStr">
        <is>
          <t>Trực tiếp</t>
        </is>
      </c>
      <c r="E319" s="73" t="inlineStr">
        <is>
          <t>2021-06-21</t>
        </is>
      </c>
      <c r="F319" s="73" t="inlineStr"/>
      <c r="G319" s="74" t="inlineStr">
        <is>
          <t>17:51</t>
        </is>
      </c>
      <c r="H319" s="74" t="inlineStr">
        <is>
          <t>06:01</t>
        </is>
      </c>
      <c r="I319" s="74" t="inlineStr">
        <is>
          <t>17:51</t>
        </is>
      </c>
      <c r="J319" s="74" t="inlineStr">
        <is>
          <t>06:02</t>
        </is>
      </c>
      <c r="K319" s="74" t="inlineStr">
        <is>
          <t>18:03</t>
        </is>
      </c>
      <c r="L319" s="74" t="inlineStr">
        <is>
          <t>06:01</t>
        </is>
      </c>
      <c r="M319" s="74" t="inlineStr">
        <is>
          <t>17:54</t>
        </is>
      </c>
      <c r="N319" s="74" t="inlineStr">
        <is>
          <t>06:00</t>
        </is>
      </c>
      <c r="O319" s="75" t="inlineStr">
        <is>
          <t>06:00</t>
        </is>
      </c>
      <c r="P319" s="74" t="inlineStr">
        <is>
          <t>14:01</t>
        </is>
      </c>
      <c r="Q319" s="75" t="inlineStr">
        <is>
          <t>05:43</t>
        </is>
      </c>
      <c r="R319" s="75" t="inlineStr">
        <is>
          <t>18:02</t>
        </is>
      </c>
      <c r="S319" s="74" t="inlineStr">
        <is>
          <t>06:01</t>
        </is>
      </c>
      <c r="T319" s="74" t="inlineStr">
        <is>
          <t>18:02</t>
        </is>
      </c>
      <c r="U319" s="74" t="inlineStr">
        <is>
          <t>05:47</t>
        </is>
      </c>
      <c r="V319" s="74" t="inlineStr">
        <is>
          <t>18:03</t>
        </is>
      </c>
      <c r="W319" s="74" t="inlineStr">
        <is>
          <t>05:59</t>
        </is>
      </c>
      <c r="X319" s="74" t="inlineStr">
        <is>
          <t>18:02</t>
        </is>
      </c>
      <c r="Y319" s="74" t="inlineStr">
        <is>
          <t>05:56</t>
        </is>
      </c>
      <c r="Z319" s="74" t="inlineStr">
        <is>
          <t>18:02</t>
        </is>
      </c>
      <c r="AA319" s="74" t="inlineStr">
        <is>
          <t>05:45</t>
        </is>
      </c>
      <c r="AB319" s="74" t="inlineStr">
        <is>
          <t>18:02</t>
        </is>
      </c>
      <c r="AC319" s="74" t="inlineStr"/>
      <c r="AD319" s="74" t="inlineStr"/>
      <c r="AE319" s="74" t="inlineStr">
        <is>
          <t>05:56</t>
        </is>
      </c>
      <c r="AF319" s="74" t="inlineStr">
        <is>
          <t>18:01</t>
        </is>
      </c>
      <c r="AG319" s="74" t="inlineStr">
        <is>
          <t>06:01</t>
        </is>
      </c>
      <c r="AH319" s="74" t="inlineStr">
        <is>
          <t>18:02</t>
        </is>
      </c>
      <c r="AI319" s="74" t="inlineStr">
        <is>
          <t>05:59</t>
        </is>
      </c>
      <c r="AJ319" s="74" t="inlineStr">
        <is>
          <t>18:02</t>
        </is>
      </c>
      <c r="AK319" s="74" t="inlineStr">
        <is>
          <t>06:02</t>
        </is>
      </c>
      <c r="AL319" s="74" t="inlineStr">
        <is>
          <t>18:01</t>
        </is>
      </c>
      <c r="AM319" s="74" t="inlineStr">
        <is>
          <t>05:44</t>
        </is>
      </c>
      <c r="AN319" s="74" t="inlineStr">
        <is>
          <t>18:02</t>
        </is>
      </c>
      <c r="AO319" s="75" t="inlineStr">
        <is>
          <t>05:56</t>
        </is>
      </c>
      <c r="AP319" s="74" t="inlineStr">
        <is>
          <t>18:02</t>
        </is>
      </c>
      <c r="AQ319" s="75" t="inlineStr"/>
      <c r="AR319" s="74" t="inlineStr"/>
      <c r="AS319" s="75" t="inlineStr"/>
      <c r="AT319" s="75" t="inlineStr"/>
      <c r="AU319" s="75" t="inlineStr"/>
      <c r="AV319" s="74" t="inlineStr"/>
      <c r="AW319" s="74" t="inlineStr"/>
      <c r="AX319" s="74" t="inlineStr"/>
      <c r="AY319" s="74" t="inlineStr">
        <is>
          <t>17:49</t>
        </is>
      </c>
      <c r="AZ319" s="74" t="inlineStr">
        <is>
          <t>06:01</t>
        </is>
      </c>
      <c r="BA319" s="74" t="inlineStr">
        <is>
          <t>17:55</t>
        </is>
      </c>
      <c r="BB319" s="74" t="inlineStr">
        <is>
          <t>06:01</t>
        </is>
      </c>
      <c r="BC319" s="74" t="inlineStr">
        <is>
          <t>17:39</t>
        </is>
      </c>
      <c r="BD319" s="74" t="inlineStr">
        <is>
          <t>06:02</t>
        </is>
      </c>
      <c r="BE319" s="74" t="inlineStr"/>
      <c r="BF319" s="74" t="inlineStr"/>
      <c r="BG319" s="74" t="inlineStr">
        <is>
          <t>17:52</t>
        </is>
      </c>
      <c r="BH319" s="74" t="inlineStr">
        <is>
          <t>06:01</t>
        </is>
      </c>
      <c r="BI319" s="74" t="inlineStr">
        <is>
          <t>17:53</t>
        </is>
      </c>
      <c r="BJ319" s="74" t="inlineStr">
        <is>
          <t>06:01</t>
        </is>
      </c>
      <c r="BK319" s="74" t="inlineStr">
        <is>
          <t>17:49</t>
        </is>
      </c>
      <c r="BL319" s="74" t="inlineStr">
        <is>
          <t>06:01</t>
        </is>
      </c>
      <c r="BM319" s="74" t="inlineStr">
        <is>
          <t>17:48</t>
        </is>
      </c>
      <c r="BN319" s="74" t="inlineStr">
        <is>
          <t>06:01</t>
        </is>
      </c>
      <c r="BO319" s="74" t="n"/>
      <c r="BP319" s="95" t="n"/>
      <c r="BQ319" s="174" t="n"/>
      <c r="BR319" s="174" t="n"/>
      <c r="BS319" s="174" t="n"/>
      <c r="BT319" s="174" t="n"/>
      <c r="BU319" s="174" t="n"/>
      <c r="BV319" s="174" t="n"/>
      <c r="BW319" s="174" t="n"/>
      <c r="BX319" s="174" t="n"/>
      <c r="BY319" s="174" t="n"/>
      <c r="BZ319" s="175" t="n"/>
      <c r="CA319" s="176" t="n"/>
      <c r="CB319" s="177" t="n"/>
      <c r="CC319" s="118" t="n"/>
      <c r="CD319" s="178" t="n"/>
      <c r="CE319" s="120" t="n"/>
      <c r="CF319" s="178" t="n"/>
      <c r="CG319" s="179" t="n"/>
      <c r="CH319" s="178" t="n"/>
      <c r="CI319" s="180" t="n"/>
      <c r="CJ319" s="181" t="n"/>
      <c r="CK319" s="182" t="n"/>
      <c r="CL319" s="25" t="n"/>
      <c r="CM319" s="25" t="n"/>
    </row>
    <row r="320" ht="18" customFormat="1" customHeight="1" s="26">
      <c r="A320" s="69" t="inlineStr">
        <is>
          <t>A2051</t>
        </is>
      </c>
      <c r="B320" s="70" t="inlineStr">
        <is>
          <t>Nguyễn Thị Hồng</t>
        </is>
      </c>
      <c r="C320" s="71" t="inlineStr">
        <is>
          <t>Freelance</t>
        </is>
      </c>
      <c r="D320" s="72" t="inlineStr">
        <is>
          <t>Trực tiếp</t>
        </is>
      </c>
      <c r="E320" s="73" t="inlineStr">
        <is>
          <t>2021-10-01</t>
        </is>
      </c>
      <c r="F320" s="73" t="inlineStr"/>
      <c r="G320" s="74" t="inlineStr"/>
      <c r="H320" s="74" t="inlineStr"/>
      <c r="I320" s="74" t="inlineStr"/>
      <c r="J320" s="74" t="inlineStr"/>
      <c r="K320" s="74" t="inlineStr"/>
      <c r="L320" s="74" t="inlineStr"/>
      <c r="M320" s="74" t="inlineStr"/>
      <c r="N320" s="74" t="inlineStr"/>
      <c r="O320" s="74" t="inlineStr"/>
      <c r="P320" s="74" t="inlineStr"/>
      <c r="Q320" s="74" t="inlineStr"/>
      <c r="R320" s="74" t="inlineStr"/>
      <c r="S320" s="74" t="inlineStr"/>
      <c r="T320" s="74" t="inlineStr"/>
      <c r="U320" s="74" t="inlineStr"/>
      <c r="V320" s="74" t="inlineStr"/>
      <c r="W320" s="74" t="inlineStr"/>
      <c r="X320" s="74" t="inlineStr"/>
      <c r="Y320" s="74" t="inlineStr"/>
      <c r="Z320" s="74" t="inlineStr"/>
      <c r="AA320" s="74" t="inlineStr"/>
      <c r="AB320" s="74" t="inlineStr"/>
      <c r="AC320" s="74" t="inlineStr"/>
      <c r="AD320" s="74" t="inlineStr"/>
      <c r="AE320" s="74" t="inlineStr"/>
      <c r="AF320" s="74" t="inlineStr"/>
      <c r="AG320" s="74" t="inlineStr"/>
      <c r="AH320" s="74" t="inlineStr"/>
      <c r="AI320" s="74" t="inlineStr"/>
      <c r="AJ320" s="74" t="inlineStr"/>
      <c r="AK320" s="74" t="inlineStr"/>
      <c r="AL320" s="74" t="inlineStr"/>
      <c r="AM320" s="74" t="inlineStr"/>
      <c r="AN320" s="74" t="inlineStr"/>
      <c r="AO320" s="74" t="inlineStr"/>
      <c r="AP320" s="74" t="inlineStr"/>
      <c r="AQ320" s="74" t="inlineStr"/>
      <c r="AR320" s="74" t="inlineStr"/>
      <c r="AS320" s="74" t="inlineStr"/>
      <c r="AT320" s="74" t="inlineStr"/>
      <c r="AU320" s="74" t="inlineStr"/>
      <c r="AV320" s="74" t="inlineStr"/>
      <c r="AW320" s="74" t="inlineStr"/>
      <c r="AX320" s="74" t="inlineStr"/>
      <c r="AY320" s="74" t="inlineStr"/>
      <c r="AZ320" s="74" t="inlineStr"/>
      <c r="BA320" s="74" t="inlineStr"/>
      <c r="BB320" s="74" t="inlineStr"/>
      <c r="BC320" s="74" t="inlineStr"/>
      <c r="BD320" s="74" t="inlineStr"/>
      <c r="BE320" s="74" t="inlineStr"/>
      <c r="BF320" s="74" t="inlineStr"/>
      <c r="BG320" s="74" t="inlineStr"/>
      <c r="BH320" s="74" t="inlineStr"/>
      <c r="BI320" s="74" t="inlineStr"/>
      <c r="BJ320" s="74" t="inlineStr"/>
      <c r="BK320" s="74" t="inlineStr"/>
      <c r="BL320" s="74" t="inlineStr"/>
      <c r="BM320" s="74" t="inlineStr"/>
      <c r="BN320" s="74" t="inlineStr"/>
      <c r="BO320" s="74" t="n"/>
      <c r="BP320" s="95" t="n"/>
      <c r="BQ320" s="174" t="n"/>
      <c r="BR320" s="174" t="n"/>
      <c r="BS320" s="174" t="n"/>
      <c r="BT320" s="174" t="n"/>
      <c r="BU320" s="174" t="n"/>
      <c r="BV320" s="174" t="n"/>
      <c r="BW320" s="174" t="n"/>
      <c r="BX320" s="174" t="n"/>
      <c r="BY320" s="174" t="n"/>
      <c r="BZ320" s="175" t="n"/>
      <c r="CA320" s="176" t="n"/>
      <c r="CB320" s="177" t="n"/>
      <c r="CC320" s="118" t="n"/>
      <c r="CD320" s="178" t="n"/>
      <c r="CE320" s="120" t="n"/>
      <c r="CF320" s="178" t="n"/>
      <c r="CG320" s="179" t="n"/>
      <c r="CH320" s="178" t="n"/>
      <c r="CI320" s="180" t="n"/>
      <c r="CJ320" s="181" t="n"/>
      <c r="CK320" s="182" t="n"/>
      <c r="CL320" s="25" t="n"/>
      <c r="CM320" s="25" t="n"/>
    </row>
    <row r="321" ht="18" customFormat="1" customHeight="1" s="29">
      <c r="A321" s="69" t="inlineStr">
        <is>
          <t>A2052</t>
        </is>
      </c>
      <c r="B321" s="70" t="inlineStr">
        <is>
          <t>Hiên Chanh Đa</t>
        </is>
      </c>
      <c r="C321" s="71" t="inlineStr">
        <is>
          <t>X1 Xi Line 1-1</t>
        </is>
      </c>
      <c r="D321" s="72" t="inlineStr">
        <is>
          <t>Trực tiếp</t>
        </is>
      </c>
      <c r="E321" s="73" t="inlineStr">
        <is>
          <t>2021-06-28</t>
        </is>
      </c>
      <c r="F321" s="73" t="inlineStr"/>
      <c r="G321" s="74" t="inlineStr">
        <is>
          <t>17:56</t>
        </is>
      </c>
      <c r="H321" s="74" t="inlineStr">
        <is>
          <t>06:02</t>
        </is>
      </c>
      <c r="I321" s="74" t="inlineStr">
        <is>
          <t>17:53</t>
        </is>
      </c>
      <c r="J321" s="74" t="inlineStr">
        <is>
          <t>06:03</t>
        </is>
      </c>
      <c r="K321" s="74" t="inlineStr">
        <is>
          <t>17:54</t>
        </is>
      </c>
      <c r="L321" s="74" t="inlineStr">
        <is>
          <t>06:02</t>
        </is>
      </c>
      <c r="M321" s="74" t="inlineStr">
        <is>
          <t>18:19</t>
        </is>
      </c>
      <c r="N321" s="74" t="inlineStr">
        <is>
          <t>06:02</t>
        </is>
      </c>
      <c r="O321" s="74" t="inlineStr">
        <is>
          <t>06:02</t>
        </is>
      </c>
      <c r="P321" s="74" t="inlineStr">
        <is>
          <t>16:23</t>
        </is>
      </c>
      <c r="Q321" s="74" t="inlineStr">
        <is>
          <t>05:51</t>
        </is>
      </c>
      <c r="R321" s="74" t="inlineStr">
        <is>
          <t>18:00</t>
        </is>
      </c>
      <c r="S321" s="74" t="inlineStr">
        <is>
          <t>05:47</t>
        </is>
      </c>
      <c r="T321" s="74" t="inlineStr">
        <is>
          <t>18:04</t>
        </is>
      </c>
      <c r="U321" s="74" t="inlineStr">
        <is>
          <t>05:55</t>
        </is>
      </c>
      <c r="V321" s="74" t="inlineStr">
        <is>
          <t>18:03</t>
        </is>
      </c>
      <c r="W321" s="74" t="inlineStr">
        <is>
          <t>05:52</t>
        </is>
      </c>
      <c r="X321" s="74" t="inlineStr">
        <is>
          <t>18:05</t>
        </is>
      </c>
      <c r="Y321" s="74" t="inlineStr">
        <is>
          <t>05:59</t>
        </is>
      </c>
      <c r="Z321" s="74" t="inlineStr">
        <is>
          <t>14:00</t>
        </is>
      </c>
      <c r="AA321" s="74" t="inlineStr">
        <is>
          <t>06:01</t>
        </is>
      </c>
      <c r="AB321" s="74" t="inlineStr">
        <is>
          <t>14:03</t>
        </is>
      </c>
      <c r="AC321" s="74" t="inlineStr">
        <is>
          <t>06:19</t>
        </is>
      </c>
      <c r="AD321" s="74" t="inlineStr">
        <is>
          <t>18:00</t>
        </is>
      </c>
      <c r="AE321" s="74" t="inlineStr">
        <is>
          <t>17:52</t>
        </is>
      </c>
      <c r="AF321" s="74" t="inlineStr">
        <is>
          <t>06:04</t>
        </is>
      </c>
      <c r="AG321" s="74" t="inlineStr">
        <is>
          <t>17:53</t>
        </is>
      </c>
      <c r="AH321" s="74" t="inlineStr">
        <is>
          <t>06:02</t>
        </is>
      </c>
      <c r="AI321" s="74" t="inlineStr">
        <is>
          <t>17:51</t>
        </is>
      </c>
      <c r="AJ321" s="74" t="inlineStr">
        <is>
          <t>06:02</t>
        </is>
      </c>
      <c r="AK321" s="74" t="inlineStr">
        <is>
          <t>17:54</t>
        </is>
      </c>
      <c r="AL321" s="74" t="inlineStr">
        <is>
          <t>06:02</t>
        </is>
      </c>
      <c r="AM321" s="74" t="inlineStr">
        <is>
          <t>17:51</t>
        </is>
      </c>
      <c r="AN321" s="74" t="inlineStr">
        <is>
          <t>06:02</t>
        </is>
      </c>
      <c r="AO321" s="74" t="inlineStr"/>
      <c r="AP321" s="74" t="inlineStr"/>
      <c r="AQ321" s="74" t="inlineStr"/>
      <c r="AR321" s="74" t="inlineStr"/>
      <c r="AS321" s="74" t="inlineStr"/>
      <c r="AT321" s="74" t="inlineStr"/>
      <c r="AU321" s="74" t="inlineStr">
        <is>
          <t>05:57</t>
        </is>
      </c>
      <c r="AV321" s="74" t="inlineStr">
        <is>
          <t>14:01</t>
        </is>
      </c>
      <c r="AW321" s="74" t="inlineStr">
        <is>
          <t>06:02</t>
        </is>
      </c>
      <c r="AX321" s="74" t="inlineStr">
        <is>
          <t>18:04</t>
        </is>
      </c>
      <c r="AY321" s="74" t="inlineStr"/>
      <c r="AZ321" s="74" t="inlineStr"/>
      <c r="BA321" s="74" t="inlineStr">
        <is>
          <t>05:58</t>
        </is>
      </c>
      <c r="BB321" s="74" t="inlineStr">
        <is>
          <t>18:03</t>
        </is>
      </c>
      <c r="BC321" s="74" t="inlineStr">
        <is>
          <t>05:56</t>
        </is>
      </c>
      <c r="BD321" s="74" t="inlineStr">
        <is>
          <t>18:03</t>
        </is>
      </c>
      <c r="BE321" s="74" t="inlineStr">
        <is>
          <t>06:12</t>
        </is>
      </c>
      <c r="BF321" s="74" t="inlineStr">
        <is>
          <t>18:00</t>
        </is>
      </c>
      <c r="BG321" s="74" t="inlineStr">
        <is>
          <t>17:49</t>
        </is>
      </c>
      <c r="BH321" s="74" t="inlineStr">
        <is>
          <t>06:02</t>
        </is>
      </c>
      <c r="BI321" s="74" t="inlineStr">
        <is>
          <t>17:49</t>
        </is>
      </c>
      <c r="BJ321" s="74" t="inlineStr">
        <is>
          <t>06:02</t>
        </is>
      </c>
      <c r="BK321" s="74" t="inlineStr">
        <is>
          <t>17:47</t>
        </is>
      </c>
      <c r="BL321" s="74" t="inlineStr">
        <is>
          <t>06:01</t>
        </is>
      </c>
      <c r="BM321" s="74" t="inlineStr">
        <is>
          <t>17:50</t>
        </is>
      </c>
      <c r="BN321" s="74" t="inlineStr">
        <is>
          <t>06:02</t>
        </is>
      </c>
      <c r="BO321" s="74" t="n"/>
      <c r="BP321" s="95" t="n"/>
      <c r="BQ321" s="174" t="n"/>
      <c r="BR321" s="174" t="n"/>
      <c r="BS321" s="174" t="n"/>
      <c r="BT321" s="174" t="n"/>
      <c r="BU321" s="174" t="n"/>
      <c r="BV321" s="174" t="n"/>
      <c r="BW321" s="174" t="n"/>
      <c r="BX321" s="174" t="n"/>
      <c r="BY321" s="174" t="n"/>
      <c r="BZ321" s="175" t="n"/>
      <c r="CA321" s="176" t="n"/>
      <c r="CB321" s="177" t="n"/>
      <c r="CC321" s="118" t="n"/>
      <c r="CD321" s="178" t="n"/>
      <c r="CE321" s="120" t="n"/>
      <c r="CF321" s="178" t="n"/>
      <c r="CG321" s="179" t="n"/>
      <c r="CH321" s="178" t="n"/>
      <c r="CI321" s="180" t="n"/>
      <c r="CJ321" s="181" t="n"/>
      <c r="CK321" s="182" t="n"/>
      <c r="CL321" s="25" t="n"/>
      <c r="CM321" s="25" t="n"/>
    </row>
    <row r="322" ht="18" customFormat="1" customHeight="1" s="26">
      <c r="A322" s="69" t="inlineStr">
        <is>
          <t>A2055</t>
        </is>
      </c>
      <c r="B322" s="70" t="inlineStr">
        <is>
          <t>Phạm Thị Nga</t>
        </is>
      </c>
      <c r="C322" s="71" t="inlineStr">
        <is>
          <t>Hành Chính</t>
        </is>
      </c>
      <c r="D322" s="72" t="inlineStr">
        <is>
          <t>Trực tiếp</t>
        </is>
      </c>
      <c r="E322" s="78" t="inlineStr">
        <is>
          <t>2021-10-11</t>
        </is>
      </c>
      <c r="F322" s="73" t="inlineStr"/>
      <c r="G322" s="74" t="inlineStr">
        <is>
          <t>14:18</t>
        </is>
      </c>
      <c r="H322" s="74" t="inlineStr">
        <is>
          <t>21:29</t>
        </is>
      </c>
      <c r="I322" s="74" t="inlineStr">
        <is>
          <t>13:26</t>
        </is>
      </c>
      <c r="J322" s="74" t="inlineStr">
        <is>
          <t>21:28</t>
        </is>
      </c>
      <c r="K322" s="74" t="inlineStr">
        <is>
          <t>13:42</t>
        </is>
      </c>
      <c r="L322" s="74" t="inlineStr">
        <is>
          <t>21:33</t>
        </is>
      </c>
      <c r="M322" s="74" t="inlineStr">
        <is>
          <t>13:43</t>
        </is>
      </c>
      <c r="N322" s="74" t="inlineStr">
        <is>
          <t>21:32</t>
        </is>
      </c>
      <c r="O322" s="74" t="inlineStr"/>
      <c r="P322" s="74" t="inlineStr"/>
      <c r="Q322" s="74" t="inlineStr">
        <is>
          <t>13:34</t>
        </is>
      </c>
      <c r="R322" s="74" t="inlineStr">
        <is>
          <t>21:30</t>
        </is>
      </c>
      <c r="S322" s="74" t="inlineStr">
        <is>
          <t>13:29</t>
        </is>
      </c>
      <c r="T322" s="74" t="inlineStr">
        <is>
          <t>21:29</t>
        </is>
      </c>
      <c r="U322" s="74" t="inlineStr">
        <is>
          <t>13:44</t>
        </is>
      </c>
      <c r="V322" s="74" t="inlineStr">
        <is>
          <t>21:28</t>
        </is>
      </c>
      <c r="W322" s="74" t="inlineStr">
        <is>
          <t>13:38</t>
        </is>
      </c>
      <c r="X322" s="74" t="inlineStr">
        <is>
          <t>21:26</t>
        </is>
      </c>
      <c r="Y322" s="74" t="inlineStr">
        <is>
          <t>13:42</t>
        </is>
      </c>
      <c r="Z322" s="74" t="inlineStr">
        <is>
          <t>21:27</t>
        </is>
      </c>
      <c r="AA322" s="74" t="inlineStr">
        <is>
          <t>13:50</t>
        </is>
      </c>
      <c r="AB322" s="74" t="inlineStr">
        <is>
          <t>21:26</t>
        </is>
      </c>
      <c r="AC322" s="74" t="inlineStr"/>
      <c r="AD322" s="74" t="inlineStr"/>
      <c r="AE322" s="74" t="inlineStr">
        <is>
          <t>13:39</t>
        </is>
      </c>
      <c r="AF322" s="74" t="inlineStr">
        <is>
          <t>21:27</t>
        </is>
      </c>
      <c r="AG322" s="74" t="inlineStr">
        <is>
          <t>13:41</t>
        </is>
      </c>
      <c r="AH322" s="74" t="inlineStr">
        <is>
          <t>21:28</t>
        </is>
      </c>
      <c r="AI322" s="74" t="inlineStr">
        <is>
          <t>13:38</t>
        </is>
      </c>
      <c r="AJ322" s="74" t="inlineStr">
        <is>
          <t>21:28</t>
        </is>
      </c>
      <c r="AK322" s="74" t="inlineStr">
        <is>
          <t>14:33</t>
        </is>
      </c>
      <c r="AL322" s="74" t="inlineStr">
        <is>
          <t>21:29</t>
        </is>
      </c>
      <c r="AM322" s="74" t="inlineStr">
        <is>
          <t>13:45</t>
        </is>
      </c>
      <c r="AN322" s="74" t="inlineStr">
        <is>
          <t>21:28</t>
        </is>
      </c>
      <c r="AO322" s="74" t="inlineStr">
        <is>
          <t>13:48</t>
        </is>
      </c>
      <c r="AP322" s="74" t="inlineStr">
        <is>
          <t>21:24</t>
        </is>
      </c>
      <c r="AQ322" s="74" t="inlineStr"/>
      <c r="AR322" s="74" t="inlineStr"/>
      <c r="AS322" s="74" t="inlineStr"/>
      <c r="AT322" s="74" t="inlineStr"/>
      <c r="AU322" s="74" t="inlineStr">
        <is>
          <t>06:29</t>
        </is>
      </c>
      <c r="AV322" s="74" t="inlineStr">
        <is>
          <t>15:37</t>
        </is>
      </c>
      <c r="AW322" s="74" t="inlineStr">
        <is>
          <t>06:29</t>
        </is>
      </c>
      <c r="AX322" s="74" t="inlineStr">
        <is>
          <t>15:02</t>
        </is>
      </c>
      <c r="AY322" s="74" t="inlineStr">
        <is>
          <t>06:38</t>
        </is>
      </c>
      <c r="AZ322" s="74" t="inlineStr">
        <is>
          <t>15:00</t>
        </is>
      </c>
      <c r="BA322" s="74" t="inlineStr">
        <is>
          <t>06:40</t>
        </is>
      </c>
      <c r="BB322" s="74" t="inlineStr">
        <is>
          <t>15:09</t>
        </is>
      </c>
      <c r="BC322" s="74" t="inlineStr"/>
      <c r="BD322" s="74" t="inlineStr">
        <is>
          <t>15:16</t>
        </is>
      </c>
      <c r="BE322" s="74" t="inlineStr"/>
      <c r="BF322" s="74" t="inlineStr"/>
      <c r="BG322" s="74" t="inlineStr">
        <is>
          <t>06:47</t>
        </is>
      </c>
      <c r="BH322" s="74" t="inlineStr">
        <is>
          <t>15:00</t>
        </is>
      </c>
      <c r="BI322" s="74" t="inlineStr"/>
      <c r="BJ322" s="74" t="inlineStr">
        <is>
          <t>15:02</t>
        </is>
      </c>
      <c r="BK322" s="74" t="inlineStr">
        <is>
          <t>06:49</t>
        </is>
      </c>
      <c r="BL322" s="74" t="inlineStr">
        <is>
          <t>15:04</t>
        </is>
      </c>
      <c r="BM322" s="74" t="inlineStr">
        <is>
          <t>06:49</t>
        </is>
      </c>
      <c r="BN322" s="74" t="inlineStr">
        <is>
          <t>15:00</t>
        </is>
      </c>
      <c r="BO322" s="74" t="n"/>
      <c r="BP322" s="95" t="n"/>
      <c r="BQ322" s="174" t="n"/>
      <c r="BR322" s="174" t="n"/>
      <c r="BS322" s="174" t="n"/>
      <c r="BT322" s="174" t="n"/>
      <c r="BU322" s="174" t="n"/>
      <c r="BV322" s="174" t="n"/>
      <c r="BW322" s="174" t="n"/>
      <c r="BX322" s="174" t="n"/>
      <c r="BY322" s="174" t="n"/>
      <c r="BZ322" s="175" t="n"/>
      <c r="CA322" s="176" t="n"/>
      <c r="CB322" s="177" t="n"/>
      <c r="CC322" s="118" t="n"/>
      <c r="CD322" s="178" t="n"/>
      <c r="CE322" s="120" t="n"/>
      <c r="CF322" s="178" t="n"/>
      <c r="CG322" s="179" t="n"/>
      <c r="CH322" s="178" t="n"/>
      <c r="CI322" s="180" t="n"/>
      <c r="CJ322" s="181" t="n"/>
      <c r="CK322" s="182" t="n"/>
      <c r="CL322" s="25" t="n"/>
      <c r="CM322" s="25" t="n"/>
    </row>
    <row r="323" ht="18" customFormat="1" customHeight="1" s="26">
      <c r="A323" s="69" t="inlineStr">
        <is>
          <t>A2058</t>
        </is>
      </c>
      <c r="B323" s="70" t="inlineStr">
        <is>
          <t>Nguyễn Thái Công</t>
        </is>
      </c>
      <c r="C323" s="71" t="inlineStr">
        <is>
          <t>Kỹ Thuật</t>
        </is>
      </c>
      <c r="D323" s="72" t="inlineStr">
        <is>
          <t>Gián tiếp</t>
        </is>
      </c>
      <c r="E323" s="78" t="inlineStr">
        <is>
          <t>2021-11-01</t>
        </is>
      </c>
      <c r="F323" s="73" t="inlineStr"/>
      <c r="G323" s="74" t="inlineStr">
        <is>
          <t>08:00</t>
        </is>
      </c>
      <c r="H323" s="74" t="inlineStr">
        <is>
          <t>16:42</t>
        </is>
      </c>
      <c r="I323" s="75" t="inlineStr">
        <is>
          <t>07:49</t>
        </is>
      </c>
      <c r="J323" s="74" t="inlineStr">
        <is>
          <t>16:39</t>
        </is>
      </c>
      <c r="K323" s="75" t="inlineStr">
        <is>
          <t>07:49</t>
        </is>
      </c>
      <c r="L323" s="74" t="inlineStr">
        <is>
          <t>16:38</t>
        </is>
      </c>
      <c r="M323" s="75" t="inlineStr"/>
      <c r="N323" s="74" t="inlineStr"/>
      <c r="O323" s="75" t="inlineStr"/>
      <c r="P323" s="74" t="inlineStr"/>
      <c r="Q323" s="74" t="inlineStr">
        <is>
          <t>07:50</t>
        </is>
      </c>
      <c r="R323" s="74" t="inlineStr">
        <is>
          <t>16:39</t>
        </is>
      </c>
      <c r="S323" s="74" t="inlineStr">
        <is>
          <t>07:53</t>
        </is>
      </c>
      <c r="T323" s="74" t="inlineStr">
        <is>
          <t>16:38</t>
        </is>
      </c>
      <c r="U323" s="74" t="inlineStr">
        <is>
          <t>07:46</t>
        </is>
      </c>
      <c r="V323" s="74" t="inlineStr"/>
      <c r="W323" s="74" t="inlineStr">
        <is>
          <t>07:40</t>
        </is>
      </c>
      <c r="X323" s="74" t="inlineStr">
        <is>
          <t>16:39</t>
        </is>
      </c>
      <c r="Y323" s="74" t="inlineStr">
        <is>
          <t>07:47</t>
        </is>
      </c>
      <c r="Z323" s="74" t="inlineStr">
        <is>
          <t>16:40</t>
        </is>
      </c>
      <c r="AA323" s="74" t="inlineStr">
        <is>
          <t>07:34</t>
        </is>
      </c>
      <c r="AB323" s="74" t="inlineStr">
        <is>
          <t>16:38</t>
        </is>
      </c>
      <c r="AC323" s="74" t="inlineStr">
        <is>
          <t>16:39</t>
        </is>
      </c>
      <c r="AD323" s="74" t="inlineStr"/>
      <c r="AE323" s="74" t="inlineStr">
        <is>
          <t>07:45</t>
        </is>
      </c>
      <c r="AF323" s="74" t="inlineStr">
        <is>
          <t>16:39</t>
        </is>
      </c>
      <c r="AG323" s="74" t="inlineStr">
        <is>
          <t>07:47</t>
        </is>
      </c>
      <c r="AH323" s="74" t="inlineStr">
        <is>
          <t>16:39</t>
        </is>
      </c>
      <c r="AI323" s="74" t="inlineStr">
        <is>
          <t>07:37</t>
        </is>
      </c>
      <c r="AJ323" s="74" t="inlineStr">
        <is>
          <t>16:39</t>
        </is>
      </c>
      <c r="AK323" s="74" t="inlineStr">
        <is>
          <t>07:44</t>
        </is>
      </c>
      <c r="AL323" s="74" t="inlineStr">
        <is>
          <t>16:39</t>
        </is>
      </c>
      <c r="AM323" s="74" t="inlineStr">
        <is>
          <t>07:40</t>
        </is>
      </c>
      <c r="AN323" s="74" t="inlineStr"/>
      <c r="AO323" s="74" t="inlineStr">
        <is>
          <t>07:46</t>
        </is>
      </c>
      <c r="AP323" s="74" t="inlineStr">
        <is>
          <t>16:00</t>
        </is>
      </c>
      <c r="AQ323" s="74" t="inlineStr"/>
      <c r="AR323" s="74" t="inlineStr"/>
      <c r="AS323" s="74" t="inlineStr"/>
      <c r="AT323" s="74" t="inlineStr"/>
      <c r="AU323" s="74" t="inlineStr">
        <is>
          <t>07:46</t>
        </is>
      </c>
      <c r="AV323" s="74" t="inlineStr">
        <is>
          <t>16:39</t>
        </is>
      </c>
      <c r="AW323" s="74" t="inlineStr">
        <is>
          <t>07:41</t>
        </is>
      </c>
      <c r="AX323" s="74" t="inlineStr">
        <is>
          <t>16:42</t>
        </is>
      </c>
      <c r="AY323" s="74" t="inlineStr">
        <is>
          <t>07:43</t>
        </is>
      </c>
      <c r="AZ323" s="74" t="inlineStr">
        <is>
          <t>16:39</t>
        </is>
      </c>
      <c r="BA323" s="74" t="inlineStr">
        <is>
          <t>07:44</t>
        </is>
      </c>
      <c r="BB323" s="74" t="inlineStr">
        <is>
          <t>16:37</t>
        </is>
      </c>
      <c r="BC323" s="74" t="inlineStr"/>
      <c r="BD323" s="74" t="inlineStr"/>
      <c r="BE323" s="74" t="inlineStr"/>
      <c r="BF323" s="74" t="inlineStr"/>
      <c r="BG323" s="74" t="inlineStr">
        <is>
          <t>07:43</t>
        </is>
      </c>
      <c r="BH323" s="74" t="inlineStr">
        <is>
          <t>16:40</t>
        </is>
      </c>
      <c r="BI323" s="74" t="inlineStr">
        <is>
          <t>07:44</t>
        </is>
      </c>
      <c r="BJ323" s="74" t="inlineStr">
        <is>
          <t>16:37</t>
        </is>
      </c>
      <c r="BK323" s="74" t="inlineStr">
        <is>
          <t>07:44</t>
        </is>
      </c>
      <c r="BL323" s="74" t="inlineStr">
        <is>
          <t>16:38</t>
        </is>
      </c>
      <c r="BM323" s="74" t="inlineStr">
        <is>
          <t>07:43</t>
        </is>
      </c>
      <c r="BN323" s="74" t="inlineStr">
        <is>
          <t>16:40</t>
        </is>
      </c>
      <c r="BO323" s="74" t="n"/>
      <c r="BP323" s="95" t="n"/>
      <c r="BQ323" s="174" t="n"/>
      <c r="BR323" s="174" t="n"/>
      <c r="BS323" s="174" t="n"/>
      <c r="BT323" s="174" t="n"/>
      <c r="BU323" s="174" t="n"/>
      <c r="BV323" s="174" t="n"/>
      <c r="BW323" s="174" t="n"/>
      <c r="BX323" s="174" t="n"/>
      <c r="BY323" s="174" t="n"/>
      <c r="BZ323" s="175" t="n"/>
      <c r="CA323" s="176" t="n"/>
      <c r="CB323" s="177" t="n"/>
      <c r="CC323" s="118" t="n"/>
      <c r="CD323" s="178" t="n"/>
      <c r="CE323" s="120" t="n"/>
      <c r="CF323" s="178" t="n"/>
      <c r="CG323" s="179" t="n"/>
      <c r="CH323" s="178" t="n"/>
      <c r="CI323" s="180" t="n"/>
      <c r="CJ323" s="181" t="n"/>
      <c r="CK323" s="182" t="n"/>
      <c r="CL323" s="25" t="n"/>
      <c r="CM323" s="25" t="n"/>
    </row>
    <row r="324" ht="18" customFormat="1" customHeight="1" s="26">
      <c r="A324" s="69" t="inlineStr">
        <is>
          <t>A2062</t>
        </is>
      </c>
      <c r="B324" s="70" t="inlineStr">
        <is>
          <t>Phạm Hoàng Minh</t>
        </is>
      </c>
      <c r="C324" s="71" t="inlineStr">
        <is>
          <t>Khuôn Lập trình-gia công</t>
        </is>
      </c>
      <c r="D324" s="72" t="inlineStr">
        <is>
          <t>Trực tiếp</t>
        </is>
      </c>
      <c r="E324" s="78" t="inlineStr">
        <is>
          <t>2021-11-01</t>
        </is>
      </c>
      <c r="F324" s="73" t="inlineStr"/>
      <c r="G324" s="74" t="inlineStr">
        <is>
          <t>05:56</t>
        </is>
      </c>
      <c r="H324" s="74" t="inlineStr">
        <is>
          <t>18:25</t>
        </is>
      </c>
      <c r="I324" s="74" t="inlineStr">
        <is>
          <t>05:53</t>
        </is>
      </c>
      <c r="J324" s="74" t="inlineStr">
        <is>
          <t>18:26</t>
        </is>
      </c>
      <c r="K324" s="74" t="inlineStr">
        <is>
          <t>05:52</t>
        </is>
      </c>
      <c r="L324" s="74" t="inlineStr">
        <is>
          <t>18:10</t>
        </is>
      </c>
      <c r="M324" s="74" t="inlineStr">
        <is>
          <t>05:54</t>
        </is>
      </c>
      <c r="N324" s="74" t="inlineStr">
        <is>
          <t>14:02</t>
        </is>
      </c>
      <c r="O324" s="74" t="inlineStr">
        <is>
          <t>05:53</t>
        </is>
      </c>
      <c r="P324" s="74" t="inlineStr">
        <is>
          <t>18:12</t>
        </is>
      </c>
      <c r="Q324" s="74" t="inlineStr">
        <is>
          <t>17:53</t>
        </is>
      </c>
      <c r="R324" s="74" t="inlineStr">
        <is>
          <t>06:17</t>
        </is>
      </c>
      <c r="S324" s="74" t="inlineStr">
        <is>
          <t>17:51</t>
        </is>
      </c>
      <c r="T324" s="74" t="inlineStr">
        <is>
          <t>06:24</t>
        </is>
      </c>
      <c r="U324" s="74" t="inlineStr">
        <is>
          <t>17:57</t>
        </is>
      </c>
      <c r="V324" s="74" t="inlineStr">
        <is>
          <t>06:25</t>
        </is>
      </c>
      <c r="W324" s="74" t="inlineStr">
        <is>
          <t>18:02</t>
        </is>
      </c>
      <c r="X324" s="74" t="inlineStr">
        <is>
          <t>06:32</t>
        </is>
      </c>
      <c r="Y324" s="74" t="inlineStr">
        <is>
          <t>17:59</t>
        </is>
      </c>
      <c r="Z324" s="74" t="inlineStr">
        <is>
          <t>06:29</t>
        </is>
      </c>
      <c r="AA324" s="74" t="inlineStr">
        <is>
          <t>17:55</t>
        </is>
      </c>
      <c r="AB324" s="74" t="inlineStr">
        <is>
          <t>06:32</t>
        </is>
      </c>
      <c r="AC324" s="74" t="inlineStr"/>
      <c r="AD324" s="74" t="inlineStr"/>
      <c r="AE324" s="74" t="inlineStr">
        <is>
          <t>17:51</t>
        </is>
      </c>
      <c r="AF324" s="74" t="inlineStr">
        <is>
          <t>06:14</t>
        </is>
      </c>
      <c r="AG324" s="74" t="inlineStr">
        <is>
          <t>17:54</t>
        </is>
      </c>
      <c r="AH324" s="74" t="inlineStr">
        <is>
          <t>06:23</t>
        </is>
      </c>
      <c r="AI324" s="74" t="inlineStr">
        <is>
          <t>17:47</t>
        </is>
      </c>
      <c r="AJ324" s="74" t="inlineStr">
        <is>
          <t>06:16</t>
        </is>
      </c>
      <c r="AK324" s="74" t="inlineStr">
        <is>
          <t>17:47</t>
        </is>
      </c>
      <c r="AL324" s="74" t="inlineStr">
        <is>
          <t>06:15</t>
        </is>
      </c>
      <c r="AM324" s="74" t="inlineStr">
        <is>
          <t>18:10</t>
        </is>
      </c>
      <c r="AN324" s="74" t="inlineStr">
        <is>
          <t>06:27</t>
        </is>
      </c>
      <c r="AO324" s="74" t="inlineStr">
        <is>
          <t>17:54</t>
        </is>
      </c>
      <c r="AP324" s="74" t="inlineStr">
        <is>
          <t>06:01</t>
        </is>
      </c>
      <c r="AQ324" s="74" t="inlineStr"/>
      <c r="AR324" s="74" t="inlineStr"/>
      <c r="AS324" s="74" t="inlineStr"/>
      <c r="AT324" s="74" t="inlineStr"/>
      <c r="AU324" s="74" t="inlineStr">
        <is>
          <t>05:52</t>
        </is>
      </c>
      <c r="AV324" s="74" t="inlineStr">
        <is>
          <t>18:36</t>
        </is>
      </c>
      <c r="AW324" s="74" t="inlineStr">
        <is>
          <t>05:52</t>
        </is>
      </c>
      <c r="AX324" s="74" t="inlineStr">
        <is>
          <t>18:22</t>
        </is>
      </c>
      <c r="AY324" s="74" t="inlineStr">
        <is>
          <t>05:54</t>
        </is>
      </c>
      <c r="AZ324" s="74" t="inlineStr">
        <is>
          <t>18:16</t>
        </is>
      </c>
      <c r="BA324" s="74" t="inlineStr">
        <is>
          <t>05:53</t>
        </is>
      </c>
      <c r="BB324" s="74" t="inlineStr">
        <is>
          <t>18:11</t>
        </is>
      </c>
      <c r="BC324" s="74" t="inlineStr">
        <is>
          <t>06:08</t>
        </is>
      </c>
      <c r="BD324" s="74" t="inlineStr">
        <is>
          <t>18:34</t>
        </is>
      </c>
      <c r="BE324" s="74" t="inlineStr">
        <is>
          <t>05:54</t>
        </is>
      </c>
      <c r="BF324" s="74" t="inlineStr">
        <is>
          <t>18:12</t>
        </is>
      </c>
      <c r="BG324" s="74" t="inlineStr">
        <is>
          <t>05:55</t>
        </is>
      </c>
      <c r="BH324" s="74" t="inlineStr">
        <is>
          <t>18:11</t>
        </is>
      </c>
      <c r="BI324" s="74" t="inlineStr">
        <is>
          <t>05:56</t>
        </is>
      </c>
      <c r="BJ324" s="74" t="inlineStr">
        <is>
          <t>18:18</t>
        </is>
      </c>
      <c r="BK324" s="74" t="inlineStr">
        <is>
          <t>05:52</t>
        </is>
      </c>
      <c r="BL324" s="74" t="inlineStr">
        <is>
          <t>18:05</t>
        </is>
      </c>
      <c r="BM324" s="74" t="inlineStr">
        <is>
          <t>05:55</t>
        </is>
      </c>
      <c r="BN324" s="74" t="inlineStr">
        <is>
          <t>18:16</t>
        </is>
      </c>
      <c r="BO324" s="74" t="n"/>
      <c r="BP324" s="95" t="n"/>
      <c r="BQ324" s="174" t="n"/>
      <c r="BR324" s="174" t="n"/>
      <c r="BS324" s="174" t="n"/>
      <c r="BT324" s="174" t="n"/>
      <c r="BU324" s="174" t="n"/>
      <c r="BV324" s="174" t="n"/>
      <c r="BW324" s="174" t="n"/>
      <c r="BX324" s="174" t="n"/>
      <c r="BY324" s="174" t="n"/>
      <c r="BZ324" s="175" t="n"/>
      <c r="CA324" s="176" t="n"/>
      <c r="CB324" s="177" t="n"/>
      <c r="CC324" s="118" t="n"/>
      <c r="CD324" s="178" t="n"/>
      <c r="CE324" s="120" t="n"/>
      <c r="CF324" s="178" t="n"/>
      <c r="CG324" s="179" t="n"/>
      <c r="CH324" s="178" t="n"/>
      <c r="CI324" s="180" t="n"/>
      <c r="CJ324" s="181" t="n"/>
      <c r="CK324" s="182" t="n"/>
      <c r="CL324" s="25" t="n"/>
      <c r="CM324" s="25" t="n"/>
    </row>
    <row r="325" ht="18" customFormat="1" customHeight="1" s="26">
      <c r="A325" s="69" t="inlineStr">
        <is>
          <t>A2064</t>
        </is>
      </c>
      <c r="B325" s="70" t="inlineStr">
        <is>
          <t>Nguyễn Thị Kim Ngân</t>
        </is>
      </c>
      <c r="C325" s="71" t="inlineStr">
        <is>
          <t>QA/QC X2</t>
        </is>
      </c>
      <c r="D325" s="72" t="inlineStr">
        <is>
          <t>Trực tiếp</t>
        </is>
      </c>
      <c r="E325" s="78" t="inlineStr">
        <is>
          <t>2021-11-01</t>
        </is>
      </c>
      <c r="F325" s="73" t="inlineStr"/>
      <c r="G325" s="74" t="inlineStr">
        <is>
          <t>05:46</t>
        </is>
      </c>
      <c r="H325" s="74" t="inlineStr">
        <is>
          <t>18:04</t>
        </is>
      </c>
      <c r="I325" s="74" t="inlineStr">
        <is>
          <t>05:50</t>
        </is>
      </c>
      <c r="J325" s="74" t="inlineStr">
        <is>
          <t>18:03</t>
        </is>
      </c>
      <c r="K325" s="74" t="inlineStr">
        <is>
          <t>05:52</t>
        </is>
      </c>
      <c r="L325" s="74" t="inlineStr">
        <is>
          <t>17:54</t>
        </is>
      </c>
      <c r="M325" s="74" t="inlineStr">
        <is>
          <t>05:56</t>
        </is>
      </c>
      <c r="N325" s="74" t="inlineStr">
        <is>
          <t>10:35</t>
        </is>
      </c>
      <c r="O325" s="74" t="inlineStr"/>
      <c r="P325" s="74" t="inlineStr"/>
      <c r="Q325" s="74" t="inlineStr">
        <is>
          <t>17:57</t>
        </is>
      </c>
      <c r="R325" s="74" t="inlineStr">
        <is>
          <t>06:03</t>
        </is>
      </c>
      <c r="S325" s="74" t="inlineStr">
        <is>
          <t>17:57</t>
        </is>
      </c>
      <c r="T325" s="74" t="inlineStr">
        <is>
          <t>06:03</t>
        </is>
      </c>
      <c r="U325" s="74" t="inlineStr">
        <is>
          <t>18:01</t>
        </is>
      </c>
      <c r="V325" s="74" t="inlineStr">
        <is>
          <t>06:02</t>
        </is>
      </c>
      <c r="W325" s="74" t="inlineStr">
        <is>
          <t>17:58</t>
        </is>
      </c>
      <c r="X325" s="74" t="inlineStr">
        <is>
          <t>06:03</t>
        </is>
      </c>
      <c r="Y325" s="74" t="inlineStr">
        <is>
          <t>17:53</t>
        </is>
      </c>
      <c r="Z325" s="74" t="inlineStr">
        <is>
          <t>06:03</t>
        </is>
      </c>
      <c r="AA325" s="74" t="inlineStr"/>
      <c r="AB325" s="74" t="inlineStr"/>
      <c r="AC325" s="74" t="inlineStr"/>
      <c r="AD325" s="74" t="inlineStr"/>
      <c r="AE325" s="74" t="inlineStr">
        <is>
          <t>18:01</t>
        </is>
      </c>
      <c r="AF325" s="74" t="inlineStr">
        <is>
          <t>06:00</t>
        </is>
      </c>
      <c r="AG325" s="74" t="inlineStr">
        <is>
          <t>17:55</t>
        </is>
      </c>
      <c r="AH325" s="74" t="inlineStr">
        <is>
          <t>06:00</t>
        </is>
      </c>
      <c r="AI325" s="74" t="inlineStr">
        <is>
          <t>17:50</t>
        </is>
      </c>
      <c r="AJ325" s="74" t="inlineStr">
        <is>
          <t>06:01</t>
        </is>
      </c>
      <c r="AK325" s="74" t="inlineStr">
        <is>
          <t>17:57</t>
        </is>
      </c>
      <c r="AL325" s="74" t="inlineStr">
        <is>
          <t>06:00</t>
        </is>
      </c>
      <c r="AM325" s="74" t="inlineStr">
        <is>
          <t>17:48</t>
        </is>
      </c>
      <c r="AN325" s="74" t="inlineStr">
        <is>
          <t>06:01</t>
        </is>
      </c>
      <c r="AO325" s="74" t="inlineStr"/>
      <c r="AP325" s="74" t="inlineStr"/>
      <c r="AQ325" s="74" t="inlineStr"/>
      <c r="AR325" s="74" t="inlineStr"/>
      <c r="AS325" s="74" t="inlineStr"/>
      <c r="AT325" s="74" t="inlineStr"/>
      <c r="AU325" s="74" t="inlineStr"/>
      <c r="AV325" s="74" t="inlineStr"/>
      <c r="AW325" s="74" t="inlineStr">
        <is>
          <t>05:59</t>
        </is>
      </c>
      <c r="AX325" s="74" t="inlineStr">
        <is>
          <t>18:01</t>
        </is>
      </c>
      <c r="AY325" s="74" t="inlineStr"/>
      <c r="AZ325" s="74" t="inlineStr"/>
      <c r="BA325" s="74" t="inlineStr"/>
      <c r="BB325" s="74" t="inlineStr"/>
      <c r="BC325" s="74" t="inlineStr"/>
      <c r="BD325" s="74" t="inlineStr"/>
      <c r="BE325" s="74" t="inlineStr"/>
      <c r="BF325" s="74" t="inlineStr"/>
      <c r="BG325" s="74" t="inlineStr">
        <is>
          <t>05:59</t>
        </is>
      </c>
      <c r="BH325" s="74" t="inlineStr">
        <is>
          <t>18:01</t>
        </is>
      </c>
      <c r="BI325" s="74" t="inlineStr">
        <is>
          <t>05:53</t>
        </is>
      </c>
      <c r="BJ325" s="74" t="inlineStr">
        <is>
          <t>18:01</t>
        </is>
      </c>
      <c r="BK325" s="74" t="inlineStr">
        <is>
          <t>17:59</t>
        </is>
      </c>
      <c r="BL325" s="74" t="inlineStr">
        <is>
          <t>06:02</t>
        </is>
      </c>
      <c r="BM325" s="74" t="inlineStr">
        <is>
          <t>18:02</t>
        </is>
      </c>
      <c r="BN325" s="74" t="inlineStr">
        <is>
          <t>06:01</t>
        </is>
      </c>
      <c r="BO325" s="74" t="n"/>
      <c r="BP325" s="95" t="n"/>
      <c r="BQ325" s="174" t="n"/>
      <c r="BR325" s="174" t="n"/>
      <c r="BS325" s="174" t="n"/>
      <c r="BT325" s="174" t="n"/>
      <c r="BU325" s="174" t="n"/>
      <c r="BV325" s="174" t="n"/>
      <c r="BW325" s="174" t="n"/>
      <c r="BX325" s="174" t="n"/>
      <c r="BY325" s="174" t="n"/>
      <c r="BZ325" s="175" t="n"/>
      <c r="CA325" s="176" t="n"/>
      <c r="CB325" s="177" t="n"/>
      <c r="CC325" s="118" t="n"/>
      <c r="CD325" s="178" t="n"/>
      <c r="CE325" s="120" t="n"/>
      <c r="CF325" s="178" t="n"/>
      <c r="CG325" s="179" t="n"/>
      <c r="CH325" s="178" t="n"/>
      <c r="CI325" s="180" t="n"/>
      <c r="CJ325" s="181" t="n"/>
      <c r="CK325" s="182" t="n"/>
      <c r="CL325" s="25" t="n"/>
      <c r="CM325" s="25" t="n"/>
    </row>
    <row r="326" ht="18" customFormat="1" customHeight="1" s="26">
      <c r="A326" s="69" t="inlineStr">
        <is>
          <t>A2065</t>
        </is>
      </c>
      <c r="B326" s="70" t="inlineStr">
        <is>
          <t>Triệu Quang Ngọc</t>
        </is>
      </c>
      <c r="C326" s="71" t="inlineStr">
        <is>
          <t>Kỹ Thuật</t>
        </is>
      </c>
      <c r="D326" s="72" t="inlineStr">
        <is>
          <t>Gián tiếp</t>
        </is>
      </c>
      <c r="E326" s="78" t="inlineStr">
        <is>
          <t>2021-11-03</t>
        </is>
      </c>
      <c r="F326" s="73" t="inlineStr"/>
      <c r="G326" s="74" t="inlineStr">
        <is>
          <t>07:54</t>
        </is>
      </c>
      <c r="H326" s="74" t="inlineStr">
        <is>
          <t>17:15</t>
        </is>
      </c>
      <c r="I326" s="74" t="inlineStr">
        <is>
          <t>07:56</t>
        </is>
      </c>
      <c r="J326" s="74" t="inlineStr">
        <is>
          <t>17:48</t>
        </is>
      </c>
      <c r="K326" s="74" t="inlineStr">
        <is>
          <t>07:57</t>
        </is>
      </c>
      <c r="L326" s="74" t="inlineStr">
        <is>
          <t>16:46</t>
        </is>
      </c>
      <c r="M326" s="74" t="inlineStr"/>
      <c r="N326" s="74" t="inlineStr"/>
      <c r="O326" s="74" t="inlineStr"/>
      <c r="P326" s="74" t="inlineStr"/>
      <c r="Q326" s="74" t="inlineStr">
        <is>
          <t>08:00</t>
        </is>
      </c>
      <c r="R326" s="74" t="inlineStr">
        <is>
          <t>18:14</t>
        </is>
      </c>
      <c r="S326" s="74" t="inlineStr">
        <is>
          <t>07:55</t>
        </is>
      </c>
      <c r="T326" s="74" t="inlineStr">
        <is>
          <t>17:46</t>
        </is>
      </c>
      <c r="U326" s="74" t="inlineStr">
        <is>
          <t>07:57</t>
        </is>
      </c>
      <c r="V326" s="74" t="inlineStr">
        <is>
          <t>17:33</t>
        </is>
      </c>
      <c r="W326" s="74" t="inlineStr">
        <is>
          <t>07:59</t>
        </is>
      </c>
      <c r="X326" s="74" t="inlineStr">
        <is>
          <t>16:41</t>
        </is>
      </c>
      <c r="Y326" s="74" t="inlineStr">
        <is>
          <t>07:55</t>
        </is>
      </c>
      <c r="Z326" s="74" t="inlineStr">
        <is>
          <t>17:30</t>
        </is>
      </c>
      <c r="AA326" s="74" t="inlineStr">
        <is>
          <t>07:59</t>
        </is>
      </c>
      <c r="AB326" s="74" t="inlineStr">
        <is>
          <t>16:54</t>
        </is>
      </c>
      <c r="AC326" s="74" t="inlineStr"/>
      <c r="AD326" s="74" t="inlineStr"/>
      <c r="AE326" s="74" t="inlineStr">
        <is>
          <t>07:59</t>
        </is>
      </c>
      <c r="AF326" s="74" t="inlineStr">
        <is>
          <t>17:20</t>
        </is>
      </c>
      <c r="AG326" s="74" t="inlineStr">
        <is>
          <t>07:58</t>
        </is>
      </c>
      <c r="AH326" s="74" t="inlineStr">
        <is>
          <t>17:41</t>
        </is>
      </c>
      <c r="AI326" s="74" t="inlineStr">
        <is>
          <t>08:00</t>
        </is>
      </c>
      <c r="AJ326" s="74" t="inlineStr">
        <is>
          <t>16:48</t>
        </is>
      </c>
      <c r="AK326" s="74" t="inlineStr">
        <is>
          <t>07:58</t>
        </is>
      </c>
      <c r="AL326" s="74" t="inlineStr">
        <is>
          <t>18:03</t>
        </is>
      </c>
      <c r="AM326" s="74" t="inlineStr">
        <is>
          <t>07:59</t>
        </is>
      </c>
      <c r="AN326" s="74" t="inlineStr">
        <is>
          <t>13:24</t>
        </is>
      </c>
      <c r="AO326" s="74" t="inlineStr"/>
      <c r="AP326" s="74" t="inlineStr"/>
      <c r="AQ326" s="74" t="inlineStr"/>
      <c r="AR326" s="74" t="inlineStr"/>
      <c r="AS326" s="74" t="inlineStr"/>
      <c r="AT326" s="74" t="inlineStr">
        <is>
          <t>19:26</t>
        </is>
      </c>
      <c r="AU326" s="74" t="inlineStr">
        <is>
          <t>08:01</t>
        </is>
      </c>
      <c r="AV326" s="74" t="inlineStr">
        <is>
          <t>17:46</t>
        </is>
      </c>
      <c r="AW326" s="74" t="inlineStr">
        <is>
          <t>07:57</t>
        </is>
      </c>
      <c r="AX326" s="74" t="inlineStr">
        <is>
          <t>16:57</t>
        </is>
      </c>
      <c r="AY326" s="74" t="inlineStr">
        <is>
          <t>07:52</t>
        </is>
      </c>
      <c r="AZ326" s="74" t="inlineStr">
        <is>
          <t>16:53</t>
        </is>
      </c>
      <c r="BA326" s="74" t="inlineStr">
        <is>
          <t>07:55</t>
        </is>
      </c>
      <c r="BB326" s="74" t="inlineStr">
        <is>
          <t>16:38</t>
        </is>
      </c>
      <c r="BC326" s="74" t="inlineStr">
        <is>
          <t>07:58</t>
        </is>
      </c>
      <c r="BD326" s="74" t="inlineStr">
        <is>
          <t>16:52</t>
        </is>
      </c>
      <c r="BE326" s="74" t="inlineStr"/>
      <c r="BF326" s="74" t="inlineStr"/>
      <c r="BG326" s="74" t="inlineStr">
        <is>
          <t>07:51</t>
        </is>
      </c>
      <c r="BH326" s="74" t="inlineStr">
        <is>
          <t>17:20</t>
        </is>
      </c>
      <c r="BI326" s="74" t="inlineStr">
        <is>
          <t>07:58</t>
        </is>
      </c>
      <c r="BJ326" s="74" t="inlineStr">
        <is>
          <t>16:59</t>
        </is>
      </c>
      <c r="BK326" s="74" t="inlineStr">
        <is>
          <t>07:56</t>
        </is>
      </c>
      <c r="BL326" s="74" t="inlineStr">
        <is>
          <t>18:29</t>
        </is>
      </c>
      <c r="BM326" s="74" t="inlineStr">
        <is>
          <t>07:59</t>
        </is>
      </c>
      <c r="BN326" s="74" t="inlineStr">
        <is>
          <t>17:28</t>
        </is>
      </c>
      <c r="BO326" s="74" t="n"/>
      <c r="BP326" s="95" t="n"/>
      <c r="BQ326" s="174" t="n"/>
      <c r="BR326" s="174" t="n"/>
      <c r="BS326" s="174" t="n"/>
      <c r="BT326" s="174" t="n"/>
      <c r="BU326" s="174" t="n"/>
      <c r="BV326" s="174" t="n"/>
      <c r="BW326" s="174" t="n"/>
      <c r="BX326" s="174" t="n"/>
      <c r="BY326" s="174" t="n"/>
      <c r="BZ326" s="175" t="n"/>
      <c r="CA326" s="176" t="n"/>
      <c r="CB326" s="177" t="n"/>
      <c r="CC326" s="118" t="n"/>
      <c r="CD326" s="178" t="n"/>
      <c r="CE326" s="120" t="n"/>
      <c r="CF326" s="178" t="n"/>
      <c r="CG326" s="179" t="n"/>
      <c r="CH326" s="178" t="n"/>
      <c r="CI326" s="180" t="n"/>
      <c r="CJ326" s="181" t="n"/>
      <c r="CK326" s="182" t="n"/>
      <c r="CL326" s="25" t="n"/>
      <c r="CM326" s="25" t="n"/>
    </row>
    <row r="327" ht="18" customFormat="1" customHeight="1" s="31">
      <c r="A327" s="69" t="inlineStr">
        <is>
          <t>A2067</t>
        </is>
      </c>
      <c r="B327" s="70" t="inlineStr">
        <is>
          <t>Nguyễn Thị Huệ</t>
        </is>
      </c>
      <c r="C327" s="71" t="inlineStr">
        <is>
          <t>QA/QC X2</t>
        </is>
      </c>
      <c r="D327" s="72" t="inlineStr">
        <is>
          <t>Trực tiếp</t>
        </is>
      </c>
      <c r="E327" s="78" t="inlineStr">
        <is>
          <t>2021-11-03</t>
        </is>
      </c>
      <c r="F327" s="73" t="inlineStr"/>
      <c r="G327" s="74" t="inlineStr">
        <is>
          <t>17:47</t>
        </is>
      </c>
      <c r="H327" s="74" t="inlineStr">
        <is>
          <t>06:01</t>
        </is>
      </c>
      <c r="I327" s="74" t="inlineStr">
        <is>
          <t>17:50</t>
        </is>
      </c>
      <c r="J327" s="74" t="inlineStr">
        <is>
          <t>06:02</t>
        </is>
      </c>
      <c r="K327" s="74" t="inlineStr">
        <is>
          <t>17:47</t>
        </is>
      </c>
      <c r="L327" s="74" t="inlineStr">
        <is>
          <t>06:01</t>
        </is>
      </c>
      <c r="M327" s="74" t="inlineStr">
        <is>
          <t>17:44</t>
        </is>
      </c>
      <c r="N327" s="74" t="inlineStr">
        <is>
          <t>06:01</t>
        </is>
      </c>
      <c r="O327" s="74" t="inlineStr">
        <is>
          <t>06:01</t>
        </is>
      </c>
      <c r="P327" s="74" t="inlineStr">
        <is>
          <t>14:00</t>
        </is>
      </c>
      <c r="Q327" s="74" t="inlineStr">
        <is>
          <t>05:43</t>
        </is>
      </c>
      <c r="R327" s="74" t="inlineStr">
        <is>
          <t>18:02</t>
        </is>
      </c>
      <c r="S327" s="74" t="inlineStr">
        <is>
          <t>05:53</t>
        </is>
      </c>
      <c r="T327" s="74" t="inlineStr">
        <is>
          <t>18:02</t>
        </is>
      </c>
      <c r="U327" s="74" t="inlineStr">
        <is>
          <t>05:52</t>
        </is>
      </c>
      <c r="V327" s="74" t="inlineStr">
        <is>
          <t>18:03</t>
        </is>
      </c>
      <c r="W327" s="74" t="inlineStr">
        <is>
          <t>05:46</t>
        </is>
      </c>
      <c r="X327" s="74" t="inlineStr">
        <is>
          <t>21:58</t>
        </is>
      </c>
      <c r="Y327" s="74" t="inlineStr">
        <is>
          <t>05:51</t>
        </is>
      </c>
      <c r="Z327" s="74" t="inlineStr">
        <is>
          <t>18:02</t>
        </is>
      </c>
      <c r="AA327" s="74" t="inlineStr">
        <is>
          <t>05:49</t>
        </is>
      </c>
      <c r="AB327" s="74" t="inlineStr">
        <is>
          <t>18:02</t>
        </is>
      </c>
      <c r="AC327" s="74" t="inlineStr"/>
      <c r="AD327" s="74" t="inlineStr"/>
      <c r="AE327" s="74" t="inlineStr">
        <is>
          <t>05:48</t>
        </is>
      </c>
      <c r="AF327" s="74" t="inlineStr">
        <is>
          <t>18:01</t>
        </is>
      </c>
      <c r="AG327" s="74" t="inlineStr">
        <is>
          <t>05:48</t>
        </is>
      </c>
      <c r="AH327" s="74" t="inlineStr">
        <is>
          <t>18:01</t>
        </is>
      </c>
      <c r="AI327" s="74" t="inlineStr">
        <is>
          <t>05:57</t>
        </is>
      </c>
      <c r="AJ327" s="74" t="inlineStr">
        <is>
          <t>18:02</t>
        </is>
      </c>
      <c r="AK327" s="74" t="inlineStr">
        <is>
          <t>05:53</t>
        </is>
      </c>
      <c r="AL327" s="74" t="inlineStr">
        <is>
          <t>18:01</t>
        </is>
      </c>
      <c r="AM327" s="74" t="inlineStr">
        <is>
          <t>05:47</t>
        </is>
      </c>
      <c r="AN327" s="74" t="inlineStr">
        <is>
          <t>18:02</t>
        </is>
      </c>
      <c r="AO327" s="74" t="inlineStr">
        <is>
          <t>05:51</t>
        </is>
      </c>
      <c r="AP327" s="74" t="inlineStr">
        <is>
          <t>18:02</t>
        </is>
      </c>
      <c r="AQ327" s="74" t="inlineStr"/>
      <c r="AR327" s="74" t="inlineStr"/>
      <c r="AS327" s="74" t="inlineStr"/>
      <c r="AT327" s="74" t="inlineStr"/>
      <c r="AU327" s="74" t="inlineStr"/>
      <c r="AV327" s="74" t="inlineStr"/>
      <c r="AW327" s="74" t="inlineStr">
        <is>
          <t>17:45</t>
        </is>
      </c>
      <c r="AX327" s="74" t="inlineStr">
        <is>
          <t>06:00</t>
        </is>
      </c>
      <c r="AY327" s="74" t="inlineStr">
        <is>
          <t>17:51</t>
        </is>
      </c>
      <c r="AZ327" s="74" t="inlineStr">
        <is>
          <t>06:02</t>
        </is>
      </c>
      <c r="BA327" s="74" t="inlineStr">
        <is>
          <t>17:38</t>
        </is>
      </c>
      <c r="BB327" s="74" t="inlineStr">
        <is>
          <t>06:01</t>
        </is>
      </c>
      <c r="BC327" s="74" t="inlineStr">
        <is>
          <t>17:39</t>
        </is>
      </c>
      <c r="BD327" s="74" t="inlineStr">
        <is>
          <t>06:02</t>
        </is>
      </c>
      <c r="BE327" s="74" t="inlineStr">
        <is>
          <t>17:33</t>
        </is>
      </c>
      <c r="BF327" s="74" t="inlineStr">
        <is>
          <t>06:03</t>
        </is>
      </c>
      <c r="BG327" s="74" t="inlineStr">
        <is>
          <t>17:46</t>
        </is>
      </c>
      <c r="BH327" s="74" t="inlineStr">
        <is>
          <t>06:01</t>
        </is>
      </c>
      <c r="BI327" s="74" t="inlineStr">
        <is>
          <t>17:49</t>
        </is>
      </c>
      <c r="BJ327" s="74" t="inlineStr">
        <is>
          <t>06:02</t>
        </is>
      </c>
      <c r="BK327" s="74" t="inlineStr">
        <is>
          <t>17:45</t>
        </is>
      </c>
      <c r="BL327" s="74" t="inlineStr">
        <is>
          <t>06:01</t>
        </is>
      </c>
      <c r="BM327" s="74" t="inlineStr">
        <is>
          <t>17:49</t>
        </is>
      </c>
      <c r="BN327" s="74" t="inlineStr">
        <is>
          <t>06:01</t>
        </is>
      </c>
      <c r="BO327" s="74" t="n"/>
      <c r="BP327" s="95" t="n"/>
      <c r="BQ327" s="174" t="n"/>
      <c r="BR327" s="174" t="n"/>
      <c r="BS327" s="174" t="n"/>
      <c r="BT327" s="174" t="n"/>
      <c r="BU327" s="174" t="n"/>
      <c r="BV327" s="174" t="n"/>
      <c r="BW327" s="174" t="n"/>
      <c r="BX327" s="174" t="n"/>
      <c r="BY327" s="174" t="n"/>
      <c r="BZ327" s="175" t="n"/>
      <c r="CA327" s="176" t="n"/>
      <c r="CB327" s="177" t="n"/>
      <c r="CC327" s="118" t="n"/>
      <c r="CD327" s="178" t="n"/>
      <c r="CE327" s="120" t="n"/>
      <c r="CF327" s="178" t="n"/>
      <c r="CG327" s="179" t="n"/>
      <c r="CH327" s="178" t="n"/>
      <c r="CI327" s="180" t="n"/>
      <c r="CJ327" s="181" t="n"/>
      <c r="CK327" s="182" t="n"/>
      <c r="CL327" s="25" t="n"/>
      <c r="CM327" s="25" t="n"/>
    </row>
    <row r="328" ht="18" customFormat="1" customHeight="1" s="31">
      <c r="A328" s="69" t="inlineStr">
        <is>
          <t>A2071</t>
        </is>
      </c>
      <c r="B328" s="70" t="inlineStr">
        <is>
          <t>Nguyễn Chí Tâm</t>
        </is>
      </c>
      <c r="C328" s="71" t="inlineStr">
        <is>
          <t>Kỹ Thuật</t>
        </is>
      </c>
      <c r="D328" s="72" t="inlineStr">
        <is>
          <t>Gián tiếp</t>
        </is>
      </c>
      <c r="E328" s="78" t="inlineStr">
        <is>
          <t>2021-11-04</t>
        </is>
      </c>
      <c r="F328" s="73" t="inlineStr"/>
      <c r="G328" s="74" t="inlineStr">
        <is>
          <t>08:00</t>
        </is>
      </c>
      <c r="H328" s="74" t="inlineStr">
        <is>
          <t>17:30</t>
        </is>
      </c>
      <c r="I328" s="74" t="inlineStr">
        <is>
          <t>07:55</t>
        </is>
      </c>
      <c r="J328" s="74" t="inlineStr">
        <is>
          <t>17:48</t>
        </is>
      </c>
      <c r="K328" s="74" t="inlineStr">
        <is>
          <t>07:53</t>
        </is>
      </c>
      <c r="L328" s="74" t="inlineStr">
        <is>
          <t>16:45</t>
        </is>
      </c>
      <c r="M328" s="74" t="inlineStr"/>
      <c r="N328" s="74" t="inlineStr"/>
      <c r="O328" s="74" t="inlineStr"/>
      <c r="P328" s="74" t="inlineStr"/>
      <c r="Q328" s="74" t="inlineStr">
        <is>
          <t>07:45</t>
        </is>
      </c>
      <c r="R328" s="74" t="inlineStr">
        <is>
          <t>18:14</t>
        </is>
      </c>
      <c r="S328" s="74" t="inlineStr">
        <is>
          <t>07:54</t>
        </is>
      </c>
      <c r="T328" s="74" t="inlineStr">
        <is>
          <t>17:46</t>
        </is>
      </c>
      <c r="U328" s="74" t="inlineStr">
        <is>
          <t>07:59</t>
        </is>
      </c>
      <c r="V328" s="74" t="inlineStr">
        <is>
          <t>17:33</t>
        </is>
      </c>
      <c r="W328" s="74" t="inlineStr">
        <is>
          <t>07:54</t>
        </is>
      </c>
      <c r="X328" s="74" t="inlineStr">
        <is>
          <t>16:42</t>
        </is>
      </c>
      <c r="Y328" s="74" t="inlineStr">
        <is>
          <t>07:55</t>
        </is>
      </c>
      <c r="Z328" s="74" t="inlineStr">
        <is>
          <t>17:30</t>
        </is>
      </c>
      <c r="AA328" s="74" t="inlineStr">
        <is>
          <t>08:08</t>
        </is>
      </c>
      <c r="AB328" s="74" t="inlineStr">
        <is>
          <t>16:53</t>
        </is>
      </c>
      <c r="AC328" s="74" t="inlineStr"/>
      <c r="AD328" s="74" t="inlineStr"/>
      <c r="AE328" s="74" t="inlineStr">
        <is>
          <t>07:56</t>
        </is>
      </c>
      <c r="AF328" s="74" t="inlineStr">
        <is>
          <t>17:18</t>
        </is>
      </c>
      <c r="AG328" s="74" t="inlineStr">
        <is>
          <t>07:39</t>
        </is>
      </c>
      <c r="AH328" s="74" t="inlineStr">
        <is>
          <t>17:50</t>
        </is>
      </c>
      <c r="AI328" s="74" t="inlineStr">
        <is>
          <t>07:40</t>
        </is>
      </c>
      <c r="AJ328" s="74" t="inlineStr">
        <is>
          <t>16:48</t>
        </is>
      </c>
      <c r="AK328" s="74" t="inlineStr">
        <is>
          <t>07:45</t>
        </is>
      </c>
      <c r="AL328" s="74" t="inlineStr">
        <is>
          <t>18:02</t>
        </is>
      </c>
      <c r="AM328" s="74" t="inlineStr">
        <is>
          <t>07:51</t>
        </is>
      </c>
      <c r="AN328" s="74" t="inlineStr">
        <is>
          <t>13:23</t>
        </is>
      </c>
      <c r="AO328" s="74" t="inlineStr"/>
      <c r="AP328" s="74" t="inlineStr"/>
      <c r="AQ328" s="74" t="inlineStr"/>
      <c r="AR328" s="74" t="inlineStr"/>
      <c r="AS328" s="74" t="inlineStr"/>
      <c r="AT328" s="74" t="inlineStr">
        <is>
          <t>19:22</t>
        </is>
      </c>
      <c r="AU328" s="74" t="inlineStr">
        <is>
          <t>08:10</t>
        </is>
      </c>
      <c r="AV328" s="74" t="inlineStr">
        <is>
          <t>17:46</t>
        </is>
      </c>
      <c r="AW328" s="74" t="inlineStr">
        <is>
          <t>07:58</t>
        </is>
      </c>
      <c r="AX328" s="74" t="inlineStr">
        <is>
          <t>16:57</t>
        </is>
      </c>
      <c r="AY328" s="74" t="inlineStr">
        <is>
          <t>08:00</t>
        </is>
      </c>
      <c r="AZ328" s="74" t="inlineStr">
        <is>
          <t>16:52</t>
        </is>
      </c>
      <c r="BA328" s="74" t="inlineStr"/>
      <c r="BB328" s="74" t="inlineStr"/>
      <c r="BC328" s="74" t="inlineStr"/>
      <c r="BD328" s="74" t="inlineStr"/>
      <c r="BE328" s="74" t="inlineStr"/>
      <c r="BF328" s="74" t="inlineStr"/>
      <c r="BG328" s="74" t="inlineStr"/>
      <c r="BH328" s="74" t="inlineStr"/>
      <c r="BI328" s="74" t="inlineStr"/>
      <c r="BJ328" s="74" t="inlineStr"/>
      <c r="BK328" s="74" t="inlineStr"/>
      <c r="BL328" s="74" t="inlineStr"/>
      <c r="BM328" s="74" t="inlineStr">
        <is>
          <t>08:09</t>
        </is>
      </c>
      <c r="BN328" s="74" t="inlineStr">
        <is>
          <t>17:28</t>
        </is>
      </c>
      <c r="BO328" s="74" t="n"/>
      <c r="BP328" s="95" t="n"/>
      <c r="BQ328" s="174" t="n"/>
      <c r="BR328" s="174" t="n"/>
      <c r="BS328" s="174" t="n"/>
      <c r="BT328" s="174" t="n"/>
      <c r="BU328" s="174" t="n"/>
      <c r="BV328" s="174" t="n"/>
      <c r="BW328" s="174" t="n"/>
      <c r="BX328" s="174" t="n"/>
      <c r="BY328" s="174" t="n"/>
      <c r="BZ328" s="175" t="n"/>
      <c r="CA328" s="176" t="n"/>
      <c r="CB328" s="177" t="n"/>
      <c r="CC328" s="118" t="n"/>
      <c r="CD328" s="178" t="n"/>
      <c r="CE328" s="120" t="n"/>
      <c r="CF328" s="178" t="n"/>
      <c r="CG328" s="179" t="n"/>
      <c r="CH328" s="178" t="n"/>
      <c r="CI328" s="180" t="n"/>
      <c r="CJ328" s="181" t="n"/>
      <c r="CK328" s="182" t="n"/>
      <c r="CL328" s="25" t="n"/>
      <c r="CM328" s="25" t="n"/>
    </row>
    <row r="329" ht="18" customFormat="1" customHeight="1" s="31">
      <c r="A329" s="69" t="inlineStr">
        <is>
          <t>A2077</t>
        </is>
      </c>
      <c r="B329" s="70" t="inlineStr">
        <is>
          <t>Lê Minh Quý</t>
        </is>
      </c>
      <c r="C329" s="71" t="inlineStr">
        <is>
          <t>X1 Gá</t>
        </is>
      </c>
      <c r="D329" s="72" t="inlineStr">
        <is>
          <t>Trực tiếp</t>
        </is>
      </c>
      <c r="E329" s="78" t="inlineStr">
        <is>
          <t>2021-11-08</t>
        </is>
      </c>
      <c r="F329" s="73" t="inlineStr"/>
      <c r="G329" s="74" t="inlineStr">
        <is>
          <t>05:26</t>
        </is>
      </c>
      <c r="H329" s="74" t="inlineStr">
        <is>
          <t>18:03</t>
        </is>
      </c>
      <c r="I329" s="74" t="inlineStr">
        <is>
          <t>05:34</t>
        </is>
      </c>
      <c r="J329" s="74" t="inlineStr">
        <is>
          <t>22:00</t>
        </is>
      </c>
      <c r="K329" s="74" t="inlineStr">
        <is>
          <t>05:36</t>
        </is>
      </c>
      <c r="L329" s="74" t="inlineStr">
        <is>
          <t>22:00</t>
        </is>
      </c>
      <c r="M329" s="74" t="inlineStr">
        <is>
          <t>05:31</t>
        </is>
      </c>
      <c r="N329" s="74" t="inlineStr">
        <is>
          <t>23:00</t>
        </is>
      </c>
      <c r="O329" s="74" t="inlineStr"/>
      <c r="P329" s="74" t="inlineStr"/>
      <c r="Q329" s="74" t="inlineStr">
        <is>
          <t>14:13</t>
        </is>
      </c>
      <c r="R329" s="74" t="inlineStr">
        <is>
          <t>06:01</t>
        </is>
      </c>
      <c r="S329" s="74" t="inlineStr">
        <is>
          <t>15:12</t>
        </is>
      </c>
      <c r="T329" s="74" t="inlineStr"/>
      <c r="U329" s="74" t="inlineStr">
        <is>
          <t>17:06</t>
        </is>
      </c>
      <c r="V329" s="74" t="inlineStr">
        <is>
          <t>06:02</t>
        </is>
      </c>
      <c r="W329" s="74" t="inlineStr">
        <is>
          <t>14:30</t>
        </is>
      </c>
      <c r="X329" s="74" t="inlineStr">
        <is>
          <t>06:01</t>
        </is>
      </c>
      <c r="Y329" s="74" t="inlineStr">
        <is>
          <t>15:09</t>
        </is>
      </c>
      <c r="Z329" s="74" t="inlineStr">
        <is>
          <t>06:01</t>
        </is>
      </c>
      <c r="AA329" s="74" t="inlineStr">
        <is>
          <t>17:32</t>
        </is>
      </c>
      <c r="AB329" s="74" t="inlineStr">
        <is>
          <t>06:01</t>
        </is>
      </c>
      <c r="AC329" s="74" t="inlineStr"/>
      <c r="AD329" s="74" t="inlineStr"/>
      <c r="AE329" s="74" t="inlineStr">
        <is>
          <t>05:29</t>
        </is>
      </c>
      <c r="AF329" s="74" t="inlineStr"/>
      <c r="AG329" s="74" t="inlineStr">
        <is>
          <t>05:43</t>
        </is>
      </c>
      <c r="AH329" s="74" t="inlineStr">
        <is>
          <t>18:04</t>
        </is>
      </c>
      <c r="AI329" s="74" t="inlineStr"/>
      <c r="AJ329" s="74" t="inlineStr"/>
      <c r="AK329" s="74" t="inlineStr">
        <is>
          <t>05:39</t>
        </is>
      </c>
      <c r="AL329" s="74" t="inlineStr">
        <is>
          <t>21:00</t>
        </is>
      </c>
      <c r="AM329" s="74" t="inlineStr">
        <is>
          <t>05:34</t>
        </is>
      </c>
      <c r="AN329" s="74" t="inlineStr">
        <is>
          <t>22:00</t>
        </is>
      </c>
      <c r="AO329" s="74" t="inlineStr">
        <is>
          <t>05:42</t>
        </is>
      </c>
      <c r="AP329" s="74" t="inlineStr">
        <is>
          <t>22:00</t>
        </is>
      </c>
      <c r="AQ329" s="74" t="inlineStr"/>
      <c r="AR329" s="74" t="inlineStr"/>
      <c r="AS329" s="74" t="inlineStr"/>
      <c r="AT329" s="74" t="inlineStr"/>
      <c r="AU329" s="74" t="inlineStr">
        <is>
          <t>07:32</t>
        </is>
      </c>
      <c r="AV329" s="74" t="inlineStr">
        <is>
          <t>21:00</t>
        </is>
      </c>
      <c r="AW329" s="74" t="inlineStr">
        <is>
          <t>05:46</t>
        </is>
      </c>
      <c r="AX329" s="74" t="inlineStr"/>
      <c r="AY329" s="74" t="inlineStr">
        <is>
          <t>05:37</t>
        </is>
      </c>
      <c r="AZ329" s="74" t="inlineStr">
        <is>
          <t>22:00</t>
        </is>
      </c>
      <c r="BA329" s="74" t="inlineStr"/>
      <c r="BB329" s="74" t="inlineStr">
        <is>
          <t>14:00</t>
        </is>
      </c>
      <c r="BC329" s="74" t="inlineStr">
        <is>
          <t>05:39</t>
        </is>
      </c>
      <c r="BD329" s="74" t="inlineStr">
        <is>
          <t>23:00</t>
        </is>
      </c>
      <c r="BE329" s="74" t="inlineStr"/>
      <c r="BF329" s="74" t="inlineStr"/>
      <c r="BG329" s="74" t="inlineStr">
        <is>
          <t>05:36</t>
        </is>
      </c>
      <c r="BH329" s="74" t="inlineStr">
        <is>
          <t>22:00</t>
        </is>
      </c>
      <c r="BI329" s="74" t="inlineStr">
        <is>
          <t>05:41</t>
        </is>
      </c>
      <c r="BJ329" s="74" t="inlineStr">
        <is>
          <t>21:00</t>
        </is>
      </c>
      <c r="BK329" s="74" t="inlineStr">
        <is>
          <t>05:34</t>
        </is>
      </c>
      <c r="BL329" s="74" t="inlineStr">
        <is>
          <t>21:00</t>
        </is>
      </c>
      <c r="BM329" s="74" t="inlineStr">
        <is>
          <t>05:39</t>
        </is>
      </c>
      <c r="BN329" s="74" t="inlineStr">
        <is>
          <t>21:00</t>
        </is>
      </c>
      <c r="BO329" s="74" t="n"/>
      <c r="BP329" s="95" t="n"/>
      <c r="BQ329" s="174" t="n"/>
      <c r="BR329" s="174" t="n"/>
      <c r="BS329" s="174" t="n"/>
      <c r="BT329" s="174" t="n"/>
      <c r="BU329" s="174" t="n"/>
      <c r="BV329" s="174" t="n"/>
      <c r="BW329" s="174" t="n"/>
      <c r="BX329" s="174" t="n"/>
      <c r="BY329" s="174" t="n"/>
      <c r="BZ329" s="175" t="n"/>
      <c r="CA329" s="176" t="n"/>
      <c r="CB329" s="177" t="n"/>
      <c r="CC329" s="118" t="n"/>
      <c r="CD329" s="178" t="n"/>
      <c r="CE329" s="120" t="n"/>
      <c r="CF329" s="178" t="n"/>
      <c r="CG329" s="179" t="n"/>
      <c r="CH329" s="178" t="n"/>
      <c r="CI329" s="180" t="n"/>
      <c r="CJ329" s="181" t="n"/>
      <c r="CK329" s="182" t="n"/>
      <c r="CL329" s="25" t="n"/>
      <c r="CM329" s="25" t="n"/>
    </row>
    <row r="330" ht="18" customFormat="1" customHeight="1" s="26">
      <c r="A330" s="69" t="inlineStr">
        <is>
          <t>A2080</t>
        </is>
      </c>
      <c r="B330" s="70" t="inlineStr">
        <is>
          <t>Nguyễn Kim Anh</t>
        </is>
      </c>
      <c r="C330" s="71" t="inlineStr">
        <is>
          <t>QA/QC X2</t>
        </is>
      </c>
      <c r="D330" s="72" t="inlineStr">
        <is>
          <t>Trực tiếp</t>
        </is>
      </c>
      <c r="E330" s="78" t="inlineStr">
        <is>
          <t>2021-11-15</t>
        </is>
      </c>
      <c r="F330" s="73" t="inlineStr"/>
      <c r="G330" s="74" t="inlineStr">
        <is>
          <t>05:50</t>
        </is>
      </c>
      <c r="H330" s="74" t="inlineStr">
        <is>
          <t>18:02</t>
        </is>
      </c>
      <c r="I330" s="74" t="inlineStr">
        <is>
          <t>05:55</t>
        </is>
      </c>
      <c r="J330" s="74" t="inlineStr">
        <is>
          <t>17:59</t>
        </is>
      </c>
      <c r="K330" s="74" t="inlineStr">
        <is>
          <t>05:51</t>
        </is>
      </c>
      <c r="L330" s="74" t="inlineStr">
        <is>
          <t>17:59</t>
        </is>
      </c>
      <c r="M330" s="74" t="inlineStr">
        <is>
          <t>05:47</t>
        </is>
      </c>
      <c r="N330" s="74" t="inlineStr">
        <is>
          <t>17:59</t>
        </is>
      </c>
      <c r="O330" s="74" t="inlineStr">
        <is>
          <t>18:02</t>
        </is>
      </c>
      <c r="P330" s="74" t="inlineStr">
        <is>
          <t>06:00</t>
        </is>
      </c>
      <c r="Q330" s="74" t="inlineStr">
        <is>
          <t>17:56</t>
        </is>
      </c>
      <c r="R330" s="74" t="inlineStr">
        <is>
          <t>06:00</t>
        </is>
      </c>
      <c r="S330" s="74" t="inlineStr">
        <is>
          <t>17:51</t>
        </is>
      </c>
      <c r="T330" s="74" t="inlineStr">
        <is>
          <t>05:59</t>
        </is>
      </c>
      <c r="U330" s="74" t="inlineStr">
        <is>
          <t>17:42</t>
        </is>
      </c>
      <c r="V330" s="74" t="inlineStr">
        <is>
          <t>05:59</t>
        </is>
      </c>
      <c r="W330" s="74" t="inlineStr">
        <is>
          <t>17:47</t>
        </is>
      </c>
      <c r="X330" s="74" t="inlineStr">
        <is>
          <t>05:59</t>
        </is>
      </c>
      <c r="Y330" s="74" t="inlineStr">
        <is>
          <t>17:50</t>
        </is>
      </c>
      <c r="Z330" s="74" t="inlineStr">
        <is>
          <t>06:00</t>
        </is>
      </c>
      <c r="AA330" s="74" t="inlineStr">
        <is>
          <t>17:55</t>
        </is>
      </c>
      <c r="AB330" s="74" t="inlineStr">
        <is>
          <t>05:59</t>
        </is>
      </c>
      <c r="AC330" s="74" t="inlineStr"/>
      <c r="AD330" s="74" t="inlineStr"/>
      <c r="AE330" s="74" t="inlineStr">
        <is>
          <t>17:39</t>
        </is>
      </c>
      <c r="AF330" s="74" t="inlineStr">
        <is>
          <t>06:00</t>
        </is>
      </c>
      <c r="AG330" s="74" t="inlineStr">
        <is>
          <t>17:42</t>
        </is>
      </c>
      <c r="AH330" s="74" t="inlineStr">
        <is>
          <t>06:00</t>
        </is>
      </c>
      <c r="AI330" s="74" t="inlineStr">
        <is>
          <t>17:49</t>
        </is>
      </c>
      <c r="AJ330" s="74" t="inlineStr">
        <is>
          <t>06:00</t>
        </is>
      </c>
      <c r="AK330" s="74" t="inlineStr">
        <is>
          <t>17:52</t>
        </is>
      </c>
      <c r="AL330" s="74" t="inlineStr">
        <is>
          <t>06:00</t>
        </is>
      </c>
      <c r="AM330" s="74" t="inlineStr">
        <is>
          <t>17:47</t>
        </is>
      </c>
      <c r="AN330" s="74" t="inlineStr">
        <is>
          <t>06:00</t>
        </is>
      </c>
      <c r="AO330" s="74" t="inlineStr"/>
      <c r="AP330" s="74" t="inlineStr"/>
      <c r="AQ330" s="74" t="inlineStr"/>
      <c r="AR330" s="74" t="inlineStr"/>
      <c r="AS330" s="74" t="inlineStr"/>
      <c r="AT330" s="74" t="inlineStr"/>
      <c r="AU330" s="74" t="inlineStr">
        <is>
          <t>07:36</t>
        </is>
      </c>
      <c r="AV330" s="74" t="inlineStr">
        <is>
          <t>11:27</t>
        </is>
      </c>
      <c r="AW330" s="74" t="inlineStr">
        <is>
          <t>05:43</t>
        </is>
      </c>
      <c r="AX330" s="74" t="inlineStr">
        <is>
          <t>17:59</t>
        </is>
      </c>
      <c r="AY330" s="74" t="inlineStr">
        <is>
          <t>05:42</t>
        </is>
      </c>
      <c r="AZ330" s="74" t="inlineStr">
        <is>
          <t>18:01</t>
        </is>
      </c>
      <c r="BA330" s="74" t="inlineStr">
        <is>
          <t>05:54</t>
        </is>
      </c>
      <c r="BB330" s="74" t="inlineStr">
        <is>
          <t>17:59</t>
        </is>
      </c>
      <c r="BC330" s="74" t="inlineStr">
        <is>
          <t>05:41</t>
        </is>
      </c>
      <c r="BD330" s="74" t="inlineStr">
        <is>
          <t>15:11</t>
        </is>
      </c>
      <c r="BE330" s="74" t="inlineStr"/>
      <c r="BF330" s="74" t="inlineStr"/>
      <c r="BG330" s="74" t="inlineStr"/>
      <c r="BH330" s="74" t="inlineStr"/>
      <c r="BI330" s="74" t="inlineStr">
        <is>
          <t>05:50</t>
        </is>
      </c>
      <c r="BJ330" s="74" t="inlineStr">
        <is>
          <t>18:01</t>
        </is>
      </c>
      <c r="BK330" s="74" t="inlineStr">
        <is>
          <t>05:46</t>
        </is>
      </c>
      <c r="BL330" s="74" t="inlineStr">
        <is>
          <t>17:59</t>
        </is>
      </c>
      <c r="BM330" s="74" t="inlineStr">
        <is>
          <t>05:48</t>
        </is>
      </c>
      <c r="BN330" s="74" t="inlineStr">
        <is>
          <t>17:59</t>
        </is>
      </c>
      <c r="BO330" s="74" t="n"/>
      <c r="BP330" s="95" t="n"/>
      <c r="BQ330" s="174" t="n"/>
      <c r="BR330" s="174" t="n"/>
      <c r="BS330" s="174" t="n"/>
      <c r="BT330" s="174" t="n"/>
      <c r="BU330" s="174" t="n"/>
      <c r="BV330" s="174" t="n"/>
      <c r="BW330" s="174" t="n"/>
      <c r="BX330" s="174" t="n"/>
      <c r="BY330" s="174" t="n"/>
      <c r="BZ330" s="175" t="n"/>
      <c r="CA330" s="176" t="n"/>
      <c r="CB330" s="177" t="n"/>
      <c r="CC330" s="118" t="n"/>
      <c r="CD330" s="178" t="n"/>
      <c r="CE330" s="120" t="n"/>
      <c r="CF330" s="178" t="n"/>
      <c r="CG330" s="179" t="n"/>
      <c r="CH330" s="178" t="n"/>
      <c r="CI330" s="180" t="n"/>
      <c r="CJ330" s="181" t="n"/>
      <c r="CK330" s="182" t="n"/>
      <c r="CL330" s="25" t="n"/>
      <c r="CM330" s="25" t="n"/>
    </row>
    <row r="331" ht="18" customFormat="1" customHeight="1" s="26">
      <c r="A331" s="69" t="inlineStr">
        <is>
          <t>A2084</t>
        </is>
      </c>
      <c r="B331" s="70" t="inlineStr">
        <is>
          <t>Ngô Đình Tuấn Lạc</t>
        </is>
      </c>
      <c r="C331" s="71" t="inlineStr">
        <is>
          <t>R&amp;D</t>
        </is>
      </c>
      <c r="D331" s="72" t="inlineStr">
        <is>
          <t>Gián tiếp</t>
        </is>
      </c>
      <c r="E331" s="78" t="inlineStr">
        <is>
          <t>2021-11-17</t>
        </is>
      </c>
      <c r="F331" s="73" t="inlineStr"/>
      <c r="G331" s="74" t="inlineStr">
        <is>
          <t>07:55</t>
        </is>
      </c>
      <c r="H331" s="74" t="inlineStr">
        <is>
          <t>16:42</t>
        </is>
      </c>
      <c r="I331" s="74" t="inlineStr">
        <is>
          <t>07:49</t>
        </is>
      </c>
      <c r="J331" s="74" t="inlineStr">
        <is>
          <t>16:39</t>
        </is>
      </c>
      <c r="K331" s="74" t="inlineStr">
        <is>
          <t>07:50</t>
        </is>
      </c>
      <c r="L331" s="74" t="inlineStr">
        <is>
          <t>16:35</t>
        </is>
      </c>
      <c r="M331" s="74" t="inlineStr">
        <is>
          <t>07:59</t>
        </is>
      </c>
      <c r="N331" s="74" t="inlineStr">
        <is>
          <t>16:38</t>
        </is>
      </c>
      <c r="O331" s="74" t="inlineStr"/>
      <c r="P331" s="74" t="inlineStr"/>
      <c r="Q331" s="74" t="inlineStr">
        <is>
          <t>07:51</t>
        </is>
      </c>
      <c r="R331" s="74" t="inlineStr">
        <is>
          <t>16:39</t>
        </is>
      </c>
      <c r="S331" s="74" t="inlineStr">
        <is>
          <t>08:04</t>
        </is>
      </c>
      <c r="T331" s="74" t="inlineStr">
        <is>
          <t>16:38</t>
        </is>
      </c>
      <c r="U331" s="74" t="inlineStr">
        <is>
          <t>07:52</t>
        </is>
      </c>
      <c r="V331" s="74" t="inlineStr">
        <is>
          <t>16:39</t>
        </is>
      </c>
      <c r="W331" s="74" t="inlineStr">
        <is>
          <t>07:40</t>
        </is>
      </c>
      <c r="X331" s="74" t="inlineStr">
        <is>
          <t>16:38</t>
        </is>
      </c>
      <c r="Y331" s="74" t="inlineStr">
        <is>
          <t>07:54</t>
        </is>
      </c>
      <c r="Z331" s="74" t="inlineStr">
        <is>
          <t>16:41</t>
        </is>
      </c>
      <c r="AA331" s="74" t="inlineStr">
        <is>
          <t>07:34</t>
        </is>
      </c>
      <c r="AB331" s="74" t="inlineStr">
        <is>
          <t>16:37</t>
        </is>
      </c>
      <c r="AC331" s="74" t="inlineStr"/>
      <c r="AD331" s="74" t="inlineStr"/>
      <c r="AE331" s="74" t="inlineStr">
        <is>
          <t>07:46</t>
        </is>
      </c>
      <c r="AF331" s="74" t="inlineStr">
        <is>
          <t>16:37</t>
        </is>
      </c>
      <c r="AG331" s="74" t="inlineStr">
        <is>
          <t>07:48</t>
        </is>
      </c>
      <c r="AH331" s="74" t="inlineStr">
        <is>
          <t>16:38</t>
        </is>
      </c>
      <c r="AI331" s="74" t="inlineStr">
        <is>
          <t>07:37</t>
        </is>
      </c>
      <c r="AJ331" s="74" t="inlineStr">
        <is>
          <t>16:38</t>
        </is>
      </c>
      <c r="AK331" s="74" t="inlineStr">
        <is>
          <t>07:44</t>
        </is>
      </c>
      <c r="AL331" s="74" t="inlineStr">
        <is>
          <t>16:37</t>
        </is>
      </c>
      <c r="AM331" s="74" t="inlineStr">
        <is>
          <t>07:41</t>
        </is>
      </c>
      <c r="AN331" s="74" t="inlineStr">
        <is>
          <t>16:38</t>
        </is>
      </c>
      <c r="AO331" s="74" t="inlineStr">
        <is>
          <t>07:45</t>
        </is>
      </c>
      <c r="AP331" s="74" t="inlineStr">
        <is>
          <t>16:00</t>
        </is>
      </c>
      <c r="AQ331" s="74" t="inlineStr"/>
      <c r="AR331" s="74" t="inlineStr"/>
      <c r="AS331" s="74" t="inlineStr"/>
      <c r="AT331" s="74" t="inlineStr"/>
      <c r="AU331" s="74" t="inlineStr">
        <is>
          <t>07:46</t>
        </is>
      </c>
      <c r="AV331" s="74" t="inlineStr">
        <is>
          <t>16:36</t>
        </is>
      </c>
      <c r="AW331" s="74" t="inlineStr">
        <is>
          <t>07:41</t>
        </is>
      </c>
      <c r="AX331" s="74" t="inlineStr">
        <is>
          <t>16:38</t>
        </is>
      </c>
      <c r="AY331" s="74" t="inlineStr">
        <is>
          <t>07:43</t>
        </is>
      </c>
      <c r="AZ331" s="74" t="inlineStr">
        <is>
          <t>16:37</t>
        </is>
      </c>
      <c r="BA331" s="74" t="inlineStr">
        <is>
          <t>07:44</t>
        </is>
      </c>
      <c r="BB331" s="74" t="inlineStr">
        <is>
          <t>16:37</t>
        </is>
      </c>
      <c r="BC331" s="74" t="inlineStr"/>
      <c r="BD331" s="74" t="inlineStr"/>
      <c r="BE331" s="74" t="inlineStr"/>
      <c r="BF331" s="74" t="inlineStr"/>
      <c r="BG331" s="74" t="inlineStr">
        <is>
          <t>07:43</t>
        </is>
      </c>
      <c r="BH331" s="74" t="inlineStr">
        <is>
          <t>16:38</t>
        </is>
      </c>
      <c r="BI331" s="74" t="inlineStr">
        <is>
          <t>07:44</t>
        </is>
      </c>
      <c r="BJ331" s="74" t="inlineStr">
        <is>
          <t>16:36</t>
        </is>
      </c>
      <c r="BK331" s="74" t="inlineStr">
        <is>
          <t>07:43</t>
        </is>
      </c>
      <c r="BL331" s="74" t="inlineStr">
        <is>
          <t>16:37</t>
        </is>
      </c>
      <c r="BM331" s="74" t="inlineStr">
        <is>
          <t>08:02</t>
        </is>
      </c>
      <c r="BN331" s="74" t="inlineStr">
        <is>
          <t>16:41</t>
        </is>
      </c>
      <c r="BO331" s="74" t="n"/>
      <c r="BP331" s="95" t="n"/>
      <c r="BQ331" s="174" t="n"/>
      <c r="BR331" s="174" t="n"/>
      <c r="BS331" s="174" t="n"/>
      <c r="BT331" s="174" t="n"/>
      <c r="BU331" s="174" t="n"/>
      <c r="BV331" s="174" t="n"/>
      <c r="BW331" s="174" t="n"/>
      <c r="BX331" s="174" t="n"/>
      <c r="BY331" s="174" t="n"/>
      <c r="BZ331" s="175" t="n"/>
      <c r="CA331" s="176" t="n"/>
      <c r="CB331" s="177" t="n"/>
      <c r="CC331" s="118" t="n"/>
      <c r="CD331" s="178" t="n"/>
      <c r="CE331" s="120" t="n"/>
      <c r="CF331" s="178" t="n"/>
      <c r="CG331" s="179" t="n"/>
      <c r="CH331" s="178" t="n"/>
      <c r="CI331" s="180" t="n"/>
      <c r="CJ331" s="181" t="n"/>
      <c r="CK331" s="182" t="n"/>
      <c r="CL331" s="25" t="n"/>
      <c r="CM331" s="25" t="n"/>
    </row>
    <row r="332" ht="18" customFormat="1" customHeight="1" s="26">
      <c r="A332" s="69" t="inlineStr">
        <is>
          <t>A2085</t>
        </is>
      </c>
      <c r="B332" s="70" t="inlineStr">
        <is>
          <t>Phạm Văn Huyện</t>
        </is>
      </c>
      <c r="C332" s="71" t="inlineStr">
        <is>
          <t>Khuôn Lập trình-gia công</t>
        </is>
      </c>
      <c r="D332" s="72" t="inlineStr">
        <is>
          <t>Trực tiếp</t>
        </is>
      </c>
      <c r="E332" s="78" t="inlineStr">
        <is>
          <t>2021-11-17</t>
        </is>
      </c>
      <c r="F332" s="73" t="inlineStr"/>
      <c r="G332" s="74" t="inlineStr">
        <is>
          <t>18:21</t>
        </is>
      </c>
      <c r="H332" s="74" t="inlineStr">
        <is>
          <t>06:09</t>
        </is>
      </c>
      <c r="I332" s="74" t="inlineStr">
        <is>
          <t>17:49</t>
        </is>
      </c>
      <c r="J332" s="74" t="inlineStr">
        <is>
          <t>06:05</t>
        </is>
      </c>
      <c r="K332" s="74" t="inlineStr">
        <is>
          <t>18:05</t>
        </is>
      </c>
      <c r="L332" s="74" t="inlineStr">
        <is>
          <t>06:05</t>
        </is>
      </c>
      <c r="M332" s="74" t="inlineStr">
        <is>
          <t>17:49</t>
        </is>
      </c>
      <c r="N332" s="74" t="inlineStr">
        <is>
          <t>06:05</t>
        </is>
      </c>
      <c r="O332" s="74" t="inlineStr"/>
      <c r="P332" s="74" t="inlineStr"/>
      <c r="Q332" s="74" t="inlineStr">
        <is>
          <t>05:50</t>
        </is>
      </c>
      <c r="R332" s="74" t="inlineStr">
        <is>
          <t>18:06</t>
        </is>
      </c>
      <c r="S332" s="74" t="inlineStr">
        <is>
          <t>05:55</t>
        </is>
      </c>
      <c r="T332" s="74" t="inlineStr">
        <is>
          <t>18:05</t>
        </is>
      </c>
      <c r="U332" s="74" t="inlineStr">
        <is>
          <t>05:52</t>
        </is>
      </c>
      <c r="V332" s="74" t="inlineStr">
        <is>
          <t>18:06</t>
        </is>
      </c>
      <c r="W332" s="74" t="inlineStr">
        <is>
          <t>05:51</t>
        </is>
      </c>
      <c r="X332" s="74" t="inlineStr">
        <is>
          <t>18:05</t>
        </is>
      </c>
      <c r="Y332" s="74" t="inlineStr">
        <is>
          <t>05:54</t>
        </is>
      </c>
      <c r="Z332" s="74" t="inlineStr">
        <is>
          <t>18:13</t>
        </is>
      </c>
      <c r="AA332" s="74" t="inlineStr">
        <is>
          <t>05:56</t>
        </is>
      </c>
      <c r="AB332" s="74" t="inlineStr">
        <is>
          <t>18:10</t>
        </is>
      </c>
      <c r="AC332" s="74" t="inlineStr">
        <is>
          <t>05:48</t>
        </is>
      </c>
      <c r="AD332" s="74" t="inlineStr">
        <is>
          <t>16:01</t>
        </is>
      </c>
      <c r="AE332" s="74" t="inlineStr">
        <is>
          <t>05:58</t>
        </is>
      </c>
      <c r="AF332" s="74" t="inlineStr">
        <is>
          <t>18:08</t>
        </is>
      </c>
      <c r="AG332" s="74" t="inlineStr">
        <is>
          <t>05:45</t>
        </is>
      </c>
      <c r="AH332" s="74" t="inlineStr">
        <is>
          <t>18:14</t>
        </is>
      </c>
      <c r="AI332" s="74" t="inlineStr">
        <is>
          <t>05:52</t>
        </is>
      </c>
      <c r="AJ332" s="74" t="inlineStr">
        <is>
          <t>18:06</t>
        </is>
      </c>
      <c r="AK332" s="74" t="inlineStr">
        <is>
          <t>05:56</t>
        </is>
      </c>
      <c r="AL332" s="74" t="inlineStr">
        <is>
          <t>18:06</t>
        </is>
      </c>
      <c r="AM332" s="74" t="inlineStr">
        <is>
          <t>05:50</t>
        </is>
      </c>
      <c r="AN332" s="74" t="inlineStr">
        <is>
          <t>18:08</t>
        </is>
      </c>
      <c r="AO332" s="74" t="inlineStr">
        <is>
          <t>05:53</t>
        </is>
      </c>
      <c r="AP332" s="74" t="inlineStr">
        <is>
          <t>18:05</t>
        </is>
      </c>
      <c r="AQ332" s="74" t="inlineStr"/>
      <c r="AR332" s="74" t="inlineStr"/>
      <c r="AS332" s="74" t="inlineStr"/>
      <c r="AT332" s="74" t="inlineStr"/>
      <c r="AU332" s="74" t="inlineStr">
        <is>
          <t>17:48</t>
        </is>
      </c>
      <c r="AV332" s="74" t="inlineStr">
        <is>
          <t>06:03</t>
        </is>
      </c>
      <c r="AW332" s="74" t="inlineStr">
        <is>
          <t>17:45</t>
        </is>
      </c>
      <c r="AX332" s="74" t="inlineStr">
        <is>
          <t>06:06</t>
        </is>
      </c>
      <c r="AY332" s="74" t="inlineStr"/>
      <c r="AZ332" s="74" t="inlineStr">
        <is>
          <t>06:15</t>
        </is>
      </c>
      <c r="BA332" s="74" t="inlineStr">
        <is>
          <t>17:47</t>
        </is>
      </c>
      <c r="BB332" s="74" t="inlineStr">
        <is>
          <t>06:04</t>
        </is>
      </c>
      <c r="BC332" s="74" t="inlineStr">
        <is>
          <t>17:50</t>
        </is>
      </c>
      <c r="BD332" s="74" t="inlineStr">
        <is>
          <t>06:06</t>
        </is>
      </c>
      <c r="BE332" s="74" t="inlineStr">
        <is>
          <t>17:46</t>
        </is>
      </c>
      <c r="BF332" s="74" t="inlineStr">
        <is>
          <t>06:06</t>
        </is>
      </c>
      <c r="BG332" s="74" t="inlineStr">
        <is>
          <t>17:40</t>
        </is>
      </c>
      <c r="BH332" s="74" t="inlineStr">
        <is>
          <t>06:03</t>
        </is>
      </c>
      <c r="BI332" s="74" t="inlineStr">
        <is>
          <t>17:47</t>
        </is>
      </c>
      <c r="BJ332" s="74" t="inlineStr">
        <is>
          <t>06:02</t>
        </is>
      </c>
      <c r="BK332" s="74" t="inlineStr">
        <is>
          <t>17:46</t>
        </is>
      </c>
      <c r="BL332" s="74" t="inlineStr">
        <is>
          <t>06:03</t>
        </is>
      </c>
      <c r="BM332" s="74" t="inlineStr">
        <is>
          <t>17:47</t>
        </is>
      </c>
      <c r="BN332" s="74" t="inlineStr">
        <is>
          <t>06:04</t>
        </is>
      </c>
      <c r="BO332" s="74" t="n"/>
      <c r="BP332" s="95" t="n"/>
      <c r="BQ332" s="174" t="n"/>
      <c r="BR332" s="174" t="n"/>
      <c r="BS332" s="174" t="n"/>
      <c r="BT332" s="174" t="n"/>
      <c r="BU332" s="174" t="n"/>
      <c r="BV332" s="174" t="n"/>
      <c r="BW332" s="174" t="n"/>
      <c r="BX332" s="174" t="n"/>
      <c r="BY332" s="174" t="n"/>
      <c r="BZ332" s="175" t="n"/>
      <c r="CA332" s="176" t="n"/>
      <c r="CB332" s="177" t="n"/>
      <c r="CC332" s="118" t="n"/>
      <c r="CD332" s="178" t="n"/>
      <c r="CE332" s="120" t="n"/>
      <c r="CF332" s="178" t="n"/>
      <c r="CG332" s="179" t="n"/>
      <c r="CH332" s="178" t="n"/>
      <c r="CI332" s="180" t="n"/>
      <c r="CJ332" s="181" t="n"/>
      <c r="CK332" s="182" t="n"/>
      <c r="CL332" s="25" t="n"/>
      <c r="CM332" s="25" t="n"/>
    </row>
    <row r="333" ht="18" customFormat="1" customHeight="1" s="26">
      <c r="A333" s="69" t="inlineStr">
        <is>
          <t>A2086</t>
        </is>
      </c>
      <c r="B333" s="70" t="inlineStr">
        <is>
          <t>Phan Thị Thúy Trúc</t>
        </is>
      </c>
      <c r="C333" s="71" t="inlineStr">
        <is>
          <t>QA/QC X1 Ép</t>
        </is>
      </c>
      <c r="D333" s="72" t="inlineStr">
        <is>
          <t>Trực tiếp</t>
        </is>
      </c>
      <c r="E333" s="78" t="inlineStr">
        <is>
          <t>2021-11-17</t>
        </is>
      </c>
      <c r="F333" s="73" t="inlineStr"/>
      <c r="G333" s="74" t="inlineStr">
        <is>
          <t>05:44</t>
        </is>
      </c>
      <c r="H333" s="74" t="inlineStr">
        <is>
          <t>18:02</t>
        </is>
      </c>
      <c r="I333" s="74" t="inlineStr">
        <is>
          <t>05:42</t>
        </is>
      </c>
      <c r="J333" s="74" t="inlineStr">
        <is>
          <t>18:00</t>
        </is>
      </c>
      <c r="K333" s="74" t="inlineStr">
        <is>
          <t>05:47</t>
        </is>
      </c>
      <c r="L333" s="74" t="inlineStr">
        <is>
          <t>18:00</t>
        </is>
      </c>
      <c r="M333" s="74" t="inlineStr">
        <is>
          <t>05:50</t>
        </is>
      </c>
      <c r="N333" s="74" t="inlineStr">
        <is>
          <t>18:00</t>
        </is>
      </c>
      <c r="O333" s="74" t="inlineStr"/>
      <c r="P333" s="74" t="inlineStr"/>
      <c r="Q333" s="74" t="inlineStr">
        <is>
          <t>17:39</t>
        </is>
      </c>
      <c r="R333" s="74" t="inlineStr">
        <is>
          <t>06:02</t>
        </is>
      </c>
      <c r="S333" s="74" t="inlineStr">
        <is>
          <t>17:33</t>
        </is>
      </c>
      <c r="T333" s="74" t="inlineStr">
        <is>
          <t>06:01</t>
        </is>
      </c>
      <c r="U333" s="74" t="inlineStr">
        <is>
          <t>17:37</t>
        </is>
      </c>
      <c r="V333" s="74" t="inlineStr">
        <is>
          <t>06:02</t>
        </is>
      </c>
      <c r="W333" s="74" t="inlineStr">
        <is>
          <t>17:41</t>
        </is>
      </c>
      <c r="X333" s="74" t="inlineStr">
        <is>
          <t>06:01</t>
        </is>
      </c>
      <c r="Y333" s="74" t="inlineStr">
        <is>
          <t>17:45</t>
        </is>
      </c>
      <c r="Z333" s="74" t="inlineStr">
        <is>
          <t>06:00</t>
        </is>
      </c>
      <c r="AA333" s="74" t="inlineStr"/>
      <c r="AB333" s="74" t="inlineStr"/>
      <c r="AC333" s="74" t="inlineStr"/>
      <c r="AD333" s="74" t="inlineStr"/>
      <c r="AE333" s="74" t="inlineStr">
        <is>
          <t>05:47</t>
        </is>
      </c>
      <c r="AF333" s="74" t="inlineStr">
        <is>
          <t>18:00</t>
        </is>
      </c>
      <c r="AG333" s="74" t="inlineStr">
        <is>
          <t>05:47</t>
        </is>
      </c>
      <c r="AH333" s="74" t="inlineStr">
        <is>
          <t>18:01</t>
        </is>
      </c>
      <c r="AI333" s="74" t="inlineStr">
        <is>
          <t>05:46</t>
        </is>
      </c>
      <c r="AJ333" s="74" t="inlineStr">
        <is>
          <t>18:00</t>
        </is>
      </c>
      <c r="AK333" s="74" t="inlineStr">
        <is>
          <t>05:48</t>
        </is>
      </c>
      <c r="AL333" s="74" t="inlineStr">
        <is>
          <t>14:00</t>
        </is>
      </c>
      <c r="AM333" s="74" t="inlineStr">
        <is>
          <t>05:45</t>
        </is>
      </c>
      <c r="AN333" s="74" t="inlineStr">
        <is>
          <t>18:01</t>
        </is>
      </c>
      <c r="AO333" s="74" t="inlineStr">
        <is>
          <t>05:43</t>
        </is>
      </c>
      <c r="AP333" s="74" t="inlineStr">
        <is>
          <t>18:00</t>
        </is>
      </c>
      <c r="AQ333" s="74" t="inlineStr"/>
      <c r="AR333" s="74" t="inlineStr"/>
      <c r="AS333" s="74" t="inlineStr"/>
      <c r="AT333" s="74" t="inlineStr"/>
      <c r="AU333" s="74" t="inlineStr">
        <is>
          <t>17:45</t>
        </is>
      </c>
      <c r="AV333" s="74" t="inlineStr">
        <is>
          <t>06:00</t>
        </is>
      </c>
      <c r="AW333" s="74" t="inlineStr">
        <is>
          <t>17:46</t>
        </is>
      </c>
      <c r="AX333" s="74" t="inlineStr">
        <is>
          <t>06:00</t>
        </is>
      </c>
      <c r="AY333" s="74" t="inlineStr">
        <is>
          <t>17:49</t>
        </is>
      </c>
      <c r="AZ333" s="74" t="inlineStr">
        <is>
          <t>06:02</t>
        </is>
      </c>
      <c r="BA333" s="74" t="inlineStr">
        <is>
          <t>17:48</t>
        </is>
      </c>
      <c r="BB333" s="74" t="inlineStr">
        <is>
          <t>06:01</t>
        </is>
      </c>
      <c r="BC333" s="74" t="inlineStr">
        <is>
          <t>17:47</t>
        </is>
      </c>
      <c r="BD333" s="74" t="inlineStr">
        <is>
          <t>06:01</t>
        </is>
      </c>
      <c r="BE333" s="74" t="inlineStr"/>
      <c r="BF333" s="74" t="inlineStr"/>
      <c r="BG333" s="74" t="inlineStr">
        <is>
          <t>05:42</t>
        </is>
      </c>
      <c r="BH333" s="74" t="inlineStr">
        <is>
          <t>18:02</t>
        </is>
      </c>
      <c r="BI333" s="74" t="inlineStr">
        <is>
          <t>05:44</t>
        </is>
      </c>
      <c r="BJ333" s="74" t="inlineStr">
        <is>
          <t>18:02</t>
        </is>
      </c>
      <c r="BK333" s="74" t="inlineStr">
        <is>
          <t>05:44</t>
        </is>
      </c>
      <c r="BL333" s="74" t="inlineStr">
        <is>
          <t>18:00</t>
        </is>
      </c>
      <c r="BM333" s="74" t="inlineStr">
        <is>
          <t>05:45</t>
        </is>
      </c>
      <c r="BN333" s="74" t="inlineStr">
        <is>
          <t>18:02</t>
        </is>
      </c>
      <c r="BO333" s="74" t="n"/>
      <c r="BP333" s="95" t="n"/>
      <c r="BQ333" s="174" t="n"/>
      <c r="BR333" s="174" t="n"/>
      <c r="BS333" s="174" t="n"/>
      <c r="BT333" s="174" t="n"/>
      <c r="BU333" s="174" t="n"/>
      <c r="BV333" s="174" t="n"/>
      <c r="BW333" s="174" t="n"/>
      <c r="BX333" s="174" t="n"/>
      <c r="BY333" s="174" t="n"/>
      <c r="BZ333" s="175" t="n"/>
      <c r="CA333" s="176" t="n"/>
      <c r="CB333" s="177" t="n"/>
      <c r="CC333" s="118" t="n"/>
      <c r="CD333" s="178" t="n"/>
      <c r="CE333" s="120" t="n"/>
      <c r="CF333" s="178" t="n"/>
      <c r="CG333" s="179" t="n"/>
      <c r="CH333" s="178" t="n"/>
      <c r="CI333" s="180" t="n"/>
      <c r="CJ333" s="181" t="n"/>
      <c r="CK333" s="182" t="n"/>
      <c r="CL333" s="25" t="n"/>
      <c r="CM333" s="25" t="n"/>
    </row>
    <row r="334" ht="18" customFormat="1" customHeight="1" s="26">
      <c r="A334" s="69" t="inlineStr">
        <is>
          <t>A2090</t>
        </is>
      </c>
      <c r="B334" s="70" t="inlineStr">
        <is>
          <t>Hà Công Minh Tùng</t>
        </is>
      </c>
      <c r="C334" s="71" t="inlineStr">
        <is>
          <t>X1 Gá</t>
        </is>
      </c>
      <c r="D334" s="72" t="inlineStr">
        <is>
          <t>Trực tiếp</t>
        </is>
      </c>
      <c r="E334" s="78" t="inlineStr">
        <is>
          <t>2021-11-22</t>
        </is>
      </c>
      <c r="F334" s="73" t="inlineStr"/>
      <c r="G334" s="74" t="inlineStr">
        <is>
          <t>05:43</t>
        </is>
      </c>
      <c r="H334" s="74" t="inlineStr">
        <is>
          <t>18:03</t>
        </is>
      </c>
      <c r="I334" s="74" t="inlineStr">
        <is>
          <t>05:41</t>
        </is>
      </c>
      <c r="J334" s="74" t="inlineStr">
        <is>
          <t>18:05</t>
        </is>
      </c>
      <c r="K334" s="74" t="inlineStr">
        <is>
          <t>05:41</t>
        </is>
      </c>
      <c r="L334" s="74" t="inlineStr">
        <is>
          <t>18:05</t>
        </is>
      </c>
      <c r="M334" s="74" t="inlineStr">
        <is>
          <t>05:42</t>
        </is>
      </c>
      <c r="N334" s="74" t="inlineStr">
        <is>
          <t>18:03</t>
        </is>
      </c>
      <c r="O334" s="74" t="inlineStr"/>
      <c r="P334" s="74" t="inlineStr"/>
      <c r="Q334" s="74" t="inlineStr">
        <is>
          <t>05:38</t>
        </is>
      </c>
      <c r="R334" s="74" t="inlineStr">
        <is>
          <t>18:05</t>
        </is>
      </c>
      <c r="S334" s="74" t="inlineStr">
        <is>
          <t>05:39</t>
        </is>
      </c>
      <c r="T334" s="74" t="inlineStr">
        <is>
          <t>18:04</t>
        </is>
      </c>
      <c r="U334" s="74" t="inlineStr">
        <is>
          <t>05:38</t>
        </is>
      </c>
      <c r="V334" s="74" t="inlineStr">
        <is>
          <t>18:03</t>
        </is>
      </c>
      <c r="W334" s="74" t="inlineStr">
        <is>
          <t>05:40</t>
        </is>
      </c>
      <c r="X334" s="74" t="inlineStr">
        <is>
          <t>18:02</t>
        </is>
      </c>
      <c r="Y334" s="74" t="inlineStr">
        <is>
          <t>05:41</t>
        </is>
      </c>
      <c r="Z334" s="74" t="inlineStr">
        <is>
          <t>18:03</t>
        </is>
      </c>
      <c r="AA334" s="74" t="inlineStr">
        <is>
          <t>05:39</t>
        </is>
      </c>
      <c r="AB334" s="74" t="inlineStr">
        <is>
          <t>18:03</t>
        </is>
      </c>
      <c r="AC334" s="74" t="inlineStr"/>
      <c r="AD334" s="74" t="inlineStr"/>
      <c r="AE334" s="74" t="inlineStr">
        <is>
          <t>05:39</t>
        </is>
      </c>
      <c r="AF334" s="74" t="inlineStr">
        <is>
          <t>18:03</t>
        </is>
      </c>
      <c r="AG334" s="74" t="inlineStr">
        <is>
          <t>05:43</t>
        </is>
      </c>
      <c r="AH334" s="74" t="inlineStr">
        <is>
          <t>18:03</t>
        </is>
      </c>
      <c r="AI334" s="74" t="inlineStr">
        <is>
          <t>05:41</t>
        </is>
      </c>
      <c r="AJ334" s="74" t="inlineStr">
        <is>
          <t>18:04</t>
        </is>
      </c>
      <c r="AK334" s="74" t="inlineStr">
        <is>
          <t>05:41</t>
        </is>
      </c>
      <c r="AL334" s="74" t="inlineStr">
        <is>
          <t>18:04</t>
        </is>
      </c>
      <c r="AM334" s="74" t="inlineStr">
        <is>
          <t>05:40</t>
        </is>
      </c>
      <c r="AN334" s="74" t="inlineStr">
        <is>
          <t>18:03</t>
        </is>
      </c>
      <c r="AO334" s="74" t="inlineStr">
        <is>
          <t>05:40</t>
        </is>
      </c>
      <c r="AP334" s="74" t="inlineStr">
        <is>
          <t>18:04</t>
        </is>
      </c>
      <c r="AQ334" s="74" t="inlineStr"/>
      <c r="AR334" s="74" t="inlineStr"/>
      <c r="AS334" s="74" t="inlineStr"/>
      <c r="AT334" s="74" t="inlineStr"/>
      <c r="AU334" s="74" t="inlineStr">
        <is>
          <t>05:41</t>
        </is>
      </c>
      <c r="AV334" s="74" t="inlineStr">
        <is>
          <t>18:04</t>
        </is>
      </c>
      <c r="AW334" s="74" t="inlineStr">
        <is>
          <t>05:42</t>
        </is>
      </c>
      <c r="AX334" s="74" t="inlineStr">
        <is>
          <t>18:03</t>
        </is>
      </c>
      <c r="AY334" s="74" t="inlineStr">
        <is>
          <t>05:41</t>
        </is>
      </c>
      <c r="AZ334" s="74" t="inlineStr">
        <is>
          <t>18:05</t>
        </is>
      </c>
      <c r="BA334" s="74" t="inlineStr">
        <is>
          <t>21:48</t>
        </is>
      </c>
      <c r="BB334" s="74" t="inlineStr">
        <is>
          <t>06:05</t>
        </is>
      </c>
      <c r="BC334" s="74" t="inlineStr"/>
      <c r="BD334" s="74" t="inlineStr"/>
      <c r="BE334" s="74" t="inlineStr"/>
      <c r="BF334" s="74" t="inlineStr"/>
      <c r="BG334" s="74" t="inlineStr">
        <is>
          <t>05:41</t>
        </is>
      </c>
      <c r="BH334" s="74" t="inlineStr">
        <is>
          <t>18:05</t>
        </is>
      </c>
      <c r="BI334" s="74" t="inlineStr">
        <is>
          <t>05:40</t>
        </is>
      </c>
      <c r="BJ334" s="74" t="inlineStr">
        <is>
          <t>18:04</t>
        </is>
      </c>
      <c r="BK334" s="74" t="inlineStr">
        <is>
          <t>05:40</t>
        </is>
      </c>
      <c r="BL334" s="74" t="inlineStr">
        <is>
          <t>18:03</t>
        </is>
      </c>
      <c r="BM334" s="74" t="inlineStr">
        <is>
          <t>05:41</t>
        </is>
      </c>
      <c r="BN334" s="74" t="inlineStr">
        <is>
          <t>18:05</t>
        </is>
      </c>
      <c r="BO334" s="74" t="n"/>
      <c r="BP334" s="95" t="n"/>
      <c r="BQ334" s="174" t="n"/>
      <c r="BR334" s="174" t="n"/>
      <c r="BS334" s="174" t="n"/>
      <c r="BT334" s="174" t="n"/>
      <c r="BU334" s="174" t="n"/>
      <c r="BV334" s="174" t="n"/>
      <c r="BW334" s="174" t="n"/>
      <c r="BX334" s="174" t="n"/>
      <c r="BY334" s="174" t="n"/>
      <c r="BZ334" s="175" t="n"/>
      <c r="CA334" s="176" t="n"/>
      <c r="CB334" s="177" t="n"/>
      <c r="CC334" s="118" t="n"/>
      <c r="CD334" s="178" t="n"/>
      <c r="CE334" s="120" t="n"/>
      <c r="CF334" s="178" t="n"/>
      <c r="CG334" s="179" t="n"/>
      <c r="CH334" s="178" t="n"/>
      <c r="CI334" s="180" t="n"/>
      <c r="CJ334" s="181" t="n"/>
      <c r="CK334" s="182" t="n"/>
      <c r="CM334" s="25" t="n"/>
    </row>
    <row r="335" ht="18" customFormat="1" customHeight="1" s="32">
      <c r="A335" s="69" t="inlineStr">
        <is>
          <t>A2091</t>
        </is>
      </c>
      <c r="B335" s="70" t="inlineStr">
        <is>
          <t>Hoàng Thị Bích Huệ</t>
        </is>
      </c>
      <c r="C335" s="77" t="inlineStr">
        <is>
          <t>X1 Ép - A</t>
        </is>
      </c>
      <c r="D335" s="69" t="inlineStr">
        <is>
          <t>Trực tiếp</t>
        </is>
      </c>
      <c r="E335" s="79" t="inlineStr">
        <is>
          <t>2021-11-22</t>
        </is>
      </c>
      <c r="F335" s="131" t="inlineStr"/>
      <c r="G335" s="73" t="inlineStr">
        <is>
          <t>06:00</t>
        </is>
      </c>
      <c r="H335" s="73" t="inlineStr">
        <is>
          <t>17:47</t>
        </is>
      </c>
      <c r="I335" s="73" t="inlineStr">
        <is>
          <t>17:45</t>
        </is>
      </c>
      <c r="J335" s="75" t="inlineStr">
        <is>
          <t>06:01</t>
        </is>
      </c>
      <c r="K335" s="73" t="inlineStr">
        <is>
          <t>17:46</t>
        </is>
      </c>
      <c r="L335" s="73" t="inlineStr">
        <is>
          <t>06:00</t>
        </is>
      </c>
      <c r="M335" s="73" t="inlineStr">
        <is>
          <t>17:44</t>
        </is>
      </c>
      <c r="N335" s="73" t="inlineStr">
        <is>
          <t>06:00</t>
        </is>
      </c>
      <c r="O335" s="73" t="inlineStr"/>
      <c r="P335" s="75" t="inlineStr"/>
      <c r="Q335" s="73" t="inlineStr">
        <is>
          <t>05:42</t>
        </is>
      </c>
      <c r="R335" s="73" t="inlineStr">
        <is>
          <t>18:00</t>
        </is>
      </c>
      <c r="S335" s="73" t="inlineStr">
        <is>
          <t>05:44</t>
        </is>
      </c>
      <c r="T335" s="73" t="inlineStr">
        <is>
          <t>18:00</t>
        </is>
      </c>
      <c r="U335" s="73" t="inlineStr">
        <is>
          <t>05:48</t>
        </is>
      </c>
      <c r="V335" s="73" t="inlineStr">
        <is>
          <t>18:00</t>
        </is>
      </c>
      <c r="W335" s="73" t="inlineStr">
        <is>
          <t>05:46</t>
        </is>
      </c>
      <c r="X335" s="73" t="inlineStr">
        <is>
          <t>18:00</t>
        </is>
      </c>
      <c r="Y335" s="73" t="inlineStr">
        <is>
          <t>05:51</t>
        </is>
      </c>
      <c r="Z335" s="73" t="inlineStr">
        <is>
          <t>18:00</t>
        </is>
      </c>
      <c r="AA335" s="73" t="inlineStr"/>
      <c r="AB335" s="73" t="inlineStr"/>
      <c r="AC335" s="73" t="inlineStr"/>
      <c r="AD335" s="73" t="inlineStr"/>
      <c r="AE335" s="73" t="inlineStr">
        <is>
          <t>17:50</t>
        </is>
      </c>
      <c r="AF335" s="73" t="inlineStr">
        <is>
          <t>06:00</t>
        </is>
      </c>
      <c r="AG335" s="73" t="inlineStr">
        <is>
          <t>17:47</t>
        </is>
      </c>
      <c r="AH335" s="73" t="inlineStr"/>
      <c r="AI335" s="73" t="inlineStr">
        <is>
          <t>17:44</t>
        </is>
      </c>
      <c r="AJ335" s="73" t="inlineStr">
        <is>
          <t>06:00</t>
        </is>
      </c>
      <c r="AK335" s="73" t="inlineStr">
        <is>
          <t>17:46</t>
        </is>
      </c>
      <c r="AL335" s="73" t="inlineStr">
        <is>
          <t>06:00</t>
        </is>
      </c>
      <c r="AM335" s="73" t="inlineStr">
        <is>
          <t>17:43</t>
        </is>
      </c>
      <c r="AN335" s="73" t="inlineStr">
        <is>
          <t>06:00</t>
        </is>
      </c>
      <c r="AO335" s="73" t="inlineStr"/>
      <c r="AP335" s="73" t="inlineStr"/>
      <c r="AQ335" s="73" t="inlineStr"/>
      <c r="AR335" s="73" t="inlineStr"/>
      <c r="AS335" s="73" t="inlineStr"/>
      <c r="AT335" s="73" t="inlineStr"/>
      <c r="AU335" s="73" t="inlineStr">
        <is>
          <t>05:44</t>
        </is>
      </c>
      <c r="AV335" s="73" t="inlineStr">
        <is>
          <t>18:00</t>
        </is>
      </c>
      <c r="AW335" s="73" t="inlineStr">
        <is>
          <t>05:50</t>
        </is>
      </c>
      <c r="AX335" s="73" t="inlineStr">
        <is>
          <t>18:00</t>
        </is>
      </c>
      <c r="AY335" s="73" t="inlineStr">
        <is>
          <t>05:45</t>
        </is>
      </c>
      <c r="AZ335" s="73" t="inlineStr">
        <is>
          <t>18:01</t>
        </is>
      </c>
      <c r="BA335" s="73" t="inlineStr">
        <is>
          <t>05:44</t>
        </is>
      </c>
      <c r="BB335" s="73" t="inlineStr">
        <is>
          <t>18:02</t>
        </is>
      </c>
      <c r="BC335" s="73" t="inlineStr">
        <is>
          <t>05:44</t>
        </is>
      </c>
      <c r="BD335" s="73" t="inlineStr">
        <is>
          <t>14:01</t>
        </is>
      </c>
      <c r="BE335" s="73" t="inlineStr"/>
      <c r="BF335" s="73" t="inlineStr"/>
      <c r="BG335" s="73" t="inlineStr"/>
      <c r="BH335" s="73" t="inlineStr"/>
      <c r="BI335" s="73" t="inlineStr">
        <is>
          <t>17:47</t>
        </is>
      </c>
      <c r="BJ335" s="73" t="inlineStr">
        <is>
          <t>06:01</t>
        </is>
      </c>
      <c r="BK335" s="73" t="inlineStr">
        <is>
          <t>17:46</t>
        </is>
      </c>
      <c r="BL335" s="73" t="inlineStr">
        <is>
          <t>06:00</t>
        </is>
      </c>
      <c r="BM335" s="73" t="inlineStr"/>
      <c r="BN335" s="73" t="inlineStr"/>
      <c r="BO335" s="73" t="n"/>
      <c r="BP335" s="96" t="n"/>
      <c r="BQ335" s="174" t="n"/>
      <c r="BR335" s="174" t="n"/>
      <c r="BS335" s="174" t="n"/>
      <c r="BT335" s="174" t="n"/>
      <c r="BU335" s="174" t="n"/>
      <c r="BV335" s="174" t="n"/>
      <c r="BW335" s="174" t="n"/>
      <c r="BX335" s="174" t="n"/>
      <c r="BY335" s="174" t="n"/>
      <c r="BZ335" s="175" t="n"/>
      <c r="CA335" s="176" t="n"/>
      <c r="CB335" s="177" t="n"/>
      <c r="CC335" s="118" t="n"/>
      <c r="CD335" s="178" t="n"/>
      <c r="CE335" s="120" t="n"/>
      <c r="CF335" s="178" t="n"/>
      <c r="CG335" s="179" t="n"/>
      <c r="CH335" s="178" t="n"/>
      <c r="CI335" s="180" t="n"/>
      <c r="CJ335" s="181" t="n"/>
      <c r="CK335" s="182" t="n"/>
    </row>
    <row r="336" ht="18" customFormat="1" customHeight="1" s="32">
      <c r="A336" s="69" t="inlineStr">
        <is>
          <t>A2096</t>
        </is>
      </c>
      <c r="B336" s="70" t="inlineStr">
        <is>
          <t>Nguyễn Cẩm Tú</t>
        </is>
      </c>
      <c r="C336" s="77" t="inlineStr">
        <is>
          <t>X1 Ép - A</t>
        </is>
      </c>
      <c r="D336" s="69" t="inlineStr">
        <is>
          <t>Trực tiếp</t>
        </is>
      </c>
      <c r="E336" s="81" t="inlineStr">
        <is>
          <t>2021-11-24</t>
        </is>
      </c>
      <c r="F336" s="131" t="inlineStr"/>
      <c r="G336" s="73" t="inlineStr">
        <is>
          <t>06:00</t>
        </is>
      </c>
      <c r="H336" s="73" t="inlineStr">
        <is>
          <t>17:46</t>
        </is>
      </c>
      <c r="I336" s="73" t="inlineStr">
        <is>
          <t>17:42</t>
        </is>
      </c>
      <c r="J336" s="74" t="inlineStr">
        <is>
          <t>06:02</t>
        </is>
      </c>
      <c r="K336" s="73" t="inlineStr">
        <is>
          <t>17:53</t>
        </is>
      </c>
      <c r="L336" s="74" t="inlineStr">
        <is>
          <t>06:01</t>
        </is>
      </c>
      <c r="M336" s="73" t="inlineStr">
        <is>
          <t>17:47</t>
        </is>
      </c>
      <c r="N336" s="74" t="inlineStr">
        <is>
          <t>06:01</t>
        </is>
      </c>
      <c r="O336" s="73" t="inlineStr"/>
      <c r="P336" s="74" t="inlineStr"/>
      <c r="Q336" s="73" t="inlineStr">
        <is>
          <t>05:46</t>
        </is>
      </c>
      <c r="R336" s="73" t="inlineStr">
        <is>
          <t>18:00</t>
        </is>
      </c>
      <c r="S336" s="73" t="inlineStr">
        <is>
          <t>05:36</t>
        </is>
      </c>
      <c r="T336" s="74" t="inlineStr">
        <is>
          <t>18:01</t>
        </is>
      </c>
      <c r="U336" s="73" t="inlineStr">
        <is>
          <t>05:47</t>
        </is>
      </c>
      <c r="V336" s="74" t="inlineStr">
        <is>
          <t>18:02</t>
        </is>
      </c>
      <c r="W336" s="73" t="inlineStr">
        <is>
          <t>05:46</t>
        </is>
      </c>
      <c r="X336" s="74" t="inlineStr">
        <is>
          <t>18:00</t>
        </is>
      </c>
      <c r="Y336" s="73" t="inlineStr">
        <is>
          <t>05:51</t>
        </is>
      </c>
      <c r="Z336" s="74" t="inlineStr">
        <is>
          <t>18:04</t>
        </is>
      </c>
      <c r="AA336" s="73" t="inlineStr">
        <is>
          <t>05:50</t>
        </is>
      </c>
      <c r="AB336" s="74" t="inlineStr">
        <is>
          <t>18:02</t>
        </is>
      </c>
      <c r="AC336" s="73" t="inlineStr"/>
      <c r="AD336" s="74" t="inlineStr"/>
      <c r="AE336" s="73" t="inlineStr">
        <is>
          <t>17:56</t>
        </is>
      </c>
      <c r="AF336" s="73" t="inlineStr">
        <is>
          <t>06:01</t>
        </is>
      </c>
      <c r="AG336" s="73" t="inlineStr">
        <is>
          <t>17:48</t>
        </is>
      </c>
      <c r="AH336" s="74" t="inlineStr"/>
      <c r="AI336" s="73" t="inlineStr">
        <is>
          <t>17:42</t>
        </is>
      </c>
      <c r="AJ336" s="74" t="inlineStr">
        <is>
          <t>06:01</t>
        </is>
      </c>
      <c r="AK336" s="73" t="inlineStr">
        <is>
          <t>17:47</t>
        </is>
      </c>
      <c r="AL336" s="74" t="inlineStr">
        <is>
          <t>06:01</t>
        </is>
      </c>
      <c r="AM336" s="73" t="inlineStr">
        <is>
          <t>17:47</t>
        </is>
      </c>
      <c r="AN336" s="74" t="inlineStr">
        <is>
          <t>06:00</t>
        </is>
      </c>
      <c r="AO336" s="73" t="inlineStr"/>
      <c r="AP336" s="74" t="inlineStr"/>
      <c r="AQ336" s="73" t="inlineStr"/>
      <c r="AR336" s="74" t="inlineStr"/>
      <c r="AS336" s="73" t="inlineStr"/>
      <c r="AT336" s="73" t="inlineStr"/>
      <c r="AU336" s="73" t="inlineStr">
        <is>
          <t>05:46</t>
        </is>
      </c>
      <c r="AV336" s="74" t="inlineStr">
        <is>
          <t>18:01</t>
        </is>
      </c>
      <c r="AW336" s="73" t="inlineStr">
        <is>
          <t>05:50</t>
        </is>
      </c>
      <c r="AX336" s="74" t="inlineStr">
        <is>
          <t>18:01</t>
        </is>
      </c>
      <c r="AY336" s="73" t="inlineStr">
        <is>
          <t>05:51</t>
        </is>
      </c>
      <c r="AZ336" s="74" t="inlineStr">
        <is>
          <t>18:02</t>
        </is>
      </c>
      <c r="BA336" s="73" t="inlineStr">
        <is>
          <t>05:53</t>
        </is>
      </c>
      <c r="BB336" s="74" t="inlineStr">
        <is>
          <t>18:04</t>
        </is>
      </c>
      <c r="BC336" s="73" t="inlineStr"/>
      <c r="BD336" s="74" t="inlineStr"/>
      <c r="BE336" s="73" t="inlineStr"/>
      <c r="BF336" s="74" t="inlineStr"/>
      <c r="BG336" s="73" t="inlineStr">
        <is>
          <t>17:57</t>
        </is>
      </c>
      <c r="BH336" s="73" t="inlineStr">
        <is>
          <t>06:01</t>
        </is>
      </c>
      <c r="BI336" s="73" t="inlineStr">
        <is>
          <t>17:47</t>
        </is>
      </c>
      <c r="BJ336" s="74" t="inlineStr">
        <is>
          <t>06:01</t>
        </is>
      </c>
      <c r="BK336" s="73" t="inlineStr">
        <is>
          <t>17:47</t>
        </is>
      </c>
      <c r="BL336" s="74" t="inlineStr">
        <is>
          <t>06:01</t>
        </is>
      </c>
      <c r="BM336" s="73" t="inlineStr"/>
      <c r="BN336" s="74" t="inlineStr"/>
      <c r="BO336" s="73" t="n"/>
      <c r="BP336" s="95" t="n"/>
      <c r="BQ336" s="174" t="n"/>
      <c r="BR336" s="174" t="n"/>
      <c r="BS336" s="174" t="n"/>
      <c r="BT336" s="174" t="n"/>
      <c r="BU336" s="174" t="n"/>
      <c r="BV336" s="174" t="n"/>
      <c r="BW336" s="174" t="n"/>
      <c r="BX336" s="174" t="n"/>
      <c r="BY336" s="174" t="n"/>
      <c r="BZ336" s="175" t="n"/>
      <c r="CA336" s="176" t="n"/>
      <c r="CB336" s="177" t="n"/>
      <c r="CC336" s="118" t="n"/>
      <c r="CD336" s="178" t="n"/>
      <c r="CE336" s="120" t="n"/>
      <c r="CF336" s="178" t="n"/>
      <c r="CG336" s="179" t="n"/>
      <c r="CH336" s="178" t="n"/>
      <c r="CI336" s="180" t="n"/>
      <c r="CJ336" s="181" t="n"/>
      <c r="CK336" s="182" t="n"/>
    </row>
    <row r="337" ht="18" customFormat="1" customHeight="1" s="32">
      <c r="A337" s="69" t="inlineStr">
        <is>
          <t>A2097</t>
        </is>
      </c>
      <c r="B337" s="70" t="inlineStr">
        <is>
          <t>Nguyễn Thị Kiều Oanh</t>
        </is>
      </c>
      <c r="C337" s="77" t="inlineStr">
        <is>
          <t>QA/QC X1 Xi</t>
        </is>
      </c>
      <c r="D337" s="69" t="inlineStr">
        <is>
          <t>Trực tiếp</t>
        </is>
      </c>
      <c r="E337" s="82" t="inlineStr">
        <is>
          <t>2021-11-24</t>
        </is>
      </c>
      <c r="F337" s="131" t="inlineStr"/>
      <c r="G337" s="73" t="inlineStr">
        <is>
          <t>17:51</t>
        </is>
      </c>
      <c r="H337" s="73" t="inlineStr">
        <is>
          <t>06:02</t>
        </is>
      </c>
      <c r="I337" s="75" t="inlineStr">
        <is>
          <t>17:47</t>
        </is>
      </c>
      <c r="J337" s="74" t="inlineStr">
        <is>
          <t>06:02</t>
        </is>
      </c>
      <c r="K337" s="73" t="inlineStr">
        <is>
          <t>17:47</t>
        </is>
      </c>
      <c r="L337" s="74" t="inlineStr"/>
      <c r="M337" s="73" t="inlineStr">
        <is>
          <t>17:44</t>
        </is>
      </c>
      <c r="N337" s="74" t="inlineStr">
        <is>
          <t>06:00</t>
        </is>
      </c>
      <c r="O337" s="75" t="inlineStr"/>
      <c r="P337" s="74" t="inlineStr"/>
      <c r="Q337" s="73" t="inlineStr">
        <is>
          <t>05:45</t>
        </is>
      </c>
      <c r="R337" s="73" t="inlineStr">
        <is>
          <t>18:00</t>
        </is>
      </c>
      <c r="S337" s="73" t="inlineStr">
        <is>
          <t>05:47</t>
        </is>
      </c>
      <c r="T337" s="74" t="inlineStr">
        <is>
          <t>18:00</t>
        </is>
      </c>
      <c r="U337" s="73" t="inlineStr">
        <is>
          <t>05:44</t>
        </is>
      </c>
      <c r="V337" s="74" t="inlineStr">
        <is>
          <t>18:00</t>
        </is>
      </c>
      <c r="W337" s="73" t="inlineStr">
        <is>
          <t>05:51</t>
        </is>
      </c>
      <c r="X337" s="74" t="inlineStr">
        <is>
          <t>18:01</t>
        </is>
      </c>
      <c r="Y337" s="73" t="inlineStr">
        <is>
          <t>05:46</t>
        </is>
      </c>
      <c r="Z337" s="74" t="inlineStr">
        <is>
          <t>18:01</t>
        </is>
      </c>
      <c r="AA337" s="73" t="inlineStr">
        <is>
          <t>05:49</t>
        </is>
      </c>
      <c r="AB337" s="74" t="inlineStr">
        <is>
          <t>18:00</t>
        </is>
      </c>
      <c r="AC337" s="73" t="inlineStr">
        <is>
          <t>05:49</t>
        </is>
      </c>
      <c r="AD337" s="74" t="inlineStr">
        <is>
          <t>18:03</t>
        </is>
      </c>
      <c r="AE337" s="73" t="inlineStr">
        <is>
          <t>17:43</t>
        </is>
      </c>
      <c r="AF337" s="73" t="inlineStr">
        <is>
          <t>06:05</t>
        </is>
      </c>
      <c r="AG337" s="73" t="inlineStr">
        <is>
          <t>17:49</t>
        </is>
      </c>
      <c r="AH337" s="74" t="inlineStr">
        <is>
          <t>06:02</t>
        </is>
      </c>
      <c r="AI337" s="73" t="inlineStr">
        <is>
          <t>17:50</t>
        </is>
      </c>
      <c r="AJ337" s="74" t="inlineStr">
        <is>
          <t>06:04</t>
        </is>
      </c>
      <c r="AK337" s="73" t="inlineStr">
        <is>
          <t>17:45</t>
        </is>
      </c>
      <c r="AL337" s="74" t="inlineStr">
        <is>
          <t>06:01</t>
        </is>
      </c>
      <c r="AM337" s="73" t="inlineStr">
        <is>
          <t>17:47</t>
        </is>
      </c>
      <c r="AN337" s="74" t="inlineStr">
        <is>
          <t>06:02</t>
        </is>
      </c>
      <c r="AO337" s="73" t="inlineStr">
        <is>
          <t>17:42</t>
        </is>
      </c>
      <c r="AP337" s="74" t="inlineStr">
        <is>
          <t>06:00</t>
        </is>
      </c>
      <c r="AQ337" s="73" t="inlineStr"/>
      <c r="AR337" s="74" t="inlineStr"/>
      <c r="AS337" s="73" t="inlineStr"/>
      <c r="AT337" s="73" t="inlineStr"/>
      <c r="AU337" s="73" t="inlineStr">
        <is>
          <t>05:46</t>
        </is>
      </c>
      <c r="AV337" s="74" t="inlineStr">
        <is>
          <t>18:00</t>
        </is>
      </c>
      <c r="AW337" s="73" t="inlineStr">
        <is>
          <t>05:40</t>
        </is>
      </c>
      <c r="AX337" s="74" t="inlineStr">
        <is>
          <t>18:05</t>
        </is>
      </c>
      <c r="AY337" s="73" t="inlineStr">
        <is>
          <t>05:44</t>
        </is>
      </c>
      <c r="AZ337" s="74" t="inlineStr">
        <is>
          <t>18:00</t>
        </is>
      </c>
      <c r="BA337" s="73" t="inlineStr">
        <is>
          <t>05:45</t>
        </is>
      </c>
      <c r="BB337" s="74" t="inlineStr">
        <is>
          <t>18:02</t>
        </is>
      </c>
      <c r="BC337" s="73" t="inlineStr">
        <is>
          <t>05:51</t>
        </is>
      </c>
      <c r="BD337" s="74" t="inlineStr">
        <is>
          <t>18:05</t>
        </is>
      </c>
      <c r="BE337" s="73" t="inlineStr">
        <is>
          <t>05:44</t>
        </is>
      </c>
      <c r="BF337" s="74" t="inlineStr">
        <is>
          <t>18:00</t>
        </is>
      </c>
      <c r="BG337" s="73" t="inlineStr">
        <is>
          <t>17:45</t>
        </is>
      </c>
      <c r="BH337" s="73" t="inlineStr">
        <is>
          <t>06:01</t>
        </is>
      </c>
      <c r="BI337" s="73" t="inlineStr">
        <is>
          <t>17:48</t>
        </is>
      </c>
      <c r="BJ337" s="74" t="inlineStr">
        <is>
          <t>06:01</t>
        </is>
      </c>
      <c r="BK337" s="73" t="inlineStr">
        <is>
          <t>17:49</t>
        </is>
      </c>
      <c r="BL337" s="74" t="inlineStr">
        <is>
          <t>06:02</t>
        </is>
      </c>
      <c r="BM337" s="73" t="inlineStr">
        <is>
          <t>17:47</t>
        </is>
      </c>
      <c r="BN337" s="74" t="inlineStr">
        <is>
          <t>06:02</t>
        </is>
      </c>
      <c r="BO337" s="73" t="n"/>
      <c r="BP337" s="95" t="n"/>
      <c r="BQ337" s="174" t="n"/>
      <c r="BR337" s="174" t="n"/>
      <c r="BS337" s="174" t="n"/>
      <c r="BT337" s="174" t="n"/>
      <c r="BU337" s="174" t="n"/>
      <c r="BV337" s="174" t="n"/>
      <c r="BW337" s="174" t="n"/>
      <c r="BX337" s="174" t="n"/>
      <c r="BY337" s="174" t="n"/>
      <c r="BZ337" s="175" t="n"/>
      <c r="CA337" s="176" t="n"/>
      <c r="CB337" s="177" t="n"/>
      <c r="CC337" s="118" t="n"/>
      <c r="CD337" s="178" t="n"/>
      <c r="CE337" s="120" t="n"/>
      <c r="CF337" s="178" t="n"/>
      <c r="CG337" s="179" t="n"/>
      <c r="CH337" s="178" t="n"/>
      <c r="CI337" s="180" t="n"/>
      <c r="CJ337" s="181" t="n"/>
      <c r="CK337" s="182" t="n"/>
    </row>
    <row r="338" ht="15" customHeight="1" s="128">
      <c r="A338" s="83" t="inlineStr">
        <is>
          <t>A2098</t>
        </is>
      </c>
      <c r="B338" s="70" t="inlineStr">
        <is>
          <t>Trần Minh Tâm</t>
        </is>
      </c>
      <c r="C338" s="77" t="inlineStr">
        <is>
          <t>X1 Gá</t>
        </is>
      </c>
      <c r="D338" s="84" t="inlineStr">
        <is>
          <t>Trực tiếp</t>
        </is>
      </c>
      <c r="E338" s="69" t="inlineStr">
        <is>
          <t>2021-11-26</t>
        </is>
      </c>
      <c r="F338" s="69" t="inlineStr"/>
      <c r="G338" s="73" t="inlineStr">
        <is>
          <t>05:53</t>
        </is>
      </c>
      <c r="H338" s="73" t="inlineStr">
        <is>
          <t>18:03</t>
        </is>
      </c>
      <c r="I338" s="75" t="inlineStr">
        <is>
          <t>05:51</t>
        </is>
      </c>
      <c r="J338" s="75" t="inlineStr">
        <is>
          <t>18:05</t>
        </is>
      </c>
      <c r="K338" s="73" t="inlineStr">
        <is>
          <t>05:54</t>
        </is>
      </c>
      <c r="L338" s="73" t="inlineStr">
        <is>
          <t>18:05</t>
        </is>
      </c>
      <c r="M338" s="73" t="inlineStr">
        <is>
          <t>05:49</t>
        </is>
      </c>
      <c r="N338" s="73" t="inlineStr">
        <is>
          <t>18:03</t>
        </is>
      </c>
      <c r="O338" s="75" t="inlineStr"/>
      <c r="P338" s="75" t="inlineStr"/>
      <c r="Q338" s="73" t="inlineStr">
        <is>
          <t>05:54</t>
        </is>
      </c>
      <c r="R338" s="73" t="inlineStr">
        <is>
          <t>18:05</t>
        </is>
      </c>
      <c r="S338" s="73" t="inlineStr">
        <is>
          <t>05:53</t>
        </is>
      </c>
      <c r="T338" s="73" t="inlineStr">
        <is>
          <t>18:05</t>
        </is>
      </c>
      <c r="U338" s="73" t="inlineStr">
        <is>
          <t>05:51</t>
        </is>
      </c>
      <c r="V338" s="73" t="inlineStr">
        <is>
          <t>18:04</t>
        </is>
      </c>
      <c r="W338" s="73" t="inlineStr">
        <is>
          <t>05:49</t>
        </is>
      </c>
      <c r="X338" s="73" t="inlineStr">
        <is>
          <t>18:03</t>
        </is>
      </c>
      <c r="Y338" s="73" t="inlineStr">
        <is>
          <t>05:54</t>
        </is>
      </c>
      <c r="Z338" s="73" t="inlineStr">
        <is>
          <t>18:03</t>
        </is>
      </c>
      <c r="AA338" s="73" t="inlineStr">
        <is>
          <t>05:47</t>
        </is>
      </c>
      <c r="AB338" s="73" t="inlineStr">
        <is>
          <t>18:03</t>
        </is>
      </c>
      <c r="AC338" s="73" t="inlineStr"/>
      <c r="AD338" s="73" t="inlineStr"/>
      <c r="AE338" s="73" t="inlineStr">
        <is>
          <t>05:52</t>
        </is>
      </c>
      <c r="AF338" s="73" t="inlineStr">
        <is>
          <t>18:04</t>
        </is>
      </c>
      <c r="AG338" s="73" t="inlineStr">
        <is>
          <t>05:51</t>
        </is>
      </c>
      <c r="AH338" s="73" t="inlineStr">
        <is>
          <t>18:04</t>
        </is>
      </c>
      <c r="AI338" s="73" t="inlineStr">
        <is>
          <t>05:52</t>
        </is>
      </c>
      <c r="AJ338" s="73" t="inlineStr">
        <is>
          <t>18:04</t>
        </is>
      </c>
      <c r="AK338" s="73" t="inlineStr">
        <is>
          <t>05:52</t>
        </is>
      </c>
      <c r="AL338" s="73" t="inlineStr">
        <is>
          <t>18:04</t>
        </is>
      </c>
      <c r="AM338" s="73" t="inlineStr">
        <is>
          <t>05:47</t>
        </is>
      </c>
      <c r="AN338" s="73" t="inlineStr">
        <is>
          <t>18:04</t>
        </is>
      </c>
      <c r="AO338" s="73" t="inlineStr"/>
      <c r="AP338" s="73" t="inlineStr"/>
      <c r="AQ338" s="73" t="inlineStr"/>
      <c r="AR338" s="73" t="inlineStr"/>
      <c r="AS338" s="73" t="inlineStr"/>
      <c r="AT338" s="73" t="inlineStr"/>
      <c r="AU338" s="73" t="inlineStr">
        <is>
          <t>05:51</t>
        </is>
      </c>
      <c r="AV338" s="73" t="inlineStr">
        <is>
          <t>18:05</t>
        </is>
      </c>
      <c r="AW338" s="73" t="inlineStr">
        <is>
          <t>05:53</t>
        </is>
      </c>
      <c r="AX338" s="73" t="inlineStr">
        <is>
          <t>18:04</t>
        </is>
      </c>
      <c r="AY338" s="73" t="inlineStr">
        <is>
          <t>05:51</t>
        </is>
      </c>
      <c r="AZ338" s="73" t="inlineStr">
        <is>
          <t>18:05</t>
        </is>
      </c>
      <c r="BA338" s="73" t="inlineStr">
        <is>
          <t>05:56</t>
        </is>
      </c>
      <c r="BB338" s="73" t="inlineStr">
        <is>
          <t>18:03</t>
        </is>
      </c>
      <c r="BC338" s="73" t="inlineStr">
        <is>
          <t>05:45</t>
        </is>
      </c>
      <c r="BD338" s="73" t="inlineStr">
        <is>
          <t>18:04</t>
        </is>
      </c>
      <c r="BE338" s="73" t="inlineStr"/>
      <c r="BF338" s="73" t="inlineStr"/>
      <c r="BG338" s="73" t="inlineStr">
        <is>
          <t>05:51</t>
        </is>
      </c>
      <c r="BH338" s="73" t="inlineStr">
        <is>
          <t>18:05</t>
        </is>
      </c>
      <c r="BI338" s="73" t="inlineStr">
        <is>
          <t>05:52</t>
        </is>
      </c>
      <c r="BJ338" s="73" t="inlineStr">
        <is>
          <t>18:04</t>
        </is>
      </c>
      <c r="BK338" s="73" t="inlineStr">
        <is>
          <t>05:53</t>
        </is>
      </c>
      <c r="BL338" s="73" t="inlineStr">
        <is>
          <t>18:04</t>
        </is>
      </c>
      <c r="BM338" s="73" t="inlineStr">
        <is>
          <t>05:51</t>
        </is>
      </c>
      <c r="BN338" s="73" t="inlineStr">
        <is>
          <t>18:05</t>
        </is>
      </c>
      <c r="BO338" s="73" t="n"/>
      <c r="BP338" s="96" t="n"/>
      <c r="BQ338" s="174" t="n"/>
      <c r="BR338" s="174" t="n"/>
      <c r="BS338" s="174" t="n"/>
      <c r="BT338" s="174" t="n"/>
      <c r="BU338" s="174" t="n"/>
      <c r="BV338" s="174" t="n"/>
      <c r="BW338" s="174" t="n"/>
      <c r="BX338" s="174" t="n"/>
      <c r="BY338" s="174" t="n"/>
      <c r="BZ338" s="175" t="n"/>
      <c r="CA338" s="176" t="n"/>
      <c r="CB338" s="177" t="n"/>
      <c r="CC338" s="118" t="n"/>
      <c r="CD338" s="178" t="n"/>
      <c r="CE338" s="120" t="n"/>
      <c r="CF338" s="178" t="n"/>
      <c r="CG338" s="179" t="n"/>
      <c r="CH338" s="178" t="n"/>
      <c r="CI338" s="180" t="n"/>
      <c r="CJ338" s="181" t="n"/>
      <c r="CK338" s="182" t="n"/>
    </row>
    <row r="339" ht="15" customHeight="1" s="128">
      <c r="A339" s="83" t="inlineStr">
        <is>
          <t>A2099</t>
        </is>
      </c>
      <c r="B339" s="70" t="inlineStr">
        <is>
          <t>Nguyễn Thị Hữu Nghi</t>
        </is>
      </c>
      <c r="C339" s="77" t="inlineStr">
        <is>
          <t>QA/QC Hành Chính</t>
        </is>
      </c>
      <c r="D339" s="84" t="inlineStr">
        <is>
          <t>Gián tiếp</t>
        </is>
      </c>
      <c r="E339" s="85" t="inlineStr">
        <is>
          <t>2021-12-01</t>
        </is>
      </c>
      <c r="F339" s="69" t="inlineStr"/>
      <c r="G339" s="73" t="inlineStr">
        <is>
          <t>07:50</t>
        </is>
      </c>
      <c r="H339" s="73" t="inlineStr">
        <is>
          <t>19:23</t>
        </is>
      </c>
      <c r="I339" s="75" t="inlineStr">
        <is>
          <t>07:51</t>
        </is>
      </c>
      <c r="J339" s="75" t="inlineStr">
        <is>
          <t>16:51</t>
        </is>
      </c>
      <c r="K339" s="73" t="inlineStr">
        <is>
          <t>07:54</t>
        </is>
      </c>
      <c r="L339" s="73" t="inlineStr">
        <is>
          <t>12:46</t>
        </is>
      </c>
      <c r="M339" s="73" t="inlineStr">
        <is>
          <t>07:54</t>
        </is>
      </c>
      <c r="N339" s="73" t="inlineStr">
        <is>
          <t>18:05</t>
        </is>
      </c>
      <c r="O339" s="75" t="inlineStr"/>
      <c r="P339" s="75" t="inlineStr"/>
      <c r="Q339" s="73" t="inlineStr">
        <is>
          <t>07:52</t>
        </is>
      </c>
      <c r="R339" s="73" t="inlineStr">
        <is>
          <t>18:11</t>
        </is>
      </c>
      <c r="S339" s="73" t="inlineStr">
        <is>
          <t>07:47</t>
        </is>
      </c>
      <c r="T339" s="73" t="inlineStr">
        <is>
          <t>18:03</t>
        </is>
      </c>
      <c r="U339" s="73" t="inlineStr">
        <is>
          <t>07:54</t>
        </is>
      </c>
      <c r="V339" s="73" t="inlineStr">
        <is>
          <t>18:23</t>
        </is>
      </c>
      <c r="W339" s="73" t="inlineStr">
        <is>
          <t>07:53</t>
        </is>
      </c>
      <c r="X339" s="73" t="inlineStr">
        <is>
          <t>17:38</t>
        </is>
      </c>
      <c r="Y339" s="73" t="inlineStr">
        <is>
          <t>07:58</t>
        </is>
      </c>
      <c r="Z339" s="73" t="inlineStr">
        <is>
          <t>17:38</t>
        </is>
      </c>
      <c r="AA339" s="73" t="inlineStr">
        <is>
          <t>07:57</t>
        </is>
      </c>
      <c r="AB339" s="73" t="inlineStr">
        <is>
          <t>17:16</t>
        </is>
      </c>
      <c r="AC339" s="73" t="inlineStr"/>
      <c r="AD339" s="73" t="inlineStr"/>
      <c r="AE339" s="73" t="inlineStr"/>
      <c r="AF339" s="73" t="inlineStr"/>
      <c r="AG339" s="73" t="inlineStr"/>
      <c r="AH339" s="73" t="inlineStr"/>
      <c r="AI339" s="73" t="inlineStr">
        <is>
          <t>07:53</t>
        </is>
      </c>
      <c r="AJ339" s="73" t="inlineStr">
        <is>
          <t>18:31</t>
        </is>
      </c>
      <c r="AK339" s="73" t="inlineStr">
        <is>
          <t>07:52</t>
        </is>
      </c>
      <c r="AL339" s="73" t="inlineStr">
        <is>
          <t>18:21</t>
        </is>
      </c>
      <c r="AM339" s="73" t="inlineStr">
        <is>
          <t>07:55</t>
        </is>
      </c>
      <c r="AN339" s="73" t="inlineStr">
        <is>
          <t>17:07</t>
        </is>
      </c>
      <c r="AO339" s="73" t="inlineStr">
        <is>
          <t>07:48</t>
        </is>
      </c>
      <c r="AP339" s="73" t="inlineStr">
        <is>
          <t>18:13</t>
        </is>
      </c>
      <c r="AQ339" s="73" t="inlineStr"/>
      <c r="AR339" s="73" t="inlineStr"/>
      <c r="AS339" s="73" t="inlineStr"/>
      <c r="AT339" s="73" t="inlineStr"/>
      <c r="AU339" s="73" t="inlineStr">
        <is>
          <t>07:43</t>
        </is>
      </c>
      <c r="AV339" s="73" t="inlineStr">
        <is>
          <t>18:04</t>
        </is>
      </c>
      <c r="AW339" s="73" t="inlineStr">
        <is>
          <t>07:54</t>
        </is>
      </c>
      <c r="AX339" s="73" t="inlineStr">
        <is>
          <t>17:49</t>
        </is>
      </c>
      <c r="AY339" s="73" t="inlineStr">
        <is>
          <t>07:54</t>
        </is>
      </c>
      <c r="AZ339" s="73" t="inlineStr">
        <is>
          <t>18:03</t>
        </is>
      </c>
      <c r="BA339" s="73" t="inlineStr">
        <is>
          <t>07:49</t>
        </is>
      </c>
      <c r="BB339" s="73" t="inlineStr">
        <is>
          <t>17:53</t>
        </is>
      </c>
      <c r="BC339" s="73" t="inlineStr">
        <is>
          <t>07:49</t>
        </is>
      </c>
      <c r="BD339" s="73" t="inlineStr">
        <is>
          <t>18:20</t>
        </is>
      </c>
      <c r="BE339" s="73" t="inlineStr">
        <is>
          <t>07:58</t>
        </is>
      </c>
      <c r="BF339" s="73" t="inlineStr">
        <is>
          <t>17:52</t>
        </is>
      </c>
      <c r="BG339" s="73" t="inlineStr">
        <is>
          <t>07:51</t>
        </is>
      </c>
      <c r="BH339" s="73" t="inlineStr">
        <is>
          <t>18:04</t>
        </is>
      </c>
      <c r="BI339" s="73" t="inlineStr"/>
      <c r="BJ339" s="73" t="inlineStr"/>
      <c r="BK339" s="73" t="inlineStr">
        <is>
          <t>07:55</t>
        </is>
      </c>
      <c r="BL339" s="73" t="inlineStr">
        <is>
          <t>18:06</t>
        </is>
      </c>
      <c r="BM339" s="73" t="inlineStr">
        <is>
          <t>07:51</t>
        </is>
      </c>
      <c r="BN339" s="73" t="inlineStr">
        <is>
          <t>18:04</t>
        </is>
      </c>
      <c r="BO339" s="73" t="n"/>
      <c r="BP339" s="96" t="n"/>
      <c r="BQ339" s="174" t="n"/>
      <c r="BR339" s="174" t="n"/>
      <c r="BS339" s="174" t="n"/>
      <c r="BT339" s="174" t="n"/>
      <c r="BU339" s="174" t="n"/>
      <c r="BV339" s="174" t="n"/>
      <c r="BW339" s="174" t="n"/>
      <c r="BX339" s="174" t="n"/>
      <c r="BY339" s="174" t="n"/>
      <c r="BZ339" s="175" t="n"/>
      <c r="CA339" s="176" t="n"/>
      <c r="CB339" s="177" t="n"/>
      <c r="CC339" s="118" t="n"/>
      <c r="CD339" s="178" t="n"/>
      <c r="CE339" s="120" t="n"/>
      <c r="CF339" s="178" t="n"/>
      <c r="CG339" s="179" t="n"/>
      <c r="CH339" s="178" t="n"/>
      <c r="CI339" s="180" t="n"/>
      <c r="CJ339" s="181" t="n"/>
      <c r="CK339" s="182" t="n"/>
    </row>
    <row r="340" ht="15" customHeight="1" s="128">
      <c r="A340" s="86" t="inlineStr">
        <is>
          <t>A2100</t>
        </is>
      </c>
      <c r="B340" s="70" t="inlineStr">
        <is>
          <t>Võ Thị Tú Uyên</t>
        </is>
      </c>
      <c r="C340" s="77" t="inlineStr">
        <is>
          <t>Kế Toán Tài Chính</t>
        </is>
      </c>
      <c r="D340" s="84" t="inlineStr">
        <is>
          <t>Gián tiếp</t>
        </is>
      </c>
      <c r="E340" s="69" t="inlineStr">
        <is>
          <t>2021-12-01</t>
        </is>
      </c>
      <c r="F340" s="69" t="inlineStr"/>
      <c r="G340" s="73" t="inlineStr">
        <is>
          <t>07:53</t>
        </is>
      </c>
      <c r="H340" s="73" t="inlineStr">
        <is>
          <t>17:30</t>
        </is>
      </c>
      <c r="I340" s="75" t="inlineStr">
        <is>
          <t>07:44</t>
        </is>
      </c>
      <c r="J340" s="75" t="inlineStr">
        <is>
          <t>17:27</t>
        </is>
      </c>
      <c r="K340" s="73" t="inlineStr">
        <is>
          <t>07:58</t>
        </is>
      </c>
      <c r="L340" s="73" t="inlineStr">
        <is>
          <t>18:31</t>
        </is>
      </c>
      <c r="M340" s="73" t="inlineStr">
        <is>
          <t>07:44</t>
        </is>
      </c>
      <c r="N340" s="73" t="inlineStr">
        <is>
          <t>16:37</t>
        </is>
      </c>
      <c r="O340" s="75" t="inlineStr"/>
      <c r="P340" s="75" t="inlineStr"/>
      <c r="Q340" s="73" t="inlineStr">
        <is>
          <t>07:37</t>
        </is>
      </c>
      <c r="R340" s="73" t="inlineStr">
        <is>
          <t>17:02</t>
        </is>
      </c>
      <c r="S340" s="73" t="inlineStr">
        <is>
          <t>07:46</t>
        </is>
      </c>
      <c r="T340" s="73" t="inlineStr">
        <is>
          <t>17:03</t>
        </is>
      </c>
      <c r="U340" s="73" t="inlineStr">
        <is>
          <t>07:29</t>
        </is>
      </c>
      <c r="V340" s="73" t="inlineStr">
        <is>
          <t>17:01</t>
        </is>
      </c>
      <c r="W340" s="73" t="inlineStr">
        <is>
          <t>08:00</t>
        </is>
      </c>
      <c r="X340" s="73" t="inlineStr">
        <is>
          <t>17:28</t>
        </is>
      </c>
      <c r="Y340" s="73" t="inlineStr">
        <is>
          <t>07:49</t>
        </is>
      </c>
      <c r="Z340" s="73" t="inlineStr">
        <is>
          <t>17:09</t>
        </is>
      </c>
      <c r="AA340" s="73" t="inlineStr">
        <is>
          <t>08:02</t>
        </is>
      </c>
      <c r="AB340" s="73" t="inlineStr"/>
      <c r="AC340" s="73" t="inlineStr"/>
      <c r="AD340" s="73" t="inlineStr"/>
      <c r="AE340" s="73" t="inlineStr"/>
      <c r="AF340" s="73" t="inlineStr"/>
      <c r="AG340" s="73" t="inlineStr">
        <is>
          <t>07:41</t>
        </is>
      </c>
      <c r="AH340" s="73" t="inlineStr">
        <is>
          <t>18:44</t>
        </is>
      </c>
      <c r="AI340" s="73" t="inlineStr">
        <is>
          <t>07:53</t>
        </is>
      </c>
      <c r="AJ340" s="73" t="inlineStr">
        <is>
          <t>16:56</t>
        </is>
      </c>
      <c r="AK340" s="73" t="inlineStr">
        <is>
          <t>07:54</t>
        </is>
      </c>
      <c r="AL340" s="73" t="inlineStr">
        <is>
          <t>16:47</t>
        </is>
      </c>
      <c r="AM340" s="73" t="inlineStr">
        <is>
          <t>07:53</t>
        </is>
      </c>
      <c r="AN340" s="73" t="inlineStr">
        <is>
          <t>16:34</t>
        </is>
      </c>
      <c r="AO340" s="73" t="inlineStr"/>
      <c r="AP340" s="73" t="inlineStr"/>
      <c r="AQ340" s="73" t="inlineStr"/>
      <c r="AR340" s="73" t="inlineStr"/>
      <c r="AS340" s="73" t="inlineStr"/>
      <c r="AT340" s="73" t="inlineStr"/>
      <c r="AU340" s="73" t="inlineStr">
        <is>
          <t>07:55</t>
        </is>
      </c>
      <c r="AV340" s="73" t="inlineStr">
        <is>
          <t>17:29</t>
        </is>
      </c>
      <c r="AW340" s="73" t="inlineStr">
        <is>
          <t>07:50</t>
        </is>
      </c>
      <c r="AX340" s="73" t="inlineStr">
        <is>
          <t>18:02</t>
        </is>
      </c>
      <c r="AY340" s="73" t="inlineStr">
        <is>
          <t>07:40</t>
        </is>
      </c>
      <c r="AZ340" s="73" t="inlineStr">
        <is>
          <t>17:37</t>
        </is>
      </c>
      <c r="BA340" s="73" t="inlineStr">
        <is>
          <t>07:44</t>
        </is>
      </c>
      <c r="BB340" s="73" t="inlineStr">
        <is>
          <t>17:30</t>
        </is>
      </c>
      <c r="BC340" s="73" t="inlineStr">
        <is>
          <t>07:52</t>
        </is>
      </c>
      <c r="BD340" s="73" t="inlineStr">
        <is>
          <t>16:29</t>
        </is>
      </c>
      <c r="BE340" s="73" t="inlineStr"/>
      <c r="BF340" s="73" t="inlineStr"/>
      <c r="BG340" s="73" t="inlineStr">
        <is>
          <t>07:48</t>
        </is>
      </c>
      <c r="BH340" s="73" t="inlineStr">
        <is>
          <t>18:32</t>
        </is>
      </c>
      <c r="BI340" s="73" t="inlineStr">
        <is>
          <t>07:35</t>
        </is>
      </c>
      <c r="BJ340" s="73" t="inlineStr">
        <is>
          <t>18:27</t>
        </is>
      </c>
      <c r="BK340" s="73" t="inlineStr">
        <is>
          <t>07:51</t>
        </is>
      </c>
      <c r="BL340" s="73" t="inlineStr">
        <is>
          <t>16:55</t>
        </is>
      </c>
      <c r="BM340" s="73" t="inlineStr">
        <is>
          <t>07:47</t>
        </is>
      </c>
      <c r="BN340" s="73" t="inlineStr">
        <is>
          <t>18:22</t>
        </is>
      </c>
      <c r="BO340" s="73" t="n"/>
      <c r="BP340" s="96" t="n"/>
      <c r="BQ340" s="174" t="n"/>
      <c r="BR340" s="174" t="n"/>
      <c r="BS340" s="174" t="n"/>
      <c r="BT340" s="174" t="n"/>
      <c r="BU340" s="174" t="n"/>
      <c r="BV340" s="174" t="n"/>
      <c r="BW340" s="174" t="n"/>
      <c r="BX340" s="174" t="n"/>
      <c r="BY340" s="174" t="n"/>
      <c r="BZ340" s="175" t="n"/>
      <c r="CA340" s="176" t="n"/>
      <c r="CB340" s="177" t="n"/>
      <c r="CC340" s="118" t="n"/>
      <c r="CD340" s="178" t="n"/>
      <c r="CE340" s="120" t="n"/>
      <c r="CF340" s="178" t="n"/>
      <c r="CG340" s="179" t="n"/>
      <c r="CH340" s="178" t="n"/>
      <c r="CI340" s="180" t="n"/>
      <c r="CJ340" s="181" t="n"/>
      <c r="CK340" s="182" t="n"/>
    </row>
    <row r="341" ht="15" customHeight="1" s="128">
      <c r="A341" s="83" t="inlineStr">
        <is>
          <t>A2101</t>
        </is>
      </c>
      <c r="B341" s="70" t="inlineStr">
        <is>
          <t>Trần Minh Giang</t>
        </is>
      </c>
      <c r="C341" s="77" t="inlineStr">
        <is>
          <t>Kho X1</t>
        </is>
      </c>
      <c r="D341" s="84" t="inlineStr">
        <is>
          <t>Trực tiếp</t>
        </is>
      </c>
      <c r="E341" s="69" t="inlineStr">
        <is>
          <t>2021-11-26</t>
        </is>
      </c>
      <c r="F341" s="69" t="inlineStr"/>
      <c r="G341" s="73" t="inlineStr">
        <is>
          <t>06:56</t>
        </is>
      </c>
      <c r="H341" s="73" t="inlineStr">
        <is>
          <t>19:00</t>
        </is>
      </c>
      <c r="I341" s="75" t="inlineStr">
        <is>
          <t>06:43</t>
        </is>
      </c>
      <c r="J341" s="75" t="inlineStr">
        <is>
          <t>18:05</t>
        </is>
      </c>
      <c r="K341" s="73" t="inlineStr">
        <is>
          <t>06:53</t>
        </is>
      </c>
      <c r="L341" s="73" t="inlineStr">
        <is>
          <t>18:04</t>
        </is>
      </c>
      <c r="M341" s="73" t="inlineStr">
        <is>
          <t>06:48</t>
        </is>
      </c>
      <c r="N341" s="73" t="inlineStr">
        <is>
          <t>18:06</t>
        </is>
      </c>
      <c r="O341" s="75" t="inlineStr"/>
      <c r="P341" s="75" t="inlineStr"/>
      <c r="Q341" s="73" t="inlineStr">
        <is>
          <t>06:53</t>
        </is>
      </c>
      <c r="R341" s="73" t="inlineStr">
        <is>
          <t>19:00</t>
        </is>
      </c>
      <c r="S341" s="73" t="inlineStr">
        <is>
          <t>06:49</t>
        </is>
      </c>
      <c r="T341" s="73" t="inlineStr">
        <is>
          <t>17:02</t>
        </is>
      </c>
      <c r="U341" s="73" t="inlineStr">
        <is>
          <t>06:40</t>
        </is>
      </c>
      <c r="V341" s="73" t="inlineStr">
        <is>
          <t>17:03</t>
        </is>
      </c>
      <c r="W341" s="73" t="inlineStr">
        <is>
          <t>05:44</t>
        </is>
      </c>
      <c r="X341" s="73" t="inlineStr">
        <is>
          <t>19:31</t>
        </is>
      </c>
      <c r="Y341" s="73" t="inlineStr">
        <is>
          <t>06:55</t>
        </is>
      </c>
      <c r="Z341" s="73" t="inlineStr">
        <is>
          <t>17:01</t>
        </is>
      </c>
      <c r="AA341" s="73" t="inlineStr">
        <is>
          <t>06:54</t>
        </is>
      </c>
      <c r="AB341" s="73" t="inlineStr">
        <is>
          <t>18:04</t>
        </is>
      </c>
      <c r="AC341" s="73" t="inlineStr"/>
      <c r="AD341" s="73" t="inlineStr"/>
      <c r="AE341" s="73" t="inlineStr">
        <is>
          <t>06:48</t>
        </is>
      </c>
      <c r="AF341" s="73" t="inlineStr">
        <is>
          <t>21:35</t>
        </is>
      </c>
      <c r="AG341" s="73" t="inlineStr">
        <is>
          <t>06:57</t>
        </is>
      </c>
      <c r="AH341" s="73" t="inlineStr">
        <is>
          <t>19:38</t>
        </is>
      </c>
      <c r="AI341" s="73" t="inlineStr">
        <is>
          <t>06:49</t>
        </is>
      </c>
      <c r="AJ341" s="73" t="inlineStr">
        <is>
          <t>19:30</t>
        </is>
      </c>
      <c r="AK341" s="73" t="inlineStr">
        <is>
          <t>06:44</t>
        </is>
      </c>
      <c r="AL341" s="73" t="inlineStr">
        <is>
          <t>18:03</t>
        </is>
      </c>
      <c r="AM341" s="73" t="inlineStr">
        <is>
          <t>06:54</t>
        </is>
      </c>
      <c r="AN341" s="73" t="inlineStr">
        <is>
          <t>18:05</t>
        </is>
      </c>
      <c r="AO341" s="73" t="inlineStr"/>
      <c r="AP341" s="73" t="inlineStr"/>
      <c r="AQ341" s="73" t="inlineStr"/>
      <c r="AR341" s="73" t="inlineStr"/>
      <c r="AS341" s="73" t="inlineStr"/>
      <c r="AT341" s="73" t="inlineStr"/>
      <c r="AU341" s="73" t="inlineStr">
        <is>
          <t>06:52</t>
        </is>
      </c>
      <c r="AV341" s="73" t="inlineStr">
        <is>
          <t>19:11</t>
        </is>
      </c>
      <c r="AW341" s="73" t="inlineStr">
        <is>
          <t>06:54</t>
        </is>
      </c>
      <c r="AX341" s="73" t="inlineStr">
        <is>
          <t>17:01</t>
        </is>
      </c>
      <c r="AY341" s="73" t="inlineStr">
        <is>
          <t>06:50</t>
        </is>
      </c>
      <c r="AZ341" s="73" t="inlineStr">
        <is>
          <t>19:00</t>
        </is>
      </c>
      <c r="BA341" s="73" t="inlineStr">
        <is>
          <t>06:54</t>
        </is>
      </c>
      <c r="BB341" s="73" t="inlineStr">
        <is>
          <t>18:04</t>
        </is>
      </c>
      <c r="BC341" s="73" t="inlineStr">
        <is>
          <t>06:55</t>
        </is>
      </c>
      <c r="BD341" s="73" t="inlineStr">
        <is>
          <t>17:00</t>
        </is>
      </c>
      <c r="BE341" s="73" t="inlineStr"/>
      <c r="BF341" s="73" t="inlineStr"/>
      <c r="BG341" s="73" t="inlineStr">
        <is>
          <t>06:52</t>
        </is>
      </c>
      <c r="BH341" s="73" t="inlineStr">
        <is>
          <t>15:02</t>
        </is>
      </c>
      <c r="BI341" s="73" t="inlineStr">
        <is>
          <t>06:54</t>
        </is>
      </c>
      <c r="BJ341" s="73" t="inlineStr">
        <is>
          <t>15:05</t>
        </is>
      </c>
      <c r="BK341" s="73" t="inlineStr">
        <is>
          <t>06:51</t>
        </is>
      </c>
      <c r="BL341" s="73" t="inlineStr">
        <is>
          <t>17:11</t>
        </is>
      </c>
      <c r="BM341" s="73" t="inlineStr">
        <is>
          <t>06:55</t>
        </is>
      </c>
      <c r="BN341" s="73" t="inlineStr">
        <is>
          <t>15:02</t>
        </is>
      </c>
      <c r="BO341" s="73" t="n"/>
      <c r="BP341" s="96" t="n"/>
      <c r="BQ341" s="174" t="n"/>
      <c r="BR341" s="174" t="n"/>
      <c r="BS341" s="174" t="n"/>
      <c r="BT341" s="174" t="n"/>
      <c r="BU341" s="174" t="n"/>
      <c r="BV341" s="174" t="n"/>
      <c r="BW341" s="174" t="n"/>
      <c r="BX341" s="174" t="n"/>
      <c r="BY341" s="174" t="n"/>
      <c r="BZ341" s="175" t="n"/>
      <c r="CA341" s="176" t="n"/>
      <c r="CB341" s="177" t="n"/>
      <c r="CC341" s="118" t="n"/>
      <c r="CD341" s="178" t="n"/>
      <c r="CE341" s="120" t="n"/>
      <c r="CF341" s="178" t="n"/>
      <c r="CG341" s="179" t="n"/>
      <c r="CH341" s="178" t="n"/>
      <c r="CI341" s="180" t="n"/>
      <c r="CJ341" s="181" t="n"/>
      <c r="CK341" s="182" t="n"/>
    </row>
    <row r="342" ht="15" customHeight="1" s="128">
      <c r="A342" s="83" t="inlineStr">
        <is>
          <t>A2103</t>
        </is>
      </c>
      <c r="B342" s="70" t="inlineStr">
        <is>
          <t>Đỗ Xuân Hòa</t>
        </is>
      </c>
      <c r="C342" s="77" t="inlineStr">
        <is>
          <t>X1 Ép -  Kỹ thuật</t>
        </is>
      </c>
      <c r="D342" s="84" t="inlineStr">
        <is>
          <t>Trực tiếp</t>
        </is>
      </c>
      <c r="E342" s="69" t="inlineStr">
        <is>
          <t>2021-12-06</t>
        </is>
      </c>
      <c r="F342" s="69" t="inlineStr"/>
      <c r="G342" s="73" t="inlineStr">
        <is>
          <t>05:59</t>
        </is>
      </c>
      <c r="H342" s="73" t="inlineStr">
        <is>
          <t>20:01</t>
        </is>
      </c>
      <c r="I342" s="75" t="inlineStr">
        <is>
          <t>05:54</t>
        </is>
      </c>
      <c r="J342" s="75" t="inlineStr">
        <is>
          <t>20:00</t>
        </is>
      </c>
      <c r="K342" s="73" t="inlineStr">
        <is>
          <t>05:54</t>
        </is>
      </c>
      <c r="L342" s="73" t="inlineStr">
        <is>
          <t>18:02</t>
        </is>
      </c>
      <c r="M342" s="73" t="inlineStr">
        <is>
          <t>05:52</t>
        </is>
      </c>
      <c r="N342" s="73" t="inlineStr">
        <is>
          <t>20:00</t>
        </is>
      </c>
      <c r="O342" s="75" t="inlineStr">
        <is>
          <t>06:02</t>
        </is>
      </c>
      <c r="P342" s="75" t="inlineStr">
        <is>
          <t>20:00</t>
        </is>
      </c>
      <c r="Q342" s="73" t="inlineStr">
        <is>
          <t>05:52</t>
        </is>
      </c>
      <c r="R342" s="73" t="inlineStr">
        <is>
          <t>18:01</t>
        </is>
      </c>
      <c r="S342" s="73" t="inlineStr">
        <is>
          <t>05:48</t>
        </is>
      </c>
      <c r="T342" s="73" t="inlineStr">
        <is>
          <t>20:00</t>
        </is>
      </c>
      <c r="U342" s="73" t="inlineStr">
        <is>
          <t>05:51</t>
        </is>
      </c>
      <c r="V342" s="73" t="inlineStr">
        <is>
          <t>20:01</t>
        </is>
      </c>
      <c r="W342" s="73" t="inlineStr">
        <is>
          <t>05:54</t>
        </is>
      </c>
      <c r="X342" s="73" t="inlineStr">
        <is>
          <t>20:00</t>
        </is>
      </c>
      <c r="Y342" s="73" t="inlineStr">
        <is>
          <t>05:49</t>
        </is>
      </c>
      <c r="Z342" s="73" t="inlineStr">
        <is>
          <t>20:00</t>
        </is>
      </c>
      <c r="AA342" s="73" t="inlineStr">
        <is>
          <t>05:45</t>
        </is>
      </c>
      <c r="AB342" s="73" t="inlineStr">
        <is>
          <t>18:04</t>
        </is>
      </c>
      <c r="AC342" s="73" t="inlineStr">
        <is>
          <t>05:52</t>
        </is>
      </c>
      <c r="AD342" s="73" t="inlineStr">
        <is>
          <t>18:00</t>
        </is>
      </c>
      <c r="AE342" s="73" t="inlineStr">
        <is>
          <t>05:51</t>
        </is>
      </c>
      <c r="AF342" s="73" t="inlineStr">
        <is>
          <t>20:00</t>
        </is>
      </c>
      <c r="AG342" s="73" t="inlineStr">
        <is>
          <t>05:51</t>
        </is>
      </c>
      <c r="AH342" s="73" t="inlineStr">
        <is>
          <t>20:00</t>
        </is>
      </c>
      <c r="AI342" s="73" t="inlineStr">
        <is>
          <t>05:53</t>
        </is>
      </c>
      <c r="AJ342" s="73" t="inlineStr">
        <is>
          <t>20:00</t>
        </is>
      </c>
      <c r="AK342" s="73" t="inlineStr">
        <is>
          <t>05:52</t>
        </is>
      </c>
      <c r="AL342" s="73" t="inlineStr">
        <is>
          <t>20:00</t>
        </is>
      </c>
      <c r="AM342" s="73" t="inlineStr">
        <is>
          <t>05:55</t>
        </is>
      </c>
      <c r="AN342" s="73" t="inlineStr">
        <is>
          <t>20:01</t>
        </is>
      </c>
      <c r="AO342" s="73" t="inlineStr">
        <is>
          <t>05:54</t>
        </is>
      </c>
      <c r="AP342" s="73" t="inlineStr">
        <is>
          <t>16:59</t>
        </is>
      </c>
      <c r="AQ342" s="73" t="inlineStr"/>
      <c r="AR342" s="73" t="inlineStr"/>
      <c r="AS342" s="73" t="inlineStr"/>
      <c r="AT342" s="73" t="inlineStr"/>
      <c r="AU342" s="73" t="inlineStr">
        <is>
          <t>05:45</t>
        </is>
      </c>
      <c r="AV342" s="73" t="inlineStr">
        <is>
          <t>21:31</t>
        </is>
      </c>
      <c r="AW342" s="73" t="inlineStr">
        <is>
          <t>05:56</t>
        </is>
      </c>
      <c r="AX342" s="73" t="inlineStr">
        <is>
          <t>20:00</t>
        </is>
      </c>
      <c r="AY342" s="73" t="inlineStr">
        <is>
          <t>05:41</t>
        </is>
      </c>
      <c r="AZ342" s="73" t="inlineStr">
        <is>
          <t>17:02</t>
        </is>
      </c>
      <c r="BA342" s="73" t="inlineStr"/>
      <c r="BB342" s="73" t="inlineStr"/>
      <c r="BC342" s="73" t="inlineStr"/>
      <c r="BD342" s="73" t="inlineStr"/>
      <c r="BE342" s="73" t="inlineStr"/>
      <c r="BF342" s="73" t="inlineStr"/>
      <c r="BG342" s="73" t="inlineStr">
        <is>
          <t>05:51</t>
        </is>
      </c>
      <c r="BH342" s="73" t="inlineStr">
        <is>
          <t>20:02</t>
        </is>
      </c>
      <c r="BI342" s="73" t="inlineStr">
        <is>
          <t>05:44</t>
        </is>
      </c>
      <c r="BJ342" s="73" t="inlineStr">
        <is>
          <t>20:00</t>
        </is>
      </c>
      <c r="BK342" s="73" t="inlineStr">
        <is>
          <t>05:46</t>
        </is>
      </c>
      <c r="BL342" s="73" t="inlineStr">
        <is>
          <t>18:03</t>
        </is>
      </c>
      <c r="BM342" s="73" t="inlineStr">
        <is>
          <t>05:50</t>
        </is>
      </c>
      <c r="BN342" s="73" t="inlineStr">
        <is>
          <t>18:02</t>
        </is>
      </c>
      <c r="BO342" s="73" t="n"/>
      <c r="BP342" s="96" t="n"/>
      <c r="BQ342" s="174" t="n"/>
      <c r="BR342" s="174" t="n"/>
      <c r="BS342" s="174" t="n"/>
      <c r="BT342" s="174" t="n"/>
      <c r="BU342" s="174" t="n"/>
      <c r="BV342" s="174" t="n"/>
      <c r="BW342" s="174" t="n"/>
      <c r="BX342" s="174" t="n"/>
      <c r="BY342" s="174" t="n"/>
      <c r="BZ342" s="175" t="n"/>
      <c r="CA342" s="176" t="n"/>
      <c r="CB342" s="177" t="n"/>
      <c r="CC342" s="118" t="n"/>
      <c r="CD342" s="178" t="n"/>
      <c r="CE342" s="120" t="n"/>
      <c r="CF342" s="178" t="n"/>
      <c r="CG342" s="179" t="n"/>
      <c r="CH342" s="178" t="n"/>
      <c r="CI342" s="180" t="n"/>
      <c r="CJ342" s="181" t="n"/>
      <c r="CK342" s="182" t="n"/>
    </row>
    <row r="343" ht="15" customHeight="1" s="128">
      <c r="A343" s="83" t="inlineStr">
        <is>
          <t>A2104</t>
        </is>
      </c>
      <c r="B343" s="70" t="inlineStr">
        <is>
          <t>Nguyễn Văn Thuận</t>
        </is>
      </c>
      <c r="C343" s="77" t="inlineStr">
        <is>
          <t>Khuôn Lập trình-gia công</t>
        </is>
      </c>
      <c r="D343" s="84" t="inlineStr">
        <is>
          <t>Gián tiếp</t>
        </is>
      </c>
      <c r="E343" s="69" t="inlineStr">
        <is>
          <t>2021-12-08</t>
        </is>
      </c>
      <c r="F343" s="69" t="inlineStr"/>
      <c r="G343" s="73" t="inlineStr">
        <is>
          <t>17:45</t>
        </is>
      </c>
      <c r="H343" s="73" t="inlineStr">
        <is>
          <t>06:09</t>
        </is>
      </c>
      <c r="I343" s="75" t="inlineStr">
        <is>
          <t>17:48</t>
        </is>
      </c>
      <c r="J343" s="75" t="inlineStr">
        <is>
          <t>06:03</t>
        </is>
      </c>
      <c r="K343" s="73" t="inlineStr">
        <is>
          <t>17:52</t>
        </is>
      </c>
      <c r="L343" s="73" t="inlineStr">
        <is>
          <t>06:08</t>
        </is>
      </c>
      <c r="M343" s="73" t="inlineStr"/>
      <c r="N343" s="73" t="inlineStr"/>
      <c r="O343" s="75" t="inlineStr"/>
      <c r="P343" s="75" t="inlineStr"/>
      <c r="Q343" s="73" t="inlineStr">
        <is>
          <t>07:42</t>
        </is>
      </c>
      <c r="R343" s="73" t="inlineStr">
        <is>
          <t>16:33</t>
        </is>
      </c>
      <c r="S343" s="73" t="inlineStr">
        <is>
          <t>07:46</t>
        </is>
      </c>
      <c r="T343" s="73" t="inlineStr">
        <is>
          <t>20:35</t>
        </is>
      </c>
      <c r="U343" s="73" t="inlineStr">
        <is>
          <t>07:46</t>
        </is>
      </c>
      <c r="V343" s="73" t="inlineStr">
        <is>
          <t>16:33</t>
        </is>
      </c>
      <c r="W343" s="73" t="inlineStr">
        <is>
          <t>07:49</t>
        </is>
      </c>
      <c r="X343" s="73" t="inlineStr">
        <is>
          <t>20:32</t>
        </is>
      </c>
      <c r="Y343" s="73" t="inlineStr">
        <is>
          <t>07:45</t>
        </is>
      </c>
      <c r="Z343" s="73" t="inlineStr">
        <is>
          <t>20:32</t>
        </is>
      </c>
      <c r="AA343" s="73" t="inlineStr">
        <is>
          <t>07:40</t>
        </is>
      </c>
      <c r="AB343" s="73" t="inlineStr">
        <is>
          <t>16:39</t>
        </is>
      </c>
      <c r="AC343" s="73" t="inlineStr">
        <is>
          <t>05:42</t>
        </is>
      </c>
      <c r="AD343" s="73" t="inlineStr">
        <is>
          <t>18:39</t>
        </is>
      </c>
      <c r="AE343" s="73" t="inlineStr">
        <is>
          <t>07:48</t>
        </is>
      </c>
      <c r="AF343" s="73" t="inlineStr">
        <is>
          <t>20:31</t>
        </is>
      </c>
      <c r="AG343" s="73" t="inlineStr">
        <is>
          <t>07:54</t>
        </is>
      </c>
      <c r="AH343" s="73" t="inlineStr">
        <is>
          <t>20:36</t>
        </is>
      </c>
      <c r="AI343" s="73" t="inlineStr">
        <is>
          <t>07:33</t>
        </is>
      </c>
      <c r="AJ343" s="73" t="inlineStr">
        <is>
          <t>19:31</t>
        </is>
      </c>
      <c r="AK343" s="73" t="inlineStr">
        <is>
          <t>07:47</t>
        </is>
      </c>
      <c r="AL343" s="73" t="inlineStr">
        <is>
          <t>17:32</t>
        </is>
      </c>
      <c r="AM343" s="73" t="inlineStr">
        <is>
          <t>07:38</t>
        </is>
      </c>
      <c r="AN343" s="73" t="inlineStr">
        <is>
          <t>16:32</t>
        </is>
      </c>
      <c r="AO343" s="73" t="inlineStr">
        <is>
          <t>07:47</t>
        </is>
      </c>
      <c r="AP343" s="73" t="inlineStr">
        <is>
          <t>16:34</t>
        </is>
      </c>
      <c r="AQ343" s="73" t="inlineStr">
        <is>
          <t>05:50</t>
        </is>
      </c>
      <c r="AR343" s="73" t="inlineStr">
        <is>
          <t>14:07</t>
        </is>
      </c>
      <c r="AS343" s="73" t="inlineStr">
        <is>
          <t>07:41</t>
        </is>
      </c>
      <c r="AT343" s="73" t="inlineStr">
        <is>
          <t>16:57</t>
        </is>
      </c>
      <c r="AU343" s="73" t="inlineStr">
        <is>
          <t>07:47</t>
        </is>
      </c>
      <c r="AV343" s="73" t="inlineStr">
        <is>
          <t>16:33</t>
        </is>
      </c>
      <c r="AW343" s="73" t="inlineStr"/>
      <c r="AX343" s="73" t="inlineStr"/>
      <c r="AY343" s="73" t="inlineStr"/>
      <c r="AZ343" s="73" t="inlineStr"/>
      <c r="BA343" s="73" t="inlineStr">
        <is>
          <t>07:43</t>
        </is>
      </c>
      <c r="BB343" s="73" t="inlineStr">
        <is>
          <t>20:34</t>
        </is>
      </c>
      <c r="BC343" s="73" t="inlineStr">
        <is>
          <t>07:40</t>
        </is>
      </c>
      <c r="BD343" s="73" t="inlineStr">
        <is>
          <t>17:04</t>
        </is>
      </c>
      <c r="BE343" s="73" t="inlineStr"/>
      <c r="BF343" s="73" t="inlineStr"/>
      <c r="BG343" s="73" t="inlineStr">
        <is>
          <t>07:40</t>
        </is>
      </c>
      <c r="BH343" s="73" t="inlineStr">
        <is>
          <t>20:31</t>
        </is>
      </c>
      <c r="BI343" s="73" t="inlineStr">
        <is>
          <t>07:47</t>
        </is>
      </c>
      <c r="BJ343" s="73" t="inlineStr">
        <is>
          <t>20:42</t>
        </is>
      </c>
      <c r="BK343" s="73" t="inlineStr">
        <is>
          <t>07:46</t>
        </is>
      </c>
      <c r="BL343" s="73" t="inlineStr">
        <is>
          <t>16:30</t>
        </is>
      </c>
      <c r="BM343" s="73" t="inlineStr">
        <is>
          <t>07:52</t>
        </is>
      </c>
      <c r="BN343" s="73" t="inlineStr">
        <is>
          <t>20:31</t>
        </is>
      </c>
      <c r="BO343" s="73" t="n"/>
      <c r="BP343" s="96" t="n"/>
      <c r="BQ343" s="174" t="n"/>
      <c r="BR343" s="174" t="n"/>
      <c r="BS343" s="174" t="n"/>
      <c r="BT343" s="174" t="n"/>
      <c r="BU343" s="174" t="n"/>
      <c r="BV343" s="174" t="n"/>
      <c r="BW343" s="174" t="n"/>
      <c r="BX343" s="174" t="n"/>
      <c r="BY343" s="174" t="n"/>
      <c r="BZ343" s="175" t="n"/>
      <c r="CA343" s="176" t="n"/>
      <c r="CB343" s="177" t="n"/>
      <c r="CC343" s="118" t="n"/>
      <c r="CD343" s="178" t="n"/>
      <c r="CE343" s="120" t="n"/>
      <c r="CF343" s="178" t="n"/>
      <c r="CG343" s="179" t="n"/>
      <c r="CH343" s="178" t="n"/>
      <c r="CI343" s="180" t="n"/>
      <c r="CJ343" s="181" t="n"/>
      <c r="CK343" s="182" t="n"/>
    </row>
    <row r="344" ht="15" customHeight="1" s="128">
      <c r="A344" s="83" t="inlineStr">
        <is>
          <t>A2105</t>
        </is>
      </c>
      <c r="B344" s="70" t="inlineStr">
        <is>
          <t>Hồ Anh Dũng</t>
        </is>
      </c>
      <c r="C344" s="77" t="inlineStr">
        <is>
          <t>X1 Ép -  Kỹ thuật</t>
        </is>
      </c>
      <c r="D344" s="84" t="inlineStr">
        <is>
          <t>Gián tiếp</t>
        </is>
      </c>
      <c r="E344" s="69" t="inlineStr">
        <is>
          <t>2021-12-08</t>
        </is>
      </c>
      <c r="F344" s="69" t="inlineStr"/>
      <c r="G344" s="73" t="inlineStr">
        <is>
          <t>07:44</t>
        </is>
      </c>
      <c r="H344" s="73" t="inlineStr">
        <is>
          <t>16:48</t>
        </is>
      </c>
      <c r="I344" s="75" t="inlineStr">
        <is>
          <t>07:49</t>
        </is>
      </c>
      <c r="J344" s="75" t="inlineStr">
        <is>
          <t>16:38</t>
        </is>
      </c>
      <c r="K344" s="73" t="inlineStr">
        <is>
          <t>07:36</t>
        </is>
      </c>
      <c r="L344" s="73" t="inlineStr">
        <is>
          <t>15:58</t>
        </is>
      </c>
      <c r="M344" s="73" t="inlineStr"/>
      <c r="N344" s="73" t="inlineStr"/>
      <c r="O344" s="75" t="inlineStr"/>
      <c r="P344" s="75" t="inlineStr"/>
      <c r="Q344" s="73" t="inlineStr">
        <is>
          <t>07:50</t>
        </is>
      </c>
      <c r="R344" s="73" t="inlineStr">
        <is>
          <t>16:38</t>
        </is>
      </c>
      <c r="S344" s="73" t="inlineStr">
        <is>
          <t>07:54</t>
        </is>
      </c>
      <c r="T344" s="73" t="inlineStr">
        <is>
          <t>16:36</t>
        </is>
      </c>
      <c r="U344" s="73" t="inlineStr">
        <is>
          <t>07:46</t>
        </is>
      </c>
      <c r="V344" s="73" t="inlineStr">
        <is>
          <t>16:37</t>
        </is>
      </c>
      <c r="W344" s="73" t="inlineStr">
        <is>
          <t>07:40</t>
        </is>
      </c>
      <c r="X344" s="73" t="inlineStr">
        <is>
          <t>16:39</t>
        </is>
      </c>
      <c r="Y344" s="73" t="inlineStr">
        <is>
          <t>07:46</t>
        </is>
      </c>
      <c r="Z344" s="73" t="inlineStr">
        <is>
          <t>16:38</t>
        </is>
      </c>
      <c r="AA344" s="73" t="inlineStr"/>
      <c r="AB344" s="73" t="inlineStr"/>
      <c r="AC344" s="73" t="inlineStr"/>
      <c r="AD344" s="73" t="inlineStr"/>
      <c r="AE344" s="73" t="inlineStr">
        <is>
          <t>07:46</t>
        </is>
      </c>
      <c r="AF344" s="73" t="inlineStr">
        <is>
          <t>16:37</t>
        </is>
      </c>
      <c r="AG344" s="73" t="inlineStr">
        <is>
          <t>07:47</t>
        </is>
      </c>
      <c r="AH344" s="73" t="inlineStr">
        <is>
          <t>16:38</t>
        </is>
      </c>
      <c r="AI344" s="73" t="inlineStr">
        <is>
          <t>07:37</t>
        </is>
      </c>
      <c r="AJ344" s="73" t="inlineStr">
        <is>
          <t>16:37</t>
        </is>
      </c>
      <c r="AK344" s="73" t="inlineStr">
        <is>
          <t>07:44</t>
        </is>
      </c>
      <c r="AL344" s="73" t="inlineStr">
        <is>
          <t>16:37</t>
        </is>
      </c>
      <c r="AM344" s="73" t="inlineStr">
        <is>
          <t>07:41</t>
        </is>
      </c>
      <c r="AN344" s="73" t="inlineStr">
        <is>
          <t>16:38</t>
        </is>
      </c>
      <c r="AO344" s="73" t="inlineStr">
        <is>
          <t>07:47</t>
        </is>
      </c>
      <c r="AP344" s="73" t="inlineStr">
        <is>
          <t>15:51</t>
        </is>
      </c>
      <c r="AQ344" s="73" t="inlineStr"/>
      <c r="AR344" s="73" t="inlineStr"/>
      <c r="AS344" s="73" t="inlineStr"/>
      <c r="AT344" s="73" t="inlineStr"/>
      <c r="AU344" s="73" t="inlineStr">
        <is>
          <t>07:46</t>
        </is>
      </c>
      <c r="AV344" s="73" t="inlineStr">
        <is>
          <t>16:38</t>
        </is>
      </c>
      <c r="AW344" s="73" t="inlineStr">
        <is>
          <t>07:41</t>
        </is>
      </c>
      <c r="AX344" s="73" t="inlineStr">
        <is>
          <t>16:38</t>
        </is>
      </c>
      <c r="AY344" s="73" t="inlineStr">
        <is>
          <t>07:42</t>
        </is>
      </c>
      <c r="AZ344" s="73" t="inlineStr">
        <is>
          <t>16:37</t>
        </is>
      </c>
      <c r="BA344" s="73" t="inlineStr">
        <is>
          <t>07:44</t>
        </is>
      </c>
      <c r="BB344" s="73" t="inlineStr">
        <is>
          <t>16:47</t>
        </is>
      </c>
      <c r="BC344" s="73" t="inlineStr"/>
      <c r="BD344" s="73" t="inlineStr"/>
      <c r="BE344" s="73" t="inlineStr"/>
      <c r="BF344" s="73" t="inlineStr"/>
      <c r="BG344" s="73" t="inlineStr">
        <is>
          <t>07:43</t>
        </is>
      </c>
      <c r="BH344" s="73" t="inlineStr">
        <is>
          <t>16:37</t>
        </is>
      </c>
      <c r="BI344" s="73" t="inlineStr">
        <is>
          <t>07:43</t>
        </is>
      </c>
      <c r="BJ344" s="73" t="inlineStr">
        <is>
          <t>16:37</t>
        </is>
      </c>
      <c r="BK344" s="73" t="inlineStr">
        <is>
          <t>07:42</t>
        </is>
      </c>
      <c r="BL344" s="73" t="inlineStr">
        <is>
          <t>16:39</t>
        </is>
      </c>
      <c r="BM344" s="73" t="inlineStr">
        <is>
          <t>07:43</t>
        </is>
      </c>
      <c r="BN344" s="73" t="inlineStr">
        <is>
          <t>17:04</t>
        </is>
      </c>
      <c r="BO344" s="73" t="n"/>
      <c r="BP344" s="96" t="n"/>
      <c r="BQ344" s="174" t="n"/>
      <c r="BR344" s="174" t="n"/>
      <c r="BS344" s="174" t="n"/>
      <c r="BT344" s="174" t="n"/>
      <c r="BU344" s="174" t="n"/>
      <c r="BV344" s="174" t="n"/>
      <c r="BW344" s="174" t="n"/>
      <c r="BX344" s="174" t="n"/>
      <c r="BY344" s="174" t="n"/>
      <c r="BZ344" s="175" t="n"/>
      <c r="CA344" s="176" t="n"/>
      <c r="CB344" s="177" t="n"/>
      <c r="CC344" s="118" t="n"/>
      <c r="CD344" s="178" t="n"/>
      <c r="CE344" s="120" t="n"/>
      <c r="CF344" s="178" t="n"/>
      <c r="CG344" s="179" t="n"/>
      <c r="CH344" s="178" t="n"/>
      <c r="CI344" s="180" t="n"/>
      <c r="CJ344" s="181" t="n"/>
      <c r="CK344" s="182" t="n"/>
    </row>
    <row r="345">
      <c r="A345" s="83" t="inlineStr">
        <is>
          <t>A2108</t>
        </is>
      </c>
      <c r="B345" s="70" t="inlineStr">
        <is>
          <t>Nguyễn Thiện Minh Thông</t>
        </is>
      </c>
      <c r="C345" s="77" t="inlineStr">
        <is>
          <t>Tuyển Dụng</t>
        </is>
      </c>
      <c r="D345" s="84" t="inlineStr">
        <is>
          <t>Gián tiếp</t>
        </is>
      </c>
      <c r="E345" s="69" t="inlineStr">
        <is>
          <t>2021-12-15</t>
        </is>
      </c>
      <c r="F345" s="69" t="inlineStr"/>
      <c r="G345" s="73" t="inlineStr">
        <is>
          <t>07:53</t>
        </is>
      </c>
      <c r="H345" s="73" t="inlineStr">
        <is>
          <t>17:29</t>
        </is>
      </c>
      <c r="I345" s="75" t="inlineStr">
        <is>
          <t>07:53</t>
        </is>
      </c>
      <c r="J345" s="75" t="inlineStr">
        <is>
          <t>16:54</t>
        </is>
      </c>
      <c r="K345" s="73" t="inlineStr">
        <is>
          <t>07:59</t>
        </is>
      </c>
      <c r="L345" s="73" t="inlineStr">
        <is>
          <t>16:38</t>
        </is>
      </c>
      <c r="M345" s="73" t="inlineStr"/>
      <c r="N345" s="73" t="inlineStr"/>
      <c r="O345" s="75" t="inlineStr"/>
      <c r="P345" s="75" t="inlineStr"/>
      <c r="Q345" s="73" t="inlineStr">
        <is>
          <t>07:58</t>
        </is>
      </c>
      <c r="R345" s="73" t="inlineStr">
        <is>
          <t>17:48</t>
        </is>
      </c>
      <c r="S345" s="73" t="inlineStr">
        <is>
          <t>07:50</t>
        </is>
      </c>
      <c r="T345" s="73" t="inlineStr">
        <is>
          <t>17:35</t>
        </is>
      </c>
      <c r="U345" s="73" t="inlineStr">
        <is>
          <t>07:50</t>
        </is>
      </c>
      <c r="V345" s="73" t="inlineStr">
        <is>
          <t>16:56</t>
        </is>
      </c>
      <c r="W345" s="73" t="inlineStr"/>
      <c r="X345" s="73" t="inlineStr"/>
      <c r="Y345" s="73" t="inlineStr">
        <is>
          <t>07:57</t>
        </is>
      </c>
      <c r="Z345" s="73" t="inlineStr">
        <is>
          <t>17:32</t>
        </is>
      </c>
      <c r="AA345" s="73" t="inlineStr"/>
      <c r="AB345" s="73" t="inlineStr"/>
      <c r="AC345" s="73" t="inlineStr"/>
      <c r="AD345" s="73" t="inlineStr"/>
      <c r="AE345" s="73" t="inlineStr">
        <is>
          <t>07:58</t>
        </is>
      </c>
      <c r="AF345" s="73" t="inlineStr">
        <is>
          <t>17:17</t>
        </is>
      </c>
      <c r="AG345" s="73" t="inlineStr">
        <is>
          <t>07:55</t>
        </is>
      </c>
      <c r="AH345" s="73" t="inlineStr">
        <is>
          <t>16:54</t>
        </is>
      </c>
      <c r="AI345" s="73" t="inlineStr">
        <is>
          <t>07:52</t>
        </is>
      </c>
      <c r="AJ345" s="73" t="inlineStr">
        <is>
          <t>16:54</t>
        </is>
      </c>
      <c r="AK345" s="73" t="inlineStr">
        <is>
          <t>07:57</t>
        </is>
      </c>
      <c r="AL345" s="73" t="inlineStr">
        <is>
          <t>16:52</t>
        </is>
      </c>
      <c r="AM345" s="73" t="inlineStr">
        <is>
          <t>07:55</t>
        </is>
      </c>
      <c r="AN345" s="73" t="inlineStr">
        <is>
          <t>16:56</t>
        </is>
      </c>
      <c r="AO345" s="73" t="inlineStr">
        <is>
          <t>08:00</t>
        </is>
      </c>
      <c r="AP345" s="73" t="inlineStr">
        <is>
          <t>16:44</t>
        </is>
      </c>
      <c r="AQ345" s="73" t="inlineStr"/>
      <c r="AR345" s="73" t="inlineStr"/>
      <c r="AS345" s="73" t="inlineStr"/>
      <c r="AT345" s="73" t="inlineStr"/>
      <c r="AU345" s="73" t="inlineStr">
        <is>
          <t>07:54</t>
        </is>
      </c>
      <c r="AV345" s="73" t="inlineStr">
        <is>
          <t>16:50</t>
        </is>
      </c>
      <c r="AW345" s="73" t="inlineStr">
        <is>
          <t>07:58</t>
        </is>
      </c>
      <c r="AX345" s="73" t="inlineStr">
        <is>
          <t>16:50</t>
        </is>
      </c>
      <c r="AY345" s="73" t="inlineStr">
        <is>
          <t>07:55</t>
        </is>
      </c>
      <c r="AZ345" s="73" t="inlineStr">
        <is>
          <t>16:53</t>
        </is>
      </c>
      <c r="BA345" s="73" t="inlineStr">
        <is>
          <t>07:55</t>
        </is>
      </c>
      <c r="BB345" s="73" t="inlineStr">
        <is>
          <t>16:35</t>
        </is>
      </c>
      <c r="BC345" s="73" t="inlineStr">
        <is>
          <t>07:52</t>
        </is>
      </c>
      <c r="BD345" s="73" t="inlineStr">
        <is>
          <t>16:29</t>
        </is>
      </c>
      <c r="BE345" s="73" t="inlineStr"/>
      <c r="BF345" s="73" t="inlineStr"/>
      <c r="BG345" s="73" t="inlineStr">
        <is>
          <t>07:57</t>
        </is>
      </c>
      <c r="BH345" s="73" t="inlineStr">
        <is>
          <t>17:15</t>
        </is>
      </c>
      <c r="BI345" s="73" t="inlineStr">
        <is>
          <t>08:10</t>
        </is>
      </c>
      <c r="BJ345" s="73" t="inlineStr">
        <is>
          <t>16:38</t>
        </is>
      </c>
      <c r="BK345" s="73" t="inlineStr">
        <is>
          <t>07:52</t>
        </is>
      </c>
      <c r="BL345" s="73" t="inlineStr">
        <is>
          <t>16:48</t>
        </is>
      </c>
      <c r="BM345" s="73" t="inlineStr">
        <is>
          <t>07:55</t>
        </is>
      </c>
      <c r="BN345" s="73" t="inlineStr">
        <is>
          <t>16:50</t>
        </is>
      </c>
      <c r="BO345" s="73" t="n"/>
      <c r="BP345" s="96" t="n"/>
      <c r="BQ345" s="174" t="n"/>
      <c r="BR345" s="174" t="n"/>
      <c r="BS345" s="174" t="n"/>
      <c r="BT345" s="174" t="n"/>
      <c r="BU345" s="174" t="n"/>
      <c r="BV345" s="174" t="n"/>
      <c r="BW345" s="174" t="n"/>
      <c r="BX345" s="174" t="n"/>
      <c r="BY345" s="174" t="n"/>
      <c r="BZ345" s="175" t="n"/>
      <c r="CA345" s="176" t="n"/>
      <c r="CB345" s="177" t="n"/>
      <c r="CC345" s="118" t="n"/>
      <c r="CD345" s="178" t="n"/>
      <c r="CE345" s="120" t="n"/>
      <c r="CF345" s="178" t="n"/>
      <c r="CG345" s="179" t="n"/>
      <c r="CH345" s="178" t="n"/>
      <c r="CI345" s="180" t="n"/>
      <c r="CJ345" s="181" t="n"/>
      <c r="CK345" s="182" t="n"/>
    </row>
    <row r="346">
      <c r="A346" s="83" t="inlineStr">
        <is>
          <t>A211</t>
        </is>
      </c>
      <c r="B346" s="70" t="inlineStr">
        <is>
          <t>Nguyễn Thị Thanh Tuyền</t>
        </is>
      </c>
      <c r="C346" s="77" t="inlineStr">
        <is>
          <t>QA/QC Hành Chính</t>
        </is>
      </c>
      <c r="D346" s="84" t="inlineStr">
        <is>
          <t>Gián tiếp</t>
        </is>
      </c>
      <c r="E346" s="69" t="inlineStr">
        <is>
          <t>2010-11-08</t>
        </is>
      </c>
      <c r="F346" s="69" t="inlineStr"/>
      <c r="G346" s="73" t="inlineStr">
        <is>
          <t>07:55</t>
        </is>
      </c>
      <c r="H346" s="73" t="inlineStr">
        <is>
          <t>16:30</t>
        </is>
      </c>
      <c r="I346" s="75" t="inlineStr">
        <is>
          <t>07:59</t>
        </is>
      </c>
      <c r="J346" s="75" t="inlineStr">
        <is>
          <t>18:10</t>
        </is>
      </c>
      <c r="K346" s="73" t="inlineStr">
        <is>
          <t>07:57</t>
        </is>
      </c>
      <c r="L346" s="73" t="inlineStr">
        <is>
          <t>16:33</t>
        </is>
      </c>
      <c r="M346" s="73" t="inlineStr">
        <is>
          <t>07:57</t>
        </is>
      </c>
      <c r="N346" s="73" t="inlineStr">
        <is>
          <t>18:07</t>
        </is>
      </c>
      <c r="O346" s="75" t="inlineStr"/>
      <c r="P346" s="75" t="inlineStr"/>
      <c r="Q346" s="73" t="inlineStr">
        <is>
          <t>07:57</t>
        </is>
      </c>
      <c r="R346" s="73" t="inlineStr">
        <is>
          <t>18:11</t>
        </is>
      </c>
      <c r="S346" s="73" t="inlineStr"/>
      <c r="T346" s="73" t="inlineStr"/>
      <c r="U346" s="73" t="inlineStr">
        <is>
          <t>07:54</t>
        </is>
      </c>
      <c r="V346" s="73" t="inlineStr">
        <is>
          <t>18:16</t>
        </is>
      </c>
      <c r="W346" s="73" t="inlineStr">
        <is>
          <t>07:52</t>
        </is>
      </c>
      <c r="X346" s="73" t="inlineStr">
        <is>
          <t>18:04</t>
        </is>
      </c>
      <c r="Y346" s="73" t="inlineStr">
        <is>
          <t>07:53</t>
        </is>
      </c>
      <c r="Z346" s="73" t="inlineStr">
        <is>
          <t>18:04</t>
        </is>
      </c>
      <c r="AA346" s="73" t="inlineStr">
        <is>
          <t>07:48</t>
        </is>
      </c>
      <c r="AB346" s="73" t="inlineStr">
        <is>
          <t>18:32</t>
        </is>
      </c>
      <c r="AC346" s="73" t="inlineStr"/>
      <c r="AD346" s="73" t="inlineStr"/>
      <c r="AE346" s="73" t="inlineStr">
        <is>
          <t>07:59</t>
        </is>
      </c>
      <c r="AF346" s="73" t="inlineStr">
        <is>
          <t>17:17</t>
        </is>
      </c>
      <c r="AG346" s="73" t="inlineStr">
        <is>
          <t>07:51</t>
        </is>
      </c>
      <c r="AH346" s="73" t="inlineStr">
        <is>
          <t>16:34</t>
        </is>
      </c>
      <c r="AI346" s="73" t="inlineStr">
        <is>
          <t>07:43</t>
        </is>
      </c>
      <c r="AJ346" s="73" t="inlineStr">
        <is>
          <t>16:40</t>
        </is>
      </c>
      <c r="AK346" s="73" t="inlineStr">
        <is>
          <t>07:48</t>
        </is>
      </c>
      <c r="AL346" s="73" t="inlineStr">
        <is>
          <t>16:41</t>
        </is>
      </c>
      <c r="AM346" s="73" t="inlineStr">
        <is>
          <t>07:52</t>
        </is>
      </c>
      <c r="AN346" s="73" t="inlineStr">
        <is>
          <t>17:50</t>
        </is>
      </c>
      <c r="AO346" s="73" t="inlineStr">
        <is>
          <t>08:00</t>
        </is>
      </c>
      <c r="AP346" s="73" t="inlineStr">
        <is>
          <t>15:27</t>
        </is>
      </c>
      <c r="AQ346" s="73" t="inlineStr"/>
      <c r="AR346" s="73" t="inlineStr"/>
      <c r="AS346" s="73" t="inlineStr"/>
      <c r="AT346" s="73" t="inlineStr"/>
      <c r="AU346" s="73" t="inlineStr">
        <is>
          <t>08:05</t>
        </is>
      </c>
      <c r="AV346" s="73" t="inlineStr">
        <is>
          <t>17:55</t>
        </is>
      </c>
      <c r="AW346" s="73" t="inlineStr">
        <is>
          <t>07:58</t>
        </is>
      </c>
      <c r="AX346" s="73" t="inlineStr">
        <is>
          <t>18:41</t>
        </is>
      </c>
      <c r="AY346" s="73" t="inlineStr">
        <is>
          <t>07:56</t>
        </is>
      </c>
      <c r="AZ346" s="73" t="inlineStr">
        <is>
          <t>18:03</t>
        </is>
      </c>
      <c r="BA346" s="73" t="inlineStr">
        <is>
          <t>07:46</t>
        </is>
      </c>
      <c r="BB346" s="73" t="inlineStr">
        <is>
          <t>18:03</t>
        </is>
      </c>
      <c r="BC346" s="73" t="inlineStr">
        <is>
          <t>07:59</t>
        </is>
      </c>
      <c r="BD346" s="73" t="inlineStr">
        <is>
          <t>17:57</t>
        </is>
      </c>
      <c r="BE346" s="73" t="inlineStr"/>
      <c r="BF346" s="73" t="inlineStr"/>
      <c r="BG346" s="73" t="inlineStr"/>
      <c r="BH346" s="73" t="inlineStr"/>
      <c r="BI346" s="73" t="inlineStr">
        <is>
          <t>08:05</t>
        </is>
      </c>
      <c r="BJ346" s="73" t="inlineStr">
        <is>
          <t>17:45</t>
        </is>
      </c>
      <c r="BK346" s="73" t="inlineStr">
        <is>
          <t>06:59</t>
        </is>
      </c>
      <c r="BL346" s="73" t="inlineStr">
        <is>
          <t>18:01</t>
        </is>
      </c>
      <c r="BM346" s="73" t="inlineStr">
        <is>
          <t>07:55</t>
        </is>
      </c>
      <c r="BN346" s="73" t="inlineStr">
        <is>
          <t>18:25</t>
        </is>
      </c>
      <c r="BO346" s="73" t="n"/>
      <c r="BP346" s="96" t="n"/>
      <c r="BQ346" s="174" t="n"/>
      <c r="BR346" s="174" t="n"/>
      <c r="BS346" s="174" t="n"/>
      <c r="BT346" s="174" t="n"/>
      <c r="BU346" s="174" t="n"/>
      <c r="BV346" s="174" t="n"/>
      <c r="BW346" s="174" t="n"/>
      <c r="BX346" s="174" t="n"/>
      <c r="BY346" s="174" t="n"/>
      <c r="BZ346" s="175" t="n"/>
      <c r="CA346" s="176" t="n"/>
      <c r="CB346" s="177" t="n"/>
      <c r="CC346" s="118" t="n"/>
      <c r="CD346" s="178" t="n"/>
      <c r="CE346" s="120" t="n"/>
      <c r="CF346" s="178" t="n"/>
      <c r="CG346" s="179" t="n"/>
      <c r="CH346" s="178" t="n"/>
      <c r="CI346" s="180" t="n"/>
      <c r="CJ346" s="181" t="n"/>
      <c r="CK346" s="182" t="n"/>
    </row>
    <row r="347">
      <c r="A347" s="83" t="inlineStr">
        <is>
          <t>A2112</t>
        </is>
      </c>
      <c r="B347" s="70" t="inlineStr">
        <is>
          <t>Phạm Minh Mẫn</t>
        </is>
      </c>
      <c r="C347" s="77" t="inlineStr">
        <is>
          <t>Kỹ Thuật</t>
        </is>
      </c>
      <c r="D347" s="84" t="inlineStr">
        <is>
          <t>Gián tiếp</t>
        </is>
      </c>
      <c r="E347" s="69" t="inlineStr">
        <is>
          <t>2021-12-15</t>
        </is>
      </c>
      <c r="F347" s="69" t="inlineStr"/>
      <c r="G347" s="73" t="inlineStr">
        <is>
          <t>08:05</t>
        </is>
      </c>
      <c r="H347" s="73" t="inlineStr">
        <is>
          <t>16:38</t>
        </is>
      </c>
      <c r="I347" s="75" t="inlineStr">
        <is>
          <t>08:06</t>
        </is>
      </c>
      <c r="J347" s="75" t="inlineStr">
        <is>
          <t>16:40</t>
        </is>
      </c>
      <c r="K347" s="73" t="inlineStr">
        <is>
          <t>08:03</t>
        </is>
      </c>
      <c r="L347" s="73" t="inlineStr">
        <is>
          <t>16:39</t>
        </is>
      </c>
      <c r="M347" s="73" t="inlineStr"/>
      <c r="N347" s="73" t="inlineStr"/>
      <c r="O347" s="75" t="inlineStr"/>
      <c r="P347" s="75" t="inlineStr"/>
      <c r="Q347" s="73" t="inlineStr"/>
      <c r="R347" s="73" t="inlineStr"/>
      <c r="S347" s="73" t="inlineStr"/>
      <c r="T347" s="73" t="inlineStr"/>
      <c r="U347" s="73" t="inlineStr"/>
      <c r="V347" s="73" t="inlineStr"/>
      <c r="W347" s="73" t="inlineStr"/>
      <c r="X347" s="73" t="inlineStr"/>
      <c r="Y347" s="73" t="inlineStr"/>
      <c r="Z347" s="73" t="inlineStr"/>
      <c r="AA347" s="73" t="inlineStr"/>
      <c r="AB347" s="73" t="inlineStr"/>
      <c r="AC347" s="73" t="inlineStr"/>
      <c r="AD347" s="73" t="inlineStr"/>
      <c r="AE347" s="73" t="inlineStr"/>
      <c r="AF347" s="73" t="inlineStr"/>
      <c r="AG347" s="73" t="inlineStr"/>
      <c r="AH347" s="73" t="inlineStr"/>
      <c r="AI347" s="73" t="inlineStr"/>
      <c r="AJ347" s="73" t="inlineStr"/>
      <c r="AK347" s="73" t="inlineStr"/>
      <c r="AL347" s="73" t="inlineStr"/>
      <c r="AM347" s="73" t="inlineStr"/>
      <c r="AN347" s="73" t="inlineStr"/>
      <c r="AO347" s="73" t="inlineStr"/>
      <c r="AP347" s="73" t="inlineStr"/>
      <c r="AQ347" s="73" t="inlineStr"/>
      <c r="AR347" s="73" t="inlineStr"/>
      <c r="AS347" s="73" t="inlineStr"/>
      <c r="AT347" s="73" t="inlineStr"/>
      <c r="AU347" s="73" t="inlineStr"/>
      <c r="AV347" s="73" t="inlineStr"/>
      <c r="AW347" s="73" t="inlineStr"/>
      <c r="AX347" s="73" t="inlineStr"/>
      <c r="AY347" s="73" t="inlineStr"/>
      <c r="AZ347" s="73" t="inlineStr"/>
      <c r="BA347" s="73" t="inlineStr"/>
      <c r="BB347" s="73" t="inlineStr"/>
      <c r="BC347" s="73" t="inlineStr"/>
      <c r="BD347" s="73" t="inlineStr"/>
      <c r="BE347" s="73" t="inlineStr"/>
      <c r="BF347" s="73" t="inlineStr"/>
      <c r="BG347" s="73" t="inlineStr"/>
      <c r="BH347" s="73" t="inlineStr"/>
      <c r="BI347" s="73" t="inlineStr"/>
      <c r="BJ347" s="73" t="inlineStr"/>
      <c r="BK347" s="73" t="inlineStr"/>
      <c r="BL347" s="73" t="inlineStr"/>
      <c r="BM347" s="73" t="inlineStr"/>
      <c r="BN347" s="73" t="inlineStr"/>
      <c r="BO347" s="73" t="n"/>
      <c r="BP347" s="96" t="n"/>
      <c r="BQ347" s="174" t="n"/>
      <c r="BR347" s="174" t="n"/>
      <c r="BS347" s="174" t="n"/>
      <c r="BT347" s="174" t="n"/>
      <c r="BU347" s="174" t="n"/>
      <c r="BV347" s="174" t="n"/>
      <c r="BW347" s="174" t="n"/>
      <c r="BX347" s="174" t="n"/>
      <c r="BY347" s="174" t="n"/>
      <c r="BZ347" s="175" t="n"/>
      <c r="CA347" s="176" t="n"/>
      <c r="CB347" s="177" t="n"/>
      <c r="CC347" s="118" t="n"/>
      <c r="CD347" s="178" t="n"/>
      <c r="CE347" s="120" t="n"/>
      <c r="CF347" s="178" t="n"/>
      <c r="CG347" s="179" t="n"/>
      <c r="CH347" s="178" t="n"/>
      <c r="CI347" s="180" t="n"/>
      <c r="CJ347" s="181" t="n"/>
      <c r="CK347" s="182" t="n"/>
    </row>
    <row r="348">
      <c r="A348" s="86" t="inlineStr">
        <is>
          <t>A2115</t>
        </is>
      </c>
      <c r="B348" s="70" t="inlineStr">
        <is>
          <t>Đinh Tấn Kiệt</t>
        </is>
      </c>
      <c r="C348" s="77" t="inlineStr">
        <is>
          <t>Kho X1</t>
        </is>
      </c>
      <c r="D348" s="84" t="inlineStr">
        <is>
          <t>Trực tiếp</t>
        </is>
      </c>
      <c r="E348" s="69" t="inlineStr">
        <is>
          <t>2021-12-13</t>
        </is>
      </c>
      <c r="F348" s="69" t="inlineStr"/>
      <c r="G348" s="73" t="inlineStr">
        <is>
          <t>05:57</t>
        </is>
      </c>
      <c r="H348" s="73" t="inlineStr">
        <is>
          <t>18:04</t>
        </is>
      </c>
      <c r="I348" s="75" t="inlineStr">
        <is>
          <t>05:54</t>
        </is>
      </c>
      <c r="J348" s="75" t="inlineStr">
        <is>
          <t>18:06</t>
        </is>
      </c>
      <c r="K348" s="73" t="inlineStr">
        <is>
          <t>05:54</t>
        </is>
      </c>
      <c r="L348" s="73" t="inlineStr">
        <is>
          <t>18:05</t>
        </is>
      </c>
      <c r="M348" s="73" t="inlineStr">
        <is>
          <t>05:55</t>
        </is>
      </c>
      <c r="N348" s="73" t="inlineStr">
        <is>
          <t>18:04</t>
        </is>
      </c>
      <c r="O348" s="75" t="inlineStr">
        <is>
          <t>05:52</t>
        </is>
      </c>
      <c r="P348" s="75" t="inlineStr">
        <is>
          <t>18:00</t>
        </is>
      </c>
      <c r="Q348" s="73" t="inlineStr">
        <is>
          <t>05:56</t>
        </is>
      </c>
      <c r="R348" s="73" t="inlineStr">
        <is>
          <t>14:00</t>
        </is>
      </c>
      <c r="S348" s="73" t="inlineStr">
        <is>
          <t>05:58</t>
        </is>
      </c>
      <c r="T348" s="73" t="inlineStr">
        <is>
          <t>18:06</t>
        </is>
      </c>
      <c r="U348" s="73" t="inlineStr">
        <is>
          <t>05:45</t>
        </is>
      </c>
      <c r="V348" s="73" t="inlineStr">
        <is>
          <t>18:04</t>
        </is>
      </c>
      <c r="W348" s="73" t="inlineStr">
        <is>
          <t>05:57</t>
        </is>
      </c>
      <c r="X348" s="73" t="inlineStr">
        <is>
          <t>18:03</t>
        </is>
      </c>
      <c r="Y348" s="73" t="inlineStr">
        <is>
          <t>05:56</t>
        </is>
      </c>
      <c r="Z348" s="73" t="inlineStr">
        <is>
          <t>18:04</t>
        </is>
      </c>
      <c r="AA348" s="73" t="inlineStr">
        <is>
          <t>05:58</t>
        </is>
      </c>
      <c r="AB348" s="73" t="inlineStr">
        <is>
          <t>12:49</t>
        </is>
      </c>
      <c r="AC348" s="73" t="inlineStr"/>
      <c r="AD348" s="73" t="inlineStr"/>
      <c r="AE348" s="73" t="inlineStr">
        <is>
          <t>05:57</t>
        </is>
      </c>
      <c r="AF348" s="73" t="inlineStr">
        <is>
          <t>18:05</t>
        </is>
      </c>
      <c r="AG348" s="73" t="inlineStr">
        <is>
          <t>05:58</t>
        </is>
      </c>
      <c r="AH348" s="73" t="inlineStr">
        <is>
          <t>18:02</t>
        </is>
      </c>
      <c r="AI348" s="73" t="inlineStr">
        <is>
          <t>05:57</t>
        </is>
      </c>
      <c r="AJ348" s="73" t="inlineStr"/>
      <c r="AK348" s="73" t="inlineStr">
        <is>
          <t>05:59</t>
        </is>
      </c>
      <c r="AL348" s="73" t="inlineStr">
        <is>
          <t>18:01</t>
        </is>
      </c>
      <c r="AM348" s="73" t="inlineStr">
        <is>
          <t>05:58</t>
        </is>
      </c>
      <c r="AN348" s="73" t="inlineStr">
        <is>
          <t>18:00</t>
        </is>
      </c>
      <c r="AO348" s="73" t="inlineStr">
        <is>
          <t>05:59</t>
        </is>
      </c>
      <c r="AP348" s="73" t="inlineStr">
        <is>
          <t>14:01</t>
        </is>
      </c>
      <c r="AQ348" s="73" t="inlineStr"/>
      <c r="AR348" s="73" t="inlineStr"/>
      <c r="AS348" s="73" t="inlineStr"/>
      <c r="AT348" s="73" t="inlineStr"/>
      <c r="AU348" s="73" t="inlineStr">
        <is>
          <t>06:00</t>
        </is>
      </c>
      <c r="AV348" s="73" t="inlineStr">
        <is>
          <t>18:06</t>
        </is>
      </c>
      <c r="AW348" s="73" t="inlineStr">
        <is>
          <t>06:01</t>
        </is>
      </c>
      <c r="AX348" s="73" t="inlineStr">
        <is>
          <t>14:12</t>
        </is>
      </c>
      <c r="AY348" s="73" t="inlineStr">
        <is>
          <t>06:03</t>
        </is>
      </c>
      <c r="AZ348" s="73" t="inlineStr">
        <is>
          <t>18:01</t>
        </is>
      </c>
      <c r="BA348" s="73" t="inlineStr">
        <is>
          <t>05:59</t>
        </is>
      </c>
      <c r="BB348" s="73" t="inlineStr">
        <is>
          <t>14:04</t>
        </is>
      </c>
      <c r="BC348" s="73" t="inlineStr">
        <is>
          <t>05:58</t>
        </is>
      </c>
      <c r="BD348" s="73" t="inlineStr">
        <is>
          <t>18:00</t>
        </is>
      </c>
      <c r="BE348" s="73" t="inlineStr"/>
      <c r="BF348" s="73" t="inlineStr"/>
      <c r="BG348" s="73" t="inlineStr"/>
      <c r="BH348" s="73" t="inlineStr"/>
      <c r="BI348" s="73" t="inlineStr">
        <is>
          <t>06:07</t>
        </is>
      </c>
      <c r="BJ348" s="73" t="inlineStr">
        <is>
          <t>18:06</t>
        </is>
      </c>
      <c r="BK348" s="73" t="inlineStr">
        <is>
          <t>06:12</t>
        </is>
      </c>
      <c r="BL348" s="73" t="inlineStr">
        <is>
          <t>18:01</t>
        </is>
      </c>
      <c r="BM348" s="73" t="inlineStr">
        <is>
          <t>05:53</t>
        </is>
      </c>
      <c r="BN348" s="73" t="inlineStr">
        <is>
          <t>14:07</t>
        </is>
      </c>
      <c r="BO348" s="73" t="n"/>
      <c r="BP348" s="96" t="n"/>
      <c r="BQ348" s="174" t="n"/>
      <c r="BR348" s="174" t="n"/>
      <c r="BS348" s="174" t="n"/>
      <c r="BT348" s="174" t="n"/>
      <c r="BU348" s="174" t="n"/>
      <c r="BV348" s="174" t="n"/>
      <c r="BW348" s="174" t="n"/>
      <c r="BX348" s="174" t="n"/>
      <c r="BY348" s="174" t="n"/>
      <c r="BZ348" s="175" t="n"/>
      <c r="CA348" s="176" t="n"/>
      <c r="CB348" s="177" t="n"/>
      <c r="CC348" s="118" t="n"/>
      <c r="CD348" s="178" t="n"/>
      <c r="CE348" s="120" t="n"/>
      <c r="CF348" s="178" t="n"/>
      <c r="CG348" s="179" t="n"/>
      <c r="CH348" s="178" t="n"/>
      <c r="CI348" s="180" t="n"/>
      <c r="CJ348" s="181" t="n"/>
      <c r="CK348" s="182" t="n"/>
    </row>
    <row r="349">
      <c r="A349" s="83" t="inlineStr">
        <is>
          <t>A2118</t>
        </is>
      </c>
      <c r="B349" s="70" t="inlineStr">
        <is>
          <t>Nguyễn Thị Ngọc Nhi</t>
        </is>
      </c>
      <c r="C349" s="77" t="inlineStr">
        <is>
          <t>Khuôn Lập trình-gia công</t>
        </is>
      </c>
      <c r="D349" s="84" t="inlineStr">
        <is>
          <t>Trực tiếp</t>
        </is>
      </c>
      <c r="E349" s="69" t="inlineStr">
        <is>
          <t>2021-12-15</t>
        </is>
      </c>
      <c r="F349" s="69" t="inlineStr"/>
      <c r="G349" s="73" t="inlineStr">
        <is>
          <t>05:50</t>
        </is>
      </c>
      <c r="H349" s="73" t="inlineStr">
        <is>
          <t>18:06</t>
        </is>
      </c>
      <c r="I349" s="75" t="inlineStr">
        <is>
          <t>05:52</t>
        </is>
      </c>
      <c r="J349" s="75" t="inlineStr">
        <is>
          <t>18:07</t>
        </is>
      </c>
      <c r="K349" s="73" t="inlineStr">
        <is>
          <t>05:56</t>
        </is>
      </c>
      <c r="L349" s="73" t="inlineStr">
        <is>
          <t>18:06</t>
        </is>
      </c>
      <c r="M349" s="73" t="inlineStr">
        <is>
          <t>05:51</t>
        </is>
      </c>
      <c r="N349" s="73" t="inlineStr">
        <is>
          <t>18:07</t>
        </is>
      </c>
      <c r="O349" s="75" t="inlineStr"/>
      <c r="P349" s="75" t="inlineStr"/>
      <c r="Q349" s="73" t="inlineStr">
        <is>
          <t>07:51</t>
        </is>
      </c>
      <c r="R349" s="73" t="inlineStr">
        <is>
          <t>16:34</t>
        </is>
      </c>
      <c r="S349" s="73" t="inlineStr">
        <is>
          <t>07:45</t>
        </is>
      </c>
      <c r="T349" s="73" t="inlineStr">
        <is>
          <t>16:35</t>
        </is>
      </c>
      <c r="U349" s="73" t="inlineStr">
        <is>
          <t>07:49</t>
        </is>
      </c>
      <c r="V349" s="73" t="inlineStr">
        <is>
          <t>16:33</t>
        </is>
      </c>
      <c r="W349" s="73" t="inlineStr">
        <is>
          <t>07:48</t>
        </is>
      </c>
      <c r="X349" s="73" t="inlineStr">
        <is>
          <t>20:31</t>
        </is>
      </c>
      <c r="Y349" s="73" t="inlineStr">
        <is>
          <t>07:57</t>
        </is>
      </c>
      <c r="Z349" s="73" t="inlineStr">
        <is>
          <t>20:33</t>
        </is>
      </c>
      <c r="AA349" s="73" t="inlineStr">
        <is>
          <t>07:42</t>
        </is>
      </c>
      <c r="AB349" s="73" t="inlineStr">
        <is>
          <t>16:35</t>
        </is>
      </c>
      <c r="AC349" s="73" t="inlineStr">
        <is>
          <t>05:52</t>
        </is>
      </c>
      <c r="AD349" s="73" t="inlineStr">
        <is>
          <t>14:02</t>
        </is>
      </c>
      <c r="AE349" s="73" t="inlineStr">
        <is>
          <t>07:48</t>
        </is>
      </c>
      <c r="AF349" s="73" t="inlineStr">
        <is>
          <t>20:31</t>
        </is>
      </c>
      <c r="AG349" s="73" t="inlineStr">
        <is>
          <t>07:50</t>
        </is>
      </c>
      <c r="AH349" s="73" t="inlineStr">
        <is>
          <t>20:32</t>
        </is>
      </c>
      <c r="AI349" s="73" t="inlineStr">
        <is>
          <t>07:49</t>
        </is>
      </c>
      <c r="AJ349" s="73" t="inlineStr">
        <is>
          <t>16:33</t>
        </is>
      </c>
      <c r="AK349" s="73" t="inlineStr">
        <is>
          <t>07:52</t>
        </is>
      </c>
      <c r="AL349" s="73" t="inlineStr">
        <is>
          <t>20:31</t>
        </is>
      </c>
      <c r="AM349" s="73" t="inlineStr">
        <is>
          <t>07:52</t>
        </is>
      </c>
      <c r="AN349" s="73" t="inlineStr">
        <is>
          <t>16:30</t>
        </is>
      </c>
      <c r="AO349" s="73" t="inlineStr">
        <is>
          <t>07:53</t>
        </is>
      </c>
      <c r="AP349" s="73" t="inlineStr">
        <is>
          <t>16:30</t>
        </is>
      </c>
      <c r="AQ349" s="73" t="inlineStr">
        <is>
          <t>06:02</t>
        </is>
      </c>
      <c r="AR349" s="73" t="inlineStr">
        <is>
          <t>14:01</t>
        </is>
      </c>
      <c r="AS349" s="73" t="inlineStr">
        <is>
          <t>07:57</t>
        </is>
      </c>
      <c r="AT349" s="73" t="inlineStr">
        <is>
          <t>16:31</t>
        </is>
      </c>
      <c r="AU349" s="73" t="inlineStr">
        <is>
          <t>07:52</t>
        </is>
      </c>
      <c r="AV349" s="73" t="inlineStr">
        <is>
          <t>16:31</t>
        </is>
      </c>
      <c r="AW349" s="73" t="inlineStr">
        <is>
          <t>07:43</t>
        </is>
      </c>
      <c r="AX349" s="73" t="inlineStr">
        <is>
          <t>16:32</t>
        </is>
      </c>
      <c r="AY349" s="73" t="inlineStr">
        <is>
          <t>07:45</t>
        </is>
      </c>
      <c r="AZ349" s="73" t="inlineStr">
        <is>
          <t>20:30</t>
        </is>
      </c>
      <c r="BA349" s="73" t="inlineStr">
        <is>
          <t>07:43</t>
        </is>
      </c>
      <c r="BB349" s="73" t="inlineStr">
        <is>
          <t>20:30</t>
        </is>
      </c>
      <c r="BC349" s="73" t="inlineStr">
        <is>
          <t>07:48</t>
        </is>
      </c>
      <c r="BD349" s="73" t="inlineStr">
        <is>
          <t>16:31</t>
        </is>
      </c>
      <c r="BE349" s="73" t="inlineStr">
        <is>
          <t>05:57</t>
        </is>
      </c>
      <c r="BF349" s="73" t="inlineStr">
        <is>
          <t>14:01</t>
        </is>
      </c>
      <c r="BG349" s="73" t="inlineStr">
        <is>
          <t>07:44</t>
        </is>
      </c>
      <c r="BH349" s="73" t="inlineStr">
        <is>
          <t>16:33</t>
        </is>
      </c>
      <c r="BI349" s="73" t="inlineStr">
        <is>
          <t>07:51</t>
        </is>
      </c>
      <c r="BJ349" s="73" t="inlineStr">
        <is>
          <t>16:32</t>
        </is>
      </c>
      <c r="BK349" s="73" t="inlineStr">
        <is>
          <t>07:48</t>
        </is>
      </c>
      <c r="BL349" s="73" t="inlineStr">
        <is>
          <t>16:32</t>
        </is>
      </c>
      <c r="BM349" s="73" t="inlineStr">
        <is>
          <t>07:45</t>
        </is>
      </c>
      <c r="BN349" s="73" t="inlineStr">
        <is>
          <t>20:30</t>
        </is>
      </c>
      <c r="BO349" s="73" t="n"/>
      <c r="BP349" s="96" t="n"/>
      <c r="BQ349" s="174" t="n"/>
      <c r="BR349" s="174" t="n"/>
      <c r="BS349" s="174" t="n"/>
      <c r="BT349" s="174" t="n"/>
      <c r="BU349" s="174" t="n"/>
      <c r="BV349" s="174" t="n"/>
      <c r="BW349" s="174" t="n"/>
      <c r="BX349" s="174" t="n"/>
      <c r="BY349" s="174" t="n"/>
      <c r="BZ349" s="175" t="n"/>
      <c r="CA349" s="176" t="n"/>
      <c r="CB349" s="177" t="n"/>
      <c r="CC349" s="118" t="n"/>
      <c r="CD349" s="178" t="n"/>
      <c r="CE349" s="120" t="n"/>
      <c r="CF349" s="178" t="n"/>
      <c r="CG349" s="179" t="n"/>
      <c r="CH349" s="178" t="n"/>
      <c r="CI349" s="180" t="n"/>
      <c r="CJ349" s="181" t="n"/>
      <c r="CK349" s="182" t="n"/>
    </row>
    <row r="350">
      <c r="A350" s="83" t="inlineStr">
        <is>
          <t>A2119</t>
        </is>
      </c>
      <c r="B350" s="70" t="inlineStr">
        <is>
          <t>Hứa Kim Long</t>
        </is>
      </c>
      <c r="C350" s="77" t="inlineStr">
        <is>
          <t>KINH DOANH</t>
        </is>
      </c>
      <c r="D350" s="84" t="inlineStr">
        <is>
          <t>Gián tiếp</t>
        </is>
      </c>
      <c r="E350" s="69" t="inlineStr">
        <is>
          <t>2021-12-20</t>
        </is>
      </c>
      <c r="F350" s="69" t="inlineStr"/>
      <c r="G350" s="73" t="inlineStr">
        <is>
          <t>07:48</t>
        </is>
      </c>
      <c r="H350" s="73" t="inlineStr">
        <is>
          <t>16:38</t>
        </is>
      </c>
      <c r="I350" s="75" t="inlineStr">
        <is>
          <t>07:51</t>
        </is>
      </c>
      <c r="J350" s="75" t="inlineStr">
        <is>
          <t>16:37</t>
        </is>
      </c>
      <c r="K350" s="73" t="inlineStr">
        <is>
          <t>07:50</t>
        </is>
      </c>
      <c r="L350" s="73" t="inlineStr">
        <is>
          <t>16:39</t>
        </is>
      </c>
      <c r="M350" s="73" t="inlineStr"/>
      <c r="N350" s="73" t="inlineStr"/>
      <c r="O350" s="75" t="inlineStr"/>
      <c r="P350" s="75" t="inlineStr"/>
      <c r="Q350" s="73" t="inlineStr">
        <is>
          <t>07:49</t>
        </is>
      </c>
      <c r="R350" s="73" t="inlineStr">
        <is>
          <t>16:37</t>
        </is>
      </c>
      <c r="S350" s="73" t="inlineStr">
        <is>
          <t>07:52</t>
        </is>
      </c>
      <c r="T350" s="73" t="inlineStr">
        <is>
          <t>16:36</t>
        </is>
      </c>
      <c r="U350" s="73" t="inlineStr">
        <is>
          <t>07:57</t>
        </is>
      </c>
      <c r="V350" s="73" t="inlineStr">
        <is>
          <t>16:36</t>
        </is>
      </c>
      <c r="W350" s="73" t="inlineStr">
        <is>
          <t>07:48</t>
        </is>
      </c>
      <c r="X350" s="73" t="inlineStr">
        <is>
          <t>16:37</t>
        </is>
      </c>
      <c r="Y350" s="73" t="inlineStr">
        <is>
          <t>07:47</t>
        </is>
      </c>
      <c r="Z350" s="73" t="inlineStr">
        <is>
          <t>16:38</t>
        </is>
      </c>
      <c r="AA350" s="73" t="inlineStr">
        <is>
          <t>07:39</t>
        </is>
      </c>
      <c r="AB350" s="73" t="inlineStr">
        <is>
          <t>16:32</t>
        </is>
      </c>
      <c r="AC350" s="73" t="inlineStr"/>
      <c r="AD350" s="73" t="inlineStr"/>
      <c r="AE350" s="73" t="inlineStr">
        <is>
          <t>07:45</t>
        </is>
      </c>
      <c r="AF350" s="73" t="inlineStr">
        <is>
          <t>16:36</t>
        </is>
      </c>
      <c r="AG350" s="73" t="inlineStr">
        <is>
          <t>07:47</t>
        </is>
      </c>
      <c r="AH350" s="73" t="inlineStr">
        <is>
          <t>16:38</t>
        </is>
      </c>
      <c r="AI350" s="73" t="inlineStr">
        <is>
          <t>11:51</t>
        </is>
      </c>
      <c r="AJ350" s="73" t="inlineStr">
        <is>
          <t>16:54</t>
        </is>
      </c>
      <c r="AK350" s="73" t="inlineStr">
        <is>
          <t>07:48</t>
        </is>
      </c>
      <c r="AL350" s="73" t="inlineStr">
        <is>
          <t>17:00</t>
        </is>
      </c>
      <c r="AM350" s="73" t="inlineStr"/>
      <c r="AN350" s="73" t="inlineStr"/>
      <c r="AO350" s="73" t="inlineStr"/>
      <c r="AP350" s="73" t="inlineStr"/>
      <c r="AQ350" s="73" t="inlineStr"/>
      <c r="AR350" s="73" t="inlineStr"/>
      <c r="AS350" s="73" t="inlineStr"/>
      <c r="AT350" s="73" t="inlineStr"/>
      <c r="AU350" s="73" t="inlineStr">
        <is>
          <t>07:48</t>
        </is>
      </c>
      <c r="AV350" s="73" t="inlineStr">
        <is>
          <t>16:36</t>
        </is>
      </c>
      <c r="AW350" s="73" t="inlineStr">
        <is>
          <t>07:51</t>
        </is>
      </c>
      <c r="AX350" s="73" t="inlineStr">
        <is>
          <t>16:36</t>
        </is>
      </c>
      <c r="AY350" s="73" t="inlineStr">
        <is>
          <t>07:48</t>
        </is>
      </c>
      <c r="AZ350" s="73" t="inlineStr">
        <is>
          <t>16:38</t>
        </is>
      </c>
      <c r="BA350" s="73" t="inlineStr">
        <is>
          <t>07:49</t>
        </is>
      </c>
      <c r="BB350" s="73" t="inlineStr">
        <is>
          <t>16:37</t>
        </is>
      </c>
      <c r="BC350" s="73" t="inlineStr">
        <is>
          <t>07:39</t>
        </is>
      </c>
      <c r="BD350" s="73" t="inlineStr">
        <is>
          <t>16:18</t>
        </is>
      </c>
      <c r="BE350" s="73" t="inlineStr"/>
      <c r="BF350" s="73" t="inlineStr"/>
      <c r="BG350" s="73" t="inlineStr">
        <is>
          <t>09:07</t>
        </is>
      </c>
      <c r="BH350" s="73" t="inlineStr">
        <is>
          <t>16:55</t>
        </is>
      </c>
      <c r="BI350" s="73" t="inlineStr">
        <is>
          <t>07:53</t>
        </is>
      </c>
      <c r="BJ350" s="73" t="inlineStr">
        <is>
          <t>17:33</t>
        </is>
      </c>
      <c r="BK350" s="73" t="inlineStr">
        <is>
          <t>07:43</t>
        </is>
      </c>
      <c r="BL350" s="73" t="inlineStr">
        <is>
          <t>16:38</t>
        </is>
      </c>
      <c r="BM350" s="73" t="inlineStr">
        <is>
          <t>07:43</t>
        </is>
      </c>
      <c r="BN350" s="73" t="inlineStr">
        <is>
          <t>16:40</t>
        </is>
      </c>
      <c r="BO350" s="73" t="n"/>
      <c r="BP350" s="96" t="n"/>
      <c r="BQ350" s="174" t="n"/>
      <c r="BR350" s="174" t="n"/>
      <c r="BS350" s="174" t="n"/>
      <c r="BT350" s="174" t="n"/>
      <c r="BU350" s="174" t="n"/>
      <c r="BV350" s="174" t="n"/>
      <c r="BW350" s="174" t="n"/>
      <c r="BX350" s="174" t="n"/>
      <c r="BY350" s="174" t="n"/>
      <c r="BZ350" s="175" t="n"/>
      <c r="CA350" s="176" t="n"/>
      <c r="CB350" s="177" t="n"/>
      <c r="CC350" s="118" t="n"/>
      <c r="CD350" s="178" t="n"/>
      <c r="CE350" s="120" t="n"/>
      <c r="CF350" s="178" t="n"/>
      <c r="CG350" s="179" t="n"/>
      <c r="CH350" s="178" t="n"/>
      <c r="CI350" s="180" t="n"/>
      <c r="CJ350" s="181" t="n"/>
      <c r="CK350" s="182" t="n"/>
    </row>
    <row r="351">
      <c r="A351" s="83" t="inlineStr">
        <is>
          <t>A2122</t>
        </is>
      </c>
      <c r="B351" s="70" t="inlineStr">
        <is>
          <t>Trần Trung Tín</t>
        </is>
      </c>
      <c r="C351" s="77" t="inlineStr">
        <is>
          <t>R&amp;D</t>
        </is>
      </c>
      <c r="D351" s="84" t="inlineStr">
        <is>
          <t>Gián tiếp</t>
        </is>
      </c>
      <c r="E351" s="69" t="inlineStr">
        <is>
          <t>2022-01-10</t>
        </is>
      </c>
      <c r="F351" s="69" t="inlineStr"/>
      <c r="G351" s="73" t="inlineStr">
        <is>
          <t>07:41</t>
        </is>
      </c>
      <c r="H351" s="73" t="inlineStr">
        <is>
          <t>17:21</t>
        </is>
      </c>
      <c r="I351" s="75" t="inlineStr">
        <is>
          <t>08:46</t>
        </is>
      </c>
      <c r="J351" s="75" t="inlineStr">
        <is>
          <t>16:55</t>
        </is>
      </c>
      <c r="K351" s="73" t="inlineStr">
        <is>
          <t>07:44</t>
        </is>
      </c>
      <c r="L351" s="73" t="inlineStr">
        <is>
          <t>16:39</t>
        </is>
      </c>
      <c r="M351" s="73" t="inlineStr"/>
      <c r="N351" s="73" t="inlineStr"/>
      <c r="O351" s="75" t="inlineStr"/>
      <c r="P351" s="75" t="inlineStr"/>
      <c r="Q351" s="73" t="inlineStr">
        <is>
          <t>07:42</t>
        </is>
      </c>
      <c r="R351" s="73" t="inlineStr">
        <is>
          <t>17:03</t>
        </is>
      </c>
      <c r="S351" s="73" t="inlineStr">
        <is>
          <t>07:47</t>
        </is>
      </c>
      <c r="T351" s="73" t="inlineStr">
        <is>
          <t>16:38</t>
        </is>
      </c>
      <c r="U351" s="73" t="inlineStr">
        <is>
          <t>07:46</t>
        </is>
      </c>
      <c r="V351" s="73" t="inlineStr">
        <is>
          <t>16:39</t>
        </is>
      </c>
      <c r="W351" s="73" t="inlineStr">
        <is>
          <t>07:45</t>
        </is>
      </c>
      <c r="X351" s="73" t="inlineStr">
        <is>
          <t>16:48</t>
        </is>
      </c>
      <c r="Y351" s="73" t="inlineStr">
        <is>
          <t>07:44</t>
        </is>
      </c>
      <c r="Z351" s="73" t="inlineStr">
        <is>
          <t>16:57</t>
        </is>
      </c>
      <c r="AA351" s="73" t="inlineStr">
        <is>
          <t>07:48</t>
        </is>
      </c>
      <c r="AB351" s="73" t="inlineStr">
        <is>
          <t>16:42</t>
        </is>
      </c>
      <c r="AC351" s="73" t="inlineStr"/>
      <c r="AD351" s="73" t="inlineStr"/>
      <c r="AE351" s="73" t="inlineStr"/>
      <c r="AF351" s="73" t="inlineStr"/>
      <c r="AG351" s="73" t="inlineStr">
        <is>
          <t>07:47</t>
        </is>
      </c>
      <c r="AH351" s="73" t="inlineStr">
        <is>
          <t>16:59</t>
        </is>
      </c>
      <c r="AI351" s="73" t="inlineStr">
        <is>
          <t>07:43</t>
        </is>
      </c>
      <c r="AJ351" s="73" t="inlineStr">
        <is>
          <t>16:43</t>
        </is>
      </c>
      <c r="AK351" s="73" t="inlineStr">
        <is>
          <t>07:41</t>
        </is>
      </c>
      <c r="AL351" s="73" t="inlineStr">
        <is>
          <t>16:40</t>
        </is>
      </c>
      <c r="AM351" s="73" t="inlineStr">
        <is>
          <t>07:39</t>
        </is>
      </c>
      <c r="AN351" s="73" t="inlineStr">
        <is>
          <t>16:59</t>
        </is>
      </c>
      <c r="AO351" s="73" t="inlineStr"/>
      <c r="AP351" s="73" t="inlineStr"/>
      <c r="AQ351" s="73" t="inlineStr"/>
      <c r="AR351" s="73" t="inlineStr"/>
      <c r="AS351" s="73" t="inlineStr"/>
      <c r="AT351" s="73" t="inlineStr"/>
      <c r="AU351" s="73" t="inlineStr"/>
      <c r="AV351" s="73" t="inlineStr"/>
      <c r="AW351" s="73" t="inlineStr"/>
      <c r="AX351" s="73" t="inlineStr"/>
      <c r="AY351" s="73" t="inlineStr"/>
      <c r="AZ351" s="73" t="inlineStr"/>
      <c r="BA351" s="73" t="inlineStr"/>
      <c r="BB351" s="73" t="inlineStr"/>
      <c r="BC351" s="73" t="inlineStr"/>
      <c r="BD351" s="73" t="inlineStr"/>
      <c r="BE351" s="73" t="inlineStr"/>
      <c r="BF351" s="73" t="inlineStr"/>
      <c r="BG351" s="73" t="inlineStr"/>
      <c r="BH351" s="73" t="inlineStr"/>
      <c r="BI351" s="73" t="inlineStr"/>
      <c r="BJ351" s="73" t="inlineStr"/>
      <c r="BK351" s="73" t="inlineStr"/>
      <c r="BL351" s="73" t="inlineStr"/>
      <c r="BM351" s="73" t="inlineStr"/>
      <c r="BN351" s="73" t="inlineStr"/>
      <c r="BO351" s="73" t="n"/>
      <c r="BP351" s="96" t="n"/>
      <c r="BQ351" s="174" t="n"/>
      <c r="BR351" s="174" t="n"/>
      <c r="BS351" s="174" t="n"/>
      <c r="BT351" s="174" t="n"/>
      <c r="BU351" s="174" t="n"/>
      <c r="BV351" s="174" t="n"/>
      <c r="BW351" s="174" t="n"/>
      <c r="BX351" s="174" t="n"/>
      <c r="BY351" s="174" t="n"/>
      <c r="BZ351" s="175" t="n"/>
      <c r="CA351" s="176" t="n"/>
      <c r="CB351" s="177" t="n"/>
      <c r="CC351" s="118" t="n"/>
      <c r="CD351" s="178" t="n"/>
      <c r="CE351" s="120" t="n"/>
      <c r="CF351" s="178" t="n"/>
      <c r="CG351" s="179" t="n"/>
      <c r="CH351" s="178" t="n"/>
      <c r="CI351" s="180" t="n"/>
      <c r="CJ351" s="181" t="n"/>
      <c r="CK351" s="182" t="n"/>
    </row>
    <row r="352">
      <c r="A352" s="83" t="inlineStr">
        <is>
          <t>A2123</t>
        </is>
      </c>
      <c r="B352" s="70" t="inlineStr">
        <is>
          <t>Võ Trung Chánh</t>
        </is>
      </c>
      <c r="C352" s="77" t="inlineStr">
        <is>
          <t>Kỹ Thuật</t>
        </is>
      </c>
      <c r="D352" s="84" t="inlineStr">
        <is>
          <t>Gián tiếp</t>
        </is>
      </c>
      <c r="E352" s="69" t="inlineStr">
        <is>
          <t>2021-12-22</t>
        </is>
      </c>
      <c r="F352" s="69" t="inlineStr"/>
      <c r="G352" s="73" t="inlineStr">
        <is>
          <t>08:05</t>
        </is>
      </c>
      <c r="H352" s="73" t="inlineStr">
        <is>
          <t>16:36</t>
        </is>
      </c>
      <c r="I352" s="75" t="inlineStr">
        <is>
          <t>08:00</t>
        </is>
      </c>
      <c r="J352" s="75" t="inlineStr">
        <is>
          <t>18:26</t>
        </is>
      </c>
      <c r="K352" s="73" t="inlineStr">
        <is>
          <t>08:04</t>
        </is>
      </c>
      <c r="L352" s="73" t="inlineStr">
        <is>
          <t>16:37</t>
        </is>
      </c>
      <c r="M352" s="73" t="inlineStr"/>
      <c r="N352" s="73" t="inlineStr"/>
      <c r="O352" s="75" t="inlineStr"/>
      <c r="P352" s="75" t="inlineStr"/>
      <c r="Q352" s="73" t="inlineStr">
        <is>
          <t>08:03</t>
        </is>
      </c>
      <c r="R352" s="73" t="inlineStr">
        <is>
          <t>16:39</t>
        </is>
      </c>
      <c r="S352" s="73" t="inlineStr">
        <is>
          <t>08:01</t>
        </is>
      </c>
      <c r="T352" s="73" t="inlineStr">
        <is>
          <t>16:38</t>
        </is>
      </c>
      <c r="U352" s="73" t="inlineStr">
        <is>
          <t>07:55</t>
        </is>
      </c>
      <c r="V352" s="73" t="inlineStr">
        <is>
          <t>16:36</t>
        </is>
      </c>
      <c r="W352" s="73" t="inlineStr">
        <is>
          <t>08:00</t>
        </is>
      </c>
      <c r="X352" s="73" t="inlineStr">
        <is>
          <t>16:39</t>
        </is>
      </c>
      <c r="Y352" s="73" t="inlineStr">
        <is>
          <t>08:04</t>
        </is>
      </c>
      <c r="Z352" s="73" t="inlineStr">
        <is>
          <t>16:43</t>
        </is>
      </c>
      <c r="AA352" s="73" t="inlineStr">
        <is>
          <t>07:53</t>
        </is>
      </c>
      <c r="AB352" s="73" t="inlineStr">
        <is>
          <t>16:38</t>
        </is>
      </c>
      <c r="AC352" s="73" t="inlineStr"/>
      <c r="AD352" s="73" t="inlineStr"/>
      <c r="AE352" s="73" t="inlineStr">
        <is>
          <t>07:50</t>
        </is>
      </c>
      <c r="AF352" s="73" t="inlineStr">
        <is>
          <t>17:14</t>
        </is>
      </c>
      <c r="AG352" s="73" t="inlineStr">
        <is>
          <t>07:55</t>
        </is>
      </c>
      <c r="AH352" s="73" t="inlineStr">
        <is>
          <t>16:38</t>
        </is>
      </c>
      <c r="AI352" s="73" t="inlineStr">
        <is>
          <t>07:56</t>
        </is>
      </c>
      <c r="AJ352" s="73" t="inlineStr">
        <is>
          <t>16:43</t>
        </is>
      </c>
      <c r="AK352" s="73" t="inlineStr">
        <is>
          <t>07:54</t>
        </is>
      </c>
      <c r="AL352" s="73" t="inlineStr">
        <is>
          <t>16:35</t>
        </is>
      </c>
      <c r="AM352" s="73" t="inlineStr">
        <is>
          <t>07:57</t>
        </is>
      </c>
      <c r="AN352" s="73" t="inlineStr">
        <is>
          <t>16:35</t>
        </is>
      </c>
      <c r="AO352" s="73" t="inlineStr"/>
      <c r="AP352" s="73" t="inlineStr"/>
      <c r="AQ352" s="73" t="inlineStr"/>
      <c r="AR352" s="73" t="inlineStr"/>
      <c r="AS352" s="73" t="inlineStr"/>
      <c r="AT352" s="73" t="inlineStr"/>
      <c r="AU352" s="73" t="inlineStr"/>
      <c r="AV352" s="73" t="inlineStr"/>
      <c r="AW352" s="73" t="inlineStr"/>
      <c r="AX352" s="73" t="inlineStr">
        <is>
          <t>16:45</t>
        </is>
      </c>
      <c r="AY352" s="73" t="inlineStr">
        <is>
          <t>07:49</t>
        </is>
      </c>
      <c r="AZ352" s="73" t="inlineStr">
        <is>
          <t>17:50</t>
        </is>
      </c>
      <c r="BA352" s="73" t="inlineStr">
        <is>
          <t>07:59</t>
        </is>
      </c>
      <c r="BB352" s="73" t="inlineStr">
        <is>
          <t>16:36</t>
        </is>
      </c>
      <c r="BC352" s="73" t="inlineStr">
        <is>
          <t>07:54</t>
        </is>
      </c>
      <c r="BD352" s="73" t="inlineStr">
        <is>
          <t>16:31</t>
        </is>
      </c>
      <c r="BE352" s="73" t="inlineStr"/>
      <c r="BF352" s="73" t="inlineStr"/>
      <c r="BG352" s="73" t="inlineStr">
        <is>
          <t>07:55</t>
        </is>
      </c>
      <c r="BH352" s="73" t="inlineStr">
        <is>
          <t>16:38</t>
        </is>
      </c>
      <c r="BI352" s="73" t="inlineStr">
        <is>
          <t>07:55</t>
        </is>
      </c>
      <c r="BJ352" s="73" t="inlineStr">
        <is>
          <t>16:40</t>
        </is>
      </c>
      <c r="BK352" s="73" t="inlineStr">
        <is>
          <t>07:54</t>
        </is>
      </c>
      <c r="BL352" s="73" t="inlineStr">
        <is>
          <t>16:39</t>
        </is>
      </c>
      <c r="BM352" s="73" t="inlineStr">
        <is>
          <t>08:00</t>
        </is>
      </c>
      <c r="BN352" s="73" t="inlineStr">
        <is>
          <t>16:46</t>
        </is>
      </c>
      <c r="BO352" s="73" t="n"/>
      <c r="BP352" s="96" t="n"/>
      <c r="BQ352" s="174" t="n"/>
      <c r="BR352" s="174" t="n"/>
      <c r="BS352" s="174" t="n"/>
      <c r="BT352" s="174" t="n"/>
      <c r="BU352" s="174" t="n"/>
      <c r="BV352" s="174" t="n"/>
      <c r="BW352" s="174" t="n"/>
      <c r="BX352" s="174" t="n"/>
      <c r="BY352" s="174" t="n"/>
      <c r="BZ352" s="175" t="n"/>
      <c r="CA352" s="176" t="n"/>
      <c r="CB352" s="177" t="n"/>
      <c r="CC352" s="118" t="n"/>
      <c r="CD352" s="178" t="n"/>
      <c r="CE352" s="120" t="n"/>
      <c r="CF352" s="178" t="n"/>
      <c r="CG352" s="179" t="n"/>
      <c r="CH352" s="178" t="n"/>
      <c r="CI352" s="180" t="n"/>
      <c r="CJ352" s="181" t="n"/>
      <c r="CK352" s="182" t="n"/>
    </row>
    <row r="353">
      <c r="A353" s="83" t="inlineStr">
        <is>
          <t>A2127</t>
        </is>
      </c>
      <c r="B353" s="70" t="inlineStr">
        <is>
          <t>Nguyễn Quốc Huy</t>
        </is>
      </c>
      <c r="C353" s="77" t="inlineStr">
        <is>
          <t>Khuôn Thiết kế</t>
        </is>
      </c>
      <c r="D353" s="84" t="inlineStr">
        <is>
          <t>Gián tiếp</t>
        </is>
      </c>
      <c r="E353" s="69" t="inlineStr">
        <is>
          <t>2022-01-03</t>
        </is>
      </c>
      <c r="F353" s="69" t="inlineStr"/>
      <c r="G353" s="73" t="inlineStr">
        <is>
          <t>08:09</t>
        </is>
      </c>
      <c r="H353" s="73" t="inlineStr">
        <is>
          <t>16:41</t>
        </is>
      </c>
      <c r="I353" s="75" t="inlineStr">
        <is>
          <t>08:07</t>
        </is>
      </c>
      <c r="J353" s="75" t="inlineStr">
        <is>
          <t>16:41</t>
        </is>
      </c>
      <c r="K353" s="73" t="inlineStr">
        <is>
          <t>08:01</t>
        </is>
      </c>
      <c r="L353" s="73" t="inlineStr">
        <is>
          <t>17:04</t>
        </is>
      </c>
      <c r="M353" s="73" t="inlineStr">
        <is>
          <t>08:06</t>
        </is>
      </c>
      <c r="N353" s="73" t="inlineStr">
        <is>
          <t>17:43</t>
        </is>
      </c>
      <c r="O353" s="75" t="inlineStr"/>
      <c r="P353" s="75" t="inlineStr"/>
      <c r="Q353" s="73" t="inlineStr"/>
      <c r="R353" s="73" t="inlineStr"/>
      <c r="S353" s="73" t="inlineStr">
        <is>
          <t>08:03</t>
        </is>
      </c>
      <c r="T353" s="73" t="inlineStr"/>
      <c r="U353" s="73" t="inlineStr"/>
      <c r="V353" s="73" t="inlineStr"/>
      <c r="W353" s="73" t="inlineStr">
        <is>
          <t>08:08</t>
        </is>
      </c>
      <c r="X353" s="73" t="inlineStr">
        <is>
          <t>17:26</t>
        </is>
      </c>
      <c r="Y353" s="73" t="inlineStr">
        <is>
          <t>08:05</t>
        </is>
      </c>
      <c r="Z353" s="73" t="inlineStr"/>
      <c r="AA353" s="73" t="inlineStr"/>
      <c r="AB353" s="73" t="inlineStr"/>
      <c r="AC353" s="73" t="inlineStr"/>
      <c r="AD353" s="73" t="inlineStr"/>
      <c r="AE353" s="73" t="inlineStr">
        <is>
          <t>07:57</t>
        </is>
      </c>
      <c r="AF353" s="73" t="inlineStr">
        <is>
          <t>17:14</t>
        </is>
      </c>
      <c r="AG353" s="73" t="inlineStr">
        <is>
          <t>07:53</t>
        </is>
      </c>
      <c r="AH353" s="73" t="inlineStr">
        <is>
          <t>16:41</t>
        </is>
      </c>
      <c r="AI353" s="73" t="inlineStr">
        <is>
          <t>07:46</t>
        </is>
      </c>
      <c r="AJ353" s="73" t="inlineStr">
        <is>
          <t>16:45</t>
        </is>
      </c>
      <c r="AK353" s="73" t="inlineStr">
        <is>
          <t>07:57</t>
        </is>
      </c>
      <c r="AL353" s="73" t="inlineStr">
        <is>
          <t>16:38</t>
        </is>
      </c>
      <c r="AM353" s="73" t="inlineStr">
        <is>
          <t>06:49</t>
        </is>
      </c>
      <c r="AN353" s="73" t="inlineStr">
        <is>
          <t>17:48</t>
        </is>
      </c>
      <c r="AO353" s="73" t="inlineStr"/>
      <c r="AP353" s="73" t="inlineStr"/>
      <c r="AQ353" s="73" t="inlineStr"/>
      <c r="AR353" s="73" t="inlineStr"/>
      <c r="AS353" s="73" t="inlineStr"/>
      <c r="AT353" s="73" t="inlineStr"/>
      <c r="AU353" s="73" t="inlineStr">
        <is>
          <t>07:53</t>
        </is>
      </c>
      <c r="AV353" s="73" t="inlineStr">
        <is>
          <t>16:40</t>
        </is>
      </c>
      <c r="AW353" s="73" t="inlineStr">
        <is>
          <t>07:58</t>
        </is>
      </c>
      <c r="AX353" s="73" t="inlineStr">
        <is>
          <t>16:47</t>
        </is>
      </c>
      <c r="AY353" s="73" t="inlineStr">
        <is>
          <t>07:58</t>
        </is>
      </c>
      <c r="AZ353" s="73" t="inlineStr">
        <is>
          <t>17:03</t>
        </is>
      </c>
      <c r="BA353" s="73" t="inlineStr">
        <is>
          <t>07:57</t>
        </is>
      </c>
      <c r="BB353" s="73" t="inlineStr">
        <is>
          <t>16:40</t>
        </is>
      </c>
      <c r="BC353" s="73" t="inlineStr">
        <is>
          <t>07:50</t>
        </is>
      </c>
      <c r="BD353" s="73" t="inlineStr">
        <is>
          <t>16:19</t>
        </is>
      </c>
      <c r="BE353" s="73" t="inlineStr"/>
      <c r="BF353" s="73" t="inlineStr"/>
      <c r="BG353" s="73" t="inlineStr">
        <is>
          <t>07:55</t>
        </is>
      </c>
      <c r="BH353" s="73" t="inlineStr">
        <is>
          <t>16:56</t>
        </is>
      </c>
      <c r="BI353" s="73" t="inlineStr">
        <is>
          <t>07:57</t>
        </is>
      </c>
      <c r="BJ353" s="73" t="inlineStr">
        <is>
          <t>16:58</t>
        </is>
      </c>
      <c r="BK353" s="73" t="inlineStr">
        <is>
          <t>07:57</t>
        </is>
      </c>
      <c r="BL353" s="73" t="inlineStr">
        <is>
          <t>16:38</t>
        </is>
      </c>
      <c r="BM353" s="73" t="inlineStr">
        <is>
          <t>07:58</t>
        </is>
      </c>
      <c r="BN353" s="73" t="inlineStr">
        <is>
          <t>16:40</t>
        </is>
      </c>
      <c r="BO353" s="73" t="n"/>
      <c r="BP353" s="96" t="n"/>
      <c r="BQ353" s="174" t="n"/>
      <c r="BR353" s="174" t="n"/>
      <c r="BS353" s="174" t="n"/>
      <c r="BT353" s="174" t="n"/>
      <c r="BU353" s="174" t="n"/>
      <c r="BV353" s="174" t="n"/>
      <c r="BW353" s="174" t="n"/>
      <c r="BX353" s="174" t="n"/>
      <c r="BY353" s="174" t="n"/>
      <c r="BZ353" s="175" t="n"/>
      <c r="CA353" s="176" t="n"/>
      <c r="CB353" s="177" t="n"/>
      <c r="CC353" s="118" t="n"/>
      <c r="CD353" s="178" t="n"/>
      <c r="CE353" s="120" t="n"/>
      <c r="CF353" s="178" t="n"/>
      <c r="CG353" s="179" t="n"/>
      <c r="CH353" s="178" t="n"/>
      <c r="CI353" s="180" t="n"/>
      <c r="CJ353" s="181" t="n"/>
      <c r="CK353" s="182" t="n"/>
    </row>
    <row r="354">
      <c r="A354" s="83" t="inlineStr">
        <is>
          <t>A2132</t>
        </is>
      </c>
      <c r="B354" s="70" t="inlineStr">
        <is>
          <t>Phạm Thị Mai Lan</t>
        </is>
      </c>
      <c r="C354" s="77" t="inlineStr">
        <is>
          <t>Kế toán Quản Trị</t>
        </is>
      </c>
      <c r="D354" s="84" t="inlineStr">
        <is>
          <t>Gián tiếp</t>
        </is>
      </c>
      <c r="E354" s="69" t="inlineStr">
        <is>
          <t>2022-01-03</t>
        </is>
      </c>
      <c r="F354" s="69" t="inlineStr"/>
      <c r="G354" s="73" t="inlineStr">
        <is>
          <t>07:48</t>
        </is>
      </c>
      <c r="H354" s="73" t="inlineStr">
        <is>
          <t>16:35</t>
        </is>
      </c>
      <c r="I354" s="75" t="inlineStr">
        <is>
          <t>07:51</t>
        </is>
      </c>
      <c r="J354" s="75" t="inlineStr">
        <is>
          <t>16:34</t>
        </is>
      </c>
      <c r="K354" s="73" t="inlineStr"/>
      <c r="L354" s="73" t="inlineStr"/>
      <c r="M354" s="73" t="inlineStr"/>
      <c r="N354" s="73" t="inlineStr"/>
      <c r="O354" s="75" t="inlineStr"/>
      <c r="P354" s="75" t="inlineStr"/>
      <c r="Q354" s="73" t="inlineStr">
        <is>
          <t>07:49</t>
        </is>
      </c>
      <c r="R354" s="73" t="inlineStr">
        <is>
          <t>16:34</t>
        </is>
      </c>
      <c r="S354" s="73" t="inlineStr">
        <is>
          <t>07:52</t>
        </is>
      </c>
      <c r="T354" s="73" t="inlineStr">
        <is>
          <t>16:35</t>
        </is>
      </c>
      <c r="U354" s="73" t="inlineStr">
        <is>
          <t>07:57</t>
        </is>
      </c>
      <c r="V354" s="73" t="inlineStr">
        <is>
          <t>16:35</t>
        </is>
      </c>
      <c r="W354" s="73" t="inlineStr">
        <is>
          <t>07:47</t>
        </is>
      </c>
      <c r="X354" s="73" t="inlineStr">
        <is>
          <t>16:34</t>
        </is>
      </c>
      <c r="Y354" s="73" t="inlineStr">
        <is>
          <t>07:47</t>
        </is>
      </c>
      <c r="Z354" s="73" t="inlineStr">
        <is>
          <t>16:37</t>
        </is>
      </c>
      <c r="AA354" s="73" t="inlineStr">
        <is>
          <t>07:30</t>
        </is>
      </c>
      <c r="AB354" s="73" t="inlineStr">
        <is>
          <t>16:37</t>
        </is>
      </c>
      <c r="AC354" s="73" t="inlineStr"/>
      <c r="AD354" s="73" t="inlineStr"/>
      <c r="AE354" s="73" t="inlineStr">
        <is>
          <t>07:45</t>
        </is>
      </c>
      <c r="AF354" s="73" t="inlineStr">
        <is>
          <t>16:36</t>
        </is>
      </c>
      <c r="AG354" s="73" t="inlineStr">
        <is>
          <t>07:46</t>
        </is>
      </c>
      <c r="AH354" s="73" t="inlineStr">
        <is>
          <t>16:35</t>
        </is>
      </c>
      <c r="AI354" s="73" t="inlineStr">
        <is>
          <t>07:44</t>
        </is>
      </c>
      <c r="AJ354" s="73" t="inlineStr">
        <is>
          <t>16:33</t>
        </is>
      </c>
      <c r="AK354" s="73" t="inlineStr">
        <is>
          <t>07:48</t>
        </is>
      </c>
      <c r="AL354" s="73" t="inlineStr">
        <is>
          <t>16:32</t>
        </is>
      </c>
      <c r="AM354" s="73" t="inlineStr">
        <is>
          <t>07:46</t>
        </is>
      </c>
      <c r="AN354" s="73" t="inlineStr">
        <is>
          <t>16:34</t>
        </is>
      </c>
      <c r="AO354" s="73" t="inlineStr"/>
      <c r="AP354" s="73" t="inlineStr"/>
      <c r="AQ354" s="73" t="inlineStr"/>
      <c r="AR354" s="73" t="inlineStr"/>
      <c r="AS354" s="73" t="inlineStr"/>
      <c r="AT354" s="73" t="inlineStr"/>
      <c r="AU354" s="73" t="inlineStr">
        <is>
          <t>07:48</t>
        </is>
      </c>
      <c r="AV354" s="73" t="inlineStr">
        <is>
          <t>16:34</t>
        </is>
      </c>
      <c r="AW354" s="73" t="inlineStr">
        <is>
          <t>07:51</t>
        </is>
      </c>
      <c r="AX354" s="73" t="inlineStr">
        <is>
          <t>16:36</t>
        </is>
      </c>
      <c r="AY354" s="73" t="inlineStr">
        <is>
          <t>07:47</t>
        </is>
      </c>
      <c r="AZ354" s="73" t="inlineStr">
        <is>
          <t>16:33</t>
        </is>
      </c>
      <c r="BA354" s="73" t="inlineStr">
        <is>
          <t>07:48</t>
        </is>
      </c>
      <c r="BB354" s="73" t="inlineStr">
        <is>
          <t>16:35</t>
        </is>
      </c>
      <c r="BC354" s="73" t="inlineStr">
        <is>
          <t>07:38</t>
        </is>
      </c>
      <c r="BD354" s="73" t="inlineStr">
        <is>
          <t>16:18</t>
        </is>
      </c>
      <c r="BE354" s="73" t="inlineStr"/>
      <c r="BF354" s="73" t="inlineStr"/>
      <c r="BG354" s="73" t="inlineStr">
        <is>
          <t>07:47</t>
        </is>
      </c>
      <c r="BH354" s="73" t="inlineStr">
        <is>
          <t>16:35</t>
        </is>
      </c>
      <c r="BI354" s="73" t="inlineStr">
        <is>
          <t>07:53</t>
        </is>
      </c>
      <c r="BJ354" s="73" t="inlineStr">
        <is>
          <t>16:35</t>
        </is>
      </c>
      <c r="BK354" s="73" t="inlineStr">
        <is>
          <t>07:42</t>
        </is>
      </c>
      <c r="BL354" s="73" t="inlineStr">
        <is>
          <t>16:36</t>
        </is>
      </c>
      <c r="BM354" s="73" t="inlineStr">
        <is>
          <t>07:43</t>
        </is>
      </c>
      <c r="BN354" s="73" t="inlineStr">
        <is>
          <t>16:36</t>
        </is>
      </c>
      <c r="BO354" s="73" t="n"/>
      <c r="BP354" s="96" t="n"/>
      <c r="BQ354" s="174" t="n"/>
      <c r="BR354" s="174" t="n"/>
      <c r="BS354" s="174" t="n"/>
      <c r="BT354" s="174" t="n"/>
      <c r="BU354" s="174" t="n"/>
      <c r="BV354" s="174" t="n"/>
      <c r="BW354" s="174" t="n"/>
      <c r="BX354" s="174" t="n"/>
      <c r="BY354" s="174" t="n"/>
      <c r="BZ354" s="175" t="n"/>
      <c r="CA354" s="176" t="n"/>
      <c r="CB354" s="177" t="n"/>
      <c r="CC354" s="118" t="n"/>
      <c r="CD354" s="178" t="n"/>
      <c r="CE354" s="120" t="n"/>
      <c r="CF354" s="178" t="n"/>
      <c r="CG354" s="179" t="n"/>
      <c r="CH354" s="178" t="n"/>
      <c r="CI354" s="180" t="n"/>
      <c r="CJ354" s="181" t="n"/>
      <c r="CK354" s="182" t="n"/>
    </row>
    <row r="355">
      <c r="A355" s="83" t="inlineStr">
        <is>
          <t>A2134</t>
        </is>
      </c>
      <c r="B355" s="70" t="inlineStr">
        <is>
          <t>Hữu Minh Văn</t>
        </is>
      </c>
      <c r="C355" s="77" t="inlineStr">
        <is>
          <t>Kho X3</t>
        </is>
      </c>
      <c r="D355" s="84" t="inlineStr">
        <is>
          <t>Trực tiếp</t>
        </is>
      </c>
      <c r="E355" s="69" t="inlineStr">
        <is>
          <t>2021-12-30</t>
        </is>
      </c>
      <c r="F355" s="69" t="inlineStr"/>
      <c r="G355" s="73" t="inlineStr">
        <is>
          <t>05:59</t>
        </is>
      </c>
      <c r="H355" s="73" t="inlineStr">
        <is>
          <t>18:00</t>
        </is>
      </c>
      <c r="I355" s="75" t="inlineStr">
        <is>
          <t>05:50</t>
        </is>
      </c>
      <c r="J355" s="75" t="inlineStr">
        <is>
          <t>18:02</t>
        </is>
      </c>
      <c r="K355" s="73" t="inlineStr">
        <is>
          <t>05:58</t>
        </is>
      </c>
      <c r="L355" s="73" t="inlineStr">
        <is>
          <t>18:00</t>
        </is>
      </c>
      <c r="M355" s="73" t="inlineStr">
        <is>
          <t>05:47</t>
        </is>
      </c>
      <c r="N355" s="73" t="inlineStr">
        <is>
          <t>18:01</t>
        </is>
      </c>
      <c r="O355" s="75" t="inlineStr"/>
      <c r="P355" s="75" t="inlineStr"/>
      <c r="Q355" s="73" t="inlineStr">
        <is>
          <t>05:55</t>
        </is>
      </c>
      <c r="R355" s="73" t="inlineStr">
        <is>
          <t>18:01</t>
        </is>
      </c>
      <c r="S355" s="73" t="inlineStr">
        <is>
          <t>05:45</t>
        </is>
      </c>
      <c r="T355" s="73" t="inlineStr">
        <is>
          <t>19:07</t>
        </is>
      </c>
      <c r="U355" s="73" t="inlineStr">
        <is>
          <t>05:46</t>
        </is>
      </c>
      <c r="V355" s="73" t="inlineStr">
        <is>
          <t>16:00</t>
        </is>
      </c>
      <c r="W355" s="73" t="inlineStr">
        <is>
          <t>05:51</t>
        </is>
      </c>
      <c r="X355" s="73" t="inlineStr">
        <is>
          <t>18:01</t>
        </is>
      </c>
      <c r="Y355" s="73" t="inlineStr">
        <is>
          <t>05:53</t>
        </is>
      </c>
      <c r="Z355" s="73" t="inlineStr">
        <is>
          <t>18:01</t>
        </is>
      </c>
      <c r="AA355" s="73" t="inlineStr">
        <is>
          <t>05:52</t>
        </is>
      </c>
      <c r="AB355" s="73" t="inlineStr">
        <is>
          <t>18:01</t>
        </is>
      </c>
      <c r="AC355" s="73" t="inlineStr"/>
      <c r="AD355" s="73" t="inlineStr"/>
      <c r="AE355" s="73" t="inlineStr">
        <is>
          <t>05:50</t>
        </is>
      </c>
      <c r="AF355" s="73" t="inlineStr">
        <is>
          <t>18:00</t>
        </is>
      </c>
      <c r="AG355" s="73" t="inlineStr">
        <is>
          <t>05:57</t>
        </is>
      </c>
      <c r="AH355" s="73" t="inlineStr">
        <is>
          <t>18:02</t>
        </is>
      </c>
      <c r="AI355" s="73" t="inlineStr">
        <is>
          <t>05:55</t>
        </is>
      </c>
      <c r="AJ355" s="73" t="inlineStr">
        <is>
          <t>18:01</t>
        </is>
      </c>
      <c r="AK355" s="73" t="inlineStr">
        <is>
          <t>05:54</t>
        </is>
      </c>
      <c r="AL355" s="73" t="inlineStr">
        <is>
          <t>18:01</t>
        </is>
      </c>
      <c r="AM355" s="73" t="inlineStr">
        <is>
          <t>05:53</t>
        </is>
      </c>
      <c r="AN355" s="73" t="inlineStr">
        <is>
          <t>18:01</t>
        </is>
      </c>
      <c r="AO355" s="73" t="inlineStr"/>
      <c r="AP355" s="73" t="inlineStr"/>
      <c r="AQ355" s="73" t="inlineStr"/>
      <c r="AR355" s="73" t="inlineStr"/>
      <c r="AS355" s="73" t="inlineStr"/>
      <c r="AT355" s="73" t="inlineStr"/>
      <c r="AU355" s="73" t="inlineStr">
        <is>
          <t>05:56</t>
        </is>
      </c>
      <c r="AV355" s="73" t="inlineStr">
        <is>
          <t>18:02</t>
        </is>
      </c>
      <c r="AW355" s="73" t="inlineStr">
        <is>
          <t>05:59</t>
        </is>
      </c>
      <c r="AX355" s="73" t="inlineStr">
        <is>
          <t>18:03</t>
        </is>
      </c>
      <c r="AY355" s="73" t="inlineStr">
        <is>
          <t>05:50</t>
        </is>
      </c>
      <c r="AZ355" s="73" t="inlineStr">
        <is>
          <t>14:00</t>
        </is>
      </c>
      <c r="BA355" s="73" t="inlineStr">
        <is>
          <t>05:51</t>
        </is>
      </c>
      <c r="BB355" s="73" t="inlineStr">
        <is>
          <t>18:01</t>
        </is>
      </c>
      <c r="BC355" s="73" t="inlineStr">
        <is>
          <t>05:54</t>
        </is>
      </c>
      <c r="BD355" s="73" t="inlineStr">
        <is>
          <t>18:00</t>
        </is>
      </c>
      <c r="BE355" s="73" t="inlineStr"/>
      <c r="BF355" s="73" t="inlineStr"/>
      <c r="BG355" s="73" t="inlineStr">
        <is>
          <t>05:52</t>
        </is>
      </c>
      <c r="BH355" s="73" t="inlineStr">
        <is>
          <t>18:03</t>
        </is>
      </c>
      <c r="BI355" s="73" t="inlineStr">
        <is>
          <t>05:55</t>
        </is>
      </c>
      <c r="BJ355" s="73" t="inlineStr">
        <is>
          <t>18:01</t>
        </is>
      </c>
      <c r="BK355" s="73" t="inlineStr">
        <is>
          <t>05:50</t>
        </is>
      </c>
      <c r="BL355" s="73" t="inlineStr">
        <is>
          <t>18:02</t>
        </is>
      </c>
      <c r="BM355" s="73" t="inlineStr">
        <is>
          <t>05:54</t>
        </is>
      </c>
      <c r="BN355" s="73" t="inlineStr">
        <is>
          <t>19:01</t>
        </is>
      </c>
      <c r="BO355" s="73" t="n"/>
      <c r="BP355" s="96" t="n"/>
      <c r="BQ355" s="174" t="n"/>
      <c r="BR355" s="174" t="n"/>
      <c r="BS355" s="174" t="n"/>
      <c r="BT355" s="174" t="n"/>
      <c r="BU355" s="174" t="n"/>
      <c r="BV355" s="174" t="n"/>
      <c r="BW355" s="174" t="n"/>
      <c r="BX355" s="174" t="n"/>
      <c r="BY355" s="174" t="n"/>
      <c r="BZ355" s="175" t="n"/>
      <c r="CA355" s="176" t="n"/>
      <c r="CB355" s="177" t="n"/>
      <c r="CC355" s="118" t="n"/>
      <c r="CD355" s="178" t="n"/>
      <c r="CE355" s="120" t="n"/>
      <c r="CF355" s="178" t="n"/>
      <c r="CG355" s="179" t="n"/>
      <c r="CH355" s="178" t="n"/>
      <c r="CI355" s="180" t="n"/>
      <c r="CJ355" s="181" t="n"/>
      <c r="CK355" s="182" t="n"/>
    </row>
    <row r="356">
      <c r="A356" s="83" t="inlineStr">
        <is>
          <t>A2137</t>
        </is>
      </c>
      <c r="B356" s="70" t="inlineStr">
        <is>
          <t>Phạm Đình Tấn Phát</t>
        </is>
      </c>
      <c r="C356" s="77" t="inlineStr">
        <is>
          <t>R&amp;D</t>
        </is>
      </c>
      <c r="D356" s="84" t="inlineStr">
        <is>
          <t>Gián tiếp</t>
        </is>
      </c>
      <c r="E356" s="69" t="inlineStr">
        <is>
          <t>2022-01-06</t>
        </is>
      </c>
      <c r="F356" s="69" t="inlineStr"/>
      <c r="G356" s="73" t="inlineStr">
        <is>
          <t>07:44</t>
        </is>
      </c>
      <c r="H356" s="73" t="inlineStr">
        <is>
          <t>16:36</t>
        </is>
      </c>
      <c r="I356" s="75" t="inlineStr">
        <is>
          <t>07:48</t>
        </is>
      </c>
      <c r="J356" s="75" t="inlineStr">
        <is>
          <t>16:41</t>
        </is>
      </c>
      <c r="K356" s="73" t="inlineStr">
        <is>
          <t>07:49</t>
        </is>
      </c>
      <c r="L356" s="73" t="inlineStr">
        <is>
          <t>16:37</t>
        </is>
      </c>
      <c r="M356" s="73" t="inlineStr"/>
      <c r="N356" s="73" t="inlineStr"/>
      <c r="O356" s="75" t="inlineStr"/>
      <c r="P356" s="75" t="inlineStr"/>
      <c r="Q356" s="73" t="inlineStr">
        <is>
          <t>07:50</t>
        </is>
      </c>
      <c r="R356" s="73" t="inlineStr">
        <is>
          <t>16:39</t>
        </is>
      </c>
      <c r="S356" s="73" t="inlineStr">
        <is>
          <t>07:52</t>
        </is>
      </c>
      <c r="T356" s="73" t="inlineStr">
        <is>
          <t>16:38</t>
        </is>
      </c>
      <c r="U356" s="73" t="inlineStr">
        <is>
          <t>07:46</t>
        </is>
      </c>
      <c r="V356" s="73" t="inlineStr">
        <is>
          <t>16:35</t>
        </is>
      </c>
      <c r="W356" s="73" t="inlineStr">
        <is>
          <t>07:39</t>
        </is>
      </c>
      <c r="X356" s="73" t="inlineStr">
        <is>
          <t>16:37</t>
        </is>
      </c>
      <c r="Y356" s="73" t="inlineStr">
        <is>
          <t>07:46</t>
        </is>
      </c>
      <c r="Z356" s="73" t="inlineStr">
        <is>
          <t>16:36</t>
        </is>
      </c>
      <c r="AA356" s="73" t="inlineStr">
        <is>
          <t>07:33</t>
        </is>
      </c>
      <c r="AB356" s="73" t="inlineStr">
        <is>
          <t>16:34</t>
        </is>
      </c>
      <c r="AC356" s="73" t="inlineStr"/>
      <c r="AD356" s="73" t="inlineStr"/>
      <c r="AE356" s="73" t="inlineStr">
        <is>
          <t>07:45</t>
        </is>
      </c>
      <c r="AF356" s="73" t="inlineStr">
        <is>
          <t>16:39</t>
        </is>
      </c>
      <c r="AG356" s="73" t="inlineStr">
        <is>
          <t>07:47</t>
        </is>
      </c>
      <c r="AH356" s="73" t="inlineStr">
        <is>
          <t>16:35</t>
        </is>
      </c>
      <c r="AI356" s="73" t="inlineStr">
        <is>
          <t>07:36</t>
        </is>
      </c>
      <c r="AJ356" s="73" t="inlineStr">
        <is>
          <t>16:38</t>
        </is>
      </c>
      <c r="AK356" s="73" t="inlineStr">
        <is>
          <t>07:43</t>
        </is>
      </c>
      <c r="AL356" s="73" t="inlineStr">
        <is>
          <t>16:38</t>
        </is>
      </c>
      <c r="AM356" s="73" t="inlineStr">
        <is>
          <t>07:40</t>
        </is>
      </c>
      <c r="AN356" s="73" t="inlineStr">
        <is>
          <t>16:38</t>
        </is>
      </c>
      <c r="AO356" s="73" t="inlineStr"/>
      <c r="AP356" s="73" t="inlineStr"/>
      <c r="AQ356" s="73" t="inlineStr"/>
      <c r="AR356" s="73" t="inlineStr"/>
      <c r="AS356" s="73" t="inlineStr"/>
      <c r="AT356" s="73" t="inlineStr"/>
      <c r="AU356" s="73" t="inlineStr">
        <is>
          <t>07:46</t>
        </is>
      </c>
      <c r="AV356" s="73" t="inlineStr">
        <is>
          <t>16:36</t>
        </is>
      </c>
      <c r="AW356" s="73" t="inlineStr">
        <is>
          <t>07:40</t>
        </is>
      </c>
      <c r="AX356" s="73" t="inlineStr">
        <is>
          <t>16:39</t>
        </is>
      </c>
      <c r="AY356" s="73" t="inlineStr">
        <is>
          <t>12:23</t>
        </is>
      </c>
      <c r="AZ356" s="73" t="inlineStr">
        <is>
          <t>17:05</t>
        </is>
      </c>
      <c r="BA356" s="73" t="inlineStr">
        <is>
          <t>07:44</t>
        </is>
      </c>
      <c r="BB356" s="73" t="inlineStr">
        <is>
          <t>16:33</t>
        </is>
      </c>
      <c r="BC356" s="73" t="inlineStr">
        <is>
          <t>07:37</t>
        </is>
      </c>
      <c r="BD356" s="73" t="inlineStr">
        <is>
          <t>16:35</t>
        </is>
      </c>
      <c r="BE356" s="73" t="inlineStr"/>
      <c r="BF356" s="73" t="inlineStr"/>
      <c r="BG356" s="73" t="inlineStr">
        <is>
          <t>07:42</t>
        </is>
      </c>
      <c r="BH356" s="73" t="inlineStr">
        <is>
          <t>16:37</t>
        </is>
      </c>
      <c r="BI356" s="73" t="inlineStr">
        <is>
          <t>07:42</t>
        </is>
      </c>
      <c r="BJ356" s="73" t="inlineStr">
        <is>
          <t>16:38</t>
        </is>
      </c>
      <c r="BK356" s="73" t="inlineStr">
        <is>
          <t>07:41</t>
        </is>
      </c>
      <c r="BL356" s="73" t="inlineStr">
        <is>
          <t>16:31</t>
        </is>
      </c>
      <c r="BM356" s="73" t="inlineStr">
        <is>
          <t>07:42</t>
        </is>
      </c>
      <c r="BN356" s="73" t="inlineStr">
        <is>
          <t>16:38</t>
        </is>
      </c>
      <c r="BO356" s="73" t="n"/>
      <c r="BP356" s="96" t="n"/>
      <c r="BQ356" s="174" t="n"/>
      <c r="BR356" s="174" t="n"/>
      <c r="BS356" s="174" t="n"/>
      <c r="BT356" s="174" t="n"/>
      <c r="BU356" s="174" t="n"/>
      <c r="BV356" s="174" t="n"/>
      <c r="BW356" s="174" t="n"/>
      <c r="BX356" s="174" t="n"/>
      <c r="BY356" s="174" t="n"/>
      <c r="BZ356" s="175" t="n"/>
      <c r="CA356" s="176" t="n"/>
      <c r="CB356" s="177" t="n"/>
      <c r="CC356" s="118" t="n"/>
      <c r="CD356" s="178" t="n"/>
      <c r="CE356" s="120" t="n"/>
      <c r="CF356" s="178" t="n"/>
      <c r="CG356" s="179" t="n"/>
      <c r="CH356" s="178" t="n"/>
      <c r="CI356" s="180" t="n"/>
      <c r="CJ356" s="181" t="n"/>
      <c r="CK356" s="182" t="n"/>
    </row>
    <row r="357">
      <c r="A357" s="83" t="inlineStr">
        <is>
          <t>A2143</t>
        </is>
      </c>
      <c r="B357" s="70" t="inlineStr">
        <is>
          <t>Nguyễn Trung Hiếu</t>
        </is>
      </c>
      <c r="C357" s="77" t="inlineStr">
        <is>
          <t>X1 Ép - A</t>
        </is>
      </c>
      <c r="D357" s="84" t="inlineStr">
        <is>
          <t>Trực tiếp</t>
        </is>
      </c>
      <c r="E357" s="69" t="inlineStr">
        <is>
          <t>2022-01-20</t>
        </is>
      </c>
      <c r="F357" s="69" t="inlineStr"/>
      <c r="G357" s="73" t="inlineStr">
        <is>
          <t>06:02</t>
        </is>
      </c>
      <c r="H357" s="73" t="inlineStr">
        <is>
          <t>17:45</t>
        </is>
      </c>
      <c r="I357" s="75" t="inlineStr">
        <is>
          <t>17:32</t>
        </is>
      </c>
      <c r="J357" s="75" t="inlineStr">
        <is>
          <t>06:02</t>
        </is>
      </c>
      <c r="K357" s="73" t="inlineStr">
        <is>
          <t>17:28</t>
        </is>
      </c>
      <c r="L357" s="73" t="inlineStr">
        <is>
          <t>06:02</t>
        </is>
      </c>
      <c r="M357" s="73" t="inlineStr">
        <is>
          <t>17:38</t>
        </is>
      </c>
      <c r="N357" s="73" t="inlineStr">
        <is>
          <t>06:02</t>
        </is>
      </c>
      <c r="O357" s="75" t="inlineStr"/>
      <c r="P357" s="75" t="inlineStr"/>
      <c r="Q357" s="73" t="inlineStr">
        <is>
          <t>05:46</t>
        </is>
      </c>
      <c r="R357" s="73" t="inlineStr"/>
      <c r="S357" s="73" t="inlineStr">
        <is>
          <t>05:48</t>
        </is>
      </c>
      <c r="T357" s="73" t="inlineStr">
        <is>
          <t>14:03</t>
        </is>
      </c>
      <c r="U357" s="73" t="inlineStr">
        <is>
          <t>05:46</t>
        </is>
      </c>
      <c r="V357" s="73" t="inlineStr">
        <is>
          <t>18:00</t>
        </is>
      </c>
      <c r="W357" s="73" t="inlineStr"/>
      <c r="X357" s="73" t="inlineStr"/>
      <c r="Y357" s="73" t="inlineStr">
        <is>
          <t>05:49</t>
        </is>
      </c>
      <c r="Z357" s="73" t="inlineStr">
        <is>
          <t>18:04</t>
        </is>
      </c>
      <c r="AA357" s="73" t="inlineStr">
        <is>
          <t>05:50</t>
        </is>
      </c>
      <c r="AB357" s="73" t="inlineStr">
        <is>
          <t>18:03</t>
        </is>
      </c>
      <c r="AC357" s="73" t="inlineStr"/>
      <c r="AD357" s="73" t="inlineStr"/>
      <c r="AE357" s="73" t="inlineStr">
        <is>
          <t>17:44</t>
        </is>
      </c>
      <c r="AF357" s="73" t="inlineStr">
        <is>
          <t>06:02</t>
        </is>
      </c>
      <c r="AG357" s="73" t="inlineStr">
        <is>
          <t>17:41</t>
        </is>
      </c>
      <c r="AH357" s="73" t="inlineStr">
        <is>
          <t>06:02</t>
        </is>
      </c>
      <c r="AI357" s="73" t="inlineStr">
        <is>
          <t>17:38</t>
        </is>
      </c>
      <c r="AJ357" s="73" t="inlineStr">
        <is>
          <t>06:02</t>
        </is>
      </c>
      <c r="AK357" s="73" t="inlineStr">
        <is>
          <t>17:37</t>
        </is>
      </c>
      <c r="AL357" s="73" t="inlineStr">
        <is>
          <t>06:02</t>
        </is>
      </c>
      <c r="AM357" s="73" t="inlineStr">
        <is>
          <t>17:33</t>
        </is>
      </c>
      <c r="AN357" s="73" t="inlineStr">
        <is>
          <t>06:01</t>
        </is>
      </c>
      <c r="AO357" s="73" t="inlineStr"/>
      <c r="AP357" s="73" t="inlineStr"/>
      <c r="AQ357" s="73" t="inlineStr"/>
      <c r="AR357" s="73" t="inlineStr"/>
      <c r="AS357" s="73" t="inlineStr"/>
      <c r="AT357" s="73" t="inlineStr"/>
      <c r="AU357" s="73" t="inlineStr">
        <is>
          <t>05:44</t>
        </is>
      </c>
      <c r="AV357" s="73" t="inlineStr">
        <is>
          <t>18:00</t>
        </is>
      </c>
      <c r="AW357" s="73" t="inlineStr">
        <is>
          <t>05:42</t>
        </is>
      </c>
      <c r="AX357" s="73" t="inlineStr">
        <is>
          <t>18:04</t>
        </is>
      </c>
      <c r="AY357" s="73" t="inlineStr">
        <is>
          <t>05:50</t>
        </is>
      </c>
      <c r="AZ357" s="73" t="inlineStr">
        <is>
          <t>18:01</t>
        </is>
      </c>
      <c r="BA357" s="73" t="inlineStr">
        <is>
          <t>05:45</t>
        </is>
      </c>
      <c r="BB357" s="73" t="inlineStr">
        <is>
          <t>18:05</t>
        </is>
      </c>
      <c r="BC357" s="73" t="inlineStr">
        <is>
          <t>05:45</t>
        </is>
      </c>
      <c r="BD357" s="73" t="inlineStr">
        <is>
          <t>20:01</t>
        </is>
      </c>
      <c r="BE357" s="73" t="inlineStr">
        <is>
          <t>05:46</t>
        </is>
      </c>
      <c r="BF357" s="73" t="inlineStr">
        <is>
          <t>19:00</t>
        </is>
      </c>
      <c r="BG357" s="73" t="inlineStr">
        <is>
          <t>05:46</t>
        </is>
      </c>
      <c r="BH357" s="73" t="inlineStr">
        <is>
          <t>20:02</t>
        </is>
      </c>
      <c r="BI357" s="73" t="inlineStr">
        <is>
          <t>05:47</t>
        </is>
      </c>
      <c r="BJ357" s="73" t="inlineStr">
        <is>
          <t>20:00</t>
        </is>
      </c>
      <c r="BK357" s="73" t="inlineStr">
        <is>
          <t>05:45</t>
        </is>
      </c>
      <c r="BL357" s="73" t="inlineStr">
        <is>
          <t>18:03</t>
        </is>
      </c>
      <c r="BM357" s="73" t="inlineStr">
        <is>
          <t>05:50</t>
        </is>
      </c>
      <c r="BN357" s="73" t="inlineStr">
        <is>
          <t>18:01</t>
        </is>
      </c>
      <c r="BO357" s="73" t="n"/>
      <c r="BP357" s="96" t="n"/>
      <c r="BQ357" s="174" t="n"/>
      <c r="BR357" s="174" t="n"/>
      <c r="BS357" s="174" t="n"/>
      <c r="BT357" s="174" t="n"/>
      <c r="BU357" s="174" t="n"/>
      <c r="BV357" s="174" t="n"/>
      <c r="BW357" s="174" t="n"/>
      <c r="BX357" s="174" t="n"/>
      <c r="BY357" s="174" t="n"/>
      <c r="BZ357" s="175" t="n"/>
      <c r="CA357" s="176" t="n"/>
      <c r="CB357" s="177" t="n"/>
      <c r="CC357" s="118" t="n"/>
      <c r="CD357" s="178" t="n"/>
      <c r="CE357" s="120" t="n"/>
      <c r="CF357" s="178" t="n"/>
      <c r="CG357" s="179" t="n"/>
      <c r="CH357" s="178" t="n"/>
      <c r="CI357" s="180" t="n"/>
      <c r="CJ357" s="181" t="n"/>
      <c r="CK357" s="182" t="n"/>
    </row>
    <row r="358">
      <c r="A358" s="83" t="inlineStr">
        <is>
          <t>A2145</t>
        </is>
      </c>
      <c r="B358" s="70" t="inlineStr">
        <is>
          <t>Trần Ngọc Hưng</t>
        </is>
      </c>
      <c r="C358" s="77" t="inlineStr">
        <is>
          <t>KINH DOANH</t>
        </is>
      </c>
      <c r="D358" s="84" t="inlineStr">
        <is>
          <t>Gián tiếp</t>
        </is>
      </c>
      <c r="E358" s="69" t="inlineStr">
        <is>
          <t>2022-02-10</t>
        </is>
      </c>
      <c r="F358" s="69" t="inlineStr"/>
      <c r="G358" s="73" t="inlineStr">
        <is>
          <t>08:08</t>
        </is>
      </c>
      <c r="H358" s="73" t="inlineStr">
        <is>
          <t>16:54</t>
        </is>
      </c>
      <c r="I358" s="75" t="inlineStr">
        <is>
          <t>09:25</t>
        </is>
      </c>
      <c r="J358" s="75" t="inlineStr">
        <is>
          <t>16:48</t>
        </is>
      </c>
      <c r="K358" s="73" t="inlineStr"/>
      <c r="L358" s="73" t="inlineStr"/>
      <c r="M358" s="73" t="inlineStr"/>
      <c r="N358" s="73" t="inlineStr"/>
      <c r="O358" s="75" t="inlineStr"/>
      <c r="P358" s="75" t="inlineStr"/>
      <c r="Q358" s="73" t="inlineStr">
        <is>
          <t>08:13</t>
        </is>
      </c>
      <c r="R358" s="73" t="inlineStr">
        <is>
          <t>16:48</t>
        </is>
      </c>
      <c r="S358" s="73" t="inlineStr">
        <is>
          <t>08:04</t>
        </is>
      </c>
      <c r="T358" s="73" t="inlineStr">
        <is>
          <t>16:54</t>
        </is>
      </c>
      <c r="U358" s="73" t="inlineStr">
        <is>
          <t>08:18</t>
        </is>
      </c>
      <c r="V358" s="73" t="inlineStr">
        <is>
          <t>16:46</t>
        </is>
      </c>
      <c r="W358" s="73" t="inlineStr">
        <is>
          <t>08:25</t>
        </is>
      </c>
      <c r="X358" s="73" t="inlineStr">
        <is>
          <t>17:12</t>
        </is>
      </c>
      <c r="Y358" s="73" t="inlineStr">
        <is>
          <t>08:34</t>
        </is>
      </c>
      <c r="Z358" s="73" t="inlineStr">
        <is>
          <t>16:42</t>
        </is>
      </c>
      <c r="AA358" s="73" t="inlineStr">
        <is>
          <t>09:28</t>
        </is>
      </c>
      <c r="AB358" s="73" t="inlineStr">
        <is>
          <t>17:02</t>
        </is>
      </c>
      <c r="AC358" s="73" t="inlineStr"/>
      <c r="AD358" s="73" t="inlineStr"/>
      <c r="AE358" s="73" t="inlineStr">
        <is>
          <t>07:59</t>
        </is>
      </c>
      <c r="AF358" s="73" t="inlineStr">
        <is>
          <t>17:07</t>
        </is>
      </c>
      <c r="AG358" s="73" t="inlineStr">
        <is>
          <t>08:07</t>
        </is>
      </c>
      <c r="AH358" s="73" t="inlineStr">
        <is>
          <t>16:49</t>
        </is>
      </c>
      <c r="AI358" s="73" t="inlineStr"/>
      <c r="AJ358" s="73" t="inlineStr">
        <is>
          <t>16:38</t>
        </is>
      </c>
      <c r="AK358" s="73" t="inlineStr">
        <is>
          <t>11:05</t>
        </is>
      </c>
      <c r="AL358" s="73" t="inlineStr">
        <is>
          <t>16:52</t>
        </is>
      </c>
      <c r="AM358" s="73" t="inlineStr"/>
      <c r="AN358" s="73" t="inlineStr"/>
      <c r="AO358" s="73" t="inlineStr"/>
      <c r="AP358" s="73" t="inlineStr"/>
      <c r="AQ358" s="73" t="inlineStr"/>
      <c r="AR358" s="73" t="inlineStr"/>
      <c r="AS358" s="73" t="inlineStr"/>
      <c r="AT358" s="73" t="inlineStr"/>
      <c r="AU358" s="73" t="inlineStr">
        <is>
          <t>07:59</t>
        </is>
      </c>
      <c r="AV358" s="73" t="inlineStr">
        <is>
          <t>16:56</t>
        </is>
      </c>
      <c r="AW358" s="73" t="inlineStr">
        <is>
          <t>07:58</t>
        </is>
      </c>
      <c r="AX358" s="73" t="inlineStr">
        <is>
          <t>16:45</t>
        </is>
      </c>
      <c r="AY358" s="73" t="inlineStr">
        <is>
          <t>07:59</t>
        </is>
      </c>
      <c r="AZ358" s="73" t="inlineStr">
        <is>
          <t>16:43</t>
        </is>
      </c>
      <c r="BA358" s="73" t="inlineStr">
        <is>
          <t>08:59</t>
        </is>
      </c>
      <c r="BB358" s="73" t="inlineStr">
        <is>
          <t>16:53</t>
        </is>
      </c>
      <c r="BC358" s="73" t="inlineStr"/>
      <c r="BD358" s="73" t="inlineStr"/>
      <c r="BE358" s="73" t="inlineStr"/>
      <c r="BF358" s="73" t="inlineStr"/>
      <c r="BG358" s="73" t="inlineStr"/>
      <c r="BH358" s="73" t="inlineStr"/>
      <c r="BI358" s="73" t="inlineStr">
        <is>
          <t>08:00</t>
        </is>
      </c>
      <c r="BJ358" s="73" t="inlineStr">
        <is>
          <t>16:40</t>
        </is>
      </c>
      <c r="BK358" s="73" t="inlineStr">
        <is>
          <t>07:59</t>
        </is>
      </c>
      <c r="BL358" s="73" t="inlineStr">
        <is>
          <t>16:43</t>
        </is>
      </c>
      <c r="BM358" s="73" t="inlineStr">
        <is>
          <t>07:58</t>
        </is>
      </c>
      <c r="BN358" s="73" t="inlineStr">
        <is>
          <t>16:43</t>
        </is>
      </c>
      <c r="BO358" s="73" t="n"/>
      <c r="BP358" s="96" t="n"/>
      <c r="BQ358" s="174" t="n"/>
      <c r="BR358" s="174" t="n"/>
      <c r="BS358" s="174" t="n"/>
      <c r="BT358" s="174" t="n"/>
      <c r="BU358" s="174" t="n"/>
      <c r="BV358" s="174" t="n"/>
      <c r="BW358" s="174" t="n"/>
      <c r="BX358" s="174" t="n"/>
      <c r="BY358" s="174" t="n"/>
      <c r="BZ358" s="175" t="n"/>
      <c r="CA358" s="176" t="n"/>
      <c r="CB358" s="177" t="n"/>
      <c r="CC358" s="118" t="n"/>
      <c r="CD358" s="178" t="n"/>
      <c r="CE358" s="120" t="n"/>
      <c r="CF358" s="178" t="n"/>
      <c r="CG358" s="179" t="n"/>
      <c r="CH358" s="178" t="n"/>
      <c r="CI358" s="180" t="n"/>
      <c r="CJ358" s="181" t="n"/>
      <c r="CK358" s="182" t="n"/>
    </row>
    <row r="359">
      <c r="A359" s="83" t="inlineStr">
        <is>
          <t>A2146</t>
        </is>
      </c>
      <c r="B359" s="70" t="inlineStr">
        <is>
          <t>Võ Lương Duyên</t>
        </is>
      </c>
      <c r="C359" s="77" t="inlineStr">
        <is>
          <t>QA/QC Hành Chính</t>
        </is>
      </c>
      <c r="D359" s="84" t="inlineStr">
        <is>
          <t>Gián tiếp</t>
        </is>
      </c>
      <c r="E359" s="69" t="inlineStr">
        <is>
          <t>2022-02-10</t>
        </is>
      </c>
      <c r="F359" s="69" t="inlineStr"/>
      <c r="G359" s="73" t="inlineStr">
        <is>
          <t>07:59</t>
        </is>
      </c>
      <c r="H359" s="73" t="inlineStr">
        <is>
          <t>16:54</t>
        </is>
      </c>
      <c r="I359" s="75" t="inlineStr">
        <is>
          <t>07:51</t>
        </is>
      </c>
      <c r="J359" s="75" t="inlineStr">
        <is>
          <t>17:30</t>
        </is>
      </c>
      <c r="K359" s="73" t="inlineStr">
        <is>
          <t>08:01</t>
        </is>
      </c>
      <c r="L359" s="73" t="inlineStr">
        <is>
          <t>17:32</t>
        </is>
      </c>
      <c r="M359" s="73" t="inlineStr">
        <is>
          <t>07:47</t>
        </is>
      </c>
      <c r="N359" s="73" t="inlineStr">
        <is>
          <t>16:43</t>
        </is>
      </c>
      <c r="O359" s="75" t="inlineStr"/>
      <c r="P359" s="75" t="inlineStr"/>
      <c r="Q359" s="73" t="inlineStr">
        <is>
          <t>07:59</t>
        </is>
      </c>
      <c r="R359" s="73" t="inlineStr">
        <is>
          <t>17:35</t>
        </is>
      </c>
      <c r="S359" s="73" t="inlineStr">
        <is>
          <t>07:58</t>
        </is>
      </c>
      <c r="T359" s="73" t="inlineStr">
        <is>
          <t>16:40</t>
        </is>
      </c>
      <c r="U359" s="73" t="inlineStr">
        <is>
          <t>07:51</t>
        </is>
      </c>
      <c r="V359" s="73" t="inlineStr">
        <is>
          <t>16:36</t>
        </is>
      </c>
      <c r="W359" s="73" t="inlineStr">
        <is>
          <t>07:56</t>
        </is>
      </c>
      <c r="X359" s="73" t="inlineStr">
        <is>
          <t>16:35</t>
        </is>
      </c>
      <c r="Y359" s="73" t="inlineStr">
        <is>
          <t>07:58</t>
        </is>
      </c>
      <c r="Z359" s="73" t="inlineStr">
        <is>
          <t>16:47</t>
        </is>
      </c>
      <c r="AA359" s="73" t="inlineStr"/>
      <c r="AB359" s="73" t="inlineStr"/>
      <c r="AC359" s="73" t="inlineStr"/>
      <c r="AD359" s="73" t="inlineStr"/>
      <c r="AE359" s="73" t="inlineStr"/>
      <c r="AF359" s="73" t="inlineStr"/>
      <c r="AG359" s="73" t="inlineStr"/>
      <c r="AH359" s="73" t="inlineStr"/>
      <c r="AI359" s="73" t="inlineStr"/>
      <c r="AJ359" s="73" t="inlineStr"/>
      <c r="AK359" s="73" t="inlineStr"/>
      <c r="AL359" s="73" t="inlineStr"/>
      <c r="AM359" s="73" t="inlineStr"/>
      <c r="AN359" s="73" t="inlineStr"/>
      <c r="AO359" s="73" t="inlineStr"/>
      <c r="AP359" s="73" t="inlineStr"/>
      <c r="AQ359" s="73" t="inlineStr"/>
      <c r="AR359" s="73" t="inlineStr"/>
      <c r="AS359" s="73" t="inlineStr"/>
      <c r="AT359" s="73" t="inlineStr"/>
      <c r="AU359" s="73" t="inlineStr"/>
      <c r="AV359" s="73" t="inlineStr"/>
      <c r="AW359" s="73" t="inlineStr"/>
      <c r="AX359" s="73" t="inlineStr"/>
      <c r="AY359" s="73" t="inlineStr"/>
      <c r="AZ359" s="73" t="inlineStr"/>
      <c r="BA359" s="73" t="inlineStr"/>
      <c r="BB359" s="73" t="inlineStr"/>
      <c r="BC359" s="73" t="inlineStr"/>
      <c r="BD359" s="73" t="inlineStr"/>
      <c r="BE359" s="73" t="inlineStr"/>
      <c r="BF359" s="73" t="inlineStr"/>
      <c r="BG359" s="73" t="inlineStr"/>
      <c r="BH359" s="73" t="inlineStr"/>
      <c r="BI359" s="73" t="inlineStr"/>
      <c r="BJ359" s="73" t="inlineStr"/>
      <c r="BK359" s="73" t="inlineStr"/>
      <c r="BL359" s="73" t="inlineStr"/>
      <c r="BM359" s="73" t="inlineStr"/>
      <c r="BN359" s="73" t="inlineStr"/>
      <c r="BO359" s="73" t="n"/>
      <c r="BP359" s="96" t="n"/>
      <c r="BQ359" s="174" t="n"/>
      <c r="BR359" s="174" t="n"/>
      <c r="BS359" s="174" t="n"/>
      <c r="BT359" s="174" t="n"/>
      <c r="BU359" s="174" t="n"/>
      <c r="BV359" s="174" t="n"/>
      <c r="BW359" s="174" t="n"/>
      <c r="BX359" s="174" t="n"/>
      <c r="BY359" s="174" t="n"/>
      <c r="BZ359" s="175" t="n"/>
      <c r="CA359" s="176" t="n"/>
      <c r="CB359" s="177" t="n"/>
      <c r="CC359" s="118" t="n"/>
      <c r="CD359" s="178" t="n"/>
      <c r="CE359" s="120" t="n"/>
      <c r="CF359" s="178" t="n"/>
      <c r="CG359" s="179" t="n"/>
      <c r="CH359" s="178" t="n"/>
      <c r="CI359" s="180" t="n"/>
      <c r="CJ359" s="181" t="n"/>
      <c r="CK359" s="182" t="n"/>
    </row>
    <row r="360">
      <c r="A360" s="83" t="inlineStr">
        <is>
          <t>A2152</t>
        </is>
      </c>
      <c r="B360" s="70" t="inlineStr">
        <is>
          <t>Trần Thị Ngân</t>
        </is>
      </c>
      <c r="C360" s="77" t="inlineStr">
        <is>
          <t>QA/QC X1 Xi</t>
        </is>
      </c>
      <c r="D360" s="84" t="inlineStr">
        <is>
          <t>Trực tiếp</t>
        </is>
      </c>
      <c r="E360" s="69" t="inlineStr">
        <is>
          <t>2022-02-10</t>
        </is>
      </c>
      <c r="F360" s="69" t="inlineStr"/>
      <c r="G360" s="73" t="inlineStr">
        <is>
          <t>05:43</t>
        </is>
      </c>
      <c r="H360" s="73" t="inlineStr">
        <is>
          <t>18:01</t>
        </is>
      </c>
      <c r="I360" s="75" t="inlineStr">
        <is>
          <t>05:58</t>
        </is>
      </c>
      <c r="J360" s="75" t="inlineStr">
        <is>
          <t>18:00</t>
        </is>
      </c>
      <c r="K360" s="73" t="inlineStr">
        <is>
          <t>05:53</t>
        </is>
      </c>
      <c r="L360" s="73" t="inlineStr">
        <is>
          <t>18:00</t>
        </is>
      </c>
      <c r="M360" s="73" t="inlineStr">
        <is>
          <t>05:49</t>
        </is>
      </c>
      <c r="N360" s="73" t="inlineStr">
        <is>
          <t>18:00</t>
        </is>
      </c>
      <c r="O360" s="75" t="inlineStr"/>
      <c r="P360" s="75" t="inlineStr"/>
      <c r="Q360" s="73" t="inlineStr">
        <is>
          <t>17:51</t>
        </is>
      </c>
      <c r="R360" s="73" t="inlineStr">
        <is>
          <t>06:00</t>
        </is>
      </c>
      <c r="S360" s="73" t="inlineStr">
        <is>
          <t>17:43</t>
        </is>
      </c>
      <c r="T360" s="73" t="inlineStr">
        <is>
          <t>06:00</t>
        </is>
      </c>
      <c r="U360" s="73" t="inlineStr">
        <is>
          <t>17:52</t>
        </is>
      </c>
      <c r="V360" s="73" t="inlineStr">
        <is>
          <t>06:00</t>
        </is>
      </c>
      <c r="W360" s="73" t="inlineStr">
        <is>
          <t>17:29</t>
        </is>
      </c>
      <c r="X360" s="73" t="inlineStr">
        <is>
          <t>06:00</t>
        </is>
      </c>
      <c r="Y360" s="73" t="inlineStr">
        <is>
          <t>17:56</t>
        </is>
      </c>
      <c r="Z360" s="73" t="inlineStr">
        <is>
          <t>05:57</t>
        </is>
      </c>
      <c r="AA360" s="73" t="inlineStr">
        <is>
          <t>05:57</t>
        </is>
      </c>
      <c r="AB360" s="73" t="inlineStr">
        <is>
          <t>14:00</t>
        </is>
      </c>
      <c r="AC360" s="73" t="inlineStr"/>
      <c r="AD360" s="73" t="inlineStr"/>
      <c r="AE360" s="73" t="inlineStr">
        <is>
          <t>05:50</t>
        </is>
      </c>
      <c r="AF360" s="73" t="inlineStr">
        <is>
          <t>18:00</t>
        </is>
      </c>
      <c r="AG360" s="73" t="inlineStr">
        <is>
          <t>05:48</t>
        </is>
      </c>
      <c r="AH360" s="73" t="inlineStr">
        <is>
          <t>18:01</t>
        </is>
      </c>
      <c r="AI360" s="73" t="inlineStr">
        <is>
          <t>05:49</t>
        </is>
      </c>
      <c r="AJ360" s="73" t="inlineStr">
        <is>
          <t>18:00</t>
        </is>
      </c>
      <c r="AK360" s="73" t="inlineStr">
        <is>
          <t>05:49</t>
        </is>
      </c>
      <c r="AL360" s="73" t="inlineStr">
        <is>
          <t>18:00</t>
        </is>
      </c>
      <c r="AM360" s="73" t="inlineStr">
        <is>
          <t>05:49</t>
        </is>
      </c>
      <c r="AN360" s="73" t="inlineStr">
        <is>
          <t>18:00</t>
        </is>
      </c>
      <c r="AO360" s="73" t="inlineStr">
        <is>
          <t>05:50</t>
        </is>
      </c>
      <c r="AP360" s="73" t="inlineStr">
        <is>
          <t>18:00</t>
        </is>
      </c>
      <c r="AQ360" s="73" t="inlineStr"/>
      <c r="AR360" s="73" t="inlineStr"/>
      <c r="AS360" s="73" t="inlineStr"/>
      <c r="AT360" s="73" t="inlineStr"/>
      <c r="AU360" s="73" t="inlineStr">
        <is>
          <t>17:59</t>
        </is>
      </c>
      <c r="AV360" s="73" t="inlineStr">
        <is>
          <t>06:00</t>
        </is>
      </c>
      <c r="AW360" s="73" t="inlineStr">
        <is>
          <t>17:53</t>
        </is>
      </c>
      <c r="AX360" s="73" t="inlineStr">
        <is>
          <t>06:01</t>
        </is>
      </c>
      <c r="AY360" s="73" t="inlineStr">
        <is>
          <t>17:47</t>
        </is>
      </c>
      <c r="AZ360" s="73" t="inlineStr">
        <is>
          <t>06:02</t>
        </is>
      </c>
      <c r="BA360" s="73" t="inlineStr">
        <is>
          <t>17:53</t>
        </is>
      </c>
      <c r="BB360" s="73" t="inlineStr">
        <is>
          <t>06:02</t>
        </is>
      </c>
      <c r="BC360" s="73" t="inlineStr">
        <is>
          <t>17:53</t>
        </is>
      </c>
      <c r="BD360" s="73" t="inlineStr">
        <is>
          <t>06:01</t>
        </is>
      </c>
      <c r="BE360" s="73" t="inlineStr"/>
      <c r="BF360" s="73" t="inlineStr"/>
      <c r="BG360" s="73" t="inlineStr">
        <is>
          <t>05:54</t>
        </is>
      </c>
      <c r="BH360" s="73" t="inlineStr">
        <is>
          <t>18:02</t>
        </is>
      </c>
      <c r="BI360" s="73" t="inlineStr">
        <is>
          <t>05:56</t>
        </is>
      </c>
      <c r="BJ360" s="73" t="inlineStr">
        <is>
          <t>18:04</t>
        </is>
      </c>
      <c r="BK360" s="73" t="inlineStr">
        <is>
          <t>05:56</t>
        </is>
      </c>
      <c r="BL360" s="73" t="inlineStr">
        <is>
          <t>18:04</t>
        </is>
      </c>
      <c r="BM360" s="73" t="inlineStr">
        <is>
          <t>05:55</t>
        </is>
      </c>
      <c r="BN360" s="73" t="inlineStr">
        <is>
          <t>18:01</t>
        </is>
      </c>
      <c r="BO360" s="73" t="n"/>
      <c r="BP360" s="96" t="n"/>
      <c r="BQ360" s="174" t="n"/>
      <c r="BR360" s="174" t="n"/>
      <c r="BS360" s="174" t="n"/>
      <c r="BT360" s="174" t="n"/>
      <c r="BU360" s="174" t="n"/>
      <c r="BV360" s="174" t="n"/>
      <c r="BW360" s="174" t="n"/>
      <c r="BX360" s="174" t="n"/>
      <c r="BY360" s="174" t="n"/>
      <c r="BZ360" s="175" t="n"/>
      <c r="CA360" s="176" t="n"/>
      <c r="CB360" s="177" t="n"/>
      <c r="CC360" s="118" t="n"/>
      <c r="CD360" s="178" t="n"/>
      <c r="CE360" s="120" t="n"/>
      <c r="CF360" s="178" t="n"/>
      <c r="CG360" s="179" t="n"/>
      <c r="CH360" s="178" t="n"/>
      <c r="CI360" s="180" t="n"/>
      <c r="CJ360" s="181" t="n"/>
      <c r="CK360" s="182" t="n"/>
    </row>
    <row r="361">
      <c r="A361" s="83" t="inlineStr">
        <is>
          <t>A2154</t>
        </is>
      </c>
      <c r="B361" s="70" t="inlineStr">
        <is>
          <t>Huỳnh Thị Diễm Hương</t>
        </is>
      </c>
      <c r="C361" s="77" t="inlineStr">
        <is>
          <t>X1 Ép - B</t>
        </is>
      </c>
      <c r="D361" s="84" t="inlineStr">
        <is>
          <t>Trực tiếp</t>
        </is>
      </c>
      <c r="E361" s="69" t="inlineStr">
        <is>
          <t>2022-02-10</t>
        </is>
      </c>
      <c r="F361" s="69" t="inlineStr"/>
      <c r="G361" s="73" t="inlineStr">
        <is>
          <t>05:55</t>
        </is>
      </c>
      <c r="H361" s="73" t="inlineStr">
        <is>
          <t>18:05</t>
        </is>
      </c>
      <c r="I361" s="75" t="inlineStr">
        <is>
          <t>05:54</t>
        </is>
      </c>
      <c r="J361" s="75" t="inlineStr">
        <is>
          <t>18:04</t>
        </is>
      </c>
      <c r="K361" s="73" t="inlineStr">
        <is>
          <t>05:50</t>
        </is>
      </c>
      <c r="L361" s="73" t="inlineStr">
        <is>
          <t>18:05</t>
        </is>
      </c>
      <c r="M361" s="73" t="inlineStr">
        <is>
          <t>05:47</t>
        </is>
      </c>
      <c r="N361" s="73" t="inlineStr">
        <is>
          <t>18:05</t>
        </is>
      </c>
      <c r="O361" s="75" t="inlineStr"/>
      <c r="P361" s="75" t="inlineStr"/>
      <c r="Q361" s="73" t="inlineStr">
        <is>
          <t>17:47</t>
        </is>
      </c>
      <c r="R361" s="73" t="inlineStr">
        <is>
          <t>06:02</t>
        </is>
      </c>
      <c r="S361" s="73" t="inlineStr">
        <is>
          <t>17:37</t>
        </is>
      </c>
      <c r="T361" s="73" t="inlineStr">
        <is>
          <t>06:01</t>
        </is>
      </c>
      <c r="U361" s="73" t="inlineStr">
        <is>
          <t>17:41</t>
        </is>
      </c>
      <c r="V361" s="73" t="inlineStr">
        <is>
          <t>06:03</t>
        </is>
      </c>
      <c r="W361" s="73" t="inlineStr">
        <is>
          <t>17:43</t>
        </is>
      </c>
      <c r="X361" s="73" t="inlineStr">
        <is>
          <t>06:02</t>
        </is>
      </c>
      <c r="Y361" s="73" t="inlineStr">
        <is>
          <t>17:49</t>
        </is>
      </c>
      <c r="Z361" s="73" t="inlineStr">
        <is>
          <t>06:00</t>
        </is>
      </c>
      <c r="AA361" s="73" t="inlineStr">
        <is>
          <t>17:39</t>
        </is>
      </c>
      <c r="AB361" s="73" t="inlineStr">
        <is>
          <t>06:02</t>
        </is>
      </c>
      <c r="AC361" s="73" t="inlineStr"/>
      <c r="AD361" s="73" t="inlineStr"/>
      <c r="AE361" s="73" t="inlineStr">
        <is>
          <t>05:41</t>
        </is>
      </c>
      <c r="AF361" s="73" t="inlineStr">
        <is>
          <t>18:04</t>
        </is>
      </c>
      <c r="AG361" s="73" t="inlineStr">
        <is>
          <t>05:52</t>
        </is>
      </c>
      <c r="AH361" s="73" t="inlineStr">
        <is>
          <t>18:02</t>
        </is>
      </c>
      <c r="AI361" s="73" t="inlineStr">
        <is>
          <t>05:51</t>
        </is>
      </c>
      <c r="AJ361" s="73" t="inlineStr">
        <is>
          <t>18:01</t>
        </is>
      </c>
      <c r="AK361" s="73" t="inlineStr">
        <is>
          <t>05:51</t>
        </is>
      </c>
      <c r="AL361" s="73" t="inlineStr">
        <is>
          <t>18:03</t>
        </is>
      </c>
      <c r="AM361" s="73" t="inlineStr">
        <is>
          <t>05:51</t>
        </is>
      </c>
      <c r="AN361" s="73" t="inlineStr">
        <is>
          <t>18:04</t>
        </is>
      </c>
      <c r="AO361" s="73" t="inlineStr">
        <is>
          <t>05:51</t>
        </is>
      </c>
      <c r="AP361" s="73" t="inlineStr">
        <is>
          <t>18:04</t>
        </is>
      </c>
      <c r="AQ361" s="73" t="inlineStr"/>
      <c r="AR361" s="73" t="inlineStr"/>
      <c r="AS361" s="73" t="inlineStr"/>
      <c r="AT361" s="73" t="inlineStr"/>
      <c r="AU361" s="73" t="inlineStr">
        <is>
          <t>17:52</t>
        </is>
      </c>
      <c r="AV361" s="73" t="inlineStr">
        <is>
          <t>06:02</t>
        </is>
      </c>
      <c r="AW361" s="73" t="inlineStr">
        <is>
          <t>17:45</t>
        </is>
      </c>
      <c r="AX361" s="73" t="inlineStr">
        <is>
          <t>06:02</t>
        </is>
      </c>
      <c r="AY361" s="73" t="inlineStr">
        <is>
          <t>17:51</t>
        </is>
      </c>
      <c r="AZ361" s="73" t="inlineStr">
        <is>
          <t>06:02</t>
        </is>
      </c>
      <c r="BA361" s="73" t="inlineStr">
        <is>
          <t>17:43</t>
        </is>
      </c>
      <c r="BB361" s="73" t="inlineStr">
        <is>
          <t>06:01</t>
        </is>
      </c>
      <c r="BC361" s="73" t="inlineStr">
        <is>
          <t>17:42</t>
        </is>
      </c>
      <c r="BD361" s="73" t="inlineStr">
        <is>
          <t>06:02</t>
        </is>
      </c>
      <c r="BE361" s="73" t="inlineStr"/>
      <c r="BF361" s="73" t="inlineStr"/>
      <c r="BG361" s="73" t="inlineStr">
        <is>
          <t>05:52</t>
        </is>
      </c>
      <c r="BH361" s="73" t="inlineStr">
        <is>
          <t>18:04</t>
        </is>
      </c>
      <c r="BI361" s="73" t="inlineStr">
        <is>
          <t>05:49</t>
        </is>
      </c>
      <c r="BJ361" s="73" t="inlineStr"/>
      <c r="BK361" s="73" t="inlineStr"/>
      <c r="BL361" s="73" t="inlineStr"/>
      <c r="BM361" s="73" t="inlineStr"/>
      <c r="BN361" s="73" t="inlineStr"/>
      <c r="BO361" s="73" t="n"/>
      <c r="BP361" s="96" t="n"/>
      <c r="BQ361" s="174" t="n"/>
      <c r="BR361" s="174" t="n"/>
      <c r="BS361" s="174" t="n"/>
      <c r="BT361" s="174" t="n"/>
      <c r="BU361" s="174" t="n"/>
      <c r="BV361" s="174" t="n"/>
      <c r="BW361" s="174" t="n"/>
      <c r="BX361" s="174" t="n"/>
      <c r="BY361" s="174" t="n"/>
      <c r="BZ361" s="175" t="n"/>
      <c r="CA361" s="176" t="n"/>
      <c r="CB361" s="177" t="n"/>
      <c r="CC361" s="118" t="n"/>
      <c r="CD361" s="178" t="n"/>
      <c r="CE361" s="120" t="n"/>
      <c r="CF361" s="178" t="n"/>
      <c r="CG361" s="179" t="n"/>
      <c r="CH361" s="178" t="n"/>
      <c r="CI361" s="180" t="n"/>
      <c r="CJ361" s="181" t="n"/>
      <c r="CK361" s="182" t="n"/>
    </row>
    <row r="362">
      <c r="A362" s="83" t="inlineStr">
        <is>
          <t>A2155</t>
        </is>
      </c>
      <c r="B362" s="70" t="inlineStr">
        <is>
          <t>Cao Văn Tài</t>
        </is>
      </c>
      <c r="C362" s="77" t="inlineStr">
        <is>
          <t>X2 Line 2-2</t>
        </is>
      </c>
      <c r="D362" s="84" t="inlineStr">
        <is>
          <t>Trực tiếp</t>
        </is>
      </c>
      <c r="E362" s="69" t="inlineStr">
        <is>
          <t>2022-02-10</t>
        </is>
      </c>
      <c r="F362" s="69" t="inlineStr"/>
      <c r="G362" s="73" t="inlineStr">
        <is>
          <t>17:32</t>
        </is>
      </c>
      <c r="H362" s="73" t="inlineStr">
        <is>
          <t>06:00</t>
        </is>
      </c>
      <c r="I362" s="75" t="inlineStr">
        <is>
          <t>17:33</t>
        </is>
      </c>
      <c r="J362" s="75" t="inlineStr">
        <is>
          <t>06:00</t>
        </is>
      </c>
      <c r="K362" s="73" t="inlineStr">
        <is>
          <t>17:42</t>
        </is>
      </c>
      <c r="L362" s="73" t="inlineStr">
        <is>
          <t>06:00</t>
        </is>
      </c>
      <c r="M362" s="73" t="inlineStr">
        <is>
          <t>17:32</t>
        </is>
      </c>
      <c r="N362" s="73" t="inlineStr">
        <is>
          <t>06:00</t>
        </is>
      </c>
      <c r="O362" s="75" t="inlineStr"/>
      <c r="P362" s="75" t="inlineStr"/>
      <c r="Q362" s="73" t="inlineStr">
        <is>
          <t>05:40</t>
        </is>
      </c>
      <c r="R362" s="73" t="inlineStr">
        <is>
          <t>18:00</t>
        </is>
      </c>
      <c r="S362" s="73" t="inlineStr">
        <is>
          <t>05:32</t>
        </is>
      </c>
      <c r="T362" s="73" t="inlineStr">
        <is>
          <t>17:59</t>
        </is>
      </c>
      <c r="U362" s="73" t="inlineStr">
        <is>
          <t>05:37</t>
        </is>
      </c>
      <c r="V362" s="73" t="inlineStr">
        <is>
          <t>18:00</t>
        </is>
      </c>
      <c r="W362" s="73" t="inlineStr">
        <is>
          <t>05:40</t>
        </is>
      </c>
      <c r="X362" s="73" t="inlineStr">
        <is>
          <t>18:00</t>
        </is>
      </c>
      <c r="Y362" s="73" t="inlineStr">
        <is>
          <t>05:46</t>
        </is>
      </c>
      <c r="Z362" s="73" t="inlineStr">
        <is>
          <t>18:00</t>
        </is>
      </c>
      <c r="AA362" s="73" t="inlineStr">
        <is>
          <t>05:32</t>
        </is>
      </c>
      <c r="AB362" s="73" t="inlineStr">
        <is>
          <t>18:00</t>
        </is>
      </c>
      <c r="AC362" s="73" t="inlineStr">
        <is>
          <t>05:20</t>
        </is>
      </c>
      <c r="AD362" s="73" t="inlineStr">
        <is>
          <t>18:00</t>
        </is>
      </c>
      <c r="AE362" s="73" t="inlineStr">
        <is>
          <t>17:13</t>
        </is>
      </c>
      <c r="AF362" s="73" t="inlineStr">
        <is>
          <t>06:00</t>
        </is>
      </c>
      <c r="AG362" s="73" t="inlineStr">
        <is>
          <t>17:25</t>
        </is>
      </c>
      <c r="AH362" s="73" t="inlineStr">
        <is>
          <t>06:00</t>
        </is>
      </c>
      <c r="AI362" s="73" t="inlineStr">
        <is>
          <t>17:32</t>
        </is>
      </c>
      <c r="AJ362" s="73" t="inlineStr">
        <is>
          <t>06:00</t>
        </is>
      </c>
      <c r="AK362" s="73" t="inlineStr">
        <is>
          <t>17:30</t>
        </is>
      </c>
      <c r="AL362" s="73" t="inlineStr">
        <is>
          <t>06:00</t>
        </is>
      </c>
      <c r="AM362" s="73" t="inlineStr">
        <is>
          <t>17:29</t>
        </is>
      </c>
      <c r="AN362" s="73" t="inlineStr">
        <is>
          <t>06:01</t>
        </is>
      </c>
      <c r="AO362" s="73" t="inlineStr"/>
      <c r="AP362" s="73" t="inlineStr"/>
      <c r="AQ362" s="73" t="inlineStr"/>
      <c r="AR362" s="73" t="inlineStr"/>
      <c r="AS362" s="73" t="inlineStr"/>
      <c r="AT362" s="73" t="inlineStr"/>
      <c r="AU362" s="73" t="inlineStr">
        <is>
          <t>05:27</t>
        </is>
      </c>
      <c r="AV362" s="73" t="inlineStr">
        <is>
          <t>18:00</t>
        </is>
      </c>
      <c r="AW362" s="73" t="inlineStr">
        <is>
          <t>05:30</t>
        </is>
      </c>
      <c r="AX362" s="73" t="inlineStr">
        <is>
          <t>17:59</t>
        </is>
      </c>
      <c r="AY362" s="73" t="inlineStr">
        <is>
          <t>05:32</t>
        </is>
      </c>
      <c r="AZ362" s="73" t="inlineStr">
        <is>
          <t>18:00</t>
        </is>
      </c>
      <c r="BA362" s="73" t="inlineStr">
        <is>
          <t>05:31</t>
        </is>
      </c>
      <c r="BB362" s="73" t="inlineStr">
        <is>
          <t>17:59</t>
        </is>
      </c>
      <c r="BC362" s="73" t="inlineStr">
        <is>
          <t>05:28</t>
        </is>
      </c>
      <c r="BD362" s="73" t="inlineStr">
        <is>
          <t>18:00</t>
        </is>
      </c>
      <c r="BE362" s="73" t="inlineStr">
        <is>
          <t>06:03</t>
        </is>
      </c>
      <c r="BF362" s="73" t="inlineStr">
        <is>
          <t>18:01</t>
        </is>
      </c>
      <c r="BG362" s="73" t="inlineStr">
        <is>
          <t>17:15</t>
        </is>
      </c>
      <c r="BH362" s="73" t="inlineStr">
        <is>
          <t>06:00</t>
        </is>
      </c>
      <c r="BI362" s="73" t="inlineStr">
        <is>
          <t>17:25</t>
        </is>
      </c>
      <c r="BJ362" s="73" t="inlineStr">
        <is>
          <t>06:00</t>
        </is>
      </c>
      <c r="BK362" s="73" t="inlineStr">
        <is>
          <t>17:21</t>
        </is>
      </c>
      <c r="BL362" s="73" t="inlineStr">
        <is>
          <t>06:00</t>
        </is>
      </c>
      <c r="BM362" s="73" t="inlineStr">
        <is>
          <t>17:23</t>
        </is>
      </c>
      <c r="BN362" s="73" t="inlineStr">
        <is>
          <t>06:00</t>
        </is>
      </c>
      <c r="BO362" s="73" t="n"/>
      <c r="BP362" s="96" t="n"/>
      <c r="BQ362" s="174" t="n"/>
      <c r="BR362" s="174" t="n"/>
      <c r="BS362" s="174" t="n"/>
      <c r="BT362" s="174" t="n"/>
      <c r="BU362" s="174" t="n"/>
      <c r="BV362" s="174" t="n"/>
      <c r="BW362" s="174" t="n"/>
      <c r="BX362" s="174" t="n"/>
      <c r="BY362" s="174" t="n"/>
      <c r="BZ362" s="175" t="n"/>
      <c r="CA362" s="176" t="n"/>
      <c r="CB362" s="177" t="n"/>
      <c r="CC362" s="118" t="n"/>
      <c r="CD362" s="178" t="n"/>
      <c r="CE362" s="120" t="n"/>
      <c r="CF362" s="178" t="n"/>
      <c r="CG362" s="179" t="n"/>
      <c r="CH362" s="178" t="n"/>
      <c r="CI362" s="180" t="n"/>
      <c r="CJ362" s="181" t="n"/>
      <c r="CK362" s="182" t="n"/>
    </row>
    <row r="363">
      <c r="A363" s="83" t="inlineStr">
        <is>
          <t>A2156</t>
        </is>
      </c>
      <c r="B363" s="70" t="inlineStr">
        <is>
          <t>Nguyễn Văn Quẹo</t>
        </is>
      </c>
      <c r="C363" s="77" t="inlineStr">
        <is>
          <t>X2 Line 2-1</t>
        </is>
      </c>
      <c r="D363" s="84" t="inlineStr">
        <is>
          <t>Trực tiếp</t>
        </is>
      </c>
      <c r="E363" s="69" t="inlineStr">
        <is>
          <t>2022-02-10</t>
        </is>
      </c>
      <c r="F363" s="69" t="inlineStr"/>
      <c r="G363" s="73" t="inlineStr">
        <is>
          <t>17:30</t>
        </is>
      </c>
      <c r="H363" s="73" t="inlineStr">
        <is>
          <t>06:01</t>
        </is>
      </c>
      <c r="I363" s="75" t="inlineStr">
        <is>
          <t>17:50</t>
        </is>
      </c>
      <c r="J363" s="75" t="inlineStr">
        <is>
          <t>06:02</t>
        </is>
      </c>
      <c r="K363" s="73" t="inlineStr">
        <is>
          <t>17:53</t>
        </is>
      </c>
      <c r="L363" s="73" t="inlineStr">
        <is>
          <t>06:01</t>
        </is>
      </c>
      <c r="M363" s="73" t="inlineStr">
        <is>
          <t>17:46</t>
        </is>
      </c>
      <c r="N363" s="73" t="inlineStr">
        <is>
          <t>06:02</t>
        </is>
      </c>
      <c r="O363" s="75" t="inlineStr"/>
      <c r="P363" s="75" t="inlineStr"/>
      <c r="Q363" s="73" t="inlineStr">
        <is>
          <t>05:48</t>
        </is>
      </c>
      <c r="R363" s="73" t="inlineStr">
        <is>
          <t>18:02</t>
        </is>
      </c>
      <c r="S363" s="73" t="inlineStr">
        <is>
          <t>05:32</t>
        </is>
      </c>
      <c r="T363" s="73" t="inlineStr">
        <is>
          <t>18:02</t>
        </is>
      </c>
      <c r="U363" s="73" t="inlineStr">
        <is>
          <t>05:47</t>
        </is>
      </c>
      <c r="V363" s="73" t="inlineStr">
        <is>
          <t>18:02</t>
        </is>
      </c>
      <c r="W363" s="73" t="inlineStr">
        <is>
          <t>05:50</t>
        </is>
      </c>
      <c r="X363" s="73" t="inlineStr">
        <is>
          <t>18:02</t>
        </is>
      </c>
      <c r="Y363" s="73" t="inlineStr">
        <is>
          <t>05:53</t>
        </is>
      </c>
      <c r="Z363" s="73" t="inlineStr">
        <is>
          <t>18:02</t>
        </is>
      </c>
      <c r="AA363" s="73" t="inlineStr">
        <is>
          <t>05:47</t>
        </is>
      </c>
      <c r="AB363" s="73" t="inlineStr">
        <is>
          <t>18:02</t>
        </is>
      </c>
      <c r="AC363" s="73" t="inlineStr">
        <is>
          <t>05:46</t>
        </is>
      </c>
      <c r="AD363" s="73" t="inlineStr">
        <is>
          <t>18:00</t>
        </is>
      </c>
      <c r="AE363" s="73" t="inlineStr">
        <is>
          <t>17:51</t>
        </is>
      </c>
      <c r="AF363" s="73" t="inlineStr">
        <is>
          <t>06:01</t>
        </is>
      </c>
      <c r="AG363" s="73" t="inlineStr">
        <is>
          <t>17:50</t>
        </is>
      </c>
      <c r="AH363" s="73" t="inlineStr">
        <is>
          <t>06:02</t>
        </is>
      </c>
      <c r="AI363" s="73" t="inlineStr">
        <is>
          <t>17:43</t>
        </is>
      </c>
      <c r="AJ363" s="73" t="inlineStr">
        <is>
          <t>06:01</t>
        </is>
      </c>
      <c r="AK363" s="73" t="inlineStr">
        <is>
          <t>17:49</t>
        </is>
      </c>
      <c r="AL363" s="73" t="inlineStr">
        <is>
          <t>06:01</t>
        </is>
      </c>
      <c r="AM363" s="73" t="inlineStr">
        <is>
          <t>17:48</t>
        </is>
      </c>
      <c r="AN363" s="73" t="inlineStr">
        <is>
          <t>06:01</t>
        </is>
      </c>
      <c r="AO363" s="73" t="inlineStr"/>
      <c r="AP363" s="73" t="inlineStr"/>
      <c r="AQ363" s="73" t="inlineStr"/>
      <c r="AR363" s="73" t="inlineStr"/>
      <c r="AS363" s="73" t="inlineStr"/>
      <c r="AT363" s="73" t="inlineStr"/>
      <c r="AU363" s="73" t="inlineStr"/>
      <c r="AV363" s="73" t="inlineStr"/>
      <c r="AW363" s="73" t="inlineStr"/>
      <c r="AX363" s="73" t="inlineStr"/>
      <c r="AY363" s="73" t="inlineStr"/>
      <c r="AZ363" s="73" t="inlineStr"/>
      <c r="BA363" s="73" t="inlineStr">
        <is>
          <t>05:49</t>
        </is>
      </c>
      <c r="BB363" s="73" t="inlineStr">
        <is>
          <t>10:05</t>
        </is>
      </c>
      <c r="BC363" s="73" t="inlineStr"/>
      <c r="BD363" s="73" t="inlineStr"/>
      <c r="BE363" s="73" t="inlineStr"/>
      <c r="BF363" s="73" t="inlineStr"/>
      <c r="BG363" s="73" t="inlineStr"/>
      <c r="BH363" s="73" t="inlineStr"/>
      <c r="BI363" s="73" t="inlineStr"/>
      <c r="BJ363" s="73" t="inlineStr"/>
      <c r="BK363" s="73" t="inlineStr"/>
      <c r="BL363" s="73" t="inlineStr"/>
      <c r="BM363" s="73" t="inlineStr"/>
      <c r="BN363" s="73" t="inlineStr"/>
      <c r="BO363" s="73" t="n"/>
      <c r="BP363" s="96" t="n"/>
      <c r="BQ363" s="174" t="n"/>
      <c r="BR363" s="174" t="n"/>
      <c r="BS363" s="174" t="n"/>
      <c r="BT363" s="174" t="n"/>
      <c r="BU363" s="174" t="n"/>
      <c r="BV363" s="174" t="n"/>
      <c r="BW363" s="174" t="n"/>
      <c r="BX363" s="174" t="n"/>
      <c r="BY363" s="174" t="n"/>
      <c r="BZ363" s="175" t="n"/>
      <c r="CA363" s="176" t="n"/>
      <c r="CB363" s="177" t="n"/>
      <c r="CC363" s="118" t="n"/>
      <c r="CD363" s="178" t="n"/>
      <c r="CE363" s="120" t="n"/>
      <c r="CF363" s="178" t="n"/>
      <c r="CG363" s="179" t="n"/>
      <c r="CH363" s="178" t="n"/>
      <c r="CI363" s="180" t="n"/>
      <c r="CJ363" s="181" t="n"/>
      <c r="CK363" s="182" t="n"/>
    </row>
    <row r="364">
      <c r="A364" s="83" t="inlineStr">
        <is>
          <t>A2157</t>
        </is>
      </c>
      <c r="B364" s="70" t="inlineStr">
        <is>
          <t>Trần Thanh Nhàn</t>
        </is>
      </c>
      <c r="C364" s="77" t="inlineStr">
        <is>
          <t>X1 Ép -  Kỹ thuật</t>
        </is>
      </c>
      <c r="D364" s="84" t="inlineStr">
        <is>
          <t>Trực tiếp</t>
        </is>
      </c>
      <c r="E364" s="69" t="inlineStr">
        <is>
          <t>2022-02-14</t>
        </is>
      </c>
      <c r="F364" s="69" t="inlineStr"/>
      <c r="G364" s="73" t="inlineStr">
        <is>
          <t>17:44</t>
        </is>
      </c>
      <c r="H364" s="73" t="inlineStr">
        <is>
          <t>06:05</t>
        </is>
      </c>
      <c r="I364" s="75" t="inlineStr">
        <is>
          <t>17:46</t>
        </is>
      </c>
      <c r="J364" s="75" t="inlineStr">
        <is>
          <t>06:15</t>
        </is>
      </c>
      <c r="K364" s="73" t="inlineStr">
        <is>
          <t>17:55</t>
        </is>
      </c>
      <c r="L364" s="73" t="inlineStr">
        <is>
          <t>06:03</t>
        </is>
      </c>
      <c r="M364" s="73" t="inlineStr">
        <is>
          <t>17:53</t>
        </is>
      </c>
      <c r="N364" s="73" t="inlineStr">
        <is>
          <t>06:05</t>
        </is>
      </c>
      <c r="O364" s="75" t="inlineStr"/>
      <c r="P364" s="75" t="inlineStr"/>
      <c r="Q364" s="73" t="inlineStr">
        <is>
          <t>05:54</t>
        </is>
      </c>
      <c r="R364" s="73" t="inlineStr">
        <is>
          <t>18:16</t>
        </is>
      </c>
      <c r="S364" s="73" t="inlineStr">
        <is>
          <t>05:58</t>
        </is>
      </c>
      <c r="T364" s="73" t="inlineStr">
        <is>
          <t>18:04</t>
        </is>
      </c>
      <c r="U364" s="73" t="inlineStr">
        <is>
          <t>05:52</t>
        </is>
      </c>
      <c r="V364" s="73" t="inlineStr">
        <is>
          <t>18:11</t>
        </is>
      </c>
      <c r="W364" s="73" t="inlineStr">
        <is>
          <t>05:55</t>
        </is>
      </c>
      <c r="X364" s="73" t="inlineStr">
        <is>
          <t>18:09</t>
        </is>
      </c>
      <c r="Y364" s="73" t="inlineStr">
        <is>
          <t>05:58</t>
        </is>
      </c>
      <c r="Z364" s="73" t="inlineStr">
        <is>
          <t>18:03</t>
        </is>
      </c>
      <c r="AA364" s="73" t="inlineStr">
        <is>
          <t>05:56</t>
        </is>
      </c>
      <c r="AB364" s="73" t="inlineStr">
        <is>
          <t>18:03</t>
        </is>
      </c>
      <c r="AC364" s="73" t="inlineStr"/>
      <c r="AD364" s="73" t="inlineStr"/>
      <c r="AE364" s="73" t="inlineStr">
        <is>
          <t>18:04</t>
        </is>
      </c>
      <c r="AF364" s="73" t="inlineStr">
        <is>
          <t>05:52</t>
        </is>
      </c>
      <c r="AG364" s="73" t="inlineStr">
        <is>
          <t>18:03</t>
        </is>
      </c>
      <c r="AH364" s="73" t="inlineStr">
        <is>
          <t>05:56</t>
        </is>
      </c>
      <c r="AI364" s="73" t="inlineStr">
        <is>
          <t>14:03</t>
        </is>
      </c>
      <c r="AJ364" s="73" t="inlineStr">
        <is>
          <t>05:56</t>
        </is>
      </c>
      <c r="AK364" s="73" t="inlineStr">
        <is>
          <t>18:03</t>
        </is>
      </c>
      <c r="AL364" s="73" t="inlineStr">
        <is>
          <t>05:40</t>
        </is>
      </c>
      <c r="AM364" s="73" t="inlineStr">
        <is>
          <t>18:01</t>
        </is>
      </c>
      <c r="AN364" s="73" t="inlineStr">
        <is>
          <t>05:54</t>
        </is>
      </c>
      <c r="AO364" s="73" t="inlineStr">
        <is>
          <t>18:03</t>
        </is>
      </c>
      <c r="AP364" s="73" t="inlineStr"/>
      <c r="AQ364" s="73" t="inlineStr"/>
      <c r="AR364" s="73" t="inlineStr"/>
      <c r="AS364" s="73" t="inlineStr"/>
      <c r="AT364" s="73" t="inlineStr"/>
      <c r="AU364" s="73" t="inlineStr">
        <is>
          <t>05:48</t>
        </is>
      </c>
      <c r="AV364" s="73" t="inlineStr">
        <is>
          <t>18:09</t>
        </is>
      </c>
      <c r="AW364" s="73" t="inlineStr">
        <is>
          <t>05:53</t>
        </is>
      </c>
      <c r="AX364" s="73" t="inlineStr">
        <is>
          <t>18:10</t>
        </is>
      </c>
      <c r="AY364" s="73" t="inlineStr">
        <is>
          <t>05:54</t>
        </is>
      </c>
      <c r="AZ364" s="73" t="inlineStr">
        <is>
          <t>18:05</t>
        </is>
      </c>
      <c r="BA364" s="73" t="inlineStr">
        <is>
          <t>05:56</t>
        </is>
      </c>
      <c r="BB364" s="73" t="inlineStr">
        <is>
          <t>18:06</t>
        </is>
      </c>
      <c r="BC364" s="73" t="inlineStr">
        <is>
          <t>05:56</t>
        </is>
      </c>
      <c r="BD364" s="73" t="inlineStr">
        <is>
          <t>18:04</t>
        </is>
      </c>
      <c r="BE364" s="73" t="inlineStr">
        <is>
          <t>17:50</t>
        </is>
      </c>
      <c r="BF364" s="73" t="inlineStr">
        <is>
          <t>06:07</t>
        </is>
      </c>
      <c r="BG364" s="73" t="inlineStr">
        <is>
          <t>17:53</t>
        </is>
      </c>
      <c r="BH364" s="73" t="inlineStr">
        <is>
          <t>06:02</t>
        </is>
      </c>
      <c r="BI364" s="73" t="inlineStr">
        <is>
          <t>17:59</t>
        </is>
      </c>
      <c r="BJ364" s="73" t="inlineStr">
        <is>
          <t>06:03</t>
        </is>
      </c>
      <c r="BK364" s="73" t="inlineStr">
        <is>
          <t>17:51</t>
        </is>
      </c>
      <c r="BL364" s="73" t="inlineStr">
        <is>
          <t>06:05</t>
        </is>
      </c>
      <c r="BM364" s="73" t="inlineStr">
        <is>
          <t>17:57</t>
        </is>
      </c>
      <c r="BN364" s="73" t="inlineStr">
        <is>
          <t>06:01</t>
        </is>
      </c>
      <c r="BO364" s="73" t="n"/>
      <c r="BP364" s="96" t="n"/>
      <c r="BQ364" s="174" t="n"/>
      <c r="BR364" s="174" t="n"/>
      <c r="BS364" s="174" t="n"/>
      <c r="BT364" s="174" t="n"/>
      <c r="BU364" s="174" t="n"/>
      <c r="BV364" s="174" t="n"/>
      <c r="BW364" s="174" t="n"/>
      <c r="BX364" s="174" t="n"/>
      <c r="BY364" s="174" t="n"/>
      <c r="BZ364" s="175" t="n"/>
      <c r="CA364" s="176" t="n"/>
      <c r="CB364" s="177" t="n"/>
      <c r="CC364" s="118" t="n"/>
      <c r="CD364" s="178" t="n"/>
      <c r="CE364" s="120" t="n"/>
      <c r="CF364" s="178" t="n"/>
      <c r="CG364" s="179" t="n"/>
      <c r="CH364" s="178" t="n"/>
      <c r="CI364" s="180" t="n"/>
      <c r="CJ364" s="181" t="n"/>
      <c r="CK364" s="182" t="n"/>
    </row>
    <row r="365">
      <c r="A365" s="83" t="inlineStr">
        <is>
          <t>A2158</t>
        </is>
      </c>
      <c r="B365" s="70" t="inlineStr">
        <is>
          <t>Nguyễn Trung Thảo</t>
        </is>
      </c>
      <c r="C365" s="77" t="inlineStr">
        <is>
          <t>X1 Ép - B</t>
        </is>
      </c>
      <c r="D365" s="84" t="inlineStr">
        <is>
          <t>Trực tiếp</t>
        </is>
      </c>
      <c r="E365" s="69" t="inlineStr">
        <is>
          <t>2022-02-10</t>
        </is>
      </c>
      <c r="F365" s="69" t="inlineStr"/>
      <c r="G365" s="73" t="inlineStr">
        <is>
          <t>05:41</t>
        </is>
      </c>
      <c r="H365" s="73" t="inlineStr">
        <is>
          <t>18:00</t>
        </is>
      </c>
      <c r="I365" s="75" t="inlineStr">
        <is>
          <t>05:44</t>
        </is>
      </c>
      <c r="J365" s="75" t="inlineStr">
        <is>
          <t>18:01</t>
        </is>
      </c>
      <c r="K365" s="73" t="inlineStr">
        <is>
          <t>05:42</t>
        </is>
      </c>
      <c r="L365" s="73" t="inlineStr">
        <is>
          <t>18:00</t>
        </is>
      </c>
      <c r="M365" s="73" t="inlineStr">
        <is>
          <t>05:41</t>
        </is>
      </c>
      <c r="N365" s="73" t="inlineStr">
        <is>
          <t>18:02</t>
        </is>
      </c>
      <c r="O365" s="75" t="inlineStr"/>
      <c r="P365" s="75" t="inlineStr"/>
      <c r="Q365" s="73" t="inlineStr">
        <is>
          <t>17:21</t>
        </is>
      </c>
      <c r="R365" s="73" t="inlineStr">
        <is>
          <t>06:03</t>
        </is>
      </c>
      <c r="S365" s="73" t="inlineStr">
        <is>
          <t>17:37</t>
        </is>
      </c>
      <c r="T365" s="73" t="inlineStr">
        <is>
          <t>06:02</t>
        </is>
      </c>
      <c r="U365" s="73" t="inlineStr"/>
      <c r="V365" s="73" t="inlineStr"/>
      <c r="W365" s="73" t="inlineStr"/>
      <c r="X365" s="73" t="inlineStr"/>
      <c r="Y365" s="73" t="inlineStr">
        <is>
          <t>17:39</t>
        </is>
      </c>
      <c r="Z365" s="73" t="inlineStr">
        <is>
          <t>06:03</t>
        </is>
      </c>
      <c r="AA365" s="73" t="inlineStr">
        <is>
          <t>17:32</t>
        </is>
      </c>
      <c r="AB365" s="73" t="inlineStr">
        <is>
          <t>06:04</t>
        </is>
      </c>
      <c r="AC365" s="73" t="inlineStr">
        <is>
          <t>06:04</t>
        </is>
      </c>
      <c r="AD365" s="73" t="inlineStr">
        <is>
          <t>14:00</t>
        </is>
      </c>
      <c r="AE365" s="73" t="inlineStr">
        <is>
          <t>05:44</t>
        </is>
      </c>
      <c r="AF365" s="73" t="inlineStr">
        <is>
          <t>18:01</t>
        </is>
      </c>
      <c r="AG365" s="73" t="inlineStr">
        <is>
          <t>05:43</t>
        </is>
      </c>
      <c r="AH365" s="73" t="inlineStr">
        <is>
          <t>18:00</t>
        </is>
      </c>
      <c r="AI365" s="73" t="inlineStr">
        <is>
          <t>05:42</t>
        </is>
      </c>
      <c r="AJ365" s="73" t="inlineStr">
        <is>
          <t>18:01</t>
        </is>
      </c>
      <c r="AK365" s="73" t="inlineStr">
        <is>
          <t>05:44</t>
        </is>
      </c>
      <c r="AL365" s="73" t="inlineStr">
        <is>
          <t>18:02</t>
        </is>
      </c>
      <c r="AM365" s="73" t="inlineStr">
        <is>
          <t>06:01</t>
        </is>
      </c>
      <c r="AN365" s="73" t="inlineStr">
        <is>
          <t>18:01</t>
        </is>
      </c>
      <c r="AO365" s="73" t="inlineStr">
        <is>
          <t>05:46</t>
        </is>
      </c>
      <c r="AP365" s="73" t="inlineStr">
        <is>
          <t>18:01</t>
        </is>
      </c>
      <c r="AQ365" s="73" t="inlineStr"/>
      <c r="AR365" s="73" t="inlineStr"/>
      <c r="AS365" s="73" t="inlineStr"/>
      <c r="AT365" s="73" t="inlineStr"/>
      <c r="AU365" s="73" t="inlineStr">
        <is>
          <t>17:32</t>
        </is>
      </c>
      <c r="AV365" s="73" t="inlineStr">
        <is>
          <t>06:00</t>
        </is>
      </c>
      <c r="AW365" s="73" t="inlineStr"/>
      <c r="AX365" s="73" t="inlineStr"/>
      <c r="AY365" s="73" t="inlineStr">
        <is>
          <t>17:42</t>
        </is>
      </c>
      <c r="AZ365" s="73" t="inlineStr">
        <is>
          <t>06:01</t>
        </is>
      </c>
      <c r="BA365" s="73" t="inlineStr">
        <is>
          <t>17:11</t>
        </is>
      </c>
      <c r="BB365" s="73" t="inlineStr">
        <is>
          <t>06:02</t>
        </is>
      </c>
      <c r="BC365" s="73" t="inlineStr">
        <is>
          <t>17:27</t>
        </is>
      </c>
      <c r="BD365" s="73" t="inlineStr">
        <is>
          <t>06:00</t>
        </is>
      </c>
      <c r="BE365" s="73" t="inlineStr"/>
      <c r="BF365" s="73" t="inlineStr"/>
      <c r="BG365" s="73" t="inlineStr">
        <is>
          <t>05:45</t>
        </is>
      </c>
      <c r="BH365" s="73" t="inlineStr">
        <is>
          <t>18:01</t>
        </is>
      </c>
      <c r="BI365" s="73" t="inlineStr">
        <is>
          <t>05:47</t>
        </is>
      </c>
      <c r="BJ365" s="73" t="inlineStr"/>
      <c r="BK365" s="73" t="inlineStr">
        <is>
          <t>05:45</t>
        </is>
      </c>
      <c r="BL365" s="73" t="inlineStr">
        <is>
          <t>18:01</t>
        </is>
      </c>
      <c r="BM365" s="73" t="inlineStr">
        <is>
          <t>05:47</t>
        </is>
      </c>
      <c r="BN365" s="73" t="inlineStr">
        <is>
          <t>18:05</t>
        </is>
      </c>
      <c r="BO365" s="73" t="n"/>
      <c r="BP365" s="96" t="n"/>
      <c r="BQ365" s="174" t="n"/>
      <c r="BR365" s="174" t="n"/>
      <c r="BS365" s="174" t="n"/>
      <c r="BT365" s="174" t="n"/>
      <c r="BU365" s="174" t="n"/>
      <c r="BV365" s="174" t="n"/>
      <c r="BW365" s="174" t="n"/>
      <c r="BX365" s="174" t="n"/>
      <c r="BY365" s="174" t="n"/>
      <c r="BZ365" s="175" t="n"/>
      <c r="CA365" s="176" t="n"/>
      <c r="CB365" s="177" t="n"/>
      <c r="CC365" s="118" t="n"/>
      <c r="CD365" s="178" t="n"/>
      <c r="CE365" s="120" t="n"/>
      <c r="CF365" s="178" t="n"/>
      <c r="CG365" s="179" t="n"/>
      <c r="CH365" s="178" t="n"/>
      <c r="CI365" s="180" t="n"/>
      <c r="CJ365" s="181" t="n"/>
      <c r="CK365" s="182" t="n"/>
    </row>
    <row r="366">
      <c r="A366" s="83" t="inlineStr">
        <is>
          <t>A2160</t>
        </is>
      </c>
      <c r="B366" s="70" t="inlineStr">
        <is>
          <t>Nguyễn Thị Như Quỳnh</t>
        </is>
      </c>
      <c r="C366" s="77" t="inlineStr">
        <is>
          <t>Kế hoạch</t>
        </is>
      </c>
      <c r="D366" s="84" t="inlineStr">
        <is>
          <t>Gián tiếp</t>
        </is>
      </c>
      <c r="E366" s="69" t="inlineStr">
        <is>
          <t>2022-02-14</t>
        </is>
      </c>
      <c r="F366" s="69" t="inlineStr"/>
      <c r="G366" s="73" t="inlineStr">
        <is>
          <t>07:44</t>
        </is>
      </c>
      <c r="H366" s="73" t="inlineStr">
        <is>
          <t>16:37</t>
        </is>
      </c>
      <c r="I366" s="75" t="inlineStr">
        <is>
          <t>07:49</t>
        </is>
      </c>
      <c r="J366" s="75" t="inlineStr">
        <is>
          <t>16:35</t>
        </is>
      </c>
      <c r="K366" s="73" t="inlineStr">
        <is>
          <t>07:50</t>
        </is>
      </c>
      <c r="L366" s="73" t="inlineStr">
        <is>
          <t>16:36</t>
        </is>
      </c>
      <c r="M366" s="73" t="inlineStr"/>
      <c r="N366" s="73" t="inlineStr"/>
      <c r="O366" s="75" t="inlineStr"/>
      <c r="P366" s="75" t="inlineStr"/>
      <c r="Q366" s="73" t="inlineStr">
        <is>
          <t>07:51</t>
        </is>
      </c>
      <c r="R366" s="73" t="inlineStr">
        <is>
          <t>16:37</t>
        </is>
      </c>
      <c r="S366" s="73" t="inlineStr">
        <is>
          <t>07:54</t>
        </is>
      </c>
      <c r="T366" s="73" t="inlineStr">
        <is>
          <t>16:36</t>
        </is>
      </c>
      <c r="U366" s="73" t="inlineStr">
        <is>
          <t>07:47</t>
        </is>
      </c>
      <c r="V366" s="73" t="inlineStr">
        <is>
          <t>16:39</t>
        </is>
      </c>
      <c r="W366" s="73" t="inlineStr">
        <is>
          <t>07:40</t>
        </is>
      </c>
      <c r="X366" s="73" t="inlineStr">
        <is>
          <t>16:36</t>
        </is>
      </c>
      <c r="Y366" s="73" t="inlineStr">
        <is>
          <t>07:47</t>
        </is>
      </c>
      <c r="Z366" s="73" t="inlineStr">
        <is>
          <t>16:36</t>
        </is>
      </c>
      <c r="AA366" s="73" t="inlineStr">
        <is>
          <t>07:34</t>
        </is>
      </c>
      <c r="AB366" s="73" t="inlineStr">
        <is>
          <t>16:38</t>
        </is>
      </c>
      <c r="AC366" s="73" t="inlineStr"/>
      <c r="AD366" s="73" t="inlineStr"/>
      <c r="AE366" s="73" t="inlineStr">
        <is>
          <t>07:45</t>
        </is>
      </c>
      <c r="AF366" s="73" t="inlineStr">
        <is>
          <t>16:37</t>
        </is>
      </c>
      <c r="AG366" s="73" t="inlineStr">
        <is>
          <t>07:48</t>
        </is>
      </c>
      <c r="AH366" s="73" t="inlineStr">
        <is>
          <t>16:36</t>
        </is>
      </c>
      <c r="AI366" s="73" t="inlineStr">
        <is>
          <t>07:37</t>
        </is>
      </c>
      <c r="AJ366" s="73" t="inlineStr">
        <is>
          <t>16:37</t>
        </is>
      </c>
      <c r="AK366" s="73" t="inlineStr">
        <is>
          <t>07:44</t>
        </is>
      </c>
      <c r="AL366" s="73" t="inlineStr">
        <is>
          <t>16:37</t>
        </is>
      </c>
      <c r="AM366" s="73" t="inlineStr">
        <is>
          <t>07:41</t>
        </is>
      </c>
      <c r="AN366" s="73" t="inlineStr">
        <is>
          <t>16:33</t>
        </is>
      </c>
      <c r="AO366" s="73" t="inlineStr"/>
      <c r="AP366" s="73" t="inlineStr"/>
      <c r="AQ366" s="73" t="inlineStr"/>
      <c r="AR366" s="73" t="inlineStr"/>
      <c r="AS366" s="73" t="inlineStr"/>
      <c r="AT366" s="73" t="inlineStr"/>
      <c r="AU366" s="73" t="inlineStr">
        <is>
          <t>07:46</t>
        </is>
      </c>
      <c r="AV366" s="73" t="inlineStr">
        <is>
          <t>16:34</t>
        </is>
      </c>
      <c r="AW366" s="73" t="inlineStr">
        <is>
          <t>07:41</t>
        </is>
      </c>
      <c r="AX366" s="73" t="inlineStr">
        <is>
          <t>16:38</t>
        </is>
      </c>
      <c r="AY366" s="73" t="inlineStr">
        <is>
          <t>07:42</t>
        </is>
      </c>
      <c r="AZ366" s="73" t="inlineStr">
        <is>
          <t>16:35</t>
        </is>
      </c>
      <c r="BA366" s="73" t="inlineStr">
        <is>
          <t>07:44</t>
        </is>
      </c>
      <c r="BB366" s="73" t="inlineStr">
        <is>
          <t>16:42</t>
        </is>
      </c>
      <c r="BC366" s="73" t="inlineStr">
        <is>
          <t>07:38</t>
        </is>
      </c>
      <c r="BD366" s="73" t="inlineStr">
        <is>
          <t>16:33</t>
        </is>
      </c>
      <c r="BE366" s="73" t="inlineStr"/>
      <c r="BF366" s="73" t="inlineStr"/>
      <c r="BG366" s="73" t="inlineStr">
        <is>
          <t>07:43</t>
        </is>
      </c>
      <c r="BH366" s="73" t="inlineStr">
        <is>
          <t>16:35</t>
        </is>
      </c>
      <c r="BI366" s="73" t="inlineStr">
        <is>
          <t>07:43</t>
        </is>
      </c>
      <c r="BJ366" s="73" t="inlineStr">
        <is>
          <t>16:36</t>
        </is>
      </c>
      <c r="BK366" s="73" t="inlineStr">
        <is>
          <t>07:42</t>
        </is>
      </c>
      <c r="BL366" s="73" t="inlineStr">
        <is>
          <t>16:38</t>
        </is>
      </c>
      <c r="BM366" s="73" t="inlineStr">
        <is>
          <t>07:44</t>
        </is>
      </c>
      <c r="BN366" s="73" t="inlineStr">
        <is>
          <t>17:05</t>
        </is>
      </c>
      <c r="BO366" s="73" t="n"/>
      <c r="BP366" s="96" t="n"/>
      <c r="BQ366" s="174" t="n"/>
      <c r="BR366" s="174" t="n"/>
      <c r="BS366" s="174" t="n"/>
      <c r="BT366" s="174" t="n"/>
      <c r="BU366" s="174" t="n"/>
      <c r="BV366" s="174" t="n"/>
      <c r="BW366" s="174" t="n"/>
      <c r="BX366" s="174" t="n"/>
      <c r="BY366" s="174" t="n"/>
      <c r="BZ366" s="175" t="n"/>
      <c r="CA366" s="176" t="n"/>
      <c r="CB366" s="177" t="n"/>
      <c r="CC366" s="118" t="n"/>
      <c r="CD366" s="178" t="n"/>
      <c r="CE366" s="120" t="n"/>
      <c r="CF366" s="178" t="n"/>
      <c r="CG366" s="179" t="n"/>
      <c r="CH366" s="178" t="n"/>
      <c r="CI366" s="180" t="n"/>
      <c r="CJ366" s="181" t="n"/>
      <c r="CK366" s="182" t="n"/>
    </row>
    <row r="367">
      <c r="A367" s="83" t="inlineStr">
        <is>
          <t>A2162</t>
        </is>
      </c>
      <c r="B367" s="70" t="inlineStr">
        <is>
          <t>Lê Xuân Hương</t>
        </is>
      </c>
      <c r="C367" s="77" t="inlineStr">
        <is>
          <t>QA/QC X1 Xi</t>
        </is>
      </c>
      <c r="D367" s="84" t="inlineStr">
        <is>
          <t>Trực tiếp</t>
        </is>
      </c>
      <c r="E367" s="69" t="inlineStr">
        <is>
          <t>2022-02-14</t>
        </is>
      </c>
      <c r="F367" s="69" t="inlineStr"/>
      <c r="G367" s="73" t="inlineStr">
        <is>
          <t>17:51</t>
        </is>
      </c>
      <c r="H367" s="73" t="inlineStr">
        <is>
          <t>06:00</t>
        </is>
      </c>
      <c r="I367" s="75" t="inlineStr">
        <is>
          <t>17:44</t>
        </is>
      </c>
      <c r="J367" s="75" t="inlineStr">
        <is>
          <t>06:01</t>
        </is>
      </c>
      <c r="K367" s="73" t="inlineStr">
        <is>
          <t>17:40</t>
        </is>
      </c>
      <c r="L367" s="73" t="inlineStr">
        <is>
          <t>06:01</t>
        </is>
      </c>
      <c r="M367" s="73" t="inlineStr">
        <is>
          <t>17:48</t>
        </is>
      </c>
      <c r="N367" s="73" t="inlineStr">
        <is>
          <t>06:00</t>
        </is>
      </c>
      <c r="O367" s="75" t="inlineStr"/>
      <c r="P367" s="75" t="inlineStr"/>
      <c r="Q367" s="73" t="inlineStr">
        <is>
          <t>05:52</t>
        </is>
      </c>
      <c r="R367" s="73" t="inlineStr">
        <is>
          <t>18:00</t>
        </is>
      </c>
      <c r="S367" s="73" t="inlineStr">
        <is>
          <t>05:53</t>
        </is>
      </c>
      <c r="T367" s="73" t="inlineStr">
        <is>
          <t>18:01</t>
        </is>
      </c>
      <c r="U367" s="73" t="inlineStr">
        <is>
          <t>05:53</t>
        </is>
      </c>
      <c r="V367" s="73" t="inlineStr">
        <is>
          <t>18:03</t>
        </is>
      </c>
      <c r="W367" s="73" t="inlineStr">
        <is>
          <t>05:55</t>
        </is>
      </c>
      <c r="X367" s="73" t="inlineStr">
        <is>
          <t>18:01</t>
        </is>
      </c>
      <c r="Y367" s="73" t="inlineStr">
        <is>
          <t>05:53</t>
        </is>
      </c>
      <c r="Z367" s="73" t="inlineStr">
        <is>
          <t>18:03</t>
        </is>
      </c>
      <c r="AA367" s="73" t="inlineStr">
        <is>
          <t>05:56</t>
        </is>
      </c>
      <c r="AB367" s="73" t="inlineStr">
        <is>
          <t>18:00</t>
        </is>
      </c>
      <c r="AC367" s="73" t="inlineStr">
        <is>
          <t>05:50</t>
        </is>
      </c>
      <c r="AD367" s="73" t="inlineStr">
        <is>
          <t>18:03</t>
        </is>
      </c>
      <c r="AE367" s="73" t="inlineStr">
        <is>
          <t>17:51</t>
        </is>
      </c>
      <c r="AF367" s="73" t="inlineStr">
        <is>
          <t>06:03</t>
        </is>
      </c>
      <c r="AG367" s="73" t="inlineStr">
        <is>
          <t>17:50</t>
        </is>
      </c>
      <c r="AH367" s="73" t="inlineStr">
        <is>
          <t>06:05</t>
        </is>
      </c>
      <c r="AI367" s="73" t="inlineStr">
        <is>
          <t>17:47</t>
        </is>
      </c>
      <c r="AJ367" s="73" t="inlineStr">
        <is>
          <t>06:03</t>
        </is>
      </c>
      <c r="AK367" s="73" t="inlineStr">
        <is>
          <t>17:51</t>
        </is>
      </c>
      <c r="AL367" s="73" t="inlineStr">
        <is>
          <t>06:04</t>
        </is>
      </c>
      <c r="AM367" s="73" t="inlineStr">
        <is>
          <t>17:48</t>
        </is>
      </c>
      <c r="AN367" s="73" t="inlineStr">
        <is>
          <t>06:02</t>
        </is>
      </c>
      <c r="AO367" s="73" t="inlineStr">
        <is>
          <t>17:51</t>
        </is>
      </c>
      <c r="AP367" s="73" t="inlineStr">
        <is>
          <t>06:00</t>
        </is>
      </c>
      <c r="AQ367" s="73" t="inlineStr"/>
      <c r="AR367" s="73" t="inlineStr"/>
      <c r="AS367" s="73" t="inlineStr"/>
      <c r="AT367" s="73" t="inlineStr"/>
      <c r="AU367" s="73" t="inlineStr">
        <is>
          <t>05:50</t>
        </is>
      </c>
      <c r="AV367" s="73" t="inlineStr">
        <is>
          <t>18:00</t>
        </is>
      </c>
      <c r="AW367" s="73" t="inlineStr">
        <is>
          <t>05:46</t>
        </is>
      </c>
      <c r="AX367" s="73" t="inlineStr">
        <is>
          <t>18:02</t>
        </is>
      </c>
      <c r="AY367" s="73" t="inlineStr">
        <is>
          <t>05:52</t>
        </is>
      </c>
      <c r="AZ367" s="73" t="inlineStr">
        <is>
          <t>18:03</t>
        </is>
      </c>
      <c r="BA367" s="73" t="inlineStr">
        <is>
          <t>05:57</t>
        </is>
      </c>
      <c r="BB367" s="73" t="inlineStr">
        <is>
          <t>18:01</t>
        </is>
      </c>
      <c r="BC367" s="73" t="inlineStr">
        <is>
          <t>05:54</t>
        </is>
      </c>
      <c r="BD367" s="73" t="inlineStr">
        <is>
          <t>18:05</t>
        </is>
      </c>
      <c r="BE367" s="73" t="inlineStr">
        <is>
          <t>05:55</t>
        </is>
      </c>
      <c r="BF367" s="73" t="inlineStr">
        <is>
          <t>18:00</t>
        </is>
      </c>
      <c r="BG367" s="73" t="inlineStr">
        <is>
          <t>17:50</t>
        </is>
      </c>
      <c r="BH367" s="73" t="inlineStr">
        <is>
          <t>06:02</t>
        </is>
      </c>
      <c r="BI367" s="73" t="inlineStr">
        <is>
          <t>17:46</t>
        </is>
      </c>
      <c r="BJ367" s="73" t="inlineStr">
        <is>
          <t>06:01</t>
        </is>
      </c>
      <c r="BK367" s="73" t="inlineStr">
        <is>
          <t>17:52</t>
        </is>
      </c>
      <c r="BL367" s="73" t="inlineStr">
        <is>
          <t>06:01</t>
        </is>
      </c>
      <c r="BM367" s="73" t="inlineStr">
        <is>
          <t>17:56</t>
        </is>
      </c>
      <c r="BN367" s="73" t="inlineStr">
        <is>
          <t>06:02</t>
        </is>
      </c>
      <c r="BO367" s="73" t="n"/>
      <c r="BP367" s="96" t="n"/>
      <c r="BQ367" s="174" t="n"/>
      <c r="BR367" s="174" t="n"/>
      <c r="BS367" s="174" t="n"/>
      <c r="BT367" s="174" t="n"/>
      <c r="BU367" s="174" t="n"/>
      <c r="BV367" s="174" t="n"/>
      <c r="BW367" s="174" t="n"/>
      <c r="BX367" s="174" t="n"/>
      <c r="BY367" s="174" t="n"/>
      <c r="BZ367" s="175" t="n"/>
      <c r="CA367" s="176" t="n"/>
      <c r="CB367" s="177" t="n"/>
      <c r="CC367" s="118" t="n"/>
      <c r="CD367" s="178" t="n"/>
      <c r="CE367" s="120" t="n"/>
      <c r="CF367" s="178" t="n"/>
      <c r="CG367" s="179" t="n"/>
      <c r="CH367" s="178" t="n"/>
      <c r="CI367" s="180" t="n"/>
      <c r="CJ367" s="181" t="n"/>
      <c r="CK367" s="182" t="n"/>
    </row>
    <row r="368">
      <c r="A368" s="83" t="inlineStr">
        <is>
          <t>A2164</t>
        </is>
      </c>
      <c r="B368" s="70" t="inlineStr">
        <is>
          <t>Lê Văn Hiếu</t>
        </is>
      </c>
      <c r="C368" s="77" t="inlineStr">
        <is>
          <t>X2 Line 2-3</t>
        </is>
      </c>
      <c r="D368" s="84" t="inlineStr">
        <is>
          <t>Trực tiếp</t>
        </is>
      </c>
      <c r="E368" s="69" t="inlineStr">
        <is>
          <t>2022-02-14</t>
        </is>
      </c>
      <c r="F368" s="69" t="inlineStr"/>
      <c r="G368" s="73" t="inlineStr"/>
      <c r="H368" s="73" t="inlineStr"/>
      <c r="I368" s="75" t="inlineStr">
        <is>
          <t>05:35</t>
        </is>
      </c>
      <c r="J368" s="75" t="inlineStr">
        <is>
          <t>14:00</t>
        </is>
      </c>
      <c r="K368" s="73" t="inlineStr">
        <is>
          <t>05:32</t>
        </is>
      </c>
      <c r="L368" s="73" t="inlineStr">
        <is>
          <t>18:00</t>
        </is>
      </c>
      <c r="M368" s="73" t="inlineStr"/>
      <c r="N368" s="73" t="inlineStr"/>
      <c r="O368" s="75" t="inlineStr"/>
      <c r="P368" s="75" t="inlineStr"/>
      <c r="Q368" s="73" t="inlineStr">
        <is>
          <t>05:32</t>
        </is>
      </c>
      <c r="R368" s="73" t="inlineStr">
        <is>
          <t>18:00</t>
        </is>
      </c>
      <c r="S368" s="73" t="inlineStr">
        <is>
          <t>05:30</t>
        </is>
      </c>
      <c r="T368" s="73" t="inlineStr">
        <is>
          <t>18:01</t>
        </is>
      </c>
      <c r="U368" s="73" t="inlineStr">
        <is>
          <t>05:33</t>
        </is>
      </c>
      <c r="V368" s="73" t="inlineStr">
        <is>
          <t>18:00</t>
        </is>
      </c>
      <c r="W368" s="73" t="inlineStr">
        <is>
          <t>05:30</t>
        </is>
      </c>
      <c r="X368" s="73" t="inlineStr">
        <is>
          <t>18:00</t>
        </is>
      </c>
      <c r="Y368" s="73" t="inlineStr">
        <is>
          <t>05:33</t>
        </is>
      </c>
      <c r="Z368" s="73" t="inlineStr">
        <is>
          <t>18:00</t>
        </is>
      </c>
      <c r="AA368" s="73" t="inlineStr">
        <is>
          <t>05:28</t>
        </is>
      </c>
      <c r="AB368" s="73" t="inlineStr">
        <is>
          <t>18:00</t>
        </is>
      </c>
      <c r="AC368" s="73" t="inlineStr"/>
      <c r="AD368" s="73" t="inlineStr"/>
      <c r="AE368" s="73" t="inlineStr">
        <is>
          <t>05:31</t>
        </is>
      </c>
      <c r="AF368" s="73" t="inlineStr">
        <is>
          <t>18:00</t>
        </is>
      </c>
      <c r="AG368" s="73" t="inlineStr">
        <is>
          <t>05:32</t>
        </is>
      </c>
      <c r="AH368" s="73" t="inlineStr">
        <is>
          <t>18:00</t>
        </is>
      </c>
      <c r="AI368" s="73" t="inlineStr">
        <is>
          <t>05:37</t>
        </is>
      </c>
      <c r="AJ368" s="73" t="inlineStr">
        <is>
          <t>14:00</t>
        </is>
      </c>
      <c r="AK368" s="73" t="inlineStr">
        <is>
          <t>05:34</t>
        </is>
      </c>
      <c r="AL368" s="73" t="inlineStr">
        <is>
          <t>14:00</t>
        </is>
      </c>
      <c r="AM368" s="73" t="inlineStr">
        <is>
          <t>05:29</t>
        </is>
      </c>
      <c r="AN368" s="73" t="inlineStr">
        <is>
          <t>18:00</t>
        </is>
      </c>
      <c r="AO368" s="73" t="inlineStr">
        <is>
          <t>05:29</t>
        </is>
      </c>
      <c r="AP368" s="73" t="inlineStr">
        <is>
          <t>18:00</t>
        </is>
      </c>
      <c r="AQ368" s="73" t="inlineStr"/>
      <c r="AR368" s="73" t="inlineStr"/>
      <c r="AS368" s="73" t="inlineStr"/>
      <c r="AT368" s="73" t="inlineStr"/>
      <c r="AU368" s="73" t="inlineStr">
        <is>
          <t>05:31</t>
        </is>
      </c>
      <c r="AV368" s="73" t="inlineStr">
        <is>
          <t>18:00</t>
        </is>
      </c>
      <c r="AW368" s="73" t="inlineStr">
        <is>
          <t>05:35</t>
        </is>
      </c>
      <c r="AX368" s="73" t="inlineStr">
        <is>
          <t>18:01</t>
        </is>
      </c>
      <c r="AY368" s="73" t="inlineStr">
        <is>
          <t>05:41</t>
        </is>
      </c>
      <c r="AZ368" s="73" t="inlineStr">
        <is>
          <t>14:00</t>
        </is>
      </c>
      <c r="BA368" s="73" t="inlineStr">
        <is>
          <t>05:30</t>
        </is>
      </c>
      <c r="BB368" s="73" t="inlineStr">
        <is>
          <t>17:59</t>
        </is>
      </c>
      <c r="BC368" s="73" t="inlineStr">
        <is>
          <t>05:36</t>
        </is>
      </c>
      <c r="BD368" s="73" t="inlineStr">
        <is>
          <t>18:01</t>
        </is>
      </c>
      <c r="BE368" s="73" t="inlineStr"/>
      <c r="BF368" s="73" t="inlineStr"/>
      <c r="BG368" s="73" t="inlineStr">
        <is>
          <t>05:32</t>
        </is>
      </c>
      <c r="BH368" s="73" t="inlineStr">
        <is>
          <t>18:00</t>
        </is>
      </c>
      <c r="BI368" s="73" t="inlineStr">
        <is>
          <t>05:34</t>
        </is>
      </c>
      <c r="BJ368" s="73" t="inlineStr">
        <is>
          <t>18:01</t>
        </is>
      </c>
      <c r="BK368" s="73" t="inlineStr">
        <is>
          <t>05:32</t>
        </is>
      </c>
      <c r="BL368" s="73" t="inlineStr">
        <is>
          <t>18:01</t>
        </is>
      </c>
      <c r="BM368" s="73" t="inlineStr">
        <is>
          <t>05:32</t>
        </is>
      </c>
      <c r="BN368" s="73" t="inlineStr">
        <is>
          <t>18:00</t>
        </is>
      </c>
      <c r="BO368" s="73" t="n"/>
      <c r="BP368" s="96" t="n"/>
      <c r="BQ368" s="174" t="n"/>
      <c r="BR368" s="174" t="n"/>
      <c r="BS368" s="174" t="n"/>
      <c r="BT368" s="174" t="n"/>
      <c r="BU368" s="174" t="n"/>
      <c r="BV368" s="174" t="n"/>
      <c r="BW368" s="174" t="n"/>
      <c r="BX368" s="174" t="n"/>
      <c r="BY368" s="174" t="n"/>
      <c r="BZ368" s="175" t="n"/>
      <c r="CA368" s="176" t="n"/>
      <c r="CB368" s="177" t="n"/>
      <c r="CC368" s="118" t="n"/>
      <c r="CD368" s="178" t="n"/>
      <c r="CE368" s="120" t="n"/>
      <c r="CF368" s="178" t="n"/>
      <c r="CG368" s="179" t="n"/>
      <c r="CH368" s="178" t="n"/>
      <c r="CI368" s="180" t="n"/>
      <c r="CJ368" s="181" t="n"/>
      <c r="CK368" s="182" t="n"/>
    </row>
    <row r="369">
      <c r="A369" s="83" t="inlineStr">
        <is>
          <t>A2166</t>
        </is>
      </c>
      <c r="B369" s="70" t="inlineStr">
        <is>
          <t>Nguyễn Văn Hầu</t>
        </is>
      </c>
      <c r="C369" s="77" t="inlineStr">
        <is>
          <t>X1 Ép - A</t>
        </is>
      </c>
      <c r="D369" s="84" t="inlineStr">
        <is>
          <t>Trực tiếp</t>
        </is>
      </c>
      <c r="E369" s="69" t="inlineStr">
        <is>
          <t>2022-02-14</t>
        </is>
      </c>
      <c r="F369" s="69" t="inlineStr"/>
      <c r="G369" s="73" t="inlineStr">
        <is>
          <t>06:00</t>
        </is>
      </c>
      <c r="H369" s="73" t="inlineStr">
        <is>
          <t>17:29</t>
        </is>
      </c>
      <c r="I369" s="75" t="inlineStr">
        <is>
          <t>17:49</t>
        </is>
      </c>
      <c r="J369" s="75" t="inlineStr"/>
      <c r="K369" s="73" t="inlineStr">
        <is>
          <t>17:52</t>
        </is>
      </c>
      <c r="L369" s="73" t="inlineStr">
        <is>
          <t>06:00</t>
        </is>
      </c>
      <c r="M369" s="73" t="inlineStr">
        <is>
          <t>17:46</t>
        </is>
      </c>
      <c r="N369" s="73" t="inlineStr">
        <is>
          <t>06:00</t>
        </is>
      </c>
      <c r="O369" s="75" t="inlineStr"/>
      <c r="P369" s="75" t="inlineStr"/>
      <c r="Q369" s="73" t="inlineStr">
        <is>
          <t>05:48</t>
        </is>
      </c>
      <c r="R369" s="73" t="inlineStr">
        <is>
          <t>18:00</t>
        </is>
      </c>
      <c r="S369" s="73" t="inlineStr">
        <is>
          <t>05:32</t>
        </is>
      </c>
      <c r="T369" s="73" t="inlineStr">
        <is>
          <t>18:01</t>
        </is>
      </c>
      <c r="U369" s="73" t="inlineStr">
        <is>
          <t>05:47</t>
        </is>
      </c>
      <c r="V369" s="73" t="inlineStr">
        <is>
          <t>18:01</t>
        </is>
      </c>
      <c r="W369" s="73" t="inlineStr">
        <is>
          <t>05:49</t>
        </is>
      </c>
      <c r="X369" s="73" t="inlineStr">
        <is>
          <t>18:00</t>
        </is>
      </c>
      <c r="Y369" s="73" t="inlineStr">
        <is>
          <t>05:52</t>
        </is>
      </c>
      <c r="Z369" s="73" t="inlineStr">
        <is>
          <t>18:01</t>
        </is>
      </c>
      <c r="AA369" s="73" t="inlineStr">
        <is>
          <t>05:46</t>
        </is>
      </c>
      <c r="AB369" s="73" t="inlineStr">
        <is>
          <t>18:00</t>
        </is>
      </c>
      <c r="AC369" s="73" t="inlineStr"/>
      <c r="AD369" s="73" t="inlineStr"/>
      <c r="AE369" s="73" t="inlineStr">
        <is>
          <t>17:50</t>
        </is>
      </c>
      <c r="AF369" s="73" t="inlineStr">
        <is>
          <t>06:00</t>
        </is>
      </c>
      <c r="AG369" s="73" t="inlineStr">
        <is>
          <t>17:49</t>
        </is>
      </c>
      <c r="AH369" s="73" t="inlineStr">
        <is>
          <t>06:00</t>
        </is>
      </c>
      <c r="AI369" s="73" t="inlineStr">
        <is>
          <t>17:43</t>
        </is>
      </c>
      <c r="AJ369" s="73" t="inlineStr">
        <is>
          <t>06:00</t>
        </is>
      </c>
      <c r="AK369" s="73" t="inlineStr">
        <is>
          <t>17:49</t>
        </is>
      </c>
      <c r="AL369" s="73" t="inlineStr">
        <is>
          <t>06:00</t>
        </is>
      </c>
      <c r="AM369" s="73" t="inlineStr">
        <is>
          <t>17:48</t>
        </is>
      </c>
      <c r="AN369" s="73" t="inlineStr">
        <is>
          <t>06:00</t>
        </is>
      </c>
      <c r="AO369" s="73" t="inlineStr"/>
      <c r="AP369" s="73" t="inlineStr"/>
      <c r="AQ369" s="73" t="inlineStr"/>
      <c r="AR369" s="73" t="inlineStr"/>
      <c r="AS369" s="73" t="inlineStr"/>
      <c r="AT369" s="73" t="inlineStr"/>
      <c r="AU369" s="73" t="inlineStr"/>
      <c r="AV369" s="73" t="inlineStr"/>
      <c r="AW369" s="73" t="inlineStr">
        <is>
          <t>05:50</t>
        </is>
      </c>
      <c r="AX369" s="73" t="inlineStr">
        <is>
          <t>18:02</t>
        </is>
      </c>
      <c r="AY369" s="73" t="inlineStr">
        <is>
          <t>05:50</t>
        </is>
      </c>
      <c r="AZ369" s="73" t="inlineStr">
        <is>
          <t>18:05</t>
        </is>
      </c>
      <c r="BA369" s="73" t="inlineStr">
        <is>
          <t>05:51</t>
        </is>
      </c>
      <c r="BB369" s="73" t="inlineStr">
        <is>
          <t>18:01</t>
        </is>
      </c>
      <c r="BC369" s="73" t="inlineStr">
        <is>
          <t>05:55</t>
        </is>
      </c>
      <c r="BD369" s="73" t="inlineStr">
        <is>
          <t>14:06</t>
        </is>
      </c>
      <c r="BE369" s="73" t="inlineStr"/>
      <c r="BF369" s="73" t="inlineStr"/>
      <c r="BG369" s="73" t="inlineStr"/>
      <c r="BH369" s="73" t="inlineStr"/>
      <c r="BI369" s="73" t="inlineStr">
        <is>
          <t>17:52</t>
        </is>
      </c>
      <c r="BJ369" s="73" t="inlineStr">
        <is>
          <t>06:01</t>
        </is>
      </c>
      <c r="BK369" s="73" t="inlineStr">
        <is>
          <t>17:52</t>
        </is>
      </c>
      <c r="BL369" s="73" t="inlineStr">
        <is>
          <t>06:00</t>
        </is>
      </c>
      <c r="BM369" s="73" t="inlineStr">
        <is>
          <t>17:50</t>
        </is>
      </c>
      <c r="BN369" s="73" t="inlineStr">
        <is>
          <t>06:00</t>
        </is>
      </c>
      <c r="BO369" s="73" t="n"/>
      <c r="BP369" s="96" t="n"/>
      <c r="BQ369" s="174" t="n"/>
      <c r="BR369" s="174" t="n"/>
      <c r="BS369" s="174" t="n"/>
      <c r="BT369" s="174" t="n"/>
      <c r="BU369" s="174" t="n"/>
      <c r="BV369" s="174" t="n"/>
      <c r="BW369" s="174" t="n"/>
      <c r="BX369" s="174" t="n"/>
      <c r="BY369" s="174" t="n"/>
      <c r="BZ369" s="175" t="n"/>
      <c r="CA369" s="176" t="n"/>
      <c r="CB369" s="177" t="n"/>
      <c r="CC369" s="118" t="n"/>
      <c r="CD369" s="178" t="n"/>
      <c r="CE369" s="120" t="n"/>
      <c r="CF369" s="178" t="n"/>
      <c r="CG369" s="179" t="n"/>
      <c r="CH369" s="178" t="n"/>
      <c r="CI369" s="180" t="n"/>
      <c r="CJ369" s="181" t="n"/>
      <c r="CK369" s="182" t="n"/>
    </row>
    <row r="370">
      <c r="A370" s="83" t="inlineStr">
        <is>
          <t>A2167</t>
        </is>
      </c>
      <c r="B370" s="70" t="inlineStr">
        <is>
          <t>Nguyễn Cao Bằng</t>
        </is>
      </c>
      <c r="C370" s="77" t="inlineStr">
        <is>
          <t>X1 Ép - A</t>
        </is>
      </c>
      <c r="D370" s="84" t="inlineStr">
        <is>
          <t>Trực tiếp</t>
        </is>
      </c>
      <c r="E370" s="69" t="inlineStr">
        <is>
          <t>2022-02-14</t>
        </is>
      </c>
      <c r="F370" s="69" t="inlineStr"/>
      <c r="G370" s="73" t="inlineStr">
        <is>
          <t>06:03</t>
        </is>
      </c>
      <c r="H370" s="73" t="inlineStr">
        <is>
          <t>17:41</t>
        </is>
      </c>
      <c r="I370" s="75" t="inlineStr">
        <is>
          <t>17:40</t>
        </is>
      </c>
      <c r="J370" s="75" t="inlineStr">
        <is>
          <t>06:03</t>
        </is>
      </c>
      <c r="K370" s="73" t="inlineStr">
        <is>
          <t>17:46</t>
        </is>
      </c>
      <c r="L370" s="73" t="inlineStr">
        <is>
          <t>06:03</t>
        </is>
      </c>
      <c r="M370" s="73" t="inlineStr">
        <is>
          <t>17:39</t>
        </is>
      </c>
      <c r="N370" s="73" t="inlineStr">
        <is>
          <t>06:03</t>
        </is>
      </c>
      <c r="O370" s="75" t="inlineStr"/>
      <c r="P370" s="75" t="inlineStr"/>
      <c r="Q370" s="73" t="inlineStr">
        <is>
          <t>05:46</t>
        </is>
      </c>
      <c r="R370" s="73" t="inlineStr">
        <is>
          <t>18:05</t>
        </is>
      </c>
      <c r="S370" s="73" t="inlineStr">
        <is>
          <t>05:53</t>
        </is>
      </c>
      <c r="T370" s="73" t="inlineStr">
        <is>
          <t>16:06</t>
        </is>
      </c>
      <c r="U370" s="73" t="inlineStr">
        <is>
          <t>05:53</t>
        </is>
      </c>
      <c r="V370" s="73" t="inlineStr">
        <is>
          <t>18:04</t>
        </is>
      </c>
      <c r="W370" s="73" t="inlineStr">
        <is>
          <t>05:47</t>
        </is>
      </c>
      <c r="X370" s="73" t="inlineStr">
        <is>
          <t>18:04</t>
        </is>
      </c>
      <c r="Y370" s="73" t="inlineStr">
        <is>
          <t>05:51</t>
        </is>
      </c>
      <c r="Z370" s="73" t="inlineStr">
        <is>
          <t>18:04</t>
        </is>
      </c>
      <c r="AA370" s="73" t="inlineStr">
        <is>
          <t>05:47</t>
        </is>
      </c>
      <c r="AB370" s="73" t="inlineStr">
        <is>
          <t>18:04</t>
        </is>
      </c>
      <c r="AC370" s="73" t="inlineStr"/>
      <c r="AD370" s="73" t="inlineStr"/>
      <c r="AE370" s="73" t="inlineStr">
        <is>
          <t>17:42</t>
        </is>
      </c>
      <c r="AF370" s="73" t="inlineStr">
        <is>
          <t>06:02</t>
        </is>
      </c>
      <c r="AG370" s="73" t="inlineStr">
        <is>
          <t>17:44</t>
        </is>
      </c>
      <c r="AH370" s="73" t="inlineStr">
        <is>
          <t>06:01</t>
        </is>
      </c>
      <c r="AI370" s="73" t="inlineStr">
        <is>
          <t>17:41</t>
        </is>
      </c>
      <c r="AJ370" s="73" t="inlineStr">
        <is>
          <t>06:03</t>
        </is>
      </c>
      <c r="AK370" s="73" t="inlineStr">
        <is>
          <t>17:47</t>
        </is>
      </c>
      <c r="AL370" s="73" t="inlineStr">
        <is>
          <t>06:02</t>
        </is>
      </c>
      <c r="AM370" s="73" t="inlineStr">
        <is>
          <t>17:42</t>
        </is>
      </c>
      <c r="AN370" s="73" t="inlineStr">
        <is>
          <t>06:02</t>
        </is>
      </c>
      <c r="AO370" s="73" t="inlineStr"/>
      <c r="AP370" s="73" t="inlineStr"/>
      <c r="AQ370" s="73" t="inlineStr"/>
      <c r="AR370" s="73" t="inlineStr"/>
      <c r="AS370" s="73" t="inlineStr"/>
      <c r="AT370" s="73" t="inlineStr"/>
      <c r="AU370" s="73" t="inlineStr">
        <is>
          <t>05:39</t>
        </is>
      </c>
      <c r="AV370" s="73" t="inlineStr">
        <is>
          <t>18:04</t>
        </is>
      </c>
      <c r="AW370" s="73" t="inlineStr">
        <is>
          <t>05:48</t>
        </is>
      </c>
      <c r="AX370" s="73" t="inlineStr">
        <is>
          <t>18:04</t>
        </is>
      </c>
      <c r="AY370" s="73" t="inlineStr">
        <is>
          <t>05:47</t>
        </is>
      </c>
      <c r="AZ370" s="73" t="inlineStr">
        <is>
          <t>18:06</t>
        </is>
      </c>
      <c r="BA370" s="73" t="inlineStr">
        <is>
          <t>05:51</t>
        </is>
      </c>
      <c r="BB370" s="73" t="inlineStr">
        <is>
          <t>18:05</t>
        </is>
      </c>
      <c r="BC370" s="73" t="inlineStr"/>
      <c r="BD370" s="73" t="inlineStr"/>
      <c r="BE370" s="73" t="inlineStr"/>
      <c r="BF370" s="73" t="inlineStr"/>
      <c r="BG370" s="73" t="inlineStr"/>
      <c r="BH370" s="73" t="inlineStr"/>
      <c r="BI370" s="73" t="inlineStr">
        <is>
          <t>17:37</t>
        </is>
      </c>
      <c r="BJ370" s="73" t="inlineStr">
        <is>
          <t>06:02</t>
        </is>
      </c>
      <c r="BK370" s="73" t="inlineStr">
        <is>
          <t>17:42</t>
        </is>
      </c>
      <c r="BL370" s="73" t="inlineStr">
        <is>
          <t>06:02</t>
        </is>
      </c>
      <c r="BM370" s="73" t="inlineStr"/>
      <c r="BN370" s="73" t="inlineStr"/>
      <c r="BO370" s="73" t="n"/>
      <c r="BP370" s="96" t="n"/>
      <c r="BQ370" s="174" t="n"/>
      <c r="BR370" s="174" t="n"/>
      <c r="BS370" s="174" t="n"/>
      <c r="BT370" s="174" t="n"/>
      <c r="BU370" s="174" t="n"/>
      <c r="BV370" s="174" t="n"/>
      <c r="BW370" s="174" t="n"/>
      <c r="BX370" s="174" t="n"/>
      <c r="BY370" s="174" t="n"/>
      <c r="BZ370" s="175" t="n"/>
      <c r="CA370" s="176" t="n"/>
      <c r="CB370" s="177" t="n"/>
      <c r="CC370" s="118" t="n"/>
      <c r="CD370" s="178" t="n"/>
      <c r="CE370" s="120" t="n"/>
      <c r="CF370" s="178" t="n"/>
      <c r="CG370" s="179" t="n"/>
      <c r="CH370" s="178" t="n"/>
      <c r="CI370" s="180" t="n"/>
      <c r="CJ370" s="181" t="n"/>
      <c r="CK370" s="182" t="n"/>
    </row>
    <row r="371">
      <c r="A371" s="83" t="inlineStr">
        <is>
          <t>A2168</t>
        </is>
      </c>
      <c r="B371" s="70" t="inlineStr">
        <is>
          <t>Nguyễn Trí Tâm</t>
        </is>
      </c>
      <c r="C371" s="77" t="inlineStr">
        <is>
          <t>X1 Ép - A</t>
        </is>
      </c>
      <c r="D371" s="84" t="inlineStr">
        <is>
          <t>Trực tiếp</t>
        </is>
      </c>
      <c r="E371" s="69" t="inlineStr">
        <is>
          <t>2022-02-14</t>
        </is>
      </c>
      <c r="F371" s="69" t="inlineStr"/>
      <c r="G371" s="73" t="inlineStr">
        <is>
          <t>06:02</t>
        </is>
      </c>
      <c r="H371" s="73" t="inlineStr">
        <is>
          <t>17:43</t>
        </is>
      </c>
      <c r="I371" s="75" t="inlineStr">
        <is>
          <t>17:42</t>
        </is>
      </c>
      <c r="J371" s="75" t="inlineStr">
        <is>
          <t>06:03</t>
        </is>
      </c>
      <c r="K371" s="73" t="inlineStr">
        <is>
          <t>17:41</t>
        </is>
      </c>
      <c r="L371" s="73" t="inlineStr">
        <is>
          <t>06:02</t>
        </is>
      </c>
      <c r="M371" s="73" t="inlineStr">
        <is>
          <t>17:44</t>
        </is>
      </c>
      <c r="N371" s="73" t="inlineStr">
        <is>
          <t>06:02</t>
        </is>
      </c>
      <c r="O371" s="75" t="inlineStr"/>
      <c r="P371" s="75" t="inlineStr"/>
      <c r="Q371" s="73" t="inlineStr">
        <is>
          <t>05:45</t>
        </is>
      </c>
      <c r="R371" s="73" t="inlineStr">
        <is>
          <t>18:02</t>
        </is>
      </c>
      <c r="S371" s="73" t="inlineStr">
        <is>
          <t>05:47</t>
        </is>
      </c>
      <c r="T371" s="73" t="inlineStr">
        <is>
          <t>18:03</t>
        </is>
      </c>
      <c r="U371" s="73" t="inlineStr">
        <is>
          <t>05:47</t>
        </is>
      </c>
      <c r="V371" s="73" t="inlineStr">
        <is>
          <t>18:01</t>
        </is>
      </c>
      <c r="W371" s="73" t="inlineStr">
        <is>
          <t>05:44</t>
        </is>
      </c>
      <c r="X371" s="73" t="inlineStr">
        <is>
          <t>18:02</t>
        </is>
      </c>
      <c r="Y371" s="73" t="inlineStr">
        <is>
          <t>05:48</t>
        </is>
      </c>
      <c r="Z371" s="73" t="inlineStr"/>
      <c r="AA371" s="73" t="inlineStr">
        <is>
          <t>05:49</t>
        </is>
      </c>
      <c r="AB371" s="73" t="inlineStr">
        <is>
          <t>18:02</t>
        </is>
      </c>
      <c r="AC371" s="73" t="inlineStr"/>
      <c r="AD371" s="73" t="inlineStr"/>
      <c r="AE371" s="73" t="inlineStr">
        <is>
          <t>17:38</t>
        </is>
      </c>
      <c r="AF371" s="73" t="inlineStr">
        <is>
          <t>22:08</t>
        </is>
      </c>
      <c r="AG371" s="73" t="inlineStr">
        <is>
          <t>17:42</t>
        </is>
      </c>
      <c r="AH371" s="73" t="inlineStr">
        <is>
          <t>06:02</t>
        </is>
      </c>
      <c r="AI371" s="73" t="inlineStr">
        <is>
          <t>17:40</t>
        </is>
      </c>
      <c r="AJ371" s="73" t="inlineStr">
        <is>
          <t>06:02</t>
        </is>
      </c>
      <c r="AK371" s="73" t="inlineStr">
        <is>
          <t>17:44</t>
        </is>
      </c>
      <c r="AL371" s="73" t="inlineStr">
        <is>
          <t>06:02</t>
        </is>
      </c>
      <c r="AM371" s="73" t="inlineStr">
        <is>
          <t>17:41</t>
        </is>
      </c>
      <c r="AN371" s="73" t="inlineStr">
        <is>
          <t>06:01</t>
        </is>
      </c>
      <c r="AO371" s="73" t="inlineStr"/>
      <c r="AP371" s="73" t="inlineStr"/>
      <c r="AQ371" s="73" t="inlineStr"/>
      <c r="AR371" s="73" t="inlineStr"/>
      <c r="AS371" s="73" t="inlineStr"/>
      <c r="AT371" s="73" t="inlineStr"/>
      <c r="AU371" s="73" t="inlineStr">
        <is>
          <t>05:33</t>
        </is>
      </c>
      <c r="AV371" s="73" t="inlineStr">
        <is>
          <t>18:01</t>
        </is>
      </c>
      <c r="AW371" s="73" t="inlineStr">
        <is>
          <t>05:39</t>
        </is>
      </c>
      <c r="AX371" s="73" t="inlineStr">
        <is>
          <t>18:03</t>
        </is>
      </c>
      <c r="AY371" s="73" t="inlineStr">
        <is>
          <t>05:37</t>
        </is>
      </c>
      <c r="AZ371" s="73" t="inlineStr">
        <is>
          <t>18:04</t>
        </is>
      </c>
      <c r="BA371" s="73" t="inlineStr">
        <is>
          <t>05:40</t>
        </is>
      </c>
      <c r="BB371" s="73" t="inlineStr">
        <is>
          <t>18:04</t>
        </is>
      </c>
      <c r="BC371" s="73" t="inlineStr">
        <is>
          <t>05:39</t>
        </is>
      </c>
      <c r="BD371" s="73" t="inlineStr">
        <is>
          <t>18:03</t>
        </is>
      </c>
      <c r="BE371" s="73" t="inlineStr">
        <is>
          <t>05:39</t>
        </is>
      </c>
      <c r="BF371" s="73" t="inlineStr">
        <is>
          <t>14:13</t>
        </is>
      </c>
      <c r="BG371" s="73" t="inlineStr"/>
      <c r="BH371" s="73" t="inlineStr"/>
      <c r="BI371" s="73" t="inlineStr">
        <is>
          <t>17:35</t>
        </is>
      </c>
      <c r="BJ371" s="73" t="inlineStr">
        <is>
          <t>06:00</t>
        </is>
      </c>
      <c r="BK371" s="73" t="inlineStr">
        <is>
          <t>17:38</t>
        </is>
      </c>
      <c r="BL371" s="73" t="inlineStr">
        <is>
          <t>06:01</t>
        </is>
      </c>
      <c r="BM371" s="73" t="inlineStr">
        <is>
          <t>17:28</t>
        </is>
      </c>
      <c r="BN371" s="73" t="inlineStr">
        <is>
          <t>06:02</t>
        </is>
      </c>
      <c r="BO371" s="73" t="n"/>
      <c r="BP371" s="96" t="n"/>
      <c r="BQ371" s="174" t="n"/>
      <c r="BR371" s="174" t="n"/>
      <c r="BS371" s="174" t="n"/>
      <c r="BT371" s="174" t="n"/>
      <c r="BU371" s="174" t="n"/>
      <c r="BV371" s="174" t="n"/>
      <c r="BW371" s="174" t="n"/>
      <c r="BX371" s="174" t="n"/>
      <c r="BY371" s="174" t="n"/>
      <c r="BZ371" s="175" t="n"/>
      <c r="CA371" s="176" t="n"/>
      <c r="CB371" s="177" t="n"/>
      <c r="CC371" s="118" t="n"/>
      <c r="CD371" s="178" t="n"/>
      <c r="CE371" s="120" t="n"/>
      <c r="CF371" s="178" t="n"/>
      <c r="CG371" s="179" t="n"/>
      <c r="CH371" s="178" t="n"/>
      <c r="CI371" s="180" t="n"/>
      <c r="CJ371" s="181" t="n"/>
      <c r="CK371" s="182" t="n"/>
    </row>
    <row r="372">
      <c r="A372" s="83" t="inlineStr">
        <is>
          <t>A2169</t>
        </is>
      </c>
      <c r="B372" s="70" t="inlineStr">
        <is>
          <t>Nguyễn Bá Phúc</t>
        </is>
      </c>
      <c r="C372" s="77" t="inlineStr">
        <is>
          <t>Kho X1</t>
        </is>
      </c>
      <c r="D372" s="84" t="inlineStr">
        <is>
          <t>Trực tiếp</t>
        </is>
      </c>
      <c r="E372" s="69" t="inlineStr">
        <is>
          <t>2022-02-14</t>
        </is>
      </c>
      <c r="F372" s="69" t="inlineStr"/>
      <c r="G372" s="73" t="inlineStr">
        <is>
          <t>05:43</t>
        </is>
      </c>
      <c r="H372" s="73" t="inlineStr">
        <is>
          <t>18:02</t>
        </is>
      </c>
      <c r="I372" s="75" t="inlineStr">
        <is>
          <t>05:49</t>
        </is>
      </c>
      <c r="J372" s="75" t="inlineStr">
        <is>
          <t>18:03</t>
        </is>
      </c>
      <c r="K372" s="73" t="inlineStr">
        <is>
          <t>05:47</t>
        </is>
      </c>
      <c r="L372" s="73" t="inlineStr">
        <is>
          <t>14:01</t>
        </is>
      </c>
      <c r="M372" s="73" t="inlineStr">
        <is>
          <t>05:44</t>
        </is>
      </c>
      <c r="N372" s="73" t="inlineStr">
        <is>
          <t>18:04</t>
        </is>
      </c>
      <c r="O372" s="75" t="inlineStr"/>
      <c r="P372" s="75" t="inlineStr"/>
      <c r="Q372" s="73" t="inlineStr">
        <is>
          <t>05:47</t>
        </is>
      </c>
      <c r="R372" s="73" t="inlineStr">
        <is>
          <t>19:00</t>
        </is>
      </c>
      <c r="S372" s="73" t="inlineStr">
        <is>
          <t>05:48</t>
        </is>
      </c>
      <c r="T372" s="73" t="inlineStr">
        <is>
          <t>18:03</t>
        </is>
      </c>
      <c r="U372" s="73" t="inlineStr">
        <is>
          <t>05:44</t>
        </is>
      </c>
      <c r="V372" s="73" t="inlineStr">
        <is>
          <t>18:03</t>
        </is>
      </c>
      <c r="W372" s="73" t="inlineStr">
        <is>
          <t>05:42</t>
        </is>
      </c>
      <c r="X372" s="73" t="inlineStr">
        <is>
          <t>18:03</t>
        </is>
      </c>
      <c r="Y372" s="73" t="inlineStr">
        <is>
          <t>05:45</t>
        </is>
      </c>
      <c r="Z372" s="73" t="inlineStr">
        <is>
          <t>18:04</t>
        </is>
      </c>
      <c r="AA372" s="73" t="inlineStr">
        <is>
          <t>05:47</t>
        </is>
      </c>
      <c r="AB372" s="73" t="inlineStr">
        <is>
          <t>18:02</t>
        </is>
      </c>
      <c r="AC372" s="73" t="inlineStr"/>
      <c r="AD372" s="73" t="inlineStr"/>
      <c r="AE372" s="73" t="inlineStr">
        <is>
          <t>05:50</t>
        </is>
      </c>
      <c r="AF372" s="73" t="inlineStr">
        <is>
          <t>18:03</t>
        </is>
      </c>
      <c r="AG372" s="73" t="inlineStr">
        <is>
          <t>05:42</t>
        </is>
      </c>
      <c r="AH372" s="73" t="inlineStr">
        <is>
          <t>14:01</t>
        </is>
      </c>
      <c r="AI372" s="73" t="inlineStr">
        <is>
          <t>05:44</t>
        </is>
      </c>
      <c r="AJ372" s="73" t="inlineStr">
        <is>
          <t>18:00</t>
        </is>
      </c>
      <c r="AK372" s="73" t="inlineStr">
        <is>
          <t>05:43</t>
        </is>
      </c>
      <c r="AL372" s="73" t="inlineStr">
        <is>
          <t>18:04</t>
        </is>
      </c>
      <c r="AM372" s="73" t="inlineStr">
        <is>
          <t>05:47</t>
        </is>
      </c>
      <c r="AN372" s="73" t="inlineStr">
        <is>
          <t>18:00</t>
        </is>
      </c>
      <c r="AO372" s="73" t="inlineStr">
        <is>
          <t>05:46</t>
        </is>
      </c>
      <c r="AP372" s="73" t="inlineStr">
        <is>
          <t>18:04</t>
        </is>
      </c>
      <c r="AQ372" s="73" t="inlineStr"/>
      <c r="AR372" s="73" t="inlineStr"/>
      <c r="AS372" s="73" t="inlineStr"/>
      <c r="AT372" s="73" t="inlineStr"/>
      <c r="AU372" s="73" t="inlineStr">
        <is>
          <t>05:46</t>
        </is>
      </c>
      <c r="AV372" s="73" t="inlineStr">
        <is>
          <t>23:01</t>
        </is>
      </c>
      <c r="AW372" s="73" t="inlineStr">
        <is>
          <t>05:47</t>
        </is>
      </c>
      <c r="AX372" s="73" t="inlineStr">
        <is>
          <t>18:15</t>
        </is>
      </c>
      <c r="AY372" s="73" t="inlineStr">
        <is>
          <t>05:45</t>
        </is>
      </c>
      <c r="AZ372" s="73" t="inlineStr">
        <is>
          <t>14:10</t>
        </is>
      </c>
      <c r="BA372" s="73" t="inlineStr">
        <is>
          <t>05:47</t>
        </is>
      </c>
      <c r="BB372" s="73" t="inlineStr">
        <is>
          <t>18:03</t>
        </is>
      </c>
      <c r="BC372" s="73" t="inlineStr">
        <is>
          <t>05:46</t>
        </is>
      </c>
      <c r="BD372" s="73" t="inlineStr">
        <is>
          <t>14:01</t>
        </is>
      </c>
      <c r="BE372" s="73" t="inlineStr"/>
      <c r="BF372" s="73" t="inlineStr"/>
      <c r="BG372" s="73" t="inlineStr">
        <is>
          <t>05:51</t>
        </is>
      </c>
      <c r="BH372" s="73" t="inlineStr">
        <is>
          <t>18:04</t>
        </is>
      </c>
      <c r="BI372" s="73" t="inlineStr">
        <is>
          <t>05:47</t>
        </is>
      </c>
      <c r="BJ372" s="73" t="inlineStr">
        <is>
          <t>14:00</t>
        </is>
      </c>
      <c r="BK372" s="73" t="inlineStr">
        <is>
          <t>05:44</t>
        </is>
      </c>
      <c r="BL372" s="73" t="inlineStr">
        <is>
          <t>18:00</t>
        </is>
      </c>
      <c r="BM372" s="73" t="inlineStr">
        <is>
          <t>05:47</t>
        </is>
      </c>
      <c r="BN372" s="73" t="inlineStr">
        <is>
          <t>18:01</t>
        </is>
      </c>
      <c r="BO372" s="73" t="n"/>
      <c r="BP372" s="96" t="n"/>
      <c r="BQ372" s="174" t="n"/>
      <c r="BR372" s="174" t="n"/>
      <c r="BS372" s="174" t="n"/>
      <c r="BT372" s="174" t="n"/>
      <c r="BU372" s="174" t="n"/>
      <c r="BV372" s="174" t="n"/>
      <c r="BW372" s="174" t="n"/>
      <c r="BX372" s="174" t="n"/>
      <c r="BY372" s="174" t="n"/>
      <c r="BZ372" s="175" t="n"/>
      <c r="CA372" s="176" t="n"/>
      <c r="CB372" s="177" t="n"/>
      <c r="CC372" s="118" t="n"/>
      <c r="CD372" s="178" t="n"/>
      <c r="CE372" s="120" t="n"/>
      <c r="CF372" s="178" t="n"/>
      <c r="CG372" s="179" t="n"/>
      <c r="CH372" s="178" t="n"/>
      <c r="CI372" s="180" t="n"/>
      <c r="CJ372" s="181" t="n"/>
      <c r="CK372" s="182" t="n"/>
    </row>
    <row r="373">
      <c r="A373" s="83" t="inlineStr">
        <is>
          <t>A2172</t>
        </is>
      </c>
      <c r="B373" s="70" t="inlineStr">
        <is>
          <t>Phan Thị Kim Tiền</t>
        </is>
      </c>
      <c r="C373" s="77" t="inlineStr">
        <is>
          <t>QC X1 Sơn In</t>
        </is>
      </c>
      <c r="D373" s="84" t="inlineStr">
        <is>
          <t>Trực tiếp</t>
        </is>
      </c>
      <c r="E373" s="69" t="inlineStr">
        <is>
          <t>2022-02-19</t>
        </is>
      </c>
      <c r="F373" s="69" t="inlineStr"/>
      <c r="G373" s="73" t="inlineStr">
        <is>
          <t>06:13</t>
        </is>
      </c>
      <c r="H373" s="73" t="inlineStr">
        <is>
          <t>18:01</t>
        </is>
      </c>
      <c r="I373" s="75" t="inlineStr">
        <is>
          <t>06:00</t>
        </is>
      </c>
      <c r="J373" s="75" t="inlineStr">
        <is>
          <t>18:04</t>
        </is>
      </c>
      <c r="K373" s="73" t="inlineStr">
        <is>
          <t>06:05</t>
        </is>
      </c>
      <c r="L373" s="73" t="inlineStr">
        <is>
          <t>18:03</t>
        </is>
      </c>
      <c r="M373" s="73" t="inlineStr">
        <is>
          <t>05:54</t>
        </is>
      </c>
      <c r="N373" s="73" t="inlineStr">
        <is>
          <t>18:00</t>
        </is>
      </c>
      <c r="O373" s="75" t="inlineStr"/>
      <c r="P373" s="75" t="inlineStr"/>
      <c r="Q373" s="73" t="inlineStr">
        <is>
          <t>05:41</t>
        </is>
      </c>
      <c r="R373" s="73" t="inlineStr">
        <is>
          <t>18:00</t>
        </is>
      </c>
      <c r="S373" s="73" t="inlineStr">
        <is>
          <t>08:01</t>
        </is>
      </c>
      <c r="T373" s="73" t="inlineStr">
        <is>
          <t>18:01</t>
        </is>
      </c>
      <c r="U373" s="73" t="inlineStr">
        <is>
          <t>05:49</t>
        </is>
      </c>
      <c r="V373" s="73" t="inlineStr">
        <is>
          <t>18:01</t>
        </is>
      </c>
      <c r="W373" s="73" t="inlineStr">
        <is>
          <t>05:50</t>
        </is>
      </c>
      <c r="X373" s="73" t="inlineStr">
        <is>
          <t>18:02</t>
        </is>
      </c>
      <c r="Y373" s="73" t="inlineStr">
        <is>
          <t>05:48</t>
        </is>
      </c>
      <c r="Z373" s="73" t="inlineStr">
        <is>
          <t>18:01</t>
        </is>
      </c>
      <c r="AA373" s="73" t="inlineStr">
        <is>
          <t>05:49</t>
        </is>
      </c>
      <c r="AB373" s="73" t="inlineStr">
        <is>
          <t>14:09</t>
        </is>
      </c>
      <c r="AC373" s="73" t="inlineStr"/>
      <c r="AD373" s="73" t="inlineStr"/>
      <c r="AE373" s="73" t="inlineStr">
        <is>
          <t>06:05</t>
        </is>
      </c>
      <c r="AF373" s="73" t="inlineStr">
        <is>
          <t>14:04</t>
        </is>
      </c>
      <c r="AG373" s="73" t="inlineStr">
        <is>
          <t>06:06</t>
        </is>
      </c>
      <c r="AH373" s="73" t="inlineStr">
        <is>
          <t>18:00</t>
        </is>
      </c>
      <c r="AI373" s="73" t="inlineStr">
        <is>
          <t>05:58</t>
        </is>
      </c>
      <c r="AJ373" s="73" t="inlineStr">
        <is>
          <t>14:07</t>
        </is>
      </c>
      <c r="AK373" s="73" t="inlineStr">
        <is>
          <t>08:02</t>
        </is>
      </c>
      <c r="AL373" s="73" t="inlineStr">
        <is>
          <t>16:38</t>
        </is>
      </c>
      <c r="AM373" s="73" t="inlineStr">
        <is>
          <t>05:49</t>
        </is>
      </c>
      <c r="AN373" s="73" t="inlineStr">
        <is>
          <t>18:02</t>
        </is>
      </c>
      <c r="AO373" s="73" t="inlineStr">
        <is>
          <t>06:07</t>
        </is>
      </c>
      <c r="AP373" s="73" t="inlineStr">
        <is>
          <t>14:03</t>
        </is>
      </c>
      <c r="AQ373" s="73" t="inlineStr"/>
      <c r="AR373" s="73" t="inlineStr"/>
      <c r="AS373" s="73" t="inlineStr"/>
      <c r="AT373" s="73" t="inlineStr"/>
      <c r="AU373" s="73" t="inlineStr"/>
      <c r="AV373" s="73" t="inlineStr"/>
      <c r="AW373" s="73" t="inlineStr"/>
      <c r="AX373" s="73" t="inlineStr"/>
      <c r="AY373" s="73" t="inlineStr">
        <is>
          <t>07:56</t>
        </is>
      </c>
      <c r="AZ373" s="73" t="inlineStr">
        <is>
          <t>18:02</t>
        </is>
      </c>
      <c r="BA373" s="73" t="inlineStr">
        <is>
          <t>05:59</t>
        </is>
      </c>
      <c r="BB373" s="73" t="inlineStr">
        <is>
          <t>18:00</t>
        </is>
      </c>
      <c r="BC373" s="73" t="inlineStr">
        <is>
          <t>05:49</t>
        </is>
      </c>
      <c r="BD373" s="73" t="inlineStr">
        <is>
          <t>18:00</t>
        </is>
      </c>
      <c r="BE373" s="73" t="inlineStr"/>
      <c r="BF373" s="73" t="inlineStr"/>
      <c r="BG373" s="73" t="inlineStr"/>
      <c r="BH373" s="73" t="inlineStr"/>
      <c r="BI373" s="73" t="inlineStr">
        <is>
          <t>07:46</t>
        </is>
      </c>
      <c r="BJ373" s="73" t="inlineStr">
        <is>
          <t>18:01</t>
        </is>
      </c>
      <c r="BK373" s="73" t="inlineStr">
        <is>
          <t>06:00</t>
        </is>
      </c>
      <c r="BL373" s="73" t="inlineStr">
        <is>
          <t>18:02</t>
        </is>
      </c>
      <c r="BM373" s="73" t="inlineStr">
        <is>
          <t>05:50</t>
        </is>
      </c>
      <c r="BN373" s="73" t="inlineStr">
        <is>
          <t>18:00</t>
        </is>
      </c>
      <c r="BO373" s="73" t="n"/>
      <c r="BP373" s="96" t="n"/>
      <c r="BQ373" s="174" t="n"/>
      <c r="BR373" s="174" t="n"/>
      <c r="BS373" s="174" t="n"/>
      <c r="BT373" s="174" t="n"/>
      <c r="BU373" s="174" t="n"/>
      <c r="BV373" s="174" t="n"/>
      <c r="BW373" s="174" t="n"/>
      <c r="BX373" s="174" t="n"/>
      <c r="BY373" s="174" t="n"/>
      <c r="BZ373" s="175" t="n"/>
      <c r="CA373" s="176" t="n"/>
      <c r="CB373" s="177" t="n"/>
      <c r="CC373" s="118" t="n"/>
      <c r="CD373" s="178" t="n"/>
      <c r="CE373" s="120" t="n"/>
      <c r="CF373" s="178" t="n"/>
      <c r="CG373" s="179" t="n"/>
      <c r="CH373" s="178" t="n"/>
      <c r="CI373" s="180" t="n"/>
      <c r="CJ373" s="181" t="n"/>
      <c r="CK373" s="182" t="n"/>
    </row>
    <row r="374">
      <c r="A374" s="83" t="inlineStr">
        <is>
          <t>A2174</t>
        </is>
      </c>
      <c r="B374" s="70" t="inlineStr">
        <is>
          <t>Trương Chí Linh</t>
        </is>
      </c>
      <c r="C374" s="77" t="inlineStr">
        <is>
          <t>X1 Ép - A</t>
        </is>
      </c>
      <c r="D374" s="84" t="inlineStr">
        <is>
          <t>Trực tiếp</t>
        </is>
      </c>
      <c r="E374" s="69" t="inlineStr">
        <is>
          <t>2022-02-16</t>
        </is>
      </c>
      <c r="F374" s="69" t="inlineStr"/>
      <c r="G374" s="73" t="inlineStr">
        <is>
          <t>06:02</t>
        </is>
      </c>
      <c r="H374" s="73" t="inlineStr">
        <is>
          <t>17:47</t>
        </is>
      </c>
      <c r="I374" s="75" t="inlineStr">
        <is>
          <t>17:48</t>
        </is>
      </c>
      <c r="J374" s="75" t="inlineStr">
        <is>
          <t>06:02</t>
        </is>
      </c>
      <c r="K374" s="73" t="inlineStr">
        <is>
          <t>17:44</t>
        </is>
      </c>
      <c r="L374" s="73" t="inlineStr">
        <is>
          <t>06:02</t>
        </is>
      </c>
      <c r="M374" s="73" t="inlineStr">
        <is>
          <t>17:47</t>
        </is>
      </c>
      <c r="N374" s="73" t="inlineStr">
        <is>
          <t>06:03</t>
        </is>
      </c>
      <c r="O374" s="75" t="inlineStr"/>
      <c r="P374" s="75" t="inlineStr"/>
      <c r="Q374" s="73" t="inlineStr"/>
      <c r="R374" s="73" t="inlineStr"/>
      <c r="S374" s="73" t="inlineStr">
        <is>
          <t>05:47</t>
        </is>
      </c>
      <c r="T374" s="73" t="inlineStr">
        <is>
          <t>18:03</t>
        </is>
      </c>
      <c r="U374" s="73" t="inlineStr">
        <is>
          <t>05:49</t>
        </is>
      </c>
      <c r="V374" s="73" t="inlineStr">
        <is>
          <t>18:03</t>
        </is>
      </c>
      <c r="W374" s="73" t="inlineStr">
        <is>
          <t>05:52</t>
        </is>
      </c>
      <c r="X374" s="73" t="inlineStr">
        <is>
          <t>18:02</t>
        </is>
      </c>
      <c r="Y374" s="73" t="inlineStr">
        <is>
          <t>05:50</t>
        </is>
      </c>
      <c r="Z374" s="73" t="inlineStr">
        <is>
          <t>18:03</t>
        </is>
      </c>
      <c r="AA374" s="73" t="inlineStr">
        <is>
          <t>05:51</t>
        </is>
      </c>
      <c r="AB374" s="73" t="inlineStr">
        <is>
          <t>18:01</t>
        </is>
      </c>
      <c r="AC374" s="73" t="inlineStr"/>
      <c r="AD374" s="73" t="inlineStr"/>
      <c r="AE374" s="73" t="inlineStr">
        <is>
          <t>17:45</t>
        </is>
      </c>
      <c r="AF374" s="73" t="inlineStr">
        <is>
          <t>06:01</t>
        </is>
      </c>
      <c r="AG374" s="73" t="inlineStr">
        <is>
          <t>17:45</t>
        </is>
      </c>
      <c r="AH374" s="73" t="inlineStr">
        <is>
          <t>06:02</t>
        </is>
      </c>
      <c r="AI374" s="73" t="inlineStr">
        <is>
          <t>17:47</t>
        </is>
      </c>
      <c r="AJ374" s="73" t="inlineStr">
        <is>
          <t>06:01</t>
        </is>
      </c>
      <c r="AK374" s="73" t="inlineStr">
        <is>
          <t>17:46</t>
        </is>
      </c>
      <c r="AL374" s="73" t="inlineStr">
        <is>
          <t>06:01</t>
        </is>
      </c>
      <c r="AM374" s="73" t="inlineStr">
        <is>
          <t>17:48</t>
        </is>
      </c>
      <c r="AN374" s="73" t="inlineStr">
        <is>
          <t>06:01</t>
        </is>
      </c>
      <c r="AO374" s="73" t="inlineStr"/>
      <c r="AP374" s="73" t="inlineStr"/>
      <c r="AQ374" s="73" t="inlineStr"/>
      <c r="AR374" s="73" t="inlineStr"/>
      <c r="AS374" s="73" t="inlineStr"/>
      <c r="AT374" s="73" t="inlineStr"/>
      <c r="AU374" s="73" t="inlineStr"/>
      <c r="AV374" s="73" t="inlineStr"/>
      <c r="AW374" s="73" t="inlineStr"/>
      <c r="AX374" s="73" t="inlineStr"/>
      <c r="AY374" s="73" t="inlineStr">
        <is>
          <t>05:48</t>
        </is>
      </c>
      <c r="AZ374" s="73" t="inlineStr">
        <is>
          <t>18:04</t>
        </is>
      </c>
      <c r="BA374" s="73" t="inlineStr">
        <is>
          <t>05:47</t>
        </is>
      </c>
      <c r="BB374" s="73" t="inlineStr">
        <is>
          <t>18:03</t>
        </is>
      </c>
      <c r="BC374" s="73" t="inlineStr">
        <is>
          <t>05:48</t>
        </is>
      </c>
      <c r="BD374" s="73" t="inlineStr">
        <is>
          <t>18:03</t>
        </is>
      </c>
      <c r="BE374" s="73" t="inlineStr"/>
      <c r="BF374" s="73" t="inlineStr"/>
      <c r="BG374" s="73" t="inlineStr">
        <is>
          <t>17:44</t>
        </is>
      </c>
      <c r="BH374" s="73" t="inlineStr">
        <is>
          <t>06:00</t>
        </is>
      </c>
      <c r="BI374" s="73" t="inlineStr"/>
      <c r="BJ374" s="73" t="inlineStr"/>
      <c r="BK374" s="73" t="inlineStr"/>
      <c r="BL374" s="73" t="inlineStr"/>
      <c r="BM374" s="73" t="inlineStr">
        <is>
          <t>17:42</t>
        </is>
      </c>
      <c r="BN374" s="73" t="inlineStr">
        <is>
          <t>06:02</t>
        </is>
      </c>
      <c r="BO374" s="73" t="n"/>
      <c r="BP374" s="96" t="n"/>
      <c r="BQ374" s="174" t="n"/>
      <c r="BR374" s="174" t="n"/>
      <c r="BS374" s="174" t="n"/>
      <c r="BT374" s="174" t="n"/>
      <c r="BU374" s="174" t="n"/>
      <c r="BV374" s="174" t="n"/>
      <c r="BW374" s="174" t="n"/>
      <c r="BX374" s="174" t="n"/>
      <c r="BY374" s="174" t="n"/>
      <c r="BZ374" s="175" t="n"/>
      <c r="CA374" s="176" t="n"/>
      <c r="CB374" s="177" t="n"/>
      <c r="CC374" s="118" t="n"/>
      <c r="CD374" s="178" t="n"/>
      <c r="CE374" s="120" t="n"/>
      <c r="CF374" s="178" t="n"/>
      <c r="CG374" s="179" t="n"/>
      <c r="CH374" s="178" t="n"/>
      <c r="CI374" s="180" t="n"/>
      <c r="CJ374" s="181" t="n"/>
      <c r="CK374" s="182" t="n"/>
    </row>
    <row r="375">
      <c r="A375" s="86" t="inlineStr">
        <is>
          <t>A2175</t>
        </is>
      </c>
      <c r="B375" s="70" t="inlineStr">
        <is>
          <t>Bùi Văn Vinh</t>
        </is>
      </c>
      <c r="C375" s="77" t="inlineStr">
        <is>
          <t>X1 Ép - B</t>
        </is>
      </c>
      <c r="D375" s="84" t="inlineStr">
        <is>
          <t>Trực tiếp</t>
        </is>
      </c>
      <c r="E375" s="69" t="inlineStr">
        <is>
          <t>2022-02-21</t>
        </is>
      </c>
      <c r="F375" s="69" t="inlineStr"/>
      <c r="G375" s="73" t="inlineStr">
        <is>
          <t>05:39</t>
        </is>
      </c>
      <c r="H375" s="73" t="inlineStr">
        <is>
          <t>18:00</t>
        </is>
      </c>
      <c r="I375" s="75" t="inlineStr">
        <is>
          <t>05:41</t>
        </is>
      </c>
      <c r="J375" s="75" t="inlineStr">
        <is>
          <t>18:00</t>
        </is>
      </c>
      <c r="K375" s="73" t="inlineStr">
        <is>
          <t>05:42</t>
        </is>
      </c>
      <c r="L375" s="73" t="inlineStr">
        <is>
          <t>18:00</t>
        </is>
      </c>
      <c r="M375" s="73" t="inlineStr">
        <is>
          <t>05:46</t>
        </is>
      </c>
      <c r="N375" s="73" t="inlineStr">
        <is>
          <t>18:01</t>
        </is>
      </c>
      <c r="O375" s="75" t="inlineStr">
        <is>
          <t>13:49</t>
        </is>
      </c>
      <c r="P375" s="75" t="inlineStr">
        <is>
          <t>06:00</t>
        </is>
      </c>
      <c r="Q375" s="73" t="inlineStr">
        <is>
          <t>17:38</t>
        </is>
      </c>
      <c r="R375" s="73" t="inlineStr">
        <is>
          <t>06:03</t>
        </is>
      </c>
      <c r="S375" s="73" t="inlineStr">
        <is>
          <t>17:36</t>
        </is>
      </c>
      <c r="T375" s="73" t="inlineStr">
        <is>
          <t>06:03</t>
        </is>
      </c>
      <c r="U375" s="73" t="inlineStr">
        <is>
          <t>17:45</t>
        </is>
      </c>
      <c r="V375" s="73" t="inlineStr">
        <is>
          <t>06:02</t>
        </is>
      </c>
      <c r="W375" s="73" t="inlineStr"/>
      <c r="X375" s="73" t="inlineStr"/>
      <c r="Y375" s="73" t="inlineStr">
        <is>
          <t>17:42</t>
        </is>
      </c>
      <c r="Z375" s="73" t="inlineStr">
        <is>
          <t>06:03</t>
        </is>
      </c>
      <c r="AA375" s="73" t="inlineStr">
        <is>
          <t>17:33</t>
        </is>
      </c>
      <c r="AB375" s="73" t="inlineStr">
        <is>
          <t>06:08</t>
        </is>
      </c>
      <c r="AC375" s="73" t="inlineStr">
        <is>
          <t>06:07</t>
        </is>
      </c>
      <c r="AD375" s="73" t="inlineStr">
        <is>
          <t>14:00</t>
        </is>
      </c>
      <c r="AE375" s="73" t="inlineStr">
        <is>
          <t>05:39</t>
        </is>
      </c>
      <c r="AF375" s="73" t="inlineStr">
        <is>
          <t>14:00</t>
        </is>
      </c>
      <c r="AG375" s="73" t="inlineStr">
        <is>
          <t>05:45</t>
        </is>
      </c>
      <c r="AH375" s="73" t="inlineStr">
        <is>
          <t>14:02</t>
        </is>
      </c>
      <c r="AI375" s="73" t="inlineStr">
        <is>
          <t>05:42</t>
        </is>
      </c>
      <c r="AJ375" s="73" t="inlineStr">
        <is>
          <t>18:02</t>
        </is>
      </c>
      <c r="AK375" s="73" t="inlineStr">
        <is>
          <t>05:43</t>
        </is>
      </c>
      <c r="AL375" s="73" t="inlineStr">
        <is>
          <t>11:00</t>
        </is>
      </c>
      <c r="AM375" s="73" t="inlineStr">
        <is>
          <t>05:39</t>
        </is>
      </c>
      <c r="AN375" s="73" t="inlineStr">
        <is>
          <t>18:04</t>
        </is>
      </c>
      <c r="AO375" s="73" t="inlineStr">
        <is>
          <t>05:46</t>
        </is>
      </c>
      <c r="AP375" s="73" t="inlineStr">
        <is>
          <t>18:00</t>
        </is>
      </c>
      <c r="AQ375" s="73" t="inlineStr"/>
      <c r="AR375" s="73" t="inlineStr"/>
      <c r="AS375" s="73" t="inlineStr"/>
      <c r="AT375" s="73" t="inlineStr"/>
      <c r="AU375" s="73" t="inlineStr">
        <is>
          <t>17:51</t>
        </is>
      </c>
      <c r="AV375" s="73" t="inlineStr">
        <is>
          <t>06:03</t>
        </is>
      </c>
      <c r="AW375" s="73" t="inlineStr">
        <is>
          <t>17:46</t>
        </is>
      </c>
      <c r="AX375" s="73" t="inlineStr">
        <is>
          <t>06:00</t>
        </is>
      </c>
      <c r="AY375" s="73" t="inlineStr">
        <is>
          <t>18:11</t>
        </is>
      </c>
      <c r="AZ375" s="73" t="inlineStr">
        <is>
          <t>06:03</t>
        </is>
      </c>
      <c r="BA375" s="73" t="inlineStr">
        <is>
          <t>17:42</t>
        </is>
      </c>
      <c r="BB375" s="73" t="inlineStr">
        <is>
          <t>06:03</t>
        </is>
      </c>
      <c r="BC375" s="73" t="inlineStr">
        <is>
          <t>17:37</t>
        </is>
      </c>
      <c r="BD375" s="73" t="inlineStr">
        <is>
          <t>06:04</t>
        </is>
      </c>
      <c r="BE375" s="73" t="inlineStr"/>
      <c r="BF375" s="73" t="inlineStr"/>
      <c r="BG375" s="73" t="inlineStr">
        <is>
          <t>05:51</t>
        </is>
      </c>
      <c r="BH375" s="73" t="inlineStr">
        <is>
          <t>18:04</t>
        </is>
      </c>
      <c r="BI375" s="73" t="inlineStr">
        <is>
          <t>05:51</t>
        </is>
      </c>
      <c r="BJ375" s="73" t="inlineStr"/>
      <c r="BK375" s="73" t="inlineStr">
        <is>
          <t>05:50</t>
        </is>
      </c>
      <c r="BL375" s="73" t="inlineStr">
        <is>
          <t>17:59</t>
        </is>
      </c>
      <c r="BM375" s="73" t="inlineStr">
        <is>
          <t>05:43</t>
        </is>
      </c>
      <c r="BN375" s="73" t="inlineStr">
        <is>
          <t>18:05</t>
        </is>
      </c>
      <c r="BO375" s="73" t="n"/>
      <c r="BP375" s="96" t="n"/>
      <c r="BQ375" s="174" t="n"/>
      <c r="BR375" s="174" t="n"/>
      <c r="BS375" s="174" t="n"/>
      <c r="BT375" s="174" t="n"/>
      <c r="BU375" s="174" t="n"/>
      <c r="BV375" s="174" t="n"/>
      <c r="BW375" s="174" t="n"/>
      <c r="BX375" s="174" t="n"/>
      <c r="BY375" s="174" t="n"/>
      <c r="BZ375" s="175" t="n"/>
      <c r="CA375" s="176" t="n"/>
      <c r="CB375" s="177" t="n"/>
      <c r="CC375" s="118" t="n"/>
      <c r="CD375" s="178" t="n"/>
      <c r="CE375" s="120" t="n"/>
      <c r="CF375" s="178" t="n"/>
      <c r="CG375" s="179" t="n"/>
      <c r="CH375" s="178" t="n"/>
      <c r="CI375" s="180" t="n"/>
      <c r="CJ375" s="181" t="n"/>
      <c r="CK375" s="182" t="n"/>
    </row>
    <row r="376">
      <c r="A376" s="87" t="inlineStr">
        <is>
          <t>A2176</t>
        </is>
      </c>
      <c r="B376" s="70" t="inlineStr">
        <is>
          <t>Nguyễn Thị Kim Nhanh</t>
        </is>
      </c>
      <c r="C376" s="77" t="inlineStr">
        <is>
          <t>X1 Ép - B</t>
        </is>
      </c>
      <c r="D376" s="84" t="inlineStr">
        <is>
          <t>Trực tiếp</t>
        </is>
      </c>
      <c r="E376" s="69" t="inlineStr">
        <is>
          <t>2022-02-16</t>
        </is>
      </c>
      <c r="F376" s="69" t="inlineStr"/>
      <c r="G376" s="73" t="inlineStr">
        <is>
          <t>05:47</t>
        </is>
      </c>
      <c r="H376" s="73" t="inlineStr">
        <is>
          <t>18:07</t>
        </is>
      </c>
      <c r="I376" s="75" t="inlineStr">
        <is>
          <t>05:55</t>
        </is>
      </c>
      <c r="J376" s="75" t="inlineStr">
        <is>
          <t>18:06</t>
        </is>
      </c>
      <c r="K376" s="73" t="inlineStr">
        <is>
          <t>05:51</t>
        </is>
      </c>
      <c r="L376" s="73" t="inlineStr">
        <is>
          <t>18:06</t>
        </is>
      </c>
      <c r="M376" s="73" t="inlineStr">
        <is>
          <t>05:45</t>
        </is>
      </c>
      <c r="N376" s="73" t="inlineStr">
        <is>
          <t>18:06</t>
        </is>
      </c>
      <c r="O376" s="75" t="inlineStr"/>
      <c r="P376" s="75" t="inlineStr"/>
      <c r="Q376" s="73" t="inlineStr">
        <is>
          <t>17:48</t>
        </is>
      </c>
      <c r="R376" s="73" t="inlineStr">
        <is>
          <t>06:03</t>
        </is>
      </c>
      <c r="S376" s="73" t="inlineStr">
        <is>
          <t>17:52</t>
        </is>
      </c>
      <c r="T376" s="73" t="inlineStr">
        <is>
          <t>06:01</t>
        </is>
      </c>
      <c r="U376" s="73" t="inlineStr">
        <is>
          <t>17:50</t>
        </is>
      </c>
      <c r="V376" s="73" t="inlineStr">
        <is>
          <t>06:03</t>
        </is>
      </c>
      <c r="W376" s="73" t="inlineStr">
        <is>
          <t>17:45</t>
        </is>
      </c>
      <c r="X376" s="73" t="inlineStr">
        <is>
          <t>06:02</t>
        </is>
      </c>
      <c r="Y376" s="73" t="inlineStr">
        <is>
          <t>17:27</t>
        </is>
      </c>
      <c r="Z376" s="73" t="inlineStr">
        <is>
          <t>06:02</t>
        </is>
      </c>
      <c r="AA376" s="73" t="inlineStr">
        <is>
          <t>17:48</t>
        </is>
      </c>
      <c r="AB376" s="73" t="inlineStr">
        <is>
          <t>06:02</t>
        </is>
      </c>
      <c r="AC376" s="73" t="inlineStr"/>
      <c r="AD376" s="73" t="inlineStr"/>
      <c r="AE376" s="73" t="inlineStr">
        <is>
          <t>05:52</t>
        </is>
      </c>
      <c r="AF376" s="73" t="inlineStr">
        <is>
          <t>18:02</t>
        </is>
      </c>
      <c r="AG376" s="73" t="inlineStr">
        <is>
          <t>05:51</t>
        </is>
      </c>
      <c r="AH376" s="73" t="inlineStr">
        <is>
          <t>18:02</t>
        </is>
      </c>
      <c r="AI376" s="73" t="inlineStr">
        <is>
          <t>05:50</t>
        </is>
      </c>
      <c r="AJ376" s="73" t="inlineStr">
        <is>
          <t>18:02</t>
        </is>
      </c>
      <c r="AK376" s="73" t="inlineStr">
        <is>
          <t>05:36</t>
        </is>
      </c>
      <c r="AL376" s="73" t="inlineStr">
        <is>
          <t>14:02</t>
        </is>
      </c>
      <c r="AM376" s="73" t="inlineStr"/>
      <c r="AN376" s="73" t="inlineStr"/>
      <c r="AO376" s="73" t="inlineStr"/>
      <c r="AP376" s="73" t="inlineStr"/>
      <c r="AQ376" s="73" t="inlineStr"/>
      <c r="AR376" s="73" t="inlineStr"/>
      <c r="AS376" s="73" t="inlineStr"/>
      <c r="AT376" s="73" t="inlineStr"/>
      <c r="AU376" s="73" t="inlineStr"/>
      <c r="AV376" s="73" t="inlineStr"/>
      <c r="AW376" s="73" t="inlineStr">
        <is>
          <t>17:37</t>
        </is>
      </c>
      <c r="AX376" s="73" t="inlineStr">
        <is>
          <t>06:04</t>
        </is>
      </c>
      <c r="AY376" s="73" t="inlineStr">
        <is>
          <t>17:52</t>
        </is>
      </c>
      <c r="AZ376" s="73" t="inlineStr">
        <is>
          <t>06:06</t>
        </is>
      </c>
      <c r="BA376" s="73" t="inlineStr">
        <is>
          <t>17:46</t>
        </is>
      </c>
      <c r="BB376" s="73" t="inlineStr">
        <is>
          <t>06:02</t>
        </is>
      </c>
      <c r="BC376" s="73" t="inlineStr">
        <is>
          <t>17:37</t>
        </is>
      </c>
      <c r="BD376" s="73" t="inlineStr">
        <is>
          <t>06:03</t>
        </is>
      </c>
      <c r="BE376" s="73" t="inlineStr"/>
      <c r="BF376" s="73" t="inlineStr"/>
      <c r="BG376" s="73" t="inlineStr">
        <is>
          <t>05:39</t>
        </is>
      </c>
      <c r="BH376" s="73" t="inlineStr">
        <is>
          <t>18:04</t>
        </is>
      </c>
      <c r="BI376" s="73" t="inlineStr">
        <is>
          <t>05:35</t>
        </is>
      </c>
      <c r="BJ376" s="73" t="inlineStr">
        <is>
          <t>18:05</t>
        </is>
      </c>
      <c r="BK376" s="73" t="inlineStr"/>
      <c r="BL376" s="73" t="inlineStr"/>
      <c r="BM376" s="73" t="inlineStr"/>
      <c r="BN376" s="73" t="inlineStr"/>
      <c r="BO376" s="73" t="n"/>
      <c r="BP376" s="96" t="n"/>
      <c r="BQ376" s="174" t="n"/>
      <c r="BR376" s="174" t="n"/>
      <c r="BS376" s="174" t="n"/>
      <c r="BT376" s="174" t="n"/>
      <c r="BU376" s="174" t="n"/>
      <c r="BV376" s="174" t="n"/>
      <c r="BW376" s="174" t="n"/>
      <c r="BX376" s="174" t="n"/>
      <c r="BY376" s="174" t="n"/>
      <c r="BZ376" s="175" t="n"/>
      <c r="CA376" s="176" t="n"/>
      <c r="CB376" s="177" t="n"/>
      <c r="CC376" s="118" t="n"/>
      <c r="CD376" s="178" t="n"/>
      <c r="CE376" s="120" t="n"/>
      <c r="CF376" s="178" t="n"/>
      <c r="CG376" s="179" t="n"/>
      <c r="CH376" s="178" t="n"/>
      <c r="CI376" s="180" t="n"/>
      <c r="CJ376" s="181" t="n"/>
      <c r="CK376" s="182" t="n"/>
    </row>
    <row r="377">
      <c r="A377" s="83" t="inlineStr">
        <is>
          <t>A2178</t>
        </is>
      </c>
      <c r="B377" s="70" t="inlineStr">
        <is>
          <t>Lê Thị Cẩm Phượng</t>
        </is>
      </c>
      <c r="C377" s="77" t="inlineStr">
        <is>
          <t>X1 Ép - A</t>
        </is>
      </c>
      <c r="D377" s="84" t="inlineStr">
        <is>
          <t>Trực tiếp</t>
        </is>
      </c>
      <c r="E377" s="69" t="inlineStr">
        <is>
          <t>2022-02-16</t>
        </is>
      </c>
      <c r="F377" s="69" t="inlineStr"/>
      <c r="G377" s="73" t="inlineStr">
        <is>
          <t>06:00</t>
        </is>
      </c>
      <c r="H377" s="73" t="inlineStr">
        <is>
          <t>17:52</t>
        </is>
      </c>
      <c r="I377" s="75" t="inlineStr">
        <is>
          <t>18:08</t>
        </is>
      </c>
      <c r="J377" s="75" t="inlineStr">
        <is>
          <t>06:01</t>
        </is>
      </c>
      <c r="K377" s="73" t="inlineStr">
        <is>
          <t>17:42</t>
        </is>
      </c>
      <c r="L377" s="73" t="inlineStr">
        <is>
          <t>06:01</t>
        </is>
      </c>
      <c r="M377" s="73" t="inlineStr">
        <is>
          <t>17:36</t>
        </is>
      </c>
      <c r="N377" s="73" t="inlineStr">
        <is>
          <t>06:03</t>
        </is>
      </c>
      <c r="O377" s="75" t="inlineStr"/>
      <c r="P377" s="75" t="inlineStr"/>
      <c r="Q377" s="73" t="inlineStr">
        <is>
          <t>05:53</t>
        </is>
      </c>
      <c r="R377" s="73" t="inlineStr">
        <is>
          <t>18:02</t>
        </is>
      </c>
      <c r="S377" s="73" t="inlineStr"/>
      <c r="T377" s="73" t="inlineStr"/>
      <c r="U377" s="73" t="inlineStr">
        <is>
          <t>05:51</t>
        </is>
      </c>
      <c r="V377" s="73" t="inlineStr">
        <is>
          <t>18:00</t>
        </is>
      </c>
      <c r="W377" s="73" t="inlineStr">
        <is>
          <t>05:50</t>
        </is>
      </c>
      <c r="X377" s="73" t="inlineStr">
        <is>
          <t>18:01</t>
        </is>
      </c>
      <c r="Y377" s="73" t="inlineStr">
        <is>
          <t>05:57</t>
        </is>
      </c>
      <c r="Z377" s="73" t="inlineStr">
        <is>
          <t>18:00</t>
        </is>
      </c>
      <c r="AA377" s="73" t="inlineStr">
        <is>
          <t>05:45</t>
        </is>
      </c>
      <c r="AB377" s="73" t="inlineStr">
        <is>
          <t>18:02</t>
        </is>
      </c>
      <c r="AC377" s="73" t="inlineStr"/>
      <c r="AD377" s="73" t="inlineStr"/>
      <c r="AE377" s="73" t="inlineStr">
        <is>
          <t>17:52</t>
        </is>
      </c>
      <c r="AF377" s="73" t="inlineStr">
        <is>
          <t>06:01</t>
        </is>
      </c>
      <c r="AG377" s="73" t="inlineStr">
        <is>
          <t>17:52</t>
        </is>
      </c>
      <c r="AH377" s="73" t="inlineStr">
        <is>
          <t>06:00</t>
        </is>
      </c>
      <c r="AI377" s="73" t="inlineStr">
        <is>
          <t>17:51</t>
        </is>
      </c>
      <c r="AJ377" s="73" t="inlineStr">
        <is>
          <t>06:01</t>
        </is>
      </c>
      <c r="AK377" s="73" t="inlineStr">
        <is>
          <t>17:50</t>
        </is>
      </c>
      <c r="AL377" s="73" t="inlineStr">
        <is>
          <t>06:00</t>
        </is>
      </c>
      <c r="AM377" s="73" t="inlineStr">
        <is>
          <t>17:45</t>
        </is>
      </c>
      <c r="AN377" s="73" t="inlineStr">
        <is>
          <t>06:00</t>
        </is>
      </c>
      <c r="AO377" s="73" t="inlineStr"/>
      <c r="AP377" s="73" t="inlineStr"/>
      <c r="AQ377" s="73" t="inlineStr"/>
      <c r="AR377" s="73" t="inlineStr"/>
      <c r="AS377" s="73" t="inlineStr"/>
      <c r="AT377" s="73" t="inlineStr"/>
      <c r="AU377" s="73" t="inlineStr">
        <is>
          <t>06:01</t>
        </is>
      </c>
      <c r="AV377" s="73" t="inlineStr">
        <is>
          <t>18:00</t>
        </is>
      </c>
      <c r="AW377" s="73" t="inlineStr">
        <is>
          <t>05:46</t>
        </is>
      </c>
      <c r="AX377" s="73" t="inlineStr"/>
      <c r="AY377" s="73" t="inlineStr"/>
      <c r="AZ377" s="73" t="inlineStr"/>
      <c r="BA377" s="73" t="inlineStr"/>
      <c r="BB377" s="73" t="inlineStr"/>
      <c r="BC377" s="73" t="inlineStr"/>
      <c r="BD377" s="73" t="inlineStr"/>
      <c r="BE377" s="73" t="inlineStr"/>
      <c r="BF377" s="73" t="inlineStr"/>
      <c r="BG377" s="73" t="inlineStr">
        <is>
          <t>17:52</t>
        </is>
      </c>
      <c r="BH377" s="73" t="inlineStr">
        <is>
          <t>06:00</t>
        </is>
      </c>
      <c r="BI377" s="73" t="inlineStr">
        <is>
          <t>18:01</t>
        </is>
      </c>
      <c r="BJ377" s="73" t="inlineStr">
        <is>
          <t>06:00</t>
        </is>
      </c>
      <c r="BK377" s="73" t="inlineStr">
        <is>
          <t>17:58</t>
        </is>
      </c>
      <c r="BL377" s="73" t="inlineStr">
        <is>
          <t>06:00</t>
        </is>
      </c>
      <c r="BM377" s="73" t="inlineStr">
        <is>
          <t>17:48</t>
        </is>
      </c>
      <c r="BN377" s="73" t="inlineStr">
        <is>
          <t>06:00</t>
        </is>
      </c>
      <c r="BO377" s="73" t="n"/>
      <c r="BP377" s="96" t="n"/>
      <c r="BQ377" s="174" t="n"/>
      <c r="BR377" s="174" t="n"/>
      <c r="BS377" s="174" t="n"/>
      <c r="BT377" s="174" t="n"/>
      <c r="BU377" s="174" t="n"/>
      <c r="BV377" s="174" t="n"/>
      <c r="BW377" s="174" t="n"/>
      <c r="BX377" s="174" t="n"/>
      <c r="BY377" s="174" t="n"/>
      <c r="BZ377" s="175" t="n"/>
      <c r="CA377" s="176" t="n"/>
      <c r="CB377" s="177" t="n"/>
      <c r="CC377" s="118" t="n"/>
      <c r="CD377" s="178" t="n"/>
      <c r="CE377" s="120" t="n"/>
      <c r="CF377" s="178" t="n"/>
      <c r="CG377" s="179" t="n"/>
      <c r="CH377" s="178" t="n"/>
      <c r="CI377" s="180" t="n"/>
      <c r="CJ377" s="181" t="n"/>
      <c r="CK377" s="182" t="n"/>
    </row>
    <row r="378">
      <c r="A378" s="83" t="inlineStr">
        <is>
          <t>A2182</t>
        </is>
      </c>
      <c r="B378" s="70" t="inlineStr">
        <is>
          <t>Đinh Minh Sơn</t>
        </is>
      </c>
      <c r="C378" s="77" t="inlineStr">
        <is>
          <t>X2 Line 2-1</t>
        </is>
      </c>
      <c r="D378" s="84" t="inlineStr">
        <is>
          <t>Trực tiếp</t>
        </is>
      </c>
      <c r="E378" s="69" t="inlineStr">
        <is>
          <t>2022-02-16</t>
        </is>
      </c>
      <c r="F378" s="69" t="inlineStr"/>
      <c r="G378" s="73" t="inlineStr">
        <is>
          <t>05:46</t>
        </is>
      </c>
      <c r="H378" s="73" t="inlineStr">
        <is>
          <t>18:04</t>
        </is>
      </c>
      <c r="I378" s="75" t="inlineStr">
        <is>
          <t>05:50</t>
        </is>
      </c>
      <c r="J378" s="75" t="inlineStr">
        <is>
          <t>18:03</t>
        </is>
      </c>
      <c r="K378" s="73" t="inlineStr">
        <is>
          <t>05:52</t>
        </is>
      </c>
      <c r="L378" s="73" t="inlineStr">
        <is>
          <t>14:00</t>
        </is>
      </c>
      <c r="M378" s="73" t="inlineStr">
        <is>
          <t>05:56</t>
        </is>
      </c>
      <c r="N378" s="73" t="inlineStr">
        <is>
          <t>18:00</t>
        </is>
      </c>
      <c r="O378" s="75" t="inlineStr"/>
      <c r="P378" s="75" t="inlineStr"/>
      <c r="Q378" s="73" t="inlineStr">
        <is>
          <t>17:58</t>
        </is>
      </c>
      <c r="R378" s="73" t="inlineStr">
        <is>
          <t>06:03</t>
        </is>
      </c>
      <c r="S378" s="73" t="inlineStr">
        <is>
          <t>17:57</t>
        </is>
      </c>
      <c r="T378" s="73" t="inlineStr">
        <is>
          <t>06:03</t>
        </is>
      </c>
      <c r="U378" s="73" t="inlineStr">
        <is>
          <t>18:01</t>
        </is>
      </c>
      <c r="V378" s="73" t="inlineStr">
        <is>
          <t>06:02</t>
        </is>
      </c>
      <c r="W378" s="73" t="inlineStr">
        <is>
          <t>17:58</t>
        </is>
      </c>
      <c r="X378" s="73" t="inlineStr">
        <is>
          <t>06:03</t>
        </is>
      </c>
      <c r="Y378" s="73" t="inlineStr">
        <is>
          <t>17:54</t>
        </is>
      </c>
      <c r="Z378" s="73" t="inlineStr">
        <is>
          <t>06:03</t>
        </is>
      </c>
      <c r="AA378" s="73" t="inlineStr">
        <is>
          <t>17:50</t>
        </is>
      </c>
      <c r="AB378" s="73" t="inlineStr">
        <is>
          <t>06:02</t>
        </is>
      </c>
      <c r="AC378" s="73" t="inlineStr"/>
      <c r="AD378" s="73" t="inlineStr"/>
      <c r="AE378" s="73" t="inlineStr">
        <is>
          <t>05:44</t>
        </is>
      </c>
      <c r="AF378" s="73" t="inlineStr">
        <is>
          <t>18:03</t>
        </is>
      </c>
      <c r="AG378" s="73" t="inlineStr">
        <is>
          <t>05:37</t>
        </is>
      </c>
      <c r="AH378" s="73" t="inlineStr">
        <is>
          <t>18:02</t>
        </is>
      </c>
      <c r="AI378" s="73" t="inlineStr">
        <is>
          <t>05:42</t>
        </is>
      </c>
      <c r="AJ378" s="73" t="inlineStr">
        <is>
          <t>18:03</t>
        </is>
      </c>
      <c r="AK378" s="73" t="inlineStr">
        <is>
          <t>05:37</t>
        </is>
      </c>
      <c r="AL378" s="73" t="inlineStr">
        <is>
          <t>18:03</t>
        </is>
      </c>
      <c r="AM378" s="73" t="inlineStr">
        <is>
          <t>05:38</t>
        </is>
      </c>
      <c r="AN378" s="73" t="inlineStr">
        <is>
          <t>18:03</t>
        </is>
      </c>
      <c r="AO378" s="73" t="inlineStr">
        <is>
          <t>05:37</t>
        </is>
      </c>
      <c r="AP378" s="73" t="inlineStr">
        <is>
          <t>14:08</t>
        </is>
      </c>
      <c r="AQ378" s="73" t="inlineStr"/>
      <c r="AR378" s="73" t="inlineStr"/>
      <c r="AS378" s="73" t="inlineStr"/>
      <c r="AT378" s="73" t="inlineStr"/>
      <c r="AU378" s="73" t="inlineStr"/>
      <c r="AV378" s="73" t="inlineStr"/>
      <c r="AW378" s="73" t="inlineStr">
        <is>
          <t>17:46</t>
        </is>
      </c>
      <c r="AX378" s="73" t="inlineStr">
        <is>
          <t>06:02</t>
        </is>
      </c>
      <c r="AY378" s="73" t="inlineStr">
        <is>
          <t>17:44</t>
        </is>
      </c>
      <c r="AZ378" s="73" t="inlineStr">
        <is>
          <t>06:02</t>
        </is>
      </c>
      <c r="BA378" s="73" t="inlineStr">
        <is>
          <t>17:36</t>
        </is>
      </c>
      <c r="BB378" s="73" t="inlineStr">
        <is>
          <t>06:05</t>
        </is>
      </c>
      <c r="BC378" s="73" t="inlineStr">
        <is>
          <t>17:38</t>
        </is>
      </c>
      <c r="BD378" s="73" t="inlineStr">
        <is>
          <t>06:02</t>
        </is>
      </c>
      <c r="BE378" s="73" t="inlineStr">
        <is>
          <t>17:37</t>
        </is>
      </c>
      <c r="BF378" s="73" t="inlineStr">
        <is>
          <t>06:03</t>
        </is>
      </c>
      <c r="BG378" s="73" t="inlineStr">
        <is>
          <t>17:35</t>
        </is>
      </c>
      <c r="BH378" s="73" t="inlineStr">
        <is>
          <t>06:02</t>
        </is>
      </c>
      <c r="BI378" s="73" t="inlineStr">
        <is>
          <t>17:36</t>
        </is>
      </c>
      <c r="BJ378" s="73" t="inlineStr">
        <is>
          <t>06:03</t>
        </is>
      </c>
      <c r="BK378" s="73" t="inlineStr">
        <is>
          <t>17:59</t>
        </is>
      </c>
      <c r="BL378" s="73" t="inlineStr">
        <is>
          <t>06:02</t>
        </is>
      </c>
      <c r="BM378" s="73" t="inlineStr">
        <is>
          <t>18:02</t>
        </is>
      </c>
      <c r="BN378" s="73" t="inlineStr">
        <is>
          <t>06:01</t>
        </is>
      </c>
      <c r="BO378" s="73" t="n"/>
      <c r="BP378" s="96" t="n"/>
      <c r="BQ378" s="174" t="n"/>
      <c r="BR378" s="174" t="n"/>
      <c r="BS378" s="174" t="n"/>
      <c r="BT378" s="174" t="n"/>
      <c r="BU378" s="174" t="n"/>
      <c r="BV378" s="174" t="n"/>
      <c r="BW378" s="174" t="n"/>
      <c r="BX378" s="174" t="n"/>
      <c r="BY378" s="174" t="n"/>
      <c r="BZ378" s="175" t="n"/>
      <c r="CA378" s="176" t="n"/>
      <c r="CB378" s="177" t="n"/>
      <c r="CC378" s="118" t="n"/>
      <c r="CD378" s="178" t="n"/>
      <c r="CE378" s="120" t="n"/>
      <c r="CF378" s="178" t="n"/>
      <c r="CG378" s="179" t="n"/>
      <c r="CH378" s="178" t="n"/>
      <c r="CI378" s="180" t="n"/>
      <c r="CJ378" s="181" t="n"/>
      <c r="CK378" s="182" t="n"/>
    </row>
    <row r="379">
      <c r="A379" s="88" t="inlineStr">
        <is>
          <t>A2184</t>
        </is>
      </c>
      <c r="B379" s="70" t="inlineStr">
        <is>
          <t>Đàm Văn Nhật</t>
        </is>
      </c>
      <c r="C379" s="77" t="inlineStr">
        <is>
          <t>X2 Line 2-2</t>
        </is>
      </c>
      <c r="D379" s="84" t="inlineStr">
        <is>
          <t>Trực tiếp</t>
        </is>
      </c>
      <c r="E379" s="69" t="inlineStr">
        <is>
          <t>2022-02-17</t>
        </is>
      </c>
      <c r="F379" s="69" t="inlineStr"/>
      <c r="G379" s="73" t="inlineStr">
        <is>
          <t>17:52</t>
        </is>
      </c>
      <c r="H379" s="73" t="inlineStr">
        <is>
          <t>06:00</t>
        </is>
      </c>
      <c r="I379" s="75" t="inlineStr">
        <is>
          <t>17:50</t>
        </is>
      </c>
      <c r="J379" s="75" t="inlineStr">
        <is>
          <t>06:00</t>
        </is>
      </c>
      <c r="K379" s="73" t="inlineStr">
        <is>
          <t>17:50</t>
        </is>
      </c>
      <c r="L379" s="73" t="inlineStr">
        <is>
          <t>06:00</t>
        </is>
      </c>
      <c r="M379" s="73" t="inlineStr">
        <is>
          <t>17:49</t>
        </is>
      </c>
      <c r="N379" s="73" t="inlineStr">
        <is>
          <t>06:01</t>
        </is>
      </c>
      <c r="O379" s="75" t="inlineStr"/>
      <c r="P379" s="75" t="inlineStr"/>
      <c r="Q379" s="73" t="inlineStr">
        <is>
          <t>05:53</t>
        </is>
      </c>
      <c r="R379" s="73" t="inlineStr">
        <is>
          <t>18:00</t>
        </is>
      </c>
      <c r="S379" s="73" t="inlineStr">
        <is>
          <t>05:57</t>
        </is>
      </c>
      <c r="T379" s="73" t="inlineStr">
        <is>
          <t>18:01</t>
        </is>
      </c>
      <c r="U379" s="73" t="inlineStr">
        <is>
          <t>05:47</t>
        </is>
      </c>
      <c r="V379" s="73" t="inlineStr">
        <is>
          <t>18:00</t>
        </is>
      </c>
      <c r="W379" s="73" t="inlineStr">
        <is>
          <t>05:48</t>
        </is>
      </c>
      <c r="X379" s="73" t="inlineStr">
        <is>
          <t>18:00</t>
        </is>
      </c>
      <c r="Y379" s="73" t="inlineStr">
        <is>
          <t>05:54</t>
        </is>
      </c>
      <c r="Z379" s="73" t="inlineStr">
        <is>
          <t>18:00</t>
        </is>
      </c>
      <c r="AA379" s="73" t="inlineStr">
        <is>
          <t>05:52</t>
        </is>
      </c>
      <c r="AB379" s="73" t="inlineStr">
        <is>
          <t>18:01</t>
        </is>
      </c>
      <c r="AC379" s="73" t="inlineStr">
        <is>
          <t>05:49</t>
        </is>
      </c>
      <c r="AD379" s="73" t="inlineStr">
        <is>
          <t>17:02</t>
        </is>
      </c>
      <c r="AE379" s="73" t="inlineStr">
        <is>
          <t>17:55</t>
        </is>
      </c>
      <c r="AF379" s="73" t="inlineStr">
        <is>
          <t>06:01</t>
        </is>
      </c>
      <c r="AG379" s="73" t="inlineStr">
        <is>
          <t>17:53</t>
        </is>
      </c>
      <c r="AH379" s="73" t="inlineStr">
        <is>
          <t>06:00</t>
        </is>
      </c>
      <c r="AI379" s="73" t="inlineStr">
        <is>
          <t>17:52</t>
        </is>
      </c>
      <c r="AJ379" s="73" t="inlineStr">
        <is>
          <t>22:01</t>
        </is>
      </c>
      <c r="AK379" s="73" t="inlineStr">
        <is>
          <t>17:56</t>
        </is>
      </c>
      <c r="AL379" s="73" t="inlineStr">
        <is>
          <t>06:00</t>
        </is>
      </c>
      <c r="AM379" s="73" t="inlineStr">
        <is>
          <t>17:52</t>
        </is>
      </c>
      <c r="AN379" s="73" t="inlineStr">
        <is>
          <t>06:01</t>
        </is>
      </c>
      <c r="AO379" s="73" t="inlineStr"/>
      <c r="AP379" s="73" t="inlineStr"/>
      <c r="AQ379" s="73" t="inlineStr"/>
      <c r="AR379" s="73" t="inlineStr"/>
      <c r="AS379" s="73" t="inlineStr"/>
      <c r="AT379" s="73" t="inlineStr"/>
      <c r="AU379" s="73" t="inlineStr"/>
      <c r="AV379" s="73" t="inlineStr"/>
      <c r="AW379" s="73" t="inlineStr">
        <is>
          <t>05:49</t>
        </is>
      </c>
      <c r="AX379" s="73" t="inlineStr">
        <is>
          <t>18:01</t>
        </is>
      </c>
      <c r="AY379" s="73" t="inlineStr">
        <is>
          <t>05:54</t>
        </is>
      </c>
      <c r="AZ379" s="73" t="inlineStr">
        <is>
          <t>18:00</t>
        </is>
      </c>
      <c r="BA379" s="73" t="inlineStr">
        <is>
          <t>05:49</t>
        </is>
      </c>
      <c r="BB379" s="73" t="inlineStr">
        <is>
          <t>18:01</t>
        </is>
      </c>
      <c r="BC379" s="73" t="inlineStr">
        <is>
          <t>05:53</t>
        </is>
      </c>
      <c r="BD379" s="73" t="inlineStr"/>
      <c r="BE379" s="73" t="inlineStr"/>
      <c r="BF379" s="73" t="inlineStr"/>
      <c r="BG379" s="73" t="inlineStr"/>
      <c r="BH379" s="73" t="inlineStr"/>
      <c r="BI379" s="73" t="inlineStr">
        <is>
          <t>17:56</t>
        </is>
      </c>
      <c r="BJ379" s="73" t="inlineStr">
        <is>
          <t>06:00</t>
        </is>
      </c>
      <c r="BK379" s="73" t="inlineStr">
        <is>
          <t>17:54</t>
        </is>
      </c>
      <c r="BL379" s="73" t="inlineStr">
        <is>
          <t>06:00</t>
        </is>
      </c>
      <c r="BM379" s="73" t="inlineStr">
        <is>
          <t>17:55</t>
        </is>
      </c>
      <c r="BN379" s="73" t="inlineStr">
        <is>
          <t>06:00</t>
        </is>
      </c>
      <c r="BO379" s="73" t="n"/>
      <c r="BP379" s="96" t="n"/>
      <c r="BQ379" s="174" t="n"/>
      <c r="BR379" s="174" t="n"/>
      <c r="BS379" s="174" t="n"/>
      <c r="BT379" s="174" t="n"/>
      <c r="BU379" s="174" t="n"/>
      <c r="BV379" s="174" t="n"/>
      <c r="BW379" s="174" t="n"/>
      <c r="BX379" s="174" t="n"/>
      <c r="BY379" s="174" t="n"/>
      <c r="BZ379" s="175" t="n"/>
      <c r="CA379" s="176" t="n"/>
      <c r="CB379" s="177" t="n"/>
      <c r="CC379" s="118" t="n"/>
      <c r="CD379" s="178" t="n"/>
      <c r="CE379" s="120" t="n"/>
      <c r="CF379" s="178" t="n"/>
      <c r="CG379" s="179" t="n"/>
      <c r="CH379" s="178" t="n"/>
      <c r="CI379" s="180" t="n"/>
      <c r="CJ379" s="181" t="n"/>
      <c r="CK379" s="182" t="n"/>
    </row>
    <row r="380">
      <c r="A380" s="83" t="inlineStr">
        <is>
          <t>A2185</t>
        </is>
      </c>
      <c r="B380" s="70" t="inlineStr">
        <is>
          <t>Nguyễn Thị Duyên</t>
        </is>
      </c>
      <c r="C380" s="77" t="inlineStr">
        <is>
          <t>X1 Ép - A</t>
        </is>
      </c>
      <c r="D380" s="84" t="inlineStr">
        <is>
          <t>Trực tiếp</t>
        </is>
      </c>
      <c r="E380" s="69" t="inlineStr">
        <is>
          <t>2022-02-16</t>
        </is>
      </c>
      <c r="F380" s="69" t="inlineStr"/>
      <c r="G380" s="73" t="inlineStr">
        <is>
          <t>06:00</t>
        </is>
      </c>
      <c r="H380" s="73" t="inlineStr">
        <is>
          <t>17:46</t>
        </is>
      </c>
      <c r="I380" s="75" t="inlineStr">
        <is>
          <t>17:38</t>
        </is>
      </c>
      <c r="J380" s="75" t="inlineStr"/>
      <c r="K380" s="73" t="inlineStr">
        <is>
          <t>17:40</t>
        </is>
      </c>
      <c r="L380" s="73" t="inlineStr">
        <is>
          <t>06:01</t>
        </is>
      </c>
      <c r="M380" s="73" t="inlineStr">
        <is>
          <t>17:41</t>
        </is>
      </c>
      <c r="N380" s="73" t="inlineStr">
        <is>
          <t>06:00</t>
        </is>
      </c>
      <c r="O380" s="75" t="inlineStr"/>
      <c r="P380" s="75" t="inlineStr"/>
      <c r="Q380" s="73" t="inlineStr">
        <is>
          <t>05:40</t>
        </is>
      </c>
      <c r="R380" s="73" t="inlineStr">
        <is>
          <t>18:01</t>
        </is>
      </c>
      <c r="S380" s="73" t="inlineStr">
        <is>
          <t>05:41</t>
        </is>
      </c>
      <c r="T380" s="73" t="inlineStr">
        <is>
          <t>18:00</t>
        </is>
      </c>
      <c r="U380" s="73" t="inlineStr">
        <is>
          <t>05:43</t>
        </is>
      </c>
      <c r="V380" s="73" t="inlineStr">
        <is>
          <t>18:00</t>
        </is>
      </c>
      <c r="W380" s="73" t="inlineStr">
        <is>
          <t>05:45</t>
        </is>
      </c>
      <c r="X380" s="73" t="inlineStr">
        <is>
          <t>18:01</t>
        </is>
      </c>
      <c r="Y380" s="73" t="inlineStr">
        <is>
          <t>05:47</t>
        </is>
      </c>
      <c r="Z380" s="73" t="inlineStr">
        <is>
          <t>18:00</t>
        </is>
      </c>
      <c r="AA380" s="73" t="inlineStr">
        <is>
          <t>05:48</t>
        </is>
      </c>
      <c r="AB380" s="73" t="inlineStr">
        <is>
          <t>18:01</t>
        </is>
      </c>
      <c r="AC380" s="73" t="inlineStr"/>
      <c r="AD380" s="73" t="inlineStr"/>
      <c r="AE380" s="73" t="inlineStr">
        <is>
          <t>17:45</t>
        </is>
      </c>
      <c r="AF380" s="73" t="inlineStr">
        <is>
          <t>06:00</t>
        </is>
      </c>
      <c r="AG380" s="73" t="inlineStr">
        <is>
          <t>17:47</t>
        </is>
      </c>
      <c r="AH380" s="73" t="inlineStr">
        <is>
          <t>06:00</t>
        </is>
      </c>
      <c r="AI380" s="73" t="inlineStr">
        <is>
          <t>17:42</t>
        </is>
      </c>
      <c r="AJ380" s="73" t="inlineStr">
        <is>
          <t>06:01</t>
        </is>
      </c>
      <c r="AK380" s="73" t="inlineStr">
        <is>
          <t>17:47</t>
        </is>
      </c>
      <c r="AL380" s="73" t="inlineStr">
        <is>
          <t>06:00</t>
        </is>
      </c>
      <c r="AM380" s="73" t="inlineStr">
        <is>
          <t>17:35</t>
        </is>
      </c>
      <c r="AN380" s="73" t="inlineStr">
        <is>
          <t>06:00</t>
        </is>
      </c>
      <c r="AO380" s="73" t="inlineStr"/>
      <c r="AP380" s="73" t="inlineStr"/>
      <c r="AQ380" s="73" t="inlineStr"/>
      <c r="AR380" s="73" t="inlineStr"/>
      <c r="AS380" s="73" t="inlineStr"/>
      <c r="AT380" s="73" t="inlineStr"/>
      <c r="AU380" s="73" t="inlineStr"/>
      <c r="AV380" s="73" t="inlineStr"/>
      <c r="AW380" s="73" t="inlineStr">
        <is>
          <t>05:53</t>
        </is>
      </c>
      <c r="AX380" s="73" t="inlineStr">
        <is>
          <t>18:02</t>
        </is>
      </c>
      <c r="AY380" s="73" t="inlineStr">
        <is>
          <t>05:47</t>
        </is>
      </c>
      <c r="AZ380" s="73" t="inlineStr">
        <is>
          <t>18:01</t>
        </is>
      </c>
      <c r="BA380" s="73" t="inlineStr">
        <is>
          <t>05:46</t>
        </is>
      </c>
      <c r="BB380" s="73" t="inlineStr">
        <is>
          <t>18:01</t>
        </is>
      </c>
      <c r="BC380" s="73" t="inlineStr">
        <is>
          <t>05:48</t>
        </is>
      </c>
      <c r="BD380" s="73" t="inlineStr">
        <is>
          <t>18:00</t>
        </is>
      </c>
      <c r="BE380" s="73" t="inlineStr">
        <is>
          <t>13:51</t>
        </is>
      </c>
      <c r="BF380" s="73" t="inlineStr">
        <is>
          <t>06:00</t>
        </is>
      </c>
      <c r="BG380" s="73" t="inlineStr">
        <is>
          <t>17:35</t>
        </is>
      </c>
      <c r="BH380" s="73" t="inlineStr">
        <is>
          <t>06:00</t>
        </is>
      </c>
      <c r="BI380" s="73" t="inlineStr">
        <is>
          <t>17:45</t>
        </is>
      </c>
      <c r="BJ380" s="73" t="inlineStr">
        <is>
          <t>06:00</t>
        </is>
      </c>
      <c r="BK380" s="73" t="inlineStr">
        <is>
          <t>17:43</t>
        </is>
      </c>
      <c r="BL380" s="73" t="inlineStr">
        <is>
          <t>06:00</t>
        </is>
      </c>
      <c r="BM380" s="73" t="inlineStr">
        <is>
          <t>17:53</t>
        </is>
      </c>
      <c r="BN380" s="73" t="inlineStr">
        <is>
          <t>06:00</t>
        </is>
      </c>
      <c r="BO380" s="73" t="n"/>
      <c r="BP380" s="96" t="n"/>
      <c r="BQ380" s="174" t="n"/>
      <c r="BR380" s="174" t="n"/>
      <c r="BS380" s="174" t="n"/>
      <c r="BT380" s="174" t="n"/>
      <c r="BU380" s="174" t="n"/>
      <c r="BV380" s="174" t="n"/>
      <c r="BW380" s="174" t="n"/>
      <c r="BX380" s="174" t="n"/>
      <c r="BY380" s="174" t="n"/>
      <c r="BZ380" s="175" t="n"/>
      <c r="CA380" s="176" t="n"/>
      <c r="CB380" s="177" t="n"/>
      <c r="CC380" s="118" t="n"/>
      <c r="CD380" s="178" t="n"/>
      <c r="CE380" s="120" t="n"/>
      <c r="CF380" s="178" t="n"/>
      <c r="CG380" s="179" t="n"/>
      <c r="CH380" s="178" t="n"/>
      <c r="CI380" s="180" t="n"/>
      <c r="CJ380" s="181" t="n"/>
      <c r="CK380" s="182" t="n"/>
    </row>
    <row r="381">
      <c r="A381" s="83" t="inlineStr">
        <is>
          <t>A2187</t>
        </is>
      </c>
      <c r="B381" s="70" t="inlineStr">
        <is>
          <t>Nguyễn Văn Tuấn Linh</t>
        </is>
      </c>
      <c r="C381" s="77" t="inlineStr">
        <is>
          <t>X1 Ép -  Kỹ thuật</t>
        </is>
      </c>
      <c r="D381" s="84" t="inlineStr">
        <is>
          <t>Trực tiếp</t>
        </is>
      </c>
      <c r="E381" s="69" t="inlineStr">
        <is>
          <t>2022-02-16</t>
        </is>
      </c>
      <c r="F381" s="69" t="inlineStr"/>
      <c r="G381" s="73" t="inlineStr">
        <is>
          <t>05:43</t>
        </is>
      </c>
      <c r="H381" s="73" t="inlineStr">
        <is>
          <t>20:01</t>
        </is>
      </c>
      <c r="I381" s="75" t="inlineStr">
        <is>
          <t>05:44</t>
        </is>
      </c>
      <c r="J381" s="75" t="inlineStr">
        <is>
          <t>20:00</t>
        </is>
      </c>
      <c r="K381" s="73" t="inlineStr">
        <is>
          <t>05:46</t>
        </is>
      </c>
      <c r="L381" s="73" t="inlineStr">
        <is>
          <t>20:00</t>
        </is>
      </c>
      <c r="M381" s="73" t="inlineStr">
        <is>
          <t>05:51</t>
        </is>
      </c>
      <c r="N381" s="73" t="inlineStr">
        <is>
          <t>20:01</t>
        </is>
      </c>
      <c r="O381" s="75" t="inlineStr">
        <is>
          <t>05:53</t>
        </is>
      </c>
      <c r="P381" s="75" t="inlineStr">
        <is>
          <t>00:34</t>
        </is>
      </c>
      <c r="Q381" s="73" t="inlineStr">
        <is>
          <t>05:50</t>
        </is>
      </c>
      <c r="R381" s="73" t="inlineStr">
        <is>
          <t>20:00</t>
        </is>
      </c>
      <c r="S381" s="73" t="inlineStr">
        <is>
          <t>05:46</t>
        </is>
      </c>
      <c r="T381" s="73" t="inlineStr">
        <is>
          <t>18:06</t>
        </is>
      </c>
      <c r="U381" s="73" t="inlineStr">
        <is>
          <t>05:42</t>
        </is>
      </c>
      <c r="V381" s="73" t="inlineStr">
        <is>
          <t>20:01</t>
        </is>
      </c>
      <c r="W381" s="73" t="inlineStr">
        <is>
          <t>05:33</t>
        </is>
      </c>
      <c r="X381" s="73" t="inlineStr">
        <is>
          <t>20:01</t>
        </is>
      </c>
      <c r="Y381" s="73" t="inlineStr">
        <is>
          <t>05:38</t>
        </is>
      </c>
      <c r="Z381" s="73" t="inlineStr">
        <is>
          <t>20:00</t>
        </is>
      </c>
      <c r="AA381" s="73" t="inlineStr">
        <is>
          <t>05:49</t>
        </is>
      </c>
      <c r="AB381" s="73" t="inlineStr">
        <is>
          <t>20:00</t>
        </is>
      </c>
      <c r="AC381" s="73" t="inlineStr">
        <is>
          <t>05:41</t>
        </is>
      </c>
      <c r="AD381" s="73" t="inlineStr">
        <is>
          <t>18:01</t>
        </is>
      </c>
      <c r="AE381" s="73" t="inlineStr">
        <is>
          <t>05:47</t>
        </is>
      </c>
      <c r="AF381" s="73" t="inlineStr">
        <is>
          <t>20:00</t>
        </is>
      </c>
      <c r="AG381" s="73" t="inlineStr">
        <is>
          <t>05:45</t>
        </is>
      </c>
      <c r="AH381" s="73" t="inlineStr">
        <is>
          <t>20:00</t>
        </is>
      </c>
      <c r="AI381" s="73" t="inlineStr">
        <is>
          <t>05:47</t>
        </is>
      </c>
      <c r="AJ381" s="73" t="inlineStr">
        <is>
          <t>20:00</t>
        </is>
      </c>
      <c r="AK381" s="73" t="inlineStr">
        <is>
          <t>05:44</t>
        </is>
      </c>
      <c r="AL381" s="73" t="inlineStr">
        <is>
          <t>20:01</t>
        </is>
      </c>
      <c r="AM381" s="73" t="inlineStr">
        <is>
          <t>05:50</t>
        </is>
      </c>
      <c r="AN381" s="73" t="inlineStr">
        <is>
          <t>20:03</t>
        </is>
      </c>
      <c r="AO381" s="73" t="inlineStr">
        <is>
          <t>05:40</t>
        </is>
      </c>
      <c r="AP381" s="73" t="inlineStr">
        <is>
          <t>16:35</t>
        </is>
      </c>
      <c r="AQ381" s="73" t="inlineStr"/>
      <c r="AR381" s="73" t="inlineStr"/>
      <c r="AS381" s="73" t="inlineStr"/>
      <c r="AT381" s="73" t="inlineStr"/>
      <c r="AU381" s="73" t="inlineStr">
        <is>
          <t>05:39</t>
        </is>
      </c>
      <c r="AV381" s="73" t="inlineStr">
        <is>
          <t>21:31</t>
        </is>
      </c>
      <c r="AW381" s="73" t="inlineStr">
        <is>
          <t>05:47</t>
        </is>
      </c>
      <c r="AX381" s="73" t="inlineStr">
        <is>
          <t>20:01</t>
        </is>
      </c>
      <c r="AY381" s="73" t="inlineStr">
        <is>
          <t>05:41</t>
        </is>
      </c>
      <c r="AZ381" s="73" t="inlineStr">
        <is>
          <t>20:00</t>
        </is>
      </c>
      <c r="BA381" s="73" t="inlineStr">
        <is>
          <t>05:48</t>
        </is>
      </c>
      <c r="BB381" s="73" t="inlineStr">
        <is>
          <t>20:00</t>
        </is>
      </c>
      <c r="BC381" s="73" t="inlineStr">
        <is>
          <t>05:40</t>
        </is>
      </c>
      <c r="BD381" s="73" t="inlineStr">
        <is>
          <t>20:02</t>
        </is>
      </c>
      <c r="BE381" s="73" t="inlineStr">
        <is>
          <t>05:48</t>
        </is>
      </c>
      <c r="BF381" s="73" t="inlineStr">
        <is>
          <t>19:00</t>
        </is>
      </c>
      <c r="BG381" s="73" t="inlineStr">
        <is>
          <t>05:44</t>
        </is>
      </c>
      <c r="BH381" s="73" t="inlineStr">
        <is>
          <t>21:30</t>
        </is>
      </c>
      <c r="BI381" s="73" t="inlineStr">
        <is>
          <t>05:50</t>
        </is>
      </c>
      <c r="BJ381" s="73" t="inlineStr">
        <is>
          <t>20:01</t>
        </is>
      </c>
      <c r="BK381" s="73" t="inlineStr">
        <is>
          <t>05:54</t>
        </is>
      </c>
      <c r="BL381" s="73" t="inlineStr">
        <is>
          <t>20:01</t>
        </is>
      </c>
      <c r="BM381" s="73" t="inlineStr">
        <is>
          <t>05:45</t>
        </is>
      </c>
      <c r="BN381" s="73" t="inlineStr">
        <is>
          <t>21:31</t>
        </is>
      </c>
      <c r="BO381" s="73" t="n"/>
      <c r="BP381" s="96" t="n"/>
      <c r="BQ381" s="174" t="n"/>
      <c r="BR381" s="174" t="n"/>
      <c r="BS381" s="174" t="n"/>
      <c r="BT381" s="174" t="n"/>
      <c r="BU381" s="174" t="n"/>
      <c r="BV381" s="174" t="n"/>
      <c r="BW381" s="174" t="n"/>
      <c r="BX381" s="174" t="n"/>
      <c r="BY381" s="174" t="n"/>
      <c r="BZ381" s="175" t="n"/>
      <c r="CA381" s="176" t="n"/>
      <c r="CB381" s="177" t="n"/>
      <c r="CC381" s="118" t="n"/>
      <c r="CD381" s="178" t="n"/>
      <c r="CE381" s="120" t="n"/>
      <c r="CF381" s="178" t="n"/>
      <c r="CG381" s="179" t="n"/>
      <c r="CH381" s="178" t="n"/>
      <c r="CI381" s="180" t="n"/>
      <c r="CJ381" s="181" t="n"/>
      <c r="CK381" s="182" t="n"/>
    </row>
    <row r="382">
      <c r="A382" s="83" t="inlineStr">
        <is>
          <t>A2189</t>
        </is>
      </c>
      <c r="B382" s="70" t="inlineStr">
        <is>
          <t>Lê Gia Huy</t>
        </is>
      </c>
      <c r="C382" s="77" t="inlineStr">
        <is>
          <t>QC X1 Sơn In</t>
        </is>
      </c>
      <c r="D382" s="84" t="inlineStr">
        <is>
          <t>Trực tiếp</t>
        </is>
      </c>
      <c r="E382" s="69" t="inlineStr">
        <is>
          <t>2022-02-18</t>
        </is>
      </c>
      <c r="F382" s="69" t="inlineStr"/>
      <c r="G382" s="73" t="inlineStr">
        <is>
          <t>05:42</t>
        </is>
      </c>
      <c r="H382" s="73" t="inlineStr">
        <is>
          <t>18:06</t>
        </is>
      </c>
      <c r="I382" s="75" t="inlineStr">
        <is>
          <t>05:48</t>
        </is>
      </c>
      <c r="J382" s="75" t="inlineStr">
        <is>
          <t>18:06</t>
        </is>
      </c>
      <c r="K382" s="73" t="inlineStr">
        <is>
          <t>05:43</t>
        </is>
      </c>
      <c r="L382" s="73" t="inlineStr">
        <is>
          <t>18:06</t>
        </is>
      </c>
      <c r="M382" s="73" t="inlineStr">
        <is>
          <t>05:42</t>
        </is>
      </c>
      <c r="N382" s="73" t="inlineStr">
        <is>
          <t>18:03</t>
        </is>
      </c>
      <c r="O382" s="75" t="inlineStr"/>
      <c r="P382" s="75" t="inlineStr"/>
      <c r="Q382" s="73" t="inlineStr">
        <is>
          <t>05:46</t>
        </is>
      </c>
      <c r="R382" s="73" t="inlineStr">
        <is>
          <t>18:05</t>
        </is>
      </c>
      <c r="S382" s="73" t="inlineStr">
        <is>
          <t>05:43</t>
        </is>
      </c>
      <c r="T382" s="73" t="inlineStr">
        <is>
          <t>18:02</t>
        </is>
      </c>
      <c r="U382" s="73" t="inlineStr">
        <is>
          <t>05:45</t>
        </is>
      </c>
      <c r="V382" s="73" t="inlineStr">
        <is>
          <t>18:02</t>
        </is>
      </c>
      <c r="W382" s="73" t="inlineStr">
        <is>
          <t>05:41</t>
        </is>
      </c>
      <c r="X382" s="73" t="inlineStr">
        <is>
          <t>18:03</t>
        </is>
      </c>
      <c r="Y382" s="73" t="inlineStr">
        <is>
          <t>05:49</t>
        </is>
      </c>
      <c r="Z382" s="73" t="inlineStr">
        <is>
          <t>18:02</t>
        </is>
      </c>
      <c r="AA382" s="73" t="inlineStr">
        <is>
          <t>05:46</t>
        </is>
      </c>
      <c r="AB382" s="73" t="inlineStr">
        <is>
          <t>18:02</t>
        </is>
      </c>
      <c r="AC382" s="73" t="inlineStr"/>
      <c r="AD382" s="73" t="inlineStr"/>
      <c r="AE382" s="73" t="inlineStr">
        <is>
          <t>05:50</t>
        </is>
      </c>
      <c r="AF382" s="73" t="inlineStr">
        <is>
          <t>18:05</t>
        </is>
      </c>
      <c r="AG382" s="73" t="inlineStr">
        <is>
          <t>05:39</t>
        </is>
      </c>
      <c r="AH382" s="73" t="inlineStr">
        <is>
          <t>18:05</t>
        </is>
      </c>
      <c r="AI382" s="73" t="inlineStr">
        <is>
          <t>05:44</t>
        </is>
      </c>
      <c r="AJ382" s="73" t="inlineStr">
        <is>
          <t>18:02</t>
        </is>
      </c>
      <c r="AK382" s="73" t="inlineStr">
        <is>
          <t>05:42</t>
        </is>
      </c>
      <c r="AL382" s="73" t="inlineStr">
        <is>
          <t>14:07</t>
        </is>
      </c>
      <c r="AM382" s="73" t="inlineStr">
        <is>
          <t>05:41</t>
        </is>
      </c>
      <c r="AN382" s="73" t="inlineStr">
        <is>
          <t>18:02</t>
        </is>
      </c>
      <c r="AO382" s="73" t="inlineStr">
        <is>
          <t>05:41</t>
        </is>
      </c>
      <c r="AP382" s="73" t="inlineStr">
        <is>
          <t>14:03</t>
        </is>
      </c>
      <c r="AQ382" s="73" t="inlineStr"/>
      <c r="AR382" s="73" t="inlineStr"/>
      <c r="AS382" s="73" t="inlineStr"/>
      <c r="AT382" s="73" t="inlineStr"/>
      <c r="AU382" s="73" t="inlineStr">
        <is>
          <t>05:43</t>
        </is>
      </c>
      <c r="AV382" s="73" t="inlineStr">
        <is>
          <t>18:01</t>
        </is>
      </c>
      <c r="AW382" s="73" t="inlineStr">
        <is>
          <t>05:43</t>
        </is>
      </c>
      <c r="AX382" s="73" t="inlineStr">
        <is>
          <t>18:01</t>
        </is>
      </c>
      <c r="AY382" s="73" t="inlineStr">
        <is>
          <t>05:45</t>
        </is>
      </c>
      <c r="AZ382" s="73" t="inlineStr">
        <is>
          <t>18:03</t>
        </is>
      </c>
      <c r="BA382" s="73" t="inlineStr">
        <is>
          <t>05:41</t>
        </is>
      </c>
      <c r="BB382" s="73" t="inlineStr">
        <is>
          <t>18:01</t>
        </is>
      </c>
      <c r="BC382" s="73" t="inlineStr">
        <is>
          <t>05:51</t>
        </is>
      </c>
      <c r="BD382" s="73" t="inlineStr">
        <is>
          <t>18:00</t>
        </is>
      </c>
      <c r="BE382" s="73" t="inlineStr"/>
      <c r="BF382" s="73" t="inlineStr"/>
      <c r="BG382" s="73" t="inlineStr">
        <is>
          <t>05:52</t>
        </is>
      </c>
      <c r="BH382" s="73" t="inlineStr">
        <is>
          <t>18:00</t>
        </is>
      </c>
      <c r="BI382" s="73" t="inlineStr">
        <is>
          <t>05:51</t>
        </is>
      </c>
      <c r="BJ382" s="73" t="inlineStr">
        <is>
          <t>18:01</t>
        </is>
      </c>
      <c r="BK382" s="73" t="inlineStr">
        <is>
          <t>05:38</t>
        </is>
      </c>
      <c r="BL382" s="73" t="inlineStr">
        <is>
          <t>18:00</t>
        </is>
      </c>
      <c r="BM382" s="73" t="inlineStr">
        <is>
          <t>05:51</t>
        </is>
      </c>
      <c r="BN382" s="73" t="inlineStr">
        <is>
          <t>18:01</t>
        </is>
      </c>
      <c r="BO382" s="73" t="n"/>
      <c r="BP382" s="96" t="n"/>
      <c r="BQ382" s="174" t="n"/>
      <c r="BR382" s="174" t="n"/>
      <c r="BS382" s="174" t="n"/>
      <c r="BT382" s="174" t="n"/>
      <c r="BU382" s="174" t="n"/>
      <c r="BV382" s="174" t="n"/>
      <c r="BW382" s="174" t="n"/>
      <c r="BX382" s="174" t="n"/>
      <c r="BY382" s="174" t="n"/>
      <c r="BZ382" s="175" t="n"/>
      <c r="CA382" s="176" t="n"/>
      <c r="CB382" s="177" t="n"/>
      <c r="CC382" s="118" t="n"/>
      <c r="CD382" s="178" t="n"/>
      <c r="CE382" s="120" t="n"/>
      <c r="CF382" s="178" t="n"/>
      <c r="CG382" s="179" t="n"/>
      <c r="CH382" s="178" t="n"/>
      <c r="CI382" s="180" t="n"/>
      <c r="CJ382" s="181" t="n"/>
      <c r="CK382" s="182" t="n"/>
    </row>
    <row r="383">
      <c r="A383" s="83" t="inlineStr">
        <is>
          <t>A2190</t>
        </is>
      </c>
      <c r="B383" s="70" t="inlineStr">
        <is>
          <t>Nguyễn Minh Tiến</t>
        </is>
      </c>
      <c r="C383" s="77" t="inlineStr">
        <is>
          <t>QA/QC X1 Xi</t>
        </is>
      </c>
      <c r="D383" s="84" t="inlineStr">
        <is>
          <t>Trực tiếp</t>
        </is>
      </c>
      <c r="E383" s="69" t="inlineStr">
        <is>
          <t>2022-02-16</t>
        </is>
      </c>
      <c r="F383" s="69" t="inlineStr"/>
      <c r="G383" s="73" t="inlineStr">
        <is>
          <t>17:02</t>
        </is>
      </c>
      <c r="H383" s="73" t="inlineStr">
        <is>
          <t>06:05</t>
        </is>
      </c>
      <c r="I383" s="75" t="inlineStr">
        <is>
          <t>17:16</t>
        </is>
      </c>
      <c r="J383" s="75" t="inlineStr">
        <is>
          <t>06:03</t>
        </is>
      </c>
      <c r="K383" s="73" t="inlineStr">
        <is>
          <t>16:55</t>
        </is>
      </c>
      <c r="L383" s="73" t="inlineStr">
        <is>
          <t>06:05</t>
        </is>
      </c>
      <c r="M383" s="73" t="inlineStr"/>
      <c r="N383" s="73" t="inlineStr"/>
      <c r="O383" s="75" t="inlineStr"/>
      <c r="P383" s="75" t="inlineStr"/>
      <c r="Q383" s="73" t="inlineStr">
        <is>
          <t>05:43</t>
        </is>
      </c>
      <c r="R383" s="73" t="inlineStr">
        <is>
          <t>18:08</t>
        </is>
      </c>
      <c r="S383" s="73" t="inlineStr">
        <is>
          <t>05:37</t>
        </is>
      </c>
      <c r="T383" s="73" t="inlineStr">
        <is>
          <t>18:06</t>
        </is>
      </c>
      <c r="U383" s="73" t="inlineStr">
        <is>
          <t>05:43</t>
        </is>
      </c>
      <c r="V383" s="73" t="inlineStr">
        <is>
          <t>18:05</t>
        </is>
      </c>
      <c r="W383" s="73" t="inlineStr">
        <is>
          <t>05:38</t>
        </is>
      </c>
      <c r="X383" s="73" t="inlineStr">
        <is>
          <t>18:06</t>
        </is>
      </c>
      <c r="Y383" s="73" t="inlineStr">
        <is>
          <t>05:45</t>
        </is>
      </c>
      <c r="Z383" s="73" t="inlineStr">
        <is>
          <t>18:06</t>
        </is>
      </c>
      <c r="AA383" s="73" t="inlineStr">
        <is>
          <t>05:38</t>
        </is>
      </c>
      <c r="AB383" s="73" t="inlineStr">
        <is>
          <t>18:04</t>
        </is>
      </c>
      <c r="AC383" s="73" t="inlineStr">
        <is>
          <t>05:39</t>
        </is>
      </c>
      <c r="AD383" s="73" t="inlineStr">
        <is>
          <t>18:06</t>
        </is>
      </c>
      <c r="AE383" s="73" t="inlineStr">
        <is>
          <t>17:04</t>
        </is>
      </c>
      <c r="AF383" s="73" t="inlineStr">
        <is>
          <t>06:04</t>
        </is>
      </c>
      <c r="AG383" s="73" t="inlineStr">
        <is>
          <t>17:04</t>
        </is>
      </c>
      <c r="AH383" s="73" t="inlineStr">
        <is>
          <t>06:05</t>
        </is>
      </c>
      <c r="AI383" s="73" t="inlineStr">
        <is>
          <t>16:53</t>
        </is>
      </c>
      <c r="AJ383" s="73" t="inlineStr">
        <is>
          <t>06:04</t>
        </is>
      </c>
      <c r="AK383" s="73" t="inlineStr">
        <is>
          <t>17:04</t>
        </is>
      </c>
      <c r="AL383" s="73" t="inlineStr">
        <is>
          <t>06:04</t>
        </is>
      </c>
      <c r="AM383" s="73" t="inlineStr">
        <is>
          <t>16:45</t>
        </is>
      </c>
      <c r="AN383" s="73" t="inlineStr">
        <is>
          <t>06:05</t>
        </is>
      </c>
      <c r="AO383" s="73" t="inlineStr">
        <is>
          <t>17:16</t>
        </is>
      </c>
      <c r="AP383" s="73" t="inlineStr">
        <is>
          <t>06:02</t>
        </is>
      </c>
      <c r="AQ383" s="73" t="inlineStr"/>
      <c r="AR383" s="73" t="inlineStr"/>
      <c r="AS383" s="73" t="inlineStr"/>
      <c r="AT383" s="73" t="inlineStr"/>
      <c r="AU383" s="73" t="inlineStr">
        <is>
          <t>05:39</t>
        </is>
      </c>
      <c r="AV383" s="73" t="inlineStr">
        <is>
          <t>18:00</t>
        </is>
      </c>
      <c r="AW383" s="73" t="inlineStr">
        <is>
          <t>05:44</t>
        </is>
      </c>
      <c r="AX383" s="73" t="inlineStr">
        <is>
          <t>18:03</t>
        </is>
      </c>
      <c r="AY383" s="73" t="inlineStr">
        <is>
          <t>05:43</t>
        </is>
      </c>
      <c r="AZ383" s="73" t="inlineStr">
        <is>
          <t>18:05</t>
        </is>
      </c>
      <c r="BA383" s="73" t="inlineStr">
        <is>
          <t>05:43</t>
        </is>
      </c>
      <c r="BB383" s="73" t="inlineStr">
        <is>
          <t>18:07</t>
        </is>
      </c>
      <c r="BC383" s="73" t="inlineStr">
        <is>
          <t>05:45</t>
        </is>
      </c>
      <c r="BD383" s="73" t="inlineStr">
        <is>
          <t>18:05</t>
        </is>
      </c>
      <c r="BE383" s="73" t="inlineStr">
        <is>
          <t>05:39</t>
        </is>
      </c>
      <c r="BF383" s="73" t="inlineStr">
        <is>
          <t>18:00</t>
        </is>
      </c>
      <c r="BG383" s="73" t="inlineStr">
        <is>
          <t>16:49</t>
        </is>
      </c>
      <c r="BH383" s="73" t="inlineStr">
        <is>
          <t>06:04</t>
        </is>
      </c>
      <c r="BI383" s="73" t="inlineStr">
        <is>
          <t>17:05</t>
        </is>
      </c>
      <c r="BJ383" s="73" t="inlineStr">
        <is>
          <t>06:02</t>
        </is>
      </c>
      <c r="BK383" s="73" t="inlineStr">
        <is>
          <t>16:56</t>
        </is>
      </c>
      <c r="BL383" s="73" t="inlineStr">
        <is>
          <t>06:01</t>
        </is>
      </c>
      <c r="BM383" s="73" t="inlineStr">
        <is>
          <t>17:00</t>
        </is>
      </c>
      <c r="BN383" s="73" t="inlineStr">
        <is>
          <t>06:01</t>
        </is>
      </c>
      <c r="BO383" s="73" t="n"/>
      <c r="BP383" s="96" t="n"/>
      <c r="BQ383" s="174" t="n"/>
      <c r="BR383" s="174" t="n"/>
      <c r="BS383" s="174" t="n"/>
      <c r="BT383" s="174" t="n"/>
      <c r="BU383" s="174" t="n"/>
      <c r="BV383" s="174" t="n"/>
      <c r="BW383" s="174" t="n"/>
      <c r="BX383" s="174" t="n"/>
      <c r="BY383" s="174" t="n"/>
      <c r="BZ383" s="175" t="n"/>
      <c r="CA383" s="176" t="n"/>
      <c r="CB383" s="177" t="n"/>
      <c r="CC383" s="118" t="n"/>
      <c r="CD383" s="178" t="n"/>
      <c r="CE383" s="120" t="n"/>
      <c r="CF383" s="178" t="n"/>
      <c r="CG383" s="179" t="n"/>
      <c r="CH383" s="178" t="n"/>
      <c r="CI383" s="180" t="n"/>
      <c r="CJ383" s="181" t="n"/>
      <c r="CK383" s="182" t="n"/>
    </row>
    <row r="384">
      <c r="A384" s="83" t="inlineStr">
        <is>
          <t>A2191</t>
        </is>
      </c>
      <c r="B384" s="70" t="inlineStr">
        <is>
          <t>Đinh Sơn Tùng</t>
        </is>
      </c>
      <c r="C384" s="77" t="inlineStr">
        <is>
          <t>QC In Out</t>
        </is>
      </c>
      <c r="D384" s="84" t="inlineStr">
        <is>
          <t>Trực tiếp</t>
        </is>
      </c>
      <c r="E384" s="69" t="inlineStr">
        <is>
          <t>2022-02-18</t>
        </is>
      </c>
      <c r="F384" s="69" t="inlineStr"/>
      <c r="G384" s="73" t="inlineStr">
        <is>
          <t>05:55</t>
        </is>
      </c>
      <c r="H384" s="73" t="inlineStr">
        <is>
          <t>18:03</t>
        </is>
      </c>
      <c r="I384" s="75" t="inlineStr">
        <is>
          <t>05:55</t>
        </is>
      </c>
      <c r="J384" s="75" t="inlineStr">
        <is>
          <t>18:02</t>
        </is>
      </c>
      <c r="K384" s="73" t="inlineStr">
        <is>
          <t>05:56</t>
        </is>
      </c>
      <c r="L384" s="73" t="inlineStr">
        <is>
          <t>18:02</t>
        </is>
      </c>
      <c r="M384" s="73" t="inlineStr">
        <is>
          <t>05:56</t>
        </is>
      </c>
      <c r="N384" s="73" t="inlineStr">
        <is>
          <t>18:03</t>
        </is>
      </c>
      <c r="O384" s="75" t="inlineStr"/>
      <c r="P384" s="75" t="inlineStr"/>
      <c r="Q384" s="73" t="inlineStr">
        <is>
          <t>05:52</t>
        </is>
      </c>
      <c r="R384" s="73" t="inlineStr">
        <is>
          <t>18:02</t>
        </is>
      </c>
      <c r="S384" s="73" t="inlineStr">
        <is>
          <t>05:54</t>
        </is>
      </c>
      <c r="T384" s="73" t="inlineStr">
        <is>
          <t>18:00</t>
        </is>
      </c>
      <c r="U384" s="73" t="inlineStr">
        <is>
          <t>05:52</t>
        </is>
      </c>
      <c r="V384" s="73" t="inlineStr">
        <is>
          <t>18:01</t>
        </is>
      </c>
      <c r="W384" s="73" t="inlineStr">
        <is>
          <t>05:51</t>
        </is>
      </c>
      <c r="X384" s="73" t="inlineStr">
        <is>
          <t>18:02</t>
        </is>
      </c>
      <c r="Y384" s="73" t="inlineStr">
        <is>
          <t>05:56</t>
        </is>
      </c>
      <c r="Z384" s="73" t="inlineStr">
        <is>
          <t>18:01</t>
        </is>
      </c>
      <c r="AA384" s="73" t="inlineStr">
        <is>
          <t>05:58</t>
        </is>
      </c>
      <c r="AB384" s="73" t="inlineStr">
        <is>
          <t>18:02</t>
        </is>
      </c>
      <c r="AC384" s="73" t="inlineStr"/>
      <c r="AD384" s="73" t="inlineStr"/>
      <c r="AE384" s="73" t="inlineStr">
        <is>
          <t>05:53</t>
        </is>
      </c>
      <c r="AF384" s="73" t="inlineStr">
        <is>
          <t>18:02</t>
        </is>
      </c>
      <c r="AG384" s="73" t="inlineStr">
        <is>
          <t>05:50</t>
        </is>
      </c>
      <c r="AH384" s="73" t="inlineStr">
        <is>
          <t>18:01</t>
        </is>
      </c>
      <c r="AI384" s="73" t="inlineStr">
        <is>
          <t>05:57</t>
        </is>
      </c>
      <c r="AJ384" s="73" t="inlineStr">
        <is>
          <t>18:00</t>
        </is>
      </c>
      <c r="AK384" s="73" t="inlineStr">
        <is>
          <t>05:54</t>
        </is>
      </c>
      <c r="AL384" s="73" t="inlineStr">
        <is>
          <t>18:02</t>
        </is>
      </c>
      <c r="AM384" s="73" t="inlineStr">
        <is>
          <t>05:50</t>
        </is>
      </c>
      <c r="AN384" s="73" t="inlineStr">
        <is>
          <t>18:00</t>
        </is>
      </c>
      <c r="AO384" s="73" t="inlineStr"/>
      <c r="AP384" s="73" t="inlineStr"/>
      <c r="AQ384" s="73" t="inlineStr"/>
      <c r="AR384" s="73" t="inlineStr"/>
      <c r="AS384" s="73" t="inlineStr"/>
      <c r="AT384" s="73" t="inlineStr"/>
      <c r="AU384" s="73" t="inlineStr">
        <is>
          <t>05:51</t>
        </is>
      </c>
      <c r="AV384" s="73" t="inlineStr">
        <is>
          <t>18:03</t>
        </is>
      </c>
      <c r="AW384" s="73" t="inlineStr">
        <is>
          <t>05:48</t>
        </is>
      </c>
      <c r="AX384" s="73" t="inlineStr">
        <is>
          <t>18:03</t>
        </is>
      </c>
      <c r="AY384" s="73" t="inlineStr">
        <is>
          <t>05:57</t>
        </is>
      </c>
      <c r="AZ384" s="73" t="inlineStr">
        <is>
          <t>18:02</t>
        </is>
      </c>
      <c r="BA384" s="73" t="inlineStr">
        <is>
          <t>05:54</t>
        </is>
      </c>
      <c r="BB384" s="73" t="inlineStr">
        <is>
          <t>18:02</t>
        </is>
      </c>
      <c r="BC384" s="73" t="inlineStr">
        <is>
          <t>05:55</t>
        </is>
      </c>
      <c r="BD384" s="73" t="inlineStr">
        <is>
          <t>18:01</t>
        </is>
      </c>
      <c r="BE384" s="73" t="inlineStr"/>
      <c r="BF384" s="73" t="inlineStr"/>
      <c r="BG384" s="73" t="inlineStr">
        <is>
          <t>05:57</t>
        </is>
      </c>
      <c r="BH384" s="73" t="inlineStr">
        <is>
          <t>18:00</t>
        </is>
      </c>
      <c r="BI384" s="73" t="inlineStr">
        <is>
          <t>05:57</t>
        </is>
      </c>
      <c r="BJ384" s="73" t="inlineStr">
        <is>
          <t>18:02</t>
        </is>
      </c>
      <c r="BK384" s="73" t="inlineStr">
        <is>
          <t>05:57</t>
        </is>
      </c>
      <c r="BL384" s="73" t="inlineStr">
        <is>
          <t>18:04</t>
        </is>
      </c>
      <c r="BM384" s="73" t="inlineStr">
        <is>
          <t>05:57</t>
        </is>
      </c>
      <c r="BN384" s="73" t="inlineStr">
        <is>
          <t>18:02</t>
        </is>
      </c>
      <c r="BO384" s="73" t="n"/>
      <c r="BP384" s="96" t="n"/>
      <c r="BQ384" s="174" t="n"/>
      <c r="BR384" s="174" t="n"/>
      <c r="BS384" s="174" t="n"/>
      <c r="BT384" s="174" t="n"/>
      <c r="BU384" s="174" t="n"/>
      <c r="BV384" s="174" t="n"/>
      <c r="BW384" s="174" t="n"/>
      <c r="BX384" s="174" t="n"/>
      <c r="BY384" s="174" t="n"/>
      <c r="BZ384" s="175" t="n"/>
      <c r="CA384" s="176" t="n"/>
      <c r="CB384" s="177" t="n"/>
      <c r="CC384" s="118" t="n"/>
      <c r="CD384" s="178" t="n"/>
      <c r="CE384" s="120" t="n"/>
      <c r="CF384" s="178" t="n"/>
      <c r="CG384" s="179" t="n"/>
      <c r="CH384" s="178" t="n"/>
      <c r="CI384" s="180" t="n"/>
      <c r="CJ384" s="181" t="n"/>
      <c r="CK384" s="182" t="n"/>
    </row>
    <row r="385">
      <c r="A385" s="83" t="inlineStr">
        <is>
          <t>A2194</t>
        </is>
      </c>
      <c r="B385" s="70" t="inlineStr">
        <is>
          <t>Trương Thị Ngọc Linh</t>
        </is>
      </c>
      <c r="C385" s="77" t="inlineStr">
        <is>
          <t>X1 Ép - B</t>
        </is>
      </c>
      <c r="D385" s="84" t="inlineStr">
        <is>
          <t>Trực tiếp</t>
        </is>
      </c>
      <c r="E385" s="69" t="inlineStr">
        <is>
          <t>2022-02-21</t>
        </is>
      </c>
      <c r="F385" s="69" t="inlineStr"/>
      <c r="G385" s="73" t="inlineStr">
        <is>
          <t>05:48</t>
        </is>
      </c>
      <c r="H385" s="73" t="inlineStr">
        <is>
          <t>18:05</t>
        </is>
      </c>
      <c r="I385" s="75" t="inlineStr">
        <is>
          <t>05:43</t>
        </is>
      </c>
      <c r="J385" s="75" t="inlineStr">
        <is>
          <t>18:05</t>
        </is>
      </c>
      <c r="K385" s="73" t="inlineStr">
        <is>
          <t>05:44</t>
        </is>
      </c>
      <c r="L385" s="73" t="inlineStr">
        <is>
          <t>18:05</t>
        </is>
      </c>
      <c r="M385" s="73" t="inlineStr">
        <is>
          <t>05:47</t>
        </is>
      </c>
      <c r="N385" s="73" t="inlineStr">
        <is>
          <t>18:06</t>
        </is>
      </c>
      <c r="O385" s="75" t="inlineStr"/>
      <c r="P385" s="75" t="inlineStr"/>
      <c r="Q385" s="73" t="inlineStr">
        <is>
          <t>17:46</t>
        </is>
      </c>
      <c r="R385" s="73" t="inlineStr">
        <is>
          <t>06:02</t>
        </is>
      </c>
      <c r="S385" s="73" t="inlineStr">
        <is>
          <t>17:45</t>
        </is>
      </c>
      <c r="T385" s="73" t="inlineStr">
        <is>
          <t>06:02</t>
        </is>
      </c>
      <c r="U385" s="73" t="inlineStr">
        <is>
          <t>17:45</t>
        </is>
      </c>
      <c r="V385" s="73" t="inlineStr">
        <is>
          <t>06:03</t>
        </is>
      </c>
      <c r="W385" s="73" t="inlineStr">
        <is>
          <t>17:44</t>
        </is>
      </c>
      <c r="X385" s="73" t="inlineStr">
        <is>
          <t>06:03</t>
        </is>
      </c>
      <c r="Y385" s="73" t="inlineStr">
        <is>
          <t>17:48</t>
        </is>
      </c>
      <c r="Z385" s="73" t="inlineStr">
        <is>
          <t>06:02</t>
        </is>
      </c>
      <c r="AA385" s="73" t="inlineStr">
        <is>
          <t>17:45</t>
        </is>
      </c>
      <c r="AB385" s="73" t="inlineStr">
        <is>
          <t>06:02</t>
        </is>
      </c>
      <c r="AC385" s="73" t="inlineStr"/>
      <c r="AD385" s="73" t="inlineStr"/>
      <c r="AE385" s="73" t="inlineStr">
        <is>
          <t>05:44</t>
        </is>
      </c>
      <c r="AF385" s="73" t="inlineStr">
        <is>
          <t>18:04</t>
        </is>
      </c>
      <c r="AG385" s="73" t="inlineStr">
        <is>
          <t>05:44</t>
        </is>
      </c>
      <c r="AH385" s="73" t="inlineStr">
        <is>
          <t>18:04</t>
        </is>
      </c>
      <c r="AI385" s="73" t="inlineStr">
        <is>
          <t>05:45</t>
        </is>
      </c>
      <c r="AJ385" s="73" t="inlineStr">
        <is>
          <t>14:03</t>
        </is>
      </c>
      <c r="AK385" s="73" t="inlineStr"/>
      <c r="AL385" s="73" t="inlineStr"/>
      <c r="AM385" s="73" t="inlineStr"/>
      <c r="AN385" s="73" t="inlineStr"/>
      <c r="AO385" s="73" t="inlineStr"/>
      <c r="AP385" s="73" t="inlineStr"/>
      <c r="AQ385" s="73" t="inlineStr"/>
      <c r="AR385" s="73" t="inlineStr"/>
      <c r="AS385" s="73" t="inlineStr"/>
      <c r="AT385" s="73" t="inlineStr"/>
      <c r="AU385" s="73" t="inlineStr">
        <is>
          <t>17:45</t>
        </is>
      </c>
      <c r="AV385" s="73" t="inlineStr">
        <is>
          <t>06:02</t>
        </is>
      </c>
      <c r="AW385" s="73" t="inlineStr">
        <is>
          <t>17:48</t>
        </is>
      </c>
      <c r="AX385" s="73" t="inlineStr">
        <is>
          <t>06:03</t>
        </is>
      </c>
      <c r="AY385" s="73" t="inlineStr">
        <is>
          <t>17:49</t>
        </is>
      </c>
      <c r="AZ385" s="73" t="inlineStr">
        <is>
          <t>06:01</t>
        </is>
      </c>
      <c r="BA385" s="73" t="inlineStr">
        <is>
          <t>17:44</t>
        </is>
      </c>
      <c r="BB385" s="73" t="inlineStr">
        <is>
          <t>06:01</t>
        </is>
      </c>
      <c r="BC385" s="73" t="inlineStr">
        <is>
          <t>17:42</t>
        </is>
      </c>
      <c r="BD385" s="73" t="inlineStr">
        <is>
          <t>06:01</t>
        </is>
      </c>
      <c r="BE385" s="73" t="inlineStr"/>
      <c r="BF385" s="73" t="inlineStr"/>
      <c r="BG385" s="73" t="inlineStr">
        <is>
          <t>05:48</t>
        </is>
      </c>
      <c r="BH385" s="73" t="inlineStr">
        <is>
          <t>14:30</t>
        </is>
      </c>
      <c r="BI385" s="73" t="inlineStr">
        <is>
          <t>05:44</t>
        </is>
      </c>
      <c r="BJ385" s="73" t="inlineStr">
        <is>
          <t>18:05</t>
        </is>
      </c>
      <c r="BK385" s="73" t="inlineStr">
        <is>
          <t>05:49</t>
        </is>
      </c>
      <c r="BL385" s="73" t="inlineStr">
        <is>
          <t>18:02</t>
        </is>
      </c>
      <c r="BM385" s="73" t="inlineStr"/>
      <c r="BN385" s="73" t="inlineStr"/>
      <c r="BO385" s="73" t="n"/>
      <c r="BP385" s="96" t="n"/>
      <c r="BQ385" s="174" t="n"/>
      <c r="BR385" s="174" t="n"/>
      <c r="BS385" s="174" t="n"/>
      <c r="BT385" s="174" t="n"/>
      <c r="BU385" s="174" t="n"/>
      <c r="BV385" s="174" t="n"/>
      <c r="BW385" s="174" t="n"/>
      <c r="BX385" s="174" t="n"/>
      <c r="BY385" s="174" t="n"/>
      <c r="BZ385" s="175" t="n"/>
      <c r="CA385" s="176" t="n"/>
      <c r="CB385" s="177" t="n"/>
      <c r="CC385" s="118" t="n"/>
      <c r="CD385" s="178" t="n"/>
      <c r="CE385" s="120" t="n"/>
      <c r="CF385" s="178" t="n"/>
      <c r="CG385" s="179" t="n"/>
      <c r="CH385" s="178" t="n"/>
      <c r="CI385" s="180" t="n"/>
      <c r="CJ385" s="181" t="n"/>
      <c r="CK385" s="182" t="n"/>
    </row>
    <row r="386">
      <c r="A386" s="83" t="inlineStr">
        <is>
          <t>A2195</t>
        </is>
      </c>
      <c r="B386" s="70" t="inlineStr">
        <is>
          <t>Nguyễn Minh Hiền</t>
        </is>
      </c>
      <c r="C386" s="77" t="inlineStr">
        <is>
          <t>Khuôn Lập trình-gia công</t>
        </is>
      </c>
      <c r="D386" s="84" t="inlineStr">
        <is>
          <t>Trực tiếp</t>
        </is>
      </c>
      <c r="E386" s="69" t="inlineStr">
        <is>
          <t>2022-02-21</t>
        </is>
      </c>
      <c r="F386" s="69" t="inlineStr"/>
      <c r="G386" s="73" t="inlineStr">
        <is>
          <t>05:51</t>
        </is>
      </c>
      <c r="H386" s="73" t="inlineStr">
        <is>
          <t>18:12</t>
        </is>
      </c>
      <c r="I386" s="75" t="inlineStr">
        <is>
          <t>05:52</t>
        </is>
      </c>
      <c r="J386" s="75" t="inlineStr">
        <is>
          <t>18:07</t>
        </is>
      </c>
      <c r="K386" s="73" t="inlineStr">
        <is>
          <t>05:50</t>
        </is>
      </c>
      <c r="L386" s="73" t="inlineStr">
        <is>
          <t>18:08</t>
        </is>
      </c>
      <c r="M386" s="73" t="inlineStr">
        <is>
          <t>05:49</t>
        </is>
      </c>
      <c r="N386" s="73" t="inlineStr">
        <is>
          <t>18:07</t>
        </is>
      </c>
      <c r="O386" s="75" t="inlineStr">
        <is>
          <t>08:05</t>
        </is>
      </c>
      <c r="P386" s="75" t="inlineStr">
        <is>
          <t>18:12</t>
        </is>
      </c>
      <c r="Q386" s="73" t="inlineStr">
        <is>
          <t>17:45</t>
        </is>
      </c>
      <c r="R386" s="73" t="inlineStr">
        <is>
          <t>06:12</t>
        </is>
      </c>
      <c r="S386" s="73" t="inlineStr">
        <is>
          <t>17:41</t>
        </is>
      </c>
      <c r="T386" s="73" t="inlineStr">
        <is>
          <t>06:11</t>
        </is>
      </c>
      <c r="U386" s="73" t="inlineStr">
        <is>
          <t>17:48</t>
        </is>
      </c>
      <c r="V386" s="73" t="inlineStr">
        <is>
          <t>06:09</t>
        </is>
      </c>
      <c r="W386" s="73" t="inlineStr">
        <is>
          <t>17:41</t>
        </is>
      </c>
      <c r="X386" s="73" t="inlineStr">
        <is>
          <t>06:09</t>
        </is>
      </c>
      <c r="Y386" s="73" t="inlineStr">
        <is>
          <t>17:50</t>
        </is>
      </c>
      <c r="Z386" s="73" t="inlineStr">
        <is>
          <t>06:08</t>
        </is>
      </c>
      <c r="AA386" s="73" t="inlineStr">
        <is>
          <t>17:48</t>
        </is>
      </c>
      <c r="AB386" s="73" t="inlineStr">
        <is>
          <t>06:16</t>
        </is>
      </c>
      <c r="AC386" s="73" t="inlineStr">
        <is>
          <t>17:46</t>
        </is>
      </c>
      <c r="AD386" s="73" t="inlineStr">
        <is>
          <t>06:21</t>
        </is>
      </c>
      <c r="AE386" s="73" t="inlineStr">
        <is>
          <t>17:51</t>
        </is>
      </c>
      <c r="AF386" s="73" t="inlineStr">
        <is>
          <t>06:12</t>
        </is>
      </c>
      <c r="AG386" s="73" t="inlineStr">
        <is>
          <t>17:50</t>
        </is>
      </c>
      <c r="AH386" s="73" t="inlineStr">
        <is>
          <t>06:16</t>
        </is>
      </c>
      <c r="AI386" s="73" t="inlineStr">
        <is>
          <t>17:47</t>
        </is>
      </c>
      <c r="AJ386" s="73" t="inlineStr">
        <is>
          <t>06:07</t>
        </is>
      </c>
      <c r="AK386" s="73" t="inlineStr">
        <is>
          <t>17:43</t>
        </is>
      </c>
      <c r="AL386" s="73" t="inlineStr">
        <is>
          <t>06:12</t>
        </is>
      </c>
      <c r="AM386" s="73" t="inlineStr">
        <is>
          <t>17:45</t>
        </is>
      </c>
      <c r="AN386" s="73" t="inlineStr">
        <is>
          <t>06:09</t>
        </is>
      </c>
      <c r="AO386" s="73" t="inlineStr">
        <is>
          <t>17:46</t>
        </is>
      </c>
      <c r="AP386" s="73" t="inlineStr">
        <is>
          <t>06:01</t>
        </is>
      </c>
      <c r="AQ386" s="73" t="inlineStr"/>
      <c r="AR386" s="73" t="inlineStr"/>
      <c r="AS386" s="73" t="inlineStr"/>
      <c r="AT386" s="73" t="inlineStr"/>
      <c r="AU386" s="73" t="inlineStr">
        <is>
          <t>05:49</t>
        </is>
      </c>
      <c r="AV386" s="73" t="inlineStr">
        <is>
          <t>18:09</t>
        </is>
      </c>
      <c r="AW386" s="73" t="inlineStr">
        <is>
          <t>05:48</t>
        </is>
      </c>
      <c r="AX386" s="73" t="inlineStr">
        <is>
          <t>18:06</t>
        </is>
      </c>
      <c r="AY386" s="73" t="inlineStr">
        <is>
          <t>05:48</t>
        </is>
      </c>
      <c r="AZ386" s="73" t="inlineStr">
        <is>
          <t>18:14</t>
        </is>
      </c>
      <c r="BA386" s="73" t="inlineStr">
        <is>
          <t>05:48</t>
        </is>
      </c>
      <c r="BB386" s="73" t="inlineStr">
        <is>
          <t>18:12</t>
        </is>
      </c>
      <c r="BC386" s="73" t="inlineStr">
        <is>
          <t>05:49</t>
        </is>
      </c>
      <c r="BD386" s="73" t="inlineStr">
        <is>
          <t>18:12</t>
        </is>
      </c>
      <c r="BE386" s="73" t="inlineStr">
        <is>
          <t>05:47</t>
        </is>
      </c>
      <c r="BF386" s="73" t="inlineStr">
        <is>
          <t>18:08</t>
        </is>
      </c>
      <c r="BG386" s="73" t="inlineStr">
        <is>
          <t>05:49</t>
        </is>
      </c>
      <c r="BH386" s="73" t="inlineStr">
        <is>
          <t>18:08</t>
        </is>
      </c>
      <c r="BI386" s="73" t="inlineStr">
        <is>
          <t>05:48</t>
        </is>
      </c>
      <c r="BJ386" s="73" t="inlineStr">
        <is>
          <t>18:02</t>
        </is>
      </c>
      <c r="BK386" s="73" t="inlineStr">
        <is>
          <t>05:50</t>
        </is>
      </c>
      <c r="BL386" s="73" t="inlineStr">
        <is>
          <t>18:05</t>
        </is>
      </c>
      <c r="BM386" s="73" t="inlineStr">
        <is>
          <t>05:48</t>
        </is>
      </c>
      <c r="BN386" s="73" t="inlineStr">
        <is>
          <t>18:06</t>
        </is>
      </c>
      <c r="BO386" s="73" t="n"/>
      <c r="BP386" s="96" t="n"/>
      <c r="BQ386" s="174" t="n"/>
      <c r="BR386" s="174" t="n"/>
      <c r="BS386" s="174" t="n"/>
      <c r="BT386" s="174" t="n"/>
      <c r="BU386" s="174" t="n"/>
      <c r="BV386" s="174" t="n"/>
      <c r="BW386" s="174" t="n"/>
      <c r="BX386" s="174" t="n"/>
      <c r="BY386" s="174" t="n"/>
      <c r="BZ386" s="175" t="n"/>
      <c r="CA386" s="176" t="n"/>
      <c r="CB386" s="177" t="n"/>
      <c r="CC386" s="118" t="n"/>
      <c r="CD386" s="178" t="n"/>
      <c r="CE386" s="120" t="n"/>
      <c r="CF386" s="178" t="n"/>
      <c r="CG386" s="179" t="n"/>
      <c r="CH386" s="178" t="n"/>
      <c r="CI386" s="180" t="n"/>
      <c r="CJ386" s="181" t="n"/>
      <c r="CK386" s="182" t="n"/>
    </row>
    <row r="387">
      <c r="A387" s="83" t="inlineStr">
        <is>
          <t>A2197</t>
        </is>
      </c>
      <c r="B387" s="70" t="inlineStr">
        <is>
          <t>Nguyễn Thị Ngọc Quyền</t>
        </is>
      </c>
      <c r="C387" s="77" t="inlineStr">
        <is>
          <t>HÀNH CHÍNH NHÂN SỰ</t>
        </is>
      </c>
      <c r="D387" s="84" t="inlineStr">
        <is>
          <t>Gián tiếp</t>
        </is>
      </c>
      <c r="E387" s="69" t="inlineStr">
        <is>
          <t>2022-02-21</t>
        </is>
      </c>
      <c r="F387" s="69" t="inlineStr"/>
      <c r="G387" s="73" t="inlineStr">
        <is>
          <t>07:54</t>
        </is>
      </c>
      <c r="H387" s="73" t="inlineStr">
        <is>
          <t>17:15</t>
        </is>
      </c>
      <c r="I387" s="75" t="inlineStr">
        <is>
          <t>07:56</t>
        </is>
      </c>
      <c r="J387" s="75" t="inlineStr">
        <is>
          <t>17:48</t>
        </is>
      </c>
      <c r="K387" s="73" t="inlineStr">
        <is>
          <t>07:58</t>
        </is>
      </c>
      <c r="L387" s="73" t="inlineStr">
        <is>
          <t>16:46</t>
        </is>
      </c>
      <c r="M387" s="73" t="inlineStr"/>
      <c r="N387" s="73" t="inlineStr"/>
      <c r="O387" s="75" t="inlineStr"/>
      <c r="P387" s="75" t="inlineStr"/>
      <c r="Q387" s="73" t="inlineStr">
        <is>
          <t>08:00</t>
        </is>
      </c>
      <c r="R387" s="73" t="inlineStr">
        <is>
          <t>18:13</t>
        </is>
      </c>
      <c r="S387" s="73" t="inlineStr">
        <is>
          <t>07:55</t>
        </is>
      </c>
      <c r="T387" s="73" t="inlineStr">
        <is>
          <t>17:48</t>
        </is>
      </c>
      <c r="U387" s="73" t="inlineStr">
        <is>
          <t>07:56</t>
        </is>
      </c>
      <c r="V387" s="73" t="inlineStr">
        <is>
          <t>17:34</t>
        </is>
      </c>
      <c r="W387" s="73" t="inlineStr">
        <is>
          <t>07:59</t>
        </is>
      </c>
      <c r="X387" s="73" t="inlineStr">
        <is>
          <t>16:41</t>
        </is>
      </c>
      <c r="Y387" s="73" t="inlineStr">
        <is>
          <t>07:55</t>
        </is>
      </c>
      <c r="Z387" s="73" t="inlineStr">
        <is>
          <t>17:31</t>
        </is>
      </c>
      <c r="AA387" s="73" t="inlineStr">
        <is>
          <t>07:59</t>
        </is>
      </c>
      <c r="AB387" s="73" t="inlineStr">
        <is>
          <t>16:54</t>
        </is>
      </c>
      <c r="AC387" s="73" t="inlineStr"/>
      <c r="AD387" s="73" t="inlineStr"/>
      <c r="AE387" s="73" t="inlineStr">
        <is>
          <t>07:59</t>
        </is>
      </c>
      <c r="AF387" s="73" t="inlineStr">
        <is>
          <t>17:17</t>
        </is>
      </c>
      <c r="AG387" s="73" t="inlineStr">
        <is>
          <t>07:58</t>
        </is>
      </c>
      <c r="AH387" s="73" t="inlineStr">
        <is>
          <t>17:39</t>
        </is>
      </c>
      <c r="AI387" s="73" t="inlineStr">
        <is>
          <t>07:59</t>
        </is>
      </c>
      <c r="AJ387" s="73" t="inlineStr">
        <is>
          <t>16:50</t>
        </is>
      </c>
      <c r="AK387" s="73" t="inlineStr">
        <is>
          <t>07:58</t>
        </is>
      </c>
      <c r="AL387" s="73" t="inlineStr">
        <is>
          <t>18:02</t>
        </is>
      </c>
      <c r="AM387" s="73" t="inlineStr">
        <is>
          <t>07:59</t>
        </is>
      </c>
      <c r="AN387" s="73" t="inlineStr">
        <is>
          <t>17:49</t>
        </is>
      </c>
      <c r="AO387" s="73" t="inlineStr"/>
      <c r="AP387" s="73" t="inlineStr"/>
      <c r="AQ387" s="73" t="inlineStr"/>
      <c r="AR387" s="73" t="inlineStr"/>
      <c r="AS387" s="73" t="inlineStr"/>
      <c r="AT387" s="73" t="inlineStr"/>
      <c r="AU387" s="73" t="inlineStr">
        <is>
          <t>08:01</t>
        </is>
      </c>
      <c r="AV387" s="73" t="inlineStr">
        <is>
          <t>17:59</t>
        </is>
      </c>
      <c r="AW387" s="73" t="inlineStr">
        <is>
          <t>07:57</t>
        </is>
      </c>
      <c r="AX387" s="73" t="inlineStr">
        <is>
          <t>16:58</t>
        </is>
      </c>
      <c r="AY387" s="73" t="inlineStr">
        <is>
          <t>07:52</t>
        </is>
      </c>
      <c r="AZ387" s="73" t="inlineStr"/>
      <c r="BA387" s="73" t="inlineStr">
        <is>
          <t>07:55</t>
        </is>
      </c>
      <c r="BB387" s="73" t="inlineStr">
        <is>
          <t>16:39</t>
        </is>
      </c>
      <c r="BC387" s="73" t="inlineStr">
        <is>
          <t>07:58</t>
        </is>
      </c>
      <c r="BD387" s="73" t="inlineStr">
        <is>
          <t>16:52</t>
        </is>
      </c>
      <c r="BE387" s="73" t="inlineStr"/>
      <c r="BF387" s="73" t="inlineStr"/>
      <c r="BG387" s="73" t="inlineStr">
        <is>
          <t>07:51</t>
        </is>
      </c>
      <c r="BH387" s="73" t="inlineStr">
        <is>
          <t>17:17</t>
        </is>
      </c>
      <c r="BI387" s="73" t="inlineStr">
        <is>
          <t>07:58</t>
        </is>
      </c>
      <c r="BJ387" s="73" t="inlineStr">
        <is>
          <t>16:59</t>
        </is>
      </c>
      <c r="BK387" s="73" t="inlineStr">
        <is>
          <t>07:57</t>
        </is>
      </c>
      <c r="BL387" s="73" t="inlineStr">
        <is>
          <t>18:29</t>
        </is>
      </c>
      <c r="BM387" s="73" t="inlineStr">
        <is>
          <t>07:59</t>
        </is>
      </c>
      <c r="BN387" s="73" t="inlineStr">
        <is>
          <t>17:29</t>
        </is>
      </c>
      <c r="BO387" s="73" t="n"/>
      <c r="BP387" s="96" t="n"/>
      <c r="BQ387" s="174" t="n"/>
      <c r="BR387" s="174" t="n"/>
      <c r="BS387" s="174" t="n"/>
      <c r="BT387" s="174" t="n"/>
      <c r="BU387" s="174" t="n"/>
      <c r="BV387" s="174" t="n"/>
      <c r="BW387" s="174" t="n"/>
      <c r="BX387" s="174" t="n"/>
      <c r="BY387" s="174" t="n"/>
      <c r="BZ387" s="175" t="n"/>
      <c r="CA387" s="176" t="n"/>
      <c r="CB387" s="177" t="n"/>
      <c r="CC387" s="118" t="n"/>
      <c r="CD387" s="178" t="n"/>
      <c r="CE387" s="120" t="n"/>
      <c r="CF387" s="178" t="n"/>
      <c r="CG387" s="179" t="n"/>
      <c r="CH387" s="178" t="n"/>
      <c r="CI387" s="180" t="n"/>
      <c r="CJ387" s="181" t="n"/>
      <c r="CK387" s="182" t="n"/>
    </row>
    <row r="388">
      <c r="A388" s="83" t="inlineStr">
        <is>
          <t>A2198</t>
        </is>
      </c>
      <c r="B388" s="70" t="inlineStr">
        <is>
          <t>Lê Văn Chít</t>
        </is>
      </c>
      <c r="C388" s="77" t="inlineStr">
        <is>
          <t>QA/QC X1 Xi</t>
        </is>
      </c>
      <c r="D388" s="84" t="inlineStr">
        <is>
          <t>Trực tiếp</t>
        </is>
      </c>
      <c r="E388" s="69" t="inlineStr">
        <is>
          <t>2022-02-21</t>
        </is>
      </c>
      <c r="F388" s="69" t="inlineStr"/>
      <c r="G388" s="73" t="inlineStr">
        <is>
          <t>05:47</t>
        </is>
      </c>
      <c r="H388" s="73" t="inlineStr">
        <is>
          <t>18:03</t>
        </is>
      </c>
      <c r="I388" s="75" t="inlineStr">
        <is>
          <t>05:58</t>
        </is>
      </c>
      <c r="J388" s="75" t="inlineStr">
        <is>
          <t>18:05</t>
        </is>
      </c>
      <c r="K388" s="73" t="inlineStr">
        <is>
          <t>05:46</t>
        </is>
      </c>
      <c r="L388" s="73" t="inlineStr">
        <is>
          <t>18:04</t>
        </is>
      </c>
      <c r="M388" s="73" t="inlineStr">
        <is>
          <t>05:46</t>
        </is>
      </c>
      <c r="N388" s="73" t="inlineStr">
        <is>
          <t>18:03</t>
        </is>
      </c>
      <c r="O388" s="75" t="inlineStr"/>
      <c r="P388" s="75" t="inlineStr"/>
      <c r="Q388" s="73" t="inlineStr">
        <is>
          <t>17:43</t>
        </is>
      </c>
      <c r="R388" s="73" t="inlineStr">
        <is>
          <t>06:01</t>
        </is>
      </c>
      <c r="S388" s="73" t="inlineStr">
        <is>
          <t>17:37</t>
        </is>
      </c>
      <c r="T388" s="73" t="inlineStr">
        <is>
          <t>06:03</t>
        </is>
      </c>
      <c r="U388" s="73" t="inlineStr">
        <is>
          <t>17:35</t>
        </is>
      </c>
      <c r="V388" s="73" t="inlineStr">
        <is>
          <t>06:01</t>
        </is>
      </c>
      <c r="W388" s="73" t="inlineStr">
        <is>
          <t>17:49</t>
        </is>
      </c>
      <c r="X388" s="73" t="inlineStr">
        <is>
          <t>06:02</t>
        </is>
      </c>
      <c r="Y388" s="73" t="inlineStr">
        <is>
          <t>17:56</t>
        </is>
      </c>
      <c r="Z388" s="73" t="inlineStr">
        <is>
          <t>05:59</t>
        </is>
      </c>
      <c r="AA388" s="73" t="inlineStr"/>
      <c r="AB388" s="73" t="inlineStr">
        <is>
          <t>14:00</t>
        </is>
      </c>
      <c r="AC388" s="73" t="inlineStr"/>
      <c r="AD388" s="73" t="inlineStr"/>
      <c r="AE388" s="73" t="inlineStr">
        <is>
          <t>05:50</t>
        </is>
      </c>
      <c r="AF388" s="73" t="inlineStr">
        <is>
          <t>18:03</t>
        </is>
      </c>
      <c r="AG388" s="73" t="inlineStr">
        <is>
          <t>05:48</t>
        </is>
      </c>
      <c r="AH388" s="73" t="inlineStr">
        <is>
          <t>18:02</t>
        </is>
      </c>
      <c r="AI388" s="73" t="inlineStr">
        <is>
          <t>05:49</t>
        </is>
      </c>
      <c r="AJ388" s="73" t="inlineStr">
        <is>
          <t>18:03</t>
        </is>
      </c>
      <c r="AK388" s="73" t="inlineStr">
        <is>
          <t>05:49</t>
        </is>
      </c>
      <c r="AL388" s="73" t="inlineStr">
        <is>
          <t>18:00</t>
        </is>
      </c>
      <c r="AM388" s="73" t="inlineStr">
        <is>
          <t>05:49</t>
        </is>
      </c>
      <c r="AN388" s="73" t="inlineStr">
        <is>
          <t>18:03</t>
        </is>
      </c>
      <c r="AO388" s="73" t="inlineStr">
        <is>
          <t>05:50</t>
        </is>
      </c>
      <c r="AP388" s="73" t="inlineStr">
        <is>
          <t>18:00</t>
        </is>
      </c>
      <c r="AQ388" s="73" t="inlineStr"/>
      <c r="AR388" s="73" t="inlineStr"/>
      <c r="AS388" s="73" t="inlineStr"/>
      <c r="AT388" s="73" t="inlineStr"/>
      <c r="AU388" s="73" t="inlineStr">
        <is>
          <t>17:53</t>
        </is>
      </c>
      <c r="AV388" s="73" t="inlineStr">
        <is>
          <t>06:01</t>
        </is>
      </c>
      <c r="AW388" s="73" t="inlineStr">
        <is>
          <t>17:53</t>
        </is>
      </c>
      <c r="AX388" s="73" t="inlineStr">
        <is>
          <t>06:01</t>
        </is>
      </c>
      <c r="AY388" s="73" t="inlineStr">
        <is>
          <t>17:47</t>
        </is>
      </c>
      <c r="AZ388" s="73" t="inlineStr">
        <is>
          <t>06:02</t>
        </is>
      </c>
      <c r="BA388" s="73" t="inlineStr">
        <is>
          <t>17:53</t>
        </is>
      </c>
      <c r="BB388" s="73" t="inlineStr">
        <is>
          <t>06:01</t>
        </is>
      </c>
      <c r="BC388" s="73" t="inlineStr">
        <is>
          <t>17:53</t>
        </is>
      </c>
      <c r="BD388" s="73" t="inlineStr">
        <is>
          <t>06:02</t>
        </is>
      </c>
      <c r="BE388" s="73" t="inlineStr"/>
      <c r="BF388" s="73" t="inlineStr"/>
      <c r="BG388" s="73" t="inlineStr">
        <is>
          <t>05:54</t>
        </is>
      </c>
      <c r="BH388" s="73" t="inlineStr">
        <is>
          <t>18:02</t>
        </is>
      </c>
      <c r="BI388" s="73" t="inlineStr">
        <is>
          <t>05:55</t>
        </is>
      </c>
      <c r="BJ388" s="73" t="inlineStr">
        <is>
          <t>18:02</t>
        </is>
      </c>
      <c r="BK388" s="73" t="inlineStr">
        <is>
          <t>05:56</t>
        </is>
      </c>
      <c r="BL388" s="73" t="inlineStr">
        <is>
          <t>18:02</t>
        </is>
      </c>
      <c r="BM388" s="73" t="inlineStr">
        <is>
          <t>05:55</t>
        </is>
      </c>
      <c r="BN388" s="73" t="inlineStr">
        <is>
          <t>18:00</t>
        </is>
      </c>
      <c r="BO388" s="73" t="n"/>
      <c r="BP388" s="96" t="n"/>
      <c r="BQ388" s="174" t="n"/>
      <c r="BR388" s="174" t="n"/>
      <c r="BS388" s="174" t="n"/>
      <c r="BT388" s="174" t="n"/>
      <c r="BU388" s="174" t="n"/>
      <c r="BV388" s="174" t="n"/>
      <c r="BW388" s="174" t="n"/>
      <c r="BX388" s="174" t="n"/>
      <c r="BY388" s="174" t="n"/>
      <c r="BZ388" s="175" t="n"/>
      <c r="CA388" s="176" t="n"/>
      <c r="CB388" s="177" t="n"/>
      <c r="CC388" s="118" t="n"/>
      <c r="CD388" s="178" t="n"/>
      <c r="CE388" s="120" t="n"/>
      <c r="CF388" s="178" t="n"/>
      <c r="CG388" s="179" t="n"/>
      <c r="CH388" s="178" t="n"/>
      <c r="CI388" s="180" t="n"/>
      <c r="CJ388" s="181" t="n"/>
      <c r="CK388" s="182" t="n"/>
    </row>
    <row r="389">
      <c r="A389" s="83" t="inlineStr">
        <is>
          <t>A2200</t>
        </is>
      </c>
      <c r="B389" s="70" t="inlineStr">
        <is>
          <t>Trần Kim Hiếu</t>
        </is>
      </c>
      <c r="C389" s="77" t="inlineStr">
        <is>
          <t>QA/QC X2</t>
        </is>
      </c>
      <c r="D389" s="84" t="inlineStr">
        <is>
          <t>Trực tiếp</t>
        </is>
      </c>
      <c r="E389" s="69" t="inlineStr">
        <is>
          <t>2022-02-22</t>
        </is>
      </c>
      <c r="F389" s="69" t="inlineStr"/>
      <c r="G389" s="73" t="inlineStr">
        <is>
          <t>17:58</t>
        </is>
      </c>
      <c r="H389" s="73" t="inlineStr">
        <is>
          <t>06:00</t>
        </is>
      </c>
      <c r="I389" s="75" t="inlineStr">
        <is>
          <t>17:55</t>
        </is>
      </c>
      <c r="J389" s="75" t="inlineStr">
        <is>
          <t>06:00</t>
        </is>
      </c>
      <c r="K389" s="73" t="inlineStr">
        <is>
          <t>17:45</t>
        </is>
      </c>
      <c r="L389" s="73" t="inlineStr">
        <is>
          <t>06:00</t>
        </is>
      </c>
      <c r="M389" s="73" t="inlineStr">
        <is>
          <t>17:58</t>
        </is>
      </c>
      <c r="N389" s="73" t="inlineStr">
        <is>
          <t>06:00</t>
        </is>
      </c>
      <c r="O389" s="75" t="inlineStr">
        <is>
          <t>06:00</t>
        </is>
      </c>
      <c r="P389" s="75" t="inlineStr">
        <is>
          <t>14:00</t>
        </is>
      </c>
      <c r="Q389" s="73" t="inlineStr">
        <is>
          <t>05:50</t>
        </is>
      </c>
      <c r="R389" s="73" t="inlineStr">
        <is>
          <t>18:00</t>
        </is>
      </c>
      <c r="S389" s="73" t="inlineStr">
        <is>
          <t>05:48</t>
        </is>
      </c>
      <c r="T389" s="73" t="inlineStr">
        <is>
          <t>18:00</t>
        </is>
      </c>
      <c r="U389" s="73" t="inlineStr">
        <is>
          <t>05:54</t>
        </is>
      </c>
      <c r="V389" s="73" t="inlineStr">
        <is>
          <t>18:00</t>
        </is>
      </c>
      <c r="W389" s="73" t="inlineStr">
        <is>
          <t>05:59</t>
        </is>
      </c>
      <c r="X389" s="73" t="inlineStr">
        <is>
          <t>18:00</t>
        </is>
      </c>
      <c r="Y389" s="73" t="inlineStr">
        <is>
          <t>05:48</t>
        </is>
      </c>
      <c r="Z389" s="73" t="inlineStr">
        <is>
          <t>18:00</t>
        </is>
      </c>
      <c r="AA389" s="73" t="inlineStr">
        <is>
          <t>05:58</t>
        </is>
      </c>
      <c r="AB389" s="73" t="inlineStr">
        <is>
          <t>18:00</t>
        </is>
      </c>
      <c r="AC389" s="73" t="inlineStr">
        <is>
          <t>05:57</t>
        </is>
      </c>
      <c r="AD389" s="73" t="inlineStr">
        <is>
          <t>18:01</t>
        </is>
      </c>
      <c r="AE389" s="73" t="inlineStr">
        <is>
          <t>05:56</t>
        </is>
      </c>
      <c r="AF389" s="73" t="inlineStr">
        <is>
          <t>18:00</t>
        </is>
      </c>
      <c r="AG389" s="73" t="inlineStr">
        <is>
          <t>05:58</t>
        </is>
      </c>
      <c r="AH389" s="73" t="inlineStr">
        <is>
          <t>18:00</t>
        </is>
      </c>
      <c r="AI389" s="73" t="inlineStr">
        <is>
          <t>05:59</t>
        </is>
      </c>
      <c r="AJ389" s="73" t="inlineStr">
        <is>
          <t>18:00</t>
        </is>
      </c>
      <c r="AK389" s="73" t="inlineStr">
        <is>
          <t>05:55</t>
        </is>
      </c>
      <c r="AL389" s="73" t="inlineStr">
        <is>
          <t>18:00</t>
        </is>
      </c>
      <c r="AM389" s="73" t="inlineStr">
        <is>
          <t>05:58</t>
        </is>
      </c>
      <c r="AN389" s="73" t="inlineStr">
        <is>
          <t>18:08</t>
        </is>
      </c>
      <c r="AO389" s="73" t="inlineStr">
        <is>
          <t>05:58</t>
        </is>
      </c>
      <c r="AP389" s="73" t="inlineStr">
        <is>
          <t>18:00</t>
        </is>
      </c>
      <c r="AQ389" s="73" t="inlineStr"/>
      <c r="AR389" s="73" t="inlineStr"/>
      <c r="AS389" s="73" t="inlineStr"/>
      <c r="AT389" s="73" t="inlineStr"/>
      <c r="AU389" s="73" t="inlineStr">
        <is>
          <t>17:48</t>
        </is>
      </c>
      <c r="AV389" s="73" t="inlineStr">
        <is>
          <t>06:00</t>
        </is>
      </c>
      <c r="AW389" s="73" t="inlineStr">
        <is>
          <t>17:35</t>
        </is>
      </c>
      <c r="AX389" s="73" t="inlineStr">
        <is>
          <t>06:00</t>
        </is>
      </c>
      <c r="AY389" s="73" t="inlineStr">
        <is>
          <t>17:57</t>
        </is>
      </c>
      <c r="AZ389" s="73" t="inlineStr">
        <is>
          <t>06:00</t>
        </is>
      </c>
      <c r="BA389" s="73" t="inlineStr">
        <is>
          <t>17:51</t>
        </is>
      </c>
      <c r="BB389" s="73" t="inlineStr">
        <is>
          <t>06:00</t>
        </is>
      </c>
      <c r="BC389" s="73" t="inlineStr">
        <is>
          <t>17:47</t>
        </is>
      </c>
      <c r="BD389" s="73" t="inlineStr">
        <is>
          <t>06:00</t>
        </is>
      </c>
      <c r="BE389" s="73" t="inlineStr">
        <is>
          <t>17:57</t>
        </is>
      </c>
      <c r="BF389" s="73" t="inlineStr">
        <is>
          <t>06:00</t>
        </is>
      </c>
      <c r="BG389" s="73" t="inlineStr">
        <is>
          <t>17:46</t>
        </is>
      </c>
      <c r="BH389" s="73" t="inlineStr">
        <is>
          <t>06:00</t>
        </is>
      </c>
      <c r="BI389" s="73" t="inlineStr">
        <is>
          <t>17:58</t>
        </is>
      </c>
      <c r="BJ389" s="73" t="inlineStr">
        <is>
          <t>06:00</t>
        </is>
      </c>
      <c r="BK389" s="73" t="inlineStr">
        <is>
          <t>17:48</t>
        </is>
      </c>
      <c r="BL389" s="73" t="inlineStr">
        <is>
          <t>06:00</t>
        </is>
      </c>
      <c r="BM389" s="73" t="inlineStr">
        <is>
          <t>17:53</t>
        </is>
      </c>
      <c r="BN389" s="73" t="inlineStr">
        <is>
          <t>06:00</t>
        </is>
      </c>
      <c r="BO389" s="73" t="n"/>
      <c r="BP389" s="96" t="n"/>
      <c r="BQ389" s="174" t="n"/>
      <c r="BR389" s="174" t="n"/>
      <c r="BS389" s="174" t="n"/>
      <c r="BT389" s="174" t="n"/>
      <c r="BU389" s="174" t="n"/>
      <c r="BV389" s="174" t="n"/>
      <c r="BW389" s="174" t="n"/>
      <c r="BX389" s="174" t="n"/>
      <c r="BY389" s="174" t="n"/>
      <c r="BZ389" s="175" t="n"/>
      <c r="CA389" s="176" t="n"/>
      <c r="CB389" s="177" t="n"/>
      <c r="CC389" s="118" t="n"/>
      <c r="CD389" s="178" t="n"/>
      <c r="CE389" s="120" t="n"/>
      <c r="CF389" s="178" t="n"/>
      <c r="CG389" s="179" t="n"/>
      <c r="CH389" s="178" t="n"/>
      <c r="CI389" s="180" t="n"/>
      <c r="CJ389" s="181" t="n"/>
      <c r="CK389" s="182" t="n"/>
    </row>
    <row r="390">
      <c r="A390" s="83" t="inlineStr">
        <is>
          <t>A2201</t>
        </is>
      </c>
      <c r="B390" s="70" t="inlineStr">
        <is>
          <t>Trần Thanh Minh</t>
        </is>
      </c>
      <c r="C390" s="77" t="inlineStr">
        <is>
          <t>X2 Line 2-4</t>
        </is>
      </c>
      <c r="D390" s="84" t="inlineStr">
        <is>
          <t>Trực tiếp</t>
        </is>
      </c>
      <c r="E390" s="69" t="inlineStr">
        <is>
          <t>2022-02-21</t>
        </is>
      </c>
      <c r="F390" s="69" t="inlineStr"/>
      <c r="G390" s="73" t="inlineStr">
        <is>
          <t>17:39</t>
        </is>
      </c>
      <c r="H390" s="73" t="inlineStr">
        <is>
          <t>06:00</t>
        </is>
      </c>
      <c r="I390" s="75" t="inlineStr">
        <is>
          <t>17:39</t>
        </is>
      </c>
      <c r="J390" s="75" t="inlineStr">
        <is>
          <t>06:01</t>
        </is>
      </c>
      <c r="K390" s="73" t="inlineStr">
        <is>
          <t>17:28</t>
        </is>
      </c>
      <c r="L390" s="73" t="inlineStr">
        <is>
          <t>06:01</t>
        </is>
      </c>
      <c r="M390" s="73" t="inlineStr">
        <is>
          <t>17:37</t>
        </is>
      </c>
      <c r="N390" s="73" t="inlineStr">
        <is>
          <t>06:02</t>
        </is>
      </c>
      <c r="O390" s="75" t="inlineStr">
        <is>
          <t>17:47</t>
        </is>
      </c>
      <c r="P390" s="75" t="inlineStr">
        <is>
          <t>06:00</t>
        </is>
      </c>
      <c r="Q390" s="73" t="inlineStr">
        <is>
          <t>17:38</t>
        </is>
      </c>
      <c r="R390" s="73" t="inlineStr">
        <is>
          <t>06:01</t>
        </is>
      </c>
      <c r="S390" s="73" t="inlineStr">
        <is>
          <t>17:42</t>
        </is>
      </c>
      <c r="T390" s="73" t="inlineStr">
        <is>
          <t>06:01</t>
        </is>
      </c>
      <c r="U390" s="73" t="inlineStr">
        <is>
          <t>17:46</t>
        </is>
      </c>
      <c r="V390" s="73" t="inlineStr">
        <is>
          <t>06:01</t>
        </is>
      </c>
      <c r="W390" s="73" t="inlineStr">
        <is>
          <t>17:34</t>
        </is>
      </c>
      <c r="X390" s="73" t="inlineStr">
        <is>
          <t>06:00</t>
        </is>
      </c>
      <c r="Y390" s="73" t="inlineStr">
        <is>
          <t>17:48</t>
        </is>
      </c>
      <c r="Z390" s="73" t="inlineStr">
        <is>
          <t>06:00</t>
        </is>
      </c>
      <c r="AA390" s="73" t="inlineStr">
        <is>
          <t>17:47</t>
        </is>
      </c>
      <c r="AB390" s="73" t="inlineStr">
        <is>
          <t>06:00</t>
        </is>
      </c>
      <c r="AC390" s="73" t="inlineStr">
        <is>
          <t>06:00</t>
        </is>
      </c>
      <c r="AD390" s="73" t="inlineStr">
        <is>
          <t>18:00</t>
        </is>
      </c>
      <c r="AE390" s="73" t="inlineStr">
        <is>
          <t>05:58</t>
        </is>
      </c>
      <c r="AF390" s="73" t="inlineStr">
        <is>
          <t>18:00</t>
        </is>
      </c>
      <c r="AG390" s="73" t="inlineStr">
        <is>
          <t>05:56</t>
        </is>
      </c>
      <c r="AH390" s="73" t="inlineStr">
        <is>
          <t>18:00</t>
        </is>
      </c>
      <c r="AI390" s="73" t="inlineStr"/>
      <c r="AJ390" s="73" t="inlineStr"/>
      <c r="AK390" s="73" t="inlineStr">
        <is>
          <t>05:47</t>
        </is>
      </c>
      <c r="AL390" s="73" t="inlineStr">
        <is>
          <t>18:00</t>
        </is>
      </c>
      <c r="AM390" s="73" t="inlineStr">
        <is>
          <t>05:48</t>
        </is>
      </c>
      <c r="AN390" s="73" t="inlineStr">
        <is>
          <t>18:01</t>
        </is>
      </c>
      <c r="AO390" s="73" t="inlineStr">
        <is>
          <t>05:49</t>
        </is>
      </c>
      <c r="AP390" s="73" t="inlineStr">
        <is>
          <t>18:00</t>
        </is>
      </c>
      <c r="AQ390" s="73" t="inlineStr"/>
      <c r="AR390" s="73" t="inlineStr"/>
      <c r="AS390" s="73" t="inlineStr"/>
      <c r="AT390" s="73" t="inlineStr"/>
      <c r="AU390" s="73" t="inlineStr">
        <is>
          <t>05:45</t>
        </is>
      </c>
      <c r="AV390" s="73" t="inlineStr">
        <is>
          <t>18:00</t>
        </is>
      </c>
      <c r="AW390" s="73" t="inlineStr">
        <is>
          <t>05:48</t>
        </is>
      </c>
      <c r="AX390" s="73" t="inlineStr">
        <is>
          <t>18:00</t>
        </is>
      </c>
      <c r="AY390" s="73" t="inlineStr">
        <is>
          <t>05:52</t>
        </is>
      </c>
      <c r="AZ390" s="73" t="inlineStr">
        <is>
          <t>18:00</t>
        </is>
      </c>
      <c r="BA390" s="73" t="inlineStr">
        <is>
          <t>05:50</t>
        </is>
      </c>
      <c r="BB390" s="73" t="inlineStr">
        <is>
          <t>14:00</t>
        </is>
      </c>
      <c r="BC390" s="73" t="inlineStr"/>
      <c r="BD390" s="73" t="inlineStr"/>
      <c r="BE390" s="73" t="inlineStr">
        <is>
          <t>17:47</t>
        </is>
      </c>
      <c r="BF390" s="73" t="inlineStr">
        <is>
          <t>06:00</t>
        </is>
      </c>
      <c r="BG390" s="73" t="inlineStr">
        <is>
          <t>17:42</t>
        </is>
      </c>
      <c r="BH390" s="73" t="inlineStr">
        <is>
          <t>06:00</t>
        </is>
      </c>
      <c r="BI390" s="73" t="inlineStr">
        <is>
          <t>17:45</t>
        </is>
      </c>
      <c r="BJ390" s="73" t="inlineStr">
        <is>
          <t>06:00</t>
        </is>
      </c>
      <c r="BK390" s="73" t="inlineStr"/>
      <c r="BL390" s="73" t="inlineStr"/>
      <c r="BM390" s="73" t="inlineStr">
        <is>
          <t>17:41</t>
        </is>
      </c>
      <c r="BN390" s="73" t="inlineStr">
        <is>
          <t>06:00</t>
        </is>
      </c>
      <c r="BO390" s="73" t="n"/>
      <c r="BP390" s="96" t="n"/>
      <c r="BQ390" s="174" t="n"/>
      <c r="BR390" s="174" t="n"/>
      <c r="BS390" s="174" t="n"/>
      <c r="BT390" s="174" t="n"/>
      <c r="BU390" s="174" t="n"/>
      <c r="BV390" s="174" t="n"/>
      <c r="BW390" s="174" t="n"/>
      <c r="BX390" s="174" t="n"/>
      <c r="BY390" s="174" t="n"/>
      <c r="BZ390" s="175" t="n"/>
      <c r="CA390" s="176" t="n"/>
      <c r="CB390" s="177" t="n"/>
      <c r="CC390" s="118" t="n"/>
      <c r="CD390" s="178" t="n"/>
      <c r="CE390" s="120" t="n"/>
      <c r="CF390" s="178" t="n"/>
      <c r="CG390" s="179" t="n"/>
      <c r="CH390" s="178" t="n"/>
      <c r="CI390" s="180" t="n"/>
      <c r="CJ390" s="181" t="n"/>
      <c r="CK390" s="182" t="n"/>
    </row>
    <row r="391">
      <c r="A391" s="83" t="inlineStr">
        <is>
          <t>A2202</t>
        </is>
      </c>
      <c r="B391" s="70" t="inlineStr">
        <is>
          <t>Nguyễn Hoàng Phúc</t>
        </is>
      </c>
      <c r="C391" s="77" t="inlineStr">
        <is>
          <t>X1 Ép - B</t>
        </is>
      </c>
      <c r="D391" s="84" t="inlineStr">
        <is>
          <t>Trực tiếp</t>
        </is>
      </c>
      <c r="E391" s="69" t="inlineStr">
        <is>
          <t>2022-02-25</t>
        </is>
      </c>
      <c r="F391" s="69" t="inlineStr"/>
      <c r="G391" s="73" t="inlineStr">
        <is>
          <t>05:44</t>
        </is>
      </c>
      <c r="H391" s="73" t="inlineStr">
        <is>
          <t>18:02</t>
        </is>
      </c>
      <c r="I391" s="75" t="inlineStr">
        <is>
          <t>05:41</t>
        </is>
      </c>
      <c r="J391" s="75" t="inlineStr">
        <is>
          <t>18:00</t>
        </is>
      </c>
      <c r="K391" s="73" t="inlineStr">
        <is>
          <t>05:42</t>
        </is>
      </c>
      <c r="L391" s="73" t="inlineStr">
        <is>
          <t>18:00</t>
        </is>
      </c>
      <c r="M391" s="73" t="inlineStr">
        <is>
          <t>05:48</t>
        </is>
      </c>
      <c r="N391" s="73" t="inlineStr">
        <is>
          <t>18:00</t>
        </is>
      </c>
      <c r="O391" s="75" t="inlineStr"/>
      <c r="P391" s="75" t="inlineStr"/>
      <c r="Q391" s="73" t="inlineStr">
        <is>
          <t>17:13</t>
        </is>
      </c>
      <c r="R391" s="73" t="inlineStr">
        <is>
          <t>06:00</t>
        </is>
      </c>
      <c r="S391" s="73" t="inlineStr">
        <is>
          <t>17:26</t>
        </is>
      </c>
      <c r="T391" s="73" t="inlineStr">
        <is>
          <t>06:01</t>
        </is>
      </c>
      <c r="U391" s="73" t="inlineStr">
        <is>
          <t>17:28</t>
        </is>
      </c>
      <c r="V391" s="73" t="inlineStr">
        <is>
          <t>06:00</t>
        </is>
      </c>
      <c r="W391" s="73" t="inlineStr">
        <is>
          <t>17:30</t>
        </is>
      </c>
      <c r="X391" s="73" t="inlineStr">
        <is>
          <t>06:00</t>
        </is>
      </c>
      <c r="Y391" s="73" t="inlineStr"/>
      <c r="Z391" s="73" t="inlineStr"/>
      <c r="AA391" s="73" t="inlineStr">
        <is>
          <t>17:23</t>
        </is>
      </c>
      <c r="AB391" s="73" t="inlineStr">
        <is>
          <t>06:00</t>
        </is>
      </c>
      <c r="AC391" s="73" t="inlineStr"/>
      <c r="AD391" s="73" t="inlineStr"/>
      <c r="AE391" s="73" t="inlineStr">
        <is>
          <t>05:38</t>
        </is>
      </c>
      <c r="AF391" s="73" t="inlineStr">
        <is>
          <t>14:03</t>
        </is>
      </c>
      <c r="AG391" s="73" t="inlineStr">
        <is>
          <t>05:44</t>
        </is>
      </c>
      <c r="AH391" s="73" t="inlineStr">
        <is>
          <t>14:02</t>
        </is>
      </c>
      <c r="AI391" s="73" t="inlineStr">
        <is>
          <t>05:46</t>
        </is>
      </c>
      <c r="AJ391" s="73" t="inlineStr">
        <is>
          <t>18:00</t>
        </is>
      </c>
      <c r="AK391" s="73" t="inlineStr">
        <is>
          <t>05:46</t>
        </is>
      </c>
      <c r="AL391" s="73" t="inlineStr">
        <is>
          <t>18:00</t>
        </is>
      </c>
      <c r="AM391" s="73" t="inlineStr">
        <is>
          <t>05:56</t>
        </is>
      </c>
      <c r="AN391" s="73" t="inlineStr">
        <is>
          <t>18:01</t>
        </is>
      </c>
      <c r="AO391" s="73" t="inlineStr">
        <is>
          <t>05:45</t>
        </is>
      </c>
      <c r="AP391" s="73" t="inlineStr">
        <is>
          <t>18:01</t>
        </is>
      </c>
      <c r="AQ391" s="73" t="inlineStr"/>
      <c r="AR391" s="73" t="inlineStr"/>
      <c r="AS391" s="73" t="inlineStr"/>
      <c r="AT391" s="73" t="inlineStr"/>
      <c r="AU391" s="73" t="inlineStr">
        <is>
          <t>17:48</t>
        </is>
      </c>
      <c r="AV391" s="73" t="inlineStr">
        <is>
          <t>06:01</t>
        </is>
      </c>
      <c r="AW391" s="73" t="inlineStr">
        <is>
          <t>17:28</t>
        </is>
      </c>
      <c r="AX391" s="73" t="inlineStr">
        <is>
          <t>06:01</t>
        </is>
      </c>
      <c r="AY391" s="73" t="inlineStr">
        <is>
          <t>17:32</t>
        </is>
      </c>
      <c r="AZ391" s="73" t="inlineStr">
        <is>
          <t>06:01</t>
        </is>
      </c>
      <c r="BA391" s="73" t="inlineStr"/>
      <c r="BB391" s="73" t="inlineStr"/>
      <c r="BC391" s="73" t="inlineStr">
        <is>
          <t>17:21</t>
        </is>
      </c>
      <c r="BD391" s="73" t="inlineStr">
        <is>
          <t>06:01</t>
        </is>
      </c>
      <c r="BE391" s="73" t="inlineStr"/>
      <c r="BF391" s="73" t="inlineStr"/>
      <c r="BG391" s="73" t="inlineStr">
        <is>
          <t>05:46</t>
        </is>
      </c>
      <c r="BH391" s="73" t="inlineStr">
        <is>
          <t>14:00</t>
        </is>
      </c>
      <c r="BI391" s="73" t="inlineStr">
        <is>
          <t>05:38</t>
        </is>
      </c>
      <c r="BJ391" s="73" t="inlineStr">
        <is>
          <t>18:00</t>
        </is>
      </c>
      <c r="BK391" s="73" t="inlineStr">
        <is>
          <t>05:38</t>
        </is>
      </c>
      <c r="BL391" s="73" t="inlineStr">
        <is>
          <t>18:01</t>
        </is>
      </c>
      <c r="BM391" s="73" t="inlineStr">
        <is>
          <t>05:41</t>
        </is>
      </c>
      <c r="BN391" s="73" t="inlineStr">
        <is>
          <t>18:00</t>
        </is>
      </c>
      <c r="BO391" s="73" t="n"/>
      <c r="BP391" s="96" t="n"/>
      <c r="BQ391" s="174" t="n"/>
      <c r="BR391" s="174" t="n"/>
      <c r="BS391" s="174" t="n"/>
      <c r="BT391" s="174" t="n"/>
      <c r="BU391" s="174" t="n"/>
      <c r="BV391" s="174" t="n"/>
      <c r="BW391" s="174" t="n"/>
      <c r="BX391" s="174" t="n"/>
      <c r="BY391" s="174" t="n"/>
      <c r="BZ391" s="175" t="n"/>
      <c r="CA391" s="176" t="n"/>
      <c r="CB391" s="177" t="n"/>
      <c r="CC391" s="118" t="n"/>
      <c r="CD391" s="178" t="n"/>
      <c r="CE391" s="120" t="n"/>
      <c r="CF391" s="178" t="n"/>
      <c r="CG391" s="179" t="n"/>
      <c r="CH391" s="178" t="n"/>
      <c r="CI391" s="180" t="n"/>
      <c r="CJ391" s="181" t="n"/>
      <c r="CK391" s="182" t="n"/>
    </row>
    <row r="392">
      <c r="A392" s="83" t="inlineStr">
        <is>
          <t>A2203</t>
        </is>
      </c>
      <c r="B392" s="70" t="inlineStr">
        <is>
          <t>Trần Văn Pha</t>
        </is>
      </c>
      <c r="C392" s="77" t="inlineStr">
        <is>
          <t>X1 Ép - B</t>
        </is>
      </c>
      <c r="D392" s="84" t="inlineStr">
        <is>
          <t>Trực tiếp</t>
        </is>
      </c>
      <c r="E392" s="69" t="inlineStr">
        <is>
          <t>2022-03-07</t>
        </is>
      </c>
      <c r="F392" s="69" t="inlineStr"/>
      <c r="G392" s="73" t="inlineStr">
        <is>
          <t>05:35</t>
        </is>
      </c>
      <c r="H392" s="73" t="inlineStr">
        <is>
          <t>18:04</t>
        </is>
      </c>
      <c r="I392" s="75" t="inlineStr">
        <is>
          <t>05:31</t>
        </is>
      </c>
      <c r="J392" s="75" t="inlineStr">
        <is>
          <t>14:01</t>
        </is>
      </c>
      <c r="K392" s="73" t="inlineStr">
        <is>
          <t>05:25</t>
        </is>
      </c>
      <c r="L392" s="73" t="inlineStr">
        <is>
          <t>18:03</t>
        </is>
      </c>
      <c r="M392" s="73" t="inlineStr"/>
      <c r="N392" s="73" t="inlineStr"/>
      <c r="O392" s="75" t="inlineStr"/>
      <c r="P392" s="75" t="inlineStr"/>
      <c r="Q392" s="73" t="inlineStr">
        <is>
          <t>17:27</t>
        </is>
      </c>
      <c r="R392" s="73" t="inlineStr">
        <is>
          <t>06:01</t>
        </is>
      </c>
      <c r="S392" s="73" t="inlineStr">
        <is>
          <t>17:26</t>
        </is>
      </c>
      <c r="T392" s="73" t="inlineStr">
        <is>
          <t>06:00</t>
        </is>
      </c>
      <c r="U392" s="73" t="inlineStr">
        <is>
          <t>17:33</t>
        </is>
      </c>
      <c r="V392" s="73" t="inlineStr">
        <is>
          <t>06:01</t>
        </is>
      </c>
      <c r="W392" s="73" t="inlineStr">
        <is>
          <t>17:25</t>
        </is>
      </c>
      <c r="X392" s="73" t="inlineStr">
        <is>
          <t>06:01</t>
        </is>
      </c>
      <c r="Y392" s="73" t="inlineStr">
        <is>
          <t>17:31</t>
        </is>
      </c>
      <c r="Z392" s="73" t="inlineStr">
        <is>
          <t>06:00</t>
        </is>
      </c>
      <c r="AA392" s="73" t="inlineStr">
        <is>
          <t>17:26</t>
        </is>
      </c>
      <c r="AB392" s="73" t="inlineStr">
        <is>
          <t>06:06</t>
        </is>
      </c>
      <c r="AC392" s="73" t="inlineStr">
        <is>
          <t>06:04</t>
        </is>
      </c>
      <c r="AD392" s="73" t="inlineStr">
        <is>
          <t>14:02</t>
        </is>
      </c>
      <c r="AE392" s="73" t="inlineStr">
        <is>
          <t>05:32</t>
        </is>
      </c>
      <c r="AF392" s="73" t="inlineStr">
        <is>
          <t>18:02</t>
        </is>
      </c>
      <c r="AG392" s="73" t="inlineStr">
        <is>
          <t>05:33</t>
        </is>
      </c>
      <c r="AH392" s="73" t="inlineStr">
        <is>
          <t>18:01</t>
        </is>
      </c>
      <c r="AI392" s="73" t="inlineStr">
        <is>
          <t>05:29</t>
        </is>
      </c>
      <c r="AJ392" s="73" t="inlineStr">
        <is>
          <t>14:05</t>
        </is>
      </c>
      <c r="AK392" s="73" t="inlineStr">
        <is>
          <t>05:29</t>
        </is>
      </c>
      <c r="AL392" s="73" t="inlineStr">
        <is>
          <t>18:02</t>
        </is>
      </c>
      <c r="AM392" s="73" t="inlineStr">
        <is>
          <t>05:37</t>
        </is>
      </c>
      <c r="AN392" s="73" t="inlineStr">
        <is>
          <t>18:02</t>
        </is>
      </c>
      <c r="AO392" s="73" t="inlineStr">
        <is>
          <t>05:36</t>
        </is>
      </c>
      <c r="AP392" s="73" t="inlineStr">
        <is>
          <t>18:01</t>
        </is>
      </c>
      <c r="AQ392" s="73" t="inlineStr"/>
      <c r="AR392" s="73" t="inlineStr"/>
      <c r="AS392" s="73" t="inlineStr"/>
      <c r="AT392" s="73" t="inlineStr"/>
      <c r="AU392" s="73" t="inlineStr">
        <is>
          <t>17:29</t>
        </is>
      </c>
      <c r="AV392" s="73" t="inlineStr">
        <is>
          <t>06:01</t>
        </is>
      </c>
      <c r="AW392" s="73" t="inlineStr">
        <is>
          <t>17:28</t>
        </is>
      </c>
      <c r="AX392" s="73" t="inlineStr">
        <is>
          <t>06:01</t>
        </is>
      </c>
      <c r="AY392" s="73" t="inlineStr">
        <is>
          <t>17:35</t>
        </is>
      </c>
      <c r="AZ392" s="73" t="inlineStr">
        <is>
          <t>06:00</t>
        </is>
      </c>
      <c r="BA392" s="73" t="inlineStr">
        <is>
          <t>17:27</t>
        </is>
      </c>
      <c r="BB392" s="73" t="inlineStr">
        <is>
          <t>06:01</t>
        </is>
      </c>
      <c r="BC392" s="73" t="inlineStr">
        <is>
          <t>17:28</t>
        </is>
      </c>
      <c r="BD392" s="73" t="inlineStr">
        <is>
          <t>06:00</t>
        </is>
      </c>
      <c r="BE392" s="73" t="inlineStr"/>
      <c r="BF392" s="73" t="inlineStr"/>
      <c r="BG392" s="73" t="inlineStr"/>
      <c r="BH392" s="73" t="inlineStr"/>
      <c r="BI392" s="73" t="inlineStr">
        <is>
          <t>05:33</t>
        </is>
      </c>
      <c r="BJ392" s="73" t="inlineStr"/>
      <c r="BK392" s="73" t="inlineStr">
        <is>
          <t>05:28</t>
        </is>
      </c>
      <c r="BL392" s="73" t="inlineStr">
        <is>
          <t>18:01</t>
        </is>
      </c>
      <c r="BM392" s="73" t="inlineStr">
        <is>
          <t>05:26</t>
        </is>
      </c>
      <c r="BN392" s="73" t="inlineStr">
        <is>
          <t>18:02</t>
        </is>
      </c>
      <c r="BO392" s="73" t="n"/>
      <c r="BP392" s="96" t="n"/>
      <c r="BQ392" s="174" t="n"/>
      <c r="BR392" s="174" t="n"/>
      <c r="BS392" s="174" t="n"/>
      <c r="BT392" s="174" t="n"/>
      <c r="BU392" s="174" t="n"/>
      <c r="BV392" s="174" t="n"/>
      <c r="BW392" s="174" t="n"/>
      <c r="BX392" s="174" t="n"/>
      <c r="BY392" s="174" t="n"/>
      <c r="BZ392" s="175" t="n"/>
      <c r="CA392" s="176" t="n"/>
      <c r="CB392" s="177" t="n"/>
      <c r="CC392" s="118" t="n"/>
      <c r="CD392" s="178" t="n"/>
      <c r="CE392" s="120" t="n"/>
      <c r="CF392" s="178" t="n"/>
      <c r="CG392" s="179" t="n"/>
      <c r="CH392" s="178" t="n"/>
      <c r="CI392" s="180" t="n"/>
      <c r="CJ392" s="181" t="n"/>
      <c r="CK392" s="182" t="n"/>
    </row>
    <row r="393">
      <c r="A393" s="83" t="inlineStr">
        <is>
          <t>A2206</t>
        </is>
      </c>
      <c r="B393" s="70" t="inlineStr">
        <is>
          <t>Nguyễn Chí Cường</t>
        </is>
      </c>
      <c r="C393" s="77" t="inlineStr">
        <is>
          <t>X1 Ép - B</t>
        </is>
      </c>
      <c r="D393" s="84" t="inlineStr">
        <is>
          <t>Trực tiếp</t>
        </is>
      </c>
      <c r="E393" s="69" t="inlineStr">
        <is>
          <t>2022-02-22</t>
        </is>
      </c>
      <c r="F393" s="69" t="inlineStr"/>
      <c r="G393" s="73" t="inlineStr">
        <is>
          <t>05:38</t>
        </is>
      </c>
      <c r="H393" s="73" t="inlineStr">
        <is>
          <t>18:05</t>
        </is>
      </c>
      <c r="I393" s="75" t="inlineStr">
        <is>
          <t>05:38</t>
        </is>
      </c>
      <c r="J393" s="75" t="inlineStr">
        <is>
          <t>18:05</t>
        </is>
      </c>
      <c r="K393" s="73" t="inlineStr">
        <is>
          <t>05:40</t>
        </is>
      </c>
      <c r="L393" s="73" t="inlineStr">
        <is>
          <t>18:05</t>
        </is>
      </c>
      <c r="M393" s="73" t="inlineStr">
        <is>
          <t>05:35</t>
        </is>
      </c>
      <c r="N393" s="73" t="inlineStr">
        <is>
          <t>18:04</t>
        </is>
      </c>
      <c r="O393" s="75" t="inlineStr">
        <is>
          <t>13:40</t>
        </is>
      </c>
      <c r="P393" s="75" t="inlineStr">
        <is>
          <t>06:00</t>
        </is>
      </c>
      <c r="Q393" s="73" t="inlineStr">
        <is>
          <t>17:40</t>
        </is>
      </c>
      <c r="R393" s="73" t="inlineStr">
        <is>
          <t>06:03</t>
        </is>
      </c>
      <c r="S393" s="73" t="inlineStr">
        <is>
          <t>17:26</t>
        </is>
      </c>
      <c r="T393" s="73" t="inlineStr">
        <is>
          <t>06:02</t>
        </is>
      </c>
      <c r="U393" s="73" t="inlineStr">
        <is>
          <t>17:38</t>
        </is>
      </c>
      <c r="V393" s="73" t="inlineStr">
        <is>
          <t>06:03</t>
        </is>
      </c>
      <c r="W393" s="73" t="inlineStr">
        <is>
          <t>17:34</t>
        </is>
      </c>
      <c r="X393" s="73" t="inlineStr">
        <is>
          <t>06:02</t>
        </is>
      </c>
      <c r="Y393" s="73" t="inlineStr">
        <is>
          <t>17:42</t>
        </is>
      </c>
      <c r="Z393" s="73" t="inlineStr">
        <is>
          <t>06:02</t>
        </is>
      </c>
      <c r="AA393" s="73" t="inlineStr">
        <is>
          <t>17:37</t>
        </is>
      </c>
      <c r="AB393" s="73" t="inlineStr">
        <is>
          <t>06:06</t>
        </is>
      </c>
      <c r="AC393" s="73" t="inlineStr">
        <is>
          <t>06:06</t>
        </is>
      </c>
      <c r="AD393" s="73" t="inlineStr">
        <is>
          <t>14:00</t>
        </is>
      </c>
      <c r="AE393" s="73" t="inlineStr">
        <is>
          <t>05:33</t>
        </is>
      </c>
      <c r="AF393" s="73" t="inlineStr">
        <is>
          <t>18:02</t>
        </is>
      </c>
      <c r="AG393" s="73" t="inlineStr">
        <is>
          <t>05:35</t>
        </is>
      </c>
      <c r="AH393" s="73" t="inlineStr">
        <is>
          <t>18:03</t>
        </is>
      </c>
      <c r="AI393" s="73" t="inlineStr">
        <is>
          <t>05:36</t>
        </is>
      </c>
      <c r="AJ393" s="73" t="inlineStr">
        <is>
          <t>18:03</t>
        </is>
      </c>
      <c r="AK393" s="73" t="inlineStr">
        <is>
          <t>05:36</t>
        </is>
      </c>
      <c r="AL393" s="73" t="inlineStr">
        <is>
          <t>18:03</t>
        </is>
      </c>
      <c r="AM393" s="73" t="inlineStr"/>
      <c r="AN393" s="73" t="inlineStr"/>
      <c r="AO393" s="73" t="inlineStr"/>
      <c r="AP393" s="73" t="inlineStr"/>
      <c r="AQ393" s="73" t="inlineStr"/>
      <c r="AR393" s="73" t="inlineStr"/>
      <c r="AS393" s="73" t="inlineStr"/>
      <c r="AT393" s="73" t="inlineStr"/>
      <c r="AU393" s="73" t="inlineStr">
        <is>
          <t>17:39</t>
        </is>
      </c>
      <c r="AV393" s="73" t="inlineStr">
        <is>
          <t>06:03</t>
        </is>
      </c>
      <c r="AW393" s="73" t="inlineStr">
        <is>
          <t>17:21</t>
        </is>
      </c>
      <c r="AX393" s="73" t="inlineStr">
        <is>
          <t>06:02</t>
        </is>
      </c>
      <c r="AY393" s="73" t="inlineStr">
        <is>
          <t>17:34</t>
        </is>
      </c>
      <c r="AZ393" s="73" t="inlineStr">
        <is>
          <t>06:02</t>
        </is>
      </c>
      <c r="BA393" s="73" t="inlineStr">
        <is>
          <t>17:28</t>
        </is>
      </c>
      <c r="BB393" s="73" t="inlineStr">
        <is>
          <t>06:02</t>
        </is>
      </c>
      <c r="BC393" s="73" t="inlineStr">
        <is>
          <t>17:28</t>
        </is>
      </c>
      <c r="BD393" s="73" t="inlineStr">
        <is>
          <t>06:02</t>
        </is>
      </c>
      <c r="BE393" s="73" t="inlineStr"/>
      <c r="BF393" s="73" t="inlineStr"/>
      <c r="BG393" s="73" t="inlineStr">
        <is>
          <t>05:36</t>
        </is>
      </c>
      <c r="BH393" s="73" t="inlineStr">
        <is>
          <t>18:04</t>
        </is>
      </c>
      <c r="BI393" s="73" t="inlineStr">
        <is>
          <t>05:37</t>
        </is>
      </c>
      <c r="BJ393" s="73" t="inlineStr">
        <is>
          <t>18:04</t>
        </is>
      </c>
      <c r="BK393" s="73" t="inlineStr"/>
      <c r="BL393" s="73" t="inlineStr"/>
      <c r="BM393" s="73" t="inlineStr"/>
      <c r="BN393" s="73" t="inlineStr"/>
      <c r="BO393" s="73" t="n"/>
      <c r="BP393" s="96" t="n"/>
      <c r="BQ393" s="174" t="n"/>
      <c r="BR393" s="174" t="n"/>
      <c r="BS393" s="174" t="n"/>
      <c r="BT393" s="174" t="n"/>
      <c r="BU393" s="174" t="n"/>
      <c r="BV393" s="174" t="n"/>
      <c r="BW393" s="174" t="n"/>
      <c r="BX393" s="174" t="n"/>
      <c r="BY393" s="174" t="n"/>
      <c r="BZ393" s="175" t="n"/>
      <c r="CA393" s="176" t="n"/>
      <c r="CB393" s="177" t="n"/>
      <c r="CC393" s="118" t="n"/>
      <c r="CD393" s="178" t="n"/>
      <c r="CE393" s="120" t="n"/>
      <c r="CF393" s="178" t="n"/>
      <c r="CG393" s="179" t="n"/>
      <c r="CH393" s="178" t="n"/>
      <c r="CI393" s="180" t="n"/>
      <c r="CJ393" s="181" t="n"/>
      <c r="CK393" s="182" t="n"/>
    </row>
    <row r="394">
      <c r="A394" s="83" t="inlineStr">
        <is>
          <t>A2209</t>
        </is>
      </c>
      <c r="B394" s="70" t="inlineStr">
        <is>
          <t>Nguyễn Quang Nhựt</t>
        </is>
      </c>
      <c r="C394" s="77" t="inlineStr">
        <is>
          <t>QA/QC X2</t>
        </is>
      </c>
      <c r="D394" s="84" t="inlineStr">
        <is>
          <t>Trực tiếp</t>
        </is>
      </c>
      <c r="E394" s="69" t="inlineStr">
        <is>
          <t>2022-02-25</t>
        </is>
      </c>
      <c r="F394" s="69" t="inlineStr"/>
      <c r="G394" s="73" t="inlineStr">
        <is>
          <t>17:41</t>
        </is>
      </c>
      <c r="H394" s="73" t="inlineStr">
        <is>
          <t>06:00</t>
        </is>
      </c>
      <c r="I394" s="75" t="inlineStr">
        <is>
          <t>18:56</t>
        </is>
      </c>
      <c r="J394" s="75" t="inlineStr">
        <is>
          <t>06:00</t>
        </is>
      </c>
      <c r="K394" s="73" t="inlineStr">
        <is>
          <t>17:44</t>
        </is>
      </c>
      <c r="L394" s="73" t="inlineStr">
        <is>
          <t>06:00</t>
        </is>
      </c>
      <c r="M394" s="73" t="inlineStr">
        <is>
          <t>17:51</t>
        </is>
      </c>
      <c r="N394" s="73" t="inlineStr">
        <is>
          <t>06:01</t>
        </is>
      </c>
      <c r="O394" s="75" t="inlineStr"/>
      <c r="P394" s="75" t="inlineStr"/>
      <c r="Q394" s="73" t="inlineStr">
        <is>
          <t>05:39</t>
        </is>
      </c>
      <c r="R394" s="73" t="inlineStr">
        <is>
          <t>18:00</t>
        </is>
      </c>
      <c r="S394" s="73" t="inlineStr">
        <is>
          <t>05:39</t>
        </is>
      </c>
      <c r="T394" s="73" t="inlineStr">
        <is>
          <t>18:00</t>
        </is>
      </c>
      <c r="U394" s="73" t="inlineStr">
        <is>
          <t>05:44</t>
        </is>
      </c>
      <c r="V394" s="73" t="inlineStr">
        <is>
          <t>18:00</t>
        </is>
      </c>
      <c r="W394" s="73" t="inlineStr">
        <is>
          <t>05:42</t>
        </is>
      </c>
      <c r="X394" s="73" t="inlineStr">
        <is>
          <t>18:00</t>
        </is>
      </c>
      <c r="Y394" s="73" t="inlineStr">
        <is>
          <t>05:44</t>
        </is>
      </c>
      <c r="Z394" s="73" t="inlineStr">
        <is>
          <t>18:00</t>
        </is>
      </c>
      <c r="AA394" s="73" t="inlineStr">
        <is>
          <t>05:42</t>
        </is>
      </c>
      <c r="AB394" s="73" t="inlineStr">
        <is>
          <t>17:01</t>
        </is>
      </c>
      <c r="AC394" s="73" t="inlineStr"/>
      <c r="AD394" s="73" t="inlineStr"/>
      <c r="AE394" s="73" t="inlineStr">
        <is>
          <t>05:52</t>
        </is>
      </c>
      <c r="AF394" s="73" t="inlineStr">
        <is>
          <t>18:00</t>
        </is>
      </c>
      <c r="AG394" s="73" t="inlineStr">
        <is>
          <t>05:42</t>
        </is>
      </c>
      <c r="AH394" s="73" t="inlineStr">
        <is>
          <t>18:00</t>
        </is>
      </c>
      <c r="AI394" s="73" t="inlineStr">
        <is>
          <t>05:44</t>
        </is>
      </c>
      <c r="AJ394" s="73" t="inlineStr">
        <is>
          <t>18:00</t>
        </is>
      </c>
      <c r="AK394" s="73" t="inlineStr">
        <is>
          <t>05:40</t>
        </is>
      </c>
      <c r="AL394" s="73" t="inlineStr">
        <is>
          <t>18:00</t>
        </is>
      </c>
      <c r="AM394" s="73" t="inlineStr">
        <is>
          <t>05:39</t>
        </is>
      </c>
      <c r="AN394" s="73" t="inlineStr">
        <is>
          <t>18:01</t>
        </is>
      </c>
      <c r="AO394" s="73" t="inlineStr">
        <is>
          <t>05:55</t>
        </is>
      </c>
      <c r="AP394" s="73" t="inlineStr">
        <is>
          <t>17:44</t>
        </is>
      </c>
      <c r="AQ394" s="73" t="inlineStr"/>
      <c r="AR394" s="73" t="inlineStr"/>
      <c r="AS394" s="73" t="inlineStr"/>
      <c r="AT394" s="73" t="inlineStr"/>
      <c r="AU394" s="73" t="inlineStr">
        <is>
          <t>18:39</t>
        </is>
      </c>
      <c r="AV394" s="73" t="inlineStr">
        <is>
          <t>06:00</t>
        </is>
      </c>
      <c r="AW394" s="73" t="inlineStr">
        <is>
          <t>17:47</t>
        </is>
      </c>
      <c r="AX394" s="73" t="inlineStr">
        <is>
          <t>06:00</t>
        </is>
      </c>
      <c r="AY394" s="73" t="inlineStr">
        <is>
          <t>17:37</t>
        </is>
      </c>
      <c r="AZ394" s="73" t="inlineStr">
        <is>
          <t>06:00</t>
        </is>
      </c>
      <c r="BA394" s="73" t="inlineStr">
        <is>
          <t>17:36</t>
        </is>
      </c>
      <c r="BB394" s="73" t="inlineStr">
        <is>
          <t>06:00</t>
        </is>
      </c>
      <c r="BC394" s="73" t="inlineStr">
        <is>
          <t>17:41</t>
        </is>
      </c>
      <c r="BD394" s="73" t="inlineStr">
        <is>
          <t>06:00</t>
        </is>
      </c>
      <c r="BE394" s="73" t="inlineStr"/>
      <c r="BF394" s="73" t="inlineStr"/>
      <c r="BG394" s="73" t="inlineStr">
        <is>
          <t>18:03</t>
        </is>
      </c>
      <c r="BH394" s="73" t="inlineStr">
        <is>
          <t>06:00</t>
        </is>
      </c>
      <c r="BI394" s="73" t="inlineStr">
        <is>
          <t>17:49</t>
        </is>
      </c>
      <c r="BJ394" s="73" t="inlineStr">
        <is>
          <t>06:00</t>
        </is>
      </c>
      <c r="BK394" s="73" t="inlineStr">
        <is>
          <t>17:48</t>
        </is>
      </c>
      <c r="BL394" s="73" t="inlineStr">
        <is>
          <t>06:00</t>
        </is>
      </c>
      <c r="BM394" s="73" t="inlineStr">
        <is>
          <t>17:45</t>
        </is>
      </c>
      <c r="BN394" s="73" t="inlineStr">
        <is>
          <t>06:00</t>
        </is>
      </c>
      <c r="BO394" s="73" t="n"/>
      <c r="BP394" s="96" t="n"/>
      <c r="BQ394" s="174" t="n"/>
      <c r="BR394" s="174" t="n"/>
      <c r="BS394" s="174" t="n"/>
      <c r="BT394" s="174" t="n"/>
      <c r="BU394" s="174" t="n"/>
      <c r="BV394" s="174" t="n"/>
      <c r="BW394" s="174" t="n"/>
      <c r="BX394" s="174" t="n"/>
      <c r="BY394" s="174" t="n"/>
      <c r="BZ394" s="175" t="n"/>
      <c r="CA394" s="176" t="n"/>
      <c r="CB394" s="177" t="n"/>
      <c r="CC394" s="118" t="n"/>
      <c r="CD394" s="178" t="n"/>
      <c r="CE394" s="120" t="n"/>
      <c r="CF394" s="178" t="n"/>
      <c r="CG394" s="179" t="n"/>
      <c r="CH394" s="178" t="n"/>
      <c r="CI394" s="180" t="n"/>
      <c r="CJ394" s="181" t="n"/>
      <c r="CK394" s="182" t="n"/>
    </row>
    <row r="395">
      <c r="A395" s="83" t="inlineStr">
        <is>
          <t>A2211</t>
        </is>
      </c>
      <c r="B395" s="70" t="inlineStr">
        <is>
          <t>Nguyễn Thiện Chí</t>
        </is>
      </c>
      <c r="C395" s="77" t="inlineStr">
        <is>
          <t>Khuôn Lập trình-gia công</t>
        </is>
      </c>
      <c r="D395" s="84" t="inlineStr">
        <is>
          <t>Trực tiếp</t>
        </is>
      </c>
      <c r="E395" s="69" t="inlineStr">
        <is>
          <t>2022-03-01</t>
        </is>
      </c>
      <c r="F395" s="69" t="inlineStr"/>
      <c r="G395" s="73" t="inlineStr">
        <is>
          <t>05:46</t>
        </is>
      </c>
      <c r="H395" s="73" t="inlineStr">
        <is>
          <t>18:12</t>
        </is>
      </c>
      <c r="I395" s="75" t="inlineStr">
        <is>
          <t>05:52</t>
        </is>
      </c>
      <c r="J395" s="75" t="inlineStr">
        <is>
          <t>18:07</t>
        </is>
      </c>
      <c r="K395" s="73" t="inlineStr">
        <is>
          <t>05:52</t>
        </is>
      </c>
      <c r="L395" s="73" t="inlineStr">
        <is>
          <t>18:09</t>
        </is>
      </c>
      <c r="M395" s="73" t="inlineStr">
        <is>
          <t>05:49</t>
        </is>
      </c>
      <c r="N395" s="73" t="inlineStr">
        <is>
          <t>18:08</t>
        </is>
      </c>
      <c r="O395" s="75" t="inlineStr">
        <is>
          <t>06:51</t>
        </is>
      </c>
      <c r="P395" s="75" t="inlineStr">
        <is>
          <t>18:12</t>
        </is>
      </c>
      <c r="Q395" s="73" t="inlineStr">
        <is>
          <t>05:49</t>
        </is>
      </c>
      <c r="R395" s="73" t="inlineStr">
        <is>
          <t>18:07</t>
        </is>
      </c>
      <c r="S395" s="73" t="inlineStr">
        <is>
          <t>05:52</t>
        </is>
      </c>
      <c r="T395" s="73" t="inlineStr">
        <is>
          <t>18:09</t>
        </is>
      </c>
      <c r="U395" s="73" t="inlineStr">
        <is>
          <t>05:51</t>
        </is>
      </c>
      <c r="V395" s="73" t="inlineStr">
        <is>
          <t>18:10</t>
        </is>
      </c>
      <c r="W395" s="73" t="inlineStr"/>
      <c r="X395" s="73" t="inlineStr"/>
      <c r="Y395" s="73" t="inlineStr">
        <is>
          <t>05:49</t>
        </is>
      </c>
      <c r="Z395" s="73" t="inlineStr">
        <is>
          <t>18:08</t>
        </is>
      </c>
      <c r="AA395" s="73" t="inlineStr">
        <is>
          <t>05:53</t>
        </is>
      </c>
      <c r="AB395" s="73" t="inlineStr">
        <is>
          <t>18:10</t>
        </is>
      </c>
      <c r="AC395" s="73" t="inlineStr">
        <is>
          <t>05:54</t>
        </is>
      </c>
      <c r="AD395" s="73" t="inlineStr">
        <is>
          <t>18:05</t>
        </is>
      </c>
      <c r="AE395" s="73" t="inlineStr">
        <is>
          <t>05:50</t>
        </is>
      </c>
      <c r="AF395" s="73" t="inlineStr">
        <is>
          <t>18:12</t>
        </is>
      </c>
      <c r="AG395" s="73" t="inlineStr">
        <is>
          <t>05:50</t>
        </is>
      </c>
      <c r="AH395" s="73" t="inlineStr">
        <is>
          <t>18:14</t>
        </is>
      </c>
      <c r="AI395" s="73" t="inlineStr">
        <is>
          <t>05:49</t>
        </is>
      </c>
      <c r="AJ395" s="73" t="inlineStr">
        <is>
          <t>18:08</t>
        </is>
      </c>
      <c r="AK395" s="73" t="inlineStr">
        <is>
          <t>05:52</t>
        </is>
      </c>
      <c r="AL395" s="73" t="inlineStr">
        <is>
          <t>18:06</t>
        </is>
      </c>
      <c r="AM395" s="73" t="inlineStr">
        <is>
          <t>05:54</t>
        </is>
      </c>
      <c r="AN395" s="73" t="inlineStr">
        <is>
          <t>18:08</t>
        </is>
      </c>
      <c r="AO395" s="73" t="inlineStr">
        <is>
          <t>05:50</t>
        </is>
      </c>
      <c r="AP395" s="73" t="inlineStr">
        <is>
          <t>18:07</t>
        </is>
      </c>
      <c r="AQ395" s="73" t="inlineStr"/>
      <c r="AR395" s="73" t="inlineStr"/>
      <c r="AS395" s="73" t="inlineStr"/>
      <c r="AT395" s="73" t="inlineStr"/>
      <c r="AU395" s="73" t="inlineStr">
        <is>
          <t>17:56</t>
        </is>
      </c>
      <c r="AV395" s="73" t="inlineStr">
        <is>
          <t>06:08</t>
        </is>
      </c>
      <c r="AW395" s="73" t="inlineStr">
        <is>
          <t>17:51</t>
        </is>
      </c>
      <c r="AX395" s="73" t="inlineStr">
        <is>
          <t>06:07</t>
        </is>
      </c>
      <c r="AY395" s="73" t="inlineStr">
        <is>
          <t>17:54</t>
        </is>
      </c>
      <c r="AZ395" s="73" t="inlineStr">
        <is>
          <t>06:16</t>
        </is>
      </c>
      <c r="BA395" s="73" t="inlineStr">
        <is>
          <t>17:52</t>
        </is>
      </c>
      <c r="BB395" s="73" t="inlineStr">
        <is>
          <t>06:04</t>
        </is>
      </c>
      <c r="BC395" s="73" t="inlineStr">
        <is>
          <t>17:48</t>
        </is>
      </c>
      <c r="BD395" s="73" t="inlineStr">
        <is>
          <t>06:07</t>
        </is>
      </c>
      <c r="BE395" s="73" t="inlineStr">
        <is>
          <t>17:49</t>
        </is>
      </c>
      <c r="BF395" s="73" t="inlineStr">
        <is>
          <t>06:07</t>
        </is>
      </c>
      <c r="BG395" s="73" t="inlineStr">
        <is>
          <t>17:42</t>
        </is>
      </c>
      <c r="BH395" s="73" t="inlineStr">
        <is>
          <t>06:06</t>
        </is>
      </c>
      <c r="BI395" s="73" t="inlineStr">
        <is>
          <t>17:45</t>
        </is>
      </c>
      <c r="BJ395" s="73" t="inlineStr">
        <is>
          <t>06:02</t>
        </is>
      </c>
      <c r="BK395" s="73" t="inlineStr">
        <is>
          <t>17:50</t>
        </is>
      </c>
      <c r="BL395" s="73" t="inlineStr">
        <is>
          <t>06:05</t>
        </is>
      </c>
      <c r="BM395" s="73" t="inlineStr">
        <is>
          <t>17:53</t>
        </is>
      </c>
      <c r="BN395" s="73" t="inlineStr">
        <is>
          <t>06:05</t>
        </is>
      </c>
      <c r="BO395" s="73" t="n"/>
      <c r="BP395" s="96" t="n"/>
      <c r="BQ395" s="174" t="n"/>
      <c r="BR395" s="174" t="n"/>
      <c r="BS395" s="174" t="n"/>
      <c r="BT395" s="174" t="n"/>
      <c r="BU395" s="174" t="n"/>
      <c r="BV395" s="174" t="n"/>
      <c r="BW395" s="174" t="n"/>
      <c r="BX395" s="174" t="n"/>
      <c r="BY395" s="174" t="n"/>
      <c r="BZ395" s="175" t="n"/>
      <c r="CA395" s="176" t="n"/>
      <c r="CB395" s="177" t="n"/>
      <c r="CC395" s="118" t="n"/>
      <c r="CD395" s="178" t="n"/>
      <c r="CE395" s="120" t="n"/>
      <c r="CF395" s="178" t="n"/>
      <c r="CG395" s="179" t="n"/>
      <c r="CH395" s="178" t="n"/>
      <c r="CI395" s="180" t="n"/>
      <c r="CJ395" s="181" t="n"/>
      <c r="CK395" s="182" t="n"/>
    </row>
    <row r="396">
      <c r="A396" s="83" t="inlineStr">
        <is>
          <t>A2212</t>
        </is>
      </c>
      <c r="B396" s="70" t="inlineStr">
        <is>
          <t>Trần Huỳnh Tấn</t>
        </is>
      </c>
      <c r="C396" s="77" t="inlineStr">
        <is>
          <t>Kế hoạch</t>
        </is>
      </c>
      <c r="D396" s="84" t="inlineStr">
        <is>
          <t>Gián tiếp</t>
        </is>
      </c>
      <c r="E396" s="69" t="inlineStr">
        <is>
          <t>2022-03-01</t>
        </is>
      </c>
      <c r="F396" s="69" t="inlineStr"/>
      <c r="G396" s="73" t="inlineStr">
        <is>
          <t>07:38</t>
        </is>
      </c>
      <c r="H396" s="73" t="inlineStr">
        <is>
          <t>16:40</t>
        </is>
      </c>
      <c r="I396" s="75" t="inlineStr">
        <is>
          <t>07:50</t>
        </is>
      </c>
      <c r="J396" s="75" t="inlineStr">
        <is>
          <t>16:36</t>
        </is>
      </c>
      <c r="K396" s="73" t="inlineStr">
        <is>
          <t>07:53</t>
        </is>
      </c>
      <c r="L396" s="73" t="inlineStr">
        <is>
          <t>16:35</t>
        </is>
      </c>
      <c r="M396" s="73" t="inlineStr"/>
      <c r="N396" s="73" t="inlineStr"/>
      <c r="O396" s="75" t="inlineStr"/>
      <c r="P396" s="75" t="inlineStr"/>
      <c r="Q396" s="73" t="inlineStr">
        <is>
          <t>07:54</t>
        </is>
      </c>
      <c r="R396" s="73" t="inlineStr">
        <is>
          <t>16:37</t>
        </is>
      </c>
      <c r="S396" s="73" t="inlineStr">
        <is>
          <t>07:55</t>
        </is>
      </c>
      <c r="T396" s="73" t="inlineStr">
        <is>
          <t>16:36</t>
        </is>
      </c>
      <c r="U396" s="73" t="inlineStr">
        <is>
          <t>07:50</t>
        </is>
      </c>
      <c r="V396" s="73" t="inlineStr">
        <is>
          <t>16:40</t>
        </is>
      </c>
      <c r="W396" s="73" t="inlineStr">
        <is>
          <t>07:52</t>
        </is>
      </c>
      <c r="X396" s="73" t="inlineStr">
        <is>
          <t>17:37</t>
        </is>
      </c>
      <c r="Y396" s="73" t="inlineStr"/>
      <c r="Z396" s="73" t="inlineStr"/>
      <c r="AA396" s="73" t="inlineStr">
        <is>
          <t>07:40</t>
        </is>
      </c>
      <c r="AB396" s="73" t="inlineStr">
        <is>
          <t>16:37</t>
        </is>
      </c>
      <c r="AC396" s="73" t="inlineStr"/>
      <c r="AD396" s="73" t="inlineStr"/>
      <c r="AE396" s="73" t="inlineStr">
        <is>
          <t>07:47</t>
        </is>
      </c>
      <c r="AF396" s="73" t="inlineStr">
        <is>
          <t>16:39</t>
        </is>
      </c>
      <c r="AG396" s="73" t="inlineStr">
        <is>
          <t>07:44</t>
        </is>
      </c>
      <c r="AH396" s="73" t="inlineStr">
        <is>
          <t>16:34</t>
        </is>
      </c>
      <c r="AI396" s="73" t="inlineStr">
        <is>
          <t>07:51</t>
        </is>
      </c>
      <c r="AJ396" s="73" t="inlineStr">
        <is>
          <t>16:35</t>
        </is>
      </c>
      <c r="AK396" s="73" t="inlineStr">
        <is>
          <t>07:58</t>
        </is>
      </c>
      <c r="AL396" s="73" t="inlineStr">
        <is>
          <t>16:36</t>
        </is>
      </c>
      <c r="AM396" s="73" t="inlineStr">
        <is>
          <t>07:51</t>
        </is>
      </c>
      <c r="AN396" s="73" t="inlineStr">
        <is>
          <t>16:33</t>
        </is>
      </c>
      <c r="AO396" s="73" t="inlineStr"/>
      <c r="AP396" s="73" t="inlineStr"/>
      <c r="AQ396" s="73" t="inlineStr"/>
      <c r="AR396" s="73" t="inlineStr"/>
      <c r="AS396" s="73" t="inlineStr"/>
      <c r="AT396" s="73" t="inlineStr"/>
      <c r="AU396" s="73" t="inlineStr">
        <is>
          <t>07:44</t>
        </is>
      </c>
      <c r="AV396" s="73" t="inlineStr">
        <is>
          <t>16:32</t>
        </is>
      </c>
      <c r="AW396" s="73" t="inlineStr">
        <is>
          <t>07:49</t>
        </is>
      </c>
      <c r="AX396" s="73" t="inlineStr">
        <is>
          <t>17:04</t>
        </is>
      </c>
      <c r="AY396" s="73" t="inlineStr">
        <is>
          <t>07:51</t>
        </is>
      </c>
      <c r="AZ396" s="73" t="inlineStr">
        <is>
          <t>16:36</t>
        </is>
      </c>
      <c r="BA396" s="73" t="inlineStr">
        <is>
          <t>07:53</t>
        </is>
      </c>
      <c r="BB396" s="73" t="inlineStr">
        <is>
          <t>16:35</t>
        </is>
      </c>
      <c r="BC396" s="73" t="inlineStr">
        <is>
          <t>07:39</t>
        </is>
      </c>
      <c r="BD396" s="73" t="inlineStr">
        <is>
          <t>16:35</t>
        </is>
      </c>
      <c r="BE396" s="73" t="inlineStr"/>
      <c r="BF396" s="73" t="inlineStr"/>
      <c r="BG396" s="73" t="inlineStr">
        <is>
          <t>07:58</t>
        </is>
      </c>
      <c r="BH396" s="73" t="inlineStr">
        <is>
          <t>16:35</t>
        </is>
      </c>
      <c r="BI396" s="73" t="inlineStr">
        <is>
          <t>08:01</t>
        </is>
      </c>
      <c r="BJ396" s="73" t="inlineStr">
        <is>
          <t>16:37</t>
        </is>
      </c>
      <c r="BK396" s="73" t="inlineStr">
        <is>
          <t>08:04</t>
        </is>
      </c>
      <c r="BL396" s="73" t="inlineStr">
        <is>
          <t>16:37</t>
        </is>
      </c>
      <c r="BM396" s="73" t="inlineStr">
        <is>
          <t>08:04</t>
        </is>
      </c>
      <c r="BN396" s="73" t="inlineStr">
        <is>
          <t>16:38</t>
        </is>
      </c>
      <c r="BO396" s="73" t="n"/>
      <c r="BP396" s="96" t="n"/>
      <c r="BQ396" s="174" t="n"/>
      <c r="BR396" s="174" t="n"/>
      <c r="BS396" s="174" t="n"/>
      <c r="BT396" s="174" t="n"/>
      <c r="BU396" s="174" t="n"/>
      <c r="BV396" s="174" t="n"/>
      <c r="BW396" s="174" t="n"/>
      <c r="BX396" s="174" t="n"/>
      <c r="BY396" s="174" t="n"/>
      <c r="BZ396" s="175" t="n"/>
      <c r="CA396" s="176" t="n"/>
      <c r="CB396" s="177" t="n"/>
      <c r="CC396" s="118" t="n"/>
      <c r="CD396" s="178" t="n"/>
      <c r="CE396" s="120" t="n"/>
      <c r="CF396" s="178" t="n"/>
      <c r="CG396" s="179" t="n"/>
      <c r="CH396" s="178" t="n"/>
      <c r="CI396" s="180" t="n"/>
      <c r="CJ396" s="181" t="n"/>
      <c r="CK396" s="182" t="n"/>
    </row>
    <row r="397">
      <c r="A397" s="83" t="inlineStr">
        <is>
          <t>A2213</t>
        </is>
      </c>
      <c r="B397" s="70" t="inlineStr">
        <is>
          <t>Nguyễn Hữu Mạnh</t>
        </is>
      </c>
      <c r="C397" s="77" t="inlineStr">
        <is>
          <t>Bảo trì X1</t>
        </is>
      </c>
      <c r="D397" s="84" t="inlineStr">
        <is>
          <t>Trực tiếp</t>
        </is>
      </c>
      <c r="E397" s="69" t="inlineStr">
        <is>
          <t>2022-03-01</t>
        </is>
      </c>
      <c r="F397" s="69" t="inlineStr"/>
      <c r="G397" s="73" t="inlineStr">
        <is>
          <t>05:53</t>
        </is>
      </c>
      <c r="H397" s="73" t="inlineStr">
        <is>
          <t>18:05</t>
        </is>
      </c>
      <c r="I397" s="75" t="inlineStr">
        <is>
          <t>05:55</t>
        </is>
      </c>
      <c r="J397" s="75" t="inlineStr">
        <is>
          <t>18:03</t>
        </is>
      </c>
      <c r="K397" s="73" t="inlineStr">
        <is>
          <t>05:56</t>
        </is>
      </c>
      <c r="L397" s="73" t="inlineStr">
        <is>
          <t>18:04</t>
        </is>
      </c>
      <c r="M397" s="73" t="inlineStr">
        <is>
          <t>05:53</t>
        </is>
      </c>
      <c r="N397" s="73" t="inlineStr">
        <is>
          <t>14:03</t>
        </is>
      </c>
      <c r="O397" s="75" t="inlineStr"/>
      <c r="P397" s="75" t="inlineStr"/>
      <c r="Q397" s="73" t="inlineStr"/>
      <c r="R397" s="73" t="inlineStr"/>
      <c r="S397" s="73" t="inlineStr">
        <is>
          <t>05:58</t>
        </is>
      </c>
      <c r="T397" s="73" t="inlineStr">
        <is>
          <t>18:04</t>
        </is>
      </c>
      <c r="U397" s="73" t="inlineStr">
        <is>
          <t>05:56</t>
        </is>
      </c>
      <c r="V397" s="73" t="inlineStr">
        <is>
          <t>18:03</t>
        </is>
      </c>
      <c r="W397" s="73" t="inlineStr">
        <is>
          <t>05:54</t>
        </is>
      </c>
      <c r="X397" s="73" t="inlineStr">
        <is>
          <t>18:05</t>
        </is>
      </c>
      <c r="Y397" s="73" t="inlineStr">
        <is>
          <t>05:55</t>
        </is>
      </c>
      <c r="Z397" s="73" t="inlineStr">
        <is>
          <t>18:03</t>
        </is>
      </c>
      <c r="AA397" s="73" t="inlineStr">
        <is>
          <t>05:54</t>
        </is>
      </c>
      <c r="AB397" s="73" t="inlineStr">
        <is>
          <t>18:02</t>
        </is>
      </c>
      <c r="AC397" s="73" t="inlineStr">
        <is>
          <t>05:59</t>
        </is>
      </c>
      <c r="AD397" s="73" t="inlineStr">
        <is>
          <t>18:03</t>
        </is>
      </c>
      <c r="AE397" s="73" t="inlineStr">
        <is>
          <t>05:55</t>
        </is>
      </c>
      <c r="AF397" s="73" t="inlineStr">
        <is>
          <t>18:04</t>
        </is>
      </c>
      <c r="AG397" s="73" t="inlineStr">
        <is>
          <t>05:55</t>
        </is>
      </c>
      <c r="AH397" s="73" t="inlineStr">
        <is>
          <t>18:05</t>
        </is>
      </c>
      <c r="AI397" s="73" t="inlineStr">
        <is>
          <t>05:54</t>
        </is>
      </c>
      <c r="AJ397" s="73" t="inlineStr">
        <is>
          <t>18:05</t>
        </is>
      </c>
      <c r="AK397" s="73" t="inlineStr">
        <is>
          <t>05:58</t>
        </is>
      </c>
      <c r="AL397" s="73" t="inlineStr">
        <is>
          <t>18:07</t>
        </is>
      </c>
      <c r="AM397" s="73" t="inlineStr">
        <is>
          <t>06:01</t>
        </is>
      </c>
      <c r="AN397" s="73" t="inlineStr">
        <is>
          <t>18:04</t>
        </is>
      </c>
      <c r="AO397" s="73" t="inlineStr">
        <is>
          <t>05:57</t>
        </is>
      </c>
      <c r="AP397" s="73" t="inlineStr">
        <is>
          <t>15:05</t>
        </is>
      </c>
      <c r="AQ397" s="73" t="inlineStr"/>
      <c r="AR397" s="73" t="inlineStr"/>
      <c r="AS397" s="73" t="inlineStr"/>
      <c r="AT397" s="73" t="inlineStr"/>
      <c r="AU397" s="73" t="inlineStr">
        <is>
          <t>18:07</t>
        </is>
      </c>
      <c r="AV397" s="73" t="inlineStr">
        <is>
          <t>06:08</t>
        </is>
      </c>
      <c r="AW397" s="73" t="inlineStr">
        <is>
          <t>17:24</t>
        </is>
      </c>
      <c r="AX397" s="73" t="inlineStr">
        <is>
          <t>06:02</t>
        </is>
      </c>
      <c r="AY397" s="73" t="inlineStr">
        <is>
          <t>17:57</t>
        </is>
      </c>
      <c r="AZ397" s="73" t="inlineStr">
        <is>
          <t>06:10</t>
        </is>
      </c>
      <c r="BA397" s="73" t="inlineStr">
        <is>
          <t>17:49</t>
        </is>
      </c>
      <c r="BB397" s="73" t="inlineStr">
        <is>
          <t>06:08</t>
        </is>
      </c>
      <c r="BC397" s="73" t="inlineStr">
        <is>
          <t>17:48</t>
        </is>
      </c>
      <c r="BD397" s="73" t="inlineStr">
        <is>
          <t>06:04</t>
        </is>
      </c>
      <c r="BE397" s="73" t="inlineStr">
        <is>
          <t>06:04</t>
        </is>
      </c>
      <c r="BF397" s="73" t="inlineStr">
        <is>
          <t>14:01</t>
        </is>
      </c>
      <c r="BG397" s="73" t="inlineStr">
        <is>
          <t>05:55</t>
        </is>
      </c>
      <c r="BH397" s="73" t="inlineStr">
        <is>
          <t>18:05</t>
        </is>
      </c>
      <c r="BI397" s="73" t="inlineStr">
        <is>
          <t>05:53</t>
        </is>
      </c>
      <c r="BJ397" s="73" t="inlineStr">
        <is>
          <t>18:04</t>
        </is>
      </c>
      <c r="BK397" s="73" t="inlineStr">
        <is>
          <t>05:57</t>
        </is>
      </c>
      <c r="BL397" s="73" t="inlineStr">
        <is>
          <t>16:32</t>
        </is>
      </c>
      <c r="BM397" s="73" t="inlineStr">
        <is>
          <t>05:56</t>
        </is>
      </c>
      <c r="BN397" s="73" t="inlineStr">
        <is>
          <t>18:06</t>
        </is>
      </c>
      <c r="BO397" s="73" t="n"/>
      <c r="BP397" s="96" t="n"/>
      <c r="BQ397" s="174" t="n"/>
      <c r="BR397" s="174" t="n"/>
      <c r="BS397" s="174" t="n"/>
      <c r="BT397" s="174" t="n"/>
      <c r="BU397" s="174" t="n"/>
      <c r="BV397" s="174" t="n"/>
      <c r="BW397" s="174" t="n"/>
      <c r="BX397" s="174" t="n"/>
      <c r="BY397" s="174" t="n"/>
      <c r="BZ397" s="175" t="n"/>
      <c r="CA397" s="176" t="n"/>
      <c r="CB397" s="177" t="n"/>
      <c r="CC397" s="118" t="n"/>
      <c r="CD397" s="178" t="n"/>
      <c r="CE397" s="120" t="n"/>
      <c r="CF397" s="178" t="n"/>
      <c r="CG397" s="179" t="n"/>
      <c r="CH397" s="178" t="n"/>
      <c r="CI397" s="180" t="n"/>
      <c r="CJ397" s="181" t="n"/>
      <c r="CK397" s="182" t="n"/>
    </row>
    <row r="398">
      <c r="A398" s="83" t="inlineStr">
        <is>
          <t>A2214</t>
        </is>
      </c>
      <c r="B398" s="70" t="inlineStr">
        <is>
          <t>Nguyễn Hữu Kiên</t>
        </is>
      </c>
      <c r="C398" s="77" t="inlineStr">
        <is>
          <t>Bảo trì X2</t>
        </is>
      </c>
      <c r="D398" s="84" t="inlineStr">
        <is>
          <t>Trực tiếp</t>
        </is>
      </c>
      <c r="E398" s="69" t="inlineStr">
        <is>
          <t>2022-03-01</t>
        </is>
      </c>
      <c r="F398" s="69" t="inlineStr"/>
      <c r="G398" s="73" t="inlineStr">
        <is>
          <t>05:54</t>
        </is>
      </c>
      <c r="H398" s="73" t="inlineStr">
        <is>
          <t>18:04</t>
        </is>
      </c>
      <c r="I398" s="75" t="inlineStr">
        <is>
          <t>05:55</t>
        </is>
      </c>
      <c r="J398" s="75" t="inlineStr">
        <is>
          <t>18:04</t>
        </is>
      </c>
      <c r="K398" s="73" t="inlineStr">
        <is>
          <t>05:56</t>
        </is>
      </c>
      <c r="L398" s="73" t="inlineStr">
        <is>
          <t>18:04</t>
        </is>
      </c>
      <c r="M398" s="73" t="inlineStr">
        <is>
          <t>05:53</t>
        </is>
      </c>
      <c r="N398" s="73" t="inlineStr">
        <is>
          <t>18:04</t>
        </is>
      </c>
      <c r="O398" s="75" t="inlineStr">
        <is>
          <t>17:38</t>
        </is>
      </c>
      <c r="P398" s="75" t="inlineStr">
        <is>
          <t>06:05</t>
        </is>
      </c>
      <c r="Q398" s="73" t="inlineStr">
        <is>
          <t>17:35</t>
        </is>
      </c>
      <c r="R398" s="73" t="inlineStr">
        <is>
          <t>06:04</t>
        </is>
      </c>
      <c r="S398" s="73" t="inlineStr">
        <is>
          <t>17:53</t>
        </is>
      </c>
      <c r="T398" s="73" t="inlineStr">
        <is>
          <t>06:04</t>
        </is>
      </c>
      <c r="U398" s="73" t="inlineStr">
        <is>
          <t>17:48</t>
        </is>
      </c>
      <c r="V398" s="73" t="inlineStr">
        <is>
          <t>06:06</t>
        </is>
      </c>
      <c r="W398" s="73" t="inlineStr">
        <is>
          <t>17:49</t>
        </is>
      </c>
      <c r="X398" s="73" t="inlineStr">
        <is>
          <t>06:04</t>
        </is>
      </c>
      <c r="Y398" s="73" t="inlineStr">
        <is>
          <t>17:50</t>
        </is>
      </c>
      <c r="Z398" s="73" t="inlineStr">
        <is>
          <t>06:03</t>
        </is>
      </c>
      <c r="AA398" s="73" t="inlineStr">
        <is>
          <t>17:47</t>
        </is>
      </c>
      <c r="AB398" s="73" t="inlineStr">
        <is>
          <t>06:03</t>
        </is>
      </c>
      <c r="AC398" s="73" t="inlineStr">
        <is>
          <t>17:52</t>
        </is>
      </c>
      <c r="AD398" s="73" t="inlineStr">
        <is>
          <t>06:04</t>
        </is>
      </c>
      <c r="AE398" s="73" t="inlineStr">
        <is>
          <t>17:51</t>
        </is>
      </c>
      <c r="AF398" s="73" t="inlineStr">
        <is>
          <t>06:05</t>
        </is>
      </c>
      <c r="AG398" s="73" t="inlineStr">
        <is>
          <t>17:52</t>
        </is>
      </c>
      <c r="AH398" s="73" t="inlineStr">
        <is>
          <t>06:06</t>
        </is>
      </c>
      <c r="AI398" s="73" t="inlineStr">
        <is>
          <t>17:49</t>
        </is>
      </c>
      <c r="AJ398" s="73" t="inlineStr">
        <is>
          <t>06:04</t>
        </is>
      </c>
      <c r="AK398" s="73" t="inlineStr">
        <is>
          <t>17:51</t>
        </is>
      </c>
      <c r="AL398" s="73" t="inlineStr">
        <is>
          <t>06:03</t>
        </is>
      </c>
      <c r="AM398" s="73" t="inlineStr">
        <is>
          <t>17:52</t>
        </is>
      </c>
      <c r="AN398" s="73" t="inlineStr">
        <is>
          <t>06:38</t>
        </is>
      </c>
      <c r="AO398" s="73" t="inlineStr"/>
      <c r="AP398" s="73" t="inlineStr"/>
      <c r="AQ398" s="73" t="inlineStr"/>
      <c r="AR398" s="73" t="inlineStr"/>
      <c r="AS398" s="73" t="inlineStr"/>
      <c r="AT398" s="73" t="inlineStr"/>
      <c r="AU398" s="73" t="inlineStr"/>
      <c r="AV398" s="73" t="inlineStr"/>
      <c r="AW398" s="73" t="inlineStr">
        <is>
          <t>05:56</t>
        </is>
      </c>
      <c r="AX398" s="73" t="inlineStr">
        <is>
          <t>18:08</t>
        </is>
      </c>
      <c r="AY398" s="73" t="inlineStr">
        <is>
          <t>05:56</t>
        </is>
      </c>
      <c r="AZ398" s="73" t="inlineStr">
        <is>
          <t>18:05</t>
        </is>
      </c>
      <c r="BA398" s="73" t="inlineStr">
        <is>
          <t>05:55</t>
        </is>
      </c>
      <c r="BB398" s="73" t="inlineStr">
        <is>
          <t>18:11</t>
        </is>
      </c>
      <c r="BC398" s="73" t="inlineStr">
        <is>
          <t>05:55</t>
        </is>
      </c>
      <c r="BD398" s="73" t="inlineStr">
        <is>
          <t>18:06</t>
        </is>
      </c>
      <c r="BE398" s="73" t="inlineStr">
        <is>
          <t>05:57</t>
        </is>
      </c>
      <c r="BF398" s="73" t="inlineStr">
        <is>
          <t>18:03</t>
        </is>
      </c>
      <c r="BG398" s="73" t="inlineStr">
        <is>
          <t>05:55</t>
        </is>
      </c>
      <c r="BH398" s="73" t="inlineStr">
        <is>
          <t>18:04</t>
        </is>
      </c>
      <c r="BI398" s="73" t="inlineStr">
        <is>
          <t>05:57</t>
        </is>
      </c>
      <c r="BJ398" s="73" t="inlineStr">
        <is>
          <t>18:04</t>
        </is>
      </c>
      <c r="BK398" s="73" t="inlineStr">
        <is>
          <t>05:57</t>
        </is>
      </c>
      <c r="BL398" s="73" t="inlineStr">
        <is>
          <t>17:11</t>
        </is>
      </c>
      <c r="BM398" s="73" t="inlineStr">
        <is>
          <t>05:57</t>
        </is>
      </c>
      <c r="BN398" s="73" t="inlineStr">
        <is>
          <t>18:04</t>
        </is>
      </c>
      <c r="BO398" s="73" t="n"/>
      <c r="BP398" s="96" t="n"/>
      <c r="BQ398" s="174" t="n"/>
      <c r="BR398" s="174" t="n"/>
      <c r="BS398" s="174" t="n"/>
      <c r="BT398" s="174" t="n"/>
      <c r="BU398" s="174" t="n"/>
      <c r="BV398" s="174" t="n"/>
      <c r="BW398" s="174" t="n"/>
      <c r="BX398" s="174" t="n"/>
      <c r="BY398" s="174" t="n"/>
      <c r="BZ398" s="175" t="n"/>
      <c r="CA398" s="176" t="n"/>
      <c r="CB398" s="177" t="n"/>
      <c r="CC398" s="118" t="n"/>
      <c r="CD398" s="178" t="n"/>
      <c r="CE398" s="120" t="n"/>
      <c r="CF398" s="178" t="n"/>
      <c r="CG398" s="179" t="n"/>
      <c r="CH398" s="178" t="n"/>
      <c r="CI398" s="180" t="n"/>
      <c r="CJ398" s="181" t="n"/>
      <c r="CK398" s="182" t="n"/>
    </row>
    <row r="399">
      <c r="A399" s="83" t="inlineStr">
        <is>
          <t>A2215</t>
        </is>
      </c>
      <c r="B399" s="70" t="inlineStr">
        <is>
          <t>Ôn Phú Quí</t>
        </is>
      </c>
      <c r="C399" s="77" t="inlineStr">
        <is>
          <t>Khuôn Lập trình-gia công</t>
        </is>
      </c>
      <c r="D399" s="84" t="inlineStr">
        <is>
          <t>Trực tiếp</t>
        </is>
      </c>
      <c r="E399" s="69" t="inlineStr">
        <is>
          <t>2022-03-01</t>
        </is>
      </c>
      <c r="F399" s="69" t="inlineStr"/>
      <c r="G399" s="73" t="inlineStr">
        <is>
          <t>17:37</t>
        </is>
      </c>
      <c r="H399" s="73" t="inlineStr">
        <is>
          <t>06:08</t>
        </is>
      </c>
      <c r="I399" s="75" t="inlineStr">
        <is>
          <t>17:53</t>
        </is>
      </c>
      <c r="J399" s="75" t="inlineStr">
        <is>
          <t>06:04</t>
        </is>
      </c>
      <c r="K399" s="73" t="inlineStr">
        <is>
          <t>17:43</t>
        </is>
      </c>
      <c r="L399" s="73" t="inlineStr">
        <is>
          <t>06:06</t>
        </is>
      </c>
      <c r="M399" s="73" t="inlineStr">
        <is>
          <t>17:41</t>
        </is>
      </c>
      <c r="N399" s="73" t="inlineStr">
        <is>
          <t>06:05</t>
        </is>
      </c>
      <c r="O399" s="75" t="inlineStr"/>
      <c r="P399" s="75" t="inlineStr"/>
      <c r="Q399" s="73" t="inlineStr">
        <is>
          <t>05:40</t>
        </is>
      </c>
      <c r="R399" s="73" t="inlineStr">
        <is>
          <t>18:15</t>
        </is>
      </c>
      <c r="S399" s="73" t="inlineStr">
        <is>
          <t>05:50</t>
        </is>
      </c>
      <c r="T399" s="73" t="inlineStr">
        <is>
          <t>18:15</t>
        </is>
      </c>
      <c r="U399" s="73" t="inlineStr">
        <is>
          <t>05:52</t>
        </is>
      </c>
      <c r="V399" s="73" t="inlineStr">
        <is>
          <t>18:23</t>
        </is>
      </c>
      <c r="W399" s="73" t="inlineStr">
        <is>
          <t>05:50</t>
        </is>
      </c>
      <c r="X399" s="73" t="inlineStr">
        <is>
          <t>18:09</t>
        </is>
      </c>
      <c r="Y399" s="73" t="inlineStr">
        <is>
          <t>05:54</t>
        </is>
      </c>
      <c r="Z399" s="73" t="inlineStr">
        <is>
          <t>18:10</t>
        </is>
      </c>
      <c r="AA399" s="73" t="inlineStr">
        <is>
          <t>05:49</t>
        </is>
      </c>
      <c r="AB399" s="73" t="inlineStr">
        <is>
          <t>18:06</t>
        </is>
      </c>
      <c r="AC399" s="73" t="inlineStr">
        <is>
          <t>06:48</t>
        </is>
      </c>
      <c r="AD399" s="73" t="inlineStr">
        <is>
          <t>18:04</t>
        </is>
      </c>
      <c r="AE399" s="73" t="inlineStr">
        <is>
          <t>05:48</t>
        </is>
      </c>
      <c r="AF399" s="73" t="inlineStr">
        <is>
          <t>18:08</t>
        </is>
      </c>
      <c r="AG399" s="73" t="inlineStr">
        <is>
          <t>06:46</t>
        </is>
      </c>
      <c r="AH399" s="73" t="inlineStr">
        <is>
          <t>18:16</t>
        </is>
      </c>
      <c r="AI399" s="73" t="inlineStr">
        <is>
          <t>05:50</t>
        </is>
      </c>
      <c r="AJ399" s="73" t="inlineStr">
        <is>
          <t>18:06</t>
        </is>
      </c>
      <c r="AK399" s="73" t="inlineStr">
        <is>
          <t>05:53</t>
        </is>
      </c>
      <c r="AL399" s="73" t="inlineStr">
        <is>
          <t>18:09</t>
        </is>
      </c>
      <c r="AM399" s="73" t="inlineStr">
        <is>
          <t>05:50</t>
        </is>
      </c>
      <c r="AN399" s="73" t="inlineStr">
        <is>
          <t>18:08</t>
        </is>
      </c>
      <c r="AO399" s="73" t="inlineStr">
        <is>
          <t>05:57</t>
        </is>
      </c>
      <c r="AP399" s="73" t="inlineStr">
        <is>
          <t>18:07</t>
        </is>
      </c>
      <c r="AQ399" s="73" t="inlineStr"/>
      <c r="AR399" s="73" t="inlineStr"/>
      <c r="AS399" s="73" t="inlineStr"/>
      <c r="AT399" s="73" t="inlineStr"/>
      <c r="AU399" s="73" t="inlineStr">
        <is>
          <t>17:40</t>
        </is>
      </c>
      <c r="AV399" s="73" t="inlineStr">
        <is>
          <t>06:04</t>
        </is>
      </c>
      <c r="AW399" s="73" t="inlineStr">
        <is>
          <t>17:39</t>
        </is>
      </c>
      <c r="AX399" s="73" t="inlineStr">
        <is>
          <t>06:07</t>
        </is>
      </c>
      <c r="AY399" s="73" t="inlineStr">
        <is>
          <t>17:42</t>
        </is>
      </c>
      <c r="AZ399" s="73" t="inlineStr">
        <is>
          <t>06:13</t>
        </is>
      </c>
      <c r="BA399" s="73" t="inlineStr">
        <is>
          <t>17:34</t>
        </is>
      </c>
      <c r="BB399" s="73" t="inlineStr">
        <is>
          <t>06:06</t>
        </is>
      </c>
      <c r="BC399" s="73" t="inlineStr">
        <is>
          <t>17:40</t>
        </is>
      </c>
      <c r="BD399" s="73" t="inlineStr">
        <is>
          <t>06:07</t>
        </is>
      </c>
      <c r="BE399" s="73" t="inlineStr"/>
      <c r="BF399" s="73" t="inlineStr"/>
      <c r="BG399" s="73" t="inlineStr">
        <is>
          <t>17:30</t>
        </is>
      </c>
      <c r="BH399" s="73" t="inlineStr">
        <is>
          <t>06:05</t>
        </is>
      </c>
      <c r="BI399" s="73" t="inlineStr">
        <is>
          <t>17:38</t>
        </is>
      </c>
      <c r="BJ399" s="73" t="inlineStr">
        <is>
          <t>06:02</t>
        </is>
      </c>
      <c r="BK399" s="73" t="inlineStr">
        <is>
          <t>17:39</t>
        </is>
      </c>
      <c r="BL399" s="73" t="inlineStr">
        <is>
          <t>06:02</t>
        </is>
      </c>
      <c r="BM399" s="73" t="inlineStr">
        <is>
          <t>17:42</t>
        </is>
      </c>
      <c r="BN399" s="73" t="inlineStr">
        <is>
          <t>06:05</t>
        </is>
      </c>
      <c r="BO399" s="73" t="n"/>
      <c r="BP399" s="96" t="n"/>
      <c r="BQ399" s="174" t="n"/>
      <c r="BR399" s="174" t="n"/>
      <c r="BS399" s="174" t="n"/>
      <c r="BT399" s="174" t="n"/>
      <c r="BU399" s="174" t="n"/>
      <c r="BV399" s="174" t="n"/>
      <c r="BW399" s="174" t="n"/>
      <c r="BX399" s="174" t="n"/>
      <c r="BY399" s="174" t="n"/>
      <c r="BZ399" s="175" t="n"/>
      <c r="CA399" s="176" t="n"/>
      <c r="CB399" s="177" t="n"/>
      <c r="CC399" s="118" t="n"/>
      <c r="CD399" s="178" t="n"/>
      <c r="CE399" s="120" t="n"/>
      <c r="CF399" s="178" t="n"/>
      <c r="CG399" s="179" t="n"/>
      <c r="CH399" s="178" t="n"/>
      <c r="CI399" s="180" t="n"/>
      <c r="CJ399" s="181" t="n"/>
      <c r="CK399" s="182" t="n"/>
    </row>
    <row r="400">
      <c r="A400" s="83" t="inlineStr">
        <is>
          <t>A2217</t>
        </is>
      </c>
      <c r="B400" s="70" t="inlineStr">
        <is>
          <t>Nguyễn Thị Thanh Tuyền</t>
        </is>
      </c>
      <c r="C400" s="77" t="inlineStr">
        <is>
          <t>Kế hoạch</t>
        </is>
      </c>
      <c r="D400" s="84" t="inlineStr">
        <is>
          <t>Gián tiếp</t>
        </is>
      </c>
      <c r="E400" s="69" t="inlineStr">
        <is>
          <t>2022-03-01</t>
        </is>
      </c>
      <c r="F400" s="69" t="inlineStr"/>
      <c r="G400" s="73" t="inlineStr">
        <is>
          <t>07:44</t>
        </is>
      </c>
      <c r="H400" s="73" t="inlineStr">
        <is>
          <t>16:37</t>
        </is>
      </c>
      <c r="I400" s="75" t="inlineStr">
        <is>
          <t>07:49</t>
        </is>
      </c>
      <c r="J400" s="75" t="inlineStr">
        <is>
          <t>16:36</t>
        </is>
      </c>
      <c r="K400" s="73" t="inlineStr">
        <is>
          <t>07:50</t>
        </is>
      </c>
      <c r="L400" s="73" t="inlineStr">
        <is>
          <t>16:36</t>
        </is>
      </c>
      <c r="M400" s="73" t="inlineStr"/>
      <c r="N400" s="73" t="inlineStr"/>
      <c r="O400" s="75" t="inlineStr"/>
      <c r="P400" s="75" t="inlineStr"/>
      <c r="Q400" s="73" t="inlineStr">
        <is>
          <t>07:51</t>
        </is>
      </c>
      <c r="R400" s="73" t="inlineStr">
        <is>
          <t>16:37</t>
        </is>
      </c>
      <c r="S400" s="73" t="inlineStr">
        <is>
          <t>07:54</t>
        </is>
      </c>
      <c r="T400" s="73" t="inlineStr">
        <is>
          <t>16:36</t>
        </is>
      </c>
      <c r="U400" s="73" t="inlineStr">
        <is>
          <t>07:47</t>
        </is>
      </c>
      <c r="V400" s="73" t="inlineStr">
        <is>
          <t>16:38</t>
        </is>
      </c>
      <c r="W400" s="73" t="inlineStr">
        <is>
          <t>07:40</t>
        </is>
      </c>
      <c r="X400" s="73" t="inlineStr">
        <is>
          <t>16:36</t>
        </is>
      </c>
      <c r="Y400" s="73" t="inlineStr">
        <is>
          <t>07:47</t>
        </is>
      </c>
      <c r="Z400" s="73" t="inlineStr">
        <is>
          <t>16:37</t>
        </is>
      </c>
      <c r="AA400" s="73" t="inlineStr">
        <is>
          <t>07:33</t>
        </is>
      </c>
      <c r="AB400" s="73" t="inlineStr">
        <is>
          <t>16:37</t>
        </is>
      </c>
      <c r="AC400" s="73" t="inlineStr"/>
      <c r="AD400" s="73" t="inlineStr"/>
      <c r="AE400" s="73" t="inlineStr">
        <is>
          <t>07:45</t>
        </is>
      </c>
      <c r="AF400" s="73" t="inlineStr">
        <is>
          <t>16:36</t>
        </is>
      </c>
      <c r="AG400" s="73" t="inlineStr">
        <is>
          <t>07:48</t>
        </is>
      </c>
      <c r="AH400" s="73" t="inlineStr">
        <is>
          <t>16:36</t>
        </is>
      </c>
      <c r="AI400" s="73" t="inlineStr">
        <is>
          <t>07:37</t>
        </is>
      </c>
      <c r="AJ400" s="73" t="inlineStr">
        <is>
          <t>16:37</t>
        </is>
      </c>
      <c r="AK400" s="73" t="inlineStr">
        <is>
          <t>07:43</t>
        </is>
      </c>
      <c r="AL400" s="73" t="inlineStr">
        <is>
          <t>16:38</t>
        </is>
      </c>
      <c r="AM400" s="73" t="inlineStr">
        <is>
          <t>07:41</t>
        </is>
      </c>
      <c r="AN400" s="73" t="inlineStr">
        <is>
          <t>16:33</t>
        </is>
      </c>
      <c r="AO400" s="73" t="inlineStr"/>
      <c r="AP400" s="73" t="inlineStr"/>
      <c r="AQ400" s="73" t="inlineStr"/>
      <c r="AR400" s="73" t="inlineStr"/>
      <c r="AS400" s="73" t="inlineStr"/>
      <c r="AT400" s="73" t="inlineStr"/>
      <c r="AU400" s="73" t="inlineStr">
        <is>
          <t>07:46</t>
        </is>
      </c>
      <c r="AV400" s="73" t="inlineStr">
        <is>
          <t>16:34</t>
        </is>
      </c>
      <c r="AW400" s="73" t="inlineStr">
        <is>
          <t>07:41</t>
        </is>
      </c>
      <c r="AX400" s="73" t="inlineStr">
        <is>
          <t>16:38</t>
        </is>
      </c>
      <c r="AY400" s="73" t="inlineStr">
        <is>
          <t>07:42</t>
        </is>
      </c>
      <c r="AZ400" s="73" t="inlineStr">
        <is>
          <t>16:35</t>
        </is>
      </c>
      <c r="BA400" s="73" t="inlineStr">
        <is>
          <t>07:44</t>
        </is>
      </c>
      <c r="BB400" s="73" t="inlineStr">
        <is>
          <t>16:46</t>
        </is>
      </c>
      <c r="BC400" s="73" t="inlineStr">
        <is>
          <t>07:38</t>
        </is>
      </c>
      <c r="BD400" s="73" t="inlineStr">
        <is>
          <t>16:33</t>
        </is>
      </c>
      <c r="BE400" s="73" t="inlineStr"/>
      <c r="BF400" s="73" t="inlineStr"/>
      <c r="BG400" s="73" t="inlineStr">
        <is>
          <t>07:43</t>
        </is>
      </c>
      <c r="BH400" s="73" t="inlineStr">
        <is>
          <t>16:35</t>
        </is>
      </c>
      <c r="BI400" s="73" t="inlineStr">
        <is>
          <t>07:43</t>
        </is>
      </c>
      <c r="BJ400" s="73" t="inlineStr">
        <is>
          <t>16:37</t>
        </is>
      </c>
      <c r="BK400" s="73" t="inlineStr">
        <is>
          <t>07:43</t>
        </is>
      </c>
      <c r="BL400" s="73" t="inlineStr">
        <is>
          <t>16:38</t>
        </is>
      </c>
      <c r="BM400" s="73" t="inlineStr">
        <is>
          <t>07:44</t>
        </is>
      </c>
      <c r="BN400" s="73" t="inlineStr">
        <is>
          <t>17:05</t>
        </is>
      </c>
      <c r="BO400" s="73" t="n"/>
      <c r="BP400" s="96" t="n"/>
      <c r="BQ400" s="174" t="n"/>
      <c r="BR400" s="174" t="n"/>
      <c r="BS400" s="174" t="n"/>
      <c r="BT400" s="174" t="n"/>
      <c r="BU400" s="174" t="n"/>
      <c r="BV400" s="174" t="n"/>
      <c r="BW400" s="174" t="n"/>
      <c r="BX400" s="174" t="n"/>
      <c r="BY400" s="174" t="n"/>
      <c r="BZ400" s="175" t="n"/>
      <c r="CA400" s="176" t="n"/>
      <c r="CB400" s="177" t="n"/>
      <c r="CC400" s="118" t="n"/>
      <c r="CD400" s="178" t="n"/>
      <c r="CE400" s="120" t="n"/>
      <c r="CF400" s="178" t="n"/>
      <c r="CG400" s="179" t="n"/>
      <c r="CH400" s="178" t="n"/>
      <c r="CI400" s="180" t="n"/>
      <c r="CJ400" s="181" t="n"/>
      <c r="CK400" s="182" t="n"/>
    </row>
    <row r="401">
      <c r="A401" s="83" t="inlineStr">
        <is>
          <t>A2218</t>
        </is>
      </c>
      <c r="B401" s="70" t="inlineStr">
        <is>
          <t>Ngô Hồng Trúc</t>
        </is>
      </c>
      <c r="C401" s="77" t="inlineStr">
        <is>
          <t>QC In Out</t>
        </is>
      </c>
      <c r="D401" s="84" t="inlineStr">
        <is>
          <t>Trực tiếp</t>
        </is>
      </c>
      <c r="E401" s="69" t="inlineStr">
        <is>
          <t>2022-03-01</t>
        </is>
      </c>
      <c r="F401" s="69" t="inlineStr"/>
      <c r="G401" s="73" t="inlineStr">
        <is>
          <t>05:55</t>
        </is>
      </c>
      <c r="H401" s="73" t="inlineStr">
        <is>
          <t>18:01</t>
        </is>
      </c>
      <c r="I401" s="75" t="inlineStr">
        <is>
          <t>05:57</t>
        </is>
      </c>
      <c r="J401" s="75" t="inlineStr">
        <is>
          <t>18:04</t>
        </is>
      </c>
      <c r="K401" s="73" t="inlineStr">
        <is>
          <t>05:54</t>
        </is>
      </c>
      <c r="L401" s="73" t="inlineStr">
        <is>
          <t>18:04</t>
        </is>
      </c>
      <c r="M401" s="73" t="inlineStr"/>
      <c r="N401" s="73" t="inlineStr"/>
      <c r="O401" s="75" t="inlineStr"/>
      <c r="P401" s="75" t="inlineStr"/>
      <c r="Q401" s="73" t="inlineStr"/>
      <c r="R401" s="73" t="inlineStr"/>
      <c r="S401" s="73" t="inlineStr"/>
      <c r="T401" s="73" t="inlineStr"/>
      <c r="U401" s="73" t="inlineStr"/>
      <c r="V401" s="73" t="inlineStr"/>
      <c r="W401" s="73" t="inlineStr"/>
      <c r="X401" s="73" t="inlineStr"/>
      <c r="Y401" s="73" t="inlineStr"/>
      <c r="Z401" s="73" t="inlineStr"/>
      <c r="AA401" s="73" t="inlineStr"/>
      <c r="AB401" s="73" t="inlineStr"/>
      <c r="AC401" s="73" t="inlineStr"/>
      <c r="AD401" s="73" t="inlineStr"/>
      <c r="AE401" s="73" t="inlineStr"/>
      <c r="AF401" s="73" t="inlineStr"/>
      <c r="AG401" s="73" t="inlineStr"/>
      <c r="AH401" s="73" t="inlineStr"/>
      <c r="AI401" s="73" t="inlineStr"/>
      <c r="AJ401" s="73" t="inlineStr"/>
      <c r="AK401" s="73" t="inlineStr"/>
      <c r="AL401" s="73" t="inlineStr"/>
      <c r="AM401" s="73" t="inlineStr"/>
      <c r="AN401" s="73" t="inlineStr"/>
      <c r="AO401" s="73" t="inlineStr"/>
      <c r="AP401" s="73" t="inlineStr"/>
      <c r="AQ401" s="73" t="inlineStr"/>
      <c r="AR401" s="73" t="inlineStr"/>
      <c r="AS401" s="73" t="inlineStr"/>
      <c r="AT401" s="73" t="inlineStr"/>
      <c r="AU401" s="73" t="inlineStr"/>
      <c r="AV401" s="73" t="inlineStr"/>
      <c r="AW401" s="73" t="inlineStr"/>
      <c r="AX401" s="73" t="inlineStr"/>
      <c r="AY401" s="73" t="inlineStr"/>
      <c r="AZ401" s="73" t="inlineStr"/>
      <c r="BA401" s="73" t="inlineStr"/>
      <c r="BB401" s="73" t="inlineStr"/>
      <c r="BC401" s="73" t="inlineStr"/>
      <c r="BD401" s="73" t="inlineStr"/>
      <c r="BE401" s="73" t="inlineStr"/>
      <c r="BF401" s="73" t="inlineStr"/>
      <c r="BG401" s="73" t="inlineStr"/>
      <c r="BH401" s="73" t="inlineStr"/>
      <c r="BI401" s="73" t="inlineStr"/>
      <c r="BJ401" s="73" t="inlineStr"/>
      <c r="BK401" s="73" t="inlineStr"/>
      <c r="BL401" s="73" t="inlineStr"/>
      <c r="BM401" s="73" t="inlineStr"/>
      <c r="BN401" s="73" t="inlineStr"/>
      <c r="BO401" s="73" t="n"/>
      <c r="BP401" s="96" t="n"/>
      <c r="BQ401" s="174" t="n"/>
      <c r="BR401" s="174" t="n"/>
      <c r="BS401" s="174" t="n"/>
      <c r="BT401" s="174" t="n"/>
      <c r="BU401" s="174" t="n"/>
      <c r="BV401" s="174" t="n"/>
      <c r="BW401" s="174" t="n"/>
      <c r="BX401" s="174" t="n"/>
      <c r="BY401" s="174" t="n"/>
      <c r="BZ401" s="175" t="n"/>
      <c r="CA401" s="176" t="n"/>
      <c r="CB401" s="177" t="n"/>
      <c r="CC401" s="118" t="n"/>
      <c r="CD401" s="178" t="n"/>
      <c r="CE401" s="120" t="n"/>
      <c r="CF401" s="178" t="n"/>
      <c r="CG401" s="179" t="n"/>
      <c r="CH401" s="178" t="n"/>
      <c r="CI401" s="180" t="n"/>
      <c r="CJ401" s="181" t="n"/>
      <c r="CK401" s="182" t="n"/>
    </row>
    <row r="402">
      <c r="A402" s="83" t="inlineStr">
        <is>
          <t>A2223</t>
        </is>
      </c>
      <c r="B402" s="70" t="inlineStr">
        <is>
          <t>Huỳnh Văn Kiên</t>
        </is>
      </c>
      <c r="C402" s="77" t="inlineStr">
        <is>
          <t>X1 Ép - A</t>
        </is>
      </c>
      <c r="D402" s="84" t="inlineStr">
        <is>
          <t>Trực tiếp</t>
        </is>
      </c>
      <c r="E402" s="69" t="inlineStr">
        <is>
          <t>2022-03-02</t>
        </is>
      </c>
      <c r="F402" s="69" t="inlineStr"/>
      <c r="G402" s="73" t="inlineStr">
        <is>
          <t>06:02</t>
        </is>
      </c>
      <c r="H402" s="73" t="inlineStr">
        <is>
          <t>17:43</t>
        </is>
      </c>
      <c r="I402" s="75" t="inlineStr">
        <is>
          <t>17:39</t>
        </is>
      </c>
      <c r="J402" s="75" t="inlineStr">
        <is>
          <t>06:02</t>
        </is>
      </c>
      <c r="K402" s="73" t="inlineStr">
        <is>
          <t>17:41</t>
        </is>
      </c>
      <c r="L402" s="73" t="inlineStr">
        <is>
          <t>06:02</t>
        </is>
      </c>
      <c r="M402" s="73" t="inlineStr">
        <is>
          <t>17:44</t>
        </is>
      </c>
      <c r="N402" s="73" t="inlineStr">
        <is>
          <t>06:02</t>
        </is>
      </c>
      <c r="O402" s="75" t="inlineStr"/>
      <c r="P402" s="75" t="inlineStr"/>
      <c r="Q402" s="73" t="inlineStr">
        <is>
          <t>05:41</t>
        </is>
      </c>
      <c r="R402" s="73" t="inlineStr">
        <is>
          <t>18:01</t>
        </is>
      </c>
      <c r="S402" s="73" t="inlineStr">
        <is>
          <t>05:44</t>
        </is>
      </c>
      <c r="T402" s="73" t="inlineStr">
        <is>
          <t>18:02</t>
        </is>
      </c>
      <c r="U402" s="73" t="inlineStr">
        <is>
          <t>05:49</t>
        </is>
      </c>
      <c r="V402" s="73" t="inlineStr">
        <is>
          <t>18:03</t>
        </is>
      </c>
      <c r="W402" s="73" t="inlineStr">
        <is>
          <t>05:50</t>
        </is>
      </c>
      <c r="X402" s="73" t="inlineStr">
        <is>
          <t>18:03</t>
        </is>
      </c>
      <c r="Y402" s="73" t="inlineStr">
        <is>
          <t>05:48</t>
        </is>
      </c>
      <c r="Z402" s="73" t="inlineStr">
        <is>
          <t>18:03</t>
        </is>
      </c>
      <c r="AA402" s="73" t="inlineStr">
        <is>
          <t>05:49</t>
        </is>
      </c>
      <c r="AB402" s="73" t="inlineStr">
        <is>
          <t>18:02</t>
        </is>
      </c>
      <c r="AC402" s="73" t="inlineStr"/>
      <c r="AD402" s="73" t="inlineStr"/>
      <c r="AE402" s="73" t="inlineStr">
        <is>
          <t>17:35</t>
        </is>
      </c>
      <c r="AF402" s="73" t="inlineStr">
        <is>
          <t>06:02</t>
        </is>
      </c>
      <c r="AG402" s="73" t="inlineStr">
        <is>
          <t>17:42</t>
        </is>
      </c>
      <c r="AH402" s="73" t="inlineStr">
        <is>
          <t>06:02</t>
        </is>
      </c>
      <c r="AI402" s="73" t="inlineStr">
        <is>
          <t>17:40</t>
        </is>
      </c>
      <c r="AJ402" s="73" t="inlineStr">
        <is>
          <t>06:02</t>
        </is>
      </c>
      <c r="AK402" s="73" t="inlineStr">
        <is>
          <t>17:44</t>
        </is>
      </c>
      <c r="AL402" s="73" t="inlineStr">
        <is>
          <t>06:02</t>
        </is>
      </c>
      <c r="AM402" s="73" t="inlineStr">
        <is>
          <t>17:41</t>
        </is>
      </c>
      <c r="AN402" s="73" t="inlineStr">
        <is>
          <t>06:01</t>
        </is>
      </c>
      <c r="AO402" s="73" t="inlineStr"/>
      <c r="AP402" s="73" t="inlineStr"/>
      <c r="AQ402" s="73" t="inlineStr"/>
      <c r="AR402" s="73" t="inlineStr"/>
      <c r="AS402" s="73" t="inlineStr"/>
      <c r="AT402" s="73" t="inlineStr"/>
      <c r="AU402" s="73" t="inlineStr">
        <is>
          <t>05:33</t>
        </is>
      </c>
      <c r="AV402" s="73" t="inlineStr">
        <is>
          <t>18:01</t>
        </is>
      </c>
      <c r="AW402" s="73" t="inlineStr">
        <is>
          <t>05:39</t>
        </is>
      </c>
      <c r="AX402" s="73" t="inlineStr">
        <is>
          <t>18:03</t>
        </is>
      </c>
      <c r="AY402" s="73" t="inlineStr">
        <is>
          <t>05:37</t>
        </is>
      </c>
      <c r="AZ402" s="73" t="inlineStr">
        <is>
          <t>18:04</t>
        </is>
      </c>
      <c r="BA402" s="73" t="inlineStr">
        <is>
          <t>05:40</t>
        </is>
      </c>
      <c r="BB402" s="73" t="inlineStr">
        <is>
          <t>18:04</t>
        </is>
      </c>
      <c r="BC402" s="73" t="inlineStr">
        <is>
          <t>05:39</t>
        </is>
      </c>
      <c r="BD402" s="73" t="inlineStr">
        <is>
          <t>14:02</t>
        </is>
      </c>
      <c r="BE402" s="73" t="inlineStr"/>
      <c r="BF402" s="73" t="inlineStr"/>
      <c r="BG402" s="73" t="inlineStr">
        <is>
          <t>17:29</t>
        </is>
      </c>
      <c r="BH402" s="73" t="inlineStr">
        <is>
          <t>06:01</t>
        </is>
      </c>
      <c r="BI402" s="73" t="inlineStr"/>
      <c r="BJ402" s="73" t="inlineStr"/>
      <c r="BK402" s="73" t="inlineStr"/>
      <c r="BL402" s="73" t="inlineStr"/>
      <c r="BM402" s="73" t="inlineStr">
        <is>
          <t>17:28</t>
        </is>
      </c>
      <c r="BN402" s="73" t="inlineStr">
        <is>
          <t>06:02</t>
        </is>
      </c>
      <c r="BO402" s="73" t="n"/>
      <c r="BP402" s="96" t="n"/>
      <c r="BQ402" s="174" t="n"/>
      <c r="BR402" s="174" t="n"/>
      <c r="BS402" s="174" t="n"/>
      <c r="BT402" s="174" t="n"/>
      <c r="BU402" s="174" t="n"/>
      <c r="BV402" s="174" t="n"/>
      <c r="BW402" s="174" t="n"/>
      <c r="BX402" s="174" t="n"/>
      <c r="BY402" s="174" t="n"/>
      <c r="BZ402" s="175" t="n"/>
      <c r="CA402" s="176" t="n"/>
      <c r="CB402" s="177" t="n"/>
      <c r="CC402" s="118" t="n"/>
      <c r="CD402" s="178" t="n"/>
      <c r="CE402" s="120" t="n"/>
      <c r="CF402" s="178" t="n"/>
      <c r="CG402" s="179" t="n"/>
      <c r="CH402" s="178" t="n"/>
      <c r="CI402" s="180" t="n"/>
      <c r="CJ402" s="181" t="n"/>
      <c r="CK402" s="182" t="n"/>
    </row>
    <row r="403">
      <c r="A403" s="83" t="inlineStr">
        <is>
          <t>A2224</t>
        </is>
      </c>
      <c r="B403" s="70" t="inlineStr">
        <is>
          <t>Bùi Thị Ngọc Trăm</t>
        </is>
      </c>
      <c r="C403" s="77" t="inlineStr">
        <is>
          <t>X1 Ép - A</t>
        </is>
      </c>
      <c r="D403" s="84" t="inlineStr">
        <is>
          <t>Trực tiếp</t>
        </is>
      </c>
      <c r="E403" s="69" t="inlineStr">
        <is>
          <t>2022-03-02</t>
        </is>
      </c>
      <c r="F403" s="69" t="inlineStr"/>
      <c r="G403" s="73" t="inlineStr">
        <is>
          <t>06:01</t>
        </is>
      </c>
      <c r="H403" s="73" t="inlineStr">
        <is>
          <t>17:48</t>
        </is>
      </c>
      <c r="I403" s="75" t="inlineStr">
        <is>
          <t>17:48</t>
        </is>
      </c>
      <c r="J403" s="75" t="inlineStr">
        <is>
          <t>06:01</t>
        </is>
      </c>
      <c r="K403" s="73" t="inlineStr">
        <is>
          <t>17:54</t>
        </is>
      </c>
      <c r="L403" s="73" t="inlineStr">
        <is>
          <t>06:01</t>
        </is>
      </c>
      <c r="M403" s="73" t="inlineStr">
        <is>
          <t>17:53</t>
        </is>
      </c>
      <c r="N403" s="73" t="inlineStr">
        <is>
          <t>06:00</t>
        </is>
      </c>
      <c r="O403" s="75" t="inlineStr"/>
      <c r="P403" s="75" t="inlineStr"/>
      <c r="Q403" s="73" t="inlineStr">
        <is>
          <t>05:50</t>
        </is>
      </c>
      <c r="R403" s="73" t="inlineStr">
        <is>
          <t>18:02</t>
        </is>
      </c>
      <c r="S403" s="73" t="inlineStr">
        <is>
          <t>05:44</t>
        </is>
      </c>
      <c r="T403" s="73" t="inlineStr">
        <is>
          <t>18:03</t>
        </is>
      </c>
      <c r="U403" s="73" t="inlineStr">
        <is>
          <t>05:51</t>
        </is>
      </c>
      <c r="V403" s="73" t="inlineStr">
        <is>
          <t>18:02</t>
        </is>
      </c>
      <c r="W403" s="73" t="inlineStr">
        <is>
          <t>05:51</t>
        </is>
      </c>
      <c r="X403" s="73" t="inlineStr">
        <is>
          <t>18:02</t>
        </is>
      </c>
      <c r="Y403" s="73" t="inlineStr">
        <is>
          <t>05:48</t>
        </is>
      </c>
      <c r="Z403" s="73" t="inlineStr"/>
      <c r="AA403" s="73" t="inlineStr">
        <is>
          <t>05:50</t>
        </is>
      </c>
      <c r="AB403" s="73" t="inlineStr">
        <is>
          <t>18:01</t>
        </is>
      </c>
      <c r="AC403" s="73" t="inlineStr"/>
      <c r="AD403" s="73" t="inlineStr"/>
      <c r="AE403" s="73" t="inlineStr">
        <is>
          <t>17:46</t>
        </is>
      </c>
      <c r="AF403" s="73" t="inlineStr">
        <is>
          <t>06:01</t>
        </is>
      </c>
      <c r="AG403" s="73" t="inlineStr">
        <is>
          <t>17:47</t>
        </is>
      </c>
      <c r="AH403" s="73" t="inlineStr">
        <is>
          <t>06:01</t>
        </is>
      </c>
      <c r="AI403" s="73" t="inlineStr">
        <is>
          <t>17:50</t>
        </is>
      </c>
      <c r="AJ403" s="73" t="inlineStr">
        <is>
          <t>06:01</t>
        </is>
      </c>
      <c r="AK403" s="73" t="inlineStr">
        <is>
          <t>17:51</t>
        </is>
      </c>
      <c r="AL403" s="73" t="inlineStr">
        <is>
          <t>06:01</t>
        </is>
      </c>
      <c r="AM403" s="73" t="inlineStr">
        <is>
          <t>17:48</t>
        </is>
      </c>
      <c r="AN403" s="73" t="inlineStr">
        <is>
          <t>06:00</t>
        </is>
      </c>
      <c r="AO403" s="73" t="inlineStr"/>
      <c r="AP403" s="73" t="inlineStr"/>
      <c r="AQ403" s="73" t="inlineStr"/>
      <c r="AR403" s="73" t="inlineStr"/>
      <c r="AS403" s="73" t="inlineStr"/>
      <c r="AT403" s="73" t="inlineStr"/>
      <c r="AU403" s="73" t="inlineStr">
        <is>
          <t>05:50</t>
        </is>
      </c>
      <c r="AV403" s="73" t="inlineStr">
        <is>
          <t>18:00</t>
        </is>
      </c>
      <c r="AW403" s="73" t="inlineStr">
        <is>
          <t>05:41</t>
        </is>
      </c>
      <c r="AX403" s="73" t="inlineStr">
        <is>
          <t>18:01</t>
        </is>
      </c>
      <c r="AY403" s="73" t="inlineStr">
        <is>
          <t>05:48</t>
        </is>
      </c>
      <c r="AZ403" s="73" t="inlineStr">
        <is>
          <t>18:01</t>
        </is>
      </c>
      <c r="BA403" s="73" t="inlineStr">
        <is>
          <t>05:41</t>
        </is>
      </c>
      <c r="BB403" s="73" t="inlineStr">
        <is>
          <t>18:00</t>
        </is>
      </c>
      <c r="BC403" s="73" t="inlineStr">
        <is>
          <t>05:48</t>
        </is>
      </c>
      <c r="BD403" s="73" t="inlineStr">
        <is>
          <t>18:01</t>
        </is>
      </c>
      <c r="BE403" s="73" t="inlineStr"/>
      <c r="BF403" s="73" t="inlineStr"/>
      <c r="BG403" s="73" t="inlineStr"/>
      <c r="BH403" s="73" t="inlineStr"/>
      <c r="BI403" s="73" t="inlineStr">
        <is>
          <t>17:47</t>
        </is>
      </c>
      <c r="BJ403" s="73" t="inlineStr">
        <is>
          <t>06:00</t>
        </is>
      </c>
      <c r="BK403" s="73" t="inlineStr">
        <is>
          <t>17:47</t>
        </is>
      </c>
      <c r="BL403" s="73" t="inlineStr">
        <is>
          <t>06:00</t>
        </is>
      </c>
      <c r="BM403" s="73" t="inlineStr">
        <is>
          <t>17:52</t>
        </is>
      </c>
      <c r="BN403" s="73" t="inlineStr">
        <is>
          <t>06:00</t>
        </is>
      </c>
      <c r="BO403" s="73" t="n"/>
      <c r="BP403" s="96" t="n"/>
      <c r="BQ403" s="174" t="n"/>
      <c r="BR403" s="174" t="n"/>
      <c r="BS403" s="174" t="n"/>
      <c r="BT403" s="174" t="n"/>
      <c r="BU403" s="174" t="n"/>
      <c r="BV403" s="174" t="n"/>
      <c r="BW403" s="174" t="n"/>
      <c r="BX403" s="174" t="n"/>
      <c r="BY403" s="174" t="n"/>
      <c r="BZ403" s="175" t="n"/>
      <c r="CA403" s="176" t="n"/>
      <c r="CB403" s="177" t="n"/>
      <c r="CC403" s="118" t="n"/>
      <c r="CD403" s="178" t="n"/>
      <c r="CE403" s="120" t="n"/>
      <c r="CF403" s="178" t="n"/>
      <c r="CG403" s="179" t="n"/>
      <c r="CH403" s="178" t="n"/>
      <c r="CI403" s="180" t="n"/>
      <c r="CJ403" s="181" t="n"/>
      <c r="CK403" s="182" t="n"/>
    </row>
    <row r="404">
      <c r="A404" s="83" t="inlineStr">
        <is>
          <t>A2228</t>
        </is>
      </c>
      <c r="B404" s="70" t="inlineStr">
        <is>
          <t>Phan Mạnh Tường</t>
        </is>
      </c>
      <c r="C404" s="77" t="inlineStr">
        <is>
          <t>Kế Toán Tài Chính</t>
        </is>
      </c>
      <c r="D404" s="84" t="inlineStr">
        <is>
          <t>Gián tiếp</t>
        </is>
      </c>
      <c r="E404" s="69" t="inlineStr">
        <is>
          <t>2022-03-14</t>
        </is>
      </c>
      <c r="F404" s="69" t="inlineStr"/>
      <c r="G404" s="73" t="inlineStr">
        <is>
          <t>07:56</t>
        </is>
      </c>
      <c r="H404" s="73" t="inlineStr">
        <is>
          <t>16:40</t>
        </is>
      </c>
      <c r="I404" s="75" t="inlineStr">
        <is>
          <t>07:49</t>
        </is>
      </c>
      <c r="J404" s="75" t="inlineStr">
        <is>
          <t>17:41</t>
        </is>
      </c>
      <c r="K404" s="73" t="inlineStr">
        <is>
          <t>07:57</t>
        </is>
      </c>
      <c r="L404" s="73" t="inlineStr">
        <is>
          <t>16:57</t>
        </is>
      </c>
      <c r="M404" s="73" t="inlineStr">
        <is>
          <t>07:53</t>
        </is>
      </c>
      <c r="N404" s="73" t="inlineStr">
        <is>
          <t>16:37</t>
        </is>
      </c>
      <c r="O404" s="75" t="inlineStr"/>
      <c r="P404" s="75" t="inlineStr"/>
      <c r="Q404" s="73" t="inlineStr">
        <is>
          <t>07:44</t>
        </is>
      </c>
      <c r="R404" s="73" t="inlineStr">
        <is>
          <t>17:29</t>
        </is>
      </c>
      <c r="S404" s="73" t="inlineStr">
        <is>
          <t>07:42</t>
        </is>
      </c>
      <c r="T404" s="73" t="inlineStr">
        <is>
          <t>18:50</t>
        </is>
      </c>
      <c r="U404" s="73" t="inlineStr">
        <is>
          <t>07:51</t>
        </is>
      </c>
      <c r="V404" s="73" t="inlineStr">
        <is>
          <t>17:59</t>
        </is>
      </c>
      <c r="W404" s="73" t="inlineStr">
        <is>
          <t>07:49</t>
        </is>
      </c>
      <c r="X404" s="73" t="inlineStr">
        <is>
          <t>17:45</t>
        </is>
      </c>
      <c r="Y404" s="73" t="inlineStr">
        <is>
          <t>07:57</t>
        </is>
      </c>
      <c r="Z404" s="73" t="inlineStr">
        <is>
          <t>16:43</t>
        </is>
      </c>
      <c r="AA404" s="73" t="inlineStr">
        <is>
          <t>07:50</t>
        </is>
      </c>
      <c r="AB404" s="73" t="inlineStr">
        <is>
          <t>16:37</t>
        </is>
      </c>
      <c r="AC404" s="73" t="inlineStr"/>
      <c r="AD404" s="73" t="inlineStr"/>
      <c r="AE404" s="73" t="inlineStr">
        <is>
          <t>07:52</t>
        </is>
      </c>
      <c r="AF404" s="73" t="inlineStr">
        <is>
          <t>17:26</t>
        </is>
      </c>
      <c r="AG404" s="73" t="inlineStr">
        <is>
          <t>07:54</t>
        </is>
      </c>
      <c r="AH404" s="73" t="inlineStr">
        <is>
          <t>16:55</t>
        </is>
      </c>
      <c r="AI404" s="73" t="inlineStr">
        <is>
          <t>07:57</t>
        </is>
      </c>
      <c r="AJ404" s="73" t="inlineStr">
        <is>
          <t>16:54</t>
        </is>
      </c>
      <c r="AK404" s="73" t="inlineStr">
        <is>
          <t>07:54</t>
        </is>
      </c>
      <c r="AL404" s="73" t="inlineStr">
        <is>
          <t>16:54</t>
        </is>
      </c>
      <c r="AM404" s="73" t="inlineStr">
        <is>
          <t>07:55</t>
        </is>
      </c>
      <c r="AN404" s="73" t="inlineStr">
        <is>
          <t>16:46</t>
        </is>
      </c>
      <c r="AO404" s="73" t="inlineStr"/>
      <c r="AP404" s="73" t="inlineStr"/>
      <c r="AQ404" s="73" t="inlineStr"/>
      <c r="AR404" s="73" t="inlineStr"/>
      <c r="AS404" s="73" t="inlineStr"/>
      <c r="AT404" s="73" t="inlineStr"/>
      <c r="AU404" s="73" t="inlineStr">
        <is>
          <t>07:27</t>
        </is>
      </c>
      <c r="AV404" s="73" t="inlineStr">
        <is>
          <t>16:58</t>
        </is>
      </c>
      <c r="AW404" s="73" t="inlineStr">
        <is>
          <t>07:55</t>
        </is>
      </c>
      <c r="AX404" s="73" t="inlineStr">
        <is>
          <t>16:36</t>
        </is>
      </c>
      <c r="AY404" s="73" t="inlineStr">
        <is>
          <t>07:48</t>
        </is>
      </c>
      <c r="AZ404" s="73" t="inlineStr">
        <is>
          <t>16:34</t>
        </is>
      </c>
      <c r="BA404" s="73" t="inlineStr">
        <is>
          <t>07:51</t>
        </is>
      </c>
      <c r="BB404" s="73" t="inlineStr">
        <is>
          <t>16:35</t>
        </is>
      </c>
      <c r="BC404" s="73" t="inlineStr">
        <is>
          <t>07:52</t>
        </is>
      </c>
      <c r="BD404" s="73" t="inlineStr">
        <is>
          <t>16:18</t>
        </is>
      </c>
      <c r="BE404" s="73" t="inlineStr"/>
      <c r="BF404" s="73" t="inlineStr"/>
      <c r="BG404" s="73" t="inlineStr">
        <is>
          <t>07:53</t>
        </is>
      </c>
      <c r="BH404" s="73" t="inlineStr">
        <is>
          <t>16:35</t>
        </is>
      </c>
      <c r="BI404" s="73" t="inlineStr">
        <is>
          <t>06:45</t>
        </is>
      </c>
      <c r="BJ404" s="73" t="inlineStr">
        <is>
          <t>16:35</t>
        </is>
      </c>
      <c r="BK404" s="73" t="inlineStr">
        <is>
          <t>07:48</t>
        </is>
      </c>
      <c r="BL404" s="73" t="inlineStr">
        <is>
          <t>16:52</t>
        </is>
      </c>
      <c r="BM404" s="73" t="inlineStr">
        <is>
          <t>07:54</t>
        </is>
      </c>
      <c r="BN404" s="73" t="inlineStr">
        <is>
          <t>16:51</t>
        </is>
      </c>
      <c r="BO404" s="73" t="n"/>
      <c r="BP404" s="96" t="n"/>
      <c r="BQ404" s="174" t="n"/>
      <c r="BR404" s="174" t="n"/>
      <c r="BS404" s="174" t="n"/>
      <c r="BT404" s="174" t="n"/>
      <c r="BU404" s="174" t="n"/>
      <c r="BV404" s="174" t="n"/>
      <c r="BW404" s="174" t="n"/>
      <c r="BX404" s="174" t="n"/>
      <c r="BY404" s="174" t="n"/>
      <c r="BZ404" s="175" t="n"/>
      <c r="CA404" s="176" t="n"/>
      <c r="CB404" s="177" t="n"/>
      <c r="CC404" s="118" t="n"/>
      <c r="CD404" s="178" t="n"/>
      <c r="CE404" s="120" t="n"/>
      <c r="CF404" s="178" t="n"/>
      <c r="CG404" s="179" t="n"/>
      <c r="CH404" s="178" t="n"/>
      <c r="CI404" s="180" t="n"/>
      <c r="CJ404" s="181" t="n"/>
      <c r="CK404" s="182" t="n"/>
    </row>
    <row r="405">
      <c r="A405" s="89" t="inlineStr">
        <is>
          <t>A2231</t>
        </is>
      </c>
      <c r="B405" s="70" t="inlineStr">
        <is>
          <t>Nguyễn Thị Trúc Ngân</t>
        </is>
      </c>
      <c r="C405" s="77" t="inlineStr">
        <is>
          <t>QA/QC X1 Ép</t>
        </is>
      </c>
      <c r="D405" s="84" t="inlineStr">
        <is>
          <t>Trực tiếp</t>
        </is>
      </c>
      <c r="E405" s="69" t="inlineStr">
        <is>
          <t>2022-03-02</t>
        </is>
      </c>
      <c r="F405" s="69" t="inlineStr"/>
      <c r="G405" s="73" t="inlineStr">
        <is>
          <t>05:52</t>
        </is>
      </c>
      <c r="H405" s="73" t="inlineStr">
        <is>
          <t>18:00</t>
        </is>
      </c>
      <c r="I405" s="75" t="inlineStr">
        <is>
          <t>05:51</t>
        </is>
      </c>
      <c r="J405" s="75" t="inlineStr">
        <is>
          <t>18:00</t>
        </is>
      </c>
      <c r="K405" s="73" t="inlineStr">
        <is>
          <t>05:44</t>
        </is>
      </c>
      <c r="L405" s="73" t="inlineStr">
        <is>
          <t>18:00</t>
        </is>
      </c>
      <c r="M405" s="73" t="inlineStr">
        <is>
          <t>05:54</t>
        </is>
      </c>
      <c r="N405" s="73" t="inlineStr">
        <is>
          <t>18:01</t>
        </is>
      </c>
      <c r="O405" s="75" t="inlineStr"/>
      <c r="P405" s="75" t="inlineStr"/>
      <c r="Q405" s="73" t="inlineStr">
        <is>
          <t>17:43</t>
        </is>
      </c>
      <c r="R405" s="73" t="inlineStr">
        <is>
          <t>02:49</t>
        </is>
      </c>
      <c r="S405" s="73" t="inlineStr"/>
      <c r="T405" s="73" t="inlineStr"/>
      <c r="U405" s="73" t="inlineStr"/>
      <c r="V405" s="73" t="inlineStr"/>
      <c r="W405" s="73" t="inlineStr"/>
      <c r="X405" s="73" t="inlineStr"/>
      <c r="Y405" s="73" t="inlineStr">
        <is>
          <t>17:31</t>
        </is>
      </c>
      <c r="Z405" s="73" t="inlineStr">
        <is>
          <t>06:00</t>
        </is>
      </c>
      <c r="AA405" s="73" t="inlineStr">
        <is>
          <t>17:25</t>
        </is>
      </c>
      <c r="AB405" s="73" t="inlineStr">
        <is>
          <t>06:00</t>
        </is>
      </c>
      <c r="AC405" s="73" t="inlineStr"/>
      <c r="AD405" s="73" t="inlineStr"/>
      <c r="AE405" s="73" t="inlineStr">
        <is>
          <t>05:47</t>
        </is>
      </c>
      <c r="AF405" s="73" t="inlineStr">
        <is>
          <t>18:00</t>
        </is>
      </c>
      <c r="AG405" s="73" t="inlineStr">
        <is>
          <t>05:52</t>
        </is>
      </c>
      <c r="AH405" s="73" t="inlineStr">
        <is>
          <t>14:02</t>
        </is>
      </c>
      <c r="AI405" s="73" t="inlineStr">
        <is>
          <t>05:50</t>
        </is>
      </c>
      <c r="AJ405" s="73" t="inlineStr">
        <is>
          <t>14:09</t>
        </is>
      </c>
      <c r="AK405" s="73" t="inlineStr">
        <is>
          <t>05:55</t>
        </is>
      </c>
      <c r="AL405" s="73" t="inlineStr">
        <is>
          <t>18:00</t>
        </is>
      </c>
      <c r="AM405" s="73" t="inlineStr">
        <is>
          <t>05:46</t>
        </is>
      </c>
      <c r="AN405" s="73" t="inlineStr">
        <is>
          <t>14:34</t>
        </is>
      </c>
      <c r="AO405" s="73" t="inlineStr"/>
      <c r="AP405" s="73" t="inlineStr"/>
      <c r="AQ405" s="73" t="inlineStr"/>
      <c r="AR405" s="73" t="inlineStr"/>
      <c r="AS405" s="73" t="inlineStr"/>
      <c r="AT405" s="73" t="inlineStr"/>
      <c r="AU405" s="73" t="inlineStr">
        <is>
          <t>17:44</t>
        </is>
      </c>
      <c r="AV405" s="73" t="inlineStr">
        <is>
          <t>06:04</t>
        </is>
      </c>
      <c r="AW405" s="73" t="inlineStr">
        <is>
          <t>17:49</t>
        </is>
      </c>
      <c r="AX405" s="73" t="inlineStr">
        <is>
          <t>06:00</t>
        </is>
      </c>
      <c r="AY405" s="73" t="inlineStr">
        <is>
          <t>17:51</t>
        </is>
      </c>
      <c r="AZ405" s="73" t="inlineStr">
        <is>
          <t>06:02</t>
        </is>
      </c>
      <c r="BA405" s="73" t="inlineStr">
        <is>
          <t>17:49</t>
        </is>
      </c>
      <c r="BB405" s="73" t="inlineStr">
        <is>
          <t>06:02</t>
        </is>
      </c>
      <c r="BC405" s="73" t="inlineStr"/>
      <c r="BD405" s="73" t="inlineStr"/>
      <c r="BE405" s="73" t="inlineStr"/>
      <c r="BF405" s="73" t="inlineStr"/>
      <c r="BG405" s="73" t="inlineStr">
        <is>
          <t>05:55</t>
        </is>
      </c>
      <c r="BH405" s="73" t="inlineStr">
        <is>
          <t>18:02</t>
        </is>
      </c>
      <c r="BI405" s="73" t="inlineStr">
        <is>
          <t>05:54</t>
        </is>
      </c>
      <c r="BJ405" s="73" t="inlineStr">
        <is>
          <t>18:02</t>
        </is>
      </c>
      <c r="BK405" s="73" t="inlineStr">
        <is>
          <t>05:58</t>
        </is>
      </c>
      <c r="BL405" s="73" t="inlineStr">
        <is>
          <t>14:06</t>
        </is>
      </c>
      <c r="BM405" s="73" t="inlineStr"/>
      <c r="BN405" s="73" t="inlineStr"/>
      <c r="BO405" s="73" t="n"/>
      <c r="BP405" s="96" t="n"/>
      <c r="BQ405" s="174" t="n"/>
      <c r="BR405" s="174" t="n"/>
      <c r="BS405" s="174" t="n"/>
      <c r="BT405" s="174" t="n"/>
      <c r="BU405" s="174" t="n"/>
      <c r="BV405" s="174" t="n"/>
      <c r="BW405" s="174" t="n"/>
      <c r="BX405" s="174" t="n"/>
      <c r="BY405" s="174" t="n"/>
      <c r="BZ405" s="175" t="n"/>
      <c r="CA405" s="176" t="n"/>
      <c r="CB405" s="177" t="n"/>
      <c r="CC405" s="118" t="n"/>
      <c r="CD405" s="178" t="n"/>
      <c r="CE405" s="120" t="n"/>
      <c r="CF405" s="178" t="n"/>
      <c r="CG405" s="179" t="n"/>
      <c r="CH405" s="178" t="n"/>
      <c r="CI405" s="180" t="n"/>
      <c r="CJ405" s="181" t="n"/>
      <c r="CK405" s="182" t="n"/>
    </row>
    <row r="406">
      <c r="A406" s="83" t="inlineStr">
        <is>
          <t>A2233</t>
        </is>
      </c>
      <c r="B406" s="70" t="inlineStr">
        <is>
          <t>Nguyễn Thị Thu Hồng</t>
        </is>
      </c>
      <c r="C406" s="77" t="inlineStr">
        <is>
          <t>QA/QC X1 Ép</t>
        </is>
      </c>
      <c r="D406" s="84" t="inlineStr">
        <is>
          <t>Trực tiếp</t>
        </is>
      </c>
      <c r="E406" s="69" t="inlineStr">
        <is>
          <t>2022-03-02</t>
        </is>
      </c>
      <c r="F406" s="69" t="inlineStr"/>
      <c r="G406" s="73" t="inlineStr">
        <is>
          <t>17:46</t>
        </is>
      </c>
      <c r="H406" s="73" t="inlineStr">
        <is>
          <t>06:02</t>
        </is>
      </c>
      <c r="I406" s="75" t="inlineStr">
        <is>
          <t>17:42</t>
        </is>
      </c>
      <c r="J406" s="75" t="inlineStr">
        <is>
          <t>06:03</t>
        </is>
      </c>
      <c r="K406" s="73" t="inlineStr">
        <is>
          <t>17:44</t>
        </is>
      </c>
      <c r="L406" s="73" t="inlineStr">
        <is>
          <t>06:03</t>
        </is>
      </c>
      <c r="M406" s="73" t="inlineStr">
        <is>
          <t>17:47</t>
        </is>
      </c>
      <c r="N406" s="73" t="inlineStr">
        <is>
          <t>06:01</t>
        </is>
      </c>
      <c r="O406" s="75" t="inlineStr"/>
      <c r="P406" s="75" t="inlineStr"/>
      <c r="Q406" s="73" t="inlineStr">
        <is>
          <t>05:49</t>
        </is>
      </c>
      <c r="R406" s="73" t="inlineStr">
        <is>
          <t>18:05</t>
        </is>
      </c>
      <c r="S406" s="73" t="inlineStr"/>
      <c r="T406" s="73" t="inlineStr"/>
      <c r="U406" s="73" t="inlineStr"/>
      <c r="V406" s="73" t="inlineStr"/>
      <c r="W406" s="73" t="inlineStr"/>
      <c r="X406" s="73" t="inlineStr"/>
      <c r="Y406" s="73" t="inlineStr">
        <is>
          <t>05:50</t>
        </is>
      </c>
      <c r="Z406" s="73" t="inlineStr">
        <is>
          <t>18:04</t>
        </is>
      </c>
      <c r="AA406" s="73" t="inlineStr">
        <is>
          <t>05:47</t>
        </is>
      </c>
      <c r="AB406" s="73" t="inlineStr">
        <is>
          <t>14:01</t>
        </is>
      </c>
      <c r="AC406" s="73" t="inlineStr"/>
      <c r="AD406" s="73" t="inlineStr"/>
      <c r="AE406" s="73" t="inlineStr">
        <is>
          <t>17:50</t>
        </is>
      </c>
      <c r="AF406" s="73" t="inlineStr">
        <is>
          <t>06:02</t>
        </is>
      </c>
      <c r="AG406" s="73" t="inlineStr">
        <is>
          <t>17:47</t>
        </is>
      </c>
      <c r="AH406" s="73" t="inlineStr">
        <is>
          <t>06:03</t>
        </is>
      </c>
      <c r="AI406" s="73" t="inlineStr">
        <is>
          <t>17:44</t>
        </is>
      </c>
      <c r="AJ406" s="73" t="inlineStr">
        <is>
          <t>06:02</t>
        </is>
      </c>
      <c r="AK406" s="73" t="inlineStr">
        <is>
          <t>17:47</t>
        </is>
      </c>
      <c r="AL406" s="73" t="inlineStr">
        <is>
          <t>06:02</t>
        </is>
      </c>
      <c r="AM406" s="73" t="inlineStr">
        <is>
          <t>17:47</t>
        </is>
      </c>
      <c r="AN406" s="73" t="inlineStr">
        <is>
          <t>06:03</t>
        </is>
      </c>
      <c r="AO406" s="73" t="inlineStr"/>
      <c r="AP406" s="73" t="inlineStr"/>
      <c r="AQ406" s="73" t="inlineStr"/>
      <c r="AR406" s="73" t="inlineStr"/>
      <c r="AS406" s="73" t="inlineStr"/>
      <c r="AT406" s="73" t="inlineStr"/>
      <c r="AU406" s="73" t="inlineStr">
        <is>
          <t>05:42</t>
        </is>
      </c>
      <c r="AV406" s="73" t="inlineStr">
        <is>
          <t>18:05</t>
        </is>
      </c>
      <c r="AW406" s="73" t="inlineStr">
        <is>
          <t>05:48</t>
        </is>
      </c>
      <c r="AX406" s="73" t="inlineStr">
        <is>
          <t>18:05</t>
        </is>
      </c>
      <c r="AY406" s="73" t="inlineStr">
        <is>
          <t>05:50</t>
        </is>
      </c>
      <c r="AZ406" s="73" t="inlineStr">
        <is>
          <t>18:04</t>
        </is>
      </c>
      <c r="BA406" s="73" t="inlineStr">
        <is>
          <t>05:46</t>
        </is>
      </c>
      <c r="BB406" s="73" t="inlineStr">
        <is>
          <t>18:05</t>
        </is>
      </c>
      <c r="BC406" s="73" t="inlineStr">
        <is>
          <t>05:56</t>
        </is>
      </c>
      <c r="BD406" s="73" t="inlineStr">
        <is>
          <t>18:04</t>
        </is>
      </c>
      <c r="BE406" s="73" t="inlineStr"/>
      <c r="BF406" s="73" t="inlineStr"/>
      <c r="BG406" s="73" t="inlineStr">
        <is>
          <t>17:45</t>
        </is>
      </c>
      <c r="BH406" s="73" t="inlineStr">
        <is>
          <t>06:06</t>
        </is>
      </c>
      <c r="BI406" s="73" t="inlineStr">
        <is>
          <t>17:46</t>
        </is>
      </c>
      <c r="BJ406" s="73" t="inlineStr">
        <is>
          <t>06:04</t>
        </is>
      </c>
      <c r="BK406" s="73" t="inlineStr">
        <is>
          <t>19:50</t>
        </is>
      </c>
      <c r="BL406" s="73" t="inlineStr">
        <is>
          <t>06:02</t>
        </is>
      </c>
      <c r="BM406" s="73" t="inlineStr">
        <is>
          <t>17:48</t>
        </is>
      </c>
      <c r="BN406" s="73" t="inlineStr">
        <is>
          <t>06:03</t>
        </is>
      </c>
      <c r="BO406" s="73" t="n"/>
      <c r="BP406" s="96" t="n"/>
      <c r="BQ406" s="174" t="n"/>
      <c r="BR406" s="174" t="n"/>
      <c r="BS406" s="174" t="n"/>
      <c r="BT406" s="174" t="n"/>
      <c r="BU406" s="174" t="n"/>
      <c r="BV406" s="174" t="n"/>
      <c r="BW406" s="174" t="n"/>
      <c r="BX406" s="174" t="n"/>
      <c r="BY406" s="174" t="n"/>
      <c r="BZ406" s="175" t="n"/>
      <c r="CA406" s="176" t="n"/>
      <c r="CB406" s="177" t="n"/>
      <c r="CC406" s="118" t="n"/>
      <c r="CD406" s="178" t="n"/>
      <c r="CE406" s="120" t="n"/>
      <c r="CF406" s="178" t="n"/>
      <c r="CG406" s="179" t="n"/>
      <c r="CH406" s="178" t="n"/>
      <c r="CI406" s="180" t="n"/>
      <c r="CJ406" s="181" t="n"/>
      <c r="CK406" s="182" t="n"/>
    </row>
    <row r="407">
      <c r="A407" s="83" t="inlineStr">
        <is>
          <t>A2236</t>
        </is>
      </c>
      <c r="B407" s="70" t="inlineStr">
        <is>
          <t>Nguyễn Thị Huệ</t>
        </is>
      </c>
      <c r="C407" s="77" t="inlineStr">
        <is>
          <t>Kế Toán Tài Chính</t>
        </is>
      </c>
      <c r="D407" s="84" t="inlineStr">
        <is>
          <t>Gián tiếp</t>
        </is>
      </c>
      <c r="E407" s="69" t="inlineStr">
        <is>
          <t>2022-03-07</t>
        </is>
      </c>
      <c r="F407" s="69" t="inlineStr"/>
      <c r="G407" s="73" t="inlineStr">
        <is>
          <t>08:04</t>
        </is>
      </c>
      <c r="H407" s="73" t="inlineStr">
        <is>
          <t>16:48</t>
        </is>
      </c>
      <c r="I407" s="75" t="inlineStr">
        <is>
          <t>08:00</t>
        </is>
      </c>
      <c r="J407" s="75" t="inlineStr">
        <is>
          <t>17:41</t>
        </is>
      </c>
      <c r="K407" s="73" t="inlineStr">
        <is>
          <t>08:01</t>
        </is>
      </c>
      <c r="L407" s="73" t="inlineStr">
        <is>
          <t>17:39</t>
        </is>
      </c>
      <c r="M407" s="73" t="inlineStr">
        <is>
          <t>08:10</t>
        </is>
      </c>
      <c r="N407" s="73" t="inlineStr">
        <is>
          <t>16:37</t>
        </is>
      </c>
      <c r="O407" s="75" t="inlineStr"/>
      <c r="P407" s="75" t="inlineStr"/>
      <c r="Q407" s="73" t="inlineStr">
        <is>
          <t>07:56</t>
        </is>
      </c>
      <c r="R407" s="73" t="inlineStr">
        <is>
          <t>17:22</t>
        </is>
      </c>
      <c r="S407" s="73" t="inlineStr">
        <is>
          <t>08:00</t>
        </is>
      </c>
      <c r="T407" s="73" t="inlineStr">
        <is>
          <t>18:05</t>
        </is>
      </c>
      <c r="U407" s="73" t="inlineStr">
        <is>
          <t>07:57</t>
        </is>
      </c>
      <c r="V407" s="73" t="inlineStr">
        <is>
          <t>18:15</t>
        </is>
      </c>
      <c r="W407" s="73" t="inlineStr">
        <is>
          <t>07:59</t>
        </is>
      </c>
      <c r="X407" s="73" t="inlineStr">
        <is>
          <t>17:27</t>
        </is>
      </c>
      <c r="Y407" s="73" t="inlineStr">
        <is>
          <t>08:09</t>
        </is>
      </c>
      <c r="Z407" s="73" t="inlineStr">
        <is>
          <t>16:40</t>
        </is>
      </c>
      <c r="AA407" s="73" t="inlineStr">
        <is>
          <t>08:05</t>
        </is>
      </c>
      <c r="AB407" s="73" t="inlineStr">
        <is>
          <t>16:37</t>
        </is>
      </c>
      <c r="AC407" s="73" t="inlineStr"/>
      <c r="AD407" s="73" t="inlineStr"/>
      <c r="AE407" s="73" t="inlineStr">
        <is>
          <t>07:56</t>
        </is>
      </c>
      <c r="AF407" s="73" t="inlineStr">
        <is>
          <t>17:48</t>
        </is>
      </c>
      <c r="AG407" s="73" t="inlineStr">
        <is>
          <t>07:55</t>
        </is>
      </c>
      <c r="AH407" s="73" t="inlineStr">
        <is>
          <t>16:55</t>
        </is>
      </c>
      <c r="AI407" s="73" t="inlineStr">
        <is>
          <t>07:55</t>
        </is>
      </c>
      <c r="AJ407" s="73" t="inlineStr">
        <is>
          <t>16:51</t>
        </is>
      </c>
      <c r="AK407" s="73" t="inlineStr">
        <is>
          <t>07:49</t>
        </is>
      </c>
      <c r="AL407" s="73" t="inlineStr">
        <is>
          <t>17:08</t>
        </is>
      </c>
      <c r="AM407" s="73" t="inlineStr"/>
      <c r="AN407" s="73" t="inlineStr"/>
      <c r="AO407" s="73" t="inlineStr"/>
      <c r="AP407" s="73" t="inlineStr"/>
      <c r="AQ407" s="73" t="inlineStr"/>
      <c r="AR407" s="73" t="inlineStr"/>
      <c r="AS407" s="73" t="inlineStr">
        <is>
          <t>07:58</t>
        </is>
      </c>
      <c r="AT407" s="73" t="inlineStr">
        <is>
          <t>17:01</t>
        </is>
      </c>
      <c r="AU407" s="73" t="inlineStr">
        <is>
          <t>07:52</t>
        </is>
      </c>
      <c r="AV407" s="73" t="inlineStr">
        <is>
          <t>17:26</t>
        </is>
      </c>
      <c r="AW407" s="73" t="inlineStr">
        <is>
          <t>07:57</t>
        </is>
      </c>
      <c r="AX407" s="73" t="inlineStr">
        <is>
          <t>17:11</t>
        </is>
      </c>
      <c r="AY407" s="73" t="inlineStr">
        <is>
          <t>07:57</t>
        </is>
      </c>
      <c r="AZ407" s="73" t="inlineStr"/>
      <c r="BA407" s="73" t="inlineStr">
        <is>
          <t>07:56</t>
        </is>
      </c>
      <c r="BB407" s="73" t="inlineStr">
        <is>
          <t>16:51</t>
        </is>
      </c>
      <c r="BC407" s="73" t="inlineStr">
        <is>
          <t>07:55</t>
        </is>
      </c>
      <c r="BD407" s="73" t="inlineStr">
        <is>
          <t>12:05</t>
        </is>
      </c>
      <c r="BE407" s="73" t="inlineStr"/>
      <c r="BF407" s="73" t="inlineStr"/>
      <c r="BG407" s="73" t="inlineStr">
        <is>
          <t>07:53</t>
        </is>
      </c>
      <c r="BH407" s="73" t="inlineStr">
        <is>
          <t>17:06</t>
        </is>
      </c>
      <c r="BI407" s="73" t="inlineStr">
        <is>
          <t>07:57</t>
        </is>
      </c>
      <c r="BJ407" s="73" t="inlineStr">
        <is>
          <t>17:34</t>
        </is>
      </c>
      <c r="BK407" s="73" t="inlineStr">
        <is>
          <t>07:51</t>
        </is>
      </c>
      <c r="BL407" s="73" t="inlineStr">
        <is>
          <t>17:25</t>
        </is>
      </c>
      <c r="BM407" s="73" t="inlineStr">
        <is>
          <t>07:56</t>
        </is>
      </c>
      <c r="BN407" s="73" t="inlineStr">
        <is>
          <t>17:44</t>
        </is>
      </c>
      <c r="BO407" s="73" t="n"/>
      <c r="BP407" s="96" t="n"/>
      <c r="BQ407" s="174" t="n"/>
      <c r="BR407" s="174" t="n"/>
      <c r="BS407" s="174" t="n"/>
      <c r="BT407" s="174" t="n"/>
      <c r="BU407" s="174" t="n"/>
      <c r="BV407" s="174" t="n"/>
      <c r="BW407" s="174" t="n"/>
      <c r="BX407" s="174" t="n"/>
      <c r="BY407" s="174" t="n"/>
      <c r="BZ407" s="175" t="n"/>
      <c r="CA407" s="176" t="n"/>
      <c r="CB407" s="177" t="n"/>
      <c r="CC407" s="118" t="n"/>
      <c r="CD407" s="178" t="n"/>
      <c r="CE407" s="120" t="n"/>
      <c r="CF407" s="178" t="n"/>
      <c r="CG407" s="179" t="n"/>
      <c r="CH407" s="178" t="n"/>
      <c r="CI407" s="180" t="n"/>
      <c r="CJ407" s="181" t="n"/>
      <c r="CK407" s="182" t="n"/>
    </row>
    <row r="408">
      <c r="A408" s="83" t="inlineStr">
        <is>
          <t>A2237</t>
        </is>
      </c>
      <c r="B408" s="70" t="inlineStr">
        <is>
          <t>Võ Hoài Nam</t>
        </is>
      </c>
      <c r="C408" s="77" t="inlineStr">
        <is>
          <t>X1 Ép - A</t>
        </is>
      </c>
      <c r="D408" s="84" t="inlineStr">
        <is>
          <t>Trực tiếp</t>
        </is>
      </c>
      <c r="E408" s="69" t="inlineStr">
        <is>
          <t>2022-03-04</t>
        </is>
      </c>
      <c r="F408" s="69" t="inlineStr"/>
      <c r="G408" s="73" t="inlineStr">
        <is>
          <t>06:02</t>
        </is>
      </c>
      <c r="H408" s="73" t="inlineStr">
        <is>
          <t>17:38</t>
        </is>
      </c>
      <c r="I408" s="75" t="inlineStr">
        <is>
          <t>17:28</t>
        </is>
      </c>
      <c r="J408" s="75" t="inlineStr">
        <is>
          <t>06:01</t>
        </is>
      </c>
      <c r="K408" s="73" t="inlineStr">
        <is>
          <t>17:23</t>
        </is>
      </c>
      <c r="L408" s="73" t="inlineStr">
        <is>
          <t>06:01</t>
        </is>
      </c>
      <c r="M408" s="73" t="inlineStr">
        <is>
          <t>17:35</t>
        </is>
      </c>
      <c r="N408" s="73" t="inlineStr">
        <is>
          <t>06:02</t>
        </is>
      </c>
      <c r="O408" s="75" t="inlineStr"/>
      <c r="P408" s="75" t="inlineStr"/>
      <c r="Q408" s="73" t="inlineStr"/>
      <c r="R408" s="73" t="inlineStr">
        <is>
          <t>18:02</t>
        </is>
      </c>
      <c r="S408" s="73" t="inlineStr">
        <is>
          <t>05:35</t>
        </is>
      </c>
      <c r="T408" s="73" t="inlineStr">
        <is>
          <t>18:02</t>
        </is>
      </c>
      <c r="U408" s="73" t="inlineStr">
        <is>
          <t>05:39</t>
        </is>
      </c>
      <c r="V408" s="73" t="inlineStr">
        <is>
          <t>18:02</t>
        </is>
      </c>
      <c r="W408" s="73" t="inlineStr">
        <is>
          <t>05:46</t>
        </is>
      </c>
      <c r="X408" s="73" t="inlineStr">
        <is>
          <t>18:03</t>
        </is>
      </c>
      <c r="Y408" s="73" t="inlineStr">
        <is>
          <t>05:51</t>
        </is>
      </c>
      <c r="Z408" s="73" t="inlineStr">
        <is>
          <t>18:03</t>
        </is>
      </c>
      <c r="AA408" s="73" t="inlineStr">
        <is>
          <t>05:41</t>
        </is>
      </c>
      <c r="AB408" s="73" t="inlineStr">
        <is>
          <t>18:02</t>
        </is>
      </c>
      <c r="AC408" s="73" t="inlineStr"/>
      <c r="AD408" s="73" t="inlineStr"/>
      <c r="AE408" s="73" t="inlineStr">
        <is>
          <t>17:35</t>
        </is>
      </c>
      <c r="AF408" s="73" t="inlineStr">
        <is>
          <t>06:01</t>
        </is>
      </c>
      <c r="AG408" s="73" t="inlineStr">
        <is>
          <t>17:37</t>
        </is>
      </c>
      <c r="AH408" s="73" t="inlineStr">
        <is>
          <t>06:02</t>
        </is>
      </c>
      <c r="AI408" s="73" t="inlineStr">
        <is>
          <t>17:19</t>
        </is>
      </c>
      <c r="AJ408" s="73" t="inlineStr">
        <is>
          <t>06:01</t>
        </is>
      </c>
      <c r="AK408" s="73" t="inlineStr">
        <is>
          <t>17:25</t>
        </is>
      </c>
      <c r="AL408" s="73" t="inlineStr">
        <is>
          <t>06:01</t>
        </is>
      </c>
      <c r="AM408" s="73" t="inlineStr">
        <is>
          <t>17:17</t>
        </is>
      </c>
      <c r="AN408" s="73" t="inlineStr">
        <is>
          <t>06:01</t>
        </is>
      </c>
      <c r="AO408" s="73" t="inlineStr"/>
      <c r="AP408" s="73" t="inlineStr"/>
      <c r="AQ408" s="73" t="inlineStr"/>
      <c r="AR408" s="73" t="inlineStr"/>
      <c r="AS408" s="73" t="inlineStr"/>
      <c r="AT408" s="73" t="inlineStr"/>
      <c r="AU408" s="73" t="inlineStr">
        <is>
          <t>05:32</t>
        </is>
      </c>
      <c r="AV408" s="73" t="inlineStr">
        <is>
          <t>18:01</t>
        </is>
      </c>
      <c r="AW408" s="73" t="inlineStr">
        <is>
          <t>05:45</t>
        </is>
      </c>
      <c r="AX408" s="73" t="inlineStr">
        <is>
          <t>18:01</t>
        </is>
      </c>
      <c r="AY408" s="73" t="inlineStr">
        <is>
          <t>05:45</t>
        </is>
      </c>
      <c r="AZ408" s="73" t="inlineStr">
        <is>
          <t>18:02</t>
        </is>
      </c>
      <c r="BA408" s="73" t="inlineStr">
        <is>
          <t>05:40</t>
        </is>
      </c>
      <c r="BB408" s="73" t="inlineStr">
        <is>
          <t>18:01</t>
        </is>
      </c>
      <c r="BC408" s="73" t="inlineStr">
        <is>
          <t>05:43</t>
        </is>
      </c>
      <c r="BD408" s="73" t="inlineStr">
        <is>
          <t>18:02</t>
        </is>
      </c>
      <c r="BE408" s="73" t="inlineStr"/>
      <c r="BF408" s="73" t="inlineStr"/>
      <c r="BG408" s="73" t="inlineStr">
        <is>
          <t>17:43</t>
        </is>
      </c>
      <c r="BH408" s="73" t="inlineStr">
        <is>
          <t>06:01</t>
        </is>
      </c>
      <c r="BI408" s="73" t="inlineStr">
        <is>
          <t>18:02</t>
        </is>
      </c>
      <c r="BJ408" s="73" t="inlineStr">
        <is>
          <t>06:01</t>
        </is>
      </c>
      <c r="BK408" s="73" t="inlineStr">
        <is>
          <t>17:41</t>
        </is>
      </c>
      <c r="BL408" s="73" t="inlineStr">
        <is>
          <t>06:00</t>
        </is>
      </c>
      <c r="BM408" s="73" t="inlineStr">
        <is>
          <t>17:36</t>
        </is>
      </c>
      <c r="BN408" s="73" t="inlineStr">
        <is>
          <t>06:01</t>
        </is>
      </c>
      <c r="BO408" s="73" t="n"/>
      <c r="BP408" s="96" t="n"/>
      <c r="BQ408" s="174" t="n"/>
      <c r="BR408" s="174" t="n"/>
      <c r="BS408" s="174" t="n"/>
      <c r="BT408" s="174" t="n"/>
      <c r="BU408" s="174" t="n"/>
      <c r="BV408" s="174" t="n"/>
      <c r="BW408" s="174" t="n"/>
      <c r="BX408" s="174" t="n"/>
      <c r="BY408" s="174" t="n"/>
      <c r="BZ408" s="175" t="n"/>
      <c r="CA408" s="176" t="n"/>
      <c r="CB408" s="177" t="n"/>
      <c r="CC408" s="118" t="n"/>
      <c r="CD408" s="178" t="n"/>
      <c r="CE408" s="120" t="n"/>
      <c r="CF408" s="178" t="n"/>
      <c r="CG408" s="179" t="n"/>
      <c r="CH408" s="178" t="n"/>
      <c r="CI408" s="180" t="n"/>
      <c r="CJ408" s="181" t="n"/>
      <c r="CK408" s="182" t="n"/>
    </row>
    <row r="409">
      <c r="A409" s="83" t="inlineStr">
        <is>
          <t>A2238</t>
        </is>
      </c>
      <c r="B409" s="70" t="inlineStr">
        <is>
          <t>Trần Văn Linh</t>
        </is>
      </c>
      <c r="C409" s="77" t="inlineStr">
        <is>
          <t>QA/QC Hành Chính</t>
        </is>
      </c>
      <c r="D409" s="84" t="inlineStr">
        <is>
          <t>Gián tiếp</t>
        </is>
      </c>
      <c r="E409" s="69" t="inlineStr">
        <is>
          <t>2022-03-16</t>
        </is>
      </c>
      <c r="F409" s="69" t="inlineStr"/>
      <c r="G409" s="73" t="inlineStr">
        <is>
          <t>07:54</t>
        </is>
      </c>
      <c r="H409" s="73" t="inlineStr">
        <is>
          <t>16:38</t>
        </is>
      </c>
      <c r="I409" s="75" t="inlineStr">
        <is>
          <t>07:54</t>
        </is>
      </c>
      <c r="J409" s="75" t="inlineStr">
        <is>
          <t>16:38</t>
        </is>
      </c>
      <c r="K409" s="73" t="inlineStr">
        <is>
          <t>07:45</t>
        </is>
      </c>
      <c r="L409" s="73" t="inlineStr">
        <is>
          <t>16:30</t>
        </is>
      </c>
      <c r="M409" s="73" t="inlineStr"/>
      <c r="N409" s="73" t="inlineStr"/>
      <c r="O409" s="75" t="inlineStr"/>
      <c r="P409" s="75" t="inlineStr"/>
      <c r="Q409" s="73" t="inlineStr">
        <is>
          <t>07:51</t>
        </is>
      </c>
      <c r="R409" s="73" t="inlineStr">
        <is>
          <t>16:40</t>
        </is>
      </c>
      <c r="S409" s="73" t="inlineStr">
        <is>
          <t>07:54</t>
        </is>
      </c>
      <c r="T409" s="73" t="inlineStr">
        <is>
          <t>16:50</t>
        </is>
      </c>
      <c r="U409" s="73" t="inlineStr">
        <is>
          <t>07:54</t>
        </is>
      </c>
      <c r="V409" s="73" t="inlineStr">
        <is>
          <t>16:50</t>
        </is>
      </c>
      <c r="W409" s="73" t="inlineStr">
        <is>
          <t>07:57</t>
        </is>
      </c>
      <c r="X409" s="73" t="inlineStr">
        <is>
          <t>16:40</t>
        </is>
      </c>
      <c r="Y409" s="73" t="inlineStr">
        <is>
          <t>07:38</t>
        </is>
      </c>
      <c r="Z409" s="73" t="inlineStr">
        <is>
          <t>16:37</t>
        </is>
      </c>
      <c r="AA409" s="73" t="inlineStr"/>
      <c r="AB409" s="73" t="inlineStr"/>
      <c r="AC409" s="73" t="inlineStr"/>
      <c r="AD409" s="73" t="inlineStr"/>
      <c r="AE409" s="73" t="inlineStr">
        <is>
          <t>07:57</t>
        </is>
      </c>
      <c r="AF409" s="73" t="inlineStr">
        <is>
          <t>17:07</t>
        </is>
      </c>
      <c r="AG409" s="73" t="inlineStr">
        <is>
          <t>07:51</t>
        </is>
      </c>
      <c r="AH409" s="73" t="inlineStr">
        <is>
          <t>16:54</t>
        </is>
      </c>
      <c r="AI409" s="73" t="inlineStr">
        <is>
          <t>07:54</t>
        </is>
      </c>
      <c r="AJ409" s="73" t="inlineStr">
        <is>
          <t>16:37</t>
        </is>
      </c>
      <c r="AK409" s="73" t="inlineStr">
        <is>
          <t>07:54</t>
        </is>
      </c>
      <c r="AL409" s="73" t="inlineStr">
        <is>
          <t>16:41</t>
        </is>
      </c>
      <c r="AM409" s="73" t="inlineStr">
        <is>
          <t>07:49</t>
        </is>
      </c>
      <c r="AN409" s="73" t="inlineStr">
        <is>
          <t>16:49</t>
        </is>
      </c>
      <c r="AO409" s="73" t="inlineStr">
        <is>
          <t>07:49</t>
        </is>
      </c>
      <c r="AP409" s="73" t="inlineStr">
        <is>
          <t>16:42</t>
        </is>
      </c>
      <c r="AQ409" s="73" t="inlineStr"/>
      <c r="AR409" s="73" t="inlineStr"/>
      <c r="AS409" s="73" t="inlineStr"/>
      <c r="AT409" s="73" t="inlineStr"/>
      <c r="AU409" s="73" t="inlineStr">
        <is>
          <t>06:09</t>
        </is>
      </c>
      <c r="AV409" s="73" t="inlineStr">
        <is>
          <t>19:00</t>
        </is>
      </c>
      <c r="AW409" s="73" t="inlineStr">
        <is>
          <t>07:49</t>
        </is>
      </c>
      <c r="AX409" s="73" t="inlineStr">
        <is>
          <t>16:40</t>
        </is>
      </c>
      <c r="AY409" s="73" t="inlineStr">
        <is>
          <t>07:52</t>
        </is>
      </c>
      <c r="AZ409" s="73" t="inlineStr">
        <is>
          <t>17:30</t>
        </is>
      </c>
      <c r="BA409" s="73" t="inlineStr">
        <is>
          <t>07:54</t>
        </is>
      </c>
      <c r="BB409" s="73" t="inlineStr">
        <is>
          <t>16:40</t>
        </is>
      </c>
      <c r="BC409" s="73" t="inlineStr">
        <is>
          <t>07:51</t>
        </is>
      </c>
      <c r="BD409" s="73" t="inlineStr">
        <is>
          <t>16:39</t>
        </is>
      </c>
      <c r="BE409" s="73" t="inlineStr"/>
      <c r="BF409" s="73" t="inlineStr"/>
      <c r="BG409" s="73" t="inlineStr">
        <is>
          <t>12:24</t>
        </is>
      </c>
      <c r="BH409" s="73" t="inlineStr">
        <is>
          <t>16:41</t>
        </is>
      </c>
      <c r="BI409" s="73" t="inlineStr">
        <is>
          <t>07:54</t>
        </is>
      </c>
      <c r="BJ409" s="73" t="inlineStr">
        <is>
          <t>16:47</t>
        </is>
      </c>
      <c r="BK409" s="73" t="inlineStr">
        <is>
          <t>07:53</t>
        </is>
      </c>
      <c r="BL409" s="73" t="inlineStr">
        <is>
          <t>16:38</t>
        </is>
      </c>
      <c r="BM409" s="73" t="inlineStr">
        <is>
          <t>07:54</t>
        </is>
      </c>
      <c r="BN409" s="73" t="inlineStr">
        <is>
          <t>21:54</t>
        </is>
      </c>
      <c r="BO409" s="73" t="n"/>
      <c r="BP409" s="96" t="n"/>
      <c r="BQ409" s="174" t="n"/>
      <c r="BR409" s="174" t="n"/>
      <c r="BS409" s="174" t="n"/>
      <c r="BT409" s="174" t="n"/>
      <c r="BU409" s="174" t="n"/>
      <c r="BV409" s="174" t="n"/>
      <c r="BW409" s="174" t="n"/>
      <c r="BX409" s="174" t="n"/>
      <c r="BY409" s="174" t="n"/>
      <c r="BZ409" s="175" t="n"/>
      <c r="CA409" s="176" t="n"/>
      <c r="CB409" s="177" t="n"/>
      <c r="CC409" s="118" t="n"/>
      <c r="CD409" s="178" t="n"/>
      <c r="CE409" s="120" t="n"/>
      <c r="CF409" s="178" t="n"/>
      <c r="CG409" s="179" t="n"/>
      <c r="CH409" s="178" t="n"/>
      <c r="CI409" s="180" t="n"/>
      <c r="CJ409" s="181" t="n"/>
      <c r="CK409" s="182" t="n"/>
    </row>
    <row r="410">
      <c r="A410" s="83" t="inlineStr">
        <is>
          <t>A2239</t>
        </is>
      </c>
      <c r="B410" s="70" t="inlineStr">
        <is>
          <t>Đặng Thị Mỹ Duyên</t>
        </is>
      </c>
      <c r="C410" s="77" t="inlineStr">
        <is>
          <t>QA/QC X1 Xi</t>
        </is>
      </c>
      <c r="D410" s="84" t="inlineStr">
        <is>
          <t>Trực tiếp</t>
        </is>
      </c>
      <c r="E410" s="69" t="inlineStr">
        <is>
          <t>2022-03-04</t>
        </is>
      </c>
      <c r="F410" s="69" t="inlineStr"/>
      <c r="G410" s="73" t="inlineStr">
        <is>
          <t>05:57</t>
        </is>
      </c>
      <c r="H410" s="73" t="inlineStr">
        <is>
          <t>18:03</t>
        </is>
      </c>
      <c r="I410" s="75" t="inlineStr">
        <is>
          <t>05:55</t>
        </is>
      </c>
      <c r="J410" s="75" t="inlineStr">
        <is>
          <t>18:04</t>
        </is>
      </c>
      <c r="K410" s="73" t="inlineStr">
        <is>
          <t>06:00</t>
        </is>
      </c>
      <c r="L410" s="73" t="inlineStr">
        <is>
          <t>18:01</t>
        </is>
      </c>
      <c r="M410" s="73" t="inlineStr">
        <is>
          <t>07:44</t>
        </is>
      </c>
      <c r="N410" s="73" t="inlineStr">
        <is>
          <t>18:00</t>
        </is>
      </c>
      <c r="O410" s="75" t="inlineStr"/>
      <c r="P410" s="75" t="inlineStr"/>
      <c r="Q410" s="73" t="inlineStr">
        <is>
          <t>17:47</t>
        </is>
      </c>
      <c r="R410" s="73" t="inlineStr">
        <is>
          <t>06:01</t>
        </is>
      </c>
      <c r="S410" s="73" t="inlineStr">
        <is>
          <t>17:45</t>
        </is>
      </c>
      <c r="T410" s="73" t="inlineStr">
        <is>
          <t>06:00</t>
        </is>
      </c>
      <c r="U410" s="73" t="inlineStr">
        <is>
          <t>17:51</t>
        </is>
      </c>
      <c r="V410" s="73" t="inlineStr">
        <is>
          <t>06:00</t>
        </is>
      </c>
      <c r="W410" s="73" t="inlineStr">
        <is>
          <t>17:53</t>
        </is>
      </c>
      <c r="X410" s="73" t="inlineStr">
        <is>
          <t>06:00</t>
        </is>
      </c>
      <c r="Y410" s="73" t="inlineStr">
        <is>
          <t>17:52</t>
        </is>
      </c>
      <c r="Z410" s="73" t="inlineStr">
        <is>
          <t>05:58</t>
        </is>
      </c>
      <c r="AA410" s="73" t="inlineStr">
        <is>
          <t>05:58</t>
        </is>
      </c>
      <c r="AB410" s="73" t="inlineStr">
        <is>
          <t>14:00</t>
        </is>
      </c>
      <c r="AC410" s="73" t="inlineStr"/>
      <c r="AD410" s="73" t="inlineStr"/>
      <c r="AE410" s="73" t="inlineStr"/>
      <c r="AF410" s="73" t="inlineStr"/>
      <c r="AG410" s="73" t="inlineStr"/>
      <c r="AH410" s="73" t="inlineStr"/>
      <c r="AI410" s="73" t="inlineStr"/>
      <c r="AJ410" s="73" t="inlineStr"/>
      <c r="AK410" s="73" t="inlineStr"/>
      <c r="AL410" s="73" t="inlineStr"/>
      <c r="AM410" s="73" t="inlineStr"/>
      <c r="AN410" s="73" t="inlineStr"/>
      <c r="AO410" s="73" t="inlineStr"/>
      <c r="AP410" s="73" t="inlineStr"/>
      <c r="AQ410" s="73" t="inlineStr"/>
      <c r="AR410" s="73" t="inlineStr"/>
      <c r="AS410" s="73" t="inlineStr"/>
      <c r="AT410" s="73" t="inlineStr"/>
      <c r="AU410" s="73" t="inlineStr"/>
      <c r="AV410" s="73" t="inlineStr"/>
      <c r="AW410" s="73" t="inlineStr"/>
      <c r="AX410" s="73" t="inlineStr"/>
      <c r="AY410" s="73" t="inlineStr"/>
      <c r="AZ410" s="73" t="inlineStr"/>
      <c r="BA410" s="73" t="inlineStr"/>
      <c r="BB410" s="73" t="inlineStr"/>
      <c r="BC410" s="73" t="inlineStr"/>
      <c r="BD410" s="73" t="inlineStr"/>
      <c r="BE410" s="73" t="inlineStr"/>
      <c r="BF410" s="73" t="inlineStr"/>
      <c r="BG410" s="73" t="inlineStr"/>
      <c r="BH410" s="73" t="inlineStr"/>
      <c r="BI410" s="73" t="inlineStr"/>
      <c r="BJ410" s="73" t="inlineStr"/>
      <c r="BK410" s="73" t="inlineStr"/>
      <c r="BL410" s="73" t="inlineStr"/>
      <c r="BM410" s="73" t="inlineStr"/>
      <c r="BN410" s="73" t="inlineStr"/>
      <c r="BO410" s="73" t="n"/>
      <c r="BP410" s="96" t="n"/>
      <c r="BQ410" s="174" t="n"/>
      <c r="BR410" s="174" t="n"/>
      <c r="BS410" s="174" t="n"/>
      <c r="BT410" s="174" t="n"/>
      <c r="BU410" s="174" t="n"/>
      <c r="BV410" s="174" t="n"/>
      <c r="BW410" s="174" t="n"/>
      <c r="BX410" s="174" t="n"/>
      <c r="BY410" s="174" t="n"/>
      <c r="BZ410" s="175" t="n"/>
      <c r="CA410" s="176" t="n"/>
      <c r="CB410" s="177" t="n"/>
      <c r="CC410" s="118" t="n"/>
      <c r="CD410" s="178" t="n"/>
      <c r="CE410" s="120" t="n"/>
      <c r="CF410" s="178" t="n"/>
      <c r="CG410" s="179" t="n"/>
      <c r="CH410" s="178" t="n"/>
      <c r="CI410" s="180" t="n"/>
      <c r="CJ410" s="181" t="n"/>
      <c r="CK410" s="182" t="n"/>
    </row>
    <row r="411">
      <c r="A411" s="83" t="inlineStr">
        <is>
          <t>A2242</t>
        </is>
      </c>
      <c r="B411" s="70" t="inlineStr">
        <is>
          <t>Trần Thị Thiên Hương</t>
        </is>
      </c>
      <c r="C411" s="77" t="inlineStr">
        <is>
          <t>Kế Toán Tài Chính</t>
        </is>
      </c>
      <c r="D411" s="84" t="inlineStr">
        <is>
          <t>Gián tiếp</t>
        </is>
      </c>
      <c r="E411" s="69" t="inlineStr">
        <is>
          <t>2022-03-07</t>
        </is>
      </c>
      <c r="F411" s="69" t="inlineStr"/>
      <c r="G411" s="73" t="inlineStr">
        <is>
          <t>07:48</t>
        </is>
      </c>
      <c r="H411" s="73" t="inlineStr">
        <is>
          <t>16:36</t>
        </is>
      </c>
      <c r="I411" s="75" t="inlineStr">
        <is>
          <t>07:51</t>
        </is>
      </c>
      <c r="J411" s="75" t="inlineStr">
        <is>
          <t>16:39</t>
        </is>
      </c>
      <c r="K411" s="73" t="inlineStr">
        <is>
          <t>07:50</t>
        </is>
      </c>
      <c r="L411" s="73" t="inlineStr">
        <is>
          <t>16:41</t>
        </is>
      </c>
      <c r="M411" s="73" t="inlineStr">
        <is>
          <t>07:38</t>
        </is>
      </c>
      <c r="N411" s="73" t="inlineStr">
        <is>
          <t>16:37</t>
        </is>
      </c>
      <c r="O411" s="75" t="inlineStr"/>
      <c r="P411" s="75" t="inlineStr"/>
      <c r="Q411" s="73" t="inlineStr">
        <is>
          <t>07:49</t>
        </is>
      </c>
      <c r="R411" s="73" t="inlineStr"/>
      <c r="S411" s="73" t="inlineStr">
        <is>
          <t>07:52</t>
        </is>
      </c>
      <c r="T411" s="73" t="inlineStr">
        <is>
          <t>16:39</t>
        </is>
      </c>
      <c r="U411" s="73" t="inlineStr">
        <is>
          <t>07:57</t>
        </is>
      </c>
      <c r="V411" s="73" t="inlineStr">
        <is>
          <t>16:36</t>
        </is>
      </c>
      <c r="W411" s="73" t="inlineStr">
        <is>
          <t>07:47</t>
        </is>
      </c>
      <c r="X411" s="73" t="inlineStr">
        <is>
          <t>16:39</t>
        </is>
      </c>
      <c r="Y411" s="73" t="inlineStr">
        <is>
          <t>07:47</t>
        </is>
      </c>
      <c r="Z411" s="73" t="inlineStr">
        <is>
          <t>16:39</t>
        </is>
      </c>
      <c r="AA411" s="73" t="inlineStr"/>
      <c r="AB411" s="73" t="inlineStr"/>
      <c r="AC411" s="73" t="inlineStr"/>
      <c r="AD411" s="73" t="inlineStr"/>
      <c r="AE411" s="73" t="inlineStr">
        <is>
          <t>07:45</t>
        </is>
      </c>
      <c r="AF411" s="73" t="inlineStr">
        <is>
          <t>16:38</t>
        </is>
      </c>
      <c r="AG411" s="73" t="inlineStr">
        <is>
          <t>07:46</t>
        </is>
      </c>
      <c r="AH411" s="73" t="inlineStr">
        <is>
          <t>16:37</t>
        </is>
      </c>
      <c r="AI411" s="73" t="inlineStr">
        <is>
          <t>07:44</t>
        </is>
      </c>
      <c r="AJ411" s="73" t="inlineStr">
        <is>
          <t>16:34</t>
        </is>
      </c>
      <c r="AK411" s="73" t="inlineStr">
        <is>
          <t>07:48</t>
        </is>
      </c>
      <c r="AL411" s="73" t="inlineStr">
        <is>
          <t>16:35</t>
        </is>
      </c>
      <c r="AM411" s="73" t="inlineStr">
        <is>
          <t>07:46</t>
        </is>
      </c>
      <c r="AN411" s="73" t="inlineStr">
        <is>
          <t>16:42</t>
        </is>
      </c>
      <c r="AO411" s="73" t="inlineStr"/>
      <c r="AP411" s="73" t="inlineStr"/>
      <c r="AQ411" s="73" t="inlineStr"/>
      <c r="AR411" s="73" t="inlineStr"/>
      <c r="AS411" s="73" t="inlineStr">
        <is>
          <t>09:42</t>
        </is>
      </c>
      <c r="AT411" s="73" t="inlineStr">
        <is>
          <t>17:00</t>
        </is>
      </c>
      <c r="AU411" s="73" t="inlineStr">
        <is>
          <t>07:48</t>
        </is>
      </c>
      <c r="AV411" s="73" t="inlineStr">
        <is>
          <t>16:38</t>
        </is>
      </c>
      <c r="AW411" s="73" t="inlineStr">
        <is>
          <t>07:51</t>
        </is>
      </c>
      <c r="AX411" s="73" t="inlineStr">
        <is>
          <t>16:37</t>
        </is>
      </c>
      <c r="AY411" s="73" t="inlineStr">
        <is>
          <t>07:47</t>
        </is>
      </c>
      <c r="AZ411" s="73" t="inlineStr">
        <is>
          <t>16:36</t>
        </is>
      </c>
      <c r="BA411" s="73" t="inlineStr">
        <is>
          <t>07:48</t>
        </is>
      </c>
      <c r="BB411" s="73" t="inlineStr">
        <is>
          <t>16:37</t>
        </is>
      </c>
      <c r="BC411" s="73" t="inlineStr">
        <is>
          <t>07:39</t>
        </is>
      </c>
      <c r="BD411" s="73" t="inlineStr">
        <is>
          <t>16:17</t>
        </is>
      </c>
      <c r="BE411" s="73" t="inlineStr"/>
      <c r="BF411" s="73" t="inlineStr"/>
      <c r="BG411" s="73" t="inlineStr">
        <is>
          <t>07:47</t>
        </is>
      </c>
      <c r="BH411" s="73" t="inlineStr">
        <is>
          <t>16:38</t>
        </is>
      </c>
      <c r="BI411" s="73" t="inlineStr">
        <is>
          <t>07:53</t>
        </is>
      </c>
      <c r="BJ411" s="73" t="inlineStr">
        <is>
          <t>16:37</t>
        </is>
      </c>
      <c r="BK411" s="73" t="inlineStr">
        <is>
          <t>07:43</t>
        </is>
      </c>
      <c r="BL411" s="73" t="inlineStr">
        <is>
          <t>16:38</t>
        </is>
      </c>
      <c r="BM411" s="73" t="inlineStr">
        <is>
          <t>07:43</t>
        </is>
      </c>
      <c r="BN411" s="73" t="inlineStr">
        <is>
          <t>16:39</t>
        </is>
      </c>
      <c r="BO411" s="73" t="n"/>
      <c r="BP411" s="96" t="n"/>
      <c r="BQ411" s="174" t="n"/>
      <c r="BR411" s="174" t="n"/>
      <c r="BS411" s="174" t="n"/>
      <c r="BT411" s="174" t="n"/>
      <c r="BU411" s="174" t="n"/>
      <c r="BV411" s="174" t="n"/>
      <c r="BW411" s="174" t="n"/>
      <c r="BX411" s="174" t="n"/>
      <c r="BY411" s="174" t="n"/>
      <c r="BZ411" s="175" t="n"/>
      <c r="CA411" s="176" t="n"/>
      <c r="CB411" s="177" t="n"/>
      <c r="CC411" s="118" t="n"/>
      <c r="CD411" s="178" t="n"/>
      <c r="CE411" s="120" t="n"/>
      <c r="CF411" s="178" t="n"/>
      <c r="CG411" s="179" t="n"/>
      <c r="CH411" s="178" t="n"/>
      <c r="CI411" s="180" t="n"/>
      <c r="CJ411" s="181" t="n"/>
      <c r="CK411" s="182" t="n"/>
    </row>
    <row r="412">
      <c r="A412" s="83" t="inlineStr">
        <is>
          <t>A2243</t>
        </is>
      </c>
      <c r="B412" s="70" t="inlineStr">
        <is>
          <t>Nguyễn Thị Xuân</t>
        </is>
      </c>
      <c r="C412" s="77" t="inlineStr">
        <is>
          <t>QA/QC Hành Chính</t>
        </is>
      </c>
      <c r="D412" s="84" t="inlineStr">
        <is>
          <t>Gián tiếp</t>
        </is>
      </c>
      <c r="E412" s="69" t="inlineStr">
        <is>
          <t>2022-03-16</t>
        </is>
      </c>
      <c r="F412" s="69" t="inlineStr"/>
      <c r="G412" s="73" t="inlineStr">
        <is>
          <t>07:50</t>
        </is>
      </c>
      <c r="H412" s="73" t="inlineStr">
        <is>
          <t>18:42</t>
        </is>
      </c>
      <c r="I412" s="75" t="inlineStr">
        <is>
          <t>07:52</t>
        </is>
      </c>
      <c r="J412" s="75" t="inlineStr">
        <is>
          <t>16:48</t>
        </is>
      </c>
      <c r="K412" s="73" t="inlineStr">
        <is>
          <t>07:51</t>
        </is>
      </c>
      <c r="L412" s="73" t="inlineStr">
        <is>
          <t>16:39</t>
        </is>
      </c>
      <c r="M412" s="73" t="inlineStr">
        <is>
          <t>09:07</t>
        </is>
      </c>
      <c r="N412" s="73" t="inlineStr">
        <is>
          <t>16:54</t>
        </is>
      </c>
      <c r="O412" s="75" t="inlineStr">
        <is>
          <t>08:51</t>
        </is>
      </c>
      <c r="P412" s="75" t="inlineStr">
        <is>
          <t>18:25</t>
        </is>
      </c>
      <c r="Q412" s="73" t="inlineStr">
        <is>
          <t>07:51</t>
        </is>
      </c>
      <c r="R412" s="73" t="inlineStr">
        <is>
          <t>19:13</t>
        </is>
      </c>
      <c r="S412" s="73" t="inlineStr">
        <is>
          <t>07:53</t>
        </is>
      </c>
      <c r="T412" s="73" t="inlineStr">
        <is>
          <t>17:09</t>
        </is>
      </c>
      <c r="U412" s="73" t="inlineStr">
        <is>
          <t>07:53</t>
        </is>
      </c>
      <c r="V412" s="73" t="inlineStr">
        <is>
          <t>17:07</t>
        </is>
      </c>
      <c r="W412" s="73" t="inlineStr">
        <is>
          <t>07:48</t>
        </is>
      </c>
      <c r="X412" s="73" t="inlineStr">
        <is>
          <t>17:39</t>
        </is>
      </c>
      <c r="Y412" s="73" t="inlineStr">
        <is>
          <t>07:52</t>
        </is>
      </c>
      <c r="Z412" s="73" t="inlineStr">
        <is>
          <t>12:56</t>
        </is>
      </c>
      <c r="AA412" s="73" t="inlineStr">
        <is>
          <t>07:46</t>
        </is>
      </c>
      <c r="AB412" s="73" t="inlineStr">
        <is>
          <t>16:47</t>
        </is>
      </c>
      <c r="AC412" s="73" t="inlineStr"/>
      <c r="AD412" s="73" t="inlineStr"/>
      <c r="AE412" s="73" t="inlineStr">
        <is>
          <t>07:50</t>
        </is>
      </c>
      <c r="AF412" s="73" t="inlineStr">
        <is>
          <t>17:53</t>
        </is>
      </c>
      <c r="AG412" s="73" t="inlineStr">
        <is>
          <t>07:49</t>
        </is>
      </c>
      <c r="AH412" s="73" t="inlineStr">
        <is>
          <t>18:07</t>
        </is>
      </c>
      <c r="AI412" s="73" t="inlineStr">
        <is>
          <t>07:52</t>
        </is>
      </c>
      <c r="AJ412" s="73" t="inlineStr">
        <is>
          <t>19:13</t>
        </is>
      </c>
      <c r="AK412" s="73" t="inlineStr">
        <is>
          <t>07:49</t>
        </is>
      </c>
      <c r="AL412" s="73" t="inlineStr">
        <is>
          <t>17:55</t>
        </is>
      </c>
      <c r="AM412" s="73" t="inlineStr">
        <is>
          <t>07:55</t>
        </is>
      </c>
      <c r="AN412" s="73" t="inlineStr">
        <is>
          <t>18:03</t>
        </is>
      </c>
      <c r="AO412" s="73" t="inlineStr">
        <is>
          <t>07:45</t>
        </is>
      </c>
      <c r="AP412" s="73" t="inlineStr">
        <is>
          <t>18:18</t>
        </is>
      </c>
      <c r="AQ412" s="73" t="inlineStr"/>
      <c r="AR412" s="73" t="inlineStr"/>
      <c r="AS412" s="73" t="inlineStr"/>
      <c r="AT412" s="73" t="inlineStr"/>
      <c r="AU412" s="73" t="inlineStr">
        <is>
          <t>07:47</t>
        </is>
      </c>
      <c r="AV412" s="73" t="inlineStr">
        <is>
          <t>21:31</t>
        </is>
      </c>
      <c r="AW412" s="73" t="inlineStr">
        <is>
          <t>07:48</t>
        </is>
      </c>
      <c r="AX412" s="73" t="inlineStr">
        <is>
          <t>16:56</t>
        </is>
      </c>
      <c r="AY412" s="73" t="inlineStr">
        <is>
          <t>07:48</t>
        </is>
      </c>
      <c r="AZ412" s="73" t="inlineStr">
        <is>
          <t>17:56</t>
        </is>
      </c>
      <c r="BA412" s="73" t="inlineStr">
        <is>
          <t>07:52</t>
        </is>
      </c>
      <c r="BB412" s="73" t="inlineStr">
        <is>
          <t>17:10</t>
        </is>
      </c>
      <c r="BC412" s="73" t="inlineStr">
        <is>
          <t>07:45</t>
        </is>
      </c>
      <c r="BD412" s="73" t="inlineStr">
        <is>
          <t>16:41</t>
        </is>
      </c>
      <c r="BE412" s="73" t="inlineStr"/>
      <c r="BF412" s="73" t="inlineStr"/>
      <c r="BG412" s="73" t="inlineStr">
        <is>
          <t>07:52</t>
        </is>
      </c>
      <c r="BH412" s="73" t="inlineStr">
        <is>
          <t>21:29</t>
        </is>
      </c>
      <c r="BI412" s="73" t="inlineStr">
        <is>
          <t>07:51</t>
        </is>
      </c>
      <c r="BJ412" s="73" t="inlineStr">
        <is>
          <t>18:30</t>
        </is>
      </c>
      <c r="BK412" s="73" t="inlineStr">
        <is>
          <t>12:32</t>
        </is>
      </c>
      <c r="BL412" s="73" t="inlineStr">
        <is>
          <t>18:28</t>
        </is>
      </c>
      <c r="BM412" s="73" t="inlineStr">
        <is>
          <t>07:53</t>
        </is>
      </c>
      <c r="BN412" s="73" t="inlineStr">
        <is>
          <t>17:07</t>
        </is>
      </c>
      <c r="BO412" s="73" t="n"/>
      <c r="BP412" s="96" t="n"/>
      <c r="BQ412" s="174" t="n"/>
      <c r="BR412" s="174" t="n"/>
      <c r="BS412" s="174" t="n"/>
      <c r="BT412" s="174" t="n"/>
      <c r="BU412" s="174" t="n"/>
      <c r="BV412" s="174" t="n"/>
      <c r="BW412" s="174" t="n"/>
      <c r="BX412" s="174" t="n"/>
      <c r="BY412" s="174" t="n"/>
      <c r="BZ412" s="175" t="n"/>
      <c r="CA412" s="176" t="n"/>
      <c r="CB412" s="177" t="n"/>
      <c r="CC412" s="118" t="n"/>
      <c r="CD412" s="178" t="n"/>
      <c r="CE412" s="120" t="n"/>
      <c r="CF412" s="178" t="n"/>
      <c r="CG412" s="179" t="n"/>
      <c r="CH412" s="178" t="n"/>
      <c r="CI412" s="180" t="n"/>
      <c r="CJ412" s="181" t="n"/>
      <c r="CK412" s="182" t="n"/>
    </row>
    <row r="413">
      <c r="A413" s="83" t="inlineStr">
        <is>
          <t>A2244</t>
        </is>
      </c>
      <c r="B413" s="70" t="inlineStr">
        <is>
          <t>Huỳnh Thị Hoa</t>
        </is>
      </c>
      <c r="C413" s="77" t="inlineStr">
        <is>
          <t>Kế hoạch</t>
        </is>
      </c>
      <c r="D413" s="84" t="inlineStr">
        <is>
          <t>Gián tiếp</t>
        </is>
      </c>
      <c r="E413" s="69" t="inlineStr">
        <is>
          <t>2022-03-07</t>
        </is>
      </c>
      <c r="F413" s="69" t="inlineStr"/>
      <c r="G413" s="73" t="inlineStr"/>
      <c r="H413" s="73" t="inlineStr"/>
      <c r="I413" s="75" t="inlineStr"/>
      <c r="J413" s="75" t="inlineStr"/>
      <c r="K413" s="73" t="inlineStr"/>
      <c r="L413" s="73" t="inlineStr"/>
      <c r="M413" s="73" t="inlineStr"/>
      <c r="N413" s="73" t="inlineStr"/>
      <c r="O413" s="75" t="inlineStr"/>
      <c r="P413" s="75" t="inlineStr"/>
      <c r="Q413" s="73" t="inlineStr"/>
      <c r="R413" s="73" t="inlineStr"/>
      <c r="S413" s="73" t="inlineStr"/>
      <c r="T413" s="73" t="inlineStr"/>
      <c r="U413" s="73" t="inlineStr"/>
      <c r="V413" s="73" t="inlineStr"/>
      <c r="W413" s="73" t="inlineStr"/>
      <c r="X413" s="73" t="inlineStr"/>
      <c r="Y413" s="73" t="inlineStr"/>
      <c r="Z413" s="73" t="inlineStr"/>
      <c r="AA413" s="73" t="inlineStr"/>
      <c r="AB413" s="73" t="inlineStr"/>
      <c r="AC413" s="73" t="inlineStr"/>
      <c r="AD413" s="73" t="inlineStr"/>
      <c r="AE413" s="73" t="inlineStr"/>
      <c r="AF413" s="73" t="inlineStr"/>
      <c r="AG413" s="73" t="inlineStr"/>
      <c r="AH413" s="73" t="inlineStr"/>
      <c r="AI413" s="73" t="inlineStr"/>
      <c r="AJ413" s="73" t="inlineStr"/>
      <c r="AK413" s="73" t="inlineStr"/>
      <c r="AL413" s="73" t="inlineStr"/>
      <c r="AM413" s="73" t="inlineStr"/>
      <c r="AN413" s="73" t="inlineStr"/>
      <c r="AO413" s="73" t="inlineStr"/>
      <c r="AP413" s="73" t="inlineStr"/>
      <c r="AQ413" s="73" t="inlineStr"/>
      <c r="AR413" s="73" t="inlineStr"/>
      <c r="AS413" s="73" t="inlineStr"/>
      <c r="AT413" s="73" t="inlineStr"/>
      <c r="AU413" s="73" t="inlineStr"/>
      <c r="AV413" s="73" t="inlineStr"/>
      <c r="AW413" s="73" t="inlineStr"/>
      <c r="AX413" s="73" t="inlineStr"/>
      <c r="AY413" s="73" t="inlineStr"/>
      <c r="AZ413" s="73" t="inlineStr"/>
      <c r="BA413" s="73" t="inlineStr"/>
      <c r="BB413" s="73" t="inlineStr"/>
      <c r="BC413" s="73" t="inlineStr"/>
      <c r="BD413" s="73" t="inlineStr"/>
      <c r="BE413" s="73" t="inlineStr"/>
      <c r="BF413" s="73" t="inlineStr"/>
      <c r="BG413" s="73" t="inlineStr"/>
      <c r="BH413" s="73" t="inlineStr"/>
      <c r="BI413" s="73" t="inlineStr"/>
      <c r="BJ413" s="73" t="inlineStr"/>
      <c r="BK413" s="73" t="inlineStr"/>
      <c r="BL413" s="73" t="inlineStr"/>
      <c r="BM413" s="73" t="inlineStr"/>
      <c r="BN413" s="73" t="inlineStr"/>
      <c r="BO413" s="73" t="n"/>
      <c r="BP413" s="96" t="n"/>
      <c r="BQ413" s="174" t="n"/>
      <c r="BR413" s="174" t="n"/>
      <c r="BS413" s="174" t="n"/>
      <c r="BT413" s="174" t="n"/>
      <c r="BU413" s="174" t="n"/>
      <c r="BV413" s="174" t="n"/>
      <c r="BW413" s="174" t="n"/>
      <c r="BX413" s="174" t="n"/>
      <c r="BY413" s="174" t="n"/>
      <c r="BZ413" s="175" t="n"/>
      <c r="CA413" s="176" t="n"/>
      <c r="CB413" s="177" t="n"/>
      <c r="CC413" s="118" t="n"/>
      <c r="CD413" s="178" t="n"/>
      <c r="CE413" s="120" t="n"/>
      <c r="CF413" s="178" t="n"/>
      <c r="CG413" s="179" t="n"/>
      <c r="CH413" s="178" t="n"/>
      <c r="CI413" s="180" t="n"/>
      <c r="CJ413" s="181" t="n"/>
      <c r="CK413" s="182" t="n"/>
    </row>
    <row r="414">
      <c r="A414" s="83" t="inlineStr">
        <is>
          <t>A2245</t>
        </is>
      </c>
      <c r="B414" s="70" t="inlineStr">
        <is>
          <t>Nguyễn Thị Lệ Giang</t>
        </is>
      </c>
      <c r="C414" s="77" t="inlineStr">
        <is>
          <t>R&amp;D Nhựa</t>
        </is>
      </c>
      <c r="D414" s="84" t="inlineStr">
        <is>
          <t>Gián tiếp</t>
        </is>
      </c>
      <c r="E414" s="69" t="inlineStr">
        <is>
          <t>2022-03-07</t>
        </is>
      </c>
      <c r="F414" s="69" t="inlineStr"/>
      <c r="G414" s="73" t="inlineStr">
        <is>
          <t>07:53</t>
        </is>
      </c>
      <c r="H414" s="73" t="inlineStr">
        <is>
          <t>16:38</t>
        </is>
      </c>
      <c r="I414" s="75" t="inlineStr">
        <is>
          <t>07:52</t>
        </is>
      </c>
      <c r="J414" s="75" t="inlineStr">
        <is>
          <t>16:35</t>
        </is>
      </c>
      <c r="K414" s="73" t="inlineStr">
        <is>
          <t>07:52</t>
        </is>
      </c>
      <c r="L414" s="73" t="inlineStr"/>
      <c r="M414" s="73" t="inlineStr"/>
      <c r="N414" s="73" t="inlineStr"/>
      <c r="O414" s="75" t="inlineStr"/>
      <c r="P414" s="75" t="inlineStr"/>
      <c r="Q414" s="73" t="inlineStr">
        <is>
          <t>07:55</t>
        </is>
      </c>
      <c r="R414" s="73" t="inlineStr">
        <is>
          <t>16:36</t>
        </is>
      </c>
      <c r="S414" s="73" t="inlineStr">
        <is>
          <t>07:53</t>
        </is>
      </c>
      <c r="T414" s="73" t="inlineStr">
        <is>
          <t>16:37</t>
        </is>
      </c>
      <c r="U414" s="73" t="inlineStr"/>
      <c r="V414" s="73" t="inlineStr"/>
      <c r="W414" s="73" t="inlineStr">
        <is>
          <t>08:02</t>
        </is>
      </c>
      <c r="X414" s="73" t="inlineStr">
        <is>
          <t>16:36</t>
        </is>
      </c>
      <c r="Y414" s="73" t="inlineStr">
        <is>
          <t>07:52</t>
        </is>
      </c>
      <c r="Z414" s="73" t="inlineStr">
        <is>
          <t>16:36</t>
        </is>
      </c>
      <c r="AA414" s="73" t="inlineStr"/>
      <c r="AB414" s="73" t="inlineStr"/>
      <c r="AC414" s="73" t="inlineStr"/>
      <c r="AD414" s="73" t="inlineStr"/>
      <c r="AE414" s="73" t="inlineStr">
        <is>
          <t>07:51</t>
        </is>
      </c>
      <c r="AF414" s="73" t="inlineStr">
        <is>
          <t>16:37</t>
        </is>
      </c>
      <c r="AG414" s="73" t="inlineStr">
        <is>
          <t>07:54</t>
        </is>
      </c>
      <c r="AH414" s="73" t="inlineStr">
        <is>
          <t>16:36</t>
        </is>
      </c>
      <c r="AI414" s="73" t="inlineStr">
        <is>
          <t>07:50</t>
        </is>
      </c>
      <c r="AJ414" s="73" t="inlineStr">
        <is>
          <t>16:37</t>
        </is>
      </c>
      <c r="AK414" s="73" t="inlineStr">
        <is>
          <t>07:50</t>
        </is>
      </c>
      <c r="AL414" s="73" t="inlineStr">
        <is>
          <t>16:35</t>
        </is>
      </c>
      <c r="AM414" s="73" t="inlineStr">
        <is>
          <t>07:50</t>
        </is>
      </c>
      <c r="AN414" s="73" t="inlineStr">
        <is>
          <t>16:35</t>
        </is>
      </c>
      <c r="AO414" s="73" t="inlineStr">
        <is>
          <t>07:47</t>
        </is>
      </c>
      <c r="AP414" s="73" t="inlineStr">
        <is>
          <t>16:00</t>
        </is>
      </c>
      <c r="AQ414" s="73" t="inlineStr"/>
      <c r="AR414" s="73" t="inlineStr"/>
      <c r="AS414" s="73" t="inlineStr"/>
      <c r="AT414" s="73" t="inlineStr"/>
      <c r="AU414" s="73" t="inlineStr"/>
      <c r="AV414" s="73" t="inlineStr"/>
      <c r="AW414" s="73" t="inlineStr">
        <is>
          <t>07:53</t>
        </is>
      </c>
      <c r="AX414" s="73" t="inlineStr">
        <is>
          <t>16:35</t>
        </is>
      </c>
      <c r="AY414" s="73" t="inlineStr">
        <is>
          <t>07:51</t>
        </is>
      </c>
      <c r="AZ414" s="73" t="inlineStr">
        <is>
          <t>16:37</t>
        </is>
      </c>
      <c r="BA414" s="73" t="inlineStr">
        <is>
          <t>07:54</t>
        </is>
      </c>
      <c r="BB414" s="73" t="inlineStr">
        <is>
          <t>16:36</t>
        </is>
      </c>
      <c r="BC414" s="73" t="inlineStr">
        <is>
          <t>07:47</t>
        </is>
      </c>
      <c r="BD414" s="73" t="inlineStr">
        <is>
          <t>16:02</t>
        </is>
      </c>
      <c r="BE414" s="73" t="inlineStr"/>
      <c r="BF414" s="73" t="inlineStr"/>
      <c r="BG414" s="73" t="inlineStr">
        <is>
          <t>07:54</t>
        </is>
      </c>
      <c r="BH414" s="73" t="inlineStr">
        <is>
          <t>16:36</t>
        </is>
      </c>
      <c r="BI414" s="73" t="inlineStr">
        <is>
          <t>07:53</t>
        </is>
      </c>
      <c r="BJ414" s="73" t="inlineStr">
        <is>
          <t>16:38</t>
        </is>
      </c>
      <c r="BK414" s="73" t="inlineStr">
        <is>
          <t>07:54</t>
        </is>
      </c>
      <c r="BL414" s="73" t="inlineStr">
        <is>
          <t>16:36</t>
        </is>
      </c>
      <c r="BM414" s="73" t="inlineStr">
        <is>
          <t>07:51</t>
        </is>
      </c>
      <c r="BN414" s="73" t="inlineStr">
        <is>
          <t>16:36</t>
        </is>
      </c>
      <c r="BO414" s="73" t="n"/>
      <c r="BP414" s="96" t="n"/>
      <c r="BQ414" s="174" t="n"/>
      <c r="BR414" s="174" t="n"/>
      <c r="BS414" s="174" t="n"/>
      <c r="BT414" s="174" t="n"/>
      <c r="BU414" s="174" t="n"/>
      <c r="BV414" s="174" t="n"/>
      <c r="BW414" s="174" t="n"/>
      <c r="BX414" s="174" t="n"/>
      <c r="BY414" s="174" t="n"/>
      <c r="BZ414" s="175" t="n"/>
      <c r="CA414" s="176" t="n"/>
      <c r="CB414" s="177" t="n"/>
      <c r="CC414" s="118" t="n"/>
      <c r="CD414" s="178" t="n"/>
      <c r="CE414" s="120" t="n"/>
      <c r="CF414" s="178" t="n"/>
      <c r="CG414" s="179" t="n"/>
      <c r="CH414" s="178" t="n"/>
      <c r="CI414" s="180" t="n"/>
      <c r="CJ414" s="181" t="n"/>
      <c r="CK414" s="182" t="n"/>
    </row>
    <row r="415">
      <c r="A415" s="83" t="inlineStr">
        <is>
          <t>A2246</t>
        </is>
      </c>
      <c r="B415" s="70" t="inlineStr">
        <is>
          <t>Đinh Thị Len</t>
        </is>
      </c>
      <c r="C415" s="77" t="inlineStr">
        <is>
          <t>QA/QC Hành Chính</t>
        </is>
      </c>
      <c r="D415" s="84" t="inlineStr">
        <is>
          <t>Trực tiếp</t>
        </is>
      </c>
      <c r="E415" s="69" t="inlineStr">
        <is>
          <t>2022-03-01</t>
        </is>
      </c>
      <c r="F415" s="69" t="inlineStr"/>
      <c r="G415" s="73" t="inlineStr"/>
      <c r="H415" s="73" t="inlineStr"/>
      <c r="I415" s="75" t="inlineStr"/>
      <c r="J415" s="75" t="inlineStr"/>
      <c r="K415" s="73" t="inlineStr"/>
      <c r="L415" s="73" t="inlineStr"/>
      <c r="M415" s="73" t="inlineStr"/>
      <c r="N415" s="73" t="inlineStr"/>
      <c r="O415" s="75" t="inlineStr"/>
      <c r="P415" s="75" t="inlineStr"/>
      <c r="Q415" s="73" t="inlineStr"/>
      <c r="R415" s="73" t="inlineStr"/>
      <c r="S415" s="73" t="inlineStr"/>
      <c r="T415" s="73" t="inlineStr"/>
      <c r="U415" s="73" t="inlineStr"/>
      <c r="V415" s="73" t="inlineStr"/>
      <c r="W415" s="73" t="inlineStr"/>
      <c r="X415" s="73" t="inlineStr"/>
      <c r="Y415" s="73" t="inlineStr"/>
      <c r="Z415" s="73" t="inlineStr"/>
      <c r="AA415" s="73" t="inlineStr"/>
      <c r="AB415" s="73" t="inlineStr"/>
      <c r="AC415" s="73" t="inlineStr"/>
      <c r="AD415" s="73" t="inlineStr"/>
      <c r="AE415" s="73" t="inlineStr"/>
      <c r="AF415" s="73" t="inlineStr"/>
      <c r="AG415" s="73" t="inlineStr"/>
      <c r="AH415" s="73" t="inlineStr"/>
      <c r="AI415" s="73" t="inlineStr"/>
      <c r="AJ415" s="73" t="inlineStr"/>
      <c r="AK415" s="73" t="inlineStr"/>
      <c r="AL415" s="73" t="inlineStr"/>
      <c r="AM415" s="73" t="inlineStr"/>
      <c r="AN415" s="73" t="inlineStr"/>
      <c r="AO415" s="73" t="inlineStr"/>
      <c r="AP415" s="73" t="inlineStr"/>
      <c r="AQ415" s="73" t="inlineStr"/>
      <c r="AR415" s="73" t="inlineStr"/>
      <c r="AS415" s="73" t="inlineStr"/>
      <c r="AT415" s="73" t="inlineStr"/>
      <c r="AU415" s="73" t="inlineStr"/>
      <c r="AV415" s="73" t="inlineStr"/>
      <c r="AW415" s="73" t="inlineStr"/>
      <c r="AX415" s="73" t="inlineStr"/>
      <c r="AY415" s="73" t="inlineStr"/>
      <c r="AZ415" s="73" t="inlineStr"/>
      <c r="BA415" s="73" t="inlineStr"/>
      <c r="BB415" s="73" t="inlineStr"/>
      <c r="BC415" s="73" t="inlineStr"/>
      <c r="BD415" s="73" t="inlineStr"/>
      <c r="BE415" s="73" t="inlineStr"/>
      <c r="BF415" s="73" t="inlineStr"/>
      <c r="BG415" s="73" t="inlineStr"/>
      <c r="BH415" s="73" t="inlineStr"/>
      <c r="BI415" s="73" t="inlineStr"/>
      <c r="BJ415" s="73" t="inlineStr"/>
      <c r="BK415" s="73" t="inlineStr"/>
      <c r="BL415" s="73" t="inlineStr"/>
      <c r="BM415" s="73" t="inlineStr"/>
      <c r="BN415" s="73" t="inlineStr"/>
      <c r="BO415" s="73" t="n"/>
      <c r="BP415" s="96" t="n"/>
      <c r="BQ415" s="174" t="n"/>
      <c r="BR415" s="174" t="n"/>
      <c r="BS415" s="174" t="n"/>
      <c r="BT415" s="174" t="n"/>
      <c r="BU415" s="174" t="n"/>
      <c r="BV415" s="174" t="n"/>
      <c r="BW415" s="174" t="n"/>
      <c r="BX415" s="174" t="n"/>
      <c r="BY415" s="174" t="n"/>
      <c r="BZ415" s="175" t="n"/>
      <c r="CA415" s="176" t="n"/>
      <c r="CB415" s="177" t="n"/>
      <c r="CC415" s="118" t="n"/>
      <c r="CD415" s="178" t="n"/>
      <c r="CE415" s="120" t="n"/>
      <c r="CF415" s="178" t="n"/>
      <c r="CG415" s="179" t="n"/>
      <c r="CH415" s="178" t="n"/>
      <c r="CI415" s="180" t="n"/>
      <c r="CJ415" s="181" t="n"/>
      <c r="CK415" s="182" t="n"/>
    </row>
    <row r="416">
      <c r="A416" s="83" t="inlineStr">
        <is>
          <t>A2247</t>
        </is>
      </c>
      <c r="B416" s="70" t="inlineStr">
        <is>
          <t>Võ Minh Tâm</t>
        </is>
      </c>
      <c r="C416" s="77" t="inlineStr">
        <is>
          <t>Kho X1</t>
        </is>
      </c>
      <c r="D416" s="84" t="inlineStr">
        <is>
          <t>Trực tiếp</t>
        </is>
      </c>
      <c r="E416" s="69" t="inlineStr">
        <is>
          <t>2022-03-04</t>
        </is>
      </c>
      <c r="F416" s="69" t="inlineStr"/>
      <c r="G416" s="73" t="inlineStr">
        <is>
          <t>05:26</t>
        </is>
      </c>
      <c r="H416" s="73" t="inlineStr">
        <is>
          <t>14:02</t>
        </is>
      </c>
      <c r="I416" s="75" t="inlineStr">
        <is>
          <t>05:33</t>
        </is>
      </c>
      <c r="J416" s="75" t="inlineStr">
        <is>
          <t>18:00</t>
        </is>
      </c>
      <c r="K416" s="73" t="inlineStr">
        <is>
          <t>05:41</t>
        </is>
      </c>
      <c r="L416" s="73" t="inlineStr">
        <is>
          <t>18:01</t>
        </is>
      </c>
      <c r="M416" s="73" t="inlineStr">
        <is>
          <t>05:28</t>
        </is>
      </c>
      <c r="N416" s="73" t="inlineStr">
        <is>
          <t>18:01</t>
        </is>
      </c>
      <c r="O416" s="75" t="inlineStr"/>
      <c r="P416" s="75" t="inlineStr"/>
      <c r="Q416" s="73" t="inlineStr">
        <is>
          <t>05:31</t>
        </is>
      </c>
      <c r="R416" s="73" t="inlineStr">
        <is>
          <t>18:01</t>
        </is>
      </c>
      <c r="S416" s="73" t="inlineStr"/>
      <c r="T416" s="73" t="inlineStr"/>
      <c r="U416" s="73" t="inlineStr">
        <is>
          <t>05:27</t>
        </is>
      </c>
      <c r="V416" s="73" t="inlineStr">
        <is>
          <t>18:01</t>
        </is>
      </c>
      <c r="W416" s="73" t="inlineStr">
        <is>
          <t>05:33</t>
        </is>
      </c>
      <c r="X416" s="73" t="inlineStr">
        <is>
          <t>18:00</t>
        </is>
      </c>
      <c r="Y416" s="73" t="inlineStr">
        <is>
          <t>05:28</t>
        </is>
      </c>
      <c r="Z416" s="73" t="inlineStr">
        <is>
          <t>18:00</t>
        </is>
      </c>
      <c r="AA416" s="73" t="inlineStr">
        <is>
          <t>05:29</t>
        </is>
      </c>
      <c r="AB416" s="73" t="inlineStr">
        <is>
          <t>18:00</t>
        </is>
      </c>
      <c r="AC416" s="73" t="inlineStr"/>
      <c r="AD416" s="73" t="inlineStr"/>
      <c r="AE416" s="73" t="inlineStr">
        <is>
          <t>05:35</t>
        </is>
      </c>
      <c r="AF416" s="73" t="inlineStr">
        <is>
          <t>18:00</t>
        </is>
      </c>
      <c r="AG416" s="73" t="inlineStr">
        <is>
          <t>05:24</t>
        </is>
      </c>
      <c r="AH416" s="73" t="inlineStr">
        <is>
          <t>18:01</t>
        </is>
      </c>
      <c r="AI416" s="73" t="inlineStr">
        <is>
          <t>05:26</t>
        </is>
      </c>
      <c r="AJ416" s="73" t="inlineStr">
        <is>
          <t>18:00</t>
        </is>
      </c>
      <c r="AK416" s="73" t="inlineStr">
        <is>
          <t>05:27</t>
        </is>
      </c>
      <c r="AL416" s="73" t="inlineStr">
        <is>
          <t>18:01</t>
        </is>
      </c>
      <c r="AM416" s="73" t="inlineStr">
        <is>
          <t>05:26</t>
        </is>
      </c>
      <c r="AN416" s="73" t="inlineStr">
        <is>
          <t>18:00</t>
        </is>
      </c>
      <c r="AO416" s="73" t="inlineStr"/>
      <c r="AP416" s="73" t="inlineStr"/>
      <c r="AQ416" s="73" t="inlineStr"/>
      <c r="AR416" s="73" t="inlineStr"/>
      <c r="AS416" s="73" t="inlineStr"/>
      <c r="AT416" s="73" t="inlineStr"/>
      <c r="AU416" s="73" t="inlineStr">
        <is>
          <t>05:27</t>
        </is>
      </c>
      <c r="AV416" s="73" t="inlineStr">
        <is>
          <t>18:01</t>
        </is>
      </c>
      <c r="AW416" s="73" t="inlineStr">
        <is>
          <t>05:40</t>
        </is>
      </c>
      <c r="AX416" s="73" t="inlineStr">
        <is>
          <t>18:01</t>
        </is>
      </c>
      <c r="AY416" s="73" t="inlineStr">
        <is>
          <t>05:31</t>
        </is>
      </c>
      <c r="AZ416" s="73" t="inlineStr">
        <is>
          <t>18:00</t>
        </is>
      </c>
      <c r="BA416" s="73" t="inlineStr">
        <is>
          <t>05:32</t>
        </is>
      </c>
      <c r="BB416" s="73" t="inlineStr">
        <is>
          <t>18:00</t>
        </is>
      </c>
      <c r="BC416" s="73" t="inlineStr">
        <is>
          <t>05:29</t>
        </is>
      </c>
      <c r="BD416" s="73" t="inlineStr">
        <is>
          <t>14:01</t>
        </is>
      </c>
      <c r="BE416" s="73" t="inlineStr"/>
      <c r="BF416" s="73" t="inlineStr"/>
      <c r="BG416" s="73" t="inlineStr">
        <is>
          <t>05:28</t>
        </is>
      </c>
      <c r="BH416" s="73" t="inlineStr">
        <is>
          <t>18:00</t>
        </is>
      </c>
      <c r="BI416" s="73" t="inlineStr">
        <is>
          <t>05:36</t>
        </is>
      </c>
      <c r="BJ416" s="73" t="inlineStr">
        <is>
          <t>14:00</t>
        </is>
      </c>
      <c r="BK416" s="73" t="inlineStr">
        <is>
          <t>05:29</t>
        </is>
      </c>
      <c r="BL416" s="73" t="inlineStr">
        <is>
          <t>18:00</t>
        </is>
      </c>
      <c r="BM416" s="73" t="inlineStr">
        <is>
          <t>05:24</t>
        </is>
      </c>
      <c r="BN416" s="73" t="inlineStr">
        <is>
          <t>18:00</t>
        </is>
      </c>
      <c r="BO416" s="73" t="n"/>
      <c r="BP416" s="96" t="n"/>
      <c r="BQ416" s="174" t="n"/>
      <c r="BR416" s="174" t="n"/>
      <c r="BS416" s="174" t="n"/>
      <c r="BT416" s="174" t="n"/>
      <c r="BU416" s="174" t="n"/>
      <c r="BV416" s="174" t="n"/>
      <c r="BW416" s="174" t="n"/>
      <c r="BX416" s="174" t="n"/>
      <c r="BY416" s="174" t="n"/>
      <c r="BZ416" s="175" t="n"/>
      <c r="CA416" s="176" t="n"/>
      <c r="CB416" s="177" t="n"/>
      <c r="CC416" s="118" t="n"/>
      <c r="CD416" s="178" t="n"/>
      <c r="CE416" s="120" t="n"/>
      <c r="CF416" s="178" t="n"/>
      <c r="CG416" s="179" t="n"/>
      <c r="CH416" s="178" t="n"/>
      <c r="CI416" s="180" t="n"/>
      <c r="CJ416" s="181" t="n"/>
      <c r="CK416" s="182" t="n"/>
    </row>
    <row r="417">
      <c r="A417" s="83" t="inlineStr">
        <is>
          <t>A2248</t>
        </is>
      </c>
      <c r="B417" s="70" t="inlineStr">
        <is>
          <t>Nguyễn Thị Oanh</t>
        </is>
      </c>
      <c r="C417" s="77" t="inlineStr">
        <is>
          <t>X1 Ép - A</t>
        </is>
      </c>
      <c r="D417" s="84" t="inlineStr">
        <is>
          <t>Trực tiếp</t>
        </is>
      </c>
      <c r="E417" s="69" t="inlineStr">
        <is>
          <t>2022-03-04</t>
        </is>
      </c>
      <c r="F417" s="69" t="inlineStr"/>
      <c r="G417" s="73" t="inlineStr">
        <is>
          <t>06:00</t>
        </is>
      </c>
      <c r="H417" s="73" t="inlineStr">
        <is>
          <t>17:37</t>
        </is>
      </c>
      <c r="I417" s="75" t="inlineStr">
        <is>
          <t>17:47</t>
        </is>
      </c>
      <c r="J417" s="75" t="inlineStr">
        <is>
          <t>06:00</t>
        </is>
      </c>
      <c r="K417" s="73" t="inlineStr">
        <is>
          <t>17:43</t>
        </is>
      </c>
      <c r="L417" s="73" t="inlineStr">
        <is>
          <t>06:01</t>
        </is>
      </c>
      <c r="M417" s="73" t="inlineStr">
        <is>
          <t>17:43</t>
        </is>
      </c>
      <c r="N417" s="73" t="inlineStr">
        <is>
          <t>06:02</t>
        </is>
      </c>
      <c r="O417" s="75" t="inlineStr">
        <is>
          <t>06:01</t>
        </is>
      </c>
      <c r="P417" s="75" t="inlineStr"/>
      <c r="Q417" s="73" t="inlineStr">
        <is>
          <t>05:43</t>
        </is>
      </c>
      <c r="R417" s="73" t="inlineStr"/>
      <c r="S417" s="73" t="inlineStr">
        <is>
          <t>05:38</t>
        </is>
      </c>
      <c r="T417" s="73" t="inlineStr">
        <is>
          <t>18:03</t>
        </is>
      </c>
      <c r="U417" s="73" t="inlineStr">
        <is>
          <t>05:51</t>
        </is>
      </c>
      <c r="V417" s="73" t="inlineStr">
        <is>
          <t>18:04</t>
        </is>
      </c>
      <c r="W417" s="73" t="inlineStr">
        <is>
          <t>05:42</t>
        </is>
      </c>
      <c r="X417" s="73" t="inlineStr">
        <is>
          <t>18:04</t>
        </is>
      </c>
      <c r="Y417" s="73" t="inlineStr">
        <is>
          <t>05:48</t>
        </is>
      </c>
      <c r="Z417" s="73" t="inlineStr">
        <is>
          <t>18:02</t>
        </is>
      </c>
      <c r="AA417" s="73" t="inlineStr">
        <is>
          <t>05:43</t>
        </is>
      </c>
      <c r="AB417" s="73" t="inlineStr">
        <is>
          <t>18:02</t>
        </is>
      </c>
      <c r="AC417" s="73" t="inlineStr">
        <is>
          <t>13:23</t>
        </is>
      </c>
      <c r="AD417" s="73" t="inlineStr">
        <is>
          <t>06:03</t>
        </is>
      </c>
      <c r="AE417" s="73" t="inlineStr">
        <is>
          <t>17:50</t>
        </is>
      </c>
      <c r="AF417" s="73" t="inlineStr">
        <is>
          <t>06:04</t>
        </is>
      </c>
      <c r="AG417" s="73" t="inlineStr">
        <is>
          <t>17:49</t>
        </is>
      </c>
      <c r="AH417" s="73" t="inlineStr">
        <is>
          <t>06:00</t>
        </is>
      </c>
      <c r="AI417" s="73" t="inlineStr">
        <is>
          <t>17:49</t>
        </is>
      </c>
      <c r="AJ417" s="73" t="inlineStr">
        <is>
          <t>06:00</t>
        </is>
      </c>
      <c r="AK417" s="73" t="inlineStr">
        <is>
          <t>17:48</t>
        </is>
      </c>
      <c r="AL417" s="73" t="inlineStr">
        <is>
          <t>06:00</t>
        </is>
      </c>
      <c r="AM417" s="73" t="inlineStr">
        <is>
          <t>17:46</t>
        </is>
      </c>
      <c r="AN417" s="73" t="inlineStr">
        <is>
          <t>06:01</t>
        </is>
      </c>
      <c r="AO417" s="73" t="inlineStr"/>
      <c r="AP417" s="73" t="inlineStr"/>
      <c r="AQ417" s="73" t="inlineStr"/>
      <c r="AR417" s="73" t="inlineStr"/>
      <c r="AS417" s="73" t="inlineStr"/>
      <c r="AT417" s="73" t="inlineStr"/>
      <c r="AU417" s="73" t="inlineStr">
        <is>
          <t>05:40</t>
        </is>
      </c>
      <c r="AV417" s="73" t="inlineStr">
        <is>
          <t>18:03</t>
        </is>
      </c>
      <c r="AW417" s="73" t="inlineStr">
        <is>
          <t>05:44</t>
        </is>
      </c>
      <c r="AX417" s="73" t="inlineStr">
        <is>
          <t>18:06</t>
        </is>
      </c>
      <c r="AY417" s="73" t="inlineStr">
        <is>
          <t>05:38</t>
        </is>
      </c>
      <c r="AZ417" s="73" t="inlineStr">
        <is>
          <t>18:02</t>
        </is>
      </c>
      <c r="BA417" s="73" t="inlineStr">
        <is>
          <t>05:40</t>
        </is>
      </c>
      <c r="BB417" s="73" t="inlineStr">
        <is>
          <t>18:02</t>
        </is>
      </c>
      <c r="BC417" s="73" t="inlineStr">
        <is>
          <t>05:34</t>
        </is>
      </c>
      <c r="BD417" s="73" t="inlineStr">
        <is>
          <t>18:03</t>
        </is>
      </c>
      <c r="BE417" s="73" t="inlineStr"/>
      <c r="BF417" s="73" t="inlineStr"/>
      <c r="BG417" s="73" t="inlineStr">
        <is>
          <t>17:34</t>
        </is>
      </c>
      <c r="BH417" s="73" t="inlineStr">
        <is>
          <t>06:02</t>
        </is>
      </c>
      <c r="BI417" s="73" t="inlineStr">
        <is>
          <t>17:44</t>
        </is>
      </c>
      <c r="BJ417" s="73" t="inlineStr">
        <is>
          <t>06:01</t>
        </is>
      </c>
      <c r="BK417" s="73" t="inlineStr"/>
      <c r="BL417" s="73" t="inlineStr"/>
      <c r="BM417" s="73" t="inlineStr"/>
      <c r="BN417" s="73" t="inlineStr"/>
      <c r="BO417" s="73" t="n"/>
      <c r="BP417" s="96" t="n"/>
      <c r="BQ417" s="174" t="n"/>
      <c r="BR417" s="174" t="n"/>
      <c r="BS417" s="174" t="n"/>
      <c r="BT417" s="174" t="n"/>
      <c r="BU417" s="174" t="n"/>
      <c r="BV417" s="174" t="n"/>
      <c r="BW417" s="174" t="n"/>
      <c r="BX417" s="174" t="n"/>
      <c r="BY417" s="174" t="n"/>
      <c r="BZ417" s="175" t="n"/>
      <c r="CA417" s="176" t="n"/>
      <c r="CB417" s="177" t="n"/>
      <c r="CC417" s="118" t="n"/>
      <c r="CD417" s="178" t="n"/>
      <c r="CE417" s="120" t="n"/>
      <c r="CF417" s="178" t="n"/>
      <c r="CG417" s="179" t="n"/>
      <c r="CH417" s="178" t="n"/>
      <c r="CI417" s="180" t="n"/>
      <c r="CJ417" s="181" t="n"/>
      <c r="CK417" s="182" t="n"/>
    </row>
    <row r="418">
      <c r="A418" s="83" t="inlineStr">
        <is>
          <t>A2249</t>
        </is>
      </c>
      <c r="B418" s="70" t="inlineStr">
        <is>
          <t>Nguyễn Văn Thái</t>
        </is>
      </c>
      <c r="C418" s="77" t="inlineStr">
        <is>
          <t>QA/QC Hành Chính</t>
        </is>
      </c>
      <c r="D418" s="84" t="inlineStr">
        <is>
          <t>Trực tiếp</t>
        </is>
      </c>
      <c r="E418" s="69" t="inlineStr">
        <is>
          <t>2022-03-09</t>
        </is>
      </c>
      <c r="F418" s="69" t="inlineStr"/>
      <c r="G418" s="73" t="inlineStr">
        <is>
          <t>07:56</t>
        </is>
      </c>
      <c r="H418" s="73" t="inlineStr">
        <is>
          <t>17:34</t>
        </is>
      </c>
      <c r="I418" s="75" t="inlineStr">
        <is>
          <t>07:49</t>
        </is>
      </c>
      <c r="J418" s="75" t="inlineStr">
        <is>
          <t>16:53</t>
        </is>
      </c>
      <c r="K418" s="73" t="inlineStr">
        <is>
          <t>08:05</t>
        </is>
      </c>
      <c r="L418" s="73" t="inlineStr">
        <is>
          <t>16:53</t>
        </is>
      </c>
      <c r="M418" s="73" t="inlineStr">
        <is>
          <t>07:53</t>
        </is>
      </c>
      <c r="N418" s="73" t="inlineStr">
        <is>
          <t>17:36</t>
        </is>
      </c>
      <c r="O418" s="75" t="inlineStr"/>
      <c r="P418" s="75" t="inlineStr"/>
      <c r="Q418" s="73" t="inlineStr">
        <is>
          <t>07:39</t>
        </is>
      </c>
      <c r="R418" s="73" t="inlineStr">
        <is>
          <t>16:36</t>
        </is>
      </c>
      <c r="S418" s="73" t="inlineStr">
        <is>
          <t>07:58</t>
        </is>
      </c>
      <c r="T418" s="73" t="inlineStr">
        <is>
          <t>16:34</t>
        </is>
      </c>
      <c r="U418" s="73" t="inlineStr">
        <is>
          <t>08:01</t>
        </is>
      </c>
      <c r="V418" s="73" t="inlineStr">
        <is>
          <t>16:36</t>
        </is>
      </c>
      <c r="W418" s="73" t="inlineStr">
        <is>
          <t>08:15</t>
        </is>
      </c>
      <c r="X418" s="73" t="inlineStr">
        <is>
          <t>17:39</t>
        </is>
      </c>
      <c r="Y418" s="73" t="inlineStr">
        <is>
          <t>08:02</t>
        </is>
      </c>
      <c r="Z418" s="73" t="inlineStr">
        <is>
          <t>16:35</t>
        </is>
      </c>
      <c r="AA418" s="73" t="inlineStr">
        <is>
          <t>07:54</t>
        </is>
      </c>
      <c r="AB418" s="73" t="inlineStr">
        <is>
          <t>17:33</t>
        </is>
      </c>
      <c r="AC418" s="73" t="inlineStr"/>
      <c r="AD418" s="73" t="inlineStr"/>
      <c r="AE418" s="73" t="inlineStr">
        <is>
          <t>07:37</t>
        </is>
      </c>
      <c r="AF418" s="73" t="inlineStr">
        <is>
          <t>16:41</t>
        </is>
      </c>
      <c r="AG418" s="73" t="inlineStr">
        <is>
          <t>07:56</t>
        </is>
      </c>
      <c r="AH418" s="73" t="inlineStr">
        <is>
          <t>16:46</t>
        </is>
      </c>
      <c r="AI418" s="73" t="inlineStr">
        <is>
          <t>07:48</t>
        </is>
      </c>
      <c r="AJ418" s="73" t="inlineStr">
        <is>
          <t>16:30</t>
        </is>
      </c>
      <c r="AK418" s="73" t="inlineStr">
        <is>
          <t>07:50</t>
        </is>
      </c>
      <c r="AL418" s="73" t="inlineStr">
        <is>
          <t>16:31</t>
        </is>
      </c>
      <c r="AM418" s="73" t="inlineStr">
        <is>
          <t>07:52</t>
        </is>
      </c>
      <c r="AN418" s="73" t="inlineStr">
        <is>
          <t>16:31</t>
        </is>
      </c>
      <c r="AO418" s="73" t="inlineStr">
        <is>
          <t>07:43</t>
        </is>
      </c>
      <c r="AP418" s="73" t="inlineStr">
        <is>
          <t>16:51</t>
        </is>
      </c>
      <c r="AQ418" s="73" t="inlineStr"/>
      <c r="AR418" s="73" t="inlineStr"/>
      <c r="AS418" s="73" t="inlineStr"/>
      <c r="AT418" s="73" t="inlineStr"/>
      <c r="AU418" s="73" t="inlineStr">
        <is>
          <t>07:56</t>
        </is>
      </c>
      <c r="AV418" s="73" t="inlineStr">
        <is>
          <t>16:43</t>
        </is>
      </c>
      <c r="AW418" s="73" t="inlineStr">
        <is>
          <t>08:01</t>
        </is>
      </c>
      <c r="AX418" s="73" t="inlineStr">
        <is>
          <t>16:31</t>
        </is>
      </c>
      <c r="AY418" s="73" t="inlineStr">
        <is>
          <t>08:00</t>
        </is>
      </c>
      <c r="AZ418" s="73" t="inlineStr">
        <is>
          <t>17:37</t>
        </is>
      </c>
      <c r="BA418" s="73" t="inlineStr">
        <is>
          <t>07:53</t>
        </is>
      </c>
      <c r="BB418" s="73" t="inlineStr">
        <is>
          <t>16:31</t>
        </is>
      </c>
      <c r="BC418" s="73" t="inlineStr">
        <is>
          <t>08:00</t>
        </is>
      </c>
      <c r="BD418" s="73" t="inlineStr">
        <is>
          <t>16:33</t>
        </is>
      </c>
      <c r="BE418" s="73" t="inlineStr"/>
      <c r="BF418" s="73" t="inlineStr"/>
      <c r="BG418" s="73" t="inlineStr">
        <is>
          <t>07:58</t>
        </is>
      </c>
      <c r="BH418" s="73" t="inlineStr">
        <is>
          <t>16:33</t>
        </is>
      </c>
      <c r="BI418" s="73" t="inlineStr">
        <is>
          <t>08:01</t>
        </is>
      </c>
      <c r="BJ418" s="73" t="inlineStr">
        <is>
          <t>17:31</t>
        </is>
      </c>
      <c r="BK418" s="73" t="inlineStr">
        <is>
          <t>07:55</t>
        </is>
      </c>
      <c r="BL418" s="73" t="inlineStr">
        <is>
          <t>17:41</t>
        </is>
      </c>
      <c r="BM418" s="73" t="inlineStr">
        <is>
          <t>07:54</t>
        </is>
      </c>
      <c r="BN418" s="73" t="inlineStr">
        <is>
          <t>17:39</t>
        </is>
      </c>
      <c r="BO418" s="73" t="n"/>
      <c r="BP418" s="96" t="n"/>
      <c r="BQ418" s="174" t="n"/>
      <c r="BR418" s="174" t="n"/>
      <c r="BS418" s="174" t="n"/>
      <c r="BT418" s="174" t="n"/>
      <c r="BU418" s="174" t="n"/>
      <c r="BV418" s="174" t="n"/>
      <c r="BW418" s="174" t="n"/>
      <c r="BX418" s="174" t="n"/>
      <c r="BY418" s="174" t="n"/>
      <c r="BZ418" s="175" t="n"/>
      <c r="CA418" s="176" t="n"/>
      <c r="CB418" s="177" t="n"/>
      <c r="CC418" s="118" t="n"/>
      <c r="CD418" s="178" t="n"/>
      <c r="CE418" s="120" t="n"/>
      <c r="CF418" s="178" t="n"/>
      <c r="CG418" s="179" t="n"/>
      <c r="CH418" s="178" t="n"/>
      <c r="CI418" s="180" t="n"/>
      <c r="CJ418" s="181" t="n"/>
      <c r="CK418" s="182" t="n"/>
    </row>
    <row r="419">
      <c r="A419" s="83" t="inlineStr">
        <is>
          <t>A2251</t>
        </is>
      </c>
      <c r="B419" s="70" t="inlineStr">
        <is>
          <t>Nguyễn Chí Dững</t>
        </is>
      </c>
      <c r="C419" s="77" t="inlineStr">
        <is>
          <t>QA/QC X2</t>
        </is>
      </c>
      <c r="D419" s="84" t="inlineStr">
        <is>
          <t>Trực tiếp</t>
        </is>
      </c>
      <c r="E419" s="69" t="inlineStr">
        <is>
          <t>2022-03-07</t>
        </is>
      </c>
      <c r="F419" s="69" t="inlineStr"/>
      <c r="G419" s="73" t="inlineStr">
        <is>
          <t>05:56</t>
        </is>
      </c>
      <c r="H419" s="73" t="inlineStr">
        <is>
          <t>18:02</t>
        </is>
      </c>
      <c r="I419" s="75" t="inlineStr">
        <is>
          <t>05:55</t>
        </is>
      </c>
      <c r="J419" s="75" t="inlineStr">
        <is>
          <t>18:04</t>
        </is>
      </c>
      <c r="K419" s="73" t="inlineStr">
        <is>
          <t>06:00</t>
        </is>
      </c>
      <c r="L419" s="73" t="inlineStr">
        <is>
          <t>18:04</t>
        </is>
      </c>
      <c r="M419" s="73" t="inlineStr"/>
      <c r="N419" s="73" t="inlineStr"/>
      <c r="O419" s="75" t="inlineStr"/>
      <c r="P419" s="75" t="inlineStr"/>
      <c r="Q419" s="73" t="inlineStr"/>
      <c r="R419" s="73" t="inlineStr"/>
      <c r="S419" s="73" t="inlineStr"/>
      <c r="T419" s="73" t="inlineStr"/>
      <c r="U419" s="73" t="inlineStr">
        <is>
          <t>17:54</t>
        </is>
      </c>
      <c r="V419" s="73" t="inlineStr">
        <is>
          <t>06:01</t>
        </is>
      </c>
      <c r="W419" s="73" t="inlineStr">
        <is>
          <t>17:52</t>
        </is>
      </c>
      <c r="X419" s="73" t="inlineStr">
        <is>
          <t>06:02</t>
        </is>
      </c>
      <c r="Y419" s="73" t="inlineStr">
        <is>
          <t>17:49</t>
        </is>
      </c>
      <c r="Z419" s="73" t="inlineStr">
        <is>
          <t>06:02</t>
        </is>
      </c>
      <c r="AA419" s="73" t="inlineStr">
        <is>
          <t>17:50</t>
        </is>
      </c>
      <c r="AB419" s="73" t="inlineStr">
        <is>
          <t>06:02</t>
        </is>
      </c>
      <c r="AC419" s="73" t="inlineStr"/>
      <c r="AD419" s="73" t="inlineStr"/>
      <c r="AE419" s="73" t="inlineStr">
        <is>
          <t>17:51</t>
        </is>
      </c>
      <c r="AF419" s="73" t="inlineStr">
        <is>
          <t>06:03</t>
        </is>
      </c>
      <c r="AG419" s="73" t="inlineStr">
        <is>
          <t>18:33</t>
        </is>
      </c>
      <c r="AH419" s="73" t="inlineStr">
        <is>
          <t>06:02</t>
        </is>
      </c>
      <c r="AI419" s="73" t="inlineStr">
        <is>
          <t>17:49</t>
        </is>
      </c>
      <c r="AJ419" s="73" t="inlineStr">
        <is>
          <t>06:02</t>
        </is>
      </c>
      <c r="AK419" s="73" t="inlineStr">
        <is>
          <t>17:53</t>
        </is>
      </c>
      <c r="AL419" s="73" t="inlineStr">
        <is>
          <t>06:02</t>
        </is>
      </c>
      <c r="AM419" s="73" t="inlineStr">
        <is>
          <t>17:47</t>
        </is>
      </c>
      <c r="AN419" s="73" t="inlineStr">
        <is>
          <t>06:00</t>
        </is>
      </c>
      <c r="AO419" s="73" t="inlineStr"/>
      <c r="AP419" s="73" t="inlineStr"/>
      <c r="AQ419" s="73" t="inlineStr"/>
      <c r="AR419" s="73" t="inlineStr"/>
      <c r="AS419" s="73" t="inlineStr"/>
      <c r="AT419" s="73" t="inlineStr"/>
      <c r="AU419" s="73" t="inlineStr"/>
      <c r="AV419" s="73" t="inlineStr"/>
      <c r="AW419" s="73" t="inlineStr">
        <is>
          <t>05:56</t>
        </is>
      </c>
      <c r="AX419" s="73" t="inlineStr">
        <is>
          <t>18:04</t>
        </is>
      </c>
      <c r="AY419" s="73" t="inlineStr">
        <is>
          <t>05:49</t>
        </is>
      </c>
      <c r="AZ419" s="73" t="inlineStr">
        <is>
          <t>18:04</t>
        </is>
      </c>
      <c r="BA419" s="73" t="inlineStr">
        <is>
          <t>05:58</t>
        </is>
      </c>
      <c r="BB419" s="73" t="inlineStr">
        <is>
          <t>18:02</t>
        </is>
      </c>
      <c r="BC419" s="73" t="inlineStr">
        <is>
          <t>06:04</t>
        </is>
      </c>
      <c r="BD419" s="73" t="inlineStr">
        <is>
          <t>18:01</t>
        </is>
      </c>
      <c r="BE419" s="73" t="inlineStr"/>
      <c r="BF419" s="73" t="inlineStr"/>
      <c r="BG419" s="73" t="inlineStr">
        <is>
          <t>06:21</t>
        </is>
      </c>
      <c r="BH419" s="73" t="inlineStr">
        <is>
          <t>18:02</t>
        </is>
      </c>
      <c r="BI419" s="73" t="inlineStr"/>
      <c r="BJ419" s="73" t="inlineStr"/>
      <c r="BK419" s="73" t="inlineStr">
        <is>
          <t>05:43</t>
        </is>
      </c>
      <c r="BL419" s="73" t="inlineStr">
        <is>
          <t>18:03</t>
        </is>
      </c>
      <c r="BM419" s="73" t="inlineStr">
        <is>
          <t>05:58</t>
        </is>
      </c>
      <c r="BN419" s="73" t="inlineStr">
        <is>
          <t>18:02</t>
        </is>
      </c>
      <c r="BO419" s="73" t="n"/>
      <c r="BP419" s="96" t="n"/>
      <c r="BQ419" s="174" t="n"/>
      <c r="BR419" s="174" t="n"/>
      <c r="BS419" s="174" t="n"/>
      <c r="BT419" s="174" t="n"/>
      <c r="BU419" s="174" t="n"/>
      <c r="BV419" s="174" t="n"/>
      <c r="BW419" s="174" t="n"/>
      <c r="BX419" s="174" t="n"/>
      <c r="BY419" s="174" t="n"/>
      <c r="BZ419" s="175" t="n"/>
      <c r="CA419" s="176" t="n"/>
      <c r="CB419" s="177" t="n"/>
      <c r="CC419" s="118" t="n"/>
      <c r="CD419" s="178" t="n"/>
      <c r="CE419" s="120" t="n"/>
      <c r="CF419" s="178" t="n"/>
      <c r="CG419" s="179" t="n"/>
      <c r="CH419" s="178" t="n"/>
      <c r="CI419" s="180" t="n"/>
      <c r="CJ419" s="181" t="n"/>
      <c r="CK419" s="182" t="n"/>
    </row>
    <row r="420">
      <c r="A420" s="83" t="inlineStr">
        <is>
          <t>A2256</t>
        </is>
      </c>
      <c r="B420" s="70" t="inlineStr">
        <is>
          <t>Phạm Văn Đoàn</t>
        </is>
      </c>
      <c r="C420" s="77" t="inlineStr">
        <is>
          <t>X1 Ép - B</t>
        </is>
      </c>
      <c r="D420" s="84" t="inlineStr">
        <is>
          <t>Trực tiếp</t>
        </is>
      </c>
      <c r="E420" s="69" t="inlineStr">
        <is>
          <t>2022-03-07</t>
        </is>
      </c>
      <c r="F420" s="69" t="inlineStr"/>
      <c r="G420" s="73" t="inlineStr">
        <is>
          <t>05:48</t>
        </is>
      </c>
      <c r="H420" s="73" t="inlineStr">
        <is>
          <t>18:05</t>
        </is>
      </c>
      <c r="I420" s="75" t="inlineStr">
        <is>
          <t>05:49</t>
        </is>
      </c>
      <c r="J420" s="75" t="inlineStr">
        <is>
          <t>18:05</t>
        </is>
      </c>
      <c r="K420" s="73" t="inlineStr">
        <is>
          <t>05:48</t>
        </is>
      </c>
      <c r="L420" s="73" t="inlineStr">
        <is>
          <t>18:03</t>
        </is>
      </c>
      <c r="M420" s="73" t="inlineStr"/>
      <c r="N420" s="73" t="inlineStr"/>
      <c r="O420" s="75" t="inlineStr"/>
      <c r="P420" s="75" t="inlineStr"/>
      <c r="Q420" s="73" t="inlineStr">
        <is>
          <t>17:32</t>
        </is>
      </c>
      <c r="R420" s="73" t="inlineStr">
        <is>
          <t>06:01</t>
        </is>
      </c>
      <c r="S420" s="73" t="inlineStr">
        <is>
          <t>17:39</t>
        </is>
      </c>
      <c r="T420" s="73" t="inlineStr">
        <is>
          <t>06:02</t>
        </is>
      </c>
      <c r="U420" s="73" t="inlineStr">
        <is>
          <t>18:21</t>
        </is>
      </c>
      <c r="V420" s="73" t="inlineStr">
        <is>
          <t>06:01</t>
        </is>
      </c>
      <c r="W420" s="73" t="inlineStr">
        <is>
          <t>17:35</t>
        </is>
      </c>
      <c r="X420" s="73" t="inlineStr">
        <is>
          <t>06:02</t>
        </is>
      </c>
      <c r="Y420" s="73" t="inlineStr">
        <is>
          <t>17:38</t>
        </is>
      </c>
      <c r="Z420" s="73" t="inlineStr">
        <is>
          <t>06:02</t>
        </is>
      </c>
      <c r="AA420" s="73" t="inlineStr">
        <is>
          <t>17:43</t>
        </is>
      </c>
      <c r="AB420" s="73" t="inlineStr">
        <is>
          <t>06:02</t>
        </is>
      </c>
      <c r="AC420" s="73" t="inlineStr"/>
      <c r="AD420" s="73" t="inlineStr"/>
      <c r="AE420" s="73" t="inlineStr">
        <is>
          <t>05:39</t>
        </is>
      </c>
      <c r="AF420" s="73" t="inlineStr">
        <is>
          <t>18:02</t>
        </is>
      </c>
      <c r="AG420" s="73" t="inlineStr">
        <is>
          <t>05:44</t>
        </is>
      </c>
      <c r="AH420" s="73" t="inlineStr">
        <is>
          <t>18:03</t>
        </is>
      </c>
      <c r="AI420" s="73" t="inlineStr">
        <is>
          <t>05:51</t>
        </is>
      </c>
      <c r="AJ420" s="73" t="inlineStr">
        <is>
          <t>18:01</t>
        </is>
      </c>
      <c r="AK420" s="73" t="inlineStr">
        <is>
          <t>05:50</t>
        </is>
      </c>
      <c r="AL420" s="73" t="inlineStr">
        <is>
          <t>18:02</t>
        </is>
      </c>
      <c r="AM420" s="73" t="inlineStr">
        <is>
          <t>05:48</t>
        </is>
      </c>
      <c r="AN420" s="73" t="inlineStr">
        <is>
          <t>18:06</t>
        </is>
      </c>
      <c r="AO420" s="73" t="inlineStr">
        <is>
          <t>05:45</t>
        </is>
      </c>
      <c r="AP420" s="73" t="inlineStr">
        <is>
          <t>17:59</t>
        </is>
      </c>
      <c r="AQ420" s="73" t="inlineStr"/>
      <c r="AR420" s="73" t="inlineStr"/>
      <c r="AS420" s="73" t="inlineStr"/>
      <c r="AT420" s="73" t="inlineStr"/>
      <c r="AU420" s="73" t="inlineStr">
        <is>
          <t>17:49</t>
        </is>
      </c>
      <c r="AV420" s="73" t="inlineStr">
        <is>
          <t>06:00</t>
        </is>
      </c>
      <c r="AW420" s="73" t="inlineStr">
        <is>
          <t>17:15</t>
        </is>
      </c>
      <c r="AX420" s="73" t="inlineStr">
        <is>
          <t>06:00</t>
        </is>
      </c>
      <c r="AY420" s="73" t="inlineStr">
        <is>
          <t>17:49</t>
        </is>
      </c>
      <c r="AZ420" s="73" t="inlineStr">
        <is>
          <t>06:02</t>
        </is>
      </c>
      <c r="BA420" s="73" t="inlineStr">
        <is>
          <t>17:51</t>
        </is>
      </c>
      <c r="BB420" s="73" t="inlineStr">
        <is>
          <t>06:02</t>
        </is>
      </c>
      <c r="BC420" s="73" t="inlineStr">
        <is>
          <t>17:51</t>
        </is>
      </c>
      <c r="BD420" s="73" t="inlineStr">
        <is>
          <t>06:01</t>
        </is>
      </c>
      <c r="BE420" s="73" t="inlineStr"/>
      <c r="BF420" s="73" t="inlineStr"/>
      <c r="BG420" s="73" t="inlineStr">
        <is>
          <t>05:51</t>
        </is>
      </c>
      <c r="BH420" s="73" t="inlineStr">
        <is>
          <t>18:01</t>
        </is>
      </c>
      <c r="BI420" s="73" t="inlineStr">
        <is>
          <t>05:49</t>
        </is>
      </c>
      <c r="BJ420" s="73" t="inlineStr">
        <is>
          <t>18:01</t>
        </is>
      </c>
      <c r="BK420" s="73" t="inlineStr">
        <is>
          <t>05:49</t>
        </is>
      </c>
      <c r="BL420" s="73" t="inlineStr">
        <is>
          <t>18:01</t>
        </is>
      </c>
      <c r="BM420" s="73" t="inlineStr">
        <is>
          <t>05:50</t>
        </is>
      </c>
      <c r="BN420" s="73" t="inlineStr">
        <is>
          <t>18:00</t>
        </is>
      </c>
      <c r="BO420" s="73" t="n"/>
      <c r="BP420" s="96" t="n"/>
      <c r="BQ420" s="174" t="n"/>
      <c r="BR420" s="174" t="n"/>
      <c r="BS420" s="174" t="n"/>
      <c r="BT420" s="174" t="n"/>
      <c r="BU420" s="174" t="n"/>
      <c r="BV420" s="174" t="n"/>
      <c r="BW420" s="174" t="n"/>
      <c r="BX420" s="174" t="n"/>
      <c r="BY420" s="174" t="n"/>
      <c r="BZ420" s="175" t="n"/>
      <c r="CA420" s="176" t="n"/>
      <c r="CB420" s="177" t="n"/>
      <c r="CC420" s="118" t="n"/>
      <c r="CD420" s="178" t="n"/>
      <c r="CE420" s="120" t="n"/>
      <c r="CF420" s="178" t="n"/>
      <c r="CG420" s="179" t="n"/>
      <c r="CH420" s="178" t="n"/>
      <c r="CI420" s="180" t="n"/>
      <c r="CJ420" s="181" t="n"/>
      <c r="CK420" s="182" t="n"/>
    </row>
    <row r="421">
      <c r="A421" s="83" t="inlineStr">
        <is>
          <t>A2258</t>
        </is>
      </c>
      <c r="B421" s="70" t="inlineStr">
        <is>
          <t>Nguyễn Chí Tín</t>
        </is>
      </c>
      <c r="C421" s="77" t="inlineStr">
        <is>
          <t>QA/QC Hành Chính</t>
        </is>
      </c>
      <c r="D421" s="84" t="inlineStr">
        <is>
          <t>Gián tiếp</t>
        </is>
      </c>
      <c r="E421" s="69" t="inlineStr">
        <is>
          <t>2022-03-23</t>
        </is>
      </c>
      <c r="F421" s="69" t="inlineStr"/>
      <c r="G421" s="73" t="inlineStr">
        <is>
          <t>07:52</t>
        </is>
      </c>
      <c r="H421" s="73" t="inlineStr">
        <is>
          <t>16:38</t>
        </is>
      </c>
      <c r="I421" s="75" t="inlineStr">
        <is>
          <t>07:52</t>
        </is>
      </c>
      <c r="J421" s="75" t="inlineStr">
        <is>
          <t>16:48</t>
        </is>
      </c>
      <c r="K421" s="73" t="inlineStr">
        <is>
          <t>07:52</t>
        </is>
      </c>
      <c r="L421" s="73" t="inlineStr">
        <is>
          <t>16:37</t>
        </is>
      </c>
      <c r="M421" s="73" t="inlineStr">
        <is>
          <t>07:50</t>
        </is>
      </c>
      <c r="N421" s="73" t="inlineStr">
        <is>
          <t>16:32</t>
        </is>
      </c>
      <c r="O421" s="75" t="inlineStr"/>
      <c r="P421" s="75" t="inlineStr"/>
      <c r="Q421" s="73" t="inlineStr">
        <is>
          <t>07:58</t>
        </is>
      </c>
      <c r="R421" s="73" t="inlineStr">
        <is>
          <t>12:17</t>
        </is>
      </c>
      <c r="S421" s="73" t="inlineStr">
        <is>
          <t>07:48</t>
        </is>
      </c>
      <c r="T421" s="73" t="inlineStr">
        <is>
          <t>16:45</t>
        </is>
      </c>
      <c r="U421" s="73" t="inlineStr">
        <is>
          <t>07:56</t>
        </is>
      </c>
      <c r="V421" s="73" t="inlineStr">
        <is>
          <t>18:10</t>
        </is>
      </c>
      <c r="W421" s="73" t="inlineStr">
        <is>
          <t>07:41</t>
        </is>
      </c>
      <c r="X421" s="73" t="inlineStr">
        <is>
          <t>16:38</t>
        </is>
      </c>
      <c r="Y421" s="73" t="inlineStr">
        <is>
          <t>07:45</t>
        </is>
      </c>
      <c r="Z421" s="73" t="inlineStr">
        <is>
          <t>16:38</t>
        </is>
      </c>
      <c r="AA421" s="73" t="inlineStr">
        <is>
          <t>07:47</t>
        </is>
      </c>
      <c r="AB421" s="73" t="inlineStr"/>
      <c r="AC421" s="73" t="inlineStr"/>
      <c r="AD421" s="73" t="inlineStr"/>
      <c r="AE421" s="73" t="inlineStr">
        <is>
          <t>07:58</t>
        </is>
      </c>
      <c r="AF421" s="73" t="inlineStr">
        <is>
          <t>16:44</t>
        </is>
      </c>
      <c r="AG421" s="73" t="inlineStr">
        <is>
          <t>07:53</t>
        </is>
      </c>
      <c r="AH421" s="73" t="inlineStr">
        <is>
          <t>12:36</t>
        </is>
      </c>
      <c r="AI421" s="73" t="inlineStr">
        <is>
          <t>08:04</t>
        </is>
      </c>
      <c r="AJ421" s="73" t="inlineStr">
        <is>
          <t>16:38</t>
        </is>
      </c>
      <c r="AK421" s="73" t="inlineStr">
        <is>
          <t>07:50</t>
        </is>
      </c>
      <c r="AL421" s="73" t="inlineStr">
        <is>
          <t>18:01</t>
        </is>
      </c>
      <c r="AM421" s="73" t="inlineStr">
        <is>
          <t>07:49</t>
        </is>
      </c>
      <c r="AN421" s="73" t="inlineStr">
        <is>
          <t>16:41</t>
        </is>
      </c>
      <c r="AO421" s="73" t="inlineStr"/>
      <c r="AP421" s="73" t="inlineStr"/>
      <c r="AQ421" s="73" t="inlineStr"/>
      <c r="AR421" s="73" t="inlineStr"/>
      <c r="AS421" s="73" t="inlineStr"/>
      <c r="AT421" s="73" t="inlineStr"/>
      <c r="AU421" s="73" t="inlineStr">
        <is>
          <t>07:53</t>
        </is>
      </c>
      <c r="AV421" s="73" t="inlineStr">
        <is>
          <t>16:41</t>
        </is>
      </c>
      <c r="AW421" s="73" t="inlineStr">
        <is>
          <t>07:57</t>
        </is>
      </c>
      <c r="AX421" s="73" t="inlineStr">
        <is>
          <t>16:42</t>
        </is>
      </c>
      <c r="AY421" s="73" t="inlineStr">
        <is>
          <t>07:45</t>
        </is>
      </c>
      <c r="AZ421" s="73" t="inlineStr">
        <is>
          <t>16:41</t>
        </is>
      </c>
      <c r="BA421" s="73" t="inlineStr">
        <is>
          <t>07:58</t>
        </is>
      </c>
      <c r="BB421" s="73" t="inlineStr">
        <is>
          <t>16:38</t>
        </is>
      </c>
      <c r="BC421" s="73" t="inlineStr"/>
      <c r="BD421" s="73" t="inlineStr"/>
      <c r="BE421" s="73" t="inlineStr"/>
      <c r="BF421" s="73" t="inlineStr"/>
      <c r="BG421" s="73" t="inlineStr">
        <is>
          <t>07:49</t>
        </is>
      </c>
      <c r="BH421" s="73" t="inlineStr">
        <is>
          <t>16:35</t>
        </is>
      </c>
      <c r="BI421" s="73" t="inlineStr">
        <is>
          <t>08:01</t>
        </is>
      </c>
      <c r="BJ421" s="73" t="inlineStr">
        <is>
          <t>16:36</t>
        </is>
      </c>
      <c r="BK421" s="73" t="inlineStr">
        <is>
          <t>08:02</t>
        </is>
      </c>
      <c r="BL421" s="73" t="inlineStr">
        <is>
          <t>16:35</t>
        </is>
      </c>
      <c r="BM421" s="73" t="inlineStr"/>
      <c r="BN421" s="73" t="inlineStr"/>
      <c r="BO421" s="73" t="n"/>
      <c r="BP421" s="96" t="n"/>
      <c r="BQ421" s="174" t="n"/>
      <c r="BR421" s="174" t="n"/>
      <c r="BS421" s="174" t="n"/>
      <c r="BT421" s="174" t="n"/>
      <c r="BU421" s="174" t="n"/>
      <c r="BV421" s="174" t="n"/>
      <c r="BW421" s="174" t="n"/>
      <c r="BX421" s="174" t="n"/>
      <c r="BY421" s="174" t="n"/>
      <c r="BZ421" s="175" t="n"/>
      <c r="CA421" s="176" t="n"/>
      <c r="CB421" s="177" t="n"/>
      <c r="CC421" s="118" t="n"/>
      <c r="CD421" s="178" t="n"/>
      <c r="CE421" s="120" t="n"/>
      <c r="CF421" s="178" t="n"/>
      <c r="CG421" s="179" t="n"/>
      <c r="CH421" s="178" t="n"/>
      <c r="CI421" s="180" t="n"/>
      <c r="CJ421" s="181" t="n"/>
      <c r="CK421" s="182" t="n"/>
    </row>
    <row r="422">
      <c r="A422" s="83" t="inlineStr">
        <is>
          <t>A2259</t>
        </is>
      </c>
      <c r="B422" s="70" t="inlineStr">
        <is>
          <t>Lê Hoàng Minh Tân</t>
        </is>
      </c>
      <c r="C422" s="77" t="inlineStr">
        <is>
          <t>KINH DOANH</t>
        </is>
      </c>
      <c r="D422" s="84" t="inlineStr">
        <is>
          <t>Gián tiếp</t>
        </is>
      </c>
      <c r="E422" s="69" t="inlineStr">
        <is>
          <t>2022-03-21</t>
        </is>
      </c>
      <c r="F422" s="69" t="inlineStr"/>
      <c r="G422" s="73" t="inlineStr">
        <is>
          <t>07:44</t>
        </is>
      </c>
      <c r="H422" s="73" t="inlineStr">
        <is>
          <t>16:38</t>
        </is>
      </c>
      <c r="I422" s="75" t="inlineStr">
        <is>
          <t>07:49</t>
        </is>
      </c>
      <c r="J422" s="75" t="inlineStr">
        <is>
          <t>16:37</t>
        </is>
      </c>
      <c r="K422" s="73" t="inlineStr">
        <is>
          <t>07:50</t>
        </is>
      </c>
      <c r="L422" s="73" t="inlineStr">
        <is>
          <t>16:38</t>
        </is>
      </c>
      <c r="M422" s="73" t="inlineStr"/>
      <c r="N422" s="73" t="inlineStr"/>
      <c r="O422" s="75" t="inlineStr"/>
      <c r="P422" s="75" t="inlineStr"/>
      <c r="Q422" s="73" t="inlineStr">
        <is>
          <t>07:51</t>
        </is>
      </c>
      <c r="R422" s="73" t="inlineStr">
        <is>
          <t>16:37</t>
        </is>
      </c>
      <c r="S422" s="73" t="inlineStr">
        <is>
          <t>07:54</t>
        </is>
      </c>
      <c r="T422" s="73" t="inlineStr">
        <is>
          <t>16:38</t>
        </is>
      </c>
      <c r="U422" s="73" t="inlineStr">
        <is>
          <t>07:47</t>
        </is>
      </c>
      <c r="V422" s="73" t="inlineStr">
        <is>
          <t>16:39</t>
        </is>
      </c>
      <c r="W422" s="73" t="inlineStr">
        <is>
          <t>07:40</t>
        </is>
      </c>
      <c r="X422" s="73" t="inlineStr">
        <is>
          <t>16:38</t>
        </is>
      </c>
      <c r="Y422" s="73" t="inlineStr"/>
      <c r="Z422" s="73" t="inlineStr"/>
      <c r="AA422" s="73" t="inlineStr">
        <is>
          <t>07:34</t>
        </is>
      </c>
      <c r="AB422" s="73" t="inlineStr">
        <is>
          <t>16:38</t>
        </is>
      </c>
      <c r="AC422" s="73" t="inlineStr"/>
      <c r="AD422" s="73" t="inlineStr"/>
      <c r="AE422" s="73" t="inlineStr">
        <is>
          <t>07:46</t>
        </is>
      </c>
      <c r="AF422" s="73" t="inlineStr">
        <is>
          <t>16:38</t>
        </is>
      </c>
      <c r="AG422" s="73" t="inlineStr">
        <is>
          <t>07:47</t>
        </is>
      </c>
      <c r="AH422" s="73" t="inlineStr">
        <is>
          <t>16:38</t>
        </is>
      </c>
      <c r="AI422" s="73" t="inlineStr">
        <is>
          <t>07:37</t>
        </is>
      </c>
      <c r="AJ422" s="73" t="inlineStr">
        <is>
          <t>16:38</t>
        </is>
      </c>
      <c r="AK422" s="73" t="inlineStr">
        <is>
          <t>07:44</t>
        </is>
      </c>
      <c r="AL422" s="73" t="inlineStr">
        <is>
          <t>16:38</t>
        </is>
      </c>
      <c r="AM422" s="73" t="inlineStr">
        <is>
          <t>07:41</t>
        </is>
      </c>
      <c r="AN422" s="73" t="inlineStr">
        <is>
          <t>16:38</t>
        </is>
      </c>
      <c r="AO422" s="73" t="inlineStr"/>
      <c r="AP422" s="73" t="inlineStr"/>
      <c r="AQ422" s="73" t="inlineStr"/>
      <c r="AR422" s="73" t="inlineStr"/>
      <c r="AS422" s="73" t="inlineStr"/>
      <c r="AT422" s="73" t="inlineStr"/>
      <c r="AU422" s="73" t="inlineStr">
        <is>
          <t>07:46</t>
        </is>
      </c>
      <c r="AV422" s="73" t="inlineStr">
        <is>
          <t>16:37</t>
        </is>
      </c>
      <c r="AW422" s="73" t="inlineStr">
        <is>
          <t>07:41</t>
        </is>
      </c>
      <c r="AX422" s="73" t="inlineStr">
        <is>
          <t>16:38</t>
        </is>
      </c>
      <c r="AY422" s="73" t="inlineStr">
        <is>
          <t>07:43</t>
        </is>
      </c>
      <c r="AZ422" s="73" t="inlineStr">
        <is>
          <t>16:38</t>
        </is>
      </c>
      <c r="BA422" s="73" t="inlineStr">
        <is>
          <t>07:44</t>
        </is>
      </c>
      <c r="BB422" s="73" t="inlineStr">
        <is>
          <t>16:37</t>
        </is>
      </c>
      <c r="BC422" s="73" t="inlineStr">
        <is>
          <t>07:38</t>
        </is>
      </c>
      <c r="BD422" s="73" t="inlineStr">
        <is>
          <t>16:34</t>
        </is>
      </c>
      <c r="BE422" s="73" t="inlineStr"/>
      <c r="BF422" s="73" t="inlineStr"/>
      <c r="BG422" s="73" t="inlineStr">
        <is>
          <t>07:43</t>
        </is>
      </c>
      <c r="BH422" s="73" t="inlineStr">
        <is>
          <t>16:36</t>
        </is>
      </c>
      <c r="BI422" s="73" t="inlineStr">
        <is>
          <t>07:44</t>
        </is>
      </c>
      <c r="BJ422" s="73" t="inlineStr">
        <is>
          <t>16:38</t>
        </is>
      </c>
      <c r="BK422" s="73" t="inlineStr">
        <is>
          <t>07:43</t>
        </is>
      </c>
      <c r="BL422" s="73" t="inlineStr">
        <is>
          <t>16:39</t>
        </is>
      </c>
      <c r="BM422" s="73" t="inlineStr">
        <is>
          <t>07:43</t>
        </is>
      </c>
      <c r="BN422" s="73" t="inlineStr">
        <is>
          <t>17:07</t>
        </is>
      </c>
      <c r="BO422" s="73" t="n"/>
      <c r="BP422" s="96" t="n"/>
      <c r="BQ422" s="174" t="n"/>
      <c r="BR422" s="174" t="n"/>
      <c r="BS422" s="174" t="n"/>
      <c r="BT422" s="174" t="n"/>
      <c r="BU422" s="174" t="n"/>
      <c r="BV422" s="174" t="n"/>
      <c r="BW422" s="174" t="n"/>
      <c r="BX422" s="174" t="n"/>
      <c r="BY422" s="174" t="n"/>
      <c r="BZ422" s="175" t="n"/>
      <c r="CA422" s="176" t="n"/>
      <c r="CB422" s="177" t="n"/>
      <c r="CC422" s="118" t="n"/>
      <c r="CD422" s="178" t="n"/>
      <c r="CE422" s="120" t="n"/>
      <c r="CF422" s="178" t="n"/>
      <c r="CG422" s="179" t="n"/>
      <c r="CH422" s="178" t="n"/>
      <c r="CI422" s="180" t="n"/>
      <c r="CJ422" s="181" t="n"/>
      <c r="CK422" s="182" t="n"/>
    </row>
    <row r="423">
      <c r="A423" s="83" t="inlineStr">
        <is>
          <t>A2260</t>
        </is>
      </c>
      <c r="B423" s="70" t="inlineStr">
        <is>
          <t>Nguyễn Tấn Đạt</t>
        </is>
      </c>
      <c r="C423" s="77" t="inlineStr">
        <is>
          <t>QA/QC X2</t>
        </is>
      </c>
      <c r="D423" s="84" t="inlineStr">
        <is>
          <t>Trực tiếp</t>
        </is>
      </c>
      <c r="E423" s="69" t="inlineStr">
        <is>
          <t>2022-03-07</t>
        </is>
      </c>
      <c r="F423" s="69" t="inlineStr"/>
      <c r="G423" s="73" t="inlineStr">
        <is>
          <t>05:47</t>
        </is>
      </c>
      <c r="H423" s="73" t="inlineStr">
        <is>
          <t>18:02</t>
        </is>
      </c>
      <c r="I423" s="75" t="inlineStr">
        <is>
          <t>05:47</t>
        </is>
      </c>
      <c r="J423" s="75" t="inlineStr">
        <is>
          <t>18:02</t>
        </is>
      </c>
      <c r="K423" s="73" t="inlineStr">
        <is>
          <t>05:42</t>
        </is>
      </c>
      <c r="L423" s="73" t="inlineStr">
        <is>
          <t>18:02</t>
        </is>
      </c>
      <c r="M423" s="73" t="inlineStr">
        <is>
          <t>05:48</t>
        </is>
      </c>
      <c r="N423" s="73" t="inlineStr">
        <is>
          <t>18:02</t>
        </is>
      </c>
      <c r="O423" s="75" t="inlineStr">
        <is>
          <t>17:54</t>
        </is>
      </c>
      <c r="P423" s="75" t="inlineStr">
        <is>
          <t>06:00</t>
        </is>
      </c>
      <c r="Q423" s="73" t="inlineStr">
        <is>
          <t>17:51</t>
        </is>
      </c>
      <c r="R423" s="73" t="inlineStr">
        <is>
          <t>06:03</t>
        </is>
      </c>
      <c r="S423" s="73" t="inlineStr">
        <is>
          <t>17:47</t>
        </is>
      </c>
      <c r="T423" s="73" t="inlineStr">
        <is>
          <t>06:03</t>
        </is>
      </c>
      <c r="U423" s="73" t="inlineStr">
        <is>
          <t>17:42</t>
        </is>
      </c>
      <c r="V423" s="73" t="inlineStr">
        <is>
          <t>06:01</t>
        </is>
      </c>
      <c r="W423" s="73" t="inlineStr">
        <is>
          <t>17:50</t>
        </is>
      </c>
      <c r="X423" s="73" t="inlineStr">
        <is>
          <t>06:02</t>
        </is>
      </c>
      <c r="Y423" s="73" t="inlineStr">
        <is>
          <t>17:46</t>
        </is>
      </c>
      <c r="Z423" s="73" t="inlineStr">
        <is>
          <t>06:01</t>
        </is>
      </c>
      <c r="AA423" s="73" t="inlineStr">
        <is>
          <t>17:38</t>
        </is>
      </c>
      <c r="AB423" s="73" t="inlineStr">
        <is>
          <t>06:01</t>
        </is>
      </c>
      <c r="AC423" s="73" t="inlineStr"/>
      <c r="AD423" s="73" t="inlineStr"/>
      <c r="AE423" s="73" t="inlineStr">
        <is>
          <t>17:39</t>
        </is>
      </c>
      <c r="AF423" s="73" t="inlineStr">
        <is>
          <t>06:01</t>
        </is>
      </c>
      <c r="AG423" s="73" t="inlineStr">
        <is>
          <t>17:40</t>
        </is>
      </c>
      <c r="AH423" s="73" t="inlineStr">
        <is>
          <t>06:01</t>
        </is>
      </c>
      <c r="AI423" s="73" t="inlineStr">
        <is>
          <t>17:44</t>
        </is>
      </c>
      <c r="AJ423" s="73" t="inlineStr">
        <is>
          <t>06:02</t>
        </is>
      </c>
      <c r="AK423" s="73" t="inlineStr">
        <is>
          <t>17:48</t>
        </is>
      </c>
      <c r="AL423" s="73" t="inlineStr">
        <is>
          <t>06:01</t>
        </is>
      </c>
      <c r="AM423" s="73" t="inlineStr">
        <is>
          <t>17:36</t>
        </is>
      </c>
      <c r="AN423" s="73" t="inlineStr">
        <is>
          <t>06:01</t>
        </is>
      </c>
      <c r="AO423" s="73" t="inlineStr"/>
      <c r="AP423" s="73" t="inlineStr"/>
      <c r="AQ423" s="73" t="inlineStr"/>
      <c r="AR423" s="73" t="inlineStr"/>
      <c r="AS423" s="73" t="inlineStr"/>
      <c r="AT423" s="73" t="inlineStr"/>
      <c r="AU423" s="73" t="inlineStr">
        <is>
          <t>06:00</t>
        </is>
      </c>
      <c r="AV423" s="73" t="inlineStr">
        <is>
          <t>18:00</t>
        </is>
      </c>
      <c r="AW423" s="73" t="inlineStr">
        <is>
          <t>05:52</t>
        </is>
      </c>
      <c r="AX423" s="73" t="inlineStr">
        <is>
          <t>18:03</t>
        </is>
      </c>
      <c r="AY423" s="73" t="inlineStr">
        <is>
          <t>05:47</t>
        </is>
      </c>
      <c r="AZ423" s="73" t="inlineStr">
        <is>
          <t>18:04</t>
        </is>
      </c>
      <c r="BA423" s="73" t="inlineStr">
        <is>
          <t>05:41</t>
        </is>
      </c>
      <c r="BB423" s="73" t="inlineStr">
        <is>
          <t>18:01</t>
        </is>
      </c>
      <c r="BC423" s="73" t="inlineStr">
        <is>
          <t>05:49</t>
        </is>
      </c>
      <c r="BD423" s="73" t="inlineStr">
        <is>
          <t>18:01</t>
        </is>
      </c>
      <c r="BE423" s="73" t="inlineStr">
        <is>
          <t>05:51</t>
        </is>
      </c>
      <c r="BF423" s="73" t="inlineStr">
        <is>
          <t>18:02</t>
        </is>
      </c>
      <c r="BG423" s="73" t="inlineStr">
        <is>
          <t>05:53</t>
        </is>
      </c>
      <c r="BH423" s="73" t="inlineStr">
        <is>
          <t>18:02</t>
        </is>
      </c>
      <c r="BI423" s="73" t="inlineStr">
        <is>
          <t>05:48</t>
        </is>
      </c>
      <c r="BJ423" s="73" t="inlineStr">
        <is>
          <t>18:02</t>
        </is>
      </c>
      <c r="BK423" s="73" t="inlineStr">
        <is>
          <t>05:45</t>
        </is>
      </c>
      <c r="BL423" s="73" t="inlineStr"/>
      <c r="BM423" s="73" t="inlineStr">
        <is>
          <t>05:54</t>
        </is>
      </c>
      <c r="BN423" s="73" t="inlineStr">
        <is>
          <t>18:02</t>
        </is>
      </c>
      <c r="BO423" s="73" t="n"/>
      <c r="BP423" s="96" t="n"/>
      <c r="BQ423" s="174" t="n"/>
      <c r="BR423" s="174" t="n"/>
      <c r="BS423" s="174" t="n"/>
      <c r="BT423" s="174" t="n"/>
      <c r="BU423" s="174" t="n"/>
      <c r="BV423" s="174" t="n"/>
      <c r="BW423" s="174" t="n"/>
      <c r="BX423" s="174" t="n"/>
      <c r="BY423" s="174" t="n"/>
      <c r="BZ423" s="175" t="n"/>
      <c r="CA423" s="176" t="n"/>
      <c r="CB423" s="177" t="n"/>
      <c r="CC423" s="118" t="n"/>
      <c r="CD423" s="178" t="n"/>
      <c r="CE423" s="120" t="n"/>
      <c r="CF423" s="178" t="n"/>
      <c r="CG423" s="179" t="n"/>
      <c r="CH423" s="178" t="n"/>
      <c r="CI423" s="180" t="n"/>
      <c r="CJ423" s="181" t="n"/>
      <c r="CK423" s="182" t="n"/>
    </row>
    <row r="424">
      <c r="A424" s="90" t="inlineStr">
        <is>
          <t>A2261</t>
        </is>
      </c>
      <c r="B424" s="70" t="inlineStr">
        <is>
          <t>Nguyễn Hữu Đức</t>
        </is>
      </c>
      <c r="C424" s="77" t="inlineStr">
        <is>
          <t>QA/QC Hành Chính</t>
        </is>
      </c>
      <c r="D424" s="84" t="inlineStr">
        <is>
          <t>Trực tiếp</t>
        </is>
      </c>
      <c r="E424" s="69" t="inlineStr">
        <is>
          <t>2022-03-09</t>
        </is>
      </c>
      <c r="F424" s="69" t="inlineStr"/>
      <c r="G424" s="73" t="inlineStr">
        <is>
          <t>07:49</t>
        </is>
      </c>
      <c r="H424" s="73" t="inlineStr">
        <is>
          <t>19:09</t>
        </is>
      </c>
      <c r="I424" s="75" t="inlineStr">
        <is>
          <t>07:43</t>
        </is>
      </c>
      <c r="J424" s="75" t="inlineStr">
        <is>
          <t>16:46</t>
        </is>
      </c>
      <c r="K424" s="73" t="inlineStr"/>
      <c r="L424" s="73" t="inlineStr"/>
      <c r="M424" s="73" t="inlineStr"/>
      <c r="N424" s="73" t="inlineStr"/>
      <c r="O424" s="75" t="inlineStr"/>
      <c r="P424" s="75" t="inlineStr"/>
      <c r="Q424" s="73" t="inlineStr">
        <is>
          <t>07:45</t>
        </is>
      </c>
      <c r="R424" s="73" t="inlineStr">
        <is>
          <t>18:05</t>
        </is>
      </c>
      <c r="S424" s="73" t="inlineStr">
        <is>
          <t>07:53</t>
        </is>
      </c>
      <c r="T424" s="73" t="inlineStr">
        <is>
          <t>16:34</t>
        </is>
      </c>
      <c r="U424" s="73" t="inlineStr">
        <is>
          <t>07:50</t>
        </is>
      </c>
      <c r="V424" s="73" t="inlineStr">
        <is>
          <t>16:39</t>
        </is>
      </c>
      <c r="W424" s="73" t="inlineStr">
        <is>
          <t>08:01</t>
        </is>
      </c>
      <c r="X424" s="73" t="inlineStr">
        <is>
          <t>17:37</t>
        </is>
      </c>
      <c r="Y424" s="73" t="inlineStr">
        <is>
          <t>07:55</t>
        </is>
      </c>
      <c r="Z424" s="73" t="inlineStr">
        <is>
          <t>16:37</t>
        </is>
      </c>
      <c r="AA424" s="73" t="inlineStr">
        <is>
          <t>07:47</t>
        </is>
      </c>
      <c r="AB424" s="73" t="inlineStr">
        <is>
          <t>17:34</t>
        </is>
      </c>
      <c r="AC424" s="73" t="inlineStr"/>
      <c r="AD424" s="73" t="inlineStr"/>
      <c r="AE424" s="73" t="inlineStr">
        <is>
          <t>07:54</t>
        </is>
      </c>
      <c r="AF424" s="73" t="inlineStr">
        <is>
          <t>17:32</t>
        </is>
      </c>
      <c r="AG424" s="73" t="inlineStr">
        <is>
          <t>07:50</t>
        </is>
      </c>
      <c r="AH424" s="73" t="inlineStr">
        <is>
          <t>16:55</t>
        </is>
      </c>
      <c r="AI424" s="73" t="inlineStr">
        <is>
          <t>07:49</t>
        </is>
      </c>
      <c r="AJ424" s="73" t="inlineStr">
        <is>
          <t>16:36</t>
        </is>
      </c>
      <c r="AK424" s="73" t="inlineStr">
        <is>
          <t>07:49</t>
        </is>
      </c>
      <c r="AL424" s="73" t="inlineStr">
        <is>
          <t>16:37</t>
        </is>
      </c>
      <c r="AM424" s="73" t="inlineStr">
        <is>
          <t>07:54</t>
        </is>
      </c>
      <c r="AN424" s="73" t="inlineStr">
        <is>
          <t>16:31</t>
        </is>
      </c>
      <c r="AO424" s="73" t="inlineStr">
        <is>
          <t>07:40</t>
        </is>
      </c>
      <c r="AP424" s="73" t="inlineStr">
        <is>
          <t>16:54</t>
        </is>
      </c>
      <c r="AQ424" s="73" t="inlineStr"/>
      <c r="AR424" s="73" t="inlineStr"/>
      <c r="AS424" s="73" t="inlineStr"/>
      <c r="AT424" s="73" t="inlineStr"/>
      <c r="AU424" s="73" t="inlineStr">
        <is>
          <t>07:56</t>
        </is>
      </c>
      <c r="AV424" s="73" t="inlineStr">
        <is>
          <t>18:03</t>
        </is>
      </c>
      <c r="AW424" s="73" t="inlineStr">
        <is>
          <t>07:46</t>
        </is>
      </c>
      <c r="AX424" s="73" t="inlineStr">
        <is>
          <t>18:09</t>
        </is>
      </c>
      <c r="AY424" s="73" t="inlineStr">
        <is>
          <t>07:41</t>
        </is>
      </c>
      <c r="AZ424" s="73" t="inlineStr">
        <is>
          <t>21:20</t>
        </is>
      </c>
      <c r="BA424" s="73" t="inlineStr">
        <is>
          <t>07:47</t>
        </is>
      </c>
      <c r="BB424" s="73" t="inlineStr">
        <is>
          <t>16:54</t>
        </is>
      </c>
      <c r="BC424" s="73" t="inlineStr">
        <is>
          <t>07:41</t>
        </is>
      </c>
      <c r="BD424" s="73" t="inlineStr">
        <is>
          <t>16:33</t>
        </is>
      </c>
      <c r="BE424" s="73" t="inlineStr"/>
      <c r="BF424" s="73" t="inlineStr"/>
      <c r="BG424" s="73" t="inlineStr">
        <is>
          <t>07:41</t>
        </is>
      </c>
      <c r="BH424" s="73" t="inlineStr">
        <is>
          <t>16:36</t>
        </is>
      </c>
      <c r="BI424" s="73" t="inlineStr">
        <is>
          <t>07:50</t>
        </is>
      </c>
      <c r="BJ424" s="73" t="inlineStr">
        <is>
          <t>16:52</t>
        </is>
      </c>
      <c r="BK424" s="73" t="inlineStr">
        <is>
          <t>07:52</t>
        </is>
      </c>
      <c r="BL424" s="73" t="inlineStr">
        <is>
          <t>17:34</t>
        </is>
      </c>
      <c r="BM424" s="73" t="inlineStr">
        <is>
          <t>07:51</t>
        </is>
      </c>
      <c r="BN424" s="73" t="inlineStr">
        <is>
          <t>17:37</t>
        </is>
      </c>
      <c r="BO424" s="73" t="n"/>
      <c r="BP424" s="96" t="n"/>
      <c r="BQ424" s="174" t="n"/>
      <c r="BR424" s="174" t="n"/>
      <c r="BS424" s="174" t="n"/>
      <c r="BT424" s="174" t="n"/>
      <c r="BU424" s="174" t="n"/>
      <c r="BV424" s="174" t="n"/>
      <c r="BW424" s="174" t="n"/>
      <c r="BX424" s="174" t="n"/>
      <c r="BY424" s="174" t="n"/>
      <c r="BZ424" s="175" t="n"/>
      <c r="CA424" s="176" t="n"/>
      <c r="CB424" s="177" t="n"/>
      <c r="CC424" s="118" t="n"/>
      <c r="CD424" s="178" t="n"/>
      <c r="CE424" s="120" t="n"/>
      <c r="CF424" s="178" t="n"/>
      <c r="CG424" s="179" t="n"/>
      <c r="CH424" s="178" t="n"/>
      <c r="CI424" s="180" t="n"/>
      <c r="CJ424" s="181" t="n"/>
      <c r="CK424" s="182" t="n"/>
    </row>
    <row r="425">
      <c r="A425" s="83" t="inlineStr">
        <is>
          <t>A2264</t>
        </is>
      </c>
      <c r="B425" s="70" t="inlineStr">
        <is>
          <t>Nguyễn Thị Thu Hà</t>
        </is>
      </c>
      <c r="C425" s="77" t="inlineStr">
        <is>
          <t>Khuôn Lập trình-gia công</t>
        </is>
      </c>
      <c r="D425" s="84" t="inlineStr">
        <is>
          <t>Trực tiếp</t>
        </is>
      </c>
      <c r="E425" s="69" t="inlineStr">
        <is>
          <t>2022-03-11</t>
        </is>
      </c>
      <c r="F425" s="69" t="inlineStr"/>
      <c r="G425" s="73" t="inlineStr">
        <is>
          <t>05:50</t>
        </is>
      </c>
      <c r="H425" s="73" t="inlineStr">
        <is>
          <t>18:03</t>
        </is>
      </c>
      <c r="I425" s="75" t="inlineStr">
        <is>
          <t>05:45</t>
        </is>
      </c>
      <c r="J425" s="75" t="inlineStr">
        <is>
          <t>18:05</t>
        </is>
      </c>
      <c r="K425" s="73" t="inlineStr">
        <is>
          <t>05:51</t>
        </is>
      </c>
      <c r="L425" s="73" t="inlineStr">
        <is>
          <t>18:03</t>
        </is>
      </c>
      <c r="M425" s="73" t="inlineStr">
        <is>
          <t>05:47</t>
        </is>
      </c>
      <c r="N425" s="73" t="inlineStr">
        <is>
          <t>18:05</t>
        </is>
      </c>
      <c r="O425" s="75" t="inlineStr"/>
      <c r="P425" s="75" t="inlineStr"/>
      <c r="Q425" s="73" t="inlineStr">
        <is>
          <t>07:50</t>
        </is>
      </c>
      <c r="R425" s="73" t="inlineStr">
        <is>
          <t>16:31</t>
        </is>
      </c>
      <c r="S425" s="73" t="inlineStr">
        <is>
          <t>07:47</t>
        </is>
      </c>
      <c r="T425" s="73" t="inlineStr">
        <is>
          <t>16:33</t>
        </is>
      </c>
      <c r="U425" s="73" t="inlineStr">
        <is>
          <t>07:45</t>
        </is>
      </c>
      <c r="V425" s="73" t="inlineStr">
        <is>
          <t>16:33</t>
        </is>
      </c>
      <c r="W425" s="73" t="inlineStr">
        <is>
          <t>07:46</t>
        </is>
      </c>
      <c r="X425" s="73" t="inlineStr">
        <is>
          <t>20:30</t>
        </is>
      </c>
      <c r="Y425" s="73" t="inlineStr">
        <is>
          <t>07:40</t>
        </is>
      </c>
      <c r="Z425" s="73" t="inlineStr">
        <is>
          <t>16:40</t>
        </is>
      </c>
      <c r="AA425" s="73" t="inlineStr">
        <is>
          <t>07:43</t>
        </is>
      </c>
      <c r="AB425" s="73" t="inlineStr">
        <is>
          <t>16:32</t>
        </is>
      </c>
      <c r="AC425" s="73" t="inlineStr"/>
      <c r="AD425" s="73" t="inlineStr"/>
      <c r="AE425" s="73" t="inlineStr">
        <is>
          <t>07:47</t>
        </is>
      </c>
      <c r="AF425" s="73" t="inlineStr">
        <is>
          <t>16:34</t>
        </is>
      </c>
      <c r="AG425" s="73" t="inlineStr">
        <is>
          <t>07:49</t>
        </is>
      </c>
      <c r="AH425" s="73" t="inlineStr">
        <is>
          <t>20:31</t>
        </is>
      </c>
      <c r="AI425" s="73" t="inlineStr">
        <is>
          <t>07:51</t>
        </is>
      </c>
      <c r="AJ425" s="73" t="inlineStr">
        <is>
          <t>16:33</t>
        </is>
      </c>
      <c r="AK425" s="73" t="inlineStr">
        <is>
          <t>07:48</t>
        </is>
      </c>
      <c r="AL425" s="73" t="inlineStr">
        <is>
          <t>20:30</t>
        </is>
      </c>
      <c r="AM425" s="73" t="inlineStr">
        <is>
          <t>07:45</t>
        </is>
      </c>
      <c r="AN425" s="73" t="inlineStr">
        <is>
          <t>16:30</t>
        </is>
      </c>
      <c r="AO425" s="73" t="inlineStr">
        <is>
          <t>07:44</t>
        </is>
      </c>
      <c r="AP425" s="73" t="inlineStr">
        <is>
          <t>16:30</t>
        </is>
      </c>
      <c r="AQ425" s="73" t="inlineStr"/>
      <c r="AR425" s="73" t="inlineStr"/>
      <c r="AS425" s="73" t="inlineStr"/>
      <c r="AT425" s="73" t="inlineStr"/>
      <c r="AU425" s="73" t="inlineStr"/>
      <c r="AV425" s="73" t="inlineStr"/>
      <c r="AW425" s="73" t="inlineStr">
        <is>
          <t>07:45</t>
        </is>
      </c>
      <c r="AX425" s="73" t="inlineStr">
        <is>
          <t>16:32</t>
        </is>
      </c>
      <c r="AY425" s="73" t="inlineStr">
        <is>
          <t>07:47</t>
        </is>
      </c>
      <c r="AZ425" s="73" t="inlineStr">
        <is>
          <t>20:30</t>
        </is>
      </c>
      <c r="BA425" s="73" t="inlineStr">
        <is>
          <t>07:43</t>
        </is>
      </c>
      <c r="BB425" s="73" t="inlineStr">
        <is>
          <t>20:30</t>
        </is>
      </c>
      <c r="BC425" s="73" t="inlineStr">
        <is>
          <t>07:46</t>
        </is>
      </c>
      <c r="BD425" s="73" t="inlineStr">
        <is>
          <t>16:30</t>
        </is>
      </c>
      <c r="BE425" s="73" t="inlineStr">
        <is>
          <t>05:50</t>
        </is>
      </c>
      <c r="BF425" s="73" t="inlineStr">
        <is>
          <t>14:01</t>
        </is>
      </c>
      <c r="BG425" s="73" t="inlineStr">
        <is>
          <t>07:44</t>
        </is>
      </c>
      <c r="BH425" s="73" t="inlineStr">
        <is>
          <t>16:33</t>
        </is>
      </c>
      <c r="BI425" s="73" t="inlineStr">
        <is>
          <t>07:55</t>
        </is>
      </c>
      <c r="BJ425" s="73" t="inlineStr">
        <is>
          <t>16:33</t>
        </is>
      </c>
      <c r="BK425" s="73" t="inlineStr">
        <is>
          <t>07:45</t>
        </is>
      </c>
      <c r="BL425" s="73" t="inlineStr">
        <is>
          <t>16:31</t>
        </is>
      </c>
      <c r="BM425" s="73" t="inlineStr">
        <is>
          <t>07:45</t>
        </is>
      </c>
      <c r="BN425" s="73" t="inlineStr">
        <is>
          <t>12:32</t>
        </is>
      </c>
      <c r="BO425" s="73" t="n"/>
      <c r="BP425" s="96" t="n"/>
      <c r="BQ425" s="174" t="n"/>
      <c r="BR425" s="174" t="n"/>
      <c r="BS425" s="174" t="n"/>
      <c r="BT425" s="174" t="n"/>
      <c r="BU425" s="174" t="n"/>
      <c r="BV425" s="174" t="n"/>
      <c r="BW425" s="174" t="n"/>
      <c r="BX425" s="174" t="n"/>
      <c r="BY425" s="174" t="n"/>
      <c r="BZ425" s="175" t="n"/>
      <c r="CA425" s="176" t="n"/>
      <c r="CB425" s="177" t="n"/>
      <c r="CC425" s="118" t="n"/>
      <c r="CD425" s="178" t="n"/>
      <c r="CE425" s="120" t="n"/>
      <c r="CF425" s="178" t="n"/>
      <c r="CG425" s="179" t="n"/>
      <c r="CH425" s="178" t="n"/>
      <c r="CI425" s="180" t="n"/>
      <c r="CJ425" s="181" t="n"/>
      <c r="CK425" s="182" t="n"/>
    </row>
    <row r="426">
      <c r="A426" s="83" t="inlineStr">
        <is>
          <t>A2266</t>
        </is>
      </c>
      <c r="B426" s="70" t="inlineStr">
        <is>
          <t>Nguyễn Lê Anh Khoa</t>
        </is>
      </c>
      <c r="C426" s="77" t="inlineStr">
        <is>
          <t>QA/QC Hành Chính</t>
        </is>
      </c>
      <c r="D426" s="84" t="inlineStr">
        <is>
          <t>Gián tiếp</t>
        </is>
      </c>
      <c r="E426" s="69" t="inlineStr">
        <is>
          <t>2022-04-01</t>
        </is>
      </c>
      <c r="F426" s="69" t="inlineStr"/>
      <c r="G426" s="73" t="inlineStr">
        <is>
          <t>08:20</t>
        </is>
      </c>
      <c r="H426" s="73" t="inlineStr">
        <is>
          <t>16:33</t>
        </is>
      </c>
      <c r="I426" s="75" t="inlineStr">
        <is>
          <t>07:53</t>
        </is>
      </c>
      <c r="J426" s="75" t="inlineStr">
        <is>
          <t>16:37</t>
        </is>
      </c>
      <c r="K426" s="73" t="inlineStr">
        <is>
          <t>07:49</t>
        </is>
      </c>
      <c r="L426" s="73" t="inlineStr">
        <is>
          <t>16:35</t>
        </is>
      </c>
      <c r="M426" s="73" t="inlineStr">
        <is>
          <t>07:42</t>
        </is>
      </c>
      <c r="N426" s="73" t="inlineStr">
        <is>
          <t>16:32</t>
        </is>
      </c>
      <c r="O426" s="75" t="inlineStr"/>
      <c r="P426" s="75" t="inlineStr"/>
      <c r="Q426" s="73" t="inlineStr">
        <is>
          <t>07:56</t>
        </is>
      </c>
      <c r="R426" s="73" t="inlineStr">
        <is>
          <t>16:34</t>
        </is>
      </c>
      <c r="S426" s="73" t="inlineStr">
        <is>
          <t>07:48</t>
        </is>
      </c>
      <c r="T426" s="73" t="inlineStr">
        <is>
          <t>16:42</t>
        </is>
      </c>
      <c r="U426" s="73" t="inlineStr">
        <is>
          <t>07:54</t>
        </is>
      </c>
      <c r="V426" s="73" t="inlineStr">
        <is>
          <t>16:35</t>
        </is>
      </c>
      <c r="W426" s="73" t="inlineStr">
        <is>
          <t>07:43</t>
        </is>
      </c>
      <c r="X426" s="73" t="inlineStr">
        <is>
          <t>16:38</t>
        </is>
      </c>
      <c r="Y426" s="73" t="inlineStr">
        <is>
          <t>07:52</t>
        </is>
      </c>
      <c r="Z426" s="73" t="inlineStr">
        <is>
          <t>16:53</t>
        </is>
      </c>
      <c r="AA426" s="73" t="inlineStr">
        <is>
          <t>07:49</t>
        </is>
      </c>
      <c r="AB426" s="73" t="inlineStr">
        <is>
          <t>16:32</t>
        </is>
      </c>
      <c r="AC426" s="73" t="inlineStr"/>
      <c r="AD426" s="73" t="inlineStr"/>
      <c r="AE426" s="73" t="inlineStr">
        <is>
          <t>07:52</t>
        </is>
      </c>
      <c r="AF426" s="73" t="inlineStr">
        <is>
          <t>16:38</t>
        </is>
      </c>
      <c r="AG426" s="73" t="inlineStr">
        <is>
          <t>07:57</t>
        </is>
      </c>
      <c r="AH426" s="73" t="inlineStr">
        <is>
          <t>17:30</t>
        </is>
      </c>
      <c r="AI426" s="73" t="inlineStr">
        <is>
          <t>07:51</t>
        </is>
      </c>
      <c r="AJ426" s="73" t="inlineStr">
        <is>
          <t>16:35</t>
        </is>
      </c>
      <c r="AK426" s="73" t="inlineStr"/>
      <c r="AL426" s="73" t="inlineStr"/>
      <c r="AM426" s="73" t="inlineStr">
        <is>
          <t>07:49</t>
        </is>
      </c>
      <c r="AN426" s="73" t="inlineStr">
        <is>
          <t>16:38</t>
        </is>
      </c>
      <c r="AO426" s="73" t="inlineStr">
        <is>
          <t>07:45</t>
        </is>
      </c>
      <c r="AP426" s="73" t="inlineStr">
        <is>
          <t>16:34</t>
        </is>
      </c>
      <c r="AQ426" s="73" t="inlineStr"/>
      <c r="AR426" s="73" t="inlineStr"/>
      <c r="AS426" s="73" t="inlineStr"/>
      <c r="AT426" s="73" t="inlineStr"/>
      <c r="AU426" s="73" t="inlineStr">
        <is>
          <t>07:54</t>
        </is>
      </c>
      <c r="AV426" s="73" t="inlineStr">
        <is>
          <t>16:41</t>
        </is>
      </c>
      <c r="AW426" s="73" t="inlineStr">
        <is>
          <t>07:52</t>
        </is>
      </c>
      <c r="AX426" s="73" t="inlineStr">
        <is>
          <t>17:30</t>
        </is>
      </c>
      <c r="AY426" s="73" t="inlineStr">
        <is>
          <t>07:59</t>
        </is>
      </c>
      <c r="AZ426" s="73" t="inlineStr">
        <is>
          <t>16:38</t>
        </is>
      </c>
      <c r="BA426" s="73" t="inlineStr">
        <is>
          <t>07:54</t>
        </is>
      </c>
      <c r="BB426" s="73" t="inlineStr">
        <is>
          <t>16:36</t>
        </is>
      </c>
      <c r="BC426" s="73" t="inlineStr"/>
      <c r="BD426" s="73" t="inlineStr"/>
      <c r="BE426" s="73" t="inlineStr"/>
      <c r="BF426" s="73" t="inlineStr"/>
      <c r="BG426" s="73" t="inlineStr">
        <is>
          <t>07:49</t>
        </is>
      </c>
      <c r="BH426" s="73" t="inlineStr">
        <is>
          <t>16:35</t>
        </is>
      </c>
      <c r="BI426" s="73" t="inlineStr">
        <is>
          <t>08:03</t>
        </is>
      </c>
      <c r="BJ426" s="73" t="inlineStr">
        <is>
          <t>16:37</t>
        </is>
      </c>
      <c r="BK426" s="73" t="inlineStr">
        <is>
          <t>07:53</t>
        </is>
      </c>
      <c r="BL426" s="73" t="inlineStr">
        <is>
          <t>16:35</t>
        </is>
      </c>
      <c r="BM426" s="73" t="inlineStr">
        <is>
          <t>07:59</t>
        </is>
      </c>
      <c r="BN426" s="73" t="inlineStr">
        <is>
          <t>16:36</t>
        </is>
      </c>
      <c r="BO426" s="73" t="n"/>
      <c r="BP426" s="96" t="n"/>
      <c r="BQ426" s="174" t="n"/>
      <c r="BR426" s="174" t="n"/>
      <c r="BS426" s="174" t="n"/>
      <c r="BT426" s="174" t="n"/>
      <c r="BU426" s="174" t="n"/>
      <c r="BV426" s="174" t="n"/>
      <c r="BW426" s="174" t="n"/>
      <c r="BX426" s="174" t="n"/>
      <c r="BY426" s="174" t="n"/>
      <c r="BZ426" s="175" t="n"/>
      <c r="CA426" s="176" t="n"/>
      <c r="CB426" s="177" t="n"/>
      <c r="CC426" s="118" t="n"/>
      <c r="CD426" s="178" t="n"/>
      <c r="CE426" s="120" t="n"/>
      <c r="CF426" s="178" t="n"/>
      <c r="CG426" s="179" t="n"/>
      <c r="CH426" s="178" t="n"/>
      <c r="CI426" s="180" t="n"/>
      <c r="CJ426" s="181" t="n"/>
      <c r="CK426" s="182" t="n"/>
    </row>
    <row r="427">
      <c r="A427" s="83" t="inlineStr">
        <is>
          <t>A2267</t>
        </is>
      </c>
      <c r="B427" s="70" t="inlineStr">
        <is>
          <t>Trần Phát Triển</t>
        </is>
      </c>
      <c r="C427" s="77" t="inlineStr">
        <is>
          <t>QA/QC X1 Xi</t>
        </is>
      </c>
      <c r="D427" s="84" t="inlineStr">
        <is>
          <t>Trực tiếp</t>
        </is>
      </c>
      <c r="E427" s="69" t="inlineStr">
        <is>
          <t>2022-03-11</t>
        </is>
      </c>
      <c r="F427" s="69" t="inlineStr"/>
      <c r="G427" s="73" t="inlineStr">
        <is>
          <t>05:57</t>
        </is>
      </c>
      <c r="H427" s="73" t="inlineStr">
        <is>
          <t>18:03</t>
        </is>
      </c>
      <c r="I427" s="75" t="inlineStr">
        <is>
          <t>05:59</t>
        </is>
      </c>
      <c r="J427" s="75" t="inlineStr">
        <is>
          <t>18:02</t>
        </is>
      </c>
      <c r="K427" s="73" t="inlineStr">
        <is>
          <t>05:54</t>
        </is>
      </c>
      <c r="L427" s="73" t="inlineStr">
        <is>
          <t>18:02</t>
        </is>
      </c>
      <c r="M427" s="73" t="inlineStr">
        <is>
          <t>05:54</t>
        </is>
      </c>
      <c r="N427" s="73" t="inlineStr">
        <is>
          <t>18:03</t>
        </is>
      </c>
      <c r="O427" s="75" t="inlineStr">
        <is>
          <t>05:54</t>
        </is>
      </c>
      <c r="P427" s="75" t="inlineStr">
        <is>
          <t>18:00</t>
        </is>
      </c>
      <c r="Q427" s="73" t="inlineStr">
        <is>
          <t>18:00</t>
        </is>
      </c>
      <c r="R427" s="73" t="inlineStr">
        <is>
          <t>06:01</t>
        </is>
      </c>
      <c r="S427" s="73" t="inlineStr">
        <is>
          <t>17:55</t>
        </is>
      </c>
      <c r="T427" s="73" t="inlineStr">
        <is>
          <t>06:01</t>
        </is>
      </c>
      <c r="U427" s="73" t="inlineStr">
        <is>
          <t>17:49</t>
        </is>
      </c>
      <c r="V427" s="73" t="inlineStr">
        <is>
          <t>06:01</t>
        </is>
      </c>
      <c r="W427" s="73" t="inlineStr">
        <is>
          <t>17:47</t>
        </is>
      </c>
      <c r="X427" s="73" t="inlineStr">
        <is>
          <t>06:03</t>
        </is>
      </c>
      <c r="Y427" s="73" t="inlineStr">
        <is>
          <t>17:57</t>
        </is>
      </c>
      <c r="Z427" s="73" t="inlineStr">
        <is>
          <t>05:59</t>
        </is>
      </c>
      <c r="AA427" s="73" t="inlineStr"/>
      <c r="AB427" s="73" t="inlineStr">
        <is>
          <t>14:00</t>
        </is>
      </c>
      <c r="AC427" s="73" t="inlineStr">
        <is>
          <t>05:48</t>
        </is>
      </c>
      <c r="AD427" s="73" t="inlineStr"/>
      <c r="AE427" s="73" t="inlineStr">
        <is>
          <t>05:57</t>
        </is>
      </c>
      <c r="AF427" s="73" t="inlineStr">
        <is>
          <t>18:02</t>
        </is>
      </c>
      <c r="AG427" s="73" t="inlineStr">
        <is>
          <t>05:51</t>
        </is>
      </c>
      <c r="AH427" s="73" t="inlineStr">
        <is>
          <t>18:02</t>
        </is>
      </c>
      <c r="AI427" s="73" t="inlineStr">
        <is>
          <t>05:57</t>
        </is>
      </c>
      <c r="AJ427" s="73" t="inlineStr">
        <is>
          <t>18:03</t>
        </is>
      </c>
      <c r="AK427" s="73" t="inlineStr"/>
      <c r="AL427" s="73" t="inlineStr"/>
      <c r="AM427" s="73" t="inlineStr">
        <is>
          <t>05:54</t>
        </is>
      </c>
      <c r="AN427" s="73" t="inlineStr">
        <is>
          <t>18:02</t>
        </is>
      </c>
      <c r="AO427" s="73" t="inlineStr">
        <is>
          <t>05:58</t>
        </is>
      </c>
      <c r="AP427" s="73" t="inlineStr">
        <is>
          <t>18:05</t>
        </is>
      </c>
      <c r="AQ427" s="73" t="inlineStr"/>
      <c r="AR427" s="73" t="inlineStr"/>
      <c r="AS427" s="73" t="inlineStr"/>
      <c r="AT427" s="73" t="inlineStr"/>
      <c r="AU427" s="73" t="inlineStr">
        <is>
          <t>17:58</t>
        </is>
      </c>
      <c r="AV427" s="73" t="inlineStr">
        <is>
          <t>06:01</t>
        </is>
      </c>
      <c r="AW427" s="73" t="inlineStr">
        <is>
          <t>17:54</t>
        </is>
      </c>
      <c r="AX427" s="73" t="inlineStr">
        <is>
          <t>06:02</t>
        </is>
      </c>
      <c r="AY427" s="73" t="inlineStr">
        <is>
          <t>17:53</t>
        </is>
      </c>
      <c r="AZ427" s="73" t="inlineStr">
        <is>
          <t>06:04</t>
        </is>
      </c>
      <c r="BA427" s="73" t="inlineStr">
        <is>
          <t>17:44</t>
        </is>
      </c>
      <c r="BB427" s="73" t="inlineStr">
        <is>
          <t>06:02</t>
        </is>
      </c>
      <c r="BC427" s="73" t="inlineStr">
        <is>
          <t>17:53</t>
        </is>
      </c>
      <c r="BD427" s="73" t="inlineStr">
        <is>
          <t>06:04</t>
        </is>
      </c>
      <c r="BE427" s="73" t="inlineStr"/>
      <c r="BF427" s="73" t="inlineStr"/>
      <c r="BG427" s="73" t="inlineStr">
        <is>
          <t>05:56</t>
        </is>
      </c>
      <c r="BH427" s="73" t="inlineStr">
        <is>
          <t>18:10</t>
        </is>
      </c>
      <c r="BI427" s="73" t="inlineStr">
        <is>
          <t>05:52</t>
        </is>
      </c>
      <c r="BJ427" s="73" t="inlineStr">
        <is>
          <t>18:08</t>
        </is>
      </c>
      <c r="BK427" s="73" t="inlineStr">
        <is>
          <t>05:53</t>
        </is>
      </c>
      <c r="BL427" s="73" t="inlineStr">
        <is>
          <t>18:05</t>
        </is>
      </c>
      <c r="BM427" s="73" t="inlineStr">
        <is>
          <t>05:55</t>
        </is>
      </c>
      <c r="BN427" s="73" t="inlineStr">
        <is>
          <t>18:06</t>
        </is>
      </c>
      <c r="BO427" s="73" t="n"/>
      <c r="BP427" s="96" t="n"/>
      <c r="BQ427" s="174" t="n"/>
      <c r="BR427" s="174" t="n"/>
      <c r="BS427" s="174" t="n"/>
      <c r="BT427" s="174" t="n"/>
      <c r="BU427" s="174" t="n"/>
      <c r="BV427" s="174" t="n"/>
      <c r="BW427" s="174" t="n"/>
      <c r="BX427" s="174" t="n"/>
      <c r="BY427" s="174" t="n"/>
      <c r="BZ427" s="175" t="n"/>
      <c r="CA427" s="176" t="n"/>
      <c r="CB427" s="177" t="n"/>
      <c r="CC427" s="118" t="n"/>
      <c r="CD427" s="178" t="n"/>
      <c r="CE427" s="120" t="n"/>
      <c r="CF427" s="178" t="n"/>
      <c r="CG427" s="179" t="n"/>
      <c r="CH427" s="178" t="n"/>
      <c r="CI427" s="180" t="n"/>
      <c r="CJ427" s="181" t="n"/>
      <c r="CK427" s="182" t="n"/>
    </row>
    <row r="428">
      <c r="A428" s="83" t="inlineStr">
        <is>
          <t>A2268</t>
        </is>
      </c>
      <c r="B428" s="70" t="inlineStr">
        <is>
          <t>Nguyễn Thanh Quốc Dương</t>
        </is>
      </c>
      <c r="C428" s="77" t="inlineStr">
        <is>
          <t>Khuôn Lập trình-gia công</t>
        </is>
      </c>
      <c r="D428" s="84" t="inlineStr">
        <is>
          <t>Trực tiếp</t>
        </is>
      </c>
      <c r="E428" s="69" t="inlineStr">
        <is>
          <t>2022-03-16</t>
        </is>
      </c>
      <c r="F428" s="69" t="inlineStr"/>
      <c r="G428" s="73" t="inlineStr">
        <is>
          <t>05:50</t>
        </is>
      </c>
      <c r="H428" s="73" t="inlineStr">
        <is>
          <t>18:06</t>
        </is>
      </c>
      <c r="I428" s="75" t="inlineStr">
        <is>
          <t>05:45</t>
        </is>
      </c>
      <c r="J428" s="75" t="inlineStr">
        <is>
          <t>18:07</t>
        </is>
      </c>
      <c r="K428" s="73" t="inlineStr">
        <is>
          <t>05:48</t>
        </is>
      </c>
      <c r="L428" s="73" t="inlineStr">
        <is>
          <t>18:08</t>
        </is>
      </c>
      <c r="M428" s="73" t="inlineStr">
        <is>
          <t>05:50</t>
        </is>
      </c>
      <c r="N428" s="73" t="inlineStr">
        <is>
          <t>21:30</t>
        </is>
      </c>
      <c r="O428" s="75" t="inlineStr">
        <is>
          <t>05:50</t>
        </is>
      </c>
      <c r="P428" s="75" t="inlineStr">
        <is>
          <t>00:11</t>
        </is>
      </c>
      <c r="Q428" s="73" t="inlineStr">
        <is>
          <t>07:48</t>
        </is>
      </c>
      <c r="R428" s="73" t="inlineStr">
        <is>
          <t>16:32</t>
        </is>
      </c>
      <c r="S428" s="73" t="inlineStr">
        <is>
          <t>07:46</t>
        </is>
      </c>
      <c r="T428" s="73" t="inlineStr">
        <is>
          <t>20:31</t>
        </is>
      </c>
      <c r="U428" s="73" t="inlineStr">
        <is>
          <t>07:44</t>
        </is>
      </c>
      <c r="V428" s="73" t="inlineStr">
        <is>
          <t>16:32</t>
        </is>
      </c>
      <c r="W428" s="73" t="inlineStr">
        <is>
          <t>07:47</t>
        </is>
      </c>
      <c r="X428" s="73" t="inlineStr">
        <is>
          <t>16:31</t>
        </is>
      </c>
      <c r="Y428" s="73" t="inlineStr">
        <is>
          <t>07:42</t>
        </is>
      </c>
      <c r="Z428" s="73" t="inlineStr">
        <is>
          <t>16:32</t>
        </is>
      </c>
      <c r="AA428" s="73" t="inlineStr">
        <is>
          <t>07:41</t>
        </is>
      </c>
      <c r="AB428" s="73" t="inlineStr">
        <is>
          <t>16:36</t>
        </is>
      </c>
      <c r="AC428" s="73" t="inlineStr">
        <is>
          <t>05:44</t>
        </is>
      </c>
      <c r="AD428" s="73" t="inlineStr">
        <is>
          <t>18:39</t>
        </is>
      </c>
      <c r="AE428" s="73" t="inlineStr">
        <is>
          <t>07:44</t>
        </is>
      </c>
      <c r="AF428" s="73" t="inlineStr">
        <is>
          <t>20:32</t>
        </is>
      </c>
      <c r="AG428" s="73" t="inlineStr">
        <is>
          <t>07:48</t>
        </is>
      </c>
      <c r="AH428" s="73" t="inlineStr">
        <is>
          <t>20:33</t>
        </is>
      </c>
      <c r="AI428" s="73" t="inlineStr">
        <is>
          <t>07:43</t>
        </is>
      </c>
      <c r="AJ428" s="73" t="inlineStr">
        <is>
          <t>16:33</t>
        </is>
      </c>
      <c r="AK428" s="73" t="inlineStr">
        <is>
          <t>07:47</t>
        </is>
      </c>
      <c r="AL428" s="73" t="inlineStr">
        <is>
          <t>16:34</t>
        </is>
      </c>
      <c r="AM428" s="73" t="inlineStr">
        <is>
          <t>07:42</t>
        </is>
      </c>
      <c r="AN428" s="73" t="inlineStr">
        <is>
          <t>16:31</t>
        </is>
      </c>
      <c r="AO428" s="73" t="inlineStr">
        <is>
          <t>07:48</t>
        </is>
      </c>
      <c r="AP428" s="73" t="inlineStr">
        <is>
          <t>16:32</t>
        </is>
      </c>
      <c r="AQ428" s="73" t="inlineStr"/>
      <c r="AR428" s="73" t="inlineStr"/>
      <c r="AS428" s="73" t="inlineStr"/>
      <c r="AT428" s="73" t="inlineStr"/>
      <c r="AU428" s="73" t="inlineStr">
        <is>
          <t>07:45</t>
        </is>
      </c>
      <c r="AV428" s="73" t="inlineStr">
        <is>
          <t>21:13</t>
        </is>
      </c>
      <c r="AW428" s="73" t="inlineStr">
        <is>
          <t>07:46</t>
        </is>
      </c>
      <c r="AX428" s="73" t="inlineStr">
        <is>
          <t>20:30</t>
        </is>
      </c>
      <c r="AY428" s="73" t="inlineStr">
        <is>
          <t>07:39</t>
        </is>
      </c>
      <c r="AZ428" s="73" t="inlineStr">
        <is>
          <t>20:32</t>
        </is>
      </c>
      <c r="BA428" s="73" t="inlineStr">
        <is>
          <t>07:42</t>
        </is>
      </c>
      <c r="BB428" s="73" t="inlineStr">
        <is>
          <t>16:39</t>
        </is>
      </c>
      <c r="BC428" s="73" t="inlineStr">
        <is>
          <t>07:55</t>
        </is>
      </c>
      <c r="BD428" s="73" t="inlineStr">
        <is>
          <t>17:00</t>
        </is>
      </c>
      <c r="BE428" s="73" t="inlineStr">
        <is>
          <t>05:51</t>
        </is>
      </c>
      <c r="BF428" s="73" t="inlineStr">
        <is>
          <t>18:01</t>
        </is>
      </c>
      <c r="BG428" s="73" t="inlineStr">
        <is>
          <t>07:52</t>
        </is>
      </c>
      <c r="BH428" s="73" t="inlineStr">
        <is>
          <t>16:34</t>
        </is>
      </c>
      <c r="BI428" s="73" t="inlineStr">
        <is>
          <t>07:51</t>
        </is>
      </c>
      <c r="BJ428" s="73" t="inlineStr">
        <is>
          <t>16:51</t>
        </is>
      </c>
      <c r="BK428" s="73" t="inlineStr">
        <is>
          <t>07:48</t>
        </is>
      </c>
      <c r="BL428" s="73" t="inlineStr">
        <is>
          <t>16:29</t>
        </is>
      </c>
      <c r="BM428" s="73" t="inlineStr">
        <is>
          <t>07:46</t>
        </is>
      </c>
      <c r="BN428" s="73" t="inlineStr">
        <is>
          <t>20:31</t>
        </is>
      </c>
      <c r="BO428" s="73" t="n"/>
      <c r="BP428" s="96" t="n"/>
      <c r="BQ428" s="174" t="n"/>
      <c r="BR428" s="174" t="n"/>
      <c r="BS428" s="174" t="n"/>
      <c r="BT428" s="174" t="n"/>
      <c r="BU428" s="174" t="n"/>
      <c r="BV428" s="174" t="n"/>
      <c r="BW428" s="174" t="n"/>
      <c r="BX428" s="174" t="n"/>
      <c r="BY428" s="174" t="n"/>
      <c r="BZ428" s="175" t="n"/>
      <c r="CA428" s="176" t="n"/>
      <c r="CB428" s="177" t="n"/>
      <c r="CC428" s="118" t="n"/>
      <c r="CD428" s="178" t="n"/>
      <c r="CE428" s="120" t="n"/>
      <c r="CF428" s="178" t="n"/>
      <c r="CG428" s="179" t="n"/>
      <c r="CH428" s="178" t="n"/>
      <c r="CI428" s="180" t="n"/>
      <c r="CJ428" s="181" t="n"/>
      <c r="CK428" s="182" t="n"/>
    </row>
    <row r="429">
      <c r="A429" s="83" t="inlineStr">
        <is>
          <t>A2271</t>
        </is>
      </c>
      <c r="B429" s="70" t="inlineStr">
        <is>
          <t>Nguyễn Nhật Ghi</t>
        </is>
      </c>
      <c r="C429" s="77" t="inlineStr">
        <is>
          <t>X2 Line 2-2</t>
        </is>
      </c>
      <c r="D429" s="84" t="inlineStr">
        <is>
          <t>Trực tiếp</t>
        </is>
      </c>
      <c r="E429" s="69" t="inlineStr">
        <is>
          <t>2022-03-11</t>
        </is>
      </c>
      <c r="F429" s="69" t="inlineStr"/>
      <c r="G429" s="73" t="inlineStr">
        <is>
          <t>05:39</t>
        </is>
      </c>
      <c r="H429" s="73" t="inlineStr">
        <is>
          <t>18:04</t>
        </is>
      </c>
      <c r="I429" s="75" t="inlineStr">
        <is>
          <t>05:38</t>
        </is>
      </c>
      <c r="J429" s="75" t="inlineStr">
        <is>
          <t>18:04</t>
        </is>
      </c>
      <c r="K429" s="73" t="inlineStr">
        <is>
          <t>05:40</t>
        </is>
      </c>
      <c r="L429" s="73" t="inlineStr">
        <is>
          <t>18:04</t>
        </is>
      </c>
      <c r="M429" s="73" t="inlineStr">
        <is>
          <t>05:38</t>
        </is>
      </c>
      <c r="N429" s="73" t="inlineStr">
        <is>
          <t>18:05</t>
        </is>
      </c>
      <c r="O429" s="75" t="inlineStr">
        <is>
          <t>05:42</t>
        </is>
      </c>
      <c r="P429" s="75" t="inlineStr">
        <is>
          <t>18:02</t>
        </is>
      </c>
      <c r="Q429" s="73" t="inlineStr">
        <is>
          <t>05:41</t>
        </is>
      </c>
      <c r="R429" s="73" t="inlineStr">
        <is>
          <t>18:03</t>
        </is>
      </c>
      <c r="S429" s="73" t="inlineStr">
        <is>
          <t>05:38</t>
        </is>
      </c>
      <c r="T429" s="73" t="inlineStr">
        <is>
          <t>18:04</t>
        </is>
      </c>
      <c r="U429" s="73" t="inlineStr">
        <is>
          <t>05:40</t>
        </is>
      </c>
      <c r="V429" s="73" t="inlineStr">
        <is>
          <t>18:04</t>
        </is>
      </c>
      <c r="W429" s="73" t="inlineStr">
        <is>
          <t>05:40</t>
        </is>
      </c>
      <c r="X429" s="73" t="inlineStr">
        <is>
          <t>18:03</t>
        </is>
      </c>
      <c r="Y429" s="73" t="inlineStr">
        <is>
          <t>05:47</t>
        </is>
      </c>
      <c r="Z429" s="73" t="inlineStr">
        <is>
          <t>18:03</t>
        </is>
      </c>
      <c r="AA429" s="73" t="inlineStr"/>
      <c r="AB429" s="73" t="inlineStr"/>
      <c r="AC429" s="73" t="inlineStr"/>
      <c r="AD429" s="73" t="inlineStr"/>
      <c r="AE429" s="73" t="inlineStr">
        <is>
          <t>05:37</t>
        </is>
      </c>
      <c r="AF429" s="73" t="inlineStr">
        <is>
          <t>18:03</t>
        </is>
      </c>
      <c r="AG429" s="73" t="inlineStr">
        <is>
          <t>05:45</t>
        </is>
      </c>
      <c r="AH429" s="73" t="inlineStr">
        <is>
          <t>18:03</t>
        </is>
      </c>
      <c r="AI429" s="73" t="inlineStr">
        <is>
          <t>05:45</t>
        </is>
      </c>
      <c r="AJ429" s="73" t="inlineStr">
        <is>
          <t>18:03</t>
        </is>
      </c>
      <c r="AK429" s="73" t="inlineStr">
        <is>
          <t>05:41</t>
        </is>
      </c>
      <c r="AL429" s="73" t="inlineStr">
        <is>
          <t>18:02</t>
        </is>
      </c>
      <c r="AM429" s="73" t="inlineStr">
        <is>
          <t>05:41</t>
        </is>
      </c>
      <c r="AN429" s="73" t="inlineStr">
        <is>
          <t>18:02</t>
        </is>
      </c>
      <c r="AO429" s="73" t="inlineStr">
        <is>
          <t>05:44</t>
        </is>
      </c>
      <c r="AP429" s="73" t="inlineStr">
        <is>
          <t>18:02</t>
        </is>
      </c>
      <c r="AQ429" s="73" t="inlineStr"/>
      <c r="AR429" s="73" t="inlineStr"/>
      <c r="AS429" s="73" t="inlineStr"/>
      <c r="AT429" s="73" t="inlineStr"/>
      <c r="AU429" s="73" t="inlineStr">
        <is>
          <t>05:41</t>
        </is>
      </c>
      <c r="AV429" s="73" t="inlineStr">
        <is>
          <t>18:02</t>
        </is>
      </c>
      <c r="AW429" s="73" t="inlineStr">
        <is>
          <t>05:45</t>
        </is>
      </c>
      <c r="AX429" s="73" t="inlineStr">
        <is>
          <t>18:04</t>
        </is>
      </c>
      <c r="AY429" s="73" t="inlineStr">
        <is>
          <t>05:43</t>
        </is>
      </c>
      <c r="AZ429" s="73" t="inlineStr">
        <is>
          <t>18:04</t>
        </is>
      </c>
      <c r="BA429" s="73" t="inlineStr">
        <is>
          <t>05:46</t>
        </is>
      </c>
      <c r="BB429" s="73" t="inlineStr">
        <is>
          <t>18:04</t>
        </is>
      </c>
      <c r="BC429" s="73" t="inlineStr">
        <is>
          <t>05:45</t>
        </is>
      </c>
      <c r="BD429" s="73" t="inlineStr">
        <is>
          <t>18:02</t>
        </is>
      </c>
      <c r="BE429" s="73" t="inlineStr">
        <is>
          <t>05:46</t>
        </is>
      </c>
      <c r="BF429" s="73" t="inlineStr">
        <is>
          <t>18:01</t>
        </is>
      </c>
      <c r="BG429" s="73" t="inlineStr">
        <is>
          <t>05:42</t>
        </is>
      </c>
      <c r="BH429" s="73" t="inlineStr">
        <is>
          <t>18:02</t>
        </is>
      </c>
      <c r="BI429" s="73" t="inlineStr">
        <is>
          <t>05:43</t>
        </is>
      </c>
      <c r="BJ429" s="73" t="inlineStr">
        <is>
          <t>18:02</t>
        </is>
      </c>
      <c r="BK429" s="73" t="inlineStr">
        <is>
          <t>05:44</t>
        </is>
      </c>
      <c r="BL429" s="73" t="inlineStr">
        <is>
          <t>18:02</t>
        </is>
      </c>
      <c r="BM429" s="73" t="inlineStr">
        <is>
          <t>05:45</t>
        </is>
      </c>
      <c r="BN429" s="73" t="inlineStr">
        <is>
          <t>18:02</t>
        </is>
      </c>
      <c r="BO429" s="73" t="n"/>
      <c r="BP429" s="96" t="n"/>
      <c r="BQ429" s="174" t="n"/>
      <c r="BR429" s="174" t="n"/>
      <c r="BS429" s="174" t="n"/>
      <c r="BT429" s="174" t="n"/>
      <c r="BU429" s="174" t="n"/>
      <c r="BV429" s="174" t="n"/>
      <c r="BW429" s="174" t="n"/>
      <c r="BX429" s="174" t="n"/>
      <c r="BY429" s="174" t="n"/>
      <c r="BZ429" s="175" t="n"/>
      <c r="CA429" s="176" t="n"/>
      <c r="CB429" s="177" t="n"/>
      <c r="CC429" s="118" t="n"/>
      <c r="CD429" s="178" t="n"/>
      <c r="CE429" s="120" t="n"/>
      <c r="CF429" s="178" t="n"/>
      <c r="CG429" s="179" t="n"/>
      <c r="CH429" s="178" t="n"/>
      <c r="CI429" s="180" t="n"/>
      <c r="CJ429" s="181" t="n"/>
      <c r="CK429" s="182" t="n"/>
    </row>
    <row r="430">
      <c r="A430" s="83" t="inlineStr">
        <is>
          <t>A2272</t>
        </is>
      </c>
      <c r="B430" s="70" t="inlineStr">
        <is>
          <t>Huỳnh Thị Tuyết Trâm</t>
        </is>
      </c>
      <c r="C430" s="77" t="inlineStr">
        <is>
          <t>QA/QC X1 Xi</t>
        </is>
      </c>
      <c r="D430" s="84" t="inlineStr">
        <is>
          <t>Trực tiếp</t>
        </is>
      </c>
      <c r="E430" s="69" t="inlineStr">
        <is>
          <t>2022-03-16</t>
        </is>
      </c>
      <c r="F430" s="69" t="inlineStr"/>
      <c r="G430" s="73" t="inlineStr">
        <is>
          <t>17:55</t>
        </is>
      </c>
      <c r="H430" s="73" t="inlineStr">
        <is>
          <t>06:02</t>
        </is>
      </c>
      <c r="I430" s="75" t="inlineStr">
        <is>
          <t>17:54</t>
        </is>
      </c>
      <c r="J430" s="75" t="inlineStr">
        <is>
          <t>06:02</t>
        </is>
      </c>
      <c r="K430" s="73" t="inlineStr">
        <is>
          <t>17:58</t>
        </is>
      </c>
      <c r="L430" s="73" t="inlineStr">
        <is>
          <t>06:00</t>
        </is>
      </c>
      <c r="M430" s="73" t="inlineStr"/>
      <c r="N430" s="73" t="inlineStr"/>
      <c r="O430" s="75" t="inlineStr"/>
      <c r="P430" s="75" t="inlineStr"/>
      <c r="Q430" s="73" t="inlineStr"/>
      <c r="R430" s="73" t="inlineStr"/>
      <c r="S430" s="73" t="inlineStr"/>
      <c r="T430" s="73" t="inlineStr"/>
      <c r="U430" s="73" t="inlineStr">
        <is>
          <t>05:41</t>
        </is>
      </c>
      <c r="V430" s="73" t="inlineStr">
        <is>
          <t>18:00</t>
        </is>
      </c>
      <c r="W430" s="73" t="inlineStr">
        <is>
          <t>05:55</t>
        </is>
      </c>
      <c r="X430" s="73" t="inlineStr">
        <is>
          <t>18:01</t>
        </is>
      </c>
      <c r="Y430" s="73" t="inlineStr">
        <is>
          <t>05:51</t>
        </is>
      </c>
      <c r="Z430" s="73" t="inlineStr">
        <is>
          <t>18:01</t>
        </is>
      </c>
      <c r="AA430" s="73" t="inlineStr">
        <is>
          <t>05:54</t>
        </is>
      </c>
      <c r="AB430" s="73" t="inlineStr">
        <is>
          <t>18:00</t>
        </is>
      </c>
      <c r="AC430" s="73" t="inlineStr"/>
      <c r="AD430" s="73" t="inlineStr"/>
      <c r="AE430" s="73" t="inlineStr">
        <is>
          <t>17:56</t>
        </is>
      </c>
      <c r="AF430" s="73" t="inlineStr">
        <is>
          <t>06:05</t>
        </is>
      </c>
      <c r="AG430" s="73" t="inlineStr">
        <is>
          <t>17:57</t>
        </is>
      </c>
      <c r="AH430" s="73" t="inlineStr">
        <is>
          <t>06:02</t>
        </is>
      </c>
      <c r="AI430" s="73" t="inlineStr">
        <is>
          <t>17:54</t>
        </is>
      </c>
      <c r="AJ430" s="73" t="inlineStr">
        <is>
          <t>06:03</t>
        </is>
      </c>
      <c r="AK430" s="73" t="inlineStr">
        <is>
          <t>17:55</t>
        </is>
      </c>
      <c r="AL430" s="73" t="inlineStr">
        <is>
          <t>06:01</t>
        </is>
      </c>
      <c r="AM430" s="73" t="inlineStr">
        <is>
          <t>17:54</t>
        </is>
      </c>
      <c r="AN430" s="73" t="inlineStr">
        <is>
          <t>06:02</t>
        </is>
      </c>
      <c r="AO430" s="73" t="inlineStr">
        <is>
          <t>17:51</t>
        </is>
      </c>
      <c r="AP430" s="73" t="inlineStr">
        <is>
          <t>06:00</t>
        </is>
      </c>
      <c r="AQ430" s="73" t="inlineStr"/>
      <c r="AR430" s="73" t="inlineStr"/>
      <c r="AS430" s="73" t="inlineStr"/>
      <c r="AT430" s="73" t="inlineStr"/>
      <c r="AU430" s="73" t="inlineStr">
        <is>
          <t>05:50</t>
        </is>
      </c>
      <c r="AV430" s="73" t="inlineStr">
        <is>
          <t>18:00</t>
        </is>
      </c>
      <c r="AW430" s="73" t="inlineStr">
        <is>
          <t>05:51</t>
        </is>
      </c>
      <c r="AX430" s="73" t="inlineStr">
        <is>
          <t>18:05</t>
        </is>
      </c>
      <c r="AY430" s="73" t="inlineStr">
        <is>
          <t>05:54</t>
        </is>
      </c>
      <c r="AZ430" s="73" t="inlineStr">
        <is>
          <t>18:00</t>
        </is>
      </c>
      <c r="BA430" s="73" t="inlineStr">
        <is>
          <t>05:44</t>
        </is>
      </c>
      <c r="BB430" s="73" t="inlineStr">
        <is>
          <t>18:00</t>
        </is>
      </c>
      <c r="BC430" s="73" t="inlineStr">
        <is>
          <t>05:48</t>
        </is>
      </c>
      <c r="BD430" s="73" t="inlineStr">
        <is>
          <t>18:05</t>
        </is>
      </c>
      <c r="BE430" s="73" t="inlineStr">
        <is>
          <t>05:44</t>
        </is>
      </c>
      <c r="BF430" s="73" t="inlineStr">
        <is>
          <t>18:00</t>
        </is>
      </c>
      <c r="BG430" s="73" t="inlineStr">
        <is>
          <t>17:41</t>
        </is>
      </c>
      <c r="BH430" s="73" t="inlineStr">
        <is>
          <t>06:04</t>
        </is>
      </c>
      <c r="BI430" s="73" t="inlineStr">
        <is>
          <t>17:48</t>
        </is>
      </c>
      <c r="BJ430" s="73" t="inlineStr">
        <is>
          <t>06:01</t>
        </is>
      </c>
      <c r="BK430" s="73" t="inlineStr">
        <is>
          <t>17:42</t>
        </is>
      </c>
      <c r="BL430" s="73" t="inlineStr">
        <is>
          <t>06:00</t>
        </is>
      </c>
      <c r="BM430" s="73" t="inlineStr">
        <is>
          <t>20:58</t>
        </is>
      </c>
      <c r="BN430" s="73" t="inlineStr">
        <is>
          <t>06:02</t>
        </is>
      </c>
      <c r="BO430" s="73" t="n"/>
      <c r="BP430" s="96" t="n"/>
      <c r="BQ430" s="174" t="n"/>
      <c r="BR430" s="174" t="n"/>
      <c r="BS430" s="174" t="n"/>
      <c r="BT430" s="174" t="n"/>
      <c r="BU430" s="174" t="n"/>
      <c r="BV430" s="174" t="n"/>
      <c r="BW430" s="174" t="n"/>
      <c r="BX430" s="174" t="n"/>
      <c r="BY430" s="174" t="n"/>
      <c r="BZ430" s="175" t="n"/>
      <c r="CA430" s="176" t="n"/>
      <c r="CB430" s="177" t="n"/>
      <c r="CC430" s="118" t="n"/>
      <c r="CD430" s="178" t="n"/>
      <c r="CE430" s="120" t="n"/>
      <c r="CF430" s="178" t="n"/>
      <c r="CG430" s="179" t="n"/>
      <c r="CH430" s="178" t="n"/>
      <c r="CI430" s="180" t="n"/>
      <c r="CJ430" s="181" t="n"/>
      <c r="CK430" s="182" t="n"/>
    </row>
    <row r="431">
      <c r="A431" s="83" t="inlineStr">
        <is>
          <t>A2275</t>
        </is>
      </c>
      <c r="B431" s="70" t="inlineStr">
        <is>
          <t>Cao Trí Mẫn</t>
        </is>
      </c>
      <c r="C431" s="77" t="inlineStr">
        <is>
          <t>X1 Ép - A</t>
        </is>
      </c>
      <c r="D431" s="84" t="inlineStr">
        <is>
          <t>Trực tiếp</t>
        </is>
      </c>
      <c r="E431" s="69" t="inlineStr">
        <is>
          <t>2022-03-14</t>
        </is>
      </c>
      <c r="F431" s="69" t="inlineStr"/>
      <c r="G431" s="73" t="inlineStr">
        <is>
          <t>06:03</t>
        </is>
      </c>
      <c r="H431" s="73" t="inlineStr">
        <is>
          <t>17:46</t>
        </is>
      </c>
      <c r="I431" s="75" t="inlineStr">
        <is>
          <t>17:42</t>
        </is>
      </c>
      <c r="J431" s="75" t="inlineStr">
        <is>
          <t>06:03</t>
        </is>
      </c>
      <c r="K431" s="73" t="inlineStr">
        <is>
          <t>17:44</t>
        </is>
      </c>
      <c r="L431" s="73" t="inlineStr">
        <is>
          <t>06:03</t>
        </is>
      </c>
      <c r="M431" s="73" t="inlineStr">
        <is>
          <t>17:47</t>
        </is>
      </c>
      <c r="N431" s="73" t="inlineStr">
        <is>
          <t>06:02</t>
        </is>
      </c>
      <c r="O431" s="75" t="inlineStr"/>
      <c r="P431" s="75" t="inlineStr"/>
      <c r="Q431" s="73" t="inlineStr">
        <is>
          <t>05:49</t>
        </is>
      </c>
      <c r="R431" s="73" t="inlineStr">
        <is>
          <t>18:05</t>
        </is>
      </c>
      <c r="S431" s="73" t="inlineStr">
        <is>
          <t>05:44</t>
        </is>
      </c>
      <c r="T431" s="73" t="inlineStr"/>
      <c r="U431" s="73" t="inlineStr">
        <is>
          <t>05:49</t>
        </is>
      </c>
      <c r="V431" s="73" t="inlineStr">
        <is>
          <t>18:03</t>
        </is>
      </c>
      <c r="W431" s="73" t="inlineStr"/>
      <c r="X431" s="73" t="inlineStr"/>
      <c r="Y431" s="73" t="inlineStr">
        <is>
          <t>05:51</t>
        </is>
      </c>
      <c r="Z431" s="73" t="inlineStr">
        <is>
          <t>18:04</t>
        </is>
      </c>
      <c r="AA431" s="73" t="inlineStr">
        <is>
          <t>05:47</t>
        </is>
      </c>
      <c r="AB431" s="73" t="inlineStr">
        <is>
          <t>14:01</t>
        </is>
      </c>
      <c r="AC431" s="73" t="inlineStr"/>
      <c r="AD431" s="73" t="inlineStr"/>
      <c r="AE431" s="73" t="inlineStr">
        <is>
          <t>17:50</t>
        </is>
      </c>
      <c r="AF431" s="73" t="inlineStr">
        <is>
          <t>06:03</t>
        </is>
      </c>
      <c r="AG431" s="73" t="inlineStr">
        <is>
          <t>17:47</t>
        </is>
      </c>
      <c r="AH431" s="73" t="inlineStr">
        <is>
          <t>06:03</t>
        </is>
      </c>
      <c r="AI431" s="73" t="inlineStr">
        <is>
          <t>17:44</t>
        </is>
      </c>
      <c r="AJ431" s="73" t="inlineStr">
        <is>
          <t>06:02</t>
        </is>
      </c>
      <c r="AK431" s="73" t="inlineStr">
        <is>
          <t>17:47</t>
        </is>
      </c>
      <c r="AL431" s="73" t="inlineStr">
        <is>
          <t>06:02</t>
        </is>
      </c>
      <c r="AM431" s="73" t="inlineStr">
        <is>
          <t>17:47</t>
        </is>
      </c>
      <c r="AN431" s="73" t="inlineStr">
        <is>
          <t>06:03</t>
        </is>
      </c>
      <c r="AO431" s="73" t="inlineStr"/>
      <c r="AP431" s="73" t="inlineStr"/>
      <c r="AQ431" s="73" t="inlineStr"/>
      <c r="AR431" s="73" t="inlineStr"/>
      <c r="AS431" s="73" t="inlineStr"/>
      <c r="AT431" s="73" t="inlineStr"/>
      <c r="AU431" s="73" t="inlineStr">
        <is>
          <t>05:42</t>
        </is>
      </c>
      <c r="AV431" s="73" t="inlineStr">
        <is>
          <t>18:05</t>
        </is>
      </c>
      <c r="AW431" s="73" t="inlineStr">
        <is>
          <t>05:48</t>
        </is>
      </c>
      <c r="AX431" s="73" t="inlineStr">
        <is>
          <t>18:04</t>
        </is>
      </c>
      <c r="AY431" s="73" t="inlineStr">
        <is>
          <t>05:50</t>
        </is>
      </c>
      <c r="AZ431" s="73" t="inlineStr">
        <is>
          <t>18:04</t>
        </is>
      </c>
      <c r="BA431" s="73" t="inlineStr">
        <is>
          <t>05:46</t>
        </is>
      </c>
      <c r="BB431" s="73" t="inlineStr">
        <is>
          <t>18:06</t>
        </is>
      </c>
      <c r="BC431" s="73" t="inlineStr">
        <is>
          <t>05:56</t>
        </is>
      </c>
      <c r="BD431" s="73" t="inlineStr">
        <is>
          <t>18:04</t>
        </is>
      </c>
      <c r="BE431" s="73" t="inlineStr"/>
      <c r="BF431" s="73" t="inlineStr"/>
      <c r="BG431" s="73" t="inlineStr"/>
      <c r="BH431" s="73" t="inlineStr"/>
      <c r="BI431" s="73" t="inlineStr">
        <is>
          <t>17:46</t>
        </is>
      </c>
      <c r="BJ431" s="73" t="inlineStr">
        <is>
          <t>06:04</t>
        </is>
      </c>
      <c r="BK431" s="73" t="inlineStr"/>
      <c r="BL431" s="73" t="inlineStr"/>
      <c r="BM431" s="73" t="inlineStr">
        <is>
          <t>17:48</t>
        </is>
      </c>
      <c r="BN431" s="73" t="inlineStr">
        <is>
          <t>06:03</t>
        </is>
      </c>
      <c r="BO431" s="73" t="n"/>
      <c r="BP431" s="96" t="n"/>
      <c r="BQ431" s="174" t="n"/>
      <c r="BR431" s="174" t="n"/>
      <c r="BS431" s="174" t="n"/>
      <c r="BT431" s="174" t="n"/>
      <c r="BU431" s="174" t="n"/>
      <c r="BV431" s="174" t="n"/>
      <c r="BW431" s="174" t="n"/>
      <c r="BX431" s="174" t="n"/>
      <c r="BY431" s="174" t="n"/>
      <c r="BZ431" s="175" t="n"/>
      <c r="CA431" s="176" t="n"/>
      <c r="CB431" s="177" t="n"/>
      <c r="CC431" s="118" t="n"/>
      <c r="CD431" s="178" t="n"/>
      <c r="CE431" s="120" t="n"/>
      <c r="CF431" s="178" t="n"/>
      <c r="CG431" s="179" t="n"/>
      <c r="CH431" s="178" t="n"/>
      <c r="CI431" s="180" t="n"/>
      <c r="CJ431" s="181" t="n"/>
      <c r="CK431" s="182" t="n"/>
    </row>
    <row r="432">
      <c r="A432" s="83" t="inlineStr">
        <is>
          <t>A2276</t>
        </is>
      </c>
      <c r="B432" s="70" t="inlineStr">
        <is>
          <t>Nguyễn Trọng Tuyền</t>
        </is>
      </c>
      <c r="C432" s="77" t="inlineStr">
        <is>
          <t>Bảo trì X1</t>
        </is>
      </c>
      <c r="D432" s="84" t="inlineStr">
        <is>
          <t>Trực tiếp</t>
        </is>
      </c>
      <c r="E432" s="69" t="inlineStr">
        <is>
          <t>2022-03-21</t>
        </is>
      </c>
      <c r="F432" s="69" t="inlineStr"/>
      <c r="G432" s="73" t="inlineStr">
        <is>
          <t>05:56</t>
        </is>
      </c>
      <c r="H432" s="73" t="inlineStr">
        <is>
          <t>18:05</t>
        </is>
      </c>
      <c r="I432" s="75" t="inlineStr">
        <is>
          <t>05:56</t>
        </is>
      </c>
      <c r="J432" s="75" t="inlineStr">
        <is>
          <t>18:02</t>
        </is>
      </c>
      <c r="K432" s="73" t="inlineStr">
        <is>
          <t>05:59</t>
        </is>
      </c>
      <c r="L432" s="73" t="inlineStr">
        <is>
          <t>18:04</t>
        </is>
      </c>
      <c r="M432" s="73" t="inlineStr">
        <is>
          <t>05:57</t>
        </is>
      </c>
      <c r="N432" s="73" t="inlineStr">
        <is>
          <t>18:04</t>
        </is>
      </c>
      <c r="O432" s="75" t="inlineStr">
        <is>
          <t>05:51</t>
        </is>
      </c>
      <c r="P432" s="75" t="inlineStr">
        <is>
          <t>19:01</t>
        </is>
      </c>
      <c r="Q432" s="73" t="inlineStr">
        <is>
          <t>06:21</t>
        </is>
      </c>
      <c r="R432" s="73" t="inlineStr">
        <is>
          <t>18:04</t>
        </is>
      </c>
      <c r="S432" s="73" t="inlineStr">
        <is>
          <t>05:53</t>
        </is>
      </c>
      <c r="T432" s="73" t="inlineStr">
        <is>
          <t>18:05</t>
        </is>
      </c>
      <c r="U432" s="73" t="inlineStr">
        <is>
          <t>05:58</t>
        </is>
      </c>
      <c r="V432" s="73" t="inlineStr">
        <is>
          <t>18:04</t>
        </is>
      </c>
      <c r="W432" s="73" t="inlineStr">
        <is>
          <t>06:01</t>
        </is>
      </c>
      <c r="X432" s="73" t="inlineStr">
        <is>
          <t>18:03</t>
        </is>
      </c>
      <c r="Y432" s="73" t="inlineStr">
        <is>
          <t>05:58</t>
        </is>
      </c>
      <c r="Z432" s="73" t="inlineStr">
        <is>
          <t>14:04</t>
        </is>
      </c>
      <c r="AA432" s="73" t="inlineStr">
        <is>
          <t>06:04</t>
        </is>
      </c>
      <c r="AB432" s="73" t="inlineStr">
        <is>
          <t>18:04</t>
        </is>
      </c>
      <c r="AC432" s="73" t="inlineStr">
        <is>
          <t>05:48</t>
        </is>
      </c>
      <c r="AD432" s="73" t="inlineStr">
        <is>
          <t>18:04</t>
        </is>
      </c>
      <c r="AE432" s="73" t="inlineStr">
        <is>
          <t>17:41</t>
        </is>
      </c>
      <c r="AF432" s="73" t="inlineStr">
        <is>
          <t>06:09</t>
        </is>
      </c>
      <c r="AG432" s="73" t="inlineStr">
        <is>
          <t>17:36</t>
        </is>
      </c>
      <c r="AH432" s="73" t="inlineStr">
        <is>
          <t>06:09</t>
        </is>
      </c>
      <c r="AI432" s="73" t="inlineStr">
        <is>
          <t>17:36</t>
        </is>
      </c>
      <c r="AJ432" s="73" t="inlineStr">
        <is>
          <t>06:02</t>
        </is>
      </c>
      <c r="AK432" s="73" t="inlineStr">
        <is>
          <t>17:45</t>
        </is>
      </c>
      <c r="AL432" s="73" t="inlineStr">
        <is>
          <t>06:10</t>
        </is>
      </c>
      <c r="AM432" s="73" t="inlineStr">
        <is>
          <t>17:46</t>
        </is>
      </c>
      <c r="AN432" s="73" t="inlineStr">
        <is>
          <t>06:04</t>
        </is>
      </c>
      <c r="AO432" s="73" t="inlineStr">
        <is>
          <t>06:04</t>
        </is>
      </c>
      <c r="AP432" s="73" t="inlineStr">
        <is>
          <t>15:04</t>
        </is>
      </c>
      <c r="AQ432" s="73" t="inlineStr"/>
      <c r="AR432" s="73" t="inlineStr"/>
      <c r="AS432" s="73" t="inlineStr"/>
      <c r="AT432" s="73" t="inlineStr"/>
      <c r="AU432" s="73" t="inlineStr">
        <is>
          <t>05:56</t>
        </is>
      </c>
      <c r="AV432" s="73" t="inlineStr">
        <is>
          <t>18:06</t>
        </is>
      </c>
      <c r="AW432" s="73" t="inlineStr">
        <is>
          <t>05:53</t>
        </is>
      </c>
      <c r="AX432" s="73" t="inlineStr">
        <is>
          <t>18:04</t>
        </is>
      </c>
      <c r="AY432" s="73" t="inlineStr">
        <is>
          <t>05:56</t>
        </is>
      </c>
      <c r="AZ432" s="73" t="inlineStr">
        <is>
          <t>18:03</t>
        </is>
      </c>
      <c r="BA432" s="73" t="inlineStr">
        <is>
          <t>06:00</t>
        </is>
      </c>
      <c r="BB432" s="73" t="inlineStr">
        <is>
          <t>18:02</t>
        </is>
      </c>
      <c r="BC432" s="73" t="inlineStr">
        <is>
          <t>05:48</t>
        </is>
      </c>
      <c r="BD432" s="73" t="inlineStr">
        <is>
          <t>15:12</t>
        </is>
      </c>
      <c r="BE432" s="73" t="inlineStr"/>
      <c r="BF432" s="73" t="inlineStr"/>
      <c r="BG432" s="73" t="inlineStr"/>
      <c r="BH432" s="73" t="inlineStr"/>
      <c r="BI432" s="73" t="inlineStr">
        <is>
          <t>05:54</t>
        </is>
      </c>
      <c r="BJ432" s="73" t="inlineStr">
        <is>
          <t>18:03</t>
        </is>
      </c>
      <c r="BK432" s="73" t="inlineStr">
        <is>
          <t>05:54</t>
        </is>
      </c>
      <c r="BL432" s="73" t="inlineStr">
        <is>
          <t>18:07</t>
        </is>
      </c>
      <c r="BM432" s="73" t="inlineStr">
        <is>
          <t>05:57</t>
        </is>
      </c>
      <c r="BN432" s="73" t="inlineStr">
        <is>
          <t>18:04</t>
        </is>
      </c>
      <c r="BO432" s="73" t="n"/>
      <c r="BP432" s="96" t="n"/>
      <c r="BQ432" s="174" t="n"/>
      <c r="BR432" s="174" t="n"/>
      <c r="BS432" s="174" t="n"/>
      <c r="BT432" s="174" t="n"/>
      <c r="BU432" s="174" t="n"/>
      <c r="BV432" s="174" t="n"/>
      <c r="BW432" s="174" t="n"/>
      <c r="BX432" s="174" t="n"/>
      <c r="BY432" s="174" t="n"/>
      <c r="BZ432" s="175" t="n"/>
      <c r="CA432" s="176" t="n"/>
      <c r="CB432" s="177" t="n"/>
      <c r="CC432" s="118" t="n"/>
      <c r="CD432" s="178" t="n"/>
      <c r="CE432" s="120" t="n"/>
      <c r="CF432" s="178" t="n"/>
      <c r="CG432" s="179" t="n"/>
      <c r="CH432" s="178" t="n"/>
      <c r="CI432" s="180" t="n"/>
      <c r="CJ432" s="181" t="n"/>
      <c r="CK432" s="182" t="n"/>
    </row>
    <row r="433">
      <c r="A433" s="83" t="inlineStr">
        <is>
          <t>A228</t>
        </is>
      </c>
      <c r="B433" s="70" t="inlineStr">
        <is>
          <t>Lê Hoàng Thảo</t>
        </is>
      </c>
      <c r="C433" s="77" t="inlineStr">
        <is>
          <t>X2 Line 2-6</t>
        </is>
      </c>
      <c r="D433" s="84" t="inlineStr">
        <is>
          <t>Trực tiếp</t>
        </is>
      </c>
      <c r="E433" s="69" t="inlineStr">
        <is>
          <t>2010-03-01</t>
        </is>
      </c>
      <c r="F433" s="69" t="inlineStr"/>
      <c r="G433" s="73" t="inlineStr">
        <is>
          <t>17:41</t>
        </is>
      </c>
      <c r="H433" s="73" t="inlineStr">
        <is>
          <t>06:00</t>
        </is>
      </c>
      <c r="I433" s="75" t="inlineStr">
        <is>
          <t>17:39</t>
        </is>
      </c>
      <c r="J433" s="75" t="inlineStr">
        <is>
          <t>06:02</t>
        </is>
      </c>
      <c r="K433" s="73" t="inlineStr">
        <is>
          <t>17:40</t>
        </is>
      </c>
      <c r="L433" s="73" t="inlineStr">
        <is>
          <t>06:01</t>
        </is>
      </c>
      <c r="M433" s="73" t="inlineStr">
        <is>
          <t>17:13</t>
        </is>
      </c>
      <c r="N433" s="73" t="inlineStr">
        <is>
          <t>06:01</t>
        </is>
      </c>
      <c r="O433" s="75" t="inlineStr"/>
      <c r="P433" s="75" t="inlineStr"/>
      <c r="Q433" s="73" t="inlineStr">
        <is>
          <t>17:39</t>
        </is>
      </c>
      <c r="R433" s="73" t="inlineStr">
        <is>
          <t>06:03</t>
        </is>
      </c>
      <c r="S433" s="73" t="inlineStr">
        <is>
          <t>17:53</t>
        </is>
      </c>
      <c r="T433" s="73" t="inlineStr">
        <is>
          <t>06:01</t>
        </is>
      </c>
      <c r="U433" s="73" t="inlineStr">
        <is>
          <t>17:54</t>
        </is>
      </c>
      <c r="V433" s="73" t="inlineStr">
        <is>
          <t>06:01</t>
        </is>
      </c>
      <c r="W433" s="73" t="inlineStr">
        <is>
          <t>17:52</t>
        </is>
      </c>
      <c r="X433" s="73" t="inlineStr">
        <is>
          <t>06:02</t>
        </is>
      </c>
      <c r="Y433" s="73" t="inlineStr">
        <is>
          <t>17:56</t>
        </is>
      </c>
      <c r="Z433" s="73" t="inlineStr">
        <is>
          <t>06:01</t>
        </is>
      </c>
      <c r="AA433" s="73" t="inlineStr">
        <is>
          <t>17:54</t>
        </is>
      </c>
      <c r="AB433" s="73" t="inlineStr">
        <is>
          <t>06:00</t>
        </is>
      </c>
      <c r="AC433" s="73" t="inlineStr"/>
      <c r="AD433" s="73" t="inlineStr"/>
      <c r="AE433" s="73" t="inlineStr">
        <is>
          <t>05:44</t>
        </is>
      </c>
      <c r="AF433" s="73" t="inlineStr">
        <is>
          <t>14:03</t>
        </is>
      </c>
      <c r="AG433" s="73" t="inlineStr">
        <is>
          <t>05:43</t>
        </is>
      </c>
      <c r="AH433" s="73" t="inlineStr">
        <is>
          <t>18:00</t>
        </is>
      </c>
      <c r="AI433" s="73" t="inlineStr">
        <is>
          <t>05:49</t>
        </is>
      </c>
      <c r="AJ433" s="73" t="inlineStr">
        <is>
          <t>18:01</t>
        </is>
      </c>
      <c r="AK433" s="73" t="inlineStr">
        <is>
          <t>05:33</t>
        </is>
      </c>
      <c r="AL433" s="73" t="inlineStr"/>
      <c r="AM433" s="73" t="inlineStr">
        <is>
          <t>05:48</t>
        </is>
      </c>
      <c r="AN433" s="73" t="inlineStr">
        <is>
          <t>18:00</t>
        </is>
      </c>
      <c r="AO433" s="73" t="inlineStr">
        <is>
          <t>05:45</t>
        </is>
      </c>
      <c r="AP433" s="73" t="inlineStr">
        <is>
          <t>15:00</t>
        </is>
      </c>
      <c r="AQ433" s="73" t="inlineStr"/>
      <c r="AR433" s="73" t="inlineStr"/>
      <c r="AS433" s="73" t="inlineStr"/>
      <c r="AT433" s="73" t="inlineStr"/>
      <c r="AU433" s="73" t="inlineStr">
        <is>
          <t>05:43</t>
        </is>
      </c>
      <c r="AV433" s="73" t="inlineStr">
        <is>
          <t>14:01</t>
        </is>
      </c>
      <c r="AW433" s="73" t="inlineStr">
        <is>
          <t>05:51</t>
        </is>
      </c>
      <c r="AX433" s="73" t="inlineStr">
        <is>
          <t>18:01</t>
        </is>
      </c>
      <c r="AY433" s="73" t="inlineStr">
        <is>
          <t>05:51</t>
        </is>
      </c>
      <c r="AZ433" s="73" t="inlineStr">
        <is>
          <t>18:02</t>
        </is>
      </c>
      <c r="BA433" s="73" t="inlineStr">
        <is>
          <t>05:49</t>
        </is>
      </c>
      <c r="BB433" s="73" t="inlineStr">
        <is>
          <t>18:01</t>
        </is>
      </c>
      <c r="BC433" s="73" t="inlineStr">
        <is>
          <t>05:55</t>
        </is>
      </c>
      <c r="BD433" s="73" t="inlineStr">
        <is>
          <t>14:00</t>
        </is>
      </c>
      <c r="BE433" s="73" t="inlineStr"/>
      <c r="BF433" s="73" t="inlineStr"/>
      <c r="BG433" s="73" t="inlineStr">
        <is>
          <t>17:46</t>
        </is>
      </c>
      <c r="BH433" s="73" t="inlineStr">
        <is>
          <t>06:01</t>
        </is>
      </c>
      <c r="BI433" s="73" t="inlineStr">
        <is>
          <t>17:51</t>
        </is>
      </c>
      <c r="BJ433" s="73" t="inlineStr">
        <is>
          <t>06:01</t>
        </is>
      </c>
      <c r="BK433" s="73" t="inlineStr">
        <is>
          <t>17:53</t>
        </is>
      </c>
      <c r="BL433" s="73" t="inlineStr">
        <is>
          <t>06:03</t>
        </is>
      </c>
      <c r="BM433" s="73" t="inlineStr">
        <is>
          <t>17:52</t>
        </is>
      </c>
      <c r="BN433" s="73" t="inlineStr">
        <is>
          <t>06:01</t>
        </is>
      </c>
      <c r="BO433" s="73" t="n"/>
      <c r="BP433" s="96" t="n"/>
      <c r="BQ433" s="174" t="n"/>
      <c r="BR433" s="174" t="n"/>
      <c r="BS433" s="174" t="n"/>
      <c r="BT433" s="174" t="n"/>
      <c r="BU433" s="174" t="n"/>
      <c r="BV433" s="174" t="n"/>
      <c r="BW433" s="174" t="n"/>
      <c r="BX433" s="174" t="n"/>
      <c r="BY433" s="174" t="n"/>
      <c r="BZ433" s="175" t="n"/>
      <c r="CA433" s="176" t="n"/>
      <c r="CB433" s="177" t="n"/>
      <c r="CC433" s="118" t="n"/>
      <c r="CD433" s="178" t="n"/>
      <c r="CE433" s="120" t="n"/>
      <c r="CF433" s="178" t="n"/>
      <c r="CG433" s="179" t="n"/>
      <c r="CH433" s="178" t="n"/>
      <c r="CI433" s="180" t="n"/>
      <c r="CJ433" s="181" t="n"/>
      <c r="CK433" s="182" t="n"/>
    </row>
    <row r="434">
      <c r="A434" s="83" t="inlineStr">
        <is>
          <t>A2280</t>
        </is>
      </c>
      <c r="B434" s="70" t="inlineStr">
        <is>
          <t>Võ Thanh Thuận</t>
        </is>
      </c>
      <c r="C434" s="77" t="inlineStr">
        <is>
          <t>X2 Line 2-2</t>
        </is>
      </c>
      <c r="D434" s="84" t="inlineStr">
        <is>
          <t>Trực tiếp</t>
        </is>
      </c>
      <c r="E434" s="69" t="inlineStr">
        <is>
          <t>2022-03-17</t>
        </is>
      </c>
      <c r="F434" s="69" t="inlineStr"/>
      <c r="G434" s="73" t="inlineStr">
        <is>
          <t>07:06</t>
        </is>
      </c>
      <c r="H434" s="73" t="inlineStr">
        <is>
          <t>18:01</t>
        </is>
      </c>
      <c r="I434" s="75" t="inlineStr">
        <is>
          <t>05:37</t>
        </is>
      </c>
      <c r="J434" s="75" t="inlineStr">
        <is>
          <t>18:02</t>
        </is>
      </c>
      <c r="K434" s="73" t="inlineStr">
        <is>
          <t>05:38</t>
        </is>
      </c>
      <c r="L434" s="73" t="inlineStr">
        <is>
          <t>18:02</t>
        </is>
      </c>
      <c r="M434" s="73" t="inlineStr">
        <is>
          <t>05:37</t>
        </is>
      </c>
      <c r="N434" s="73" t="inlineStr">
        <is>
          <t>18:01</t>
        </is>
      </c>
      <c r="O434" s="75" t="inlineStr"/>
      <c r="P434" s="75" t="inlineStr"/>
      <c r="Q434" s="73" t="inlineStr">
        <is>
          <t>17:50</t>
        </is>
      </c>
      <c r="R434" s="73" t="inlineStr">
        <is>
          <t>06:01</t>
        </is>
      </c>
      <c r="S434" s="73" t="inlineStr">
        <is>
          <t>17:11</t>
        </is>
      </c>
      <c r="T434" s="73" t="inlineStr">
        <is>
          <t>06:01</t>
        </is>
      </c>
      <c r="U434" s="73" t="inlineStr">
        <is>
          <t>17:47</t>
        </is>
      </c>
      <c r="V434" s="73" t="inlineStr">
        <is>
          <t>06:02</t>
        </is>
      </c>
      <c r="W434" s="73" t="inlineStr">
        <is>
          <t>17:16</t>
        </is>
      </c>
      <c r="X434" s="73" t="inlineStr">
        <is>
          <t>06:03</t>
        </is>
      </c>
      <c r="Y434" s="73" t="inlineStr">
        <is>
          <t>17:48</t>
        </is>
      </c>
      <c r="Z434" s="73" t="inlineStr">
        <is>
          <t>06:01</t>
        </is>
      </c>
      <c r="AA434" s="73" t="inlineStr">
        <is>
          <t>17:54</t>
        </is>
      </c>
      <c r="AB434" s="73" t="inlineStr">
        <is>
          <t>06:02</t>
        </is>
      </c>
      <c r="AC434" s="73" t="inlineStr"/>
      <c r="AD434" s="73" t="inlineStr"/>
      <c r="AE434" s="73" t="inlineStr">
        <is>
          <t>05:38</t>
        </is>
      </c>
      <c r="AF434" s="73" t="inlineStr">
        <is>
          <t>18:01</t>
        </is>
      </c>
      <c r="AG434" s="73" t="inlineStr">
        <is>
          <t>05:37</t>
        </is>
      </c>
      <c r="AH434" s="73" t="inlineStr">
        <is>
          <t>18:01</t>
        </is>
      </c>
      <c r="AI434" s="73" t="inlineStr">
        <is>
          <t>05:38</t>
        </is>
      </c>
      <c r="AJ434" s="73" t="inlineStr">
        <is>
          <t>18:02</t>
        </is>
      </c>
      <c r="AK434" s="73" t="inlineStr">
        <is>
          <t>05:41</t>
        </is>
      </c>
      <c r="AL434" s="73" t="inlineStr">
        <is>
          <t>18:02</t>
        </is>
      </c>
      <c r="AM434" s="73" t="inlineStr">
        <is>
          <t>05:36</t>
        </is>
      </c>
      <c r="AN434" s="73" t="inlineStr">
        <is>
          <t>15:58</t>
        </is>
      </c>
      <c r="AO434" s="73" t="inlineStr">
        <is>
          <t>05:42</t>
        </is>
      </c>
      <c r="AP434" s="73" t="inlineStr">
        <is>
          <t>18:01</t>
        </is>
      </c>
      <c r="AQ434" s="73" t="inlineStr"/>
      <c r="AR434" s="73" t="inlineStr"/>
      <c r="AS434" s="73" t="inlineStr"/>
      <c r="AT434" s="73" t="inlineStr"/>
      <c r="AU434" s="73" t="inlineStr">
        <is>
          <t>17:54</t>
        </is>
      </c>
      <c r="AV434" s="73" t="inlineStr">
        <is>
          <t>06:00</t>
        </is>
      </c>
      <c r="AW434" s="73" t="inlineStr">
        <is>
          <t>17:48</t>
        </is>
      </c>
      <c r="AX434" s="73" t="inlineStr">
        <is>
          <t>06:01</t>
        </is>
      </c>
      <c r="AY434" s="73" t="inlineStr">
        <is>
          <t>17:19</t>
        </is>
      </c>
      <c r="AZ434" s="73" t="inlineStr">
        <is>
          <t>06:01</t>
        </is>
      </c>
      <c r="BA434" s="73" t="inlineStr">
        <is>
          <t>17:42</t>
        </is>
      </c>
      <c r="BB434" s="73" t="inlineStr">
        <is>
          <t>06:01</t>
        </is>
      </c>
      <c r="BC434" s="73" t="inlineStr">
        <is>
          <t>17:41</t>
        </is>
      </c>
      <c r="BD434" s="73" t="inlineStr">
        <is>
          <t>06:04</t>
        </is>
      </c>
      <c r="BE434" s="73" t="inlineStr"/>
      <c r="BF434" s="73" t="inlineStr"/>
      <c r="BG434" s="73" t="inlineStr">
        <is>
          <t>07:13</t>
        </is>
      </c>
      <c r="BH434" s="73" t="inlineStr">
        <is>
          <t>18:01</t>
        </is>
      </c>
      <c r="BI434" s="73" t="inlineStr">
        <is>
          <t>05:40</t>
        </is>
      </c>
      <c r="BJ434" s="73" t="inlineStr">
        <is>
          <t>18:02</t>
        </is>
      </c>
      <c r="BK434" s="73" t="inlineStr">
        <is>
          <t>05:35</t>
        </is>
      </c>
      <c r="BL434" s="73" t="inlineStr">
        <is>
          <t>18:02</t>
        </is>
      </c>
      <c r="BM434" s="73" t="inlineStr">
        <is>
          <t>05:35</t>
        </is>
      </c>
      <c r="BN434" s="73" t="inlineStr">
        <is>
          <t>18:03</t>
        </is>
      </c>
      <c r="BO434" s="73" t="n"/>
      <c r="BP434" s="96" t="n"/>
      <c r="BQ434" s="174" t="n"/>
      <c r="BR434" s="174" t="n"/>
      <c r="BS434" s="174" t="n"/>
      <c r="BT434" s="174" t="n"/>
      <c r="BU434" s="174" t="n"/>
      <c r="BV434" s="174" t="n"/>
      <c r="BW434" s="174" t="n"/>
      <c r="BX434" s="174" t="n"/>
      <c r="BY434" s="174" t="n"/>
      <c r="BZ434" s="175" t="n"/>
      <c r="CA434" s="176" t="n"/>
      <c r="CB434" s="177" t="n"/>
      <c r="CC434" s="118" t="n"/>
      <c r="CD434" s="178" t="n"/>
      <c r="CE434" s="120" t="n"/>
      <c r="CF434" s="178" t="n"/>
      <c r="CG434" s="179" t="n"/>
      <c r="CH434" s="178" t="n"/>
      <c r="CI434" s="180" t="n"/>
      <c r="CJ434" s="181" t="n"/>
      <c r="CK434" s="182" t="n"/>
    </row>
    <row r="435">
      <c r="A435" s="83" t="inlineStr">
        <is>
          <t>A2281</t>
        </is>
      </c>
      <c r="B435" s="70" t="inlineStr">
        <is>
          <t>Lê Thùy Dương</t>
        </is>
      </c>
      <c r="C435" s="77" t="inlineStr">
        <is>
          <t>QA/QC X1 Xi</t>
        </is>
      </c>
      <c r="D435" s="84" t="inlineStr">
        <is>
          <t>Trực tiếp</t>
        </is>
      </c>
      <c r="E435" s="69" t="inlineStr">
        <is>
          <t>2022-04-07</t>
        </is>
      </c>
      <c r="F435" s="69" t="inlineStr"/>
      <c r="G435" s="73" t="inlineStr">
        <is>
          <t>17:45</t>
        </is>
      </c>
      <c r="H435" s="73" t="inlineStr">
        <is>
          <t>06:02</t>
        </is>
      </c>
      <c r="I435" s="75" t="inlineStr">
        <is>
          <t>17:45</t>
        </is>
      </c>
      <c r="J435" s="75" t="inlineStr">
        <is>
          <t>06:02</t>
        </is>
      </c>
      <c r="K435" s="73" t="inlineStr">
        <is>
          <t>17:46</t>
        </is>
      </c>
      <c r="L435" s="73" t="inlineStr">
        <is>
          <t>06:00</t>
        </is>
      </c>
      <c r="M435" s="73" t="inlineStr">
        <is>
          <t>17:49</t>
        </is>
      </c>
      <c r="N435" s="73" t="inlineStr">
        <is>
          <t>06:00</t>
        </is>
      </c>
      <c r="O435" s="75" t="inlineStr"/>
      <c r="P435" s="75" t="inlineStr"/>
      <c r="Q435" s="73" t="inlineStr">
        <is>
          <t>05:47</t>
        </is>
      </c>
      <c r="R435" s="73" t="inlineStr">
        <is>
          <t>18:00</t>
        </is>
      </c>
      <c r="S435" s="73" t="inlineStr">
        <is>
          <t>05:51</t>
        </is>
      </c>
      <c r="T435" s="73" t="inlineStr">
        <is>
          <t>18:00</t>
        </is>
      </c>
      <c r="U435" s="73" t="inlineStr">
        <is>
          <t>05:53</t>
        </is>
      </c>
      <c r="V435" s="73" t="inlineStr">
        <is>
          <t>18:00</t>
        </is>
      </c>
      <c r="W435" s="73" t="inlineStr">
        <is>
          <t>05:50</t>
        </is>
      </c>
      <c r="X435" s="73" t="inlineStr">
        <is>
          <t>18:01</t>
        </is>
      </c>
      <c r="Y435" s="73" t="inlineStr">
        <is>
          <t>05:46</t>
        </is>
      </c>
      <c r="Z435" s="73" t="inlineStr">
        <is>
          <t>18:01</t>
        </is>
      </c>
      <c r="AA435" s="73" t="inlineStr">
        <is>
          <t>05:50</t>
        </is>
      </c>
      <c r="AB435" s="73" t="inlineStr">
        <is>
          <t>18:00</t>
        </is>
      </c>
      <c r="AC435" s="73" t="inlineStr"/>
      <c r="AD435" s="73" t="inlineStr"/>
      <c r="AE435" s="73" t="inlineStr">
        <is>
          <t>17:47</t>
        </is>
      </c>
      <c r="AF435" s="73" t="inlineStr">
        <is>
          <t>06:05</t>
        </is>
      </c>
      <c r="AG435" s="73" t="inlineStr">
        <is>
          <t>17:48</t>
        </is>
      </c>
      <c r="AH435" s="73" t="inlineStr">
        <is>
          <t>06:02</t>
        </is>
      </c>
      <c r="AI435" s="73" t="inlineStr">
        <is>
          <t>17:54</t>
        </is>
      </c>
      <c r="AJ435" s="73" t="inlineStr">
        <is>
          <t>06:04</t>
        </is>
      </c>
      <c r="AK435" s="73" t="inlineStr">
        <is>
          <t>17:47</t>
        </is>
      </c>
      <c r="AL435" s="73" t="inlineStr">
        <is>
          <t>06:01</t>
        </is>
      </c>
      <c r="AM435" s="73" t="inlineStr">
        <is>
          <t>17:48</t>
        </is>
      </c>
      <c r="AN435" s="73" t="inlineStr">
        <is>
          <t>06:02</t>
        </is>
      </c>
      <c r="AO435" s="73" t="inlineStr">
        <is>
          <t>17:52</t>
        </is>
      </c>
      <c r="AP435" s="73" t="inlineStr">
        <is>
          <t>06:00</t>
        </is>
      </c>
      <c r="AQ435" s="73" t="inlineStr"/>
      <c r="AR435" s="73" t="inlineStr"/>
      <c r="AS435" s="73" t="inlineStr"/>
      <c r="AT435" s="73" t="inlineStr"/>
      <c r="AU435" s="73" t="inlineStr">
        <is>
          <t>05:50</t>
        </is>
      </c>
      <c r="AV435" s="73" t="inlineStr">
        <is>
          <t>18:00</t>
        </is>
      </c>
      <c r="AW435" s="73" t="inlineStr">
        <is>
          <t>05:50</t>
        </is>
      </c>
      <c r="AX435" s="73" t="inlineStr">
        <is>
          <t>18:05</t>
        </is>
      </c>
      <c r="AY435" s="73" t="inlineStr">
        <is>
          <t>05:47</t>
        </is>
      </c>
      <c r="AZ435" s="73" t="inlineStr">
        <is>
          <t>18:00</t>
        </is>
      </c>
      <c r="BA435" s="73" t="inlineStr">
        <is>
          <t>05:53</t>
        </is>
      </c>
      <c r="BB435" s="73" t="inlineStr">
        <is>
          <t>18:00</t>
        </is>
      </c>
      <c r="BC435" s="73" t="inlineStr">
        <is>
          <t>05:51</t>
        </is>
      </c>
      <c r="BD435" s="73" t="inlineStr">
        <is>
          <t>18:05</t>
        </is>
      </c>
      <c r="BE435" s="73" t="inlineStr">
        <is>
          <t>05:53</t>
        </is>
      </c>
      <c r="BF435" s="73" t="inlineStr">
        <is>
          <t>18:00</t>
        </is>
      </c>
      <c r="BG435" s="73" t="inlineStr">
        <is>
          <t>17:46</t>
        </is>
      </c>
      <c r="BH435" s="73" t="inlineStr">
        <is>
          <t>06:04</t>
        </is>
      </c>
      <c r="BI435" s="73" t="inlineStr">
        <is>
          <t>17:52</t>
        </is>
      </c>
      <c r="BJ435" s="73" t="inlineStr">
        <is>
          <t>06:00</t>
        </is>
      </c>
      <c r="BK435" s="73" t="inlineStr">
        <is>
          <t>17:50</t>
        </is>
      </c>
      <c r="BL435" s="73" t="inlineStr">
        <is>
          <t>06:01</t>
        </is>
      </c>
      <c r="BM435" s="73" t="inlineStr">
        <is>
          <t>17:46</t>
        </is>
      </c>
      <c r="BN435" s="73" t="inlineStr">
        <is>
          <t>06:02</t>
        </is>
      </c>
      <c r="BO435" s="73" t="n"/>
      <c r="BP435" s="96" t="n"/>
      <c r="BQ435" s="174" t="n"/>
      <c r="BR435" s="174" t="n"/>
      <c r="BS435" s="174" t="n"/>
      <c r="BT435" s="174" t="n"/>
      <c r="BU435" s="174" t="n"/>
      <c r="BV435" s="174" t="n"/>
      <c r="BW435" s="174" t="n"/>
      <c r="BX435" s="174" t="n"/>
      <c r="BY435" s="174" t="n"/>
      <c r="BZ435" s="175" t="n"/>
      <c r="CA435" s="176" t="n"/>
      <c r="CB435" s="177" t="n"/>
      <c r="CC435" s="118" t="n"/>
      <c r="CD435" s="178" t="n"/>
      <c r="CE435" s="120" t="n"/>
      <c r="CF435" s="178" t="n"/>
      <c r="CG435" s="179" t="n"/>
      <c r="CH435" s="178" t="n"/>
      <c r="CI435" s="180" t="n"/>
      <c r="CJ435" s="181" t="n"/>
      <c r="CK435" s="182" t="n"/>
    </row>
    <row r="436">
      <c r="A436" s="83" t="inlineStr">
        <is>
          <t>A2282</t>
        </is>
      </c>
      <c r="B436" s="70" t="inlineStr">
        <is>
          <t>Nguyễn Tiểu My</t>
        </is>
      </c>
      <c r="C436" s="77" t="inlineStr">
        <is>
          <t>Khuôn Lập trình-gia công</t>
        </is>
      </c>
      <c r="D436" s="84" t="inlineStr">
        <is>
          <t>Trực tiếp</t>
        </is>
      </c>
      <c r="E436" s="69" t="inlineStr">
        <is>
          <t>2022-03-21</t>
        </is>
      </c>
      <c r="F436" s="69" t="inlineStr"/>
      <c r="G436" s="73" t="inlineStr">
        <is>
          <t>05:48</t>
        </is>
      </c>
      <c r="H436" s="73" t="inlineStr">
        <is>
          <t>18:06</t>
        </is>
      </c>
      <c r="I436" s="75" t="inlineStr">
        <is>
          <t>05:45</t>
        </is>
      </c>
      <c r="J436" s="75" t="inlineStr">
        <is>
          <t>18:07</t>
        </is>
      </c>
      <c r="K436" s="73" t="inlineStr">
        <is>
          <t>05:48</t>
        </is>
      </c>
      <c r="L436" s="73" t="inlineStr">
        <is>
          <t>18:06</t>
        </is>
      </c>
      <c r="M436" s="73" t="inlineStr">
        <is>
          <t>05:44</t>
        </is>
      </c>
      <c r="N436" s="73" t="inlineStr">
        <is>
          <t>18:05</t>
        </is>
      </c>
      <c r="O436" s="75" t="inlineStr"/>
      <c r="P436" s="75" t="inlineStr"/>
      <c r="Q436" s="73" t="inlineStr">
        <is>
          <t>07:45</t>
        </is>
      </c>
      <c r="R436" s="73" t="inlineStr">
        <is>
          <t>16:31</t>
        </is>
      </c>
      <c r="S436" s="73" t="inlineStr">
        <is>
          <t>07:38</t>
        </is>
      </c>
      <c r="T436" s="73" t="inlineStr">
        <is>
          <t>20:30</t>
        </is>
      </c>
      <c r="U436" s="73" t="inlineStr">
        <is>
          <t>07:42</t>
        </is>
      </c>
      <c r="V436" s="73" t="inlineStr">
        <is>
          <t>20:30</t>
        </is>
      </c>
      <c r="W436" s="73" t="inlineStr">
        <is>
          <t>07:43</t>
        </is>
      </c>
      <c r="X436" s="73" t="inlineStr">
        <is>
          <t>20:30</t>
        </is>
      </c>
      <c r="Y436" s="73" t="inlineStr">
        <is>
          <t>07:45</t>
        </is>
      </c>
      <c r="Z436" s="73" t="inlineStr">
        <is>
          <t>20:32</t>
        </is>
      </c>
      <c r="AA436" s="73" t="inlineStr">
        <is>
          <t>07:45</t>
        </is>
      </c>
      <c r="AB436" s="73" t="inlineStr">
        <is>
          <t>16:33</t>
        </is>
      </c>
      <c r="AC436" s="73" t="inlineStr">
        <is>
          <t>05:49</t>
        </is>
      </c>
      <c r="AD436" s="73" t="inlineStr">
        <is>
          <t>14:01</t>
        </is>
      </c>
      <c r="AE436" s="73" t="inlineStr">
        <is>
          <t>07:50</t>
        </is>
      </c>
      <c r="AF436" s="73" t="inlineStr">
        <is>
          <t>16:34</t>
        </is>
      </c>
      <c r="AG436" s="73" t="inlineStr">
        <is>
          <t>07:47</t>
        </is>
      </c>
      <c r="AH436" s="73" t="inlineStr">
        <is>
          <t>20:31</t>
        </is>
      </c>
      <c r="AI436" s="73" t="inlineStr">
        <is>
          <t>07:50</t>
        </is>
      </c>
      <c r="AJ436" s="73" t="inlineStr">
        <is>
          <t>16:34</t>
        </is>
      </c>
      <c r="AK436" s="73" t="inlineStr">
        <is>
          <t>07:41</t>
        </is>
      </c>
      <c r="AL436" s="73" t="inlineStr">
        <is>
          <t>20:30</t>
        </is>
      </c>
      <c r="AM436" s="73" t="inlineStr">
        <is>
          <t>07:42</t>
        </is>
      </c>
      <c r="AN436" s="73" t="inlineStr">
        <is>
          <t>16:30</t>
        </is>
      </c>
      <c r="AO436" s="73" t="inlineStr">
        <is>
          <t>07:45</t>
        </is>
      </c>
      <c r="AP436" s="73" t="inlineStr">
        <is>
          <t>16:30</t>
        </is>
      </c>
      <c r="AQ436" s="73" t="inlineStr"/>
      <c r="AR436" s="73" t="inlineStr"/>
      <c r="AS436" s="73" t="inlineStr"/>
      <c r="AT436" s="73" t="inlineStr"/>
      <c r="AU436" s="73" t="inlineStr">
        <is>
          <t>07:42</t>
        </is>
      </c>
      <c r="AV436" s="73" t="inlineStr">
        <is>
          <t>16:30</t>
        </is>
      </c>
      <c r="AW436" s="73" t="inlineStr">
        <is>
          <t>07:42</t>
        </is>
      </c>
      <c r="AX436" s="73" t="inlineStr">
        <is>
          <t>20:30</t>
        </is>
      </c>
      <c r="AY436" s="73" t="inlineStr">
        <is>
          <t>07:42</t>
        </is>
      </c>
      <c r="AZ436" s="73" t="inlineStr">
        <is>
          <t>20:30</t>
        </is>
      </c>
      <c r="BA436" s="73" t="inlineStr">
        <is>
          <t>07:43</t>
        </is>
      </c>
      <c r="BB436" s="73" t="inlineStr">
        <is>
          <t>20:30</t>
        </is>
      </c>
      <c r="BC436" s="73" t="inlineStr">
        <is>
          <t>07:44</t>
        </is>
      </c>
      <c r="BD436" s="73" t="inlineStr">
        <is>
          <t>16:31</t>
        </is>
      </c>
      <c r="BE436" s="73" t="inlineStr">
        <is>
          <t>05:50</t>
        </is>
      </c>
      <c r="BF436" s="73" t="inlineStr">
        <is>
          <t>14:01</t>
        </is>
      </c>
      <c r="BG436" s="73" t="inlineStr">
        <is>
          <t>07:35</t>
        </is>
      </c>
      <c r="BH436" s="73" t="inlineStr">
        <is>
          <t>16:33</t>
        </is>
      </c>
      <c r="BI436" s="73" t="inlineStr">
        <is>
          <t>07:34</t>
        </is>
      </c>
      <c r="BJ436" s="73" t="inlineStr">
        <is>
          <t>16:32</t>
        </is>
      </c>
      <c r="BK436" s="73" t="inlineStr">
        <is>
          <t>07:29</t>
        </is>
      </c>
      <c r="BL436" s="73" t="inlineStr">
        <is>
          <t>16:31</t>
        </is>
      </c>
      <c r="BM436" s="73" t="inlineStr">
        <is>
          <t>07:31</t>
        </is>
      </c>
      <c r="BN436" s="73" t="inlineStr">
        <is>
          <t>20:30</t>
        </is>
      </c>
      <c r="BO436" s="73" t="n"/>
      <c r="BP436" s="96" t="n"/>
      <c r="BQ436" s="174" t="n"/>
      <c r="BR436" s="174" t="n"/>
      <c r="BS436" s="174" t="n"/>
      <c r="BT436" s="174" t="n"/>
      <c r="BU436" s="174" t="n"/>
      <c r="BV436" s="174" t="n"/>
      <c r="BW436" s="174" t="n"/>
      <c r="BX436" s="174" t="n"/>
      <c r="BY436" s="174" t="n"/>
      <c r="BZ436" s="175" t="n"/>
      <c r="CA436" s="176" t="n"/>
      <c r="CB436" s="177" t="n"/>
      <c r="CC436" s="118" t="n"/>
      <c r="CD436" s="178" t="n"/>
      <c r="CE436" s="120" t="n"/>
      <c r="CF436" s="178" t="n"/>
      <c r="CG436" s="179" t="n"/>
      <c r="CH436" s="178" t="n"/>
      <c r="CI436" s="180" t="n"/>
      <c r="CJ436" s="181" t="n"/>
      <c r="CK436" s="182" t="n"/>
    </row>
    <row r="437">
      <c r="A437" s="83" t="inlineStr">
        <is>
          <t>A2284</t>
        </is>
      </c>
      <c r="B437" s="70" t="inlineStr">
        <is>
          <t>Phan Vũ Thái Sơn</t>
        </is>
      </c>
      <c r="C437" s="77" t="inlineStr">
        <is>
          <t>X2 Line 2-1</t>
        </is>
      </c>
      <c r="D437" s="84" t="inlineStr">
        <is>
          <t>Trực tiếp</t>
        </is>
      </c>
      <c r="E437" s="69" t="inlineStr">
        <is>
          <t>2022-04-15</t>
        </is>
      </c>
      <c r="F437" s="69" t="inlineStr"/>
      <c r="G437" s="73" t="inlineStr">
        <is>
          <t>17:55</t>
        </is>
      </c>
      <c r="H437" s="73" t="inlineStr">
        <is>
          <t>05:57</t>
        </is>
      </c>
      <c r="I437" s="75" t="inlineStr">
        <is>
          <t>17:55</t>
        </is>
      </c>
      <c r="J437" s="75" t="inlineStr">
        <is>
          <t>06:02</t>
        </is>
      </c>
      <c r="K437" s="73" t="inlineStr">
        <is>
          <t>17:43</t>
        </is>
      </c>
      <c r="L437" s="73" t="inlineStr">
        <is>
          <t>06:04</t>
        </is>
      </c>
      <c r="M437" s="73" t="inlineStr">
        <is>
          <t>17:48</t>
        </is>
      </c>
      <c r="N437" s="73" t="inlineStr">
        <is>
          <t>05:55</t>
        </is>
      </c>
      <c r="O437" s="75" t="inlineStr"/>
      <c r="P437" s="75" t="inlineStr"/>
      <c r="Q437" s="73" t="inlineStr"/>
      <c r="R437" s="73" t="inlineStr"/>
      <c r="S437" s="73" t="inlineStr">
        <is>
          <t>18:07</t>
        </is>
      </c>
      <c r="T437" s="73" t="inlineStr">
        <is>
          <t>05:59</t>
        </is>
      </c>
      <c r="U437" s="73" t="inlineStr">
        <is>
          <t>17:57</t>
        </is>
      </c>
      <c r="V437" s="73" t="inlineStr">
        <is>
          <t>06:02</t>
        </is>
      </c>
      <c r="W437" s="73" t="inlineStr"/>
      <c r="X437" s="73" t="inlineStr"/>
      <c r="Y437" s="73" t="inlineStr"/>
      <c r="Z437" s="73" t="inlineStr"/>
      <c r="AA437" s="73" t="inlineStr"/>
      <c r="AB437" s="73" t="inlineStr"/>
      <c r="AC437" s="73" t="inlineStr"/>
      <c r="AD437" s="73" t="inlineStr"/>
      <c r="AE437" s="73" t="inlineStr"/>
      <c r="AF437" s="73" t="inlineStr"/>
      <c r="AG437" s="73" t="inlineStr"/>
      <c r="AH437" s="73" t="inlineStr"/>
      <c r="AI437" s="73" t="inlineStr"/>
      <c r="AJ437" s="73" t="inlineStr"/>
      <c r="AK437" s="73" t="inlineStr"/>
      <c r="AL437" s="73" t="inlineStr"/>
      <c r="AM437" s="73" t="inlineStr"/>
      <c r="AN437" s="73" t="inlineStr"/>
      <c r="AO437" s="73" t="inlineStr"/>
      <c r="AP437" s="73" t="inlineStr"/>
      <c r="AQ437" s="73" t="inlineStr"/>
      <c r="AR437" s="73" t="inlineStr"/>
      <c r="AS437" s="73" t="inlineStr"/>
      <c r="AT437" s="73" t="inlineStr"/>
      <c r="AU437" s="73" t="inlineStr"/>
      <c r="AV437" s="73" t="inlineStr"/>
      <c r="AW437" s="73" t="inlineStr"/>
      <c r="AX437" s="73" t="inlineStr"/>
      <c r="AY437" s="73" t="inlineStr"/>
      <c r="AZ437" s="73" t="inlineStr"/>
      <c r="BA437" s="73" t="inlineStr"/>
      <c r="BB437" s="73" t="inlineStr"/>
      <c r="BC437" s="73" t="inlineStr"/>
      <c r="BD437" s="73" t="inlineStr"/>
      <c r="BE437" s="73" t="inlineStr"/>
      <c r="BF437" s="73" t="inlineStr"/>
      <c r="BG437" s="73" t="inlineStr"/>
      <c r="BH437" s="73" t="inlineStr"/>
      <c r="BI437" s="73" t="inlineStr"/>
      <c r="BJ437" s="73" t="inlineStr"/>
      <c r="BK437" s="73" t="inlineStr"/>
      <c r="BL437" s="73" t="inlineStr"/>
      <c r="BM437" s="73" t="inlineStr"/>
      <c r="BN437" s="73" t="inlineStr"/>
      <c r="BO437" s="73" t="n"/>
      <c r="BP437" s="96" t="n"/>
      <c r="BQ437" s="174" t="n"/>
      <c r="BR437" s="174" t="n"/>
      <c r="BS437" s="174" t="n"/>
      <c r="BT437" s="174" t="n"/>
      <c r="BU437" s="174" t="n"/>
      <c r="BV437" s="174" t="n"/>
      <c r="BW437" s="174" t="n"/>
      <c r="BX437" s="174" t="n"/>
      <c r="BY437" s="174" t="n"/>
      <c r="BZ437" s="175" t="n"/>
      <c r="CA437" s="176" t="n"/>
      <c r="CB437" s="177" t="n"/>
      <c r="CC437" s="118" t="n"/>
      <c r="CD437" s="178" t="n"/>
      <c r="CE437" s="120" t="n"/>
      <c r="CF437" s="178" t="n"/>
      <c r="CG437" s="179" t="n"/>
      <c r="CH437" s="178" t="n"/>
      <c r="CI437" s="180" t="n"/>
      <c r="CJ437" s="181" t="n"/>
      <c r="CK437" s="182" t="n"/>
    </row>
    <row r="438">
      <c r="A438" s="88" t="inlineStr">
        <is>
          <t>A2285</t>
        </is>
      </c>
      <c r="B438" s="70" t="inlineStr">
        <is>
          <t>Hồ Trọng Nhân</t>
        </is>
      </c>
      <c r="C438" s="77" t="inlineStr">
        <is>
          <t>R&amp;D</t>
        </is>
      </c>
      <c r="D438" s="84" t="inlineStr">
        <is>
          <t>Gián tiếp</t>
        </is>
      </c>
      <c r="E438" s="69" t="inlineStr">
        <is>
          <t>2022-03-21</t>
        </is>
      </c>
      <c r="F438" s="69" t="inlineStr"/>
      <c r="G438" s="73" t="inlineStr">
        <is>
          <t>07:55</t>
        </is>
      </c>
      <c r="H438" s="73" t="inlineStr">
        <is>
          <t>16:41</t>
        </is>
      </c>
      <c r="I438" s="75" t="inlineStr">
        <is>
          <t>07:49</t>
        </is>
      </c>
      <c r="J438" s="75" t="inlineStr">
        <is>
          <t>16:39</t>
        </is>
      </c>
      <c r="K438" s="73" t="inlineStr">
        <is>
          <t>07:49</t>
        </is>
      </c>
      <c r="L438" s="73" t="inlineStr">
        <is>
          <t>16:39</t>
        </is>
      </c>
      <c r="M438" s="73" t="inlineStr"/>
      <c r="N438" s="73" t="inlineStr"/>
      <c r="O438" s="75" t="inlineStr"/>
      <c r="P438" s="75" t="inlineStr"/>
      <c r="Q438" s="73" t="inlineStr">
        <is>
          <t>07:50</t>
        </is>
      </c>
      <c r="R438" s="73" t="inlineStr">
        <is>
          <t>16:38</t>
        </is>
      </c>
      <c r="S438" s="73" t="inlineStr">
        <is>
          <t>07:54</t>
        </is>
      </c>
      <c r="T438" s="73" t="inlineStr">
        <is>
          <t>16:39</t>
        </is>
      </c>
      <c r="U438" s="73" t="inlineStr">
        <is>
          <t>07:52</t>
        </is>
      </c>
      <c r="V438" s="73" t="inlineStr"/>
      <c r="W438" s="73" t="inlineStr">
        <is>
          <t>07:40</t>
        </is>
      </c>
      <c r="X438" s="73" t="inlineStr">
        <is>
          <t>16:39</t>
        </is>
      </c>
      <c r="Y438" s="73" t="inlineStr">
        <is>
          <t>07:54</t>
        </is>
      </c>
      <c r="Z438" s="73" t="inlineStr">
        <is>
          <t>16:44</t>
        </is>
      </c>
      <c r="AA438" s="73" t="inlineStr">
        <is>
          <t>07:33</t>
        </is>
      </c>
      <c r="AB438" s="73" t="inlineStr">
        <is>
          <t>16:36</t>
        </is>
      </c>
      <c r="AC438" s="73" t="inlineStr"/>
      <c r="AD438" s="73" t="inlineStr"/>
      <c r="AE438" s="73" t="inlineStr">
        <is>
          <t>07:46</t>
        </is>
      </c>
      <c r="AF438" s="73" t="inlineStr">
        <is>
          <t>16:40</t>
        </is>
      </c>
      <c r="AG438" s="73" t="inlineStr">
        <is>
          <t>07:48</t>
        </is>
      </c>
      <c r="AH438" s="73" t="inlineStr">
        <is>
          <t>16:38</t>
        </is>
      </c>
      <c r="AI438" s="73" t="inlineStr">
        <is>
          <t>07:37</t>
        </is>
      </c>
      <c r="AJ438" s="73" t="inlineStr">
        <is>
          <t>16:37</t>
        </is>
      </c>
      <c r="AK438" s="73" t="inlineStr">
        <is>
          <t>07:44</t>
        </is>
      </c>
      <c r="AL438" s="73" t="inlineStr">
        <is>
          <t>16:39</t>
        </is>
      </c>
      <c r="AM438" s="73" t="inlineStr">
        <is>
          <t>07:41</t>
        </is>
      </c>
      <c r="AN438" s="73" t="inlineStr">
        <is>
          <t>16:38</t>
        </is>
      </c>
      <c r="AO438" s="73" t="inlineStr">
        <is>
          <t>07:45</t>
        </is>
      </c>
      <c r="AP438" s="73" t="inlineStr">
        <is>
          <t>16:00</t>
        </is>
      </c>
      <c r="AQ438" s="73" t="inlineStr"/>
      <c r="AR438" s="73" t="inlineStr"/>
      <c r="AS438" s="73" t="inlineStr"/>
      <c r="AT438" s="73" t="inlineStr"/>
      <c r="AU438" s="73" t="inlineStr"/>
      <c r="AV438" s="73" t="inlineStr"/>
      <c r="AW438" s="73" t="inlineStr">
        <is>
          <t>07:41</t>
        </is>
      </c>
      <c r="AX438" s="73" t="inlineStr">
        <is>
          <t>16:39</t>
        </is>
      </c>
      <c r="AY438" s="73" t="inlineStr">
        <is>
          <t>07:43</t>
        </is>
      </c>
      <c r="AZ438" s="73" t="inlineStr">
        <is>
          <t>16:38</t>
        </is>
      </c>
      <c r="BA438" s="73" t="inlineStr">
        <is>
          <t>07:44</t>
        </is>
      </c>
      <c r="BB438" s="73" t="inlineStr">
        <is>
          <t>16:37</t>
        </is>
      </c>
      <c r="BC438" s="73" t="inlineStr"/>
      <c r="BD438" s="73" t="inlineStr"/>
      <c r="BE438" s="73" t="inlineStr"/>
      <c r="BF438" s="73" t="inlineStr"/>
      <c r="BG438" s="73" t="inlineStr">
        <is>
          <t>07:43</t>
        </is>
      </c>
      <c r="BH438" s="73" t="inlineStr">
        <is>
          <t>16:38</t>
        </is>
      </c>
      <c r="BI438" s="73" t="inlineStr">
        <is>
          <t>07:44</t>
        </is>
      </c>
      <c r="BJ438" s="73" t="inlineStr">
        <is>
          <t>16:38</t>
        </is>
      </c>
      <c r="BK438" s="73" t="inlineStr">
        <is>
          <t>07:43</t>
        </is>
      </c>
      <c r="BL438" s="73" t="inlineStr">
        <is>
          <t>16:39</t>
        </is>
      </c>
      <c r="BM438" s="73" t="inlineStr">
        <is>
          <t>07:43</t>
        </is>
      </c>
      <c r="BN438" s="73" t="inlineStr">
        <is>
          <t>17:07</t>
        </is>
      </c>
      <c r="BO438" s="73" t="n"/>
      <c r="BP438" s="96" t="n"/>
      <c r="BQ438" s="174" t="n"/>
      <c r="BR438" s="174" t="n"/>
      <c r="BS438" s="174" t="n"/>
      <c r="BT438" s="174" t="n"/>
      <c r="BU438" s="174" t="n"/>
      <c r="BV438" s="174" t="n"/>
      <c r="BW438" s="174" t="n"/>
      <c r="BX438" s="174" t="n"/>
      <c r="BY438" s="174" t="n"/>
      <c r="BZ438" s="175" t="n"/>
      <c r="CA438" s="176" t="n"/>
      <c r="CB438" s="177" t="n"/>
      <c r="CC438" s="118" t="n"/>
      <c r="CD438" s="178" t="n"/>
      <c r="CE438" s="120" t="n"/>
      <c r="CF438" s="178" t="n"/>
      <c r="CG438" s="179" t="n"/>
      <c r="CH438" s="178" t="n"/>
      <c r="CI438" s="180" t="n"/>
      <c r="CJ438" s="181" t="n"/>
      <c r="CK438" s="182" t="n"/>
    </row>
    <row r="439">
      <c r="A439" s="83" t="inlineStr">
        <is>
          <t>A2286</t>
        </is>
      </c>
      <c r="B439" s="70" t="inlineStr">
        <is>
          <t>Nguyễn Thị Phương Đài</t>
        </is>
      </c>
      <c r="C439" s="77" t="inlineStr">
        <is>
          <t>QA/QC X1 Ép</t>
        </is>
      </c>
      <c r="D439" s="84" t="inlineStr">
        <is>
          <t>Trực tiếp</t>
        </is>
      </c>
      <c r="E439" s="69" t="inlineStr">
        <is>
          <t>2022-03-19</t>
        </is>
      </c>
      <c r="F439" s="69" t="inlineStr"/>
      <c r="G439" s="73" t="inlineStr">
        <is>
          <t>05:52</t>
        </is>
      </c>
      <c r="H439" s="73" t="inlineStr">
        <is>
          <t>18:02</t>
        </is>
      </c>
      <c r="I439" s="75" t="inlineStr">
        <is>
          <t>05:57</t>
        </is>
      </c>
      <c r="J439" s="75" t="inlineStr">
        <is>
          <t>17:59</t>
        </is>
      </c>
      <c r="K439" s="73" t="inlineStr">
        <is>
          <t>05:57</t>
        </is>
      </c>
      <c r="L439" s="73" t="inlineStr">
        <is>
          <t>18:00</t>
        </is>
      </c>
      <c r="M439" s="73" t="inlineStr">
        <is>
          <t>05:29</t>
        </is>
      </c>
      <c r="N439" s="73" t="inlineStr">
        <is>
          <t>18:00</t>
        </is>
      </c>
      <c r="O439" s="75" t="inlineStr"/>
      <c r="P439" s="75" t="inlineStr"/>
      <c r="Q439" s="73" t="inlineStr">
        <is>
          <t>17:39</t>
        </is>
      </c>
      <c r="R439" s="73" t="inlineStr">
        <is>
          <t>06:02</t>
        </is>
      </c>
      <c r="S439" s="73" t="inlineStr">
        <is>
          <t>17:36</t>
        </is>
      </c>
      <c r="T439" s="73" t="inlineStr">
        <is>
          <t>06:01</t>
        </is>
      </c>
      <c r="U439" s="73" t="inlineStr">
        <is>
          <t>17:41</t>
        </is>
      </c>
      <c r="V439" s="73" t="inlineStr">
        <is>
          <t>06:01</t>
        </is>
      </c>
      <c r="W439" s="73" t="inlineStr">
        <is>
          <t>17:43</t>
        </is>
      </c>
      <c r="X439" s="73" t="inlineStr">
        <is>
          <t>06:00</t>
        </is>
      </c>
      <c r="Y439" s="73" t="inlineStr"/>
      <c r="Z439" s="73" t="inlineStr"/>
      <c r="AA439" s="73" t="inlineStr"/>
      <c r="AB439" s="73" t="inlineStr"/>
      <c r="AC439" s="73" t="inlineStr"/>
      <c r="AD439" s="73" t="inlineStr"/>
      <c r="AE439" s="73" t="inlineStr">
        <is>
          <t>05:57</t>
        </is>
      </c>
      <c r="AF439" s="73" t="inlineStr">
        <is>
          <t>18:02</t>
        </is>
      </c>
      <c r="AG439" s="73" t="inlineStr">
        <is>
          <t>05:52</t>
        </is>
      </c>
      <c r="AH439" s="73" t="inlineStr">
        <is>
          <t>18:01</t>
        </is>
      </c>
      <c r="AI439" s="73" t="inlineStr">
        <is>
          <t>05:51</t>
        </is>
      </c>
      <c r="AJ439" s="73" t="inlineStr">
        <is>
          <t>14:01</t>
        </is>
      </c>
      <c r="AK439" s="73" t="inlineStr">
        <is>
          <t>05:51</t>
        </is>
      </c>
      <c r="AL439" s="73" t="inlineStr">
        <is>
          <t>18:01</t>
        </is>
      </c>
      <c r="AM439" s="73" t="inlineStr">
        <is>
          <t>05:51</t>
        </is>
      </c>
      <c r="AN439" s="73" t="inlineStr">
        <is>
          <t>18:04</t>
        </is>
      </c>
      <c r="AO439" s="73" t="inlineStr">
        <is>
          <t>06:51</t>
        </is>
      </c>
      <c r="AP439" s="73" t="inlineStr">
        <is>
          <t>18:03</t>
        </is>
      </c>
      <c r="AQ439" s="73" t="inlineStr"/>
      <c r="AR439" s="73" t="inlineStr"/>
      <c r="AS439" s="73" t="inlineStr"/>
      <c r="AT439" s="73" t="inlineStr"/>
      <c r="AU439" s="73" t="inlineStr">
        <is>
          <t>17:18</t>
        </is>
      </c>
      <c r="AV439" s="73" t="inlineStr">
        <is>
          <t>06:01</t>
        </is>
      </c>
      <c r="AW439" s="73" t="inlineStr">
        <is>
          <t>17:30</t>
        </is>
      </c>
      <c r="AX439" s="73" t="inlineStr">
        <is>
          <t>06:01</t>
        </is>
      </c>
      <c r="AY439" s="73" t="inlineStr">
        <is>
          <t>17:53</t>
        </is>
      </c>
      <c r="AZ439" s="73" t="inlineStr">
        <is>
          <t>06:02</t>
        </is>
      </c>
      <c r="BA439" s="73" t="inlineStr">
        <is>
          <t>17:32</t>
        </is>
      </c>
      <c r="BB439" s="73" t="inlineStr">
        <is>
          <t>06:01</t>
        </is>
      </c>
      <c r="BC439" s="73" t="inlineStr">
        <is>
          <t>17:23</t>
        </is>
      </c>
      <c r="BD439" s="73" t="inlineStr">
        <is>
          <t>06:01</t>
        </is>
      </c>
      <c r="BE439" s="73" t="inlineStr"/>
      <c r="BF439" s="73" t="inlineStr"/>
      <c r="BG439" s="73" t="inlineStr">
        <is>
          <t>05:30</t>
        </is>
      </c>
      <c r="BH439" s="73" t="inlineStr">
        <is>
          <t>18:02</t>
        </is>
      </c>
      <c r="BI439" s="73" t="inlineStr">
        <is>
          <t>05:32</t>
        </is>
      </c>
      <c r="BJ439" s="73" t="inlineStr">
        <is>
          <t>14:09</t>
        </is>
      </c>
      <c r="BK439" s="73" t="inlineStr"/>
      <c r="BL439" s="73" t="inlineStr"/>
      <c r="BM439" s="73" t="inlineStr"/>
      <c r="BN439" s="73" t="inlineStr"/>
      <c r="BO439" s="73" t="n"/>
      <c r="BP439" s="96" t="n"/>
      <c r="BQ439" s="174" t="n"/>
      <c r="BR439" s="174" t="n"/>
      <c r="BS439" s="174" t="n"/>
      <c r="BT439" s="174" t="n"/>
      <c r="BU439" s="174" t="n"/>
      <c r="BV439" s="174" t="n"/>
      <c r="BW439" s="174" t="n"/>
      <c r="BX439" s="174" t="n"/>
      <c r="BY439" s="174" t="n"/>
      <c r="BZ439" s="175" t="n"/>
      <c r="CA439" s="176" t="n"/>
      <c r="CB439" s="177" t="n"/>
      <c r="CC439" s="118" t="n"/>
      <c r="CD439" s="178" t="n"/>
      <c r="CE439" s="120" t="n"/>
      <c r="CF439" s="178" t="n"/>
      <c r="CG439" s="179" t="n"/>
      <c r="CH439" s="178" t="n"/>
      <c r="CI439" s="180" t="n"/>
      <c r="CJ439" s="181" t="n"/>
      <c r="CK439" s="182" t="n"/>
    </row>
    <row r="440">
      <c r="A440" s="83" t="inlineStr">
        <is>
          <t>A2289</t>
        </is>
      </c>
      <c r="B440" s="70" t="inlineStr">
        <is>
          <t>Trần Thi Mộng Thu</t>
        </is>
      </c>
      <c r="C440" s="77" t="inlineStr">
        <is>
          <t>Hành Chính</t>
        </is>
      </c>
      <c r="D440" s="84" t="inlineStr">
        <is>
          <t>Gián tiếp</t>
        </is>
      </c>
      <c r="E440" s="69" t="inlineStr">
        <is>
          <t>2022-03-21</t>
        </is>
      </c>
      <c r="F440" s="69" t="inlineStr"/>
      <c r="G440" s="73" t="inlineStr">
        <is>
          <t>06:40</t>
        </is>
      </c>
      <c r="H440" s="73" t="inlineStr">
        <is>
          <t>14:53</t>
        </is>
      </c>
      <c r="I440" s="75" t="inlineStr">
        <is>
          <t>06:34</t>
        </is>
      </c>
      <c r="J440" s="75" t="inlineStr">
        <is>
          <t>14:57</t>
        </is>
      </c>
      <c r="K440" s="73" t="inlineStr">
        <is>
          <t>06:30</t>
        </is>
      </c>
      <c r="L440" s="73" t="inlineStr">
        <is>
          <t>14:54</t>
        </is>
      </c>
      <c r="M440" s="73" t="inlineStr">
        <is>
          <t>06:25</t>
        </is>
      </c>
      <c r="N440" s="73" t="inlineStr">
        <is>
          <t>14:55</t>
        </is>
      </c>
      <c r="O440" s="75" t="inlineStr"/>
      <c r="P440" s="75" t="inlineStr">
        <is>
          <t>06:29</t>
        </is>
      </c>
      <c r="Q440" s="73" t="inlineStr"/>
      <c r="R440" s="73" t="inlineStr">
        <is>
          <t>14:56</t>
        </is>
      </c>
      <c r="S440" s="73" t="inlineStr">
        <is>
          <t>06:28</t>
        </is>
      </c>
      <c r="T440" s="73" t="inlineStr">
        <is>
          <t>14:54</t>
        </is>
      </c>
      <c r="U440" s="73" t="inlineStr">
        <is>
          <t>06:24</t>
        </is>
      </c>
      <c r="V440" s="73" t="inlineStr">
        <is>
          <t>14:57</t>
        </is>
      </c>
      <c r="W440" s="73" t="inlineStr">
        <is>
          <t>06:25</t>
        </is>
      </c>
      <c r="X440" s="73" t="inlineStr">
        <is>
          <t>14:54</t>
        </is>
      </c>
      <c r="Y440" s="73" t="inlineStr">
        <is>
          <t>06:32</t>
        </is>
      </c>
      <c r="Z440" s="73" t="inlineStr">
        <is>
          <t>14:56</t>
        </is>
      </c>
      <c r="AA440" s="73" t="inlineStr">
        <is>
          <t>06:36</t>
        </is>
      </c>
      <c r="AB440" s="73" t="inlineStr">
        <is>
          <t>14:54</t>
        </is>
      </c>
      <c r="AC440" s="73" t="inlineStr"/>
      <c r="AD440" s="73" t="inlineStr"/>
      <c r="AE440" s="73" t="inlineStr">
        <is>
          <t>06:30</t>
        </is>
      </c>
      <c r="AF440" s="73" t="inlineStr">
        <is>
          <t>14:47</t>
        </is>
      </c>
      <c r="AG440" s="73" t="inlineStr">
        <is>
          <t>06:28</t>
        </is>
      </c>
      <c r="AH440" s="73" t="inlineStr">
        <is>
          <t>14:54</t>
        </is>
      </c>
      <c r="AI440" s="73" t="inlineStr">
        <is>
          <t>06:30</t>
        </is>
      </c>
      <c r="AJ440" s="73" t="inlineStr">
        <is>
          <t>14:52</t>
        </is>
      </c>
      <c r="AK440" s="73" t="inlineStr">
        <is>
          <t>06:25</t>
        </is>
      </c>
      <c r="AL440" s="73" t="inlineStr">
        <is>
          <t>14:42</t>
        </is>
      </c>
      <c r="AM440" s="73" t="inlineStr">
        <is>
          <t>06:21</t>
        </is>
      </c>
      <c r="AN440" s="73" t="inlineStr">
        <is>
          <t>14:56</t>
        </is>
      </c>
      <c r="AO440" s="73" t="inlineStr">
        <is>
          <t>06:26</t>
        </is>
      </c>
      <c r="AP440" s="73" t="inlineStr">
        <is>
          <t>14:57</t>
        </is>
      </c>
      <c r="AQ440" s="73" t="inlineStr"/>
      <c r="AR440" s="73" t="inlineStr"/>
      <c r="AS440" s="73" t="inlineStr"/>
      <c r="AT440" s="73" t="inlineStr"/>
      <c r="AU440" s="73" t="inlineStr">
        <is>
          <t>06:24</t>
        </is>
      </c>
      <c r="AV440" s="73" t="inlineStr">
        <is>
          <t>14:55</t>
        </is>
      </c>
      <c r="AW440" s="73" t="inlineStr">
        <is>
          <t>06:29</t>
        </is>
      </c>
      <c r="AX440" s="73" t="inlineStr">
        <is>
          <t>14:54</t>
        </is>
      </c>
      <c r="AY440" s="73" t="inlineStr">
        <is>
          <t>06:28</t>
        </is>
      </c>
      <c r="AZ440" s="73" t="inlineStr">
        <is>
          <t>14:55</t>
        </is>
      </c>
      <c r="BA440" s="73" t="inlineStr">
        <is>
          <t>06:30</t>
        </is>
      </c>
      <c r="BB440" s="73" t="inlineStr">
        <is>
          <t>14:56</t>
        </is>
      </c>
      <c r="BC440" s="73" t="inlineStr">
        <is>
          <t>06:16</t>
        </is>
      </c>
      <c r="BD440" s="73" t="inlineStr">
        <is>
          <t>14:59</t>
        </is>
      </c>
      <c r="BE440" s="73" t="inlineStr"/>
      <c r="BF440" s="73" t="inlineStr"/>
      <c r="BG440" s="73" t="inlineStr">
        <is>
          <t>06:25</t>
        </is>
      </c>
      <c r="BH440" s="73" t="inlineStr">
        <is>
          <t>14:54</t>
        </is>
      </c>
      <c r="BI440" s="73" t="inlineStr">
        <is>
          <t>06:31</t>
        </is>
      </c>
      <c r="BJ440" s="73" t="inlineStr">
        <is>
          <t>14:55</t>
        </is>
      </c>
      <c r="BK440" s="73" t="inlineStr">
        <is>
          <t>06:20</t>
        </is>
      </c>
      <c r="BL440" s="73" t="inlineStr">
        <is>
          <t>14:57</t>
        </is>
      </c>
      <c r="BM440" s="73" t="inlineStr">
        <is>
          <t>06:43</t>
        </is>
      </c>
      <c r="BN440" s="73" t="inlineStr">
        <is>
          <t>14:56</t>
        </is>
      </c>
      <c r="BO440" s="73" t="n"/>
      <c r="BP440" s="96" t="n"/>
      <c r="BQ440" s="174" t="n"/>
      <c r="BR440" s="174" t="n"/>
      <c r="BS440" s="174" t="n"/>
      <c r="BT440" s="174" t="n"/>
      <c r="BU440" s="174" t="n"/>
      <c r="BV440" s="174" t="n"/>
      <c r="BW440" s="174" t="n"/>
      <c r="BX440" s="174" t="n"/>
      <c r="BY440" s="174" t="n"/>
      <c r="BZ440" s="175" t="n"/>
      <c r="CA440" s="176" t="n"/>
      <c r="CB440" s="177" t="n"/>
      <c r="CC440" s="118" t="n"/>
      <c r="CD440" s="178" t="n"/>
      <c r="CE440" s="120" t="n"/>
      <c r="CF440" s="178" t="n"/>
      <c r="CG440" s="179" t="n"/>
      <c r="CH440" s="178" t="n"/>
      <c r="CI440" s="180" t="n"/>
      <c r="CJ440" s="181" t="n"/>
      <c r="CK440" s="182" t="n"/>
    </row>
    <row r="441">
      <c r="A441" s="88" t="inlineStr">
        <is>
          <t>A2290</t>
        </is>
      </c>
      <c r="B441" s="70" t="inlineStr">
        <is>
          <t>Nguyễn Đăng Khoa</t>
        </is>
      </c>
      <c r="C441" s="77" t="inlineStr">
        <is>
          <t>QA/QC Hành Chính</t>
        </is>
      </c>
      <c r="D441" s="84" t="inlineStr">
        <is>
          <t>Gián tiếp</t>
        </is>
      </c>
      <c r="E441" s="69" t="inlineStr">
        <is>
          <t>2022-04-04</t>
        </is>
      </c>
      <c r="F441" s="69" t="inlineStr"/>
      <c r="G441" s="73" t="inlineStr">
        <is>
          <t>07:42</t>
        </is>
      </c>
      <c r="H441" s="73" t="inlineStr">
        <is>
          <t>17:16</t>
        </is>
      </c>
      <c r="I441" s="75" t="inlineStr">
        <is>
          <t>07:38</t>
        </is>
      </c>
      <c r="J441" s="75" t="inlineStr">
        <is>
          <t>17:23</t>
        </is>
      </c>
      <c r="K441" s="73" t="inlineStr">
        <is>
          <t>07:49</t>
        </is>
      </c>
      <c r="L441" s="73" t="inlineStr">
        <is>
          <t>16:57</t>
        </is>
      </c>
      <c r="M441" s="73" t="inlineStr">
        <is>
          <t>07:39</t>
        </is>
      </c>
      <c r="N441" s="73" t="inlineStr">
        <is>
          <t>16:33</t>
        </is>
      </c>
      <c r="O441" s="75" t="inlineStr"/>
      <c r="P441" s="75" t="inlineStr"/>
      <c r="Q441" s="73" t="inlineStr">
        <is>
          <t>07:37</t>
        </is>
      </c>
      <c r="R441" s="73" t="inlineStr">
        <is>
          <t>17:08</t>
        </is>
      </c>
      <c r="S441" s="73" t="inlineStr">
        <is>
          <t>07:39</t>
        </is>
      </c>
      <c r="T441" s="73" t="inlineStr">
        <is>
          <t>16:34</t>
        </is>
      </c>
      <c r="U441" s="73" t="inlineStr">
        <is>
          <t>07:38</t>
        </is>
      </c>
      <c r="V441" s="73" t="inlineStr">
        <is>
          <t>16:35</t>
        </is>
      </c>
      <c r="W441" s="73" t="inlineStr">
        <is>
          <t>07:40</t>
        </is>
      </c>
      <c r="X441" s="73" t="inlineStr">
        <is>
          <t>16:38</t>
        </is>
      </c>
      <c r="Y441" s="73" t="inlineStr"/>
      <c r="Z441" s="73" t="inlineStr">
        <is>
          <t>16:44</t>
        </is>
      </c>
      <c r="AA441" s="73" t="inlineStr">
        <is>
          <t>07:42</t>
        </is>
      </c>
      <c r="AB441" s="73" t="inlineStr">
        <is>
          <t>17:03</t>
        </is>
      </c>
      <c r="AC441" s="73" t="inlineStr"/>
      <c r="AD441" s="73" t="inlineStr"/>
      <c r="AE441" s="73" t="inlineStr">
        <is>
          <t>07:42</t>
        </is>
      </c>
      <c r="AF441" s="73" t="inlineStr">
        <is>
          <t>17:24</t>
        </is>
      </c>
      <c r="AG441" s="73" t="inlineStr"/>
      <c r="AH441" s="73" t="inlineStr"/>
      <c r="AI441" s="73" t="inlineStr">
        <is>
          <t>07:42</t>
        </is>
      </c>
      <c r="AJ441" s="73" t="inlineStr">
        <is>
          <t>16:40</t>
        </is>
      </c>
      <c r="AK441" s="73" t="inlineStr">
        <is>
          <t>07:41</t>
        </is>
      </c>
      <c r="AL441" s="73" t="inlineStr">
        <is>
          <t>16:38</t>
        </is>
      </c>
      <c r="AM441" s="73" t="inlineStr">
        <is>
          <t>07:41</t>
        </is>
      </c>
      <c r="AN441" s="73" t="inlineStr">
        <is>
          <t>16:39</t>
        </is>
      </c>
      <c r="AO441" s="73" t="inlineStr">
        <is>
          <t>07:40</t>
        </is>
      </c>
      <c r="AP441" s="73" t="inlineStr">
        <is>
          <t>16:45</t>
        </is>
      </c>
      <c r="AQ441" s="73" t="inlineStr"/>
      <c r="AR441" s="73" t="inlineStr"/>
      <c r="AS441" s="73" t="inlineStr"/>
      <c r="AT441" s="73" t="inlineStr"/>
      <c r="AU441" s="73" t="inlineStr">
        <is>
          <t>07:47</t>
        </is>
      </c>
      <c r="AV441" s="73" t="inlineStr">
        <is>
          <t>17:59</t>
        </is>
      </c>
      <c r="AW441" s="73" t="inlineStr">
        <is>
          <t>07:42</t>
        </is>
      </c>
      <c r="AX441" s="73" t="inlineStr">
        <is>
          <t>17:21</t>
        </is>
      </c>
      <c r="AY441" s="73" t="inlineStr">
        <is>
          <t>07:42</t>
        </is>
      </c>
      <c r="AZ441" s="73" t="inlineStr">
        <is>
          <t>16:39</t>
        </is>
      </c>
      <c r="BA441" s="73" t="inlineStr">
        <is>
          <t>07:44</t>
        </is>
      </c>
      <c r="BB441" s="73" t="inlineStr">
        <is>
          <t>17:14</t>
        </is>
      </c>
      <c r="BC441" s="73" t="inlineStr"/>
      <c r="BD441" s="73" t="inlineStr"/>
      <c r="BE441" s="73" t="inlineStr"/>
      <c r="BF441" s="73" t="inlineStr"/>
      <c r="BG441" s="73" t="inlineStr"/>
      <c r="BH441" s="73" t="inlineStr"/>
      <c r="BI441" s="73" t="inlineStr"/>
      <c r="BJ441" s="73" t="inlineStr"/>
      <c r="BK441" s="73" t="inlineStr"/>
      <c r="BL441" s="73" t="inlineStr"/>
      <c r="BM441" s="73" t="inlineStr"/>
      <c r="BN441" s="73" t="inlineStr"/>
      <c r="BO441" s="73" t="n"/>
      <c r="BP441" s="96" t="n"/>
      <c r="BQ441" s="174" t="n"/>
      <c r="BR441" s="174" t="n"/>
      <c r="BS441" s="174" t="n"/>
      <c r="BT441" s="174" t="n"/>
      <c r="BU441" s="174" t="n"/>
      <c r="BV441" s="174" t="n"/>
      <c r="BW441" s="174" t="n"/>
      <c r="BX441" s="174" t="n"/>
      <c r="BY441" s="174" t="n"/>
      <c r="BZ441" s="175" t="n"/>
      <c r="CA441" s="176" t="n"/>
      <c r="CB441" s="177" t="n"/>
      <c r="CC441" s="118" t="n"/>
      <c r="CD441" s="178" t="n"/>
      <c r="CE441" s="120" t="n"/>
      <c r="CF441" s="178" t="n"/>
      <c r="CG441" s="179" t="n"/>
      <c r="CH441" s="178" t="n"/>
      <c r="CI441" s="180" t="n"/>
      <c r="CJ441" s="181" t="n"/>
      <c r="CK441" s="182" t="n"/>
    </row>
    <row r="442">
      <c r="A442" s="83" t="inlineStr">
        <is>
          <t>A2291</t>
        </is>
      </c>
      <c r="B442" s="70" t="inlineStr">
        <is>
          <t>Nguyễn Thị Bích Trâm</t>
        </is>
      </c>
      <c r="C442" s="77" t="inlineStr">
        <is>
          <t>Khuôn Lập trình-gia công</t>
        </is>
      </c>
      <c r="D442" s="84" t="inlineStr">
        <is>
          <t>Trực tiếp</t>
        </is>
      </c>
      <c r="E442" s="69" t="inlineStr">
        <is>
          <t>2022-03-23</t>
        </is>
      </c>
      <c r="F442" s="69" t="inlineStr"/>
      <c r="G442" s="73" t="inlineStr">
        <is>
          <t>05:45</t>
        </is>
      </c>
      <c r="H442" s="73" t="inlineStr">
        <is>
          <t>18:00</t>
        </is>
      </c>
      <c r="I442" s="75" t="inlineStr">
        <is>
          <t>05:46</t>
        </is>
      </c>
      <c r="J442" s="75" t="inlineStr">
        <is>
          <t>18:02</t>
        </is>
      </c>
      <c r="K442" s="73" t="inlineStr">
        <is>
          <t>05:41</t>
        </is>
      </c>
      <c r="L442" s="73" t="inlineStr">
        <is>
          <t>18:02</t>
        </is>
      </c>
      <c r="M442" s="73" t="inlineStr">
        <is>
          <t>05:43</t>
        </is>
      </c>
      <c r="N442" s="73" t="inlineStr">
        <is>
          <t>18:00</t>
        </is>
      </c>
      <c r="O442" s="75" t="inlineStr"/>
      <c r="P442" s="75" t="inlineStr"/>
      <c r="Q442" s="73" t="inlineStr">
        <is>
          <t>07:44</t>
        </is>
      </c>
      <c r="R442" s="73" t="inlineStr">
        <is>
          <t>16:31</t>
        </is>
      </c>
      <c r="S442" s="73" t="inlineStr">
        <is>
          <t>07:31</t>
        </is>
      </c>
      <c r="T442" s="73" t="inlineStr">
        <is>
          <t>20:30</t>
        </is>
      </c>
      <c r="U442" s="73" t="inlineStr">
        <is>
          <t>07:37</t>
        </is>
      </c>
      <c r="V442" s="73" t="inlineStr">
        <is>
          <t>20:30</t>
        </is>
      </c>
      <c r="W442" s="73" t="inlineStr"/>
      <c r="X442" s="73" t="inlineStr"/>
      <c r="Y442" s="73" t="inlineStr">
        <is>
          <t>07:39</t>
        </is>
      </c>
      <c r="Z442" s="73" t="inlineStr">
        <is>
          <t>20:32</t>
        </is>
      </c>
      <c r="AA442" s="73" t="inlineStr">
        <is>
          <t>07:32</t>
        </is>
      </c>
      <c r="AB442" s="73" t="inlineStr">
        <is>
          <t>16:32</t>
        </is>
      </c>
      <c r="AC442" s="73" t="inlineStr">
        <is>
          <t>05:37</t>
        </is>
      </c>
      <c r="AD442" s="73" t="inlineStr">
        <is>
          <t>14:01</t>
        </is>
      </c>
      <c r="AE442" s="73" t="inlineStr">
        <is>
          <t>07:43</t>
        </is>
      </c>
      <c r="AF442" s="73" t="inlineStr">
        <is>
          <t>20:31</t>
        </is>
      </c>
      <c r="AG442" s="73" t="inlineStr">
        <is>
          <t>07:43</t>
        </is>
      </c>
      <c r="AH442" s="73" t="inlineStr">
        <is>
          <t>20:31</t>
        </is>
      </c>
      <c r="AI442" s="73" t="inlineStr">
        <is>
          <t>07:50</t>
        </is>
      </c>
      <c r="AJ442" s="73" t="inlineStr">
        <is>
          <t>12:04</t>
        </is>
      </c>
      <c r="AK442" s="73" t="inlineStr"/>
      <c r="AL442" s="73" t="inlineStr"/>
      <c r="AM442" s="73" t="inlineStr">
        <is>
          <t>07:42</t>
        </is>
      </c>
      <c r="AN442" s="73" t="inlineStr">
        <is>
          <t>16:30</t>
        </is>
      </c>
      <c r="AO442" s="73" t="inlineStr">
        <is>
          <t>07:34</t>
        </is>
      </c>
      <c r="AP442" s="73" t="inlineStr">
        <is>
          <t>16:31</t>
        </is>
      </c>
      <c r="AQ442" s="73" t="inlineStr"/>
      <c r="AR442" s="73" t="inlineStr"/>
      <c r="AS442" s="73" t="inlineStr"/>
      <c r="AT442" s="73" t="inlineStr"/>
      <c r="AU442" s="73" t="inlineStr">
        <is>
          <t>07:31</t>
        </is>
      </c>
      <c r="AV442" s="73" t="inlineStr">
        <is>
          <t>16:30</t>
        </is>
      </c>
      <c r="AW442" s="73" t="inlineStr">
        <is>
          <t>07:36</t>
        </is>
      </c>
      <c r="AX442" s="73" t="inlineStr">
        <is>
          <t>20:30</t>
        </is>
      </c>
      <c r="AY442" s="73" t="inlineStr">
        <is>
          <t>07:49</t>
        </is>
      </c>
      <c r="AZ442" s="73" t="inlineStr">
        <is>
          <t>20:30</t>
        </is>
      </c>
      <c r="BA442" s="73" t="inlineStr">
        <is>
          <t>07:40</t>
        </is>
      </c>
      <c r="BB442" s="73" t="inlineStr">
        <is>
          <t>20:30</t>
        </is>
      </c>
      <c r="BC442" s="73" t="inlineStr">
        <is>
          <t>07:32</t>
        </is>
      </c>
      <c r="BD442" s="73" t="inlineStr">
        <is>
          <t>16:31</t>
        </is>
      </c>
      <c r="BE442" s="73" t="inlineStr">
        <is>
          <t>05:35</t>
        </is>
      </c>
      <c r="BF442" s="73" t="inlineStr">
        <is>
          <t>14:01</t>
        </is>
      </c>
      <c r="BG442" s="73" t="inlineStr">
        <is>
          <t>07:21</t>
        </is>
      </c>
      <c r="BH442" s="73" t="inlineStr">
        <is>
          <t>16:33</t>
        </is>
      </c>
      <c r="BI442" s="73" t="inlineStr">
        <is>
          <t>07:35</t>
        </is>
      </c>
      <c r="BJ442" s="73" t="inlineStr">
        <is>
          <t>16:32</t>
        </is>
      </c>
      <c r="BK442" s="73" t="inlineStr">
        <is>
          <t>07:29</t>
        </is>
      </c>
      <c r="BL442" s="73" t="inlineStr">
        <is>
          <t>16:31</t>
        </is>
      </c>
      <c r="BM442" s="73" t="inlineStr">
        <is>
          <t>07:31</t>
        </is>
      </c>
      <c r="BN442" s="73" t="inlineStr">
        <is>
          <t>16:31</t>
        </is>
      </c>
      <c r="BO442" s="73" t="n"/>
      <c r="BP442" s="96" t="n"/>
      <c r="BQ442" s="174" t="n"/>
      <c r="BR442" s="174" t="n"/>
      <c r="BS442" s="174" t="n"/>
      <c r="BT442" s="174" t="n"/>
      <c r="BU442" s="174" t="n"/>
      <c r="BV442" s="174" t="n"/>
      <c r="BW442" s="174" t="n"/>
      <c r="BX442" s="174" t="n"/>
      <c r="BY442" s="174" t="n"/>
      <c r="BZ442" s="175" t="n"/>
      <c r="CA442" s="176" t="n"/>
      <c r="CB442" s="177" t="n"/>
      <c r="CC442" s="118" t="n"/>
      <c r="CD442" s="178" t="n"/>
      <c r="CE442" s="120" t="n"/>
      <c r="CF442" s="178" t="n"/>
      <c r="CG442" s="179" t="n"/>
      <c r="CH442" s="178" t="n"/>
      <c r="CI442" s="180" t="n"/>
      <c r="CJ442" s="181" t="n"/>
      <c r="CK442" s="182" t="n"/>
    </row>
    <row r="443">
      <c r="A443" s="83" t="inlineStr">
        <is>
          <t>A2293</t>
        </is>
      </c>
      <c r="B443" s="70" t="inlineStr">
        <is>
          <t>Nguyễn Thanh Long</t>
        </is>
      </c>
      <c r="C443" s="77" t="inlineStr">
        <is>
          <t>X2 Line 2-1</t>
        </is>
      </c>
      <c r="D443" s="84" t="inlineStr">
        <is>
          <t>Trực tiếp</t>
        </is>
      </c>
      <c r="E443" s="69" t="inlineStr">
        <is>
          <t>2022-03-23</t>
        </is>
      </c>
      <c r="F443" s="69" t="inlineStr"/>
      <c r="G443" s="73" t="inlineStr">
        <is>
          <t>05:53</t>
        </is>
      </c>
      <c r="H443" s="73" t="inlineStr">
        <is>
          <t>18:02</t>
        </is>
      </c>
      <c r="I443" s="75" t="inlineStr">
        <is>
          <t>05:46</t>
        </is>
      </c>
      <c r="J443" s="75" t="inlineStr">
        <is>
          <t>18:02</t>
        </is>
      </c>
      <c r="K443" s="73" t="inlineStr">
        <is>
          <t>05:50</t>
        </is>
      </c>
      <c r="L443" s="73" t="inlineStr">
        <is>
          <t>18:01</t>
        </is>
      </c>
      <c r="M443" s="73" t="inlineStr">
        <is>
          <t>05:47</t>
        </is>
      </c>
      <c r="N443" s="73" t="inlineStr">
        <is>
          <t>18:02</t>
        </is>
      </c>
      <c r="O443" s="75" t="inlineStr"/>
      <c r="P443" s="75" t="inlineStr"/>
      <c r="Q443" s="73" t="inlineStr">
        <is>
          <t>17:50</t>
        </is>
      </c>
      <c r="R443" s="73" t="inlineStr">
        <is>
          <t>06:01</t>
        </is>
      </c>
      <c r="S443" s="73" t="inlineStr">
        <is>
          <t>17:48</t>
        </is>
      </c>
      <c r="T443" s="73" t="inlineStr">
        <is>
          <t>06:02</t>
        </is>
      </c>
      <c r="U443" s="73" t="inlineStr">
        <is>
          <t>17:50</t>
        </is>
      </c>
      <c r="V443" s="73" t="inlineStr">
        <is>
          <t>06:01</t>
        </is>
      </c>
      <c r="W443" s="73" t="inlineStr">
        <is>
          <t>17:48</t>
        </is>
      </c>
      <c r="X443" s="73" t="inlineStr">
        <is>
          <t>06:02</t>
        </is>
      </c>
      <c r="Y443" s="73" t="inlineStr">
        <is>
          <t>17:49</t>
        </is>
      </c>
      <c r="Z443" s="73" t="inlineStr">
        <is>
          <t>06:01</t>
        </is>
      </c>
      <c r="AA443" s="73" t="inlineStr">
        <is>
          <t>17:49</t>
        </is>
      </c>
      <c r="AB443" s="73" t="inlineStr">
        <is>
          <t>06:02</t>
        </is>
      </c>
      <c r="AC443" s="73" t="inlineStr"/>
      <c r="AD443" s="73" t="inlineStr"/>
      <c r="AE443" s="73" t="inlineStr">
        <is>
          <t>05:50</t>
        </is>
      </c>
      <c r="AF443" s="73" t="inlineStr">
        <is>
          <t>18:02</t>
        </is>
      </c>
      <c r="AG443" s="73" t="inlineStr">
        <is>
          <t>05:49</t>
        </is>
      </c>
      <c r="AH443" s="73" t="inlineStr">
        <is>
          <t>18:01</t>
        </is>
      </c>
      <c r="AI443" s="73" t="inlineStr">
        <is>
          <t>05:45</t>
        </is>
      </c>
      <c r="AJ443" s="73" t="inlineStr">
        <is>
          <t>18:01</t>
        </is>
      </c>
      <c r="AK443" s="73" t="inlineStr">
        <is>
          <t>05:49</t>
        </is>
      </c>
      <c r="AL443" s="73" t="inlineStr">
        <is>
          <t>18:01</t>
        </is>
      </c>
      <c r="AM443" s="73" t="inlineStr">
        <is>
          <t>05:47</t>
        </is>
      </c>
      <c r="AN443" s="73" t="inlineStr">
        <is>
          <t>18:02</t>
        </is>
      </c>
      <c r="AO443" s="73" t="inlineStr">
        <is>
          <t>05:47</t>
        </is>
      </c>
      <c r="AP443" s="73" t="inlineStr">
        <is>
          <t>18:01</t>
        </is>
      </c>
      <c r="AQ443" s="73" t="inlineStr"/>
      <c r="AR443" s="73" t="inlineStr"/>
      <c r="AS443" s="73" t="inlineStr"/>
      <c r="AT443" s="73" t="inlineStr"/>
      <c r="AU443" s="73" t="inlineStr"/>
      <c r="AV443" s="73" t="inlineStr"/>
      <c r="AW443" s="73" t="inlineStr">
        <is>
          <t>17:40</t>
        </is>
      </c>
      <c r="AX443" s="73" t="inlineStr">
        <is>
          <t>06:01</t>
        </is>
      </c>
      <c r="AY443" s="73" t="inlineStr">
        <is>
          <t>17:52</t>
        </is>
      </c>
      <c r="AZ443" s="73" t="inlineStr">
        <is>
          <t>06:01</t>
        </is>
      </c>
      <c r="BA443" s="73" t="inlineStr">
        <is>
          <t>17:51</t>
        </is>
      </c>
      <c r="BB443" s="73" t="inlineStr">
        <is>
          <t>06:01</t>
        </is>
      </c>
      <c r="BC443" s="73" t="inlineStr">
        <is>
          <t>17:49</t>
        </is>
      </c>
      <c r="BD443" s="73" t="inlineStr">
        <is>
          <t>06:02</t>
        </is>
      </c>
      <c r="BE443" s="73" t="inlineStr">
        <is>
          <t>17:43</t>
        </is>
      </c>
      <c r="BF443" s="73" t="inlineStr">
        <is>
          <t>06:01</t>
        </is>
      </c>
      <c r="BG443" s="73" t="inlineStr">
        <is>
          <t>17:51</t>
        </is>
      </c>
      <c r="BH443" s="73" t="inlineStr">
        <is>
          <t>06:01</t>
        </is>
      </c>
      <c r="BI443" s="73" t="inlineStr">
        <is>
          <t>17:47</t>
        </is>
      </c>
      <c r="BJ443" s="73" t="inlineStr">
        <is>
          <t>06:00</t>
        </is>
      </c>
      <c r="BK443" s="73" t="inlineStr">
        <is>
          <t>17:50</t>
        </is>
      </c>
      <c r="BL443" s="73" t="inlineStr">
        <is>
          <t>06:01</t>
        </is>
      </c>
      <c r="BM443" s="73" t="inlineStr">
        <is>
          <t>17:51</t>
        </is>
      </c>
      <c r="BN443" s="73" t="inlineStr">
        <is>
          <t>06:00</t>
        </is>
      </c>
      <c r="BO443" s="73" t="n"/>
      <c r="BP443" s="96" t="n"/>
      <c r="BQ443" s="174" t="n"/>
      <c r="BR443" s="174" t="n"/>
      <c r="BS443" s="174" t="n"/>
      <c r="BT443" s="174" t="n"/>
      <c r="BU443" s="174" t="n"/>
      <c r="BV443" s="174" t="n"/>
      <c r="BW443" s="174" t="n"/>
      <c r="BX443" s="174" t="n"/>
      <c r="BY443" s="174" t="n"/>
      <c r="BZ443" s="175" t="n"/>
      <c r="CA443" s="176" t="n"/>
      <c r="CB443" s="177" t="n"/>
      <c r="CC443" s="118" t="n"/>
      <c r="CD443" s="178" t="n"/>
      <c r="CE443" s="120" t="n"/>
      <c r="CF443" s="178" t="n"/>
      <c r="CG443" s="179" t="n"/>
      <c r="CH443" s="178" t="n"/>
      <c r="CI443" s="180" t="n"/>
      <c r="CJ443" s="181" t="n"/>
      <c r="CK443" s="182" t="n"/>
    </row>
    <row r="444">
      <c r="A444" s="88" t="inlineStr">
        <is>
          <t>A2296</t>
        </is>
      </c>
      <c r="B444" s="70" t="inlineStr">
        <is>
          <t>Lê Út Hồng</t>
        </is>
      </c>
      <c r="C444" s="77" t="inlineStr">
        <is>
          <t>X2 Line 2-1</t>
        </is>
      </c>
      <c r="D444" s="84" t="inlineStr">
        <is>
          <t>Trực tiếp</t>
        </is>
      </c>
      <c r="E444" s="69" t="inlineStr">
        <is>
          <t>2022-03-23</t>
        </is>
      </c>
      <c r="F444" s="69" t="inlineStr"/>
      <c r="G444" s="73" t="inlineStr">
        <is>
          <t>17:44</t>
        </is>
      </c>
      <c r="H444" s="73" t="inlineStr">
        <is>
          <t>06:02</t>
        </is>
      </c>
      <c r="I444" s="75" t="inlineStr">
        <is>
          <t>17:50</t>
        </is>
      </c>
      <c r="J444" s="75" t="inlineStr">
        <is>
          <t>06:01</t>
        </is>
      </c>
      <c r="K444" s="73" t="inlineStr">
        <is>
          <t>17:40</t>
        </is>
      </c>
      <c r="L444" s="73" t="inlineStr">
        <is>
          <t>06:02</t>
        </is>
      </c>
      <c r="M444" s="73" t="inlineStr">
        <is>
          <t>17:42</t>
        </is>
      </c>
      <c r="N444" s="73" t="inlineStr">
        <is>
          <t>06:02</t>
        </is>
      </c>
      <c r="O444" s="75" t="inlineStr"/>
      <c r="P444" s="75" t="inlineStr"/>
      <c r="Q444" s="73" t="inlineStr">
        <is>
          <t>05:45</t>
        </is>
      </c>
      <c r="R444" s="73" t="inlineStr">
        <is>
          <t>18:02</t>
        </is>
      </c>
      <c r="S444" s="73" t="inlineStr">
        <is>
          <t>05:51</t>
        </is>
      </c>
      <c r="T444" s="73" t="inlineStr">
        <is>
          <t>18:02</t>
        </is>
      </c>
      <c r="U444" s="73" t="inlineStr">
        <is>
          <t>05:56</t>
        </is>
      </c>
      <c r="V444" s="73" t="inlineStr">
        <is>
          <t>18:05</t>
        </is>
      </c>
      <c r="W444" s="73" t="inlineStr">
        <is>
          <t>05:56</t>
        </is>
      </c>
      <c r="X444" s="73" t="inlineStr">
        <is>
          <t>18:03</t>
        </is>
      </c>
      <c r="Y444" s="73" t="inlineStr">
        <is>
          <t>05:47</t>
        </is>
      </c>
      <c r="Z444" s="73" t="inlineStr">
        <is>
          <t>18:02</t>
        </is>
      </c>
      <c r="AA444" s="73" t="inlineStr">
        <is>
          <t>05:54</t>
        </is>
      </c>
      <c r="AB444" s="73" t="inlineStr">
        <is>
          <t>18:02</t>
        </is>
      </c>
      <c r="AC444" s="73" t="inlineStr">
        <is>
          <t>05:57</t>
        </is>
      </c>
      <c r="AD444" s="73" t="inlineStr">
        <is>
          <t>18:02</t>
        </is>
      </c>
      <c r="AE444" s="73" t="inlineStr">
        <is>
          <t>17:52</t>
        </is>
      </c>
      <c r="AF444" s="73" t="inlineStr">
        <is>
          <t>06:02</t>
        </is>
      </c>
      <c r="AG444" s="73" t="inlineStr">
        <is>
          <t>17:59</t>
        </is>
      </c>
      <c r="AH444" s="73" t="inlineStr">
        <is>
          <t>06:03</t>
        </is>
      </c>
      <c r="AI444" s="73" t="inlineStr">
        <is>
          <t>17:46</t>
        </is>
      </c>
      <c r="AJ444" s="73" t="inlineStr">
        <is>
          <t>06:02</t>
        </is>
      </c>
      <c r="AK444" s="73" t="inlineStr">
        <is>
          <t>17:47</t>
        </is>
      </c>
      <c r="AL444" s="73" t="inlineStr">
        <is>
          <t>05:59</t>
        </is>
      </c>
      <c r="AM444" s="73" t="inlineStr">
        <is>
          <t>17:39</t>
        </is>
      </c>
      <c r="AN444" s="73" t="inlineStr">
        <is>
          <t>06:02</t>
        </is>
      </c>
      <c r="AO444" s="73" t="inlineStr"/>
      <c r="AP444" s="73" t="inlineStr"/>
      <c r="AQ444" s="73" t="inlineStr"/>
      <c r="AR444" s="73" t="inlineStr"/>
      <c r="AS444" s="73" t="inlineStr"/>
      <c r="AT444" s="73" t="inlineStr"/>
      <c r="AU444" s="73" t="inlineStr"/>
      <c r="AV444" s="73" t="inlineStr"/>
      <c r="AW444" s="73" t="inlineStr">
        <is>
          <t>05:43</t>
        </is>
      </c>
      <c r="AX444" s="73" t="inlineStr">
        <is>
          <t>18:02</t>
        </is>
      </c>
      <c r="AY444" s="73" t="inlineStr">
        <is>
          <t>05:47</t>
        </is>
      </c>
      <c r="AZ444" s="73" t="inlineStr">
        <is>
          <t>18:02</t>
        </is>
      </c>
      <c r="BA444" s="73" t="inlineStr">
        <is>
          <t>05:53</t>
        </is>
      </c>
      <c r="BB444" s="73" t="inlineStr">
        <is>
          <t>18:02</t>
        </is>
      </c>
      <c r="BC444" s="73" t="inlineStr">
        <is>
          <t>05:58</t>
        </is>
      </c>
      <c r="BD444" s="73" t="inlineStr">
        <is>
          <t>18:02</t>
        </is>
      </c>
      <c r="BE444" s="73" t="inlineStr"/>
      <c r="BF444" s="73" t="inlineStr"/>
      <c r="BG444" s="73" t="inlineStr">
        <is>
          <t>05:56</t>
        </is>
      </c>
      <c r="BH444" s="73" t="inlineStr">
        <is>
          <t>18:03</t>
        </is>
      </c>
      <c r="BI444" s="73" t="inlineStr">
        <is>
          <t>05:57</t>
        </is>
      </c>
      <c r="BJ444" s="73" t="inlineStr">
        <is>
          <t>18:03</t>
        </is>
      </c>
      <c r="BK444" s="73" t="inlineStr">
        <is>
          <t>05:53</t>
        </is>
      </c>
      <c r="BL444" s="73" t="inlineStr">
        <is>
          <t>18:02</t>
        </is>
      </c>
      <c r="BM444" s="73" t="inlineStr">
        <is>
          <t>05:41</t>
        </is>
      </c>
      <c r="BN444" s="73" t="inlineStr">
        <is>
          <t>18:03</t>
        </is>
      </c>
      <c r="BO444" s="73" t="n"/>
      <c r="BP444" s="96" t="n"/>
      <c r="BQ444" s="174" t="n"/>
      <c r="BR444" s="174" t="n"/>
      <c r="BS444" s="174" t="n"/>
      <c r="BT444" s="174" t="n"/>
      <c r="BU444" s="174" t="n"/>
      <c r="BV444" s="174" t="n"/>
      <c r="BW444" s="174" t="n"/>
      <c r="BX444" s="174" t="n"/>
      <c r="BY444" s="174" t="n"/>
      <c r="BZ444" s="175" t="n"/>
      <c r="CA444" s="176" t="n"/>
      <c r="CB444" s="177" t="n"/>
      <c r="CC444" s="118" t="n"/>
      <c r="CD444" s="178" t="n"/>
      <c r="CE444" s="120" t="n"/>
      <c r="CF444" s="178" t="n"/>
      <c r="CG444" s="179" t="n"/>
      <c r="CH444" s="178" t="n"/>
      <c r="CI444" s="180" t="n"/>
      <c r="CJ444" s="181" t="n"/>
      <c r="CK444" s="182" t="n"/>
    </row>
    <row r="445">
      <c r="A445" s="83" t="inlineStr">
        <is>
          <t>A2297</t>
        </is>
      </c>
      <c r="B445" s="70" t="inlineStr">
        <is>
          <t>Phạm Việt Lộc</t>
        </is>
      </c>
      <c r="C445" s="77" t="inlineStr">
        <is>
          <t>Kho X3</t>
        </is>
      </c>
      <c r="D445" s="84" t="inlineStr">
        <is>
          <t>Trực tiếp</t>
        </is>
      </c>
      <c r="E445" s="69" t="inlineStr">
        <is>
          <t>2022-03-24</t>
        </is>
      </c>
      <c r="F445" s="69" t="inlineStr"/>
      <c r="G445" s="73" t="inlineStr">
        <is>
          <t>07:01</t>
        </is>
      </c>
      <c r="H445" s="73" t="inlineStr">
        <is>
          <t>18:01</t>
        </is>
      </c>
      <c r="I445" s="75" t="inlineStr">
        <is>
          <t>06:56</t>
        </is>
      </c>
      <c r="J445" s="75" t="inlineStr">
        <is>
          <t>18:04</t>
        </is>
      </c>
      <c r="K445" s="73" t="inlineStr">
        <is>
          <t>06:57</t>
        </is>
      </c>
      <c r="L445" s="73" t="inlineStr">
        <is>
          <t>19:01</t>
        </is>
      </c>
      <c r="M445" s="73" t="inlineStr">
        <is>
          <t>06:51</t>
        </is>
      </c>
      <c r="N445" s="73" t="inlineStr">
        <is>
          <t>15:01</t>
        </is>
      </c>
      <c r="O445" s="75" t="inlineStr"/>
      <c r="P445" s="75" t="inlineStr"/>
      <c r="Q445" s="73" t="inlineStr"/>
      <c r="R445" s="73" t="inlineStr"/>
      <c r="S445" s="73" t="inlineStr">
        <is>
          <t>06:59</t>
        </is>
      </c>
      <c r="T445" s="73" t="inlineStr">
        <is>
          <t>19:00</t>
        </is>
      </c>
      <c r="U445" s="73" t="inlineStr"/>
      <c r="V445" s="73" t="inlineStr"/>
      <c r="W445" s="73" t="inlineStr"/>
      <c r="X445" s="73" t="inlineStr"/>
      <c r="Y445" s="73" t="inlineStr"/>
      <c r="Z445" s="73" t="inlineStr"/>
      <c r="AA445" s="73" t="inlineStr">
        <is>
          <t>06:50</t>
        </is>
      </c>
      <c r="AB445" s="73" t="inlineStr">
        <is>
          <t>18:02</t>
        </is>
      </c>
      <c r="AC445" s="73" t="inlineStr">
        <is>
          <t>06:56</t>
        </is>
      </c>
      <c r="AD445" s="73" t="inlineStr">
        <is>
          <t>15:12</t>
        </is>
      </c>
      <c r="AE445" s="73" t="inlineStr">
        <is>
          <t>07:00</t>
        </is>
      </c>
      <c r="AF445" s="73" t="inlineStr">
        <is>
          <t>19:00</t>
        </is>
      </c>
      <c r="AG445" s="73" t="inlineStr">
        <is>
          <t>06:56</t>
        </is>
      </c>
      <c r="AH445" s="73" t="inlineStr">
        <is>
          <t>19:00</t>
        </is>
      </c>
      <c r="AI445" s="73" t="inlineStr">
        <is>
          <t>06:58</t>
        </is>
      </c>
      <c r="AJ445" s="73" t="inlineStr">
        <is>
          <t>18:01</t>
        </is>
      </c>
      <c r="AK445" s="73" t="inlineStr">
        <is>
          <t>06:58</t>
        </is>
      </c>
      <c r="AL445" s="73" t="inlineStr">
        <is>
          <t>19:01</t>
        </is>
      </c>
      <c r="AM445" s="73" t="inlineStr">
        <is>
          <t>06:54</t>
        </is>
      </c>
      <c r="AN445" s="73" t="inlineStr">
        <is>
          <t>18:00</t>
        </is>
      </c>
      <c r="AO445" s="73" t="inlineStr">
        <is>
          <t>06:57</t>
        </is>
      </c>
      <c r="AP445" s="73" t="inlineStr">
        <is>
          <t>17:06</t>
        </is>
      </c>
      <c r="AQ445" s="73" t="inlineStr"/>
      <c r="AR445" s="73" t="inlineStr"/>
      <c r="AS445" s="73" t="inlineStr"/>
      <c r="AT445" s="73" t="inlineStr"/>
      <c r="AU445" s="73" t="inlineStr">
        <is>
          <t>06:58</t>
        </is>
      </c>
      <c r="AV445" s="73" t="inlineStr">
        <is>
          <t>20:00</t>
        </is>
      </c>
      <c r="AW445" s="73" t="inlineStr">
        <is>
          <t>06:58</t>
        </is>
      </c>
      <c r="AX445" s="73" t="inlineStr">
        <is>
          <t>19:00</t>
        </is>
      </c>
      <c r="AY445" s="73" t="inlineStr">
        <is>
          <t>06:59</t>
        </is>
      </c>
      <c r="AZ445" s="73" t="inlineStr">
        <is>
          <t>18:01</t>
        </is>
      </c>
      <c r="BA445" s="73" t="inlineStr">
        <is>
          <t>06:58</t>
        </is>
      </c>
      <c r="BB445" s="73" t="inlineStr">
        <is>
          <t>18:06</t>
        </is>
      </c>
      <c r="BC445" s="73" t="inlineStr">
        <is>
          <t>06:52</t>
        </is>
      </c>
      <c r="BD445" s="73" t="inlineStr">
        <is>
          <t>18:02</t>
        </is>
      </c>
      <c r="BE445" s="73" t="inlineStr"/>
      <c r="BF445" s="73" t="inlineStr"/>
      <c r="BG445" s="73" t="inlineStr">
        <is>
          <t>06:58</t>
        </is>
      </c>
      <c r="BH445" s="73" t="inlineStr">
        <is>
          <t>19:00</t>
        </is>
      </c>
      <c r="BI445" s="73" t="inlineStr">
        <is>
          <t>07:00</t>
        </is>
      </c>
      <c r="BJ445" s="73" t="inlineStr">
        <is>
          <t>17:05</t>
        </is>
      </c>
      <c r="BK445" s="73" t="inlineStr">
        <is>
          <t>06:57</t>
        </is>
      </c>
      <c r="BL445" s="73" t="inlineStr">
        <is>
          <t>19:01</t>
        </is>
      </c>
      <c r="BM445" s="73" t="inlineStr">
        <is>
          <t>06:59</t>
        </is>
      </c>
      <c r="BN445" s="73" t="inlineStr">
        <is>
          <t>18:01</t>
        </is>
      </c>
      <c r="BO445" s="73" t="n"/>
      <c r="BP445" s="96" t="n"/>
      <c r="BQ445" s="174" t="n"/>
      <c r="BR445" s="174" t="n"/>
      <c r="BS445" s="174" t="n"/>
      <c r="BT445" s="174" t="n"/>
      <c r="BU445" s="174" t="n"/>
      <c r="BV445" s="174" t="n"/>
      <c r="BW445" s="174" t="n"/>
      <c r="BX445" s="174" t="n"/>
      <c r="BY445" s="174" t="n"/>
      <c r="BZ445" s="175" t="n"/>
      <c r="CA445" s="176" t="n"/>
      <c r="CB445" s="177" t="n"/>
      <c r="CC445" s="118" t="n"/>
      <c r="CD445" s="178" t="n"/>
      <c r="CE445" s="120" t="n"/>
      <c r="CF445" s="178" t="n"/>
      <c r="CG445" s="179" t="n"/>
      <c r="CH445" s="178" t="n"/>
      <c r="CI445" s="180" t="n"/>
      <c r="CJ445" s="181" t="n"/>
      <c r="CK445" s="182" t="n"/>
    </row>
    <row r="446">
      <c r="A446" s="83" t="inlineStr">
        <is>
          <t>A2299</t>
        </is>
      </c>
      <c r="B446" s="70" t="inlineStr">
        <is>
          <t>Phạm Hoàng Phương</t>
        </is>
      </c>
      <c r="C446" s="77" t="inlineStr">
        <is>
          <t>X2 Line 2-2</t>
        </is>
      </c>
      <c r="D446" s="84" t="inlineStr">
        <is>
          <t>Trực tiếp</t>
        </is>
      </c>
      <c r="E446" s="69" t="inlineStr">
        <is>
          <t>2022-03-23</t>
        </is>
      </c>
      <c r="F446" s="69" t="inlineStr"/>
      <c r="G446" s="73" t="inlineStr">
        <is>
          <t>17:47</t>
        </is>
      </c>
      <c r="H446" s="73" t="inlineStr">
        <is>
          <t>06:01</t>
        </is>
      </c>
      <c r="I446" s="75" t="inlineStr">
        <is>
          <t>17:49</t>
        </is>
      </c>
      <c r="J446" s="75" t="inlineStr">
        <is>
          <t>06:02</t>
        </is>
      </c>
      <c r="K446" s="73" t="inlineStr">
        <is>
          <t>17:48</t>
        </is>
      </c>
      <c r="L446" s="73" t="inlineStr">
        <is>
          <t>06:01</t>
        </is>
      </c>
      <c r="M446" s="73" t="inlineStr">
        <is>
          <t>17:46</t>
        </is>
      </c>
      <c r="N446" s="73" t="inlineStr">
        <is>
          <t>06:01</t>
        </is>
      </c>
      <c r="O446" s="75" t="inlineStr"/>
      <c r="P446" s="75" t="inlineStr"/>
      <c r="Q446" s="73" t="inlineStr">
        <is>
          <t>05:41</t>
        </is>
      </c>
      <c r="R446" s="73" t="inlineStr">
        <is>
          <t>18:01</t>
        </is>
      </c>
      <c r="S446" s="73" t="inlineStr">
        <is>
          <t>05:42</t>
        </is>
      </c>
      <c r="T446" s="73" t="inlineStr">
        <is>
          <t>18:02</t>
        </is>
      </c>
      <c r="U446" s="73" t="inlineStr">
        <is>
          <t>05:45</t>
        </is>
      </c>
      <c r="V446" s="73" t="inlineStr">
        <is>
          <t>18:02</t>
        </is>
      </c>
      <c r="W446" s="73" t="inlineStr">
        <is>
          <t>05:48</t>
        </is>
      </c>
      <c r="X446" s="73" t="inlineStr">
        <is>
          <t>18:00</t>
        </is>
      </c>
      <c r="Y446" s="73" t="inlineStr">
        <is>
          <t>05:50</t>
        </is>
      </c>
      <c r="Z446" s="73" t="inlineStr">
        <is>
          <t>18:00</t>
        </is>
      </c>
      <c r="AA446" s="73" t="inlineStr">
        <is>
          <t>05:48</t>
        </is>
      </c>
      <c r="AB446" s="73" t="inlineStr">
        <is>
          <t>18:02</t>
        </is>
      </c>
      <c r="AC446" s="73" t="inlineStr">
        <is>
          <t>05:48</t>
        </is>
      </c>
      <c r="AD446" s="73" t="inlineStr">
        <is>
          <t>18:00</t>
        </is>
      </c>
      <c r="AE446" s="73" t="inlineStr">
        <is>
          <t>17:50</t>
        </is>
      </c>
      <c r="AF446" s="73" t="inlineStr">
        <is>
          <t>06:01</t>
        </is>
      </c>
      <c r="AG446" s="73" t="inlineStr">
        <is>
          <t>17:55</t>
        </is>
      </c>
      <c r="AH446" s="73" t="inlineStr">
        <is>
          <t>06:01</t>
        </is>
      </c>
      <c r="AI446" s="73" t="inlineStr">
        <is>
          <t>17:50</t>
        </is>
      </c>
      <c r="AJ446" s="73" t="inlineStr">
        <is>
          <t>06:00</t>
        </is>
      </c>
      <c r="AK446" s="73" t="inlineStr">
        <is>
          <t>17:42</t>
        </is>
      </c>
      <c r="AL446" s="73" t="inlineStr">
        <is>
          <t>06:00</t>
        </is>
      </c>
      <c r="AM446" s="73" t="inlineStr">
        <is>
          <t>17:51</t>
        </is>
      </c>
      <c r="AN446" s="73" t="inlineStr">
        <is>
          <t>06:01</t>
        </is>
      </c>
      <c r="AO446" s="73" t="inlineStr"/>
      <c r="AP446" s="73" t="inlineStr"/>
      <c r="AQ446" s="73" t="inlineStr"/>
      <c r="AR446" s="73" t="inlineStr"/>
      <c r="AS446" s="73" t="inlineStr"/>
      <c r="AT446" s="73" t="inlineStr"/>
      <c r="AU446" s="73" t="inlineStr"/>
      <c r="AV446" s="73" t="inlineStr"/>
      <c r="AW446" s="73" t="inlineStr">
        <is>
          <t>05:49</t>
        </is>
      </c>
      <c r="AX446" s="73" t="inlineStr">
        <is>
          <t>18:01</t>
        </is>
      </c>
      <c r="AY446" s="73" t="inlineStr">
        <is>
          <t>05:46</t>
        </is>
      </c>
      <c r="AZ446" s="73" t="inlineStr">
        <is>
          <t>18:00</t>
        </is>
      </c>
      <c r="BA446" s="73" t="inlineStr">
        <is>
          <t>05:45</t>
        </is>
      </c>
      <c r="BB446" s="73" t="inlineStr">
        <is>
          <t>18:00</t>
        </is>
      </c>
      <c r="BC446" s="73" t="inlineStr">
        <is>
          <t>05:45</t>
        </is>
      </c>
      <c r="BD446" s="73" t="inlineStr">
        <is>
          <t>18:01</t>
        </is>
      </c>
      <c r="BE446" s="73" t="inlineStr"/>
      <c r="BF446" s="73" t="inlineStr"/>
      <c r="BG446" s="73" t="inlineStr"/>
      <c r="BH446" s="73" t="inlineStr"/>
      <c r="BI446" s="73" t="inlineStr">
        <is>
          <t>17:46</t>
        </is>
      </c>
      <c r="BJ446" s="73" t="inlineStr">
        <is>
          <t>06:00</t>
        </is>
      </c>
      <c r="BK446" s="73" t="inlineStr">
        <is>
          <t>17:49</t>
        </is>
      </c>
      <c r="BL446" s="73" t="inlineStr">
        <is>
          <t>06:00</t>
        </is>
      </c>
      <c r="BM446" s="73" t="inlineStr">
        <is>
          <t>17:53</t>
        </is>
      </c>
      <c r="BN446" s="73" t="inlineStr">
        <is>
          <t>06:00</t>
        </is>
      </c>
      <c r="BO446" s="73" t="n"/>
      <c r="BP446" s="96" t="n"/>
      <c r="BQ446" s="174" t="n"/>
      <c r="BR446" s="174" t="n"/>
      <c r="BS446" s="174" t="n"/>
      <c r="BT446" s="174" t="n"/>
      <c r="BU446" s="174" t="n"/>
      <c r="BV446" s="174" t="n"/>
      <c r="BW446" s="174" t="n"/>
      <c r="BX446" s="174" t="n"/>
      <c r="BY446" s="174" t="n"/>
      <c r="BZ446" s="175" t="n"/>
      <c r="CA446" s="176" t="n"/>
      <c r="CB446" s="177" t="n"/>
      <c r="CC446" s="118" t="n"/>
      <c r="CD446" s="178" t="n"/>
      <c r="CE446" s="120" t="n"/>
      <c r="CF446" s="178" t="n"/>
      <c r="CG446" s="179" t="n"/>
      <c r="CH446" s="178" t="n"/>
      <c r="CI446" s="180" t="n"/>
      <c r="CJ446" s="181" t="n"/>
      <c r="CK446" s="182" t="n"/>
    </row>
    <row r="447">
      <c r="A447" s="88" t="inlineStr">
        <is>
          <t>A2302</t>
        </is>
      </c>
      <c r="B447" s="70" t="inlineStr">
        <is>
          <t>Trần Minh Duy</t>
        </is>
      </c>
      <c r="C447" s="77" t="inlineStr">
        <is>
          <t>X2 Line 2-1</t>
        </is>
      </c>
      <c r="D447" s="84" t="inlineStr">
        <is>
          <t>Trực tiếp</t>
        </is>
      </c>
      <c r="E447" s="69" t="inlineStr">
        <is>
          <t>2022-04-04</t>
        </is>
      </c>
      <c r="F447" s="69" t="inlineStr"/>
      <c r="G447" s="73" t="inlineStr">
        <is>
          <t>05:56</t>
        </is>
      </c>
      <c r="H447" s="73" t="inlineStr">
        <is>
          <t>16:44</t>
        </is>
      </c>
      <c r="I447" s="75" t="inlineStr">
        <is>
          <t>05:57</t>
        </is>
      </c>
      <c r="J447" s="75" t="inlineStr">
        <is>
          <t>18:04</t>
        </is>
      </c>
      <c r="K447" s="73" t="inlineStr">
        <is>
          <t>05:55</t>
        </is>
      </c>
      <c r="L447" s="73" t="inlineStr">
        <is>
          <t>18:07</t>
        </is>
      </c>
      <c r="M447" s="73" t="inlineStr">
        <is>
          <t>06:06</t>
        </is>
      </c>
      <c r="N447" s="73" t="inlineStr">
        <is>
          <t>18:04</t>
        </is>
      </c>
      <c r="O447" s="75" t="inlineStr"/>
      <c r="P447" s="75" t="inlineStr"/>
      <c r="Q447" s="73" t="inlineStr"/>
      <c r="R447" s="73" t="inlineStr"/>
      <c r="S447" s="73" t="inlineStr">
        <is>
          <t>18:00</t>
        </is>
      </c>
      <c r="T447" s="73" t="inlineStr">
        <is>
          <t>06:03</t>
        </is>
      </c>
      <c r="U447" s="73" t="inlineStr">
        <is>
          <t>17:59</t>
        </is>
      </c>
      <c r="V447" s="73" t="inlineStr">
        <is>
          <t>06:03</t>
        </is>
      </c>
      <c r="W447" s="73" t="inlineStr">
        <is>
          <t>17:54</t>
        </is>
      </c>
      <c r="X447" s="73" t="inlineStr">
        <is>
          <t>06:05</t>
        </is>
      </c>
      <c r="Y447" s="73" t="inlineStr">
        <is>
          <t>17:58</t>
        </is>
      </c>
      <c r="Z447" s="73" t="inlineStr">
        <is>
          <t>06:03</t>
        </is>
      </c>
      <c r="AA447" s="73" t="inlineStr">
        <is>
          <t>17:53</t>
        </is>
      </c>
      <c r="AB447" s="73" t="inlineStr">
        <is>
          <t>06:03</t>
        </is>
      </c>
      <c r="AC447" s="73" t="inlineStr"/>
      <c r="AD447" s="73" t="inlineStr"/>
      <c r="AE447" s="73" t="inlineStr">
        <is>
          <t>06:10</t>
        </is>
      </c>
      <c r="AF447" s="73" t="inlineStr">
        <is>
          <t>18:03</t>
        </is>
      </c>
      <c r="AG447" s="73" t="inlineStr">
        <is>
          <t>05:56</t>
        </is>
      </c>
      <c r="AH447" s="73" t="inlineStr">
        <is>
          <t>18:04</t>
        </is>
      </c>
      <c r="AI447" s="73" t="inlineStr">
        <is>
          <t>07:46</t>
        </is>
      </c>
      <c r="AJ447" s="73" t="inlineStr">
        <is>
          <t>18:03</t>
        </is>
      </c>
      <c r="AK447" s="73" t="inlineStr">
        <is>
          <t>05:54</t>
        </is>
      </c>
      <c r="AL447" s="73" t="inlineStr">
        <is>
          <t>18:03</t>
        </is>
      </c>
      <c r="AM447" s="73" t="inlineStr">
        <is>
          <t>05:57</t>
        </is>
      </c>
      <c r="AN447" s="73" t="inlineStr">
        <is>
          <t>16:01</t>
        </is>
      </c>
      <c r="AO447" s="73" t="inlineStr">
        <is>
          <t>07:43</t>
        </is>
      </c>
      <c r="AP447" s="73" t="inlineStr">
        <is>
          <t>18:04</t>
        </is>
      </c>
      <c r="AQ447" s="73" t="inlineStr"/>
      <c r="AR447" s="73" t="inlineStr"/>
      <c r="AS447" s="73" t="inlineStr"/>
      <c r="AT447" s="73" t="inlineStr"/>
      <c r="AU447" s="73" t="inlineStr">
        <is>
          <t>17:49</t>
        </is>
      </c>
      <c r="AV447" s="73" t="inlineStr">
        <is>
          <t>06:01</t>
        </is>
      </c>
      <c r="AW447" s="73" t="inlineStr">
        <is>
          <t>17:58</t>
        </is>
      </c>
      <c r="AX447" s="73" t="inlineStr">
        <is>
          <t>06:03</t>
        </is>
      </c>
      <c r="AY447" s="73" t="inlineStr">
        <is>
          <t>17:56</t>
        </is>
      </c>
      <c r="AZ447" s="73" t="inlineStr">
        <is>
          <t>06:02</t>
        </is>
      </c>
      <c r="BA447" s="73" t="inlineStr">
        <is>
          <t>17:42</t>
        </is>
      </c>
      <c r="BB447" s="73" t="inlineStr">
        <is>
          <t>06:01</t>
        </is>
      </c>
      <c r="BC447" s="73" t="inlineStr">
        <is>
          <t>17:53</t>
        </is>
      </c>
      <c r="BD447" s="73" t="inlineStr">
        <is>
          <t>06:01</t>
        </is>
      </c>
      <c r="BE447" s="73" t="inlineStr"/>
      <c r="BF447" s="73" t="inlineStr"/>
      <c r="BG447" s="73" t="inlineStr">
        <is>
          <t>17:48</t>
        </is>
      </c>
      <c r="BH447" s="73" t="inlineStr">
        <is>
          <t>06:01</t>
        </is>
      </c>
      <c r="BI447" s="73" t="inlineStr">
        <is>
          <t>18:00</t>
        </is>
      </c>
      <c r="BJ447" s="73" t="inlineStr">
        <is>
          <t>06:02</t>
        </is>
      </c>
      <c r="BK447" s="73" t="inlineStr">
        <is>
          <t>17:59</t>
        </is>
      </c>
      <c r="BL447" s="73" t="inlineStr">
        <is>
          <t>06:03</t>
        </is>
      </c>
      <c r="BM447" s="73" t="inlineStr">
        <is>
          <t>17:56</t>
        </is>
      </c>
      <c r="BN447" s="73" t="inlineStr">
        <is>
          <t>06:00</t>
        </is>
      </c>
      <c r="BO447" s="73" t="n"/>
      <c r="BP447" s="96" t="n"/>
      <c r="BQ447" s="174" t="n"/>
      <c r="BR447" s="174" t="n"/>
      <c r="BS447" s="174" t="n"/>
      <c r="BT447" s="174" t="n"/>
      <c r="BU447" s="174" t="n"/>
      <c r="BV447" s="174" t="n"/>
      <c r="BW447" s="174" t="n"/>
      <c r="BX447" s="174" t="n"/>
      <c r="BY447" s="174" t="n"/>
      <c r="BZ447" s="175" t="n"/>
      <c r="CA447" s="176" t="n"/>
      <c r="CB447" s="177" t="n"/>
      <c r="CC447" s="118" t="n"/>
      <c r="CD447" s="178" t="n"/>
      <c r="CE447" s="120" t="n"/>
      <c r="CF447" s="178" t="n"/>
      <c r="CG447" s="179" t="n"/>
      <c r="CH447" s="178" t="n"/>
      <c r="CI447" s="180" t="n"/>
      <c r="CJ447" s="181" t="n"/>
      <c r="CK447" s="182" t="n"/>
    </row>
    <row r="448">
      <c r="A448" s="83" t="inlineStr">
        <is>
          <t>A2303</t>
        </is>
      </c>
      <c r="B448" s="70" t="inlineStr">
        <is>
          <t>Võ Thanh Tân</t>
        </is>
      </c>
      <c r="C448" s="77" t="inlineStr">
        <is>
          <t>X1 Ép - B</t>
        </is>
      </c>
      <c r="D448" s="84" t="inlineStr">
        <is>
          <t>Trực tiếp</t>
        </is>
      </c>
      <c r="E448" s="69" t="inlineStr">
        <is>
          <t>2022-03-28</t>
        </is>
      </c>
      <c r="F448" s="69" t="inlineStr"/>
      <c r="G448" s="73" t="inlineStr">
        <is>
          <t>05:59</t>
        </is>
      </c>
      <c r="H448" s="73" t="inlineStr">
        <is>
          <t>18:03</t>
        </is>
      </c>
      <c r="I448" s="75" t="inlineStr">
        <is>
          <t>05:59</t>
        </is>
      </c>
      <c r="J448" s="75" t="inlineStr">
        <is>
          <t>18:02</t>
        </is>
      </c>
      <c r="K448" s="73" t="inlineStr">
        <is>
          <t>05:58</t>
        </is>
      </c>
      <c r="L448" s="73" t="inlineStr">
        <is>
          <t>18:00</t>
        </is>
      </c>
      <c r="M448" s="73" t="inlineStr">
        <is>
          <t>05:57</t>
        </is>
      </c>
      <c r="N448" s="73" t="inlineStr">
        <is>
          <t>18:06</t>
        </is>
      </c>
      <c r="O448" s="75" t="inlineStr"/>
      <c r="P448" s="75" t="inlineStr"/>
      <c r="Q448" s="73" t="inlineStr">
        <is>
          <t>17:51</t>
        </is>
      </c>
      <c r="R448" s="73" t="inlineStr">
        <is>
          <t>06:02</t>
        </is>
      </c>
      <c r="S448" s="73" t="inlineStr">
        <is>
          <t>17:45</t>
        </is>
      </c>
      <c r="T448" s="73" t="inlineStr">
        <is>
          <t>06:03</t>
        </is>
      </c>
      <c r="U448" s="73" t="inlineStr">
        <is>
          <t>17:56</t>
        </is>
      </c>
      <c r="V448" s="73" t="inlineStr">
        <is>
          <t>06:03</t>
        </is>
      </c>
      <c r="W448" s="73" t="inlineStr">
        <is>
          <t>17:43</t>
        </is>
      </c>
      <c r="X448" s="73" t="inlineStr">
        <is>
          <t>06:03</t>
        </is>
      </c>
      <c r="Y448" s="73" t="inlineStr">
        <is>
          <t>17:47</t>
        </is>
      </c>
      <c r="Z448" s="73" t="inlineStr">
        <is>
          <t>06:02</t>
        </is>
      </c>
      <c r="AA448" s="73" t="inlineStr"/>
      <c r="AB448" s="73" t="inlineStr"/>
      <c r="AC448" s="73" t="inlineStr"/>
      <c r="AD448" s="73" t="inlineStr"/>
      <c r="AE448" s="73" t="inlineStr">
        <is>
          <t>05:51</t>
        </is>
      </c>
      <c r="AF448" s="73" t="inlineStr">
        <is>
          <t>14:03</t>
        </is>
      </c>
      <c r="AG448" s="73" t="inlineStr">
        <is>
          <t>05:58</t>
        </is>
      </c>
      <c r="AH448" s="73" t="inlineStr">
        <is>
          <t>18:02</t>
        </is>
      </c>
      <c r="AI448" s="73" t="inlineStr">
        <is>
          <t>06:00</t>
        </is>
      </c>
      <c r="AJ448" s="73" t="inlineStr">
        <is>
          <t>18:02</t>
        </is>
      </c>
      <c r="AK448" s="73" t="inlineStr">
        <is>
          <t>05:57</t>
        </is>
      </c>
      <c r="AL448" s="73" t="inlineStr">
        <is>
          <t>18:05</t>
        </is>
      </c>
      <c r="AM448" s="73" t="inlineStr">
        <is>
          <t>05:48</t>
        </is>
      </c>
      <c r="AN448" s="73" t="inlineStr">
        <is>
          <t>18:01</t>
        </is>
      </c>
      <c r="AO448" s="73" t="inlineStr">
        <is>
          <t>05:54</t>
        </is>
      </c>
      <c r="AP448" s="73" t="inlineStr">
        <is>
          <t>18:02</t>
        </is>
      </c>
      <c r="AQ448" s="73" t="inlineStr"/>
      <c r="AR448" s="73" t="inlineStr"/>
      <c r="AS448" s="73" t="inlineStr"/>
      <c r="AT448" s="73" t="inlineStr"/>
      <c r="AU448" s="73" t="inlineStr">
        <is>
          <t>17:35</t>
        </is>
      </c>
      <c r="AV448" s="73" t="inlineStr">
        <is>
          <t>06:00</t>
        </is>
      </c>
      <c r="AW448" s="73" t="inlineStr">
        <is>
          <t>17:48</t>
        </is>
      </c>
      <c r="AX448" s="73" t="inlineStr">
        <is>
          <t>06:01</t>
        </is>
      </c>
      <c r="AY448" s="73" t="inlineStr">
        <is>
          <t>17:56</t>
        </is>
      </c>
      <c r="AZ448" s="73" t="inlineStr">
        <is>
          <t>06:03</t>
        </is>
      </c>
      <c r="BA448" s="73" t="inlineStr">
        <is>
          <t>17:35</t>
        </is>
      </c>
      <c r="BB448" s="73" t="inlineStr">
        <is>
          <t>06:02</t>
        </is>
      </c>
      <c r="BC448" s="73" t="inlineStr">
        <is>
          <t>17:51</t>
        </is>
      </c>
      <c r="BD448" s="73" t="inlineStr">
        <is>
          <t>06:06</t>
        </is>
      </c>
      <c r="BE448" s="73" t="inlineStr"/>
      <c r="BF448" s="73" t="inlineStr"/>
      <c r="BG448" s="73" t="inlineStr">
        <is>
          <t>05:58</t>
        </is>
      </c>
      <c r="BH448" s="73" t="inlineStr">
        <is>
          <t>18:04</t>
        </is>
      </c>
      <c r="BI448" s="73" t="inlineStr">
        <is>
          <t>05:56</t>
        </is>
      </c>
      <c r="BJ448" s="73" t="inlineStr"/>
      <c r="BK448" s="73" t="inlineStr">
        <is>
          <t>05:55</t>
        </is>
      </c>
      <c r="BL448" s="73" t="inlineStr">
        <is>
          <t>18:03</t>
        </is>
      </c>
      <c r="BM448" s="73" t="inlineStr">
        <is>
          <t>05:56</t>
        </is>
      </c>
      <c r="BN448" s="73" t="inlineStr">
        <is>
          <t>18:00</t>
        </is>
      </c>
      <c r="BO448" s="73" t="n"/>
      <c r="BP448" s="96" t="n"/>
      <c r="BQ448" s="174" t="n"/>
      <c r="BR448" s="174" t="n"/>
      <c r="BS448" s="174" t="n"/>
      <c r="BT448" s="174" t="n"/>
      <c r="BU448" s="174" t="n"/>
      <c r="BV448" s="174" t="n"/>
      <c r="BW448" s="174" t="n"/>
      <c r="BX448" s="174" t="n"/>
      <c r="BY448" s="174" t="n"/>
      <c r="BZ448" s="175" t="n"/>
      <c r="CA448" s="176" t="n"/>
      <c r="CB448" s="177" t="n"/>
      <c r="CC448" s="118" t="n"/>
      <c r="CD448" s="178" t="n"/>
      <c r="CE448" s="120" t="n"/>
      <c r="CF448" s="178" t="n"/>
      <c r="CG448" s="179" t="n"/>
      <c r="CH448" s="178" t="n"/>
      <c r="CI448" s="180" t="n"/>
      <c r="CJ448" s="181" t="n"/>
      <c r="CK448" s="182" t="n"/>
    </row>
    <row r="449">
      <c r="A449" s="88" t="inlineStr">
        <is>
          <t>A2305</t>
        </is>
      </c>
      <c r="B449" s="70" t="inlineStr">
        <is>
          <t>Nguyễn Văn Tâm</t>
        </is>
      </c>
      <c r="C449" s="77" t="inlineStr">
        <is>
          <t>X1 Ép - B</t>
        </is>
      </c>
      <c r="D449" s="84" t="inlineStr">
        <is>
          <t>Trực tiếp</t>
        </is>
      </c>
      <c r="E449" s="69" t="inlineStr">
        <is>
          <t>2022-03-28</t>
        </is>
      </c>
      <c r="F449" s="69" t="inlineStr"/>
      <c r="G449" s="73" t="inlineStr">
        <is>
          <t>05:52</t>
        </is>
      </c>
      <c r="H449" s="73" t="inlineStr">
        <is>
          <t>18:04</t>
        </is>
      </c>
      <c r="I449" s="75" t="inlineStr">
        <is>
          <t>05:53</t>
        </is>
      </c>
      <c r="J449" s="75" t="inlineStr">
        <is>
          <t>18:04</t>
        </is>
      </c>
      <c r="K449" s="73" t="inlineStr">
        <is>
          <t>05:49</t>
        </is>
      </c>
      <c r="L449" s="73" t="inlineStr">
        <is>
          <t>18:03</t>
        </is>
      </c>
      <c r="M449" s="73" t="inlineStr">
        <is>
          <t>05:47</t>
        </is>
      </c>
      <c r="N449" s="73" t="inlineStr">
        <is>
          <t>18:01</t>
        </is>
      </c>
      <c r="O449" s="75" t="inlineStr"/>
      <c r="P449" s="75" t="inlineStr"/>
      <c r="Q449" s="73" t="inlineStr">
        <is>
          <t>17:40</t>
        </is>
      </c>
      <c r="R449" s="73" t="inlineStr">
        <is>
          <t>06:01</t>
        </is>
      </c>
      <c r="S449" s="73" t="inlineStr">
        <is>
          <t>17:36</t>
        </is>
      </c>
      <c r="T449" s="73" t="inlineStr">
        <is>
          <t>06:02</t>
        </is>
      </c>
      <c r="U449" s="73" t="inlineStr">
        <is>
          <t>17:38</t>
        </is>
      </c>
      <c r="V449" s="73" t="inlineStr">
        <is>
          <t>06:04</t>
        </is>
      </c>
      <c r="W449" s="73" t="inlineStr">
        <is>
          <t>17:38</t>
        </is>
      </c>
      <c r="X449" s="73" t="inlineStr">
        <is>
          <t>06:03</t>
        </is>
      </c>
      <c r="Y449" s="73" t="inlineStr">
        <is>
          <t>17:44</t>
        </is>
      </c>
      <c r="Z449" s="73" t="inlineStr">
        <is>
          <t>06:02</t>
        </is>
      </c>
      <c r="AA449" s="73" t="inlineStr">
        <is>
          <t>17:33</t>
        </is>
      </c>
      <c r="AB449" s="73" t="inlineStr">
        <is>
          <t>06:01</t>
        </is>
      </c>
      <c r="AC449" s="73" t="inlineStr"/>
      <c r="AD449" s="73" t="inlineStr"/>
      <c r="AE449" s="73" t="inlineStr">
        <is>
          <t>05:45</t>
        </is>
      </c>
      <c r="AF449" s="73" t="inlineStr">
        <is>
          <t>14:00</t>
        </is>
      </c>
      <c r="AG449" s="73" t="inlineStr">
        <is>
          <t>05:41</t>
        </is>
      </c>
      <c r="AH449" s="73" t="inlineStr">
        <is>
          <t>14:02</t>
        </is>
      </c>
      <c r="AI449" s="73" t="inlineStr">
        <is>
          <t>05:40</t>
        </is>
      </c>
      <c r="AJ449" s="73" t="inlineStr">
        <is>
          <t>18:03</t>
        </is>
      </c>
      <c r="AK449" s="73" t="inlineStr">
        <is>
          <t>05:42</t>
        </is>
      </c>
      <c r="AL449" s="73" t="inlineStr">
        <is>
          <t>18:03</t>
        </is>
      </c>
      <c r="AM449" s="73" t="inlineStr">
        <is>
          <t>05:46</t>
        </is>
      </c>
      <c r="AN449" s="73" t="inlineStr">
        <is>
          <t>18:03</t>
        </is>
      </c>
      <c r="AO449" s="73" t="inlineStr">
        <is>
          <t>05:35</t>
        </is>
      </c>
      <c r="AP449" s="73" t="inlineStr">
        <is>
          <t>18:02</t>
        </is>
      </c>
      <c r="AQ449" s="73" t="inlineStr"/>
      <c r="AR449" s="73" t="inlineStr"/>
      <c r="AS449" s="73" t="inlineStr"/>
      <c r="AT449" s="73" t="inlineStr"/>
      <c r="AU449" s="73" t="inlineStr"/>
      <c r="AV449" s="73" t="inlineStr"/>
      <c r="AW449" s="73" t="inlineStr"/>
      <c r="AX449" s="73" t="inlineStr"/>
      <c r="AY449" s="73" t="inlineStr">
        <is>
          <t>17:44</t>
        </is>
      </c>
      <c r="AZ449" s="73" t="inlineStr">
        <is>
          <t>06:03</t>
        </is>
      </c>
      <c r="BA449" s="73" t="inlineStr">
        <is>
          <t>17:46</t>
        </is>
      </c>
      <c r="BB449" s="73" t="inlineStr">
        <is>
          <t>06:03</t>
        </is>
      </c>
      <c r="BC449" s="73" t="inlineStr">
        <is>
          <t>17:48</t>
        </is>
      </c>
      <c r="BD449" s="73" t="inlineStr">
        <is>
          <t>06:06</t>
        </is>
      </c>
      <c r="BE449" s="73" t="inlineStr"/>
      <c r="BF449" s="73" t="inlineStr"/>
      <c r="BG449" s="73" t="inlineStr">
        <is>
          <t>05:48</t>
        </is>
      </c>
      <c r="BH449" s="73" t="inlineStr">
        <is>
          <t>18:03</t>
        </is>
      </c>
      <c r="BI449" s="73" t="inlineStr"/>
      <c r="BJ449" s="73" t="inlineStr"/>
      <c r="BK449" s="73" t="inlineStr"/>
      <c r="BL449" s="73" t="inlineStr"/>
      <c r="BM449" s="73" t="inlineStr">
        <is>
          <t>05:29</t>
        </is>
      </c>
      <c r="BN449" s="73" t="inlineStr">
        <is>
          <t>18:03</t>
        </is>
      </c>
      <c r="BO449" s="73" t="n"/>
      <c r="BP449" s="96" t="n"/>
      <c r="BQ449" s="174" t="n"/>
      <c r="BR449" s="174" t="n"/>
      <c r="BS449" s="174" t="n"/>
      <c r="BT449" s="174" t="n"/>
      <c r="BU449" s="174" t="n"/>
      <c r="BV449" s="174" t="n"/>
      <c r="BW449" s="174" t="n"/>
      <c r="BX449" s="174" t="n"/>
      <c r="BY449" s="174" t="n"/>
      <c r="BZ449" s="175" t="n"/>
      <c r="CA449" s="176" t="n"/>
      <c r="CB449" s="177" t="n"/>
      <c r="CC449" s="118" t="n"/>
      <c r="CD449" s="178" t="n"/>
      <c r="CE449" s="120" t="n"/>
      <c r="CF449" s="178" t="n"/>
      <c r="CG449" s="179" t="n"/>
      <c r="CH449" s="178" t="n"/>
      <c r="CI449" s="180" t="n"/>
      <c r="CJ449" s="181" t="n"/>
      <c r="CK449" s="182" t="n"/>
    </row>
    <row r="450">
      <c r="A450" s="88" t="inlineStr">
        <is>
          <t>A2306</t>
        </is>
      </c>
      <c r="B450" s="70" t="inlineStr">
        <is>
          <t>Nguyễn Thanh Tùng</t>
        </is>
      </c>
      <c r="C450" s="77" t="inlineStr">
        <is>
          <t>X1 Ép -  Kỹ thuật</t>
        </is>
      </c>
      <c r="D450" s="84" t="inlineStr">
        <is>
          <t>Trực tiếp</t>
        </is>
      </c>
      <c r="E450" s="69" t="inlineStr">
        <is>
          <t>2022-04-04</t>
        </is>
      </c>
      <c r="F450" s="69" t="inlineStr"/>
      <c r="G450" s="73" t="inlineStr">
        <is>
          <t>05:56</t>
        </is>
      </c>
      <c r="H450" s="73" t="inlineStr">
        <is>
          <t>18:03</t>
        </is>
      </c>
      <c r="I450" s="75" t="inlineStr">
        <is>
          <t>05:55</t>
        </is>
      </c>
      <c r="J450" s="75" t="inlineStr">
        <is>
          <t>18:05</t>
        </is>
      </c>
      <c r="K450" s="73" t="inlineStr">
        <is>
          <t>05:54</t>
        </is>
      </c>
      <c r="L450" s="73" t="inlineStr">
        <is>
          <t>18:06</t>
        </is>
      </c>
      <c r="M450" s="73" t="inlineStr">
        <is>
          <t>05:55</t>
        </is>
      </c>
      <c r="N450" s="73" t="inlineStr">
        <is>
          <t>18:05</t>
        </is>
      </c>
      <c r="O450" s="75" t="inlineStr">
        <is>
          <t>21:50</t>
        </is>
      </c>
      <c r="P450" s="75" t="inlineStr">
        <is>
          <t>06:10</t>
        </is>
      </c>
      <c r="Q450" s="73" t="inlineStr"/>
      <c r="R450" s="73" t="inlineStr"/>
      <c r="S450" s="73" t="inlineStr">
        <is>
          <t>05:56</t>
        </is>
      </c>
      <c r="T450" s="73" t="inlineStr">
        <is>
          <t>18:04</t>
        </is>
      </c>
      <c r="U450" s="73" t="inlineStr">
        <is>
          <t>05:54</t>
        </is>
      </c>
      <c r="V450" s="73" t="inlineStr">
        <is>
          <t>18:16</t>
        </is>
      </c>
      <c r="W450" s="73" t="inlineStr">
        <is>
          <t>05:58</t>
        </is>
      </c>
      <c r="X450" s="73" t="inlineStr">
        <is>
          <t>18:08</t>
        </is>
      </c>
      <c r="Y450" s="73" t="inlineStr">
        <is>
          <t>05:58</t>
        </is>
      </c>
      <c r="Z450" s="73" t="inlineStr">
        <is>
          <t>18:04</t>
        </is>
      </c>
      <c r="AA450" s="73" t="inlineStr">
        <is>
          <t>05:57</t>
        </is>
      </c>
      <c r="AB450" s="73" t="inlineStr">
        <is>
          <t>18:03</t>
        </is>
      </c>
      <c r="AC450" s="73" t="inlineStr">
        <is>
          <t>05:54</t>
        </is>
      </c>
      <c r="AD450" s="73" t="inlineStr">
        <is>
          <t>18:03</t>
        </is>
      </c>
      <c r="AE450" s="73" t="inlineStr">
        <is>
          <t>05:56</t>
        </is>
      </c>
      <c r="AF450" s="73" t="inlineStr">
        <is>
          <t>18:04</t>
        </is>
      </c>
      <c r="AG450" s="73" t="inlineStr">
        <is>
          <t>05:58</t>
        </is>
      </c>
      <c r="AH450" s="73" t="inlineStr">
        <is>
          <t>18:08</t>
        </is>
      </c>
      <c r="AI450" s="73" t="inlineStr">
        <is>
          <t>05:57</t>
        </is>
      </c>
      <c r="AJ450" s="73" t="inlineStr">
        <is>
          <t>18:04</t>
        </is>
      </c>
      <c r="AK450" s="73" t="inlineStr">
        <is>
          <t>05:58</t>
        </is>
      </c>
      <c r="AL450" s="73" t="inlineStr">
        <is>
          <t>18:03</t>
        </is>
      </c>
      <c r="AM450" s="73" t="inlineStr">
        <is>
          <t>05:58</t>
        </is>
      </c>
      <c r="AN450" s="73" t="inlineStr">
        <is>
          <t>18:01</t>
        </is>
      </c>
      <c r="AO450" s="73" t="inlineStr">
        <is>
          <t>05:55</t>
        </is>
      </c>
      <c r="AP450" s="73" t="inlineStr">
        <is>
          <t>18:03</t>
        </is>
      </c>
      <c r="AQ450" s="73" t="inlineStr"/>
      <c r="AR450" s="73" t="inlineStr"/>
      <c r="AS450" s="73" t="inlineStr"/>
      <c r="AT450" s="73" t="inlineStr">
        <is>
          <t>05:59</t>
        </is>
      </c>
      <c r="AU450" s="73" t="inlineStr">
        <is>
          <t>18:12</t>
        </is>
      </c>
      <c r="AV450" s="73" t="inlineStr">
        <is>
          <t>05:53</t>
        </is>
      </c>
      <c r="AW450" s="73" t="inlineStr">
        <is>
          <t>18:10</t>
        </is>
      </c>
      <c r="AX450" s="73" t="inlineStr">
        <is>
          <t>05:57</t>
        </is>
      </c>
      <c r="AY450" s="73" t="inlineStr">
        <is>
          <t>18:05</t>
        </is>
      </c>
      <c r="AZ450" s="73" t="inlineStr">
        <is>
          <t>05:53</t>
        </is>
      </c>
      <c r="BA450" s="73" t="inlineStr">
        <is>
          <t>18:05</t>
        </is>
      </c>
      <c r="BB450" s="73" t="inlineStr">
        <is>
          <t>05:57</t>
        </is>
      </c>
      <c r="BC450" s="73" t="inlineStr">
        <is>
          <t>18:09</t>
        </is>
      </c>
      <c r="BD450" s="73" t="inlineStr">
        <is>
          <t>06:00</t>
        </is>
      </c>
      <c r="BE450" s="73" t="inlineStr">
        <is>
          <t>06:00</t>
        </is>
      </c>
      <c r="BF450" s="73" t="inlineStr">
        <is>
          <t>18:08</t>
        </is>
      </c>
      <c r="BG450" s="73" t="inlineStr">
        <is>
          <t>05:56</t>
        </is>
      </c>
      <c r="BH450" s="73" t="inlineStr">
        <is>
          <t>18:03</t>
        </is>
      </c>
      <c r="BI450" s="73" t="inlineStr">
        <is>
          <t>05:57</t>
        </is>
      </c>
      <c r="BJ450" s="73" t="inlineStr">
        <is>
          <t>18:04</t>
        </is>
      </c>
      <c r="BK450" s="73" t="inlineStr">
        <is>
          <t>05:59</t>
        </is>
      </c>
      <c r="BL450" s="73" t="inlineStr">
        <is>
          <t>18:04</t>
        </is>
      </c>
      <c r="BM450" s="73" t="inlineStr">
        <is>
          <t>06:00</t>
        </is>
      </c>
      <c r="BN450" s="73" t="inlineStr">
        <is>
          <t>18:04</t>
        </is>
      </c>
      <c r="BO450" s="73" t="n"/>
      <c r="BP450" s="96" t="n"/>
      <c r="BQ450" s="174" t="n"/>
      <c r="BR450" s="174" t="n"/>
      <c r="BS450" s="174" t="n"/>
      <c r="BT450" s="174" t="n"/>
      <c r="BU450" s="174" t="n"/>
      <c r="BV450" s="174" t="n"/>
      <c r="BW450" s="174" t="n"/>
      <c r="BX450" s="174" t="n"/>
      <c r="BY450" s="174" t="n"/>
      <c r="BZ450" s="175" t="n"/>
      <c r="CA450" s="176" t="n"/>
      <c r="CB450" s="177" t="n"/>
      <c r="CC450" s="118" t="n"/>
      <c r="CD450" s="178" t="n"/>
      <c r="CE450" s="120" t="n"/>
      <c r="CF450" s="178" t="n"/>
      <c r="CG450" s="179" t="n"/>
      <c r="CH450" s="178" t="n"/>
      <c r="CI450" s="180" t="n"/>
      <c r="CJ450" s="181" t="n"/>
      <c r="CK450" s="182" t="n"/>
    </row>
    <row r="451">
      <c r="A451" s="88" t="inlineStr">
        <is>
          <t>A2307</t>
        </is>
      </c>
      <c r="B451" s="70" t="inlineStr">
        <is>
          <t>Nguyễn Thị Thanh Thảo</t>
        </is>
      </c>
      <c r="C451" s="77" t="inlineStr">
        <is>
          <t>Kho X1</t>
        </is>
      </c>
      <c r="D451" s="84" t="inlineStr">
        <is>
          <t>Trực tiếp</t>
        </is>
      </c>
      <c r="E451" s="69" t="inlineStr">
        <is>
          <t>2022-03-28</t>
        </is>
      </c>
      <c r="F451" s="69" t="inlineStr"/>
      <c r="G451" s="73" t="inlineStr">
        <is>
          <t>05:50</t>
        </is>
      </c>
      <c r="H451" s="73" t="inlineStr">
        <is>
          <t>18:03</t>
        </is>
      </c>
      <c r="I451" s="75" t="inlineStr">
        <is>
          <t>05:52</t>
        </is>
      </c>
      <c r="J451" s="75" t="inlineStr">
        <is>
          <t>18:04</t>
        </is>
      </c>
      <c r="K451" s="73" t="inlineStr">
        <is>
          <t>05:52</t>
        </is>
      </c>
      <c r="L451" s="73" t="inlineStr">
        <is>
          <t>18:04</t>
        </is>
      </c>
      <c r="M451" s="73" t="inlineStr">
        <is>
          <t>05:42</t>
        </is>
      </c>
      <c r="N451" s="73" t="inlineStr">
        <is>
          <t>14:05</t>
        </is>
      </c>
      <c r="O451" s="75" t="inlineStr"/>
      <c r="P451" s="75" t="inlineStr"/>
      <c r="Q451" s="73" t="inlineStr">
        <is>
          <t>05:56</t>
        </is>
      </c>
      <c r="R451" s="73" t="inlineStr">
        <is>
          <t>18:02</t>
        </is>
      </c>
      <c r="S451" s="73" t="inlineStr">
        <is>
          <t>05:54</t>
        </is>
      </c>
      <c r="T451" s="73" t="inlineStr">
        <is>
          <t>18:00</t>
        </is>
      </c>
      <c r="U451" s="73" t="inlineStr">
        <is>
          <t>05:52</t>
        </is>
      </c>
      <c r="V451" s="73" t="inlineStr">
        <is>
          <t>18:01</t>
        </is>
      </c>
      <c r="W451" s="73" t="inlineStr">
        <is>
          <t>05:54</t>
        </is>
      </c>
      <c r="X451" s="73" t="inlineStr">
        <is>
          <t>18:01</t>
        </is>
      </c>
      <c r="Y451" s="73" t="inlineStr">
        <is>
          <t>05:45</t>
        </is>
      </c>
      <c r="Z451" s="73" t="inlineStr">
        <is>
          <t>18:01</t>
        </is>
      </c>
      <c r="AA451" s="73" t="inlineStr">
        <is>
          <t>05:52</t>
        </is>
      </c>
      <c r="AB451" s="73" t="inlineStr">
        <is>
          <t>14:08</t>
        </is>
      </c>
      <c r="AC451" s="73" t="inlineStr"/>
      <c r="AD451" s="73" t="inlineStr"/>
      <c r="AE451" s="73" t="inlineStr">
        <is>
          <t>05:43</t>
        </is>
      </c>
      <c r="AF451" s="73" t="inlineStr"/>
      <c r="AG451" s="73" t="inlineStr">
        <is>
          <t>05:44</t>
        </is>
      </c>
      <c r="AH451" s="73" t="inlineStr">
        <is>
          <t>18:02</t>
        </is>
      </c>
      <c r="AI451" s="73" t="inlineStr">
        <is>
          <t>05:43</t>
        </is>
      </c>
      <c r="AJ451" s="73" t="inlineStr">
        <is>
          <t>18:02</t>
        </is>
      </c>
      <c r="AK451" s="73" t="inlineStr">
        <is>
          <t>05:43</t>
        </is>
      </c>
      <c r="AL451" s="73" t="inlineStr">
        <is>
          <t>18:00</t>
        </is>
      </c>
      <c r="AM451" s="73" t="inlineStr">
        <is>
          <t>05:49</t>
        </is>
      </c>
      <c r="AN451" s="73" t="inlineStr">
        <is>
          <t>18:04</t>
        </is>
      </c>
      <c r="AO451" s="73" t="inlineStr">
        <is>
          <t>05:50</t>
        </is>
      </c>
      <c r="AP451" s="73" t="inlineStr">
        <is>
          <t>14:05</t>
        </is>
      </c>
      <c r="AQ451" s="73" t="inlineStr"/>
      <c r="AR451" s="73" t="inlineStr"/>
      <c r="AS451" s="73" t="inlineStr"/>
      <c r="AT451" s="73" t="inlineStr"/>
      <c r="AU451" s="73" t="inlineStr">
        <is>
          <t>05:48</t>
        </is>
      </c>
      <c r="AV451" s="73" t="inlineStr">
        <is>
          <t>18:06</t>
        </is>
      </c>
      <c r="AW451" s="73" t="inlineStr">
        <is>
          <t>05:46</t>
        </is>
      </c>
      <c r="AX451" s="73" t="inlineStr">
        <is>
          <t>18:06</t>
        </is>
      </c>
      <c r="AY451" s="73" t="inlineStr">
        <is>
          <t>05:48</t>
        </is>
      </c>
      <c r="AZ451" s="73" t="inlineStr">
        <is>
          <t>18:00</t>
        </is>
      </c>
      <c r="BA451" s="73" t="inlineStr">
        <is>
          <t>05:46</t>
        </is>
      </c>
      <c r="BB451" s="73" t="inlineStr">
        <is>
          <t>18:04</t>
        </is>
      </c>
      <c r="BC451" s="73" t="inlineStr">
        <is>
          <t>05:47</t>
        </is>
      </c>
      <c r="BD451" s="73" t="inlineStr">
        <is>
          <t>18:05</t>
        </is>
      </c>
      <c r="BE451" s="73" t="inlineStr"/>
      <c r="BF451" s="73" t="inlineStr"/>
      <c r="BG451" s="73" t="inlineStr">
        <is>
          <t>05:45</t>
        </is>
      </c>
      <c r="BH451" s="73" t="inlineStr">
        <is>
          <t>18:05</t>
        </is>
      </c>
      <c r="BI451" s="73" t="inlineStr">
        <is>
          <t>05:48</t>
        </is>
      </c>
      <c r="BJ451" s="73" t="inlineStr">
        <is>
          <t>18:05</t>
        </is>
      </c>
      <c r="BK451" s="73" t="inlineStr">
        <is>
          <t>05:44</t>
        </is>
      </c>
      <c r="BL451" s="73" t="inlineStr">
        <is>
          <t>18:02</t>
        </is>
      </c>
      <c r="BM451" s="73" t="inlineStr">
        <is>
          <t>05:44</t>
        </is>
      </c>
      <c r="BN451" s="73" t="inlineStr">
        <is>
          <t>18:03</t>
        </is>
      </c>
      <c r="BO451" s="73" t="n"/>
      <c r="BP451" s="96" t="n"/>
      <c r="BQ451" s="174" t="n"/>
      <c r="BR451" s="174" t="n"/>
      <c r="BS451" s="174" t="n"/>
      <c r="BT451" s="174" t="n"/>
      <c r="BU451" s="174" t="n"/>
      <c r="BV451" s="174" t="n"/>
      <c r="BW451" s="174" t="n"/>
      <c r="BX451" s="174" t="n"/>
      <c r="BY451" s="174" t="n"/>
      <c r="BZ451" s="175" t="n"/>
      <c r="CA451" s="176" t="n"/>
      <c r="CB451" s="177" t="n"/>
      <c r="CC451" s="118" t="n"/>
      <c r="CD451" s="178" t="n"/>
      <c r="CE451" s="120" t="n"/>
      <c r="CF451" s="178" t="n"/>
      <c r="CG451" s="179" t="n"/>
      <c r="CH451" s="178" t="n"/>
      <c r="CI451" s="180" t="n"/>
      <c r="CJ451" s="181" t="n"/>
      <c r="CK451" s="182" t="n"/>
    </row>
    <row r="452">
      <c r="A452" s="88" t="inlineStr">
        <is>
          <t>A2308</t>
        </is>
      </c>
      <c r="B452" s="70" t="inlineStr">
        <is>
          <t>Nguyễn Hữu Minh</t>
        </is>
      </c>
      <c r="C452" s="77" t="inlineStr">
        <is>
          <t>BT Gia Công</t>
        </is>
      </c>
      <c r="D452" s="84" t="inlineStr">
        <is>
          <t>Trực tiếp</t>
        </is>
      </c>
      <c r="E452" s="69" t="inlineStr">
        <is>
          <t>2022-04-01</t>
        </is>
      </c>
      <c r="F452" s="69" t="inlineStr"/>
      <c r="G452" s="73" t="inlineStr">
        <is>
          <t>05:53</t>
        </is>
      </c>
      <c r="H452" s="73" t="inlineStr">
        <is>
          <t>18:19</t>
        </is>
      </c>
      <c r="I452" s="75" t="inlineStr">
        <is>
          <t>05:54</t>
        </is>
      </c>
      <c r="J452" s="75" t="inlineStr">
        <is>
          <t>18:04</t>
        </is>
      </c>
      <c r="K452" s="73" t="inlineStr">
        <is>
          <t>05:56</t>
        </is>
      </c>
      <c r="L452" s="73" t="inlineStr">
        <is>
          <t>18:04</t>
        </is>
      </c>
      <c r="M452" s="73" t="inlineStr">
        <is>
          <t>05:52</t>
        </is>
      </c>
      <c r="N452" s="73" t="inlineStr">
        <is>
          <t>18:04</t>
        </is>
      </c>
      <c r="O452" s="75" t="inlineStr">
        <is>
          <t>05:53</t>
        </is>
      </c>
      <c r="P452" s="75" t="inlineStr">
        <is>
          <t>18:02</t>
        </is>
      </c>
      <c r="Q452" s="73" t="inlineStr">
        <is>
          <t>06:51</t>
        </is>
      </c>
      <c r="R452" s="73" t="inlineStr">
        <is>
          <t>17:03</t>
        </is>
      </c>
      <c r="S452" s="73" t="inlineStr">
        <is>
          <t>05:58</t>
        </is>
      </c>
      <c r="T452" s="73" t="inlineStr">
        <is>
          <t>18:03</t>
        </is>
      </c>
      <c r="U452" s="73" t="inlineStr">
        <is>
          <t>05:56</t>
        </is>
      </c>
      <c r="V452" s="73" t="inlineStr">
        <is>
          <t>18:03</t>
        </is>
      </c>
      <c r="W452" s="73" t="inlineStr">
        <is>
          <t>05:55</t>
        </is>
      </c>
      <c r="X452" s="73" t="inlineStr">
        <is>
          <t>18:02</t>
        </is>
      </c>
      <c r="Y452" s="73" t="inlineStr">
        <is>
          <t>05:55</t>
        </is>
      </c>
      <c r="Z452" s="73" t="inlineStr">
        <is>
          <t>18:10</t>
        </is>
      </c>
      <c r="AA452" s="73" t="inlineStr">
        <is>
          <t>05:53</t>
        </is>
      </c>
      <c r="AB452" s="73" t="inlineStr">
        <is>
          <t>18:04</t>
        </is>
      </c>
      <c r="AC452" s="73" t="inlineStr">
        <is>
          <t>05:58</t>
        </is>
      </c>
      <c r="AD452" s="73" t="inlineStr">
        <is>
          <t>18:07</t>
        </is>
      </c>
      <c r="AE452" s="73" t="inlineStr">
        <is>
          <t>06:29</t>
        </is>
      </c>
      <c r="AF452" s="73" t="inlineStr">
        <is>
          <t>18:03</t>
        </is>
      </c>
      <c r="AG452" s="73" t="inlineStr">
        <is>
          <t>05:55</t>
        </is>
      </c>
      <c r="AH452" s="73" t="inlineStr">
        <is>
          <t>18:04</t>
        </is>
      </c>
      <c r="AI452" s="73" t="inlineStr">
        <is>
          <t>05:54</t>
        </is>
      </c>
      <c r="AJ452" s="73" t="inlineStr">
        <is>
          <t>18:05</t>
        </is>
      </c>
      <c r="AK452" s="73" t="inlineStr">
        <is>
          <t>05:58</t>
        </is>
      </c>
      <c r="AL452" s="73" t="inlineStr">
        <is>
          <t>18:03</t>
        </is>
      </c>
      <c r="AM452" s="73" t="inlineStr">
        <is>
          <t>06:01</t>
        </is>
      </c>
      <c r="AN452" s="73" t="inlineStr">
        <is>
          <t>18:19</t>
        </is>
      </c>
      <c r="AO452" s="73" t="inlineStr">
        <is>
          <t>05:57</t>
        </is>
      </c>
      <c r="AP452" s="73" t="inlineStr">
        <is>
          <t>18:02</t>
        </is>
      </c>
      <c r="AQ452" s="73" t="inlineStr"/>
      <c r="AR452" s="73" t="inlineStr"/>
      <c r="AS452" s="73" t="inlineStr"/>
      <c r="AT452" s="73" t="inlineStr"/>
      <c r="AU452" s="73" t="inlineStr">
        <is>
          <t>06:55</t>
        </is>
      </c>
      <c r="AV452" s="73" t="inlineStr">
        <is>
          <t>18:03</t>
        </is>
      </c>
      <c r="AW452" s="73" t="inlineStr">
        <is>
          <t>05:56</t>
        </is>
      </c>
      <c r="AX452" s="73" t="inlineStr">
        <is>
          <t>18:04</t>
        </is>
      </c>
      <c r="AY452" s="73" t="inlineStr">
        <is>
          <t>05:57</t>
        </is>
      </c>
      <c r="AZ452" s="73" t="inlineStr">
        <is>
          <t>18:05</t>
        </is>
      </c>
      <c r="BA452" s="73" t="inlineStr">
        <is>
          <t>05:54</t>
        </is>
      </c>
      <c r="BB452" s="73" t="inlineStr">
        <is>
          <t>18:09</t>
        </is>
      </c>
      <c r="BC452" s="73" t="inlineStr">
        <is>
          <t>05:55</t>
        </is>
      </c>
      <c r="BD452" s="73" t="inlineStr">
        <is>
          <t>16:38</t>
        </is>
      </c>
      <c r="BE452" s="73" t="inlineStr"/>
      <c r="BF452" s="73" t="inlineStr"/>
      <c r="BG452" s="73" t="inlineStr">
        <is>
          <t>07:43</t>
        </is>
      </c>
      <c r="BH452" s="73" t="inlineStr">
        <is>
          <t>18:09</t>
        </is>
      </c>
      <c r="BI452" s="73" t="inlineStr">
        <is>
          <t>05:52</t>
        </is>
      </c>
      <c r="BJ452" s="73" t="inlineStr">
        <is>
          <t>18:03</t>
        </is>
      </c>
      <c r="BK452" s="73" t="inlineStr">
        <is>
          <t>05:56</t>
        </is>
      </c>
      <c r="BL452" s="73" t="inlineStr">
        <is>
          <t>16:31</t>
        </is>
      </c>
      <c r="BM452" s="73" t="inlineStr">
        <is>
          <t>05:55</t>
        </is>
      </c>
      <c r="BN452" s="73" t="inlineStr">
        <is>
          <t>18:06</t>
        </is>
      </c>
      <c r="BO452" s="73" t="n"/>
      <c r="BP452" s="96" t="n"/>
      <c r="BQ452" s="174" t="n"/>
      <c r="BR452" s="174" t="n"/>
      <c r="BS452" s="174" t="n"/>
      <c r="BT452" s="174" t="n"/>
      <c r="BU452" s="174" t="n"/>
      <c r="BV452" s="174" t="n"/>
      <c r="BW452" s="174" t="n"/>
      <c r="BX452" s="174" t="n"/>
      <c r="BY452" s="174" t="n"/>
      <c r="BZ452" s="175" t="n"/>
      <c r="CA452" s="176" t="n"/>
      <c r="CB452" s="177" t="n"/>
      <c r="CC452" s="118" t="n"/>
      <c r="CD452" s="178" t="n"/>
      <c r="CE452" s="120" t="n"/>
      <c r="CF452" s="178" t="n"/>
      <c r="CG452" s="179" t="n"/>
      <c r="CH452" s="178" t="n"/>
      <c r="CI452" s="180" t="n"/>
      <c r="CJ452" s="181" t="n"/>
      <c r="CK452" s="182" t="n"/>
    </row>
    <row r="453">
      <c r="A453" s="88" t="inlineStr">
        <is>
          <t>A2309</t>
        </is>
      </c>
      <c r="B453" s="70" t="inlineStr">
        <is>
          <t>Trần Quang Phúc</t>
        </is>
      </c>
      <c r="C453" s="77" t="inlineStr">
        <is>
          <t>QA/QC Hành Chính</t>
        </is>
      </c>
      <c r="D453" s="84" t="inlineStr">
        <is>
          <t>Gián tiếp</t>
        </is>
      </c>
      <c r="E453" s="69" t="inlineStr">
        <is>
          <t>2022-04-04</t>
        </is>
      </c>
      <c r="F453" s="69" t="inlineStr"/>
      <c r="G453" s="73" t="inlineStr">
        <is>
          <t>07:53</t>
        </is>
      </c>
      <c r="H453" s="73" t="inlineStr">
        <is>
          <t>16:33</t>
        </is>
      </c>
      <c r="I453" s="75" t="inlineStr">
        <is>
          <t>07:53</t>
        </is>
      </c>
      <c r="J453" s="75" t="inlineStr">
        <is>
          <t>16:37</t>
        </is>
      </c>
      <c r="K453" s="73" t="inlineStr">
        <is>
          <t>07:52</t>
        </is>
      </c>
      <c r="L453" s="73" t="inlineStr">
        <is>
          <t>16:36</t>
        </is>
      </c>
      <c r="M453" s="73" t="inlineStr">
        <is>
          <t>07:57</t>
        </is>
      </c>
      <c r="N453" s="73" t="inlineStr">
        <is>
          <t>16:04</t>
        </is>
      </c>
      <c r="O453" s="75" t="inlineStr"/>
      <c r="P453" s="75" t="inlineStr"/>
      <c r="Q453" s="73" t="inlineStr">
        <is>
          <t>07:56</t>
        </is>
      </c>
      <c r="R453" s="73" t="inlineStr">
        <is>
          <t>16:36</t>
        </is>
      </c>
      <c r="S453" s="73" t="inlineStr">
        <is>
          <t>07:54</t>
        </is>
      </c>
      <c r="T453" s="73" t="inlineStr">
        <is>
          <t>16:37</t>
        </is>
      </c>
      <c r="U453" s="73" t="inlineStr">
        <is>
          <t>07:50</t>
        </is>
      </c>
      <c r="V453" s="73" t="inlineStr">
        <is>
          <t>16:36</t>
        </is>
      </c>
      <c r="W453" s="73" t="inlineStr">
        <is>
          <t>07:52</t>
        </is>
      </c>
      <c r="X453" s="73" t="inlineStr">
        <is>
          <t>16:38</t>
        </is>
      </c>
      <c r="Y453" s="73" t="inlineStr">
        <is>
          <t>07:52</t>
        </is>
      </c>
      <c r="Z453" s="73" t="inlineStr">
        <is>
          <t>16:39</t>
        </is>
      </c>
      <c r="AA453" s="73" t="inlineStr">
        <is>
          <t>07:55</t>
        </is>
      </c>
      <c r="AB453" s="73" t="inlineStr">
        <is>
          <t>16:35</t>
        </is>
      </c>
      <c r="AC453" s="73" t="inlineStr"/>
      <c r="AD453" s="73" t="inlineStr"/>
      <c r="AE453" s="73" t="inlineStr">
        <is>
          <t>08:00</t>
        </is>
      </c>
      <c r="AF453" s="73" t="inlineStr">
        <is>
          <t>15:09</t>
        </is>
      </c>
      <c r="AG453" s="73" t="inlineStr">
        <is>
          <t>07:54</t>
        </is>
      </c>
      <c r="AH453" s="73" t="inlineStr">
        <is>
          <t>16:37</t>
        </is>
      </c>
      <c r="AI453" s="73" t="inlineStr">
        <is>
          <t>07:51</t>
        </is>
      </c>
      <c r="AJ453" s="73" t="inlineStr">
        <is>
          <t>16:38</t>
        </is>
      </c>
      <c r="AK453" s="73" t="inlineStr">
        <is>
          <t>07:50</t>
        </is>
      </c>
      <c r="AL453" s="73" t="inlineStr">
        <is>
          <t>16:40</t>
        </is>
      </c>
      <c r="AM453" s="73" t="inlineStr">
        <is>
          <t>07:51</t>
        </is>
      </c>
      <c r="AN453" s="73" t="inlineStr">
        <is>
          <t>16:44</t>
        </is>
      </c>
      <c r="AO453" s="73" t="inlineStr">
        <is>
          <t>07:47</t>
        </is>
      </c>
      <c r="AP453" s="73" t="inlineStr">
        <is>
          <t>16:02</t>
        </is>
      </c>
      <c r="AQ453" s="73" t="inlineStr"/>
      <c r="AR453" s="73" t="inlineStr"/>
      <c r="AS453" s="73" t="inlineStr"/>
      <c r="AT453" s="73" t="inlineStr"/>
      <c r="AU453" s="73" t="inlineStr">
        <is>
          <t>07:53</t>
        </is>
      </c>
      <c r="AV453" s="73" t="inlineStr">
        <is>
          <t>16:39</t>
        </is>
      </c>
      <c r="AW453" s="73" t="inlineStr">
        <is>
          <t>07:53</t>
        </is>
      </c>
      <c r="AX453" s="73" t="inlineStr">
        <is>
          <t>16:38</t>
        </is>
      </c>
      <c r="AY453" s="73" t="inlineStr">
        <is>
          <t>12:40</t>
        </is>
      </c>
      <c r="AZ453" s="73" t="inlineStr">
        <is>
          <t>16:37</t>
        </is>
      </c>
      <c r="BA453" s="73" t="inlineStr">
        <is>
          <t>07:54</t>
        </is>
      </c>
      <c r="BB453" s="73" t="inlineStr">
        <is>
          <t>16:37</t>
        </is>
      </c>
      <c r="BC453" s="73" t="inlineStr">
        <is>
          <t>07:47</t>
        </is>
      </c>
      <c r="BD453" s="73" t="inlineStr">
        <is>
          <t>16:09</t>
        </is>
      </c>
      <c r="BE453" s="73" t="inlineStr"/>
      <c r="BF453" s="73" t="inlineStr"/>
      <c r="BG453" s="73" t="inlineStr">
        <is>
          <t>07:54</t>
        </is>
      </c>
      <c r="BH453" s="73" t="inlineStr">
        <is>
          <t>16:36</t>
        </is>
      </c>
      <c r="BI453" s="73" t="inlineStr">
        <is>
          <t>07:54</t>
        </is>
      </c>
      <c r="BJ453" s="73" t="inlineStr"/>
      <c r="BK453" s="73" t="inlineStr">
        <is>
          <t>07:54</t>
        </is>
      </c>
      <c r="BL453" s="73" t="inlineStr">
        <is>
          <t>16:35</t>
        </is>
      </c>
      <c r="BM453" s="73" t="inlineStr">
        <is>
          <t>07:51</t>
        </is>
      </c>
      <c r="BN453" s="73" t="inlineStr">
        <is>
          <t>17:35</t>
        </is>
      </c>
      <c r="BO453" s="73" t="n"/>
      <c r="BP453" s="96" t="n"/>
      <c r="BQ453" s="174" t="n"/>
      <c r="BR453" s="174" t="n"/>
      <c r="BS453" s="174" t="n"/>
      <c r="BT453" s="174" t="n"/>
      <c r="BU453" s="174" t="n"/>
      <c r="BV453" s="174" t="n"/>
      <c r="BW453" s="174" t="n"/>
      <c r="BX453" s="174" t="n"/>
      <c r="BY453" s="174" t="n"/>
      <c r="BZ453" s="175" t="n"/>
      <c r="CA453" s="176" t="n"/>
      <c r="CB453" s="177" t="n"/>
      <c r="CC453" s="118" t="n"/>
      <c r="CD453" s="178" t="n"/>
      <c r="CE453" s="120" t="n"/>
      <c r="CF453" s="178" t="n"/>
      <c r="CG453" s="179" t="n"/>
      <c r="CH453" s="178" t="n"/>
      <c r="CI453" s="180" t="n"/>
      <c r="CJ453" s="181" t="n"/>
      <c r="CK453" s="182" t="n"/>
    </row>
    <row r="454">
      <c r="A454" s="88" t="inlineStr">
        <is>
          <t>A231</t>
        </is>
      </c>
      <c r="B454" s="70" t="inlineStr">
        <is>
          <t>Trần Thị Phường</t>
        </is>
      </c>
      <c r="C454" s="77" t="inlineStr">
        <is>
          <t>QC X1 Sơn In</t>
        </is>
      </c>
      <c r="D454" s="84" t="inlineStr">
        <is>
          <t>Trực tiếp</t>
        </is>
      </c>
      <c r="E454" s="69" t="inlineStr">
        <is>
          <t>2011-03-01</t>
        </is>
      </c>
      <c r="F454" s="69" t="inlineStr"/>
      <c r="G454" s="73" t="inlineStr"/>
      <c r="H454" s="73" t="inlineStr"/>
      <c r="I454" s="75" t="inlineStr"/>
      <c r="J454" s="75" t="inlineStr"/>
      <c r="K454" s="73" t="inlineStr"/>
      <c r="L454" s="73" t="inlineStr"/>
      <c r="M454" s="73" t="inlineStr"/>
      <c r="N454" s="73" t="inlineStr"/>
      <c r="O454" s="75" t="inlineStr"/>
      <c r="P454" s="75" t="inlineStr"/>
      <c r="Q454" s="73" t="inlineStr"/>
      <c r="R454" s="73" t="inlineStr"/>
      <c r="S454" s="73" t="inlineStr"/>
      <c r="T454" s="73" t="inlineStr"/>
      <c r="U454" s="73" t="inlineStr"/>
      <c r="V454" s="73" t="inlineStr"/>
      <c r="W454" s="73" t="inlineStr"/>
      <c r="X454" s="73" t="inlineStr"/>
      <c r="Y454" s="73" t="inlineStr"/>
      <c r="Z454" s="73" t="inlineStr"/>
      <c r="AA454" s="73" t="inlineStr"/>
      <c r="AB454" s="73" t="inlineStr"/>
      <c r="AC454" s="73" t="inlineStr"/>
      <c r="AD454" s="73" t="inlineStr"/>
      <c r="AE454" s="73" t="inlineStr"/>
      <c r="AF454" s="73" t="inlineStr"/>
      <c r="AG454" s="73" t="inlineStr"/>
      <c r="AH454" s="73" t="inlineStr"/>
      <c r="AI454" s="73" t="inlineStr"/>
      <c r="AJ454" s="73" t="inlineStr"/>
      <c r="AK454" s="73" t="inlineStr"/>
      <c r="AL454" s="73" t="inlineStr"/>
      <c r="AM454" s="73" t="inlineStr"/>
      <c r="AN454" s="73" t="inlineStr"/>
      <c r="AO454" s="73" t="inlineStr"/>
      <c r="AP454" s="73" t="inlineStr"/>
      <c r="AQ454" s="73" t="inlineStr"/>
      <c r="AR454" s="73" t="inlineStr"/>
      <c r="AS454" s="73" t="inlineStr"/>
      <c r="AT454" s="73" t="inlineStr"/>
      <c r="AU454" s="73" t="inlineStr"/>
      <c r="AV454" s="73" t="inlineStr"/>
      <c r="AW454" s="73" t="inlineStr"/>
      <c r="AX454" s="73" t="inlineStr"/>
      <c r="AY454" s="73" t="inlineStr"/>
      <c r="AZ454" s="73" t="inlineStr"/>
      <c r="BA454" s="73" t="inlineStr"/>
      <c r="BB454" s="73" t="inlineStr"/>
      <c r="BC454" s="73" t="inlineStr"/>
      <c r="BD454" s="73" t="inlineStr"/>
      <c r="BE454" s="73" t="inlineStr"/>
      <c r="BF454" s="73" t="inlineStr"/>
      <c r="BG454" s="73" t="inlineStr"/>
      <c r="BH454" s="73" t="inlineStr"/>
      <c r="BI454" s="73" t="inlineStr"/>
      <c r="BJ454" s="73" t="inlineStr"/>
      <c r="BK454" s="73" t="inlineStr"/>
      <c r="BL454" s="73" t="inlineStr"/>
      <c r="BM454" s="73" t="inlineStr"/>
      <c r="BN454" s="73" t="inlineStr"/>
      <c r="BO454" s="73" t="n"/>
      <c r="BP454" s="96" t="n"/>
      <c r="BQ454" s="174" t="n"/>
      <c r="BR454" s="174" t="n"/>
      <c r="BS454" s="174" t="n"/>
      <c r="BT454" s="174" t="n"/>
      <c r="BU454" s="174" t="n"/>
      <c r="BV454" s="174" t="n"/>
      <c r="BW454" s="174" t="n"/>
      <c r="BX454" s="174" t="n"/>
      <c r="BY454" s="174" t="n"/>
      <c r="BZ454" s="175" t="n"/>
      <c r="CA454" s="176" t="n"/>
      <c r="CB454" s="177" t="n"/>
      <c r="CC454" s="118" t="n"/>
      <c r="CD454" s="178" t="n"/>
      <c r="CE454" s="120" t="n"/>
      <c r="CF454" s="178" t="n"/>
      <c r="CG454" s="179" t="n"/>
      <c r="CH454" s="178" t="n"/>
      <c r="CI454" s="180" t="n"/>
      <c r="CJ454" s="181" t="n"/>
      <c r="CK454" s="182" t="n"/>
    </row>
    <row r="455">
      <c r="A455" s="88" t="inlineStr">
        <is>
          <t>A2312</t>
        </is>
      </c>
      <c r="B455" s="70" t="inlineStr">
        <is>
          <t>Phạm Văn Nhân</t>
        </is>
      </c>
      <c r="C455" s="77" t="inlineStr">
        <is>
          <t>X1 Ép - A</t>
        </is>
      </c>
      <c r="D455" s="84" t="inlineStr">
        <is>
          <t>Trực tiếp</t>
        </is>
      </c>
      <c r="E455" s="69" t="inlineStr">
        <is>
          <t>2022-04-01</t>
        </is>
      </c>
      <c r="F455" s="69" t="inlineStr"/>
      <c r="G455" s="73" t="inlineStr">
        <is>
          <t>06:02</t>
        </is>
      </c>
      <c r="H455" s="73" t="inlineStr">
        <is>
          <t>17:42</t>
        </is>
      </c>
      <c r="I455" s="75" t="inlineStr">
        <is>
          <t>17:44</t>
        </is>
      </c>
      <c r="J455" s="75" t="inlineStr">
        <is>
          <t>06:02</t>
        </is>
      </c>
      <c r="K455" s="73" t="inlineStr">
        <is>
          <t>17:42</t>
        </is>
      </c>
      <c r="L455" s="73" t="inlineStr">
        <is>
          <t>06:01</t>
        </is>
      </c>
      <c r="M455" s="73" t="inlineStr">
        <is>
          <t>17:37</t>
        </is>
      </c>
      <c r="N455" s="73" t="inlineStr">
        <is>
          <t>06:02</t>
        </is>
      </c>
      <c r="O455" s="75" t="inlineStr"/>
      <c r="P455" s="75" t="inlineStr"/>
      <c r="Q455" s="73" t="inlineStr">
        <is>
          <t>05:51</t>
        </is>
      </c>
      <c r="R455" s="73" t="inlineStr">
        <is>
          <t>18:03</t>
        </is>
      </c>
      <c r="S455" s="73" t="inlineStr">
        <is>
          <t>05:46</t>
        </is>
      </c>
      <c r="T455" s="73" t="inlineStr">
        <is>
          <t>18:04</t>
        </is>
      </c>
      <c r="U455" s="73" t="inlineStr">
        <is>
          <t>05:47</t>
        </is>
      </c>
      <c r="V455" s="73" t="inlineStr">
        <is>
          <t>14:01</t>
        </is>
      </c>
      <c r="W455" s="73" t="inlineStr">
        <is>
          <t>05:43</t>
        </is>
      </c>
      <c r="X455" s="73" t="inlineStr">
        <is>
          <t>18:03</t>
        </is>
      </c>
      <c r="Y455" s="73" t="inlineStr">
        <is>
          <t>05:50</t>
        </is>
      </c>
      <c r="Z455" s="73" t="inlineStr">
        <is>
          <t>18:02</t>
        </is>
      </c>
      <c r="AA455" s="73" t="inlineStr">
        <is>
          <t>05:47</t>
        </is>
      </c>
      <c r="AB455" s="73" t="inlineStr">
        <is>
          <t>18:02</t>
        </is>
      </c>
      <c r="AC455" s="73" t="inlineStr"/>
      <c r="AD455" s="73" t="inlineStr"/>
      <c r="AE455" s="73" t="inlineStr">
        <is>
          <t>17:41</t>
        </is>
      </c>
      <c r="AF455" s="73" t="inlineStr">
        <is>
          <t>06:01</t>
        </is>
      </c>
      <c r="AG455" s="73" t="inlineStr">
        <is>
          <t>17:33</t>
        </is>
      </c>
      <c r="AH455" s="73" t="inlineStr">
        <is>
          <t>06:01</t>
        </is>
      </c>
      <c r="AI455" s="73" t="inlineStr">
        <is>
          <t>17:34</t>
        </is>
      </c>
      <c r="AJ455" s="73" t="inlineStr">
        <is>
          <t>06:02</t>
        </is>
      </c>
      <c r="AK455" s="73" t="inlineStr">
        <is>
          <t>17:42</t>
        </is>
      </c>
      <c r="AL455" s="73" t="inlineStr">
        <is>
          <t>06:01</t>
        </is>
      </c>
      <c r="AM455" s="73" t="inlineStr">
        <is>
          <t>17:34</t>
        </is>
      </c>
      <c r="AN455" s="73" t="inlineStr">
        <is>
          <t>06:01</t>
        </is>
      </c>
      <c r="AO455" s="73" t="inlineStr">
        <is>
          <t>17:46</t>
        </is>
      </c>
      <c r="AP455" s="73" t="inlineStr">
        <is>
          <t>06:00</t>
        </is>
      </c>
      <c r="AQ455" s="73" t="inlineStr"/>
      <c r="AR455" s="73" t="inlineStr"/>
      <c r="AS455" s="73" t="inlineStr"/>
      <c r="AT455" s="73" t="inlineStr"/>
      <c r="AU455" s="73" t="inlineStr">
        <is>
          <t>05:40</t>
        </is>
      </c>
      <c r="AV455" s="73" t="inlineStr">
        <is>
          <t>18:03</t>
        </is>
      </c>
      <c r="AW455" s="73" t="inlineStr"/>
      <c r="AX455" s="73" t="inlineStr"/>
      <c r="AY455" s="73" t="inlineStr">
        <is>
          <t>05:45</t>
        </is>
      </c>
      <c r="AZ455" s="73" t="inlineStr">
        <is>
          <t>18:03</t>
        </is>
      </c>
      <c r="BA455" s="73" t="inlineStr">
        <is>
          <t>05:46</t>
        </is>
      </c>
      <c r="BB455" s="73" t="inlineStr">
        <is>
          <t>18:02</t>
        </is>
      </c>
      <c r="BC455" s="73" t="inlineStr">
        <is>
          <t>05:42</t>
        </is>
      </c>
      <c r="BD455" s="73" t="inlineStr">
        <is>
          <t>18:03</t>
        </is>
      </c>
      <c r="BE455" s="73" t="inlineStr"/>
      <c r="BF455" s="73" t="inlineStr"/>
      <c r="BG455" s="73" t="inlineStr"/>
      <c r="BH455" s="73" t="inlineStr"/>
      <c r="BI455" s="73" t="inlineStr">
        <is>
          <t>17:33</t>
        </is>
      </c>
      <c r="BJ455" s="73" t="inlineStr">
        <is>
          <t>06:02</t>
        </is>
      </c>
      <c r="BK455" s="73" t="inlineStr">
        <is>
          <t>17:44</t>
        </is>
      </c>
      <c r="BL455" s="73" t="inlineStr">
        <is>
          <t>06:01</t>
        </is>
      </c>
      <c r="BM455" s="73" t="inlineStr">
        <is>
          <t>17:45</t>
        </is>
      </c>
      <c r="BN455" s="73" t="inlineStr">
        <is>
          <t>06:01</t>
        </is>
      </c>
      <c r="BO455" s="73" t="n"/>
      <c r="BP455" s="96" t="n"/>
      <c r="BQ455" s="174" t="n"/>
      <c r="BR455" s="174" t="n"/>
      <c r="BS455" s="174" t="n"/>
      <c r="BT455" s="174" t="n"/>
      <c r="BU455" s="174" t="n"/>
      <c r="BV455" s="174" t="n"/>
      <c r="BW455" s="174" t="n"/>
      <c r="BX455" s="174" t="n"/>
      <c r="BY455" s="174" t="n"/>
      <c r="BZ455" s="175" t="n"/>
      <c r="CA455" s="176" t="n"/>
      <c r="CB455" s="177" t="n"/>
      <c r="CC455" s="118" t="n"/>
      <c r="CD455" s="178" t="n"/>
      <c r="CE455" s="120" t="n"/>
      <c r="CF455" s="178" t="n"/>
      <c r="CG455" s="179" t="n"/>
      <c r="CH455" s="178" t="n"/>
      <c r="CI455" s="180" t="n"/>
      <c r="CJ455" s="181" t="n"/>
      <c r="CK455" s="182" t="n"/>
    </row>
    <row r="456">
      <c r="A456" s="88" t="inlineStr">
        <is>
          <t>A2314</t>
        </is>
      </c>
      <c r="B456" s="70" t="inlineStr">
        <is>
          <t>Đổ Thanh Nhân</t>
        </is>
      </c>
      <c r="C456" s="77" t="inlineStr">
        <is>
          <t>X1 Ép - A</t>
        </is>
      </c>
      <c r="D456" s="84" t="inlineStr">
        <is>
          <t>Trực tiếp</t>
        </is>
      </c>
      <c r="E456" s="69" t="inlineStr">
        <is>
          <t>2022-04-07</t>
        </is>
      </c>
      <c r="F456" s="69" t="inlineStr"/>
      <c r="G456" s="73" t="inlineStr">
        <is>
          <t>06:00</t>
        </is>
      </c>
      <c r="H456" s="73" t="inlineStr">
        <is>
          <t>17:47</t>
        </is>
      </c>
      <c r="I456" s="75" t="inlineStr">
        <is>
          <t>17:47</t>
        </is>
      </c>
      <c r="J456" s="75" t="inlineStr">
        <is>
          <t>06:01</t>
        </is>
      </c>
      <c r="K456" s="73" t="inlineStr">
        <is>
          <t>17:48</t>
        </is>
      </c>
      <c r="L456" s="73" t="inlineStr">
        <is>
          <t>06:00</t>
        </is>
      </c>
      <c r="M456" s="73" t="inlineStr">
        <is>
          <t>17:51</t>
        </is>
      </c>
      <c r="N456" s="73" t="inlineStr">
        <is>
          <t>06:01</t>
        </is>
      </c>
      <c r="O456" s="75" t="inlineStr"/>
      <c r="P456" s="75" t="inlineStr"/>
      <c r="Q456" s="73" t="inlineStr">
        <is>
          <t>05:47</t>
        </is>
      </c>
      <c r="R456" s="73" t="inlineStr">
        <is>
          <t>18:00</t>
        </is>
      </c>
      <c r="S456" s="73" t="inlineStr">
        <is>
          <t>05:51</t>
        </is>
      </c>
      <c r="T456" s="73" t="inlineStr">
        <is>
          <t>18:00</t>
        </is>
      </c>
      <c r="U456" s="73" t="inlineStr">
        <is>
          <t>05:53</t>
        </is>
      </c>
      <c r="V456" s="73" t="inlineStr">
        <is>
          <t>18:00</t>
        </is>
      </c>
      <c r="W456" s="73" t="inlineStr">
        <is>
          <t>05:51</t>
        </is>
      </c>
      <c r="X456" s="73" t="inlineStr">
        <is>
          <t>18:00</t>
        </is>
      </c>
      <c r="Y456" s="73" t="inlineStr">
        <is>
          <t>05:48</t>
        </is>
      </c>
      <c r="Z456" s="73" t="inlineStr">
        <is>
          <t>18:00</t>
        </is>
      </c>
      <c r="AA456" s="73" t="inlineStr">
        <is>
          <t>05:52</t>
        </is>
      </c>
      <c r="AB456" s="73" t="inlineStr">
        <is>
          <t>18:00</t>
        </is>
      </c>
      <c r="AC456" s="73" t="inlineStr"/>
      <c r="AD456" s="73" t="inlineStr"/>
      <c r="AE456" s="73" t="inlineStr">
        <is>
          <t>17:50</t>
        </is>
      </c>
      <c r="AF456" s="73" t="inlineStr">
        <is>
          <t>06:00</t>
        </is>
      </c>
      <c r="AG456" s="73" t="inlineStr">
        <is>
          <t>17:50</t>
        </is>
      </c>
      <c r="AH456" s="73" t="inlineStr">
        <is>
          <t>06:00</t>
        </is>
      </c>
      <c r="AI456" s="73" t="inlineStr">
        <is>
          <t>17:54</t>
        </is>
      </c>
      <c r="AJ456" s="73" t="inlineStr">
        <is>
          <t>06:00</t>
        </is>
      </c>
      <c r="AK456" s="73" t="inlineStr">
        <is>
          <t>17:47</t>
        </is>
      </c>
      <c r="AL456" s="73" t="inlineStr">
        <is>
          <t>06:00</t>
        </is>
      </c>
      <c r="AM456" s="73" t="inlineStr">
        <is>
          <t>17:48</t>
        </is>
      </c>
      <c r="AN456" s="73" t="inlineStr">
        <is>
          <t>06:00</t>
        </is>
      </c>
      <c r="AO456" s="73" t="inlineStr"/>
      <c r="AP456" s="73" t="inlineStr"/>
      <c r="AQ456" s="73" t="inlineStr"/>
      <c r="AR456" s="73" t="inlineStr"/>
      <c r="AS456" s="73" t="inlineStr"/>
      <c r="AT456" s="73" t="inlineStr"/>
      <c r="AU456" s="73" t="inlineStr">
        <is>
          <t>05:50</t>
        </is>
      </c>
      <c r="AV456" s="73" t="inlineStr">
        <is>
          <t>18:01</t>
        </is>
      </c>
      <c r="AW456" s="73" t="inlineStr">
        <is>
          <t>05:50</t>
        </is>
      </c>
      <c r="AX456" s="73" t="inlineStr">
        <is>
          <t>18:02</t>
        </is>
      </c>
      <c r="AY456" s="73" t="inlineStr">
        <is>
          <t>05:49</t>
        </is>
      </c>
      <c r="AZ456" s="73" t="inlineStr">
        <is>
          <t>18:01</t>
        </is>
      </c>
      <c r="BA456" s="73" t="inlineStr"/>
      <c r="BB456" s="73" t="inlineStr"/>
      <c r="BC456" s="73" t="inlineStr">
        <is>
          <t>05:51</t>
        </is>
      </c>
      <c r="BD456" s="73" t="inlineStr">
        <is>
          <t>18:02</t>
        </is>
      </c>
      <c r="BE456" s="73" t="inlineStr">
        <is>
          <t>05:53</t>
        </is>
      </c>
      <c r="BF456" s="73" t="inlineStr">
        <is>
          <t>14:07</t>
        </is>
      </c>
      <c r="BG456" s="73" t="inlineStr">
        <is>
          <t>17:48</t>
        </is>
      </c>
      <c r="BH456" s="73" t="inlineStr">
        <is>
          <t>06:00</t>
        </is>
      </c>
      <c r="BI456" s="73" t="inlineStr"/>
      <c r="BJ456" s="73" t="inlineStr"/>
      <c r="BK456" s="73" t="inlineStr"/>
      <c r="BL456" s="73" t="inlineStr"/>
      <c r="BM456" s="73" t="inlineStr">
        <is>
          <t>17:48</t>
        </is>
      </c>
      <c r="BN456" s="73" t="inlineStr">
        <is>
          <t>06:00</t>
        </is>
      </c>
      <c r="BO456" s="73" t="n"/>
      <c r="BP456" s="96" t="n"/>
      <c r="BQ456" s="174" t="n"/>
      <c r="BR456" s="174" t="n"/>
      <c r="BS456" s="174" t="n"/>
      <c r="BT456" s="174" t="n"/>
      <c r="BU456" s="174" t="n"/>
      <c r="BV456" s="174" t="n"/>
      <c r="BW456" s="174" t="n"/>
      <c r="BX456" s="174" t="n"/>
      <c r="BY456" s="174" t="n"/>
      <c r="BZ456" s="175" t="n"/>
      <c r="CA456" s="176" t="n"/>
      <c r="CB456" s="177" t="n"/>
      <c r="CC456" s="118" t="n"/>
      <c r="CD456" s="178" t="n"/>
      <c r="CE456" s="120" t="n"/>
      <c r="CF456" s="178" t="n"/>
      <c r="CG456" s="179" t="n"/>
      <c r="CH456" s="178" t="n"/>
      <c r="CI456" s="180" t="n"/>
      <c r="CJ456" s="181" t="n"/>
      <c r="CK456" s="182" t="n"/>
    </row>
    <row r="457">
      <c r="A457" s="88" t="inlineStr">
        <is>
          <t>A2315</t>
        </is>
      </c>
      <c r="B457" s="70" t="inlineStr">
        <is>
          <t>Nguyễn Tuấn Thanh</t>
        </is>
      </c>
      <c r="C457" s="77" t="inlineStr">
        <is>
          <t>X2 Line 2-1</t>
        </is>
      </c>
      <c r="D457" s="84" t="inlineStr">
        <is>
          <t>Trực tiếp</t>
        </is>
      </c>
      <c r="E457" s="69" t="inlineStr">
        <is>
          <t>2022-04-06</t>
        </is>
      </c>
      <c r="F457" s="69" t="inlineStr"/>
      <c r="G457" s="73" t="inlineStr">
        <is>
          <t>05:49</t>
        </is>
      </c>
      <c r="H457" s="73" t="inlineStr">
        <is>
          <t>18:08</t>
        </is>
      </c>
      <c r="I457" s="75" t="inlineStr">
        <is>
          <t>05:47</t>
        </is>
      </c>
      <c r="J457" s="75" t="inlineStr">
        <is>
          <t>18:04</t>
        </is>
      </c>
      <c r="K457" s="73" t="inlineStr">
        <is>
          <t>05:54</t>
        </is>
      </c>
      <c r="L457" s="73" t="inlineStr">
        <is>
          <t>18:10</t>
        </is>
      </c>
      <c r="M457" s="73" t="inlineStr">
        <is>
          <t>05:49</t>
        </is>
      </c>
      <c r="N457" s="73" t="inlineStr">
        <is>
          <t>18:04</t>
        </is>
      </c>
      <c r="O457" s="75" t="inlineStr">
        <is>
          <t>05:44</t>
        </is>
      </c>
      <c r="P457" s="75" t="inlineStr">
        <is>
          <t>18:00</t>
        </is>
      </c>
      <c r="Q457" s="73" t="inlineStr">
        <is>
          <t>05:54</t>
        </is>
      </c>
      <c r="R457" s="73" t="inlineStr">
        <is>
          <t>18:02</t>
        </is>
      </c>
      <c r="S457" s="73" t="inlineStr">
        <is>
          <t>05:41</t>
        </is>
      </c>
      <c r="T457" s="73" t="inlineStr">
        <is>
          <t>18:03</t>
        </is>
      </c>
      <c r="U457" s="73" t="inlineStr">
        <is>
          <t>05:54</t>
        </is>
      </c>
      <c r="V457" s="73" t="inlineStr">
        <is>
          <t>18:04</t>
        </is>
      </c>
      <c r="W457" s="73" t="inlineStr">
        <is>
          <t>05:48</t>
        </is>
      </c>
      <c r="X457" s="73" t="inlineStr">
        <is>
          <t>18:02</t>
        </is>
      </c>
      <c r="Y457" s="73" t="inlineStr">
        <is>
          <t>05:45</t>
        </is>
      </c>
      <c r="Z457" s="73" t="inlineStr">
        <is>
          <t>17:18</t>
        </is>
      </c>
      <c r="AA457" s="73" t="inlineStr">
        <is>
          <t>05:41</t>
        </is>
      </c>
      <c r="AB457" s="73" t="inlineStr">
        <is>
          <t>18:03</t>
        </is>
      </c>
      <c r="AC457" s="73" t="inlineStr"/>
      <c r="AD457" s="73" t="inlineStr"/>
      <c r="AE457" s="73" t="inlineStr">
        <is>
          <t>07:53</t>
        </is>
      </c>
      <c r="AF457" s="73" t="inlineStr">
        <is>
          <t>18:03</t>
        </is>
      </c>
      <c r="AG457" s="73" t="inlineStr">
        <is>
          <t>05:45</t>
        </is>
      </c>
      <c r="AH457" s="73" t="inlineStr">
        <is>
          <t>18:03</t>
        </is>
      </c>
      <c r="AI457" s="73" t="inlineStr">
        <is>
          <t>05:44</t>
        </is>
      </c>
      <c r="AJ457" s="73" t="inlineStr">
        <is>
          <t>18:03</t>
        </is>
      </c>
      <c r="AK457" s="73" t="inlineStr">
        <is>
          <t>05:53</t>
        </is>
      </c>
      <c r="AL457" s="73" t="inlineStr">
        <is>
          <t>18:03</t>
        </is>
      </c>
      <c r="AM457" s="73" t="inlineStr">
        <is>
          <t>05:52</t>
        </is>
      </c>
      <c r="AN457" s="73" t="inlineStr">
        <is>
          <t>18:04</t>
        </is>
      </c>
      <c r="AO457" s="73" t="inlineStr">
        <is>
          <t>05:53</t>
        </is>
      </c>
      <c r="AP457" s="73" t="inlineStr">
        <is>
          <t>18:03</t>
        </is>
      </c>
      <c r="AQ457" s="73" t="inlineStr"/>
      <c r="AR457" s="73" t="inlineStr"/>
      <c r="AS457" s="73" t="inlineStr"/>
      <c r="AT457" s="73" t="inlineStr"/>
      <c r="AU457" s="73" t="inlineStr">
        <is>
          <t>05:44</t>
        </is>
      </c>
      <c r="AV457" s="73" t="inlineStr">
        <is>
          <t>18:09</t>
        </is>
      </c>
      <c r="AW457" s="73" t="inlineStr">
        <is>
          <t>05:52</t>
        </is>
      </c>
      <c r="AX457" s="73" t="inlineStr">
        <is>
          <t>18:03</t>
        </is>
      </c>
      <c r="AY457" s="73" t="inlineStr">
        <is>
          <t>05:41</t>
        </is>
      </c>
      <c r="AZ457" s="73" t="inlineStr">
        <is>
          <t>18:02</t>
        </is>
      </c>
      <c r="BA457" s="73" t="inlineStr">
        <is>
          <t>05:46</t>
        </is>
      </c>
      <c r="BB457" s="73" t="inlineStr">
        <is>
          <t>18:05</t>
        </is>
      </c>
      <c r="BC457" s="73" t="inlineStr">
        <is>
          <t>05:47</t>
        </is>
      </c>
      <c r="BD457" s="73" t="inlineStr">
        <is>
          <t>18:02</t>
        </is>
      </c>
      <c r="BE457" s="73" t="inlineStr">
        <is>
          <t>05:45</t>
        </is>
      </c>
      <c r="BF457" s="73" t="inlineStr">
        <is>
          <t>17:03</t>
        </is>
      </c>
      <c r="BG457" s="73" t="inlineStr">
        <is>
          <t>05:42</t>
        </is>
      </c>
      <c r="BH457" s="73" t="inlineStr">
        <is>
          <t>18:02</t>
        </is>
      </c>
      <c r="BI457" s="73" t="inlineStr">
        <is>
          <t>05:44</t>
        </is>
      </c>
      <c r="BJ457" s="73" t="inlineStr">
        <is>
          <t>18:03</t>
        </is>
      </c>
      <c r="BK457" s="73" t="inlineStr">
        <is>
          <t>05:41</t>
        </is>
      </c>
      <c r="BL457" s="73" t="inlineStr">
        <is>
          <t>18:03</t>
        </is>
      </c>
      <c r="BM457" s="73" t="inlineStr">
        <is>
          <t>05:42</t>
        </is>
      </c>
      <c r="BN457" s="73" t="inlineStr">
        <is>
          <t>18:05</t>
        </is>
      </c>
      <c r="BO457" s="73" t="n"/>
      <c r="BP457" s="96" t="n"/>
      <c r="BQ457" s="174" t="n"/>
      <c r="BR457" s="174" t="n"/>
      <c r="BS457" s="174" t="n"/>
      <c r="BT457" s="174" t="n"/>
      <c r="BU457" s="174" t="n"/>
      <c r="BV457" s="174" t="n"/>
      <c r="BW457" s="174" t="n"/>
      <c r="BX457" s="174" t="n"/>
      <c r="BY457" s="174" t="n"/>
      <c r="BZ457" s="175" t="n"/>
      <c r="CA457" s="176" t="n"/>
      <c r="CB457" s="177" t="n"/>
      <c r="CC457" s="118" t="n"/>
      <c r="CD457" s="178" t="n"/>
      <c r="CE457" s="120" t="n"/>
      <c r="CF457" s="178" t="n"/>
      <c r="CG457" s="179" t="n"/>
      <c r="CH457" s="178" t="n"/>
      <c r="CI457" s="180" t="n"/>
      <c r="CJ457" s="181" t="n"/>
      <c r="CK457" s="182" t="n"/>
    </row>
    <row r="458">
      <c r="A458" s="88" t="inlineStr">
        <is>
          <t>A2316</t>
        </is>
      </c>
      <c r="B458" s="70" t="inlineStr">
        <is>
          <t>Trần Đức Lộc</t>
        </is>
      </c>
      <c r="C458" s="77" t="inlineStr">
        <is>
          <t>X2 Line 2-1</t>
        </is>
      </c>
      <c r="D458" s="84" t="inlineStr">
        <is>
          <t>Trực tiếp</t>
        </is>
      </c>
      <c r="E458" s="69" t="inlineStr">
        <is>
          <t>2022-04-18</t>
        </is>
      </c>
      <c r="F458" s="69" t="inlineStr"/>
      <c r="G458" s="73" t="inlineStr">
        <is>
          <t>17:56</t>
        </is>
      </c>
      <c r="H458" s="73" t="inlineStr">
        <is>
          <t>06:04</t>
        </is>
      </c>
      <c r="I458" s="75" t="inlineStr">
        <is>
          <t>17:59</t>
        </is>
      </c>
      <c r="J458" s="75" t="inlineStr">
        <is>
          <t>06:02</t>
        </is>
      </c>
      <c r="K458" s="73" t="inlineStr">
        <is>
          <t>17:59</t>
        </is>
      </c>
      <c r="L458" s="73" t="inlineStr">
        <is>
          <t>06:04</t>
        </is>
      </c>
      <c r="M458" s="73" t="inlineStr">
        <is>
          <t>17:41</t>
        </is>
      </c>
      <c r="N458" s="73" t="inlineStr">
        <is>
          <t>06:01</t>
        </is>
      </c>
      <c r="O458" s="75" t="inlineStr"/>
      <c r="P458" s="75" t="inlineStr"/>
      <c r="Q458" s="73" t="inlineStr">
        <is>
          <t>05:54</t>
        </is>
      </c>
      <c r="R458" s="73" t="inlineStr">
        <is>
          <t>18:02</t>
        </is>
      </c>
      <c r="S458" s="73" t="inlineStr">
        <is>
          <t>05:55</t>
        </is>
      </c>
      <c r="T458" s="73" t="inlineStr">
        <is>
          <t>18:03</t>
        </is>
      </c>
      <c r="U458" s="73" t="inlineStr">
        <is>
          <t>05:56</t>
        </is>
      </c>
      <c r="V458" s="73" t="inlineStr">
        <is>
          <t>18:04</t>
        </is>
      </c>
      <c r="W458" s="73" t="inlineStr">
        <is>
          <t>05:47</t>
        </is>
      </c>
      <c r="X458" s="73" t="inlineStr">
        <is>
          <t>17:47</t>
        </is>
      </c>
      <c r="Y458" s="73" t="inlineStr">
        <is>
          <t>06:00</t>
        </is>
      </c>
      <c r="Z458" s="73" t="inlineStr">
        <is>
          <t>18:03</t>
        </is>
      </c>
      <c r="AA458" s="73" t="inlineStr">
        <is>
          <t>05:59</t>
        </is>
      </c>
      <c r="AB458" s="73" t="inlineStr">
        <is>
          <t>18:03</t>
        </is>
      </c>
      <c r="AC458" s="73" t="inlineStr"/>
      <c r="AD458" s="73" t="inlineStr"/>
      <c r="AE458" s="73" t="inlineStr">
        <is>
          <t>17:50</t>
        </is>
      </c>
      <c r="AF458" s="73" t="inlineStr">
        <is>
          <t>06:02</t>
        </is>
      </c>
      <c r="AG458" s="73" t="inlineStr">
        <is>
          <t>17:52</t>
        </is>
      </c>
      <c r="AH458" s="73" t="inlineStr">
        <is>
          <t>06:03</t>
        </is>
      </c>
      <c r="AI458" s="73" t="inlineStr"/>
      <c r="AJ458" s="73" t="inlineStr"/>
      <c r="AK458" s="73" t="inlineStr">
        <is>
          <t>17:54</t>
        </is>
      </c>
      <c r="AL458" s="73" t="inlineStr">
        <is>
          <t>06:01</t>
        </is>
      </c>
      <c r="AM458" s="73" t="inlineStr">
        <is>
          <t>17:25</t>
        </is>
      </c>
      <c r="AN458" s="73" t="inlineStr">
        <is>
          <t>06:02</t>
        </is>
      </c>
      <c r="AO458" s="73" t="inlineStr"/>
      <c r="AP458" s="73" t="inlineStr"/>
      <c r="AQ458" s="73" t="inlineStr"/>
      <c r="AR458" s="73" t="inlineStr"/>
      <c r="AS458" s="73" t="inlineStr"/>
      <c r="AT458" s="73" t="inlineStr"/>
      <c r="AU458" s="73" t="inlineStr">
        <is>
          <t>05:46</t>
        </is>
      </c>
      <c r="AV458" s="73" t="inlineStr">
        <is>
          <t>18:03</t>
        </is>
      </c>
      <c r="AW458" s="73" t="inlineStr">
        <is>
          <t>05:45</t>
        </is>
      </c>
      <c r="AX458" s="73" t="inlineStr">
        <is>
          <t>18:03</t>
        </is>
      </c>
      <c r="AY458" s="73" t="inlineStr">
        <is>
          <t>05:48</t>
        </is>
      </c>
      <c r="AZ458" s="73" t="inlineStr">
        <is>
          <t>18:03</t>
        </is>
      </c>
      <c r="BA458" s="73" t="inlineStr">
        <is>
          <t>05:45</t>
        </is>
      </c>
      <c r="BB458" s="73" t="inlineStr">
        <is>
          <t>18:03</t>
        </is>
      </c>
      <c r="BC458" s="73" t="inlineStr">
        <is>
          <t>05:46</t>
        </is>
      </c>
      <c r="BD458" s="73" t="inlineStr">
        <is>
          <t>18:02</t>
        </is>
      </c>
      <c r="BE458" s="73" t="inlineStr"/>
      <c r="BF458" s="73" t="inlineStr"/>
      <c r="BG458" s="73" t="inlineStr">
        <is>
          <t>06:08</t>
        </is>
      </c>
      <c r="BH458" s="73" t="inlineStr">
        <is>
          <t>18:01</t>
        </is>
      </c>
      <c r="BI458" s="73" t="inlineStr">
        <is>
          <t>05:30</t>
        </is>
      </c>
      <c r="BJ458" s="73" t="inlineStr">
        <is>
          <t>18:03</t>
        </is>
      </c>
      <c r="BK458" s="73" t="inlineStr">
        <is>
          <t>05:54</t>
        </is>
      </c>
      <c r="BL458" s="73" t="inlineStr">
        <is>
          <t>18:02</t>
        </is>
      </c>
      <c r="BM458" s="73" t="inlineStr">
        <is>
          <t>06:01</t>
        </is>
      </c>
      <c r="BN458" s="73" t="inlineStr">
        <is>
          <t>18:05</t>
        </is>
      </c>
      <c r="BO458" s="73" t="n"/>
      <c r="BP458" s="96" t="n"/>
      <c r="BQ458" s="174" t="n"/>
      <c r="BR458" s="174" t="n"/>
      <c r="BS458" s="174" t="n"/>
      <c r="BT458" s="174" t="n"/>
      <c r="BU458" s="174" t="n"/>
      <c r="BV458" s="174" t="n"/>
      <c r="BW458" s="174" t="n"/>
      <c r="BX458" s="174" t="n"/>
      <c r="BY458" s="174" t="n"/>
      <c r="BZ458" s="175" t="n"/>
      <c r="CA458" s="176" t="n"/>
      <c r="CB458" s="177" t="n"/>
      <c r="CC458" s="118" t="n"/>
      <c r="CD458" s="178" t="n"/>
      <c r="CE458" s="120" t="n"/>
      <c r="CF458" s="178" t="n"/>
      <c r="CG458" s="179" t="n"/>
      <c r="CH458" s="178" t="n"/>
      <c r="CI458" s="180" t="n"/>
      <c r="CJ458" s="181" t="n"/>
      <c r="CK458" s="182" t="n"/>
    </row>
    <row r="459">
      <c r="A459" s="88" t="inlineStr">
        <is>
          <t>A2317</t>
        </is>
      </c>
      <c r="B459" s="70" t="inlineStr">
        <is>
          <t>Trần Thanh Vỹ</t>
        </is>
      </c>
      <c r="C459" s="77" t="inlineStr">
        <is>
          <t>Khuôn Lập trình-gia công</t>
        </is>
      </c>
      <c r="D459" s="84" t="inlineStr">
        <is>
          <t>Trực tiếp</t>
        </is>
      </c>
      <c r="E459" s="69" t="inlineStr">
        <is>
          <t>2022-04-13</t>
        </is>
      </c>
      <c r="F459" s="69" t="inlineStr"/>
      <c r="G459" s="73" t="inlineStr">
        <is>
          <t>05:52</t>
        </is>
      </c>
      <c r="H459" s="73" t="inlineStr">
        <is>
          <t>18:17</t>
        </is>
      </c>
      <c r="I459" s="75" t="inlineStr">
        <is>
          <t>05:55</t>
        </is>
      </c>
      <c r="J459" s="75" t="inlineStr">
        <is>
          <t>18:20</t>
        </is>
      </c>
      <c r="K459" s="73" t="inlineStr">
        <is>
          <t>05:55</t>
        </is>
      </c>
      <c r="L459" s="73" t="inlineStr">
        <is>
          <t>18:09</t>
        </is>
      </c>
      <c r="M459" s="73" t="inlineStr">
        <is>
          <t>05:51</t>
        </is>
      </c>
      <c r="N459" s="73" t="inlineStr">
        <is>
          <t>18:08</t>
        </is>
      </c>
      <c r="O459" s="75" t="inlineStr">
        <is>
          <t>05:54</t>
        </is>
      </c>
      <c r="P459" s="75" t="inlineStr">
        <is>
          <t>18:11</t>
        </is>
      </c>
      <c r="Q459" s="73" t="inlineStr">
        <is>
          <t>17:53</t>
        </is>
      </c>
      <c r="R459" s="73" t="inlineStr">
        <is>
          <t>06:11</t>
        </is>
      </c>
      <c r="S459" s="73" t="inlineStr">
        <is>
          <t>17:50</t>
        </is>
      </c>
      <c r="T459" s="73" t="inlineStr">
        <is>
          <t>06:09</t>
        </is>
      </c>
      <c r="U459" s="73" t="inlineStr">
        <is>
          <t>17:47</t>
        </is>
      </c>
      <c r="V459" s="73" t="inlineStr">
        <is>
          <t>06:20</t>
        </is>
      </c>
      <c r="W459" s="73" t="inlineStr">
        <is>
          <t>17:49</t>
        </is>
      </c>
      <c r="X459" s="73" t="inlineStr">
        <is>
          <t>06:20</t>
        </is>
      </c>
      <c r="Y459" s="73" t="inlineStr">
        <is>
          <t>17:50</t>
        </is>
      </c>
      <c r="Z459" s="73" t="inlineStr">
        <is>
          <t>06:09</t>
        </is>
      </c>
      <c r="AA459" s="73" t="inlineStr">
        <is>
          <t>17:53</t>
        </is>
      </c>
      <c r="AB459" s="73" t="inlineStr">
        <is>
          <t>06:18</t>
        </is>
      </c>
      <c r="AC459" s="73" t="inlineStr">
        <is>
          <t>17:51</t>
        </is>
      </c>
      <c r="AD459" s="73" t="inlineStr">
        <is>
          <t>09:06</t>
        </is>
      </c>
      <c r="AE459" s="73" t="inlineStr">
        <is>
          <t>17:51</t>
        </is>
      </c>
      <c r="AF459" s="73" t="inlineStr">
        <is>
          <t>06:12</t>
        </is>
      </c>
      <c r="AG459" s="73" t="inlineStr">
        <is>
          <t>17:45</t>
        </is>
      </c>
      <c r="AH459" s="73" t="inlineStr">
        <is>
          <t>06:16</t>
        </is>
      </c>
      <c r="AI459" s="73" t="inlineStr">
        <is>
          <t>17:51</t>
        </is>
      </c>
      <c r="AJ459" s="73" t="inlineStr">
        <is>
          <t>06:15</t>
        </is>
      </c>
      <c r="AK459" s="73" t="inlineStr">
        <is>
          <t>17:48</t>
        </is>
      </c>
      <c r="AL459" s="73" t="inlineStr">
        <is>
          <t>06:16</t>
        </is>
      </c>
      <c r="AM459" s="73" t="inlineStr">
        <is>
          <t>17:51</t>
        </is>
      </c>
      <c r="AN459" s="73" t="inlineStr">
        <is>
          <t>06:10</t>
        </is>
      </c>
      <c r="AO459" s="73" t="inlineStr">
        <is>
          <t>17:48</t>
        </is>
      </c>
      <c r="AP459" s="73" t="inlineStr">
        <is>
          <t>06:03</t>
        </is>
      </c>
      <c r="AQ459" s="73" t="inlineStr"/>
      <c r="AR459" s="73" t="inlineStr"/>
      <c r="AS459" s="73" t="inlineStr"/>
      <c r="AT459" s="73" t="inlineStr"/>
      <c r="AU459" s="73" t="inlineStr">
        <is>
          <t>05:55</t>
        </is>
      </c>
      <c r="AV459" s="73" t="inlineStr">
        <is>
          <t>18:20</t>
        </is>
      </c>
      <c r="AW459" s="73" t="inlineStr">
        <is>
          <t>05:52</t>
        </is>
      </c>
      <c r="AX459" s="73" t="inlineStr">
        <is>
          <t>18:06</t>
        </is>
      </c>
      <c r="AY459" s="73" t="inlineStr">
        <is>
          <t>05:50</t>
        </is>
      </c>
      <c r="AZ459" s="73" t="inlineStr">
        <is>
          <t>18:28</t>
        </is>
      </c>
      <c r="BA459" s="73" t="inlineStr">
        <is>
          <t>06:24</t>
        </is>
      </c>
      <c r="BB459" s="73" t="inlineStr">
        <is>
          <t>18:10</t>
        </is>
      </c>
      <c r="BC459" s="73" t="inlineStr">
        <is>
          <t>05:57</t>
        </is>
      </c>
      <c r="BD459" s="73" t="inlineStr">
        <is>
          <t>18:08</t>
        </is>
      </c>
      <c r="BE459" s="73" t="inlineStr">
        <is>
          <t>05:55</t>
        </is>
      </c>
      <c r="BF459" s="73" t="inlineStr">
        <is>
          <t>18:06</t>
        </is>
      </c>
      <c r="BG459" s="73" t="inlineStr">
        <is>
          <t>05:59</t>
        </is>
      </c>
      <c r="BH459" s="73" t="inlineStr">
        <is>
          <t>18:06</t>
        </is>
      </c>
      <c r="BI459" s="73" t="inlineStr">
        <is>
          <t>05:55</t>
        </is>
      </c>
      <c r="BJ459" s="73" t="inlineStr">
        <is>
          <t>18:09</t>
        </is>
      </c>
      <c r="BK459" s="73" t="inlineStr">
        <is>
          <t>05:55</t>
        </is>
      </c>
      <c r="BL459" s="73" t="inlineStr">
        <is>
          <t>18:06</t>
        </is>
      </c>
      <c r="BM459" s="73" t="inlineStr">
        <is>
          <t>05:52</t>
        </is>
      </c>
      <c r="BN459" s="73" t="inlineStr">
        <is>
          <t>18:07</t>
        </is>
      </c>
      <c r="BO459" s="73" t="n"/>
      <c r="BP459" s="96" t="n"/>
      <c r="BQ459" s="174" t="n"/>
      <c r="BR459" s="174" t="n"/>
      <c r="BS459" s="174" t="n"/>
      <c r="BT459" s="174" t="n"/>
      <c r="BU459" s="174" t="n"/>
      <c r="BV459" s="174" t="n"/>
      <c r="BW459" s="174" t="n"/>
      <c r="BX459" s="174" t="n"/>
      <c r="BY459" s="174" t="n"/>
      <c r="BZ459" s="175" t="n"/>
      <c r="CA459" s="176" t="n"/>
      <c r="CB459" s="177" t="n"/>
      <c r="CC459" s="118" t="n"/>
      <c r="CD459" s="178" t="n"/>
      <c r="CE459" s="120" t="n"/>
      <c r="CF459" s="178" t="n"/>
      <c r="CG459" s="179" t="n"/>
      <c r="CH459" s="178" t="n"/>
      <c r="CI459" s="180" t="n"/>
      <c r="CJ459" s="181" t="n"/>
      <c r="CK459" s="182" t="n"/>
    </row>
    <row r="460">
      <c r="A460" s="88" t="inlineStr">
        <is>
          <t>A2318</t>
        </is>
      </c>
      <c r="B460" s="70" t="inlineStr">
        <is>
          <t>Lê Quang Trung</t>
        </is>
      </c>
      <c r="C460" s="77" t="inlineStr">
        <is>
          <t>QA/QC Hành Chính</t>
        </is>
      </c>
      <c r="D460" s="84" t="inlineStr">
        <is>
          <t>Gián tiếp</t>
        </is>
      </c>
      <c r="E460" s="69" t="inlineStr">
        <is>
          <t>2022-04-18</t>
        </is>
      </c>
      <c r="F460" s="69" t="inlineStr"/>
      <c r="G460" s="73" t="inlineStr">
        <is>
          <t>07:48</t>
        </is>
      </c>
      <c r="H460" s="73" t="inlineStr">
        <is>
          <t>16:33</t>
        </is>
      </c>
      <c r="I460" s="75" t="inlineStr">
        <is>
          <t>07:51</t>
        </is>
      </c>
      <c r="J460" s="75" t="inlineStr">
        <is>
          <t>16:35</t>
        </is>
      </c>
      <c r="K460" s="73" t="inlineStr">
        <is>
          <t>07:50</t>
        </is>
      </c>
      <c r="L460" s="73" t="inlineStr">
        <is>
          <t>16:34</t>
        </is>
      </c>
      <c r="M460" s="73" t="inlineStr">
        <is>
          <t>07:38</t>
        </is>
      </c>
      <c r="N460" s="73" t="inlineStr">
        <is>
          <t>16:31</t>
        </is>
      </c>
      <c r="O460" s="75" t="inlineStr"/>
      <c r="P460" s="75" t="inlineStr"/>
      <c r="Q460" s="73" t="inlineStr">
        <is>
          <t>07:49</t>
        </is>
      </c>
      <c r="R460" s="73" t="inlineStr">
        <is>
          <t>16:34</t>
        </is>
      </c>
      <c r="S460" s="73" t="inlineStr">
        <is>
          <t>07:52</t>
        </is>
      </c>
      <c r="T460" s="73" t="inlineStr">
        <is>
          <t>16:35</t>
        </is>
      </c>
      <c r="U460" s="73" t="inlineStr">
        <is>
          <t>07:58</t>
        </is>
      </c>
      <c r="V460" s="73" t="inlineStr">
        <is>
          <t>16:37</t>
        </is>
      </c>
      <c r="W460" s="73" t="inlineStr">
        <is>
          <t>07:48</t>
        </is>
      </c>
      <c r="X460" s="73" t="inlineStr">
        <is>
          <t>16:39</t>
        </is>
      </c>
      <c r="Y460" s="73" t="inlineStr">
        <is>
          <t>07:47</t>
        </is>
      </c>
      <c r="Z460" s="73" t="inlineStr">
        <is>
          <t>16:38</t>
        </is>
      </c>
      <c r="AA460" s="73" t="inlineStr">
        <is>
          <t>07:38</t>
        </is>
      </c>
      <c r="AB460" s="73" t="inlineStr">
        <is>
          <t>16:33</t>
        </is>
      </c>
      <c r="AC460" s="73" t="inlineStr"/>
      <c r="AD460" s="73" t="inlineStr"/>
      <c r="AE460" s="73" t="inlineStr">
        <is>
          <t>07:45</t>
        </is>
      </c>
      <c r="AF460" s="73" t="inlineStr">
        <is>
          <t>16:38</t>
        </is>
      </c>
      <c r="AG460" s="73" t="inlineStr"/>
      <c r="AH460" s="73" t="inlineStr"/>
      <c r="AI460" s="73" t="inlineStr">
        <is>
          <t>07:45</t>
        </is>
      </c>
      <c r="AJ460" s="73" t="inlineStr">
        <is>
          <t>16:35</t>
        </is>
      </c>
      <c r="AK460" s="73" t="inlineStr">
        <is>
          <t>07:49</t>
        </is>
      </c>
      <c r="AL460" s="73" t="inlineStr">
        <is>
          <t>16:37</t>
        </is>
      </c>
      <c r="AM460" s="73" t="inlineStr">
        <is>
          <t>07:45</t>
        </is>
      </c>
      <c r="AN460" s="73" t="inlineStr">
        <is>
          <t>16:38</t>
        </is>
      </c>
      <c r="AO460" s="73" t="inlineStr">
        <is>
          <t>07:43</t>
        </is>
      </c>
      <c r="AP460" s="73" t="inlineStr">
        <is>
          <t>16:34</t>
        </is>
      </c>
      <c r="AQ460" s="73" t="inlineStr"/>
      <c r="AR460" s="73" t="inlineStr"/>
      <c r="AS460" s="73" t="inlineStr"/>
      <c r="AT460" s="73" t="inlineStr"/>
      <c r="AU460" s="73" t="inlineStr"/>
      <c r="AV460" s="73" t="inlineStr"/>
      <c r="AW460" s="73" t="inlineStr">
        <is>
          <t>07:51</t>
        </is>
      </c>
      <c r="AX460" s="73" t="inlineStr">
        <is>
          <t>16:35</t>
        </is>
      </c>
      <c r="AY460" s="73" t="inlineStr">
        <is>
          <t>07:47</t>
        </is>
      </c>
      <c r="AZ460" s="73" t="inlineStr">
        <is>
          <t>16:34</t>
        </is>
      </c>
      <c r="BA460" s="73" t="inlineStr">
        <is>
          <t>07:49</t>
        </is>
      </c>
      <c r="BB460" s="73" t="inlineStr">
        <is>
          <t>16:36</t>
        </is>
      </c>
      <c r="BC460" s="73" t="inlineStr"/>
      <c r="BD460" s="73" t="inlineStr"/>
      <c r="BE460" s="73" t="inlineStr"/>
      <c r="BF460" s="73" t="inlineStr"/>
      <c r="BG460" s="73" t="inlineStr">
        <is>
          <t>07:48</t>
        </is>
      </c>
      <c r="BH460" s="73" t="inlineStr">
        <is>
          <t>16:37</t>
        </is>
      </c>
      <c r="BI460" s="73" t="inlineStr">
        <is>
          <t>07:53</t>
        </is>
      </c>
      <c r="BJ460" s="73" t="inlineStr">
        <is>
          <t>16:35</t>
        </is>
      </c>
      <c r="BK460" s="73" t="inlineStr">
        <is>
          <t>07:43</t>
        </is>
      </c>
      <c r="BL460" s="73" t="inlineStr">
        <is>
          <t>16:34</t>
        </is>
      </c>
      <c r="BM460" s="73" t="inlineStr">
        <is>
          <t>07:43</t>
        </is>
      </c>
      <c r="BN460" s="73" t="inlineStr">
        <is>
          <t>16:37</t>
        </is>
      </c>
      <c r="BO460" s="73" t="n"/>
      <c r="BP460" s="96" t="n"/>
      <c r="BQ460" s="174" t="n"/>
      <c r="BR460" s="174" t="n"/>
      <c r="BS460" s="174" t="n"/>
      <c r="BT460" s="174" t="n"/>
      <c r="BU460" s="174" t="n"/>
      <c r="BV460" s="174" t="n"/>
      <c r="BW460" s="174" t="n"/>
      <c r="BX460" s="174" t="n"/>
      <c r="BY460" s="174" t="n"/>
      <c r="BZ460" s="175" t="n"/>
      <c r="CA460" s="176" t="n"/>
      <c r="CB460" s="177" t="n"/>
      <c r="CC460" s="118" t="n"/>
      <c r="CD460" s="178" t="n"/>
      <c r="CE460" s="120" t="n"/>
      <c r="CF460" s="178" t="n"/>
      <c r="CG460" s="179" t="n"/>
      <c r="CH460" s="178" t="n"/>
      <c r="CI460" s="180" t="n"/>
      <c r="CJ460" s="181" t="n"/>
      <c r="CK460" s="182" t="n"/>
    </row>
    <row r="461">
      <c r="A461" s="88" t="inlineStr">
        <is>
          <t>A232</t>
        </is>
      </c>
      <c r="B461" s="70" t="inlineStr">
        <is>
          <t>Lê Thanh Sang</t>
        </is>
      </c>
      <c r="C461" s="77" t="inlineStr">
        <is>
          <t>Ehs</t>
        </is>
      </c>
      <c r="D461" s="84" t="inlineStr">
        <is>
          <t>Trực tiếp</t>
        </is>
      </c>
      <c r="E461" s="69" t="inlineStr">
        <is>
          <t>2011-03-01</t>
        </is>
      </c>
      <c r="F461" s="69" t="inlineStr"/>
      <c r="G461" s="73" t="inlineStr">
        <is>
          <t>17:51</t>
        </is>
      </c>
      <c r="H461" s="73" t="inlineStr">
        <is>
          <t>06:12</t>
        </is>
      </c>
      <c r="I461" s="75" t="inlineStr">
        <is>
          <t>17:57</t>
        </is>
      </c>
      <c r="J461" s="75" t="inlineStr">
        <is>
          <t>06:06</t>
        </is>
      </c>
      <c r="K461" s="73" t="inlineStr">
        <is>
          <t>18:03</t>
        </is>
      </c>
      <c r="L461" s="73" t="inlineStr">
        <is>
          <t>06:10</t>
        </is>
      </c>
      <c r="M461" s="73" t="inlineStr">
        <is>
          <t>17:59</t>
        </is>
      </c>
      <c r="N461" s="73" t="inlineStr">
        <is>
          <t>06:04</t>
        </is>
      </c>
      <c r="O461" s="75" t="inlineStr">
        <is>
          <t>06:04</t>
        </is>
      </c>
      <c r="P461" s="75" t="inlineStr">
        <is>
          <t>18:00</t>
        </is>
      </c>
      <c r="Q461" s="73" t="inlineStr">
        <is>
          <t>05:52</t>
        </is>
      </c>
      <c r="R461" s="73" t="inlineStr">
        <is>
          <t>18:02</t>
        </is>
      </c>
      <c r="S461" s="73" t="inlineStr">
        <is>
          <t>05:54</t>
        </is>
      </c>
      <c r="T461" s="73" t="inlineStr">
        <is>
          <t>18:02</t>
        </is>
      </c>
      <c r="U461" s="73" t="inlineStr">
        <is>
          <t>05:55</t>
        </is>
      </c>
      <c r="V461" s="73" t="inlineStr">
        <is>
          <t>18:02</t>
        </is>
      </c>
      <c r="W461" s="73" t="inlineStr">
        <is>
          <t>05:52</t>
        </is>
      </c>
      <c r="X461" s="73" t="inlineStr">
        <is>
          <t>18:01</t>
        </is>
      </c>
      <c r="Y461" s="73" t="inlineStr">
        <is>
          <t>05:54</t>
        </is>
      </c>
      <c r="Z461" s="73" t="inlineStr">
        <is>
          <t>16:05</t>
        </is>
      </c>
      <c r="AA461" s="73" t="inlineStr">
        <is>
          <t>06:39</t>
        </is>
      </c>
      <c r="AB461" s="73" t="inlineStr">
        <is>
          <t>18:02</t>
        </is>
      </c>
      <c r="AC461" s="73" t="inlineStr">
        <is>
          <t>17:55</t>
        </is>
      </c>
      <c r="AD461" s="73" t="inlineStr">
        <is>
          <t>06:02</t>
        </is>
      </c>
      <c r="AE461" s="73" t="inlineStr">
        <is>
          <t>17:56</t>
        </is>
      </c>
      <c r="AF461" s="73" t="inlineStr">
        <is>
          <t>06:03</t>
        </is>
      </c>
      <c r="AG461" s="73" t="inlineStr">
        <is>
          <t>17:53</t>
        </is>
      </c>
      <c r="AH461" s="73" t="inlineStr">
        <is>
          <t>06:06</t>
        </is>
      </c>
      <c r="AI461" s="73" t="inlineStr">
        <is>
          <t>18:49</t>
        </is>
      </c>
      <c r="AJ461" s="73" t="inlineStr">
        <is>
          <t>06:16</t>
        </is>
      </c>
      <c r="AK461" s="73" t="inlineStr">
        <is>
          <t>17:57</t>
        </is>
      </c>
      <c r="AL461" s="73" t="inlineStr">
        <is>
          <t>06:01</t>
        </is>
      </c>
      <c r="AM461" s="73" t="inlineStr">
        <is>
          <t>17:56</t>
        </is>
      </c>
      <c r="AN461" s="73" t="inlineStr">
        <is>
          <t>06:02</t>
        </is>
      </c>
      <c r="AO461" s="73" t="inlineStr"/>
      <c r="AP461" s="73" t="inlineStr"/>
      <c r="AQ461" s="73" t="inlineStr"/>
      <c r="AR461" s="73" t="inlineStr"/>
      <c r="AS461" s="73" t="inlineStr"/>
      <c r="AT461" s="73" t="inlineStr"/>
      <c r="AU461" s="73" t="inlineStr">
        <is>
          <t>05:55</t>
        </is>
      </c>
      <c r="AV461" s="73" t="inlineStr">
        <is>
          <t>18:02</t>
        </is>
      </c>
      <c r="AW461" s="73" t="inlineStr">
        <is>
          <t>05:50</t>
        </is>
      </c>
      <c r="AX461" s="73" t="inlineStr">
        <is>
          <t>18:01</t>
        </is>
      </c>
      <c r="AY461" s="73" t="inlineStr">
        <is>
          <t>05:54</t>
        </is>
      </c>
      <c r="AZ461" s="73" t="inlineStr">
        <is>
          <t>15:55</t>
        </is>
      </c>
      <c r="BA461" s="73" t="inlineStr">
        <is>
          <t>18:00</t>
        </is>
      </c>
      <c r="BB461" s="73" t="inlineStr">
        <is>
          <t>06:02</t>
        </is>
      </c>
      <c r="BC461" s="73" t="inlineStr">
        <is>
          <t>06:02</t>
        </is>
      </c>
      <c r="BD461" s="73" t="inlineStr">
        <is>
          <t>18:02</t>
        </is>
      </c>
      <c r="BE461" s="73" t="inlineStr">
        <is>
          <t>18:52</t>
        </is>
      </c>
      <c r="BF461" s="73" t="inlineStr">
        <is>
          <t>06:01</t>
        </is>
      </c>
      <c r="BG461" s="73" t="inlineStr">
        <is>
          <t>17:55</t>
        </is>
      </c>
      <c r="BH461" s="73" t="inlineStr">
        <is>
          <t>06:02</t>
        </is>
      </c>
      <c r="BI461" s="73" t="inlineStr">
        <is>
          <t>17:55</t>
        </is>
      </c>
      <c r="BJ461" s="73" t="inlineStr">
        <is>
          <t>06:01</t>
        </is>
      </c>
      <c r="BK461" s="73" t="inlineStr">
        <is>
          <t>18:00</t>
        </is>
      </c>
      <c r="BL461" s="73" t="inlineStr">
        <is>
          <t>06:02</t>
        </is>
      </c>
      <c r="BM461" s="73" t="inlineStr">
        <is>
          <t>17:57</t>
        </is>
      </c>
      <c r="BN461" s="73" t="inlineStr">
        <is>
          <t>06:02</t>
        </is>
      </c>
      <c r="BO461" s="73" t="n"/>
      <c r="BP461" s="96" t="n"/>
      <c r="BQ461" s="174" t="n"/>
      <c r="BR461" s="174" t="n"/>
      <c r="BS461" s="174" t="n"/>
      <c r="BT461" s="174" t="n"/>
      <c r="BU461" s="174" t="n"/>
      <c r="BV461" s="174" t="n"/>
      <c r="BW461" s="174" t="n"/>
      <c r="BX461" s="174" t="n"/>
      <c r="BY461" s="174" t="n"/>
      <c r="BZ461" s="175" t="n"/>
      <c r="CA461" s="176" t="n"/>
      <c r="CB461" s="177" t="n"/>
      <c r="CC461" s="118" t="n"/>
      <c r="CD461" s="178" t="n"/>
      <c r="CE461" s="120" t="n"/>
      <c r="CF461" s="178" t="n"/>
      <c r="CG461" s="179" t="n"/>
      <c r="CH461" s="178" t="n"/>
      <c r="CI461" s="180" t="n"/>
      <c r="CJ461" s="181" t="n"/>
      <c r="CK461" s="182" t="n"/>
    </row>
    <row r="462">
      <c r="A462" s="88" t="inlineStr">
        <is>
          <t>A2320</t>
        </is>
      </c>
      <c r="B462" s="70" t="inlineStr">
        <is>
          <t>Phù Thị Sương</t>
        </is>
      </c>
      <c r="C462" s="77" t="inlineStr">
        <is>
          <t>Kế hoạch</t>
        </is>
      </c>
      <c r="D462" s="84" t="inlineStr">
        <is>
          <t>Gián tiếp</t>
        </is>
      </c>
      <c r="E462" s="69" t="inlineStr">
        <is>
          <t>2022-04-25</t>
        </is>
      </c>
      <c r="F462" s="69" t="inlineStr"/>
      <c r="G462" s="73" t="inlineStr">
        <is>
          <t>07:44</t>
        </is>
      </c>
      <c r="H462" s="73" t="inlineStr">
        <is>
          <t>16:37</t>
        </is>
      </c>
      <c r="I462" s="75" t="inlineStr">
        <is>
          <t>07:49</t>
        </is>
      </c>
      <c r="J462" s="75" t="inlineStr">
        <is>
          <t>16:36</t>
        </is>
      </c>
      <c r="K462" s="73" t="inlineStr">
        <is>
          <t>07:50</t>
        </is>
      </c>
      <c r="L462" s="73" t="inlineStr">
        <is>
          <t>16:36</t>
        </is>
      </c>
      <c r="M462" s="73" t="inlineStr"/>
      <c r="N462" s="73" t="inlineStr"/>
      <c r="O462" s="75" t="inlineStr"/>
      <c r="P462" s="75" t="inlineStr"/>
      <c r="Q462" s="73" t="inlineStr">
        <is>
          <t>07:51</t>
        </is>
      </c>
      <c r="R462" s="73" t="inlineStr">
        <is>
          <t>16:37</t>
        </is>
      </c>
      <c r="S462" s="73" t="inlineStr">
        <is>
          <t>07:54</t>
        </is>
      </c>
      <c r="T462" s="73" t="inlineStr">
        <is>
          <t>16:36</t>
        </is>
      </c>
      <c r="U462" s="73" t="inlineStr">
        <is>
          <t>07:47</t>
        </is>
      </c>
      <c r="V462" s="73" t="inlineStr">
        <is>
          <t>16:38</t>
        </is>
      </c>
      <c r="W462" s="73" t="inlineStr">
        <is>
          <t>07:40</t>
        </is>
      </c>
      <c r="X462" s="73" t="inlineStr">
        <is>
          <t>16:36</t>
        </is>
      </c>
      <c r="Y462" s="73" t="inlineStr">
        <is>
          <t>07:47</t>
        </is>
      </c>
      <c r="Z462" s="73" t="inlineStr">
        <is>
          <t>16:37</t>
        </is>
      </c>
      <c r="AA462" s="73" t="inlineStr">
        <is>
          <t>07:34</t>
        </is>
      </c>
      <c r="AB462" s="73" t="inlineStr">
        <is>
          <t>16:39</t>
        </is>
      </c>
      <c r="AC462" s="73" t="inlineStr"/>
      <c r="AD462" s="73" t="inlineStr"/>
      <c r="AE462" s="73" t="inlineStr">
        <is>
          <t>07:45</t>
        </is>
      </c>
      <c r="AF462" s="73" t="inlineStr">
        <is>
          <t>16:36</t>
        </is>
      </c>
      <c r="AG462" s="73" t="inlineStr">
        <is>
          <t>07:47</t>
        </is>
      </c>
      <c r="AH462" s="73" t="inlineStr">
        <is>
          <t>16:36</t>
        </is>
      </c>
      <c r="AI462" s="73" t="inlineStr">
        <is>
          <t>07:37</t>
        </is>
      </c>
      <c r="AJ462" s="73" t="inlineStr">
        <is>
          <t>16:37</t>
        </is>
      </c>
      <c r="AK462" s="73" t="inlineStr">
        <is>
          <t>07:43</t>
        </is>
      </c>
      <c r="AL462" s="73" t="inlineStr">
        <is>
          <t>16:53</t>
        </is>
      </c>
      <c r="AM462" s="73" t="inlineStr">
        <is>
          <t>07:41</t>
        </is>
      </c>
      <c r="AN462" s="73" t="inlineStr">
        <is>
          <t>16:33</t>
        </is>
      </c>
      <c r="AO462" s="73" t="inlineStr"/>
      <c r="AP462" s="73" t="inlineStr"/>
      <c r="AQ462" s="73" t="inlineStr"/>
      <c r="AR462" s="73" t="inlineStr"/>
      <c r="AS462" s="73" t="inlineStr"/>
      <c r="AT462" s="73" t="inlineStr"/>
      <c r="AU462" s="73" t="inlineStr">
        <is>
          <t>07:46</t>
        </is>
      </c>
      <c r="AV462" s="73" t="inlineStr">
        <is>
          <t>16:34</t>
        </is>
      </c>
      <c r="AW462" s="73" t="inlineStr">
        <is>
          <t>07:41</t>
        </is>
      </c>
      <c r="AX462" s="73" t="inlineStr">
        <is>
          <t>16:38</t>
        </is>
      </c>
      <c r="AY462" s="73" t="inlineStr">
        <is>
          <t>07:42</t>
        </is>
      </c>
      <c r="AZ462" s="73" t="inlineStr">
        <is>
          <t>16:36</t>
        </is>
      </c>
      <c r="BA462" s="73" t="inlineStr">
        <is>
          <t>07:44</t>
        </is>
      </c>
      <c r="BB462" s="73" t="inlineStr">
        <is>
          <t>16:37</t>
        </is>
      </c>
      <c r="BC462" s="73" t="inlineStr">
        <is>
          <t>07:38</t>
        </is>
      </c>
      <c r="BD462" s="73" t="inlineStr">
        <is>
          <t>16:33</t>
        </is>
      </c>
      <c r="BE462" s="73" t="inlineStr"/>
      <c r="BF462" s="73" t="inlineStr"/>
      <c r="BG462" s="73" t="inlineStr">
        <is>
          <t>07:43</t>
        </is>
      </c>
      <c r="BH462" s="73" t="inlineStr">
        <is>
          <t>16:35</t>
        </is>
      </c>
      <c r="BI462" s="73" t="inlineStr">
        <is>
          <t>07:43</t>
        </is>
      </c>
      <c r="BJ462" s="73" t="inlineStr">
        <is>
          <t>16:36</t>
        </is>
      </c>
      <c r="BK462" s="73" t="inlineStr">
        <is>
          <t>07:43</t>
        </is>
      </c>
      <c r="BL462" s="73" t="inlineStr">
        <is>
          <t>16:38</t>
        </is>
      </c>
      <c r="BM462" s="73" t="inlineStr">
        <is>
          <t>07:44</t>
        </is>
      </c>
      <c r="BN462" s="73" t="inlineStr">
        <is>
          <t>17:05</t>
        </is>
      </c>
      <c r="BO462" s="73" t="n"/>
      <c r="BP462" s="96" t="n"/>
      <c r="BQ462" s="174" t="n"/>
      <c r="BR462" s="174" t="n"/>
      <c r="BS462" s="174" t="n"/>
      <c r="BT462" s="174" t="n"/>
      <c r="BU462" s="174" t="n"/>
      <c r="BV462" s="174" t="n"/>
      <c r="BW462" s="174" t="n"/>
      <c r="BX462" s="174" t="n"/>
      <c r="BY462" s="174" t="n"/>
      <c r="BZ462" s="175" t="n"/>
      <c r="CA462" s="176" t="n"/>
      <c r="CB462" s="177" t="n"/>
      <c r="CC462" s="118" t="n"/>
      <c r="CD462" s="178" t="n"/>
      <c r="CE462" s="120" t="n"/>
      <c r="CF462" s="178" t="n"/>
      <c r="CG462" s="179" t="n"/>
      <c r="CH462" s="178" t="n"/>
      <c r="CI462" s="180" t="n"/>
      <c r="CJ462" s="181" t="n"/>
      <c r="CK462" s="182" t="n"/>
    </row>
    <row r="463">
      <c r="A463" s="88" t="inlineStr">
        <is>
          <t>A2321</t>
        </is>
      </c>
      <c r="B463" s="70" t="inlineStr">
        <is>
          <t>Phạm Thị Diệu Hiền</t>
        </is>
      </c>
      <c r="C463" s="77" t="inlineStr">
        <is>
          <t>QA/QC Hành Chính</t>
        </is>
      </c>
      <c r="D463" s="84" t="inlineStr">
        <is>
          <t>Gián tiếp</t>
        </is>
      </c>
      <c r="E463" s="69" t="inlineStr">
        <is>
          <t>2022-04-20</t>
        </is>
      </c>
      <c r="F463" s="69" t="inlineStr"/>
      <c r="G463" s="73" t="inlineStr">
        <is>
          <t>07:48</t>
        </is>
      </c>
      <c r="H463" s="73" t="inlineStr">
        <is>
          <t>16:35</t>
        </is>
      </c>
      <c r="I463" s="75" t="inlineStr">
        <is>
          <t>07:51</t>
        </is>
      </c>
      <c r="J463" s="75" t="inlineStr">
        <is>
          <t>16:35</t>
        </is>
      </c>
      <c r="K463" s="73" t="inlineStr">
        <is>
          <t>07:50</t>
        </is>
      </c>
      <c r="L463" s="73" t="inlineStr">
        <is>
          <t>16:36</t>
        </is>
      </c>
      <c r="M463" s="73" t="inlineStr">
        <is>
          <t>07:38</t>
        </is>
      </c>
      <c r="N463" s="73" t="inlineStr">
        <is>
          <t>16:37</t>
        </is>
      </c>
      <c r="O463" s="75" t="inlineStr"/>
      <c r="P463" s="75" t="inlineStr"/>
      <c r="Q463" s="73" t="inlineStr">
        <is>
          <t>07:48</t>
        </is>
      </c>
      <c r="R463" s="73" t="inlineStr">
        <is>
          <t>16:35</t>
        </is>
      </c>
      <c r="S463" s="73" t="inlineStr">
        <is>
          <t>07:53</t>
        </is>
      </c>
      <c r="T463" s="73" t="inlineStr">
        <is>
          <t>16:37</t>
        </is>
      </c>
      <c r="U463" s="73" t="inlineStr">
        <is>
          <t>07:57</t>
        </is>
      </c>
      <c r="V463" s="73" t="inlineStr">
        <is>
          <t>16:37</t>
        </is>
      </c>
      <c r="W463" s="73" t="inlineStr">
        <is>
          <t>07:47</t>
        </is>
      </c>
      <c r="X463" s="73" t="inlineStr">
        <is>
          <t>16:35</t>
        </is>
      </c>
      <c r="Y463" s="73" t="inlineStr">
        <is>
          <t>07:46</t>
        </is>
      </c>
      <c r="Z463" s="73" t="inlineStr">
        <is>
          <t>16:37</t>
        </is>
      </c>
      <c r="AA463" s="73" t="inlineStr">
        <is>
          <t>07:38</t>
        </is>
      </c>
      <c r="AB463" s="73" t="inlineStr">
        <is>
          <t>16:33</t>
        </is>
      </c>
      <c r="AC463" s="73" t="inlineStr"/>
      <c r="AD463" s="73" t="inlineStr"/>
      <c r="AE463" s="73" t="inlineStr">
        <is>
          <t>07:45</t>
        </is>
      </c>
      <c r="AF463" s="73" t="inlineStr">
        <is>
          <t>16:38</t>
        </is>
      </c>
      <c r="AG463" s="73" t="inlineStr">
        <is>
          <t>07:46</t>
        </is>
      </c>
      <c r="AH463" s="73" t="inlineStr">
        <is>
          <t>16:38</t>
        </is>
      </c>
      <c r="AI463" s="73" t="inlineStr">
        <is>
          <t>07:44</t>
        </is>
      </c>
      <c r="AJ463" s="73" t="inlineStr">
        <is>
          <t>16:36</t>
        </is>
      </c>
      <c r="AK463" s="73" t="inlineStr">
        <is>
          <t>07:48</t>
        </is>
      </c>
      <c r="AL463" s="73" t="inlineStr">
        <is>
          <t>16:36</t>
        </is>
      </c>
      <c r="AM463" s="73" t="inlineStr">
        <is>
          <t>07:54</t>
        </is>
      </c>
      <c r="AN463" s="73" t="inlineStr">
        <is>
          <t>16:36</t>
        </is>
      </c>
      <c r="AO463" s="73" t="inlineStr">
        <is>
          <t>07:43</t>
        </is>
      </c>
      <c r="AP463" s="73" t="inlineStr">
        <is>
          <t>16:35</t>
        </is>
      </c>
      <c r="AQ463" s="73" t="inlineStr"/>
      <c r="AR463" s="73" t="inlineStr"/>
      <c r="AS463" s="73" t="inlineStr"/>
      <c r="AT463" s="73" t="inlineStr"/>
      <c r="AU463" s="73" t="inlineStr">
        <is>
          <t>07:48</t>
        </is>
      </c>
      <c r="AV463" s="73" t="inlineStr">
        <is>
          <t>16:36</t>
        </is>
      </c>
      <c r="AW463" s="73" t="inlineStr">
        <is>
          <t>07:51</t>
        </is>
      </c>
      <c r="AX463" s="73" t="inlineStr">
        <is>
          <t>16:36</t>
        </is>
      </c>
      <c r="AY463" s="73" t="inlineStr">
        <is>
          <t>07:47</t>
        </is>
      </c>
      <c r="AZ463" s="73" t="inlineStr">
        <is>
          <t>16:38</t>
        </is>
      </c>
      <c r="BA463" s="73" t="inlineStr">
        <is>
          <t>07:48</t>
        </is>
      </c>
      <c r="BB463" s="73" t="inlineStr">
        <is>
          <t>16:34</t>
        </is>
      </c>
      <c r="BC463" s="73" t="inlineStr">
        <is>
          <t>07:38</t>
        </is>
      </c>
      <c r="BD463" s="73" t="inlineStr">
        <is>
          <t>16:40</t>
        </is>
      </c>
      <c r="BE463" s="73" t="inlineStr"/>
      <c r="BF463" s="73" t="inlineStr"/>
      <c r="BG463" s="73" t="inlineStr">
        <is>
          <t>07:47</t>
        </is>
      </c>
      <c r="BH463" s="73" t="inlineStr">
        <is>
          <t>16:37</t>
        </is>
      </c>
      <c r="BI463" s="73" t="inlineStr">
        <is>
          <t>07:52</t>
        </is>
      </c>
      <c r="BJ463" s="73" t="inlineStr">
        <is>
          <t>16:37</t>
        </is>
      </c>
      <c r="BK463" s="73" t="inlineStr">
        <is>
          <t>07:42</t>
        </is>
      </c>
      <c r="BL463" s="73" t="inlineStr">
        <is>
          <t>16:36</t>
        </is>
      </c>
      <c r="BM463" s="73" t="inlineStr">
        <is>
          <t>07:42</t>
        </is>
      </c>
      <c r="BN463" s="73" t="inlineStr">
        <is>
          <t>16:36</t>
        </is>
      </c>
      <c r="BO463" s="73" t="n"/>
      <c r="BP463" s="96" t="n"/>
      <c r="BQ463" s="174" t="n"/>
      <c r="BR463" s="174" t="n"/>
      <c r="BS463" s="174" t="n"/>
      <c r="BT463" s="174" t="n"/>
      <c r="BU463" s="174" t="n"/>
      <c r="BV463" s="174" t="n"/>
      <c r="BW463" s="174" t="n"/>
      <c r="BX463" s="174" t="n"/>
      <c r="BY463" s="174" t="n"/>
      <c r="BZ463" s="175" t="n"/>
      <c r="CA463" s="176" t="n"/>
      <c r="CB463" s="177" t="n"/>
      <c r="CC463" s="118" t="n"/>
      <c r="CD463" s="178" t="n"/>
      <c r="CE463" s="120" t="n"/>
      <c r="CF463" s="178" t="n"/>
      <c r="CG463" s="179" t="n"/>
      <c r="CH463" s="178" t="n"/>
      <c r="CI463" s="180" t="n"/>
      <c r="CJ463" s="181" t="n"/>
      <c r="CK463" s="182" t="n"/>
    </row>
    <row r="464">
      <c r="A464" s="88" t="inlineStr">
        <is>
          <t>A2322</t>
        </is>
      </c>
      <c r="B464" s="70" t="inlineStr">
        <is>
          <t>Nguyễn Thúy Quỳnh</t>
        </is>
      </c>
      <c r="C464" s="77" t="inlineStr">
        <is>
          <t>QA/QC X1 Ép</t>
        </is>
      </c>
      <c r="D464" s="84" t="inlineStr">
        <is>
          <t>Trực tiếp</t>
        </is>
      </c>
      <c r="E464" s="69" t="inlineStr">
        <is>
          <t>2022-04-07</t>
        </is>
      </c>
      <c r="F464" s="69" t="inlineStr"/>
      <c r="G464" s="73" t="inlineStr">
        <is>
          <t>05:52</t>
        </is>
      </c>
      <c r="H464" s="73" t="inlineStr">
        <is>
          <t>18:03</t>
        </is>
      </c>
      <c r="I464" s="75" t="inlineStr">
        <is>
          <t>05:55</t>
        </is>
      </c>
      <c r="J464" s="75" t="inlineStr">
        <is>
          <t>18:02</t>
        </is>
      </c>
      <c r="K464" s="73" t="inlineStr">
        <is>
          <t>06:00</t>
        </is>
      </c>
      <c r="L464" s="73" t="inlineStr">
        <is>
          <t>18:00</t>
        </is>
      </c>
      <c r="M464" s="73" t="inlineStr">
        <is>
          <t>05:58</t>
        </is>
      </c>
      <c r="N464" s="73" t="inlineStr">
        <is>
          <t>14:15</t>
        </is>
      </c>
      <c r="O464" s="75" t="inlineStr"/>
      <c r="P464" s="75" t="inlineStr"/>
      <c r="Q464" s="73" t="inlineStr"/>
      <c r="R464" s="73" t="inlineStr">
        <is>
          <t>06:02</t>
        </is>
      </c>
      <c r="S464" s="73" t="inlineStr">
        <is>
          <t>17:54</t>
        </is>
      </c>
      <c r="T464" s="73" t="inlineStr">
        <is>
          <t>06:01</t>
        </is>
      </c>
      <c r="U464" s="73" t="inlineStr">
        <is>
          <t>17:57</t>
        </is>
      </c>
      <c r="V464" s="73" t="inlineStr">
        <is>
          <t>06:02</t>
        </is>
      </c>
      <c r="W464" s="73" t="inlineStr"/>
      <c r="X464" s="73" t="inlineStr"/>
      <c r="Y464" s="73" t="inlineStr"/>
      <c r="Z464" s="73" t="inlineStr"/>
      <c r="AA464" s="73" t="inlineStr"/>
      <c r="AB464" s="73" t="inlineStr"/>
      <c r="AC464" s="73" t="inlineStr"/>
      <c r="AD464" s="73" t="inlineStr"/>
      <c r="AE464" s="73" t="inlineStr">
        <is>
          <t>05:56</t>
        </is>
      </c>
      <c r="AF464" s="73" t="inlineStr">
        <is>
          <t>18:00</t>
        </is>
      </c>
      <c r="AG464" s="73" t="inlineStr">
        <is>
          <t>05:50</t>
        </is>
      </c>
      <c r="AH464" s="73" t="inlineStr">
        <is>
          <t>18:02</t>
        </is>
      </c>
      <c r="AI464" s="73" t="inlineStr">
        <is>
          <t>06:20</t>
        </is>
      </c>
      <c r="AJ464" s="73" t="inlineStr">
        <is>
          <t>18:00</t>
        </is>
      </c>
      <c r="AK464" s="73" t="inlineStr">
        <is>
          <t>06:42</t>
        </is>
      </c>
      <c r="AL464" s="73" t="inlineStr">
        <is>
          <t>18:00</t>
        </is>
      </c>
      <c r="AM464" s="73" t="inlineStr">
        <is>
          <t>05:55</t>
        </is>
      </c>
      <c r="AN464" s="73" t="inlineStr">
        <is>
          <t>14:34</t>
        </is>
      </c>
      <c r="AO464" s="73" t="inlineStr">
        <is>
          <t>05:53</t>
        </is>
      </c>
      <c r="AP464" s="73" t="inlineStr">
        <is>
          <t>18:01</t>
        </is>
      </c>
      <c r="AQ464" s="73" t="inlineStr"/>
      <c r="AR464" s="73" t="inlineStr"/>
      <c r="AS464" s="73" t="inlineStr"/>
      <c r="AT464" s="73" t="inlineStr"/>
      <c r="AU464" s="73" t="inlineStr">
        <is>
          <t>17:51</t>
        </is>
      </c>
      <c r="AV464" s="73" t="inlineStr">
        <is>
          <t>06:00</t>
        </is>
      </c>
      <c r="AW464" s="73" t="inlineStr">
        <is>
          <t>17:48</t>
        </is>
      </c>
      <c r="AX464" s="73" t="inlineStr">
        <is>
          <t>06:00</t>
        </is>
      </c>
      <c r="AY464" s="73" t="inlineStr">
        <is>
          <t>17:51</t>
        </is>
      </c>
      <c r="AZ464" s="73" t="inlineStr">
        <is>
          <t>06:03</t>
        </is>
      </c>
      <c r="BA464" s="73" t="inlineStr">
        <is>
          <t>17:49</t>
        </is>
      </c>
      <c r="BB464" s="73" t="inlineStr">
        <is>
          <t>06:01</t>
        </is>
      </c>
      <c r="BC464" s="73" t="inlineStr">
        <is>
          <t>17:52</t>
        </is>
      </c>
      <c r="BD464" s="73" t="inlineStr">
        <is>
          <t>06:01</t>
        </is>
      </c>
      <c r="BE464" s="73" t="inlineStr"/>
      <c r="BF464" s="73" t="inlineStr"/>
      <c r="BG464" s="73" t="inlineStr">
        <is>
          <t>06:13</t>
        </is>
      </c>
      <c r="BH464" s="73" t="inlineStr">
        <is>
          <t>18:04</t>
        </is>
      </c>
      <c r="BI464" s="73" t="inlineStr">
        <is>
          <t>06:03</t>
        </is>
      </c>
      <c r="BJ464" s="73" t="inlineStr">
        <is>
          <t>18:02</t>
        </is>
      </c>
      <c r="BK464" s="73" t="inlineStr">
        <is>
          <t>07:09</t>
        </is>
      </c>
      <c r="BL464" s="73" t="inlineStr">
        <is>
          <t>18:01</t>
        </is>
      </c>
      <c r="BM464" s="73" t="inlineStr">
        <is>
          <t>06:02</t>
        </is>
      </c>
      <c r="BN464" s="73" t="inlineStr">
        <is>
          <t>18:02</t>
        </is>
      </c>
      <c r="BO464" s="73" t="n"/>
      <c r="BP464" s="96" t="n"/>
      <c r="BQ464" s="174" t="n"/>
      <c r="BR464" s="174" t="n"/>
      <c r="BS464" s="174" t="n"/>
      <c r="BT464" s="174" t="n"/>
      <c r="BU464" s="174" t="n"/>
      <c r="BV464" s="174" t="n"/>
      <c r="BW464" s="174" t="n"/>
      <c r="BX464" s="174" t="n"/>
      <c r="BY464" s="174" t="n"/>
      <c r="BZ464" s="175" t="n"/>
      <c r="CA464" s="176" t="n"/>
      <c r="CB464" s="177" t="n"/>
      <c r="CC464" s="118" t="n"/>
      <c r="CD464" s="178" t="n"/>
      <c r="CE464" s="120" t="n"/>
      <c r="CF464" s="178" t="n"/>
      <c r="CG464" s="179" t="n"/>
      <c r="CH464" s="178" t="n"/>
      <c r="CI464" s="180" t="n"/>
      <c r="CJ464" s="181" t="n"/>
      <c r="CK464" s="182" t="n"/>
    </row>
    <row r="465">
      <c r="A465" s="88" t="inlineStr">
        <is>
          <t>A2323</t>
        </is>
      </c>
      <c r="B465" s="70" t="inlineStr">
        <is>
          <t>Nguyễn Thị Bích Liên</t>
        </is>
      </c>
      <c r="C465" s="77" t="inlineStr">
        <is>
          <t>QA/QC X1 Ép</t>
        </is>
      </c>
      <c r="D465" s="84" t="inlineStr">
        <is>
          <t>Trực tiếp</t>
        </is>
      </c>
      <c r="E465" s="69" t="inlineStr">
        <is>
          <t>2022-04-07</t>
        </is>
      </c>
      <c r="F465" s="69" t="inlineStr"/>
      <c r="G465" s="73" t="inlineStr">
        <is>
          <t>17:51</t>
        </is>
      </c>
      <c r="H465" s="73" t="inlineStr">
        <is>
          <t>06:00</t>
        </is>
      </c>
      <c r="I465" s="75" t="inlineStr">
        <is>
          <t>17:48</t>
        </is>
      </c>
      <c r="J465" s="75" t="inlineStr">
        <is>
          <t>06:00</t>
        </is>
      </c>
      <c r="K465" s="73" t="inlineStr">
        <is>
          <t>17:42</t>
        </is>
      </c>
      <c r="L465" s="73" t="inlineStr">
        <is>
          <t>06:00</t>
        </is>
      </c>
      <c r="M465" s="73" t="inlineStr">
        <is>
          <t>17:47</t>
        </is>
      </c>
      <c r="N465" s="73" t="inlineStr">
        <is>
          <t>06:00</t>
        </is>
      </c>
      <c r="O465" s="75" t="inlineStr"/>
      <c r="P465" s="75" t="inlineStr"/>
      <c r="Q465" s="73" t="inlineStr">
        <is>
          <t>05:51</t>
        </is>
      </c>
      <c r="R465" s="73" t="inlineStr">
        <is>
          <t>18:00</t>
        </is>
      </c>
      <c r="S465" s="73" t="inlineStr">
        <is>
          <t>05:56</t>
        </is>
      </c>
      <c r="T465" s="73" t="inlineStr">
        <is>
          <t>18:03</t>
        </is>
      </c>
      <c r="U465" s="73" t="inlineStr">
        <is>
          <t>05:54</t>
        </is>
      </c>
      <c r="V465" s="73" t="inlineStr">
        <is>
          <t>18:00</t>
        </is>
      </c>
      <c r="W465" s="73" t="inlineStr">
        <is>
          <t>05:51</t>
        </is>
      </c>
      <c r="X465" s="73" t="inlineStr">
        <is>
          <t>18:04</t>
        </is>
      </c>
      <c r="Y465" s="73" t="inlineStr">
        <is>
          <t>05:53</t>
        </is>
      </c>
      <c r="Z465" s="73" t="inlineStr">
        <is>
          <t>18:01</t>
        </is>
      </c>
      <c r="AA465" s="73" t="inlineStr">
        <is>
          <t>05:58</t>
        </is>
      </c>
      <c r="AB465" s="73" t="inlineStr">
        <is>
          <t>18:00</t>
        </is>
      </c>
      <c r="AC465" s="73" t="inlineStr"/>
      <c r="AD465" s="73" t="inlineStr"/>
      <c r="AE465" s="73" t="inlineStr">
        <is>
          <t>17:51</t>
        </is>
      </c>
      <c r="AF465" s="73" t="inlineStr">
        <is>
          <t>06:00</t>
        </is>
      </c>
      <c r="AG465" s="73" t="inlineStr">
        <is>
          <t>17:47</t>
        </is>
      </c>
      <c r="AH465" s="73" t="inlineStr">
        <is>
          <t>06:00</t>
        </is>
      </c>
      <c r="AI465" s="73" t="inlineStr">
        <is>
          <t>17:51</t>
        </is>
      </c>
      <c r="AJ465" s="73" t="inlineStr">
        <is>
          <t>06:01</t>
        </is>
      </c>
      <c r="AK465" s="73" t="inlineStr">
        <is>
          <t>17:52</t>
        </is>
      </c>
      <c r="AL465" s="73" t="inlineStr">
        <is>
          <t>06:01</t>
        </is>
      </c>
      <c r="AM465" s="73" t="inlineStr">
        <is>
          <t>17:49</t>
        </is>
      </c>
      <c r="AN465" s="73" t="inlineStr">
        <is>
          <t>06:01</t>
        </is>
      </c>
      <c r="AO465" s="73" t="inlineStr"/>
      <c r="AP465" s="73" t="inlineStr"/>
      <c r="AQ465" s="73" t="inlineStr"/>
      <c r="AR465" s="73" t="inlineStr"/>
      <c r="AS465" s="73" t="inlineStr"/>
      <c r="AT465" s="73" t="inlineStr"/>
      <c r="AU465" s="73" t="inlineStr">
        <is>
          <t>05:55</t>
        </is>
      </c>
      <c r="AV465" s="73" t="inlineStr">
        <is>
          <t>18:03</t>
        </is>
      </c>
      <c r="AW465" s="73" t="inlineStr">
        <is>
          <t>05:48</t>
        </is>
      </c>
      <c r="AX465" s="73" t="inlineStr">
        <is>
          <t>18:03</t>
        </is>
      </c>
      <c r="AY465" s="73" t="inlineStr">
        <is>
          <t>05:49</t>
        </is>
      </c>
      <c r="AZ465" s="73" t="inlineStr">
        <is>
          <t>18:00</t>
        </is>
      </c>
      <c r="BA465" s="73" t="inlineStr">
        <is>
          <t>05:47</t>
        </is>
      </c>
      <c r="BB465" s="73" t="inlineStr">
        <is>
          <t>18:05</t>
        </is>
      </c>
      <c r="BC465" s="73" t="inlineStr">
        <is>
          <t>05:49</t>
        </is>
      </c>
      <c r="BD465" s="73" t="inlineStr">
        <is>
          <t>18:02</t>
        </is>
      </c>
      <c r="BE465" s="73" t="inlineStr"/>
      <c r="BF465" s="73" t="inlineStr"/>
      <c r="BG465" s="73" t="inlineStr">
        <is>
          <t>17:54</t>
        </is>
      </c>
      <c r="BH465" s="73" t="inlineStr">
        <is>
          <t>06:00</t>
        </is>
      </c>
      <c r="BI465" s="73" t="inlineStr">
        <is>
          <t>17:54</t>
        </is>
      </c>
      <c r="BJ465" s="73" t="inlineStr">
        <is>
          <t>06:00</t>
        </is>
      </c>
      <c r="BK465" s="73" t="inlineStr">
        <is>
          <t>17:47</t>
        </is>
      </c>
      <c r="BL465" s="73" t="inlineStr">
        <is>
          <t>06:03</t>
        </is>
      </c>
      <c r="BM465" s="73" t="inlineStr">
        <is>
          <t>17:50</t>
        </is>
      </c>
      <c r="BN465" s="73" t="inlineStr">
        <is>
          <t>06:02</t>
        </is>
      </c>
      <c r="BO465" s="73" t="n"/>
      <c r="BP465" s="96" t="n"/>
      <c r="BQ465" s="174" t="n"/>
      <c r="BR465" s="174" t="n"/>
      <c r="BS465" s="174" t="n"/>
      <c r="BT465" s="174" t="n"/>
      <c r="BU465" s="174" t="n"/>
      <c r="BV465" s="174" t="n"/>
      <c r="BW465" s="174" t="n"/>
      <c r="BX465" s="174" t="n"/>
      <c r="BY465" s="174" t="n"/>
      <c r="BZ465" s="175" t="n"/>
      <c r="CA465" s="176" t="n"/>
      <c r="CB465" s="177" t="n"/>
      <c r="CC465" s="118" t="n"/>
      <c r="CD465" s="178" t="n"/>
      <c r="CE465" s="120" t="n"/>
      <c r="CF465" s="178" t="n"/>
      <c r="CG465" s="179" t="n"/>
      <c r="CH465" s="178" t="n"/>
      <c r="CI465" s="180" t="n"/>
      <c r="CJ465" s="181" t="n"/>
      <c r="CK465" s="182" t="n"/>
    </row>
    <row r="466">
      <c r="A466" s="88" t="inlineStr">
        <is>
          <t>A2325</t>
        </is>
      </c>
      <c r="B466" s="70" t="inlineStr">
        <is>
          <t>Nguyễn Minh Trung</t>
        </is>
      </c>
      <c r="C466" s="77" t="inlineStr">
        <is>
          <t>X2 Line 2-3</t>
        </is>
      </c>
      <c r="D466" s="84" t="inlineStr">
        <is>
          <t>Trực tiếp</t>
        </is>
      </c>
      <c r="E466" s="69" t="inlineStr">
        <is>
          <t>2022-04-12</t>
        </is>
      </c>
      <c r="F466" s="69" t="inlineStr"/>
      <c r="G466" s="73" t="inlineStr">
        <is>
          <t>05:52</t>
        </is>
      </c>
      <c r="H466" s="73" t="inlineStr">
        <is>
          <t>18:03</t>
        </is>
      </c>
      <c r="I466" s="75" t="inlineStr">
        <is>
          <t>05:53</t>
        </is>
      </c>
      <c r="J466" s="75" t="inlineStr">
        <is>
          <t>18:03</t>
        </is>
      </c>
      <c r="K466" s="73" t="inlineStr">
        <is>
          <t>05:54</t>
        </is>
      </c>
      <c r="L466" s="73" t="inlineStr">
        <is>
          <t>18:02</t>
        </is>
      </c>
      <c r="M466" s="73" t="inlineStr">
        <is>
          <t>05:52</t>
        </is>
      </c>
      <c r="N466" s="73" t="inlineStr">
        <is>
          <t>18:03</t>
        </is>
      </c>
      <c r="O466" s="75" t="inlineStr">
        <is>
          <t>05:52</t>
        </is>
      </c>
      <c r="P466" s="75" t="inlineStr">
        <is>
          <t>16:00</t>
        </is>
      </c>
      <c r="Q466" s="73" t="inlineStr">
        <is>
          <t>05:55</t>
        </is>
      </c>
      <c r="R466" s="73" t="inlineStr">
        <is>
          <t>14:00</t>
        </is>
      </c>
      <c r="S466" s="73" t="inlineStr"/>
      <c r="T466" s="73" t="inlineStr"/>
      <c r="U466" s="73" t="inlineStr">
        <is>
          <t>05:50</t>
        </is>
      </c>
      <c r="V466" s="73" t="inlineStr"/>
      <c r="W466" s="73" t="inlineStr">
        <is>
          <t>05:55</t>
        </is>
      </c>
      <c r="X466" s="73" t="inlineStr">
        <is>
          <t>18:02</t>
        </is>
      </c>
      <c r="Y466" s="73" t="inlineStr">
        <is>
          <t>05:55</t>
        </is>
      </c>
      <c r="Z466" s="73" t="inlineStr">
        <is>
          <t>18:03</t>
        </is>
      </c>
      <c r="AA466" s="73" t="inlineStr">
        <is>
          <t>05:53</t>
        </is>
      </c>
      <c r="AB466" s="73" t="inlineStr">
        <is>
          <t>18:03</t>
        </is>
      </c>
      <c r="AC466" s="73" t="inlineStr"/>
      <c r="AD466" s="73" t="inlineStr"/>
      <c r="AE466" s="73" t="inlineStr">
        <is>
          <t>05:59</t>
        </is>
      </c>
      <c r="AF466" s="73" t="inlineStr">
        <is>
          <t>14:03</t>
        </is>
      </c>
      <c r="AG466" s="73" t="inlineStr">
        <is>
          <t>05:50</t>
        </is>
      </c>
      <c r="AH466" s="73" t="inlineStr">
        <is>
          <t>18:02</t>
        </is>
      </c>
      <c r="AI466" s="73" t="inlineStr">
        <is>
          <t>05:53</t>
        </is>
      </c>
      <c r="AJ466" s="73" t="inlineStr">
        <is>
          <t>18:03</t>
        </is>
      </c>
      <c r="AK466" s="73" t="inlineStr">
        <is>
          <t>05:50</t>
        </is>
      </c>
      <c r="AL466" s="73" t="inlineStr">
        <is>
          <t>14:00</t>
        </is>
      </c>
      <c r="AM466" s="73" t="inlineStr">
        <is>
          <t>05:57</t>
        </is>
      </c>
      <c r="AN466" s="73" t="inlineStr">
        <is>
          <t>18:03</t>
        </is>
      </c>
      <c r="AO466" s="73" t="inlineStr">
        <is>
          <t>06:02</t>
        </is>
      </c>
      <c r="AP466" s="73" t="inlineStr">
        <is>
          <t>18:02</t>
        </is>
      </c>
      <c r="AQ466" s="73" t="inlineStr"/>
      <c r="AR466" s="73" t="inlineStr"/>
      <c r="AS466" s="73" t="inlineStr"/>
      <c r="AT466" s="73" t="inlineStr"/>
      <c r="AU466" s="73" t="inlineStr">
        <is>
          <t>05:54</t>
        </is>
      </c>
      <c r="AV466" s="73" t="inlineStr">
        <is>
          <t>14:00</t>
        </is>
      </c>
      <c r="AW466" s="73" t="inlineStr">
        <is>
          <t>05:54</t>
        </is>
      </c>
      <c r="AX466" s="73" t="inlineStr">
        <is>
          <t>18:03</t>
        </is>
      </c>
      <c r="AY466" s="73" t="inlineStr">
        <is>
          <t>05:52</t>
        </is>
      </c>
      <c r="AZ466" s="73" t="inlineStr">
        <is>
          <t>18:01</t>
        </is>
      </c>
      <c r="BA466" s="73" t="inlineStr">
        <is>
          <t>05:57</t>
        </is>
      </c>
      <c r="BB466" s="73" t="inlineStr">
        <is>
          <t>18:04</t>
        </is>
      </c>
      <c r="BC466" s="73" t="inlineStr">
        <is>
          <t>05:52</t>
        </is>
      </c>
      <c r="BD466" s="73" t="inlineStr">
        <is>
          <t>18:02</t>
        </is>
      </c>
      <c r="BE466" s="73" t="inlineStr"/>
      <c r="BF466" s="73" t="inlineStr"/>
      <c r="BG466" s="73" t="inlineStr">
        <is>
          <t>05:54</t>
        </is>
      </c>
      <c r="BH466" s="73" t="inlineStr">
        <is>
          <t>14:02</t>
        </is>
      </c>
      <c r="BI466" s="73" t="inlineStr">
        <is>
          <t>05:53</t>
        </is>
      </c>
      <c r="BJ466" s="73" t="inlineStr">
        <is>
          <t>18:03</t>
        </is>
      </c>
      <c r="BK466" s="73" t="inlineStr">
        <is>
          <t>05:53</t>
        </is>
      </c>
      <c r="BL466" s="73" t="inlineStr">
        <is>
          <t>18:02</t>
        </is>
      </c>
      <c r="BM466" s="73" t="inlineStr">
        <is>
          <t>05:55</t>
        </is>
      </c>
      <c r="BN466" s="73" t="inlineStr">
        <is>
          <t>18:02</t>
        </is>
      </c>
      <c r="BO466" s="73" t="n"/>
      <c r="BP466" s="96" t="n"/>
      <c r="BQ466" s="174" t="n"/>
      <c r="BR466" s="174" t="n"/>
      <c r="BS466" s="174" t="n"/>
      <c r="BT466" s="174" t="n"/>
      <c r="BU466" s="174" t="n"/>
      <c r="BV466" s="174" t="n"/>
      <c r="BW466" s="174" t="n"/>
      <c r="BX466" s="174" t="n"/>
      <c r="BY466" s="174" t="n"/>
      <c r="BZ466" s="175" t="n"/>
      <c r="CA466" s="176" t="n"/>
      <c r="CB466" s="177" t="n"/>
      <c r="CC466" s="118" t="n"/>
      <c r="CD466" s="178" t="n"/>
      <c r="CE466" s="120" t="n"/>
      <c r="CF466" s="178" t="n"/>
      <c r="CG466" s="179" t="n"/>
      <c r="CH466" s="178" t="n"/>
      <c r="CI466" s="180" t="n"/>
      <c r="CJ466" s="181" t="n"/>
      <c r="CK466" s="182" t="n"/>
    </row>
    <row r="467">
      <c r="A467" s="88" t="inlineStr">
        <is>
          <t>A2327</t>
        </is>
      </c>
      <c r="B467" s="70" t="inlineStr">
        <is>
          <t>Vi Thành Phước</t>
        </is>
      </c>
      <c r="C467" s="77" t="inlineStr">
        <is>
          <t>X1 Ép - A</t>
        </is>
      </c>
      <c r="D467" s="84" t="inlineStr">
        <is>
          <t>Trực tiếp</t>
        </is>
      </c>
      <c r="E467" s="69" t="inlineStr">
        <is>
          <t>2022-04-12</t>
        </is>
      </c>
      <c r="F467" s="69" t="inlineStr"/>
      <c r="G467" s="73" t="inlineStr">
        <is>
          <t>06:01</t>
        </is>
      </c>
      <c r="H467" s="73" t="inlineStr">
        <is>
          <t>17:51</t>
        </is>
      </c>
      <c r="I467" s="75" t="inlineStr">
        <is>
          <t>17:55</t>
        </is>
      </c>
      <c r="J467" s="75" t="inlineStr">
        <is>
          <t>06:01</t>
        </is>
      </c>
      <c r="K467" s="73" t="inlineStr"/>
      <c r="L467" s="73" t="inlineStr"/>
      <c r="M467" s="73" t="inlineStr">
        <is>
          <t>17:34</t>
        </is>
      </c>
      <c r="N467" s="73" t="inlineStr">
        <is>
          <t>06:01</t>
        </is>
      </c>
      <c r="O467" s="75" t="inlineStr"/>
      <c r="P467" s="75" t="inlineStr"/>
      <c r="Q467" s="73" t="inlineStr">
        <is>
          <t>05:42</t>
        </is>
      </c>
      <c r="R467" s="73" t="inlineStr">
        <is>
          <t>18:01</t>
        </is>
      </c>
      <c r="S467" s="73" t="inlineStr">
        <is>
          <t>05:44</t>
        </is>
      </c>
      <c r="T467" s="73" t="inlineStr">
        <is>
          <t>18:03</t>
        </is>
      </c>
      <c r="U467" s="73" t="inlineStr">
        <is>
          <t>06:19</t>
        </is>
      </c>
      <c r="V467" s="73" t="inlineStr">
        <is>
          <t>18:02</t>
        </is>
      </c>
      <c r="W467" s="73" t="inlineStr">
        <is>
          <t>05:45</t>
        </is>
      </c>
      <c r="X467" s="73" t="inlineStr">
        <is>
          <t>18:02</t>
        </is>
      </c>
      <c r="Y467" s="73" t="inlineStr">
        <is>
          <t>05:51</t>
        </is>
      </c>
      <c r="Z467" s="73" t="inlineStr"/>
      <c r="AA467" s="73" t="inlineStr">
        <is>
          <t>05:41</t>
        </is>
      </c>
      <c r="AB467" s="73" t="inlineStr">
        <is>
          <t>18:02</t>
        </is>
      </c>
      <c r="AC467" s="73" t="inlineStr"/>
      <c r="AD467" s="73" t="inlineStr"/>
      <c r="AE467" s="73" t="inlineStr">
        <is>
          <t>17:43</t>
        </is>
      </c>
      <c r="AF467" s="73" t="inlineStr">
        <is>
          <t>06:01</t>
        </is>
      </c>
      <c r="AG467" s="73" t="inlineStr">
        <is>
          <t>17:49</t>
        </is>
      </c>
      <c r="AH467" s="73" t="inlineStr">
        <is>
          <t>06:01</t>
        </is>
      </c>
      <c r="AI467" s="73" t="inlineStr">
        <is>
          <t>17:44</t>
        </is>
      </c>
      <c r="AJ467" s="73" t="inlineStr">
        <is>
          <t>06:01</t>
        </is>
      </c>
      <c r="AK467" s="73" t="inlineStr">
        <is>
          <t>17:35</t>
        </is>
      </c>
      <c r="AL467" s="73" t="inlineStr">
        <is>
          <t>06:00</t>
        </is>
      </c>
      <c r="AM467" s="73" t="inlineStr">
        <is>
          <t>17:40</t>
        </is>
      </c>
      <c r="AN467" s="73" t="inlineStr">
        <is>
          <t>06:01</t>
        </is>
      </c>
      <c r="AO467" s="73" t="inlineStr"/>
      <c r="AP467" s="73" t="inlineStr"/>
      <c r="AQ467" s="73" t="inlineStr"/>
      <c r="AR467" s="73" t="inlineStr"/>
      <c r="AS467" s="73" t="inlineStr"/>
      <c r="AT467" s="73" t="inlineStr"/>
      <c r="AU467" s="73" t="inlineStr">
        <is>
          <t>05:50</t>
        </is>
      </c>
      <c r="AV467" s="73" t="inlineStr">
        <is>
          <t>18:02</t>
        </is>
      </c>
      <c r="AW467" s="73" t="inlineStr">
        <is>
          <t>05:46</t>
        </is>
      </c>
      <c r="AX467" s="73" t="inlineStr">
        <is>
          <t>18:01</t>
        </is>
      </c>
      <c r="AY467" s="73" t="inlineStr">
        <is>
          <t>05:45</t>
        </is>
      </c>
      <c r="AZ467" s="73" t="inlineStr">
        <is>
          <t>14:00</t>
        </is>
      </c>
      <c r="BA467" s="73" t="inlineStr">
        <is>
          <t>05:49</t>
        </is>
      </c>
      <c r="BB467" s="73" t="inlineStr">
        <is>
          <t>18:01</t>
        </is>
      </c>
      <c r="BC467" s="73" t="inlineStr">
        <is>
          <t>05:43</t>
        </is>
      </c>
      <c r="BD467" s="73" t="inlineStr">
        <is>
          <t>18:02</t>
        </is>
      </c>
      <c r="BE467" s="73" t="inlineStr"/>
      <c r="BF467" s="73" t="inlineStr"/>
      <c r="BG467" s="73" t="inlineStr"/>
      <c r="BH467" s="73" t="inlineStr"/>
      <c r="BI467" s="73" t="inlineStr">
        <is>
          <t>17:27</t>
        </is>
      </c>
      <c r="BJ467" s="73" t="inlineStr">
        <is>
          <t>06:03</t>
        </is>
      </c>
      <c r="BK467" s="73" t="inlineStr">
        <is>
          <t>17:36</t>
        </is>
      </c>
      <c r="BL467" s="73" t="inlineStr">
        <is>
          <t>06:00</t>
        </is>
      </c>
      <c r="BM467" s="73" t="inlineStr"/>
      <c r="BN467" s="73" t="inlineStr"/>
      <c r="BO467" s="73" t="n"/>
      <c r="BP467" s="96" t="n"/>
      <c r="BQ467" s="174" t="n"/>
      <c r="BR467" s="174" t="n"/>
      <c r="BS467" s="174" t="n"/>
      <c r="BT467" s="174" t="n"/>
      <c r="BU467" s="174" t="n"/>
      <c r="BV467" s="174" t="n"/>
      <c r="BW467" s="174" t="n"/>
      <c r="BX467" s="174" t="n"/>
      <c r="BY467" s="174" t="n"/>
      <c r="BZ467" s="175" t="n"/>
      <c r="CA467" s="176" t="n"/>
      <c r="CB467" s="177" t="n"/>
      <c r="CC467" s="118" t="n"/>
      <c r="CD467" s="178" t="n"/>
      <c r="CE467" s="120" t="n"/>
      <c r="CF467" s="178" t="n"/>
      <c r="CG467" s="179" t="n"/>
      <c r="CH467" s="178" t="n"/>
      <c r="CI467" s="180" t="n"/>
      <c r="CJ467" s="181" t="n"/>
      <c r="CK467" s="182" t="n"/>
    </row>
    <row r="468">
      <c r="A468" s="88" t="inlineStr">
        <is>
          <t>A2328</t>
        </is>
      </c>
      <c r="B468" s="70" t="inlineStr">
        <is>
          <t>Lê Thanh Sang</t>
        </is>
      </c>
      <c r="C468" s="77" t="inlineStr">
        <is>
          <t>X1 Ép - A</t>
        </is>
      </c>
      <c r="D468" s="84" t="inlineStr">
        <is>
          <t>Trực tiếp</t>
        </is>
      </c>
      <c r="E468" s="69" t="inlineStr">
        <is>
          <t>2022-04-12</t>
        </is>
      </c>
      <c r="F468" s="69" t="inlineStr"/>
      <c r="G468" s="73" t="inlineStr">
        <is>
          <t>06:02</t>
        </is>
      </c>
      <c r="H468" s="73" t="inlineStr">
        <is>
          <t>17:33</t>
        </is>
      </c>
      <c r="I468" s="75" t="inlineStr">
        <is>
          <t>17:32</t>
        </is>
      </c>
      <c r="J468" s="75" t="inlineStr">
        <is>
          <t>06:03</t>
        </is>
      </c>
      <c r="K468" s="73" t="inlineStr"/>
      <c r="L468" s="73" t="inlineStr"/>
      <c r="M468" s="73" t="inlineStr">
        <is>
          <t>17:33</t>
        </is>
      </c>
      <c r="N468" s="73" t="inlineStr">
        <is>
          <t>06:01</t>
        </is>
      </c>
      <c r="O468" s="75" t="inlineStr"/>
      <c r="P468" s="75" t="inlineStr"/>
      <c r="Q468" s="73" t="inlineStr">
        <is>
          <t>05:53</t>
        </is>
      </c>
      <c r="R468" s="73" t="inlineStr">
        <is>
          <t>18:02</t>
        </is>
      </c>
      <c r="S468" s="73" t="inlineStr">
        <is>
          <t>05:41</t>
        </is>
      </c>
      <c r="T468" s="73" t="inlineStr">
        <is>
          <t>18:01</t>
        </is>
      </c>
      <c r="U468" s="73" t="inlineStr">
        <is>
          <t>05:40</t>
        </is>
      </c>
      <c r="V468" s="73" t="inlineStr">
        <is>
          <t>18:04</t>
        </is>
      </c>
      <c r="W468" s="73" t="inlineStr">
        <is>
          <t>05:43</t>
        </is>
      </c>
      <c r="X468" s="73" t="inlineStr">
        <is>
          <t>18:02</t>
        </is>
      </c>
      <c r="Y468" s="73" t="inlineStr">
        <is>
          <t>05:42</t>
        </is>
      </c>
      <c r="Z468" s="73" t="inlineStr">
        <is>
          <t>18:03</t>
        </is>
      </c>
      <c r="AA468" s="73" t="inlineStr"/>
      <c r="AB468" s="73" t="inlineStr"/>
      <c r="AC468" s="73" t="inlineStr"/>
      <c r="AD468" s="73" t="inlineStr"/>
      <c r="AE468" s="73" t="inlineStr"/>
      <c r="AF468" s="73" t="inlineStr"/>
      <c r="AG468" s="73" t="inlineStr"/>
      <c r="AH468" s="73" t="inlineStr"/>
      <c r="AI468" s="73" t="inlineStr"/>
      <c r="AJ468" s="73" t="inlineStr"/>
      <c r="AK468" s="73" t="inlineStr"/>
      <c r="AL468" s="73" t="inlineStr"/>
      <c r="AM468" s="73" t="inlineStr"/>
      <c r="AN468" s="73" t="inlineStr"/>
      <c r="AO468" s="73" t="inlineStr"/>
      <c r="AP468" s="73" t="inlineStr"/>
      <c r="AQ468" s="73" t="inlineStr"/>
      <c r="AR468" s="73" t="inlineStr"/>
      <c r="AS468" s="73" t="inlineStr"/>
      <c r="AT468" s="73" t="inlineStr"/>
      <c r="AU468" s="73" t="inlineStr"/>
      <c r="AV468" s="73" t="inlineStr"/>
      <c r="AW468" s="73" t="inlineStr"/>
      <c r="AX468" s="73" t="inlineStr"/>
      <c r="AY468" s="73" t="inlineStr"/>
      <c r="AZ468" s="73" t="inlineStr"/>
      <c r="BA468" s="73" t="inlineStr"/>
      <c r="BB468" s="73" t="inlineStr"/>
      <c r="BC468" s="73" t="inlineStr"/>
      <c r="BD468" s="73" t="inlineStr"/>
      <c r="BE468" s="73" t="inlineStr"/>
      <c r="BF468" s="73" t="inlineStr"/>
      <c r="BG468" s="73" t="inlineStr"/>
      <c r="BH468" s="73" t="inlineStr"/>
      <c r="BI468" s="73" t="inlineStr"/>
      <c r="BJ468" s="73" t="inlineStr"/>
      <c r="BK468" s="73" t="inlineStr"/>
      <c r="BL468" s="73" t="inlineStr"/>
      <c r="BM468" s="73" t="inlineStr"/>
      <c r="BN468" s="73" t="inlineStr"/>
      <c r="BO468" s="73" t="n"/>
      <c r="BP468" s="96" t="n"/>
      <c r="BQ468" s="174" t="n"/>
      <c r="BR468" s="174" t="n"/>
      <c r="BS468" s="174" t="n"/>
      <c r="BT468" s="174" t="n"/>
      <c r="BU468" s="174" t="n"/>
      <c r="BV468" s="174" t="n"/>
      <c r="BW468" s="174" t="n"/>
      <c r="BX468" s="174" t="n"/>
      <c r="BY468" s="174" t="n"/>
      <c r="BZ468" s="175" t="n"/>
      <c r="CA468" s="176" t="n"/>
      <c r="CB468" s="177" t="n"/>
      <c r="CC468" s="118" t="n"/>
      <c r="CD468" s="178" t="n"/>
      <c r="CE468" s="120" t="n"/>
      <c r="CF468" s="178" t="n"/>
      <c r="CG468" s="179" t="n"/>
      <c r="CH468" s="178" t="n"/>
      <c r="CI468" s="180" t="n"/>
      <c r="CJ468" s="181" t="n"/>
      <c r="CK468" s="182" t="n"/>
    </row>
    <row r="469">
      <c r="A469" s="88" t="inlineStr">
        <is>
          <t>A2332</t>
        </is>
      </c>
      <c r="B469" s="70" t="inlineStr">
        <is>
          <t>Nguyễn Hoàng Trọng Tiến</t>
        </is>
      </c>
      <c r="C469" s="77" t="inlineStr">
        <is>
          <t>X1 Ép -  Kỹ thuật</t>
        </is>
      </c>
      <c r="D469" s="84" t="inlineStr">
        <is>
          <t>Trực tiếp</t>
        </is>
      </c>
      <c r="E469" s="69" t="inlineStr">
        <is>
          <t>2022-04-14</t>
        </is>
      </c>
      <c r="F469" s="69" t="inlineStr"/>
      <c r="G469" s="73" t="inlineStr">
        <is>
          <t>06:28</t>
        </is>
      </c>
      <c r="H469" s="73" t="inlineStr">
        <is>
          <t>18:06</t>
        </is>
      </c>
      <c r="I469" s="75" t="inlineStr">
        <is>
          <t>05:55</t>
        </is>
      </c>
      <c r="J469" s="75" t="inlineStr">
        <is>
          <t>18:08</t>
        </is>
      </c>
      <c r="K469" s="73" t="inlineStr">
        <is>
          <t>05:57</t>
        </is>
      </c>
      <c r="L469" s="73" t="inlineStr">
        <is>
          <t>18:06</t>
        </is>
      </c>
      <c r="M469" s="73" t="inlineStr">
        <is>
          <t>05:56</t>
        </is>
      </c>
      <c r="N469" s="73" t="inlineStr">
        <is>
          <t>18:06</t>
        </is>
      </c>
      <c r="O469" s="75" t="inlineStr"/>
      <c r="P469" s="75" t="inlineStr"/>
      <c r="Q469" s="73" t="inlineStr">
        <is>
          <t>05:53</t>
        </is>
      </c>
      <c r="R469" s="73" t="inlineStr">
        <is>
          <t>18:23</t>
        </is>
      </c>
      <c r="S469" s="73" t="inlineStr">
        <is>
          <t>05:54</t>
        </is>
      </c>
      <c r="T469" s="73" t="inlineStr">
        <is>
          <t>18:08</t>
        </is>
      </c>
      <c r="U469" s="73" t="inlineStr">
        <is>
          <t>05:49</t>
        </is>
      </c>
      <c r="V469" s="73" t="inlineStr">
        <is>
          <t>18:14</t>
        </is>
      </c>
      <c r="W469" s="73" t="inlineStr">
        <is>
          <t>05:55</t>
        </is>
      </c>
      <c r="X469" s="73" t="inlineStr">
        <is>
          <t>18:07</t>
        </is>
      </c>
      <c r="Y469" s="73" t="inlineStr"/>
      <c r="Z469" s="73" t="inlineStr"/>
      <c r="AA469" s="73" t="inlineStr">
        <is>
          <t>05:54</t>
        </is>
      </c>
      <c r="AB469" s="73" t="inlineStr">
        <is>
          <t>18:05</t>
        </is>
      </c>
      <c r="AC469" s="73" t="inlineStr"/>
      <c r="AD469" s="73" t="inlineStr"/>
      <c r="AE469" s="73" t="inlineStr">
        <is>
          <t>17:38</t>
        </is>
      </c>
      <c r="AF469" s="73" t="inlineStr">
        <is>
          <t>06:08</t>
        </is>
      </c>
      <c r="AG469" s="73" t="inlineStr">
        <is>
          <t>17:28</t>
        </is>
      </c>
      <c r="AH469" s="73" t="inlineStr">
        <is>
          <t>06:18</t>
        </is>
      </c>
      <c r="AI469" s="73" t="inlineStr"/>
      <c r="AJ469" s="73" t="inlineStr">
        <is>
          <t>05:56</t>
        </is>
      </c>
      <c r="AK469" s="73" t="inlineStr">
        <is>
          <t>05:56</t>
        </is>
      </c>
      <c r="AL469" s="73" t="inlineStr">
        <is>
          <t>18:07</t>
        </is>
      </c>
      <c r="AM469" s="73" t="inlineStr">
        <is>
          <t>05:51</t>
        </is>
      </c>
      <c r="AN469" s="73" t="inlineStr">
        <is>
          <t>18:09</t>
        </is>
      </c>
      <c r="AO469" s="73" t="inlineStr">
        <is>
          <t>05:55</t>
        </is>
      </c>
      <c r="AP469" s="73" t="inlineStr">
        <is>
          <t>18:06</t>
        </is>
      </c>
      <c r="AQ469" s="73" t="inlineStr"/>
      <c r="AR469" s="73" t="inlineStr"/>
      <c r="AS469" s="73" t="inlineStr"/>
      <c r="AT469" s="73" t="inlineStr"/>
      <c r="AU469" s="73" t="inlineStr"/>
      <c r="AV469" s="73" t="inlineStr"/>
      <c r="AW469" s="73" t="inlineStr">
        <is>
          <t>05:53</t>
        </is>
      </c>
      <c r="AX469" s="73" t="inlineStr">
        <is>
          <t>18:04</t>
        </is>
      </c>
      <c r="AY469" s="73" t="inlineStr">
        <is>
          <t>05:56</t>
        </is>
      </c>
      <c r="AZ469" s="73" t="inlineStr">
        <is>
          <t>18:07</t>
        </is>
      </c>
      <c r="BA469" s="73" t="inlineStr">
        <is>
          <t>05:54</t>
        </is>
      </c>
      <c r="BB469" s="73" t="inlineStr">
        <is>
          <t>18:04</t>
        </is>
      </c>
      <c r="BC469" s="73" t="inlineStr">
        <is>
          <t>07:58</t>
        </is>
      </c>
      <c r="BD469" s="73" t="inlineStr">
        <is>
          <t>18:05</t>
        </is>
      </c>
      <c r="BE469" s="73" t="inlineStr"/>
      <c r="BF469" s="73" t="inlineStr"/>
      <c r="BG469" s="73" t="inlineStr">
        <is>
          <t>17:48</t>
        </is>
      </c>
      <c r="BH469" s="73" t="inlineStr">
        <is>
          <t>06:07</t>
        </is>
      </c>
      <c r="BI469" s="73" t="inlineStr">
        <is>
          <t>17:34</t>
        </is>
      </c>
      <c r="BJ469" s="73" t="inlineStr">
        <is>
          <t>06:08</t>
        </is>
      </c>
      <c r="BK469" s="73" t="inlineStr">
        <is>
          <t>17:39</t>
        </is>
      </c>
      <c r="BL469" s="73" t="inlineStr">
        <is>
          <t>06:05</t>
        </is>
      </c>
      <c r="BM469" s="73" t="inlineStr">
        <is>
          <t>17:32</t>
        </is>
      </c>
      <c r="BN469" s="73" t="inlineStr">
        <is>
          <t>06:30</t>
        </is>
      </c>
      <c r="BO469" s="73" t="n"/>
      <c r="BP469" s="96" t="n"/>
      <c r="BQ469" s="174" t="n"/>
      <c r="BR469" s="174" t="n"/>
      <c r="BS469" s="174" t="n"/>
      <c r="BT469" s="174" t="n"/>
      <c r="BU469" s="174" t="n"/>
      <c r="BV469" s="174" t="n"/>
      <c r="BW469" s="174" t="n"/>
      <c r="BX469" s="174" t="n"/>
      <c r="BY469" s="174" t="n"/>
      <c r="BZ469" s="175" t="n"/>
      <c r="CA469" s="176" t="n"/>
      <c r="CB469" s="177" t="n"/>
      <c r="CC469" s="118" t="n"/>
      <c r="CD469" s="178" t="n"/>
      <c r="CE469" s="120" t="n"/>
      <c r="CF469" s="178" t="n"/>
      <c r="CG469" s="179" t="n"/>
      <c r="CH469" s="178" t="n"/>
      <c r="CI469" s="180" t="n"/>
      <c r="CJ469" s="181" t="n"/>
      <c r="CK469" s="182" t="n"/>
    </row>
    <row r="470">
      <c r="A470" s="88" t="inlineStr">
        <is>
          <t>A2333</t>
        </is>
      </c>
      <c r="B470" s="70" t="inlineStr">
        <is>
          <t>Kha Thái Thành</t>
        </is>
      </c>
      <c r="C470" s="77" t="inlineStr">
        <is>
          <t>X1 Gá</t>
        </is>
      </c>
      <c r="D470" s="84" t="inlineStr">
        <is>
          <t>Trực tiếp</t>
        </is>
      </c>
      <c r="E470" s="69" t="inlineStr">
        <is>
          <t>2022-04-14</t>
        </is>
      </c>
      <c r="F470" s="69" t="inlineStr"/>
      <c r="G470" s="73" t="inlineStr">
        <is>
          <t>05:48</t>
        </is>
      </c>
      <c r="H470" s="73" t="inlineStr">
        <is>
          <t>18:02</t>
        </is>
      </c>
      <c r="I470" s="75" t="inlineStr">
        <is>
          <t>05:36</t>
        </is>
      </c>
      <c r="J470" s="75" t="inlineStr">
        <is>
          <t>18:01</t>
        </is>
      </c>
      <c r="K470" s="73" t="inlineStr">
        <is>
          <t>05:33</t>
        </is>
      </c>
      <c r="L470" s="73" t="inlineStr">
        <is>
          <t>18:01</t>
        </is>
      </c>
      <c r="M470" s="73" t="inlineStr">
        <is>
          <t>05:37</t>
        </is>
      </c>
      <c r="N470" s="73" t="inlineStr">
        <is>
          <t>18:02</t>
        </is>
      </c>
      <c r="O470" s="75" t="inlineStr"/>
      <c r="P470" s="75" t="inlineStr"/>
      <c r="Q470" s="73" t="inlineStr"/>
      <c r="R470" s="73" t="inlineStr"/>
      <c r="S470" s="73" t="inlineStr">
        <is>
          <t>05:36</t>
        </is>
      </c>
      <c r="T470" s="73" t="inlineStr">
        <is>
          <t>18:02</t>
        </is>
      </c>
      <c r="U470" s="73" t="inlineStr">
        <is>
          <t>05:47</t>
        </is>
      </c>
      <c r="V470" s="73" t="inlineStr">
        <is>
          <t>18:01</t>
        </is>
      </c>
      <c r="W470" s="73" t="inlineStr">
        <is>
          <t>05:36</t>
        </is>
      </c>
      <c r="X470" s="73" t="inlineStr">
        <is>
          <t>18:00</t>
        </is>
      </c>
      <c r="Y470" s="73" t="inlineStr">
        <is>
          <t>05:36</t>
        </is>
      </c>
      <c r="Z470" s="73" t="inlineStr">
        <is>
          <t>18:02</t>
        </is>
      </c>
      <c r="AA470" s="73" t="inlineStr">
        <is>
          <t>05:46</t>
        </is>
      </c>
      <c r="AB470" s="73" t="inlineStr">
        <is>
          <t>18:01</t>
        </is>
      </c>
      <c r="AC470" s="73" t="inlineStr"/>
      <c r="AD470" s="73" t="inlineStr"/>
      <c r="AE470" s="73" t="inlineStr">
        <is>
          <t>05:33</t>
        </is>
      </c>
      <c r="AF470" s="73" t="inlineStr">
        <is>
          <t>18:01</t>
        </is>
      </c>
      <c r="AG470" s="73" t="inlineStr">
        <is>
          <t>05:34</t>
        </is>
      </c>
      <c r="AH470" s="73" t="inlineStr">
        <is>
          <t>18:01</t>
        </is>
      </c>
      <c r="AI470" s="73" t="inlineStr">
        <is>
          <t>05:43</t>
        </is>
      </c>
      <c r="AJ470" s="73" t="inlineStr">
        <is>
          <t>18:01</t>
        </is>
      </c>
      <c r="AK470" s="73" t="inlineStr">
        <is>
          <t>05:50</t>
        </is>
      </c>
      <c r="AL470" s="73" t="inlineStr">
        <is>
          <t>18:02</t>
        </is>
      </c>
      <c r="AM470" s="73" t="inlineStr">
        <is>
          <t>05:43</t>
        </is>
      </c>
      <c r="AN470" s="73" t="inlineStr">
        <is>
          <t>18:02</t>
        </is>
      </c>
      <c r="AO470" s="73" t="inlineStr">
        <is>
          <t>05:42</t>
        </is>
      </c>
      <c r="AP470" s="73" t="inlineStr">
        <is>
          <t>18:03</t>
        </is>
      </c>
      <c r="AQ470" s="73" t="inlineStr"/>
      <c r="AR470" s="73" t="inlineStr"/>
      <c r="AS470" s="73" t="inlineStr"/>
      <c r="AT470" s="73" t="inlineStr"/>
      <c r="AU470" s="73" t="inlineStr">
        <is>
          <t>05:43</t>
        </is>
      </c>
      <c r="AV470" s="73" t="inlineStr">
        <is>
          <t>18:01</t>
        </is>
      </c>
      <c r="AW470" s="73" t="inlineStr">
        <is>
          <t>05:37</t>
        </is>
      </c>
      <c r="AX470" s="73" t="inlineStr">
        <is>
          <t>18:00</t>
        </is>
      </c>
      <c r="AY470" s="73" t="inlineStr">
        <is>
          <t>05:43</t>
        </is>
      </c>
      <c r="AZ470" s="73" t="inlineStr">
        <is>
          <t>18:01</t>
        </is>
      </c>
      <c r="BA470" s="73" t="inlineStr">
        <is>
          <t>05:50</t>
        </is>
      </c>
      <c r="BB470" s="73" t="inlineStr">
        <is>
          <t>18:00</t>
        </is>
      </c>
      <c r="BC470" s="73" t="inlineStr">
        <is>
          <t>05:50</t>
        </is>
      </c>
      <c r="BD470" s="73" t="inlineStr">
        <is>
          <t>18:01</t>
        </is>
      </c>
      <c r="BE470" s="73" t="inlineStr"/>
      <c r="BF470" s="73" t="inlineStr"/>
      <c r="BG470" s="73" t="inlineStr">
        <is>
          <t>05:47</t>
        </is>
      </c>
      <c r="BH470" s="73" t="inlineStr">
        <is>
          <t>18:02</t>
        </is>
      </c>
      <c r="BI470" s="73" t="inlineStr">
        <is>
          <t>05:39</t>
        </is>
      </c>
      <c r="BJ470" s="73" t="inlineStr">
        <is>
          <t>18:02</t>
        </is>
      </c>
      <c r="BK470" s="73" t="inlineStr">
        <is>
          <t>05:38</t>
        </is>
      </c>
      <c r="BL470" s="73" t="inlineStr">
        <is>
          <t>18:01</t>
        </is>
      </c>
      <c r="BM470" s="73" t="inlineStr">
        <is>
          <t>05:46</t>
        </is>
      </c>
      <c r="BN470" s="73" t="inlineStr">
        <is>
          <t>18:02</t>
        </is>
      </c>
      <c r="BO470" s="73" t="n"/>
      <c r="BP470" s="96" t="n"/>
      <c r="BQ470" s="174" t="n"/>
      <c r="BR470" s="174" t="n"/>
      <c r="BS470" s="174" t="n"/>
      <c r="BT470" s="174" t="n"/>
      <c r="BU470" s="174" t="n"/>
      <c r="BV470" s="174" t="n"/>
      <c r="BW470" s="174" t="n"/>
      <c r="BX470" s="174" t="n"/>
      <c r="BY470" s="174" t="n"/>
      <c r="BZ470" s="175" t="n"/>
      <c r="CA470" s="176" t="n"/>
      <c r="CB470" s="177" t="n"/>
      <c r="CC470" s="118" t="n"/>
      <c r="CD470" s="178" t="n"/>
      <c r="CE470" s="120" t="n"/>
      <c r="CF470" s="178" t="n"/>
      <c r="CG470" s="179" t="n"/>
      <c r="CH470" s="178" t="n"/>
      <c r="CI470" s="180" t="n"/>
      <c r="CJ470" s="181" t="n"/>
      <c r="CK470" s="182" t="n"/>
    </row>
    <row r="471">
      <c r="A471" s="88" t="inlineStr">
        <is>
          <t>A2334</t>
        </is>
      </c>
      <c r="B471" s="70" t="inlineStr">
        <is>
          <t>Võ Tùng Lâm</t>
        </is>
      </c>
      <c r="C471" s="77" t="inlineStr">
        <is>
          <t>X1 Ép - B</t>
        </is>
      </c>
      <c r="D471" s="84" t="inlineStr">
        <is>
          <t>Trực tiếp</t>
        </is>
      </c>
      <c r="E471" s="69" t="inlineStr">
        <is>
          <t>2022-04-18</t>
        </is>
      </c>
      <c r="F471" s="69" t="inlineStr"/>
      <c r="G471" s="73" t="inlineStr">
        <is>
          <t>05:39</t>
        </is>
      </c>
      <c r="H471" s="73" t="inlineStr">
        <is>
          <t>17:59</t>
        </is>
      </c>
      <c r="I471" s="75" t="inlineStr">
        <is>
          <t>05:30</t>
        </is>
      </c>
      <c r="J471" s="75" t="inlineStr">
        <is>
          <t>17:59</t>
        </is>
      </c>
      <c r="K471" s="73" t="inlineStr">
        <is>
          <t>05:36</t>
        </is>
      </c>
      <c r="L471" s="73" t="inlineStr">
        <is>
          <t>17:59</t>
        </is>
      </c>
      <c r="M471" s="73" t="inlineStr">
        <is>
          <t>05:41</t>
        </is>
      </c>
      <c r="N471" s="73" t="inlineStr">
        <is>
          <t>18:03</t>
        </is>
      </c>
      <c r="O471" s="75" t="inlineStr"/>
      <c r="P471" s="75" t="inlineStr"/>
      <c r="Q471" s="73" t="inlineStr">
        <is>
          <t>17:42</t>
        </is>
      </c>
      <c r="R471" s="73" t="inlineStr">
        <is>
          <t>06:04</t>
        </is>
      </c>
      <c r="S471" s="73" t="inlineStr">
        <is>
          <t>17:22</t>
        </is>
      </c>
      <c r="T471" s="73" t="inlineStr">
        <is>
          <t>06:04</t>
        </is>
      </c>
      <c r="U471" s="73" t="inlineStr">
        <is>
          <t>17:26</t>
        </is>
      </c>
      <c r="V471" s="73" t="inlineStr">
        <is>
          <t>06:04</t>
        </is>
      </c>
      <c r="W471" s="73" t="inlineStr">
        <is>
          <t>17:30</t>
        </is>
      </c>
      <c r="X471" s="73" t="inlineStr">
        <is>
          <t>06:03</t>
        </is>
      </c>
      <c r="Y471" s="73" t="inlineStr">
        <is>
          <t>17:24</t>
        </is>
      </c>
      <c r="Z471" s="73" t="inlineStr">
        <is>
          <t>05:59</t>
        </is>
      </c>
      <c r="AA471" s="73" t="inlineStr">
        <is>
          <t>17:32</t>
        </is>
      </c>
      <c r="AB471" s="73" t="inlineStr">
        <is>
          <t>06:02</t>
        </is>
      </c>
      <c r="AC471" s="73" t="inlineStr">
        <is>
          <t>06:01</t>
        </is>
      </c>
      <c r="AD471" s="73" t="inlineStr"/>
      <c r="AE471" s="73" t="inlineStr"/>
      <c r="AF471" s="73" t="inlineStr"/>
      <c r="AG471" s="73" t="inlineStr">
        <is>
          <t>05:29</t>
        </is>
      </c>
      <c r="AH471" s="73" t="inlineStr">
        <is>
          <t>16:06</t>
        </is>
      </c>
      <c r="AI471" s="73" t="inlineStr"/>
      <c r="AJ471" s="73" t="inlineStr"/>
      <c r="AK471" s="73" t="inlineStr"/>
      <c r="AL471" s="73" t="inlineStr"/>
      <c r="AM471" s="73" t="inlineStr">
        <is>
          <t>05:26</t>
        </is>
      </c>
      <c r="AN471" s="73" t="inlineStr">
        <is>
          <t>17:59</t>
        </is>
      </c>
      <c r="AO471" s="73" t="inlineStr">
        <is>
          <t>05:41</t>
        </is>
      </c>
      <c r="AP471" s="73" t="inlineStr">
        <is>
          <t>17:59</t>
        </is>
      </c>
      <c r="AQ471" s="73" t="inlineStr"/>
      <c r="AR471" s="73" t="inlineStr"/>
      <c r="AS471" s="73" t="inlineStr"/>
      <c r="AT471" s="73" t="inlineStr"/>
      <c r="AU471" s="73" t="inlineStr">
        <is>
          <t>17:24</t>
        </is>
      </c>
      <c r="AV471" s="73" t="inlineStr">
        <is>
          <t>06:00</t>
        </is>
      </c>
      <c r="AW471" s="73" t="inlineStr">
        <is>
          <t>17:19</t>
        </is>
      </c>
      <c r="AX471" s="73" t="inlineStr">
        <is>
          <t>06:00</t>
        </is>
      </c>
      <c r="AY471" s="73" t="inlineStr"/>
      <c r="AZ471" s="73" t="inlineStr"/>
      <c r="BA471" s="73" t="inlineStr">
        <is>
          <t>17:13</t>
        </is>
      </c>
      <c r="BB471" s="73" t="inlineStr">
        <is>
          <t>06:00</t>
        </is>
      </c>
      <c r="BC471" s="73" t="inlineStr">
        <is>
          <t>17:25</t>
        </is>
      </c>
      <c r="BD471" s="73" t="inlineStr">
        <is>
          <t>06:00</t>
        </is>
      </c>
      <c r="BE471" s="73" t="inlineStr"/>
      <c r="BF471" s="73" t="inlineStr"/>
      <c r="BG471" s="73" t="inlineStr">
        <is>
          <t>05:40</t>
        </is>
      </c>
      <c r="BH471" s="73" t="inlineStr">
        <is>
          <t>18:00</t>
        </is>
      </c>
      <c r="BI471" s="73" t="inlineStr">
        <is>
          <t>05:42</t>
        </is>
      </c>
      <c r="BJ471" s="73" t="inlineStr">
        <is>
          <t>18:06</t>
        </is>
      </c>
      <c r="BK471" s="73" t="inlineStr">
        <is>
          <t>05:42</t>
        </is>
      </c>
      <c r="BL471" s="73" t="inlineStr">
        <is>
          <t>17:59</t>
        </is>
      </c>
      <c r="BM471" s="73" t="inlineStr">
        <is>
          <t>05:39</t>
        </is>
      </c>
      <c r="BN471" s="73" t="inlineStr">
        <is>
          <t>17:59</t>
        </is>
      </c>
      <c r="BO471" s="73" t="n"/>
      <c r="BP471" s="96" t="n"/>
      <c r="BQ471" s="174" t="n"/>
      <c r="BR471" s="174" t="n"/>
      <c r="BS471" s="174" t="n"/>
      <c r="BT471" s="174" t="n"/>
      <c r="BU471" s="174" t="n"/>
      <c r="BV471" s="174" t="n"/>
      <c r="BW471" s="174" t="n"/>
      <c r="BX471" s="174" t="n"/>
      <c r="BY471" s="174" t="n"/>
      <c r="BZ471" s="175" t="n"/>
      <c r="CA471" s="176" t="n"/>
      <c r="CB471" s="177" t="n"/>
      <c r="CC471" s="118" t="n"/>
      <c r="CD471" s="178" t="n"/>
      <c r="CE471" s="120" t="n"/>
      <c r="CF471" s="178" t="n"/>
      <c r="CG471" s="179" t="n"/>
      <c r="CH471" s="178" t="n"/>
      <c r="CI471" s="180" t="n"/>
      <c r="CJ471" s="181" t="n"/>
      <c r="CK471" s="182" t="n"/>
    </row>
    <row r="472">
      <c r="A472" s="88" t="inlineStr">
        <is>
          <t>A2335</t>
        </is>
      </c>
      <c r="B472" s="70" t="inlineStr">
        <is>
          <t>Nguyễn Quý Khôi</t>
        </is>
      </c>
      <c r="C472" s="77" t="inlineStr">
        <is>
          <t>R&amp;D</t>
        </is>
      </c>
      <c r="D472" s="84" t="inlineStr">
        <is>
          <t>Gián tiếp</t>
        </is>
      </c>
      <c r="E472" s="69" t="inlineStr">
        <is>
          <t>2022-04-25</t>
        </is>
      </c>
      <c r="F472" s="69" t="inlineStr"/>
      <c r="G472" s="73" t="inlineStr">
        <is>
          <t>07:43</t>
        </is>
      </c>
      <c r="H472" s="73" t="inlineStr">
        <is>
          <t>16:40</t>
        </is>
      </c>
      <c r="I472" s="75" t="inlineStr">
        <is>
          <t>07:54</t>
        </is>
      </c>
      <c r="J472" s="75" t="inlineStr">
        <is>
          <t>18:31</t>
        </is>
      </c>
      <c r="K472" s="73" t="inlineStr"/>
      <c r="L472" s="73" t="inlineStr"/>
      <c r="M472" s="73" t="inlineStr"/>
      <c r="N472" s="73" t="inlineStr"/>
      <c r="O472" s="75" t="inlineStr"/>
      <c r="P472" s="75" t="inlineStr"/>
      <c r="Q472" s="73" t="inlineStr">
        <is>
          <t>07:49</t>
        </is>
      </c>
      <c r="R472" s="73" t="inlineStr">
        <is>
          <t>16:42</t>
        </is>
      </c>
      <c r="S472" s="73" t="inlineStr">
        <is>
          <t>07:56</t>
        </is>
      </c>
      <c r="T472" s="73" t="inlineStr">
        <is>
          <t>16:33</t>
        </is>
      </c>
      <c r="U472" s="73" t="inlineStr"/>
      <c r="V472" s="73" t="inlineStr"/>
      <c r="W472" s="73" t="inlineStr">
        <is>
          <t>07:56</t>
        </is>
      </c>
      <c r="X472" s="73" t="inlineStr">
        <is>
          <t>17:53</t>
        </is>
      </c>
      <c r="Y472" s="73" t="inlineStr">
        <is>
          <t>07:55</t>
        </is>
      </c>
      <c r="Z472" s="73" t="inlineStr"/>
      <c r="AA472" s="73" t="inlineStr">
        <is>
          <t>08:04</t>
        </is>
      </c>
      <c r="AB472" s="73" t="inlineStr">
        <is>
          <t>12:22</t>
        </is>
      </c>
      <c r="AC472" s="73" t="inlineStr"/>
      <c r="AD472" s="73" t="inlineStr"/>
      <c r="AE472" s="73" t="inlineStr">
        <is>
          <t>07:52</t>
        </is>
      </c>
      <c r="AF472" s="73" t="inlineStr">
        <is>
          <t>16:39</t>
        </is>
      </c>
      <c r="AG472" s="73" t="inlineStr">
        <is>
          <t>07:55</t>
        </is>
      </c>
      <c r="AH472" s="73" t="inlineStr">
        <is>
          <t>16:38</t>
        </is>
      </c>
      <c r="AI472" s="73" t="inlineStr">
        <is>
          <t>07:50</t>
        </is>
      </c>
      <c r="AJ472" s="73" t="inlineStr">
        <is>
          <t>16:39</t>
        </is>
      </c>
      <c r="AK472" s="73" t="inlineStr">
        <is>
          <t>07:50</t>
        </is>
      </c>
      <c r="AL472" s="73" t="inlineStr">
        <is>
          <t>16:38</t>
        </is>
      </c>
      <c r="AM472" s="73" t="inlineStr">
        <is>
          <t>07:50</t>
        </is>
      </c>
      <c r="AN472" s="73" t="inlineStr">
        <is>
          <t>16:39</t>
        </is>
      </c>
      <c r="AO472" s="73" t="inlineStr"/>
      <c r="AP472" s="73" t="inlineStr"/>
      <c r="AQ472" s="73" t="inlineStr"/>
      <c r="AR472" s="73" t="inlineStr"/>
      <c r="AS472" s="73" t="inlineStr"/>
      <c r="AT472" s="73" t="inlineStr"/>
      <c r="AU472" s="73" t="inlineStr">
        <is>
          <t>09:59</t>
        </is>
      </c>
      <c r="AV472" s="73" t="inlineStr">
        <is>
          <t>16:43</t>
        </is>
      </c>
      <c r="AW472" s="73" t="inlineStr">
        <is>
          <t>09:16</t>
        </is>
      </c>
      <c r="AX472" s="73" t="inlineStr">
        <is>
          <t>16:40</t>
        </is>
      </c>
      <c r="AY472" s="73" t="inlineStr">
        <is>
          <t>07:48</t>
        </is>
      </c>
      <c r="AZ472" s="73" t="inlineStr">
        <is>
          <t>17:19</t>
        </is>
      </c>
      <c r="BA472" s="73" t="inlineStr">
        <is>
          <t>12:56</t>
        </is>
      </c>
      <c r="BB472" s="73" t="inlineStr">
        <is>
          <t>16:37</t>
        </is>
      </c>
      <c r="BC472" s="73" t="inlineStr">
        <is>
          <t>07:54</t>
        </is>
      </c>
      <c r="BD472" s="73" t="inlineStr">
        <is>
          <t>16:35</t>
        </is>
      </c>
      <c r="BE472" s="73" t="inlineStr"/>
      <c r="BF472" s="73" t="inlineStr"/>
      <c r="BG472" s="73" t="inlineStr"/>
      <c r="BH472" s="73" t="inlineStr">
        <is>
          <t>16:41</t>
        </is>
      </c>
      <c r="BI472" s="73" t="inlineStr">
        <is>
          <t>07:53</t>
        </is>
      </c>
      <c r="BJ472" s="73" t="inlineStr">
        <is>
          <t>16:35</t>
        </is>
      </c>
      <c r="BK472" s="73" t="inlineStr">
        <is>
          <t>07:48</t>
        </is>
      </c>
      <c r="BL472" s="73" t="inlineStr">
        <is>
          <t>16:39</t>
        </is>
      </c>
      <c r="BM472" s="73" t="inlineStr">
        <is>
          <t>07:50</t>
        </is>
      </c>
      <c r="BN472" s="73" t="inlineStr">
        <is>
          <t>16:39</t>
        </is>
      </c>
      <c r="BO472" s="73" t="n"/>
      <c r="BP472" s="96" t="n"/>
      <c r="BQ472" s="174" t="n"/>
      <c r="BR472" s="174" t="n"/>
      <c r="BS472" s="174" t="n"/>
      <c r="BT472" s="174" t="n"/>
      <c r="BU472" s="174" t="n"/>
      <c r="BV472" s="174" t="n"/>
      <c r="BW472" s="174" t="n"/>
      <c r="BX472" s="174" t="n"/>
      <c r="BY472" s="174" t="n"/>
      <c r="BZ472" s="175" t="n"/>
      <c r="CA472" s="176" t="n"/>
      <c r="CB472" s="177" t="n"/>
      <c r="CC472" s="118" t="n"/>
      <c r="CD472" s="178" t="n"/>
      <c r="CE472" s="120" t="n"/>
      <c r="CF472" s="178" t="n"/>
      <c r="CG472" s="179" t="n"/>
      <c r="CH472" s="178" t="n"/>
      <c r="CI472" s="180" t="n"/>
      <c r="CJ472" s="181" t="n"/>
      <c r="CK472" s="182" t="n"/>
    </row>
    <row r="473">
      <c r="A473" s="88" t="inlineStr">
        <is>
          <t>A2337</t>
        </is>
      </c>
      <c r="B473" s="70" t="inlineStr">
        <is>
          <t>Nguyễn Thị Diễm Kiều</t>
        </is>
      </c>
      <c r="C473" s="77" t="inlineStr">
        <is>
          <t>X1 Ép - B</t>
        </is>
      </c>
      <c r="D473" s="84" t="inlineStr">
        <is>
          <t>Trực tiếp</t>
        </is>
      </c>
      <c r="E473" s="69" t="inlineStr">
        <is>
          <t>2022-04-20</t>
        </is>
      </c>
      <c r="F473" s="69" t="inlineStr"/>
      <c r="G473" s="73" t="inlineStr">
        <is>
          <t>05:37</t>
        </is>
      </c>
      <c r="H473" s="73" t="inlineStr">
        <is>
          <t>18:01</t>
        </is>
      </c>
      <c r="I473" s="75" t="inlineStr">
        <is>
          <t>05:39</t>
        </is>
      </c>
      <c r="J473" s="75" t="inlineStr">
        <is>
          <t>18:02</t>
        </is>
      </c>
      <c r="K473" s="73" t="inlineStr">
        <is>
          <t>05:36</t>
        </is>
      </c>
      <c r="L473" s="73" t="inlineStr">
        <is>
          <t>18:03</t>
        </is>
      </c>
      <c r="M473" s="73" t="inlineStr">
        <is>
          <t>05:42</t>
        </is>
      </c>
      <c r="N473" s="73" t="inlineStr">
        <is>
          <t>18:02</t>
        </is>
      </c>
      <c r="O473" s="75" t="inlineStr"/>
      <c r="P473" s="75" t="inlineStr"/>
      <c r="Q473" s="73" t="inlineStr">
        <is>
          <t>17:37</t>
        </is>
      </c>
      <c r="R473" s="73" t="inlineStr">
        <is>
          <t>06:00</t>
        </is>
      </c>
      <c r="S473" s="73" t="inlineStr">
        <is>
          <t>17:37</t>
        </is>
      </c>
      <c r="T473" s="73" t="inlineStr">
        <is>
          <t>06:00</t>
        </is>
      </c>
      <c r="U473" s="73" t="inlineStr">
        <is>
          <t>17:35</t>
        </is>
      </c>
      <c r="V473" s="73" t="inlineStr">
        <is>
          <t>06:00</t>
        </is>
      </c>
      <c r="W473" s="73" t="inlineStr">
        <is>
          <t>17:40</t>
        </is>
      </c>
      <c r="X473" s="73" t="inlineStr">
        <is>
          <t>06:00</t>
        </is>
      </c>
      <c r="Y473" s="73" t="inlineStr">
        <is>
          <t>17:44</t>
        </is>
      </c>
      <c r="Z473" s="73" t="inlineStr">
        <is>
          <t>06:01</t>
        </is>
      </c>
      <c r="AA473" s="73" t="inlineStr">
        <is>
          <t>17:38</t>
        </is>
      </c>
      <c r="AB473" s="73" t="inlineStr">
        <is>
          <t>06:00</t>
        </is>
      </c>
      <c r="AC473" s="73" t="inlineStr"/>
      <c r="AD473" s="73" t="inlineStr"/>
      <c r="AE473" s="73" t="inlineStr"/>
      <c r="AF473" s="73" t="inlineStr"/>
      <c r="AG473" s="73" t="inlineStr">
        <is>
          <t>05:39</t>
        </is>
      </c>
      <c r="AH473" s="73" t="inlineStr">
        <is>
          <t>18:02</t>
        </is>
      </c>
      <c r="AI473" s="73" t="inlineStr">
        <is>
          <t>05:44</t>
        </is>
      </c>
      <c r="AJ473" s="73" t="inlineStr">
        <is>
          <t>18:02</t>
        </is>
      </c>
      <c r="AK473" s="73" t="inlineStr">
        <is>
          <t>05:44</t>
        </is>
      </c>
      <c r="AL473" s="73" t="inlineStr">
        <is>
          <t>18:02</t>
        </is>
      </c>
      <c r="AM473" s="73" t="inlineStr">
        <is>
          <t>05:43</t>
        </is>
      </c>
      <c r="AN473" s="73" t="inlineStr">
        <is>
          <t>18:01</t>
        </is>
      </c>
      <c r="AO473" s="73" t="inlineStr">
        <is>
          <t>05:47</t>
        </is>
      </c>
      <c r="AP473" s="73" t="inlineStr">
        <is>
          <t>18:00</t>
        </is>
      </c>
      <c r="AQ473" s="73" t="inlineStr"/>
      <c r="AR473" s="73" t="inlineStr"/>
      <c r="AS473" s="73" t="inlineStr"/>
      <c r="AT473" s="73" t="inlineStr"/>
      <c r="AU473" s="73" t="inlineStr">
        <is>
          <t>17:42</t>
        </is>
      </c>
      <c r="AV473" s="73" t="inlineStr">
        <is>
          <t>06:02</t>
        </is>
      </c>
      <c r="AW473" s="73" t="inlineStr">
        <is>
          <t>17:33</t>
        </is>
      </c>
      <c r="AX473" s="73" t="inlineStr">
        <is>
          <t>06:00</t>
        </is>
      </c>
      <c r="AY473" s="73" t="inlineStr">
        <is>
          <t>17:45</t>
        </is>
      </c>
      <c r="AZ473" s="73" t="inlineStr">
        <is>
          <t>06:00</t>
        </is>
      </c>
      <c r="BA473" s="73" t="inlineStr">
        <is>
          <t>17:54</t>
        </is>
      </c>
      <c r="BB473" s="73" t="inlineStr">
        <is>
          <t>06:00</t>
        </is>
      </c>
      <c r="BC473" s="73" t="inlineStr">
        <is>
          <t>17:37</t>
        </is>
      </c>
      <c r="BD473" s="73" t="inlineStr">
        <is>
          <t>06:01</t>
        </is>
      </c>
      <c r="BE473" s="73" t="inlineStr"/>
      <c r="BF473" s="73" t="inlineStr"/>
      <c r="BG473" s="73" t="inlineStr">
        <is>
          <t>05:42</t>
        </is>
      </c>
      <c r="BH473" s="73" t="inlineStr">
        <is>
          <t>18:01</t>
        </is>
      </c>
      <c r="BI473" s="73" t="inlineStr">
        <is>
          <t>05:41</t>
        </is>
      </c>
      <c r="BJ473" s="73" t="inlineStr"/>
      <c r="BK473" s="73" t="inlineStr"/>
      <c r="BL473" s="73" t="inlineStr"/>
      <c r="BM473" s="73" t="inlineStr">
        <is>
          <t>05:46</t>
        </is>
      </c>
      <c r="BN473" s="73" t="inlineStr">
        <is>
          <t>18:02</t>
        </is>
      </c>
      <c r="BO473" s="73" t="n"/>
      <c r="BP473" s="96" t="n"/>
      <c r="BQ473" s="174" t="n"/>
      <c r="BR473" s="174" t="n"/>
      <c r="BS473" s="174" t="n"/>
      <c r="BT473" s="174" t="n"/>
      <c r="BU473" s="174" t="n"/>
      <c r="BV473" s="174" t="n"/>
      <c r="BW473" s="174" t="n"/>
      <c r="BX473" s="174" t="n"/>
      <c r="BY473" s="174" t="n"/>
      <c r="BZ473" s="175" t="n"/>
      <c r="CA473" s="176" t="n"/>
      <c r="CB473" s="177" t="n"/>
      <c r="CC473" s="118" t="n"/>
      <c r="CD473" s="178" t="n"/>
      <c r="CE473" s="120" t="n"/>
      <c r="CF473" s="178" t="n"/>
      <c r="CG473" s="179" t="n"/>
      <c r="CH473" s="178" t="n"/>
      <c r="CI473" s="180" t="n"/>
      <c r="CJ473" s="181" t="n"/>
      <c r="CK473" s="182" t="n"/>
    </row>
    <row r="474">
      <c r="A474" s="88" t="inlineStr">
        <is>
          <t>A2338</t>
        </is>
      </c>
      <c r="B474" s="70" t="inlineStr">
        <is>
          <t>Trần Văn Kiệt</t>
        </is>
      </c>
      <c r="C474" s="77" t="inlineStr">
        <is>
          <t>QA/QC X2</t>
        </is>
      </c>
      <c r="D474" s="84" t="inlineStr">
        <is>
          <t>Trực tiếp</t>
        </is>
      </c>
      <c r="E474" s="69" t="inlineStr">
        <is>
          <t>2022-05-03</t>
        </is>
      </c>
      <c r="F474" s="69" t="inlineStr"/>
      <c r="G474" s="73" t="inlineStr">
        <is>
          <t>17:52</t>
        </is>
      </c>
      <c r="H474" s="73" t="inlineStr">
        <is>
          <t>06:01</t>
        </is>
      </c>
      <c r="I474" s="75" t="inlineStr">
        <is>
          <t>18:01</t>
        </is>
      </c>
      <c r="J474" s="75" t="inlineStr">
        <is>
          <t>06:01</t>
        </is>
      </c>
      <c r="K474" s="73" t="inlineStr">
        <is>
          <t>17:52</t>
        </is>
      </c>
      <c r="L474" s="73" t="inlineStr">
        <is>
          <t>06:01</t>
        </is>
      </c>
      <c r="M474" s="73" t="inlineStr">
        <is>
          <t>17:49</t>
        </is>
      </c>
      <c r="N474" s="73" t="inlineStr">
        <is>
          <t>06:01</t>
        </is>
      </c>
      <c r="O474" s="75" t="inlineStr">
        <is>
          <t>06:01</t>
        </is>
      </c>
      <c r="P474" s="75" t="inlineStr">
        <is>
          <t>14:01</t>
        </is>
      </c>
      <c r="Q474" s="73" t="inlineStr">
        <is>
          <t>06:41</t>
        </is>
      </c>
      <c r="R474" s="73" t="inlineStr">
        <is>
          <t>18:03</t>
        </is>
      </c>
      <c r="S474" s="73" t="inlineStr">
        <is>
          <t>05:49</t>
        </is>
      </c>
      <c r="T474" s="73" t="inlineStr">
        <is>
          <t>18:01</t>
        </is>
      </c>
      <c r="U474" s="73" t="inlineStr">
        <is>
          <t>05:48</t>
        </is>
      </c>
      <c r="V474" s="73" t="inlineStr">
        <is>
          <t>17:30</t>
        </is>
      </c>
      <c r="W474" s="73" t="inlineStr">
        <is>
          <t>06:15</t>
        </is>
      </c>
      <c r="X474" s="73" t="inlineStr">
        <is>
          <t>18:00</t>
        </is>
      </c>
      <c r="Y474" s="73" t="inlineStr">
        <is>
          <t>05:58</t>
        </is>
      </c>
      <c r="Z474" s="73" t="inlineStr">
        <is>
          <t>18:02</t>
        </is>
      </c>
      <c r="AA474" s="73" t="inlineStr">
        <is>
          <t>05:51</t>
        </is>
      </c>
      <c r="AB474" s="73" t="inlineStr">
        <is>
          <t>18:02</t>
        </is>
      </c>
      <c r="AC474" s="73" t="inlineStr"/>
      <c r="AD474" s="73" t="inlineStr"/>
      <c r="AE474" s="73" t="inlineStr">
        <is>
          <t>05:53</t>
        </is>
      </c>
      <c r="AF474" s="73" t="inlineStr">
        <is>
          <t>18:05</t>
        </is>
      </c>
      <c r="AG474" s="73" t="inlineStr">
        <is>
          <t>06:00</t>
        </is>
      </c>
      <c r="AH474" s="73" t="inlineStr">
        <is>
          <t>18:04</t>
        </is>
      </c>
      <c r="AI474" s="73" t="inlineStr"/>
      <c r="AJ474" s="73" t="inlineStr"/>
      <c r="AK474" s="73" t="inlineStr"/>
      <c r="AL474" s="73" t="inlineStr"/>
      <c r="AM474" s="73" t="inlineStr"/>
      <c r="AN474" s="73" t="inlineStr"/>
      <c r="AO474" s="73" t="inlineStr"/>
      <c r="AP474" s="73" t="inlineStr"/>
      <c r="AQ474" s="73" t="inlineStr"/>
      <c r="AR474" s="73" t="inlineStr"/>
      <c r="AS474" s="73" t="inlineStr"/>
      <c r="AT474" s="73" t="inlineStr"/>
      <c r="AU474" s="73" t="inlineStr"/>
      <c r="AV474" s="73" t="inlineStr"/>
      <c r="AW474" s="73" t="inlineStr"/>
      <c r="AX474" s="73" t="inlineStr"/>
      <c r="AY474" s="73" t="inlineStr"/>
      <c r="AZ474" s="73" t="inlineStr"/>
      <c r="BA474" s="73" t="inlineStr"/>
      <c r="BB474" s="73" t="inlineStr"/>
      <c r="BC474" s="73" t="inlineStr"/>
      <c r="BD474" s="73" t="inlineStr"/>
      <c r="BE474" s="73" t="inlineStr"/>
      <c r="BF474" s="73" t="inlineStr"/>
      <c r="BG474" s="73" t="inlineStr"/>
      <c r="BH474" s="73" t="inlineStr"/>
      <c r="BI474" s="73" t="inlineStr"/>
      <c r="BJ474" s="73" t="inlineStr"/>
      <c r="BK474" s="73" t="inlineStr"/>
      <c r="BL474" s="73" t="inlineStr"/>
      <c r="BM474" s="73" t="inlineStr"/>
      <c r="BN474" s="73" t="inlineStr"/>
      <c r="BO474" s="73" t="n"/>
      <c r="BP474" s="96" t="n"/>
      <c r="BQ474" s="174" t="n"/>
      <c r="BR474" s="174" t="n"/>
      <c r="BS474" s="174" t="n"/>
      <c r="BT474" s="174" t="n"/>
      <c r="BU474" s="174" t="n"/>
      <c r="BV474" s="174" t="n"/>
      <c r="BW474" s="174" t="n"/>
      <c r="BX474" s="174" t="n"/>
      <c r="BY474" s="174" t="n"/>
      <c r="BZ474" s="175" t="n"/>
      <c r="CA474" s="176" t="n"/>
      <c r="CB474" s="177" t="n"/>
      <c r="CC474" s="118" t="n"/>
      <c r="CD474" s="178" t="n"/>
      <c r="CE474" s="120" t="n"/>
      <c r="CF474" s="178" t="n"/>
      <c r="CG474" s="179" t="n"/>
      <c r="CH474" s="178" t="n"/>
      <c r="CI474" s="180" t="n"/>
      <c r="CJ474" s="181" t="n"/>
      <c r="CK474" s="182" t="n"/>
    </row>
    <row r="475">
      <c r="A475" s="88" t="inlineStr">
        <is>
          <t>A2339</t>
        </is>
      </c>
      <c r="B475" s="70" t="inlineStr">
        <is>
          <t>Nguyễn Chí Khang</t>
        </is>
      </c>
      <c r="C475" s="77" t="inlineStr">
        <is>
          <t>X1 Xi Line 1-1</t>
        </is>
      </c>
      <c r="D475" s="84" t="inlineStr">
        <is>
          <t>Trực tiếp</t>
        </is>
      </c>
      <c r="E475" s="69" t="inlineStr">
        <is>
          <t>2022-04-25</t>
        </is>
      </c>
      <c r="F475" s="69" t="inlineStr"/>
      <c r="G475" s="73" t="inlineStr">
        <is>
          <t>17:46</t>
        </is>
      </c>
      <c r="H475" s="73" t="inlineStr">
        <is>
          <t>06:01</t>
        </is>
      </c>
      <c r="I475" s="75" t="inlineStr">
        <is>
          <t>17:46</t>
        </is>
      </c>
      <c r="J475" s="75" t="inlineStr">
        <is>
          <t>06:02</t>
        </is>
      </c>
      <c r="K475" s="73" t="inlineStr">
        <is>
          <t>17:55</t>
        </is>
      </c>
      <c r="L475" s="73" t="inlineStr">
        <is>
          <t>06:02</t>
        </is>
      </c>
      <c r="M475" s="73" t="inlineStr">
        <is>
          <t>17:47</t>
        </is>
      </c>
      <c r="N475" s="73" t="inlineStr">
        <is>
          <t>06:01</t>
        </is>
      </c>
      <c r="O475" s="75" t="inlineStr"/>
      <c r="P475" s="75" t="inlineStr"/>
      <c r="Q475" s="73" t="inlineStr">
        <is>
          <t>05:47</t>
        </is>
      </c>
      <c r="R475" s="73" t="inlineStr">
        <is>
          <t>18:00</t>
        </is>
      </c>
      <c r="S475" s="73" t="inlineStr">
        <is>
          <t>05:48</t>
        </is>
      </c>
      <c r="T475" s="73" t="inlineStr">
        <is>
          <t>18:02</t>
        </is>
      </c>
      <c r="U475" s="73" t="inlineStr">
        <is>
          <t>05:47</t>
        </is>
      </c>
      <c r="V475" s="73" t="inlineStr">
        <is>
          <t>18:00</t>
        </is>
      </c>
      <c r="W475" s="73" t="inlineStr">
        <is>
          <t>05:47</t>
        </is>
      </c>
      <c r="X475" s="73" t="inlineStr">
        <is>
          <t>18:01</t>
        </is>
      </c>
      <c r="Y475" s="73" t="inlineStr">
        <is>
          <t>05:48</t>
        </is>
      </c>
      <c r="Z475" s="73" t="inlineStr">
        <is>
          <t>18:01</t>
        </is>
      </c>
      <c r="AA475" s="73" t="inlineStr">
        <is>
          <t>05:49</t>
        </is>
      </c>
      <c r="AB475" s="73" t="inlineStr">
        <is>
          <t>14:01</t>
        </is>
      </c>
      <c r="AC475" s="73" t="inlineStr">
        <is>
          <t>05:46</t>
        </is>
      </c>
      <c r="AD475" s="73" t="inlineStr">
        <is>
          <t>18:00</t>
        </is>
      </c>
      <c r="AE475" s="73" t="inlineStr">
        <is>
          <t>17:48</t>
        </is>
      </c>
      <c r="AF475" s="73" t="inlineStr">
        <is>
          <t>06:00</t>
        </is>
      </c>
      <c r="AG475" s="73" t="inlineStr">
        <is>
          <t>17:53</t>
        </is>
      </c>
      <c r="AH475" s="73" t="inlineStr">
        <is>
          <t>06:01</t>
        </is>
      </c>
      <c r="AI475" s="73" t="inlineStr">
        <is>
          <t>17:50</t>
        </is>
      </c>
      <c r="AJ475" s="73" t="inlineStr">
        <is>
          <t>06:01</t>
        </is>
      </c>
      <c r="AK475" s="73" t="inlineStr">
        <is>
          <t>17:48</t>
        </is>
      </c>
      <c r="AL475" s="73" t="inlineStr">
        <is>
          <t>06:01</t>
        </is>
      </c>
      <c r="AM475" s="73" t="inlineStr">
        <is>
          <t>17:49</t>
        </is>
      </c>
      <c r="AN475" s="73" t="inlineStr">
        <is>
          <t>06:00</t>
        </is>
      </c>
      <c r="AO475" s="73" t="inlineStr"/>
      <c r="AP475" s="73" t="inlineStr"/>
      <c r="AQ475" s="73" t="inlineStr"/>
      <c r="AR475" s="73" t="inlineStr"/>
      <c r="AS475" s="73" t="inlineStr"/>
      <c r="AT475" s="73" t="inlineStr"/>
      <c r="AU475" s="73" t="inlineStr">
        <is>
          <t>05:49</t>
        </is>
      </c>
      <c r="AV475" s="73" t="inlineStr">
        <is>
          <t>18:01</t>
        </is>
      </c>
      <c r="AW475" s="73" t="inlineStr">
        <is>
          <t>05:50</t>
        </is>
      </c>
      <c r="AX475" s="73" t="inlineStr">
        <is>
          <t>18:01</t>
        </is>
      </c>
      <c r="AY475" s="73" t="inlineStr">
        <is>
          <t>05:47</t>
        </is>
      </c>
      <c r="AZ475" s="73" t="inlineStr">
        <is>
          <t>18:01</t>
        </is>
      </c>
      <c r="BA475" s="73" t="inlineStr">
        <is>
          <t>05:48</t>
        </is>
      </c>
      <c r="BB475" s="73" t="inlineStr">
        <is>
          <t>18:02</t>
        </is>
      </c>
      <c r="BC475" s="73" t="inlineStr">
        <is>
          <t>05:49</t>
        </is>
      </c>
      <c r="BD475" s="73" t="inlineStr">
        <is>
          <t>18:01</t>
        </is>
      </c>
      <c r="BE475" s="73" t="inlineStr"/>
      <c r="BF475" s="73" t="inlineStr"/>
      <c r="BG475" s="73" t="inlineStr">
        <is>
          <t>17:46</t>
        </is>
      </c>
      <c r="BH475" s="73" t="inlineStr">
        <is>
          <t>06:00</t>
        </is>
      </c>
      <c r="BI475" s="73" t="inlineStr">
        <is>
          <t>17:49</t>
        </is>
      </c>
      <c r="BJ475" s="73" t="inlineStr">
        <is>
          <t>06:01</t>
        </is>
      </c>
      <c r="BK475" s="73" t="inlineStr">
        <is>
          <t>17:46</t>
        </is>
      </c>
      <c r="BL475" s="73" t="inlineStr">
        <is>
          <t>06:01</t>
        </is>
      </c>
      <c r="BM475" s="73" t="inlineStr">
        <is>
          <t>17:54</t>
        </is>
      </c>
      <c r="BN475" s="73" t="inlineStr">
        <is>
          <t>06:00</t>
        </is>
      </c>
      <c r="BO475" s="73" t="n"/>
      <c r="BP475" s="96" t="n"/>
      <c r="BQ475" s="174" t="n"/>
      <c r="BR475" s="174" t="n"/>
      <c r="BS475" s="174" t="n"/>
      <c r="BT475" s="174" t="n"/>
      <c r="BU475" s="174" t="n"/>
      <c r="BV475" s="174" t="n"/>
      <c r="BW475" s="174" t="n"/>
      <c r="BX475" s="174" t="n"/>
      <c r="BY475" s="174" t="n"/>
      <c r="BZ475" s="175" t="n"/>
      <c r="CA475" s="176" t="n"/>
      <c r="CB475" s="177" t="n"/>
      <c r="CC475" s="118" t="n"/>
      <c r="CD475" s="178" t="n"/>
      <c r="CE475" s="120" t="n"/>
      <c r="CF475" s="178" t="n"/>
      <c r="CG475" s="179" t="n"/>
      <c r="CH475" s="178" t="n"/>
      <c r="CI475" s="180" t="n"/>
      <c r="CJ475" s="181" t="n"/>
      <c r="CK475" s="182" t="n"/>
    </row>
    <row r="476">
      <c r="A476" s="88" t="inlineStr">
        <is>
          <t>A2341</t>
        </is>
      </c>
      <c r="B476" s="70" t="inlineStr">
        <is>
          <t>Huỳnh Thị Bé Duy</t>
        </is>
      </c>
      <c r="C476" s="77" t="inlineStr">
        <is>
          <t>X1 Ép - A</t>
        </is>
      </c>
      <c r="D476" s="84" t="inlineStr">
        <is>
          <t>Trực tiếp</t>
        </is>
      </c>
      <c r="E476" s="69" t="inlineStr">
        <is>
          <t>2022-04-20</t>
        </is>
      </c>
      <c r="F476" s="69" t="inlineStr"/>
      <c r="G476" s="73" t="inlineStr">
        <is>
          <t>06:00</t>
        </is>
      </c>
      <c r="H476" s="73" t="inlineStr">
        <is>
          <t>17:46</t>
        </is>
      </c>
      <c r="I476" s="75" t="inlineStr">
        <is>
          <t>17:45</t>
        </is>
      </c>
      <c r="J476" s="75" t="inlineStr">
        <is>
          <t>06:01</t>
        </is>
      </c>
      <c r="K476" s="73" t="inlineStr">
        <is>
          <t>17:55</t>
        </is>
      </c>
      <c r="L476" s="73" t="inlineStr">
        <is>
          <t>06:01</t>
        </is>
      </c>
      <c r="M476" s="73" t="inlineStr">
        <is>
          <t>17:47</t>
        </is>
      </c>
      <c r="N476" s="73" t="inlineStr">
        <is>
          <t>06:01</t>
        </is>
      </c>
      <c r="O476" s="75" t="inlineStr"/>
      <c r="P476" s="75" t="inlineStr"/>
      <c r="Q476" s="73" t="inlineStr">
        <is>
          <t>05:47</t>
        </is>
      </c>
      <c r="R476" s="73" t="inlineStr">
        <is>
          <t>18:00</t>
        </is>
      </c>
      <c r="S476" s="73" t="inlineStr">
        <is>
          <t>05:48</t>
        </is>
      </c>
      <c r="T476" s="73" t="inlineStr">
        <is>
          <t>18:01</t>
        </is>
      </c>
      <c r="U476" s="73" t="inlineStr">
        <is>
          <t>05:47</t>
        </is>
      </c>
      <c r="V476" s="73" t="inlineStr">
        <is>
          <t>18:01</t>
        </is>
      </c>
      <c r="W476" s="73" t="inlineStr">
        <is>
          <t>05:47</t>
        </is>
      </c>
      <c r="X476" s="73" t="inlineStr">
        <is>
          <t>18:01</t>
        </is>
      </c>
      <c r="Y476" s="73" t="inlineStr">
        <is>
          <t>05:48</t>
        </is>
      </c>
      <c r="Z476" s="73" t="inlineStr">
        <is>
          <t>18:00</t>
        </is>
      </c>
      <c r="AA476" s="73" t="inlineStr">
        <is>
          <t>05:48</t>
        </is>
      </c>
      <c r="AB476" s="73" t="inlineStr">
        <is>
          <t>18:00</t>
        </is>
      </c>
      <c r="AC476" s="73" t="inlineStr"/>
      <c r="AD476" s="73" t="inlineStr"/>
      <c r="AE476" s="73" t="inlineStr">
        <is>
          <t>17:48</t>
        </is>
      </c>
      <c r="AF476" s="73" t="inlineStr">
        <is>
          <t>06:00</t>
        </is>
      </c>
      <c r="AG476" s="73" t="inlineStr">
        <is>
          <t>17:53</t>
        </is>
      </c>
      <c r="AH476" s="73" t="inlineStr">
        <is>
          <t>06:00</t>
        </is>
      </c>
      <c r="AI476" s="73" t="inlineStr">
        <is>
          <t>17:50</t>
        </is>
      </c>
      <c r="AJ476" s="73" t="inlineStr">
        <is>
          <t>06:00</t>
        </is>
      </c>
      <c r="AK476" s="73" t="inlineStr">
        <is>
          <t>17:48</t>
        </is>
      </c>
      <c r="AL476" s="73" t="inlineStr">
        <is>
          <t>06:00</t>
        </is>
      </c>
      <c r="AM476" s="73" t="inlineStr">
        <is>
          <t>17:49</t>
        </is>
      </c>
      <c r="AN476" s="73" t="inlineStr">
        <is>
          <t>06:00</t>
        </is>
      </c>
      <c r="AO476" s="73" t="inlineStr"/>
      <c r="AP476" s="73" t="inlineStr"/>
      <c r="AQ476" s="73" t="inlineStr"/>
      <c r="AR476" s="73" t="inlineStr"/>
      <c r="AS476" s="73" t="inlineStr"/>
      <c r="AT476" s="73" t="inlineStr"/>
      <c r="AU476" s="73" t="inlineStr">
        <is>
          <t>05:49</t>
        </is>
      </c>
      <c r="AV476" s="73" t="inlineStr">
        <is>
          <t>18:00</t>
        </is>
      </c>
      <c r="AW476" s="73" t="inlineStr">
        <is>
          <t>05:49</t>
        </is>
      </c>
      <c r="AX476" s="73" t="inlineStr">
        <is>
          <t>18:01</t>
        </is>
      </c>
      <c r="AY476" s="73" t="inlineStr">
        <is>
          <t>05:47</t>
        </is>
      </c>
      <c r="AZ476" s="73" t="inlineStr">
        <is>
          <t>18:00</t>
        </is>
      </c>
      <c r="BA476" s="73" t="inlineStr">
        <is>
          <t>05:48</t>
        </is>
      </c>
      <c r="BB476" s="73" t="inlineStr">
        <is>
          <t>18:02</t>
        </is>
      </c>
      <c r="BC476" s="73" t="inlineStr">
        <is>
          <t>05:49</t>
        </is>
      </c>
      <c r="BD476" s="73" t="inlineStr">
        <is>
          <t>14:00</t>
        </is>
      </c>
      <c r="BE476" s="73" t="inlineStr"/>
      <c r="BF476" s="73" t="inlineStr"/>
      <c r="BG476" s="73" t="inlineStr"/>
      <c r="BH476" s="73" t="inlineStr"/>
      <c r="BI476" s="73" t="inlineStr">
        <is>
          <t>17:49</t>
        </is>
      </c>
      <c r="BJ476" s="73" t="inlineStr">
        <is>
          <t>06:00</t>
        </is>
      </c>
      <c r="BK476" s="73" t="inlineStr">
        <is>
          <t>17:45</t>
        </is>
      </c>
      <c r="BL476" s="73" t="inlineStr">
        <is>
          <t>06:00</t>
        </is>
      </c>
      <c r="BM476" s="73" t="inlineStr"/>
      <c r="BN476" s="73" t="inlineStr"/>
      <c r="BO476" s="73" t="n"/>
      <c r="BP476" s="96" t="n"/>
      <c r="BQ476" s="174" t="n"/>
      <c r="BR476" s="174" t="n"/>
      <c r="BS476" s="174" t="n"/>
      <c r="BT476" s="174" t="n"/>
      <c r="BU476" s="174" t="n"/>
      <c r="BV476" s="174" t="n"/>
      <c r="BW476" s="174" t="n"/>
      <c r="BX476" s="174" t="n"/>
      <c r="BY476" s="174" t="n"/>
      <c r="BZ476" s="175" t="n"/>
      <c r="CA476" s="176" t="n"/>
      <c r="CB476" s="177" t="n"/>
      <c r="CC476" s="118" t="n"/>
      <c r="CD476" s="178" t="n"/>
      <c r="CE476" s="120" t="n"/>
      <c r="CF476" s="178" t="n"/>
      <c r="CG476" s="179" t="n"/>
      <c r="CH476" s="178" t="n"/>
      <c r="CI476" s="180" t="n"/>
      <c r="CJ476" s="181" t="n"/>
      <c r="CK476" s="182" t="n"/>
    </row>
    <row r="477">
      <c r="A477" s="88" t="inlineStr">
        <is>
          <t>A2342</t>
        </is>
      </c>
      <c r="B477" s="70" t="inlineStr">
        <is>
          <t>Phạm Văn Nguyên</t>
        </is>
      </c>
      <c r="C477" s="77" t="inlineStr">
        <is>
          <t>X2 Line 2-1</t>
        </is>
      </c>
      <c r="D477" s="84" t="inlineStr">
        <is>
          <t>Trực tiếp</t>
        </is>
      </c>
      <c r="E477" s="69" t="inlineStr">
        <is>
          <t>2022-04-20</t>
        </is>
      </c>
      <c r="F477" s="69" t="inlineStr"/>
      <c r="G477" s="73" t="inlineStr">
        <is>
          <t>05:45</t>
        </is>
      </c>
      <c r="H477" s="73" t="inlineStr">
        <is>
          <t>18:01</t>
        </is>
      </c>
      <c r="I477" s="75" t="inlineStr">
        <is>
          <t>05:40</t>
        </is>
      </c>
      <c r="J477" s="75" t="inlineStr">
        <is>
          <t>18:01</t>
        </is>
      </c>
      <c r="K477" s="73" t="inlineStr">
        <is>
          <t>05:43</t>
        </is>
      </c>
      <c r="L477" s="73" t="inlineStr">
        <is>
          <t>18:01</t>
        </is>
      </c>
      <c r="M477" s="73" t="inlineStr">
        <is>
          <t>05:42</t>
        </is>
      </c>
      <c r="N477" s="73" t="inlineStr">
        <is>
          <t>18:00</t>
        </is>
      </c>
      <c r="O477" s="75" t="inlineStr">
        <is>
          <t>05:41</t>
        </is>
      </c>
      <c r="P477" s="75" t="inlineStr">
        <is>
          <t>16:34</t>
        </is>
      </c>
      <c r="Q477" s="73" t="inlineStr">
        <is>
          <t>17:36</t>
        </is>
      </c>
      <c r="R477" s="73" t="inlineStr">
        <is>
          <t>06:00</t>
        </is>
      </c>
      <c r="S477" s="73" t="inlineStr">
        <is>
          <t>17:38</t>
        </is>
      </c>
      <c r="T477" s="73" t="inlineStr">
        <is>
          <t>06:00</t>
        </is>
      </c>
      <c r="U477" s="73" t="inlineStr">
        <is>
          <t>17:41</t>
        </is>
      </c>
      <c r="V477" s="73" t="inlineStr">
        <is>
          <t>06:00</t>
        </is>
      </c>
      <c r="W477" s="73" t="inlineStr">
        <is>
          <t>17:32</t>
        </is>
      </c>
      <c r="X477" s="73" t="inlineStr">
        <is>
          <t>06:00</t>
        </is>
      </c>
      <c r="Y477" s="73" t="inlineStr">
        <is>
          <t>17:27</t>
        </is>
      </c>
      <c r="Z477" s="73" t="inlineStr">
        <is>
          <t>06:00</t>
        </is>
      </c>
      <c r="AA477" s="73" t="inlineStr">
        <is>
          <t>17:26</t>
        </is>
      </c>
      <c r="AB477" s="73" t="inlineStr">
        <is>
          <t>06:00</t>
        </is>
      </c>
      <c r="AC477" s="73" t="inlineStr"/>
      <c r="AD477" s="73" t="inlineStr"/>
      <c r="AE477" s="73" t="inlineStr">
        <is>
          <t>05:44</t>
        </is>
      </c>
      <c r="AF477" s="73" t="inlineStr">
        <is>
          <t>18:00</t>
        </is>
      </c>
      <c r="AG477" s="73" t="inlineStr">
        <is>
          <t>05:53</t>
        </is>
      </c>
      <c r="AH477" s="73" t="inlineStr">
        <is>
          <t>18:01</t>
        </is>
      </c>
      <c r="AI477" s="73" t="inlineStr">
        <is>
          <t>05:43</t>
        </is>
      </c>
      <c r="AJ477" s="73" t="inlineStr">
        <is>
          <t>18:01</t>
        </is>
      </c>
      <c r="AK477" s="73" t="inlineStr">
        <is>
          <t>05:45</t>
        </is>
      </c>
      <c r="AL477" s="73" t="inlineStr">
        <is>
          <t>18:01</t>
        </is>
      </c>
      <c r="AM477" s="73" t="inlineStr">
        <is>
          <t>05:37</t>
        </is>
      </c>
      <c r="AN477" s="73" t="inlineStr">
        <is>
          <t>18:01</t>
        </is>
      </c>
      <c r="AO477" s="73" t="inlineStr">
        <is>
          <t>05:46</t>
        </is>
      </c>
      <c r="AP477" s="73" t="inlineStr">
        <is>
          <t>18:01</t>
        </is>
      </c>
      <c r="AQ477" s="73" t="inlineStr"/>
      <c r="AR477" s="73" t="inlineStr"/>
      <c r="AS477" s="73" t="inlineStr"/>
      <c r="AT477" s="73" t="inlineStr"/>
      <c r="AU477" s="73" t="inlineStr">
        <is>
          <t>05:47</t>
        </is>
      </c>
      <c r="AV477" s="73" t="inlineStr">
        <is>
          <t>18:01</t>
        </is>
      </c>
      <c r="AW477" s="73" t="inlineStr">
        <is>
          <t>17:33</t>
        </is>
      </c>
      <c r="AX477" s="73" t="inlineStr">
        <is>
          <t>06:01</t>
        </is>
      </c>
      <c r="AY477" s="73" t="inlineStr">
        <is>
          <t>17:45</t>
        </is>
      </c>
      <c r="AZ477" s="73" t="inlineStr">
        <is>
          <t>06:00</t>
        </is>
      </c>
      <c r="BA477" s="73" t="inlineStr">
        <is>
          <t>17:37</t>
        </is>
      </c>
      <c r="BB477" s="73" t="inlineStr">
        <is>
          <t>06:00</t>
        </is>
      </c>
      <c r="BC477" s="73" t="inlineStr">
        <is>
          <t>17:29</t>
        </is>
      </c>
      <c r="BD477" s="73" t="inlineStr">
        <is>
          <t>06:01</t>
        </is>
      </c>
      <c r="BE477" s="73" t="inlineStr">
        <is>
          <t>17:37</t>
        </is>
      </c>
      <c r="BF477" s="73" t="inlineStr">
        <is>
          <t>06:00</t>
        </is>
      </c>
      <c r="BG477" s="73" t="inlineStr">
        <is>
          <t>17:32</t>
        </is>
      </c>
      <c r="BH477" s="73" t="inlineStr">
        <is>
          <t>06:00</t>
        </is>
      </c>
      <c r="BI477" s="73" t="inlineStr">
        <is>
          <t>17:39</t>
        </is>
      </c>
      <c r="BJ477" s="73" t="inlineStr">
        <is>
          <t>06:01</t>
        </is>
      </c>
      <c r="BK477" s="73" t="inlineStr">
        <is>
          <t>17:26</t>
        </is>
      </c>
      <c r="BL477" s="73" t="inlineStr">
        <is>
          <t>06:01</t>
        </is>
      </c>
      <c r="BM477" s="73" t="inlineStr">
        <is>
          <t>17:28</t>
        </is>
      </c>
      <c r="BN477" s="73" t="inlineStr">
        <is>
          <t>06:01</t>
        </is>
      </c>
      <c r="BO477" s="73" t="n"/>
      <c r="BP477" s="96" t="n"/>
      <c r="BQ477" s="174" t="n"/>
      <c r="BR477" s="174" t="n"/>
      <c r="BS477" s="174" t="n"/>
      <c r="BT477" s="174" t="n"/>
      <c r="BU477" s="174" t="n"/>
      <c r="BV477" s="174" t="n"/>
      <c r="BW477" s="174" t="n"/>
      <c r="BX477" s="174" t="n"/>
      <c r="BY477" s="174" t="n"/>
      <c r="BZ477" s="175" t="n"/>
      <c r="CA477" s="176" t="n"/>
      <c r="CB477" s="177" t="n"/>
      <c r="CC477" s="118" t="n"/>
      <c r="CD477" s="178" t="n"/>
      <c r="CE477" s="120" t="n"/>
      <c r="CF477" s="178" t="n"/>
      <c r="CG477" s="179" t="n"/>
      <c r="CH477" s="178" t="n"/>
      <c r="CI477" s="180" t="n"/>
      <c r="CJ477" s="181" t="n"/>
      <c r="CK477" s="182" t="n"/>
    </row>
    <row r="478">
      <c r="A478" s="88" t="inlineStr">
        <is>
          <t>A2343</t>
        </is>
      </c>
      <c r="B478" s="70" t="inlineStr">
        <is>
          <t>Phạm Văn Hải</t>
        </is>
      </c>
      <c r="C478" s="77" t="inlineStr">
        <is>
          <t>X1 Gá</t>
        </is>
      </c>
      <c r="D478" s="84" t="inlineStr">
        <is>
          <t>Trực tiếp</t>
        </is>
      </c>
      <c r="E478" s="69" t="inlineStr">
        <is>
          <t>2022-04-20</t>
        </is>
      </c>
      <c r="F478" s="69" t="inlineStr"/>
      <c r="G478" s="73" t="inlineStr"/>
      <c r="H478" s="73" t="inlineStr"/>
      <c r="I478" s="75" t="inlineStr">
        <is>
          <t>05:44</t>
        </is>
      </c>
      <c r="J478" s="75" t="inlineStr">
        <is>
          <t>22:00</t>
        </is>
      </c>
      <c r="K478" s="73" t="inlineStr">
        <is>
          <t>05:53</t>
        </is>
      </c>
      <c r="L478" s="73" t="inlineStr">
        <is>
          <t>22:00</t>
        </is>
      </c>
      <c r="M478" s="73" t="inlineStr">
        <is>
          <t>05:46</t>
        </is>
      </c>
      <c r="N478" s="73" t="inlineStr">
        <is>
          <t>23:00</t>
        </is>
      </c>
      <c r="O478" s="75" t="inlineStr"/>
      <c r="P478" s="75" t="inlineStr"/>
      <c r="Q478" s="73" t="inlineStr">
        <is>
          <t>07:24</t>
        </is>
      </c>
      <c r="R478" s="73" t="inlineStr">
        <is>
          <t>21:00</t>
        </is>
      </c>
      <c r="S478" s="73" t="inlineStr">
        <is>
          <t>05:40</t>
        </is>
      </c>
      <c r="T478" s="73" t="inlineStr">
        <is>
          <t>21:00</t>
        </is>
      </c>
      <c r="U478" s="73" t="inlineStr">
        <is>
          <t>05:55</t>
        </is>
      </c>
      <c r="V478" s="73" t="inlineStr">
        <is>
          <t>22:00</t>
        </is>
      </c>
      <c r="W478" s="73" t="inlineStr">
        <is>
          <t>05:49</t>
        </is>
      </c>
      <c r="X478" s="73" t="inlineStr">
        <is>
          <t>22:00</t>
        </is>
      </c>
      <c r="Y478" s="73" t="inlineStr">
        <is>
          <t>05:44</t>
        </is>
      </c>
      <c r="Z478" s="73" t="inlineStr">
        <is>
          <t>22:00</t>
        </is>
      </c>
      <c r="AA478" s="73" t="inlineStr">
        <is>
          <t>05:56</t>
        </is>
      </c>
      <c r="AB478" s="73" t="inlineStr">
        <is>
          <t>22:01</t>
        </is>
      </c>
      <c r="AC478" s="73" t="inlineStr"/>
      <c r="AD478" s="73" t="inlineStr"/>
      <c r="AE478" s="73" t="inlineStr">
        <is>
          <t>07:57</t>
        </is>
      </c>
      <c r="AF478" s="73" t="inlineStr">
        <is>
          <t>21:00</t>
        </is>
      </c>
      <c r="AG478" s="73" t="inlineStr">
        <is>
          <t>05:53</t>
        </is>
      </c>
      <c r="AH478" s="73" t="inlineStr">
        <is>
          <t>21:23</t>
        </is>
      </c>
      <c r="AI478" s="73" t="inlineStr">
        <is>
          <t>05:45</t>
        </is>
      </c>
      <c r="AJ478" s="73" t="inlineStr">
        <is>
          <t>22:00</t>
        </is>
      </c>
      <c r="AK478" s="73" t="inlineStr">
        <is>
          <t>05:52</t>
        </is>
      </c>
      <c r="AL478" s="73" t="inlineStr">
        <is>
          <t>18:05</t>
        </is>
      </c>
      <c r="AM478" s="73" t="inlineStr">
        <is>
          <t>05:50</t>
        </is>
      </c>
      <c r="AN478" s="73" t="inlineStr">
        <is>
          <t>22:00</t>
        </is>
      </c>
      <c r="AO478" s="73" t="inlineStr">
        <is>
          <t>05:54</t>
        </is>
      </c>
      <c r="AP478" s="73" t="inlineStr">
        <is>
          <t>22:00</t>
        </is>
      </c>
      <c r="AQ478" s="73" t="inlineStr"/>
      <c r="AR478" s="73" t="inlineStr"/>
      <c r="AS478" s="73" t="inlineStr"/>
      <c r="AT478" s="73" t="inlineStr"/>
      <c r="AU478" s="73" t="inlineStr"/>
      <c r="AV478" s="73" t="inlineStr"/>
      <c r="AW478" s="73" t="inlineStr">
        <is>
          <t>05:53</t>
        </is>
      </c>
      <c r="AX478" s="73" t="inlineStr">
        <is>
          <t>22:00</t>
        </is>
      </c>
      <c r="AY478" s="73" t="inlineStr">
        <is>
          <t>05:46</t>
        </is>
      </c>
      <c r="AZ478" s="73" t="inlineStr">
        <is>
          <t>22:00</t>
        </is>
      </c>
      <c r="BA478" s="73" t="inlineStr">
        <is>
          <t>05:55</t>
        </is>
      </c>
      <c r="BB478" s="73" t="inlineStr">
        <is>
          <t>18:04</t>
        </is>
      </c>
      <c r="BC478" s="73" t="inlineStr">
        <is>
          <t>05:56</t>
        </is>
      </c>
      <c r="BD478" s="73" t="inlineStr">
        <is>
          <t>19:15</t>
        </is>
      </c>
      <c r="BE478" s="73" t="inlineStr"/>
      <c r="BF478" s="73" t="inlineStr"/>
      <c r="BG478" s="73" t="inlineStr">
        <is>
          <t>05:59</t>
        </is>
      </c>
      <c r="BH478" s="73" t="inlineStr">
        <is>
          <t>22:00</t>
        </is>
      </c>
      <c r="BI478" s="73" t="inlineStr">
        <is>
          <t>05:53</t>
        </is>
      </c>
      <c r="BJ478" s="73" t="inlineStr">
        <is>
          <t>21:00</t>
        </is>
      </c>
      <c r="BK478" s="73" t="inlineStr">
        <is>
          <t>05:49</t>
        </is>
      </c>
      <c r="BL478" s="73" t="inlineStr">
        <is>
          <t>21:00</t>
        </is>
      </c>
      <c r="BM478" s="73" t="inlineStr">
        <is>
          <t>06:02</t>
        </is>
      </c>
      <c r="BN478" s="73" t="inlineStr">
        <is>
          <t>21:00</t>
        </is>
      </c>
      <c r="BO478" s="73" t="n"/>
      <c r="BP478" s="96" t="n"/>
      <c r="BQ478" s="174" t="n"/>
      <c r="BR478" s="174" t="n"/>
      <c r="BS478" s="174" t="n"/>
      <c r="BT478" s="174" t="n"/>
      <c r="BU478" s="174" t="n"/>
      <c r="BV478" s="174" t="n"/>
      <c r="BW478" s="174" t="n"/>
      <c r="BX478" s="174" t="n"/>
      <c r="BY478" s="174" t="n"/>
      <c r="BZ478" s="175" t="n"/>
      <c r="CA478" s="176" t="n"/>
      <c r="CB478" s="177" t="n"/>
      <c r="CC478" s="118" t="n"/>
      <c r="CD478" s="178" t="n"/>
      <c r="CE478" s="120" t="n"/>
      <c r="CF478" s="178" t="n"/>
      <c r="CG478" s="179" t="n"/>
      <c r="CH478" s="178" t="n"/>
      <c r="CI478" s="180" t="n"/>
      <c r="CJ478" s="181" t="n"/>
      <c r="CK478" s="182" t="n"/>
    </row>
    <row r="479">
      <c r="A479" s="88" t="inlineStr">
        <is>
          <t>A2344</t>
        </is>
      </c>
      <c r="B479" s="70" t="inlineStr">
        <is>
          <t>Trần Minh Dương</t>
        </is>
      </c>
      <c r="C479" s="77" t="inlineStr">
        <is>
          <t>QA/QC X1 Xi</t>
        </is>
      </c>
      <c r="D479" s="84" t="inlineStr">
        <is>
          <t>Trực tiếp</t>
        </is>
      </c>
      <c r="E479" s="69" t="inlineStr">
        <is>
          <t>2022-04-26</t>
        </is>
      </c>
      <c r="F479" s="69" t="inlineStr"/>
      <c r="G479" s="73" t="inlineStr">
        <is>
          <t>17:45</t>
        </is>
      </c>
      <c r="H479" s="73" t="inlineStr">
        <is>
          <t>06:06</t>
        </is>
      </c>
      <c r="I479" s="75" t="inlineStr">
        <is>
          <t>17:39</t>
        </is>
      </c>
      <c r="J479" s="75" t="inlineStr">
        <is>
          <t>06:03</t>
        </is>
      </c>
      <c r="K479" s="73" t="inlineStr">
        <is>
          <t>17:45</t>
        </is>
      </c>
      <c r="L479" s="73" t="inlineStr">
        <is>
          <t>06:06</t>
        </is>
      </c>
      <c r="M479" s="73" t="inlineStr"/>
      <c r="N479" s="73" t="inlineStr"/>
      <c r="O479" s="75" t="inlineStr"/>
      <c r="P479" s="75" t="inlineStr"/>
      <c r="Q479" s="73" t="inlineStr">
        <is>
          <t>05:44</t>
        </is>
      </c>
      <c r="R479" s="73" t="inlineStr">
        <is>
          <t>18:07</t>
        </is>
      </c>
      <c r="S479" s="73" t="inlineStr">
        <is>
          <t>05:47</t>
        </is>
      </c>
      <c r="T479" s="73" t="inlineStr">
        <is>
          <t>18:06</t>
        </is>
      </c>
      <c r="U479" s="73" t="inlineStr">
        <is>
          <t>05:48</t>
        </is>
      </c>
      <c r="V479" s="73" t="inlineStr">
        <is>
          <t>18:05</t>
        </is>
      </c>
      <c r="W479" s="73" t="inlineStr">
        <is>
          <t>05:43</t>
        </is>
      </c>
      <c r="X479" s="73" t="inlineStr">
        <is>
          <t>18:06</t>
        </is>
      </c>
      <c r="Y479" s="73" t="inlineStr">
        <is>
          <t>05:47</t>
        </is>
      </c>
      <c r="Z479" s="73" t="inlineStr">
        <is>
          <t>18:06</t>
        </is>
      </c>
      <c r="AA479" s="73" t="inlineStr">
        <is>
          <t>05:45</t>
        </is>
      </c>
      <c r="AB479" s="73" t="inlineStr">
        <is>
          <t>18:04</t>
        </is>
      </c>
      <c r="AC479" s="73" t="inlineStr">
        <is>
          <t>05:50</t>
        </is>
      </c>
      <c r="AD479" s="73" t="inlineStr">
        <is>
          <t>18:06</t>
        </is>
      </c>
      <c r="AE479" s="73" t="inlineStr">
        <is>
          <t>17:40</t>
        </is>
      </c>
      <c r="AF479" s="73" t="inlineStr">
        <is>
          <t>06:05</t>
        </is>
      </c>
      <c r="AG479" s="73" t="inlineStr">
        <is>
          <t>17:39</t>
        </is>
      </c>
      <c r="AH479" s="73" t="inlineStr">
        <is>
          <t>06:05</t>
        </is>
      </c>
      <c r="AI479" s="73" t="inlineStr">
        <is>
          <t>17:51</t>
        </is>
      </c>
      <c r="AJ479" s="73" t="inlineStr">
        <is>
          <t>06:05</t>
        </is>
      </c>
      <c r="AK479" s="73" t="inlineStr">
        <is>
          <t>17:41</t>
        </is>
      </c>
      <c r="AL479" s="73" t="inlineStr">
        <is>
          <t>06:04</t>
        </is>
      </c>
      <c r="AM479" s="73" t="inlineStr">
        <is>
          <t>17:36</t>
        </is>
      </c>
      <c r="AN479" s="73" t="inlineStr">
        <is>
          <t>06:05</t>
        </is>
      </c>
      <c r="AO479" s="73" t="inlineStr">
        <is>
          <t>17:45</t>
        </is>
      </c>
      <c r="AP479" s="73" t="inlineStr">
        <is>
          <t>06:01</t>
        </is>
      </c>
      <c r="AQ479" s="73" t="inlineStr"/>
      <c r="AR479" s="73" t="inlineStr"/>
      <c r="AS479" s="73" t="inlineStr"/>
      <c r="AT479" s="73" t="inlineStr"/>
      <c r="AU479" s="73" t="inlineStr">
        <is>
          <t>05:43</t>
        </is>
      </c>
      <c r="AV479" s="73" t="inlineStr">
        <is>
          <t>17:57</t>
        </is>
      </c>
      <c r="AW479" s="73" t="inlineStr">
        <is>
          <t>05:43</t>
        </is>
      </c>
      <c r="AX479" s="73" t="inlineStr">
        <is>
          <t>18:05</t>
        </is>
      </c>
      <c r="AY479" s="73" t="inlineStr">
        <is>
          <t>05:42</t>
        </is>
      </c>
      <c r="AZ479" s="73" t="inlineStr">
        <is>
          <t>18:05</t>
        </is>
      </c>
      <c r="BA479" s="73" t="inlineStr">
        <is>
          <t>05:43</t>
        </is>
      </c>
      <c r="BB479" s="73" t="inlineStr">
        <is>
          <t>18:07</t>
        </is>
      </c>
      <c r="BC479" s="73" t="inlineStr">
        <is>
          <t>05:44</t>
        </is>
      </c>
      <c r="BD479" s="73" t="inlineStr">
        <is>
          <t>18:03</t>
        </is>
      </c>
      <c r="BE479" s="73" t="inlineStr">
        <is>
          <t>05:53</t>
        </is>
      </c>
      <c r="BF479" s="73" t="inlineStr">
        <is>
          <t>18:00</t>
        </is>
      </c>
      <c r="BG479" s="73" t="inlineStr">
        <is>
          <t>17:49</t>
        </is>
      </c>
      <c r="BH479" s="73" t="inlineStr">
        <is>
          <t>06:04</t>
        </is>
      </c>
      <c r="BI479" s="73" t="inlineStr">
        <is>
          <t>17:40</t>
        </is>
      </c>
      <c r="BJ479" s="73" t="inlineStr">
        <is>
          <t>06:02</t>
        </is>
      </c>
      <c r="BK479" s="73" t="inlineStr">
        <is>
          <t>17:42</t>
        </is>
      </c>
      <c r="BL479" s="73" t="inlineStr">
        <is>
          <t>06:02</t>
        </is>
      </c>
      <c r="BM479" s="73" t="inlineStr">
        <is>
          <t>17:41</t>
        </is>
      </c>
      <c r="BN479" s="73" t="inlineStr">
        <is>
          <t>06:02</t>
        </is>
      </c>
      <c r="BO479" s="73" t="n"/>
      <c r="BP479" s="96" t="n"/>
      <c r="BQ479" s="174" t="n"/>
      <c r="BR479" s="174" t="n"/>
      <c r="BS479" s="174" t="n"/>
      <c r="BT479" s="174" t="n"/>
      <c r="BU479" s="174" t="n"/>
      <c r="BV479" s="174" t="n"/>
      <c r="BW479" s="174" t="n"/>
      <c r="BX479" s="174" t="n"/>
      <c r="BY479" s="174" t="n"/>
      <c r="BZ479" s="175" t="n"/>
      <c r="CA479" s="176" t="n"/>
      <c r="CB479" s="177" t="n"/>
      <c r="CC479" s="118" t="n"/>
      <c r="CD479" s="178" t="n"/>
      <c r="CE479" s="120" t="n"/>
      <c r="CF479" s="178" t="n"/>
      <c r="CG479" s="179" t="n"/>
      <c r="CH479" s="178" t="n"/>
      <c r="CI479" s="180" t="n"/>
      <c r="CJ479" s="181" t="n"/>
      <c r="CK479" s="182" t="n"/>
    </row>
    <row r="480">
      <c r="A480" s="88" t="inlineStr">
        <is>
          <t>A2345</t>
        </is>
      </c>
      <c r="B480" s="70" t="inlineStr">
        <is>
          <t>Trần Xuân Huy</t>
        </is>
      </c>
      <c r="C480" s="77" t="inlineStr">
        <is>
          <t>BAN GIÁM ĐỐC</t>
        </is>
      </c>
      <c r="D480" s="84" t="inlineStr">
        <is>
          <t>Gián tiếp</t>
        </is>
      </c>
      <c r="E480" s="69" t="inlineStr">
        <is>
          <t>2022-05-03</t>
        </is>
      </c>
      <c r="F480" s="69" t="inlineStr"/>
      <c r="G480" s="73" t="inlineStr">
        <is>
          <t>07:33</t>
        </is>
      </c>
      <c r="H480" s="73" t="inlineStr">
        <is>
          <t>16:51</t>
        </is>
      </c>
      <c r="I480" s="75" t="inlineStr"/>
      <c r="J480" s="75" t="inlineStr"/>
      <c r="K480" s="73" t="inlineStr"/>
      <c r="L480" s="73" t="inlineStr"/>
      <c r="M480" s="73" t="inlineStr"/>
      <c r="N480" s="73" t="inlineStr"/>
      <c r="O480" s="75" t="inlineStr"/>
      <c r="P480" s="75" t="inlineStr"/>
      <c r="Q480" s="73" t="inlineStr">
        <is>
          <t>07:49</t>
        </is>
      </c>
      <c r="R480" s="73" t="inlineStr">
        <is>
          <t>16:42</t>
        </is>
      </c>
      <c r="S480" s="73" t="inlineStr">
        <is>
          <t>07:41</t>
        </is>
      </c>
      <c r="T480" s="73" t="inlineStr">
        <is>
          <t>16:55</t>
        </is>
      </c>
      <c r="U480" s="73" t="inlineStr">
        <is>
          <t>07:34</t>
        </is>
      </c>
      <c r="V480" s="73" t="inlineStr">
        <is>
          <t>16:38</t>
        </is>
      </c>
      <c r="W480" s="73" t="inlineStr">
        <is>
          <t>07:37</t>
        </is>
      </c>
      <c r="X480" s="73" t="inlineStr">
        <is>
          <t>16:41</t>
        </is>
      </c>
      <c r="Y480" s="73" t="inlineStr">
        <is>
          <t>07:40</t>
        </is>
      </c>
      <c r="Z480" s="73" t="inlineStr">
        <is>
          <t>16:45</t>
        </is>
      </c>
      <c r="AA480" s="73" t="inlineStr">
        <is>
          <t>07:43</t>
        </is>
      </c>
      <c r="AB480" s="73" t="inlineStr">
        <is>
          <t>16:33</t>
        </is>
      </c>
      <c r="AC480" s="73" t="inlineStr"/>
      <c r="AD480" s="73" t="inlineStr"/>
      <c r="AE480" s="73" t="inlineStr">
        <is>
          <t>07:33</t>
        </is>
      </c>
      <c r="AF480" s="73" t="inlineStr">
        <is>
          <t>16:50</t>
        </is>
      </c>
      <c r="AG480" s="73" t="inlineStr">
        <is>
          <t>07:32</t>
        </is>
      </c>
      <c r="AH480" s="73" t="inlineStr">
        <is>
          <t>16:42</t>
        </is>
      </c>
      <c r="AI480" s="73" t="inlineStr">
        <is>
          <t>07:47</t>
        </is>
      </c>
      <c r="AJ480" s="73" t="inlineStr">
        <is>
          <t>16:42</t>
        </is>
      </c>
      <c r="AK480" s="73" t="inlineStr">
        <is>
          <t>07:37</t>
        </is>
      </c>
      <c r="AL480" s="73" t="inlineStr">
        <is>
          <t>16:41</t>
        </is>
      </c>
      <c r="AM480" s="73" t="inlineStr">
        <is>
          <t>07:40</t>
        </is>
      </c>
      <c r="AN480" s="73" t="inlineStr">
        <is>
          <t>16:38</t>
        </is>
      </c>
      <c r="AO480" s="73" t="inlineStr"/>
      <c r="AP480" s="73" t="inlineStr"/>
      <c r="AQ480" s="73" t="inlineStr"/>
      <c r="AR480" s="73" t="inlineStr"/>
      <c r="AS480" s="73" t="inlineStr"/>
      <c r="AT480" s="73" t="inlineStr"/>
      <c r="AU480" s="73" t="inlineStr">
        <is>
          <t>07:36</t>
        </is>
      </c>
      <c r="AV480" s="73" t="inlineStr">
        <is>
          <t>16:42</t>
        </is>
      </c>
      <c r="AW480" s="73" t="inlineStr"/>
      <c r="AX480" s="73" t="inlineStr"/>
      <c r="AY480" s="73" t="inlineStr">
        <is>
          <t>07:54</t>
        </is>
      </c>
      <c r="AZ480" s="73" t="inlineStr">
        <is>
          <t>16:55</t>
        </is>
      </c>
      <c r="BA480" s="73" t="inlineStr">
        <is>
          <t>07:51</t>
        </is>
      </c>
      <c r="BB480" s="73" t="inlineStr">
        <is>
          <t>16:41</t>
        </is>
      </c>
      <c r="BC480" s="73" t="inlineStr">
        <is>
          <t>07:49</t>
        </is>
      </c>
      <c r="BD480" s="73" t="inlineStr">
        <is>
          <t>16:07</t>
        </is>
      </c>
      <c r="BE480" s="73" t="inlineStr"/>
      <c r="BF480" s="73" t="inlineStr"/>
      <c r="BG480" s="73" t="inlineStr">
        <is>
          <t>07:41</t>
        </is>
      </c>
      <c r="BH480" s="73" t="inlineStr">
        <is>
          <t>16:42</t>
        </is>
      </c>
      <c r="BI480" s="73" t="inlineStr">
        <is>
          <t>07:56</t>
        </is>
      </c>
      <c r="BJ480" s="73" t="inlineStr">
        <is>
          <t>16:51</t>
        </is>
      </c>
      <c r="BK480" s="73" t="inlineStr">
        <is>
          <t>07:47</t>
        </is>
      </c>
      <c r="BL480" s="73" t="inlineStr">
        <is>
          <t>16:37</t>
        </is>
      </c>
      <c r="BM480" s="73" t="inlineStr">
        <is>
          <t>07:40</t>
        </is>
      </c>
      <c r="BN480" s="73" t="inlineStr">
        <is>
          <t>16:41</t>
        </is>
      </c>
      <c r="BO480" s="73" t="n"/>
      <c r="BP480" s="96" t="n"/>
      <c r="BQ480" s="174" t="n"/>
      <c r="BR480" s="174" t="n"/>
      <c r="BS480" s="174" t="n"/>
      <c r="BT480" s="174" t="n"/>
      <c r="BU480" s="174" t="n"/>
      <c r="BV480" s="174" t="n"/>
      <c r="BW480" s="174" t="n"/>
      <c r="BX480" s="174" t="n"/>
      <c r="BY480" s="174" t="n"/>
      <c r="BZ480" s="175" t="n"/>
      <c r="CA480" s="176" t="n"/>
      <c r="CB480" s="177" t="n"/>
      <c r="CC480" s="118" t="n"/>
      <c r="CD480" s="178" t="n"/>
      <c r="CE480" s="120" t="n"/>
      <c r="CF480" s="178" t="n"/>
      <c r="CG480" s="179" t="n"/>
      <c r="CH480" s="178" t="n"/>
      <c r="CI480" s="180" t="n"/>
      <c r="CJ480" s="181" t="n"/>
      <c r="CK480" s="182" t="n"/>
    </row>
    <row r="481">
      <c r="A481" s="88" t="inlineStr">
        <is>
          <t>A2347</t>
        </is>
      </c>
      <c r="B481" s="70" t="inlineStr">
        <is>
          <t>Nguyễn Hữu Tình</t>
        </is>
      </c>
      <c r="C481" s="77" t="inlineStr">
        <is>
          <t>Kho X3</t>
        </is>
      </c>
      <c r="D481" s="84" t="inlineStr">
        <is>
          <t>Trực tiếp</t>
        </is>
      </c>
      <c r="E481" s="69" t="inlineStr">
        <is>
          <t>2022-05-03</t>
        </is>
      </c>
      <c r="F481" s="69" t="inlineStr"/>
      <c r="G481" s="73" t="inlineStr">
        <is>
          <t>06:49</t>
        </is>
      </c>
      <c r="H481" s="73" t="inlineStr">
        <is>
          <t>19:00</t>
        </is>
      </c>
      <c r="I481" s="75" t="inlineStr">
        <is>
          <t>06:51</t>
        </is>
      </c>
      <c r="J481" s="75" t="inlineStr">
        <is>
          <t>18:02</t>
        </is>
      </c>
      <c r="K481" s="73" t="inlineStr">
        <is>
          <t>06:46</t>
        </is>
      </c>
      <c r="L481" s="73" t="inlineStr">
        <is>
          <t>19:18</t>
        </is>
      </c>
      <c r="M481" s="73" t="inlineStr">
        <is>
          <t>06:54</t>
        </is>
      </c>
      <c r="N481" s="73" t="inlineStr">
        <is>
          <t>18:01</t>
        </is>
      </c>
      <c r="O481" s="75" t="inlineStr">
        <is>
          <t>06:50</t>
        </is>
      </c>
      <c r="P481" s="75" t="inlineStr">
        <is>
          <t>15:01</t>
        </is>
      </c>
      <c r="Q481" s="73" t="inlineStr">
        <is>
          <t>06:44</t>
        </is>
      </c>
      <c r="R481" s="73" t="inlineStr">
        <is>
          <t>19:00</t>
        </is>
      </c>
      <c r="S481" s="73" t="inlineStr">
        <is>
          <t>06:45</t>
        </is>
      </c>
      <c r="T481" s="73" t="inlineStr">
        <is>
          <t>19:00</t>
        </is>
      </c>
      <c r="U481" s="73" t="inlineStr">
        <is>
          <t>06:47</t>
        </is>
      </c>
      <c r="V481" s="73" t="inlineStr">
        <is>
          <t>18:03</t>
        </is>
      </c>
      <c r="W481" s="73" t="inlineStr">
        <is>
          <t>05:35</t>
        </is>
      </c>
      <c r="X481" s="73" t="inlineStr">
        <is>
          <t>18:02</t>
        </is>
      </c>
      <c r="Y481" s="73" t="inlineStr">
        <is>
          <t>06:43</t>
        </is>
      </c>
      <c r="Z481" s="73" t="inlineStr">
        <is>
          <t>18:01</t>
        </is>
      </c>
      <c r="AA481" s="73" t="inlineStr">
        <is>
          <t>06:46</t>
        </is>
      </c>
      <c r="AB481" s="73" t="inlineStr">
        <is>
          <t>18:02</t>
        </is>
      </c>
      <c r="AC481" s="73" t="inlineStr"/>
      <c r="AD481" s="73" t="inlineStr"/>
      <c r="AE481" s="73" t="inlineStr">
        <is>
          <t>06:44</t>
        </is>
      </c>
      <c r="AF481" s="73" t="inlineStr">
        <is>
          <t>19:00</t>
        </is>
      </c>
      <c r="AG481" s="73" t="inlineStr">
        <is>
          <t>06:35</t>
        </is>
      </c>
      <c r="AH481" s="73" t="inlineStr">
        <is>
          <t>18:13</t>
        </is>
      </c>
      <c r="AI481" s="73" t="inlineStr">
        <is>
          <t>06:40</t>
        </is>
      </c>
      <c r="AJ481" s="73" t="inlineStr">
        <is>
          <t>18:02</t>
        </is>
      </c>
      <c r="AK481" s="73" t="inlineStr">
        <is>
          <t>06:44</t>
        </is>
      </c>
      <c r="AL481" s="73" t="inlineStr">
        <is>
          <t>19:00</t>
        </is>
      </c>
      <c r="AM481" s="73" t="inlineStr">
        <is>
          <t>06:45</t>
        </is>
      </c>
      <c r="AN481" s="73" t="inlineStr">
        <is>
          <t>18:02</t>
        </is>
      </c>
      <c r="AO481" s="73" t="inlineStr">
        <is>
          <t>06:42</t>
        </is>
      </c>
      <c r="AP481" s="73" t="inlineStr">
        <is>
          <t>17:06</t>
        </is>
      </c>
      <c r="AQ481" s="73" t="inlineStr"/>
      <c r="AR481" s="73" t="inlineStr"/>
      <c r="AS481" s="73" t="inlineStr"/>
      <c r="AT481" s="73" t="inlineStr"/>
      <c r="AU481" s="73" t="inlineStr">
        <is>
          <t>06:39</t>
        </is>
      </c>
      <c r="AV481" s="73" t="inlineStr">
        <is>
          <t>19:00</t>
        </is>
      </c>
      <c r="AW481" s="73" t="inlineStr">
        <is>
          <t>06:42</t>
        </is>
      </c>
      <c r="AX481" s="73" t="inlineStr">
        <is>
          <t>19:00</t>
        </is>
      </c>
      <c r="AY481" s="73" t="inlineStr">
        <is>
          <t>06:42</t>
        </is>
      </c>
      <c r="AZ481" s="73" t="inlineStr">
        <is>
          <t>19:00</t>
        </is>
      </c>
      <c r="BA481" s="73" t="inlineStr">
        <is>
          <t>06:33</t>
        </is>
      </c>
      <c r="BB481" s="73" t="inlineStr">
        <is>
          <t>18:03</t>
        </is>
      </c>
      <c r="BC481" s="73" t="inlineStr">
        <is>
          <t>06:41</t>
        </is>
      </c>
      <c r="BD481" s="73" t="inlineStr">
        <is>
          <t>18:02</t>
        </is>
      </c>
      <c r="BE481" s="73" t="inlineStr">
        <is>
          <t>06:53</t>
        </is>
      </c>
      <c r="BF481" s="73" t="inlineStr">
        <is>
          <t>15:01</t>
        </is>
      </c>
      <c r="BG481" s="73" t="inlineStr">
        <is>
          <t>06:38</t>
        </is>
      </c>
      <c r="BH481" s="73" t="inlineStr">
        <is>
          <t>19:00</t>
        </is>
      </c>
      <c r="BI481" s="73" t="inlineStr">
        <is>
          <t>06:28</t>
        </is>
      </c>
      <c r="BJ481" s="73" t="inlineStr">
        <is>
          <t>19:00</t>
        </is>
      </c>
      <c r="BK481" s="73" t="inlineStr">
        <is>
          <t>06:31</t>
        </is>
      </c>
      <c r="BL481" s="73" t="inlineStr">
        <is>
          <t>19:00</t>
        </is>
      </c>
      <c r="BM481" s="73" t="inlineStr">
        <is>
          <t>06:43</t>
        </is>
      </c>
      <c r="BN481" s="73" t="inlineStr">
        <is>
          <t>19:00</t>
        </is>
      </c>
      <c r="BO481" s="73" t="n"/>
      <c r="BP481" s="96" t="n"/>
      <c r="BQ481" s="174" t="n"/>
      <c r="BR481" s="174" t="n"/>
      <c r="BS481" s="174" t="n"/>
      <c r="BT481" s="174" t="n"/>
      <c r="BU481" s="174" t="n"/>
      <c r="BV481" s="174" t="n"/>
      <c r="BW481" s="174" t="n"/>
      <c r="BX481" s="174" t="n"/>
      <c r="BY481" s="174" t="n"/>
      <c r="BZ481" s="175" t="n"/>
      <c r="CA481" s="176" t="n"/>
      <c r="CB481" s="177" t="n"/>
      <c r="CC481" s="118" t="n"/>
      <c r="CD481" s="178" t="n"/>
      <c r="CE481" s="120" t="n"/>
      <c r="CF481" s="178" t="n"/>
      <c r="CG481" s="179" t="n"/>
      <c r="CH481" s="178" t="n"/>
      <c r="CI481" s="180" t="n"/>
      <c r="CJ481" s="181" t="n"/>
      <c r="CK481" s="182" t="n"/>
    </row>
    <row r="482">
      <c r="A482" s="88" t="inlineStr">
        <is>
          <t>A2349</t>
        </is>
      </c>
      <c r="B482" s="70" t="inlineStr">
        <is>
          <t>Lê Phúc Thịnh</t>
        </is>
      </c>
      <c r="C482" s="77" t="inlineStr">
        <is>
          <t>X2 Line 2-1</t>
        </is>
      </c>
      <c r="D482" s="84" t="inlineStr">
        <is>
          <t>Trực tiếp</t>
        </is>
      </c>
      <c r="E482" s="69" t="inlineStr">
        <is>
          <t>2022-05-11</t>
        </is>
      </c>
      <c r="F482" s="69" t="inlineStr"/>
      <c r="G482" s="73" t="inlineStr">
        <is>
          <t>17:50</t>
        </is>
      </c>
      <c r="H482" s="73" t="inlineStr">
        <is>
          <t>06:04</t>
        </is>
      </c>
      <c r="I482" s="75" t="inlineStr">
        <is>
          <t>17:50</t>
        </is>
      </c>
      <c r="J482" s="75" t="inlineStr">
        <is>
          <t>06:05</t>
        </is>
      </c>
      <c r="K482" s="73" t="inlineStr">
        <is>
          <t>17:52</t>
        </is>
      </c>
      <c r="L482" s="73" t="inlineStr">
        <is>
          <t>06:04</t>
        </is>
      </c>
      <c r="M482" s="73" t="inlineStr">
        <is>
          <t>17:55</t>
        </is>
      </c>
      <c r="N482" s="73" t="inlineStr">
        <is>
          <t>06:04</t>
        </is>
      </c>
      <c r="O482" s="75" t="inlineStr"/>
      <c r="P482" s="75" t="inlineStr"/>
      <c r="Q482" s="73" t="inlineStr">
        <is>
          <t>05:52</t>
        </is>
      </c>
      <c r="R482" s="73" t="inlineStr">
        <is>
          <t>18:04</t>
        </is>
      </c>
      <c r="S482" s="73" t="inlineStr">
        <is>
          <t>05:57</t>
        </is>
      </c>
      <c r="T482" s="73" t="inlineStr">
        <is>
          <t>18:05</t>
        </is>
      </c>
      <c r="U482" s="73" t="inlineStr"/>
      <c r="V482" s="73" t="inlineStr"/>
      <c r="W482" s="73" t="inlineStr">
        <is>
          <t>05:53</t>
        </is>
      </c>
      <c r="X482" s="73" t="inlineStr">
        <is>
          <t>18:03</t>
        </is>
      </c>
      <c r="Y482" s="73" t="inlineStr"/>
      <c r="Z482" s="73" t="inlineStr"/>
      <c r="AA482" s="73" t="inlineStr"/>
      <c r="AB482" s="73" t="inlineStr"/>
      <c r="AC482" s="73" t="inlineStr"/>
      <c r="AD482" s="73" t="inlineStr"/>
      <c r="AE482" s="73" t="inlineStr"/>
      <c r="AF482" s="73" t="inlineStr">
        <is>
          <t>17:54</t>
        </is>
      </c>
      <c r="AG482" s="73" t="inlineStr"/>
      <c r="AH482" s="73" t="inlineStr"/>
      <c r="AI482" s="73" t="inlineStr"/>
      <c r="AJ482" s="73" t="inlineStr"/>
      <c r="AK482" s="73" t="inlineStr"/>
      <c r="AL482" s="73" t="inlineStr"/>
      <c r="AM482" s="73" t="inlineStr"/>
      <c r="AN482" s="73" t="inlineStr"/>
      <c r="AO482" s="73" t="inlineStr"/>
      <c r="AP482" s="73" t="inlineStr"/>
      <c r="AQ482" s="73" t="inlineStr"/>
      <c r="AR482" s="73" t="inlineStr"/>
      <c r="AS482" s="73" t="inlineStr"/>
      <c r="AT482" s="73" t="inlineStr"/>
      <c r="AU482" s="73" t="inlineStr"/>
      <c r="AV482" s="73" t="inlineStr"/>
      <c r="AW482" s="73" t="inlineStr"/>
      <c r="AX482" s="73" t="inlineStr"/>
      <c r="AY482" s="73" t="inlineStr"/>
      <c r="AZ482" s="73" t="inlineStr"/>
      <c r="BA482" s="73" t="inlineStr"/>
      <c r="BB482" s="73" t="inlineStr"/>
      <c r="BC482" s="73" t="inlineStr"/>
      <c r="BD482" s="73" t="inlineStr"/>
      <c r="BE482" s="73" t="inlineStr"/>
      <c r="BF482" s="73" t="inlineStr"/>
      <c r="BG482" s="73" t="inlineStr"/>
      <c r="BH482" s="73" t="inlineStr"/>
      <c r="BI482" s="73" t="inlineStr"/>
      <c r="BJ482" s="73" t="inlineStr"/>
      <c r="BK482" s="73" t="inlineStr"/>
      <c r="BL482" s="73" t="inlineStr"/>
      <c r="BM482" s="73" t="inlineStr"/>
      <c r="BN482" s="73" t="inlineStr"/>
      <c r="BO482" s="73" t="n"/>
      <c r="BP482" s="96" t="n"/>
      <c r="BQ482" s="174" t="n"/>
      <c r="BR482" s="174" t="n"/>
      <c r="BS482" s="174" t="n"/>
      <c r="BT482" s="174" t="n"/>
      <c r="BU482" s="174" t="n"/>
      <c r="BV482" s="174" t="n"/>
      <c r="BW482" s="174" t="n"/>
      <c r="BX482" s="174" t="n"/>
      <c r="BY482" s="174" t="n"/>
      <c r="BZ482" s="175" t="n"/>
      <c r="CA482" s="176" t="n"/>
      <c r="CB482" s="177" t="n"/>
      <c r="CC482" s="118" t="n"/>
      <c r="CD482" s="178" t="n"/>
      <c r="CE482" s="120" t="n"/>
      <c r="CF482" s="178" t="n"/>
      <c r="CG482" s="179" t="n"/>
      <c r="CH482" s="178" t="n"/>
      <c r="CI482" s="180" t="n"/>
      <c r="CJ482" s="181" t="n"/>
      <c r="CK482" s="182" t="n"/>
    </row>
    <row r="483">
      <c r="A483" s="88" t="inlineStr">
        <is>
          <t>A2353</t>
        </is>
      </c>
      <c r="B483" s="70" t="inlineStr">
        <is>
          <t>Nguyễn Thị Thúy Liễu</t>
        </is>
      </c>
      <c r="C483" s="77" t="inlineStr">
        <is>
          <t>QA/QC Hành Chính</t>
        </is>
      </c>
      <c r="D483" s="84" t="inlineStr">
        <is>
          <t>Gián Tiếp</t>
        </is>
      </c>
      <c r="E483" s="69" t="inlineStr">
        <is>
          <t>2022-05-23</t>
        </is>
      </c>
      <c r="F483" s="69" t="inlineStr"/>
      <c r="G483" s="73" t="inlineStr">
        <is>
          <t>07:45</t>
        </is>
      </c>
      <c r="H483" s="73" t="inlineStr">
        <is>
          <t>16:38</t>
        </is>
      </c>
      <c r="I483" s="75" t="inlineStr">
        <is>
          <t>07:34</t>
        </is>
      </c>
      <c r="J483" s="75" t="inlineStr">
        <is>
          <t>16:39</t>
        </is>
      </c>
      <c r="K483" s="73" t="inlineStr">
        <is>
          <t>07:41</t>
        </is>
      </c>
      <c r="L483" s="73" t="inlineStr">
        <is>
          <t>16:38</t>
        </is>
      </c>
      <c r="M483" s="73" t="inlineStr">
        <is>
          <t>07:50</t>
        </is>
      </c>
      <c r="N483" s="73" t="inlineStr">
        <is>
          <t>16:35</t>
        </is>
      </c>
      <c r="O483" s="75" t="inlineStr"/>
      <c r="P483" s="75" t="inlineStr"/>
      <c r="Q483" s="73" t="inlineStr">
        <is>
          <t>07:36</t>
        </is>
      </c>
      <c r="R483" s="73" t="inlineStr">
        <is>
          <t>16:38</t>
        </is>
      </c>
      <c r="S483" s="73" t="inlineStr">
        <is>
          <t>07:41</t>
        </is>
      </c>
      <c r="T483" s="73" t="inlineStr">
        <is>
          <t>16:38</t>
        </is>
      </c>
      <c r="U483" s="73" t="inlineStr">
        <is>
          <t>07:39</t>
        </is>
      </c>
      <c r="V483" s="73" t="inlineStr">
        <is>
          <t>16:39</t>
        </is>
      </c>
      <c r="W483" s="73" t="inlineStr">
        <is>
          <t>07:36</t>
        </is>
      </c>
      <c r="X483" s="73" t="inlineStr">
        <is>
          <t>16:38</t>
        </is>
      </c>
      <c r="Y483" s="73" t="inlineStr">
        <is>
          <t>07:46</t>
        </is>
      </c>
      <c r="Z483" s="73" t="inlineStr">
        <is>
          <t>16:41</t>
        </is>
      </c>
      <c r="AA483" s="73" t="inlineStr">
        <is>
          <t>07:44</t>
        </is>
      </c>
      <c r="AB483" s="73" t="inlineStr">
        <is>
          <t>16:37</t>
        </is>
      </c>
      <c r="AC483" s="73" t="inlineStr"/>
      <c r="AD483" s="73" t="inlineStr"/>
      <c r="AE483" s="73" t="inlineStr">
        <is>
          <t>07:44</t>
        </is>
      </c>
      <c r="AF483" s="73" t="inlineStr">
        <is>
          <t>17:08</t>
        </is>
      </c>
      <c r="AG483" s="73" t="inlineStr">
        <is>
          <t>07:46</t>
        </is>
      </c>
      <c r="AH483" s="73" t="inlineStr">
        <is>
          <t>16:41</t>
        </is>
      </c>
      <c r="AI483" s="73" t="inlineStr">
        <is>
          <t>07:47</t>
        </is>
      </c>
      <c r="AJ483" s="73" t="inlineStr">
        <is>
          <t>16:40</t>
        </is>
      </c>
      <c r="AK483" s="73" t="inlineStr">
        <is>
          <t>07:32</t>
        </is>
      </c>
      <c r="AL483" s="73" t="inlineStr">
        <is>
          <t>16:38</t>
        </is>
      </c>
      <c r="AM483" s="73" t="inlineStr">
        <is>
          <t>07:47</t>
        </is>
      </c>
      <c r="AN483" s="73" t="inlineStr">
        <is>
          <t>16:36</t>
        </is>
      </c>
      <c r="AO483" s="73" t="inlineStr">
        <is>
          <t>07:38</t>
        </is>
      </c>
      <c r="AP483" s="73" t="inlineStr">
        <is>
          <t>16:36</t>
        </is>
      </c>
      <c r="AQ483" s="73" t="inlineStr"/>
      <c r="AR483" s="73" t="inlineStr"/>
      <c r="AS483" s="73" t="inlineStr"/>
      <c r="AT483" s="73" t="inlineStr"/>
      <c r="AU483" s="73" t="inlineStr">
        <is>
          <t>07:45</t>
        </is>
      </c>
      <c r="AV483" s="73" t="inlineStr">
        <is>
          <t>16:38</t>
        </is>
      </c>
      <c r="AW483" s="73" t="inlineStr">
        <is>
          <t>07:45</t>
        </is>
      </c>
      <c r="AX483" s="73" t="inlineStr">
        <is>
          <t>16:41</t>
        </is>
      </c>
      <c r="AY483" s="73" t="inlineStr">
        <is>
          <t>07:34</t>
        </is>
      </c>
      <c r="AZ483" s="73" t="inlineStr">
        <is>
          <t>17:04</t>
        </is>
      </c>
      <c r="BA483" s="73" t="inlineStr">
        <is>
          <t>07:47</t>
        </is>
      </c>
      <c r="BB483" s="73" t="inlineStr">
        <is>
          <t>16:39</t>
        </is>
      </c>
      <c r="BC483" s="73" t="inlineStr">
        <is>
          <t>07:40</t>
        </is>
      </c>
      <c r="BD483" s="73" t="inlineStr">
        <is>
          <t>16:35</t>
        </is>
      </c>
      <c r="BE483" s="73" t="inlineStr"/>
      <c r="BF483" s="73" t="inlineStr"/>
      <c r="BG483" s="73" t="inlineStr">
        <is>
          <t>07:44</t>
        </is>
      </c>
      <c r="BH483" s="73" t="inlineStr">
        <is>
          <t>16:41</t>
        </is>
      </c>
      <c r="BI483" s="73" t="inlineStr">
        <is>
          <t>07:32</t>
        </is>
      </c>
      <c r="BJ483" s="73" t="inlineStr">
        <is>
          <t>16:39</t>
        </is>
      </c>
      <c r="BK483" s="73" t="inlineStr">
        <is>
          <t>07:44</t>
        </is>
      </c>
      <c r="BL483" s="73" t="inlineStr">
        <is>
          <t>16:35</t>
        </is>
      </c>
      <c r="BM483" s="73" t="inlineStr">
        <is>
          <t>07:44</t>
        </is>
      </c>
      <c r="BN483" s="73" t="inlineStr">
        <is>
          <t>16:46</t>
        </is>
      </c>
      <c r="BO483" s="73" t="n"/>
      <c r="BP483" s="96" t="n"/>
      <c r="BQ483" s="174" t="n"/>
      <c r="BR483" s="174" t="n"/>
      <c r="BS483" s="174" t="n"/>
      <c r="BT483" s="174" t="n"/>
      <c r="BU483" s="174" t="n"/>
      <c r="BV483" s="174" t="n"/>
      <c r="BW483" s="174" t="n"/>
      <c r="BX483" s="174" t="n"/>
      <c r="BY483" s="174" t="n"/>
      <c r="BZ483" s="175" t="n"/>
      <c r="CA483" s="176" t="n"/>
      <c r="CB483" s="177" t="n"/>
      <c r="CC483" s="118" t="n"/>
      <c r="CD483" s="178" t="n"/>
      <c r="CE483" s="120" t="n"/>
      <c r="CF483" s="178" t="n"/>
      <c r="CG483" s="179" t="n"/>
      <c r="CH483" s="178" t="n"/>
      <c r="CI483" s="180" t="n"/>
      <c r="CJ483" s="181" t="n"/>
      <c r="CK483" s="182" t="n"/>
    </row>
    <row r="484">
      <c r="A484" s="88" t="inlineStr">
        <is>
          <t>A2354</t>
        </is>
      </c>
      <c r="B484" s="70" t="inlineStr">
        <is>
          <t>Phan Tấn Hào</t>
        </is>
      </c>
      <c r="C484" s="77" t="inlineStr">
        <is>
          <t>QA/QC X2</t>
        </is>
      </c>
      <c r="D484" s="84" t="inlineStr">
        <is>
          <t>Trực tiếp</t>
        </is>
      </c>
      <c r="E484" s="69" t="inlineStr">
        <is>
          <t>2022-05-03</t>
        </is>
      </c>
      <c r="F484" s="69" t="inlineStr"/>
      <c r="G484" s="73" t="inlineStr">
        <is>
          <t>05:41</t>
        </is>
      </c>
      <c r="H484" s="73" t="inlineStr">
        <is>
          <t>18:02</t>
        </is>
      </c>
      <c r="I484" s="75" t="inlineStr">
        <is>
          <t>05:43</t>
        </is>
      </c>
      <c r="J484" s="75" t="inlineStr">
        <is>
          <t>18:01</t>
        </is>
      </c>
      <c r="K484" s="73" t="inlineStr">
        <is>
          <t>05:39</t>
        </is>
      </c>
      <c r="L484" s="73" t="inlineStr">
        <is>
          <t>18:02</t>
        </is>
      </c>
      <c r="M484" s="73" t="inlineStr">
        <is>
          <t>05:42</t>
        </is>
      </c>
      <c r="N484" s="73" t="inlineStr">
        <is>
          <t>18:01</t>
        </is>
      </c>
      <c r="O484" s="75" t="inlineStr">
        <is>
          <t>17:46</t>
        </is>
      </c>
      <c r="P484" s="75" t="inlineStr">
        <is>
          <t>06:01</t>
        </is>
      </c>
      <c r="Q484" s="73" t="inlineStr">
        <is>
          <t>17:41</t>
        </is>
      </c>
      <c r="R484" s="73" t="inlineStr">
        <is>
          <t>06:02</t>
        </is>
      </c>
      <c r="S484" s="73" t="inlineStr">
        <is>
          <t>17:42</t>
        </is>
      </c>
      <c r="T484" s="73" t="inlineStr">
        <is>
          <t>06:02</t>
        </is>
      </c>
      <c r="U484" s="73" t="inlineStr">
        <is>
          <t>17:42</t>
        </is>
      </c>
      <c r="V484" s="73" t="inlineStr">
        <is>
          <t>06:01</t>
        </is>
      </c>
      <c r="W484" s="73" t="inlineStr">
        <is>
          <t>17:45</t>
        </is>
      </c>
      <c r="X484" s="73" t="inlineStr">
        <is>
          <t>06:02</t>
        </is>
      </c>
      <c r="Y484" s="73" t="inlineStr">
        <is>
          <t>17:41</t>
        </is>
      </c>
      <c r="Z484" s="73" t="inlineStr">
        <is>
          <t>06:02</t>
        </is>
      </c>
      <c r="AA484" s="73" t="inlineStr">
        <is>
          <t>17:46</t>
        </is>
      </c>
      <c r="AB484" s="73" t="inlineStr">
        <is>
          <t>06:01</t>
        </is>
      </c>
      <c r="AC484" s="73" t="inlineStr"/>
      <c r="AD484" s="73" t="inlineStr"/>
      <c r="AE484" s="73" t="inlineStr">
        <is>
          <t>17:40</t>
        </is>
      </c>
      <c r="AF484" s="73" t="inlineStr">
        <is>
          <t>06:02</t>
        </is>
      </c>
      <c r="AG484" s="73" t="inlineStr">
        <is>
          <t>17:40</t>
        </is>
      </c>
      <c r="AH484" s="73" t="inlineStr">
        <is>
          <t>06:02</t>
        </is>
      </c>
      <c r="AI484" s="73" t="inlineStr">
        <is>
          <t>17:40</t>
        </is>
      </c>
      <c r="AJ484" s="73" t="inlineStr">
        <is>
          <t>06:01</t>
        </is>
      </c>
      <c r="AK484" s="73" t="inlineStr">
        <is>
          <t>17:40</t>
        </is>
      </c>
      <c r="AL484" s="73" t="inlineStr">
        <is>
          <t>06:02</t>
        </is>
      </c>
      <c r="AM484" s="73" t="inlineStr">
        <is>
          <t>17:36</t>
        </is>
      </c>
      <c r="AN484" s="73" t="inlineStr">
        <is>
          <t>06:02</t>
        </is>
      </c>
      <c r="AO484" s="73" t="inlineStr">
        <is>
          <t>17:41</t>
        </is>
      </c>
      <c r="AP484" s="73" t="inlineStr"/>
      <c r="AQ484" s="73" t="inlineStr"/>
      <c r="AR484" s="73" t="inlineStr"/>
      <c r="AS484" s="73" t="inlineStr"/>
      <c r="AT484" s="73" t="inlineStr"/>
      <c r="AU484" s="73" t="inlineStr">
        <is>
          <t>05:43</t>
        </is>
      </c>
      <c r="AV484" s="73" t="inlineStr">
        <is>
          <t>18:03</t>
        </is>
      </c>
      <c r="AW484" s="73" t="inlineStr">
        <is>
          <t>05:40</t>
        </is>
      </c>
      <c r="AX484" s="73" t="inlineStr">
        <is>
          <t>18:04</t>
        </is>
      </c>
      <c r="AY484" s="73" t="inlineStr">
        <is>
          <t>05:43</t>
        </is>
      </c>
      <c r="AZ484" s="73" t="inlineStr">
        <is>
          <t>18:03</t>
        </is>
      </c>
      <c r="BA484" s="73" t="inlineStr">
        <is>
          <t>05:47</t>
        </is>
      </c>
      <c r="BB484" s="73" t="inlineStr">
        <is>
          <t>18:02</t>
        </is>
      </c>
      <c r="BC484" s="73" t="inlineStr">
        <is>
          <t>05:41</t>
        </is>
      </c>
      <c r="BD484" s="73" t="inlineStr">
        <is>
          <t>18:02</t>
        </is>
      </c>
      <c r="BE484" s="73" t="inlineStr">
        <is>
          <t>05:51</t>
        </is>
      </c>
      <c r="BF484" s="73" t="inlineStr">
        <is>
          <t>18:01</t>
        </is>
      </c>
      <c r="BG484" s="73" t="inlineStr">
        <is>
          <t>05:46</t>
        </is>
      </c>
      <c r="BH484" s="73" t="inlineStr">
        <is>
          <t>18:01</t>
        </is>
      </c>
      <c r="BI484" s="73" t="inlineStr">
        <is>
          <t>05:39</t>
        </is>
      </c>
      <c r="BJ484" s="73" t="inlineStr">
        <is>
          <t>18:02</t>
        </is>
      </c>
      <c r="BK484" s="73" t="inlineStr">
        <is>
          <t>05:40</t>
        </is>
      </c>
      <c r="BL484" s="73" t="inlineStr">
        <is>
          <t>18:01</t>
        </is>
      </c>
      <c r="BM484" s="73" t="inlineStr">
        <is>
          <t>05:42</t>
        </is>
      </c>
      <c r="BN484" s="73" t="inlineStr">
        <is>
          <t>18:02</t>
        </is>
      </c>
      <c r="BO484" s="73" t="n"/>
      <c r="BP484" s="96" t="n"/>
      <c r="BQ484" s="174" t="n"/>
      <c r="BR484" s="174" t="n"/>
      <c r="BS484" s="174" t="n"/>
      <c r="BT484" s="174" t="n"/>
      <c r="BU484" s="174" t="n"/>
      <c r="BV484" s="174" t="n"/>
      <c r="BW484" s="174" t="n"/>
      <c r="BX484" s="174" t="n"/>
      <c r="BY484" s="174" t="n"/>
      <c r="BZ484" s="175" t="n"/>
      <c r="CA484" s="176" t="n"/>
      <c r="CB484" s="177" t="n"/>
      <c r="CC484" s="118" t="n"/>
      <c r="CD484" s="178" t="n"/>
      <c r="CE484" s="120" t="n"/>
      <c r="CF484" s="178" t="n"/>
      <c r="CG484" s="179" t="n"/>
      <c r="CH484" s="178" t="n"/>
      <c r="CI484" s="180" t="n"/>
      <c r="CJ484" s="181" t="n"/>
      <c r="CK484" s="182" t="n"/>
    </row>
    <row r="485">
      <c r="A485" s="88" t="inlineStr">
        <is>
          <t>A2356</t>
        </is>
      </c>
      <c r="B485" s="70" t="inlineStr">
        <is>
          <t>Nguyễn Trường An</t>
        </is>
      </c>
      <c r="C485" s="77" t="inlineStr">
        <is>
          <t>X1 Xi Line 1-1</t>
        </is>
      </c>
      <c r="D485" s="84" t="inlineStr">
        <is>
          <t>Trực tiếp</t>
        </is>
      </c>
      <c r="E485" s="69" t="inlineStr">
        <is>
          <t>2022-05-09</t>
        </is>
      </c>
      <c r="F485" s="69" t="inlineStr"/>
      <c r="G485" s="73" t="inlineStr">
        <is>
          <t>17:49</t>
        </is>
      </c>
      <c r="H485" s="73" t="inlineStr">
        <is>
          <t>06:00</t>
        </is>
      </c>
      <c r="I485" s="75" t="inlineStr">
        <is>
          <t>17:50</t>
        </is>
      </c>
      <c r="J485" s="75" t="inlineStr">
        <is>
          <t>06:00</t>
        </is>
      </c>
      <c r="K485" s="73" t="inlineStr">
        <is>
          <t>17:52</t>
        </is>
      </c>
      <c r="L485" s="73" t="inlineStr">
        <is>
          <t>06:00</t>
        </is>
      </c>
      <c r="M485" s="73" t="inlineStr"/>
      <c r="N485" s="73" t="inlineStr"/>
      <c r="O485" s="75" t="inlineStr"/>
      <c r="P485" s="75" t="inlineStr"/>
      <c r="Q485" s="73" t="inlineStr">
        <is>
          <t>05:43</t>
        </is>
      </c>
      <c r="R485" s="73" t="inlineStr">
        <is>
          <t>18:01</t>
        </is>
      </c>
      <c r="S485" s="73" t="inlineStr">
        <is>
          <t>05:46</t>
        </is>
      </c>
      <c r="T485" s="73" t="inlineStr">
        <is>
          <t>18:00</t>
        </is>
      </c>
      <c r="U485" s="73" t="inlineStr">
        <is>
          <t>05:53</t>
        </is>
      </c>
      <c r="V485" s="73" t="inlineStr">
        <is>
          <t>18:00</t>
        </is>
      </c>
      <c r="W485" s="73" t="inlineStr">
        <is>
          <t>05:43</t>
        </is>
      </c>
      <c r="X485" s="73" t="inlineStr">
        <is>
          <t>18:00</t>
        </is>
      </c>
      <c r="Y485" s="73" t="inlineStr">
        <is>
          <t>05:49</t>
        </is>
      </c>
      <c r="Z485" s="73" t="inlineStr">
        <is>
          <t>18:00</t>
        </is>
      </c>
      <c r="AA485" s="73" t="inlineStr">
        <is>
          <t>05:47</t>
        </is>
      </c>
      <c r="AB485" s="73" t="inlineStr">
        <is>
          <t>14:00</t>
        </is>
      </c>
      <c r="AC485" s="73" t="inlineStr"/>
      <c r="AD485" s="73" t="inlineStr"/>
      <c r="AE485" s="73" t="inlineStr">
        <is>
          <t>17:54</t>
        </is>
      </c>
      <c r="AF485" s="73" t="inlineStr">
        <is>
          <t>06:00</t>
        </is>
      </c>
      <c r="AG485" s="73" t="inlineStr">
        <is>
          <t>17:46</t>
        </is>
      </c>
      <c r="AH485" s="73" t="inlineStr">
        <is>
          <t>06:00</t>
        </is>
      </c>
      <c r="AI485" s="73" t="inlineStr">
        <is>
          <t>17:50</t>
        </is>
      </c>
      <c r="AJ485" s="73" t="inlineStr">
        <is>
          <t>06:00</t>
        </is>
      </c>
      <c r="AK485" s="73" t="inlineStr">
        <is>
          <t>17:42</t>
        </is>
      </c>
      <c r="AL485" s="73" t="inlineStr">
        <is>
          <t>06:00</t>
        </is>
      </c>
      <c r="AM485" s="73" t="inlineStr">
        <is>
          <t>17:43</t>
        </is>
      </c>
      <c r="AN485" s="73" t="inlineStr">
        <is>
          <t>06:00</t>
        </is>
      </c>
      <c r="AO485" s="73" t="inlineStr"/>
      <c r="AP485" s="73" t="inlineStr"/>
      <c r="AQ485" s="73" t="inlineStr"/>
      <c r="AR485" s="73" t="inlineStr"/>
      <c r="AS485" s="73" t="inlineStr"/>
      <c r="AT485" s="73" t="inlineStr"/>
      <c r="AU485" s="73" t="inlineStr">
        <is>
          <t>05:41</t>
        </is>
      </c>
      <c r="AV485" s="73" t="inlineStr">
        <is>
          <t>18:00</t>
        </is>
      </c>
      <c r="AW485" s="73" t="inlineStr">
        <is>
          <t>05:48</t>
        </is>
      </c>
      <c r="AX485" s="73" t="inlineStr">
        <is>
          <t>18:00</t>
        </is>
      </c>
      <c r="AY485" s="73" t="inlineStr">
        <is>
          <t>05:47</t>
        </is>
      </c>
      <c r="AZ485" s="73" t="inlineStr">
        <is>
          <t>18:00</t>
        </is>
      </c>
      <c r="BA485" s="73" t="inlineStr">
        <is>
          <t>05:43</t>
        </is>
      </c>
      <c r="BB485" s="73" t="inlineStr">
        <is>
          <t>18:00</t>
        </is>
      </c>
      <c r="BC485" s="73" t="inlineStr">
        <is>
          <t>05:33</t>
        </is>
      </c>
      <c r="BD485" s="73" t="inlineStr">
        <is>
          <t>18:00</t>
        </is>
      </c>
      <c r="BE485" s="73" t="inlineStr"/>
      <c r="BF485" s="73" t="inlineStr"/>
      <c r="BG485" s="73" t="inlineStr">
        <is>
          <t>17:36</t>
        </is>
      </c>
      <c r="BH485" s="73" t="inlineStr">
        <is>
          <t>06:00</t>
        </is>
      </c>
      <c r="BI485" s="73" t="inlineStr">
        <is>
          <t>17:42</t>
        </is>
      </c>
      <c r="BJ485" s="73" t="inlineStr">
        <is>
          <t>06:00</t>
        </is>
      </c>
      <c r="BK485" s="73" t="inlineStr">
        <is>
          <t>17:41</t>
        </is>
      </c>
      <c r="BL485" s="73" t="inlineStr">
        <is>
          <t>06:00</t>
        </is>
      </c>
      <c r="BM485" s="73" t="inlineStr">
        <is>
          <t>17:45</t>
        </is>
      </c>
      <c r="BN485" s="73" t="inlineStr">
        <is>
          <t>06:00</t>
        </is>
      </c>
      <c r="BO485" s="73" t="n"/>
      <c r="BP485" s="96" t="n"/>
      <c r="BQ485" s="174" t="n"/>
      <c r="BR485" s="174" t="n"/>
      <c r="BS485" s="174" t="n"/>
      <c r="BT485" s="174" t="n"/>
      <c r="BU485" s="174" t="n"/>
      <c r="BV485" s="174" t="n"/>
      <c r="BW485" s="174" t="n"/>
      <c r="BX485" s="174" t="n"/>
      <c r="BY485" s="174" t="n"/>
      <c r="BZ485" s="175" t="n"/>
      <c r="CA485" s="176" t="n"/>
      <c r="CB485" s="177" t="n"/>
      <c r="CC485" s="118" t="n"/>
      <c r="CD485" s="178" t="n"/>
      <c r="CE485" s="120" t="n"/>
      <c r="CF485" s="178" t="n"/>
      <c r="CG485" s="179" t="n"/>
      <c r="CH485" s="178" t="n"/>
      <c r="CI485" s="180" t="n"/>
      <c r="CJ485" s="181" t="n"/>
      <c r="CK485" s="182" t="n"/>
    </row>
    <row r="486">
      <c r="A486" s="88" t="inlineStr">
        <is>
          <t>A2357</t>
        </is>
      </c>
      <c r="B486" s="70" t="inlineStr">
        <is>
          <t>Lê Văn Tiệm</t>
        </is>
      </c>
      <c r="C486" s="77" t="inlineStr">
        <is>
          <t>Hành Chính</t>
        </is>
      </c>
      <c r="D486" s="84" t="inlineStr">
        <is>
          <t>Trực tiếp</t>
        </is>
      </c>
      <c r="E486" s="69" t="inlineStr">
        <is>
          <t>2022-05-11</t>
        </is>
      </c>
      <c r="F486" s="69" t="inlineStr"/>
      <c r="G486" s="73" t="inlineStr">
        <is>
          <t>16:49</t>
        </is>
      </c>
      <c r="H486" s="73" t="inlineStr">
        <is>
          <t>04:46</t>
        </is>
      </c>
      <c r="I486" s="75" t="inlineStr">
        <is>
          <t>17:00</t>
        </is>
      </c>
      <c r="J486" s="75" t="inlineStr">
        <is>
          <t>04:47</t>
        </is>
      </c>
      <c r="K486" s="73" t="inlineStr">
        <is>
          <t>16:42</t>
        </is>
      </c>
      <c r="L486" s="73" t="inlineStr">
        <is>
          <t>04:52</t>
        </is>
      </c>
      <c r="M486" s="73" t="inlineStr">
        <is>
          <t>16:40</t>
        </is>
      </c>
      <c r="N486" s="73" t="inlineStr">
        <is>
          <t>04:42</t>
        </is>
      </c>
      <c r="O486" s="75" t="inlineStr"/>
      <c r="P486" s="75" t="inlineStr">
        <is>
          <t>04:35</t>
        </is>
      </c>
      <c r="Q486" s="73" t="inlineStr">
        <is>
          <t>04:35</t>
        </is>
      </c>
      <c r="R486" s="73" t="inlineStr">
        <is>
          <t>17:00</t>
        </is>
      </c>
      <c r="S486" s="73" t="inlineStr">
        <is>
          <t>04:38</t>
        </is>
      </c>
      <c r="T486" s="73" t="inlineStr">
        <is>
          <t>16:52</t>
        </is>
      </c>
      <c r="U486" s="73" t="inlineStr">
        <is>
          <t>04:38</t>
        </is>
      </c>
      <c r="V486" s="73" t="inlineStr">
        <is>
          <t>17:09</t>
        </is>
      </c>
      <c r="W486" s="73" t="inlineStr">
        <is>
          <t>04:40</t>
        </is>
      </c>
      <c r="X486" s="73" t="inlineStr">
        <is>
          <t>16:49</t>
        </is>
      </c>
      <c r="Y486" s="73" t="inlineStr">
        <is>
          <t>04:44</t>
        </is>
      </c>
      <c r="Z486" s="73" t="inlineStr">
        <is>
          <t>17:06</t>
        </is>
      </c>
      <c r="AA486" s="73" t="inlineStr">
        <is>
          <t>04:39</t>
        </is>
      </c>
      <c r="AB486" s="73" t="inlineStr">
        <is>
          <t>16:45</t>
        </is>
      </c>
      <c r="AC486" s="73" t="inlineStr">
        <is>
          <t>05:07</t>
        </is>
      </c>
      <c r="AD486" s="73" t="inlineStr">
        <is>
          <t>17:31</t>
        </is>
      </c>
      <c r="AE486" s="73" t="inlineStr">
        <is>
          <t>04:45</t>
        </is>
      </c>
      <c r="AF486" s="73" t="inlineStr">
        <is>
          <t>16:55</t>
        </is>
      </c>
      <c r="AG486" s="73" t="inlineStr">
        <is>
          <t>04:47</t>
        </is>
      </c>
      <c r="AH486" s="73" t="inlineStr">
        <is>
          <t>16:35</t>
        </is>
      </c>
      <c r="AI486" s="73" t="inlineStr">
        <is>
          <t>11:42</t>
        </is>
      </c>
      <c r="AJ486" s="73" t="inlineStr">
        <is>
          <t>16:51</t>
        </is>
      </c>
      <c r="AK486" s="73" t="inlineStr">
        <is>
          <t>04:47</t>
        </is>
      </c>
      <c r="AL486" s="73" t="inlineStr">
        <is>
          <t>16:45</t>
        </is>
      </c>
      <c r="AM486" s="73" t="inlineStr">
        <is>
          <t>04:46</t>
        </is>
      </c>
      <c r="AN486" s="73" t="inlineStr">
        <is>
          <t>16:43</t>
        </is>
      </c>
      <c r="AO486" s="73" t="inlineStr">
        <is>
          <t>05:15</t>
        </is>
      </c>
      <c r="AP486" s="73" t="inlineStr">
        <is>
          <t>16:56</t>
        </is>
      </c>
      <c r="AQ486" s="73" t="inlineStr">
        <is>
          <t>04:46</t>
        </is>
      </c>
      <c r="AR486" s="73" t="inlineStr"/>
      <c r="AS486" s="73" t="inlineStr">
        <is>
          <t>16:49</t>
        </is>
      </c>
      <c r="AT486" s="73" t="inlineStr">
        <is>
          <t>04:50</t>
        </is>
      </c>
      <c r="AU486" s="73" t="inlineStr">
        <is>
          <t>16:49</t>
        </is>
      </c>
      <c r="AV486" s="73" t="inlineStr">
        <is>
          <t>04:51</t>
        </is>
      </c>
      <c r="AW486" s="73" t="inlineStr">
        <is>
          <t>16:42</t>
        </is>
      </c>
      <c r="AX486" s="73" t="inlineStr">
        <is>
          <t>04:50</t>
        </is>
      </c>
      <c r="AY486" s="73" t="inlineStr">
        <is>
          <t>16:48</t>
        </is>
      </c>
      <c r="AZ486" s="73" t="inlineStr">
        <is>
          <t>04:55</t>
        </is>
      </c>
      <c r="BA486" s="73" t="inlineStr">
        <is>
          <t>16:40</t>
        </is>
      </c>
      <c r="BB486" s="73" t="inlineStr">
        <is>
          <t>04:53</t>
        </is>
      </c>
      <c r="BC486" s="73" t="inlineStr">
        <is>
          <t>16:44</t>
        </is>
      </c>
      <c r="BD486" s="73" t="inlineStr">
        <is>
          <t>04:57</t>
        </is>
      </c>
      <c r="BE486" s="73" t="inlineStr"/>
      <c r="BF486" s="73" t="inlineStr">
        <is>
          <t>04:36</t>
        </is>
      </c>
      <c r="BG486" s="73" t="inlineStr">
        <is>
          <t>04:36</t>
        </is>
      </c>
      <c r="BH486" s="73" t="inlineStr">
        <is>
          <t>16:49</t>
        </is>
      </c>
      <c r="BI486" s="73" t="inlineStr">
        <is>
          <t>04:37</t>
        </is>
      </c>
      <c r="BJ486" s="73" t="inlineStr">
        <is>
          <t>16:47</t>
        </is>
      </c>
      <c r="BK486" s="73" t="inlineStr">
        <is>
          <t>04:57</t>
        </is>
      </c>
      <c r="BL486" s="73" t="inlineStr">
        <is>
          <t>16:58</t>
        </is>
      </c>
      <c r="BM486" s="73" t="inlineStr">
        <is>
          <t>04:53</t>
        </is>
      </c>
      <c r="BN486" s="73" t="inlineStr">
        <is>
          <t>16:51</t>
        </is>
      </c>
      <c r="BO486" s="73" t="n"/>
      <c r="BP486" s="96" t="n"/>
      <c r="BQ486" s="174" t="n"/>
      <c r="BR486" s="174" t="n"/>
      <c r="BS486" s="174" t="n"/>
      <c r="BT486" s="174" t="n"/>
      <c r="BU486" s="174" t="n"/>
      <c r="BV486" s="174" t="n"/>
      <c r="BW486" s="174" t="n"/>
      <c r="BX486" s="174" t="n"/>
      <c r="BY486" s="174" t="n"/>
      <c r="BZ486" s="175" t="n"/>
      <c r="CA486" s="176" t="n"/>
      <c r="CB486" s="177" t="n"/>
      <c r="CC486" s="118" t="n"/>
      <c r="CD486" s="178" t="n"/>
      <c r="CE486" s="120" t="n"/>
      <c r="CF486" s="178" t="n"/>
      <c r="CG486" s="179" t="n"/>
      <c r="CH486" s="178" t="n"/>
      <c r="CI486" s="180" t="n"/>
      <c r="CJ486" s="181" t="n"/>
      <c r="CK486" s="182" t="n"/>
    </row>
    <row r="487">
      <c r="A487" s="88" t="inlineStr">
        <is>
          <t>A2358</t>
        </is>
      </c>
      <c r="B487" s="70" t="inlineStr">
        <is>
          <t>Võ Minh Thuận</t>
        </is>
      </c>
      <c r="C487" s="77" t="inlineStr">
        <is>
          <t>QA/QC X2</t>
        </is>
      </c>
      <c r="D487" s="84" t="inlineStr">
        <is>
          <t>Trực tiếp</t>
        </is>
      </c>
      <c r="E487" s="69" t="inlineStr">
        <is>
          <t>2022-05-09</t>
        </is>
      </c>
      <c r="F487" s="69" t="inlineStr"/>
      <c r="G487" s="73" t="inlineStr">
        <is>
          <t>17:53</t>
        </is>
      </c>
      <c r="H487" s="73" t="inlineStr">
        <is>
          <t>06:00</t>
        </is>
      </c>
      <c r="I487" s="75" t="inlineStr">
        <is>
          <t>17:58</t>
        </is>
      </c>
      <c r="J487" s="75" t="inlineStr">
        <is>
          <t>06:01</t>
        </is>
      </c>
      <c r="K487" s="73" t="inlineStr">
        <is>
          <t>17:56</t>
        </is>
      </c>
      <c r="L487" s="73" t="inlineStr">
        <is>
          <t>06:00</t>
        </is>
      </c>
      <c r="M487" s="73" t="inlineStr">
        <is>
          <t>17:53</t>
        </is>
      </c>
      <c r="N487" s="73" t="inlineStr">
        <is>
          <t>06:02</t>
        </is>
      </c>
      <c r="O487" s="75" t="inlineStr">
        <is>
          <t>06:02</t>
        </is>
      </c>
      <c r="P487" s="75" t="inlineStr">
        <is>
          <t>14:00</t>
        </is>
      </c>
      <c r="Q487" s="73" t="inlineStr">
        <is>
          <t>05:44</t>
        </is>
      </c>
      <c r="R487" s="73" t="inlineStr">
        <is>
          <t>18:01</t>
        </is>
      </c>
      <c r="S487" s="73" t="inlineStr">
        <is>
          <t>05:50</t>
        </is>
      </c>
      <c r="T487" s="73" t="inlineStr">
        <is>
          <t>18:01</t>
        </is>
      </c>
      <c r="U487" s="73" t="inlineStr">
        <is>
          <t>05:47</t>
        </is>
      </c>
      <c r="V487" s="73" t="inlineStr">
        <is>
          <t>18:01</t>
        </is>
      </c>
      <c r="W487" s="73" t="inlineStr">
        <is>
          <t>05:49</t>
        </is>
      </c>
      <c r="X487" s="73" t="inlineStr"/>
      <c r="Y487" s="73" t="inlineStr">
        <is>
          <t>05:53</t>
        </is>
      </c>
      <c r="Z487" s="73" t="inlineStr"/>
      <c r="AA487" s="73" t="inlineStr">
        <is>
          <t>05:48</t>
        </is>
      </c>
      <c r="AB487" s="73" t="inlineStr">
        <is>
          <t>18:01</t>
        </is>
      </c>
      <c r="AC487" s="73" t="inlineStr"/>
      <c r="AD487" s="73" t="inlineStr"/>
      <c r="AE487" s="73" t="inlineStr">
        <is>
          <t>05:55</t>
        </is>
      </c>
      <c r="AF487" s="73" t="inlineStr">
        <is>
          <t>18:00</t>
        </is>
      </c>
      <c r="AG487" s="73" t="inlineStr">
        <is>
          <t>05:50</t>
        </is>
      </c>
      <c r="AH487" s="73" t="inlineStr">
        <is>
          <t>18:00</t>
        </is>
      </c>
      <c r="AI487" s="73" t="inlineStr">
        <is>
          <t>05:52</t>
        </is>
      </c>
      <c r="AJ487" s="73" t="inlineStr">
        <is>
          <t>18:00</t>
        </is>
      </c>
      <c r="AK487" s="73" t="inlineStr">
        <is>
          <t>05:54</t>
        </is>
      </c>
      <c r="AL487" s="73" t="inlineStr">
        <is>
          <t>18:00</t>
        </is>
      </c>
      <c r="AM487" s="73" t="inlineStr">
        <is>
          <t>05:53</t>
        </is>
      </c>
      <c r="AN487" s="73" t="inlineStr">
        <is>
          <t>18:01</t>
        </is>
      </c>
      <c r="AO487" s="73" t="inlineStr">
        <is>
          <t>05:51</t>
        </is>
      </c>
      <c r="AP487" s="73" t="inlineStr">
        <is>
          <t>18:05</t>
        </is>
      </c>
      <c r="AQ487" s="73" t="inlineStr"/>
      <c r="AR487" s="73" t="inlineStr"/>
      <c r="AS487" s="73" t="inlineStr"/>
      <c r="AT487" s="73" t="inlineStr"/>
      <c r="AU487" s="73" t="inlineStr"/>
      <c r="AV487" s="73" t="inlineStr"/>
      <c r="AW487" s="73" t="inlineStr">
        <is>
          <t>17:50</t>
        </is>
      </c>
      <c r="AX487" s="73" t="inlineStr">
        <is>
          <t>06:01</t>
        </is>
      </c>
      <c r="AY487" s="73" t="inlineStr">
        <is>
          <t>17:57</t>
        </is>
      </c>
      <c r="AZ487" s="73" t="inlineStr">
        <is>
          <t>06:00</t>
        </is>
      </c>
      <c r="BA487" s="73" t="inlineStr">
        <is>
          <t>17:50</t>
        </is>
      </c>
      <c r="BB487" s="73" t="inlineStr">
        <is>
          <t>06:00</t>
        </is>
      </c>
      <c r="BC487" s="73" t="inlineStr">
        <is>
          <t>17:44</t>
        </is>
      </c>
      <c r="BD487" s="73" t="inlineStr">
        <is>
          <t>06:00</t>
        </is>
      </c>
      <c r="BE487" s="73" t="inlineStr">
        <is>
          <t>17:52</t>
        </is>
      </c>
      <c r="BF487" s="73" t="inlineStr">
        <is>
          <t>06:00</t>
        </is>
      </c>
      <c r="BG487" s="73" t="inlineStr">
        <is>
          <t>17:52</t>
        </is>
      </c>
      <c r="BH487" s="73" t="inlineStr">
        <is>
          <t>06:00</t>
        </is>
      </c>
      <c r="BI487" s="73" t="inlineStr">
        <is>
          <t>17:50</t>
        </is>
      </c>
      <c r="BJ487" s="73" t="inlineStr">
        <is>
          <t>06:00</t>
        </is>
      </c>
      <c r="BK487" s="73" t="inlineStr">
        <is>
          <t>17:50</t>
        </is>
      </c>
      <c r="BL487" s="73" t="inlineStr">
        <is>
          <t>06:00</t>
        </is>
      </c>
      <c r="BM487" s="73" t="inlineStr">
        <is>
          <t>17:49</t>
        </is>
      </c>
      <c r="BN487" s="73" t="inlineStr">
        <is>
          <t>06:00</t>
        </is>
      </c>
      <c r="BO487" s="73" t="n"/>
      <c r="BP487" s="96" t="n"/>
      <c r="BQ487" s="174" t="n"/>
      <c r="BR487" s="174" t="n"/>
      <c r="BS487" s="174" t="n"/>
      <c r="BT487" s="174" t="n"/>
      <c r="BU487" s="174" t="n"/>
      <c r="BV487" s="174" t="n"/>
      <c r="BW487" s="174" t="n"/>
      <c r="BX487" s="174" t="n"/>
      <c r="BY487" s="174" t="n"/>
      <c r="BZ487" s="175" t="n"/>
      <c r="CA487" s="176" t="n"/>
      <c r="CB487" s="177" t="n"/>
      <c r="CC487" s="118" t="n"/>
      <c r="CD487" s="178" t="n"/>
      <c r="CE487" s="120" t="n"/>
      <c r="CF487" s="178" t="n"/>
      <c r="CG487" s="179" t="n"/>
      <c r="CH487" s="178" t="n"/>
      <c r="CI487" s="180" t="n"/>
      <c r="CJ487" s="181" t="n"/>
      <c r="CK487" s="182" t="n"/>
    </row>
    <row r="488">
      <c r="A488" s="88" t="inlineStr">
        <is>
          <t>A2359</t>
        </is>
      </c>
      <c r="B488" s="70" t="inlineStr">
        <is>
          <t>Phạm Việt Sang</t>
        </is>
      </c>
      <c r="C488" s="77" t="inlineStr">
        <is>
          <t>Kho X3</t>
        </is>
      </c>
      <c r="D488" s="84" t="inlineStr">
        <is>
          <t>Trực tiếp</t>
        </is>
      </c>
      <c r="E488" s="69" t="inlineStr">
        <is>
          <t>2022-05-10</t>
        </is>
      </c>
      <c r="F488" s="69" t="inlineStr"/>
      <c r="G488" s="73" t="inlineStr">
        <is>
          <t>06:57</t>
        </is>
      </c>
      <c r="H488" s="73" t="inlineStr">
        <is>
          <t>19:00</t>
        </is>
      </c>
      <c r="I488" s="75" t="inlineStr">
        <is>
          <t>06:56</t>
        </is>
      </c>
      <c r="J488" s="75" t="inlineStr">
        <is>
          <t>18:03</t>
        </is>
      </c>
      <c r="K488" s="73" t="inlineStr">
        <is>
          <t>06:57</t>
        </is>
      </c>
      <c r="L488" s="73" t="inlineStr">
        <is>
          <t>19:00</t>
        </is>
      </c>
      <c r="M488" s="73" t="inlineStr">
        <is>
          <t>06:53</t>
        </is>
      </c>
      <c r="N488" s="73" t="inlineStr">
        <is>
          <t>18:00</t>
        </is>
      </c>
      <c r="O488" s="75" t="inlineStr">
        <is>
          <t>06:57</t>
        </is>
      </c>
      <c r="P488" s="75" t="inlineStr">
        <is>
          <t>15:01</t>
        </is>
      </c>
      <c r="Q488" s="73" t="inlineStr">
        <is>
          <t>06:55</t>
        </is>
      </c>
      <c r="R488" s="73" t="inlineStr">
        <is>
          <t>19:00</t>
        </is>
      </c>
      <c r="S488" s="73" t="inlineStr">
        <is>
          <t>06:59</t>
        </is>
      </c>
      <c r="T488" s="73" t="inlineStr">
        <is>
          <t>19:00</t>
        </is>
      </c>
      <c r="U488" s="73" t="inlineStr">
        <is>
          <t>06:55</t>
        </is>
      </c>
      <c r="V488" s="73" t="inlineStr">
        <is>
          <t>19:32</t>
        </is>
      </c>
      <c r="W488" s="73" t="inlineStr">
        <is>
          <t>06:55</t>
        </is>
      </c>
      <c r="X488" s="73" t="inlineStr">
        <is>
          <t>19:00</t>
        </is>
      </c>
      <c r="Y488" s="73" t="inlineStr">
        <is>
          <t>06:58</t>
        </is>
      </c>
      <c r="Z488" s="73" t="inlineStr">
        <is>
          <t>18:02</t>
        </is>
      </c>
      <c r="AA488" s="73" t="inlineStr">
        <is>
          <t>06:49</t>
        </is>
      </c>
      <c r="AB488" s="73" t="inlineStr">
        <is>
          <t>18:00</t>
        </is>
      </c>
      <c r="AC488" s="73" t="inlineStr">
        <is>
          <t>06:57</t>
        </is>
      </c>
      <c r="AD488" s="73" t="inlineStr">
        <is>
          <t>15:11</t>
        </is>
      </c>
      <c r="AE488" s="73" t="inlineStr">
        <is>
          <t>07:00</t>
        </is>
      </c>
      <c r="AF488" s="73" t="inlineStr">
        <is>
          <t>19:00</t>
        </is>
      </c>
      <c r="AG488" s="73" t="inlineStr">
        <is>
          <t>06:56</t>
        </is>
      </c>
      <c r="AH488" s="73" t="inlineStr">
        <is>
          <t>19:00</t>
        </is>
      </c>
      <c r="AI488" s="73" t="inlineStr">
        <is>
          <t>06:58</t>
        </is>
      </c>
      <c r="AJ488" s="73" t="inlineStr">
        <is>
          <t>18:01</t>
        </is>
      </c>
      <c r="AK488" s="73" t="inlineStr">
        <is>
          <t>06:58</t>
        </is>
      </c>
      <c r="AL488" s="73" t="inlineStr">
        <is>
          <t>18:01</t>
        </is>
      </c>
      <c r="AM488" s="73" t="inlineStr">
        <is>
          <t>06:54</t>
        </is>
      </c>
      <c r="AN488" s="73" t="inlineStr">
        <is>
          <t>18:00</t>
        </is>
      </c>
      <c r="AO488" s="73" t="inlineStr">
        <is>
          <t>06:58</t>
        </is>
      </c>
      <c r="AP488" s="73" t="inlineStr">
        <is>
          <t>17:05</t>
        </is>
      </c>
      <c r="AQ488" s="73" t="inlineStr"/>
      <c r="AR488" s="73" t="inlineStr"/>
      <c r="AS488" s="73" t="inlineStr"/>
      <c r="AT488" s="73" t="inlineStr"/>
      <c r="AU488" s="73" t="inlineStr">
        <is>
          <t>06:58</t>
        </is>
      </c>
      <c r="AV488" s="73" t="inlineStr">
        <is>
          <t>18:00</t>
        </is>
      </c>
      <c r="AW488" s="73" t="inlineStr">
        <is>
          <t>06:53</t>
        </is>
      </c>
      <c r="AX488" s="73" t="inlineStr">
        <is>
          <t>19:00</t>
        </is>
      </c>
      <c r="AY488" s="73" t="inlineStr">
        <is>
          <t>06:58</t>
        </is>
      </c>
      <c r="AZ488" s="73" t="inlineStr">
        <is>
          <t>18:01</t>
        </is>
      </c>
      <c r="BA488" s="73" t="inlineStr">
        <is>
          <t>06:58</t>
        </is>
      </c>
      <c r="BB488" s="73" t="inlineStr">
        <is>
          <t>18:04</t>
        </is>
      </c>
      <c r="BC488" s="73" t="inlineStr">
        <is>
          <t>06:47</t>
        </is>
      </c>
      <c r="BD488" s="73" t="inlineStr">
        <is>
          <t>17:13</t>
        </is>
      </c>
      <c r="BE488" s="73" t="inlineStr">
        <is>
          <t>06:51</t>
        </is>
      </c>
      <c r="BF488" s="73" t="inlineStr">
        <is>
          <t>15:00</t>
        </is>
      </c>
      <c r="BG488" s="73" t="inlineStr">
        <is>
          <t>06:58</t>
        </is>
      </c>
      <c r="BH488" s="73" t="inlineStr">
        <is>
          <t>19:01</t>
        </is>
      </c>
      <c r="BI488" s="73" t="inlineStr">
        <is>
          <t>07:00</t>
        </is>
      </c>
      <c r="BJ488" s="73" t="inlineStr">
        <is>
          <t>17:05</t>
        </is>
      </c>
      <c r="BK488" s="73" t="inlineStr">
        <is>
          <t>06:59</t>
        </is>
      </c>
      <c r="BL488" s="73" t="inlineStr">
        <is>
          <t>19:00</t>
        </is>
      </c>
      <c r="BM488" s="73" t="inlineStr">
        <is>
          <t>06:49</t>
        </is>
      </c>
      <c r="BN488" s="73" t="inlineStr">
        <is>
          <t>18:01</t>
        </is>
      </c>
      <c r="BO488" s="73" t="n"/>
      <c r="BP488" s="96" t="n"/>
      <c r="BQ488" s="174" t="n"/>
      <c r="BR488" s="174" t="n"/>
      <c r="BS488" s="174" t="n"/>
      <c r="BT488" s="174" t="n"/>
      <c r="BU488" s="174" t="n"/>
      <c r="BV488" s="174" t="n"/>
      <c r="BW488" s="174" t="n"/>
      <c r="BX488" s="174" t="n"/>
      <c r="BY488" s="174" t="n"/>
      <c r="BZ488" s="175" t="n"/>
      <c r="CA488" s="176" t="n"/>
      <c r="CB488" s="177" t="n"/>
      <c r="CC488" s="118" t="n"/>
      <c r="CD488" s="178" t="n"/>
      <c r="CE488" s="120" t="n"/>
      <c r="CF488" s="178" t="n"/>
      <c r="CG488" s="179" t="n"/>
      <c r="CH488" s="178" t="n"/>
      <c r="CI488" s="180" t="n"/>
      <c r="CJ488" s="181" t="n"/>
      <c r="CK488" s="182" t="n"/>
    </row>
    <row r="489">
      <c r="A489" s="88" t="inlineStr">
        <is>
          <t>A2360</t>
        </is>
      </c>
      <c r="B489" s="70" t="inlineStr">
        <is>
          <t>Lê Hồng Phúc Thịnh</t>
        </is>
      </c>
      <c r="C489" s="77" t="inlineStr">
        <is>
          <t>X2 Line 2-1</t>
        </is>
      </c>
      <c r="D489" s="84" t="inlineStr">
        <is>
          <t>Trực tiếp</t>
        </is>
      </c>
      <c r="E489" s="69" t="inlineStr">
        <is>
          <t>2022-05-11</t>
        </is>
      </c>
      <c r="F489" s="69" t="inlineStr"/>
      <c r="G489" s="73" t="inlineStr">
        <is>
          <t>05:35</t>
        </is>
      </c>
      <c r="H489" s="73" t="inlineStr">
        <is>
          <t>18:01</t>
        </is>
      </c>
      <c r="I489" s="75" t="inlineStr">
        <is>
          <t>05:32</t>
        </is>
      </c>
      <c r="J489" s="75" t="inlineStr">
        <is>
          <t>18:00</t>
        </is>
      </c>
      <c r="K489" s="73" t="inlineStr">
        <is>
          <t>05:37</t>
        </is>
      </c>
      <c r="L489" s="73" t="inlineStr">
        <is>
          <t>18:01</t>
        </is>
      </c>
      <c r="M489" s="73" t="inlineStr">
        <is>
          <t>05:30</t>
        </is>
      </c>
      <c r="N489" s="73" t="inlineStr">
        <is>
          <t>18:02</t>
        </is>
      </c>
      <c r="O489" s="75" t="inlineStr"/>
      <c r="P489" s="75" t="inlineStr"/>
      <c r="Q489" s="73" t="inlineStr">
        <is>
          <t>17:26</t>
        </is>
      </c>
      <c r="R489" s="73" t="inlineStr">
        <is>
          <t>06:01</t>
        </is>
      </c>
      <c r="S489" s="73" t="inlineStr">
        <is>
          <t>17:28</t>
        </is>
      </c>
      <c r="T489" s="73" t="inlineStr">
        <is>
          <t>06:01</t>
        </is>
      </c>
      <c r="U489" s="73" t="inlineStr">
        <is>
          <t>17:29</t>
        </is>
      </c>
      <c r="V489" s="73" t="inlineStr">
        <is>
          <t>06:02</t>
        </is>
      </c>
      <c r="W489" s="73" t="inlineStr">
        <is>
          <t>17:36</t>
        </is>
      </c>
      <c r="X489" s="73" t="inlineStr">
        <is>
          <t>06:03</t>
        </is>
      </c>
      <c r="Y489" s="73" t="inlineStr">
        <is>
          <t>17:35</t>
        </is>
      </c>
      <c r="Z489" s="73" t="inlineStr">
        <is>
          <t>06:01</t>
        </is>
      </c>
      <c r="AA489" s="73" t="inlineStr">
        <is>
          <t>18:47</t>
        </is>
      </c>
      <c r="AB489" s="73" t="inlineStr">
        <is>
          <t>06:01</t>
        </is>
      </c>
      <c r="AC489" s="73" t="inlineStr"/>
      <c r="AD489" s="73" t="inlineStr"/>
      <c r="AE489" s="73" t="inlineStr">
        <is>
          <t>05:38</t>
        </is>
      </c>
      <c r="AF489" s="73" t="inlineStr">
        <is>
          <t>18:01</t>
        </is>
      </c>
      <c r="AG489" s="73" t="inlineStr">
        <is>
          <t>05:38</t>
        </is>
      </c>
      <c r="AH489" s="73" t="inlineStr">
        <is>
          <t>18:01</t>
        </is>
      </c>
      <c r="AI489" s="73" t="inlineStr">
        <is>
          <t>05:31</t>
        </is>
      </c>
      <c r="AJ489" s="73" t="inlineStr">
        <is>
          <t>18:02</t>
        </is>
      </c>
      <c r="AK489" s="73" t="inlineStr">
        <is>
          <t>05:35</t>
        </is>
      </c>
      <c r="AL489" s="73" t="inlineStr">
        <is>
          <t>18:01</t>
        </is>
      </c>
      <c r="AM489" s="73" t="inlineStr">
        <is>
          <t>05:36</t>
        </is>
      </c>
      <c r="AN489" s="73" t="inlineStr">
        <is>
          <t>18:01</t>
        </is>
      </c>
      <c r="AO489" s="73" t="inlineStr">
        <is>
          <t>05:34</t>
        </is>
      </c>
      <c r="AP489" s="73" t="inlineStr">
        <is>
          <t>17:00</t>
        </is>
      </c>
      <c r="AQ489" s="73" t="inlineStr"/>
      <c r="AR489" s="73" t="inlineStr"/>
      <c r="AS489" s="73" t="inlineStr"/>
      <c r="AT489" s="73" t="inlineStr"/>
      <c r="AU489" s="73" t="inlineStr">
        <is>
          <t>17:27</t>
        </is>
      </c>
      <c r="AV489" s="73" t="inlineStr">
        <is>
          <t>06:00</t>
        </is>
      </c>
      <c r="AW489" s="73" t="inlineStr">
        <is>
          <t>17:29</t>
        </is>
      </c>
      <c r="AX489" s="73" t="inlineStr">
        <is>
          <t>06:00</t>
        </is>
      </c>
      <c r="AY489" s="73" t="inlineStr">
        <is>
          <t>17:29</t>
        </is>
      </c>
      <c r="AZ489" s="73" t="inlineStr">
        <is>
          <t>06:00</t>
        </is>
      </c>
      <c r="BA489" s="73" t="inlineStr">
        <is>
          <t>17:18</t>
        </is>
      </c>
      <c r="BB489" s="73" t="inlineStr">
        <is>
          <t>06:00</t>
        </is>
      </c>
      <c r="BC489" s="73" t="inlineStr">
        <is>
          <t>17:06</t>
        </is>
      </c>
      <c r="BD489" s="73" t="inlineStr">
        <is>
          <t>06:01</t>
        </is>
      </c>
      <c r="BE489" s="73" t="inlineStr"/>
      <c r="BF489" s="73" t="inlineStr"/>
      <c r="BG489" s="73" t="inlineStr">
        <is>
          <t>05:31</t>
        </is>
      </c>
      <c r="BH489" s="73" t="inlineStr">
        <is>
          <t>18:01</t>
        </is>
      </c>
      <c r="BI489" s="73" t="inlineStr">
        <is>
          <t>05:34</t>
        </is>
      </c>
      <c r="BJ489" s="73" t="inlineStr">
        <is>
          <t>18:03</t>
        </is>
      </c>
      <c r="BK489" s="73" t="inlineStr">
        <is>
          <t>05:35</t>
        </is>
      </c>
      <c r="BL489" s="73" t="inlineStr">
        <is>
          <t>18:02</t>
        </is>
      </c>
      <c r="BM489" s="73" t="inlineStr">
        <is>
          <t>05:32</t>
        </is>
      </c>
      <c r="BN489" s="73" t="inlineStr">
        <is>
          <t>18:03</t>
        </is>
      </c>
      <c r="BO489" s="73" t="n"/>
      <c r="BP489" s="96" t="n"/>
      <c r="BQ489" s="174" t="n"/>
      <c r="BR489" s="174" t="n"/>
      <c r="BS489" s="174" t="n"/>
      <c r="BT489" s="174" t="n"/>
      <c r="BU489" s="174" t="n"/>
      <c r="BV489" s="174" t="n"/>
      <c r="BW489" s="174" t="n"/>
      <c r="BX489" s="174" t="n"/>
      <c r="BY489" s="174" t="n"/>
      <c r="BZ489" s="175" t="n"/>
      <c r="CA489" s="176" t="n"/>
      <c r="CB489" s="177" t="n"/>
      <c r="CC489" s="118" t="n"/>
      <c r="CD489" s="178" t="n"/>
      <c r="CE489" s="120" t="n"/>
      <c r="CF489" s="178" t="n"/>
      <c r="CG489" s="179" t="n"/>
      <c r="CH489" s="178" t="n"/>
      <c r="CI489" s="180" t="n"/>
      <c r="CJ489" s="181" t="n"/>
      <c r="CK489" s="182" t="n"/>
    </row>
    <row r="490">
      <c r="A490" s="88" t="inlineStr">
        <is>
          <t>A2361</t>
        </is>
      </c>
      <c r="B490" s="70" t="inlineStr">
        <is>
          <t>Trần Thị Ngọc Nhung</t>
        </is>
      </c>
      <c r="C490" s="77" t="inlineStr">
        <is>
          <t>X1 Ép - A</t>
        </is>
      </c>
      <c r="D490" s="84" t="inlineStr">
        <is>
          <t>Trực tiếp</t>
        </is>
      </c>
      <c r="E490" s="69" t="inlineStr">
        <is>
          <t>2022-05-11</t>
        </is>
      </c>
      <c r="F490" s="69" t="inlineStr"/>
      <c r="G490" s="73" t="inlineStr">
        <is>
          <t>06:03</t>
        </is>
      </c>
      <c r="H490" s="73" t="inlineStr">
        <is>
          <t>17:50</t>
        </is>
      </c>
      <c r="I490" s="75" t="inlineStr">
        <is>
          <t>17:51</t>
        </is>
      </c>
      <c r="J490" s="75" t="inlineStr">
        <is>
          <t>06:07</t>
        </is>
      </c>
      <c r="K490" s="73" t="inlineStr">
        <is>
          <t>17:58</t>
        </is>
      </c>
      <c r="L490" s="73" t="inlineStr">
        <is>
          <t>06:05</t>
        </is>
      </c>
      <c r="M490" s="73" t="inlineStr">
        <is>
          <t>17:43</t>
        </is>
      </c>
      <c r="N490" s="73" t="inlineStr">
        <is>
          <t>06:07</t>
        </is>
      </c>
      <c r="O490" s="75" t="inlineStr"/>
      <c r="P490" s="75" t="inlineStr"/>
      <c r="Q490" s="73" t="inlineStr">
        <is>
          <t>05:51</t>
        </is>
      </c>
      <c r="R490" s="73" t="inlineStr">
        <is>
          <t>18:08</t>
        </is>
      </c>
      <c r="S490" s="73" t="inlineStr">
        <is>
          <t>05:52</t>
        </is>
      </c>
      <c r="T490" s="73" t="inlineStr">
        <is>
          <t>18:08</t>
        </is>
      </c>
      <c r="U490" s="73" t="inlineStr">
        <is>
          <t>05:51</t>
        </is>
      </c>
      <c r="V490" s="73" t="inlineStr">
        <is>
          <t>18:06</t>
        </is>
      </c>
      <c r="W490" s="73" t="inlineStr">
        <is>
          <t>05:51</t>
        </is>
      </c>
      <c r="X490" s="73" t="inlineStr">
        <is>
          <t>18:06</t>
        </is>
      </c>
      <c r="Y490" s="73" t="inlineStr">
        <is>
          <t>05:56</t>
        </is>
      </c>
      <c r="Z490" s="73" t="inlineStr"/>
      <c r="AA490" s="73" t="inlineStr">
        <is>
          <t>05:53</t>
        </is>
      </c>
      <c r="AB490" s="73" t="inlineStr">
        <is>
          <t>18:07</t>
        </is>
      </c>
      <c r="AC490" s="73" t="inlineStr"/>
      <c r="AD490" s="73" t="inlineStr"/>
      <c r="AE490" s="73" t="inlineStr">
        <is>
          <t>17:47</t>
        </is>
      </c>
      <c r="AF490" s="73" t="inlineStr">
        <is>
          <t>06:04</t>
        </is>
      </c>
      <c r="AG490" s="73" t="inlineStr">
        <is>
          <t>17:47</t>
        </is>
      </c>
      <c r="AH490" s="73" t="inlineStr"/>
      <c r="AI490" s="73" t="inlineStr">
        <is>
          <t>17:51</t>
        </is>
      </c>
      <c r="AJ490" s="73" t="inlineStr">
        <is>
          <t>06:05</t>
        </is>
      </c>
      <c r="AK490" s="73" t="inlineStr">
        <is>
          <t>17:51</t>
        </is>
      </c>
      <c r="AL490" s="73" t="inlineStr">
        <is>
          <t>06:07</t>
        </is>
      </c>
      <c r="AM490" s="73" t="inlineStr">
        <is>
          <t>17:45</t>
        </is>
      </c>
      <c r="AN490" s="73" t="inlineStr">
        <is>
          <t>06:05</t>
        </is>
      </c>
      <c r="AO490" s="73" t="inlineStr">
        <is>
          <t>17:55</t>
        </is>
      </c>
      <c r="AP490" s="73" t="inlineStr">
        <is>
          <t>06:02</t>
        </is>
      </c>
      <c r="AQ490" s="73" t="inlineStr"/>
      <c r="AR490" s="73" t="inlineStr"/>
      <c r="AS490" s="73" t="inlineStr">
        <is>
          <t>05:54</t>
        </is>
      </c>
      <c r="AT490" s="73" t="inlineStr"/>
      <c r="AU490" s="73" t="inlineStr">
        <is>
          <t>05:52</t>
        </is>
      </c>
      <c r="AV490" s="73" t="inlineStr">
        <is>
          <t>18:07</t>
        </is>
      </c>
      <c r="AW490" s="73" t="inlineStr">
        <is>
          <t>05:50</t>
        </is>
      </c>
      <c r="AX490" s="73" t="inlineStr">
        <is>
          <t>14:12</t>
        </is>
      </c>
      <c r="AY490" s="73" t="inlineStr">
        <is>
          <t>05:52</t>
        </is>
      </c>
      <c r="AZ490" s="73" t="inlineStr">
        <is>
          <t>18:07</t>
        </is>
      </c>
      <c r="BA490" s="73" t="inlineStr">
        <is>
          <t>05:52</t>
        </is>
      </c>
      <c r="BB490" s="73" t="inlineStr">
        <is>
          <t>18:08</t>
        </is>
      </c>
      <c r="BC490" s="73" t="inlineStr">
        <is>
          <t>05:50</t>
        </is>
      </c>
      <c r="BD490" s="73" t="inlineStr">
        <is>
          <t>18:07</t>
        </is>
      </c>
      <c r="BE490" s="73" t="inlineStr"/>
      <c r="BF490" s="73" t="inlineStr"/>
      <c r="BG490" s="73" t="inlineStr">
        <is>
          <t>17:48</t>
        </is>
      </c>
      <c r="BH490" s="73" t="inlineStr">
        <is>
          <t>06:03</t>
        </is>
      </c>
      <c r="BI490" s="73" t="inlineStr"/>
      <c r="BJ490" s="73" t="inlineStr"/>
      <c r="BK490" s="73" t="inlineStr"/>
      <c r="BL490" s="73" t="inlineStr"/>
      <c r="BM490" s="73" t="inlineStr">
        <is>
          <t>17:50</t>
        </is>
      </c>
      <c r="BN490" s="73" t="inlineStr">
        <is>
          <t>06:04</t>
        </is>
      </c>
      <c r="BO490" s="73" t="n"/>
      <c r="BP490" s="96" t="n"/>
      <c r="BQ490" s="174" t="n"/>
      <c r="BR490" s="174" t="n"/>
      <c r="BS490" s="174" t="n"/>
      <c r="BT490" s="174" t="n"/>
      <c r="BU490" s="174" t="n"/>
      <c r="BV490" s="174" t="n"/>
      <c r="BW490" s="174" t="n"/>
      <c r="BX490" s="174" t="n"/>
      <c r="BY490" s="174" t="n"/>
      <c r="BZ490" s="175" t="n"/>
      <c r="CA490" s="176" t="n"/>
      <c r="CB490" s="177" t="n"/>
      <c r="CC490" s="118" t="n"/>
      <c r="CD490" s="178" t="n"/>
      <c r="CE490" s="120" t="n"/>
      <c r="CF490" s="178" t="n"/>
      <c r="CG490" s="179" t="n"/>
      <c r="CH490" s="178" t="n"/>
      <c r="CI490" s="180" t="n"/>
      <c r="CJ490" s="181" t="n"/>
      <c r="CK490" s="182" t="n"/>
    </row>
    <row r="491">
      <c r="A491" s="88" t="inlineStr">
        <is>
          <t>A2362</t>
        </is>
      </c>
      <c r="B491" s="70" t="inlineStr">
        <is>
          <t>Trần Thanh Đông</t>
        </is>
      </c>
      <c r="C491" s="77" t="inlineStr">
        <is>
          <t>X1 Xi Line 1-1</t>
        </is>
      </c>
      <c r="D491" s="84" t="inlineStr">
        <is>
          <t>Trực tiếp</t>
        </is>
      </c>
      <c r="E491" s="69" t="inlineStr">
        <is>
          <t>2022-05-11</t>
        </is>
      </c>
      <c r="F491" s="69" t="inlineStr"/>
      <c r="G491" s="73" t="inlineStr">
        <is>
          <t>17:33</t>
        </is>
      </c>
      <c r="H491" s="73" t="inlineStr">
        <is>
          <t>06:01</t>
        </is>
      </c>
      <c r="I491" s="75" t="inlineStr">
        <is>
          <t>17:43</t>
        </is>
      </c>
      <c r="J491" s="75" t="inlineStr">
        <is>
          <t>06:02</t>
        </is>
      </c>
      <c r="K491" s="73" t="inlineStr">
        <is>
          <t>17:34</t>
        </is>
      </c>
      <c r="L491" s="73" t="inlineStr">
        <is>
          <t>06:02</t>
        </is>
      </c>
      <c r="M491" s="73" t="inlineStr"/>
      <c r="N491" s="73" t="inlineStr"/>
      <c r="O491" s="75" t="inlineStr"/>
      <c r="P491" s="75" t="inlineStr"/>
      <c r="Q491" s="73" t="inlineStr"/>
      <c r="R491" s="73" t="inlineStr"/>
      <c r="S491" s="73" t="inlineStr">
        <is>
          <t>05:34</t>
        </is>
      </c>
      <c r="T491" s="73" t="inlineStr">
        <is>
          <t>18:01</t>
        </is>
      </c>
      <c r="U491" s="73" t="inlineStr">
        <is>
          <t>05:34</t>
        </is>
      </c>
      <c r="V491" s="73" t="inlineStr">
        <is>
          <t>18:02</t>
        </is>
      </c>
      <c r="W491" s="73" t="inlineStr">
        <is>
          <t>05:43</t>
        </is>
      </c>
      <c r="X491" s="73" t="inlineStr">
        <is>
          <t>18:01</t>
        </is>
      </c>
      <c r="Y491" s="73" t="inlineStr">
        <is>
          <t>06:49</t>
        </is>
      </c>
      <c r="Z491" s="73" t="inlineStr">
        <is>
          <t>18:01</t>
        </is>
      </c>
      <c r="AA491" s="73" t="inlineStr"/>
      <c r="AB491" s="73" t="inlineStr"/>
      <c r="AC491" s="73" t="inlineStr"/>
      <c r="AD491" s="73" t="inlineStr"/>
      <c r="AE491" s="73" t="inlineStr">
        <is>
          <t>17:40</t>
        </is>
      </c>
      <c r="AF491" s="73" t="inlineStr">
        <is>
          <t>06:00</t>
        </is>
      </c>
      <c r="AG491" s="73" t="inlineStr">
        <is>
          <t>17:45</t>
        </is>
      </c>
      <c r="AH491" s="73" t="inlineStr">
        <is>
          <t>06:02</t>
        </is>
      </c>
      <c r="AI491" s="73" t="inlineStr">
        <is>
          <t>17:35</t>
        </is>
      </c>
      <c r="AJ491" s="73" t="inlineStr">
        <is>
          <t>06:02</t>
        </is>
      </c>
      <c r="AK491" s="73" t="inlineStr">
        <is>
          <t>17:42</t>
        </is>
      </c>
      <c r="AL491" s="73" t="inlineStr">
        <is>
          <t>06:02</t>
        </is>
      </c>
      <c r="AM491" s="73" t="inlineStr">
        <is>
          <t>17:38</t>
        </is>
      </c>
      <c r="AN491" s="73" t="inlineStr">
        <is>
          <t>06:01</t>
        </is>
      </c>
      <c r="AO491" s="73" t="inlineStr"/>
      <c r="AP491" s="73" t="inlineStr"/>
      <c r="AQ491" s="73" t="inlineStr"/>
      <c r="AR491" s="73" t="inlineStr"/>
      <c r="AS491" s="73" t="inlineStr"/>
      <c r="AT491" s="73" t="inlineStr"/>
      <c r="AU491" s="73" t="inlineStr"/>
      <c r="AV491" s="73" t="inlineStr"/>
      <c r="AW491" s="73" t="inlineStr">
        <is>
          <t>05:38</t>
        </is>
      </c>
      <c r="AX491" s="73" t="inlineStr">
        <is>
          <t>18:02</t>
        </is>
      </c>
      <c r="AY491" s="73" t="inlineStr">
        <is>
          <t>05:40</t>
        </is>
      </c>
      <c r="AZ491" s="73" t="inlineStr">
        <is>
          <t>18:02</t>
        </is>
      </c>
      <c r="BA491" s="73" t="inlineStr">
        <is>
          <t>05:42</t>
        </is>
      </c>
      <c r="BB491" s="73" t="inlineStr">
        <is>
          <t>18:03</t>
        </is>
      </c>
      <c r="BC491" s="73" t="inlineStr">
        <is>
          <t>05:44</t>
        </is>
      </c>
      <c r="BD491" s="73" t="inlineStr">
        <is>
          <t>18:03</t>
        </is>
      </c>
      <c r="BE491" s="73" t="inlineStr"/>
      <c r="BF491" s="73" t="inlineStr"/>
      <c r="BG491" s="73" t="inlineStr">
        <is>
          <t>17:36</t>
        </is>
      </c>
      <c r="BH491" s="73" t="inlineStr">
        <is>
          <t>06:02</t>
        </is>
      </c>
      <c r="BI491" s="73" t="inlineStr">
        <is>
          <t>17:37</t>
        </is>
      </c>
      <c r="BJ491" s="73" t="inlineStr">
        <is>
          <t>06:01</t>
        </is>
      </c>
      <c r="BK491" s="73" t="inlineStr">
        <is>
          <t>17:40</t>
        </is>
      </c>
      <c r="BL491" s="73" t="inlineStr">
        <is>
          <t>06:01</t>
        </is>
      </c>
      <c r="BM491" s="73" t="inlineStr">
        <is>
          <t>17:33</t>
        </is>
      </c>
      <c r="BN491" s="73" t="inlineStr">
        <is>
          <t>06:00</t>
        </is>
      </c>
      <c r="BO491" s="73" t="n"/>
      <c r="BP491" s="96" t="n"/>
      <c r="BQ491" s="174" t="n"/>
      <c r="BR491" s="174" t="n"/>
      <c r="BS491" s="174" t="n"/>
      <c r="BT491" s="174" t="n"/>
      <c r="BU491" s="174" t="n"/>
      <c r="BV491" s="174" t="n"/>
      <c r="BW491" s="174" t="n"/>
      <c r="BX491" s="174" t="n"/>
      <c r="BY491" s="174" t="n"/>
      <c r="BZ491" s="175" t="n"/>
      <c r="CA491" s="176" t="n"/>
      <c r="CB491" s="177" t="n"/>
      <c r="CC491" s="118" t="n"/>
      <c r="CD491" s="178" t="n"/>
      <c r="CE491" s="120" t="n"/>
      <c r="CF491" s="178" t="n"/>
      <c r="CG491" s="179" t="n"/>
      <c r="CH491" s="178" t="n"/>
      <c r="CI491" s="180" t="n"/>
      <c r="CJ491" s="181" t="n"/>
      <c r="CK491" s="182" t="n"/>
    </row>
    <row r="492">
      <c r="A492" s="89" t="inlineStr">
        <is>
          <t>A2363</t>
        </is>
      </c>
      <c r="B492" s="70" t="inlineStr">
        <is>
          <t>Nguyễn Thành Được</t>
        </is>
      </c>
      <c r="C492" s="77" t="inlineStr">
        <is>
          <t>QA/QC X2</t>
        </is>
      </c>
      <c r="D492" s="84" t="inlineStr">
        <is>
          <t>Trực tiếp</t>
        </is>
      </c>
      <c r="E492" s="69" t="inlineStr">
        <is>
          <t>2022-05-11</t>
        </is>
      </c>
      <c r="F492" s="69" t="inlineStr"/>
      <c r="G492" s="73" t="inlineStr">
        <is>
          <t>17:29</t>
        </is>
      </c>
      <c r="H492" s="73" t="inlineStr">
        <is>
          <t>06:01</t>
        </is>
      </c>
      <c r="I492" s="75" t="inlineStr">
        <is>
          <t>17:36</t>
        </is>
      </c>
      <c r="J492" s="75" t="inlineStr">
        <is>
          <t>06:00</t>
        </is>
      </c>
      <c r="K492" s="73" t="inlineStr">
        <is>
          <t>17:41</t>
        </is>
      </c>
      <c r="L492" s="73" t="inlineStr">
        <is>
          <t>06:00</t>
        </is>
      </c>
      <c r="M492" s="73" t="inlineStr">
        <is>
          <t>17:32</t>
        </is>
      </c>
      <c r="N492" s="73" t="inlineStr">
        <is>
          <t>06:00</t>
        </is>
      </c>
      <c r="O492" s="75" t="inlineStr"/>
      <c r="P492" s="75" t="inlineStr"/>
      <c r="Q492" s="73" t="inlineStr">
        <is>
          <t>05:26</t>
        </is>
      </c>
      <c r="R492" s="73" t="inlineStr">
        <is>
          <t>18:01</t>
        </is>
      </c>
      <c r="S492" s="73" t="inlineStr">
        <is>
          <t>05:35</t>
        </is>
      </c>
      <c r="T492" s="73" t="inlineStr">
        <is>
          <t>18:01</t>
        </is>
      </c>
      <c r="U492" s="73" t="inlineStr">
        <is>
          <t>05:26</t>
        </is>
      </c>
      <c r="V492" s="73" t="inlineStr">
        <is>
          <t>18:02</t>
        </is>
      </c>
      <c r="W492" s="73" t="inlineStr">
        <is>
          <t>05:25</t>
        </is>
      </c>
      <c r="X492" s="73" t="inlineStr">
        <is>
          <t>14:00</t>
        </is>
      </c>
      <c r="Y492" s="73" t="inlineStr">
        <is>
          <t>05:31</t>
        </is>
      </c>
      <c r="Z492" s="73" t="inlineStr">
        <is>
          <t>18:01</t>
        </is>
      </c>
      <c r="AA492" s="73" t="inlineStr">
        <is>
          <t>05:49</t>
        </is>
      </c>
      <c r="AB492" s="73" t="inlineStr">
        <is>
          <t>18:01</t>
        </is>
      </c>
      <c r="AC492" s="73" t="inlineStr"/>
      <c r="AD492" s="73" t="inlineStr"/>
      <c r="AE492" s="73" t="inlineStr">
        <is>
          <t>05:44</t>
        </is>
      </c>
      <c r="AF492" s="73" t="inlineStr">
        <is>
          <t>18:01</t>
        </is>
      </c>
      <c r="AG492" s="73" t="inlineStr">
        <is>
          <t>05:30</t>
        </is>
      </c>
      <c r="AH492" s="73" t="inlineStr">
        <is>
          <t>18:01</t>
        </is>
      </c>
      <c r="AI492" s="73" t="inlineStr">
        <is>
          <t>05:32</t>
        </is>
      </c>
      <c r="AJ492" s="73" t="inlineStr">
        <is>
          <t>18:01</t>
        </is>
      </c>
      <c r="AK492" s="73" t="inlineStr"/>
      <c r="AL492" s="73" t="inlineStr"/>
      <c r="AM492" s="73" t="inlineStr">
        <is>
          <t>05:34</t>
        </is>
      </c>
      <c r="AN492" s="73" t="inlineStr">
        <is>
          <t>18:01</t>
        </is>
      </c>
      <c r="AO492" s="73" t="inlineStr">
        <is>
          <t>05:33</t>
        </is>
      </c>
      <c r="AP492" s="73" t="inlineStr">
        <is>
          <t>18:01</t>
        </is>
      </c>
      <c r="AQ492" s="73" t="inlineStr"/>
      <c r="AR492" s="73" t="inlineStr"/>
      <c r="AS492" s="73" t="inlineStr"/>
      <c r="AT492" s="73" t="inlineStr"/>
      <c r="AU492" s="73" t="inlineStr"/>
      <c r="AV492" s="73" t="inlineStr"/>
      <c r="AW492" s="73" t="inlineStr">
        <is>
          <t>17:52</t>
        </is>
      </c>
      <c r="AX492" s="73" t="inlineStr">
        <is>
          <t>06:00</t>
        </is>
      </c>
      <c r="AY492" s="73" t="inlineStr"/>
      <c r="AZ492" s="73" t="inlineStr"/>
      <c r="BA492" s="73" t="inlineStr"/>
      <c r="BB492" s="73" t="inlineStr"/>
      <c r="BC492" s="73" t="inlineStr"/>
      <c r="BD492" s="73" t="inlineStr"/>
      <c r="BE492" s="73" t="inlineStr"/>
      <c r="BF492" s="73" t="inlineStr"/>
      <c r="BG492" s="73" t="inlineStr"/>
      <c r="BH492" s="73" t="inlineStr"/>
      <c r="BI492" s="73" t="inlineStr"/>
      <c r="BJ492" s="73" t="inlineStr"/>
      <c r="BK492" s="73" t="inlineStr"/>
      <c r="BL492" s="73" t="inlineStr"/>
      <c r="BM492" s="73" t="inlineStr"/>
      <c r="BN492" s="73" t="inlineStr"/>
      <c r="BO492" s="73" t="n"/>
      <c r="BP492" s="96" t="n"/>
      <c r="BQ492" s="174" t="n"/>
      <c r="BR492" s="174" t="n"/>
      <c r="BS492" s="174" t="n"/>
      <c r="BT492" s="174" t="n"/>
      <c r="BU492" s="174" t="n"/>
      <c r="BV492" s="174" t="n"/>
      <c r="BW492" s="174" t="n"/>
      <c r="BX492" s="174" t="n"/>
      <c r="BY492" s="174" t="n"/>
      <c r="BZ492" s="175" t="n"/>
      <c r="CA492" s="176" t="n"/>
      <c r="CB492" s="177" t="n"/>
      <c r="CC492" s="118" t="n"/>
      <c r="CD492" s="178" t="n"/>
      <c r="CE492" s="120" t="n"/>
      <c r="CF492" s="178" t="n"/>
      <c r="CG492" s="179" t="n"/>
      <c r="CH492" s="178" t="n"/>
      <c r="CI492" s="180" t="n"/>
      <c r="CJ492" s="181" t="n"/>
      <c r="CK492" s="182" t="n"/>
    </row>
    <row r="493">
      <c r="A493" s="88" t="inlineStr">
        <is>
          <t>A2365</t>
        </is>
      </c>
      <c r="B493" s="70" t="inlineStr">
        <is>
          <t>Hồ Tiến Doanh</t>
        </is>
      </c>
      <c r="C493" s="77" t="inlineStr">
        <is>
          <t>Kế hoạch</t>
        </is>
      </c>
      <c r="D493" s="84" t="inlineStr">
        <is>
          <t>Gián tiếp</t>
        </is>
      </c>
      <c r="E493" s="69" t="inlineStr">
        <is>
          <t>2022-05-17</t>
        </is>
      </c>
      <c r="F493" s="69" t="inlineStr"/>
      <c r="G493" s="73" t="inlineStr">
        <is>
          <t>07:48</t>
        </is>
      </c>
      <c r="H493" s="73" t="inlineStr">
        <is>
          <t>17:09</t>
        </is>
      </c>
      <c r="I493" s="75" t="inlineStr">
        <is>
          <t>07:57</t>
        </is>
      </c>
      <c r="J493" s="75" t="inlineStr">
        <is>
          <t>16:38</t>
        </is>
      </c>
      <c r="K493" s="73" t="inlineStr">
        <is>
          <t>07:51</t>
        </is>
      </c>
      <c r="L493" s="73" t="inlineStr">
        <is>
          <t>16:40</t>
        </is>
      </c>
      <c r="M493" s="73" t="inlineStr">
        <is>
          <t>07:48</t>
        </is>
      </c>
      <c r="N493" s="73" t="inlineStr">
        <is>
          <t>16:27</t>
        </is>
      </c>
      <c r="O493" s="75" t="inlineStr"/>
      <c r="P493" s="75" t="inlineStr"/>
      <c r="Q493" s="73" t="inlineStr">
        <is>
          <t>07:55</t>
        </is>
      </c>
      <c r="R493" s="73" t="inlineStr">
        <is>
          <t>16:55</t>
        </is>
      </c>
      <c r="S493" s="73" t="inlineStr">
        <is>
          <t>07:49</t>
        </is>
      </c>
      <c r="T493" s="73" t="inlineStr">
        <is>
          <t>16:38</t>
        </is>
      </c>
      <c r="U493" s="73" t="inlineStr">
        <is>
          <t>07:53</t>
        </is>
      </c>
      <c r="V493" s="73" t="inlineStr">
        <is>
          <t>17:53</t>
        </is>
      </c>
      <c r="W493" s="73" t="inlineStr">
        <is>
          <t>07:43</t>
        </is>
      </c>
      <c r="X493" s="73" t="inlineStr">
        <is>
          <t>16:41</t>
        </is>
      </c>
      <c r="Y493" s="73" t="inlineStr">
        <is>
          <t>07:53</t>
        </is>
      </c>
      <c r="Z493" s="73" t="inlineStr">
        <is>
          <t>16:39</t>
        </is>
      </c>
      <c r="AA493" s="73" t="inlineStr">
        <is>
          <t>07:46</t>
        </is>
      </c>
      <c r="AB493" s="73" t="inlineStr">
        <is>
          <t>16:41</t>
        </is>
      </c>
      <c r="AC493" s="73" t="inlineStr"/>
      <c r="AD493" s="73" t="inlineStr"/>
      <c r="AE493" s="73" t="inlineStr">
        <is>
          <t>07:50</t>
        </is>
      </c>
      <c r="AF493" s="73" t="inlineStr">
        <is>
          <t>17:10</t>
        </is>
      </c>
      <c r="AG493" s="73" t="inlineStr">
        <is>
          <t>07:50</t>
        </is>
      </c>
      <c r="AH493" s="73" t="inlineStr">
        <is>
          <t>16:36</t>
        </is>
      </c>
      <c r="AI493" s="73" t="inlineStr">
        <is>
          <t>07:49</t>
        </is>
      </c>
      <c r="AJ493" s="73" t="inlineStr">
        <is>
          <t>17:02</t>
        </is>
      </c>
      <c r="AK493" s="73" t="inlineStr">
        <is>
          <t>07:49</t>
        </is>
      </c>
      <c r="AL493" s="73" t="inlineStr">
        <is>
          <t>16:38</t>
        </is>
      </c>
      <c r="AM493" s="73" t="inlineStr">
        <is>
          <t>07:50</t>
        </is>
      </c>
      <c r="AN493" s="73" t="inlineStr">
        <is>
          <t>16:35</t>
        </is>
      </c>
      <c r="AO493" s="73" t="inlineStr"/>
      <c r="AP493" s="73" t="inlineStr"/>
      <c r="AQ493" s="73" t="inlineStr"/>
      <c r="AR493" s="73" t="inlineStr"/>
      <c r="AS493" s="73" t="inlineStr"/>
      <c r="AT493" s="73" t="inlineStr"/>
      <c r="AU493" s="73" t="inlineStr">
        <is>
          <t>07:30</t>
        </is>
      </c>
      <c r="AV493" s="73" t="inlineStr">
        <is>
          <t>16:32</t>
        </is>
      </c>
      <c r="AW493" s="73" t="inlineStr">
        <is>
          <t>07:50</t>
        </is>
      </c>
      <c r="AX493" s="73" t="inlineStr">
        <is>
          <t>16:42</t>
        </is>
      </c>
      <c r="AY493" s="73" t="inlineStr">
        <is>
          <t>07:17</t>
        </is>
      </c>
      <c r="AZ493" s="73" t="inlineStr"/>
      <c r="BA493" s="73" t="inlineStr">
        <is>
          <t>07:37</t>
        </is>
      </c>
      <c r="BB493" s="73" t="inlineStr">
        <is>
          <t>16:42</t>
        </is>
      </c>
      <c r="BC493" s="73" t="inlineStr">
        <is>
          <t>07:51</t>
        </is>
      </c>
      <c r="BD493" s="73" t="inlineStr">
        <is>
          <t>16:32</t>
        </is>
      </c>
      <c r="BE493" s="73" t="inlineStr"/>
      <c r="BF493" s="73" t="inlineStr"/>
      <c r="BG493" s="73" t="inlineStr">
        <is>
          <t>07:40</t>
        </is>
      </c>
      <c r="BH493" s="73" t="inlineStr">
        <is>
          <t>16:36</t>
        </is>
      </c>
      <c r="BI493" s="73" t="inlineStr">
        <is>
          <t>08:09</t>
        </is>
      </c>
      <c r="BJ493" s="73" t="inlineStr">
        <is>
          <t>16:44</t>
        </is>
      </c>
      <c r="BK493" s="73" t="inlineStr">
        <is>
          <t>07:40</t>
        </is>
      </c>
      <c r="BL493" s="73" t="inlineStr">
        <is>
          <t>16:53</t>
        </is>
      </c>
      <c r="BM493" s="73" t="inlineStr">
        <is>
          <t>07:55</t>
        </is>
      </c>
      <c r="BN493" s="73" t="inlineStr">
        <is>
          <t>16:44</t>
        </is>
      </c>
      <c r="BO493" s="73" t="n"/>
      <c r="BP493" s="96" t="n"/>
      <c r="BQ493" s="174" t="n"/>
      <c r="BR493" s="174" t="n"/>
      <c r="BS493" s="174" t="n"/>
      <c r="BT493" s="174" t="n"/>
      <c r="BU493" s="174" t="n"/>
      <c r="BV493" s="174" t="n"/>
      <c r="BW493" s="174" t="n"/>
      <c r="BX493" s="174" t="n"/>
      <c r="BY493" s="174" t="n"/>
      <c r="BZ493" s="175" t="n"/>
      <c r="CA493" s="176" t="n"/>
      <c r="CB493" s="177" t="n"/>
      <c r="CC493" s="118" t="n"/>
      <c r="CD493" s="178" t="n"/>
      <c r="CE493" s="120" t="n"/>
      <c r="CF493" s="178" t="n"/>
      <c r="CG493" s="179" t="n"/>
      <c r="CH493" s="178" t="n"/>
      <c r="CI493" s="180" t="n"/>
      <c r="CJ493" s="181" t="n"/>
      <c r="CK493" s="182" t="n"/>
    </row>
    <row r="494">
      <c r="A494" s="88" t="inlineStr">
        <is>
          <t>A2366</t>
        </is>
      </c>
      <c r="B494" s="70" t="inlineStr">
        <is>
          <t>Trương Thị Yến Nhi</t>
        </is>
      </c>
      <c r="C494" s="77" t="inlineStr">
        <is>
          <t>Kế hoạch</t>
        </is>
      </c>
      <c r="D494" s="84" t="inlineStr">
        <is>
          <t>Gián tiếp</t>
        </is>
      </c>
      <c r="E494" s="69" t="inlineStr">
        <is>
          <t>2022-05-17</t>
        </is>
      </c>
      <c r="F494" s="69" t="inlineStr"/>
      <c r="G494" s="73" t="inlineStr">
        <is>
          <t>07:49</t>
        </is>
      </c>
      <c r="H494" s="73" t="inlineStr">
        <is>
          <t>16:38</t>
        </is>
      </c>
      <c r="I494" s="75" t="inlineStr">
        <is>
          <t>07:51</t>
        </is>
      </c>
      <c r="J494" s="75" t="inlineStr">
        <is>
          <t>16:35</t>
        </is>
      </c>
      <c r="K494" s="73" t="inlineStr">
        <is>
          <t>07:50</t>
        </is>
      </c>
      <c r="L494" s="73" t="inlineStr">
        <is>
          <t>16:35</t>
        </is>
      </c>
      <c r="M494" s="73" t="inlineStr"/>
      <c r="N494" s="73" t="inlineStr"/>
      <c r="O494" s="75" t="inlineStr"/>
      <c r="P494" s="75" t="inlineStr"/>
      <c r="Q494" s="73" t="inlineStr">
        <is>
          <t>07:49</t>
        </is>
      </c>
      <c r="R494" s="73" t="inlineStr">
        <is>
          <t>16:35</t>
        </is>
      </c>
      <c r="S494" s="73" t="inlineStr">
        <is>
          <t>07:53</t>
        </is>
      </c>
      <c r="T494" s="73" t="inlineStr">
        <is>
          <t>16:37</t>
        </is>
      </c>
      <c r="U494" s="73" t="inlineStr">
        <is>
          <t>07:57</t>
        </is>
      </c>
      <c r="V494" s="73" t="inlineStr">
        <is>
          <t>16:39</t>
        </is>
      </c>
      <c r="W494" s="73" t="inlineStr">
        <is>
          <t>07:47</t>
        </is>
      </c>
      <c r="X494" s="73" t="inlineStr">
        <is>
          <t>16:37</t>
        </is>
      </c>
      <c r="Y494" s="73" t="inlineStr">
        <is>
          <t>07:47</t>
        </is>
      </c>
      <c r="Z494" s="73" t="inlineStr">
        <is>
          <t>16:36</t>
        </is>
      </c>
      <c r="AA494" s="73" t="inlineStr">
        <is>
          <t>07:38</t>
        </is>
      </c>
      <c r="AB494" s="73" t="inlineStr">
        <is>
          <t>16:38</t>
        </is>
      </c>
      <c r="AC494" s="73" t="inlineStr"/>
      <c r="AD494" s="73" t="inlineStr"/>
      <c r="AE494" s="73" t="inlineStr">
        <is>
          <t>07:45</t>
        </is>
      </c>
      <c r="AF494" s="73" t="inlineStr">
        <is>
          <t>16:38</t>
        </is>
      </c>
      <c r="AG494" s="73" t="inlineStr">
        <is>
          <t>07:46</t>
        </is>
      </c>
      <c r="AH494" s="73" t="inlineStr">
        <is>
          <t>16:37</t>
        </is>
      </c>
      <c r="AI494" s="73" t="inlineStr">
        <is>
          <t>07:45</t>
        </is>
      </c>
      <c r="AJ494" s="73" t="inlineStr">
        <is>
          <t>16:36</t>
        </is>
      </c>
      <c r="AK494" s="73" t="inlineStr">
        <is>
          <t>07:49</t>
        </is>
      </c>
      <c r="AL494" s="73" t="inlineStr">
        <is>
          <t>16:36</t>
        </is>
      </c>
      <c r="AM494" s="73" t="inlineStr">
        <is>
          <t>07:46</t>
        </is>
      </c>
      <c r="AN494" s="73" t="inlineStr">
        <is>
          <t>16:34</t>
        </is>
      </c>
      <c r="AO494" s="73" t="inlineStr"/>
      <c r="AP494" s="73" t="inlineStr"/>
      <c r="AQ494" s="73" t="inlineStr"/>
      <c r="AR494" s="73" t="inlineStr"/>
      <c r="AS494" s="73" t="inlineStr"/>
      <c r="AT494" s="73" t="inlineStr"/>
      <c r="AU494" s="73" t="inlineStr">
        <is>
          <t>07:48</t>
        </is>
      </c>
      <c r="AV494" s="73" t="inlineStr">
        <is>
          <t>16:35</t>
        </is>
      </c>
      <c r="AW494" s="73" t="inlineStr">
        <is>
          <t>07:51</t>
        </is>
      </c>
      <c r="AX494" s="73" t="inlineStr">
        <is>
          <t>16:38</t>
        </is>
      </c>
      <c r="AY494" s="73" t="inlineStr">
        <is>
          <t>07:47</t>
        </is>
      </c>
      <c r="AZ494" s="73" t="inlineStr">
        <is>
          <t>16:37</t>
        </is>
      </c>
      <c r="BA494" s="73" t="inlineStr">
        <is>
          <t>07:49</t>
        </is>
      </c>
      <c r="BB494" s="73" t="inlineStr">
        <is>
          <t>16:36</t>
        </is>
      </c>
      <c r="BC494" s="73" t="inlineStr">
        <is>
          <t>07:39</t>
        </is>
      </c>
      <c r="BD494" s="73" t="inlineStr">
        <is>
          <t>16:31</t>
        </is>
      </c>
      <c r="BE494" s="73" t="inlineStr"/>
      <c r="BF494" s="73" t="inlineStr"/>
      <c r="BG494" s="73" t="inlineStr">
        <is>
          <t>07:47</t>
        </is>
      </c>
      <c r="BH494" s="73" t="inlineStr">
        <is>
          <t>16:33</t>
        </is>
      </c>
      <c r="BI494" s="73" t="inlineStr">
        <is>
          <t>07:53</t>
        </is>
      </c>
      <c r="BJ494" s="73" t="inlineStr">
        <is>
          <t>16:37</t>
        </is>
      </c>
      <c r="BK494" s="73" t="inlineStr">
        <is>
          <t>07:42</t>
        </is>
      </c>
      <c r="BL494" s="73" t="inlineStr">
        <is>
          <t>16:37</t>
        </is>
      </c>
      <c r="BM494" s="73" t="inlineStr">
        <is>
          <t>07:42</t>
        </is>
      </c>
      <c r="BN494" s="73" t="inlineStr">
        <is>
          <t>16:37</t>
        </is>
      </c>
      <c r="BO494" s="73" t="n"/>
      <c r="BP494" s="96" t="n"/>
      <c r="BQ494" s="174" t="n"/>
      <c r="BR494" s="174" t="n"/>
      <c r="BS494" s="174" t="n"/>
      <c r="BT494" s="174" t="n"/>
      <c r="BU494" s="174" t="n"/>
      <c r="BV494" s="174" t="n"/>
      <c r="BW494" s="174" t="n"/>
      <c r="BX494" s="174" t="n"/>
      <c r="BY494" s="174" t="n"/>
      <c r="BZ494" s="175" t="n"/>
      <c r="CA494" s="176" t="n"/>
      <c r="CB494" s="177" t="n"/>
      <c r="CC494" s="118" t="n"/>
      <c r="CD494" s="178" t="n"/>
      <c r="CE494" s="120" t="n"/>
      <c r="CF494" s="178" t="n"/>
      <c r="CG494" s="179" t="n"/>
      <c r="CH494" s="178" t="n"/>
      <c r="CI494" s="180" t="n"/>
      <c r="CJ494" s="181" t="n"/>
      <c r="CK494" s="182" t="n"/>
    </row>
    <row r="495">
      <c r="A495" s="88" t="inlineStr">
        <is>
          <t>A2367</t>
        </is>
      </c>
      <c r="B495" s="70" t="inlineStr">
        <is>
          <t>Hoàng Lâm Quốc Bảo</t>
        </is>
      </c>
      <c r="C495" s="77" t="inlineStr">
        <is>
          <t>Kỹ Thuật</t>
        </is>
      </c>
      <c r="D495" s="84" t="inlineStr">
        <is>
          <t>Gián tiếp</t>
        </is>
      </c>
      <c r="E495" s="69" t="inlineStr">
        <is>
          <t>2022-05-17</t>
        </is>
      </c>
      <c r="F495" s="69" t="inlineStr"/>
      <c r="G495" s="73" t="inlineStr">
        <is>
          <t>08:12</t>
        </is>
      </c>
      <c r="H495" s="73" t="inlineStr">
        <is>
          <t>16:38</t>
        </is>
      </c>
      <c r="I495" s="75" t="inlineStr">
        <is>
          <t>08:16</t>
        </is>
      </c>
      <c r="J495" s="75" t="inlineStr">
        <is>
          <t>16:39</t>
        </is>
      </c>
      <c r="K495" s="73" t="inlineStr">
        <is>
          <t>08:14</t>
        </is>
      </c>
      <c r="L495" s="73" t="inlineStr">
        <is>
          <t>16:39</t>
        </is>
      </c>
      <c r="M495" s="73" t="inlineStr"/>
      <c r="N495" s="73" t="inlineStr"/>
      <c r="O495" s="75" t="inlineStr"/>
      <c r="P495" s="75" t="inlineStr"/>
      <c r="Q495" s="73" t="inlineStr">
        <is>
          <t>08:14</t>
        </is>
      </c>
      <c r="R495" s="73" t="inlineStr">
        <is>
          <t>16:38</t>
        </is>
      </c>
      <c r="S495" s="73" t="inlineStr">
        <is>
          <t>08:24</t>
        </is>
      </c>
      <c r="T495" s="73" t="inlineStr">
        <is>
          <t>16:34</t>
        </is>
      </c>
      <c r="U495" s="73" t="inlineStr">
        <is>
          <t>08:07</t>
        </is>
      </c>
      <c r="V495" s="73" t="inlineStr">
        <is>
          <t>16:37</t>
        </is>
      </c>
      <c r="W495" s="73" t="inlineStr">
        <is>
          <t>08:24</t>
        </is>
      </c>
      <c r="X495" s="73" t="inlineStr">
        <is>
          <t>16:39</t>
        </is>
      </c>
      <c r="Y495" s="73" t="inlineStr">
        <is>
          <t>08:10</t>
        </is>
      </c>
      <c r="Z495" s="73" t="inlineStr">
        <is>
          <t>16:39</t>
        </is>
      </c>
      <c r="AA495" s="73" t="inlineStr">
        <is>
          <t>08:05</t>
        </is>
      </c>
      <c r="AB495" s="73" t="inlineStr">
        <is>
          <t>16:38</t>
        </is>
      </c>
      <c r="AC495" s="73" t="inlineStr"/>
      <c r="AD495" s="73" t="inlineStr"/>
      <c r="AE495" s="73" t="inlineStr">
        <is>
          <t>08:05</t>
        </is>
      </c>
      <c r="AF495" s="73" t="inlineStr">
        <is>
          <t>16:40</t>
        </is>
      </c>
      <c r="AG495" s="73" t="inlineStr">
        <is>
          <t>08:07</t>
        </is>
      </c>
      <c r="AH495" s="73" t="inlineStr">
        <is>
          <t>16:38</t>
        </is>
      </c>
      <c r="AI495" s="73" t="inlineStr">
        <is>
          <t>07:58</t>
        </is>
      </c>
      <c r="AJ495" s="73" t="inlineStr">
        <is>
          <t>16:39</t>
        </is>
      </c>
      <c r="AK495" s="73" t="inlineStr">
        <is>
          <t>08:01</t>
        </is>
      </c>
      <c r="AL495" s="73" t="inlineStr">
        <is>
          <t>16:34</t>
        </is>
      </c>
      <c r="AM495" s="73" t="inlineStr">
        <is>
          <t>08:01</t>
        </is>
      </c>
      <c r="AN495" s="73" t="inlineStr">
        <is>
          <t>16:35</t>
        </is>
      </c>
      <c r="AO495" s="73" t="inlineStr"/>
      <c r="AP495" s="73" t="inlineStr"/>
      <c r="AQ495" s="73" t="inlineStr"/>
      <c r="AR495" s="73" t="inlineStr"/>
      <c r="AS495" s="73" t="inlineStr"/>
      <c r="AT495" s="73" t="inlineStr"/>
      <c r="AU495" s="73" t="inlineStr">
        <is>
          <t>08:08</t>
        </is>
      </c>
      <c r="AV495" s="73" t="inlineStr">
        <is>
          <t>16:38</t>
        </is>
      </c>
      <c r="AW495" s="73" t="inlineStr">
        <is>
          <t>08:13</t>
        </is>
      </c>
      <c r="AX495" s="73" t="inlineStr">
        <is>
          <t>16:39</t>
        </is>
      </c>
      <c r="AY495" s="73" t="inlineStr">
        <is>
          <t>07:59</t>
        </is>
      </c>
      <c r="AZ495" s="73" t="inlineStr">
        <is>
          <t>16:37</t>
        </is>
      </c>
      <c r="BA495" s="73" t="inlineStr">
        <is>
          <t>08:11</t>
        </is>
      </c>
      <c r="BB495" s="73" t="inlineStr">
        <is>
          <t>16:37</t>
        </is>
      </c>
      <c r="BC495" s="73" t="inlineStr">
        <is>
          <t>08:15</t>
        </is>
      </c>
      <c r="BD495" s="73" t="inlineStr">
        <is>
          <t>12:03</t>
        </is>
      </c>
      <c r="BE495" s="73" t="inlineStr"/>
      <c r="BF495" s="73" t="inlineStr"/>
      <c r="BG495" s="73" t="inlineStr">
        <is>
          <t>08:18</t>
        </is>
      </c>
      <c r="BH495" s="73" t="inlineStr">
        <is>
          <t>16:40</t>
        </is>
      </c>
      <c r="BI495" s="73" t="inlineStr">
        <is>
          <t>11:55</t>
        </is>
      </c>
      <c r="BJ495" s="73" t="inlineStr">
        <is>
          <t>16:38</t>
        </is>
      </c>
      <c r="BK495" s="73" t="inlineStr">
        <is>
          <t>08:02</t>
        </is>
      </c>
      <c r="BL495" s="73" t="inlineStr">
        <is>
          <t>16:39</t>
        </is>
      </c>
      <c r="BM495" s="73" t="inlineStr">
        <is>
          <t>08:18</t>
        </is>
      </c>
      <c r="BN495" s="73" t="inlineStr">
        <is>
          <t>16:38</t>
        </is>
      </c>
      <c r="BO495" s="73" t="n"/>
      <c r="BP495" s="96" t="n"/>
      <c r="BQ495" s="174" t="n"/>
      <c r="BR495" s="174" t="n"/>
      <c r="BS495" s="174" t="n"/>
      <c r="BT495" s="174" t="n"/>
      <c r="BU495" s="174" t="n"/>
      <c r="BV495" s="174" t="n"/>
      <c r="BW495" s="174" t="n"/>
      <c r="BX495" s="174" t="n"/>
      <c r="BY495" s="174" t="n"/>
      <c r="BZ495" s="175" t="n"/>
      <c r="CA495" s="176" t="n"/>
      <c r="CB495" s="177" t="n"/>
      <c r="CC495" s="118" t="n"/>
      <c r="CD495" s="178" t="n"/>
      <c r="CE495" s="120" t="n"/>
      <c r="CF495" s="178" t="n"/>
      <c r="CG495" s="179" t="n"/>
      <c r="CH495" s="178" t="n"/>
      <c r="CI495" s="180" t="n"/>
      <c r="CJ495" s="181" t="n"/>
      <c r="CK495" s="182" t="n"/>
    </row>
    <row r="496">
      <c r="A496" s="88" t="inlineStr">
        <is>
          <t>A2368</t>
        </is>
      </c>
      <c r="B496" s="70" t="inlineStr">
        <is>
          <t>Đoàn Thị Ngọc Nhung</t>
        </is>
      </c>
      <c r="C496" s="77" t="inlineStr">
        <is>
          <t>X1 Xi Line 1-1</t>
        </is>
      </c>
      <c r="D496" s="84" t="inlineStr">
        <is>
          <t>Trực tiếp</t>
        </is>
      </c>
      <c r="E496" s="69" t="inlineStr">
        <is>
          <t>2022-05-13</t>
        </is>
      </c>
      <c r="F496" s="69" t="inlineStr"/>
      <c r="G496" s="73" t="inlineStr">
        <is>
          <t>17:45</t>
        </is>
      </c>
      <c r="H496" s="73" t="inlineStr">
        <is>
          <t>06:02</t>
        </is>
      </c>
      <c r="I496" s="75" t="inlineStr">
        <is>
          <t>17:45</t>
        </is>
      </c>
      <c r="J496" s="75" t="inlineStr">
        <is>
          <t>06:02</t>
        </is>
      </c>
      <c r="K496" s="73" t="inlineStr">
        <is>
          <t>17:43</t>
        </is>
      </c>
      <c r="L496" s="73" t="inlineStr">
        <is>
          <t>06:00</t>
        </is>
      </c>
      <c r="M496" s="73" t="inlineStr">
        <is>
          <t>17:46</t>
        </is>
      </c>
      <c r="N496" s="73" t="inlineStr">
        <is>
          <t>06:01</t>
        </is>
      </c>
      <c r="O496" s="75" t="inlineStr"/>
      <c r="P496" s="75" t="inlineStr"/>
      <c r="Q496" s="73" t="inlineStr">
        <is>
          <t>06:18</t>
        </is>
      </c>
      <c r="R496" s="73" t="inlineStr">
        <is>
          <t>18:01</t>
        </is>
      </c>
      <c r="S496" s="73" t="inlineStr">
        <is>
          <t>05:47</t>
        </is>
      </c>
      <c r="T496" s="73" t="inlineStr">
        <is>
          <t>18:01</t>
        </is>
      </c>
      <c r="U496" s="73" t="inlineStr">
        <is>
          <t>05:46</t>
        </is>
      </c>
      <c r="V496" s="73" t="inlineStr">
        <is>
          <t>18:01</t>
        </is>
      </c>
      <c r="W496" s="73" t="inlineStr">
        <is>
          <t>05:49</t>
        </is>
      </c>
      <c r="X496" s="73" t="inlineStr">
        <is>
          <t>18:00</t>
        </is>
      </c>
      <c r="Y496" s="73" t="inlineStr">
        <is>
          <t>05:46</t>
        </is>
      </c>
      <c r="Z496" s="73" t="inlineStr">
        <is>
          <t>16:04</t>
        </is>
      </c>
      <c r="AA496" s="73" t="inlineStr">
        <is>
          <t>05:48</t>
        </is>
      </c>
      <c r="AB496" s="73" t="inlineStr">
        <is>
          <t>18:01</t>
        </is>
      </c>
      <c r="AC496" s="73" t="inlineStr">
        <is>
          <t>05:47</t>
        </is>
      </c>
      <c r="AD496" s="73" t="inlineStr">
        <is>
          <t>18:00</t>
        </is>
      </c>
      <c r="AE496" s="73" t="inlineStr">
        <is>
          <t>17:50</t>
        </is>
      </c>
      <c r="AF496" s="73" t="inlineStr">
        <is>
          <t>06:00</t>
        </is>
      </c>
      <c r="AG496" s="73" t="inlineStr">
        <is>
          <t>17:50</t>
        </is>
      </c>
      <c r="AH496" s="73" t="inlineStr">
        <is>
          <t>06:01</t>
        </is>
      </c>
      <c r="AI496" s="73" t="inlineStr">
        <is>
          <t>17:51</t>
        </is>
      </c>
      <c r="AJ496" s="73" t="inlineStr">
        <is>
          <t>06:01</t>
        </is>
      </c>
      <c r="AK496" s="73" t="inlineStr">
        <is>
          <t>17:51</t>
        </is>
      </c>
      <c r="AL496" s="73" t="inlineStr">
        <is>
          <t>06:01</t>
        </is>
      </c>
      <c r="AM496" s="73" t="inlineStr"/>
      <c r="AN496" s="73" t="inlineStr"/>
      <c r="AO496" s="73" t="inlineStr"/>
      <c r="AP496" s="73" t="inlineStr"/>
      <c r="AQ496" s="73" t="inlineStr"/>
      <c r="AR496" s="73" t="inlineStr"/>
      <c r="AS496" s="73" t="inlineStr"/>
      <c r="AT496" s="73" t="inlineStr"/>
      <c r="AU496" s="73" t="inlineStr">
        <is>
          <t>05:42</t>
        </is>
      </c>
      <c r="AV496" s="73" t="inlineStr">
        <is>
          <t>18:02</t>
        </is>
      </c>
      <c r="AW496" s="73" t="inlineStr">
        <is>
          <t>05:46</t>
        </is>
      </c>
      <c r="AX496" s="73" t="inlineStr">
        <is>
          <t>18:00</t>
        </is>
      </c>
      <c r="AY496" s="73" t="inlineStr">
        <is>
          <t>05:46</t>
        </is>
      </c>
      <c r="AZ496" s="73" t="inlineStr">
        <is>
          <t>18:01</t>
        </is>
      </c>
      <c r="BA496" s="73" t="inlineStr">
        <is>
          <t>05:47</t>
        </is>
      </c>
      <c r="BB496" s="73" t="inlineStr">
        <is>
          <t>18:00</t>
        </is>
      </c>
      <c r="BC496" s="73" t="inlineStr">
        <is>
          <t>05:48</t>
        </is>
      </c>
      <c r="BD496" s="73" t="inlineStr">
        <is>
          <t>14:03</t>
        </is>
      </c>
      <c r="BE496" s="73" t="inlineStr"/>
      <c r="BF496" s="73" t="inlineStr"/>
      <c r="BG496" s="73" t="inlineStr">
        <is>
          <t>17:34</t>
        </is>
      </c>
      <c r="BH496" s="73" t="inlineStr">
        <is>
          <t>06:02</t>
        </is>
      </c>
      <c r="BI496" s="73" t="inlineStr">
        <is>
          <t>17:46</t>
        </is>
      </c>
      <c r="BJ496" s="73" t="inlineStr">
        <is>
          <t>06:00</t>
        </is>
      </c>
      <c r="BK496" s="73" t="inlineStr">
        <is>
          <t>17:51</t>
        </is>
      </c>
      <c r="BL496" s="73" t="inlineStr">
        <is>
          <t>06:01</t>
        </is>
      </c>
      <c r="BM496" s="73" t="inlineStr"/>
      <c r="BN496" s="73" t="inlineStr"/>
      <c r="BO496" s="73" t="n"/>
      <c r="BP496" s="96" t="n"/>
      <c r="BQ496" s="174" t="n"/>
      <c r="BR496" s="174" t="n"/>
      <c r="BS496" s="174" t="n"/>
      <c r="BT496" s="174" t="n"/>
      <c r="BU496" s="174" t="n"/>
      <c r="BV496" s="174" t="n"/>
      <c r="BW496" s="174" t="n"/>
      <c r="BX496" s="174" t="n"/>
      <c r="BY496" s="174" t="n"/>
      <c r="BZ496" s="175" t="n"/>
      <c r="CA496" s="176" t="n"/>
      <c r="CB496" s="177" t="n"/>
      <c r="CC496" s="118" t="n"/>
      <c r="CD496" s="178" t="n"/>
      <c r="CE496" s="120" t="n"/>
      <c r="CF496" s="178" t="n"/>
      <c r="CG496" s="179" t="n"/>
      <c r="CH496" s="178" t="n"/>
      <c r="CI496" s="180" t="n"/>
      <c r="CJ496" s="181" t="n"/>
      <c r="CK496" s="182" t="n"/>
    </row>
    <row r="497">
      <c r="A497" s="88" t="inlineStr">
        <is>
          <t>A2369</t>
        </is>
      </c>
      <c r="B497" s="70" t="inlineStr">
        <is>
          <t>Lương Thành Trung</t>
        </is>
      </c>
      <c r="C497" s="77" t="inlineStr">
        <is>
          <t>Hành Chính</t>
        </is>
      </c>
      <c r="D497" s="84" t="inlineStr">
        <is>
          <t>Gián tiếp</t>
        </is>
      </c>
      <c r="E497" s="69" t="inlineStr">
        <is>
          <t>2022-05-16</t>
        </is>
      </c>
      <c r="F497" s="69" t="inlineStr"/>
      <c r="G497" s="73" t="inlineStr">
        <is>
          <t>07:44</t>
        </is>
      </c>
      <c r="H497" s="73" t="inlineStr">
        <is>
          <t>16:46</t>
        </is>
      </c>
      <c r="I497" s="75" t="inlineStr">
        <is>
          <t>07:22</t>
        </is>
      </c>
      <c r="J497" s="75" t="inlineStr">
        <is>
          <t>17:05</t>
        </is>
      </c>
      <c r="K497" s="73" t="inlineStr">
        <is>
          <t>07:02</t>
        </is>
      </c>
      <c r="L497" s="73" t="inlineStr">
        <is>
          <t>16:48</t>
        </is>
      </c>
      <c r="M497" s="73" t="inlineStr">
        <is>
          <t>07:46</t>
        </is>
      </c>
      <c r="N497" s="73" t="inlineStr">
        <is>
          <t>16:34</t>
        </is>
      </c>
      <c r="O497" s="75" t="inlineStr"/>
      <c r="P497" s="75" t="inlineStr"/>
      <c r="Q497" s="73" t="inlineStr">
        <is>
          <t>07:27</t>
        </is>
      </c>
      <c r="R497" s="73" t="inlineStr">
        <is>
          <t>16:56</t>
        </is>
      </c>
      <c r="S497" s="73" t="inlineStr"/>
      <c r="T497" s="73" t="inlineStr"/>
      <c r="U497" s="73" t="inlineStr">
        <is>
          <t>07:49</t>
        </is>
      </c>
      <c r="V497" s="73" t="inlineStr">
        <is>
          <t>16:56</t>
        </is>
      </c>
      <c r="W497" s="73" t="inlineStr">
        <is>
          <t>07:49</t>
        </is>
      </c>
      <c r="X497" s="73" t="inlineStr">
        <is>
          <t>16:48</t>
        </is>
      </c>
      <c r="Y497" s="73" t="inlineStr">
        <is>
          <t>07:30</t>
        </is>
      </c>
      <c r="Z497" s="73" t="inlineStr">
        <is>
          <t>16:57</t>
        </is>
      </c>
      <c r="AA497" s="73" t="inlineStr">
        <is>
          <t>07:43</t>
        </is>
      </c>
      <c r="AB497" s="73" t="inlineStr">
        <is>
          <t>16:41</t>
        </is>
      </c>
      <c r="AC497" s="73" t="inlineStr"/>
      <c r="AD497" s="73" t="inlineStr"/>
      <c r="AE497" s="73" t="inlineStr">
        <is>
          <t>07:06</t>
        </is>
      </c>
      <c r="AF497" s="73" t="inlineStr">
        <is>
          <t>16:56</t>
        </is>
      </c>
      <c r="AG497" s="73" t="inlineStr">
        <is>
          <t>07:44</t>
        </is>
      </c>
      <c r="AH497" s="73" t="inlineStr">
        <is>
          <t>17:48</t>
        </is>
      </c>
      <c r="AI497" s="73" t="inlineStr">
        <is>
          <t>07:01</t>
        </is>
      </c>
      <c r="AJ497" s="73" t="inlineStr">
        <is>
          <t>17:36</t>
        </is>
      </c>
      <c r="AK497" s="73" t="inlineStr">
        <is>
          <t>07:36</t>
        </is>
      </c>
      <c r="AL497" s="73" t="inlineStr">
        <is>
          <t>18:05</t>
        </is>
      </c>
      <c r="AM497" s="73" t="inlineStr">
        <is>
          <t>07:45</t>
        </is>
      </c>
      <c r="AN497" s="73" t="inlineStr">
        <is>
          <t>19:48</t>
        </is>
      </c>
      <c r="AO497" s="73" t="inlineStr">
        <is>
          <t>07:28</t>
        </is>
      </c>
      <c r="AP497" s="73" t="inlineStr">
        <is>
          <t>17:37</t>
        </is>
      </c>
      <c r="AQ497" s="73" t="inlineStr"/>
      <c r="AR497" s="73" t="inlineStr"/>
      <c r="AS497" s="73" t="inlineStr"/>
      <c r="AT497" s="73" t="inlineStr"/>
      <c r="AU497" s="73" t="inlineStr">
        <is>
          <t>07:46</t>
        </is>
      </c>
      <c r="AV497" s="73" t="inlineStr">
        <is>
          <t>20:02</t>
        </is>
      </c>
      <c r="AW497" s="73" t="inlineStr">
        <is>
          <t>07:35</t>
        </is>
      </c>
      <c r="AX497" s="73" t="inlineStr">
        <is>
          <t>16:54</t>
        </is>
      </c>
      <c r="AY497" s="73" t="inlineStr">
        <is>
          <t>07:55</t>
        </is>
      </c>
      <c r="AZ497" s="73" t="inlineStr">
        <is>
          <t>17:11</t>
        </is>
      </c>
      <c r="BA497" s="73" t="inlineStr">
        <is>
          <t>07:18</t>
        </is>
      </c>
      <c r="BB497" s="73" t="inlineStr">
        <is>
          <t>16:52</t>
        </is>
      </c>
      <c r="BC497" s="73" t="inlineStr">
        <is>
          <t>07:49</t>
        </is>
      </c>
      <c r="BD497" s="73" t="inlineStr">
        <is>
          <t>16:44</t>
        </is>
      </c>
      <c r="BE497" s="73" t="inlineStr"/>
      <c r="BF497" s="73" t="inlineStr"/>
      <c r="BG497" s="73" t="inlineStr">
        <is>
          <t>07:48</t>
        </is>
      </c>
      <c r="BH497" s="73" t="inlineStr">
        <is>
          <t>17:20</t>
        </is>
      </c>
      <c r="BI497" s="73" t="inlineStr">
        <is>
          <t>07:40</t>
        </is>
      </c>
      <c r="BJ497" s="73" t="inlineStr">
        <is>
          <t>17:27</t>
        </is>
      </c>
      <c r="BK497" s="73" t="inlineStr">
        <is>
          <t>07:44</t>
        </is>
      </c>
      <c r="BL497" s="73" t="inlineStr">
        <is>
          <t>16:44</t>
        </is>
      </c>
      <c r="BM497" s="73" t="inlineStr">
        <is>
          <t>07:41</t>
        </is>
      </c>
      <c r="BN497" s="73" t="inlineStr">
        <is>
          <t>17:17</t>
        </is>
      </c>
      <c r="BO497" s="73" t="n"/>
      <c r="BP497" s="96" t="n"/>
      <c r="BQ497" s="174" t="n"/>
      <c r="BR497" s="174" t="n"/>
      <c r="BS497" s="174" t="n"/>
      <c r="BT497" s="174" t="n"/>
      <c r="BU497" s="174" t="n"/>
      <c r="BV497" s="174" t="n"/>
      <c r="BW497" s="174" t="n"/>
      <c r="BX497" s="174" t="n"/>
      <c r="BY497" s="174" t="n"/>
      <c r="BZ497" s="175" t="n"/>
      <c r="CA497" s="176" t="n"/>
      <c r="CB497" s="177" t="n"/>
      <c r="CC497" s="118" t="n"/>
      <c r="CD497" s="178" t="n"/>
      <c r="CE497" s="120" t="n"/>
      <c r="CF497" s="178" t="n"/>
      <c r="CG497" s="179" t="n"/>
      <c r="CH497" s="178" t="n"/>
      <c r="CI497" s="180" t="n"/>
      <c r="CJ497" s="181" t="n"/>
      <c r="CK497" s="182" t="n"/>
    </row>
    <row r="498">
      <c r="A498" s="88" t="inlineStr">
        <is>
          <t>A2370</t>
        </is>
      </c>
      <c r="B498" s="70" t="inlineStr">
        <is>
          <t>Lê Trí Toàn</t>
        </is>
      </c>
      <c r="C498" s="77" t="inlineStr">
        <is>
          <t>X1 Ép - A</t>
        </is>
      </c>
      <c r="D498" s="84" t="inlineStr">
        <is>
          <t>Trực tiếp</t>
        </is>
      </c>
      <c r="E498" s="69" t="inlineStr">
        <is>
          <t>2022-05-16</t>
        </is>
      </c>
      <c r="F498" s="69" t="inlineStr"/>
      <c r="G498" s="73" t="inlineStr">
        <is>
          <t>06:01</t>
        </is>
      </c>
      <c r="H498" s="73" t="inlineStr">
        <is>
          <t>17:37</t>
        </is>
      </c>
      <c r="I498" s="75" t="inlineStr">
        <is>
          <t>17:44</t>
        </is>
      </c>
      <c r="J498" s="75" t="inlineStr">
        <is>
          <t>06:00</t>
        </is>
      </c>
      <c r="K498" s="73" t="inlineStr">
        <is>
          <t>17:41</t>
        </is>
      </c>
      <c r="L498" s="73" t="inlineStr">
        <is>
          <t>06:00</t>
        </is>
      </c>
      <c r="M498" s="73" t="inlineStr">
        <is>
          <t>17:29</t>
        </is>
      </c>
      <c r="N498" s="73" t="inlineStr">
        <is>
          <t>06:01</t>
        </is>
      </c>
      <c r="O498" s="75" t="inlineStr"/>
      <c r="P498" s="75" t="inlineStr"/>
      <c r="Q498" s="73" t="inlineStr">
        <is>
          <t>05:23</t>
        </is>
      </c>
      <c r="R498" s="73" t="inlineStr">
        <is>
          <t>18:00</t>
        </is>
      </c>
      <c r="S498" s="73" t="inlineStr">
        <is>
          <t>05:34</t>
        </is>
      </c>
      <c r="T498" s="73" t="inlineStr">
        <is>
          <t>18:01</t>
        </is>
      </c>
      <c r="U498" s="73" t="inlineStr">
        <is>
          <t>05:32</t>
        </is>
      </c>
      <c r="V498" s="73" t="inlineStr">
        <is>
          <t>18:01</t>
        </is>
      </c>
      <c r="W498" s="73" t="inlineStr">
        <is>
          <t>05:41</t>
        </is>
      </c>
      <c r="X498" s="73" t="inlineStr">
        <is>
          <t>18:01</t>
        </is>
      </c>
      <c r="Y498" s="73" t="inlineStr">
        <is>
          <t>05:31</t>
        </is>
      </c>
      <c r="Z498" s="73" t="inlineStr"/>
      <c r="AA498" s="73" t="inlineStr">
        <is>
          <t>05:44</t>
        </is>
      </c>
      <c r="AB498" s="73" t="inlineStr"/>
      <c r="AC498" s="73" t="inlineStr"/>
      <c r="AD498" s="73" t="inlineStr"/>
      <c r="AE498" s="73" t="inlineStr"/>
      <c r="AF498" s="73" t="inlineStr">
        <is>
          <t>17:38</t>
        </is>
      </c>
      <c r="AG498" s="73" t="inlineStr">
        <is>
          <t>06:01</t>
        </is>
      </c>
      <c r="AH498" s="73" t="inlineStr">
        <is>
          <t>17:42</t>
        </is>
      </c>
      <c r="AI498" s="73" t="inlineStr">
        <is>
          <t>06:01</t>
        </is>
      </c>
      <c r="AJ498" s="73" t="inlineStr">
        <is>
          <t>17:37</t>
        </is>
      </c>
      <c r="AK498" s="73" t="inlineStr">
        <is>
          <t>06:00</t>
        </is>
      </c>
      <c r="AL498" s="73" t="inlineStr">
        <is>
          <t>17:41</t>
        </is>
      </c>
      <c r="AM498" s="73" t="inlineStr">
        <is>
          <t>06:00</t>
        </is>
      </c>
      <c r="AN498" s="73" t="inlineStr">
        <is>
          <t>17:36</t>
        </is>
      </c>
      <c r="AO498" s="73" t="inlineStr">
        <is>
          <t>06:01</t>
        </is>
      </c>
      <c r="AP498" s="73" t="inlineStr">
        <is>
          <t>17:34</t>
        </is>
      </c>
      <c r="AQ498" s="73" t="inlineStr">
        <is>
          <t>06:00</t>
        </is>
      </c>
      <c r="AR498" s="73" t="inlineStr"/>
      <c r="AS498" s="73" t="inlineStr"/>
      <c r="AT498" s="73" t="inlineStr"/>
      <c r="AU498" s="73" t="inlineStr">
        <is>
          <t>05:39</t>
        </is>
      </c>
      <c r="AV498" s="73" t="inlineStr">
        <is>
          <t>18:01</t>
        </is>
      </c>
      <c r="AW498" s="73" t="inlineStr">
        <is>
          <t>05:45</t>
        </is>
      </c>
      <c r="AX498" s="73" t="inlineStr">
        <is>
          <t>18:01</t>
        </is>
      </c>
      <c r="AY498" s="73" t="inlineStr">
        <is>
          <t>05:41</t>
        </is>
      </c>
      <c r="AZ498" s="73" t="inlineStr">
        <is>
          <t>18:01</t>
        </is>
      </c>
      <c r="BA498" s="73" t="inlineStr">
        <is>
          <t>05:45</t>
        </is>
      </c>
      <c r="BB498" s="73" t="inlineStr">
        <is>
          <t>18:03</t>
        </is>
      </c>
      <c r="BC498" s="73" t="inlineStr">
        <is>
          <t>05:42</t>
        </is>
      </c>
      <c r="BD498" s="73" t="inlineStr">
        <is>
          <t>18:02</t>
        </is>
      </c>
      <c r="BE498" s="73" t="inlineStr"/>
      <c r="BF498" s="73" t="inlineStr"/>
      <c r="BG498" s="73" t="inlineStr"/>
      <c r="BH498" s="73" t="inlineStr"/>
      <c r="BI498" s="73" t="inlineStr"/>
      <c r="BJ498" s="73" t="inlineStr">
        <is>
          <t>17:42</t>
        </is>
      </c>
      <c r="BK498" s="73" t="inlineStr">
        <is>
          <t>06:00</t>
        </is>
      </c>
      <c r="BL498" s="73" t="inlineStr">
        <is>
          <t>17:40</t>
        </is>
      </c>
      <c r="BM498" s="73" t="inlineStr">
        <is>
          <t>06:01</t>
        </is>
      </c>
      <c r="BN498" s="73" t="inlineStr">
        <is>
          <t>17:39</t>
        </is>
      </c>
      <c r="BO498" s="73" t="n"/>
      <c r="BP498" s="96" t="n"/>
      <c r="BQ498" s="174" t="n"/>
      <c r="BR498" s="174" t="n"/>
      <c r="BS498" s="174" t="n"/>
      <c r="BT498" s="174" t="n"/>
      <c r="BU498" s="174" t="n"/>
      <c r="BV498" s="174" t="n"/>
      <c r="BW498" s="174" t="n"/>
      <c r="BX498" s="174" t="n"/>
      <c r="BY498" s="174" t="n"/>
      <c r="BZ498" s="175" t="n"/>
      <c r="CA498" s="176" t="n"/>
      <c r="CB498" s="177" t="n"/>
      <c r="CC498" s="118" t="n"/>
      <c r="CD498" s="178" t="n"/>
      <c r="CE498" s="120" t="n"/>
      <c r="CF498" s="178" t="n"/>
      <c r="CG498" s="179" t="n"/>
      <c r="CH498" s="178" t="n"/>
      <c r="CI498" s="180" t="n"/>
      <c r="CJ498" s="181" t="n"/>
      <c r="CK498" s="182" t="n"/>
    </row>
    <row r="499">
      <c r="A499" s="88" t="inlineStr">
        <is>
          <t>A2371</t>
        </is>
      </c>
      <c r="B499" s="70" t="inlineStr">
        <is>
          <t>Phạm Thị Thúy Diễm</t>
        </is>
      </c>
      <c r="C499" s="77" t="inlineStr">
        <is>
          <t>X1 Ép</t>
        </is>
      </c>
      <c r="D499" s="84" t="inlineStr">
        <is>
          <t>Trực tiếp</t>
        </is>
      </c>
      <c r="E499" s="69" t="inlineStr">
        <is>
          <t>2022-05-16</t>
        </is>
      </c>
      <c r="F499" s="69" t="inlineStr"/>
      <c r="G499" s="73" t="inlineStr">
        <is>
          <t>05:54</t>
        </is>
      </c>
      <c r="H499" s="73" t="inlineStr">
        <is>
          <t>18:07</t>
        </is>
      </c>
      <c r="I499" s="75" t="inlineStr">
        <is>
          <t>05:55</t>
        </is>
      </c>
      <c r="J499" s="75" t="inlineStr">
        <is>
          <t>18:07</t>
        </is>
      </c>
      <c r="K499" s="73" t="inlineStr">
        <is>
          <t>05:54</t>
        </is>
      </c>
      <c r="L499" s="73" t="inlineStr">
        <is>
          <t>18:03</t>
        </is>
      </c>
      <c r="M499" s="73" t="inlineStr"/>
      <c r="N499" s="73" t="inlineStr"/>
      <c r="O499" s="75" t="inlineStr"/>
      <c r="P499" s="75" t="inlineStr"/>
      <c r="Q499" s="73" t="inlineStr"/>
      <c r="R499" s="73" t="inlineStr">
        <is>
          <t>17:55</t>
        </is>
      </c>
      <c r="S499" s="73" t="inlineStr">
        <is>
          <t>06:04</t>
        </is>
      </c>
      <c r="T499" s="73" t="inlineStr"/>
      <c r="U499" s="73" t="inlineStr"/>
      <c r="V499" s="73" t="inlineStr"/>
      <c r="W499" s="73" t="inlineStr"/>
      <c r="X499" s="73" t="inlineStr"/>
      <c r="Y499" s="73" t="inlineStr"/>
      <c r="Z499" s="73" t="inlineStr"/>
      <c r="AA499" s="73" t="inlineStr"/>
      <c r="AB499" s="73" t="inlineStr"/>
      <c r="AC499" s="73" t="inlineStr"/>
      <c r="AD499" s="73" t="inlineStr"/>
      <c r="AE499" s="73" t="inlineStr"/>
      <c r="AF499" s="73" t="inlineStr"/>
      <c r="AG499" s="73" t="inlineStr"/>
      <c r="AH499" s="73" t="inlineStr"/>
      <c r="AI499" s="73" t="inlineStr"/>
      <c r="AJ499" s="73" t="inlineStr"/>
      <c r="AK499" s="73" t="inlineStr"/>
      <c r="AL499" s="73" t="inlineStr"/>
      <c r="AM499" s="73" t="inlineStr"/>
      <c r="AN499" s="73" t="inlineStr"/>
      <c r="AO499" s="73" t="inlineStr"/>
      <c r="AP499" s="73" t="inlineStr"/>
      <c r="AQ499" s="73" t="inlineStr"/>
      <c r="AR499" s="73" t="inlineStr"/>
      <c r="AS499" s="73" t="inlineStr"/>
      <c r="AT499" s="73" t="inlineStr"/>
      <c r="AU499" s="73" t="inlineStr"/>
      <c r="AV499" s="73" t="inlineStr"/>
      <c r="AW499" s="73" t="inlineStr"/>
      <c r="AX499" s="73" t="inlineStr"/>
      <c r="AY499" s="73" t="inlineStr"/>
      <c r="AZ499" s="73" t="inlineStr"/>
      <c r="BA499" s="73" t="inlineStr"/>
      <c r="BB499" s="73" t="inlineStr"/>
      <c r="BC499" s="73" t="inlineStr"/>
      <c r="BD499" s="73" t="inlineStr"/>
      <c r="BE499" s="73" t="inlineStr"/>
      <c r="BF499" s="73" t="inlineStr"/>
      <c r="BG499" s="73" t="inlineStr"/>
      <c r="BH499" s="73" t="inlineStr"/>
      <c r="BI499" s="73" t="inlineStr"/>
      <c r="BJ499" s="73" t="inlineStr"/>
      <c r="BK499" s="73" t="inlineStr"/>
      <c r="BL499" s="73" t="inlineStr"/>
      <c r="BM499" s="73" t="inlineStr"/>
      <c r="BN499" s="73" t="inlineStr"/>
      <c r="BO499" s="73" t="n"/>
      <c r="BP499" s="96" t="n"/>
      <c r="BQ499" s="174" t="n"/>
      <c r="BR499" s="174" t="n"/>
      <c r="BS499" s="174" t="n"/>
      <c r="BT499" s="174" t="n"/>
      <c r="BU499" s="174" t="n"/>
      <c r="BV499" s="174" t="n"/>
      <c r="BW499" s="174" t="n"/>
      <c r="BX499" s="174" t="n"/>
      <c r="BY499" s="174" t="n"/>
      <c r="BZ499" s="175" t="n"/>
      <c r="CA499" s="176" t="n"/>
      <c r="CB499" s="177" t="n"/>
      <c r="CC499" s="118" t="n"/>
      <c r="CD499" s="178" t="n"/>
      <c r="CE499" s="120" t="n"/>
      <c r="CF499" s="178" t="n"/>
      <c r="CG499" s="179" t="n"/>
      <c r="CH499" s="178" t="n"/>
      <c r="CI499" s="180" t="n"/>
      <c r="CJ499" s="181" t="n"/>
      <c r="CK499" s="182" t="n"/>
    </row>
    <row r="500">
      <c r="A500" s="88" t="inlineStr">
        <is>
          <t>A2372</t>
        </is>
      </c>
      <c r="B500" s="70" t="inlineStr">
        <is>
          <t>Nguyễn Văn Khươi</t>
        </is>
      </c>
      <c r="C500" s="77" t="inlineStr">
        <is>
          <t>X1 Ép - B</t>
        </is>
      </c>
      <c r="D500" s="84" t="inlineStr">
        <is>
          <t>Trực tiếp</t>
        </is>
      </c>
      <c r="E500" s="69" t="inlineStr">
        <is>
          <t>2022-05-16</t>
        </is>
      </c>
      <c r="F500" s="69" t="inlineStr"/>
      <c r="G500" s="73" t="inlineStr">
        <is>
          <t>05:31</t>
        </is>
      </c>
      <c r="H500" s="73" t="inlineStr">
        <is>
          <t>18:04</t>
        </is>
      </c>
      <c r="I500" s="75" t="inlineStr">
        <is>
          <t>05:23</t>
        </is>
      </c>
      <c r="J500" s="75" t="inlineStr">
        <is>
          <t>18:06</t>
        </is>
      </c>
      <c r="K500" s="73" t="inlineStr">
        <is>
          <t>05:35</t>
        </is>
      </c>
      <c r="L500" s="73" t="inlineStr">
        <is>
          <t>18:05</t>
        </is>
      </c>
      <c r="M500" s="73" t="inlineStr">
        <is>
          <t>05:24</t>
        </is>
      </c>
      <c r="N500" s="73" t="inlineStr">
        <is>
          <t>18:04</t>
        </is>
      </c>
      <c r="O500" s="75" t="inlineStr"/>
      <c r="P500" s="75" t="inlineStr"/>
      <c r="Q500" s="73" t="inlineStr">
        <is>
          <t>17:13</t>
        </is>
      </c>
      <c r="R500" s="73" t="inlineStr">
        <is>
          <t>06:03</t>
        </is>
      </c>
      <c r="S500" s="73" t="inlineStr">
        <is>
          <t>16:52</t>
        </is>
      </c>
      <c r="T500" s="73" t="inlineStr">
        <is>
          <t>06:02</t>
        </is>
      </c>
      <c r="U500" s="73" t="inlineStr">
        <is>
          <t>17:14</t>
        </is>
      </c>
      <c r="V500" s="73" t="inlineStr">
        <is>
          <t>06:03</t>
        </is>
      </c>
      <c r="W500" s="73" t="inlineStr">
        <is>
          <t>17:22</t>
        </is>
      </c>
      <c r="X500" s="73" t="inlineStr">
        <is>
          <t>06:03</t>
        </is>
      </c>
      <c r="Y500" s="73" t="inlineStr">
        <is>
          <t>16:53</t>
        </is>
      </c>
      <c r="Z500" s="73" t="inlineStr">
        <is>
          <t>06:03</t>
        </is>
      </c>
      <c r="AA500" s="73" t="inlineStr">
        <is>
          <t>17:04</t>
        </is>
      </c>
      <c r="AB500" s="73" t="inlineStr">
        <is>
          <t>06:02</t>
        </is>
      </c>
      <c r="AC500" s="73" t="inlineStr"/>
      <c r="AD500" s="73" t="inlineStr"/>
      <c r="AE500" s="73" t="inlineStr"/>
      <c r="AF500" s="73" t="inlineStr"/>
      <c r="AG500" s="73" t="inlineStr">
        <is>
          <t>05:26</t>
        </is>
      </c>
      <c r="AH500" s="73" t="inlineStr">
        <is>
          <t>18:03</t>
        </is>
      </c>
      <c r="AI500" s="73" t="inlineStr">
        <is>
          <t>05:22</t>
        </is>
      </c>
      <c r="AJ500" s="73" t="inlineStr">
        <is>
          <t>18:04</t>
        </is>
      </c>
      <c r="AK500" s="73" t="inlineStr">
        <is>
          <t>05:29</t>
        </is>
      </c>
      <c r="AL500" s="73" t="inlineStr">
        <is>
          <t>18:04</t>
        </is>
      </c>
      <c r="AM500" s="73" t="inlineStr">
        <is>
          <t>05:38</t>
        </is>
      </c>
      <c r="AN500" s="73" t="inlineStr">
        <is>
          <t>18:05</t>
        </is>
      </c>
      <c r="AO500" s="73" t="inlineStr">
        <is>
          <t>05:31</t>
        </is>
      </c>
      <c r="AP500" s="73" t="inlineStr">
        <is>
          <t>18:03</t>
        </is>
      </c>
      <c r="AQ500" s="73" t="inlineStr"/>
      <c r="AR500" s="73" t="inlineStr"/>
      <c r="AS500" s="73" t="inlineStr"/>
      <c r="AT500" s="73" t="inlineStr"/>
      <c r="AU500" s="73" t="inlineStr"/>
      <c r="AV500" s="73" t="inlineStr"/>
      <c r="AW500" s="73" t="inlineStr">
        <is>
          <t>16:48</t>
        </is>
      </c>
      <c r="AX500" s="73" t="inlineStr">
        <is>
          <t>06:01</t>
        </is>
      </c>
      <c r="AY500" s="73" t="inlineStr">
        <is>
          <t>17:43</t>
        </is>
      </c>
      <c r="AZ500" s="73" t="inlineStr">
        <is>
          <t>06:03</t>
        </is>
      </c>
      <c r="BA500" s="73" t="inlineStr">
        <is>
          <t>16:59</t>
        </is>
      </c>
      <c r="BB500" s="73" t="inlineStr">
        <is>
          <t>06:03</t>
        </is>
      </c>
      <c r="BC500" s="73" t="inlineStr">
        <is>
          <t>16:41</t>
        </is>
      </c>
      <c r="BD500" s="73" t="inlineStr">
        <is>
          <t>06:02</t>
        </is>
      </c>
      <c r="BE500" s="73" t="inlineStr"/>
      <c r="BF500" s="73" t="inlineStr"/>
      <c r="BG500" s="73" t="inlineStr">
        <is>
          <t>05:25</t>
        </is>
      </c>
      <c r="BH500" s="73" t="inlineStr">
        <is>
          <t>18:04</t>
        </is>
      </c>
      <c r="BI500" s="73" t="inlineStr">
        <is>
          <t>06:05</t>
        </is>
      </c>
      <c r="BJ500" s="73" t="inlineStr">
        <is>
          <t>18:03</t>
        </is>
      </c>
      <c r="BK500" s="73" t="inlineStr">
        <is>
          <t>05:28</t>
        </is>
      </c>
      <c r="BL500" s="73" t="inlineStr">
        <is>
          <t>18:02</t>
        </is>
      </c>
      <c r="BM500" s="73" t="inlineStr">
        <is>
          <t>05:17</t>
        </is>
      </c>
      <c r="BN500" s="73" t="inlineStr">
        <is>
          <t>18:01</t>
        </is>
      </c>
      <c r="BO500" s="73" t="n"/>
      <c r="BP500" s="96" t="n"/>
      <c r="BQ500" s="174" t="n"/>
      <c r="BR500" s="174" t="n"/>
      <c r="BS500" s="174" t="n"/>
      <c r="BT500" s="174" t="n"/>
      <c r="BU500" s="174" t="n"/>
      <c r="BV500" s="174" t="n"/>
      <c r="BW500" s="174" t="n"/>
      <c r="BX500" s="174" t="n"/>
      <c r="BY500" s="174" t="n"/>
      <c r="BZ500" s="175" t="n"/>
      <c r="CA500" s="176" t="n"/>
      <c r="CB500" s="177" t="n"/>
      <c r="CC500" s="118" t="n"/>
      <c r="CD500" s="178" t="n"/>
      <c r="CE500" s="120" t="n"/>
      <c r="CF500" s="178" t="n"/>
      <c r="CG500" s="179" t="n"/>
      <c r="CH500" s="178" t="n"/>
      <c r="CI500" s="180" t="n"/>
      <c r="CJ500" s="181" t="n"/>
      <c r="CK500" s="182" t="n"/>
    </row>
    <row r="501">
      <c r="A501" s="88" t="inlineStr">
        <is>
          <t>A2373</t>
        </is>
      </c>
      <c r="B501" s="70" t="inlineStr">
        <is>
          <t>Lê Minh Nhật</t>
        </is>
      </c>
      <c r="C501" s="77" t="inlineStr">
        <is>
          <t>QA/QC X1 Xi</t>
        </is>
      </c>
      <c r="D501" s="84" t="inlineStr">
        <is>
          <t>Trực tiếp</t>
        </is>
      </c>
      <c r="E501" s="69" t="inlineStr">
        <is>
          <t>2022-05-17</t>
        </is>
      </c>
      <c r="F501" s="69" t="inlineStr"/>
      <c r="G501" s="73" t="inlineStr">
        <is>
          <t>05:59</t>
        </is>
      </c>
      <c r="H501" s="73" t="inlineStr">
        <is>
          <t>18:02</t>
        </is>
      </c>
      <c r="I501" s="75" t="inlineStr">
        <is>
          <t>05:59</t>
        </is>
      </c>
      <c r="J501" s="75" t="inlineStr">
        <is>
          <t>18:03</t>
        </is>
      </c>
      <c r="K501" s="73" t="inlineStr">
        <is>
          <t>05:58</t>
        </is>
      </c>
      <c r="L501" s="73" t="inlineStr">
        <is>
          <t>18:00</t>
        </is>
      </c>
      <c r="M501" s="73" t="inlineStr">
        <is>
          <t>05:57</t>
        </is>
      </c>
      <c r="N501" s="73" t="inlineStr">
        <is>
          <t>18:05</t>
        </is>
      </c>
      <c r="O501" s="75" t="inlineStr"/>
      <c r="P501" s="75" t="inlineStr"/>
      <c r="Q501" s="73" t="inlineStr">
        <is>
          <t>17:50</t>
        </is>
      </c>
      <c r="R501" s="73" t="inlineStr">
        <is>
          <t>06:03</t>
        </is>
      </c>
      <c r="S501" s="73" t="inlineStr">
        <is>
          <t>17:45</t>
        </is>
      </c>
      <c r="T501" s="73" t="inlineStr">
        <is>
          <t>06:03</t>
        </is>
      </c>
      <c r="U501" s="73" t="inlineStr">
        <is>
          <t>17:55</t>
        </is>
      </c>
      <c r="V501" s="73" t="inlineStr">
        <is>
          <t>06:02</t>
        </is>
      </c>
      <c r="W501" s="73" t="inlineStr">
        <is>
          <t>17:43</t>
        </is>
      </c>
      <c r="X501" s="73" t="inlineStr">
        <is>
          <t>06:04</t>
        </is>
      </c>
      <c r="Y501" s="73" t="inlineStr">
        <is>
          <t>17:47</t>
        </is>
      </c>
      <c r="Z501" s="73" t="inlineStr">
        <is>
          <t>05:58</t>
        </is>
      </c>
      <c r="AA501" s="73" t="inlineStr">
        <is>
          <t>05:57</t>
        </is>
      </c>
      <c r="AB501" s="73" t="inlineStr">
        <is>
          <t>14:01</t>
        </is>
      </c>
      <c r="AC501" s="73" t="inlineStr"/>
      <c r="AD501" s="73" t="inlineStr"/>
      <c r="AE501" s="73" t="inlineStr">
        <is>
          <t>05:51</t>
        </is>
      </c>
      <c r="AF501" s="73" t="inlineStr">
        <is>
          <t>18:01</t>
        </is>
      </c>
      <c r="AG501" s="73" t="inlineStr">
        <is>
          <t>05:58</t>
        </is>
      </c>
      <c r="AH501" s="73" t="inlineStr">
        <is>
          <t>18:01</t>
        </is>
      </c>
      <c r="AI501" s="73" t="inlineStr">
        <is>
          <t>05:51</t>
        </is>
      </c>
      <c r="AJ501" s="73" t="inlineStr">
        <is>
          <t>14:08</t>
        </is>
      </c>
      <c r="AK501" s="73" t="inlineStr">
        <is>
          <t>05:57</t>
        </is>
      </c>
      <c r="AL501" s="73" t="inlineStr">
        <is>
          <t>18:06</t>
        </is>
      </c>
      <c r="AM501" s="73" t="inlineStr">
        <is>
          <t>05:48</t>
        </is>
      </c>
      <c r="AN501" s="73" t="inlineStr">
        <is>
          <t>18:01</t>
        </is>
      </c>
      <c r="AO501" s="73" t="inlineStr">
        <is>
          <t>05:52</t>
        </is>
      </c>
      <c r="AP501" s="73" t="inlineStr">
        <is>
          <t>18:02</t>
        </is>
      </c>
      <c r="AQ501" s="73" t="inlineStr"/>
      <c r="AR501" s="73" t="inlineStr"/>
      <c r="AS501" s="73" t="inlineStr"/>
      <c r="AT501" s="73" t="inlineStr"/>
      <c r="AU501" s="73" t="inlineStr">
        <is>
          <t>17:35</t>
        </is>
      </c>
      <c r="AV501" s="73" t="inlineStr">
        <is>
          <t>06:02</t>
        </is>
      </c>
      <c r="AW501" s="73" t="inlineStr">
        <is>
          <t>17:47</t>
        </is>
      </c>
      <c r="AX501" s="73" t="inlineStr">
        <is>
          <t>06:02</t>
        </is>
      </c>
      <c r="AY501" s="73" t="inlineStr">
        <is>
          <t>17:43</t>
        </is>
      </c>
      <c r="AZ501" s="73" t="inlineStr">
        <is>
          <t>06:03</t>
        </is>
      </c>
      <c r="BA501" s="73" t="inlineStr">
        <is>
          <t>17:35</t>
        </is>
      </c>
      <c r="BB501" s="73" t="inlineStr">
        <is>
          <t>06:04</t>
        </is>
      </c>
      <c r="BC501" s="73" t="inlineStr">
        <is>
          <t>17:51</t>
        </is>
      </c>
      <c r="BD501" s="73" t="inlineStr">
        <is>
          <t>06:06</t>
        </is>
      </c>
      <c r="BE501" s="73" t="inlineStr"/>
      <c r="BF501" s="73" t="inlineStr"/>
      <c r="BG501" s="73" t="inlineStr"/>
      <c r="BH501" s="73" t="inlineStr"/>
      <c r="BI501" s="73" t="inlineStr">
        <is>
          <t>05:56</t>
        </is>
      </c>
      <c r="BJ501" s="73" t="inlineStr">
        <is>
          <t>18:00</t>
        </is>
      </c>
      <c r="BK501" s="73" t="inlineStr">
        <is>
          <t>05:56</t>
        </is>
      </c>
      <c r="BL501" s="73" t="inlineStr">
        <is>
          <t>14:07</t>
        </is>
      </c>
      <c r="BM501" s="73" t="inlineStr">
        <is>
          <t>05:57</t>
        </is>
      </c>
      <c r="BN501" s="73" t="inlineStr">
        <is>
          <t>18:04</t>
        </is>
      </c>
      <c r="BO501" s="73" t="n"/>
      <c r="BP501" s="96" t="n"/>
      <c r="BQ501" s="174" t="n"/>
      <c r="BR501" s="174" t="n"/>
      <c r="BS501" s="174" t="n"/>
      <c r="BT501" s="174" t="n"/>
      <c r="BU501" s="174" t="n"/>
      <c r="BV501" s="174" t="n"/>
      <c r="BW501" s="174" t="n"/>
      <c r="BX501" s="174" t="n"/>
      <c r="BY501" s="174" t="n"/>
      <c r="BZ501" s="175" t="n"/>
      <c r="CA501" s="176" t="n"/>
      <c r="CB501" s="177" t="n"/>
      <c r="CC501" s="118" t="n"/>
      <c r="CD501" s="178" t="n"/>
      <c r="CE501" s="120" t="n"/>
      <c r="CF501" s="178" t="n"/>
      <c r="CG501" s="179" t="n"/>
      <c r="CH501" s="178" t="n"/>
      <c r="CI501" s="180" t="n"/>
      <c r="CJ501" s="181" t="n"/>
      <c r="CK501" s="182" t="n"/>
    </row>
    <row r="502">
      <c r="A502" s="88" t="inlineStr">
        <is>
          <t>A2374</t>
        </is>
      </c>
      <c r="B502" s="70" t="inlineStr">
        <is>
          <t>Phạm Minh Khuy</t>
        </is>
      </c>
      <c r="C502" s="77" t="inlineStr">
        <is>
          <t>X1 Ép - A</t>
        </is>
      </c>
      <c r="D502" s="84" t="inlineStr">
        <is>
          <t>Trực tiếp</t>
        </is>
      </c>
      <c r="E502" s="69" t="inlineStr">
        <is>
          <t>2022-05-16</t>
        </is>
      </c>
      <c r="F502" s="69" t="inlineStr"/>
      <c r="G502" s="73" t="inlineStr">
        <is>
          <t>06:00</t>
        </is>
      </c>
      <c r="H502" s="73" t="inlineStr">
        <is>
          <t>17:57</t>
        </is>
      </c>
      <c r="I502" s="75" t="inlineStr">
        <is>
          <t>17:58</t>
        </is>
      </c>
      <c r="J502" s="75" t="inlineStr">
        <is>
          <t>06:00</t>
        </is>
      </c>
      <c r="K502" s="73" t="inlineStr">
        <is>
          <t>17:59</t>
        </is>
      </c>
      <c r="L502" s="73" t="inlineStr">
        <is>
          <t>06:00</t>
        </is>
      </c>
      <c r="M502" s="73" t="inlineStr">
        <is>
          <t>17:54</t>
        </is>
      </c>
      <c r="N502" s="73" t="inlineStr">
        <is>
          <t>06:01</t>
        </is>
      </c>
      <c r="O502" s="75" t="inlineStr"/>
      <c r="P502" s="75" t="inlineStr"/>
      <c r="Q502" s="73" t="inlineStr">
        <is>
          <t>05:46</t>
        </is>
      </c>
      <c r="R502" s="73" t="inlineStr">
        <is>
          <t>18:01</t>
        </is>
      </c>
      <c r="S502" s="73" t="inlineStr">
        <is>
          <t>05:56</t>
        </is>
      </c>
      <c r="T502" s="73" t="inlineStr">
        <is>
          <t>18:00</t>
        </is>
      </c>
      <c r="U502" s="73" t="inlineStr">
        <is>
          <t>05:56</t>
        </is>
      </c>
      <c r="V502" s="73" t="inlineStr">
        <is>
          <t>18:01</t>
        </is>
      </c>
      <c r="W502" s="73" t="inlineStr">
        <is>
          <t>05:54</t>
        </is>
      </c>
      <c r="X502" s="73" t="inlineStr">
        <is>
          <t>18:00</t>
        </is>
      </c>
      <c r="Y502" s="73" t="inlineStr">
        <is>
          <t>05:55</t>
        </is>
      </c>
      <c r="Z502" s="73" t="inlineStr">
        <is>
          <t>18:01</t>
        </is>
      </c>
      <c r="AA502" s="73" t="inlineStr">
        <is>
          <t>05:56</t>
        </is>
      </c>
      <c r="AB502" s="73" t="inlineStr">
        <is>
          <t>14:00</t>
        </is>
      </c>
      <c r="AC502" s="73" t="inlineStr"/>
      <c r="AD502" s="73" t="inlineStr"/>
      <c r="AE502" s="73" t="inlineStr">
        <is>
          <t>17:57</t>
        </is>
      </c>
      <c r="AF502" s="73" t="inlineStr">
        <is>
          <t>06:01</t>
        </is>
      </c>
      <c r="AG502" s="73" t="inlineStr">
        <is>
          <t>17:53</t>
        </is>
      </c>
      <c r="AH502" s="73" t="inlineStr">
        <is>
          <t>06:00</t>
        </is>
      </c>
      <c r="AI502" s="73" t="inlineStr">
        <is>
          <t>17:53</t>
        </is>
      </c>
      <c r="AJ502" s="73" t="inlineStr">
        <is>
          <t>06:00</t>
        </is>
      </c>
      <c r="AK502" s="73" t="inlineStr">
        <is>
          <t>17:55</t>
        </is>
      </c>
      <c r="AL502" s="73" t="inlineStr"/>
      <c r="AM502" s="73" t="inlineStr"/>
      <c r="AN502" s="73" t="inlineStr"/>
      <c r="AO502" s="73" t="inlineStr"/>
      <c r="AP502" s="73" t="inlineStr"/>
      <c r="AQ502" s="73" t="inlineStr"/>
      <c r="AR502" s="73" t="inlineStr"/>
      <c r="AS502" s="73" t="inlineStr">
        <is>
          <t>05:45</t>
        </is>
      </c>
      <c r="AT502" s="73" t="inlineStr"/>
      <c r="AU502" s="73" t="inlineStr">
        <is>
          <t>05:54</t>
        </is>
      </c>
      <c r="AV502" s="73" t="inlineStr">
        <is>
          <t>14:01</t>
        </is>
      </c>
      <c r="AW502" s="73" t="inlineStr">
        <is>
          <t>05:51</t>
        </is>
      </c>
      <c r="AX502" s="73" t="inlineStr">
        <is>
          <t>18:01</t>
        </is>
      </c>
      <c r="AY502" s="73" t="inlineStr">
        <is>
          <t>05:49</t>
        </is>
      </c>
      <c r="AZ502" s="73" t="inlineStr">
        <is>
          <t>18:01</t>
        </is>
      </c>
      <c r="BA502" s="73" t="inlineStr">
        <is>
          <t>05:55</t>
        </is>
      </c>
      <c r="BB502" s="73" t="inlineStr">
        <is>
          <t>14:09</t>
        </is>
      </c>
      <c r="BC502" s="73" t="inlineStr">
        <is>
          <t>05:54</t>
        </is>
      </c>
      <c r="BD502" s="73" t="inlineStr">
        <is>
          <t>14:00</t>
        </is>
      </c>
      <c r="BE502" s="73" t="inlineStr"/>
      <c r="BF502" s="73" t="inlineStr"/>
      <c r="BG502" s="73" t="inlineStr">
        <is>
          <t>17:54</t>
        </is>
      </c>
      <c r="BH502" s="73" t="inlineStr"/>
      <c r="BI502" s="73" t="inlineStr">
        <is>
          <t>17:46</t>
        </is>
      </c>
      <c r="BJ502" s="73" t="inlineStr"/>
      <c r="BK502" s="73" t="inlineStr">
        <is>
          <t>17:45</t>
        </is>
      </c>
      <c r="BL502" s="73" t="inlineStr">
        <is>
          <t>06:01</t>
        </is>
      </c>
      <c r="BM502" s="73" t="inlineStr">
        <is>
          <t>17:53</t>
        </is>
      </c>
      <c r="BN502" s="73" t="inlineStr">
        <is>
          <t>06:01</t>
        </is>
      </c>
      <c r="BO502" s="73" t="n"/>
      <c r="BP502" s="96" t="n"/>
      <c r="BQ502" s="174" t="n"/>
      <c r="BR502" s="174" t="n"/>
      <c r="BS502" s="174" t="n"/>
      <c r="BT502" s="174" t="n"/>
      <c r="BU502" s="174" t="n"/>
      <c r="BV502" s="174" t="n"/>
      <c r="BW502" s="174" t="n"/>
      <c r="BX502" s="174" t="n"/>
      <c r="BY502" s="174" t="n"/>
      <c r="BZ502" s="175" t="n"/>
      <c r="CA502" s="176" t="n"/>
      <c r="CB502" s="177" t="n"/>
      <c r="CC502" s="118" t="n"/>
      <c r="CD502" s="178" t="n"/>
      <c r="CE502" s="120" t="n"/>
      <c r="CF502" s="178" t="n"/>
      <c r="CG502" s="179" t="n"/>
      <c r="CH502" s="178" t="n"/>
      <c r="CI502" s="180" t="n"/>
      <c r="CJ502" s="181" t="n"/>
      <c r="CK502" s="182" t="n"/>
    </row>
    <row r="503">
      <c r="A503" s="88" t="inlineStr">
        <is>
          <t>A2375</t>
        </is>
      </c>
      <c r="B503" s="70" t="inlineStr">
        <is>
          <t>Trương Thị Hoa</t>
        </is>
      </c>
      <c r="C503" s="77" t="inlineStr">
        <is>
          <t>Hành Chính</t>
        </is>
      </c>
      <c r="D503" s="84" t="inlineStr">
        <is>
          <t>Gián tiếp</t>
        </is>
      </c>
      <c r="E503" s="69" t="inlineStr">
        <is>
          <t>2022-05-19</t>
        </is>
      </c>
      <c r="F503" s="69" t="inlineStr"/>
      <c r="G503" s="73" t="inlineStr">
        <is>
          <t>07:43</t>
        </is>
      </c>
      <c r="H503" s="73" t="inlineStr">
        <is>
          <t>16:28</t>
        </is>
      </c>
      <c r="I503" s="75" t="inlineStr">
        <is>
          <t>07:47</t>
        </is>
      </c>
      <c r="J503" s="75" t="inlineStr">
        <is>
          <t>16:30</t>
        </is>
      </c>
      <c r="K503" s="73" t="inlineStr">
        <is>
          <t>07:44</t>
        </is>
      </c>
      <c r="L503" s="73" t="inlineStr">
        <is>
          <t>16:27</t>
        </is>
      </c>
      <c r="M503" s="73" t="inlineStr">
        <is>
          <t>07:46</t>
        </is>
      </c>
      <c r="N503" s="73" t="inlineStr">
        <is>
          <t>16:30</t>
        </is>
      </c>
      <c r="O503" s="75" t="inlineStr"/>
      <c r="P503" s="75" t="inlineStr"/>
      <c r="Q503" s="73" t="inlineStr">
        <is>
          <t>07:46</t>
        </is>
      </c>
      <c r="R503" s="73" t="inlineStr">
        <is>
          <t>16:29</t>
        </is>
      </c>
      <c r="S503" s="73" t="inlineStr">
        <is>
          <t>07:37</t>
        </is>
      </c>
      <c r="T503" s="73" t="inlineStr">
        <is>
          <t>16:30</t>
        </is>
      </c>
      <c r="U503" s="73" t="inlineStr">
        <is>
          <t>07:42</t>
        </is>
      </c>
      <c r="V503" s="73" t="inlineStr">
        <is>
          <t>16:32</t>
        </is>
      </c>
      <c r="W503" s="73" t="inlineStr">
        <is>
          <t>07:42</t>
        </is>
      </c>
      <c r="X503" s="73" t="inlineStr">
        <is>
          <t>16:30</t>
        </is>
      </c>
      <c r="Y503" s="73" t="inlineStr">
        <is>
          <t>07:39</t>
        </is>
      </c>
      <c r="Z503" s="73" t="inlineStr">
        <is>
          <t>16:30</t>
        </is>
      </c>
      <c r="AA503" s="73" t="inlineStr">
        <is>
          <t>07:41</t>
        </is>
      </c>
      <c r="AB503" s="73" t="inlineStr">
        <is>
          <t>16:29</t>
        </is>
      </c>
      <c r="AC503" s="73" t="inlineStr"/>
      <c r="AD503" s="73" t="inlineStr"/>
      <c r="AE503" s="73" t="inlineStr">
        <is>
          <t>07:39</t>
        </is>
      </c>
      <c r="AF503" s="73" t="inlineStr">
        <is>
          <t>16:30</t>
        </is>
      </c>
      <c r="AG503" s="73" t="inlineStr">
        <is>
          <t>07:39</t>
        </is>
      </c>
      <c r="AH503" s="73" t="inlineStr">
        <is>
          <t>16:31</t>
        </is>
      </c>
      <c r="AI503" s="73" t="inlineStr">
        <is>
          <t>07:39</t>
        </is>
      </c>
      <c r="AJ503" s="73" t="inlineStr">
        <is>
          <t>16:32</t>
        </is>
      </c>
      <c r="AK503" s="73" t="inlineStr">
        <is>
          <t>07:39</t>
        </is>
      </c>
      <c r="AL503" s="73" t="inlineStr">
        <is>
          <t>16:30</t>
        </is>
      </c>
      <c r="AM503" s="73" t="inlineStr">
        <is>
          <t>07:38</t>
        </is>
      </c>
      <c r="AN503" s="73" t="inlineStr">
        <is>
          <t>16:28</t>
        </is>
      </c>
      <c r="AO503" s="73" t="inlineStr">
        <is>
          <t>06:51</t>
        </is>
      </c>
      <c r="AP503" s="73" t="inlineStr">
        <is>
          <t>14:57</t>
        </is>
      </c>
      <c r="AQ503" s="73" t="inlineStr"/>
      <c r="AR503" s="73" t="inlineStr"/>
      <c r="AS503" s="73" t="inlineStr"/>
      <c r="AT503" s="73" t="inlineStr"/>
      <c r="AU503" s="73" t="inlineStr">
        <is>
          <t>05:43</t>
        </is>
      </c>
      <c r="AV503" s="73" t="inlineStr">
        <is>
          <t>13:57</t>
        </is>
      </c>
      <c r="AW503" s="73" t="inlineStr">
        <is>
          <t>07:41</t>
        </is>
      </c>
      <c r="AX503" s="73" t="inlineStr">
        <is>
          <t>16:29</t>
        </is>
      </c>
      <c r="AY503" s="73" t="inlineStr">
        <is>
          <t>07:39</t>
        </is>
      </c>
      <c r="AZ503" s="73" t="inlineStr">
        <is>
          <t>16:26</t>
        </is>
      </c>
      <c r="BA503" s="73" t="inlineStr">
        <is>
          <t>07:40</t>
        </is>
      </c>
      <c r="BB503" s="73" t="inlineStr">
        <is>
          <t>16:28</t>
        </is>
      </c>
      <c r="BC503" s="73" t="inlineStr">
        <is>
          <t>07:36</t>
        </is>
      </c>
      <c r="BD503" s="73" t="inlineStr">
        <is>
          <t>16:27</t>
        </is>
      </c>
      <c r="BE503" s="73" t="inlineStr"/>
      <c r="BF503" s="73" t="inlineStr"/>
      <c r="BG503" s="73" t="inlineStr">
        <is>
          <t>07:41</t>
        </is>
      </c>
      <c r="BH503" s="73" t="inlineStr">
        <is>
          <t>16:29</t>
        </is>
      </c>
      <c r="BI503" s="73" t="inlineStr">
        <is>
          <t>07:36</t>
        </is>
      </c>
      <c r="BJ503" s="73" t="inlineStr">
        <is>
          <t>16:28</t>
        </is>
      </c>
      <c r="BK503" s="73" t="inlineStr">
        <is>
          <t>07:38</t>
        </is>
      </c>
      <c r="BL503" s="73" t="inlineStr">
        <is>
          <t>16:28</t>
        </is>
      </c>
      <c r="BM503" s="73" t="inlineStr">
        <is>
          <t>07:37</t>
        </is>
      </c>
      <c r="BN503" s="73" t="inlineStr">
        <is>
          <t>16:23</t>
        </is>
      </c>
      <c r="BO503" s="73" t="n"/>
      <c r="BP503" s="96" t="n"/>
      <c r="BQ503" s="174" t="n"/>
      <c r="BR503" s="174" t="n"/>
      <c r="BS503" s="174" t="n"/>
      <c r="BT503" s="174" t="n"/>
      <c r="BU503" s="174" t="n"/>
      <c r="BV503" s="174" t="n"/>
      <c r="BW503" s="174" t="n"/>
      <c r="BX503" s="174" t="n"/>
      <c r="BY503" s="174" t="n"/>
      <c r="BZ503" s="175" t="n"/>
      <c r="CA503" s="176" t="n"/>
      <c r="CB503" s="177" t="n"/>
      <c r="CC503" s="118" t="n"/>
      <c r="CD503" s="178" t="n"/>
      <c r="CE503" s="120" t="n"/>
      <c r="CF503" s="178" t="n"/>
      <c r="CG503" s="179" t="n"/>
      <c r="CH503" s="178" t="n"/>
      <c r="CI503" s="180" t="n"/>
      <c r="CJ503" s="181" t="n"/>
      <c r="CK503" s="182" t="n"/>
    </row>
    <row r="504">
      <c r="A504" s="88" t="inlineStr">
        <is>
          <t>A2376</t>
        </is>
      </c>
      <c r="B504" s="70" t="inlineStr">
        <is>
          <t>Thượng Thị Mỹ Phụng</t>
        </is>
      </c>
      <c r="C504" s="77" t="inlineStr">
        <is>
          <t>X1 Ép</t>
        </is>
      </c>
      <c r="D504" s="84" t="inlineStr">
        <is>
          <t>Trực tiếp</t>
        </is>
      </c>
      <c r="E504" s="69" t="inlineStr">
        <is>
          <t>2022-05-16</t>
        </is>
      </c>
      <c r="F504" s="69" t="inlineStr"/>
      <c r="G504" s="73" t="inlineStr"/>
      <c r="H504" s="73" t="inlineStr"/>
      <c r="I504" s="75" t="inlineStr"/>
      <c r="J504" s="75" t="inlineStr"/>
      <c r="K504" s="73" t="inlineStr"/>
      <c r="L504" s="73" t="inlineStr"/>
      <c r="M504" s="73" t="inlineStr"/>
      <c r="N504" s="73" t="inlineStr"/>
      <c r="O504" s="75" t="inlineStr"/>
      <c r="P504" s="75" t="inlineStr"/>
      <c r="Q504" s="73" t="inlineStr"/>
      <c r="R504" s="73" t="inlineStr"/>
      <c r="S504" s="73" t="inlineStr"/>
      <c r="T504" s="73" t="inlineStr"/>
      <c r="U504" s="73" t="inlineStr"/>
      <c r="V504" s="73" t="inlineStr"/>
      <c r="W504" s="73" t="inlineStr"/>
      <c r="X504" s="73" t="inlineStr"/>
      <c r="Y504" s="73" t="inlineStr"/>
      <c r="Z504" s="73" t="inlineStr"/>
      <c r="AA504" s="73" t="inlineStr"/>
      <c r="AB504" s="73" t="inlineStr"/>
      <c r="AC504" s="73" t="inlineStr"/>
      <c r="AD504" s="73" t="inlineStr"/>
      <c r="AE504" s="73" t="inlineStr"/>
      <c r="AF504" s="73" t="inlineStr"/>
      <c r="AG504" s="73" t="inlineStr"/>
      <c r="AH504" s="73" t="inlineStr"/>
      <c r="AI504" s="73" t="inlineStr"/>
      <c r="AJ504" s="73" t="inlineStr"/>
      <c r="AK504" s="73" t="inlineStr"/>
      <c r="AL504" s="73" t="inlineStr"/>
      <c r="AM504" s="73" t="inlineStr"/>
      <c r="AN504" s="73" t="inlineStr"/>
      <c r="AO504" s="73" t="inlineStr"/>
      <c r="AP504" s="73" t="inlineStr"/>
      <c r="AQ504" s="73" t="inlineStr"/>
      <c r="AR504" s="73" t="inlineStr"/>
      <c r="AS504" s="73" t="inlineStr"/>
      <c r="AT504" s="73" t="inlineStr"/>
      <c r="AU504" s="73" t="inlineStr"/>
      <c r="AV504" s="73" t="inlineStr"/>
      <c r="AW504" s="73" t="inlineStr"/>
      <c r="AX504" s="73" t="inlineStr"/>
      <c r="AY504" s="73" t="inlineStr"/>
      <c r="AZ504" s="73" t="inlineStr"/>
      <c r="BA504" s="73" t="inlineStr"/>
      <c r="BB504" s="73" t="inlineStr"/>
      <c r="BC504" s="73" t="inlineStr"/>
      <c r="BD504" s="73" t="inlineStr"/>
      <c r="BE504" s="73" t="inlineStr"/>
      <c r="BF504" s="73" t="inlineStr"/>
      <c r="BG504" s="73" t="inlineStr"/>
      <c r="BH504" s="73" t="inlineStr"/>
      <c r="BI504" s="73" t="inlineStr"/>
      <c r="BJ504" s="73" t="inlineStr"/>
      <c r="BK504" s="73" t="inlineStr"/>
      <c r="BL504" s="73" t="inlineStr"/>
      <c r="BM504" s="73" t="inlineStr"/>
      <c r="BN504" s="73" t="inlineStr"/>
      <c r="BO504" s="73" t="n"/>
      <c r="BP504" s="96" t="n"/>
      <c r="BQ504" s="174" t="n"/>
      <c r="BR504" s="174" t="n"/>
      <c r="BS504" s="174" t="n"/>
      <c r="BT504" s="174" t="n"/>
      <c r="BU504" s="174" t="n"/>
      <c r="BV504" s="174" t="n"/>
      <c r="BW504" s="174" t="n"/>
      <c r="BX504" s="174" t="n"/>
      <c r="BY504" s="174" t="n"/>
      <c r="BZ504" s="175" t="n"/>
      <c r="CA504" s="176" t="n"/>
      <c r="CB504" s="177" t="n"/>
      <c r="CC504" s="118" t="n"/>
      <c r="CD504" s="178" t="n"/>
      <c r="CE504" s="120" t="n"/>
      <c r="CF504" s="178" t="n"/>
      <c r="CG504" s="179" t="n"/>
      <c r="CH504" s="178" t="n"/>
      <c r="CI504" s="180" t="n"/>
      <c r="CJ504" s="181" t="n"/>
      <c r="CK504" s="182" t="n"/>
    </row>
    <row r="505">
      <c r="A505" s="88" t="inlineStr">
        <is>
          <t>A2377</t>
        </is>
      </c>
      <c r="B505" s="70" t="inlineStr">
        <is>
          <t>Lê Công Thành</t>
        </is>
      </c>
      <c r="C505" s="77" t="inlineStr">
        <is>
          <t>QA/QC X1 Xi</t>
        </is>
      </c>
      <c r="D505" s="84" t="inlineStr">
        <is>
          <t>Trực tiếp</t>
        </is>
      </c>
      <c r="E505" s="69" t="inlineStr">
        <is>
          <t>2022-05-16</t>
        </is>
      </c>
      <c r="F505" s="69" t="inlineStr"/>
      <c r="G505" s="73" t="inlineStr">
        <is>
          <t>17:33</t>
        </is>
      </c>
      <c r="H505" s="73" t="inlineStr">
        <is>
          <t>06:02</t>
        </is>
      </c>
      <c r="I505" s="75" t="inlineStr">
        <is>
          <t>17:46</t>
        </is>
      </c>
      <c r="J505" s="75" t="inlineStr">
        <is>
          <t>06:04</t>
        </is>
      </c>
      <c r="K505" s="73" t="inlineStr">
        <is>
          <t>17:51</t>
        </is>
      </c>
      <c r="L505" s="73" t="inlineStr">
        <is>
          <t>06:03</t>
        </is>
      </c>
      <c r="M505" s="73" t="inlineStr"/>
      <c r="N505" s="73" t="inlineStr"/>
      <c r="O505" s="75" t="inlineStr"/>
      <c r="P505" s="75" t="inlineStr"/>
      <c r="Q505" s="73" t="inlineStr"/>
      <c r="R505" s="73" t="inlineStr"/>
      <c r="S505" s="73" t="inlineStr"/>
      <c r="T505" s="73" t="inlineStr"/>
      <c r="U505" s="73" t="inlineStr"/>
      <c r="V505" s="73" t="inlineStr"/>
      <c r="W505" s="73" t="inlineStr"/>
      <c r="X505" s="73" t="inlineStr"/>
      <c r="Y505" s="73" t="inlineStr"/>
      <c r="Z505" s="73" t="inlineStr"/>
      <c r="AA505" s="73" t="inlineStr"/>
      <c r="AB505" s="73" t="inlineStr"/>
      <c r="AC505" s="73" t="inlineStr"/>
      <c r="AD505" s="73" t="inlineStr"/>
      <c r="AE505" s="73" t="inlineStr"/>
      <c r="AF505" s="73" t="inlineStr"/>
      <c r="AG505" s="73" t="inlineStr"/>
      <c r="AH505" s="73" t="inlineStr"/>
      <c r="AI505" s="73" t="inlineStr"/>
      <c r="AJ505" s="73" t="inlineStr"/>
      <c r="AK505" s="73" t="inlineStr"/>
      <c r="AL505" s="73" t="inlineStr"/>
      <c r="AM505" s="73" t="inlineStr"/>
      <c r="AN505" s="73" t="inlineStr"/>
      <c r="AO505" s="73" t="inlineStr"/>
      <c r="AP505" s="73" t="inlineStr"/>
      <c r="AQ505" s="73" t="inlineStr"/>
      <c r="AR505" s="73" t="inlineStr"/>
      <c r="AS505" s="73" t="inlineStr"/>
      <c r="AT505" s="73" t="inlineStr"/>
      <c r="AU505" s="73" t="inlineStr"/>
      <c r="AV505" s="73" t="inlineStr"/>
      <c r="AW505" s="73" t="inlineStr"/>
      <c r="AX505" s="73" t="inlineStr"/>
      <c r="AY505" s="73" t="inlineStr"/>
      <c r="AZ505" s="73" t="inlineStr"/>
      <c r="BA505" s="73" t="inlineStr"/>
      <c r="BB505" s="73" t="inlineStr"/>
      <c r="BC505" s="73" t="inlineStr"/>
      <c r="BD505" s="73" t="inlineStr"/>
      <c r="BE505" s="73" t="inlineStr"/>
      <c r="BF505" s="73" t="inlineStr"/>
      <c r="BG505" s="73" t="inlineStr"/>
      <c r="BH505" s="73" t="inlineStr"/>
      <c r="BI505" s="73" t="inlineStr"/>
      <c r="BJ505" s="73" t="inlineStr"/>
      <c r="BK505" s="73" t="inlineStr"/>
      <c r="BL505" s="73" t="inlineStr"/>
      <c r="BM505" s="73" t="inlineStr"/>
      <c r="BN505" s="73" t="inlineStr"/>
      <c r="BO505" s="73" t="n"/>
      <c r="BP505" s="96" t="n"/>
      <c r="BQ505" s="174" t="n"/>
      <c r="BR505" s="174" t="n"/>
      <c r="BS505" s="174" t="n"/>
      <c r="BT505" s="174" t="n"/>
      <c r="BU505" s="174" t="n"/>
      <c r="BV505" s="174" t="n"/>
      <c r="BW505" s="174" t="n"/>
      <c r="BX505" s="174" t="n"/>
      <c r="BY505" s="174" t="n"/>
      <c r="BZ505" s="175" t="n"/>
      <c r="CA505" s="176" t="n"/>
      <c r="CB505" s="177" t="n"/>
      <c r="CC505" s="118" t="n"/>
      <c r="CD505" s="178" t="n"/>
      <c r="CE505" s="120" t="n"/>
      <c r="CF505" s="178" t="n"/>
      <c r="CG505" s="179" t="n"/>
      <c r="CH505" s="178" t="n"/>
      <c r="CI505" s="180" t="n"/>
      <c r="CJ505" s="181" t="n"/>
      <c r="CK505" s="182" t="n"/>
    </row>
    <row r="506">
      <c r="A506" s="88" t="inlineStr">
        <is>
          <t>A2378</t>
        </is>
      </c>
      <c r="B506" s="70" t="inlineStr">
        <is>
          <t>Nguyễn Văn Thành</t>
        </is>
      </c>
      <c r="C506" s="77" t="inlineStr">
        <is>
          <t>X1 Gá</t>
        </is>
      </c>
      <c r="D506" s="84" t="inlineStr">
        <is>
          <t>Trực Tiếp</t>
        </is>
      </c>
      <c r="E506" s="69" t="inlineStr">
        <is>
          <t>2022-05-16</t>
        </is>
      </c>
      <c r="F506" s="69" t="inlineStr"/>
      <c r="G506" s="73" t="inlineStr">
        <is>
          <t>05:34</t>
        </is>
      </c>
      <c r="H506" s="73" t="inlineStr">
        <is>
          <t>18:00</t>
        </is>
      </c>
      <c r="I506" s="75" t="inlineStr">
        <is>
          <t>05:36</t>
        </is>
      </c>
      <c r="J506" s="75" t="inlineStr">
        <is>
          <t>18:00</t>
        </is>
      </c>
      <c r="K506" s="73" t="inlineStr">
        <is>
          <t>05:39</t>
        </is>
      </c>
      <c r="L506" s="73" t="inlineStr">
        <is>
          <t>18:00</t>
        </is>
      </c>
      <c r="M506" s="73" t="inlineStr">
        <is>
          <t>05:41</t>
        </is>
      </c>
      <c r="N506" s="73" t="inlineStr">
        <is>
          <t>18:00</t>
        </is>
      </c>
      <c r="O506" s="75" t="inlineStr"/>
      <c r="P506" s="75" t="inlineStr"/>
      <c r="Q506" s="73" t="inlineStr">
        <is>
          <t>05:33</t>
        </is>
      </c>
      <c r="R506" s="73" t="inlineStr">
        <is>
          <t>18:00</t>
        </is>
      </c>
      <c r="S506" s="73" t="inlineStr">
        <is>
          <t>05:35</t>
        </is>
      </c>
      <c r="T506" s="73" t="inlineStr">
        <is>
          <t>18:01</t>
        </is>
      </c>
      <c r="U506" s="73" t="inlineStr">
        <is>
          <t>05:36</t>
        </is>
      </c>
      <c r="V506" s="73" t="inlineStr">
        <is>
          <t>18:00</t>
        </is>
      </c>
      <c r="W506" s="73" t="inlineStr">
        <is>
          <t>05:32</t>
        </is>
      </c>
      <c r="X506" s="73" t="inlineStr">
        <is>
          <t>18:00</t>
        </is>
      </c>
      <c r="Y506" s="73" t="inlineStr">
        <is>
          <t>05:35</t>
        </is>
      </c>
      <c r="Z506" s="73" t="inlineStr">
        <is>
          <t>18:00</t>
        </is>
      </c>
      <c r="AA506" s="73" t="inlineStr">
        <is>
          <t>05:41</t>
        </is>
      </c>
      <c r="AB506" s="73" t="inlineStr">
        <is>
          <t>18:00</t>
        </is>
      </c>
      <c r="AC506" s="73" t="inlineStr"/>
      <c r="AD506" s="73" t="inlineStr"/>
      <c r="AE506" s="73" t="inlineStr">
        <is>
          <t>05:32</t>
        </is>
      </c>
      <c r="AF506" s="73" t="inlineStr">
        <is>
          <t>18:00</t>
        </is>
      </c>
      <c r="AG506" s="73" t="inlineStr"/>
      <c r="AH506" s="73" t="inlineStr">
        <is>
          <t>18:01</t>
        </is>
      </c>
      <c r="AI506" s="73" t="inlineStr">
        <is>
          <t>05:35</t>
        </is>
      </c>
      <c r="AJ506" s="73" t="inlineStr">
        <is>
          <t>18:00</t>
        </is>
      </c>
      <c r="AK506" s="73" t="inlineStr">
        <is>
          <t>05:41</t>
        </is>
      </c>
      <c r="AL506" s="73" t="inlineStr">
        <is>
          <t>18:00</t>
        </is>
      </c>
      <c r="AM506" s="73" t="inlineStr">
        <is>
          <t>05:41</t>
        </is>
      </c>
      <c r="AN506" s="73" t="inlineStr">
        <is>
          <t>18:01</t>
        </is>
      </c>
      <c r="AO506" s="73" t="inlineStr">
        <is>
          <t>05:37</t>
        </is>
      </c>
      <c r="AP506" s="73" t="inlineStr">
        <is>
          <t>18:00</t>
        </is>
      </c>
      <c r="AQ506" s="73" t="inlineStr"/>
      <c r="AR506" s="73" t="inlineStr"/>
      <c r="AS506" s="73" t="inlineStr"/>
      <c r="AT506" s="73" t="inlineStr"/>
      <c r="AU506" s="73" t="inlineStr">
        <is>
          <t>05:45</t>
        </is>
      </c>
      <c r="AV506" s="73" t="inlineStr">
        <is>
          <t>18:00</t>
        </is>
      </c>
      <c r="AW506" s="73" t="inlineStr">
        <is>
          <t>05:34</t>
        </is>
      </c>
      <c r="AX506" s="73" t="inlineStr">
        <is>
          <t>18:00</t>
        </is>
      </c>
      <c r="AY506" s="73" t="inlineStr">
        <is>
          <t>05:38</t>
        </is>
      </c>
      <c r="AZ506" s="73" t="inlineStr">
        <is>
          <t>18:00</t>
        </is>
      </c>
      <c r="BA506" s="73" t="inlineStr">
        <is>
          <t>05:42</t>
        </is>
      </c>
      <c r="BB506" s="73" t="inlineStr">
        <is>
          <t>18:00</t>
        </is>
      </c>
      <c r="BC506" s="73" t="inlineStr">
        <is>
          <t>05:36</t>
        </is>
      </c>
      <c r="BD506" s="73" t="inlineStr">
        <is>
          <t>18:00</t>
        </is>
      </c>
      <c r="BE506" s="73" t="inlineStr"/>
      <c r="BF506" s="73" t="inlineStr"/>
      <c r="BG506" s="73" t="inlineStr">
        <is>
          <t>05:38</t>
        </is>
      </c>
      <c r="BH506" s="73" t="inlineStr">
        <is>
          <t>18:00</t>
        </is>
      </c>
      <c r="BI506" s="73" t="inlineStr">
        <is>
          <t>05:45</t>
        </is>
      </c>
      <c r="BJ506" s="73" t="inlineStr">
        <is>
          <t>18:00</t>
        </is>
      </c>
      <c r="BK506" s="73" t="inlineStr">
        <is>
          <t>05:42</t>
        </is>
      </c>
      <c r="BL506" s="73" t="inlineStr">
        <is>
          <t>18:00</t>
        </is>
      </c>
      <c r="BM506" s="73" t="inlineStr">
        <is>
          <t>05:45</t>
        </is>
      </c>
      <c r="BN506" s="73" t="inlineStr">
        <is>
          <t>18:01</t>
        </is>
      </c>
      <c r="BO506" s="73" t="n"/>
      <c r="BP506" s="96" t="n"/>
      <c r="BQ506" s="174" t="n"/>
      <c r="BR506" s="174" t="n"/>
      <c r="BS506" s="174" t="n"/>
      <c r="BT506" s="174" t="n"/>
      <c r="BU506" s="174" t="n"/>
      <c r="BV506" s="174" t="n"/>
      <c r="BW506" s="174" t="n"/>
      <c r="BX506" s="174" t="n"/>
      <c r="BY506" s="174" t="n"/>
      <c r="BZ506" s="175" t="n"/>
      <c r="CA506" s="176" t="n"/>
      <c r="CB506" s="177" t="n"/>
      <c r="CC506" s="118" t="n"/>
      <c r="CD506" s="178" t="n"/>
      <c r="CE506" s="120" t="n"/>
      <c r="CF506" s="178" t="n"/>
      <c r="CG506" s="179" t="n"/>
      <c r="CH506" s="178" t="n"/>
      <c r="CI506" s="180" t="n"/>
      <c r="CJ506" s="181" t="n"/>
      <c r="CK506" s="182" t="n"/>
    </row>
    <row r="507">
      <c r="A507" s="88" t="inlineStr">
        <is>
          <t>A2379</t>
        </is>
      </c>
      <c r="B507" s="70" t="inlineStr">
        <is>
          <t>Trương Trung Hiếu</t>
        </is>
      </c>
      <c r="C507" s="77" t="inlineStr">
        <is>
          <t>X1 Ép - A</t>
        </is>
      </c>
      <c r="D507" s="84" t="inlineStr">
        <is>
          <t>Trực tiếp</t>
        </is>
      </c>
      <c r="E507" s="69" t="inlineStr">
        <is>
          <t>2022-05-16</t>
        </is>
      </c>
      <c r="F507" s="69" t="inlineStr"/>
      <c r="G507" s="73" t="inlineStr">
        <is>
          <t>06:00</t>
        </is>
      </c>
      <c r="H507" s="73" t="inlineStr">
        <is>
          <t>17:37</t>
        </is>
      </c>
      <c r="I507" s="75" t="inlineStr">
        <is>
          <t>17:44</t>
        </is>
      </c>
      <c r="J507" s="75" t="inlineStr">
        <is>
          <t>06:01</t>
        </is>
      </c>
      <c r="K507" s="73" t="inlineStr">
        <is>
          <t>17:41</t>
        </is>
      </c>
      <c r="L507" s="73" t="inlineStr">
        <is>
          <t>06:01</t>
        </is>
      </c>
      <c r="M507" s="73" t="inlineStr">
        <is>
          <t>17:28</t>
        </is>
      </c>
      <c r="N507" s="73" t="inlineStr">
        <is>
          <t>06:01</t>
        </is>
      </c>
      <c r="O507" s="75" t="inlineStr"/>
      <c r="P507" s="75" t="inlineStr"/>
      <c r="Q507" s="73" t="inlineStr">
        <is>
          <t>05:24</t>
        </is>
      </c>
      <c r="R507" s="73" t="inlineStr">
        <is>
          <t>18:01</t>
        </is>
      </c>
      <c r="S507" s="73" t="inlineStr">
        <is>
          <t>05:34</t>
        </is>
      </c>
      <c r="T507" s="73" t="inlineStr">
        <is>
          <t>18:01</t>
        </is>
      </c>
      <c r="U507" s="73" t="inlineStr">
        <is>
          <t>05:33</t>
        </is>
      </c>
      <c r="V507" s="73" t="inlineStr">
        <is>
          <t>18:01</t>
        </is>
      </c>
      <c r="W507" s="73" t="inlineStr">
        <is>
          <t>05:42</t>
        </is>
      </c>
      <c r="X507" s="73" t="inlineStr">
        <is>
          <t>18:00</t>
        </is>
      </c>
      <c r="Y507" s="73" t="inlineStr">
        <is>
          <t>05:31</t>
        </is>
      </c>
      <c r="Z507" s="73" t="inlineStr"/>
      <c r="AA507" s="73" t="inlineStr"/>
      <c r="AB507" s="73" t="inlineStr"/>
      <c r="AC507" s="73" t="inlineStr"/>
      <c r="AD507" s="73" t="inlineStr"/>
      <c r="AE507" s="73" t="inlineStr">
        <is>
          <t>17:14</t>
        </is>
      </c>
      <c r="AF507" s="73" t="inlineStr">
        <is>
          <t>06:01</t>
        </is>
      </c>
      <c r="AG507" s="73" t="inlineStr">
        <is>
          <t>17:26</t>
        </is>
      </c>
      <c r="AH507" s="73" t="inlineStr">
        <is>
          <t>06:02</t>
        </is>
      </c>
      <c r="AI507" s="73" t="inlineStr">
        <is>
          <t>17:26</t>
        </is>
      </c>
      <c r="AJ507" s="73" t="inlineStr">
        <is>
          <t>06:02</t>
        </is>
      </c>
      <c r="AK507" s="73" t="inlineStr">
        <is>
          <t>17:28</t>
        </is>
      </c>
      <c r="AL507" s="73" t="inlineStr">
        <is>
          <t>06:02</t>
        </is>
      </c>
      <c r="AM507" s="73" t="inlineStr"/>
      <c r="AN507" s="73" t="inlineStr"/>
      <c r="AO507" s="73" t="inlineStr"/>
      <c r="AP507" s="73" t="inlineStr"/>
      <c r="AQ507" s="73" t="inlineStr"/>
      <c r="AR507" s="73" t="inlineStr"/>
      <c r="AS507" s="73" t="inlineStr"/>
      <c r="AT507" s="73" t="inlineStr"/>
      <c r="AU507" s="73" t="inlineStr">
        <is>
          <t>05:27</t>
        </is>
      </c>
      <c r="AV507" s="73" t="inlineStr">
        <is>
          <t>18:04</t>
        </is>
      </c>
      <c r="AW507" s="73" t="inlineStr">
        <is>
          <t>05:34</t>
        </is>
      </c>
      <c r="AX507" s="73" t="inlineStr">
        <is>
          <t>18:03</t>
        </is>
      </c>
      <c r="AY507" s="73" t="inlineStr">
        <is>
          <t>05:35</t>
        </is>
      </c>
      <c r="AZ507" s="73" t="inlineStr">
        <is>
          <t>18:04</t>
        </is>
      </c>
      <c r="BA507" s="73" t="inlineStr">
        <is>
          <t>05:35</t>
        </is>
      </c>
      <c r="BB507" s="73" t="inlineStr">
        <is>
          <t>18:05</t>
        </is>
      </c>
      <c r="BC507" s="73" t="inlineStr">
        <is>
          <t>05:42</t>
        </is>
      </c>
      <c r="BD507" s="73" t="inlineStr">
        <is>
          <t>14:00</t>
        </is>
      </c>
      <c r="BE507" s="73" t="inlineStr"/>
      <c r="BF507" s="73" t="inlineStr"/>
      <c r="BG507" s="73" t="inlineStr"/>
      <c r="BH507" s="73" t="inlineStr"/>
      <c r="BI507" s="73" t="inlineStr">
        <is>
          <t>17:05</t>
        </is>
      </c>
      <c r="BJ507" s="73" t="inlineStr">
        <is>
          <t>06:02</t>
        </is>
      </c>
      <c r="BK507" s="73" t="inlineStr">
        <is>
          <t>17:20</t>
        </is>
      </c>
      <c r="BL507" s="73" t="inlineStr">
        <is>
          <t>06:01</t>
        </is>
      </c>
      <c r="BM507" s="73" t="inlineStr">
        <is>
          <t>17:24</t>
        </is>
      </c>
      <c r="BN507" s="73" t="inlineStr">
        <is>
          <t>06:02</t>
        </is>
      </c>
      <c r="BO507" s="73" t="n"/>
      <c r="BP507" s="96" t="n"/>
      <c r="BQ507" s="174" t="n"/>
      <c r="BR507" s="174" t="n"/>
      <c r="BS507" s="174" t="n"/>
      <c r="BT507" s="174" t="n"/>
      <c r="BU507" s="174" t="n"/>
      <c r="BV507" s="174" t="n"/>
      <c r="BW507" s="174" t="n"/>
      <c r="BX507" s="174" t="n"/>
      <c r="BY507" s="174" t="n"/>
      <c r="BZ507" s="175" t="n"/>
      <c r="CA507" s="176" t="n"/>
      <c r="CB507" s="177" t="n"/>
      <c r="CC507" s="118" t="n"/>
      <c r="CD507" s="178" t="n"/>
      <c r="CE507" s="120" t="n"/>
      <c r="CF507" s="178" t="n"/>
      <c r="CG507" s="179" t="n"/>
      <c r="CH507" s="178" t="n"/>
      <c r="CI507" s="180" t="n"/>
      <c r="CJ507" s="181" t="n"/>
      <c r="CK507" s="182" t="n"/>
    </row>
    <row r="508">
      <c r="A508" s="88" t="inlineStr">
        <is>
          <t>A2380</t>
        </is>
      </c>
      <c r="B508" s="70" t="inlineStr">
        <is>
          <t>Nguyễn Phan Thanh Lịch</t>
        </is>
      </c>
      <c r="C508" s="77" t="inlineStr">
        <is>
          <t>X1 Ép -  Kỹ thuật</t>
        </is>
      </c>
      <c r="D508" s="84" t="inlineStr">
        <is>
          <t>Trực tiếp</t>
        </is>
      </c>
      <c r="E508" s="69" t="inlineStr">
        <is>
          <t>2022-05-17</t>
        </is>
      </c>
      <c r="F508" s="69" t="inlineStr"/>
      <c r="G508" s="73" t="inlineStr">
        <is>
          <t>05:57</t>
        </is>
      </c>
      <c r="H508" s="73" t="inlineStr">
        <is>
          <t>18:05</t>
        </is>
      </c>
      <c r="I508" s="75" t="inlineStr">
        <is>
          <t>05:57</t>
        </is>
      </c>
      <c r="J508" s="75" t="inlineStr">
        <is>
          <t>18:08</t>
        </is>
      </c>
      <c r="K508" s="73" t="inlineStr">
        <is>
          <t>05:58</t>
        </is>
      </c>
      <c r="L508" s="73" t="inlineStr">
        <is>
          <t>18:07</t>
        </is>
      </c>
      <c r="M508" s="73" t="inlineStr">
        <is>
          <t>05:58</t>
        </is>
      </c>
      <c r="N508" s="73" t="inlineStr">
        <is>
          <t>18:06</t>
        </is>
      </c>
      <c r="O508" s="75" t="inlineStr"/>
      <c r="P508" s="75" t="inlineStr"/>
      <c r="Q508" s="73" t="inlineStr">
        <is>
          <t>17:56</t>
        </is>
      </c>
      <c r="R508" s="73" t="inlineStr">
        <is>
          <t>06:00</t>
        </is>
      </c>
      <c r="S508" s="73" t="inlineStr">
        <is>
          <t>17:58</t>
        </is>
      </c>
      <c r="T508" s="73" t="inlineStr">
        <is>
          <t>06:04</t>
        </is>
      </c>
      <c r="U508" s="73" t="inlineStr">
        <is>
          <t>18:02</t>
        </is>
      </c>
      <c r="V508" s="73" t="inlineStr">
        <is>
          <t>06:04</t>
        </is>
      </c>
      <c r="W508" s="73" t="inlineStr">
        <is>
          <t>17:58</t>
        </is>
      </c>
      <c r="X508" s="73" t="inlineStr">
        <is>
          <t>06:14</t>
        </is>
      </c>
      <c r="Y508" s="73" t="inlineStr">
        <is>
          <t>17:58</t>
        </is>
      </c>
      <c r="Z508" s="73" t="inlineStr">
        <is>
          <t>06:12</t>
        </is>
      </c>
      <c r="AA508" s="73" t="inlineStr">
        <is>
          <t>17:57</t>
        </is>
      </c>
      <c r="AB508" s="73" t="inlineStr">
        <is>
          <t>06:02</t>
        </is>
      </c>
      <c r="AC508" s="73" t="inlineStr"/>
      <c r="AD508" s="73" t="inlineStr"/>
      <c r="AE508" s="73" t="inlineStr">
        <is>
          <t>05:57</t>
        </is>
      </c>
      <c r="AF508" s="73" t="inlineStr">
        <is>
          <t>18:16</t>
        </is>
      </c>
      <c r="AG508" s="73" t="inlineStr">
        <is>
          <t>05:55</t>
        </is>
      </c>
      <c r="AH508" s="73" t="inlineStr">
        <is>
          <t>18:07</t>
        </is>
      </c>
      <c r="AI508" s="73" t="inlineStr">
        <is>
          <t>05:51</t>
        </is>
      </c>
      <c r="AJ508" s="73" t="inlineStr">
        <is>
          <t>18:15</t>
        </is>
      </c>
      <c r="AK508" s="73" t="inlineStr">
        <is>
          <t>05:54</t>
        </is>
      </c>
      <c r="AL508" s="73" t="inlineStr">
        <is>
          <t>18:04</t>
        </is>
      </c>
      <c r="AM508" s="73" t="inlineStr">
        <is>
          <t>05:54</t>
        </is>
      </c>
      <c r="AN508" s="73" t="inlineStr">
        <is>
          <t>18:05</t>
        </is>
      </c>
      <c r="AO508" s="73" t="inlineStr">
        <is>
          <t>05:54</t>
        </is>
      </c>
      <c r="AP508" s="73" t="inlineStr">
        <is>
          <t>18:03</t>
        </is>
      </c>
      <c r="AQ508" s="73" t="inlineStr"/>
      <c r="AR508" s="73" t="inlineStr"/>
      <c r="AS508" s="73" t="inlineStr"/>
      <c r="AT508" s="73" t="inlineStr"/>
      <c r="AU508" s="73" t="inlineStr">
        <is>
          <t>18:02</t>
        </is>
      </c>
      <c r="AV508" s="73" t="inlineStr">
        <is>
          <t>06:16</t>
        </is>
      </c>
      <c r="AW508" s="73" t="inlineStr">
        <is>
          <t>18:00</t>
        </is>
      </c>
      <c r="AX508" s="73" t="inlineStr">
        <is>
          <t>06:19</t>
        </is>
      </c>
      <c r="AY508" s="73" t="inlineStr">
        <is>
          <t>17:22</t>
        </is>
      </c>
      <c r="AZ508" s="73" t="inlineStr">
        <is>
          <t>06:09</t>
        </is>
      </c>
      <c r="BA508" s="73" t="inlineStr">
        <is>
          <t>17:17</t>
        </is>
      </c>
      <c r="BB508" s="73" t="inlineStr">
        <is>
          <t>06:08</t>
        </is>
      </c>
      <c r="BC508" s="73" t="inlineStr">
        <is>
          <t>17:47</t>
        </is>
      </c>
      <c r="BD508" s="73" t="inlineStr">
        <is>
          <t>06:10</t>
        </is>
      </c>
      <c r="BE508" s="73" t="inlineStr"/>
      <c r="BF508" s="73" t="inlineStr"/>
      <c r="BG508" s="73" t="inlineStr">
        <is>
          <t>05:54</t>
        </is>
      </c>
      <c r="BH508" s="73" t="inlineStr">
        <is>
          <t>18:04</t>
        </is>
      </c>
      <c r="BI508" s="73" t="inlineStr">
        <is>
          <t>05:57</t>
        </is>
      </c>
      <c r="BJ508" s="73" t="inlineStr">
        <is>
          <t>18:08</t>
        </is>
      </c>
      <c r="BK508" s="73" t="inlineStr">
        <is>
          <t>05:56</t>
        </is>
      </c>
      <c r="BL508" s="73" t="inlineStr">
        <is>
          <t>18:04</t>
        </is>
      </c>
      <c r="BM508" s="73" t="inlineStr">
        <is>
          <t>05:57</t>
        </is>
      </c>
      <c r="BN508" s="73" t="inlineStr">
        <is>
          <t>18:15</t>
        </is>
      </c>
      <c r="BO508" s="73" t="n"/>
      <c r="BP508" s="96" t="n"/>
      <c r="BQ508" s="174" t="n"/>
      <c r="BR508" s="174" t="n"/>
      <c r="BS508" s="174" t="n"/>
      <c r="BT508" s="174" t="n"/>
      <c r="BU508" s="174" t="n"/>
      <c r="BV508" s="174" t="n"/>
      <c r="BW508" s="174" t="n"/>
      <c r="BX508" s="174" t="n"/>
      <c r="BY508" s="174" t="n"/>
      <c r="BZ508" s="175" t="n"/>
      <c r="CA508" s="176" t="n"/>
      <c r="CB508" s="177" t="n"/>
      <c r="CC508" s="118" t="n"/>
      <c r="CD508" s="178" t="n"/>
      <c r="CE508" s="120" t="n"/>
      <c r="CF508" s="178" t="n"/>
      <c r="CG508" s="179" t="n"/>
      <c r="CH508" s="178" t="n"/>
      <c r="CI508" s="180" t="n"/>
      <c r="CJ508" s="181" t="n"/>
      <c r="CK508" s="182" t="n"/>
    </row>
    <row r="509">
      <c r="A509" s="88" t="inlineStr">
        <is>
          <t>A2381</t>
        </is>
      </c>
      <c r="B509" s="70" t="inlineStr">
        <is>
          <t>Đỗ Hoài Giao</t>
        </is>
      </c>
      <c r="C509" s="77" t="inlineStr">
        <is>
          <t>X1 Ép - B</t>
        </is>
      </c>
      <c r="D509" s="84" t="inlineStr">
        <is>
          <t>Trực tiếp</t>
        </is>
      </c>
      <c r="E509" s="69" t="inlineStr">
        <is>
          <t>2022-05-19</t>
        </is>
      </c>
      <c r="F509" s="69" t="inlineStr"/>
      <c r="G509" s="73" t="inlineStr">
        <is>
          <t>05:46</t>
        </is>
      </c>
      <c r="H509" s="73" t="inlineStr">
        <is>
          <t>18:02</t>
        </is>
      </c>
      <c r="I509" s="75" t="inlineStr">
        <is>
          <t>05:33</t>
        </is>
      </c>
      <c r="J509" s="75" t="inlineStr">
        <is>
          <t>18:00</t>
        </is>
      </c>
      <c r="K509" s="73" t="inlineStr"/>
      <c r="L509" s="73" t="inlineStr">
        <is>
          <t>18:02</t>
        </is>
      </c>
      <c r="M509" s="73" t="inlineStr">
        <is>
          <t>05:27</t>
        </is>
      </c>
      <c r="N509" s="73" t="inlineStr">
        <is>
          <t>18:00</t>
        </is>
      </c>
      <c r="O509" s="75" t="inlineStr"/>
      <c r="P509" s="75" t="inlineStr"/>
      <c r="Q509" s="73" t="inlineStr">
        <is>
          <t>17:26</t>
        </is>
      </c>
      <c r="R509" s="73" t="inlineStr">
        <is>
          <t>06:01</t>
        </is>
      </c>
      <c r="S509" s="73" t="inlineStr">
        <is>
          <t>17:30</t>
        </is>
      </c>
      <c r="T509" s="73" t="inlineStr">
        <is>
          <t>06:02</t>
        </is>
      </c>
      <c r="U509" s="73" t="inlineStr">
        <is>
          <t>17:38</t>
        </is>
      </c>
      <c r="V509" s="73" t="inlineStr">
        <is>
          <t>06:02</t>
        </is>
      </c>
      <c r="W509" s="73" t="inlineStr">
        <is>
          <t>17:36</t>
        </is>
      </c>
      <c r="X509" s="73" t="inlineStr">
        <is>
          <t>06:03</t>
        </is>
      </c>
      <c r="Y509" s="73" t="inlineStr"/>
      <c r="Z509" s="73" t="inlineStr"/>
      <c r="AA509" s="73" t="inlineStr">
        <is>
          <t>17:34</t>
        </is>
      </c>
      <c r="AB509" s="73" t="inlineStr">
        <is>
          <t>06:00</t>
        </is>
      </c>
      <c r="AC509" s="73" t="inlineStr"/>
      <c r="AD509" s="73" t="inlineStr"/>
      <c r="AE509" s="73" t="inlineStr">
        <is>
          <t>05:29</t>
        </is>
      </c>
      <c r="AF509" s="73" t="inlineStr">
        <is>
          <t>14:00</t>
        </is>
      </c>
      <c r="AG509" s="73" t="inlineStr">
        <is>
          <t>05:42</t>
        </is>
      </c>
      <c r="AH509" s="73" t="inlineStr">
        <is>
          <t>14:00</t>
        </is>
      </c>
      <c r="AI509" s="73" t="inlineStr">
        <is>
          <t>05:46</t>
        </is>
      </c>
      <c r="AJ509" s="73" t="inlineStr">
        <is>
          <t>18:02</t>
        </is>
      </c>
      <c r="AK509" s="73" t="inlineStr">
        <is>
          <t>05:46</t>
        </is>
      </c>
      <c r="AL509" s="73" t="inlineStr">
        <is>
          <t>18:01</t>
        </is>
      </c>
      <c r="AM509" s="73" t="inlineStr">
        <is>
          <t>05:45</t>
        </is>
      </c>
      <c r="AN509" s="73" t="inlineStr">
        <is>
          <t>18:01</t>
        </is>
      </c>
      <c r="AO509" s="73" t="inlineStr">
        <is>
          <t>06:12</t>
        </is>
      </c>
      <c r="AP509" s="73" t="inlineStr">
        <is>
          <t>18:00</t>
        </is>
      </c>
      <c r="AQ509" s="73" t="inlineStr"/>
      <c r="AR509" s="73" t="inlineStr"/>
      <c r="AS509" s="73" t="inlineStr"/>
      <c r="AT509" s="73" t="inlineStr"/>
      <c r="AU509" s="73" t="inlineStr">
        <is>
          <t>17:50</t>
        </is>
      </c>
      <c r="AV509" s="73" t="inlineStr">
        <is>
          <t>06:01</t>
        </is>
      </c>
      <c r="AW509" s="73" t="inlineStr">
        <is>
          <t>17:36</t>
        </is>
      </c>
      <c r="AX509" s="73" t="inlineStr">
        <is>
          <t>06:02</t>
        </is>
      </c>
      <c r="AY509" s="73" t="inlineStr">
        <is>
          <t>17:55</t>
        </is>
      </c>
      <c r="AZ509" s="73" t="inlineStr">
        <is>
          <t>06:00</t>
        </is>
      </c>
      <c r="BA509" s="73" t="inlineStr">
        <is>
          <t>17:45</t>
        </is>
      </c>
      <c r="BB509" s="73" t="inlineStr">
        <is>
          <t>06:00</t>
        </is>
      </c>
      <c r="BC509" s="73" t="inlineStr">
        <is>
          <t>17:48</t>
        </is>
      </c>
      <c r="BD509" s="73" t="inlineStr">
        <is>
          <t>06:00</t>
        </is>
      </c>
      <c r="BE509" s="73" t="inlineStr"/>
      <c r="BF509" s="73" t="inlineStr"/>
      <c r="BG509" s="73" t="inlineStr"/>
      <c r="BH509" s="73" t="inlineStr"/>
      <c r="BI509" s="73" t="inlineStr">
        <is>
          <t>05:39</t>
        </is>
      </c>
      <c r="BJ509" s="73" t="inlineStr">
        <is>
          <t>18:02</t>
        </is>
      </c>
      <c r="BK509" s="73" t="inlineStr">
        <is>
          <t>05:45</t>
        </is>
      </c>
      <c r="BL509" s="73" t="inlineStr">
        <is>
          <t>18:01</t>
        </is>
      </c>
      <c r="BM509" s="73" t="inlineStr">
        <is>
          <t>05:27</t>
        </is>
      </c>
      <c r="BN509" s="73" t="inlineStr">
        <is>
          <t>18:00</t>
        </is>
      </c>
      <c r="BO509" s="73" t="n"/>
      <c r="BP509" s="96" t="n"/>
      <c r="BQ509" s="174" t="n"/>
      <c r="BR509" s="174" t="n"/>
      <c r="BS509" s="174" t="n"/>
      <c r="BT509" s="174" t="n"/>
      <c r="BU509" s="174" t="n"/>
      <c r="BV509" s="174" t="n"/>
      <c r="BW509" s="174" t="n"/>
      <c r="BX509" s="174" t="n"/>
      <c r="BY509" s="174" t="n"/>
      <c r="BZ509" s="175" t="n"/>
      <c r="CA509" s="176" t="n"/>
      <c r="CB509" s="177" t="n"/>
      <c r="CC509" s="118" t="n"/>
      <c r="CD509" s="178" t="n"/>
      <c r="CE509" s="120" t="n"/>
      <c r="CF509" s="178" t="n"/>
      <c r="CG509" s="179" t="n"/>
      <c r="CH509" s="178" t="n"/>
      <c r="CI509" s="180" t="n"/>
      <c r="CJ509" s="181" t="n"/>
      <c r="CK509" s="182" t="n"/>
    </row>
    <row r="510">
      <c r="A510" s="88" t="inlineStr">
        <is>
          <t>A2383</t>
        </is>
      </c>
      <c r="B510" s="70" t="inlineStr">
        <is>
          <t>Võ Hoàng Anh Thư</t>
        </is>
      </c>
      <c r="C510" s="77" t="inlineStr">
        <is>
          <t>X1 Xi Line 1-1</t>
        </is>
      </c>
      <c r="D510" s="84" t="inlineStr">
        <is>
          <t>Trực tiếp</t>
        </is>
      </c>
      <c r="E510" s="69" t="inlineStr">
        <is>
          <t>2022-05-19</t>
        </is>
      </c>
      <c r="F510" s="69" t="inlineStr"/>
      <c r="G510" s="73" t="inlineStr">
        <is>
          <t>05:38</t>
        </is>
      </c>
      <c r="H510" s="73" t="inlineStr">
        <is>
          <t>18:04</t>
        </is>
      </c>
      <c r="I510" s="75" t="inlineStr">
        <is>
          <t>05:42</t>
        </is>
      </c>
      <c r="J510" s="75" t="inlineStr">
        <is>
          <t>18:04</t>
        </is>
      </c>
      <c r="K510" s="73" t="inlineStr">
        <is>
          <t>06:42</t>
        </is>
      </c>
      <c r="L510" s="73" t="inlineStr">
        <is>
          <t>18:02</t>
        </is>
      </c>
      <c r="M510" s="73" t="inlineStr">
        <is>
          <t>05:54</t>
        </is>
      </c>
      <c r="N510" s="73" t="inlineStr">
        <is>
          <t>14:03</t>
        </is>
      </c>
      <c r="O510" s="75" t="inlineStr"/>
      <c r="P510" s="75" t="inlineStr"/>
      <c r="Q510" s="73" t="inlineStr">
        <is>
          <t>17:47</t>
        </is>
      </c>
      <c r="R510" s="73" t="inlineStr">
        <is>
          <t>06:00</t>
        </is>
      </c>
      <c r="S510" s="73" t="inlineStr">
        <is>
          <t>17:50</t>
        </is>
      </c>
      <c r="T510" s="73" t="inlineStr">
        <is>
          <t>06:00</t>
        </is>
      </c>
      <c r="U510" s="73" t="inlineStr">
        <is>
          <t>17:46</t>
        </is>
      </c>
      <c r="V510" s="73" t="inlineStr">
        <is>
          <t>06:00</t>
        </is>
      </c>
      <c r="W510" s="73" t="inlineStr">
        <is>
          <t>17:43</t>
        </is>
      </c>
      <c r="X510" s="73" t="inlineStr">
        <is>
          <t>06:02</t>
        </is>
      </c>
      <c r="Y510" s="73" t="inlineStr">
        <is>
          <t>17:31</t>
        </is>
      </c>
      <c r="Z510" s="73" t="inlineStr">
        <is>
          <t>06:02</t>
        </is>
      </c>
      <c r="AA510" s="73" t="inlineStr"/>
      <c r="AB510" s="73" t="inlineStr"/>
      <c r="AC510" s="73" t="inlineStr"/>
      <c r="AD510" s="73" t="inlineStr"/>
      <c r="AE510" s="73" t="inlineStr">
        <is>
          <t>05:59</t>
        </is>
      </c>
      <c r="AF510" s="73" t="inlineStr">
        <is>
          <t>18:00</t>
        </is>
      </c>
      <c r="AG510" s="73" t="inlineStr">
        <is>
          <t>05:47</t>
        </is>
      </c>
      <c r="AH510" s="73" t="inlineStr">
        <is>
          <t>18:01</t>
        </is>
      </c>
      <c r="AI510" s="73" t="inlineStr">
        <is>
          <t>05:54</t>
        </is>
      </c>
      <c r="AJ510" s="73" t="inlineStr">
        <is>
          <t>18:03</t>
        </is>
      </c>
      <c r="AK510" s="73" t="inlineStr">
        <is>
          <t>05:55</t>
        </is>
      </c>
      <c r="AL510" s="73" t="inlineStr">
        <is>
          <t>18:01</t>
        </is>
      </c>
      <c r="AM510" s="73" t="inlineStr">
        <is>
          <t>05:55</t>
        </is>
      </c>
      <c r="AN510" s="73" t="inlineStr">
        <is>
          <t>18:00</t>
        </is>
      </c>
      <c r="AO510" s="73" t="inlineStr"/>
      <c r="AP510" s="73" t="inlineStr"/>
      <c r="AQ510" s="73" t="inlineStr"/>
      <c r="AR510" s="73" t="inlineStr"/>
      <c r="AS510" s="73" t="inlineStr"/>
      <c r="AT510" s="73" t="inlineStr"/>
      <c r="AU510" s="73" t="inlineStr">
        <is>
          <t>17:53</t>
        </is>
      </c>
      <c r="AV510" s="73" t="inlineStr">
        <is>
          <t>06:02</t>
        </is>
      </c>
      <c r="AW510" s="73" t="inlineStr">
        <is>
          <t>17:48</t>
        </is>
      </c>
      <c r="AX510" s="73" t="inlineStr">
        <is>
          <t>06:01</t>
        </is>
      </c>
      <c r="AY510" s="73" t="inlineStr">
        <is>
          <t>17:44</t>
        </is>
      </c>
      <c r="AZ510" s="73" t="inlineStr">
        <is>
          <t>06:03</t>
        </is>
      </c>
      <c r="BA510" s="73" t="inlineStr">
        <is>
          <t>17:53</t>
        </is>
      </c>
      <c r="BB510" s="73" t="inlineStr">
        <is>
          <t>06:00</t>
        </is>
      </c>
      <c r="BC510" s="73" t="inlineStr">
        <is>
          <t>17:46</t>
        </is>
      </c>
      <c r="BD510" s="73" t="inlineStr">
        <is>
          <t>06:00</t>
        </is>
      </c>
      <c r="BE510" s="73" t="inlineStr"/>
      <c r="BF510" s="73" t="inlineStr"/>
      <c r="BG510" s="73" t="inlineStr"/>
      <c r="BH510" s="73" t="inlineStr"/>
      <c r="BI510" s="73" t="inlineStr"/>
      <c r="BJ510" s="73" t="inlineStr"/>
      <c r="BK510" s="73" t="inlineStr"/>
      <c r="BL510" s="73" t="inlineStr"/>
      <c r="BM510" s="73" t="inlineStr">
        <is>
          <t>05:46</t>
        </is>
      </c>
      <c r="BN510" s="73" t="inlineStr">
        <is>
          <t>18:02</t>
        </is>
      </c>
      <c r="BO510" s="73" t="n"/>
      <c r="BP510" s="96" t="n"/>
      <c r="BQ510" s="174" t="n"/>
      <c r="BR510" s="174" t="n"/>
      <c r="BS510" s="174" t="n"/>
      <c r="BT510" s="174" t="n"/>
      <c r="BU510" s="174" t="n"/>
      <c r="BV510" s="174" t="n"/>
      <c r="BW510" s="174" t="n"/>
      <c r="BX510" s="174" t="n"/>
      <c r="BY510" s="174" t="n"/>
      <c r="BZ510" s="175" t="n"/>
      <c r="CA510" s="176" t="n"/>
      <c r="CB510" s="177" t="n"/>
      <c r="CC510" s="118" t="n"/>
      <c r="CD510" s="178" t="n"/>
      <c r="CE510" s="120" t="n"/>
      <c r="CF510" s="178" t="n"/>
      <c r="CG510" s="179" t="n"/>
      <c r="CH510" s="178" t="n"/>
      <c r="CI510" s="180" t="n"/>
      <c r="CJ510" s="181" t="n"/>
      <c r="CK510" s="182" t="n"/>
    </row>
    <row r="511">
      <c r="A511" s="88" t="inlineStr">
        <is>
          <t>A2384</t>
        </is>
      </c>
      <c r="B511" s="70" t="inlineStr">
        <is>
          <t>Nguyễn Tấn Khâu</t>
        </is>
      </c>
      <c r="C511" s="77" t="inlineStr">
        <is>
          <t>X1 Xi Line 1-1</t>
        </is>
      </c>
      <c r="D511" s="84" t="inlineStr">
        <is>
          <t>Trực tiếp</t>
        </is>
      </c>
      <c r="E511" s="69" t="inlineStr">
        <is>
          <t>2022-05-19</t>
        </is>
      </c>
      <c r="F511" s="69" t="inlineStr"/>
      <c r="G511" s="73" t="inlineStr">
        <is>
          <t>05:38</t>
        </is>
      </c>
      <c r="H511" s="73" t="inlineStr">
        <is>
          <t>18:04</t>
        </is>
      </c>
      <c r="I511" s="75" t="inlineStr">
        <is>
          <t>05:42</t>
        </is>
      </c>
      <c r="J511" s="75" t="inlineStr">
        <is>
          <t>18:04</t>
        </is>
      </c>
      <c r="K511" s="73" t="inlineStr">
        <is>
          <t>06:42</t>
        </is>
      </c>
      <c r="L511" s="73" t="inlineStr">
        <is>
          <t>18:02</t>
        </is>
      </c>
      <c r="M511" s="73" t="inlineStr">
        <is>
          <t>05:54</t>
        </is>
      </c>
      <c r="N511" s="73" t="inlineStr">
        <is>
          <t>14:03</t>
        </is>
      </c>
      <c r="O511" s="75" t="inlineStr"/>
      <c r="P511" s="75" t="inlineStr"/>
      <c r="Q511" s="73" t="inlineStr">
        <is>
          <t>17:46</t>
        </is>
      </c>
      <c r="R511" s="73" t="inlineStr">
        <is>
          <t>06:00</t>
        </is>
      </c>
      <c r="S511" s="73" t="inlineStr">
        <is>
          <t>17:50</t>
        </is>
      </c>
      <c r="T511" s="73" t="inlineStr">
        <is>
          <t>06:02</t>
        </is>
      </c>
      <c r="U511" s="73" t="inlineStr">
        <is>
          <t>17:46</t>
        </is>
      </c>
      <c r="V511" s="73" t="inlineStr">
        <is>
          <t>06:03</t>
        </is>
      </c>
      <c r="W511" s="73" t="inlineStr">
        <is>
          <t>17:43</t>
        </is>
      </c>
      <c r="X511" s="73" t="inlineStr">
        <is>
          <t>06:02</t>
        </is>
      </c>
      <c r="Y511" s="73" t="inlineStr">
        <is>
          <t>17:31</t>
        </is>
      </c>
      <c r="Z511" s="73" t="inlineStr">
        <is>
          <t>06:02</t>
        </is>
      </c>
      <c r="AA511" s="73" t="inlineStr"/>
      <c r="AB511" s="73" t="inlineStr"/>
      <c r="AC511" s="73" t="inlineStr"/>
      <c r="AD511" s="73" t="inlineStr"/>
      <c r="AE511" s="73" t="inlineStr"/>
      <c r="AF511" s="73" t="inlineStr"/>
      <c r="AG511" s="73" t="inlineStr">
        <is>
          <t>05:47</t>
        </is>
      </c>
      <c r="AH511" s="73" t="inlineStr">
        <is>
          <t>18:02</t>
        </is>
      </c>
      <c r="AI511" s="73" t="inlineStr">
        <is>
          <t>05:54</t>
        </is>
      </c>
      <c r="AJ511" s="73" t="inlineStr">
        <is>
          <t>18:04</t>
        </is>
      </c>
      <c r="AK511" s="73" t="inlineStr">
        <is>
          <t>05:55</t>
        </is>
      </c>
      <c r="AL511" s="73" t="inlineStr">
        <is>
          <t>18:03</t>
        </is>
      </c>
      <c r="AM511" s="73" t="inlineStr">
        <is>
          <t>05:54</t>
        </is>
      </c>
      <c r="AN511" s="73" t="inlineStr">
        <is>
          <t>18:03</t>
        </is>
      </c>
      <c r="AO511" s="73" t="inlineStr">
        <is>
          <t>06:00</t>
        </is>
      </c>
      <c r="AP511" s="73" t="inlineStr">
        <is>
          <t>18:02</t>
        </is>
      </c>
      <c r="AQ511" s="73" t="inlineStr"/>
      <c r="AR511" s="73" t="inlineStr"/>
      <c r="AS511" s="73" t="inlineStr"/>
      <c r="AT511" s="73" t="inlineStr"/>
      <c r="AU511" s="73" t="inlineStr">
        <is>
          <t>17:53</t>
        </is>
      </c>
      <c r="AV511" s="73" t="inlineStr">
        <is>
          <t>06:02</t>
        </is>
      </c>
      <c r="AW511" s="73" t="inlineStr">
        <is>
          <t>17:47</t>
        </is>
      </c>
      <c r="AX511" s="73" t="inlineStr">
        <is>
          <t>06:02</t>
        </is>
      </c>
      <c r="AY511" s="73" t="inlineStr">
        <is>
          <t>17:44</t>
        </is>
      </c>
      <c r="AZ511" s="73" t="inlineStr">
        <is>
          <t>06:02</t>
        </is>
      </c>
      <c r="BA511" s="73" t="inlineStr">
        <is>
          <t>17:53</t>
        </is>
      </c>
      <c r="BB511" s="73" t="inlineStr">
        <is>
          <t>06:01</t>
        </is>
      </c>
      <c r="BC511" s="73" t="inlineStr">
        <is>
          <t>17:46</t>
        </is>
      </c>
      <c r="BD511" s="73" t="inlineStr">
        <is>
          <t>06:02</t>
        </is>
      </c>
      <c r="BE511" s="73" t="inlineStr"/>
      <c r="BF511" s="73" t="inlineStr"/>
      <c r="BG511" s="73" t="inlineStr"/>
      <c r="BH511" s="73" t="inlineStr"/>
      <c r="BI511" s="73" t="inlineStr"/>
      <c r="BJ511" s="73" t="inlineStr"/>
      <c r="BK511" s="73" t="inlineStr"/>
      <c r="BL511" s="73" t="inlineStr"/>
      <c r="BM511" s="73" t="inlineStr">
        <is>
          <t>05:46</t>
        </is>
      </c>
      <c r="BN511" s="73" t="inlineStr">
        <is>
          <t>18:04</t>
        </is>
      </c>
      <c r="BO511" s="73" t="n"/>
      <c r="BP511" s="96" t="n"/>
      <c r="BQ511" s="174" t="n"/>
      <c r="BR511" s="174" t="n"/>
      <c r="BS511" s="174" t="n"/>
      <c r="BT511" s="174" t="n"/>
      <c r="BU511" s="174" t="n"/>
      <c r="BV511" s="174" t="n"/>
      <c r="BW511" s="174" t="n"/>
      <c r="BX511" s="174" t="n"/>
      <c r="BY511" s="174" t="n"/>
      <c r="BZ511" s="175" t="n"/>
      <c r="CA511" s="176" t="n"/>
      <c r="CB511" s="177" t="n"/>
      <c r="CC511" s="118" t="n"/>
      <c r="CD511" s="178" t="n"/>
      <c r="CE511" s="120" t="n"/>
      <c r="CF511" s="178" t="n"/>
      <c r="CG511" s="179" t="n"/>
      <c r="CH511" s="178" t="n"/>
      <c r="CI511" s="180" t="n"/>
      <c r="CJ511" s="181" t="n"/>
      <c r="CK511" s="182" t="n"/>
    </row>
    <row r="512">
      <c r="A512" s="88" t="inlineStr">
        <is>
          <t>A2385</t>
        </is>
      </c>
      <c r="B512" s="70" t="inlineStr">
        <is>
          <t>Phạm Thành Tấn</t>
        </is>
      </c>
      <c r="C512" s="77" t="inlineStr">
        <is>
          <t>X1 Ép - B</t>
        </is>
      </c>
      <c r="D512" s="84" t="inlineStr">
        <is>
          <t>Trực tiếp</t>
        </is>
      </c>
      <c r="E512" s="69" t="inlineStr">
        <is>
          <t>2022-05-19</t>
        </is>
      </c>
      <c r="F512" s="69" t="inlineStr"/>
      <c r="G512" s="73" t="inlineStr">
        <is>
          <t>05:47</t>
        </is>
      </c>
      <c r="H512" s="73" t="inlineStr">
        <is>
          <t>18:02</t>
        </is>
      </c>
      <c r="I512" s="75" t="inlineStr">
        <is>
          <t>05:55</t>
        </is>
      </c>
      <c r="J512" s="75" t="inlineStr">
        <is>
          <t>18:02</t>
        </is>
      </c>
      <c r="K512" s="73" t="inlineStr">
        <is>
          <t>05:58</t>
        </is>
      </c>
      <c r="L512" s="73" t="inlineStr">
        <is>
          <t>18:02</t>
        </is>
      </c>
      <c r="M512" s="73" t="inlineStr">
        <is>
          <t>05:57</t>
        </is>
      </c>
      <c r="N512" s="73" t="inlineStr">
        <is>
          <t>18:03</t>
        </is>
      </c>
      <c r="O512" s="75" t="inlineStr"/>
      <c r="P512" s="75" t="inlineStr"/>
      <c r="Q512" s="73" t="inlineStr">
        <is>
          <t>17:44</t>
        </is>
      </c>
      <c r="R512" s="73" t="inlineStr">
        <is>
          <t>06:02</t>
        </is>
      </c>
      <c r="S512" s="73" t="inlineStr">
        <is>
          <t>17:48</t>
        </is>
      </c>
      <c r="T512" s="73" t="inlineStr">
        <is>
          <t>06:02</t>
        </is>
      </c>
      <c r="U512" s="73" t="inlineStr">
        <is>
          <t>17:46</t>
        </is>
      </c>
      <c r="V512" s="73" t="inlineStr">
        <is>
          <t>06:02</t>
        </is>
      </c>
      <c r="W512" s="73" t="inlineStr">
        <is>
          <t>17:42</t>
        </is>
      </c>
      <c r="X512" s="73" t="inlineStr">
        <is>
          <t>06:03</t>
        </is>
      </c>
      <c r="Y512" s="73" t="inlineStr">
        <is>
          <t>17:49</t>
        </is>
      </c>
      <c r="Z512" s="73" t="inlineStr">
        <is>
          <t>06:03</t>
        </is>
      </c>
      <c r="AA512" s="73" t="inlineStr">
        <is>
          <t>17:46</t>
        </is>
      </c>
      <c r="AB512" s="73" t="inlineStr"/>
      <c r="AC512" s="73" t="inlineStr"/>
      <c r="AD512" s="73" t="inlineStr"/>
      <c r="AE512" s="73" t="inlineStr"/>
      <c r="AF512" s="73" t="inlineStr"/>
      <c r="AG512" s="73" t="inlineStr">
        <is>
          <t>05:53</t>
        </is>
      </c>
      <c r="AH512" s="73" t="inlineStr">
        <is>
          <t>18:03</t>
        </is>
      </c>
      <c r="AI512" s="73" t="inlineStr">
        <is>
          <t>05:56</t>
        </is>
      </c>
      <c r="AJ512" s="73" t="inlineStr">
        <is>
          <t>18:03</t>
        </is>
      </c>
      <c r="AK512" s="73" t="inlineStr">
        <is>
          <t>05:56</t>
        </is>
      </c>
      <c r="AL512" s="73" t="inlineStr">
        <is>
          <t>14:01</t>
        </is>
      </c>
      <c r="AM512" s="73" t="inlineStr">
        <is>
          <t>05:58</t>
        </is>
      </c>
      <c r="AN512" s="73" t="inlineStr">
        <is>
          <t>18:03</t>
        </is>
      </c>
      <c r="AO512" s="73" t="inlineStr">
        <is>
          <t>05:46</t>
        </is>
      </c>
      <c r="AP512" s="73" t="inlineStr">
        <is>
          <t>18:02</t>
        </is>
      </c>
      <c r="AQ512" s="73" t="inlineStr"/>
      <c r="AR512" s="73" t="inlineStr"/>
      <c r="AS512" s="73" t="inlineStr"/>
      <c r="AT512" s="73" t="inlineStr"/>
      <c r="AU512" s="73" t="inlineStr">
        <is>
          <t>17:42</t>
        </is>
      </c>
      <c r="AV512" s="73" t="inlineStr">
        <is>
          <t>06:00</t>
        </is>
      </c>
      <c r="AW512" s="73" t="inlineStr">
        <is>
          <t>17:41</t>
        </is>
      </c>
      <c r="AX512" s="73" t="inlineStr">
        <is>
          <t>06:02</t>
        </is>
      </c>
      <c r="AY512" s="73" t="inlineStr">
        <is>
          <t>17:50</t>
        </is>
      </c>
      <c r="AZ512" s="73" t="inlineStr">
        <is>
          <t>06:03</t>
        </is>
      </c>
      <c r="BA512" s="73" t="inlineStr">
        <is>
          <t>17:43</t>
        </is>
      </c>
      <c r="BB512" s="73" t="inlineStr">
        <is>
          <t>06:01</t>
        </is>
      </c>
      <c r="BC512" s="73" t="inlineStr">
        <is>
          <t>17:50</t>
        </is>
      </c>
      <c r="BD512" s="73" t="inlineStr">
        <is>
          <t>06:06</t>
        </is>
      </c>
      <c r="BE512" s="73" t="inlineStr"/>
      <c r="BF512" s="73" t="inlineStr"/>
      <c r="BG512" s="73" t="inlineStr">
        <is>
          <t>06:02</t>
        </is>
      </c>
      <c r="BH512" s="73" t="inlineStr">
        <is>
          <t>18:03</t>
        </is>
      </c>
      <c r="BI512" s="73" t="inlineStr"/>
      <c r="BJ512" s="73" t="inlineStr"/>
      <c r="BK512" s="73" t="inlineStr">
        <is>
          <t>05:43</t>
        </is>
      </c>
      <c r="BL512" s="73" t="inlineStr">
        <is>
          <t>18:02</t>
        </is>
      </c>
      <c r="BM512" s="73" t="inlineStr">
        <is>
          <t>05:53</t>
        </is>
      </c>
      <c r="BN512" s="73" t="inlineStr">
        <is>
          <t>18:04</t>
        </is>
      </c>
      <c r="BO512" s="73" t="n"/>
      <c r="BP512" s="96" t="n"/>
      <c r="BQ512" s="174" t="n"/>
      <c r="BR512" s="174" t="n"/>
      <c r="BS512" s="174" t="n"/>
      <c r="BT512" s="174" t="n"/>
      <c r="BU512" s="174" t="n"/>
      <c r="BV512" s="174" t="n"/>
      <c r="BW512" s="174" t="n"/>
      <c r="BX512" s="174" t="n"/>
      <c r="BY512" s="174" t="n"/>
      <c r="BZ512" s="175" t="n"/>
      <c r="CA512" s="176" t="n"/>
      <c r="CB512" s="177" t="n"/>
      <c r="CC512" s="118" t="n"/>
      <c r="CD512" s="178" t="n"/>
      <c r="CE512" s="120" t="n"/>
      <c r="CF512" s="178" t="n"/>
      <c r="CG512" s="179" t="n"/>
      <c r="CH512" s="178" t="n"/>
      <c r="CI512" s="180" t="n"/>
      <c r="CJ512" s="181" t="n"/>
      <c r="CK512" s="182" t="n"/>
    </row>
    <row r="513">
      <c r="A513" s="88" t="inlineStr">
        <is>
          <t>A2387</t>
        </is>
      </c>
      <c r="B513" s="70" t="inlineStr">
        <is>
          <t>Trương Văn Sinh</t>
        </is>
      </c>
      <c r="C513" s="77" t="inlineStr">
        <is>
          <t>Khuôn Thiết kế</t>
        </is>
      </c>
      <c r="D513" s="84" t="inlineStr">
        <is>
          <t>Gián tiếp</t>
        </is>
      </c>
      <c r="E513" s="69" t="inlineStr">
        <is>
          <t>2022-05-25</t>
        </is>
      </c>
      <c r="F513" s="69" t="inlineStr"/>
      <c r="G513" s="73" t="inlineStr">
        <is>
          <t>07:38</t>
        </is>
      </c>
      <c r="H513" s="73" t="inlineStr">
        <is>
          <t>16:38</t>
        </is>
      </c>
      <c r="I513" s="75" t="inlineStr">
        <is>
          <t>07:31</t>
        </is>
      </c>
      <c r="J513" s="75" t="inlineStr">
        <is>
          <t>13:15</t>
        </is>
      </c>
      <c r="K513" s="73" t="inlineStr">
        <is>
          <t>07:39</t>
        </is>
      </c>
      <c r="L513" s="73" t="inlineStr">
        <is>
          <t>17:07</t>
        </is>
      </c>
      <c r="M513" s="73" t="inlineStr"/>
      <c r="N513" s="73" t="inlineStr"/>
      <c r="O513" s="75" t="inlineStr"/>
      <c r="P513" s="75" t="inlineStr"/>
      <c r="Q513" s="73" t="inlineStr">
        <is>
          <t>07:34</t>
        </is>
      </c>
      <c r="R513" s="73" t="inlineStr">
        <is>
          <t>16:37</t>
        </is>
      </c>
      <c r="S513" s="73" t="inlineStr">
        <is>
          <t>07:34</t>
        </is>
      </c>
      <c r="T513" s="73" t="inlineStr">
        <is>
          <t>16:37</t>
        </is>
      </c>
      <c r="U513" s="73" t="inlineStr">
        <is>
          <t>07:43</t>
        </is>
      </c>
      <c r="V513" s="73" t="inlineStr">
        <is>
          <t>17:03</t>
        </is>
      </c>
      <c r="W513" s="73" t="inlineStr">
        <is>
          <t>07:45</t>
        </is>
      </c>
      <c r="X513" s="73" t="inlineStr">
        <is>
          <t>16:51</t>
        </is>
      </c>
      <c r="Y513" s="73" t="inlineStr">
        <is>
          <t>07:40</t>
        </is>
      </c>
      <c r="Z513" s="73" t="inlineStr">
        <is>
          <t>16:33</t>
        </is>
      </c>
      <c r="AA513" s="73" t="inlineStr">
        <is>
          <t>07:36</t>
        </is>
      </c>
      <c r="AB513" s="73" t="inlineStr">
        <is>
          <t>16:41</t>
        </is>
      </c>
      <c r="AC513" s="73" t="inlineStr"/>
      <c r="AD513" s="73" t="inlineStr"/>
      <c r="AE513" s="73" t="inlineStr">
        <is>
          <t>07:48</t>
        </is>
      </c>
      <c r="AF513" s="73" t="inlineStr">
        <is>
          <t>17:03</t>
        </is>
      </c>
      <c r="AG513" s="73" t="inlineStr">
        <is>
          <t>07:38</t>
        </is>
      </c>
      <c r="AH513" s="73" t="inlineStr">
        <is>
          <t>16:44</t>
        </is>
      </c>
      <c r="AI513" s="73" t="inlineStr">
        <is>
          <t>07:38</t>
        </is>
      </c>
      <c r="AJ513" s="73" t="inlineStr"/>
      <c r="AK513" s="73" t="inlineStr">
        <is>
          <t>07:38</t>
        </is>
      </c>
      <c r="AL513" s="73" t="inlineStr">
        <is>
          <t>16:41</t>
        </is>
      </c>
      <c r="AM513" s="73" t="inlineStr">
        <is>
          <t>07:39</t>
        </is>
      </c>
      <c r="AN513" s="73" t="inlineStr">
        <is>
          <t>16:42</t>
        </is>
      </c>
      <c r="AO513" s="73" t="inlineStr"/>
      <c r="AP513" s="73" t="inlineStr"/>
      <c r="AQ513" s="73" t="inlineStr"/>
      <c r="AR513" s="73" t="inlineStr"/>
      <c r="AS513" s="73" t="inlineStr"/>
      <c r="AT513" s="73" t="inlineStr"/>
      <c r="AU513" s="73" t="inlineStr">
        <is>
          <t>07:40</t>
        </is>
      </c>
      <c r="AV513" s="73" t="inlineStr">
        <is>
          <t>16:42</t>
        </is>
      </c>
      <c r="AW513" s="73" t="inlineStr">
        <is>
          <t>07:24</t>
        </is>
      </c>
      <c r="AX513" s="73" t="inlineStr">
        <is>
          <t>16:37</t>
        </is>
      </c>
      <c r="AY513" s="73" t="inlineStr">
        <is>
          <t>07:41</t>
        </is>
      </c>
      <c r="AZ513" s="73" t="inlineStr">
        <is>
          <t>16:42</t>
        </is>
      </c>
      <c r="BA513" s="73" t="inlineStr">
        <is>
          <t>07:34</t>
        </is>
      </c>
      <c r="BB513" s="73" t="inlineStr">
        <is>
          <t>16:30</t>
        </is>
      </c>
      <c r="BC513" s="73" t="inlineStr"/>
      <c r="BD513" s="73" t="inlineStr"/>
      <c r="BE513" s="73" t="inlineStr"/>
      <c r="BF513" s="73" t="inlineStr"/>
      <c r="BG513" s="73" t="inlineStr">
        <is>
          <t>07:32</t>
        </is>
      </c>
      <c r="BH513" s="73" t="inlineStr">
        <is>
          <t>16:40</t>
        </is>
      </c>
      <c r="BI513" s="73" t="inlineStr">
        <is>
          <t>07:29</t>
        </is>
      </c>
      <c r="BJ513" s="73" t="inlineStr">
        <is>
          <t>16:42</t>
        </is>
      </c>
      <c r="BK513" s="73" t="inlineStr">
        <is>
          <t>07:30</t>
        </is>
      </c>
      <c r="BL513" s="73" t="inlineStr">
        <is>
          <t>16:38</t>
        </is>
      </c>
      <c r="BM513" s="73" t="inlineStr">
        <is>
          <t>07:44</t>
        </is>
      </c>
      <c r="BN513" s="73" t="inlineStr">
        <is>
          <t>16:49</t>
        </is>
      </c>
      <c r="BO513" s="73" t="n"/>
      <c r="BP513" s="96" t="n"/>
      <c r="BQ513" s="174" t="n"/>
      <c r="BR513" s="174" t="n"/>
      <c r="BS513" s="174" t="n"/>
      <c r="BT513" s="174" t="n"/>
      <c r="BU513" s="174" t="n"/>
      <c r="BV513" s="174" t="n"/>
      <c r="BW513" s="174" t="n"/>
      <c r="BX513" s="174" t="n"/>
      <c r="BY513" s="174" t="n"/>
      <c r="BZ513" s="175" t="n"/>
      <c r="CA513" s="176" t="n"/>
      <c r="CB513" s="177" t="n"/>
      <c r="CC513" s="118" t="n"/>
      <c r="CD513" s="178" t="n"/>
      <c r="CE513" s="120" t="n"/>
      <c r="CF513" s="178" t="n"/>
      <c r="CG513" s="179" t="n"/>
      <c r="CH513" s="178" t="n"/>
      <c r="CI513" s="180" t="n"/>
      <c r="CJ513" s="181" t="n"/>
      <c r="CK513" s="182" t="n"/>
    </row>
    <row r="514">
      <c r="A514" s="88" t="inlineStr">
        <is>
          <t>A2388</t>
        </is>
      </c>
      <c r="B514" s="70" t="inlineStr">
        <is>
          <t>Phạm Hữu Đức</t>
        </is>
      </c>
      <c r="C514" s="77" t="inlineStr">
        <is>
          <t>Kỹ Thuật</t>
        </is>
      </c>
      <c r="D514" s="84" t="inlineStr">
        <is>
          <t>Gián tiếp</t>
        </is>
      </c>
      <c r="E514" s="69" t="inlineStr">
        <is>
          <t>2022-05-30</t>
        </is>
      </c>
      <c r="F514" s="69" t="inlineStr"/>
      <c r="G514" s="73" t="inlineStr"/>
      <c r="H514" s="73" t="inlineStr"/>
      <c r="I514" s="75" t="inlineStr"/>
      <c r="J514" s="75" t="inlineStr"/>
      <c r="K514" s="73" t="inlineStr">
        <is>
          <t>07:45</t>
        </is>
      </c>
      <c r="L514" s="73" t="inlineStr">
        <is>
          <t>16:39</t>
        </is>
      </c>
      <c r="M514" s="73" t="inlineStr"/>
      <c r="N514" s="73" t="inlineStr"/>
      <c r="O514" s="75" t="inlineStr"/>
      <c r="P514" s="75" t="inlineStr"/>
      <c r="Q514" s="73" t="inlineStr">
        <is>
          <t>07:46</t>
        </is>
      </c>
      <c r="R514" s="73" t="inlineStr">
        <is>
          <t>17:16</t>
        </is>
      </c>
      <c r="S514" s="73" t="inlineStr">
        <is>
          <t>07:47</t>
        </is>
      </c>
      <c r="T514" s="73" t="inlineStr">
        <is>
          <t>17:05</t>
        </is>
      </c>
      <c r="U514" s="73" t="inlineStr"/>
      <c r="V514" s="73" t="inlineStr"/>
      <c r="W514" s="73" t="inlineStr"/>
      <c r="X514" s="73" t="inlineStr"/>
      <c r="Y514" s="73" t="inlineStr">
        <is>
          <t>07:52</t>
        </is>
      </c>
      <c r="Z514" s="73" t="inlineStr">
        <is>
          <t>16:41</t>
        </is>
      </c>
      <c r="AA514" s="73" t="inlineStr">
        <is>
          <t>07:53</t>
        </is>
      </c>
      <c r="AB514" s="73" t="inlineStr">
        <is>
          <t>16:37</t>
        </is>
      </c>
      <c r="AC514" s="73" t="inlineStr"/>
      <c r="AD514" s="73" t="inlineStr"/>
      <c r="AE514" s="73" t="inlineStr">
        <is>
          <t>07:49</t>
        </is>
      </c>
      <c r="AF514" s="73" t="inlineStr">
        <is>
          <t>17:15</t>
        </is>
      </c>
      <c r="AG514" s="73" t="inlineStr">
        <is>
          <t>07:49</t>
        </is>
      </c>
      <c r="AH514" s="73" t="inlineStr">
        <is>
          <t>16:40</t>
        </is>
      </c>
      <c r="AI514" s="73" t="inlineStr"/>
      <c r="AJ514" s="73" t="inlineStr"/>
      <c r="AK514" s="73" t="inlineStr">
        <is>
          <t>07:48</t>
        </is>
      </c>
      <c r="AL514" s="73" t="inlineStr">
        <is>
          <t>12:11</t>
        </is>
      </c>
      <c r="AM514" s="73" t="inlineStr">
        <is>
          <t>07:50</t>
        </is>
      </c>
      <c r="AN514" s="73" t="inlineStr">
        <is>
          <t>16:41</t>
        </is>
      </c>
      <c r="AO514" s="73" t="inlineStr"/>
      <c r="AP514" s="73" t="inlineStr"/>
      <c r="AQ514" s="73" t="inlineStr"/>
      <c r="AR514" s="73" t="inlineStr"/>
      <c r="AS514" s="73" t="inlineStr"/>
      <c r="AT514" s="73" t="inlineStr"/>
      <c r="AU514" s="73" t="inlineStr">
        <is>
          <t>07:47</t>
        </is>
      </c>
      <c r="AV514" s="73" t="inlineStr">
        <is>
          <t>16:38</t>
        </is>
      </c>
      <c r="AW514" s="73" t="inlineStr"/>
      <c r="AX514" s="73" t="inlineStr"/>
      <c r="AY514" s="73" t="inlineStr">
        <is>
          <t>07:52</t>
        </is>
      </c>
      <c r="AZ514" s="73" t="inlineStr">
        <is>
          <t>17:30</t>
        </is>
      </c>
      <c r="BA514" s="73" t="inlineStr">
        <is>
          <t>07:44</t>
        </is>
      </c>
      <c r="BB514" s="73" t="inlineStr">
        <is>
          <t>16:37</t>
        </is>
      </c>
      <c r="BC514" s="73" t="inlineStr">
        <is>
          <t>07:41</t>
        </is>
      </c>
      <c r="BD514" s="73" t="inlineStr">
        <is>
          <t>16:32</t>
        </is>
      </c>
      <c r="BE514" s="73" t="inlineStr"/>
      <c r="BF514" s="73" t="inlineStr"/>
      <c r="BG514" s="73" t="inlineStr">
        <is>
          <t>07:44</t>
        </is>
      </c>
      <c r="BH514" s="73" t="inlineStr">
        <is>
          <t>16:44</t>
        </is>
      </c>
      <c r="BI514" s="73" t="inlineStr">
        <is>
          <t>07:46</t>
        </is>
      </c>
      <c r="BJ514" s="73" t="inlineStr">
        <is>
          <t>16:49</t>
        </is>
      </c>
      <c r="BK514" s="73" t="inlineStr">
        <is>
          <t>07:52</t>
        </is>
      </c>
      <c r="BL514" s="73" t="inlineStr">
        <is>
          <t>16:38</t>
        </is>
      </c>
      <c r="BM514" s="73" t="inlineStr">
        <is>
          <t>07:50</t>
        </is>
      </c>
      <c r="BN514" s="73" t="inlineStr">
        <is>
          <t>16:40</t>
        </is>
      </c>
      <c r="BO514" s="73" t="n"/>
      <c r="BP514" s="96" t="n"/>
      <c r="BQ514" s="174" t="n"/>
      <c r="BR514" s="174" t="n"/>
      <c r="BS514" s="174" t="n"/>
      <c r="BT514" s="174" t="n"/>
      <c r="BU514" s="174" t="n"/>
      <c r="BV514" s="174" t="n"/>
      <c r="BW514" s="174" t="n"/>
      <c r="BX514" s="174" t="n"/>
      <c r="BY514" s="174" t="n"/>
      <c r="BZ514" s="175" t="n"/>
      <c r="CA514" s="176" t="n"/>
      <c r="CB514" s="177" t="n"/>
      <c r="CC514" s="118" t="n"/>
      <c r="CD514" s="178" t="n"/>
      <c r="CE514" s="120" t="n"/>
      <c r="CF514" s="178" t="n"/>
      <c r="CG514" s="179" t="n"/>
      <c r="CH514" s="178" t="n"/>
      <c r="CI514" s="180" t="n"/>
      <c r="CJ514" s="181" t="n"/>
      <c r="CK514" s="182" t="n"/>
    </row>
    <row r="515">
      <c r="A515" s="88" t="inlineStr">
        <is>
          <t>A2391</t>
        </is>
      </c>
      <c r="B515" s="70" t="inlineStr">
        <is>
          <t>Ngô Hoàng Nhân</t>
        </is>
      </c>
      <c r="C515" s="77" t="inlineStr">
        <is>
          <t>Bảo trì X1</t>
        </is>
      </c>
      <c r="D515" s="84" t="inlineStr">
        <is>
          <t>Trực tiếp</t>
        </is>
      </c>
      <c r="E515" s="69" t="inlineStr">
        <is>
          <t>2022-05-25</t>
        </is>
      </c>
      <c r="F515" s="69" t="inlineStr"/>
      <c r="G515" s="73" t="inlineStr"/>
      <c r="H515" s="73" t="inlineStr"/>
      <c r="I515" s="75" t="inlineStr">
        <is>
          <t>07:30</t>
        </is>
      </c>
      <c r="J515" s="75" t="inlineStr">
        <is>
          <t>16:38</t>
        </is>
      </c>
      <c r="K515" s="73" t="inlineStr">
        <is>
          <t>07:55</t>
        </is>
      </c>
      <c r="L515" s="73" t="inlineStr">
        <is>
          <t>16:41</t>
        </is>
      </c>
      <c r="M515" s="73" t="inlineStr">
        <is>
          <t>07:52</t>
        </is>
      </c>
      <c r="N515" s="73" t="inlineStr">
        <is>
          <t>16:30</t>
        </is>
      </c>
      <c r="O515" s="75" t="inlineStr">
        <is>
          <t>05:53</t>
        </is>
      </c>
      <c r="P515" s="75" t="inlineStr">
        <is>
          <t>14:00</t>
        </is>
      </c>
      <c r="Q515" s="73" t="inlineStr">
        <is>
          <t>05:55</t>
        </is>
      </c>
      <c r="R515" s="73" t="inlineStr">
        <is>
          <t>18:02</t>
        </is>
      </c>
      <c r="S515" s="73" t="inlineStr">
        <is>
          <t>05:58</t>
        </is>
      </c>
      <c r="T515" s="73" t="inlineStr">
        <is>
          <t>18:07</t>
        </is>
      </c>
      <c r="U515" s="73" t="inlineStr">
        <is>
          <t>05:50</t>
        </is>
      </c>
      <c r="V515" s="73" t="inlineStr">
        <is>
          <t>18:02</t>
        </is>
      </c>
      <c r="W515" s="73" t="inlineStr">
        <is>
          <t>05:56</t>
        </is>
      </c>
      <c r="X515" s="73" t="inlineStr">
        <is>
          <t>18:02</t>
        </is>
      </c>
      <c r="Y515" s="73" t="inlineStr">
        <is>
          <t>05:56</t>
        </is>
      </c>
      <c r="Z515" s="73" t="inlineStr">
        <is>
          <t>18:03</t>
        </is>
      </c>
      <c r="AA515" s="73" t="inlineStr">
        <is>
          <t>05:56</t>
        </is>
      </c>
      <c r="AB515" s="73" t="inlineStr">
        <is>
          <t>14:00</t>
        </is>
      </c>
      <c r="AC515" s="73" t="inlineStr">
        <is>
          <t>05:54</t>
        </is>
      </c>
      <c r="AD515" s="73" t="inlineStr">
        <is>
          <t>18:03</t>
        </is>
      </c>
      <c r="AE515" s="73" t="inlineStr">
        <is>
          <t>05:57</t>
        </is>
      </c>
      <c r="AF515" s="73" t="inlineStr">
        <is>
          <t>18:04</t>
        </is>
      </c>
      <c r="AG515" s="73" t="inlineStr">
        <is>
          <t>05:57</t>
        </is>
      </c>
      <c r="AH515" s="73" t="inlineStr">
        <is>
          <t>18:04</t>
        </is>
      </c>
      <c r="AI515" s="73" t="inlineStr"/>
      <c r="AJ515" s="73" t="inlineStr"/>
      <c r="AK515" s="73" t="inlineStr">
        <is>
          <t>05:51</t>
        </is>
      </c>
      <c r="AL515" s="73" t="inlineStr">
        <is>
          <t>16:16</t>
        </is>
      </c>
      <c r="AM515" s="73" t="inlineStr">
        <is>
          <t>05:57</t>
        </is>
      </c>
      <c r="AN515" s="73" t="inlineStr">
        <is>
          <t>18:05</t>
        </is>
      </c>
      <c r="AO515" s="73" t="inlineStr">
        <is>
          <t>05:58</t>
        </is>
      </c>
      <c r="AP515" s="73" t="inlineStr">
        <is>
          <t>18:03</t>
        </is>
      </c>
      <c r="AQ515" s="73" t="inlineStr">
        <is>
          <t>06:00</t>
        </is>
      </c>
      <c r="AR515" s="73" t="inlineStr">
        <is>
          <t>18:04</t>
        </is>
      </c>
      <c r="AS515" s="73" t="inlineStr">
        <is>
          <t>05:58</t>
        </is>
      </c>
      <c r="AT515" s="73" t="inlineStr">
        <is>
          <t>18:04</t>
        </is>
      </c>
      <c r="AU515" s="73" t="inlineStr">
        <is>
          <t>05:35</t>
        </is>
      </c>
      <c r="AV515" s="73" t="inlineStr">
        <is>
          <t>16:00</t>
        </is>
      </c>
      <c r="AW515" s="73" t="inlineStr">
        <is>
          <t>05:57</t>
        </is>
      </c>
      <c r="AX515" s="73" t="inlineStr">
        <is>
          <t>18:04</t>
        </is>
      </c>
      <c r="AY515" s="73" t="inlineStr">
        <is>
          <t>05:54</t>
        </is>
      </c>
      <c r="AZ515" s="73" t="inlineStr">
        <is>
          <t>18:03</t>
        </is>
      </c>
      <c r="BA515" s="73" t="inlineStr">
        <is>
          <t>05:53</t>
        </is>
      </c>
      <c r="BB515" s="73" t="inlineStr">
        <is>
          <t>17:01</t>
        </is>
      </c>
      <c r="BC515" s="73" t="inlineStr">
        <is>
          <t>05:54</t>
        </is>
      </c>
      <c r="BD515" s="73" t="inlineStr">
        <is>
          <t>17:10</t>
        </is>
      </c>
      <c r="BE515" s="73" t="inlineStr">
        <is>
          <t>05:59</t>
        </is>
      </c>
      <c r="BF515" s="73" t="inlineStr">
        <is>
          <t>15:19</t>
        </is>
      </c>
      <c r="BG515" s="73" t="inlineStr">
        <is>
          <t>05:55</t>
        </is>
      </c>
      <c r="BH515" s="73" t="inlineStr">
        <is>
          <t>18:01</t>
        </is>
      </c>
      <c r="BI515" s="73" t="inlineStr">
        <is>
          <t>05:49</t>
        </is>
      </c>
      <c r="BJ515" s="73" t="inlineStr">
        <is>
          <t>15:01</t>
        </is>
      </c>
      <c r="BK515" s="73" t="inlineStr">
        <is>
          <t>05:51</t>
        </is>
      </c>
      <c r="BL515" s="73" t="inlineStr">
        <is>
          <t>18:07</t>
        </is>
      </c>
      <c r="BM515" s="73" t="inlineStr">
        <is>
          <t>05:54</t>
        </is>
      </c>
      <c r="BN515" s="73" t="inlineStr">
        <is>
          <t>18:05</t>
        </is>
      </c>
      <c r="BO515" s="73" t="n"/>
      <c r="BP515" s="96" t="n"/>
      <c r="BQ515" s="174" t="n"/>
      <c r="BR515" s="174" t="n"/>
      <c r="BS515" s="174" t="n"/>
      <c r="BT515" s="174" t="n"/>
      <c r="BU515" s="174" t="n"/>
      <c r="BV515" s="174" t="n"/>
      <c r="BW515" s="174" t="n"/>
      <c r="BX515" s="174" t="n"/>
      <c r="BY515" s="174" t="n"/>
      <c r="BZ515" s="175" t="n"/>
      <c r="CA515" s="176" t="n"/>
      <c r="CB515" s="177" t="n"/>
      <c r="CC515" s="118" t="n"/>
      <c r="CD515" s="178" t="n"/>
      <c r="CE515" s="120" t="n"/>
      <c r="CF515" s="178" t="n"/>
      <c r="CG515" s="179" t="n"/>
      <c r="CH515" s="178" t="n"/>
      <c r="CI515" s="180" t="n"/>
      <c r="CJ515" s="181" t="n"/>
      <c r="CK515" s="182" t="n"/>
    </row>
    <row r="516">
      <c r="A516" s="88" t="inlineStr">
        <is>
          <t>A2392</t>
        </is>
      </c>
      <c r="B516" s="70" t="inlineStr">
        <is>
          <t>Võ Thị Mỹ Duyên</t>
        </is>
      </c>
      <c r="C516" s="77" t="inlineStr">
        <is>
          <t>X1 Ép - A</t>
        </is>
      </c>
      <c r="D516" s="84" t="inlineStr">
        <is>
          <t>Trực tiếp</t>
        </is>
      </c>
      <c r="E516" s="69" t="inlineStr">
        <is>
          <t>2022-05-25</t>
        </is>
      </c>
      <c r="F516" s="69" t="inlineStr"/>
      <c r="G516" s="73" t="inlineStr">
        <is>
          <t>06:00</t>
        </is>
      </c>
      <c r="H516" s="73" t="inlineStr">
        <is>
          <t>17:36</t>
        </is>
      </c>
      <c r="I516" s="75" t="inlineStr">
        <is>
          <t>17:37</t>
        </is>
      </c>
      <c r="J516" s="75" t="inlineStr">
        <is>
          <t>06:01</t>
        </is>
      </c>
      <c r="K516" s="73" t="inlineStr">
        <is>
          <t>17:45</t>
        </is>
      </c>
      <c r="L516" s="73" t="inlineStr">
        <is>
          <t>06:03</t>
        </is>
      </c>
      <c r="M516" s="73" t="inlineStr">
        <is>
          <t>17:44</t>
        </is>
      </c>
      <c r="N516" s="73" t="inlineStr">
        <is>
          <t>06:00</t>
        </is>
      </c>
      <c r="O516" s="75" t="inlineStr"/>
      <c r="P516" s="75" t="inlineStr"/>
      <c r="Q516" s="73" t="inlineStr">
        <is>
          <t>05:38</t>
        </is>
      </c>
      <c r="R516" s="73" t="inlineStr">
        <is>
          <t>14:36</t>
        </is>
      </c>
      <c r="S516" s="73" t="inlineStr">
        <is>
          <t>05:47</t>
        </is>
      </c>
      <c r="T516" s="73" t="inlineStr">
        <is>
          <t>18:03</t>
        </is>
      </c>
      <c r="U516" s="73" t="inlineStr">
        <is>
          <t>05:55</t>
        </is>
      </c>
      <c r="V516" s="73" t="inlineStr">
        <is>
          <t>18:03</t>
        </is>
      </c>
      <c r="W516" s="73" t="inlineStr">
        <is>
          <t>05:56</t>
        </is>
      </c>
      <c r="X516" s="73" t="inlineStr">
        <is>
          <t>18:04</t>
        </is>
      </c>
      <c r="Y516" s="73" t="inlineStr">
        <is>
          <t>05:59</t>
        </is>
      </c>
      <c r="Z516" s="73" t="inlineStr">
        <is>
          <t>18:01</t>
        </is>
      </c>
      <c r="AA516" s="73" t="inlineStr">
        <is>
          <t>05:58</t>
        </is>
      </c>
      <c r="AB516" s="73" t="inlineStr">
        <is>
          <t>18:00</t>
        </is>
      </c>
      <c r="AC516" s="73" t="inlineStr"/>
      <c r="AD516" s="73" t="inlineStr"/>
      <c r="AE516" s="73" t="inlineStr">
        <is>
          <t>17:47</t>
        </is>
      </c>
      <c r="AF516" s="73" t="inlineStr">
        <is>
          <t>06:00</t>
        </is>
      </c>
      <c r="AG516" s="73" t="inlineStr">
        <is>
          <t>17:50</t>
        </is>
      </c>
      <c r="AH516" s="73" t="inlineStr">
        <is>
          <t>06:00</t>
        </is>
      </c>
      <c r="AI516" s="73" t="inlineStr">
        <is>
          <t>17:54</t>
        </is>
      </c>
      <c r="AJ516" s="73" t="inlineStr">
        <is>
          <t>06:01</t>
        </is>
      </c>
      <c r="AK516" s="73" t="inlineStr">
        <is>
          <t>17:50</t>
        </is>
      </c>
      <c r="AL516" s="73" t="inlineStr">
        <is>
          <t>06:02</t>
        </is>
      </c>
      <c r="AM516" s="73" t="inlineStr">
        <is>
          <t>17:48</t>
        </is>
      </c>
      <c r="AN516" s="73" t="inlineStr">
        <is>
          <t>06:00</t>
        </is>
      </c>
      <c r="AO516" s="73" t="inlineStr"/>
      <c r="AP516" s="73" t="inlineStr"/>
      <c r="AQ516" s="73" t="inlineStr"/>
      <c r="AR516" s="73" t="inlineStr"/>
      <c r="AS516" s="73" t="inlineStr"/>
      <c r="AT516" s="73" t="inlineStr"/>
      <c r="AU516" s="73" t="inlineStr">
        <is>
          <t>05:53</t>
        </is>
      </c>
      <c r="AV516" s="73" t="inlineStr">
        <is>
          <t>18:02</t>
        </is>
      </c>
      <c r="AW516" s="73" t="inlineStr">
        <is>
          <t>05:52</t>
        </is>
      </c>
      <c r="AX516" s="73" t="inlineStr">
        <is>
          <t>18:02</t>
        </is>
      </c>
      <c r="AY516" s="73" t="inlineStr">
        <is>
          <t>05:55</t>
        </is>
      </c>
      <c r="AZ516" s="73" t="inlineStr">
        <is>
          <t>18:01</t>
        </is>
      </c>
      <c r="BA516" s="73" t="inlineStr">
        <is>
          <t>05:54</t>
        </is>
      </c>
      <c r="BB516" s="73" t="inlineStr">
        <is>
          <t>18:00</t>
        </is>
      </c>
      <c r="BC516" s="73" t="inlineStr">
        <is>
          <t>05:56</t>
        </is>
      </c>
      <c r="BD516" s="73" t="inlineStr">
        <is>
          <t>14:00</t>
        </is>
      </c>
      <c r="BE516" s="73" t="inlineStr"/>
      <c r="BF516" s="73" t="inlineStr"/>
      <c r="BG516" s="73" t="inlineStr">
        <is>
          <t>17:43</t>
        </is>
      </c>
      <c r="BH516" s="73" t="inlineStr">
        <is>
          <t>06:00</t>
        </is>
      </c>
      <c r="BI516" s="73" t="inlineStr">
        <is>
          <t>17:51</t>
        </is>
      </c>
      <c r="BJ516" s="73" t="inlineStr">
        <is>
          <t>06:00</t>
        </is>
      </c>
      <c r="BK516" s="73" t="inlineStr">
        <is>
          <t>17:51</t>
        </is>
      </c>
      <c r="BL516" s="73" t="inlineStr">
        <is>
          <t>06:00</t>
        </is>
      </c>
      <c r="BM516" s="73" t="inlineStr">
        <is>
          <t>17:48</t>
        </is>
      </c>
      <c r="BN516" s="73" t="inlineStr">
        <is>
          <t>06:00</t>
        </is>
      </c>
      <c r="BO516" s="73" t="n"/>
      <c r="BP516" s="96" t="n"/>
      <c r="BQ516" s="174" t="n"/>
      <c r="BR516" s="174" t="n"/>
      <c r="BS516" s="174" t="n"/>
      <c r="BT516" s="174" t="n"/>
      <c r="BU516" s="174" t="n"/>
      <c r="BV516" s="174" t="n"/>
      <c r="BW516" s="174" t="n"/>
      <c r="BX516" s="174" t="n"/>
      <c r="BY516" s="174" t="n"/>
      <c r="BZ516" s="175" t="n"/>
      <c r="CA516" s="176" t="n"/>
      <c r="CB516" s="177" t="n"/>
      <c r="CC516" s="118" t="n"/>
      <c r="CD516" s="178" t="n"/>
      <c r="CE516" s="120" t="n"/>
      <c r="CF516" s="178" t="n"/>
      <c r="CG516" s="179" t="n"/>
      <c r="CH516" s="178" t="n"/>
      <c r="CI516" s="180" t="n"/>
      <c r="CJ516" s="181" t="n"/>
      <c r="CK516" s="182" t="n"/>
    </row>
    <row r="517">
      <c r="A517" s="88" t="inlineStr">
        <is>
          <t>A2393</t>
        </is>
      </c>
      <c r="B517" s="70" t="inlineStr">
        <is>
          <t>Nguyễn Thị Ngọc Duyên</t>
        </is>
      </c>
      <c r="C517" s="77" t="inlineStr">
        <is>
          <t>X1 Ép - A</t>
        </is>
      </c>
      <c r="D517" s="84" t="inlineStr">
        <is>
          <t>Trực tiếp</t>
        </is>
      </c>
      <c r="E517" s="69" t="inlineStr">
        <is>
          <t>2022-05-25</t>
        </is>
      </c>
      <c r="F517" s="69" t="inlineStr"/>
      <c r="G517" s="73" t="inlineStr">
        <is>
          <t>06:00</t>
        </is>
      </c>
      <c r="H517" s="73" t="inlineStr">
        <is>
          <t>17:36</t>
        </is>
      </c>
      <c r="I517" s="75" t="inlineStr">
        <is>
          <t>17:45</t>
        </is>
      </c>
      <c r="J517" s="75" t="inlineStr">
        <is>
          <t>06:01</t>
        </is>
      </c>
      <c r="K517" s="73" t="inlineStr">
        <is>
          <t>17:47</t>
        </is>
      </c>
      <c r="L517" s="73" t="inlineStr">
        <is>
          <t>06:00</t>
        </is>
      </c>
      <c r="M517" s="73" t="inlineStr">
        <is>
          <t>17:40</t>
        </is>
      </c>
      <c r="N517" s="73" t="inlineStr">
        <is>
          <t>06:01</t>
        </is>
      </c>
      <c r="O517" s="75" t="inlineStr"/>
      <c r="P517" s="75" t="inlineStr"/>
      <c r="Q517" s="73" t="inlineStr">
        <is>
          <t>05:39</t>
        </is>
      </c>
      <c r="R517" s="73" t="inlineStr">
        <is>
          <t>18:00</t>
        </is>
      </c>
      <c r="S517" s="73" t="inlineStr">
        <is>
          <t>05:40</t>
        </is>
      </c>
      <c r="T517" s="73" t="inlineStr">
        <is>
          <t>18:00</t>
        </is>
      </c>
      <c r="U517" s="73" t="inlineStr">
        <is>
          <t>05:40</t>
        </is>
      </c>
      <c r="V517" s="73" t="inlineStr">
        <is>
          <t>18:00</t>
        </is>
      </c>
      <c r="W517" s="73" t="inlineStr">
        <is>
          <t>05:44</t>
        </is>
      </c>
      <c r="X517" s="73" t="inlineStr">
        <is>
          <t>18:00</t>
        </is>
      </c>
      <c r="Y517" s="73" t="inlineStr">
        <is>
          <t>05:47</t>
        </is>
      </c>
      <c r="Z517" s="73" t="inlineStr"/>
      <c r="AA517" s="73" t="inlineStr">
        <is>
          <t>05:47</t>
        </is>
      </c>
      <c r="AB517" s="73" t="inlineStr">
        <is>
          <t>18:00</t>
        </is>
      </c>
      <c r="AC517" s="73" t="inlineStr"/>
      <c r="AD517" s="73" t="inlineStr"/>
      <c r="AE517" s="73" t="inlineStr">
        <is>
          <t>17:49</t>
        </is>
      </c>
      <c r="AF517" s="73" t="inlineStr"/>
      <c r="AG517" s="73" t="inlineStr">
        <is>
          <t>17:55</t>
        </is>
      </c>
      <c r="AH517" s="73" t="inlineStr">
        <is>
          <t>21:47</t>
        </is>
      </c>
      <c r="AI517" s="73" t="inlineStr">
        <is>
          <t>17:42</t>
        </is>
      </c>
      <c r="AJ517" s="73" t="inlineStr">
        <is>
          <t>06:00</t>
        </is>
      </c>
      <c r="AK517" s="73" t="inlineStr">
        <is>
          <t>17:46</t>
        </is>
      </c>
      <c r="AL517" s="73" t="inlineStr">
        <is>
          <t>06:00</t>
        </is>
      </c>
      <c r="AM517" s="73" t="inlineStr">
        <is>
          <t>17:45</t>
        </is>
      </c>
      <c r="AN517" s="73" t="inlineStr">
        <is>
          <t>05:59</t>
        </is>
      </c>
      <c r="AO517" s="73" t="inlineStr"/>
      <c r="AP517" s="73" t="inlineStr"/>
      <c r="AQ517" s="73" t="inlineStr"/>
      <c r="AR517" s="73" t="inlineStr"/>
      <c r="AS517" s="73" t="inlineStr"/>
      <c r="AT517" s="73" t="inlineStr"/>
      <c r="AU517" s="73" t="inlineStr">
        <is>
          <t>05:52</t>
        </is>
      </c>
      <c r="AV517" s="73" t="inlineStr">
        <is>
          <t>18:00</t>
        </is>
      </c>
      <c r="AW517" s="73" t="inlineStr">
        <is>
          <t>05:46</t>
        </is>
      </c>
      <c r="AX517" s="73" t="inlineStr">
        <is>
          <t>18:00</t>
        </is>
      </c>
      <c r="AY517" s="73" t="inlineStr">
        <is>
          <t>05:43</t>
        </is>
      </c>
      <c r="AZ517" s="73" t="inlineStr">
        <is>
          <t>18:01</t>
        </is>
      </c>
      <c r="BA517" s="73" t="inlineStr">
        <is>
          <t>05:52</t>
        </is>
      </c>
      <c r="BB517" s="73" t="inlineStr">
        <is>
          <t>18:01</t>
        </is>
      </c>
      <c r="BC517" s="73" t="inlineStr">
        <is>
          <t>05:51</t>
        </is>
      </c>
      <c r="BD517" s="73" t="inlineStr">
        <is>
          <t>14:00</t>
        </is>
      </c>
      <c r="BE517" s="73" t="inlineStr"/>
      <c r="BF517" s="73" t="inlineStr"/>
      <c r="BG517" s="73" t="inlineStr"/>
      <c r="BH517" s="73" t="inlineStr"/>
      <c r="BI517" s="73" t="inlineStr">
        <is>
          <t>17:47</t>
        </is>
      </c>
      <c r="BJ517" s="73" t="inlineStr">
        <is>
          <t>06:00</t>
        </is>
      </c>
      <c r="BK517" s="73" t="inlineStr">
        <is>
          <t>17:46</t>
        </is>
      </c>
      <c r="BL517" s="73" t="inlineStr">
        <is>
          <t>06:00</t>
        </is>
      </c>
      <c r="BM517" s="73" t="inlineStr">
        <is>
          <t>17:44</t>
        </is>
      </c>
      <c r="BN517" s="73" t="inlineStr">
        <is>
          <t>06:00</t>
        </is>
      </c>
      <c r="BO517" s="73" t="n"/>
      <c r="BP517" s="96" t="n"/>
      <c r="BQ517" s="174" t="n"/>
      <c r="BR517" s="174" t="n"/>
      <c r="BS517" s="174" t="n"/>
      <c r="BT517" s="174" t="n"/>
      <c r="BU517" s="174" t="n"/>
      <c r="BV517" s="174" t="n"/>
      <c r="BW517" s="174" t="n"/>
      <c r="BX517" s="174" t="n"/>
      <c r="BY517" s="174" t="n"/>
      <c r="BZ517" s="175" t="n"/>
      <c r="CA517" s="176" t="n"/>
      <c r="CB517" s="177" t="n"/>
      <c r="CC517" s="118" t="n"/>
      <c r="CD517" s="178" t="n"/>
      <c r="CE517" s="120" t="n"/>
      <c r="CF517" s="178" t="n"/>
      <c r="CG517" s="179" t="n"/>
      <c r="CH517" s="178" t="n"/>
      <c r="CI517" s="180" t="n"/>
      <c r="CJ517" s="181" t="n"/>
      <c r="CK517" s="182" t="n"/>
    </row>
    <row r="518">
      <c r="A518" s="88" t="inlineStr">
        <is>
          <t>A2394</t>
        </is>
      </c>
      <c r="B518" s="70" t="inlineStr">
        <is>
          <t>Lê Thị Ngọc Huyền</t>
        </is>
      </c>
      <c r="C518" s="77" t="inlineStr">
        <is>
          <t>Kế hoạch</t>
        </is>
      </c>
      <c r="D518" s="84" t="inlineStr">
        <is>
          <t>Gián tiếp</t>
        </is>
      </c>
      <c r="E518" s="69" t="inlineStr">
        <is>
          <t>2022-05-23</t>
        </is>
      </c>
      <c r="F518" s="69" t="inlineStr"/>
      <c r="G518" s="73" t="inlineStr">
        <is>
          <t>07:48</t>
        </is>
      </c>
      <c r="H518" s="73" t="inlineStr">
        <is>
          <t>17:30</t>
        </is>
      </c>
      <c r="I518" s="75" t="inlineStr">
        <is>
          <t>07:40</t>
        </is>
      </c>
      <c r="J518" s="75" t="inlineStr">
        <is>
          <t>17:46</t>
        </is>
      </c>
      <c r="K518" s="73" t="inlineStr">
        <is>
          <t>07:36</t>
        </is>
      </c>
      <c r="L518" s="73" t="inlineStr">
        <is>
          <t>16:56</t>
        </is>
      </c>
      <c r="M518" s="73" t="inlineStr"/>
      <c r="N518" s="73" t="inlineStr"/>
      <c r="O518" s="75" t="inlineStr"/>
      <c r="P518" s="75" t="inlineStr"/>
      <c r="Q518" s="73" t="inlineStr">
        <is>
          <t>07:11</t>
        </is>
      </c>
      <c r="R518" s="73" t="inlineStr">
        <is>
          <t>18:48</t>
        </is>
      </c>
      <c r="S518" s="73" t="inlineStr">
        <is>
          <t>07:28</t>
        </is>
      </c>
      <c r="T518" s="73" t="inlineStr">
        <is>
          <t>17:01</t>
        </is>
      </c>
      <c r="U518" s="73" t="inlineStr">
        <is>
          <t>07:40</t>
        </is>
      </c>
      <c r="V518" s="73" t="inlineStr">
        <is>
          <t>17:41</t>
        </is>
      </c>
      <c r="W518" s="73" t="inlineStr">
        <is>
          <t>07:19</t>
        </is>
      </c>
      <c r="X518" s="73" t="inlineStr">
        <is>
          <t>16:40</t>
        </is>
      </c>
      <c r="Y518" s="73" t="inlineStr">
        <is>
          <t>07:36</t>
        </is>
      </c>
      <c r="Z518" s="73" t="inlineStr">
        <is>
          <t>16:42</t>
        </is>
      </c>
      <c r="AA518" s="73" t="inlineStr">
        <is>
          <t>07:30</t>
        </is>
      </c>
      <c r="AB518" s="73" t="inlineStr">
        <is>
          <t>16:39</t>
        </is>
      </c>
      <c r="AC518" s="73" t="inlineStr"/>
      <c r="AD518" s="73" t="inlineStr"/>
      <c r="AE518" s="73" t="inlineStr">
        <is>
          <t>07:16</t>
        </is>
      </c>
      <c r="AF518" s="73" t="inlineStr">
        <is>
          <t>17:11</t>
        </is>
      </c>
      <c r="AG518" s="73" t="inlineStr">
        <is>
          <t>07:27</t>
        </is>
      </c>
      <c r="AH518" s="73" t="inlineStr">
        <is>
          <t>16:55</t>
        </is>
      </c>
      <c r="AI518" s="73" t="inlineStr">
        <is>
          <t>07:41</t>
        </is>
      </c>
      <c r="AJ518" s="73" t="inlineStr">
        <is>
          <t>17:01</t>
        </is>
      </c>
      <c r="AK518" s="73" t="inlineStr">
        <is>
          <t>07:21</t>
        </is>
      </c>
      <c r="AL518" s="73" t="inlineStr">
        <is>
          <t>16:43</t>
        </is>
      </c>
      <c r="AM518" s="73" t="inlineStr">
        <is>
          <t>07:37</t>
        </is>
      </c>
      <c r="AN518" s="73" t="inlineStr">
        <is>
          <t>16:54</t>
        </is>
      </c>
      <c r="AO518" s="73" t="inlineStr">
        <is>
          <t>07:37</t>
        </is>
      </c>
      <c r="AP518" s="73" t="inlineStr">
        <is>
          <t>17:25</t>
        </is>
      </c>
      <c r="AQ518" s="73" t="inlineStr"/>
      <c r="AR518" s="73" t="inlineStr"/>
      <c r="AS518" s="73" t="inlineStr"/>
      <c r="AT518" s="73" t="inlineStr"/>
      <c r="AU518" s="73" t="inlineStr">
        <is>
          <t>07:26</t>
        </is>
      </c>
      <c r="AV518" s="73" t="inlineStr">
        <is>
          <t>16:44</t>
        </is>
      </c>
      <c r="AW518" s="73" t="inlineStr">
        <is>
          <t>07:26</t>
        </is>
      </c>
      <c r="AX518" s="73" t="inlineStr">
        <is>
          <t>13:35</t>
        </is>
      </c>
      <c r="AY518" s="73" t="inlineStr">
        <is>
          <t>07:36</t>
        </is>
      </c>
      <c r="AZ518" s="73" t="inlineStr">
        <is>
          <t>17:25</t>
        </is>
      </c>
      <c r="BA518" s="73" t="inlineStr">
        <is>
          <t>07:44</t>
        </is>
      </c>
      <c r="BB518" s="73" t="inlineStr">
        <is>
          <t>16:38</t>
        </is>
      </c>
      <c r="BC518" s="73" t="inlineStr">
        <is>
          <t>07:48</t>
        </is>
      </c>
      <c r="BD518" s="73" t="inlineStr">
        <is>
          <t>16:37</t>
        </is>
      </c>
      <c r="BE518" s="73" t="inlineStr"/>
      <c r="BF518" s="73" t="inlineStr"/>
      <c r="BG518" s="73" t="inlineStr">
        <is>
          <t>07:46</t>
        </is>
      </c>
      <c r="BH518" s="73" t="inlineStr">
        <is>
          <t>16:40</t>
        </is>
      </c>
      <c r="BI518" s="73" t="inlineStr">
        <is>
          <t>07:44</t>
        </is>
      </c>
      <c r="BJ518" s="73" t="inlineStr">
        <is>
          <t>16:41</t>
        </is>
      </c>
      <c r="BK518" s="73" t="inlineStr">
        <is>
          <t>07:35</t>
        </is>
      </c>
      <c r="BL518" s="73" t="inlineStr">
        <is>
          <t>16:43</t>
        </is>
      </c>
      <c r="BM518" s="73" t="inlineStr">
        <is>
          <t>07:39</t>
        </is>
      </c>
      <c r="BN518" s="73" t="inlineStr">
        <is>
          <t>16:41</t>
        </is>
      </c>
      <c r="BO518" s="73" t="n"/>
      <c r="BP518" s="96" t="n"/>
      <c r="BQ518" s="174" t="n"/>
      <c r="BR518" s="174" t="n"/>
      <c r="BS518" s="174" t="n"/>
      <c r="BT518" s="174" t="n"/>
      <c r="BU518" s="174" t="n"/>
      <c r="BV518" s="174" t="n"/>
      <c r="BW518" s="174" t="n"/>
      <c r="BX518" s="174" t="n"/>
      <c r="BY518" s="174" t="n"/>
      <c r="BZ518" s="175" t="n"/>
      <c r="CA518" s="176" t="n"/>
      <c r="CB518" s="177" t="n"/>
      <c r="CC518" s="118" t="n"/>
      <c r="CD518" s="178" t="n"/>
      <c r="CE518" s="120" t="n"/>
      <c r="CF518" s="178" t="n"/>
      <c r="CG518" s="179" t="n"/>
      <c r="CH518" s="178" t="n"/>
      <c r="CI518" s="180" t="n"/>
      <c r="CJ518" s="181" t="n"/>
      <c r="CK518" s="182" t="n"/>
    </row>
    <row r="519">
      <c r="A519" s="88" t="inlineStr">
        <is>
          <t>A2395</t>
        </is>
      </c>
      <c r="B519" s="70" t="inlineStr">
        <is>
          <t>Lê Anh Quỳnh</t>
        </is>
      </c>
      <c r="C519" s="77" t="inlineStr">
        <is>
          <t>Khuôn Lập trình-gia công</t>
        </is>
      </c>
      <c r="D519" s="84" t="inlineStr">
        <is>
          <t>Trực tiếp</t>
        </is>
      </c>
      <c r="E519" s="69" t="inlineStr">
        <is>
          <t>2022-06-01</t>
        </is>
      </c>
      <c r="F519" s="69" t="inlineStr"/>
      <c r="G519" s="73" t="inlineStr"/>
      <c r="H519" s="73" t="inlineStr">
        <is>
          <t>16:30</t>
        </is>
      </c>
      <c r="I519" s="75" t="inlineStr">
        <is>
          <t>07:40</t>
        </is>
      </c>
      <c r="J519" s="75" t="inlineStr">
        <is>
          <t>16:37</t>
        </is>
      </c>
      <c r="K519" s="73" t="inlineStr">
        <is>
          <t>07:40</t>
        </is>
      </c>
      <c r="L519" s="73" t="inlineStr">
        <is>
          <t>16:40</t>
        </is>
      </c>
      <c r="M519" s="73" t="inlineStr">
        <is>
          <t>07:35</t>
        </is>
      </c>
      <c r="N519" s="73" t="inlineStr">
        <is>
          <t>16:41</t>
        </is>
      </c>
      <c r="O519" s="75" t="inlineStr"/>
      <c r="P519" s="75" t="inlineStr"/>
      <c r="Q519" s="73" t="inlineStr">
        <is>
          <t>07:45</t>
        </is>
      </c>
      <c r="R519" s="73" t="inlineStr">
        <is>
          <t>16:31</t>
        </is>
      </c>
      <c r="S519" s="73" t="inlineStr">
        <is>
          <t>07:43</t>
        </is>
      </c>
      <c r="T519" s="73" t="inlineStr">
        <is>
          <t>16:38</t>
        </is>
      </c>
      <c r="U519" s="73" t="inlineStr">
        <is>
          <t>07:43</t>
        </is>
      </c>
      <c r="V519" s="73" t="inlineStr">
        <is>
          <t>16:40</t>
        </is>
      </c>
      <c r="W519" s="73" t="inlineStr">
        <is>
          <t>07:44</t>
        </is>
      </c>
      <c r="X519" s="73" t="inlineStr">
        <is>
          <t>16:43</t>
        </is>
      </c>
      <c r="Y519" s="73" t="inlineStr">
        <is>
          <t>07:46</t>
        </is>
      </c>
      <c r="Z519" s="73" t="inlineStr">
        <is>
          <t>16:41</t>
        </is>
      </c>
      <c r="AA519" s="73" t="inlineStr">
        <is>
          <t>07:50</t>
        </is>
      </c>
      <c r="AB519" s="73" t="inlineStr">
        <is>
          <t>16:37</t>
        </is>
      </c>
      <c r="AC519" s="73" t="inlineStr"/>
      <c r="AD519" s="73" t="inlineStr"/>
      <c r="AE519" s="73" t="inlineStr">
        <is>
          <t>07:44</t>
        </is>
      </c>
      <c r="AF519" s="73" t="inlineStr">
        <is>
          <t>16:38</t>
        </is>
      </c>
      <c r="AG519" s="73" t="inlineStr">
        <is>
          <t>07:47</t>
        </is>
      </c>
      <c r="AH519" s="73" t="inlineStr">
        <is>
          <t>16:31</t>
        </is>
      </c>
      <c r="AI519" s="73" t="inlineStr">
        <is>
          <t>07:43</t>
        </is>
      </c>
      <c r="AJ519" s="73" t="inlineStr">
        <is>
          <t>16:31</t>
        </is>
      </c>
      <c r="AK519" s="73" t="inlineStr">
        <is>
          <t>09:45</t>
        </is>
      </c>
      <c r="AL519" s="73" t="inlineStr">
        <is>
          <t>16:32</t>
        </is>
      </c>
      <c r="AM519" s="73" t="inlineStr">
        <is>
          <t>07:46</t>
        </is>
      </c>
      <c r="AN519" s="73" t="inlineStr">
        <is>
          <t>16:33</t>
        </is>
      </c>
      <c r="AO519" s="73" t="inlineStr">
        <is>
          <t>07:48</t>
        </is>
      </c>
      <c r="AP519" s="73" t="inlineStr">
        <is>
          <t>16:44</t>
        </is>
      </c>
      <c r="AQ519" s="73" t="inlineStr"/>
      <c r="AR519" s="73" t="inlineStr"/>
      <c r="AS519" s="73" t="inlineStr"/>
      <c r="AT519" s="73" t="inlineStr"/>
      <c r="AU519" s="73" t="inlineStr">
        <is>
          <t>07:43</t>
        </is>
      </c>
      <c r="AV519" s="73" t="inlineStr">
        <is>
          <t>16:35</t>
        </is>
      </c>
      <c r="AW519" s="73" t="inlineStr">
        <is>
          <t>07:52</t>
        </is>
      </c>
      <c r="AX519" s="73" t="inlineStr">
        <is>
          <t>16:34</t>
        </is>
      </c>
      <c r="AY519" s="73" t="inlineStr">
        <is>
          <t>07:46</t>
        </is>
      </c>
      <c r="AZ519" s="73" t="inlineStr">
        <is>
          <t>16:33</t>
        </is>
      </c>
      <c r="BA519" s="73" t="inlineStr">
        <is>
          <t>07:54</t>
        </is>
      </c>
      <c r="BB519" s="73" t="inlineStr">
        <is>
          <t>16:30</t>
        </is>
      </c>
      <c r="BC519" s="73" t="inlineStr">
        <is>
          <t>07:50</t>
        </is>
      </c>
      <c r="BD519" s="73" t="inlineStr">
        <is>
          <t>16:32</t>
        </is>
      </c>
      <c r="BE519" s="73" t="inlineStr">
        <is>
          <t>07:55</t>
        </is>
      </c>
      <c r="BF519" s="73" t="inlineStr">
        <is>
          <t>16:34</t>
        </is>
      </c>
      <c r="BG519" s="73" t="inlineStr">
        <is>
          <t>07:45</t>
        </is>
      </c>
      <c r="BH519" s="73" t="inlineStr">
        <is>
          <t>16:33</t>
        </is>
      </c>
      <c r="BI519" s="73" t="inlineStr"/>
      <c r="BJ519" s="73" t="inlineStr"/>
      <c r="BK519" s="73" t="inlineStr"/>
      <c r="BL519" s="73" t="inlineStr"/>
      <c r="BM519" s="73" t="inlineStr"/>
      <c r="BN519" s="73" t="inlineStr"/>
      <c r="BO519" s="73" t="n"/>
      <c r="BP519" s="96" t="n"/>
      <c r="BQ519" s="174" t="n"/>
      <c r="BR519" s="174" t="n"/>
      <c r="BS519" s="174" t="n"/>
      <c r="BT519" s="174" t="n"/>
      <c r="BU519" s="174" t="n"/>
      <c r="BV519" s="174" t="n"/>
      <c r="BW519" s="174" t="n"/>
      <c r="BX519" s="174" t="n"/>
      <c r="BY519" s="174" t="n"/>
      <c r="BZ519" s="175" t="n"/>
      <c r="CA519" s="176" t="n"/>
      <c r="CB519" s="177" t="n"/>
      <c r="CC519" s="118" t="n"/>
      <c r="CD519" s="178" t="n"/>
      <c r="CE519" s="120" t="n"/>
      <c r="CF519" s="178" t="n"/>
      <c r="CG519" s="179" t="n"/>
      <c r="CH519" s="178" t="n"/>
      <c r="CI519" s="180" t="n"/>
      <c r="CJ519" s="181" t="n"/>
      <c r="CK519" s="182" t="n"/>
    </row>
    <row r="520">
      <c r="A520" s="88" t="inlineStr">
        <is>
          <t>A2396</t>
        </is>
      </c>
      <c r="B520" s="70" t="inlineStr">
        <is>
          <t>Nguyễn Thị Thúy Ngân</t>
        </is>
      </c>
      <c r="C520" s="77" t="inlineStr">
        <is>
          <t>QA/QC X1 Xi</t>
        </is>
      </c>
      <c r="D520" s="84" t="inlineStr">
        <is>
          <t>Trực tiếp</t>
        </is>
      </c>
      <c r="E520" s="69" t="inlineStr">
        <is>
          <t>2022-05-25</t>
        </is>
      </c>
      <c r="F520" s="69" t="inlineStr"/>
      <c r="G520" s="73" t="inlineStr">
        <is>
          <t>14:21</t>
        </is>
      </c>
      <c r="H520" s="73" t="inlineStr"/>
      <c r="I520" s="75" t="inlineStr">
        <is>
          <t>17:37</t>
        </is>
      </c>
      <c r="J520" s="75" t="inlineStr">
        <is>
          <t>06:00</t>
        </is>
      </c>
      <c r="K520" s="73" t="inlineStr">
        <is>
          <t>17:46</t>
        </is>
      </c>
      <c r="L520" s="73" t="inlineStr">
        <is>
          <t>06:00</t>
        </is>
      </c>
      <c r="M520" s="73" t="inlineStr">
        <is>
          <t>17:45</t>
        </is>
      </c>
      <c r="N520" s="73" t="inlineStr">
        <is>
          <t>06:00</t>
        </is>
      </c>
      <c r="O520" s="75" t="inlineStr"/>
      <c r="P520" s="75" t="inlineStr"/>
      <c r="Q520" s="73" t="inlineStr"/>
      <c r="R520" s="73" t="inlineStr"/>
      <c r="S520" s="73" t="inlineStr">
        <is>
          <t>05:47</t>
        </is>
      </c>
      <c r="T520" s="73" t="inlineStr">
        <is>
          <t>18:03</t>
        </is>
      </c>
      <c r="U520" s="73" t="inlineStr">
        <is>
          <t>05:55</t>
        </is>
      </c>
      <c r="V520" s="73" t="inlineStr">
        <is>
          <t>18:00</t>
        </is>
      </c>
      <c r="W520" s="73" t="inlineStr">
        <is>
          <t>05:56</t>
        </is>
      </c>
      <c r="X520" s="73" t="inlineStr">
        <is>
          <t>18:00</t>
        </is>
      </c>
      <c r="Y520" s="73" t="inlineStr">
        <is>
          <t>05:59</t>
        </is>
      </c>
      <c r="Z520" s="73" t="inlineStr">
        <is>
          <t>18:00</t>
        </is>
      </c>
      <c r="AA520" s="73" t="inlineStr">
        <is>
          <t>05:58</t>
        </is>
      </c>
      <c r="AB520" s="73" t="inlineStr">
        <is>
          <t>18:00</t>
        </is>
      </c>
      <c r="AC520" s="73" t="inlineStr"/>
      <c r="AD520" s="73" t="inlineStr"/>
      <c r="AE520" s="73" t="inlineStr">
        <is>
          <t>17:47</t>
        </is>
      </c>
      <c r="AF520" s="73" t="inlineStr">
        <is>
          <t>06:00</t>
        </is>
      </c>
      <c r="AG520" s="73" t="inlineStr">
        <is>
          <t>17:50</t>
        </is>
      </c>
      <c r="AH520" s="73" t="inlineStr">
        <is>
          <t>06:00</t>
        </is>
      </c>
      <c r="AI520" s="73" t="inlineStr">
        <is>
          <t>17:54</t>
        </is>
      </c>
      <c r="AJ520" s="73" t="inlineStr">
        <is>
          <t>06:00</t>
        </is>
      </c>
      <c r="AK520" s="73" t="inlineStr">
        <is>
          <t>17:50</t>
        </is>
      </c>
      <c r="AL520" s="73" t="inlineStr"/>
      <c r="AM520" s="73" t="inlineStr">
        <is>
          <t>17:48</t>
        </is>
      </c>
      <c r="AN520" s="73" t="inlineStr">
        <is>
          <t>06:00</t>
        </is>
      </c>
      <c r="AO520" s="73" t="inlineStr">
        <is>
          <t>17:54</t>
        </is>
      </c>
      <c r="AP520" s="73" t="inlineStr">
        <is>
          <t>06:00</t>
        </is>
      </c>
      <c r="AQ520" s="73" t="inlineStr"/>
      <c r="AR520" s="73" t="inlineStr"/>
      <c r="AS520" s="73" t="inlineStr"/>
      <c r="AT520" s="73" t="inlineStr"/>
      <c r="AU520" s="73" t="inlineStr">
        <is>
          <t>05:53</t>
        </is>
      </c>
      <c r="AV520" s="73" t="inlineStr">
        <is>
          <t>18:00</t>
        </is>
      </c>
      <c r="AW520" s="73" t="inlineStr">
        <is>
          <t>05:53</t>
        </is>
      </c>
      <c r="AX520" s="73" t="inlineStr">
        <is>
          <t>18:00</t>
        </is>
      </c>
      <c r="AY520" s="73" t="inlineStr">
        <is>
          <t>05:55</t>
        </is>
      </c>
      <c r="AZ520" s="73" t="inlineStr">
        <is>
          <t>18:00</t>
        </is>
      </c>
      <c r="BA520" s="73" t="inlineStr">
        <is>
          <t>05:54</t>
        </is>
      </c>
      <c r="BB520" s="73" t="inlineStr">
        <is>
          <t>18:00</t>
        </is>
      </c>
      <c r="BC520" s="73" t="inlineStr">
        <is>
          <t>05:56</t>
        </is>
      </c>
      <c r="BD520" s="73" t="inlineStr">
        <is>
          <t>14:03</t>
        </is>
      </c>
      <c r="BE520" s="73" t="inlineStr"/>
      <c r="BF520" s="73" t="inlineStr"/>
      <c r="BG520" s="73" t="inlineStr">
        <is>
          <t>17:43</t>
        </is>
      </c>
      <c r="BH520" s="73" t="inlineStr">
        <is>
          <t>06:00</t>
        </is>
      </c>
      <c r="BI520" s="73" t="inlineStr">
        <is>
          <t>17:51</t>
        </is>
      </c>
      <c r="BJ520" s="73" t="inlineStr">
        <is>
          <t>06:00</t>
        </is>
      </c>
      <c r="BK520" s="73" t="inlineStr">
        <is>
          <t>17:42</t>
        </is>
      </c>
      <c r="BL520" s="73" t="inlineStr">
        <is>
          <t>06:01</t>
        </is>
      </c>
      <c r="BM520" s="73" t="inlineStr">
        <is>
          <t>17:34</t>
        </is>
      </c>
      <c r="BN520" s="73" t="inlineStr">
        <is>
          <t>06:00</t>
        </is>
      </c>
      <c r="BO520" s="73" t="n"/>
      <c r="BP520" s="96" t="n"/>
      <c r="BQ520" s="174" t="n"/>
      <c r="BR520" s="174" t="n"/>
      <c r="BS520" s="174" t="n"/>
      <c r="BT520" s="174" t="n"/>
      <c r="BU520" s="174" t="n"/>
      <c r="BV520" s="174" t="n"/>
      <c r="BW520" s="174" t="n"/>
      <c r="BX520" s="174" t="n"/>
      <c r="BY520" s="174" t="n"/>
      <c r="BZ520" s="175" t="n"/>
      <c r="CA520" s="176" t="n"/>
      <c r="CB520" s="177" t="n"/>
      <c r="CC520" s="118" t="n"/>
      <c r="CD520" s="178" t="n"/>
      <c r="CE520" s="120" t="n"/>
      <c r="CF520" s="178" t="n"/>
      <c r="CG520" s="179" t="n"/>
      <c r="CH520" s="178" t="n"/>
      <c r="CI520" s="180" t="n"/>
      <c r="CJ520" s="181" t="n"/>
      <c r="CK520" s="182" t="n"/>
    </row>
    <row r="521">
      <c r="A521" s="88" t="inlineStr">
        <is>
          <t>A2398</t>
        </is>
      </c>
      <c r="B521" s="70" t="inlineStr">
        <is>
          <t>Phạm Thị Thu Hằng</t>
        </is>
      </c>
      <c r="C521" s="77" t="inlineStr">
        <is>
          <t>QA/QC Hành Chính</t>
        </is>
      </c>
      <c r="D521" s="84" t="inlineStr">
        <is>
          <t>Gián tiếp</t>
        </is>
      </c>
      <c r="E521" s="69" t="inlineStr">
        <is>
          <t>2022-05-27</t>
        </is>
      </c>
      <c r="F521" s="69" t="inlineStr"/>
      <c r="G521" s="73" t="inlineStr">
        <is>
          <t>07:49</t>
        </is>
      </c>
      <c r="H521" s="73" t="inlineStr">
        <is>
          <t>16:35</t>
        </is>
      </c>
      <c r="I521" s="75" t="inlineStr">
        <is>
          <t>07:51</t>
        </is>
      </c>
      <c r="J521" s="75" t="inlineStr">
        <is>
          <t>16:35</t>
        </is>
      </c>
      <c r="K521" s="73" t="inlineStr">
        <is>
          <t>07:50</t>
        </is>
      </c>
      <c r="L521" s="73" t="inlineStr">
        <is>
          <t>16:36</t>
        </is>
      </c>
      <c r="M521" s="73" t="inlineStr">
        <is>
          <t>07:38</t>
        </is>
      </c>
      <c r="N521" s="73" t="inlineStr">
        <is>
          <t>16:37</t>
        </is>
      </c>
      <c r="O521" s="75" t="inlineStr"/>
      <c r="P521" s="75" t="inlineStr"/>
      <c r="Q521" s="73" t="inlineStr">
        <is>
          <t>07:49</t>
        </is>
      </c>
      <c r="R521" s="73" t="inlineStr">
        <is>
          <t>16:35</t>
        </is>
      </c>
      <c r="S521" s="73" t="inlineStr">
        <is>
          <t>07:52</t>
        </is>
      </c>
      <c r="T521" s="73" t="inlineStr"/>
      <c r="U521" s="73" t="inlineStr">
        <is>
          <t>07:57</t>
        </is>
      </c>
      <c r="V521" s="73" t="inlineStr">
        <is>
          <t>16:37</t>
        </is>
      </c>
      <c r="W521" s="73" t="inlineStr">
        <is>
          <t>07:47</t>
        </is>
      </c>
      <c r="X521" s="73" t="inlineStr">
        <is>
          <t>16:37</t>
        </is>
      </c>
      <c r="Y521" s="73" t="inlineStr">
        <is>
          <t>07:47</t>
        </is>
      </c>
      <c r="Z521" s="73" t="inlineStr">
        <is>
          <t>16:37</t>
        </is>
      </c>
      <c r="AA521" s="73" t="inlineStr">
        <is>
          <t>07:39</t>
        </is>
      </c>
      <c r="AB521" s="73" t="inlineStr">
        <is>
          <t>16:34</t>
        </is>
      </c>
      <c r="AC521" s="73" t="inlineStr"/>
      <c r="AD521" s="73" t="inlineStr"/>
      <c r="AE521" s="73" t="inlineStr">
        <is>
          <t>07:45</t>
        </is>
      </c>
      <c r="AF521" s="73" t="inlineStr">
        <is>
          <t>16:38</t>
        </is>
      </c>
      <c r="AG521" s="73" t="inlineStr">
        <is>
          <t>07:47</t>
        </is>
      </c>
      <c r="AH521" s="73" t="inlineStr">
        <is>
          <t>16:38</t>
        </is>
      </c>
      <c r="AI521" s="73" t="inlineStr">
        <is>
          <t>07:45</t>
        </is>
      </c>
      <c r="AJ521" s="73" t="inlineStr">
        <is>
          <t>16:36</t>
        </is>
      </c>
      <c r="AK521" s="73" t="inlineStr">
        <is>
          <t>07:49</t>
        </is>
      </c>
      <c r="AL521" s="73" t="inlineStr">
        <is>
          <t>16:37</t>
        </is>
      </c>
      <c r="AM521" s="73" t="inlineStr">
        <is>
          <t>07:54</t>
        </is>
      </c>
      <c r="AN521" s="73" t="inlineStr">
        <is>
          <t>16:39</t>
        </is>
      </c>
      <c r="AO521" s="73" t="inlineStr">
        <is>
          <t>07:43</t>
        </is>
      </c>
      <c r="AP521" s="73" t="inlineStr">
        <is>
          <t>16:35</t>
        </is>
      </c>
      <c r="AQ521" s="73" t="inlineStr"/>
      <c r="AR521" s="73" t="inlineStr"/>
      <c r="AS521" s="73" t="inlineStr"/>
      <c r="AT521" s="73" t="inlineStr"/>
      <c r="AU521" s="73" t="inlineStr">
        <is>
          <t>07:48</t>
        </is>
      </c>
      <c r="AV521" s="73" t="inlineStr">
        <is>
          <t>16:35</t>
        </is>
      </c>
      <c r="AW521" s="73" t="inlineStr">
        <is>
          <t>07:51</t>
        </is>
      </c>
      <c r="AX521" s="73" t="inlineStr">
        <is>
          <t>16:38</t>
        </is>
      </c>
      <c r="AY521" s="73" t="inlineStr">
        <is>
          <t>07:48</t>
        </is>
      </c>
      <c r="AZ521" s="73" t="inlineStr">
        <is>
          <t>16:38</t>
        </is>
      </c>
      <c r="BA521" s="73" t="inlineStr">
        <is>
          <t>07:49</t>
        </is>
      </c>
      <c r="BB521" s="73" t="inlineStr">
        <is>
          <t>16:34</t>
        </is>
      </c>
      <c r="BC521" s="73" t="inlineStr">
        <is>
          <t>07:39</t>
        </is>
      </c>
      <c r="BD521" s="73" t="inlineStr">
        <is>
          <t>16:38</t>
        </is>
      </c>
      <c r="BE521" s="73" t="inlineStr"/>
      <c r="BF521" s="73" t="inlineStr"/>
      <c r="BG521" s="73" t="inlineStr">
        <is>
          <t>07:48</t>
        </is>
      </c>
      <c r="BH521" s="73" t="inlineStr">
        <is>
          <t>16:36</t>
        </is>
      </c>
      <c r="BI521" s="73" t="inlineStr">
        <is>
          <t>07:53</t>
        </is>
      </c>
      <c r="BJ521" s="73" t="inlineStr">
        <is>
          <t>16:37</t>
        </is>
      </c>
      <c r="BK521" s="73" t="inlineStr">
        <is>
          <t>07:43</t>
        </is>
      </c>
      <c r="BL521" s="73" t="inlineStr">
        <is>
          <t>16:35</t>
        </is>
      </c>
      <c r="BM521" s="73" t="inlineStr">
        <is>
          <t>07:43</t>
        </is>
      </c>
      <c r="BN521" s="73" t="inlineStr">
        <is>
          <t>16:37</t>
        </is>
      </c>
      <c r="BO521" s="73" t="n"/>
      <c r="BP521" s="96" t="n"/>
      <c r="BQ521" s="174" t="n"/>
      <c r="BR521" s="174" t="n"/>
      <c r="BS521" s="174" t="n"/>
      <c r="BT521" s="174" t="n"/>
      <c r="BU521" s="174" t="n"/>
      <c r="BV521" s="174" t="n"/>
      <c r="BW521" s="174" t="n"/>
      <c r="BX521" s="174" t="n"/>
      <c r="BY521" s="174" t="n"/>
      <c r="BZ521" s="175" t="n"/>
      <c r="CA521" s="176" t="n"/>
      <c r="CB521" s="177" t="n"/>
      <c r="CC521" s="118" t="n"/>
      <c r="CD521" s="178" t="n"/>
      <c r="CE521" s="120" t="n"/>
      <c r="CF521" s="178" t="n"/>
      <c r="CG521" s="179" t="n"/>
      <c r="CH521" s="178" t="n"/>
      <c r="CI521" s="180" t="n"/>
      <c r="CJ521" s="181" t="n"/>
      <c r="CK521" s="182" t="n"/>
    </row>
    <row r="522">
      <c r="A522" s="88" t="inlineStr">
        <is>
          <t>A2399</t>
        </is>
      </c>
      <c r="B522" s="70" t="inlineStr">
        <is>
          <t>Trần Thị Hồng Đào</t>
        </is>
      </c>
      <c r="C522" s="77" t="inlineStr">
        <is>
          <t>QA/QC Hành Chính</t>
        </is>
      </c>
      <c r="D522" s="84" t="inlineStr">
        <is>
          <t>Gián tiếp</t>
        </is>
      </c>
      <c r="E522" s="69" t="inlineStr">
        <is>
          <t>2022-06-06</t>
        </is>
      </c>
      <c r="F522" s="69" t="inlineStr"/>
      <c r="G522" s="73" t="inlineStr"/>
      <c r="H522" s="73" t="inlineStr"/>
      <c r="I522" s="75" t="inlineStr"/>
      <c r="J522" s="75" t="inlineStr"/>
      <c r="K522" s="73" t="inlineStr"/>
      <c r="L522" s="73" t="inlineStr"/>
      <c r="M522" s="73" t="inlineStr"/>
      <c r="N522" s="73" t="inlineStr"/>
      <c r="O522" s="75" t="inlineStr"/>
      <c r="P522" s="75" t="inlineStr"/>
      <c r="Q522" s="73" t="inlineStr">
        <is>
          <t>09:37</t>
        </is>
      </c>
      <c r="R522" s="73" t="inlineStr">
        <is>
          <t>16:37</t>
        </is>
      </c>
      <c r="S522" s="73" t="inlineStr">
        <is>
          <t>07:54</t>
        </is>
      </c>
      <c r="T522" s="73" t="inlineStr">
        <is>
          <t>16:36</t>
        </is>
      </c>
      <c r="U522" s="73" t="inlineStr">
        <is>
          <t>07:47</t>
        </is>
      </c>
      <c r="V522" s="73" t="inlineStr">
        <is>
          <t>16:36</t>
        </is>
      </c>
      <c r="W522" s="73" t="inlineStr">
        <is>
          <t>07:40</t>
        </is>
      </c>
      <c r="X522" s="73" t="inlineStr">
        <is>
          <t>16:35</t>
        </is>
      </c>
      <c r="Y522" s="73" t="inlineStr">
        <is>
          <t>07:46</t>
        </is>
      </c>
      <c r="Z522" s="73" t="inlineStr">
        <is>
          <t>16:36</t>
        </is>
      </c>
      <c r="AA522" s="73" t="inlineStr">
        <is>
          <t>07:33</t>
        </is>
      </c>
      <c r="AB522" s="73" t="inlineStr">
        <is>
          <t>16:33</t>
        </is>
      </c>
      <c r="AC522" s="73" t="inlineStr"/>
      <c r="AD522" s="73" t="inlineStr"/>
      <c r="AE522" s="73" t="inlineStr">
        <is>
          <t>07:45</t>
        </is>
      </c>
      <c r="AF522" s="73" t="inlineStr">
        <is>
          <t>16:38</t>
        </is>
      </c>
      <c r="AG522" s="73" t="inlineStr">
        <is>
          <t>07:47</t>
        </is>
      </c>
      <c r="AH522" s="73" t="inlineStr">
        <is>
          <t>16:37</t>
        </is>
      </c>
      <c r="AI522" s="73" t="inlineStr">
        <is>
          <t>07:37</t>
        </is>
      </c>
      <c r="AJ522" s="73" t="inlineStr">
        <is>
          <t>16:36</t>
        </is>
      </c>
      <c r="AK522" s="73" t="inlineStr">
        <is>
          <t>07:43</t>
        </is>
      </c>
      <c r="AL522" s="73" t="inlineStr">
        <is>
          <t>16:36</t>
        </is>
      </c>
      <c r="AM522" s="73" t="inlineStr">
        <is>
          <t>07:34</t>
        </is>
      </c>
      <c r="AN522" s="73" t="inlineStr">
        <is>
          <t>16:36</t>
        </is>
      </c>
      <c r="AO522" s="73" t="inlineStr">
        <is>
          <t>07:45</t>
        </is>
      </c>
      <c r="AP522" s="73" t="inlineStr">
        <is>
          <t>15:59</t>
        </is>
      </c>
      <c r="AQ522" s="73" t="inlineStr"/>
      <c r="AR522" s="73" t="inlineStr"/>
      <c r="AS522" s="73" t="inlineStr"/>
      <c r="AT522" s="73" t="inlineStr"/>
      <c r="AU522" s="73" t="inlineStr">
        <is>
          <t>07:46</t>
        </is>
      </c>
      <c r="AV522" s="73" t="inlineStr">
        <is>
          <t>16:35</t>
        </is>
      </c>
      <c r="AW522" s="73" t="inlineStr">
        <is>
          <t>07:41</t>
        </is>
      </c>
      <c r="AX522" s="73" t="inlineStr">
        <is>
          <t>16:36</t>
        </is>
      </c>
      <c r="AY522" s="73" t="inlineStr">
        <is>
          <t>07:43</t>
        </is>
      </c>
      <c r="AZ522" s="73" t="inlineStr">
        <is>
          <t>16:37</t>
        </is>
      </c>
      <c r="BA522" s="73" t="inlineStr">
        <is>
          <t>07:44</t>
        </is>
      </c>
      <c r="BB522" s="73" t="inlineStr">
        <is>
          <t>16:34</t>
        </is>
      </c>
      <c r="BC522" s="73" t="inlineStr">
        <is>
          <t>07:38</t>
        </is>
      </c>
      <c r="BD522" s="73" t="inlineStr">
        <is>
          <t>16:34</t>
        </is>
      </c>
      <c r="BE522" s="73" t="inlineStr"/>
      <c r="BF522" s="73" t="inlineStr"/>
      <c r="BG522" s="73" t="inlineStr">
        <is>
          <t>07:43</t>
        </is>
      </c>
      <c r="BH522" s="73" t="inlineStr">
        <is>
          <t>16:36</t>
        </is>
      </c>
      <c r="BI522" s="73" t="inlineStr">
        <is>
          <t>07:43</t>
        </is>
      </c>
      <c r="BJ522" s="73" t="inlineStr">
        <is>
          <t>16:38</t>
        </is>
      </c>
      <c r="BK522" s="73" t="inlineStr">
        <is>
          <t>07:43</t>
        </is>
      </c>
      <c r="BL522" s="73" t="inlineStr">
        <is>
          <t>16:37</t>
        </is>
      </c>
      <c r="BM522" s="73" t="inlineStr">
        <is>
          <t>07:43</t>
        </is>
      </c>
      <c r="BN522" s="73" t="inlineStr">
        <is>
          <t>16:37</t>
        </is>
      </c>
      <c r="BO522" s="73" t="n"/>
      <c r="BP522" s="96" t="n"/>
      <c r="BQ522" s="174" t="n"/>
      <c r="BR522" s="174" t="n"/>
      <c r="BS522" s="174" t="n"/>
      <c r="BT522" s="174" t="n"/>
      <c r="BU522" s="174" t="n"/>
      <c r="BV522" s="174" t="n"/>
      <c r="BW522" s="174" t="n"/>
      <c r="BX522" s="174" t="n"/>
      <c r="BY522" s="174" t="n"/>
      <c r="BZ522" s="175" t="n"/>
      <c r="CA522" s="176" t="n"/>
      <c r="CB522" s="177" t="n"/>
      <c r="CC522" s="118" t="n"/>
      <c r="CD522" s="178" t="n"/>
      <c r="CE522" s="120" t="n"/>
      <c r="CF522" s="178" t="n"/>
      <c r="CG522" s="179" t="n"/>
      <c r="CH522" s="178" t="n"/>
      <c r="CI522" s="180" t="n"/>
      <c r="CJ522" s="181" t="n"/>
      <c r="CK522" s="182" t="n"/>
    </row>
    <row r="523">
      <c r="A523" s="88" t="inlineStr">
        <is>
          <t>A2400</t>
        </is>
      </c>
      <c r="B523" s="70" t="inlineStr">
        <is>
          <t>Nguyễn Cao Nhân</t>
        </is>
      </c>
      <c r="C523" s="77" t="inlineStr">
        <is>
          <t>QA/QC Hành Chính</t>
        </is>
      </c>
      <c r="D523" s="84" t="inlineStr">
        <is>
          <t>Gián tiếp</t>
        </is>
      </c>
      <c r="E523" s="69" t="inlineStr">
        <is>
          <t>2022-06-22</t>
        </is>
      </c>
      <c r="F523" s="69" t="inlineStr"/>
      <c r="G523" s="73" t="inlineStr"/>
      <c r="H523" s="73" t="inlineStr"/>
      <c r="I523" s="75" t="inlineStr"/>
      <c r="J523" s="75" t="inlineStr"/>
      <c r="K523" s="73" t="inlineStr"/>
      <c r="L523" s="73" t="inlineStr"/>
      <c r="M523" s="73" t="inlineStr"/>
      <c r="N523" s="73" t="inlineStr"/>
      <c r="O523" s="75" t="inlineStr"/>
      <c r="P523" s="75" t="inlineStr"/>
      <c r="Q523" s="73" t="inlineStr"/>
      <c r="R523" s="73" t="inlineStr"/>
      <c r="S523" s="73" t="inlineStr"/>
      <c r="T523" s="73" t="inlineStr"/>
      <c r="U523" s="73" t="inlineStr"/>
      <c r="V523" s="73" t="inlineStr"/>
      <c r="W523" s="73" t="inlineStr"/>
      <c r="X523" s="73" t="inlineStr"/>
      <c r="Y523" s="73" t="inlineStr"/>
      <c r="Z523" s="73" t="inlineStr"/>
      <c r="AA523" s="73" t="inlineStr"/>
      <c r="AB523" s="73" t="inlineStr"/>
      <c r="AC523" s="73" t="inlineStr"/>
      <c r="AD523" s="73" t="inlineStr"/>
      <c r="AE523" s="73" t="inlineStr"/>
      <c r="AF523" s="73" t="inlineStr"/>
      <c r="AG523" s="73" t="inlineStr"/>
      <c r="AH523" s="73" t="inlineStr"/>
      <c r="AI523" s="73" t="inlineStr"/>
      <c r="AJ523" s="73" t="inlineStr"/>
      <c r="AK523" s="73" t="inlineStr"/>
      <c r="AL523" s="73" t="inlineStr"/>
      <c r="AM523" s="73" t="inlineStr"/>
      <c r="AN523" s="73" t="inlineStr"/>
      <c r="AO523" s="73" t="inlineStr"/>
      <c r="AP523" s="73" t="inlineStr"/>
      <c r="AQ523" s="73" t="inlineStr"/>
      <c r="AR523" s="73" t="inlineStr"/>
      <c r="AS523" s="73" t="inlineStr"/>
      <c r="AT523" s="73" t="inlineStr"/>
      <c r="AU523" s="73" t="inlineStr"/>
      <c r="AV523" s="73" t="inlineStr"/>
      <c r="AW523" s="73" t="inlineStr">
        <is>
          <t>10:00</t>
        </is>
      </c>
      <c r="AX523" s="73" t="inlineStr">
        <is>
          <t>16:30</t>
        </is>
      </c>
      <c r="AY523" s="73" t="inlineStr">
        <is>
          <t>07:54</t>
        </is>
      </c>
      <c r="AZ523" s="73" t="inlineStr">
        <is>
          <t>17:01</t>
        </is>
      </c>
      <c r="BA523" s="73" t="inlineStr">
        <is>
          <t>07:58</t>
        </is>
      </c>
      <c r="BB523" s="73" t="inlineStr">
        <is>
          <t>16:32</t>
        </is>
      </c>
      <c r="BC523" s="73" t="inlineStr"/>
      <c r="BD523" s="73" t="inlineStr"/>
      <c r="BE523" s="73" t="inlineStr"/>
      <c r="BF523" s="73" t="inlineStr"/>
      <c r="BG523" s="73" t="inlineStr">
        <is>
          <t>08:00</t>
        </is>
      </c>
      <c r="BH523" s="73" t="inlineStr">
        <is>
          <t>16:38</t>
        </is>
      </c>
      <c r="BI523" s="73" t="inlineStr">
        <is>
          <t>07:56</t>
        </is>
      </c>
      <c r="BJ523" s="73" t="inlineStr">
        <is>
          <t>16:29</t>
        </is>
      </c>
      <c r="BK523" s="73" t="inlineStr"/>
      <c r="BL523" s="73" t="inlineStr"/>
      <c r="BM523" s="73" t="inlineStr">
        <is>
          <t>08:03</t>
        </is>
      </c>
      <c r="BN523" s="73" t="inlineStr">
        <is>
          <t>16:29</t>
        </is>
      </c>
      <c r="BO523" s="73" t="n"/>
      <c r="BP523" s="96" t="n"/>
      <c r="BQ523" s="174" t="n"/>
      <c r="BR523" s="174" t="n"/>
      <c r="BS523" s="174" t="n"/>
      <c r="BT523" s="174" t="n"/>
      <c r="BU523" s="174" t="n"/>
      <c r="BV523" s="174" t="n"/>
      <c r="BW523" s="174" t="n"/>
      <c r="BX523" s="174" t="n"/>
      <c r="BY523" s="174" t="n"/>
      <c r="BZ523" s="175" t="n"/>
      <c r="CA523" s="176" t="n"/>
      <c r="CB523" s="177" t="n"/>
      <c r="CC523" s="118" t="n"/>
      <c r="CD523" s="178" t="n"/>
      <c r="CE523" s="120" t="n"/>
      <c r="CF523" s="178" t="n"/>
      <c r="CG523" s="179" t="n"/>
      <c r="CH523" s="178" t="n"/>
      <c r="CI523" s="180" t="n"/>
      <c r="CJ523" s="181" t="n"/>
      <c r="CK523" s="182" t="n"/>
    </row>
    <row r="524">
      <c r="A524" s="88" t="inlineStr">
        <is>
          <t>A2401</t>
        </is>
      </c>
      <c r="B524" s="70" t="inlineStr">
        <is>
          <t>Đỗ Thị Mai</t>
        </is>
      </c>
      <c r="C524" s="77" t="inlineStr">
        <is>
          <t>QA/QC X1 Ép</t>
        </is>
      </c>
      <c r="D524" s="84" t="inlineStr">
        <is>
          <t>Trực tiếp</t>
        </is>
      </c>
      <c r="E524" s="69" t="inlineStr">
        <is>
          <t>2022-06-01</t>
        </is>
      </c>
      <c r="F524" s="69" t="inlineStr"/>
      <c r="G524" s="73" t="inlineStr"/>
      <c r="H524" s="73" t="inlineStr">
        <is>
          <t>16:31</t>
        </is>
      </c>
      <c r="I524" s="75" t="inlineStr">
        <is>
          <t>05:37</t>
        </is>
      </c>
      <c r="J524" s="75" t="inlineStr">
        <is>
          <t>18:00</t>
        </is>
      </c>
      <c r="K524" s="73" t="inlineStr">
        <is>
          <t>05:44</t>
        </is>
      </c>
      <c r="L524" s="73" t="inlineStr">
        <is>
          <t>18:01</t>
        </is>
      </c>
      <c r="M524" s="73" t="inlineStr">
        <is>
          <t>05:36</t>
        </is>
      </c>
      <c r="N524" s="73" t="inlineStr">
        <is>
          <t>18:01</t>
        </is>
      </c>
      <c r="O524" s="75" t="inlineStr"/>
      <c r="P524" s="75" t="inlineStr"/>
      <c r="Q524" s="73" t="inlineStr">
        <is>
          <t>05:45</t>
        </is>
      </c>
      <c r="R524" s="73" t="inlineStr">
        <is>
          <t>18:02</t>
        </is>
      </c>
      <c r="S524" s="73" t="inlineStr">
        <is>
          <t>05:53</t>
        </is>
      </c>
      <c r="T524" s="73" t="inlineStr">
        <is>
          <t>16:11</t>
        </is>
      </c>
      <c r="U524" s="73" t="inlineStr">
        <is>
          <t>05:42</t>
        </is>
      </c>
      <c r="V524" s="73" t="inlineStr">
        <is>
          <t>18:00</t>
        </is>
      </c>
      <c r="W524" s="73" t="inlineStr">
        <is>
          <t>05:43</t>
        </is>
      </c>
      <c r="X524" s="73" t="inlineStr">
        <is>
          <t>18:00</t>
        </is>
      </c>
      <c r="Y524" s="73" t="inlineStr">
        <is>
          <t>05:47</t>
        </is>
      </c>
      <c r="Z524" s="73" t="inlineStr">
        <is>
          <t>18:00</t>
        </is>
      </c>
      <c r="AA524" s="73" t="inlineStr">
        <is>
          <t>05:45</t>
        </is>
      </c>
      <c r="AB524" s="73" t="inlineStr">
        <is>
          <t>18:00</t>
        </is>
      </c>
      <c r="AC524" s="73" t="inlineStr"/>
      <c r="AD524" s="73" t="inlineStr"/>
      <c r="AE524" s="73" t="inlineStr">
        <is>
          <t>17:48</t>
        </is>
      </c>
      <c r="AF524" s="73" t="inlineStr">
        <is>
          <t>06:02</t>
        </is>
      </c>
      <c r="AG524" s="73" t="inlineStr">
        <is>
          <t>17:51</t>
        </is>
      </c>
      <c r="AH524" s="73" t="inlineStr">
        <is>
          <t>06:03</t>
        </is>
      </c>
      <c r="AI524" s="73" t="inlineStr">
        <is>
          <t>17:58</t>
        </is>
      </c>
      <c r="AJ524" s="73" t="inlineStr">
        <is>
          <t>06:04</t>
        </is>
      </c>
      <c r="AK524" s="73" t="inlineStr">
        <is>
          <t>17:53</t>
        </is>
      </c>
      <c r="AL524" s="73" t="inlineStr">
        <is>
          <t>06:06</t>
        </is>
      </c>
      <c r="AM524" s="73" t="inlineStr">
        <is>
          <t>17:29</t>
        </is>
      </c>
      <c r="AN524" s="73" t="inlineStr">
        <is>
          <t>06:04</t>
        </is>
      </c>
      <c r="AO524" s="73" t="inlineStr"/>
      <c r="AP524" s="73" t="inlineStr"/>
      <c r="AQ524" s="73" t="inlineStr"/>
      <c r="AR524" s="73" t="inlineStr"/>
      <c r="AS524" s="73" t="inlineStr"/>
      <c r="AT524" s="73" t="inlineStr"/>
      <c r="AU524" s="73" t="inlineStr">
        <is>
          <t>05:44</t>
        </is>
      </c>
      <c r="AV524" s="73" t="inlineStr">
        <is>
          <t>18:04</t>
        </is>
      </c>
      <c r="AW524" s="73" t="inlineStr">
        <is>
          <t>10:39</t>
        </is>
      </c>
      <c r="AX524" s="73" t="inlineStr">
        <is>
          <t>18:04</t>
        </is>
      </c>
      <c r="AY524" s="73" t="inlineStr">
        <is>
          <t>05:47</t>
        </is>
      </c>
      <c r="AZ524" s="73" t="inlineStr">
        <is>
          <t>18:03</t>
        </is>
      </c>
      <c r="BA524" s="73" t="inlineStr">
        <is>
          <t>05:55</t>
        </is>
      </c>
      <c r="BB524" s="73" t="inlineStr">
        <is>
          <t>18:05</t>
        </is>
      </c>
      <c r="BC524" s="73" t="inlineStr">
        <is>
          <t>05:52</t>
        </is>
      </c>
      <c r="BD524" s="73" t="inlineStr">
        <is>
          <t>18:04</t>
        </is>
      </c>
      <c r="BE524" s="73" t="inlineStr"/>
      <c r="BF524" s="73" t="inlineStr"/>
      <c r="BG524" s="73" t="inlineStr">
        <is>
          <t>17:58</t>
        </is>
      </c>
      <c r="BH524" s="73" t="inlineStr">
        <is>
          <t>06:09</t>
        </is>
      </c>
      <c r="BI524" s="73" t="inlineStr">
        <is>
          <t>17:53</t>
        </is>
      </c>
      <c r="BJ524" s="73" t="inlineStr">
        <is>
          <t>06:07</t>
        </is>
      </c>
      <c r="BK524" s="73" t="inlineStr">
        <is>
          <t>17:35</t>
        </is>
      </c>
      <c r="BL524" s="73" t="inlineStr">
        <is>
          <t>06:07</t>
        </is>
      </c>
      <c r="BM524" s="73" t="inlineStr">
        <is>
          <t>17:50</t>
        </is>
      </c>
      <c r="BN524" s="73" t="inlineStr">
        <is>
          <t>06:09</t>
        </is>
      </c>
      <c r="BO524" s="73" t="n"/>
      <c r="BP524" s="96" t="n"/>
      <c r="BQ524" s="174" t="n"/>
      <c r="BR524" s="174" t="n"/>
      <c r="BS524" s="174" t="n"/>
      <c r="BT524" s="174" t="n"/>
      <c r="BU524" s="174" t="n"/>
      <c r="BV524" s="174" t="n"/>
      <c r="BW524" s="174" t="n"/>
      <c r="BX524" s="174" t="n"/>
      <c r="BY524" s="174" t="n"/>
      <c r="BZ524" s="175" t="n"/>
      <c r="CA524" s="176" t="n"/>
      <c r="CB524" s="177" t="n"/>
      <c r="CC524" s="118" t="n"/>
      <c r="CD524" s="178" t="n"/>
      <c r="CE524" s="120" t="n"/>
      <c r="CF524" s="178" t="n"/>
      <c r="CG524" s="179" t="n"/>
      <c r="CH524" s="178" t="n"/>
      <c r="CI524" s="180" t="n"/>
      <c r="CJ524" s="181" t="n"/>
      <c r="CK524" s="182" t="n"/>
    </row>
    <row r="525">
      <c r="A525" s="88" t="inlineStr">
        <is>
          <t>A2402</t>
        </is>
      </c>
      <c r="B525" s="70" t="inlineStr">
        <is>
          <t>Bùi Thu Thảo</t>
        </is>
      </c>
      <c r="C525" s="77" t="inlineStr">
        <is>
          <t>X1 Xi Line 1-1</t>
        </is>
      </c>
      <c r="D525" s="84" t="inlineStr">
        <is>
          <t>Trực tiếp</t>
        </is>
      </c>
      <c r="E525" s="69" t="inlineStr">
        <is>
          <t>2022-05-25</t>
        </is>
      </c>
      <c r="F525" s="69" t="inlineStr"/>
      <c r="G525" s="73" t="inlineStr">
        <is>
          <t>05:50</t>
        </is>
      </c>
      <c r="H525" s="73" t="inlineStr">
        <is>
          <t>14:00</t>
        </is>
      </c>
      <c r="I525" s="75" t="inlineStr">
        <is>
          <t>05:50</t>
        </is>
      </c>
      <c r="J525" s="75" t="inlineStr">
        <is>
          <t>18:00</t>
        </is>
      </c>
      <c r="K525" s="73" t="inlineStr">
        <is>
          <t>05:49</t>
        </is>
      </c>
      <c r="L525" s="73" t="inlineStr">
        <is>
          <t>18:00</t>
        </is>
      </c>
      <c r="M525" s="73" t="inlineStr">
        <is>
          <t>05:49</t>
        </is>
      </c>
      <c r="N525" s="73" t="inlineStr">
        <is>
          <t>18:00</t>
        </is>
      </c>
      <c r="O525" s="75" t="inlineStr"/>
      <c r="P525" s="75" t="inlineStr"/>
      <c r="Q525" s="73" t="inlineStr">
        <is>
          <t>05:45</t>
        </is>
      </c>
      <c r="R525" s="73" t="inlineStr">
        <is>
          <t>18:00</t>
        </is>
      </c>
      <c r="S525" s="73" t="inlineStr">
        <is>
          <t>05:47</t>
        </is>
      </c>
      <c r="T525" s="73" t="inlineStr">
        <is>
          <t>14:00</t>
        </is>
      </c>
      <c r="U525" s="73" t="inlineStr"/>
      <c r="V525" s="73" t="inlineStr"/>
      <c r="W525" s="73" t="inlineStr">
        <is>
          <t>05:51</t>
        </is>
      </c>
      <c r="X525" s="73" t="inlineStr">
        <is>
          <t>18:00</t>
        </is>
      </c>
      <c r="Y525" s="73" t="inlineStr">
        <is>
          <t>05:53</t>
        </is>
      </c>
      <c r="Z525" s="73" t="inlineStr">
        <is>
          <t>18:00</t>
        </is>
      </c>
      <c r="AA525" s="73" t="inlineStr">
        <is>
          <t>05:54</t>
        </is>
      </c>
      <c r="AB525" s="73" t="inlineStr">
        <is>
          <t>18:00</t>
        </is>
      </c>
      <c r="AC525" s="73" t="inlineStr"/>
      <c r="AD525" s="73" t="inlineStr"/>
      <c r="AE525" s="73" t="inlineStr">
        <is>
          <t>17:36</t>
        </is>
      </c>
      <c r="AF525" s="73" t="inlineStr">
        <is>
          <t>06:00</t>
        </is>
      </c>
      <c r="AG525" s="73" t="inlineStr">
        <is>
          <t>17:49</t>
        </is>
      </c>
      <c r="AH525" s="73" t="inlineStr">
        <is>
          <t>06:00</t>
        </is>
      </c>
      <c r="AI525" s="73" t="inlineStr">
        <is>
          <t>17:48</t>
        </is>
      </c>
      <c r="AJ525" s="73" t="inlineStr">
        <is>
          <t>06:00</t>
        </is>
      </c>
      <c r="AK525" s="73" t="inlineStr">
        <is>
          <t>17:47</t>
        </is>
      </c>
      <c r="AL525" s="73" t="inlineStr">
        <is>
          <t>06:00</t>
        </is>
      </c>
      <c r="AM525" s="73" t="inlineStr">
        <is>
          <t>17:48</t>
        </is>
      </c>
      <c r="AN525" s="73" t="inlineStr">
        <is>
          <t>06:00</t>
        </is>
      </c>
      <c r="AO525" s="73" t="inlineStr"/>
      <c r="AP525" s="73" t="inlineStr"/>
      <c r="AQ525" s="73" t="inlineStr"/>
      <c r="AR525" s="73" t="inlineStr"/>
      <c r="AS525" s="73" t="inlineStr"/>
      <c r="AT525" s="73" t="inlineStr"/>
      <c r="AU525" s="73" t="inlineStr">
        <is>
          <t>05:52</t>
        </is>
      </c>
      <c r="AV525" s="73" t="inlineStr">
        <is>
          <t>18:00</t>
        </is>
      </c>
      <c r="AW525" s="73" t="inlineStr">
        <is>
          <t>05:55</t>
        </is>
      </c>
      <c r="AX525" s="73" t="inlineStr">
        <is>
          <t>18:00</t>
        </is>
      </c>
      <c r="AY525" s="73" t="inlineStr">
        <is>
          <t>05:52</t>
        </is>
      </c>
      <c r="AZ525" s="73" t="inlineStr">
        <is>
          <t>18:00</t>
        </is>
      </c>
      <c r="BA525" s="73" t="inlineStr">
        <is>
          <t>05:51</t>
        </is>
      </c>
      <c r="BB525" s="73" t="inlineStr">
        <is>
          <t>18:00</t>
        </is>
      </c>
      <c r="BC525" s="73" t="inlineStr">
        <is>
          <t>05:52</t>
        </is>
      </c>
      <c r="BD525" s="73" t="inlineStr">
        <is>
          <t>14:03</t>
        </is>
      </c>
      <c r="BE525" s="73" t="inlineStr"/>
      <c r="BF525" s="73" t="inlineStr"/>
      <c r="BG525" s="73" t="inlineStr">
        <is>
          <t>17:39</t>
        </is>
      </c>
      <c r="BH525" s="73" t="inlineStr">
        <is>
          <t>06:00</t>
        </is>
      </c>
      <c r="BI525" s="73" t="inlineStr">
        <is>
          <t>17:47</t>
        </is>
      </c>
      <c r="BJ525" s="73" t="inlineStr">
        <is>
          <t>06:00</t>
        </is>
      </c>
      <c r="BK525" s="73" t="inlineStr">
        <is>
          <t>17:51</t>
        </is>
      </c>
      <c r="BL525" s="73" t="inlineStr">
        <is>
          <t>06:00</t>
        </is>
      </c>
      <c r="BM525" s="73" t="inlineStr">
        <is>
          <t>17:35</t>
        </is>
      </c>
      <c r="BN525" s="73" t="inlineStr">
        <is>
          <t>06:00</t>
        </is>
      </c>
      <c r="BO525" s="73" t="n"/>
      <c r="BP525" s="96" t="n"/>
      <c r="BQ525" s="174" t="n"/>
      <c r="BR525" s="174" t="n"/>
      <c r="BS525" s="174" t="n"/>
      <c r="BT525" s="174" t="n"/>
      <c r="BU525" s="174" t="n"/>
      <c r="BV525" s="174" t="n"/>
      <c r="BW525" s="174" t="n"/>
      <c r="BX525" s="174" t="n"/>
      <c r="BY525" s="174" t="n"/>
      <c r="BZ525" s="175" t="n"/>
      <c r="CA525" s="176" t="n"/>
      <c r="CB525" s="177" t="n"/>
      <c r="CC525" s="118" t="n"/>
      <c r="CD525" s="178" t="n"/>
      <c r="CE525" s="120" t="n"/>
      <c r="CF525" s="178" t="n"/>
      <c r="CG525" s="179" t="n"/>
      <c r="CH525" s="178" t="n"/>
      <c r="CI525" s="180" t="n"/>
      <c r="CJ525" s="181" t="n"/>
      <c r="CK525" s="182" t="n"/>
    </row>
    <row r="526">
      <c r="A526" s="88" t="inlineStr">
        <is>
          <t>A2403</t>
        </is>
      </c>
      <c r="B526" s="70" t="inlineStr">
        <is>
          <t>Bùi Chí Thanh</t>
        </is>
      </c>
      <c r="C526" s="77" t="inlineStr">
        <is>
          <t>Khuôn Lập trình-gia công</t>
        </is>
      </c>
      <c r="D526" s="84" t="inlineStr">
        <is>
          <t>Trực tiếp</t>
        </is>
      </c>
      <c r="E526" s="69" t="inlineStr">
        <is>
          <t>2022-06-01</t>
        </is>
      </c>
      <c r="F526" s="69" t="inlineStr"/>
      <c r="G526" s="73" t="inlineStr"/>
      <c r="H526" s="73" t="inlineStr">
        <is>
          <t>16:30</t>
        </is>
      </c>
      <c r="I526" s="75" t="inlineStr">
        <is>
          <t>07:50</t>
        </is>
      </c>
      <c r="J526" s="75" t="inlineStr">
        <is>
          <t>16:32</t>
        </is>
      </c>
      <c r="K526" s="73" t="inlineStr">
        <is>
          <t>07:51</t>
        </is>
      </c>
      <c r="L526" s="73" t="inlineStr">
        <is>
          <t>16:33</t>
        </is>
      </c>
      <c r="M526" s="73" t="inlineStr">
        <is>
          <t>07:51</t>
        </is>
      </c>
      <c r="N526" s="73" t="inlineStr">
        <is>
          <t>16:37</t>
        </is>
      </c>
      <c r="O526" s="75" t="inlineStr"/>
      <c r="P526" s="75" t="inlineStr"/>
      <c r="Q526" s="73" t="inlineStr">
        <is>
          <t>07:51</t>
        </is>
      </c>
      <c r="R526" s="73" t="inlineStr">
        <is>
          <t>16:31</t>
        </is>
      </c>
      <c r="S526" s="73" t="inlineStr">
        <is>
          <t>07:54</t>
        </is>
      </c>
      <c r="T526" s="73" t="inlineStr">
        <is>
          <t>16:32</t>
        </is>
      </c>
      <c r="U526" s="73" t="inlineStr">
        <is>
          <t>07:54</t>
        </is>
      </c>
      <c r="V526" s="73" t="inlineStr">
        <is>
          <t>16:33</t>
        </is>
      </c>
      <c r="W526" s="73" t="inlineStr">
        <is>
          <t>07:53</t>
        </is>
      </c>
      <c r="X526" s="73" t="inlineStr">
        <is>
          <t>20:30</t>
        </is>
      </c>
      <c r="Y526" s="73" t="inlineStr">
        <is>
          <t>07:54</t>
        </is>
      </c>
      <c r="Z526" s="73" t="inlineStr">
        <is>
          <t>20:30</t>
        </is>
      </c>
      <c r="AA526" s="73" t="inlineStr">
        <is>
          <t>07:56</t>
        </is>
      </c>
      <c r="AB526" s="73" t="inlineStr">
        <is>
          <t>16:36</t>
        </is>
      </c>
      <c r="AC526" s="73" t="inlineStr">
        <is>
          <t>05:57</t>
        </is>
      </c>
      <c r="AD526" s="73" t="inlineStr">
        <is>
          <t>18:39</t>
        </is>
      </c>
      <c r="AE526" s="73" t="inlineStr">
        <is>
          <t>07:57</t>
        </is>
      </c>
      <c r="AF526" s="73" t="inlineStr">
        <is>
          <t>20:30</t>
        </is>
      </c>
      <c r="AG526" s="73" t="inlineStr">
        <is>
          <t>07:55</t>
        </is>
      </c>
      <c r="AH526" s="73" t="inlineStr">
        <is>
          <t>20:35</t>
        </is>
      </c>
      <c r="AI526" s="73" t="inlineStr">
        <is>
          <t>07:54</t>
        </is>
      </c>
      <c r="AJ526" s="73" t="inlineStr">
        <is>
          <t>19:31</t>
        </is>
      </c>
      <c r="AK526" s="73" t="inlineStr">
        <is>
          <t>07:54</t>
        </is>
      </c>
      <c r="AL526" s="73" t="inlineStr">
        <is>
          <t>17:32</t>
        </is>
      </c>
      <c r="AM526" s="73" t="inlineStr">
        <is>
          <t>07:54</t>
        </is>
      </c>
      <c r="AN526" s="73" t="inlineStr">
        <is>
          <t>16:31</t>
        </is>
      </c>
      <c r="AO526" s="73" t="inlineStr">
        <is>
          <t>07:54</t>
        </is>
      </c>
      <c r="AP526" s="73" t="inlineStr">
        <is>
          <t>16:30</t>
        </is>
      </c>
      <c r="AQ526" s="73" t="inlineStr">
        <is>
          <t>05:55</t>
        </is>
      </c>
      <c r="AR526" s="73" t="inlineStr">
        <is>
          <t>14:06</t>
        </is>
      </c>
      <c r="AS526" s="73" t="inlineStr">
        <is>
          <t>07:53</t>
        </is>
      </c>
      <c r="AT526" s="73" t="inlineStr">
        <is>
          <t>16:43</t>
        </is>
      </c>
      <c r="AU526" s="73" t="inlineStr">
        <is>
          <t>07:54</t>
        </is>
      </c>
      <c r="AV526" s="73" t="inlineStr">
        <is>
          <t>16:33</t>
        </is>
      </c>
      <c r="AW526" s="73" t="inlineStr">
        <is>
          <t>07:53</t>
        </is>
      </c>
      <c r="AX526" s="73" t="inlineStr">
        <is>
          <t>16:33</t>
        </is>
      </c>
      <c r="AY526" s="73" t="inlineStr">
        <is>
          <t>07:53</t>
        </is>
      </c>
      <c r="AZ526" s="73" t="inlineStr">
        <is>
          <t>20:30</t>
        </is>
      </c>
      <c r="BA526" s="73" t="inlineStr">
        <is>
          <t>07:54</t>
        </is>
      </c>
      <c r="BB526" s="73" t="inlineStr">
        <is>
          <t>20:33</t>
        </is>
      </c>
      <c r="BC526" s="73" t="inlineStr">
        <is>
          <t>07:53</t>
        </is>
      </c>
      <c r="BD526" s="73" t="inlineStr">
        <is>
          <t>16:34</t>
        </is>
      </c>
      <c r="BE526" s="73" t="inlineStr"/>
      <c r="BF526" s="73" t="inlineStr"/>
      <c r="BG526" s="73" t="inlineStr">
        <is>
          <t>07:53</t>
        </is>
      </c>
      <c r="BH526" s="73" t="inlineStr">
        <is>
          <t>20:31</t>
        </is>
      </c>
      <c r="BI526" s="73" t="inlineStr">
        <is>
          <t>07:57</t>
        </is>
      </c>
      <c r="BJ526" s="73" t="inlineStr">
        <is>
          <t>16:38</t>
        </is>
      </c>
      <c r="BK526" s="73" t="inlineStr">
        <is>
          <t>07:54</t>
        </is>
      </c>
      <c r="BL526" s="73" t="inlineStr">
        <is>
          <t>19:22</t>
        </is>
      </c>
      <c r="BM526" s="73" t="inlineStr">
        <is>
          <t>07:51</t>
        </is>
      </c>
      <c r="BN526" s="73" t="inlineStr">
        <is>
          <t>21:33</t>
        </is>
      </c>
      <c r="BO526" s="73" t="n"/>
      <c r="BP526" s="96" t="n"/>
      <c r="BQ526" s="174" t="n"/>
      <c r="BR526" s="174" t="n"/>
      <c r="BS526" s="174" t="n"/>
      <c r="BT526" s="174" t="n"/>
      <c r="BU526" s="174" t="n"/>
      <c r="BV526" s="174" t="n"/>
      <c r="BW526" s="174" t="n"/>
      <c r="BX526" s="174" t="n"/>
      <c r="BY526" s="174" t="n"/>
      <c r="BZ526" s="175" t="n"/>
      <c r="CA526" s="176" t="n"/>
      <c r="CB526" s="177" t="n"/>
      <c r="CC526" s="118" t="n"/>
      <c r="CD526" s="178" t="n"/>
      <c r="CE526" s="120" t="n"/>
      <c r="CF526" s="178" t="n"/>
      <c r="CG526" s="179" t="n"/>
      <c r="CH526" s="178" t="n"/>
      <c r="CI526" s="180" t="n"/>
      <c r="CJ526" s="181" t="n"/>
      <c r="CK526" s="182" t="n"/>
    </row>
    <row r="527">
      <c r="A527" s="88" t="inlineStr">
        <is>
          <t>A2404</t>
        </is>
      </c>
      <c r="B527" s="70" t="inlineStr">
        <is>
          <t>Thái Thanh Thiên</t>
        </is>
      </c>
      <c r="C527" s="77" t="inlineStr">
        <is>
          <t>Kế hoạch</t>
        </is>
      </c>
      <c r="D527" s="84" t="inlineStr">
        <is>
          <t>Gián tiếp</t>
        </is>
      </c>
      <c r="E527" s="69" t="inlineStr">
        <is>
          <t>2022-06-01</t>
        </is>
      </c>
      <c r="F527" s="69" t="inlineStr"/>
      <c r="G527" s="73" t="inlineStr"/>
      <c r="H527" s="73" t="inlineStr">
        <is>
          <t>16:44</t>
        </is>
      </c>
      <c r="I527" s="75" t="inlineStr"/>
      <c r="J527" s="75" t="inlineStr"/>
      <c r="K527" s="73" t="inlineStr">
        <is>
          <t>07:50</t>
        </is>
      </c>
      <c r="L527" s="73" t="inlineStr">
        <is>
          <t>16:36</t>
        </is>
      </c>
      <c r="M527" s="73" t="inlineStr"/>
      <c r="N527" s="73" t="inlineStr"/>
      <c r="O527" s="75" t="inlineStr"/>
      <c r="P527" s="75" t="inlineStr"/>
      <c r="Q527" s="73" t="inlineStr">
        <is>
          <t>07:51</t>
        </is>
      </c>
      <c r="R527" s="73" t="inlineStr">
        <is>
          <t>16:37</t>
        </is>
      </c>
      <c r="S527" s="73" t="inlineStr">
        <is>
          <t>07:54</t>
        </is>
      </c>
      <c r="T527" s="73" t="inlineStr">
        <is>
          <t>16:36</t>
        </is>
      </c>
      <c r="U527" s="73" t="inlineStr">
        <is>
          <t>07:47</t>
        </is>
      </c>
      <c r="V527" s="73" t="inlineStr">
        <is>
          <t>16:38</t>
        </is>
      </c>
      <c r="W527" s="73" t="inlineStr">
        <is>
          <t>07:41</t>
        </is>
      </c>
      <c r="X527" s="73" t="inlineStr">
        <is>
          <t>16:36</t>
        </is>
      </c>
      <c r="Y527" s="73" t="inlineStr">
        <is>
          <t>07:47</t>
        </is>
      </c>
      <c r="Z527" s="73" t="inlineStr">
        <is>
          <t>16:37</t>
        </is>
      </c>
      <c r="AA527" s="73" t="inlineStr">
        <is>
          <t>07:34</t>
        </is>
      </c>
      <c r="AB527" s="73" t="inlineStr">
        <is>
          <t>16:39</t>
        </is>
      </c>
      <c r="AC527" s="73" t="inlineStr"/>
      <c r="AD527" s="73" t="inlineStr"/>
      <c r="AE527" s="73" t="inlineStr">
        <is>
          <t>07:46</t>
        </is>
      </c>
      <c r="AF527" s="73" t="inlineStr">
        <is>
          <t>16:37</t>
        </is>
      </c>
      <c r="AG527" s="73" t="inlineStr">
        <is>
          <t>07:48</t>
        </is>
      </c>
      <c r="AH527" s="73" t="inlineStr">
        <is>
          <t>16:36</t>
        </is>
      </c>
      <c r="AI527" s="73" t="inlineStr">
        <is>
          <t>07:37</t>
        </is>
      </c>
      <c r="AJ527" s="73" t="inlineStr">
        <is>
          <t>16:37</t>
        </is>
      </c>
      <c r="AK527" s="73" t="inlineStr">
        <is>
          <t>07:44</t>
        </is>
      </c>
      <c r="AL527" s="73" t="inlineStr">
        <is>
          <t>16:37</t>
        </is>
      </c>
      <c r="AM527" s="73" t="inlineStr">
        <is>
          <t>07:41</t>
        </is>
      </c>
      <c r="AN527" s="73" t="inlineStr">
        <is>
          <t>16:33</t>
        </is>
      </c>
      <c r="AO527" s="73" t="inlineStr"/>
      <c r="AP527" s="73" t="inlineStr"/>
      <c r="AQ527" s="73" t="inlineStr"/>
      <c r="AR527" s="73" t="inlineStr"/>
      <c r="AS527" s="73" t="inlineStr"/>
      <c r="AT527" s="73" t="inlineStr"/>
      <c r="AU527" s="73" t="inlineStr">
        <is>
          <t>07:46</t>
        </is>
      </c>
      <c r="AV527" s="73" t="inlineStr">
        <is>
          <t>16:34</t>
        </is>
      </c>
      <c r="AW527" s="73" t="inlineStr">
        <is>
          <t>07:41</t>
        </is>
      </c>
      <c r="AX527" s="73" t="inlineStr">
        <is>
          <t>16:38</t>
        </is>
      </c>
      <c r="AY527" s="73" t="inlineStr">
        <is>
          <t>07:43</t>
        </is>
      </c>
      <c r="AZ527" s="73" t="inlineStr">
        <is>
          <t>16:36</t>
        </is>
      </c>
      <c r="BA527" s="73" t="inlineStr">
        <is>
          <t>07:44</t>
        </is>
      </c>
      <c r="BB527" s="73" t="inlineStr">
        <is>
          <t>16:37</t>
        </is>
      </c>
      <c r="BC527" s="73" t="inlineStr">
        <is>
          <t>07:38</t>
        </is>
      </c>
      <c r="BD527" s="73" t="inlineStr">
        <is>
          <t>16:33</t>
        </is>
      </c>
      <c r="BE527" s="73" t="inlineStr"/>
      <c r="BF527" s="73" t="inlineStr"/>
      <c r="BG527" s="73" t="inlineStr">
        <is>
          <t>07:44</t>
        </is>
      </c>
      <c r="BH527" s="73" t="inlineStr">
        <is>
          <t>16:36</t>
        </is>
      </c>
      <c r="BI527" s="73" t="inlineStr"/>
      <c r="BJ527" s="73" t="inlineStr"/>
      <c r="BK527" s="73" t="inlineStr">
        <is>
          <t>07:43</t>
        </is>
      </c>
      <c r="BL527" s="73" t="inlineStr">
        <is>
          <t>16:38</t>
        </is>
      </c>
      <c r="BM527" s="73" t="inlineStr">
        <is>
          <t>07:44</t>
        </is>
      </c>
      <c r="BN527" s="73" t="inlineStr">
        <is>
          <t>17:05</t>
        </is>
      </c>
      <c r="BO527" s="73" t="n"/>
      <c r="BP527" s="96" t="n"/>
      <c r="BQ527" s="174" t="n"/>
      <c r="BR527" s="174" t="n"/>
      <c r="BS527" s="174" t="n"/>
      <c r="BT527" s="174" t="n"/>
      <c r="BU527" s="174" t="n"/>
      <c r="BV527" s="174" t="n"/>
      <c r="BW527" s="174" t="n"/>
      <c r="BX527" s="174" t="n"/>
      <c r="BY527" s="174" t="n"/>
      <c r="BZ527" s="175" t="n"/>
      <c r="CA527" s="176" t="n"/>
      <c r="CB527" s="177" t="n"/>
      <c r="CC527" s="118" t="n"/>
      <c r="CD527" s="178" t="n"/>
      <c r="CE527" s="120" t="n"/>
      <c r="CF527" s="178" t="n"/>
      <c r="CG527" s="179" t="n"/>
      <c r="CH527" s="178" t="n"/>
      <c r="CI527" s="180" t="n"/>
      <c r="CJ527" s="181" t="n"/>
      <c r="CK527" s="182" t="n"/>
    </row>
    <row r="528">
      <c r="A528" s="88" t="inlineStr">
        <is>
          <t>A2406</t>
        </is>
      </c>
      <c r="B528" s="70" t="inlineStr">
        <is>
          <t>Lê Sỹ Hoàng</t>
        </is>
      </c>
      <c r="C528" s="77" t="inlineStr">
        <is>
          <t>Khuôn Thiết kế</t>
        </is>
      </c>
      <c r="D528" s="84" t="inlineStr">
        <is>
          <t>Gián tiếp</t>
        </is>
      </c>
      <c r="E528" s="69" t="inlineStr">
        <is>
          <t>2022-06-01</t>
        </is>
      </c>
      <c r="F528" s="69" t="inlineStr"/>
      <c r="G528" s="73" t="inlineStr"/>
      <c r="H528" s="73" t="inlineStr">
        <is>
          <t>16:37</t>
        </is>
      </c>
      <c r="I528" s="75" t="inlineStr">
        <is>
          <t>07:45</t>
        </is>
      </c>
      <c r="J528" s="75" t="inlineStr"/>
      <c r="K528" s="73" t="inlineStr">
        <is>
          <t>07:52</t>
        </is>
      </c>
      <c r="L528" s="73" t="inlineStr">
        <is>
          <t>17:08</t>
        </is>
      </c>
      <c r="M528" s="73" t="inlineStr"/>
      <c r="N528" s="73" t="inlineStr"/>
      <c r="O528" s="75" t="inlineStr"/>
      <c r="P528" s="75" t="inlineStr"/>
      <c r="Q528" s="73" t="inlineStr">
        <is>
          <t>07:43</t>
        </is>
      </c>
      <c r="R528" s="73" t="inlineStr"/>
      <c r="S528" s="73" t="inlineStr">
        <is>
          <t>07:42</t>
        </is>
      </c>
      <c r="T528" s="73" t="inlineStr">
        <is>
          <t>16:37</t>
        </is>
      </c>
      <c r="U528" s="73" t="inlineStr">
        <is>
          <t>07:51</t>
        </is>
      </c>
      <c r="V528" s="73" t="inlineStr">
        <is>
          <t>17:03</t>
        </is>
      </c>
      <c r="W528" s="73" t="inlineStr">
        <is>
          <t>07:48</t>
        </is>
      </c>
      <c r="X528" s="73" t="inlineStr">
        <is>
          <t>17:05</t>
        </is>
      </c>
      <c r="Y528" s="73" t="inlineStr">
        <is>
          <t>07:49</t>
        </is>
      </c>
      <c r="Z528" s="73" t="inlineStr">
        <is>
          <t>16:34</t>
        </is>
      </c>
      <c r="AA528" s="73" t="inlineStr">
        <is>
          <t>07:42</t>
        </is>
      </c>
      <c r="AB528" s="73" t="inlineStr">
        <is>
          <t>16:41</t>
        </is>
      </c>
      <c r="AC528" s="73" t="inlineStr"/>
      <c r="AD528" s="73" t="inlineStr"/>
      <c r="AE528" s="73" t="inlineStr"/>
      <c r="AF528" s="73" t="inlineStr"/>
      <c r="AG528" s="73" t="inlineStr"/>
      <c r="AH528" s="73" t="inlineStr"/>
      <c r="AI528" s="73" t="inlineStr"/>
      <c r="AJ528" s="73" t="inlineStr"/>
      <c r="AK528" s="73" t="inlineStr"/>
      <c r="AL528" s="73" t="inlineStr"/>
      <c r="AM528" s="73" t="inlineStr"/>
      <c r="AN528" s="73" t="inlineStr"/>
      <c r="AO528" s="73" t="inlineStr"/>
      <c r="AP528" s="73" t="inlineStr"/>
      <c r="AQ528" s="73" t="inlineStr"/>
      <c r="AR528" s="73" t="inlineStr"/>
      <c r="AS528" s="73" t="inlineStr"/>
      <c r="AT528" s="73" t="inlineStr"/>
      <c r="AU528" s="73" t="inlineStr"/>
      <c r="AV528" s="73" t="inlineStr"/>
      <c r="AW528" s="73" t="inlineStr"/>
      <c r="AX528" s="73" t="inlineStr"/>
      <c r="AY528" s="73" t="inlineStr"/>
      <c r="AZ528" s="73" t="inlineStr"/>
      <c r="BA528" s="73" t="inlineStr"/>
      <c r="BB528" s="73" t="inlineStr"/>
      <c r="BC528" s="73" t="inlineStr"/>
      <c r="BD528" s="73" t="inlineStr"/>
      <c r="BE528" s="73" t="inlineStr"/>
      <c r="BF528" s="73" t="inlineStr"/>
      <c r="BG528" s="73" t="inlineStr"/>
      <c r="BH528" s="73" t="inlineStr"/>
      <c r="BI528" s="73" t="inlineStr"/>
      <c r="BJ528" s="73" t="inlineStr"/>
      <c r="BK528" s="73" t="inlineStr"/>
      <c r="BL528" s="73" t="inlineStr"/>
      <c r="BM528" s="73" t="inlineStr"/>
      <c r="BN528" s="73" t="inlineStr"/>
      <c r="BO528" s="73" t="n"/>
      <c r="BP528" s="96" t="n"/>
      <c r="BQ528" s="174" t="n"/>
      <c r="BR528" s="174" t="n"/>
      <c r="BS528" s="174" t="n"/>
      <c r="BT528" s="174" t="n"/>
      <c r="BU528" s="174" t="n"/>
      <c r="BV528" s="174" t="n"/>
      <c r="BW528" s="174" t="n"/>
      <c r="BX528" s="174" t="n"/>
      <c r="BY528" s="174" t="n"/>
      <c r="BZ528" s="175" t="n"/>
      <c r="CA528" s="176" t="n"/>
      <c r="CB528" s="177" t="n"/>
      <c r="CC528" s="118" t="n"/>
      <c r="CD528" s="178" t="n"/>
      <c r="CE528" s="120" t="n"/>
      <c r="CF528" s="178" t="n"/>
      <c r="CG528" s="179" t="n"/>
      <c r="CH528" s="178" t="n"/>
      <c r="CI528" s="180" t="n"/>
      <c r="CJ528" s="181" t="n"/>
      <c r="CK528" s="182" t="n"/>
    </row>
    <row r="529">
      <c r="A529" s="88" t="inlineStr">
        <is>
          <t>A2407</t>
        </is>
      </c>
      <c r="B529" s="70" t="inlineStr">
        <is>
          <t>Võ Thị Kim Ngọc</t>
        </is>
      </c>
      <c r="C529" s="77" t="inlineStr">
        <is>
          <t>QA/QC X1 Xi</t>
        </is>
      </c>
      <c r="D529" s="84" t="inlineStr">
        <is>
          <t>Trực tiếp</t>
        </is>
      </c>
      <c r="E529" s="69" t="inlineStr">
        <is>
          <t>2022-06-15</t>
        </is>
      </c>
      <c r="F529" s="69" t="inlineStr"/>
      <c r="G529" s="73" t="inlineStr"/>
      <c r="H529" s="73" t="inlineStr"/>
      <c r="I529" s="75" t="inlineStr"/>
      <c r="J529" s="75" t="inlineStr"/>
      <c r="K529" s="73" t="inlineStr"/>
      <c r="L529" s="73" t="inlineStr"/>
      <c r="M529" s="73" t="inlineStr"/>
      <c r="N529" s="73" t="inlineStr"/>
      <c r="O529" s="75" t="inlineStr"/>
      <c r="P529" s="75" t="inlineStr"/>
      <c r="Q529" s="73" t="inlineStr"/>
      <c r="R529" s="73" t="inlineStr"/>
      <c r="S529" s="73" t="inlineStr"/>
      <c r="T529" s="73" t="inlineStr"/>
      <c r="U529" s="73" t="inlineStr"/>
      <c r="V529" s="73" t="inlineStr"/>
      <c r="W529" s="73" t="inlineStr"/>
      <c r="X529" s="73" t="inlineStr"/>
      <c r="Y529" s="73" t="inlineStr"/>
      <c r="Z529" s="73" t="inlineStr"/>
      <c r="AA529" s="73" t="inlineStr"/>
      <c r="AB529" s="73" t="inlineStr"/>
      <c r="AC529" s="73" t="inlineStr"/>
      <c r="AD529" s="73" t="inlineStr"/>
      <c r="AE529" s="73" t="inlineStr"/>
      <c r="AF529" s="73" t="inlineStr"/>
      <c r="AG529" s="73" t="inlineStr"/>
      <c r="AH529" s="73" t="inlineStr"/>
      <c r="AI529" s="73" t="inlineStr">
        <is>
          <t>09:22</t>
        </is>
      </c>
      <c r="AJ529" s="73" t="inlineStr">
        <is>
          <t>18:02</t>
        </is>
      </c>
      <c r="AK529" s="73" t="inlineStr">
        <is>
          <t>05:53</t>
        </is>
      </c>
      <c r="AL529" s="73" t="inlineStr">
        <is>
          <t>18:01</t>
        </is>
      </c>
      <c r="AM529" s="73" t="inlineStr">
        <is>
          <t>05:46</t>
        </is>
      </c>
      <c r="AN529" s="73" t="inlineStr">
        <is>
          <t>18:01</t>
        </is>
      </c>
      <c r="AO529" s="73" t="inlineStr">
        <is>
          <t>05:54</t>
        </is>
      </c>
      <c r="AP529" s="73" t="inlineStr">
        <is>
          <t>18:02</t>
        </is>
      </c>
      <c r="AQ529" s="73" t="inlineStr"/>
      <c r="AR529" s="73" t="inlineStr"/>
      <c r="AS529" s="73" t="inlineStr"/>
      <c r="AT529" s="73" t="inlineStr"/>
      <c r="AU529" s="73" t="inlineStr"/>
      <c r="AV529" s="73" t="inlineStr"/>
      <c r="AW529" s="73" t="inlineStr">
        <is>
          <t>05:48</t>
        </is>
      </c>
      <c r="AX529" s="73" t="inlineStr">
        <is>
          <t>18:02</t>
        </is>
      </c>
      <c r="AY529" s="73" t="inlineStr">
        <is>
          <t>05:52</t>
        </is>
      </c>
      <c r="AZ529" s="73" t="inlineStr">
        <is>
          <t>18:03</t>
        </is>
      </c>
      <c r="BA529" s="73" t="inlineStr">
        <is>
          <t>05:52</t>
        </is>
      </c>
      <c r="BB529" s="73" t="inlineStr">
        <is>
          <t>18:03</t>
        </is>
      </c>
      <c r="BC529" s="73" t="inlineStr">
        <is>
          <t>05:44</t>
        </is>
      </c>
      <c r="BD529" s="73" t="inlineStr">
        <is>
          <t>18:04</t>
        </is>
      </c>
      <c r="BE529" s="73" t="inlineStr"/>
      <c r="BF529" s="73" t="inlineStr"/>
      <c r="BG529" s="73" t="inlineStr"/>
      <c r="BH529" s="73" t="inlineStr"/>
      <c r="BI529" s="73" t="inlineStr">
        <is>
          <t>17:46</t>
        </is>
      </c>
      <c r="BJ529" s="73" t="inlineStr">
        <is>
          <t>06:02</t>
        </is>
      </c>
      <c r="BK529" s="73" t="inlineStr">
        <is>
          <t>17:42</t>
        </is>
      </c>
      <c r="BL529" s="73" t="inlineStr">
        <is>
          <t>06:00</t>
        </is>
      </c>
      <c r="BM529" s="73" t="inlineStr">
        <is>
          <t>17:56</t>
        </is>
      </c>
      <c r="BN529" s="73" t="inlineStr">
        <is>
          <t>06:00</t>
        </is>
      </c>
      <c r="BO529" s="73" t="n"/>
      <c r="BP529" s="96" t="n"/>
      <c r="BQ529" s="174" t="n"/>
      <c r="BR529" s="174" t="n"/>
      <c r="BS529" s="174" t="n"/>
      <c r="BT529" s="174" t="n"/>
      <c r="BU529" s="174" t="n"/>
      <c r="BV529" s="174" t="n"/>
      <c r="BW529" s="174" t="n"/>
      <c r="BX529" s="174" t="n"/>
      <c r="BY529" s="174" t="n"/>
      <c r="BZ529" s="175" t="n"/>
      <c r="CA529" s="176" t="n"/>
      <c r="CB529" s="177" t="n"/>
      <c r="CC529" s="118" t="n"/>
      <c r="CD529" s="178" t="n"/>
      <c r="CE529" s="120" t="n"/>
      <c r="CF529" s="178" t="n"/>
      <c r="CG529" s="179" t="n"/>
      <c r="CH529" s="178" t="n"/>
      <c r="CI529" s="180" t="n"/>
      <c r="CJ529" s="181" t="n"/>
      <c r="CK529" s="182" t="n"/>
    </row>
    <row r="530">
      <c r="A530" s="88" t="inlineStr">
        <is>
          <t>A2408</t>
        </is>
      </c>
      <c r="B530" s="70" t="inlineStr">
        <is>
          <t>Lê Hồng Phong</t>
        </is>
      </c>
      <c r="C530" s="77" t="inlineStr">
        <is>
          <t>Khuôn Lập trình-gia công</t>
        </is>
      </c>
      <c r="D530" s="84" t="inlineStr">
        <is>
          <t>Gián tiếp</t>
        </is>
      </c>
      <c r="E530" s="69" t="inlineStr">
        <is>
          <t>2022-06-01</t>
        </is>
      </c>
      <c r="F530" s="69" t="inlineStr"/>
      <c r="G530" s="73" t="inlineStr"/>
      <c r="H530" s="73" t="inlineStr">
        <is>
          <t>16:31</t>
        </is>
      </c>
      <c r="I530" s="75" t="inlineStr">
        <is>
          <t>07:46</t>
        </is>
      </c>
      <c r="J530" s="75" t="inlineStr">
        <is>
          <t>16:32</t>
        </is>
      </c>
      <c r="K530" s="73" t="inlineStr">
        <is>
          <t>07:28</t>
        </is>
      </c>
      <c r="L530" s="73" t="inlineStr">
        <is>
          <t>16:35</t>
        </is>
      </c>
      <c r="M530" s="73" t="inlineStr">
        <is>
          <t>07:36</t>
        </is>
      </c>
      <c r="N530" s="73" t="inlineStr">
        <is>
          <t>16:33</t>
        </is>
      </c>
      <c r="O530" s="75" t="inlineStr"/>
      <c r="P530" s="75" t="inlineStr"/>
      <c r="Q530" s="73" t="inlineStr">
        <is>
          <t>07:32</t>
        </is>
      </c>
      <c r="R530" s="73" t="inlineStr">
        <is>
          <t>16:39</t>
        </is>
      </c>
      <c r="S530" s="73" t="inlineStr">
        <is>
          <t>07:49</t>
        </is>
      </c>
      <c r="T530" s="73" t="inlineStr">
        <is>
          <t>16:34</t>
        </is>
      </c>
      <c r="U530" s="73" t="inlineStr">
        <is>
          <t>07:35</t>
        </is>
      </c>
      <c r="V530" s="73" t="inlineStr">
        <is>
          <t>16:34</t>
        </is>
      </c>
      <c r="W530" s="73" t="inlineStr">
        <is>
          <t>07:39</t>
        </is>
      </c>
      <c r="X530" s="73" t="inlineStr">
        <is>
          <t>16:40</t>
        </is>
      </c>
      <c r="Y530" s="73" t="inlineStr">
        <is>
          <t>07:34</t>
        </is>
      </c>
      <c r="Z530" s="73" t="inlineStr">
        <is>
          <t>17:00</t>
        </is>
      </c>
      <c r="AA530" s="73" t="inlineStr">
        <is>
          <t>07:36</t>
        </is>
      </c>
      <c r="AB530" s="73" t="inlineStr">
        <is>
          <t>16:33</t>
        </is>
      </c>
      <c r="AC530" s="73" t="inlineStr"/>
      <c r="AD530" s="73" t="inlineStr"/>
      <c r="AE530" s="73" t="inlineStr"/>
      <c r="AF530" s="73" t="inlineStr"/>
      <c r="AG530" s="73" t="inlineStr">
        <is>
          <t>07:33</t>
        </is>
      </c>
      <c r="AH530" s="73" t="inlineStr">
        <is>
          <t>16:50</t>
        </is>
      </c>
      <c r="AI530" s="73" t="inlineStr">
        <is>
          <t>07:43</t>
        </is>
      </c>
      <c r="AJ530" s="73" t="inlineStr">
        <is>
          <t>16:39</t>
        </is>
      </c>
      <c r="AK530" s="73" t="inlineStr">
        <is>
          <t>07:39</t>
        </is>
      </c>
      <c r="AL530" s="73" t="inlineStr">
        <is>
          <t>16:35</t>
        </is>
      </c>
      <c r="AM530" s="73" t="inlineStr">
        <is>
          <t>07:37</t>
        </is>
      </c>
      <c r="AN530" s="73" t="inlineStr">
        <is>
          <t>16:34</t>
        </is>
      </c>
      <c r="AO530" s="73" t="inlineStr">
        <is>
          <t>07:44</t>
        </is>
      </c>
      <c r="AP530" s="73" t="inlineStr">
        <is>
          <t>16:35</t>
        </is>
      </c>
      <c r="AQ530" s="73" t="inlineStr"/>
      <c r="AR530" s="73" t="inlineStr"/>
      <c r="AS530" s="73" t="inlineStr"/>
      <c r="AT530" s="73" t="inlineStr"/>
      <c r="AU530" s="73" t="inlineStr">
        <is>
          <t>07:50</t>
        </is>
      </c>
      <c r="AV530" s="73" t="inlineStr">
        <is>
          <t>16:37</t>
        </is>
      </c>
      <c r="AW530" s="73" t="inlineStr">
        <is>
          <t>07:45</t>
        </is>
      </c>
      <c r="AX530" s="73" t="inlineStr">
        <is>
          <t>16:41</t>
        </is>
      </c>
      <c r="AY530" s="73" t="inlineStr">
        <is>
          <t>07:54</t>
        </is>
      </c>
      <c r="AZ530" s="73" t="inlineStr">
        <is>
          <t>16:53</t>
        </is>
      </c>
      <c r="BA530" s="73" t="inlineStr">
        <is>
          <t>07:43</t>
        </is>
      </c>
      <c r="BB530" s="73" t="inlineStr">
        <is>
          <t>16:39</t>
        </is>
      </c>
      <c r="BC530" s="73" t="inlineStr">
        <is>
          <t>07:40</t>
        </is>
      </c>
      <c r="BD530" s="73" t="inlineStr">
        <is>
          <t>16:36</t>
        </is>
      </c>
      <c r="BE530" s="73" t="inlineStr"/>
      <c r="BF530" s="73" t="inlineStr"/>
      <c r="BG530" s="73" t="inlineStr">
        <is>
          <t>07:40</t>
        </is>
      </c>
      <c r="BH530" s="73" t="inlineStr">
        <is>
          <t>16:38</t>
        </is>
      </c>
      <c r="BI530" s="73" t="inlineStr">
        <is>
          <t>07:42</t>
        </is>
      </c>
      <c r="BJ530" s="73" t="inlineStr">
        <is>
          <t>16:33</t>
        </is>
      </c>
      <c r="BK530" s="73" t="inlineStr">
        <is>
          <t>07:37</t>
        </is>
      </c>
      <c r="BL530" s="73" t="inlineStr">
        <is>
          <t>16:40</t>
        </is>
      </c>
      <c r="BM530" s="73" t="inlineStr">
        <is>
          <t>07:47</t>
        </is>
      </c>
      <c r="BN530" s="73" t="inlineStr">
        <is>
          <t>16:39</t>
        </is>
      </c>
      <c r="BO530" s="73" t="n"/>
      <c r="BP530" s="96" t="n"/>
      <c r="BQ530" s="174" t="n"/>
      <c r="BR530" s="174" t="n"/>
      <c r="BS530" s="174" t="n"/>
      <c r="BT530" s="174" t="n"/>
      <c r="BU530" s="174" t="n"/>
      <c r="BV530" s="174" t="n"/>
      <c r="BW530" s="174" t="n"/>
      <c r="BX530" s="174" t="n"/>
      <c r="BY530" s="174" t="n"/>
      <c r="BZ530" s="175" t="n"/>
      <c r="CA530" s="176" t="n"/>
      <c r="CB530" s="177" t="n"/>
      <c r="CC530" s="118" t="n"/>
      <c r="CD530" s="178" t="n"/>
      <c r="CE530" s="120" t="n"/>
      <c r="CF530" s="178" t="n"/>
      <c r="CG530" s="179" t="n"/>
      <c r="CH530" s="178" t="n"/>
      <c r="CI530" s="180" t="n"/>
      <c r="CJ530" s="181" t="n"/>
      <c r="CK530" s="182" t="n"/>
    </row>
    <row r="531">
      <c r="A531" s="88" t="inlineStr">
        <is>
          <t>A2409</t>
        </is>
      </c>
      <c r="B531" s="70" t="inlineStr">
        <is>
          <t>Nguyễn Thị Thanh Thanh</t>
        </is>
      </c>
      <c r="C531" s="77" t="inlineStr">
        <is>
          <t>Kho X1</t>
        </is>
      </c>
      <c r="D531" s="84" t="inlineStr">
        <is>
          <t>Gián tiếp</t>
        </is>
      </c>
      <c r="E531" s="69" t="inlineStr">
        <is>
          <t>2022-06-01</t>
        </is>
      </c>
      <c r="F531" s="69" t="inlineStr"/>
      <c r="G531" s="73" t="inlineStr"/>
      <c r="H531" s="73" t="inlineStr">
        <is>
          <t>18:06</t>
        </is>
      </c>
      <c r="I531" s="75" t="inlineStr">
        <is>
          <t>05:54</t>
        </is>
      </c>
      <c r="J531" s="75" t="inlineStr">
        <is>
          <t>18:06</t>
        </is>
      </c>
      <c r="K531" s="73" t="inlineStr">
        <is>
          <t>05:58</t>
        </is>
      </c>
      <c r="L531" s="73" t="inlineStr">
        <is>
          <t>18:05</t>
        </is>
      </c>
      <c r="M531" s="73" t="inlineStr">
        <is>
          <t>06:02</t>
        </is>
      </c>
      <c r="N531" s="73" t="inlineStr"/>
      <c r="O531" s="75" t="inlineStr"/>
      <c r="P531" s="75" t="inlineStr"/>
      <c r="Q531" s="73" t="inlineStr">
        <is>
          <t>05:57</t>
        </is>
      </c>
      <c r="R531" s="73" t="inlineStr">
        <is>
          <t>18:04</t>
        </is>
      </c>
      <c r="S531" s="73" t="inlineStr">
        <is>
          <t>05:57</t>
        </is>
      </c>
      <c r="T531" s="73" t="inlineStr">
        <is>
          <t>18:06</t>
        </is>
      </c>
      <c r="U531" s="73" t="inlineStr">
        <is>
          <t>05:57</t>
        </is>
      </c>
      <c r="V531" s="73" t="inlineStr">
        <is>
          <t>14:05</t>
        </is>
      </c>
      <c r="W531" s="73" t="inlineStr">
        <is>
          <t>05:57</t>
        </is>
      </c>
      <c r="X531" s="73" t="inlineStr">
        <is>
          <t>18:05</t>
        </is>
      </c>
      <c r="Y531" s="73" t="inlineStr">
        <is>
          <t>05:59</t>
        </is>
      </c>
      <c r="Z531" s="73" t="inlineStr">
        <is>
          <t>18:02</t>
        </is>
      </c>
      <c r="AA531" s="73" t="inlineStr">
        <is>
          <t>05:56</t>
        </is>
      </c>
      <c r="AB531" s="73" t="inlineStr">
        <is>
          <t>18:02</t>
        </is>
      </c>
      <c r="AC531" s="73" t="inlineStr"/>
      <c r="AD531" s="73" t="inlineStr"/>
      <c r="AE531" s="73" t="inlineStr">
        <is>
          <t>05:56</t>
        </is>
      </c>
      <c r="AF531" s="73" t="inlineStr">
        <is>
          <t>14:00</t>
        </is>
      </c>
      <c r="AG531" s="73" t="inlineStr">
        <is>
          <t>05:55</t>
        </is>
      </c>
      <c r="AH531" s="73" t="inlineStr">
        <is>
          <t>18:04</t>
        </is>
      </c>
      <c r="AI531" s="73" t="inlineStr">
        <is>
          <t>05:56</t>
        </is>
      </c>
      <c r="AJ531" s="73" t="inlineStr">
        <is>
          <t>18:05</t>
        </is>
      </c>
      <c r="AK531" s="73" t="inlineStr">
        <is>
          <t>06:56</t>
        </is>
      </c>
      <c r="AL531" s="73" t="inlineStr">
        <is>
          <t>15:00</t>
        </is>
      </c>
      <c r="AM531" s="73" t="inlineStr">
        <is>
          <t>05:59</t>
        </is>
      </c>
      <c r="AN531" s="73" t="inlineStr">
        <is>
          <t>18:04</t>
        </is>
      </c>
      <c r="AO531" s="73" t="inlineStr">
        <is>
          <t>06:01</t>
        </is>
      </c>
      <c r="AP531" s="73" t="inlineStr">
        <is>
          <t>18:04</t>
        </is>
      </c>
      <c r="AQ531" s="73" t="inlineStr"/>
      <c r="AR531" s="73" t="inlineStr"/>
      <c r="AS531" s="73" t="inlineStr"/>
      <c r="AT531" s="73" t="inlineStr"/>
      <c r="AU531" s="73" t="inlineStr">
        <is>
          <t>05:55</t>
        </is>
      </c>
      <c r="AV531" s="73" t="inlineStr">
        <is>
          <t>18:05</t>
        </is>
      </c>
      <c r="AW531" s="73" t="inlineStr">
        <is>
          <t>06:00</t>
        </is>
      </c>
      <c r="AX531" s="73" t="inlineStr">
        <is>
          <t>18:04</t>
        </is>
      </c>
      <c r="AY531" s="73" t="inlineStr">
        <is>
          <t>06:00</t>
        </is>
      </c>
      <c r="AZ531" s="73" t="inlineStr">
        <is>
          <t>18:03</t>
        </is>
      </c>
      <c r="BA531" s="73" t="inlineStr">
        <is>
          <t>05:53</t>
        </is>
      </c>
      <c r="BB531" s="73" t="inlineStr">
        <is>
          <t>18:04</t>
        </is>
      </c>
      <c r="BC531" s="73" t="inlineStr">
        <is>
          <t>05:58</t>
        </is>
      </c>
      <c r="BD531" s="73" t="inlineStr">
        <is>
          <t>14:00</t>
        </is>
      </c>
      <c r="BE531" s="73" t="inlineStr"/>
      <c r="BF531" s="73" t="inlineStr"/>
      <c r="BG531" s="73" t="inlineStr">
        <is>
          <t>05:59</t>
        </is>
      </c>
      <c r="BH531" s="73" t="inlineStr">
        <is>
          <t>18:05</t>
        </is>
      </c>
      <c r="BI531" s="73" t="inlineStr">
        <is>
          <t>05:55</t>
        </is>
      </c>
      <c r="BJ531" s="73" t="inlineStr">
        <is>
          <t>14:00</t>
        </is>
      </c>
      <c r="BK531" s="73" t="inlineStr">
        <is>
          <t>05:55</t>
        </is>
      </c>
      <c r="BL531" s="73" t="inlineStr">
        <is>
          <t>18:04</t>
        </is>
      </c>
      <c r="BM531" s="73" t="inlineStr">
        <is>
          <t>05:58</t>
        </is>
      </c>
      <c r="BN531" s="73" t="inlineStr">
        <is>
          <t>18:05</t>
        </is>
      </c>
      <c r="BO531" s="73" t="n"/>
      <c r="BP531" s="96" t="n"/>
      <c r="BQ531" s="174" t="n"/>
      <c r="BR531" s="174" t="n"/>
      <c r="BS531" s="174" t="n"/>
      <c r="BT531" s="174" t="n"/>
      <c r="BU531" s="174" t="n"/>
      <c r="BV531" s="174" t="n"/>
      <c r="BW531" s="174" t="n"/>
      <c r="BX531" s="174" t="n"/>
      <c r="BY531" s="174" t="n"/>
      <c r="BZ531" s="175" t="n"/>
      <c r="CA531" s="176" t="n"/>
      <c r="CB531" s="177" t="n"/>
      <c r="CC531" s="118" t="n"/>
      <c r="CD531" s="178" t="n"/>
      <c r="CE531" s="120" t="n"/>
      <c r="CF531" s="178" t="n"/>
      <c r="CG531" s="179" t="n"/>
      <c r="CH531" s="178" t="n"/>
      <c r="CI531" s="180" t="n"/>
      <c r="CJ531" s="181" t="n"/>
      <c r="CK531" s="182" t="n"/>
    </row>
    <row r="532">
      <c r="A532" s="88" t="inlineStr">
        <is>
          <t>A2410</t>
        </is>
      </c>
      <c r="B532" s="70" t="inlineStr">
        <is>
          <t>Nguyễn Thị Lùng</t>
        </is>
      </c>
      <c r="C532" s="77" t="inlineStr">
        <is>
          <t>QA/QC X1 Xi</t>
        </is>
      </c>
      <c r="D532" s="84" t="inlineStr">
        <is>
          <t>Trực tiếp</t>
        </is>
      </c>
      <c r="E532" s="69" t="inlineStr">
        <is>
          <t>2022-06-01</t>
        </is>
      </c>
      <c r="F532" s="69" t="inlineStr"/>
      <c r="G532" s="73" t="inlineStr">
        <is>
          <t>10:12</t>
        </is>
      </c>
      <c r="H532" s="73" t="inlineStr">
        <is>
          <t>18:04</t>
        </is>
      </c>
      <c r="I532" s="75" t="inlineStr">
        <is>
          <t>17:39</t>
        </is>
      </c>
      <c r="J532" s="75" t="inlineStr">
        <is>
          <t>06:00</t>
        </is>
      </c>
      <c r="K532" s="73" t="inlineStr">
        <is>
          <t>17:44</t>
        </is>
      </c>
      <c r="L532" s="73" t="inlineStr">
        <is>
          <t>06:02</t>
        </is>
      </c>
      <c r="M532" s="73" t="inlineStr">
        <is>
          <t>17:42</t>
        </is>
      </c>
      <c r="N532" s="73" t="inlineStr">
        <is>
          <t>06:02</t>
        </is>
      </c>
      <c r="O532" s="75" t="inlineStr"/>
      <c r="P532" s="75" t="inlineStr"/>
      <c r="Q532" s="73" t="inlineStr">
        <is>
          <t>05:41</t>
        </is>
      </c>
      <c r="R532" s="73" t="inlineStr">
        <is>
          <t>18:02</t>
        </is>
      </c>
      <c r="S532" s="73" t="inlineStr">
        <is>
          <t>05:49</t>
        </is>
      </c>
      <c r="T532" s="73" t="inlineStr">
        <is>
          <t>18:00</t>
        </is>
      </c>
      <c r="U532" s="73" t="inlineStr">
        <is>
          <t>05:57</t>
        </is>
      </c>
      <c r="V532" s="73" t="inlineStr">
        <is>
          <t>18:03</t>
        </is>
      </c>
      <c r="W532" s="73" t="inlineStr"/>
      <c r="X532" s="73" t="inlineStr"/>
      <c r="Y532" s="73" t="inlineStr">
        <is>
          <t>05:56</t>
        </is>
      </c>
      <c r="Z532" s="73" t="inlineStr">
        <is>
          <t>18:03</t>
        </is>
      </c>
      <c r="AA532" s="73" t="inlineStr">
        <is>
          <t>06:01</t>
        </is>
      </c>
      <c r="AB532" s="73" t="inlineStr">
        <is>
          <t>18:02</t>
        </is>
      </c>
      <c r="AC532" s="73" t="inlineStr"/>
      <c r="AD532" s="73" t="inlineStr"/>
      <c r="AE532" s="73" t="inlineStr">
        <is>
          <t>18:00</t>
        </is>
      </c>
      <c r="AF532" s="73" t="inlineStr">
        <is>
          <t>06:06</t>
        </is>
      </c>
      <c r="AG532" s="73" t="inlineStr">
        <is>
          <t>17:58</t>
        </is>
      </c>
      <c r="AH532" s="73" t="inlineStr">
        <is>
          <t>06:05</t>
        </is>
      </c>
      <c r="AI532" s="73" t="inlineStr">
        <is>
          <t>17:56</t>
        </is>
      </c>
      <c r="AJ532" s="73" t="inlineStr">
        <is>
          <t>06:00</t>
        </is>
      </c>
      <c r="AK532" s="73" t="inlineStr">
        <is>
          <t>17:56</t>
        </is>
      </c>
      <c r="AL532" s="73" t="inlineStr">
        <is>
          <t>06:00</t>
        </is>
      </c>
      <c r="AM532" s="73" t="inlineStr"/>
      <c r="AN532" s="73" t="inlineStr"/>
      <c r="AO532" s="73" t="inlineStr">
        <is>
          <t>17:54</t>
        </is>
      </c>
      <c r="AP532" s="73" t="inlineStr">
        <is>
          <t>06:00</t>
        </is>
      </c>
      <c r="AQ532" s="73" t="inlineStr"/>
      <c r="AR532" s="73" t="inlineStr"/>
      <c r="AS532" s="73" t="inlineStr"/>
      <c r="AT532" s="73" t="inlineStr"/>
      <c r="AU532" s="73" t="inlineStr">
        <is>
          <t>05:49</t>
        </is>
      </c>
      <c r="AV532" s="73" t="inlineStr">
        <is>
          <t>18:02</t>
        </is>
      </c>
      <c r="AW532" s="73" t="inlineStr">
        <is>
          <t>05:46</t>
        </is>
      </c>
      <c r="AX532" s="73" t="inlineStr">
        <is>
          <t>18:02</t>
        </is>
      </c>
      <c r="AY532" s="73" t="inlineStr">
        <is>
          <t>05:42</t>
        </is>
      </c>
      <c r="AZ532" s="73" t="inlineStr">
        <is>
          <t>18:02</t>
        </is>
      </c>
      <c r="BA532" s="73" t="inlineStr">
        <is>
          <t>05:52</t>
        </is>
      </c>
      <c r="BB532" s="73" t="inlineStr">
        <is>
          <t>18:01</t>
        </is>
      </c>
      <c r="BC532" s="73" t="inlineStr">
        <is>
          <t>05:47</t>
        </is>
      </c>
      <c r="BD532" s="73" t="inlineStr">
        <is>
          <t>17:59</t>
        </is>
      </c>
      <c r="BE532" s="73" t="inlineStr">
        <is>
          <t>05:54</t>
        </is>
      </c>
      <c r="BF532" s="73" t="inlineStr">
        <is>
          <t>18:00</t>
        </is>
      </c>
      <c r="BG532" s="73" t="inlineStr">
        <is>
          <t>17:52</t>
        </is>
      </c>
      <c r="BH532" s="73" t="inlineStr">
        <is>
          <t>06:01</t>
        </is>
      </c>
      <c r="BI532" s="73" t="inlineStr">
        <is>
          <t>17:52</t>
        </is>
      </c>
      <c r="BJ532" s="73" t="inlineStr">
        <is>
          <t>06:06</t>
        </is>
      </c>
      <c r="BK532" s="73" t="inlineStr">
        <is>
          <t>17:54</t>
        </is>
      </c>
      <c r="BL532" s="73" t="inlineStr">
        <is>
          <t>06:08</t>
        </is>
      </c>
      <c r="BM532" s="73" t="inlineStr">
        <is>
          <t>17:53</t>
        </is>
      </c>
      <c r="BN532" s="73" t="inlineStr">
        <is>
          <t>06:05</t>
        </is>
      </c>
      <c r="BO532" s="73" t="n"/>
      <c r="BP532" s="96" t="n"/>
      <c r="BQ532" s="174" t="n"/>
      <c r="BR532" s="174" t="n"/>
      <c r="BS532" s="174" t="n"/>
      <c r="BT532" s="174" t="n"/>
      <c r="BU532" s="174" t="n"/>
      <c r="BV532" s="174" t="n"/>
      <c r="BW532" s="174" t="n"/>
      <c r="BX532" s="174" t="n"/>
      <c r="BY532" s="174" t="n"/>
      <c r="BZ532" s="175" t="n"/>
      <c r="CA532" s="176" t="n"/>
      <c r="CB532" s="177" t="n"/>
      <c r="CC532" s="118" t="n"/>
      <c r="CD532" s="178" t="n"/>
      <c r="CE532" s="120" t="n"/>
      <c r="CF532" s="178" t="n"/>
      <c r="CG532" s="179" t="n"/>
      <c r="CH532" s="178" t="n"/>
      <c r="CI532" s="180" t="n"/>
      <c r="CJ532" s="181" t="n"/>
      <c r="CK532" s="182" t="n"/>
    </row>
    <row r="533">
      <c r="A533" s="88" t="inlineStr">
        <is>
          <t>A2411</t>
        </is>
      </c>
      <c r="B533" s="70" t="inlineStr">
        <is>
          <t>Nguyễn Thị Đoan Mẫn</t>
        </is>
      </c>
      <c r="C533" s="77" t="inlineStr">
        <is>
          <t>QA/QC X1 Xi</t>
        </is>
      </c>
      <c r="D533" s="84" t="inlineStr">
        <is>
          <t>Trực tiếp</t>
        </is>
      </c>
      <c r="E533" s="69" t="inlineStr">
        <is>
          <t>2022-06-01</t>
        </is>
      </c>
      <c r="F533" s="69" t="inlineStr"/>
      <c r="G533" s="73" t="inlineStr">
        <is>
          <t>18:04</t>
        </is>
      </c>
      <c r="H533" s="73" t="inlineStr"/>
      <c r="I533" s="75" t="inlineStr">
        <is>
          <t>17:39</t>
        </is>
      </c>
      <c r="J533" s="75" t="inlineStr">
        <is>
          <t>06:00</t>
        </is>
      </c>
      <c r="K533" s="73" t="inlineStr">
        <is>
          <t>17:44</t>
        </is>
      </c>
      <c r="L533" s="73" t="inlineStr">
        <is>
          <t>06:00</t>
        </is>
      </c>
      <c r="M533" s="73" t="inlineStr">
        <is>
          <t>18:13</t>
        </is>
      </c>
      <c r="N533" s="73" t="inlineStr">
        <is>
          <t>06:00</t>
        </is>
      </c>
      <c r="O533" s="75" t="inlineStr"/>
      <c r="P533" s="75" t="inlineStr"/>
      <c r="Q533" s="73" t="inlineStr">
        <is>
          <t>05:44</t>
        </is>
      </c>
      <c r="R533" s="73" t="inlineStr">
        <is>
          <t>18:00</t>
        </is>
      </c>
      <c r="S533" s="73" t="inlineStr">
        <is>
          <t>05:45</t>
        </is>
      </c>
      <c r="T533" s="73" t="inlineStr">
        <is>
          <t>18:00</t>
        </is>
      </c>
      <c r="U533" s="73" t="inlineStr">
        <is>
          <t>05:48</t>
        </is>
      </c>
      <c r="V533" s="73" t="inlineStr">
        <is>
          <t>18:00</t>
        </is>
      </c>
      <c r="W533" s="73" t="inlineStr">
        <is>
          <t>05:51</t>
        </is>
      </c>
      <c r="X533" s="73" t="inlineStr">
        <is>
          <t>18:01</t>
        </is>
      </c>
      <c r="Y533" s="73" t="inlineStr">
        <is>
          <t>05:50</t>
        </is>
      </c>
      <c r="Z533" s="73" t="inlineStr">
        <is>
          <t>18:00</t>
        </is>
      </c>
      <c r="AA533" s="73" t="inlineStr">
        <is>
          <t>05:51</t>
        </is>
      </c>
      <c r="AB533" s="73" t="inlineStr">
        <is>
          <t>18:00</t>
        </is>
      </c>
      <c r="AC533" s="73" t="inlineStr"/>
      <c r="AD533" s="73" t="inlineStr"/>
      <c r="AE533" s="73" t="inlineStr">
        <is>
          <t>17:48</t>
        </is>
      </c>
      <c r="AF533" s="73" t="inlineStr">
        <is>
          <t>06:00</t>
        </is>
      </c>
      <c r="AG533" s="73" t="inlineStr">
        <is>
          <t>17:49</t>
        </is>
      </c>
      <c r="AH533" s="73" t="inlineStr">
        <is>
          <t>06:00</t>
        </is>
      </c>
      <c r="AI533" s="73" t="inlineStr">
        <is>
          <t>17:48</t>
        </is>
      </c>
      <c r="AJ533" s="73" t="inlineStr">
        <is>
          <t>06:00</t>
        </is>
      </c>
      <c r="AK533" s="73" t="inlineStr">
        <is>
          <t>17:49</t>
        </is>
      </c>
      <c r="AL533" s="73" t="inlineStr">
        <is>
          <t>06:00</t>
        </is>
      </c>
      <c r="AM533" s="73" t="inlineStr">
        <is>
          <t>17:45</t>
        </is>
      </c>
      <c r="AN533" s="73" t="inlineStr">
        <is>
          <t>06:00</t>
        </is>
      </c>
      <c r="AO533" s="73" t="inlineStr">
        <is>
          <t>17:48</t>
        </is>
      </c>
      <c r="AP533" s="73" t="inlineStr">
        <is>
          <t>06:00</t>
        </is>
      </c>
      <c r="AQ533" s="73" t="inlineStr"/>
      <c r="AR533" s="73" t="inlineStr"/>
      <c r="AS533" s="73" t="inlineStr"/>
      <c r="AT533" s="73" t="inlineStr"/>
      <c r="AU533" s="73" t="inlineStr">
        <is>
          <t>05:50</t>
        </is>
      </c>
      <c r="AV533" s="73" t="inlineStr">
        <is>
          <t>18:01</t>
        </is>
      </c>
      <c r="AW533" s="73" t="inlineStr">
        <is>
          <t>05:50</t>
        </is>
      </c>
      <c r="AX533" s="73" t="inlineStr">
        <is>
          <t>18:00</t>
        </is>
      </c>
      <c r="AY533" s="73" t="inlineStr">
        <is>
          <t>05:52</t>
        </is>
      </c>
      <c r="AZ533" s="73" t="inlineStr">
        <is>
          <t>18:00</t>
        </is>
      </c>
      <c r="BA533" s="73" t="inlineStr">
        <is>
          <t>05:51</t>
        </is>
      </c>
      <c r="BB533" s="73" t="inlineStr">
        <is>
          <t>18:00</t>
        </is>
      </c>
      <c r="BC533" s="73" t="inlineStr">
        <is>
          <t>05:51</t>
        </is>
      </c>
      <c r="BD533" s="73" t="inlineStr">
        <is>
          <t>18:05</t>
        </is>
      </c>
      <c r="BE533" s="73" t="inlineStr">
        <is>
          <t>05:50</t>
        </is>
      </c>
      <c r="BF533" s="73" t="inlineStr">
        <is>
          <t>18:00</t>
        </is>
      </c>
      <c r="BG533" s="73" t="inlineStr">
        <is>
          <t>17:52</t>
        </is>
      </c>
      <c r="BH533" s="73" t="inlineStr">
        <is>
          <t>06:00</t>
        </is>
      </c>
      <c r="BI533" s="73" t="inlineStr">
        <is>
          <t>17:51</t>
        </is>
      </c>
      <c r="BJ533" s="73" t="inlineStr">
        <is>
          <t>06:00</t>
        </is>
      </c>
      <c r="BK533" s="73" t="inlineStr">
        <is>
          <t>17:48</t>
        </is>
      </c>
      <c r="BL533" s="73" t="inlineStr">
        <is>
          <t>06:00</t>
        </is>
      </c>
      <c r="BM533" s="73" t="inlineStr">
        <is>
          <t>17:49</t>
        </is>
      </c>
      <c r="BN533" s="73" t="inlineStr">
        <is>
          <t>06:00</t>
        </is>
      </c>
      <c r="BO533" s="73" t="n"/>
      <c r="BP533" s="96" t="n"/>
      <c r="BQ533" s="174" t="n"/>
      <c r="BR533" s="174" t="n"/>
      <c r="BS533" s="174" t="n"/>
      <c r="BT533" s="174" t="n"/>
      <c r="BU533" s="174" t="n"/>
      <c r="BV533" s="174" t="n"/>
      <c r="BW533" s="174" t="n"/>
      <c r="BX533" s="174" t="n"/>
      <c r="BY533" s="174" t="n"/>
      <c r="BZ533" s="175" t="n"/>
      <c r="CA533" s="176" t="n"/>
      <c r="CB533" s="177" t="n"/>
      <c r="CC533" s="118" t="n"/>
      <c r="CD533" s="178" t="n"/>
      <c r="CE533" s="120" t="n"/>
      <c r="CF533" s="178" t="n"/>
      <c r="CG533" s="179" t="n"/>
      <c r="CH533" s="178" t="n"/>
      <c r="CI533" s="180" t="n"/>
      <c r="CJ533" s="181" t="n"/>
      <c r="CK533" s="182" t="n"/>
    </row>
    <row r="534">
      <c r="A534" s="88" t="inlineStr">
        <is>
          <t>A2412</t>
        </is>
      </c>
      <c r="B534" s="70" t="inlineStr">
        <is>
          <t>Võ Văn Khiêm</t>
        </is>
      </c>
      <c r="C534" s="77" t="inlineStr">
        <is>
          <t>X2 Line 2-6</t>
        </is>
      </c>
      <c r="D534" s="84" t="inlineStr">
        <is>
          <t>Trực tiếp</t>
        </is>
      </c>
      <c r="E534" s="69" t="inlineStr">
        <is>
          <t>2022-06-01</t>
        </is>
      </c>
      <c r="F534" s="69" t="inlineStr"/>
      <c r="G534" s="73" t="inlineStr">
        <is>
          <t>06:00</t>
        </is>
      </c>
      <c r="H534" s="73" t="inlineStr">
        <is>
          <t>16:30</t>
        </is>
      </c>
      <c r="I534" s="75" t="inlineStr">
        <is>
          <t>05:39</t>
        </is>
      </c>
      <c r="J534" s="75" t="inlineStr">
        <is>
          <t>18:01</t>
        </is>
      </c>
      <c r="K534" s="73" t="inlineStr">
        <is>
          <t>05:54</t>
        </is>
      </c>
      <c r="L534" s="73" t="inlineStr">
        <is>
          <t>18:01</t>
        </is>
      </c>
      <c r="M534" s="73" t="inlineStr">
        <is>
          <t>05:44</t>
        </is>
      </c>
      <c r="N534" s="73" t="inlineStr">
        <is>
          <t>18:02</t>
        </is>
      </c>
      <c r="O534" s="75" t="inlineStr"/>
      <c r="P534" s="75" t="inlineStr"/>
      <c r="Q534" s="73" t="inlineStr">
        <is>
          <t>06:53</t>
        </is>
      </c>
      <c r="R534" s="73" t="inlineStr">
        <is>
          <t>18:01</t>
        </is>
      </c>
      <c r="S534" s="73" t="inlineStr">
        <is>
          <t>05:44</t>
        </is>
      </c>
      <c r="T534" s="73" t="inlineStr">
        <is>
          <t>18:02</t>
        </is>
      </c>
      <c r="U534" s="73" t="inlineStr">
        <is>
          <t>05:46</t>
        </is>
      </c>
      <c r="V534" s="73" t="inlineStr">
        <is>
          <t>18:01</t>
        </is>
      </c>
      <c r="W534" s="73" t="inlineStr">
        <is>
          <t>05:47</t>
        </is>
      </c>
      <c r="X534" s="73" t="inlineStr">
        <is>
          <t>18:01</t>
        </is>
      </c>
      <c r="Y534" s="73" t="inlineStr">
        <is>
          <t>05:44</t>
        </is>
      </c>
      <c r="Z534" s="73" t="inlineStr">
        <is>
          <t>18:00</t>
        </is>
      </c>
      <c r="AA534" s="73" t="inlineStr">
        <is>
          <t>05:45</t>
        </is>
      </c>
      <c r="AB534" s="73" t="inlineStr">
        <is>
          <t>18:02</t>
        </is>
      </c>
      <c r="AC534" s="73" t="inlineStr">
        <is>
          <t>17:47</t>
        </is>
      </c>
      <c r="AD534" s="73" t="inlineStr">
        <is>
          <t>06:01</t>
        </is>
      </c>
      <c r="AE534" s="73" t="inlineStr">
        <is>
          <t>17:47</t>
        </is>
      </c>
      <c r="AF534" s="73" t="inlineStr">
        <is>
          <t>06:01</t>
        </is>
      </c>
      <c r="AG534" s="73" t="inlineStr">
        <is>
          <t>17:47</t>
        </is>
      </c>
      <c r="AH534" s="73" t="inlineStr">
        <is>
          <t>06:01</t>
        </is>
      </c>
      <c r="AI534" s="73" t="inlineStr"/>
      <c r="AJ534" s="73" t="inlineStr"/>
      <c r="AK534" s="73" t="inlineStr">
        <is>
          <t>17:44</t>
        </is>
      </c>
      <c r="AL534" s="73" t="inlineStr">
        <is>
          <t>06:00</t>
        </is>
      </c>
      <c r="AM534" s="73" t="inlineStr">
        <is>
          <t>17:43</t>
        </is>
      </c>
      <c r="AN534" s="73" t="inlineStr">
        <is>
          <t>06:02</t>
        </is>
      </c>
      <c r="AO534" s="73" t="inlineStr">
        <is>
          <t>17:45</t>
        </is>
      </c>
      <c r="AP534" s="73" t="inlineStr">
        <is>
          <t>06:01</t>
        </is>
      </c>
      <c r="AQ534" s="73" t="inlineStr"/>
      <c r="AR534" s="73" t="inlineStr"/>
      <c r="AS534" s="73" t="inlineStr">
        <is>
          <t>17:51</t>
        </is>
      </c>
      <c r="AT534" s="73" t="inlineStr"/>
      <c r="AU534" s="73" t="inlineStr">
        <is>
          <t>17:50</t>
        </is>
      </c>
      <c r="AV534" s="73" t="inlineStr">
        <is>
          <t>06:00</t>
        </is>
      </c>
      <c r="AW534" s="73" t="inlineStr">
        <is>
          <t>17:47</t>
        </is>
      </c>
      <c r="AX534" s="73" t="inlineStr">
        <is>
          <t>06:00</t>
        </is>
      </c>
      <c r="AY534" s="73" t="inlineStr">
        <is>
          <t>17:47</t>
        </is>
      </c>
      <c r="AZ534" s="73" t="inlineStr">
        <is>
          <t>06:01</t>
        </is>
      </c>
      <c r="BA534" s="73" t="inlineStr">
        <is>
          <t>17:45</t>
        </is>
      </c>
      <c r="BB534" s="73" t="inlineStr">
        <is>
          <t>06:02</t>
        </is>
      </c>
      <c r="BC534" s="73" t="inlineStr">
        <is>
          <t>17:48</t>
        </is>
      </c>
      <c r="BD534" s="73" t="inlineStr">
        <is>
          <t>06:02</t>
        </is>
      </c>
      <c r="BE534" s="73" t="inlineStr">
        <is>
          <t>06:02</t>
        </is>
      </c>
      <c r="BF534" s="73" t="inlineStr">
        <is>
          <t>18:00</t>
        </is>
      </c>
      <c r="BG534" s="73" t="inlineStr">
        <is>
          <t>05:50</t>
        </is>
      </c>
      <c r="BH534" s="73" t="inlineStr">
        <is>
          <t>18:02</t>
        </is>
      </c>
      <c r="BI534" s="73" t="inlineStr">
        <is>
          <t>05:50</t>
        </is>
      </c>
      <c r="BJ534" s="73" t="inlineStr">
        <is>
          <t>13:58</t>
        </is>
      </c>
      <c r="BK534" s="73" t="inlineStr">
        <is>
          <t>05:50</t>
        </is>
      </c>
      <c r="BL534" s="73" t="inlineStr">
        <is>
          <t>18:01</t>
        </is>
      </c>
      <c r="BM534" s="73" t="inlineStr">
        <is>
          <t>05:52</t>
        </is>
      </c>
      <c r="BN534" s="73" t="inlineStr">
        <is>
          <t>18:01</t>
        </is>
      </c>
      <c r="BO534" s="73" t="n"/>
      <c r="BP534" s="96" t="n"/>
      <c r="BQ534" s="174" t="n"/>
      <c r="BR534" s="174" t="n"/>
      <c r="BS534" s="174" t="n"/>
      <c r="BT534" s="174" t="n"/>
      <c r="BU534" s="174" t="n"/>
      <c r="BV534" s="174" t="n"/>
      <c r="BW534" s="174" t="n"/>
      <c r="BX534" s="174" t="n"/>
      <c r="BY534" s="174" t="n"/>
      <c r="BZ534" s="175" t="n"/>
      <c r="CA534" s="176" t="n"/>
      <c r="CB534" s="177" t="n"/>
      <c r="CC534" s="118" t="n"/>
      <c r="CD534" s="178" t="n"/>
      <c r="CE534" s="120" t="n"/>
      <c r="CF534" s="178" t="n"/>
      <c r="CG534" s="179" t="n"/>
      <c r="CH534" s="178" t="n"/>
      <c r="CI534" s="180" t="n"/>
      <c r="CJ534" s="181" t="n"/>
      <c r="CK534" s="182" t="n"/>
    </row>
    <row r="535">
      <c r="A535" s="88" t="inlineStr">
        <is>
          <t>A2413</t>
        </is>
      </c>
      <c r="B535" s="70" t="inlineStr">
        <is>
          <t>Lê Quang Tùng</t>
        </is>
      </c>
      <c r="C535" s="77" t="inlineStr">
        <is>
          <t>R&amp;D</t>
        </is>
      </c>
      <c r="D535" s="84" t="inlineStr">
        <is>
          <t>Gián tiếp</t>
        </is>
      </c>
      <c r="E535" s="69" t="inlineStr">
        <is>
          <t>2022-06-15</t>
        </is>
      </c>
      <c r="F535" s="69" t="inlineStr"/>
      <c r="G535" s="73" t="inlineStr"/>
      <c r="H535" s="73" t="inlineStr"/>
      <c r="I535" s="75" t="inlineStr"/>
      <c r="J535" s="75" t="inlineStr"/>
      <c r="K535" s="73" t="inlineStr"/>
      <c r="L535" s="73" t="inlineStr"/>
      <c r="M535" s="73" t="inlineStr"/>
      <c r="N535" s="73" t="inlineStr"/>
      <c r="O535" s="75" t="inlineStr"/>
      <c r="P535" s="75" t="inlineStr"/>
      <c r="Q535" s="73" t="inlineStr"/>
      <c r="R535" s="73" t="inlineStr"/>
      <c r="S535" s="73" t="inlineStr"/>
      <c r="T535" s="73" t="inlineStr"/>
      <c r="U535" s="73" t="inlineStr"/>
      <c r="V535" s="73" t="inlineStr"/>
      <c r="W535" s="73" t="inlineStr"/>
      <c r="X535" s="73" t="inlineStr"/>
      <c r="Y535" s="73" t="inlineStr"/>
      <c r="Z535" s="73" t="inlineStr"/>
      <c r="AA535" s="73" t="inlineStr"/>
      <c r="AB535" s="73" t="inlineStr"/>
      <c r="AC535" s="73" t="inlineStr"/>
      <c r="AD535" s="73" t="inlineStr"/>
      <c r="AE535" s="73" t="inlineStr"/>
      <c r="AF535" s="73" t="inlineStr"/>
      <c r="AG535" s="73" t="inlineStr"/>
      <c r="AH535" s="73" t="inlineStr"/>
      <c r="AI535" s="73" t="inlineStr">
        <is>
          <t>09:22</t>
        </is>
      </c>
      <c r="AJ535" s="73" t="inlineStr"/>
      <c r="AK535" s="73" t="inlineStr">
        <is>
          <t>07:41</t>
        </is>
      </c>
      <c r="AL535" s="73" t="inlineStr">
        <is>
          <t>16:32</t>
        </is>
      </c>
      <c r="AM535" s="73" t="inlineStr">
        <is>
          <t>07:47</t>
        </is>
      </c>
      <c r="AN535" s="73" t="inlineStr">
        <is>
          <t>16:34</t>
        </is>
      </c>
      <c r="AO535" s="73" t="inlineStr"/>
      <c r="AP535" s="73" t="inlineStr"/>
      <c r="AQ535" s="73" t="inlineStr"/>
      <c r="AR535" s="73" t="inlineStr"/>
      <c r="AS535" s="73" t="inlineStr"/>
      <c r="AT535" s="73" t="inlineStr"/>
      <c r="AU535" s="73" t="inlineStr"/>
      <c r="AV535" s="73" t="inlineStr"/>
      <c r="AW535" s="73" t="inlineStr"/>
      <c r="AX535" s="73" t="inlineStr"/>
      <c r="AY535" s="73" t="inlineStr"/>
      <c r="AZ535" s="73" t="inlineStr"/>
      <c r="BA535" s="73" t="inlineStr"/>
      <c r="BB535" s="73" t="inlineStr"/>
      <c r="BC535" s="73" t="inlineStr"/>
      <c r="BD535" s="73" t="inlineStr"/>
      <c r="BE535" s="73" t="inlineStr"/>
      <c r="BF535" s="73" t="inlineStr"/>
      <c r="BG535" s="73" t="inlineStr"/>
      <c r="BH535" s="73" t="inlineStr"/>
      <c r="BI535" s="73" t="inlineStr"/>
      <c r="BJ535" s="73" t="inlineStr"/>
      <c r="BK535" s="73" t="inlineStr"/>
      <c r="BL535" s="73" t="inlineStr"/>
      <c r="BM535" s="73" t="inlineStr"/>
      <c r="BN535" s="73" t="inlineStr"/>
      <c r="BO535" s="73" t="n"/>
      <c r="BP535" s="96" t="n"/>
      <c r="BQ535" s="174" t="n"/>
      <c r="BR535" s="174" t="n"/>
      <c r="BS535" s="174" t="n"/>
      <c r="BT535" s="174" t="n"/>
      <c r="BU535" s="174" t="n"/>
      <c r="BV535" s="174" t="n"/>
      <c r="BW535" s="174" t="n"/>
      <c r="BX535" s="174" t="n"/>
      <c r="BY535" s="174" t="n"/>
      <c r="BZ535" s="175" t="n"/>
      <c r="CA535" s="176" t="n"/>
      <c r="CB535" s="177" t="n"/>
      <c r="CC535" s="118" t="n"/>
      <c r="CD535" s="178" t="n"/>
      <c r="CE535" s="120" t="n"/>
      <c r="CF535" s="178" t="n"/>
      <c r="CG535" s="179" t="n"/>
      <c r="CH535" s="178" t="n"/>
      <c r="CI535" s="180" t="n"/>
      <c r="CJ535" s="181" t="n"/>
      <c r="CK535" s="182" t="n"/>
    </row>
    <row r="536">
      <c r="A536" s="88" t="inlineStr">
        <is>
          <t>A2414</t>
        </is>
      </c>
      <c r="B536" s="70" t="inlineStr">
        <is>
          <t>Trần Viết Đức</t>
        </is>
      </c>
      <c r="C536" s="77" t="inlineStr">
        <is>
          <t>Khuôn Thiết kế</t>
        </is>
      </c>
      <c r="D536" s="84" t="inlineStr">
        <is>
          <t>Gián tiếp</t>
        </is>
      </c>
      <c r="E536" s="69" t="inlineStr">
        <is>
          <t>2022-06-06</t>
        </is>
      </c>
      <c r="F536" s="69" t="inlineStr"/>
      <c r="G536" s="73" t="inlineStr"/>
      <c r="H536" s="73" t="inlineStr"/>
      <c r="I536" s="75" t="inlineStr"/>
      <c r="J536" s="75" t="inlineStr"/>
      <c r="K536" s="73" t="inlineStr"/>
      <c r="L536" s="73" t="inlineStr"/>
      <c r="M536" s="73" t="inlineStr"/>
      <c r="N536" s="73" t="inlineStr"/>
      <c r="O536" s="75" t="inlineStr"/>
      <c r="P536" s="75" t="inlineStr"/>
      <c r="Q536" s="73" t="inlineStr">
        <is>
          <t>09:37</t>
        </is>
      </c>
      <c r="R536" s="73" t="inlineStr">
        <is>
          <t>16:55</t>
        </is>
      </c>
      <c r="S536" s="73" t="inlineStr">
        <is>
          <t>07:41</t>
        </is>
      </c>
      <c r="T536" s="73" t="inlineStr">
        <is>
          <t>16:37</t>
        </is>
      </c>
      <c r="U536" s="73" t="inlineStr">
        <is>
          <t>07:47</t>
        </is>
      </c>
      <c r="V536" s="73" t="inlineStr">
        <is>
          <t>16:49</t>
        </is>
      </c>
      <c r="W536" s="73" t="inlineStr">
        <is>
          <t>07:58</t>
        </is>
      </c>
      <c r="X536" s="73" t="inlineStr">
        <is>
          <t>16:33</t>
        </is>
      </c>
      <c r="Y536" s="73" t="inlineStr">
        <is>
          <t>07:51</t>
        </is>
      </c>
      <c r="Z536" s="73" t="inlineStr">
        <is>
          <t>16:31</t>
        </is>
      </c>
      <c r="AA536" s="73" t="inlineStr">
        <is>
          <t>07:52</t>
        </is>
      </c>
      <c r="AB536" s="73" t="inlineStr">
        <is>
          <t>16:42</t>
        </is>
      </c>
      <c r="AC536" s="73" t="inlineStr"/>
      <c r="AD536" s="73" t="inlineStr"/>
      <c r="AE536" s="73" t="inlineStr">
        <is>
          <t>07:50</t>
        </is>
      </c>
      <c r="AF536" s="73" t="inlineStr">
        <is>
          <t>16:31</t>
        </is>
      </c>
      <c r="AG536" s="73" t="inlineStr">
        <is>
          <t>07:49</t>
        </is>
      </c>
      <c r="AH536" s="73" t="inlineStr">
        <is>
          <t>16:32</t>
        </is>
      </c>
      <c r="AI536" s="73" t="inlineStr">
        <is>
          <t>07:48</t>
        </is>
      </c>
      <c r="AJ536" s="73" t="inlineStr">
        <is>
          <t>16:37</t>
        </is>
      </c>
      <c r="AK536" s="73" t="inlineStr">
        <is>
          <t>07:48</t>
        </is>
      </c>
      <c r="AL536" s="73" t="inlineStr">
        <is>
          <t>16:39</t>
        </is>
      </c>
      <c r="AM536" s="73" t="inlineStr">
        <is>
          <t>07:49</t>
        </is>
      </c>
      <c r="AN536" s="73" t="inlineStr">
        <is>
          <t>16:42</t>
        </is>
      </c>
      <c r="AO536" s="73" t="inlineStr"/>
      <c r="AP536" s="73" t="inlineStr"/>
      <c r="AQ536" s="73" t="inlineStr"/>
      <c r="AR536" s="73" t="inlineStr"/>
      <c r="AS536" s="73" t="inlineStr"/>
      <c r="AT536" s="73" t="inlineStr"/>
      <c r="AU536" s="73" t="inlineStr">
        <is>
          <t>07:48</t>
        </is>
      </c>
      <c r="AV536" s="73" t="inlineStr">
        <is>
          <t>16:35</t>
        </is>
      </c>
      <c r="AW536" s="73" t="inlineStr">
        <is>
          <t>07:54</t>
        </is>
      </c>
      <c r="AX536" s="73" t="inlineStr">
        <is>
          <t>16:32</t>
        </is>
      </c>
      <c r="AY536" s="73" t="inlineStr">
        <is>
          <t>07:47</t>
        </is>
      </c>
      <c r="AZ536" s="73" t="inlineStr">
        <is>
          <t>16:38</t>
        </is>
      </c>
      <c r="BA536" s="73" t="inlineStr">
        <is>
          <t>07:58</t>
        </is>
      </c>
      <c r="BB536" s="73" t="inlineStr">
        <is>
          <t>16:30</t>
        </is>
      </c>
      <c r="BC536" s="73" t="inlineStr"/>
      <c r="BD536" s="73" t="inlineStr"/>
      <c r="BE536" s="73" t="inlineStr"/>
      <c r="BF536" s="73" t="inlineStr"/>
      <c r="BG536" s="73" t="inlineStr">
        <is>
          <t>07:44</t>
        </is>
      </c>
      <c r="BH536" s="73" t="inlineStr">
        <is>
          <t>16:40</t>
        </is>
      </c>
      <c r="BI536" s="73" t="inlineStr">
        <is>
          <t>07:52</t>
        </is>
      </c>
      <c r="BJ536" s="73" t="inlineStr">
        <is>
          <t>16:38</t>
        </is>
      </c>
      <c r="BK536" s="73" t="inlineStr">
        <is>
          <t>07:48</t>
        </is>
      </c>
      <c r="BL536" s="73" t="inlineStr">
        <is>
          <t>16:32</t>
        </is>
      </c>
      <c r="BM536" s="73" t="inlineStr">
        <is>
          <t>07:54</t>
        </is>
      </c>
      <c r="BN536" s="73" t="inlineStr">
        <is>
          <t>16:35</t>
        </is>
      </c>
      <c r="BO536" s="73" t="n"/>
      <c r="BP536" s="96" t="n"/>
      <c r="BQ536" s="174" t="n"/>
      <c r="BR536" s="174" t="n"/>
      <c r="BS536" s="174" t="n"/>
      <c r="BT536" s="174" t="n"/>
      <c r="BU536" s="174" t="n"/>
      <c r="BV536" s="174" t="n"/>
      <c r="BW536" s="174" t="n"/>
      <c r="BX536" s="174" t="n"/>
      <c r="BY536" s="174" t="n"/>
      <c r="BZ536" s="175" t="n"/>
      <c r="CA536" s="176" t="n"/>
      <c r="CB536" s="177" t="n"/>
      <c r="CC536" s="118" t="n"/>
      <c r="CD536" s="178" t="n"/>
      <c r="CE536" s="120" t="n"/>
      <c r="CF536" s="178" t="n"/>
      <c r="CG536" s="179" t="n"/>
      <c r="CH536" s="178" t="n"/>
      <c r="CI536" s="180" t="n"/>
      <c r="CJ536" s="181" t="n"/>
      <c r="CK536" s="182" t="n"/>
    </row>
    <row r="537">
      <c r="A537" s="88" t="inlineStr">
        <is>
          <t>A2415</t>
        </is>
      </c>
      <c r="B537" s="70" t="inlineStr">
        <is>
          <t>Nguyễn Ngọc Thạch</t>
        </is>
      </c>
      <c r="C537" s="77" t="inlineStr">
        <is>
          <t>X1 Ép</t>
        </is>
      </c>
      <c r="D537" s="84" t="inlineStr">
        <is>
          <t>Trực tiếp</t>
        </is>
      </c>
      <c r="E537" s="69" t="inlineStr">
        <is>
          <t>2022-06-03</t>
        </is>
      </c>
      <c r="F537" s="69" t="inlineStr"/>
      <c r="G537" s="73" t="inlineStr"/>
      <c r="H537" s="73" t="inlineStr"/>
      <c r="I537" s="75" t="inlineStr"/>
      <c r="J537" s="75" t="inlineStr"/>
      <c r="K537" s="73" t="inlineStr">
        <is>
          <t>09:51</t>
        </is>
      </c>
      <c r="L537" s="73" t="inlineStr"/>
      <c r="M537" s="73" t="inlineStr"/>
      <c r="N537" s="73" t="inlineStr"/>
      <c r="O537" s="75" t="inlineStr"/>
      <c r="P537" s="75" t="inlineStr"/>
      <c r="Q537" s="73" t="inlineStr"/>
      <c r="R537" s="73" t="inlineStr"/>
      <c r="S537" s="73" t="inlineStr"/>
      <c r="T537" s="73" t="inlineStr"/>
      <c r="U537" s="73" t="inlineStr"/>
      <c r="V537" s="73" t="inlineStr"/>
      <c r="W537" s="73" t="inlineStr"/>
      <c r="X537" s="73" t="inlineStr"/>
      <c r="Y537" s="73" t="inlineStr"/>
      <c r="Z537" s="73" t="inlineStr"/>
      <c r="AA537" s="73" t="inlineStr"/>
      <c r="AB537" s="73" t="inlineStr"/>
      <c r="AC537" s="73" t="inlineStr"/>
      <c r="AD537" s="73" t="inlineStr"/>
      <c r="AE537" s="73" t="inlineStr"/>
      <c r="AF537" s="73" t="inlineStr"/>
      <c r="AG537" s="73" t="inlineStr"/>
      <c r="AH537" s="73" t="inlineStr"/>
      <c r="AI537" s="73" t="inlineStr"/>
      <c r="AJ537" s="73" t="inlineStr"/>
      <c r="AK537" s="73" t="inlineStr"/>
      <c r="AL537" s="73" t="inlineStr"/>
      <c r="AM537" s="73" t="inlineStr"/>
      <c r="AN537" s="73" t="inlineStr"/>
      <c r="AO537" s="73" t="inlineStr"/>
      <c r="AP537" s="73" t="inlineStr"/>
      <c r="AQ537" s="73" t="inlineStr"/>
      <c r="AR537" s="73" t="inlineStr"/>
      <c r="AS537" s="73" t="inlineStr"/>
      <c r="AT537" s="73" t="inlineStr"/>
      <c r="AU537" s="73" t="inlineStr"/>
      <c r="AV537" s="73" t="inlineStr"/>
      <c r="AW537" s="73" t="inlineStr"/>
      <c r="AX537" s="73" t="inlineStr"/>
      <c r="AY537" s="73" t="inlineStr"/>
      <c r="AZ537" s="73" t="inlineStr"/>
      <c r="BA537" s="73" t="inlineStr"/>
      <c r="BB537" s="73" t="inlineStr"/>
      <c r="BC537" s="73" t="inlineStr"/>
      <c r="BD537" s="73" t="inlineStr"/>
      <c r="BE537" s="73" t="inlineStr"/>
      <c r="BF537" s="73" t="inlineStr"/>
      <c r="BG537" s="73" t="inlineStr"/>
      <c r="BH537" s="73" t="inlineStr"/>
      <c r="BI537" s="73" t="inlineStr"/>
      <c r="BJ537" s="73" t="inlineStr"/>
      <c r="BK537" s="73" t="inlineStr"/>
      <c r="BL537" s="73" t="inlineStr"/>
      <c r="BM537" s="73" t="inlineStr"/>
      <c r="BN537" s="73" t="inlineStr"/>
      <c r="BO537" s="73" t="n"/>
      <c r="BP537" s="96" t="n"/>
      <c r="BQ537" s="174" t="n"/>
      <c r="BR537" s="174" t="n"/>
      <c r="BS537" s="174" t="n"/>
      <c r="BT537" s="174" t="n"/>
      <c r="BU537" s="174" t="n"/>
      <c r="BV537" s="174" t="n"/>
      <c r="BW537" s="174" t="n"/>
      <c r="BX537" s="174" t="n"/>
      <c r="BY537" s="174" t="n"/>
      <c r="BZ537" s="175" t="n"/>
      <c r="CA537" s="176" t="n"/>
      <c r="CB537" s="177" t="n"/>
      <c r="CC537" s="118" t="n"/>
      <c r="CD537" s="178" t="n"/>
      <c r="CE537" s="120" t="n"/>
      <c r="CF537" s="178" t="n"/>
      <c r="CG537" s="179" t="n"/>
      <c r="CH537" s="178" t="n"/>
      <c r="CI537" s="180" t="n"/>
      <c r="CJ537" s="181" t="n"/>
      <c r="CK537" s="182" t="n"/>
    </row>
    <row r="538">
      <c r="A538" s="88" t="inlineStr">
        <is>
          <t>A2416</t>
        </is>
      </c>
      <c r="B538" s="70" t="inlineStr">
        <is>
          <t>Võ Nhật Linh</t>
        </is>
      </c>
      <c r="C538" s="77" t="inlineStr">
        <is>
          <t>X1 Ép</t>
        </is>
      </c>
      <c r="D538" s="84" t="inlineStr">
        <is>
          <t>Trực tiếp</t>
        </is>
      </c>
      <c r="E538" s="69" t="inlineStr">
        <is>
          <t>2022-06-03</t>
        </is>
      </c>
      <c r="F538" s="69" t="inlineStr"/>
      <c r="G538" s="73" t="inlineStr"/>
      <c r="H538" s="73" t="inlineStr"/>
      <c r="I538" s="75" t="inlineStr"/>
      <c r="J538" s="75" t="inlineStr"/>
      <c r="K538" s="73" t="inlineStr">
        <is>
          <t>09:51</t>
        </is>
      </c>
      <c r="L538" s="73" t="inlineStr"/>
      <c r="M538" s="73" t="inlineStr"/>
      <c r="N538" s="73" t="inlineStr"/>
      <c r="O538" s="75" t="inlineStr"/>
      <c r="P538" s="75" t="inlineStr"/>
      <c r="Q538" s="73" t="inlineStr"/>
      <c r="R538" s="73" t="inlineStr"/>
      <c r="S538" s="73" t="inlineStr"/>
      <c r="T538" s="73" t="inlineStr"/>
      <c r="U538" s="73" t="inlineStr"/>
      <c r="V538" s="73" t="inlineStr"/>
      <c r="W538" s="73" t="inlineStr"/>
      <c r="X538" s="73" t="inlineStr"/>
      <c r="Y538" s="73" t="inlineStr"/>
      <c r="Z538" s="73" t="inlineStr"/>
      <c r="AA538" s="73" t="inlineStr"/>
      <c r="AB538" s="73" t="inlineStr"/>
      <c r="AC538" s="73" t="inlineStr"/>
      <c r="AD538" s="73" t="inlineStr"/>
      <c r="AE538" s="73" t="inlineStr"/>
      <c r="AF538" s="73" t="inlineStr"/>
      <c r="AG538" s="73" t="inlineStr"/>
      <c r="AH538" s="73" t="inlineStr"/>
      <c r="AI538" s="73" t="inlineStr"/>
      <c r="AJ538" s="73" t="inlineStr"/>
      <c r="AK538" s="73" t="inlineStr"/>
      <c r="AL538" s="73" t="inlineStr"/>
      <c r="AM538" s="73" t="inlineStr"/>
      <c r="AN538" s="73" t="inlineStr"/>
      <c r="AO538" s="73" t="inlineStr"/>
      <c r="AP538" s="73" t="inlineStr"/>
      <c r="AQ538" s="73" t="inlineStr"/>
      <c r="AR538" s="73" t="inlineStr"/>
      <c r="AS538" s="73" t="inlineStr"/>
      <c r="AT538" s="73" t="inlineStr"/>
      <c r="AU538" s="73" t="inlineStr"/>
      <c r="AV538" s="73" t="inlineStr"/>
      <c r="AW538" s="73" t="inlineStr"/>
      <c r="AX538" s="73" t="inlineStr"/>
      <c r="AY538" s="73" t="inlineStr"/>
      <c r="AZ538" s="73" t="inlineStr"/>
      <c r="BA538" s="73" t="inlineStr"/>
      <c r="BB538" s="73" t="inlineStr"/>
      <c r="BC538" s="73" t="inlineStr"/>
      <c r="BD538" s="73" t="inlineStr"/>
      <c r="BE538" s="73" t="inlineStr"/>
      <c r="BF538" s="73" t="inlineStr"/>
      <c r="BG538" s="73" t="inlineStr"/>
      <c r="BH538" s="73" t="inlineStr"/>
      <c r="BI538" s="73" t="inlineStr"/>
      <c r="BJ538" s="73" t="inlineStr"/>
      <c r="BK538" s="73" t="inlineStr"/>
      <c r="BL538" s="73" t="inlineStr"/>
      <c r="BM538" s="73" t="inlineStr"/>
      <c r="BN538" s="73" t="inlineStr"/>
      <c r="BO538" s="73" t="n"/>
      <c r="BP538" s="96" t="n"/>
      <c r="BQ538" s="174" t="n"/>
      <c r="BR538" s="174" t="n"/>
      <c r="BS538" s="174" t="n"/>
      <c r="BT538" s="174" t="n"/>
      <c r="BU538" s="174" t="n"/>
      <c r="BV538" s="174" t="n"/>
      <c r="BW538" s="174" t="n"/>
      <c r="BX538" s="174" t="n"/>
      <c r="BY538" s="174" t="n"/>
      <c r="BZ538" s="175" t="n"/>
      <c r="CA538" s="176" t="n"/>
      <c r="CB538" s="177" t="n"/>
      <c r="CC538" s="118" t="n"/>
      <c r="CD538" s="178" t="n"/>
      <c r="CE538" s="120" t="n"/>
      <c r="CF538" s="178" t="n"/>
      <c r="CG538" s="179" t="n"/>
      <c r="CH538" s="178" t="n"/>
      <c r="CI538" s="180" t="n"/>
      <c r="CJ538" s="181" t="n"/>
      <c r="CK538" s="182" t="n"/>
    </row>
    <row r="539">
      <c r="A539" s="88" t="inlineStr">
        <is>
          <t>A2417</t>
        </is>
      </c>
      <c r="B539" s="70" t="inlineStr">
        <is>
          <t>Bùi Thị Thanh</t>
        </is>
      </c>
      <c r="C539" s="77" t="inlineStr">
        <is>
          <t>X1 Ép - A</t>
        </is>
      </c>
      <c r="D539" s="84" t="inlineStr">
        <is>
          <t>Trực tiếp</t>
        </is>
      </c>
      <c r="E539" s="69" t="inlineStr">
        <is>
          <t>2022-06-03</t>
        </is>
      </c>
      <c r="F539" s="69" t="inlineStr"/>
      <c r="G539" s="73" t="inlineStr"/>
      <c r="H539" s="73" t="inlineStr"/>
      <c r="I539" s="75" t="inlineStr"/>
      <c r="J539" s="75" t="inlineStr"/>
      <c r="K539" s="73" t="inlineStr"/>
      <c r="L539" s="73" t="inlineStr">
        <is>
          <t>16:30</t>
        </is>
      </c>
      <c r="M539" s="73" t="inlineStr">
        <is>
          <t>07:43</t>
        </is>
      </c>
      <c r="N539" s="73" t="inlineStr">
        <is>
          <t>18:05</t>
        </is>
      </c>
      <c r="O539" s="75" t="inlineStr"/>
      <c r="P539" s="75" t="inlineStr"/>
      <c r="Q539" s="73" t="inlineStr">
        <is>
          <t>05:39</t>
        </is>
      </c>
      <c r="R539" s="73" t="inlineStr">
        <is>
          <t>18:07</t>
        </is>
      </c>
      <c r="S539" s="73" t="inlineStr">
        <is>
          <t>05:39</t>
        </is>
      </c>
      <c r="T539" s="73" t="inlineStr">
        <is>
          <t>18:07</t>
        </is>
      </c>
      <c r="U539" s="73" t="inlineStr">
        <is>
          <t>05:42</t>
        </is>
      </c>
      <c r="V539" s="73" t="inlineStr">
        <is>
          <t>18:06</t>
        </is>
      </c>
      <c r="W539" s="73" t="inlineStr"/>
      <c r="X539" s="73" t="inlineStr"/>
      <c r="Y539" s="73" t="inlineStr">
        <is>
          <t>05:43</t>
        </is>
      </c>
      <c r="Z539" s="73" t="inlineStr">
        <is>
          <t>18:05</t>
        </is>
      </c>
      <c r="AA539" s="73" t="inlineStr">
        <is>
          <t>05:40</t>
        </is>
      </c>
      <c r="AB539" s="73" t="inlineStr">
        <is>
          <t>18:06</t>
        </is>
      </c>
      <c r="AC539" s="73" t="inlineStr"/>
      <c r="AD539" s="73" t="inlineStr"/>
      <c r="AE539" s="73" t="inlineStr">
        <is>
          <t>17:37</t>
        </is>
      </c>
      <c r="AF539" s="73" t="inlineStr">
        <is>
          <t>06:04</t>
        </is>
      </c>
      <c r="AG539" s="73" t="inlineStr">
        <is>
          <t>17:39</t>
        </is>
      </c>
      <c r="AH539" s="73" t="inlineStr">
        <is>
          <t>06:04</t>
        </is>
      </c>
      <c r="AI539" s="73" t="inlineStr">
        <is>
          <t>17:39</t>
        </is>
      </c>
      <c r="AJ539" s="73" t="inlineStr">
        <is>
          <t>06:04</t>
        </is>
      </c>
      <c r="AK539" s="73" t="inlineStr"/>
      <c r="AL539" s="73" t="inlineStr"/>
      <c r="AM539" s="73" t="inlineStr">
        <is>
          <t>17:41</t>
        </is>
      </c>
      <c r="AN539" s="73" t="inlineStr">
        <is>
          <t>06:04</t>
        </is>
      </c>
      <c r="AO539" s="73" t="inlineStr"/>
      <c r="AP539" s="73" t="inlineStr"/>
      <c r="AQ539" s="73" t="inlineStr"/>
      <c r="AR539" s="73" t="inlineStr"/>
      <c r="AS539" s="73" t="inlineStr"/>
      <c r="AT539" s="73" t="inlineStr"/>
      <c r="AU539" s="73" t="inlineStr">
        <is>
          <t>05:43</t>
        </is>
      </c>
      <c r="AV539" s="73" t="inlineStr">
        <is>
          <t>18:06</t>
        </is>
      </c>
      <c r="AW539" s="73" t="inlineStr">
        <is>
          <t>05:43</t>
        </is>
      </c>
      <c r="AX539" s="73" t="inlineStr">
        <is>
          <t>18:07</t>
        </is>
      </c>
      <c r="AY539" s="73" t="inlineStr">
        <is>
          <t>05:42</t>
        </is>
      </c>
      <c r="AZ539" s="73" t="inlineStr">
        <is>
          <t>18:06</t>
        </is>
      </c>
      <c r="BA539" s="73" t="inlineStr">
        <is>
          <t>05:45</t>
        </is>
      </c>
      <c r="BB539" s="73" t="inlineStr">
        <is>
          <t>18:07</t>
        </is>
      </c>
      <c r="BC539" s="73" t="inlineStr">
        <is>
          <t>05:40</t>
        </is>
      </c>
      <c r="BD539" s="73" t="inlineStr">
        <is>
          <t>18:06</t>
        </is>
      </c>
      <c r="BE539" s="73" t="inlineStr"/>
      <c r="BF539" s="73" t="inlineStr"/>
      <c r="BG539" s="73" t="inlineStr">
        <is>
          <t>17:45</t>
        </is>
      </c>
      <c r="BH539" s="73" t="inlineStr">
        <is>
          <t>06:02</t>
        </is>
      </c>
      <c r="BI539" s="73" t="inlineStr">
        <is>
          <t>17:42</t>
        </is>
      </c>
      <c r="BJ539" s="73" t="inlineStr">
        <is>
          <t>06:05</t>
        </is>
      </c>
      <c r="BK539" s="73" t="inlineStr">
        <is>
          <t>17:43</t>
        </is>
      </c>
      <c r="BL539" s="73" t="inlineStr">
        <is>
          <t>06:04</t>
        </is>
      </c>
      <c r="BM539" s="73" t="inlineStr"/>
      <c r="BN539" s="73" t="inlineStr"/>
      <c r="BO539" s="73" t="n"/>
      <c r="BP539" s="96" t="n"/>
      <c r="BQ539" s="174" t="n"/>
      <c r="BR539" s="174" t="n"/>
      <c r="BS539" s="174" t="n"/>
      <c r="BT539" s="174" t="n"/>
      <c r="BU539" s="174" t="n"/>
      <c r="BV539" s="174" t="n"/>
      <c r="BW539" s="174" t="n"/>
      <c r="BX539" s="174" t="n"/>
      <c r="BY539" s="174" t="n"/>
      <c r="BZ539" s="175" t="n"/>
      <c r="CA539" s="176" t="n"/>
      <c r="CB539" s="177" t="n"/>
      <c r="CC539" s="118" t="n"/>
      <c r="CD539" s="178" t="n"/>
      <c r="CE539" s="120" t="n"/>
      <c r="CF539" s="178" t="n"/>
      <c r="CG539" s="179" t="n"/>
      <c r="CH539" s="178" t="n"/>
      <c r="CI539" s="180" t="n"/>
      <c r="CJ539" s="181" t="n"/>
      <c r="CK539" s="182" t="n"/>
    </row>
    <row r="540">
      <c r="A540" s="88" t="inlineStr">
        <is>
          <t>A2418</t>
        </is>
      </c>
      <c r="B540" s="70" t="inlineStr">
        <is>
          <t>Nguyễn Thị Kim Hiền</t>
        </is>
      </c>
      <c r="C540" s="77" t="inlineStr">
        <is>
          <t>Kế toán Quản Trị</t>
        </is>
      </c>
      <c r="D540" s="84" t="inlineStr">
        <is>
          <t>Gián tiếp</t>
        </is>
      </c>
      <c r="E540" s="69" t="inlineStr">
        <is>
          <t>2022-06-13</t>
        </is>
      </c>
      <c r="F540" s="69" t="inlineStr"/>
      <c r="G540" s="73" t="inlineStr"/>
      <c r="H540" s="73" t="inlineStr"/>
      <c r="I540" s="75" t="inlineStr"/>
      <c r="J540" s="75" t="inlineStr"/>
      <c r="K540" s="73" t="inlineStr"/>
      <c r="L540" s="73" t="inlineStr"/>
      <c r="M540" s="73" t="inlineStr"/>
      <c r="N540" s="73" t="inlineStr"/>
      <c r="O540" s="75" t="inlineStr"/>
      <c r="P540" s="75" t="inlineStr"/>
      <c r="Q540" s="73" t="inlineStr"/>
      <c r="R540" s="73" t="inlineStr"/>
      <c r="S540" s="73" t="inlineStr"/>
      <c r="T540" s="73" t="inlineStr"/>
      <c r="U540" s="73" t="inlineStr"/>
      <c r="V540" s="73" t="inlineStr"/>
      <c r="W540" s="73" t="inlineStr"/>
      <c r="X540" s="73" t="inlineStr"/>
      <c r="Y540" s="73" t="inlineStr"/>
      <c r="Z540" s="73" t="inlineStr"/>
      <c r="AA540" s="73" t="inlineStr"/>
      <c r="AB540" s="73" t="inlineStr"/>
      <c r="AC540" s="73" t="inlineStr"/>
      <c r="AD540" s="73" t="inlineStr"/>
      <c r="AE540" s="73" t="inlineStr">
        <is>
          <t>09:41</t>
        </is>
      </c>
      <c r="AF540" s="73" t="inlineStr"/>
      <c r="AG540" s="73" t="inlineStr">
        <is>
          <t>07:46</t>
        </is>
      </c>
      <c r="AH540" s="73" t="inlineStr">
        <is>
          <t>16:46</t>
        </is>
      </c>
      <c r="AI540" s="73" t="inlineStr">
        <is>
          <t>07:48</t>
        </is>
      </c>
      <c r="AJ540" s="73" t="inlineStr">
        <is>
          <t>16:56</t>
        </is>
      </c>
      <c r="AK540" s="73" t="inlineStr">
        <is>
          <t>07:53</t>
        </is>
      </c>
      <c r="AL540" s="73" t="inlineStr">
        <is>
          <t>16:33</t>
        </is>
      </c>
      <c r="AM540" s="73" t="inlineStr"/>
      <c r="AN540" s="73" t="inlineStr"/>
      <c r="AO540" s="73" t="inlineStr"/>
      <c r="AP540" s="73" t="inlineStr"/>
      <c r="AQ540" s="73" t="inlineStr"/>
      <c r="AR540" s="73" t="inlineStr"/>
      <c r="AS540" s="73" t="inlineStr"/>
      <c r="AT540" s="73" t="inlineStr"/>
      <c r="AU540" s="73" t="inlineStr">
        <is>
          <t>07:54</t>
        </is>
      </c>
      <c r="AV540" s="73" t="inlineStr">
        <is>
          <t>17:01</t>
        </is>
      </c>
      <c r="AW540" s="73" t="inlineStr">
        <is>
          <t>07:58</t>
        </is>
      </c>
      <c r="AX540" s="73" t="inlineStr">
        <is>
          <t>16:45</t>
        </is>
      </c>
      <c r="AY540" s="73" t="inlineStr">
        <is>
          <t>07:51</t>
        </is>
      </c>
      <c r="AZ540" s="73" t="inlineStr">
        <is>
          <t>16:59</t>
        </is>
      </c>
      <c r="BA540" s="73" t="inlineStr">
        <is>
          <t>07:49</t>
        </is>
      </c>
      <c r="BB540" s="73" t="inlineStr">
        <is>
          <t>16:41</t>
        </is>
      </c>
      <c r="BC540" s="73" t="inlineStr">
        <is>
          <t>07:52</t>
        </is>
      </c>
      <c r="BD540" s="73" t="inlineStr">
        <is>
          <t>16:17</t>
        </is>
      </c>
      <c r="BE540" s="73" t="inlineStr"/>
      <c r="BF540" s="73" t="inlineStr"/>
      <c r="BG540" s="73" t="inlineStr">
        <is>
          <t>07:55</t>
        </is>
      </c>
      <c r="BH540" s="73" t="inlineStr">
        <is>
          <t>16:54</t>
        </is>
      </c>
      <c r="BI540" s="73" t="inlineStr">
        <is>
          <t>07:50</t>
        </is>
      </c>
      <c r="BJ540" s="73" t="inlineStr">
        <is>
          <t>17:33</t>
        </is>
      </c>
      <c r="BK540" s="73" t="inlineStr">
        <is>
          <t>07:51</t>
        </is>
      </c>
      <c r="BL540" s="73" t="inlineStr">
        <is>
          <t>17:01</t>
        </is>
      </c>
      <c r="BM540" s="73" t="inlineStr">
        <is>
          <t>07:49</t>
        </is>
      </c>
      <c r="BN540" s="73" t="inlineStr">
        <is>
          <t>16:50</t>
        </is>
      </c>
      <c r="BO540" s="73" t="n"/>
      <c r="BP540" s="96" t="n"/>
      <c r="BQ540" s="174" t="n"/>
      <c r="BR540" s="174" t="n"/>
      <c r="BS540" s="174" t="n"/>
      <c r="BT540" s="174" t="n"/>
      <c r="BU540" s="174" t="n"/>
      <c r="BV540" s="174" t="n"/>
      <c r="BW540" s="174" t="n"/>
      <c r="BX540" s="174" t="n"/>
      <c r="BY540" s="174" t="n"/>
      <c r="BZ540" s="175" t="n"/>
      <c r="CA540" s="176" t="n"/>
      <c r="CB540" s="177" t="n"/>
      <c r="CC540" s="118" t="n"/>
      <c r="CD540" s="178" t="n"/>
      <c r="CE540" s="120" t="n"/>
      <c r="CF540" s="178" t="n"/>
      <c r="CG540" s="179" t="n"/>
      <c r="CH540" s="178" t="n"/>
      <c r="CI540" s="180" t="n"/>
      <c r="CJ540" s="181" t="n"/>
      <c r="CK540" s="182" t="n"/>
    </row>
    <row r="541">
      <c r="A541" s="88" t="inlineStr">
        <is>
          <t>A2419</t>
        </is>
      </c>
      <c r="B541" s="70" t="inlineStr">
        <is>
          <t>Huỳnh Thanh Tùng</t>
        </is>
      </c>
      <c r="C541" s="77" t="inlineStr">
        <is>
          <t>Bảo trì X1</t>
        </is>
      </c>
      <c r="D541" s="84" t="inlineStr">
        <is>
          <t>Trực tiếp</t>
        </is>
      </c>
      <c r="E541" s="69" t="inlineStr">
        <is>
          <t>2022-06-13</t>
        </is>
      </c>
      <c r="F541" s="69" t="inlineStr"/>
      <c r="G541" s="73" t="inlineStr"/>
      <c r="H541" s="73" t="inlineStr"/>
      <c r="I541" s="75" t="inlineStr"/>
      <c r="J541" s="75" t="inlineStr"/>
      <c r="K541" s="73" t="inlineStr"/>
      <c r="L541" s="73" t="inlineStr"/>
      <c r="M541" s="73" t="inlineStr"/>
      <c r="N541" s="73" t="inlineStr"/>
      <c r="O541" s="75" t="inlineStr"/>
      <c r="P541" s="75" t="inlineStr"/>
      <c r="Q541" s="73" t="inlineStr"/>
      <c r="R541" s="73" t="inlineStr"/>
      <c r="S541" s="73" t="inlineStr"/>
      <c r="T541" s="73" t="inlineStr"/>
      <c r="U541" s="73" t="inlineStr"/>
      <c r="V541" s="73" t="inlineStr"/>
      <c r="W541" s="73" t="inlineStr"/>
      <c r="X541" s="73" t="inlineStr"/>
      <c r="Y541" s="73" t="inlineStr"/>
      <c r="Z541" s="73" t="inlineStr"/>
      <c r="AA541" s="73" t="inlineStr"/>
      <c r="AB541" s="73" t="inlineStr"/>
      <c r="AC541" s="73" t="inlineStr"/>
      <c r="AD541" s="73" t="inlineStr"/>
      <c r="AE541" s="73" t="inlineStr">
        <is>
          <t>09:41</t>
        </is>
      </c>
      <c r="AF541" s="73" t="inlineStr">
        <is>
          <t>17:58</t>
        </is>
      </c>
      <c r="AG541" s="73" t="inlineStr">
        <is>
          <t>07:44</t>
        </is>
      </c>
      <c r="AH541" s="73" t="inlineStr">
        <is>
          <t>16:55</t>
        </is>
      </c>
      <c r="AI541" s="73" t="inlineStr">
        <is>
          <t>07:55</t>
        </is>
      </c>
      <c r="AJ541" s="73" t="inlineStr">
        <is>
          <t>16:50</t>
        </is>
      </c>
      <c r="AK541" s="73" t="inlineStr">
        <is>
          <t>07:48</t>
        </is>
      </c>
      <c r="AL541" s="73" t="inlineStr">
        <is>
          <t>16:46</t>
        </is>
      </c>
      <c r="AM541" s="73" t="inlineStr">
        <is>
          <t>07:51</t>
        </is>
      </c>
      <c r="AN541" s="73" t="inlineStr">
        <is>
          <t>16:32</t>
        </is>
      </c>
      <c r="AO541" s="73" t="inlineStr">
        <is>
          <t>07:45</t>
        </is>
      </c>
      <c r="AP541" s="73" t="inlineStr">
        <is>
          <t>16:59</t>
        </is>
      </c>
      <c r="AQ541" s="73" t="inlineStr">
        <is>
          <t>05:53</t>
        </is>
      </c>
      <c r="AR541" s="73" t="inlineStr">
        <is>
          <t>18:04</t>
        </is>
      </c>
      <c r="AS541" s="73" t="inlineStr">
        <is>
          <t>05:48</t>
        </is>
      </c>
      <c r="AT541" s="73" t="inlineStr">
        <is>
          <t>18:04</t>
        </is>
      </c>
      <c r="AU541" s="73" t="inlineStr">
        <is>
          <t>05:53</t>
        </is>
      </c>
      <c r="AV541" s="73" t="inlineStr">
        <is>
          <t>18:06</t>
        </is>
      </c>
      <c r="AW541" s="73" t="inlineStr">
        <is>
          <t>05:48</t>
        </is>
      </c>
      <c r="AX541" s="73" t="inlineStr">
        <is>
          <t>18:06</t>
        </is>
      </c>
      <c r="AY541" s="73" t="inlineStr">
        <is>
          <t>05:42</t>
        </is>
      </c>
      <c r="AZ541" s="73" t="inlineStr">
        <is>
          <t>18:03</t>
        </is>
      </c>
      <c r="BA541" s="73" t="inlineStr">
        <is>
          <t>05:48</t>
        </is>
      </c>
      <c r="BB541" s="73" t="inlineStr">
        <is>
          <t>18:03</t>
        </is>
      </c>
      <c r="BC541" s="73" t="inlineStr">
        <is>
          <t>05:44</t>
        </is>
      </c>
      <c r="BD541" s="73" t="inlineStr">
        <is>
          <t>18:04</t>
        </is>
      </c>
      <c r="BE541" s="73" t="inlineStr">
        <is>
          <t>05:46</t>
        </is>
      </c>
      <c r="BF541" s="73" t="inlineStr">
        <is>
          <t>18:01</t>
        </is>
      </c>
      <c r="BG541" s="73" t="inlineStr">
        <is>
          <t>05:48</t>
        </is>
      </c>
      <c r="BH541" s="73" t="inlineStr">
        <is>
          <t>18:05</t>
        </is>
      </c>
      <c r="BI541" s="73" t="inlineStr">
        <is>
          <t>06:13</t>
        </is>
      </c>
      <c r="BJ541" s="73" t="inlineStr">
        <is>
          <t>18:04</t>
        </is>
      </c>
      <c r="BK541" s="73" t="inlineStr">
        <is>
          <t>05:48</t>
        </is>
      </c>
      <c r="BL541" s="73" t="inlineStr">
        <is>
          <t>18:07</t>
        </is>
      </c>
      <c r="BM541" s="73" t="inlineStr">
        <is>
          <t>05:46</t>
        </is>
      </c>
      <c r="BN541" s="73" t="inlineStr">
        <is>
          <t>18:06</t>
        </is>
      </c>
      <c r="BO541" s="73" t="n"/>
      <c r="BP541" s="96" t="n"/>
      <c r="BQ541" s="174" t="n"/>
      <c r="BR541" s="174" t="n"/>
      <c r="BS541" s="174" t="n"/>
      <c r="BT541" s="174" t="n"/>
      <c r="BU541" s="174" t="n"/>
      <c r="BV541" s="174" t="n"/>
      <c r="BW541" s="174" t="n"/>
      <c r="BX541" s="174" t="n"/>
      <c r="BY541" s="174" t="n"/>
      <c r="BZ541" s="175" t="n"/>
      <c r="CA541" s="176" t="n"/>
      <c r="CB541" s="177" t="n"/>
      <c r="CC541" s="118" t="n"/>
      <c r="CD541" s="178" t="n"/>
      <c r="CE541" s="120" t="n"/>
      <c r="CF541" s="178" t="n"/>
      <c r="CG541" s="179" t="n"/>
      <c r="CH541" s="178" t="n"/>
      <c r="CI541" s="180" t="n"/>
      <c r="CJ541" s="181" t="n"/>
      <c r="CK541" s="182" t="n"/>
    </row>
    <row r="542">
      <c r="A542" s="88" t="inlineStr">
        <is>
          <t>A2420</t>
        </is>
      </c>
      <c r="B542" s="70" t="inlineStr">
        <is>
          <t>Trần Thị Roan</t>
        </is>
      </c>
      <c r="C542" s="77" t="inlineStr">
        <is>
          <t>QA/QC X1 Xi</t>
        </is>
      </c>
      <c r="D542" s="84" t="inlineStr">
        <is>
          <t>Trực tiếp</t>
        </is>
      </c>
      <c r="E542" s="69" t="inlineStr">
        <is>
          <t>2022-06-08</t>
        </is>
      </c>
      <c r="F542" s="69" t="inlineStr"/>
      <c r="G542" s="73" t="inlineStr"/>
      <c r="H542" s="73" t="inlineStr"/>
      <c r="I542" s="75" t="inlineStr"/>
      <c r="J542" s="75" t="inlineStr"/>
      <c r="K542" s="73" t="inlineStr"/>
      <c r="L542" s="73" t="inlineStr"/>
      <c r="M542" s="73" t="inlineStr"/>
      <c r="N542" s="73" t="inlineStr"/>
      <c r="O542" s="75" t="inlineStr"/>
      <c r="P542" s="75" t="inlineStr"/>
      <c r="Q542" s="73" t="inlineStr"/>
      <c r="R542" s="73" t="inlineStr"/>
      <c r="S542" s="73" t="inlineStr"/>
      <c r="T542" s="73" t="inlineStr"/>
      <c r="U542" s="73" t="inlineStr">
        <is>
          <t>09:55</t>
        </is>
      </c>
      <c r="V542" s="73" t="inlineStr">
        <is>
          <t>18:02</t>
        </is>
      </c>
      <c r="W542" s="73" t="inlineStr"/>
      <c r="X542" s="73" t="inlineStr"/>
      <c r="Y542" s="73" t="inlineStr"/>
      <c r="Z542" s="73" t="inlineStr"/>
      <c r="AA542" s="73" t="inlineStr"/>
      <c r="AB542" s="73" t="inlineStr"/>
      <c r="AC542" s="73" t="inlineStr"/>
      <c r="AD542" s="73" t="inlineStr"/>
      <c r="AE542" s="73" t="inlineStr"/>
      <c r="AF542" s="73" t="inlineStr"/>
      <c r="AG542" s="73" t="inlineStr"/>
      <c r="AH542" s="73" t="inlineStr"/>
      <c r="AI542" s="73" t="inlineStr"/>
      <c r="AJ542" s="73" t="inlineStr"/>
      <c r="AK542" s="73" t="inlineStr"/>
      <c r="AL542" s="73" t="inlineStr"/>
      <c r="AM542" s="73" t="inlineStr"/>
      <c r="AN542" s="73" t="inlineStr"/>
      <c r="AO542" s="73" t="inlineStr"/>
      <c r="AP542" s="73" t="inlineStr"/>
      <c r="AQ542" s="73" t="inlineStr"/>
      <c r="AR542" s="73" t="inlineStr"/>
      <c r="AS542" s="73" t="inlineStr"/>
      <c r="AT542" s="73" t="inlineStr"/>
      <c r="AU542" s="73" t="inlineStr"/>
      <c r="AV542" s="73" t="inlineStr"/>
      <c r="AW542" s="73" t="inlineStr"/>
      <c r="AX542" s="73" t="inlineStr"/>
      <c r="AY542" s="73" t="inlineStr"/>
      <c r="AZ542" s="73" t="inlineStr"/>
      <c r="BA542" s="73" t="inlineStr"/>
      <c r="BB542" s="73" t="inlineStr"/>
      <c r="BC542" s="73" t="inlineStr"/>
      <c r="BD542" s="73" t="inlineStr"/>
      <c r="BE542" s="73" t="inlineStr"/>
      <c r="BF542" s="73" t="inlineStr"/>
      <c r="BG542" s="73" t="inlineStr"/>
      <c r="BH542" s="73" t="inlineStr"/>
      <c r="BI542" s="73" t="inlineStr"/>
      <c r="BJ542" s="73" t="inlineStr"/>
      <c r="BK542" s="73" t="inlineStr"/>
      <c r="BL542" s="73" t="inlineStr"/>
      <c r="BM542" s="73" t="inlineStr"/>
      <c r="BN542" s="73" t="inlineStr"/>
      <c r="BO542" s="73" t="n"/>
      <c r="BP542" s="96" t="n"/>
      <c r="BQ542" s="174" t="n"/>
      <c r="BR542" s="174" t="n"/>
      <c r="BS542" s="174" t="n"/>
      <c r="BT542" s="174" t="n"/>
      <c r="BU542" s="174" t="n"/>
      <c r="BV542" s="174" t="n"/>
      <c r="BW542" s="174" t="n"/>
      <c r="BX542" s="174" t="n"/>
      <c r="BY542" s="174" t="n"/>
      <c r="BZ542" s="175" t="n"/>
      <c r="CA542" s="176" t="n"/>
      <c r="CB542" s="177" t="n"/>
      <c r="CC542" s="118" t="n"/>
      <c r="CD542" s="178" t="n"/>
      <c r="CE542" s="120" t="n"/>
      <c r="CF542" s="178" t="n"/>
      <c r="CG542" s="179" t="n"/>
      <c r="CH542" s="178" t="n"/>
      <c r="CI542" s="180" t="n"/>
      <c r="CJ542" s="181" t="n"/>
      <c r="CK542" s="182" t="n"/>
    </row>
    <row r="543">
      <c r="A543" s="88" t="inlineStr">
        <is>
          <t>A2421</t>
        </is>
      </c>
      <c r="B543" s="70" t="inlineStr">
        <is>
          <t>Trần Quốc Huy</t>
        </is>
      </c>
      <c r="C543" s="77" t="inlineStr">
        <is>
          <t>X1 Xi Line 1-1</t>
        </is>
      </c>
      <c r="D543" s="84" t="inlineStr">
        <is>
          <t>Trực tiếp</t>
        </is>
      </c>
      <c r="E543" s="69" t="inlineStr">
        <is>
          <t>2022-06-15</t>
        </is>
      </c>
      <c r="F543" s="69" t="inlineStr"/>
      <c r="G543" s="73" t="inlineStr"/>
      <c r="H543" s="73" t="inlineStr"/>
      <c r="I543" s="75" t="inlineStr"/>
      <c r="J543" s="75" t="inlineStr"/>
      <c r="K543" s="73" t="inlineStr"/>
      <c r="L543" s="73" t="inlineStr"/>
      <c r="M543" s="73" t="inlineStr"/>
      <c r="N543" s="73" t="inlineStr"/>
      <c r="O543" s="75" t="inlineStr"/>
      <c r="P543" s="75" t="inlineStr"/>
      <c r="Q543" s="73" t="inlineStr"/>
      <c r="R543" s="73" t="inlineStr"/>
      <c r="S543" s="73" t="inlineStr"/>
      <c r="T543" s="73" t="inlineStr"/>
      <c r="U543" s="73" t="inlineStr"/>
      <c r="V543" s="73" t="inlineStr"/>
      <c r="W543" s="73" t="inlineStr"/>
      <c r="X543" s="73" t="inlineStr"/>
      <c r="Y543" s="73" t="inlineStr"/>
      <c r="Z543" s="73" t="inlineStr"/>
      <c r="AA543" s="73" t="inlineStr"/>
      <c r="AB543" s="73" t="inlineStr"/>
      <c r="AC543" s="73" t="inlineStr"/>
      <c r="AD543" s="73" t="inlineStr"/>
      <c r="AE543" s="73" t="inlineStr"/>
      <c r="AF543" s="73" t="inlineStr"/>
      <c r="AG543" s="73" t="inlineStr"/>
      <c r="AH543" s="73" t="inlineStr"/>
      <c r="AI543" s="73" t="inlineStr">
        <is>
          <t>09:22</t>
        </is>
      </c>
      <c r="AJ543" s="73" t="inlineStr">
        <is>
          <t>16:36</t>
        </is>
      </c>
      <c r="AK543" s="73" t="inlineStr"/>
      <c r="AL543" s="73" t="inlineStr"/>
      <c r="AM543" s="73" t="inlineStr"/>
      <c r="AN543" s="73" t="inlineStr"/>
      <c r="AO543" s="73" t="inlineStr"/>
      <c r="AP543" s="73" t="inlineStr"/>
      <c r="AQ543" s="73" t="inlineStr"/>
      <c r="AR543" s="73" t="inlineStr"/>
      <c r="AS543" s="73" t="inlineStr"/>
      <c r="AT543" s="73" t="inlineStr"/>
      <c r="AU543" s="73" t="inlineStr"/>
      <c r="AV543" s="73" t="inlineStr"/>
      <c r="AW543" s="73" t="inlineStr"/>
      <c r="AX543" s="73" t="inlineStr"/>
      <c r="AY543" s="73" t="inlineStr"/>
      <c r="AZ543" s="73" t="inlineStr"/>
      <c r="BA543" s="73" t="inlineStr"/>
      <c r="BB543" s="73" t="inlineStr"/>
      <c r="BC543" s="73" t="inlineStr"/>
      <c r="BD543" s="73" t="inlineStr"/>
      <c r="BE543" s="73" t="inlineStr"/>
      <c r="BF543" s="73" t="inlineStr"/>
      <c r="BG543" s="73" t="inlineStr"/>
      <c r="BH543" s="73" t="inlineStr"/>
      <c r="BI543" s="73" t="inlineStr"/>
      <c r="BJ543" s="73" t="inlineStr"/>
      <c r="BK543" s="73" t="inlineStr"/>
      <c r="BL543" s="73" t="inlineStr"/>
      <c r="BM543" s="73" t="inlineStr"/>
      <c r="BN543" s="73" t="inlineStr"/>
      <c r="BO543" s="73" t="n"/>
      <c r="BP543" s="96" t="n"/>
      <c r="BQ543" s="174" t="n"/>
      <c r="BR543" s="174" t="n"/>
      <c r="BS543" s="174" t="n"/>
      <c r="BT543" s="174" t="n"/>
      <c r="BU543" s="174" t="n"/>
      <c r="BV543" s="174" t="n"/>
      <c r="BW543" s="174" t="n"/>
      <c r="BX543" s="174" t="n"/>
      <c r="BY543" s="174" t="n"/>
      <c r="BZ543" s="175" t="n"/>
      <c r="CA543" s="176" t="n"/>
      <c r="CB543" s="177" t="n"/>
      <c r="CC543" s="118" t="n"/>
      <c r="CD543" s="178" t="n"/>
      <c r="CE543" s="120" t="n"/>
      <c r="CF543" s="178" t="n"/>
      <c r="CG543" s="179" t="n"/>
      <c r="CH543" s="178" t="n"/>
      <c r="CI543" s="180" t="n"/>
      <c r="CJ543" s="181" t="n"/>
      <c r="CK543" s="182" t="n"/>
    </row>
    <row r="544">
      <c r="A544" s="88" t="inlineStr">
        <is>
          <t>A2422</t>
        </is>
      </c>
      <c r="B544" s="70" t="inlineStr">
        <is>
          <t>Phạm Thị Phượng Hằng</t>
        </is>
      </c>
      <c r="C544" s="77" t="inlineStr">
        <is>
          <t>QA/QC X1 Xi</t>
        </is>
      </c>
      <c r="D544" s="84" t="inlineStr">
        <is>
          <t>Trực tiếp</t>
        </is>
      </c>
      <c r="E544" s="69" t="inlineStr">
        <is>
          <t>2022-06-08</t>
        </is>
      </c>
      <c r="F544" s="69" t="inlineStr"/>
      <c r="G544" s="73" t="inlineStr"/>
      <c r="H544" s="73" t="inlineStr"/>
      <c r="I544" s="75" t="inlineStr"/>
      <c r="J544" s="75" t="inlineStr"/>
      <c r="K544" s="73" t="inlineStr"/>
      <c r="L544" s="73" t="inlineStr"/>
      <c r="M544" s="73" t="inlineStr"/>
      <c r="N544" s="73" t="inlineStr"/>
      <c r="O544" s="75" t="inlineStr"/>
      <c r="P544" s="75" t="inlineStr"/>
      <c r="Q544" s="73" t="inlineStr"/>
      <c r="R544" s="73" t="inlineStr"/>
      <c r="S544" s="73" t="inlineStr"/>
      <c r="T544" s="73" t="inlineStr"/>
      <c r="U544" s="73" t="inlineStr">
        <is>
          <t>09:55</t>
        </is>
      </c>
      <c r="V544" s="73" t="inlineStr">
        <is>
          <t>18:02</t>
        </is>
      </c>
      <c r="W544" s="73" t="inlineStr"/>
      <c r="X544" s="73" t="inlineStr"/>
      <c r="Y544" s="73" t="inlineStr"/>
      <c r="Z544" s="73" t="inlineStr"/>
      <c r="AA544" s="73" t="inlineStr"/>
      <c r="AB544" s="73" t="inlineStr"/>
      <c r="AC544" s="73" t="inlineStr"/>
      <c r="AD544" s="73" t="inlineStr"/>
      <c r="AE544" s="73" t="inlineStr"/>
      <c r="AF544" s="73" t="inlineStr"/>
      <c r="AG544" s="73" t="inlineStr"/>
      <c r="AH544" s="73" t="inlineStr"/>
      <c r="AI544" s="73" t="inlineStr"/>
      <c r="AJ544" s="73" t="inlineStr"/>
      <c r="AK544" s="73" t="inlineStr"/>
      <c r="AL544" s="73" t="inlineStr"/>
      <c r="AM544" s="73" t="inlineStr"/>
      <c r="AN544" s="73" t="inlineStr"/>
      <c r="AO544" s="73" t="inlineStr"/>
      <c r="AP544" s="73" t="inlineStr"/>
      <c r="AQ544" s="73" t="inlineStr"/>
      <c r="AR544" s="73" t="inlineStr"/>
      <c r="AS544" s="73" t="inlineStr"/>
      <c r="AT544" s="73" t="inlineStr"/>
      <c r="AU544" s="73" t="inlineStr"/>
      <c r="AV544" s="73" t="inlineStr"/>
      <c r="AW544" s="73" t="inlineStr"/>
      <c r="AX544" s="73" t="inlineStr"/>
      <c r="AY544" s="73" t="inlineStr"/>
      <c r="AZ544" s="73" t="inlineStr"/>
      <c r="BA544" s="73" t="inlineStr"/>
      <c r="BB544" s="73" t="inlineStr"/>
      <c r="BC544" s="73" t="inlineStr"/>
      <c r="BD544" s="73" t="inlineStr"/>
      <c r="BE544" s="73" t="inlineStr"/>
      <c r="BF544" s="73" t="inlineStr"/>
      <c r="BG544" s="73" t="inlineStr"/>
      <c r="BH544" s="73" t="inlineStr"/>
      <c r="BI544" s="73" t="inlineStr"/>
      <c r="BJ544" s="73" t="inlineStr"/>
      <c r="BK544" s="73" t="inlineStr"/>
      <c r="BL544" s="73" t="inlineStr"/>
      <c r="BM544" s="73" t="inlineStr"/>
      <c r="BN544" s="73" t="inlineStr"/>
      <c r="BO544" s="73" t="n"/>
      <c r="BP544" s="96" t="n"/>
      <c r="BQ544" s="174" t="n"/>
      <c r="BR544" s="174" t="n"/>
      <c r="BS544" s="174" t="n"/>
      <c r="BT544" s="174" t="n"/>
      <c r="BU544" s="174" t="n"/>
      <c r="BV544" s="174" t="n"/>
      <c r="BW544" s="174" t="n"/>
      <c r="BX544" s="174" t="n"/>
      <c r="BY544" s="174" t="n"/>
      <c r="BZ544" s="175" t="n"/>
      <c r="CA544" s="176" t="n"/>
      <c r="CB544" s="177" t="n"/>
      <c r="CC544" s="118" t="n"/>
      <c r="CD544" s="178" t="n"/>
      <c r="CE544" s="120" t="n"/>
      <c r="CF544" s="178" t="n"/>
      <c r="CG544" s="179" t="n"/>
      <c r="CH544" s="178" t="n"/>
      <c r="CI544" s="180" t="n"/>
      <c r="CJ544" s="181" t="n"/>
      <c r="CK544" s="182" t="n"/>
    </row>
    <row r="545">
      <c r="A545" s="88" t="inlineStr">
        <is>
          <t>A2423</t>
        </is>
      </c>
      <c r="B545" s="70" t="inlineStr">
        <is>
          <t>Nguyễn Trọng Tỵ</t>
        </is>
      </c>
      <c r="C545" s="77" t="inlineStr">
        <is>
          <t>X1 Sơn</t>
        </is>
      </c>
      <c r="D545" s="84" t="inlineStr">
        <is>
          <t>Trực tiếp</t>
        </is>
      </c>
      <c r="E545" s="69" t="inlineStr">
        <is>
          <t>2022-06-08</t>
        </is>
      </c>
      <c r="F545" s="69" t="inlineStr"/>
      <c r="G545" s="73" t="inlineStr"/>
      <c r="H545" s="73" t="inlineStr"/>
      <c r="I545" s="75" t="inlineStr"/>
      <c r="J545" s="75" t="inlineStr"/>
      <c r="K545" s="73" t="inlineStr"/>
      <c r="L545" s="73" t="inlineStr"/>
      <c r="M545" s="73" t="inlineStr"/>
      <c r="N545" s="73" t="inlineStr"/>
      <c r="O545" s="75" t="inlineStr"/>
      <c r="P545" s="75" t="inlineStr"/>
      <c r="Q545" s="73" t="inlineStr"/>
      <c r="R545" s="73" t="inlineStr"/>
      <c r="S545" s="73" t="inlineStr"/>
      <c r="T545" s="73" t="inlineStr"/>
      <c r="U545" s="73" t="inlineStr">
        <is>
          <t>09:55</t>
        </is>
      </c>
      <c r="V545" s="73" t="inlineStr">
        <is>
          <t>16:42</t>
        </is>
      </c>
      <c r="W545" s="73" t="inlineStr"/>
      <c r="X545" s="73" t="inlineStr"/>
      <c r="Y545" s="73" t="inlineStr">
        <is>
          <t>07:41</t>
        </is>
      </c>
      <c r="Z545" s="73" t="inlineStr">
        <is>
          <t>16:45</t>
        </is>
      </c>
      <c r="AA545" s="73" t="inlineStr">
        <is>
          <t>07:36</t>
        </is>
      </c>
      <c r="AB545" s="73" t="inlineStr">
        <is>
          <t>16:48</t>
        </is>
      </c>
      <c r="AC545" s="73" t="inlineStr"/>
      <c r="AD545" s="73" t="inlineStr"/>
      <c r="AE545" s="73" t="inlineStr">
        <is>
          <t>07:56</t>
        </is>
      </c>
      <c r="AF545" s="73" t="inlineStr">
        <is>
          <t>18:01</t>
        </is>
      </c>
      <c r="AG545" s="73" t="inlineStr">
        <is>
          <t>05:46</t>
        </is>
      </c>
      <c r="AH545" s="73" t="inlineStr">
        <is>
          <t>18:01</t>
        </is>
      </c>
      <c r="AI545" s="73" t="inlineStr">
        <is>
          <t>05:46</t>
        </is>
      </c>
      <c r="AJ545" s="73" t="inlineStr">
        <is>
          <t>18:02</t>
        </is>
      </c>
      <c r="AK545" s="73" t="inlineStr">
        <is>
          <t>05:42</t>
        </is>
      </c>
      <c r="AL545" s="73" t="inlineStr">
        <is>
          <t>18:02</t>
        </is>
      </c>
      <c r="AM545" s="73" t="inlineStr"/>
      <c r="AN545" s="73" t="inlineStr"/>
      <c r="AO545" s="73" t="inlineStr">
        <is>
          <t>05:50</t>
        </is>
      </c>
      <c r="AP545" s="73" t="inlineStr">
        <is>
          <t>18:01</t>
        </is>
      </c>
      <c r="AQ545" s="73" t="inlineStr"/>
      <c r="AR545" s="73" t="inlineStr"/>
      <c r="AS545" s="73" t="inlineStr"/>
      <c r="AT545" s="73" t="inlineStr"/>
      <c r="AU545" s="73" t="inlineStr">
        <is>
          <t>05:49</t>
        </is>
      </c>
      <c r="AV545" s="73" t="inlineStr">
        <is>
          <t>18:02</t>
        </is>
      </c>
      <c r="AW545" s="73" t="inlineStr">
        <is>
          <t>05:46</t>
        </is>
      </c>
      <c r="AX545" s="73" t="inlineStr">
        <is>
          <t>18:02</t>
        </is>
      </c>
      <c r="AY545" s="73" t="inlineStr">
        <is>
          <t>05:42</t>
        </is>
      </c>
      <c r="AZ545" s="73" t="inlineStr">
        <is>
          <t>18:02</t>
        </is>
      </c>
      <c r="BA545" s="73" t="inlineStr">
        <is>
          <t>05:52</t>
        </is>
      </c>
      <c r="BB545" s="73" t="inlineStr">
        <is>
          <t>18:01</t>
        </is>
      </c>
      <c r="BC545" s="73" t="inlineStr">
        <is>
          <t>05:48</t>
        </is>
      </c>
      <c r="BD545" s="73" t="inlineStr">
        <is>
          <t>18:01</t>
        </is>
      </c>
      <c r="BE545" s="73" t="inlineStr"/>
      <c r="BF545" s="73" t="inlineStr"/>
      <c r="BG545" s="73" t="inlineStr">
        <is>
          <t>05:48</t>
        </is>
      </c>
      <c r="BH545" s="73" t="inlineStr">
        <is>
          <t>18:04</t>
        </is>
      </c>
      <c r="BI545" s="73" t="inlineStr">
        <is>
          <t>05:46</t>
        </is>
      </c>
      <c r="BJ545" s="73" t="inlineStr">
        <is>
          <t>18:01</t>
        </is>
      </c>
      <c r="BK545" s="73" t="inlineStr">
        <is>
          <t>05:43</t>
        </is>
      </c>
      <c r="BL545" s="73" t="inlineStr">
        <is>
          <t>18:02</t>
        </is>
      </c>
      <c r="BM545" s="73" t="inlineStr">
        <is>
          <t>05:46</t>
        </is>
      </c>
      <c r="BN545" s="73" t="inlineStr">
        <is>
          <t>18:01</t>
        </is>
      </c>
      <c r="BO545" s="73" t="n"/>
      <c r="BP545" s="96" t="n"/>
      <c r="BQ545" s="174" t="n"/>
      <c r="BR545" s="174" t="n"/>
      <c r="BS545" s="174" t="n"/>
      <c r="BT545" s="174" t="n"/>
      <c r="BU545" s="174" t="n"/>
      <c r="BV545" s="174" t="n"/>
      <c r="BW545" s="174" t="n"/>
      <c r="BX545" s="174" t="n"/>
      <c r="BY545" s="174" t="n"/>
      <c r="BZ545" s="175" t="n"/>
      <c r="CA545" s="176" t="n"/>
      <c r="CB545" s="177" t="n"/>
      <c r="CC545" s="118" t="n"/>
      <c r="CD545" s="178" t="n"/>
      <c r="CE545" s="120" t="n"/>
      <c r="CF545" s="178" t="n"/>
      <c r="CG545" s="179" t="n"/>
      <c r="CH545" s="178" t="n"/>
      <c r="CI545" s="180" t="n"/>
      <c r="CJ545" s="181" t="n"/>
      <c r="CK545" s="182" t="n"/>
    </row>
    <row r="546">
      <c r="A546" s="88" t="inlineStr">
        <is>
          <t>A2424</t>
        </is>
      </c>
      <c r="B546" s="70" t="inlineStr">
        <is>
          <t>Nguyễn Lê Bích Vy</t>
        </is>
      </c>
      <c r="C546" s="77" t="inlineStr">
        <is>
          <t>QA/QC X1 Xi</t>
        </is>
      </c>
      <c r="D546" s="84" t="inlineStr">
        <is>
          <t>Trực tiếp</t>
        </is>
      </c>
      <c r="E546" s="69" t="inlineStr">
        <is>
          <t>2022-06-08</t>
        </is>
      </c>
      <c r="F546" s="69" t="inlineStr"/>
      <c r="G546" s="73" t="inlineStr"/>
      <c r="H546" s="73" t="inlineStr"/>
      <c r="I546" s="75" t="inlineStr"/>
      <c r="J546" s="75" t="inlineStr"/>
      <c r="K546" s="73" t="inlineStr"/>
      <c r="L546" s="73" t="inlineStr"/>
      <c r="M546" s="73" t="inlineStr"/>
      <c r="N546" s="73" t="inlineStr"/>
      <c r="O546" s="75" t="inlineStr"/>
      <c r="P546" s="75" t="inlineStr"/>
      <c r="Q546" s="73" t="inlineStr"/>
      <c r="R546" s="73" t="inlineStr"/>
      <c r="S546" s="73" t="inlineStr"/>
      <c r="T546" s="73" t="inlineStr"/>
      <c r="U546" s="73" t="inlineStr">
        <is>
          <t>09:55</t>
        </is>
      </c>
      <c r="V546" s="73" t="inlineStr">
        <is>
          <t>18:04</t>
        </is>
      </c>
      <c r="W546" s="73" t="inlineStr"/>
      <c r="X546" s="73" t="inlineStr"/>
      <c r="Y546" s="73" t="inlineStr"/>
      <c r="Z546" s="73" t="inlineStr"/>
      <c r="AA546" s="73" t="inlineStr"/>
      <c r="AB546" s="73" t="inlineStr"/>
      <c r="AC546" s="73" t="inlineStr"/>
      <c r="AD546" s="73" t="inlineStr"/>
      <c r="AE546" s="73" t="inlineStr"/>
      <c r="AF546" s="73" t="inlineStr"/>
      <c r="AG546" s="73" t="inlineStr"/>
      <c r="AH546" s="73" t="inlineStr"/>
      <c r="AI546" s="73" t="inlineStr"/>
      <c r="AJ546" s="73" t="inlineStr"/>
      <c r="AK546" s="73" t="inlineStr"/>
      <c r="AL546" s="73" t="inlineStr"/>
      <c r="AM546" s="73" t="inlineStr"/>
      <c r="AN546" s="73" t="inlineStr"/>
      <c r="AO546" s="73" t="inlineStr"/>
      <c r="AP546" s="73" t="inlineStr"/>
      <c r="AQ546" s="73" t="inlineStr"/>
      <c r="AR546" s="73" t="inlineStr"/>
      <c r="AS546" s="73" t="inlineStr"/>
      <c r="AT546" s="73" t="inlineStr"/>
      <c r="AU546" s="73" t="inlineStr"/>
      <c r="AV546" s="73" t="inlineStr"/>
      <c r="AW546" s="73" t="inlineStr"/>
      <c r="AX546" s="73" t="inlineStr"/>
      <c r="AY546" s="73" t="inlineStr"/>
      <c r="AZ546" s="73" t="inlineStr"/>
      <c r="BA546" s="73" t="inlineStr"/>
      <c r="BB546" s="73" t="inlineStr"/>
      <c r="BC546" s="73" t="inlineStr"/>
      <c r="BD546" s="73" t="inlineStr"/>
      <c r="BE546" s="73" t="inlineStr"/>
      <c r="BF546" s="73" t="inlineStr"/>
      <c r="BG546" s="73" t="inlineStr"/>
      <c r="BH546" s="73" t="inlineStr"/>
      <c r="BI546" s="73" t="inlineStr"/>
      <c r="BJ546" s="73" t="inlineStr"/>
      <c r="BK546" s="73" t="inlineStr"/>
      <c r="BL546" s="73" t="inlineStr"/>
      <c r="BM546" s="73" t="inlineStr"/>
      <c r="BN546" s="73" t="inlineStr"/>
      <c r="BO546" s="73" t="n"/>
      <c r="BP546" s="96" t="n"/>
      <c r="BQ546" s="174" t="n"/>
      <c r="BR546" s="174" t="n"/>
      <c r="BS546" s="174" t="n"/>
      <c r="BT546" s="174" t="n"/>
      <c r="BU546" s="174" t="n"/>
      <c r="BV546" s="174" t="n"/>
      <c r="BW546" s="174" t="n"/>
      <c r="BX546" s="174" t="n"/>
      <c r="BY546" s="174" t="n"/>
      <c r="BZ546" s="175" t="n"/>
      <c r="CA546" s="176" t="n"/>
      <c r="CB546" s="177" t="n"/>
      <c r="CC546" s="118" t="n"/>
      <c r="CD546" s="178" t="n"/>
      <c r="CE546" s="120" t="n"/>
      <c r="CF546" s="178" t="n"/>
      <c r="CG546" s="179" t="n"/>
      <c r="CH546" s="178" t="n"/>
      <c r="CI546" s="180" t="n"/>
      <c r="CJ546" s="181" t="n"/>
      <c r="CK546" s="182" t="n"/>
    </row>
    <row r="547">
      <c r="A547" s="88" t="inlineStr">
        <is>
          <t>A2425</t>
        </is>
      </c>
      <c r="B547" s="70" t="inlineStr">
        <is>
          <t>Nguyễn Văn Mạnh</t>
        </is>
      </c>
      <c r="C547" s="77" t="inlineStr">
        <is>
          <t>X1 Gá</t>
        </is>
      </c>
      <c r="D547" s="84" t="inlineStr">
        <is>
          <t>Trực tiếp</t>
        </is>
      </c>
      <c r="E547" s="69" t="inlineStr">
        <is>
          <t>2022-06-24</t>
        </is>
      </c>
      <c r="F547" s="69" t="inlineStr"/>
      <c r="G547" s="73" t="inlineStr"/>
      <c r="H547" s="73" t="inlineStr"/>
      <c r="I547" s="75" t="inlineStr"/>
      <c r="J547" s="75" t="inlineStr"/>
      <c r="K547" s="73" t="inlineStr"/>
      <c r="L547" s="73" t="inlineStr"/>
      <c r="M547" s="73" t="inlineStr"/>
      <c r="N547" s="73" t="inlineStr"/>
      <c r="O547" s="75" t="inlineStr"/>
      <c r="P547" s="75" t="inlineStr"/>
      <c r="Q547" s="73" t="inlineStr"/>
      <c r="R547" s="73" t="inlineStr"/>
      <c r="S547" s="73" t="inlineStr"/>
      <c r="T547" s="73" t="inlineStr"/>
      <c r="U547" s="73" t="inlineStr"/>
      <c r="V547" s="73" t="inlineStr"/>
      <c r="W547" s="73" t="inlineStr"/>
      <c r="X547" s="73" t="inlineStr"/>
      <c r="Y547" s="73" t="inlineStr"/>
      <c r="Z547" s="73" t="inlineStr"/>
      <c r="AA547" s="73" t="inlineStr"/>
      <c r="AB547" s="73" t="inlineStr"/>
      <c r="AC547" s="73" t="inlineStr"/>
      <c r="AD547" s="73" t="inlineStr"/>
      <c r="AE547" s="73" t="inlineStr"/>
      <c r="AF547" s="73" t="inlineStr"/>
      <c r="AG547" s="73" t="inlineStr"/>
      <c r="AH547" s="73" t="inlineStr"/>
      <c r="AI547" s="73" t="inlineStr"/>
      <c r="AJ547" s="73" t="inlineStr"/>
      <c r="AK547" s="73" t="inlineStr"/>
      <c r="AL547" s="73" t="inlineStr"/>
      <c r="AM547" s="73" t="inlineStr"/>
      <c r="AN547" s="73" t="inlineStr"/>
      <c r="AO547" s="73" t="inlineStr"/>
      <c r="AP547" s="73" t="inlineStr"/>
      <c r="AQ547" s="73" t="inlineStr"/>
      <c r="AR547" s="73" t="inlineStr"/>
      <c r="AS547" s="73" t="inlineStr"/>
      <c r="AT547" s="73" t="inlineStr"/>
      <c r="AU547" s="73" t="inlineStr"/>
      <c r="AV547" s="73" t="inlineStr"/>
      <c r="AW547" s="73" t="inlineStr"/>
      <c r="AX547" s="73" t="inlineStr"/>
      <c r="AY547" s="73" t="inlineStr"/>
      <c r="AZ547" s="73" t="inlineStr"/>
      <c r="BA547" s="73" t="inlineStr">
        <is>
          <t>09:17</t>
        </is>
      </c>
      <c r="BB547" s="73" t="inlineStr">
        <is>
          <t>16:31</t>
        </is>
      </c>
      <c r="BC547" s="73" t="inlineStr">
        <is>
          <t>05:53</t>
        </is>
      </c>
      <c r="BD547" s="73" t="inlineStr">
        <is>
          <t>18:02</t>
        </is>
      </c>
      <c r="BE547" s="73" t="inlineStr"/>
      <c r="BF547" s="73" t="inlineStr"/>
      <c r="BG547" s="73" t="inlineStr">
        <is>
          <t>05:54</t>
        </is>
      </c>
      <c r="BH547" s="73" t="inlineStr">
        <is>
          <t>18:02</t>
        </is>
      </c>
      <c r="BI547" s="73" t="inlineStr">
        <is>
          <t>05:54</t>
        </is>
      </c>
      <c r="BJ547" s="73" t="inlineStr">
        <is>
          <t>18:02</t>
        </is>
      </c>
      <c r="BK547" s="73" t="inlineStr">
        <is>
          <t>05:45</t>
        </is>
      </c>
      <c r="BL547" s="73" t="inlineStr">
        <is>
          <t>18:01</t>
        </is>
      </c>
      <c r="BM547" s="73" t="inlineStr">
        <is>
          <t>05:51</t>
        </is>
      </c>
      <c r="BN547" s="73" t="inlineStr">
        <is>
          <t>18:05</t>
        </is>
      </c>
      <c r="BO547" s="73" t="n"/>
      <c r="BP547" s="96" t="n"/>
      <c r="BQ547" s="174" t="n"/>
      <c r="BR547" s="174" t="n"/>
      <c r="BS547" s="174" t="n"/>
      <c r="BT547" s="174" t="n"/>
      <c r="BU547" s="174" t="n"/>
      <c r="BV547" s="174" t="n"/>
      <c r="BW547" s="174" t="n"/>
      <c r="BX547" s="174" t="n"/>
      <c r="BY547" s="174" t="n"/>
      <c r="BZ547" s="175" t="n"/>
      <c r="CA547" s="176" t="n"/>
      <c r="CB547" s="177" t="n"/>
      <c r="CC547" s="118" t="n"/>
      <c r="CD547" s="178" t="n"/>
      <c r="CE547" s="120" t="n"/>
      <c r="CF547" s="178" t="n"/>
      <c r="CG547" s="179" t="n"/>
      <c r="CH547" s="178" t="n"/>
      <c r="CI547" s="180" t="n"/>
      <c r="CJ547" s="181" t="n"/>
      <c r="CK547" s="182" t="n"/>
    </row>
    <row r="548">
      <c r="A548" s="88" t="inlineStr">
        <is>
          <t>A2426</t>
        </is>
      </c>
      <c r="B548" s="70" t="inlineStr">
        <is>
          <t>Mai Tâm</t>
        </is>
      </c>
      <c r="C548" s="77" t="inlineStr">
        <is>
          <t>Freelance</t>
        </is>
      </c>
      <c r="D548" s="84" t="inlineStr">
        <is>
          <t>Gián tiếp</t>
        </is>
      </c>
      <c r="E548" s="69" t="inlineStr">
        <is>
          <t>2022-06-15</t>
        </is>
      </c>
      <c r="F548" s="69" t="inlineStr"/>
      <c r="G548" s="73" t="inlineStr"/>
      <c r="H548" s="73" t="inlineStr"/>
      <c r="I548" s="75" t="inlineStr"/>
      <c r="J548" s="75" t="inlineStr"/>
      <c r="K548" s="73" t="inlineStr"/>
      <c r="L548" s="73" t="inlineStr"/>
      <c r="M548" s="73" t="inlineStr"/>
      <c r="N548" s="73" t="inlineStr"/>
      <c r="O548" s="75" t="inlineStr"/>
      <c r="P548" s="75" t="inlineStr"/>
      <c r="Q548" s="73" t="inlineStr"/>
      <c r="R548" s="73" t="inlineStr"/>
      <c r="S548" s="73" t="inlineStr"/>
      <c r="T548" s="73" t="inlineStr"/>
      <c r="U548" s="73" t="inlineStr"/>
      <c r="V548" s="73" t="inlineStr"/>
      <c r="W548" s="73" t="inlineStr"/>
      <c r="X548" s="73" t="inlineStr"/>
      <c r="Y548" s="73" t="inlineStr"/>
      <c r="Z548" s="73" t="inlineStr"/>
      <c r="AA548" s="73" t="inlineStr"/>
      <c r="AB548" s="73" t="inlineStr"/>
      <c r="AC548" s="73" t="inlineStr"/>
      <c r="AD548" s="73" t="inlineStr"/>
      <c r="AE548" s="73" t="inlineStr"/>
      <c r="AF548" s="73" t="inlineStr"/>
      <c r="AG548" s="73" t="inlineStr"/>
      <c r="AH548" s="73" t="inlineStr"/>
      <c r="AI548" s="73" t="inlineStr">
        <is>
          <t>09:22</t>
        </is>
      </c>
      <c r="AJ548" s="73" t="inlineStr">
        <is>
          <t>16:36</t>
        </is>
      </c>
      <c r="AK548" s="73" t="inlineStr">
        <is>
          <t>07:58</t>
        </is>
      </c>
      <c r="AL548" s="73" t="inlineStr">
        <is>
          <t>16:36</t>
        </is>
      </c>
      <c r="AM548" s="73" t="inlineStr">
        <is>
          <t>08:04</t>
        </is>
      </c>
      <c r="AN548" s="73" t="inlineStr">
        <is>
          <t>16:36</t>
        </is>
      </c>
      <c r="AO548" s="73" t="inlineStr">
        <is>
          <t>08:00</t>
        </is>
      </c>
      <c r="AP548" s="73" t="inlineStr">
        <is>
          <t>16:31</t>
        </is>
      </c>
      <c r="AQ548" s="73" t="inlineStr"/>
      <c r="AR548" s="73" t="inlineStr"/>
      <c r="AS548" s="73" t="inlineStr"/>
      <c r="AT548" s="73" t="inlineStr"/>
      <c r="AU548" s="73" t="inlineStr">
        <is>
          <t>08:03</t>
        </is>
      </c>
      <c r="AV548" s="73" t="inlineStr">
        <is>
          <t>16:35</t>
        </is>
      </c>
      <c r="AW548" s="73" t="inlineStr">
        <is>
          <t>08:02</t>
        </is>
      </c>
      <c r="AX548" s="73" t="inlineStr">
        <is>
          <t>16:36</t>
        </is>
      </c>
      <c r="AY548" s="73" t="inlineStr"/>
      <c r="AZ548" s="73" t="inlineStr"/>
      <c r="BA548" s="73" t="inlineStr">
        <is>
          <t>08:08</t>
        </is>
      </c>
      <c r="BB548" s="73" t="inlineStr">
        <is>
          <t>16:34</t>
        </is>
      </c>
      <c r="BC548" s="73" t="inlineStr"/>
      <c r="BD548" s="73" t="inlineStr"/>
      <c r="BE548" s="73" t="inlineStr"/>
      <c r="BF548" s="73" t="inlineStr"/>
      <c r="BG548" s="73" t="inlineStr">
        <is>
          <t>08:09</t>
        </is>
      </c>
      <c r="BH548" s="73" t="inlineStr">
        <is>
          <t>12:08</t>
        </is>
      </c>
      <c r="BI548" s="73" t="inlineStr">
        <is>
          <t>08:08</t>
        </is>
      </c>
      <c r="BJ548" s="73" t="inlineStr">
        <is>
          <t>16:36</t>
        </is>
      </c>
      <c r="BK548" s="73" t="inlineStr">
        <is>
          <t>07:44</t>
        </is>
      </c>
      <c r="BL548" s="73" t="inlineStr">
        <is>
          <t>16:36</t>
        </is>
      </c>
      <c r="BM548" s="73" t="inlineStr">
        <is>
          <t>08:04</t>
        </is>
      </c>
      <c r="BN548" s="73" t="inlineStr">
        <is>
          <t>16:37</t>
        </is>
      </c>
      <c r="BO548" s="73" t="n"/>
      <c r="BP548" s="96" t="n"/>
      <c r="BQ548" s="174" t="n"/>
      <c r="BR548" s="174" t="n"/>
      <c r="BS548" s="174" t="n"/>
      <c r="BT548" s="174" t="n"/>
      <c r="BU548" s="174" t="n"/>
      <c r="BV548" s="174" t="n"/>
      <c r="BW548" s="174" t="n"/>
      <c r="BX548" s="174" t="n"/>
      <c r="BY548" s="174" t="n"/>
      <c r="BZ548" s="175" t="n"/>
      <c r="CA548" s="176" t="n"/>
      <c r="CB548" s="177" t="n"/>
      <c r="CC548" s="118" t="n"/>
      <c r="CD548" s="178" t="n"/>
      <c r="CE548" s="120" t="n"/>
      <c r="CF548" s="178" t="n"/>
      <c r="CG548" s="179" t="n"/>
      <c r="CH548" s="178" t="n"/>
      <c r="CI548" s="180" t="n"/>
      <c r="CJ548" s="181" t="n"/>
      <c r="CK548" s="182" t="n"/>
    </row>
    <row r="549">
      <c r="A549" s="88" t="inlineStr">
        <is>
          <t>A2427</t>
        </is>
      </c>
      <c r="B549" s="70" t="inlineStr">
        <is>
          <t>Nguyễn Hữu Khương</t>
        </is>
      </c>
      <c r="C549" s="77" t="inlineStr">
        <is>
          <t>Freelance</t>
        </is>
      </c>
      <c r="D549" s="84" t="inlineStr">
        <is>
          <t>Gián tiếp</t>
        </is>
      </c>
      <c r="E549" s="69" t="inlineStr">
        <is>
          <t>2022-06-15</t>
        </is>
      </c>
      <c r="F549" s="69" t="inlineStr"/>
      <c r="G549" s="73" t="inlineStr"/>
      <c r="H549" s="73" t="inlineStr"/>
      <c r="I549" s="75" t="inlineStr"/>
      <c r="J549" s="75" t="inlineStr"/>
      <c r="K549" s="73" t="inlineStr"/>
      <c r="L549" s="73" t="inlineStr"/>
      <c r="M549" s="73" t="inlineStr"/>
      <c r="N549" s="73" t="inlineStr"/>
      <c r="O549" s="75" t="inlineStr"/>
      <c r="P549" s="75" t="inlineStr"/>
      <c r="Q549" s="73" t="inlineStr"/>
      <c r="R549" s="73" t="inlineStr"/>
      <c r="S549" s="73" t="inlineStr"/>
      <c r="T549" s="73" t="inlineStr"/>
      <c r="U549" s="73" t="inlineStr"/>
      <c r="V549" s="73" t="inlineStr"/>
      <c r="W549" s="73" t="inlineStr"/>
      <c r="X549" s="73" t="inlineStr"/>
      <c r="Y549" s="73" t="inlineStr"/>
      <c r="Z549" s="73" t="inlineStr"/>
      <c r="AA549" s="73" t="inlineStr"/>
      <c r="AB549" s="73" t="inlineStr"/>
      <c r="AC549" s="73" t="inlineStr"/>
      <c r="AD549" s="73" t="inlineStr"/>
      <c r="AE549" s="73" t="inlineStr"/>
      <c r="AF549" s="73" t="inlineStr"/>
      <c r="AG549" s="73" t="inlineStr"/>
      <c r="AH549" s="73" t="inlineStr"/>
      <c r="AI549" s="73" t="inlineStr">
        <is>
          <t>09:22</t>
        </is>
      </c>
      <c r="AJ549" s="73" t="inlineStr">
        <is>
          <t>16:29</t>
        </is>
      </c>
      <c r="AK549" s="73" t="inlineStr">
        <is>
          <t>07:58</t>
        </is>
      </c>
      <c r="AL549" s="73" t="inlineStr">
        <is>
          <t>16:31</t>
        </is>
      </c>
      <c r="AM549" s="73" t="inlineStr">
        <is>
          <t>08:04</t>
        </is>
      </c>
      <c r="AN549" s="73" t="inlineStr">
        <is>
          <t>16:31</t>
        </is>
      </c>
      <c r="AO549" s="73" t="inlineStr">
        <is>
          <t>08:00</t>
        </is>
      </c>
      <c r="AP549" s="73" t="inlineStr">
        <is>
          <t>12:05</t>
        </is>
      </c>
      <c r="AQ549" s="73" t="inlineStr"/>
      <c r="AR549" s="73" t="inlineStr"/>
      <c r="AS549" s="73" t="inlineStr"/>
      <c r="AT549" s="73" t="inlineStr"/>
      <c r="AU549" s="73" t="inlineStr">
        <is>
          <t>08:03</t>
        </is>
      </c>
      <c r="AV549" s="73" t="inlineStr">
        <is>
          <t>16:33</t>
        </is>
      </c>
      <c r="AW549" s="73" t="inlineStr">
        <is>
          <t>08:03</t>
        </is>
      </c>
      <c r="AX549" s="73" t="inlineStr">
        <is>
          <t>16:34</t>
        </is>
      </c>
      <c r="AY549" s="73" t="inlineStr">
        <is>
          <t>07:56</t>
        </is>
      </c>
      <c r="AZ549" s="73" t="inlineStr">
        <is>
          <t>12:11</t>
        </is>
      </c>
      <c r="BA549" s="73" t="inlineStr">
        <is>
          <t>08:08</t>
        </is>
      </c>
      <c r="BB549" s="73" t="inlineStr">
        <is>
          <t>16:31</t>
        </is>
      </c>
      <c r="BC549" s="73" t="inlineStr"/>
      <c r="BD549" s="73" t="inlineStr"/>
      <c r="BE549" s="73" t="inlineStr"/>
      <c r="BF549" s="73" t="inlineStr"/>
      <c r="BG549" s="73" t="inlineStr">
        <is>
          <t>08:09</t>
        </is>
      </c>
      <c r="BH549" s="73" t="inlineStr">
        <is>
          <t>12:01</t>
        </is>
      </c>
      <c r="BI549" s="73" t="inlineStr">
        <is>
          <t>08:08</t>
        </is>
      </c>
      <c r="BJ549" s="73" t="inlineStr">
        <is>
          <t>16:31</t>
        </is>
      </c>
      <c r="BK549" s="73" t="inlineStr">
        <is>
          <t>07:44</t>
        </is>
      </c>
      <c r="BL549" s="73" t="inlineStr">
        <is>
          <t>16:35</t>
        </is>
      </c>
      <c r="BM549" s="73" t="inlineStr">
        <is>
          <t>08:04</t>
        </is>
      </c>
      <c r="BN549" s="73" t="inlineStr">
        <is>
          <t>16:31</t>
        </is>
      </c>
      <c r="BO549" s="73" t="n"/>
      <c r="BP549" s="96" t="n"/>
      <c r="BQ549" s="174" t="n"/>
      <c r="BR549" s="174" t="n"/>
      <c r="BS549" s="174" t="n"/>
      <c r="BT549" s="174" t="n"/>
      <c r="BU549" s="174" t="n"/>
      <c r="BV549" s="174" t="n"/>
      <c r="BW549" s="174" t="n"/>
      <c r="BX549" s="174" t="n"/>
      <c r="BY549" s="174" t="n"/>
      <c r="BZ549" s="175" t="n"/>
      <c r="CA549" s="176" t="n"/>
      <c r="CB549" s="177" t="n"/>
      <c r="CC549" s="118" t="n"/>
      <c r="CD549" s="178" t="n"/>
      <c r="CE549" s="120" t="n"/>
      <c r="CF549" s="178" t="n"/>
      <c r="CG549" s="179" t="n"/>
      <c r="CH549" s="178" t="n"/>
      <c r="CI549" s="180" t="n"/>
      <c r="CJ549" s="181" t="n"/>
      <c r="CK549" s="182" t="n"/>
    </row>
    <row r="550">
      <c r="A550" s="88" t="inlineStr">
        <is>
          <t>A2428</t>
        </is>
      </c>
      <c r="B550" s="70" t="inlineStr">
        <is>
          <t>Nguyễn Minh Hải</t>
        </is>
      </c>
      <c r="C550" s="77" t="inlineStr">
        <is>
          <t>X1 Gá</t>
        </is>
      </c>
      <c r="D550" s="84" t="inlineStr">
        <is>
          <t>Trực tiếp</t>
        </is>
      </c>
      <c r="E550" s="69" t="inlineStr">
        <is>
          <t>2022-06-17</t>
        </is>
      </c>
      <c r="F550" s="69" t="inlineStr"/>
      <c r="G550" s="73" t="inlineStr"/>
      <c r="H550" s="73" t="inlineStr"/>
      <c r="I550" s="75" t="inlineStr"/>
      <c r="J550" s="75" t="inlineStr"/>
      <c r="K550" s="73" t="inlineStr"/>
      <c r="L550" s="73" t="inlineStr"/>
      <c r="M550" s="73" t="inlineStr"/>
      <c r="N550" s="73" t="inlineStr"/>
      <c r="O550" s="75" t="inlineStr"/>
      <c r="P550" s="75" t="inlineStr"/>
      <c r="Q550" s="73" t="inlineStr"/>
      <c r="R550" s="73" t="inlineStr"/>
      <c r="S550" s="73" t="inlineStr"/>
      <c r="T550" s="73" t="inlineStr"/>
      <c r="U550" s="73" t="inlineStr"/>
      <c r="V550" s="73" t="inlineStr"/>
      <c r="W550" s="73" t="inlineStr"/>
      <c r="X550" s="73" t="inlineStr"/>
      <c r="Y550" s="73" t="inlineStr"/>
      <c r="Z550" s="73" t="inlineStr"/>
      <c r="AA550" s="73" t="inlineStr"/>
      <c r="AB550" s="73" t="inlineStr"/>
      <c r="AC550" s="73" t="inlineStr"/>
      <c r="AD550" s="73" t="inlineStr"/>
      <c r="AE550" s="73" t="inlineStr"/>
      <c r="AF550" s="73" t="inlineStr"/>
      <c r="AG550" s="73" t="inlineStr"/>
      <c r="AH550" s="73" t="inlineStr"/>
      <c r="AI550" s="73" t="inlineStr"/>
      <c r="AJ550" s="73" t="inlineStr"/>
      <c r="AK550" s="73" t="inlineStr"/>
      <c r="AL550" s="73" t="inlineStr"/>
      <c r="AM550" s="73" t="inlineStr">
        <is>
          <t>09:20</t>
        </is>
      </c>
      <c r="AN550" s="73" t="inlineStr">
        <is>
          <t>16:35</t>
        </is>
      </c>
      <c r="AO550" s="73" t="inlineStr">
        <is>
          <t>05:41</t>
        </is>
      </c>
      <c r="AP550" s="73" t="inlineStr">
        <is>
          <t>18:03</t>
        </is>
      </c>
      <c r="AQ550" s="73" t="inlineStr"/>
      <c r="AR550" s="73" t="inlineStr"/>
      <c r="AS550" s="73" t="inlineStr"/>
      <c r="AT550" s="73" t="inlineStr"/>
      <c r="AU550" s="73" t="inlineStr">
        <is>
          <t>05:48</t>
        </is>
      </c>
      <c r="AV550" s="73" t="inlineStr">
        <is>
          <t>18:01</t>
        </is>
      </c>
      <c r="AW550" s="73" t="inlineStr">
        <is>
          <t>05:36</t>
        </is>
      </c>
      <c r="AX550" s="73" t="inlineStr">
        <is>
          <t>18:02</t>
        </is>
      </c>
      <c r="AY550" s="73" t="inlineStr">
        <is>
          <t>05:45</t>
        </is>
      </c>
      <c r="AZ550" s="73" t="inlineStr">
        <is>
          <t>18:02</t>
        </is>
      </c>
      <c r="BA550" s="73" t="inlineStr">
        <is>
          <t>05:50</t>
        </is>
      </c>
      <c r="BB550" s="73" t="inlineStr">
        <is>
          <t>18:02</t>
        </is>
      </c>
      <c r="BC550" s="73" t="inlineStr">
        <is>
          <t>05:48</t>
        </is>
      </c>
      <c r="BD550" s="73" t="inlineStr">
        <is>
          <t>18:01</t>
        </is>
      </c>
      <c r="BE550" s="73" t="inlineStr"/>
      <c r="BF550" s="73" t="inlineStr"/>
      <c r="BG550" s="73" t="inlineStr">
        <is>
          <t>05:45</t>
        </is>
      </c>
      <c r="BH550" s="73" t="inlineStr">
        <is>
          <t>18:03</t>
        </is>
      </c>
      <c r="BI550" s="73" t="inlineStr">
        <is>
          <t>05:47</t>
        </is>
      </c>
      <c r="BJ550" s="73" t="inlineStr">
        <is>
          <t>18:01</t>
        </is>
      </c>
      <c r="BK550" s="73" t="inlineStr">
        <is>
          <t>05:38</t>
        </is>
      </c>
      <c r="BL550" s="73" t="inlineStr">
        <is>
          <t>18:01</t>
        </is>
      </c>
      <c r="BM550" s="73" t="inlineStr">
        <is>
          <t>05:44</t>
        </is>
      </c>
      <c r="BN550" s="73" t="inlineStr">
        <is>
          <t>18:01</t>
        </is>
      </c>
      <c r="BO550" s="73" t="n"/>
      <c r="BP550" s="96" t="n"/>
      <c r="BQ550" s="174" t="n"/>
      <c r="BR550" s="174" t="n"/>
      <c r="BS550" s="174" t="n"/>
      <c r="BT550" s="174" t="n"/>
      <c r="BU550" s="174" t="n"/>
      <c r="BV550" s="174" t="n"/>
      <c r="BW550" s="174" t="n"/>
      <c r="BX550" s="174" t="n"/>
      <c r="BY550" s="174" t="n"/>
      <c r="BZ550" s="175" t="n"/>
      <c r="CA550" s="176" t="n"/>
      <c r="CB550" s="177" t="n"/>
      <c r="CC550" s="118" t="n"/>
      <c r="CD550" s="178" t="n"/>
      <c r="CE550" s="120" t="n"/>
      <c r="CF550" s="178" t="n"/>
      <c r="CG550" s="179" t="n"/>
      <c r="CH550" s="178" t="n"/>
      <c r="CI550" s="180" t="n"/>
      <c r="CJ550" s="181" t="n"/>
      <c r="CK550" s="182" t="n"/>
    </row>
    <row r="551">
      <c r="A551" s="88" t="inlineStr">
        <is>
          <t>A2429</t>
        </is>
      </c>
      <c r="B551" s="70" t="inlineStr">
        <is>
          <t>Trần Duy Nhân</t>
        </is>
      </c>
      <c r="C551" s="77" t="inlineStr">
        <is>
          <t>R&amp;D</t>
        </is>
      </c>
      <c r="D551" s="84" t="inlineStr">
        <is>
          <t>Gián tiếp</t>
        </is>
      </c>
      <c r="E551" s="69" t="inlineStr">
        <is>
          <t>2022-06-22</t>
        </is>
      </c>
      <c r="F551" s="69" t="inlineStr"/>
      <c r="G551" s="73" t="inlineStr"/>
      <c r="H551" s="73" t="inlineStr"/>
      <c r="I551" s="75" t="inlineStr"/>
      <c r="J551" s="75" t="inlineStr"/>
      <c r="K551" s="73" t="inlineStr"/>
      <c r="L551" s="73" t="inlineStr"/>
      <c r="M551" s="73" t="inlineStr"/>
      <c r="N551" s="73" t="inlineStr"/>
      <c r="O551" s="75" t="inlineStr"/>
      <c r="P551" s="75" t="inlineStr"/>
      <c r="Q551" s="73" t="inlineStr"/>
      <c r="R551" s="73" t="inlineStr"/>
      <c r="S551" s="73" t="inlineStr"/>
      <c r="T551" s="73" t="inlineStr"/>
      <c r="U551" s="73" t="inlineStr"/>
      <c r="V551" s="73" t="inlineStr"/>
      <c r="W551" s="73" t="inlineStr"/>
      <c r="X551" s="73" t="inlineStr"/>
      <c r="Y551" s="73" t="inlineStr"/>
      <c r="Z551" s="73" t="inlineStr"/>
      <c r="AA551" s="73" t="inlineStr"/>
      <c r="AB551" s="73" t="inlineStr"/>
      <c r="AC551" s="73" t="inlineStr"/>
      <c r="AD551" s="73" t="inlineStr"/>
      <c r="AE551" s="73" t="inlineStr"/>
      <c r="AF551" s="73" t="inlineStr"/>
      <c r="AG551" s="73" t="inlineStr"/>
      <c r="AH551" s="73" t="inlineStr"/>
      <c r="AI551" s="73" t="inlineStr"/>
      <c r="AJ551" s="73" t="inlineStr"/>
      <c r="AK551" s="73" t="inlineStr"/>
      <c r="AL551" s="73" t="inlineStr"/>
      <c r="AM551" s="73" t="inlineStr"/>
      <c r="AN551" s="73" t="inlineStr"/>
      <c r="AO551" s="73" t="inlineStr"/>
      <c r="AP551" s="73" t="inlineStr"/>
      <c r="AQ551" s="73" t="inlineStr"/>
      <c r="AR551" s="73" t="inlineStr"/>
      <c r="AS551" s="73" t="inlineStr"/>
      <c r="AT551" s="73" t="inlineStr"/>
      <c r="AU551" s="73" t="inlineStr"/>
      <c r="AV551" s="73" t="inlineStr"/>
      <c r="AW551" s="73" t="inlineStr">
        <is>
          <t>09:59</t>
        </is>
      </c>
      <c r="AX551" s="73" t="inlineStr">
        <is>
          <t>16:36</t>
        </is>
      </c>
      <c r="AY551" s="73" t="inlineStr">
        <is>
          <t>07:43</t>
        </is>
      </c>
      <c r="AZ551" s="73" t="inlineStr">
        <is>
          <t>16:36</t>
        </is>
      </c>
      <c r="BA551" s="73" t="inlineStr">
        <is>
          <t>07:44</t>
        </is>
      </c>
      <c r="BB551" s="73" t="inlineStr">
        <is>
          <t>16:33</t>
        </is>
      </c>
      <c r="BC551" s="73" t="inlineStr">
        <is>
          <t>07:38</t>
        </is>
      </c>
      <c r="BD551" s="73" t="inlineStr">
        <is>
          <t>16:21</t>
        </is>
      </c>
      <c r="BE551" s="73" t="inlineStr"/>
      <c r="BF551" s="73" t="inlineStr"/>
      <c r="BG551" s="73" t="inlineStr">
        <is>
          <t>07:44</t>
        </is>
      </c>
      <c r="BH551" s="73" t="inlineStr">
        <is>
          <t>16:35</t>
        </is>
      </c>
      <c r="BI551" s="73" t="inlineStr">
        <is>
          <t>07:44</t>
        </is>
      </c>
      <c r="BJ551" s="73" t="inlineStr">
        <is>
          <t>16:35</t>
        </is>
      </c>
      <c r="BK551" s="73" t="inlineStr">
        <is>
          <t>07:43</t>
        </is>
      </c>
      <c r="BL551" s="73" t="inlineStr">
        <is>
          <t>16:38</t>
        </is>
      </c>
      <c r="BM551" s="73" t="inlineStr">
        <is>
          <t>07:43</t>
        </is>
      </c>
      <c r="BN551" s="73" t="inlineStr">
        <is>
          <t>16:47</t>
        </is>
      </c>
      <c r="BO551" s="73" t="n"/>
      <c r="BP551" s="96" t="n"/>
      <c r="BQ551" s="174" t="n"/>
      <c r="BR551" s="174" t="n"/>
      <c r="BS551" s="174" t="n"/>
      <c r="BT551" s="174" t="n"/>
      <c r="BU551" s="174" t="n"/>
      <c r="BV551" s="174" t="n"/>
      <c r="BW551" s="174" t="n"/>
      <c r="BX551" s="174" t="n"/>
      <c r="BY551" s="174" t="n"/>
      <c r="BZ551" s="175" t="n"/>
      <c r="CA551" s="176" t="n"/>
      <c r="CB551" s="177" t="n"/>
      <c r="CC551" s="118" t="n"/>
      <c r="CD551" s="178" t="n"/>
      <c r="CE551" s="120" t="n"/>
      <c r="CF551" s="178" t="n"/>
      <c r="CG551" s="179" t="n"/>
      <c r="CH551" s="178" t="n"/>
      <c r="CI551" s="180" t="n"/>
      <c r="CJ551" s="181" t="n"/>
      <c r="CK551" s="182" t="n"/>
    </row>
    <row r="552">
      <c r="A552" s="88" t="inlineStr">
        <is>
          <t>A2430</t>
        </is>
      </c>
      <c r="B552" s="70" t="inlineStr">
        <is>
          <t>Phan Thị Kim Trinh</t>
        </is>
      </c>
      <c r="C552" s="77" t="inlineStr">
        <is>
          <t>QA/QC Hành Chính</t>
        </is>
      </c>
      <c r="D552" s="84" t="inlineStr">
        <is>
          <t>Gián tiếp</t>
        </is>
      </c>
      <c r="E552" s="69" t="inlineStr">
        <is>
          <t>2022-06-22</t>
        </is>
      </c>
      <c r="F552" s="69" t="inlineStr"/>
      <c r="G552" s="73" t="inlineStr"/>
      <c r="H552" s="73" t="inlineStr"/>
      <c r="I552" s="75" t="inlineStr"/>
      <c r="J552" s="75" t="inlineStr"/>
      <c r="K552" s="73" t="inlineStr"/>
      <c r="L552" s="73" t="inlineStr"/>
      <c r="M552" s="73" t="inlineStr"/>
      <c r="N552" s="73" t="inlineStr"/>
      <c r="O552" s="75" t="inlineStr"/>
      <c r="P552" s="75" t="inlineStr"/>
      <c r="Q552" s="73" t="inlineStr"/>
      <c r="R552" s="73" t="inlineStr"/>
      <c r="S552" s="73" t="inlineStr"/>
      <c r="T552" s="73" t="inlineStr"/>
      <c r="U552" s="73" t="inlineStr"/>
      <c r="V552" s="73" t="inlineStr"/>
      <c r="W552" s="73" t="inlineStr"/>
      <c r="X552" s="73" t="inlineStr"/>
      <c r="Y552" s="73" t="inlineStr"/>
      <c r="Z552" s="73" t="inlineStr"/>
      <c r="AA552" s="73" t="inlineStr"/>
      <c r="AB552" s="73" t="inlineStr"/>
      <c r="AC552" s="73" t="inlineStr"/>
      <c r="AD552" s="73" t="inlineStr"/>
      <c r="AE552" s="73" t="inlineStr"/>
      <c r="AF552" s="73" t="inlineStr"/>
      <c r="AG552" s="73" t="inlineStr"/>
      <c r="AH552" s="73" t="inlineStr"/>
      <c r="AI552" s="73" t="inlineStr"/>
      <c r="AJ552" s="73" t="inlineStr"/>
      <c r="AK552" s="73" t="inlineStr"/>
      <c r="AL552" s="73" t="inlineStr"/>
      <c r="AM552" s="73" t="inlineStr"/>
      <c r="AN552" s="73" t="inlineStr"/>
      <c r="AO552" s="73" t="inlineStr"/>
      <c r="AP552" s="73" t="inlineStr"/>
      <c r="AQ552" s="73" t="inlineStr"/>
      <c r="AR552" s="73" t="inlineStr"/>
      <c r="AS552" s="73" t="inlineStr"/>
      <c r="AT552" s="73" t="inlineStr"/>
      <c r="AU552" s="73" t="inlineStr"/>
      <c r="AV552" s="73" t="inlineStr"/>
      <c r="AW552" s="73" t="inlineStr">
        <is>
          <t>10:00</t>
        </is>
      </c>
      <c r="AX552" s="73" t="inlineStr">
        <is>
          <t>16:31</t>
        </is>
      </c>
      <c r="AY552" s="73" t="inlineStr">
        <is>
          <t>07:51</t>
        </is>
      </c>
      <c r="AZ552" s="73" t="inlineStr">
        <is>
          <t>16:50</t>
        </is>
      </c>
      <c r="BA552" s="73" t="inlineStr">
        <is>
          <t>07:53</t>
        </is>
      </c>
      <c r="BB552" s="73" t="inlineStr">
        <is>
          <t>16:32</t>
        </is>
      </c>
      <c r="BC552" s="73" t="inlineStr">
        <is>
          <t>07:47</t>
        </is>
      </c>
      <c r="BD552" s="73" t="inlineStr">
        <is>
          <t>16:03</t>
        </is>
      </c>
      <c r="BE552" s="73" t="inlineStr"/>
      <c r="BF552" s="73" t="inlineStr"/>
      <c r="BG552" s="73" t="inlineStr">
        <is>
          <t>07:54</t>
        </is>
      </c>
      <c r="BH552" s="73" t="inlineStr">
        <is>
          <t>16:38</t>
        </is>
      </c>
      <c r="BI552" s="73" t="inlineStr">
        <is>
          <t>07:52</t>
        </is>
      </c>
      <c r="BJ552" s="73" t="inlineStr">
        <is>
          <t>16:35</t>
        </is>
      </c>
      <c r="BK552" s="73" t="inlineStr">
        <is>
          <t>07:53</t>
        </is>
      </c>
      <c r="BL552" s="73" t="inlineStr">
        <is>
          <t>16:34</t>
        </is>
      </c>
      <c r="BM552" s="73" t="inlineStr">
        <is>
          <t>07:50</t>
        </is>
      </c>
      <c r="BN552" s="73" t="inlineStr">
        <is>
          <t>16:32</t>
        </is>
      </c>
      <c r="BO552" s="73" t="n"/>
      <c r="BP552" s="96" t="n"/>
      <c r="BQ552" s="174" t="n"/>
      <c r="BR552" s="174" t="n"/>
      <c r="BS552" s="174" t="n"/>
      <c r="BT552" s="174" t="n"/>
      <c r="BU552" s="174" t="n"/>
      <c r="BV552" s="174" t="n"/>
      <c r="BW552" s="174" t="n"/>
      <c r="BX552" s="174" t="n"/>
      <c r="BY552" s="174" t="n"/>
      <c r="BZ552" s="175" t="n"/>
      <c r="CA552" s="176" t="n"/>
      <c r="CB552" s="177" t="n"/>
      <c r="CC552" s="118" t="n"/>
      <c r="CD552" s="178" t="n"/>
      <c r="CE552" s="120" t="n"/>
      <c r="CF552" s="178" t="n"/>
      <c r="CG552" s="179" t="n"/>
      <c r="CH552" s="178" t="n"/>
      <c r="CI552" s="180" t="n"/>
      <c r="CJ552" s="181" t="n"/>
      <c r="CK552" s="182" t="n"/>
    </row>
    <row r="553">
      <c r="A553" s="88" t="inlineStr">
        <is>
          <t>A2431</t>
        </is>
      </c>
      <c r="B553" s="70" t="inlineStr">
        <is>
          <t>Lâm Thị Minh Tâm</t>
        </is>
      </c>
      <c r="C553" s="77" t="inlineStr">
        <is>
          <t>R&amp;D</t>
        </is>
      </c>
      <c r="D553" s="84" t="inlineStr">
        <is>
          <t>Gián tiếp</t>
        </is>
      </c>
      <c r="E553" s="69" t="inlineStr">
        <is>
          <t>2022-06-22</t>
        </is>
      </c>
      <c r="F553" s="69" t="inlineStr"/>
      <c r="G553" s="73" t="inlineStr"/>
      <c r="H553" s="73" t="inlineStr"/>
      <c r="I553" s="75" t="inlineStr"/>
      <c r="J553" s="75" t="inlineStr"/>
      <c r="K553" s="73" t="inlineStr"/>
      <c r="L553" s="73" t="inlineStr"/>
      <c r="M553" s="73" t="inlineStr"/>
      <c r="N553" s="73" t="inlineStr"/>
      <c r="O553" s="75" t="inlineStr"/>
      <c r="P553" s="75" t="inlineStr"/>
      <c r="Q553" s="73" t="inlineStr"/>
      <c r="R553" s="73" t="inlineStr"/>
      <c r="S553" s="73" t="inlineStr"/>
      <c r="T553" s="73" t="inlineStr"/>
      <c r="U553" s="73" t="inlineStr"/>
      <c r="V553" s="73" t="inlineStr"/>
      <c r="W553" s="73" t="inlineStr"/>
      <c r="X553" s="73" t="inlineStr"/>
      <c r="Y553" s="73" t="inlineStr"/>
      <c r="Z553" s="73" t="inlineStr"/>
      <c r="AA553" s="73" t="inlineStr"/>
      <c r="AB553" s="73" t="inlineStr"/>
      <c r="AC553" s="73" t="inlineStr"/>
      <c r="AD553" s="73" t="inlineStr"/>
      <c r="AE553" s="73" t="inlineStr"/>
      <c r="AF553" s="73" t="inlineStr"/>
      <c r="AG553" s="73" t="inlineStr"/>
      <c r="AH553" s="73" t="inlineStr"/>
      <c r="AI553" s="73" t="inlineStr"/>
      <c r="AJ553" s="73" t="inlineStr"/>
      <c r="AK553" s="73" t="inlineStr"/>
      <c r="AL553" s="73" t="inlineStr"/>
      <c r="AM553" s="73" t="inlineStr"/>
      <c r="AN553" s="73" t="inlineStr"/>
      <c r="AO553" s="73" t="inlineStr"/>
      <c r="AP553" s="73" t="inlineStr"/>
      <c r="AQ553" s="73" t="inlineStr"/>
      <c r="AR553" s="73" t="inlineStr"/>
      <c r="AS553" s="73" t="inlineStr"/>
      <c r="AT553" s="73" t="inlineStr"/>
      <c r="AU553" s="73" t="inlineStr"/>
      <c r="AV553" s="73" t="inlineStr"/>
      <c r="AW553" s="73" t="inlineStr">
        <is>
          <t>10:00</t>
        </is>
      </c>
      <c r="AX553" s="73" t="inlineStr">
        <is>
          <t>16:35</t>
        </is>
      </c>
      <c r="AY553" s="73" t="inlineStr">
        <is>
          <t>07:53</t>
        </is>
      </c>
      <c r="AZ553" s="73" t="inlineStr">
        <is>
          <t>16:37</t>
        </is>
      </c>
      <c r="BA553" s="73" t="inlineStr">
        <is>
          <t>07:48</t>
        </is>
      </c>
      <c r="BB553" s="73" t="inlineStr">
        <is>
          <t>16:33</t>
        </is>
      </c>
      <c r="BC553" s="73" t="inlineStr">
        <is>
          <t>07:51</t>
        </is>
      </c>
      <c r="BD553" s="73" t="inlineStr">
        <is>
          <t>16:28</t>
        </is>
      </c>
      <c r="BE553" s="73" t="inlineStr"/>
      <c r="BF553" s="73" t="inlineStr"/>
      <c r="BG553" s="73" t="inlineStr">
        <is>
          <t>07:51</t>
        </is>
      </c>
      <c r="BH553" s="73" t="inlineStr">
        <is>
          <t>16:32</t>
        </is>
      </c>
      <c r="BI553" s="73" t="inlineStr">
        <is>
          <t>07:54</t>
        </is>
      </c>
      <c r="BJ553" s="73" t="inlineStr">
        <is>
          <t>16:35</t>
        </is>
      </c>
      <c r="BK553" s="73" t="inlineStr">
        <is>
          <t>07:50</t>
        </is>
      </c>
      <c r="BL553" s="73" t="inlineStr">
        <is>
          <t>16:37</t>
        </is>
      </c>
      <c r="BM553" s="73" t="inlineStr">
        <is>
          <t>07:50</t>
        </is>
      </c>
      <c r="BN553" s="73" t="inlineStr">
        <is>
          <t>16:36</t>
        </is>
      </c>
      <c r="BO553" s="73" t="n"/>
      <c r="BP553" s="96" t="n"/>
      <c r="BQ553" s="174" t="n"/>
      <c r="BR553" s="174" t="n"/>
      <c r="BS553" s="174" t="n"/>
      <c r="BT553" s="174" t="n"/>
      <c r="BU553" s="174" t="n"/>
      <c r="BV553" s="174" t="n"/>
      <c r="BW553" s="174" t="n"/>
      <c r="BX553" s="174" t="n"/>
      <c r="BY553" s="174" t="n"/>
      <c r="BZ553" s="175" t="n"/>
      <c r="CA553" s="176" t="n"/>
      <c r="CB553" s="177" t="n"/>
      <c r="CC553" s="118" t="n"/>
      <c r="CD553" s="178" t="n"/>
      <c r="CE553" s="120" t="n"/>
      <c r="CF553" s="178" t="n"/>
      <c r="CG553" s="179" t="n"/>
      <c r="CH553" s="178" t="n"/>
      <c r="CI553" s="180" t="n"/>
      <c r="CJ553" s="181" t="n"/>
      <c r="CK553" s="182" t="n"/>
    </row>
    <row r="554">
      <c r="A554" s="88" t="inlineStr">
        <is>
          <t>A2432</t>
        </is>
      </c>
      <c r="B554" s="70" t="inlineStr">
        <is>
          <t>Phan Đăng Trình</t>
        </is>
      </c>
      <c r="C554" s="77" t="inlineStr">
        <is>
          <t>Khuôn Lập trình-gia công</t>
        </is>
      </c>
      <c r="D554" s="84" t="inlineStr">
        <is>
          <t>Gián tiếp</t>
        </is>
      </c>
      <c r="E554" s="69" t="inlineStr">
        <is>
          <t>2022-06-22</t>
        </is>
      </c>
      <c r="F554" s="69" t="inlineStr"/>
      <c r="G554" s="73" t="inlineStr"/>
      <c r="H554" s="73" t="inlineStr"/>
      <c r="I554" s="75" t="inlineStr"/>
      <c r="J554" s="75" t="inlineStr"/>
      <c r="K554" s="73" t="inlineStr"/>
      <c r="L554" s="73" t="inlineStr"/>
      <c r="M554" s="73" t="inlineStr"/>
      <c r="N554" s="73" t="inlineStr"/>
      <c r="O554" s="75" t="inlineStr"/>
      <c r="P554" s="75" t="inlineStr"/>
      <c r="Q554" s="73" t="inlineStr"/>
      <c r="R554" s="73" t="inlineStr"/>
      <c r="S554" s="73" t="inlineStr"/>
      <c r="T554" s="73" t="inlineStr"/>
      <c r="U554" s="73" t="inlineStr"/>
      <c r="V554" s="73" t="inlineStr"/>
      <c r="W554" s="73" t="inlineStr"/>
      <c r="X554" s="73" t="inlineStr"/>
      <c r="Y554" s="73" t="inlineStr"/>
      <c r="Z554" s="73" t="inlineStr"/>
      <c r="AA554" s="73" t="inlineStr"/>
      <c r="AB554" s="73" t="inlineStr"/>
      <c r="AC554" s="73" t="inlineStr"/>
      <c r="AD554" s="73" t="inlineStr"/>
      <c r="AE554" s="73" t="inlineStr"/>
      <c r="AF554" s="73" t="inlineStr"/>
      <c r="AG554" s="73" t="inlineStr"/>
      <c r="AH554" s="73" t="inlineStr"/>
      <c r="AI554" s="73" t="inlineStr"/>
      <c r="AJ554" s="73" t="inlineStr"/>
      <c r="AK554" s="73" t="inlineStr"/>
      <c r="AL554" s="73" t="inlineStr"/>
      <c r="AM554" s="73" t="inlineStr"/>
      <c r="AN554" s="73" t="inlineStr"/>
      <c r="AO554" s="73" t="inlineStr"/>
      <c r="AP554" s="73" t="inlineStr"/>
      <c r="AQ554" s="73" t="inlineStr"/>
      <c r="AR554" s="73" t="inlineStr"/>
      <c r="AS554" s="73" t="inlineStr"/>
      <c r="AT554" s="73" t="inlineStr"/>
      <c r="AU554" s="73" t="inlineStr"/>
      <c r="AV554" s="73" t="inlineStr"/>
      <c r="AW554" s="73" t="inlineStr">
        <is>
          <t>10:00</t>
        </is>
      </c>
      <c r="AX554" s="73" t="inlineStr">
        <is>
          <t>16:34</t>
        </is>
      </c>
      <c r="AY554" s="73" t="inlineStr">
        <is>
          <t>05:52</t>
        </is>
      </c>
      <c r="AZ554" s="73" t="inlineStr">
        <is>
          <t>18:06</t>
        </is>
      </c>
      <c r="BA554" s="73" t="inlineStr">
        <is>
          <t>05:53</t>
        </is>
      </c>
      <c r="BB554" s="73" t="inlineStr">
        <is>
          <t>18:11</t>
        </is>
      </c>
      <c r="BC554" s="73" t="inlineStr">
        <is>
          <t>05:52</t>
        </is>
      </c>
      <c r="BD554" s="73" t="inlineStr">
        <is>
          <t>18:07</t>
        </is>
      </c>
      <c r="BE554" s="73" t="inlineStr">
        <is>
          <t>05:54</t>
        </is>
      </c>
      <c r="BF554" s="73" t="inlineStr">
        <is>
          <t>18:06</t>
        </is>
      </c>
      <c r="BG554" s="73" t="inlineStr">
        <is>
          <t>05:52</t>
        </is>
      </c>
      <c r="BH554" s="73" t="inlineStr">
        <is>
          <t>18:05</t>
        </is>
      </c>
      <c r="BI554" s="73" t="inlineStr">
        <is>
          <t>05:45</t>
        </is>
      </c>
      <c r="BJ554" s="73" t="inlineStr">
        <is>
          <t>18:12</t>
        </is>
      </c>
      <c r="BK554" s="73" t="inlineStr">
        <is>
          <t>05:58</t>
        </is>
      </c>
      <c r="BL554" s="73" t="inlineStr">
        <is>
          <t>18:05</t>
        </is>
      </c>
      <c r="BM554" s="73" t="inlineStr">
        <is>
          <t>05:57</t>
        </is>
      </c>
      <c r="BN554" s="73" t="inlineStr">
        <is>
          <t>18:06</t>
        </is>
      </c>
      <c r="BO554" s="73" t="n"/>
      <c r="BP554" s="96" t="n"/>
      <c r="BQ554" s="174" t="n"/>
      <c r="BR554" s="174" t="n"/>
      <c r="BS554" s="174" t="n"/>
      <c r="BT554" s="174" t="n"/>
      <c r="BU554" s="174" t="n"/>
      <c r="BV554" s="174" t="n"/>
      <c r="BW554" s="174" t="n"/>
      <c r="BX554" s="174" t="n"/>
      <c r="BY554" s="174" t="n"/>
      <c r="BZ554" s="175" t="n"/>
      <c r="CA554" s="176" t="n"/>
      <c r="CB554" s="177" t="n"/>
      <c r="CC554" s="118" t="n"/>
      <c r="CD554" s="178" t="n"/>
      <c r="CE554" s="120" t="n"/>
      <c r="CF554" s="178" t="n"/>
      <c r="CG554" s="179" t="n"/>
      <c r="CH554" s="178" t="n"/>
      <c r="CI554" s="180" t="n"/>
      <c r="CJ554" s="181" t="n"/>
      <c r="CK554" s="182" t="n"/>
    </row>
    <row r="555">
      <c r="A555" s="88" t="inlineStr">
        <is>
          <t>A2433</t>
        </is>
      </c>
      <c r="B555" s="70" t="inlineStr">
        <is>
          <t>Đinh Quang Tuấn</t>
        </is>
      </c>
      <c r="C555" s="77" t="inlineStr">
        <is>
          <t>X1 Xi Line 1-1</t>
        </is>
      </c>
      <c r="D555" s="84" t="inlineStr">
        <is>
          <t>Trực tiếp</t>
        </is>
      </c>
      <c r="E555" s="69" t="inlineStr">
        <is>
          <t>2022-06-22</t>
        </is>
      </c>
      <c r="F555" s="69" t="inlineStr"/>
      <c r="G555" s="73" t="inlineStr"/>
      <c r="H555" s="73" t="inlineStr"/>
      <c r="I555" s="75" t="inlineStr"/>
      <c r="J555" s="75" t="inlineStr"/>
      <c r="K555" s="73" t="inlineStr"/>
      <c r="L555" s="73" t="inlineStr"/>
      <c r="M555" s="73" t="inlineStr"/>
      <c r="N555" s="73" t="inlineStr"/>
      <c r="O555" s="75" t="inlineStr"/>
      <c r="P555" s="75" t="inlineStr"/>
      <c r="Q555" s="73" t="inlineStr"/>
      <c r="R555" s="73" t="inlineStr"/>
      <c r="S555" s="73" t="inlineStr"/>
      <c r="T555" s="73" t="inlineStr"/>
      <c r="U555" s="73" t="inlineStr"/>
      <c r="V555" s="73" t="inlineStr"/>
      <c r="W555" s="73" t="inlineStr"/>
      <c r="X555" s="73" t="inlineStr"/>
      <c r="Y555" s="73" t="inlineStr"/>
      <c r="Z555" s="73" t="inlineStr"/>
      <c r="AA555" s="73" t="inlineStr"/>
      <c r="AB555" s="73" t="inlineStr"/>
      <c r="AC555" s="73" t="inlineStr"/>
      <c r="AD555" s="73" t="inlineStr"/>
      <c r="AE555" s="73" t="inlineStr"/>
      <c r="AF555" s="73" t="inlineStr"/>
      <c r="AG555" s="73" t="inlineStr"/>
      <c r="AH555" s="73" t="inlineStr"/>
      <c r="AI555" s="73" t="inlineStr"/>
      <c r="AJ555" s="73" t="inlineStr"/>
      <c r="AK555" s="73" t="inlineStr"/>
      <c r="AL555" s="73" t="inlineStr"/>
      <c r="AM555" s="73" t="inlineStr"/>
      <c r="AN555" s="73" t="inlineStr"/>
      <c r="AO555" s="73" t="inlineStr"/>
      <c r="AP555" s="73" t="inlineStr"/>
      <c r="AQ555" s="73" t="inlineStr"/>
      <c r="AR555" s="73" t="inlineStr"/>
      <c r="AS555" s="73" t="inlineStr"/>
      <c r="AT555" s="73" t="inlineStr"/>
      <c r="AU555" s="73" t="inlineStr"/>
      <c r="AV555" s="73" t="inlineStr"/>
      <c r="AW555" s="73" t="inlineStr">
        <is>
          <t>10:01</t>
        </is>
      </c>
      <c r="AX555" s="73" t="inlineStr">
        <is>
          <t>18:08</t>
        </is>
      </c>
      <c r="AY555" s="73" t="inlineStr">
        <is>
          <t>05:57</t>
        </is>
      </c>
      <c r="AZ555" s="73" t="inlineStr">
        <is>
          <t>18:04</t>
        </is>
      </c>
      <c r="BA555" s="73" t="inlineStr">
        <is>
          <t>05:58</t>
        </is>
      </c>
      <c r="BB555" s="73" t="inlineStr">
        <is>
          <t>18:01</t>
        </is>
      </c>
      <c r="BC555" s="73" t="inlineStr">
        <is>
          <t>05:54</t>
        </is>
      </c>
      <c r="BD555" s="73" t="inlineStr">
        <is>
          <t>18:01</t>
        </is>
      </c>
      <c r="BE555" s="73" t="inlineStr"/>
      <c r="BF555" s="73" t="inlineStr"/>
      <c r="BG555" s="73" t="inlineStr">
        <is>
          <t>06:05</t>
        </is>
      </c>
      <c r="BH555" s="73" t="inlineStr">
        <is>
          <t>18:00</t>
        </is>
      </c>
      <c r="BI555" s="73" t="inlineStr">
        <is>
          <t>05:54</t>
        </is>
      </c>
      <c r="BJ555" s="73" t="inlineStr">
        <is>
          <t>18:01</t>
        </is>
      </c>
      <c r="BK555" s="73" t="inlineStr">
        <is>
          <t>05:55</t>
        </is>
      </c>
      <c r="BL555" s="73" t="inlineStr">
        <is>
          <t>18:00</t>
        </is>
      </c>
      <c r="BM555" s="73" t="inlineStr">
        <is>
          <t>05:54</t>
        </is>
      </c>
      <c r="BN555" s="73" t="inlineStr">
        <is>
          <t>18:00</t>
        </is>
      </c>
      <c r="BO555" s="73" t="n"/>
      <c r="BP555" s="96" t="n"/>
      <c r="BQ555" s="174" t="n"/>
      <c r="BR555" s="174" t="n"/>
      <c r="BS555" s="174" t="n"/>
      <c r="BT555" s="174" t="n"/>
      <c r="BU555" s="174" t="n"/>
      <c r="BV555" s="174" t="n"/>
      <c r="BW555" s="174" t="n"/>
      <c r="BX555" s="174" t="n"/>
      <c r="BY555" s="174" t="n"/>
      <c r="BZ555" s="175" t="n"/>
      <c r="CA555" s="176" t="n"/>
      <c r="CB555" s="177" t="n"/>
      <c r="CC555" s="118" t="n"/>
      <c r="CD555" s="178" t="n"/>
      <c r="CE555" s="120" t="n"/>
      <c r="CF555" s="178" t="n"/>
      <c r="CG555" s="179" t="n"/>
      <c r="CH555" s="178" t="n"/>
      <c r="CI555" s="180" t="n"/>
      <c r="CJ555" s="181" t="n"/>
      <c r="CK555" s="182" t="n"/>
    </row>
    <row r="556">
      <c r="A556" s="88" t="inlineStr">
        <is>
          <t>A2434</t>
        </is>
      </c>
      <c r="B556" s="70" t="inlineStr">
        <is>
          <t>Mộc Thư Quang</t>
        </is>
      </c>
      <c r="C556" s="77" t="inlineStr">
        <is>
          <t>QA/QC X2</t>
        </is>
      </c>
      <c r="D556" s="84" t="inlineStr">
        <is>
          <t>Trực tiếp</t>
        </is>
      </c>
      <c r="E556" s="69" t="inlineStr">
        <is>
          <t>2022-06-28</t>
        </is>
      </c>
      <c r="F556" s="69" t="inlineStr"/>
      <c r="G556" s="73" t="inlineStr"/>
      <c r="H556" s="73" t="inlineStr"/>
      <c r="I556" s="75" t="inlineStr"/>
      <c r="J556" s="75" t="inlineStr"/>
      <c r="K556" s="73" t="inlineStr"/>
      <c r="L556" s="73" t="inlineStr"/>
      <c r="M556" s="73" t="inlineStr"/>
      <c r="N556" s="73" t="inlineStr"/>
      <c r="O556" s="75" t="inlineStr"/>
      <c r="P556" s="75" t="inlineStr"/>
      <c r="Q556" s="73" t="inlineStr"/>
      <c r="R556" s="73" t="inlineStr"/>
      <c r="S556" s="73" t="inlineStr"/>
      <c r="T556" s="73" t="inlineStr"/>
      <c r="U556" s="73" t="inlineStr"/>
      <c r="V556" s="73" t="inlineStr"/>
      <c r="W556" s="73" t="inlineStr"/>
      <c r="X556" s="73" t="inlineStr"/>
      <c r="Y556" s="73" t="inlineStr"/>
      <c r="Z556" s="73" t="inlineStr"/>
      <c r="AA556" s="73" t="inlineStr"/>
      <c r="AB556" s="73" t="inlineStr"/>
      <c r="AC556" s="73" t="inlineStr"/>
      <c r="AD556" s="73" t="inlineStr"/>
      <c r="AE556" s="73" t="inlineStr"/>
      <c r="AF556" s="73" t="inlineStr"/>
      <c r="AG556" s="73" t="inlineStr"/>
      <c r="AH556" s="73" t="inlineStr"/>
      <c r="AI556" s="73" t="inlineStr"/>
      <c r="AJ556" s="73" t="inlineStr"/>
      <c r="AK556" s="73" t="inlineStr"/>
      <c r="AL556" s="73" t="inlineStr"/>
      <c r="AM556" s="73" t="inlineStr"/>
      <c r="AN556" s="73" t="inlineStr"/>
      <c r="AO556" s="73" t="inlineStr"/>
      <c r="AP556" s="73" t="inlineStr"/>
      <c r="AQ556" s="73" t="inlineStr"/>
      <c r="AR556" s="73" t="inlineStr"/>
      <c r="AS556" s="73" t="inlineStr"/>
      <c r="AT556" s="73" t="inlineStr"/>
      <c r="AU556" s="73" t="inlineStr"/>
      <c r="AV556" s="73" t="inlineStr"/>
      <c r="AW556" s="73" t="inlineStr"/>
      <c r="AX556" s="73" t="inlineStr"/>
      <c r="AY556" s="73" t="inlineStr"/>
      <c r="AZ556" s="73" t="inlineStr"/>
      <c r="BA556" s="73" t="inlineStr"/>
      <c r="BB556" s="73" t="inlineStr"/>
      <c r="BC556" s="73" t="inlineStr"/>
      <c r="BD556" s="73" t="inlineStr"/>
      <c r="BE556" s="73" t="inlineStr"/>
      <c r="BF556" s="73" t="inlineStr"/>
      <c r="BG556" s="73" t="inlineStr"/>
      <c r="BH556" s="73" t="inlineStr"/>
      <c r="BI556" s="73" t="inlineStr">
        <is>
          <t>10:14</t>
        </is>
      </c>
      <c r="BJ556" s="73" t="inlineStr">
        <is>
          <t>16:30</t>
        </is>
      </c>
      <c r="BK556" s="73" t="inlineStr">
        <is>
          <t>05:48</t>
        </is>
      </c>
      <c r="BL556" s="73" t="inlineStr">
        <is>
          <t>18:01</t>
        </is>
      </c>
      <c r="BM556" s="73" t="inlineStr">
        <is>
          <t>05:55</t>
        </is>
      </c>
      <c r="BN556" s="73" t="inlineStr">
        <is>
          <t>18:01</t>
        </is>
      </c>
      <c r="BO556" s="73" t="n"/>
      <c r="BP556" s="96" t="n"/>
      <c r="BQ556" s="174" t="n"/>
      <c r="BR556" s="174" t="n"/>
      <c r="BS556" s="174" t="n"/>
      <c r="BT556" s="174" t="n"/>
      <c r="BU556" s="174" t="n"/>
      <c r="BV556" s="174" t="n"/>
      <c r="BW556" s="174" t="n"/>
      <c r="BX556" s="174" t="n"/>
      <c r="BY556" s="174" t="n"/>
      <c r="BZ556" s="175" t="n"/>
      <c r="CA556" s="176" t="n"/>
      <c r="CB556" s="177" t="n"/>
      <c r="CC556" s="118" t="n"/>
      <c r="CD556" s="178" t="n"/>
      <c r="CE556" s="120" t="n"/>
      <c r="CF556" s="178" t="n"/>
      <c r="CG556" s="179" t="n"/>
      <c r="CH556" s="178" t="n"/>
      <c r="CI556" s="180" t="n"/>
      <c r="CJ556" s="181" t="n"/>
      <c r="CK556" s="182" t="n"/>
    </row>
    <row r="557">
      <c r="A557" s="88" t="inlineStr">
        <is>
          <t>A2435</t>
        </is>
      </c>
      <c r="B557" s="70" t="inlineStr">
        <is>
          <t>Cà Thị Len</t>
        </is>
      </c>
      <c r="C557" s="77" t="inlineStr">
        <is>
          <t>QA/QC X1 Xi</t>
        </is>
      </c>
      <c r="D557" s="84" t="inlineStr">
        <is>
          <t>Trực tiếp</t>
        </is>
      </c>
      <c r="E557" s="69" t="inlineStr">
        <is>
          <t>2022-06-28</t>
        </is>
      </c>
      <c r="F557" s="69" t="inlineStr"/>
      <c r="G557" s="73" t="inlineStr"/>
      <c r="H557" s="73" t="inlineStr"/>
      <c r="I557" s="75" t="inlineStr"/>
      <c r="J557" s="75" t="inlineStr"/>
      <c r="K557" s="73" t="inlineStr"/>
      <c r="L557" s="73" t="inlineStr"/>
      <c r="M557" s="73" t="inlineStr"/>
      <c r="N557" s="73" t="inlineStr"/>
      <c r="O557" s="75" t="inlineStr"/>
      <c r="P557" s="75" t="inlineStr"/>
      <c r="Q557" s="73" t="inlineStr"/>
      <c r="R557" s="73" t="inlineStr"/>
      <c r="S557" s="73" t="inlineStr"/>
      <c r="T557" s="73" t="inlineStr"/>
      <c r="U557" s="73" t="inlineStr"/>
      <c r="V557" s="73" t="inlineStr"/>
      <c r="W557" s="73" t="inlineStr"/>
      <c r="X557" s="73" t="inlineStr"/>
      <c r="Y557" s="73" t="inlineStr"/>
      <c r="Z557" s="73" t="inlineStr"/>
      <c r="AA557" s="73" t="inlineStr"/>
      <c r="AB557" s="73" t="inlineStr"/>
      <c r="AC557" s="73" t="inlineStr"/>
      <c r="AD557" s="73" t="inlineStr"/>
      <c r="AE557" s="73" t="inlineStr"/>
      <c r="AF557" s="73" t="inlineStr"/>
      <c r="AG557" s="73" t="inlineStr"/>
      <c r="AH557" s="73" t="inlineStr"/>
      <c r="AI557" s="73" t="inlineStr"/>
      <c r="AJ557" s="73" t="inlineStr"/>
      <c r="AK557" s="73" t="inlineStr"/>
      <c r="AL557" s="73" t="inlineStr"/>
      <c r="AM557" s="73" t="inlineStr"/>
      <c r="AN557" s="73" t="inlineStr"/>
      <c r="AO557" s="73" t="inlineStr"/>
      <c r="AP557" s="73" t="inlineStr"/>
      <c r="AQ557" s="73" t="inlineStr"/>
      <c r="AR557" s="73" t="inlineStr"/>
      <c r="AS557" s="73" t="inlineStr"/>
      <c r="AT557" s="73" t="inlineStr"/>
      <c r="AU557" s="73" t="inlineStr"/>
      <c r="AV557" s="73" t="inlineStr"/>
      <c r="AW557" s="73" t="inlineStr"/>
      <c r="AX557" s="73" t="inlineStr"/>
      <c r="AY557" s="73" t="inlineStr"/>
      <c r="AZ557" s="73" t="inlineStr"/>
      <c r="BA557" s="73" t="inlineStr"/>
      <c r="BB557" s="73" t="inlineStr"/>
      <c r="BC557" s="73" t="inlineStr"/>
      <c r="BD557" s="73" t="inlineStr"/>
      <c r="BE557" s="73" t="inlineStr"/>
      <c r="BF557" s="73" t="inlineStr"/>
      <c r="BG557" s="73" t="inlineStr"/>
      <c r="BH557" s="73" t="inlineStr"/>
      <c r="BI557" s="73" t="inlineStr">
        <is>
          <t>10:14</t>
        </is>
      </c>
      <c r="BJ557" s="73" t="inlineStr">
        <is>
          <t>16:36</t>
        </is>
      </c>
      <c r="BK557" s="73" t="inlineStr">
        <is>
          <t>06:01</t>
        </is>
      </c>
      <c r="BL557" s="73" t="inlineStr">
        <is>
          <t>18:02</t>
        </is>
      </c>
      <c r="BM557" s="73" t="inlineStr">
        <is>
          <t>05:54</t>
        </is>
      </c>
      <c r="BN557" s="73" t="inlineStr">
        <is>
          <t>18:01</t>
        </is>
      </c>
      <c r="BO557" s="73" t="n"/>
      <c r="BP557" s="96" t="n"/>
      <c r="BQ557" s="174" t="n"/>
      <c r="BR557" s="174" t="n"/>
      <c r="BS557" s="174" t="n"/>
      <c r="BT557" s="174" t="n"/>
      <c r="BU557" s="174" t="n"/>
      <c r="BV557" s="174" t="n"/>
      <c r="BW557" s="174" t="n"/>
      <c r="BX557" s="174" t="n"/>
      <c r="BY557" s="174" t="n"/>
      <c r="BZ557" s="175" t="n"/>
      <c r="CA557" s="176" t="n"/>
      <c r="CB557" s="177" t="n"/>
      <c r="CC557" s="118" t="n"/>
      <c r="CD557" s="178" t="n"/>
      <c r="CE557" s="120" t="n"/>
      <c r="CF557" s="178" t="n"/>
      <c r="CG557" s="179" t="n"/>
      <c r="CH557" s="178" t="n"/>
      <c r="CI557" s="180" t="n"/>
      <c r="CJ557" s="181" t="n"/>
      <c r="CK557" s="182" t="n"/>
    </row>
    <row r="558">
      <c r="A558" s="88" t="inlineStr">
        <is>
          <t>A2436</t>
        </is>
      </c>
      <c r="B558" s="70" t="inlineStr">
        <is>
          <t>Nguyễn Tấn Đạt</t>
        </is>
      </c>
      <c r="C558" s="77" t="inlineStr">
        <is>
          <t>X1 Xi Line 1-1</t>
        </is>
      </c>
      <c r="D558" s="84" t="inlineStr">
        <is>
          <t>Trực tiếp</t>
        </is>
      </c>
      <c r="E558" s="69" t="inlineStr">
        <is>
          <t>2022-06-28</t>
        </is>
      </c>
      <c r="F558" s="69" t="inlineStr"/>
      <c r="G558" s="73" t="inlineStr"/>
      <c r="H558" s="73" t="inlineStr"/>
      <c r="I558" s="75" t="inlineStr"/>
      <c r="J558" s="75" t="inlineStr"/>
      <c r="K558" s="73" t="inlineStr"/>
      <c r="L558" s="73" t="inlineStr"/>
      <c r="M558" s="73" t="inlineStr"/>
      <c r="N558" s="73" t="inlineStr"/>
      <c r="O558" s="75" t="inlineStr"/>
      <c r="P558" s="75" t="inlineStr"/>
      <c r="Q558" s="73" t="inlineStr"/>
      <c r="R558" s="73" t="inlineStr"/>
      <c r="S558" s="73" t="inlineStr"/>
      <c r="T558" s="73" t="inlineStr"/>
      <c r="U558" s="73" t="inlineStr"/>
      <c r="V558" s="73" t="inlineStr"/>
      <c r="W558" s="73" t="inlineStr"/>
      <c r="X558" s="73" t="inlineStr"/>
      <c r="Y558" s="73" t="inlineStr"/>
      <c r="Z558" s="73" t="inlineStr"/>
      <c r="AA558" s="73" t="inlineStr"/>
      <c r="AB558" s="73" t="inlineStr"/>
      <c r="AC558" s="73" t="inlineStr"/>
      <c r="AD558" s="73" t="inlineStr"/>
      <c r="AE558" s="73" t="inlineStr"/>
      <c r="AF558" s="73" t="inlineStr"/>
      <c r="AG558" s="73" t="inlineStr"/>
      <c r="AH558" s="73" t="inlineStr"/>
      <c r="AI558" s="73" t="inlineStr"/>
      <c r="AJ558" s="73" t="inlineStr"/>
      <c r="AK558" s="73" t="inlineStr"/>
      <c r="AL558" s="73" t="inlineStr"/>
      <c r="AM558" s="73" t="inlineStr"/>
      <c r="AN558" s="73" t="inlineStr"/>
      <c r="AO558" s="73" t="inlineStr"/>
      <c r="AP558" s="73" t="inlineStr"/>
      <c r="AQ558" s="73" t="inlineStr"/>
      <c r="AR558" s="73" t="inlineStr"/>
      <c r="AS558" s="73" t="inlineStr"/>
      <c r="AT558" s="73" t="inlineStr"/>
      <c r="AU558" s="73" t="inlineStr"/>
      <c r="AV558" s="73" t="inlineStr"/>
      <c r="AW558" s="73" t="inlineStr"/>
      <c r="AX558" s="73" t="inlineStr"/>
      <c r="AY558" s="73" t="inlineStr"/>
      <c r="AZ558" s="73" t="inlineStr"/>
      <c r="BA558" s="73" t="inlineStr"/>
      <c r="BB558" s="73" t="inlineStr"/>
      <c r="BC558" s="73" t="inlineStr"/>
      <c r="BD558" s="73" t="inlineStr"/>
      <c r="BE558" s="73" t="inlineStr"/>
      <c r="BF558" s="73" t="inlineStr"/>
      <c r="BG558" s="73" t="inlineStr"/>
      <c r="BH558" s="73" t="inlineStr"/>
      <c r="BI558" s="73" t="inlineStr">
        <is>
          <t>10:13</t>
        </is>
      </c>
      <c r="BJ558" s="73" t="inlineStr">
        <is>
          <t>18:03</t>
        </is>
      </c>
      <c r="BK558" s="73" t="inlineStr">
        <is>
          <t>05:48</t>
        </is>
      </c>
      <c r="BL558" s="73" t="inlineStr">
        <is>
          <t>18:03</t>
        </is>
      </c>
      <c r="BM558" s="73" t="inlineStr">
        <is>
          <t>05:54</t>
        </is>
      </c>
      <c r="BN558" s="73" t="inlineStr">
        <is>
          <t>18:04</t>
        </is>
      </c>
      <c r="BO558" s="73" t="n"/>
      <c r="BP558" s="96" t="n"/>
      <c r="BQ558" s="174" t="n"/>
      <c r="BR558" s="174" t="n"/>
      <c r="BS558" s="174" t="n"/>
      <c r="BT558" s="174" t="n"/>
      <c r="BU558" s="174" t="n"/>
      <c r="BV558" s="174" t="n"/>
      <c r="BW558" s="174" t="n"/>
      <c r="BX558" s="174" t="n"/>
      <c r="BY558" s="174" t="n"/>
      <c r="BZ558" s="175" t="n"/>
      <c r="CA558" s="176" t="n"/>
      <c r="CB558" s="177" t="n"/>
      <c r="CC558" s="118" t="n"/>
      <c r="CD558" s="178" t="n"/>
      <c r="CE558" s="120" t="n"/>
      <c r="CF558" s="178" t="n"/>
      <c r="CG558" s="179" t="n"/>
      <c r="CH558" s="178" t="n"/>
      <c r="CI558" s="180" t="n"/>
      <c r="CJ558" s="181" t="n"/>
      <c r="CK558" s="182" t="n"/>
    </row>
    <row r="559">
      <c r="A559" s="88" t="inlineStr">
        <is>
          <t>A2437</t>
        </is>
      </c>
      <c r="B559" s="70" t="inlineStr">
        <is>
          <t>Nguyễn Quốc Huy</t>
        </is>
      </c>
      <c r="C559" s="77" t="inlineStr">
        <is>
          <t>QA/QC X2</t>
        </is>
      </c>
      <c r="D559" s="84" t="inlineStr">
        <is>
          <t>Trực tiếp</t>
        </is>
      </c>
      <c r="E559" s="69" t="inlineStr">
        <is>
          <t>2022-06-28</t>
        </is>
      </c>
      <c r="F559" s="69" t="inlineStr"/>
      <c r="G559" s="73" t="inlineStr"/>
      <c r="H559" s="73" t="inlineStr"/>
      <c r="I559" s="75" t="inlineStr"/>
      <c r="J559" s="75" t="inlineStr"/>
      <c r="K559" s="73" t="inlineStr"/>
      <c r="L559" s="73" t="inlineStr"/>
      <c r="M559" s="73" t="inlineStr"/>
      <c r="N559" s="73" t="inlineStr"/>
      <c r="O559" s="75" t="inlineStr"/>
      <c r="P559" s="75" t="inlineStr"/>
      <c r="Q559" s="73" t="inlineStr"/>
      <c r="R559" s="73" t="inlineStr"/>
      <c r="S559" s="73" t="inlineStr"/>
      <c r="T559" s="73" t="inlineStr"/>
      <c r="U559" s="73" t="inlineStr"/>
      <c r="V559" s="73" t="inlineStr"/>
      <c r="W559" s="73" t="inlineStr"/>
      <c r="X559" s="73" t="inlineStr"/>
      <c r="Y559" s="73" t="inlineStr"/>
      <c r="Z559" s="73" t="inlineStr"/>
      <c r="AA559" s="73" t="inlineStr"/>
      <c r="AB559" s="73" t="inlineStr"/>
      <c r="AC559" s="73" t="inlineStr"/>
      <c r="AD559" s="73" t="inlineStr"/>
      <c r="AE559" s="73" t="inlineStr"/>
      <c r="AF559" s="73" t="inlineStr"/>
      <c r="AG559" s="73" t="inlineStr"/>
      <c r="AH559" s="73" t="inlineStr"/>
      <c r="AI559" s="73" t="inlineStr"/>
      <c r="AJ559" s="73" t="inlineStr"/>
      <c r="AK559" s="73" t="inlineStr"/>
      <c r="AL559" s="73" t="inlineStr"/>
      <c r="AM559" s="73" t="inlineStr"/>
      <c r="AN559" s="73" t="inlineStr"/>
      <c r="AO559" s="73" t="inlineStr"/>
      <c r="AP559" s="73" t="inlineStr"/>
      <c r="AQ559" s="73" t="inlineStr"/>
      <c r="AR559" s="73" t="inlineStr"/>
      <c r="AS559" s="73" t="inlineStr"/>
      <c r="AT559" s="73" t="inlineStr"/>
      <c r="AU559" s="73" t="inlineStr"/>
      <c r="AV559" s="73" t="inlineStr"/>
      <c r="AW559" s="73" t="inlineStr"/>
      <c r="AX559" s="73" t="inlineStr"/>
      <c r="AY559" s="73" t="inlineStr"/>
      <c r="AZ559" s="73" t="inlineStr"/>
      <c r="BA559" s="73" t="inlineStr"/>
      <c r="BB559" s="73" t="inlineStr"/>
      <c r="BC559" s="73" t="inlineStr"/>
      <c r="BD559" s="73" t="inlineStr"/>
      <c r="BE559" s="73" t="inlineStr"/>
      <c r="BF559" s="73" t="inlineStr"/>
      <c r="BG559" s="73" t="inlineStr"/>
      <c r="BH559" s="73" t="inlineStr"/>
      <c r="BI559" s="73" t="inlineStr">
        <is>
          <t>10:14</t>
        </is>
      </c>
      <c r="BJ559" s="73" t="inlineStr">
        <is>
          <t>16:30</t>
        </is>
      </c>
      <c r="BK559" s="73" t="inlineStr">
        <is>
          <t>05:58</t>
        </is>
      </c>
      <c r="BL559" s="73" t="inlineStr">
        <is>
          <t>18:01</t>
        </is>
      </c>
      <c r="BM559" s="73" t="inlineStr">
        <is>
          <t>05:55</t>
        </is>
      </c>
      <c r="BN559" s="73" t="inlineStr">
        <is>
          <t>18:01</t>
        </is>
      </c>
      <c r="BO559" s="73" t="n"/>
      <c r="BP559" s="96" t="n"/>
      <c r="BQ559" s="174" t="n"/>
      <c r="BR559" s="174" t="n"/>
      <c r="BS559" s="174" t="n"/>
      <c r="BT559" s="174" t="n"/>
      <c r="BU559" s="174" t="n"/>
      <c r="BV559" s="174" t="n"/>
      <c r="BW559" s="174" t="n"/>
      <c r="BX559" s="174" t="n"/>
      <c r="BY559" s="174" t="n"/>
      <c r="BZ559" s="175" t="n"/>
      <c r="CA559" s="176" t="n"/>
      <c r="CB559" s="177" t="n"/>
      <c r="CC559" s="118" t="n"/>
      <c r="CD559" s="178" t="n"/>
      <c r="CE559" s="120" t="n"/>
      <c r="CF559" s="178" t="n"/>
      <c r="CG559" s="179" t="n"/>
      <c r="CH559" s="178" t="n"/>
      <c r="CI559" s="180" t="n"/>
      <c r="CJ559" s="181" t="n"/>
      <c r="CK559" s="182" t="n"/>
    </row>
    <row r="560">
      <c r="A560" s="88" t="inlineStr">
        <is>
          <t>A2438</t>
        </is>
      </c>
      <c r="B560" s="70" t="inlineStr">
        <is>
          <t>Nguyễn Minh Thành</t>
        </is>
      </c>
      <c r="C560" s="77" t="inlineStr">
        <is>
          <t>QA/QC X2</t>
        </is>
      </c>
      <c r="D560" s="84" t="inlineStr">
        <is>
          <t>Trực tiếp</t>
        </is>
      </c>
      <c r="E560" s="69" t="inlineStr">
        <is>
          <t>2022-06-28</t>
        </is>
      </c>
      <c r="F560" s="69" t="inlineStr"/>
      <c r="G560" s="73" t="inlineStr"/>
      <c r="H560" s="73" t="inlineStr"/>
      <c r="I560" s="75" t="inlineStr"/>
      <c r="J560" s="75" t="inlineStr"/>
      <c r="K560" s="73" t="inlineStr"/>
      <c r="L560" s="73" t="inlineStr"/>
      <c r="M560" s="73" t="inlineStr"/>
      <c r="N560" s="73" t="inlineStr"/>
      <c r="O560" s="75" t="inlineStr"/>
      <c r="P560" s="75" t="inlineStr"/>
      <c r="Q560" s="73" t="inlineStr"/>
      <c r="R560" s="73" t="inlineStr"/>
      <c r="S560" s="73" t="inlineStr"/>
      <c r="T560" s="73" t="inlineStr"/>
      <c r="U560" s="73" t="inlineStr"/>
      <c r="V560" s="73" t="inlineStr"/>
      <c r="W560" s="73" t="inlineStr"/>
      <c r="X560" s="73" t="inlineStr"/>
      <c r="Y560" s="73" t="inlineStr"/>
      <c r="Z560" s="73" t="inlineStr"/>
      <c r="AA560" s="73" t="inlineStr"/>
      <c r="AB560" s="73" t="inlineStr"/>
      <c r="AC560" s="73" t="inlineStr"/>
      <c r="AD560" s="73" t="inlineStr"/>
      <c r="AE560" s="73" t="inlineStr"/>
      <c r="AF560" s="73" t="inlineStr"/>
      <c r="AG560" s="73" t="inlineStr"/>
      <c r="AH560" s="73" t="inlineStr"/>
      <c r="AI560" s="73" t="inlineStr"/>
      <c r="AJ560" s="73" t="inlineStr"/>
      <c r="AK560" s="73" t="inlineStr"/>
      <c r="AL560" s="73" t="inlineStr"/>
      <c r="AM560" s="73" t="inlineStr"/>
      <c r="AN560" s="73" t="inlineStr"/>
      <c r="AO560" s="73" t="inlineStr"/>
      <c r="AP560" s="73" t="inlineStr"/>
      <c r="AQ560" s="73" t="inlineStr"/>
      <c r="AR560" s="73" t="inlineStr"/>
      <c r="AS560" s="73" t="inlineStr"/>
      <c r="AT560" s="73" t="inlineStr"/>
      <c r="AU560" s="73" t="inlineStr"/>
      <c r="AV560" s="73" t="inlineStr"/>
      <c r="AW560" s="73" t="inlineStr"/>
      <c r="AX560" s="73" t="inlineStr"/>
      <c r="AY560" s="73" t="inlineStr"/>
      <c r="AZ560" s="73" t="inlineStr"/>
      <c r="BA560" s="73" t="inlineStr"/>
      <c r="BB560" s="73" t="inlineStr"/>
      <c r="BC560" s="73" t="inlineStr"/>
      <c r="BD560" s="73" t="inlineStr"/>
      <c r="BE560" s="73" t="inlineStr"/>
      <c r="BF560" s="73" t="inlineStr"/>
      <c r="BG560" s="73" t="inlineStr"/>
      <c r="BH560" s="73" t="inlineStr"/>
      <c r="BI560" s="73" t="inlineStr">
        <is>
          <t>10:13</t>
        </is>
      </c>
      <c r="BJ560" s="73" t="inlineStr">
        <is>
          <t>18:01</t>
        </is>
      </c>
      <c r="BK560" s="73" t="inlineStr">
        <is>
          <t>05:42</t>
        </is>
      </c>
      <c r="BL560" s="73" t="inlineStr">
        <is>
          <t>18:02</t>
        </is>
      </c>
      <c r="BM560" s="73" t="inlineStr">
        <is>
          <t>05:42</t>
        </is>
      </c>
      <c r="BN560" s="73" t="inlineStr">
        <is>
          <t>18:02</t>
        </is>
      </c>
      <c r="BO560" s="73" t="n"/>
      <c r="BP560" s="96" t="n"/>
      <c r="BQ560" s="174" t="n"/>
      <c r="BR560" s="174" t="n"/>
      <c r="BS560" s="174" t="n"/>
      <c r="BT560" s="174" t="n"/>
      <c r="BU560" s="174" t="n"/>
      <c r="BV560" s="174" t="n"/>
      <c r="BW560" s="174" t="n"/>
      <c r="BX560" s="174" t="n"/>
      <c r="BY560" s="174" t="n"/>
      <c r="BZ560" s="175" t="n"/>
      <c r="CA560" s="176" t="n"/>
      <c r="CB560" s="177" t="n"/>
      <c r="CC560" s="118" t="n"/>
      <c r="CD560" s="178" t="n"/>
      <c r="CE560" s="120" t="n"/>
      <c r="CF560" s="178" t="n"/>
      <c r="CG560" s="179" t="n"/>
      <c r="CH560" s="178" t="n"/>
      <c r="CI560" s="180" t="n"/>
      <c r="CJ560" s="181" t="n"/>
      <c r="CK560" s="182" t="n"/>
    </row>
    <row r="561">
      <c r="A561" s="88" t="inlineStr">
        <is>
          <t>A272</t>
        </is>
      </c>
      <c r="B561" s="70" t="inlineStr">
        <is>
          <t>Võ Minh Vân</t>
        </is>
      </c>
      <c r="C561" s="77" t="inlineStr">
        <is>
          <t>X1 Ép - B</t>
        </is>
      </c>
      <c r="D561" s="84" t="inlineStr">
        <is>
          <t>Trực tiếp</t>
        </is>
      </c>
      <c r="E561" s="69" t="inlineStr">
        <is>
          <t>2011-10-13</t>
        </is>
      </c>
      <c r="F561" s="69" t="inlineStr"/>
      <c r="G561" s="73" t="inlineStr">
        <is>
          <t>05:49</t>
        </is>
      </c>
      <c r="H561" s="73" t="inlineStr">
        <is>
          <t>18:06</t>
        </is>
      </c>
      <c r="I561" s="75" t="inlineStr">
        <is>
          <t>05:51</t>
        </is>
      </c>
      <c r="J561" s="75" t="inlineStr">
        <is>
          <t>18:04</t>
        </is>
      </c>
      <c r="K561" s="73" t="inlineStr">
        <is>
          <t>05:47</t>
        </is>
      </c>
      <c r="L561" s="73" t="inlineStr">
        <is>
          <t>18:03</t>
        </is>
      </c>
      <c r="M561" s="73" t="inlineStr">
        <is>
          <t>05:55</t>
        </is>
      </c>
      <c r="N561" s="73" t="inlineStr">
        <is>
          <t>18:03</t>
        </is>
      </c>
      <c r="O561" s="75" t="inlineStr"/>
      <c r="P561" s="75" t="inlineStr"/>
      <c r="Q561" s="73" t="inlineStr">
        <is>
          <t>17:47</t>
        </is>
      </c>
      <c r="R561" s="73" t="inlineStr">
        <is>
          <t>06:03</t>
        </is>
      </c>
      <c r="S561" s="73" t="inlineStr">
        <is>
          <t>17:52</t>
        </is>
      </c>
      <c r="T561" s="73" t="inlineStr">
        <is>
          <t>06:04</t>
        </is>
      </c>
      <c r="U561" s="73" t="inlineStr">
        <is>
          <t>17:48</t>
        </is>
      </c>
      <c r="V561" s="73" t="inlineStr">
        <is>
          <t>06:03</t>
        </is>
      </c>
      <c r="W561" s="73" t="inlineStr">
        <is>
          <t>17:52</t>
        </is>
      </c>
      <c r="X561" s="73" t="inlineStr">
        <is>
          <t>06:02</t>
        </is>
      </c>
      <c r="Y561" s="73" t="inlineStr">
        <is>
          <t>17:50</t>
        </is>
      </c>
      <c r="Z561" s="73" t="inlineStr">
        <is>
          <t>06:02</t>
        </is>
      </c>
      <c r="AA561" s="73" t="inlineStr">
        <is>
          <t>17:53</t>
        </is>
      </c>
      <c r="AB561" s="73" t="inlineStr">
        <is>
          <t>06:03</t>
        </is>
      </c>
      <c r="AC561" s="73" t="inlineStr"/>
      <c r="AD561" s="73" t="inlineStr"/>
      <c r="AE561" s="73" t="inlineStr">
        <is>
          <t>05:50</t>
        </is>
      </c>
      <c r="AF561" s="73" t="inlineStr">
        <is>
          <t>18:03</t>
        </is>
      </c>
      <c r="AG561" s="73" t="inlineStr">
        <is>
          <t>05:52</t>
        </is>
      </c>
      <c r="AH561" s="73" t="inlineStr">
        <is>
          <t>18:04</t>
        </is>
      </c>
      <c r="AI561" s="73" t="inlineStr">
        <is>
          <t>05:50</t>
        </is>
      </c>
      <c r="AJ561" s="73" t="inlineStr">
        <is>
          <t>18:02</t>
        </is>
      </c>
      <c r="AK561" s="73" t="inlineStr">
        <is>
          <t>05:56</t>
        </is>
      </c>
      <c r="AL561" s="73" t="inlineStr">
        <is>
          <t>18:03</t>
        </is>
      </c>
      <c r="AM561" s="73" t="inlineStr">
        <is>
          <t>05:46</t>
        </is>
      </c>
      <c r="AN561" s="73" t="inlineStr">
        <is>
          <t>18:02</t>
        </is>
      </c>
      <c r="AO561" s="73" t="inlineStr"/>
      <c r="AP561" s="73" t="inlineStr"/>
      <c r="AQ561" s="73" t="inlineStr"/>
      <c r="AR561" s="73" t="inlineStr"/>
      <c r="AS561" s="73" t="inlineStr"/>
      <c r="AT561" s="73" t="inlineStr"/>
      <c r="AU561" s="73" t="inlineStr">
        <is>
          <t>17:50</t>
        </is>
      </c>
      <c r="AV561" s="73" t="inlineStr">
        <is>
          <t>06:01</t>
        </is>
      </c>
      <c r="AW561" s="73" t="inlineStr">
        <is>
          <t>17:49</t>
        </is>
      </c>
      <c r="AX561" s="73" t="inlineStr">
        <is>
          <t>06:01</t>
        </is>
      </c>
      <c r="AY561" s="73" t="inlineStr">
        <is>
          <t>17:46</t>
        </is>
      </c>
      <c r="AZ561" s="73" t="inlineStr">
        <is>
          <t>06:03</t>
        </is>
      </c>
      <c r="BA561" s="73" t="inlineStr">
        <is>
          <t>17:39</t>
        </is>
      </c>
      <c r="BB561" s="73" t="inlineStr">
        <is>
          <t>06:03</t>
        </is>
      </c>
      <c r="BC561" s="73" t="inlineStr">
        <is>
          <t>17:50</t>
        </is>
      </c>
      <c r="BD561" s="73" t="inlineStr">
        <is>
          <t>06:02</t>
        </is>
      </c>
      <c r="BE561" s="73" t="inlineStr"/>
      <c r="BF561" s="73" t="inlineStr"/>
      <c r="BG561" s="73" t="inlineStr">
        <is>
          <t>05:45</t>
        </is>
      </c>
      <c r="BH561" s="73" t="inlineStr">
        <is>
          <t>18:04</t>
        </is>
      </c>
      <c r="BI561" s="73" t="inlineStr">
        <is>
          <t>05:51</t>
        </is>
      </c>
      <c r="BJ561" s="73" t="inlineStr">
        <is>
          <t>18:04</t>
        </is>
      </c>
      <c r="BK561" s="73" t="inlineStr">
        <is>
          <t>05:52</t>
        </is>
      </c>
      <c r="BL561" s="73" t="inlineStr">
        <is>
          <t>18:04</t>
        </is>
      </c>
      <c r="BM561" s="73" t="inlineStr"/>
      <c r="BN561" s="73" t="inlineStr"/>
      <c r="BO561" s="73" t="n"/>
      <c r="BP561" s="96" t="n"/>
      <c r="BQ561" s="174" t="n"/>
      <c r="BR561" s="174" t="n"/>
      <c r="BS561" s="174" t="n"/>
      <c r="BT561" s="174" t="n"/>
      <c r="BU561" s="174" t="n"/>
      <c r="BV561" s="174" t="n"/>
      <c r="BW561" s="174" t="n"/>
      <c r="BX561" s="174" t="n"/>
      <c r="BY561" s="174" t="n"/>
      <c r="BZ561" s="175" t="n"/>
      <c r="CA561" s="176" t="n"/>
      <c r="CB561" s="177" t="n"/>
      <c r="CC561" s="118" t="n"/>
      <c r="CD561" s="178" t="n"/>
      <c r="CE561" s="120" t="n"/>
      <c r="CF561" s="178" t="n"/>
      <c r="CG561" s="179" t="n"/>
      <c r="CH561" s="178" t="n"/>
      <c r="CI561" s="180" t="n"/>
      <c r="CJ561" s="181" t="n"/>
      <c r="CK561" s="182" t="n"/>
    </row>
    <row r="562">
      <c r="A562" s="88" t="inlineStr">
        <is>
          <t>A293</t>
        </is>
      </c>
      <c r="B562" s="70" t="inlineStr">
        <is>
          <t>Nguyễn Văn Hồng</t>
        </is>
      </c>
      <c r="C562" s="77" t="inlineStr">
        <is>
          <t>Kế hoạch</t>
        </is>
      </c>
      <c r="D562" s="84" t="inlineStr">
        <is>
          <t>Gián tiếp</t>
        </is>
      </c>
      <c r="E562" s="69" t="inlineStr">
        <is>
          <t>2012-04-09</t>
        </is>
      </c>
      <c r="F562" s="69" t="inlineStr"/>
      <c r="G562" s="73" t="inlineStr">
        <is>
          <t>07:54</t>
        </is>
      </c>
      <c r="H562" s="73" t="inlineStr">
        <is>
          <t>16:41</t>
        </is>
      </c>
      <c r="I562" s="75" t="inlineStr">
        <is>
          <t>08:00</t>
        </is>
      </c>
      <c r="J562" s="75" t="inlineStr"/>
      <c r="K562" s="73" t="inlineStr">
        <is>
          <t>07:52</t>
        </is>
      </c>
      <c r="L562" s="73" t="inlineStr">
        <is>
          <t>12:28</t>
        </is>
      </c>
      <c r="M562" s="73" t="inlineStr"/>
      <c r="N562" s="73" t="inlineStr"/>
      <c r="O562" s="75" t="inlineStr"/>
      <c r="P562" s="75" t="inlineStr"/>
      <c r="Q562" s="73" t="inlineStr">
        <is>
          <t>07:56</t>
        </is>
      </c>
      <c r="R562" s="73" t="inlineStr">
        <is>
          <t>16:41</t>
        </is>
      </c>
      <c r="S562" s="73" t="inlineStr">
        <is>
          <t>07:53</t>
        </is>
      </c>
      <c r="T562" s="73" t="inlineStr">
        <is>
          <t>16:38</t>
        </is>
      </c>
      <c r="U562" s="73" t="inlineStr">
        <is>
          <t>07:55</t>
        </is>
      </c>
      <c r="V562" s="73" t="inlineStr">
        <is>
          <t>16:44</t>
        </is>
      </c>
      <c r="W562" s="73" t="inlineStr">
        <is>
          <t>07:48</t>
        </is>
      </c>
      <c r="X562" s="73" t="inlineStr">
        <is>
          <t>16:43</t>
        </is>
      </c>
      <c r="Y562" s="73" t="inlineStr">
        <is>
          <t>07:49</t>
        </is>
      </c>
      <c r="Z562" s="73" t="inlineStr">
        <is>
          <t>16:28</t>
        </is>
      </c>
      <c r="AA562" s="73" t="inlineStr">
        <is>
          <t>07:44</t>
        </is>
      </c>
      <c r="AB562" s="73" t="inlineStr">
        <is>
          <t>12:16</t>
        </is>
      </c>
      <c r="AC562" s="73" t="inlineStr"/>
      <c r="AD562" s="73" t="inlineStr"/>
      <c r="AE562" s="73" t="inlineStr">
        <is>
          <t>07:46</t>
        </is>
      </c>
      <c r="AF562" s="73" t="inlineStr"/>
      <c r="AG562" s="73" t="inlineStr">
        <is>
          <t>07:54</t>
        </is>
      </c>
      <c r="AH562" s="73" t="inlineStr">
        <is>
          <t>16:28</t>
        </is>
      </c>
      <c r="AI562" s="73" t="inlineStr">
        <is>
          <t>07:43</t>
        </is>
      </c>
      <c r="AJ562" s="73" t="inlineStr">
        <is>
          <t>16:40</t>
        </is>
      </c>
      <c r="AK562" s="73" t="inlineStr">
        <is>
          <t>07:44</t>
        </is>
      </c>
      <c r="AL562" s="73" t="inlineStr"/>
      <c r="AM562" s="73" t="inlineStr"/>
      <c r="AN562" s="73" t="inlineStr"/>
      <c r="AO562" s="73" t="inlineStr"/>
      <c r="AP562" s="73" t="inlineStr"/>
      <c r="AQ562" s="73" t="inlineStr"/>
      <c r="AR562" s="73" t="inlineStr"/>
      <c r="AS562" s="73" t="inlineStr"/>
      <c r="AT562" s="73" t="inlineStr"/>
      <c r="AU562" s="73" t="inlineStr">
        <is>
          <t>07:38</t>
        </is>
      </c>
      <c r="AV562" s="73" t="inlineStr">
        <is>
          <t>15:53</t>
        </is>
      </c>
      <c r="AW562" s="73" t="inlineStr">
        <is>
          <t>07:53</t>
        </is>
      </c>
      <c r="AX562" s="73" t="inlineStr">
        <is>
          <t>16:41</t>
        </is>
      </c>
      <c r="AY562" s="73" t="inlineStr">
        <is>
          <t>07:50</t>
        </is>
      </c>
      <c r="AZ562" s="73" t="inlineStr">
        <is>
          <t>16:32</t>
        </is>
      </c>
      <c r="BA562" s="73" t="inlineStr">
        <is>
          <t>07:49</t>
        </is>
      </c>
      <c r="BB562" s="73" t="inlineStr">
        <is>
          <t>16:35</t>
        </is>
      </c>
      <c r="BC562" s="73" t="inlineStr"/>
      <c r="BD562" s="73" t="inlineStr"/>
      <c r="BE562" s="73" t="inlineStr"/>
      <c r="BF562" s="73" t="inlineStr"/>
      <c r="BG562" s="73" t="inlineStr"/>
      <c r="BH562" s="73" t="inlineStr"/>
      <c r="BI562" s="73" t="inlineStr"/>
      <c r="BJ562" s="73" t="inlineStr"/>
      <c r="BK562" s="73" t="inlineStr"/>
      <c r="BL562" s="73" t="inlineStr"/>
      <c r="BM562" s="73" t="inlineStr"/>
      <c r="BN562" s="73" t="inlineStr"/>
      <c r="BO562" s="73" t="n"/>
      <c r="BP562" s="96" t="n"/>
      <c r="BQ562" s="174" t="n"/>
      <c r="BR562" s="174" t="n"/>
      <c r="BS562" s="174" t="n"/>
      <c r="BT562" s="174" t="n"/>
      <c r="BU562" s="174" t="n"/>
      <c r="BV562" s="174" t="n"/>
      <c r="BW562" s="174" t="n"/>
      <c r="BX562" s="174" t="n"/>
      <c r="BY562" s="174" t="n"/>
      <c r="BZ562" s="175" t="n"/>
      <c r="CA562" s="176" t="n"/>
      <c r="CB562" s="177" t="n"/>
      <c r="CC562" s="118" t="n"/>
      <c r="CD562" s="178" t="n"/>
      <c r="CE562" s="120" t="n"/>
      <c r="CF562" s="178" t="n"/>
      <c r="CG562" s="179" t="n"/>
      <c r="CH562" s="178" t="n"/>
      <c r="CI562" s="180" t="n"/>
      <c r="CJ562" s="181" t="n"/>
      <c r="CK562" s="182" t="n"/>
    </row>
    <row r="563">
      <c r="A563" s="88" t="inlineStr">
        <is>
          <t>A309</t>
        </is>
      </c>
      <c r="B563" s="70" t="inlineStr">
        <is>
          <t>Nguyễn Thị Trang</t>
        </is>
      </c>
      <c r="C563" s="77" t="inlineStr">
        <is>
          <t>QA/QC X1 Xi</t>
        </is>
      </c>
      <c r="D563" s="84" t="inlineStr">
        <is>
          <t>Trực tiếp</t>
        </is>
      </c>
      <c r="E563" s="69" t="inlineStr">
        <is>
          <t>2012-06-02</t>
        </is>
      </c>
      <c r="F563" s="69" t="inlineStr"/>
      <c r="G563" s="73" t="inlineStr">
        <is>
          <t>05:57</t>
        </is>
      </c>
      <c r="H563" s="73" t="inlineStr">
        <is>
          <t>18:30</t>
        </is>
      </c>
      <c r="I563" s="75" t="inlineStr">
        <is>
          <t>05:56</t>
        </is>
      </c>
      <c r="J563" s="75" t="inlineStr">
        <is>
          <t>10:48</t>
        </is>
      </c>
      <c r="K563" s="73" t="inlineStr">
        <is>
          <t>05:51</t>
        </is>
      </c>
      <c r="L563" s="73" t="inlineStr">
        <is>
          <t>18:03</t>
        </is>
      </c>
      <c r="M563" s="73" t="inlineStr">
        <is>
          <t>05:53</t>
        </is>
      </c>
      <c r="N563" s="73" t="inlineStr">
        <is>
          <t>18:06</t>
        </is>
      </c>
      <c r="O563" s="75" t="inlineStr">
        <is>
          <t>05:52</t>
        </is>
      </c>
      <c r="P563" s="75" t="inlineStr">
        <is>
          <t>18:01</t>
        </is>
      </c>
      <c r="Q563" s="73" t="inlineStr">
        <is>
          <t>17:46</t>
        </is>
      </c>
      <c r="R563" s="73" t="inlineStr">
        <is>
          <t>06:32</t>
        </is>
      </c>
      <c r="S563" s="73" t="inlineStr">
        <is>
          <t>17:47</t>
        </is>
      </c>
      <c r="T563" s="73" t="inlineStr">
        <is>
          <t>06:18</t>
        </is>
      </c>
      <c r="U563" s="73" t="inlineStr">
        <is>
          <t>17:49</t>
        </is>
      </c>
      <c r="V563" s="73" t="inlineStr">
        <is>
          <t>06:21</t>
        </is>
      </c>
      <c r="W563" s="73" t="inlineStr">
        <is>
          <t>17:51</t>
        </is>
      </c>
      <c r="X563" s="73" t="inlineStr">
        <is>
          <t>06:18</t>
        </is>
      </c>
      <c r="Y563" s="73" t="inlineStr">
        <is>
          <t>17:49</t>
        </is>
      </c>
      <c r="Z563" s="73" t="inlineStr">
        <is>
          <t>05:58</t>
        </is>
      </c>
      <c r="AA563" s="73" t="inlineStr">
        <is>
          <t>05:57</t>
        </is>
      </c>
      <c r="AB563" s="73" t="inlineStr">
        <is>
          <t>14:02</t>
        </is>
      </c>
      <c r="AC563" s="73" t="inlineStr">
        <is>
          <t>05:55</t>
        </is>
      </c>
      <c r="AD563" s="73" t="inlineStr">
        <is>
          <t>18:01</t>
        </is>
      </c>
      <c r="AE563" s="73" t="inlineStr">
        <is>
          <t>05:50</t>
        </is>
      </c>
      <c r="AF563" s="73" t="inlineStr">
        <is>
          <t>18:04</t>
        </is>
      </c>
      <c r="AG563" s="73" t="inlineStr">
        <is>
          <t>05:50</t>
        </is>
      </c>
      <c r="AH563" s="73" t="inlineStr">
        <is>
          <t>18:20</t>
        </is>
      </c>
      <c r="AI563" s="73" t="inlineStr">
        <is>
          <t>05:52</t>
        </is>
      </c>
      <c r="AJ563" s="73" t="inlineStr">
        <is>
          <t>18:48</t>
        </is>
      </c>
      <c r="AK563" s="73" t="inlineStr">
        <is>
          <t>05:52</t>
        </is>
      </c>
      <c r="AL563" s="73" t="inlineStr">
        <is>
          <t>18:15</t>
        </is>
      </c>
      <c r="AM563" s="73" t="inlineStr">
        <is>
          <t>05:56</t>
        </is>
      </c>
      <c r="AN563" s="73" t="inlineStr">
        <is>
          <t>18:02</t>
        </is>
      </c>
      <c r="AO563" s="73" t="inlineStr">
        <is>
          <t>05:52</t>
        </is>
      </c>
      <c r="AP563" s="73" t="inlineStr">
        <is>
          <t>18:03</t>
        </is>
      </c>
      <c r="AQ563" s="73" t="inlineStr"/>
      <c r="AR563" s="73" t="inlineStr"/>
      <c r="AS563" s="73" t="inlineStr"/>
      <c r="AT563" s="73" t="inlineStr"/>
      <c r="AU563" s="73" t="inlineStr">
        <is>
          <t>17:58</t>
        </is>
      </c>
      <c r="AV563" s="73" t="inlineStr">
        <is>
          <t>06:28</t>
        </is>
      </c>
      <c r="AW563" s="73" t="inlineStr">
        <is>
          <t>17:28</t>
        </is>
      </c>
      <c r="AX563" s="73" t="inlineStr">
        <is>
          <t>06:54</t>
        </is>
      </c>
      <c r="AY563" s="73" t="inlineStr">
        <is>
          <t>17:54</t>
        </is>
      </c>
      <c r="AZ563" s="73" t="inlineStr">
        <is>
          <t>06:35</t>
        </is>
      </c>
      <c r="BA563" s="73" t="inlineStr">
        <is>
          <t>17:52</t>
        </is>
      </c>
      <c r="BB563" s="73" t="inlineStr">
        <is>
          <t>06:28</t>
        </is>
      </c>
      <c r="BC563" s="73" t="inlineStr">
        <is>
          <t>17:42</t>
        </is>
      </c>
      <c r="BD563" s="73" t="inlineStr">
        <is>
          <t>06:18</t>
        </is>
      </c>
      <c r="BE563" s="73" t="inlineStr"/>
      <c r="BF563" s="73" t="inlineStr"/>
      <c r="BG563" s="73" t="inlineStr">
        <is>
          <t>06:01</t>
        </is>
      </c>
      <c r="BH563" s="73" t="inlineStr">
        <is>
          <t>18:04</t>
        </is>
      </c>
      <c r="BI563" s="73" t="inlineStr"/>
      <c r="BJ563" s="73" t="inlineStr"/>
      <c r="BK563" s="73" t="inlineStr">
        <is>
          <t>05:54</t>
        </is>
      </c>
      <c r="BL563" s="73" t="inlineStr">
        <is>
          <t>18:04</t>
        </is>
      </c>
      <c r="BM563" s="73" t="inlineStr">
        <is>
          <t>05:53</t>
        </is>
      </c>
      <c r="BN563" s="73" t="inlineStr">
        <is>
          <t>18:05</t>
        </is>
      </c>
      <c r="BO563" s="73" t="n"/>
      <c r="BP563" s="96" t="n"/>
      <c r="BQ563" s="174" t="n"/>
      <c r="BR563" s="174" t="n"/>
      <c r="BS563" s="174" t="n"/>
      <c r="BT563" s="174" t="n"/>
      <c r="BU563" s="174" t="n"/>
      <c r="BV563" s="174" t="n"/>
      <c r="BW563" s="174" t="n"/>
      <c r="BX563" s="174" t="n"/>
      <c r="BY563" s="174" t="n"/>
      <c r="BZ563" s="175" t="n"/>
      <c r="CA563" s="176" t="n"/>
      <c r="CB563" s="177" t="n"/>
      <c r="CC563" s="118" t="n"/>
      <c r="CD563" s="178" t="n"/>
      <c r="CE563" s="120" t="n"/>
      <c r="CF563" s="178" t="n"/>
      <c r="CG563" s="179" t="n"/>
      <c r="CH563" s="178" t="n"/>
      <c r="CI563" s="180" t="n"/>
      <c r="CJ563" s="181" t="n"/>
      <c r="CK563" s="182" t="n"/>
    </row>
    <row r="564">
      <c r="A564" s="88" t="inlineStr">
        <is>
          <t>A310</t>
        </is>
      </c>
      <c r="B564" s="70" t="inlineStr">
        <is>
          <t>Phạm Thị Bông</t>
        </is>
      </c>
      <c r="C564" s="77" t="inlineStr">
        <is>
          <t>QC In Out</t>
        </is>
      </c>
      <c r="D564" s="84" t="inlineStr">
        <is>
          <t>Trực tiếp</t>
        </is>
      </c>
      <c r="E564" s="69" t="inlineStr">
        <is>
          <t>2012-06-02</t>
        </is>
      </c>
      <c r="F564" s="69" t="inlineStr"/>
      <c r="G564" s="73" t="inlineStr">
        <is>
          <t>05:49</t>
        </is>
      </c>
      <c r="H564" s="73" t="inlineStr">
        <is>
          <t>18:03</t>
        </is>
      </c>
      <c r="I564" s="75" t="inlineStr">
        <is>
          <t>05:50</t>
        </is>
      </c>
      <c r="J564" s="75" t="inlineStr">
        <is>
          <t>18:01</t>
        </is>
      </c>
      <c r="K564" s="73" t="inlineStr">
        <is>
          <t>05:39</t>
        </is>
      </c>
      <c r="L564" s="73" t="inlineStr">
        <is>
          <t>18:06</t>
        </is>
      </c>
      <c r="M564" s="73" t="inlineStr">
        <is>
          <t>05:46</t>
        </is>
      </c>
      <c r="N564" s="73" t="inlineStr">
        <is>
          <t>18:02</t>
        </is>
      </c>
      <c r="O564" s="75" t="inlineStr"/>
      <c r="P564" s="75" t="inlineStr"/>
      <c r="Q564" s="73" t="inlineStr">
        <is>
          <t>05:40</t>
        </is>
      </c>
      <c r="R564" s="73" t="inlineStr">
        <is>
          <t>18:03</t>
        </is>
      </c>
      <c r="S564" s="73" t="inlineStr">
        <is>
          <t>05:32</t>
        </is>
      </c>
      <c r="T564" s="73" t="inlineStr">
        <is>
          <t>17:04</t>
        </is>
      </c>
      <c r="U564" s="73" t="inlineStr">
        <is>
          <t>05:44</t>
        </is>
      </c>
      <c r="V564" s="73" t="inlineStr">
        <is>
          <t>18:02</t>
        </is>
      </c>
      <c r="W564" s="73" t="inlineStr">
        <is>
          <t>05:47</t>
        </is>
      </c>
      <c r="X564" s="73" t="inlineStr">
        <is>
          <t>18:02</t>
        </is>
      </c>
      <c r="Y564" s="73" t="inlineStr">
        <is>
          <t>05:44</t>
        </is>
      </c>
      <c r="Z564" s="73" t="inlineStr">
        <is>
          <t>18:01</t>
        </is>
      </c>
      <c r="AA564" s="73" t="inlineStr">
        <is>
          <t>05:51</t>
        </is>
      </c>
      <c r="AB564" s="73" t="inlineStr">
        <is>
          <t>18:00</t>
        </is>
      </c>
      <c r="AC564" s="73" t="inlineStr"/>
      <c r="AD564" s="73" t="inlineStr"/>
      <c r="AE564" s="73" t="inlineStr">
        <is>
          <t>05:44</t>
        </is>
      </c>
      <c r="AF564" s="73" t="inlineStr">
        <is>
          <t>18:02</t>
        </is>
      </c>
      <c r="AG564" s="73" t="inlineStr">
        <is>
          <t>05:44</t>
        </is>
      </c>
      <c r="AH564" s="73" t="inlineStr">
        <is>
          <t>18:03</t>
        </is>
      </c>
      <c r="AI564" s="73" t="inlineStr">
        <is>
          <t>05:35</t>
        </is>
      </c>
      <c r="AJ564" s="73" t="inlineStr">
        <is>
          <t>18:02</t>
        </is>
      </c>
      <c r="AK564" s="73" t="inlineStr">
        <is>
          <t>05:51</t>
        </is>
      </c>
      <c r="AL564" s="73" t="inlineStr">
        <is>
          <t>18:03</t>
        </is>
      </c>
      <c r="AM564" s="73" t="inlineStr">
        <is>
          <t>05:36</t>
        </is>
      </c>
      <c r="AN564" s="73" t="inlineStr">
        <is>
          <t>18:00</t>
        </is>
      </c>
      <c r="AO564" s="73" t="inlineStr">
        <is>
          <t>05:43</t>
        </is>
      </c>
      <c r="AP564" s="73" t="inlineStr">
        <is>
          <t>17:02</t>
        </is>
      </c>
      <c r="AQ564" s="73" t="inlineStr"/>
      <c r="AR564" s="73" t="inlineStr"/>
      <c r="AS564" s="73" t="inlineStr"/>
      <c r="AT564" s="73" t="inlineStr"/>
      <c r="AU564" s="73" t="inlineStr">
        <is>
          <t>05:48</t>
        </is>
      </c>
      <c r="AV564" s="73" t="inlineStr">
        <is>
          <t>18:04</t>
        </is>
      </c>
      <c r="AW564" s="73" t="inlineStr">
        <is>
          <t>05:37</t>
        </is>
      </c>
      <c r="AX564" s="73" t="inlineStr">
        <is>
          <t>18:02</t>
        </is>
      </c>
      <c r="AY564" s="73" t="inlineStr">
        <is>
          <t>05:43</t>
        </is>
      </c>
      <c r="AZ564" s="73" t="inlineStr">
        <is>
          <t>18:01</t>
        </is>
      </c>
      <c r="BA564" s="73" t="inlineStr">
        <is>
          <t>05:48</t>
        </is>
      </c>
      <c r="BB564" s="73" t="inlineStr">
        <is>
          <t>18:02</t>
        </is>
      </c>
      <c r="BC564" s="73" t="inlineStr">
        <is>
          <t>05:34</t>
        </is>
      </c>
      <c r="BD564" s="73" t="inlineStr">
        <is>
          <t>14:07</t>
        </is>
      </c>
      <c r="BE564" s="73" t="inlineStr"/>
      <c r="BF564" s="73" t="inlineStr"/>
      <c r="BG564" s="73" t="inlineStr">
        <is>
          <t>05:37</t>
        </is>
      </c>
      <c r="BH564" s="73" t="inlineStr">
        <is>
          <t>18:01</t>
        </is>
      </c>
      <c r="BI564" s="73" t="inlineStr">
        <is>
          <t>05:40</t>
        </is>
      </c>
      <c r="BJ564" s="73" t="inlineStr">
        <is>
          <t>18:02</t>
        </is>
      </c>
      <c r="BK564" s="73" t="inlineStr">
        <is>
          <t>05:42</t>
        </is>
      </c>
      <c r="BL564" s="73" t="inlineStr">
        <is>
          <t>18:03</t>
        </is>
      </c>
      <c r="BM564" s="73" t="inlineStr">
        <is>
          <t>05:35</t>
        </is>
      </c>
      <c r="BN564" s="73" t="inlineStr">
        <is>
          <t>18:01</t>
        </is>
      </c>
      <c r="BO564" s="73" t="n"/>
      <c r="BP564" s="96" t="n"/>
      <c r="BQ564" s="174" t="n"/>
      <c r="BR564" s="174" t="n"/>
      <c r="BS564" s="174" t="n"/>
      <c r="BT564" s="174" t="n"/>
      <c r="BU564" s="174" t="n"/>
      <c r="BV564" s="174" t="n"/>
      <c r="BW564" s="174" t="n"/>
      <c r="BX564" s="174" t="n"/>
      <c r="BY564" s="174" t="n"/>
      <c r="BZ564" s="175" t="n"/>
      <c r="CA564" s="176" t="n"/>
      <c r="CB564" s="177" t="n"/>
      <c r="CC564" s="118" t="n"/>
      <c r="CD564" s="178" t="n"/>
      <c r="CE564" s="120" t="n"/>
      <c r="CF564" s="178" t="n"/>
      <c r="CG564" s="179" t="n"/>
      <c r="CH564" s="178" t="n"/>
      <c r="CI564" s="180" t="n"/>
      <c r="CJ564" s="181" t="n"/>
      <c r="CK564" s="182" t="n"/>
    </row>
    <row r="565">
      <c r="A565" s="88" t="inlineStr">
        <is>
          <t>A326</t>
        </is>
      </c>
      <c r="B565" s="70" t="inlineStr">
        <is>
          <t>Nguyễn Lê Thọ</t>
        </is>
      </c>
      <c r="C565" s="77" t="inlineStr">
        <is>
          <t>QA/QC Hành Chính</t>
        </is>
      </c>
      <c r="D565" s="84" t="inlineStr">
        <is>
          <t>Gián tiếp</t>
        </is>
      </c>
      <c r="E565" s="69" t="inlineStr">
        <is>
          <t>2012-10-01</t>
        </is>
      </c>
      <c r="F565" s="69" t="inlineStr"/>
      <c r="G565" s="73" t="inlineStr">
        <is>
          <t>07:51</t>
        </is>
      </c>
      <c r="H565" s="73" t="inlineStr">
        <is>
          <t>17:29</t>
        </is>
      </c>
      <c r="I565" s="75" t="inlineStr">
        <is>
          <t>07:48</t>
        </is>
      </c>
      <c r="J565" s="75" t="inlineStr">
        <is>
          <t>16:43</t>
        </is>
      </c>
      <c r="K565" s="73" t="inlineStr">
        <is>
          <t>07:58</t>
        </is>
      </c>
      <c r="L565" s="73" t="inlineStr">
        <is>
          <t>17:23</t>
        </is>
      </c>
      <c r="M565" s="73" t="inlineStr"/>
      <c r="N565" s="73" t="inlineStr"/>
      <c r="O565" s="75" t="inlineStr"/>
      <c r="P565" s="75" t="inlineStr"/>
      <c r="Q565" s="73" t="inlineStr">
        <is>
          <t>07:47</t>
        </is>
      </c>
      <c r="R565" s="73" t="inlineStr">
        <is>
          <t>17:24</t>
        </is>
      </c>
      <c r="S565" s="73" t="inlineStr">
        <is>
          <t>07:53</t>
        </is>
      </c>
      <c r="T565" s="73" t="inlineStr">
        <is>
          <t>16:38</t>
        </is>
      </c>
      <c r="U565" s="73" t="inlineStr">
        <is>
          <t>07:55</t>
        </is>
      </c>
      <c r="V565" s="73" t="inlineStr">
        <is>
          <t>17:29</t>
        </is>
      </c>
      <c r="W565" s="73" t="inlineStr">
        <is>
          <t>07:48</t>
        </is>
      </c>
      <c r="X565" s="73" t="inlineStr">
        <is>
          <t>17:37</t>
        </is>
      </c>
      <c r="Y565" s="73" t="inlineStr"/>
      <c r="Z565" s="73" t="inlineStr"/>
      <c r="AA565" s="73" t="inlineStr"/>
      <c r="AB565" s="73" t="inlineStr"/>
      <c r="AC565" s="73" t="inlineStr"/>
      <c r="AD565" s="73" t="inlineStr"/>
      <c r="AE565" s="73" t="inlineStr">
        <is>
          <t>07:54</t>
        </is>
      </c>
      <c r="AF565" s="73" t="inlineStr">
        <is>
          <t>17:31</t>
        </is>
      </c>
      <c r="AG565" s="73" t="inlineStr">
        <is>
          <t>07:39</t>
        </is>
      </c>
      <c r="AH565" s="73" t="inlineStr">
        <is>
          <t>17:27</t>
        </is>
      </c>
      <c r="AI565" s="73" t="inlineStr">
        <is>
          <t>07:48</t>
        </is>
      </c>
      <c r="AJ565" s="73" t="inlineStr">
        <is>
          <t>17:53</t>
        </is>
      </c>
      <c r="AK565" s="73" t="inlineStr">
        <is>
          <t>07:50</t>
        </is>
      </c>
      <c r="AL565" s="73" t="inlineStr">
        <is>
          <t>17:44</t>
        </is>
      </c>
      <c r="AM565" s="73" t="inlineStr">
        <is>
          <t>07:48</t>
        </is>
      </c>
      <c r="AN565" s="73" t="inlineStr">
        <is>
          <t>17:11</t>
        </is>
      </c>
      <c r="AO565" s="73" t="inlineStr">
        <is>
          <t>08:01</t>
        </is>
      </c>
      <c r="AP565" s="73" t="inlineStr"/>
      <c r="AQ565" s="73" t="inlineStr"/>
      <c r="AR565" s="73" t="inlineStr"/>
      <c r="AS565" s="73" t="inlineStr"/>
      <c r="AT565" s="73" t="inlineStr"/>
      <c r="AU565" s="73" t="inlineStr"/>
      <c r="AV565" s="73" t="inlineStr"/>
      <c r="AW565" s="73" t="inlineStr">
        <is>
          <t>07:47</t>
        </is>
      </c>
      <c r="AX565" s="73" t="inlineStr"/>
      <c r="AY565" s="73" t="inlineStr"/>
      <c r="AZ565" s="73" t="inlineStr"/>
      <c r="BA565" s="73" t="inlineStr"/>
      <c r="BB565" s="73" t="inlineStr"/>
      <c r="BC565" s="73" t="inlineStr"/>
      <c r="BD565" s="73" t="inlineStr"/>
      <c r="BE565" s="73" t="inlineStr"/>
      <c r="BF565" s="73" t="inlineStr"/>
      <c r="BG565" s="73" t="inlineStr">
        <is>
          <t>07:43</t>
        </is>
      </c>
      <c r="BH565" s="73" t="inlineStr">
        <is>
          <t>17:36</t>
        </is>
      </c>
      <c r="BI565" s="73" t="inlineStr">
        <is>
          <t>07:34</t>
        </is>
      </c>
      <c r="BJ565" s="73" t="inlineStr">
        <is>
          <t>18:32</t>
        </is>
      </c>
      <c r="BK565" s="73" t="inlineStr">
        <is>
          <t>07:51</t>
        </is>
      </c>
      <c r="BL565" s="73" t="inlineStr">
        <is>
          <t>17:56</t>
        </is>
      </c>
      <c r="BM565" s="73" t="inlineStr">
        <is>
          <t>07:57</t>
        </is>
      </c>
      <c r="BN565" s="73" t="inlineStr">
        <is>
          <t>16:43</t>
        </is>
      </c>
      <c r="BO565" s="73" t="n"/>
      <c r="BP565" s="96" t="n"/>
      <c r="BQ565" s="174" t="n"/>
      <c r="BR565" s="174" t="n"/>
      <c r="BS565" s="174" t="n"/>
      <c r="BT565" s="174" t="n"/>
      <c r="BU565" s="174" t="n"/>
      <c r="BV565" s="174" t="n"/>
      <c r="BW565" s="174" t="n"/>
      <c r="BX565" s="174" t="n"/>
      <c r="BY565" s="174" t="n"/>
      <c r="BZ565" s="175" t="n"/>
      <c r="CA565" s="176" t="n"/>
      <c r="CB565" s="177" t="n"/>
      <c r="CC565" s="118" t="n"/>
      <c r="CD565" s="178" t="n"/>
      <c r="CE565" s="120" t="n"/>
      <c r="CF565" s="178" t="n"/>
      <c r="CG565" s="179" t="n"/>
      <c r="CH565" s="178" t="n"/>
      <c r="CI565" s="180" t="n"/>
      <c r="CJ565" s="181" t="n"/>
      <c r="CK565" s="182" t="n"/>
    </row>
    <row r="566">
      <c r="A566" s="88" t="inlineStr">
        <is>
          <t>A328</t>
        </is>
      </c>
      <c r="B566" s="70" t="inlineStr">
        <is>
          <t>Bùi Thị Bé Tư</t>
        </is>
      </c>
      <c r="C566" s="77" t="inlineStr">
        <is>
          <t>X2 Line 2-1</t>
        </is>
      </c>
      <c r="D566" s="84" t="inlineStr">
        <is>
          <t>Trực tiếp</t>
        </is>
      </c>
      <c r="E566" s="69" t="inlineStr">
        <is>
          <t>2012-10-16</t>
        </is>
      </c>
      <c r="F566" s="69" t="inlineStr"/>
      <c r="G566" s="73" t="inlineStr">
        <is>
          <t>05:54</t>
        </is>
      </c>
      <c r="H566" s="73" t="inlineStr">
        <is>
          <t>18:03</t>
        </is>
      </c>
      <c r="I566" s="75" t="inlineStr">
        <is>
          <t>05:53</t>
        </is>
      </c>
      <c r="J566" s="75" t="inlineStr">
        <is>
          <t>18:03</t>
        </is>
      </c>
      <c r="K566" s="73" t="inlineStr">
        <is>
          <t>05:59</t>
        </is>
      </c>
      <c r="L566" s="73" t="inlineStr">
        <is>
          <t>18:03</t>
        </is>
      </c>
      <c r="M566" s="73" t="inlineStr">
        <is>
          <t>05:42</t>
        </is>
      </c>
      <c r="N566" s="73" t="inlineStr">
        <is>
          <t>15:00</t>
        </is>
      </c>
      <c r="O566" s="75" t="inlineStr"/>
      <c r="P566" s="75" t="inlineStr"/>
      <c r="Q566" s="73" t="inlineStr">
        <is>
          <t>17:51</t>
        </is>
      </c>
      <c r="R566" s="73" t="inlineStr">
        <is>
          <t>06:02</t>
        </is>
      </c>
      <c r="S566" s="73" t="inlineStr">
        <is>
          <t>17:52</t>
        </is>
      </c>
      <c r="T566" s="73" t="inlineStr">
        <is>
          <t>06:02</t>
        </is>
      </c>
      <c r="U566" s="73" t="inlineStr">
        <is>
          <t>17:52</t>
        </is>
      </c>
      <c r="V566" s="73" t="inlineStr">
        <is>
          <t>06:03</t>
        </is>
      </c>
      <c r="W566" s="73" t="inlineStr">
        <is>
          <t>17:58</t>
        </is>
      </c>
      <c r="X566" s="73" t="inlineStr">
        <is>
          <t>06:02</t>
        </is>
      </c>
      <c r="Y566" s="73" t="inlineStr">
        <is>
          <t>17:53</t>
        </is>
      </c>
      <c r="Z566" s="73" t="inlineStr">
        <is>
          <t>06:02</t>
        </is>
      </c>
      <c r="AA566" s="73" t="inlineStr">
        <is>
          <t>17:53</t>
        </is>
      </c>
      <c r="AB566" s="73" t="inlineStr">
        <is>
          <t>06:02</t>
        </is>
      </c>
      <c r="AC566" s="73" t="inlineStr"/>
      <c r="AD566" s="73" t="inlineStr"/>
      <c r="AE566" s="73" t="inlineStr">
        <is>
          <t>05:54</t>
        </is>
      </c>
      <c r="AF566" s="73" t="inlineStr">
        <is>
          <t>18:02</t>
        </is>
      </c>
      <c r="AG566" s="73" t="inlineStr">
        <is>
          <t>05:53</t>
        </is>
      </c>
      <c r="AH566" s="73" t="inlineStr">
        <is>
          <t>18:03</t>
        </is>
      </c>
      <c r="AI566" s="73" t="inlineStr"/>
      <c r="AJ566" s="73" t="inlineStr"/>
      <c r="AK566" s="73" t="inlineStr">
        <is>
          <t>05:54</t>
        </is>
      </c>
      <c r="AL566" s="73" t="inlineStr">
        <is>
          <t>18:02</t>
        </is>
      </c>
      <c r="AM566" s="73" t="inlineStr">
        <is>
          <t>05:58</t>
        </is>
      </c>
      <c r="AN566" s="73" t="inlineStr">
        <is>
          <t>18:03</t>
        </is>
      </c>
      <c r="AO566" s="73" t="inlineStr">
        <is>
          <t>05:57</t>
        </is>
      </c>
      <c r="AP566" s="73" t="inlineStr">
        <is>
          <t>18:02</t>
        </is>
      </c>
      <c r="AQ566" s="73" t="inlineStr"/>
      <c r="AR566" s="73" t="inlineStr"/>
      <c r="AS566" s="73" t="inlineStr"/>
      <c r="AT566" s="73" t="inlineStr"/>
      <c r="AU566" s="73" t="inlineStr"/>
      <c r="AV566" s="73" t="inlineStr"/>
      <c r="AW566" s="73" t="inlineStr">
        <is>
          <t>17:46</t>
        </is>
      </c>
      <c r="AX566" s="73" t="inlineStr">
        <is>
          <t>06:02</t>
        </is>
      </c>
      <c r="AY566" s="73" t="inlineStr">
        <is>
          <t>17:49</t>
        </is>
      </c>
      <c r="AZ566" s="73" t="inlineStr">
        <is>
          <t>06:03</t>
        </is>
      </c>
      <c r="BA566" s="73" t="inlineStr">
        <is>
          <t>17:46</t>
        </is>
      </c>
      <c r="BB566" s="73" t="inlineStr">
        <is>
          <t>06:02</t>
        </is>
      </c>
      <c r="BC566" s="73" t="inlineStr">
        <is>
          <t>17:47</t>
        </is>
      </c>
      <c r="BD566" s="73" t="inlineStr">
        <is>
          <t>06:01</t>
        </is>
      </c>
      <c r="BE566" s="73" t="inlineStr">
        <is>
          <t>17:49</t>
        </is>
      </c>
      <c r="BF566" s="73" t="inlineStr">
        <is>
          <t>06:00</t>
        </is>
      </c>
      <c r="BG566" s="73" t="inlineStr">
        <is>
          <t>17:57</t>
        </is>
      </c>
      <c r="BH566" s="73" t="inlineStr">
        <is>
          <t>06:02</t>
        </is>
      </c>
      <c r="BI566" s="73" t="inlineStr">
        <is>
          <t>17:56</t>
        </is>
      </c>
      <c r="BJ566" s="73" t="inlineStr">
        <is>
          <t>06:02</t>
        </is>
      </c>
      <c r="BK566" s="73" t="inlineStr">
        <is>
          <t>17:55</t>
        </is>
      </c>
      <c r="BL566" s="73" t="inlineStr">
        <is>
          <t>06:02</t>
        </is>
      </c>
      <c r="BM566" s="73" t="inlineStr">
        <is>
          <t>17:48</t>
        </is>
      </c>
      <c r="BN566" s="73" t="inlineStr">
        <is>
          <t>06:02</t>
        </is>
      </c>
      <c r="BO566" s="73" t="n"/>
      <c r="BP566" s="96" t="n"/>
      <c r="BQ566" s="174" t="n"/>
      <c r="BR566" s="174" t="n"/>
      <c r="BS566" s="174" t="n"/>
      <c r="BT566" s="174" t="n"/>
      <c r="BU566" s="174" t="n"/>
      <c r="BV566" s="174" t="n"/>
      <c r="BW566" s="174" t="n"/>
      <c r="BX566" s="174" t="n"/>
      <c r="BY566" s="174" t="n"/>
      <c r="BZ566" s="175" t="n"/>
      <c r="CA566" s="176" t="n"/>
      <c r="CB566" s="177" t="n"/>
      <c r="CC566" s="118" t="n"/>
      <c r="CD566" s="178" t="n"/>
      <c r="CE566" s="120" t="n"/>
      <c r="CF566" s="178" t="n"/>
      <c r="CG566" s="179" t="n"/>
      <c r="CH566" s="178" t="n"/>
      <c r="CI566" s="180" t="n"/>
      <c r="CJ566" s="181" t="n"/>
      <c r="CK566" s="182" t="n"/>
    </row>
    <row r="567">
      <c r="A567" s="88" t="inlineStr">
        <is>
          <t>A330</t>
        </is>
      </c>
      <c r="B567" s="70" t="inlineStr">
        <is>
          <t>Nguyễn Thị Tuyết Nhung</t>
        </is>
      </c>
      <c r="C567" s="77" t="inlineStr">
        <is>
          <t>X1 Xi Line 1-1</t>
        </is>
      </c>
      <c r="D567" s="84" t="inlineStr">
        <is>
          <t>Trực tiếp</t>
        </is>
      </c>
      <c r="E567" s="69" t="inlineStr">
        <is>
          <t>2012-11-07</t>
        </is>
      </c>
      <c r="F567" s="69" t="inlineStr"/>
      <c r="G567" s="73" t="inlineStr">
        <is>
          <t>05:46</t>
        </is>
      </c>
      <c r="H567" s="73" t="inlineStr">
        <is>
          <t>18:00</t>
        </is>
      </c>
      <c r="I567" s="75" t="inlineStr">
        <is>
          <t>05:45</t>
        </is>
      </c>
      <c r="J567" s="75" t="inlineStr">
        <is>
          <t>18:00</t>
        </is>
      </c>
      <c r="K567" s="73" t="inlineStr">
        <is>
          <t>05:41</t>
        </is>
      </c>
      <c r="L567" s="73" t="inlineStr">
        <is>
          <t>18:01</t>
        </is>
      </c>
      <c r="M567" s="73" t="inlineStr">
        <is>
          <t>05:46</t>
        </is>
      </c>
      <c r="N567" s="73" t="inlineStr">
        <is>
          <t>18:00</t>
        </is>
      </c>
      <c r="O567" s="75" t="inlineStr">
        <is>
          <t>05:40</t>
        </is>
      </c>
      <c r="P567" s="75" t="inlineStr">
        <is>
          <t>18:00</t>
        </is>
      </c>
      <c r="Q567" s="73" t="inlineStr">
        <is>
          <t>17:50</t>
        </is>
      </c>
      <c r="R567" s="73" t="inlineStr">
        <is>
          <t>06:00</t>
        </is>
      </c>
      <c r="S567" s="73" t="inlineStr">
        <is>
          <t>17:46</t>
        </is>
      </c>
      <c r="T567" s="73" t="inlineStr">
        <is>
          <t>06:00</t>
        </is>
      </c>
      <c r="U567" s="73" t="inlineStr">
        <is>
          <t>17:42</t>
        </is>
      </c>
      <c r="V567" s="73" t="inlineStr">
        <is>
          <t>06:00</t>
        </is>
      </c>
      <c r="W567" s="73" t="inlineStr">
        <is>
          <t>17:50</t>
        </is>
      </c>
      <c r="X567" s="73" t="inlineStr">
        <is>
          <t>06:00</t>
        </is>
      </c>
      <c r="Y567" s="73" t="inlineStr">
        <is>
          <t>17:45</t>
        </is>
      </c>
      <c r="Z567" s="73" t="inlineStr">
        <is>
          <t>06:00</t>
        </is>
      </c>
      <c r="AA567" s="73" t="inlineStr"/>
      <c r="AB567" s="73" t="inlineStr"/>
      <c r="AC567" s="73" t="inlineStr"/>
      <c r="AD567" s="73" t="inlineStr"/>
      <c r="AE567" s="73" t="inlineStr">
        <is>
          <t>05:37</t>
        </is>
      </c>
      <c r="AF567" s="73" t="inlineStr">
        <is>
          <t>18:00</t>
        </is>
      </c>
      <c r="AG567" s="73" t="inlineStr">
        <is>
          <t>05:35</t>
        </is>
      </c>
      <c r="AH567" s="73" t="inlineStr">
        <is>
          <t>18:00</t>
        </is>
      </c>
      <c r="AI567" s="73" t="inlineStr">
        <is>
          <t>05:41</t>
        </is>
      </c>
      <c r="AJ567" s="73" t="inlineStr">
        <is>
          <t>18:00</t>
        </is>
      </c>
      <c r="AK567" s="73" t="inlineStr">
        <is>
          <t>05:42</t>
        </is>
      </c>
      <c r="AL567" s="73" t="inlineStr">
        <is>
          <t>18:01</t>
        </is>
      </c>
      <c r="AM567" s="73" t="inlineStr">
        <is>
          <t>05:44</t>
        </is>
      </c>
      <c r="AN567" s="73" t="inlineStr">
        <is>
          <t>18:00</t>
        </is>
      </c>
      <c r="AO567" s="73" t="inlineStr">
        <is>
          <t>05:39</t>
        </is>
      </c>
      <c r="AP567" s="73" t="inlineStr">
        <is>
          <t>18:00</t>
        </is>
      </c>
      <c r="AQ567" s="73" t="inlineStr"/>
      <c r="AR567" s="73" t="inlineStr"/>
      <c r="AS567" s="73" t="inlineStr"/>
      <c r="AT567" s="73" t="inlineStr"/>
      <c r="AU567" s="73" t="inlineStr">
        <is>
          <t>17:49</t>
        </is>
      </c>
      <c r="AV567" s="73" t="inlineStr">
        <is>
          <t>06:00</t>
        </is>
      </c>
      <c r="AW567" s="73" t="inlineStr">
        <is>
          <t>17:47</t>
        </is>
      </c>
      <c r="AX567" s="73" t="inlineStr">
        <is>
          <t>06:00</t>
        </is>
      </c>
      <c r="AY567" s="73" t="inlineStr">
        <is>
          <t>17:59</t>
        </is>
      </c>
      <c r="AZ567" s="73" t="inlineStr">
        <is>
          <t>06:00</t>
        </is>
      </c>
      <c r="BA567" s="73" t="inlineStr">
        <is>
          <t>17:45</t>
        </is>
      </c>
      <c r="BB567" s="73" t="inlineStr">
        <is>
          <t>06:00</t>
        </is>
      </c>
      <c r="BC567" s="73" t="inlineStr">
        <is>
          <t>17:42</t>
        </is>
      </c>
      <c r="BD567" s="73" t="inlineStr">
        <is>
          <t>06:00</t>
        </is>
      </c>
      <c r="BE567" s="73" t="inlineStr"/>
      <c r="BF567" s="73" t="inlineStr"/>
      <c r="BG567" s="73" t="inlineStr">
        <is>
          <t>05:52</t>
        </is>
      </c>
      <c r="BH567" s="73" t="inlineStr">
        <is>
          <t>18:00</t>
        </is>
      </c>
      <c r="BI567" s="73" t="inlineStr">
        <is>
          <t>05:49</t>
        </is>
      </c>
      <c r="BJ567" s="73" t="inlineStr">
        <is>
          <t>18:00</t>
        </is>
      </c>
      <c r="BK567" s="73" t="inlineStr">
        <is>
          <t>05:48</t>
        </is>
      </c>
      <c r="BL567" s="73" t="inlineStr">
        <is>
          <t>18:00</t>
        </is>
      </c>
      <c r="BM567" s="73" t="inlineStr">
        <is>
          <t>05:52</t>
        </is>
      </c>
      <c r="BN567" s="73" t="inlineStr">
        <is>
          <t>18:00</t>
        </is>
      </c>
      <c r="BO567" s="73" t="n"/>
      <c r="BP567" s="96" t="n"/>
      <c r="BQ567" s="174" t="n"/>
      <c r="BR567" s="174" t="n"/>
      <c r="BS567" s="174" t="n"/>
      <c r="BT567" s="174" t="n"/>
      <c r="BU567" s="174" t="n"/>
      <c r="BV567" s="174" t="n"/>
      <c r="BW567" s="174" t="n"/>
      <c r="BX567" s="174" t="n"/>
      <c r="BY567" s="174" t="n"/>
      <c r="BZ567" s="175" t="n"/>
      <c r="CA567" s="176" t="n"/>
      <c r="CB567" s="177" t="n"/>
      <c r="CC567" s="118" t="n"/>
      <c r="CD567" s="178" t="n"/>
      <c r="CE567" s="120" t="n"/>
      <c r="CF567" s="178" t="n"/>
      <c r="CG567" s="179" t="n"/>
      <c r="CH567" s="178" t="n"/>
      <c r="CI567" s="180" t="n"/>
      <c r="CJ567" s="181" t="n"/>
      <c r="CK567" s="182" t="n"/>
    </row>
    <row r="568">
      <c r="A568" s="88" t="inlineStr">
        <is>
          <t>A336</t>
        </is>
      </c>
      <c r="B568" s="70" t="inlineStr">
        <is>
          <t>Dương Văn Minh Thanh</t>
        </is>
      </c>
      <c r="C568" s="77" t="inlineStr">
        <is>
          <t>QA/QC X2</t>
        </is>
      </c>
      <c r="D568" s="84" t="inlineStr">
        <is>
          <t>Trực tiếp</t>
        </is>
      </c>
      <c r="E568" s="69" t="inlineStr">
        <is>
          <t>2012-11-29</t>
        </is>
      </c>
      <c r="F568" s="69" t="inlineStr"/>
      <c r="G568" s="73" t="inlineStr">
        <is>
          <t>05:51</t>
        </is>
      </c>
      <c r="H568" s="73" t="inlineStr">
        <is>
          <t>18:04</t>
        </is>
      </c>
      <c r="I568" s="75" t="inlineStr">
        <is>
          <t>05:55</t>
        </is>
      </c>
      <c r="J568" s="75" t="inlineStr">
        <is>
          <t>18:03</t>
        </is>
      </c>
      <c r="K568" s="73" t="inlineStr">
        <is>
          <t>05:52</t>
        </is>
      </c>
      <c r="L568" s="73" t="inlineStr">
        <is>
          <t>18:04</t>
        </is>
      </c>
      <c r="M568" s="73" t="inlineStr">
        <is>
          <t>05:53</t>
        </is>
      </c>
      <c r="N568" s="73" t="inlineStr">
        <is>
          <t>18:03</t>
        </is>
      </c>
      <c r="O568" s="75" t="inlineStr"/>
      <c r="P568" s="75" t="inlineStr"/>
      <c r="Q568" s="73" t="inlineStr">
        <is>
          <t>17:52</t>
        </is>
      </c>
      <c r="R568" s="73" t="inlineStr"/>
      <c r="S568" s="73" t="inlineStr">
        <is>
          <t>17:45</t>
        </is>
      </c>
      <c r="T568" s="73" t="inlineStr">
        <is>
          <t>06:03</t>
        </is>
      </c>
      <c r="U568" s="73" t="inlineStr">
        <is>
          <t>17:47</t>
        </is>
      </c>
      <c r="V568" s="73" t="inlineStr">
        <is>
          <t>06:03</t>
        </is>
      </c>
      <c r="W568" s="73" t="inlineStr">
        <is>
          <t>17:44</t>
        </is>
      </c>
      <c r="X568" s="73" t="inlineStr">
        <is>
          <t>06:02</t>
        </is>
      </c>
      <c r="Y568" s="73" t="inlineStr">
        <is>
          <t>17:48</t>
        </is>
      </c>
      <c r="Z568" s="73" t="inlineStr">
        <is>
          <t>06:03</t>
        </is>
      </c>
      <c r="AA568" s="73" t="inlineStr">
        <is>
          <t>17:49</t>
        </is>
      </c>
      <c r="AB568" s="73" t="inlineStr">
        <is>
          <t>06:00</t>
        </is>
      </c>
      <c r="AC568" s="73" t="inlineStr"/>
      <c r="AD568" s="73" t="inlineStr"/>
      <c r="AE568" s="73" t="inlineStr">
        <is>
          <t>17:44</t>
        </is>
      </c>
      <c r="AF568" s="73" t="inlineStr">
        <is>
          <t>06:05</t>
        </is>
      </c>
      <c r="AG568" s="73" t="inlineStr">
        <is>
          <t>17:53</t>
        </is>
      </c>
      <c r="AH568" s="73" t="inlineStr">
        <is>
          <t>06:03</t>
        </is>
      </c>
      <c r="AI568" s="73" t="inlineStr">
        <is>
          <t>17:48</t>
        </is>
      </c>
      <c r="AJ568" s="73" t="inlineStr">
        <is>
          <t>06:01</t>
        </is>
      </c>
      <c r="AK568" s="73" t="inlineStr">
        <is>
          <t>17:45</t>
        </is>
      </c>
      <c r="AL568" s="73" t="inlineStr">
        <is>
          <t>06:02</t>
        </is>
      </c>
      <c r="AM568" s="73" t="inlineStr"/>
      <c r="AN568" s="73" t="inlineStr"/>
      <c r="AO568" s="73" t="inlineStr"/>
      <c r="AP568" s="73" t="inlineStr"/>
      <c r="AQ568" s="73" t="inlineStr"/>
      <c r="AR568" s="73" t="inlineStr"/>
      <c r="AS568" s="73" t="inlineStr"/>
      <c r="AT568" s="73" t="inlineStr"/>
      <c r="AU568" s="73" t="inlineStr">
        <is>
          <t>05:53</t>
        </is>
      </c>
      <c r="AV568" s="73" t="inlineStr">
        <is>
          <t>18:06</t>
        </is>
      </c>
      <c r="AW568" s="73" t="inlineStr">
        <is>
          <t>05:55</t>
        </is>
      </c>
      <c r="AX568" s="73" t="inlineStr">
        <is>
          <t>18:04</t>
        </is>
      </c>
      <c r="AY568" s="73" t="inlineStr">
        <is>
          <t>05:54</t>
        </is>
      </c>
      <c r="AZ568" s="73" t="inlineStr">
        <is>
          <t>18:03</t>
        </is>
      </c>
      <c r="BA568" s="73" t="inlineStr">
        <is>
          <t>05:55</t>
        </is>
      </c>
      <c r="BB568" s="73" t="inlineStr">
        <is>
          <t>18:02</t>
        </is>
      </c>
      <c r="BC568" s="73" t="inlineStr">
        <is>
          <t>05:55</t>
        </is>
      </c>
      <c r="BD568" s="73" t="inlineStr">
        <is>
          <t>18:01</t>
        </is>
      </c>
      <c r="BE568" s="73" t="inlineStr"/>
      <c r="BF568" s="73" t="inlineStr"/>
      <c r="BG568" s="73" t="inlineStr">
        <is>
          <t>05:57</t>
        </is>
      </c>
      <c r="BH568" s="73" t="inlineStr">
        <is>
          <t>18:02</t>
        </is>
      </c>
      <c r="BI568" s="73" t="inlineStr">
        <is>
          <t>06:00</t>
        </is>
      </c>
      <c r="BJ568" s="73" t="inlineStr">
        <is>
          <t>18:01</t>
        </is>
      </c>
      <c r="BK568" s="73" t="inlineStr">
        <is>
          <t>17:54</t>
        </is>
      </c>
      <c r="BL568" s="73" t="inlineStr">
        <is>
          <t>06:03</t>
        </is>
      </c>
      <c r="BM568" s="73" t="inlineStr">
        <is>
          <t>17:52</t>
        </is>
      </c>
      <c r="BN568" s="73" t="inlineStr">
        <is>
          <t>06:05</t>
        </is>
      </c>
      <c r="BO568" s="73" t="n"/>
      <c r="BP568" s="96" t="n"/>
      <c r="BQ568" s="174" t="n"/>
      <c r="BR568" s="174" t="n"/>
      <c r="BS568" s="174" t="n"/>
      <c r="BT568" s="174" t="n"/>
      <c r="BU568" s="174" t="n"/>
      <c r="BV568" s="174" t="n"/>
      <c r="BW568" s="174" t="n"/>
      <c r="BX568" s="174" t="n"/>
      <c r="BY568" s="174" t="n"/>
      <c r="BZ568" s="175" t="n"/>
      <c r="CA568" s="176" t="n"/>
      <c r="CB568" s="177" t="n"/>
      <c r="CC568" s="118" t="n"/>
      <c r="CD568" s="178" t="n"/>
      <c r="CE568" s="120" t="n"/>
      <c r="CF568" s="178" t="n"/>
      <c r="CG568" s="179" t="n"/>
      <c r="CH568" s="178" t="n"/>
      <c r="CI568" s="180" t="n"/>
      <c r="CJ568" s="181" t="n"/>
      <c r="CK568" s="182" t="n"/>
    </row>
    <row r="569">
      <c r="A569" s="88" t="inlineStr">
        <is>
          <t>A341</t>
        </is>
      </c>
      <c r="B569" s="70" t="inlineStr">
        <is>
          <t>Đặng Phước Hoàng</t>
        </is>
      </c>
      <c r="C569" s="77" t="inlineStr">
        <is>
          <t>X2 Line 2-1</t>
        </is>
      </c>
      <c r="D569" s="84" t="inlineStr">
        <is>
          <t>Trực tiếp</t>
        </is>
      </c>
      <c r="E569" s="69" t="inlineStr">
        <is>
          <t>2013-02-20</t>
        </is>
      </c>
      <c r="F569" s="69" t="inlineStr"/>
      <c r="G569" s="73" t="inlineStr">
        <is>
          <t>05:40</t>
        </is>
      </c>
      <c r="H569" s="73" t="inlineStr">
        <is>
          <t>18:00</t>
        </is>
      </c>
      <c r="I569" s="75" t="inlineStr">
        <is>
          <t>05:43</t>
        </is>
      </c>
      <c r="J569" s="75" t="inlineStr">
        <is>
          <t>18:00</t>
        </is>
      </c>
      <c r="K569" s="73" t="inlineStr">
        <is>
          <t>05:40</t>
        </is>
      </c>
      <c r="L569" s="73" t="inlineStr">
        <is>
          <t>18:00</t>
        </is>
      </c>
      <c r="M569" s="73" t="inlineStr">
        <is>
          <t>05:39</t>
        </is>
      </c>
      <c r="N569" s="73" t="inlineStr">
        <is>
          <t>17:00</t>
        </is>
      </c>
      <c r="O569" s="75" t="inlineStr">
        <is>
          <t>05:44</t>
        </is>
      </c>
      <c r="P569" s="75" t="inlineStr">
        <is>
          <t>18:00</t>
        </is>
      </c>
      <c r="Q569" s="73" t="inlineStr">
        <is>
          <t>05:47</t>
        </is>
      </c>
      <c r="R569" s="73" t="inlineStr">
        <is>
          <t>18:00</t>
        </is>
      </c>
      <c r="S569" s="73" t="inlineStr">
        <is>
          <t>05:34</t>
        </is>
      </c>
      <c r="T569" s="73" t="inlineStr">
        <is>
          <t>18:00</t>
        </is>
      </c>
      <c r="U569" s="73" t="inlineStr">
        <is>
          <t>05:37</t>
        </is>
      </c>
      <c r="V569" s="73" t="inlineStr">
        <is>
          <t>18:00</t>
        </is>
      </c>
      <c r="W569" s="73" t="inlineStr">
        <is>
          <t>05:44</t>
        </is>
      </c>
      <c r="X569" s="73" t="inlineStr">
        <is>
          <t>18:00</t>
        </is>
      </c>
      <c r="Y569" s="73" t="inlineStr">
        <is>
          <t>05:48</t>
        </is>
      </c>
      <c r="Z569" s="73" t="inlineStr">
        <is>
          <t>18:00</t>
        </is>
      </c>
      <c r="AA569" s="73" t="inlineStr">
        <is>
          <t>05:45</t>
        </is>
      </c>
      <c r="AB569" s="73" t="inlineStr">
        <is>
          <t>17:00</t>
        </is>
      </c>
      <c r="AC569" s="73" t="inlineStr">
        <is>
          <t>05:41</t>
        </is>
      </c>
      <c r="AD569" s="73" t="inlineStr">
        <is>
          <t>18:00</t>
        </is>
      </c>
      <c r="AE569" s="73" t="inlineStr">
        <is>
          <t>05:42</t>
        </is>
      </c>
      <c r="AF569" s="73" t="inlineStr">
        <is>
          <t>18:00</t>
        </is>
      </c>
      <c r="AG569" s="73" t="inlineStr">
        <is>
          <t>05:46</t>
        </is>
      </c>
      <c r="AH569" s="73" t="inlineStr">
        <is>
          <t>18:00</t>
        </is>
      </c>
      <c r="AI569" s="73" t="inlineStr">
        <is>
          <t>05:48</t>
        </is>
      </c>
      <c r="AJ569" s="73" t="inlineStr">
        <is>
          <t>18:00</t>
        </is>
      </c>
      <c r="AK569" s="73" t="inlineStr">
        <is>
          <t>05:49</t>
        </is>
      </c>
      <c r="AL569" s="73" t="inlineStr">
        <is>
          <t>18:00</t>
        </is>
      </c>
      <c r="AM569" s="73" t="inlineStr">
        <is>
          <t>05:42</t>
        </is>
      </c>
      <c r="AN569" s="73" t="inlineStr">
        <is>
          <t>18:00</t>
        </is>
      </c>
      <c r="AO569" s="73" t="inlineStr">
        <is>
          <t>05:47</t>
        </is>
      </c>
      <c r="AP569" s="73" t="inlineStr">
        <is>
          <t>18:00</t>
        </is>
      </c>
      <c r="AQ569" s="73" t="inlineStr"/>
      <c r="AR569" s="73" t="inlineStr"/>
      <c r="AS569" s="73" t="inlineStr"/>
      <c r="AT569" s="73" t="inlineStr"/>
      <c r="AU569" s="73" t="inlineStr">
        <is>
          <t>05:51</t>
        </is>
      </c>
      <c r="AV569" s="73" t="inlineStr">
        <is>
          <t>18:00</t>
        </is>
      </c>
      <c r="AW569" s="73" t="inlineStr">
        <is>
          <t>05:46</t>
        </is>
      </c>
      <c r="AX569" s="73" t="inlineStr">
        <is>
          <t>18:00</t>
        </is>
      </c>
      <c r="AY569" s="73" t="inlineStr">
        <is>
          <t>05:44</t>
        </is>
      </c>
      <c r="AZ569" s="73" t="inlineStr">
        <is>
          <t>18:00</t>
        </is>
      </c>
      <c r="BA569" s="73" t="inlineStr"/>
      <c r="BB569" s="73" t="inlineStr"/>
      <c r="BC569" s="73" t="inlineStr">
        <is>
          <t>05:47</t>
        </is>
      </c>
      <c r="BD569" s="73" t="inlineStr">
        <is>
          <t>18:00</t>
        </is>
      </c>
      <c r="BE569" s="73" t="inlineStr">
        <is>
          <t>05:48</t>
        </is>
      </c>
      <c r="BF569" s="73" t="inlineStr">
        <is>
          <t>18:00</t>
        </is>
      </c>
      <c r="BG569" s="73" t="inlineStr">
        <is>
          <t>05:39</t>
        </is>
      </c>
      <c r="BH569" s="73" t="inlineStr">
        <is>
          <t>18:00</t>
        </is>
      </c>
      <c r="BI569" s="73" t="inlineStr">
        <is>
          <t>05:45</t>
        </is>
      </c>
      <c r="BJ569" s="73" t="inlineStr">
        <is>
          <t>18:00</t>
        </is>
      </c>
      <c r="BK569" s="73" t="inlineStr">
        <is>
          <t>05:44</t>
        </is>
      </c>
      <c r="BL569" s="73" t="inlineStr">
        <is>
          <t>18:00</t>
        </is>
      </c>
      <c r="BM569" s="73" t="inlineStr">
        <is>
          <t>05:39</t>
        </is>
      </c>
      <c r="BN569" s="73" t="inlineStr">
        <is>
          <t>18:00</t>
        </is>
      </c>
      <c r="BO569" s="73" t="n"/>
      <c r="BP569" s="96" t="n"/>
      <c r="BQ569" s="174" t="n"/>
      <c r="BR569" s="174" t="n"/>
      <c r="BS569" s="174" t="n"/>
      <c r="BT569" s="174" t="n"/>
      <c r="BU569" s="174" t="n"/>
      <c r="BV569" s="174" t="n"/>
      <c r="BW569" s="174" t="n"/>
      <c r="BX569" s="174" t="n"/>
      <c r="BY569" s="174" t="n"/>
      <c r="BZ569" s="175" t="n"/>
      <c r="CA569" s="176" t="n"/>
      <c r="CB569" s="177" t="n"/>
      <c r="CC569" s="118" t="n"/>
      <c r="CD569" s="178" t="n"/>
      <c r="CE569" s="120" t="n"/>
      <c r="CF569" s="178" t="n"/>
      <c r="CG569" s="179" t="n"/>
      <c r="CH569" s="178" t="n"/>
      <c r="CI569" s="180" t="n"/>
      <c r="CJ569" s="181" t="n"/>
      <c r="CK569" s="182" t="n"/>
    </row>
    <row r="570">
      <c r="A570" s="88" t="inlineStr">
        <is>
          <t>A355</t>
        </is>
      </c>
      <c r="B570" s="70" t="inlineStr">
        <is>
          <t>Đặng Văn Thật</t>
        </is>
      </c>
      <c r="C570" s="77" t="inlineStr">
        <is>
          <t>X2 Line 2-1</t>
        </is>
      </c>
      <c r="D570" s="84" t="inlineStr">
        <is>
          <t>Trực tiếp</t>
        </is>
      </c>
      <c r="E570" s="69" t="inlineStr">
        <is>
          <t>2013-03-05</t>
        </is>
      </c>
      <c r="F570" s="69" t="inlineStr"/>
      <c r="G570" s="73" t="inlineStr">
        <is>
          <t>17:51</t>
        </is>
      </c>
      <c r="H570" s="73" t="inlineStr">
        <is>
          <t>05:30</t>
        </is>
      </c>
      <c r="I570" s="75" t="inlineStr">
        <is>
          <t>17:53</t>
        </is>
      </c>
      <c r="J570" s="75" t="inlineStr">
        <is>
          <t>05:30</t>
        </is>
      </c>
      <c r="K570" s="73" t="inlineStr">
        <is>
          <t>17:51</t>
        </is>
      </c>
      <c r="L570" s="73" t="inlineStr">
        <is>
          <t>05:30</t>
        </is>
      </c>
      <c r="M570" s="73" t="inlineStr">
        <is>
          <t>17:51</t>
        </is>
      </c>
      <c r="N570" s="73" t="inlineStr">
        <is>
          <t>06:03</t>
        </is>
      </c>
      <c r="O570" s="75" t="inlineStr"/>
      <c r="P570" s="75" t="inlineStr"/>
      <c r="Q570" s="73" t="inlineStr">
        <is>
          <t>05:40</t>
        </is>
      </c>
      <c r="R570" s="73" t="inlineStr">
        <is>
          <t>18:01</t>
        </is>
      </c>
      <c r="S570" s="73" t="inlineStr">
        <is>
          <t>05:42</t>
        </is>
      </c>
      <c r="T570" s="73" t="inlineStr">
        <is>
          <t>17:32</t>
        </is>
      </c>
      <c r="U570" s="73" t="inlineStr">
        <is>
          <t>05:44</t>
        </is>
      </c>
      <c r="V570" s="73" t="inlineStr">
        <is>
          <t>18:02</t>
        </is>
      </c>
      <c r="W570" s="73" t="inlineStr"/>
      <c r="X570" s="73" t="inlineStr"/>
      <c r="Y570" s="73" t="inlineStr">
        <is>
          <t>05:44</t>
        </is>
      </c>
      <c r="Z570" s="73" t="inlineStr">
        <is>
          <t>18:01</t>
        </is>
      </c>
      <c r="AA570" s="73" t="inlineStr">
        <is>
          <t>05:44</t>
        </is>
      </c>
      <c r="AB570" s="73" t="inlineStr">
        <is>
          <t>18:03</t>
        </is>
      </c>
      <c r="AC570" s="73" t="inlineStr">
        <is>
          <t>17:53</t>
        </is>
      </c>
      <c r="AD570" s="73" t="inlineStr">
        <is>
          <t>05:03</t>
        </is>
      </c>
      <c r="AE570" s="73" t="inlineStr">
        <is>
          <t>17:50</t>
        </is>
      </c>
      <c r="AF570" s="73" t="inlineStr">
        <is>
          <t>05:30</t>
        </is>
      </c>
      <c r="AG570" s="73" t="inlineStr">
        <is>
          <t>17:52</t>
        </is>
      </c>
      <c r="AH570" s="73" t="inlineStr">
        <is>
          <t>05:31</t>
        </is>
      </c>
      <c r="AI570" s="73" t="inlineStr">
        <is>
          <t>17:50</t>
        </is>
      </c>
      <c r="AJ570" s="73" t="inlineStr">
        <is>
          <t>03:44</t>
        </is>
      </c>
      <c r="AK570" s="73" t="inlineStr">
        <is>
          <t>17:42</t>
        </is>
      </c>
      <c r="AL570" s="73" t="inlineStr">
        <is>
          <t>05:30</t>
        </is>
      </c>
      <c r="AM570" s="73" t="inlineStr">
        <is>
          <t>17:46</t>
        </is>
      </c>
      <c r="AN570" s="73" t="inlineStr">
        <is>
          <t>05:30</t>
        </is>
      </c>
      <c r="AO570" s="73" t="inlineStr"/>
      <c r="AP570" s="73" t="inlineStr"/>
      <c r="AQ570" s="73" t="inlineStr"/>
      <c r="AR570" s="73" t="inlineStr"/>
      <c r="AS570" s="73" t="inlineStr"/>
      <c r="AT570" s="73" t="inlineStr"/>
      <c r="AU570" s="73" t="inlineStr">
        <is>
          <t>05:49</t>
        </is>
      </c>
      <c r="AV570" s="73" t="inlineStr">
        <is>
          <t>16:13</t>
        </is>
      </c>
      <c r="AW570" s="73" t="inlineStr">
        <is>
          <t>05:40</t>
        </is>
      </c>
      <c r="AX570" s="73" t="inlineStr">
        <is>
          <t>17:30</t>
        </is>
      </c>
      <c r="AY570" s="73" t="inlineStr">
        <is>
          <t>05:45</t>
        </is>
      </c>
      <c r="AZ570" s="73" t="inlineStr">
        <is>
          <t>17:31</t>
        </is>
      </c>
      <c r="BA570" s="73" t="inlineStr">
        <is>
          <t>06:36</t>
        </is>
      </c>
      <c r="BB570" s="73" t="inlineStr">
        <is>
          <t>17:31</t>
        </is>
      </c>
      <c r="BC570" s="73" t="inlineStr">
        <is>
          <t>05:43</t>
        </is>
      </c>
      <c r="BD570" s="73" t="inlineStr">
        <is>
          <t>17:13</t>
        </is>
      </c>
      <c r="BE570" s="73" t="inlineStr">
        <is>
          <t>05:41</t>
        </is>
      </c>
      <c r="BF570" s="73" t="inlineStr">
        <is>
          <t>17:30</t>
        </is>
      </c>
      <c r="BG570" s="73" t="inlineStr">
        <is>
          <t>05:46</t>
        </is>
      </c>
      <c r="BH570" s="73" t="inlineStr"/>
      <c r="BI570" s="73" t="inlineStr">
        <is>
          <t>05:42</t>
        </is>
      </c>
      <c r="BJ570" s="73" t="inlineStr">
        <is>
          <t>17:30</t>
        </is>
      </c>
      <c r="BK570" s="73" t="inlineStr">
        <is>
          <t>05:43</t>
        </is>
      </c>
      <c r="BL570" s="73" t="inlineStr">
        <is>
          <t>17:29</t>
        </is>
      </c>
      <c r="BM570" s="73" t="inlineStr">
        <is>
          <t>05:49</t>
        </is>
      </c>
      <c r="BN570" s="73" t="inlineStr">
        <is>
          <t>18:02</t>
        </is>
      </c>
      <c r="BO570" s="73" t="n"/>
      <c r="BP570" s="96" t="n"/>
      <c r="BQ570" s="174" t="n"/>
      <c r="BR570" s="174" t="n"/>
      <c r="BS570" s="174" t="n"/>
      <c r="BT570" s="174" t="n"/>
      <c r="BU570" s="174" t="n"/>
      <c r="BV570" s="174" t="n"/>
      <c r="BW570" s="174" t="n"/>
      <c r="BX570" s="174" t="n"/>
      <c r="BY570" s="174" t="n"/>
      <c r="BZ570" s="175" t="n"/>
      <c r="CA570" s="176" t="n"/>
      <c r="CB570" s="177" t="n"/>
      <c r="CC570" s="118" t="n"/>
      <c r="CD570" s="178" t="n"/>
      <c r="CE570" s="120" t="n"/>
      <c r="CF570" s="178" t="n"/>
      <c r="CG570" s="179" t="n"/>
      <c r="CH570" s="178" t="n"/>
      <c r="CI570" s="180" t="n"/>
      <c r="CJ570" s="181" t="n"/>
      <c r="CK570" s="182" t="n"/>
    </row>
    <row r="571">
      <c r="A571" s="88" t="inlineStr">
        <is>
          <t>A356</t>
        </is>
      </c>
      <c r="B571" s="70" t="inlineStr">
        <is>
          <t>Nguyễn Văn Tùng</t>
        </is>
      </c>
      <c r="C571" s="77" t="inlineStr">
        <is>
          <t>X2 Line 2-1</t>
        </is>
      </c>
      <c r="D571" s="84" t="inlineStr">
        <is>
          <t>Trực tiếp</t>
        </is>
      </c>
      <c r="E571" s="69" t="inlineStr">
        <is>
          <t>2013-03-06</t>
        </is>
      </c>
      <c r="F571" s="69" t="inlineStr"/>
      <c r="G571" s="73" t="inlineStr">
        <is>
          <t>17:36</t>
        </is>
      </c>
      <c r="H571" s="73" t="inlineStr">
        <is>
          <t>05:59</t>
        </is>
      </c>
      <c r="I571" s="75" t="inlineStr">
        <is>
          <t>17:35</t>
        </is>
      </c>
      <c r="J571" s="75" t="inlineStr">
        <is>
          <t>06:01</t>
        </is>
      </c>
      <c r="K571" s="73" t="inlineStr">
        <is>
          <t>17:40</t>
        </is>
      </c>
      <c r="L571" s="73" t="inlineStr">
        <is>
          <t>06:04</t>
        </is>
      </c>
      <c r="M571" s="73" t="inlineStr">
        <is>
          <t>17:27</t>
        </is>
      </c>
      <c r="N571" s="73" t="inlineStr">
        <is>
          <t>06:01</t>
        </is>
      </c>
      <c r="O571" s="75" t="inlineStr"/>
      <c r="P571" s="75" t="inlineStr"/>
      <c r="Q571" s="73" t="inlineStr">
        <is>
          <t>05:44</t>
        </is>
      </c>
      <c r="R571" s="73" t="inlineStr">
        <is>
          <t>17:59</t>
        </is>
      </c>
      <c r="S571" s="73" t="inlineStr">
        <is>
          <t>05:39</t>
        </is>
      </c>
      <c r="T571" s="73" t="inlineStr">
        <is>
          <t>18:03</t>
        </is>
      </c>
      <c r="U571" s="73" t="inlineStr">
        <is>
          <t>05:32</t>
        </is>
      </c>
      <c r="V571" s="73" t="inlineStr">
        <is>
          <t>18:02</t>
        </is>
      </c>
      <c r="W571" s="73" t="inlineStr">
        <is>
          <t>05:39</t>
        </is>
      </c>
      <c r="X571" s="73" t="inlineStr">
        <is>
          <t>18:02</t>
        </is>
      </c>
      <c r="Y571" s="73" t="inlineStr">
        <is>
          <t>05:37</t>
        </is>
      </c>
      <c r="Z571" s="73" t="inlineStr">
        <is>
          <t>18:03</t>
        </is>
      </c>
      <c r="AA571" s="73" t="inlineStr">
        <is>
          <t>05:42</t>
        </is>
      </c>
      <c r="AB571" s="73" t="inlineStr">
        <is>
          <t>18:00</t>
        </is>
      </c>
      <c r="AC571" s="73" t="inlineStr">
        <is>
          <t>05:51</t>
        </is>
      </c>
      <c r="AD571" s="73" t="inlineStr">
        <is>
          <t>17:59</t>
        </is>
      </c>
      <c r="AE571" s="73" t="inlineStr">
        <is>
          <t>17:40</t>
        </is>
      </c>
      <c r="AF571" s="73" t="inlineStr">
        <is>
          <t>06:01</t>
        </is>
      </c>
      <c r="AG571" s="73" t="inlineStr">
        <is>
          <t>17:43</t>
        </is>
      </c>
      <c r="AH571" s="73" t="inlineStr">
        <is>
          <t>06:01</t>
        </is>
      </c>
      <c r="AI571" s="73" t="inlineStr">
        <is>
          <t>17:50</t>
        </is>
      </c>
      <c r="AJ571" s="73" t="inlineStr">
        <is>
          <t>06:04</t>
        </is>
      </c>
      <c r="AK571" s="73" t="inlineStr">
        <is>
          <t>17:52</t>
        </is>
      </c>
      <c r="AL571" s="73" t="inlineStr">
        <is>
          <t>06:01</t>
        </is>
      </c>
      <c r="AM571" s="73" t="inlineStr"/>
      <c r="AN571" s="73" t="inlineStr"/>
      <c r="AO571" s="73" t="inlineStr"/>
      <c r="AP571" s="73" t="inlineStr"/>
      <c r="AQ571" s="73" t="inlineStr"/>
      <c r="AR571" s="73" t="inlineStr"/>
      <c r="AS571" s="73" t="inlineStr"/>
      <c r="AT571" s="73" t="inlineStr"/>
      <c r="AU571" s="73" t="inlineStr"/>
      <c r="AV571" s="73" t="inlineStr"/>
      <c r="AW571" s="73" t="inlineStr">
        <is>
          <t>05:44</t>
        </is>
      </c>
      <c r="AX571" s="73" t="inlineStr">
        <is>
          <t>18:01</t>
        </is>
      </c>
      <c r="AY571" s="73" t="inlineStr">
        <is>
          <t>05:42</t>
        </is>
      </c>
      <c r="AZ571" s="73" t="inlineStr">
        <is>
          <t>18:01</t>
        </is>
      </c>
      <c r="BA571" s="73" t="inlineStr">
        <is>
          <t>05:54</t>
        </is>
      </c>
      <c r="BB571" s="73" t="inlineStr">
        <is>
          <t>17:58</t>
        </is>
      </c>
      <c r="BC571" s="73" t="inlineStr">
        <is>
          <t>05:40</t>
        </is>
      </c>
      <c r="BD571" s="73" t="inlineStr">
        <is>
          <t>17:59</t>
        </is>
      </c>
      <c r="BE571" s="73" t="inlineStr">
        <is>
          <t>05:31</t>
        </is>
      </c>
      <c r="BF571" s="73" t="inlineStr">
        <is>
          <t>18:01</t>
        </is>
      </c>
      <c r="BG571" s="73" t="inlineStr">
        <is>
          <t>05:40</t>
        </is>
      </c>
      <c r="BH571" s="73" t="inlineStr">
        <is>
          <t>18:01</t>
        </is>
      </c>
      <c r="BI571" s="73" t="inlineStr">
        <is>
          <t>05:44</t>
        </is>
      </c>
      <c r="BJ571" s="73" t="inlineStr">
        <is>
          <t>17:59</t>
        </is>
      </c>
      <c r="BK571" s="73" t="inlineStr">
        <is>
          <t>05:46</t>
        </is>
      </c>
      <c r="BL571" s="73" t="inlineStr">
        <is>
          <t>18:00</t>
        </is>
      </c>
      <c r="BM571" s="73" t="inlineStr">
        <is>
          <t>05:43</t>
        </is>
      </c>
      <c r="BN571" s="73" t="inlineStr">
        <is>
          <t>18:03</t>
        </is>
      </c>
      <c r="BO571" s="73" t="n"/>
      <c r="BP571" s="96" t="n"/>
      <c r="BQ571" s="174" t="n"/>
      <c r="BR571" s="174" t="n"/>
      <c r="BS571" s="174" t="n"/>
      <c r="BT571" s="174" t="n"/>
      <c r="BU571" s="174" t="n"/>
      <c r="BV571" s="174" t="n"/>
      <c r="BW571" s="174" t="n"/>
      <c r="BX571" s="174" t="n"/>
      <c r="BY571" s="174" t="n"/>
      <c r="BZ571" s="175" t="n"/>
      <c r="CA571" s="176" t="n"/>
      <c r="CB571" s="177" t="n"/>
      <c r="CC571" s="118" t="n"/>
      <c r="CD571" s="178" t="n"/>
      <c r="CE571" s="120" t="n"/>
      <c r="CF571" s="178" t="n"/>
      <c r="CG571" s="179" t="n"/>
      <c r="CH571" s="178" t="n"/>
      <c r="CI571" s="180" t="n"/>
      <c r="CJ571" s="181" t="n"/>
      <c r="CK571" s="182" t="n"/>
    </row>
    <row r="572">
      <c r="A572" s="88" t="inlineStr">
        <is>
          <t>A416</t>
        </is>
      </c>
      <c r="B572" s="70" t="inlineStr">
        <is>
          <t>Huỳnh Ngọc Tịnh</t>
        </is>
      </c>
      <c r="C572" s="77" t="inlineStr">
        <is>
          <t>X1 Xi Line 1-1</t>
        </is>
      </c>
      <c r="D572" s="84" t="inlineStr">
        <is>
          <t>Trực tiếp</t>
        </is>
      </c>
      <c r="E572" s="69" t="inlineStr">
        <is>
          <t>2013-08-01</t>
        </is>
      </c>
      <c r="F572" s="69" t="inlineStr"/>
      <c r="G572" s="73" t="inlineStr">
        <is>
          <t>05:40</t>
        </is>
      </c>
      <c r="H572" s="73" t="inlineStr">
        <is>
          <t>18:05</t>
        </is>
      </c>
      <c r="I572" s="75" t="inlineStr">
        <is>
          <t>05:40</t>
        </is>
      </c>
      <c r="J572" s="75" t="inlineStr">
        <is>
          <t>18:01</t>
        </is>
      </c>
      <c r="K572" s="73" t="inlineStr">
        <is>
          <t>05:41</t>
        </is>
      </c>
      <c r="L572" s="73" t="inlineStr">
        <is>
          <t>18:02</t>
        </is>
      </c>
      <c r="M572" s="73" t="inlineStr">
        <is>
          <t>05:44</t>
        </is>
      </c>
      <c r="N572" s="73" t="inlineStr">
        <is>
          <t>18:02</t>
        </is>
      </c>
      <c r="O572" s="75" t="inlineStr">
        <is>
          <t>05:47</t>
        </is>
      </c>
      <c r="P572" s="75" t="inlineStr">
        <is>
          <t>16:00</t>
        </is>
      </c>
      <c r="Q572" s="73" t="inlineStr">
        <is>
          <t>17:42</t>
        </is>
      </c>
      <c r="R572" s="73" t="inlineStr">
        <is>
          <t>06:00</t>
        </is>
      </c>
      <c r="S572" s="73" t="inlineStr">
        <is>
          <t>17:44</t>
        </is>
      </c>
      <c r="T572" s="73" t="inlineStr">
        <is>
          <t>06:00</t>
        </is>
      </c>
      <c r="U572" s="73" t="inlineStr">
        <is>
          <t>17:44</t>
        </is>
      </c>
      <c r="V572" s="73" t="inlineStr">
        <is>
          <t>06:00</t>
        </is>
      </c>
      <c r="W572" s="73" t="inlineStr">
        <is>
          <t>17:44</t>
        </is>
      </c>
      <c r="X572" s="73" t="inlineStr">
        <is>
          <t>06:01</t>
        </is>
      </c>
      <c r="Y572" s="73" t="inlineStr">
        <is>
          <t>17:44</t>
        </is>
      </c>
      <c r="Z572" s="73" t="inlineStr">
        <is>
          <t>06:00</t>
        </is>
      </c>
      <c r="AA572" s="73" t="inlineStr"/>
      <c r="AB572" s="73" t="inlineStr"/>
      <c r="AC572" s="73" t="inlineStr"/>
      <c r="AD572" s="73" t="inlineStr"/>
      <c r="AE572" s="73" t="inlineStr"/>
      <c r="AF572" s="73" t="inlineStr"/>
      <c r="AG572" s="73" t="inlineStr">
        <is>
          <t>05:41</t>
        </is>
      </c>
      <c r="AH572" s="73" t="inlineStr">
        <is>
          <t>18:00</t>
        </is>
      </c>
      <c r="AI572" s="73" t="inlineStr">
        <is>
          <t>05:44</t>
        </is>
      </c>
      <c r="AJ572" s="73" t="inlineStr">
        <is>
          <t>18:01</t>
        </is>
      </c>
      <c r="AK572" s="73" t="inlineStr">
        <is>
          <t>05:48</t>
        </is>
      </c>
      <c r="AL572" s="73" t="inlineStr">
        <is>
          <t>18:01</t>
        </is>
      </c>
      <c r="AM572" s="73" t="inlineStr">
        <is>
          <t>05:42</t>
        </is>
      </c>
      <c r="AN572" s="73" t="inlineStr">
        <is>
          <t>18:01</t>
        </is>
      </c>
      <c r="AO572" s="73" t="inlineStr">
        <is>
          <t>07:48</t>
        </is>
      </c>
      <c r="AP572" s="73" t="inlineStr">
        <is>
          <t>18:01</t>
        </is>
      </c>
      <c r="AQ572" s="73" t="inlineStr"/>
      <c r="AR572" s="73" t="inlineStr"/>
      <c r="AS572" s="73" t="inlineStr"/>
      <c r="AT572" s="73" t="inlineStr"/>
      <c r="AU572" s="73" t="inlineStr">
        <is>
          <t>17:46</t>
        </is>
      </c>
      <c r="AV572" s="73" t="inlineStr">
        <is>
          <t>06:00</t>
        </is>
      </c>
      <c r="AW572" s="73" t="inlineStr"/>
      <c r="AX572" s="73" t="inlineStr"/>
      <c r="AY572" s="73" t="inlineStr">
        <is>
          <t>17:42</t>
        </is>
      </c>
      <c r="AZ572" s="73" t="inlineStr">
        <is>
          <t>06:00</t>
        </is>
      </c>
      <c r="BA572" s="73" t="inlineStr">
        <is>
          <t>17:42</t>
        </is>
      </c>
      <c r="BB572" s="73" t="inlineStr">
        <is>
          <t>06:00</t>
        </is>
      </c>
      <c r="BC572" s="73" t="inlineStr">
        <is>
          <t>17:44</t>
        </is>
      </c>
      <c r="BD572" s="73" t="inlineStr">
        <is>
          <t>06:00</t>
        </is>
      </c>
      <c r="BE572" s="73" t="inlineStr"/>
      <c r="BF572" s="73" t="inlineStr"/>
      <c r="BG572" s="73" t="inlineStr">
        <is>
          <t>05:44</t>
        </is>
      </c>
      <c r="BH572" s="73" t="inlineStr">
        <is>
          <t>18:02</t>
        </is>
      </c>
      <c r="BI572" s="73" t="inlineStr">
        <is>
          <t>05:44</t>
        </is>
      </c>
      <c r="BJ572" s="73" t="inlineStr">
        <is>
          <t>18:02</t>
        </is>
      </c>
      <c r="BK572" s="73" t="inlineStr">
        <is>
          <t>05:41</t>
        </is>
      </c>
      <c r="BL572" s="73" t="inlineStr">
        <is>
          <t>18:02</t>
        </is>
      </c>
      <c r="BM572" s="73" t="inlineStr">
        <is>
          <t>05:43</t>
        </is>
      </c>
      <c r="BN572" s="73" t="inlineStr">
        <is>
          <t>18:01</t>
        </is>
      </c>
      <c r="BO572" s="73" t="n"/>
      <c r="BP572" s="96" t="n"/>
      <c r="BQ572" s="174" t="n"/>
      <c r="BR572" s="174" t="n"/>
      <c r="BS572" s="174" t="n"/>
      <c r="BT572" s="174" t="n"/>
      <c r="BU572" s="174" t="n"/>
      <c r="BV572" s="174" t="n"/>
      <c r="BW572" s="174" t="n"/>
      <c r="BX572" s="174" t="n"/>
      <c r="BY572" s="174" t="n"/>
      <c r="BZ572" s="175" t="n"/>
      <c r="CA572" s="176" t="n"/>
      <c r="CB572" s="177" t="n"/>
      <c r="CC572" s="118" t="n"/>
      <c r="CD572" s="178" t="n"/>
      <c r="CE572" s="120" t="n"/>
      <c r="CF572" s="178" t="n"/>
      <c r="CG572" s="179" t="n"/>
      <c r="CH572" s="178" t="n"/>
      <c r="CI572" s="180" t="n"/>
      <c r="CJ572" s="181" t="n"/>
      <c r="CK572" s="182" t="n"/>
    </row>
    <row r="573">
      <c r="A573" s="88" t="inlineStr">
        <is>
          <t>A417</t>
        </is>
      </c>
      <c r="B573" s="70" t="inlineStr">
        <is>
          <t>Lê Thanh Tùng</t>
        </is>
      </c>
      <c r="C573" s="77" t="inlineStr">
        <is>
          <t>X1 Ép - B</t>
        </is>
      </c>
      <c r="D573" s="84" t="inlineStr">
        <is>
          <t>Trực tiếp</t>
        </is>
      </c>
      <c r="E573" s="69" t="inlineStr">
        <is>
          <t>2013-08-08</t>
        </is>
      </c>
      <c r="F573" s="69" t="inlineStr"/>
      <c r="G573" s="73" t="inlineStr">
        <is>
          <t>05:46</t>
        </is>
      </c>
      <c r="H573" s="73" t="inlineStr">
        <is>
          <t>18:00</t>
        </is>
      </c>
      <c r="I573" s="75" t="inlineStr">
        <is>
          <t>05:51</t>
        </is>
      </c>
      <c r="J573" s="75" t="inlineStr">
        <is>
          <t>18:00</t>
        </is>
      </c>
      <c r="K573" s="73" t="inlineStr">
        <is>
          <t>05:44</t>
        </is>
      </c>
      <c r="L573" s="73" t="inlineStr">
        <is>
          <t>14:01</t>
        </is>
      </c>
      <c r="M573" s="73" t="inlineStr">
        <is>
          <t>05:50</t>
        </is>
      </c>
      <c r="N573" s="73" t="inlineStr">
        <is>
          <t>18:00</t>
        </is>
      </c>
      <c r="O573" s="75" t="inlineStr"/>
      <c r="P573" s="75" t="inlineStr"/>
      <c r="Q573" s="73" t="inlineStr">
        <is>
          <t>17:28</t>
        </is>
      </c>
      <c r="R573" s="73" t="inlineStr">
        <is>
          <t>06:00</t>
        </is>
      </c>
      <c r="S573" s="73" t="inlineStr">
        <is>
          <t>17:45</t>
        </is>
      </c>
      <c r="T573" s="73" t="inlineStr">
        <is>
          <t>06:00</t>
        </is>
      </c>
      <c r="U573" s="73" t="inlineStr">
        <is>
          <t>17:16</t>
        </is>
      </c>
      <c r="V573" s="73" t="inlineStr">
        <is>
          <t>06:00</t>
        </is>
      </c>
      <c r="W573" s="73" t="inlineStr">
        <is>
          <t>17:27</t>
        </is>
      </c>
      <c r="X573" s="73" t="inlineStr">
        <is>
          <t>06:00</t>
        </is>
      </c>
      <c r="Y573" s="73" t="inlineStr"/>
      <c r="Z573" s="73" t="inlineStr"/>
      <c r="AA573" s="73" t="inlineStr">
        <is>
          <t>17:34</t>
        </is>
      </c>
      <c r="AB573" s="73" t="inlineStr">
        <is>
          <t>06:00</t>
        </is>
      </c>
      <c r="AC573" s="73" t="inlineStr"/>
      <c r="AD573" s="73" t="inlineStr"/>
      <c r="AE573" s="73" t="inlineStr">
        <is>
          <t>05:52</t>
        </is>
      </c>
      <c r="AF573" s="73" t="inlineStr">
        <is>
          <t>18:01</t>
        </is>
      </c>
      <c r="AG573" s="73" t="inlineStr">
        <is>
          <t>05:51</t>
        </is>
      </c>
      <c r="AH573" s="73" t="inlineStr">
        <is>
          <t>18:00</t>
        </is>
      </c>
      <c r="AI573" s="73" t="inlineStr">
        <is>
          <t>05:53</t>
        </is>
      </c>
      <c r="AJ573" s="73" t="inlineStr">
        <is>
          <t>18:00</t>
        </is>
      </c>
      <c r="AK573" s="73" t="inlineStr">
        <is>
          <t>05:46</t>
        </is>
      </c>
      <c r="AL573" s="73" t="inlineStr">
        <is>
          <t>18:04</t>
        </is>
      </c>
      <c r="AM573" s="73" t="inlineStr">
        <is>
          <t>05:48</t>
        </is>
      </c>
      <c r="AN573" s="73" t="inlineStr">
        <is>
          <t>18:03</t>
        </is>
      </c>
      <c r="AO573" s="73" t="inlineStr">
        <is>
          <t>05:47</t>
        </is>
      </c>
      <c r="AP573" s="73" t="inlineStr">
        <is>
          <t>18:20</t>
        </is>
      </c>
      <c r="AQ573" s="73" t="inlineStr"/>
      <c r="AR573" s="73" t="inlineStr"/>
      <c r="AS573" s="73" t="inlineStr">
        <is>
          <t>17:49</t>
        </is>
      </c>
      <c r="AT573" s="73" t="inlineStr">
        <is>
          <t>06:09</t>
        </is>
      </c>
      <c r="AU573" s="73" t="inlineStr">
        <is>
          <t>17:55</t>
        </is>
      </c>
      <c r="AV573" s="73" t="inlineStr">
        <is>
          <t>06:00</t>
        </is>
      </c>
      <c r="AW573" s="73" t="inlineStr">
        <is>
          <t>17:10</t>
        </is>
      </c>
      <c r="AX573" s="73" t="inlineStr">
        <is>
          <t>06:02</t>
        </is>
      </c>
      <c r="AY573" s="73" t="inlineStr">
        <is>
          <t>17:54</t>
        </is>
      </c>
      <c r="AZ573" s="73" t="inlineStr">
        <is>
          <t>06:00</t>
        </is>
      </c>
      <c r="BA573" s="73" t="inlineStr">
        <is>
          <t>17:43</t>
        </is>
      </c>
      <c r="BB573" s="73" t="inlineStr">
        <is>
          <t>06:00</t>
        </is>
      </c>
      <c r="BC573" s="73" t="inlineStr"/>
      <c r="BD573" s="73" t="inlineStr"/>
      <c r="BE573" s="73" t="inlineStr"/>
      <c r="BF573" s="73" t="inlineStr"/>
      <c r="BG573" s="73" t="inlineStr">
        <is>
          <t>05:50</t>
        </is>
      </c>
      <c r="BH573" s="73" t="inlineStr">
        <is>
          <t>18:00</t>
        </is>
      </c>
      <c r="BI573" s="73" t="inlineStr">
        <is>
          <t>05:49</t>
        </is>
      </c>
      <c r="BJ573" s="73" t="inlineStr">
        <is>
          <t>18:00</t>
        </is>
      </c>
      <c r="BK573" s="73" t="inlineStr">
        <is>
          <t>05:47</t>
        </is>
      </c>
      <c r="BL573" s="73" t="inlineStr">
        <is>
          <t>18:02</t>
        </is>
      </c>
      <c r="BM573" s="73" t="inlineStr">
        <is>
          <t>05:55</t>
        </is>
      </c>
      <c r="BN573" s="73" t="inlineStr">
        <is>
          <t>18:00</t>
        </is>
      </c>
      <c r="BO573" s="73" t="n"/>
      <c r="BP573" s="96" t="n"/>
      <c r="BQ573" s="174" t="n"/>
      <c r="BR573" s="174" t="n"/>
      <c r="BS573" s="174" t="n"/>
      <c r="BT573" s="174" t="n"/>
      <c r="BU573" s="174" t="n"/>
      <c r="BV573" s="174" t="n"/>
      <c r="BW573" s="174" t="n"/>
      <c r="BX573" s="174" t="n"/>
      <c r="BY573" s="174" t="n"/>
      <c r="BZ573" s="175" t="n"/>
      <c r="CA573" s="176" t="n"/>
      <c r="CB573" s="177" t="n"/>
      <c r="CC573" s="118" t="n"/>
      <c r="CD573" s="178" t="n"/>
      <c r="CE573" s="120" t="n"/>
      <c r="CF573" s="178" t="n"/>
      <c r="CG573" s="179" t="n"/>
      <c r="CH573" s="178" t="n"/>
      <c r="CI573" s="180" t="n"/>
      <c r="CJ573" s="181" t="n"/>
      <c r="CK573" s="182" t="n"/>
    </row>
    <row r="574">
      <c r="A574" s="88" t="inlineStr">
        <is>
          <t>A428</t>
        </is>
      </c>
      <c r="B574" s="70" t="inlineStr">
        <is>
          <t>Nguyễn Hồng Nhật</t>
        </is>
      </c>
      <c r="C574" s="77" t="inlineStr">
        <is>
          <t>Hành Chính</t>
        </is>
      </c>
      <c r="D574" s="84" t="inlineStr">
        <is>
          <t>Gián tiếp</t>
        </is>
      </c>
      <c r="E574" s="69" t="inlineStr">
        <is>
          <t>2013-10-17</t>
        </is>
      </c>
      <c r="F574" s="69" t="inlineStr"/>
      <c r="G574" s="73" t="inlineStr"/>
      <c r="H574" s="73" t="inlineStr"/>
      <c r="I574" s="75" t="inlineStr"/>
      <c r="J574" s="75" t="inlineStr"/>
      <c r="K574" s="73" t="inlineStr"/>
      <c r="L574" s="73" t="inlineStr"/>
      <c r="M574" s="73" t="inlineStr"/>
      <c r="N574" s="73" t="inlineStr"/>
      <c r="O574" s="75" t="inlineStr"/>
      <c r="P574" s="75" t="inlineStr"/>
      <c r="Q574" s="73" t="inlineStr"/>
      <c r="R574" s="73" t="inlineStr"/>
      <c r="S574" s="73" t="inlineStr"/>
      <c r="T574" s="73" t="inlineStr"/>
      <c r="U574" s="73" t="inlineStr"/>
      <c r="V574" s="73" t="inlineStr"/>
      <c r="W574" s="73" t="inlineStr"/>
      <c r="X574" s="73" t="inlineStr"/>
      <c r="Y574" s="73" t="inlineStr"/>
      <c r="Z574" s="73" t="inlineStr"/>
      <c r="AA574" s="73" t="inlineStr"/>
      <c r="AB574" s="73" t="inlineStr"/>
      <c r="AC574" s="73" t="inlineStr"/>
      <c r="AD574" s="73" t="inlineStr"/>
      <c r="AE574" s="73" t="inlineStr"/>
      <c r="AF574" s="73" t="inlineStr"/>
      <c r="AG574" s="73" t="inlineStr"/>
      <c r="AH574" s="73" t="inlineStr"/>
      <c r="AI574" s="73" t="inlineStr"/>
      <c r="AJ574" s="73" t="inlineStr"/>
      <c r="AK574" s="73" t="inlineStr"/>
      <c r="AL574" s="73" t="inlineStr"/>
      <c r="AM574" s="73" t="inlineStr"/>
      <c r="AN574" s="73" t="inlineStr"/>
      <c r="AO574" s="73" t="inlineStr"/>
      <c r="AP574" s="73" t="inlineStr"/>
      <c r="AQ574" s="73" t="inlineStr"/>
      <c r="AR574" s="73" t="inlineStr"/>
      <c r="AS574" s="73" t="inlineStr"/>
      <c r="AT574" s="73" t="inlineStr"/>
      <c r="AU574" s="73" t="inlineStr"/>
      <c r="AV574" s="73" t="inlineStr"/>
      <c r="AW574" s="73" t="inlineStr"/>
      <c r="AX574" s="73" t="inlineStr"/>
      <c r="AY574" s="73" t="inlineStr"/>
      <c r="AZ574" s="73" t="inlineStr"/>
      <c r="BA574" s="73" t="inlineStr"/>
      <c r="BB574" s="73" t="inlineStr"/>
      <c r="BC574" s="73" t="inlineStr"/>
      <c r="BD574" s="73" t="inlineStr"/>
      <c r="BE574" s="73" t="inlineStr"/>
      <c r="BF574" s="73" t="inlineStr"/>
      <c r="BG574" s="73" t="inlineStr"/>
      <c r="BH574" s="73" t="inlineStr"/>
      <c r="BI574" s="73" t="inlineStr"/>
      <c r="BJ574" s="73" t="inlineStr"/>
      <c r="BK574" s="73" t="inlineStr"/>
      <c r="BL574" s="73" t="inlineStr"/>
      <c r="BM574" s="73" t="inlineStr"/>
      <c r="BN574" s="73" t="inlineStr"/>
      <c r="BO574" s="73" t="n"/>
      <c r="BP574" s="96" t="n"/>
      <c r="BQ574" s="174" t="n"/>
      <c r="BR574" s="174" t="n"/>
      <c r="BS574" s="174" t="n"/>
      <c r="BT574" s="174" t="n"/>
      <c r="BU574" s="174" t="n"/>
      <c r="BV574" s="174" t="n"/>
      <c r="BW574" s="174" t="n"/>
      <c r="BX574" s="174" t="n"/>
      <c r="BY574" s="174" t="n"/>
      <c r="BZ574" s="175" t="n"/>
      <c r="CA574" s="176" t="n"/>
      <c r="CB574" s="177" t="n"/>
      <c r="CC574" s="118" t="n"/>
      <c r="CD574" s="178" t="n"/>
      <c r="CE574" s="120" t="n"/>
      <c r="CF574" s="178" t="n"/>
      <c r="CG574" s="179" t="n"/>
      <c r="CH574" s="178" t="n"/>
      <c r="CI574" s="180" t="n"/>
      <c r="CJ574" s="181" t="n"/>
      <c r="CK574" s="182" t="n"/>
    </row>
    <row r="575">
      <c r="A575" s="88" t="inlineStr">
        <is>
          <t>A433</t>
        </is>
      </c>
      <c r="B575" s="70" t="inlineStr">
        <is>
          <t>Ngô Văn Thương</t>
        </is>
      </c>
      <c r="C575" s="77" t="inlineStr">
        <is>
          <t>X1 Ép - Nguội</t>
        </is>
      </c>
      <c r="D575" s="84" t="inlineStr">
        <is>
          <t>Trực tiếp</t>
        </is>
      </c>
      <c r="E575" s="69" t="inlineStr">
        <is>
          <t>2013-12-25</t>
        </is>
      </c>
      <c r="F575" s="69" t="inlineStr"/>
      <c r="G575" s="73" t="inlineStr">
        <is>
          <t>05:38</t>
        </is>
      </c>
      <c r="H575" s="73" t="inlineStr">
        <is>
          <t>18:02</t>
        </is>
      </c>
      <c r="I575" s="75" t="inlineStr">
        <is>
          <t>05:44</t>
        </is>
      </c>
      <c r="J575" s="75" t="inlineStr">
        <is>
          <t>18:01</t>
        </is>
      </c>
      <c r="K575" s="73" t="inlineStr">
        <is>
          <t>05:37</t>
        </is>
      </c>
      <c r="L575" s="73" t="inlineStr">
        <is>
          <t>18:01</t>
        </is>
      </c>
      <c r="M575" s="73" t="inlineStr">
        <is>
          <t>05:37</t>
        </is>
      </c>
      <c r="N575" s="73" t="inlineStr">
        <is>
          <t>18:00</t>
        </is>
      </c>
      <c r="O575" s="75" t="inlineStr"/>
      <c r="P575" s="75" t="inlineStr"/>
      <c r="Q575" s="73" t="inlineStr">
        <is>
          <t>05:40</t>
        </is>
      </c>
      <c r="R575" s="73" t="inlineStr">
        <is>
          <t>18:01</t>
        </is>
      </c>
      <c r="S575" s="73" t="inlineStr">
        <is>
          <t>05:33</t>
        </is>
      </c>
      <c r="T575" s="73" t="inlineStr">
        <is>
          <t>18:02</t>
        </is>
      </c>
      <c r="U575" s="73" t="inlineStr">
        <is>
          <t>05:34</t>
        </is>
      </c>
      <c r="V575" s="73" t="inlineStr">
        <is>
          <t>18:01</t>
        </is>
      </c>
      <c r="W575" s="73" t="inlineStr"/>
      <c r="X575" s="73" t="inlineStr"/>
      <c r="Y575" s="73" t="inlineStr"/>
      <c r="Z575" s="73" t="inlineStr"/>
      <c r="AA575" s="73" t="inlineStr"/>
      <c r="AB575" s="73" t="inlineStr"/>
      <c r="AC575" s="73" t="inlineStr"/>
      <c r="AD575" s="73" t="inlineStr"/>
      <c r="AE575" s="73" t="inlineStr">
        <is>
          <t>05:46</t>
        </is>
      </c>
      <c r="AF575" s="73" t="inlineStr">
        <is>
          <t>18:01</t>
        </is>
      </c>
      <c r="AG575" s="73" t="inlineStr">
        <is>
          <t>05:37</t>
        </is>
      </c>
      <c r="AH575" s="73" t="inlineStr">
        <is>
          <t>18:01</t>
        </is>
      </c>
      <c r="AI575" s="73" t="inlineStr">
        <is>
          <t>05:41</t>
        </is>
      </c>
      <c r="AJ575" s="73" t="inlineStr">
        <is>
          <t>18:00</t>
        </is>
      </c>
      <c r="AK575" s="73" t="inlineStr">
        <is>
          <t>05:43</t>
        </is>
      </c>
      <c r="AL575" s="73" t="inlineStr">
        <is>
          <t>18:00</t>
        </is>
      </c>
      <c r="AM575" s="73" t="inlineStr">
        <is>
          <t>05:38</t>
        </is>
      </c>
      <c r="AN575" s="73" t="inlineStr">
        <is>
          <t>18:00</t>
        </is>
      </c>
      <c r="AO575" s="73" t="inlineStr">
        <is>
          <t>05:44</t>
        </is>
      </c>
      <c r="AP575" s="73" t="inlineStr">
        <is>
          <t>18:01</t>
        </is>
      </c>
      <c r="AQ575" s="73" t="inlineStr"/>
      <c r="AR575" s="73" t="inlineStr"/>
      <c r="AS575" s="73" t="inlineStr"/>
      <c r="AT575" s="73" t="inlineStr"/>
      <c r="AU575" s="73" t="inlineStr">
        <is>
          <t>05:46</t>
        </is>
      </c>
      <c r="AV575" s="73" t="inlineStr">
        <is>
          <t>18:02</t>
        </is>
      </c>
      <c r="AW575" s="73" t="inlineStr">
        <is>
          <t>05:41</t>
        </is>
      </c>
      <c r="AX575" s="73" t="inlineStr">
        <is>
          <t>18:01</t>
        </is>
      </c>
      <c r="AY575" s="73" t="inlineStr">
        <is>
          <t>05:39</t>
        </is>
      </c>
      <c r="AZ575" s="73" t="inlineStr">
        <is>
          <t>18:02</t>
        </is>
      </c>
      <c r="BA575" s="73" t="inlineStr">
        <is>
          <t>05:38</t>
        </is>
      </c>
      <c r="BB575" s="73" t="inlineStr">
        <is>
          <t>18:01</t>
        </is>
      </c>
      <c r="BC575" s="73" t="inlineStr">
        <is>
          <t>05:42</t>
        </is>
      </c>
      <c r="BD575" s="73" t="inlineStr">
        <is>
          <t>18:01</t>
        </is>
      </c>
      <c r="BE575" s="73" t="inlineStr">
        <is>
          <t>05:42</t>
        </is>
      </c>
      <c r="BF575" s="73" t="inlineStr">
        <is>
          <t>18:00</t>
        </is>
      </c>
      <c r="BG575" s="73" t="inlineStr">
        <is>
          <t>05:43</t>
        </is>
      </c>
      <c r="BH575" s="73" t="inlineStr">
        <is>
          <t>18:01</t>
        </is>
      </c>
      <c r="BI575" s="73" t="inlineStr">
        <is>
          <t>05:45</t>
        </is>
      </c>
      <c r="BJ575" s="73" t="inlineStr">
        <is>
          <t>18:00</t>
        </is>
      </c>
      <c r="BK575" s="73" t="inlineStr">
        <is>
          <t>07:36</t>
        </is>
      </c>
      <c r="BL575" s="73" t="inlineStr">
        <is>
          <t>16:31</t>
        </is>
      </c>
      <c r="BM575" s="73" t="inlineStr">
        <is>
          <t>07:36</t>
        </is>
      </c>
      <c r="BN575" s="73" t="inlineStr">
        <is>
          <t>16:30</t>
        </is>
      </c>
      <c r="BO575" s="73" t="n"/>
      <c r="BP575" s="96" t="n"/>
      <c r="BQ575" s="174" t="n"/>
      <c r="BR575" s="174" t="n"/>
      <c r="BS575" s="174" t="n"/>
      <c r="BT575" s="174" t="n"/>
      <c r="BU575" s="174" t="n"/>
      <c r="BV575" s="174" t="n"/>
      <c r="BW575" s="174" t="n"/>
      <c r="BX575" s="174" t="n"/>
      <c r="BY575" s="174" t="n"/>
      <c r="BZ575" s="175" t="n"/>
      <c r="CA575" s="176" t="n"/>
      <c r="CB575" s="177" t="n"/>
      <c r="CC575" s="118" t="n"/>
      <c r="CD575" s="178" t="n"/>
      <c r="CE575" s="120" t="n"/>
      <c r="CF575" s="178" t="n"/>
      <c r="CG575" s="179" t="n"/>
      <c r="CH575" s="178" t="n"/>
      <c r="CI575" s="180" t="n"/>
      <c r="CJ575" s="181" t="n"/>
      <c r="CK575" s="182" t="n"/>
    </row>
    <row r="576">
      <c r="A576" s="88" t="inlineStr">
        <is>
          <t>A435</t>
        </is>
      </c>
      <c r="B576" s="70" t="inlineStr">
        <is>
          <t>Châu Thanh Kiệt</t>
        </is>
      </c>
      <c r="C576" s="77" t="inlineStr">
        <is>
          <t>X1 Ép - Nguội</t>
        </is>
      </c>
      <c r="D576" s="84" t="inlineStr">
        <is>
          <t>Trực tiếp</t>
        </is>
      </c>
      <c r="E576" s="69" t="inlineStr">
        <is>
          <t>2013-12-27</t>
        </is>
      </c>
      <c r="F576" s="69" t="inlineStr"/>
      <c r="G576" s="73" t="inlineStr">
        <is>
          <t>05:38</t>
        </is>
      </c>
      <c r="H576" s="73" t="inlineStr">
        <is>
          <t>18:04</t>
        </is>
      </c>
      <c r="I576" s="75" t="inlineStr">
        <is>
          <t>05:46</t>
        </is>
      </c>
      <c r="J576" s="75" t="inlineStr">
        <is>
          <t>18:05</t>
        </is>
      </c>
      <c r="K576" s="73" t="inlineStr">
        <is>
          <t>05:44</t>
        </is>
      </c>
      <c r="L576" s="73" t="inlineStr">
        <is>
          <t>18:05</t>
        </is>
      </c>
      <c r="M576" s="73" t="inlineStr">
        <is>
          <t>05:47</t>
        </is>
      </c>
      <c r="N576" s="73" t="inlineStr">
        <is>
          <t>18:04</t>
        </is>
      </c>
      <c r="O576" s="75" t="inlineStr"/>
      <c r="P576" s="75" t="inlineStr"/>
      <c r="Q576" s="73" t="inlineStr">
        <is>
          <t>05:38</t>
        </is>
      </c>
      <c r="R576" s="73" t="inlineStr">
        <is>
          <t>18:04</t>
        </is>
      </c>
      <c r="S576" s="73" t="inlineStr">
        <is>
          <t>05:47</t>
        </is>
      </c>
      <c r="T576" s="73" t="inlineStr">
        <is>
          <t>18:07</t>
        </is>
      </c>
      <c r="U576" s="73" t="inlineStr">
        <is>
          <t>05:45</t>
        </is>
      </c>
      <c r="V576" s="73" t="inlineStr">
        <is>
          <t>18:05</t>
        </is>
      </c>
      <c r="W576" s="73" t="inlineStr">
        <is>
          <t>05:50</t>
        </is>
      </c>
      <c r="X576" s="73" t="inlineStr">
        <is>
          <t>18:08</t>
        </is>
      </c>
      <c r="Y576" s="73" t="inlineStr">
        <is>
          <t>05:45</t>
        </is>
      </c>
      <c r="Z576" s="73" t="inlineStr">
        <is>
          <t>18:04</t>
        </is>
      </c>
      <c r="AA576" s="73" t="inlineStr">
        <is>
          <t>05:50</t>
        </is>
      </c>
      <c r="AB576" s="73" t="inlineStr">
        <is>
          <t>18:01</t>
        </is>
      </c>
      <c r="AC576" s="73" t="inlineStr"/>
      <c r="AD576" s="73" t="inlineStr"/>
      <c r="AE576" s="73" t="inlineStr">
        <is>
          <t>05:47</t>
        </is>
      </c>
      <c r="AF576" s="73" t="inlineStr">
        <is>
          <t>18:08</t>
        </is>
      </c>
      <c r="AG576" s="73" t="inlineStr">
        <is>
          <t>05:46</t>
        </is>
      </c>
      <c r="AH576" s="73" t="inlineStr">
        <is>
          <t>18:03</t>
        </is>
      </c>
      <c r="AI576" s="73" t="inlineStr">
        <is>
          <t>05:49</t>
        </is>
      </c>
      <c r="AJ576" s="73" t="inlineStr">
        <is>
          <t>18:03</t>
        </is>
      </c>
      <c r="AK576" s="73" t="inlineStr">
        <is>
          <t>05:49</t>
        </is>
      </c>
      <c r="AL576" s="73" t="inlineStr">
        <is>
          <t>18:01</t>
        </is>
      </c>
      <c r="AM576" s="73" t="inlineStr">
        <is>
          <t>05:46</t>
        </is>
      </c>
      <c r="AN576" s="73" t="inlineStr">
        <is>
          <t>18:03</t>
        </is>
      </c>
      <c r="AO576" s="73" t="inlineStr">
        <is>
          <t>05:50</t>
        </is>
      </c>
      <c r="AP576" s="73" t="inlineStr">
        <is>
          <t>18:02</t>
        </is>
      </c>
      <c r="AQ576" s="73" t="inlineStr"/>
      <c r="AR576" s="73" t="inlineStr"/>
      <c r="AS576" s="73" t="inlineStr"/>
      <c r="AT576" s="73" t="inlineStr"/>
      <c r="AU576" s="73" t="inlineStr">
        <is>
          <t>05:52</t>
        </is>
      </c>
      <c r="AV576" s="73" t="inlineStr">
        <is>
          <t>18:03</t>
        </is>
      </c>
      <c r="AW576" s="73" t="inlineStr">
        <is>
          <t>05:52</t>
        </is>
      </c>
      <c r="AX576" s="73" t="inlineStr">
        <is>
          <t>18:05</t>
        </is>
      </c>
      <c r="AY576" s="73" t="inlineStr">
        <is>
          <t>05:50</t>
        </is>
      </c>
      <c r="AZ576" s="73" t="inlineStr">
        <is>
          <t>18:05</t>
        </is>
      </c>
      <c r="BA576" s="73" t="inlineStr">
        <is>
          <t>05:51</t>
        </is>
      </c>
      <c r="BB576" s="73" t="inlineStr">
        <is>
          <t>18:05</t>
        </is>
      </c>
      <c r="BC576" s="73" t="inlineStr">
        <is>
          <t>05:45</t>
        </is>
      </c>
      <c r="BD576" s="73" t="inlineStr">
        <is>
          <t>18:02</t>
        </is>
      </c>
      <c r="BE576" s="73" t="inlineStr">
        <is>
          <t>05:50</t>
        </is>
      </c>
      <c r="BF576" s="73" t="inlineStr">
        <is>
          <t>18:03</t>
        </is>
      </c>
      <c r="BG576" s="73" t="inlineStr">
        <is>
          <t>05:47</t>
        </is>
      </c>
      <c r="BH576" s="73" t="inlineStr">
        <is>
          <t>18:06</t>
        </is>
      </c>
      <c r="BI576" s="73" t="inlineStr">
        <is>
          <t>05:52</t>
        </is>
      </c>
      <c r="BJ576" s="73" t="inlineStr">
        <is>
          <t>18:06</t>
        </is>
      </c>
      <c r="BK576" s="73" t="inlineStr">
        <is>
          <t>07:37</t>
        </is>
      </c>
      <c r="BL576" s="73" t="inlineStr">
        <is>
          <t>16:32</t>
        </is>
      </c>
      <c r="BM576" s="73" t="inlineStr">
        <is>
          <t>07:46</t>
        </is>
      </c>
      <c r="BN576" s="73" t="inlineStr">
        <is>
          <t>16:33</t>
        </is>
      </c>
      <c r="BO576" s="73" t="n"/>
      <c r="BP576" s="96" t="n"/>
      <c r="BQ576" s="174" t="n"/>
      <c r="BR576" s="174" t="n"/>
      <c r="BS576" s="174" t="n"/>
      <c r="BT576" s="174" t="n"/>
      <c r="BU576" s="174" t="n"/>
      <c r="BV576" s="174" t="n"/>
      <c r="BW576" s="174" t="n"/>
      <c r="BX576" s="174" t="n"/>
      <c r="BY576" s="174" t="n"/>
      <c r="BZ576" s="175" t="n"/>
      <c r="CA576" s="176" t="n"/>
      <c r="CB576" s="177" t="n"/>
      <c r="CC576" s="118" t="n"/>
      <c r="CD576" s="178" t="n"/>
      <c r="CE576" s="120" t="n"/>
      <c r="CF576" s="178" t="n"/>
      <c r="CG576" s="179" t="n"/>
      <c r="CH576" s="178" t="n"/>
      <c r="CI576" s="180" t="n"/>
      <c r="CJ576" s="181" t="n"/>
      <c r="CK576" s="182" t="n"/>
    </row>
    <row r="577">
      <c r="A577" s="88" t="inlineStr">
        <is>
          <t>A439</t>
        </is>
      </c>
      <c r="B577" s="70" t="inlineStr">
        <is>
          <t>Huỳnh Thị Kiều</t>
        </is>
      </c>
      <c r="C577" s="77" t="inlineStr">
        <is>
          <t>X1 Ép - Nguội</t>
        </is>
      </c>
      <c r="D577" s="84" t="inlineStr">
        <is>
          <t>Trực tiếp</t>
        </is>
      </c>
      <c r="E577" s="69" t="inlineStr">
        <is>
          <t>2013-12-31</t>
        </is>
      </c>
      <c r="F577" s="69" t="inlineStr"/>
      <c r="G577" s="73" t="inlineStr">
        <is>
          <t>05:38</t>
        </is>
      </c>
      <c r="H577" s="73" t="inlineStr">
        <is>
          <t>18:01</t>
        </is>
      </c>
      <c r="I577" s="75" t="inlineStr">
        <is>
          <t>05:44</t>
        </is>
      </c>
      <c r="J577" s="75" t="inlineStr">
        <is>
          <t>18:01</t>
        </is>
      </c>
      <c r="K577" s="73" t="inlineStr">
        <is>
          <t>05:37</t>
        </is>
      </c>
      <c r="L577" s="73" t="inlineStr">
        <is>
          <t>18:02</t>
        </is>
      </c>
      <c r="M577" s="73" t="inlineStr">
        <is>
          <t>05:36</t>
        </is>
      </c>
      <c r="N577" s="73" t="inlineStr">
        <is>
          <t>18:02</t>
        </is>
      </c>
      <c r="O577" s="75" t="inlineStr"/>
      <c r="P577" s="75" t="inlineStr"/>
      <c r="Q577" s="73" t="inlineStr">
        <is>
          <t>05:39</t>
        </is>
      </c>
      <c r="R577" s="73" t="inlineStr">
        <is>
          <t>18:01</t>
        </is>
      </c>
      <c r="S577" s="73" t="inlineStr">
        <is>
          <t>05:33</t>
        </is>
      </c>
      <c r="T577" s="73" t="inlineStr">
        <is>
          <t>18:01</t>
        </is>
      </c>
      <c r="U577" s="73" t="inlineStr">
        <is>
          <t>05:33</t>
        </is>
      </c>
      <c r="V577" s="73" t="inlineStr">
        <is>
          <t>18:01</t>
        </is>
      </c>
      <c r="W577" s="73" t="inlineStr"/>
      <c r="X577" s="73" t="inlineStr"/>
      <c r="Y577" s="73" t="inlineStr"/>
      <c r="Z577" s="73" t="inlineStr"/>
      <c r="AA577" s="73" t="inlineStr"/>
      <c r="AB577" s="73" t="inlineStr"/>
      <c r="AC577" s="73" t="inlineStr"/>
      <c r="AD577" s="73" t="inlineStr"/>
      <c r="AE577" s="73" t="inlineStr">
        <is>
          <t>05:46</t>
        </is>
      </c>
      <c r="AF577" s="73" t="inlineStr">
        <is>
          <t>18:01</t>
        </is>
      </c>
      <c r="AG577" s="73" t="inlineStr">
        <is>
          <t>05:37</t>
        </is>
      </c>
      <c r="AH577" s="73" t="inlineStr">
        <is>
          <t>18:01</t>
        </is>
      </c>
      <c r="AI577" s="73" t="inlineStr">
        <is>
          <t>05:41</t>
        </is>
      </c>
      <c r="AJ577" s="73" t="inlineStr">
        <is>
          <t>18:01</t>
        </is>
      </c>
      <c r="AK577" s="73" t="inlineStr">
        <is>
          <t>05:42</t>
        </is>
      </c>
      <c r="AL577" s="73" t="inlineStr">
        <is>
          <t>18:00</t>
        </is>
      </c>
      <c r="AM577" s="73" t="inlineStr">
        <is>
          <t>05:38</t>
        </is>
      </c>
      <c r="AN577" s="73" t="inlineStr">
        <is>
          <t>18:01</t>
        </is>
      </c>
      <c r="AO577" s="73" t="inlineStr">
        <is>
          <t>05:44</t>
        </is>
      </c>
      <c r="AP577" s="73" t="inlineStr">
        <is>
          <t>18:01</t>
        </is>
      </c>
      <c r="AQ577" s="73" t="inlineStr"/>
      <c r="AR577" s="73" t="inlineStr"/>
      <c r="AS577" s="73" t="inlineStr"/>
      <c r="AT577" s="73" t="inlineStr"/>
      <c r="AU577" s="73" t="inlineStr">
        <is>
          <t>05:46</t>
        </is>
      </c>
      <c r="AV577" s="73" t="inlineStr">
        <is>
          <t>18:01</t>
        </is>
      </c>
      <c r="AW577" s="73" t="inlineStr">
        <is>
          <t>05:40</t>
        </is>
      </c>
      <c r="AX577" s="73" t="inlineStr">
        <is>
          <t>18:00</t>
        </is>
      </c>
      <c r="AY577" s="73" t="inlineStr">
        <is>
          <t>05:39</t>
        </is>
      </c>
      <c r="AZ577" s="73" t="inlineStr">
        <is>
          <t>18:02</t>
        </is>
      </c>
      <c r="BA577" s="73" t="inlineStr">
        <is>
          <t>05:37</t>
        </is>
      </c>
      <c r="BB577" s="73" t="inlineStr">
        <is>
          <t>18:00</t>
        </is>
      </c>
      <c r="BC577" s="73" t="inlineStr">
        <is>
          <t>05:42</t>
        </is>
      </c>
      <c r="BD577" s="73" t="inlineStr">
        <is>
          <t>18:00</t>
        </is>
      </c>
      <c r="BE577" s="73" t="inlineStr">
        <is>
          <t>05:42</t>
        </is>
      </c>
      <c r="BF577" s="73" t="inlineStr">
        <is>
          <t>18:00</t>
        </is>
      </c>
      <c r="BG577" s="73" t="inlineStr">
        <is>
          <t>05:43</t>
        </is>
      </c>
      <c r="BH577" s="73" t="inlineStr">
        <is>
          <t>18:01</t>
        </is>
      </c>
      <c r="BI577" s="73" t="inlineStr">
        <is>
          <t>05:45</t>
        </is>
      </c>
      <c r="BJ577" s="73" t="inlineStr">
        <is>
          <t>18:00</t>
        </is>
      </c>
      <c r="BK577" s="73" t="inlineStr">
        <is>
          <t>07:35</t>
        </is>
      </c>
      <c r="BL577" s="73" t="inlineStr">
        <is>
          <t>16:31</t>
        </is>
      </c>
      <c r="BM577" s="73" t="inlineStr">
        <is>
          <t>07:35</t>
        </is>
      </c>
      <c r="BN577" s="73" t="inlineStr">
        <is>
          <t>16:30</t>
        </is>
      </c>
      <c r="BO577" s="73" t="n"/>
      <c r="BP577" s="96" t="n"/>
      <c r="BQ577" s="174" t="n"/>
      <c r="BR577" s="174" t="n"/>
      <c r="BS577" s="174" t="n"/>
      <c r="BT577" s="174" t="n"/>
      <c r="BU577" s="174" t="n"/>
      <c r="BV577" s="174" t="n"/>
      <c r="BW577" s="174" t="n"/>
      <c r="BX577" s="174" t="n"/>
      <c r="BY577" s="174" t="n"/>
      <c r="BZ577" s="175" t="n"/>
      <c r="CA577" s="176" t="n"/>
      <c r="CB577" s="177" t="n"/>
      <c r="CC577" s="118" t="n"/>
      <c r="CD577" s="178" t="n"/>
      <c r="CE577" s="120" t="n"/>
      <c r="CF577" s="178" t="n"/>
      <c r="CG577" s="179" t="n"/>
      <c r="CH577" s="178" t="n"/>
      <c r="CI577" s="180" t="n"/>
      <c r="CJ577" s="181" t="n"/>
      <c r="CK577" s="182" t="n"/>
    </row>
    <row r="578">
      <c r="A578" s="88" t="inlineStr">
        <is>
          <t>A440</t>
        </is>
      </c>
      <c r="B578" s="70" t="inlineStr">
        <is>
          <t>Lâm Quốc Phong</t>
        </is>
      </c>
      <c r="C578" s="77" t="inlineStr">
        <is>
          <t>X1 Ép -  Kỹ thuật</t>
        </is>
      </c>
      <c r="D578" s="84" t="inlineStr">
        <is>
          <t>Trực tiếp</t>
        </is>
      </c>
      <c r="E578" s="69" t="inlineStr">
        <is>
          <t>2014-07-01</t>
        </is>
      </c>
      <c r="F578" s="69" t="inlineStr"/>
      <c r="G578" s="73" t="inlineStr"/>
      <c r="H578" s="73" t="inlineStr"/>
      <c r="I578" s="75" t="inlineStr"/>
      <c r="J578" s="75" t="inlineStr"/>
      <c r="K578" s="73" t="inlineStr">
        <is>
          <t>05:28</t>
        </is>
      </c>
      <c r="L578" s="73" t="inlineStr">
        <is>
          <t>20:00</t>
        </is>
      </c>
      <c r="M578" s="73" t="inlineStr">
        <is>
          <t>05:24</t>
        </is>
      </c>
      <c r="N578" s="73" t="inlineStr">
        <is>
          <t>20:00</t>
        </is>
      </c>
      <c r="O578" s="75" t="inlineStr">
        <is>
          <t>05:28</t>
        </is>
      </c>
      <c r="P578" s="75" t="inlineStr">
        <is>
          <t>00:18</t>
        </is>
      </c>
      <c r="Q578" s="73" t="inlineStr">
        <is>
          <t>05:40</t>
        </is>
      </c>
      <c r="R578" s="73" t="inlineStr">
        <is>
          <t>20:00</t>
        </is>
      </c>
      <c r="S578" s="73" t="inlineStr">
        <is>
          <t>05:29</t>
        </is>
      </c>
      <c r="T578" s="73" t="inlineStr">
        <is>
          <t>20:00</t>
        </is>
      </c>
      <c r="U578" s="73" t="inlineStr"/>
      <c r="V578" s="73" t="inlineStr"/>
      <c r="W578" s="73" t="inlineStr"/>
      <c r="X578" s="73" t="inlineStr"/>
      <c r="Y578" s="73" t="inlineStr"/>
      <c r="Z578" s="73" t="inlineStr"/>
      <c r="AA578" s="73" t="inlineStr">
        <is>
          <t>05:34</t>
        </is>
      </c>
      <c r="AB578" s="73" t="inlineStr">
        <is>
          <t>20:00</t>
        </is>
      </c>
      <c r="AC578" s="73" t="inlineStr">
        <is>
          <t>05:42</t>
        </is>
      </c>
      <c r="AD578" s="73" t="inlineStr">
        <is>
          <t>18:01</t>
        </is>
      </c>
      <c r="AE578" s="73" t="inlineStr"/>
      <c r="AF578" s="73" t="inlineStr"/>
      <c r="AG578" s="73" t="inlineStr"/>
      <c r="AH578" s="73" t="inlineStr"/>
      <c r="AI578" s="73" t="inlineStr"/>
      <c r="AJ578" s="73" t="inlineStr"/>
      <c r="AK578" s="73" t="inlineStr"/>
      <c r="AL578" s="73" t="inlineStr"/>
      <c r="AM578" s="73" t="inlineStr"/>
      <c r="AN578" s="73" t="inlineStr"/>
      <c r="AO578" s="73" t="inlineStr"/>
      <c r="AP578" s="73" t="inlineStr"/>
      <c r="AQ578" s="73" t="inlineStr"/>
      <c r="AR578" s="73" t="inlineStr"/>
      <c r="AS578" s="73" t="inlineStr"/>
      <c r="AT578" s="73" t="inlineStr"/>
      <c r="AU578" s="73" t="inlineStr"/>
      <c r="AV578" s="73" t="inlineStr"/>
      <c r="AW578" s="73" t="inlineStr"/>
      <c r="AX578" s="73" t="inlineStr"/>
      <c r="AY578" s="73" t="inlineStr"/>
      <c r="AZ578" s="73" t="inlineStr"/>
      <c r="BA578" s="73" t="inlineStr"/>
      <c r="BB578" s="73" t="inlineStr"/>
      <c r="BC578" s="73" t="inlineStr">
        <is>
          <t>07:53</t>
        </is>
      </c>
      <c r="BD578" s="73" t="inlineStr">
        <is>
          <t>20:01</t>
        </is>
      </c>
      <c r="BE578" s="73" t="inlineStr">
        <is>
          <t>05:44</t>
        </is>
      </c>
      <c r="BF578" s="73" t="inlineStr">
        <is>
          <t>19:00</t>
        </is>
      </c>
      <c r="BG578" s="73" t="inlineStr">
        <is>
          <t>05:34</t>
        </is>
      </c>
      <c r="BH578" s="73" t="inlineStr">
        <is>
          <t>21:30</t>
        </is>
      </c>
      <c r="BI578" s="73" t="inlineStr">
        <is>
          <t>05:36</t>
        </is>
      </c>
      <c r="BJ578" s="73" t="inlineStr">
        <is>
          <t>20:00</t>
        </is>
      </c>
      <c r="BK578" s="73" t="inlineStr">
        <is>
          <t>05:39</t>
        </is>
      </c>
      <c r="BL578" s="73" t="inlineStr">
        <is>
          <t>20:01</t>
        </is>
      </c>
      <c r="BM578" s="73" t="inlineStr">
        <is>
          <t>05:44</t>
        </is>
      </c>
      <c r="BN578" s="73" t="inlineStr">
        <is>
          <t>21:10</t>
        </is>
      </c>
      <c r="BO578" s="73" t="n"/>
      <c r="BP578" s="96" t="n"/>
      <c r="BQ578" s="174" t="n"/>
      <c r="BR578" s="174" t="n"/>
      <c r="BS578" s="174" t="n"/>
      <c r="BT578" s="174" t="n"/>
      <c r="BU578" s="174" t="n"/>
      <c r="BV578" s="174" t="n"/>
      <c r="BW578" s="174" t="n"/>
      <c r="BX578" s="174" t="n"/>
      <c r="BY578" s="174" t="n"/>
      <c r="BZ578" s="175" t="n"/>
      <c r="CA578" s="176" t="n"/>
      <c r="CB578" s="177" t="n"/>
      <c r="CC578" s="118" t="n"/>
      <c r="CD578" s="178" t="n"/>
      <c r="CE578" s="120" t="n"/>
      <c r="CF578" s="178" t="n"/>
      <c r="CG578" s="179" t="n"/>
      <c r="CH578" s="178" t="n"/>
      <c r="CI578" s="180" t="n"/>
      <c r="CJ578" s="181" t="n"/>
      <c r="CK578" s="182" t="n"/>
    </row>
    <row r="579">
      <c r="A579" s="88" t="inlineStr">
        <is>
          <t>A471</t>
        </is>
      </c>
      <c r="B579" s="70" t="inlineStr">
        <is>
          <t>Trần Duy Lâm</t>
        </is>
      </c>
      <c r="C579" s="77" t="inlineStr">
        <is>
          <t>QA/QC X1 Xi</t>
        </is>
      </c>
      <c r="D579" s="84" t="inlineStr">
        <is>
          <t>Trực tiếp</t>
        </is>
      </c>
      <c r="E579" s="69" t="inlineStr">
        <is>
          <t>2014-04-25</t>
        </is>
      </c>
      <c r="F579" s="69" t="inlineStr"/>
      <c r="G579" s="73" t="inlineStr">
        <is>
          <t>07:46</t>
        </is>
      </c>
      <c r="H579" s="73" t="inlineStr">
        <is>
          <t>20:18</t>
        </is>
      </c>
      <c r="I579" s="75" t="inlineStr">
        <is>
          <t>07:24</t>
        </is>
      </c>
      <c r="J579" s="75" t="inlineStr">
        <is>
          <t>20:24</t>
        </is>
      </c>
      <c r="K579" s="73" t="inlineStr">
        <is>
          <t>06:58</t>
        </is>
      </c>
      <c r="L579" s="73" t="inlineStr">
        <is>
          <t>21:13</t>
        </is>
      </c>
      <c r="M579" s="73" t="inlineStr">
        <is>
          <t>08:06</t>
        </is>
      </c>
      <c r="N579" s="73" t="inlineStr">
        <is>
          <t>19:05</t>
        </is>
      </c>
      <c r="O579" s="75" t="inlineStr"/>
      <c r="P579" s="75" t="inlineStr">
        <is>
          <t>08:49</t>
        </is>
      </c>
      <c r="Q579" s="73" t="inlineStr">
        <is>
          <t>21:02</t>
        </is>
      </c>
      <c r="R579" s="73" t="inlineStr">
        <is>
          <t>07:44</t>
        </is>
      </c>
      <c r="S579" s="73" t="inlineStr">
        <is>
          <t>20:34</t>
        </is>
      </c>
      <c r="T579" s="73" t="inlineStr">
        <is>
          <t>07:46</t>
        </is>
      </c>
      <c r="U579" s="73" t="inlineStr">
        <is>
          <t>20:36</t>
        </is>
      </c>
      <c r="V579" s="73" t="inlineStr">
        <is>
          <t>07:43</t>
        </is>
      </c>
      <c r="W579" s="73" t="inlineStr">
        <is>
          <t>20:30</t>
        </is>
      </c>
      <c r="X579" s="73" t="inlineStr">
        <is>
          <t>08:01</t>
        </is>
      </c>
      <c r="Y579" s="73" t="inlineStr">
        <is>
          <t>20:40</t>
        </is>
      </c>
      <c r="Z579" s="73" t="inlineStr">
        <is>
          <t>07:56</t>
        </is>
      </c>
      <c r="AA579" s="73" t="inlineStr"/>
      <c r="AB579" s="73" t="inlineStr"/>
      <c r="AC579" s="73" t="inlineStr"/>
      <c r="AD579" s="73" t="inlineStr"/>
      <c r="AE579" s="73" t="inlineStr">
        <is>
          <t>07:50</t>
        </is>
      </c>
      <c r="AF579" s="73" t="inlineStr">
        <is>
          <t>20:44</t>
        </is>
      </c>
      <c r="AG579" s="73" t="inlineStr">
        <is>
          <t>07:05</t>
        </is>
      </c>
      <c r="AH579" s="73" t="inlineStr">
        <is>
          <t>19:23</t>
        </is>
      </c>
      <c r="AI579" s="73" t="inlineStr">
        <is>
          <t>07:48</t>
        </is>
      </c>
      <c r="AJ579" s="73" t="inlineStr">
        <is>
          <t>20:58</t>
        </is>
      </c>
      <c r="AK579" s="73" t="inlineStr">
        <is>
          <t>07:50</t>
        </is>
      </c>
      <c r="AL579" s="73" t="inlineStr">
        <is>
          <t>20:56</t>
        </is>
      </c>
      <c r="AM579" s="73" t="inlineStr">
        <is>
          <t>05:58</t>
        </is>
      </c>
      <c r="AN579" s="73" t="inlineStr">
        <is>
          <t>18:00</t>
        </is>
      </c>
      <c r="AO579" s="73" t="inlineStr">
        <is>
          <t>06:01</t>
        </is>
      </c>
      <c r="AP579" s="73" t="inlineStr">
        <is>
          <t>14:10</t>
        </is>
      </c>
      <c r="AQ579" s="73" t="inlineStr"/>
      <c r="AR579" s="73" t="inlineStr"/>
      <c r="AS579" s="73" t="inlineStr"/>
      <c r="AT579" s="73" t="inlineStr"/>
      <c r="AU579" s="73" t="inlineStr">
        <is>
          <t>17:55</t>
        </is>
      </c>
      <c r="AV579" s="73" t="inlineStr">
        <is>
          <t>06:00</t>
        </is>
      </c>
      <c r="AW579" s="73" t="inlineStr">
        <is>
          <t>17:41</t>
        </is>
      </c>
      <c r="AX579" s="73" t="inlineStr">
        <is>
          <t>06:01</t>
        </is>
      </c>
      <c r="AY579" s="73" t="inlineStr">
        <is>
          <t>17:46</t>
        </is>
      </c>
      <c r="AZ579" s="73" t="inlineStr">
        <is>
          <t>06:02</t>
        </is>
      </c>
      <c r="BA579" s="73" t="inlineStr">
        <is>
          <t>17:49</t>
        </is>
      </c>
      <c r="BB579" s="73" t="inlineStr">
        <is>
          <t>06:02</t>
        </is>
      </c>
      <c r="BC579" s="73" t="inlineStr">
        <is>
          <t>17:42</t>
        </is>
      </c>
      <c r="BD579" s="73" t="inlineStr">
        <is>
          <t>06:01</t>
        </is>
      </c>
      <c r="BE579" s="73" t="inlineStr"/>
      <c r="BF579" s="73" t="inlineStr"/>
      <c r="BG579" s="73" t="inlineStr">
        <is>
          <t>06:56</t>
        </is>
      </c>
      <c r="BH579" s="73" t="inlineStr">
        <is>
          <t>18:01</t>
        </is>
      </c>
      <c r="BI579" s="73" t="inlineStr">
        <is>
          <t>05:51</t>
        </is>
      </c>
      <c r="BJ579" s="73" t="inlineStr">
        <is>
          <t>18:03</t>
        </is>
      </c>
      <c r="BK579" s="73" t="inlineStr">
        <is>
          <t>05:56</t>
        </is>
      </c>
      <c r="BL579" s="73" t="inlineStr">
        <is>
          <t>18:04</t>
        </is>
      </c>
      <c r="BM579" s="73" t="inlineStr">
        <is>
          <t>05:55</t>
        </is>
      </c>
      <c r="BN579" s="73" t="inlineStr">
        <is>
          <t>18:01</t>
        </is>
      </c>
      <c r="BO579" s="73" t="n"/>
      <c r="BP579" s="96" t="n"/>
      <c r="BQ579" s="174" t="n"/>
      <c r="BR579" s="174" t="n"/>
      <c r="BS579" s="174" t="n"/>
      <c r="BT579" s="174" t="n"/>
      <c r="BU579" s="174" t="n"/>
      <c r="BV579" s="174" t="n"/>
      <c r="BW579" s="174" t="n"/>
      <c r="BX579" s="174" t="n"/>
      <c r="BY579" s="174" t="n"/>
      <c r="BZ579" s="175" t="n"/>
      <c r="CA579" s="176" t="n"/>
      <c r="CB579" s="177" t="n"/>
      <c r="CC579" s="118" t="n"/>
      <c r="CD579" s="178" t="n"/>
      <c r="CE579" s="120" t="n"/>
      <c r="CF579" s="178" t="n"/>
      <c r="CG579" s="179" t="n"/>
      <c r="CH579" s="178" t="n"/>
      <c r="CI579" s="180" t="n"/>
      <c r="CJ579" s="181" t="n"/>
      <c r="CK579" s="182" t="n"/>
    </row>
    <row r="580">
      <c r="A580" s="88" t="inlineStr">
        <is>
          <t>A477</t>
        </is>
      </c>
      <c r="B580" s="70" t="inlineStr">
        <is>
          <t>Trần Văn Mến</t>
        </is>
      </c>
      <c r="C580" s="77" t="inlineStr">
        <is>
          <t>X1 Ép - B</t>
        </is>
      </c>
      <c r="D580" s="84" t="inlineStr">
        <is>
          <t>Trực tiếp</t>
        </is>
      </c>
      <c r="E580" s="69" t="inlineStr">
        <is>
          <t>2014-04-26</t>
        </is>
      </c>
      <c r="F580" s="69" t="inlineStr"/>
      <c r="G580" s="73" t="inlineStr">
        <is>
          <t>05:44</t>
        </is>
      </c>
      <c r="H580" s="73" t="inlineStr">
        <is>
          <t>18:05</t>
        </is>
      </c>
      <c r="I580" s="75" t="inlineStr">
        <is>
          <t>05:41</t>
        </is>
      </c>
      <c r="J580" s="75" t="inlineStr">
        <is>
          <t>18:05</t>
        </is>
      </c>
      <c r="K580" s="73" t="inlineStr">
        <is>
          <t>05:42</t>
        </is>
      </c>
      <c r="L580" s="73" t="inlineStr">
        <is>
          <t>18:03</t>
        </is>
      </c>
      <c r="M580" s="73" t="inlineStr">
        <is>
          <t>05:41</t>
        </is>
      </c>
      <c r="N580" s="73" t="inlineStr">
        <is>
          <t>14:00</t>
        </is>
      </c>
      <c r="O580" s="75" t="inlineStr"/>
      <c r="P580" s="75" t="inlineStr"/>
      <c r="Q580" s="73" t="inlineStr"/>
      <c r="R580" s="73" t="inlineStr"/>
      <c r="S580" s="73" t="inlineStr"/>
      <c r="T580" s="73" t="inlineStr"/>
      <c r="U580" s="73" t="inlineStr"/>
      <c r="V580" s="73" t="inlineStr"/>
      <c r="W580" s="73" t="inlineStr">
        <is>
          <t>17:51</t>
        </is>
      </c>
      <c r="X580" s="73" t="inlineStr">
        <is>
          <t>06:02</t>
        </is>
      </c>
      <c r="Y580" s="73" t="inlineStr">
        <is>
          <t>17:51</t>
        </is>
      </c>
      <c r="Z580" s="73" t="inlineStr">
        <is>
          <t>06:03</t>
        </is>
      </c>
      <c r="AA580" s="73" t="inlineStr">
        <is>
          <t>17:51</t>
        </is>
      </c>
      <c r="AB580" s="73" t="inlineStr">
        <is>
          <t>06:00</t>
        </is>
      </c>
      <c r="AC580" s="73" t="inlineStr"/>
      <c r="AD580" s="73" t="inlineStr"/>
      <c r="AE580" s="73" t="inlineStr">
        <is>
          <t>05:52</t>
        </is>
      </c>
      <c r="AF580" s="73" t="inlineStr">
        <is>
          <t>14:00</t>
        </is>
      </c>
      <c r="AG580" s="73" t="inlineStr">
        <is>
          <t>05:39</t>
        </is>
      </c>
      <c r="AH580" s="73" t="inlineStr">
        <is>
          <t>18:03</t>
        </is>
      </c>
      <c r="AI580" s="73" t="inlineStr">
        <is>
          <t>05:41</t>
        </is>
      </c>
      <c r="AJ580" s="73" t="inlineStr">
        <is>
          <t>18:03</t>
        </is>
      </c>
      <c r="AK580" s="73" t="inlineStr">
        <is>
          <t>05:34</t>
        </is>
      </c>
      <c r="AL580" s="73" t="inlineStr">
        <is>
          <t>18:03</t>
        </is>
      </c>
      <c r="AM580" s="73" t="inlineStr">
        <is>
          <t>05:47</t>
        </is>
      </c>
      <c r="AN580" s="73" t="inlineStr">
        <is>
          <t>18:02</t>
        </is>
      </c>
      <c r="AO580" s="73" t="inlineStr">
        <is>
          <t>05:44</t>
        </is>
      </c>
      <c r="AP580" s="73" t="inlineStr">
        <is>
          <t>18:02</t>
        </is>
      </c>
      <c r="AQ580" s="73" t="inlineStr"/>
      <c r="AR580" s="73" t="inlineStr"/>
      <c r="AS580" s="73" t="inlineStr"/>
      <c r="AT580" s="73" t="inlineStr"/>
      <c r="AU580" s="73" t="inlineStr">
        <is>
          <t>17:48</t>
        </is>
      </c>
      <c r="AV580" s="73" t="inlineStr">
        <is>
          <t>06:01</t>
        </is>
      </c>
      <c r="AW580" s="73" t="inlineStr">
        <is>
          <t>17:53</t>
        </is>
      </c>
      <c r="AX580" s="73" t="inlineStr">
        <is>
          <t>06:01</t>
        </is>
      </c>
      <c r="AY580" s="73" t="inlineStr">
        <is>
          <t>17:46</t>
        </is>
      </c>
      <c r="AZ580" s="73" t="inlineStr">
        <is>
          <t>06:03</t>
        </is>
      </c>
      <c r="BA580" s="73" t="inlineStr"/>
      <c r="BB580" s="73" t="inlineStr"/>
      <c r="BC580" s="73" t="inlineStr">
        <is>
          <t>17:49</t>
        </is>
      </c>
      <c r="BD580" s="73" t="inlineStr">
        <is>
          <t>06:02</t>
        </is>
      </c>
      <c r="BE580" s="73" t="inlineStr"/>
      <c r="BF580" s="73" t="inlineStr"/>
      <c r="BG580" s="73" t="inlineStr">
        <is>
          <t>05:46</t>
        </is>
      </c>
      <c r="BH580" s="73" t="inlineStr">
        <is>
          <t>18:03</t>
        </is>
      </c>
      <c r="BI580" s="73" t="inlineStr">
        <is>
          <t>05:39</t>
        </is>
      </c>
      <c r="BJ580" s="73" t="inlineStr"/>
      <c r="BK580" s="73" t="inlineStr">
        <is>
          <t>05:38</t>
        </is>
      </c>
      <c r="BL580" s="73" t="inlineStr">
        <is>
          <t>18:02</t>
        </is>
      </c>
      <c r="BM580" s="73" t="inlineStr">
        <is>
          <t>05:42</t>
        </is>
      </c>
      <c r="BN580" s="73" t="inlineStr">
        <is>
          <t>18:03</t>
        </is>
      </c>
      <c r="BO580" s="73" t="n"/>
      <c r="BP580" s="96" t="n"/>
      <c r="BQ580" s="174" t="n"/>
      <c r="BR580" s="174" t="n"/>
      <c r="BS580" s="174" t="n"/>
      <c r="BT580" s="174" t="n"/>
      <c r="BU580" s="174" t="n"/>
      <c r="BV580" s="174" t="n"/>
      <c r="BW580" s="174" t="n"/>
      <c r="BX580" s="174" t="n"/>
      <c r="BY580" s="174" t="n"/>
      <c r="BZ580" s="175" t="n"/>
      <c r="CA580" s="176" t="n"/>
      <c r="CB580" s="177" t="n"/>
      <c r="CC580" s="118" t="n"/>
      <c r="CD580" s="178" t="n"/>
      <c r="CE580" s="120" t="n"/>
      <c r="CF580" s="178" t="n"/>
      <c r="CG580" s="179" t="n"/>
      <c r="CH580" s="178" t="n"/>
      <c r="CI580" s="180" t="n"/>
      <c r="CJ580" s="181" t="n"/>
      <c r="CK580" s="182" t="n"/>
    </row>
    <row r="581">
      <c r="A581" s="88" t="inlineStr">
        <is>
          <t>A490</t>
        </is>
      </c>
      <c r="B581" s="70" t="inlineStr">
        <is>
          <t>Lâm Huỳnh Lộc</t>
        </is>
      </c>
      <c r="C581" s="77" t="inlineStr">
        <is>
          <t>X1 Xi Line 1-1</t>
        </is>
      </c>
      <c r="D581" s="84" t="inlineStr">
        <is>
          <t>Trực tiếp</t>
        </is>
      </c>
      <c r="E581" s="69" t="inlineStr">
        <is>
          <t>2014-05-07</t>
        </is>
      </c>
      <c r="F581" s="69" t="inlineStr"/>
      <c r="G581" s="73" t="inlineStr">
        <is>
          <t>18:05</t>
        </is>
      </c>
      <c r="H581" s="73" t="inlineStr">
        <is>
          <t>06:09</t>
        </is>
      </c>
      <c r="I581" s="75" t="inlineStr">
        <is>
          <t>17:59</t>
        </is>
      </c>
      <c r="J581" s="75" t="inlineStr">
        <is>
          <t>06:10</t>
        </is>
      </c>
      <c r="K581" s="73" t="inlineStr">
        <is>
          <t>17:48</t>
        </is>
      </c>
      <c r="L581" s="73" t="inlineStr">
        <is>
          <t>06:07</t>
        </is>
      </c>
      <c r="M581" s="73" t="inlineStr"/>
      <c r="N581" s="73" t="inlineStr"/>
      <c r="O581" s="75" t="inlineStr"/>
      <c r="P581" s="75" t="inlineStr"/>
      <c r="Q581" s="73" t="inlineStr">
        <is>
          <t>05:45</t>
        </is>
      </c>
      <c r="R581" s="73" t="inlineStr">
        <is>
          <t>18:48</t>
        </is>
      </c>
      <c r="S581" s="73" t="inlineStr">
        <is>
          <t>05:48</t>
        </is>
      </c>
      <c r="T581" s="73" t="inlineStr">
        <is>
          <t>18:23</t>
        </is>
      </c>
      <c r="U581" s="73" t="inlineStr">
        <is>
          <t>05:53</t>
        </is>
      </c>
      <c r="V581" s="73" t="inlineStr">
        <is>
          <t>18:06</t>
        </is>
      </c>
      <c r="W581" s="73" t="inlineStr">
        <is>
          <t>05:57</t>
        </is>
      </c>
      <c r="X581" s="73" t="inlineStr">
        <is>
          <t>18:38</t>
        </is>
      </c>
      <c r="Y581" s="73" t="inlineStr">
        <is>
          <t>05:59</t>
        </is>
      </c>
      <c r="Z581" s="73" t="inlineStr">
        <is>
          <t>14:04</t>
        </is>
      </c>
      <c r="AA581" s="73" t="inlineStr">
        <is>
          <t>05:58</t>
        </is>
      </c>
      <c r="AB581" s="73" t="inlineStr">
        <is>
          <t>14:20</t>
        </is>
      </c>
      <c r="AC581" s="73" t="inlineStr">
        <is>
          <t>06:09</t>
        </is>
      </c>
      <c r="AD581" s="73" t="inlineStr">
        <is>
          <t>09:32</t>
        </is>
      </c>
      <c r="AE581" s="73" t="inlineStr">
        <is>
          <t>17:45</t>
        </is>
      </c>
      <c r="AF581" s="73" t="inlineStr">
        <is>
          <t>06:06</t>
        </is>
      </c>
      <c r="AG581" s="73" t="inlineStr">
        <is>
          <t>17:50</t>
        </is>
      </c>
      <c r="AH581" s="73" t="inlineStr">
        <is>
          <t>06:08</t>
        </is>
      </c>
      <c r="AI581" s="73" t="inlineStr">
        <is>
          <t>17:58</t>
        </is>
      </c>
      <c r="AJ581" s="73" t="inlineStr">
        <is>
          <t>06:06</t>
        </is>
      </c>
      <c r="AK581" s="73" t="inlineStr">
        <is>
          <t>17:47</t>
        </is>
      </c>
      <c r="AL581" s="73" t="inlineStr">
        <is>
          <t>06:18</t>
        </is>
      </c>
      <c r="AM581" s="73" t="inlineStr">
        <is>
          <t>18:54</t>
        </is>
      </c>
      <c r="AN581" s="73" t="inlineStr">
        <is>
          <t>04:09</t>
        </is>
      </c>
      <c r="AO581" s="73" t="inlineStr"/>
      <c r="AP581" s="73" t="inlineStr"/>
      <c r="AQ581" s="73" t="inlineStr"/>
      <c r="AR581" s="73" t="inlineStr"/>
      <c r="AS581" s="73" t="inlineStr"/>
      <c r="AT581" s="73" t="inlineStr"/>
      <c r="AU581" s="73" t="inlineStr"/>
      <c r="AV581" s="73" t="inlineStr"/>
      <c r="AW581" s="73" t="inlineStr">
        <is>
          <t>05:48</t>
        </is>
      </c>
      <c r="AX581" s="73" t="inlineStr">
        <is>
          <t>18:32</t>
        </is>
      </c>
      <c r="AY581" s="73" t="inlineStr">
        <is>
          <t>05:54</t>
        </is>
      </c>
      <c r="AZ581" s="73" t="inlineStr">
        <is>
          <t>18:10</t>
        </is>
      </c>
      <c r="BA581" s="73" t="inlineStr">
        <is>
          <t>05:55</t>
        </is>
      </c>
      <c r="BB581" s="73" t="inlineStr">
        <is>
          <t>18:14</t>
        </is>
      </c>
      <c r="BC581" s="73" t="inlineStr">
        <is>
          <t>05:53</t>
        </is>
      </c>
      <c r="BD581" s="73" t="inlineStr">
        <is>
          <t>16:48</t>
        </is>
      </c>
      <c r="BE581" s="73" t="inlineStr"/>
      <c r="BF581" s="73" t="inlineStr"/>
      <c r="BG581" s="73" t="inlineStr">
        <is>
          <t>17:52</t>
        </is>
      </c>
      <c r="BH581" s="73" t="inlineStr">
        <is>
          <t>06:22</t>
        </is>
      </c>
      <c r="BI581" s="73" t="inlineStr">
        <is>
          <t>17:53</t>
        </is>
      </c>
      <c r="BJ581" s="73" t="inlineStr">
        <is>
          <t>06:02</t>
        </is>
      </c>
      <c r="BK581" s="73" t="inlineStr">
        <is>
          <t>17:53</t>
        </is>
      </c>
      <c r="BL581" s="73" t="inlineStr">
        <is>
          <t>06:14</t>
        </is>
      </c>
      <c r="BM581" s="73" t="inlineStr">
        <is>
          <t>18:04</t>
        </is>
      </c>
      <c r="BN581" s="73" t="inlineStr">
        <is>
          <t>06:34</t>
        </is>
      </c>
      <c r="BO581" s="73" t="n"/>
      <c r="BP581" s="96" t="n"/>
      <c r="BQ581" s="174" t="n"/>
      <c r="BR581" s="174" t="n"/>
      <c r="BS581" s="174" t="n"/>
      <c r="BT581" s="174" t="n"/>
      <c r="BU581" s="174" t="n"/>
      <c r="BV581" s="174" t="n"/>
      <c r="BW581" s="174" t="n"/>
      <c r="BX581" s="174" t="n"/>
      <c r="BY581" s="174" t="n"/>
      <c r="BZ581" s="175" t="n"/>
      <c r="CA581" s="176" t="n"/>
      <c r="CB581" s="177" t="n"/>
      <c r="CC581" s="118" t="n"/>
      <c r="CD581" s="178" t="n"/>
      <c r="CE581" s="120" t="n"/>
      <c r="CF581" s="178" t="n"/>
      <c r="CG581" s="179" t="n"/>
      <c r="CH581" s="178" t="n"/>
      <c r="CI581" s="180" t="n"/>
      <c r="CJ581" s="181" t="n"/>
      <c r="CK581" s="182" t="n"/>
    </row>
    <row r="582">
      <c r="A582" s="88" t="inlineStr">
        <is>
          <t>A495</t>
        </is>
      </c>
      <c r="B582" s="70" t="inlineStr">
        <is>
          <t>Phạm Văn Đủ</t>
        </is>
      </c>
      <c r="C582" s="77" t="inlineStr">
        <is>
          <t>Bảo trì X1</t>
        </is>
      </c>
      <c r="D582" s="84" t="inlineStr">
        <is>
          <t>Trực tiếp</t>
        </is>
      </c>
      <c r="E582" s="69" t="inlineStr">
        <is>
          <t>2014-05-09</t>
        </is>
      </c>
      <c r="F582" s="69" t="inlineStr"/>
      <c r="G582" s="73" t="inlineStr"/>
      <c r="H582" s="73" t="inlineStr"/>
      <c r="I582" s="75" t="inlineStr">
        <is>
          <t>05:46</t>
        </is>
      </c>
      <c r="J582" s="75" t="inlineStr">
        <is>
          <t>17:59</t>
        </is>
      </c>
      <c r="K582" s="73" t="inlineStr">
        <is>
          <t>05:48</t>
        </is>
      </c>
      <c r="L582" s="73" t="inlineStr">
        <is>
          <t>18:00</t>
        </is>
      </c>
      <c r="M582" s="73" t="inlineStr">
        <is>
          <t>05:40</t>
        </is>
      </c>
      <c r="N582" s="73" t="inlineStr">
        <is>
          <t>18:01</t>
        </is>
      </c>
      <c r="O582" s="75" t="inlineStr">
        <is>
          <t>05:47</t>
        </is>
      </c>
      <c r="P582" s="75" t="inlineStr">
        <is>
          <t>18:00</t>
        </is>
      </c>
      <c r="Q582" s="73" t="inlineStr">
        <is>
          <t>05:36</t>
        </is>
      </c>
      <c r="R582" s="73" t="inlineStr">
        <is>
          <t>18:00</t>
        </is>
      </c>
      <c r="S582" s="73" t="inlineStr">
        <is>
          <t>05:39</t>
        </is>
      </c>
      <c r="T582" s="73" t="inlineStr">
        <is>
          <t>18:01</t>
        </is>
      </c>
      <c r="U582" s="73" t="inlineStr">
        <is>
          <t>05:45</t>
        </is>
      </c>
      <c r="V582" s="73" t="inlineStr">
        <is>
          <t>18:01</t>
        </is>
      </c>
      <c r="W582" s="73" t="inlineStr">
        <is>
          <t>05:51</t>
        </is>
      </c>
      <c r="X582" s="73" t="inlineStr">
        <is>
          <t>17:59</t>
        </is>
      </c>
      <c r="Y582" s="73" t="inlineStr">
        <is>
          <t>05:38</t>
        </is>
      </c>
      <c r="Z582" s="73" t="inlineStr">
        <is>
          <t>14:09</t>
        </is>
      </c>
      <c r="AA582" s="73" t="inlineStr">
        <is>
          <t>05:39</t>
        </is>
      </c>
      <c r="AB582" s="73" t="inlineStr">
        <is>
          <t>18:00</t>
        </is>
      </c>
      <c r="AC582" s="73" t="inlineStr">
        <is>
          <t>05:47</t>
        </is>
      </c>
      <c r="AD582" s="73" t="inlineStr">
        <is>
          <t>16:34</t>
        </is>
      </c>
      <c r="AE582" s="73" t="inlineStr">
        <is>
          <t>05:44</t>
        </is>
      </c>
      <c r="AF582" s="73" t="inlineStr">
        <is>
          <t>18:01</t>
        </is>
      </c>
      <c r="AG582" s="73" t="inlineStr">
        <is>
          <t>05:48</t>
        </is>
      </c>
      <c r="AH582" s="73" t="inlineStr">
        <is>
          <t>18:00</t>
        </is>
      </c>
      <c r="AI582" s="73" t="inlineStr">
        <is>
          <t>05:39</t>
        </is>
      </c>
      <c r="AJ582" s="73" t="inlineStr">
        <is>
          <t>16:30</t>
        </is>
      </c>
      <c r="AK582" s="73" t="inlineStr">
        <is>
          <t>05:36</t>
        </is>
      </c>
      <c r="AL582" s="73" t="inlineStr">
        <is>
          <t>18:00</t>
        </is>
      </c>
      <c r="AM582" s="73" t="inlineStr">
        <is>
          <t>05:41</t>
        </is>
      </c>
      <c r="AN582" s="73" t="inlineStr">
        <is>
          <t>17:59</t>
        </is>
      </c>
      <c r="AO582" s="73" t="inlineStr">
        <is>
          <t>05:31</t>
        </is>
      </c>
      <c r="AP582" s="73" t="inlineStr">
        <is>
          <t>17:59</t>
        </is>
      </c>
      <c r="AQ582" s="73" t="inlineStr"/>
      <c r="AR582" s="73" t="inlineStr"/>
      <c r="AS582" s="73" t="inlineStr"/>
      <c r="AT582" s="73" t="inlineStr"/>
      <c r="AU582" s="73" t="inlineStr">
        <is>
          <t>05:44</t>
        </is>
      </c>
      <c r="AV582" s="73" t="inlineStr">
        <is>
          <t>18:04</t>
        </is>
      </c>
      <c r="AW582" s="73" t="inlineStr">
        <is>
          <t>05:46</t>
        </is>
      </c>
      <c r="AX582" s="73" t="inlineStr">
        <is>
          <t>17:59</t>
        </is>
      </c>
      <c r="AY582" s="73" t="inlineStr">
        <is>
          <t>05:51</t>
        </is>
      </c>
      <c r="AZ582" s="73" t="inlineStr">
        <is>
          <t>18:00</t>
        </is>
      </c>
      <c r="BA582" s="73" t="inlineStr">
        <is>
          <t>05:32</t>
        </is>
      </c>
      <c r="BB582" s="73" t="inlineStr">
        <is>
          <t>18:00</t>
        </is>
      </c>
      <c r="BC582" s="73" t="inlineStr">
        <is>
          <t>05:46</t>
        </is>
      </c>
      <c r="BD582" s="73" t="inlineStr">
        <is>
          <t>18:00</t>
        </is>
      </c>
      <c r="BE582" s="73" t="inlineStr">
        <is>
          <t>05:45</t>
        </is>
      </c>
      <c r="BF582" s="73" t="inlineStr">
        <is>
          <t>18:00</t>
        </is>
      </c>
      <c r="BG582" s="73" t="inlineStr">
        <is>
          <t>05:39</t>
        </is>
      </c>
      <c r="BH582" s="73" t="inlineStr">
        <is>
          <t>14:00</t>
        </is>
      </c>
      <c r="BI582" s="73" t="inlineStr">
        <is>
          <t>05:43</t>
        </is>
      </c>
      <c r="BJ582" s="73" t="inlineStr">
        <is>
          <t>18:01</t>
        </is>
      </c>
      <c r="BK582" s="73" t="inlineStr">
        <is>
          <t>05:37</t>
        </is>
      </c>
      <c r="BL582" s="73" t="inlineStr">
        <is>
          <t>18:00</t>
        </is>
      </c>
      <c r="BM582" s="73" t="inlineStr">
        <is>
          <t>05:38</t>
        </is>
      </c>
      <c r="BN582" s="73" t="inlineStr">
        <is>
          <t>18:00</t>
        </is>
      </c>
      <c r="BO582" s="73" t="n"/>
      <c r="BP582" s="96" t="n"/>
      <c r="BQ582" s="174" t="n"/>
      <c r="BR582" s="174" t="n"/>
      <c r="BS582" s="174" t="n"/>
      <c r="BT582" s="174" t="n"/>
      <c r="BU582" s="174" t="n"/>
      <c r="BV582" s="174" t="n"/>
      <c r="BW582" s="174" t="n"/>
      <c r="BX582" s="174" t="n"/>
      <c r="BY582" s="174" t="n"/>
      <c r="BZ582" s="175" t="n"/>
      <c r="CA582" s="176" t="n"/>
      <c r="CB582" s="177" t="n"/>
      <c r="CC582" s="118" t="n"/>
      <c r="CD582" s="178" t="n"/>
      <c r="CE582" s="120" t="n"/>
      <c r="CF582" s="178" t="n"/>
      <c r="CG582" s="179" t="n"/>
      <c r="CH582" s="178" t="n"/>
      <c r="CI582" s="180" t="n"/>
      <c r="CJ582" s="181" t="n"/>
      <c r="CK582" s="182" t="n"/>
    </row>
    <row r="583">
      <c r="A583" s="88" t="inlineStr">
        <is>
          <t>A501</t>
        </is>
      </c>
      <c r="B583" s="70" t="inlineStr">
        <is>
          <t>Phạm Văn Xuyên</t>
        </is>
      </c>
      <c r="C583" s="77" t="inlineStr">
        <is>
          <t>X1 Ép - Nguội</t>
        </is>
      </c>
      <c r="D583" s="84" t="inlineStr">
        <is>
          <t>Trực tiếp</t>
        </is>
      </c>
      <c r="E583" s="69" t="inlineStr">
        <is>
          <t>2014-05-12</t>
        </is>
      </c>
      <c r="F583" s="69" t="inlineStr"/>
      <c r="G583" s="73" t="inlineStr">
        <is>
          <t>05:55</t>
        </is>
      </c>
      <c r="H583" s="73" t="inlineStr">
        <is>
          <t>18:04</t>
        </is>
      </c>
      <c r="I583" s="75" t="inlineStr">
        <is>
          <t>05:51</t>
        </is>
      </c>
      <c r="J583" s="75" t="inlineStr">
        <is>
          <t>18:04</t>
        </is>
      </c>
      <c r="K583" s="73" t="inlineStr"/>
      <c r="L583" s="73" t="inlineStr"/>
      <c r="M583" s="73" t="inlineStr">
        <is>
          <t>05:44</t>
        </is>
      </c>
      <c r="N583" s="73" t="inlineStr">
        <is>
          <t>18:04</t>
        </is>
      </c>
      <c r="O583" s="75" t="inlineStr"/>
      <c r="P583" s="75" t="inlineStr"/>
      <c r="Q583" s="73" t="inlineStr">
        <is>
          <t>05:52</t>
        </is>
      </c>
      <c r="R583" s="73" t="inlineStr">
        <is>
          <t>18:04</t>
        </is>
      </c>
      <c r="S583" s="73" t="inlineStr">
        <is>
          <t>05:53</t>
        </is>
      </c>
      <c r="T583" s="73" t="inlineStr">
        <is>
          <t>18:05</t>
        </is>
      </c>
      <c r="U583" s="73" t="inlineStr">
        <is>
          <t>05:50</t>
        </is>
      </c>
      <c r="V583" s="73" t="inlineStr">
        <is>
          <t>18:04</t>
        </is>
      </c>
      <c r="W583" s="73" t="inlineStr">
        <is>
          <t>05:55</t>
        </is>
      </c>
      <c r="X583" s="73" t="inlineStr">
        <is>
          <t>18:04</t>
        </is>
      </c>
      <c r="Y583" s="73" t="inlineStr">
        <is>
          <t>05:53</t>
        </is>
      </c>
      <c r="Z583" s="73" t="inlineStr">
        <is>
          <t>18:04</t>
        </is>
      </c>
      <c r="AA583" s="73" t="inlineStr">
        <is>
          <t>05:39</t>
        </is>
      </c>
      <c r="AB583" s="73" t="inlineStr">
        <is>
          <t>18:04</t>
        </is>
      </c>
      <c r="AC583" s="73" t="inlineStr"/>
      <c r="AD583" s="73" t="inlineStr"/>
      <c r="AE583" s="73" t="inlineStr">
        <is>
          <t>05:49</t>
        </is>
      </c>
      <c r="AF583" s="73" t="inlineStr">
        <is>
          <t>18:04</t>
        </is>
      </c>
      <c r="AG583" s="73" t="inlineStr">
        <is>
          <t>05:50</t>
        </is>
      </c>
      <c r="AH583" s="73" t="inlineStr">
        <is>
          <t>18:04</t>
        </is>
      </c>
      <c r="AI583" s="73" t="inlineStr">
        <is>
          <t>05:52</t>
        </is>
      </c>
      <c r="AJ583" s="73" t="inlineStr">
        <is>
          <t>18:04</t>
        </is>
      </c>
      <c r="AK583" s="73" t="inlineStr">
        <is>
          <t>05:51</t>
        </is>
      </c>
      <c r="AL583" s="73" t="inlineStr">
        <is>
          <t>18:02</t>
        </is>
      </c>
      <c r="AM583" s="73" t="inlineStr">
        <is>
          <t>05:53</t>
        </is>
      </c>
      <c r="AN583" s="73" t="inlineStr">
        <is>
          <t>18:03</t>
        </is>
      </c>
      <c r="AO583" s="73" t="inlineStr">
        <is>
          <t>05:47</t>
        </is>
      </c>
      <c r="AP583" s="73" t="inlineStr">
        <is>
          <t>18:02</t>
        </is>
      </c>
      <c r="AQ583" s="73" t="inlineStr"/>
      <c r="AR583" s="73" t="inlineStr"/>
      <c r="AS583" s="73" t="inlineStr"/>
      <c r="AT583" s="73" t="inlineStr"/>
      <c r="AU583" s="73" t="inlineStr">
        <is>
          <t>05:48</t>
        </is>
      </c>
      <c r="AV583" s="73" t="inlineStr">
        <is>
          <t>18:03</t>
        </is>
      </c>
      <c r="AW583" s="73" t="inlineStr">
        <is>
          <t>05:52</t>
        </is>
      </c>
      <c r="AX583" s="73" t="inlineStr">
        <is>
          <t>18:03</t>
        </is>
      </c>
      <c r="AY583" s="73" t="inlineStr"/>
      <c r="AZ583" s="73" t="inlineStr"/>
      <c r="BA583" s="73" t="inlineStr">
        <is>
          <t>05:50</t>
        </is>
      </c>
      <c r="BB583" s="73" t="inlineStr">
        <is>
          <t>18:03</t>
        </is>
      </c>
      <c r="BC583" s="73" t="inlineStr">
        <is>
          <t>05:49</t>
        </is>
      </c>
      <c r="BD583" s="73" t="inlineStr">
        <is>
          <t>18:03</t>
        </is>
      </c>
      <c r="BE583" s="73" t="inlineStr">
        <is>
          <t>05:54</t>
        </is>
      </c>
      <c r="BF583" s="73" t="inlineStr">
        <is>
          <t>18:01</t>
        </is>
      </c>
      <c r="BG583" s="73" t="inlineStr">
        <is>
          <t>05:50</t>
        </is>
      </c>
      <c r="BH583" s="73" t="inlineStr">
        <is>
          <t>18:04</t>
        </is>
      </c>
      <c r="BI583" s="73" t="inlineStr">
        <is>
          <t>05:53</t>
        </is>
      </c>
      <c r="BJ583" s="73" t="inlineStr">
        <is>
          <t>18:05</t>
        </is>
      </c>
      <c r="BK583" s="73" t="inlineStr">
        <is>
          <t>07:47</t>
        </is>
      </c>
      <c r="BL583" s="73" t="inlineStr">
        <is>
          <t>16:32</t>
        </is>
      </c>
      <c r="BM583" s="73" t="inlineStr">
        <is>
          <t>07:50</t>
        </is>
      </c>
      <c r="BN583" s="73" t="inlineStr">
        <is>
          <t>16:31</t>
        </is>
      </c>
      <c r="BO583" s="73" t="n"/>
      <c r="BP583" s="96" t="n"/>
      <c r="BQ583" s="174" t="n"/>
      <c r="BR583" s="174" t="n"/>
      <c r="BS583" s="174" t="n"/>
      <c r="BT583" s="174" t="n"/>
      <c r="BU583" s="174" t="n"/>
      <c r="BV583" s="174" t="n"/>
      <c r="BW583" s="174" t="n"/>
      <c r="BX583" s="174" t="n"/>
      <c r="BY583" s="174" t="n"/>
      <c r="BZ583" s="175" t="n"/>
      <c r="CA583" s="176" t="n"/>
      <c r="CB583" s="177" t="n"/>
      <c r="CC583" s="118" t="n"/>
      <c r="CD583" s="178" t="n"/>
      <c r="CE583" s="120" t="n"/>
      <c r="CF583" s="178" t="n"/>
      <c r="CG583" s="179" t="n"/>
      <c r="CH583" s="178" t="n"/>
      <c r="CI583" s="180" t="n"/>
      <c r="CJ583" s="181" t="n"/>
      <c r="CK583" s="182" t="n"/>
    </row>
    <row r="584">
      <c r="A584" s="88" t="inlineStr">
        <is>
          <t>A504</t>
        </is>
      </c>
      <c r="B584" s="70" t="inlineStr">
        <is>
          <t>Hồ Quốc Thành</t>
        </is>
      </c>
      <c r="C584" s="77" t="inlineStr">
        <is>
          <t>X1 Ép -  Kỹ thuật</t>
        </is>
      </c>
      <c r="D584" s="84" t="inlineStr">
        <is>
          <t>Trực tiếp</t>
        </is>
      </c>
      <c r="E584" s="69" t="inlineStr">
        <is>
          <t>2014-05-13</t>
        </is>
      </c>
      <c r="F584" s="69" t="inlineStr"/>
      <c r="G584" s="73" t="inlineStr"/>
      <c r="H584" s="73" t="inlineStr"/>
      <c r="I584" s="75" t="inlineStr"/>
      <c r="J584" s="75" t="inlineStr"/>
      <c r="K584" s="73" t="inlineStr">
        <is>
          <t>07:31</t>
        </is>
      </c>
      <c r="L584" s="73" t="inlineStr">
        <is>
          <t>16:46</t>
        </is>
      </c>
      <c r="M584" s="73" t="inlineStr">
        <is>
          <t>07:41</t>
        </is>
      </c>
      <c r="N584" s="73" t="inlineStr">
        <is>
          <t>20:01</t>
        </is>
      </c>
      <c r="O584" s="75" t="inlineStr">
        <is>
          <t>08:31</t>
        </is>
      </c>
      <c r="P584" s="75" t="inlineStr">
        <is>
          <t>00:34</t>
        </is>
      </c>
      <c r="Q584" s="73" t="inlineStr"/>
      <c r="R584" s="73" t="inlineStr"/>
      <c r="S584" s="73" t="inlineStr">
        <is>
          <t>07:35</t>
        </is>
      </c>
      <c r="T584" s="73" t="inlineStr">
        <is>
          <t>16:43</t>
        </is>
      </c>
      <c r="U584" s="73" t="inlineStr">
        <is>
          <t>07:38</t>
        </is>
      </c>
      <c r="V584" s="73" t="inlineStr">
        <is>
          <t>16:49</t>
        </is>
      </c>
      <c r="W584" s="73" t="inlineStr">
        <is>
          <t>07:30</t>
        </is>
      </c>
      <c r="X584" s="73" t="inlineStr">
        <is>
          <t>16:45</t>
        </is>
      </c>
      <c r="Y584" s="73" t="inlineStr">
        <is>
          <t>07:39</t>
        </is>
      </c>
      <c r="Z584" s="73" t="inlineStr">
        <is>
          <t>17:14</t>
        </is>
      </c>
      <c r="AA584" s="73" t="inlineStr">
        <is>
          <t>07:37</t>
        </is>
      </c>
      <c r="AB584" s="73" t="inlineStr">
        <is>
          <t>14:05</t>
        </is>
      </c>
      <c r="AC584" s="73" t="inlineStr"/>
      <c r="AD584" s="73" t="inlineStr"/>
      <c r="AE584" s="73" t="inlineStr">
        <is>
          <t>07:34</t>
        </is>
      </c>
      <c r="AF584" s="73" t="inlineStr">
        <is>
          <t>16:49</t>
        </is>
      </c>
      <c r="AG584" s="73" t="inlineStr">
        <is>
          <t>07:42</t>
        </is>
      </c>
      <c r="AH584" s="73" t="inlineStr">
        <is>
          <t>16:46</t>
        </is>
      </c>
      <c r="AI584" s="73" t="inlineStr">
        <is>
          <t>07:41</t>
        </is>
      </c>
      <c r="AJ584" s="73" t="inlineStr">
        <is>
          <t>17:03</t>
        </is>
      </c>
      <c r="AK584" s="73" t="inlineStr">
        <is>
          <t>07:39</t>
        </is>
      </c>
      <c r="AL584" s="73" t="inlineStr">
        <is>
          <t>16:03</t>
        </is>
      </c>
      <c r="AM584" s="73" t="inlineStr">
        <is>
          <t>07:35</t>
        </is>
      </c>
      <c r="AN584" s="73" t="inlineStr">
        <is>
          <t>16:34</t>
        </is>
      </c>
      <c r="AO584" s="73" t="inlineStr">
        <is>
          <t>07:35</t>
        </is>
      </c>
      <c r="AP584" s="73" t="inlineStr">
        <is>
          <t>17:06</t>
        </is>
      </c>
      <c r="AQ584" s="73" t="inlineStr"/>
      <c r="AR584" s="73" t="inlineStr"/>
      <c r="AS584" s="73" t="inlineStr"/>
      <c r="AT584" s="73" t="inlineStr"/>
      <c r="AU584" s="73" t="inlineStr">
        <is>
          <t>07:30</t>
        </is>
      </c>
      <c r="AV584" s="73" t="inlineStr">
        <is>
          <t>21:31</t>
        </is>
      </c>
      <c r="AW584" s="73" t="inlineStr">
        <is>
          <t>07:36</t>
        </is>
      </c>
      <c r="AX584" s="73" t="inlineStr">
        <is>
          <t>16:44</t>
        </is>
      </c>
      <c r="AY584" s="73" t="inlineStr">
        <is>
          <t>07:35</t>
        </is>
      </c>
      <c r="AZ584" s="73" t="inlineStr">
        <is>
          <t>17:34</t>
        </is>
      </c>
      <c r="BA584" s="73" t="inlineStr">
        <is>
          <t>07:41</t>
        </is>
      </c>
      <c r="BB584" s="73" t="inlineStr">
        <is>
          <t>16:49</t>
        </is>
      </c>
      <c r="BC584" s="73" t="inlineStr">
        <is>
          <t>07:35</t>
        </is>
      </c>
      <c r="BD584" s="73" t="inlineStr">
        <is>
          <t>16:44</t>
        </is>
      </c>
      <c r="BE584" s="73" t="inlineStr">
        <is>
          <t>07:39</t>
        </is>
      </c>
      <c r="BF584" s="73" t="inlineStr">
        <is>
          <t>13:31</t>
        </is>
      </c>
      <c r="BG584" s="73" t="inlineStr">
        <is>
          <t>07:31</t>
        </is>
      </c>
      <c r="BH584" s="73" t="inlineStr">
        <is>
          <t>17:00</t>
        </is>
      </c>
      <c r="BI584" s="73" t="inlineStr">
        <is>
          <t>07:39</t>
        </is>
      </c>
      <c r="BJ584" s="73" t="inlineStr">
        <is>
          <t>16:53</t>
        </is>
      </c>
      <c r="BK584" s="73" t="inlineStr">
        <is>
          <t>07:39</t>
        </is>
      </c>
      <c r="BL584" s="73" t="inlineStr">
        <is>
          <t>16:40</t>
        </is>
      </c>
      <c r="BM584" s="73" t="inlineStr">
        <is>
          <t>07:36</t>
        </is>
      </c>
      <c r="BN584" s="73" t="inlineStr">
        <is>
          <t>21:40</t>
        </is>
      </c>
      <c r="BO584" s="73" t="n"/>
      <c r="BP584" s="96" t="n"/>
      <c r="BQ584" s="174" t="n"/>
      <c r="BR584" s="174" t="n"/>
      <c r="BS584" s="174" t="n"/>
      <c r="BT584" s="174" t="n"/>
      <c r="BU584" s="174" t="n"/>
      <c r="BV584" s="174" t="n"/>
      <c r="BW584" s="174" t="n"/>
      <c r="BX584" s="174" t="n"/>
      <c r="BY584" s="174" t="n"/>
      <c r="BZ584" s="175" t="n"/>
      <c r="CA584" s="176" t="n"/>
      <c r="CB584" s="177" t="n"/>
      <c r="CC584" s="118" t="n"/>
      <c r="CD584" s="178" t="n"/>
      <c r="CE584" s="120" t="n"/>
      <c r="CF584" s="178" t="n"/>
      <c r="CG584" s="179" t="n"/>
      <c r="CH584" s="178" t="n"/>
      <c r="CI584" s="180" t="n"/>
      <c r="CJ584" s="181" t="n"/>
      <c r="CK584" s="182" t="n"/>
    </row>
    <row r="585">
      <c r="A585" s="88" t="inlineStr">
        <is>
          <t>A507</t>
        </is>
      </c>
      <c r="B585" s="70" t="inlineStr">
        <is>
          <t>Đào Tấn Trung</t>
        </is>
      </c>
      <c r="C585" s="77" t="inlineStr">
        <is>
          <t>QA/QC X1 Xi</t>
        </is>
      </c>
      <c r="D585" s="84" t="inlineStr">
        <is>
          <t>Trực tiếp</t>
        </is>
      </c>
      <c r="E585" s="69" t="inlineStr">
        <is>
          <t>2014-05-14</t>
        </is>
      </c>
      <c r="F585" s="69" t="inlineStr"/>
      <c r="G585" s="73" t="inlineStr">
        <is>
          <t>07:30</t>
        </is>
      </c>
      <c r="H585" s="73" t="inlineStr">
        <is>
          <t>20:37</t>
        </is>
      </c>
      <c r="I585" s="75" t="inlineStr">
        <is>
          <t>07:24</t>
        </is>
      </c>
      <c r="J585" s="75" t="inlineStr">
        <is>
          <t>20:36</t>
        </is>
      </c>
      <c r="K585" s="73" t="inlineStr">
        <is>
          <t>07:18</t>
        </is>
      </c>
      <c r="L585" s="73" t="inlineStr">
        <is>
          <t>21:13</t>
        </is>
      </c>
      <c r="M585" s="73" t="inlineStr">
        <is>
          <t>07:59</t>
        </is>
      </c>
      <c r="N585" s="73" t="inlineStr">
        <is>
          <t>19:04</t>
        </is>
      </c>
      <c r="O585" s="75" t="inlineStr"/>
      <c r="P585" s="75" t="inlineStr"/>
      <c r="Q585" s="73" t="inlineStr">
        <is>
          <t>07:29</t>
        </is>
      </c>
      <c r="R585" s="73" t="inlineStr">
        <is>
          <t>20:01</t>
        </is>
      </c>
      <c r="S585" s="73" t="inlineStr">
        <is>
          <t>08:00</t>
        </is>
      </c>
      <c r="T585" s="73" t="inlineStr">
        <is>
          <t>19:00</t>
        </is>
      </c>
      <c r="U585" s="73" t="inlineStr">
        <is>
          <t>07:19</t>
        </is>
      </c>
      <c r="V585" s="73" t="inlineStr">
        <is>
          <t>20:33</t>
        </is>
      </c>
      <c r="W585" s="73" t="inlineStr">
        <is>
          <t>07:42</t>
        </is>
      </c>
      <c r="X585" s="73" t="inlineStr">
        <is>
          <t>20:38</t>
        </is>
      </c>
      <c r="Y585" s="73" t="inlineStr">
        <is>
          <t>07:47</t>
        </is>
      </c>
      <c r="Z585" s="73" t="inlineStr">
        <is>
          <t>20:40</t>
        </is>
      </c>
      <c r="AA585" s="73" t="inlineStr">
        <is>
          <t>07:52</t>
        </is>
      </c>
      <c r="AB585" s="73" t="inlineStr">
        <is>
          <t>21:13</t>
        </is>
      </c>
      <c r="AC585" s="73" t="inlineStr"/>
      <c r="AD585" s="73" t="inlineStr"/>
      <c r="AE585" s="73" t="inlineStr">
        <is>
          <t>07:55</t>
        </is>
      </c>
      <c r="AF585" s="73" t="inlineStr">
        <is>
          <t>20:23</t>
        </is>
      </c>
      <c r="AG585" s="73" t="inlineStr">
        <is>
          <t>08:04</t>
        </is>
      </c>
      <c r="AH585" s="73" t="inlineStr">
        <is>
          <t>20:33</t>
        </is>
      </c>
      <c r="AI585" s="73" t="inlineStr">
        <is>
          <t>07:21</t>
        </is>
      </c>
      <c r="AJ585" s="73" t="inlineStr">
        <is>
          <t>20:31</t>
        </is>
      </c>
      <c r="AK585" s="73" t="inlineStr">
        <is>
          <t>07:18</t>
        </is>
      </c>
      <c r="AL585" s="73" t="inlineStr">
        <is>
          <t>20:26</t>
        </is>
      </c>
      <c r="AM585" s="73" t="inlineStr">
        <is>
          <t>07:55</t>
        </is>
      </c>
      <c r="AN585" s="73" t="inlineStr">
        <is>
          <t>20:17</t>
        </is>
      </c>
      <c r="AO585" s="73" t="inlineStr">
        <is>
          <t>07:55</t>
        </is>
      </c>
      <c r="AP585" s="73" t="inlineStr">
        <is>
          <t>17:48</t>
        </is>
      </c>
      <c r="AQ585" s="73" t="inlineStr"/>
      <c r="AR585" s="73" t="inlineStr"/>
      <c r="AS585" s="73" t="inlineStr"/>
      <c r="AT585" s="73" t="inlineStr"/>
      <c r="AU585" s="73" t="inlineStr">
        <is>
          <t>07:11</t>
        </is>
      </c>
      <c r="AV585" s="73" t="inlineStr">
        <is>
          <t>20:43</t>
        </is>
      </c>
      <c r="AW585" s="73" t="inlineStr">
        <is>
          <t>08:07</t>
        </is>
      </c>
      <c r="AX585" s="73" t="inlineStr">
        <is>
          <t>18:49</t>
        </is>
      </c>
      <c r="AY585" s="73" t="inlineStr">
        <is>
          <t>07:54</t>
        </is>
      </c>
      <c r="AZ585" s="73" t="inlineStr">
        <is>
          <t>20:59</t>
        </is>
      </c>
      <c r="BA585" s="73" t="inlineStr">
        <is>
          <t>08:02</t>
        </is>
      </c>
      <c r="BB585" s="73" t="inlineStr">
        <is>
          <t>20:19</t>
        </is>
      </c>
      <c r="BC585" s="73" t="inlineStr">
        <is>
          <t>07:55</t>
        </is>
      </c>
      <c r="BD585" s="73" t="inlineStr">
        <is>
          <t>20:23</t>
        </is>
      </c>
      <c r="BE585" s="73" t="inlineStr"/>
      <c r="BF585" s="73" t="inlineStr"/>
      <c r="BG585" s="73" t="inlineStr">
        <is>
          <t>07:54</t>
        </is>
      </c>
      <c r="BH585" s="73" t="inlineStr">
        <is>
          <t>20:04</t>
        </is>
      </c>
      <c r="BI585" s="73" t="inlineStr">
        <is>
          <t>07:51</t>
        </is>
      </c>
      <c r="BJ585" s="73" t="inlineStr">
        <is>
          <t>21:03</t>
        </is>
      </c>
      <c r="BK585" s="73" t="inlineStr">
        <is>
          <t>07:57</t>
        </is>
      </c>
      <c r="BL585" s="73" t="inlineStr">
        <is>
          <t>19:16</t>
        </is>
      </c>
      <c r="BM585" s="73" t="inlineStr">
        <is>
          <t>07:57</t>
        </is>
      </c>
      <c r="BN585" s="73" t="inlineStr">
        <is>
          <t>20:01</t>
        </is>
      </c>
      <c r="BO585" s="73" t="n"/>
      <c r="BP585" s="96" t="n"/>
      <c r="BQ585" s="174" t="n"/>
      <c r="BR585" s="174" t="n"/>
      <c r="BS585" s="174" t="n"/>
      <c r="BT585" s="174" t="n"/>
      <c r="BU585" s="174" t="n"/>
      <c r="BV585" s="174" t="n"/>
      <c r="BW585" s="174" t="n"/>
      <c r="BX585" s="174" t="n"/>
      <c r="BY585" s="174" t="n"/>
      <c r="BZ585" s="175" t="n"/>
      <c r="CA585" s="176" t="n"/>
      <c r="CB585" s="177" t="n"/>
      <c r="CC585" s="118" t="n"/>
      <c r="CD585" s="178" t="n"/>
      <c r="CE585" s="120" t="n"/>
      <c r="CF585" s="178" t="n"/>
      <c r="CG585" s="179" t="n"/>
      <c r="CH585" s="178" t="n"/>
      <c r="CI585" s="180" t="n"/>
      <c r="CJ585" s="181" t="n"/>
      <c r="CK585" s="182" t="n"/>
    </row>
    <row r="586">
      <c r="A586" s="88" t="inlineStr">
        <is>
          <t>A510</t>
        </is>
      </c>
      <c r="B586" s="70" t="inlineStr">
        <is>
          <t>Nguyễn Ngọc Cần</t>
        </is>
      </c>
      <c r="C586" s="77" t="inlineStr">
        <is>
          <t>X1 Ép -  Kỹ thuật</t>
        </is>
      </c>
      <c r="D586" s="84" t="inlineStr">
        <is>
          <t>Trực tiếp</t>
        </is>
      </c>
      <c r="E586" s="69" t="inlineStr">
        <is>
          <t>2014-05-14</t>
        </is>
      </c>
      <c r="F586" s="69" t="inlineStr"/>
      <c r="G586" s="73" t="inlineStr">
        <is>
          <t>05:54</t>
        </is>
      </c>
      <c r="H586" s="73" t="inlineStr">
        <is>
          <t>14:04</t>
        </is>
      </c>
      <c r="I586" s="75" t="inlineStr">
        <is>
          <t>05:55</t>
        </is>
      </c>
      <c r="J586" s="75" t="inlineStr">
        <is>
          <t>18:06</t>
        </is>
      </c>
      <c r="K586" s="73" t="inlineStr">
        <is>
          <t>05:56</t>
        </is>
      </c>
      <c r="L586" s="73" t="inlineStr">
        <is>
          <t>18:06</t>
        </is>
      </c>
      <c r="M586" s="73" t="inlineStr">
        <is>
          <t>05:54</t>
        </is>
      </c>
      <c r="N586" s="73" t="inlineStr">
        <is>
          <t>14:04</t>
        </is>
      </c>
      <c r="O586" s="75" t="inlineStr">
        <is>
          <t>05:53</t>
        </is>
      </c>
      <c r="P586" s="75" t="inlineStr">
        <is>
          <t>18:02</t>
        </is>
      </c>
      <c r="Q586" s="73" t="inlineStr">
        <is>
          <t>06:38</t>
        </is>
      </c>
      <c r="R586" s="73" t="inlineStr">
        <is>
          <t>19:02</t>
        </is>
      </c>
      <c r="S586" s="73" t="inlineStr">
        <is>
          <t>17:47</t>
        </is>
      </c>
      <c r="T586" s="73" t="inlineStr">
        <is>
          <t>06:07</t>
        </is>
      </c>
      <c r="U586" s="73" t="inlineStr">
        <is>
          <t>21:54</t>
        </is>
      </c>
      <c r="V586" s="73" t="inlineStr">
        <is>
          <t>06:01</t>
        </is>
      </c>
      <c r="W586" s="73" t="inlineStr"/>
      <c r="X586" s="73" t="inlineStr"/>
      <c r="Y586" s="73" t="inlineStr">
        <is>
          <t>17:36</t>
        </is>
      </c>
      <c r="Z586" s="73" t="inlineStr">
        <is>
          <t>06:04</t>
        </is>
      </c>
      <c r="AA586" s="73" t="inlineStr">
        <is>
          <t>17:47</t>
        </is>
      </c>
      <c r="AB586" s="73" t="inlineStr">
        <is>
          <t>06:02</t>
        </is>
      </c>
      <c r="AC586" s="73" t="inlineStr">
        <is>
          <t>17:52</t>
        </is>
      </c>
      <c r="AD586" s="73" t="inlineStr">
        <is>
          <t>06:05</t>
        </is>
      </c>
      <c r="AE586" s="73" t="inlineStr">
        <is>
          <t>21:49</t>
        </is>
      </c>
      <c r="AF586" s="73" t="inlineStr">
        <is>
          <t>06:02</t>
        </is>
      </c>
      <c r="AG586" s="73" t="inlineStr">
        <is>
          <t>17:50</t>
        </is>
      </c>
      <c r="AH586" s="73" t="inlineStr">
        <is>
          <t>06:03</t>
        </is>
      </c>
      <c r="AI586" s="73" t="inlineStr">
        <is>
          <t>17:46</t>
        </is>
      </c>
      <c r="AJ586" s="73" t="inlineStr">
        <is>
          <t>06:07</t>
        </is>
      </c>
      <c r="AK586" s="73" t="inlineStr">
        <is>
          <t>17:47</t>
        </is>
      </c>
      <c r="AL586" s="73" t="inlineStr">
        <is>
          <t>06:07</t>
        </is>
      </c>
      <c r="AM586" s="73" t="inlineStr">
        <is>
          <t>17:39</t>
        </is>
      </c>
      <c r="AN586" s="73" t="inlineStr">
        <is>
          <t>06:13</t>
        </is>
      </c>
      <c r="AO586" s="73" t="inlineStr">
        <is>
          <t>17:39</t>
        </is>
      </c>
      <c r="AP586" s="73" t="inlineStr">
        <is>
          <t>06:08</t>
        </is>
      </c>
      <c r="AQ586" s="73" t="inlineStr"/>
      <c r="AR586" s="73" t="inlineStr"/>
      <c r="AS586" s="73" t="inlineStr">
        <is>
          <t>17:38</t>
        </is>
      </c>
      <c r="AT586" s="73" t="inlineStr">
        <is>
          <t>06:03</t>
        </is>
      </c>
      <c r="AU586" s="73" t="inlineStr">
        <is>
          <t>17:53</t>
        </is>
      </c>
      <c r="AV586" s="73" t="inlineStr">
        <is>
          <t>06:06</t>
        </is>
      </c>
      <c r="AW586" s="73" t="inlineStr">
        <is>
          <t>17:49</t>
        </is>
      </c>
      <c r="AX586" s="73" t="inlineStr">
        <is>
          <t>06:10</t>
        </is>
      </c>
      <c r="AY586" s="73" t="inlineStr">
        <is>
          <t>17:51</t>
        </is>
      </c>
      <c r="AZ586" s="73" t="inlineStr">
        <is>
          <t>06:03</t>
        </is>
      </c>
      <c r="BA586" s="73" t="inlineStr">
        <is>
          <t>17:56</t>
        </is>
      </c>
      <c r="BB586" s="73" t="inlineStr">
        <is>
          <t>06:03</t>
        </is>
      </c>
      <c r="BC586" s="73" t="inlineStr">
        <is>
          <t>21:49</t>
        </is>
      </c>
      <c r="BD586" s="73" t="inlineStr">
        <is>
          <t>06:04</t>
        </is>
      </c>
      <c r="BE586" s="73" t="inlineStr"/>
      <c r="BF586" s="73" t="inlineStr"/>
      <c r="BG586" s="73" t="inlineStr">
        <is>
          <t>05:56</t>
        </is>
      </c>
      <c r="BH586" s="73" t="inlineStr">
        <is>
          <t>14:01</t>
        </is>
      </c>
      <c r="BI586" s="73" t="inlineStr">
        <is>
          <t>05:52</t>
        </is>
      </c>
      <c r="BJ586" s="73" t="inlineStr">
        <is>
          <t>18:04</t>
        </is>
      </c>
      <c r="BK586" s="73" t="inlineStr">
        <is>
          <t>05:52</t>
        </is>
      </c>
      <c r="BL586" s="73" t="inlineStr">
        <is>
          <t>14:05</t>
        </is>
      </c>
      <c r="BM586" s="73" t="inlineStr">
        <is>
          <t>07:54</t>
        </is>
      </c>
      <c r="BN586" s="73" t="inlineStr">
        <is>
          <t>18:03</t>
        </is>
      </c>
      <c r="BO586" s="73" t="n"/>
      <c r="BP586" s="96" t="n"/>
      <c r="BQ586" s="174" t="n"/>
      <c r="BR586" s="174" t="n"/>
      <c r="BS586" s="174" t="n"/>
      <c r="BT586" s="174" t="n"/>
      <c r="BU586" s="174" t="n"/>
      <c r="BV586" s="174" t="n"/>
      <c r="BW586" s="174" t="n"/>
      <c r="BX586" s="174" t="n"/>
      <c r="BY586" s="174" t="n"/>
      <c r="BZ586" s="175" t="n"/>
      <c r="CA586" s="176" t="n"/>
      <c r="CB586" s="177" t="n"/>
      <c r="CC586" s="118" t="n"/>
      <c r="CD586" s="178" t="n"/>
      <c r="CE586" s="120" t="n"/>
      <c r="CF586" s="178" t="n"/>
      <c r="CG586" s="179" t="n"/>
      <c r="CH586" s="178" t="n"/>
      <c r="CI586" s="180" t="n"/>
      <c r="CJ586" s="181" t="n"/>
      <c r="CK586" s="182" t="n"/>
    </row>
    <row r="587">
      <c r="A587" s="88" t="inlineStr">
        <is>
          <t>A514</t>
        </is>
      </c>
      <c r="B587" s="70" t="inlineStr">
        <is>
          <t>Đỗ Thị Kim Pho</t>
        </is>
      </c>
      <c r="C587" s="77" t="inlineStr">
        <is>
          <t>X1 Ép - Nguội</t>
        </is>
      </c>
      <c r="D587" s="84" t="inlineStr">
        <is>
          <t>Trực tiếp</t>
        </is>
      </c>
      <c r="E587" s="69" t="inlineStr">
        <is>
          <t>2014-05-15</t>
        </is>
      </c>
      <c r="F587" s="69" t="inlineStr"/>
      <c r="G587" s="73" t="inlineStr">
        <is>
          <t>05:45</t>
        </is>
      </c>
      <c r="H587" s="73" t="inlineStr">
        <is>
          <t>18:05</t>
        </is>
      </c>
      <c r="I587" s="75" t="inlineStr">
        <is>
          <t>05:47</t>
        </is>
      </c>
      <c r="J587" s="75" t="inlineStr">
        <is>
          <t>18:04</t>
        </is>
      </c>
      <c r="K587" s="73" t="inlineStr">
        <is>
          <t>05:49</t>
        </is>
      </c>
      <c r="L587" s="73" t="inlineStr">
        <is>
          <t>18:02</t>
        </is>
      </c>
      <c r="M587" s="73" t="inlineStr">
        <is>
          <t>05:47</t>
        </is>
      </c>
      <c r="N587" s="73" t="inlineStr">
        <is>
          <t>18:05</t>
        </is>
      </c>
      <c r="O587" s="75" t="inlineStr"/>
      <c r="P587" s="75" t="inlineStr"/>
      <c r="Q587" s="73" t="inlineStr">
        <is>
          <t>05:51</t>
        </is>
      </c>
      <c r="R587" s="73" t="inlineStr">
        <is>
          <t>18:03</t>
        </is>
      </c>
      <c r="S587" s="73" t="inlineStr">
        <is>
          <t>05:50</t>
        </is>
      </c>
      <c r="T587" s="73" t="inlineStr">
        <is>
          <t>18:06</t>
        </is>
      </c>
      <c r="U587" s="73" t="inlineStr">
        <is>
          <t>05:51</t>
        </is>
      </c>
      <c r="V587" s="73" t="inlineStr">
        <is>
          <t>18:03</t>
        </is>
      </c>
      <c r="W587" s="73" t="inlineStr">
        <is>
          <t>05:52</t>
        </is>
      </c>
      <c r="X587" s="73" t="inlineStr">
        <is>
          <t>18:00</t>
        </is>
      </c>
      <c r="Y587" s="73" t="inlineStr"/>
      <c r="Z587" s="73" t="inlineStr"/>
      <c r="AA587" s="73" t="inlineStr"/>
      <c r="AB587" s="73" t="inlineStr"/>
      <c r="AC587" s="73" t="inlineStr"/>
      <c r="AD587" s="73" t="inlineStr"/>
      <c r="AE587" s="73" t="inlineStr">
        <is>
          <t>05:47</t>
        </is>
      </c>
      <c r="AF587" s="73" t="inlineStr">
        <is>
          <t>18:05</t>
        </is>
      </c>
      <c r="AG587" s="73" t="inlineStr">
        <is>
          <t>05:46</t>
        </is>
      </c>
      <c r="AH587" s="73" t="inlineStr">
        <is>
          <t>18:05</t>
        </is>
      </c>
      <c r="AI587" s="73" t="inlineStr">
        <is>
          <t>05:53</t>
        </is>
      </c>
      <c r="AJ587" s="73" t="inlineStr">
        <is>
          <t>18:04</t>
        </is>
      </c>
      <c r="AK587" s="73" t="inlineStr">
        <is>
          <t>05:55</t>
        </is>
      </c>
      <c r="AL587" s="73" t="inlineStr">
        <is>
          <t>18:04</t>
        </is>
      </c>
      <c r="AM587" s="73" t="inlineStr">
        <is>
          <t>05:46</t>
        </is>
      </c>
      <c r="AN587" s="73" t="inlineStr">
        <is>
          <t>18:01</t>
        </is>
      </c>
      <c r="AO587" s="73" t="inlineStr">
        <is>
          <t>05:40</t>
        </is>
      </c>
      <c r="AP587" s="73" t="inlineStr">
        <is>
          <t>18:01</t>
        </is>
      </c>
      <c r="AQ587" s="73" t="inlineStr"/>
      <c r="AR587" s="73" t="inlineStr"/>
      <c r="AS587" s="73" t="inlineStr"/>
      <c r="AT587" s="73" t="inlineStr"/>
      <c r="AU587" s="73" t="inlineStr">
        <is>
          <t>05:46</t>
        </is>
      </c>
      <c r="AV587" s="73" t="inlineStr">
        <is>
          <t>18:02</t>
        </is>
      </c>
      <c r="AW587" s="73" t="inlineStr">
        <is>
          <t>05:49</t>
        </is>
      </c>
      <c r="AX587" s="73" t="inlineStr">
        <is>
          <t>18:01</t>
        </is>
      </c>
      <c r="AY587" s="73" t="inlineStr">
        <is>
          <t>05:51</t>
        </is>
      </c>
      <c r="AZ587" s="73" t="inlineStr">
        <is>
          <t>18:05</t>
        </is>
      </c>
      <c r="BA587" s="73" t="inlineStr"/>
      <c r="BB587" s="73" t="inlineStr"/>
      <c r="BC587" s="73" t="inlineStr"/>
      <c r="BD587" s="73" t="inlineStr"/>
      <c r="BE587" s="73" t="inlineStr"/>
      <c r="BF587" s="73" t="inlineStr"/>
      <c r="BG587" s="73" t="inlineStr">
        <is>
          <t>05:42</t>
        </is>
      </c>
      <c r="BH587" s="73" t="inlineStr">
        <is>
          <t>18:04</t>
        </is>
      </c>
      <c r="BI587" s="73" t="inlineStr">
        <is>
          <t>05:40</t>
        </is>
      </c>
      <c r="BJ587" s="73" t="inlineStr">
        <is>
          <t>18:00</t>
        </is>
      </c>
      <c r="BK587" s="73" t="inlineStr">
        <is>
          <t>07:43</t>
        </is>
      </c>
      <c r="BL587" s="73" t="inlineStr">
        <is>
          <t>16:33</t>
        </is>
      </c>
      <c r="BM587" s="73" t="inlineStr">
        <is>
          <t>07:23</t>
        </is>
      </c>
      <c r="BN587" s="73" t="inlineStr">
        <is>
          <t>16:30</t>
        </is>
      </c>
      <c r="BO587" s="73" t="n"/>
      <c r="BP587" s="96" t="n"/>
      <c r="BQ587" s="174" t="n"/>
      <c r="BR587" s="174" t="n"/>
      <c r="BS587" s="174" t="n"/>
      <c r="BT587" s="174" t="n"/>
      <c r="BU587" s="174" t="n"/>
      <c r="BV587" s="174" t="n"/>
      <c r="BW587" s="174" t="n"/>
      <c r="BX587" s="174" t="n"/>
      <c r="BY587" s="174" t="n"/>
      <c r="BZ587" s="175" t="n"/>
      <c r="CA587" s="176" t="n"/>
      <c r="CB587" s="177" t="n"/>
      <c r="CC587" s="118" t="n"/>
      <c r="CD587" s="178" t="n"/>
      <c r="CE587" s="120" t="n"/>
      <c r="CF587" s="178" t="n"/>
      <c r="CG587" s="179" t="n"/>
      <c r="CH587" s="178" t="n"/>
      <c r="CI587" s="180" t="n"/>
      <c r="CJ587" s="181" t="n"/>
      <c r="CK587" s="182" t="n"/>
    </row>
    <row r="588">
      <c r="A588" s="88" t="inlineStr">
        <is>
          <t>A518</t>
        </is>
      </c>
      <c r="B588" s="70" t="inlineStr">
        <is>
          <t>Trần Thị Thắm</t>
        </is>
      </c>
      <c r="C588" s="77" t="inlineStr">
        <is>
          <t>QA/QC X1 Ép</t>
        </is>
      </c>
      <c r="D588" s="84" t="inlineStr">
        <is>
          <t>Trực tiếp</t>
        </is>
      </c>
      <c r="E588" s="69" t="inlineStr">
        <is>
          <t>2014-05-22</t>
        </is>
      </c>
      <c r="F588" s="69" t="inlineStr"/>
      <c r="G588" s="73" t="inlineStr">
        <is>
          <t>17:32</t>
        </is>
      </c>
      <c r="H588" s="73" t="inlineStr">
        <is>
          <t>06:00</t>
        </is>
      </c>
      <c r="I588" s="75" t="inlineStr">
        <is>
          <t>17:37</t>
        </is>
      </c>
      <c r="J588" s="75" t="inlineStr">
        <is>
          <t>06:01</t>
        </is>
      </c>
      <c r="K588" s="73" t="inlineStr">
        <is>
          <t>17:41</t>
        </is>
      </c>
      <c r="L588" s="73" t="inlineStr">
        <is>
          <t>06:00</t>
        </is>
      </c>
      <c r="M588" s="73" t="inlineStr">
        <is>
          <t>17:35</t>
        </is>
      </c>
      <c r="N588" s="73" t="inlineStr">
        <is>
          <t>06:00</t>
        </is>
      </c>
      <c r="O588" s="75" t="inlineStr"/>
      <c r="P588" s="75" t="inlineStr"/>
      <c r="Q588" s="73" t="inlineStr">
        <is>
          <t>06:40</t>
        </is>
      </c>
      <c r="R588" s="73" t="inlineStr">
        <is>
          <t>16:01</t>
        </is>
      </c>
      <c r="S588" s="73" t="inlineStr">
        <is>
          <t>05:48</t>
        </is>
      </c>
      <c r="T588" s="73" t="inlineStr">
        <is>
          <t>18:01</t>
        </is>
      </c>
      <c r="U588" s="73" t="inlineStr">
        <is>
          <t>05:38</t>
        </is>
      </c>
      <c r="V588" s="73" t="inlineStr">
        <is>
          <t>18:00</t>
        </is>
      </c>
      <c r="W588" s="73" t="inlineStr">
        <is>
          <t>05:46</t>
        </is>
      </c>
      <c r="X588" s="73" t="inlineStr">
        <is>
          <t>18:00</t>
        </is>
      </c>
      <c r="Y588" s="73" t="inlineStr">
        <is>
          <t>05:49</t>
        </is>
      </c>
      <c r="Z588" s="73" t="inlineStr">
        <is>
          <t>18:00</t>
        </is>
      </c>
      <c r="AA588" s="73" t="inlineStr">
        <is>
          <t>05:44</t>
        </is>
      </c>
      <c r="AB588" s="73" t="inlineStr">
        <is>
          <t>18:01</t>
        </is>
      </c>
      <c r="AC588" s="73" t="inlineStr"/>
      <c r="AD588" s="73" t="inlineStr"/>
      <c r="AE588" s="73" t="inlineStr"/>
      <c r="AF588" s="73" t="inlineStr"/>
      <c r="AG588" s="73" t="inlineStr">
        <is>
          <t>17:35</t>
        </is>
      </c>
      <c r="AH588" s="73" t="inlineStr">
        <is>
          <t>06:00</t>
        </is>
      </c>
      <c r="AI588" s="73" t="inlineStr">
        <is>
          <t>17:39</t>
        </is>
      </c>
      <c r="AJ588" s="73" t="inlineStr">
        <is>
          <t>06:01</t>
        </is>
      </c>
      <c r="AK588" s="73" t="inlineStr">
        <is>
          <t>17:39</t>
        </is>
      </c>
      <c r="AL588" s="73" t="inlineStr">
        <is>
          <t>06:00</t>
        </is>
      </c>
      <c r="AM588" s="73" t="inlineStr">
        <is>
          <t>17:49</t>
        </is>
      </c>
      <c r="AN588" s="73" t="inlineStr">
        <is>
          <t>06:00</t>
        </is>
      </c>
      <c r="AO588" s="73" t="inlineStr"/>
      <c r="AP588" s="73" t="inlineStr"/>
      <c r="AQ588" s="73" t="inlineStr"/>
      <c r="AR588" s="73" t="inlineStr"/>
      <c r="AS588" s="73" t="inlineStr"/>
      <c r="AT588" s="73" t="inlineStr"/>
      <c r="AU588" s="73" t="inlineStr">
        <is>
          <t>06:33</t>
        </is>
      </c>
      <c r="AV588" s="73" t="inlineStr">
        <is>
          <t>18:03</t>
        </is>
      </c>
      <c r="AW588" s="73" t="inlineStr">
        <is>
          <t>05:45</t>
        </is>
      </c>
      <c r="AX588" s="73" t="inlineStr">
        <is>
          <t>18:03</t>
        </is>
      </c>
      <c r="AY588" s="73" t="inlineStr">
        <is>
          <t>05:48</t>
        </is>
      </c>
      <c r="AZ588" s="73" t="inlineStr">
        <is>
          <t>18:00</t>
        </is>
      </c>
      <c r="BA588" s="73" t="inlineStr">
        <is>
          <t>05:42</t>
        </is>
      </c>
      <c r="BB588" s="73" t="inlineStr">
        <is>
          <t>18:01</t>
        </is>
      </c>
      <c r="BC588" s="73" t="inlineStr"/>
      <c r="BD588" s="73" t="inlineStr"/>
      <c r="BE588" s="73" t="inlineStr"/>
      <c r="BF588" s="73" t="inlineStr"/>
      <c r="BG588" s="73" t="inlineStr"/>
      <c r="BH588" s="73" t="inlineStr"/>
      <c r="BI588" s="73" t="inlineStr">
        <is>
          <t>17:29</t>
        </is>
      </c>
      <c r="BJ588" s="73" t="inlineStr">
        <is>
          <t>06:00</t>
        </is>
      </c>
      <c r="BK588" s="73" t="inlineStr">
        <is>
          <t>17:33</t>
        </is>
      </c>
      <c r="BL588" s="73" t="inlineStr">
        <is>
          <t>06:03</t>
        </is>
      </c>
      <c r="BM588" s="73" t="inlineStr">
        <is>
          <t>17:24</t>
        </is>
      </c>
      <c r="BN588" s="73" t="inlineStr">
        <is>
          <t>06:01</t>
        </is>
      </c>
      <c r="BO588" s="73" t="n"/>
      <c r="BP588" s="96" t="n"/>
      <c r="BQ588" s="174" t="n"/>
      <c r="BR588" s="174" t="n"/>
      <c r="BS588" s="174" t="n"/>
      <c r="BT588" s="174" t="n"/>
      <c r="BU588" s="174" t="n"/>
      <c r="BV588" s="174" t="n"/>
      <c r="BW588" s="174" t="n"/>
      <c r="BX588" s="174" t="n"/>
      <c r="BY588" s="174" t="n"/>
      <c r="BZ588" s="175" t="n"/>
      <c r="CA588" s="176" t="n"/>
      <c r="CB588" s="177" t="n"/>
      <c r="CC588" s="118" t="n"/>
      <c r="CD588" s="178" t="n"/>
      <c r="CE588" s="120" t="n"/>
      <c r="CF588" s="178" t="n"/>
      <c r="CG588" s="179" t="n"/>
      <c r="CH588" s="178" t="n"/>
      <c r="CI588" s="180" t="n"/>
      <c r="CJ588" s="181" t="n"/>
      <c r="CK588" s="182" t="n"/>
    </row>
    <row r="589">
      <c r="A589" s="88" t="inlineStr">
        <is>
          <t>A538</t>
        </is>
      </c>
      <c r="B589" s="70" t="inlineStr">
        <is>
          <t>Lê Bảo Trung</t>
        </is>
      </c>
      <c r="C589" s="77" t="inlineStr">
        <is>
          <t>X2 Line 2-6</t>
        </is>
      </c>
      <c r="D589" s="84" t="inlineStr">
        <is>
          <t>Trực tiếp</t>
        </is>
      </c>
      <c r="E589" s="69" t="inlineStr">
        <is>
          <t>2014-06-30</t>
        </is>
      </c>
      <c r="F589" s="69" t="inlineStr"/>
      <c r="G589" s="73" t="inlineStr">
        <is>
          <t>07:49</t>
        </is>
      </c>
      <c r="H589" s="73" t="inlineStr">
        <is>
          <t>16:32</t>
        </is>
      </c>
      <c r="I589" s="75" t="inlineStr">
        <is>
          <t>07:37</t>
        </is>
      </c>
      <c r="J589" s="75" t="inlineStr">
        <is>
          <t>16:40</t>
        </is>
      </c>
      <c r="K589" s="73" t="inlineStr">
        <is>
          <t>07:44</t>
        </is>
      </c>
      <c r="L589" s="73" t="inlineStr">
        <is>
          <t>16:34</t>
        </is>
      </c>
      <c r="M589" s="73" t="inlineStr">
        <is>
          <t>07:54</t>
        </is>
      </c>
      <c r="N589" s="73" t="inlineStr">
        <is>
          <t>16:33</t>
        </is>
      </c>
      <c r="O589" s="75" t="inlineStr"/>
      <c r="P589" s="75" t="inlineStr"/>
      <c r="Q589" s="73" t="inlineStr">
        <is>
          <t>07:41</t>
        </is>
      </c>
      <c r="R589" s="73" t="inlineStr">
        <is>
          <t>16:36</t>
        </is>
      </c>
      <c r="S589" s="73" t="inlineStr">
        <is>
          <t>07:46</t>
        </is>
      </c>
      <c r="T589" s="73" t="inlineStr">
        <is>
          <t>16:33</t>
        </is>
      </c>
      <c r="U589" s="73" t="inlineStr">
        <is>
          <t>07:43</t>
        </is>
      </c>
      <c r="V589" s="73" t="inlineStr">
        <is>
          <t>16:38</t>
        </is>
      </c>
      <c r="W589" s="73" t="inlineStr">
        <is>
          <t>07:41</t>
        </is>
      </c>
      <c r="X589" s="73" t="inlineStr">
        <is>
          <t>16:37</t>
        </is>
      </c>
      <c r="Y589" s="73" t="inlineStr">
        <is>
          <t>07:50</t>
        </is>
      </c>
      <c r="Z589" s="73" t="inlineStr">
        <is>
          <t>16:41</t>
        </is>
      </c>
      <c r="AA589" s="73" t="inlineStr">
        <is>
          <t>07:48</t>
        </is>
      </c>
      <c r="AB589" s="73" t="inlineStr">
        <is>
          <t>13:11</t>
        </is>
      </c>
      <c r="AC589" s="73" t="inlineStr">
        <is>
          <t>17:37</t>
        </is>
      </c>
      <c r="AD589" s="73" t="inlineStr">
        <is>
          <t>06:10</t>
        </is>
      </c>
      <c r="AE589" s="73" t="inlineStr">
        <is>
          <t>17:30</t>
        </is>
      </c>
      <c r="AF589" s="73" t="inlineStr">
        <is>
          <t>06:02</t>
        </is>
      </c>
      <c r="AG589" s="73" t="inlineStr">
        <is>
          <t>17:36</t>
        </is>
      </c>
      <c r="AH589" s="73" t="inlineStr">
        <is>
          <t>06:05</t>
        </is>
      </c>
      <c r="AI589" s="73" t="inlineStr">
        <is>
          <t>18:33</t>
        </is>
      </c>
      <c r="AJ589" s="73" t="inlineStr">
        <is>
          <t>06:01</t>
        </is>
      </c>
      <c r="AK589" s="73" t="inlineStr">
        <is>
          <t>06:01</t>
        </is>
      </c>
      <c r="AL589" s="73" t="inlineStr">
        <is>
          <t>16:40</t>
        </is>
      </c>
      <c r="AM589" s="73" t="inlineStr">
        <is>
          <t>07:51</t>
        </is>
      </c>
      <c r="AN589" s="73" t="inlineStr">
        <is>
          <t>16:32</t>
        </is>
      </c>
      <c r="AO589" s="73" t="inlineStr">
        <is>
          <t>07:42</t>
        </is>
      </c>
      <c r="AP589" s="73" t="inlineStr">
        <is>
          <t>16:32</t>
        </is>
      </c>
      <c r="AQ589" s="73" t="inlineStr"/>
      <c r="AR589" s="73" t="inlineStr"/>
      <c r="AS589" s="73" t="inlineStr"/>
      <c r="AT589" s="73" t="inlineStr"/>
      <c r="AU589" s="73" t="inlineStr">
        <is>
          <t>07:49</t>
        </is>
      </c>
      <c r="AV589" s="73" t="inlineStr">
        <is>
          <t>16:34</t>
        </is>
      </c>
      <c r="AW589" s="73" t="inlineStr">
        <is>
          <t>07:50</t>
        </is>
      </c>
      <c r="AX589" s="73" t="inlineStr">
        <is>
          <t>16:33</t>
        </is>
      </c>
      <c r="AY589" s="73" t="inlineStr">
        <is>
          <t>07:38</t>
        </is>
      </c>
      <c r="AZ589" s="73" t="inlineStr">
        <is>
          <t>16:57</t>
        </is>
      </c>
      <c r="BA589" s="73" t="inlineStr">
        <is>
          <t>07:51</t>
        </is>
      </c>
      <c r="BB589" s="73" t="inlineStr">
        <is>
          <t>16:33</t>
        </is>
      </c>
      <c r="BC589" s="73" t="inlineStr">
        <is>
          <t>07:44</t>
        </is>
      </c>
      <c r="BD589" s="73" t="inlineStr">
        <is>
          <t>16:33</t>
        </is>
      </c>
      <c r="BE589" s="73" t="inlineStr"/>
      <c r="BF589" s="73" t="inlineStr"/>
      <c r="BG589" s="73" t="inlineStr">
        <is>
          <t>07:49</t>
        </is>
      </c>
      <c r="BH589" s="73" t="inlineStr">
        <is>
          <t>16:35</t>
        </is>
      </c>
      <c r="BI589" s="73" t="inlineStr">
        <is>
          <t>07:39</t>
        </is>
      </c>
      <c r="BJ589" s="73" t="inlineStr">
        <is>
          <t>14:42</t>
        </is>
      </c>
      <c r="BK589" s="73" t="inlineStr">
        <is>
          <t>07:46</t>
        </is>
      </c>
      <c r="BL589" s="73" t="inlineStr">
        <is>
          <t>16:39</t>
        </is>
      </c>
      <c r="BM589" s="73" t="inlineStr">
        <is>
          <t>07:47</t>
        </is>
      </c>
      <c r="BN589" s="73" t="inlineStr"/>
      <c r="BO589" s="73" t="n"/>
      <c r="BP589" s="96" t="n"/>
      <c r="BQ589" s="174" t="n"/>
      <c r="BR589" s="174" t="n"/>
      <c r="BS589" s="174" t="n"/>
      <c r="BT589" s="174" t="n"/>
      <c r="BU589" s="174" t="n"/>
      <c r="BV589" s="174" t="n"/>
      <c r="BW589" s="174" t="n"/>
      <c r="BX589" s="174" t="n"/>
      <c r="BY589" s="174" t="n"/>
      <c r="BZ589" s="175" t="n"/>
      <c r="CA589" s="176" t="n"/>
      <c r="CB589" s="177" t="n"/>
      <c r="CC589" s="118" t="n"/>
      <c r="CD589" s="178" t="n"/>
      <c r="CE589" s="120" t="n"/>
      <c r="CF589" s="178" t="n"/>
      <c r="CG589" s="179" t="n"/>
      <c r="CH589" s="178" t="n"/>
      <c r="CI589" s="180" t="n"/>
      <c r="CJ589" s="181" t="n"/>
      <c r="CK589" s="182" t="n"/>
    </row>
    <row r="590">
      <c r="A590" s="88" t="inlineStr">
        <is>
          <t>A542</t>
        </is>
      </c>
      <c r="B590" s="70" t="inlineStr">
        <is>
          <t>Tăng Mộc Nguyên</t>
        </is>
      </c>
      <c r="C590" s="77" t="inlineStr">
        <is>
          <t>X1 Ép -  Kỹ thuật</t>
        </is>
      </c>
      <c r="D590" s="84" t="inlineStr">
        <is>
          <t>Trực tiếp</t>
        </is>
      </c>
      <c r="E590" s="69" t="inlineStr">
        <is>
          <t>2014-07-01</t>
        </is>
      </c>
      <c r="F590" s="69" t="inlineStr"/>
      <c r="G590" s="73" t="inlineStr">
        <is>
          <t>17:58</t>
        </is>
      </c>
      <c r="H590" s="73" t="inlineStr">
        <is>
          <t>06:06</t>
        </is>
      </c>
      <c r="I590" s="75" t="inlineStr">
        <is>
          <t>17:56</t>
        </is>
      </c>
      <c r="J590" s="75" t="inlineStr">
        <is>
          <t>06:15</t>
        </is>
      </c>
      <c r="K590" s="73" t="inlineStr">
        <is>
          <t>17:53</t>
        </is>
      </c>
      <c r="L590" s="73" t="inlineStr">
        <is>
          <t>06:07</t>
        </is>
      </c>
      <c r="M590" s="73" t="inlineStr">
        <is>
          <t>17:58</t>
        </is>
      </c>
      <c r="N590" s="73" t="inlineStr">
        <is>
          <t>06:04</t>
        </is>
      </c>
      <c r="O590" s="75" t="inlineStr"/>
      <c r="P590" s="75" t="inlineStr"/>
      <c r="Q590" s="73" t="inlineStr"/>
      <c r="R590" s="73" t="inlineStr"/>
      <c r="S590" s="73" t="inlineStr"/>
      <c r="T590" s="73" t="inlineStr"/>
      <c r="U590" s="73" t="inlineStr"/>
      <c r="V590" s="73" t="inlineStr"/>
      <c r="W590" s="73" t="inlineStr"/>
      <c r="X590" s="73" t="inlineStr"/>
      <c r="Y590" s="73" t="inlineStr"/>
      <c r="Z590" s="73" t="inlineStr"/>
      <c r="AA590" s="73" t="inlineStr"/>
      <c r="AB590" s="73" t="inlineStr"/>
      <c r="AC590" s="73" t="inlineStr"/>
      <c r="AD590" s="73" t="inlineStr"/>
      <c r="AE590" s="73" t="inlineStr">
        <is>
          <t>17:53</t>
        </is>
      </c>
      <c r="AF590" s="73" t="inlineStr">
        <is>
          <t>06:02</t>
        </is>
      </c>
      <c r="AG590" s="73" t="inlineStr">
        <is>
          <t>17:53</t>
        </is>
      </c>
      <c r="AH590" s="73" t="inlineStr">
        <is>
          <t>06:09</t>
        </is>
      </c>
      <c r="AI590" s="73" t="inlineStr">
        <is>
          <t>17:59</t>
        </is>
      </c>
      <c r="AJ590" s="73" t="inlineStr">
        <is>
          <t>06:10</t>
        </is>
      </c>
      <c r="AK590" s="73" t="inlineStr">
        <is>
          <t>17:53</t>
        </is>
      </c>
      <c r="AL590" s="73" t="inlineStr">
        <is>
          <t>06:09</t>
        </is>
      </c>
      <c r="AM590" s="73" t="inlineStr">
        <is>
          <t>17:52</t>
        </is>
      </c>
      <c r="AN590" s="73" t="inlineStr">
        <is>
          <t>06:13</t>
        </is>
      </c>
      <c r="AO590" s="73" t="inlineStr"/>
      <c r="AP590" s="73" t="inlineStr"/>
      <c r="AQ590" s="73" t="inlineStr"/>
      <c r="AR590" s="73" t="inlineStr"/>
      <c r="AS590" s="73" t="inlineStr"/>
      <c r="AT590" s="73" t="inlineStr"/>
      <c r="AU590" s="73" t="inlineStr">
        <is>
          <t>05:44</t>
        </is>
      </c>
      <c r="AV590" s="73" t="inlineStr">
        <is>
          <t>18:06</t>
        </is>
      </c>
      <c r="AW590" s="73" t="inlineStr">
        <is>
          <t>05:56</t>
        </is>
      </c>
      <c r="AX590" s="73" t="inlineStr">
        <is>
          <t>18:05</t>
        </is>
      </c>
      <c r="AY590" s="73" t="inlineStr">
        <is>
          <t>05:55</t>
        </is>
      </c>
      <c r="AZ590" s="73" t="inlineStr"/>
      <c r="BA590" s="73" t="inlineStr">
        <is>
          <t>05:58</t>
        </is>
      </c>
      <c r="BB590" s="73" t="inlineStr">
        <is>
          <t>18:02</t>
        </is>
      </c>
      <c r="BC590" s="73" t="inlineStr">
        <is>
          <t>05:59</t>
        </is>
      </c>
      <c r="BD590" s="73" t="inlineStr">
        <is>
          <t>18:00</t>
        </is>
      </c>
      <c r="BE590" s="73" t="inlineStr">
        <is>
          <t>17:57</t>
        </is>
      </c>
      <c r="BF590" s="73" t="inlineStr">
        <is>
          <t>06:09</t>
        </is>
      </c>
      <c r="BG590" s="73" t="inlineStr">
        <is>
          <t>17:57</t>
        </is>
      </c>
      <c r="BH590" s="73" t="inlineStr">
        <is>
          <t>06:03</t>
        </is>
      </c>
      <c r="BI590" s="73" t="inlineStr">
        <is>
          <t>17:55</t>
        </is>
      </c>
      <c r="BJ590" s="73" t="inlineStr">
        <is>
          <t>06:06</t>
        </is>
      </c>
      <c r="BK590" s="73" t="inlineStr">
        <is>
          <t>17:58</t>
        </is>
      </c>
      <c r="BL590" s="73" t="inlineStr">
        <is>
          <t>06:14</t>
        </is>
      </c>
      <c r="BM590" s="73" t="inlineStr">
        <is>
          <t>17:59</t>
        </is>
      </c>
      <c r="BN590" s="73" t="inlineStr">
        <is>
          <t>06:07</t>
        </is>
      </c>
      <c r="BO590" s="73" t="n"/>
      <c r="BP590" s="96" t="n"/>
      <c r="BQ590" s="174" t="n"/>
      <c r="BR590" s="174" t="n"/>
      <c r="BS590" s="174" t="n"/>
      <c r="BT590" s="174" t="n"/>
      <c r="BU590" s="174" t="n"/>
      <c r="BV590" s="174" t="n"/>
      <c r="BW590" s="174" t="n"/>
      <c r="BX590" s="174" t="n"/>
      <c r="BY590" s="174" t="n"/>
      <c r="BZ590" s="175" t="n"/>
      <c r="CA590" s="176" t="n"/>
      <c r="CB590" s="177" t="n"/>
      <c r="CC590" s="118" t="n"/>
      <c r="CD590" s="178" t="n"/>
      <c r="CE590" s="120" t="n"/>
      <c r="CF590" s="178" t="n"/>
      <c r="CG590" s="179" t="n"/>
      <c r="CH590" s="178" t="n"/>
      <c r="CI590" s="180" t="n"/>
      <c r="CJ590" s="181" t="n"/>
      <c r="CK590" s="182" t="n"/>
    </row>
    <row r="591">
      <c r="A591" s="88" t="inlineStr">
        <is>
          <t>A573</t>
        </is>
      </c>
      <c r="B591" s="70" t="inlineStr">
        <is>
          <t>Trần Kim Phú</t>
        </is>
      </c>
      <c r="C591" s="77" t="inlineStr">
        <is>
          <t>Khuôn Lập trình-gia công</t>
        </is>
      </c>
      <c r="D591" s="84" t="inlineStr">
        <is>
          <t>Gián tiếp</t>
        </is>
      </c>
      <c r="E591" s="69" t="inlineStr">
        <is>
          <t>2014-10-08</t>
        </is>
      </c>
      <c r="F591" s="69" t="inlineStr"/>
      <c r="G591" s="73" t="inlineStr"/>
      <c r="H591" s="73" t="inlineStr">
        <is>
          <t>16:52</t>
        </is>
      </c>
      <c r="I591" s="75" t="inlineStr">
        <is>
          <t>08:03</t>
        </is>
      </c>
      <c r="J591" s="75" t="inlineStr">
        <is>
          <t>17:25</t>
        </is>
      </c>
      <c r="K591" s="73" t="inlineStr">
        <is>
          <t>08:05</t>
        </is>
      </c>
      <c r="L591" s="73" t="inlineStr">
        <is>
          <t>16:50</t>
        </is>
      </c>
      <c r="M591" s="73" t="inlineStr"/>
      <c r="N591" s="73" t="inlineStr"/>
      <c r="O591" s="75" t="inlineStr"/>
      <c r="P591" s="75" t="inlineStr"/>
      <c r="Q591" s="73" t="inlineStr">
        <is>
          <t>07:52</t>
        </is>
      </c>
      <c r="R591" s="73" t="inlineStr">
        <is>
          <t>17:13</t>
        </is>
      </c>
      <c r="S591" s="73" t="inlineStr">
        <is>
          <t>08:09</t>
        </is>
      </c>
      <c r="T591" s="73" t="inlineStr">
        <is>
          <t>17:28</t>
        </is>
      </c>
      <c r="U591" s="73" t="inlineStr">
        <is>
          <t>07:58</t>
        </is>
      </c>
      <c r="V591" s="73" t="inlineStr">
        <is>
          <t>17:09</t>
        </is>
      </c>
      <c r="W591" s="73" t="inlineStr">
        <is>
          <t>08:00</t>
        </is>
      </c>
      <c r="X591" s="73" t="inlineStr">
        <is>
          <t>17:13</t>
        </is>
      </c>
      <c r="Y591" s="73" t="inlineStr">
        <is>
          <t>08:16</t>
        </is>
      </c>
      <c r="Z591" s="73" t="inlineStr">
        <is>
          <t>17:56</t>
        </is>
      </c>
      <c r="AA591" s="73" t="inlineStr"/>
      <c r="AB591" s="73" t="inlineStr"/>
      <c r="AC591" s="73" t="inlineStr"/>
      <c r="AD591" s="73" t="inlineStr"/>
      <c r="AE591" s="73" t="inlineStr">
        <is>
          <t>08:15</t>
        </is>
      </c>
      <c r="AF591" s="73" t="inlineStr">
        <is>
          <t>17:21</t>
        </is>
      </c>
      <c r="AG591" s="73" t="inlineStr">
        <is>
          <t>08:05</t>
        </is>
      </c>
      <c r="AH591" s="73" t="inlineStr">
        <is>
          <t>18:11</t>
        </is>
      </c>
      <c r="AI591" s="73" t="inlineStr">
        <is>
          <t>08:03</t>
        </is>
      </c>
      <c r="AJ591" s="73" t="inlineStr">
        <is>
          <t>17:09</t>
        </is>
      </c>
      <c r="AK591" s="73" t="inlineStr">
        <is>
          <t>08:09</t>
        </is>
      </c>
      <c r="AL591" s="73" t="inlineStr">
        <is>
          <t>16:54</t>
        </is>
      </c>
      <c r="AM591" s="73" t="inlineStr">
        <is>
          <t>08:21</t>
        </is>
      </c>
      <c r="AN591" s="73" t="inlineStr">
        <is>
          <t>16:48</t>
        </is>
      </c>
      <c r="AO591" s="73" t="inlineStr"/>
      <c r="AP591" s="73" t="inlineStr">
        <is>
          <t>16:32</t>
        </is>
      </c>
      <c r="AQ591" s="73" t="inlineStr"/>
      <c r="AR591" s="73" t="inlineStr"/>
      <c r="AS591" s="73" t="inlineStr"/>
      <c r="AT591" s="73" t="inlineStr"/>
      <c r="AU591" s="73" t="inlineStr">
        <is>
          <t>07:52</t>
        </is>
      </c>
      <c r="AV591" s="73" t="inlineStr">
        <is>
          <t>17:53</t>
        </is>
      </c>
      <c r="AW591" s="73" t="inlineStr">
        <is>
          <t>07:58</t>
        </is>
      </c>
      <c r="AX591" s="73" t="inlineStr"/>
      <c r="AY591" s="73" t="inlineStr">
        <is>
          <t>07:58</t>
        </is>
      </c>
      <c r="AZ591" s="73" t="inlineStr">
        <is>
          <t>17:35</t>
        </is>
      </c>
      <c r="BA591" s="73" t="inlineStr">
        <is>
          <t>08:01</t>
        </is>
      </c>
      <c r="BB591" s="73" t="inlineStr">
        <is>
          <t>16:47</t>
        </is>
      </c>
      <c r="BC591" s="73" t="inlineStr"/>
      <c r="BD591" s="73" t="inlineStr"/>
      <c r="BE591" s="73" t="inlineStr"/>
      <c r="BF591" s="73" t="inlineStr"/>
      <c r="BG591" s="73" t="inlineStr"/>
      <c r="BH591" s="73" t="inlineStr"/>
      <c r="BI591" s="73" t="inlineStr">
        <is>
          <t>08:17</t>
        </is>
      </c>
      <c r="BJ591" s="73" t="inlineStr">
        <is>
          <t>17:38</t>
        </is>
      </c>
      <c r="BK591" s="73" t="inlineStr">
        <is>
          <t>08:14</t>
        </is>
      </c>
      <c r="BL591" s="73" t="inlineStr">
        <is>
          <t>16:46</t>
        </is>
      </c>
      <c r="BM591" s="73" t="inlineStr">
        <is>
          <t>08:10</t>
        </is>
      </c>
      <c r="BN591" s="73" t="inlineStr">
        <is>
          <t>16:44</t>
        </is>
      </c>
      <c r="BO591" s="73" t="n"/>
      <c r="BP591" s="96" t="n"/>
      <c r="BQ591" s="174" t="n"/>
      <c r="BR591" s="174" t="n"/>
      <c r="BS591" s="174" t="n"/>
      <c r="BT591" s="174" t="n"/>
      <c r="BU591" s="174" t="n"/>
      <c r="BV591" s="174" t="n"/>
      <c r="BW591" s="174" t="n"/>
      <c r="BX591" s="174" t="n"/>
      <c r="BY591" s="174" t="n"/>
      <c r="BZ591" s="175" t="n"/>
      <c r="CA591" s="176" t="n"/>
      <c r="CB591" s="177" t="n"/>
      <c r="CC591" s="118" t="n"/>
      <c r="CD591" s="178" t="n"/>
      <c r="CE591" s="120" t="n"/>
      <c r="CF591" s="178" t="n"/>
      <c r="CG591" s="179" t="n"/>
      <c r="CH591" s="178" t="n"/>
      <c r="CI591" s="180" t="n"/>
      <c r="CJ591" s="181" t="n"/>
      <c r="CK591" s="182" t="n"/>
    </row>
    <row r="592">
      <c r="A592" s="88" t="inlineStr">
        <is>
          <t>A574</t>
        </is>
      </c>
      <c r="B592" s="70" t="inlineStr">
        <is>
          <t>Hoàng Văn Linh</t>
        </is>
      </c>
      <c r="C592" s="77" t="inlineStr">
        <is>
          <t>Kho X3</t>
        </is>
      </c>
      <c r="D592" s="84" t="inlineStr">
        <is>
          <t>Trực tiếp</t>
        </is>
      </c>
      <c r="E592" s="69" t="inlineStr">
        <is>
          <t>2014-10-11</t>
        </is>
      </c>
      <c r="F592" s="69" t="inlineStr"/>
      <c r="G592" s="73" t="inlineStr">
        <is>
          <t>06:58</t>
        </is>
      </c>
      <c r="H592" s="73" t="inlineStr">
        <is>
          <t>17:20</t>
        </is>
      </c>
      <c r="I592" s="75" t="inlineStr">
        <is>
          <t>07:00</t>
        </is>
      </c>
      <c r="J592" s="75" t="inlineStr">
        <is>
          <t>17:30</t>
        </is>
      </c>
      <c r="K592" s="73" t="inlineStr">
        <is>
          <t>07:01</t>
        </is>
      </c>
      <c r="L592" s="73" t="inlineStr">
        <is>
          <t>17:11</t>
        </is>
      </c>
      <c r="M592" s="73" t="inlineStr">
        <is>
          <t>07:00</t>
        </is>
      </c>
      <c r="N592" s="73" t="inlineStr">
        <is>
          <t>17:35</t>
        </is>
      </c>
      <c r="O592" s="75" t="inlineStr"/>
      <c r="P592" s="75" t="inlineStr"/>
      <c r="Q592" s="73" t="inlineStr">
        <is>
          <t>07:04</t>
        </is>
      </c>
      <c r="R592" s="73" t="inlineStr">
        <is>
          <t>17:12</t>
        </is>
      </c>
      <c r="S592" s="73" t="inlineStr">
        <is>
          <t>06:58</t>
        </is>
      </c>
      <c r="T592" s="73" t="inlineStr">
        <is>
          <t>17:06</t>
        </is>
      </c>
      <c r="U592" s="73" t="inlineStr">
        <is>
          <t>06:58</t>
        </is>
      </c>
      <c r="V592" s="73" t="inlineStr">
        <is>
          <t>17:06</t>
        </is>
      </c>
      <c r="W592" s="73" t="inlineStr">
        <is>
          <t>06:59</t>
        </is>
      </c>
      <c r="X592" s="73" t="inlineStr">
        <is>
          <t>17:06</t>
        </is>
      </c>
      <c r="Y592" s="73" t="inlineStr">
        <is>
          <t>07:04</t>
        </is>
      </c>
      <c r="Z592" s="73" t="inlineStr">
        <is>
          <t>17:11</t>
        </is>
      </c>
      <c r="AA592" s="73" t="inlineStr">
        <is>
          <t>06:54</t>
        </is>
      </c>
      <c r="AB592" s="73" t="inlineStr">
        <is>
          <t>17:05</t>
        </is>
      </c>
      <c r="AC592" s="73" t="inlineStr"/>
      <c r="AD592" s="73" t="inlineStr"/>
      <c r="AE592" s="73" t="inlineStr">
        <is>
          <t>07:04</t>
        </is>
      </c>
      <c r="AF592" s="73" t="inlineStr">
        <is>
          <t>17:12</t>
        </is>
      </c>
      <c r="AG592" s="73" t="inlineStr">
        <is>
          <t>07:00</t>
        </is>
      </c>
      <c r="AH592" s="73" t="inlineStr">
        <is>
          <t>17:05</t>
        </is>
      </c>
      <c r="AI592" s="73" t="inlineStr">
        <is>
          <t>06:58</t>
        </is>
      </c>
      <c r="AJ592" s="73" t="inlineStr">
        <is>
          <t>17:04</t>
        </is>
      </c>
      <c r="AK592" s="73" t="inlineStr">
        <is>
          <t>06:54</t>
        </is>
      </c>
      <c r="AL592" s="73" t="inlineStr">
        <is>
          <t>17:07</t>
        </is>
      </c>
      <c r="AM592" s="73" t="inlineStr">
        <is>
          <t>06:54</t>
        </is>
      </c>
      <c r="AN592" s="73" t="inlineStr">
        <is>
          <t>17:02</t>
        </is>
      </c>
      <c r="AO592" s="73" t="inlineStr">
        <is>
          <t>06:52</t>
        </is>
      </c>
      <c r="AP592" s="73" t="inlineStr">
        <is>
          <t>16:30</t>
        </is>
      </c>
      <c r="AQ592" s="73" t="inlineStr"/>
      <c r="AR592" s="73" t="inlineStr"/>
      <c r="AS592" s="73" t="inlineStr"/>
      <c r="AT592" s="73" t="inlineStr"/>
      <c r="AU592" s="73" t="inlineStr">
        <is>
          <t>06:57</t>
        </is>
      </c>
      <c r="AV592" s="73" t="inlineStr">
        <is>
          <t>17:11</t>
        </is>
      </c>
      <c r="AW592" s="73" t="inlineStr">
        <is>
          <t>06:54</t>
        </is>
      </c>
      <c r="AX592" s="73" t="inlineStr">
        <is>
          <t>17:06</t>
        </is>
      </c>
      <c r="AY592" s="73" t="inlineStr">
        <is>
          <t>07:00</t>
        </is>
      </c>
      <c r="AZ592" s="73" t="inlineStr">
        <is>
          <t>17:23</t>
        </is>
      </c>
      <c r="BA592" s="73" t="inlineStr">
        <is>
          <t>06:57</t>
        </is>
      </c>
      <c r="BB592" s="73" t="inlineStr">
        <is>
          <t>17:04</t>
        </is>
      </c>
      <c r="BC592" s="73" t="inlineStr">
        <is>
          <t>06:55</t>
        </is>
      </c>
      <c r="BD592" s="73" t="inlineStr">
        <is>
          <t>17:18</t>
        </is>
      </c>
      <c r="BE592" s="73" t="inlineStr"/>
      <c r="BF592" s="73" t="inlineStr"/>
      <c r="BG592" s="73" t="inlineStr">
        <is>
          <t>13:12</t>
        </is>
      </c>
      <c r="BH592" s="73" t="inlineStr">
        <is>
          <t>17:12</t>
        </is>
      </c>
      <c r="BI592" s="73" t="inlineStr"/>
      <c r="BJ592" s="73" t="inlineStr"/>
      <c r="BK592" s="73" t="inlineStr"/>
      <c r="BL592" s="73" t="inlineStr"/>
      <c r="BM592" s="73" t="inlineStr">
        <is>
          <t>06:58</t>
        </is>
      </c>
      <c r="BN592" s="73" t="inlineStr">
        <is>
          <t>21:30</t>
        </is>
      </c>
      <c r="BO592" s="73" t="n"/>
      <c r="BP592" s="96" t="n"/>
      <c r="BQ592" s="174" t="n"/>
      <c r="BR592" s="174" t="n"/>
      <c r="BS592" s="174" t="n"/>
      <c r="BT592" s="174" t="n"/>
      <c r="BU592" s="174" t="n"/>
      <c r="BV592" s="174" t="n"/>
      <c r="BW592" s="174" t="n"/>
      <c r="BX592" s="174" t="n"/>
      <c r="BY592" s="174" t="n"/>
      <c r="BZ592" s="175" t="n"/>
      <c r="CA592" s="176" t="n"/>
      <c r="CB592" s="177" t="n"/>
      <c r="CC592" s="118" t="n"/>
      <c r="CD592" s="178" t="n"/>
      <c r="CE592" s="120" t="n"/>
      <c r="CF592" s="178" t="n"/>
      <c r="CG592" s="179" t="n"/>
      <c r="CH592" s="178" t="n"/>
      <c r="CI592" s="180" t="n"/>
      <c r="CJ592" s="181" t="n"/>
      <c r="CK592" s="182" t="n"/>
    </row>
    <row r="593">
      <c r="A593" s="88" t="inlineStr">
        <is>
          <t>A594</t>
        </is>
      </c>
      <c r="B593" s="70" t="inlineStr">
        <is>
          <t>Nguyễn Viết Lợi</t>
        </is>
      </c>
      <c r="C593" s="77" t="inlineStr">
        <is>
          <t>Bảo trì X1</t>
        </is>
      </c>
      <c r="D593" s="84" t="inlineStr">
        <is>
          <t>Gián tiếp</t>
        </is>
      </c>
      <c r="E593" s="69" t="inlineStr">
        <is>
          <t>2015-03-19</t>
        </is>
      </c>
      <c r="F593" s="69" t="inlineStr"/>
      <c r="G593" s="73" t="inlineStr"/>
      <c r="H593" s="73" t="inlineStr"/>
      <c r="I593" s="75" t="inlineStr"/>
      <c r="J593" s="75" t="inlineStr"/>
      <c r="K593" s="73" t="inlineStr"/>
      <c r="L593" s="73" t="inlineStr"/>
      <c r="M593" s="73" t="inlineStr"/>
      <c r="N593" s="73" t="inlineStr"/>
      <c r="O593" s="75" t="inlineStr"/>
      <c r="P593" s="75" t="inlineStr"/>
      <c r="Q593" s="73" t="inlineStr">
        <is>
          <t>07:58</t>
        </is>
      </c>
      <c r="R593" s="73" t="inlineStr">
        <is>
          <t>17:08</t>
        </is>
      </c>
      <c r="S593" s="73" t="inlineStr">
        <is>
          <t>07:58</t>
        </is>
      </c>
      <c r="T593" s="73" t="inlineStr">
        <is>
          <t>16:47</t>
        </is>
      </c>
      <c r="U593" s="73" t="inlineStr">
        <is>
          <t>07:58</t>
        </is>
      </c>
      <c r="V593" s="73" t="inlineStr">
        <is>
          <t>16:37</t>
        </is>
      </c>
      <c r="W593" s="73" t="inlineStr">
        <is>
          <t>07:58</t>
        </is>
      </c>
      <c r="X593" s="73" t="inlineStr">
        <is>
          <t>16:44</t>
        </is>
      </c>
      <c r="Y593" s="73" t="inlineStr">
        <is>
          <t>08:03</t>
        </is>
      </c>
      <c r="Z593" s="73" t="inlineStr">
        <is>
          <t>16:46</t>
        </is>
      </c>
      <c r="AA593" s="73" t="inlineStr">
        <is>
          <t>07:57</t>
        </is>
      </c>
      <c r="AB593" s="73" t="inlineStr">
        <is>
          <t>16:34</t>
        </is>
      </c>
      <c r="AC593" s="73" t="inlineStr"/>
      <c r="AD593" s="73" t="inlineStr"/>
      <c r="AE593" s="73" t="inlineStr">
        <is>
          <t>07:47</t>
        </is>
      </c>
      <c r="AF593" s="73" t="inlineStr">
        <is>
          <t>17:06</t>
        </is>
      </c>
      <c r="AG593" s="73" t="inlineStr">
        <is>
          <t>07:51</t>
        </is>
      </c>
      <c r="AH593" s="73" t="inlineStr">
        <is>
          <t>16:46</t>
        </is>
      </c>
      <c r="AI593" s="73" t="inlineStr">
        <is>
          <t>07:54</t>
        </is>
      </c>
      <c r="AJ593" s="73" t="inlineStr"/>
      <c r="AK593" s="73" t="inlineStr">
        <is>
          <t>07:52</t>
        </is>
      </c>
      <c r="AL593" s="73" t="inlineStr">
        <is>
          <t>16:46</t>
        </is>
      </c>
      <c r="AM593" s="73" t="inlineStr">
        <is>
          <t>07:54</t>
        </is>
      </c>
      <c r="AN593" s="73" t="inlineStr">
        <is>
          <t>16:35</t>
        </is>
      </c>
      <c r="AO593" s="73" t="inlineStr">
        <is>
          <t>08:03</t>
        </is>
      </c>
      <c r="AP593" s="73" t="inlineStr">
        <is>
          <t>15:52</t>
        </is>
      </c>
      <c r="AQ593" s="73" t="inlineStr"/>
      <c r="AR593" s="73" t="inlineStr"/>
      <c r="AS593" s="73" t="inlineStr"/>
      <c r="AT593" s="73" t="inlineStr"/>
      <c r="AU593" s="73" t="inlineStr">
        <is>
          <t>08:48</t>
        </is>
      </c>
      <c r="AV593" s="73" t="inlineStr">
        <is>
          <t>16:51</t>
        </is>
      </c>
      <c r="AW593" s="73" t="inlineStr">
        <is>
          <t>07:54</t>
        </is>
      </c>
      <c r="AX593" s="73" t="inlineStr">
        <is>
          <t>16:56</t>
        </is>
      </c>
      <c r="AY593" s="73" t="inlineStr">
        <is>
          <t>07:52</t>
        </is>
      </c>
      <c r="AZ593" s="73" t="inlineStr">
        <is>
          <t>17:25</t>
        </is>
      </c>
      <c r="BA593" s="73" t="inlineStr">
        <is>
          <t>07:49</t>
        </is>
      </c>
      <c r="BB593" s="73" t="inlineStr">
        <is>
          <t>17:01</t>
        </is>
      </c>
      <c r="BC593" s="73" t="inlineStr"/>
      <c r="BD593" s="73" t="inlineStr"/>
      <c r="BE593" s="73" t="inlineStr"/>
      <c r="BF593" s="73" t="inlineStr"/>
      <c r="BG593" s="73" t="inlineStr">
        <is>
          <t>07:42</t>
        </is>
      </c>
      <c r="BH593" s="73" t="inlineStr">
        <is>
          <t>17:02</t>
        </is>
      </c>
      <c r="BI593" s="73" t="inlineStr">
        <is>
          <t>07:54</t>
        </is>
      </c>
      <c r="BJ593" s="73" t="inlineStr"/>
      <c r="BK593" s="73" t="inlineStr">
        <is>
          <t>07:55</t>
        </is>
      </c>
      <c r="BL593" s="73" t="inlineStr">
        <is>
          <t>16:41</t>
        </is>
      </c>
      <c r="BM593" s="73" t="inlineStr">
        <is>
          <t>07:52</t>
        </is>
      </c>
      <c r="BN593" s="73" t="inlineStr">
        <is>
          <t>16:48</t>
        </is>
      </c>
      <c r="BO593" s="73" t="n"/>
      <c r="BP593" s="96" t="n"/>
      <c r="BQ593" s="174" t="n"/>
      <c r="BR593" s="174" t="n"/>
      <c r="BS593" s="174" t="n"/>
      <c r="BT593" s="174" t="n"/>
      <c r="BU593" s="174" t="n"/>
      <c r="BV593" s="174" t="n"/>
      <c r="BW593" s="174" t="n"/>
      <c r="BX593" s="174" t="n"/>
      <c r="BY593" s="174" t="n"/>
      <c r="BZ593" s="175" t="n"/>
      <c r="CA593" s="176" t="n"/>
      <c r="CB593" s="177" t="n"/>
      <c r="CC593" s="118" t="n"/>
      <c r="CD593" s="178" t="n"/>
      <c r="CE593" s="120" t="n"/>
      <c r="CF593" s="178" t="n"/>
      <c r="CG593" s="179" t="n"/>
      <c r="CH593" s="178" t="n"/>
      <c r="CI593" s="180" t="n"/>
      <c r="CJ593" s="181" t="n"/>
      <c r="CK593" s="182" t="n"/>
    </row>
    <row r="594">
      <c r="A594" s="88" t="inlineStr">
        <is>
          <t>A596</t>
        </is>
      </c>
      <c r="B594" s="70" t="inlineStr">
        <is>
          <t>Nguyễn Văn Phúc</t>
        </is>
      </c>
      <c r="C594" s="77" t="inlineStr">
        <is>
          <t>Ehs</t>
        </is>
      </c>
      <c r="D594" s="84" t="inlineStr">
        <is>
          <t>Trực tiếp</t>
        </is>
      </c>
      <c r="E594" s="69" t="inlineStr">
        <is>
          <t>2015-03-25</t>
        </is>
      </c>
      <c r="F594" s="69" t="inlineStr"/>
      <c r="G594" s="73" t="inlineStr">
        <is>
          <t>05:55</t>
        </is>
      </c>
      <c r="H594" s="73" t="inlineStr">
        <is>
          <t>18:01</t>
        </is>
      </c>
      <c r="I594" s="75" t="inlineStr">
        <is>
          <t>05:49</t>
        </is>
      </c>
      <c r="J594" s="75" t="inlineStr">
        <is>
          <t>18:01</t>
        </is>
      </c>
      <c r="K594" s="73" t="inlineStr">
        <is>
          <t>05:48</t>
        </is>
      </c>
      <c r="L594" s="73" t="inlineStr">
        <is>
          <t>16:02</t>
        </is>
      </c>
      <c r="M594" s="73" t="inlineStr">
        <is>
          <t>06:36</t>
        </is>
      </c>
      <c r="N594" s="73" t="inlineStr">
        <is>
          <t>17:00</t>
        </is>
      </c>
      <c r="O594" s="75" t="inlineStr">
        <is>
          <t>18:57</t>
        </is>
      </c>
      <c r="P594" s="75" t="inlineStr">
        <is>
          <t>06:24</t>
        </is>
      </c>
      <c r="Q594" s="73" t="inlineStr">
        <is>
          <t>17:49</t>
        </is>
      </c>
      <c r="R594" s="73" t="inlineStr">
        <is>
          <t>06:03</t>
        </is>
      </c>
      <c r="S594" s="73" t="inlineStr">
        <is>
          <t>17:47</t>
        </is>
      </c>
      <c r="T594" s="73" t="inlineStr">
        <is>
          <t>06:02</t>
        </is>
      </c>
      <c r="U594" s="73" t="inlineStr">
        <is>
          <t>17:46</t>
        </is>
      </c>
      <c r="V594" s="73" t="inlineStr">
        <is>
          <t>06:02</t>
        </is>
      </c>
      <c r="W594" s="73" t="inlineStr">
        <is>
          <t>18:34</t>
        </is>
      </c>
      <c r="X594" s="73" t="inlineStr">
        <is>
          <t>06:04</t>
        </is>
      </c>
      <c r="Y594" s="73" t="inlineStr">
        <is>
          <t>17:47</t>
        </is>
      </c>
      <c r="Z594" s="73" t="inlineStr">
        <is>
          <t>06:03</t>
        </is>
      </c>
      <c r="AA594" s="73" t="inlineStr"/>
      <c r="AB594" s="73" t="inlineStr">
        <is>
          <t>06:57</t>
        </is>
      </c>
      <c r="AC594" s="73" t="inlineStr">
        <is>
          <t>06:57</t>
        </is>
      </c>
      <c r="AD594" s="73" t="inlineStr">
        <is>
          <t>16:59</t>
        </is>
      </c>
      <c r="AE594" s="73" t="inlineStr">
        <is>
          <t>05:43</t>
        </is>
      </c>
      <c r="AF594" s="73" t="inlineStr">
        <is>
          <t>18:02</t>
        </is>
      </c>
      <c r="AG594" s="73" t="inlineStr">
        <is>
          <t>05:50</t>
        </is>
      </c>
      <c r="AH594" s="73" t="inlineStr">
        <is>
          <t>16:04</t>
        </is>
      </c>
      <c r="AI594" s="73" t="inlineStr">
        <is>
          <t>05:43</t>
        </is>
      </c>
      <c r="AJ594" s="73" t="inlineStr">
        <is>
          <t>18:02</t>
        </is>
      </c>
      <c r="AK594" s="73" t="inlineStr">
        <is>
          <t>06:02</t>
        </is>
      </c>
      <c r="AL594" s="73" t="inlineStr">
        <is>
          <t>18:03</t>
        </is>
      </c>
      <c r="AM594" s="73" t="inlineStr">
        <is>
          <t>05:57</t>
        </is>
      </c>
      <c r="AN594" s="73" t="inlineStr">
        <is>
          <t>18:05</t>
        </is>
      </c>
      <c r="AO594" s="73" t="inlineStr">
        <is>
          <t>06:01</t>
        </is>
      </c>
      <c r="AP594" s="73" t="inlineStr">
        <is>
          <t>16:06</t>
        </is>
      </c>
      <c r="AQ594" s="73" t="inlineStr"/>
      <c r="AR594" s="73" t="inlineStr"/>
      <c r="AS594" s="73" t="inlineStr"/>
      <c r="AT594" s="73" t="inlineStr"/>
      <c r="AU594" s="73" t="inlineStr">
        <is>
          <t>17:51</t>
        </is>
      </c>
      <c r="AV594" s="73" t="inlineStr">
        <is>
          <t>06:00</t>
        </is>
      </c>
      <c r="AW594" s="73" t="inlineStr">
        <is>
          <t>17:54</t>
        </is>
      </c>
      <c r="AX594" s="73" t="inlineStr">
        <is>
          <t>06:02</t>
        </is>
      </c>
      <c r="AY594" s="73" t="inlineStr">
        <is>
          <t>18:03</t>
        </is>
      </c>
      <c r="AZ594" s="73" t="inlineStr">
        <is>
          <t>06:02</t>
        </is>
      </c>
      <c r="BA594" s="73" t="inlineStr">
        <is>
          <t>17:52</t>
        </is>
      </c>
      <c r="BB594" s="73" t="inlineStr">
        <is>
          <t>06:02</t>
        </is>
      </c>
      <c r="BC594" s="73" t="inlineStr">
        <is>
          <t>17:50</t>
        </is>
      </c>
      <c r="BD594" s="73" t="inlineStr">
        <is>
          <t>06:01</t>
        </is>
      </c>
      <c r="BE594" s="73" t="inlineStr">
        <is>
          <t>06:00</t>
        </is>
      </c>
      <c r="BF594" s="73" t="inlineStr">
        <is>
          <t>16:03</t>
        </is>
      </c>
      <c r="BG594" s="73" t="inlineStr">
        <is>
          <t>07:39</t>
        </is>
      </c>
      <c r="BH594" s="73" t="inlineStr">
        <is>
          <t>18:05</t>
        </is>
      </c>
      <c r="BI594" s="73" t="inlineStr">
        <is>
          <t>05:48</t>
        </is>
      </c>
      <c r="BJ594" s="73" t="inlineStr">
        <is>
          <t>18:02</t>
        </is>
      </c>
      <c r="BK594" s="73" t="inlineStr">
        <is>
          <t>05:49</t>
        </is>
      </c>
      <c r="BL594" s="73" t="inlineStr">
        <is>
          <t>16:59</t>
        </is>
      </c>
      <c r="BM594" s="73" t="inlineStr">
        <is>
          <t>06:01</t>
        </is>
      </c>
      <c r="BN594" s="73" t="inlineStr">
        <is>
          <t>17:59</t>
        </is>
      </c>
      <c r="BO594" s="73" t="n"/>
      <c r="BP594" s="96" t="n"/>
      <c r="BQ594" s="174" t="n"/>
      <c r="BR594" s="174" t="n"/>
      <c r="BS594" s="174" t="n"/>
      <c r="BT594" s="174" t="n"/>
      <c r="BU594" s="174" t="n"/>
      <c r="BV594" s="174" t="n"/>
      <c r="BW594" s="174" t="n"/>
      <c r="BX594" s="174" t="n"/>
      <c r="BY594" s="174" t="n"/>
      <c r="BZ594" s="175" t="n"/>
      <c r="CA594" s="176" t="n"/>
      <c r="CB594" s="177" t="n"/>
      <c r="CC594" s="118" t="n"/>
      <c r="CD594" s="178" t="n"/>
      <c r="CE594" s="120" t="n"/>
      <c r="CF594" s="178" t="n"/>
      <c r="CG594" s="179" t="n"/>
      <c r="CH594" s="178" t="n"/>
      <c r="CI594" s="180" t="n"/>
      <c r="CJ594" s="181" t="n"/>
      <c r="CK594" s="182" t="n"/>
    </row>
    <row r="595">
      <c r="A595" s="88" t="inlineStr">
        <is>
          <t>A599</t>
        </is>
      </c>
      <c r="B595" s="70" t="inlineStr">
        <is>
          <t>Đỗ Thành Nhân</t>
        </is>
      </c>
      <c r="C595" s="77" t="inlineStr">
        <is>
          <t>Khuôn Thiết kế</t>
        </is>
      </c>
      <c r="D595" s="84" t="inlineStr">
        <is>
          <t>Gián tiếp</t>
        </is>
      </c>
      <c r="E595" s="69" t="inlineStr">
        <is>
          <t>2015-04-20</t>
        </is>
      </c>
      <c r="F595" s="69" t="inlineStr"/>
      <c r="G595" s="73" t="inlineStr">
        <is>
          <t>08:00</t>
        </is>
      </c>
      <c r="H595" s="73" t="inlineStr">
        <is>
          <t>16:39</t>
        </is>
      </c>
      <c r="I595" s="75" t="inlineStr">
        <is>
          <t>07:47</t>
        </is>
      </c>
      <c r="J595" s="75" t="inlineStr">
        <is>
          <t>17:10</t>
        </is>
      </c>
      <c r="K595" s="73" t="inlineStr">
        <is>
          <t>07:46</t>
        </is>
      </c>
      <c r="L595" s="73" t="inlineStr">
        <is>
          <t>18:10</t>
        </is>
      </c>
      <c r="M595" s="73" t="inlineStr"/>
      <c r="N595" s="73" t="inlineStr"/>
      <c r="O595" s="75" t="inlineStr"/>
      <c r="P595" s="75" t="inlineStr"/>
      <c r="Q595" s="73" t="inlineStr">
        <is>
          <t>07:54</t>
        </is>
      </c>
      <c r="R595" s="73" t="inlineStr">
        <is>
          <t>17:28</t>
        </is>
      </c>
      <c r="S595" s="73" t="inlineStr">
        <is>
          <t>07:39</t>
        </is>
      </c>
      <c r="T595" s="73" t="inlineStr">
        <is>
          <t>16:48</t>
        </is>
      </c>
      <c r="U595" s="73" t="inlineStr">
        <is>
          <t>07:45</t>
        </is>
      </c>
      <c r="V595" s="73" t="inlineStr">
        <is>
          <t>16:43</t>
        </is>
      </c>
      <c r="W595" s="73" t="inlineStr">
        <is>
          <t>07:45</t>
        </is>
      </c>
      <c r="X595" s="73" t="inlineStr">
        <is>
          <t>17:34</t>
        </is>
      </c>
      <c r="Y595" s="73" t="inlineStr">
        <is>
          <t>07:44</t>
        </is>
      </c>
      <c r="Z595" s="73" t="inlineStr">
        <is>
          <t>18:15</t>
        </is>
      </c>
      <c r="AA595" s="73" t="inlineStr"/>
      <c r="AB595" s="73" t="inlineStr"/>
      <c r="AC595" s="73" t="inlineStr"/>
      <c r="AD595" s="73" t="inlineStr"/>
      <c r="AE595" s="73" t="inlineStr">
        <is>
          <t>07:49</t>
        </is>
      </c>
      <c r="AF595" s="73" t="inlineStr">
        <is>
          <t>17:29</t>
        </is>
      </c>
      <c r="AG595" s="73" t="inlineStr">
        <is>
          <t>07:43</t>
        </is>
      </c>
      <c r="AH595" s="73" t="inlineStr">
        <is>
          <t>16:51</t>
        </is>
      </c>
      <c r="AI595" s="73" t="inlineStr">
        <is>
          <t>07:49</t>
        </is>
      </c>
      <c r="AJ595" s="73" t="inlineStr">
        <is>
          <t>16:44</t>
        </is>
      </c>
      <c r="AK595" s="73" t="inlineStr">
        <is>
          <t>07:46</t>
        </is>
      </c>
      <c r="AL595" s="73" t="inlineStr">
        <is>
          <t>17:00</t>
        </is>
      </c>
      <c r="AM595" s="73" t="inlineStr">
        <is>
          <t>07:52</t>
        </is>
      </c>
      <c r="AN595" s="73" t="inlineStr">
        <is>
          <t>18:05</t>
        </is>
      </c>
      <c r="AO595" s="73" t="inlineStr">
        <is>
          <t>08:00</t>
        </is>
      </c>
      <c r="AP595" s="73" t="inlineStr">
        <is>
          <t>16:15</t>
        </is>
      </c>
      <c r="AQ595" s="73" t="inlineStr"/>
      <c r="AR595" s="73" t="inlineStr"/>
      <c r="AS595" s="73" t="inlineStr"/>
      <c r="AT595" s="73" t="inlineStr"/>
      <c r="AU595" s="73" t="inlineStr">
        <is>
          <t>07:47</t>
        </is>
      </c>
      <c r="AV595" s="73" t="inlineStr">
        <is>
          <t>17:33</t>
        </is>
      </c>
      <c r="AW595" s="73" t="inlineStr">
        <is>
          <t>07:52</t>
        </is>
      </c>
      <c r="AX595" s="73" t="inlineStr">
        <is>
          <t>16:46</t>
        </is>
      </c>
      <c r="AY595" s="73" t="inlineStr">
        <is>
          <t>07:49</t>
        </is>
      </c>
      <c r="AZ595" s="73" t="inlineStr">
        <is>
          <t>19:08</t>
        </is>
      </c>
      <c r="BA595" s="73" t="inlineStr"/>
      <c r="BB595" s="73" t="inlineStr"/>
      <c r="BC595" s="73" t="inlineStr"/>
      <c r="BD595" s="73" t="inlineStr"/>
      <c r="BE595" s="73" t="inlineStr"/>
      <c r="BF595" s="73" t="inlineStr"/>
      <c r="BG595" s="73" t="inlineStr">
        <is>
          <t>07:52</t>
        </is>
      </c>
      <c r="BH595" s="73" t="inlineStr">
        <is>
          <t>17:26</t>
        </is>
      </c>
      <c r="BI595" s="73" t="inlineStr">
        <is>
          <t>08:01</t>
        </is>
      </c>
      <c r="BJ595" s="73" t="inlineStr">
        <is>
          <t>17:32</t>
        </is>
      </c>
      <c r="BK595" s="73" t="inlineStr">
        <is>
          <t>07:51</t>
        </is>
      </c>
      <c r="BL595" s="73" t="inlineStr">
        <is>
          <t>17:26</t>
        </is>
      </c>
      <c r="BM595" s="73" t="inlineStr">
        <is>
          <t>07:41</t>
        </is>
      </c>
      <c r="BN595" s="73" t="inlineStr">
        <is>
          <t>17:17</t>
        </is>
      </c>
      <c r="BO595" s="73" t="n"/>
      <c r="BP595" s="96" t="n"/>
      <c r="BQ595" s="174" t="n"/>
      <c r="BR595" s="174" t="n"/>
      <c r="BS595" s="174" t="n"/>
      <c r="BT595" s="174" t="n"/>
      <c r="BU595" s="174" t="n"/>
      <c r="BV595" s="174" t="n"/>
      <c r="BW595" s="174" t="n"/>
      <c r="BX595" s="174" t="n"/>
      <c r="BY595" s="174" t="n"/>
      <c r="BZ595" s="175" t="n"/>
      <c r="CA595" s="176" t="n"/>
      <c r="CB595" s="177" t="n"/>
      <c r="CC595" s="118" t="n"/>
      <c r="CD595" s="178" t="n"/>
      <c r="CE595" s="120" t="n"/>
      <c r="CF595" s="178" t="n"/>
      <c r="CG595" s="179" t="n"/>
      <c r="CH595" s="178" t="n"/>
      <c r="CI595" s="180" t="n"/>
      <c r="CJ595" s="181" t="n"/>
      <c r="CK595" s="182" t="n"/>
    </row>
    <row r="596">
      <c r="A596" s="88" t="inlineStr">
        <is>
          <t>A600</t>
        </is>
      </c>
      <c r="B596" s="70" t="inlineStr">
        <is>
          <t>Võ Minh Tuân</t>
        </is>
      </c>
      <c r="C596" s="77" t="inlineStr">
        <is>
          <t>Khuôn Lập trình-gia công</t>
        </is>
      </c>
      <c r="D596" s="84" t="inlineStr">
        <is>
          <t>Trực tiếp</t>
        </is>
      </c>
      <c r="E596" s="69" t="inlineStr">
        <is>
          <t>2015-04-22</t>
        </is>
      </c>
      <c r="F596" s="69" t="inlineStr"/>
      <c r="G596" s="73" t="inlineStr"/>
      <c r="H596" s="73" t="inlineStr"/>
      <c r="I596" s="75" t="inlineStr">
        <is>
          <t>05:47</t>
        </is>
      </c>
      <c r="J596" s="75" t="inlineStr">
        <is>
          <t>18:56</t>
        </is>
      </c>
      <c r="K596" s="73" t="inlineStr">
        <is>
          <t>05:45</t>
        </is>
      </c>
      <c r="L596" s="73" t="inlineStr">
        <is>
          <t>19:36</t>
        </is>
      </c>
      <c r="M596" s="73" t="inlineStr">
        <is>
          <t>05:39</t>
        </is>
      </c>
      <c r="N596" s="73" t="inlineStr">
        <is>
          <t>21:30</t>
        </is>
      </c>
      <c r="O596" s="75" t="inlineStr">
        <is>
          <t>05:45</t>
        </is>
      </c>
      <c r="P596" s="75" t="inlineStr">
        <is>
          <t>00:12</t>
        </is>
      </c>
      <c r="Q596" s="73" t="inlineStr">
        <is>
          <t>07:38</t>
        </is>
      </c>
      <c r="R596" s="73" t="inlineStr">
        <is>
          <t>16:33</t>
        </is>
      </c>
      <c r="S596" s="73" t="inlineStr">
        <is>
          <t>07:35</t>
        </is>
      </c>
      <c r="T596" s="73" t="inlineStr">
        <is>
          <t>16:35</t>
        </is>
      </c>
      <c r="U596" s="73" t="inlineStr">
        <is>
          <t>07:39</t>
        </is>
      </c>
      <c r="V596" s="73" t="inlineStr">
        <is>
          <t>16:36</t>
        </is>
      </c>
      <c r="W596" s="73" t="inlineStr">
        <is>
          <t>07:36</t>
        </is>
      </c>
      <c r="X596" s="73" t="inlineStr">
        <is>
          <t>20:32</t>
        </is>
      </c>
      <c r="Y596" s="73" t="inlineStr">
        <is>
          <t>07:29</t>
        </is>
      </c>
      <c r="Z596" s="73" t="inlineStr">
        <is>
          <t>20:32</t>
        </is>
      </c>
      <c r="AA596" s="73" t="inlineStr">
        <is>
          <t>07:28</t>
        </is>
      </c>
      <c r="AB596" s="73" t="inlineStr">
        <is>
          <t>16:42</t>
        </is>
      </c>
      <c r="AC596" s="73" t="inlineStr">
        <is>
          <t>05:48</t>
        </is>
      </c>
      <c r="AD596" s="73" t="inlineStr">
        <is>
          <t>18:39</t>
        </is>
      </c>
      <c r="AE596" s="73" t="inlineStr">
        <is>
          <t>07:33</t>
        </is>
      </c>
      <c r="AF596" s="73" t="inlineStr">
        <is>
          <t>20:31</t>
        </is>
      </c>
      <c r="AG596" s="73" t="inlineStr">
        <is>
          <t>07:37</t>
        </is>
      </c>
      <c r="AH596" s="73" t="inlineStr">
        <is>
          <t>20:35</t>
        </is>
      </c>
      <c r="AI596" s="73" t="inlineStr">
        <is>
          <t>07:41</t>
        </is>
      </c>
      <c r="AJ596" s="73" t="inlineStr">
        <is>
          <t>19:30</t>
        </is>
      </c>
      <c r="AK596" s="73" t="inlineStr">
        <is>
          <t>07:37</t>
        </is>
      </c>
      <c r="AL596" s="73" t="inlineStr">
        <is>
          <t>20:31</t>
        </is>
      </c>
      <c r="AM596" s="73" t="inlineStr">
        <is>
          <t>07:27</t>
        </is>
      </c>
      <c r="AN596" s="73" t="inlineStr">
        <is>
          <t>16:32</t>
        </is>
      </c>
      <c r="AO596" s="73" t="inlineStr"/>
      <c r="AP596" s="73" t="inlineStr"/>
      <c r="AQ596" s="73" t="inlineStr"/>
      <c r="AR596" s="73" t="inlineStr"/>
      <c r="AS596" s="73" t="inlineStr"/>
      <c r="AT596" s="73" t="inlineStr"/>
      <c r="AU596" s="73" t="inlineStr"/>
      <c r="AV596" s="73" t="inlineStr"/>
      <c r="AW596" s="73" t="inlineStr"/>
      <c r="AX596" s="73" t="inlineStr"/>
      <c r="AY596" s="73" t="inlineStr">
        <is>
          <t>07:35</t>
        </is>
      </c>
      <c r="AZ596" s="73" t="inlineStr">
        <is>
          <t>22:56</t>
        </is>
      </c>
      <c r="BA596" s="73" t="inlineStr">
        <is>
          <t>07:32</t>
        </is>
      </c>
      <c r="BB596" s="73" t="inlineStr">
        <is>
          <t>20:31</t>
        </is>
      </c>
      <c r="BC596" s="73" t="inlineStr">
        <is>
          <t>07:38</t>
        </is>
      </c>
      <c r="BD596" s="73" t="inlineStr">
        <is>
          <t>17:02</t>
        </is>
      </c>
      <c r="BE596" s="73" t="inlineStr">
        <is>
          <t>05:49</t>
        </is>
      </c>
      <c r="BF596" s="73" t="inlineStr">
        <is>
          <t>18:04</t>
        </is>
      </c>
      <c r="BG596" s="73" t="inlineStr">
        <is>
          <t>07:35</t>
        </is>
      </c>
      <c r="BH596" s="73" t="inlineStr">
        <is>
          <t>21:44</t>
        </is>
      </c>
      <c r="BI596" s="73" t="inlineStr">
        <is>
          <t>07:38</t>
        </is>
      </c>
      <c r="BJ596" s="73" t="inlineStr">
        <is>
          <t>22:00</t>
        </is>
      </c>
      <c r="BK596" s="73" t="inlineStr">
        <is>
          <t>05:45</t>
        </is>
      </c>
      <c r="BL596" s="73" t="inlineStr">
        <is>
          <t>19:21</t>
        </is>
      </c>
      <c r="BM596" s="73" t="inlineStr">
        <is>
          <t>07:32</t>
        </is>
      </c>
      <c r="BN596" s="73" t="inlineStr">
        <is>
          <t>21:33</t>
        </is>
      </c>
      <c r="BO596" s="73" t="n"/>
      <c r="BP596" s="96" t="n"/>
      <c r="BQ596" s="174" t="n"/>
      <c r="BR596" s="174" t="n"/>
      <c r="BS596" s="174" t="n"/>
      <c r="BT596" s="174" t="n"/>
      <c r="BU596" s="174" t="n"/>
      <c r="BV596" s="174" t="n"/>
      <c r="BW596" s="174" t="n"/>
      <c r="BX596" s="174" t="n"/>
      <c r="BY596" s="174" t="n"/>
      <c r="BZ596" s="175" t="n"/>
      <c r="CA596" s="176" t="n"/>
      <c r="CB596" s="177" t="n"/>
      <c r="CC596" s="118" t="n"/>
      <c r="CD596" s="178" t="n"/>
      <c r="CE596" s="120" t="n"/>
      <c r="CF596" s="178" t="n"/>
      <c r="CG596" s="179" t="n"/>
      <c r="CH596" s="178" t="n"/>
      <c r="CI596" s="180" t="n"/>
      <c r="CJ596" s="181" t="n"/>
      <c r="CK596" s="182" t="n"/>
    </row>
    <row r="597">
      <c r="A597" s="88" t="inlineStr">
        <is>
          <t>A604</t>
        </is>
      </c>
      <c r="B597" s="70" t="inlineStr">
        <is>
          <t>Lê Thanh Tòng</t>
        </is>
      </c>
      <c r="C597" s="77" t="inlineStr">
        <is>
          <t>Hành Chính</t>
        </is>
      </c>
      <c r="D597" s="84" t="inlineStr">
        <is>
          <t>Trực tiếp</t>
        </is>
      </c>
      <c r="E597" s="69" t="inlineStr">
        <is>
          <t>2015-05-23</t>
        </is>
      </c>
      <c r="F597" s="69" t="inlineStr"/>
      <c r="G597" s="73" t="inlineStr">
        <is>
          <t>05:34</t>
        </is>
      </c>
      <c r="H597" s="73" t="inlineStr">
        <is>
          <t>17:30</t>
        </is>
      </c>
      <c r="I597" s="75" t="inlineStr">
        <is>
          <t>05:28</t>
        </is>
      </c>
      <c r="J597" s="75" t="inlineStr">
        <is>
          <t>17:32</t>
        </is>
      </c>
      <c r="K597" s="73" t="inlineStr">
        <is>
          <t>05:35</t>
        </is>
      </c>
      <c r="L597" s="73" t="inlineStr">
        <is>
          <t>17:37</t>
        </is>
      </c>
      <c r="M597" s="73" t="inlineStr">
        <is>
          <t>05:33</t>
        </is>
      </c>
      <c r="N597" s="73" t="inlineStr">
        <is>
          <t>17:29</t>
        </is>
      </c>
      <c r="O597" s="75" t="inlineStr">
        <is>
          <t>05:31</t>
        </is>
      </c>
      <c r="P597" s="75" t="inlineStr"/>
      <c r="Q597" s="73" t="inlineStr">
        <is>
          <t>17:39</t>
        </is>
      </c>
      <c r="R597" s="73" t="inlineStr">
        <is>
          <t>05:30</t>
        </is>
      </c>
      <c r="S597" s="73" t="inlineStr">
        <is>
          <t>17:30</t>
        </is>
      </c>
      <c r="T597" s="73" t="inlineStr">
        <is>
          <t>05:24</t>
        </is>
      </c>
      <c r="U597" s="73" t="inlineStr">
        <is>
          <t>17:29</t>
        </is>
      </c>
      <c r="V597" s="73" t="inlineStr">
        <is>
          <t>05:29</t>
        </is>
      </c>
      <c r="W597" s="73" t="inlineStr">
        <is>
          <t>17:29</t>
        </is>
      </c>
      <c r="X597" s="73" t="inlineStr">
        <is>
          <t>05:12</t>
        </is>
      </c>
      <c r="Y597" s="73" t="inlineStr">
        <is>
          <t>17:31</t>
        </is>
      </c>
      <c r="Z597" s="73" t="inlineStr">
        <is>
          <t>05:31</t>
        </is>
      </c>
      <c r="AA597" s="73" t="inlineStr">
        <is>
          <t>17:26</t>
        </is>
      </c>
      <c r="AB597" s="73" t="inlineStr">
        <is>
          <t>05:29</t>
        </is>
      </c>
      <c r="AC597" s="73" t="inlineStr"/>
      <c r="AD597" s="73" t="inlineStr">
        <is>
          <t>05:28</t>
        </is>
      </c>
      <c r="AE597" s="73" t="inlineStr">
        <is>
          <t>05:28</t>
        </is>
      </c>
      <c r="AF597" s="73" t="inlineStr">
        <is>
          <t>17:34</t>
        </is>
      </c>
      <c r="AG597" s="73" t="inlineStr">
        <is>
          <t>05:31</t>
        </is>
      </c>
      <c r="AH597" s="73" t="inlineStr">
        <is>
          <t>17:32</t>
        </is>
      </c>
      <c r="AI597" s="73" t="inlineStr">
        <is>
          <t>05:29</t>
        </is>
      </c>
      <c r="AJ597" s="73" t="inlineStr">
        <is>
          <t>17:32</t>
        </is>
      </c>
      <c r="AK597" s="73" t="inlineStr">
        <is>
          <t>05:32</t>
        </is>
      </c>
      <c r="AL597" s="73" t="inlineStr">
        <is>
          <t>17:34</t>
        </is>
      </c>
      <c r="AM597" s="73" t="inlineStr">
        <is>
          <t>05:33</t>
        </is>
      </c>
      <c r="AN597" s="73" t="inlineStr">
        <is>
          <t>17:26</t>
        </is>
      </c>
      <c r="AO597" s="73" t="inlineStr">
        <is>
          <t>05:37</t>
        </is>
      </c>
      <c r="AP597" s="73" t="inlineStr">
        <is>
          <t>17:34</t>
        </is>
      </c>
      <c r="AQ597" s="73" t="inlineStr">
        <is>
          <t>05:33</t>
        </is>
      </c>
      <c r="AR597" s="73" t="inlineStr"/>
      <c r="AS597" s="73" t="inlineStr">
        <is>
          <t>17:32</t>
        </is>
      </c>
      <c r="AT597" s="73" t="inlineStr">
        <is>
          <t>05:34</t>
        </is>
      </c>
      <c r="AU597" s="73" t="inlineStr">
        <is>
          <t>17:57</t>
        </is>
      </c>
      <c r="AV597" s="73" t="inlineStr">
        <is>
          <t>05:31</t>
        </is>
      </c>
      <c r="AW597" s="73" t="inlineStr">
        <is>
          <t>17:30</t>
        </is>
      </c>
      <c r="AX597" s="73" t="inlineStr">
        <is>
          <t>05:30</t>
        </is>
      </c>
      <c r="AY597" s="73" t="inlineStr">
        <is>
          <t>17:51</t>
        </is>
      </c>
      <c r="AZ597" s="73" t="inlineStr">
        <is>
          <t>05:39</t>
        </is>
      </c>
      <c r="BA597" s="73" t="inlineStr">
        <is>
          <t>17:28</t>
        </is>
      </c>
      <c r="BB597" s="73" t="inlineStr">
        <is>
          <t>05:24</t>
        </is>
      </c>
      <c r="BC597" s="73" t="inlineStr">
        <is>
          <t>16:26</t>
        </is>
      </c>
      <c r="BD597" s="73" t="inlineStr">
        <is>
          <t>05:26</t>
        </is>
      </c>
      <c r="BE597" s="73" t="inlineStr"/>
      <c r="BF597" s="73" t="inlineStr">
        <is>
          <t>05:28</t>
        </is>
      </c>
      <c r="BG597" s="73" t="inlineStr">
        <is>
          <t>05:28</t>
        </is>
      </c>
      <c r="BH597" s="73" t="inlineStr">
        <is>
          <t>17:36</t>
        </is>
      </c>
      <c r="BI597" s="73" t="inlineStr">
        <is>
          <t>05:31</t>
        </is>
      </c>
      <c r="BJ597" s="73" t="inlineStr">
        <is>
          <t>17:30</t>
        </is>
      </c>
      <c r="BK597" s="73" t="inlineStr">
        <is>
          <t>05:28</t>
        </is>
      </c>
      <c r="BL597" s="73" t="inlineStr">
        <is>
          <t>17:32</t>
        </is>
      </c>
      <c r="BM597" s="73" t="inlineStr">
        <is>
          <t>05:39</t>
        </is>
      </c>
      <c r="BN597" s="73" t="inlineStr">
        <is>
          <t>17:25</t>
        </is>
      </c>
      <c r="BO597" s="73" t="n"/>
      <c r="BP597" s="96" t="n"/>
      <c r="BQ597" s="174" t="n"/>
      <c r="BR597" s="174" t="n"/>
      <c r="BS597" s="174" t="n"/>
      <c r="BT597" s="174" t="n"/>
      <c r="BU597" s="174" t="n"/>
      <c r="BV597" s="174" t="n"/>
      <c r="BW597" s="174" t="n"/>
      <c r="BX597" s="174" t="n"/>
      <c r="BY597" s="174" t="n"/>
      <c r="BZ597" s="175" t="n"/>
      <c r="CA597" s="176" t="n"/>
      <c r="CB597" s="177" t="n"/>
      <c r="CC597" s="118" t="n"/>
      <c r="CD597" s="178" t="n"/>
      <c r="CE597" s="120" t="n"/>
      <c r="CF597" s="178" t="n"/>
      <c r="CG597" s="179" t="n"/>
      <c r="CH597" s="178" t="n"/>
      <c r="CI597" s="180" t="n"/>
      <c r="CJ597" s="181" t="n"/>
      <c r="CK597" s="182" t="n"/>
    </row>
    <row r="598">
      <c r="A598" s="88" t="inlineStr">
        <is>
          <t>A610</t>
        </is>
      </c>
      <c r="B598" s="70" t="inlineStr">
        <is>
          <t>Nguyễn Hồng Thành Tài</t>
        </is>
      </c>
      <c r="C598" s="77" t="inlineStr">
        <is>
          <t>X1 Xi Line 1-1</t>
        </is>
      </c>
      <c r="D598" s="84" t="inlineStr">
        <is>
          <t>Trực tiếp</t>
        </is>
      </c>
      <c r="E598" s="69" t="inlineStr">
        <is>
          <t>2015-06-06</t>
        </is>
      </c>
      <c r="F598" s="69" t="inlineStr"/>
      <c r="G598" s="73" t="inlineStr">
        <is>
          <t>05:52</t>
        </is>
      </c>
      <c r="H598" s="73" t="inlineStr">
        <is>
          <t>18:15</t>
        </is>
      </c>
      <c r="I598" s="75" t="inlineStr">
        <is>
          <t>05:59</t>
        </is>
      </c>
      <c r="J598" s="75" t="inlineStr">
        <is>
          <t>18:06</t>
        </is>
      </c>
      <c r="K598" s="73" t="inlineStr">
        <is>
          <t>05:45</t>
        </is>
      </c>
      <c r="L598" s="73" t="inlineStr">
        <is>
          <t>18:03</t>
        </is>
      </c>
      <c r="M598" s="73" t="inlineStr">
        <is>
          <t>05:52</t>
        </is>
      </c>
      <c r="N598" s="73" t="inlineStr">
        <is>
          <t>18:04</t>
        </is>
      </c>
      <c r="O598" s="75" t="inlineStr">
        <is>
          <t>05:46</t>
        </is>
      </c>
      <c r="P598" s="75" t="inlineStr">
        <is>
          <t>18:00</t>
        </is>
      </c>
      <c r="Q598" s="73" t="inlineStr">
        <is>
          <t>05:46</t>
        </is>
      </c>
      <c r="R598" s="73" t="inlineStr">
        <is>
          <t>18:03</t>
        </is>
      </c>
      <c r="S598" s="73" t="inlineStr">
        <is>
          <t>05:41</t>
        </is>
      </c>
      <c r="T598" s="73" t="inlineStr">
        <is>
          <t>18:03</t>
        </is>
      </c>
      <c r="U598" s="73" t="inlineStr">
        <is>
          <t>05:29</t>
        </is>
      </c>
      <c r="V598" s="73" t="inlineStr">
        <is>
          <t>18:34</t>
        </is>
      </c>
      <c r="W598" s="73" t="inlineStr">
        <is>
          <t>05:37</t>
        </is>
      </c>
      <c r="X598" s="73" t="inlineStr">
        <is>
          <t>18:04</t>
        </is>
      </c>
      <c r="Y598" s="73" t="inlineStr">
        <is>
          <t>05:47</t>
        </is>
      </c>
      <c r="Z598" s="73" t="inlineStr">
        <is>
          <t>18:04</t>
        </is>
      </c>
      <c r="AA598" s="73" t="inlineStr">
        <is>
          <t>05:50</t>
        </is>
      </c>
      <c r="AB598" s="73" t="inlineStr">
        <is>
          <t>18:03</t>
        </is>
      </c>
      <c r="AC598" s="73" t="inlineStr">
        <is>
          <t>05:55</t>
        </is>
      </c>
      <c r="AD598" s="73" t="inlineStr">
        <is>
          <t>18:01</t>
        </is>
      </c>
      <c r="AE598" s="73" t="inlineStr">
        <is>
          <t>05:48</t>
        </is>
      </c>
      <c r="AF598" s="73" t="inlineStr">
        <is>
          <t>18:04</t>
        </is>
      </c>
      <c r="AG598" s="73" t="inlineStr">
        <is>
          <t>05:49</t>
        </is>
      </c>
      <c r="AH598" s="73" t="inlineStr">
        <is>
          <t>18:03</t>
        </is>
      </c>
      <c r="AI598" s="73" t="inlineStr">
        <is>
          <t>05:53</t>
        </is>
      </c>
      <c r="AJ598" s="73" t="inlineStr">
        <is>
          <t>18:08</t>
        </is>
      </c>
      <c r="AK598" s="73" t="inlineStr">
        <is>
          <t>05:52</t>
        </is>
      </c>
      <c r="AL598" s="73" t="inlineStr">
        <is>
          <t>18:03</t>
        </is>
      </c>
      <c r="AM598" s="73" t="inlineStr">
        <is>
          <t>05:50</t>
        </is>
      </c>
      <c r="AN598" s="73" t="inlineStr">
        <is>
          <t>18:03</t>
        </is>
      </c>
      <c r="AO598" s="73" t="inlineStr">
        <is>
          <t>05:59</t>
        </is>
      </c>
      <c r="AP598" s="73" t="inlineStr"/>
      <c r="AQ598" s="73" t="inlineStr"/>
      <c r="AR598" s="73" t="inlineStr"/>
      <c r="AS598" s="73" t="inlineStr"/>
      <c r="AT598" s="73" t="inlineStr"/>
      <c r="AU598" s="73" t="inlineStr"/>
      <c r="AV598" s="73" t="inlineStr"/>
      <c r="AW598" s="73" t="inlineStr">
        <is>
          <t>05:50</t>
        </is>
      </c>
      <c r="AX598" s="73" t="inlineStr">
        <is>
          <t>18:28</t>
        </is>
      </c>
      <c r="AY598" s="73" t="inlineStr">
        <is>
          <t>05:45</t>
        </is>
      </c>
      <c r="AZ598" s="73" t="inlineStr">
        <is>
          <t>18:05</t>
        </is>
      </c>
      <c r="BA598" s="73" t="inlineStr">
        <is>
          <t>05:52</t>
        </is>
      </c>
      <c r="BB598" s="73" t="inlineStr">
        <is>
          <t>18:04</t>
        </is>
      </c>
      <c r="BC598" s="73" t="inlineStr">
        <is>
          <t>05:45</t>
        </is>
      </c>
      <c r="BD598" s="73" t="inlineStr">
        <is>
          <t>18:03</t>
        </is>
      </c>
      <c r="BE598" s="73" t="inlineStr"/>
      <c r="BF598" s="73" t="inlineStr"/>
      <c r="BG598" s="73" t="inlineStr">
        <is>
          <t>05:54</t>
        </is>
      </c>
      <c r="BH598" s="73" t="inlineStr">
        <is>
          <t>18:03</t>
        </is>
      </c>
      <c r="BI598" s="73" t="inlineStr">
        <is>
          <t>05:51</t>
        </is>
      </c>
      <c r="BJ598" s="73" t="inlineStr">
        <is>
          <t>18:03</t>
        </is>
      </c>
      <c r="BK598" s="73" t="inlineStr">
        <is>
          <t>05:59</t>
        </is>
      </c>
      <c r="BL598" s="73" t="inlineStr">
        <is>
          <t>18:04</t>
        </is>
      </c>
      <c r="BM598" s="73" t="inlineStr">
        <is>
          <t>05:54</t>
        </is>
      </c>
      <c r="BN598" s="73" t="inlineStr">
        <is>
          <t>18:05</t>
        </is>
      </c>
      <c r="BO598" s="73" t="n"/>
      <c r="BP598" s="96" t="n"/>
      <c r="BQ598" s="174" t="n"/>
      <c r="BR598" s="174" t="n"/>
      <c r="BS598" s="174" t="n"/>
      <c r="BT598" s="174" t="n"/>
      <c r="BU598" s="174" t="n"/>
      <c r="BV598" s="174" t="n"/>
      <c r="BW598" s="174" t="n"/>
      <c r="BX598" s="174" t="n"/>
      <c r="BY598" s="174" t="n"/>
      <c r="BZ598" s="175" t="n"/>
      <c r="CA598" s="176" t="n"/>
      <c r="CB598" s="177" t="n"/>
      <c r="CC598" s="118" t="n"/>
      <c r="CD598" s="178" t="n"/>
      <c r="CE598" s="120" t="n"/>
      <c r="CF598" s="178" t="n"/>
      <c r="CG598" s="179" t="n"/>
      <c r="CH598" s="178" t="n"/>
      <c r="CI598" s="180" t="n"/>
      <c r="CJ598" s="181" t="n"/>
      <c r="CK598" s="182" t="n"/>
    </row>
    <row r="599">
      <c r="A599" s="88" t="inlineStr">
        <is>
          <t>A617</t>
        </is>
      </c>
      <c r="B599" s="70" t="inlineStr">
        <is>
          <t>Dương Văn Kiệm</t>
        </is>
      </c>
      <c r="C599" s="77" t="inlineStr">
        <is>
          <t>X2 Line 2-3</t>
        </is>
      </c>
      <c r="D599" s="84" t="inlineStr">
        <is>
          <t>Trực tiếp</t>
        </is>
      </c>
      <c r="E599" s="69" t="inlineStr">
        <is>
          <t>2015-07-27</t>
        </is>
      </c>
      <c r="F599" s="69" t="inlineStr"/>
      <c r="G599" s="73" t="inlineStr">
        <is>
          <t>05:47</t>
        </is>
      </c>
      <c r="H599" s="73" t="inlineStr">
        <is>
          <t>18:01</t>
        </is>
      </c>
      <c r="I599" s="75" t="inlineStr">
        <is>
          <t>05:50</t>
        </is>
      </c>
      <c r="J599" s="75" t="inlineStr">
        <is>
          <t>18:02</t>
        </is>
      </c>
      <c r="K599" s="73" t="inlineStr">
        <is>
          <t>05:38</t>
        </is>
      </c>
      <c r="L599" s="73" t="inlineStr">
        <is>
          <t>18:02</t>
        </is>
      </c>
      <c r="M599" s="73" t="inlineStr">
        <is>
          <t>05:50</t>
        </is>
      </c>
      <c r="N599" s="73" t="inlineStr">
        <is>
          <t>18:02</t>
        </is>
      </c>
      <c r="O599" s="75" t="inlineStr">
        <is>
          <t>05:47</t>
        </is>
      </c>
      <c r="P599" s="75" t="inlineStr">
        <is>
          <t>18:00</t>
        </is>
      </c>
      <c r="Q599" s="73" t="inlineStr">
        <is>
          <t>05:49</t>
        </is>
      </c>
      <c r="R599" s="73" t="inlineStr">
        <is>
          <t>18:01</t>
        </is>
      </c>
      <c r="S599" s="73" t="inlineStr">
        <is>
          <t>05:38</t>
        </is>
      </c>
      <c r="T599" s="73" t="inlineStr">
        <is>
          <t>18:02</t>
        </is>
      </c>
      <c r="U599" s="73" t="inlineStr">
        <is>
          <t>05:50</t>
        </is>
      </c>
      <c r="V599" s="73" t="inlineStr">
        <is>
          <t>18:02</t>
        </is>
      </c>
      <c r="W599" s="73" t="inlineStr">
        <is>
          <t>05:45</t>
        </is>
      </c>
      <c r="X599" s="73" t="inlineStr">
        <is>
          <t>18:02</t>
        </is>
      </c>
      <c r="Y599" s="73" t="inlineStr">
        <is>
          <t>05:47</t>
        </is>
      </c>
      <c r="Z599" s="73" t="inlineStr">
        <is>
          <t>18:01</t>
        </is>
      </c>
      <c r="AA599" s="73" t="inlineStr">
        <is>
          <t>05:45</t>
        </is>
      </c>
      <c r="AB599" s="73" t="inlineStr">
        <is>
          <t>18:02</t>
        </is>
      </c>
      <c r="AC599" s="73" t="inlineStr"/>
      <c r="AD599" s="73" t="inlineStr"/>
      <c r="AE599" s="73" t="inlineStr"/>
      <c r="AF599" s="73" t="inlineStr"/>
      <c r="AG599" s="73" t="inlineStr"/>
      <c r="AH599" s="73" t="inlineStr"/>
      <c r="AI599" s="73" t="inlineStr"/>
      <c r="AJ599" s="73" t="inlineStr"/>
      <c r="AK599" s="73" t="inlineStr">
        <is>
          <t>17:46</t>
        </is>
      </c>
      <c r="AL599" s="73" t="inlineStr">
        <is>
          <t>06:01</t>
        </is>
      </c>
      <c r="AM599" s="73" t="inlineStr">
        <is>
          <t>17:47</t>
        </is>
      </c>
      <c r="AN599" s="73" t="inlineStr">
        <is>
          <t>06:02</t>
        </is>
      </c>
      <c r="AO599" s="73" t="inlineStr">
        <is>
          <t>17:32</t>
        </is>
      </c>
      <c r="AP599" s="73" t="inlineStr">
        <is>
          <t>06:00</t>
        </is>
      </c>
      <c r="AQ599" s="73" t="inlineStr"/>
      <c r="AR599" s="73" t="inlineStr"/>
      <c r="AS599" s="73" t="inlineStr">
        <is>
          <t>17:35</t>
        </is>
      </c>
      <c r="AT599" s="73" t="inlineStr"/>
      <c r="AU599" s="73" t="inlineStr">
        <is>
          <t>17:43</t>
        </is>
      </c>
      <c r="AV599" s="73" t="inlineStr">
        <is>
          <t>06:03</t>
        </is>
      </c>
      <c r="AW599" s="73" t="inlineStr">
        <is>
          <t>17:47</t>
        </is>
      </c>
      <c r="AX599" s="73" t="inlineStr">
        <is>
          <t>06:01</t>
        </is>
      </c>
      <c r="AY599" s="73" t="inlineStr">
        <is>
          <t>17:52</t>
        </is>
      </c>
      <c r="AZ599" s="73" t="inlineStr">
        <is>
          <t>06:02</t>
        </is>
      </c>
      <c r="BA599" s="73" t="inlineStr">
        <is>
          <t>17:48</t>
        </is>
      </c>
      <c r="BB599" s="73" t="inlineStr">
        <is>
          <t>06:02</t>
        </is>
      </c>
      <c r="BC599" s="73" t="inlineStr">
        <is>
          <t>17:47</t>
        </is>
      </c>
      <c r="BD599" s="73" t="inlineStr">
        <is>
          <t>06:03</t>
        </is>
      </c>
      <c r="BE599" s="73" t="inlineStr">
        <is>
          <t>06:03</t>
        </is>
      </c>
      <c r="BF599" s="73" t="inlineStr">
        <is>
          <t>18:00</t>
        </is>
      </c>
      <c r="BG599" s="73" t="inlineStr">
        <is>
          <t>05:47</t>
        </is>
      </c>
      <c r="BH599" s="73" t="inlineStr">
        <is>
          <t>18:03</t>
        </is>
      </c>
      <c r="BI599" s="73" t="inlineStr">
        <is>
          <t>05:55</t>
        </is>
      </c>
      <c r="BJ599" s="73" t="inlineStr">
        <is>
          <t>18:01</t>
        </is>
      </c>
      <c r="BK599" s="73" t="inlineStr">
        <is>
          <t>05:49</t>
        </is>
      </c>
      <c r="BL599" s="73" t="inlineStr">
        <is>
          <t>18:01</t>
        </is>
      </c>
      <c r="BM599" s="73" t="inlineStr">
        <is>
          <t>05:51</t>
        </is>
      </c>
      <c r="BN599" s="73" t="inlineStr">
        <is>
          <t>18:02</t>
        </is>
      </c>
      <c r="BO599" s="73" t="n"/>
      <c r="BP599" s="96" t="n"/>
      <c r="BQ599" s="174" t="n"/>
      <c r="BR599" s="174" t="n"/>
      <c r="BS599" s="174" t="n"/>
      <c r="BT599" s="174" t="n"/>
      <c r="BU599" s="174" t="n"/>
      <c r="BV599" s="174" t="n"/>
      <c r="BW599" s="174" t="n"/>
      <c r="BX599" s="174" t="n"/>
      <c r="BY599" s="174" t="n"/>
      <c r="BZ599" s="175" t="n"/>
      <c r="CA599" s="176" t="n"/>
      <c r="CB599" s="177" t="n"/>
      <c r="CC599" s="118" t="n"/>
      <c r="CD599" s="178" t="n"/>
      <c r="CE599" s="120" t="n"/>
      <c r="CF599" s="178" t="n"/>
      <c r="CG599" s="179" t="n"/>
      <c r="CH599" s="178" t="n"/>
      <c r="CI599" s="180" t="n"/>
      <c r="CJ599" s="181" t="n"/>
      <c r="CK599" s="182" t="n"/>
    </row>
    <row r="600">
      <c r="A600" s="88" t="inlineStr">
        <is>
          <t>A625</t>
        </is>
      </c>
      <c r="B600" s="70" t="inlineStr">
        <is>
          <t>Huỳnh Thị Mỹ Vân</t>
        </is>
      </c>
      <c r="C600" s="77" t="inlineStr">
        <is>
          <t>X1 Xi Line 1-1</t>
        </is>
      </c>
      <c r="D600" s="84" t="inlineStr">
        <is>
          <t>Trực tiếp</t>
        </is>
      </c>
      <c r="E600" s="69" t="inlineStr">
        <is>
          <t>2015-08-31</t>
        </is>
      </c>
      <c r="F600" s="69" t="inlineStr"/>
      <c r="G600" s="73" t="inlineStr"/>
      <c r="H600" s="73" t="inlineStr"/>
      <c r="I600" s="75" t="inlineStr"/>
      <c r="J600" s="75" t="inlineStr"/>
      <c r="K600" s="73" t="inlineStr"/>
      <c r="L600" s="73" t="inlineStr"/>
      <c r="M600" s="73" t="inlineStr"/>
      <c r="N600" s="73" t="inlineStr"/>
      <c r="O600" s="75" t="inlineStr"/>
      <c r="P600" s="75" t="inlineStr"/>
      <c r="Q600" s="73" t="inlineStr"/>
      <c r="R600" s="73" t="inlineStr"/>
      <c r="S600" s="73" t="inlineStr"/>
      <c r="T600" s="73" t="inlineStr"/>
      <c r="U600" s="73" t="inlineStr"/>
      <c r="V600" s="73" t="inlineStr"/>
      <c r="W600" s="73" t="inlineStr">
        <is>
          <t>05:41</t>
        </is>
      </c>
      <c r="X600" s="73" t="inlineStr">
        <is>
          <t>18:01</t>
        </is>
      </c>
      <c r="Y600" s="73" t="inlineStr">
        <is>
          <t>05:52</t>
        </is>
      </c>
      <c r="Z600" s="73" t="inlineStr">
        <is>
          <t>18:01</t>
        </is>
      </c>
      <c r="AA600" s="73" t="inlineStr">
        <is>
          <t>05:44</t>
        </is>
      </c>
      <c r="AB600" s="73" t="inlineStr">
        <is>
          <t>18:01</t>
        </is>
      </c>
      <c r="AC600" s="73" t="inlineStr">
        <is>
          <t>05:51</t>
        </is>
      </c>
      <c r="AD600" s="73" t="inlineStr">
        <is>
          <t>18:00</t>
        </is>
      </c>
      <c r="AE600" s="73" t="inlineStr"/>
      <c r="AF600" s="73" t="inlineStr">
        <is>
          <t>06:00</t>
        </is>
      </c>
      <c r="AG600" s="73" t="inlineStr">
        <is>
          <t>17:38</t>
        </is>
      </c>
      <c r="AH600" s="73" t="inlineStr">
        <is>
          <t>06:01</t>
        </is>
      </c>
      <c r="AI600" s="73" t="inlineStr">
        <is>
          <t>17:22</t>
        </is>
      </c>
      <c r="AJ600" s="73" t="inlineStr">
        <is>
          <t>06:00</t>
        </is>
      </c>
      <c r="AK600" s="73" t="inlineStr"/>
      <c r="AL600" s="73" t="inlineStr">
        <is>
          <t>06:01</t>
        </is>
      </c>
      <c r="AM600" s="73" t="inlineStr"/>
      <c r="AN600" s="73" t="inlineStr"/>
      <c r="AO600" s="73" t="inlineStr"/>
      <c r="AP600" s="73" t="inlineStr"/>
      <c r="AQ600" s="73" t="inlineStr"/>
      <c r="AR600" s="73" t="inlineStr"/>
      <c r="AS600" s="73" t="inlineStr"/>
      <c r="AT600" s="73" t="inlineStr"/>
      <c r="AU600" s="73" t="inlineStr">
        <is>
          <t>05:53</t>
        </is>
      </c>
      <c r="AV600" s="73" t="inlineStr">
        <is>
          <t>18:01</t>
        </is>
      </c>
      <c r="AW600" s="73" t="inlineStr">
        <is>
          <t>05:55</t>
        </is>
      </c>
      <c r="AX600" s="73" t="inlineStr">
        <is>
          <t>18:00</t>
        </is>
      </c>
      <c r="AY600" s="73" t="inlineStr">
        <is>
          <t>05:53</t>
        </is>
      </c>
      <c r="AZ600" s="73" t="inlineStr">
        <is>
          <t>14:00</t>
        </is>
      </c>
      <c r="BA600" s="73" t="inlineStr">
        <is>
          <t>05:54</t>
        </is>
      </c>
      <c r="BB600" s="73" t="inlineStr">
        <is>
          <t>18:01</t>
        </is>
      </c>
      <c r="BC600" s="73" t="inlineStr">
        <is>
          <t>05:53</t>
        </is>
      </c>
      <c r="BD600" s="73" t="inlineStr">
        <is>
          <t>18:00</t>
        </is>
      </c>
      <c r="BE600" s="73" t="inlineStr"/>
      <c r="BF600" s="73" t="inlineStr"/>
      <c r="BG600" s="73" t="inlineStr">
        <is>
          <t>17:50</t>
        </is>
      </c>
      <c r="BH600" s="73" t="inlineStr">
        <is>
          <t>06:01</t>
        </is>
      </c>
      <c r="BI600" s="73" t="inlineStr">
        <is>
          <t>17:49</t>
        </is>
      </c>
      <c r="BJ600" s="73" t="inlineStr">
        <is>
          <t>06:01</t>
        </is>
      </c>
      <c r="BK600" s="73" t="inlineStr">
        <is>
          <t>17:51</t>
        </is>
      </c>
      <c r="BL600" s="73" t="inlineStr">
        <is>
          <t>06:01</t>
        </is>
      </c>
      <c r="BM600" s="73" t="inlineStr">
        <is>
          <t>17:34</t>
        </is>
      </c>
      <c r="BN600" s="73" t="inlineStr">
        <is>
          <t>06:01</t>
        </is>
      </c>
      <c r="BO600" s="73" t="n"/>
      <c r="BP600" s="96" t="n"/>
      <c r="BQ600" s="174" t="n"/>
      <c r="BR600" s="174" t="n"/>
      <c r="BS600" s="174" t="n"/>
      <c r="BT600" s="174" t="n"/>
      <c r="BU600" s="174" t="n"/>
      <c r="BV600" s="174" t="n"/>
      <c r="BW600" s="174" t="n"/>
      <c r="BX600" s="174" t="n"/>
      <c r="BY600" s="174" t="n"/>
      <c r="BZ600" s="175" t="n"/>
      <c r="CA600" s="176" t="n"/>
      <c r="CB600" s="177" t="n"/>
      <c r="CC600" s="118" t="n"/>
      <c r="CD600" s="178" t="n"/>
      <c r="CE600" s="120" t="n"/>
      <c r="CF600" s="178" t="n"/>
      <c r="CG600" s="179" t="n"/>
      <c r="CH600" s="178" t="n"/>
      <c r="CI600" s="180" t="n"/>
      <c r="CJ600" s="181" t="n"/>
      <c r="CK600" s="182" t="n"/>
    </row>
    <row r="601">
      <c r="A601" s="88" t="inlineStr">
        <is>
          <t>A636</t>
        </is>
      </c>
      <c r="B601" s="70" t="inlineStr">
        <is>
          <t>Nguyễn Văn Thu</t>
        </is>
      </c>
      <c r="C601" s="77" t="inlineStr">
        <is>
          <t>Hành Chính</t>
        </is>
      </c>
      <c r="D601" s="84" t="inlineStr">
        <is>
          <t>Trực tiếp</t>
        </is>
      </c>
      <c r="E601" s="69" t="inlineStr">
        <is>
          <t>2015-09-15</t>
        </is>
      </c>
      <c r="F601" s="69" t="inlineStr"/>
      <c r="G601" s="73" t="inlineStr">
        <is>
          <t>17:41</t>
        </is>
      </c>
      <c r="H601" s="73" t="inlineStr">
        <is>
          <t>05:38</t>
        </is>
      </c>
      <c r="I601" s="75" t="inlineStr">
        <is>
          <t>17:37</t>
        </is>
      </c>
      <c r="J601" s="75" t="inlineStr">
        <is>
          <t>05:39</t>
        </is>
      </c>
      <c r="K601" s="73" t="inlineStr">
        <is>
          <t>17:41</t>
        </is>
      </c>
      <c r="L601" s="73" t="inlineStr">
        <is>
          <t>05:40</t>
        </is>
      </c>
      <c r="M601" s="73" t="inlineStr">
        <is>
          <t>17:29</t>
        </is>
      </c>
      <c r="N601" s="73" t="inlineStr">
        <is>
          <t>06:11</t>
        </is>
      </c>
      <c r="O601" s="75" t="inlineStr"/>
      <c r="P601" s="75" t="inlineStr">
        <is>
          <t>08:20</t>
        </is>
      </c>
      <c r="Q601" s="73" t="inlineStr">
        <is>
          <t>05:36</t>
        </is>
      </c>
      <c r="R601" s="73" t="inlineStr">
        <is>
          <t>17:43</t>
        </is>
      </c>
      <c r="S601" s="73" t="inlineStr">
        <is>
          <t>05:37</t>
        </is>
      </c>
      <c r="T601" s="73" t="inlineStr">
        <is>
          <t>17:28</t>
        </is>
      </c>
      <c r="U601" s="73" t="inlineStr">
        <is>
          <t>05:41</t>
        </is>
      </c>
      <c r="V601" s="73" t="inlineStr">
        <is>
          <t>17:36</t>
        </is>
      </c>
      <c r="W601" s="73" t="inlineStr">
        <is>
          <t>05:37</t>
        </is>
      </c>
      <c r="X601" s="73" t="inlineStr">
        <is>
          <t>17:40</t>
        </is>
      </c>
      <c r="Y601" s="73" t="inlineStr">
        <is>
          <t>06:13</t>
        </is>
      </c>
      <c r="Z601" s="73" t="inlineStr">
        <is>
          <t>17:42</t>
        </is>
      </c>
      <c r="AA601" s="73" t="inlineStr">
        <is>
          <t>05:36</t>
        </is>
      </c>
      <c r="AB601" s="73" t="inlineStr">
        <is>
          <t>17:36</t>
        </is>
      </c>
      <c r="AC601" s="73" t="inlineStr">
        <is>
          <t>17:27</t>
        </is>
      </c>
      <c r="AD601" s="73" t="inlineStr">
        <is>
          <t>17:52</t>
        </is>
      </c>
      <c r="AE601" s="73" t="inlineStr">
        <is>
          <t>05:34</t>
        </is>
      </c>
      <c r="AF601" s="73" t="inlineStr">
        <is>
          <t>17:44</t>
        </is>
      </c>
      <c r="AG601" s="73" t="inlineStr">
        <is>
          <t>05:39</t>
        </is>
      </c>
      <c r="AH601" s="73" t="inlineStr">
        <is>
          <t>18:07</t>
        </is>
      </c>
      <c r="AI601" s="73" t="inlineStr">
        <is>
          <t>05:39</t>
        </is>
      </c>
      <c r="AJ601" s="73" t="inlineStr">
        <is>
          <t>17:47</t>
        </is>
      </c>
      <c r="AK601" s="73" t="inlineStr">
        <is>
          <t>05:44</t>
        </is>
      </c>
      <c r="AL601" s="73" t="inlineStr">
        <is>
          <t>18:07</t>
        </is>
      </c>
      <c r="AM601" s="73" t="inlineStr">
        <is>
          <t>05:35</t>
        </is>
      </c>
      <c r="AN601" s="73" t="inlineStr">
        <is>
          <t>17:40</t>
        </is>
      </c>
      <c r="AO601" s="73" t="inlineStr">
        <is>
          <t>05:37</t>
        </is>
      </c>
      <c r="AP601" s="73" t="inlineStr">
        <is>
          <t>18:07</t>
        </is>
      </c>
      <c r="AQ601" s="73" t="inlineStr">
        <is>
          <t>05:32</t>
        </is>
      </c>
      <c r="AR601" s="73" t="inlineStr"/>
      <c r="AS601" s="73" t="inlineStr">
        <is>
          <t>05:34</t>
        </is>
      </c>
      <c r="AT601" s="73" t="inlineStr">
        <is>
          <t>17:29</t>
        </is>
      </c>
      <c r="AU601" s="73" t="inlineStr">
        <is>
          <t>05:30</t>
        </is>
      </c>
      <c r="AV601" s="73" t="inlineStr">
        <is>
          <t>17:34</t>
        </is>
      </c>
      <c r="AW601" s="73" t="inlineStr">
        <is>
          <t>05:40</t>
        </is>
      </c>
      <c r="AX601" s="73" t="inlineStr">
        <is>
          <t>17:41</t>
        </is>
      </c>
      <c r="AY601" s="73" t="inlineStr">
        <is>
          <t>05:42</t>
        </is>
      </c>
      <c r="AZ601" s="73" t="inlineStr">
        <is>
          <t>17:32</t>
        </is>
      </c>
      <c r="BA601" s="73" t="inlineStr">
        <is>
          <t>05:34</t>
        </is>
      </c>
      <c r="BB601" s="73" t="inlineStr">
        <is>
          <t>17:33</t>
        </is>
      </c>
      <c r="BC601" s="73" t="inlineStr">
        <is>
          <t>05:42</t>
        </is>
      </c>
      <c r="BD601" s="73" t="inlineStr">
        <is>
          <t>17:37</t>
        </is>
      </c>
      <c r="BE601" s="73" t="inlineStr">
        <is>
          <t>05:39</t>
        </is>
      </c>
      <c r="BF601" s="73" t="inlineStr">
        <is>
          <t>18:09</t>
        </is>
      </c>
      <c r="BG601" s="73" t="inlineStr">
        <is>
          <t>05:34</t>
        </is>
      </c>
      <c r="BH601" s="73" t="inlineStr">
        <is>
          <t>17:45</t>
        </is>
      </c>
      <c r="BI601" s="73" t="inlineStr">
        <is>
          <t>05:35</t>
        </is>
      </c>
      <c r="BJ601" s="73" t="inlineStr">
        <is>
          <t>17:39</t>
        </is>
      </c>
      <c r="BK601" s="73" t="inlineStr">
        <is>
          <t>05:38</t>
        </is>
      </c>
      <c r="BL601" s="73" t="inlineStr">
        <is>
          <t>20:28</t>
        </is>
      </c>
      <c r="BM601" s="73" t="inlineStr">
        <is>
          <t>05:35</t>
        </is>
      </c>
      <c r="BN601" s="73" t="inlineStr">
        <is>
          <t>18:43</t>
        </is>
      </c>
      <c r="BO601" s="73" t="n"/>
      <c r="BP601" s="96" t="n"/>
      <c r="BQ601" s="174" t="n"/>
      <c r="BR601" s="174" t="n"/>
      <c r="BS601" s="174" t="n"/>
      <c r="BT601" s="174" t="n"/>
      <c r="BU601" s="174" t="n"/>
      <c r="BV601" s="174" t="n"/>
      <c r="BW601" s="174" t="n"/>
      <c r="BX601" s="174" t="n"/>
      <c r="BY601" s="174" t="n"/>
      <c r="BZ601" s="175" t="n"/>
      <c r="CA601" s="176" t="n"/>
      <c r="CB601" s="177" t="n"/>
      <c r="CC601" s="118" t="n"/>
      <c r="CD601" s="178" t="n"/>
      <c r="CE601" s="120" t="n"/>
      <c r="CF601" s="178" t="n"/>
      <c r="CG601" s="179" t="n"/>
      <c r="CH601" s="178" t="n"/>
      <c r="CI601" s="180" t="n"/>
      <c r="CJ601" s="181" t="n"/>
      <c r="CK601" s="182" t="n"/>
    </row>
    <row r="602">
      <c r="A602" s="88" t="inlineStr">
        <is>
          <t>A645</t>
        </is>
      </c>
      <c r="B602" s="70" t="inlineStr">
        <is>
          <t>Đỗ Nhật Quan</t>
        </is>
      </c>
      <c r="C602" s="77" t="inlineStr">
        <is>
          <t>X1 Xi Line 1-1</t>
        </is>
      </c>
      <c r="D602" s="84" t="inlineStr">
        <is>
          <t>Trực tiếp</t>
        </is>
      </c>
      <c r="E602" s="69" t="inlineStr">
        <is>
          <t>2015-11-20</t>
        </is>
      </c>
      <c r="F602" s="69" t="inlineStr"/>
      <c r="G602" s="73" t="inlineStr"/>
      <c r="H602" s="73" t="inlineStr"/>
      <c r="I602" s="75" t="inlineStr"/>
      <c r="J602" s="75" t="inlineStr"/>
      <c r="K602" s="73" t="inlineStr"/>
      <c r="L602" s="73" t="inlineStr"/>
      <c r="M602" s="73" t="inlineStr"/>
      <c r="N602" s="73" t="inlineStr"/>
      <c r="O602" s="75" t="inlineStr"/>
      <c r="P602" s="75" t="inlineStr"/>
      <c r="Q602" s="73" t="inlineStr"/>
      <c r="R602" s="73" t="inlineStr"/>
      <c r="S602" s="73" t="inlineStr"/>
      <c r="T602" s="73" t="inlineStr"/>
      <c r="U602" s="73" t="inlineStr">
        <is>
          <t>17:52</t>
        </is>
      </c>
      <c r="V602" s="73" t="inlineStr">
        <is>
          <t>06:02</t>
        </is>
      </c>
      <c r="W602" s="73" t="inlineStr">
        <is>
          <t>17:53</t>
        </is>
      </c>
      <c r="X602" s="73" t="inlineStr">
        <is>
          <t>06:02</t>
        </is>
      </c>
      <c r="Y602" s="73" t="inlineStr">
        <is>
          <t>17:43</t>
        </is>
      </c>
      <c r="Z602" s="73" t="inlineStr">
        <is>
          <t>05:58</t>
        </is>
      </c>
      <c r="AA602" s="73" t="inlineStr">
        <is>
          <t>05:57</t>
        </is>
      </c>
      <c r="AB602" s="73" t="inlineStr">
        <is>
          <t>14:00</t>
        </is>
      </c>
      <c r="AC602" s="73" t="inlineStr"/>
      <c r="AD602" s="73" t="inlineStr"/>
      <c r="AE602" s="73" t="inlineStr">
        <is>
          <t>17:52</t>
        </is>
      </c>
      <c r="AF602" s="73" t="inlineStr">
        <is>
          <t>06:03</t>
        </is>
      </c>
      <c r="AG602" s="73" t="inlineStr">
        <is>
          <t>17:42</t>
        </is>
      </c>
      <c r="AH602" s="73" t="inlineStr">
        <is>
          <t>06:00</t>
        </is>
      </c>
      <c r="AI602" s="73" t="inlineStr">
        <is>
          <t>17:51</t>
        </is>
      </c>
      <c r="AJ602" s="73" t="inlineStr">
        <is>
          <t>06:01</t>
        </is>
      </c>
      <c r="AK602" s="73" t="inlineStr">
        <is>
          <t>17:45</t>
        </is>
      </c>
      <c r="AL602" s="73" t="inlineStr">
        <is>
          <t>06:02</t>
        </is>
      </c>
      <c r="AM602" s="73" t="inlineStr">
        <is>
          <t>17:46</t>
        </is>
      </c>
      <c r="AN602" s="73" t="inlineStr">
        <is>
          <t>06:02</t>
        </is>
      </c>
      <c r="AO602" s="73" t="inlineStr"/>
      <c r="AP602" s="73" t="inlineStr">
        <is>
          <t>14:02</t>
        </is>
      </c>
      <c r="AQ602" s="73" t="inlineStr"/>
      <c r="AR602" s="73" t="inlineStr"/>
      <c r="AS602" s="73" t="inlineStr"/>
      <c r="AT602" s="73" t="inlineStr"/>
      <c r="AU602" s="73" t="inlineStr">
        <is>
          <t>17:47</t>
        </is>
      </c>
      <c r="AV602" s="73" t="inlineStr">
        <is>
          <t>06:02</t>
        </is>
      </c>
      <c r="AW602" s="73" t="inlineStr">
        <is>
          <t>17:39</t>
        </is>
      </c>
      <c r="AX602" s="73" t="inlineStr">
        <is>
          <t>06:02</t>
        </is>
      </c>
      <c r="AY602" s="73" t="inlineStr">
        <is>
          <t>17:49</t>
        </is>
      </c>
      <c r="AZ602" s="73" t="inlineStr">
        <is>
          <t>06:01</t>
        </is>
      </c>
      <c r="BA602" s="73" t="inlineStr">
        <is>
          <t>17:44</t>
        </is>
      </c>
      <c r="BB602" s="73" t="inlineStr">
        <is>
          <t>06:00</t>
        </is>
      </c>
      <c r="BC602" s="73" t="inlineStr">
        <is>
          <t>17:43</t>
        </is>
      </c>
      <c r="BD602" s="73" t="inlineStr">
        <is>
          <t>22:08</t>
        </is>
      </c>
      <c r="BE602" s="73" t="inlineStr"/>
      <c r="BF602" s="73" t="inlineStr"/>
      <c r="BG602" s="73" t="inlineStr">
        <is>
          <t>05:38</t>
        </is>
      </c>
      <c r="BH602" s="73" t="inlineStr">
        <is>
          <t>18:03</t>
        </is>
      </c>
      <c r="BI602" s="73" t="inlineStr">
        <is>
          <t>05:48</t>
        </is>
      </c>
      <c r="BJ602" s="73" t="inlineStr">
        <is>
          <t>18:03</t>
        </is>
      </c>
      <c r="BK602" s="73" t="inlineStr">
        <is>
          <t>05:49</t>
        </is>
      </c>
      <c r="BL602" s="73" t="inlineStr">
        <is>
          <t>18:00</t>
        </is>
      </c>
      <c r="BM602" s="73" t="inlineStr">
        <is>
          <t>05:39</t>
        </is>
      </c>
      <c r="BN602" s="73" t="inlineStr">
        <is>
          <t>18:00</t>
        </is>
      </c>
      <c r="BO602" s="73" t="n"/>
      <c r="BP602" s="96" t="n"/>
      <c r="BQ602" s="174" t="n"/>
      <c r="BR602" s="174" t="n"/>
      <c r="BS602" s="174" t="n"/>
      <c r="BT602" s="174" t="n"/>
      <c r="BU602" s="174" t="n"/>
      <c r="BV602" s="174" t="n"/>
      <c r="BW602" s="174" t="n"/>
      <c r="BX602" s="174" t="n"/>
      <c r="BY602" s="174" t="n"/>
      <c r="BZ602" s="175" t="n"/>
      <c r="CA602" s="176" t="n"/>
      <c r="CB602" s="177" t="n"/>
      <c r="CC602" s="118" t="n"/>
      <c r="CD602" s="178" t="n"/>
      <c r="CE602" s="120" t="n"/>
      <c r="CF602" s="178" t="n"/>
      <c r="CG602" s="179" t="n"/>
      <c r="CH602" s="178" t="n"/>
      <c r="CI602" s="180" t="n"/>
      <c r="CJ602" s="181" t="n"/>
      <c r="CK602" s="182" t="n"/>
    </row>
    <row r="603">
      <c r="A603" s="88" t="inlineStr">
        <is>
          <t>A648</t>
        </is>
      </c>
      <c r="B603" s="70" t="inlineStr">
        <is>
          <t>Bùi Văn Tài</t>
        </is>
      </c>
      <c r="C603" s="77" t="inlineStr">
        <is>
          <t>X1 Ép - B</t>
        </is>
      </c>
      <c r="D603" s="84" t="inlineStr">
        <is>
          <t>Trực tiếp</t>
        </is>
      </c>
      <c r="E603" s="69" t="inlineStr">
        <is>
          <t>2015-11-18</t>
        </is>
      </c>
      <c r="F603" s="69" t="inlineStr"/>
      <c r="G603" s="73" t="inlineStr">
        <is>
          <t>05:32</t>
        </is>
      </c>
      <c r="H603" s="73" t="inlineStr">
        <is>
          <t>18:06</t>
        </is>
      </c>
      <c r="I603" s="75" t="inlineStr">
        <is>
          <t>05:33</t>
        </is>
      </c>
      <c r="J603" s="75" t="inlineStr">
        <is>
          <t>18:04</t>
        </is>
      </c>
      <c r="K603" s="73" t="inlineStr">
        <is>
          <t>05:44</t>
        </is>
      </c>
      <c r="L603" s="73" t="inlineStr">
        <is>
          <t>18:04</t>
        </is>
      </c>
      <c r="M603" s="73" t="inlineStr">
        <is>
          <t>05:35</t>
        </is>
      </c>
      <c r="N603" s="73" t="inlineStr">
        <is>
          <t>18:07</t>
        </is>
      </c>
      <c r="O603" s="75" t="inlineStr"/>
      <c r="P603" s="75" t="inlineStr"/>
      <c r="Q603" s="73" t="inlineStr">
        <is>
          <t>17:25</t>
        </is>
      </c>
      <c r="R603" s="73" t="inlineStr">
        <is>
          <t>06:05</t>
        </is>
      </c>
      <c r="S603" s="73" t="inlineStr">
        <is>
          <t>17:23</t>
        </is>
      </c>
      <c r="T603" s="73" t="inlineStr">
        <is>
          <t>06:03</t>
        </is>
      </c>
      <c r="U603" s="73" t="inlineStr">
        <is>
          <t>17:30</t>
        </is>
      </c>
      <c r="V603" s="73" t="inlineStr">
        <is>
          <t>06:04</t>
        </is>
      </c>
      <c r="W603" s="73" t="inlineStr">
        <is>
          <t>17:30</t>
        </is>
      </c>
      <c r="X603" s="73" t="inlineStr">
        <is>
          <t>06:06</t>
        </is>
      </c>
      <c r="Y603" s="73" t="inlineStr">
        <is>
          <t>17:37</t>
        </is>
      </c>
      <c r="Z603" s="73" t="inlineStr">
        <is>
          <t>06:03</t>
        </is>
      </c>
      <c r="AA603" s="73" t="inlineStr">
        <is>
          <t>17:40</t>
        </is>
      </c>
      <c r="AB603" s="73" t="inlineStr">
        <is>
          <t>06:02</t>
        </is>
      </c>
      <c r="AC603" s="73" t="inlineStr"/>
      <c r="AD603" s="73" t="inlineStr"/>
      <c r="AE603" s="73" t="inlineStr">
        <is>
          <t>05:36</t>
        </is>
      </c>
      <c r="AF603" s="73" t="inlineStr">
        <is>
          <t>18:05</t>
        </is>
      </c>
      <c r="AG603" s="73" t="inlineStr">
        <is>
          <t>05:35</t>
        </is>
      </c>
      <c r="AH603" s="73" t="inlineStr">
        <is>
          <t>18:04</t>
        </is>
      </c>
      <c r="AI603" s="73" t="inlineStr">
        <is>
          <t>05:34</t>
        </is>
      </c>
      <c r="AJ603" s="73" t="inlineStr">
        <is>
          <t>18:03</t>
        </is>
      </c>
      <c r="AK603" s="73" t="inlineStr">
        <is>
          <t>05:33</t>
        </is>
      </c>
      <c r="AL603" s="73" t="inlineStr">
        <is>
          <t>18:04</t>
        </is>
      </c>
      <c r="AM603" s="73" t="inlineStr"/>
      <c r="AN603" s="73" t="inlineStr"/>
      <c r="AO603" s="73" t="inlineStr">
        <is>
          <t>05:31</t>
        </is>
      </c>
      <c r="AP603" s="73" t="inlineStr">
        <is>
          <t>18:03</t>
        </is>
      </c>
      <c r="AQ603" s="73" t="inlineStr"/>
      <c r="AR603" s="73" t="inlineStr"/>
      <c r="AS603" s="73" t="inlineStr"/>
      <c r="AT603" s="73" t="inlineStr"/>
      <c r="AU603" s="73" t="inlineStr">
        <is>
          <t>17:26</t>
        </is>
      </c>
      <c r="AV603" s="73" t="inlineStr">
        <is>
          <t>06:04</t>
        </is>
      </c>
      <c r="AW603" s="73" t="inlineStr">
        <is>
          <t>17:23</t>
        </is>
      </c>
      <c r="AX603" s="73" t="inlineStr">
        <is>
          <t>06:05</t>
        </is>
      </c>
      <c r="AY603" s="73" t="inlineStr">
        <is>
          <t>17:38</t>
        </is>
      </c>
      <c r="AZ603" s="73" t="inlineStr">
        <is>
          <t>06:05</t>
        </is>
      </c>
      <c r="BA603" s="73" t="inlineStr">
        <is>
          <t>17:26</t>
        </is>
      </c>
      <c r="BB603" s="73" t="inlineStr">
        <is>
          <t>06:02</t>
        </is>
      </c>
      <c r="BC603" s="73" t="inlineStr">
        <is>
          <t>17:33</t>
        </is>
      </c>
      <c r="BD603" s="73" t="inlineStr">
        <is>
          <t>06:03</t>
        </is>
      </c>
      <c r="BE603" s="73" t="inlineStr"/>
      <c r="BF603" s="73" t="inlineStr"/>
      <c r="BG603" s="73" t="inlineStr">
        <is>
          <t>05:32</t>
        </is>
      </c>
      <c r="BH603" s="73" t="inlineStr">
        <is>
          <t>18:04</t>
        </is>
      </c>
      <c r="BI603" s="73" t="inlineStr">
        <is>
          <t>05:34</t>
        </is>
      </c>
      <c r="BJ603" s="73" t="inlineStr"/>
      <c r="BK603" s="73" t="inlineStr"/>
      <c r="BL603" s="73" t="inlineStr"/>
      <c r="BM603" s="73" t="inlineStr">
        <is>
          <t>05:38</t>
        </is>
      </c>
      <c r="BN603" s="73" t="inlineStr">
        <is>
          <t>18:04</t>
        </is>
      </c>
      <c r="BO603" s="73" t="n"/>
      <c r="BP603" s="96" t="n"/>
      <c r="BQ603" s="174" t="n"/>
      <c r="BR603" s="174" t="n"/>
      <c r="BS603" s="174" t="n"/>
      <c r="BT603" s="174" t="n"/>
      <c r="BU603" s="174" t="n"/>
      <c r="BV603" s="174" t="n"/>
      <c r="BW603" s="174" t="n"/>
      <c r="BX603" s="174" t="n"/>
      <c r="BY603" s="174" t="n"/>
      <c r="BZ603" s="175" t="n"/>
      <c r="CA603" s="176" t="n"/>
      <c r="CB603" s="177" t="n"/>
      <c r="CC603" s="118" t="n"/>
      <c r="CD603" s="178" t="n"/>
      <c r="CE603" s="120" t="n"/>
      <c r="CF603" s="178" t="n"/>
      <c r="CG603" s="179" t="n"/>
      <c r="CH603" s="178" t="n"/>
      <c r="CI603" s="180" t="n"/>
      <c r="CJ603" s="181" t="n"/>
      <c r="CK603" s="182" t="n"/>
    </row>
    <row r="604">
      <c r="A604" s="88" t="inlineStr">
        <is>
          <t>A658</t>
        </is>
      </c>
      <c r="B604" s="70" t="inlineStr">
        <is>
          <t>Đặng Ngọc Hân</t>
        </is>
      </c>
      <c r="C604" s="77" t="inlineStr">
        <is>
          <t>X1 Ép - Nguội</t>
        </is>
      </c>
      <c r="D604" s="84" t="inlineStr">
        <is>
          <t>Trực tiếp</t>
        </is>
      </c>
      <c r="E604" s="69" t="inlineStr">
        <is>
          <t>2015-12-07</t>
        </is>
      </c>
      <c r="F604" s="69" t="inlineStr"/>
      <c r="G604" s="73" t="inlineStr">
        <is>
          <t>05:31</t>
        </is>
      </c>
      <c r="H604" s="73" t="inlineStr">
        <is>
          <t>18:06</t>
        </is>
      </c>
      <c r="I604" s="75" t="inlineStr">
        <is>
          <t>05:33</t>
        </is>
      </c>
      <c r="J604" s="75" t="inlineStr">
        <is>
          <t>18:04</t>
        </is>
      </c>
      <c r="K604" s="73" t="inlineStr">
        <is>
          <t>05:44</t>
        </is>
      </c>
      <c r="L604" s="73" t="inlineStr">
        <is>
          <t>18:05</t>
        </is>
      </c>
      <c r="M604" s="73" t="inlineStr">
        <is>
          <t>05:35</t>
        </is>
      </c>
      <c r="N604" s="73" t="inlineStr">
        <is>
          <t>18:07</t>
        </is>
      </c>
      <c r="O604" s="75" t="inlineStr"/>
      <c r="P604" s="75" t="inlineStr"/>
      <c r="Q604" s="73" t="inlineStr">
        <is>
          <t>05:30</t>
        </is>
      </c>
      <c r="R604" s="73" t="inlineStr">
        <is>
          <t>18:03</t>
        </is>
      </c>
      <c r="S604" s="73" t="inlineStr">
        <is>
          <t>05:32</t>
        </is>
      </c>
      <c r="T604" s="73" t="inlineStr">
        <is>
          <t>18:06</t>
        </is>
      </c>
      <c r="U604" s="73" t="inlineStr">
        <is>
          <t>05:29</t>
        </is>
      </c>
      <c r="V604" s="73" t="inlineStr">
        <is>
          <t>18:05</t>
        </is>
      </c>
      <c r="W604" s="73" t="inlineStr">
        <is>
          <t>05:31</t>
        </is>
      </c>
      <c r="X604" s="73" t="inlineStr">
        <is>
          <t>18:05</t>
        </is>
      </c>
      <c r="Y604" s="73" t="inlineStr">
        <is>
          <t>05:33</t>
        </is>
      </c>
      <c r="Z604" s="73" t="inlineStr"/>
      <c r="AA604" s="73" t="inlineStr">
        <is>
          <t>05:28</t>
        </is>
      </c>
      <c r="AB604" s="73" t="inlineStr">
        <is>
          <t>18:05</t>
        </is>
      </c>
      <c r="AC604" s="73" t="inlineStr"/>
      <c r="AD604" s="73" t="inlineStr"/>
      <c r="AE604" s="73" t="inlineStr">
        <is>
          <t>05:36</t>
        </is>
      </c>
      <c r="AF604" s="73" t="inlineStr">
        <is>
          <t>18:05</t>
        </is>
      </c>
      <c r="AG604" s="73" t="inlineStr">
        <is>
          <t>05:35</t>
        </is>
      </c>
      <c r="AH604" s="73" t="inlineStr">
        <is>
          <t>18:05</t>
        </is>
      </c>
      <c r="AI604" s="73" t="inlineStr">
        <is>
          <t>05:34</t>
        </is>
      </c>
      <c r="AJ604" s="73" t="inlineStr">
        <is>
          <t>18:03</t>
        </is>
      </c>
      <c r="AK604" s="73" t="inlineStr">
        <is>
          <t>05:33</t>
        </is>
      </c>
      <c r="AL604" s="73" t="inlineStr">
        <is>
          <t>18:04</t>
        </is>
      </c>
      <c r="AM604" s="73" t="inlineStr"/>
      <c r="AN604" s="73" t="inlineStr"/>
      <c r="AO604" s="73" t="inlineStr">
        <is>
          <t>05:30</t>
        </is>
      </c>
      <c r="AP604" s="73" t="inlineStr">
        <is>
          <t>18:03</t>
        </is>
      </c>
      <c r="AQ604" s="73" t="inlineStr"/>
      <c r="AR604" s="73" t="inlineStr"/>
      <c r="AS604" s="73" t="inlineStr"/>
      <c r="AT604" s="73" t="inlineStr"/>
      <c r="AU604" s="73" t="inlineStr">
        <is>
          <t>05:39</t>
        </is>
      </c>
      <c r="AV604" s="73" t="inlineStr">
        <is>
          <t>18:05</t>
        </is>
      </c>
      <c r="AW604" s="73" t="inlineStr">
        <is>
          <t>05:28</t>
        </is>
      </c>
      <c r="AX604" s="73" t="inlineStr">
        <is>
          <t>18:05</t>
        </is>
      </c>
      <c r="AY604" s="73" t="inlineStr">
        <is>
          <t>05:33</t>
        </is>
      </c>
      <c r="AZ604" s="73" t="inlineStr">
        <is>
          <t>18:05</t>
        </is>
      </c>
      <c r="BA604" s="73" t="inlineStr">
        <is>
          <t>05:35</t>
        </is>
      </c>
      <c r="BB604" s="73" t="inlineStr">
        <is>
          <t>18:06</t>
        </is>
      </c>
      <c r="BC604" s="73" t="inlineStr">
        <is>
          <t>05:32</t>
        </is>
      </c>
      <c r="BD604" s="73" t="inlineStr">
        <is>
          <t>18:04</t>
        </is>
      </c>
      <c r="BE604" s="73" t="inlineStr">
        <is>
          <t>05:32</t>
        </is>
      </c>
      <c r="BF604" s="73" t="inlineStr">
        <is>
          <t>18:01</t>
        </is>
      </c>
      <c r="BG604" s="73" t="inlineStr">
        <is>
          <t>05:32</t>
        </is>
      </c>
      <c r="BH604" s="73" t="inlineStr">
        <is>
          <t>18:05</t>
        </is>
      </c>
      <c r="BI604" s="73" t="inlineStr">
        <is>
          <t>05:34</t>
        </is>
      </c>
      <c r="BJ604" s="73" t="inlineStr">
        <is>
          <t>18:00</t>
        </is>
      </c>
      <c r="BK604" s="73" t="inlineStr">
        <is>
          <t>07:37</t>
        </is>
      </c>
      <c r="BL604" s="73" t="inlineStr">
        <is>
          <t>16:33</t>
        </is>
      </c>
      <c r="BM604" s="73" t="inlineStr">
        <is>
          <t>07:20</t>
        </is>
      </c>
      <c r="BN604" s="73" t="inlineStr">
        <is>
          <t>16:30</t>
        </is>
      </c>
      <c r="BO604" s="73" t="n"/>
      <c r="BP604" s="96" t="n"/>
      <c r="BQ604" s="174" t="n"/>
      <c r="BR604" s="174" t="n"/>
      <c r="BS604" s="174" t="n"/>
      <c r="BT604" s="174" t="n"/>
      <c r="BU604" s="174" t="n"/>
      <c r="BV604" s="174" t="n"/>
      <c r="BW604" s="174" t="n"/>
      <c r="BX604" s="174" t="n"/>
      <c r="BY604" s="174" t="n"/>
      <c r="BZ604" s="175" t="n"/>
      <c r="CA604" s="176" t="n"/>
      <c r="CB604" s="177" t="n"/>
      <c r="CC604" s="118" t="n"/>
      <c r="CD604" s="178" t="n"/>
      <c r="CE604" s="120" t="n"/>
      <c r="CF604" s="178" t="n"/>
      <c r="CG604" s="179" t="n"/>
      <c r="CH604" s="178" t="n"/>
      <c r="CI604" s="180" t="n"/>
      <c r="CJ604" s="181" t="n"/>
      <c r="CK604" s="182" t="n"/>
    </row>
    <row r="605">
      <c r="A605" s="88" t="inlineStr">
        <is>
          <t>A663</t>
        </is>
      </c>
      <c r="B605" s="70" t="inlineStr">
        <is>
          <t>Trần Thị Cúc</t>
        </is>
      </c>
      <c r="C605" s="77" t="inlineStr">
        <is>
          <t>X1 Ép - Nguội</t>
        </is>
      </c>
      <c r="D605" s="84" t="inlineStr">
        <is>
          <t>Trực tiếp</t>
        </is>
      </c>
      <c r="E605" s="69" t="inlineStr">
        <is>
          <t>2015-12-08</t>
        </is>
      </c>
      <c r="F605" s="69" t="inlineStr"/>
      <c r="G605" s="73" t="inlineStr">
        <is>
          <t>05:55</t>
        </is>
      </c>
      <c r="H605" s="73" t="inlineStr">
        <is>
          <t>18:03</t>
        </is>
      </c>
      <c r="I605" s="75" t="inlineStr">
        <is>
          <t>06:01</t>
        </is>
      </c>
      <c r="J605" s="75" t="inlineStr">
        <is>
          <t>18:02</t>
        </is>
      </c>
      <c r="K605" s="73" t="inlineStr">
        <is>
          <t>05:58</t>
        </is>
      </c>
      <c r="L605" s="73" t="inlineStr">
        <is>
          <t>18:02</t>
        </is>
      </c>
      <c r="M605" s="73" t="inlineStr">
        <is>
          <t>05:47</t>
        </is>
      </c>
      <c r="N605" s="73" t="inlineStr">
        <is>
          <t>18:04</t>
        </is>
      </c>
      <c r="O605" s="75" t="inlineStr"/>
      <c r="P605" s="75" t="inlineStr"/>
      <c r="Q605" s="73" t="inlineStr">
        <is>
          <t>05:48</t>
        </is>
      </c>
      <c r="R605" s="73" t="inlineStr">
        <is>
          <t>18:04</t>
        </is>
      </c>
      <c r="S605" s="73" t="inlineStr">
        <is>
          <t>05:50</t>
        </is>
      </c>
      <c r="T605" s="73" t="inlineStr">
        <is>
          <t>18:02</t>
        </is>
      </c>
      <c r="U605" s="73" t="inlineStr">
        <is>
          <t>05:46</t>
        </is>
      </c>
      <c r="V605" s="73" t="inlineStr">
        <is>
          <t>18:03</t>
        </is>
      </c>
      <c r="W605" s="73" t="inlineStr">
        <is>
          <t>05:49</t>
        </is>
      </c>
      <c r="X605" s="73" t="inlineStr">
        <is>
          <t>18:04</t>
        </is>
      </c>
      <c r="Y605" s="73" t="inlineStr">
        <is>
          <t>05:57</t>
        </is>
      </c>
      <c r="Z605" s="73" t="inlineStr">
        <is>
          <t>18:02</t>
        </is>
      </c>
      <c r="AA605" s="73" t="inlineStr">
        <is>
          <t>05:49</t>
        </is>
      </c>
      <c r="AB605" s="73" t="inlineStr">
        <is>
          <t>18:01</t>
        </is>
      </c>
      <c r="AC605" s="73" t="inlineStr"/>
      <c r="AD605" s="73" t="inlineStr"/>
      <c r="AE605" s="73" t="inlineStr">
        <is>
          <t>05:51</t>
        </is>
      </c>
      <c r="AF605" s="73" t="inlineStr">
        <is>
          <t>18:00</t>
        </is>
      </c>
      <c r="AG605" s="73" t="inlineStr">
        <is>
          <t>05:52</t>
        </is>
      </c>
      <c r="AH605" s="73" t="inlineStr">
        <is>
          <t>18:02</t>
        </is>
      </c>
      <c r="AI605" s="73" t="inlineStr">
        <is>
          <t>05:56</t>
        </is>
      </c>
      <c r="AJ605" s="73" t="inlineStr">
        <is>
          <t>18:01</t>
        </is>
      </c>
      <c r="AK605" s="73" t="inlineStr"/>
      <c r="AL605" s="73" t="inlineStr"/>
      <c r="AM605" s="73" t="inlineStr">
        <is>
          <t>05:46</t>
        </is>
      </c>
      <c r="AN605" s="73" t="inlineStr">
        <is>
          <t>18:00</t>
        </is>
      </c>
      <c r="AO605" s="73" t="inlineStr">
        <is>
          <t>05:51</t>
        </is>
      </c>
      <c r="AP605" s="73" t="inlineStr">
        <is>
          <t>18:01</t>
        </is>
      </c>
      <c r="AQ605" s="73" t="inlineStr"/>
      <c r="AR605" s="73" t="inlineStr"/>
      <c r="AS605" s="73" t="inlineStr"/>
      <c r="AT605" s="73" t="inlineStr"/>
      <c r="AU605" s="73" t="inlineStr">
        <is>
          <t>05:52</t>
        </is>
      </c>
      <c r="AV605" s="73" t="inlineStr">
        <is>
          <t>18:02</t>
        </is>
      </c>
      <c r="AW605" s="73" t="inlineStr">
        <is>
          <t>05:48</t>
        </is>
      </c>
      <c r="AX605" s="73" t="inlineStr">
        <is>
          <t>18:01</t>
        </is>
      </c>
      <c r="AY605" s="73" t="inlineStr">
        <is>
          <t>05:58</t>
        </is>
      </c>
      <c r="AZ605" s="73" t="inlineStr">
        <is>
          <t>18:03</t>
        </is>
      </c>
      <c r="BA605" s="73" t="inlineStr">
        <is>
          <t>05:50</t>
        </is>
      </c>
      <c r="BB605" s="73" t="inlineStr">
        <is>
          <t>18:02</t>
        </is>
      </c>
      <c r="BC605" s="73" t="inlineStr">
        <is>
          <t>05:48</t>
        </is>
      </c>
      <c r="BD605" s="73" t="inlineStr">
        <is>
          <t>18:01</t>
        </is>
      </c>
      <c r="BE605" s="73" t="inlineStr">
        <is>
          <t>05:56</t>
        </is>
      </c>
      <c r="BF605" s="73" t="inlineStr">
        <is>
          <t>18:02</t>
        </is>
      </c>
      <c r="BG605" s="73" t="inlineStr">
        <is>
          <t>05:52</t>
        </is>
      </c>
      <c r="BH605" s="73" t="inlineStr">
        <is>
          <t>18:01</t>
        </is>
      </c>
      <c r="BI605" s="73" t="inlineStr">
        <is>
          <t>05:45</t>
        </is>
      </c>
      <c r="BJ605" s="73" t="inlineStr">
        <is>
          <t>18:01</t>
        </is>
      </c>
      <c r="BK605" s="73" t="inlineStr">
        <is>
          <t>07:42</t>
        </is>
      </c>
      <c r="BL605" s="73" t="inlineStr">
        <is>
          <t>16:32</t>
        </is>
      </c>
      <c r="BM605" s="73" t="inlineStr">
        <is>
          <t>07:51</t>
        </is>
      </c>
      <c r="BN605" s="73" t="inlineStr">
        <is>
          <t>16:32</t>
        </is>
      </c>
      <c r="BO605" s="73" t="n"/>
      <c r="BP605" s="96" t="n"/>
      <c r="BQ605" s="174" t="n"/>
      <c r="BR605" s="174" t="n"/>
      <c r="BS605" s="174" t="n"/>
      <c r="BT605" s="174" t="n"/>
      <c r="BU605" s="174" t="n"/>
      <c r="BV605" s="174" t="n"/>
      <c r="BW605" s="174" t="n"/>
      <c r="BX605" s="174" t="n"/>
      <c r="BY605" s="174" t="n"/>
      <c r="BZ605" s="175" t="n"/>
      <c r="CA605" s="176" t="n"/>
      <c r="CB605" s="177" t="n"/>
      <c r="CC605" s="118" t="n"/>
      <c r="CD605" s="178" t="n"/>
      <c r="CE605" s="120" t="n"/>
      <c r="CF605" s="178" t="n"/>
      <c r="CG605" s="179" t="n"/>
      <c r="CH605" s="178" t="n"/>
      <c r="CI605" s="180" t="n"/>
      <c r="CJ605" s="181" t="n"/>
      <c r="CK605" s="182" t="n"/>
    </row>
    <row r="606">
      <c r="A606" s="88" t="inlineStr">
        <is>
          <t>A664</t>
        </is>
      </c>
      <c r="B606" s="70" t="inlineStr">
        <is>
          <t>Huỳnh Thanh Tâm</t>
        </is>
      </c>
      <c r="C606" s="77" t="inlineStr">
        <is>
          <t>X1 Sơn</t>
        </is>
      </c>
      <c r="D606" s="84" t="inlineStr">
        <is>
          <t>Gián tiếp</t>
        </is>
      </c>
      <c r="E606" s="69" t="inlineStr">
        <is>
          <t>2015-12-08</t>
        </is>
      </c>
      <c r="F606" s="69" t="inlineStr"/>
      <c r="G606" s="73" t="inlineStr">
        <is>
          <t>07:58</t>
        </is>
      </c>
      <c r="H606" s="73" t="inlineStr">
        <is>
          <t>16:40</t>
        </is>
      </c>
      <c r="I606" s="75" t="inlineStr">
        <is>
          <t>07:53</t>
        </is>
      </c>
      <c r="J606" s="75" t="inlineStr">
        <is>
          <t>16:55</t>
        </is>
      </c>
      <c r="K606" s="73" t="inlineStr">
        <is>
          <t>07:52</t>
        </is>
      </c>
      <c r="L606" s="73" t="inlineStr">
        <is>
          <t>16:39</t>
        </is>
      </c>
      <c r="M606" s="73" t="inlineStr"/>
      <c r="N606" s="73" t="inlineStr"/>
      <c r="O606" s="75" t="inlineStr"/>
      <c r="P606" s="75" t="inlineStr"/>
      <c r="Q606" s="73" t="inlineStr">
        <is>
          <t>07:43</t>
        </is>
      </c>
      <c r="R606" s="73" t="inlineStr">
        <is>
          <t>16:39</t>
        </is>
      </c>
      <c r="S606" s="73" t="inlineStr">
        <is>
          <t>07:45</t>
        </is>
      </c>
      <c r="T606" s="73" t="inlineStr">
        <is>
          <t>16:37</t>
        </is>
      </c>
      <c r="U606" s="73" t="inlineStr">
        <is>
          <t>07:45</t>
        </is>
      </c>
      <c r="V606" s="73" t="inlineStr">
        <is>
          <t>16:36</t>
        </is>
      </c>
      <c r="W606" s="73" t="inlineStr">
        <is>
          <t>07:54</t>
        </is>
      </c>
      <c r="X606" s="73" t="inlineStr">
        <is>
          <t>16:37</t>
        </is>
      </c>
      <c r="Y606" s="73" t="inlineStr">
        <is>
          <t>07:57</t>
        </is>
      </c>
      <c r="Z606" s="73" t="inlineStr">
        <is>
          <t>16:37</t>
        </is>
      </c>
      <c r="AA606" s="73" t="inlineStr">
        <is>
          <t>07:56</t>
        </is>
      </c>
      <c r="AB606" s="73" t="inlineStr">
        <is>
          <t>16:36</t>
        </is>
      </c>
      <c r="AC606" s="73" t="inlineStr"/>
      <c r="AD606" s="73" t="inlineStr"/>
      <c r="AE606" s="73" t="inlineStr">
        <is>
          <t>07:51</t>
        </is>
      </c>
      <c r="AF606" s="73" t="inlineStr">
        <is>
          <t>16:36</t>
        </is>
      </c>
      <c r="AG606" s="73" t="inlineStr">
        <is>
          <t>07:44</t>
        </is>
      </c>
      <c r="AH606" s="73" t="inlineStr">
        <is>
          <t>16:40</t>
        </is>
      </c>
      <c r="AI606" s="73" t="inlineStr">
        <is>
          <t>08:00</t>
        </is>
      </c>
      <c r="AJ606" s="73" t="inlineStr">
        <is>
          <t>16:39</t>
        </is>
      </c>
      <c r="AK606" s="73" t="inlineStr">
        <is>
          <t>07:43</t>
        </is>
      </c>
      <c r="AL606" s="73" t="inlineStr">
        <is>
          <t>16:40</t>
        </is>
      </c>
      <c r="AM606" s="73" t="inlineStr">
        <is>
          <t>07:44</t>
        </is>
      </c>
      <c r="AN606" s="73" t="inlineStr">
        <is>
          <t>16:38</t>
        </is>
      </c>
      <c r="AO606" s="73" t="inlineStr">
        <is>
          <t>07:52</t>
        </is>
      </c>
      <c r="AP606" s="73" t="inlineStr">
        <is>
          <t>16:37</t>
        </is>
      </c>
      <c r="AQ606" s="73" t="inlineStr"/>
      <c r="AR606" s="73" t="inlineStr"/>
      <c r="AS606" s="73" t="inlineStr"/>
      <c r="AT606" s="73" t="inlineStr"/>
      <c r="AU606" s="73" t="inlineStr">
        <is>
          <t>07:54</t>
        </is>
      </c>
      <c r="AV606" s="73" t="inlineStr">
        <is>
          <t>16:41</t>
        </is>
      </c>
      <c r="AW606" s="73" t="inlineStr">
        <is>
          <t>07:52</t>
        </is>
      </c>
      <c r="AX606" s="73" t="inlineStr">
        <is>
          <t>16:55</t>
        </is>
      </c>
      <c r="AY606" s="73" t="inlineStr">
        <is>
          <t>07:54</t>
        </is>
      </c>
      <c r="AZ606" s="73" t="inlineStr">
        <is>
          <t>17:39</t>
        </is>
      </c>
      <c r="BA606" s="73" t="inlineStr">
        <is>
          <t>07:51</t>
        </is>
      </c>
      <c r="BB606" s="73" t="inlineStr">
        <is>
          <t>16:53</t>
        </is>
      </c>
      <c r="BC606" s="73" t="inlineStr">
        <is>
          <t>07:49</t>
        </is>
      </c>
      <c r="BD606" s="73" t="inlineStr">
        <is>
          <t>16:54</t>
        </is>
      </c>
      <c r="BE606" s="73" t="inlineStr"/>
      <c r="BF606" s="73" t="inlineStr"/>
      <c r="BG606" s="73" t="inlineStr">
        <is>
          <t>07:51</t>
        </is>
      </c>
      <c r="BH606" s="73" t="inlineStr">
        <is>
          <t>16:40</t>
        </is>
      </c>
      <c r="BI606" s="73" t="inlineStr">
        <is>
          <t>07:51</t>
        </is>
      </c>
      <c r="BJ606" s="73" t="inlineStr">
        <is>
          <t>16:43</t>
        </is>
      </c>
      <c r="BK606" s="73" t="inlineStr">
        <is>
          <t>07:57</t>
        </is>
      </c>
      <c r="BL606" s="73" t="inlineStr">
        <is>
          <t>16:40</t>
        </is>
      </c>
      <c r="BM606" s="73" t="inlineStr">
        <is>
          <t>07:53</t>
        </is>
      </c>
      <c r="BN606" s="73" t="inlineStr">
        <is>
          <t>16:40</t>
        </is>
      </c>
      <c r="BO606" s="73" t="n"/>
      <c r="BP606" s="96" t="n"/>
      <c r="BQ606" s="174" t="n"/>
      <c r="BR606" s="174" t="n"/>
      <c r="BS606" s="174" t="n"/>
      <c r="BT606" s="174" t="n"/>
      <c r="BU606" s="174" t="n"/>
      <c r="BV606" s="174" t="n"/>
      <c r="BW606" s="174" t="n"/>
      <c r="BX606" s="174" t="n"/>
      <c r="BY606" s="174" t="n"/>
      <c r="BZ606" s="175" t="n"/>
      <c r="CA606" s="176" t="n"/>
      <c r="CB606" s="177" t="n"/>
      <c r="CC606" s="118" t="n"/>
      <c r="CD606" s="178" t="n"/>
      <c r="CE606" s="120" t="n"/>
      <c r="CF606" s="178" t="n"/>
      <c r="CG606" s="179" t="n"/>
      <c r="CH606" s="178" t="n"/>
      <c r="CI606" s="180" t="n"/>
      <c r="CJ606" s="181" t="n"/>
      <c r="CK606" s="182" t="n"/>
    </row>
    <row r="607">
      <c r="A607" s="88" t="inlineStr">
        <is>
          <t>A666</t>
        </is>
      </c>
      <c r="B607" s="70" t="inlineStr">
        <is>
          <t>Trần Thị Ngọc Hạnh</t>
        </is>
      </c>
      <c r="C607" s="77" t="inlineStr">
        <is>
          <t>QA/QC X2</t>
        </is>
      </c>
      <c r="D607" s="84" t="inlineStr">
        <is>
          <t>Trực tiếp</t>
        </is>
      </c>
      <c r="E607" s="69" t="inlineStr">
        <is>
          <t>2015-12-10</t>
        </is>
      </c>
      <c r="F607" s="69" t="inlineStr"/>
      <c r="G607" s="73" t="inlineStr">
        <is>
          <t>05:31</t>
        </is>
      </c>
      <c r="H607" s="73" t="inlineStr">
        <is>
          <t>17:59</t>
        </is>
      </c>
      <c r="I607" s="75" t="inlineStr"/>
      <c r="J607" s="75" t="inlineStr"/>
      <c r="K607" s="73" t="inlineStr">
        <is>
          <t>05:47</t>
        </is>
      </c>
      <c r="L607" s="73" t="inlineStr">
        <is>
          <t>18:00</t>
        </is>
      </c>
      <c r="M607" s="73" t="inlineStr">
        <is>
          <t>05:39</t>
        </is>
      </c>
      <c r="N607" s="73" t="inlineStr">
        <is>
          <t>18:00</t>
        </is>
      </c>
      <c r="O607" s="75" t="inlineStr">
        <is>
          <t>05:46</t>
        </is>
      </c>
      <c r="P607" s="75" t="inlineStr">
        <is>
          <t>18:00</t>
        </is>
      </c>
      <c r="Q607" s="73" t="inlineStr">
        <is>
          <t>05:35</t>
        </is>
      </c>
      <c r="R607" s="73" t="inlineStr">
        <is>
          <t>18:00</t>
        </is>
      </c>
      <c r="S607" s="73" t="inlineStr">
        <is>
          <t>05:38</t>
        </is>
      </c>
      <c r="T607" s="73" t="inlineStr">
        <is>
          <t>18:00</t>
        </is>
      </c>
      <c r="U607" s="73" t="inlineStr">
        <is>
          <t>05:43</t>
        </is>
      </c>
      <c r="V607" s="73" t="inlineStr">
        <is>
          <t>18:00</t>
        </is>
      </c>
      <c r="W607" s="73" t="inlineStr">
        <is>
          <t>05:50</t>
        </is>
      </c>
      <c r="X607" s="73" t="inlineStr">
        <is>
          <t>18:00</t>
        </is>
      </c>
      <c r="Y607" s="73" t="inlineStr">
        <is>
          <t>05:37</t>
        </is>
      </c>
      <c r="Z607" s="73" t="inlineStr">
        <is>
          <t>17:59</t>
        </is>
      </c>
      <c r="AA607" s="73" t="inlineStr">
        <is>
          <t>05:38</t>
        </is>
      </c>
      <c r="AB607" s="73" t="inlineStr">
        <is>
          <t>18:00</t>
        </is>
      </c>
      <c r="AC607" s="73" t="inlineStr"/>
      <c r="AD607" s="73" t="inlineStr"/>
      <c r="AE607" s="73" t="inlineStr">
        <is>
          <t>05:41</t>
        </is>
      </c>
      <c r="AF607" s="73" t="inlineStr">
        <is>
          <t>18:00</t>
        </is>
      </c>
      <c r="AG607" s="73" t="inlineStr">
        <is>
          <t>05:46</t>
        </is>
      </c>
      <c r="AH607" s="73" t="inlineStr">
        <is>
          <t>18:00</t>
        </is>
      </c>
      <c r="AI607" s="73" t="inlineStr"/>
      <c r="AJ607" s="73" t="inlineStr"/>
      <c r="AK607" s="73" t="inlineStr">
        <is>
          <t>05:35</t>
        </is>
      </c>
      <c r="AL607" s="73" t="inlineStr">
        <is>
          <t>18:00</t>
        </is>
      </c>
      <c r="AM607" s="73" t="inlineStr">
        <is>
          <t>05:40</t>
        </is>
      </c>
      <c r="AN607" s="73" t="inlineStr">
        <is>
          <t>18:00</t>
        </is>
      </c>
      <c r="AO607" s="73" t="inlineStr">
        <is>
          <t>05:29</t>
        </is>
      </c>
      <c r="AP607" s="73" t="inlineStr">
        <is>
          <t>18:00</t>
        </is>
      </c>
      <c r="AQ607" s="73" t="inlineStr"/>
      <c r="AR607" s="73" t="inlineStr"/>
      <c r="AS607" s="73" t="inlineStr"/>
      <c r="AT607" s="73" t="inlineStr"/>
      <c r="AU607" s="73" t="inlineStr">
        <is>
          <t>05:43</t>
        </is>
      </c>
      <c r="AV607" s="73" t="inlineStr">
        <is>
          <t>18:00</t>
        </is>
      </c>
      <c r="AW607" s="73" t="inlineStr">
        <is>
          <t>05:44</t>
        </is>
      </c>
      <c r="AX607" s="73" t="inlineStr">
        <is>
          <t>18:00</t>
        </is>
      </c>
      <c r="AY607" s="73" t="inlineStr">
        <is>
          <t>05:50</t>
        </is>
      </c>
      <c r="AZ607" s="73" t="inlineStr">
        <is>
          <t>18:00</t>
        </is>
      </c>
      <c r="BA607" s="73" t="inlineStr">
        <is>
          <t>05:31</t>
        </is>
      </c>
      <c r="BB607" s="73" t="inlineStr">
        <is>
          <t>18:00</t>
        </is>
      </c>
      <c r="BC607" s="73" t="inlineStr">
        <is>
          <t>05:45</t>
        </is>
      </c>
      <c r="BD607" s="73" t="inlineStr">
        <is>
          <t>18:00</t>
        </is>
      </c>
      <c r="BE607" s="73" t="inlineStr">
        <is>
          <t>05:44</t>
        </is>
      </c>
      <c r="BF607" s="73" t="inlineStr">
        <is>
          <t>18:00</t>
        </is>
      </c>
      <c r="BG607" s="73" t="inlineStr">
        <is>
          <t>05:37</t>
        </is>
      </c>
      <c r="BH607" s="73" t="inlineStr">
        <is>
          <t>13:00</t>
        </is>
      </c>
      <c r="BI607" s="73" t="inlineStr">
        <is>
          <t>05:42</t>
        </is>
      </c>
      <c r="BJ607" s="73" t="inlineStr">
        <is>
          <t>18:00</t>
        </is>
      </c>
      <c r="BK607" s="73" t="inlineStr">
        <is>
          <t>05:36</t>
        </is>
      </c>
      <c r="BL607" s="73" t="inlineStr">
        <is>
          <t>18:00</t>
        </is>
      </c>
      <c r="BM607" s="73" t="inlineStr">
        <is>
          <t>05:37</t>
        </is>
      </c>
      <c r="BN607" s="73" t="inlineStr">
        <is>
          <t>18:00</t>
        </is>
      </c>
      <c r="BO607" s="73" t="n"/>
      <c r="BP607" s="96" t="n"/>
      <c r="BQ607" s="174" t="n"/>
      <c r="BR607" s="174" t="n"/>
      <c r="BS607" s="174" t="n"/>
      <c r="BT607" s="174" t="n"/>
      <c r="BU607" s="174" t="n"/>
      <c r="BV607" s="174" t="n"/>
      <c r="BW607" s="174" t="n"/>
      <c r="BX607" s="174" t="n"/>
      <c r="BY607" s="174" t="n"/>
      <c r="BZ607" s="175" t="n"/>
      <c r="CA607" s="176" t="n"/>
      <c r="CB607" s="177" t="n"/>
      <c r="CC607" s="118" t="n"/>
      <c r="CD607" s="178" t="n"/>
      <c r="CE607" s="120" t="n"/>
      <c r="CF607" s="178" t="n"/>
      <c r="CG607" s="179" t="n"/>
      <c r="CH607" s="178" t="n"/>
      <c r="CI607" s="180" t="n"/>
      <c r="CJ607" s="181" t="n"/>
      <c r="CK607" s="182" t="n"/>
    </row>
    <row r="608">
      <c r="A608" s="88" t="inlineStr">
        <is>
          <t>A673</t>
        </is>
      </c>
      <c r="B608" s="70" t="inlineStr">
        <is>
          <t>Phan Trí Cường</t>
        </is>
      </c>
      <c r="C608" s="77" t="inlineStr">
        <is>
          <t>X1 Ép - B</t>
        </is>
      </c>
      <c r="D608" s="84" t="inlineStr">
        <is>
          <t>Trực tiếp</t>
        </is>
      </c>
      <c r="E608" s="69" t="inlineStr">
        <is>
          <t>2015-12-15</t>
        </is>
      </c>
      <c r="F608" s="69" t="inlineStr"/>
      <c r="G608" s="73" t="inlineStr">
        <is>
          <t>05:48</t>
        </is>
      </c>
      <c r="H608" s="73" t="inlineStr">
        <is>
          <t>18:06</t>
        </is>
      </c>
      <c r="I608" s="75" t="inlineStr">
        <is>
          <t>05:50</t>
        </is>
      </c>
      <c r="J608" s="75" t="inlineStr">
        <is>
          <t>18:07</t>
        </is>
      </c>
      <c r="K608" s="73" t="inlineStr">
        <is>
          <t>05:47</t>
        </is>
      </c>
      <c r="L608" s="73" t="inlineStr">
        <is>
          <t>18:03</t>
        </is>
      </c>
      <c r="M608" s="73" t="inlineStr">
        <is>
          <t>05:57</t>
        </is>
      </c>
      <c r="N608" s="73" t="inlineStr">
        <is>
          <t>18:06</t>
        </is>
      </c>
      <c r="O608" s="75" t="inlineStr">
        <is>
          <t>13:52</t>
        </is>
      </c>
      <c r="P608" s="75" t="inlineStr">
        <is>
          <t>06:03</t>
        </is>
      </c>
      <c r="Q608" s="73" t="inlineStr">
        <is>
          <t>17:49</t>
        </is>
      </c>
      <c r="R608" s="73" t="inlineStr">
        <is>
          <t>06:04</t>
        </is>
      </c>
      <c r="S608" s="73" t="inlineStr">
        <is>
          <t>17:52</t>
        </is>
      </c>
      <c r="T608" s="73" t="inlineStr">
        <is>
          <t>06:05</t>
        </is>
      </c>
      <c r="U608" s="73" t="inlineStr">
        <is>
          <t>17:55</t>
        </is>
      </c>
      <c r="V608" s="73" t="inlineStr"/>
      <c r="W608" s="73" t="inlineStr">
        <is>
          <t>17:42</t>
        </is>
      </c>
      <c r="X608" s="73" t="inlineStr">
        <is>
          <t>06:14</t>
        </is>
      </c>
      <c r="Y608" s="73" t="inlineStr">
        <is>
          <t>17:54</t>
        </is>
      </c>
      <c r="Z608" s="73" t="inlineStr">
        <is>
          <t>06:14</t>
        </is>
      </c>
      <c r="AA608" s="73" t="inlineStr">
        <is>
          <t>17:48</t>
        </is>
      </c>
      <c r="AB608" s="73" t="inlineStr">
        <is>
          <t>06:06</t>
        </is>
      </c>
      <c r="AC608" s="73" t="inlineStr">
        <is>
          <t>06:06</t>
        </is>
      </c>
      <c r="AD608" s="73" t="inlineStr">
        <is>
          <t>14:01</t>
        </is>
      </c>
      <c r="AE608" s="73" t="inlineStr">
        <is>
          <t>05:45</t>
        </is>
      </c>
      <c r="AF608" s="73" t="inlineStr">
        <is>
          <t>18:09</t>
        </is>
      </c>
      <c r="AG608" s="73" t="inlineStr">
        <is>
          <t>05:51</t>
        </is>
      </c>
      <c r="AH608" s="73" t="inlineStr">
        <is>
          <t>18:05</t>
        </is>
      </c>
      <c r="AI608" s="73" t="inlineStr">
        <is>
          <t>05:48</t>
        </is>
      </c>
      <c r="AJ608" s="73" t="inlineStr">
        <is>
          <t>18:12</t>
        </is>
      </c>
      <c r="AK608" s="73" t="inlineStr">
        <is>
          <t>05:52</t>
        </is>
      </c>
      <c r="AL608" s="73" t="inlineStr">
        <is>
          <t>18:10</t>
        </is>
      </c>
      <c r="AM608" s="73" t="inlineStr">
        <is>
          <t>05:59</t>
        </is>
      </c>
      <c r="AN608" s="73" t="inlineStr">
        <is>
          <t>18:06</t>
        </is>
      </c>
      <c r="AO608" s="73" t="inlineStr">
        <is>
          <t>05:53</t>
        </is>
      </c>
      <c r="AP608" s="73" t="inlineStr">
        <is>
          <t>18:04</t>
        </is>
      </c>
      <c r="AQ608" s="73" t="inlineStr"/>
      <c r="AR608" s="73" t="inlineStr"/>
      <c r="AS608" s="73" t="inlineStr"/>
      <c r="AT608" s="73" t="inlineStr"/>
      <c r="AU608" s="73" t="inlineStr">
        <is>
          <t>17:55</t>
        </is>
      </c>
      <c r="AV608" s="73" t="inlineStr">
        <is>
          <t>06:15</t>
        </is>
      </c>
      <c r="AW608" s="73" t="inlineStr">
        <is>
          <t>17:57</t>
        </is>
      </c>
      <c r="AX608" s="73" t="inlineStr">
        <is>
          <t>06:12</t>
        </is>
      </c>
      <c r="AY608" s="73" t="inlineStr">
        <is>
          <t>17:56</t>
        </is>
      </c>
      <c r="AZ608" s="73" t="inlineStr">
        <is>
          <t>06:09</t>
        </is>
      </c>
      <c r="BA608" s="73" t="inlineStr">
        <is>
          <t>17:51</t>
        </is>
      </c>
      <c r="BB608" s="73" t="inlineStr">
        <is>
          <t>06:05</t>
        </is>
      </c>
      <c r="BC608" s="73" t="inlineStr">
        <is>
          <t>17:52</t>
        </is>
      </c>
      <c r="BD608" s="73" t="inlineStr">
        <is>
          <t>06:09</t>
        </is>
      </c>
      <c r="BE608" s="73" t="inlineStr"/>
      <c r="BF608" s="73" t="inlineStr"/>
      <c r="BG608" s="73" t="inlineStr">
        <is>
          <t>05:49</t>
        </is>
      </c>
      <c r="BH608" s="73" t="inlineStr">
        <is>
          <t>18:05</t>
        </is>
      </c>
      <c r="BI608" s="73" t="inlineStr">
        <is>
          <t>05:45</t>
        </is>
      </c>
      <c r="BJ608" s="73" t="inlineStr">
        <is>
          <t>18:07</t>
        </is>
      </c>
      <c r="BK608" s="73" t="inlineStr">
        <is>
          <t>05:49</t>
        </is>
      </c>
      <c r="BL608" s="73" t="inlineStr">
        <is>
          <t>18:05</t>
        </is>
      </c>
      <c r="BM608" s="73" t="inlineStr">
        <is>
          <t>05:49</t>
        </is>
      </c>
      <c r="BN608" s="73" t="inlineStr">
        <is>
          <t>18:07</t>
        </is>
      </c>
      <c r="BO608" s="73" t="n"/>
      <c r="BP608" s="96" t="n"/>
      <c r="BQ608" s="174" t="n"/>
      <c r="BR608" s="174" t="n"/>
      <c r="BS608" s="174" t="n"/>
      <c r="BT608" s="174" t="n"/>
      <c r="BU608" s="174" t="n"/>
      <c r="BV608" s="174" t="n"/>
      <c r="BW608" s="174" t="n"/>
      <c r="BX608" s="174" t="n"/>
      <c r="BY608" s="174" t="n"/>
      <c r="BZ608" s="175" t="n"/>
      <c r="CA608" s="176" t="n"/>
      <c r="CB608" s="177" t="n"/>
      <c r="CC608" s="118" t="n"/>
      <c r="CD608" s="178" t="n"/>
      <c r="CE608" s="120" t="n"/>
      <c r="CF608" s="178" t="n"/>
      <c r="CG608" s="179" t="n"/>
      <c r="CH608" s="178" t="n"/>
      <c r="CI608" s="180" t="n"/>
      <c r="CJ608" s="181" t="n"/>
      <c r="CK608" s="182" t="n"/>
    </row>
    <row r="609">
      <c r="A609" s="88" t="inlineStr">
        <is>
          <t>A702</t>
        </is>
      </c>
      <c r="B609" s="70" t="inlineStr">
        <is>
          <t>Lê Tùng Quân</t>
        </is>
      </c>
      <c r="C609" s="77" t="inlineStr">
        <is>
          <t>X1 Ép - B</t>
        </is>
      </c>
      <c r="D609" s="84" t="inlineStr">
        <is>
          <t>Trực tiếp</t>
        </is>
      </c>
      <c r="E609" s="69" t="inlineStr">
        <is>
          <t>2016-01-07</t>
        </is>
      </c>
      <c r="F609" s="69" t="inlineStr"/>
      <c r="G609" s="73" t="inlineStr">
        <is>
          <t>05:57</t>
        </is>
      </c>
      <c r="H609" s="73" t="inlineStr">
        <is>
          <t>18:04</t>
        </is>
      </c>
      <c r="I609" s="75" t="inlineStr">
        <is>
          <t>05:54</t>
        </is>
      </c>
      <c r="J609" s="75" t="inlineStr">
        <is>
          <t>18:04</t>
        </is>
      </c>
      <c r="K609" s="73" t="inlineStr">
        <is>
          <t>05:55</t>
        </is>
      </c>
      <c r="L609" s="73" t="inlineStr">
        <is>
          <t>18:05</t>
        </is>
      </c>
      <c r="M609" s="73" t="inlineStr">
        <is>
          <t>05:58</t>
        </is>
      </c>
      <c r="N609" s="73" t="inlineStr">
        <is>
          <t>18:04</t>
        </is>
      </c>
      <c r="O609" s="75" t="inlineStr"/>
      <c r="P609" s="75" t="inlineStr"/>
      <c r="Q609" s="73" t="inlineStr">
        <is>
          <t>17:57</t>
        </is>
      </c>
      <c r="R609" s="73" t="inlineStr">
        <is>
          <t>06:02</t>
        </is>
      </c>
      <c r="S609" s="73" t="inlineStr">
        <is>
          <t>17:54</t>
        </is>
      </c>
      <c r="T609" s="73" t="inlineStr">
        <is>
          <t>06:03</t>
        </is>
      </c>
      <c r="U609" s="73" t="inlineStr">
        <is>
          <t>17:57</t>
        </is>
      </c>
      <c r="V609" s="73" t="inlineStr">
        <is>
          <t>06:03</t>
        </is>
      </c>
      <c r="W609" s="73" t="inlineStr">
        <is>
          <t>17:54</t>
        </is>
      </c>
      <c r="X609" s="73" t="inlineStr">
        <is>
          <t>06:03</t>
        </is>
      </c>
      <c r="Y609" s="73" t="inlineStr">
        <is>
          <t>17:56</t>
        </is>
      </c>
      <c r="Z609" s="73" t="inlineStr">
        <is>
          <t>06:04</t>
        </is>
      </c>
      <c r="AA609" s="73" t="inlineStr"/>
      <c r="AB609" s="73" t="inlineStr"/>
      <c r="AC609" s="73" t="inlineStr"/>
      <c r="AD609" s="73" t="inlineStr"/>
      <c r="AE609" s="73" t="inlineStr">
        <is>
          <t>05:52</t>
        </is>
      </c>
      <c r="AF609" s="73" t="inlineStr">
        <is>
          <t>18:04</t>
        </is>
      </c>
      <c r="AG609" s="73" t="inlineStr">
        <is>
          <t>05:55</t>
        </is>
      </c>
      <c r="AH609" s="73" t="inlineStr">
        <is>
          <t>18:04</t>
        </is>
      </c>
      <c r="AI609" s="73" t="inlineStr">
        <is>
          <t>05:57</t>
        </is>
      </c>
      <c r="AJ609" s="73" t="inlineStr">
        <is>
          <t>18:05</t>
        </is>
      </c>
      <c r="AK609" s="73" t="inlineStr">
        <is>
          <t>05:55</t>
        </is>
      </c>
      <c r="AL609" s="73" t="inlineStr">
        <is>
          <t>18:04</t>
        </is>
      </c>
      <c r="AM609" s="73" t="inlineStr">
        <is>
          <t>05:55</t>
        </is>
      </c>
      <c r="AN609" s="73" t="inlineStr">
        <is>
          <t>18:02</t>
        </is>
      </c>
      <c r="AO609" s="73" t="inlineStr">
        <is>
          <t>05:58</t>
        </is>
      </c>
      <c r="AP609" s="73" t="inlineStr">
        <is>
          <t>18:02</t>
        </is>
      </c>
      <c r="AQ609" s="73" t="inlineStr"/>
      <c r="AR609" s="73" t="inlineStr"/>
      <c r="AS609" s="73" t="inlineStr"/>
      <c r="AT609" s="73" t="inlineStr"/>
      <c r="AU609" s="73" t="inlineStr">
        <is>
          <t>17:57</t>
        </is>
      </c>
      <c r="AV609" s="73" t="inlineStr">
        <is>
          <t>06:04</t>
        </is>
      </c>
      <c r="AW609" s="73" t="inlineStr">
        <is>
          <t>17:54</t>
        </is>
      </c>
      <c r="AX609" s="73" t="inlineStr">
        <is>
          <t>06:04</t>
        </is>
      </c>
      <c r="AY609" s="73" t="inlineStr">
        <is>
          <t>17:59</t>
        </is>
      </c>
      <c r="AZ609" s="73" t="inlineStr">
        <is>
          <t>06:03</t>
        </is>
      </c>
      <c r="BA609" s="73" t="inlineStr">
        <is>
          <t>17:55</t>
        </is>
      </c>
      <c r="BB609" s="73" t="inlineStr">
        <is>
          <t>06:05</t>
        </is>
      </c>
      <c r="BC609" s="73" t="inlineStr">
        <is>
          <t>17:55</t>
        </is>
      </c>
      <c r="BD609" s="73" t="inlineStr">
        <is>
          <t>06:09</t>
        </is>
      </c>
      <c r="BE609" s="73" t="inlineStr"/>
      <c r="BF609" s="73" t="inlineStr"/>
      <c r="BG609" s="73" t="inlineStr">
        <is>
          <t>05:52</t>
        </is>
      </c>
      <c r="BH609" s="73" t="inlineStr">
        <is>
          <t>18:04</t>
        </is>
      </c>
      <c r="BI609" s="73" t="inlineStr">
        <is>
          <t>05:54</t>
        </is>
      </c>
      <c r="BJ609" s="73" t="inlineStr">
        <is>
          <t>18:03</t>
        </is>
      </c>
      <c r="BK609" s="73" t="inlineStr">
        <is>
          <t>05:53</t>
        </is>
      </c>
      <c r="BL609" s="73" t="inlineStr">
        <is>
          <t>18:03</t>
        </is>
      </c>
      <c r="BM609" s="73" t="inlineStr">
        <is>
          <t>06:00</t>
        </is>
      </c>
      <c r="BN609" s="73" t="inlineStr">
        <is>
          <t>18:05</t>
        </is>
      </c>
      <c r="BO609" s="73" t="n"/>
      <c r="BP609" s="96" t="n"/>
      <c r="BQ609" s="174" t="n"/>
      <c r="BR609" s="174" t="n"/>
      <c r="BS609" s="174" t="n"/>
      <c r="BT609" s="174" t="n"/>
      <c r="BU609" s="174" t="n"/>
      <c r="BV609" s="174" t="n"/>
      <c r="BW609" s="174" t="n"/>
      <c r="BX609" s="174" t="n"/>
      <c r="BY609" s="174" t="n"/>
      <c r="BZ609" s="175" t="n"/>
      <c r="CA609" s="176" t="n"/>
      <c r="CB609" s="177" t="n"/>
      <c r="CC609" s="118" t="n"/>
      <c r="CD609" s="178" t="n"/>
      <c r="CE609" s="120" t="n"/>
      <c r="CF609" s="178" t="n"/>
      <c r="CG609" s="179" t="n"/>
      <c r="CH609" s="178" t="n"/>
      <c r="CI609" s="180" t="n"/>
      <c r="CJ609" s="181" t="n"/>
      <c r="CK609" s="182" t="n"/>
    </row>
    <row r="610">
      <c r="A610" s="88" t="inlineStr">
        <is>
          <t>A703</t>
        </is>
      </c>
      <c r="B610" s="70" t="inlineStr">
        <is>
          <t>Nguyễn Văn Danh</t>
        </is>
      </c>
      <c r="C610" s="77" t="inlineStr">
        <is>
          <t>X1 Ép -  Kỹ thuật</t>
        </is>
      </c>
      <c r="D610" s="84" t="inlineStr">
        <is>
          <t>Trực tiếp</t>
        </is>
      </c>
      <c r="E610" s="69" t="inlineStr">
        <is>
          <t>2016-01-07</t>
        </is>
      </c>
      <c r="F610" s="69" t="inlineStr"/>
      <c r="G610" s="73" t="inlineStr"/>
      <c r="H610" s="73" t="inlineStr"/>
      <c r="I610" s="75" t="inlineStr"/>
      <c r="J610" s="75" t="inlineStr"/>
      <c r="K610" s="73" t="inlineStr">
        <is>
          <t>05:45</t>
        </is>
      </c>
      <c r="L610" s="73" t="inlineStr">
        <is>
          <t>18:07</t>
        </is>
      </c>
      <c r="M610" s="73" t="inlineStr">
        <is>
          <t>05:43</t>
        </is>
      </c>
      <c r="N610" s="73" t="inlineStr">
        <is>
          <t>18:07</t>
        </is>
      </c>
      <c r="O610" s="75" t="inlineStr"/>
      <c r="P610" s="75" t="inlineStr"/>
      <c r="Q610" s="73" t="inlineStr">
        <is>
          <t>05:42</t>
        </is>
      </c>
      <c r="R610" s="73" t="inlineStr">
        <is>
          <t>18:06</t>
        </is>
      </c>
      <c r="S610" s="73" t="inlineStr">
        <is>
          <t>05:49</t>
        </is>
      </c>
      <c r="T610" s="73" t="inlineStr">
        <is>
          <t>18:06</t>
        </is>
      </c>
      <c r="U610" s="73" t="inlineStr">
        <is>
          <t>05:49</t>
        </is>
      </c>
      <c r="V610" s="73" t="inlineStr">
        <is>
          <t>18:06</t>
        </is>
      </c>
      <c r="W610" s="73" t="inlineStr">
        <is>
          <t>05:49</t>
        </is>
      </c>
      <c r="X610" s="73" t="inlineStr">
        <is>
          <t>18:06</t>
        </is>
      </c>
      <c r="Y610" s="73" t="inlineStr">
        <is>
          <t>05:50</t>
        </is>
      </c>
      <c r="Z610" s="73" t="inlineStr">
        <is>
          <t>12:03</t>
        </is>
      </c>
      <c r="AA610" s="73" t="inlineStr">
        <is>
          <t>05:42</t>
        </is>
      </c>
      <c r="AB610" s="73" t="inlineStr">
        <is>
          <t>18:05</t>
        </is>
      </c>
      <c r="AC610" s="73" t="inlineStr">
        <is>
          <t>05:44</t>
        </is>
      </c>
      <c r="AD610" s="73" t="inlineStr">
        <is>
          <t>18:04</t>
        </is>
      </c>
      <c r="AE610" s="73" t="inlineStr">
        <is>
          <t>05:46</t>
        </is>
      </c>
      <c r="AF610" s="73" t="inlineStr">
        <is>
          <t>18:06</t>
        </is>
      </c>
      <c r="AG610" s="73" t="inlineStr">
        <is>
          <t>05:43</t>
        </is>
      </c>
      <c r="AH610" s="73" t="inlineStr">
        <is>
          <t>18:05</t>
        </is>
      </c>
      <c r="AI610" s="73" t="inlineStr">
        <is>
          <t>05:38</t>
        </is>
      </c>
      <c r="AJ610" s="73" t="inlineStr">
        <is>
          <t>18:06</t>
        </is>
      </c>
      <c r="AK610" s="73" t="inlineStr">
        <is>
          <t>05:47</t>
        </is>
      </c>
      <c r="AL610" s="73" t="inlineStr">
        <is>
          <t>18:05</t>
        </is>
      </c>
      <c r="AM610" s="73" t="inlineStr">
        <is>
          <t>05:49</t>
        </is>
      </c>
      <c r="AN610" s="73" t="inlineStr">
        <is>
          <t>18:06</t>
        </is>
      </c>
      <c r="AO610" s="73" t="inlineStr">
        <is>
          <t>05:47</t>
        </is>
      </c>
      <c r="AP610" s="73" t="inlineStr">
        <is>
          <t>18:05</t>
        </is>
      </c>
      <c r="AQ610" s="73" t="inlineStr"/>
      <c r="AR610" s="73" t="inlineStr"/>
      <c r="AS610" s="73" t="inlineStr"/>
      <c r="AT610" s="73" t="inlineStr"/>
      <c r="AU610" s="73" t="inlineStr">
        <is>
          <t>05:49</t>
        </is>
      </c>
      <c r="AV610" s="73" t="inlineStr">
        <is>
          <t>18:07</t>
        </is>
      </c>
      <c r="AW610" s="73" t="inlineStr">
        <is>
          <t>05:44</t>
        </is>
      </c>
      <c r="AX610" s="73" t="inlineStr">
        <is>
          <t>18:07</t>
        </is>
      </c>
      <c r="AY610" s="73" t="inlineStr">
        <is>
          <t>05:45</t>
        </is>
      </c>
      <c r="AZ610" s="73" t="inlineStr">
        <is>
          <t>18:06</t>
        </is>
      </c>
      <c r="BA610" s="73" t="inlineStr">
        <is>
          <t>05:41</t>
        </is>
      </c>
      <c r="BB610" s="73" t="inlineStr">
        <is>
          <t>18:06</t>
        </is>
      </c>
      <c r="BC610" s="73" t="inlineStr">
        <is>
          <t>05:44</t>
        </is>
      </c>
      <c r="BD610" s="73" t="inlineStr">
        <is>
          <t>18:05</t>
        </is>
      </c>
      <c r="BE610" s="73" t="inlineStr">
        <is>
          <t>05:46</t>
        </is>
      </c>
      <c r="BF610" s="73" t="inlineStr">
        <is>
          <t>18:03</t>
        </is>
      </c>
      <c r="BG610" s="73" t="inlineStr">
        <is>
          <t>05:48</t>
        </is>
      </c>
      <c r="BH610" s="73" t="inlineStr">
        <is>
          <t>18:06</t>
        </is>
      </c>
      <c r="BI610" s="73" t="inlineStr"/>
      <c r="BJ610" s="73" t="inlineStr"/>
      <c r="BK610" s="73" t="inlineStr">
        <is>
          <t>05:50</t>
        </is>
      </c>
      <c r="BL610" s="73" t="inlineStr">
        <is>
          <t>18:05</t>
        </is>
      </c>
      <c r="BM610" s="73" t="inlineStr">
        <is>
          <t>05:49</t>
        </is>
      </c>
      <c r="BN610" s="73" t="inlineStr">
        <is>
          <t>18:06</t>
        </is>
      </c>
      <c r="BO610" s="73" t="n"/>
      <c r="BP610" s="96" t="n"/>
      <c r="BQ610" s="174" t="n"/>
      <c r="BR610" s="174" t="n"/>
      <c r="BS610" s="174" t="n"/>
      <c r="BT610" s="174" t="n"/>
      <c r="BU610" s="174" t="n"/>
      <c r="BV610" s="174" t="n"/>
      <c r="BW610" s="174" t="n"/>
      <c r="BX610" s="174" t="n"/>
      <c r="BY610" s="174" t="n"/>
      <c r="BZ610" s="175" t="n"/>
      <c r="CA610" s="176" t="n"/>
      <c r="CB610" s="177" t="n"/>
      <c r="CC610" s="118" t="n"/>
      <c r="CD610" s="178" t="n"/>
      <c r="CE610" s="120" t="n"/>
      <c r="CF610" s="178" t="n"/>
      <c r="CG610" s="179" t="n"/>
      <c r="CH610" s="178" t="n"/>
      <c r="CI610" s="180" t="n"/>
      <c r="CJ610" s="181" t="n"/>
      <c r="CK610" s="182" t="n"/>
    </row>
    <row r="611">
      <c r="A611" s="88" t="inlineStr">
        <is>
          <t>A717</t>
        </is>
      </c>
      <c r="B611" s="70" t="inlineStr">
        <is>
          <t>Ngô Nhất Linh</t>
        </is>
      </c>
      <c r="C611" s="77" t="inlineStr">
        <is>
          <t>Kho X3</t>
        </is>
      </c>
      <c r="D611" s="84" t="inlineStr">
        <is>
          <t>Trực tiếp</t>
        </is>
      </c>
      <c r="E611" s="69" t="inlineStr">
        <is>
          <t>2016-01-22</t>
        </is>
      </c>
      <c r="F611" s="69" t="inlineStr"/>
      <c r="G611" s="73" t="inlineStr">
        <is>
          <t>06:42</t>
        </is>
      </c>
      <c r="H611" s="73" t="inlineStr">
        <is>
          <t>18:01</t>
        </is>
      </c>
      <c r="I611" s="75" t="inlineStr">
        <is>
          <t>06:43</t>
        </is>
      </c>
      <c r="J611" s="75" t="inlineStr">
        <is>
          <t>18:01</t>
        </is>
      </c>
      <c r="K611" s="73" t="inlineStr">
        <is>
          <t>06:46</t>
        </is>
      </c>
      <c r="L611" s="73" t="inlineStr">
        <is>
          <t>18:01</t>
        </is>
      </c>
      <c r="M611" s="73" t="inlineStr">
        <is>
          <t>06:45</t>
        </is>
      </c>
      <c r="N611" s="73" t="inlineStr">
        <is>
          <t>17:01</t>
        </is>
      </c>
      <c r="O611" s="75" t="inlineStr"/>
      <c r="P611" s="75" t="inlineStr"/>
      <c r="Q611" s="73" t="inlineStr">
        <is>
          <t>06:48</t>
        </is>
      </c>
      <c r="R611" s="73" t="inlineStr">
        <is>
          <t>18:02</t>
        </is>
      </c>
      <c r="S611" s="73" t="inlineStr">
        <is>
          <t>06:45</t>
        </is>
      </c>
      <c r="T611" s="73" t="inlineStr">
        <is>
          <t>18:02</t>
        </is>
      </c>
      <c r="U611" s="73" t="inlineStr">
        <is>
          <t>06:44</t>
        </is>
      </c>
      <c r="V611" s="73" t="inlineStr">
        <is>
          <t>18:01</t>
        </is>
      </c>
      <c r="W611" s="73" t="inlineStr">
        <is>
          <t>06:44</t>
        </is>
      </c>
      <c r="X611" s="73" t="inlineStr">
        <is>
          <t>18:01</t>
        </is>
      </c>
      <c r="Y611" s="73" t="inlineStr">
        <is>
          <t>06:44</t>
        </is>
      </c>
      <c r="Z611" s="73" t="inlineStr">
        <is>
          <t>18:01</t>
        </is>
      </c>
      <c r="AA611" s="73" t="inlineStr">
        <is>
          <t>06:35</t>
        </is>
      </c>
      <c r="AB611" s="73" t="inlineStr">
        <is>
          <t>18:02</t>
        </is>
      </c>
      <c r="AC611" s="73" t="inlineStr"/>
      <c r="AD611" s="73" t="inlineStr"/>
      <c r="AE611" s="73" t="inlineStr">
        <is>
          <t>06:45</t>
        </is>
      </c>
      <c r="AF611" s="73" t="inlineStr">
        <is>
          <t>17:31</t>
        </is>
      </c>
      <c r="AG611" s="73" t="inlineStr">
        <is>
          <t>06:40</t>
        </is>
      </c>
      <c r="AH611" s="73" t="inlineStr">
        <is>
          <t>18:01</t>
        </is>
      </c>
      <c r="AI611" s="73" t="inlineStr">
        <is>
          <t>06:42</t>
        </is>
      </c>
      <c r="AJ611" s="73" t="inlineStr">
        <is>
          <t>18:01</t>
        </is>
      </c>
      <c r="AK611" s="73" t="inlineStr">
        <is>
          <t>06:42</t>
        </is>
      </c>
      <c r="AL611" s="73" t="inlineStr">
        <is>
          <t>18:02</t>
        </is>
      </c>
      <c r="AM611" s="73" t="inlineStr">
        <is>
          <t>06:45</t>
        </is>
      </c>
      <c r="AN611" s="73" t="inlineStr">
        <is>
          <t>18:01</t>
        </is>
      </c>
      <c r="AO611" s="73" t="inlineStr">
        <is>
          <t>06:43</t>
        </is>
      </c>
      <c r="AP611" s="73" t="inlineStr">
        <is>
          <t>17:07</t>
        </is>
      </c>
      <c r="AQ611" s="73" t="inlineStr"/>
      <c r="AR611" s="73" t="inlineStr"/>
      <c r="AS611" s="73" t="inlineStr"/>
      <c r="AT611" s="73" t="inlineStr"/>
      <c r="AU611" s="73" t="inlineStr">
        <is>
          <t>06:44</t>
        </is>
      </c>
      <c r="AV611" s="73" t="inlineStr">
        <is>
          <t>18:01</t>
        </is>
      </c>
      <c r="AW611" s="73" t="inlineStr">
        <is>
          <t>06:48</t>
        </is>
      </c>
      <c r="AX611" s="73" t="inlineStr">
        <is>
          <t>18:01</t>
        </is>
      </c>
      <c r="AY611" s="73" t="inlineStr">
        <is>
          <t>06:46</t>
        </is>
      </c>
      <c r="AZ611" s="73" t="inlineStr">
        <is>
          <t>18:02</t>
        </is>
      </c>
      <c r="BA611" s="73" t="inlineStr">
        <is>
          <t>06:46</t>
        </is>
      </c>
      <c r="BB611" s="73" t="inlineStr">
        <is>
          <t>18:01</t>
        </is>
      </c>
      <c r="BC611" s="73" t="inlineStr">
        <is>
          <t>06:45</t>
        </is>
      </c>
      <c r="BD611" s="73" t="inlineStr">
        <is>
          <t>17:01</t>
        </is>
      </c>
      <c r="BE611" s="73" t="inlineStr"/>
      <c r="BF611" s="73" t="inlineStr"/>
      <c r="BG611" s="73" t="inlineStr">
        <is>
          <t>06:44</t>
        </is>
      </c>
      <c r="BH611" s="73" t="inlineStr">
        <is>
          <t>18:01</t>
        </is>
      </c>
      <c r="BI611" s="73" t="inlineStr">
        <is>
          <t>06:52</t>
        </is>
      </c>
      <c r="BJ611" s="73" t="inlineStr">
        <is>
          <t>18:01</t>
        </is>
      </c>
      <c r="BK611" s="73" t="inlineStr">
        <is>
          <t>06:45</t>
        </is>
      </c>
      <c r="BL611" s="73" t="inlineStr">
        <is>
          <t>17:30</t>
        </is>
      </c>
      <c r="BM611" s="73" t="inlineStr">
        <is>
          <t>06:46</t>
        </is>
      </c>
      <c r="BN611" s="73" t="inlineStr">
        <is>
          <t>18:02</t>
        </is>
      </c>
      <c r="BO611" s="73" t="n"/>
      <c r="BP611" s="96" t="n"/>
      <c r="BQ611" s="174" t="n"/>
      <c r="BR611" s="174" t="n"/>
      <c r="BS611" s="174" t="n"/>
      <c r="BT611" s="174" t="n"/>
      <c r="BU611" s="174" t="n"/>
      <c r="BV611" s="174" t="n"/>
      <c r="BW611" s="174" t="n"/>
      <c r="BX611" s="174" t="n"/>
      <c r="BY611" s="174" t="n"/>
      <c r="BZ611" s="175" t="n"/>
      <c r="CA611" s="176" t="n"/>
      <c r="CB611" s="177" t="n"/>
      <c r="CC611" s="118" t="n"/>
      <c r="CD611" s="178" t="n"/>
      <c r="CE611" s="120" t="n"/>
      <c r="CF611" s="178" t="n"/>
      <c r="CG611" s="179" t="n"/>
      <c r="CH611" s="178" t="n"/>
      <c r="CI611" s="180" t="n"/>
      <c r="CJ611" s="181" t="n"/>
      <c r="CK611" s="182" t="n"/>
    </row>
    <row r="612">
      <c r="A612" s="88" t="inlineStr">
        <is>
          <t>A722</t>
        </is>
      </c>
      <c r="B612" s="70" t="inlineStr">
        <is>
          <t>Vũ Văn Thụ</t>
        </is>
      </c>
      <c r="C612" s="77" t="inlineStr">
        <is>
          <t>Hành Chính</t>
        </is>
      </c>
      <c r="D612" s="84" t="inlineStr">
        <is>
          <t>Trực tiếp</t>
        </is>
      </c>
      <c r="E612" s="69" t="inlineStr">
        <is>
          <t>2016-02-18</t>
        </is>
      </c>
      <c r="F612" s="69" t="inlineStr"/>
      <c r="G612" s="73" t="inlineStr">
        <is>
          <t>17:29</t>
        </is>
      </c>
      <c r="H612" s="73" t="inlineStr">
        <is>
          <t>05:29</t>
        </is>
      </c>
      <c r="I612" s="75" t="inlineStr">
        <is>
          <t>17:34</t>
        </is>
      </c>
      <c r="J612" s="75" t="inlineStr">
        <is>
          <t>05:27</t>
        </is>
      </c>
      <c r="K612" s="73" t="inlineStr">
        <is>
          <t>17:39</t>
        </is>
      </c>
      <c r="L612" s="73" t="inlineStr">
        <is>
          <t>05:29</t>
        </is>
      </c>
      <c r="M612" s="73" t="inlineStr"/>
      <c r="N612" s="73" t="inlineStr">
        <is>
          <t>05:32</t>
        </is>
      </c>
      <c r="O612" s="75" t="inlineStr"/>
      <c r="P612" s="75" t="inlineStr">
        <is>
          <t>05:25</t>
        </is>
      </c>
      <c r="Q612" s="73" t="inlineStr">
        <is>
          <t>05:25</t>
        </is>
      </c>
      <c r="R612" s="73" t="inlineStr">
        <is>
          <t>17:32</t>
        </is>
      </c>
      <c r="S612" s="73" t="inlineStr">
        <is>
          <t>05:30</t>
        </is>
      </c>
      <c r="T612" s="73" t="inlineStr">
        <is>
          <t>17:29</t>
        </is>
      </c>
      <c r="U612" s="73" t="inlineStr">
        <is>
          <t>05:34</t>
        </is>
      </c>
      <c r="V612" s="73" t="inlineStr">
        <is>
          <t>17:32</t>
        </is>
      </c>
      <c r="W612" s="73" t="inlineStr">
        <is>
          <t>05:30</t>
        </is>
      </c>
      <c r="X612" s="73" t="inlineStr">
        <is>
          <t>17:30</t>
        </is>
      </c>
      <c r="Y612" s="73" t="inlineStr"/>
      <c r="Z612" s="73" t="inlineStr"/>
      <c r="AA612" s="73" t="inlineStr"/>
      <c r="AB612" s="73" t="inlineStr">
        <is>
          <t>17:29</t>
        </is>
      </c>
      <c r="AC612" s="73" t="inlineStr">
        <is>
          <t>05:30</t>
        </is>
      </c>
      <c r="AD612" s="73" t="inlineStr"/>
      <c r="AE612" s="73" t="inlineStr">
        <is>
          <t>17:36</t>
        </is>
      </c>
      <c r="AF612" s="73" t="inlineStr">
        <is>
          <t>05:32</t>
        </is>
      </c>
      <c r="AG612" s="73" t="inlineStr">
        <is>
          <t>17:31</t>
        </is>
      </c>
      <c r="AH612" s="73" t="inlineStr">
        <is>
          <t>05:34</t>
        </is>
      </c>
      <c r="AI612" s="73" t="inlineStr">
        <is>
          <t>17:34</t>
        </is>
      </c>
      <c r="AJ612" s="73" t="inlineStr">
        <is>
          <t>05:33</t>
        </is>
      </c>
      <c r="AK612" s="73" t="inlineStr">
        <is>
          <t>17:34</t>
        </is>
      </c>
      <c r="AL612" s="73" t="inlineStr">
        <is>
          <t>05:37</t>
        </is>
      </c>
      <c r="AM612" s="73" t="inlineStr">
        <is>
          <t>17:29</t>
        </is>
      </c>
      <c r="AN612" s="73" t="inlineStr">
        <is>
          <t>05:33</t>
        </is>
      </c>
      <c r="AO612" s="73" t="inlineStr">
        <is>
          <t>17:37</t>
        </is>
      </c>
      <c r="AP612" s="73" t="inlineStr"/>
      <c r="AQ612" s="73" t="inlineStr"/>
      <c r="AR612" s="73" t="inlineStr">
        <is>
          <t>05:26</t>
        </is>
      </c>
      <c r="AS612" s="73" t="inlineStr">
        <is>
          <t>05:26</t>
        </is>
      </c>
      <c r="AT612" s="73" t="inlineStr">
        <is>
          <t>17:29</t>
        </is>
      </c>
      <c r="AU612" s="73" t="inlineStr">
        <is>
          <t>05:30</t>
        </is>
      </c>
      <c r="AV612" s="73" t="inlineStr">
        <is>
          <t>17:44</t>
        </is>
      </c>
      <c r="AW612" s="73" t="inlineStr">
        <is>
          <t>05:32</t>
        </is>
      </c>
      <c r="AX612" s="73" t="inlineStr">
        <is>
          <t>17:27</t>
        </is>
      </c>
      <c r="AY612" s="73" t="inlineStr">
        <is>
          <t>05:32</t>
        </is>
      </c>
      <c r="AZ612" s="73" t="inlineStr">
        <is>
          <t>17:31</t>
        </is>
      </c>
      <c r="BA612" s="73" t="inlineStr">
        <is>
          <t>05:40</t>
        </is>
      </c>
      <c r="BB612" s="73" t="inlineStr">
        <is>
          <t>17:27</t>
        </is>
      </c>
      <c r="BC612" s="73" t="inlineStr">
        <is>
          <t>05:24</t>
        </is>
      </c>
      <c r="BD612" s="73" t="inlineStr">
        <is>
          <t>16:27</t>
        </is>
      </c>
      <c r="BE612" s="73" t="inlineStr">
        <is>
          <t>05:34</t>
        </is>
      </c>
      <c r="BF612" s="73" t="inlineStr"/>
      <c r="BG612" s="73" t="inlineStr">
        <is>
          <t>17:42</t>
        </is>
      </c>
      <c r="BH612" s="73" t="inlineStr">
        <is>
          <t>05:31</t>
        </is>
      </c>
      <c r="BI612" s="73" t="inlineStr">
        <is>
          <t>17:32</t>
        </is>
      </c>
      <c r="BJ612" s="73" t="inlineStr">
        <is>
          <t>05:29</t>
        </is>
      </c>
      <c r="BK612" s="73" t="inlineStr">
        <is>
          <t>17:33</t>
        </is>
      </c>
      <c r="BL612" s="73" t="inlineStr">
        <is>
          <t>05:33</t>
        </is>
      </c>
      <c r="BM612" s="73" t="inlineStr"/>
      <c r="BN612" s="73" t="inlineStr">
        <is>
          <t>05:30</t>
        </is>
      </c>
      <c r="BO612" s="73" t="n"/>
      <c r="BP612" s="96" t="n"/>
      <c r="BQ612" s="174" t="n"/>
      <c r="BR612" s="174" t="n"/>
      <c r="BS612" s="174" t="n"/>
      <c r="BT612" s="174" t="n"/>
      <c r="BU612" s="174" t="n"/>
      <c r="BV612" s="174" t="n"/>
      <c r="BW612" s="174" t="n"/>
      <c r="BX612" s="174" t="n"/>
      <c r="BY612" s="174" t="n"/>
      <c r="BZ612" s="175" t="n"/>
      <c r="CA612" s="176" t="n"/>
      <c r="CB612" s="177" t="n"/>
      <c r="CC612" s="118" t="n"/>
      <c r="CD612" s="178" t="n"/>
      <c r="CE612" s="120" t="n"/>
      <c r="CF612" s="178" t="n"/>
      <c r="CG612" s="179" t="n"/>
      <c r="CH612" s="178" t="n"/>
      <c r="CI612" s="180" t="n"/>
      <c r="CJ612" s="181" t="n"/>
      <c r="CK612" s="182" t="n"/>
    </row>
    <row r="613">
      <c r="A613" s="88" t="inlineStr">
        <is>
          <t>A726</t>
        </is>
      </c>
      <c r="B613" s="70" t="inlineStr">
        <is>
          <t>Phan Thị Mỹ Trinh</t>
        </is>
      </c>
      <c r="C613" s="77" t="inlineStr">
        <is>
          <t>X1 Ép - Nguội</t>
        </is>
      </c>
      <c r="D613" s="84" t="inlineStr">
        <is>
          <t>Trực tiếp</t>
        </is>
      </c>
      <c r="E613" s="69" t="inlineStr">
        <is>
          <t>2016-02-22</t>
        </is>
      </c>
      <c r="F613" s="69" t="inlineStr"/>
      <c r="G613" s="73" t="inlineStr">
        <is>
          <t>05:50</t>
        </is>
      </c>
      <c r="H613" s="73" t="inlineStr">
        <is>
          <t>18:02</t>
        </is>
      </c>
      <c r="I613" s="75" t="inlineStr">
        <is>
          <t>05:53</t>
        </is>
      </c>
      <c r="J613" s="75" t="inlineStr">
        <is>
          <t>10:05</t>
        </is>
      </c>
      <c r="K613" s="73" t="inlineStr">
        <is>
          <t>05:57</t>
        </is>
      </c>
      <c r="L613" s="73" t="inlineStr">
        <is>
          <t>18:03</t>
        </is>
      </c>
      <c r="M613" s="73" t="inlineStr">
        <is>
          <t>05:53</t>
        </is>
      </c>
      <c r="N613" s="73" t="inlineStr"/>
      <c r="O613" s="75" t="inlineStr"/>
      <c r="P613" s="75" t="inlineStr"/>
      <c r="Q613" s="73" t="inlineStr">
        <is>
          <t>05:52</t>
        </is>
      </c>
      <c r="R613" s="73" t="inlineStr">
        <is>
          <t>18:03</t>
        </is>
      </c>
      <c r="S613" s="73" t="inlineStr">
        <is>
          <t>05:56</t>
        </is>
      </c>
      <c r="T613" s="73" t="inlineStr">
        <is>
          <t>18:03</t>
        </is>
      </c>
      <c r="U613" s="73" t="inlineStr">
        <is>
          <t>05:55</t>
        </is>
      </c>
      <c r="V613" s="73" t="inlineStr">
        <is>
          <t>18:03</t>
        </is>
      </c>
      <c r="W613" s="73" t="inlineStr">
        <is>
          <t>05:55</t>
        </is>
      </c>
      <c r="X613" s="73" t="inlineStr">
        <is>
          <t>18:04</t>
        </is>
      </c>
      <c r="Y613" s="73" t="inlineStr">
        <is>
          <t>05:54</t>
        </is>
      </c>
      <c r="Z613" s="73" t="inlineStr">
        <is>
          <t>18:02</t>
        </is>
      </c>
      <c r="AA613" s="73" t="inlineStr">
        <is>
          <t>05:55</t>
        </is>
      </c>
      <c r="AB613" s="73" t="inlineStr">
        <is>
          <t>18:01</t>
        </is>
      </c>
      <c r="AC613" s="73" t="inlineStr"/>
      <c r="AD613" s="73" t="inlineStr"/>
      <c r="AE613" s="73" t="inlineStr">
        <is>
          <t>05:53</t>
        </is>
      </c>
      <c r="AF613" s="73" t="inlineStr">
        <is>
          <t>18:01</t>
        </is>
      </c>
      <c r="AG613" s="73" t="inlineStr">
        <is>
          <t>05:53</t>
        </is>
      </c>
      <c r="AH613" s="73" t="inlineStr">
        <is>
          <t>18:00</t>
        </is>
      </c>
      <c r="AI613" s="73" t="inlineStr">
        <is>
          <t>05:54</t>
        </is>
      </c>
      <c r="AJ613" s="73" t="inlineStr">
        <is>
          <t>18:03</t>
        </is>
      </c>
      <c r="AK613" s="73" t="inlineStr">
        <is>
          <t>05:53</t>
        </is>
      </c>
      <c r="AL613" s="73" t="inlineStr">
        <is>
          <t>18:04</t>
        </is>
      </c>
      <c r="AM613" s="73" t="inlineStr">
        <is>
          <t>05:55</t>
        </is>
      </c>
      <c r="AN613" s="73" t="inlineStr">
        <is>
          <t>18:01</t>
        </is>
      </c>
      <c r="AO613" s="73" t="inlineStr">
        <is>
          <t>05:47</t>
        </is>
      </c>
      <c r="AP613" s="73" t="inlineStr">
        <is>
          <t>15:00</t>
        </is>
      </c>
      <c r="AQ613" s="73" t="inlineStr"/>
      <c r="AR613" s="73" t="inlineStr"/>
      <c r="AS613" s="73" t="inlineStr"/>
      <c r="AT613" s="73" t="inlineStr"/>
      <c r="AU613" s="73" t="inlineStr">
        <is>
          <t>05:57</t>
        </is>
      </c>
      <c r="AV613" s="73" t="inlineStr">
        <is>
          <t>18:03</t>
        </is>
      </c>
      <c r="AW613" s="73" t="inlineStr">
        <is>
          <t>05:56</t>
        </is>
      </c>
      <c r="AX613" s="73" t="inlineStr">
        <is>
          <t>18:02</t>
        </is>
      </c>
      <c r="AY613" s="73" t="inlineStr">
        <is>
          <t>05:55</t>
        </is>
      </c>
      <c r="AZ613" s="73" t="inlineStr">
        <is>
          <t>18:03</t>
        </is>
      </c>
      <c r="BA613" s="73" t="inlineStr">
        <is>
          <t>05:53</t>
        </is>
      </c>
      <c r="BB613" s="73" t="inlineStr">
        <is>
          <t>18:03</t>
        </is>
      </c>
      <c r="BC613" s="73" t="inlineStr">
        <is>
          <t>05:55</t>
        </is>
      </c>
      <c r="BD613" s="73" t="inlineStr">
        <is>
          <t>18:02</t>
        </is>
      </c>
      <c r="BE613" s="73" t="inlineStr">
        <is>
          <t>05:57</t>
        </is>
      </c>
      <c r="BF613" s="73" t="inlineStr">
        <is>
          <t>18:01</t>
        </is>
      </c>
      <c r="BG613" s="73" t="inlineStr">
        <is>
          <t>05:58</t>
        </is>
      </c>
      <c r="BH613" s="73" t="inlineStr">
        <is>
          <t>14:05</t>
        </is>
      </c>
      <c r="BI613" s="73" t="inlineStr">
        <is>
          <t>05:55</t>
        </is>
      </c>
      <c r="BJ613" s="73" t="inlineStr">
        <is>
          <t>18:03</t>
        </is>
      </c>
      <c r="BK613" s="73" t="inlineStr">
        <is>
          <t>07:54</t>
        </is>
      </c>
      <c r="BL613" s="73" t="inlineStr">
        <is>
          <t>16:32</t>
        </is>
      </c>
      <c r="BM613" s="73" t="inlineStr">
        <is>
          <t>07:43</t>
        </is>
      </c>
      <c r="BN613" s="73" t="inlineStr">
        <is>
          <t>16:32</t>
        </is>
      </c>
      <c r="BO613" s="73" t="n"/>
      <c r="BP613" s="96" t="n"/>
      <c r="BQ613" s="174" t="n"/>
      <c r="BR613" s="174" t="n"/>
      <c r="BS613" s="174" t="n"/>
      <c r="BT613" s="174" t="n"/>
      <c r="BU613" s="174" t="n"/>
      <c r="BV613" s="174" t="n"/>
      <c r="BW613" s="174" t="n"/>
      <c r="BX613" s="174" t="n"/>
      <c r="BY613" s="174" t="n"/>
      <c r="BZ613" s="175" t="n"/>
      <c r="CA613" s="176" t="n"/>
      <c r="CB613" s="177" t="n"/>
      <c r="CC613" s="118" t="n"/>
      <c r="CD613" s="178" t="n"/>
      <c r="CE613" s="120" t="n"/>
      <c r="CF613" s="178" t="n"/>
      <c r="CG613" s="179" t="n"/>
      <c r="CH613" s="178" t="n"/>
      <c r="CI613" s="180" t="n"/>
      <c r="CJ613" s="181" t="n"/>
      <c r="CK613" s="182" t="n"/>
    </row>
    <row r="614">
      <c r="A614" s="88" t="inlineStr">
        <is>
          <t>A733</t>
        </is>
      </c>
      <c r="B614" s="70" t="inlineStr">
        <is>
          <t>Trương Văn Hải</t>
        </is>
      </c>
      <c r="C614" s="77" t="inlineStr">
        <is>
          <t>X1 Ép - A</t>
        </is>
      </c>
      <c r="D614" s="84" t="inlineStr">
        <is>
          <t>Trực tiếp</t>
        </is>
      </c>
      <c r="E614" s="69" t="inlineStr">
        <is>
          <t>2016-02-19</t>
        </is>
      </c>
      <c r="F614" s="69" t="inlineStr"/>
      <c r="G614" s="73" t="inlineStr">
        <is>
          <t>06:06</t>
        </is>
      </c>
      <c r="H614" s="73" t="inlineStr">
        <is>
          <t>17:55</t>
        </is>
      </c>
      <c r="I614" s="75" t="inlineStr">
        <is>
          <t>06:04</t>
        </is>
      </c>
      <c r="J614" s="75" t="inlineStr">
        <is>
          <t>17:49</t>
        </is>
      </c>
      <c r="K614" s="73" t="inlineStr">
        <is>
          <t>17:49</t>
        </is>
      </c>
      <c r="L614" s="73" t="inlineStr">
        <is>
          <t>06:03</t>
        </is>
      </c>
      <c r="M614" s="73" t="inlineStr">
        <is>
          <t>17:56</t>
        </is>
      </c>
      <c r="N614" s="73" t="inlineStr">
        <is>
          <t>06:06</t>
        </is>
      </c>
      <c r="O614" s="75" t="inlineStr"/>
      <c r="P614" s="75" t="inlineStr"/>
      <c r="Q614" s="73" t="inlineStr">
        <is>
          <t>05:54</t>
        </is>
      </c>
      <c r="R614" s="73" t="inlineStr">
        <is>
          <t>18:07</t>
        </is>
      </c>
      <c r="S614" s="73" t="inlineStr">
        <is>
          <t>05:52</t>
        </is>
      </c>
      <c r="T614" s="73" t="inlineStr">
        <is>
          <t>18:03</t>
        </is>
      </c>
      <c r="U614" s="73" t="inlineStr">
        <is>
          <t>05:49</t>
        </is>
      </c>
      <c r="V614" s="73" t="inlineStr">
        <is>
          <t>18:06</t>
        </is>
      </c>
      <c r="W614" s="73" t="inlineStr">
        <is>
          <t>05:52</t>
        </is>
      </c>
      <c r="X614" s="73" t="inlineStr">
        <is>
          <t>18:03</t>
        </is>
      </c>
      <c r="Y614" s="73" t="inlineStr">
        <is>
          <t>05:52</t>
        </is>
      </c>
      <c r="Z614" s="73" t="inlineStr"/>
      <c r="AA614" s="73" t="inlineStr">
        <is>
          <t>05:57</t>
        </is>
      </c>
      <c r="AB614" s="73" t="inlineStr">
        <is>
          <t>18:04</t>
        </is>
      </c>
      <c r="AC614" s="73" t="inlineStr">
        <is>
          <t>13:50</t>
        </is>
      </c>
      <c r="AD614" s="73" t="inlineStr">
        <is>
          <t>06:04</t>
        </is>
      </c>
      <c r="AE614" s="73" t="inlineStr">
        <is>
          <t>17:51</t>
        </is>
      </c>
      <c r="AF614" s="73" t="inlineStr">
        <is>
          <t>06:06</t>
        </is>
      </c>
      <c r="AG614" s="73" t="inlineStr">
        <is>
          <t>17:56</t>
        </is>
      </c>
      <c r="AH614" s="73" t="inlineStr">
        <is>
          <t>06:03</t>
        </is>
      </c>
      <c r="AI614" s="73" t="inlineStr">
        <is>
          <t>17:54</t>
        </is>
      </c>
      <c r="AJ614" s="73" t="inlineStr">
        <is>
          <t>06:08</t>
        </is>
      </c>
      <c r="AK614" s="73" t="inlineStr">
        <is>
          <t>17:57</t>
        </is>
      </c>
      <c r="AL614" s="73" t="inlineStr">
        <is>
          <t>06:07</t>
        </is>
      </c>
      <c r="AM614" s="73" t="inlineStr">
        <is>
          <t>17:47</t>
        </is>
      </c>
      <c r="AN614" s="73" t="inlineStr">
        <is>
          <t>06:02</t>
        </is>
      </c>
      <c r="AO614" s="73" t="inlineStr">
        <is>
          <t>17:52</t>
        </is>
      </c>
      <c r="AP614" s="73" t="inlineStr">
        <is>
          <t>06:05</t>
        </is>
      </c>
      <c r="AQ614" s="73" t="inlineStr"/>
      <c r="AR614" s="73" t="inlineStr"/>
      <c r="AS614" s="73" t="inlineStr"/>
      <c r="AT614" s="73" t="inlineStr"/>
      <c r="AU614" s="73" t="inlineStr">
        <is>
          <t>05:56</t>
        </is>
      </c>
      <c r="AV614" s="73" t="inlineStr">
        <is>
          <t>18:03</t>
        </is>
      </c>
      <c r="AW614" s="73" t="inlineStr"/>
      <c r="AX614" s="73" t="inlineStr"/>
      <c r="AY614" s="73" t="inlineStr">
        <is>
          <t>05:50</t>
        </is>
      </c>
      <c r="AZ614" s="73" t="inlineStr">
        <is>
          <t>18:09</t>
        </is>
      </c>
      <c r="BA614" s="73" t="inlineStr">
        <is>
          <t>05:55</t>
        </is>
      </c>
      <c r="BB614" s="73" t="inlineStr">
        <is>
          <t>18:04</t>
        </is>
      </c>
      <c r="BC614" s="73" t="inlineStr"/>
      <c r="BD614" s="73" t="inlineStr">
        <is>
          <t>18:04</t>
        </is>
      </c>
      <c r="BE614" s="73" t="inlineStr">
        <is>
          <t>13:50</t>
        </is>
      </c>
      <c r="BF614" s="73" t="inlineStr">
        <is>
          <t>06:02</t>
        </is>
      </c>
      <c r="BG614" s="73" t="inlineStr">
        <is>
          <t>17:44</t>
        </is>
      </c>
      <c r="BH614" s="73" t="inlineStr">
        <is>
          <t>06:03</t>
        </is>
      </c>
      <c r="BI614" s="73" t="inlineStr">
        <is>
          <t>17:50</t>
        </is>
      </c>
      <c r="BJ614" s="73" t="inlineStr">
        <is>
          <t>06:05</t>
        </is>
      </c>
      <c r="BK614" s="73" t="inlineStr">
        <is>
          <t>17:47</t>
        </is>
      </c>
      <c r="BL614" s="73" t="inlineStr">
        <is>
          <t>06:02</t>
        </is>
      </c>
      <c r="BM614" s="73" t="inlineStr">
        <is>
          <t>17:52</t>
        </is>
      </c>
      <c r="BN614" s="73" t="inlineStr">
        <is>
          <t>06:05</t>
        </is>
      </c>
      <c r="BO614" s="73" t="n"/>
      <c r="BP614" s="96" t="n"/>
      <c r="BQ614" s="174" t="n"/>
      <c r="BR614" s="174" t="n"/>
      <c r="BS614" s="174" t="n"/>
      <c r="BT614" s="174" t="n"/>
      <c r="BU614" s="174" t="n"/>
      <c r="BV614" s="174" t="n"/>
      <c r="BW614" s="174" t="n"/>
      <c r="BX614" s="174" t="n"/>
      <c r="BY614" s="174" t="n"/>
      <c r="BZ614" s="175" t="n"/>
      <c r="CA614" s="176" t="n"/>
      <c r="CB614" s="177" t="n"/>
      <c r="CC614" s="118" t="n"/>
      <c r="CD614" s="178" t="n"/>
      <c r="CE614" s="120" t="n"/>
      <c r="CF614" s="178" t="n"/>
      <c r="CG614" s="179" t="n"/>
      <c r="CH614" s="178" t="n"/>
      <c r="CI614" s="180" t="n"/>
      <c r="CJ614" s="181" t="n"/>
      <c r="CK614" s="182" t="n"/>
    </row>
    <row r="615">
      <c r="A615" s="88" t="inlineStr">
        <is>
          <t>A754</t>
        </is>
      </c>
      <c r="B615" s="70" t="inlineStr">
        <is>
          <t>Trần Đăng Huy</t>
        </is>
      </c>
      <c r="C615" s="77" t="inlineStr">
        <is>
          <t>Bảo trì X2</t>
        </is>
      </c>
      <c r="D615" s="84" t="inlineStr">
        <is>
          <t>Trực tiếp</t>
        </is>
      </c>
      <c r="E615" s="69" t="inlineStr">
        <is>
          <t>2016-04-04</t>
        </is>
      </c>
      <c r="F615" s="69" t="inlineStr"/>
      <c r="G615" s="73" t="inlineStr">
        <is>
          <t>18:10</t>
        </is>
      </c>
      <c r="H615" s="73" t="inlineStr">
        <is>
          <t>06:22</t>
        </is>
      </c>
      <c r="I615" s="75" t="inlineStr">
        <is>
          <t>17:23</t>
        </is>
      </c>
      <c r="J615" s="75" t="inlineStr">
        <is>
          <t>06:18</t>
        </is>
      </c>
      <c r="K615" s="73" t="inlineStr">
        <is>
          <t>16:59</t>
        </is>
      </c>
      <c r="L615" s="73" t="inlineStr">
        <is>
          <t>06:19</t>
        </is>
      </c>
      <c r="M615" s="73" t="inlineStr">
        <is>
          <t>17:16</t>
        </is>
      </c>
      <c r="N615" s="73" t="inlineStr">
        <is>
          <t>06:01</t>
        </is>
      </c>
      <c r="O615" s="75" t="inlineStr">
        <is>
          <t>06:01</t>
        </is>
      </c>
      <c r="P615" s="75" t="inlineStr">
        <is>
          <t>17:37</t>
        </is>
      </c>
      <c r="Q615" s="73" t="inlineStr">
        <is>
          <t>05:20</t>
        </is>
      </c>
      <c r="R615" s="73" t="inlineStr">
        <is>
          <t>14:05</t>
        </is>
      </c>
      <c r="S615" s="73" t="inlineStr">
        <is>
          <t>05:51</t>
        </is>
      </c>
      <c r="T615" s="73" t="inlineStr">
        <is>
          <t>18:09</t>
        </is>
      </c>
      <c r="U615" s="73" t="inlineStr">
        <is>
          <t>06:00</t>
        </is>
      </c>
      <c r="V615" s="73" t="inlineStr">
        <is>
          <t>18:40</t>
        </is>
      </c>
      <c r="W615" s="73" t="inlineStr">
        <is>
          <t>05:55</t>
        </is>
      </c>
      <c r="X615" s="73" t="inlineStr">
        <is>
          <t>18:31</t>
        </is>
      </c>
      <c r="Y615" s="73" t="inlineStr">
        <is>
          <t>05:55</t>
        </is>
      </c>
      <c r="Z615" s="73" t="inlineStr">
        <is>
          <t>17:04</t>
        </is>
      </c>
      <c r="AA615" s="73" t="inlineStr">
        <is>
          <t>05:40</t>
        </is>
      </c>
      <c r="AB615" s="73" t="inlineStr">
        <is>
          <t>14:12</t>
        </is>
      </c>
      <c r="AC615" s="73" t="inlineStr"/>
      <c r="AD615" s="73" t="inlineStr"/>
      <c r="AE615" s="73" t="inlineStr">
        <is>
          <t>05:54</t>
        </is>
      </c>
      <c r="AF615" s="73" t="inlineStr">
        <is>
          <t>18:08</t>
        </is>
      </c>
      <c r="AG615" s="73" t="inlineStr">
        <is>
          <t>06:03</t>
        </is>
      </c>
      <c r="AH615" s="73" t="inlineStr">
        <is>
          <t>18:07</t>
        </is>
      </c>
      <c r="AI615" s="73" t="inlineStr">
        <is>
          <t>05:49</t>
        </is>
      </c>
      <c r="AJ615" s="73" t="inlineStr">
        <is>
          <t>18:14</t>
        </is>
      </c>
      <c r="AK615" s="73" t="inlineStr">
        <is>
          <t>05:43</t>
        </is>
      </c>
      <c r="AL615" s="73" t="inlineStr">
        <is>
          <t>18:08</t>
        </is>
      </c>
      <c r="AM615" s="73" t="inlineStr">
        <is>
          <t>05:44</t>
        </is>
      </c>
      <c r="AN615" s="73" t="inlineStr">
        <is>
          <t>18:24</t>
        </is>
      </c>
      <c r="AO615" s="73" t="inlineStr">
        <is>
          <t>05:47</t>
        </is>
      </c>
      <c r="AP615" s="73" t="inlineStr">
        <is>
          <t>18:06</t>
        </is>
      </c>
      <c r="AQ615" s="73" t="inlineStr"/>
      <c r="AR615" s="73" t="inlineStr"/>
      <c r="AS615" s="73" t="inlineStr"/>
      <c r="AT615" s="73" t="inlineStr"/>
      <c r="AU615" s="73" t="inlineStr">
        <is>
          <t>17:41</t>
        </is>
      </c>
      <c r="AV615" s="73" t="inlineStr">
        <is>
          <t>06:11</t>
        </is>
      </c>
      <c r="AW615" s="73" t="inlineStr">
        <is>
          <t>16:40</t>
        </is>
      </c>
      <c r="AX615" s="73" t="inlineStr">
        <is>
          <t>06:21</t>
        </is>
      </c>
      <c r="AY615" s="73" t="inlineStr">
        <is>
          <t>17:49</t>
        </is>
      </c>
      <c r="AZ615" s="73" t="inlineStr">
        <is>
          <t>06:31</t>
        </is>
      </c>
      <c r="BA615" s="73" t="inlineStr">
        <is>
          <t>18:52</t>
        </is>
      </c>
      <c r="BB615" s="73" t="inlineStr">
        <is>
          <t>06:58</t>
        </is>
      </c>
      <c r="BC615" s="73" t="inlineStr">
        <is>
          <t>18:37</t>
        </is>
      </c>
      <c r="BD615" s="73" t="inlineStr">
        <is>
          <t>06:19</t>
        </is>
      </c>
      <c r="BE615" s="73" t="inlineStr">
        <is>
          <t>17:37</t>
        </is>
      </c>
      <c r="BF615" s="73" t="inlineStr">
        <is>
          <t>06:02</t>
        </is>
      </c>
      <c r="BG615" s="73" t="inlineStr">
        <is>
          <t>17:22</t>
        </is>
      </c>
      <c r="BH615" s="73" t="inlineStr">
        <is>
          <t>06:10</t>
        </is>
      </c>
      <c r="BI615" s="73" t="inlineStr">
        <is>
          <t>17:47</t>
        </is>
      </c>
      <c r="BJ615" s="73" t="inlineStr">
        <is>
          <t>06:06</t>
        </is>
      </c>
      <c r="BK615" s="73" t="inlineStr">
        <is>
          <t>17:52</t>
        </is>
      </c>
      <c r="BL615" s="73" t="inlineStr">
        <is>
          <t>06:17</t>
        </is>
      </c>
      <c r="BM615" s="73" t="inlineStr">
        <is>
          <t>17:45</t>
        </is>
      </c>
      <c r="BN615" s="73" t="inlineStr">
        <is>
          <t>06:15</t>
        </is>
      </c>
      <c r="BO615" s="73" t="n"/>
      <c r="BP615" s="96" t="n"/>
      <c r="BQ615" s="174" t="n"/>
      <c r="BR615" s="174" t="n"/>
      <c r="BS615" s="174" t="n"/>
      <c r="BT615" s="174" t="n"/>
      <c r="BU615" s="174" t="n"/>
      <c r="BV615" s="174" t="n"/>
      <c r="BW615" s="174" t="n"/>
      <c r="BX615" s="174" t="n"/>
      <c r="BY615" s="174" t="n"/>
      <c r="BZ615" s="175" t="n"/>
      <c r="CA615" s="176" t="n"/>
      <c r="CB615" s="177" t="n"/>
      <c r="CC615" s="118" t="n"/>
      <c r="CD615" s="178" t="n"/>
      <c r="CE615" s="120" t="n"/>
      <c r="CF615" s="178" t="n"/>
      <c r="CG615" s="179" t="n"/>
      <c r="CH615" s="178" t="n"/>
      <c r="CI615" s="180" t="n"/>
      <c r="CJ615" s="181" t="n"/>
      <c r="CK615" s="182" t="n"/>
    </row>
    <row r="616">
      <c r="A616" s="88" t="inlineStr">
        <is>
          <t>A760</t>
        </is>
      </c>
      <c r="B616" s="70" t="inlineStr">
        <is>
          <t>Lại Văn Thắng</t>
        </is>
      </c>
      <c r="C616" s="77" t="inlineStr">
        <is>
          <t>X2 Line 2-6</t>
        </is>
      </c>
      <c r="D616" s="84" t="inlineStr">
        <is>
          <t>Trực tiếp</t>
        </is>
      </c>
      <c r="E616" s="69" t="inlineStr">
        <is>
          <t>2016-05-23</t>
        </is>
      </c>
      <c r="F616" s="69" t="inlineStr"/>
      <c r="G616" s="73" t="inlineStr">
        <is>
          <t>05:48</t>
        </is>
      </c>
      <c r="H616" s="73" t="inlineStr">
        <is>
          <t>18:04</t>
        </is>
      </c>
      <c r="I616" s="75" t="inlineStr">
        <is>
          <t>05:50</t>
        </is>
      </c>
      <c r="J616" s="75" t="inlineStr">
        <is>
          <t>18:04</t>
        </is>
      </c>
      <c r="K616" s="73" t="inlineStr">
        <is>
          <t>05:50</t>
        </is>
      </c>
      <c r="L616" s="73" t="inlineStr">
        <is>
          <t>18:03</t>
        </is>
      </c>
      <c r="M616" s="73" t="inlineStr">
        <is>
          <t>05:50</t>
        </is>
      </c>
      <c r="N616" s="73" t="inlineStr">
        <is>
          <t>17:11</t>
        </is>
      </c>
      <c r="O616" s="75" t="inlineStr">
        <is>
          <t>05:50</t>
        </is>
      </c>
      <c r="P616" s="75" t="inlineStr">
        <is>
          <t>16:02</t>
        </is>
      </c>
      <c r="Q616" s="73" t="inlineStr">
        <is>
          <t>05:50</t>
        </is>
      </c>
      <c r="R616" s="73" t="inlineStr">
        <is>
          <t>14:01</t>
        </is>
      </c>
      <c r="S616" s="73" t="inlineStr">
        <is>
          <t>05:49</t>
        </is>
      </c>
      <c r="T616" s="73" t="inlineStr">
        <is>
          <t>14:01</t>
        </is>
      </c>
      <c r="U616" s="73" t="inlineStr">
        <is>
          <t>05:51</t>
        </is>
      </c>
      <c r="V616" s="73" t="inlineStr">
        <is>
          <t>18:03</t>
        </is>
      </c>
      <c r="W616" s="73" t="inlineStr">
        <is>
          <t>05:49</t>
        </is>
      </c>
      <c r="X616" s="73" t="inlineStr">
        <is>
          <t>18:03</t>
        </is>
      </c>
      <c r="Y616" s="73" t="inlineStr">
        <is>
          <t>05:48</t>
        </is>
      </c>
      <c r="Z616" s="73" t="inlineStr">
        <is>
          <t>18:03</t>
        </is>
      </c>
      <c r="AA616" s="73" t="inlineStr">
        <is>
          <t>05:48</t>
        </is>
      </c>
      <c r="AB616" s="73" t="inlineStr">
        <is>
          <t>18:03</t>
        </is>
      </c>
      <c r="AC616" s="73" t="inlineStr"/>
      <c r="AD616" s="73" t="inlineStr"/>
      <c r="AE616" s="73" t="inlineStr">
        <is>
          <t>17:48</t>
        </is>
      </c>
      <c r="AF616" s="73" t="inlineStr">
        <is>
          <t>06:02</t>
        </is>
      </c>
      <c r="AG616" s="73" t="inlineStr">
        <is>
          <t>17:48</t>
        </is>
      </c>
      <c r="AH616" s="73" t="inlineStr">
        <is>
          <t>06:01</t>
        </is>
      </c>
      <c r="AI616" s="73" t="inlineStr">
        <is>
          <t>17:49</t>
        </is>
      </c>
      <c r="AJ616" s="73" t="inlineStr">
        <is>
          <t>06:04</t>
        </is>
      </c>
      <c r="AK616" s="73" t="inlineStr">
        <is>
          <t>17:48</t>
        </is>
      </c>
      <c r="AL616" s="73" t="inlineStr">
        <is>
          <t>06:01</t>
        </is>
      </c>
      <c r="AM616" s="73" t="inlineStr">
        <is>
          <t>17:49</t>
        </is>
      </c>
      <c r="AN616" s="73" t="inlineStr">
        <is>
          <t>06:02</t>
        </is>
      </c>
      <c r="AO616" s="73" t="inlineStr"/>
      <c r="AP616" s="73" t="inlineStr"/>
      <c r="AQ616" s="73" t="inlineStr"/>
      <c r="AR616" s="73" t="inlineStr"/>
      <c r="AS616" s="73" t="inlineStr"/>
      <c r="AT616" s="73" t="inlineStr"/>
      <c r="AU616" s="73" t="inlineStr">
        <is>
          <t>17:48</t>
        </is>
      </c>
      <c r="AV616" s="73" t="inlineStr">
        <is>
          <t>06:03</t>
        </is>
      </c>
      <c r="AW616" s="73" t="inlineStr">
        <is>
          <t>17:49</t>
        </is>
      </c>
      <c r="AX616" s="73" t="inlineStr">
        <is>
          <t>06:02</t>
        </is>
      </c>
      <c r="AY616" s="73" t="inlineStr">
        <is>
          <t>17:54</t>
        </is>
      </c>
      <c r="AZ616" s="73" t="inlineStr">
        <is>
          <t>06:02</t>
        </is>
      </c>
      <c r="BA616" s="73" t="inlineStr">
        <is>
          <t>17:48</t>
        </is>
      </c>
      <c r="BB616" s="73" t="inlineStr">
        <is>
          <t>06:01</t>
        </is>
      </c>
      <c r="BC616" s="73" t="inlineStr">
        <is>
          <t>17:47</t>
        </is>
      </c>
      <c r="BD616" s="73" t="inlineStr">
        <is>
          <t>06:01</t>
        </is>
      </c>
      <c r="BE616" s="73" t="inlineStr"/>
      <c r="BF616" s="73" t="inlineStr"/>
      <c r="BG616" s="73" t="inlineStr">
        <is>
          <t>05:48</t>
        </is>
      </c>
      <c r="BH616" s="73" t="inlineStr">
        <is>
          <t>14:02</t>
        </is>
      </c>
      <c r="BI616" s="73" t="inlineStr">
        <is>
          <t>05:49</t>
        </is>
      </c>
      <c r="BJ616" s="73" t="inlineStr">
        <is>
          <t>15:13</t>
        </is>
      </c>
      <c r="BK616" s="73" t="inlineStr">
        <is>
          <t>05:48</t>
        </is>
      </c>
      <c r="BL616" s="73" t="inlineStr">
        <is>
          <t>18:03</t>
        </is>
      </c>
      <c r="BM616" s="73" t="inlineStr">
        <is>
          <t>05:50</t>
        </is>
      </c>
      <c r="BN616" s="73" t="inlineStr">
        <is>
          <t>16:03</t>
        </is>
      </c>
      <c r="BO616" s="73" t="n"/>
      <c r="BP616" s="96" t="n"/>
      <c r="BQ616" s="174" t="n"/>
      <c r="BR616" s="174" t="n"/>
      <c r="BS616" s="174" t="n"/>
      <c r="BT616" s="174" t="n"/>
      <c r="BU616" s="174" t="n"/>
      <c r="BV616" s="174" t="n"/>
      <c r="BW616" s="174" t="n"/>
      <c r="BX616" s="174" t="n"/>
      <c r="BY616" s="174" t="n"/>
      <c r="BZ616" s="175" t="n"/>
      <c r="CA616" s="176" t="n"/>
      <c r="CB616" s="177" t="n"/>
      <c r="CC616" s="118" t="n"/>
      <c r="CD616" s="178" t="n"/>
      <c r="CE616" s="120" t="n"/>
      <c r="CF616" s="178" t="n"/>
      <c r="CG616" s="179" t="n"/>
      <c r="CH616" s="178" t="n"/>
      <c r="CI616" s="180" t="n"/>
      <c r="CJ616" s="181" t="n"/>
      <c r="CK616" s="182" t="n"/>
    </row>
    <row r="617">
      <c r="A617" s="88" t="inlineStr">
        <is>
          <t>A761</t>
        </is>
      </c>
      <c r="B617" s="70" t="inlineStr">
        <is>
          <t>Nguyễn Nhật Trường</t>
        </is>
      </c>
      <c r="C617" s="77" t="inlineStr">
        <is>
          <t>X1 Ép -  Kỹ thuật</t>
        </is>
      </c>
      <c r="D617" s="84" t="inlineStr">
        <is>
          <t>Trực tiếp</t>
        </is>
      </c>
      <c r="E617" s="69" t="inlineStr">
        <is>
          <t>2016-05-30</t>
        </is>
      </c>
      <c r="F617" s="69" t="inlineStr"/>
      <c r="G617" s="73" t="inlineStr">
        <is>
          <t>05:51</t>
        </is>
      </c>
      <c r="H617" s="73" t="inlineStr">
        <is>
          <t>18:06</t>
        </is>
      </c>
      <c r="I617" s="75" t="inlineStr">
        <is>
          <t>05:46</t>
        </is>
      </c>
      <c r="J617" s="75" t="inlineStr">
        <is>
          <t>18:06</t>
        </is>
      </c>
      <c r="K617" s="73" t="inlineStr">
        <is>
          <t>05:46</t>
        </is>
      </c>
      <c r="L617" s="73" t="inlineStr">
        <is>
          <t>18:14</t>
        </is>
      </c>
      <c r="M617" s="73" t="inlineStr">
        <is>
          <t>05:50</t>
        </is>
      </c>
      <c r="N617" s="73" t="inlineStr">
        <is>
          <t>18:06</t>
        </is>
      </c>
      <c r="O617" s="75" t="inlineStr"/>
      <c r="P617" s="75" t="inlineStr"/>
      <c r="Q617" s="73" t="inlineStr">
        <is>
          <t>17:51</t>
        </is>
      </c>
      <c r="R617" s="73" t="inlineStr">
        <is>
          <t>06:10</t>
        </is>
      </c>
      <c r="S617" s="73" t="inlineStr">
        <is>
          <t>17:45</t>
        </is>
      </c>
      <c r="T617" s="73" t="inlineStr">
        <is>
          <t>06:11</t>
        </is>
      </c>
      <c r="U617" s="73" t="inlineStr">
        <is>
          <t>17:47</t>
        </is>
      </c>
      <c r="V617" s="73" t="inlineStr">
        <is>
          <t>06:02</t>
        </is>
      </c>
      <c r="W617" s="73" t="inlineStr">
        <is>
          <t>17:55</t>
        </is>
      </c>
      <c r="X617" s="73" t="inlineStr">
        <is>
          <t>06:04</t>
        </is>
      </c>
      <c r="Y617" s="73" t="inlineStr">
        <is>
          <t>17:53</t>
        </is>
      </c>
      <c r="Z617" s="73" t="inlineStr">
        <is>
          <t>06:02</t>
        </is>
      </c>
      <c r="AA617" s="73" t="inlineStr">
        <is>
          <t>17:53</t>
        </is>
      </c>
      <c r="AB617" s="73" t="inlineStr">
        <is>
          <t>06:17</t>
        </is>
      </c>
      <c r="AC617" s="73" t="inlineStr"/>
      <c r="AD617" s="73" t="inlineStr"/>
      <c r="AE617" s="73" t="inlineStr">
        <is>
          <t>05:52</t>
        </is>
      </c>
      <c r="AF617" s="73" t="inlineStr">
        <is>
          <t>13:01</t>
        </is>
      </c>
      <c r="AG617" s="73" t="inlineStr"/>
      <c r="AH617" s="73" t="inlineStr"/>
      <c r="AI617" s="73" t="inlineStr">
        <is>
          <t>05:47</t>
        </is>
      </c>
      <c r="AJ617" s="73" t="inlineStr">
        <is>
          <t>18:08</t>
        </is>
      </c>
      <c r="AK617" s="73" t="inlineStr">
        <is>
          <t>05:53</t>
        </is>
      </c>
      <c r="AL617" s="73" t="inlineStr">
        <is>
          <t>18:07</t>
        </is>
      </c>
      <c r="AM617" s="73" t="inlineStr">
        <is>
          <t>05:45</t>
        </is>
      </c>
      <c r="AN617" s="73" t="inlineStr">
        <is>
          <t>18:06</t>
        </is>
      </c>
      <c r="AO617" s="73" t="inlineStr"/>
      <c r="AP617" s="73" t="inlineStr"/>
      <c r="AQ617" s="73" t="inlineStr"/>
      <c r="AR617" s="73" t="inlineStr"/>
      <c r="AS617" s="73" t="inlineStr"/>
      <c r="AT617" s="73" t="inlineStr"/>
      <c r="AU617" s="73" t="inlineStr">
        <is>
          <t>17:51</t>
        </is>
      </c>
      <c r="AV617" s="73" t="inlineStr">
        <is>
          <t>06:08</t>
        </is>
      </c>
      <c r="AW617" s="73" t="inlineStr">
        <is>
          <t>17:39</t>
        </is>
      </c>
      <c r="AX617" s="73" t="inlineStr">
        <is>
          <t>06:09</t>
        </is>
      </c>
      <c r="AY617" s="73" t="inlineStr">
        <is>
          <t>17:56</t>
        </is>
      </c>
      <c r="AZ617" s="73" t="inlineStr">
        <is>
          <t>06:04</t>
        </is>
      </c>
      <c r="BA617" s="73" t="inlineStr">
        <is>
          <t>17:43</t>
        </is>
      </c>
      <c r="BB617" s="73" t="inlineStr">
        <is>
          <t>06:17</t>
        </is>
      </c>
      <c r="BC617" s="73" t="inlineStr">
        <is>
          <t>17:55</t>
        </is>
      </c>
      <c r="BD617" s="73" t="inlineStr">
        <is>
          <t>06:05</t>
        </is>
      </c>
      <c r="BE617" s="73" t="inlineStr"/>
      <c r="BF617" s="73" t="inlineStr"/>
      <c r="BG617" s="73" t="inlineStr"/>
      <c r="BH617" s="73" t="inlineStr"/>
      <c r="BI617" s="73" t="inlineStr"/>
      <c r="BJ617" s="73" t="inlineStr"/>
      <c r="BK617" s="73" t="inlineStr"/>
      <c r="BL617" s="73" t="inlineStr"/>
      <c r="BM617" s="73" t="inlineStr"/>
      <c r="BN617" s="73" t="inlineStr"/>
      <c r="BO617" s="73" t="n"/>
      <c r="BP617" s="96" t="n"/>
      <c r="BQ617" s="174" t="n"/>
      <c r="BR617" s="174" t="n"/>
      <c r="BS617" s="174" t="n"/>
      <c r="BT617" s="174" t="n"/>
      <c r="BU617" s="174" t="n"/>
      <c r="BV617" s="174" t="n"/>
      <c r="BW617" s="174" t="n"/>
      <c r="BX617" s="174" t="n"/>
      <c r="BY617" s="174" t="n"/>
      <c r="BZ617" s="175" t="n"/>
      <c r="CA617" s="176" t="n"/>
      <c r="CB617" s="177" t="n"/>
      <c r="CC617" s="118" t="n"/>
      <c r="CD617" s="178" t="n"/>
      <c r="CE617" s="120" t="n"/>
      <c r="CF617" s="178" t="n"/>
      <c r="CG617" s="179" t="n"/>
      <c r="CH617" s="178" t="n"/>
      <c r="CI617" s="180" t="n"/>
      <c r="CJ617" s="181" t="n"/>
      <c r="CK617" s="182" t="n"/>
    </row>
    <row r="618">
      <c r="A618" s="88" t="inlineStr">
        <is>
          <t>A785</t>
        </is>
      </c>
      <c r="B618" s="70" t="inlineStr">
        <is>
          <t>Hoàng Minh Ngọc</t>
        </is>
      </c>
      <c r="C618" s="77" t="inlineStr">
        <is>
          <t>Khuôn Lập trình-gia công</t>
        </is>
      </c>
      <c r="D618" s="84" t="inlineStr">
        <is>
          <t>Gián tiếp</t>
        </is>
      </c>
      <c r="E618" s="69" t="inlineStr">
        <is>
          <t>2016-01-08</t>
        </is>
      </c>
      <c r="F618" s="69" t="inlineStr"/>
      <c r="G618" s="73" t="inlineStr">
        <is>
          <t>07:55</t>
        </is>
      </c>
      <c r="H618" s="73" t="inlineStr">
        <is>
          <t>20:07</t>
        </is>
      </c>
      <c r="I618" s="75" t="inlineStr">
        <is>
          <t>07:47</t>
        </is>
      </c>
      <c r="J618" s="75" t="inlineStr">
        <is>
          <t>17:10</t>
        </is>
      </c>
      <c r="K618" s="73" t="inlineStr">
        <is>
          <t>07:54</t>
        </is>
      </c>
      <c r="L618" s="73" t="inlineStr">
        <is>
          <t>18:30</t>
        </is>
      </c>
      <c r="M618" s="73" t="inlineStr">
        <is>
          <t>07:48</t>
        </is>
      </c>
      <c r="N618" s="73" t="inlineStr">
        <is>
          <t>16:53</t>
        </is>
      </c>
      <c r="O618" s="75" t="inlineStr">
        <is>
          <t>11:53</t>
        </is>
      </c>
      <c r="P618" s="75" t="inlineStr">
        <is>
          <t>17:40</t>
        </is>
      </c>
      <c r="Q618" s="73" t="inlineStr">
        <is>
          <t>07:53</t>
        </is>
      </c>
      <c r="R618" s="73" t="inlineStr">
        <is>
          <t>17:19</t>
        </is>
      </c>
      <c r="S618" s="73" t="inlineStr">
        <is>
          <t>07:56</t>
        </is>
      </c>
      <c r="T618" s="73" t="inlineStr">
        <is>
          <t>19:06</t>
        </is>
      </c>
      <c r="U618" s="73" t="inlineStr">
        <is>
          <t>07:54</t>
        </is>
      </c>
      <c r="V618" s="73" t="inlineStr">
        <is>
          <t>17:03</t>
        </is>
      </c>
      <c r="W618" s="73" t="inlineStr">
        <is>
          <t>07:56</t>
        </is>
      </c>
      <c r="X618" s="73" t="inlineStr">
        <is>
          <t>20:37</t>
        </is>
      </c>
      <c r="Y618" s="73" t="inlineStr"/>
      <c r="Z618" s="73" t="inlineStr"/>
      <c r="AA618" s="73" t="inlineStr"/>
      <c r="AB618" s="73" t="inlineStr"/>
      <c r="AC618" s="73" t="inlineStr"/>
      <c r="AD618" s="73" t="inlineStr"/>
      <c r="AE618" s="73" t="inlineStr">
        <is>
          <t>07:56</t>
        </is>
      </c>
      <c r="AF618" s="73" t="inlineStr">
        <is>
          <t>20:30</t>
        </is>
      </c>
      <c r="AG618" s="73" t="inlineStr">
        <is>
          <t>07:55</t>
        </is>
      </c>
      <c r="AH618" s="73" t="inlineStr">
        <is>
          <t>18:48</t>
        </is>
      </c>
      <c r="AI618" s="73" t="inlineStr">
        <is>
          <t>07:53</t>
        </is>
      </c>
      <c r="AJ618" s="73" t="inlineStr">
        <is>
          <t>19:40</t>
        </is>
      </c>
      <c r="AK618" s="73" t="inlineStr">
        <is>
          <t>07:43</t>
        </is>
      </c>
      <c r="AL618" s="73" t="inlineStr">
        <is>
          <t>20:39</t>
        </is>
      </c>
      <c r="AM618" s="73" t="inlineStr"/>
      <c r="AN618" s="73" t="inlineStr"/>
      <c r="AO618" s="73" t="inlineStr"/>
      <c r="AP618" s="73" t="inlineStr"/>
      <c r="AQ618" s="73" t="inlineStr"/>
      <c r="AR618" s="73" t="inlineStr"/>
      <c r="AS618" s="73" t="inlineStr"/>
      <c r="AT618" s="73" t="inlineStr"/>
      <c r="AU618" s="73" t="inlineStr">
        <is>
          <t>07:43</t>
        </is>
      </c>
      <c r="AV618" s="73" t="inlineStr">
        <is>
          <t>18:14</t>
        </is>
      </c>
      <c r="AW618" s="73" t="inlineStr">
        <is>
          <t>07:55</t>
        </is>
      </c>
      <c r="AX618" s="73" t="inlineStr">
        <is>
          <t>16:44</t>
        </is>
      </c>
      <c r="AY618" s="73" t="inlineStr">
        <is>
          <t>07:50</t>
        </is>
      </c>
      <c r="AZ618" s="73" t="inlineStr">
        <is>
          <t>20:33</t>
        </is>
      </c>
      <c r="BA618" s="73" t="inlineStr">
        <is>
          <t>07:52</t>
        </is>
      </c>
      <c r="BB618" s="73" t="inlineStr">
        <is>
          <t>20:30</t>
        </is>
      </c>
      <c r="BC618" s="73" t="inlineStr">
        <is>
          <t>07:54</t>
        </is>
      </c>
      <c r="BD618" s="73" t="inlineStr">
        <is>
          <t>16:39</t>
        </is>
      </c>
      <c r="BE618" s="73" t="inlineStr">
        <is>
          <t>07:54</t>
        </is>
      </c>
      <c r="BF618" s="73" t="inlineStr">
        <is>
          <t>17:17</t>
        </is>
      </c>
      <c r="BG618" s="73" t="inlineStr">
        <is>
          <t>07:53</t>
        </is>
      </c>
      <c r="BH618" s="73" t="inlineStr">
        <is>
          <t>20:39</t>
        </is>
      </c>
      <c r="BI618" s="73" t="inlineStr">
        <is>
          <t>07:49</t>
        </is>
      </c>
      <c r="BJ618" s="73" t="inlineStr">
        <is>
          <t>20:34</t>
        </is>
      </c>
      <c r="BK618" s="73" t="inlineStr">
        <is>
          <t>07:50</t>
        </is>
      </c>
      <c r="BL618" s="73" t="inlineStr">
        <is>
          <t>17:00</t>
        </is>
      </c>
      <c r="BM618" s="73" t="inlineStr">
        <is>
          <t>07:52</t>
        </is>
      </c>
      <c r="BN618" s="73" t="inlineStr"/>
      <c r="BO618" s="73" t="n"/>
      <c r="BP618" s="96" t="n"/>
      <c r="BQ618" s="174" t="n"/>
      <c r="BR618" s="174" t="n"/>
      <c r="BS618" s="174" t="n"/>
      <c r="BT618" s="174" t="n"/>
      <c r="BU618" s="174" t="n"/>
      <c r="BV618" s="174" t="n"/>
      <c r="BW618" s="174" t="n"/>
      <c r="BX618" s="174" t="n"/>
      <c r="BY618" s="174" t="n"/>
      <c r="BZ618" s="175" t="n"/>
      <c r="CA618" s="176" t="n"/>
      <c r="CB618" s="177" t="n"/>
      <c r="CC618" s="118" t="n"/>
      <c r="CD618" s="178" t="n"/>
      <c r="CE618" s="120" t="n"/>
      <c r="CF618" s="178" t="n"/>
      <c r="CG618" s="179" t="n"/>
      <c r="CH618" s="178" t="n"/>
      <c r="CI618" s="180" t="n"/>
      <c r="CJ618" s="181" t="n"/>
      <c r="CK618" s="182" t="n"/>
    </row>
    <row r="619">
      <c r="A619" s="88" t="inlineStr">
        <is>
          <t>A800</t>
        </is>
      </c>
      <c r="B619" s="70" t="inlineStr">
        <is>
          <t>Trần Hoàng Thắng</t>
        </is>
      </c>
      <c r="C619" s="77" t="inlineStr">
        <is>
          <t>Kỹ Thuật</t>
        </is>
      </c>
      <c r="D619" s="84" t="inlineStr">
        <is>
          <t>Gián tiếp</t>
        </is>
      </c>
      <c r="E619" s="69" t="inlineStr">
        <is>
          <t>2016-09-10</t>
        </is>
      </c>
      <c r="F619" s="69" t="inlineStr"/>
      <c r="G619" s="73" t="inlineStr">
        <is>
          <t>07:48</t>
        </is>
      </c>
      <c r="H619" s="73" t="inlineStr">
        <is>
          <t>16:33</t>
        </is>
      </c>
      <c r="I619" s="75" t="inlineStr"/>
      <c r="J619" s="75" t="inlineStr"/>
      <c r="K619" s="73" t="inlineStr">
        <is>
          <t>07:50</t>
        </is>
      </c>
      <c r="L619" s="73" t="inlineStr">
        <is>
          <t>16:32</t>
        </is>
      </c>
      <c r="M619" s="73" t="inlineStr"/>
      <c r="N619" s="73" t="inlineStr"/>
      <c r="O619" s="75" t="inlineStr"/>
      <c r="P619" s="75" t="inlineStr"/>
      <c r="Q619" s="73" t="inlineStr">
        <is>
          <t>07:42</t>
        </is>
      </c>
      <c r="R619" s="73" t="inlineStr">
        <is>
          <t>17:00</t>
        </is>
      </c>
      <c r="S619" s="73" t="inlineStr">
        <is>
          <t>07:52</t>
        </is>
      </c>
      <c r="T619" s="73" t="inlineStr">
        <is>
          <t>16:34</t>
        </is>
      </c>
      <c r="U619" s="73" t="inlineStr">
        <is>
          <t>07:54</t>
        </is>
      </c>
      <c r="V619" s="73" t="inlineStr">
        <is>
          <t>17:06</t>
        </is>
      </c>
      <c r="W619" s="73" t="inlineStr">
        <is>
          <t>07:51</t>
        </is>
      </c>
      <c r="X619" s="73" t="inlineStr">
        <is>
          <t>16:41</t>
        </is>
      </c>
      <c r="Y619" s="73" t="inlineStr">
        <is>
          <t>07:49</t>
        </is>
      </c>
      <c r="Z619" s="73" t="inlineStr">
        <is>
          <t>17:02</t>
        </is>
      </c>
      <c r="AA619" s="73" t="inlineStr"/>
      <c r="AB619" s="73" t="inlineStr"/>
      <c r="AC619" s="73" t="inlineStr"/>
      <c r="AD619" s="73" t="inlineStr"/>
      <c r="AE619" s="73" t="inlineStr">
        <is>
          <t>07:42</t>
        </is>
      </c>
      <c r="AF619" s="73" t="inlineStr">
        <is>
          <t>17:07</t>
        </is>
      </c>
      <c r="AG619" s="73" t="inlineStr">
        <is>
          <t>07:46</t>
        </is>
      </c>
      <c r="AH619" s="73" t="inlineStr">
        <is>
          <t>16:36</t>
        </is>
      </c>
      <c r="AI619" s="73" t="inlineStr">
        <is>
          <t>07:51</t>
        </is>
      </c>
      <c r="AJ619" s="73" t="inlineStr">
        <is>
          <t>16:47</t>
        </is>
      </c>
      <c r="AK619" s="73" t="inlineStr"/>
      <c r="AL619" s="73" t="inlineStr"/>
      <c r="AM619" s="73" t="inlineStr"/>
      <c r="AN619" s="73" t="inlineStr"/>
      <c r="AO619" s="73" t="inlineStr"/>
      <c r="AP619" s="73" t="inlineStr"/>
      <c r="AQ619" s="73" t="inlineStr"/>
      <c r="AR619" s="73" t="inlineStr"/>
      <c r="AS619" s="73" t="inlineStr"/>
      <c r="AT619" s="73" t="inlineStr"/>
      <c r="AU619" s="73" t="inlineStr">
        <is>
          <t>07:48</t>
        </is>
      </c>
      <c r="AV619" s="73" t="inlineStr">
        <is>
          <t>16:33</t>
        </is>
      </c>
      <c r="AW619" s="73" t="inlineStr">
        <is>
          <t>08:25</t>
        </is>
      </c>
      <c r="AX619" s="73" t="inlineStr"/>
      <c r="AY619" s="73" t="inlineStr">
        <is>
          <t>07:36</t>
        </is>
      </c>
      <c r="AZ619" s="73" t="inlineStr">
        <is>
          <t>16:49</t>
        </is>
      </c>
      <c r="BA619" s="73" t="inlineStr">
        <is>
          <t>07:48</t>
        </is>
      </c>
      <c r="BB619" s="73" t="inlineStr">
        <is>
          <t>16:32</t>
        </is>
      </c>
      <c r="BC619" s="73" t="inlineStr">
        <is>
          <t>07:39</t>
        </is>
      </c>
      <c r="BD619" s="73" t="inlineStr">
        <is>
          <t>16:19</t>
        </is>
      </c>
      <c r="BE619" s="73" t="inlineStr"/>
      <c r="BF619" s="73" t="inlineStr"/>
      <c r="BG619" s="73" t="inlineStr">
        <is>
          <t>07:48</t>
        </is>
      </c>
      <c r="BH619" s="73" t="inlineStr">
        <is>
          <t>16:36</t>
        </is>
      </c>
      <c r="BI619" s="73" t="inlineStr">
        <is>
          <t>07:53</t>
        </is>
      </c>
      <c r="BJ619" s="73" t="inlineStr">
        <is>
          <t>16:34</t>
        </is>
      </c>
      <c r="BK619" s="73" t="inlineStr">
        <is>
          <t>07:55</t>
        </is>
      </c>
      <c r="BL619" s="73" t="inlineStr">
        <is>
          <t>16:38</t>
        </is>
      </c>
      <c r="BM619" s="73" t="inlineStr">
        <is>
          <t>07:43</t>
        </is>
      </c>
      <c r="BN619" s="73" t="inlineStr">
        <is>
          <t>16:35</t>
        </is>
      </c>
      <c r="BO619" s="73" t="n"/>
      <c r="BP619" s="96" t="n"/>
      <c r="BQ619" s="174" t="n"/>
      <c r="BR619" s="174" t="n"/>
      <c r="BS619" s="174" t="n"/>
      <c r="BT619" s="174" t="n"/>
      <c r="BU619" s="174" t="n"/>
      <c r="BV619" s="174" t="n"/>
      <c r="BW619" s="174" t="n"/>
      <c r="BX619" s="174" t="n"/>
      <c r="BY619" s="174" t="n"/>
      <c r="BZ619" s="175" t="n"/>
      <c r="CA619" s="176" t="n"/>
      <c r="CB619" s="177" t="n"/>
      <c r="CC619" s="118" t="n"/>
      <c r="CD619" s="178" t="n"/>
      <c r="CE619" s="120" t="n"/>
      <c r="CF619" s="178" t="n"/>
      <c r="CG619" s="179" t="n"/>
      <c r="CH619" s="178" t="n"/>
      <c r="CI619" s="180" t="n"/>
      <c r="CJ619" s="181" t="n"/>
      <c r="CK619" s="182" t="n"/>
    </row>
    <row r="620">
      <c r="A620" s="88" t="inlineStr">
        <is>
          <t>A802</t>
        </is>
      </c>
      <c r="B620" s="70" t="inlineStr">
        <is>
          <t>Nguyễn Thái Phát</t>
        </is>
      </c>
      <c r="C620" s="77" t="inlineStr">
        <is>
          <t>X2 Line 2-6</t>
        </is>
      </c>
      <c r="D620" s="84" t="inlineStr">
        <is>
          <t>Trực tiếp</t>
        </is>
      </c>
      <c r="E620" s="69" t="inlineStr">
        <is>
          <t>2016-09-24</t>
        </is>
      </c>
      <c r="F620" s="69" t="inlineStr"/>
      <c r="G620" s="73" t="inlineStr">
        <is>
          <t>05:50</t>
        </is>
      </c>
      <c r="H620" s="73" t="inlineStr">
        <is>
          <t>18:02</t>
        </is>
      </c>
      <c r="I620" s="75" t="inlineStr">
        <is>
          <t>05:55</t>
        </is>
      </c>
      <c r="J620" s="75" t="inlineStr">
        <is>
          <t>18:03</t>
        </is>
      </c>
      <c r="K620" s="73" t="inlineStr">
        <is>
          <t>05:52</t>
        </is>
      </c>
      <c r="L620" s="73" t="inlineStr">
        <is>
          <t>18:03</t>
        </is>
      </c>
      <c r="M620" s="73" t="inlineStr">
        <is>
          <t>05:51</t>
        </is>
      </c>
      <c r="N620" s="73" t="inlineStr">
        <is>
          <t>18:02</t>
        </is>
      </c>
      <c r="O620" s="75" t="inlineStr"/>
      <c r="P620" s="75" t="inlineStr"/>
      <c r="Q620" s="73" t="inlineStr">
        <is>
          <t>05:43</t>
        </is>
      </c>
      <c r="R620" s="73" t="inlineStr">
        <is>
          <t>14:02</t>
        </is>
      </c>
      <c r="S620" s="73" t="inlineStr">
        <is>
          <t>05:44</t>
        </is>
      </c>
      <c r="T620" s="73" t="inlineStr">
        <is>
          <t>14:01</t>
        </is>
      </c>
      <c r="U620" s="73" t="inlineStr">
        <is>
          <t>05:42</t>
        </is>
      </c>
      <c r="V620" s="73" t="inlineStr">
        <is>
          <t>16:01</t>
        </is>
      </c>
      <c r="W620" s="73" t="inlineStr">
        <is>
          <t>05:52</t>
        </is>
      </c>
      <c r="X620" s="73" t="inlineStr">
        <is>
          <t>18:03</t>
        </is>
      </c>
      <c r="Y620" s="73" t="inlineStr">
        <is>
          <t>05:52</t>
        </is>
      </c>
      <c r="Z620" s="73" t="inlineStr">
        <is>
          <t>18:03</t>
        </is>
      </c>
      <c r="AA620" s="73" t="inlineStr">
        <is>
          <t>05:49</t>
        </is>
      </c>
      <c r="AB620" s="73" t="inlineStr">
        <is>
          <t>18:04</t>
        </is>
      </c>
      <c r="AC620" s="73" t="inlineStr"/>
      <c r="AD620" s="73" t="inlineStr"/>
      <c r="AE620" s="73" t="inlineStr">
        <is>
          <t>05:37</t>
        </is>
      </c>
      <c r="AF620" s="73" t="inlineStr">
        <is>
          <t>14:03</t>
        </is>
      </c>
      <c r="AG620" s="73" t="inlineStr">
        <is>
          <t>05:52</t>
        </is>
      </c>
      <c r="AH620" s="73" t="inlineStr">
        <is>
          <t>18:03</t>
        </is>
      </c>
      <c r="AI620" s="73" t="inlineStr">
        <is>
          <t>05:51</t>
        </is>
      </c>
      <c r="AJ620" s="73" t="inlineStr">
        <is>
          <t>18:04</t>
        </is>
      </c>
      <c r="AK620" s="73" t="inlineStr">
        <is>
          <t>05:52</t>
        </is>
      </c>
      <c r="AL620" s="73" t="inlineStr">
        <is>
          <t>14:01</t>
        </is>
      </c>
      <c r="AM620" s="73" t="inlineStr">
        <is>
          <t>05:50</t>
        </is>
      </c>
      <c r="AN620" s="73" t="inlineStr">
        <is>
          <t>14:02</t>
        </is>
      </c>
      <c r="AO620" s="73" t="inlineStr">
        <is>
          <t>05:50</t>
        </is>
      </c>
      <c r="AP620" s="73" t="inlineStr">
        <is>
          <t>15:00</t>
        </is>
      </c>
      <c r="AQ620" s="73" t="inlineStr"/>
      <c r="AR620" s="73" t="inlineStr"/>
      <c r="AS620" s="73" t="inlineStr"/>
      <c r="AT620" s="73" t="inlineStr"/>
      <c r="AU620" s="73" t="inlineStr">
        <is>
          <t>05:53</t>
        </is>
      </c>
      <c r="AV620" s="73" t="inlineStr">
        <is>
          <t>14:01</t>
        </is>
      </c>
      <c r="AW620" s="73" t="inlineStr">
        <is>
          <t>05:55</t>
        </is>
      </c>
      <c r="AX620" s="73" t="inlineStr">
        <is>
          <t>18:02</t>
        </is>
      </c>
      <c r="AY620" s="73" t="inlineStr">
        <is>
          <t>05:54</t>
        </is>
      </c>
      <c r="AZ620" s="73" t="inlineStr">
        <is>
          <t>18:03</t>
        </is>
      </c>
      <c r="BA620" s="73" t="inlineStr">
        <is>
          <t>05:59</t>
        </is>
      </c>
      <c r="BB620" s="73" t="inlineStr">
        <is>
          <t>18:02</t>
        </is>
      </c>
      <c r="BC620" s="73" t="inlineStr">
        <is>
          <t>05:53</t>
        </is>
      </c>
      <c r="BD620" s="73" t="inlineStr">
        <is>
          <t>14:01</t>
        </is>
      </c>
      <c r="BE620" s="73" t="inlineStr"/>
      <c r="BF620" s="73" t="inlineStr"/>
      <c r="BG620" s="73" t="inlineStr">
        <is>
          <t>05:50</t>
        </is>
      </c>
      <c r="BH620" s="73" t="inlineStr">
        <is>
          <t>14:01</t>
        </is>
      </c>
      <c r="BI620" s="73" t="inlineStr">
        <is>
          <t>05:54</t>
        </is>
      </c>
      <c r="BJ620" s="73" t="inlineStr">
        <is>
          <t>14:01</t>
        </is>
      </c>
      <c r="BK620" s="73" t="inlineStr">
        <is>
          <t>05:34</t>
        </is>
      </c>
      <c r="BL620" s="73" t="inlineStr">
        <is>
          <t>18:01</t>
        </is>
      </c>
      <c r="BM620" s="73" t="inlineStr">
        <is>
          <t>05:49</t>
        </is>
      </c>
      <c r="BN620" s="73" t="inlineStr">
        <is>
          <t>18:03</t>
        </is>
      </c>
      <c r="BO620" s="73" t="n"/>
      <c r="BP620" s="96" t="n"/>
      <c r="BQ620" s="174" t="n"/>
      <c r="BR620" s="174" t="n"/>
      <c r="BS620" s="174" t="n"/>
      <c r="BT620" s="174" t="n"/>
      <c r="BU620" s="174" t="n"/>
      <c r="BV620" s="174" t="n"/>
      <c r="BW620" s="174" t="n"/>
      <c r="BX620" s="174" t="n"/>
      <c r="BY620" s="174" t="n"/>
      <c r="BZ620" s="175" t="n"/>
      <c r="CA620" s="176" t="n"/>
      <c r="CB620" s="177" t="n"/>
      <c r="CC620" s="118" t="n"/>
      <c r="CD620" s="178" t="n"/>
      <c r="CE620" s="120" t="n"/>
      <c r="CF620" s="178" t="n"/>
      <c r="CG620" s="179" t="n"/>
      <c r="CH620" s="178" t="n"/>
      <c r="CI620" s="180" t="n"/>
      <c r="CJ620" s="181" t="n"/>
      <c r="CK620" s="182" t="n"/>
    </row>
    <row r="621">
      <c r="A621" s="88" t="inlineStr">
        <is>
          <t>A804</t>
        </is>
      </c>
      <c r="B621" s="70" t="inlineStr">
        <is>
          <t>Nguyễn Văn Chúc Đang</t>
        </is>
      </c>
      <c r="C621" s="77" t="inlineStr">
        <is>
          <t>X2 Line 2-6</t>
        </is>
      </c>
      <c r="D621" s="84" t="inlineStr">
        <is>
          <t>Trực tiếp</t>
        </is>
      </c>
      <c r="E621" s="69" t="inlineStr">
        <is>
          <t>2016-09-15</t>
        </is>
      </c>
      <c r="F621" s="69" t="inlineStr"/>
      <c r="G621" s="73" t="inlineStr">
        <is>
          <t>05:49</t>
        </is>
      </c>
      <c r="H621" s="73" t="inlineStr">
        <is>
          <t>18:02</t>
        </is>
      </c>
      <c r="I621" s="75" t="inlineStr">
        <is>
          <t>05:47</t>
        </is>
      </c>
      <c r="J621" s="75" t="inlineStr">
        <is>
          <t>18:03</t>
        </is>
      </c>
      <c r="K621" s="73" t="inlineStr"/>
      <c r="L621" s="73" t="inlineStr"/>
      <c r="M621" s="73" t="inlineStr"/>
      <c r="N621" s="73" t="inlineStr"/>
      <c r="O621" s="75" t="inlineStr"/>
      <c r="P621" s="75" t="inlineStr"/>
      <c r="Q621" s="73" t="inlineStr">
        <is>
          <t>05:51</t>
        </is>
      </c>
      <c r="R621" s="73" t="inlineStr">
        <is>
          <t>14:00</t>
        </is>
      </c>
      <c r="S621" s="73" t="inlineStr">
        <is>
          <t>05:52</t>
        </is>
      </c>
      <c r="T621" s="73" t="inlineStr">
        <is>
          <t>14:01</t>
        </is>
      </c>
      <c r="U621" s="73" t="inlineStr">
        <is>
          <t>05:58</t>
        </is>
      </c>
      <c r="V621" s="73" t="inlineStr">
        <is>
          <t>18:02</t>
        </is>
      </c>
      <c r="W621" s="73" t="inlineStr">
        <is>
          <t>05:50</t>
        </is>
      </c>
      <c r="X621" s="73" t="inlineStr">
        <is>
          <t>18:02</t>
        </is>
      </c>
      <c r="Y621" s="73" t="inlineStr">
        <is>
          <t>05:50</t>
        </is>
      </c>
      <c r="Z621" s="73" t="inlineStr">
        <is>
          <t>18:03</t>
        </is>
      </c>
      <c r="AA621" s="73" t="inlineStr">
        <is>
          <t>05:49</t>
        </is>
      </c>
      <c r="AB621" s="73" t="inlineStr">
        <is>
          <t>18:03</t>
        </is>
      </c>
      <c r="AC621" s="73" t="inlineStr"/>
      <c r="AD621" s="73" t="inlineStr"/>
      <c r="AE621" s="73" t="inlineStr">
        <is>
          <t>17:51</t>
        </is>
      </c>
      <c r="AF621" s="73" t="inlineStr">
        <is>
          <t>06:02</t>
        </is>
      </c>
      <c r="AG621" s="73" t="inlineStr">
        <is>
          <t>17:50</t>
        </is>
      </c>
      <c r="AH621" s="73" t="inlineStr">
        <is>
          <t>06:01</t>
        </is>
      </c>
      <c r="AI621" s="73" t="inlineStr">
        <is>
          <t>17:47</t>
        </is>
      </c>
      <c r="AJ621" s="73" t="inlineStr">
        <is>
          <t>06:01</t>
        </is>
      </c>
      <c r="AK621" s="73" t="inlineStr">
        <is>
          <t>17:52</t>
        </is>
      </c>
      <c r="AL621" s="73" t="inlineStr">
        <is>
          <t>06:01</t>
        </is>
      </c>
      <c r="AM621" s="73" t="inlineStr">
        <is>
          <t>17:53</t>
        </is>
      </c>
      <c r="AN621" s="73" t="inlineStr">
        <is>
          <t>06:02</t>
        </is>
      </c>
      <c r="AO621" s="73" t="inlineStr"/>
      <c r="AP621" s="73" t="inlineStr"/>
      <c r="AQ621" s="73" t="inlineStr"/>
      <c r="AR621" s="73" t="inlineStr"/>
      <c r="AS621" s="73" t="inlineStr"/>
      <c r="AT621" s="73" t="inlineStr"/>
      <c r="AU621" s="73" t="inlineStr">
        <is>
          <t>17:49</t>
        </is>
      </c>
      <c r="AV621" s="73" t="inlineStr">
        <is>
          <t>06:01</t>
        </is>
      </c>
      <c r="AW621" s="73" t="inlineStr">
        <is>
          <t>17:30</t>
        </is>
      </c>
      <c r="AX621" s="73" t="inlineStr">
        <is>
          <t>06:03</t>
        </is>
      </c>
      <c r="AY621" s="73" t="inlineStr">
        <is>
          <t>17:55</t>
        </is>
      </c>
      <c r="AZ621" s="73" t="inlineStr">
        <is>
          <t>06:03</t>
        </is>
      </c>
      <c r="BA621" s="73" t="inlineStr">
        <is>
          <t>17:47</t>
        </is>
      </c>
      <c r="BB621" s="73" t="inlineStr">
        <is>
          <t>06:00</t>
        </is>
      </c>
      <c r="BC621" s="73" t="inlineStr">
        <is>
          <t>17:53</t>
        </is>
      </c>
      <c r="BD621" s="73" t="inlineStr">
        <is>
          <t>06:01</t>
        </is>
      </c>
      <c r="BE621" s="73" t="inlineStr"/>
      <c r="BF621" s="73" t="inlineStr"/>
      <c r="BG621" s="73" t="inlineStr">
        <is>
          <t>05:47</t>
        </is>
      </c>
      <c r="BH621" s="73" t="inlineStr">
        <is>
          <t>18:02</t>
        </is>
      </c>
      <c r="BI621" s="73" t="inlineStr">
        <is>
          <t>05:46</t>
        </is>
      </c>
      <c r="BJ621" s="73" t="inlineStr">
        <is>
          <t>18:02</t>
        </is>
      </c>
      <c r="BK621" s="73" t="inlineStr">
        <is>
          <t>05:44</t>
        </is>
      </c>
      <c r="BL621" s="73" t="inlineStr">
        <is>
          <t>18:01</t>
        </is>
      </c>
      <c r="BM621" s="73" t="inlineStr">
        <is>
          <t>05:46</t>
        </is>
      </c>
      <c r="BN621" s="73" t="inlineStr">
        <is>
          <t>18:01</t>
        </is>
      </c>
      <c r="BO621" s="73" t="n"/>
      <c r="BP621" s="96" t="n"/>
      <c r="BQ621" s="174" t="n"/>
      <c r="BR621" s="174" t="n"/>
      <c r="BS621" s="174" t="n"/>
      <c r="BT621" s="174" t="n"/>
      <c r="BU621" s="174" t="n"/>
      <c r="BV621" s="174" t="n"/>
      <c r="BW621" s="174" t="n"/>
      <c r="BX621" s="174" t="n"/>
      <c r="BY621" s="174" t="n"/>
      <c r="BZ621" s="175" t="n"/>
      <c r="CA621" s="176" t="n"/>
      <c r="CB621" s="177" t="n"/>
      <c r="CC621" s="118" t="n"/>
      <c r="CD621" s="178" t="n"/>
      <c r="CE621" s="120" t="n"/>
      <c r="CF621" s="178" t="n"/>
      <c r="CG621" s="179" t="n"/>
      <c r="CH621" s="178" t="n"/>
      <c r="CI621" s="180" t="n"/>
      <c r="CJ621" s="181" t="n"/>
      <c r="CK621" s="182" t="n"/>
    </row>
    <row r="622">
      <c r="A622" s="88" t="inlineStr">
        <is>
          <t>A807</t>
        </is>
      </c>
      <c r="B622" s="70" t="inlineStr">
        <is>
          <t>Nguyễn Văn Lơn</t>
        </is>
      </c>
      <c r="C622" s="77" t="inlineStr">
        <is>
          <t>Bảo trì X1</t>
        </is>
      </c>
      <c r="D622" s="84" t="inlineStr">
        <is>
          <t>Trực tiếp</t>
        </is>
      </c>
      <c r="E622" s="69" t="inlineStr">
        <is>
          <t>2016-10-20</t>
        </is>
      </c>
      <c r="F622" s="69" t="inlineStr"/>
      <c r="G622" s="73" t="inlineStr">
        <is>
          <t>06:57</t>
        </is>
      </c>
      <c r="H622" s="73" t="inlineStr">
        <is>
          <t>18:07</t>
        </is>
      </c>
      <c r="I622" s="75" t="inlineStr">
        <is>
          <t>06:56</t>
        </is>
      </c>
      <c r="J622" s="75" t="inlineStr">
        <is>
          <t>18:07</t>
        </is>
      </c>
      <c r="K622" s="73" t="inlineStr">
        <is>
          <t>06:59</t>
        </is>
      </c>
      <c r="L622" s="73" t="inlineStr">
        <is>
          <t>18:12</t>
        </is>
      </c>
      <c r="M622" s="73" t="inlineStr">
        <is>
          <t>06:54</t>
        </is>
      </c>
      <c r="N622" s="73" t="inlineStr">
        <is>
          <t>18:06</t>
        </is>
      </c>
      <c r="O622" s="75" t="inlineStr">
        <is>
          <t>06:49</t>
        </is>
      </c>
      <c r="P622" s="75" t="inlineStr">
        <is>
          <t>19:01</t>
        </is>
      </c>
      <c r="Q622" s="73" t="inlineStr"/>
      <c r="R622" s="73" t="inlineStr"/>
      <c r="S622" s="73" t="inlineStr"/>
      <c r="T622" s="73" t="inlineStr"/>
      <c r="U622" s="73" t="inlineStr"/>
      <c r="V622" s="73" t="inlineStr"/>
      <c r="W622" s="73" t="inlineStr"/>
      <c r="X622" s="73" t="inlineStr"/>
      <c r="Y622" s="73" t="inlineStr">
        <is>
          <t>06:52</t>
        </is>
      </c>
      <c r="Z622" s="73" t="inlineStr">
        <is>
          <t>18:06</t>
        </is>
      </c>
      <c r="AA622" s="73" t="inlineStr">
        <is>
          <t>07:01</t>
        </is>
      </c>
      <c r="AB622" s="73" t="inlineStr">
        <is>
          <t>18:15</t>
        </is>
      </c>
      <c r="AC622" s="73" t="inlineStr">
        <is>
          <t>06:58</t>
        </is>
      </c>
      <c r="AD622" s="73" t="inlineStr">
        <is>
          <t>18:06</t>
        </is>
      </c>
      <c r="AE622" s="73" t="inlineStr">
        <is>
          <t>06:56</t>
        </is>
      </c>
      <c r="AF622" s="73" t="inlineStr">
        <is>
          <t>18:15</t>
        </is>
      </c>
      <c r="AG622" s="73" t="inlineStr">
        <is>
          <t>06:54</t>
        </is>
      </c>
      <c r="AH622" s="73" t="inlineStr">
        <is>
          <t>18:08</t>
        </is>
      </c>
      <c r="AI622" s="73" t="inlineStr">
        <is>
          <t>06:59</t>
        </is>
      </c>
      <c r="AJ622" s="73" t="inlineStr">
        <is>
          <t>18:11</t>
        </is>
      </c>
      <c r="AK622" s="73" t="inlineStr">
        <is>
          <t>06:59</t>
        </is>
      </c>
      <c r="AL622" s="73" t="inlineStr">
        <is>
          <t>18:14</t>
        </is>
      </c>
      <c r="AM622" s="73" t="inlineStr">
        <is>
          <t>07:00</t>
        </is>
      </c>
      <c r="AN622" s="73" t="inlineStr">
        <is>
          <t>18:06</t>
        </is>
      </c>
      <c r="AO622" s="73" t="inlineStr">
        <is>
          <t>06:57</t>
        </is>
      </c>
      <c r="AP622" s="73" t="inlineStr">
        <is>
          <t>18:05</t>
        </is>
      </c>
      <c r="AQ622" s="73" t="inlineStr"/>
      <c r="AR622" s="73" t="inlineStr"/>
      <c r="AS622" s="73" t="inlineStr"/>
      <c r="AT622" s="73" t="inlineStr"/>
      <c r="AU622" s="73" t="inlineStr">
        <is>
          <t>06:57</t>
        </is>
      </c>
      <c r="AV622" s="73" t="inlineStr">
        <is>
          <t>18:10</t>
        </is>
      </c>
      <c r="AW622" s="73" t="inlineStr">
        <is>
          <t>06:49</t>
        </is>
      </c>
      <c r="AX622" s="73" t="inlineStr">
        <is>
          <t>18:05</t>
        </is>
      </c>
      <c r="AY622" s="73" t="inlineStr">
        <is>
          <t>06:58</t>
        </is>
      </c>
      <c r="AZ622" s="73" t="inlineStr">
        <is>
          <t>18:06</t>
        </is>
      </c>
      <c r="BA622" s="73" t="inlineStr">
        <is>
          <t>06:59</t>
        </is>
      </c>
      <c r="BB622" s="73" t="inlineStr">
        <is>
          <t>18:07</t>
        </is>
      </c>
      <c r="BC622" s="73" t="inlineStr">
        <is>
          <t>06:48</t>
        </is>
      </c>
      <c r="BD622" s="73" t="inlineStr">
        <is>
          <t>18:10</t>
        </is>
      </c>
      <c r="BE622" s="73" t="inlineStr">
        <is>
          <t>06:48</t>
        </is>
      </c>
      <c r="BF622" s="73" t="inlineStr">
        <is>
          <t>18:08</t>
        </is>
      </c>
      <c r="BG622" s="73" t="inlineStr">
        <is>
          <t>06:55</t>
        </is>
      </c>
      <c r="BH622" s="73" t="inlineStr">
        <is>
          <t>18:06</t>
        </is>
      </c>
      <c r="BI622" s="73" t="inlineStr">
        <is>
          <t>06:55</t>
        </is>
      </c>
      <c r="BJ622" s="73" t="inlineStr">
        <is>
          <t>18:06</t>
        </is>
      </c>
      <c r="BK622" s="73" t="inlineStr">
        <is>
          <t>06:54</t>
        </is>
      </c>
      <c r="BL622" s="73" t="inlineStr">
        <is>
          <t>18:05</t>
        </is>
      </c>
      <c r="BM622" s="73" t="inlineStr">
        <is>
          <t>06:52</t>
        </is>
      </c>
      <c r="BN622" s="73" t="inlineStr">
        <is>
          <t>18:09</t>
        </is>
      </c>
      <c r="BO622" s="73" t="n"/>
      <c r="BP622" s="96" t="n"/>
      <c r="BQ622" s="174" t="n"/>
      <c r="BR622" s="174" t="n"/>
      <c r="BS622" s="174" t="n"/>
      <c r="BT622" s="174" t="n"/>
      <c r="BU622" s="174" t="n"/>
      <c r="BV622" s="174" t="n"/>
      <c r="BW622" s="174" t="n"/>
      <c r="BX622" s="174" t="n"/>
      <c r="BY622" s="174" t="n"/>
      <c r="BZ622" s="175" t="n"/>
      <c r="CA622" s="176" t="n"/>
      <c r="CB622" s="177" t="n"/>
      <c r="CC622" s="118" t="n"/>
      <c r="CD622" s="178" t="n"/>
      <c r="CE622" s="120" t="n"/>
      <c r="CF622" s="178" t="n"/>
      <c r="CG622" s="179" t="n"/>
      <c r="CH622" s="178" t="n"/>
      <c r="CI622" s="180" t="n"/>
      <c r="CJ622" s="181" t="n"/>
      <c r="CK622" s="182" t="n"/>
    </row>
    <row r="623">
      <c r="A623" s="88" t="inlineStr">
        <is>
          <t>A808</t>
        </is>
      </c>
      <c r="B623" s="70" t="inlineStr">
        <is>
          <t>Nguyễn Thanh Nam</t>
        </is>
      </c>
      <c r="C623" s="77" t="inlineStr">
        <is>
          <t>X2 Line 2-1</t>
        </is>
      </c>
      <c r="D623" s="84" t="inlineStr">
        <is>
          <t>Trực tiếp</t>
        </is>
      </c>
      <c r="E623" s="69" t="inlineStr">
        <is>
          <t>2016-10-07</t>
        </is>
      </c>
      <c r="F623" s="69" t="inlineStr"/>
      <c r="G623" s="73" t="inlineStr">
        <is>
          <t>17:33</t>
        </is>
      </c>
      <c r="H623" s="73" t="inlineStr">
        <is>
          <t>06:01</t>
        </is>
      </c>
      <c r="I623" s="75" t="inlineStr">
        <is>
          <t>17:40</t>
        </is>
      </c>
      <c r="J623" s="75" t="inlineStr">
        <is>
          <t>06:02</t>
        </is>
      </c>
      <c r="K623" s="73" t="inlineStr">
        <is>
          <t>17:47</t>
        </is>
      </c>
      <c r="L623" s="73" t="inlineStr">
        <is>
          <t>06:01</t>
        </is>
      </c>
      <c r="M623" s="73" t="inlineStr">
        <is>
          <t>17:28</t>
        </is>
      </c>
      <c r="N623" s="73" t="inlineStr">
        <is>
          <t>06:03</t>
        </is>
      </c>
      <c r="O623" s="75" t="inlineStr"/>
      <c r="P623" s="75" t="inlineStr"/>
      <c r="Q623" s="73" t="inlineStr">
        <is>
          <t>05:28</t>
        </is>
      </c>
      <c r="R623" s="73" t="inlineStr">
        <is>
          <t>18:01</t>
        </is>
      </c>
      <c r="S623" s="73" t="inlineStr">
        <is>
          <t>05:31</t>
        </is>
      </c>
      <c r="T623" s="73" t="inlineStr">
        <is>
          <t>17:59</t>
        </is>
      </c>
      <c r="U623" s="73" t="inlineStr"/>
      <c r="V623" s="73" t="inlineStr"/>
      <c r="W623" s="73" t="inlineStr"/>
      <c r="X623" s="73" t="inlineStr"/>
      <c r="Y623" s="73" t="inlineStr">
        <is>
          <t>05:44</t>
        </is>
      </c>
      <c r="Z623" s="73" t="inlineStr">
        <is>
          <t>18:01</t>
        </is>
      </c>
      <c r="AA623" s="73" t="inlineStr">
        <is>
          <t>05:25</t>
        </is>
      </c>
      <c r="AB623" s="73" t="inlineStr">
        <is>
          <t>18:01</t>
        </is>
      </c>
      <c r="AC623" s="73" t="inlineStr">
        <is>
          <t>05:31</t>
        </is>
      </c>
      <c r="AD623" s="73" t="inlineStr">
        <is>
          <t>18:00</t>
        </is>
      </c>
      <c r="AE623" s="73" t="inlineStr">
        <is>
          <t>17:51</t>
        </is>
      </c>
      <c r="AF623" s="73" t="inlineStr">
        <is>
          <t>06:00</t>
        </is>
      </c>
      <c r="AG623" s="73" t="inlineStr">
        <is>
          <t>17:36</t>
        </is>
      </c>
      <c r="AH623" s="73" t="inlineStr">
        <is>
          <t>05:59</t>
        </is>
      </c>
      <c r="AI623" s="73" t="inlineStr">
        <is>
          <t>17:33</t>
        </is>
      </c>
      <c r="AJ623" s="73" t="inlineStr">
        <is>
          <t>05:59</t>
        </is>
      </c>
      <c r="AK623" s="73" t="inlineStr">
        <is>
          <t>17:33</t>
        </is>
      </c>
      <c r="AL623" s="73" t="inlineStr">
        <is>
          <t>05:59</t>
        </is>
      </c>
      <c r="AM623" s="73" t="inlineStr">
        <is>
          <t>17:27</t>
        </is>
      </c>
      <c r="AN623" s="73" t="inlineStr">
        <is>
          <t>05:59</t>
        </is>
      </c>
      <c r="AO623" s="73" t="inlineStr">
        <is>
          <t>17:26</t>
        </is>
      </c>
      <c r="AP623" s="73" t="inlineStr">
        <is>
          <t>06:00</t>
        </is>
      </c>
      <c r="AQ623" s="73" t="inlineStr"/>
      <c r="AR623" s="73" t="inlineStr"/>
      <c r="AS623" s="73" t="inlineStr"/>
      <c r="AT623" s="73" t="inlineStr"/>
      <c r="AU623" s="73" t="inlineStr">
        <is>
          <t>05:37</t>
        </is>
      </c>
      <c r="AV623" s="73" t="inlineStr">
        <is>
          <t>17:59</t>
        </is>
      </c>
      <c r="AW623" s="73" t="inlineStr">
        <is>
          <t>05:34</t>
        </is>
      </c>
      <c r="AX623" s="73" t="inlineStr">
        <is>
          <t>17:59</t>
        </is>
      </c>
      <c r="AY623" s="73" t="inlineStr">
        <is>
          <t>05:37</t>
        </is>
      </c>
      <c r="AZ623" s="73" t="inlineStr">
        <is>
          <t>17:58</t>
        </is>
      </c>
      <c r="BA623" s="73" t="inlineStr">
        <is>
          <t>05:33</t>
        </is>
      </c>
      <c r="BB623" s="73" t="inlineStr">
        <is>
          <t>17:59</t>
        </is>
      </c>
      <c r="BC623" s="73" t="inlineStr">
        <is>
          <t>05:34</t>
        </is>
      </c>
      <c r="BD623" s="73" t="inlineStr">
        <is>
          <t>13:59</t>
        </is>
      </c>
      <c r="BE623" s="73" t="inlineStr">
        <is>
          <t>05:31</t>
        </is>
      </c>
      <c r="BF623" s="73" t="inlineStr">
        <is>
          <t>17:59</t>
        </is>
      </c>
      <c r="BG623" s="73" t="inlineStr">
        <is>
          <t>05:35</t>
        </is>
      </c>
      <c r="BH623" s="73" t="inlineStr">
        <is>
          <t>17:59</t>
        </is>
      </c>
      <c r="BI623" s="73" t="inlineStr">
        <is>
          <t>05:31</t>
        </is>
      </c>
      <c r="BJ623" s="73" t="inlineStr">
        <is>
          <t>17:59</t>
        </is>
      </c>
      <c r="BK623" s="73" t="inlineStr">
        <is>
          <t>05:30</t>
        </is>
      </c>
      <c r="BL623" s="73" t="inlineStr">
        <is>
          <t>17:59</t>
        </is>
      </c>
      <c r="BM623" s="73" t="inlineStr">
        <is>
          <t>05:36</t>
        </is>
      </c>
      <c r="BN623" s="73" t="inlineStr">
        <is>
          <t>17:59</t>
        </is>
      </c>
      <c r="BO623" s="73" t="n"/>
      <c r="BP623" s="96" t="n"/>
      <c r="BQ623" s="174" t="n"/>
      <c r="BR623" s="174" t="n"/>
      <c r="BS623" s="174" t="n"/>
      <c r="BT623" s="174" t="n"/>
      <c r="BU623" s="174" t="n"/>
      <c r="BV623" s="174" t="n"/>
      <c r="BW623" s="174" t="n"/>
      <c r="BX623" s="174" t="n"/>
      <c r="BY623" s="174" t="n"/>
      <c r="BZ623" s="175" t="n"/>
      <c r="CA623" s="176" t="n"/>
      <c r="CB623" s="177" t="n"/>
      <c r="CC623" s="118" t="n"/>
      <c r="CD623" s="178" t="n"/>
      <c r="CE623" s="120" t="n"/>
      <c r="CF623" s="178" t="n"/>
      <c r="CG623" s="179" t="n"/>
      <c r="CH623" s="178" t="n"/>
      <c r="CI623" s="180" t="n"/>
      <c r="CJ623" s="181" t="n"/>
      <c r="CK623" s="182" t="n"/>
    </row>
    <row r="624">
      <c r="A624" s="88" t="inlineStr">
        <is>
          <t>A817</t>
        </is>
      </c>
      <c r="B624" s="70" t="inlineStr">
        <is>
          <t>Nguyễn Hùng Ngọc</t>
        </is>
      </c>
      <c r="C624" s="77" t="inlineStr">
        <is>
          <t>X1 Gá</t>
        </is>
      </c>
      <c r="D624" s="84" t="inlineStr">
        <is>
          <t>Trực tiếp</t>
        </is>
      </c>
      <c r="E624" s="69" t="inlineStr">
        <is>
          <t>2016-10-31</t>
        </is>
      </c>
      <c r="F624" s="69" t="inlineStr"/>
      <c r="G624" s="73" t="inlineStr"/>
      <c r="H624" s="73" t="inlineStr"/>
      <c r="I624" s="75" t="inlineStr"/>
      <c r="J624" s="75" t="inlineStr"/>
      <c r="K624" s="73" t="inlineStr"/>
      <c r="L624" s="73" t="inlineStr"/>
      <c r="M624" s="73" t="inlineStr"/>
      <c r="N624" s="73" t="inlineStr"/>
      <c r="O624" s="75" t="inlineStr"/>
      <c r="P624" s="75" t="inlineStr"/>
      <c r="Q624" s="73" t="inlineStr">
        <is>
          <t>05:49</t>
        </is>
      </c>
      <c r="R624" s="73" t="inlineStr">
        <is>
          <t>21:00</t>
        </is>
      </c>
      <c r="S624" s="73" t="inlineStr">
        <is>
          <t>05:53</t>
        </is>
      </c>
      <c r="T624" s="73" t="inlineStr">
        <is>
          <t>21:00</t>
        </is>
      </c>
      <c r="U624" s="73" t="inlineStr">
        <is>
          <t>05:50</t>
        </is>
      </c>
      <c r="V624" s="73" t="inlineStr">
        <is>
          <t>22:00</t>
        </is>
      </c>
      <c r="W624" s="73" t="inlineStr">
        <is>
          <t>05:54</t>
        </is>
      </c>
      <c r="X624" s="73" t="inlineStr">
        <is>
          <t>22:00</t>
        </is>
      </c>
      <c r="Y624" s="73" t="inlineStr">
        <is>
          <t>05:53</t>
        </is>
      </c>
      <c r="Z624" s="73" t="inlineStr">
        <is>
          <t>18:04</t>
        </is>
      </c>
      <c r="AA624" s="73" t="inlineStr">
        <is>
          <t>05:57</t>
        </is>
      </c>
      <c r="AB624" s="73" t="inlineStr">
        <is>
          <t>22:01</t>
        </is>
      </c>
      <c r="AC624" s="73" t="inlineStr"/>
      <c r="AD624" s="73" t="inlineStr"/>
      <c r="AE624" s="73" t="inlineStr">
        <is>
          <t>05:52</t>
        </is>
      </c>
      <c r="AF624" s="73" t="inlineStr"/>
      <c r="AG624" s="73" t="inlineStr"/>
      <c r="AH624" s="73" t="inlineStr"/>
      <c r="AI624" s="73" t="inlineStr"/>
      <c r="AJ624" s="73" t="inlineStr"/>
      <c r="AK624" s="73" t="inlineStr"/>
      <c r="AL624" s="73" t="inlineStr"/>
      <c r="AM624" s="73" t="inlineStr"/>
      <c r="AN624" s="73" t="inlineStr"/>
      <c r="AO624" s="73" t="inlineStr"/>
      <c r="AP624" s="73" t="inlineStr"/>
      <c r="AQ624" s="73" t="inlineStr"/>
      <c r="AR624" s="73" t="inlineStr"/>
      <c r="AS624" s="73" t="inlineStr"/>
      <c r="AT624" s="73" t="inlineStr"/>
      <c r="AU624" s="73" t="inlineStr"/>
      <c r="AV624" s="73" t="inlineStr"/>
      <c r="AW624" s="73" t="inlineStr"/>
      <c r="AX624" s="73" t="inlineStr"/>
      <c r="AY624" s="73" t="inlineStr"/>
      <c r="AZ624" s="73" t="inlineStr"/>
      <c r="BA624" s="73" t="inlineStr"/>
      <c r="BB624" s="73" t="inlineStr"/>
      <c r="BC624" s="73" t="inlineStr"/>
      <c r="BD624" s="73" t="inlineStr"/>
      <c r="BE624" s="73" t="inlineStr"/>
      <c r="BF624" s="73" t="inlineStr"/>
      <c r="BG624" s="73" t="inlineStr"/>
      <c r="BH624" s="73" t="inlineStr"/>
      <c r="BI624" s="73" t="inlineStr"/>
      <c r="BJ624" s="73" t="inlineStr"/>
      <c r="BK624" s="73" t="inlineStr"/>
      <c r="BL624" s="73" t="inlineStr"/>
      <c r="BM624" s="73" t="inlineStr"/>
      <c r="BN624" s="73" t="inlineStr"/>
      <c r="BO624" s="73" t="n"/>
      <c r="BP624" s="96" t="n"/>
      <c r="BQ624" s="174" t="n"/>
      <c r="BR624" s="174" t="n"/>
      <c r="BS624" s="174" t="n"/>
      <c r="BT624" s="174" t="n"/>
      <c r="BU624" s="174" t="n"/>
      <c r="BV624" s="174" t="n"/>
      <c r="BW624" s="174" t="n"/>
      <c r="BX624" s="174" t="n"/>
      <c r="BY624" s="174" t="n"/>
      <c r="BZ624" s="175" t="n"/>
      <c r="CA624" s="176" t="n"/>
      <c r="CB624" s="177" t="n"/>
      <c r="CC624" s="118" t="n"/>
      <c r="CD624" s="178" t="n"/>
      <c r="CE624" s="120" t="n"/>
      <c r="CF624" s="178" t="n"/>
      <c r="CG624" s="179" t="n"/>
      <c r="CH624" s="178" t="n"/>
      <c r="CI624" s="180" t="n"/>
      <c r="CJ624" s="181" t="n"/>
      <c r="CK624" s="182" t="n"/>
    </row>
    <row r="625">
      <c r="A625" s="88" t="inlineStr">
        <is>
          <t>A821</t>
        </is>
      </c>
      <c r="B625" s="70" t="inlineStr">
        <is>
          <t>Nguyễn Tuấn Vũ</t>
        </is>
      </c>
      <c r="C625" s="77" t="inlineStr">
        <is>
          <t>Khuôn Lập trình-gia công</t>
        </is>
      </c>
      <c r="D625" s="84" t="inlineStr">
        <is>
          <t>Gián tiếp</t>
        </is>
      </c>
      <c r="E625" s="69" t="inlineStr">
        <is>
          <t>2016-11-08</t>
        </is>
      </c>
      <c r="F625" s="69" t="inlineStr"/>
      <c r="G625" s="73" t="inlineStr">
        <is>
          <t>07:43</t>
        </is>
      </c>
      <c r="H625" s="73" t="inlineStr">
        <is>
          <t>20:04</t>
        </is>
      </c>
      <c r="I625" s="75" t="inlineStr">
        <is>
          <t>07:42</t>
        </is>
      </c>
      <c r="J625" s="75" t="inlineStr">
        <is>
          <t>18:13</t>
        </is>
      </c>
      <c r="K625" s="73" t="inlineStr"/>
      <c r="L625" s="73" t="inlineStr"/>
      <c r="M625" s="73" t="inlineStr"/>
      <c r="N625" s="73" t="inlineStr"/>
      <c r="O625" s="75" t="inlineStr"/>
      <c r="P625" s="75" t="inlineStr"/>
      <c r="Q625" s="73" t="inlineStr">
        <is>
          <t>07:51</t>
        </is>
      </c>
      <c r="R625" s="73" t="inlineStr">
        <is>
          <t>20:38</t>
        </is>
      </c>
      <c r="S625" s="73" t="inlineStr">
        <is>
          <t>07:41</t>
        </is>
      </c>
      <c r="T625" s="73" t="inlineStr">
        <is>
          <t>20:34</t>
        </is>
      </c>
      <c r="U625" s="73" t="inlineStr">
        <is>
          <t>07:45</t>
        </is>
      </c>
      <c r="V625" s="73" t="inlineStr">
        <is>
          <t>17:19</t>
        </is>
      </c>
      <c r="W625" s="73" t="inlineStr">
        <is>
          <t>07:54</t>
        </is>
      </c>
      <c r="X625" s="73" t="inlineStr">
        <is>
          <t>20:37</t>
        </is>
      </c>
      <c r="Y625" s="73" t="inlineStr">
        <is>
          <t>07:54</t>
        </is>
      </c>
      <c r="Z625" s="73" t="inlineStr">
        <is>
          <t>20:37</t>
        </is>
      </c>
      <c r="AA625" s="73" t="inlineStr">
        <is>
          <t>07:43</t>
        </is>
      </c>
      <c r="AB625" s="73" t="inlineStr">
        <is>
          <t>16:44</t>
        </is>
      </c>
      <c r="AC625" s="73" t="inlineStr">
        <is>
          <t>07:46</t>
        </is>
      </c>
      <c r="AD625" s="73" t="inlineStr">
        <is>
          <t>16:39</t>
        </is>
      </c>
      <c r="AE625" s="73" t="inlineStr">
        <is>
          <t>07:57</t>
        </is>
      </c>
      <c r="AF625" s="73" t="inlineStr">
        <is>
          <t>12:22</t>
        </is>
      </c>
      <c r="AG625" s="73" t="inlineStr">
        <is>
          <t>07:48</t>
        </is>
      </c>
      <c r="AH625" s="73" t="inlineStr">
        <is>
          <t>20:37</t>
        </is>
      </c>
      <c r="AI625" s="73" t="inlineStr">
        <is>
          <t>07:55</t>
        </is>
      </c>
      <c r="AJ625" s="73" t="inlineStr">
        <is>
          <t>19:27</t>
        </is>
      </c>
      <c r="AK625" s="73" t="inlineStr">
        <is>
          <t>07:47</t>
        </is>
      </c>
      <c r="AL625" s="73" t="inlineStr">
        <is>
          <t>20:34</t>
        </is>
      </c>
      <c r="AM625" s="73" t="inlineStr">
        <is>
          <t>07:55</t>
        </is>
      </c>
      <c r="AN625" s="73" t="inlineStr">
        <is>
          <t>19:31</t>
        </is>
      </c>
      <c r="AO625" s="73" t="inlineStr">
        <is>
          <t>07:43</t>
        </is>
      </c>
      <c r="AP625" s="73" t="inlineStr">
        <is>
          <t>16:35</t>
        </is>
      </c>
      <c r="AQ625" s="73" t="inlineStr"/>
      <c r="AR625" s="73" t="inlineStr"/>
      <c r="AS625" s="73" t="inlineStr"/>
      <c r="AT625" s="73" t="inlineStr"/>
      <c r="AU625" s="73" t="inlineStr">
        <is>
          <t>07:57</t>
        </is>
      </c>
      <c r="AV625" s="73" t="inlineStr">
        <is>
          <t>18:59</t>
        </is>
      </c>
      <c r="AW625" s="73" t="inlineStr">
        <is>
          <t>07:40</t>
        </is>
      </c>
      <c r="AX625" s="73" t="inlineStr">
        <is>
          <t>20:31</t>
        </is>
      </c>
      <c r="AY625" s="73" t="inlineStr">
        <is>
          <t>07:48</t>
        </is>
      </c>
      <c r="AZ625" s="73" t="inlineStr">
        <is>
          <t>20:32</t>
        </is>
      </c>
      <c r="BA625" s="73" t="inlineStr">
        <is>
          <t>07:54</t>
        </is>
      </c>
      <c r="BB625" s="73" t="inlineStr">
        <is>
          <t>16:53</t>
        </is>
      </c>
      <c r="BC625" s="73" t="inlineStr">
        <is>
          <t>07:55</t>
        </is>
      </c>
      <c r="BD625" s="73" t="inlineStr">
        <is>
          <t>16:37</t>
        </is>
      </c>
      <c r="BE625" s="73" t="inlineStr">
        <is>
          <t>07:57</t>
        </is>
      </c>
      <c r="BF625" s="73" t="inlineStr">
        <is>
          <t>17:20</t>
        </is>
      </c>
      <c r="BG625" s="73" t="inlineStr">
        <is>
          <t>07:42</t>
        </is>
      </c>
      <c r="BH625" s="73" t="inlineStr">
        <is>
          <t>21:24</t>
        </is>
      </c>
      <c r="BI625" s="73" t="inlineStr">
        <is>
          <t>07:41</t>
        </is>
      </c>
      <c r="BJ625" s="73" t="inlineStr">
        <is>
          <t>20:35</t>
        </is>
      </c>
      <c r="BK625" s="73" t="inlineStr">
        <is>
          <t>07:53</t>
        </is>
      </c>
      <c r="BL625" s="73" t="inlineStr">
        <is>
          <t>16:45</t>
        </is>
      </c>
      <c r="BM625" s="73" t="inlineStr">
        <is>
          <t>07:40</t>
        </is>
      </c>
      <c r="BN625" s="73" t="inlineStr">
        <is>
          <t>20:35</t>
        </is>
      </c>
      <c r="BO625" s="73" t="n"/>
      <c r="BP625" s="96" t="n"/>
      <c r="BQ625" s="174" t="n"/>
      <c r="BR625" s="174" t="n"/>
      <c r="BS625" s="174" t="n"/>
      <c r="BT625" s="174" t="n"/>
      <c r="BU625" s="174" t="n"/>
      <c r="BV625" s="174" t="n"/>
      <c r="BW625" s="174" t="n"/>
      <c r="BX625" s="174" t="n"/>
      <c r="BY625" s="174" t="n"/>
      <c r="BZ625" s="175" t="n"/>
      <c r="CA625" s="176" t="n"/>
      <c r="CB625" s="177" t="n"/>
      <c r="CC625" s="118" t="n"/>
      <c r="CD625" s="178" t="n"/>
      <c r="CE625" s="120" t="n"/>
      <c r="CF625" s="178" t="n"/>
      <c r="CG625" s="179" t="n"/>
      <c r="CH625" s="178" t="n"/>
      <c r="CI625" s="180" t="n"/>
      <c r="CJ625" s="181" t="n"/>
      <c r="CK625" s="182" t="n"/>
    </row>
    <row r="626">
      <c r="A626" s="88" t="inlineStr">
        <is>
          <t>A826</t>
        </is>
      </c>
      <c r="B626" s="70" t="inlineStr">
        <is>
          <t>Trần Đình Ngọ</t>
        </is>
      </c>
      <c r="C626" s="77" t="inlineStr">
        <is>
          <t>R&amp;D</t>
        </is>
      </c>
      <c r="D626" s="84" t="inlineStr">
        <is>
          <t>Gián tiếp</t>
        </is>
      </c>
      <c r="E626" s="69" t="inlineStr">
        <is>
          <t>2014-03-13</t>
        </is>
      </c>
      <c r="F626" s="69" t="inlineStr"/>
      <c r="G626" s="73" t="inlineStr">
        <is>
          <t>07:54</t>
        </is>
      </c>
      <c r="H626" s="73" t="inlineStr">
        <is>
          <t>16:31</t>
        </is>
      </c>
      <c r="I626" s="75" t="inlineStr">
        <is>
          <t>07:53</t>
        </is>
      </c>
      <c r="J626" s="75" t="inlineStr">
        <is>
          <t>17:19</t>
        </is>
      </c>
      <c r="K626" s="73" t="inlineStr">
        <is>
          <t>07:56</t>
        </is>
      </c>
      <c r="L626" s="73" t="inlineStr"/>
      <c r="M626" s="73" t="inlineStr"/>
      <c r="N626" s="73" t="inlineStr"/>
      <c r="O626" s="75" t="inlineStr"/>
      <c r="P626" s="75" t="inlineStr"/>
      <c r="Q626" s="73" t="inlineStr">
        <is>
          <t>07:42</t>
        </is>
      </c>
      <c r="R626" s="73" t="inlineStr">
        <is>
          <t>16:44</t>
        </is>
      </c>
      <c r="S626" s="73" t="inlineStr">
        <is>
          <t>07:54</t>
        </is>
      </c>
      <c r="T626" s="73" t="inlineStr">
        <is>
          <t>16:36</t>
        </is>
      </c>
      <c r="U626" s="73" t="inlineStr">
        <is>
          <t>07:51</t>
        </is>
      </c>
      <c r="V626" s="73" t="inlineStr">
        <is>
          <t>16:39</t>
        </is>
      </c>
      <c r="W626" s="73" t="inlineStr">
        <is>
          <t>07:53</t>
        </is>
      </c>
      <c r="X626" s="73" t="inlineStr">
        <is>
          <t>16:43</t>
        </is>
      </c>
      <c r="Y626" s="73" t="inlineStr">
        <is>
          <t>07:53</t>
        </is>
      </c>
      <c r="Z626" s="73" t="inlineStr">
        <is>
          <t>16:31</t>
        </is>
      </c>
      <c r="AA626" s="73" t="inlineStr">
        <is>
          <t>07:49</t>
        </is>
      </c>
      <c r="AB626" s="73" t="inlineStr">
        <is>
          <t>16:32</t>
        </is>
      </c>
      <c r="AC626" s="73" t="inlineStr"/>
      <c r="AD626" s="73" t="inlineStr"/>
      <c r="AE626" s="73" t="inlineStr">
        <is>
          <t>07:50</t>
        </is>
      </c>
      <c r="AF626" s="73" t="inlineStr">
        <is>
          <t>17:07</t>
        </is>
      </c>
      <c r="AG626" s="73" t="inlineStr">
        <is>
          <t>07:43</t>
        </is>
      </c>
      <c r="AH626" s="73" t="inlineStr">
        <is>
          <t>16:40</t>
        </is>
      </c>
      <c r="AI626" s="73" t="inlineStr"/>
      <c r="AJ626" s="73" t="inlineStr"/>
      <c r="AK626" s="73" t="inlineStr"/>
      <c r="AL626" s="73" t="inlineStr"/>
      <c r="AM626" s="73" t="inlineStr"/>
      <c r="AN626" s="73" t="inlineStr"/>
      <c r="AO626" s="73" t="inlineStr"/>
      <c r="AP626" s="73" t="inlineStr"/>
      <c r="AQ626" s="73" t="inlineStr"/>
      <c r="AR626" s="73" t="inlineStr"/>
      <c r="AS626" s="73" t="inlineStr"/>
      <c r="AT626" s="73" t="inlineStr"/>
      <c r="AU626" s="73" t="inlineStr">
        <is>
          <t>07:48</t>
        </is>
      </c>
      <c r="AV626" s="73" t="inlineStr">
        <is>
          <t>17:09</t>
        </is>
      </c>
      <c r="AW626" s="73" t="inlineStr">
        <is>
          <t>07:56</t>
        </is>
      </c>
      <c r="AX626" s="73" t="inlineStr">
        <is>
          <t>16:50</t>
        </is>
      </c>
      <c r="AY626" s="73" t="inlineStr">
        <is>
          <t>07:55</t>
        </is>
      </c>
      <c r="AZ626" s="73" t="inlineStr">
        <is>
          <t>17:13</t>
        </is>
      </c>
      <c r="BA626" s="73" t="inlineStr">
        <is>
          <t>07:54</t>
        </is>
      </c>
      <c r="BB626" s="73" t="inlineStr">
        <is>
          <t>16:34</t>
        </is>
      </c>
      <c r="BC626" s="73" t="inlineStr">
        <is>
          <t>07:49</t>
        </is>
      </c>
      <c r="BD626" s="73" t="inlineStr">
        <is>
          <t>16:35</t>
        </is>
      </c>
      <c r="BE626" s="73" t="inlineStr"/>
      <c r="BF626" s="73" t="inlineStr"/>
      <c r="BG626" s="73" t="inlineStr">
        <is>
          <t>07:50</t>
        </is>
      </c>
      <c r="BH626" s="73" t="inlineStr">
        <is>
          <t>16:46</t>
        </is>
      </c>
      <c r="BI626" s="73" t="inlineStr">
        <is>
          <t>07:52</t>
        </is>
      </c>
      <c r="BJ626" s="73" t="inlineStr">
        <is>
          <t>16:37</t>
        </is>
      </c>
      <c r="BK626" s="73" t="inlineStr"/>
      <c r="BL626" s="73" t="inlineStr"/>
      <c r="BM626" s="73" t="inlineStr">
        <is>
          <t>07:46</t>
        </is>
      </c>
      <c r="BN626" s="73" t="inlineStr">
        <is>
          <t>16:44</t>
        </is>
      </c>
      <c r="BO626" s="73" t="n"/>
      <c r="BP626" s="96" t="n"/>
      <c r="BQ626" s="174" t="n"/>
      <c r="BR626" s="174" t="n"/>
      <c r="BS626" s="174" t="n"/>
      <c r="BT626" s="174" t="n"/>
      <c r="BU626" s="174" t="n"/>
      <c r="BV626" s="174" t="n"/>
      <c r="BW626" s="174" t="n"/>
      <c r="BX626" s="174" t="n"/>
      <c r="BY626" s="174" t="n"/>
      <c r="BZ626" s="175" t="n"/>
      <c r="CA626" s="176" t="n"/>
      <c r="CB626" s="177" t="n"/>
      <c r="CC626" s="118" t="n"/>
      <c r="CD626" s="178" t="n"/>
      <c r="CE626" s="120" t="n"/>
      <c r="CF626" s="178" t="n"/>
      <c r="CG626" s="179" t="n"/>
      <c r="CH626" s="178" t="n"/>
      <c r="CI626" s="180" t="n"/>
      <c r="CJ626" s="181" t="n"/>
      <c r="CK626" s="182" t="n"/>
    </row>
    <row r="627">
      <c r="A627" s="88" t="inlineStr">
        <is>
          <t>A831</t>
        </is>
      </c>
      <c r="B627" s="70" t="inlineStr">
        <is>
          <t>Trần Phước Dư</t>
        </is>
      </c>
      <c r="C627" s="77" t="inlineStr">
        <is>
          <t>X2 Line 2-4</t>
        </is>
      </c>
      <c r="D627" s="84" t="inlineStr">
        <is>
          <t>Trực tiếp</t>
        </is>
      </c>
      <c r="E627" s="69" t="inlineStr">
        <is>
          <t>2017-02-14</t>
        </is>
      </c>
      <c r="F627" s="69" t="inlineStr"/>
      <c r="G627" s="73" t="inlineStr">
        <is>
          <t>17:44</t>
        </is>
      </c>
      <c r="H627" s="73" t="inlineStr">
        <is>
          <t>06:00</t>
        </is>
      </c>
      <c r="I627" s="75" t="inlineStr">
        <is>
          <t>17:49</t>
        </is>
      </c>
      <c r="J627" s="75" t="inlineStr">
        <is>
          <t>06:00</t>
        </is>
      </c>
      <c r="K627" s="73" t="inlineStr">
        <is>
          <t>17:54</t>
        </is>
      </c>
      <c r="L627" s="73" t="inlineStr">
        <is>
          <t>06:00</t>
        </is>
      </c>
      <c r="M627" s="73" t="inlineStr">
        <is>
          <t>17:48</t>
        </is>
      </c>
      <c r="N627" s="73" t="inlineStr">
        <is>
          <t>05:59</t>
        </is>
      </c>
      <c r="O627" s="75" t="inlineStr">
        <is>
          <t>05:59</t>
        </is>
      </c>
      <c r="P627" s="75" t="inlineStr">
        <is>
          <t>18:02</t>
        </is>
      </c>
      <c r="Q627" s="73" t="inlineStr">
        <is>
          <t>17:51</t>
        </is>
      </c>
      <c r="R627" s="73" t="inlineStr">
        <is>
          <t>06:00</t>
        </is>
      </c>
      <c r="S627" s="73" t="inlineStr">
        <is>
          <t>17:56</t>
        </is>
      </c>
      <c r="T627" s="73" t="inlineStr">
        <is>
          <t>06:00</t>
        </is>
      </c>
      <c r="U627" s="73" t="inlineStr">
        <is>
          <t>17:55</t>
        </is>
      </c>
      <c r="V627" s="73" t="inlineStr">
        <is>
          <t>06:00</t>
        </is>
      </c>
      <c r="W627" s="73" t="inlineStr">
        <is>
          <t>17:58</t>
        </is>
      </c>
      <c r="X627" s="73" t="inlineStr">
        <is>
          <t>06:00</t>
        </is>
      </c>
      <c r="Y627" s="73" t="inlineStr">
        <is>
          <t>18:00</t>
        </is>
      </c>
      <c r="Z627" s="73" t="inlineStr">
        <is>
          <t>06:00</t>
        </is>
      </c>
      <c r="AA627" s="73" t="inlineStr">
        <is>
          <t>17:46</t>
        </is>
      </c>
      <c r="AB627" s="73" t="inlineStr">
        <is>
          <t>05:59</t>
        </is>
      </c>
      <c r="AC627" s="73" t="inlineStr">
        <is>
          <t>05:59</t>
        </is>
      </c>
      <c r="AD627" s="73" t="inlineStr">
        <is>
          <t>18:01</t>
        </is>
      </c>
      <c r="AE627" s="73" t="inlineStr">
        <is>
          <t>05:57</t>
        </is>
      </c>
      <c r="AF627" s="73" t="inlineStr">
        <is>
          <t>18:01</t>
        </is>
      </c>
      <c r="AG627" s="73" t="inlineStr"/>
      <c r="AH627" s="73" t="inlineStr"/>
      <c r="AI627" s="73" t="inlineStr">
        <is>
          <t>05:52</t>
        </is>
      </c>
      <c r="AJ627" s="73" t="inlineStr">
        <is>
          <t>18:01</t>
        </is>
      </c>
      <c r="AK627" s="73" t="inlineStr">
        <is>
          <t>05:58</t>
        </is>
      </c>
      <c r="AL627" s="73" t="inlineStr">
        <is>
          <t>18:00</t>
        </is>
      </c>
      <c r="AM627" s="73" t="inlineStr">
        <is>
          <t>05:57</t>
        </is>
      </c>
      <c r="AN627" s="73" t="inlineStr">
        <is>
          <t>18:00</t>
        </is>
      </c>
      <c r="AO627" s="73" t="inlineStr">
        <is>
          <t>05:57</t>
        </is>
      </c>
      <c r="AP627" s="73" t="inlineStr">
        <is>
          <t>18:00</t>
        </is>
      </c>
      <c r="AQ627" s="73" t="inlineStr"/>
      <c r="AR627" s="73" t="inlineStr"/>
      <c r="AS627" s="73" t="inlineStr"/>
      <c r="AT627" s="73" t="inlineStr"/>
      <c r="AU627" s="73" t="inlineStr"/>
      <c r="AV627" s="73" t="inlineStr">
        <is>
          <t>17:59</t>
        </is>
      </c>
      <c r="AW627" s="73" t="inlineStr">
        <is>
          <t>05:48</t>
        </is>
      </c>
      <c r="AX627" s="73" t="inlineStr">
        <is>
          <t>18:00</t>
        </is>
      </c>
      <c r="AY627" s="73" t="inlineStr">
        <is>
          <t>05:53</t>
        </is>
      </c>
      <c r="AZ627" s="73" t="inlineStr">
        <is>
          <t>18:01</t>
        </is>
      </c>
      <c r="BA627" s="73" t="inlineStr"/>
      <c r="BB627" s="73" t="inlineStr"/>
      <c r="BC627" s="73" t="inlineStr">
        <is>
          <t>05:59</t>
        </is>
      </c>
      <c r="BD627" s="73" t="inlineStr">
        <is>
          <t>18:00</t>
        </is>
      </c>
      <c r="BE627" s="73" t="inlineStr">
        <is>
          <t>17:48</t>
        </is>
      </c>
      <c r="BF627" s="73" t="inlineStr">
        <is>
          <t>06:00</t>
        </is>
      </c>
      <c r="BG627" s="73" t="inlineStr">
        <is>
          <t>17:22</t>
        </is>
      </c>
      <c r="BH627" s="73" t="inlineStr">
        <is>
          <t>06:00</t>
        </is>
      </c>
      <c r="BI627" s="73" t="inlineStr">
        <is>
          <t>17:53</t>
        </is>
      </c>
      <c r="BJ627" s="73" t="inlineStr">
        <is>
          <t>06:01</t>
        </is>
      </c>
      <c r="BK627" s="73" t="inlineStr">
        <is>
          <t>17:25</t>
        </is>
      </c>
      <c r="BL627" s="73" t="inlineStr"/>
      <c r="BM627" s="73" t="inlineStr">
        <is>
          <t>18:00</t>
        </is>
      </c>
      <c r="BN627" s="73" t="inlineStr">
        <is>
          <t>05:59</t>
        </is>
      </c>
      <c r="BO627" s="73" t="n"/>
      <c r="BP627" s="96" t="n"/>
      <c r="BQ627" s="174" t="n"/>
      <c r="BR627" s="174" t="n"/>
      <c r="BS627" s="174" t="n"/>
      <c r="BT627" s="174" t="n"/>
      <c r="BU627" s="174" t="n"/>
      <c r="BV627" s="174" t="n"/>
      <c r="BW627" s="174" t="n"/>
      <c r="BX627" s="174" t="n"/>
      <c r="BY627" s="174" t="n"/>
      <c r="BZ627" s="175" t="n"/>
      <c r="CA627" s="176" t="n"/>
      <c r="CB627" s="177" t="n"/>
      <c r="CC627" s="118" t="n"/>
      <c r="CD627" s="178" t="n"/>
      <c r="CE627" s="120" t="n"/>
      <c r="CF627" s="178" t="n"/>
      <c r="CG627" s="179" t="n"/>
      <c r="CH627" s="178" t="n"/>
      <c r="CI627" s="180" t="n"/>
      <c r="CJ627" s="181" t="n"/>
      <c r="CK627" s="182" t="n"/>
    </row>
    <row r="628">
      <c r="A628" s="88" t="inlineStr">
        <is>
          <t>A839</t>
        </is>
      </c>
      <c r="B628" s="70" t="inlineStr">
        <is>
          <t>Cao Thị Hoài Nhi</t>
        </is>
      </c>
      <c r="C628" s="77" t="inlineStr">
        <is>
          <t>QA/QC Hành Chính</t>
        </is>
      </c>
      <c r="D628" s="84" t="inlineStr">
        <is>
          <t>Gián tiếp</t>
        </is>
      </c>
      <c r="E628" s="69" t="inlineStr">
        <is>
          <t>2017-03-13</t>
        </is>
      </c>
      <c r="F628" s="69" t="inlineStr"/>
      <c r="G628" s="73" t="inlineStr">
        <is>
          <t>07:56</t>
        </is>
      </c>
      <c r="H628" s="73" t="inlineStr">
        <is>
          <t>18:42</t>
        </is>
      </c>
      <c r="I628" s="75" t="inlineStr"/>
      <c r="J628" s="75" t="inlineStr"/>
      <c r="K628" s="73" t="inlineStr">
        <is>
          <t>07:55</t>
        </is>
      </c>
      <c r="L628" s="73" t="inlineStr">
        <is>
          <t>16:33</t>
        </is>
      </c>
      <c r="M628" s="73" t="inlineStr">
        <is>
          <t>07:59</t>
        </is>
      </c>
      <c r="N628" s="73" t="inlineStr">
        <is>
          <t>17:20</t>
        </is>
      </c>
      <c r="O628" s="75" t="inlineStr"/>
      <c r="P628" s="75" t="inlineStr"/>
      <c r="Q628" s="73" t="inlineStr">
        <is>
          <t>07:55</t>
        </is>
      </c>
      <c r="R628" s="73" t="inlineStr">
        <is>
          <t>18:10</t>
        </is>
      </c>
      <c r="S628" s="73" t="inlineStr">
        <is>
          <t>07:55</t>
        </is>
      </c>
      <c r="T628" s="73" t="inlineStr">
        <is>
          <t>17:07</t>
        </is>
      </c>
      <c r="U628" s="73" t="inlineStr">
        <is>
          <t>07:55</t>
        </is>
      </c>
      <c r="V628" s="73" t="inlineStr">
        <is>
          <t>18:42</t>
        </is>
      </c>
      <c r="W628" s="73" t="inlineStr">
        <is>
          <t>08:01</t>
        </is>
      </c>
      <c r="X628" s="73" t="inlineStr">
        <is>
          <t>17:45</t>
        </is>
      </c>
      <c r="Y628" s="73" t="inlineStr">
        <is>
          <t>08:00</t>
        </is>
      </c>
      <c r="Z628" s="73" t="inlineStr">
        <is>
          <t>18:33</t>
        </is>
      </c>
      <c r="AA628" s="73" t="inlineStr">
        <is>
          <t>07:59</t>
        </is>
      </c>
      <c r="AB628" s="73" t="inlineStr">
        <is>
          <t>17:06</t>
        </is>
      </c>
      <c r="AC628" s="73" t="inlineStr"/>
      <c r="AD628" s="73" t="inlineStr"/>
      <c r="AE628" s="73" t="inlineStr">
        <is>
          <t>07:59</t>
        </is>
      </c>
      <c r="AF628" s="73" t="inlineStr">
        <is>
          <t>17:49</t>
        </is>
      </c>
      <c r="AG628" s="73" t="inlineStr">
        <is>
          <t>07:56</t>
        </is>
      </c>
      <c r="AH628" s="73" t="inlineStr">
        <is>
          <t>17:00</t>
        </is>
      </c>
      <c r="AI628" s="73" t="inlineStr">
        <is>
          <t>07:57</t>
        </is>
      </c>
      <c r="AJ628" s="73" t="inlineStr">
        <is>
          <t>18:27</t>
        </is>
      </c>
      <c r="AK628" s="73" t="inlineStr">
        <is>
          <t>07:55</t>
        </is>
      </c>
      <c r="AL628" s="73" t="inlineStr">
        <is>
          <t>17:55</t>
        </is>
      </c>
      <c r="AM628" s="73" t="inlineStr">
        <is>
          <t>07:53</t>
        </is>
      </c>
      <c r="AN628" s="73" t="inlineStr">
        <is>
          <t>18:35</t>
        </is>
      </c>
      <c r="AO628" s="73" t="inlineStr">
        <is>
          <t>07:52</t>
        </is>
      </c>
      <c r="AP628" s="73" t="inlineStr">
        <is>
          <t>17:40</t>
        </is>
      </c>
      <c r="AQ628" s="73" t="inlineStr"/>
      <c r="AR628" s="73" t="inlineStr"/>
      <c r="AS628" s="73" t="inlineStr"/>
      <c r="AT628" s="73" t="inlineStr"/>
      <c r="AU628" s="73" t="inlineStr">
        <is>
          <t>06:09</t>
        </is>
      </c>
      <c r="AV628" s="73" t="inlineStr">
        <is>
          <t>19:17</t>
        </is>
      </c>
      <c r="AW628" s="73" t="inlineStr">
        <is>
          <t>05:59</t>
        </is>
      </c>
      <c r="AX628" s="73" t="inlineStr">
        <is>
          <t>18:35</t>
        </is>
      </c>
      <c r="AY628" s="73" t="inlineStr">
        <is>
          <t>07:54</t>
        </is>
      </c>
      <c r="AZ628" s="73" t="inlineStr">
        <is>
          <t>19:51</t>
        </is>
      </c>
      <c r="BA628" s="73" t="inlineStr">
        <is>
          <t>07:53</t>
        </is>
      </c>
      <c r="BB628" s="73" t="inlineStr">
        <is>
          <t>17:48</t>
        </is>
      </c>
      <c r="BC628" s="73" t="inlineStr">
        <is>
          <t>07:56</t>
        </is>
      </c>
      <c r="BD628" s="73" t="inlineStr">
        <is>
          <t>16:46</t>
        </is>
      </c>
      <c r="BE628" s="73" t="inlineStr"/>
      <c r="BF628" s="73" t="inlineStr"/>
      <c r="BG628" s="73" t="inlineStr">
        <is>
          <t>07:52</t>
        </is>
      </c>
      <c r="BH628" s="73" t="inlineStr">
        <is>
          <t>18:10</t>
        </is>
      </c>
      <c r="BI628" s="73" t="inlineStr">
        <is>
          <t>07:58</t>
        </is>
      </c>
      <c r="BJ628" s="73" t="inlineStr">
        <is>
          <t>18:32</t>
        </is>
      </c>
      <c r="BK628" s="73" t="inlineStr">
        <is>
          <t>07:54</t>
        </is>
      </c>
      <c r="BL628" s="73" t="inlineStr">
        <is>
          <t>18:27</t>
        </is>
      </c>
      <c r="BM628" s="73" t="inlineStr">
        <is>
          <t>08:00</t>
        </is>
      </c>
      <c r="BN628" s="73" t="inlineStr">
        <is>
          <t>17:47</t>
        </is>
      </c>
      <c r="BO628" s="73" t="n"/>
      <c r="BP628" s="96" t="n"/>
      <c r="BQ628" s="174" t="n"/>
      <c r="BR628" s="174" t="n"/>
      <c r="BS628" s="174" t="n"/>
      <c r="BT628" s="174" t="n"/>
      <c r="BU628" s="174" t="n"/>
      <c r="BV628" s="174" t="n"/>
      <c r="BW628" s="174" t="n"/>
      <c r="BX628" s="174" t="n"/>
      <c r="BY628" s="174" t="n"/>
      <c r="BZ628" s="175" t="n"/>
      <c r="CA628" s="176" t="n"/>
      <c r="CB628" s="177" t="n"/>
      <c r="CC628" s="118" t="n"/>
      <c r="CD628" s="178" t="n"/>
      <c r="CE628" s="120" t="n"/>
      <c r="CF628" s="178" t="n"/>
      <c r="CG628" s="179" t="n"/>
      <c r="CH628" s="178" t="n"/>
      <c r="CI628" s="180" t="n"/>
      <c r="CJ628" s="181" t="n"/>
      <c r="CK628" s="182" t="n"/>
    </row>
    <row r="629">
      <c r="A629" s="88" t="inlineStr">
        <is>
          <t>A840</t>
        </is>
      </c>
      <c r="B629" s="70" t="inlineStr">
        <is>
          <t>Ngô Trọng Thảo</t>
        </is>
      </c>
      <c r="C629" s="77" t="inlineStr">
        <is>
          <t>Bảo trì X2</t>
        </is>
      </c>
      <c r="D629" s="84" t="inlineStr">
        <is>
          <t>Trực tiếp</t>
        </is>
      </c>
      <c r="E629" s="69" t="inlineStr">
        <is>
          <t>2017-03-20</t>
        </is>
      </c>
      <c r="F629" s="69" t="inlineStr"/>
      <c r="G629" s="73" t="inlineStr">
        <is>
          <t>08:09</t>
        </is>
      </c>
      <c r="H629" s="73" t="inlineStr">
        <is>
          <t>18:30</t>
        </is>
      </c>
      <c r="I629" s="75" t="inlineStr">
        <is>
          <t>06:54</t>
        </is>
      </c>
      <c r="J629" s="75" t="inlineStr">
        <is>
          <t>18:14</t>
        </is>
      </c>
      <c r="K629" s="73" t="inlineStr">
        <is>
          <t>06:57</t>
        </is>
      </c>
      <c r="L629" s="73" t="inlineStr">
        <is>
          <t>18:07</t>
        </is>
      </c>
      <c r="M629" s="73" t="inlineStr">
        <is>
          <t>07:00</t>
        </is>
      </c>
      <c r="N629" s="73" t="inlineStr">
        <is>
          <t>18:05</t>
        </is>
      </c>
      <c r="O629" s="75" t="inlineStr"/>
      <c r="P629" s="75" t="inlineStr"/>
      <c r="Q629" s="73" t="inlineStr">
        <is>
          <t>06:53</t>
        </is>
      </c>
      <c r="R629" s="73" t="inlineStr">
        <is>
          <t>18:08</t>
        </is>
      </c>
      <c r="S629" s="73" t="inlineStr"/>
      <c r="T629" s="73" t="inlineStr"/>
      <c r="U629" s="73" t="inlineStr">
        <is>
          <t>06:50</t>
        </is>
      </c>
      <c r="V629" s="73" t="inlineStr">
        <is>
          <t>18:12</t>
        </is>
      </c>
      <c r="W629" s="73" t="inlineStr">
        <is>
          <t>06:57</t>
        </is>
      </c>
      <c r="X629" s="73" t="inlineStr">
        <is>
          <t>18:04</t>
        </is>
      </c>
      <c r="Y629" s="73" t="inlineStr">
        <is>
          <t>06:57</t>
        </is>
      </c>
      <c r="Z629" s="73" t="inlineStr">
        <is>
          <t>18:12</t>
        </is>
      </c>
      <c r="AA629" s="73" t="inlineStr">
        <is>
          <t>06:53</t>
        </is>
      </c>
      <c r="AB629" s="73" t="inlineStr">
        <is>
          <t>18:11</t>
        </is>
      </c>
      <c r="AC629" s="73" t="inlineStr">
        <is>
          <t>06:50</t>
        </is>
      </c>
      <c r="AD629" s="73" t="inlineStr">
        <is>
          <t>18:08</t>
        </is>
      </c>
      <c r="AE629" s="73" t="inlineStr">
        <is>
          <t>06:52</t>
        </is>
      </c>
      <c r="AF629" s="73" t="inlineStr">
        <is>
          <t>18:04</t>
        </is>
      </c>
      <c r="AG629" s="73" t="inlineStr">
        <is>
          <t>06:46</t>
        </is>
      </c>
      <c r="AH629" s="73" t="inlineStr">
        <is>
          <t>18:06</t>
        </is>
      </c>
      <c r="AI629" s="73" t="inlineStr">
        <is>
          <t>06:53</t>
        </is>
      </c>
      <c r="AJ629" s="73" t="inlineStr">
        <is>
          <t>18:14</t>
        </is>
      </c>
      <c r="AK629" s="73" t="inlineStr">
        <is>
          <t>06:52</t>
        </is>
      </c>
      <c r="AL629" s="73" t="inlineStr">
        <is>
          <t>18:11</t>
        </is>
      </c>
      <c r="AM629" s="73" t="inlineStr">
        <is>
          <t>06:54</t>
        </is>
      </c>
      <c r="AN629" s="73" t="inlineStr">
        <is>
          <t>18:21</t>
        </is>
      </c>
      <c r="AO629" s="73" t="inlineStr">
        <is>
          <t>06:43</t>
        </is>
      </c>
      <c r="AP629" s="73" t="inlineStr">
        <is>
          <t>16:18</t>
        </is>
      </c>
      <c r="AQ629" s="73" t="inlineStr"/>
      <c r="AR629" s="73" t="inlineStr"/>
      <c r="AS629" s="73" t="inlineStr"/>
      <c r="AT629" s="73" t="inlineStr"/>
      <c r="AU629" s="73" t="inlineStr">
        <is>
          <t>06:59</t>
        </is>
      </c>
      <c r="AV629" s="73" t="inlineStr">
        <is>
          <t>18:47</t>
        </is>
      </c>
      <c r="AW629" s="73" t="inlineStr">
        <is>
          <t>06:52</t>
        </is>
      </c>
      <c r="AX629" s="73" t="inlineStr">
        <is>
          <t>18:14</t>
        </is>
      </c>
      <c r="AY629" s="73" t="inlineStr">
        <is>
          <t>06:50</t>
        </is>
      </c>
      <c r="AZ629" s="73" t="inlineStr">
        <is>
          <t>18:06</t>
        </is>
      </c>
      <c r="BA629" s="73" t="inlineStr">
        <is>
          <t>06:51</t>
        </is>
      </c>
      <c r="BB629" s="73" t="inlineStr">
        <is>
          <t>18:13</t>
        </is>
      </c>
      <c r="BC629" s="73" t="inlineStr">
        <is>
          <t>06:48</t>
        </is>
      </c>
      <c r="BD629" s="73" t="inlineStr">
        <is>
          <t>18:05</t>
        </is>
      </c>
      <c r="BE629" s="73" t="inlineStr"/>
      <c r="BF629" s="73" t="inlineStr"/>
      <c r="BG629" s="73" t="inlineStr">
        <is>
          <t>06:47</t>
        </is>
      </c>
      <c r="BH629" s="73" t="inlineStr">
        <is>
          <t>18:11</t>
        </is>
      </c>
      <c r="BI629" s="73" t="inlineStr">
        <is>
          <t>06:46</t>
        </is>
      </c>
      <c r="BJ629" s="73" t="inlineStr">
        <is>
          <t>18:05</t>
        </is>
      </c>
      <c r="BK629" s="73" t="inlineStr">
        <is>
          <t>06:58</t>
        </is>
      </c>
      <c r="BL629" s="73" t="inlineStr">
        <is>
          <t>17:11</t>
        </is>
      </c>
      <c r="BM629" s="73" t="inlineStr">
        <is>
          <t>06:53</t>
        </is>
      </c>
      <c r="BN629" s="73" t="inlineStr">
        <is>
          <t>18:18</t>
        </is>
      </c>
      <c r="BO629" s="73" t="n"/>
      <c r="BP629" s="96" t="n"/>
      <c r="BQ629" s="174" t="n"/>
      <c r="BR629" s="174" t="n"/>
      <c r="BS629" s="174" t="n"/>
      <c r="BT629" s="174" t="n"/>
      <c r="BU629" s="174" t="n"/>
      <c r="BV629" s="174" t="n"/>
      <c r="BW629" s="174" t="n"/>
      <c r="BX629" s="174" t="n"/>
      <c r="BY629" s="174" t="n"/>
      <c r="BZ629" s="175" t="n"/>
      <c r="CA629" s="176" t="n"/>
      <c r="CB629" s="177" t="n"/>
      <c r="CC629" s="118" t="n"/>
      <c r="CD629" s="178" t="n"/>
      <c r="CE629" s="120" t="n"/>
      <c r="CF629" s="178" t="n"/>
      <c r="CG629" s="179" t="n"/>
      <c r="CH629" s="178" t="n"/>
      <c r="CI629" s="180" t="n"/>
      <c r="CJ629" s="181" t="n"/>
      <c r="CK629" s="182" t="n"/>
    </row>
    <row r="630">
      <c r="A630" s="88" t="inlineStr">
        <is>
          <t>A843</t>
        </is>
      </c>
      <c r="B630" s="70" t="inlineStr">
        <is>
          <t>Dương Vũ Linh</t>
        </is>
      </c>
      <c r="C630" s="77" t="inlineStr">
        <is>
          <t>R&amp;D</t>
        </is>
      </c>
      <c r="D630" s="84" t="inlineStr">
        <is>
          <t>Gián tiếp</t>
        </is>
      </c>
      <c r="E630" s="69" t="inlineStr">
        <is>
          <t>2017-03-17</t>
        </is>
      </c>
      <c r="F630" s="69" t="inlineStr"/>
      <c r="G630" s="73" t="inlineStr">
        <is>
          <t>08:01</t>
        </is>
      </c>
      <c r="H630" s="73" t="inlineStr">
        <is>
          <t>16:32</t>
        </is>
      </c>
      <c r="I630" s="75" t="inlineStr">
        <is>
          <t>08:01</t>
        </is>
      </c>
      <c r="J630" s="75" t="inlineStr">
        <is>
          <t>17:17</t>
        </is>
      </c>
      <c r="K630" s="73" t="inlineStr">
        <is>
          <t>07:58</t>
        </is>
      </c>
      <c r="L630" s="73" t="inlineStr">
        <is>
          <t>16:35</t>
        </is>
      </c>
      <c r="M630" s="73" t="inlineStr"/>
      <c r="N630" s="73" t="inlineStr"/>
      <c r="O630" s="75" t="inlineStr"/>
      <c r="P630" s="75" t="inlineStr"/>
      <c r="Q630" s="73" t="inlineStr">
        <is>
          <t>08:16</t>
        </is>
      </c>
      <c r="R630" s="73" t="inlineStr">
        <is>
          <t>16:43</t>
        </is>
      </c>
      <c r="S630" s="73" t="inlineStr">
        <is>
          <t>08:04</t>
        </is>
      </c>
      <c r="T630" s="73" t="inlineStr">
        <is>
          <t>16:34</t>
        </is>
      </c>
      <c r="U630" s="73" t="inlineStr">
        <is>
          <t>08:02</t>
        </is>
      </c>
      <c r="V630" s="73" t="inlineStr">
        <is>
          <t>16:32</t>
        </is>
      </c>
      <c r="W630" s="73" t="inlineStr">
        <is>
          <t>08:32</t>
        </is>
      </c>
      <c r="X630" s="73" t="inlineStr">
        <is>
          <t>17:00</t>
        </is>
      </c>
      <c r="Y630" s="73" t="inlineStr">
        <is>
          <t>08:16</t>
        </is>
      </c>
      <c r="Z630" s="73" t="inlineStr">
        <is>
          <t>11:27</t>
        </is>
      </c>
      <c r="AA630" s="73" t="inlineStr">
        <is>
          <t>07:59</t>
        </is>
      </c>
      <c r="AB630" s="73" t="inlineStr">
        <is>
          <t>16:31</t>
        </is>
      </c>
      <c r="AC630" s="73" t="inlineStr"/>
      <c r="AD630" s="73" t="inlineStr"/>
      <c r="AE630" s="73" t="inlineStr">
        <is>
          <t>07:57</t>
        </is>
      </c>
      <c r="AF630" s="73" t="inlineStr">
        <is>
          <t>17:30</t>
        </is>
      </c>
      <c r="AG630" s="73" t="inlineStr">
        <is>
          <t>07:52</t>
        </is>
      </c>
      <c r="AH630" s="73" t="inlineStr">
        <is>
          <t>16:30</t>
        </is>
      </c>
      <c r="AI630" s="73" t="inlineStr">
        <is>
          <t>07:58</t>
        </is>
      </c>
      <c r="AJ630" s="73" t="inlineStr">
        <is>
          <t>16:32</t>
        </is>
      </c>
      <c r="AK630" s="73" t="inlineStr">
        <is>
          <t>07:56</t>
        </is>
      </c>
      <c r="AL630" s="73" t="inlineStr">
        <is>
          <t>16:41</t>
        </is>
      </c>
      <c r="AM630" s="73" t="inlineStr">
        <is>
          <t>07:54</t>
        </is>
      </c>
      <c r="AN630" s="73" t="inlineStr">
        <is>
          <t>18:04</t>
        </is>
      </c>
      <c r="AO630" s="73" t="inlineStr"/>
      <c r="AP630" s="73" t="inlineStr"/>
      <c r="AQ630" s="73" t="inlineStr"/>
      <c r="AR630" s="73" t="inlineStr"/>
      <c r="AS630" s="73" t="inlineStr"/>
      <c r="AT630" s="73" t="inlineStr"/>
      <c r="AU630" s="73" t="inlineStr">
        <is>
          <t>07:50</t>
        </is>
      </c>
      <c r="AV630" s="73" t="inlineStr">
        <is>
          <t>16:35</t>
        </is>
      </c>
      <c r="AW630" s="73" t="inlineStr">
        <is>
          <t>09:53</t>
        </is>
      </c>
      <c r="AX630" s="73" t="inlineStr">
        <is>
          <t>16:51</t>
        </is>
      </c>
      <c r="AY630" s="73" t="inlineStr">
        <is>
          <t>07:59</t>
        </is>
      </c>
      <c r="AZ630" s="73" t="inlineStr">
        <is>
          <t>17:05</t>
        </is>
      </c>
      <c r="BA630" s="73" t="inlineStr">
        <is>
          <t>07:58</t>
        </is>
      </c>
      <c r="BB630" s="73" t="inlineStr">
        <is>
          <t>16:34</t>
        </is>
      </c>
      <c r="BC630" s="73" t="inlineStr">
        <is>
          <t>08:12</t>
        </is>
      </c>
      <c r="BD630" s="73" t="inlineStr">
        <is>
          <t>16:42</t>
        </is>
      </c>
      <c r="BE630" s="73" t="inlineStr"/>
      <c r="BF630" s="73" t="inlineStr"/>
      <c r="BG630" s="73" t="inlineStr">
        <is>
          <t>08:02</t>
        </is>
      </c>
      <c r="BH630" s="73" t="inlineStr">
        <is>
          <t>14:00</t>
        </is>
      </c>
      <c r="BI630" s="73" t="inlineStr">
        <is>
          <t>08:10</t>
        </is>
      </c>
      <c r="BJ630" s="73" t="inlineStr">
        <is>
          <t>16:57</t>
        </is>
      </c>
      <c r="BK630" s="73" t="inlineStr">
        <is>
          <t>08:03</t>
        </is>
      </c>
      <c r="BL630" s="73" t="inlineStr"/>
      <c r="BM630" s="73" t="inlineStr"/>
      <c r="BN630" s="73" t="inlineStr"/>
      <c r="BO630" s="73" t="n"/>
      <c r="BP630" s="96" t="n"/>
      <c r="BQ630" s="174" t="n"/>
      <c r="BR630" s="174" t="n"/>
      <c r="BS630" s="174" t="n"/>
      <c r="BT630" s="174" t="n"/>
      <c r="BU630" s="174" t="n"/>
      <c r="BV630" s="174" t="n"/>
      <c r="BW630" s="174" t="n"/>
      <c r="BX630" s="174" t="n"/>
      <c r="BY630" s="174" t="n"/>
      <c r="BZ630" s="175" t="n"/>
      <c r="CA630" s="176" t="n"/>
      <c r="CB630" s="177" t="n"/>
      <c r="CC630" s="118" t="n"/>
      <c r="CD630" s="178" t="n"/>
      <c r="CE630" s="120" t="n"/>
      <c r="CF630" s="178" t="n"/>
      <c r="CG630" s="179" t="n"/>
      <c r="CH630" s="178" t="n"/>
      <c r="CI630" s="180" t="n"/>
      <c r="CJ630" s="181" t="n"/>
      <c r="CK630" s="182" t="n"/>
    </row>
    <row r="631">
      <c r="A631" s="88" t="inlineStr">
        <is>
          <t>A848</t>
        </is>
      </c>
      <c r="B631" s="70" t="inlineStr">
        <is>
          <t>Thị Mỹ Tho</t>
        </is>
      </c>
      <c r="C631" s="77" t="inlineStr">
        <is>
          <t>X1 Ép - A</t>
        </is>
      </c>
      <c r="D631" s="84" t="inlineStr">
        <is>
          <t>Trực tiếp</t>
        </is>
      </c>
      <c r="E631" s="69" t="inlineStr">
        <is>
          <t>2017-03-21</t>
        </is>
      </c>
      <c r="F631" s="69" t="inlineStr"/>
      <c r="G631" s="73" t="inlineStr">
        <is>
          <t>06:01</t>
        </is>
      </c>
      <c r="H631" s="73" t="inlineStr">
        <is>
          <t>17:50</t>
        </is>
      </c>
      <c r="I631" s="75" t="inlineStr">
        <is>
          <t>06:00</t>
        </is>
      </c>
      <c r="J631" s="75" t="inlineStr">
        <is>
          <t>17:44</t>
        </is>
      </c>
      <c r="K631" s="73" t="inlineStr">
        <is>
          <t>17:49</t>
        </is>
      </c>
      <c r="L631" s="73" t="inlineStr">
        <is>
          <t>06:02</t>
        </is>
      </c>
      <c r="M631" s="73" t="inlineStr">
        <is>
          <t>17:46</t>
        </is>
      </c>
      <c r="N631" s="73" t="inlineStr">
        <is>
          <t>06:02</t>
        </is>
      </c>
      <c r="O631" s="75" t="inlineStr"/>
      <c r="P631" s="75" t="inlineStr"/>
      <c r="Q631" s="73" t="inlineStr">
        <is>
          <t>05:38</t>
        </is>
      </c>
      <c r="R631" s="73" t="inlineStr">
        <is>
          <t>18:02</t>
        </is>
      </c>
      <c r="S631" s="73" t="inlineStr">
        <is>
          <t>05:48</t>
        </is>
      </c>
      <c r="T631" s="73" t="inlineStr">
        <is>
          <t>19:00</t>
        </is>
      </c>
      <c r="U631" s="73" t="inlineStr">
        <is>
          <t>05:49</t>
        </is>
      </c>
      <c r="V631" s="73" t="inlineStr">
        <is>
          <t>18:02</t>
        </is>
      </c>
      <c r="W631" s="73" t="inlineStr">
        <is>
          <t>05:45</t>
        </is>
      </c>
      <c r="X631" s="73" t="inlineStr">
        <is>
          <t>18:04</t>
        </is>
      </c>
      <c r="Y631" s="73" t="inlineStr">
        <is>
          <t>05:54</t>
        </is>
      </c>
      <c r="Z631" s="73" t="inlineStr"/>
      <c r="AA631" s="73" t="inlineStr">
        <is>
          <t>05:54</t>
        </is>
      </c>
      <c r="AB631" s="73" t="inlineStr">
        <is>
          <t>18:01</t>
        </is>
      </c>
      <c r="AC631" s="73" t="inlineStr"/>
      <c r="AD631" s="73" t="inlineStr"/>
      <c r="AE631" s="73" t="inlineStr">
        <is>
          <t>17:51</t>
        </is>
      </c>
      <c r="AF631" s="73" t="inlineStr">
        <is>
          <t>06:01</t>
        </is>
      </c>
      <c r="AG631" s="73" t="inlineStr">
        <is>
          <t>17:56</t>
        </is>
      </c>
      <c r="AH631" s="73" t="inlineStr"/>
      <c r="AI631" s="73" t="inlineStr">
        <is>
          <t>17:53</t>
        </is>
      </c>
      <c r="AJ631" s="73" t="inlineStr">
        <is>
          <t>06:00</t>
        </is>
      </c>
      <c r="AK631" s="73" t="inlineStr">
        <is>
          <t>17:56</t>
        </is>
      </c>
      <c r="AL631" s="73" t="inlineStr">
        <is>
          <t>06:01</t>
        </is>
      </c>
      <c r="AM631" s="73" t="inlineStr">
        <is>
          <t>17:51</t>
        </is>
      </c>
      <c r="AN631" s="73" t="inlineStr">
        <is>
          <t>06:01</t>
        </is>
      </c>
      <c r="AO631" s="73" t="inlineStr">
        <is>
          <t>17:55</t>
        </is>
      </c>
      <c r="AP631" s="73" t="inlineStr">
        <is>
          <t>06:00</t>
        </is>
      </c>
      <c r="AQ631" s="73" t="inlineStr"/>
      <c r="AR631" s="73" t="inlineStr"/>
      <c r="AS631" s="73" t="inlineStr"/>
      <c r="AT631" s="73" t="inlineStr"/>
      <c r="AU631" s="73" t="inlineStr">
        <is>
          <t>05:45</t>
        </is>
      </c>
      <c r="AV631" s="73" t="inlineStr">
        <is>
          <t>18:02</t>
        </is>
      </c>
      <c r="AW631" s="73" t="inlineStr">
        <is>
          <t>05:49</t>
        </is>
      </c>
      <c r="AX631" s="73" t="inlineStr">
        <is>
          <t>18:01</t>
        </is>
      </c>
      <c r="AY631" s="73" t="inlineStr">
        <is>
          <t>05:50</t>
        </is>
      </c>
      <c r="AZ631" s="73" t="inlineStr">
        <is>
          <t>18:00</t>
        </is>
      </c>
      <c r="BA631" s="73" t="inlineStr">
        <is>
          <t>05:49</t>
        </is>
      </c>
      <c r="BB631" s="73" t="inlineStr">
        <is>
          <t>18:00</t>
        </is>
      </c>
      <c r="BC631" s="73" t="inlineStr">
        <is>
          <t>05:53</t>
        </is>
      </c>
      <c r="BD631" s="73" t="inlineStr">
        <is>
          <t>18:01</t>
        </is>
      </c>
      <c r="BE631" s="73" t="inlineStr"/>
      <c r="BF631" s="73" t="inlineStr"/>
      <c r="BG631" s="73" t="inlineStr">
        <is>
          <t>17:37</t>
        </is>
      </c>
      <c r="BH631" s="73" t="inlineStr">
        <is>
          <t>06:02</t>
        </is>
      </c>
      <c r="BI631" s="73" t="inlineStr">
        <is>
          <t>17:45</t>
        </is>
      </c>
      <c r="BJ631" s="73" t="inlineStr">
        <is>
          <t>06:00</t>
        </is>
      </c>
      <c r="BK631" s="73" t="inlineStr">
        <is>
          <t>17:47</t>
        </is>
      </c>
      <c r="BL631" s="73" t="inlineStr">
        <is>
          <t>06:00</t>
        </is>
      </c>
      <c r="BM631" s="73" t="inlineStr">
        <is>
          <t>17:52</t>
        </is>
      </c>
      <c r="BN631" s="73" t="inlineStr">
        <is>
          <t>06:01</t>
        </is>
      </c>
      <c r="BO631" s="73" t="n"/>
      <c r="BP631" s="96" t="n"/>
      <c r="BQ631" s="174" t="n"/>
      <c r="BR631" s="174" t="n"/>
      <c r="BS631" s="174" t="n"/>
      <c r="BT631" s="174" t="n"/>
      <c r="BU631" s="174" t="n"/>
      <c r="BV631" s="174" t="n"/>
      <c r="BW631" s="174" t="n"/>
      <c r="BX631" s="174" t="n"/>
      <c r="BY631" s="174" t="n"/>
      <c r="BZ631" s="175" t="n"/>
      <c r="CA631" s="176" t="n"/>
      <c r="CB631" s="177" t="n"/>
      <c r="CC631" s="118" t="n"/>
      <c r="CD631" s="178" t="n"/>
      <c r="CE631" s="120" t="n"/>
      <c r="CF631" s="178" t="n"/>
      <c r="CG631" s="179" t="n"/>
      <c r="CH631" s="178" t="n"/>
      <c r="CI631" s="180" t="n"/>
      <c r="CJ631" s="181" t="n"/>
      <c r="CK631" s="182" t="n"/>
    </row>
    <row r="632">
      <c r="A632" s="88" t="inlineStr">
        <is>
          <t>A852</t>
        </is>
      </c>
      <c r="B632" s="70" t="inlineStr">
        <is>
          <t>Nguyễn Văn Thật</t>
        </is>
      </c>
      <c r="C632" s="77" t="inlineStr">
        <is>
          <t>Khuôn Lập trình-gia công</t>
        </is>
      </c>
      <c r="D632" s="84" t="inlineStr">
        <is>
          <t>Gián tiếp</t>
        </is>
      </c>
      <c r="E632" s="69" t="inlineStr">
        <is>
          <t>2017-03-28</t>
        </is>
      </c>
      <c r="F632" s="69" t="inlineStr"/>
      <c r="G632" s="73" t="inlineStr">
        <is>
          <t>06:04</t>
        </is>
      </c>
      <c r="H632" s="73" t="inlineStr">
        <is>
          <t>18:07</t>
        </is>
      </c>
      <c r="I632" s="75" t="inlineStr">
        <is>
          <t>05:59</t>
        </is>
      </c>
      <c r="J632" s="75" t="inlineStr">
        <is>
          <t>18:15</t>
        </is>
      </c>
      <c r="K632" s="73" t="inlineStr">
        <is>
          <t>05:59</t>
        </is>
      </c>
      <c r="L632" s="73" t="inlineStr">
        <is>
          <t>19:01</t>
        </is>
      </c>
      <c r="M632" s="73" t="inlineStr">
        <is>
          <t>06:03</t>
        </is>
      </c>
      <c r="N632" s="73" t="inlineStr">
        <is>
          <t>18:07</t>
        </is>
      </c>
      <c r="O632" s="75" t="inlineStr"/>
      <c r="P632" s="75" t="inlineStr"/>
      <c r="Q632" s="73" t="inlineStr">
        <is>
          <t>07:57</t>
        </is>
      </c>
      <c r="R632" s="73" t="inlineStr">
        <is>
          <t>16:31</t>
        </is>
      </c>
      <c r="S632" s="73" t="inlineStr">
        <is>
          <t>07:49</t>
        </is>
      </c>
      <c r="T632" s="73" t="inlineStr">
        <is>
          <t>20:30</t>
        </is>
      </c>
      <c r="U632" s="73" t="inlineStr">
        <is>
          <t>07:58</t>
        </is>
      </c>
      <c r="V632" s="73" t="inlineStr">
        <is>
          <t>20:30</t>
        </is>
      </c>
      <c r="W632" s="73" t="inlineStr">
        <is>
          <t>07:53</t>
        </is>
      </c>
      <c r="X632" s="73" t="inlineStr">
        <is>
          <t>16:32</t>
        </is>
      </c>
      <c r="Y632" s="73" t="inlineStr">
        <is>
          <t>08:00</t>
        </is>
      </c>
      <c r="Z632" s="73" t="inlineStr">
        <is>
          <t>20:30</t>
        </is>
      </c>
      <c r="AA632" s="73" t="inlineStr">
        <is>
          <t>07:52</t>
        </is>
      </c>
      <c r="AB632" s="73" t="inlineStr">
        <is>
          <t>16:35</t>
        </is>
      </c>
      <c r="AC632" s="73" t="inlineStr">
        <is>
          <t>06:56</t>
        </is>
      </c>
      <c r="AD632" s="73" t="inlineStr">
        <is>
          <t>18:40</t>
        </is>
      </c>
      <c r="AE632" s="73" t="inlineStr">
        <is>
          <t>07:55</t>
        </is>
      </c>
      <c r="AF632" s="73" t="inlineStr">
        <is>
          <t>20:31</t>
        </is>
      </c>
      <c r="AG632" s="73" t="inlineStr">
        <is>
          <t>07:48</t>
        </is>
      </c>
      <c r="AH632" s="73" t="inlineStr">
        <is>
          <t>20:33</t>
        </is>
      </c>
      <c r="AI632" s="73" t="inlineStr">
        <is>
          <t>07:54</t>
        </is>
      </c>
      <c r="AJ632" s="73" t="inlineStr">
        <is>
          <t>16:31</t>
        </is>
      </c>
      <c r="AK632" s="73" t="inlineStr"/>
      <c r="AL632" s="73" t="inlineStr"/>
      <c r="AM632" s="73" t="inlineStr">
        <is>
          <t>07:51</t>
        </is>
      </c>
      <c r="AN632" s="73" t="inlineStr">
        <is>
          <t>16:31</t>
        </is>
      </c>
      <c r="AO632" s="73" t="inlineStr">
        <is>
          <t>08:00</t>
        </is>
      </c>
      <c r="AP632" s="73" t="inlineStr">
        <is>
          <t>16:30</t>
        </is>
      </c>
      <c r="AQ632" s="73" t="inlineStr">
        <is>
          <t>06:11</t>
        </is>
      </c>
      <c r="AR632" s="73" t="inlineStr">
        <is>
          <t>14:06</t>
        </is>
      </c>
      <c r="AS632" s="73" t="inlineStr">
        <is>
          <t>07:53</t>
        </is>
      </c>
      <c r="AT632" s="73" t="inlineStr">
        <is>
          <t>16:32</t>
        </is>
      </c>
      <c r="AU632" s="73" t="inlineStr">
        <is>
          <t>07:52</t>
        </is>
      </c>
      <c r="AV632" s="73" t="inlineStr">
        <is>
          <t>20:36</t>
        </is>
      </c>
      <c r="AW632" s="73" t="inlineStr"/>
      <c r="AX632" s="73" t="inlineStr"/>
      <c r="AY632" s="73" t="inlineStr"/>
      <c r="AZ632" s="73" t="inlineStr"/>
      <c r="BA632" s="73" t="inlineStr">
        <is>
          <t>07:44</t>
        </is>
      </c>
      <c r="BB632" s="73" t="inlineStr">
        <is>
          <t>16:32</t>
        </is>
      </c>
      <c r="BC632" s="73" t="inlineStr">
        <is>
          <t>07:57</t>
        </is>
      </c>
      <c r="BD632" s="73" t="inlineStr">
        <is>
          <t>16:31</t>
        </is>
      </c>
      <c r="BE632" s="73" t="inlineStr"/>
      <c r="BF632" s="73" t="inlineStr"/>
      <c r="BG632" s="73" t="inlineStr">
        <is>
          <t>11:54</t>
        </is>
      </c>
      <c r="BH632" s="73" t="inlineStr">
        <is>
          <t>16:37</t>
        </is>
      </c>
      <c r="BI632" s="73" t="inlineStr">
        <is>
          <t>08:00</t>
        </is>
      </c>
      <c r="BJ632" s="73" t="inlineStr">
        <is>
          <t>16:36</t>
        </is>
      </c>
      <c r="BK632" s="73" t="inlineStr">
        <is>
          <t>07:50</t>
        </is>
      </c>
      <c r="BL632" s="73" t="inlineStr">
        <is>
          <t>16:31</t>
        </is>
      </c>
      <c r="BM632" s="73" t="inlineStr">
        <is>
          <t>07:53</t>
        </is>
      </c>
      <c r="BN632" s="73" t="inlineStr">
        <is>
          <t>20:30</t>
        </is>
      </c>
      <c r="BO632" s="73" t="n"/>
      <c r="BP632" s="96" t="n"/>
      <c r="BQ632" s="174" t="n"/>
      <c r="BR632" s="174" t="n"/>
      <c r="BS632" s="174" t="n"/>
      <c r="BT632" s="174" t="n"/>
      <c r="BU632" s="174" t="n"/>
      <c r="BV632" s="174" t="n"/>
      <c r="BW632" s="174" t="n"/>
      <c r="BX632" s="174" t="n"/>
      <c r="BY632" s="174" t="n"/>
      <c r="BZ632" s="175" t="n"/>
      <c r="CA632" s="176" t="n"/>
      <c r="CB632" s="177" t="n"/>
      <c r="CC632" s="118" t="n"/>
      <c r="CD632" s="178" t="n"/>
      <c r="CE632" s="120" t="n"/>
      <c r="CF632" s="178" t="n"/>
      <c r="CG632" s="179" t="n"/>
      <c r="CH632" s="178" t="n"/>
      <c r="CI632" s="180" t="n"/>
      <c r="CJ632" s="181" t="n"/>
      <c r="CK632" s="182" t="n"/>
    </row>
    <row r="633">
      <c r="A633" s="88" t="inlineStr">
        <is>
          <t>A853</t>
        </is>
      </c>
      <c r="B633" s="70" t="inlineStr">
        <is>
          <t>Nguyễn Văn Minh</t>
        </is>
      </c>
      <c r="C633" s="77" t="inlineStr">
        <is>
          <t>X2 Line 2-1</t>
        </is>
      </c>
      <c r="D633" s="84" t="inlineStr">
        <is>
          <t>Trực tiếp</t>
        </is>
      </c>
      <c r="E633" s="69" t="inlineStr">
        <is>
          <t>2017-03-28</t>
        </is>
      </c>
      <c r="F633" s="69" t="inlineStr"/>
      <c r="G633" s="73" t="inlineStr"/>
      <c r="H633" s="73" t="inlineStr"/>
      <c r="I633" s="75" t="inlineStr">
        <is>
          <t>05:45</t>
        </is>
      </c>
      <c r="J633" s="75" t="inlineStr">
        <is>
          <t>18:01</t>
        </is>
      </c>
      <c r="K633" s="73" t="inlineStr">
        <is>
          <t>05:55</t>
        </is>
      </c>
      <c r="L633" s="73" t="inlineStr">
        <is>
          <t>16:43</t>
        </is>
      </c>
      <c r="M633" s="73" t="inlineStr">
        <is>
          <t>05:41</t>
        </is>
      </c>
      <c r="N633" s="73" t="inlineStr">
        <is>
          <t>18:03</t>
        </is>
      </c>
      <c r="O633" s="75" t="inlineStr">
        <is>
          <t>05:49</t>
        </is>
      </c>
      <c r="P633" s="75" t="inlineStr">
        <is>
          <t>16:37</t>
        </is>
      </c>
      <c r="Q633" s="73" t="inlineStr">
        <is>
          <t>17:46</t>
        </is>
      </c>
      <c r="R633" s="73" t="inlineStr">
        <is>
          <t>06:02</t>
        </is>
      </c>
      <c r="S633" s="73" t="inlineStr">
        <is>
          <t>17:42</t>
        </is>
      </c>
      <c r="T633" s="73" t="inlineStr">
        <is>
          <t>06:02</t>
        </is>
      </c>
      <c r="U633" s="73" t="inlineStr">
        <is>
          <t>17:52</t>
        </is>
      </c>
      <c r="V633" s="73" t="inlineStr">
        <is>
          <t>06:02</t>
        </is>
      </c>
      <c r="W633" s="73" t="inlineStr">
        <is>
          <t>17:43</t>
        </is>
      </c>
      <c r="X633" s="73" t="inlineStr">
        <is>
          <t>06:03</t>
        </is>
      </c>
      <c r="Y633" s="73" t="inlineStr">
        <is>
          <t>17:50</t>
        </is>
      </c>
      <c r="Z633" s="73" t="inlineStr">
        <is>
          <t>06:03</t>
        </is>
      </c>
      <c r="AA633" s="73" t="inlineStr">
        <is>
          <t>17:49</t>
        </is>
      </c>
      <c r="AB633" s="73" t="inlineStr">
        <is>
          <t>06:02</t>
        </is>
      </c>
      <c r="AC633" s="73" t="inlineStr"/>
      <c r="AD633" s="73" t="inlineStr"/>
      <c r="AE633" s="73" t="inlineStr">
        <is>
          <t>05:45</t>
        </is>
      </c>
      <c r="AF633" s="73" t="inlineStr">
        <is>
          <t>18:04</t>
        </is>
      </c>
      <c r="AG633" s="73" t="inlineStr">
        <is>
          <t>05:44</t>
        </is>
      </c>
      <c r="AH633" s="73" t="inlineStr">
        <is>
          <t>18:03</t>
        </is>
      </c>
      <c r="AI633" s="73" t="inlineStr">
        <is>
          <t>05:48</t>
        </is>
      </c>
      <c r="AJ633" s="73" t="inlineStr">
        <is>
          <t>18:03</t>
        </is>
      </c>
      <c r="AK633" s="73" t="inlineStr">
        <is>
          <t>05:43</t>
        </is>
      </c>
      <c r="AL633" s="73" t="inlineStr">
        <is>
          <t>18:02</t>
        </is>
      </c>
      <c r="AM633" s="73" t="inlineStr">
        <is>
          <t>05:49</t>
        </is>
      </c>
      <c r="AN633" s="73" t="inlineStr">
        <is>
          <t>18:02</t>
        </is>
      </c>
      <c r="AO633" s="73" t="inlineStr">
        <is>
          <t>05:52</t>
        </is>
      </c>
      <c r="AP633" s="73" t="inlineStr">
        <is>
          <t>14:06</t>
        </is>
      </c>
      <c r="AQ633" s="73" t="inlineStr"/>
      <c r="AR633" s="73" t="inlineStr"/>
      <c r="AS633" s="73" t="inlineStr"/>
      <c r="AT633" s="73" t="inlineStr"/>
      <c r="AU633" s="73" t="inlineStr">
        <is>
          <t>05:46</t>
        </is>
      </c>
      <c r="AV633" s="73" t="inlineStr">
        <is>
          <t>18:01</t>
        </is>
      </c>
      <c r="AW633" s="73" t="inlineStr">
        <is>
          <t>17:46</t>
        </is>
      </c>
      <c r="AX633" s="73" t="inlineStr">
        <is>
          <t>06:02</t>
        </is>
      </c>
      <c r="AY633" s="73" t="inlineStr">
        <is>
          <t>17:49</t>
        </is>
      </c>
      <c r="AZ633" s="73" t="inlineStr">
        <is>
          <t>06:02</t>
        </is>
      </c>
      <c r="BA633" s="73" t="inlineStr">
        <is>
          <t>17:48</t>
        </is>
      </c>
      <c r="BB633" s="73" t="inlineStr">
        <is>
          <t>06:05</t>
        </is>
      </c>
      <c r="BC633" s="73" t="inlineStr">
        <is>
          <t>17:45</t>
        </is>
      </c>
      <c r="BD633" s="73" t="inlineStr">
        <is>
          <t>06:02</t>
        </is>
      </c>
      <c r="BE633" s="73" t="inlineStr">
        <is>
          <t>17:46</t>
        </is>
      </c>
      <c r="BF633" s="73" t="inlineStr">
        <is>
          <t>06:03</t>
        </is>
      </c>
      <c r="BG633" s="73" t="inlineStr">
        <is>
          <t>17:47</t>
        </is>
      </c>
      <c r="BH633" s="73" t="inlineStr">
        <is>
          <t>06:01</t>
        </is>
      </c>
      <c r="BI633" s="73" t="inlineStr">
        <is>
          <t>17:36</t>
        </is>
      </c>
      <c r="BJ633" s="73" t="inlineStr">
        <is>
          <t>06:02</t>
        </is>
      </c>
      <c r="BK633" s="73" t="inlineStr">
        <is>
          <t>17:49</t>
        </is>
      </c>
      <c r="BL633" s="73" t="inlineStr">
        <is>
          <t>05:51</t>
        </is>
      </c>
      <c r="BM633" s="73" t="inlineStr"/>
      <c r="BN633" s="73" t="inlineStr">
        <is>
          <t>06:01</t>
        </is>
      </c>
      <c r="BO633" s="73" t="n"/>
      <c r="BP633" s="96" t="n"/>
      <c r="BQ633" s="174" t="n"/>
      <c r="BR633" s="174" t="n"/>
      <c r="BS633" s="174" t="n"/>
      <c r="BT633" s="174" t="n"/>
      <c r="BU633" s="174" t="n"/>
      <c r="BV633" s="174" t="n"/>
      <c r="BW633" s="174" t="n"/>
      <c r="BX633" s="174" t="n"/>
      <c r="BY633" s="174" t="n"/>
      <c r="BZ633" s="175" t="n"/>
      <c r="CA633" s="176" t="n"/>
      <c r="CB633" s="177" t="n"/>
      <c r="CC633" s="118" t="n"/>
      <c r="CD633" s="178" t="n"/>
      <c r="CE633" s="120" t="n"/>
      <c r="CF633" s="178" t="n"/>
      <c r="CG633" s="179" t="n"/>
      <c r="CH633" s="178" t="n"/>
      <c r="CI633" s="180" t="n"/>
      <c r="CJ633" s="181" t="n"/>
      <c r="CK633" s="182" t="n"/>
    </row>
    <row r="634">
      <c r="A634" s="88" t="inlineStr">
        <is>
          <t>A862</t>
        </is>
      </c>
      <c r="B634" s="70" t="inlineStr">
        <is>
          <t>Trần Thị Mỹ Loan</t>
        </is>
      </c>
      <c r="C634" s="77" t="inlineStr">
        <is>
          <t>X1 Xi Line 1-1</t>
        </is>
      </c>
      <c r="D634" s="84" t="inlineStr">
        <is>
          <t>Trực tiếp</t>
        </is>
      </c>
      <c r="E634" s="69" t="inlineStr">
        <is>
          <t>2017-04-10</t>
        </is>
      </c>
      <c r="F634" s="69" t="inlineStr"/>
      <c r="G634" s="73" t="inlineStr">
        <is>
          <t>06:45</t>
        </is>
      </c>
      <c r="H634" s="73" t="inlineStr">
        <is>
          <t>18:00</t>
        </is>
      </c>
      <c r="I634" s="75" t="inlineStr">
        <is>
          <t>06:46</t>
        </is>
      </c>
      <c r="J634" s="75" t="inlineStr">
        <is>
          <t>18:00</t>
        </is>
      </c>
      <c r="K634" s="73" t="inlineStr">
        <is>
          <t>06:42</t>
        </is>
      </c>
      <c r="L634" s="73" t="inlineStr">
        <is>
          <t>18:00</t>
        </is>
      </c>
      <c r="M634" s="73" t="inlineStr">
        <is>
          <t>05:38</t>
        </is>
      </c>
      <c r="N634" s="73" t="inlineStr">
        <is>
          <t>18:00</t>
        </is>
      </c>
      <c r="O634" s="75" t="inlineStr">
        <is>
          <t>05:46</t>
        </is>
      </c>
      <c r="P634" s="75" t="inlineStr">
        <is>
          <t>18:00</t>
        </is>
      </c>
      <c r="Q634" s="73" t="inlineStr">
        <is>
          <t>17:48</t>
        </is>
      </c>
      <c r="R634" s="73" t="inlineStr">
        <is>
          <t>06:00</t>
        </is>
      </c>
      <c r="S634" s="73" t="inlineStr">
        <is>
          <t>17:39</t>
        </is>
      </c>
      <c r="T634" s="73" t="inlineStr">
        <is>
          <t>06:00</t>
        </is>
      </c>
      <c r="U634" s="73" t="inlineStr">
        <is>
          <t>17:40</t>
        </is>
      </c>
      <c r="V634" s="73" t="inlineStr">
        <is>
          <t>06:00</t>
        </is>
      </c>
      <c r="W634" s="73" t="inlineStr">
        <is>
          <t>17:44</t>
        </is>
      </c>
      <c r="X634" s="73" t="inlineStr">
        <is>
          <t>06:00</t>
        </is>
      </c>
      <c r="Y634" s="73" t="inlineStr">
        <is>
          <t>17:45</t>
        </is>
      </c>
      <c r="Z634" s="73" t="inlineStr">
        <is>
          <t>06:00</t>
        </is>
      </c>
      <c r="AA634" s="73" t="inlineStr"/>
      <c r="AB634" s="73" t="inlineStr"/>
      <c r="AC634" s="73" t="inlineStr"/>
      <c r="AD634" s="73" t="inlineStr"/>
      <c r="AE634" s="73" t="inlineStr">
        <is>
          <t>05:37</t>
        </is>
      </c>
      <c r="AF634" s="73" t="inlineStr">
        <is>
          <t>18:00</t>
        </is>
      </c>
      <c r="AG634" s="73" t="inlineStr">
        <is>
          <t>05:48</t>
        </is>
      </c>
      <c r="AH634" s="73" t="inlineStr">
        <is>
          <t>18:00</t>
        </is>
      </c>
      <c r="AI634" s="73" t="inlineStr">
        <is>
          <t>05:44</t>
        </is>
      </c>
      <c r="AJ634" s="73" t="inlineStr">
        <is>
          <t>18:00</t>
        </is>
      </c>
      <c r="AK634" s="73" t="inlineStr">
        <is>
          <t>05:45</t>
        </is>
      </c>
      <c r="AL634" s="73" t="inlineStr">
        <is>
          <t>18:00</t>
        </is>
      </c>
      <c r="AM634" s="73" t="inlineStr">
        <is>
          <t>05:48</t>
        </is>
      </c>
      <c r="AN634" s="73" t="inlineStr">
        <is>
          <t>18:00</t>
        </is>
      </c>
      <c r="AO634" s="73" t="inlineStr">
        <is>
          <t>05:45</t>
        </is>
      </c>
      <c r="AP634" s="73" t="inlineStr">
        <is>
          <t>18:00</t>
        </is>
      </c>
      <c r="AQ634" s="73" t="inlineStr"/>
      <c r="AR634" s="73" t="inlineStr"/>
      <c r="AS634" s="73" t="inlineStr"/>
      <c r="AT634" s="73" t="inlineStr"/>
      <c r="AU634" s="73" t="inlineStr">
        <is>
          <t>17:43</t>
        </is>
      </c>
      <c r="AV634" s="73" t="inlineStr">
        <is>
          <t>06:00</t>
        </is>
      </c>
      <c r="AW634" s="73" t="inlineStr">
        <is>
          <t>17:49</t>
        </is>
      </c>
      <c r="AX634" s="73" t="inlineStr">
        <is>
          <t>06:00</t>
        </is>
      </c>
      <c r="AY634" s="73" t="inlineStr">
        <is>
          <t>17:53</t>
        </is>
      </c>
      <c r="AZ634" s="73" t="inlineStr">
        <is>
          <t>06:00</t>
        </is>
      </c>
      <c r="BA634" s="73" t="inlineStr">
        <is>
          <t>17:47</t>
        </is>
      </c>
      <c r="BB634" s="73" t="inlineStr">
        <is>
          <t>06:00</t>
        </is>
      </c>
      <c r="BC634" s="73" t="inlineStr">
        <is>
          <t>17:51</t>
        </is>
      </c>
      <c r="BD634" s="73" t="inlineStr">
        <is>
          <t>05:59</t>
        </is>
      </c>
      <c r="BE634" s="73" t="inlineStr"/>
      <c r="BF634" s="73" t="inlineStr"/>
      <c r="BG634" s="73" t="inlineStr">
        <is>
          <t>06:49</t>
        </is>
      </c>
      <c r="BH634" s="73" t="inlineStr">
        <is>
          <t>18:00</t>
        </is>
      </c>
      <c r="BI634" s="73" t="inlineStr">
        <is>
          <t>06:51</t>
        </is>
      </c>
      <c r="BJ634" s="73" t="inlineStr">
        <is>
          <t>18:00</t>
        </is>
      </c>
      <c r="BK634" s="73" t="inlineStr">
        <is>
          <t>06:43</t>
        </is>
      </c>
      <c r="BL634" s="73" t="inlineStr">
        <is>
          <t>18:00</t>
        </is>
      </c>
      <c r="BM634" s="73" t="inlineStr">
        <is>
          <t>06:42</t>
        </is>
      </c>
      <c r="BN634" s="73" t="inlineStr">
        <is>
          <t>18:00</t>
        </is>
      </c>
      <c r="BO634" s="73" t="n"/>
      <c r="BP634" s="96" t="n"/>
      <c r="BQ634" s="174" t="n"/>
      <c r="BR634" s="174" t="n"/>
      <c r="BS634" s="174" t="n"/>
      <c r="BT634" s="174" t="n"/>
      <c r="BU634" s="174" t="n"/>
      <c r="BV634" s="174" t="n"/>
      <c r="BW634" s="174" t="n"/>
      <c r="BX634" s="174" t="n"/>
      <c r="BY634" s="174" t="n"/>
      <c r="BZ634" s="175" t="n"/>
      <c r="CA634" s="176" t="n"/>
      <c r="CB634" s="177" t="n"/>
      <c r="CC634" s="118" t="n"/>
      <c r="CD634" s="178" t="n"/>
      <c r="CE634" s="120" t="n"/>
      <c r="CF634" s="178" t="n"/>
      <c r="CG634" s="179" t="n"/>
      <c r="CH634" s="178" t="n"/>
      <c r="CI634" s="180" t="n"/>
      <c r="CJ634" s="181" t="n"/>
      <c r="CK634" s="182" t="n"/>
    </row>
    <row r="635">
      <c r="A635" s="88" t="inlineStr">
        <is>
          <t>A877</t>
        </is>
      </c>
      <c r="B635" s="70" t="inlineStr">
        <is>
          <t>Bùi Văn Kiệt</t>
        </is>
      </c>
      <c r="C635" s="77" t="inlineStr">
        <is>
          <t>X1 Xi Line 1-1</t>
        </is>
      </c>
      <c r="D635" s="84" t="inlineStr">
        <is>
          <t>Trực tiếp</t>
        </is>
      </c>
      <c r="E635" s="69" t="inlineStr">
        <is>
          <t>2017-04-13</t>
        </is>
      </c>
      <c r="F635" s="69" t="inlineStr"/>
      <c r="G635" s="73" t="inlineStr">
        <is>
          <t>17:48</t>
        </is>
      </c>
      <c r="H635" s="73" t="inlineStr">
        <is>
          <t>06:10</t>
        </is>
      </c>
      <c r="I635" s="75" t="inlineStr">
        <is>
          <t>17:45</t>
        </is>
      </c>
      <c r="J635" s="75" t="inlineStr">
        <is>
          <t>06:04</t>
        </is>
      </c>
      <c r="K635" s="73" t="inlineStr">
        <is>
          <t>17:49</t>
        </is>
      </c>
      <c r="L635" s="73" t="inlineStr">
        <is>
          <t>06:04</t>
        </is>
      </c>
      <c r="M635" s="73" t="inlineStr">
        <is>
          <t>17:50</t>
        </is>
      </c>
      <c r="N635" s="73" t="inlineStr">
        <is>
          <t>06:02</t>
        </is>
      </c>
      <c r="O635" s="75" t="inlineStr"/>
      <c r="P635" s="75" t="inlineStr"/>
      <c r="Q635" s="73" t="inlineStr">
        <is>
          <t>05:30</t>
        </is>
      </c>
      <c r="R635" s="73" t="inlineStr">
        <is>
          <t>18:04</t>
        </is>
      </c>
      <c r="S635" s="73" t="inlineStr">
        <is>
          <t>05:42</t>
        </is>
      </c>
      <c r="T635" s="73" t="inlineStr">
        <is>
          <t>18:05</t>
        </is>
      </c>
      <c r="U635" s="73" t="inlineStr"/>
      <c r="V635" s="73" t="inlineStr"/>
      <c r="W635" s="73" t="inlineStr">
        <is>
          <t>05:43</t>
        </is>
      </c>
      <c r="X635" s="73" t="inlineStr">
        <is>
          <t>18:04</t>
        </is>
      </c>
      <c r="Y635" s="73" t="inlineStr">
        <is>
          <t>05:50</t>
        </is>
      </c>
      <c r="Z635" s="73" t="inlineStr">
        <is>
          <t>18:39</t>
        </is>
      </c>
      <c r="AA635" s="73" t="inlineStr">
        <is>
          <t>05:53</t>
        </is>
      </c>
      <c r="AB635" s="73" t="inlineStr">
        <is>
          <t>18:01</t>
        </is>
      </c>
      <c r="AC635" s="73" t="inlineStr">
        <is>
          <t>17:39</t>
        </is>
      </c>
      <c r="AD635" s="73" t="inlineStr">
        <is>
          <t>06:01</t>
        </is>
      </c>
      <c r="AE635" s="73" t="inlineStr">
        <is>
          <t>17:55</t>
        </is>
      </c>
      <c r="AF635" s="73" t="inlineStr">
        <is>
          <t>06:12</t>
        </is>
      </c>
      <c r="AG635" s="73" t="inlineStr">
        <is>
          <t>17:50</t>
        </is>
      </c>
      <c r="AH635" s="73" t="inlineStr">
        <is>
          <t>06:01</t>
        </is>
      </c>
      <c r="AI635" s="73" t="inlineStr">
        <is>
          <t>17:50</t>
        </is>
      </c>
      <c r="AJ635" s="73" t="inlineStr">
        <is>
          <t>06:16</t>
        </is>
      </c>
      <c r="AK635" s="73" t="inlineStr">
        <is>
          <t>17:52</t>
        </is>
      </c>
      <c r="AL635" s="73" t="inlineStr">
        <is>
          <t>06:09</t>
        </is>
      </c>
      <c r="AM635" s="73" t="inlineStr">
        <is>
          <t>17:46</t>
        </is>
      </c>
      <c r="AN635" s="73" t="inlineStr">
        <is>
          <t>06:05</t>
        </is>
      </c>
      <c r="AO635" s="73" t="inlineStr"/>
      <c r="AP635" s="73" t="inlineStr"/>
      <c r="AQ635" s="73" t="inlineStr"/>
      <c r="AR635" s="73" t="inlineStr"/>
      <c r="AS635" s="73" t="inlineStr"/>
      <c r="AT635" s="73" t="inlineStr"/>
      <c r="AU635" s="73" t="inlineStr">
        <is>
          <t>05:34</t>
        </is>
      </c>
      <c r="AV635" s="73" t="inlineStr">
        <is>
          <t>18:02</t>
        </is>
      </c>
      <c r="AW635" s="73" t="inlineStr">
        <is>
          <t>05:49</t>
        </is>
      </c>
      <c r="AX635" s="73" t="inlineStr">
        <is>
          <t>18:42</t>
        </is>
      </c>
      <c r="AY635" s="73" t="inlineStr">
        <is>
          <t>05:52</t>
        </is>
      </c>
      <c r="AZ635" s="73" t="inlineStr">
        <is>
          <t>18:14</t>
        </is>
      </c>
      <c r="BA635" s="73" t="inlineStr">
        <is>
          <t>05:47</t>
        </is>
      </c>
      <c r="BB635" s="73" t="inlineStr">
        <is>
          <t>18:14</t>
        </is>
      </c>
      <c r="BC635" s="73" t="inlineStr">
        <is>
          <t>05:49</t>
        </is>
      </c>
      <c r="BD635" s="73" t="inlineStr">
        <is>
          <t>18:13</t>
        </is>
      </c>
      <c r="BE635" s="73" t="inlineStr">
        <is>
          <t>17:39</t>
        </is>
      </c>
      <c r="BF635" s="73" t="inlineStr">
        <is>
          <t>06:00</t>
        </is>
      </c>
      <c r="BG635" s="73" t="inlineStr">
        <is>
          <t>17:46</t>
        </is>
      </c>
      <c r="BH635" s="73" t="inlineStr">
        <is>
          <t>06:09</t>
        </is>
      </c>
      <c r="BI635" s="73" t="inlineStr">
        <is>
          <t>17:47</t>
        </is>
      </c>
      <c r="BJ635" s="73" t="inlineStr">
        <is>
          <t>06:05</t>
        </is>
      </c>
      <c r="BK635" s="73" t="inlineStr">
        <is>
          <t>17:49</t>
        </is>
      </c>
      <c r="BL635" s="73" t="inlineStr">
        <is>
          <t>06:07</t>
        </is>
      </c>
      <c r="BM635" s="73" t="inlineStr">
        <is>
          <t>17:50</t>
        </is>
      </c>
      <c r="BN635" s="73" t="inlineStr">
        <is>
          <t>06:02</t>
        </is>
      </c>
      <c r="BO635" s="73" t="n"/>
      <c r="BP635" s="96" t="n"/>
      <c r="BQ635" s="174" t="n"/>
      <c r="BR635" s="174" t="n"/>
      <c r="BS635" s="174" t="n"/>
      <c r="BT635" s="174" t="n"/>
      <c r="BU635" s="174" t="n"/>
      <c r="BV635" s="174" t="n"/>
      <c r="BW635" s="174" t="n"/>
      <c r="BX635" s="174" t="n"/>
      <c r="BY635" s="174" t="n"/>
      <c r="BZ635" s="175" t="n"/>
      <c r="CA635" s="176" t="n"/>
      <c r="CB635" s="177" t="n"/>
      <c r="CC635" s="118" t="n"/>
      <c r="CD635" s="178" t="n"/>
      <c r="CE635" s="120" t="n"/>
      <c r="CF635" s="178" t="n"/>
      <c r="CG635" s="179" t="n"/>
      <c r="CH635" s="178" t="n"/>
      <c r="CI635" s="180" t="n"/>
      <c r="CJ635" s="181" t="n"/>
      <c r="CK635" s="182" t="n"/>
    </row>
    <row r="636">
      <c r="A636" s="88" t="inlineStr">
        <is>
          <t>A886</t>
        </is>
      </c>
      <c r="B636" s="70" t="inlineStr">
        <is>
          <t>Nguyễn Thị Nhi</t>
        </is>
      </c>
      <c r="C636" s="77" t="inlineStr">
        <is>
          <t>QA/QC X1 Xi</t>
        </is>
      </c>
      <c r="D636" s="84" t="inlineStr">
        <is>
          <t>Trực tiếp</t>
        </is>
      </c>
      <c r="E636" s="69" t="inlineStr">
        <is>
          <t>2017-04-21</t>
        </is>
      </c>
      <c r="F636" s="69" t="inlineStr"/>
      <c r="G636" s="73" t="inlineStr">
        <is>
          <t>17:48</t>
        </is>
      </c>
      <c r="H636" s="73" t="inlineStr">
        <is>
          <t>06:14</t>
        </is>
      </c>
      <c r="I636" s="75" t="inlineStr">
        <is>
          <t>17:45</t>
        </is>
      </c>
      <c r="J636" s="75" t="inlineStr">
        <is>
          <t>06:04</t>
        </is>
      </c>
      <c r="K636" s="73" t="inlineStr">
        <is>
          <t>17:48</t>
        </is>
      </c>
      <c r="L636" s="73" t="inlineStr">
        <is>
          <t>06:04</t>
        </is>
      </c>
      <c r="M636" s="73" t="inlineStr">
        <is>
          <t>17:50</t>
        </is>
      </c>
      <c r="N636" s="73" t="inlineStr">
        <is>
          <t>06:04</t>
        </is>
      </c>
      <c r="O636" s="75" t="inlineStr"/>
      <c r="P636" s="75" t="inlineStr"/>
      <c r="Q636" s="73" t="inlineStr">
        <is>
          <t>05:30</t>
        </is>
      </c>
      <c r="R636" s="73" t="inlineStr">
        <is>
          <t>18:04</t>
        </is>
      </c>
      <c r="S636" s="73" t="inlineStr">
        <is>
          <t>05:42</t>
        </is>
      </c>
      <c r="T636" s="73" t="inlineStr">
        <is>
          <t>18:05</t>
        </is>
      </c>
      <c r="U636" s="73" t="inlineStr"/>
      <c r="V636" s="73" t="inlineStr"/>
      <c r="W636" s="73" t="inlineStr">
        <is>
          <t>05:42</t>
        </is>
      </c>
      <c r="X636" s="73" t="inlineStr">
        <is>
          <t>18:05</t>
        </is>
      </c>
      <c r="Y636" s="73" t="inlineStr">
        <is>
          <t>05:50</t>
        </is>
      </c>
      <c r="Z636" s="73" t="inlineStr">
        <is>
          <t>18:39</t>
        </is>
      </c>
      <c r="AA636" s="73" t="inlineStr">
        <is>
          <t>05:52</t>
        </is>
      </c>
      <c r="AB636" s="73" t="inlineStr">
        <is>
          <t>18:00</t>
        </is>
      </c>
      <c r="AC636" s="73" t="inlineStr">
        <is>
          <t>05:47</t>
        </is>
      </c>
      <c r="AD636" s="73" t="inlineStr">
        <is>
          <t>18:03</t>
        </is>
      </c>
      <c r="AE636" s="73" t="inlineStr">
        <is>
          <t>17:55</t>
        </is>
      </c>
      <c r="AF636" s="73" t="inlineStr">
        <is>
          <t>06:12</t>
        </is>
      </c>
      <c r="AG636" s="73" t="inlineStr">
        <is>
          <t>17:50</t>
        </is>
      </c>
      <c r="AH636" s="73" t="inlineStr">
        <is>
          <t>06:00</t>
        </is>
      </c>
      <c r="AI636" s="73" t="inlineStr">
        <is>
          <t>17:49</t>
        </is>
      </c>
      <c r="AJ636" s="73" t="inlineStr">
        <is>
          <t>06:16</t>
        </is>
      </c>
      <c r="AK636" s="73" t="inlineStr">
        <is>
          <t>17:52</t>
        </is>
      </c>
      <c r="AL636" s="73" t="inlineStr">
        <is>
          <t>06:09</t>
        </is>
      </c>
      <c r="AM636" s="73" t="inlineStr">
        <is>
          <t>17:46</t>
        </is>
      </c>
      <c r="AN636" s="73" t="inlineStr">
        <is>
          <t>06:06</t>
        </is>
      </c>
      <c r="AO636" s="73" t="inlineStr">
        <is>
          <t>17:44</t>
        </is>
      </c>
      <c r="AP636" s="73" t="inlineStr">
        <is>
          <t>06:00</t>
        </is>
      </c>
      <c r="AQ636" s="73" t="inlineStr"/>
      <c r="AR636" s="73" t="inlineStr"/>
      <c r="AS636" s="73" t="inlineStr"/>
      <c r="AT636" s="73" t="inlineStr"/>
      <c r="AU636" s="73" t="inlineStr">
        <is>
          <t>05:34</t>
        </is>
      </c>
      <c r="AV636" s="73" t="inlineStr">
        <is>
          <t>18:00</t>
        </is>
      </c>
      <c r="AW636" s="73" t="inlineStr">
        <is>
          <t>05:49</t>
        </is>
      </c>
      <c r="AX636" s="73" t="inlineStr">
        <is>
          <t>18:42</t>
        </is>
      </c>
      <c r="AY636" s="73" t="inlineStr">
        <is>
          <t>05:51</t>
        </is>
      </c>
      <c r="AZ636" s="73" t="inlineStr">
        <is>
          <t>18:16</t>
        </is>
      </c>
      <c r="BA636" s="73" t="inlineStr">
        <is>
          <t>05:47</t>
        </is>
      </c>
      <c r="BB636" s="73" t="inlineStr">
        <is>
          <t>18:14</t>
        </is>
      </c>
      <c r="BC636" s="73" t="inlineStr">
        <is>
          <t>05:48</t>
        </is>
      </c>
      <c r="BD636" s="73" t="inlineStr">
        <is>
          <t>18:14</t>
        </is>
      </c>
      <c r="BE636" s="73" t="inlineStr">
        <is>
          <t>05:53</t>
        </is>
      </c>
      <c r="BF636" s="73" t="inlineStr">
        <is>
          <t>18:00</t>
        </is>
      </c>
      <c r="BG636" s="73" t="inlineStr">
        <is>
          <t>17:46</t>
        </is>
      </c>
      <c r="BH636" s="73" t="inlineStr">
        <is>
          <t>06:09</t>
        </is>
      </c>
      <c r="BI636" s="73" t="inlineStr">
        <is>
          <t>17:47</t>
        </is>
      </c>
      <c r="BJ636" s="73" t="inlineStr">
        <is>
          <t>06:05</t>
        </is>
      </c>
      <c r="BK636" s="73" t="inlineStr">
        <is>
          <t>17:49</t>
        </is>
      </c>
      <c r="BL636" s="73" t="inlineStr">
        <is>
          <t>06:08</t>
        </is>
      </c>
      <c r="BM636" s="73" t="inlineStr">
        <is>
          <t>17:50</t>
        </is>
      </c>
      <c r="BN636" s="73" t="inlineStr">
        <is>
          <t>06:02</t>
        </is>
      </c>
      <c r="BO636" s="73" t="n"/>
      <c r="BP636" s="96" t="n"/>
      <c r="BQ636" s="174" t="n"/>
      <c r="BR636" s="174" t="n"/>
      <c r="BS636" s="174" t="n"/>
      <c r="BT636" s="174" t="n"/>
      <c r="BU636" s="174" t="n"/>
      <c r="BV636" s="174" t="n"/>
      <c r="BW636" s="174" t="n"/>
      <c r="BX636" s="174" t="n"/>
      <c r="BY636" s="174" t="n"/>
      <c r="BZ636" s="175" t="n"/>
      <c r="CA636" s="176" t="n"/>
      <c r="CB636" s="177" t="n"/>
      <c r="CC636" s="118" t="n"/>
      <c r="CD636" s="178" t="n"/>
      <c r="CE636" s="120" t="n"/>
      <c r="CF636" s="178" t="n"/>
      <c r="CG636" s="179" t="n"/>
      <c r="CH636" s="178" t="n"/>
      <c r="CI636" s="180" t="n"/>
      <c r="CJ636" s="181" t="n"/>
      <c r="CK636" s="182" t="n"/>
    </row>
    <row r="637">
      <c r="A637" s="88" t="inlineStr">
        <is>
          <t>A894</t>
        </is>
      </c>
      <c r="B637" s="70" t="inlineStr">
        <is>
          <t>Nguyễn Văn Đời</t>
        </is>
      </c>
      <c r="C637" s="77" t="inlineStr">
        <is>
          <t>X2 Line 2-6</t>
        </is>
      </c>
      <c r="D637" s="84" t="inlineStr">
        <is>
          <t>Trực tiếp</t>
        </is>
      </c>
      <c r="E637" s="69" t="inlineStr">
        <is>
          <t>2017-05-08</t>
        </is>
      </c>
      <c r="F637" s="69" t="inlineStr"/>
      <c r="G637" s="73" t="inlineStr">
        <is>
          <t>05:35</t>
        </is>
      </c>
      <c r="H637" s="73" t="inlineStr">
        <is>
          <t>18:03</t>
        </is>
      </c>
      <c r="I637" s="75" t="inlineStr">
        <is>
          <t>05:30</t>
        </is>
      </c>
      <c r="J637" s="75" t="inlineStr">
        <is>
          <t>18:02</t>
        </is>
      </c>
      <c r="K637" s="73" t="inlineStr">
        <is>
          <t>05:39</t>
        </is>
      </c>
      <c r="L637" s="73" t="inlineStr">
        <is>
          <t>18:03</t>
        </is>
      </c>
      <c r="M637" s="73" t="inlineStr">
        <is>
          <t>05:39</t>
        </is>
      </c>
      <c r="N637" s="73" t="inlineStr">
        <is>
          <t>14:00</t>
        </is>
      </c>
      <c r="O637" s="75" t="inlineStr"/>
      <c r="P637" s="75" t="inlineStr"/>
      <c r="Q637" s="73" t="inlineStr">
        <is>
          <t>05:37</t>
        </is>
      </c>
      <c r="R637" s="73" t="inlineStr">
        <is>
          <t>14:02</t>
        </is>
      </c>
      <c r="S637" s="73" t="inlineStr">
        <is>
          <t>05:32</t>
        </is>
      </c>
      <c r="T637" s="73" t="inlineStr">
        <is>
          <t>14:01</t>
        </is>
      </c>
      <c r="U637" s="73" t="inlineStr">
        <is>
          <t>05:30</t>
        </is>
      </c>
      <c r="V637" s="73" t="inlineStr">
        <is>
          <t>16:01</t>
        </is>
      </c>
      <c r="W637" s="73" t="inlineStr"/>
      <c r="X637" s="73" t="inlineStr"/>
      <c r="Y637" s="73" t="inlineStr">
        <is>
          <t>05:45</t>
        </is>
      </c>
      <c r="Z637" s="73" t="inlineStr">
        <is>
          <t>18:03</t>
        </is>
      </c>
      <c r="AA637" s="73" t="inlineStr">
        <is>
          <t>05:49</t>
        </is>
      </c>
      <c r="AB637" s="73" t="inlineStr"/>
      <c r="AC637" s="73" t="inlineStr"/>
      <c r="AD637" s="73" t="inlineStr"/>
      <c r="AE637" s="73" t="inlineStr">
        <is>
          <t>05:40</t>
        </is>
      </c>
      <c r="AF637" s="73" t="inlineStr">
        <is>
          <t>14:03</t>
        </is>
      </c>
      <c r="AG637" s="73" t="inlineStr">
        <is>
          <t>05:38</t>
        </is>
      </c>
      <c r="AH637" s="73" t="inlineStr">
        <is>
          <t>18:03</t>
        </is>
      </c>
      <c r="AI637" s="73" t="inlineStr">
        <is>
          <t>05:38</t>
        </is>
      </c>
      <c r="AJ637" s="73" t="inlineStr">
        <is>
          <t>14:00</t>
        </is>
      </c>
      <c r="AK637" s="73" t="inlineStr"/>
      <c r="AL637" s="73" t="inlineStr"/>
      <c r="AM637" s="73" t="inlineStr">
        <is>
          <t>05:36</t>
        </is>
      </c>
      <c r="AN637" s="73" t="inlineStr">
        <is>
          <t>14:02</t>
        </is>
      </c>
      <c r="AO637" s="73" t="inlineStr">
        <is>
          <t>05:36</t>
        </is>
      </c>
      <c r="AP637" s="73" t="inlineStr">
        <is>
          <t>10:01</t>
        </is>
      </c>
      <c r="AQ637" s="73" t="inlineStr"/>
      <c r="AR637" s="73" t="inlineStr"/>
      <c r="AS637" s="73" t="inlineStr"/>
      <c r="AT637" s="73" t="inlineStr"/>
      <c r="AU637" s="73" t="inlineStr">
        <is>
          <t>05:35</t>
        </is>
      </c>
      <c r="AV637" s="73" t="inlineStr">
        <is>
          <t>14:01</t>
        </is>
      </c>
      <c r="AW637" s="73" t="inlineStr">
        <is>
          <t>05:37</t>
        </is>
      </c>
      <c r="AX637" s="73" t="inlineStr">
        <is>
          <t>18:02</t>
        </is>
      </c>
      <c r="AY637" s="73" t="inlineStr">
        <is>
          <t>05:35</t>
        </is>
      </c>
      <c r="AZ637" s="73" t="inlineStr">
        <is>
          <t>18:03</t>
        </is>
      </c>
      <c r="BA637" s="73" t="inlineStr">
        <is>
          <t>05:36</t>
        </is>
      </c>
      <c r="BB637" s="73" t="inlineStr">
        <is>
          <t>18:02</t>
        </is>
      </c>
      <c r="BC637" s="73" t="inlineStr"/>
      <c r="BD637" s="73" t="inlineStr"/>
      <c r="BE637" s="73" t="inlineStr"/>
      <c r="BF637" s="73" t="inlineStr"/>
      <c r="BG637" s="73" t="inlineStr"/>
      <c r="BH637" s="73" t="inlineStr"/>
      <c r="BI637" s="73" t="inlineStr">
        <is>
          <t>05:35</t>
        </is>
      </c>
      <c r="BJ637" s="73" t="inlineStr">
        <is>
          <t>14:01</t>
        </is>
      </c>
      <c r="BK637" s="73" t="inlineStr">
        <is>
          <t>05:47</t>
        </is>
      </c>
      <c r="BL637" s="73" t="inlineStr">
        <is>
          <t>18:02</t>
        </is>
      </c>
      <c r="BM637" s="73" t="inlineStr">
        <is>
          <t>05:48</t>
        </is>
      </c>
      <c r="BN637" s="73" t="inlineStr">
        <is>
          <t>14:01</t>
        </is>
      </c>
      <c r="BO637" s="73" t="n"/>
      <c r="BP637" s="96" t="n"/>
      <c r="BQ637" s="174" t="n"/>
      <c r="BR637" s="174" t="n"/>
      <c r="BS637" s="174" t="n"/>
      <c r="BT637" s="174" t="n"/>
      <c r="BU637" s="174" t="n"/>
      <c r="BV637" s="174" t="n"/>
      <c r="BW637" s="174" t="n"/>
      <c r="BX637" s="174" t="n"/>
      <c r="BY637" s="174" t="n"/>
      <c r="BZ637" s="175" t="n"/>
      <c r="CA637" s="176" t="n"/>
      <c r="CB637" s="177" t="n"/>
      <c r="CC637" s="118" t="n"/>
      <c r="CD637" s="178" t="n"/>
      <c r="CE637" s="120" t="n"/>
      <c r="CF637" s="178" t="n"/>
      <c r="CG637" s="179" t="n"/>
      <c r="CH637" s="178" t="n"/>
      <c r="CI637" s="180" t="n"/>
      <c r="CJ637" s="181" t="n"/>
      <c r="CK637" s="182" t="n"/>
    </row>
    <row r="638">
      <c r="A638" s="88" t="inlineStr">
        <is>
          <t>A899</t>
        </is>
      </c>
      <c r="B638" s="70" t="inlineStr">
        <is>
          <t>Nguyễn Văn Đương</t>
        </is>
      </c>
      <c r="C638" s="77" t="inlineStr">
        <is>
          <t>BT Gia Công</t>
        </is>
      </c>
      <c r="D638" s="84" t="inlineStr">
        <is>
          <t>Trực tiếp</t>
        </is>
      </c>
      <c r="E638" s="69" t="inlineStr">
        <is>
          <t>2017-05-08</t>
        </is>
      </c>
      <c r="F638" s="69" t="inlineStr"/>
      <c r="G638" s="73" t="inlineStr">
        <is>
          <t>05:47</t>
        </is>
      </c>
      <c r="H638" s="73" t="inlineStr">
        <is>
          <t>17:59</t>
        </is>
      </c>
      <c r="I638" s="75" t="inlineStr">
        <is>
          <t>05:41</t>
        </is>
      </c>
      <c r="J638" s="75" t="inlineStr">
        <is>
          <t>17:58</t>
        </is>
      </c>
      <c r="K638" s="73" t="inlineStr">
        <is>
          <t>05:47</t>
        </is>
      </c>
      <c r="L638" s="73" t="inlineStr">
        <is>
          <t>14:00</t>
        </is>
      </c>
      <c r="M638" s="73" t="inlineStr">
        <is>
          <t>05:44</t>
        </is>
      </c>
      <c r="N638" s="73" t="inlineStr">
        <is>
          <t>18:02</t>
        </is>
      </c>
      <c r="O638" s="75" t="inlineStr">
        <is>
          <t>05:53</t>
        </is>
      </c>
      <c r="P638" s="75" t="inlineStr">
        <is>
          <t>16:33</t>
        </is>
      </c>
      <c r="Q638" s="73" t="inlineStr">
        <is>
          <t>07:30</t>
        </is>
      </c>
      <c r="R638" s="73" t="inlineStr">
        <is>
          <t>18:02</t>
        </is>
      </c>
      <c r="S638" s="73" t="inlineStr"/>
      <c r="T638" s="73" t="inlineStr"/>
      <c r="U638" s="73" t="inlineStr"/>
      <c r="V638" s="73" t="inlineStr"/>
      <c r="W638" s="73" t="inlineStr">
        <is>
          <t>05:47</t>
        </is>
      </c>
      <c r="X638" s="73" t="inlineStr">
        <is>
          <t>18:04</t>
        </is>
      </c>
      <c r="Y638" s="73" t="inlineStr"/>
      <c r="Z638" s="73" t="inlineStr"/>
      <c r="AA638" s="73" t="inlineStr">
        <is>
          <t>05:49</t>
        </is>
      </c>
      <c r="AB638" s="73" t="inlineStr">
        <is>
          <t>18:03</t>
        </is>
      </c>
      <c r="AC638" s="73" t="inlineStr">
        <is>
          <t>05:46</t>
        </is>
      </c>
      <c r="AD638" s="73" t="inlineStr">
        <is>
          <t>18:07</t>
        </is>
      </c>
      <c r="AE638" s="73" t="inlineStr">
        <is>
          <t>05:48</t>
        </is>
      </c>
      <c r="AF638" s="73" t="inlineStr">
        <is>
          <t>18:03</t>
        </is>
      </c>
      <c r="AG638" s="73" t="inlineStr">
        <is>
          <t>05:45</t>
        </is>
      </c>
      <c r="AH638" s="73" t="inlineStr">
        <is>
          <t>18:03</t>
        </is>
      </c>
      <c r="AI638" s="73" t="inlineStr">
        <is>
          <t>05:47</t>
        </is>
      </c>
      <c r="AJ638" s="73" t="inlineStr">
        <is>
          <t>17:37</t>
        </is>
      </c>
      <c r="AK638" s="73" t="inlineStr">
        <is>
          <t>05:49</t>
        </is>
      </c>
      <c r="AL638" s="73" t="inlineStr">
        <is>
          <t>18:03</t>
        </is>
      </c>
      <c r="AM638" s="73" t="inlineStr">
        <is>
          <t>05:44</t>
        </is>
      </c>
      <c r="AN638" s="73" t="inlineStr">
        <is>
          <t>18:04</t>
        </is>
      </c>
      <c r="AO638" s="73" t="inlineStr">
        <is>
          <t>05:38</t>
        </is>
      </c>
      <c r="AP638" s="73" t="inlineStr">
        <is>
          <t>17:57</t>
        </is>
      </c>
      <c r="AQ638" s="73" t="inlineStr"/>
      <c r="AR638" s="73" t="inlineStr"/>
      <c r="AS638" s="73" t="inlineStr"/>
      <c r="AT638" s="73" t="inlineStr"/>
      <c r="AU638" s="73" t="inlineStr">
        <is>
          <t>07:43</t>
        </is>
      </c>
      <c r="AV638" s="73" t="inlineStr">
        <is>
          <t>18:10</t>
        </is>
      </c>
      <c r="AW638" s="73" t="inlineStr">
        <is>
          <t>05:47</t>
        </is>
      </c>
      <c r="AX638" s="73" t="inlineStr">
        <is>
          <t>17:59</t>
        </is>
      </c>
      <c r="AY638" s="73" t="inlineStr">
        <is>
          <t>05:49</t>
        </is>
      </c>
      <c r="AZ638" s="73" t="inlineStr">
        <is>
          <t>18:01</t>
        </is>
      </c>
      <c r="BA638" s="73" t="inlineStr">
        <is>
          <t>05:54</t>
        </is>
      </c>
      <c r="BB638" s="73" t="inlineStr">
        <is>
          <t>18:00</t>
        </is>
      </c>
      <c r="BC638" s="73" t="inlineStr">
        <is>
          <t>05:43</t>
        </is>
      </c>
      <c r="BD638" s="73" t="inlineStr">
        <is>
          <t>18:01</t>
        </is>
      </c>
      <c r="BE638" s="73" t="inlineStr">
        <is>
          <t>05:57</t>
        </is>
      </c>
      <c r="BF638" s="73" t="inlineStr">
        <is>
          <t>18:00</t>
        </is>
      </c>
      <c r="BG638" s="73" t="inlineStr">
        <is>
          <t>05:54</t>
        </is>
      </c>
      <c r="BH638" s="73" t="inlineStr">
        <is>
          <t>18:01</t>
        </is>
      </c>
      <c r="BI638" s="73" t="inlineStr">
        <is>
          <t>05:38</t>
        </is>
      </c>
      <c r="BJ638" s="73" t="inlineStr">
        <is>
          <t>18:00</t>
        </is>
      </c>
      <c r="BK638" s="73" t="inlineStr">
        <is>
          <t>05:48</t>
        </is>
      </c>
      <c r="BL638" s="73" t="inlineStr">
        <is>
          <t>18:00</t>
        </is>
      </c>
      <c r="BM638" s="73" t="inlineStr">
        <is>
          <t>05:50</t>
        </is>
      </c>
      <c r="BN638" s="73" t="inlineStr">
        <is>
          <t>18:04</t>
        </is>
      </c>
      <c r="BO638" s="73" t="n"/>
      <c r="BP638" s="96" t="n"/>
      <c r="BQ638" s="174" t="n"/>
      <c r="BR638" s="174" t="n"/>
      <c r="BS638" s="174" t="n"/>
      <c r="BT638" s="174" t="n"/>
      <c r="BU638" s="174" t="n"/>
      <c r="BV638" s="174" t="n"/>
      <c r="BW638" s="174" t="n"/>
      <c r="BX638" s="174" t="n"/>
      <c r="BY638" s="174" t="n"/>
      <c r="BZ638" s="175" t="n"/>
      <c r="CA638" s="176" t="n"/>
      <c r="CB638" s="177" t="n"/>
      <c r="CC638" s="118" t="n"/>
      <c r="CD638" s="178" t="n"/>
      <c r="CE638" s="120" t="n"/>
      <c r="CF638" s="178" t="n"/>
      <c r="CG638" s="179" t="n"/>
      <c r="CH638" s="178" t="n"/>
      <c r="CI638" s="180" t="n"/>
      <c r="CJ638" s="181" t="n"/>
      <c r="CK638" s="182" t="n"/>
    </row>
    <row r="639">
      <c r="A639" s="88" t="inlineStr">
        <is>
          <t>A911</t>
        </is>
      </c>
      <c r="B639" s="70" t="inlineStr">
        <is>
          <t>Bùi Thị Lụa</t>
        </is>
      </c>
      <c r="C639" s="77" t="inlineStr">
        <is>
          <t>QA/QC X2</t>
        </is>
      </c>
      <c r="D639" s="84" t="inlineStr">
        <is>
          <t>Trực tiếp</t>
        </is>
      </c>
      <c r="E639" s="69" t="inlineStr">
        <is>
          <t>2017-05-04</t>
        </is>
      </c>
      <c r="F639" s="69" t="inlineStr"/>
      <c r="G639" s="73" t="inlineStr">
        <is>
          <t>05:36</t>
        </is>
      </c>
      <c r="H639" s="73" t="inlineStr">
        <is>
          <t>18:00</t>
        </is>
      </c>
      <c r="I639" s="75" t="inlineStr">
        <is>
          <t>05:44</t>
        </is>
      </c>
      <c r="J639" s="75" t="inlineStr">
        <is>
          <t>18:00</t>
        </is>
      </c>
      <c r="K639" s="73" t="inlineStr">
        <is>
          <t>05:37</t>
        </is>
      </c>
      <c r="L639" s="73" t="inlineStr">
        <is>
          <t>18:00</t>
        </is>
      </c>
      <c r="M639" s="73" t="inlineStr">
        <is>
          <t>05:40</t>
        </is>
      </c>
      <c r="N639" s="73" t="inlineStr">
        <is>
          <t>18:00</t>
        </is>
      </c>
      <c r="O639" s="75" t="inlineStr">
        <is>
          <t>05:26</t>
        </is>
      </c>
      <c r="P639" s="75" t="inlineStr">
        <is>
          <t>18:00</t>
        </is>
      </c>
      <c r="Q639" s="73" t="inlineStr">
        <is>
          <t>05:32</t>
        </is>
      </c>
      <c r="R639" s="73" t="inlineStr">
        <is>
          <t>18:00</t>
        </is>
      </c>
      <c r="S639" s="73" t="inlineStr">
        <is>
          <t>05:33</t>
        </is>
      </c>
      <c r="T639" s="73" t="inlineStr">
        <is>
          <t>18:01</t>
        </is>
      </c>
      <c r="U639" s="73" t="inlineStr">
        <is>
          <t>05:34</t>
        </is>
      </c>
      <c r="V639" s="73" t="inlineStr">
        <is>
          <t>18:01</t>
        </is>
      </c>
      <c r="W639" s="73" t="inlineStr">
        <is>
          <t>05:31</t>
        </is>
      </c>
      <c r="X639" s="73" t="inlineStr">
        <is>
          <t>21:58</t>
        </is>
      </c>
      <c r="Y639" s="73" t="inlineStr">
        <is>
          <t>05:34</t>
        </is>
      </c>
      <c r="Z639" s="73" t="inlineStr">
        <is>
          <t>18:00</t>
        </is>
      </c>
      <c r="AA639" s="73" t="inlineStr">
        <is>
          <t>05:40</t>
        </is>
      </c>
      <c r="AB639" s="73" t="inlineStr">
        <is>
          <t>18:00</t>
        </is>
      </c>
      <c r="AC639" s="73" t="inlineStr"/>
      <c r="AD639" s="73" t="inlineStr"/>
      <c r="AE639" s="73" t="inlineStr">
        <is>
          <t>05:31</t>
        </is>
      </c>
      <c r="AF639" s="73" t="inlineStr">
        <is>
          <t>18:00</t>
        </is>
      </c>
      <c r="AG639" s="73" t="inlineStr">
        <is>
          <t>05:37</t>
        </is>
      </c>
      <c r="AH639" s="73" t="inlineStr">
        <is>
          <t>18:00</t>
        </is>
      </c>
      <c r="AI639" s="73" t="inlineStr">
        <is>
          <t>05:34</t>
        </is>
      </c>
      <c r="AJ639" s="73" t="inlineStr">
        <is>
          <t>18:00</t>
        </is>
      </c>
      <c r="AK639" s="73" t="inlineStr">
        <is>
          <t>05:40</t>
        </is>
      </c>
      <c r="AL639" s="73" t="inlineStr">
        <is>
          <t>18:00</t>
        </is>
      </c>
      <c r="AM639" s="73" t="inlineStr">
        <is>
          <t>05:39</t>
        </is>
      </c>
      <c r="AN639" s="73" t="inlineStr">
        <is>
          <t>18:00</t>
        </is>
      </c>
      <c r="AO639" s="73" t="inlineStr">
        <is>
          <t>05:36</t>
        </is>
      </c>
      <c r="AP639" s="73" t="inlineStr">
        <is>
          <t>18:00</t>
        </is>
      </c>
      <c r="AQ639" s="73" t="inlineStr"/>
      <c r="AR639" s="73" t="inlineStr"/>
      <c r="AS639" s="73" t="inlineStr"/>
      <c r="AT639" s="73" t="inlineStr"/>
      <c r="AU639" s="73" t="inlineStr">
        <is>
          <t>05:44</t>
        </is>
      </c>
      <c r="AV639" s="73" t="inlineStr">
        <is>
          <t>18:00</t>
        </is>
      </c>
      <c r="AW639" s="73" t="inlineStr">
        <is>
          <t>05:36</t>
        </is>
      </c>
      <c r="AX639" s="73" t="inlineStr">
        <is>
          <t>18:00</t>
        </is>
      </c>
      <c r="AY639" s="73" t="inlineStr">
        <is>
          <t>05:37</t>
        </is>
      </c>
      <c r="AZ639" s="73" t="inlineStr">
        <is>
          <t>18:00</t>
        </is>
      </c>
      <c r="BA639" s="73" t="inlineStr">
        <is>
          <t>05:39</t>
        </is>
      </c>
      <c r="BB639" s="73" t="inlineStr">
        <is>
          <t>18:00</t>
        </is>
      </c>
      <c r="BC639" s="73" t="inlineStr">
        <is>
          <t>05:34</t>
        </is>
      </c>
      <c r="BD639" s="73" t="inlineStr">
        <is>
          <t>18:00</t>
        </is>
      </c>
      <c r="BE639" s="73" t="inlineStr">
        <is>
          <t>05:47</t>
        </is>
      </c>
      <c r="BF639" s="73" t="inlineStr">
        <is>
          <t>18:00</t>
        </is>
      </c>
      <c r="BG639" s="73" t="inlineStr">
        <is>
          <t>05:38</t>
        </is>
      </c>
      <c r="BH639" s="73" t="inlineStr">
        <is>
          <t>18:00</t>
        </is>
      </c>
      <c r="BI639" s="73" t="inlineStr">
        <is>
          <t>05:43</t>
        </is>
      </c>
      <c r="BJ639" s="73" t="inlineStr">
        <is>
          <t>18:00</t>
        </is>
      </c>
      <c r="BK639" s="73" t="inlineStr">
        <is>
          <t>05:41</t>
        </is>
      </c>
      <c r="BL639" s="73" t="inlineStr">
        <is>
          <t>18:00</t>
        </is>
      </c>
      <c r="BM639" s="73" t="inlineStr">
        <is>
          <t>05:43</t>
        </is>
      </c>
      <c r="BN639" s="73" t="inlineStr">
        <is>
          <t>18:00</t>
        </is>
      </c>
      <c r="BO639" s="73" t="n"/>
      <c r="BP639" s="96" t="n"/>
      <c r="BQ639" s="174" t="n"/>
      <c r="BR639" s="174" t="n"/>
      <c r="BS639" s="174" t="n"/>
      <c r="BT639" s="174" t="n"/>
      <c r="BU639" s="174" t="n"/>
      <c r="BV639" s="174" t="n"/>
      <c r="BW639" s="174" t="n"/>
      <c r="BX639" s="174" t="n"/>
      <c r="BY639" s="174" t="n"/>
      <c r="BZ639" s="175" t="n"/>
      <c r="CA639" s="176" t="n"/>
      <c r="CB639" s="177" t="n"/>
      <c r="CC639" s="118" t="n"/>
      <c r="CD639" s="178" t="n"/>
      <c r="CE639" s="120" t="n"/>
      <c r="CF639" s="178" t="n"/>
      <c r="CG639" s="179" t="n"/>
      <c r="CH639" s="178" t="n"/>
      <c r="CI639" s="180" t="n"/>
      <c r="CJ639" s="181" t="n"/>
      <c r="CK639" s="182" t="n"/>
    </row>
    <row r="640">
      <c r="A640" s="88" t="inlineStr">
        <is>
          <t>A928</t>
        </is>
      </c>
      <c r="B640" s="70" t="inlineStr">
        <is>
          <t>Huỳnh Thị Diễm</t>
        </is>
      </c>
      <c r="C640" s="77" t="inlineStr">
        <is>
          <t>QA/QC X2</t>
        </is>
      </c>
      <c r="D640" s="84" t="inlineStr">
        <is>
          <t>Trực tiếp</t>
        </is>
      </c>
      <c r="E640" s="69" t="inlineStr">
        <is>
          <t>2017-05-08</t>
        </is>
      </c>
      <c r="F640" s="69" t="inlineStr"/>
      <c r="G640" s="73" t="inlineStr">
        <is>
          <t>05:45</t>
        </is>
      </c>
      <c r="H640" s="73" t="inlineStr">
        <is>
          <t>17:59</t>
        </is>
      </c>
      <c r="I640" s="75" t="inlineStr">
        <is>
          <t>05:40</t>
        </is>
      </c>
      <c r="J640" s="75" t="inlineStr">
        <is>
          <t>17:59</t>
        </is>
      </c>
      <c r="K640" s="73" t="inlineStr">
        <is>
          <t>05:46</t>
        </is>
      </c>
      <c r="L640" s="73" t="inlineStr">
        <is>
          <t>14:00</t>
        </is>
      </c>
      <c r="M640" s="73" t="inlineStr">
        <is>
          <t>05:43</t>
        </is>
      </c>
      <c r="N640" s="73" t="inlineStr">
        <is>
          <t>18:00</t>
        </is>
      </c>
      <c r="O640" s="75" t="inlineStr">
        <is>
          <t>05:52</t>
        </is>
      </c>
      <c r="P640" s="75" t="inlineStr">
        <is>
          <t>18:00</t>
        </is>
      </c>
      <c r="Q640" s="73" t="inlineStr">
        <is>
          <t>17:26</t>
        </is>
      </c>
      <c r="R640" s="73" t="inlineStr">
        <is>
          <t>06:00</t>
        </is>
      </c>
      <c r="S640" s="73" t="inlineStr"/>
      <c r="T640" s="73" t="inlineStr"/>
      <c r="U640" s="73" t="inlineStr">
        <is>
          <t>17:42</t>
        </is>
      </c>
      <c r="V640" s="73" t="inlineStr">
        <is>
          <t>06:00</t>
        </is>
      </c>
      <c r="W640" s="73" t="inlineStr">
        <is>
          <t>16:48</t>
        </is>
      </c>
      <c r="X640" s="73" t="inlineStr">
        <is>
          <t>03:54</t>
        </is>
      </c>
      <c r="Y640" s="73" t="inlineStr">
        <is>
          <t>17:59</t>
        </is>
      </c>
      <c r="Z640" s="73" t="inlineStr">
        <is>
          <t>06:00</t>
        </is>
      </c>
      <c r="AA640" s="73" t="inlineStr">
        <is>
          <t>17:23</t>
        </is>
      </c>
      <c r="AB640" s="73" t="inlineStr">
        <is>
          <t>06:00</t>
        </is>
      </c>
      <c r="AC640" s="73" t="inlineStr"/>
      <c r="AD640" s="73" t="inlineStr"/>
      <c r="AE640" s="73" t="inlineStr">
        <is>
          <t>17:54</t>
        </is>
      </c>
      <c r="AF640" s="73" t="inlineStr">
        <is>
          <t>06:00</t>
        </is>
      </c>
      <c r="AG640" s="73" t="inlineStr">
        <is>
          <t>17:33</t>
        </is>
      </c>
      <c r="AH640" s="73" t="inlineStr">
        <is>
          <t>06:00</t>
        </is>
      </c>
      <c r="AI640" s="73" t="inlineStr">
        <is>
          <t>17:17</t>
        </is>
      </c>
      <c r="AJ640" s="73" t="inlineStr">
        <is>
          <t>06:00</t>
        </is>
      </c>
      <c r="AK640" s="73" t="inlineStr">
        <is>
          <t>17:38</t>
        </is>
      </c>
      <c r="AL640" s="73" t="inlineStr">
        <is>
          <t>06:00</t>
        </is>
      </c>
      <c r="AM640" s="73" t="inlineStr">
        <is>
          <t>17:28</t>
        </is>
      </c>
      <c r="AN640" s="73" t="inlineStr">
        <is>
          <t>06:00</t>
        </is>
      </c>
      <c r="AO640" s="73" t="inlineStr"/>
      <c r="AP640" s="73" t="inlineStr"/>
      <c r="AQ640" s="73" t="inlineStr"/>
      <c r="AR640" s="73" t="inlineStr"/>
      <c r="AS640" s="73" t="inlineStr"/>
      <c r="AT640" s="73" t="inlineStr"/>
      <c r="AU640" s="73" t="inlineStr"/>
      <c r="AV640" s="73" t="inlineStr"/>
      <c r="AW640" s="73" t="inlineStr">
        <is>
          <t>05:46</t>
        </is>
      </c>
      <c r="AX640" s="73" t="inlineStr">
        <is>
          <t>18:00</t>
        </is>
      </c>
      <c r="AY640" s="73" t="inlineStr">
        <is>
          <t>05:49</t>
        </is>
      </c>
      <c r="AZ640" s="73" t="inlineStr">
        <is>
          <t>18:00</t>
        </is>
      </c>
      <c r="BA640" s="73" t="inlineStr">
        <is>
          <t>05:53</t>
        </is>
      </c>
      <c r="BB640" s="73" t="inlineStr">
        <is>
          <t>18:00</t>
        </is>
      </c>
      <c r="BC640" s="73" t="inlineStr">
        <is>
          <t>05:42</t>
        </is>
      </c>
      <c r="BD640" s="73" t="inlineStr">
        <is>
          <t>18:00</t>
        </is>
      </c>
      <c r="BE640" s="73" t="inlineStr">
        <is>
          <t>05:57</t>
        </is>
      </c>
      <c r="BF640" s="73" t="inlineStr">
        <is>
          <t>18:00</t>
        </is>
      </c>
      <c r="BG640" s="73" t="inlineStr">
        <is>
          <t>05:54</t>
        </is>
      </c>
      <c r="BH640" s="73" t="inlineStr">
        <is>
          <t>18:00</t>
        </is>
      </c>
      <c r="BI640" s="73" t="inlineStr">
        <is>
          <t>05:37</t>
        </is>
      </c>
      <c r="BJ640" s="73" t="inlineStr">
        <is>
          <t>18:00</t>
        </is>
      </c>
      <c r="BK640" s="73" t="inlineStr">
        <is>
          <t>05:48</t>
        </is>
      </c>
      <c r="BL640" s="73" t="inlineStr">
        <is>
          <t>18:00</t>
        </is>
      </c>
      <c r="BM640" s="73" t="inlineStr">
        <is>
          <t>05:49</t>
        </is>
      </c>
      <c r="BN640" s="73" t="inlineStr">
        <is>
          <t>14:00</t>
        </is>
      </c>
      <c r="BO640" s="73" t="n"/>
      <c r="BP640" s="96" t="n"/>
      <c r="BQ640" s="174" t="n"/>
      <c r="BR640" s="174" t="n"/>
      <c r="BS640" s="174" t="n"/>
      <c r="BT640" s="174" t="n"/>
      <c r="BU640" s="174" t="n"/>
      <c r="BV640" s="174" t="n"/>
      <c r="BW640" s="174" t="n"/>
      <c r="BX640" s="174" t="n"/>
      <c r="BY640" s="174" t="n"/>
      <c r="BZ640" s="175" t="n"/>
      <c r="CA640" s="176" t="n"/>
      <c r="CB640" s="177" t="n"/>
      <c r="CC640" s="118" t="n"/>
      <c r="CD640" s="178" t="n"/>
      <c r="CE640" s="120" t="n"/>
      <c r="CF640" s="178" t="n"/>
      <c r="CG640" s="179" t="n"/>
      <c r="CH640" s="178" t="n"/>
      <c r="CI640" s="180" t="n"/>
      <c r="CJ640" s="181" t="n"/>
      <c r="CK640" s="182" t="n"/>
    </row>
    <row r="641">
      <c r="A641" s="88" t="inlineStr">
        <is>
          <t>A933</t>
        </is>
      </c>
      <c r="B641" s="70" t="inlineStr">
        <is>
          <t>Nguyễn Minh Mẩn</t>
        </is>
      </c>
      <c r="C641" s="77" t="inlineStr">
        <is>
          <t>X1 Ép - B</t>
        </is>
      </c>
      <c r="D641" s="84" t="inlineStr">
        <is>
          <t>Trực tiếp</t>
        </is>
      </c>
      <c r="E641" s="69" t="inlineStr">
        <is>
          <t>2017-05-19</t>
        </is>
      </c>
      <c r="F641" s="69" t="inlineStr"/>
      <c r="G641" s="73" t="inlineStr">
        <is>
          <t>05:40</t>
        </is>
      </c>
      <c r="H641" s="73" t="inlineStr">
        <is>
          <t>16:00</t>
        </is>
      </c>
      <c r="I641" s="75" t="inlineStr">
        <is>
          <t>05:40</t>
        </is>
      </c>
      <c r="J641" s="75" t="inlineStr">
        <is>
          <t>18:02</t>
        </is>
      </c>
      <c r="K641" s="73" t="inlineStr"/>
      <c r="L641" s="73" t="inlineStr"/>
      <c r="M641" s="73" t="inlineStr">
        <is>
          <t>05:40</t>
        </is>
      </c>
      <c r="N641" s="73" t="inlineStr"/>
      <c r="O641" s="75" t="inlineStr"/>
      <c r="P641" s="75" t="inlineStr"/>
      <c r="Q641" s="73" t="inlineStr">
        <is>
          <t>17:39</t>
        </is>
      </c>
      <c r="R641" s="73" t="inlineStr">
        <is>
          <t>06:00</t>
        </is>
      </c>
      <c r="S641" s="73" t="inlineStr">
        <is>
          <t>17:48</t>
        </is>
      </c>
      <c r="T641" s="73" t="inlineStr">
        <is>
          <t>06:01</t>
        </is>
      </c>
      <c r="U641" s="73" t="inlineStr">
        <is>
          <t>17:56</t>
        </is>
      </c>
      <c r="V641" s="73" t="inlineStr">
        <is>
          <t>06:00</t>
        </is>
      </c>
      <c r="W641" s="73" t="inlineStr">
        <is>
          <t>17:53</t>
        </is>
      </c>
      <c r="X641" s="73" t="inlineStr">
        <is>
          <t>06:01</t>
        </is>
      </c>
      <c r="Y641" s="73" t="inlineStr">
        <is>
          <t>17:43</t>
        </is>
      </c>
      <c r="Z641" s="73" t="inlineStr">
        <is>
          <t>06:01</t>
        </is>
      </c>
      <c r="AA641" s="73" t="inlineStr">
        <is>
          <t>17:41</t>
        </is>
      </c>
      <c r="AB641" s="73" t="inlineStr">
        <is>
          <t>06:00</t>
        </is>
      </c>
      <c r="AC641" s="73" t="inlineStr"/>
      <c r="AD641" s="73" t="inlineStr"/>
      <c r="AE641" s="73" t="inlineStr"/>
      <c r="AF641" s="73" t="inlineStr"/>
      <c r="AG641" s="73" t="inlineStr">
        <is>
          <t>05:38</t>
        </is>
      </c>
      <c r="AH641" s="73" t="inlineStr">
        <is>
          <t>14:01</t>
        </is>
      </c>
      <c r="AI641" s="73" t="inlineStr">
        <is>
          <t>05:48</t>
        </is>
      </c>
      <c r="AJ641" s="73" t="inlineStr">
        <is>
          <t>18:00</t>
        </is>
      </c>
      <c r="AK641" s="73" t="inlineStr">
        <is>
          <t>07:30</t>
        </is>
      </c>
      <c r="AL641" s="73" t="inlineStr">
        <is>
          <t>18:02</t>
        </is>
      </c>
      <c r="AM641" s="73" t="inlineStr">
        <is>
          <t>05:47</t>
        </is>
      </c>
      <c r="AN641" s="73" t="inlineStr">
        <is>
          <t>18:03</t>
        </is>
      </c>
      <c r="AO641" s="73" t="inlineStr">
        <is>
          <t>05:49</t>
        </is>
      </c>
      <c r="AP641" s="73" t="inlineStr">
        <is>
          <t>14:27</t>
        </is>
      </c>
      <c r="AQ641" s="73" t="inlineStr"/>
      <c r="AR641" s="73" t="inlineStr"/>
      <c r="AS641" s="73" t="inlineStr"/>
      <c r="AT641" s="73" t="inlineStr"/>
      <c r="AU641" s="73" t="inlineStr">
        <is>
          <t>17:48</t>
        </is>
      </c>
      <c r="AV641" s="73" t="inlineStr">
        <is>
          <t>06:00</t>
        </is>
      </c>
      <c r="AW641" s="73" t="inlineStr">
        <is>
          <t>17:46</t>
        </is>
      </c>
      <c r="AX641" s="73" t="inlineStr">
        <is>
          <t>06:01</t>
        </is>
      </c>
      <c r="AY641" s="73" t="inlineStr">
        <is>
          <t>17:56</t>
        </is>
      </c>
      <c r="AZ641" s="73" t="inlineStr">
        <is>
          <t>06:02</t>
        </is>
      </c>
      <c r="BA641" s="73" t="inlineStr">
        <is>
          <t>17:29</t>
        </is>
      </c>
      <c r="BB641" s="73" t="inlineStr">
        <is>
          <t>06:01</t>
        </is>
      </c>
      <c r="BC641" s="73" t="inlineStr">
        <is>
          <t>17:42</t>
        </is>
      </c>
      <c r="BD641" s="73" t="inlineStr">
        <is>
          <t>22:42</t>
        </is>
      </c>
      <c r="BE641" s="73" t="inlineStr"/>
      <c r="BF641" s="73" t="inlineStr"/>
      <c r="BG641" s="73" t="inlineStr">
        <is>
          <t>05:44</t>
        </is>
      </c>
      <c r="BH641" s="73" t="inlineStr">
        <is>
          <t>14:00</t>
        </is>
      </c>
      <c r="BI641" s="73" t="inlineStr">
        <is>
          <t>05:46</t>
        </is>
      </c>
      <c r="BJ641" s="73" t="inlineStr">
        <is>
          <t>18:01</t>
        </is>
      </c>
      <c r="BK641" s="73" t="inlineStr"/>
      <c r="BL641" s="73" t="inlineStr"/>
      <c r="BM641" s="73" t="inlineStr"/>
      <c r="BN641" s="73" t="inlineStr"/>
      <c r="BO641" s="73" t="n"/>
      <c r="BP641" s="96" t="n"/>
      <c r="BQ641" s="174" t="n"/>
      <c r="BR641" s="174" t="n"/>
      <c r="BS641" s="174" t="n"/>
      <c r="BT641" s="174" t="n"/>
      <c r="BU641" s="174" t="n"/>
      <c r="BV641" s="174" t="n"/>
      <c r="BW641" s="174" t="n"/>
      <c r="BX641" s="174" t="n"/>
      <c r="BY641" s="174" t="n"/>
      <c r="BZ641" s="175" t="n"/>
      <c r="CA641" s="176" t="n"/>
      <c r="CB641" s="177" t="n"/>
      <c r="CC641" s="118" t="n"/>
      <c r="CD641" s="178" t="n"/>
      <c r="CE641" s="120" t="n"/>
      <c r="CF641" s="178" t="n"/>
      <c r="CG641" s="179" t="n"/>
      <c r="CH641" s="178" t="n"/>
      <c r="CI641" s="180" t="n"/>
      <c r="CJ641" s="181" t="n"/>
      <c r="CK641" s="182" t="n"/>
    </row>
    <row r="642">
      <c r="A642" s="73" t="inlineStr">
        <is>
          <t>A941</t>
        </is>
      </c>
      <c r="B642" s="70" t="inlineStr">
        <is>
          <t>Dương Văn Phú</t>
        </is>
      </c>
      <c r="C642" s="77" t="inlineStr">
        <is>
          <t>X2 Line 2-1</t>
        </is>
      </c>
      <c r="D642" s="84" t="inlineStr">
        <is>
          <t>Trực tiếp</t>
        </is>
      </c>
      <c r="E642" s="69" t="inlineStr">
        <is>
          <t>2017-06-01</t>
        </is>
      </c>
      <c r="F642" s="69" t="inlineStr"/>
      <c r="G642" s="73" t="inlineStr">
        <is>
          <t>05:42</t>
        </is>
      </c>
      <c r="H642" s="73" t="inlineStr">
        <is>
          <t>18:01</t>
        </is>
      </c>
      <c r="I642" s="75" t="inlineStr">
        <is>
          <t>05:38</t>
        </is>
      </c>
      <c r="J642" s="75" t="inlineStr">
        <is>
          <t>18:03</t>
        </is>
      </c>
      <c r="K642" s="73" t="inlineStr">
        <is>
          <t>05:41</t>
        </is>
      </c>
      <c r="L642" s="73" t="inlineStr">
        <is>
          <t>18:01</t>
        </is>
      </c>
      <c r="M642" s="73" t="inlineStr">
        <is>
          <t>05:41</t>
        </is>
      </c>
      <c r="N642" s="73" t="inlineStr">
        <is>
          <t>18:01</t>
        </is>
      </c>
      <c r="O642" s="75" t="inlineStr">
        <is>
          <t>05:39</t>
        </is>
      </c>
      <c r="P642" s="75" t="inlineStr">
        <is>
          <t>18:00</t>
        </is>
      </c>
      <c r="Q642" s="73" t="inlineStr">
        <is>
          <t>05:43</t>
        </is>
      </c>
      <c r="R642" s="73" t="inlineStr">
        <is>
          <t>18:02</t>
        </is>
      </c>
      <c r="S642" s="73" t="inlineStr">
        <is>
          <t>05:48</t>
        </is>
      </c>
      <c r="T642" s="73" t="inlineStr">
        <is>
          <t>18:03</t>
        </is>
      </c>
      <c r="U642" s="73" t="inlineStr">
        <is>
          <t>05:47</t>
        </is>
      </c>
      <c r="V642" s="73" t="inlineStr">
        <is>
          <t>18:02</t>
        </is>
      </c>
      <c r="W642" s="73" t="inlineStr">
        <is>
          <t>05:39</t>
        </is>
      </c>
      <c r="X642" s="73" t="inlineStr">
        <is>
          <t>18:02</t>
        </is>
      </c>
      <c r="Y642" s="73" t="inlineStr">
        <is>
          <t>05:44</t>
        </is>
      </c>
      <c r="Z642" s="73" t="inlineStr">
        <is>
          <t>17:30</t>
        </is>
      </c>
      <c r="AA642" s="73" t="inlineStr">
        <is>
          <t>05:37</t>
        </is>
      </c>
      <c r="AB642" s="73" t="inlineStr">
        <is>
          <t>18:02</t>
        </is>
      </c>
      <c r="AC642" s="73" t="inlineStr">
        <is>
          <t>05:49</t>
        </is>
      </c>
      <c r="AD642" s="73" t="inlineStr">
        <is>
          <t>18:01</t>
        </is>
      </c>
      <c r="AE642" s="73" t="inlineStr">
        <is>
          <t>05:46</t>
        </is>
      </c>
      <c r="AF642" s="73" t="inlineStr">
        <is>
          <t>18:01</t>
        </is>
      </c>
      <c r="AG642" s="73" t="inlineStr">
        <is>
          <t>05:43</t>
        </is>
      </c>
      <c r="AH642" s="73" t="inlineStr">
        <is>
          <t>18:01</t>
        </is>
      </c>
      <c r="AI642" s="73" t="inlineStr">
        <is>
          <t>05:41</t>
        </is>
      </c>
      <c r="AJ642" s="73" t="inlineStr">
        <is>
          <t>18:02</t>
        </is>
      </c>
      <c r="AK642" s="73" t="inlineStr">
        <is>
          <t>05:41</t>
        </is>
      </c>
      <c r="AL642" s="73" t="inlineStr">
        <is>
          <t>18:02</t>
        </is>
      </c>
      <c r="AM642" s="73" t="inlineStr">
        <is>
          <t>05:41</t>
        </is>
      </c>
      <c r="AN642" s="73" t="inlineStr">
        <is>
          <t>18:03</t>
        </is>
      </c>
      <c r="AO642" s="73" t="inlineStr">
        <is>
          <t>05:41</t>
        </is>
      </c>
      <c r="AP642" s="73" t="inlineStr">
        <is>
          <t>18:01</t>
        </is>
      </c>
      <c r="AQ642" s="73" t="inlineStr"/>
      <c r="AR642" s="73" t="inlineStr"/>
      <c r="AS642" s="73" t="inlineStr"/>
      <c r="AT642" s="73" t="inlineStr"/>
      <c r="AU642" s="73" t="inlineStr">
        <is>
          <t>05:39</t>
        </is>
      </c>
      <c r="AV642" s="73" t="inlineStr">
        <is>
          <t>18:01</t>
        </is>
      </c>
      <c r="AW642" s="73" t="inlineStr">
        <is>
          <t>05:38</t>
        </is>
      </c>
      <c r="AX642" s="73" t="inlineStr">
        <is>
          <t>18:02</t>
        </is>
      </c>
      <c r="AY642" s="73" t="inlineStr">
        <is>
          <t>05:50</t>
        </is>
      </c>
      <c r="AZ642" s="73" t="inlineStr">
        <is>
          <t>18:02</t>
        </is>
      </c>
      <c r="BA642" s="73" t="inlineStr">
        <is>
          <t>05:48</t>
        </is>
      </c>
      <c r="BB642" s="73" t="inlineStr">
        <is>
          <t>18:03</t>
        </is>
      </c>
      <c r="BC642" s="73" t="inlineStr">
        <is>
          <t>05:34</t>
        </is>
      </c>
      <c r="BD642" s="73" t="inlineStr">
        <is>
          <t>18:02</t>
        </is>
      </c>
      <c r="BE642" s="73" t="inlineStr">
        <is>
          <t>05:42</t>
        </is>
      </c>
      <c r="BF642" s="73" t="inlineStr">
        <is>
          <t>18:00</t>
        </is>
      </c>
      <c r="BG642" s="73" t="inlineStr">
        <is>
          <t>05:45</t>
        </is>
      </c>
      <c r="BH642" s="73" t="inlineStr">
        <is>
          <t>18:02</t>
        </is>
      </c>
      <c r="BI642" s="73" t="inlineStr">
        <is>
          <t>05:41</t>
        </is>
      </c>
      <c r="BJ642" s="73" t="inlineStr">
        <is>
          <t>18:02</t>
        </is>
      </c>
      <c r="BK642" s="73" t="inlineStr">
        <is>
          <t>05:44</t>
        </is>
      </c>
      <c r="BL642" s="73" t="inlineStr">
        <is>
          <t>18:01</t>
        </is>
      </c>
      <c r="BM642" s="73" t="inlineStr">
        <is>
          <t>05:48</t>
        </is>
      </c>
      <c r="BN642" s="73" t="inlineStr">
        <is>
          <t>18:02</t>
        </is>
      </c>
      <c r="BO642" s="73" t="n"/>
      <c r="BP642" s="96" t="n"/>
      <c r="BQ642" s="174" t="n"/>
      <c r="BR642" s="174" t="n"/>
      <c r="BS642" s="174" t="n"/>
      <c r="BT642" s="174" t="n"/>
      <c r="BU642" s="174" t="n"/>
      <c r="BV642" s="174" t="n"/>
      <c r="BW642" s="174" t="n"/>
      <c r="BX642" s="174" t="n"/>
      <c r="BY642" s="174" t="n"/>
      <c r="BZ642" s="175" t="n"/>
      <c r="CA642" s="176" t="n"/>
      <c r="CB642" s="177" t="n"/>
      <c r="CC642" s="118" t="n"/>
      <c r="CD642" s="178" t="n"/>
      <c r="CE642" s="120" t="n"/>
      <c r="CF642" s="178" t="n"/>
      <c r="CG642" s="179" t="n"/>
      <c r="CH642" s="178" t="n"/>
      <c r="CI642" s="180" t="n"/>
      <c r="CJ642" s="181" t="n"/>
      <c r="CK642" s="182" t="n"/>
    </row>
    <row r="643">
      <c r="A643" s="73" t="inlineStr">
        <is>
          <t>A944</t>
        </is>
      </c>
      <c r="B643" s="70" t="inlineStr">
        <is>
          <t>Nguyễn Văn Tuấn</t>
        </is>
      </c>
      <c r="C643" s="77" t="inlineStr">
        <is>
          <t>X1 Ép - A</t>
        </is>
      </c>
      <c r="D643" s="84" t="inlineStr">
        <is>
          <t>Trực tiếp</t>
        </is>
      </c>
      <c r="E643" s="69" t="inlineStr">
        <is>
          <t>2017-06-08</t>
        </is>
      </c>
      <c r="F643" s="69" t="inlineStr"/>
      <c r="G643" s="73" t="inlineStr">
        <is>
          <t>06:02</t>
        </is>
      </c>
      <c r="H643" s="73" t="inlineStr">
        <is>
          <t>17:36</t>
        </is>
      </c>
      <c r="I643" s="75" t="inlineStr">
        <is>
          <t>06:02</t>
        </is>
      </c>
      <c r="J643" s="75" t="inlineStr">
        <is>
          <t>17:29</t>
        </is>
      </c>
      <c r="K643" s="73" t="inlineStr">
        <is>
          <t>17:24</t>
        </is>
      </c>
      <c r="L643" s="73" t="inlineStr">
        <is>
          <t>06:00</t>
        </is>
      </c>
      <c r="M643" s="73" t="inlineStr">
        <is>
          <t>17:50</t>
        </is>
      </c>
      <c r="N643" s="73" t="inlineStr">
        <is>
          <t>06:01</t>
        </is>
      </c>
      <c r="O643" s="75" t="inlineStr"/>
      <c r="P643" s="75" t="inlineStr"/>
      <c r="Q643" s="73" t="inlineStr">
        <is>
          <t>05:44</t>
        </is>
      </c>
      <c r="R643" s="73" t="inlineStr">
        <is>
          <t>18:04</t>
        </is>
      </c>
      <c r="S643" s="73" t="inlineStr">
        <is>
          <t>05:43</t>
        </is>
      </c>
      <c r="T643" s="73" t="inlineStr">
        <is>
          <t>18:00</t>
        </is>
      </c>
      <c r="U643" s="73" t="inlineStr">
        <is>
          <t>05:43</t>
        </is>
      </c>
      <c r="V643" s="73" t="inlineStr">
        <is>
          <t>18:05</t>
        </is>
      </c>
      <c r="W643" s="73" t="inlineStr">
        <is>
          <t>05:41</t>
        </is>
      </c>
      <c r="X643" s="73" t="inlineStr">
        <is>
          <t>18:05</t>
        </is>
      </c>
      <c r="Y643" s="73" t="inlineStr">
        <is>
          <t>05:48</t>
        </is>
      </c>
      <c r="Z643" s="73" t="inlineStr">
        <is>
          <t>18:03</t>
        </is>
      </c>
      <c r="AA643" s="73" t="inlineStr">
        <is>
          <t>05:43</t>
        </is>
      </c>
      <c r="AB643" s="73" t="inlineStr">
        <is>
          <t>18:04</t>
        </is>
      </c>
      <c r="AC643" s="73" t="inlineStr">
        <is>
          <t>13:31</t>
        </is>
      </c>
      <c r="AD643" s="73" t="inlineStr">
        <is>
          <t>06:01</t>
        </is>
      </c>
      <c r="AE643" s="73" t="inlineStr">
        <is>
          <t>17:42</t>
        </is>
      </c>
      <c r="AF643" s="73" t="inlineStr">
        <is>
          <t>06:02</t>
        </is>
      </c>
      <c r="AG643" s="73" t="inlineStr">
        <is>
          <t>17:46</t>
        </is>
      </c>
      <c r="AH643" s="73" t="inlineStr">
        <is>
          <t>06:00</t>
        </is>
      </c>
      <c r="AI643" s="73" t="inlineStr">
        <is>
          <t>17:44</t>
        </is>
      </c>
      <c r="AJ643" s="73" t="inlineStr"/>
      <c r="AK643" s="73" t="inlineStr">
        <is>
          <t>17:47</t>
        </is>
      </c>
      <c r="AL643" s="73" t="inlineStr">
        <is>
          <t>06:01</t>
        </is>
      </c>
      <c r="AM643" s="73" t="inlineStr">
        <is>
          <t>17:28</t>
        </is>
      </c>
      <c r="AN643" s="73" t="inlineStr">
        <is>
          <t>06:02</t>
        </is>
      </c>
      <c r="AO643" s="73" t="inlineStr"/>
      <c r="AP643" s="73" t="inlineStr"/>
      <c r="AQ643" s="73" t="inlineStr"/>
      <c r="AR643" s="73" t="inlineStr"/>
      <c r="AS643" s="73" t="inlineStr"/>
      <c r="AT643" s="73" t="inlineStr"/>
      <c r="AU643" s="73" t="inlineStr">
        <is>
          <t>05:44</t>
        </is>
      </c>
      <c r="AV643" s="73" t="inlineStr">
        <is>
          <t>18:01</t>
        </is>
      </c>
      <c r="AW643" s="73" t="inlineStr">
        <is>
          <t>05:35</t>
        </is>
      </c>
      <c r="AX643" s="73" t="inlineStr">
        <is>
          <t>18:03</t>
        </is>
      </c>
      <c r="AY643" s="73" t="inlineStr">
        <is>
          <t>05:42</t>
        </is>
      </c>
      <c r="AZ643" s="73" t="inlineStr">
        <is>
          <t>18:02</t>
        </is>
      </c>
      <c r="BA643" s="73" t="inlineStr">
        <is>
          <t>05:43</t>
        </is>
      </c>
      <c r="BB643" s="73" t="inlineStr">
        <is>
          <t>18:04</t>
        </is>
      </c>
      <c r="BC643" s="73" t="inlineStr">
        <is>
          <t>05:45</t>
        </is>
      </c>
      <c r="BD643" s="73" t="inlineStr">
        <is>
          <t>18:04</t>
        </is>
      </c>
      <c r="BE643" s="73" t="inlineStr">
        <is>
          <t>13:51</t>
        </is>
      </c>
      <c r="BF643" s="73" t="inlineStr">
        <is>
          <t>06:01</t>
        </is>
      </c>
      <c r="BG643" s="73" t="inlineStr">
        <is>
          <t>17:33</t>
        </is>
      </c>
      <c r="BH643" s="73" t="inlineStr">
        <is>
          <t>06:01</t>
        </is>
      </c>
      <c r="BI643" s="73" t="inlineStr">
        <is>
          <t>17:39</t>
        </is>
      </c>
      <c r="BJ643" s="73" t="inlineStr">
        <is>
          <t>06:01</t>
        </is>
      </c>
      <c r="BK643" s="73" t="inlineStr">
        <is>
          <t>17:34</t>
        </is>
      </c>
      <c r="BL643" s="73" t="inlineStr">
        <is>
          <t>06:00</t>
        </is>
      </c>
      <c r="BM643" s="73" t="inlineStr">
        <is>
          <t>17:35</t>
        </is>
      </c>
      <c r="BN643" s="73" t="inlineStr">
        <is>
          <t>06:00</t>
        </is>
      </c>
      <c r="BO643" s="73" t="n"/>
      <c r="BP643" s="96" t="n"/>
      <c r="BQ643" s="174" t="n"/>
      <c r="BR643" s="174" t="n"/>
      <c r="BS643" s="174" t="n"/>
      <c r="BT643" s="174" t="n"/>
      <c r="BU643" s="174" t="n"/>
      <c r="BV643" s="174" t="n"/>
      <c r="BW643" s="174" t="n"/>
      <c r="BX643" s="174" t="n"/>
      <c r="BY643" s="174" t="n"/>
      <c r="BZ643" s="175" t="n"/>
      <c r="CA643" s="176" t="n"/>
      <c r="CB643" s="177" t="n"/>
      <c r="CC643" s="118" t="n"/>
      <c r="CD643" s="178" t="n"/>
      <c r="CE643" s="120" t="n"/>
      <c r="CF643" s="178" t="n"/>
      <c r="CG643" s="179" t="n"/>
      <c r="CH643" s="178" t="n"/>
      <c r="CI643" s="180" t="n"/>
      <c r="CJ643" s="181" t="n"/>
      <c r="CK643" s="182" t="n"/>
    </row>
    <row r="644">
      <c r="A644" s="73" t="inlineStr">
        <is>
          <t>A946</t>
        </is>
      </c>
      <c r="B644" s="70" t="inlineStr">
        <is>
          <t>Đoàn Huỳnh Như</t>
        </is>
      </c>
      <c r="C644" s="77" t="inlineStr">
        <is>
          <t>QA/QC X2</t>
        </is>
      </c>
      <c r="D644" s="84" t="inlineStr">
        <is>
          <t>Trực tiếp</t>
        </is>
      </c>
      <c r="E644" s="69" t="inlineStr">
        <is>
          <t>2017-06-09</t>
        </is>
      </c>
      <c r="F644" s="69" t="inlineStr"/>
      <c r="G644" s="73" t="inlineStr">
        <is>
          <t>17:41</t>
        </is>
      </c>
      <c r="H644" s="73" t="inlineStr">
        <is>
          <t>06:00</t>
        </is>
      </c>
      <c r="I644" s="75" t="inlineStr">
        <is>
          <t>17:49</t>
        </is>
      </c>
      <c r="J644" s="75" t="inlineStr">
        <is>
          <t>06:00</t>
        </is>
      </c>
      <c r="K644" s="73" t="inlineStr">
        <is>
          <t>17:50</t>
        </is>
      </c>
      <c r="L644" s="73" t="inlineStr">
        <is>
          <t>06:00</t>
        </is>
      </c>
      <c r="M644" s="73" t="inlineStr">
        <is>
          <t>17:46</t>
        </is>
      </c>
      <c r="N644" s="73" t="inlineStr">
        <is>
          <t>06:00</t>
        </is>
      </c>
      <c r="O644" s="75" t="inlineStr">
        <is>
          <t>06:00</t>
        </is>
      </c>
      <c r="P644" s="75" t="inlineStr">
        <is>
          <t>14:00</t>
        </is>
      </c>
      <c r="Q644" s="73" t="inlineStr">
        <is>
          <t>05:36</t>
        </is>
      </c>
      <c r="R644" s="73" t="inlineStr">
        <is>
          <t>15:59</t>
        </is>
      </c>
      <c r="S644" s="73" t="inlineStr">
        <is>
          <t>05:46</t>
        </is>
      </c>
      <c r="T644" s="73" t="inlineStr">
        <is>
          <t>18:00</t>
        </is>
      </c>
      <c r="U644" s="73" t="inlineStr">
        <is>
          <t>05:47</t>
        </is>
      </c>
      <c r="V644" s="73" t="inlineStr">
        <is>
          <t>17:39</t>
        </is>
      </c>
      <c r="W644" s="73" t="inlineStr">
        <is>
          <t>05:46</t>
        </is>
      </c>
      <c r="X644" s="73" t="inlineStr">
        <is>
          <t>16:00</t>
        </is>
      </c>
      <c r="Y644" s="73" t="inlineStr">
        <is>
          <t>05:48</t>
        </is>
      </c>
      <c r="Z644" s="73" t="inlineStr">
        <is>
          <t>17:59</t>
        </is>
      </c>
      <c r="AA644" s="73" t="inlineStr">
        <is>
          <t>05:44</t>
        </is>
      </c>
      <c r="AB644" s="73" t="inlineStr">
        <is>
          <t>18:00</t>
        </is>
      </c>
      <c r="AC644" s="73" t="inlineStr"/>
      <c r="AD644" s="73" t="inlineStr"/>
      <c r="AE644" s="73" t="inlineStr">
        <is>
          <t>05:38</t>
        </is>
      </c>
      <c r="AF644" s="73" t="inlineStr">
        <is>
          <t>18:00</t>
        </is>
      </c>
      <c r="AG644" s="73" t="inlineStr">
        <is>
          <t>05:42</t>
        </is>
      </c>
      <c r="AH644" s="73" t="inlineStr">
        <is>
          <t>17:59</t>
        </is>
      </c>
      <c r="AI644" s="73" t="inlineStr">
        <is>
          <t>05:45</t>
        </is>
      </c>
      <c r="AJ644" s="73" t="inlineStr">
        <is>
          <t>17:00</t>
        </is>
      </c>
      <c r="AK644" s="73" t="inlineStr">
        <is>
          <t>05:42</t>
        </is>
      </c>
      <c r="AL644" s="73" t="inlineStr">
        <is>
          <t>18:00</t>
        </is>
      </c>
      <c r="AM644" s="73" t="inlineStr">
        <is>
          <t>05:42</t>
        </is>
      </c>
      <c r="AN644" s="73" t="inlineStr">
        <is>
          <t>17:42</t>
        </is>
      </c>
      <c r="AO644" s="73" t="inlineStr">
        <is>
          <t>05:43</t>
        </is>
      </c>
      <c r="AP644" s="73" t="inlineStr">
        <is>
          <t>18:01</t>
        </is>
      </c>
      <c r="AQ644" s="73" t="inlineStr"/>
      <c r="AR644" s="73" t="inlineStr"/>
      <c r="AS644" s="73" t="inlineStr"/>
      <c r="AT644" s="73" t="inlineStr"/>
      <c r="AU644" s="73" t="inlineStr">
        <is>
          <t>17:56</t>
        </is>
      </c>
      <c r="AV644" s="73" t="inlineStr">
        <is>
          <t>06:00</t>
        </is>
      </c>
      <c r="AW644" s="73" t="inlineStr">
        <is>
          <t>17:48</t>
        </is>
      </c>
      <c r="AX644" s="73" t="inlineStr">
        <is>
          <t>06:00</t>
        </is>
      </c>
      <c r="AY644" s="73" t="inlineStr">
        <is>
          <t>17:41</t>
        </is>
      </c>
      <c r="AZ644" s="73" t="inlineStr">
        <is>
          <t>06:00</t>
        </is>
      </c>
      <c r="BA644" s="73" t="inlineStr"/>
      <c r="BB644" s="73" t="inlineStr"/>
      <c r="BC644" s="73" t="inlineStr">
        <is>
          <t>17:53</t>
        </is>
      </c>
      <c r="BD644" s="73" t="inlineStr">
        <is>
          <t>06:00</t>
        </is>
      </c>
      <c r="BE644" s="73" t="inlineStr">
        <is>
          <t>17:30</t>
        </is>
      </c>
      <c r="BF644" s="73" t="inlineStr">
        <is>
          <t>06:00</t>
        </is>
      </c>
      <c r="BG644" s="73" t="inlineStr">
        <is>
          <t>17:47</t>
        </is>
      </c>
      <c r="BH644" s="73" t="inlineStr">
        <is>
          <t>06:00</t>
        </is>
      </c>
      <c r="BI644" s="73" t="inlineStr">
        <is>
          <t>18:52</t>
        </is>
      </c>
      <c r="BJ644" s="73" t="inlineStr">
        <is>
          <t>06:00</t>
        </is>
      </c>
      <c r="BK644" s="73" t="inlineStr">
        <is>
          <t>17:45</t>
        </is>
      </c>
      <c r="BL644" s="73" t="inlineStr">
        <is>
          <t>06:00</t>
        </is>
      </c>
      <c r="BM644" s="73" t="inlineStr">
        <is>
          <t>17:46</t>
        </is>
      </c>
      <c r="BN644" s="73" t="inlineStr">
        <is>
          <t>06:00</t>
        </is>
      </c>
      <c r="BO644" s="73" t="n"/>
      <c r="BP644" s="96" t="n"/>
      <c r="BQ644" s="174" t="n"/>
      <c r="BR644" s="174" t="n"/>
      <c r="BS644" s="174" t="n"/>
      <c r="BT644" s="174" t="n"/>
      <c r="BU644" s="174" t="n"/>
      <c r="BV644" s="174" t="n"/>
      <c r="BW644" s="174" t="n"/>
      <c r="BX644" s="174" t="n"/>
      <c r="BY644" s="174" t="n"/>
      <c r="BZ644" s="175" t="n"/>
      <c r="CA644" s="176" t="n"/>
      <c r="CB644" s="177" t="n"/>
      <c r="CC644" s="118" t="n"/>
      <c r="CD644" s="178" t="n"/>
      <c r="CE644" s="120" t="n"/>
      <c r="CF644" s="178" t="n"/>
      <c r="CG644" s="179" t="n"/>
      <c r="CH644" s="178" t="n"/>
      <c r="CI644" s="180" t="n"/>
      <c r="CJ644" s="181" t="n"/>
      <c r="CK644" s="182" t="n"/>
    </row>
    <row r="645">
      <c r="A645" s="73" t="inlineStr">
        <is>
          <t>A951</t>
        </is>
      </c>
      <c r="B645" s="70" t="inlineStr">
        <is>
          <t>Nguyễn Văn Tuấn</t>
        </is>
      </c>
      <c r="C645" s="77" t="inlineStr">
        <is>
          <t>X1 Xi Line 1-1</t>
        </is>
      </c>
      <c r="D645" s="84" t="inlineStr">
        <is>
          <t>Trực tiếp</t>
        </is>
      </c>
      <c r="E645" s="69" t="inlineStr">
        <is>
          <t>2017-06-19</t>
        </is>
      </c>
      <c r="F645" s="69" t="inlineStr"/>
      <c r="G645" s="73" t="inlineStr"/>
      <c r="H645" s="73" t="inlineStr"/>
      <c r="I645" s="75" t="inlineStr"/>
      <c r="J645" s="75" t="inlineStr"/>
      <c r="K645" s="73" t="inlineStr">
        <is>
          <t>05:48</t>
        </is>
      </c>
      <c r="L645" s="73" t="inlineStr">
        <is>
          <t>18:04</t>
        </is>
      </c>
      <c r="M645" s="73" t="inlineStr">
        <is>
          <t>05:49</t>
        </is>
      </c>
      <c r="N645" s="73" t="inlineStr">
        <is>
          <t>18:02</t>
        </is>
      </c>
      <c r="O645" s="75" t="inlineStr">
        <is>
          <t>06:11</t>
        </is>
      </c>
      <c r="P645" s="75" t="inlineStr">
        <is>
          <t>18:00</t>
        </is>
      </c>
      <c r="Q645" s="73" t="inlineStr">
        <is>
          <t>17:51</t>
        </is>
      </c>
      <c r="R645" s="73" t="inlineStr">
        <is>
          <t>06:03</t>
        </is>
      </c>
      <c r="S645" s="73" t="inlineStr">
        <is>
          <t>17:48</t>
        </is>
      </c>
      <c r="T645" s="73" t="inlineStr">
        <is>
          <t>06:02</t>
        </is>
      </c>
      <c r="U645" s="73" t="inlineStr">
        <is>
          <t>17:50</t>
        </is>
      </c>
      <c r="V645" s="73" t="inlineStr">
        <is>
          <t>06:03</t>
        </is>
      </c>
      <c r="W645" s="73" t="inlineStr">
        <is>
          <t>17:51</t>
        </is>
      </c>
      <c r="X645" s="73" t="inlineStr">
        <is>
          <t>06:02</t>
        </is>
      </c>
      <c r="Y645" s="73" t="inlineStr">
        <is>
          <t>17:52</t>
        </is>
      </c>
      <c r="Z645" s="73" t="inlineStr">
        <is>
          <t>06:03</t>
        </is>
      </c>
      <c r="AA645" s="73" t="inlineStr"/>
      <c r="AB645" s="73" t="inlineStr">
        <is>
          <t>14:03</t>
        </is>
      </c>
      <c r="AC645" s="73" t="inlineStr">
        <is>
          <t>13:46</t>
        </is>
      </c>
      <c r="AD645" s="73" t="inlineStr">
        <is>
          <t>06:09</t>
        </is>
      </c>
      <c r="AE645" s="73" t="inlineStr"/>
      <c r="AF645" s="73" t="inlineStr">
        <is>
          <t>18:04</t>
        </is>
      </c>
      <c r="AG645" s="73" t="inlineStr">
        <is>
          <t>05:50</t>
        </is>
      </c>
      <c r="AH645" s="73" t="inlineStr">
        <is>
          <t>18:03</t>
        </is>
      </c>
      <c r="AI645" s="73" t="inlineStr">
        <is>
          <t>05:51</t>
        </is>
      </c>
      <c r="AJ645" s="73" t="inlineStr">
        <is>
          <t>18:05</t>
        </is>
      </c>
      <c r="AK645" s="73" t="inlineStr">
        <is>
          <t>05:54</t>
        </is>
      </c>
      <c r="AL645" s="73" t="inlineStr">
        <is>
          <t>18:04</t>
        </is>
      </c>
      <c r="AM645" s="73" t="inlineStr">
        <is>
          <t>05:51</t>
        </is>
      </c>
      <c r="AN645" s="73" t="inlineStr">
        <is>
          <t>14:02</t>
        </is>
      </c>
      <c r="AO645" s="73" t="inlineStr">
        <is>
          <t>05:50</t>
        </is>
      </c>
      <c r="AP645" s="73" t="inlineStr">
        <is>
          <t>18:02</t>
        </is>
      </c>
      <c r="AQ645" s="73" t="inlineStr"/>
      <c r="AR645" s="73" t="inlineStr"/>
      <c r="AS645" s="73" t="inlineStr">
        <is>
          <t>19:30</t>
        </is>
      </c>
      <c r="AT645" s="73" t="inlineStr">
        <is>
          <t>06:06</t>
        </is>
      </c>
      <c r="AU645" s="73" t="inlineStr">
        <is>
          <t>06:06</t>
        </is>
      </c>
      <c r="AV645" s="73" t="inlineStr">
        <is>
          <t>18:02</t>
        </is>
      </c>
      <c r="AW645" s="73" t="inlineStr">
        <is>
          <t>05:54</t>
        </is>
      </c>
      <c r="AX645" s="73" t="inlineStr">
        <is>
          <t>18:03</t>
        </is>
      </c>
      <c r="AY645" s="73" t="inlineStr">
        <is>
          <t>05:50</t>
        </is>
      </c>
      <c r="AZ645" s="73" t="inlineStr">
        <is>
          <t>18:04</t>
        </is>
      </c>
      <c r="BA645" s="73" t="inlineStr">
        <is>
          <t>05:51</t>
        </is>
      </c>
      <c r="BB645" s="73" t="inlineStr">
        <is>
          <t>18:04</t>
        </is>
      </c>
      <c r="BC645" s="73" t="inlineStr">
        <is>
          <t>06:55</t>
        </is>
      </c>
      <c r="BD645" s="73" t="inlineStr">
        <is>
          <t>18:02</t>
        </is>
      </c>
      <c r="BE645" s="73" t="inlineStr">
        <is>
          <t>07:42</t>
        </is>
      </c>
      <c r="BF645" s="73" t="inlineStr">
        <is>
          <t>18:00</t>
        </is>
      </c>
      <c r="BG645" s="73" t="inlineStr">
        <is>
          <t>05:50</t>
        </is>
      </c>
      <c r="BH645" s="73" t="inlineStr">
        <is>
          <t>18:02</t>
        </is>
      </c>
      <c r="BI645" s="73" t="inlineStr">
        <is>
          <t>05:51</t>
        </is>
      </c>
      <c r="BJ645" s="73" t="inlineStr">
        <is>
          <t>18:08</t>
        </is>
      </c>
      <c r="BK645" s="73" t="inlineStr">
        <is>
          <t>05:51</t>
        </is>
      </c>
      <c r="BL645" s="73" t="inlineStr">
        <is>
          <t>18:02</t>
        </is>
      </c>
      <c r="BM645" s="73" t="inlineStr">
        <is>
          <t>05:45</t>
        </is>
      </c>
      <c r="BN645" s="73" t="inlineStr">
        <is>
          <t>18:04</t>
        </is>
      </c>
      <c r="BO645" s="73" t="n"/>
      <c r="BP645" s="96" t="n"/>
      <c r="BQ645" s="174" t="n"/>
      <c r="BR645" s="174" t="n"/>
      <c r="BS645" s="174" t="n"/>
      <c r="BT645" s="174" t="n"/>
      <c r="BU645" s="174" t="n"/>
      <c r="BV645" s="174" t="n"/>
      <c r="BW645" s="174" t="n"/>
      <c r="BX645" s="174" t="n"/>
      <c r="BY645" s="174" t="n"/>
      <c r="BZ645" s="175" t="n"/>
      <c r="CA645" s="176" t="n"/>
      <c r="CB645" s="177" t="n"/>
      <c r="CC645" s="118" t="n"/>
      <c r="CD645" s="178" t="n"/>
      <c r="CE645" s="120" t="n"/>
      <c r="CF645" s="178" t="n"/>
      <c r="CG645" s="179" t="n"/>
      <c r="CH645" s="178" t="n"/>
      <c r="CI645" s="180" t="n"/>
      <c r="CJ645" s="181" t="n"/>
      <c r="CK645" s="182" t="n"/>
    </row>
    <row r="646">
      <c r="A646" s="73" t="inlineStr">
        <is>
          <t>A955</t>
        </is>
      </c>
      <c r="B646" s="70" t="inlineStr">
        <is>
          <t>Đỗ Vũ Anh Thùy</t>
        </is>
      </c>
      <c r="C646" s="77" t="inlineStr">
        <is>
          <t>BAN GIÁM ĐỐC</t>
        </is>
      </c>
      <c r="D646" s="84" t="inlineStr">
        <is>
          <t>Gián tiếp</t>
        </is>
      </c>
      <c r="E646" s="69" t="inlineStr">
        <is>
          <t>2017-07-06</t>
        </is>
      </c>
      <c r="F646" s="69" t="inlineStr"/>
      <c r="G646" s="73" t="inlineStr">
        <is>
          <t>07:53</t>
        </is>
      </c>
      <c r="H646" s="73" t="inlineStr">
        <is>
          <t>16:38</t>
        </is>
      </c>
      <c r="I646" s="75" t="inlineStr">
        <is>
          <t>07:52</t>
        </is>
      </c>
      <c r="J646" s="75" t="inlineStr">
        <is>
          <t>16:37</t>
        </is>
      </c>
      <c r="K646" s="73" t="inlineStr">
        <is>
          <t>07:52</t>
        </is>
      </c>
      <c r="L646" s="73" t="inlineStr">
        <is>
          <t>16:34</t>
        </is>
      </c>
      <c r="M646" s="73" t="inlineStr"/>
      <c r="N646" s="73" t="inlineStr"/>
      <c r="O646" s="75" t="inlineStr"/>
      <c r="P646" s="75" t="inlineStr"/>
      <c r="Q646" s="73" t="inlineStr">
        <is>
          <t>07:55</t>
        </is>
      </c>
      <c r="R646" s="73" t="inlineStr">
        <is>
          <t>16:34</t>
        </is>
      </c>
      <c r="S646" s="73" t="inlineStr">
        <is>
          <t>07:53</t>
        </is>
      </c>
      <c r="T646" s="73" t="inlineStr">
        <is>
          <t>16:32</t>
        </is>
      </c>
      <c r="U646" s="73" t="inlineStr">
        <is>
          <t>07:50</t>
        </is>
      </c>
      <c r="V646" s="73" t="inlineStr">
        <is>
          <t>16:34</t>
        </is>
      </c>
      <c r="W646" s="73" t="inlineStr">
        <is>
          <t>07:51</t>
        </is>
      </c>
      <c r="X646" s="73" t="inlineStr">
        <is>
          <t>16:35</t>
        </is>
      </c>
      <c r="Y646" s="73" t="inlineStr">
        <is>
          <t>07:52</t>
        </is>
      </c>
      <c r="Z646" s="73" t="inlineStr">
        <is>
          <t>16:37</t>
        </is>
      </c>
      <c r="AA646" s="73" t="inlineStr"/>
      <c r="AB646" s="73" t="inlineStr"/>
      <c r="AC646" s="73" t="inlineStr"/>
      <c r="AD646" s="73" t="inlineStr"/>
      <c r="AE646" s="73" t="inlineStr">
        <is>
          <t>07:51</t>
        </is>
      </c>
      <c r="AF646" s="73" t="inlineStr">
        <is>
          <t>16:38</t>
        </is>
      </c>
      <c r="AG646" s="73" t="inlineStr">
        <is>
          <t>07:54</t>
        </is>
      </c>
      <c r="AH646" s="73" t="inlineStr">
        <is>
          <t>16:35</t>
        </is>
      </c>
      <c r="AI646" s="73" t="inlineStr">
        <is>
          <t>07:50</t>
        </is>
      </c>
      <c r="AJ646" s="73" t="inlineStr">
        <is>
          <t>16:36</t>
        </is>
      </c>
      <c r="AK646" s="73" t="inlineStr">
        <is>
          <t>07:50</t>
        </is>
      </c>
      <c r="AL646" s="73" t="inlineStr">
        <is>
          <t>16:32</t>
        </is>
      </c>
      <c r="AM646" s="73" t="inlineStr">
        <is>
          <t>07:50</t>
        </is>
      </c>
      <c r="AN646" s="73" t="inlineStr">
        <is>
          <t>16:30</t>
        </is>
      </c>
      <c r="AO646" s="73" t="inlineStr">
        <is>
          <t>07:47</t>
        </is>
      </c>
      <c r="AP646" s="73" t="inlineStr">
        <is>
          <t>16:02</t>
        </is>
      </c>
      <c r="AQ646" s="73" t="inlineStr"/>
      <c r="AR646" s="73" t="inlineStr"/>
      <c r="AS646" s="73" t="inlineStr"/>
      <c r="AT646" s="73" t="inlineStr"/>
      <c r="AU646" s="73" t="inlineStr">
        <is>
          <t>07:53</t>
        </is>
      </c>
      <c r="AV646" s="73" t="inlineStr">
        <is>
          <t>16:34</t>
        </is>
      </c>
      <c r="AW646" s="73" t="inlineStr">
        <is>
          <t>07:52</t>
        </is>
      </c>
      <c r="AX646" s="73" t="inlineStr">
        <is>
          <t>16:35</t>
        </is>
      </c>
      <c r="AY646" s="73" t="inlineStr">
        <is>
          <t>07:51</t>
        </is>
      </c>
      <c r="AZ646" s="73" t="inlineStr">
        <is>
          <t>16:38</t>
        </is>
      </c>
      <c r="BA646" s="73" t="inlineStr">
        <is>
          <t>07:54</t>
        </is>
      </c>
      <c r="BB646" s="73" t="inlineStr">
        <is>
          <t>16:37</t>
        </is>
      </c>
      <c r="BC646" s="73" t="inlineStr"/>
      <c r="BD646" s="73" t="inlineStr"/>
      <c r="BE646" s="73" t="inlineStr"/>
      <c r="BF646" s="73" t="inlineStr"/>
      <c r="BG646" s="73" t="inlineStr">
        <is>
          <t>07:54</t>
        </is>
      </c>
      <c r="BH646" s="73" t="inlineStr">
        <is>
          <t>16:44</t>
        </is>
      </c>
      <c r="BI646" s="73" t="inlineStr">
        <is>
          <t>07:53</t>
        </is>
      </c>
      <c r="BJ646" s="73" t="inlineStr">
        <is>
          <t>16:35</t>
        </is>
      </c>
      <c r="BK646" s="73" t="inlineStr">
        <is>
          <t>07:54</t>
        </is>
      </c>
      <c r="BL646" s="73" t="inlineStr">
        <is>
          <t>16:35</t>
        </is>
      </c>
      <c r="BM646" s="73" t="inlineStr">
        <is>
          <t>07:50</t>
        </is>
      </c>
      <c r="BN646" s="73" t="inlineStr">
        <is>
          <t>16:34</t>
        </is>
      </c>
      <c r="BO646" s="73" t="n"/>
      <c r="BP646" s="96" t="n"/>
      <c r="BQ646" s="174" t="n"/>
      <c r="BR646" s="174" t="n"/>
      <c r="BS646" s="174" t="n"/>
      <c r="BT646" s="174" t="n"/>
      <c r="BU646" s="174" t="n"/>
      <c r="BV646" s="174" t="n"/>
      <c r="BW646" s="174" t="n"/>
      <c r="BX646" s="174" t="n"/>
      <c r="BY646" s="174" t="n"/>
      <c r="BZ646" s="175" t="n"/>
      <c r="CA646" s="176" t="n"/>
      <c r="CB646" s="177" t="n"/>
      <c r="CC646" s="118" t="n"/>
      <c r="CD646" s="178" t="n"/>
      <c r="CE646" s="120" t="n"/>
      <c r="CF646" s="178" t="n"/>
      <c r="CG646" s="179" t="n"/>
      <c r="CH646" s="178" t="n"/>
      <c r="CI646" s="180" t="n"/>
      <c r="CJ646" s="181" t="n"/>
      <c r="CK646" s="182" t="n"/>
    </row>
    <row r="647">
      <c r="A647" s="73" t="inlineStr">
        <is>
          <t>A957</t>
        </is>
      </c>
      <c r="B647" s="70" t="inlineStr">
        <is>
          <t>Trần Út Nhỏ</t>
        </is>
      </c>
      <c r="C647" s="77" t="inlineStr">
        <is>
          <t>X1 Sơn</t>
        </is>
      </c>
      <c r="D647" s="84" t="inlineStr">
        <is>
          <t>Trực tiếp</t>
        </is>
      </c>
      <c r="E647" s="69" t="inlineStr">
        <is>
          <t>2017-07-03</t>
        </is>
      </c>
      <c r="F647" s="69" t="inlineStr"/>
      <c r="G647" s="73" t="inlineStr">
        <is>
          <t>05:50</t>
        </is>
      </c>
      <c r="H647" s="73" t="inlineStr">
        <is>
          <t>18:00</t>
        </is>
      </c>
      <c r="I647" s="75" t="inlineStr">
        <is>
          <t>05:46</t>
        </is>
      </c>
      <c r="J647" s="75" t="inlineStr">
        <is>
          <t>18:00</t>
        </is>
      </c>
      <c r="K647" s="73" t="inlineStr">
        <is>
          <t>05:50</t>
        </is>
      </c>
      <c r="L647" s="73" t="inlineStr">
        <is>
          <t>18:00</t>
        </is>
      </c>
      <c r="M647" s="73" t="inlineStr">
        <is>
          <t>05:50</t>
        </is>
      </c>
      <c r="N647" s="73" t="inlineStr">
        <is>
          <t>18:00</t>
        </is>
      </c>
      <c r="O647" s="75" t="inlineStr"/>
      <c r="P647" s="75" t="inlineStr"/>
      <c r="Q647" s="73" t="inlineStr">
        <is>
          <t>05:42</t>
        </is>
      </c>
      <c r="R647" s="73" t="inlineStr">
        <is>
          <t>18:00</t>
        </is>
      </c>
      <c r="S647" s="73" t="inlineStr">
        <is>
          <t>05:44</t>
        </is>
      </c>
      <c r="T647" s="73" t="inlineStr">
        <is>
          <t>18:00</t>
        </is>
      </c>
      <c r="U647" s="73" t="inlineStr">
        <is>
          <t>05:41</t>
        </is>
      </c>
      <c r="V647" s="73" t="inlineStr">
        <is>
          <t>18:00</t>
        </is>
      </c>
      <c r="W647" s="73" t="inlineStr">
        <is>
          <t>05:36</t>
        </is>
      </c>
      <c r="X647" s="73" t="inlineStr">
        <is>
          <t>18:00</t>
        </is>
      </c>
      <c r="Y647" s="73" t="inlineStr">
        <is>
          <t>05:38</t>
        </is>
      </c>
      <c r="Z647" s="73" t="inlineStr">
        <is>
          <t>18:00</t>
        </is>
      </c>
      <c r="AA647" s="73" t="inlineStr">
        <is>
          <t>05:39</t>
        </is>
      </c>
      <c r="AB647" s="73" t="inlineStr">
        <is>
          <t>18:00</t>
        </is>
      </c>
      <c r="AC647" s="73" t="inlineStr"/>
      <c r="AD647" s="73" t="inlineStr"/>
      <c r="AE647" s="73" t="inlineStr">
        <is>
          <t>05:45</t>
        </is>
      </c>
      <c r="AF647" s="73" t="inlineStr">
        <is>
          <t>18:00</t>
        </is>
      </c>
      <c r="AG647" s="73" t="inlineStr">
        <is>
          <t>05:42</t>
        </is>
      </c>
      <c r="AH647" s="73" t="inlineStr">
        <is>
          <t>18:00</t>
        </is>
      </c>
      <c r="AI647" s="73" t="inlineStr">
        <is>
          <t>05:38</t>
        </is>
      </c>
      <c r="AJ647" s="73" t="inlineStr">
        <is>
          <t>18:00</t>
        </is>
      </c>
      <c r="AK647" s="73" t="inlineStr">
        <is>
          <t>05:43</t>
        </is>
      </c>
      <c r="AL647" s="73" t="inlineStr">
        <is>
          <t>18:00</t>
        </is>
      </c>
      <c r="AM647" s="73" t="inlineStr">
        <is>
          <t>05:46</t>
        </is>
      </c>
      <c r="AN647" s="73" t="inlineStr">
        <is>
          <t>14:37</t>
        </is>
      </c>
      <c r="AO647" s="73" t="inlineStr">
        <is>
          <t>05:36</t>
        </is>
      </c>
      <c r="AP647" s="73" t="inlineStr">
        <is>
          <t>18:01</t>
        </is>
      </c>
      <c r="AQ647" s="73" t="inlineStr"/>
      <c r="AR647" s="73" t="inlineStr"/>
      <c r="AS647" s="73" t="inlineStr"/>
      <c r="AT647" s="73" t="inlineStr"/>
      <c r="AU647" s="73" t="inlineStr">
        <is>
          <t>05:48</t>
        </is>
      </c>
      <c r="AV647" s="73" t="inlineStr">
        <is>
          <t>18:00</t>
        </is>
      </c>
      <c r="AW647" s="73" t="inlineStr">
        <is>
          <t>05:50</t>
        </is>
      </c>
      <c r="AX647" s="73" t="inlineStr">
        <is>
          <t>18:00</t>
        </is>
      </c>
      <c r="AY647" s="73" t="inlineStr">
        <is>
          <t>05:46</t>
        </is>
      </c>
      <c r="AZ647" s="73" t="inlineStr">
        <is>
          <t>18:00</t>
        </is>
      </c>
      <c r="BA647" s="73" t="inlineStr">
        <is>
          <t>05:47</t>
        </is>
      </c>
      <c r="BB647" s="73" t="inlineStr">
        <is>
          <t>18:00</t>
        </is>
      </c>
      <c r="BC647" s="73" t="inlineStr">
        <is>
          <t>05:45</t>
        </is>
      </c>
      <c r="BD647" s="73" t="inlineStr">
        <is>
          <t>18:00</t>
        </is>
      </c>
      <c r="BE647" s="73" t="inlineStr"/>
      <c r="BF647" s="73" t="inlineStr"/>
      <c r="BG647" s="73" t="inlineStr">
        <is>
          <t>05:53</t>
        </is>
      </c>
      <c r="BH647" s="73" t="inlineStr">
        <is>
          <t>18:00</t>
        </is>
      </c>
      <c r="BI647" s="73" t="inlineStr">
        <is>
          <t>05:46</t>
        </is>
      </c>
      <c r="BJ647" s="73" t="inlineStr">
        <is>
          <t>18:00</t>
        </is>
      </c>
      <c r="BK647" s="73" t="inlineStr">
        <is>
          <t>05:47</t>
        </is>
      </c>
      <c r="BL647" s="73" t="inlineStr">
        <is>
          <t>18:00</t>
        </is>
      </c>
      <c r="BM647" s="73" t="inlineStr">
        <is>
          <t>05:47</t>
        </is>
      </c>
      <c r="BN647" s="73" t="inlineStr">
        <is>
          <t>16:30</t>
        </is>
      </c>
      <c r="BO647" s="73" t="n"/>
      <c r="BP647" s="96" t="n"/>
      <c r="BQ647" s="174" t="n"/>
      <c r="BR647" s="174" t="n"/>
      <c r="BS647" s="174" t="n"/>
      <c r="BT647" s="174" t="n"/>
      <c r="BU647" s="174" t="n"/>
      <c r="BV647" s="174" t="n"/>
      <c r="BW647" s="174" t="n"/>
      <c r="BX647" s="174" t="n"/>
      <c r="BY647" s="174" t="n"/>
      <c r="BZ647" s="175" t="n"/>
      <c r="CA647" s="176" t="n"/>
      <c r="CB647" s="177" t="n"/>
      <c r="CC647" s="118" t="n"/>
      <c r="CD647" s="178" t="n"/>
      <c r="CE647" s="120" t="n"/>
      <c r="CF647" s="178" t="n"/>
      <c r="CG647" s="179" t="n"/>
      <c r="CH647" s="178" t="n"/>
      <c r="CI647" s="180" t="n"/>
      <c r="CJ647" s="181" t="n"/>
      <c r="CK647" s="182" t="n"/>
    </row>
    <row r="648">
      <c r="A648" s="73" t="inlineStr">
        <is>
          <t>A960</t>
        </is>
      </c>
      <c r="B648" s="70" t="inlineStr">
        <is>
          <t>Dương Thị Diệu Hiền</t>
        </is>
      </c>
      <c r="C648" s="77" t="inlineStr">
        <is>
          <t>QA/QC X1 Ép</t>
        </is>
      </c>
      <c r="D648" s="84" t="inlineStr">
        <is>
          <t>Trực tiếp</t>
        </is>
      </c>
      <c r="E648" s="69" t="inlineStr">
        <is>
          <t>2017-07-14</t>
        </is>
      </c>
      <c r="F648" s="69" t="inlineStr"/>
      <c r="G648" s="73" t="inlineStr">
        <is>
          <t>05:44</t>
        </is>
      </c>
      <c r="H648" s="73" t="inlineStr">
        <is>
          <t>18:02</t>
        </is>
      </c>
      <c r="I648" s="75" t="inlineStr">
        <is>
          <t>05:36</t>
        </is>
      </c>
      <c r="J648" s="75" t="inlineStr">
        <is>
          <t>18:00</t>
        </is>
      </c>
      <c r="K648" s="73" t="inlineStr">
        <is>
          <t>05:47</t>
        </is>
      </c>
      <c r="L648" s="73" t="inlineStr">
        <is>
          <t>18:00</t>
        </is>
      </c>
      <c r="M648" s="73" t="inlineStr">
        <is>
          <t>05:44</t>
        </is>
      </c>
      <c r="N648" s="73" t="inlineStr">
        <is>
          <t>18:00</t>
        </is>
      </c>
      <c r="O648" s="75" t="inlineStr"/>
      <c r="P648" s="75" t="inlineStr"/>
      <c r="Q648" s="73" t="inlineStr">
        <is>
          <t>17:39</t>
        </is>
      </c>
      <c r="R648" s="73" t="inlineStr">
        <is>
          <t>06:02</t>
        </is>
      </c>
      <c r="S648" s="73" t="inlineStr">
        <is>
          <t>17:33</t>
        </is>
      </c>
      <c r="T648" s="73" t="inlineStr">
        <is>
          <t>06:01</t>
        </is>
      </c>
      <c r="U648" s="73" t="inlineStr">
        <is>
          <t>17:37</t>
        </is>
      </c>
      <c r="V648" s="73" t="inlineStr">
        <is>
          <t>06:01</t>
        </is>
      </c>
      <c r="W648" s="73" t="inlineStr">
        <is>
          <t>17:41</t>
        </is>
      </c>
      <c r="X648" s="73" t="inlineStr">
        <is>
          <t>06:01</t>
        </is>
      </c>
      <c r="Y648" s="73" t="inlineStr">
        <is>
          <t>17:31</t>
        </is>
      </c>
      <c r="Z648" s="73" t="inlineStr">
        <is>
          <t>06:00</t>
        </is>
      </c>
      <c r="AA648" s="73" t="inlineStr">
        <is>
          <t>17:25</t>
        </is>
      </c>
      <c r="AB648" s="73" t="inlineStr">
        <is>
          <t>06:03</t>
        </is>
      </c>
      <c r="AC648" s="73" t="inlineStr">
        <is>
          <t>06:01</t>
        </is>
      </c>
      <c r="AD648" s="73" t="inlineStr">
        <is>
          <t>14:00</t>
        </is>
      </c>
      <c r="AE648" s="73" t="inlineStr">
        <is>
          <t>05:47</t>
        </is>
      </c>
      <c r="AF648" s="73" t="inlineStr">
        <is>
          <t>18:01</t>
        </is>
      </c>
      <c r="AG648" s="73" t="inlineStr">
        <is>
          <t>05:47</t>
        </is>
      </c>
      <c r="AH648" s="73" t="inlineStr">
        <is>
          <t>14:02</t>
        </is>
      </c>
      <c r="AI648" s="73" t="inlineStr">
        <is>
          <t>05:46</t>
        </is>
      </c>
      <c r="AJ648" s="73" t="inlineStr">
        <is>
          <t>18:00</t>
        </is>
      </c>
      <c r="AK648" s="73" t="inlineStr">
        <is>
          <t>05:37</t>
        </is>
      </c>
      <c r="AL648" s="73" t="inlineStr">
        <is>
          <t>18:02</t>
        </is>
      </c>
      <c r="AM648" s="73" t="inlineStr">
        <is>
          <t>05:45</t>
        </is>
      </c>
      <c r="AN648" s="73" t="inlineStr">
        <is>
          <t>18:00</t>
        </is>
      </c>
      <c r="AO648" s="73" t="inlineStr"/>
      <c r="AP648" s="73" t="inlineStr"/>
      <c r="AQ648" s="73" t="inlineStr"/>
      <c r="AR648" s="73" t="inlineStr"/>
      <c r="AS648" s="73" t="inlineStr"/>
      <c r="AT648" s="73" t="inlineStr"/>
      <c r="AU648" s="73" t="inlineStr">
        <is>
          <t>17:47</t>
        </is>
      </c>
      <c r="AV648" s="73" t="inlineStr">
        <is>
          <t>06:01</t>
        </is>
      </c>
      <c r="AW648" s="73" t="inlineStr">
        <is>
          <t>17:46</t>
        </is>
      </c>
      <c r="AX648" s="73" t="inlineStr">
        <is>
          <t>06:00</t>
        </is>
      </c>
      <c r="AY648" s="73" t="inlineStr">
        <is>
          <t>17:48</t>
        </is>
      </c>
      <c r="AZ648" s="73" t="inlineStr">
        <is>
          <t>06:04</t>
        </is>
      </c>
      <c r="BA648" s="73" t="inlineStr">
        <is>
          <t>17:48</t>
        </is>
      </c>
      <c r="BB648" s="73" t="inlineStr">
        <is>
          <t>06:01</t>
        </is>
      </c>
      <c r="BC648" s="73" t="inlineStr">
        <is>
          <t>17:47</t>
        </is>
      </c>
      <c r="BD648" s="73" t="inlineStr">
        <is>
          <t>06:01</t>
        </is>
      </c>
      <c r="BE648" s="73" t="inlineStr"/>
      <c r="BF648" s="73" t="inlineStr"/>
      <c r="BG648" s="73" t="inlineStr">
        <is>
          <t>05:42</t>
        </is>
      </c>
      <c r="BH648" s="73" t="inlineStr">
        <is>
          <t>18:02</t>
        </is>
      </c>
      <c r="BI648" s="73" t="inlineStr">
        <is>
          <t>05:44</t>
        </is>
      </c>
      <c r="BJ648" s="73" t="inlineStr">
        <is>
          <t>18:02</t>
        </is>
      </c>
      <c r="BK648" s="73" t="inlineStr">
        <is>
          <t>05:44</t>
        </is>
      </c>
      <c r="BL648" s="73" t="inlineStr">
        <is>
          <t>14:06</t>
        </is>
      </c>
      <c r="BM648" s="73" t="inlineStr"/>
      <c r="BN648" s="73" t="inlineStr"/>
      <c r="BO648" s="73" t="n"/>
      <c r="BP648" s="96" t="n"/>
      <c r="BQ648" s="174" t="n"/>
      <c r="BR648" s="174" t="n"/>
      <c r="BS648" s="174" t="n"/>
      <c r="BT648" s="174" t="n"/>
      <c r="BU648" s="174" t="n"/>
      <c r="BV648" s="174" t="n"/>
      <c r="BW648" s="174" t="n"/>
      <c r="BX648" s="174" t="n"/>
      <c r="BY648" s="174" t="n"/>
      <c r="BZ648" s="175" t="n"/>
      <c r="CA648" s="176" t="n"/>
      <c r="CB648" s="177" t="n"/>
      <c r="CC648" s="118" t="n"/>
      <c r="CD648" s="178" t="n"/>
      <c r="CE648" s="120" t="n"/>
      <c r="CF648" s="178" t="n"/>
      <c r="CG648" s="179" t="n"/>
      <c r="CH648" s="178" t="n"/>
      <c r="CI648" s="180" t="n"/>
      <c r="CJ648" s="181" t="n"/>
      <c r="CK648" s="182" t="n"/>
    </row>
    <row r="649">
      <c r="A649" s="73" t="inlineStr">
        <is>
          <t>A963</t>
        </is>
      </c>
      <c r="B649" s="70" t="inlineStr">
        <is>
          <t>Hoàng Thị Bé</t>
        </is>
      </c>
      <c r="C649" s="77" t="inlineStr">
        <is>
          <t>QA/QC Hành Chính</t>
        </is>
      </c>
      <c r="D649" s="84" t="inlineStr">
        <is>
          <t>Gián tiếp</t>
        </is>
      </c>
      <c r="E649" s="69" t="inlineStr">
        <is>
          <t>2017-07-24</t>
        </is>
      </c>
      <c r="F649" s="69" t="inlineStr"/>
      <c r="G649" s="73" t="inlineStr">
        <is>
          <t>07:57</t>
        </is>
      </c>
      <c r="H649" s="73" t="inlineStr">
        <is>
          <t>19:39</t>
        </is>
      </c>
      <c r="I649" s="75" t="inlineStr">
        <is>
          <t>07:58</t>
        </is>
      </c>
      <c r="J649" s="75" t="inlineStr">
        <is>
          <t>19:00</t>
        </is>
      </c>
      <c r="K649" s="73" t="inlineStr">
        <is>
          <t>07:58</t>
        </is>
      </c>
      <c r="L649" s="73" t="inlineStr">
        <is>
          <t>18:47</t>
        </is>
      </c>
      <c r="M649" s="73" t="inlineStr">
        <is>
          <t>07:57</t>
        </is>
      </c>
      <c r="N649" s="73" t="inlineStr">
        <is>
          <t>18:37</t>
        </is>
      </c>
      <c r="O649" s="75" t="inlineStr"/>
      <c r="P649" s="75" t="inlineStr"/>
      <c r="Q649" s="73" t="inlineStr">
        <is>
          <t>07:56</t>
        </is>
      </c>
      <c r="R649" s="73" t="inlineStr">
        <is>
          <t>18:25</t>
        </is>
      </c>
      <c r="S649" s="73" t="inlineStr">
        <is>
          <t>07:56</t>
        </is>
      </c>
      <c r="T649" s="73" t="inlineStr">
        <is>
          <t>18:50</t>
        </is>
      </c>
      <c r="U649" s="73" t="inlineStr">
        <is>
          <t>07:56</t>
        </is>
      </c>
      <c r="V649" s="73" t="inlineStr"/>
      <c r="W649" s="73" t="inlineStr">
        <is>
          <t>07:48</t>
        </is>
      </c>
      <c r="X649" s="73" t="inlineStr">
        <is>
          <t>18:53</t>
        </is>
      </c>
      <c r="Y649" s="73" t="inlineStr">
        <is>
          <t>07:57</t>
        </is>
      </c>
      <c r="Z649" s="73" t="inlineStr">
        <is>
          <t>18:32</t>
        </is>
      </c>
      <c r="AA649" s="73" t="inlineStr">
        <is>
          <t>07:58</t>
        </is>
      </c>
      <c r="AB649" s="73" t="inlineStr">
        <is>
          <t>18:30</t>
        </is>
      </c>
      <c r="AC649" s="73" t="inlineStr"/>
      <c r="AD649" s="73" t="inlineStr"/>
      <c r="AE649" s="73" t="inlineStr">
        <is>
          <t>08:00</t>
        </is>
      </c>
      <c r="AF649" s="73" t="inlineStr">
        <is>
          <t>18:30</t>
        </is>
      </c>
      <c r="AG649" s="73" t="inlineStr">
        <is>
          <t>07:59</t>
        </is>
      </c>
      <c r="AH649" s="73" t="inlineStr">
        <is>
          <t>18:34</t>
        </is>
      </c>
      <c r="AI649" s="73" t="inlineStr">
        <is>
          <t>08:01</t>
        </is>
      </c>
      <c r="AJ649" s="73" t="inlineStr">
        <is>
          <t>17:54</t>
        </is>
      </c>
      <c r="AK649" s="73" t="inlineStr">
        <is>
          <t>08:01</t>
        </is>
      </c>
      <c r="AL649" s="73" t="inlineStr">
        <is>
          <t>17:56</t>
        </is>
      </c>
      <c r="AM649" s="73" t="inlineStr">
        <is>
          <t>08:05</t>
        </is>
      </c>
      <c r="AN649" s="73" t="inlineStr">
        <is>
          <t>17:50</t>
        </is>
      </c>
      <c r="AO649" s="73" t="inlineStr">
        <is>
          <t>08:01</t>
        </is>
      </c>
      <c r="AP649" s="73" t="inlineStr">
        <is>
          <t>17:00</t>
        </is>
      </c>
      <c r="AQ649" s="73" t="inlineStr"/>
      <c r="AR649" s="73" t="inlineStr"/>
      <c r="AS649" s="73" t="inlineStr"/>
      <c r="AT649" s="73" t="inlineStr"/>
      <c r="AU649" s="73" t="inlineStr">
        <is>
          <t>07:59</t>
        </is>
      </c>
      <c r="AV649" s="73" t="inlineStr">
        <is>
          <t>18:04</t>
        </is>
      </c>
      <c r="AW649" s="73" t="inlineStr">
        <is>
          <t>07:58</t>
        </is>
      </c>
      <c r="AX649" s="73" t="inlineStr">
        <is>
          <t>18:40</t>
        </is>
      </c>
      <c r="AY649" s="73" t="inlineStr">
        <is>
          <t>08:01</t>
        </is>
      </c>
      <c r="AZ649" s="73" t="inlineStr">
        <is>
          <t>17:41</t>
        </is>
      </c>
      <c r="BA649" s="73" t="inlineStr">
        <is>
          <t>08:01</t>
        </is>
      </c>
      <c r="BB649" s="73" t="inlineStr">
        <is>
          <t>17:00</t>
        </is>
      </c>
      <c r="BC649" s="73" t="inlineStr">
        <is>
          <t>07:54</t>
        </is>
      </c>
      <c r="BD649" s="73" t="inlineStr">
        <is>
          <t>16:48</t>
        </is>
      </c>
      <c r="BE649" s="73" t="inlineStr"/>
      <c r="BF649" s="73" t="inlineStr"/>
      <c r="BG649" s="73" t="inlineStr">
        <is>
          <t>07:57</t>
        </is>
      </c>
      <c r="BH649" s="73" t="inlineStr">
        <is>
          <t>18:32</t>
        </is>
      </c>
      <c r="BI649" s="73" t="inlineStr">
        <is>
          <t>07:55</t>
        </is>
      </c>
      <c r="BJ649" s="73" t="inlineStr">
        <is>
          <t>18:39</t>
        </is>
      </c>
      <c r="BK649" s="73" t="inlineStr">
        <is>
          <t>07:57</t>
        </is>
      </c>
      <c r="BL649" s="73" t="inlineStr">
        <is>
          <t>17:30</t>
        </is>
      </c>
      <c r="BM649" s="73" t="inlineStr">
        <is>
          <t>07:56</t>
        </is>
      </c>
      <c r="BN649" s="73" t="inlineStr">
        <is>
          <t>18:55</t>
        </is>
      </c>
      <c r="BO649" s="73" t="n"/>
      <c r="BP649" s="96" t="n"/>
      <c r="BQ649" s="174" t="n"/>
      <c r="BR649" s="174" t="n"/>
      <c r="BS649" s="174" t="n"/>
      <c r="BT649" s="174" t="n"/>
      <c r="BU649" s="174" t="n"/>
      <c r="BV649" s="174" t="n"/>
      <c r="BW649" s="174" t="n"/>
      <c r="BX649" s="174" t="n"/>
      <c r="BY649" s="174" t="n"/>
      <c r="BZ649" s="175" t="n"/>
      <c r="CA649" s="176" t="n"/>
      <c r="CB649" s="177" t="n"/>
      <c r="CC649" s="118" t="n"/>
      <c r="CD649" s="178" t="n"/>
      <c r="CE649" s="120" t="n"/>
      <c r="CF649" s="178" t="n"/>
      <c r="CG649" s="179" t="n"/>
      <c r="CH649" s="178" t="n"/>
      <c r="CI649" s="180" t="n"/>
      <c r="CJ649" s="181" t="n"/>
      <c r="CK649" s="182" t="n"/>
    </row>
    <row r="650">
      <c r="A650" s="73" t="inlineStr">
        <is>
          <t>A964</t>
        </is>
      </c>
      <c r="B650" s="70" t="inlineStr">
        <is>
          <t>Lê Văn Thành</t>
        </is>
      </c>
      <c r="C650" s="77" t="inlineStr">
        <is>
          <t>X2 Line 2-1</t>
        </is>
      </c>
      <c r="D650" s="84" t="inlineStr">
        <is>
          <t>Trực tiếp</t>
        </is>
      </c>
      <c r="E650" s="69" t="inlineStr">
        <is>
          <t>2017-07-24</t>
        </is>
      </c>
      <c r="F650" s="69" t="inlineStr"/>
      <c r="G650" s="73" t="inlineStr">
        <is>
          <t>17:47</t>
        </is>
      </c>
      <c r="H650" s="73" t="inlineStr">
        <is>
          <t>06:01</t>
        </is>
      </c>
      <c r="I650" s="75" t="inlineStr">
        <is>
          <t>17:44</t>
        </is>
      </c>
      <c r="J650" s="75" t="inlineStr">
        <is>
          <t>06:01</t>
        </is>
      </c>
      <c r="K650" s="73" t="inlineStr">
        <is>
          <t>17:46</t>
        </is>
      </c>
      <c r="L650" s="73" t="inlineStr">
        <is>
          <t>06:00</t>
        </is>
      </c>
      <c r="M650" s="73" t="inlineStr">
        <is>
          <t>17:42</t>
        </is>
      </c>
      <c r="N650" s="73" t="inlineStr">
        <is>
          <t>06:01</t>
        </is>
      </c>
      <c r="O650" s="75" t="inlineStr"/>
      <c r="P650" s="75" t="inlineStr"/>
      <c r="Q650" s="73" t="inlineStr">
        <is>
          <t>05:50</t>
        </is>
      </c>
      <c r="R650" s="73" t="inlineStr">
        <is>
          <t>18:01</t>
        </is>
      </c>
      <c r="S650" s="73" t="inlineStr">
        <is>
          <t>05:51</t>
        </is>
      </c>
      <c r="T650" s="73" t="inlineStr">
        <is>
          <t>18:01</t>
        </is>
      </c>
      <c r="U650" s="73" t="inlineStr">
        <is>
          <t>05:50</t>
        </is>
      </c>
      <c r="V650" s="73" t="inlineStr">
        <is>
          <t>18:01</t>
        </is>
      </c>
      <c r="W650" s="73" t="inlineStr">
        <is>
          <t>05:54</t>
        </is>
      </c>
      <c r="X650" s="73" t="inlineStr">
        <is>
          <t>18:01</t>
        </is>
      </c>
      <c r="Y650" s="73" t="inlineStr">
        <is>
          <t>05:49</t>
        </is>
      </c>
      <c r="Z650" s="73" t="inlineStr">
        <is>
          <t>18:01</t>
        </is>
      </c>
      <c r="AA650" s="73" t="inlineStr">
        <is>
          <t>05:53</t>
        </is>
      </c>
      <c r="AB650" s="73" t="inlineStr">
        <is>
          <t>18:01</t>
        </is>
      </c>
      <c r="AC650" s="73" t="inlineStr">
        <is>
          <t>05:51</t>
        </is>
      </c>
      <c r="AD650" s="73" t="inlineStr">
        <is>
          <t>18:00</t>
        </is>
      </c>
      <c r="AE650" s="73" t="inlineStr">
        <is>
          <t>17:43</t>
        </is>
      </c>
      <c r="AF650" s="73" t="inlineStr">
        <is>
          <t>06:00</t>
        </is>
      </c>
      <c r="AG650" s="73" t="inlineStr">
        <is>
          <t>17:40</t>
        </is>
      </c>
      <c r="AH650" s="73" t="inlineStr">
        <is>
          <t>06:00</t>
        </is>
      </c>
      <c r="AI650" s="73" t="inlineStr">
        <is>
          <t>17:53</t>
        </is>
      </c>
      <c r="AJ650" s="73" t="inlineStr">
        <is>
          <t>06:01</t>
        </is>
      </c>
      <c r="AK650" s="73" t="inlineStr">
        <is>
          <t>17:47</t>
        </is>
      </c>
      <c r="AL650" s="73" t="inlineStr">
        <is>
          <t>06:00</t>
        </is>
      </c>
      <c r="AM650" s="73" t="inlineStr">
        <is>
          <t>17:37</t>
        </is>
      </c>
      <c r="AN650" s="73" t="inlineStr">
        <is>
          <t>06:00</t>
        </is>
      </c>
      <c r="AO650" s="73" t="inlineStr"/>
      <c r="AP650" s="73" t="inlineStr"/>
      <c r="AQ650" s="73" t="inlineStr"/>
      <c r="AR650" s="73" t="inlineStr"/>
      <c r="AS650" s="73" t="inlineStr"/>
      <c r="AT650" s="73" t="inlineStr"/>
      <c r="AU650" s="73" t="inlineStr">
        <is>
          <t>06:50</t>
        </is>
      </c>
      <c r="AV650" s="73" t="inlineStr">
        <is>
          <t>18:01</t>
        </is>
      </c>
      <c r="AW650" s="73" t="inlineStr">
        <is>
          <t>05:51</t>
        </is>
      </c>
      <c r="AX650" s="73" t="inlineStr">
        <is>
          <t>18:02</t>
        </is>
      </c>
      <c r="AY650" s="73" t="inlineStr">
        <is>
          <t>05:52</t>
        </is>
      </c>
      <c r="AZ650" s="73" t="inlineStr">
        <is>
          <t>18:01</t>
        </is>
      </c>
      <c r="BA650" s="73" t="inlineStr">
        <is>
          <t>05:55</t>
        </is>
      </c>
      <c r="BB650" s="73" t="inlineStr">
        <is>
          <t>18:01</t>
        </is>
      </c>
      <c r="BC650" s="73" t="inlineStr">
        <is>
          <t>05:48</t>
        </is>
      </c>
      <c r="BD650" s="73" t="inlineStr">
        <is>
          <t>18:01</t>
        </is>
      </c>
      <c r="BE650" s="73" t="inlineStr">
        <is>
          <t>05:51</t>
        </is>
      </c>
      <c r="BF650" s="73" t="inlineStr">
        <is>
          <t>18:00</t>
        </is>
      </c>
      <c r="BG650" s="73" t="inlineStr">
        <is>
          <t>05:49</t>
        </is>
      </c>
      <c r="BH650" s="73" t="inlineStr">
        <is>
          <t>18:01</t>
        </is>
      </c>
      <c r="BI650" s="73" t="inlineStr">
        <is>
          <t>05:49</t>
        </is>
      </c>
      <c r="BJ650" s="73" t="inlineStr">
        <is>
          <t>18:01</t>
        </is>
      </c>
      <c r="BK650" s="73" t="inlineStr">
        <is>
          <t>05:53</t>
        </is>
      </c>
      <c r="BL650" s="73" t="inlineStr">
        <is>
          <t>18:01</t>
        </is>
      </c>
      <c r="BM650" s="73" t="inlineStr">
        <is>
          <t>05:46</t>
        </is>
      </c>
      <c r="BN650" s="73" t="inlineStr">
        <is>
          <t>18:01</t>
        </is>
      </c>
      <c r="BO650" s="73" t="n"/>
      <c r="BP650" s="96" t="n"/>
      <c r="BQ650" s="174" t="n"/>
      <c r="BR650" s="174" t="n"/>
      <c r="BS650" s="174" t="n"/>
      <c r="BT650" s="174" t="n"/>
      <c r="BU650" s="174" t="n"/>
      <c r="BV650" s="174" t="n"/>
      <c r="BW650" s="174" t="n"/>
      <c r="BX650" s="174" t="n"/>
      <c r="BY650" s="174" t="n"/>
      <c r="BZ650" s="175" t="n"/>
      <c r="CA650" s="176" t="n"/>
      <c r="CB650" s="177" t="n"/>
      <c r="CC650" s="118" t="n"/>
      <c r="CD650" s="178" t="n"/>
      <c r="CE650" s="120" t="n"/>
      <c r="CF650" s="178" t="n"/>
      <c r="CG650" s="179" t="n"/>
      <c r="CH650" s="178" t="n"/>
      <c r="CI650" s="180" t="n"/>
      <c r="CJ650" s="181" t="n"/>
      <c r="CK650" s="182" t="n"/>
    </row>
    <row r="651">
      <c r="A651" s="73" t="inlineStr">
        <is>
          <t>A967</t>
        </is>
      </c>
      <c r="B651" s="70" t="inlineStr">
        <is>
          <t>Nguyễn Thị Kiều Trang</t>
        </is>
      </c>
      <c r="C651" s="77" t="inlineStr">
        <is>
          <t>QA/QC X1 Ép</t>
        </is>
      </c>
      <c r="D651" s="84" t="inlineStr">
        <is>
          <t>Trực tiếp</t>
        </is>
      </c>
      <c r="E651" s="69" t="inlineStr">
        <is>
          <t>2017-07-20</t>
        </is>
      </c>
      <c r="F651" s="69" t="inlineStr"/>
      <c r="G651" s="73" t="inlineStr">
        <is>
          <t>05:45</t>
        </is>
      </c>
      <c r="H651" s="73" t="inlineStr">
        <is>
          <t>18:03</t>
        </is>
      </c>
      <c r="I651" s="75" t="inlineStr">
        <is>
          <t>05:45</t>
        </is>
      </c>
      <c r="J651" s="75" t="inlineStr">
        <is>
          <t>18:03</t>
        </is>
      </c>
      <c r="K651" s="73" t="inlineStr">
        <is>
          <t>05:42</t>
        </is>
      </c>
      <c r="L651" s="73" t="inlineStr">
        <is>
          <t>18:04</t>
        </is>
      </c>
      <c r="M651" s="73" t="inlineStr">
        <is>
          <t>05:45</t>
        </is>
      </c>
      <c r="N651" s="73" t="inlineStr">
        <is>
          <t>18:03</t>
        </is>
      </c>
      <c r="O651" s="75" t="inlineStr"/>
      <c r="P651" s="75" t="inlineStr"/>
      <c r="Q651" s="73" t="inlineStr">
        <is>
          <t>17:35</t>
        </is>
      </c>
      <c r="R651" s="73" t="inlineStr">
        <is>
          <t>06:03</t>
        </is>
      </c>
      <c r="S651" s="73" t="inlineStr">
        <is>
          <t>17:29</t>
        </is>
      </c>
      <c r="T651" s="73" t="inlineStr">
        <is>
          <t>06:02</t>
        </is>
      </c>
      <c r="U651" s="73" t="inlineStr">
        <is>
          <t>17:36</t>
        </is>
      </c>
      <c r="V651" s="73" t="inlineStr">
        <is>
          <t>06:03</t>
        </is>
      </c>
      <c r="W651" s="73" t="inlineStr">
        <is>
          <t>17:42</t>
        </is>
      </c>
      <c r="X651" s="73" t="inlineStr">
        <is>
          <t>06:03</t>
        </is>
      </c>
      <c r="Y651" s="73" t="inlineStr">
        <is>
          <t>17:38</t>
        </is>
      </c>
      <c r="Z651" s="73" t="inlineStr">
        <is>
          <t>06:02</t>
        </is>
      </c>
      <c r="AA651" s="73" t="inlineStr">
        <is>
          <t>17:38</t>
        </is>
      </c>
      <c r="AB651" s="73" t="inlineStr">
        <is>
          <t>06:01</t>
        </is>
      </c>
      <c r="AC651" s="73" t="inlineStr"/>
      <c r="AD651" s="73" t="inlineStr"/>
      <c r="AE651" s="73" t="inlineStr">
        <is>
          <t>05:41</t>
        </is>
      </c>
      <c r="AF651" s="73" t="inlineStr">
        <is>
          <t>18:05</t>
        </is>
      </c>
      <c r="AG651" s="73" t="inlineStr">
        <is>
          <t>05:40</t>
        </is>
      </c>
      <c r="AH651" s="73" t="inlineStr">
        <is>
          <t>18:02</t>
        </is>
      </c>
      <c r="AI651" s="73" t="inlineStr">
        <is>
          <t>05:38</t>
        </is>
      </c>
      <c r="AJ651" s="73" t="inlineStr">
        <is>
          <t>18:02</t>
        </is>
      </c>
      <c r="AK651" s="73" t="inlineStr">
        <is>
          <t>05:37</t>
        </is>
      </c>
      <c r="AL651" s="73" t="inlineStr">
        <is>
          <t>18:04</t>
        </is>
      </c>
      <c r="AM651" s="73" t="inlineStr">
        <is>
          <t>05:39</t>
        </is>
      </c>
      <c r="AN651" s="73" t="inlineStr">
        <is>
          <t>18:05</t>
        </is>
      </c>
      <c r="AO651" s="73" t="inlineStr">
        <is>
          <t>05:40</t>
        </is>
      </c>
      <c r="AP651" s="73" t="inlineStr">
        <is>
          <t>18:04</t>
        </is>
      </c>
      <c r="AQ651" s="73" t="inlineStr"/>
      <c r="AR651" s="73" t="inlineStr"/>
      <c r="AS651" s="73" t="inlineStr"/>
      <c r="AT651" s="73" t="inlineStr"/>
      <c r="AU651" s="73" t="inlineStr">
        <is>
          <t>17:39</t>
        </is>
      </c>
      <c r="AV651" s="73" t="inlineStr">
        <is>
          <t>06:03</t>
        </is>
      </c>
      <c r="AW651" s="73" t="inlineStr">
        <is>
          <t>17:36</t>
        </is>
      </c>
      <c r="AX651" s="73" t="inlineStr">
        <is>
          <t>06:02</t>
        </is>
      </c>
      <c r="AY651" s="73" t="inlineStr">
        <is>
          <t>17:37</t>
        </is>
      </c>
      <c r="AZ651" s="73" t="inlineStr">
        <is>
          <t>06:02</t>
        </is>
      </c>
      <c r="BA651" s="73" t="inlineStr">
        <is>
          <t>17:44</t>
        </is>
      </c>
      <c r="BB651" s="73" t="inlineStr">
        <is>
          <t>06:02</t>
        </is>
      </c>
      <c r="BC651" s="73" t="inlineStr">
        <is>
          <t>17:41</t>
        </is>
      </c>
      <c r="BD651" s="73" t="inlineStr">
        <is>
          <t>06:06</t>
        </is>
      </c>
      <c r="BE651" s="73" t="inlineStr">
        <is>
          <t>06:06</t>
        </is>
      </c>
      <c r="BF651" s="73" t="inlineStr">
        <is>
          <t>14:02</t>
        </is>
      </c>
      <c r="BG651" s="73" t="inlineStr">
        <is>
          <t>05:43</t>
        </is>
      </c>
      <c r="BH651" s="73" t="inlineStr">
        <is>
          <t>18:04</t>
        </is>
      </c>
      <c r="BI651" s="73" t="inlineStr">
        <is>
          <t>05:42</t>
        </is>
      </c>
      <c r="BJ651" s="73" t="inlineStr">
        <is>
          <t>18:05</t>
        </is>
      </c>
      <c r="BK651" s="73" t="inlineStr">
        <is>
          <t>05:40</t>
        </is>
      </c>
      <c r="BL651" s="73" t="inlineStr">
        <is>
          <t>18:04</t>
        </is>
      </c>
      <c r="BM651" s="73" t="inlineStr">
        <is>
          <t>05:44</t>
        </is>
      </c>
      <c r="BN651" s="73" t="inlineStr">
        <is>
          <t>18:03</t>
        </is>
      </c>
      <c r="BO651" s="73" t="n"/>
      <c r="BP651" s="96" t="n"/>
      <c r="BQ651" s="174" t="n"/>
      <c r="BR651" s="174" t="n"/>
      <c r="BS651" s="174" t="n"/>
      <c r="BT651" s="174" t="n"/>
      <c r="BU651" s="174" t="n"/>
      <c r="BV651" s="174" t="n"/>
      <c r="BW651" s="174" t="n"/>
      <c r="BX651" s="174" t="n"/>
      <c r="BY651" s="174" t="n"/>
      <c r="BZ651" s="175" t="n"/>
      <c r="CA651" s="176" t="n"/>
      <c r="CB651" s="177" t="n"/>
      <c r="CC651" s="118" t="n"/>
      <c r="CD651" s="178" t="n"/>
      <c r="CE651" s="120" t="n"/>
      <c r="CF651" s="178" t="n"/>
      <c r="CG651" s="179" t="n"/>
      <c r="CH651" s="178" t="n"/>
      <c r="CI651" s="180" t="n"/>
      <c r="CJ651" s="181" t="n"/>
      <c r="CK651" s="182" t="n"/>
    </row>
    <row r="652">
      <c r="A652" s="73" t="inlineStr">
        <is>
          <t>A982</t>
        </is>
      </c>
      <c r="B652" s="70" t="inlineStr">
        <is>
          <t>Nguyễn Hoàng Tuấn</t>
        </is>
      </c>
      <c r="C652" s="77" t="inlineStr">
        <is>
          <t>Khuôn Lập trình-gia công</t>
        </is>
      </c>
      <c r="D652" s="84" t="inlineStr">
        <is>
          <t>Trực tiếp</t>
        </is>
      </c>
      <c r="E652" s="69" t="inlineStr">
        <is>
          <t>2017-08-10</t>
        </is>
      </c>
      <c r="F652" s="69" t="inlineStr"/>
      <c r="G652" s="73" t="inlineStr">
        <is>
          <t>18:00</t>
        </is>
      </c>
      <c r="H652" s="73" t="inlineStr">
        <is>
          <t>06:19</t>
        </is>
      </c>
      <c r="I652" s="75" t="inlineStr">
        <is>
          <t>17:58</t>
        </is>
      </c>
      <c r="J652" s="75" t="inlineStr">
        <is>
          <t>06:03</t>
        </is>
      </c>
      <c r="K652" s="73" t="inlineStr">
        <is>
          <t>18:00</t>
        </is>
      </c>
      <c r="L652" s="73" t="inlineStr">
        <is>
          <t>06:03</t>
        </is>
      </c>
      <c r="M652" s="73" t="inlineStr">
        <is>
          <t>17:56</t>
        </is>
      </c>
      <c r="N652" s="73" t="inlineStr">
        <is>
          <t>06:07</t>
        </is>
      </c>
      <c r="O652" s="75" t="inlineStr"/>
      <c r="P652" s="75" t="inlineStr"/>
      <c r="Q652" s="73" t="inlineStr">
        <is>
          <t>05:54</t>
        </is>
      </c>
      <c r="R652" s="73" t="inlineStr">
        <is>
          <t>18:04</t>
        </is>
      </c>
      <c r="S652" s="73" t="inlineStr">
        <is>
          <t>05:55</t>
        </is>
      </c>
      <c r="T652" s="73" t="inlineStr">
        <is>
          <t>18:07</t>
        </is>
      </c>
      <c r="U652" s="73" t="inlineStr"/>
      <c r="V652" s="73" t="inlineStr"/>
      <c r="W652" s="73" t="inlineStr">
        <is>
          <t>05:59</t>
        </is>
      </c>
      <c r="X652" s="73" t="inlineStr">
        <is>
          <t>18:20</t>
        </is>
      </c>
      <c r="Y652" s="73" t="inlineStr">
        <is>
          <t>05:58</t>
        </is>
      </c>
      <c r="Z652" s="73" t="inlineStr">
        <is>
          <t>18:10</t>
        </is>
      </c>
      <c r="AA652" s="73" t="inlineStr">
        <is>
          <t>05:58</t>
        </is>
      </c>
      <c r="AB652" s="73" t="inlineStr">
        <is>
          <t>18:05</t>
        </is>
      </c>
      <c r="AC652" s="73" t="inlineStr">
        <is>
          <t>06:55</t>
        </is>
      </c>
      <c r="AD652" s="73" t="inlineStr">
        <is>
          <t>18:07</t>
        </is>
      </c>
      <c r="AE652" s="73" t="inlineStr">
        <is>
          <t>06:54</t>
        </is>
      </c>
      <c r="AF652" s="73" t="inlineStr">
        <is>
          <t>18:06</t>
        </is>
      </c>
      <c r="AG652" s="73" t="inlineStr">
        <is>
          <t>06:56</t>
        </is>
      </c>
      <c r="AH652" s="73" t="inlineStr">
        <is>
          <t>18:16</t>
        </is>
      </c>
      <c r="AI652" s="73" t="inlineStr">
        <is>
          <t>06:56</t>
        </is>
      </c>
      <c r="AJ652" s="73" t="inlineStr">
        <is>
          <t>18:08</t>
        </is>
      </c>
      <c r="AK652" s="73" t="inlineStr">
        <is>
          <t>05:58</t>
        </is>
      </c>
      <c r="AL652" s="73" t="inlineStr">
        <is>
          <t>18:09</t>
        </is>
      </c>
      <c r="AM652" s="73" t="inlineStr">
        <is>
          <t>06:59</t>
        </is>
      </c>
      <c r="AN652" s="73" t="inlineStr">
        <is>
          <t>18:15</t>
        </is>
      </c>
      <c r="AO652" s="73" t="inlineStr">
        <is>
          <t>05:59</t>
        </is>
      </c>
      <c r="AP652" s="73" t="inlineStr">
        <is>
          <t>18:09</t>
        </is>
      </c>
      <c r="AQ652" s="73" t="inlineStr"/>
      <c r="AR652" s="73" t="inlineStr"/>
      <c r="AS652" s="73" t="inlineStr"/>
      <c r="AT652" s="73" t="inlineStr"/>
      <c r="AU652" s="73" t="inlineStr">
        <is>
          <t>17:58</t>
        </is>
      </c>
      <c r="AV652" s="73" t="inlineStr">
        <is>
          <t>06:08</t>
        </is>
      </c>
      <c r="AW652" s="73" t="inlineStr">
        <is>
          <t>17:56</t>
        </is>
      </c>
      <c r="AX652" s="73" t="inlineStr">
        <is>
          <t>06:05</t>
        </is>
      </c>
      <c r="AY652" s="73" t="inlineStr">
        <is>
          <t>17:58</t>
        </is>
      </c>
      <c r="AZ652" s="73" t="inlineStr">
        <is>
          <t>06:08</t>
        </is>
      </c>
      <c r="BA652" s="73" t="inlineStr">
        <is>
          <t>17:56</t>
        </is>
      </c>
      <c r="BB652" s="73" t="inlineStr">
        <is>
          <t>06:07</t>
        </is>
      </c>
      <c r="BC652" s="73" t="inlineStr">
        <is>
          <t>17:56</t>
        </is>
      </c>
      <c r="BD652" s="73" t="inlineStr">
        <is>
          <t>06:03</t>
        </is>
      </c>
      <c r="BE652" s="73" t="inlineStr">
        <is>
          <t>17:57</t>
        </is>
      </c>
      <c r="BF652" s="73" t="inlineStr">
        <is>
          <t>06:03</t>
        </is>
      </c>
      <c r="BG652" s="73" t="inlineStr">
        <is>
          <t>17:56</t>
        </is>
      </c>
      <c r="BH652" s="73" t="inlineStr">
        <is>
          <t>06:09</t>
        </is>
      </c>
      <c r="BI652" s="73" t="inlineStr">
        <is>
          <t>17:55</t>
        </is>
      </c>
      <c r="BJ652" s="73" t="inlineStr">
        <is>
          <t>06:02</t>
        </is>
      </c>
      <c r="BK652" s="73" t="inlineStr">
        <is>
          <t>17:52</t>
        </is>
      </c>
      <c r="BL652" s="73" t="inlineStr">
        <is>
          <t>06:03</t>
        </is>
      </c>
      <c r="BM652" s="73" t="inlineStr">
        <is>
          <t>17:49</t>
        </is>
      </c>
      <c r="BN652" s="73" t="inlineStr">
        <is>
          <t>06:20</t>
        </is>
      </c>
      <c r="BO652" s="73" t="n"/>
      <c r="BP652" s="96" t="n"/>
      <c r="BQ652" s="174" t="n"/>
      <c r="BR652" s="174" t="n"/>
      <c r="BS652" s="174" t="n"/>
      <c r="BT652" s="174" t="n"/>
      <c r="BU652" s="174" t="n"/>
      <c r="BV652" s="174" t="n"/>
      <c r="BW652" s="174" t="n"/>
      <c r="BX652" s="174" t="n"/>
      <c r="BY652" s="174" t="n"/>
      <c r="BZ652" s="175" t="n"/>
      <c r="CA652" s="176" t="n"/>
      <c r="CB652" s="177" t="n"/>
      <c r="CC652" s="118" t="n"/>
      <c r="CD652" s="178" t="n"/>
      <c r="CE652" s="120" t="n"/>
      <c r="CF652" s="178" t="n"/>
      <c r="CG652" s="179" t="n"/>
      <c r="CH652" s="178" t="n"/>
      <c r="CI652" s="180" t="n"/>
      <c r="CJ652" s="181" t="n"/>
      <c r="CK652" s="182" t="n"/>
    </row>
    <row r="653">
      <c r="A653" s="73" t="inlineStr">
        <is>
          <t>A987</t>
        </is>
      </c>
      <c r="B653" s="70" t="inlineStr">
        <is>
          <t>Lê Thị Thu Trang</t>
        </is>
      </c>
      <c r="C653" s="77" t="inlineStr">
        <is>
          <t>QA/QC X1 Ép</t>
        </is>
      </c>
      <c r="D653" s="84" t="inlineStr">
        <is>
          <t>Trực tiếp</t>
        </is>
      </c>
      <c r="E653" s="69" t="inlineStr">
        <is>
          <t>2017-08-17</t>
        </is>
      </c>
      <c r="F653" s="69" t="inlineStr"/>
      <c r="G653" s="73" t="inlineStr">
        <is>
          <t>17:55</t>
        </is>
      </c>
      <c r="H653" s="73" t="inlineStr">
        <is>
          <t>06:03</t>
        </is>
      </c>
      <c r="I653" s="75" t="inlineStr">
        <is>
          <t>17:49</t>
        </is>
      </c>
      <c r="J653" s="75" t="inlineStr">
        <is>
          <t>06:04</t>
        </is>
      </c>
      <c r="K653" s="73" t="inlineStr">
        <is>
          <t>17:49</t>
        </is>
      </c>
      <c r="L653" s="73" t="inlineStr">
        <is>
          <t>06:03</t>
        </is>
      </c>
      <c r="M653" s="73" t="inlineStr">
        <is>
          <t>17:56</t>
        </is>
      </c>
      <c r="N653" s="73" t="inlineStr">
        <is>
          <t>06:03</t>
        </is>
      </c>
      <c r="O653" s="75" t="inlineStr"/>
      <c r="P653" s="75" t="inlineStr"/>
      <c r="Q653" s="73" t="inlineStr">
        <is>
          <t>05:54</t>
        </is>
      </c>
      <c r="R653" s="73" t="inlineStr">
        <is>
          <t>18:05</t>
        </is>
      </c>
      <c r="S653" s="73" t="inlineStr">
        <is>
          <t>05:53</t>
        </is>
      </c>
      <c r="T653" s="73" t="inlineStr">
        <is>
          <t>18:02</t>
        </is>
      </c>
      <c r="U653" s="73" t="inlineStr">
        <is>
          <t>05:49</t>
        </is>
      </c>
      <c r="V653" s="73" t="inlineStr">
        <is>
          <t>18:05</t>
        </is>
      </c>
      <c r="W653" s="73" t="inlineStr">
        <is>
          <t>05:51</t>
        </is>
      </c>
      <c r="X653" s="73" t="inlineStr">
        <is>
          <t>18:03</t>
        </is>
      </c>
      <c r="Y653" s="73" t="inlineStr">
        <is>
          <t>05:52</t>
        </is>
      </c>
      <c r="Z653" s="73" t="inlineStr">
        <is>
          <t>18:02</t>
        </is>
      </c>
      <c r="AA653" s="73" t="inlineStr">
        <is>
          <t>05:57</t>
        </is>
      </c>
      <c r="AB653" s="73" t="inlineStr">
        <is>
          <t>18:05</t>
        </is>
      </c>
      <c r="AC653" s="73" t="inlineStr">
        <is>
          <t>13:50</t>
        </is>
      </c>
      <c r="AD653" s="73" t="inlineStr">
        <is>
          <t>06:03</t>
        </is>
      </c>
      <c r="AE653" s="73" t="inlineStr">
        <is>
          <t>17:51</t>
        </is>
      </c>
      <c r="AF653" s="73" t="inlineStr">
        <is>
          <t>06:05</t>
        </is>
      </c>
      <c r="AG653" s="73" t="inlineStr">
        <is>
          <t>17:56</t>
        </is>
      </c>
      <c r="AH653" s="73" t="inlineStr"/>
      <c r="AI653" s="73" t="inlineStr">
        <is>
          <t>17:54</t>
        </is>
      </c>
      <c r="AJ653" s="73" t="inlineStr">
        <is>
          <t>06:06</t>
        </is>
      </c>
      <c r="AK653" s="73" t="inlineStr">
        <is>
          <t>17:57</t>
        </is>
      </c>
      <c r="AL653" s="73" t="inlineStr">
        <is>
          <t>06:02</t>
        </is>
      </c>
      <c r="AM653" s="73" t="inlineStr">
        <is>
          <t>17:47</t>
        </is>
      </c>
      <c r="AN653" s="73" t="inlineStr">
        <is>
          <t>06:01</t>
        </is>
      </c>
      <c r="AO653" s="73" t="inlineStr">
        <is>
          <t>17:52</t>
        </is>
      </c>
      <c r="AP653" s="73" t="inlineStr">
        <is>
          <t>06:03</t>
        </is>
      </c>
      <c r="AQ653" s="73" t="inlineStr"/>
      <c r="AR653" s="73" t="inlineStr"/>
      <c r="AS653" s="73" t="inlineStr"/>
      <c r="AT653" s="73" t="inlineStr"/>
      <c r="AU653" s="73" t="inlineStr">
        <is>
          <t>05:56</t>
        </is>
      </c>
      <c r="AV653" s="73" t="inlineStr">
        <is>
          <t>18:04</t>
        </is>
      </c>
      <c r="AW653" s="73" t="inlineStr"/>
      <c r="AX653" s="73" t="inlineStr"/>
      <c r="AY653" s="73" t="inlineStr">
        <is>
          <t>05:50</t>
        </is>
      </c>
      <c r="AZ653" s="73" t="inlineStr">
        <is>
          <t>18:16</t>
        </is>
      </c>
      <c r="BA653" s="73" t="inlineStr">
        <is>
          <t>05:55</t>
        </is>
      </c>
      <c r="BB653" s="73" t="inlineStr">
        <is>
          <t>18:07</t>
        </is>
      </c>
      <c r="BC653" s="73" t="inlineStr">
        <is>
          <t>05:56</t>
        </is>
      </c>
      <c r="BD653" s="73" t="inlineStr">
        <is>
          <t>18:04</t>
        </is>
      </c>
      <c r="BE653" s="73" t="inlineStr">
        <is>
          <t>13:50</t>
        </is>
      </c>
      <c r="BF653" s="73" t="inlineStr">
        <is>
          <t>06:04</t>
        </is>
      </c>
      <c r="BG653" s="73" t="inlineStr">
        <is>
          <t>17:44</t>
        </is>
      </c>
      <c r="BH653" s="73" t="inlineStr">
        <is>
          <t>06:05</t>
        </is>
      </c>
      <c r="BI653" s="73" t="inlineStr">
        <is>
          <t>17:50</t>
        </is>
      </c>
      <c r="BJ653" s="73" t="inlineStr">
        <is>
          <t>06:04</t>
        </is>
      </c>
      <c r="BK653" s="73" t="inlineStr">
        <is>
          <t>17:47</t>
        </is>
      </c>
      <c r="BL653" s="73" t="inlineStr">
        <is>
          <t>06:03</t>
        </is>
      </c>
      <c r="BM653" s="73" t="inlineStr">
        <is>
          <t>17:52</t>
        </is>
      </c>
      <c r="BN653" s="73" t="inlineStr">
        <is>
          <t>06:03</t>
        </is>
      </c>
      <c r="BO653" s="73" t="n"/>
      <c r="BP653" s="96" t="n"/>
      <c r="BQ653" s="174" t="n"/>
      <c r="BR653" s="174" t="n"/>
      <c r="BS653" s="174" t="n"/>
      <c r="BT653" s="174" t="n"/>
      <c r="BU653" s="174" t="n"/>
      <c r="BV653" s="174" t="n"/>
      <c r="BW653" s="174" t="n"/>
      <c r="BX653" s="174" t="n"/>
      <c r="BY653" s="174" t="n"/>
      <c r="BZ653" s="175" t="n"/>
      <c r="CA653" s="176" t="n"/>
      <c r="CB653" s="177" t="n"/>
      <c r="CC653" s="118" t="n"/>
      <c r="CD653" s="178" t="n"/>
      <c r="CE653" s="120" t="n"/>
      <c r="CF653" s="178" t="n"/>
      <c r="CG653" s="179" t="n"/>
      <c r="CH653" s="178" t="n"/>
      <c r="CI653" s="180" t="n"/>
      <c r="CJ653" s="181" t="n"/>
      <c r="CK653" s="182" t="n"/>
    </row>
    <row r="654">
      <c r="A654" s="73" t="n"/>
      <c r="B654" s="70" t="n"/>
      <c r="C654" s="77" t="n"/>
      <c r="D654" s="84" t="n"/>
      <c r="E654" s="69" t="n"/>
      <c r="F654" s="69" t="n"/>
      <c r="G654" s="73" t="n"/>
      <c r="H654" s="73" t="n"/>
      <c r="I654" s="75" t="n"/>
      <c r="J654" s="75" t="n"/>
      <c r="K654" s="73" t="n"/>
      <c r="L654" s="73" t="n"/>
      <c r="M654" s="73" t="n"/>
      <c r="N654" s="73" t="n"/>
      <c r="O654" s="75" t="n"/>
      <c r="P654" s="75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  <c r="AA654" s="73" t="n"/>
      <c r="AB654" s="73" t="n"/>
      <c r="AC654" s="73" t="n"/>
      <c r="AD654" s="73" t="n"/>
      <c r="AE654" s="73" t="n"/>
      <c r="AF654" s="73" t="n"/>
      <c r="AG654" s="73" t="n"/>
      <c r="AH654" s="73" t="n"/>
      <c r="AI654" s="73" t="n"/>
      <c r="AJ654" s="73" t="n"/>
      <c r="AK654" s="73" t="n"/>
      <c r="AL654" s="73" t="n"/>
      <c r="AM654" s="73" t="n"/>
      <c r="AN654" s="73" t="n"/>
      <c r="AO654" s="73" t="n"/>
      <c r="AP654" s="73" t="n"/>
      <c r="AQ654" s="73" t="n"/>
      <c r="AR654" s="73" t="n"/>
      <c r="AS654" s="73" t="n"/>
      <c r="AT654" s="73" t="n"/>
      <c r="AU654" s="73" t="n"/>
      <c r="AV654" s="73" t="n"/>
      <c r="AW654" s="73" t="n"/>
      <c r="AX654" s="73" t="n"/>
      <c r="AY654" s="73" t="n"/>
      <c r="AZ654" s="73" t="n"/>
      <c r="BA654" s="73" t="n"/>
      <c r="BB654" s="73" t="n"/>
      <c r="BC654" s="73" t="n"/>
      <c r="BD654" s="73" t="n"/>
      <c r="BE654" s="73" t="n"/>
      <c r="BF654" s="73" t="n"/>
      <c r="BG654" s="73" t="n"/>
      <c r="BH654" s="73" t="n"/>
      <c r="BI654" s="73" t="n"/>
      <c r="BJ654" s="73" t="n"/>
      <c r="BK654" s="73" t="n"/>
      <c r="BL654" s="73" t="n"/>
      <c r="BM654" s="73" t="n"/>
      <c r="BN654" s="73" t="n"/>
      <c r="BO654" s="73" t="n"/>
      <c r="BP654" s="96" t="n"/>
      <c r="BQ654" s="174" t="n"/>
      <c r="BR654" s="174" t="n"/>
      <c r="BS654" s="174" t="n"/>
      <c r="BT654" s="174" t="n"/>
      <c r="BU654" s="174" t="n"/>
      <c r="BV654" s="174" t="n"/>
      <c r="BW654" s="174" t="n"/>
      <c r="BX654" s="174" t="n"/>
      <c r="BY654" s="174" t="n"/>
      <c r="BZ654" s="175" t="n"/>
      <c r="CA654" s="176" t="n"/>
      <c r="CB654" s="177" t="n"/>
      <c r="CC654" s="118" t="n"/>
      <c r="CD654" s="178" t="n"/>
      <c r="CE654" s="120" t="n"/>
      <c r="CF654" s="178" t="n"/>
      <c r="CG654" s="179" t="n"/>
      <c r="CH654" s="178" t="n"/>
      <c r="CI654" s="180" t="n"/>
      <c r="CJ654" s="181" t="n"/>
      <c r="CK654" s="182" t="n"/>
    </row>
    <row r="655">
      <c r="A655" s="73" t="n"/>
      <c r="B655" s="70" t="n"/>
      <c r="C655" s="77" t="n"/>
      <c r="D655" s="84" t="n"/>
      <c r="E655" s="69" t="n"/>
      <c r="F655" s="69" t="n"/>
      <c r="G655" s="73" t="n"/>
      <c r="H655" s="73" t="n"/>
      <c r="I655" s="75" t="n"/>
      <c r="J655" s="75" t="n"/>
      <c r="K655" s="73" t="n"/>
      <c r="L655" s="73" t="n"/>
      <c r="M655" s="73" t="n"/>
      <c r="N655" s="73" t="n"/>
      <c r="O655" s="75" t="n"/>
      <c r="P655" s="75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  <c r="AA655" s="73" t="n"/>
      <c r="AB655" s="73" t="n"/>
      <c r="AC655" s="73" t="n"/>
      <c r="AD655" s="73" t="n"/>
      <c r="AE655" s="73" t="n"/>
      <c r="AF655" s="73" t="n"/>
      <c r="AG655" s="73" t="n"/>
      <c r="AH655" s="73" t="n"/>
      <c r="AI655" s="73" t="n"/>
      <c r="AJ655" s="73" t="n"/>
      <c r="AK655" s="73" t="n"/>
      <c r="AL655" s="73" t="n"/>
      <c r="AM655" s="73" t="n"/>
      <c r="AN655" s="73" t="n"/>
      <c r="AO655" s="73" t="n"/>
      <c r="AP655" s="73" t="n"/>
      <c r="AQ655" s="73" t="n"/>
      <c r="AR655" s="73" t="n"/>
      <c r="AS655" s="73" t="n"/>
      <c r="AT655" s="73" t="n"/>
      <c r="AU655" s="73" t="n"/>
      <c r="AV655" s="73" t="n"/>
      <c r="AW655" s="73" t="n"/>
      <c r="AX655" s="73" t="n"/>
      <c r="AY655" s="73" t="n"/>
      <c r="AZ655" s="73" t="n"/>
      <c r="BA655" s="73" t="n"/>
      <c r="BB655" s="73" t="n"/>
      <c r="BC655" s="73" t="n"/>
      <c r="BD655" s="73" t="n"/>
      <c r="BE655" s="73" t="n"/>
      <c r="BF655" s="73" t="n"/>
      <c r="BG655" s="73" t="n"/>
      <c r="BH655" s="73" t="n"/>
      <c r="BI655" s="73" t="n"/>
      <c r="BJ655" s="73" t="n"/>
      <c r="BK655" s="73" t="n"/>
      <c r="BL655" s="73" t="n"/>
      <c r="BM655" s="73" t="n"/>
      <c r="BN655" s="73" t="n"/>
      <c r="BO655" s="73" t="n"/>
      <c r="BP655" s="96" t="n"/>
      <c r="BQ655" s="174" t="n"/>
      <c r="BR655" s="174" t="n"/>
      <c r="BS655" s="174" t="n"/>
      <c r="BT655" s="174" t="n"/>
      <c r="BU655" s="174" t="n"/>
      <c r="BV655" s="174" t="n"/>
      <c r="BW655" s="174" t="n"/>
      <c r="BX655" s="174" t="n"/>
      <c r="BY655" s="174" t="n"/>
      <c r="BZ655" s="175" t="n"/>
      <c r="CA655" s="176" t="n"/>
      <c r="CB655" s="177" t="n"/>
      <c r="CC655" s="118" t="n"/>
      <c r="CD655" s="178" t="n"/>
      <c r="CE655" s="120" t="n"/>
      <c r="CF655" s="178" t="n"/>
      <c r="CG655" s="179" t="n"/>
      <c r="CH655" s="178" t="n"/>
      <c r="CI655" s="180" t="n"/>
      <c r="CJ655" s="181" t="n"/>
      <c r="CK655" s="182" t="n"/>
    </row>
    <row r="656">
      <c r="A656" s="73" t="n"/>
      <c r="B656" s="70" t="n"/>
      <c r="C656" s="77" t="n"/>
      <c r="D656" s="84" t="n"/>
      <c r="E656" s="69" t="n"/>
      <c r="F656" s="69" t="n"/>
      <c r="G656" s="73" t="n"/>
      <c r="H656" s="73" t="n"/>
      <c r="I656" s="75" t="n"/>
      <c r="J656" s="75" t="n"/>
      <c r="K656" s="73" t="n"/>
      <c r="L656" s="73" t="n"/>
      <c r="M656" s="73" t="n"/>
      <c r="N656" s="73" t="n"/>
      <c r="O656" s="75" t="n"/>
      <c r="P656" s="75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  <c r="AA656" s="73" t="n"/>
      <c r="AB656" s="73" t="n"/>
      <c r="AC656" s="73" t="n"/>
      <c r="AD656" s="73" t="n"/>
      <c r="AE656" s="73" t="n"/>
      <c r="AF656" s="73" t="n"/>
      <c r="AG656" s="73" t="n"/>
      <c r="AH656" s="73" t="n"/>
      <c r="AI656" s="73" t="n"/>
      <c r="AJ656" s="73" t="n"/>
      <c r="AK656" s="73" t="n"/>
      <c r="AL656" s="73" t="n"/>
      <c r="AM656" s="73" t="n"/>
      <c r="AN656" s="73" t="n"/>
      <c r="AO656" s="73" t="n"/>
      <c r="AP656" s="73" t="n"/>
      <c r="AQ656" s="73" t="n"/>
      <c r="AR656" s="73" t="n"/>
      <c r="AS656" s="73" t="n"/>
      <c r="AT656" s="73" t="n"/>
      <c r="AU656" s="73" t="n"/>
      <c r="AV656" s="73" t="n"/>
      <c r="AW656" s="73" t="n"/>
      <c r="AX656" s="73" t="n"/>
      <c r="AY656" s="73" t="n"/>
      <c r="AZ656" s="73" t="n"/>
      <c r="BA656" s="73" t="n"/>
      <c r="BB656" s="73" t="n"/>
      <c r="BC656" s="73" t="n"/>
      <c r="BD656" s="73" t="n"/>
      <c r="BE656" s="73" t="n"/>
      <c r="BF656" s="73" t="n"/>
      <c r="BG656" s="73" t="n"/>
      <c r="BH656" s="73" t="n"/>
      <c r="BI656" s="73" t="n"/>
      <c r="BJ656" s="73" t="n"/>
      <c r="BK656" s="73" t="n"/>
      <c r="BL656" s="73" t="n"/>
      <c r="BM656" s="73" t="n"/>
      <c r="BN656" s="73" t="n"/>
      <c r="BO656" s="73" t="n"/>
      <c r="BP656" s="96" t="n"/>
      <c r="BQ656" s="174" t="n"/>
      <c r="BR656" s="174" t="n"/>
      <c r="BS656" s="174" t="n"/>
      <c r="BT656" s="174" t="n"/>
      <c r="BU656" s="174" t="n"/>
      <c r="BV656" s="174" t="n"/>
      <c r="BW656" s="174" t="n"/>
      <c r="BX656" s="174" t="n"/>
      <c r="BY656" s="174" t="n"/>
      <c r="BZ656" s="175" t="n"/>
      <c r="CA656" s="176" t="n"/>
      <c r="CB656" s="177" t="n"/>
      <c r="CC656" s="118" t="n"/>
      <c r="CD656" s="178" t="n"/>
      <c r="CE656" s="120" t="n"/>
      <c r="CF656" s="178" t="n"/>
      <c r="CG656" s="179" t="n"/>
      <c r="CH656" s="178" t="n"/>
      <c r="CI656" s="180" t="n"/>
      <c r="CJ656" s="181" t="n"/>
      <c r="CK656" s="182" t="n"/>
    </row>
    <row r="657">
      <c r="A657" s="73" t="n"/>
      <c r="B657" s="70" t="n"/>
      <c r="C657" s="77" t="n"/>
      <c r="D657" s="84" t="n"/>
      <c r="E657" s="69" t="n"/>
      <c r="F657" s="69" t="n"/>
      <c r="G657" s="73" t="n"/>
      <c r="H657" s="73" t="n"/>
      <c r="I657" s="75" t="n"/>
      <c r="J657" s="75" t="n"/>
      <c r="K657" s="73" t="n"/>
      <c r="L657" s="73" t="n"/>
      <c r="M657" s="73" t="n"/>
      <c r="N657" s="73" t="n"/>
      <c r="O657" s="75" t="n"/>
      <c r="P657" s="75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  <c r="AA657" s="73" t="n"/>
      <c r="AB657" s="73" t="n"/>
      <c r="AC657" s="73" t="n"/>
      <c r="AD657" s="73" t="n"/>
      <c r="AE657" s="73" t="n"/>
      <c r="AF657" s="73" t="n"/>
      <c r="AG657" s="73" t="n"/>
      <c r="AH657" s="73" t="n"/>
      <c r="AI657" s="73" t="n"/>
      <c r="AJ657" s="73" t="n"/>
      <c r="AK657" s="73" t="n"/>
      <c r="AL657" s="73" t="n"/>
      <c r="AM657" s="73" t="n"/>
      <c r="AN657" s="73" t="n"/>
      <c r="AO657" s="73" t="n"/>
      <c r="AP657" s="73" t="n"/>
      <c r="AQ657" s="73" t="n"/>
      <c r="AR657" s="73" t="n"/>
      <c r="AS657" s="73" t="n"/>
      <c r="AT657" s="73" t="n"/>
      <c r="AU657" s="73" t="n"/>
      <c r="AV657" s="73" t="n"/>
      <c r="AW657" s="73" t="n"/>
      <c r="AX657" s="73" t="n"/>
      <c r="AY657" s="73" t="n"/>
      <c r="AZ657" s="73" t="n"/>
      <c r="BA657" s="73" t="n"/>
      <c r="BB657" s="73" t="n"/>
      <c r="BC657" s="73" t="n"/>
      <c r="BD657" s="73" t="n"/>
      <c r="BE657" s="73" t="n"/>
      <c r="BF657" s="73" t="n"/>
      <c r="BG657" s="73" t="n"/>
      <c r="BH657" s="73" t="n"/>
      <c r="BI657" s="73" t="n"/>
      <c r="BJ657" s="73" t="n"/>
      <c r="BK657" s="73" t="n"/>
      <c r="BL657" s="73" t="n"/>
      <c r="BM657" s="73" t="n"/>
      <c r="BN657" s="73" t="n"/>
      <c r="BO657" s="73" t="n"/>
      <c r="BP657" s="96" t="n"/>
      <c r="BQ657" s="174" t="n"/>
      <c r="BR657" s="174" t="n"/>
      <c r="BS657" s="174" t="n"/>
      <c r="BT657" s="174" t="n"/>
      <c r="BU657" s="174" t="n"/>
      <c r="BV657" s="174" t="n"/>
      <c r="BW657" s="174" t="n"/>
      <c r="BX657" s="174" t="n"/>
      <c r="BY657" s="174" t="n"/>
      <c r="BZ657" s="175" t="n"/>
      <c r="CA657" s="176" t="n"/>
      <c r="CB657" s="177" t="n"/>
      <c r="CC657" s="118" t="n"/>
      <c r="CD657" s="178" t="n"/>
      <c r="CE657" s="120" t="n"/>
      <c r="CF657" s="178" t="n"/>
      <c r="CG657" s="179" t="n"/>
      <c r="CH657" s="178" t="n"/>
      <c r="CI657" s="180" t="n"/>
      <c r="CJ657" s="181" t="n"/>
      <c r="CK657" s="182" t="n"/>
    </row>
    <row r="658">
      <c r="A658" s="73" t="n"/>
      <c r="B658" s="70" t="n"/>
      <c r="C658" s="77" t="n"/>
      <c r="D658" s="84" t="n"/>
      <c r="E658" s="69" t="n"/>
      <c r="F658" s="69" t="n"/>
      <c r="G658" s="73" t="n"/>
      <c r="H658" s="73" t="n"/>
      <c r="I658" s="75" t="n"/>
      <c r="J658" s="75" t="n"/>
      <c r="K658" s="73" t="n"/>
      <c r="L658" s="73" t="n"/>
      <c r="M658" s="73" t="n"/>
      <c r="N658" s="73" t="n"/>
      <c r="O658" s="75" t="n"/>
      <c r="P658" s="75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  <c r="AA658" s="73" t="n"/>
      <c r="AB658" s="73" t="n"/>
      <c r="AC658" s="73" t="n"/>
      <c r="AD658" s="73" t="n"/>
      <c r="AE658" s="73" t="n"/>
      <c r="AF658" s="73" t="n"/>
      <c r="AG658" s="73" t="n"/>
      <c r="AH658" s="73" t="n"/>
      <c r="AI658" s="73" t="n"/>
      <c r="AJ658" s="73" t="n"/>
      <c r="AK658" s="73" t="n"/>
      <c r="AL658" s="73" t="n"/>
      <c r="AM658" s="73" t="n"/>
      <c r="AN658" s="73" t="n"/>
      <c r="AO658" s="73" t="n"/>
      <c r="AP658" s="73" t="n"/>
      <c r="AQ658" s="73" t="n"/>
      <c r="AR658" s="73" t="n"/>
      <c r="AS658" s="73" t="n"/>
      <c r="AT658" s="73" t="n"/>
      <c r="AU658" s="73" t="n"/>
      <c r="AV658" s="73" t="n"/>
      <c r="AW658" s="73" t="n"/>
      <c r="AX658" s="73" t="n"/>
      <c r="AY658" s="73" t="n"/>
      <c r="AZ658" s="73" t="n"/>
      <c r="BA658" s="73" t="n"/>
      <c r="BB658" s="73" t="n"/>
      <c r="BC658" s="73" t="n"/>
      <c r="BD658" s="73" t="n"/>
      <c r="BE658" s="73" t="n"/>
      <c r="BF658" s="73" t="n"/>
      <c r="BG658" s="73" t="n"/>
      <c r="BH658" s="73" t="n"/>
      <c r="BI658" s="73" t="n"/>
      <c r="BJ658" s="73" t="n"/>
      <c r="BK658" s="73" t="n"/>
      <c r="BL658" s="73" t="n"/>
      <c r="BM658" s="73" t="n"/>
      <c r="BN658" s="73" t="n"/>
      <c r="BO658" s="73" t="n"/>
      <c r="BP658" s="96" t="n"/>
      <c r="BQ658" s="174" t="n"/>
      <c r="BR658" s="174" t="n"/>
      <c r="BS658" s="174" t="n"/>
      <c r="BT658" s="174" t="n"/>
      <c r="BU658" s="174" t="n"/>
      <c r="BV658" s="174" t="n"/>
      <c r="BW658" s="174" t="n"/>
      <c r="BX658" s="174" t="n"/>
      <c r="BY658" s="174" t="n"/>
      <c r="BZ658" s="175" t="n"/>
      <c r="CA658" s="176" t="n"/>
      <c r="CB658" s="177" t="n"/>
      <c r="CC658" s="118" t="n"/>
      <c r="CD658" s="178" t="n"/>
      <c r="CE658" s="120" t="n"/>
      <c r="CF658" s="178" t="n"/>
      <c r="CG658" s="179" t="n"/>
      <c r="CH658" s="178" t="n"/>
      <c r="CI658" s="180" t="n"/>
      <c r="CJ658" s="181" t="n"/>
      <c r="CK658" s="182" t="n"/>
    </row>
    <row r="659">
      <c r="A659" s="73" t="n"/>
      <c r="B659" s="70" t="n"/>
      <c r="C659" s="77" t="n"/>
      <c r="D659" s="84" t="n"/>
      <c r="E659" s="69" t="n"/>
      <c r="F659" s="69" t="n"/>
      <c r="G659" s="73" t="n"/>
      <c r="H659" s="73" t="n"/>
      <c r="I659" s="75" t="n"/>
      <c r="J659" s="75" t="n"/>
      <c r="K659" s="73" t="n"/>
      <c r="L659" s="73" t="n"/>
      <c r="M659" s="73" t="n"/>
      <c r="N659" s="73" t="n"/>
      <c r="O659" s="75" t="n"/>
      <c r="P659" s="75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  <c r="AA659" s="73" t="n"/>
      <c r="AB659" s="73" t="n"/>
      <c r="AC659" s="73" t="n"/>
      <c r="AD659" s="73" t="n"/>
      <c r="AE659" s="73" t="n"/>
      <c r="AF659" s="73" t="n"/>
      <c r="AG659" s="73" t="n"/>
      <c r="AH659" s="73" t="n"/>
      <c r="AI659" s="73" t="n"/>
      <c r="AJ659" s="73" t="n"/>
      <c r="AK659" s="73" t="n"/>
      <c r="AL659" s="73" t="n"/>
      <c r="AM659" s="73" t="n"/>
      <c r="AN659" s="73" t="n"/>
      <c r="AO659" s="73" t="n"/>
      <c r="AP659" s="73" t="n"/>
      <c r="AQ659" s="73" t="n"/>
      <c r="AR659" s="73" t="n"/>
      <c r="AS659" s="73" t="n"/>
      <c r="AT659" s="73" t="n"/>
      <c r="AU659" s="73" t="n"/>
      <c r="AV659" s="73" t="n"/>
      <c r="AW659" s="73" t="n"/>
      <c r="AX659" s="73" t="n"/>
      <c r="AY659" s="73" t="n"/>
      <c r="AZ659" s="73" t="n"/>
      <c r="BA659" s="73" t="n"/>
      <c r="BB659" s="73" t="n"/>
      <c r="BC659" s="73" t="n"/>
      <c r="BD659" s="73" t="n"/>
      <c r="BE659" s="73" t="n"/>
      <c r="BF659" s="73" t="n"/>
      <c r="BG659" s="73" t="n"/>
      <c r="BH659" s="73" t="n"/>
      <c r="BI659" s="73" t="n"/>
      <c r="BJ659" s="73" t="n"/>
      <c r="BK659" s="73" t="n"/>
      <c r="BL659" s="73" t="n"/>
      <c r="BM659" s="73" t="n"/>
      <c r="BN659" s="73" t="n"/>
      <c r="BO659" s="73" t="n"/>
      <c r="BP659" s="96" t="n"/>
      <c r="BQ659" s="174" t="n"/>
      <c r="BR659" s="174" t="n"/>
      <c r="BS659" s="174" t="n"/>
      <c r="BT659" s="174" t="n"/>
      <c r="BU659" s="174" t="n"/>
      <c r="BV659" s="174" t="n"/>
      <c r="BW659" s="174" t="n"/>
      <c r="BX659" s="174" t="n"/>
      <c r="BY659" s="174" t="n"/>
      <c r="BZ659" s="175" t="n"/>
      <c r="CA659" s="176" t="n"/>
      <c r="CB659" s="177" t="n"/>
      <c r="CC659" s="118" t="n"/>
      <c r="CD659" s="178" t="n"/>
      <c r="CE659" s="120" t="n"/>
      <c r="CF659" s="178" t="n"/>
      <c r="CG659" s="179" t="n"/>
      <c r="CH659" s="178" t="n"/>
      <c r="CI659" s="180" t="n"/>
      <c r="CJ659" s="181" t="n"/>
      <c r="CK659" s="182" t="n"/>
    </row>
    <row r="660">
      <c r="A660" s="73" t="n"/>
      <c r="B660" s="70" t="n"/>
      <c r="C660" s="77" t="n"/>
      <c r="D660" s="84" t="n"/>
      <c r="E660" s="69" t="n"/>
      <c r="F660" s="69" t="n"/>
      <c r="G660" s="73" t="n"/>
      <c r="H660" s="73" t="n"/>
      <c r="I660" s="75" t="n"/>
      <c r="J660" s="75" t="n"/>
      <c r="K660" s="73" t="n"/>
      <c r="L660" s="73" t="n"/>
      <c r="M660" s="73" t="n"/>
      <c r="N660" s="73" t="n"/>
      <c r="O660" s="75" t="n"/>
      <c r="P660" s="75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  <c r="AA660" s="73" t="n"/>
      <c r="AB660" s="73" t="n"/>
      <c r="AC660" s="73" t="n"/>
      <c r="AD660" s="73" t="n"/>
      <c r="AE660" s="73" t="n"/>
      <c r="AF660" s="73" t="n"/>
      <c r="AG660" s="73" t="n"/>
      <c r="AH660" s="73" t="n"/>
      <c r="AI660" s="73" t="n"/>
      <c r="AJ660" s="73" t="n"/>
      <c r="AK660" s="73" t="n"/>
      <c r="AL660" s="73" t="n"/>
      <c r="AM660" s="73" t="n"/>
      <c r="AN660" s="73" t="n"/>
      <c r="AO660" s="73" t="n"/>
      <c r="AP660" s="73" t="n"/>
      <c r="AQ660" s="73" t="n"/>
      <c r="AR660" s="73" t="n"/>
      <c r="AS660" s="73" t="n"/>
      <c r="AT660" s="73" t="n"/>
      <c r="AU660" s="73" t="n"/>
      <c r="AV660" s="73" t="n"/>
      <c r="AW660" s="73" t="n"/>
      <c r="AX660" s="73" t="n"/>
      <c r="AY660" s="73" t="n"/>
      <c r="AZ660" s="73" t="n"/>
      <c r="BA660" s="73" t="n"/>
      <c r="BB660" s="73" t="n"/>
      <c r="BC660" s="73" t="n"/>
      <c r="BD660" s="73" t="n"/>
      <c r="BE660" s="73" t="n"/>
      <c r="BF660" s="73" t="n"/>
      <c r="BG660" s="73" t="n"/>
      <c r="BH660" s="73" t="n"/>
      <c r="BI660" s="73" t="n"/>
      <c r="BJ660" s="73" t="n"/>
      <c r="BK660" s="73" t="n"/>
      <c r="BL660" s="73" t="n"/>
      <c r="BM660" s="73" t="n"/>
      <c r="BN660" s="73" t="n"/>
      <c r="BO660" s="73" t="n"/>
      <c r="BP660" s="96" t="n"/>
      <c r="BQ660" s="174" t="n"/>
      <c r="BR660" s="174" t="n"/>
      <c r="BS660" s="174" t="n"/>
      <c r="BT660" s="174" t="n"/>
      <c r="BU660" s="174" t="n"/>
      <c r="BV660" s="174" t="n"/>
      <c r="BW660" s="174" t="n"/>
      <c r="BX660" s="174" t="n"/>
      <c r="BY660" s="174" t="n"/>
      <c r="BZ660" s="175" t="n"/>
      <c r="CA660" s="176" t="n"/>
      <c r="CB660" s="177" t="n"/>
      <c r="CC660" s="118" t="n"/>
      <c r="CD660" s="178" t="n"/>
      <c r="CE660" s="120" t="n"/>
      <c r="CF660" s="178" t="n"/>
      <c r="CG660" s="179" t="n"/>
      <c r="CH660" s="178" t="n"/>
      <c r="CI660" s="180" t="n"/>
      <c r="CJ660" s="181" t="n"/>
      <c r="CK660" s="182" t="n"/>
    </row>
    <row r="661">
      <c r="A661" s="73" t="n"/>
      <c r="B661" s="70" t="n"/>
      <c r="C661" s="77" t="n"/>
      <c r="D661" s="84" t="n"/>
      <c r="E661" s="69" t="n"/>
      <c r="F661" s="69" t="n"/>
      <c r="G661" s="73" t="n"/>
      <c r="H661" s="73" t="n"/>
      <c r="I661" s="75" t="n"/>
      <c r="J661" s="75" t="n"/>
      <c r="K661" s="73" t="n"/>
      <c r="L661" s="73" t="n"/>
      <c r="M661" s="73" t="n"/>
      <c r="N661" s="73" t="n"/>
      <c r="O661" s="75" t="n"/>
      <c r="P661" s="75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  <c r="AA661" s="73" t="n"/>
      <c r="AB661" s="73" t="n"/>
      <c r="AC661" s="73" t="n"/>
      <c r="AD661" s="73" t="n"/>
      <c r="AE661" s="73" t="n"/>
      <c r="AF661" s="73" t="n"/>
      <c r="AG661" s="73" t="n"/>
      <c r="AH661" s="73" t="n"/>
      <c r="AI661" s="73" t="n"/>
      <c r="AJ661" s="73" t="n"/>
      <c r="AK661" s="73" t="n"/>
      <c r="AL661" s="73" t="n"/>
      <c r="AM661" s="73" t="n"/>
      <c r="AN661" s="73" t="n"/>
      <c r="AO661" s="73" t="n"/>
      <c r="AP661" s="73" t="n"/>
      <c r="AQ661" s="73" t="n"/>
      <c r="AR661" s="73" t="n"/>
      <c r="AS661" s="73" t="n"/>
      <c r="AT661" s="73" t="n"/>
      <c r="AU661" s="73" t="n"/>
      <c r="AV661" s="73" t="n"/>
      <c r="AW661" s="73" t="n"/>
      <c r="AX661" s="73" t="n"/>
      <c r="AY661" s="73" t="n"/>
      <c r="AZ661" s="73" t="n"/>
      <c r="BA661" s="73" t="n"/>
      <c r="BB661" s="73" t="n"/>
      <c r="BC661" s="73" t="n"/>
      <c r="BD661" s="73" t="n"/>
      <c r="BE661" s="73" t="n"/>
      <c r="BF661" s="73" t="n"/>
      <c r="BG661" s="73" t="n"/>
      <c r="BH661" s="73" t="n"/>
      <c r="BI661" s="73" t="n"/>
      <c r="BJ661" s="73" t="n"/>
      <c r="BK661" s="73" t="n"/>
      <c r="BL661" s="73" t="n"/>
      <c r="BM661" s="73" t="n"/>
      <c r="BN661" s="73" t="n"/>
      <c r="BO661" s="73" t="n"/>
      <c r="BP661" s="96" t="n"/>
      <c r="BQ661" s="174" t="n"/>
      <c r="BR661" s="174" t="n"/>
      <c r="BS661" s="174" t="n"/>
      <c r="BT661" s="174" t="n"/>
      <c r="BU661" s="174" t="n"/>
      <c r="BV661" s="174" t="n"/>
      <c r="BW661" s="174" t="n"/>
      <c r="BX661" s="174" t="n"/>
      <c r="BY661" s="174" t="n"/>
      <c r="BZ661" s="175" t="n"/>
      <c r="CA661" s="176" t="n"/>
      <c r="CB661" s="177" t="n"/>
      <c r="CC661" s="118" t="n"/>
      <c r="CD661" s="178" t="n"/>
      <c r="CE661" s="120" t="n"/>
      <c r="CF661" s="178" t="n"/>
      <c r="CG661" s="179" t="n"/>
      <c r="CH661" s="178" t="n"/>
      <c r="CI661" s="180" t="n"/>
      <c r="CJ661" s="181" t="n"/>
      <c r="CK661" s="182" t="n"/>
    </row>
    <row r="662">
      <c r="A662" s="73" t="n"/>
      <c r="B662" s="70" t="n"/>
      <c r="C662" s="77" t="n"/>
      <c r="D662" s="84" t="n"/>
      <c r="E662" s="69" t="n"/>
      <c r="F662" s="69" t="n"/>
      <c r="G662" s="73" t="n"/>
      <c r="H662" s="73" t="n"/>
      <c r="I662" s="75" t="n"/>
      <c r="J662" s="75" t="n"/>
      <c r="K662" s="73" t="n"/>
      <c r="L662" s="73" t="n"/>
      <c r="M662" s="73" t="n"/>
      <c r="N662" s="73" t="n"/>
      <c r="O662" s="75" t="n"/>
      <c r="P662" s="75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  <c r="AA662" s="73" t="n"/>
      <c r="AB662" s="73" t="n"/>
      <c r="AC662" s="73" t="n"/>
      <c r="AD662" s="73" t="n"/>
      <c r="AE662" s="73" t="n"/>
      <c r="AF662" s="73" t="n"/>
      <c r="AG662" s="73" t="n"/>
      <c r="AH662" s="73" t="n"/>
      <c r="AI662" s="73" t="n"/>
      <c r="AJ662" s="73" t="n"/>
      <c r="AK662" s="73" t="n"/>
      <c r="AL662" s="73" t="n"/>
      <c r="AM662" s="73" t="n"/>
      <c r="AN662" s="73" t="n"/>
      <c r="AO662" s="73" t="n"/>
      <c r="AP662" s="73" t="n"/>
      <c r="AQ662" s="73" t="n"/>
      <c r="AR662" s="73" t="n"/>
      <c r="AS662" s="73" t="n"/>
      <c r="AT662" s="73" t="n"/>
      <c r="AU662" s="73" t="n"/>
      <c r="AV662" s="73" t="n"/>
      <c r="AW662" s="73" t="n"/>
      <c r="AX662" s="73" t="n"/>
      <c r="AY662" s="73" t="n"/>
      <c r="AZ662" s="73" t="n"/>
      <c r="BA662" s="73" t="n"/>
      <c r="BB662" s="73" t="n"/>
      <c r="BC662" s="73" t="n"/>
      <c r="BD662" s="73" t="n"/>
      <c r="BE662" s="73" t="n"/>
      <c r="BF662" s="73" t="n"/>
      <c r="BG662" s="73" t="n"/>
      <c r="BH662" s="73" t="n"/>
      <c r="BI662" s="73" t="n"/>
      <c r="BJ662" s="73" t="n"/>
      <c r="BK662" s="73" t="n"/>
      <c r="BL662" s="73" t="n"/>
      <c r="BM662" s="73" t="n"/>
      <c r="BN662" s="73" t="n"/>
      <c r="BO662" s="73" t="n"/>
      <c r="BP662" s="96" t="n"/>
      <c r="BQ662" s="174" t="n"/>
      <c r="BR662" s="174" t="n"/>
      <c r="BS662" s="174" t="n"/>
      <c r="BT662" s="174" t="n"/>
      <c r="BU662" s="174" t="n"/>
      <c r="BV662" s="174" t="n"/>
      <c r="BW662" s="174" t="n"/>
      <c r="BX662" s="174" t="n"/>
      <c r="BY662" s="174" t="n"/>
      <c r="BZ662" s="175" t="n"/>
      <c r="CA662" s="176" t="n"/>
      <c r="CB662" s="177" t="n"/>
      <c r="CC662" s="118" t="n"/>
      <c r="CD662" s="178" t="n"/>
      <c r="CE662" s="120" t="n"/>
      <c r="CF662" s="178" t="n"/>
      <c r="CG662" s="179" t="n"/>
      <c r="CH662" s="178" t="n"/>
      <c r="CI662" s="180" t="n"/>
      <c r="CJ662" s="181" t="n"/>
      <c r="CK662" s="182" t="n"/>
    </row>
    <row r="663">
      <c r="A663" s="73" t="n"/>
      <c r="B663" s="70" t="n"/>
      <c r="C663" s="77" t="n"/>
      <c r="D663" s="84" t="n"/>
      <c r="E663" s="69" t="n"/>
      <c r="F663" s="69" t="n"/>
      <c r="G663" s="73" t="n"/>
      <c r="H663" s="73" t="n"/>
      <c r="I663" s="75" t="n"/>
      <c r="J663" s="75" t="n"/>
      <c r="K663" s="73" t="n"/>
      <c r="L663" s="73" t="n"/>
      <c r="M663" s="73" t="n"/>
      <c r="N663" s="73" t="n"/>
      <c r="O663" s="75" t="n"/>
      <c r="P663" s="75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  <c r="AA663" s="73" t="n"/>
      <c r="AB663" s="73" t="n"/>
      <c r="AC663" s="73" t="n"/>
      <c r="AD663" s="73" t="n"/>
      <c r="AE663" s="73" t="n"/>
      <c r="AF663" s="73" t="n"/>
      <c r="AG663" s="73" t="n"/>
      <c r="AH663" s="73" t="n"/>
      <c r="AI663" s="73" t="n"/>
      <c r="AJ663" s="73" t="n"/>
      <c r="AK663" s="73" t="n"/>
      <c r="AL663" s="73" t="n"/>
      <c r="AM663" s="73" t="n"/>
      <c r="AN663" s="73" t="n"/>
      <c r="AO663" s="73" t="n"/>
      <c r="AP663" s="73" t="n"/>
      <c r="AQ663" s="73" t="n"/>
      <c r="AR663" s="73" t="n"/>
      <c r="AS663" s="73" t="n"/>
      <c r="AT663" s="73" t="n"/>
      <c r="AU663" s="73" t="n"/>
      <c r="AV663" s="73" t="n"/>
      <c r="AW663" s="73" t="n"/>
      <c r="AX663" s="73" t="n"/>
      <c r="AY663" s="73" t="n"/>
      <c r="AZ663" s="73" t="n"/>
      <c r="BA663" s="73" t="n"/>
      <c r="BB663" s="73" t="n"/>
      <c r="BC663" s="73" t="n"/>
      <c r="BD663" s="73" t="n"/>
      <c r="BE663" s="73" t="n"/>
      <c r="BF663" s="73" t="n"/>
      <c r="BG663" s="73" t="n"/>
      <c r="BH663" s="73" t="n"/>
      <c r="BI663" s="73" t="n"/>
      <c r="BJ663" s="73" t="n"/>
      <c r="BK663" s="73" t="n"/>
      <c r="BL663" s="73" t="n"/>
      <c r="BM663" s="73" t="n"/>
      <c r="BN663" s="73" t="n"/>
      <c r="BO663" s="73" t="n"/>
      <c r="BP663" s="96" t="n"/>
      <c r="BQ663" s="174" t="n"/>
      <c r="BR663" s="174" t="n"/>
      <c r="BS663" s="174" t="n"/>
      <c r="BT663" s="174" t="n"/>
      <c r="BU663" s="174" t="n"/>
      <c r="BV663" s="174" t="n"/>
      <c r="BW663" s="174" t="n"/>
      <c r="BX663" s="174" t="n"/>
      <c r="BY663" s="174" t="n"/>
      <c r="BZ663" s="175" t="n"/>
      <c r="CA663" s="176" t="n"/>
      <c r="CB663" s="177" t="n"/>
      <c r="CC663" s="118" t="n"/>
      <c r="CD663" s="178" t="n"/>
      <c r="CE663" s="120" t="n"/>
      <c r="CF663" s="178" t="n"/>
      <c r="CG663" s="179" t="n"/>
      <c r="CH663" s="178" t="n"/>
      <c r="CI663" s="180" t="n"/>
      <c r="CJ663" s="181" t="n"/>
      <c r="CK663" s="182" t="n"/>
    </row>
    <row r="664">
      <c r="A664" s="73" t="n"/>
      <c r="B664" s="70" t="n"/>
      <c r="C664" s="77" t="n"/>
      <c r="D664" s="84" t="n"/>
      <c r="E664" s="69" t="n"/>
      <c r="F664" s="69" t="n"/>
      <c r="G664" s="73" t="n"/>
      <c r="H664" s="73" t="n"/>
      <c r="I664" s="75" t="n"/>
      <c r="J664" s="75" t="n"/>
      <c r="K664" s="73" t="n"/>
      <c r="L664" s="73" t="n"/>
      <c r="M664" s="73" t="n"/>
      <c r="N664" s="73" t="n"/>
      <c r="O664" s="75" t="n"/>
      <c r="P664" s="75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  <c r="AA664" s="73" t="n"/>
      <c r="AB664" s="73" t="n"/>
      <c r="AC664" s="73" t="n"/>
      <c r="AD664" s="73" t="n"/>
      <c r="AE664" s="73" t="n"/>
      <c r="AF664" s="73" t="n"/>
      <c r="AG664" s="73" t="n"/>
      <c r="AH664" s="73" t="n"/>
      <c r="AI664" s="73" t="n"/>
      <c r="AJ664" s="73" t="n"/>
      <c r="AK664" s="73" t="n"/>
      <c r="AL664" s="73" t="n"/>
      <c r="AM664" s="73" t="n"/>
      <c r="AN664" s="73" t="n"/>
      <c r="AO664" s="73" t="n"/>
      <c r="AP664" s="73" t="n"/>
      <c r="AQ664" s="73" t="n"/>
      <c r="AR664" s="73" t="n"/>
      <c r="AS664" s="73" t="n"/>
      <c r="AT664" s="73" t="n"/>
      <c r="AU664" s="73" t="n"/>
      <c r="AV664" s="73" t="n"/>
      <c r="AW664" s="73" t="n"/>
      <c r="AX664" s="73" t="n"/>
      <c r="AY664" s="73" t="n"/>
      <c r="AZ664" s="73" t="n"/>
      <c r="BA664" s="73" t="n"/>
      <c r="BB664" s="73" t="n"/>
      <c r="BC664" s="73" t="n"/>
      <c r="BD664" s="73" t="n"/>
      <c r="BE664" s="73" t="n"/>
      <c r="BF664" s="73" t="n"/>
      <c r="BG664" s="73" t="n"/>
      <c r="BH664" s="73" t="n"/>
      <c r="BI664" s="73" t="n"/>
      <c r="BJ664" s="73" t="n"/>
      <c r="BK664" s="73" t="n"/>
      <c r="BL664" s="73" t="n"/>
      <c r="BM664" s="73" t="n"/>
      <c r="BN664" s="73" t="n"/>
      <c r="BO664" s="73" t="n"/>
      <c r="BP664" s="96" t="n"/>
      <c r="BQ664" s="174" t="n"/>
      <c r="BR664" s="174" t="n"/>
      <c r="BS664" s="174" t="n"/>
      <c r="BT664" s="174" t="n"/>
      <c r="BU664" s="174" t="n"/>
      <c r="BV664" s="174" t="n"/>
      <c r="BW664" s="174" t="n"/>
      <c r="BX664" s="174" t="n"/>
      <c r="BY664" s="174" t="n"/>
      <c r="BZ664" s="175" t="n"/>
      <c r="CA664" s="176" t="n"/>
      <c r="CB664" s="177" t="n"/>
      <c r="CC664" s="118" t="n"/>
      <c r="CD664" s="178" t="n"/>
      <c r="CE664" s="120" t="n"/>
      <c r="CF664" s="178" t="n"/>
      <c r="CG664" s="179" t="n"/>
      <c r="CH664" s="178" t="n"/>
      <c r="CI664" s="180" t="n"/>
      <c r="CJ664" s="181" t="n"/>
      <c r="CK664" s="182" t="n"/>
    </row>
    <row r="665">
      <c r="A665" s="73" t="n"/>
      <c r="B665" s="70" t="n"/>
      <c r="C665" s="77" t="n"/>
      <c r="D665" s="84" t="n"/>
      <c r="E665" s="69" t="n"/>
      <c r="F665" s="69" t="n"/>
      <c r="G665" s="73" t="n"/>
      <c r="H665" s="73" t="n"/>
      <c r="I665" s="75" t="n"/>
      <c r="J665" s="75" t="n"/>
      <c r="K665" s="73" t="n"/>
      <c r="L665" s="73" t="n"/>
      <c r="M665" s="73" t="n"/>
      <c r="N665" s="73" t="n"/>
      <c r="O665" s="75" t="n"/>
      <c r="P665" s="75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  <c r="AA665" s="73" t="n"/>
      <c r="AB665" s="73" t="n"/>
      <c r="AC665" s="73" t="n"/>
      <c r="AD665" s="73" t="n"/>
      <c r="AE665" s="73" t="n"/>
      <c r="AF665" s="73" t="n"/>
      <c r="AG665" s="73" t="n"/>
      <c r="AH665" s="73" t="n"/>
      <c r="AI665" s="73" t="n"/>
      <c r="AJ665" s="73" t="n"/>
      <c r="AK665" s="73" t="n"/>
      <c r="AL665" s="73" t="n"/>
      <c r="AM665" s="73" t="n"/>
      <c r="AN665" s="73" t="n"/>
      <c r="AO665" s="73" t="n"/>
      <c r="AP665" s="73" t="n"/>
      <c r="AQ665" s="73" t="n"/>
      <c r="AR665" s="73" t="n"/>
      <c r="AS665" s="73" t="n"/>
      <c r="AT665" s="73" t="n"/>
      <c r="AU665" s="73" t="n"/>
      <c r="AV665" s="73" t="n"/>
      <c r="AW665" s="73" t="n"/>
      <c r="AX665" s="73" t="n"/>
      <c r="AY665" s="73" t="n"/>
      <c r="AZ665" s="73" t="n"/>
      <c r="BA665" s="73" t="n"/>
      <c r="BB665" s="73" t="n"/>
      <c r="BC665" s="73" t="n"/>
      <c r="BD665" s="73" t="n"/>
      <c r="BE665" s="73" t="n"/>
      <c r="BF665" s="73" t="n"/>
      <c r="BG665" s="73" t="n"/>
      <c r="BH665" s="73" t="n"/>
      <c r="BI665" s="73" t="n"/>
      <c r="BJ665" s="73" t="n"/>
      <c r="BK665" s="73" t="n"/>
      <c r="BL665" s="73" t="n"/>
      <c r="BM665" s="73" t="n"/>
      <c r="BN665" s="73" t="n"/>
      <c r="BO665" s="73" t="n"/>
      <c r="BP665" s="96" t="n"/>
      <c r="BQ665" s="174" t="n"/>
      <c r="BR665" s="174" t="n"/>
      <c r="BS665" s="174" t="n"/>
      <c r="BT665" s="174" t="n"/>
      <c r="BU665" s="174" t="n"/>
      <c r="BV665" s="174" t="n"/>
      <c r="BW665" s="174" t="n"/>
      <c r="BX665" s="174" t="n"/>
      <c r="BY665" s="174" t="n"/>
      <c r="BZ665" s="175" t="n"/>
      <c r="CA665" s="176" t="n"/>
      <c r="CB665" s="177" t="n"/>
      <c r="CC665" s="118" t="n"/>
      <c r="CD665" s="178" t="n"/>
      <c r="CE665" s="120" t="n"/>
      <c r="CF665" s="178" t="n"/>
      <c r="CG665" s="179" t="n"/>
      <c r="CH665" s="178" t="n"/>
      <c r="CI665" s="180" t="n"/>
      <c r="CJ665" s="181" t="n"/>
      <c r="CK665" s="182" t="n"/>
    </row>
    <row r="666">
      <c r="A666" s="73" t="n"/>
      <c r="B666" s="70" t="n"/>
      <c r="C666" s="77" t="n"/>
      <c r="D666" s="84" t="n"/>
      <c r="E666" s="69" t="n"/>
      <c r="F666" s="69" t="n"/>
      <c r="G666" s="73" t="n"/>
      <c r="H666" s="73" t="n"/>
      <c r="I666" s="75" t="n"/>
      <c r="J666" s="75" t="n"/>
      <c r="K666" s="73" t="n"/>
      <c r="L666" s="73" t="n"/>
      <c r="M666" s="73" t="n"/>
      <c r="N666" s="73" t="n"/>
      <c r="O666" s="75" t="n"/>
      <c r="P666" s="75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  <c r="AA666" s="73" t="n"/>
      <c r="AB666" s="73" t="n"/>
      <c r="AC666" s="73" t="n"/>
      <c r="AD666" s="73" t="n"/>
      <c r="AE666" s="73" t="n"/>
      <c r="AF666" s="73" t="n"/>
      <c r="AG666" s="73" t="n"/>
      <c r="AH666" s="73" t="n"/>
      <c r="AI666" s="73" t="n"/>
      <c r="AJ666" s="73" t="n"/>
      <c r="AK666" s="73" t="n"/>
      <c r="AL666" s="73" t="n"/>
      <c r="AM666" s="73" t="n"/>
      <c r="AN666" s="73" t="n"/>
      <c r="AO666" s="73" t="n"/>
      <c r="AP666" s="73" t="n"/>
      <c r="AQ666" s="73" t="n"/>
      <c r="AR666" s="73" t="n"/>
      <c r="AS666" s="73" t="n"/>
      <c r="AT666" s="73" t="n"/>
      <c r="AU666" s="73" t="n"/>
      <c r="AV666" s="73" t="n"/>
      <c r="AW666" s="73" t="n"/>
      <c r="AX666" s="73" t="n"/>
      <c r="AY666" s="73" t="n"/>
      <c r="AZ666" s="73" t="n"/>
      <c r="BA666" s="73" t="n"/>
      <c r="BB666" s="73" t="n"/>
      <c r="BC666" s="73" t="n"/>
      <c r="BD666" s="73" t="n"/>
      <c r="BE666" s="73" t="n"/>
      <c r="BF666" s="73" t="n"/>
      <c r="BG666" s="73" t="n"/>
      <c r="BH666" s="73" t="n"/>
      <c r="BI666" s="73" t="n"/>
      <c r="BJ666" s="73" t="n"/>
      <c r="BK666" s="73" t="n"/>
      <c r="BL666" s="73" t="n"/>
      <c r="BM666" s="73" t="n"/>
      <c r="BN666" s="73" t="n"/>
      <c r="BO666" s="73" t="n"/>
      <c r="BP666" s="96" t="n"/>
      <c r="BQ666" s="174" t="n"/>
      <c r="BR666" s="174" t="n"/>
      <c r="BS666" s="174" t="n"/>
      <c r="BT666" s="174" t="n"/>
      <c r="BU666" s="174" t="n"/>
      <c r="BV666" s="174" t="n"/>
      <c r="BW666" s="174" t="n"/>
      <c r="BX666" s="174" t="n"/>
      <c r="BY666" s="174" t="n"/>
      <c r="BZ666" s="175" t="n"/>
      <c r="CA666" s="176" t="n"/>
      <c r="CB666" s="177" t="n"/>
      <c r="CC666" s="118" t="n"/>
      <c r="CD666" s="178" t="n"/>
      <c r="CE666" s="120" t="n"/>
      <c r="CF666" s="178" t="n"/>
      <c r="CG666" s="179" t="n"/>
      <c r="CH666" s="178" t="n"/>
      <c r="CI666" s="180" t="n"/>
      <c r="CJ666" s="181" t="n"/>
      <c r="CK666" s="182" t="n"/>
    </row>
    <row r="667">
      <c r="A667" s="73" t="n"/>
      <c r="B667" s="70" t="n"/>
      <c r="C667" s="77" t="n"/>
      <c r="D667" s="84" t="n"/>
      <c r="E667" s="69" t="n"/>
      <c r="F667" s="69" t="n"/>
      <c r="G667" s="73" t="n"/>
      <c r="H667" s="73" t="n"/>
      <c r="I667" s="75" t="n"/>
      <c r="J667" s="75" t="n"/>
      <c r="K667" s="73" t="n"/>
      <c r="L667" s="73" t="n"/>
      <c r="M667" s="73" t="n"/>
      <c r="N667" s="73" t="n"/>
      <c r="O667" s="75" t="n"/>
      <c r="P667" s="75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  <c r="AA667" s="73" t="n"/>
      <c r="AB667" s="73" t="n"/>
      <c r="AC667" s="73" t="n"/>
      <c r="AD667" s="73" t="n"/>
      <c r="AE667" s="73" t="n"/>
      <c r="AF667" s="73" t="n"/>
      <c r="AG667" s="73" t="n"/>
      <c r="AH667" s="73" t="n"/>
      <c r="AI667" s="73" t="n"/>
      <c r="AJ667" s="73" t="n"/>
      <c r="AK667" s="73" t="n"/>
      <c r="AL667" s="73" t="n"/>
      <c r="AM667" s="73" t="n"/>
      <c r="AN667" s="73" t="n"/>
      <c r="AO667" s="73" t="n"/>
      <c r="AP667" s="73" t="n"/>
      <c r="AQ667" s="73" t="n"/>
      <c r="AR667" s="73" t="n"/>
      <c r="AS667" s="73" t="n"/>
      <c r="AT667" s="73" t="n"/>
      <c r="AU667" s="73" t="n"/>
      <c r="AV667" s="73" t="n"/>
      <c r="AW667" s="73" t="n"/>
      <c r="AX667" s="73" t="n"/>
      <c r="AY667" s="73" t="n"/>
      <c r="AZ667" s="73" t="n"/>
      <c r="BA667" s="73" t="n"/>
      <c r="BB667" s="73" t="n"/>
      <c r="BC667" s="73" t="n"/>
      <c r="BD667" s="73" t="n"/>
      <c r="BE667" s="73" t="n"/>
      <c r="BF667" s="73" t="n"/>
      <c r="BG667" s="73" t="n"/>
      <c r="BH667" s="73" t="n"/>
      <c r="BI667" s="73" t="n"/>
      <c r="BJ667" s="73" t="n"/>
      <c r="BK667" s="73" t="n"/>
      <c r="BL667" s="73" t="n"/>
      <c r="BM667" s="73" t="n"/>
      <c r="BN667" s="73" t="n"/>
      <c r="BO667" s="73" t="n"/>
      <c r="BP667" s="96" t="n"/>
      <c r="BQ667" s="174" t="n"/>
      <c r="BR667" s="174" t="n"/>
      <c r="BS667" s="174" t="n"/>
      <c r="BT667" s="174" t="n"/>
      <c r="BU667" s="174" t="n"/>
      <c r="BV667" s="174" t="n"/>
      <c r="BW667" s="174" t="n"/>
      <c r="BX667" s="174" t="n"/>
      <c r="BY667" s="174" t="n"/>
      <c r="BZ667" s="175" t="n"/>
      <c r="CA667" s="176" t="n"/>
      <c r="CB667" s="177" t="n"/>
      <c r="CC667" s="118" t="n"/>
      <c r="CD667" s="178" t="n"/>
      <c r="CE667" s="120" t="n"/>
      <c r="CF667" s="178" t="n"/>
      <c r="CG667" s="179" t="n"/>
      <c r="CH667" s="178" t="n"/>
      <c r="CI667" s="180" t="n"/>
      <c r="CJ667" s="181" t="n"/>
      <c r="CK667" s="182" t="n"/>
    </row>
    <row r="668">
      <c r="A668" s="73" t="n"/>
      <c r="B668" s="70" t="n"/>
      <c r="C668" s="77" t="n"/>
      <c r="D668" s="84" t="n"/>
      <c r="E668" s="69" t="n"/>
      <c r="F668" s="69" t="n"/>
      <c r="G668" s="73" t="n"/>
      <c r="H668" s="73" t="n"/>
      <c r="I668" s="75" t="n"/>
      <c r="J668" s="75" t="n"/>
      <c r="K668" s="73" t="n"/>
      <c r="L668" s="73" t="n"/>
      <c r="M668" s="73" t="n"/>
      <c r="N668" s="73" t="n"/>
      <c r="O668" s="75" t="n"/>
      <c r="P668" s="75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  <c r="AA668" s="73" t="n"/>
      <c r="AB668" s="73" t="n"/>
      <c r="AC668" s="73" t="n"/>
      <c r="AD668" s="73" t="n"/>
      <c r="AE668" s="73" t="n"/>
      <c r="AF668" s="73" t="n"/>
      <c r="AG668" s="73" t="n"/>
      <c r="AH668" s="73" t="n"/>
      <c r="AI668" s="73" t="n"/>
      <c r="AJ668" s="73" t="n"/>
      <c r="AK668" s="73" t="n"/>
      <c r="AL668" s="73" t="n"/>
      <c r="AM668" s="73" t="n"/>
      <c r="AN668" s="73" t="n"/>
      <c r="AO668" s="73" t="n"/>
      <c r="AP668" s="73" t="n"/>
      <c r="AQ668" s="73" t="n"/>
      <c r="AR668" s="73" t="n"/>
      <c r="AS668" s="73" t="n"/>
      <c r="AT668" s="73" t="n"/>
      <c r="AU668" s="73" t="n"/>
      <c r="AV668" s="73" t="n"/>
      <c r="AW668" s="73" t="n"/>
      <c r="AX668" s="73" t="n"/>
      <c r="AY668" s="73" t="n"/>
      <c r="AZ668" s="73" t="n"/>
      <c r="BA668" s="73" t="n"/>
      <c r="BB668" s="73" t="n"/>
      <c r="BC668" s="73" t="n"/>
      <c r="BD668" s="73" t="n"/>
      <c r="BE668" s="73" t="n"/>
      <c r="BF668" s="73" t="n"/>
      <c r="BG668" s="73" t="n"/>
      <c r="BH668" s="73" t="n"/>
      <c r="BI668" s="73" t="n"/>
      <c r="BJ668" s="73" t="n"/>
      <c r="BK668" s="73" t="n"/>
      <c r="BL668" s="73" t="n"/>
      <c r="BM668" s="73" t="n"/>
      <c r="BN668" s="73" t="n"/>
      <c r="BO668" s="73" t="n"/>
      <c r="BP668" s="96" t="n"/>
      <c r="BQ668" s="174" t="n"/>
      <c r="BR668" s="174" t="n"/>
      <c r="BS668" s="174" t="n"/>
      <c r="BT668" s="174" t="n"/>
      <c r="BU668" s="174" t="n"/>
      <c r="BV668" s="174" t="n"/>
      <c r="BW668" s="174" t="n"/>
      <c r="BX668" s="174" t="n"/>
      <c r="BY668" s="174" t="n"/>
      <c r="BZ668" s="175" t="n"/>
      <c r="CA668" s="176" t="n"/>
      <c r="CB668" s="177" t="n"/>
      <c r="CC668" s="118" t="n"/>
      <c r="CD668" s="178" t="n"/>
      <c r="CE668" s="120" t="n"/>
      <c r="CF668" s="178" t="n"/>
      <c r="CG668" s="179" t="n"/>
      <c r="CH668" s="178" t="n"/>
      <c r="CI668" s="180" t="n"/>
      <c r="CJ668" s="181" t="n"/>
      <c r="CK668" s="182" t="n"/>
    </row>
    <row r="669">
      <c r="A669" s="69" t="n"/>
      <c r="B669" s="70" t="n"/>
      <c r="C669" s="77" t="n"/>
      <c r="D669" s="84" t="n"/>
      <c r="E669" s="69" t="n"/>
      <c r="F669" s="69" t="n"/>
      <c r="G669" s="73" t="n"/>
      <c r="H669" s="73" t="n"/>
      <c r="I669" s="75" t="n"/>
      <c r="J669" s="75" t="n"/>
      <c r="K669" s="73" t="n"/>
      <c r="L669" s="73" t="n"/>
      <c r="M669" s="73" t="n"/>
      <c r="N669" s="73" t="n"/>
      <c r="O669" s="75" t="n"/>
      <c r="P669" s="75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  <c r="AA669" s="73" t="n"/>
      <c r="AB669" s="73" t="n"/>
      <c r="AC669" s="73" t="n"/>
      <c r="AD669" s="73" t="n"/>
      <c r="AE669" s="73" t="n"/>
      <c r="AF669" s="73" t="n"/>
      <c r="AG669" s="73" t="n"/>
      <c r="AH669" s="73" t="n"/>
      <c r="AI669" s="73" t="n"/>
      <c r="AJ669" s="73" t="n"/>
      <c r="AK669" s="73" t="n"/>
      <c r="AL669" s="73" t="n"/>
      <c r="AM669" s="73" t="n"/>
      <c r="AN669" s="73" t="n"/>
      <c r="AO669" s="73" t="n"/>
      <c r="AP669" s="73" t="n"/>
      <c r="AQ669" s="73" t="n"/>
      <c r="AR669" s="73" t="n"/>
      <c r="AS669" s="73" t="n"/>
      <c r="AT669" s="73" t="n"/>
      <c r="AU669" s="73" t="n"/>
      <c r="AV669" s="73" t="n"/>
      <c r="AW669" s="73" t="n"/>
      <c r="AX669" s="73" t="n"/>
      <c r="AY669" s="73" t="n"/>
      <c r="AZ669" s="73" t="n"/>
      <c r="BA669" s="73" t="n"/>
      <c r="BB669" s="73" t="n"/>
      <c r="BC669" s="73" t="n"/>
      <c r="BD669" s="73" t="n"/>
      <c r="BE669" s="73" t="n"/>
      <c r="BF669" s="73" t="n"/>
      <c r="BG669" s="73" t="n"/>
      <c r="BH669" s="73" t="n"/>
      <c r="BI669" s="73" t="n"/>
      <c r="BJ669" s="73" t="n"/>
      <c r="BK669" s="73" t="n"/>
      <c r="BL669" s="73" t="n"/>
      <c r="BM669" s="73" t="n"/>
      <c r="BN669" s="73" t="n"/>
      <c r="BO669" s="73" t="n"/>
      <c r="BP669" s="96" t="n"/>
      <c r="BQ669" s="174" t="n"/>
      <c r="BR669" s="174" t="n"/>
      <c r="BS669" s="174" t="n"/>
      <c r="BT669" s="174" t="n"/>
      <c r="BU669" s="174" t="n"/>
      <c r="BV669" s="174" t="n"/>
      <c r="BW669" s="174" t="n"/>
      <c r="BX669" s="174" t="n"/>
      <c r="BY669" s="174" t="n"/>
      <c r="BZ669" s="175" t="n"/>
      <c r="CA669" s="176" t="n"/>
      <c r="CB669" s="177" t="n"/>
      <c r="CC669" s="118" t="n"/>
      <c r="CD669" s="178" t="n"/>
      <c r="CE669" s="120" t="n"/>
      <c r="CF669" s="178" t="n"/>
      <c r="CG669" s="179" t="n"/>
      <c r="CH669" s="178" t="n"/>
      <c r="CI669" s="180" t="n"/>
      <c r="CJ669" s="181" t="n"/>
      <c r="CK669" s="182" t="n"/>
    </row>
    <row r="670">
      <c r="A670" s="69" t="n"/>
      <c r="B670" s="70" t="n"/>
      <c r="C670" s="77" t="n"/>
      <c r="D670" s="84" t="n"/>
      <c r="E670" s="69" t="n"/>
      <c r="F670" s="69" t="n"/>
      <c r="G670" s="73" t="n"/>
      <c r="H670" s="73" t="n"/>
      <c r="I670" s="75" t="n"/>
      <c r="J670" s="75" t="n"/>
      <c r="K670" s="73" t="n"/>
      <c r="L670" s="73" t="n"/>
      <c r="M670" s="73" t="n"/>
      <c r="N670" s="73" t="n"/>
      <c r="O670" s="75" t="n"/>
      <c r="P670" s="75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  <c r="AA670" s="73" t="n"/>
      <c r="AB670" s="73" t="n"/>
      <c r="AC670" s="73" t="n"/>
      <c r="AD670" s="73" t="n"/>
      <c r="AE670" s="73" t="n"/>
      <c r="AF670" s="73" t="n"/>
      <c r="AG670" s="73" t="n"/>
      <c r="AH670" s="73" t="n"/>
      <c r="AI670" s="73" t="n"/>
      <c r="AJ670" s="73" t="n"/>
      <c r="AK670" s="73" t="n"/>
      <c r="AL670" s="73" t="n"/>
      <c r="AM670" s="73" t="n"/>
      <c r="AN670" s="73" t="n"/>
      <c r="AO670" s="73" t="n"/>
      <c r="AP670" s="73" t="n"/>
      <c r="AQ670" s="73" t="n"/>
      <c r="AR670" s="73" t="n"/>
      <c r="AS670" s="73" t="n"/>
      <c r="AT670" s="73" t="n"/>
      <c r="AU670" s="73" t="n"/>
      <c r="AV670" s="73" t="n"/>
      <c r="AW670" s="73" t="n"/>
      <c r="AX670" s="73" t="n"/>
      <c r="AY670" s="73" t="n"/>
      <c r="AZ670" s="73" t="n"/>
      <c r="BA670" s="73" t="n"/>
      <c r="BB670" s="73" t="n"/>
      <c r="BC670" s="73" t="n"/>
      <c r="BD670" s="73" t="n"/>
      <c r="BE670" s="73" t="n"/>
      <c r="BF670" s="73" t="n"/>
      <c r="BG670" s="73" t="n"/>
      <c r="BH670" s="73" t="n"/>
      <c r="BI670" s="73" t="n"/>
      <c r="BJ670" s="73" t="n"/>
      <c r="BK670" s="73" t="n"/>
      <c r="BL670" s="73" t="n"/>
      <c r="BM670" s="73" t="n"/>
      <c r="BN670" s="73" t="n"/>
      <c r="BO670" s="73" t="n"/>
      <c r="BP670" s="96" t="n"/>
      <c r="BQ670" s="174" t="n"/>
      <c r="BR670" s="174" t="n"/>
      <c r="BS670" s="174" t="n"/>
      <c r="BT670" s="174" t="n"/>
      <c r="BU670" s="174" t="n"/>
      <c r="BV670" s="174" t="n"/>
      <c r="BW670" s="174" t="n"/>
      <c r="BX670" s="174" t="n"/>
      <c r="BY670" s="174" t="n"/>
      <c r="BZ670" s="175" t="n"/>
      <c r="CA670" s="176" t="n"/>
      <c r="CB670" s="177" t="n"/>
      <c r="CC670" s="118" t="n"/>
      <c r="CD670" s="178" t="n"/>
      <c r="CE670" s="120" t="n"/>
      <c r="CF670" s="178" t="n"/>
      <c r="CG670" s="179" t="n"/>
      <c r="CH670" s="178" t="n"/>
      <c r="CI670" s="180" t="n"/>
      <c r="CJ670" s="181" t="n"/>
      <c r="CK670" s="182" t="n"/>
    </row>
    <row r="671">
      <c r="A671" s="69" t="n"/>
      <c r="B671" s="70" t="n"/>
      <c r="C671" s="77" t="n"/>
      <c r="D671" s="84" t="n"/>
      <c r="E671" s="69" t="n"/>
      <c r="F671" s="69" t="n"/>
      <c r="G671" s="73" t="n"/>
      <c r="H671" s="73" t="n"/>
      <c r="I671" s="75" t="n"/>
      <c r="J671" s="75" t="n"/>
      <c r="K671" s="73" t="n"/>
      <c r="L671" s="73" t="n"/>
      <c r="M671" s="73" t="n"/>
      <c r="N671" s="73" t="n"/>
      <c r="O671" s="75" t="n"/>
      <c r="P671" s="75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  <c r="AA671" s="73" t="n"/>
      <c r="AB671" s="73" t="n"/>
      <c r="AC671" s="73" t="n"/>
      <c r="AD671" s="73" t="n"/>
      <c r="AE671" s="73" t="n"/>
      <c r="AF671" s="73" t="n"/>
      <c r="AG671" s="73" t="n"/>
      <c r="AH671" s="73" t="n"/>
      <c r="AI671" s="73" t="n"/>
      <c r="AJ671" s="73" t="n"/>
      <c r="AK671" s="73" t="n"/>
      <c r="AL671" s="73" t="n"/>
      <c r="AM671" s="73" t="n"/>
      <c r="AN671" s="73" t="n"/>
      <c r="AO671" s="73" t="n"/>
      <c r="AP671" s="73" t="n"/>
      <c r="AQ671" s="73" t="n"/>
      <c r="AR671" s="73" t="n"/>
      <c r="AS671" s="73" t="n"/>
      <c r="AT671" s="73" t="n"/>
      <c r="AU671" s="73" t="n"/>
      <c r="AV671" s="73" t="n"/>
      <c r="AW671" s="73" t="n"/>
      <c r="AX671" s="73" t="n"/>
      <c r="AY671" s="73" t="n"/>
      <c r="AZ671" s="73" t="n"/>
      <c r="BA671" s="73" t="n"/>
      <c r="BB671" s="73" t="n"/>
      <c r="BC671" s="73" t="n"/>
      <c r="BD671" s="73" t="n"/>
      <c r="BE671" s="73" t="n"/>
      <c r="BF671" s="73" t="n"/>
      <c r="BG671" s="73" t="n"/>
      <c r="BH671" s="73" t="n"/>
      <c r="BI671" s="73" t="n"/>
      <c r="BJ671" s="73" t="n"/>
      <c r="BK671" s="73" t="n"/>
      <c r="BL671" s="73" t="n"/>
      <c r="BM671" s="73" t="n"/>
      <c r="BN671" s="73" t="n"/>
      <c r="BO671" s="73" t="n"/>
      <c r="BP671" s="96" t="n"/>
      <c r="BQ671" s="174" t="n"/>
      <c r="BR671" s="174" t="n"/>
      <c r="BS671" s="174" t="n"/>
      <c r="BT671" s="174" t="n"/>
      <c r="BU671" s="174" t="n"/>
      <c r="BV671" s="174" t="n"/>
      <c r="BW671" s="174" t="n"/>
      <c r="BX671" s="174" t="n"/>
      <c r="BY671" s="174" t="n"/>
      <c r="BZ671" s="175" t="n"/>
      <c r="CA671" s="176" t="n"/>
      <c r="CB671" s="177" t="n"/>
      <c r="CC671" s="118" t="n"/>
      <c r="CD671" s="178" t="n"/>
      <c r="CE671" s="120" t="n"/>
      <c r="CF671" s="178" t="n"/>
      <c r="CG671" s="179" t="n"/>
      <c r="CH671" s="178" t="n"/>
      <c r="CI671" s="180" t="n"/>
      <c r="CJ671" s="181" t="n"/>
      <c r="CK671" s="182" t="n"/>
    </row>
    <row r="672">
      <c r="A672" s="69" t="n"/>
      <c r="B672" s="70" t="n"/>
      <c r="C672" s="77" t="n"/>
      <c r="D672" s="84" t="n"/>
      <c r="E672" s="69" t="n"/>
      <c r="F672" s="69" t="n"/>
      <c r="G672" s="73" t="n"/>
      <c r="H672" s="73" t="n"/>
      <c r="I672" s="75" t="n"/>
      <c r="J672" s="75" t="n"/>
      <c r="K672" s="73" t="n"/>
      <c r="L672" s="73" t="n"/>
      <c r="M672" s="73" t="n"/>
      <c r="N672" s="73" t="n"/>
      <c r="O672" s="75" t="n"/>
      <c r="P672" s="75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  <c r="AA672" s="73" t="n"/>
      <c r="AB672" s="73" t="n"/>
      <c r="AC672" s="73" t="n"/>
      <c r="AD672" s="73" t="n"/>
      <c r="AE672" s="73" t="n"/>
      <c r="AF672" s="73" t="n"/>
      <c r="AG672" s="73" t="n"/>
      <c r="AH672" s="73" t="n"/>
      <c r="AI672" s="73" t="n"/>
      <c r="AJ672" s="73" t="n"/>
      <c r="AK672" s="73" t="n"/>
      <c r="AL672" s="73" t="n"/>
      <c r="AM672" s="73" t="n"/>
      <c r="AN672" s="73" t="n"/>
      <c r="AO672" s="73" t="n"/>
      <c r="AP672" s="73" t="n"/>
      <c r="AQ672" s="73" t="n"/>
      <c r="AR672" s="73" t="n"/>
      <c r="AS672" s="73" t="n"/>
      <c r="AT672" s="73" t="n"/>
      <c r="AU672" s="73" t="n"/>
      <c r="AV672" s="73" t="n"/>
      <c r="AW672" s="73" t="n"/>
      <c r="AX672" s="73" t="n"/>
      <c r="AY672" s="73" t="n"/>
      <c r="AZ672" s="73" t="n"/>
      <c r="BA672" s="73" t="n"/>
      <c r="BB672" s="73" t="n"/>
      <c r="BC672" s="73" t="n"/>
      <c r="BD672" s="73" t="n"/>
      <c r="BE672" s="73" t="n"/>
      <c r="BF672" s="73" t="n"/>
      <c r="BG672" s="73" t="n"/>
      <c r="BH672" s="73" t="n"/>
      <c r="BI672" s="73" t="n"/>
      <c r="BJ672" s="73" t="n"/>
      <c r="BK672" s="73" t="n"/>
      <c r="BL672" s="73" t="n"/>
      <c r="BM672" s="73" t="n"/>
      <c r="BN672" s="73" t="n"/>
      <c r="BO672" s="73" t="n"/>
      <c r="BP672" s="96" t="n"/>
      <c r="BQ672" s="174" t="n"/>
      <c r="BR672" s="174" t="n"/>
      <c r="BS672" s="174" t="n"/>
      <c r="BT672" s="174" t="n"/>
      <c r="BU672" s="174" t="n"/>
      <c r="BV672" s="174" t="n"/>
      <c r="BW672" s="174" t="n"/>
      <c r="BX672" s="174" t="n"/>
      <c r="BY672" s="174" t="n"/>
      <c r="BZ672" s="175" t="n"/>
      <c r="CA672" s="176" t="n"/>
      <c r="CB672" s="177" t="n"/>
      <c r="CC672" s="118" t="n"/>
      <c r="CD672" s="178" t="n"/>
      <c r="CE672" s="120" t="n"/>
      <c r="CF672" s="178" t="n"/>
      <c r="CG672" s="179" t="n"/>
      <c r="CH672" s="178" t="n"/>
      <c r="CI672" s="180" t="n"/>
      <c r="CJ672" s="181" t="n"/>
      <c r="CK672" s="182" t="n"/>
    </row>
    <row r="673">
      <c r="A673" s="69" t="n"/>
      <c r="B673" s="70" t="n"/>
      <c r="C673" s="77" t="n"/>
      <c r="D673" s="84" t="n"/>
      <c r="E673" s="69" t="n"/>
      <c r="F673" s="69" t="n"/>
      <c r="G673" s="73" t="n"/>
      <c r="H673" s="73" t="n"/>
      <c r="I673" s="75" t="n"/>
      <c r="J673" s="75" t="n"/>
      <c r="K673" s="73" t="n"/>
      <c r="L673" s="73" t="n"/>
      <c r="M673" s="73" t="n"/>
      <c r="N673" s="73" t="n"/>
      <c r="O673" s="75" t="n"/>
      <c r="P673" s="75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  <c r="AA673" s="73" t="n"/>
      <c r="AB673" s="73" t="n"/>
      <c r="AC673" s="73" t="n"/>
      <c r="AD673" s="73" t="n"/>
      <c r="AE673" s="73" t="n"/>
      <c r="AF673" s="73" t="n"/>
      <c r="AG673" s="73" t="n"/>
      <c r="AH673" s="73" t="n"/>
      <c r="AI673" s="73" t="n"/>
      <c r="AJ673" s="73" t="n"/>
      <c r="AK673" s="73" t="n"/>
      <c r="AL673" s="73" t="n"/>
      <c r="AM673" s="73" t="n"/>
      <c r="AN673" s="73" t="n"/>
      <c r="AO673" s="73" t="n"/>
      <c r="AP673" s="73" t="n"/>
      <c r="AQ673" s="73" t="n"/>
      <c r="AR673" s="73" t="n"/>
      <c r="AS673" s="73" t="n"/>
      <c r="AT673" s="73" t="n"/>
      <c r="AU673" s="73" t="n"/>
      <c r="AV673" s="73" t="n"/>
      <c r="AW673" s="73" t="n"/>
      <c r="AX673" s="73" t="n"/>
      <c r="AY673" s="73" t="n"/>
      <c r="AZ673" s="73" t="n"/>
      <c r="BA673" s="73" t="n"/>
      <c r="BB673" s="73" t="n"/>
      <c r="BC673" s="73" t="n"/>
      <c r="BD673" s="73" t="n"/>
      <c r="BE673" s="73" t="n"/>
      <c r="BF673" s="73" t="n"/>
      <c r="BG673" s="73" t="n"/>
      <c r="BH673" s="73" t="n"/>
      <c r="BI673" s="73" t="n"/>
      <c r="BJ673" s="73" t="n"/>
      <c r="BK673" s="73" t="n"/>
      <c r="BL673" s="73" t="n"/>
      <c r="BM673" s="73" t="n"/>
      <c r="BN673" s="73" t="n"/>
      <c r="BO673" s="73" t="n"/>
      <c r="BP673" s="96" t="n"/>
      <c r="BQ673" s="174" t="n"/>
      <c r="BR673" s="174" t="n"/>
      <c r="BS673" s="174" t="n"/>
      <c r="BT673" s="174" t="n"/>
      <c r="BU673" s="174" t="n"/>
      <c r="BV673" s="174" t="n"/>
      <c r="BW673" s="174" t="n"/>
      <c r="BX673" s="174" t="n"/>
      <c r="BY673" s="174" t="n"/>
      <c r="BZ673" s="175" t="n"/>
      <c r="CA673" s="176" t="n"/>
      <c r="CB673" s="177" t="n"/>
      <c r="CC673" s="118" t="n"/>
      <c r="CD673" s="178" t="n"/>
      <c r="CE673" s="120" t="n"/>
      <c r="CF673" s="178" t="n"/>
      <c r="CG673" s="179" t="n"/>
      <c r="CH673" s="178" t="n"/>
      <c r="CI673" s="180" t="n"/>
      <c r="CJ673" s="181" t="n"/>
      <c r="CK673" s="182" t="n"/>
    </row>
    <row r="674">
      <c r="A674" s="69" t="n"/>
      <c r="B674" s="70" t="n"/>
      <c r="C674" s="77" t="n"/>
      <c r="D674" s="84" t="n"/>
      <c r="E674" s="69" t="n"/>
      <c r="F674" s="69" t="n"/>
      <c r="G674" s="73" t="n"/>
      <c r="H674" s="73" t="n"/>
      <c r="I674" s="75" t="n"/>
      <c r="J674" s="75" t="n"/>
      <c r="K674" s="73" t="n"/>
      <c r="L674" s="73" t="n"/>
      <c r="M674" s="73" t="n"/>
      <c r="N674" s="73" t="n"/>
      <c r="O674" s="75" t="n"/>
      <c r="P674" s="75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  <c r="AA674" s="73" t="n"/>
      <c r="AB674" s="73" t="n"/>
      <c r="AC674" s="73" t="n"/>
      <c r="AD674" s="73" t="n"/>
      <c r="AE674" s="73" t="n"/>
      <c r="AF674" s="73" t="n"/>
      <c r="AG674" s="73" t="n"/>
      <c r="AH674" s="73" t="n"/>
      <c r="AI674" s="73" t="n"/>
      <c r="AJ674" s="73" t="n"/>
      <c r="AK674" s="73" t="n"/>
      <c r="AL674" s="73" t="n"/>
      <c r="AM674" s="73" t="n"/>
      <c r="AN674" s="73" t="n"/>
      <c r="AO674" s="73" t="n"/>
      <c r="AP674" s="73" t="n"/>
      <c r="AQ674" s="73" t="n"/>
      <c r="AR674" s="73" t="n"/>
      <c r="AS674" s="73" t="n"/>
      <c r="AT674" s="73" t="n"/>
      <c r="AU674" s="73" t="n"/>
      <c r="AV674" s="73" t="n"/>
      <c r="AW674" s="73" t="n"/>
      <c r="AX674" s="73" t="n"/>
      <c r="AY674" s="73" t="n"/>
      <c r="AZ674" s="73" t="n"/>
      <c r="BA674" s="73" t="n"/>
      <c r="BB674" s="73" t="n"/>
      <c r="BC674" s="73" t="n"/>
      <c r="BD674" s="73" t="n"/>
      <c r="BE674" s="73" t="n"/>
      <c r="BF674" s="73" t="n"/>
      <c r="BG674" s="73" t="n"/>
      <c r="BH674" s="73" t="n"/>
      <c r="BI674" s="73" t="n"/>
      <c r="BJ674" s="73" t="n"/>
      <c r="BK674" s="73" t="n"/>
      <c r="BL674" s="73" t="n"/>
      <c r="BM674" s="73" t="n"/>
      <c r="BN674" s="73" t="n"/>
      <c r="BO674" s="73" t="n"/>
      <c r="BP674" s="96" t="n"/>
      <c r="BQ674" s="174" t="n"/>
      <c r="BR674" s="174" t="n"/>
      <c r="BS674" s="174" t="n"/>
      <c r="BT674" s="174" t="n"/>
      <c r="BU674" s="174" t="n"/>
      <c r="BV674" s="174" t="n"/>
      <c r="BW674" s="174" t="n"/>
      <c r="BX674" s="174" t="n"/>
      <c r="BY674" s="174" t="n"/>
      <c r="BZ674" s="175" t="n"/>
      <c r="CA674" s="176" t="n"/>
      <c r="CB674" s="177" t="n"/>
      <c r="CC674" s="118" t="n"/>
      <c r="CD674" s="178" t="n"/>
      <c r="CE674" s="120" t="n"/>
      <c r="CF674" s="178" t="n"/>
      <c r="CG674" s="179" t="n"/>
      <c r="CH674" s="178" t="n"/>
      <c r="CI674" s="180" t="n"/>
      <c r="CJ674" s="181" t="n"/>
      <c r="CK674" s="182" t="n"/>
    </row>
    <row r="675">
      <c r="A675" s="69" t="n"/>
      <c r="B675" s="70" t="n"/>
      <c r="C675" s="77" t="n"/>
      <c r="D675" s="84" t="n"/>
      <c r="E675" s="69" t="n"/>
      <c r="F675" s="69" t="n"/>
      <c r="G675" s="73" t="n"/>
      <c r="H675" s="73" t="n"/>
      <c r="I675" s="75" t="n"/>
      <c r="J675" s="75" t="n"/>
      <c r="K675" s="73" t="n"/>
      <c r="L675" s="73" t="n"/>
      <c r="M675" s="73" t="n"/>
      <c r="N675" s="73" t="n"/>
      <c r="O675" s="75" t="n"/>
      <c r="P675" s="75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  <c r="AA675" s="73" t="n"/>
      <c r="AB675" s="73" t="n"/>
      <c r="AC675" s="73" t="n"/>
      <c r="AD675" s="73" t="n"/>
      <c r="AE675" s="73" t="n"/>
      <c r="AF675" s="73" t="n"/>
      <c r="AG675" s="73" t="n"/>
      <c r="AH675" s="73" t="n"/>
      <c r="AI675" s="73" t="n"/>
      <c r="AJ675" s="73" t="n"/>
      <c r="AK675" s="73" t="n"/>
      <c r="AL675" s="73" t="n"/>
      <c r="AM675" s="73" t="n"/>
      <c r="AN675" s="73" t="n"/>
      <c r="AO675" s="73" t="n"/>
      <c r="AP675" s="73" t="n"/>
      <c r="AQ675" s="73" t="n"/>
      <c r="AR675" s="73" t="n"/>
      <c r="AS675" s="73" t="n"/>
      <c r="AT675" s="73" t="n"/>
      <c r="AU675" s="73" t="n"/>
      <c r="AV675" s="73" t="n"/>
      <c r="AW675" s="73" t="n"/>
      <c r="AX675" s="73" t="n"/>
      <c r="AY675" s="73" t="n"/>
      <c r="AZ675" s="73" t="n"/>
      <c r="BA675" s="73" t="n"/>
      <c r="BB675" s="73" t="n"/>
      <c r="BC675" s="73" t="n"/>
      <c r="BD675" s="73" t="n"/>
      <c r="BE675" s="73" t="n"/>
      <c r="BF675" s="73" t="n"/>
      <c r="BG675" s="73" t="n"/>
      <c r="BH675" s="73" t="n"/>
      <c r="BI675" s="73" t="n"/>
      <c r="BJ675" s="73" t="n"/>
      <c r="BK675" s="73" t="n"/>
      <c r="BL675" s="73" t="n"/>
      <c r="BM675" s="73" t="n"/>
      <c r="BN675" s="73" t="n"/>
      <c r="BO675" s="73" t="n"/>
      <c r="BP675" s="96" t="n"/>
      <c r="BQ675" s="174" t="n"/>
      <c r="BR675" s="174" t="n"/>
      <c r="BS675" s="174" t="n"/>
      <c r="BT675" s="174" t="n"/>
      <c r="BU675" s="174" t="n"/>
      <c r="BV675" s="174" t="n"/>
      <c r="BW675" s="174" t="n"/>
      <c r="BX675" s="174" t="n"/>
      <c r="BY675" s="174" t="n"/>
      <c r="BZ675" s="175" t="n"/>
      <c r="CA675" s="176" t="n"/>
      <c r="CB675" s="177" t="n"/>
      <c r="CC675" s="118" t="n"/>
      <c r="CD675" s="178" t="n"/>
      <c r="CE675" s="120" t="n"/>
      <c r="CF675" s="178" t="n"/>
      <c r="CG675" s="179" t="n"/>
      <c r="CH675" s="178" t="n"/>
      <c r="CI675" s="180" t="n"/>
      <c r="CJ675" s="181" t="n"/>
      <c r="CK675" s="182" t="n"/>
    </row>
    <row r="676">
      <c r="A676" s="69" t="n"/>
      <c r="B676" s="70" t="n"/>
      <c r="C676" s="77" t="n"/>
      <c r="D676" s="84" t="n"/>
      <c r="E676" s="69" t="n"/>
      <c r="F676" s="69" t="n"/>
      <c r="G676" s="73" t="n"/>
      <c r="H676" s="73" t="n"/>
      <c r="I676" s="75" t="n"/>
      <c r="J676" s="75" t="n"/>
      <c r="K676" s="73" t="n"/>
      <c r="L676" s="73" t="n"/>
      <c r="M676" s="73" t="n"/>
      <c r="N676" s="73" t="n"/>
      <c r="O676" s="75" t="n"/>
      <c r="P676" s="75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  <c r="AA676" s="73" t="n"/>
      <c r="AB676" s="73" t="n"/>
      <c r="AC676" s="73" t="n"/>
      <c r="AD676" s="73" t="n"/>
      <c r="AE676" s="73" t="n"/>
      <c r="AF676" s="73" t="n"/>
      <c r="AG676" s="73" t="n"/>
      <c r="AH676" s="73" t="n"/>
      <c r="AI676" s="73" t="n"/>
      <c r="AJ676" s="73" t="n"/>
      <c r="AK676" s="73" t="n"/>
      <c r="AL676" s="73" t="n"/>
      <c r="AM676" s="73" t="n"/>
      <c r="AN676" s="73" t="n"/>
      <c r="AO676" s="73" t="n"/>
      <c r="AP676" s="73" t="n"/>
      <c r="AQ676" s="73" t="n"/>
      <c r="AR676" s="73" t="n"/>
      <c r="AS676" s="73" t="n"/>
      <c r="AT676" s="73" t="n"/>
      <c r="AU676" s="73" t="n"/>
      <c r="AV676" s="73" t="n"/>
      <c r="AW676" s="73" t="n"/>
      <c r="AX676" s="73" t="n"/>
      <c r="AY676" s="73" t="n"/>
      <c r="AZ676" s="73" t="n"/>
      <c r="BA676" s="73" t="n"/>
      <c r="BB676" s="73" t="n"/>
      <c r="BC676" s="73" t="n"/>
      <c r="BD676" s="73" t="n"/>
      <c r="BE676" s="73" t="n"/>
      <c r="BF676" s="73" t="n"/>
      <c r="BG676" s="73" t="n"/>
      <c r="BH676" s="73" t="n"/>
      <c r="BI676" s="73" t="n"/>
      <c r="BJ676" s="73" t="n"/>
      <c r="BK676" s="73" t="n"/>
      <c r="BL676" s="73" t="n"/>
      <c r="BM676" s="73" t="n"/>
      <c r="BN676" s="73" t="n"/>
      <c r="BO676" s="73" t="n"/>
      <c r="BP676" s="96" t="n"/>
      <c r="BQ676" s="174" t="n"/>
      <c r="BR676" s="174" t="n"/>
      <c r="BS676" s="174" t="n"/>
      <c r="BT676" s="174" t="n"/>
      <c r="BU676" s="174" t="n"/>
      <c r="BV676" s="174" t="n"/>
      <c r="BW676" s="174" t="n"/>
      <c r="BX676" s="174" t="n"/>
      <c r="BY676" s="174" t="n"/>
      <c r="BZ676" s="175" t="n"/>
      <c r="CA676" s="176" t="n"/>
      <c r="CB676" s="177" t="n"/>
      <c r="CC676" s="118" t="n"/>
      <c r="CD676" s="178" t="n"/>
      <c r="CE676" s="120" t="n"/>
      <c r="CF676" s="178" t="n"/>
      <c r="CG676" s="179" t="n"/>
      <c r="CH676" s="178" t="n"/>
      <c r="CI676" s="180" t="n"/>
      <c r="CJ676" s="181" t="n"/>
      <c r="CK676" s="182" t="n"/>
    </row>
    <row r="677">
      <c r="A677" s="69" t="n"/>
      <c r="B677" s="70" t="n"/>
      <c r="C677" s="77" t="n"/>
      <c r="D677" s="84" t="n"/>
      <c r="E677" s="69" t="n"/>
      <c r="F677" s="69" t="n"/>
      <c r="G677" s="73" t="n"/>
      <c r="H677" s="73" t="n"/>
      <c r="I677" s="75" t="n"/>
      <c r="J677" s="75" t="n"/>
      <c r="K677" s="73" t="n"/>
      <c r="L677" s="73" t="n"/>
      <c r="M677" s="73" t="n"/>
      <c r="N677" s="73" t="n"/>
      <c r="O677" s="75" t="n"/>
      <c r="P677" s="75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  <c r="AA677" s="73" t="n"/>
      <c r="AB677" s="73" t="n"/>
      <c r="AC677" s="73" t="n"/>
      <c r="AD677" s="73" t="n"/>
      <c r="AE677" s="73" t="n"/>
      <c r="AF677" s="73" t="n"/>
      <c r="AG677" s="73" t="n"/>
      <c r="AH677" s="73" t="n"/>
      <c r="AI677" s="73" t="n"/>
      <c r="AJ677" s="73" t="n"/>
      <c r="AK677" s="73" t="n"/>
      <c r="AL677" s="73" t="n"/>
      <c r="AM677" s="73" t="n"/>
      <c r="AN677" s="73" t="n"/>
      <c r="AO677" s="73" t="n"/>
      <c r="AP677" s="73" t="n"/>
      <c r="AQ677" s="73" t="n"/>
      <c r="AR677" s="73" t="n"/>
      <c r="AS677" s="73" t="n"/>
      <c r="AT677" s="73" t="n"/>
      <c r="AU677" s="73" t="n"/>
      <c r="AV677" s="73" t="n"/>
      <c r="AW677" s="73" t="n"/>
      <c r="AX677" s="73" t="n"/>
      <c r="AY677" s="73" t="n"/>
      <c r="AZ677" s="73" t="n"/>
      <c r="BA677" s="73" t="n"/>
      <c r="BB677" s="73" t="n"/>
      <c r="BC677" s="73" t="n"/>
      <c r="BD677" s="73" t="n"/>
      <c r="BE677" s="73" t="n"/>
      <c r="BF677" s="73" t="n"/>
      <c r="BG677" s="73" t="n"/>
      <c r="BH677" s="73" t="n"/>
      <c r="BI677" s="73" t="n"/>
      <c r="BJ677" s="73" t="n"/>
      <c r="BK677" s="73" t="n"/>
      <c r="BL677" s="73" t="n"/>
      <c r="BM677" s="73" t="n"/>
      <c r="BN677" s="73" t="n"/>
      <c r="BO677" s="73" t="n"/>
      <c r="BP677" s="96" t="n"/>
      <c r="BQ677" s="174" t="n"/>
      <c r="BR677" s="174" t="n"/>
      <c r="BS677" s="174" t="n"/>
      <c r="BT677" s="174" t="n"/>
      <c r="BU677" s="174" t="n"/>
      <c r="BV677" s="174" t="n"/>
      <c r="BW677" s="174" t="n"/>
      <c r="BX677" s="174" t="n"/>
      <c r="BY677" s="174" t="n"/>
      <c r="BZ677" s="175" t="n"/>
      <c r="CA677" s="176" t="n"/>
      <c r="CB677" s="177" t="n"/>
      <c r="CC677" s="118" t="n"/>
      <c r="CD677" s="178" t="n"/>
      <c r="CE677" s="120" t="n"/>
      <c r="CF677" s="178" t="n"/>
      <c r="CG677" s="179" t="n"/>
      <c r="CH677" s="178" t="n"/>
      <c r="CI677" s="180" t="n"/>
      <c r="CJ677" s="181" t="n"/>
      <c r="CK677" s="182" t="n"/>
    </row>
    <row r="678">
      <c r="A678" s="69" t="n"/>
      <c r="B678" s="70" t="n"/>
      <c r="C678" s="77" t="n"/>
      <c r="D678" s="84" t="n"/>
      <c r="E678" s="69" t="n"/>
      <c r="F678" s="69" t="n"/>
      <c r="G678" s="73" t="n"/>
      <c r="H678" s="73" t="n"/>
      <c r="I678" s="75" t="n"/>
      <c r="J678" s="75" t="n"/>
      <c r="K678" s="73" t="n"/>
      <c r="L678" s="73" t="n"/>
      <c r="M678" s="73" t="n"/>
      <c r="N678" s="73" t="n"/>
      <c r="O678" s="75" t="n"/>
      <c r="P678" s="75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  <c r="AA678" s="73" t="n"/>
      <c r="AB678" s="73" t="n"/>
      <c r="AC678" s="73" t="n"/>
      <c r="AD678" s="73" t="n"/>
      <c r="AE678" s="73" t="n"/>
      <c r="AF678" s="73" t="n"/>
      <c r="AG678" s="73" t="n"/>
      <c r="AH678" s="73" t="n"/>
      <c r="AI678" s="73" t="n"/>
      <c r="AJ678" s="73" t="n"/>
      <c r="AK678" s="73" t="n"/>
      <c r="AL678" s="73" t="n"/>
      <c r="AM678" s="73" t="n"/>
      <c r="AN678" s="73" t="n"/>
      <c r="AO678" s="73" t="n"/>
      <c r="AP678" s="73" t="n"/>
      <c r="AQ678" s="73" t="n"/>
      <c r="AR678" s="73" t="n"/>
      <c r="AS678" s="73" t="n"/>
      <c r="AT678" s="73" t="n"/>
      <c r="AU678" s="73" t="n"/>
      <c r="AV678" s="73" t="n"/>
      <c r="AW678" s="73" t="n"/>
      <c r="AX678" s="73" t="n"/>
      <c r="AY678" s="73" t="n"/>
      <c r="AZ678" s="73" t="n"/>
      <c r="BA678" s="73" t="n"/>
      <c r="BB678" s="73" t="n"/>
      <c r="BC678" s="73" t="n"/>
      <c r="BD678" s="73" t="n"/>
      <c r="BE678" s="73" t="n"/>
      <c r="BF678" s="73" t="n"/>
      <c r="BG678" s="73" t="n"/>
      <c r="BH678" s="73" t="n"/>
      <c r="BI678" s="73" t="n"/>
      <c r="BJ678" s="73" t="n"/>
      <c r="BK678" s="73" t="n"/>
      <c r="BL678" s="73" t="n"/>
      <c r="BM678" s="73" t="n"/>
      <c r="BN678" s="73" t="n"/>
      <c r="BO678" s="73" t="n"/>
      <c r="BP678" s="96" t="n"/>
      <c r="BQ678" s="174" t="n"/>
      <c r="BR678" s="174" t="n"/>
      <c r="BS678" s="174" t="n"/>
      <c r="BT678" s="174" t="n"/>
      <c r="BU678" s="174" t="n"/>
      <c r="BV678" s="174" t="n"/>
      <c r="BW678" s="174" t="n"/>
      <c r="BX678" s="174" t="n"/>
      <c r="BY678" s="174" t="n"/>
      <c r="BZ678" s="175" t="n"/>
      <c r="CA678" s="176" t="n"/>
      <c r="CB678" s="177" t="n"/>
      <c r="CC678" s="118" t="n"/>
      <c r="CD678" s="178" t="n"/>
      <c r="CE678" s="120" t="n"/>
      <c r="CF678" s="178" t="n"/>
      <c r="CG678" s="179" t="n"/>
      <c r="CH678" s="178" t="n"/>
      <c r="CI678" s="180" t="n"/>
      <c r="CJ678" s="181" t="n"/>
      <c r="CK678" s="182" t="n"/>
    </row>
    <row r="679">
      <c r="A679" s="69" t="n"/>
      <c r="B679" s="70" t="n"/>
      <c r="C679" s="77" t="n"/>
      <c r="D679" s="84" t="n"/>
      <c r="E679" s="69" t="n"/>
      <c r="F679" s="69" t="n"/>
      <c r="G679" s="73" t="n"/>
      <c r="H679" s="73" t="n"/>
      <c r="I679" s="75" t="n"/>
      <c r="J679" s="75" t="n"/>
      <c r="K679" s="73" t="n"/>
      <c r="L679" s="73" t="n"/>
      <c r="M679" s="73" t="n"/>
      <c r="N679" s="73" t="n"/>
      <c r="O679" s="75" t="n"/>
      <c r="P679" s="75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  <c r="AA679" s="73" t="n"/>
      <c r="AB679" s="73" t="n"/>
      <c r="AC679" s="73" t="n"/>
      <c r="AD679" s="73" t="n"/>
      <c r="AE679" s="73" t="n"/>
      <c r="AF679" s="73" t="n"/>
      <c r="AG679" s="73" t="n"/>
      <c r="AH679" s="73" t="n"/>
      <c r="AI679" s="73" t="n"/>
      <c r="AJ679" s="73" t="n"/>
      <c r="AK679" s="73" t="n"/>
      <c r="AL679" s="73" t="n"/>
      <c r="AM679" s="73" t="n"/>
      <c r="AN679" s="73" t="n"/>
      <c r="AO679" s="73" t="n"/>
      <c r="AP679" s="73" t="n"/>
      <c r="AQ679" s="73" t="n"/>
      <c r="AR679" s="73" t="n"/>
      <c r="AS679" s="73" t="n"/>
      <c r="AT679" s="73" t="n"/>
      <c r="AU679" s="73" t="n"/>
      <c r="AV679" s="73" t="n"/>
      <c r="AW679" s="73" t="n"/>
      <c r="AX679" s="73" t="n"/>
      <c r="AY679" s="73" t="n"/>
      <c r="AZ679" s="73" t="n"/>
      <c r="BA679" s="73" t="n"/>
      <c r="BB679" s="73" t="n"/>
      <c r="BC679" s="73" t="n"/>
      <c r="BD679" s="73" t="n"/>
      <c r="BE679" s="73" t="n"/>
      <c r="BF679" s="73" t="n"/>
      <c r="BG679" s="73" t="n"/>
      <c r="BH679" s="73" t="n"/>
      <c r="BI679" s="73" t="n"/>
      <c r="BJ679" s="73" t="n"/>
      <c r="BK679" s="73" t="n"/>
      <c r="BL679" s="73" t="n"/>
      <c r="BM679" s="73" t="n"/>
      <c r="BN679" s="73" t="n"/>
      <c r="BO679" s="73" t="n"/>
      <c r="BP679" s="96" t="n"/>
      <c r="BQ679" s="174" t="n"/>
      <c r="BR679" s="174" t="n"/>
      <c r="BS679" s="174" t="n"/>
      <c r="BT679" s="174" t="n"/>
      <c r="BU679" s="174" t="n"/>
      <c r="BV679" s="174" t="n"/>
      <c r="BW679" s="174" t="n"/>
      <c r="BX679" s="174" t="n"/>
      <c r="BY679" s="174" t="n"/>
      <c r="BZ679" s="175" t="n"/>
      <c r="CA679" s="176" t="n"/>
      <c r="CB679" s="177" t="n"/>
      <c r="CC679" s="118" t="n"/>
      <c r="CD679" s="178" t="n"/>
      <c r="CE679" s="120" t="n"/>
      <c r="CF679" s="178" t="n"/>
      <c r="CG679" s="179" t="n"/>
      <c r="CH679" s="178" t="n"/>
      <c r="CI679" s="180" t="n"/>
      <c r="CJ679" s="181" t="n"/>
      <c r="CK679" s="182" t="n"/>
    </row>
    <row r="680">
      <c r="A680" s="69" t="n"/>
      <c r="B680" s="70" t="n"/>
      <c r="C680" s="77" t="n"/>
      <c r="D680" s="84" t="n"/>
      <c r="E680" s="69" t="n"/>
      <c r="F680" s="69" t="n"/>
      <c r="G680" s="73" t="n"/>
      <c r="H680" s="73" t="n"/>
      <c r="I680" s="75" t="n"/>
      <c r="J680" s="75" t="n"/>
      <c r="K680" s="73" t="n"/>
      <c r="L680" s="73" t="n"/>
      <c r="M680" s="73" t="n"/>
      <c r="N680" s="73" t="n"/>
      <c r="O680" s="75" t="n"/>
      <c r="P680" s="75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  <c r="AA680" s="73" t="n"/>
      <c r="AB680" s="73" t="n"/>
      <c r="AC680" s="73" t="n"/>
      <c r="AD680" s="73" t="n"/>
      <c r="AE680" s="73" t="n"/>
      <c r="AF680" s="73" t="n"/>
      <c r="AG680" s="73" t="n"/>
      <c r="AH680" s="73" t="n"/>
      <c r="AI680" s="73" t="n"/>
      <c r="AJ680" s="73" t="n"/>
      <c r="AK680" s="73" t="n"/>
      <c r="AL680" s="73" t="n"/>
      <c r="AM680" s="73" t="n"/>
      <c r="AN680" s="73" t="n"/>
      <c r="AO680" s="73" t="n"/>
      <c r="AP680" s="73" t="n"/>
      <c r="AQ680" s="73" t="n"/>
      <c r="AR680" s="73" t="n"/>
      <c r="AS680" s="73" t="n"/>
      <c r="AT680" s="73" t="n"/>
      <c r="AU680" s="73" t="n"/>
      <c r="AV680" s="73" t="n"/>
      <c r="AW680" s="73" t="n"/>
      <c r="AX680" s="73" t="n"/>
      <c r="AY680" s="73" t="n"/>
      <c r="AZ680" s="73" t="n"/>
      <c r="BA680" s="73" t="n"/>
      <c r="BB680" s="73" t="n"/>
      <c r="BC680" s="73" t="n"/>
      <c r="BD680" s="73" t="n"/>
      <c r="BE680" s="73" t="n"/>
      <c r="BF680" s="73" t="n"/>
      <c r="BG680" s="73" t="n"/>
      <c r="BH680" s="73" t="n"/>
      <c r="BI680" s="73" t="n"/>
      <c r="BJ680" s="73" t="n"/>
      <c r="BK680" s="73" t="n"/>
      <c r="BL680" s="73" t="n"/>
      <c r="BM680" s="73" t="n"/>
      <c r="BN680" s="73" t="n"/>
      <c r="BO680" s="73" t="n"/>
      <c r="BP680" s="96" t="n"/>
      <c r="BQ680" s="174" t="n"/>
      <c r="BR680" s="174" t="n"/>
      <c r="BS680" s="174" t="n"/>
      <c r="BT680" s="174" t="n"/>
      <c r="BU680" s="174" t="n"/>
      <c r="BV680" s="174" t="n"/>
      <c r="BW680" s="174" t="n"/>
      <c r="BX680" s="174" t="n"/>
      <c r="BY680" s="174" t="n"/>
      <c r="BZ680" s="175" t="n"/>
      <c r="CA680" s="176" t="n"/>
      <c r="CB680" s="177" t="n"/>
      <c r="CC680" s="118" t="n"/>
      <c r="CD680" s="178" t="n"/>
      <c r="CE680" s="120" t="n"/>
      <c r="CF680" s="178" t="n"/>
      <c r="CG680" s="179" t="n"/>
      <c r="CH680" s="178" t="n"/>
      <c r="CI680" s="180" t="n"/>
      <c r="CJ680" s="181" t="n"/>
      <c r="CK680" s="182" t="n"/>
    </row>
    <row r="681">
      <c r="A681" s="69" t="n"/>
      <c r="B681" s="70" t="n"/>
      <c r="C681" s="77" t="n"/>
      <c r="D681" s="84" t="n"/>
      <c r="E681" s="69" t="n"/>
      <c r="F681" s="69" t="n"/>
      <c r="G681" s="73" t="n"/>
      <c r="H681" s="73" t="n"/>
      <c r="I681" s="75" t="n"/>
      <c r="J681" s="75" t="n"/>
      <c r="K681" s="73" t="n"/>
      <c r="L681" s="73" t="n"/>
      <c r="M681" s="73" t="n"/>
      <c r="N681" s="73" t="n"/>
      <c r="O681" s="75" t="n"/>
      <c r="P681" s="75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  <c r="AA681" s="73" t="n"/>
      <c r="AB681" s="73" t="n"/>
      <c r="AC681" s="73" t="n"/>
      <c r="AD681" s="73" t="n"/>
      <c r="AE681" s="73" t="n"/>
      <c r="AF681" s="73" t="n"/>
      <c r="AG681" s="73" t="n"/>
      <c r="AH681" s="73" t="n"/>
      <c r="AI681" s="73" t="n"/>
      <c r="AJ681" s="73" t="n"/>
      <c r="AK681" s="73" t="n"/>
      <c r="AL681" s="73" t="n"/>
      <c r="AM681" s="73" t="n"/>
      <c r="AN681" s="73" t="n"/>
      <c r="AO681" s="73" t="n"/>
      <c r="AP681" s="73" t="n"/>
      <c r="AQ681" s="73" t="n"/>
      <c r="AR681" s="73" t="n"/>
      <c r="AS681" s="73" t="n"/>
      <c r="AT681" s="73" t="n"/>
      <c r="AU681" s="73" t="n"/>
      <c r="AV681" s="73" t="n"/>
      <c r="AW681" s="73" t="n"/>
      <c r="AX681" s="73" t="n"/>
      <c r="AY681" s="73" t="n"/>
      <c r="AZ681" s="73" t="n"/>
      <c r="BA681" s="73" t="n"/>
      <c r="BB681" s="73" t="n"/>
      <c r="BC681" s="73" t="n"/>
      <c r="BD681" s="73" t="n"/>
      <c r="BE681" s="73" t="n"/>
      <c r="BF681" s="73" t="n"/>
      <c r="BG681" s="73" t="n"/>
      <c r="BH681" s="73" t="n"/>
      <c r="BI681" s="73" t="n"/>
      <c r="BJ681" s="73" t="n"/>
      <c r="BK681" s="73" t="n"/>
      <c r="BL681" s="73" t="n"/>
      <c r="BM681" s="73" t="n"/>
      <c r="BN681" s="73" t="n"/>
      <c r="BO681" s="73" t="n"/>
      <c r="BP681" s="96" t="n"/>
      <c r="BQ681" s="174" t="n"/>
      <c r="BR681" s="174" t="n"/>
      <c r="BS681" s="174" t="n"/>
      <c r="BT681" s="174" t="n"/>
      <c r="BU681" s="174" t="n"/>
      <c r="BV681" s="174" t="n"/>
      <c r="BW681" s="174" t="n"/>
      <c r="BX681" s="174" t="n"/>
      <c r="BY681" s="174" t="n"/>
      <c r="BZ681" s="175" t="n"/>
      <c r="CA681" s="176" t="n"/>
      <c r="CB681" s="177" t="n"/>
      <c r="CC681" s="118" t="n"/>
      <c r="CD681" s="178" t="n"/>
      <c r="CE681" s="120" t="n"/>
      <c r="CF681" s="178" t="n"/>
      <c r="CG681" s="179" t="n"/>
      <c r="CH681" s="178" t="n"/>
      <c r="CI681" s="180" t="n"/>
      <c r="CJ681" s="181" t="n"/>
      <c r="CK681" s="182" t="n"/>
    </row>
    <row r="682">
      <c r="A682" s="69" t="n"/>
      <c r="B682" s="70" t="n"/>
      <c r="C682" s="77" t="n"/>
      <c r="D682" s="84" t="n"/>
      <c r="E682" s="69" t="n"/>
      <c r="F682" s="69" t="n"/>
      <c r="G682" s="73" t="n"/>
      <c r="H682" s="73" t="n"/>
      <c r="I682" s="75" t="n"/>
      <c r="J682" s="75" t="n"/>
      <c r="K682" s="73" t="n"/>
      <c r="L682" s="73" t="n"/>
      <c r="M682" s="73" t="n"/>
      <c r="N682" s="73" t="n"/>
      <c r="O682" s="75" t="n"/>
      <c r="P682" s="75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  <c r="AA682" s="73" t="n"/>
      <c r="AB682" s="73" t="n"/>
      <c r="AC682" s="73" t="n"/>
      <c r="AD682" s="73" t="n"/>
      <c r="AE682" s="73" t="n"/>
      <c r="AF682" s="73" t="n"/>
      <c r="AG682" s="73" t="n"/>
      <c r="AH682" s="73" t="n"/>
      <c r="AI682" s="73" t="n"/>
      <c r="AJ682" s="73" t="n"/>
      <c r="AK682" s="73" t="n"/>
      <c r="AL682" s="73" t="n"/>
      <c r="AM682" s="73" t="n"/>
      <c r="AN682" s="73" t="n"/>
      <c r="AO682" s="73" t="n"/>
      <c r="AP682" s="73" t="n"/>
      <c r="AQ682" s="73" t="n"/>
      <c r="AR682" s="73" t="n"/>
      <c r="AS682" s="73" t="n"/>
      <c r="AT682" s="73" t="n"/>
      <c r="AU682" s="73" t="n"/>
      <c r="AV682" s="73" t="n"/>
      <c r="AW682" s="73" t="n"/>
      <c r="AX682" s="73" t="n"/>
      <c r="AY682" s="73" t="n"/>
      <c r="AZ682" s="73" t="n"/>
      <c r="BA682" s="73" t="n"/>
      <c r="BB682" s="73" t="n"/>
      <c r="BC682" s="73" t="n"/>
      <c r="BD682" s="73" t="n"/>
      <c r="BE682" s="73" t="n"/>
      <c r="BF682" s="73" t="n"/>
      <c r="BG682" s="73" t="n"/>
      <c r="BH682" s="73" t="n"/>
      <c r="BI682" s="73" t="n"/>
      <c r="BJ682" s="73" t="n"/>
      <c r="BK682" s="73" t="n"/>
      <c r="BL682" s="73" t="n"/>
      <c r="BM682" s="73" t="n"/>
      <c r="BN682" s="73" t="n"/>
      <c r="BO682" s="73" t="n"/>
      <c r="BP682" s="96" t="n"/>
      <c r="BQ682" s="174" t="n"/>
      <c r="BR682" s="174" t="n"/>
      <c r="BS682" s="174" t="n"/>
      <c r="BT682" s="174" t="n"/>
      <c r="BU682" s="174" t="n"/>
      <c r="BV682" s="174" t="n"/>
      <c r="BW682" s="174" t="n"/>
      <c r="BX682" s="174" t="n"/>
      <c r="BY682" s="174" t="n"/>
      <c r="BZ682" s="175" t="n"/>
      <c r="CA682" s="176" t="n"/>
      <c r="CB682" s="177" t="n"/>
      <c r="CC682" s="118" t="n"/>
      <c r="CD682" s="178" t="n"/>
      <c r="CE682" s="120" t="n"/>
      <c r="CF682" s="178" t="n"/>
      <c r="CG682" s="179" t="n"/>
      <c r="CH682" s="178" t="n"/>
      <c r="CI682" s="180" t="n"/>
      <c r="CJ682" s="181" t="n"/>
      <c r="CK682" s="182" t="n"/>
    </row>
    <row r="683">
      <c r="A683" s="69" t="n"/>
      <c r="B683" s="70" t="n"/>
      <c r="C683" s="77" t="n"/>
      <c r="D683" s="84" t="n"/>
      <c r="E683" s="69" t="n"/>
      <c r="F683" s="69" t="n"/>
      <c r="G683" s="73" t="n"/>
      <c r="H683" s="73" t="n"/>
      <c r="I683" s="75" t="n"/>
      <c r="J683" s="75" t="n"/>
      <c r="K683" s="73" t="n"/>
      <c r="L683" s="73" t="n"/>
      <c r="M683" s="73" t="n"/>
      <c r="N683" s="73" t="n"/>
      <c r="O683" s="75" t="n"/>
      <c r="P683" s="75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  <c r="AA683" s="73" t="n"/>
      <c r="AB683" s="73" t="n"/>
      <c r="AC683" s="73" t="n"/>
      <c r="AD683" s="73" t="n"/>
      <c r="AE683" s="73" t="n"/>
      <c r="AF683" s="73" t="n"/>
      <c r="AG683" s="73" t="n"/>
      <c r="AH683" s="73" t="n"/>
      <c r="AI683" s="73" t="n"/>
      <c r="AJ683" s="73" t="n"/>
      <c r="AK683" s="73" t="n"/>
      <c r="AL683" s="73" t="n"/>
      <c r="AM683" s="73" t="n"/>
      <c r="AN683" s="73" t="n"/>
      <c r="AO683" s="73" t="n"/>
      <c r="AP683" s="73" t="n"/>
      <c r="AQ683" s="73" t="n"/>
      <c r="AR683" s="73" t="n"/>
      <c r="AS683" s="73" t="n"/>
      <c r="AT683" s="73" t="n"/>
      <c r="AU683" s="73" t="n"/>
      <c r="AV683" s="73" t="n"/>
      <c r="AW683" s="73" t="n"/>
      <c r="AX683" s="73" t="n"/>
      <c r="AY683" s="73" t="n"/>
      <c r="AZ683" s="73" t="n"/>
      <c r="BA683" s="73" t="n"/>
      <c r="BB683" s="73" t="n"/>
      <c r="BC683" s="73" t="n"/>
      <c r="BD683" s="73" t="n"/>
      <c r="BE683" s="73" t="n"/>
      <c r="BF683" s="73" t="n"/>
      <c r="BG683" s="73" t="n"/>
      <c r="BH683" s="73" t="n"/>
      <c r="BI683" s="73" t="n"/>
      <c r="BJ683" s="73" t="n"/>
      <c r="BK683" s="73" t="n"/>
      <c r="BL683" s="73" t="n"/>
      <c r="BM683" s="73" t="n"/>
      <c r="BN683" s="73" t="n"/>
      <c r="BO683" s="73" t="n"/>
      <c r="BP683" s="96" t="n"/>
      <c r="BQ683" s="174" t="n"/>
      <c r="BR683" s="174" t="n"/>
      <c r="BS683" s="174" t="n"/>
      <c r="BT683" s="174" t="n"/>
      <c r="BU683" s="174" t="n"/>
      <c r="BV683" s="174" t="n"/>
      <c r="BW683" s="174" t="n"/>
      <c r="BX683" s="174" t="n"/>
      <c r="BY683" s="174" t="n"/>
      <c r="BZ683" s="175" t="n"/>
      <c r="CA683" s="176" t="n"/>
      <c r="CB683" s="177" t="n"/>
      <c r="CC683" s="118" t="n"/>
      <c r="CD683" s="178" t="n"/>
      <c r="CE683" s="120" t="n"/>
      <c r="CF683" s="178" t="n"/>
      <c r="CG683" s="179" t="n"/>
      <c r="CH683" s="178" t="n"/>
      <c r="CI683" s="180" t="n"/>
      <c r="CJ683" s="181" t="n"/>
      <c r="CK683" s="182" t="n"/>
    </row>
    <row r="684">
      <c r="A684" s="69" t="n"/>
      <c r="B684" s="70" t="n"/>
      <c r="C684" s="77" t="n"/>
      <c r="D684" s="84" t="n"/>
      <c r="E684" s="69" t="n"/>
      <c r="F684" s="69" t="n"/>
      <c r="G684" s="73" t="n"/>
      <c r="H684" s="73" t="n"/>
      <c r="I684" s="75" t="n"/>
      <c r="J684" s="75" t="n"/>
      <c r="K684" s="73" t="n"/>
      <c r="L684" s="73" t="n"/>
      <c r="M684" s="73" t="n"/>
      <c r="N684" s="73" t="n"/>
      <c r="O684" s="75" t="n"/>
      <c r="P684" s="75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  <c r="AA684" s="73" t="n"/>
      <c r="AB684" s="73" t="n"/>
      <c r="AC684" s="73" t="n"/>
      <c r="AD684" s="73" t="n"/>
      <c r="AE684" s="73" t="n"/>
      <c r="AF684" s="73" t="n"/>
      <c r="AG684" s="73" t="n"/>
      <c r="AH684" s="73" t="n"/>
      <c r="AI684" s="73" t="n"/>
      <c r="AJ684" s="73" t="n"/>
      <c r="AK684" s="73" t="n"/>
      <c r="AL684" s="73" t="n"/>
      <c r="AM684" s="73" t="n"/>
      <c r="AN684" s="73" t="n"/>
      <c r="AO684" s="73" t="n"/>
      <c r="AP684" s="73" t="n"/>
      <c r="AQ684" s="73" t="n"/>
      <c r="AR684" s="73" t="n"/>
      <c r="AS684" s="73" t="n"/>
      <c r="AT684" s="73" t="n"/>
      <c r="AU684" s="73" t="n"/>
      <c r="AV684" s="73" t="n"/>
      <c r="AW684" s="73" t="n"/>
      <c r="AX684" s="73" t="n"/>
      <c r="AY684" s="73" t="n"/>
      <c r="AZ684" s="73" t="n"/>
      <c r="BA684" s="73" t="n"/>
      <c r="BB684" s="73" t="n"/>
      <c r="BC684" s="73" t="n"/>
      <c r="BD684" s="73" t="n"/>
      <c r="BE684" s="73" t="n"/>
      <c r="BF684" s="73" t="n"/>
      <c r="BG684" s="73" t="n"/>
      <c r="BH684" s="73" t="n"/>
      <c r="BI684" s="73" t="n"/>
      <c r="BJ684" s="73" t="n"/>
      <c r="BK684" s="73" t="n"/>
      <c r="BL684" s="73" t="n"/>
      <c r="BM684" s="73" t="n"/>
      <c r="BN684" s="73" t="n"/>
      <c r="BO684" s="73" t="n"/>
      <c r="BP684" s="96" t="n"/>
      <c r="BQ684" s="174" t="n"/>
      <c r="BR684" s="174" t="n"/>
      <c r="BS684" s="174" t="n"/>
      <c r="BT684" s="174" t="n"/>
      <c r="BU684" s="174" t="n"/>
      <c r="BV684" s="174" t="n"/>
      <c r="BW684" s="174" t="n"/>
      <c r="BX684" s="174" t="n"/>
      <c r="BY684" s="174" t="n"/>
      <c r="BZ684" s="175" t="n"/>
      <c r="CA684" s="176" t="n"/>
      <c r="CB684" s="177" t="n"/>
      <c r="CC684" s="118" t="n"/>
      <c r="CD684" s="178" t="n"/>
      <c r="CE684" s="120" t="n"/>
      <c r="CF684" s="178" t="n"/>
      <c r="CG684" s="179" t="n"/>
      <c r="CH684" s="178" t="n"/>
      <c r="CI684" s="180" t="n"/>
      <c r="CJ684" s="181" t="n"/>
      <c r="CK684" s="182" t="n"/>
    </row>
    <row r="685">
      <c r="A685" s="69" t="n"/>
      <c r="B685" s="70" t="n"/>
      <c r="C685" s="77" t="n"/>
      <c r="D685" s="84" t="n"/>
      <c r="E685" s="69" t="n"/>
      <c r="F685" s="69" t="n"/>
      <c r="G685" s="73" t="n"/>
      <c r="H685" s="73" t="n"/>
      <c r="I685" s="75" t="n"/>
      <c r="J685" s="75" t="n"/>
      <c r="K685" s="73" t="n"/>
      <c r="L685" s="73" t="n"/>
      <c r="M685" s="73" t="n"/>
      <c r="N685" s="73" t="n"/>
      <c r="O685" s="75" t="n"/>
      <c r="P685" s="75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  <c r="AA685" s="73" t="n"/>
      <c r="AB685" s="73" t="n"/>
      <c r="AC685" s="73" t="n"/>
      <c r="AD685" s="73" t="n"/>
      <c r="AE685" s="73" t="n"/>
      <c r="AF685" s="73" t="n"/>
      <c r="AG685" s="73" t="n"/>
      <c r="AH685" s="73" t="n"/>
      <c r="AI685" s="73" t="n"/>
      <c r="AJ685" s="73" t="n"/>
      <c r="AK685" s="73" t="n"/>
      <c r="AL685" s="73" t="n"/>
      <c r="AM685" s="73" t="n"/>
      <c r="AN685" s="73" t="n"/>
      <c r="AO685" s="73" t="n"/>
      <c r="AP685" s="73" t="n"/>
      <c r="AQ685" s="73" t="n"/>
      <c r="AR685" s="73" t="n"/>
      <c r="AS685" s="73" t="n"/>
      <c r="AT685" s="73" t="n"/>
      <c r="AU685" s="73" t="n"/>
      <c r="AV685" s="73" t="n"/>
      <c r="AW685" s="73" t="n"/>
      <c r="AX685" s="73" t="n"/>
      <c r="AY685" s="73" t="n"/>
      <c r="AZ685" s="73" t="n"/>
      <c r="BA685" s="73" t="n"/>
      <c r="BB685" s="73" t="n"/>
      <c r="BC685" s="73" t="n"/>
      <c r="BD685" s="73" t="n"/>
      <c r="BE685" s="73" t="n"/>
      <c r="BF685" s="73" t="n"/>
      <c r="BG685" s="73" t="n"/>
      <c r="BH685" s="73" t="n"/>
      <c r="BI685" s="73" t="n"/>
      <c r="BJ685" s="73" t="n"/>
      <c r="BK685" s="73" t="n"/>
      <c r="BL685" s="73" t="n"/>
      <c r="BM685" s="73" t="n"/>
      <c r="BN685" s="73" t="n"/>
      <c r="BO685" s="73" t="n"/>
      <c r="BP685" s="96" t="n"/>
      <c r="BQ685" s="174" t="n"/>
      <c r="BR685" s="174" t="n"/>
      <c r="BS685" s="174" t="n"/>
      <c r="BT685" s="174" t="n"/>
      <c r="BU685" s="174" t="n"/>
      <c r="BV685" s="174" t="n"/>
      <c r="BW685" s="174" t="n"/>
      <c r="BX685" s="174" t="n"/>
      <c r="BY685" s="174" t="n"/>
      <c r="BZ685" s="175" t="n"/>
      <c r="CA685" s="176" t="n"/>
      <c r="CB685" s="177" t="n"/>
      <c r="CC685" s="118" t="n"/>
      <c r="CD685" s="178" t="n"/>
      <c r="CE685" s="120" t="n"/>
      <c r="CF685" s="178" t="n"/>
      <c r="CG685" s="179" t="n"/>
      <c r="CH685" s="178" t="n"/>
      <c r="CI685" s="180" t="n"/>
      <c r="CJ685" s="181" t="n"/>
      <c r="CK685" s="182" t="n"/>
    </row>
    <row r="686">
      <c r="A686" s="69" t="n"/>
      <c r="B686" s="70" t="n"/>
      <c r="C686" s="77" t="n"/>
      <c r="D686" s="84" t="n"/>
      <c r="E686" s="69" t="n"/>
      <c r="F686" s="69" t="n"/>
      <c r="G686" s="73" t="n"/>
      <c r="H686" s="73" t="n"/>
      <c r="I686" s="75" t="n"/>
      <c r="J686" s="75" t="n"/>
      <c r="K686" s="73" t="n"/>
      <c r="L686" s="73" t="n"/>
      <c r="M686" s="73" t="n"/>
      <c r="N686" s="73" t="n"/>
      <c r="O686" s="75" t="n"/>
      <c r="P686" s="75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  <c r="AA686" s="73" t="n"/>
      <c r="AB686" s="73" t="n"/>
      <c r="AC686" s="73" t="n"/>
      <c r="AD686" s="73" t="n"/>
      <c r="AE686" s="73" t="n"/>
      <c r="AF686" s="73" t="n"/>
      <c r="AG686" s="73" t="n"/>
      <c r="AH686" s="73" t="n"/>
      <c r="AI686" s="73" t="n"/>
      <c r="AJ686" s="73" t="n"/>
      <c r="AK686" s="73" t="n"/>
      <c r="AL686" s="73" t="n"/>
      <c r="AM686" s="73" t="n"/>
      <c r="AN686" s="73" t="n"/>
      <c r="AO686" s="73" t="n"/>
      <c r="AP686" s="73" t="n"/>
      <c r="AQ686" s="73" t="n"/>
      <c r="AR686" s="73" t="n"/>
      <c r="AS686" s="73" t="n"/>
      <c r="AT686" s="73" t="n"/>
      <c r="AU686" s="73" t="n"/>
      <c r="AV686" s="73" t="n"/>
      <c r="AW686" s="73" t="n"/>
      <c r="AX686" s="73" t="n"/>
      <c r="AY686" s="73" t="n"/>
      <c r="AZ686" s="73" t="n"/>
      <c r="BA686" s="73" t="n"/>
      <c r="BB686" s="73" t="n"/>
      <c r="BC686" s="73" t="n"/>
      <c r="BD686" s="73" t="n"/>
      <c r="BE686" s="73" t="n"/>
      <c r="BF686" s="73" t="n"/>
      <c r="BG686" s="73" t="n"/>
      <c r="BH686" s="73" t="n"/>
      <c r="BI686" s="73" t="n"/>
      <c r="BJ686" s="73" t="n"/>
      <c r="BK686" s="73" t="n"/>
      <c r="BL686" s="73" t="n"/>
      <c r="BM686" s="73" t="n"/>
      <c r="BN686" s="73" t="n"/>
      <c r="BO686" s="73" t="n"/>
      <c r="BP686" s="96" t="n"/>
      <c r="BQ686" s="174" t="n"/>
      <c r="BR686" s="174" t="n"/>
      <c r="BS686" s="174" t="n"/>
      <c r="BT686" s="174" t="n"/>
      <c r="BU686" s="174" t="n"/>
      <c r="BV686" s="174" t="n"/>
      <c r="BW686" s="174" t="n"/>
      <c r="BX686" s="174" t="n"/>
      <c r="BY686" s="174" t="n"/>
      <c r="BZ686" s="175" t="n"/>
      <c r="CA686" s="176" t="n"/>
      <c r="CB686" s="177" t="n"/>
      <c r="CC686" s="118" t="n"/>
      <c r="CD686" s="178" t="n"/>
      <c r="CE686" s="120" t="n"/>
      <c r="CF686" s="178" t="n"/>
      <c r="CG686" s="179" t="n"/>
      <c r="CH686" s="178" t="n"/>
      <c r="CI686" s="180" t="n"/>
      <c r="CJ686" s="181" t="n"/>
      <c r="CK686" s="182" t="n"/>
    </row>
    <row r="687">
      <c r="A687" s="69" t="n"/>
      <c r="B687" s="70" t="n"/>
      <c r="C687" s="77" t="n"/>
      <c r="D687" s="84" t="n"/>
      <c r="E687" s="69" t="n"/>
      <c r="F687" s="69" t="n"/>
      <c r="G687" s="73" t="n"/>
      <c r="H687" s="73" t="n"/>
      <c r="I687" s="75" t="n"/>
      <c r="J687" s="75" t="n"/>
      <c r="K687" s="73" t="n"/>
      <c r="L687" s="73" t="n"/>
      <c r="M687" s="73" t="n"/>
      <c r="N687" s="73" t="n"/>
      <c r="O687" s="75" t="n"/>
      <c r="P687" s="75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  <c r="AA687" s="73" t="n"/>
      <c r="AB687" s="73" t="n"/>
      <c r="AC687" s="73" t="n"/>
      <c r="AD687" s="73" t="n"/>
      <c r="AE687" s="73" t="n"/>
      <c r="AF687" s="73" t="n"/>
      <c r="AG687" s="73" t="n"/>
      <c r="AH687" s="73" t="n"/>
      <c r="AI687" s="73" t="n"/>
      <c r="AJ687" s="73" t="n"/>
      <c r="AK687" s="73" t="n"/>
      <c r="AL687" s="73" t="n"/>
      <c r="AM687" s="73" t="n"/>
      <c r="AN687" s="73" t="n"/>
      <c r="AO687" s="73" t="n"/>
      <c r="AP687" s="73" t="n"/>
      <c r="AQ687" s="73" t="n"/>
      <c r="AR687" s="73" t="n"/>
      <c r="AS687" s="73" t="n"/>
      <c r="AT687" s="73" t="n"/>
      <c r="AU687" s="73" t="n"/>
      <c r="AV687" s="73" t="n"/>
      <c r="AW687" s="73" t="n"/>
      <c r="AX687" s="73" t="n"/>
      <c r="AY687" s="73" t="n"/>
      <c r="AZ687" s="73" t="n"/>
      <c r="BA687" s="73" t="n"/>
      <c r="BB687" s="73" t="n"/>
      <c r="BC687" s="73" t="n"/>
      <c r="BD687" s="73" t="n"/>
      <c r="BE687" s="73" t="n"/>
      <c r="BF687" s="73" t="n"/>
      <c r="BG687" s="73" t="n"/>
      <c r="BH687" s="73" t="n"/>
      <c r="BI687" s="73" t="n"/>
      <c r="BJ687" s="73" t="n"/>
      <c r="BK687" s="73" t="n"/>
      <c r="BL687" s="73" t="n"/>
      <c r="BM687" s="73" t="n"/>
      <c r="BN687" s="73" t="n"/>
      <c r="BO687" s="73" t="n"/>
      <c r="BP687" s="96" t="n"/>
      <c r="BQ687" s="174" t="n"/>
      <c r="BR687" s="174" t="n"/>
      <c r="BS687" s="174" t="n"/>
      <c r="BT687" s="174" t="n"/>
      <c r="BU687" s="174" t="n"/>
      <c r="BV687" s="174" t="n"/>
      <c r="BW687" s="174" t="n"/>
      <c r="BX687" s="174" t="n"/>
      <c r="BY687" s="174" t="n"/>
      <c r="BZ687" s="175" t="n"/>
      <c r="CA687" s="176" t="n"/>
      <c r="CB687" s="177" t="n"/>
      <c r="CC687" s="118" t="n"/>
      <c r="CD687" s="178" t="n"/>
      <c r="CE687" s="120" t="n"/>
      <c r="CF687" s="178" t="n"/>
      <c r="CG687" s="179" t="n"/>
      <c r="CH687" s="178" t="n"/>
      <c r="CI687" s="180" t="n"/>
      <c r="CJ687" s="181" t="n"/>
      <c r="CK687" s="182" t="n"/>
    </row>
    <row r="688">
      <c r="A688" s="69" t="n"/>
      <c r="B688" s="70" t="n"/>
      <c r="C688" s="77" t="n"/>
      <c r="D688" s="84" t="n"/>
      <c r="E688" s="69" t="n"/>
      <c r="F688" s="69" t="n"/>
      <c r="G688" s="73" t="n"/>
      <c r="H688" s="73" t="n"/>
      <c r="I688" s="75" t="n"/>
      <c r="J688" s="75" t="n"/>
      <c r="K688" s="73" t="n"/>
      <c r="L688" s="73" t="n"/>
      <c r="M688" s="73" t="n"/>
      <c r="N688" s="73" t="n"/>
      <c r="O688" s="75" t="n"/>
      <c r="P688" s="75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  <c r="AA688" s="73" t="n"/>
      <c r="AB688" s="73" t="n"/>
      <c r="AC688" s="73" t="n"/>
      <c r="AD688" s="73" t="n"/>
      <c r="AE688" s="73" t="n"/>
      <c r="AF688" s="73" t="n"/>
      <c r="AG688" s="73" t="n"/>
      <c r="AH688" s="73" t="n"/>
      <c r="AI688" s="73" t="n"/>
      <c r="AJ688" s="73" t="n"/>
      <c r="AK688" s="73" t="n"/>
      <c r="AL688" s="73" t="n"/>
      <c r="AM688" s="73" t="n"/>
      <c r="AN688" s="73" t="n"/>
      <c r="AO688" s="73" t="n"/>
      <c r="AP688" s="73" t="n"/>
      <c r="AQ688" s="73" t="n"/>
      <c r="AR688" s="73" t="n"/>
      <c r="AS688" s="73" t="n"/>
      <c r="AT688" s="73" t="n"/>
      <c r="AU688" s="73" t="n"/>
      <c r="AV688" s="73" t="n"/>
      <c r="AW688" s="73" t="n"/>
      <c r="AX688" s="73" t="n"/>
      <c r="AY688" s="73" t="n"/>
      <c r="AZ688" s="73" t="n"/>
      <c r="BA688" s="73" t="n"/>
      <c r="BB688" s="73" t="n"/>
      <c r="BC688" s="73" t="n"/>
      <c r="BD688" s="73" t="n"/>
      <c r="BE688" s="73" t="n"/>
      <c r="BF688" s="73" t="n"/>
      <c r="BG688" s="73" t="n"/>
      <c r="BH688" s="73" t="n"/>
      <c r="BI688" s="73" t="n"/>
      <c r="BJ688" s="73" t="n"/>
      <c r="BK688" s="73" t="n"/>
      <c r="BL688" s="73" t="n"/>
      <c r="BM688" s="73" t="n"/>
      <c r="BN688" s="73" t="n"/>
      <c r="BO688" s="73" t="n"/>
      <c r="BP688" s="96" t="n"/>
      <c r="BQ688" s="174" t="n"/>
      <c r="BR688" s="174" t="n"/>
      <c r="BS688" s="174" t="n"/>
      <c r="BT688" s="174" t="n"/>
      <c r="BU688" s="174" t="n"/>
      <c r="BV688" s="174" t="n"/>
      <c r="BW688" s="174" t="n"/>
      <c r="BX688" s="174" t="n"/>
      <c r="BY688" s="174" t="n"/>
      <c r="BZ688" s="175" t="n"/>
      <c r="CA688" s="176" t="n"/>
      <c r="CB688" s="177" t="n"/>
      <c r="CC688" s="118" t="n"/>
      <c r="CD688" s="178" t="n"/>
      <c r="CE688" s="120" t="n"/>
      <c r="CF688" s="178" t="n"/>
      <c r="CG688" s="179" t="n"/>
      <c r="CH688" s="178" t="n"/>
      <c r="CI688" s="180" t="n"/>
      <c r="CJ688" s="181" t="n"/>
      <c r="CK688" s="182" t="n"/>
    </row>
    <row r="689">
      <c r="A689" s="69" t="n"/>
      <c r="B689" s="70" t="n"/>
      <c r="C689" s="77" t="n"/>
      <c r="D689" s="84" t="n"/>
      <c r="E689" s="69" t="n"/>
      <c r="F689" s="69" t="n"/>
      <c r="G689" s="73" t="n"/>
      <c r="H689" s="73" t="n"/>
      <c r="I689" s="75" t="n"/>
      <c r="J689" s="75" t="n"/>
      <c r="K689" s="73" t="n"/>
      <c r="L689" s="73" t="n"/>
      <c r="M689" s="73" t="n"/>
      <c r="N689" s="73" t="n"/>
      <c r="O689" s="75" t="n"/>
      <c r="P689" s="75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  <c r="AA689" s="73" t="n"/>
      <c r="AB689" s="73" t="n"/>
      <c r="AC689" s="73" t="n"/>
      <c r="AD689" s="73" t="n"/>
      <c r="AE689" s="73" t="n"/>
      <c r="AF689" s="73" t="n"/>
      <c r="AG689" s="73" t="n"/>
      <c r="AH689" s="73" t="n"/>
      <c r="AI689" s="73" t="n"/>
      <c r="AJ689" s="73" t="n"/>
      <c r="AK689" s="73" t="n"/>
      <c r="AL689" s="73" t="n"/>
      <c r="AM689" s="73" t="n"/>
      <c r="AN689" s="73" t="n"/>
      <c r="AO689" s="73" t="n"/>
      <c r="AP689" s="73" t="n"/>
      <c r="AQ689" s="73" t="n"/>
      <c r="AR689" s="73" t="n"/>
      <c r="AS689" s="73" t="n"/>
      <c r="AT689" s="73" t="n"/>
      <c r="AU689" s="73" t="n"/>
      <c r="AV689" s="73" t="n"/>
      <c r="AW689" s="73" t="n"/>
      <c r="AX689" s="73" t="n"/>
      <c r="AY689" s="73" t="n"/>
      <c r="AZ689" s="73" t="n"/>
      <c r="BA689" s="73" t="n"/>
      <c r="BB689" s="73" t="n"/>
      <c r="BC689" s="73" t="n"/>
      <c r="BD689" s="73" t="n"/>
      <c r="BE689" s="73" t="n"/>
      <c r="BF689" s="73" t="n"/>
      <c r="BG689" s="73" t="n"/>
      <c r="BH689" s="73" t="n"/>
      <c r="BI689" s="73" t="n"/>
      <c r="BJ689" s="73" t="n"/>
      <c r="BK689" s="73" t="n"/>
      <c r="BL689" s="73" t="n"/>
      <c r="BM689" s="73" t="n"/>
      <c r="BN689" s="73" t="n"/>
      <c r="BO689" s="73" t="n"/>
      <c r="BP689" s="96" t="n"/>
      <c r="BQ689" s="174" t="n"/>
      <c r="BR689" s="174" t="n"/>
      <c r="BS689" s="174" t="n"/>
      <c r="BT689" s="174" t="n"/>
      <c r="BU689" s="174" t="n"/>
      <c r="BV689" s="174" t="n"/>
      <c r="BW689" s="174" t="n"/>
      <c r="BX689" s="174" t="n"/>
      <c r="BY689" s="174" t="n"/>
      <c r="BZ689" s="175" t="n"/>
      <c r="CA689" s="176" t="n"/>
      <c r="CB689" s="177" t="n"/>
      <c r="CC689" s="118" t="n"/>
      <c r="CD689" s="178" t="n"/>
      <c r="CE689" s="120" t="n"/>
      <c r="CF689" s="178" t="n"/>
      <c r="CG689" s="179" t="n"/>
      <c r="CH689" s="178" t="n"/>
      <c r="CI689" s="180" t="n"/>
      <c r="CJ689" s="181" t="n"/>
      <c r="CK689" s="182" t="n"/>
    </row>
    <row r="690">
      <c r="A690" s="69" t="n"/>
      <c r="B690" s="70" t="n"/>
      <c r="C690" s="77" t="n"/>
      <c r="D690" s="84" t="n"/>
      <c r="E690" s="69" t="n"/>
      <c r="F690" s="69" t="n"/>
      <c r="G690" s="73" t="n"/>
      <c r="H690" s="73" t="n"/>
      <c r="I690" s="75" t="n"/>
      <c r="J690" s="75" t="n"/>
      <c r="K690" s="73" t="n"/>
      <c r="L690" s="73" t="n"/>
      <c r="M690" s="73" t="n"/>
      <c r="N690" s="73" t="n"/>
      <c r="O690" s="75" t="n"/>
      <c r="P690" s="75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  <c r="AA690" s="73" t="n"/>
      <c r="AB690" s="73" t="n"/>
      <c r="AC690" s="73" t="n"/>
      <c r="AD690" s="73" t="n"/>
      <c r="AE690" s="73" t="n"/>
      <c r="AF690" s="73" t="n"/>
      <c r="AG690" s="73" t="n"/>
      <c r="AH690" s="73" t="n"/>
      <c r="AI690" s="73" t="n"/>
      <c r="AJ690" s="73" t="n"/>
      <c r="AK690" s="73" t="n"/>
      <c r="AL690" s="73" t="n"/>
      <c r="AM690" s="73" t="n"/>
      <c r="AN690" s="73" t="n"/>
      <c r="AO690" s="73" t="n"/>
      <c r="AP690" s="73" t="n"/>
      <c r="AQ690" s="73" t="n"/>
      <c r="AR690" s="73" t="n"/>
      <c r="AS690" s="73" t="n"/>
      <c r="AT690" s="73" t="n"/>
      <c r="AU690" s="73" t="n"/>
      <c r="AV690" s="73" t="n"/>
      <c r="AW690" s="73" t="n"/>
      <c r="AX690" s="73" t="n"/>
      <c r="AY690" s="73" t="n"/>
      <c r="AZ690" s="73" t="n"/>
      <c r="BA690" s="73" t="n"/>
      <c r="BB690" s="73" t="n"/>
      <c r="BC690" s="73" t="n"/>
      <c r="BD690" s="73" t="n"/>
      <c r="BE690" s="73" t="n"/>
      <c r="BF690" s="73" t="n"/>
      <c r="BG690" s="73" t="n"/>
      <c r="BH690" s="73" t="n"/>
      <c r="BI690" s="73" t="n"/>
      <c r="BJ690" s="73" t="n"/>
      <c r="BK690" s="73" t="n"/>
      <c r="BL690" s="73" t="n"/>
      <c r="BM690" s="73" t="n"/>
      <c r="BN690" s="73" t="n"/>
      <c r="BO690" s="73" t="n"/>
      <c r="BP690" s="96" t="n"/>
      <c r="BQ690" s="174" t="n"/>
      <c r="BR690" s="174" t="n"/>
      <c r="BS690" s="174" t="n"/>
      <c r="BT690" s="174" t="n"/>
      <c r="BU690" s="174" t="n"/>
      <c r="BV690" s="174" t="n"/>
      <c r="BW690" s="174" t="n"/>
      <c r="BX690" s="174" t="n"/>
      <c r="BY690" s="174" t="n"/>
      <c r="BZ690" s="175" t="n"/>
      <c r="CA690" s="176" t="n"/>
      <c r="CB690" s="177" t="n"/>
      <c r="CC690" s="118" t="n"/>
      <c r="CD690" s="178" t="n"/>
      <c r="CE690" s="120" t="n"/>
      <c r="CF690" s="178" t="n"/>
      <c r="CG690" s="179" t="n"/>
      <c r="CH690" s="178" t="n"/>
      <c r="CI690" s="180" t="n"/>
      <c r="CJ690" s="181" t="n"/>
      <c r="CK690" s="182" t="n"/>
    </row>
    <row r="691">
      <c r="A691" s="69" t="n"/>
      <c r="B691" s="70" t="n"/>
      <c r="C691" s="77" t="n"/>
      <c r="D691" s="84" t="n"/>
      <c r="E691" s="69" t="n"/>
      <c r="F691" s="69" t="n"/>
      <c r="G691" s="73" t="n"/>
      <c r="H691" s="73" t="n"/>
      <c r="I691" s="75" t="n"/>
      <c r="J691" s="75" t="n"/>
      <c r="K691" s="73" t="n"/>
      <c r="L691" s="73" t="n"/>
      <c r="M691" s="73" t="n"/>
      <c r="N691" s="73" t="n"/>
      <c r="O691" s="75" t="n"/>
      <c r="P691" s="75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  <c r="AA691" s="73" t="n"/>
      <c r="AB691" s="73" t="n"/>
      <c r="AC691" s="73" t="n"/>
      <c r="AD691" s="73" t="n"/>
      <c r="AE691" s="73" t="n"/>
      <c r="AF691" s="73" t="n"/>
      <c r="AG691" s="73" t="n"/>
      <c r="AH691" s="73" t="n"/>
      <c r="AI691" s="73" t="n"/>
      <c r="AJ691" s="73" t="n"/>
      <c r="AK691" s="73" t="n"/>
      <c r="AL691" s="73" t="n"/>
      <c r="AM691" s="73" t="n"/>
      <c r="AN691" s="73" t="n"/>
      <c r="AO691" s="73" t="n"/>
      <c r="AP691" s="73" t="n"/>
      <c r="AQ691" s="73" t="n"/>
      <c r="AR691" s="73" t="n"/>
      <c r="AS691" s="73" t="n"/>
      <c r="AT691" s="73" t="n"/>
      <c r="AU691" s="73" t="n"/>
      <c r="AV691" s="73" t="n"/>
      <c r="AW691" s="73" t="n"/>
      <c r="AX691" s="73" t="n"/>
      <c r="AY691" s="73" t="n"/>
      <c r="AZ691" s="73" t="n"/>
      <c r="BA691" s="73" t="n"/>
      <c r="BB691" s="73" t="n"/>
      <c r="BC691" s="73" t="n"/>
      <c r="BD691" s="73" t="n"/>
      <c r="BE691" s="73" t="n"/>
      <c r="BF691" s="73" t="n"/>
      <c r="BG691" s="73" t="n"/>
      <c r="BH691" s="73" t="n"/>
      <c r="BI691" s="73" t="n"/>
      <c r="BJ691" s="73" t="n"/>
      <c r="BK691" s="73" t="n"/>
      <c r="BL691" s="73" t="n"/>
      <c r="BM691" s="73" t="n"/>
      <c r="BN691" s="73" t="n"/>
      <c r="BO691" s="73" t="n"/>
      <c r="BP691" s="96" t="n"/>
      <c r="BQ691" s="174" t="n"/>
      <c r="BR691" s="174" t="n"/>
      <c r="BS691" s="174" t="n"/>
      <c r="BT691" s="174" t="n"/>
      <c r="BU691" s="174" t="n"/>
      <c r="BV691" s="174" t="n"/>
      <c r="BW691" s="174" t="n"/>
      <c r="BX691" s="174" t="n"/>
      <c r="BY691" s="174" t="n"/>
      <c r="BZ691" s="175" t="n"/>
      <c r="CA691" s="176" t="n"/>
      <c r="CB691" s="177" t="n"/>
      <c r="CC691" s="118" t="n"/>
      <c r="CD691" s="178" t="n"/>
      <c r="CE691" s="120" t="n"/>
      <c r="CF691" s="178" t="n"/>
      <c r="CG691" s="179" t="n"/>
      <c r="CH691" s="178" t="n"/>
      <c r="CI691" s="180" t="n"/>
      <c r="CJ691" s="181" t="n"/>
      <c r="CK691" s="182" t="n"/>
    </row>
    <row r="692">
      <c r="A692" s="69" t="n"/>
      <c r="B692" s="70" t="n"/>
      <c r="C692" s="77" t="n"/>
      <c r="D692" s="84" t="n"/>
      <c r="E692" s="69" t="n"/>
      <c r="F692" s="69" t="n"/>
      <c r="G692" s="73" t="n"/>
      <c r="H692" s="73" t="n"/>
      <c r="I692" s="75" t="n"/>
      <c r="J692" s="75" t="n"/>
      <c r="K692" s="73" t="n"/>
      <c r="L692" s="73" t="n"/>
      <c r="M692" s="73" t="n"/>
      <c r="N692" s="73" t="n"/>
      <c r="O692" s="75" t="n"/>
      <c r="P692" s="75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  <c r="AA692" s="73" t="n"/>
      <c r="AB692" s="73" t="n"/>
      <c r="AC692" s="73" t="n"/>
      <c r="AD692" s="73" t="n"/>
      <c r="AE692" s="73" t="n"/>
      <c r="AF692" s="73" t="n"/>
      <c r="AG692" s="73" t="n"/>
      <c r="AH692" s="73" t="n"/>
      <c r="AI692" s="73" t="n"/>
      <c r="AJ692" s="73" t="n"/>
      <c r="AK692" s="73" t="n"/>
      <c r="AL692" s="73" t="n"/>
      <c r="AM692" s="73" t="n"/>
      <c r="AN692" s="73" t="n"/>
      <c r="AO692" s="73" t="n"/>
      <c r="AP692" s="73" t="n"/>
      <c r="AQ692" s="73" t="n"/>
      <c r="AR692" s="73" t="n"/>
      <c r="AS692" s="73" t="n"/>
      <c r="AT692" s="73" t="n"/>
      <c r="AU692" s="73" t="n"/>
      <c r="AV692" s="73" t="n"/>
      <c r="AW692" s="73" t="n"/>
      <c r="AX692" s="73" t="n"/>
      <c r="AY692" s="73" t="n"/>
      <c r="AZ692" s="73" t="n"/>
      <c r="BA692" s="73" t="n"/>
      <c r="BB692" s="73" t="n"/>
      <c r="BC692" s="73" t="n"/>
      <c r="BD692" s="73" t="n"/>
      <c r="BE692" s="73" t="n"/>
      <c r="BF692" s="73" t="n"/>
      <c r="BG692" s="73" t="n"/>
      <c r="BH692" s="73" t="n"/>
      <c r="BI692" s="73" t="n"/>
      <c r="BJ692" s="73" t="n"/>
      <c r="BK692" s="73" t="n"/>
      <c r="BL692" s="73" t="n"/>
      <c r="BM692" s="73" t="n"/>
      <c r="BN692" s="73" t="n"/>
      <c r="BO692" s="73" t="n"/>
      <c r="BP692" s="96" t="n"/>
      <c r="BQ692" s="174" t="n"/>
      <c r="BR692" s="174" t="n"/>
      <c r="BS692" s="174" t="n"/>
      <c r="BT692" s="174" t="n"/>
      <c r="BU692" s="174" t="n"/>
      <c r="BV692" s="174" t="n"/>
      <c r="BW692" s="174" t="n"/>
      <c r="BX692" s="174" t="n"/>
      <c r="BY692" s="174" t="n"/>
      <c r="BZ692" s="175" t="n"/>
      <c r="CA692" s="176" t="n"/>
      <c r="CB692" s="177" t="n"/>
      <c r="CC692" s="118" t="n"/>
      <c r="CD692" s="178" t="n"/>
      <c r="CE692" s="120" t="n"/>
      <c r="CF692" s="178" t="n"/>
      <c r="CG692" s="179" t="n"/>
      <c r="CH692" s="178" t="n"/>
      <c r="CI692" s="180" t="n"/>
      <c r="CJ692" s="181" t="n"/>
      <c r="CK692" s="182" t="n"/>
    </row>
    <row r="693">
      <c r="A693" s="69" t="n"/>
      <c r="B693" s="70" t="n"/>
      <c r="C693" s="77" t="n"/>
      <c r="D693" s="84" t="n"/>
      <c r="E693" s="69" t="n"/>
      <c r="F693" s="69" t="n"/>
      <c r="G693" s="73" t="n"/>
      <c r="H693" s="73" t="n"/>
      <c r="I693" s="75" t="n"/>
      <c r="J693" s="75" t="n"/>
      <c r="K693" s="73" t="n"/>
      <c r="L693" s="73" t="n"/>
      <c r="M693" s="73" t="n"/>
      <c r="N693" s="73" t="n"/>
      <c r="O693" s="75" t="n"/>
      <c r="P693" s="75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  <c r="AA693" s="73" t="n"/>
      <c r="AB693" s="73" t="n"/>
      <c r="AC693" s="73" t="n"/>
      <c r="AD693" s="73" t="n"/>
      <c r="AE693" s="73" t="n"/>
      <c r="AF693" s="73" t="n"/>
      <c r="AG693" s="73" t="n"/>
      <c r="AH693" s="73" t="n"/>
      <c r="AI693" s="73" t="n"/>
      <c r="AJ693" s="73" t="n"/>
      <c r="AK693" s="73" t="n"/>
      <c r="AL693" s="73" t="n"/>
      <c r="AM693" s="73" t="n"/>
      <c r="AN693" s="73" t="n"/>
      <c r="AO693" s="73" t="n"/>
      <c r="AP693" s="73" t="n"/>
      <c r="AQ693" s="73" t="n"/>
      <c r="AR693" s="73" t="n"/>
      <c r="AS693" s="73" t="n"/>
      <c r="AT693" s="73" t="n"/>
      <c r="AU693" s="73" t="n"/>
      <c r="AV693" s="73" t="n"/>
      <c r="AW693" s="73" t="n"/>
      <c r="AX693" s="73" t="n"/>
      <c r="AY693" s="73" t="n"/>
      <c r="AZ693" s="73" t="n"/>
      <c r="BA693" s="73" t="n"/>
      <c r="BB693" s="73" t="n"/>
      <c r="BC693" s="73" t="n"/>
      <c r="BD693" s="73" t="n"/>
      <c r="BE693" s="73" t="n"/>
      <c r="BF693" s="73" t="n"/>
      <c r="BG693" s="73" t="n"/>
      <c r="BH693" s="73" t="n"/>
      <c r="BI693" s="73" t="n"/>
      <c r="BJ693" s="73" t="n"/>
      <c r="BK693" s="73" t="n"/>
      <c r="BL693" s="73" t="n"/>
      <c r="BM693" s="73" t="n"/>
      <c r="BN693" s="73" t="n"/>
      <c r="BO693" s="73" t="n"/>
      <c r="BP693" s="96" t="n"/>
      <c r="BQ693" s="174" t="n"/>
      <c r="BR693" s="174" t="n"/>
      <c r="BS693" s="174" t="n"/>
      <c r="BT693" s="174" t="n"/>
      <c r="BU693" s="174" t="n"/>
      <c r="BV693" s="174" t="n"/>
      <c r="BW693" s="174" t="n"/>
      <c r="BX693" s="174" t="n"/>
      <c r="BY693" s="174" t="n"/>
      <c r="BZ693" s="175" t="n"/>
      <c r="CA693" s="176" t="n"/>
      <c r="CB693" s="177" t="n"/>
      <c r="CC693" s="118" t="n"/>
      <c r="CD693" s="178" t="n"/>
      <c r="CE693" s="120" t="n"/>
      <c r="CF693" s="178" t="n"/>
      <c r="CG693" s="179" t="n"/>
      <c r="CH693" s="178" t="n"/>
      <c r="CI693" s="180" t="n"/>
      <c r="CJ693" s="181" t="n"/>
      <c r="CK693" s="182" t="n"/>
    </row>
    <row r="694">
      <c r="A694" s="69" t="n"/>
      <c r="B694" s="70" t="n"/>
      <c r="C694" s="77" t="n"/>
      <c r="D694" s="84" t="n"/>
      <c r="E694" s="69" t="n"/>
      <c r="F694" s="69" t="n"/>
      <c r="G694" s="73" t="n"/>
      <c r="H694" s="73" t="n"/>
      <c r="I694" s="75" t="n"/>
      <c r="J694" s="75" t="n"/>
      <c r="K694" s="73" t="n"/>
      <c r="L694" s="73" t="n"/>
      <c r="M694" s="73" t="n"/>
      <c r="N694" s="73" t="n"/>
      <c r="O694" s="75" t="n"/>
      <c r="P694" s="75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  <c r="AA694" s="73" t="n"/>
      <c r="AB694" s="73" t="n"/>
      <c r="AC694" s="73" t="n"/>
      <c r="AD694" s="73" t="n"/>
      <c r="AE694" s="73" t="n"/>
      <c r="AF694" s="73" t="n"/>
      <c r="AG694" s="73" t="n"/>
      <c r="AH694" s="73" t="n"/>
      <c r="AI694" s="73" t="n"/>
      <c r="AJ694" s="73" t="n"/>
      <c r="AK694" s="73" t="n"/>
      <c r="AL694" s="73" t="n"/>
      <c r="AM694" s="73" t="n"/>
      <c r="AN694" s="73" t="n"/>
      <c r="AO694" s="73" t="n"/>
      <c r="AP694" s="73" t="n"/>
      <c r="AQ694" s="73" t="n"/>
      <c r="AR694" s="73" t="n"/>
      <c r="AS694" s="73" t="n"/>
      <c r="AT694" s="73" t="n"/>
      <c r="AU694" s="73" t="n"/>
      <c r="AV694" s="73" t="n"/>
      <c r="AW694" s="73" t="n"/>
      <c r="AX694" s="73" t="n"/>
      <c r="AY694" s="73" t="n"/>
      <c r="AZ694" s="73" t="n"/>
      <c r="BA694" s="73" t="n"/>
      <c r="BB694" s="73" t="n"/>
      <c r="BC694" s="73" t="n"/>
      <c r="BD694" s="73" t="n"/>
      <c r="BE694" s="73" t="n"/>
      <c r="BF694" s="73" t="n"/>
      <c r="BG694" s="73" t="n"/>
      <c r="BH694" s="73" t="n"/>
      <c r="BI694" s="73" t="n"/>
      <c r="BJ694" s="73" t="n"/>
      <c r="BK694" s="73" t="n"/>
      <c r="BL694" s="73" t="n"/>
      <c r="BM694" s="73" t="n"/>
      <c r="BN694" s="73" t="n"/>
      <c r="BO694" s="73" t="n"/>
      <c r="BP694" s="96" t="n"/>
      <c r="BQ694" s="174" t="n"/>
      <c r="BR694" s="174" t="n"/>
      <c r="BS694" s="174" t="n"/>
      <c r="BT694" s="174" t="n"/>
      <c r="BU694" s="174" t="n"/>
      <c r="BV694" s="174" t="n"/>
      <c r="BW694" s="174" t="n"/>
      <c r="BX694" s="174" t="n"/>
      <c r="BY694" s="174" t="n"/>
      <c r="BZ694" s="175" t="n"/>
      <c r="CA694" s="176" t="n"/>
      <c r="CB694" s="177" t="n"/>
      <c r="CC694" s="118" t="n"/>
      <c r="CD694" s="178" t="n"/>
      <c r="CE694" s="120" t="n"/>
      <c r="CF694" s="178" t="n"/>
      <c r="CG694" s="179" t="n"/>
      <c r="CH694" s="178" t="n"/>
      <c r="CI694" s="180" t="n"/>
      <c r="CJ694" s="181" t="n"/>
      <c r="CK694" s="182" t="n"/>
    </row>
    <row r="695">
      <c r="A695" s="69" t="n"/>
      <c r="B695" s="70" t="n"/>
      <c r="C695" s="77" t="n"/>
      <c r="D695" s="84" t="n"/>
      <c r="E695" s="69" t="n"/>
      <c r="F695" s="69" t="n"/>
      <c r="G695" s="73" t="n"/>
      <c r="H695" s="73" t="n"/>
      <c r="I695" s="75" t="n"/>
      <c r="J695" s="75" t="n"/>
      <c r="K695" s="73" t="n"/>
      <c r="L695" s="73" t="n"/>
      <c r="M695" s="73" t="n"/>
      <c r="N695" s="73" t="n"/>
      <c r="O695" s="75" t="n"/>
      <c r="P695" s="75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  <c r="AA695" s="73" t="n"/>
      <c r="AB695" s="73" t="n"/>
      <c r="AC695" s="73" t="n"/>
      <c r="AD695" s="73" t="n"/>
      <c r="AE695" s="73" t="n"/>
      <c r="AF695" s="73" t="n"/>
      <c r="AG695" s="73" t="n"/>
      <c r="AH695" s="73" t="n"/>
      <c r="AI695" s="73" t="n"/>
      <c r="AJ695" s="73" t="n"/>
      <c r="AK695" s="73" t="n"/>
      <c r="AL695" s="73" t="n"/>
      <c r="AM695" s="73" t="n"/>
      <c r="AN695" s="73" t="n"/>
      <c r="AO695" s="73" t="n"/>
      <c r="AP695" s="73" t="n"/>
      <c r="AQ695" s="73" t="n"/>
      <c r="AR695" s="73" t="n"/>
      <c r="AS695" s="73" t="n"/>
      <c r="AT695" s="73" t="n"/>
      <c r="AU695" s="73" t="n"/>
      <c r="AV695" s="73" t="n"/>
      <c r="AW695" s="73" t="n"/>
      <c r="AX695" s="73" t="n"/>
      <c r="AY695" s="73" t="n"/>
      <c r="AZ695" s="73" t="n"/>
      <c r="BA695" s="73" t="n"/>
      <c r="BB695" s="73" t="n"/>
      <c r="BC695" s="73" t="n"/>
      <c r="BD695" s="73" t="n"/>
      <c r="BE695" s="73" t="n"/>
      <c r="BF695" s="73" t="n"/>
      <c r="BG695" s="73" t="n"/>
      <c r="BH695" s="73" t="n"/>
      <c r="BI695" s="73" t="n"/>
      <c r="BJ695" s="73" t="n"/>
      <c r="BK695" s="73" t="n"/>
      <c r="BL695" s="73" t="n"/>
      <c r="BM695" s="73" t="n"/>
      <c r="BN695" s="73" t="n"/>
      <c r="BO695" s="73" t="n"/>
      <c r="BP695" s="96" t="n"/>
      <c r="BQ695" s="174" t="n"/>
      <c r="BR695" s="174" t="n"/>
      <c r="BS695" s="174" t="n"/>
      <c r="BT695" s="174" t="n"/>
      <c r="BU695" s="174" t="n"/>
      <c r="BV695" s="174" t="n"/>
      <c r="BW695" s="174" t="n"/>
      <c r="BX695" s="174" t="n"/>
      <c r="BY695" s="174" t="n"/>
      <c r="BZ695" s="175" t="n"/>
      <c r="CA695" s="176" t="n"/>
      <c r="CB695" s="177" t="n"/>
      <c r="CC695" s="118" t="n"/>
      <c r="CD695" s="178" t="n"/>
      <c r="CE695" s="120" t="n"/>
      <c r="CF695" s="178" t="n"/>
      <c r="CG695" s="179" t="n"/>
      <c r="CH695" s="178" t="n"/>
      <c r="CI695" s="180" t="n"/>
      <c r="CJ695" s="181" t="n"/>
      <c r="CK695" s="182" t="n"/>
    </row>
    <row r="696">
      <c r="A696" s="69" t="n"/>
      <c r="B696" s="70" t="n"/>
      <c r="C696" s="77" t="n"/>
      <c r="D696" s="84" t="n"/>
      <c r="E696" s="69" t="n"/>
      <c r="F696" s="69" t="n"/>
      <c r="G696" s="73" t="n"/>
      <c r="H696" s="73" t="n"/>
      <c r="I696" s="75" t="n"/>
      <c r="J696" s="75" t="n"/>
      <c r="K696" s="73" t="n"/>
      <c r="L696" s="73" t="n"/>
      <c r="M696" s="73" t="n"/>
      <c r="N696" s="73" t="n"/>
      <c r="O696" s="75" t="n"/>
      <c r="P696" s="75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  <c r="AA696" s="73" t="n"/>
      <c r="AB696" s="73" t="n"/>
      <c r="AC696" s="73" t="n"/>
      <c r="AD696" s="73" t="n"/>
      <c r="AE696" s="73" t="n"/>
      <c r="AF696" s="73" t="n"/>
      <c r="AG696" s="73" t="n"/>
      <c r="AH696" s="73" t="n"/>
      <c r="AI696" s="73" t="n"/>
      <c r="AJ696" s="73" t="n"/>
      <c r="AK696" s="73" t="n"/>
      <c r="AL696" s="73" t="n"/>
      <c r="AM696" s="73" t="n"/>
      <c r="AN696" s="73" t="n"/>
      <c r="AO696" s="73" t="n"/>
      <c r="AP696" s="73" t="n"/>
      <c r="AQ696" s="73" t="n"/>
      <c r="AR696" s="73" t="n"/>
      <c r="AS696" s="73" t="n"/>
      <c r="AT696" s="73" t="n"/>
      <c r="AU696" s="73" t="n"/>
      <c r="AV696" s="73" t="n"/>
      <c r="AW696" s="73" t="n"/>
      <c r="AX696" s="73" t="n"/>
      <c r="AY696" s="73" t="n"/>
      <c r="AZ696" s="73" t="n"/>
      <c r="BA696" s="73" t="n"/>
      <c r="BB696" s="73" t="n"/>
      <c r="BC696" s="73" t="n"/>
      <c r="BD696" s="73" t="n"/>
      <c r="BE696" s="73" t="n"/>
      <c r="BF696" s="73" t="n"/>
      <c r="BG696" s="73" t="n"/>
      <c r="BH696" s="73" t="n"/>
      <c r="BI696" s="73" t="n"/>
      <c r="BJ696" s="73" t="n"/>
      <c r="BK696" s="73" t="n"/>
      <c r="BL696" s="73" t="n"/>
      <c r="BM696" s="73" t="n"/>
      <c r="BN696" s="73" t="n"/>
      <c r="BO696" s="73" t="n"/>
      <c r="BP696" s="96" t="n"/>
      <c r="BQ696" s="174" t="n"/>
      <c r="BR696" s="174" t="n"/>
      <c r="BS696" s="174" t="n"/>
      <c r="BT696" s="174" t="n"/>
      <c r="BU696" s="174" t="n"/>
      <c r="BV696" s="174" t="n"/>
      <c r="BW696" s="174" t="n"/>
      <c r="BX696" s="174" t="n"/>
      <c r="BY696" s="174" t="n"/>
      <c r="BZ696" s="175" t="n"/>
      <c r="CA696" s="176" t="n"/>
      <c r="CB696" s="177" t="n"/>
      <c r="CC696" s="118" t="n"/>
      <c r="CD696" s="178" t="n"/>
      <c r="CE696" s="120" t="n"/>
      <c r="CF696" s="178" t="n"/>
      <c r="CG696" s="179" t="n"/>
      <c r="CH696" s="178" t="n"/>
      <c r="CI696" s="180" t="n"/>
      <c r="CJ696" s="181" t="n"/>
      <c r="CK696" s="182" t="n"/>
    </row>
    <row r="697">
      <c r="A697" s="69" t="n"/>
      <c r="B697" s="70" t="n"/>
      <c r="C697" s="77" t="n"/>
      <c r="D697" s="84" t="n"/>
      <c r="E697" s="69" t="n"/>
      <c r="F697" s="69" t="n"/>
      <c r="G697" s="73" t="n"/>
      <c r="H697" s="73" t="n"/>
      <c r="I697" s="75" t="n"/>
      <c r="J697" s="75" t="n"/>
      <c r="K697" s="73" t="n"/>
      <c r="L697" s="73" t="n"/>
      <c r="M697" s="73" t="n"/>
      <c r="N697" s="73" t="n"/>
      <c r="O697" s="75" t="n"/>
      <c r="P697" s="75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  <c r="AA697" s="73" t="n"/>
      <c r="AB697" s="73" t="n"/>
      <c r="AC697" s="73" t="n"/>
      <c r="AD697" s="73" t="n"/>
      <c r="AE697" s="73" t="n"/>
      <c r="AF697" s="73" t="n"/>
      <c r="AG697" s="73" t="n"/>
      <c r="AH697" s="73" t="n"/>
      <c r="AI697" s="73" t="n"/>
      <c r="AJ697" s="73" t="n"/>
      <c r="AK697" s="73" t="n"/>
      <c r="AL697" s="73" t="n"/>
      <c r="AM697" s="73" t="n"/>
      <c r="AN697" s="73" t="n"/>
      <c r="AO697" s="73" t="n"/>
      <c r="AP697" s="73" t="n"/>
      <c r="AQ697" s="73" t="n"/>
      <c r="AR697" s="73" t="n"/>
      <c r="AS697" s="73" t="n"/>
      <c r="AT697" s="73" t="n"/>
      <c r="AU697" s="73" t="n"/>
      <c r="AV697" s="73" t="n"/>
      <c r="AW697" s="73" t="n"/>
      <c r="AX697" s="73" t="n"/>
      <c r="AY697" s="73" t="n"/>
      <c r="AZ697" s="73" t="n"/>
      <c r="BA697" s="73" t="n"/>
      <c r="BB697" s="73" t="n"/>
      <c r="BC697" s="73" t="n"/>
      <c r="BD697" s="73" t="n"/>
      <c r="BE697" s="73" t="n"/>
      <c r="BF697" s="73" t="n"/>
      <c r="BG697" s="73" t="n"/>
      <c r="BH697" s="73" t="n"/>
      <c r="BI697" s="73" t="n"/>
      <c r="BJ697" s="73" t="n"/>
      <c r="BK697" s="73" t="n"/>
      <c r="BL697" s="73" t="n"/>
      <c r="BM697" s="73" t="n"/>
      <c r="BN697" s="73" t="n"/>
      <c r="BO697" s="73" t="n"/>
      <c r="BP697" s="96" t="n"/>
      <c r="BQ697" s="174" t="n"/>
      <c r="BR697" s="174" t="n"/>
      <c r="BS697" s="174" t="n"/>
      <c r="BT697" s="174" t="n"/>
      <c r="BU697" s="174" t="n"/>
      <c r="BV697" s="174" t="n"/>
      <c r="BW697" s="174" t="n"/>
      <c r="BX697" s="174" t="n"/>
      <c r="BY697" s="174" t="n"/>
      <c r="BZ697" s="175" t="n"/>
      <c r="CA697" s="176" t="n"/>
      <c r="CB697" s="177" t="n"/>
      <c r="CC697" s="118" t="n"/>
      <c r="CD697" s="178" t="n"/>
      <c r="CE697" s="120" t="n"/>
      <c r="CF697" s="178" t="n"/>
      <c r="CG697" s="179" t="n"/>
      <c r="CH697" s="178" t="n"/>
      <c r="CI697" s="180" t="n"/>
      <c r="CJ697" s="181" t="n"/>
      <c r="CK697" s="182" t="n"/>
    </row>
    <row r="698">
      <c r="A698" s="69" t="n"/>
      <c r="B698" s="70" t="n"/>
      <c r="C698" s="77" t="n"/>
      <c r="D698" s="84" t="n"/>
      <c r="E698" s="69" t="n"/>
      <c r="F698" s="69" t="n"/>
      <c r="G698" s="73" t="n"/>
      <c r="H698" s="73" t="n"/>
      <c r="I698" s="75" t="n"/>
      <c r="J698" s="75" t="n"/>
      <c r="K698" s="73" t="n"/>
      <c r="L698" s="73" t="n"/>
      <c r="M698" s="73" t="n"/>
      <c r="N698" s="73" t="n"/>
      <c r="O698" s="75" t="n"/>
      <c r="P698" s="75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  <c r="AA698" s="73" t="n"/>
      <c r="AB698" s="73" t="n"/>
      <c r="AC698" s="73" t="n"/>
      <c r="AD698" s="73" t="n"/>
      <c r="AE698" s="73" t="n"/>
      <c r="AF698" s="73" t="n"/>
      <c r="AG698" s="73" t="n"/>
      <c r="AH698" s="73" t="n"/>
      <c r="AI698" s="73" t="n"/>
      <c r="AJ698" s="73" t="n"/>
      <c r="AK698" s="73" t="n"/>
      <c r="AL698" s="73" t="n"/>
      <c r="AM698" s="73" t="n"/>
      <c r="AN698" s="73" t="n"/>
      <c r="AO698" s="73" t="n"/>
      <c r="AP698" s="73" t="n"/>
      <c r="AQ698" s="73" t="n"/>
      <c r="AR698" s="73" t="n"/>
      <c r="AS698" s="73" t="n"/>
      <c r="AT698" s="73" t="n"/>
      <c r="AU698" s="73" t="n"/>
      <c r="AV698" s="73" t="n"/>
      <c r="AW698" s="73" t="n"/>
      <c r="AX698" s="73" t="n"/>
      <c r="AY698" s="73" t="n"/>
      <c r="AZ698" s="73" t="n"/>
      <c r="BA698" s="73" t="n"/>
      <c r="BB698" s="73" t="n"/>
      <c r="BC698" s="73" t="n"/>
      <c r="BD698" s="73" t="n"/>
      <c r="BE698" s="73" t="n"/>
      <c r="BF698" s="73" t="n"/>
      <c r="BG698" s="73" t="n"/>
      <c r="BH698" s="73" t="n"/>
      <c r="BI698" s="73" t="n"/>
      <c r="BJ698" s="73" t="n"/>
      <c r="BK698" s="73" t="n"/>
      <c r="BL698" s="73" t="n"/>
      <c r="BM698" s="73" t="n"/>
      <c r="BN698" s="73" t="n"/>
      <c r="BO698" s="73" t="n"/>
      <c r="BP698" s="96" t="n"/>
      <c r="BQ698" s="174" t="n"/>
      <c r="BR698" s="174" t="n"/>
      <c r="BS698" s="174" t="n"/>
      <c r="BT698" s="174" t="n"/>
      <c r="BU698" s="174" t="n"/>
      <c r="BV698" s="174" t="n"/>
      <c r="BW698" s="174" t="n"/>
      <c r="BX698" s="174" t="n"/>
      <c r="BY698" s="174" t="n"/>
      <c r="BZ698" s="175" t="n"/>
      <c r="CA698" s="176" t="n"/>
      <c r="CB698" s="177" t="n"/>
      <c r="CC698" s="118" t="n"/>
      <c r="CD698" s="178" t="n"/>
      <c r="CE698" s="120" t="n"/>
      <c r="CF698" s="178" t="n"/>
      <c r="CG698" s="179" t="n"/>
      <c r="CH698" s="178" t="n"/>
      <c r="CI698" s="180" t="n"/>
      <c r="CJ698" s="181" t="n"/>
      <c r="CK698" s="182" t="n"/>
    </row>
    <row r="699">
      <c r="A699" s="69" t="n"/>
      <c r="B699" s="70" t="n"/>
      <c r="C699" s="77" t="n"/>
      <c r="D699" s="84" t="n"/>
      <c r="E699" s="69" t="n"/>
      <c r="F699" s="69" t="n"/>
      <c r="G699" s="73" t="n"/>
      <c r="H699" s="73" t="n"/>
      <c r="I699" s="75" t="n"/>
      <c r="J699" s="75" t="n"/>
      <c r="K699" s="73" t="n"/>
      <c r="L699" s="73" t="n"/>
      <c r="M699" s="73" t="n"/>
      <c r="N699" s="73" t="n"/>
      <c r="O699" s="75" t="n"/>
      <c r="P699" s="75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  <c r="AA699" s="73" t="n"/>
      <c r="AB699" s="73" t="n"/>
      <c r="AC699" s="73" t="n"/>
      <c r="AD699" s="73" t="n"/>
      <c r="AE699" s="73" t="n"/>
      <c r="AF699" s="73" t="n"/>
      <c r="AG699" s="73" t="n"/>
      <c r="AH699" s="73" t="n"/>
      <c r="AI699" s="73" t="n"/>
      <c r="AJ699" s="73" t="n"/>
      <c r="AK699" s="73" t="n"/>
      <c r="AL699" s="73" t="n"/>
      <c r="AM699" s="73" t="n"/>
      <c r="AN699" s="73" t="n"/>
      <c r="AO699" s="73" t="n"/>
      <c r="AP699" s="73" t="n"/>
      <c r="AQ699" s="73" t="n"/>
      <c r="AR699" s="73" t="n"/>
      <c r="AS699" s="73" t="n"/>
      <c r="AT699" s="73" t="n"/>
      <c r="AU699" s="73" t="n"/>
      <c r="AV699" s="73" t="n"/>
      <c r="AW699" s="73" t="n"/>
      <c r="AX699" s="73" t="n"/>
      <c r="AY699" s="73" t="n"/>
      <c r="AZ699" s="73" t="n"/>
      <c r="BA699" s="73" t="n"/>
      <c r="BB699" s="73" t="n"/>
      <c r="BC699" s="73" t="n"/>
      <c r="BD699" s="73" t="n"/>
      <c r="BE699" s="73" t="n"/>
      <c r="BF699" s="73" t="n"/>
      <c r="BG699" s="73" t="n"/>
      <c r="BH699" s="73" t="n"/>
      <c r="BI699" s="73" t="n"/>
      <c r="BJ699" s="73" t="n"/>
      <c r="BK699" s="73" t="n"/>
      <c r="BL699" s="73" t="n"/>
      <c r="BM699" s="73" t="n"/>
      <c r="BN699" s="73" t="n"/>
      <c r="BO699" s="73" t="n"/>
      <c r="BP699" s="96" t="n"/>
      <c r="BQ699" s="174" t="n"/>
      <c r="BR699" s="174" t="n"/>
      <c r="BS699" s="174" t="n"/>
      <c r="BT699" s="174" t="n"/>
      <c r="BU699" s="174" t="n"/>
      <c r="BV699" s="174" t="n"/>
      <c r="BW699" s="174" t="n"/>
      <c r="BX699" s="174" t="n"/>
      <c r="BY699" s="174" t="n"/>
      <c r="BZ699" s="175" t="n"/>
      <c r="CA699" s="176" t="n"/>
      <c r="CB699" s="177" t="n"/>
      <c r="CC699" s="118" t="n"/>
      <c r="CD699" s="178" t="n"/>
      <c r="CE699" s="120" t="n"/>
      <c r="CF699" s="178" t="n"/>
      <c r="CG699" s="179" t="n"/>
      <c r="CH699" s="178" t="n"/>
      <c r="CI699" s="180" t="n"/>
      <c r="CJ699" s="181" t="n"/>
      <c r="CK699" s="182" t="n"/>
    </row>
    <row r="700">
      <c r="A700" s="69" t="n"/>
      <c r="B700" s="70" t="n"/>
      <c r="C700" s="77" t="n"/>
      <c r="D700" s="84" t="n"/>
      <c r="E700" s="69" t="n"/>
      <c r="F700" s="69" t="n"/>
      <c r="G700" s="73" t="n"/>
      <c r="H700" s="73" t="n"/>
      <c r="I700" s="75" t="n"/>
      <c r="J700" s="75" t="n"/>
      <c r="K700" s="73" t="n"/>
      <c r="L700" s="73" t="n"/>
      <c r="M700" s="73" t="n"/>
      <c r="N700" s="73" t="n"/>
      <c r="O700" s="75" t="n"/>
      <c r="P700" s="75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  <c r="AA700" s="73" t="n"/>
      <c r="AB700" s="73" t="n"/>
      <c r="AC700" s="73" t="n"/>
      <c r="AD700" s="73" t="n"/>
      <c r="AE700" s="73" t="n"/>
      <c r="AF700" s="73" t="n"/>
      <c r="AG700" s="73" t="n"/>
      <c r="AH700" s="73" t="n"/>
      <c r="AI700" s="73" t="n"/>
      <c r="AJ700" s="73" t="n"/>
      <c r="AK700" s="73" t="n"/>
      <c r="AL700" s="73" t="n"/>
      <c r="AM700" s="73" t="n"/>
      <c r="AN700" s="73" t="n"/>
      <c r="AO700" s="73" t="n"/>
      <c r="AP700" s="73" t="n"/>
      <c r="AQ700" s="73" t="n"/>
      <c r="AR700" s="73" t="n"/>
      <c r="AS700" s="73" t="n"/>
      <c r="AT700" s="73" t="n"/>
      <c r="AU700" s="73" t="n"/>
      <c r="AV700" s="73" t="n"/>
      <c r="AW700" s="73" t="n"/>
      <c r="AX700" s="73" t="n"/>
      <c r="AY700" s="73" t="n"/>
      <c r="AZ700" s="73" t="n"/>
      <c r="BA700" s="73" t="n"/>
      <c r="BB700" s="73" t="n"/>
      <c r="BC700" s="73" t="n"/>
      <c r="BD700" s="73" t="n"/>
      <c r="BE700" s="73" t="n"/>
      <c r="BF700" s="73" t="n"/>
      <c r="BG700" s="73" t="n"/>
      <c r="BH700" s="73" t="n"/>
      <c r="BI700" s="73" t="n"/>
      <c r="BJ700" s="73" t="n"/>
      <c r="BK700" s="73" t="n"/>
      <c r="BL700" s="73" t="n"/>
      <c r="BM700" s="73" t="n"/>
      <c r="BN700" s="73" t="n"/>
      <c r="BO700" s="73" t="n"/>
      <c r="BP700" s="96" t="n"/>
      <c r="BQ700" s="174" t="n"/>
      <c r="BR700" s="174" t="n"/>
      <c r="BS700" s="174" t="n"/>
      <c r="BT700" s="174" t="n"/>
      <c r="BU700" s="174" t="n"/>
      <c r="BV700" s="174" t="n"/>
      <c r="BW700" s="174" t="n"/>
      <c r="BX700" s="174" t="n"/>
      <c r="BY700" s="174" t="n"/>
      <c r="BZ700" s="175" t="n"/>
      <c r="CA700" s="176" t="n"/>
      <c r="CB700" s="177" t="n"/>
      <c r="CC700" s="118" t="n"/>
      <c r="CD700" s="178" t="n"/>
      <c r="CE700" s="120" t="n"/>
      <c r="CF700" s="178" t="n"/>
      <c r="CG700" s="179" t="n"/>
      <c r="CH700" s="178" t="n"/>
      <c r="CI700" s="180" t="n"/>
      <c r="CJ700" s="181" t="n"/>
      <c r="CK700" s="182" t="n"/>
    </row>
    <row r="701">
      <c r="A701" s="69" t="n"/>
      <c r="B701" s="70" t="n"/>
      <c r="C701" s="77" t="n"/>
      <c r="D701" s="84" t="n"/>
      <c r="E701" s="69" t="n"/>
      <c r="F701" s="69" t="n"/>
      <c r="G701" s="73" t="n"/>
      <c r="H701" s="73" t="n"/>
      <c r="I701" s="75" t="n"/>
      <c r="J701" s="75" t="n"/>
      <c r="K701" s="73" t="n"/>
      <c r="L701" s="73" t="n"/>
      <c r="M701" s="73" t="n"/>
      <c r="N701" s="73" t="n"/>
      <c r="O701" s="75" t="n"/>
      <c r="P701" s="75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  <c r="AA701" s="73" t="n"/>
      <c r="AB701" s="73" t="n"/>
      <c r="AC701" s="73" t="n"/>
      <c r="AD701" s="73" t="n"/>
      <c r="AE701" s="73" t="n"/>
      <c r="AF701" s="73" t="n"/>
      <c r="AG701" s="73" t="n"/>
      <c r="AH701" s="73" t="n"/>
      <c r="AI701" s="73" t="n"/>
      <c r="AJ701" s="73" t="n"/>
      <c r="AK701" s="73" t="n"/>
      <c r="AL701" s="73" t="n"/>
      <c r="AM701" s="73" t="n"/>
      <c r="AN701" s="73" t="n"/>
      <c r="AO701" s="73" t="n"/>
      <c r="AP701" s="73" t="n"/>
      <c r="AQ701" s="73" t="n"/>
      <c r="AR701" s="73" t="n"/>
      <c r="AS701" s="73" t="n"/>
      <c r="AT701" s="73" t="n"/>
      <c r="AU701" s="73" t="n"/>
      <c r="AV701" s="73" t="n"/>
      <c r="AW701" s="73" t="n"/>
      <c r="AX701" s="73" t="n"/>
      <c r="AY701" s="73" t="n"/>
      <c r="AZ701" s="73" t="n"/>
      <c r="BA701" s="73" t="n"/>
      <c r="BB701" s="73" t="n"/>
      <c r="BC701" s="73" t="n"/>
      <c r="BD701" s="73" t="n"/>
      <c r="BE701" s="73" t="n"/>
      <c r="BF701" s="73" t="n"/>
      <c r="BG701" s="73" t="n"/>
      <c r="BH701" s="73" t="n"/>
      <c r="BI701" s="73" t="n"/>
      <c r="BJ701" s="73" t="n"/>
      <c r="BK701" s="73" t="n"/>
      <c r="BL701" s="73" t="n"/>
      <c r="BM701" s="73" t="n"/>
      <c r="BN701" s="73" t="n"/>
      <c r="BO701" s="73" t="n"/>
      <c r="BP701" s="96" t="n"/>
      <c r="BQ701" s="174" t="n"/>
      <c r="BR701" s="174" t="n"/>
      <c r="BS701" s="174" t="n"/>
      <c r="BT701" s="174" t="n"/>
      <c r="BU701" s="174" t="n"/>
      <c r="BV701" s="174" t="n"/>
      <c r="BW701" s="174" t="n"/>
      <c r="BX701" s="174" t="n"/>
      <c r="BY701" s="174" t="n"/>
      <c r="BZ701" s="175" t="n"/>
      <c r="CA701" s="176" t="n"/>
      <c r="CB701" s="177" t="n"/>
      <c r="CC701" s="118" t="n"/>
      <c r="CD701" s="178" t="n"/>
      <c r="CE701" s="120" t="n"/>
      <c r="CF701" s="178" t="n"/>
      <c r="CG701" s="179" t="n"/>
      <c r="CH701" s="178" t="n"/>
      <c r="CI701" s="180" t="n"/>
      <c r="CJ701" s="181" t="n"/>
      <c r="CK701" s="182" t="n"/>
    </row>
    <row r="702">
      <c r="A702" s="69" t="n"/>
      <c r="B702" s="70" t="n"/>
      <c r="C702" s="77" t="n"/>
      <c r="D702" s="84" t="n"/>
      <c r="E702" s="69" t="n"/>
      <c r="F702" s="69" t="n"/>
      <c r="G702" s="73" t="n"/>
      <c r="H702" s="73" t="n"/>
      <c r="I702" s="75" t="n"/>
      <c r="J702" s="75" t="n"/>
      <c r="K702" s="73" t="n"/>
      <c r="L702" s="73" t="n"/>
      <c r="M702" s="73" t="n"/>
      <c r="N702" s="73" t="n"/>
      <c r="O702" s="75" t="n"/>
      <c r="P702" s="75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  <c r="AA702" s="73" t="n"/>
      <c r="AB702" s="73" t="n"/>
      <c r="AC702" s="73" t="n"/>
      <c r="AD702" s="73" t="n"/>
      <c r="AE702" s="73" t="n"/>
      <c r="AF702" s="73" t="n"/>
      <c r="AG702" s="73" t="n"/>
      <c r="AH702" s="73" t="n"/>
      <c r="AI702" s="73" t="n"/>
      <c r="AJ702" s="73" t="n"/>
      <c r="AK702" s="73" t="n"/>
      <c r="AL702" s="73" t="n"/>
      <c r="AM702" s="73" t="n"/>
      <c r="AN702" s="73" t="n"/>
      <c r="AO702" s="73" t="n"/>
      <c r="AP702" s="73" t="n"/>
      <c r="AQ702" s="73" t="n"/>
      <c r="AR702" s="73" t="n"/>
      <c r="AS702" s="73" t="n"/>
      <c r="AT702" s="73" t="n"/>
      <c r="AU702" s="73" t="n"/>
      <c r="AV702" s="73" t="n"/>
      <c r="AW702" s="73" t="n"/>
      <c r="AX702" s="73" t="n"/>
      <c r="AY702" s="73" t="n"/>
      <c r="AZ702" s="73" t="n"/>
      <c r="BA702" s="73" t="n"/>
      <c r="BB702" s="73" t="n"/>
      <c r="BC702" s="73" t="n"/>
      <c r="BD702" s="73" t="n"/>
      <c r="BE702" s="73" t="n"/>
      <c r="BF702" s="73" t="n"/>
      <c r="BG702" s="73" t="n"/>
      <c r="BH702" s="73" t="n"/>
      <c r="BI702" s="73" t="n"/>
      <c r="BJ702" s="73" t="n"/>
      <c r="BK702" s="73" t="n"/>
      <c r="BL702" s="73" t="n"/>
      <c r="BM702" s="73" t="n"/>
      <c r="BN702" s="73" t="n"/>
      <c r="BO702" s="73" t="n"/>
      <c r="BP702" s="96" t="n"/>
      <c r="BQ702" s="174" t="n"/>
      <c r="BR702" s="174" t="n"/>
      <c r="BS702" s="174" t="n"/>
      <c r="BT702" s="174" t="n"/>
      <c r="BU702" s="174" t="n"/>
      <c r="BV702" s="174" t="n"/>
      <c r="BW702" s="174" t="n"/>
      <c r="BX702" s="174" t="n"/>
      <c r="BY702" s="174" t="n"/>
      <c r="BZ702" s="175" t="n"/>
      <c r="CA702" s="176" t="n"/>
      <c r="CB702" s="177" t="n"/>
      <c r="CC702" s="118" t="n"/>
      <c r="CD702" s="178" t="n"/>
      <c r="CE702" s="120" t="n"/>
      <c r="CF702" s="178" t="n"/>
      <c r="CG702" s="179" t="n"/>
      <c r="CH702" s="178" t="n"/>
      <c r="CI702" s="180" t="n"/>
      <c r="CJ702" s="181" t="n"/>
      <c r="CK702" s="182" t="n"/>
    </row>
    <row r="703">
      <c r="A703" s="69" t="n"/>
      <c r="B703" s="70" t="n"/>
      <c r="C703" s="77" t="n"/>
      <c r="D703" s="84" t="n"/>
      <c r="E703" s="69" t="n"/>
      <c r="F703" s="69" t="n"/>
      <c r="G703" s="73" t="n"/>
      <c r="H703" s="73" t="n"/>
      <c r="I703" s="75" t="n"/>
      <c r="J703" s="75" t="n"/>
      <c r="K703" s="73" t="n"/>
      <c r="L703" s="73" t="n"/>
      <c r="M703" s="73" t="n"/>
      <c r="N703" s="73" t="n"/>
      <c r="O703" s="75" t="n"/>
      <c r="P703" s="75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  <c r="AA703" s="73" t="n"/>
      <c r="AB703" s="73" t="n"/>
      <c r="AC703" s="73" t="n"/>
      <c r="AD703" s="73" t="n"/>
      <c r="AE703" s="73" t="n"/>
      <c r="AF703" s="73" t="n"/>
      <c r="AG703" s="73" t="n"/>
      <c r="AH703" s="73" t="n"/>
      <c r="AI703" s="73" t="n"/>
      <c r="AJ703" s="73" t="n"/>
      <c r="AK703" s="73" t="n"/>
      <c r="AL703" s="73" t="n"/>
      <c r="AM703" s="73" t="n"/>
      <c r="AN703" s="73" t="n"/>
      <c r="AO703" s="73" t="n"/>
      <c r="AP703" s="73" t="n"/>
      <c r="AQ703" s="73" t="n"/>
      <c r="AR703" s="73" t="n"/>
      <c r="AS703" s="73" t="n"/>
      <c r="AT703" s="73" t="n"/>
      <c r="AU703" s="73" t="n"/>
      <c r="AV703" s="73" t="n"/>
      <c r="AW703" s="73" t="n"/>
      <c r="AX703" s="73" t="n"/>
      <c r="AY703" s="73" t="n"/>
      <c r="AZ703" s="73" t="n"/>
      <c r="BA703" s="73" t="n"/>
      <c r="BB703" s="73" t="n"/>
      <c r="BC703" s="73" t="n"/>
      <c r="BD703" s="73" t="n"/>
      <c r="BE703" s="73" t="n"/>
      <c r="BF703" s="73" t="n"/>
      <c r="BG703" s="73" t="n"/>
      <c r="BH703" s="73" t="n"/>
      <c r="BI703" s="73" t="n"/>
      <c r="BJ703" s="73" t="n"/>
      <c r="BK703" s="73" t="n"/>
      <c r="BL703" s="73" t="n"/>
      <c r="BM703" s="73" t="n"/>
      <c r="BN703" s="73" t="n"/>
      <c r="BO703" s="73" t="n"/>
      <c r="BP703" s="96" t="n"/>
      <c r="BQ703" s="174" t="n"/>
      <c r="BR703" s="174" t="n"/>
      <c r="BS703" s="174" t="n"/>
      <c r="BT703" s="174" t="n"/>
      <c r="BU703" s="174" t="n"/>
      <c r="BV703" s="174" t="n"/>
      <c r="BW703" s="174" t="n"/>
      <c r="BX703" s="174" t="n"/>
      <c r="BY703" s="174" t="n"/>
      <c r="BZ703" s="175" t="n"/>
      <c r="CA703" s="176" t="n"/>
      <c r="CB703" s="177" t="n"/>
      <c r="CC703" s="118" t="n"/>
      <c r="CD703" s="178" t="n"/>
      <c r="CE703" s="120" t="n"/>
      <c r="CF703" s="178" t="n"/>
      <c r="CG703" s="179" t="n"/>
      <c r="CH703" s="178" t="n"/>
      <c r="CI703" s="180" t="n"/>
      <c r="CJ703" s="181" t="n"/>
      <c r="CK703" s="182" t="n"/>
    </row>
    <row r="704">
      <c r="A704" s="69" t="n"/>
      <c r="B704" s="70" t="n"/>
      <c r="C704" s="77" t="n"/>
      <c r="D704" s="84" t="n"/>
      <c r="E704" s="69" t="n"/>
      <c r="F704" s="69" t="n"/>
      <c r="G704" s="73" t="n"/>
      <c r="H704" s="73" t="n"/>
      <c r="I704" s="75" t="n"/>
      <c r="J704" s="75" t="n"/>
      <c r="K704" s="73" t="n"/>
      <c r="L704" s="73" t="n"/>
      <c r="M704" s="73" t="n"/>
      <c r="N704" s="73" t="n"/>
      <c r="O704" s="75" t="n"/>
      <c r="P704" s="75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  <c r="AA704" s="73" t="n"/>
      <c r="AB704" s="73" t="n"/>
      <c r="AC704" s="73" t="n"/>
      <c r="AD704" s="73" t="n"/>
      <c r="AE704" s="73" t="n"/>
      <c r="AF704" s="73" t="n"/>
      <c r="AG704" s="73" t="n"/>
      <c r="AH704" s="73" t="n"/>
      <c r="AI704" s="73" t="n"/>
      <c r="AJ704" s="73" t="n"/>
      <c r="AK704" s="73" t="n"/>
      <c r="AL704" s="73" t="n"/>
      <c r="AM704" s="73" t="n"/>
      <c r="AN704" s="73" t="n"/>
      <c r="AO704" s="73" t="n"/>
      <c r="AP704" s="73" t="n"/>
      <c r="AQ704" s="73" t="n"/>
      <c r="AR704" s="73" t="n"/>
      <c r="AS704" s="73" t="n"/>
      <c r="AT704" s="73" t="n"/>
      <c r="AU704" s="73" t="n"/>
      <c r="AV704" s="73" t="n"/>
      <c r="AW704" s="73" t="n"/>
      <c r="AX704" s="73" t="n"/>
      <c r="AY704" s="73" t="n"/>
      <c r="AZ704" s="73" t="n"/>
      <c r="BA704" s="73" t="n"/>
      <c r="BB704" s="73" t="n"/>
      <c r="BC704" s="73" t="n"/>
      <c r="BD704" s="73" t="n"/>
      <c r="BE704" s="73" t="n"/>
      <c r="BF704" s="73" t="n"/>
      <c r="BG704" s="73" t="n"/>
      <c r="BH704" s="73" t="n"/>
      <c r="BI704" s="73" t="n"/>
      <c r="BJ704" s="73" t="n"/>
      <c r="BK704" s="73" t="n"/>
      <c r="BL704" s="73" t="n"/>
      <c r="BM704" s="73" t="n"/>
      <c r="BN704" s="73" t="n"/>
      <c r="BO704" s="73" t="n"/>
      <c r="BP704" s="96" t="n"/>
      <c r="BQ704" s="174" t="n"/>
      <c r="BR704" s="174" t="n"/>
      <c r="BS704" s="174" t="n"/>
      <c r="BT704" s="174" t="n"/>
      <c r="BU704" s="174" t="n"/>
      <c r="BV704" s="174" t="n"/>
      <c r="BW704" s="174" t="n"/>
      <c r="BX704" s="174" t="n"/>
      <c r="BY704" s="174" t="n"/>
      <c r="BZ704" s="175" t="n"/>
      <c r="CA704" s="176" t="n"/>
      <c r="CB704" s="177" t="n"/>
      <c r="CC704" s="118" t="n"/>
      <c r="CD704" s="178" t="n"/>
      <c r="CE704" s="120" t="n"/>
      <c r="CF704" s="178" t="n"/>
      <c r="CG704" s="179" t="n"/>
      <c r="CH704" s="178" t="n"/>
      <c r="CI704" s="180" t="n"/>
      <c r="CJ704" s="181" t="n"/>
      <c r="CK704" s="182" t="n"/>
    </row>
    <row r="705">
      <c r="A705" s="69" t="n"/>
      <c r="B705" s="70" t="n"/>
      <c r="C705" s="77" t="n"/>
      <c r="D705" s="84" t="n"/>
      <c r="E705" s="69" t="n"/>
      <c r="F705" s="69" t="n"/>
      <c r="G705" s="73" t="n"/>
      <c r="H705" s="73" t="n"/>
      <c r="I705" s="75" t="n"/>
      <c r="J705" s="75" t="n"/>
      <c r="K705" s="73" t="n"/>
      <c r="L705" s="73" t="n"/>
      <c r="M705" s="73" t="n"/>
      <c r="N705" s="73" t="n"/>
      <c r="O705" s="75" t="n"/>
      <c r="P705" s="75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  <c r="AA705" s="73" t="n"/>
      <c r="AB705" s="73" t="n"/>
      <c r="AC705" s="73" t="n"/>
      <c r="AD705" s="73" t="n"/>
      <c r="AE705" s="73" t="n"/>
      <c r="AF705" s="73" t="n"/>
      <c r="AG705" s="73" t="n"/>
      <c r="AH705" s="73" t="n"/>
      <c r="AI705" s="73" t="n"/>
      <c r="AJ705" s="73" t="n"/>
      <c r="AK705" s="73" t="n"/>
      <c r="AL705" s="73" t="n"/>
      <c r="AM705" s="73" t="n"/>
      <c r="AN705" s="73" t="n"/>
      <c r="AO705" s="73" t="n"/>
      <c r="AP705" s="73" t="n"/>
      <c r="AQ705" s="73" t="n"/>
      <c r="AR705" s="73" t="n"/>
      <c r="AS705" s="73" t="n"/>
      <c r="AT705" s="73" t="n"/>
      <c r="AU705" s="73" t="n"/>
      <c r="AV705" s="73" t="n"/>
      <c r="AW705" s="73" t="n"/>
      <c r="AX705" s="73" t="n"/>
      <c r="AY705" s="73" t="n"/>
      <c r="AZ705" s="73" t="n"/>
      <c r="BA705" s="73" t="n"/>
      <c r="BB705" s="73" t="n"/>
      <c r="BC705" s="73" t="n"/>
      <c r="BD705" s="73" t="n"/>
      <c r="BE705" s="73" t="n"/>
      <c r="BF705" s="73" t="n"/>
      <c r="BG705" s="73" t="n"/>
      <c r="BH705" s="73" t="n"/>
      <c r="BI705" s="73" t="n"/>
      <c r="BJ705" s="73" t="n"/>
      <c r="BK705" s="73" t="n"/>
      <c r="BL705" s="73" t="n"/>
      <c r="BM705" s="73" t="n"/>
      <c r="BN705" s="73" t="n"/>
      <c r="BO705" s="73" t="n"/>
      <c r="BP705" s="96" t="n"/>
      <c r="BQ705" s="174" t="n"/>
      <c r="BR705" s="174" t="n"/>
      <c r="BS705" s="174" t="n"/>
      <c r="BT705" s="174" t="n"/>
      <c r="BU705" s="174" t="n"/>
      <c r="BV705" s="174" t="n"/>
      <c r="BW705" s="174" t="n"/>
      <c r="BX705" s="174" t="n"/>
      <c r="BY705" s="174" t="n"/>
      <c r="BZ705" s="175" t="n"/>
      <c r="CA705" s="176" t="n"/>
      <c r="CB705" s="177" t="n"/>
      <c r="CC705" s="118" t="n"/>
      <c r="CD705" s="178" t="n"/>
      <c r="CE705" s="120" t="n"/>
      <c r="CF705" s="178" t="n"/>
      <c r="CG705" s="179" t="n"/>
      <c r="CH705" s="178" t="n"/>
      <c r="CI705" s="180" t="n"/>
      <c r="CJ705" s="181" t="n"/>
      <c r="CK705" s="182" t="n"/>
    </row>
    <row r="706">
      <c r="A706" s="69" t="n"/>
      <c r="B706" s="70" t="n"/>
      <c r="C706" s="77" t="n"/>
      <c r="D706" s="84" t="n"/>
      <c r="E706" s="69" t="n"/>
      <c r="F706" s="69" t="n"/>
      <c r="G706" s="73" t="n"/>
      <c r="H706" s="73" t="n"/>
      <c r="I706" s="75" t="n"/>
      <c r="J706" s="75" t="n"/>
      <c r="K706" s="73" t="n"/>
      <c r="L706" s="73" t="n"/>
      <c r="M706" s="73" t="n"/>
      <c r="N706" s="73" t="n"/>
      <c r="O706" s="75" t="n"/>
      <c r="P706" s="75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  <c r="AA706" s="73" t="n"/>
      <c r="AB706" s="73" t="n"/>
      <c r="AC706" s="73" t="n"/>
      <c r="AD706" s="73" t="n"/>
      <c r="AE706" s="73" t="n"/>
      <c r="AF706" s="73" t="n"/>
      <c r="AG706" s="73" t="n"/>
      <c r="AH706" s="73" t="n"/>
      <c r="AI706" s="73" t="n"/>
      <c r="AJ706" s="73" t="n"/>
      <c r="AK706" s="73" t="n"/>
      <c r="AL706" s="73" t="n"/>
      <c r="AM706" s="73" t="n"/>
      <c r="AN706" s="73" t="n"/>
      <c r="AO706" s="73" t="n"/>
      <c r="AP706" s="73" t="n"/>
      <c r="AQ706" s="73" t="n"/>
      <c r="AR706" s="73" t="n"/>
      <c r="AS706" s="73" t="n"/>
      <c r="AT706" s="73" t="n"/>
      <c r="AU706" s="73" t="n"/>
      <c r="AV706" s="73" t="n"/>
      <c r="AW706" s="73" t="n"/>
      <c r="AX706" s="73" t="n"/>
      <c r="AY706" s="73" t="n"/>
      <c r="AZ706" s="73" t="n"/>
      <c r="BA706" s="73" t="n"/>
      <c r="BB706" s="73" t="n"/>
      <c r="BC706" s="73" t="n"/>
      <c r="BD706" s="73" t="n"/>
      <c r="BE706" s="73" t="n"/>
      <c r="BF706" s="73" t="n"/>
      <c r="BG706" s="73" t="n"/>
      <c r="BH706" s="73" t="n"/>
      <c r="BI706" s="73" t="n"/>
      <c r="BJ706" s="73" t="n"/>
      <c r="BK706" s="73" t="n"/>
      <c r="BL706" s="73" t="n"/>
      <c r="BM706" s="73" t="n"/>
      <c r="BN706" s="73" t="n"/>
      <c r="BO706" s="73" t="n"/>
      <c r="BP706" s="96" t="n"/>
      <c r="BQ706" s="174" t="n"/>
      <c r="BR706" s="174" t="n"/>
      <c r="BS706" s="174" t="n"/>
      <c r="BT706" s="174" t="n"/>
      <c r="BU706" s="174" t="n"/>
      <c r="BV706" s="174" t="n"/>
      <c r="BW706" s="174" t="n"/>
      <c r="BX706" s="174" t="n"/>
      <c r="BY706" s="174" t="n"/>
      <c r="BZ706" s="175" t="n"/>
      <c r="CA706" s="176" t="n"/>
      <c r="CB706" s="177" t="n"/>
      <c r="CC706" s="118" t="n"/>
      <c r="CD706" s="178" t="n"/>
      <c r="CE706" s="120" t="n"/>
      <c r="CF706" s="178" t="n"/>
      <c r="CG706" s="179" t="n"/>
      <c r="CH706" s="178" t="n"/>
      <c r="CI706" s="180" t="n"/>
      <c r="CJ706" s="181" t="n"/>
      <c r="CK706" s="182" t="n"/>
    </row>
    <row r="707">
      <c r="A707" s="69" t="n"/>
      <c r="B707" s="70" t="n"/>
      <c r="C707" s="77" t="n"/>
      <c r="D707" s="84" t="n"/>
      <c r="E707" s="69" t="n"/>
      <c r="F707" s="69" t="n"/>
      <c r="G707" s="73" t="n"/>
      <c r="H707" s="73" t="n"/>
      <c r="I707" s="75" t="n"/>
      <c r="J707" s="75" t="n"/>
      <c r="K707" s="73" t="n"/>
      <c r="L707" s="73" t="n"/>
      <c r="M707" s="73" t="n"/>
      <c r="N707" s="73" t="n"/>
      <c r="O707" s="75" t="n"/>
      <c r="P707" s="75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  <c r="AA707" s="73" t="n"/>
      <c r="AB707" s="73" t="n"/>
      <c r="AC707" s="73" t="n"/>
      <c r="AD707" s="73" t="n"/>
      <c r="AE707" s="73" t="n"/>
      <c r="AF707" s="73" t="n"/>
      <c r="AG707" s="73" t="n"/>
      <c r="AH707" s="73" t="n"/>
      <c r="AI707" s="73" t="n"/>
      <c r="AJ707" s="73" t="n"/>
      <c r="AK707" s="73" t="n"/>
      <c r="AL707" s="73" t="n"/>
      <c r="AM707" s="73" t="n"/>
      <c r="AN707" s="73" t="n"/>
      <c r="AO707" s="73" t="n"/>
      <c r="AP707" s="73" t="n"/>
      <c r="AQ707" s="73" t="n"/>
      <c r="AR707" s="73" t="n"/>
      <c r="AS707" s="73" t="n"/>
      <c r="AT707" s="73" t="n"/>
      <c r="AU707" s="73" t="n"/>
      <c r="AV707" s="73" t="n"/>
      <c r="AW707" s="73" t="n"/>
      <c r="AX707" s="73" t="n"/>
      <c r="AY707" s="73" t="n"/>
      <c r="AZ707" s="73" t="n"/>
      <c r="BA707" s="73" t="n"/>
      <c r="BB707" s="73" t="n"/>
      <c r="BC707" s="73" t="n"/>
      <c r="BD707" s="73" t="n"/>
      <c r="BE707" s="73" t="n"/>
      <c r="BF707" s="73" t="n"/>
      <c r="BG707" s="73" t="n"/>
      <c r="BH707" s="73" t="n"/>
      <c r="BI707" s="73" t="n"/>
      <c r="BJ707" s="73" t="n"/>
      <c r="BK707" s="73" t="n"/>
      <c r="BL707" s="73" t="n"/>
      <c r="BM707" s="73" t="n"/>
      <c r="BN707" s="73" t="n"/>
      <c r="BO707" s="73" t="n"/>
      <c r="BP707" s="96" t="n"/>
      <c r="BQ707" s="174" t="n"/>
      <c r="BR707" s="174" t="n"/>
      <c r="BS707" s="174" t="n"/>
      <c r="BT707" s="174" t="n"/>
      <c r="BU707" s="174" t="n"/>
      <c r="BV707" s="174" t="n"/>
      <c r="BW707" s="174" t="n"/>
      <c r="BX707" s="174" t="n"/>
      <c r="BY707" s="174" t="n"/>
      <c r="BZ707" s="175" t="n"/>
      <c r="CA707" s="176" t="n"/>
      <c r="CB707" s="177" t="n"/>
      <c r="CC707" s="118" t="n"/>
      <c r="CD707" s="178" t="n"/>
      <c r="CE707" s="120" t="n"/>
      <c r="CF707" s="178" t="n"/>
      <c r="CG707" s="179" t="n"/>
      <c r="CH707" s="178" t="n"/>
      <c r="CI707" s="180" t="n"/>
      <c r="CJ707" s="181" t="n"/>
      <c r="CK707" s="182" t="n"/>
    </row>
    <row r="708">
      <c r="A708" s="69" t="n"/>
      <c r="B708" s="70" t="n"/>
      <c r="C708" s="77" t="n"/>
      <c r="D708" s="84" t="n"/>
      <c r="E708" s="69" t="n"/>
      <c r="F708" s="69" t="n"/>
      <c r="G708" s="73" t="n"/>
      <c r="H708" s="73" t="n"/>
      <c r="I708" s="75" t="n"/>
      <c r="J708" s="75" t="n"/>
      <c r="K708" s="73" t="n"/>
      <c r="L708" s="73" t="n"/>
      <c r="M708" s="73" t="n"/>
      <c r="N708" s="73" t="n"/>
      <c r="O708" s="75" t="n"/>
      <c r="P708" s="75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  <c r="AA708" s="73" t="n"/>
      <c r="AB708" s="73" t="n"/>
      <c r="AC708" s="73" t="n"/>
      <c r="AD708" s="73" t="n"/>
      <c r="AE708" s="73" t="n"/>
      <c r="AF708" s="73" t="n"/>
      <c r="AG708" s="73" t="n"/>
      <c r="AH708" s="73" t="n"/>
      <c r="AI708" s="73" t="n"/>
      <c r="AJ708" s="73" t="n"/>
      <c r="AK708" s="73" t="n"/>
      <c r="AL708" s="73" t="n"/>
      <c r="AM708" s="73" t="n"/>
      <c r="AN708" s="73" t="n"/>
      <c r="AO708" s="73" t="n"/>
      <c r="AP708" s="73" t="n"/>
      <c r="AQ708" s="73" t="n"/>
      <c r="AR708" s="73" t="n"/>
      <c r="AS708" s="73" t="n"/>
      <c r="AT708" s="73" t="n"/>
      <c r="AU708" s="73" t="n"/>
      <c r="AV708" s="73" t="n"/>
      <c r="AW708" s="73" t="n"/>
      <c r="AX708" s="73" t="n"/>
      <c r="AY708" s="73" t="n"/>
      <c r="AZ708" s="73" t="n"/>
      <c r="BA708" s="73" t="n"/>
      <c r="BB708" s="73" t="n"/>
      <c r="BC708" s="73" t="n"/>
      <c r="BD708" s="73" t="n"/>
      <c r="BE708" s="73" t="n"/>
      <c r="BF708" s="73" t="n"/>
      <c r="BG708" s="73" t="n"/>
      <c r="BH708" s="73" t="n"/>
      <c r="BI708" s="73" t="n"/>
      <c r="BJ708" s="73" t="n"/>
      <c r="BK708" s="73" t="n"/>
      <c r="BL708" s="73" t="n"/>
      <c r="BM708" s="73" t="n"/>
      <c r="BN708" s="73" t="n"/>
      <c r="BO708" s="73" t="n"/>
      <c r="BP708" s="96" t="n"/>
      <c r="BQ708" s="174" t="n"/>
      <c r="BR708" s="174" t="n"/>
      <c r="BS708" s="174" t="n"/>
      <c r="BT708" s="174" t="n"/>
      <c r="BU708" s="174" t="n"/>
      <c r="BV708" s="174" t="n"/>
      <c r="BW708" s="174" t="n"/>
      <c r="BX708" s="174" t="n"/>
      <c r="BY708" s="174" t="n"/>
      <c r="BZ708" s="175" t="n"/>
      <c r="CA708" s="176" t="n"/>
      <c r="CB708" s="177" t="n"/>
      <c r="CC708" s="118" t="n"/>
      <c r="CD708" s="178" t="n"/>
      <c r="CE708" s="120" t="n"/>
      <c r="CF708" s="178" t="n"/>
      <c r="CG708" s="179" t="n"/>
      <c r="CH708" s="178" t="n"/>
      <c r="CI708" s="180" t="n"/>
      <c r="CJ708" s="181" t="n"/>
      <c r="CK708" s="182" t="n"/>
    </row>
    <row r="709">
      <c r="A709" s="69" t="n"/>
      <c r="B709" s="70" t="n"/>
      <c r="C709" s="77" t="n"/>
      <c r="D709" s="84" t="n"/>
      <c r="E709" s="69" t="n"/>
      <c r="F709" s="69" t="n"/>
      <c r="G709" s="73" t="n"/>
      <c r="H709" s="73" t="n"/>
      <c r="I709" s="75" t="n"/>
      <c r="J709" s="75" t="n"/>
      <c r="K709" s="73" t="n"/>
      <c r="L709" s="73" t="n"/>
      <c r="M709" s="73" t="n"/>
      <c r="N709" s="73" t="n"/>
      <c r="O709" s="75" t="n"/>
      <c r="P709" s="75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  <c r="AA709" s="73" t="n"/>
      <c r="AB709" s="73" t="n"/>
      <c r="AC709" s="73" t="n"/>
      <c r="AD709" s="73" t="n"/>
      <c r="AE709" s="73" t="n"/>
      <c r="AF709" s="73" t="n"/>
      <c r="AG709" s="73" t="n"/>
      <c r="AH709" s="73" t="n"/>
      <c r="AI709" s="73" t="n"/>
      <c r="AJ709" s="73" t="n"/>
      <c r="AK709" s="73" t="n"/>
      <c r="AL709" s="73" t="n"/>
      <c r="AM709" s="73" t="n"/>
      <c r="AN709" s="73" t="n"/>
      <c r="AO709" s="73" t="n"/>
      <c r="AP709" s="73" t="n"/>
      <c r="AQ709" s="73" t="n"/>
      <c r="AR709" s="73" t="n"/>
      <c r="AS709" s="73" t="n"/>
      <c r="AT709" s="73" t="n"/>
      <c r="AU709" s="73" t="n"/>
      <c r="AV709" s="73" t="n"/>
      <c r="AW709" s="73" t="n"/>
      <c r="AX709" s="73" t="n"/>
      <c r="AY709" s="73" t="n"/>
      <c r="AZ709" s="73" t="n"/>
      <c r="BA709" s="73" t="n"/>
      <c r="BB709" s="73" t="n"/>
      <c r="BC709" s="73" t="n"/>
      <c r="BD709" s="73" t="n"/>
      <c r="BE709" s="73" t="n"/>
      <c r="BF709" s="73" t="n"/>
      <c r="BG709" s="73" t="n"/>
      <c r="BH709" s="73" t="n"/>
      <c r="BI709" s="73" t="n"/>
      <c r="BJ709" s="73" t="n"/>
      <c r="BK709" s="73" t="n"/>
      <c r="BL709" s="73" t="n"/>
      <c r="BM709" s="73" t="n"/>
      <c r="BN709" s="73" t="n"/>
      <c r="BO709" s="73" t="n"/>
      <c r="BP709" s="96" t="n"/>
      <c r="BQ709" s="174" t="n"/>
      <c r="BR709" s="174" t="n"/>
      <c r="BS709" s="174" t="n"/>
      <c r="BT709" s="174" t="n"/>
      <c r="BU709" s="174" t="n"/>
      <c r="BV709" s="174" t="n"/>
      <c r="BW709" s="174" t="n"/>
      <c r="BX709" s="174" t="n"/>
      <c r="BY709" s="174" t="n"/>
      <c r="BZ709" s="175" t="n"/>
      <c r="CA709" s="176" t="n"/>
      <c r="CB709" s="177" t="n"/>
      <c r="CC709" s="118" t="n"/>
      <c r="CD709" s="178" t="n"/>
      <c r="CE709" s="120" t="n"/>
      <c r="CF709" s="178" t="n"/>
      <c r="CG709" s="179" t="n"/>
      <c r="CH709" s="178" t="n"/>
      <c r="CI709" s="180" t="n"/>
      <c r="CJ709" s="181" t="n"/>
      <c r="CK709" s="182" t="n"/>
    </row>
    <row r="710">
      <c r="A710" s="69" t="n"/>
      <c r="B710" s="70" t="n"/>
      <c r="C710" s="77" t="n"/>
      <c r="D710" s="84" t="n"/>
      <c r="E710" s="69" t="n"/>
      <c r="F710" s="69" t="n"/>
      <c r="G710" s="73" t="n"/>
      <c r="H710" s="73" t="n"/>
      <c r="I710" s="75" t="n"/>
      <c r="J710" s="75" t="n"/>
      <c r="K710" s="73" t="n"/>
      <c r="L710" s="73" t="n"/>
      <c r="M710" s="73" t="n"/>
      <c r="N710" s="73" t="n"/>
      <c r="O710" s="75" t="n"/>
      <c r="P710" s="75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  <c r="AA710" s="73" t="n"/>
      <c r="AB710" s="73" t="n"/>
      <c r="AC710" s="73" t="n"/>
      <c r="AD710" s="73" t="n"/>
      <c r="AE710" s="73" t="n"/>
      <c r="AF710" s="73" t="n"/>
      <c r="AG710" s="73" t="n"/>
      <c r="AH710" s="73" t="n"/>
      <c r="AI710" s="73" t="n"/>
      <c r="AJ710" s="73" t="n"/>
      <c r="AK710" s="73" t="n"/>
      <c r="AL710" s="73" t="n"/>
      <c r="AM710" s="73" t="n"/>
      <c r="AN710" s="73" t="n"/>
      <c r="AO710" s="73" t="n"/>
      <c r="AP710" s="73" t="n"/>
      <c r="AQ710" s="73" t="n"/>
      <c r="AR710" s="73" t="n"/>
      <c r="AS710" s="73" t="n"/>
      <c r="AT710" s="73" t="n"/>
      <c r="AU710" s="73" t="n"/>
      <c r="AV710" s="73" t="n"/>
      <c r="AW710" s="73" t="n"/>
      <c r="AX710" s="73" t="n"/>
      <c r="AY710" s="73" t="n"/>
      <c r="AZ710" s="73" t="n"/>
      <c r="BA710" s="73" t="n"/>
      <c r="BB710" s="73" t="n"/>
      <c r="BC710" s="73" t="n"/>
      <c r="BD710" s="73" t="n"/>
      <c r="BE710" s="73" t="n"/>
      <c r="BF710" s="73" t="n"/>
      <c r="BG710" s="73" t="n"/>
      <c r="BH710" s="73" t="n"/>
      <c r="BI710" s="73" t="n"/>
      <c r="BJ710" s="73" t="n"/>
      <c r="BK710" s="73" t="n"/>
      <c r="BL710" s="73" t="n"/>
      <c r="BM710" s="73" t="n"/>
      <c r="BN710" s="73" t="n"/>
      <c r="BO710" s="73" t="n"/>
      <c r="BP710" s="96" t="n"/>
      <c r="BQ710" s="174" t="n"/>
      <c r="BR710" s="174" t="n"/>
      <c r="BS710" s="174" t="n"/>
      <c r="BT710" s="174" t="n"/>
      <c r="BU710" s="174" t="n"/>
      <c r="BV710" s="174" t="n"/>
      <c r="BW710" s="174" t="n"/>
      <c r="BX710" s="174" t="n"/>
      <c r="BY710" s="174" t="n"/>
      <c r="BZ710" s="175" t="n"/>
      <c r="CA710" s="176" t="n"/>
      <c r="CB710" s="177" t="n"/>
      <c r="CC710" s="118" t="n"/>
      <c r="CD710" s="178" t="n"/>
      <c r="CE710" s="120" t="n"/>
      <c r="CF710" s="178" t="n"/>
      <c r="CG710" s="179" t="n"/>
      <c r="CH710" s="178" t="n"/>
      <c r="CI710" s="180" t="n"/>
      <c r="CJ710" s="181" t="n"/>
      <c r="CK710" s="182" t="n"/>
    </row>
    <row r="711">
      <c r="A711" s="69" t="n"/>
      <c r="B711" s="70" t="n"/>
      <c r="C711" s="77" t="n"/>
      <c r="D711" s="84" t="n"/>
      <c r="E711" s="69" t="n"/>
      <c r="F711" s="69" t="n"/>
      <c r="G711" s="73" t="n"/>
      <c r="H711" s="73" t="n"/>
      <c r="I711" s="75" t="n"/>
      <c r="J711" s="75" t="n"/>
      <c r="K711" s="73" t="n"/>
      <c r="L711" s="73" t="n"/>
      <c r="M711" s="73" t="n"/>
      <c r="N711" s="73" t="n"/>
      <c r="O711" s="75" t="n"/>
      <c r="P711" s="75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  <c r="AA711" s="73" t="n"/>
      <c r="AB711" s="73" t="n"/>
      <c r="AC711" s="73" t="n"/>
      <c r="AD711" s="73" t="n"/>
      <c r="AE711" s="73" t="n"/>
      <c r="AF711" s="73" t="n"/>
      <c r="AG711" s="73" t="n"/>
      <c r="AH711" s="73" t="n"/>
      <c r="AI711" s="73" t="n"/>
      <c r="AJ711" s="73" t="n"/>
      <c r="AK711" s="73" t="n"/>
      <c r="AL711" s="73" t="n"/>
      <c r="AM711" s="73" t="n"/>
      <c r="AN711" s="73" t="n"/>
      <c r="AO711" s="73" t="n"/>
      <c r="AP711" s="73" t="n"/>
      <c r="AQ711" s="73" t="n"/>
      <c r="AR711" s="73" t="n"/>
      <c r="AS711" s="73" t="n"/>
      <c r="AT711" s="73" t="n"/>
      <c r="AU711" s="73" t="n"/>
      <c r="AV711" s="73" t="n"/>
      <c r="AW711" s="73" t="n"/>
      <c r="AX711" s="73" t="n"/>
      <c r="AY711" s="73" t="n"/>
      <c r="AZ711" s="73" t="n"/>
      <c r="BA711" s="73" t="n"/>
      <c r="BB711" s="73" t="n"/>
      <c r="BC711" s="73" t="n"/>
      <c r="BD711" s="73" t="n"/>
      <c r="BE711" s="73" t="n"/>
      <c r="BF711" s="73" t="n"/>
      <c r="BG711" s="73" t="n"/>
      <c r="BH711" s="73" t="n"/>
      <c r="BI711" s="73" t="n"/>
      <c r="BJ711" s="73" t="n"/>
      <c r="BK711" s="73" t="n"/>
      <c r="BL711" s="73" t="n"/>
      <c r="BM711" s="73" t="n"/>
      <c r="BN711" s="73" t="n"/>
      <c r="BO711" s="73" t="n"/>
      <c r="BP711" s="96" t="n"/>
      <c r="BQ711" s="174" t="n"/>
      <c r="BR711" s="174" t="n"/>
      <c r="BS711" s="174" t="n"/>
      <c r="BT711" s="174" t="n"/>
      <c r="BU711" s="174" t="n"/>
      <c r="BV711" s="174" t="n"/>
      <c r="BW711" s="174" t="n"/>
      <c r="BX711" s="174" t="n"/>
      <c r="BY711" s="174" t="n"/>
      <c r="BZ711" s="175" t="n"/>
      <c r="CA711" s="176" t="n"/>
      <c r="CB711" s="177" t="n"/>
      <c r="CC711" s="118" t="n"/>
      <c r="CD711" s="178" t="n"/>
      <c r="CE711" s="120" t="n"/>
      <c r="CF711" s="178" t="n"/>
      <c r="CG711" s="179" t="n"/>
      <c r="CH711" s="178" t="n"/>
      <c r="CI711" s="180" t="n"/>
      <c r="CJ711" s="181" t="n"/>
      <c r="CK711" s="182" t="n"/>
    </row>
    <row r="712">
      <c r="A712" s="69" t="n"/>
      <c r="B712" s="70" t="n"/>
      <c r="C712" s="77" t="n"/>
      <c r="D712" s="84" t="n"/>
      <c r="E712" s="69" t="n"/>
      <c r="F712" s="69" t="n"/>
      <c r="G712" s="73" t="n"/>
      <c r="H712" s="73" t="n"/>
      <c r="I712" s="75" t="n"/>
      <c r="J712" s="75" t="n"/>
      <c r="K712" s="73" t="n"/>
      <c r="L712" s="73" t="n"/>
      <c r="M712" s="73" t="n"/>
      <c r="N712" s="73" t="n"/>
      <c r="O712" s="75" t="n"/>
      <c r="P712" s="75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  <c r="AA712" s="73" t="n"/>
      <c r="AB712" s="73" t="n"/>
      <c r="AC712" s="73" t="n"/>
      <c r="AD712" s="73" t="n"/>
      <c r="AE712" s="73" t="n"/>
      <c r="AF712" s="73" t="n"/>
      <c r="AG712" s="73" t="n"/>
      <c r="AH712" s="73" t="n"/>
      <c r="AI712" s="73" t="n"/>
      <c r="AJ712" s="73" t="n"/>
      <c r="AK712" s="73" t="n"/>
      <c r="AL712" s="73" t="n"/>
      <c r="AM712" s="73" t="n"/>
      <c r="AN712" s="73" t="n"/>
      <c r="AO712" s="73" t="n"/>
      <c r="AP712" s="73" t="n"/>
      <c r="AQ712" s="73" t="n"/>
      <c r="AR712" s="73" t="n"/>
      <c r="AS712" s="73" t="n"/>
      <c r="AT712" s="73" t="n"/>
      <c r="AU712" s="73" t="n"/>
      <c r="AV712" s="73" t="n"/>
      <c r="AW712" s="73" t="n"/>
      <c r="AX712" s="73" t="n"/>
      <c r="AY712" s="73" t="n"/>
      <c r="AZ712" s="73" t="n"/>
      <c r="BA712" s="73" t="n"/>
      <c r="BB712" s="73" t="n"/>
      <c r="BC712" s="73" t="n"/>
      <c r="BD712" s="73" t="n"/>
      <c r="BE712" s="73" t="n"/>
      <c r="BF712" s="73" t="n"/>
      <c r="BG712" s="73" t="n"/>
      <c r="BH712" s="73" t="n"/>
      <c r="BI712" s="73" t="n"/>
      <c r="BJ712" s="73" t="n"/>
      <c r="BK712" s="73" t="n"/>
      <c r="BL712" s="73" t="n"/>
      <c r="BM712" s="73" t="n"/>
      <c r="BN712" s="73" t="n"/>
      <c r="BO712" s="73" t="n"/>
      <c r="BP712" s="96" t="n"/>
      <c r="BQ712" s="174" t="n"/>
      <c r="BR712" s="174" t="n"/>
      <c r="BS712" s="174" t="n"/>
      <c r="BT712" s="174" t="n"/>
      <c r="BU712" s="174" t="n"/>
      <c r="BV712" s="174" t="n"/>
      <c r="BW712" s="174" t="n"/>
      <c r="BX712" s="174" t="n"/>
      <c r="BY712" s="174" t="n"/>
      <c r="BZ712" s="175" t="n"/>
      <c r="CA712" s="176" t="n"/>
      <c r="CB712" s="177" t="n"/>
      <c r="CC712" s="118" t="n"/>
      <c r="CD712" s="178" t="n"/>
      <c r="CE712" s="120" t="n"/>
      <c r="CF712" s="178" t="n"/>
      <c r="CG712" s="179" t="n"/>
      <c r="CH712" s="178" t="n"/>
      <c r="CI712" s="180" t="n"/>
      <c r="CJ712" s="181" t="n"/>
      <c r="CK712" s="182" t="n"/>
    </row>
    <row r="713">
      <c r="A713" s="69" t="n"/>
      <c r="B713" s="70" t="n"/>
      <c r="C713" s="77" t="n"/>
      <c r="D713" s="84" t="n"/>
      <c r="E713" s="69" t="n"/>
      <c r="F713" s="69" t="n"/>
      <c r="G713" s="73" t="n"/>
      <c r="H713" s="73" t="n"/>
      <c r="I713" s="75" t="n"/>
      <c r="J713" s="75" t="n"/>
      <c r="K713" s="73" t="n"/>
      <c r="L713" s="73" t="n"/>
      <c r="M713" s="73" t="n"/>
      <c r="N713" s="73" t="n"/>
      <c r="O713" s="75" t="n"/>
      <c r="P713" s="75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  <c r="AA713" s="73" t="n"/>
      <c r="AB713" s="73" t="n"/>
      <c r="AC713" s="73" t="n"/>
      <c r="AD713" s="73" t="n"/>
      <c r="AE713" s="73" t="n"/>
      <c r="AF713" s="73" t="n"/>
      <c r="AG713" s="73" t="n"/>
      <c r="AH713" s="73" t="n"/>
      <c r="AI713" s="73" t="n"/>
      <c r="AJ713" s="73" t="n"/>
      <c r="AK713" s="73" t="n"/>
      <c r="AL713" s="73" t="n"/>
      <c r="AM713" s="73" t="n"/>
      <c r="AN713" s="73" t="n"/>
      <c r="AO713" s="73" t="n"/>
      <c r="AP713" s="73" t="n"/>
      <c r="AQ713" s="73" t="n"/>
      <c r="AR713" s="73" t="n"/>
      <c r="AS713" s="73" t="n"/>
      <c r="AT713" s="73" t="n"/>
      <c r="AU713" s="73" t="n"/>
      <c r="AV713" s="73" t="n"/>
      <c r="AW713" s="73" t="n"/>
      <c r="AX713" s="73" t="n"/>
      <c r="AY713" s="73" t="n"/>
      <c r="AZ713" s="73" t="n"/>
      <c r="BA713" s="73" t="n"/>
      <c r="BB713" s="73" t="n"/>
      <c r="BC713" s="73" t="n"/>
      <c r="BD713" s="73" t="n"/>
      <c r="BE713" s="73" t="n"/>
      <c r="BF713" s="73" t="n"/>
      <c r="BG713" s="73" t="n"/>
      <c r="BH713" s="73" t="n"/>
      <c r="BI713" s="73" t="n"/>
      <c r="BJ713" s="73" t="n"/>
      <c r="BK713" s="73" t="n"/>
      <c r="BL713" s="73" t="n"/>
      <c r="BM713" s="73" t="n"/>
      <c r="BN713" s="73" t="n"/>
      <c r="BO713" s="73" t="n"/>
      <c r="BP713" s="96" t="n"/>
      <c r="BQ713" s="174" t="n"/>
      <c r="BR713" s="174" t="n"/>
      <c r="BS713" s="174" t="n"/>
      <c r="BT713" s="174" t="n"/>
      <c r="BU713" s="174" t="n"/>
      <c r="BV713" s="174" t="n"/>
      <c r="BW713" s="174" t="n"/>
      <c r="BX713" s="174" t="n"/>
      <c r="BY713" s="174" t="n"/>
      <c r="BZ713" s="175" t="n"/>
      <c r="CA713" s="176" t="n"/>
      <c r="CB713" s="177" t="n"/>
      <c r="CC713" s="118" t="n"/>
      <c r="CD713" s="178" t="n"/>
      <c r="CE713" s="120" t="n"/>
      <c r="CF713" s="178" t="n"/>
      <c r="CG713" s="179" t="n"/>
      <c r="CH713" s="178" t="n"/>
      <c r="CI713" s="180" t="n"/>
      <c r="CJ713" s="181" t="n"/>
      <c r="CK713" s="182" t="n"/>
    </row>
    <row r="714">
      <c r="A714" s="69" t="n"/>
      <c r="B714" s="70" t="n"/>
      <c r="C714" s="77" t="n"/>
      <c r="D714" s="84" t="n"/>
      <c r="E714" s="69" t="n"/>
      <c r="F714" s="69" t="n"/>
      <c r="G714" s="73" t="n"/>
      <c r="H714" s="73" t="n"/>
      <c r="I714" s="75" t="n"/>
      <c r="J714" s="75" t="n"/>
      <c r="K714" s="73" t="n"/>
      <c r="L714" s="73" t="n"/>
      <c r="M714" s="73" t="n"/>
      <c r="N714" s="73" t="n"/>
      <c r="O714" s="75" t="n"/>
      <c r="P714" s="75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  <c r="AA714" s="73" t="n"/>
      <c r="AB714" s="73" t="n"/>
      <c r="AC714" s="73" t="n"/>
      <c r="AD714" s="73" t="n"/>
      <c r="AE714" s="73" t="n"/>
      <c r="AF714" s="73" t="n"/>
      <c r="AG714" s="73" t="n"/>
      <c r="AH714" s="73" t="n"/>
      <c r="AI714" s="73" t="n"/>
      <c r="AJ714" s="73" t="n"/>
      <c r="AK714" s="73" t="n"/>
      <c r="AL714" s="73" t="n"/>
      <c r="AM714" s="73" t="n"/>
      <c r="AN714" s="73" t="n"/>
      <c r="AO714" s="73" t="n"/>
      <c r="AP714" s="73" t="n"/>
      <c r="AQ714" s="73" t="n"/>
      <c r="AR714" s="73" t="n"/>
      <c r="AS714" s="73" t="n"/>
      <c r="AT714" s="73" t="n"/>
      <c r="AU714" s="73" t="n"/>
      <c r="AV714" s="73" t="n"/>
      <c r="AW714" s="73" t="n"/>
      <c r="AX714" s="73" t="n"/>
      <c r="AY714" s="73" t="n"/>
      <c r="AZ714" s="73" t="n"/>
      <c r="BA714" s="73" t="n"/>
      <c r="BB714" s="73" t="n"/>
      <c r="BC714" s="73" t="n"/>
      <c r="BD714" s="73" t="n"/>
      <c r="BE714" s="73" t="n"/>
      <c r="BF714" s="73" t="n"/>
      <c r="BG714" s="73" t="n"/>
      <c r="BH714" s="73" t="n"/>
      <c r="BI714" s="73" t="n"/>
      <c r="BJ714" s="73" t="n"/>
      <c r="BK714" s="73" t="n"/>
      <c r="BL714" s="73" t="n"/>
      <c r="BM714" s="73" t="n"/>
      <c r="BN714" s="73" t="n"/>
      <c r="BO714" s="73" t="n"/>
      <c r="BP714" s="96" t="n"/>
      <c r="BQ714" s="174" t="n"/>
      <c r="BR714" s="174" t="n"/>
      <c r="BS714" s="174" t="n"/>
      <c r="BT714" s="174" t="n"/>
      <c r="BU714" s="174" t="n"/>
      <c r="BV714" s="174" t="n"/>
      <c r="BW714" s="174" t="n"/>
      <c r="BX714" s="174" t="n"/>
      <c r="BY714" s="174" t="n"/>
      <c r="BZ714" s="175" t="n"/>
      <c r="CA714" s="176" t="n"/>
      <c r="CB714" s="177" t="n"/>
      <c r="CC714" s="118" t="n"/>
      <c r="CD714" s="178" t="n"/>
      <c r="CE714" s="120" t="n"/>
      <c r="CF714" s="178" t="n"/>
      <c r="CG714" s="179" t="n"/>
      <c r="CH714" s="178" t="n"/>
      <c r="CI714" s="180" t="n"/>
      <c r="CJ714" s="181" t="n"/>
      <c r="CK714" s="182" t="n"/>
    </row>
    <row r="715">
      <c r="A715" s="69" t="n"/>
      <c r="B715" s="70" t="n"/>
      <c r="C715" s="77" t="n"/>
      <c r="D715" s="84" t="n"/>
      <c r="E715" s="69" t="n"/>
      <c r="F715" s="69" t="n"/>
      <c r="G715" s="73" t="n"/>
      <c r="H715" s="73" t="n"/>
      <c r="I715" s="75" t="n"/>
      <c r="J715" s="75" t="n"/>
      <c r="K715" s="73" t="n"/>
      <c r="L715" s="73" t="n"/>
      <c r="M715" s="73" t="n"/>
      <c r="N715" s="73" t="n"/>
      <c r="O715" s="75" t="n"/>
      <c r="P715" s="75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  <c r="AA715" s="73" t="n"/>
      <c r="AB715" s="73" t="n"/>
      <c r="AC715" s="73" t="n"/>
      <c r="AD715" s="73" t="n"/>
      <c r="AE715" s="73" t="n"/>
      <c r="AF715" s="73" t="n"/>
      <c r="AG715" s="73" t="n"/>
      <c r="AH715" s="73" t="n"/>
      <c r="AI715" s="73" t="n"/>
      <c r="AJ715" s="73" t="n"/>
      <c r="AK715" s="73" t="n"/>
      <c r="AL715" s="73" t="n"/>
      <c r="AM715" s="73" t="n"/>
      <c r="AN715" s="73" t="n"/>
      <c r="AO715" s="73" t="n"/>
      <c r="AP715" s="73" t="n"/>
      <c r="AQ715" s="73" t="n"/>
      <c r="AR715" s="73" t="n"/>
      <c r="AS715" s="73" t="n"/>
      <c r="AT715" s="73" t="n"/>
      <c r="AU715" s="73" t="n"/>
      <c r="AV715" s="73" t="n"/>
      <c r="AW715" s="73" t="n"/>
      <c r="AX715" s="73" t="n"/>
      <c r="AY715" s="73" t="n"/>
      <c r="AZ715" s="73" t="n"/>
      <c r="BA715" s="73" t="n"/>
      <c r="BB715" s="73" t="n"/>
      <c r="BC715" s="73" t="n"/>
      <c r="BD715" s="73" t="n"/>
      <c r="BE715" s="73" t="n"/>
      <c r="BF715" s="73" t="n"/>
      <c r="BG715" s="73" t="n"/>
      <c r="BH715" s="73" t="n"/>
      <c r="BI715" s="73" t="n"/>
      <c r="BJ715" s="73" t="n"/>
      <c r="BK715" s="73" t="n"/>
      <c r="BL715" s="73" t="n"/>
      <c r="BM715" s="73" t="n"/>
      <c r="BN715" s="73" t="n"/>
      <c r="BO715" s="73" t="n"/>
      <c r="BP715" s="96" t="n"/>
      <c r="BQ715" s="174" t="n"/>
      <c r="BR715" s="174" t="n"/>
      <c r="BS715" s="174" t="n"/>
      <c r="BT715" s="174" t="n"/>
      <c r="BU715" s="174" t="n"/>
      <c r="BV715" s="174" t="n"/>
      <c r="BW715" s="174" t="n"/>
      <c r="BX715" s="174" t="n"/>
      <c r="BY715" s="174" t="n"/>
      <c r="BZ715" s="175" t="n"/>
      <c r="CA715" s="176" t="n"/>
      <c r="CB715" s="177" t="n"/>
      <c r="CC715" s="118" t="n"/>
      <c r="CD715" s="178" t="n"/>
      <c r="CE715" s="120" t="n"/>
      <c r="CF715" s="178" t="n"/>
      <c r="CG715" s="179" t="n"/>
      <c r="CH715" s="178" t="n"/>
      <c r="CI715" s="180" t="n"/>
      <c r="CJ715" s="181" t="n"/>
      <c r="CK715" s="182" t="n"/>
    </row>
    <row r="716">
      <c r="A716" s="69" t="n"/>
      <c r="B716" s="70" t="n"/>
      <c r="C716" s="77" t="n"/>
      <c r="D716" s="84" t="n"/>
      <c r="E716" s="69" t="n"/>
      <c r="F716" s="69" t="n"/>
      <c r="G716" s="73" t="n"/>
      <c r="H716" s="73" t="n"/>
      <c r="I716" s="75" t="n"/>
      <c r="J716" s="75" t="n"/>
      <c r="K716" s="73" t="n"/>
      <c r="L716" s="73" t="n"/>
      <c r="M716" s="73" t="n"/>
      <c r="N716" s="73" t="n"/>
      <c r="O716" s="75" t="n"/>
      <c r="P716" s="75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  <c r="AA716" s="73" t="n"/>
      <c r="AB716" s="73" t="n"/>
      <c r="AC716" s="73" t="n"/>
      <c r="AD716" s="73" t="n"/>
      <c r="AE716" s="73" t="n"/>
      <c r="AF716" s="73" t="n"/>
      <c r="AG716" s="73" t="n"/>
      <c r="AH716" s="73" t="n"/>
      <c r="AI716" s="73" t="n"/>
      <c r="AJ716" s="73" t="n"/>
      <c r="AK716" s="73" t="n"/>
      <c r="AL716" s="73" t="n"/>
      <c r="AM716" s="73" t="n"/>
      <c r="AN716" s="73" t="n"/>
      <c r="AO716" s="73" t="n"/>
      <c r="AP716" s="73" t="n"/>
      <c r="AQ716" s="73" t="n"/>
      <c r="AR716" s="73" t="n"/>
      <c r="AS716" s="73" t="n"/>
      <c r="AT716" s="73" t="n"/>
      <c r="AU716" s="73" t="n"/>
      <c r="AV716" s="73" t="n"/>
      <c r="AW716" s="73" t="n"/>
      <c r="AX716" s="73" t="n"/>
      <c r="AY716" s="73" t="n"/>
      <c r="AZ716" s="73" t="n"/>
      <c r="BA716" s="73" t="n"/>
      <c r="BB716" s="73" t="n"/>
      <c r="BC716" s="73" t="n"/>
      <c r="BD716" s="73" t="n"/>
      <c r="BE716" s="73" t="n"/>
      <c r="BF716" s="73" t="n"/>
      <c r="BG716" s="73" t="n"/>
      <c r="BH716" s="73" t="n"/>
      <c r="BI716" s="73" t="n"/>
      <c r="BJ716" s="73" t="n"/>
      <c r="BK716" s="73" t="n"/>
      <c r="BL716" s="73" t="n"/>
      <c r="BM716" s="73" t="n"/>
      <c r="BN716" s="73" t="n"/>
      <c r="BO716" s="73" t="n"/>
      <c r="BP716" s="96" t="n"/>
      <c r="BQ716" s="174" t="n"/>
      <c r="BR716" s="174" t="n"/>
      <c r="BS716" s="174" t="n"/>
      <c r="BT716" s="174" t="n"/>
      <c r="BU716" s="174" t="n"/>
      <c r="BV716" s="174" t="n"/>
      <c r="BW716" s="174" t="n"/>
      <c r="BX716" s="174" t="n"/>
      <c r="BY716" s="174" t="n"/>
      <c r="BZ716" s="175" t="n"/>
      <c r="CA716" s="176" t="n"/>
      <c r="CB716" s="177" t="n"/>
      <c r="CC716" s="118" t="n"/>
      <c r="CD716" s="178" t="n"/>
      <c r="CE716" s="120" t="n"/>
      <c r="CF716" s="178" t="n"/>
      <c r="CG716" s="179" t="n"/>
      <c r="CH716" s="178" t="n"/>
      <c r="CI716" s="180" t="n"/>
      <c r="CJ716" s="181" t="n"/>
      <c r="CK716" s="182" t="n"/>
    </row>
    <row r="717">
      <c r="A717" s="69" t="n"/>
      <c r="B717" s="70" t="n"/>
      <c r="C717" s="77" t="n"/>
      <c r="D717" s="84" t="n"/>
      <c r="E717" s="69" t="n"/>
      <c r="F717" s="69" t="n"/>
      <c r="G717" s="73" t="n"/>
      <c r="H717" s="73" t="n"/>
      <c r="I717" s="75" t="n"/>
      <c r="J717" s="75" t="n"/>
      <c r="K717" s="73" t="n"/>
      <c r="L717" s="73" t="n"/>
      <c r="M717" s="73" t="n"/>
      <c r="N717" s="73" t="n"/>
      <c r="O717" s="75" t="n"/>
      <c r="P717" s="75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  <c r="AA717" s="73" t="n"/>
      <c r="AB717" s="73" t="n"/>
      <c r="AC717" s="73" t="n"/>
      <c r="AD717" s="73" t="n"/>
      <c r="AE717" s="73" t="n"/>
      <c r="AF717" s="73" t="n"/>
      <c r="AG717" s="73" t="n"/>
      <c r="AH717" s="73" t="n"/>
      <c r="AI717" s="73" t="n"/>
      <c r="AJ717" s="73" t="n"/>
      <c r="AK717" s="73" t="n"/>
      <c r="AL717" s="73" t="n"/>
      <c r="AM717" s="73" t="n"/>
      <c r="AN717" s="73" t="n"/>
      <c r="AO717" s="73" t="n"/>
      <c r="AP717" s="73" t="n"/>
      <c r="AQ717" s="73" t="n"/>
      <c r="AR717" s="73" t="n"/>
      <c r="AS717" s="73" t="n"/>
      <c r="AT717" s="73" t="n"/>
      <c r="AU717" s="73" t="n"/>
      <c r="AV717" s="73" t="n"/>
      <c r="AW717" s="73" t="n"/>
      <c r="AX717" s="73" t="n"/>
      <c r="AY717" s="73" t="n"/>
      <c r="AZ717" s="73" t="n"/>
      <c r="BA717" s="73" t="n"/>
      <c r="BB717" s="73" t="n"/>
      <c r="BC717" s="73" t="n"/>
      <c r="BD717" s="73" t="n"/>
      <c r="BE717" s="73" t="n"/>
      <c r="BF717" s="73" t="n"/>
      <c r="BG717" s="73" t="n"/>
      <c r="BH717" s="73" t="n"/>
      <c r="BI717" s="73" t="n"/>
      <c r="BJ717" s="73" t="n"/>
      <c r="BK717" s="73" t="n"/>
      <c r="BL717" s="73" t="n"/>
      <c r="BM717" s="73" t="n"/>
      <c r="BN717" s="73" t="n"/>
      <c r="BO717" s="73" t="n"/>
      <c r="BP717" s="96" t="n"/>
      <c r="BQ717" s="174" t="n"/>
      <c r="BR717" s="174" t="n"/>
      <c r="BS717" s="174" t="n"/>
      <c r="BT717" s="174" t="n"/>
      <c r="BU717" s="174" t="n"/>
      <c r="BV717" s="174" t="n"/>
      <c r="BW717" s="174" t="n"/>
      <c r="BX717" s="174" t="n"/>
      <c r="BY717" s="174" t="n"/>
      <c r="BZ717" s="175" t="n"/>
      <c r="CA717" s="176" t="n"/>
      <c r="CB717" s="177" t="n"/>
      <c r="CC717" s="118" t="n"/>
      <c r="CD717" s="178" t="n"/>
      <c r="CE717" s="120" t="n"/>
      <c r="CF717" s="178" t="n"/>
      <c r="CG717" s="179" t="n"/>
      <c r="CH717" s="178" t="n"/>
      <c r="CI717" s="180" t="n"/>
      <c r="CJ717" s="181" t="n"/>
      <c r="CK717" s="182" t="n"/>
    </row>
    <row r="718">
      <c r="A718" s="69" t="n"/>
      <c r="B718" s="70" t="n"/>
      <c r="C718" s="77" t="n"/>
      <c r="D718" s="84" t="n"/>
      <c r="E718" s="69" t="n"/>
      <c r="F718" s="69" t="n"/>
      <c r="G718" s="73" t="n"/>
      <c r="H718" s="73" t="n"/>
      <c r="I718" s="75" t="n"/>
      <c r="J718" s="75" t="n"/>
      <c r="K718" s="73" t="n"/>
      <c r="L718" s="73" t="n"/>
      <c r="M718" s="73" t="n"/>
      <c r="N718" s="73" t="n"/>
      <c r="O718" s="75" t="n"/>
      <c r="P718" s="75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  <c r="AA718" s="73" t="n"/>
      <c r="AB718" s="73" t="n"/>
      <c r="AC718" s="73" t="n"/>
      <c r="AD718" s="73" t="n"/>
      <c r="AE718" s="73" t="n"/>
      <c r="AF718" s="73" t="n"/>
      <c r="AG718" s="73" t="n"/>
      <c r="AH718" s="73" t="n"/>
      <c r="AI718" s="73" t="n"/>
      <c r="AJ718" s="73" t="n"/>
      <c r="AK718" s="73" t="n"/>
      <c r="AL718" s="73" t="n"/>
      <c r="AM718" s="73" t="n"/>
      <c r="AN718" s="73" t="n"/>
      <c r="AO718" s="73" t="n"/>
      <c r="AP718" s="73" t="n"/>
      <c r="AQ718" s="73" t="n"/>
      <c r="AR718" s="73" t="n"/>
      <c r="AS718" s="73" t="n"/>
      <c r="AT718" s="73" t="n"/>
      <c r="AU718" s="73" t="n"/>
      <c r="AV718" s="73" t="n"/>
      <c r="AW718" s="73" t="n"/>
      <c r="AX718" s="73" t="n"/>
      <c r="AY718" s="73" t="n"/>
      <c r="AZ718" s="73" t="n"/>
      <c r="BA718" s="73" t="n"/>
      <c r="BB718" s="73" t="n"/>
      <c r="BC718" s="73" t="n"/>
      <c r="BD718" s="73" t="n"/>
      <c r="BE718" s="73" t="n"/>
      <c r="BF718" s="73" t="n"/>
      <c r="BG718" s="73" t="n"/>
      <c r="BH718" s="73" t="n"/>
      <c r="BI718" s="73" t="n"/>
      <c r="BJ718" s="73" t="n"/>
      <c r="BK718" s="73" t="n"/>
      <c r="BL718" s="73" t="n"/>
      <c r="BM718" s="73" t="n"/>
      <c r="BN718" s="73" t="n"/>
      <c r="BO718" s="73" t="n"/>
      <c r="BP718" s="96" t="n"/>
      <c r="BQ718" s="174" t="n"/>
      <c r="BR718" s="174" t="n"/>
      <c r="BS718" s="174" t="n"/>
      <c r="BT718" s="174" t="n"/>
      <c r="BU718" s="174" t="n"/>
      <c r="BV718" s="174" t="n"/>
      <c r="BW718" s="174" t="n"/>
      <c r="BX718" s="174" t="n"/>
      <c r="BY718" s="174" t="n"/>
      <c r="BZ718" s="175" t="n"/>
      <c r="CA718" s="176" t="n"/>
      <c r="CB718" s="177" t="n"/>
      <c r="CC718" s="118" t="n"/>
      <c r="CD718" s="178" t="n"/>
      <c r="CE718" s="120" t="n"/>
      <c r="CF718" s="178" t="n"/>
      <c r="CG718" s="179" t="n"/>
      <c r="CH718" s="178" t="n"/>
      <c r="CI718" s="180" t="n"/>
      <c r="CJ718" s="181" t="n"/>
      <c r="CK718" s="182" t="n"/>
    </row>
    <row r="719">
      <c r="A719" s="69" t="n"/>
      <c r="B719" s="70" t="n"/>
      <c r="C719" s="77" t="n"/>
      <c r="D719" s="84" t="n"/>
      <c r="E719" s="69" t="n"/>
      <c r="F719" s="69" t="n"/>
      <c r="G719" s="73" t="n"/>
      <c r="H719" s="73" t="n"/>
      <c r="I719" s="75" t="n"/>
      <c r="J719" s="75" t="n"/>
      <c r="K719" s="73" t="n"/>
      <c r="L719" s="73" t="n"/>
      <c r="M719" s="73" t="n"/>
      <c r="N719" s="73" t="n"/>
      <c r="O719" s="75" t="n"/>
      <c r="P719" s="75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  <c r="AA719" s="73" t="n"/>
      <c r="AB719" s="73" t="n"/>
      <c r="AC719" s="73" t="n"/>
      <c r="AD719" s="73" t="n"/>
      <c r="AE719" s="73" t="n"/>
      <c r="AF719" s="73" t="n"/>
      <c r="AG719" s="73" t="n"/>
      <c r="AH719" s="73" t="n"/>
      <c r="AI719" s="73" t="n"/>
      <c r="AJ719" s="73" t="n"/>
      <c r="AK719" s="73" t="n"/>
      <c r="AL719" s="73" t="n"/>
      <c r="AM719" s="73" t="n"/>
      <c r="AN719" s="73" t="n"/>
      <c r="AO719" s="73" t="n"/>
      <c r="AP719" s="73" t="n"/>
      <c r="AQ719" s="73" t="n"/>
      <c r="AR719" s="73" t="n"/>
      <c r="AS719" s="73" t="n"/>
      <c r="AT719" s="73" t="n"/>
      <c r="AU719" s="73" t="n"/>
      <c r="AV719" s="73" t="n"/>
      <c r="AW719" s="73" t="n"/>
      <c r="AX719" s="73" t="n"/>
      <c r="AY719" s="73" t="n"/>
      <c r="AZ719" s="73" t="n"/>
      <c r="BA719" s="73" t="n"/>
      <c r="BB719" s="73" t="n"/>
      <c r="BC719" s="73" t="n"/>
      <c r="BD719" s="73" t="n"/>
      <c r="BE719" s="73" t="n"/>
      <c r="BF719" s="73" t="n"/>
      <c r="BG719" s="73" t="n"/>
      <c r="BH719" s="73" t="n"/>
      <c r="BI719" s="73" t="n"/>
      <c r="BJ719" s="73" t="n"/>
      <c r="BK719" s="73" t="n"/>
      <c r="BL719" s="73" t="n"/>
      <c r="BM719" s="73" t="n"/>
      <c r="BN719" s="73" t="n"/>
      <c r="BO719" s="73" t="n"/>
      <c r="BP719" s="96" t="n"/>
      <c r="BQ719" s="174" t="n"/>
      <c r="BR719" s="174" t="n"/>
      <c r="BS719" s="174" t="n"/>
      <c r="BT719" s="174" t="n"/>
      <c r="BU719" s="174" t="n"/>
      <c r="BV719" s="174" t="n"/>
      <c r="BW719" s="174" t="n"/>
      <c r="BX719" s="174" t="n"/>
      <c r="BY719" s="174" t="n"/>
      <c r="BZ719" s="175" t="n"/>
      <c r="CA719" s="176" t="n"/>
      <c r="CB719" s="177" t="n"/>
      <c r="CC719" s="118" t="n"/>
      <c r="CD719" s="178" t="n"/>
      <c r="CE719" s="120" t="n"/>
      <c r="CF719" s="178" t="n"/>
      <c r="CG719" s="179" t="n"/>
      <c r="CH719" s="178" t="n"/>
      <c r="CI719" s="180" t="n"/>
      <c r="CJ719" s="181" t="n"/>
      <c r="CK719" s="182" t="n"/>
    </row>
    <row r="720">
      <c r="A720" s="69" t="n"/>
      <c r="B720" s="70" t="n"/>
      <c r="C720" s="77" t="n"/>
      <c r="D720" s="84" t="n"/>
      <c r="E720" s="69" t="n"/>
      <c r="F720" s="69" t="n"/>
      <c r="G720" s="73" t="n"/>
      <c r="H720" s="73" t="n"/>
      <c r="I720" s="75" t="n"/>
      <c r="J720" s="75" t="n"/>
      <c r="K720" s="73" t="n"/>
      <c r="L720" s="73" t="n"/>
      <c r="M720" s="73" t="n"/>
      <c r="N720" s="73" t="n"/>
      <c r="O720" s="75" t="n"/>
      <c r="P720" s="75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  <c r="AA720" s="73" t="n"/>
      <c r="AB720" s="73" t="n"/>
      <c r="AC720" s="73" t="n"/>
      <c r="AD720" s="73" t="n"/>
      <c r="AE720" s="73" t="n"/>
      <c r="AF720" s="73" t="n"/>
      <c r="AG720" s="73" t="n"/>
      <c r="AH720" s="73" t="n"/>
      <c r="AI720" s="73" t="n"/>
      <c r="AJ720" s="73" t="n"/>
      <c r="AK720" s="73" t="n"/>
      <c r="AL720" s="73" t="n"/>
      <c r="AM720" s="73" t="n"/>
      <c r="AN720" s="73" t="n"/>
      <c r="AO720" s="73" t="n"/>
      <c r="AP720" s="73" t="n"/>
      <c r="AQ720" s="73" t="n"/>
      <c r="AR720" s="73" t="n"/>
      <c r="AS720" s="73" t="n"/>
      <c r="AT720" s="73" t="n"/>
      <c r="AU720" s="73" t="n"/>
      <c r="AV720" s="73" t="n"/>
      <c r="AW720" s="73" t="n"/>
      <c r="AX720" s="73" t="n"/>
      <c r="AY720" s="73" t="n"/>
      <c r="AZ720" s="73" t="n"/>
      <c r="BA720" s="73" t="n"/>
      <c r="BB720" s="73" t="n"/>
      <c r="BC720" s="73" t="n"/>
      <c r="BD720" s="73" t="n"/>
      <c r="BE720" s="73" t="n"/>
      <c r="BF720" s="73" t="n"/>
      <c r="BG720" s="73" t="n"/>
      <c r="BH720" s="73" t="n"/>
      <c r="BI720" s="73" t="n"/>
      <c r="BJ720" s="73" t="n"/>
      <c r="BK720" s="73" t="n"/>
      <c r="BL720" s="73" t="n"/>
      <c r="BM720" s="73" t="n"/>
      <c r="BN720" s="73" t="n"/>
      <c r="BO720" s="73" t="n"/>
      <c r="BP720" s="96" t="n"/>
      <c r="BQ720" s="174" t="n"/>
      <c r="BR720" s="174" t="n"/>
      <c r="BS720" s="174" t="n"/>
      <c r="BT720" s="174" t="n"/>
      <c r="BU720" s="174" t="n"/>
      <c r="BV720" s="174" t="n"/>
      <c r="BW720" s="174" t="n"/>
      <c r="BX720" s="174" t="n"/>
      <c r="BY720" s="174" t="n"/>
      <c r="BZ720" s="175" t="n"/>
      <c r="CA720" s="176" t="n"/>
      <c r="CB720" s="177" t="n"/>
      <c r="CC720" s="118" t="n"/>
      <c r="CD720" s="178" t="n"/>
      <c r="CE720" s="120" t="n"/>
      <c r="CF720" s="178" t="n"/>
      <c r="CG720" s="179" t="n"/>
      <c r="CH720" s="178" t="n"/>
      <c r="CI720" s="180" t="n"/>
      <c r="CJ720" s="181" t="n"/>
      <c r="CK720" s="182" t="n"/>
    </row>
    <row r="721">
      <c r="A721" s="69" t="n"/>
      <c r="B721" s="70" t="n"/>
      <c r="C721" s="77" t="n"/>
      <c r="D721" s="84" t="n"/>
      <c r="E721" s="69" t="n"/>
      <c r="F721" s="69" t="n"/>
      <c r="G721" s="73" t="n"/>
      <c r="H721" s="73" t="n"/>
      <c r="I721" s="75" t="n"/>
      <c r="J721" s="75" t="n"/>
      <c r="K721" s="73" t="n"/>
      <c r="L721" s="73" t="n"/>
      <c r="M721" s="73" t="n"/>
      <c r="N721" s="73" t="n"/>
      <c r="O721" s="75" t="n"/>
      <c r="P721" s="75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  <c r="AA721" s="73" t="n"/>
      <c r="AB721" s="73" t="n"/>
      <c r="AC721" s="73" t="n"/>
      <c r="AD721" s="73" t="n"/>
      <c r="AE721" s="73" t="n"/>
      <c r="AF721" s="73" t="n"/>
      <c r="AG721" s="73" t="n"/>
      <c r="AH721" s="73" t="n"/>
      <c r="AI721" s="73" t="n"/>
      <c r="AJ721" s="73" t="n"/>
      <c r="AK721" s="73" t="n"/>
      <c r="AL721" s="73" t="n"/>
      <c r="AM721" s="73" t="n"/>
      <c r="AN721" s="73" t="n"/>
      <c r="AO721" s="73" t="n"/>
      <c r="AP721" s="73" t="n"/>
      <c r="AQ721" s="73" t="n"/>
      <c r="AR721" s="73" t="n"/>
      <c r="AS721" s="73" t="n"/>
      <c r="AT721" s="73" t="n"/>
      <c r="AU721" s="73" t="n"/>
      <c r="AV721" s="73" t="n"/>
      <c r="AW721" s="73" t="n"/>
      <c r="AX721" s="73" t="n"/>
      <c r="AY721" s="73" t="n"/>
      <c r="AZ721" s="73" t="n"/>
      <c r="BA721" s="73" t="n"/>
      <c r="BB721" s="73" t="n"/>
      <c r="BC721" s="73" t="n"/>
      <c r="BD721" s="73" t="n"/>
      <c r="BE721" s="73" t="n"/>
      <c r="BF721" s="73" t="n"/>
      <c r="BG721" s="73" t="n"/>
      <c r="BH721" s="73" t="n"/>
      <c r="BI721" s="73" t="n"/>
      <c r="BJ721" s="73" t="n"/>
      <c r="BK721" s="73" t="n"/>
      <c r="BL721" s="73" t="n"/>
      <c r="BM721" s="73" t="n"/>
      <c r="BN721" s="73" t="n"/>
      <c r="BO721" s="73" t="n"/>
      <c r="BP721" s="96" t="n"/>
      <c r="BQ721" s="174" t="n"/>
      <c r="BR721" s="174" t="n"/>
      <c r="BS721" s="174" t="n"/>
      <c r="BT721" s="174" t="n"/>
      <c r="BU721" s="174" t="n"/>
      <c r="BV721" s="174" t="n"/>
      <c r="BW721" s="174" t="n"/>
      <c r="BX721" s="174" t="n"/>
      <c r="BY721" s="174" t="n"/>
      <c r="BZ721" s="175" t="n"/>
      <c r="CA721" s="176" t="n"/>
      <c r="CB721" s="177" t="n"/>
      <c r="CC721" s="118" t="n"/>
      <c r="CD721" s="178" t="n"/>
      <c r="CE721" s="120" t="n"/>
      <c r="CF721" s="178" t="n"/>
      <c r="CG721" s="179" t="n"/>
      <c r="CH721" s="178" t="n"/>
      <c r="CI721" s="180" t="n"/>
      <c r="CJ721" s="181" t="n"/>
      <c r="CK721" s="182" t="n"/>
    </row>
    <row r="722">
      <c r="A722" s="69" t="n"/>
      <c r="B722" s="70" t="n"/>
      <c r="C722" s="77" t="n"/>
      <c r="D722" s="84" t="n"/>
      <c r="E722" s="69" t="n"/>
      <c r="F722" s="69" t="n"/>
      <c r="G722" s="73" t="n"/>
      <c r="H722" s="73" t="n"/>
      <c r="I722" s="75" t="n"/>
      <c r="J722" s="75" t="n"/>
      <c r="K722" s="73" t="n"/>
      <c r="L722" s="73" t="n"/>
      <c r="M722" s="73" t="n"/>
      <c r="N722" s="73" t="n"/>
      <c r="O722" s="75" t="n"/>
      <c r="P722" s="75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  <c r="AA722" s="73" t="n"/>
      <c r="AB722" s="73" t="n"/>
      <c r="AC722" s="73" t="n"/>
      <c r="AD722" s="73" t="n"/>
      <c r="AE722" s="73" t="n"/>
      <c r="AF722" s="73" t="n"/>
      <c r="AG722" s="73" t="n"/>
      <c r="AH722" s="73" t="n"/>
      <c r="AI722" s="73" t="n"/>
      <c r="AJ722" s="73" t="n"/>
      <c r="AK722" s="73" t="n"/>
      <c r="AL722" s="73" t="n"/>
      <c r="AM722" s="73" t="n"/>
      <c r="AN722" s="73" t="n"/>
      <c r="AO722" s="73" t="n"/>
      <c r="AP722" s="73" t="n"/>
      <c r="AQ722" s="73" t="n"/>
      <c r="AR722" s="73" t="n"/>
      <c r="AS722" s="73" t="n"/>
      <c r="AT722" s="73" t="n"/>
      <c r="AU722" s="73" t="n"/>
      <c r="AV722" s="73" t="n"/>
      <c r="AW722" s="73" t="n"/>
      <c r="AX722" s="73" t="n"/>
      <c r="AY722" s="73" t="n"/>
      <c r="AZ722" s="73" t="n"/>
      <c r="BA722" s="73" t="n"/>
      <c r="BB722" s="73" t="n"/>
      <c r="BC722" s="73" t="n"/>
      <c r="BD722" s="73" t="n"/>
      <c r="BE722" s="73" t="n"/>
      <c r="BF722" s="73" t="n"/>
      <c r="BG722" s="73" t="n"/>
      <c r="BH722" s="73" t="n"/>
      <c r="BI722" s="73" t="n"/>
      <c r="BJ722" s="73" t="n"/>
      <c r="BK722" s="73" t="n"/>
      <c r="BL722" s="73" t="n"/>
      <c r="BM722" s="73" t="n"/>
      <c r="BN722" s="73" t="n"/>
      <c r="BO722" s="73" t="n"/>
      <c r="BP722" s="96" t="n"/>
      <c r="BQ722" s="174" t="n"/>
      <c r="BR722" s="174" t="n"/>
      <c r="BS722" s="174" t="n"/>
      <c r="BT722" s="174" t="n"/>
      <c r="BU722" s="174" t="n"/>
      <c r="BV722" s="174" t="n"/>
      <c r="BW722" s="174" t="n"/>
      <c r="BX722" s="174" t="n"/>
      <c r="BY722" s="174" t="n"/>
      <c r="BZ722" s="175" t="n"/>
      <c r="CA722" s="176" t="n"/>
      <c r="CB722" s="177" t="n"/>
      <c r="CC722" s="118" t="n"/>
      <c r="CD722" s="178" t="n"/>
      <c r="CE722" s="120" t="n"/>
      <c r="CF722" s="178" t="n"/>
      <c r="CG722" s="179" t="n"/>
      <c r="CH722" s="178" t="n"/>
      <c r="CI722" s="180" t="n"/>
      <c r="CJ722" s="181" t="n"/>
      <c r="CK722" s="182" t="n"/>
    </row>
    <row r="723">
      <c r="A723" s="69" t="n"/>
      <c r="B723" s="70" t="n"/>
      <c r="C723" s="77" t="n"/>
      <c r="D723" s="84" t="n"/>
      <c r="E723" s="69" t="n"/>
      <c r="F723" s="69" t="n"/>
      <c r="G723" s="73" t="n"/>
      <c r="H723" s="73" t="n"/>
      <c r="I723" s="75" t="n"/>
      <c r="J723" s="75" t="n"/>
      <c r="K723" s="73" t="n"/>
      <c r="L723" s="73" t="n"/>
      <c r="M723" s="73" t="n"/>
      <c r="N723" s="73" t="n"/>
      <c r="O723" s="75" t="n"/>
      <c r="P723" s="75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  <c r="AA723" s="73" t="n"/>
      <c r="AB723" s="73" t="n"/>
      <c r="AC723" s="73" t="n"/>
      <c r="AD723" s="73" t="n"/>
      <c r="AE723" s="73" t="n"/>
      <c r="AF723" s="73" t="n"/>
      <c r="AG723" s="73" t="n"/>
      <c r="AH723" s="73" t="n"/>
      <c r="AI723" s="73" t="n"/>
      <c r="AJ723" s="73" t="n"/>
      <c r="AK723" s="73" t="n"/>
      <c r="AL723" s="73" t="n"/>
      <c r="AM723" s="73" t="n"/>
      <c r="AN723" s="73" t="n"/>
      <c r="AO723" s="73" t="n"/>
      <c r="AP723" s="73" t="n"/>
      <c r="AQ723" s="73" t="n"/>
      <c r="AR723" s="73" t="n"/>
      <c r="AS723" s="73" t="n"/>
      <c r="AT723" s="73" t="n"/>
      <c r="AU723" s="73" t="n"/>
      <c r="AV723" s="73" t="n"/>
      <c r="AW723" s="73" t="n"/>
      <c r="AX723" s="73" t="n"/>
      <c r="AY723" s="73" t="n"/>
      <c r="AZ723" s="73" t="n"/>
      <c r="BA723" s="73" t="n"/>
      <c r="BB723" s="73" t="n"/>
      <c r="BC723" s="73" t="n"/>
      <c r="BD723" s="73" t="n"/>
      <c r="BE723" s="73" t="n"/>
      <c r="BF723" s="73" t="n"/>
      <c r="BG723" s="73" t="n"/>
      <c r="BH723" s="73" t="n"/>
      <c r="BI723" s="73" t="n"/>
      <c r="BJ723" s="73" t="n"/>
      <c r="BK723" s="73" t="n"/>
      <c r="BL723" s="73" t="n"/>
      <c r="BM723" s="73" t="n"/>
      <c r="BN723" s="73" t="n"/>
      <c r="BO723" s="73" t="n"/>
      <c r="BP723" s="96" t="n"/>
      <c r="BQ723" s="174" t="n"/>
      <c r="BR723" s="174" t="n"/>
      <c r="BS723" s="174" t="n"/>
      <c r="BT723" s="174" t="n"/>
      <c r="BU723" s="174" t="n"/>
      <c r="BV723" s="174" t="n"/>
      <c r="BW723" s="174" t="n"/>
      <c r="BX723" s="174" t="n"/>
      <c r="BY723" s="174" t="n"/>
      <c r="BZ723" s="175" t="n"/>
      <c r="CA723" s="176" t="n"/>
      <c r="CB723" s="177" t="n"/>
      <c r="CC723" s="118" t="n"/>
      <c r="CD723" s="178" t="n"/>
      <c r="CE723" s="120" t="n"/>
      <c r="CF723" s="178" t="n"/>
      <c r="CG723" s="179" t="n"/>
      <c r="CH723" s="178" t="n"/>
      <c r="CI723" s="180" t="n"/>
      <c r="CJ723" s="181" t="n"/>
      <c r="CK723" s="182" t="n"/>
    </row>
    <row r="724">
      <c r="A724" s="69" t="n"/>
      <c r="B724" s="70" t="n"/>
      <c r="C724" s="77" t="n"/>
      <c r="D724" s="84" t="n"/>
      <c r="E724" s="69" t="n"/>
      <c r="F724" s="69" t="n"/>
      <c r="G724" s="73" t="n"/>
      <c r="H724" s="73" t="n"/>
      <c r="I724" s="75" t="n"/>
      <c r="J724" s="75" t="n"/>
      <c r="K724" s="73" t="n"/>
      <c r="L724" s="73" t="n"/>
      <c r="M724" s="73" t="n"/>
      <c r="N724" s="73" t="n"/>
      <c r="O724" s="75" t="n"/>
      <c r="P724" s="75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  <c r="AA724" s="73" t="n"/>
      <c r="AB724" s="73" t="n"/>
      <c r="AC724" s="73" t="n"/>
      <c r="AD724" s="73" t="n"/>
      <c r="AE724" s="73" t="n"/>
      <c r="AF724" s="73" t="n"/>
      <c r="AG724" s="73" t="n"/>
      <c r="AH724" s="73" t="n"/>
      <c r="AI724" s="73" t="n"/>
      <c r="AJ724" s="73" t="n"/>
      <c r="AK724" s="73" t="n"/>
      <c r="AL724" s="73" t="n"/>
      <c r="AM724" s="73" t="n"/>
      <c r="AN724" s="73" t="n"/>
      <c r="AO724" s="73" t="n"/>
      <c r="AP724" s="73" t="n"/>
      <c r="AQ724" s="73" t="n"/>
      <c r="AR724" s="73" t="n"/>
      <c r="AS724" s="73" t="n"/>
      <c r="AT724" s="73" t="n"/>
      <c r="AU724" s="73" t="n"/>
      <c r="AV724" s="73" t="n"/>
      <c r="AW724" s="73" t="n"/>
      <c r="AX724" s="73" t="n"/>
      <c r="AY724" s="73" t="n"/>
      <c r="AZ724" s="73" t="n"/>
      <c r="BA724" s="73" t="n"/>
      <c r="BB724" s="73" t="n"/>
      <c r="BC724" s="73" t="n"/>
      <c r="BD724" s="73" t="n"/>
      <c r="BE724" s="73" t="n"/>
      <c r="BF724" s="73" t="n"/>
      <c r="BG724" s="73" t="n"/>
      <c r="BH724" s="73" t="n"/>
      <c r="BI724" s="73" t="n"/>
      <c r="BJ724" s="73" t="n"/>
      <c r="BK724" s="73" t="n"/>
      <c r="BL724" s="73" t="n"/>
      <c r="BM724" s="73" t="n"/>
      <c r="BN724" s="73" t="n"/>
      <c r="BO724" s="73" t="n"/>
      <c r="BP724" s="96" t="n"/>
      <c r="BQ724" s="174" t="n"/>
      <c r="BR724" s="174" t="n"/>
      <c r="BS724" s="174" t="n"/>
      <c r="BT724" s="174" t="n"/>
      <c r="BU724" s="174" t="n"/>
      <c r="BV724" s="174" t="n"/>
      <c r="BW724" s="174" t="n"/>
      <c r="BX724" s="174" t="n"/>
      <c r="BY724" s="174" t="n"/>
      <c r="BZ724" s="175" t="n"/>
      <c r="CA724" s="176" t="n"/>
      <c r="CB724" s="177" t="n"/>
      <c r="CC724" s="118" t="n"/>
      <c r="CD724" s="178" t="n"/>
      <c r="CE724" s="120" t="n"/>
      <c r="CF724" s="178" t="n"/>
      <c r="CG724" s="179" t="n"/>
      <c r="CH724" s="178" t="n"/>
      <c r="CI724" s="180" t="n"/>
      <c r="CJ724" s="181" t="n"/>
      <c r="CK724" s="182" t="n"/>
    </row>
    <row r="725">
      <c r="A725" s="69" t="n"/>
      <c r="B725" s="70" t="n"/>
      <c r="C725" s="77" t="n"/>
      <c r="D725" s="84" t="n"/>
      <c r="E725" s="69" t="n"/>
      <c r="F725" s="69" t="n"/>
      <c r="G725" s="73" t="n"/>
      <c r="H725" s="73" t="n"/>
      <c r="I725" s="75" t="n"/>
      <c r="J725" s="75" t="n"/>
      <c r="K725" s="73" t="n"/>
      <c r="L725" s="73" t="n"/>
      <c r="M725" s="73" t="n"/>
      <c r="N725" s="73" t="n"/>
      <c r="O725" s="75" t="n"/>
      <c r="P725" s="75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  <c r="AA725" s="73" t="n"/>
      <c r="AB725" s="73" t="n"/>
      <c r="AC725" s="73" t="n"/>
      <c r="AD725" s="73" t="n"/>
      <c r="AE725" s="73" t="n"/>
      <c r="AF725" s="73" t="n"/>
      <c r="AG725" s="73" t="n"/>
      <c r="AH725" s="73" t="n"/>
      <c r="AI725" s="73" t="n"/>
      <c r="AJ725" s="73" t="n"/>
      <c r="AK725" s="73" t="n"/>
      <c r="AL725" s="73" t="n"/>
      <c r="AM725" s="73" t="n"/>
      <c r="AN725" s="73" t="n"/>
      <c r="AO725" s="73" t="n"/>
      <c r="AP725" s="73" t="n"/>
      <c r="AQ725" s="73" t="n"/>
      <c r="AR725" s="73" t="n"/>
      <c r="AS725" s="73" t="n"/>
      <c r="AT725" s="73" t="n"/>
      <c r="AU725" s="73" t="n"/>
      <c r="AV725" s="73" t="n"/>
      <c r="AW725" s="73" t="n"/>
      <c r="AX725" s="73" t="n"/>
      <c r="AY725" s="73" t="n"/>
      <c r="AZ725" s="73" t="n"/>
      <c r="BA725" s="73" t="n"/>
      <c r="BB725" s="73" t="n"/>
      <c r="BC725" s="73" t="n"/>
      <c r="BD725" s="73" t="n"/>
      <c r="BE725" s="73" t="n"/>
      <c r="BF725" s="73" t="n"/>
      <c r="BG725" s="73" t="n"/>
      <c r="BH725" s="73" t="n"/>
      <c r="BI725" s="73" t="n"/>
      <c r="BJ725" s="73" t="n"/>
      <c r="BK725" s="73" t="n"/>
      <c r="BL725" s="73" t="n"/>
      <c r="BM725" s="73" t="n"/>
      <c r="BN725" s="73" t="n"/>
      <c r="BO725" s="73" t="n"/>
      <c r="BP725" s="96" t="n"/>
      <c r="BQ725" s="174" t="n"/>
      <c r="BR725" s="174" t="n"/>
      <c r="BS725" s="174" t="n"/>
      <c r="BT725" s="174" t="n"/>
      <c r="BU725" s="174" t="n"/>
      <c r="BV725" s="174" t="n"/>
      <c r="BW725" s="174" t="n"/>
      <c r="BX725" s="174" t="n"/>
      <c r="BY725" s="174" t="n"/>
      <c r="BZ725" s="175" t="n"/>
      <c r="CA725" s="176" t="n"/>
      <c r="CB725" s="177" t="n"/>
      <c r="CC725" s="118" t="n"/>
      <c r="CD725" s="178" t="n"/>
      <c r="CE725" s="120" t="n"/>
      <c r="CF725" s="178" t="n"/>
      <c r="CG725" s="179" t="n"/>
      <c r="CH725" s="178" t="n"/>
      <c r="CI725" s="180" t="n"/>
      <c r="CJ725" s="181" t="n"/>
      <c r="CK725" s="182" t="n"/>
    </row>
    <row r="726">
      <c r="A726" s="69" t="n"/>
      <c r="B726" s="70" t="n"/>
      <c r="C726" s="77" t="n"/>
      <c r="D726" s="84" t="n"/>
      <c r="E726" s="69" t="n"/>
      <c r="F726" s="69" t="n"/>
      <c r="G726" s="73" t="n"/>
      <c r="H726" s="73" t="n"/>
      <c r="I726" s="75" t="n"/>
      <c r="J726" s="75" t="n"/>
      <c r="K726" s="73" t="n"/>
      <c r="L726" s="73" t="n"/>
      <c r="M726" s="73" t="n"/>
      <c r="N726" s="73" t="n"/>
      <c r="O726" s="75" t="n"/>
      <c r="P726" s="75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  <c r="AA726" s="73" t="n"/>
      <c r="AB726" s="73" t="n"/>
      <c r="AC726" s="73" t="n"/>
      <c r="AD726" s="73" t="n"/>
      <c r="AE726" s="73" t="n"/>
      <c r="AF726" s="73" t="n"/>
      <c r="AG726" s="73" t="n"/>
      <c r="AH726" s="73" t="n"/>
      <c r="AI726" s="73" t="n"/>
      <c r="AJ726" s="73" t="n"/>
      <c r="AK726" s="73" t="n"/>
      <c r="AL726" s="73" t="n"/>
      <c r="AM726" s="73" t="n"/>
      <c r="AN726" s="73" t="n"/>
      <c r="AO726" s="73" t="n"/>
      <c r="AP726" s="73" t="n"/>
      <c r="AQ726" s="73" t="n"/>
      <c r="AR726" s="73" t="n"/>
      <c r="AS726" s="73" t="n"/>
      <c r="AT726" s="73" t="n"/>
      <c r="AU726" s="73" t="n"/>
      <c r="AV726" s="73" t="n"/>
      <c r="AW726" s="73" t="n"/>
      <c r="AX726" s="73" t="n"/>
      <c r="AY726" s="73" t="n"/>
      <c r="AZ726" s="73" t="n"/>
      <c r="BA726" s="73" t="n"/>
      <c r="BB726" s="73" t="n"/>
      <c r="BC726" s="73" t="n"/>
      <c r="BD726" s="73" t="n"/>
      <c r="BE726" s="73" t="n"/>
      <c r="BF726" s="73" t="n"/>
      <c r="BG726" s="73" t="n"/>
      <c r="BH726" s="73" t="n"/>
      <c r="BI726" s="73" t="n"/>
      <c r="BJ726" s="73" t="n"/>
      <c r="BK726" s="73" t="n"/>
      <c r="BL726" s="73" t="n"/>
      <c r="BM726" s="73" t="n"/>
      <c r="BN726" s="73" t="n"/>
      <c r="BO726" s="73" t="n"/>
      <c r="BP726" s="96" t="n"/>
      <c r="BQ726" s="174" t="n"/>
      <c r="BR726" s="174" t="n"/>
      <c r="BS726" s="174" t="n"/>
      <c r="BT726" s="174" t="n"/>
      <c r="BU726" s="174" t="n"/>
      <c r="BV726" s="174" t="n"/>
      <c r="BW726" s="174" t="n"/>
      <c r="BX726" s="174" t="n"/>
      <c r="BY726" s="174" t="n"/>
      <c r="BZ726" s="175" t="n"/>
      <c r="CA726" s="176" t="n"/>
      <c r="CB726" s="177" t="n"/>
      <c r="CC726" s="118" t="n"/>
      <c r="CD726" s="178" t="n"/>
      <c r="CE726" s="120" t="n"/>
      <c r="CF726" s="178" t="n"/>
      <c r="CG726" s="179" t="n"/>
      <c r="CH726" s="178" t="n"/>
      <c r="CI726" s="180" t="n"/>
      <c r="CJ726" s="181" t="n"/>
      <c r="CK726" s="182" t="n"/>
    </row>
    <row r="727">
      <c r="A727" s="69" t="n"/>
      <c r="B727" s="70" t="n"/>
      <c r="C727" s="77" t="n"/>
      <c r="D727" s="84" t="n"/>
      <c r="E727" s="69" t="n"/>
      <c r="F727" s="69" t="n"/>
      <c r="G727" s="73" t="n"/>
      <c r="H727" s="73" t="n"/>
      <c r="I727" s="75" t="n"/>
      <c r="J727" s="75" t="n"/>
      <c r="K727" s="73" t="n"/>
      <c r="L727" s="73" t="n"/>
      <c r="M727" s="73" t="n"/>
      <c r="N727" s="73" t="n"/>
      <c r="O727" s="75" t="n"/>
      <c r="P727" s="75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  <c r="AA727" s="73" t="n"/>
      <c r="AB727" s="73" t="n"/>
      <c r="AC727" s="73" t="n"/>
      <c r="AD727" s="73" t="n"/>
      <c r="AE727" s="73" t="n"/>
      <c r="AF727" s="73" t="n"/>
      <c r="AG727" s="73" t="n"/>
      <c r="AH727" s="73" t="n"/>
      <c r="AI727" s="73" t="n"/>
      <c r="AJ727" s="73" t="n"/>
      <c r="AK727" s="73" t="n"/>
      <c r="AL727" s="73" t="n"/>
      <c r="AM727" s="73" t="n"/>
      <c r="AN727" s="73" t="n"/>
      <c r="AO727" s="73" t="n"/>
      <c r="AP727" s="73" t="n"/>
      <c r="AQ727" s="73" t="n"/>
      <c r="AR727" s="73" t="n"/>
      <c r="AS727" s="73" t="n"/>
      <c r="AT727" s="73" t="n"/>
      <c r="AU727" s="73" t="n"/>
      <c r="AV727" s="73" t="n"/>
      <c r="AW727" s="73" t="n"/>
      <c r="AX727" s="73" t="n"/>
      <c r="AY727" s="73" t="n"/>
      <c r="AZ727" s="73" t="n"/>
      <c r="BA727" s="73" t="n"/>
      <c r="BB727" s="73" t="n"/>
      <c r="BC727" s="73" t="n"/>
      <c r="BD727" s="73" t="n"/>
      <c r="BE727" s="73" t="n"/>
      <c r="BF727" s="73" t="n"/>
      <c r="BG727" s="73" t="n"/>
      <c r="BH727" s="73" t="n"/>
      <c r="BI727" s="73" t="n"/>
      <c r="BJ727" s="73" t="n"/>
      <c r="BK727" s="73" t="n"/>
      <c r="BL727" s="73" t="n"/>
      <c r="BM727" s="73" t="n"/>
      <c r="BN727" s="73" t="n"/>
      <c r="BO727" s="73" t="n"/>
      <c r="BP727" s="96" t="n"/>
      <c r="BQ727" s="174" t="n"/>
      <c r="BR727" s="174" t="n"/>
      <c r="BS727" s="174" t="n"/>
      <c r="BT727" s="174" t="n"/>
      <c r="BU727" s="174" t="n"/>
      <c r="BV727" s="174" t="n"/>
      <c r="BW727" s="174" t="n"/>
      <c r="BX727" s="174" t="n"/>
      <c r="BY727" s="174" t="n"/>
      <c r="BZ727" s="175" t="n"/>
      <c r="CA727" s="176" t="n"/>
      <c r="CB727" s="177" t="n"/>
      <c r="CC727" s="118" t="n"/>
      <c r="CD727" s="178" t="n"/>
      <c r="CE727" s="120" t="n"/>
      <c r="CF727" s="178" t="n"/>
      <c r="CG727" s="179" t="n"/>
      <c r="CH727" s="178" t="n"/>
      <c r="CI727" s="180" t="n"/>
      <c r="CJ727" s="181" t="n"/>
      <c r="CK727" s="182" t="n"/>
    </row>
    <row r="728">
      <c r="A728" s="69" t="n"/>
      <c r="B728" s="70" t="n"/>
      <c r="C728" s="77" t="n"/>
      <c r="D728" s="84" t="n"/>
      <c r="E728" s="69" t="n"/>
      <c r="F728" s="69" t="n"/>
      <c r="G728" s="73" t="n"/>
      <c r="H728" s="73" t="n"/>
      <c r="I728" s="75" t="n"/>
      <c r="J728" s="75" t="n"/>
      <c r="K728" s="73" t="n"/>
      <c r="L728" s="73" t="n"/>
      <c r="M728" s="73" t="n"/>
      <c r="N728" s="73" t="n"/>
      <c r="O728" s="75" t="n"/>
      <c r="P728" s="75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  <c r="AA728" s="73" t="n"/>
      <c r="AB728" s="73" t="n"/>
      <c r="AC728" s="73" t="n"/>
      <c r="AD728" s="73" t="n"/>
      <c r="AE728" s="73" t="n"/>
      <c r="AF728" s="73" t="n"/>
      <c r="AG728" s="73" t="n"/>
      <c r="AH728" s="73" t="n"/>
      <c r="AI728" s="73" t="n"/>
      <c r="AJ728" s="73" t="n"/>
      <c r="AK728" s="73" t="n"/>
      <c r="AL728" s="73" t="n"/>
      <c r="AM728" s="73" t="n"/>
      <c r="AN728" s="73" t="n"/>
      <c r="AO728" s="73" t="n"/>
      <c r="AP728" s="73" t="n"/>
      <c r="AQ728" s="73" t="n"/>
      <c r="AR728" s="73" t="n"/>
      <c r="AS728" s="73" t="n"/>
      <c r="AT728" s="73" t="n"/>
      <c r="AU728" s="73" t="n"/>
      <c r="AV728" s="73" t="n"/>
      <c r="AW728" s="73" t="n"/>
      <c r="AX728" s="73" t="n"/>
      <c r="AY728" s="73" t="n"/>
      <c r="AZ728" s="73" t="n"/>
      <c r="BA728" s="73" t="n"/>
      <c r="BB728" s="73" t="n"/>
      <c r="BC728" s="73" t="n"/>
      <c r="BD728" s="73" t="n"/>
      <c r="BE728" s="73" t="n"/>
      <c r="BF728" s="73" t="n"/>
      <c r="BG728" s="73" t="n"/>
      <c r="BH728" s="73" t="n"/>
      <c r="BI728" s="73" t="n"/>
      <c r="BJ728" s="73" t="n"/>
      <c r="BK728" s="73" t="n"/>
      <c r="BL728" s="73" t="n"/>
      <c r="BM728" s="73" t="n"/>
      <c r="BN728" s="73" t="n"/>
      <c r="BO728" s="73" t="n"/>
      <c r="BP728" s="96" t="n"/>
      <c r="BQ728" s="174" t="n"/>
      <c r="BR728" s="174" t="n"/>
      <c r="BS728" s="174" t="n"/>
      <c r="BT728" s="174" t="n"/>
      <c r="BU728" s="174" t="n"/>
      <c r="BV728" s="174" t="n"/>
      <c r="BW728" s="174" t="n"/>
      <c r="BX728" s="174" t="n"/>
      <c r="BY728" s="174" t="n"/>
      <c r="BZ728" s="175" t="n"/>
      <c r="CA728" s="176" t="n"/>
      <c r="CB728" s="177" t="n"/>
      <c r="CC728" s="118" t="n"/>
      <c r="CD728" s="178" t="n"/>
      <c r="CE728" s="120" t="n"/>
      <c r="CF728" s="178" t="n"/>
      <c r="CG728" s="179" t="n"/>
      <c r="CH728" s="178" t="n"/>
      <c r="CI728" s="180" t="n"/>
      <c r="CJ728" s="181" t="n"/>
      <c r="CK728" s="182" t="n"/>
    </row>
    <row r="729">
      <c r="A729" s="69" t="n"/>
      <c r="B729" s="70" t="n"/>
      <c r="C729" s="77" t="n"/>
      <c r="D729" s="84" t="n"/>
      <c r="E729" s="69" t="n"/>
      <c r="F729" s="69" t="n"/>
      <c r="G729" s="73" t="n"/>
      <c r="H729" s="73" t="n"/>
      <c r="I729" s="75" t="n"/>
      <c r="J729" s="75" t="n"/>
      <c r="K729" s="73" t="n"/>
      <c r="L729" s="73" t="n"/>
      <c r="M729" s="73" t="n"/>
      <c r="N729" s="73" t="n"/>
      <c r="O729" s="75" t="n"/>
      <c r="P729" s="75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  <c r="AA729" s="73" t="n"/>
      <c r="AB729" s="73" t="n"/>
      <c r="AC729" s="73" t="n"/>
      <c r="AD729" s="73" t="n"/>
      <c r="AE729" s="73" t="n"/>
      <c r="AF729" s="73" t="n"/>
      <c r="AG729" s="73" t="n"/>
      <c r="AH729" s="73" t="n"/>
      <c r="AI729" s="73" t="n"/>
      <c r="AJ729" s="73" t="n"/>
      <c r="AK729" s="73" t="n"/>
      <c r="AL729" s="73" t="n"/>
      <c r="AM729" s="73" t="n"/>
      <c r="AN729" s="73" t="n"/>
      <c r="AO729" s="73" t="n"/>
      <c r="AP729" s="73" t="n"/>
      <c r="AQ729" s="73" t="n"/>
      <c r="AR729" s="73" t="n"/>
      <c r="AS729" s="73" t="n"/>
      <c r="AT729" s="73" t="n"/>
      <c r="AU729" s="73" t="n"/>
      <c r="AV729" s="73" t="n"/>
      <c r="AW729" s="73" t="n"/>
      <c r="AX729" s="73" t="n"/>
      <c r="AY729" s="73" t="n"/>
      <c r="AZ729" s="73" t="n"/>
      <c r="BA729" s="73" t="n"/>
      <c r="BB729" s="73" t="n"/>
      <c r="BC729" s="73" t="n"/>
      <c r="BD729" s="73" t="n"/>
      <c r="BE729" s="73" t="n"/>
      <c r="BF729" s="73" t="n"/>
      <c r="BG729" s="73" t="n"/>
      <c r="BH729" s="73" t="n"/>
      <c r="BI729" s="73" t="n"/>
      <c r="BJ729" s="73" t="n"/>
      <c r="BK729" s="73" t="n"/>
      <c r="BL729" s="73" t="n"/>
      <c r="BM729" s="73" t="n"/>
      <c r="BN729" s="73" t="n"/>
      <c r="BO729" s="73" t="n"/>
      <c r="BP729" s="96" t="n"/>
      <c r="BQ729" s="174" t="n"/>
      <c r="BR729" s="174" t="n"/>
      <c r="BS729" s="174" t="n"/>
      <c r="BT729" s="174" t="n"/>
      <c r="BU729" s="174" t="n"/>
      <c r="BV729" s="174" t="n"/>
      <c r="BW729" s="174" t="n"/>
      <c r="BX729" s="174" t="n"/>
      <c r="BY729" s="174" t="n"/>
      <c r="BZ729" s="175" t="n"/>
      <c r="CA729" s="176" t="n"/>
      <c r="CB729" s="177" t="n"/>
      <c r="CC729" s="118" t="n"/>
      <c r="CD729" s="178" t="n"/>
      <c r="CE729" s="120" t="n"/>
      <c r="CF729" s="178" t="n"/>
      <c r="CG729" s="179" t="n"/>
      <c r="CH729" s="178" t="n"/>
      <c r="CI729" s="180" t="n"/>
      <c r="CJ729" s="181" t="n"/>
      <c r="CK729" s="182" t="n"/>
    </row>
    <row r="730">
      <c r="A730" s="69" t="n"/>
      <c r="B730" s="70" t="n"/>
      <c r="C730" s="77" t="n"/>
      <c r="D730" s="84" t="n"/>
      <c r="E730" s="69" t="n"/>
      <c r="F730" s="69" t="n"/>
      <c r="G730" s="73" t="n"/>
      <c r="H730" s="73" t="n"/>
      <c r="I730" s="75" t="n"/>
      <c r="J730" s="75" t="n"/>
      <c r="K730" s="73" t="n"/>
      <c r="L730" s="73" t="n"/>
      <c r="M730" s="73" t="n"/>
      <c r="N730" s="73" t="n"/>
      <c r="O730" s="75" t="n"/>
      <c r="P730" s="75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  <c r="AA730" s="73" t="n"/>
      <c r="AB730" s="73" t="n"/>
      <c r="AC730" s="73" t="n"/>
      <c r="AD730" s="73" t="n"/>
      <c r="AE730" s="73" t="n"/>
      <c r="AF730" s="73" t="n"/>
      <c r="AG730" s="73" t="n"/>
      <c r="AH730" s="73" t="n"/>
      <c r="AI730" s="73" t="n"/>
      <c r="AJ730" s="73" t="n"/>
      <c r="AK730" s="73" t="n"/>
      <c r="AL730" s="73" t="n"/>
      <c r="AM730" s="73" t="n"/>
      <c r="AN730" s="73" t="n"/>
      <c r="AO730" s="73" t="n"/>
      <c r="AP730" s="73" t="n"/>
      <c r="AQ730" s="73" t="n"/>
      <c r="AR730" s="73" t="n"/>
      <c r="AS730" s="73" t="n"/>
      <c r="AT730" s="73" t="n"/>
      <c r="AU730" s="73" t="n"/>
      <c r="AV730" s="73" t="n"/>
      <c r="AW730" s="73" t="n"/>
      <c r="AX730" s="73" t="n"/>
      <c r="AY730" s="73" t="n"/>
      <c r="AZ730" s="73" t="n"/>
      <c r="BA730" s="73" t="n"/>
      <c r="BB730" s="73" t="n"/>
      <c r="BC730" s="73" t="n"/>
      <c r="BD730" s="73" t="n"/>
      <c r="BE730" s="73" t="n"/>
      <c r="BF730" s="73" t="n"/>
      <c r="BG730" s="73" t="n"/>
      <c r="BH730" s="73" t="n"/>
      <c r="BI730" s="73" t="n"/>
      <c r="BJ730" s="73" t="n"/>
      <c r="BK730" s="73" t="n"/>
      <c r="BL730" s="73" t="n"/>
      <c r="BM730" s="73" t="n"/>
      <c r="BN730" s="73" t="n"/>
      <c r="BO730" s="73" t="n"/>
      <c r="BP730" s="96" t="n"/>
      <c r="BQ730" s="174" t="n"/>
      <c r="BR730" s="174" t="n"/>
      <c r="BS730" s="174" t="n"/>
      <c r="BT730" s="174" t="n"/>
      <c r="BU730" s="174" t="n"/>
      <c r="BV730" s="174" t="n"/>
      <c r="BW730" s="174" t="n"/>
      <c r="BX730" s="174" t="n"/>
      <c r="BY730" s="174" t="n"/>
      <c r="BZ730" s="175" t="n"/>
      <c r="CA730" s="176" t="n"/>
      <c r="CB730" s="177" t="n"/>
      <c r="CC730" s="118" t="n"/>
      <c r="CD730" s="178" t="n"/>
      <c r="CE730" s="120" t="n"/>
      <c r="CF730" s="178" t="n"/>
      <c r="CG730" s="179" t="n"/>
      <c r="CH730" s="178" t="n"/>
      <c r="CI730" s="180" t="n"/>
      <c r="CJ730" s="181" t="n"/>
      <c r="CK730" s="182" t="n"/>
    </row>
    <row r="731">
      <c r="A731" s="69" t="n"/>
      <c r="B731" s="70" t="n"/>
      <c r="C731" s="77" t="n"/>
      <c r="D731" s="84" t="n"/>
      <c r="E731" s="69" t="n"/>
      <c r="F731" s="69" t="n"/>
      <c r="G731" s="73" t="n"/>
      <c r="H731" s="73" t="n"/>
      <c r="I731" s="75" t="n"/>
      <c r="J731" s="75" t="n"/>
      <c r="K731" s="73" t="n"/>
      <c r="L731" s="73" t="n"/>
      <c r="M731" s="73" t="n"/>
      <c r="N731" s="73" t="n"/>
      <c r="O731" s="75" t="n"/>
      <c r="P731" s="75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  <c r="AA731" s="73" t="n"/>
      <c r="AB731" s="73" t="n"/>
      <c r="AC731" s="73" t="n"/>
      <c r="AD731" s="73" t="n"/>
      <c r="AE731" s="73" t="n"/>
      <c r="AF731" s="73" t="n"/>
      <c r="AG731" s="73" t="n"/>
      <c r="AH731" s="73" t="n"/>
      <c r="AI731" s="73" t="n"/>
      <c r="AJ731" s="73" t="n"/>
      <c r="AK731" s="73" t="n"/>
      <c r="AL731" s="73" t="n"/>
      <c r="AM731" s="73" t="n"/>
      <c r="AN731" s="73" t="n"/>
      <c r="AO731" s="73" t="n"/>
      <c r="AP731" s="73" t="n"/>
      <c r="AQ731" s="73" t="n"/>
      <c r="AR731" s="73" t="n"/>
      <c r="AS731" s="73" t="n"/>
      <c r="AT731" s="73" t="n"/>
      <c r="AU731" s="73" t="n"/>
      <c r="AV731" s="73" t="n"/>
      <c r="AW731" s="73" t="n"/>
      <c r="AX731" s="73" t="n"/>
      <c r="AY731" s="73" t="n"/>
      <c r="AZ731" s="73" t="n"/>
      <c r="BA731" s="73" t="n"/>
      <c r="BB731" s="73" t="n"/>
      <c r="BC731" s="73" t="n"/>
      <c r="BD731" s="73" t="n"/>
      <c r="BE731" s="73" t="n"/>
      <c r="BF731" s="73" t="n"/>
      <c r="BG731" s="73" t="n"/>
      <c r="BH731" s="73" t="n"/>
      <c r="BI731" s="73" t="n"/>
      <c r="BJ731" s="73" t="n"/>
      <c r="BK731" s="73" t="n"/>
      <c r="BL731" s="73" t="n"/>
      <c r="BM731" s="73" t="n"/>
      <c r="BN731" s="73" t="n"/>
      <c r="BO731" s="73" t="n"/>
      <c r="BP731" s="96" t="n"/>
      <c r="BQ731" s="174" t="n"/>
      <c r="BR731" s="174" t="n"/>
      <c r="BS731" s="174" t="n"/>
      <c r="BT731" s="174" t="n"/>
      <c r="BU731" s="174" t="n"/>
      <c r="BV731" s="174" t="n"/>
      <c r="BW731" s="174" t="n"/>
      <c r="BX731" s="174" t="n"/>
      <c r="BY731" s="174" t="n"/>
      <c r="BZ731" s="175" t="n"/>
      <c r="CA731" s="176" t="n"/>
      <c r="CB731" s="177" t="n"/>
      <c r="CC731" s="118" t="n"/>
      <c r="CD731" s="178" t="n"/>
      <c r="CE731" s="120" t="n"/>
      <c r="CF731" s="178" t="n"/>
      <c r="CG731" s="179" t="n"/>
      <c r="CH731" s="178" t="n"/>
      <c r="CI731" s="180" t="n"/>
      <c r="CJ731" s="181" t="n"/>
      <c r="CK731" s="182" t="n"/>
    </row>
    <row r="732">
      <c r="A732" s="69" t="n"/>
      <c r="B732" s="70" t="n"/>
      <c r="C732" s="77" t="n"/>
      <c r="D732" s="84" t="n"/>
      <c r="E732" s="69" t="n"/>
      <c r="F732" s="69" t="n"/>
      <c r="G732" s="73" t="n"/>
      <c r="H732" s="73" t="n"/>
      <c r="I732" s="75" t="n"/>
      <c r="J732" s="75" t="n"/>
      <c r="K732" s="73" t="n"/>
      <c r="L732" s="73" t="n"/>
      <c r="M732" s="73" t="n"/>
      <c r="N732" s="73" t="n"/>
      <c r="O732" s="75" t="n"/>
      <c r="P732" s="75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  <c r="AA732" s="73" t="n"/>
      <c r="AB732" s="73" t="n"/>
      <c r="AC732" s="73" t="n"/>
      <c r="AD732" s="73" t="n"/>
      <c r="AE732" s="73" t="n"/>
      <c r="AF732" s="73" t="n"/>
      <c r="AG732" s="73" t="n"/>
      <c r="AH732" s="73" t="n"/>
      <c r="AI732" s="73" t="n"/>
      <c r="AJ732" s="73" t="n"/>
      <c r="AK732" s="73" t="n"/>
      <c r="AL732" s="73" t="n"/>
      <c r="AM732" s="73" t="n"/>
      <c r="AN732" s="73" t="n"/>
      <c r="AO732" s="73" t="n"/>
      <c r="AP732" s="73" t="n"/>
      <c r="AQ732" s="73" t="n"/>
      <c r="AR732" s="73" t="n"/>
      <c r="AS732" s="73" t="n"/>
      <c r="AT732" s="73" t="n"/>
      <c r="AU732" s="73" t="n"/>
      <c r="AV732" s="73" t="n"/>
      <c r="AW732" s="73" t="n"/>
      <c r="AX732" s="73" t="n"/>
      <c r="AY732" s="73" t="n"/>
      <c r="AZ732" s="73" t="n"/>
      <c r="BA732" s="73" t="n"/>
      <c r="BB732" s="73" t="n"/>
      <c r="BC732" s="73" t="n"/>
      <c r="BD732" s="73" t="n"/>
      <c r="BE732" s="73" t="n"/>
      <c r="BF732" s="73" t="n"/>
      <c r="BG732" s="73" t="n"/>
      <c r="BH732" s="73" t="n"/>
      <c r="BI732" s="73" t="n"/>
      <c r="BJ732" s="73" t="n"/>
      <c r="BK732" s="73" t="n"/>
      <c r="BL732" s="73" t="n"/>
      <c r="BM732" s="73" t="n"/>
      <c r="BN732" s="73" t="n"/>
      <c r="BO732" s="73" t="n"/>
      <c r="BP732" s="96" t="n"/>
      <c r="BQ732" s="174" t="n"/>
      <c r="BR732" s="174" t="n"/>
      <c r="BS732" s="174" t="n"/>
      <c r="BT732" s="174" t="n"/>
      <c r="BU732" s="174" t="n"/>
      <c r="BV732" s="174" t="n"/>
      <c r="BW732" s="174" t="n"/>
      <c r="BX732" s="174" t="n"/>
      <c r="BY732" s="174" t="n"/>
      <c r="BZ732" s="175" t="n"/>
      <c r="CA732" s="176" t="n"/>
      <c r="CB732" s="177" t="n"/>
      <c r="CC732" s="118" t="n"/>
      <c r="CD732" s="178" t="n"/>
      <c r="CE732" s="120" t="n"/>
      <c r="CF732" s="178" t="n"/>
      <c r="CG732" s="179" t="n"/>
      <c r="CH732" s="178" t="n"/>
      <c r="CI732" s="180" t="n"/>
      <c r="CJ732" s="181" t="n"/>
      <c r="CK732" s="182" t="n"/>
    </row>
    <row r="733">
      <c r="A733" s="69" t="n"/>
      <c r="B733" s="70" t="n"/>
      <c r="C733" s="77" t="n"/>
      <c r="D733" s="84" t="n"/>
      <c r="E733" s="69" t="n"/>
      <c r="F733" s="69" t="n"/>
      <c r="G733" s="73" t="n"/>
      <c r="H733" s="73" t="n"/>
      <c r="I733" s="75" t="n"/>
      <c r="J733" s="75" t="n"/>
      <c r="K733" s="73" t="n"/>
      <c r="L733" s="73" t="n"/>
      <c r="M733" s="73" t="n"/>
      <c r="N733" s="73" t="n"/>
      <c r="O733" s="75" t="n"/>
      <c r="P733" s="75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  <c r="AA733" s="73" t="n"/>
      <c r="AB733" s="73" t="n"/>
      <c r="AC733" s="73" t="n"/>
      <c r="AD733" s="73" t="n"/>
      <c r="AE733" s="73" t="n"/>
      <c r="AF733" s="73" t="n"/>
      <c r="AG733" s="73" t="n"/>
      <c r="AH733" s="73" t="n"/>
      <c r="AI733" s="73" t="n"/>
      <c r="AJ733" s="73" t="n"/>
      <c r="AK733" s="73" t="n"/>
      <c r="AL733" s="73" t="n"/>
      <c r="AM733" s="73" t="n"/>
      <c r="AN733" s="73" t="n"/>
      <c r="AO733" s="73" t="n"/>
      <c r="AP733" s="73" t="n"/>
      <c r="AQ733" s="73" t="n"/>
      <c r="AR733" s="73" t="n"/>
      <c r="AS733" s="73" t="n"/>
      <c r="AT733" s="73" t="n"/>
      <c r="AU733" s="73" t="n"/>
      <c r="AV733" s="73" t="n"/>
      <c r="AW733" s="73" t="n"/>
      <c r="AX733" s="73" t="n"/>
      <c r="AY733" s="73" t="n"/>
      <c r="AZ733" s="73" t="n"/>
      <c r="BA733" s="73" t="n"/>
      <c r="BB733" s="73" t="n"/>
      <c r="BC733" s="73" t="n"/>
      <c r="BD733" s="73" t="n"/>
      <c r="BE733" s="73" t="n"/>
      <c r="BF733" s="73" t="n"/>
      <c r="BG733" s="73" t="n"/>
      <c r="BH733" s="73" t="n"/>
      <c r="BI733" s="73" t="n"/>
      <c r="BJ733" s="73" t="n"/>
      <c r="BK733" s="73" t="n"/>
      <c r="BL733" s="73" t="n"/>
      <c r="BM733" s="73" t="n"/>
      <c r="BN733" s="73" t="n"/>
      <c r="BO733" s="73" t="n"/>
      <c r="BP733" s="96" t="n"/>
      <c r="BQ733" s="174" t="n"/>
      <c r="BR733" s="174" t="n"/>
      <c r="BS733" s="174" t="n"/>
      <c r="BT733" s="174" t="n"/>
      <c r="BU733" s="174" t="n"/>
      <c r="BV733" s="174" t="n"/>
      <c r="BW733" s="174" t="n"/>
      <c r="BX733" s="174" t="n"/>
      <c r="BY733" s="174" t="n"/>
      <c r="BZ733" s="175" t="n"/>
      <c r="CA733" s="176" t="n"/>
      <c r="CB733" s="177" t="n"/>
      <c r="CC733" s="118" t="n"/>
      <c r="CD733" s="178" t="n"/>
      <c r="CE733" s="120" t="n"/>
      <c r="CF733" s="178" t="n"/>
      <c r="CG733" s="179" t="n"/>
      <c r="CH733" s="178" t="n"/>
      <c r="CI733" s="180" t="n"/>
      <c r="CJ733" s="181" t="n"/>
      <c r="CK733" s="182" t="n"/>
    </row>
    <row r="734">
      <c r="A734" s="69" t="n"/>
      <c r="B734" s="70" t="n"/>
      <c r="C734" s="77" t="n"/>
      <c r="D734" s="84" t="n"/>
      <c r="E734" s="69" t="n"/>
      <c r="F734" s="69" t="n"/>
      <c r="G734" s="73" t="n"/>
      <c r="H734" s="73" t="n"/>
      <c r="I734" s="75" t="n"/>
      <c r="J734" s="75" t="n"/>
      <c r="K734" s="73" t="n"/>
      <c r="L734" s="73" t="n"/>
      <c r="M734" s="73" t="n"/>
      <c r="N734" s="73" t="n"/>
      <c r="O734" s="75" t="n"/>
      <c r="P734" s="75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  <c r="AA734" s="73" t="n"/>
      <c r="AB734" s="73" t="n"/>
      <c r="AC734" s="73" t="n"/>
      <c r="AD734" s="73" t="n"/>
      <c r="AE734" s="73" t="n"/>
      <c r="AF734" s="73" t="n"/>
      <c r="AG734" s="73" t="n"/>
      <c r="AH734" s="73" t="n"/>
      <c r="AI734" s="73" t="n"/>
      <c r="AJ734" s="73" t="n"/>
      <c r="AK734" s="73" t="n"/>
      <c r="AL734" s="73" t="n"/>
      <c r="AM734" s="73" t="n"/>
      <c r="AN734" s="73" t="n"/>
      <c r="AO734" s="73" t="n"/>
      <c r="AP734" s="73" t="n"/>
      <c r="AQ734" s="73" t="n"/>
      <c r="AR734" s="73" t="n"/>
      <c r="AS734" s="73" t="n"/>
      <c r="AT734" s="73" t="n"/>
      <c r="AU734" s="73" t="n"/>
      <c r="AV734" s="73" t="n"/>
      <c r="AW734" s="73" t="n"/>
      <c r="AX734" s="73" t="n"/>
      <c r="AY734" s="73" t="n"/>
      <c r="AZ734" s="73" t="n"/>
      <c r="BA734" s="73" t="n"/>
      <c r="BB734" s="73" t="n"/>
      <c r="BC734" s="73" t="n"/>
      <c r="BD734" s="73" t="n"/>
      <c r="BE734" s="73" t="n"/>
      <c r="BF734" s="73" t="n"/>
      <c r="BG734" s="73" t="n"/>
      <c r="BH734" s="73" t="n"/>
      <c r="BI734" s="73" t="n"/>
      <c r="BJ734" s="73" t="n"/>
      <c r="BK734" s="73" t="n"/>
      <c r="BL734" s="73" t="n"/>
      <c r="BM734" s="73" t="n"/>
      <c r="BN734" s="73" t="n"/>
      <c r="BO734" s="73" t="n"/>
      <c r="BP734" s="96" t="n"/>
      <c r="BQ734" s="174" t="n"/>
      <c r="BR734" s="174" t="n"/>
      <c r="BS734" s="174" t="n"/>
      <c r="BT734" s="174" t="n"/>
      <c r="BU734" s="174" t="n"/>
      <c r="BV734" s="174" t="n"/>
      <c r="BW734" s="174" t="n"/>
      <c r="BX734" s="174" t="n"/>
      <c r="BY734" s="174" t="n"/>
      <c r="BZ734" s="175" t="n"/>
      <c r="CA734" s="176" t="n"/>
      <c r="CB734" s="177" t="n"/>
      <c r="CC734" s="118" t="n"/>
      <c r="CD734" s="178" t="n"/>
      <c r="CE734" s="120" t="n"/>
      <c r="CF734" s="178" t="n"/>
      <c r="CG734" s="179" t="n"/>
      <c r="CH734" s="178" t="n"/>
      <c r="CI734" s="180" t="n"/>
      <c r="CJ734" s="181" t="n"/>
      <c r="CK734" s="182" t="n"/>
    </row>
    <row r="735">
      <c r="A735" s="69" t="n"/>
      <c r="B735" s="70" t="n"/>
      <c r="C735" s="77" t="n"/>
      <c r="D735" s="84" t="n"/>
      <c r="E735" s="69" t="n"/>
      <c r="F735" s="69" t="n"/>
      <c r="G735" s="73" t="n"/>
      <c r="H735" s="73" t="n"/>
      <c r="I735" s="75" t="n"/>
      <c r="J735" s="75" t="n"/>
      <c r="K735" s="73" t="n"/>
      <c r="L735" s="73" t="n"/>
      <c r="M735" s="73" t="n"/>
      <c r="N735" s="73" t="n"/>
      <c r="O735" s="75" t="n"/>
      <c r="P735" s="75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  <c r="AA735" s="73" t="n"/>
      <c r="AB735" s="73" t="n"/>
      <c r="AC735" s="73" t="n"/>
      <c r="AD735" s="73" t="n"/>
      <c r="AE735" s="73" t="n"/>
      <c r="AF735" s="73" t="n"/>
      <c r="AG735" s="73" t="n"/>
      <c r="AH735" s="73" t="n"/>
      <c r="AI735" s="73" t="n"/>
      <c r="AJ735" s="73" t="n"/>
      <c r="AK735" s="73" t="n"/>
      <c r="AL735" s="73" t="n"/>
      <c r="AM735" s="73" t="n"/>
      <c r="AN735" s="73" t="n"/>
      <c r="AO735" s="73" t="n"/>
      <c r="AP735" s="73" t="n"/>
      <c r="AQ735" s="73" t="n"/>
      <c r="AR735" s="73" t="n"/>
      <c r="AS735" s="73" t="n"/>
      <c r="AT735" s="73" t="n"/>
      <c r="AU735" s="73" t="n"/>
      <c r="AV735" s="73" t="n"/>
      <c r="AW735" s="73" t="n"/>
      <c r="AX735" s="73" t="n"/>
      <c r="AY735" s="73" t="n"/>
      <c r="AZ735" s="73" t="n"/>
      <c r="BA735" s="73" t="n"/>
      <c r="BB735" s="73" t="n"/>
      <c r="BC735" s="73" t="n"/>
      <c r="BD735" s="73" t="n"/>
      <c r="BE735" s="73" t="n"/>
      <c r="BF735" s="73" t="n"/>
      <c r="BG735" s="73" t="n"/>
      <c r="BH735" s="73" t="n"/>
      <c r="BI735" s="73" t="n"/>
      <c r="BJ735" s="73" t="n"/>
      <c r="BK735" s="73" t="n"/>
      <c r="BL735" s="73" t="n"/>
      <c r="BM735" s="73" t="n"/>
      <c r="BN735" s="73" t="n"/>
      <c r="BO735" s="73" t="n"/>
      <c r="BP735" s="96" t="n"/>
      <c r="BQ735" s="174" t="n"/>
      <c r="BR735" s="174" t="n"/>
      <c r="BS735" s="174" t="n"/>
      <c r="BT735" s="174" t="n"/>
      <c r="BU735" s="174" t="n"/>
      <c r="BV735" s="174" t="n"/>
      <c r="BW735" s="174" t="n"/>
      <c r="BX735" s="174" t="n"/>
      <c r="BY735" s="174" t="n"/>
      <c r="BZ735" s="175" t="n"/>
      <c r="CA735" s="176" t="n"/>
      <c r="CB735" s="177" t="n"/>
      <c r="CC735" s="118" t="n"/>
      <c r="CD735" s="178" t="n"/>
      <c r="CE735" s="120" t="n"/>
      <c r="CF735" s="178" t="n"/>
      <c r="CG735" s="179" t="n"/>
      <c r="CH735" s="178" t="n"/>
      <c r="CI735" s="180" t="n"/>
      <c r="CJ735" s="181" t="n"/>
      <c r="CK735" s="182" t="n"/>
    </row>
    <row r="736">
      <c r="A736" s="69" t="n"/>
      <c r="B736" s="70" t="n"/>
      <c r="C736" s="77" t="n"/>
      <c r="D736" s="84" t="n"/>
      <c r="E736" s="69" t="n"/>
      <c r="F736" s="69" t="n"/>
      <c r="G736" s="73" t="n"/>
      <c r="H736" s="73" t="n"/>
      <c r="I736" s="75" t="n"/>
      <c r="J736" s="75" t="n"/>
      <c r="K736" s="73" t="n"/>
      <c r="L736" s="73" t="n"/>
      <c r="M736" s="73" t="n"/>
      <c r="N736" s="73" t="n"/>
      <c r="O736" s="75" t="n"/>
      <c r="P736" s="75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  <c r="AA736" s="73" t="n"/>
      <c r="AB736" s="73" t="n"/>
      <c r="AC736" s="73" t="n"/>
      <c r="AD736" s="73" t="n"/>
      <c r="AE736" s="73" t="n"/>
      <c r="AF736" s="73" t="n"/>
      <c r="AG736" s="73" t="n"/>
      <c r="AH736" s="73" t="n"/>
      <c r="AI736" s="73" t="n"/>
      <c r="AJ736" s="73" t="n"/>
      <c r="AK736" s="73" t="n"/>
      <c r="AL736" s="73" t="n"/>
      <c r="AM736" s="73" t="n"/>
      <c r="AN736" s="73" t="n"/>
      <c r="AO736" s="73" t="n"/>
      <c r="AP736" s="73" t="n"/>
      <c r="AQ736" s="73" t="n"/>
      <c r="AR736" s="73" t="n"/>
      <c r="AS736" s="73" t="n"/>
      <c r="AT736" s="73" t="n"/>
      <c r="AU736" s="73" t="n"/>
      <c r="AV736" s="73" t="n"/>
      <c r="AW736" s="73" t="n"/>
      <c r="AX736" s="73" t="n"/>
      <c r="AY736" s="73" t="n"/>
      <c r="AZ736" s="73" t="n"/>
      <c r="BA736" s="73" t="n"/>
      <c r="BB736" s="73" t="n"/>
      <c r="BC736" s="73" t="n"/>
      <c r="BD736" s="73" t="n"/>
      <c r="BE736" s="73" t="n"/>
      <c r="BF736" s="73" t="n"/>
      <c r="BG736" s="73" t="n"/>
      <c r="BH736" s="73" t="n"/>
      <c r="BI736" s="73" t="n"/>
      <c r="BJ736" s="73" t="n"/>
      <c r="BK736" s="73" t="n"/>
      <c r="BL736" s="73" t="n"/>
      <c r="BM736" s="73" t="n"/>
      <c r="BN736" s="73" t="n"/>
      <c r="BO736" s="73" t="n"/>
      <c r="BP736" s="96" t="n"/>
      <c r="BQ736" s="174" t="n"/>
      <c r="BR736" s="174" t="n"/>
      <c r="BS736" s="174" t="n"/>
      <c r="BT736" s="174" t="n"/>
      <c r="BU736" s="174" t="n"/>
      <c r="BV736" s="174" t="n"/>
      <c r="BW736" s="174" t="n"/>
      <c r="BX736" s="174" t="n"/>
      <c r="BY736" s="174" t="n"/>
      <c r="BZ736" s="175" t="n"/>
      <c r="CA736" s="176" t="n"/>
      <c r="CB736" s="177" t="n"/>
      <c r="CC736" s="118" t="n"/>
      <c r="CD736" s="178" t="n"/>
      <c r="CE736" s="120" t="n"/>
      <c r="CF736" s="178" t="n"/>
      <c r="CG736" s="179" t="n"/>
      <c r="CH736" s="178" t="n"/>
      <c r="CI736" s="180" t="n"/>
      <c r="CJ736" s="181" t="n"/>
      <c r="CK736" s="182" t="n"/>
    </row>
    <row r="737">
      <c r="A737" s="69" t="n"/>
      <c r="B737" s="70" t="n"/>
      <c r="C737" s="77" t="n"/>
      <c r="D737" s="84" t="n"/>
      <c r="E737" s="69" t="n"/>
      <c r="F737" s="69" t="n"/>
      <c r="G737" s="73" t="n"/>
      <c r="H737" s="73" t="n"/>
      <c r="I737" s="75" t="n"/>
      <c r="J737" s="75" t="n"/>
      <c r="K737" s="73" t="n"/>
      <c r="L737" s="73" t="n"/>
      <c r="M737" s="73" t="n"/>
      <c r="N737" s="73" t="n"/>
      <c r="O737" s="75" t="n"/>
      <c r="P737" s="75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  <c r="AA737" s="73" t="n"/>
      <c r="AB737" s="73" t="n"/>
      <c r="AC737" s="73" t="n"/>
      <c r="AD737" s="73" t="n"/>
      <c r="AE737" s="73" t="n"/>
      <c r="AF737" s="73" t="n"/>
      <c r="AG737" s="73" t="n"/>
      <c r="AH737" s="73" t="n"/>
      <c r="AI737" s="73" t="n"/>
      <c r="AJ737" s="73" t="n"/>
      <c r="AK737" s="73" t="n"/>
      <c r="AL737" s="73" t="n"/>
      <c r="AM737" s="73" t="n"/>
      <c r="AN737" s="73" t="n"/>
      <c r="AO737" s="73" t="n"/>
      <c r="AP737" s="73" t="n"/>
      <c r="AQ737" s="73" t="n"/>
      <c r="AR737" s="73" t="n"/>
      <c r="AS737" s="73" t="n"/>
      <c r="AT737" s="73" t="n"/>
      <c r="AU737" s="73" t="n"/>
      <c r="AV737" s="73" t="n"/>
      <c r="AW737" s="73" t="n"/>
      <c r="AX737" s="73" t="n"/>
      <c r="AY737" s="73" t="n"/>
      <c r="AZ737" s="73" t="n"/>
      <c r="BA737" s="73" t="n"/>
      <c r="BB737" s="73" t="n"/>
      <c r="BC737" s="73" t="n"/>
      <c r="BD737" s="73" t="n"/>
      <c r="BE737" s="73" t="n"/>
      <c r="BF737" s="73" t="n"/>
      <c r="BG737" s="73" t="n"/>
      <c r="BH737" s="73" t="n"/>
      <c r="BI737" s="73" t="n"/>
      <c r="BJ737" s="73" t="n"/>
      <c r="BK737" s="73" t="n"/>
      <c r="BL737" s="73" t="n"/>
      <c r="BM737" s="73" t="n"/>
      <c r="BN737" s="73" t="n"/>
      <c r="BO737" s="73" t="n"/>
      <c r="BP737" s="96" t="n"/>
      <c r="BQ737" s="174" t="n"/>
      <c r="BR737" s="174" t="n"/>
      <c r="BS737" s="174" t="n"/>
      <c r="BT737" s="174" t="n"/>
      <c r="BU737" s="174" t="n"/>
      <c r="BV737" s="174" t="n"/>
      <c r="BW737" s="174" t="n"/>
      <c r="BX737" s="174" t="n"/>
      <c r="BY737" s="174" t="n"/>
      <c r="BZ737" s="175" t="n"/>
      <c r="CA737" s="176" t="n"/>
      <c r="CB737" s="177" t="n"/>
      <c r="CC737" s="118" t="n"/>
      <c r="CD737" s="178" t="n"/>
      <c r="CE737" s="120" t="n"/>
      <c r="CF737" s="178" t="n"/>
      <c r="CG737" s="179" t="n"/>
      <c r="CH737" s="178" t="n"/>
      <c r="CI737" s="180" t="n"/>
      <c r="CJ737" s="181" t="n"/>
      <c r="CK737" s="182" t="n"/>
    </row>
    <row r="738">
      <c r="A738" s="69" t="n"/>
      <c r="B738" s="70" t="n"/>
      <c r="C738" s="77" t="n"/>
      <c r="D738" s="84" t="n"/>
      <c r="E738" s="69" t="n"/>
      <c r="F738" s="69" t="n"/>
      <c r="G738" s="73" t="n"/>
      <c r="H738" s="73" t="n"/>
      <c r="I738" s="75" t="n"/>
      <c r="J738" s="75" t="n"/>
      <c r="K738" s="73" t="n"/>
      <c r="L738" s="73" t="n"/>
      <c r="M738" s="73" t="n"/>
      <c r="N738" s="73" t="n"/>
      <c r="O738" s="75" t="n"/>
      <c r="P738" s="75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  <c r="AA738" s="73" t="n"/>
      <c r="AB738" s="73" t="n"/>
      <c r="AC738" s="73" t="n"/>
      <c r="AD738" s="73" t="n"/>
      <c r="AE738" s="73" t="n"/>
      <c r="AF738" s="73" t="n"/>
      <c r="AG738" s="73" t="n"/>
      <c r="AH738" s="73" t="n"/>
      <c r="AI738" s="73" t="n"/>
      <c r="AJ738" s="73" t="n"/>
      <c r="AK738" s="73" t="n"/>
      <c r="AL738" s="73" t="n"/>
      <c r="AM738" s="73" t="n"/>
      <c r="AN738" s="73" t="n"/>
      <c r="AO738" s="73" t="n"/>
      <c r="AP738" s="73" t="n"/>
      <c r="AQ738" s="73" t="n"/>
      <c r="AR738" s="73" t="n"/>
      <c r="AS738" s="73" t="n"/>
      <c r="AT738" s="73" t="n"/>
      <c r="AU738" s="73" t="n"/>
      <c r="AV738" s="73" t="n"/>
      <c r="AW738" s="73" t="n"/>
      <c r="AX738" s="73" t="n"/>
      <c r="AY738" s="73" t="n"/>
      <c r="AZ738" s="73" t="n"/>
      <c r="BA738" s="73" t="n"/>
      <c r="BB738" s="73" t="n"/>
      <c r="BC738" s="73" t="n"/>
      <c r="BD738" s="73" t="n"/>
      <c r="BE738" s="73" t="n"/>
      <c r="BF738" s="73" t="n"/>
      <c r="BG738" s="73" t="n"/>
      <c r="BH738" s="73" t="n"/>
      <c r="BI738" s="73" t="n"/>
      <c r="BJ738" s="73" t="n"/>
      <c r="BK738" s="73" t="n"/>
      <c r="BL738" s="73" t="n"/>
      <c r="BM738" s="73" t="n"/>
      <c r="BN738" s="73" t="n"/>
      <c r="BO738" s="73" t="n"/>
      <c r="BP738" s="96" t="n"/>
      <c r="BQ738" s="174" t="n"/>
      <c r="BR738" s="174" t="n"/>
      <c r="BS738" s="174" t="n"/>
      <c r="BT738" s="174" t="n"/>
      <c r="BU738" s="174" t="n"/>
      <c r="BV738" s="174" t="n"/>
      <c r="BW738" s="174" t="n"/>
      <c r="BX738" s="174" t="n"/>
      <c r="BY738" s="174" t="n"/>
      <c r="BZ738" s="175" t="n"/>
      <c r="CA738" s="176" t="n"/>
      <c r="CB738" s="177" t="n"/>
      <c r="CC738" s="118" t="n"/>
      <c r="CD738" s="178" t="n"/>
      <c r="CE738" s="120" t="n"/>
      <c r="CF738" s="178" t="n"/>
      <c r="CG738" s="179" t="n"/>
      <c r="CH738" s="178" t="n"/>
      <c r="CI738" s="180" t="n"/>
      <c r="CJ738" s="181" t="n"/>
      <c r="CK738" s="182" t="n"/>
    </row>
    <row r="739">
      <c r="A739" s="69" t="n"/>
      <c r="B739" s="70" t="n"/>
      <c r="C739" s="77" t="n"/>
      <c r="D739" s="84" t="n"/>
      <c r="E739" s="69" t="n"/>
      <c r="F739" s="69" t="n"/>
      <c r="G739" s="73" t="n"/>
      <c r="H739" s="73" t="n"/>
      <c r="I739" s="75" t="n"/>
      <c r="J739" s="75" t="n"/>
      <c r="K739" s="73" t="n"/>
      <c r="L739" s="73" t="n"/>
      <c r="M739" s="73" t="n"/>
      <c r="N739" s="73" t="n"/>
      <c r="O739" s="75" t="n"/>
      <c r="P739" s="75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  <c r="AA739" s="73" t="n"/>
      <c r="AB739" s="73" t="n"/>
      <c r="AC739" s="73" t="n"/>
      <c r="AD739" s="73" t="n"/>
      <c r="AE739" s="73" t="n"/>
      <c r="AF739" s="73" t="n"/>
      <c r="AG739" s="73" t="n"/>
      <c r="AH739" s="73" t="n"/>
      <c r="AI739" s="73" t="n"/>
      <c r="AJ739" s="73" t="n"/>
      <c r="AK739" s="73" t="n"/>
      <c r="AL739" s="73" t="n"/>
      <c r="AM739" s="73" t="n"/>
      <c r="AN739" s="73" t="n"/>
      <c r="AO739" s="73" t="n"/>
      <c r="AP739" s="73" t="n"/>
      <c r="AQ739" s="73" t="n"/>
      <c r="AR739" s="73" t="n"/>
      <c r="AS739" s="73" t="n"/>
      <c r="AT739" s="73" t="n"/>
      <c r="AU739" s="73" t="n"/>
      <c r="AV739" s="73" t="n"/>
      <c r="AW739" s="73" t="n"/>
      <c r="AX739" s="73" t="n"/>
      <c r="AY739" s="73" t="n"/>
      <c r="AZ739" s="73" t="n"/>
      <c r="BA739" s="73" t="n"/>
      <c r="BB739" s="73" t="n"/>
      <c r="BC739" s="73" t="n"/>
      <c r="BD739" s="73" t="n"/>
      <c r="BE739" s="73" t="n"/>
      <c r="BF739" s="73" t="n"/>
      <c r="BG739" s="73" t="n"/>
      <c r="BH739" s="73" t="n"/>
      <c r="BI739" s="73" t="n"/>
      <c r="BJ739" s="73" t="n"/>
      <c r="BK739" s="73" t="n"/>
      <c r="BL739" s="73" t="n"/>
      <c r="BM739" s="73" t="n"/>
      <c r="BN739" s="73" t="n"/>
      <c r="BO739" s="73" t="n"/>
      <c r="BP739" s="96" t="n"/>
      <c r="BQ739" s="174" t="n"/>
      <c r="BR739" s="174" t="n"/>
      <c r="BS739" s="174" t="n"/>
      <c r="BT739" s="174" t="n"/>
      <c r="BU739" s="174" t="n"/>
      <c r="BV739" s="174" t="n"/>
      <c r="BW739" s="174" t="n"/>
      <c r="BX739" s="174" t="n"/>
      <c r="BY739" s="174" t="n"/>
      <c r="BZ739" s="175" t="n"/>
      <c r="CA739" s="176" t="n"/>
      <c r="CB739" s="177" t="n"/>
      <c r="CC739" s="118" t="n"/>
      <c r="CD739" s="178" t="n"/>
      <c r="CE739" s="120" t="n"/>
      <c r="CF739" s="178" t="n"/>
      <c r="CG739" s="179" t="n"/>
      <c r="CH739" s="178" t="n"/>
      <c r="CI739" s="180" t="n"/>
      <c r="CJ739" s="181" t="n"/>
      <c r="CK739" s="182" t="n"/>
    </row>
    <row r="740">
      <c r="A740" s="69" t="n"/>
      <c r="B740" s="70" t="n"/>
      <c r="C740" s="77" t="n"/>
      <c r="D740" s="84" t="n"/>
      <c r="E740" s="69" t="n"/>
      <c r="F740" s="69" t="n"/>
      <c r="G740" s="73" t="n"/>
      <c r="H740" s="73" t="n"/>
      <c r="I740" s="75" t="n"/>
      <c r="J740" s="75" t="n"/>
      <c r="K740" s="73" t="n"/>
      <c r="L740" s="73" t="n"/>
      <c r="M740" s="73" t="n"/>
      <c r="N740" s="73" t="n"/>
      <c r="O740" s="75" t="n"/>
      <c r="P740" s="75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  <c r="AA740" s="73" t="n"/>
      <c r="AB740" s="73" t="n"/>
      <c r="AC740" s="73" t="n"/>
      <c r="AD740" s="73" t="n"/>
      <c r="AE740" s="73" t="n"/>
      <c r="AF740" s="73" t="n"/>
      <c r="AG740" s="73" t="n"/>
      <c r="AH740" s="73" t="n"/>
      <c r="AI740" s="73" t="n"/>
      <c r="AJ740" s="73" t="n"/>
      <c r="AK740" s="73" t="n"/>
      <c r="AL740" s="73" t="n"/>
      <c r="AM740" s="73" t="n"/>
      <c r="AN740" s="73" t="n"/>
      <c r="AO740" s="73" t="n"/>
      <c r="AP740" s="73" t="n"/>
      <c r="AQ740" s="73" t="n"/>
      <c r="AR740" s="73" t="n"/>
      <c r="AS740" s="73" t="n"/>
      <c r="AT740" s="73" t="n"/>
      <c r="AU740" s="73" t="n"/>
      <c r="AV740" s="73" t="n"/>
      <c r="AW740" s="73" t="n"/>
      <c r="AX740" s="73" t="n"/>
      <c r="AY740" s="73" t="n"/>
      <c r="AZ740" s="73" t="n"/>
      <c r="BA740" s="73" t="n"/>
      <c r="BB740" s="73" t="n"/>
      <c r="BC740" s="73" t="n"/>
      <c r="BD740" s="73" t="n"/>
      <c r="BE740" s="73" t="n"/>
      <c r="BF740" s="73" t="n"/>
      <c r="BG740" s="73" t="n"/>
      <c r="BH740" s="73" t="n"/>
      <c r="BI740" s="73" t="n"/>
      <c r="BJ740" s="73" t="n"/>
      <c r="BK740" s="73" t="n"/>
      <c r="BL740" s="73" t="n"/>
      <c r="BM740" s="73" t="n"/>
      <c r="BN740" s="73" t="n"/>
      <c r="BO740" s="73" t="n"/>
      <c r="BP740" s="96" t="n"/>
      <c r="BQ740" s="174" t="n"/>
      <c r="BR740" s="174" t="n"/>
      <c r="BS740" s="174" t="n"/>
      <c r="BT740" s="174" t="n"/>
      <c r="BU740" s="174" t="n"/>
      <c r="BV740" s="174" t="n"/>
      <c r="BW740" s="174" t="n"/>
      <c r="BX740" s="174" t="n"/>
      <c r="BY740" s="174" t="n"/>
      <c r="BZ740" s="175" t="n"/>
      <c r="CA740" s="176" t="n"/>
      <c r="CB740" s="177" t="n"/>
      <c r="CC740" s="118" t="n"/>
      <c r="CD740" s="178" t="n"/>
      <c r="CE740" s="120" t="n"/>
      <c r="CF740" s="178" t="n"/>
      <c r="CG740" s="179" t="n"/>
      <c r="CH740" s="178" t="n"/>
      <c r="CI740" s="180" t="n"/>
      <c r="CJ740" s="181" t="n"/>
      <c r="CK740" s="182" t="n"/>
    </row>
    <row r="741">
      <c r="A741" s="69" t="n"/>
      <c r="B741" s="70" t="n"/>
      <c r="C741" s="77" t="n"/>
      <c r="D741" s="84" t="n"/>
      <c r="E741" s="69" t="n"/>
      <c r="F741" s="69" t="n"/>
      <c r="G741" s="73" t="n"/>
      <c r="H741" s="73" t="n"/>
      <c r="I741" s="75" t="n"/>
      <c r="J741" s="75" t="n"/>
      <c r="K741" s="73" t="n"/>
      <c r="L741" s="73" t="n"/>
      <c r="M741" s="73" t="n"/>
      <c r="N741" s="73" t="n"/>
      <c r="O741" s="75" t="n"/>
      <c r="P741" s="75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  <c r="AA741" s="73" t="n"/>
      <c r="AB741" s="73" t="n"/>
      <c r="AC741" s="73" t="n"/>
      <c r="AD741" s="73" t="n"/>
      <c r="AE741" s="73" t="n"/>
      <c r="AF741" s="73" t="n"/>
      <c r="AG741" s="73" t="n"/>
      <c r="AH741" s="73" t="n"/>
      <c r="AI741" s="73" t="n"/>
      <c r="AJ741" s="73" t="n"/>
      <c r="AK741" s="73" t="n"/>
      <c r="AL741" s="73" t="n"/>
      <c r="AM741" s="73" t="n"/>
      <c r="AN741" s="73" t="n"/>
      <c r="AO741" s="73" t="n"/>
      <c r="AP741" s="73" t="n"/>
      <c r="AQ741" s="73" t="n"/>
      <c r="AR741" s="73" t="n"/>
      <c r="AS741" s="73" t="n"/>
      <c r="AT741" s="73" t="n"/>
      <c r="AU741" s="73" t="n"/>
      <c r="AV741" s="73" t="n"/>
      <c r="AW741" s="73" t="n"/>
      <c r="AX741" s="73" t="n"/>
      <c r="AY741" s="73" t="n"/>
      <c r="AZ741" s="73" t="n"/>
      <c r="BA741" s="73" t="n"/>
      <c r="BB741" s="73" t="n"/>
      <c r="BC741" s="73" t="n"/>
      <c r="BD741" s="73" t="n"/>
      <c r="BE741" s="73" t="n"/>
      <c r="BF741" s="73" t="n"/>
      <c r="BG741" s="73" t="n"/>
      <c r="BH741" s="73" t="n"/>
      <c r="BI741" s="73" t="n"/>
      <c r="BJ741" s="73" t="n"/>
      <c r="BK741" s="73" t="n"/>
      <c r="BL741" s="73" t="n"/>
      <c r="BM741" s="73" t="n"/>
      <c r="BN741" s="73" t="n"/>
      <c r="BO741" s="73" t="n"/>
      <c r="BP741" s="96" t="n"/>
      <c r="BQ741" s="174" t="n"/>
      <c r="BR741" s="174" t="n"/>
      <c r="BS741" s="174" t="n"/>
      <c r="BT741" s="174" t="n"/>
      <c r="BU741" s="174" t="n"/>
      <c r="BV741" s="174" t="n"/>
      <c r="BW741" s="174" t="n"/>
      <c r="BX741" s="174" t="n"/>
      <c r="BY741" s="174" t="n"/>
      <c r="BZ741" s="175" t="n"/>
      <c r="CA741" s="176" t="n"/>
      <c r="CB741" s="177" t="n"/>
      <c r="CC741" s="118" t="n"/>
      <c r="CD741" s="178" t="n"/>
      <c r="CE741" s="120" t="n"/>
      <c r="CF741" s="178" t="n"/>
      <c r="CG741" s="179" t="n"/>
      <c r="CH741" s="178" t="n"/>
      <c r="CI741" s="180" t="n"/>
      <c r="CJ741" s="181" t="n"/>
      <c r="CK741" s="182" t="n"/>
    </row>
    <row r="742">
      <c r="A742" s="69" t="n"/>
      <c r="B742" s="70" t="n"/>
      <c r="C742" s="77" t="n"/>
      <c r="D742" s="84" t="n"/>
      <c r="E742" s="69" t="n"/>
      <c r="F742" s="69" t="n"/>
      <c r="G742" s="73" t="n"/>
      <c r="H742" s="73" t="n"/>
      <c r="I742" s="75" t="n"/>
      <c r="J742" s="75" t="n"/>
      <c r="K742" s="73" t="n"/>
      <c r="L742" s="73" t="n"/>
      <c r="M742" s="73" t="n"/>
      <c r="N742" s="73" t="n"/>
      <c r="O742" s="75" t="n"/>
      <c r="P742" s="75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  <c r="AA742" s="73" t="n"/>
      <c r="AB742" s="73" t="n"/>
      <c r="AC742" s="73" t="n"/>
      <c r="AD742" s="73" t="n"/>
      <c r="AE742" s="73" t="n"/>
      <c r="AF742" s="73" t="n"/>
      <c r="AG742" s="73" t="n"/>
      <c r="AH742" s="73" t="n"/>
      <c r="AI742" s="73" t="n"/>
      <c r="AJ742" s="73" t="n"/>
      <c r="AK742" s="73" t="n"/>
      <c r="AL742" s="73" t="n"/>
      <c r="AM742" s="73" t="n"/>
      <c r="AN742" s="73" t="n"/>
      <c r="AO742" s="73" t="n"/>
      <c r="AP742" s="73" t="n"/>
      <c r="AQ742" s="73" t="n"/>
      <c r="AR742" s="73" t="n"/>
      <c r="AS742" s="73" t="n"/>
      <c r="AT742" s="73" t="n"/>
      <c r="AU742" s="73" t="n"/>
      <c r="AV742" s="73" t="n"/>
      <c r="AW742" s="73" t="n"/>
      <c r="AX742" s="73" t="n"/>
      <c r="AY742" s="73" t="n"/>
      <c r="AZ742" s="73" t="n"/>
      <c r="BA742" s="73" t="n"/>
      <c r="BB742" s="73" t="n"/>
      <c r="BC742" s="73" t="n"/>
      <c r="BD742" s="73" t="n"/>
      <c r="BE742" s="73" t="n"/>
      <c r="BF742" s="73" t="n"/>
      <c r="BG742" s="73" t="n"/>
      <c r="BH742" s="73" t="n"/>
      <c r="BI742" s="73" t="n"/>
      <c r="BJ742" s="73" t="n"/>
      <c r="BK742" s="73" t="n"/>
      <c r="BL742" s="73" t="n"/>
      <c r="BM742" s="73" t="n"/>
      <c r="BN742" s="73" t="n"/>
      <c r="BO742" s="73" t="n"/>
      <c r="BP742" s="96" t="n"/>
      <c r="BQ742" s="174" t="n"/>
      <c r="BR742" s="174" t="n"/>
      <c r="BS742" s="174" t="n"/>
      <c r="BT742" s="174" t="n"/>
      <c r="BU742" s="174" t="n"/>
      <c r="BV742" s="174" t="n"/>
      <c r="BW742" s="174" t="n"/>
      <c r="BX742" s="174" t="n"/>
      <c r="BY742" s="174" t="n"/>
      <c r="BZ742" s="175" t="n"/>
      <c r="CA742" s="176" t="n"/>
      <c r="CB742" s="177" t="n"/>
      <c r="CC742" s="118" t="n"/>
      <c r="CD742" s="178" t="n"/>
      <c r="CE742" s="120" t="n"/>
      <c r="CF742" s="178" t="n"/>
      <c r="CG742" s="179" t="n"/>
      <c r="CH742" s="178" t="n"/>
      <c r="CI742" s="180" t="n"/>
      <c r="CJ742" s="181" t="n"/>
      <c r="CK742" s="182" t="n"/>
    </row>
    <row r="743">
      <c r="A743" s="69" t="n"/>
      <c r="B743" s="70" t="n"/>
      <c r="C743" s="77" t="n"/>
      <c r="D743" s="84" t="n"/>
      <c r="E743" s="69" t="n"/>
      <c r="F743" s="69" t="n"/>
      <c r="G743" s="73" t="n"/>
      <c r="H743" s="73" t="n"/>
      <c r="I743" s="75" t="n"/>
      <c r="J743" s="75" t="n"/>
      <c r="K743" s="73" t="n"/>
      <c r="L743" s="73" t="n"/>
      <c r="M743" s="73" t="n"/>
      <c r="N743" s="73" t="n"/>
      <c r="O743" s="75" t="n"/>
      <c r="P743" s="75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  <c r="AA743" s="73" t="n"/>
      <c r="AB743" s="73" t="n"/>
      <c r="AC743" s="73" t="n"/>
      <c r="AD743" s="73" t="n"/>
      <c r="AE743" s="73" t="n"/>
      <c r="AF743" s="73" t="n"/>
      <c r="AG743" s="73" t="n"/>
      <c r="AH743" s="73" t="n"/>
      <c r="AI743" s="73" t="n"/>
      <c r="AJ743" s="73" t="n"/>
      <c r="AK743" s="73" t="n"/>
      <c r="AL743" s="73" t="n"/>
      <c r="AM743" s="73" t="n"/>
      <c r="AN743" s="73" t="n"/>
      <c r="AO743" s="73" t="n"/>
      <c r="AP743" s="73" t="n"/>
      <c r="AQ743" s="73" t="n"/>
      <c r="AR743" s="73" t="n"/>
      <c r="AS743" s="73" t="n"/>
      <c r="AT743" s="73" t="n"/>
      <c r="AU743" s="73" t="n"/>
      <c r="AV743" s="73" t="n"/>
      <c r="AW743" s="73" t="n"/>
      <c r="AX743" s="73" t="n"/>
      <c r="AY743" s="73" t="n"/>
      <c r="AZ743" s="73" t="n"/>
      <c r="BA743" s="73" t="n"/>
      <c r="BB743" s="73" t="n"/>
      <c r="BC743" s="73" t="n"/>
      <c r="BD743" s="73" t="n"/>
      <c r="BE743" s="73" t="n"/>
      <c r="BF743" s="73" t="n"/>
      <c r="BG743" s="73" t="n"/>
      <c r="BH743" s="73" t="n"/>
      <c r="BI743" s="73" t="n"/>
      <c r="BJ743" s="73" t="n"/>
      <c r="BK743" s="73" t="n"/>
      <c r="BL743" s="73" t="n"/>
      <c r="BM743" s="73" t="n"/>
      <c r="BN743" s="73" t="n"/>
      <c r="BO743" s="73" t="n"/>
      <c r="BP743" s="96" t="n"/>
      <c r="BQ743" s="174" t="n"/>
      <c r="BR743" s="174" t="n"/>
      <c r="BS743" s="174" t="n"/>
      <c r="BT743" s="174" t="n"/>
      <c r="BU743" s="174" t="n"/>
      <c r="BV743" s="174" t="n"/>
      <c r="BW743" s="174" t="n"/>
      <c r="BX743" s="174" t="n"/>
      <c r="BY743" s="174" t="n"/>
      <c r="BZ743" s="175" t="n"/>
      <c r="CA743" s="176" t="n"/>
      <c r="CB743" s="177" t="n"/>
      <c r="CC743" s="118" t="n"/>
      <c r="CD743" s="178" t="n"/>
      <c r="CE743" s="120" t="n"/>
      <c r="CF743" s="178" t="n"/>
      <c r="CG743" s="179" t="n"/>
      <c r="CH743" s="178" t="n"/>
      <c r="CI743" s="180" t="n"/>
      <c r="CJ743" s="181" t="n"/>
      <c r="CK743" s="182" t="n"/>
    </row>
    <row r="744">
      <c r="A744" s="69" t="n"/>
      <c r="B744" s="70" t="n"/>
      <c r="C744" s="77" t="n"/>
      <c r="D744" s="84" t="n"/>
      <c r="E744" s="69" t="n"/>
      <c r="F744" s="69" t="n"/>
      <c r="G744" s="73" t="n"/>
      <c r="H744" s="73" t="n"/>
      <c r="I744" s="75" t="n"/>
      <c r="J744" s="75" t="n"/>
      <c r="K744" s="73" t="n"/>
      <c r="L744" s="73" t="n"/>
      <c r="M744" s="73" t="n"/>
      <c r="N744" s="73" t="n"/>
      <c r="O744" s="75" t="n"/>
      <c r="P744" s="75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  <c r="AA744" s="73" t="n"/>
      <c r="AB744" s="73" t="n"/>
      <c r="AC744" s="73" t="n"/>
      <c r="AD744" s="73" t="n"/>
      <c r="AE744" s="73" t="n"/>
      <c r="AF744" s="73" t="n"/>
      <c r="AG744" s="73" t="n"/>
      <c r="AH744" s="73" t="n"/>
      <c r="AI744" s="73" t="n"/>
      <c r="AJ744" s="73" t="n"/>
      <c r="AK744" s="73" t="n"/>
      <c r="AL744" s="73" t="n"/>
      <c r="AM744" s="73" t="n"/>
      <c r="AN744" s="73" t="n"/>
      <c r="AO744" s="73" t="n"/>
      <c r="AP744" s="73" t="n"/>
      <c r="AQ744" s="73" t="n"/>
      <c r="AR744" s="73" t="n"/>
      <c r="AS744" s="73" t="n"/>
      <c r="AT744" s="73" t="n"/>
      <c r="AU744" s="73" t="n"/>
      <c r="AV744" s="73" t="n"/>
      <c r="AW744" s="73" t="n"/>
      <c r="AX744" s="73" t="n"/>
      <c r="AY744" s="73" t="n"/>
      <c r="AZ744" s="73" t="n"/>
      <c r="BA744" s="73" t="n"/>
      <c r="BB744" s="73" t="n"/>
      <c r="BC744" s="73" t="n"/>
      <c r="BD744" s="73" t="n"/>
      <c r="BE744" s="73" t="n"/>
      <c r="BF744" s="73" t="n"/>
      <c r="BG744" s="73" t="n"/>
      <c r="BH744" s="73" t="n"/>
      <c r="BI744" s="73" t="n"/>
      <c r="BJ744" s="73" t="n"/>
      <c r="BK744" s="73" t="n"/>
      <c r="BL744" s="73" t="n"/>
      <c r="BM744" s="73" t="n"/>
      <c r="BN744" s="73" t="n"/>
      <c r="BO744" s="73" t="n"/>
      <c r="BP744" s="96" t="n"/>
      <c r="BQ744" s="174" t="n"/>
      <c r="BR744" s="174" t="n"/>
      <c r="BS744" s="174" t="n"/>
      <c r="BT744" s="174" t="n"/>
      <c r="BU744" s="174" t="n"/>
      <c r="BV744" s="174" t="n"/>
      <c r="BW744" s="174" t="n"/>
      <c r="BX744" s="174" t="n"/>
      <c r="BY744" s="174" t="n"/>
      <c r="BZ744" s="175" t="n"/>
      <c r="CA744" s="176" t="n"/>
      <c r="CB744" s="177" t="n"/>
      <c r="CC744" s="118" t="n"/>
      <c r="CD744" s="178" t="n"/>
      <c r="CE744" s="120" t="n"/>
      <c r="CF744" s="178" t="n"/>
      <c r="CG744" s="179" t="n"/>
      <c r="CH744" s="178" t="n"/>
      <c r="CI744" s="180" t="n"/>
      <c r="CJ744" s="181" t="n"/>
      <c r="CK744" s="182" t="n"/>
    </row>
    <row r="745">
      <c r="A745" s="69" t="n"/>
      <c r="B745" s="70" t="n"/>
      <c r="C745" s="77" t="n"/>
      <c r="D745" s="84" t="n"/>
      <c r="E745" s="69" t="n"/>
      <c r="F745" s="69" t="n"/>
      <c r="G745" s="73" t="n"/>
      <c r="H745" s="73" t="n"/>
      <c r="I745" s="75" t="n"/>
      <c r="J745" s="75" t="n"/>
      <c r="K745" s="73" t="n"/>
      <c r="L745" s="73" t="n"/>
      <c r="M745" s="73" t="n"/>
      <c r="N745" s="73" t="n"/>
      <c r="O745" s="75" t="n"/>
      <c r="P745" s="75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  <c r="AA745" s="73" t="n"/>
      <c r="AB745" s="73" t="n"/>
      <c r="AC745" s="73" t="n"/>
      <c r="AD745" s="73" t="n"/>
      <c r="AE745" s="73" t="n"/>
      <c r="AF745" s="73" t="n"/>
      <c r="AG745" s="73" t="n"/>
      <c r="AH745" s="73" t="n"/>
      <c r="AI745" s="73" t="n"/>
      <c r="AJ745" s="73" t="n"/>
      <c r="AK745" s="73" t="n"/>
      <c r="AL745" s="73" t="n"/>
      <c r="AM745" s="73" t="n"/>
      <c r="AN745" s="73" t="n"/>
      <c r="AO745" s="73" t="n"/>
      <c r="AP745" s="73" t="n"/>
      <c r="AQ745" s="73" t="n"/>
      <c r="AR745" s="73" t="n"/>
      <c r="AS745" s="73" t="n"/>
      <c r="AT745" s="73" t="n"/>
      <c r="AU745" s="73" t="n"/>
      <c r="AV745" s="73" t="n"/>
      <c r="AW745" s="73" t="n"/>
      <c r="AX745" s="73" t="n"/>
      <c r="AY745" s="73" t="n"/>
      <c r="AZ745" s="73" t="n"/>
      <c r="BA745" s="73" t="n"/>
      <c r="BB745" s="73" t="n"/>
      <c r="BC745" s="73" t="n"/>
      <c r="BD745" s="73" t="n"/>
      <c r="BE745" s="73" t="n"/>
      <c r="BF745" s="73" t="n"/>
      <c r="BG745" s="73" t="n"/>
      <c r="BH745" s="73" t="n"/>
      <c r="BI745" s="73" t="n"/>
      <c r="BJ745" s="73" t="n"/>
      <c r="BK745" s="73" t="n"/>
      <c r="BL745" s="73" t="n"/>
      <c r="BM745" s="73" t="n"/>
      <c r="BN745" s="73" t="n"/>
      <c r="BO745" s="73" t="n"/>
      <c r="BP745" s="96" t="n"/>
      <c r="BQ745" s="174" t="n"/>
      <c r="BR745" s="174" t="n"/>
      <c r="BS745" s="174" t="n"/>
      <c r="BT745" s="174" t="n"/>
      <c r="BU745" s="174" t="n"/>
      <c r="BV745" s="174" t="n"/>
      <c r="BW745" s="174" t="n"/>
      <c r="BX745" s="174" t="n"/>
      <c r="BY745" s="174" t="n"/>
      <c r="BZ745" s="175" t="n"/>
      <c r="CA745" s="176" t="n"/>
      <c r="CB745" s="177" t="n"/>
      <c r="CC745" s="118" t="n"/>
      <c r="CD745" s="178" t="n"/>
      <c r="CE745" s="120" t="n"/>
      <c r="CF745" s="178" t="n"/>
      <c r="CG745" s="179" t="n"/>
      <c r="CH745" s="178" t="n"/>
      <c r="CI745" s="180" t="n"/>
      <c r="CJ745" s="181" t="n"/>
      <c r="CK745" s="182" t="n"/>
    </row>
    <row r="746">
      <c r="A746" s="69" t="n"/>
      <c r="B746" s="70" t="n"/>
      <c r="C746" s="77" t="n"/>
      <c r="D746" s="84" t="n"/>
      <c r="E746" s="69" t="n"/>
      <c r="F746" s="69" t="n"/>
      <c r="G746" s="73" t="n"/>
      <c r="H746" s="73" t="n"/>
      <c r="I746" s="75" t="n"/>
      <c r="J746" s="75" t="n"/>
      <c r="K746" s="73" t="n"/>
      <c r="L746" s="73" t="n"/>
      <c r="M746" s="73" t="n"/>
      <c r="N746" s="73" t="n"/>
      <c r="O746" s="75" t="n"/>
      <c r="P746" s="75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  <c r="AA746" s="73" t="n"/>
      <c r="AB746" s="73" t="n"/>
      <c r="AC746" s="73" t="n"/>
      <c r="AD746" s="73" t="n"/>
      <c r="AE746" s="73" t="n"/>
      <c r="AF746" s="73" t="n"/>
      <c r="AG746" s="73" t="n"/>
      <c r="AH746" s="73" t="n"/>
      <c r="AI746" s="73" t="n"/>
      <c r="AJ746" s="73" t="n"/>
      <c r="AK746" s="73" t="n"/>
      <c r="AL746" s="73" t="n"/>
      <c r="AM746" s="73" t="n"/>
      <c r="AN746" s="73" t="n"/>
      <c r="AO746" s="73" t="n"/>
      <c r="AP746" s="73" t="n"/>
      <c r="AQ746" s="73" t="n"/>
      <c r="AR746" s="73" t="n"/>
      <c r="AS746" s="73" t="n"/>
      <c r="AT746" s="73" t="n"/>
      <c r="AU746" s="73" t="n"/>
      <c r="AV746" s="73" t="n"/>
      <c r="AW746" s="73" t="n"/>
      <c r="AX746" s="73" t="n"/>
      <c r="AY746" s="73" t="n"/>
      <c r="AZ746" s="73" t="n"/>
      <c r="BA746" s="73" t="n"/>
      <c r="BB746" s="73" t="n"/>
      <c r="BC746" s="73" t="n"/>
      <c r="BD746" s="73" t="n"/>
      <c r="BE746" s="73" t="n"/>
      <c r="BF746" s="73" t="n"/>
      <c r="BG746" s="73" t="n"/>
      <c r="BH746" s="73" t="n"/>
      <c r="BI746" s="73" t="n"/>
      <c r="BJ746" s="73" t="n"/>
      <c r="BK746" s="73" t="n"/>
      <c r="BL746" s="73" t="n"/>
      <c r="BM746" s="73" t="n"/>
      <c r="BN746" s="73" t="n"/>
      <c r="BO746" s="73" t="n"/>
      <c r="BP746" s="96" t="n"/>
      <c r="BQ746" s="174" t="n"/>
      <c r="BR746" s="174" t="n"/>
      <c r="BS746" s="174" t="n"/>
      <c r="BT746" s="174" t="n"/>
      <c r="BU746" s="174" t="n"/>
      <c r="BV746" s="174" t="n"/>
      <c r="BW746" s="174" t="n"/>
      <c r="BX746" s="174" t="n"/>
      <c r="BY746" s="174" t="n"/>
      <c r="BZ746" s="175" t="n"/>
      <c r="CA746" s="176" t="n"/>
      <c r="CB746" s="177" t="n"/>
      <c r="CC746" s="118" t="n"/>
      <c r="CD746" s="178" t="n"/>
      <c r="CE746" s="120" t="n"/>
      <c r="CF746" s="178" t="n"/>
      <c r="CG746" s="179" t="n"/>
      <c r="CH746" s="178" t="n"/>
      <c r="CI746" s="180" t="n"/>
      <c r="CJ746" s="181" t="n"/>
      <c r="CK746" s="182" t="n"/>
    </row>
    <row r="747">
      <c r="A747" s="69" t="n"/>
      <c r="B747" s="70" t="n"/>
      <c r="C747" s="77" t="n"/>
      <c r="D747" s="84" t="n"/>
      <c r="E747" s="69" t="n"/>
      <c r="F747" s="69" t="n"/>
      <c r="G747" s="73" t="n"/>
      <c r="H747" s="73" t="n"/>
      <c r="I747" s="75" t="n"/>
      <c r="J747" s="75" t="n"/>
      <c r="K747" s="73" t="n"/>
      <c r="L747" s="73" t="n"/>
      <c r="M747" s="73" t="n"/>
      <c r="N747" s="73" t="n"/>
      <c r="O747" s="75" t="n"/>
      <c r="P747" s="75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  <c r="AA747" s="73" t="n"/>
      <c r="AB747" s="73" t="n"/>
      <c r="AC747" s="73" t="n"/>
      <c r="AD747" s="73" t="n"/>
      <c r="AE747" s="73" t="n"/>
      <c r="AF747" s="73" t="n"/>
      <c r="AG747" s="73" t="n"/>
      <c r="AH747" s="73" t="n"/>
      <c r="AI747" s="73" t="n"/>
      <c r="AJ747" s="73" t="n"/>
      <c r="AK747" s="73" t="n"/>
      <c r="AL747" s="73" t="n"/>
      <c r="AM747" s="73" t="n"/>
      <c r="AN747" s="73" t="n"/>
      <c r="AO747" s="73" t="n"/>
      <c r="AP747" s="73" t="n"/>
      <c r="AQ747" s="73" t="n"/>
      <c r="AR747" s="73" t="n"/>
      <c r="AS747" s="73" t="n"/>
      <c r="AT747" s="73" t="n"/>
      <c r="AU747" s="73" t="n"/>
      <c r="AV747" s="73" t="n"/>
      <c r="AW747" s="73" t="n"/>
      <c r="AX747" s="73" t="n"/>
      <c r="AY747" s="73" t="n"/>
      <c r="AZ747" s="73" t="n"/>
      <c r="BA747" s="73" t="n"/>
      <c r="BB747" s="73" t="n"/>
      <c r="BC747" s="73" t="n"/>
      <c r="BD747" s="73" t="n"/>
      <c r="BE747" s="73" t="n"/>
      <c r="BF747" s="73" t="n"/>
      <c r="BG747" s="73" t="n"/>
      <c r="BH747" s="73" t="n"/>
      <c r="BI747" s="73" t="n"/>
      <c r="BJ747" s="73" t="n"/>
      <c r="BK747" s="73" t="n"/>
      <c r="BL747" s="73" t="n"/>
      <c r="BM747" s="73" t="n"/>
      <c r="BN747" s="73" t="n"/>
      <c r="BO747" s="73" t="n"/>
      <c r="BP747" s="96" t="n"/>
      <c r="BQ747" s="174" t="n"/>
      <c r="BR747" s="174" t="n"/>
      <c r="BS747" s="174" t="n"/>
      <c r="BT747" s="174" t="n"/>
      <c r="BU747" s="174" t="n"/>
      <c r="BV747" s="174" t="n"/>
      <c r="BW747" s="174" t="n"/>
      <c r="BX747" s="174" t="n"/>
      <c r="BY747" s="174" t="n"/>
      <c r="BZ747" s="175" t="n"/>
      <c r="CA747" s="176" t="n"/>
      <c r="CB747" s="177" t="n"/>
      <c r="CC747" s="118" t="n"/>
      <c r="CD747" s="178" t="n"/>
      <c r="CE747" s="120" t="n"/>
      <c r="CF747" s="178" t="n"/>
      <c r="CG747" s="179" t="n"/>
      <c r="CH747" s="178" t="n"/>
      <c r="CI747" s="180" t="n"/>
      <c r="CJ747" s="181" t="n"/>
      <c r="CK747" s="182" t="n"/>
    </row>
    <row r="748">
      <c r="A748" s="69" t="n"/>
      <c r="B748" s="70" t="n"/>
      <c r="C748" s="77" t="n"/>
      <c r="D748" s="84" t="n"/>
      <c r="E748" s="69" t="n"/>
      <c r="F748" s="69" t="n"/>
      <c r="G748" s="73" t="n"/>
      <c r="H748" s="73" t="n"/>
      <c r="I748" s="75" t="n"/>
      <c r="J748" s="75" t="n"/>
      <c r="K748" s="73" t="n"/>
      <c r="L748" s="73" t="n"/>
      <c r="M748" s="73" t="n"/>
      <c r="N748" s="73" t="n"/>
      <c r="O748" s="75" t="n"/>
      <c r="P748" s="75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  <c r="AA748" s="73" t="n"/>
      <c r="AB748" s="73" t="n"/>
      <c r="AC748" s="73" t="n"/>
      <c r="AD748" s="73" t="n"/>
      <c r="AE748" s="73" t="n"/>
      <c r="AF748" s="73" t="n"/>
      <c r="AG748" s="73" t="n"/>
      <c r="AH748" s="73" t="n"/>
      <c r="AI748" s="73" t="n"/>
      <c r="AJ748" s="73" t="n"/>
      <c r="AK748" s="73" t="n"/>
      <c r="AL748" s="73" t="n"/>
      <c r="AM748" s="73" t="n"/>
      <c r="AN748" s="73" t="n"/>
      <c r="AO748" s="73" t="n"/>
      <c r="AP748" s="73" t="n"/>
      <c r="AQ748" s="73" t="n"/>
      <c r="AR748" s="73" t="n"/>
      <c r="AS748" s="73" t="n"/>
      <c r="AT748" s="73" t="n"/>
      <c r="AU748" s="73" t="n"/>
      <c r="AV748" s="73" t="n"/>
      <c r="AW748" s="73" t="n"/>
      <c r="AX748" s="73" t="n"/>
      <c r="AY748" s="73" t="n"/>
      <c r="AZ748" s="73" t="n"/>
      <c r="BA748" s="73" t="n"/>
      <c r="BB748" s="73" t="n"/>
      <c r="BC748" s="73" t="n"/>
      <c r="BD748" s="73" t="n"/>
      <c r="BE748" s="73" t="n"/>
      <c r="BF748" s="73" t="n"/>
      <c r="BG748" s="73" t="n"/>
      <c r="BH748" s="73" t="n"/>
      <c r="BI748" s="73" t="n"/>
      <c r="BJ748" s="73" t="n"/>
      <c r="BK748" s="73" t="n"/>
      <c r="BL748" s="73" t="n"/>
      <c r="BM748" s="73" t="n"/>
      <c r="BN748" s="73" t="n"/>
      <c r="BO748" s="73" t="n"/>
      <c r="BP748" s="96" t="n"/>
      <c r="BQ748" s="174" t="n"/>
      <c r="BR748" s="174" t="n"/>
      <c r="BS748" s="174" t="n"/>
      <c r="BT748" s="174" t="n"/>
      <c r="BU748" s="174" t="n"/>
      <c r="BV748" s="174" t="n"/>
      <c r="BW748" s="174" t="n"/>
      <c r="BX748" s="174" t="n"/>
      <c r="BY748" s="174" t="n"/>
      <c r="BZ748" s="175" t="n"/>
      <c r="CA748" s="176" t="n"/>
      <c r="CB748" s="177" t="n"/>
      <c r="CC748" s="118" t="n"/>
      <c r="CD748" s="178" t="n"/>
      <c r="CE748" s="120" t="n"/>
      <c r="CF748" s="178" t="n"/>
      <c r="CG748" s="179" t="n"/>
      <c r="CH748" s="178" t="n"/>
      <c r="CI748" s="180" t="n"/>
      <c r="CJ748" s="181" t="n"/>
      <c r="CK748" s="182" t="n"/>
    </row>
    <row r="749">
      <c r="A749" s="69" t="n"/>
      <c r="B749" s="70" t="n"/>
      <c r="C749" s="77" t="n"/>
      <c r="D749" s="84" t="n"/>
      <c r="E749" s="69" t="n"/>
      <c r="F749" s="69" t="n"/>
      <c r="G749" s="73" t="n"/>
      <c r="H749" s="73" t="n"/>
      <c r="I749" s="75" t="n"/>
      <c r="J749" s="75" t="n"/>
      <c r="K749" s="73" t="n"/>
      <c r="L749" s="73" t="n"/>
      <c r="M749" s="73" t="n"/>
      <c r="N749" s="73" t="n"/>
      <c r="O749" s="75" t="n"/>
      <c r="P749" s="75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  <c r="AA749" s="73" t="n"/>
      <c r="AB749" s="73" t="n"/>
      <c r="AC749" s="73" t="n"/>
      <c r="AD749" s="73" t="n"/>
      <c r="AE749" s="73" t="n"/>
      <c r="AF749" s="73" t="n"/>
      <c r="AG749" s="73" t="n"/>
      <c r="AH749" s="73" t="n"/>
      <c r="AI749" s="73" t="n"/>
      <c r="AJ749" s="73" t="n"/>
      <c r="AK749" s="73" t="n"/>
      <c r="AL749" s="73" t="n"/>
      <c r="AM749" s="73" t="n"/>
      <c r="AN749" s="73" t="n"/>
      <c r="AO749" s="73" t="n"/>
      <c r="AP749" s="73" t="n"/>
      <c r="AQ749" s="73" t="n"/>
      <c r="AR749" s="73" t="n"/>
      <c r="AS749" s="73" t="n"/>
      <c r="AT749" s="73" t="n"/>
      <c r="AU749" s="73" t="n"/>
      <c r="AV749" s="73" t="n"/>
      <c r="AW749" s="73" t="n"/>
      <c r="AX749" s="73" t="n"/>
      <c r="AY749" s="73" t="n"/>
      <c r="AZ749" s="73" t="n"/>
      <c r="BA749" s="73" t="n"/>
      <c r="BB749" s="73" t="n"/>
      <c r="BC749" s="73" t="n"/>
      <c r="BD749" s="73" t="n"/>
      <c r="BE749" s="73" t="n"/>
      <c r="BF749" s="73" t="n"/>
      <c r="BG749" s="73" t="n"/>
      <c r="BH749" s="73" t="n"/>
      <c r="BI749" s="73" t="n"/>
      <c r="BJ749" s="73" t="n"/>
      <c r="BK749" s="73" t="n"/>
      <c r="BL749" s="73" t="n"/>
      <c r="BM749" s="73" t="n"/>
      <c r="BN749" s="73" t="n"/>
      <c r="BO749" s="73" t="n"/>
      <c r="BP749" s="96" t="n"/>
      <c r="BQ749" s="174" t="n"/>
      <c r="BR749" s="174" t="n"/>
      <c r="BS749" s="174" t="n"/>
      <c r="BT749" s="174" t="n"/>
      <c r="BU749" s="174" t="n"/>
      <c r="BV749" s="174" t="n"/>
      <c r="BW749" s="174" t="n"/>
      <c r="BX749" s="174" t="n"/>
      <c r="BY749" s="174" t="n"/>
      <c r="BZ749" s="175" t="n"/>
      <c r="CA749" s="176" t="n"/>
      <c r="CB749" s="177" t="n"/>
      <c r="CC749" s="118" t="n"/>
      <c r="CD749" s="178" t="n"/>
      <c r="CE749" s="120" t="n"/>
      <c r="CF749" s="178" t="n"/>
      <c r="CG749" s="179" t="n"/>
      <c r="CH749" s="178" t="n"/>
      <c r="CI749" s="180" t="n"/>
      <c r="CJ749" s="181" t="n"/>
      <c r="CK749" s="182" t="n"/>
    </row>
    <row r="750">
      <c r="A750" s="69" t="n"/>
      <c r="B750" s="70" t="n"/>
      <c r="C750" s="77" t="n"/>
      <c r="D750" s="84" t="n"/>
      <c r="E750" s="69" t="n"/>
      <c r="F750" s="69" t="n"/>
      <c r="G750" s="73" t="n"/>
      <c r="H750" s="73" t="n"/>
      <c r="I750" s="75" t="n"/>
      <c r="J750" s="75" t="n"/>
      <c r="K750" s="73" t="n"/>
      <c r="L750" s="73" t="n"/>
      <c r="M750" s="73" t="n"/>
      <c r="N750" s="73" t="n"/>
      <c r="O750" s="75" t="n"/>
      <c r="P750" s="75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  <c r="AA750" s="73" t="n"/>
      <c r="AB750" s="73" t="n"/>
      <c r="AC750" s="73" t="n"/>
      <c r="AD750" s="73" t="n"/>
      <c r="AE750" s="73" t="n"/>
      <c r="AF750" s="73" t="n"/>
      <c r="AG750" s="73" t="n"/>
      <c r="AH750" s="73" t="n"/>
      <c r="AI750" s="73" t="n"/>
      <c r="AJ750" s="73" t="n"/>
      <c r="AK750" s="73" t="n"/>
      <c r="AL750" s="73" t="n"/>
      <c r="AM750" s="73" t="n"/>
      <c r="AN750" s="73" t="n"/>
      <c r="AO750" s="73" t="n"/>
      <c r="AP750" s="73" t="n"/>
      <c r="AQ750" s="73" t="n"/>
      <c r="AR750" s="73" t="n"/>
      <c r="AS750" s="73" t="n"/>
      <c r="AT750" s="73" t="n"/>
      <c r="AU750" s="73" t="n"/>
      <c r="AV750" s="73" t="n"/>
      <c r="AW750" s="73" t="n"/>
      <c r="AX750" s="73" t="n"/>
      <c r="AY750" s="73" t="n"/>
      <c r="AZ750" s="73" t="n"/>
      <c r="BA750" s="73" t="n"/>
      <c r="BB750" s="73" t="n"/>
      <c r="BC750" s="73" t="n"/>
      <c r="BD750" s="73" t="n"/>
      <c r="BE750" s="73" t="n"/>
      <c r="BF750" s="73" t="n"/>
      <c r="BG750" s="73" t="n"/>
      <c r="BH750" s="73" t="n"/>
      <c r="BI750" s="73" t="n"/>
      <c r="BJ750" s="73" t="n"/>
      <c r="BK750" s="73" t="n"/>
      <c r="BL750" s="73" t="n"/>
      <c r="BM750" s="73" t="n"/>
      <c r="BN750" s="73" t="n"/>
      <c r="BO750" s="73" t="n"/>
      <c r="BP750" s="96" t="n"/>
      <c r="BQ750" s="174" t="n"/>
      <c r="BR750" s="174" t="n"/>
      <c r="BS750" s="174" t="n"/>
      <c r="BT750" s="174" t="n"/>
      <c r="BU750" s="174" t="n"/>
      <c r="BV750" s="174" t="n"/>
      <c r="BW750" s="174" t="n"/>
      <c r="BX750" s="174" t="n"/>
      <c r="BY750" s="174" t="n"/>
      <c r="BZ750" s="175" t="n"/>
      <c r="CA750" s="176" t="n"/>
      <c r="CB750" s="177" t="n"/>
      <c r="CC750" s="118" t="n"/>
      <c r="CD750" s="178" t="n"/>
      <c r="CE750" s="120" t="n"/>
      <c r="CF750" s="178" t="n"/>
      <c r="CG750" s="179" t="n"/>
      <c r="CH750" s="178" t="n"/>
      <c r="CI750" s="180" t="n"/>
      <c r="CJ750" s="181" t="n"/>
      <c r="CK750" s="182" t="n"/>
    </row>
    <row r="751">
      <c r="A751" s="69" t="n"/>
      <c r="B751" s="70" t="n"/>
      <c r="C751" s="77" t="n"/>
      <c r="D751" s="84" t="n"/>
      <c r="E751" s="69" t="n"/>
      <c r="F751" s="69" t="n"/>
      <c r="G751" s="73" t="n"/>
      <c r="H751" s="73" t="n"/>
      <c r="I751" s="75" t="n"/>
      <c r="J751" s="75" t="n"/>
      <c r="K751" s="73" t="n"/>
      <c r="L751" s="73" t="n"/>
      <c r="M751" s="73" t="n"/>
      <c r="N751" s="73" t="n"/>
      <c r="O751" s="75" t="n"/>
      <c r="P751" s="75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  <c r="AA751" s="73" t="n"/>
      <c r="AB751" s="73" t="n"/>
      <c r="AC751" s="73" t="n"/>
      <c r="AD751" s="73" t="n"/>
      <c r="AE751" s="73" t="n"/>
      <c r="AF751" s="73" t="n"/>
      <c r="AG751" s="73" t="n"/>
      <c r="AH751" s="73" t="n"/>
      <c r="AI751" s="73" t="n"/>
      <c r="AJ751" s="73" t="n"/>
      <c r="AK751" s="73" t="n"/>
      <c r="AL751" s="73" t="n"/>
      <c r="AM751" s="73" t="n"/>
      <c r="AN751" s="73" t="n"/>
      <c r="AO751" s="73" t="n"/>
      <c r="AP751" s="73" t="n"/>
      <c r="AQ751" s="73" t="n"/>
      <c r="AR751" s="73" t="n"/>
      <c r="AS751" s="73" t="n"/>
      <c r="AT751" s="73" t="n"/>
      <c r="AU751" s="73" t="n"/>
      <c r="AV751" s="73" t="n"/>
      <c r="AW751" s="73" t="n"/>
      <c r="AX751" s="73" t="n"/>
      <c r="AY751" s="73" t="n"/>
      <c r="AZ751" s="73" t="n"/>
      <c r="BA751" s="73" t="n"/>
      <c r="BB751" s="73" t="n"/>
      <c r="BC751" s="73" t="n"/>
      <c r="BD751" s="73" t="n"/>
      <c r="BE751" s="73" t="n"/>
      <c r="BF751" s="73" t="n"/>
      <c r="BG751" s="73" t="n"/>
      <c r="BH751" s="73" t="n"/>
      <c r="BI751" s="73" t="n"/>
      <c r="BJ751" s="73" t="n"/>
      <c r="BK751" s="73" t="n"/>
      <c r="BL751" s="73" t="n"/>
      <c r="BM751" s="73" t="n"/>
      <c r="BN751" s="73" t="n"/>
      <c r="BO751" s="73" t="n"/>
      <c r="BP751" s="96" t="n"/>
      <c r="BQ751" s="174" t="n"/>
      <c r="BR751" s="174" t="n"/>
      <c r="BS751" s="174" t="n"/>
      <c r="BT751" s="174" t="n"/>
      <c r="BU751" s="174" t="n"/>
      <c r="BV751" s="174" t="n"/>
      <c r="BW751" s="174" t="n"/>
      <c r="BX751" s="174" t="n"/>
      <c r="BY751" s="174" t="n"/>
      <c r="BZ751" s="175" t="n"/>
      <c r="CA751" s="176" t="n"/>
      <c r="CB751" s="177" t="n"/>
      <c r="CC751" s="118" t="n"/>
      <c r="CD751" s="178" t="n"/>
      <c r="CE751" s="120" t="n"/>
      <c r="CF751" s="178" t="n"/>
      <c r="CG751" s="179" t="n"/>
      <c r="CH751" s="178" t="n"/>
      <c r="CI751" s="180" t="n"/>
      <c r="CJ751" s="181" t="n"/>
      <c r="CK751" s="182" t="n"/>
    </row>
    <row r="752">
      <c r="A752" s="69" t="n"/>
      <c r="B752" s="70" t="n"/>
      <c r="C752" s="77" t="n"/>
      <c r="D752" s="84" t="n"/>
      <c r="E752" s="69" t="n"/>
      <c r="F752" s="69" t="n"/>
      <c r="G752" s="73" t="n"/>
      <c r="H752" s="73" t="n"/>
      <c r="I752" s="75" t="n"/>
      <c r="J752" s="75" t="n"/>
      <c r="K752" s="73" t="n"/>
      <c r="L752" s="73" t="n"/>
      <c r="M752" s="73" t="n"/>
      <c r="N752" s="73" t="n"/>
      <c r="O752" s="75" t="n"/>
      <c r="P752" s="75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  <c r="AA752" s="73" t="n"/>
      <c r="AB752" s="73" t="n"/>
      <c r="AC752" s="73" t="n"/>
      <c r="AD752" s="73" t="n"/>
      <c r="AE752" s="73" t="n"/>
      <c r="AF752" s="73" t="n"/>
      <c r="AG752" s="73" t="n"/>
      <c r="AH752" s="73" t="n"/>
      <c r="AI752" s="73" t="n"/>
      <c r="AJ752" s="73" t="n"/>
      <c r="AK752" s="73" t="n"/>
      <c r="AL752" s="73" t="n"/>
      <c r="AM752" s="73" t="n"/>
      <c r="AN752" s="73" t="n"/>
      <c r="AO752" s="73" t="n"/>
      <c r="AP752" s="73" t="n"/>
      <c r="AQ752" s="73" t="n"/>
      <c r="AR752" s="73" t="n"/>
      <c r="AS752" s="73" t="n"/>
      <c r="AT752" s="73" t="n"/>
      <c r="AU752" s="73" t="n"/>
      <c r="AV752" s="73" t="n"/>
      <c r="AW752" s="73" t="n"/>
      <c r="AX752" s="73" t="n"/>
      <c r="AY752" s="73" t="n"/>
      <c r="AZ752" s="73" t="n"/>
      <c r="BA752" s="73" t="n"/>
      <c r="BB752" s="73" t="n"/>
      <c r="BC752" s="73" t="n"/>
      <c r="BD752" s="73" t="n"/>
      <c r="BE752" s="73" t="n"/>
      <c r="BF752" s="73" t="n"/>
      <c r="BG752" s="73" t="n"/>
      <c r="BH752" s="73" t="n"/>
      <c r="BI752" s="73" t="n"/>
      <c r="BJ752" s="73" t="n"/>
      <c r="BK752" s="73" t="n"/>
      <c r="BL752" s="73" t="n"/>
      <c r="BM752" s="73" t="n"/>
      <c r="BN752" s="73" t="n"/>
      <c r="BO752" s="73" t="n"/>
      <c r="BP752" s="96" t="n"/>
      <c r="BQ752" s="174" t="n"/>
      <c r="BR752" s="174" t="n"/>
      <c r="BS752" s="174" t="n"/>
      <c r="BT752" s="174" t="n"/>
      <c r="BU752" s="174" t="n"/>
      <c r="BV752" s="174" t="n"/>
      <c r="BW752" s="174" t="n"/>
      <c r="BX752" s="174" t="n"/>
      <c r="BY752" s="174" t="n"/>
      <c r="BZ752" s="175" t="n"/>
      <c r="CA752" s="176" t="n"/>
      <c r="CB752" s="177" t="n"/>
      <c r="CC752" s="118" t="n"/>
      <c r="CD752" s="178" t="n"/>
      <c r="CE752" s="120" t="n"/>
      <c r="CF752" s="178" t="n"/>
      <c r="CG752" s="179" t="n"/>
      <c r="CH752" s="178" t="n"/>
      <c r="CI752" s="180" t="n"/>
      <c r="CJ752" s="181" t="n"/>
      <c r="CK752" s="182" t="n"/>
    </row>
    <row r="753">
      <c r="A753" s="69" t="n"/>
      <c r="B753" s="70" t="n"/>
      <c r="C753" s="77" t="n"/>
      <c r="D753" s="84" t="n"/>
      <c r="E753" s="69" t="n"/>
      <c r="F753" s="69" t="n"/>
      <c r="G753" s="73" t="n"/>
      <c r="H753" s="73" t="n"/>
      <c r="I753" s="75" t="n"/>
      <c r="J753" s="75" t="n"/>
      <c r="K753" s="73" t="n"/>
      <c r="L753" s="73" t="n"/>
      <c r="M753" s="73" t="n"/>
      <c r="N753" s="73" t="n"/>
      <c r="O753" s="75" t="n"/>
      <c r="P753" s="75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  <c r="AA753" s="73" t="n"/>
      <c r="AB753" s="73" t="n"/>
      <c r="AC753" s="73" t="n"/>
      <c r="AD753" s="73" t="n"/>
      <c r="AE753" s="73" t="n"/>
      <c r="AF753" s="73" t="n"/>
      <c r="AG753" s="73" t="n"/>
      <c r="AH753" s="73" t="n"/>
      <c r="AI753" s="73" t="n"/>
      <c r="AJ753" s="73" t="n"/>
      <c r="AK753" s="73" t="n"/>
      <c r="AL753" s="73" t="n"/>
      <c r="AM753" s="73" t="n"/>
      <c r="AN753" s="73" t="n"/>
      <c r="AO753" s="73" t="n"/>
      <c r="AP753" s="73" t="n"/>
      <c r="AQ753" s="73" t="n"/>
      <c r="AR753" s="73" t="n"/>
      <c r="AS753" s="73" t="n"/>
      <c r="AT753" s="73" t="n"/>
      <c r="AU753" s="73" t="n"/>
      <c r="AV753" s="73" t="n"/>
      <c r="AW753" s="73" t="n"/>
      <c r="AX753" s="73" t="n"/>
      <c r="AY753" s="73" t="n"/>
      <c r="AZ753" s="73" t="n"/>
      <c r="BA753" s="73" t="n"/>
      <c r="BB753" s="73" t="n"/>
      <c r="BC753" s="73" t="n"/>
      <c r="BD753" s="73" t="n"/>
      <c r="BE753" s="73" t="n"/>
      <c r="BF753" s="73" t="n"/>
      <c r="BG753" s="73" t="n"/>
      <c r="BH753" s="73" t="n"/>
      <c r="BI753" s="73" t="n"/>
      <c r="BJ753" s="73" t="n"/>
      <c r="BK753" s="73" t="n"/>
      <c r="BL753" s="73" t="n"/>
      <c r="BM753" s="73" t="n"/>
      <c r="BN753" s="73" t="n"/>
      <c r="BO753" s="73" t="n"/>
      <c r="BP753" s="96" t="n"/>
      <c r="BQ753" s="174" t="n"/>
      <c r="BR753" s="174" t="n"/>
      <c r="BS753" s="174" t="n"/>
      <c r="BT753" s="174" t="n"/>
      <c r="BU753" s="174" t="n"/>
      <c r="BV753" s="174" t="n"/>
      <c r="BW753" s="174" t="n"/>
      <c r="BX753" s="174" t="n"/>
      <c r="BY753" s="174" t="n"/>
      <c r="BZ753" s="175" t="n"/>
      <c r="CA753" s="176" t="n"/>
      <c r="CB753" s="177" t="n"/>
      <c r="CC753" s="118" t="n"/>
      <c r="CD753" s="178" t="n"/>
      <c r="CE753" s="120" t="n"/>
      <c r="CF753" s="178" t="n"/>
      <c r="CG753" s="179" t="n"/>
      <c r="CH753" s="178" t="n"/>
      <c r="CI753" s="180" t="n"/>
      <c r="CJ753" s="181" t="n"/>
      <c r="CK753" s="182" t="n"/>
    </row>
    <row r="754">
      <c r="A754" s="69" t="n"/>
      <c r="B754" s="70" t="n"/>
      <c r="C754" s="77" t="n"/>
      <c r="D754" s="84" t="n"/>
      <c r="E754" s="69" t="n"/>
      <c r="F754" s="69" t="n"/>
      <c r="G754" s="73" t="n"/>
      <c r="H754" s="73" t="n"/>
      <c r="I754" s="75" t="n"/>
      <c r="J754" s="75" t="n"/>
      <c r="K754" s="73" t="n"/>
      <c r="L754" s="73" t="n"/>
      <c r="M754" s="73" t="n"/>
      <c r="N754" s="73" t="n"/>
      <c r="O754" s="75" t="n"/>
      <c r="P754" s="75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  <c r="AA754" s="73" t="n"/>
      <c r="AB754" s="73" t="n"/>
      <c r="AC754" s="73" t="n"/>
      <c r="AD754" s="73" t="n"/>
      <c r="AE754" s="73" t="n"/>
      <c r="AF754" s="73" t="n"/>
      <c r="AG754" s="73" t="n"/>
      <c r="AH754" s="73" t="n"/>
      <c r="AI754" s="73" t="n"/>
      <c r="AJ754" s="73" t="n"/>
      <c r="AK754" s="73" t="n"/>
      <c r="AL754" s="73" t="n"/>
      <c r="AM754" s="73" t="n"/>
      <c r="AN754" s="73" t="n"/>
      <c r="AO754" s="73" t="n"/>
      <c r="AP754" s="73" t="n"/>
      <c r="AQ754" s="73" t="n"/>
      <c r="AR754" s="73" t="n"/>
      <c r="AS754" s="73" t="n"/>
      <c r="AT754" s="73" t="n"/>
      <c r="AU754" s="73" t="n"/>
      <c r="AV754" s="73" t="n"/>
      <c r="AW754" s="73" t="n"/>
      <c r="AX754" s="73" t="n"/>
      <c r="AY754" s="73" t="n"/>
      <c r="AZ754" s="73" t="n"/>
      <c r="BA754" s="73" t="n"/>
      <c r="BB754" s="73" t="n"/>
      <c r="BC754" s="73" t="n"/>
      <c r="BD754" s="73" t="n"/>
      <c r="BE754" s="73" t="n"/>
      <c r="BF754" s="73" t="n"/>
      <c r="BG754" s="73" t="n"/>
      <c r="BH754" s="73" t="n"/>
      <c r="BI754" s="73" t="n"/>
      <c r="BJ754" s="73" t="n"/>
      <c r="BK754" s="73" t="n"/>
      <c r="BL754" s="73" t="n"/>
      <c r="BM754" s="73" t="n"/>
      <c r="BN754" s="73" t="n"/>
      <c r="BO754" s="73" t="n"/>
      <c r="BP754" s="96" t="n"/>
      <c r="BQ754" s="174" t="n"/>
      <c r="BR754" s="174" t="n"/>
      <c r="BS754" s="174" t="n"/>
      <c r="BT754" s="174" t="n"/>
      <c r="BU754" s="174" t="n"/>
      <c r="BV754" s="174" t="n"/>
      <c r="BW754" s="174" t="n"/>
      <c r="BX754" s="174" t="n"/>
      <c r="BY754" s="174" t="n"/>
      <c r="BZ754" s="175" t="n"/>
      <c r="CA754" s="176" t="n"/>
      <c r="CB754" s="177" t="n"/>
      <c r="CC754" s="118" t="n"/>
      <c r="CD754" s="178" t="n"/>
      <c r="CE754" s="120" t="n"/>
      <c r="CF754" s="178" t="n"/>
      <c r="CG754" s="179" t="n"/>
      <c r="CH754" s="178" t="n"/>
      <c r="CI754" s="180" t="n"/>
      <c r="CJ754" s="181" t="n"/>
      <c r="CK754" s="182" t="n"/>
    </row>
    <row r="755">
      <c r="A755" s="69" t="n"/>
      <c r="B755" s="70" t="n"/>
      <c r="C755" s="77" t="n"/>
      <c r="D755" s="84" t="n"/>
      <c r="E755" s="69" t="n"/>
      <c r="F755" s="69" t="n"/>
      <c r="G755" s="73" t="n"/>
      <c r="H755" s="73" t="n"/>
      <c r="I755" s="75" t="n"/>
      <c r="J755" s="75" t="n"/>
      <c r="K755" s="73" t="n"/>
      <c r="L755" s="73" t="n"/>
      <c r="M755" s="73" t="n"/>
      <c r="N755" s="73" t="n"/>
      <c r="O755" s="75" t="n"/>
      <c r="P755" s="75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  <c r="AA755" s="73" t="n"/>
      <c r="AB755" s="73" t="n"/>
      <c r="AC755" s="73" t="n"/>
      <c r="AD755" s="73" t="n"/>
      <c r="AE755" s="73" t="n"/>
      <c r="AF755" s="73" t="n"/>
      <c r="AG755" s="73" t="n"/>
      <c r="AH755" s="73" t="n"/>
      <c r="AI755" s="73" t="n"/>
      <c r="AJ755" s="73" t="n"/>
      <c r="AK755" s="73" t="n"/>
      <c r="AL755" s="73" t="n"/>
      <c r="AM755" s="73" t="n"/>
      <c r="AN755" s="73" t="n"/>
      <c r="AO755" s="73" t="n"/>
      <c r="AP755" s="73" t="n"/>
      <c r="AQ755" s="73" t="n"/>
      <c r="AR755" s="73" t="n"/>
      <c r="AS755" s="73" t="n"/>
      <c r="AT755" s="73" t="n"/>
      <c r="AU755" s="73" t="n"/>
      <c r="AV755" s="73" t="n"/>
      <c r="AW755" s="73" t="n"/>
      <c r="AX755" s="73" t="n"/>
      <c r="AY755" s="73" t="n"/>
      <c r="AZ755" s="73" t="n"/>
      <c r="BA755" s="73" t="n"/>
      <c r="BB755" s="73" t="n"/>
      <c r="BC755" s="73" t="n"/>
      <c r="BD755" s="73" t="n"/>
      <c r="BE755" s="73" t="n"/>
      <c r="BF755" s="73" t="n"/>
      <c r="BG755" s="73" t="n"/>
      <c r="BH755" s="73" t="n"/>
      <c r="BI755" s="73" t="n"/>
      <c r="BJ755" s="73" t="n"/>
      <c r="BK755" s="73" t="n"/>
      <c r="BL755" s="73" t="n"/>
      <c r="BM755" s="73" t="n"/>
      <c r="BN755" s="73" t="n"/>
      <c r="BO755" s="73" t="n"/>
      <c r="BP755" s="96" t="n"/>
      <c r="BQ755" s="174" t="n"/>
      <c r="BR755" s="174" t="n"/>
      <c r="BS755" s="174" t="n"/>
      <c r="BT755" s="174" t="n"/>
      <c r="BU755" s="174" t="n"/>
      <c r="BV755" s="174" t="n"/>
      <c r="BW755" s="174" t="n"/>
      <c r="BX755" s="174" t="n"/>
      <c r="BY755" s="174" t="n"/>
      <c r="BZ755" s="175" t="n"/>
      <c r="CA755" s="176" t="n"/>
      <c r="CB755" s="177" t="n"/>
      <c r="CC755" s="118" t="n"/>
      <c r="CD755" s="178" t="n"/>
      <c r="CE755" s="120" t="n"/>
      <c r="CF755" s="178" t="n"/>
      <c r="CG755" s="179" t="n"/>
      <c r="CH755" s="178" t="n"/>
      <c r="CI755" s="180" t="n"/>
      <c r="CJ755" s="181" t="n"/>
      <c r="CK755" s="182" t="n"/>
    </row>
    <row r="756">
      <c r="A756" s="69" t="n"/>
      <c r="B756" s="70" t="n"/>
      <c r="C756" s="77" t="n"/>
      <c r="D756" s="84" t="n"/>
      <c r="E756" s="69" t="n"/>
      <c r="F756" s="69" t="n"/>
      <c r="G756" s="73" t="n"/>
      <c r="H756" s="73" t="n"/>
      <c r="I756" s="75" t="n"/>
      <c r="J756" s="75" t="n"/>
      <c r="K756" s="73" t="n"/>
      <c r="L756" s="73" t="n"/>
      <c r="M756" s="73" t="n"/>
      <c r="N756" s="73" t="n"/>
      <c r="O756" s="75" t="n"/>
      <c r="P756" s="75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  <c r="AA756" s="73" t="n"/>
      <c r="AB756" s="73" t="n"/>
      <c r="AC756" s="73" t="n"/>
      <c r="AD756" s="73" t="n"/>
      <c r="AE756" s="73" t="n"/>
      <c r="AF756" s="73" t="n"/>
      <c r="AG756" s="73" t="n"/>
      <c r="AH756" s="73" t="n"/>
      <c r="AI756" s="73" t="n"/>
      <c r="AJ756" s="73" t="n"/>
      <c r="AK756" s="73" t="n"/>
      <c r="AL756" s="73" t="n"/>
      <c r="AM756" s="73" t="n"/>
      <c r="AN756" s="73" t="n"/>
      <c r="AO756" s="73" t="n"/>
      <c r="AP756" s="73" t="n"/>
      <c r="AQ756" s="73" t="n"/>
      <c r="AR756" s="73" t="n"/>
      <c r="AS756" s="73" t="n"/>
      <c r="AT756" s="73" t="n"/>
      <c r="AU756" s="73" t="n"/>
      <c r="AV756" s="73" t="n"/>
      <c r="AW756" s="73" t="n"/>
      <c r="AX756" s="73" t="n"/>
      <c r="AY756" s="73" t="n"/>
      <c r="AZ756" s="73" t="n"/>
      <c r="BA756" s="73" t="n"/>
      <c r="BB756" s="73" t="n"/>
      <c r="BC756" s="73" t="n"/>
      <c r="BD756" s="73" t="n"/>
      <c r="BE756" s="73" t="n"/>
      <c r="BF756" s="73" t="n"/>
      <c r="BG756" s="73" t="n"/>
      <c r="BH756" s="73" t="n"/>
      <c r="BI756" s="73" t="n"/>
      <c r="BJ756" s="73" t="n"/>
      <c r="BK756" s="73" t="n"/>
      <c r="BL756" s="73" t="n"/>
      <c r="BM756" s="73" t="n"/>
      <c r="BN756" s="73" t="n"/>
      <c r="BO756" s="73" t="n"/>
      <c r="BP756" s="96" t="n"/>
      <c r="BQ756" s="174" t="n"/>
      <c r="BR756" s="174" t="n"/>
      <c r="BS756" s="174" t="n"/>
      <c r="BT756" s="174" t="n"/>
      <c r="BU756" s="174" t="n"/>
      <c r="BV756" s="174" t="n"/>
      <c r="BW756" s="174" t="n"/>
      <c r="BX756" s="174" t="n"/>
      <c r="BY756" s="174" t="n"/>
      <c r="BZ756" s="175" t="n"/>
      <c r="CA756" s="176" t="n"/>
      <c r="CB756" s="177" t="n"/>
      <c r="CC756" s="118" t="n"/>
      <c r="CD756" s="178" t="n"/>
      <c r="CE756" s="120" t="n"/>
      <c r="CF756" s="178" t="n"/>
      <c r="CG756" s="179" t="n"/>
      <c r="CH756" s="178" t="n"/>
      <c r="CI756" s="180" t="n"/>
      <c r="CJ756" s="181" t="n"/>
      <c r="CK756" s="182" t="n"/>
    </row>
    <row r="757">
      <c r="A757" s="69" t="n"/>
      <c r="B757" s="70" t="n"/>
      <c r="C757" s="77" t="n"/>
      <c r="D757" s="84" t="n"/>
      <c r="E757" s="69" t="n"/>
      <c r="F757" s="69" t="n"/>
      <c r="G757" s="73" t="n"/>
      <c r="H757" s="73" t="n"/>
      <c r="I757" s="75" t="n"/>
      <c r="J757" s="75" t="n"/>
      <c r="K757" s="73" t="n"/>
      <c r="L757" s="73" t="n"/>
      <c r="M757" s="73" t="n"/>
      <c r="N757" s="73" t="n"/>
      <c r="O757" s="75" t="n"/>
      <c r="P757" s="75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  <c r="AA757" s="73" t="n"/>
      <c r="AB757" s="73" t="n"/>
      <c r="AC757" s="73" t="n"/>
      <c r="AD757" s="73" t="n"/>
      <c r="AE757" s="73" t="n"/>
      <c r="AF757" s="73" t="n"/>
      <c r="AG757" s="73" t="n"/>
      <c r="AH757" s="73" t="n"/>
      <c r="AI757" s="73" t="n"/>
      <c r="AJ757" s="73" t="n"/>
      <c r="AK757" s="73" t="n"/>
      <c r="AL757" s="73" t="n"/>
      <c r="AM757" s="73" t="n"/>
      <c r="AN757" s="73" t="n"/>
      <c r="AO757" s="73" t="n"/>
      <c r="AP757" s="73" t="n"/>
      <c r="AQ757" s="73" t="n"/>
      <c r="AR757" s="73" t="n"/>
      <c r="AS757" s="73" t="n"/>
      <c r="AT757" s="73" t="n"/>
      <c r="AU757" s="73" t="n"/>
      <c r="AV757" s="73" t="n"/>
      <c r="AW757" s="73" t="n"/>
      <c r="AX757" s="73" t="n"/>
      <c r="AY757" s="73" t="n"/>
      <c r="AZ757" s="73" t="n"/>
      <c r="BA757" s="73" t="n"/>
      <c r="BB757" s="73" t="n"/>
      <c r="BC757" s="73" t="n"/>
      <c r="BD757" s="73" t="n"/>
      <c r="BE757" s="73" t="n"/>
      <c r="BF757" s="73" t="n"/>
      <c r="BG757" s="73" t="n"/>
      <c r="BH757" s="73" t="n"/>
      <c r="BI757" s="73" t="n"/>
      <c r="BJ757" s="73" t="n"/>
      <c r="BK757" s="73" t="n"/>
      <c r="BL757" s="73" t="n"/>
      <c r="BM757" s="73" t="n"/>
      <c r="BN757" s="73" t="n"/>
      <c r="BO757" s="73" t="n"/>
      <c r="BP757" s="96" t="n"/>
      <c r="BQ757" s="174" t="n"/>
      <c r="BR757" s="174" t="n"/>
      <c r="BS757" s="174" t="n"/>
      <c r="BT757" s="174" t="n"/>
      <c r="BU757" s="174" t="n"/>
      <c r="BV757" s="174" t="n"/>
      <c r="BW757" s="174" t="n"/>
      <c r="BX757" s="174" t="n"/>
      <c r="BY757" s="174" t="n"/>
      <c r="BZ757" s="175" t="n"/>
      <c r="CA757" s="176" t="n"/>
      <c r="CB757" s="177" t="n"/>
      <c r="CC757" s="118" t="n"/>
      <c r="CD757" s="178" t="n"/>
      <c r="CE757" s="120" t="n"/>
      <c r="CF757" s="178" t="n"/>
      <c r="CG757" s="179" t="n"/>
      <c r="CH757" s="178" t="n"/>
      <c r="CI757" s="180" t="n"/>
      <c r="CJ757" s="181" t="n"/>
      <c r="CK757" s="182" t="n"/>
    </row>
    <row r="758">
      <c r="A758" s="69" t="n"/>
      <c r="B758" s="70" t="n"/>
      <c r="C758" s="77" t="n"/>
      <c r="D758" s="84" t="n"/>
      <c r="E758" s="69" t="n"/>
      <c r="F758" s="69" t="n"/>
      <c r="G758" s="73" t="n"/>
      <c r="H758" s="73" t="n"/>
      <c r="I758" s="75" t="n"/>
      <c r="J758" s="75" t="n"/>
      <c r="K758" s="73" t="n"/>
      <c r="L758" s="73" t="n"/>
      <c r="M758" s="73" t="n"/>
      <c r="N758" s="73" t="n"/>
      <c r="O758" s="75" t="n"/>
      <c r="P758" s="75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  <c r="AA758" s="73" t="n"/>
      <c r="AB758" s="73" t="n"/>
      <c r="AC758" s="73" t="n"/>
      <c r="AD758" s="73" t="n"/>
      <c r="AE758" s="73" t="n"/>
      <c r="AF758" s="73" t="n"/>
      <c r="AG758" s="73" t="n"/>
      <c r="AH758" s="73" t="n"/>
      <c r="AI758" s="73" t="n"/>
      <c r="AJ758" s="73" t="n"/>
      <c r="AK758" s="73" t="n"/>
      <c r="AL758" s="73" t="n"/>
      <c r="AM758" s="73" t="n"/>
      <c r="AN758" s="73" t="n"/>
      <c r="AO758" s="73" t="n"/>
      <c r="AP758" s="73" t="n"/>
      <c r="AQ758" s="73" t="n"/>
      <c r="AR758" s="73" t="n"/>
      <c r="AS758" s="73" t="n"/>
      <c r="AT758" s="73" t="n"/>
      <c r="AU758" s="73" t="n"/>
      <c r="AV758" s="73" t="n"/>
      <c r="AW758" s="73" t="n"/>
      <c r="AX758" s="73" t="n"/>
      <c r="AY758" s="73" t="n"/>
      <c r="AZ758" s="73" t="n"/>
      <c r="BA758" s="73" t="n"/>
      <c r="BB758" s="73" t="n"/>
      <c r="BC758" s="73" t="n"/>
      <c r="BD758" s="73" t="n"/>
      <c r="BE758" s="73" t="n"/>
      <c r="BF758" s="73" t="n"/>
      <c r="BG758" s="73" t="n"/>
      <c r="BH758" s="73" t="n"/>
      <c r="BI758" s="73" t="n"/>
      <c r="BJ758" s="73" t="n"/>
      <c r="BK758" s="73" t="n"/>
      <c r="BL758" s="73" t="n"/>
      <c r="BM758" s="73" t="n"/>
      <c r="BN758" s="73" t="n"/>
      <c r="BO758" s="73" t="n"/>
      <c r="BP758" s="96" t="n"/>
      <c r="BQ758" s="174" t="n"/>
      <c r="BR758" s="174" t="n"/>
      <c r="BS758" s="174" t="n"/>
      <c r="BT758" s="174" t="n"/>
      <c r="BU758" s="174" t="n"/>
      <c r="BV758" s="174" t="n"/>
      <c r="BW758" s="174" t="n"/>
      <c r="BX758" s="174" t="n"/>
      <c r="BY758" s="174" t="n"/>
      <c r="BZ758" s="175" t="n"/>
      <c r="CA758" s="176" t="n"/>
      <c r="CB758" s="177" t="n"/>
      <c r="CC758" s="118" t="n"/>
      <c r="CD758" s="178" t="n"/>
      <c r="CE758" s="120" t="n"/>
      <c r="CF758" s="178" t="n"/>
      <c r="CG758" s="179" t="n"/>
      <c r="CH758" s="178" t="n"/>
      <c r="CI758" s="180" t="n"/>
      <c r="CJ758" s="181" t="n"/>
      <c r="CK758" s="182" t="n"/>
    </row>
    <row r="759">
      <c r="A759" s="69" t="n"/>
      <c r="B759" s="70" t="n"/>
      <c r="C759" s="77" t="n"/>
      <c r="D759" s="84" t="n"/>
      <c r="E759" s="69" t="n"/>
      <c r="F759" s="69" t="n"/>
      <c r="G759" s="73" t="n"/>
      <c r="H759" s="73" t="n"/>
      <c r="I759" s="75" t="n"/>
      <c r="J759" s="75" t="n"/>
      <c r="K759" s="73" t="n"/>
      <c r="L759" s="73" t="n"/>
      <c r="M759" s="73" t="n"/>
      <c r="N759" s="73" t="n"/>
      <c r="O759" s="75" t="n"/>
      <c r="P759" s="75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  <c r="AA759" s="73" t="n"/>
      <c r="AB759" s="73" t="n"/>
      <c r="AC759" s="73" t="n"/>
      <c r="AD759" s="73" t="n"/>
      <c r="AE759" s="73" t="n"/>
      <c r="AF759" s="73" t="n"/>
      <c r="AG759" s="73" t="n"/>
      <c r="AH759" s="73" t="n"/>
      <c r="AI759" s="73" t="n"/>
      <c r="AJ759" s="73" t="n"/>
      <c r="AK759" s="73" t="n"/>
      <c r="AL759" s="73" t="n"/>
      <c r="AM759" s="73" t="n"/>
      <c r="AN759" s="73" t="n"/>
      <c r="AO759" s="73" t="n"/>
      <c r="AP759" s="73" t="n"/>
      <c r="AQ759" s="73" t="n"/>
      <c r="AR759" s="73" t="n"/>
      <c r="AS759" s="73" t="n"/>
      <c r="AT759" s="73" t="n"/>
      <c r="AU759" s="73" t="n"/>
      <c r="AV759" s="73" t="n"/>
      <c r="AW759" s="73" t="n"/>
      <c r="AX759" s="73" t="n"/>
      <c r="AY759" s="73" t="n"/>
      <c r="AZ759" s="73" t="n"/>
      <c r="BA759" s="73" t="n"/>
      <c r="BB759" s="73" t="n"/>
      <c r="BC759" s="73" t="n"/>
      <c r="BD759" s="73" t="n"/>
      <c r="BE759" s="73" t="n"/>
      <c r="BF759" s="73" t="n"/>
      <c r="BG759" s="73" t="n"/>
      <c r="BH759" s="73" t="n"/>
      <c r="BI759" s="73" t="n"/>
      <c r="BJ759" s="73" t="n"/>
      <c r="BK759" s="73" t="n"/>
      <c r="BL759" s="73" t="n"/>
      <c r="BM759" s="73" t="n"/>
      <c r="BN759" s="73" t="n"/>
      <c r="BO759" s="73" t="n"/>
      <c r="BP759" s="96" t="n"/>
      <c r="BQ759" s="174" t="n"/>
      <c r="BR759" s="174" t="n"/>
      <c r="BS759" s="174" t="n"/>
      <c r="BT759" s="174" t="n"/>
      <c r="BU759" s="174" t="n"/>
      <c r="BV759" s="174" t="n"/>
      <c r="BW759" s="174" t="n"/>
      <c r="BX759" s="174" t="n"/>
      <c r="BY759" s="174" t="n"/>
      <c r="BZ759" s="175" t="n"/>
      <c r="CA759" s="176" t="n"/>
      <c r="CB759" s="177" t="n"/>
      <c r="CC759" s="118" t="n"/>
      <c r="CD759" s="178" t="n"/>
      <c r="CE759" s="120" t="n"/>
      <c r="CF759" s="178" t="n"/>
      <c r="CG759" s="179" t="n"/>
      <c r="CH759" s="178" t="n"/>
      <c r="CI759" s="180" t="n"/>
      <c r="CJ759" s="181" t="n"/>
      <c r="CK759" s="182" t="n"/>
    </row>
    <row r="760">
      <c r="A760" s="69" t="n"/>
      <c r="B760" s="70" t="n"/>
      <c r="C760" s="77" t="n"/>
      <c r="D760" s="84" t="n"/>
      <c r="E760" s="69" t="n"/>
      <c r="F760" s="69" t="n"/>
      <c r="G760" s="73" t="n"/>
      <c r="H760" s="73" t="n"/>
      <c r="I760" s="75" t="n"/>
      <c r="J760" s="75" t="n"/>
      <c r="K760" s="73" t="n"/>
      <c r="L760" s="73" t="n"/>
      <c r="M760" s="73" t="n"/>
      <c r="N760" s="73" t="n"/>
      <c r="O760" s="75" t="n"/>
      <c r="P760" s="75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  <c r="AA760" s="73" t="n"/>
      <c r="AB760" s="73" t="n"/>
      <c r="AC760" s="73" t="n"/>
      <c r="AD760" s="73" t="n"/>
      <c r="AE760" s="73" t="n"/>
      <c r="AF760" s="73" t="n"/>
      <c r="AG760" s="73" t="n"/>
      <c r="AH760" s="73" t="n"/>
      <c r="AI760" s="73" t="n"/>
      <c r="AJ760" s="73" t="n"/>
      <c r="AK760" s="73" t="n"/>
      <c r="AL760" s="73" t="n"/>
      <c r="AM760" s="73" t="n"/>
      <c r="AN760" s="73" t="n"/>
      <c r="AO760" s="73" t="n"/>
      <c r="AP760" s="73" t="n"/>
      <c r="AQ760" s="73" t="n"/>
      <c r="AR760" s="73" t="n"/>
      <c r="AS760" s="73" t="n"/>
      <c r="AT760" s="73" t="n"/>
      <c r="AU760" s="73" t="n"/>
      <c r="AV760" s="73" t="n"/>
      <c r="AW760" s="73" t="n"/>
      <c r="AX760" s="73" t="n"/>
      <c r="AY760" s="73" t="n"/>
      <c r="AZ760" s="73" t="n"/>
      <c r="BA760" s="73" t="n"/>
      <c r="BB760" s="73" t="n"/>
      <c r="BC760" s="73" t="n"/>
      <c r="BD760" s="73" t="n"/>
      <c r="BE760" s="73" t="n"/>
      <c r="BF760" s="73" t="n"/>
      <c r="BG760" s="73" t="n"/>
      <c r="BH760" s="73" t="n"/>
      <c r="BI760" s="73" t="n"/>
      <c r="BJ760" s="73" t="n"/>
      <c r="BK760" s="73" t="n"/>
      <c r="BL760" s="73" t="n"/>
      <c r="BM760" s="73" t="n"/>
      <c r="BN760" s="73" t="n"/>
      <c r="BO760" s="73" t="n"/>
      <c r="BP760" s="96" t="n"/>
      <c r="BQ760" s="174" t="n"/>
      <c r="BR760" s="174" t="n"/>
      <c r="BS760" s="174" t="n"/>
      <c r="BT760" s="174" t="n"/>
      <c r="BU760" s="174" t="n"/>
      <c r="BV760" s="174" t="n"/>
      <c r="BW760" s="174" t="n"/>
      <c r="BX760" s="174" t="n"/>
      <c r="BY760" s="174" t="n"/>
      <c r="BZ760" s="175" t="n"/>
      <c r="CA760" s="176" t="n"/>
      <c r="CB760" s="177" t="n"/>
      <c r="CC760" s="118" t="n"/>
      <c r="CD760" s="178" t="n"/>
      <c r="CE760" s="120" t="n"/>
      <c r="CF760" s="178" t="n"/>
      <c r="CG760" s="179" t="n"/>
      <c r="CH760" s="178" t="n"/>
      <c r="CI760" s="180" t="n"/>
      <c r="CJ760" s="181" t="n"/>
      <c r="CK760" s="182" t="n"/>
    </row>
    <row r="761">
      <c r="A761" s="69" t="n"/>
      <c r="B761" s="70" t="n"/>
      <c r="C761" s="77" t="n"/>
      <c r="D761" s="84" t="n"/>
      <c r="E761" s="69" t="n"/>
      <c r="F761" s="69" t="n"/>
      <c r="G761" s="73" t="n"/>
      <c r="H761" s="73" t="n"/>
      <c r="I761" s="75" t="n"/>
      <c r="J761" s="75" t="n"/>
      <c r="K761" s="73" t="n"/>
      <c r="L761" s="73" t="n"/>
      <c r="M761" s="73" t="n"/>
      <c r="N761" s="73" t="n"/>
      <c r="O761" s="75" t="n"/>
      <c r="P761" s="75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  <c r="AA761" s="73" t="n"/>
      <c r="AB761" s="73" t="n"/>
      <c r="AC761" s="73" t="n"/>
      <c r="AD761" s="73" t="n"/>
      <c r="AE761" s="73" t="n"/>
      <c r="AF761" s="73" t="n"/>
      <c r="AG761" s="73" t="n"/>
      <c r="AH761" s="73" t="n"/>
      <c r="AI761" s="73" t="n"/>
      <c r="AJ761" s="73" t="n"/>
      <c r="AK761" s="73" t="n"/>
      <c r="AL761" s="73" t="n"/>
      <c r="AM761" s="73" t="n"/>
      <c r="AN761" s="73" t="n"/>
      <c r="AO761" s="73" t="n"/>
      <c r="AP761" s="73" t="n"/>
      <c r="AQ761" s="73" t="n"/>
      <c r="AR761" s="73" t="n"/>
      <c r="AS761" s="73" t="n"/>
      <c r="AT761" s="73" t="n"/>
      <c r="AU761" s="73" t="n"/>
      <c r="AV761" s="73" t="n"/>
      <c r="AW761" s="73" t="n"/>
      <c r="AX761" s="73" t="n"/>
      <c r="AY761" s="73" t="n"/>
      <c r="AZ761" s="73" t="n"/>
      <c r="BA761" s="73" t="n"/>
      <c r="BB761" s="73" t="n"/>
      <c r="BC761" s="73" t="n"/>
      <c r="BD761" s="73" t="n"/>
      <c r="BE761" s="73" t="n"/>
      <c r="BF761" s="73" t="n"/>
      <c r="BG761" s="73" t="n"/>
      <c r="BH761" s="73" t="n"/>
      <c r="BI761" s="73" t="n"/>
      <c r="BJ761" s="73" t="n"/>
      <c r="BK761" s="73" t="n"/>
      <c r="BL761" s="73" t="n"/>
      <c r="BM761" s="73" t="n"/>
      <c r="BN761" s="73" t="n"/>
      <c r="BO761" s="73" t="n"/>
      <c r="BP761" s="96" t="n"/>
      <c r="BQ761" s="174" t="n"/>
      <c r="BR761" s="174" t="n"/>
      <c r="BS761" s="174" t="n"/>
      <c r="BT761" s="174" t="n"/>
      <c r="BU761" s="174" t="n"/>
      <c r="BV761" s="174" t="n"/>
      <c r="BW761" s="174" t="n"/>
      <c r="BX761" s="174" t="n"/>
      <c r="BY761" s="174" t="n"/>
      <c r="BZ761" s="175" t="n"/>
      <c r="CA761" s="176" t="n"/>
      <c r="CB761" s="177" t="n"/>
      <c r="CC761" s="118" t="n"/>
      <c r="CD761" s="178" t="n"/>
      <c r="CE761" s="120" t="n"/>
      <c r="CF761" s="178" t="n"/>
      <c r="CG761" s="179" t="n"/>
      <c r="CH761" s="178" t="n"/>
      <c r="CI761" s="180" t="n"/>
      <c r="CJ761" s="181" t="n"/>
      <c r="CK761" s="182" t="n"/>
    </row>
    <row r="762">
      <c r="A762" s="69" t="n"/>
      <c r="B762" s="70" t="n"/>
      <c r="C762" s="77" t="n"/>
      <c r="D762" s="84" t="n"/>
      <c r="E762" s="69" t="n"/>
      <c r="F762" s="69" t="n"/>
      <c r="G762" s="73" t="n"/>
      <c r="H762" s="73" t="n"/>
      <c r="I762" s="75" t="n"/>
      <c r="J762" s="75" t="n"/>
      <c r="K762" s="73" t="n"/>
      <c r="L762" s="73" t="n"/>
      <c r="M762" s="73" t="n"/>
      <c r="N762" s="73" t="n"/>
      <c r="O762" s="75" t="n"/>
      <c r="P762" s="75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  <c r="AA762" s="73" t="n"/>
      <c r="AB762" s="73" t="n"/>
      <c r="AC762" s="73" t="n"/>
      <c r="AD762" s="73" t="n"/>
      <c r="AE762" s="73" t="n"/>
      <c r="AF762" s="73" t="n"/>
      <c r="AG762" s="73" t="n"/>
      <c r="AH762" s="73" t="n"/>
      <c r="AI762" s="73" t="n"/>
      <c r="AJ762" s="73" t="n"/>
      <c r="AK762" s="73" t="n"/>
      <c r="AL762" s="73" t="n"/>
      <c r="AM762" s="73" t="n"/>
      <c r="AN762" s="73" t="n"/>
      <c r="AO762" s="73" t="n"/>
      <c r="AP762" s="73" t="n"/>
      <c r="AQ762" s="73" t="n"/>
      <c r="AR762" s="73" t="n"/>
      <c r="AS762" s="73" t="n"/>
      <c r="AT762" s="73" t="n"/>
      <c r="AU762" s="73" t="n"/>
      <c r="AV762" s="73" t="n"/>
      <c r="AW762" s="73" t="n"/>
      <c r="AX762" s="73" t="n"/>
      <c r="AY762" s="73" t="n"/>
      <c r="AZ762" s="73" t="n"/>
      <c r="BA762" s="73" t="n"/>
      <c r="BB762" s="73" t="n"/>
      <c r="BC762" s="73" t="n"/>
      <c r="BD762" s="73" t="n"/>
      <c r="BE762" s="73" t="n"/>
      <c r="BF762" s="73" t="n"/>
      <c r="BG762" s="73" t="n"/>
      <c r="BH762" s="73" t="n"/>
      <c r="BI762" s="73" t="n"/>
      <c r="BJ762" s="73" t="n"/>
      <c r="BK762" s="73" t="n"/>
      <c r="BL762" s="73" t="n"/>
      <c r="BM762" s="73" t="n"/>
      <c r="BN762" s="73" t="n"/>
      <c r="BO762" s="73" t="n"/>
      <c r="BP762" s="96" t="n"/>
      <c r="BQ762" s="174" t="n"/>
      <c r="BR762" s="174" t="n"/>
      <c r="BS762" s="174" t="n"/>
      <c r="BT762" s="174" t="n"/>
      <c r="BU762" s="174" t="n"/>
      <c r="BV762" s="174" t="n"/>
      <c r="BW762" s="174" t="n"/>
      <c r="BX762" s="174" t="n"/>
      <c r="BY762" s="174" t="n"/>
      <c r="BZ762" s="175" t="n"/>
      <c r="CA762" s="176" t="n"/>
      <c r="CB762" s="177" t="n"/>
      <c r="CC762" s="118" t="n"/>
      <c r="CD762" s="178" t="n"/>
      <c r="CE762" s="120" t="n"/>
      <c r="CF762" s="178" t="n"/>
      <c r="CG762" s="179" t="n"/>
      <c r="CH762" s="178" t="n"/>
      <c r="CI762" s="180" t="n"/>
      <c r="CJ762" s="181" t="n"/>
      <c r="CK762" s="182" t="n"/>
    </row>
    <row r="763">
      <c r="A763" s="69" t="n"/>
      <c r="B763" s="70" t="n"/>
      <c r="C763" s="77" t="n"/>
      <c r="D763" s="84" t="n"/>
      <c r="E763" s="69" t="n"/>
      <c r="F763" s="69" t="n"/>
      <c r="G763" s="73" t="n"/>
      <c r="H763" s="73" t="n"/>
      <c r="I763" s="75" t="n"/>
      <c r="J763" s="75" t="n"/>
      <c r="K763" s="73" t="n"/>
      <c r="L763" s="73" t="n"/>
      <c r="M763" s="73" t="n"/>
      <c r="N763" s="73" t="n"/>
      <c r="O763" s="75" t="n"/>
      <c r="P763" s="75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  <c r="AA763" s="73" t="n"/>
      <c r="AB763" s="73" t="n"/>
      <c r="AC763" s="73" t="n"/>
      <c r="AD763" s="73" t="n"/>
      <c r="AE763" s="73" t="n"/>
      <c r="AF763" s="73" t="n"/>
      <c r="AG763" s="73" t="n"/>
      <c r="AH763" s="73" t="n"/>
      <c r="AI763" s="73" t="n"/>
      <c r="AJ763" s="73" t="n"/>
      <c r="AK763" s="73" t="n"/>
      <c r="AL763" s="73" t="n"/>
      <c r="AM763" s="73" t="n"/>
      <c r="AN763" s="73" t="n"/>
      <c r="AO763" s="73" t="n"/>
      <c r="AP763" s="73" t="n"/>
      <c r="AQ763" s="73" t="n"/>
      <c r="AR763" s="73" t="n"/>
      <c r="AS763" s="73" t="n"/>
      <c r="AT763" s="73" t="n"/>
      <c r="AU763" s="73" t="n"/>
      <c r="AV763" s="73" t="n"/>
      <c r="AW763" s="73" t="n"/>
      <c r="AX763" s="73" t="n"/>
      <c r="AY763" s="73" t="n"/>
      <c r="AZ763" s="73" t="n"/>
      <c r="BA763" s="73" t="n"/>
      <c r="BB763" s="73" t="n"/>
      <c r="BC763" s="73" t="n"/>
      <c r="BD763" s="73" t="n"/>
      <c r="BE763" s="73" t="n"/>
      <c r="BF763" s="73" t="n"/>
      <c r="BG763" s="73" t="n"/>
      <c r="BH763" s="73" t="n"/>
      <c r="BI763" s="73" t="n"/>
      <c r="BJ763" s="73" t="n"/>
      <c r="BK763" s="73" t="n"/>
      <c r="BL763" s="73" t="n"/>
      <c r="BM763" s="73" t="n"/>
      <c r="BN763" s="73" t="n"/>
      <c r="BO763" s="73" t="n"/>
      <c r="BP763" s="96" t="n"/>
      <c r="BQ763" s="174" t="n"/>
      <c r="BR763" s="174" t="n"/>
      <c r="BS763" s="174" t="n"/>
      <c r="BT763" s="174" t="n"/>
      <c r="BU763" s="174" t="n"/>
      <c r="BV763" s="174" t="n"/>
      <c r="BW763" s="174" t="n"/>
      <c r="BX763" s="174" t="n"/>
      <c r="BY763" s="174" t="n"/>
      <c r="BZ763" s="175" t="n"/>
      <c r="CA763" s="176" t="n"/>
      <c r="CB763" s="177" t="n"/>
      <c r="CC763" s="118" t="n"/>
      <c r="CD763" s="178" t="n"/>
      <c r="CE763" s="120" t="n"/>
      <c r="CF763" s="178" t="n"/>
      <c r="CG763" s="179" t="n"/>
      <c r="CH763" s="178" t="n"/>
      <c r="CI763" s="180" t="n"/>
      <c r="CJ763" s="181" t="n"/>
      <c r="CK763" s="182" t="n"/>
    </row>
    <row r="764">
      <c r="A764" s="69" t="n"/>
      <c r="B764" s="70" t="n"/>
      <c r="C764" s="77" t="n"/>
      <c r="D764" s="84" t="n"/>
      <c r="E764" s="69" t="n"/>
      <c r="F764" s="69" t="n"/>
      <c r="G764" s="73" t="n"/>
      <c r="H764" s="73" t="n"/>
      <c r="I764" s="75" t="n"/>
      <c r="J764" s="75" t="n"/>
      <c r="K764" s="73" t="n"/>
      <c r="L764" s="73" t="n"/>
      <c r="M764" s="73" t="n"/>
      <c r="N764" s="73" t="n"/>
      <c r="O764" s="75" t="n"/>
      <c r="P764" s="75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  <c r="AA764" s="73" t="n"/>
      <c r="AB764" s="73" t="n"/>
      <c r="AC764" s="73" t="n"/>
      <c r="AD764" s="73" t="n"/>
      <c r="AE764" s="73" t="n"/>
      <c r="AF764" s="73" t="n"/>
      <c r="AG764" s="73" t="n"/>
      <c r="AH764" s="73" t="n"/>
      <c r="AI764" s="73" t="n"/>
      <c r="AJ764" s="73" t="n"/>
      <c r="AK764" s="73" t="n"/>
      <c r="AL764" s="73" t="n"/>
      <c r="AM764" s="73" t="n"/>
      <c r="AN764" s="73" t="n"/>
      <c r="AO764" s="73" t="n"/>
      <c r="AP764" s="73" t="n"/>
      <c r="AQ764" s="73" t="n"/>
      <c r="AR764" s="73" t="n"/>
      <c r="AS764" s="73" t="n"/>
      <c r="AT764" s="73" t="n"/>
      <c r="AU764" s="73" t="n"/>
      <c r="AV764" s="73" t="n"/>
      <c r="AW764" s="73" t="n"/>
      <c r="AX764" s="73" t="n"/>
      <c r="AY764" s="73" t="n"/>
      <c r="AZ764" s="73" t="n"/>
      <c r="BA764" s="73" t="n"/>
      <c r="BB764" s="73" t="n"/>
      <c r="BC764" s="73" t="n"/>
      <c r="BD764" s="73" t="n"/>
      <c r="BE764" s="73" t="n"/>
      <c r="BF764" s="73" t="n"/>
      <c r="BG764" s="73" t="n"/>
      <c r="BH764" s="73" t="n"/>
      <c r="BI764" s="73" t="n"/>
      <c r="BJ764" s="73" t="n"/>
      <c r="BK764" s="73" t="n"/>
      <c r="BL764" s="73" t="n"/>
      <c r="BM764" s="73" t="n"/>
      <c r="BN764" s="73" t="n"/>
      <c r="BO764" s="73" t="n"/>
      <c r="BP764" s="96" t="n"/>
      <c r="BQ764" s="174" t="n"/>
      <c r="BR764" s="174" t="n"/>
      <c r="BS764" s="174" t="n"/>
      <c r="BT764" s="174" t="n"/>
      <c r="BU764" s="174" t="n"/>
      <c r="BV764" s="174" t="n"/>
      <c r="BW764" s="174" t="n"/>
      <c r="BX764" s="174" t="n"/>
      <c r="BY764" s="174" t="n"/>
      <c r="BZ764" s="175" t="n"/>
      <c r="CA764" s="176" t="n"/>
      <c r="CB764" s="177" t="n"/>
      <c r="CC764" s="118" t="n"/>
      <c r="CD764" s="178" t="n"/>
      <c r="CE764" s="120" t="n"/>
      <c r="CF764" s="178" t="n"/>
      <c r="CG764" s="179" t="n"/>
      <c r="CH764" s="178" t="n"/>
      <c r="CI764" s="180" t="n"/>
      <c r="CJ764" s="181" t="n"/>
      <c r="CK764" s="182" t="n"/>
    </row>
    <row r="765">
      <c r="A765" s="69" t="n"/>
      <c r="B765" s="70" t="n"/>
      <c r="C765" s="77" t="n"/>
      <c r="D765" s="84" t="n"/>
      <c r="E765" s="69" t="n"/>
      <c r="F765" s="69" t="n"/>
      <c r="G765" s="73" t="n"/>
      <c r="H765" s="73" t="n"/>
      <c r="I765" s="75" t="n"/>
      <c r="J765" s="75" t="n"/>
      <c r="K765" s="73" t="n"/>
      <c r="L765" s="73" t="n"/>
      <c r="M765" s="73" t="n"/>
      <c r="N765" s="73" t="n"/>
      <c r="O765" s="75" t="n"/>
      <c r="P765" s="75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  <c r="AA765" s="73" t="n"/>
      <c r="AB765" s="73" t="n"/>
      <c r="AC765" s="73" t="n"/>
      <c r="AD765" s="73" t="n"/>
      <c r="AE765" s="73" t="n"/>
      <c r="AF765" s="73" t="n"/>
      <c r="AG765" s="73" t="n"/>
      <c r="AH765" s="73" t="n"/>
      <c r="AI765" s="73" t="n"/>
      <c r="AJ765" s="73" t="n"/>
      <c r="AK765" s="73" t="n"/>
      <c r="AL765" s="73" t="n"/>
      <c r="AM765" s="73" t="n"/>
      <c r="AN765" s="73" t="n"/>
      <c r="AO765" s="73" t="n"/>
      <c r="AP765" s="73" t="n"/>
      <c r="AQ765" s="73" t="n"/>
      <c r="AR765" s="73" t="n"/>
      <c r="AS765" s="73" t="n"/>
      <c r="AT765" s="73" t="n"/>
      <c r="AU765" s="73" t="n"/>
      <c r="AV765" s="73" t="n"/>
      <c r="AW765" s="73" t="n"/>
      <c r="AX765" s="73" t="n"/>
      <c r="AY765" s="73" t="n"/>
      <c r="AZ765" s="73" t="n"/>
      <c r="BA765" s="73" t="n"/>
      <c r="BB765" s="73" t="n"/>
      <c r="BC765" s="73" t="n"/>
      <c r="BD765" s="73" t="n"/>
      <c r="BE765" s="73" t="n"/>
      <c r="BF765" s="73" t="n"/>
      <c r="BG765" s="73" t="n"/>
      <c r="BH765" s="73" t="n"/>
      <c r="BI765" s="73" t="n"/>
      <c r="BJ765" s="73" t="n"/>
      <c r="BK765" s="73" t="n"/>
      <c r="BL765" s="73" t="n"/>
      <c r="BM765" s="73" t="n"/>
      <c r="BN765" s="73" t="n"/>
      <c r="BO765" s="73" t="n"/>
      <c r="BP765" s="96" t="n"/>
      <c r="BQ765" s="174" t="n"/>
      <c r="BR765" s="174" t="n"/>
      <c r="BS765" s="174" t="n"/>
      <c r="BT765" s="174" t="n"/>
      <c r="BU765" s="174" t="n"/>
      <c r="BV765" s="174" t="n"/>
      <c r="BW765" s="174" t="n"/>
      <c r="BX765" s="174" t="n"/>
      <c r="BY765" s="174" t="n"/>
      <c r="BZ765" s="175" t="n"/>
      <c r="CA765" s="176" t="n"/>
      <c r="CB765" s="177" t="n"/>
      <c r="CC765" s="118" t="n"/>
      <c r="CD765" s="178" t="n"/>
      <c r="CE765" s="120" t="n"/>
      <c r="CF765" s="178" t="n"/>
      <c r="CG765" s="179" t="n"/>
      <c r="CH765" s="178" t="n"/>
      <c r="CI765" s="180" t="n"/>
      <c r="CJ765" s="181" t="n"/>
      <c r="CK765" s="182" t="n"/>
    </row>
    <row r="766">
      <c r="A766" s="69" t="n"/>
      <c r="B766" s="70" t="n"/>
      <c r="C766" s="77" t="n"/>
      <c r="D766" s="84" t="n"/>
      <c r="E766" s="69" t="n"/>
      <c r="F766" s="69" t="n"/>
      <c r="G766" s="73" t="n"/>
      <c r="H766" s="73" t="n"/>
      <c r="I766" s="75" t="n"/>
      <c r="J766" s="75" t="n"/>
      <c r="K766" s="73" t="n"/>
      <c r="L766" s="73" t="n"/>
      <c r="M766" s="73" t="n"/>
      <c r="N766" s="73" t="n"/>
      <c r="O766" s="75" t="n"/>
      <c r="P766" s="75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  <c r="AA766" s="73" t="n"/>
      <c r="AB766" s="73" t="n"/>
      <c r="AC766" s="73" t="n"/>
      <c r="AD766" s="73" t="n"/>
      <c r="AE766" s="73" t="n"/>
      <c r="AF766" s="73" t="n"/>
      <c r="AG766" s="73" t="n"/>
      <c r="AH766" s="73" t="n"/>
      <c r="AI766" s="73" t="n"/>
      <c r="AJ766" s="73" t="n"/>
      <c r="AK766" s="73" t="n"/>
      <c r="AL766" s="73" t="n"/>
      <c r="AM766" s="73" t="n"/>
      <c r="AN766" s="73" t="n"/>
      <c r="AO766" s="73" t="n"/>
      <c r="AP766" s="73" t="n"/>
      <c r="AQ766" s="73" t="n"/>
      <c r="AR766" s="73" t="n"/>
      <c r="AS766" s="73" t="n"/>
      <c r="AT766" s="73" t="n"/>
      <c r="AU766" s="73" t="n"/>
      <c r="AV766" s="73" t="n"/>
      <c r="AW766" s="73" t="n"/>
      <c r="AX766" s="73" t="n"/>
      <c r="AY766" s="73" t="n"/>
      <c r="AZ766" s="73" t="n"/>
      <c r="BA766" s="73" t="n"/>
      <c r="BB766" s="73" t="n"/>
      <c r="BC766" s="73" t="n"/>
      <c r="BD766" s="73" t="n"/>
      <c r="BE766" s="73" t="n"/>
      <c r="BF766" s="73" t="n"/>
      <c r="BG766" s="73" t="n"/>
      <c r="BH766" s="73" t="n"/>
      <c r="BI766" s="73" t="n"/>
      <c r="BJ766" s="73" t="n"/>
      <c r="BK766" s="73" t="n"/>
      <c r="BL766" s="73" t="n"/>
      <c r="BM766" s="73" t="n"/>
      <c r="BN766" s="73" t="n"/>
      <c r="BO766" s="73" t="n"/>
      <c r="BP766" s="96" t="n"/>
      <c r="BQ766" s="174" t="n"/>
      <c r="BR766" s="174" t="n"/>
      <c r="BS766" s="174" t="n"/>
      <c r="BT766" s="174" t="n"/>
      <c r="BU766" s="174" t="n"/>
      <c r="BV766" s="174" t="n"/>
      <c r="BW766" s="174" t="n"/>
      <c r="BX766" s="174" t="n"/>
      <c r="BY766" s="174" t="n"/>
      <c r="BZ766" s="175" t="n"/>
      <c r="CA766" s="176" t="n"/>
      <c r="CB766" s="177" t="n"/>
      <c r="CC766" s="118" t="n"/>
      <c r="CD766" s="178" t="n"/>
      <c r="CE766" s="120" t="n"/>
      <c r="CF766" s="178" t="n"/>
      <c r="CG766" s="179" t="n"/>
      <c r="CH766" s="178" t="n"/>
      <c r="CI766" s="180" t="n"/>
      <c r="CJ766" s="181" t="n"/>
      <c r="CK766" s="182" t="n"/>
    </row>
    <row r="767">
      <c r="A767" s="69" t="n"/>
      <c r="B767" s="70" t="n"/>
      <c r="C767" s="77" t="n"/>
      <c r="D767" s="84" t="n"/>
      <c r="E767" s="69" t="n"/>
      <c r="F767" s="69" t="n"/>
      <c r="G767" s="73" t="n"/>
      <c r="H767" s="73" t="n"/>
      <c r="I767" s="75" t="n"/>
      <c r="J767" s="75" t="n"/>
      <c r="K767" s="73" t="n"/>
      <c r="L767" s="73" t="n"/>
      <c r="M767" s="73" t="n"/>
      <c r="N767" s="73" t="n"/>
      <c r="O767" s="75" t="n"/>
      <c r="P767" s="75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  <c r="AA767" s="73" t="n"/>
      <c r="AB767" s="73" t="n"/>
      <c r="AC767" s="73" t="n"/>
      <c r="AD767" s="73" t="n"/>
      <c r="AE767" s="73" t="n"/>
      <c r="AF767" s="73" t="n"/>
      <c r="AG767" s="73" t="n"/>
      <c r="AH767" s="73" t="n"/>
      <c r="AI767" s="73" t="n"/>
      <c r="AJ767" s="73" t="n"/>
      <c r="AK767" s="73" t="n"/>
      <c r="AL767" s="73" t="n"/>
      <c r="AM767" s="73" t="n"/>
      <c r="AN767" s="73" t="n"/>
      <c r="AO767" s="73" t="n"/>
      <c r="AP767" s="73" t="n"/>
      <c r="AQ767" s="73" t="n"/>
      <c r="AR767" s="73" t="n"/>
      <c r="AS767" s="73" t="n"/>
      <c r="AT767" s="73" t="n"/>
      <c r="AU767" s="73" t="n"/>
      <c r="AV767" s="73" t="n"/>
      <c r="AW767" s="73" t="n"/>
      <c r="AX767" s="73" t="n"/>
      <c r="AY767" s="73" t="n"/>
      <c r="AZ767" s="73" t="n"/>
      <c r="BA767" s="73" t="n"/>
      <c r="BB767" s="73" t="n"/>
      <c r="BC767" s="73" t="n"/>
      <c r="BD767" s="73" t="n"/>
      <c r="BE767" s="73" t="n"/>
      <c r="BF767" s="73" t="n"/>
      <c r="BG767" s="73" t="n"/>
      <c r="BH767" s="73" t="n"/>
      <c r="BI767" s="73" t="n"/>
      <c r="BJ767" s="73" t="n"/>
      <c r="BK767" s="73" t="n"/>
      <c r="BL767" s="73" t="n"/>
      <c r="BM767" s="73" t="n"/>
      <c r="BN767" s="73" t="n"/>
      <c r="BO767" s="73" t="n"/>
      <c r="BP767" s="96" t="n"/>
      <c r="BQ767" s="174" t="n"/>
      <c r="BR767" s="174" t="n"/>
      <c r="BS767" s="174" t="n"/>
      <c r="BT767" s="174" t="n"/>
      <c r="BU767" s="174" t="n"/>
      <c r="BV767" s="174" t="n"/>
      <c r="BW767" s="174" t="n"/>
      <c r="BX767" s="174" t="n"/>
      <c r="BY767" s="174" t="n"/>
      <c r="BZ767" s="175" t="n"/>
      <c r="CA767" s="176" t="n"/>
      <c r="CB767" s="177" t="n"/>
      <c r="CC767" s="118" t="n"/>
      <c r="CD767" s="178" t="n"/>
      <c r="CE767" s="120" t="n"/>
      <c r="CF767" s="178" t="n"/>
      <c r="CG767" s="179" t="n"/>
      <c r="CH767" s="178" t="n"/>
      <c r="CI767" s="180" t="n"/>
      <c r="CJ767" s="181" t="n"/>
      <c r="CK767" s="182" t="n"/>
    </row>
    <row r="768">
      <c r="A768" s="69" t="n"/>
      <c r="B768" s="70" t="n"/>
      <c r="C768" s="77" t="n"/>
      <c r="D768" s="84" t="n"/>
      <c r="E768" s="69" t="n"/>
      <c r="F768" s="69" t="n"/>
      <c r="G768" s="73" t="n"/>
      <c r="H768" s="73" t="n"/>
      <c r="I768" s="75" t="n"/>
      <c r="J768" s="75" t="n"/>
      <c r="K768" s="73" t="n"/>
      <c r="L768" s="73" t="n"/>
      <c r="M768" s="73" t="n"/>
      <c r="N768" s="73" t="n"/>
      <c r="O768" s="75" t="n"/>
      <c r="P768" s="75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  <c r="AA768" s="73" t="n"/>
      <c r="AB768" s="73" t="n"/>
      <c r="AC768" s="73" t="n"/>
      <c r="AD768" s="73" t="n"/>
      <c r="AE768" s="73" t="n"/>
      <c r="AF768" s="73" t="n"/>
      <c r="AG768" s="73" t="n"/>
      <c r="AH768" s="73" t="n"/>
      <c r="AI768" s="73" t="n"/>
      <c r="AJ768" s="73" t="n"/>
      <c r="AK768" s="73" t="n"/>
      <c r="AL768" s="73" t="n"/>
      <c r="AM768" s="73" t="n"/>
      <c r="AN768" s="73" t="n"/>
      <c r="AO768" s="73" t="n"/>
      <c r="AP768" s="73" t="n"/>
      <c r="AQ768" s="73" t="n"/>
      <c r="AR768" s="73" t="n"/>
      <c r="AS768" s="73" t="n"/>
      <c r="AT768" s="73" t="n"/>
      <c r="AU768" s="73" t="n"/>
      <c r="AV768" s="73" t="n"/>
      <c r="AW768" s="73" t="n"/>
      <c r="AX768" s="73" t="n"/>
      <c r="AY768" s="73" t="n"/>
      <c r="AZ768" s="73" t="n"/>
      <c r="BA768" s="73" t="n"/>
      <c r="BB768" s="73" t="n"/>
      <c r="BC768" s="73" t="n"/>
      <c r="BD768" s="73" t="n"/>
      <c r="BE768" s="73" t="n"/>
      <c r="BF768" s="73" t="n"/>
      <c r="BG768" s="73" t="n"/>
      <c r="BH768" s="73" t="n"/>
      <c r="BI768" s="73" t="n"/>
      <c r="BJ768" s="73" t="n"/>
      <c r="BK768" s="73" t="n"/>
      <c r="BL768" s="73" t="n"/>
      <c r="BM768" s="73" t="n"/>
      <c r="BN768" s="73" t="n"/>
      <c r="BO768" s="73" t="n"/>
      <c r="BP768" s="96" t="n"/>
      <c r="BQ768" s="174" t="n"/>
      <c r="BR768" s="174" t="n"/>
      <c r="BS768" s="174" t="n"/>
      <c r="BT768" s="174" t="n"/>
      <c r="BU768" s="174" t="n"/>
      <c r="BV768" s="174" t="n"/>
      <c r="BW768" s="174" t="n"/>
      <c r="BX768" s="174" t="n"/>
      <c r="BY768" s="174" t="n"/>
      <c r="BZ768" s="175" t="n"/>
      <c r="CA768" s="176" t="n"/>
      <c r="CB768" s="177" t="n"/>
      <c r="CC768" s="118" t="n"/>
      <c r="CD768" s="178" t="n"/>
      <c r="CE768" s="120" t="n"/>
      <c r="CF768" s="178" t="n"/>
      <c r="CG768" s="179" t="n"/>
      <c r="CH768" s="178" t="n"/>
      <c r="CI768" s="180" t="n"/>
      <c r="CJ768" s="181" t="n"/>
      <c r="CK768" s="182" t="n"/>
    </row>
    <row r="769">
      <c r="A769" s="69" t="n"/>
      <c r="B769" s="70" t="n"/>
      <c r="C769" s="77" t="n"/>
      <c r="D769" s="84" t="n"/>
      <c r="E769" s="69" t="n"/>
      <c r="F769" s="69" t="n"/>
      <c r="G769" s="73" t="n"/>
      <c r="H769" s="73" t="n"/>
      <c r="I769" s="75" t="n"/>
      <c r="J769" s="75" t="n"/>
      <c r="K769" s="73" t="n"/>
      <c r="L769" s="73" t="n"/>
      <c r="M769" s="73" t="n"/>
      <c r="N769" s="73" t="n"/>
      <c r="O769" s="75" t="n"/>
      <c r="P769" s="75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  <c r="AA769" s="73" t="n"/>
      <c r="AB769" s="73" t="n"/>
      <c r="AC769" s="73" t="n"/>
      <c r="AD769" s="73" t="n"/>
      <c r="AE769" s="73" t="n"/>
      <c r="AF769" s="73" t="n"/>
      <c r="AG769" s="73" t="n"/>
      <c r="AH769" s="73" t="n"/>
      <c r="AI769" s="73" t="n"/>
      <c r="AJ769" s="73" t="n"/>
      <c r="AK769" s="73" t="n"/>
      <c r="AL769" s="73" t="n"/>
      <c r="AM769" s="73" t="n"/>
      <c r="AN769" s="73" t="n"/>
      <c r="AO769" s="73" t="n"/>
      <c r="AP769" s="73" t="n"/>
      <c r="AQ769" s="73" t="n"/>
      <c r="AR769" s="73" t="n"/>
      <c r="AS769" s="73" t="n"/>
      <c r="AT769" s="73" t="n"/>
      <c r="AU769" s="73" t="n"/>
      <c r="AV769" s="73" t="n"/>
      <c r="AW769" s="73" t="n"/>
      <c r="AX769" s="73" t="n"/>
      <c r="AY769" s="73" t="n"/>
      <c r="AZ769" s="73" t="n"/>
      <c r="BA769" s="73" t="n"/>
      <c r="BB769" s="73" t="n"/>
      <c r="BC769" s="73" t="n"/>
      <c r="BD769" s="73" t="n"/>
      <c r="BE769" s="73" t="n"/>
      <c r="BF769" s="73" t="n"/>
      <c r="BG769" s="73" t="n"/>
      <c r="BH769" s="73" t="n"/>
      <c r="BI769" s="73" t="n"/>
      <c r="BJ769" s="73" t="n"/>
      <c r="BK769" s="73" t="n"/>
      <c r="BL769" s="73" t="n"/>
      <c r="BM769" s="73" t="n"/>
      <c r="BN769" s="73" t="n"/>
      <c r="BO769" s="73" t="n"/>
      <c r="BP769" s="96" t="n"/>
      <c r="BQ769" s="174" t="n"/>
      <c r="BR769" s="174" t="n"/>
      <c r="BS769" s="174" t="n"/>
      <c r="BT769" s="174" t="n"/>
      <c r="BU769" s="174" t="n"/>
      <c r="BV769" s="174" t="n"/>
      <c r="BW769" s="174" t="n"/>
      <c r="BX769" s="174" t="n"/>
      <c r="BY769" s="174" t="n"/>
      <c r="BZ769" s="175" t="n"/>
      <c r="CA769" s="176" t="n"/>
      <c r="CB769" s="177" t="n"/>
      <c r="CC769" s="118" t="n"/>
      <c r="CD769" s="178" t="n"/>
      <c r="CE769" s="120" t="n"/>
      <c r="CF769" s="178" t="n"/>
      <c r="CG769" s="179" t="n"/>
      <c r="CH769" s="178" t="n"/>
      <c r="CI769" s="180" t="n"/>
      <c r="CJ769" s="181" t="n"/>
      <c r="CK769" s="182" t="n"/>
    </row>
    <row r="770">
      <c r="A770" s="69" t="n"/>
      <c r="B770" s="70" t="n"/>
      <c r="C770" s="77" t="n"/>
      <c r="D770" s="84" t="n"/>
      <c r="E770" s="69" t="n"/>
      <c r="F770" s="69" t="n"/>
      <c r="G770" s="73" t="n"/>
      <c r="H770" s="73" t="n"/>
      <c r="I770" s="75" t="n"/>
      <c r="J770" s="75" t="n"/>
      <c r="K770" s="73" t="n"/>
      <c r="L770" s="73" t="n"/>
      <c r="M770" s="73" t="n"/>
      <c r="N770" s="73" t="n"/>
      <c r="O770" s="75" t="n"/>
      <c r="P770" s="75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  <c r="AA770" s="73" t="n"/>
      <c r="AB770" s="73" t="n"/>
      <c r="AC770" s="73" t="n"/>
      <c r="AD770" s="73" t="n"/>
      <c r="AE770" s="73" t="n"/>
      <c r="AF770" s="73" t="n"/>
      <c r="AG770" s="73" t="n"/>
      <c r="AH770" s="73" t="n"/>
      <c r="AI770" s="73" t="n"/>
      <c r="AJ770" s="73" t="n"/>
      <c r="AK770" s="73" t="n"/>
      <c r="AL770" s="73" t="n"/>
      <c r="AM770" s="73" t="n"/>
      <c r="AN770" s="73" t="n"/>
      <c r="AO770" s="73" t="n"/>
      <c r="AP770" s="73" t="n"/>
      <c r="AQ770" s="73" t="n"/>
      <c r="AR770" s="73" t="n"/>
      <c r="AS770" s="73" t="n"/>
      <c r="AT770" s="73" t="n"/>
      <c r="AU770" s="73" t="n"/>
      <c r="AV770" s="73" t="n"/>
      <c r="AW770" s="73" t="n"/>
      <c r="AX770" s="73" t="n"/>
      <c r="AY770" s="73" t="n"/>
      <c r="AZ770" s="73" t="n"/>
      <c r="BA770" s="73" t="n"/>
      <c r="BB770" s="73" t="n"/>
      <c r="BC770" s="73" t="n"/>
      <c r="BD770" s="73" t="n"/>
      <c r="BE770" s="73" t="n"/>
      <c r="BF770" s="73" t="n"/>
      <c r="BG770" s="73" t="n"/>
      <c r="BH770" s="73" t="n"/>
      <c r="BI770" s="73" t="n"/>
      <c r="BJ770" s="73" t="n"/>
      <c r="BK770" s="73" t="n"/>
      <c r="BL770" s="73" t="n"/>
      <c r="BM770" s="73" t="n"/>
      <c r="BN770" s="73" t="n"/>
      <c r="BO770" s="73" t="n"/>
      <c r="BP770" s="96" t="n"/>
      <c r="BQ770" s="174" t="n"/>
      <c r="BR770" s="174" t="n"/>
      <c r="BS770" s="174" t="n"/>
      <c r="BT770" s="174" t="n"/>
      <c r="BU770" s="174" t="n"/>
      <c r="BV770" s="174" t="n"/>
      <c r="BW770" s="174" t="n"/>
      <c r="BX770" s="174" t="n"/>
      <c r="BY770" s="174" t="n"/>
      <c r="BZ770" s="175" t="n"/>
      <c r="CA770" s="176" t="n"/>
      <c r="CB770" s="177" t="n"/>
      <c r="CC770" s="118" t="n"/>
      <c r="CD770" s="178" t="n"/>
      <c r="CE770" s="120" t="n"/>
      <c r="CF770" s="178" t="n"/>
      <c r="CG770" s="179" t="n"/>
      <c r="CH770" s="178" t="n"/>
      <c r="CI770" s="180" t="n"/>
      <c r="CJ770" s="181" t="n"/>
      <c r="CK770" s="182" t="n"/>
    </row>
    <row r="771">
      <c r="A771" s="69" t="n"/>
      <c r="B771" s="70" t="n"/>
      <c r="C771" s="77" t="n"/>
      <c r="D771" s="84" t="n"/>
      <c r="E771" s="69" t="n"/>
      <c r="F771" s="69" t="n"/>
      <c r="G771" s="73" t="n"/>
      <c r="H771" s="73" t="n"/>
      <c r="I771" s="75" t="n"/>
      <c r="J771" s="75" t="n"/>
      <c r="K771" s="73" t="n"/>
      <c r="L771" s="73" t="n"/>
      <c r="M771" s="73" t="n"/>
      <c r="N771" s="73" t="n"/>
      <c r="O771" s="75" t="n"/>
      <c r="P771" s="75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  <c r="AA771" s="73" t="n"/>
      <c r="AB771" s="73" t="n"/>
      <c r="AC771" s="73" t="n"/>
      <c r="AD771" s="73" t="n"/>
      <c r="AE771" s="73" t="n"/>
      <c r="AF771" s="73" t="n"/>
      <c r="AG771" s="73" t="n"/>
      <c r="AH771" s="73" t="n"/>
      <c r="AI771" s="73" t="n"/>
      <c r="AJ771" s="73" t="n"/>
      <c r="AK771" s="73" t="n"/>
      <c r="AL771" s="73" t="n"/>
      <c r="AM771" s="73" t="n"/>
      <c r="AN771" s="73" t="n"/>
      <c r="AO771" s="73" t="n"/>
      <c r="AP771" s="73" t="n"/>
      <c r="AQ771" s="73" t="n"/>
      <c r="AR771" s="73" t="n"/>
      <c r="AS771" s="73" t="n"/>
      <c r="AT771" s="73" t="n"/>
      <c r="AU771" s="73" t="n"/>
      <c r="AV771" s="73" t="n"/>
      <c r="AW771" s="73" t="n"/>
      <c r="AX771" s="73" t="n"/>
      <c r="AY771" s="73" t="n"/>
      <c r="AZ771" s="73" t="n"/>
      <c r="BA771" s="73" t="n"/>
      <c r="BB771" s="73" t="n"/>
      <c r="BC771" s="73" t="n"/>
      <c r="BD771" s="73" t="n"/>
      <c r="BE771" s="73" t="n"/>
      <c r="BF771" s="73" t="n"/>
      <c r="BG771" s="73" t="n"/>
      <c r="BH771" s="73" t="n"/>
      <c r="BI771" s="73" t="n"/>
      <c r="BJ771" s="73" t="n"/>
      <c r="BK771" s="73" t="n"/>
      <c r="BL771" s="73" t="n"/>
      <c r="BM771" s="73" t="n"/>
      <c r="BN771" s="73" t="n"/>
      <c r="BO771" s="73" t="n"/>
      <c r="BP771" s="96" t="n"/>
      <c r="BQ771" s="174" t="n"/>
      <c r="BR771" s="174" t="n"/>
      <c r="BS771" s="174" t="n"/>
      <c r="BT771" s="174" t="n"/>
      <c r="BU771" s="174" t="n"/>
      <c r="BV771" s="174" t="n"/>
      <c r="BW771" s="174" t="n"/>
      <c r="BX771" s="174" t="n"/>
      <c r="BY771" s="174" t="n"/>
      <c r="BZ771" s="175" t="n"/>
      <c r="CA771" s="176" t="n"/>
      <c r="CB771" s="177" t="n"/>
      <c r="CC771" s="118" t="n"/>
      <c r="CD771" s="178" t="n"/>
      <c r="CE771" s="120" t="n"/>
      <c r="CF771" s="178" t="n"/>
      <c r="CG771" s="179" t="n"/>
      <c r="CH771" s="178" t="n"/>
      <c r="CI771" s="180" t="n"/>
      <c r="CJ771" s="181" t="n"/>
      <c r="CK771" s="182" t="n"/>
    </row>
    <row r="772">
      <c r="A772" s="69" t="n"/>
      <c r="B772" s="70" t="n"/>
      <c r="C772" s="77" t="n"/>
      <c r="D772" s="84" t="n"/>
      <c r="E772" s="69" t="n"/>
      <c r="F772" s="69" t="n"/>
      <c r="G772" s="73" t="n"/>
      <c r="H772" s="73" t="n"/>
      <c r="I772" s="75" t="n"/>
      <c r="J772" s="75" t="n"/>
      <c r="K772" s="73" t="n"/>
      <c r="L772" s="73" t="n"/>
      <c r="M772" s="73" t="n"/>
      <c r="N772" s="73" t="n"/>
      <c r="O772" s="75" t="n"/>
      <c r="P772" s="75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  <c r="AA772" s="73" t="n"/>
      <c r="AB772" s="73" t="n"/>
      <c r="AC772" s="73" t="n"/>
      <c r="AD772" s="73" t="n"/>
      <c r="AE772" s="73" t="n"/>
      <c r="AF772" s="73" t="n"/>
      <c r="AG772" s="73" t="n"/>
      <c r="AH772" s="73" t="n"/>
      <c r="AI772" s="73" t="n"/>
      <c r="AJ772" s="73" t="n"/>
      <c r="AK772" s="73" t="n"/>
      <c r="AL772" s="73" t="n"/>
      <c r="AM772" s="73" t="n"/>
      <c r="AN772" s="73" t="n"/>
      <c r="AO772" s="73" t="n"/>
      <c r="AP772" s="73" t="n"/>
      <c r="AQ772" s="73" t="n"/>
      <c r="AR772" s="73" t="n"/>
      <c r="AS772" s="73" t="n"/>
      <c r="AT772" s="73" t="n"/>
      <c r="AU772" s="73" t="n"/>
      <c r="AV772" s="73" t="n"/>
      <c r="AW772" s="73" t="n"/>
      <c r="AX772" s="73" t="n"/>
      <c r="AY772" s="73" t="n"/>
      <c r="AZ772" s="73" t="n"/>
      <c r="BA772" s="73" t="n"/>
      <c r="BB772" s="73" t="n"/>
      <c r="BC772" s="73" t="n"/>
      <c r="BD772" s="73" t="n"/>
      <c r="BE772" s="73" t="n"/>
      <c r="BF772" s="73" t="n"/>
      <c r="BG772" s="73" t="n"/>
      <c r="BH772" s="73" t="n"/>
      <c r="BI772" s="73" t="n"/>
      <c r="BJ772" s="73" t="n"/>
      <c r="BK772" s="73" t="n"/>
      <c r="BL772" s="73" t="n"/>
      <c r="BM772" s="73" t="n"/>
      <c r="BN772" s="73" t="n"/>
      <c r="BO772" s="73" t="n"/>
      <c r="BP772" s="96" t="n"/>
      <c r="BQ772" s="174" t="n"/>
      <c r="BR772" s="174" t="n"/>
      <c r="BS772" s="174" t="n"/>
      <c r="BT772" s="174" t="n"/>
      <c r="BU772" s="174" t="n"/>
      <c r="BV772" s="174" t="n"/>
      <c r="BW772" s="174" t="n"/>
      <c r="BX772" s="174" t="n"/>
      <c r="BY772" s="174" t="n"/>
      <c r="BZ772" s="175" t="n"/>
      <c r="CA772" s="176" t="n"/>
      <c r="CB772" s="177" t="n"/>
      <c r="CC772" s="118" t="n"/>
      <c r="CD772" s="178" t="n"/>
      <c r="CE772" s="120" t="n"/>
      <c r="CF772" s="178" t="n"/>
      <c r="CG772" s="179" t="n"/>
      <c r="CH772" s="178" t="n"/>
      <c r="CI772" s="180" t="n"/>
      <c r="CJ772" s="181" t="n"/>
      <c r="CK772" s="182" t="n"/>
    </row>
    <row r="773">
      <c r="A773" s="69" t="n"/>
      <c r="B773" s="70" t="n"/>
      <c r="C773" s="77" t="n"/>
      <c r="D773" s="84" t="n"/>
      <c r="E773" s="69" t="n"/>
      <c r="F773" s="69" t="n"/>
      <c r="G773" s="73" t="n"/>
      <c r="H773" s="73" t="n"/>
      <c r="I773" s="75" t="n"/>
      <c r="J773" s="75" t="n"/>
      <c r="K773" s="73" t="n"/>
      <c r="L773" s="73" t="n"/>
      <c r="M773" s="73" t="n"/>
      <c r="N773" s="73" t="n"/>
      <c r="O773" s="75" t="n"/>
      <c r="P773" s="75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  <c r="AA773" s="73" t="n"/>
      <c r="AB773" s="73" t="n"/>
      <c r="AC773" s="73" t="n"/>
      <c r="AD773" s="73" t="n"/>
      <c r="AE773" s="73" t="n"/>
      <c r="AF773" s="73" t="n"/>
      <c r="AG773" s="73" t="n"/>
      <c r="AH773" s="73" t="n"/>
      <c r="AI773" s="73" t="n"/>
      <c r="AJ773" s="73" t="n"/>
      <c r="AK773" s="73" t="n"/>
      <c r="AL773" s="73" t="n"/>
      <c r="AM773" s="73" t="n"/>
      <c r="AN773" s="73" t="n"/>
      <c r="AO773" s="73" t="n"/>
      <c r="AP773" s="73" t="n"/>
      <c r="AQ773" s="73" t="n"/>
      <c r="AR773" s="73" t="n"/>
      <c r="AS773" s="73" t="n"/>
      <c r="AT773" s="73" t="n"/>
      <c r="AU773" s="73" t="n"/>
      <c r="AV773" s="73" t="n"/>
      <c r="AW773" s="73" t="n"/>
      <c r="AX773" s="73" t="n"/>
      <c r="AY773" s="73" t="n"/>
      <c r="AZ773" s="73" t="n"/>
      <c r="BA773" s="73" t="n"/>
      <c r="BB773" s="73" t="n"/>
      <c r="BC773" s="73" t="n"/>
      <c r="BD773" s="73" t="n"/>
      <c r="BE773" s="73" t="n"/>
      <c r="BF773" s="73" t="n"/>
      <c r="BG773" s="73" t="n"/>
      <c r="BH773" s="73" t="n"/>
      <c r="BI773" s="73" t="n"/>
      <c r="BJ773" s="73" t="n"/>
      <c r="BK773" s="73" t="n"/>
      <c r="BL773" s="73" t="n"/>
      <c r="BM773" s="73" t="n"/>
      <c r="BN773" s="73" t="n"/>
      <c r="BO773" s="73" t="n"/>
      <c r="BP773" s="96" t="n"/>
      <c r="BQ773" s="174" t="n"/>
      <c r="BR773" s="174" t="n"/>
      <c r="BS773" s="174" t="n"/>
      <c r="BT773" s="174" t="n"/>
      <c r="BU773" s="174" t="n"/>
      <c r="BV773" s="174" t="n"/>
      <c r="BW773" s="174" t="n"/>
      <c r="BX773" s="174" t="n"/>
      <c r="BY773" s="174" t="n"/>
      <c r="BZ773" s="175" t="n"/>
      <c r="CA773" s="176" t="n"/>
      <c r="CB773" s="177" t="n"/>
      <c r="CC773" s="118" t="n"/>
      <c r="CD773" s="178" t="n"/>
      <c r="CE773" s="120" t="n"/>
      <c r="CF773" s="178" t="n"/>
      <c r="CG773" s="179" t="n"/>
      <c r="CH773" s="178" t="n"/>
      <c r="CI773" s="180" t="n"/>
      <c r="CJ773" s="181" t="n"/>
      <c r="CK773" s="182" t="n"/>
    </row>
    <row r="774">
      <c r="A774" s="69" t="n"/>
      <c r="B774" s="70" t="n"/>
      <c r="C774" s="77" t="n"/>
      <c r="D774" s="84" t="n"/>
      <c r="E774" s="69" t="n"/>
      <c r="F774" s="69" t="n"/>
      <c r="G774" s="73" t="n"/>
      <c r="H774" s="73" t="n"/>
      <c r="I774" s="75" t="n"/>
      <c r="J774" s="75" t="n"/>
      <c r="K774" s="73" t="n"/>
      <c r="L774" s="73" t="n"/>
      <c r="M774" s="73" t="n"/>
      <c r="N774" s="73" t="n"/>
      <c r="O774" s="75" t="n"/>
      <c r="P774" s="75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  <c r="AA774" s="73" t="n"/>
      <c r="AB774" s="73" t="n"/>
      <c r="AC774" s="73" t="n"/>
      <c r="AD774" s="73" t="n"/>
      <c r="AE774" s="73" t="n"/>
      <c r="AF774" s="73" t="n"/>
      <c r="AG774" s="73" t="n"/>
      <c r="AH774" s="73" t="n"/>
      <c r="AI774" s="73" t="n"/>
      <c r="AJ774" s="73" t="n"/>
      <c r="AK774" s="73" t="n"/>
      <c r="AL774" s="73" t="n"/>
      <c r="AM774" s="73" t="n"/>
      <c r="AN774" s="73" t="n"/>
      <c r="AO774" s="73" t="n"/>
      <c r="AP774" s="73" t="n"/>
      <c r="AQ774" s="73" t="n"/>
      <c r="AR774" s="73" t="n"/>
      <c r="AS774" s="73" t="n"/>
      <c r="AT774" s="73" t="n"/>
      <c r="AU774" s="73" t="n"/>
      <c r="AV774" s="73" t="n"/>
      <c r="AW774" s="73" t="n"/>
      <c r="AX774" s="73" t="n"/>
      <c r="AY774" s="73" t="n"/>
      <c r="AZ774" s="73" t="n"/>
      <c r="BA774" s="73" t="n"/>
      <c r="BB774" s="73" t="n"/>
      <c r="BC774" s="73" t="n"/>
      <c r="BD774" s="73" t="n"/>
      <c r="BE774" s="73" t="n"/>
      <c r="BF774" s="73" t="n"/>
      <c r="BG774" s="73" t="n"/>
      <c r="BH774" s="73" t="n"/>
      <c r="BI774" s="73" t="n"/>
      <c r="BJ774" s="73" t="n"/>
      <c r="BK774" s="73" t="n"/>
      <c r="BL774" s="73" t="n"/>
      <c r="BM774" s="73" t="n"/>
      <c r="BN774" s="73" t="n"/>
      <c r="BO774" s="73" t="n"/>
      <c r="BP774" s="96" t="n"/>
      <c r="BQ774" s="174" t="n"/>
      <c r="BR774" s="174" t="n"/>
      <c r="BS774" s="174" t="n"/>
      <c r="BT774" s="174" t="n"/>
      <c r="BU774" s="174" t="n"/>
      <c r="BV774" s="174" t="n"/>
      <c r="BW774" s="174" t="n"/>
      <c r="BX774" s="174" t="n"/>
      <c r="BY774" s="174" t="n"/>
      <c r="BZ774" s="175" t="n"/>
      <c r="CA774" s="176" t="n"/>
      <c r="CB774" s="177" t="n"/>
      <c r="CC774" s="118" t="n"/>
      <c r="CD774" s="178" t="n"/>
      <c r="CE774" s="120" t="n"/>
      <c r="CF774" s="178" t="n"/>
      <c r="CG774" s="179" t="n"/>
      <c r="CH774" s="178" t="n"/>
      <c r="CI774" s="180" t="n"/>
      <c r="CJ774" s="181" t="n"/>
      <c r="CK774" s="182" t="n"/>
    </row>
    <row r="775">
      <c r="A775" s="69" t="n"/>
      <c r="B775" s="70" t="n"/>
      <c r="C775" s="77" t="n"/>
      <c r="D775" s="84" t="n"/>
      <c r="E775" s="69" t="n"/>
      <c r="F775" s="69" t="n"/>
      <c r="G775" s="73" t="n"/>
      <c r="H775" s="73" t="n"/>
      <c r="I775" s="75" t="n"/>
      <c r="J775" s="75" t="n"/>
      <c r="K775" s="73" t="n"/>
      <c r="L775" s="73" t="n"/>
      <c r="M775" s="73" t="n"/>
      <c r="N775" s="73" t="n"/>
      <c r="O775" s="75" t="n"/>
      <c r="P775" s="75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  <c r="AA775" s="73" t="n"/>
      <c r="AB775" s="73" t="n"/>
      <c r="AC775" s="73" t="n"/>
      <c r="AD775" s="73" t="n"/>
      <c r="AE775" s="73" t="n"/>
      <c r="AF775" s="73" t="n"/>
      <c r="AG775" s="73" t="n"/>
      <c r="AH775" s="73" t="n"/>
      <c r="AI775" s="73" t="n"/>
      <c r="AJ775" s="73" t="n"/>
      <c r="AK775" s="73" t="n"/>
      <c r="AL775" s="73" t="n"/>
      <c r="AM775" s="73" t="n"/>
      <c r="AN775" s="73" t="n"/>
      <c r="AO775" s="73" t="n"/>
      <c r="AP775" s="73" t="n"/>
      <c r="AQ775" s="73" t="n"/>
      <c r="AR775" s="73" t="n"/>
      <c r="AS775" s="73" t="n"/>
      <c r="AT775" s="73" t="n"/>
      <c r="AU775" s="73" t="n"/>
      <c r="AV775" s="73" t="n"/>
      <c r="AW775" s="73" t="n"/>
      <c r="AX775" s="73" t="n"/>
      <c r="AY775" s="73" t="n"/>
      <c r="AZ775" s="73" t="n"/>
      <c r="BA775" s="73" t="n"/>
      <c r="BB775" s="73" t="n"/>
      <c r="BC775" s="73" t="n"/>
      <c r="BD775" s="73" t="n"/>
      <c r="BE775" s="73" t="n"/>
      <c r="BF775" s="73" t="n"/>
      <c r="BG775" s="73" t="n"/>
      <c r="BH775" s="73" t="n"/>
      <c r="BI775" s="73" t="n"/>
      <c r="BJ775" s="73" t="n"/>
      <c r="BK775" s="73" t="n"/>
      <c r="BL775" s="73" t="n"/>
      <c r="BM775" s="73" t="n"/>
      <c r="BN775" s="73" t="n"/>
      <c r="BO775" s="73" t="n"/>
      <c r="BP775" s="96" t="n"/>
      <c r="BQ775" s="174" t="n"/>
      <c r="BR775" s="174" t="n"/>
      <c r="BS775" s="174" t="n"/>
      <c r="BT775" s="174" t="n"/>
      <c r="BU775" s="174" t="n"/>
      <c r="BV775" s="174" t="n"/>
      <c r="BW775" s="174" t="n"/>
      <c r="BX775" s="174" t="n"/>
      <c r="BY775" s="174" t="n"/>
      <c r="BZ775" s="175" t="n"/>
      <c r="CA775" s="176" t="n"/>
      <c r="CB775" s="177" t="n"/>
      <c r="CC775" s="118" t="n"/>
      <c r="CD775" s="178" t="n"/>
      <c r="CE775" s="120" t="n"/>
      <c r="CF775" s="178" t="n"/>
      <c r="CG775" s="179" t="n"/>
      <c r="CH775" s="178" t="n"/>
      <c r="CI775" s="180" t="n"/>
      <c r="CJ775" s="181" t="n"/>
      <c r="CK775" s="182" t="n"/>
    </row>
    <row r="776">
      <c r="A776" s="69" t="n"/>
      <c r="B776" s="70" t="n"/>
      <c r="C776" s="77" t="n"/>
      <c r="D776" s="84" t="n"/>
      <c r="E776" s="69" t="n"/>
      <c r="F776" s="69" t="n"/>
      <c r="G776" s="73" t="n"/>
      <c r="H776" s="73" t="n"/>
      <c r="I776" s="75" t="n"/>
      <c r="J776" s="75" t="n"/>
      <c r="K776" s="73" t="n"/>
      <c r="L776" s="73" t="n"/>
      <c r="M776" s="73" t="n"/>
      <c r="N776" s="73" t="n"/>
      <c r="O776" s="75" t="n"/>
      <c r="P776" s="75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  <c r="AA776" s="73" t="n"/>
      <c r="AB776" s="73" t="n"/>
      <c r="AC776" s="73" t="n"/>
      <c r="AD776" s="73" t="n"/>
      <c r="AE776" s="73" t="n"/>
      <c r="AF776" s="73" t="n"/>
      <c r="AG776" s="73" t="n"/>
      <c r="AH776" s="73" t="n"/>
      <c r="AI776" s="73" t="n"/>
      <c r="AJ776" s="73" t="n"/>
      <c r="AK776" s="73" t="n"/>
      <c r="AL776" s="73" t="n"/>
      <c r="AM776" s="73" t="n"/>
      <c r="AN776" s="73" t="n"/>
      <c r="AO776" s="73" t="n"/>
      <c r="AP776" s="73" t="n"/>
      <c r="AQ776" s="73" t="n"/>
      <c r="AR776" s="73" t="n"/>
      <c r="AS776" s="73" t="n"/>
      <c r="AT776" s="73" t="n"/>
      <c r="AU776" s="73" t="n"/>
      <c r="AV776" s="73" t="n"/>
      <c r="AW776" s="73" t="n"/>
      <c r="AX776" s="73" t="n"/>
      <c r="AY776" s="73" t="n"/>
      <c r="AZ776" s="73" t="n"/>
      <c r="BA776" s="73" t="n"/>
      <c r="BB776" s="73" t="n"/>
      <c r="BC776" s="73" t="n"/>
      <c r="BD776" s="73" t="n"/>
      <c r="BE776" s="73" t="n"/>
      <c r="BF776" s="73" t="n"/>
      <c r="BG776" s="73" t="n"/>
      <c r="BH776" s="73" t="n"/>
      <c r="BI776" s="73" t="n"/>
      <c r="BJ776" s="73" t="n"/>
      <c r="BK776" s="73" t="n"/>
      <c r="BL776" s="73" t="n"/>
      <c r="BM776" s="73" t="n"/>
      <c r="BN776" s="73" t="n"/>
      <c r="BO776" s="73" t="n"/>
      <c r="BP776" s="96" t="n"/>
      <c r="BQ776" s="174" t="n"/>
      <c r="BR776" s="174" t="n"/>
      <c r="BS776" s="174" t="n"/>
      <c r="BT776" s="174" t="n"/>
      <c r="BU776" s="174" t="n"/>
      <c r="BV776" s="174" t="n"/>
      <c r="BW776" s="174" t="n"/>
      <c r="BX776" s="174" t="n"/>
      <c r="BY776" s="174" t="n"/>
      <c r="BZ776" s="175" t="n"/>
      <c r="CA776" s="176" t="n"/>
      <c r="CB776" s="177" t="n"/>
      <c r="CC776" s="118" t="n"/>
      <c r="CD776" s="178" t="n"/>
      <c r="CE776" s="120" t="n"/>
      <c r="CF776" s="178" t="n"/>
      <c r="CG776" s="179" t="n"/>
      <c r="CH776" s="178" t="n"/>
      <c r="CI776" s="180" t="n"/>
      <c r="CJ776" s="181" t="n"/>
      <c r="CK776" s="182" t="n"/>
    </row>
    <row r="777">
      <c r="A777" s="69" t="n"/>
      <c r="B777" s="70" t="n"/>
      <c r="C777" s="77" t="n"/>
      <c r="D777" s="84" t="n"/>
      <c r="E777" s="69" t="n"/>
      <c r="F777" s="69" t="n"/>
      <c r="G777" s="73" t="n"/>
      <c r="H777" s="73" t="n"/>
      <c r="I777" s="75" t="n"/>
      <c r="J777" s="75" t="n"/>
      <c r="K777" s="73" t="n"/>
      <c r="L777" s="73" t="n"/>
      <c r="M777" s="73" t="n"/>
      <c r="N777" s="73" t="n"/>
      <c r="O777" s="75" t="n"/>
      <c r="P777" s="75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  <c r="AA777" s="73" t="n"/>
      <c r="AB777" s="73" t="n"/>
      <c r="AC777" s="73" t="n"/>
      <c r="AD777" s="73" t="n"/>
      <c r="AE777" s="73" t="n"/>
      <c r="AF777" s="73" t="n"/>
      <c r="AG777" s="73" t="n"/>
      <c r="AH777" s="73" t="n"/>
      <c r="AI777" s="73" t="n"/>
      <c r="AJ777" s="73" t="n"/>
      <c r="AK777" s="73" t="n"/>
      <c r="AL777" s="73" t="n"/>
      <c r="AM777" s="73" t="n"/>
      <c r="AN777" s="73" t="n"/>
      <c r="AO777" s="73" t="n"/>
      <c r="AP777" s="73" t="n"/>
      <c r="AQ777" s="73" t="n"/>
      <c r="AR777" s="73" t="n"/>
      <c r="AS777" s="73" t="n"/>
      <c r="AT777" s="73" t="n"/>
      <c r="AU777" s="73" t="n"/>
      <c r="AV777" s="73" t="n"/>
      <c r="AW777" s="73" t="n"/>
      <c r="AX777" s="73" t="n"/>
      <c r="AY777" s="73" t="n"/>
      <c r="AZ777" s="73" t="n"/>
      <c r="BA777" s="73" t="n"/>
      <c r="BB777" s="73" t="n"/>
      <c r="BC777" s="73" t="n"/>
      <c r="BD777" s="73" t="n"/>
      <c r="BE777" s="73" t="n"/>
      <c r="BF777" s="73" t="n"/>
      <c r="BG777" s="73" t="n"/>
      <c r="BH777" s="73" t="n"/>
      <c r="BI777" s="73" t="n"/>
      <c r="BJ777" s="73" t="n"/>
      <c r="BK777" s="73" t="n"/>
      <c r="BL777" s="73" t="n"/>
      <c r="BM777" s="73" t="n"/>
      <c r="BN777" s="73" t="n"/>
      <c r="BO777" s="73" t="n"/>
      <c r="BP777" s="96" t="n"/>
      <c r="BQ777" s="174" t="n"/>
      <c r="BR777" s="174" t="n"/>
      <c r="BS777" s="174" t="n"/>
      <c r="BT777" s="174" t="n"/>
      <c r="BU777" s="174" t="n"/>
      <c r="BV777" s="174" t="n"/>
      <c r="BW777" s="174" t="n"/>
      <c r="BX777" s="174" t="n"/>
      <c r="BY777" s="174" t="n"/>
      <c r="BZ777" s="175" t="n"/>
      <c r="CA777" s="176" t="n"/>
      <c r="CB777" s="177" t="n"/>
      <c r="CC777" s="118" t="n"/>
      <c r="CD777" s="178" t="n"/>
      <c r="CE777" s="120" t="n"/>
      <c r="CF777" s="178" t="n"/>
      <c r="CG777" s="179" t="n"/>
      <c r="CH777" s="178" t="n"/>
      <c r="CI777" s="180" t="n"/>
      <c r="CJ777" s="181" t="n"/>
      <c r="CK777" s="182" t="n"/>
    </row>
    <row r="778">
      <c r="A778" s="69" t="n"/>
      <c r="B778" s="70" t="n"/>
      <c r="C778" s="77" t="n"/>
      <c r="D778" s="84" t="n"/>
      <c r="E778" s="69" t="n"/>
      <c r="F778" s="69" t="n"/>
      <c r="G778" s="73" t="n"/>
      <c r="H778" s="73" t="n"/>
      <c r="I778" s="75" t="n"/>
      <c r="J778" s="75" t="n"/>
      <c r="K778" s="73" t="n"/>
      <c r="L778" s="73" t="n"/>
      <c r="M778" s="73" t="n"/>
      <c r="N778" s="73" t="n"/>
      <c r="O778" s="75" t="n"/>
      <c r="P778" s="75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  <c r="AA778" s="73" t="n"/>
      <c r="AB778" s="73" t="n"/>
      <c r="AC778" s="73" t="n"/>
      <c r="AD778" s="73" t="n"/>
      <c r="AE778" s="73" t="n"/>
      <c r="AF778" s="73" t="n"/>
      <c r="AG778" s="73" t="n"/>
      <c r="AH778" s="73" t="n"/>
      <c r="AI778" s="73" t="n"/>
      <c r="AJ778" s="73" t="n"/>
      <c r="AK778" s="73" t="n"/>
      <c r="AL778" s="73" t="n"/>
      <c r="AM778" s="73" t="n"/>
      <c r="AN778" s="73" t="n"/>
      <c r="AO778" s="73" t="n"/>
      <c r="AP778" s="73" t="n"/>
      <c r="AQ778" s="73" t="n"/>
      <c r="AR778" s="73" t="n"/>
      <c r="AS778" s="73" t="n"/>
      <c r="AT778" s="73" t="n"/>
      <c r="AU778" s="73" t="n"/>
      <c r="AV778" s="73" t="n"/>
      <c r="AW778" s="73" t="n"/>
      <c r="AX778" s="73" t="n"/>
      <c r="AY778" s="73" t="n"/>
      <c r="AZ778" s="73" t="n"/>
      <c r="BA778" s="73" t="n"/>
      <c r="BB778" s="73" t="n"/>
      <c r="BC778" s="73" t="n"/>
      <c r="BD778" s="73" t="n"/>
      <c r="BE778" s="73" t="n"/>
      <c r="BF778" s="73" t="n"/>
      <c r="BG778" s="73" t="n"/>
      <c r="BH778" s="73" t="n"/>
      <c r="BI778" s="73" t="n"/>
      <c r="BJ778" s="73" t="n"/>
      <c r="BK778" s="73" t="n"/>
      <c r="BL778" s="73" t="n"/>
      <c r="BM778" s="73" t="n"/>
      <c r="BN778" s="73" t="n"/>
      <c r="BO778" s="73" t="n"/>
      <c r="BP778" s="96" t="n"/>
      <c r="BQ778" s="174" t="n"/>
      <c r="BR778" s="174" t="n"/>
      <c r="BS778" s="174" t="n"/>
      <c r="BT778" s="174" t="n"/>
      <c r="BU778" s="174" t="n"/>
      <c r="BV778" s="174" t="n"/>
      <c r="BW778" s="174" t="n"/>
      <c r="BX778" s="174" t="n"/>
      <c r="BY778" s="174" t="n"/>
      <c r="BZ778" s="175" t="n"/>
      <c r="CA778" s="176" t="n"/>
      <c r="CB778" s="177" t="n"/>
      <c r="CC778" s="118" t="n"/>
      <c r="CD778" s="178" t="n"/>
      <c r="CE778" s="120" t="n"/>
      <c r="CF778" s="178" t="n"/>
      <c r="CG778" s="179" t="n"/>
      <c r="CH778" s="178" t="n"/>
      <c r="CI778" s="180" t="n"/>
      <c r="CJ778" s="181" t="n"/>
      <c r="CK778" s="182" t="n"/>
    </row>
    <row r="779">
      <c r="A779" s="69" t="n"/>
      <c r="B779" s="70" t="n"/>
      <c r="C779" s="77" t="n"/>
      <c r="D779" s="84" t="n"/>
      <c r="E779" s="69" t="n"/>
      <c r="F779" s="69" t="n"/>
      <c r="G779" s="73" t="n"/>
      <c r="H779" s="73" t="n"/>
      <c r="I779" s="75" t="n"/>
      <c r="J779" s="75" t="n"/>
      <c r="K779" s="73" t="n"/>
      <c r="L779" s="73" t="n"/>
      <c r="M779" s="73" t="n"/>
      <c r="N779" s="73" t="n"/>
      <c r="O779" s="75" t="n"/>
      <c r="P779" s="75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  <c r="AA779" s="73" t="n"/>
      <c r="AB779" s="73" t="n"/>
      <c r="AC779" s="73" t="n"/>
      <c r="AD779" s="73" t="n"/>
      <c r="AE779" s="73" t="n"/>
      <c r="AF779" s="73" t="n"/>
      <c r="AG779" s="73" t="n"/>
      <c r="AH779" s="73" t="n"/>
      <c r="AI779" s="73" t="n"/>
      <c r="AJ779" s="73" t="n"/>
      <c r="AK779" s="73" t="n"/>
      <c r="AL779" s="73" t="n"/>
      <c r="AM779" s="73" t="n"/>
      <c r="AN779" s="73" t="n"/>
      <c r="AO779" s="73" t="n"/>
      <c r="AP779" s="73" t="n"/>
      <c r="AQ779" s="73" t="n"/>
      <c r="AR779" s="73" t="n"/>
      <c r="AS779" s="73" t="n"/>
      <c r="AT779" s="73" t="n"/>
      <c r="AU779" s="73" t="n"/>
      <c r="AV779" s="73" t="n"/>
      <c r="AW779" s="73" t="n"/>
      <c r="AX779" s="73" t="n"/>
      <c r="AY779" s="73" t="n"/>
      <c r="AZ779" s="73" t="n"/>
      <c r="BA779" s="73" t="n"/>
      <c r="BB779" s="73" t="n"/>
      <c r="BC779" s="73" t="n"/>
      <c r="BD779" s="73" t="n"/>
      <c r="BE779" s="73" t="n"/>
      <c r="BF779" s="73" t="n"/>
      <c r="BG779" s="73" t="n"/>
      <c r="BH779" s="73" t="n"/>
      <c r="BI779" s="73" t="n"/>
      <c r="BJ779" s="73" t="n"/>
      <c r="BK779" s="73" t="n"/>
      <c r="BL779" s="73" t="n"/>
      <c r="BM779" s="73" t="n"/>
      <c r="BN779" s="73" t="n"/>
      <c r="BO779" s="73" t="n"/>
      <c r="BP779" s="96" t="n"/>
      <c r="BQ779" s="174" t="n"/>
      <c r="BR779" s="174" t="n"/>
      <c r="BS779" s="174" t="n"/>
      <c r="BT779" s="174" t="n"/>
      <c r="BU779" s="174" t="n"/>
      <c r="BV779" s="174" t="n"/>
      <c r="BW779" s="174" t="n"/>
      <c r="BX779" s="174" t="n"/>
      <c r="BY779" s="174" t="n"/>
      <c r="BZ779" s="175" t="n"/>
      <c r="CA779" s="176" t="n"/>
      <c r="CB779" s="177" t="n"/>
      <c r="CC779" s="118" t="n"/>
      <c r="CD779" s="178" t="n"/>
      <c r="CE779" s="120" t="n"/>
      <c r="CF779" s="178" t="n"/>
      <c r="CG779" s="179" t="n"/>
      <c r="CH779" s="178" t="n"/>
      <c r="CI779" s="180" t="n"/>
      <c r="CJ779" s="181" t="n"/>
      <c r="CK779" s="182" t="n"/>
    </row>
    <row r="780">
      <c r="A780" s="69" t="n"/>
      <c r="B780" s="70" t="n"/>
      <c r="C780" s="77" t="n"/>
      <c r="D780" s="84" t="n"/>
      <c r="E780" s="69" t="n"/>
      <c r="F780" s="69" t="n"/>
      <c r="G780" s="73" t="n"/>
      <c r="H780" s="73" t="n"/>
      <c r="I780" s="75" t="n"/>
      <c r="J780" s="75" t="n"/>
      <c r="K780" s="73" t="n"/>
      <c r="L780" s="73" t="n"/>
      <c r="M780" s="73" t="n"/>
      <c r="N780" s="73" t="n"/>
      <c r="O780" s="75" t="n"/>
      <c r="P780" s="75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  <c r="AA780" s="73" t="n"/>
      <c r="AB780" s="73" t="n"/>
      <c r="AC780" s="73" t="n"/>
      <c r="AD780" s="73" t="n"/>
      <c r="AE780" s="73" t="n"/>
      <c r="AF780" s="73" t="n"/>
      <c r="AG780" s="73" t="n"/>
      <c r="AH780" s="73" t="n"/>
      <c r="AI780" s="73" t="n"/>
      <c r="AJ780" s="73" t="n"/>
      <c r="AK780" s="73" t="n"/>
      <c r="AL780" s="73" t="n"/>
      <c r="AM780" s="73" t="n"/>
      <c r="AN780" s="73" t="n"/>
      <c r="AO780" s="73" t="n"/>
      <c r="AP780" s="73" t="n"/>
      <c r="AQ780" s="73" t="n"/>
      <c r="AR780" s="73" t="n"/>
      <c r="AS780" s="73" t="n"/>
      <c r="AT780" s="73" t="n"/>
      <c r="AU780" s="73" t="n"/>
      <c r="AV780" s="73" t="n"/>
      <c r="AW780" s="73" t="n"/>
      <c r="AX780" s="73" t="n"/>
      <c r="AY780" s="73" t="n"/>
      <c r="AZ780" s="73" t="n"/>
      <c r="BA780" s="73" t="n"/>
      <c r="BB780" s="73" t="n"/>
      <c r="BC780" s="73" t="n"/>
      <c r="BD780" s="73" t="n"/>
      <c r="BE780" s="73" t="n"/>
      <c r="BF780" s="73" t="n"/>
      <c r="BG780" s="73" t="n"/>
      <c r="BH780" s="73" t="n"/>
      <c r="BI780" s="73" t="n"/>
      <c r="BJ780" s="73" t="n"/>
      <c r="BK780" s="73" t="n"/>
      <c r="BL780" s="73" t="n"/>
      <c r="BM780" s="73" t="n"/>
      <c r="BN780" s="73" t="n"/>
      <c r="BO780" s="73" t="n"/>
      <c r="BP780" s="96" t="n"/>
      <c r="BQ780" s="174" t="n"/>
      <c r="BR780" s="174" t="n"/>
      <c r="BS780" s="174" t="n"/>
      <c r="BT780" s="174" t="n"/>
      <c r="BU780" s="174" t="n"/>
      <c r="BV780" s="174" t="n"/>
      <c r="BW780" s="174" t="n"/>
      <c r="BX780" s="174" t="n"/>
      <c r="BY780" s="174" t="n"/>
      <c r="BZ780" s="175" t="n"/>
      <c r="CA780" s="176" t="n"/>
      <c r="CB780" s="177" t="n"/>
      <c r="CC780" s="118" t="n"/>
      <c r="CD780" s="178" t="n"/>
      <c r="CE780" s="120" t="n"/>
      <c r="CF780" s="178" t="n"/>
      <c r="CG780" s="179" t="n"/>
      <c r="CH780" s="178" t="n"/>
      <c r="CI780" s="180" t="n"/>
      <c r="CJ780" s="181" t="n"/>
      <c r="CK780" s="182" t="n"/>
    </row>
    <row r="781">
      <c r="A781" s="69" t="n"/>
      <c r="B781" s="70" t="n"/>
      <c r="C781" s="77" t="n"/>
      <c r="D781" s="84" t="n"/>
      <c r="E781" s="69" t="n"/>
      <c r="F781" s="69" t="n"/>
      <c r="G781" s="73" t="n"/>
      <c r="H781" s="73" t="n"/>
      <c r="I781" s="75" t="n"/>
      <c r="J781" s="75" t="n"/>
      <c r="K781" s="73" t="n"/>
      <c r="L781" s="73" t="n"/>
      <c r="M781" s="73" t="n"/>
      <c r="N781" s="73" t="n"/>
      <c r="O781" s="75" t="n"/>
      <c r="P781" s="75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  <c r="AA781" s="73" t="n"/>
      <c r="AB781" s="73" t="n"/>
      <c r="AC781" s="73" t="n"/>
      <c r="AD781" s="73" t="n"/>
      <c r="AE781" s="73" t="n"/>
      <c r="AF781" s="73" t="n"/>
      <c r="AG781" s="73" t="n"/>
      <c r="AH781" s="73" t="n"/>
      <c r="AI781" s="73" t="n"/>
      <c r="AJ781" s="73" t="n"/>
      <c r="AK781" s="73" t="n"/>
      <c r="AL781" s="73" t="n"/>
      <c r="AM781" s="73" t="n"/>
      <c r="AN781" s="73" t="n"/>
      <c r="AO781" s="73" t="n"/>
      <c r="AP781" s="73" t="n"/>
      <c r="AQ781" s="73" t="n"/>
      <c r="AR781" s="73" t="n"/>
      <c r="AS781" s="73" t="n"/>
      <c r="AT781" s="73" t="n"/>
      <c r="AU781" s="73" t="n"/>
      <c r="AV781" s="73" t="n"/>
      <c r="AW781" s="73" t="n"/>
      <c r="AX781" s="73" t="n"/>
      <c r="AY781" s="73" t="n"/>
      <c r="AZ781" s="73" t="n"/>
      <c r="BA781" s="73" t="n"/>
      <c r="BB781" s="73" t="n"/>
      <c r="BC781" s="73" t="n"/>
      <c r="BD781" s="73" t="n"/>
      <c r="BE781" s="73" t="n"/>
      <c r="BF781" s="73" t="n"/>
      <c r="BG781" s="73" t="n"/>
      <c r="BH781" s="73" t="n"/>
      <c r="BI781" s="73" t="n"/>
      <c r="BJ781" s="73" t="n"/>
      <c r="BK781" s="73" t="n"/>
      <c r="BL781" s="73" t="n"/>
      <c r="BM781" s="73" t="n"/>
      <c r="BN781" s="73" t="n"/>
      <c r="BO781" s="73" t="n"/>
      <c r="BP781" s="96" t="n"/>
      <c r="BQ781" s="174" t="n"/>
      <c r="BR781" s="174" t="n"/>
      <c r="BS781" s="174" t="n"/>
      <c r="BT781" s="174" t="n"/>
      <c r="BU781" s="174" t="n"/>
      <c r="BV781" s="174" t="n"/>
      <c r="BW781" s="174" t="n"/>
      <c r="BX781" s="174" t="n"/>
      <c r="BY781" s="174" t="n"/>
      <c r="BZ781" s="175" t="n"/>
      <c r="CA781" s="176" t="n"/>
      <c r="CB781" s="177" t="n"/>
      <c r="CC781" s="118" t="n"/>
      <c r="CD781" s="178" t="n"/>
      <c r="CE781" s="120" t="n"/>
      <c r="CF781" s="178" t="n"/>
      <c r="CG781" s="179" t="n"/>
      <c r="CH781" s="178" t="n"/>
      <c r="CI781" s="180" t="n"/>
      <c r="CJ781" s="181" t="n"/>
      <c r="CK781" s="182" t="n"/>
    </row>
    <row r="782">
      <c r="A782" s="69" t="n"/>
      <c r="B782" s="70" t="n"/>
      <c r="C782" s="77" t="n"/>
      <c r="D782" s="84" t="n"/>
      <c r="E782" s="69" t="n"/>
      <c r="F782" s="69" t="n"/>
      <c r="G782" s="73" t="n"/>
      <c r="H782" s="73" t="n"/>
      <c r="I782" s="75" t="n"/>
      <c r="J782" s="75" t="n"/>
      <c r="K782" s="73" t="n"/>
      <c r="L782" s="73" t="n"/>
      <c r="M782" s="73" t="n"/>
      <c r="N782" s="73" t="n"/>
      <c r="O782" s="75" t="n"/>
      <c r="P782" s="75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  <c r="AA782" s="73" t="n"/>
      <c r="AB782" s="73" t="n"/>
      <c r="AC782" s="73" t="n"/>
      <c r="AD782" s="73" t="n"/>
      <c r="AE782" s="73" t="n"/>
      <c r="AF782" s="73" t="n"/>
      <c r="AG782" s="73" t="n"/>
      <c r="AH782" s="73" t="n"/>
      <c r="AI782" s="73" t="n"/>
      <c r="AJ782" s="73" t="n"/>
      <c r="AK782" s="73" t="n"/>
      <c r="AL782" s="73" t="n"/>
      <c r="AM782" s="73" t="n"/>
      <c r="AN782" s="73" t="n"/>
      <c r="AO782" s="73" t="n"/>
      <c r="AP782" s="73" t="n"/>
      <c r="AQ782" s="73" t="n"/>
      <c r="AR782" s="73" t="n"/>
      <c r="AS782" s="73" t="n"/>
      <c r="AT782" s="73" t="n"/>
      <c r="AU782" s="73" t="n"/>
      <c r="AV782" s="73" t="n"/>
      <c r="AW782" s="73" t="n"/>
      <c r="AX782" s="73" t="n"/>
      <c r="AY782" s="73" t="n"/>
      <c r="AZ782" s="73" t="n"/>
      <c r="BA782" s="73" t="n"/>
      <c r="BB782" s="73" t="n"/>
      <c r="BC782" s="73" t="n"/>
      <c r="BD782" s="73" t="n"/>
      <c r="BE782" s="73" t="n"/>
      <c r="BF782" s="73" t="n"/>
      <c r="BG782" s="73" t="n"/>
      <c r="BH782" s="73" t="n"/>
      <c r="BI782" s="73" t="n"/>
      <c r="BJ782" s="73" t="n"/>
      <c r="BK782" s="73" t="n"/>
      <c r="BL782" s="73" t="n"/>
      <c r="BM782" s="73" t="n"/>
      <c r="BN782" s="73" t="n"/>
      <c r="BO782" s="73" t="n"/>
      <c r="BP782" s="96" t="n"/>
      <c r="BQ782" s="174" t="n"/>
      <c r="BR782" s="174" t="n"/>
      <c r="BS782" s="174" t="n"/>
      <c r="BT782" s="174" t="n"/>
      <c r="BU782" s="174" t="n"/>
      <c r="BV782" s="174" t="n"/>
      <c r="BW782" s="174" t="n"/>
      <c r="BX782" s="174" t="n"/>
      <c r="BY782" s="174" t="n"/>
      <c r="BZ782" s="175" t="n"/>
      <c r="CA782" s="176" t="n"/>
      <c r="CB782" s="177" t="n"/>
      <c r="CC782" s="118" t="n"/>
      <c r="CD782" s="178" t="n"/>
      <c r="CE782" s="120" t="n"/>
      <c r="CF782" s="178" t="n"/>
      <c r="CG782" s="179" t="n"/>
      <c r="CH782" s="178" t="n"/>
      <c r="CI782" s="180" t="n"/>
      <c r="CJ782" s="181" t="n"/>
      <c r="CK782" s="182" t="n"/>
    </row>
    <row r="783">
      <c r="A783" s="69" t="n"/>
      <c r="B783" s="70" t="n"/>
      <c r="C783" s="77" t="n"/>
      <c r="D783" s="84" t="n"/>
      <c r="E783" s="69" t="n"/>
      <c r="F783" s="69" t="n"/>
      <c r="G783" s="73" t="n"/>
      <c r="H783" s="73" t="n"/>
      <c r="I783" s="75" t="n"/>
      <c r="J783" s="75" t="n"/>
      <c r="K783" s="73" t="n"/>
      <c r="L783" s="73" t="n"/>
      <c r="M783" s="73" t="n"/>
      <c r="N783" s="73" t="n"/>
      <c r="O783" s="75" t="n"/>
      <c r="P783" s="75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  <c r="AA783" s="73" t="n"/>
      <c r="AB783" s="73" t="n"/>
      <c r="AC783" s="73" t="n"/>
      <c r="AD783" s="73" t="n"/>
      <c r="AE783" s="73" t="n"/>
      <c r="AF783" s="73" t="n"/>
      <c r="AG783" s="73" t="n"/>
      <c r="AH783" s="73" t="n"/>
      <c r="AI783" s="73" t="n"/>
      <c r="AJ783" s="73" t="n"/>
      <c r="AK783" s="73" t="n"/>
      <c r="AL783" s="73" t="n"/>
      <c r="AM783" s="73" t="n"/>
      <c r="AN783" s="73" t="n"/>
      <c r="AO783" s="73" t="n"/>
      <c r="AP783" s="73" t="n"/>
      <c r="AQ783" s="73" t="n"/>
      <c r="AR783" s="73" t="n"/>
      <c r="AS783" s="73" t="n"/>
      <c r="AT783" s="73" t="n"/>
      <c r="AU783" s="73" t="n"/>
      <c r="AV783" s="73" t="n"/>
      <c r="AW783" s="73" t="n"/>
      <c r="AX783" s="73" t="n"/>
      <c r="AY783" s="73" t="n"/>
      <c r="AZ783" s="73" t="n"/>
      <c r="BA783" s="73" t="n"/>
      <c r="BB783" s="73" t="n"/>
      <c r="BC783" s="73" t="n"/>
      <c r="BD783" s="73" t="n"/>
      <c r="BE783" s="73" t="n"/>
      <c r="BF783" s="73" t="n"/>
      <c r="BG783" s="73" t="n"/>
      <c r="BH783" s="73" t="n"/>
      <c r="BI783" s="73" t="n"/>
      <c r="BJ783" s="73" t="n"/>
      <c r="BK783" s="73" t="n"/>
      <c r="BL783" s="73" t="n"/>
      <c r="BM783" s="73" t="n"/>
      <c r="BN783" s="73" t="n"/>
      <c r="BO783" s="73" t="n"/>
      <c r="BP783" s="96" t="n"/>
      <c r="BQ783" s="174" t="n"/>
      <c r="BR783" s="174" t="n"/>
      <c r="BS783" s="174" t="n"/>
      <c r="BT783" s="174" t="n"/>
      <c r="BU783" s="174" t="n"/>
      <c r="BV783" s="174" t="n"/>
      <c r="BW783" s="174" t="n"/>
      <c r="BX783" s="174" t="n"/>
      <c r="BY783" s="174" t="n"/>
      <c r="BZ783" s="175" t="n"/>
      <c r="CA783" s="176" t="n"/>
      <c r="CB783" s="177" t="n"/>
      <c r="CC783" s="118" t="n"/>
      <c r="CD783" s="178" t="n"/>
      <c r="CE783" s="120" t="n"/>
      <c r="CF783" s="178" t="n"/>
      <c r="CG783" s="179" t="n"/>
      <c r="CH783" s="178" t="n"/>
      <c r="CI783" s="180" t="n"/>
      <c r="CJ783" s="181" t="n"/>
      <c r="CK783" s="182" t="n"/>
    </row>
    <row r="784">
      <c r="A784" s="69" t="n"/>
      <c r="B784" s="70" t="n"/>
      <c r="C784" s="77" t="n"/>
      <c r="D784" s="84" t="n"/>
      <c r="E784" s="69" t="n"/>
      <c r="F784" s="69" t="n"/>
      <c r="G784" s="73" t="n"/>
      <c r="H784" s="73" t="n"/>
      <c r="I784" s="75" t="n"/>
      <c r="J784" s="75" t="n"/>
      <c r="K784" s="73" t="n"/>
      <c r="L784" s="73" t="n"/>
      <c r="M784" s="73" t="n"/>
      <c r="N784" s="73" t="n"/>
      <c r="O784" s="75" t="n"/>
      <c r="P784" s="75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  <c r="AA784" s="73" t="n"/>
      <c r="AB784" s="73" t="n"/>
      <c r="AC784" s="73" t="n"/>
      <c r="AD784" s="73" t="n"/>
      <c r="AE784" s="73" t="n"/>
      <c r="AF784" s="73" t="n"/>
      <c r="AG784" s="73" t="n"/>
      <c r="AH784" s="73" t="n"/>
      <c r="AI784" s="73" t="n"/>
      <c r="AJ784" s="73" t="n"/>
      <c r="AK784" s="73" t="n"/>
      <c r="AL784" s="73" t="n"/>
      <c r="AM784" s="73" t="n"/>
      <c r="AN784" s="73" t="n"/>
      <c r="AO784" s="73" t="n"/>
      <c r="AP784" s="73" t="n"/>
      <c r="AQ784" s="73" t="n"/>
      <c r="AR784" s="73" t="n"/>
      <c r="AS784" s="73" t="n"/>
      <c r="AT784" s="73" t="n"/>
      <c r="AU784" s="73" t="n"/>
      <c r="AV784" s="73" t="n"/>
      <c r="AW784" s="73" t="n"/>
      <c r="AX784" s="73" t="n"/>
      <c r="AY784" s="73" t="n"/>
      <c r="AZ784" s="73" t="n"/>
      <c r="BA784" s="73" t="n"/>
      <c r="BB784" s="73" t="n"/>
      <c r="BC784" s="73" t="n"/>
      <c r="BD784" s="73" t="n"/>
      <c r="BE784" s="73" t="n"/>
      <c r="BF784" s="73" t="n"/>
      <c r="BG784" s="73" t="n"/>
      <c r="BH784" s="73" t="n"/>
      <c r="BI784" s="73" t="n"/>
      <c r="BJ784" s="73" t="n"/>
      <c r="BK784" s="73" t="n"/>
      <c r="BL784" s="73" t="n"/>
      <c r="BM784" s="73" t="n"/>
      <c r="BN784" s="73" t="n"/>
      <c r="BO784" s="73" t="n"/>
      <c r="BP784" s="96" t="n"/>
      <c r="BQ784" s="174" t="n"/>
      <c r="BR784" s="174" t="n"/>
      <c r="BS784" s="174" t="n"/>
      <c r="BT784" s="174" t="n"/>
      <c r="BU784" s="174" t="n"/>
      <c r="BV784" s="174" t="n"/>
      <c r="BW784" s="174" t="n"/>
      <c r="BX784" s="174" t="n"/>
      <c r="BY784" s="174" t="n"/>
      <c r="BZ784" s="175" t="n"/>
      <c r="CA784" s="176" t="n"/>
      <c r="CB784" s="177" t="n"/>
      <c r="CC784" s="118" t="n"/>
      <c r="CD784" s="178" t="n"/>
      <c r="CE784" s="120" t="n"/>
      <c r="CF784" s="178" t="n"/>
      <c r="CG784" s="179" t="n"/>
      <c r="CH784" s="178" t="n"/>
      <c r="CI784" s="180" t="n"/>
      <c r="CJ784" s="181" t="n"/>
      <c r="CK784" s="182" t="n"/>
    </row>
    <row r="785">
      <c r="A785" s="69" t="n"/>
      <c r="B785" s="70" t="n"/>
      <c r="C785" s="77" t="n"/>
      <c r="D785" s="84" t="n"/>
      <c r="E785" s="69" t="n"/>
      <c r="F785" s="69" t="n"/>
      <c r="G785" s="73" t="n"/>
      <c r="H785" s="73" t="n"/>
      <c r="I785" s="75" t="n"/>
      <c r="J785" s="75" t="n"/>
      <c r="K785" s="73" t="n"/>
      <c r="L785" s="73" t="n"/>
      <c r="M785" s="73" t="n"/>
      <c r="N785" s="73" t="n"/>
      <c r="O785" s="75" t="n"/>
      <c r="P785" s="75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  <c r="AA785" s="73" t="n"/>
      <c r="AB785" s="73" t="n"/>
      <c r="AC785" s="73" t="n"/>
      <c r="AD785" s="73" t="n"/>
      <c r="AE785" s="73" t="n"/>
      <c r="AF785" s="73" t="n"/>
      <c r="AG785" s="73" t="n"/>
      <c r="AH785" s="73" t="n"/>
      <c r="AI785" s="73" t="n"/>
      <c r="AJ785" s="73" t="n"/>
      <c r="AK785" s="73" t="n"/>
      <c r="AL785" s="73" t="n"/>
      <c r="AM785" s="73" t="n"/>
      <c r="AN785" s="73" t="n"/>
      <c r="AO785" s="73" t="n"/>
      <c r="AP785" s="73" t="n"/>
      <c r="AQ785" s="73" t="n"/>
      <c r="AR785" s="73" t="n"/>
      <c r="AS785" s="73" t="n"/>
      <c r="AT785" s="73" t="n"/>
      <c r="AU785" s="73" t="n"/>
      <c r="AV785" s="73" t="n"/>
      <c r="AW785" s="73" t="n"/>
      <c r="AX785" s="73" t="n"/>
      <c r="AY785" s="73" t="n"/>
      <c r="AZ785" s="73" t="n"/>
      <c r="BA785" s="73" t="n"/>
      <c r="BB785" s="73" t="n"/>
      <c r="BC785" s="73" t="n"/>
      <c r="BD785" s="73" t="n"/>
      <c r="BE785" s="73" t="n"/>
      <c r="BF785" s="73" t="n"/>
      <c r="BG785" s="73" t="n"/>
      <c r="BH785" s="73" t="n"/>
      <c r="BI785" s="73" t="n"/>
      <c r="BJ785" s="73" t="n"/>
      <c r="BK785" s="73" t="n"/>
      <c r="BL785" s="73" t="n"/>
      <c r="BM785" s="73" t="n"/>
      <c r="BN785" s="73" t="n"/>
      <c r="BO785" s="73" t="n"/>
      <c r="BP785" s="96" t="n"/>
      <c r="BQ785" s="174" t="n"/>
      <c r="BR785" s="174" t="n"/>
      <c r="BS785" s="174" t="n"/>
      <c r="BT785" s="174" t="n"/>
      <c r="BU785" s="174" t="n"/>
      <c r="BV785" s="174" t="n"/>
      <c r="BW785" s="174" t="n"/>
      <c r="BX785" s="174" t="n"/>
      <c r="BY785" s="174" t="n"/>
      <c r="BZ785" s="175" t="n"/>
      <c r="CA785" s="176" t="n"/>
      <c r="CB785" s="177" t="n"/>
      <c r="CC785" s="118" t="n"/>
      <c r="CD785" s="178" t="n"/>
      <c r="CE785" s="120" t="n"/>
      <c r="CF785" s="178" t="n"/>
      <c r="CG785" s="179" t="n"/>
      <c r="CH785" s="178" t="n"/>
      <c r="CI785" s="180" t="n"/>
      <c r="CJ785" s="181" t="n"/>
      <c r="CK785" s="182" t="n"/>
    </row>
    <row r="786">
      <c r="A786" s="69" t="n"/>
      <c r="B786" s="70" t="n"/>
      <c r="C786" s="77" t="n"/>
      <c r="D786" s="84" t="n"/>
      <c r="E786" s="69" t="n"/>
      <c r="F786" s="69" t="n"/>
      <c r="G786" s="73" t="n"/>
      <c r="H786" s="73" t="n"/>
      <c r="I786" s="75" t="n"/>
      <c r="J786" s="75" t="n"/>
      <c r="K786" s="73" t="n"/>
      <c r="L786" s="73" t="n"/>
      <c r="M786" s="73" t="n"/>
      <c r="N786" s="73" t="n"/>
      <c r="O786" s="75" t="n"/>
      <c r="P786" s="75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  <c r="AA786" s="73" t="n"/>
      <c r="AB786" s="73" t="n"/>
      <c r="AC786" s="73" t="n"/>
      <c r="AD786" s="73" t="n"/>
      <c r="AE786" s="73" t="n"/>
      <c r="AF786" s="73" t="n"/>
      <c r="AG786" s="73" t="n"/>
      <c r="AH786" s="73" t="n"/>
      <c r="AI786" s="73" t="n"/>
      <c r="AJ786" s="73" t="n"/>
      <c r="AK786" s="73" t="n"/>
      <c r="AL786" s="73" t="n"/>
      <c r="AM786" s="73" t="n"/>
      <c r="AN786" s="73" t="n"/>
      <c r="AO786" s="73" t="n"/>
      <c r="AP786" s="73" t="n"/>
      <c r="AQ786" s="73" t="n"/>
      <c r="AR786" s="73" t="n"/>
      <c r="AS786" s="73" t="n"/>
      <c r="AT786" s="73" t="n"/>
      <c r="AU786" s="73" t="n"/>
      <c r="AV786" s="73" t="n"/>
      <c r="AW786" s="73" t="n"/>
      <c r="AX786" s="73" t="n"/>
      <c r="AY786" s="73" t="n"/>
      <c r="AZ786" s="73" t="n"/>
      <c r="BA786" s="73" t="n"/>
      <c r="BB786" s="73" t="n"/>
      <c r="BC786" s="73" t="n"/>
      <c r="BD786" s="73" t="n"/>
      <c r="BE786" s="73" t="n"/>
      <c r="BF786" s="73" t="n"/>
      <c r="BG786" s="73" t="n"/>
      <c r="BH786" s="73" t="n"/>
      <c r="BI786" s="73" t="n"/>
      <c r="BJ786" s="73" t="n"/>
      <c r="BK786" s="73" t="n"/>
      <c r="BL786" s="73" t="n"/>
      <c r="BM786" s="73" t="n"/>
      <c r="BN786" s="73" t="n"/>
      <c r="BO786" s="73" t="n"/>
      <c r="BP786" s="96" t="n"/>
      <c r="BQ786" s="174" t="n"/>
      <c r="BR786" s="174" t="n"/>
      <c r="BS786" s="174" t="n"/>
      <c r="BT786" s="174" t="n"/>
      <c r="BU786" s="174" t="n"/>
      <c r="BV786" s="174" t="n"/>
      <c r="BW786" s="174" t="n"/>
      <c r="BX786" s="174" t="n"/>
      <c r="BY786" s="174" t="n"/>
      <c r="BZ786" s="175" t="n"/>
      <c r="CA786" s="176" t="n"/>
      <c r="CB786" s="177" t="n"/>
      <c r="CC786" s="118" t="n"/>
      <c r="CD786" s="178" t="n"/>
      <c r="CE786" s="120" t="n"/>
      <c r="CF786" s="178" t="n"/>
      <c r="CG786" s="179" t="n"/>
      <c r="CH786" s="178" t="n"/>
      <c r="CI786" s="180" t="n"/>
      <c r="CJ786" s="181" t="n"/>
      <c r="CK786" s="182" t="n"/>
    </row>
    <row r="787">
      <c r="A787" s="69" t="n"/>
      <c r="B787" s="70" t="n"/>
      <c r="C787" s="77" t="n"/>
      <c r="D787" s="84" t="n"/>
      <c r="E787" s="69" t="n"/>
      <c r="F787" s="69" t="n"/>
      <c r="G787" s="73" t="n"/>
      <c r="H787" s="73" t="n"/>
      <c r="I787" s="75" t="n"/>
      <c r="J787" s="75" t="n"/>
      <c r="K787" s="73" t="n"/>
      <c r="L787" s="73" t="n"/>
      <c r="M787" s="73" t="n"/>
      <c r="N787" s="73" t="n"/>
      <c r="O787" s="75" t="n"/>
      <c r="P787" s="75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  <c r="AA787" s="73" t="n"/>
      <c r="AB787" s="73" t="n"/>
      <c r="AC787" s="73" t="n"/>
      <c r="AD787" s="73" t="n"/>
      <c r="AE787" s="73" t="n"/>
      <c r="AF787" s="73" t="n"/>
      <c r="AG787" s="73" t="n"/>
      <c r="AH787" s="73" t="n"/>
      <c r="AI787" s="73" t="n"/>
      <c r="AJ787" s="73" t="n"/>
      <c r="AK787" s="73" t="n"/>
      <c r="AL787" s="73" t="n"/>
      <c r="AM787" s="73" t="n"/>
      <c r="AN787" s="73" t="n"/>
      <c r="AO787" s="73" t="n"/>
      <c r="AP787" s="73" t="n"/>
      <c r="AQ787" s="73" t="n"/>
      <c r="AR787" s="73" t="n"/>
      <c r="AS787" s="73" t="n"/>
      <c r="AT787" s="73" t="n"/>
      <c r="AU787" s="73" t="n"/>
      <c r="AV787" s="73" t="n"/>
      <c r="AW787" s="73" t="n"/>
      <c r="AX787" s="73" t="n"/>
      <c r="AY787" s="73" t="n"/>
      <c r="AZ787" s="73" t="n"/>
      <c r="BA787" s="73" t="n"/>
      <c r="BB787" s="73" t="n"/>
      <c r="BC787" s="73" t="n"/>
      <c r="BD787" s="73" t="n"/>
      <c r="BE787" s="73" t="n"/>
      <c r="BF787" s="73" t="n"/>
      <c r="BG787" s="73" t="n"/>
      <c r="BH787" s="73" t="n"/>
      <c r="BI787" s="73" t="n"/>
      <c r="BJ787" s="73" t="n"/>
      <c r="BK787" s="73" t="n"/>
      <c r="BL787" s="73" t="n"/>
      <c r="BM787" s="73" t="n"/>
      <c r="BN787" s="73" t="n"/>
      <c r="BO787" s="73" t="n"/>
      <c r="BP787" s="96" t="n"/>
      <c r="BQ787" s="174" t="n"/>
      <c r="BR787" s="174" t="n"/>
      <c r="BS787" s="174" t="n"/>
      <c r="BT787" s="174" t="n"/>
      <c r="BU787" s="174" t="n"/>
      <c r="BV787" s="174" t="n"/>
      <c r="BW787" s="174" t="n"/>
      <c r="BX787" s="174" t="n"/>
      <c r="BY787" s="174" t="n"/>
      <c r="BZ787" s="175" t="n"/>
      <c r="CA787" s="176" t="n"/>
      <c r="CB787" s="177" t="n"/>
      <c r="CC787" s="118" t="n"/>
      <c r="CD787" s="178" t="n"/>
      <c r="CE787" s="120" t="n"/>
      <c r="CF787" s="178" t="n"/>
      <c r="CG787" s="179" t="n"/>
      <c r="CH787" s="178" t="n"/>
      <c r="CI787" s="180" t="n"/>
      <c r="CJ787" s="181" t="n"/>
      <c r="CK787" s="182" t="n"/>
    </row>
    <row r="788">
      <c r="A788" s="69" t="n"/>
      <c r="B788" s="70" t="n"/>
      <c r="C788" s="77" t="n"/>
      <c r="D788" s="84" t="n"/>
      <c r="E788" s="69" t="n"/>
      <c r="F788" s="69" t="n"/>
      <c r="G788" s="73" t="n"/>
      <c r="H788" s="73" t="n"/>
      <c r="I788" s="75" t="n"/>
      <c r="J788" s="75" t="n"/>
      <c r="K788" s="73" t="n"/>
      <c r="L788" s="73" t="n"/>
      <c r="M788" s="73" t="n"/>
      <c r="N788" s="73" t="n"/>
      <c r="O788" s="75" t="n"/>
      <c r="P788" s="75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  <c r="AA788" s="73" t="n"/>
      <c r="AB788" s="73" t="n"/>
      <c r="AC788" s="73" t="n"/>
      <c r="AD788" s="73" t="n"/>
      <c r="AE788" s="73" t="n"/>
      <c r="AF788" s="73" t="n"/>
      <c r="AG788" s="73" t="n"/>
      <c r="AH788" s="73" t="n"/>
      <c r="AI788" s="73" t="n"/>
      <c r="AJ788" s="73" t="n"/>
      <c r="AK788" s="73" t="n"/>
      <c r="AL788" s="73" t="n"/>
      <c r="AM788" s="73" t="n"/>
      <c r="AN788" s="73" t="n"/>
      <c r="AO788" s="73" t="n"/>
      <c r="AP788" s="73" t="n"/>
      <c r="AQ788" s="73" t="n"/>
      <c r="AR788" s="73" t="n"/>
      <c r="AS788" s="73" t="n"/>
      <c r="AT788" s="73" t="n"/>
      <c r="AU788" s="73" t="n"/>
      <c r="AV788" s="73" t="n"/>
      <c r="AW788" s="73" t="n"/>
      <c r="AX788" s="73" t="n"/>
      <c r="AY788" s="73" t="n"/>
      <c r="AZ788" s="73" t="n"/>
      <c r="BA788" s="73" t="n"/>
      <c r="BB788" s="73" t="n"/>
      <c r="BC788" s="73" t="n"/>
      <c r="BD788" s="73" t="n"/>
      <c r="BE788" s="73" t="n"/>
      <c r="BF788" s="73" t="n"/>
      <c r="BG788" s="73" t="n"/>
      <c r="BH788" s="73" t="n"/>
      <c r="BI788" s="73" t="n"/>
      <c r="BJ788" s="73" t="n"/>
      <c r="BK788" s="73" t="n"/>
      <c r="BL788" s="73" t="n"/>
      <c r="BM788" s="73" t="n"/>
      <c r="BN788" s="73" t="n"/>
      <c r="BO788" s="73" t="n"/>
      <c r="BP788" s="96" t="n"/>
      <c r="BQ788" s="174" t="n"/>
      <c r="BR788" s="174" t="n"/>
      <c r="BS788" s="174" t="n"/>
      <c r="BT788" s="174" t="n"/>
      <c r="BU788" s="174" t="n"/>
      <c r="BV788" s="174" t="n"/>
      <c r="BW788" s="174" t="n"/>
      <c r="BX788" s="174" t="n"/>
      <c r="BY788" s="174" t="n"/>
      <c r="BZ788" s="175" t="n"/>
      <c r="CA788" s="176" t="n"/>
      <c r="CB788" s="177" t="n"/>
      <c r="CC788" s="118" t="n"/>
      <c r="CD788" s="178" t="n"/>
      <c r="CE788" s="120" t="n"/>
      <c r="CF788" s="178" t="n"/>
      <c r="CG788" s="179" t="n"/>
      <c r="CH788" s="178" t="n"/>
      <c r="CI788" s="180" t="n"/>
      <c r="CJ788" s="181" t="n"/>
      <c r="CK788" s="182" t="n"/>
    </row>
    <row r="789">
      <c r="A789" s="69" t="n"/>
      <c r="B789" s="70" t="n"/>
      <c r="C789" s="77" t="n"/>
      <c r="D789" s="84" t="n"/>
      <c r="E789" s="69" t="n"/>
      <c r="F789" s="69" t="n"/>
      <c r="G789" s="73" t="n"/>
      <c r="H789" s="73" t="n"/>
      <c r="I789" s="75" t="n"/>
      <c r="J789" s="75" t="n"/>
      <c r="K789" s="73" t="n"/>
      <c r="L789" s="73" t="n"/>
      <c r="M789" s="73" t="n"/>
      <c r="N789" s="73" t="n"/>
      <c r="O789" s="75" t="n"/>
      <c r="P789" s="75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  <c r="AA789" s="73" t="n"/>
      <c r="AB789" s="73" t="n"/>
      <c r="AC789" s="73" t="n"/>
      <c r="AD789" s="73" t="n"/>
      <c r="AE789" s="73" t="n"/>
      <c r="AF789" s="73" t="n"/>
      <c r="AG789" s="73" t="n"/>
      <c r="AH789" s="73" t="n"/>
      <c r="AI789" s="73" t="n"/>
      <c r="AJ789" s="73" t="n"/>
      <c r="AK789" s="73" t="n"/>
      <c r="AL789" s="73" t="n"/>
      <c r="AM789" s="73" t="n"/>
      <c r="AN789" s="73" t="n"/>
      <c r="AO789" s="73" t="n"/>
      <c r="AP789" s="73" t="n"/>
      <c r="AQ789" s="73" t="n"/>
      <c r="AR789" s="73" t="n"/>
      <c r="AS789" s="73" t="n"/>
      <c r="AT789" s="73" t="n"/>
      <c r="AU789" s="73" t="n"/>
      <c r="AV789" s="73" t="n"/>
      <c r="AW789" s="73" t="n"/>
      <c r="AX789" s="73" t="n"/>
      <c r="AY789" s="73" t="n"/>
      <c r="AZ789" s="73" t="n"/>
      <c r="BA789" s="73" t="n"/>
      <c r="BB789" s="73" t="n"/>
      <c r="BC789" s="73" t="n"/>
      <c r="BD789" s="73" t="n"/>
      <c r="BE789" s="73" t="n"/>
      <c r="BF789" s="73" t="n"/>
      <c r="BG789" s="73" t="n"/>
      <c r="BH789" s="73" t="n"/>
      <c r="BI789" s="73" t="n"/>
      <c r="BJ789" s="73" t="n"/>
      <c r="BK789" s="73" t="n"/>
      <c r="BL789" s="73" t="n"/>
      <c r="BM789" s="73" t="n"/>
      <c r="BN789" s="73" t="n"/>
      <c r="BO789" s="73" t="n"/>
      <c r="BP789" s="96" t="n"/>
      <c r="BQ789" s="174" t="n"/>
      <c r="BR789" s="174" t="n"/>
      <c r="BS789" s="174" t="n"/>
      <c r="BT789" s="174" t="n"/>
      <c r="BU789" s="174" t="n"/>
      <c r="BV789" s="174" t="n"/>
      <c r="BW789" s="174" t="n"/>
      <c r="BX789" s="174" t="n"/>
      <c r="BY789" s="174" t="n"/>
      <c r="BZ789" s="175" t="n"/>
      <c r="CA789" s="176" t="n"/>
      <c r="CB789" s="177" t="n"/>
      <c r="CC789" s="118" t="n"/>
      <c r="CD789" s="178" t="n"/>
      <c r="CE789" s="120" t="n"/>
      <c r="CF789" s="178" t="n"/>
      <c r="CG789" s="179" t="n"/>
      <c r="CH789" s="178" t="n"/>
      <c r="CI789" s="180" t="n"/>
      <c r="CJ789" s="181" t="n"/>
      <c r="CK789" s="182" t="n"/>
    </row>
    <row r="790">
      <c r="A790" s="69" t="n"/>
      <c r="B790" s="70" t="n"/>
      <c r="C790" s="77" t="n"/>
      <c r="D790" s="84" t="n"/>
      <c r="E790" s="69" t="n"/>
      <c r="F790" s="69" t="n"/>
      <c r="G790" s="73" t="n"/>
      <c r="H790" s="73" t="n"/>
      <c r="I790" s="75" t="n"/>
      <c r="J790" s="75" t="n"/>
      <c r="K790" s="73" t="n"/>
      <c r="L790" s="73" t="n"/>
      <c r="M790" s="73" t="n"/>
      <c r="N790" s="73" t="n"/>
      <c r="O790" s="75" t="n"/>
      <c r="P790" s="75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  <c r="AA790" s="73" t="n"/>
      <c r="AB790" s="73" t="n"/>
      <c r="AC790" s="73" t="n"/>
      <c r="AD790" s="73" t="n"/>
      <c r="AE790" s="73" t="n"/>
      <c r="AF790" s="73" t="n"/>
      <c r="AG790" s="73" t="n"/>
      <c r="AH790" s="73" t="n"/>
      <c r="AI790" s="73" t="n"/>
      <c r="AJ790" s="73" t="n"/>
      <c r="AK790" s="73" t="n"/>
      <c r="AL790" s="73" t="n"/>
      <c r="AM790" s="73" t="n"/>
      <c r="AN790" s="73" t="n"/>
      <c r="AO790" s="73" t="n"/>
      <c r="AP790" s="73" t="n"/>
      <c r="AQ790" s="73" t="n"/>
      <c r="AR790" s="73" t="n"/>
      <c r="AS790" s="73" t="n"/>
      <c r="AT790" s="73" t="n"/>
      <c r="AU790" s="73" t="n"/>
      <c r="AV790" s="73" t="n"/>
      <c r="AW790" s="73" t="n"/>
      <c r="AX790" s="73" t="n"/>
      <c r="AY790" s="73" t="n"/>
      <c r="AZ790" s="73" t="n"/>
      <c r="BA790" s="73" t="n"/>
      <c r="BB790" s="73" t="n"/>
      <c r="BC790" s="73" t="n"/>
      <c r="BD790" s="73" t="n"/>
      <c r="BE790" s="73" t="n"/>
      <c r="BF790" s="73" t="n"/>
      <c r="BG790" s="73" t="n"/>
      <c r="BH790" s="73" t="n"/>
      <c r="BI790" s="73" t="n"/>
      <c r="BJ790" s="73" t="n"/>
      <c r="BK790" s="73" t="n"/>
      <c r="BL790" s="73" t="n"/>
      <c r="BM790" s="73" t="n"/>
      <c r="BN790" s="73" t="n"/>
      <c r="BO790" s="73" t="n"/>
      <c r="BP790" s="96" t="n"/>
      <c r="BQ790" s="174" t="n"/>
      <c r="BR790" s="174" t="n"/>
      <c r="BS790" s="174" t="n"/>
      <c r="BT790" s="174" t="n"/>
      <c r="BU790" s="174" t="n"/>
      <c r="BV790" s="174" t="n"/>
      <c r="BW790" s="174" t="n"/>
      <c r="BX790" s="174" t="n"/>
      <c r="BY790" s="174" t="n"/>
      <c r="BZ790" s="175" t="n"/>
      <c r="CA790" s="176" t="n"/>
      <c r="CB790" s="177" t="n"/>
      <c r="CC790" s="118" t="n"/>
      <c r="CD790" s="178" t="n"/>
      <c r="CE790" s="120" t="n"/>
      <c r="CF790" s="178" t="n"/>
      <c r="CG790" s="179" t="n"/>
      <c r="CH790" s="178" t="n"/>
      <c r="CI790" s="180" t="n"/>
      <c r="CJ790" s="181" t="n"/>
      <c r="CK790" s="182" t="n"/>
    </row>
    <row r="791">
      <c r="A791" s="69" t="n"/>
      <c r="B791" s="70" t="n"/>
      <c r="C791" s="77" t="n"/>
      <c r="D791" s="84" t="n"/>
      <c r="E791" s="69" t="n"/>
      <c r="F791" s="69" t="n"/>
      <c r="G791" s="73" t="n"/>
      <c r="H791" s="73" t="n"/>
      <c r="I791" s="75" t="n"/>
      <c r="J791" s="75" t="n"/>
      <c r="K791" s="73" t="n"/>
      <c r="L791" s="73" t="n"/>
      <c r="M791" s="73" t="n"/>
      <c r="N791" s="73" t="n"/>
      <c r="O791" s="75" t="n"/>
      <c r="P791" s="75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  <c r="AA791" s="73" t="n"/>
      <c r="AB791" s="73" t="n"/>
      <c r="AC791" s="73" t="n"/>
      <c r="AD791" s="73" t="n"/>
      <c r="AE791" s="73" t="n"/>
      <c r="AF791" s="73" t="n"/>
      <c r="AG791" s="73" t="n"/>
      <c r="AH791" s="73" t="n"/>
      <c r="AI791" s="73" t="n"/>
      <c r="AJ791" s="73" t="n"/>
      <c r="AK791" s="73" t="n"/>
      <c r="AL791" s="73" t="n"/>
      <c r="AM791" s="73" t="n"/>
      <c r="AN791" s="73" t="n"/>
      <c r="AO791" s="73" t="n"/>
      <c r="AP791" s="73" t="n"/>
      <c r="AQ791" s="73" t="n"/>
      <c r="AR791" s="73" t="n"/>
      <c r="AS791" s="73" t="n"/>
      <c r="AT791" s="73" t="n"/>
      <c r="AU791" s="73" t="n"/>
      <c r="AV791" s="73" t="n"/>
      <c r="AW791" s="73" t="n"/>
      <c r="AX791" s="73" t="n"/>
      <c r="AY791" s="73" t="n"/>
      <c r="AZ791" s="73" t="n"/>
      <c r="BA791" s="73" t="n"/>
      <c r="BB791" s="73" t="n"/>
      <c r="BC791" s="73" t="n"/>
      <c r="BD791" s="73" t="n"/>
      <c r="BE791" s="73" t="n"/>
      <c r="BF791" s="73" t="n"/>
      <c r="BG791" s="73" t="n"/>
      <c r="BH791" s="73" t="n"/>
      <c r="BI791" s="73" t="n"/>
      <c r="BJ791" s="73" t="n"/>
      <c r="BK791" s="73" t="n"/>
      <c r="BL791" s="73" t="n"/>
      <c r="BM791" s="73" t="n"/>
      <c r="BN791" s="73" t="n"/>
      <c r="BO791" s="73" t="n"/>
      <c r="BP791" s="96" t="n"/>
      <c r="BQ791" s="174" t="n"/>
      <c r="BR791" s="174" t="n"/>
      <c r="BS791" s="174" t="n"/>
      <c r="BT791" s="174" t="n"/>
      <c r="BU791" s="174" t="n"/>
      <c r="BV791" s="174" t="n"/>
      <c r="BW791" s="174" t="n"/>
      <c r="BX791" s="174" t="n"/>
      <c r="BY791" s="174" t="n"/>
      <c r="BZ791" s="175" t="n"/>
      <c r="CA791" s="176" t="n"/>
      <c r="CB791" s="177" t="n"/>
      <c r="CC791" s="118" t="n"/>
      <c r="CD791" s="178" t="n"/>
      <c r="CE791" s="120" t="n"/>
      <c r="CF791" s="178" t="n"/>
      <c r="CG791" s="179" t="n"/>
      <c r="CH791" s="178" t="n"/>
      <c r="CI791" s="180" t="n"/>
      <c r="CJ791" s="181" t="n"/>
      <c r="CK791" s="182" t="n"/>
    </row>
    <row r="792">
      <c r="A792" s="69" t="n"/>
      <c r="B792" s="70" t="n"/>
      <c r="C792" s="77" t="n"/>
      <c r="D792" s="84" t="n"/>
      <c r="E792" s="69" t="n"/>
      <c r="F792" s="69" t="n"/>
      <c r="G792" s="73" t="n"/>
      <c r="H792" s="73" t="n"/>
      <c r="I792" s="75" t="n"/>
      <c r="J792" s="75" t="n"/>
      <c r="K792" s="73" t="n"/>
      <c r="L792" s="73" t="n"/>
      <c r="M792" s="73" t="n"/>
      <c r="N792" s="73" t="n"/>
      <c r="O792" s="75" t="n"/>
      <c r="P792" s="75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  <c r="AA792" s="73" t="n"/>
      <c r="AB792" s="73" t="n"/>
      <c r="AC792" s="73" t="n"/>
      <c r="AD792" s="73" t="n"/>
      <c r="AE792" s="73" t="n"/>
      <c r="AF792" s="73" t="n"/>
      <c r="AG792" s="73" t="n"/>
      <c r="AH792" s="73" t="n"/>
      <c r="AI792" s="73" t="n"/>
      <c r="AJ792" s="73" t="n"/>
      <c r="AK792" s="73" t="n"/>
      <c r="AL792" s="73" t="n"/>
      <c r="AM792" s="73" t="n"/>
      <c r="AN792" s="73" t="n"/>
      <c r="AO792" s="73" t="n"/>
      <c r="AP792" s="73" t="n"/>
      <c r="AQ792" s="73" t="n"/>
      <c r="AR792" s="73" t="n"/>
      <c r="AS792" s="73" t="n"/>
      <c r="AT792" s="73" t="n"/>
      <c r="AU792" s="73" t="n"/>
      <c r="AV792" s="73" t="n"/>
      <c r="AW792" s="73" t="n"/>
      <c r="AX792" s="73" t="n"/>
      <c r="AY792" s="73" t="n"/>
      <c r="AZ792" s="73" t="n"/>
      <c r="BA792" s="73" t="n"/>
      <c r="BB792" s="73" t="n"/>
      <c r="BC792" s="73" t="n"/>
      <c r="BD792" s="73" t="n"/>
      <c r="BE792" s="73" t="n"/>
      <c r="BF792" s="73" t="n"/>
      <c r="BG792" s="73" t="n"/>
      <c r="BH792" s="73" t="n"/>
      <c r="BI792" s="73" t="n"/>
      <c r="BJ792" s="73" t="n"/>
      <c r="BK792" s="73" t="n"/>
      <c r="BL792" s="73" t="n"/>
      <c r="BM792" s="73" t="n"/>
      <c r="BN792" s="73" t="n"/>
      <c r="BO792" s="73" t="n"/>
      <c r="BP792" s="96" t="n"/>
      <c r="BQ792" s="174" t="n"/>
      <c r="BR792" s="174" t="n"/>
      <c r="BS792" s="174" t="n"/>
      <c r="BT792" s="174" t="n"/>
      <c r="BU792" s="174" t="n"/>
      <c r="BV792" s="174" t="n"/>
      <c r="BW792" s="174" t="n"/>
      <c r="BX792" s="174" t="n"/>
      <c r="BY792" s="174" t="n"/>
      <c r="BZ792" s="175" t="n"/>
      <c r="CA792" s="176" t="n"/>
      <c r="CB792" s="177" t="n"/>
      <c r="CC792" s="118" t="n"/>
      <c r="CD792" s="178" t="n"/>
      <c r="CE792" s="120" t="n"/>
      <c r="CF792" s="178" t="n"/>
      <c r="CG792" s="179" t="n"/>
      <c r="CH792" s="178" t="n"/>
      <c r="CI792" s="180" t="n"/>
      <c r="CJ792" s="181" t="n"/>
      <c r="CK792" s="182" t="n"/>
    </row>
    <row r="793">
      <c r="A793" s="69" t="n"/>
      <c r="B793" s="70" t="n"/>
      <c r="C793" s="77" t="n"/>
      <c r="D793" s="84" t="n"/>
      <c r="E793" s="69" t="n"/>
      <c r="F793" s="69" t="n"/>
      <c r="G793" s="73" t="n"/>
      <c r="H793" s="73" t="n"/>
      <c r="I793" s="75" t="n"/>
      <c r="J793" s="75" t="n"/>
      <c r="K793" s="73" t="n"/>
      <c r="L793" s="73" t="n"/>
      <c r="M793" s="73" t="n"/>
      <c r="N793" s="73" t="n"/>
      <c r="O793" s="75" t="n"/>
      <c r="P793" s="75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  <c r="AA793" s="73" t="n"/>
      <c r="AB793" s="73" t="n"/>
      <c r="AC793" s="73" t="n"/>
      <c r="AD793" s="73" t="n"/>
      <c r="AE793" s="73" t="n"/>
      <c r="AF793" s="73" t="n"/>
      <c r="AG793" s="73" t="n"/>
      <c r="AH793" s="73" t="n"/>
      <c r="AI793" s="73" t="n"/>
      <c r="AJ793" s="73" t="n"/>
      <c r="AK793" s="73" t="n"/>
      <c r="AL793" s="73" t="n"/>
      <c r="AM793" s="73" t="n"/>
      <c r="AN793" s="73" t="n"/>
      <c r="AO793" s="73" t="n"/>
      <c r="AP793" s="73" t="n"/>
      <c r="AQ793" s="73" t="n"/>
      <c r="AR793" s="73" t="n"/>
      <c r="AS793" s="73" t="n"/>
      <c r="AT793" s="73" t="n"/>
      <c r="AU793" s="73" t="n"/>
      <c r="AV793" s="73" t="n"/>
      <c r="AW793" s="73" t="n"/>
      <c r="AX793" s="73" t="n"/>
      <c r="AY793" s="73" t="n"/>
      <c r="AZ793" s="73" t="n"/>
      <c r="BA793" s="73" t="n"/>
      <c r="BB793" s="73" t="n"/>
      <c r="BC793" s="73" t="n"/>
      <c r="BD793" s="73" t="n"/>
      <c r="BE793" s="73" t="n"/>
      <c r="BF793" s="73" t="n"/>
      <c r="BG793" s="73" t="n"/>
      <c r="BH793" s="73" t="n"/>
      <c r="BI793" s="73" t="n"/>
      <c r="BJ793" s="73" t="n"/>
      <c r="BK793" s="73" t="n"/>
      <c r="BL793" s="73" t="n"/>
      <c r="BM793" s="73" t="n"/>
      <c r="BN793" s="73" t="n"/>
      <c r="BO793" s="73" t="n"/>
      <c r="BP793" s="96" t="n"/>
      <c r="BQ793" s="174" t="n"/>
      <c r="BR793" s="174" t="n"/>
      <c r="BS793" s="174" t="n"/>
      <c r="BT793" s="174" t="n"/>
      <c r="BU793" s="174" t="n"/>
      <c r="BV793" s="174" t="n"/>
      <c r="BW793" s="174" t="n"/>
      <c r="BX793" s="174" t="n"/>
      <c r="BY793" s="174" t="n"/>
      <c r="BZ793" s="175" t="n"/>
      <c r="CA793" s="176" t="n"/>
      <c r="CB793" s="177" t="n"/>
      <c r="CC793" s="118" t="n"/>
      <c r="CD793" s="178" t="n"/>
      <c r="CE793" s="120" t="n"/>
      <c r="CF793" s="178" t="n"/>
      <c r="CG793" s="179" t="n"/>
      <c r="CH793" s="178" t="n"/>
      <c r="CI793" s="180" t="n"/>
      <c r="CJ793" s="181" t="n"/>
      <c r="CK793" s="182" t="n"/>
    </row>
    <row r="794">
      <c r="A794" s="69" t="n"/>
      <c r="B794" s="70" t="n"/>
      <c r="C794" s="77" t="n"/>
      <c r="D794" s="84" t="n"/>
      <c r="E794" s="69" t="n"/>
      <c r="F794" s="69" t="n"/>
      <c r="G794" s="73" t="n"/>
      <c r="H794" s="73" t="n"/>
      <c r="I794" s="75" t="n"/>
      <c r="J794" s="75" t="n"/>
      <c r="K794" s="73" t="n"/>
      <c r="L794" s="73" t="n"/>
      <c r="M794" s="73" t="n"/>
      <c r="N794" s="73" t="n"/>
      <c r="O794" s="75" t="n"/>
      <c r="P794" s="75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  <c r="AA794" s="73" t="n"/>
      <c r="AB794" s="73" t="n"/>
      <c r="AC794" s="73" t="n"/>
      <c r="AD794" s="73" t="n"/>
      <c r="AE794" s="73" t="n"/>
      <c r="AF794" s="73" t="n"/>
      <c r="AG794" s="73" t="n"/>
      <c r="AH794" s="73" t="n"/>
      <c r="AI794" s="73" t="n"/>
      <c r="AJ794" s="73" t="n"/>
      <c r="AK794" s="73" t="n"/>
      <c r="AL794" s="73" t="n"/>
      <c r="AM794" s="73" t="n"/>
      <c r="AN794" s="73" t="n"/>
      <c r="AO794" s="73" t="n"/>
      <c r="AP794" s="73" t="n"/>
      <c r="AQ794" s="73" t="n"/>
      <c r="AR794" s="73" t="n"/>
      <c r="AS794" s="73" t="n"/>
      <c r="AT794" s="73" t="n"/>
      <c r="AU794" s="73" t="n"/>
      <c r="AV794" s="73" t="n"/>
      <c r="AW794" s="73" t="n"/>
      <c r="AX794" s="73" t="n"/>
      <c r="AY794" s="73" t="n"/>
      <c r="AZ794" s="73" t="n"/>
      <c r="BA794" s="73" t="n"/>
      <c r="BB794" s="73" t="n"/>
      <c r="BC794" s="73" t="n"/>
      <c r="BD794" s="73" t="n"/>
      <c r="BE794" s="73" t="n"/>
      <c r="BF794" s="73" t="n"/>
      <c r="BG794" s="73" t="n"/>
      <c r="BH794" s="73" t="n"/>
      <c r="BI794" s="73" t="n"/>
      <c r="BJ794" s="73" t="n"/>
      <c r="BK794" s="73" t="n"/>
      <c r="BL794" s="73" t="n"/>
      <c r="BM794" s="73" t="n"/>
      <c r="BN794" s="73" t="n"/>
      <c r="BO794" s="73" t="n"/>
      <c r="BP794" s="96" t="n"/>
      <c r="BQ794" s="174" t="n"/>
      <c r="BR794" s="174" t="n"/>
      <c r="BS794" s="174" t="n"/>
      <c r="BT794" s="174" t="n"/>
      <c r="BU794" s="174" t="n"/>
      <c r="BV794" s="174" t="n"/>
      <c r="BW794" s="174" t="n"/>
      <c r="BX794" s="174" t="n"/>
      <c r="BY794" s="174" t="n"/>
      <c r="BZ794" s="175" t="n"/>
      <c r="CA794" s="176" t="n"/>
      <c r="CB794" s="177" t="n"/>
      <c r="CC794" s="118" t="n"/>
      <c r="CD794" s="178" t="n"/>
      <c r="CE794" s="120" t="n"/>
      <c r="CF794" s="178" t="n"/>
      <c r="CG794" s="179" t="n"/>
      <c r="CH794" s="178" t="n"/>
      <c r="CI794" s="180" t="n"/>
      <c r="CJ794" s="181" t="n"/>
      <c r="CK794" s="182" t="n"/>
    </row>
    <row r="795">
      <c r="A795" s="69" t="n"/>
      <c r="B795" s="70" t="n"/>
      <c r="C795" s="77" t="n"/>
      <c r="D795" s="84" t="n"/>
      <c r="E795" s="69" t="n"/>
      <c r="F795" s="69" t="n"/>
      <c r="G795" s="73" t="n"/>
      <c r="H795" s="73" t="n"/>
      <c r="I795" s="75" t="n"/>
      <c r="J795" s="75" t="n"/>
      <c r="K795" s="73" t="n"/>
      <c r="L795" s="73" t="n"/>
      <c r="M795" s="73" t="n"/>
      <c r="N795" s="73" t="n"/>
      <c r="O795" s="75" t="n"/>
      <c r="P795" s="75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  <c r="AA795" s="73" t="n"/>
      <c r="AB795" s="73" t="n"/>
      <c r="AC795" s="73" t="n"/>
      <c r="AD795" s="73" t="n"/>
      <c r="AE795" s="73" t="n"/>
      <c r="AF795" s="73" t="n"/>
      <c r="AG795" s="73" t="n"/>
      <c r="AH795" s="73" t="n"/>
      <c r="AI795" s="73" t="n"/>
      <c r="AJ795" s="73" t="n"/>
      <c r="AK795" s="73" t="n"/>
      <c r="AL795" s="73" t="n"/>
      <c r="AM795" s="73" t="n"/>
      <c r="AN795" s="73" t="n"/>
      <c r="AO795" s="73" t="n"/>
      <c r="AP795" s="73" t="n"/>
      <c r="AQ795" s="73" t="n"/>
      <c r="AR795" s="73" t="n"/>
      <c r="AS795" s="73" t="n"/>
      <c r="AT795" s="73" t="n"/>
      <c r="AU795" s="73" t="n"/>
      <c r="AV795" s="73" t="n"/>
      <c r="AW795" s="73" t="n"/>
      <c r="AX795" s="73" t="n"/>
      <c r="AY795" s="73" t="n"/>
      <c r="AZ795" s="73" t="n"/>
      <c r="BA795" s="73" t="n"/>
      <c r="BB795" s="73" t="n"/>
      <c r="BC795" s="73" t="n"/>
      <c r="BD795" s="73" t="n"/>
      <c r="BE795" s="73" t="n"/>
      <c r="BF795" s="73" t="n"/>
      <c r="BG795" s="73" t="n"/>
      <c r="BH795" s="73" t="n"/>
      <c r="BI795" s="73" t="n"/>
      <c r="BJ795" s="73" t="n"/>
      <c r="BK795" s="73" t="n"/>
      <c r="BL795" s="73" t="n"/>
      <c r="BM795" s="73" t="n"/>
      <c r="BN795" s="73" t="n"/>
      <c r="BO795" s="73" t="n"/>
      <c r="BP795" s="96" t="n"/>
      <c r="BQ795" s="174" t="n"/>
      <c r="BR795" s="174" t="n"/>
      <c r="BS795" s="174" t="n"/>
      <c r="BT795" s="174" t="n"/>
      <c r="BU795" s="174" t="n"/>
      <c r="BV795" s="174" t="n"/>
      <c r="BW795" s="174" t="n"/>
      <c r="BX795" s="174" t="n"/>
      <c r="BY795" s="174" t="n"/>
      <c r="BZ795" s="175" t="n"/>
      <c r="CA795" s="176" t="n"/>
      <c r="CB795" s="177" t="n"/>
      <c r="CC795" s="118" t="n"/>
      <c r="CD795" s="178" t="n"/>
      <c r="CE795" s="120" t="n"/>
      <c r="CF795" s="178" t="n"/>
      <c r="CG795" s="179" t="n"/>
      <c r="CH795" s="178" t="n"/>
      <c r="CI795" s="180" t="n"/>
      <c r="CJ795" s="181" t="n"/>
      <c r="CK795" s="182" t="n"/>
    </row>
    <row r="796">
      <c r="A796" s="69" t="n"/>
      <c r="B796" s="70" t="n"/>
      <c r="C796" s="77" t="n"/>
      <c r="D796" s="84" t="n"/>
      <c r="E796" s="69" t="n"/>
      <c r="F796" s="69" t="n"/>
      <c r="G796" s="73" t="n"/>
      <c r="H796" s="73" t="n"/>
      <c r="I796" s="75" t="n"/>
      <c r="J796" s="75" t="n"/>
      <c r="K796" s="73" t="n"/>
      <c r="L796" s="73" t="n"/>
      <c r="M796" s="73" t="n"/>
      <c r="N796" s="73" t="n"/>
      <c r="O796" s="75" t="n"/>
      <c r="P796" s="75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  <c r="AA796" s="73" t="n"/>
      <c r="AB796" s="73" t="n"/>
      <c r="AC796" s="73" t="n"/>
      <c r="AD796" s="73" t="n"/>
      <c r="AE796" s="73" t="n"/>
      <c r="AF796" s="73" t="n"/>
      <c r="AG796" s="73" t="n"/>
      <c r="AH796" s="73" t="n"/>
      <c r="AI796" s="73" t="n"/>
      <c r="AJ796" s="73" t="n"/>
      <c r="AK796" s="73" t="n"/>
      <c r="AL796" s="73" t="n"/>
      <c r="AM796" s="73" t="n"/>
      <c r="AN796" s="73" t="n"/>
      <c r="AO796" s="73" t="n"/>
      <c r="AP796" s="73" t="n"/>
      <c r="AQ796" s="73" t="n"/>
      <c r="AR796" s="73" t="n"/>
      <c r="AS796" s="73" t="n"/>
      <c r="AT796" s="73" t="n"/>
      <c r="AU796" s="73" t="n"/>
      <c r="AV796" s="73" t="n"/>
      <c r="AW796" s="73" t="n"/>
      <c r="AX796" s="73" t="n"/>
      <c r="AY796" s="73" t="n"/>
      <c r="AZ796" s="73" t="n"/>
      <c r="BA796" s="73" t="n"/>
      <c r="BB796" s="73" t="n"/>
      <c r="BC796" s="73" t="n"/>
      <c r="BD796" s="73" t="n"/>
      <c r="BE796" s="73" t="n"/>
      <c r="BF796" s="73" t="n"/>
      <c r="BG796" s="73" t="n"/>
      <c r="BH796" s="73" t="n"/>
      <c r="BI796" s="73" t="n"/>
      <c r="BJ796" s="73" t="n"/>
      <c r="BK796" s="73" t="n"/>
      <c r="BL796" s="73" t="n"/>
      <c r="BM796" s="73" t="n"/>
      <c r="BN796" s="73" t="n"/>
      <c r="BO796" s="73" t="n"/>
      <c r="BP796" s="96" t="n"/>
      <c r="BQ796" s="174" t="n"/>
      <c r="BR796" s="174" t="n"/>
      <c r="BS796" s="174" t="n"/>
      <c r="BT796" s="174" t="n"/>
      <c r="BU796" s="174" t="n"/>
      <c r="BV796" s="174" t="n"/>
      <c r="BW796" s="174" t="n"/>
      <c r="BX796" s="174" t="n"/>
      <c r="BY796" s="174" t="n"/>
      <c r="BZ796" s="175" t="n"/>
      <c r="CA796" s="176" t="n"/>
      <c r="CB796" s="177" t="n"/>
      <c r="CC796" s="118" t="n"/>
      <c r="CD796" s="178" t="n"/>
      <c r="CE796" s="120" t="n"/>
      <c r="CF796" s="178" t="n"/>
      <c r="CG796" s="179" t="n"/>
      <c r="CH796" s="178" t="n"/>
      <c r="CI796" s="180" t="n"/>
      <c r="CJ796" s="181" t="n"/>
      <c r="CK796" s="182" t="n"/>
    </row>
    <row r="797">
      <c r="A797" s="69" t="n"/>
      <c r="B797" s="70" t="n"/>
      <c r="C797" s="77" t="n"/>
      <c r="D797" s="84" t="n"/>
      <c r="E797" s="69" t="n"/>
      <c r="F797" s="69" t="n"/>
      <c r="G797" s="73" t="n"/>
      <c r="H797" s="73" t="n"/>
      <c r="I797" s="75" t="n"/>
      <c r="J797" s="75" t="n"/>
      <c r="K797" s="73" t="n"/>
      <c r="L797" s="73" t="n"/>
      <c r="M797" s="73" t="n"/>
      <c r="N797" s="73" t="n"/>
      <c r="O797" s="75" t="n"/>
      <c r="P797" s="75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  <c r="AA797" s="73" t="n"/>
      <c r="AB797" s="73" t="n"/>
      <c r="AC797" s="73" t="n"/>
      <c r="AD797" s="73" t="n"/>
      <c r="AE797" s="73" t="n"/>
      <c r="AF797" s="73" t="n"/>
      <c r="AG797" s="73" t="n"/>
      <c r="AH797" s="73" t="n"/>
      <c r="AI797" s="73" t="n"/>
      <c r="AJ797" s="73" t="n"/>
      <c r="AK797" s="73" t="n"/>
      <c r="AL797" s="73" t="n"/>
      <c r="AM797" s="73" t="n"/>
      <c r="AN797" s="73" t="n"/>
      <c r="AO797" s="73" t="n"/>
      <c r="AP797" s="73" t="n"/>
      <c r="AQ797" s="73" t="n"/>
      <c r="AR797" s="73" t="n"/>
      <c r="AS797" s="73" t="n"/>
      <c r="AT797" s="73" t="n"/>
      <c r="AU797" s="73" t="n"/>
      <c r="AV797" s="73" t="n"/>
      <c r="AW797" s="73" t="n"/>
      <c r="AX797" s="73" t="n"/>
      <c r="AY797" s="73" t="n"/>
      <c r="AZ797" s="73" t="n"/>
      <c r="BA797" s="73" t="n"/>
      <c r="BB797" s="73" t="n"/>
      <c r="BC797" s="73" t="n"/>
      <c r="BD797" s="73" t="n"/>
      <c r="BE797" s="73" t="n"/>
      <c r="BF797" s="73" t="n"/>
      <c r="BG797" s="73" t="n"/>
      <c r="BH797" s="73" t="n"/>
      <c r="BI797" s="73" t="n"/>
      <c r="BJ797" s="73" t="n"/>
      <c r="BK797" s="73" t="n"/>
      <c r="BL797" s="73" t="n"/>
      <c r="BM797" s="73" t="n"/>
      <c r="BN797" s="73" t="n"/>
      <c r="BO797" s="73" t="n"/>
      <c r="BP797" s="96" t="n"/>
      <c r="BQ797" s="174" t="n"/>
      <c r="BR797" s="174" t="n"/>
      <c r="BS797" s="174" t="n"/>
      <c r="BT797" s="174" t="n"/>
      <c r="BU797" s="174" t="n"/>
      <c r="BV797" s="174" t="n"/>
      <c r="BW797" s="174" t="n"/>
      <c r="BX797" s="174" t="n"/>
      <c r="BY797" s="174" t="n"/>
      <c r="BZ797" s="175" t="n"/>
      <c r="CA797" s="176" t="n"/>
      <c r="CB797" s="177" t="n"/>
      <c r="CC797" s="118" t="n"/>
      <c r="CD797" s="178" t="n"/>
      <c r="CE797" s="120" t="n"/>
      <c r="CF797" s="178" t="n"/>
      <c r="CG797" s="179" t="n"/>
      <c r="CH797" s="178" t="n"/>
      <c r="CI797" s="180" t="n"/>
      <c r="CJ797" s="181" t="n"/>
      <c r="CK797" s="182" t="n"/>
    </row>
    <row r="798">
      <c r="A798" s="69" t="n"/>
      <c r="B798" s="70" t="n"/>
      <c r="C798" s="77" t="n"/>
      <c r="D798" s="84" t="n"/>
      <c r="E798" s="69" t="n"/>
      <c r="F798" s="69" t="n"/>
      <c r="G798" s="73" t="n"/>
      <c r="H798" s="73" t="n"/>
      <c r="I798" s="75" t="n"/>
      <c r="J798" s="75" t="n"/>
      <c r="K798" s="73" t="n"/>
      <c r="L798" s="73" t="n"/>
      <c r="M798" s="73" t="n"/>
      <c r="N798" s="73" t="n"/>
      <c r="O798" s="75" t="n"/>
      <c r="P798" s="75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  <c r="AA798" s="73" t="n"/>
      <c r="AB798" s="73" t="n"/>
      <c r="AC798" s="73" t="n"/>
      <c r="AD798" s="73" t="n"/>
      <c r="AE798" s="73" t="n"/>
      <c r="AF798" s="73" t="n"/>
      <c r="AG798" s="73" t="n"/>
      <c r="AH798" s="73" t="n"/>
      <c r="AI798" s="73" t="n"/>
      <c r="AJ798" s="73" t="n"/>
      <c r="AK798" s="73" t="n"/>
      <c r="AL798" s="73" t="n"/>
      <c r="AM798" s="73" t="n"/>
      <c r="AN798" s="73" t="n"/>
      <c r="AO798" s="73" t="n"/>
      <c r="AP798" s="73" t="n"/>
      <c r="AQ798" s="73" t="n"/>
      <c r="AR798" s="73" t="n"/>
      <c r="AS798" s="73" t="n"/>
      <c r="AT798" s="73" t="n"/>
      <c r="AU798" s="73" t="n"/>
      <c r="AV798" s="73" t="n"/>
      <c r="AW798" s="73" t="n"/>
      <c r="AX798" s="73" t="n"/>
      <c r="AY798" s="73" t="n"/>
      <c r="AZ798" s="73" t="n"/>
      <c r="BA798" s="73" t="n"/>
      <c r="BB798" s="73" t="n"/>
      <c r="BC798" s="73" t="n"/>
      <c r="BD798" s="73" t="n"/>
      <c r="BE798" s="73" t="n"/>
      <c r="BF798" s="73" t="n"/>
      <c r="BG798" s="73" t="n"/>
      <c r="BH798" s="73" t="n"/>
      <c r="BI798" s="73" t="n"/>
      <c r="BJ798" s="73" t="n"/>
      <c r="BK798" s="73" t="n"/>
      <c r="BL798" s="73" t="n"/>
      <c r="BM798" s="73" t="n"/>
      <c r="BN798" s="73" t="n"/>
      <c r="BO798" s="73" t="n"/>
      <c r="BP798" s="96" t="n"/>
      <c r="BQ798" s="174" t="n"/>
      <c r="BR798" s="174" t="n"/>
      <c r="BS798" s="174" t="n"/>
      <c r="BT798" s="174" t="n"/>
      <c r="BU798" s="174" t="n"/>
      <c r="BV798" s="174" t="n"/>
      <c r="BW798" s="174" t="n"/>
      <c r="BX798" s="174" t="n"/>
      <c r="BY798" s="174" t="n"/>
      <c r="BZ798" s="175" t="n"/>
      <c r="CA798" s="176" t="n"/>
      <c r="CB798" s="177" t="n"/>
      <c r="CC798" s="118" t="n"/>
      <c r="CD798" s="178" t="n"/>
      <c r="CE798" s="120" t="n"/>
      <c r="CF798" s="178" t="n"/>
      <c r="CG798" s="179" t="n"/>
      <c r="CH798" s="178" t="n"/>
      <c r="CI798" s="180" t="n"/>
      <c r="CJ798" s="181" t="n"/>
      <c r="CK798" s="182" t="n"/>
    </row>
    <row r="799">
      <c r="A799" s="69" t="n"/>
      <c r="B799" s="70" t="n"/>
      <c r="C799" s="77" t="n"/>
      <c r="D799" s="84" t="n"/>
      <c r="E799" s="69" t="n"/>
      <c r="F799" s="69" t="n"/>
      <c r="G799" s="73" t="n"/>
      <c r="H799" s="73" t="n"/>
      <c r="I799" s="75" t="n"/>
      <c r="J799" s="75" t="n"/>
      <c r="K799" s="73" t="n"/>
      <c r="L799" s="73" t="n"/>
      <c r="M799" s="73" t="n"/>
      <c r="N799" s="73" t="n"/>
      <c r="O799" s="75" t="n"/>
      <c r="P799" s="75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  <c r="AA799" s="73" t="n"/>
      <c r="AB799" s="73" t="n"/>
      <c r="AC799" s="73" t="n"/>
      <c r="AD799" s="73" t="n"/>
      <c r="AE799" s="73" t="n"/>
      <c r="AF799" s="73" t="n"/>
      <c r="AG799" s="73" t="n"/>
      <c r="AH799" s="73" t="n"/>
      <c r="AI799" s="73" t="n"/>
      <c r="AJ799" s="73" t="n"/>
      <c r="AK799" s="73" t="n"/>
      <c r="AL799" s="73" t="n"/>
      <c r="AM799" s="73" t="n"/>
      <c r="AN799" s="73" t="n"/>
      <c r="AO799" s="73" t="n"/>
      <c r="AP799" s="73" t="n"/>
      <c r="AQ799" s="73" t="n"/>
      <c r="AR799" s="73" t="n"/>
      <c r="AS799" s="73" t="n"/>
      <c r="AT799" s="73" t="n"/>
      <c r="AU799" s="73" t="n"/>
      <c r="AV799" s="73" t="n"/>
      <c r="AW799" s="73" t="n"/>
      <c r="AX799" s="73" t="n"/>
      <c r="AY799" s="73" t="n"/>
      <c r="AZ799" s="73" t="n"/>
      <c r="BA799" s="73" t="n"/>
      <c r="BB799" s="73" t="n"/>
      <c r="BC799" s="73" t="n"/>
      <c r="BD799" s="73" t="n"/>
      <c r="BE799" s="73" t="n"/>
      <c r="BF799" s="73" t="n"/>
      <c r="BG799" s="73" t="n"/>
      <c r="BH799" s="73" t="n"/>
      <c r="BI799" s="73" t="n"/>
      <c r="BJ799" s="73" t="n"/>
      <c r="BK799" s="73" t="n"/>
      <c r="BL799" s="73" t="n"/>
      <c r="BM799" s="73" t="n"/>
      <c r="BN799" s="73" t="n"/>
      <c r="BO799" s="73" t="n"/>
      <c r="BP799" s="96" t="n"/>
      <c r="BQ799" s="174" t="n"/>
      <c r="BR799" s="174" t="n"/>
      <c r="BS799" s="174" t="n"/>
      <c r="BT799" s="174" t="n"/>
      <c r="BU799" s="174" t="n"/>
      <c r="BV799" s="174" t="n"/>
      <c r="BW799" s="174" t="n"/>
      <c r="BX799" s="174" t="n"/>
      <c r="BY799" s="174" t="n"/>
      <c r="BZ799" s="175" t="n"/>
      <c r="CA799" s="176" t="n"/>
      <c r="CB799" s="177" t="n"/>
      <c r="CC799" s="118" t="n"/>
      <c r="CD799" s="178" t="n"/>
      <c r="CE799" s="120" t="n"/>
      <c r="CF799" s="178" t="n"/>
      <c r="CG799" s="179" t="n"/>
      <c r="CH799" s="178" t="n"/>
      <c r="CI799" s="180" t="n"/>
      <c r="CJ799" s="181" t="n"/>
      <c r="CK799" s="182" t="n"/>
    </row>
    <row r="800">
      <c r="A800" s="69" t="n"/>
      <c r="B800" s="70" t="n"/>
      <c r="C800" s="77" t="n"/>
      <c r="D800" s="84" t="n"/>
      <c r="E800" s="69" t="n"/>
      <c r="F800" s="69" t="n"/>
      <c r="G800" s="73" t="n"/>
      <c r="H800" s="73" t="n"/>
      <c r="I800" s="75" t="n"/>
      <c r="J800" s="75" t="n"/>
      <c r="K800" s="73" t="n"/>
      <c r="L800" s="73" t="n"/>
      <c r="M800" s="73" t="n"/>
      <c r="N800" s="73" t="n"/>
      <c r="O800" s="75" t="n"/>
      <c r="P800" s="75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  <c r="AA800" s="73" t="n"/>
      <c r="AB800" s="73" t="n"/>
      <c r="AC800" s="73" t="n"/>
      <c r="AD800" s="73" t="n"/>
      <c r="AE800" s="73" t="n"/>
      <c r="AF800" s="73" t="n"/>
      <c r="AG800" s="73" t="n"/>
      <c r="AH800" s="73" t="n"/>
      <c r="AI800" s="73" t="n"/>
      <c r="AJ800" s="73" t="n"/>
      <c r="AK800" s="73" t="n"/>
      <c r="AL800" s="73" t="n"/>
      <c r="AM800" s="73" t="n"/>
      <c r="AN800" s="73" t="n"/>
      <c r="AO800" s="73" t="n"/>
      <c r="AP800" s="73" t="n"/>
      <c r="AQ800" s="73" t="n"/>
      <c r="AR800" s="73" t="n"/>
      <c r="AS800" s="73" t="n"/>
      <c r="AT800" s="73" t="n"/>
      <c r="AU800" s="73" t="n"/>
      <c r="AV800" s="73" t="n"/>
      <c r="AW800" s="73" t="n"/>
      <c r="AX800" s="73" t="n"/>
      <c r="AY800" s="73" t="n"/>
      <c r="AZ800" s="73" t="n"/>
      <c r="BA800" s="73" t="n"/>
      <c r="BB800" s="73" t="n"/>
      <c r="BC800" s="73" t="n"/>
      <c r="BD800" s="73" t="n"/>
      <c r="BE800" s="73" t="n"/>
      <c r="BF800" s="73" t="n"/>
      <c r="BG800" s="73" t="n"/>
      <c r="BH800" s="73" t="n"/>
      <c r="BI800" s="73" t="n"/>
      <c r="BJ800" s="73" t="n"/>
      <c r="BK800" s="73" t="n"/>
      <c r="BL800" s="73" t="n"/>
      <c r="BM800" s="73" t="n"/>
      <c r="BN800" s="73" t="n"/>
      <c r="BO800" s="73" t="n"/>
      <c r="BP800" s="96" t="n"/>
      <c r="BQ800" s="174" t="n"/>
      <c r="BR800" s="174" t="n"/>
      <c r="BS800" s="174" t="n"/>
      <c r="BT800" s="174" t="n"/>
      <c r="BU800" s="174" t="n"/>
      <c r="BV800" s="174" t="n"/>
      <c r="BW800" s="174" t="n"/>
      <c r="BX800" s="174" t="n"/>
      <c r="BY800" s="174" t="n"/>
      <c r="BZ800" s="175" t="n"/>
      <c r="CA800" s="176" t="n"/>
      <c r="CB800" s="177" t="n"/>
      <c r="CC800" s="118" t="n"/>
      <c r="CD800" s="178" t="n"/>
      <c r="CE800" s="120" t="n"/>
      <c r="CF800" s="178" t="n"/>
      <c r="CG800" s="179" t="n"/>
      <c r="CH800" s="178" t="n"/>
      <c r="CI800" s="180" t="n"/>
      <c r="CJ800" s="181" t="n"/>
      <c r="CK800" s="182" t="n"/>
    </row>
    <row r="801">
      <c r="A801" s="69" t="n"/>
      <c r="B801" s="70" t="n"/>
      <c r="C801" s="77" t="n"/>
      <c r="D801" s="84" t="n"/>
      <c r="E801" s="69" t="n"/>
      <c r="F801" s="69" t="n"/>
      <c r="G801" s="73" t="n"/>
      <c r="H801" s="73" t="n"/>
      <c r="I801" s="75" t="n"/>
      <c r="J801" s="75" t="n"/>
      <c r="K801" s="73" t="n"/>
      <c r="L801" s="73" t="n"/>
      <c r="M801" s="73" t="n"/>
      <c r="N801" s="73" t="n"/>
      <c r="O801" s="75" t="n"/>
      <c r="P801" s="75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  <c r="AA801" s="73" t="n"/>
      <c r="AB801" s="73" t="n"/>
      <c r="AC801" s="73" t="n"/>
      <c r="AD801" s="73" t="n"/>
      <c r="AE801" s="73" t="n"/>
      <c r="AF801" s="73" t="n"/>
      <c r="AG801" s="73" t="n"/>
      <c r="AH801" s="73" t="n"/>
      <c r="AI801" s="73" t="n"/>
      <c r="AJ801" s="73" t="n"/>
      <c r="AK801" s="73" t="n"/>
      <c r="AL801" s="73" t="n"/>
      <c r="AM801" s="73" t="n"/>
      <c r="AN801" s="73" t="n"/>
      <c r="AO801" s="73" t="n"/>
      <c r="AP801" s="73" t="n"/>
      <c r="AQ801" s="73" t="n"/>
      <c r="AR801" s="73" t="n"/>
      <c r="AS801" s="73" t="n"/>
      <c r="AT801" s="73" t="n"/>
      <c r="AU801" s="73" t="n"/>
      <c r="AV801" s="73" t="n"/>
      <c r="AW801" s="73" t="n"/>
      <c r="AX801" s="73" t="n"/>
      <c r="AY801" s="73" t="n"/>
      <c r="AZ801" s="73" t="n"/>
      <c r="BA801" s="73" t="n"/>
      <c r="BB801" s="73" t="n"/>
      <c r="BC801" s="73" t="n"/>
      <c r="BD801" s="73" t="n"/>
      <c r="BE801" s="73" t="n"/>
      <c r="BF801" s="73" t="n"/>
      <c r="BG801" s="73" t="n"/>
      <c r="BH801" s="73" t="n"/>
      <c r="BI801" s="73" t="n"/>
      <c r="BJ801" s="73" t="n"/>
      <c r="BK801" s="73" t="n"/>
      <c r="BL801" s="73" t="n"/>
      <c r="BM801" s="73" t="n"/>
      <c r="BN801" s="73" t="n"/>
      <c r="BO801" s="73" t="n"/>
      <c r="BP801" s="96" t="n"/>
      <c r="BQ801" s="174" t="n"/>
      <c r="BR801" s="174" t="n"/>
      <c r="BS801" s="174" t="n"/>
      <c r="BT801" s="174" t="n"/>
      <c r="BU801" s="174" t="n"/>
      <c r="BV801" s="174" t="n"/>
      <c r="BW801" s="174" t="n"/>
      <c r="BX801" s="174" t="n"/>
      <c r="BY801" s="174" t="n"/>
      <c r="BZ801" s="175" t="n"/>
      <c r="CA801" s="176" t="n"/>
      <c r="CB801" s="177" t="n"/>
      <c r="CC801" s="118" t="n"/>
      <c r="CD801" s="178" t="n"/>
      <c r="CE801" s="120" t="n"/>
      <c r="CF801" s="178" t="n"/>
      <c r="CG801" s="179" t="n"/>
      <c r="CH801" s="178" t="n"/>
      <c r="CI801" s="180" t="n"/>
      <c r="CJ801" s="181" t="n"/>
      <c r="CK801" s="182" t="n"/>
    </row>
    <row r="802">
      <c r="A802" s="69" t="n"/>
      <c r="B802" s="70" t="n"/>
      <c r="C802" s="77" t="n"/>
      <c r="D802" s="84" t="n"/>
      <c r="E802" s="69" t="n"/>
      <c r="F802" s="69" t="n"/>
      <c r="G802" s="73" t="n"/>
      <c r="H802" s="73" t="n"/>
      <c r="I802" s="75" t="n"/>
      <c r="J802" s="75" t="n"/>
      <c r="K802" s="73" t="n"/>
      <c r="L802" s="73" t="n"/>
      <c r="M802" s="73" t="n"/>
      <c r="N802" s="73" t="n"/>
      <c r="O802" s="75" t="n"/>
      <c r="P802" s="75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  <c r="AA802" s="73" t="n"/>
      <c r="AB802" s="73" t="n"/>
      <c r="AC802" s="73" t="n"/>
      <c r="AD802" s="73" t="n"/>
      <c r="AE802" s="73" t="n"/>
      <c r="AF802" s="73" t="n"/>
      <c r="AG802" s="73" t="n"/>
      <c r="AH802" s="73" t="n"/>
      <c r="AI802" s="73" t="n"/>
      <c r="AJ802" s="73" t="n"/>
      <c r="AK802" s="73" t="n"/>
      <c r="AL802" s="73" t="n"/>
      <c r="AM802" s="73" t="n"/>
      <c r="AN802" s="73" t="n"/>
      <c r="AO802" s="73" t="n"/>
      <c r="AP802" s="73" t="n"/>
      <c r="AQ802" s="73" t="n"/>
      <c r="AR802" s="73" t="n"/>
      <c r="AS802" s="73" t="n"/>
      <c r="AT802" s="73" t="n"/>
      <c r="AU802" s="73" t="n"/>
      <c r="AV802" s="73" t="n"/>
      <c r="AW802" s="73" t="n"/>
      <c r="AX802" s="73" t="n"/>
      <c r="AY802" s="73" t="n"/>
      <c r="AZ802" s="73" t="n"/>
      <c r="BA802" s="73" t="n"/>
      <c r="BB802" s="73" t="n"/>
      <c r="BC802" s="73" t="n"/>
      <c r="BD802" s="73" t="n"/>
      <c r="BE802" s="73" t="n"/>
      <c r="BF802" s="73" t="n"/>
      <c r="BG802" s="73" t="n"/>
      <c r="BH802" s="73" t="n"/>
      <c r="BI802" s="73" t="n"/>
      <c r="BJ802" s="73" t="n"/>
      <c r="BK802" s="73" t="n"/>
      <c r="BL802" s="73" t="n"/>
      <c r="BM802" s="73" t="n"/>
      <c r="BN802" s="73" t="n"/>
      <c r="BO802" s="73" t="n"/>
      <c r="BP802" s="96" t="n"/>
      <c r="BQ802" s="174" t="n"/>
      <c r="BR802" s="174" t="n"/>
      <c r="BS802" s="174" t="n"/>
      <c r="BT802" s="174" t="n"/>
      <c r="BU802" s="174" t="n"/>
      <c r="BV802" s="174" t="n"/>
      <c r="BW802" s="174" t="n"/>
      <c r="BX802" s="174" t="n"/>
      <c r="BY802" s="174" t="n"/>
      <c r="BZ802" s="175" t="n"/>
      <c r="CA802" s="176" t="n"/>
      <c r="CB802" s="177" t="n"/>
      <c r="CC802" s="118" t="n"/>
      <c r="CD802" s="178" t="n"/>
      <c r="CE802" s="120" t="n"/>
      <c r="CF802" s="178" t="n"/>
      <c r="CG802" s="179" t="n"/>
      <c r="CH802" s="178" t="n"/>
      <c r="CI802" s="180" t="n"/>
      <c r="CJ802" s="181" t="n"/>
      <c r="CK802" s="182" t="n"/>
    </row>
    <row r="803">
      <c r="A803" s="69" t="n"/>
      <c r="B803" s="70" t="n"/>
      <c r="C803" s="77" t="n"/>
      <c r="D803" s="84" t="n"/>
      <c r="E803" s="69" t="n"/>
      <c r="F803" s="69" t="n"/>
      <c r="G803" s="73" t="n"/>
      <c r="H803" s="73" t="n"/>
      <c r="I803" s="75" t="n"/>
      <c r="J803" s="75" t="n"/>
      <c r="K803" s="73" t="n"/>
      <c r="L803" s="73" t="n"/>
      <c r="M803" s="73" t="n"/>
      <c r="N803" s="73" t="n"/>
      <c r="O803" s="75" t="n"/>
      <c r="P803" s="75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  <c r="AA803" s="73" t="n"/>
      <c r="AB803" s="73" t="n"/>
      <c r="AC803" s="73" t="n"/>
      <c r="AD803" s="73" t="n"/>
      <c r="AE803" s="73" t="n"/>
      <c r="AF803" s="73" t="n"/>
      <c r="AG803" s="73" t="n"/>
      <c r="AH803" s="73" t="n"/>
      <c r="AI803" s="73" t="n"/>
      <c r="AJ803" s="73" t="n"/>
      <c r="AK803" s="73" t="n"/>
      <c r="AL803" s="73" t="n"/>
      <c r="AM803" s="73" t="n"/>
      <c r="AN803" s="73" t="n"/>
      <c r="AO803" s="73" t="n"/>
      <c r="AP803" s="73" t="n"/>
      <c r="AQ803" s="73" t="n"/>
      <c r="AR803" s="73" t="n"/>
      <c r="AS803" s="73" t="n"/>
      <c r="AT803" s="73" t="n"/>
      <c r="AU803" s="73" t="n"/>
      <c r="AV803" s="73" t="n"/>
      <c r="AW803" s="73" t="n"/>
      <c r="AX803" s="73" t="n"/>
      <c r="AY803" s="73" t="n"/>
      <c r="AZ803" s="73" t="n"/>
      <c r="BA803" s="73" t="n"/>
      <c r="BB803" s="73" t="n"/>
      <c r="BC803" s="73" t="n"/>
      <c r="BD803" s="73" t="n"/>
      <c r="BE803" s="73" t="n"/>
      <c r="BF803" s="73" t="n"/>
      <c r="BG803" s="73" t="n"/>
      <c r="BH803" s="73" t="n"/>
      <c r="BI803" s="73" t="n"/>
      <c r="BJ803" s="73" t="n"/>
      <c r="BK803" s="73" t="n"/>
      <c r="BL803" s="73" t="n"/>
      <c r="BM803" s="73" t="n"/>
      <c r="BN803" s="73" t="n"/>
      <c r="BO803" s="73" t="n"/>
      <c r="BP803" s="96" t="n"/>
      <c r="BQ803" s="174" t="n"/>
      <c r="BR803" s="174" t="n"/>
      <c r="BS803" s="174" t="n"/>
      <c r="BT803" s="174" t="n"/>
      <c r="BU803" s="174" t="n"/>
      <c r="BV803" s="174" t="n"/>
      <c r="BW803" s="174" t="n"/>
      <c r="BX803" s="174" t="n"/>
      <c r="BY803" s="174" t="n"/>
      <c r="BZ803" s="175" t="n"/>
      <c r="CA803" s="176" t="n"/>
      <c r="CB803" s="177" t="n"/>
      <c r="CC803" s="118" t="n"/>
      <c r="CD803" s="178" t="n"/>
      <c r="CE803" s="120" t="n"/>
      <c r="CF803" s="178" t="n"/>
      <c r="CG803" s="179" t="n"/>
      <c r="CH803" s="178" t="n"/>
      <c r="CI803" s="180" t="n"/>
      <c r="CJ803" s="181" t="n"/>
      <c r="CK803" s="182" t="n"/>
    </row>
    <row r="804">
      <c r="A804" s="69" t="n"/>
      <c r="B804" s="70" t="n"/>
      <c r="C804" s="77" t="n"/>
      <c r="D804" s="84" t="n"/>
      <c r="E804" s="69" t="n"/>
      <c r="F804" s="69" t="n"/>
      <c r="G804" s="73" t="n"/>
      <c r="H804" s="73" t="n"/>
      <c r="I804" s="75" t="n"/>
      <c r="J804" s="75" t="n"/>
      <c r="K804" s="73" t="n"/>
      <c r="L804" s="73" t="n"/>
      <c r="M804" s="73" t="n"/>
      <c r="N804" s="73" t="n"/>
      <c r="O804" s="75" t="n"/>
      <c r="P804" s="75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  <c r="AA804" s="73" t="n"/>
      <c r="AB804" s="73" t="n"/>
      <c r="AC804" s="73" t="n"/>
      <c r="AD804" s="73" t="n"/>
      <c r="AE804" s="73" t="n"/>
      <c r="AF804" s="73" t="n"/>
      <c r="AG804" s="73" t="n"/>
      <c r="AH804" s="73" t="n"/>
      <c r="AI804" s="73" t="n"/>
      <c r="AJ804" s="73" t="n"/>
      <c r="AK804" s="73" t="n"/>
      <c r="AL804" s="73" t="n"/>
      <c r="AM804" s="73" t="n"/>
      <c r="AN804" s="73" t="n"/>
      <c r="AO804" s="73" t="n"/>
      <c r="AP804" s="73" t="n"/>
      <c r="AQ804" s="73" t="n"/>
      <c r="AR804" s="73" t="n"/>
      <c r="AS804" s="73" t="n"/>
      <c r="AT804" s="73" t="n"/>
      <c r="AU804" s="73" t="n"/>
      <c r="AV804" s="73" t="n"/>
      <c r="AW804" s="73" t="n"/>
      <c r="AX804" s="73" t="n"/>
      <c r="AY804" s="73" t="n"/>
      <c r="AZ804" s="73" t="n"/>
      <c r="BA804" s="73" t="n"/>
      <c r="BB804" s="73" t="n"/>
      <c r="BC804" s="73" t="n"/>
      <c r="BD804" s="73" t="n"/>
      <c r="BE804" s="73" t="n"/>
      <c r="BF804" s="73" t="n"/>
      <c r="BG804" s="73" t="n"/>
      <c r="BH804" s="73" t="n"/>
      <c r="BI804" s="73" t="n"/>
      <c r="BJ804" s="73" t="n"/>
      <c r="BK804" s="73" t="n"/>
      <c r="BL804" s="73" t="n"/>
      <c r="BM804" s="73" t="n"/>
      <c r="BN804" s="73" t="n"/>
      <c r="BO804" s="73" t="n"/>
      <c r="BP804" s="96" t="n"/>
      <c r="BQ804" s="174" t="n"/>
      <c r="BR804" s="174" t="n"/>
      <c r="BS804" s="174" t="n"/>
      <c r="BT804" s="174" t="n"/>
      <c r="BU804" s="174" t="n"/>
      <c r="BV804" s="174" t="n"/>
      <c r="BW804" s="174" t="n"/>
      <c r="BX804" s="174" t="n"/>
      <c r="BY804" s="174" t="n"/>
      <c r="BZ804" s="175" t="n"/>
      <c r="CA804" s="176" t="n"/>
      <c r="CB804" s="177" t="n"/>
      <c r="CC804" s="118" t="n"/>
      <c r="CD804" s="178" t="n"/>
      <c r="CE804" s="120" t="n"/>
      <c r="CF804" s="178" t="n"/>
      <c r="CG804" s="179" t="n"/>
      <c r="CH804" s="178" t="n"/>
      <c r="CI804" s="180" t="n"/>
      <c r="CJ804" s="181" t="n"/>
      <c r="CK804" s="182" t="n"/>
    </row>
    <row r="805">
      <c r="A805" s="69" t="n"/>
      <c r="B805" s="70" t="n"/>
      <c r="C805" s="77" t="n"/>
      <c r="D805" s="84" t="n"/>
      <c r="E805" s="69" t="n"/>
      <c r="F805" s="69" t="n"/>
      <c r="G805" s="73" t="n"/>
      <c r="H805" s="73" t="n"/>
      <c r="I805" s="75" t="n"/>
      <c r="J805" s="75" t="n"/>
      <c r="K805" s="73" t="n"/>
      <c r="L805" s="73" t="n"/>
      <c r="M805" s="73" t="n"/>
      <c r="N805" s="73" t="n"/>
      <c r="O805" s="75" t="n"/>
      <c r="P805" s="75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  <c r="AA805" s="73" t="n"/>
      <c r="AB805" s="73" t="n"/>
      <c r="AC805" s="73" t="n"/>
      <c r="AD805" s="73" t="n"/>
      <c r="AE805" s="73" t="n"/>
      <c r="AF805" s="73" t="n"/>
      <c r="AG805" s="73" t="n"/>
      <c r="AH805" s="73" t="n"/>
      <c r="AI805" s="73" t="n"/>
      <c r="AJ805" s="73" t="n"/>
      <c r="AK805" s="73" t="n"/>
      <c r="AL805" s="73" t="n"/>
      <c r="AM805" s="73" t="n"/>
      <c r="AN805" s="73" t="n"/>
      <c r="AO805" s="73" t="n"/>
      <c r="AP805" s="73" t="n"/>
      <c r="AQ805" s="73" t="n"/>
      <c r="AR805" s="73" t="n"/>
      <c r="AS805" s="73" t="n"/>
      <c r="AT805" s="73" t="n"/>
      <c r="AU805" s="73" t="n"/>
      <c r="AV805" s="73" t="n"/>
      <c r="AW805" s="73" t="n"/>
      <c r="AX805" s="73" t="n"/>
      <c r="AY805" s="73" t="n"/>
      <c r="AZ805" s="73" t="n"/>
      <c r="BA805" s="73" t="n"/>
      <c r="BB805" s="73" t="n"/>
      <c r="BC805" s="73" t="n"/>
      <c r="BD805" s="73" t="n"/>
      <c r="BE805" s="73" t="n"/>
      <c r="BF805" s="73" t="n"/>
      <c r="BG805" s="73" t="n"/>
      <c r="BH805" s="73" t="n"/>
      <c r="BI805" s="73" t="n"/>
      <c r="BJ805" s="73" t="n"/>
      <c r="BK805" s="73" t="n"/>
      <c r="BL805" s="73" t="n"/>
      <c r="BM805" s="73" t="n"/>
      <c r="BN805" s="73" t="n"/>
      <c r="BO805" s="73" t="n"/>
      <c r="BP805" s="96" t="n"/>
      <c r="BQ805" s="174" t="n"/>
      <c r="BR805" s="174" t="n"/>
      <c r="BS805" s="174" t="n"/>
      <c r="BT805" s="174" t="n"/>
      <c r="BU805" s="174" t="n"/>
      <c r="BV805" s="174" t="n"/>
      <c r="BW805" s="174" t="n"/>
      <c r="BX805" s="174" t="n"/>
      <c r="BY805" s="174" t="n"/>
      <c r="BZ805" s="175" t="n"/>
      <c r="CA805" s="176" t="n"/>
      <c r="CB805" s="177" t="n"/>
      <c r="CC805" s="118" t="n"/>
      <c r="CD805" s="178" t="n"/>
      <c r="CE805" s="120" t="n"/>
      <c r="CF805" s="178" t="n"/>
      <c r="CG805" s="179" t="n"/>
      <c r="CH805" s="178" t="n"/>
      <c r="CI805" s="180" t="n"/>
      <c r="CJ805" s="181" t="n"/>
      <c r="CK805" s="182" t="n"/>
    </row>
    <row r="806">
      <c r="A806" s="69" t="n"/>
      <c r="B806" s="70" t="n"/>
      <c r="C806" s="77" t="n"/>
      <c r="D806" s="84" t="n"/>
      <c r="E806" s="69" t="n"/>
      <c r="F806" s="69" t="n"/>
      <c r="G806" s="73" t="n"/>
      <c r="H806" s="73" t="n"/>
      <c r="I806" s="75" t="n"/>
      <c r="J806" s="75" t="n"/>
      <c r="K806" s="73" t="n"/>
      <c r="L806" s="73" t="n"/>
      <c r="M806" s="73" t="n"/>
      <c r="N806" s="73" t="n"/>
      <c r="O806" s="75" t="n"/>
      <c r="P806" s="75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  <c r="AA806" s="73" t="n"/>
      <c r="AB806" s="73" t="n"/>
      <c r="AC806" s="73" t="n"/>
      <c r="AD806" s="73" t="n"/>
      <c r="AE806" s="73" t="n"/>
      <c r="AF806" s="73" t="n"/>
      <c r="AG806" s="73" t="n"/>
      <c r="AH806" s="73" t="n"/>
      <c r="AI806" s="73" t="n"/>
      <c r="AJ806" s="73" t="n"/>
      <c r="AK806" s="73" t="n"/>
      <c r="AL806" s="73" t="n"/>
      <c r="AM806" s="73" t="n"/>
      <c r="AN806" s="73" t="n"/>
      <c r="AO806" s="73" t="n"/>
      <c r="AP806" s="73" t="n"/>
      <c r="AQ806" s="73" t="n"/>
      <c r="AR806" s="73" t="n"/>
      <c r="AS806" s="73" t="n"/>
      <c r="AT806" s="73" t="n"/>
      <c r="AU806" s="73" t="n"/>
      <c r="AV806" s="73" t="n"/>
      <c r="AW806" s="73" t="n"/>
      <c r="AX806" s="73" t="n"/>
      <c r="AY806" s="73" t="n"/>
      <c r="AZ806" s="73" t="n"/>
      <c r="BA806" s="73" t="n"/>
      <c r="BB806" s="73" t="n"/>
      <c r="BC806" s="73" t="n"/>
      <c r="BD806" s="73" t="n"/>
      <c r="BE806" s="73" t="n"/>
      <c r="BF806" s="73" t="n"/>
      <c r="BG806" s="73" t="n"/>
      <c r="BH806" s="73" t="n"/>
      <c r="BI806" s="73" t="n"/>
      <c r="BJ806" s="73" t="n"/>
      <c r="BK806" s="73" t="n"/>
      <c r="BL806" s="73" t="n"/>
      <c r="BM806" s="73" t="n"/>
      <c r="BN806" s="73" t="n"/>
      <c r="BO806" s="73" t="n"/>
      <c r="BP806" s="96" t="n"/>
      <c r="BQ806" s="174" t="n"/>
      <c r="BR806" s="174" t="n"/>
      <c r="BS806" s="174" t="n"/>
      <c r="BT806" s="174" t="n"/>
      <c r="BU806" s="174" t="n"/>
      <c r="BV806" s="174" t="n"/>
      <c r="BW806" s="174" t="n"/>
      <c r="BX806" s="174" t="n"/>
      <c r="BY806" s="174" t="n"/>
      <c r="BZ806" s="175" t="n"/>
      <c r="CA806" s="176" t="n"/>
      <c r="CB806" s="177" t="n"/>
      <c r="CC806" s="118" t="n"/>
      <c r="CD806" s="178" t="n"/>
      <c r="CE806" s="120" t="n"/>
      <c r="CF806" s="178" t="n"/>
      <c r="CG806" s="179" t="n"/>
      <c r="CH806" s="178" t="n"/>
      <c r="CI806" s="180" t="n"/>
      <c r="CJ806" s="181" t="n"/>
      <c r="CK806" s="182" t="n"/>
    </row>
    <row r="807">
      <c r="A807" s="69" t="n"/>
      <c r="B807" s="70" t="n"/>
      <c r="C807" s="77" t="n"/>
      <c r="D807" s="84" t="n"/>
      <c r="E807" s="69" t="n"/>
      <c r="F807" s="69" t="n"/>
      <c r="G807" s="73" t="n"/>
      <c r="H807" s="73" t="n"/>
      <c r="I807" s="75" t="n"/>
      <c r="J807" s="75" t="n"/>
      <c r="K807" s="73" t="n"/>
      <c r="L807" s="73" t="n"/>
      <c r="M807" s="73" t="n"/>
      <c r="N807" s="73" t="n"/>
      <c r="O807" s="75" t="n"/>
      <c r="P807" s="75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  <c r="AA807" s="73" t="n"/>
      <c r="AB807" s="73" t="n"/>
      <c r="AC807" s="73" t="n"/>
      <c r="AD807" s="73" t="n"/>
      <c r="AE807" s="73" t="n"/>
      <c r="AF807" s="73" t="n"/>
      <c r="AG807" s="73" t="n"/>
      <c r="AH807" s="73" t="n"/>
      <c r="AI807" s="73" t="n"/>
      <c r="AJ807" s="73" t="n"/>
      <c r="AK807" s="73" t="n"/>
      <c r="AL807" s="73" t="n"/>
      <c r="AM807" s="73" t="n"/>
      <c r="AN807" s="73" t="n"/>
      <c r="AO807" s="73" t="n"/>
      <c r="AP807" s="73" t="n"/>
      <c r="AQ807" s="73" t="n"/>
      <c r="AR807" s="73" t="n"/>
      <c r="AS807" s="73" t="n"/>
      <c r="AT807" s="73" t="n"/>
      <c r="AU807" s="73" t="n"/>
      <c r="AV807" s="73" t="n"/>
      <c r="AW807" s="73" t="n"/>
      <c r="AX807" s="73" t="n"/>
      <c r="AY807" s="73" t="n"/>
      <c r="AZ807" s="73" t="n"/>
      <c r="BA807" s="73" t="n"/>
      <c r="BB807" s="73" t="n"/>
      <c r="BC807" s="73" t="n"/>
      <c r="BD807" s="73" t="n"/>
      <c r="BE807" s="73" t="n"/>
      <c r="BF807" s="73" t="n"/>
      <c r="BG807" s="73" t="n"/>
      <c r="BH807" s="73" t="n"/>
      <c r="BI807" s="73" t="n"/>
      <c r="BJ807" s="73" t="n"/>
      <c r="BK807" s="73" t="n"/>
      <c r="BL807" s="73" t="n"/>
      <c r="BM807" s="73" t="n"/>
      <c r="BN807" s="73" t="n"/>
      <c r="BO807" s="73" t="n"/>
      <c r="BP807" s="96" t="n"/>
      <c r="BQ807" s="174" t="n"/>
      <c r="BR807" s="174" t="n"/>
      <c r="BS807" s="174" t="n"/>
      <c r="BT807" s="174" t="n"/>
      <c r="BU807" s="174" t="n"/>
      <c r="BV807" s="174" t="n"/>
      <c r="BW807" s="174" t="n"/>
      <c r="BX807" s="174" t="n"/>
      <c r="BY807" s="174" t="n"/>
      <c r="BZ807" s="175" t="n"/>
      <c r="CA807" s="176" t="n"/>
      <c r="CB807" s="177" t="n"/>
      <c r="CC807" s="118" t="n"/>
      <c r="CD807" s="178" t="n"/>
      <c r="CE807" s="120" t="n"/>
      <c r="CF807" s="178" t="n"/>
      <c r="CG807" s="179" t="n"/>
      <c r="CH807" s="178" t="n"/>
      <c r="CI807" s="180" t="n"/>
      <c r="CJ807" s="181" t="n"/>
      <c r="CK807" s="182" t="n"/>
    </row>
    <row r="808">
      <c r="A808" s="69" t="n"/>
      <c r="B808" s="70" t="n"/>
      <c r="C808" s="77" t="n"/>
      <c r="D808" s="84" t="n"/>
      <c r="E808" s="69" t="n"/>
      <c r="F808" s="69" t="n"/>
      <c r="G808" s="73" t="n"/>
      <c r="H808" s="73" t="n"/>
      <c r="I808" s="75" t="n"/>
      <c r="J808" s="75" t="n"/>
      <c r="K808" s="73" t="n"/>
      <c r="L808" s="73" t="n"/>
      <c r="M808" s="73" t="n"/>
      <c r="N808" s="73" t="n"/>
      <c r="O808" s="75" t="n"/>
      <c r="P808" s="75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  <c r="AA808" s="73" t="n"/>
      <c r="AB808" s="73" t="n"/>
      <c r="AC808" s="73" t="n"/>
      <c r="AD808" s="73" t="n"/>
      <c r="AE808" s="73" t="n"/>
      <c r="AF808" s="73" t="n"/>
      <c r="AG808" s="73" t="n"/>
      <c r="AH808" s="73" t="n"/>
      <c r="AI808" s="73" t="n"/>
      <c r="AJ808" s="73" t="n"/>
      <c r="AK808" s="73" t="n"/>
      <c r="AL808" s="73" t="n"/>
      <c r="AM808" s="73" t="n"/>
      <c r="AN808" s="73" t="n"/>
      <c r="AO808" s="73" t="n"/>
      <c r="AP808" s="73" t="n"/>
      <c r="AQ808" s="73" t="n"/>
      <c r="AR808" s="73" t="n"/>
      <c r="AS808" s="73" t="n"/>
      <c r="AT808" s="73" t="n"/>
      <c r="AU808" s="73" t="n"/>
      <c r="AV808" s="73" t="n"/>
      <c r="AW808" s="73" t="n"/>
      <c r="AX808" s="73" t="n"/>
      <c r="AY808" s="73" t="n"/>
      <c r="AZ808" s="73" t="n"/>
      <c r="BA808" s="73" t="n"/>
      <c r="BB808" s="73" t="n"/>
      <c r="BC808" s="73" t="n"/>
      <c r="BD808" s="73" t="n"/>
      <c r="BE808" s="73" t="n"/>
      <c r="BF808" s="73" t="n"/>
      <c r="BG808" s="73" t="n"/>
      <c r="BH808" s="73" t="n"/>
      <c r="BI808" s="73" t="n"/>
      <c r="BJ808" s="73" t="n"/>
      <c r="BK808" s="73" t="n"/>
      <c r="BL808" s="73" t="n"/>
      <c r="BM808" s="73" t="n"/>
      <c r="BN808" s="73" t="n"/>
      <c r="BO808" s="73" t="n"/>
      <c r="BP808" s="96" t="n"/>
      <c r="BQ808" s="174" t="n"/>
      <c r="BR808" s="174" t="n"/>
      <c r="BS808" s="174" t="n"/>
      <c r="BT808" s="174" t="n"/>
      <c r="BU808" s="174" t="n"/>
      <c r="BV808" s="174" t="n"/>
      <c r="BW808" s="174" t="n"/>
      <c r="BX808" s="174" t="n"/>
      <c r="BY808" s="174" t="n"/>
      <c r="BZ808" s="175" t="n"/>
      <c r="CA808" s="176" t="n"/>
      <c r="CB808" s="177" t="n"/>
      <c r="CC808" s="118" t="n"/>
      <c r="CD808" s="178" t="n"/>
      <c r="CE808" s="120" t="n"/>
      <c r="CF808" s="178" t="n"/>
      <c r="CG808" s="179" t="n"/>
      <c r="CH808" s="178" t="n"/>
      <c r="CI808" s="180" t="n"/>
      <c r="CJ808" s="181" t="n"/>
      <c r="CK808" s="182" t="n"/>
    </row>
    <row r="809">
      <c r="A809" s="69" t="n"/>
      <c r="B809" s="70" t="n"/>
      <c r="C809" s="77" t="n"/>
      <c r="D809" s="84" t="n"/>
      <c r="E809" s="69" t="n"/>
      <c r="F809" s="69" t="n"/>
      <c r="G809" s="73" t="n"/>
      <c r="H809" s="73" t="n"/>
      <c r="I809" s="75" t="n"/>
      <c r="J809" s="75" t="n"/>
      <c r="K809" s="73" t="n"/>
      <c r="L809" s="73" t="n"/>
      <c r="M809" s="73" t="n"/>
      <c r="N809" s="73" t="n"/>
      <c r="O809" s="75" t="n"/>
      <c r="P809" s="75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  <c r="AA809" s="73" t="n"/>
      <c r="AB809" s="73" t="n"/>
      <c r="AC809" s="73" t="n"/>
      <c r="AD809" s="73" t="n"/>
      <c r="AE809" s="73" t="n"/>
      <c r="AF809" s="73" t="n"/>
      <c r="AG809" s="73" t="n"/>
      <c r="AH809" s="73" t="n"/>
      <c r="AI809" s="73" t="n"/>
      <c r="AJ809" s="73" t="n"/>
      <c r="AK809" s="73" t="n"/>
      <c r="AL809" s="73" t="n"/>
      <c r="AM809" s="73" t="n"/>
      <c r="AN809" s="73" t="n"/>
      <c r="AO809" s="73" t="n"/>
      <c r="AP809" s="73" t="n"/>
      <c r="AQ809" s="73" t="n"/>
      <c r="AR809" s="73" t="n"/>
      <c r="AS809" s="73" t="n"/>
      <c r="AT809" s="73" t="n"/>
      <c r="AU809" s="73" t="n"/>
      <c r="AV809" s="73" t="n"/>
      <c r="AW809" s="73" t="n"/>
      <c r="AX809" s="73" t="n"/>
      <c r="AY809" s="73" t="n"/>
      <c r="AZ809" s="73" t="n"/>
      <c r="BA809" s="73" t="n"/>
      <c r="BB809" s="73" t="n"/>
      <c r="BC809" s="73" t="n"/>
      <c r="BD809" s="73" t="n"/>
      <c r="BE809" s="73" t="n"/>
      <c r="BF809" s="73" t="n"/>
      <c r="BG809" s="73" t="n"/>
      <c r="BH809" s="73" t="n"/>
      <c r="BI809" s="73" t="n"/>
      <c r="BJ809" s="73" t="n"/>
      <c r="BK809" s="73" t="n"/>
      <c r="BL809" s="73" t="n"/>
      <c r="BM809" s="73" t="n"/>
      <c r="BN809" s="73" t="n"/>
      <c r="BO809" s="73" t="n"/>
      <c r="BP809" s="96" t="n"/>
      <c r="BQ809" s="174" t="n"/>
      <c r="BR809" s="174" t="n"/>
      <c r="BS809" s="174" t="n"/>
      <c r="BT809" s="174" t="n"/>
      <c r="BU809" s="174" t="n"/>
      <c r="BV809" s="174" t="n"/>
      <c r="BW809" s="174" t="n"/>
      <c r="BX809" s="174" t="n"/>
      <c r="BY809" s="174" t="n"/>
      <c r="BZ809" s="175" t="n"/>
      <c r="CA809" s="176" t="n"/>
      <c r="CB809" s="177" t="n"/>
      <c r="CC809" s="118" t="n"/>
      <c r="CD809" s="178" t="n"/>
      <c r="CE809" s="120" t="n"/>
      <c r="CF809" s="178" t="n"/>
      <c r="CG809" s="179" t="n"/>
      <c r="CH809" s="178" t="n"/>
      <c r="CI809" s="180" t="n"/>
      <c r="CJ809" s="181" t="n"/>
      <c r="CK809" s="182" t="n"/>
    </row>
    <row r="810">
      <c r="A810" s="69" t="n"/>
      <c r="B810" s="70" t="n"/>
      <c r="C810" s="77" t="n"/>
      <c r="D810" s="84" t="n"/>
      <c r="E810" s="69" t="n"/>
      <c r="F810" s="69" t="n"/>
      <c r="G810" s="73" t="n"/>
      <c r="H810" s="73" t="n"/>
      <c r="I810" s="75" t="n"/>
      <c r="J810" s="75" t="n"/>
      <c r="K810" s="73" t="n"/>
      <c r="L810" s="73" t="n"/>
      <c r="M810" s="73" t="n"/>
      <c r="N810" s="73" t="n"/>
      <c r="O810" s="75" t="n"/>
      <c r="P810" s="75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  <c r="AA810" s="73" t="n"/>
      <c r="AB810" s="73" t="n"/>
      <c r="AC810" s="73" t="n"/>
      <c r="AD810" s="73" t="n"/>
      <c r="AE810" s="73" t="n"/>
      <c r="AF810" s="73" t="n"/>
      <c r="AG810" s="73" t="n"/>
      <c r="AH810" s="73" t="n"/>
      <c r="AI810" s="73" t="n"/>
      <c r="AJ810" s="73" t="n"/>
      <c r="AK810" s="73" t="n"/>
      <c r="AL810" s="73" t="n"/>
      <c r="AM810" s="73" t="n"/>
      <c r="AN810" s="73" t="n"/>
      <c r="AO810" s="73" t="n"/>
      <c r="AP810" s="73" t="n"/>
      <c r="AQ810" s="73" t="n"/>
      <c r="AR810" s="73" t="n"/>
      <c r="AS810" s="73" t="n"/>
      <c r="AT810" s="73" t="n"/>
      <c r="AU810" s="73" t="n"/>
      <c r="AV810" s="73" t="n"/>
      <c r="AW810" s="73" t="n"/>
      <c r="AX810" s="73" t="n"/>
      <c r="AY810" s="73" t="n"/>
      <c r="AZ810" s="73" t="n"/>
      <c r="BA810" s="73" t="n"/>
      <c r="BB810" s="73" t="n"/>
      <c r="BC810" s="73" t="n"/>
      <c r="BD810" s="73" t="n"/>
      <c r="BE810" s="73" t="n"/>
      <c r="BF810" s="73" t="n"/>
      <c r="BG810" s="73" t="n"/>
      <c r="BH810" s="73" t="n"/>
      <c r="BI810" s="73" t="n"/>
      <c r="BJ810" s="73" t="n"/>
      <c r="BK810" s="73" t="n"/>
      <c r="BL810" s="73" t="n"/>
      <c r="BM810" s="73" t="n"/>
      <c r="BN810" s="73" t="n"/>
      <c r="BO810" s="73" t="n"/>
      <c r="BP810" s="96" t="n"/>
      <c r="BQ810" s="174" t="n"/>
      <c r="BR810" s="174" t="n"/>
      <c r="BS810" s="174" t="n"/>
      <c r="BT810" s="174" t="n"/>
      <c r="BU810" s="174" t="n"/>
      <c r="BV810" s="174" t="n"/>
      <c r="BW810" s="174" t="n"/>
      <c r="BX810" s="174" t="n"/>
      <c r="BY810" s="174" t="n"/>
      <c r="BZ810" s="175" t="n"/>
      <c r="CA810" s="176" t="n"/>
      <c r="CB810" s="177" t="n"/>
      <c r="CC810" s="118" t="n"/>
      <c r="CD810" s="178" t="n"/>
      <c r="CE810" s="120" t="n"/>
      <c r="CF810" s="178" t="n"/>
      <c r="CG810" s="179" t="n"/>
      <c r="CH810" s="178" t="n"/>
      <c r="CI810" s="180" t="n"/>
      <c r="CJ810" s="181" t="n"/>
      <c r="CK810" s="182" t="n"/>
    </row>
    <row r="811">
      <c r="A811" s="69" t="n"/>
      <c r="B811" s="70" t="n"/>
      <c r="C811" s="77" t="n"/>
      <c r="D811" s="84" t="n"/>
      <c r="E811" s="69" t="n"/>
      <c r="F811" s="69" t="n"/>
      <c r="G811" s="73" t="n"/>
      <c r="H811" s="73" t="n"/>
      <c r="I811" s="75" t="n"/>
      <c r="J811" s="75" t="n"/>
      <c r="K811" s="73" t="n"/>
      <c r="L811" s="73" t="n"/>
      <c r="M811" s="73" t="n"/>
      <c r="N811" s="73" t="n"/>
      <c r="O811" s="75" t="n"/>
      <c r="P811" s="75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  <c r="AA811" s="73" t="n"/>
      <c r="AB811" s="73" t="n"/>
      <c r="AC811" s="73" t="n"/>
      <c r="AD811" s="73" t="n"/>
      <c r="AE811" s="73" t="n"/>
      <c r="AF811" s="73" t="n"/>
      <c r="AG811" s="73" t="n"/>
      <c r="AH811" s="73" t="n"/>
      <c r="AI811" s="73" t="n"/>
      <c r="AJ811" s="73" t="n"/>
      <c r="AK811" s="73" t="n"/>
      <c r="AL811" s="73" t="n"/>
      <c r="AM811" s="73" t="n"/>
      <c r="AN811" s="73" t="n"/>
      <c r="AO811" s="73" t="n"/>
      <c r="AP811" s="73" t="n"/>
      <c r="AQ811" s="73" t="n"/>
      <c r="AR811" s="73" t="n"/>
      <c r="AS811" s="73" t="n"/>
      <c r="AT811" s="73" t="n"/>
      <c r="AU811" s="73" t="n"/>
      <c r="AV811" s="73" t="n"/>
      <c r="AW811" s="73" t="n"/>
      <c r="AX811" s="73" t="n"/>
      <c r="AY811" s="73" t="n"/>
      <c r="AZ811" s="73" t="n"/>
      <c r="BA811" s="73" t="n"/>
      <c r="BB811" s="73" t="n"/>
      <c r="BC811" s="73" t="n"/>
      <c r="BD811" s="73" t="n"/>
      <c r="BE811" s="73" t="n"/>
      <c r="BF811" s="73" t="n"/>
      <c r="BG811" s="73" t="n"/>
      <c r="BH811" s="73" t="n"/>
      <c r="BI811" s="73" t="n"/>
      <c r="BJ811" s="73" t="n"/>
      <c r="BK811" s="73" t="n"/>
      <c r="BL811" s="73" t="n"/>
      <c r="BM811" s="73" t="n"/>
      <c r="BN811" s="73" t="n"/>
      <c r="BO811" s="73" t="n"/>
      <c r="BP811" s="96" t="n"/>
      <c r="BQ811" s="174" t="n"/>
      <c r="BR811" s="174" t="n"/>
      <c r="BS811" s="174" t="n"/>
      <c r="BT811" s="174" t="n"/>
      <c r="BU811" s="174" t="n"/>
      <c r="BV811" s="174" t="n"/>
      <c r="BW811" s="174" t="n"/>
      <c r="BX811" s="174" t="n"/>
      <c r="BY811" s="174" t="n"/>
      <c r="BZ811" s="175" t="n"/>
      <c r="CA811" s="176" t="n"/>
      <c r="CB811" s="177" t="n"/>
      <c r="CC811" s="118" t="n"/>
      <c r="CD811" s="178" t="n"/>
      <c r="CE811" s="120" t="n"/>
      <c r="CF811" s="178" t="n"/>
      <c r="CG811" s="179" t="n"/>
      <c r="CH811" s="178" t="n"/>
      <c r="CI811" s="180" t="n"/>
      <c r="CJ811" s="181" t="n"/>
      <c r="CK811" s="182" t="n"/>
    </row>
    <row r="812">
      <c r="A812" s="69" t="n"/>
      <c r="B812" s="70" t="n"/>
      <c r="C812" s="77" t="n"/>
      <c r="D812" s="84" t="n"/>
      <c r="E812" s="69" t="n"/>
      <c r="F812" s="69" t="n"/>
      <c r="G812" s="73" t="n"/>
      <c r="H812" s="73" t="n"/>
      <c r="I812" s="75" t="n"/>
      <c r="J812" s="75" t="n"/>
      <c r="K812" s="73" t="n"/>
      <c r="L812" s="73" t="n"/>
      <c r="M812" s="73" t="n"/>
      <c r="N812" s="73" t="n"/>
      <c r="O812" s="75" t="n"/>
      <c r="P812" s="75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  <c r="AA812" s="73" t="n"/>
      <c r="AB812" s="73" t="n"/>
      <c r="AC812" s="73" t="n"/>
      <c r="AD812" s="73" t="n"/>
      <c r="AE812" s="73" t="n"/>
      <c r="AF812" s="73" t="n"/>
      <c r="AG812" s="73" t="n"/>
      <c r="AH812" s="73" t="n"/>
      <c r="AI812" s="73" t="n"/>
      <c r="AJ812" s="73" t="n"/>
      <c r="AK812" s="73" t="n"/>
      <c r="AL812" s="73" t="n"/>
      <c r="AM812" s="73" t="n"/>
      <c r="AN812" s="73" t="n"/>
      <c r="AO812" s="73" t="n"/>
      <c r="AP812" s="73" t="n"/>
      <c r="AQ812" s="73" t="n"/>
      <c r="AR812" s="73" t="n"/>
      <c r="AS812" s="73" t="n"/>
      <c r="AT812" s="73" t="n"/>
      <c r="AU812" s="73" t="n"/>
      <c r="AV812" s="73" t="n"/>
      <c r="AW812" s="73" t="n"/>
      <c r="AX812" s="73" t="n"/>
      <c r="AY812" s="73" t="n"/>
      <c r="AZ812" s="73" t="n"/>
      <c r="BA812" s="73" t="n"/>
      <c r="BB812" s="73" t="n"/>
      <c r="BC812" s="73" t="n"/>
      <c r="BD812" s="73" t="n"/>
      <c r="BE812" s="73" t="n"/>
      <c r="BF812" s="73" t="n"/>
      <c r="BG812" s="73" t="n"/>
      <c r="BH812" s="73" t="n"/>
      <c r="BI812" s="73" t="n"/>
      <c r="BJ812" s="73" t="n"/>
      <c r="BK812" s="73" t="n"/>
      <c r="BL812" s="73" t="n"/>
      <c r="BM812" s="73" t="n"/>
      <c r="BN812" s="73" t="n"/>
      <c r="BO812" s="73" t="n"/>
      <c r="BP812" s="96" t="n"/>
      <c r="BQ812" s="174" t="n"/>
      <c r="BR812" s="174" t="n"/>
      <c r="BS812" s="174" t="n"/>
      <c r="BT812" s="174" t="n"/>
      <c r="BU812" s="174" t="n"/>
      <c r="BV812" s="174" t="n"/>
      <c r="BW812" s="174" t="n"/>
      <c r="BX812" s="174" t="n"/>
      <c r="BY812" s="174" t="n"/>
      <c r="BZ812" s="175" t="n"/>
      <c r="CA812" s="176" t="n"/>
      <c r="CB812" s="177" t="n"/>
      <c r="CC812" s="118" t="n"/>
      <c r="CD812" s="178" t="n"/>
      <c r="CE812" s="120" t="n"/>
      <c r="CF812" s="178" t="n"/>
      <c r="CG812" s="179" t="n"/>
      <c r="CH812" s="178" t="n"/>
      <c r="CI812" s="180" t="n"/>
      <c r="CJ812" s="181" t="n"/>
      <c r="CK812" s="182" t="n"/>
    </row>
    <row r="813">
      <c r="A813" s="69" t="n"/>
      <c r="B813" s="70" t="n"/>
      <c r="C813" s="77" t="n"/>
      <c r="D813" s="84" t="n"/>
      <c r="E813" s="69" t="n"/>
      <c r="F813" s="69" t="n"/>
      <c r="G813" s="73" t="n"/>
      <c r="H813" s="73" t="n"/>
      <c r="I813" s="75" t="n"/>
      <c r="J813" s="75" t="n"/>
      <c r="K813" s="73" t="n"/>
      <c r="L813" s="73" t="n"/>
      <c r="M813" s="73" t="n"/>
      <c r="N813" s="73" t="n"/>
      <c r="O813" s="75" t="n"/>
      <c r="P813" s="75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  <c r="AA813" s="73" t="n"/>
      <c r="AB813" s="73" t="n"/>
      <c r="AC813" s="73" t="n"/>
      <c r="AD813" s="73" t="n"/>
      <c r="AE813" s="73" t="n"/>
      <c r="AF813" s="73" t="n"/>
      <c r="AG813" s="73" t="n"/>
      <c r="AH813" s="73" t="n"/>
      <c r="AI813" s="73" t="n"/>
      <c r="AJ813" s="73" t="n"/>
      <c r="AK813" s="73" t="n"/>
      <c r="AL813" s="73" t="n"/>
      <c r="AM813" s="73" t="n"/>
      <c r="AN813" s="73" t="n"/>
      <c r="AO813" s="73" t="n"/>
      <c r="AP813" s="73" t="n"/>
      <c r="AQ813" s="73" t="n"/>
      <c r="AR813" s="73" t="n"/>
      <c r="AS813" s="73" t="n"/>
      <c r="AT813" s="73" t="n"/>
      <c r="AU813" s="73" t="n"/>
      <c r="AV813" s="73" t="n"/>
      <c r="AW813" s="73" t="n"/>
      <c r="AX813" s="73" t="n"/>
      <c r="AY813" s="73" t="n"/>
      <c r="AZ813" s="73" t="n"/>
      <c r="BA813" s="73" t="n"/>
      <c r="BB813" s="73" t="n"/>
      <c r="BC813" s="73" t="n"/>
      <c r="BD813" s="73" t="n"/>
      <c r="BE813" s="73" t="n"/>
      <c r="BF813" s="73" t="n"/>
      <c r="BG813" s="73" t="n"/>
      <c r="BH813" s="73" t="n"/>
      <c r="BI813" s="73" t="n"/>
      <c r="BJ813" s="73" t="n"/>
      <c r="BK813" s="73" t="n"/>
      <c r="BL813" s="73" t="n"/>
      <c r="BM813" s="73" t="n"/>
      <c r="BN813" s="73" t="n"/>
      <c r="BO813" s="73" t="n"/>
      <c r="BP813" s="96" t="n"/>
      <c r="BQ813" s="174" t="n"/>
      <c r="BR813" s="174" t="n"/>
      <c r="BS813" s="174" t="n"/>
      <c r="BT813" s="174" t="n"/>
      <c r="BU813" s="174" t="n"/>
      <c r="BV813" s="174" t="n"/>
      <c r="BW813" s="174" t="n"/>
      <c r="BX813" s="174" t="n"/>
      <c r="BY813" s="174" t="n"/>
      <c r="BZ813" s="175" t="n"/>
      <c r="CA813" s="176" t="n"/>
      <c r="CB813" s="177" t="n"/>
      <c r="CC813" s="118" t="n"/>
      <c r="CD813" s="178" t="n"/>
      <c r="CE813" s="120" t="n"/>
      <c r="CF813" s="178" t="n"/>
      <c r="CG813" s="179" t="n"/>
      <c r="CH813" s="178" t="n"/>
      <c r="CI813" s="180" t="n"/>
      <c r="CJ813" s="181" t="n"/>
      <c r="CK813" s="182" t="n"/>
    </row>
    <row r="814">
      <c r="A814" s="69" t="n"/>
      <c r="B814" s="70" t="n"/>
      <c r="C814" s="77" t="n"/>
      <c r="D814" s="84" t="n"/>
      <c r="E814" s="69" t="n"/>
      <c r="F814" s="69" t="n"/>
      <c r="G814" s="73" t="n"/>
      <c r="H814" s="73" t="n"/>
      <c r="I814" s="75" t="n"/>
      <c r="J814" s="75" t="n"/>
      <c r="K814" s="73" t="n"/>
      <c r="L814" s="73" t="n"/>
      <c r="M814" s="73" t="n"/>
      <c r="N814" s="73" t="n"/>
      <c r="O814" s="75" t="n"/>
      <c r="P814" s="75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  <c r="AA814" s="73" t="n"/>
      <c r="AB814" s="73" t="n"/>
      <c r="AC814" s="73" t="n"/>
      <c r="AD814" s="73" t="n"/>
      <c r="AE814" s="73" t="n"/>
      <c r="AF814" s="73" t="n"/>
      <c r="AG814" s="73" t="n"/>
      <c r="AH814" s="73" t="n"/>
      <c r="AI814" s="73" t="n"/>
      <c r="AJ814" s="73" t="n"/>
      <c r="AK814" s="73" t="n"/>
      <c r="AL814" s="73" t="n"/>
      <c r="AM814" s="73" t="n"/>
      <c r="AN814" s="73" t="n"/>
      <c r="AO814" s="73" t="n"/>
      <c r="AP814" s="73" t="n"/>
      <c r="AQ814" s="73" t="n"/>
      <c r="AR814" s="73" t="n"/>
      <c r="AS814" s="73" t="n"/>
      <c r="AT814" s="73" t="n"/>
      <c r="AU814" s="73" t="n"/>
      <c r="AV814" s="73" t="n"/>
      <c r="AW814" s="73" t="n"/>
      <c r="AX814" s="73" t="n"/>
      <c r="AY814" s="73" t="n"/>
      <c r="AZ814" s="73" t="n"/>
      <c r="BA814" s="73" t="n"/>
      <c r="BB814" s="73" t="n"/>
      <c r="BC814" s="73" t="n"/>
      <c r="BD814" s="73" t="n"/>
      <c r="BE814" s="73" t="n"/>
      <c r="BF814" s="73" t="n"/>
      <c r="BG814" s="73" t="n"/>
      <c r="BH814" s="73" t="n"/>
      <c r="BI814" s="73" t="n"/>
      <c r="BJ814" s="73" t="n"/>
      <c r="BK814" s="73" t="n"/>
      <c r="BL814" s="73" t="n"/>
      <c r="BM814" s="73" t="n"/>
      <c r="BN814" s="73" t="n"/>
      <c r="BO814" s="73" t="n"/>
      <c r="BP814" s="96" t="n"/>
      <c r="BQ814" s="174" t="n"/>
      <c r="BR814" s="174" t="n"/>
      <c r="BS814" s="174" t="n"/>
      <c r="BT814" s="174" t="n"/>
      <c r="BU814" s="174" t="n"/>
      <c r="BV814" s="174" t="n"/>
      <c r="BW814" s="174" t="n"/>
      <c r="BX814" s="174" t="n"/>
      <c r="BY814" s="174" t="n"/>
      <c r="BZ814" s="175" t="n"/>
      <c r="CA814" s="176" t="n"/>
      <c r="CB814" s="177" t="n"/>
      <c r="CC814" s="118" t="n"/>
      <c r="CD814" s="178" t="n"/>
      <c r="CE814" s="120" t="n"/>
      <c r="CF814" s="178" t="n"/>
      <c r="CG814" s="179" t="n"/>
      <c r="CH814" s="178" t="n"/>
      <c r="CI814" s="180" t="n"/>
      <c r="CJ814" s="181" t="n"/>
      <c r="CK814" s="182" t="n"/>
    </row>
    <row r="815">
      <c r="A815" s="69" t="n"/>
      <c r="B815" s="70" t="n"/>
      <c r="C815" s="77" t="n"/>
      <c r="D815" s="84" t="n"/>
      <c r="E815" s="69" t="n"/>
      <c r="F815" s="69" t="n"/>
      <c r="G815" s="73" t="n"/>
      <c r="H815" s="73" t="n"/>
      <c r="I815" s="75" t="n"/>
      <c r="J815" s="75" t="n"/>
      <c r="K815" s="73" t="n"/>
      <c r="L815" s="73" t="n"/>
      <c r="M815" s="73" t="n"/>
      <c r="N815" s="73" t="n"/>
      <c r="O815" s="75" t="n"/>
      <c r="P815" s="75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  <c r="AA815" s="73" t="n"/>
      <c r="AB815" s="73" t="n"/>
      <c r="AC815" s="73" t="n"/>
      <c r="AD815" s="73" t="n"/>
      <c r="AE815" s="73" t="n"/>
      <c r="AF815" s="73" t="n"/>
      <c r="AG815" s="73" t="n"/>
      <c r="AH815" s="73" t="n"/>
      <c r="AI815" s="73" t="n"/>
      <c r="AJ815" s="73" t="n"/>
      <c r="AK815" s="73" t="n"/>
      <c r="AL815" s="73" t="n"/>
      <c r="AM815" s="73" t="n"/>
      <c r="AN815" s="73" t="n"/>
      <c r="AO815" s="73" t="n"/>
      <c r="AP815" s="73" t="n"/>
      <c r="AQ815" s="73" t="n"/>
      <c r="AR815" s="73" t="n"/>
      <c r="AS815" s="73" t="n"/>
      <c r="AT815" s="73" t="n"/>
      <c r="AU815" s="73" t="n"/>
      <c r="AV815" s="73" t="n"/>
      <c r="AW815" s="73" t="n"/>
      <c r="AX815" s="73" t="n"/>
      <c r="AY815" s="73" t="n"/>
      <c r="AZ815" s="73" t="n"/>
      <c r="BA815" s="73" t="n"/>
      <c r="BB815" s="73" t="n"/>
      <c r="BC815" s="73" t="n"/>
      <c r="BD815" s="73" t="n"/>
      <c r="BE815" s="73" t="n"/>
      <c r="BF815" s="73" t="n"/>
      <c r="BG815" s="73" t="n"/>
      <c r="BH815" s="73" t="n"/>
      <c r="BI815" s="73" t="n"/>
      <c r="BJ815" s="73" t="n"/>
      <c r="BK815" s="73" t="n"/>
      <c r="BL815" s="73" t="n"/>
      <c r="BM815" s="73" t="n"/>
      <c r="BN815" s="73" t="n"/>
      <c r="BO815" s="73" t="n"/>
      <c r="BP815" s="96" t="n"/>
      <c r="BQ815" s="174" t="n"/>
      <c r="BR815" s="174" t="n"/>
      <c r="BS815" s="174" t="n"/>
      <c r="BT815" s="174" t="n"/>
      <c r="BU815" s="174" t="n"/>
      <c r="BV815" s="174" t="n"/>
      <c r="BW815" s="174" t="n"/>
      <c r="BX815" s="174" t="n"/>
      <c r="BY815" s="174" t="n"/>
      <c r="BZ815" s="175" t="n"/>
      <c r="CA815" s="176" t="n"/>
      <c r="CB815" s="177" t="n"/>
      <c r="CC815" s="118" t="n"/>
      <c r="CD815" s="178" t="n"/>
      <c r="CE815" s="120" t="n"/>
      <c r="CF815" s="178" t="n"/>
      <c r="CG815" s="179" t="n"/>
      <c r="CH815" s="178" t="n"/>
      <c r="CI815" s="180" t="n"/>
      <c r="CJ815" s="181" t="n"/>
      <c r="CK815" s="182" t="n"/>
    </row>
    <row r="816">
      <c r="A816" s="69" t="n"/>
      <c r="B816" s="70" t="n"/>
      <c r="C816" s="77" t="n"/>
      <c r="D816" s="84" t="n"/>
      <c r="E816" s="69" t="n"/>
      <c r="F816" s="69" t="n"/>
      <c r="G816" s="73" t="n"/>
      <c r="H816" s="73" t="n"/>
      <c r="I816" s="75" t="n"/>
      <c r="J816" s="75" t="n"/>
      <c r="K816" s="73" t="n"/>
      <c r="L816" s="73" t="n"/>
      <c r="M816" s="73" t="n"/>
      <c r="N816" s="73" t="n"/>
      <c r="O816" s="75" t="n"/>
      <c r="P816" s="75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  <c r="AA816" s="73" t="n"/>
      <c r="AB816" s="73" t="n"/>
      <c r="AC816" s="73" t="n"/>
      <c r="AD816" s="73" t="n"/>
      <c r="AE816" s="73" t="n"/>
      <c r="AF816" s="73" t="n"/>
      <c r="AG816" s="73" t="n"/>
      <c r="AH816" s="73" t="n"/>
      <c r="AI816" s="73" t="n"/>
      <c r="AJ816" s="73" t="n"/>
      <c r="AK816" s="73" t="n"/>
      <c r="AL816" s="73" t="n"/>
      <c r="AM816" s="73" t="n"/>
      <c r="AN816" s="73" t="n"/>
      <c r="AO816" s="73" t="n"/>
      <c r="AP816" s="73" t="n"/>
      <c r="AQ816" s="73" t="n"/>
      <c r="AR816" s="73" t="n"/>
      <c r="AS816" s="73" t="n"/>
      <c r="AT816" s="73" t="n"/>
      <c r="AU816" s="73" t="n"/>
      <c r="AV816" s="73" t="n"/>
      <c r="AW816" s="73" t="n"/>
      <c r="AX816" s="73" t="n"/>
      <c r="AY816" s="73" t="n"/>
      <c r="AZ816" s="73" t="n"/>
      <c r="BA816" s="73" t="n"/>
      <c r="BB816" s="73" t="n"/>
      <c r="BC816" s="73" t="n"/>
      <c r="BD816" s="73" t="n"/>
      <c r="BE816" s="73" t="n"/>
      <c r="BF816" s="73" t="n"/>
      <c r="BG816" s="73" t="n"/>
      <c r="BH816" s="73" t="n"/>
      <c r="BI816" s="73" t="n"/>
      <c r="BJ816" s="73" t="n"/>
      <c r="BK816" s="73" t="n"/>
      <c r="BL816" s="73" t="n"/>
      <c r="BM816" s="73" t="n"/>
      <c r="BN816" s="73" t="n"/>
      <c r="BO816" s="73" t="n"/>
      <c r="BP816" s="96" t="n"/>
      <c r="BQ816" s="174" t="n"/>
      <c r="BR816" s="174" t="n"/>
      <c r="BS816" s="174" t="n"/>
      <c r="BT816" s="174" t="n"/>
      <c r="BU816" s="174" t="n"/>
      <c r="BV816" s="174" t="n"/>
      <c r="BW816" s="174" t="n"/>
      <c r="BX816" s="174" t="n"/>
      <c r="BY816" s="174" t="n"/>
      <c r="BZ816" s="175" t="n"/>
      <c r="CA816" s="176" t="n"/>
      <c r="CB816" s="177" t="n"/>
      <c r="CC816" s="118" t="n"/>
      <c r="CD816" s="178" t="n"/>
      <c r="CE816" s="120" t="n"/>
      <c r="CF816" s="178" t="n"/>
      <c r="CG816" s="179" t="n"/>
      <c r="CH816" s="178" t="n"/>
      <c r="CI816" s="180" t="n"/>
      <c r="CJ816" s="181" t="n"/>
      <c r="CK816" s="182" t="n"/>
    </row>
    <row r="817">
      <c r="A817" s="69" t="n"/>
      <c r="B817" s="70" t="n"/>
      <c r="C817" s="77" t="n"/>
      <c r="D817" s="84" t="n"/>
      <c r="E817" s="69" t="n"/>
      <c r="F817" s="69" t="n"/>
      <c r="G817" s="73" t="n"/>
      <c r="H817" s="73" t="n"/>
      <c r="I817" s="75" t="n"/>
      <c r="J817" s="75" t="n"/>
      <c r="K817" s="73" t="n"/>
      <c r="L817" s="73" t="n"/>
      <c r="M817" s="73" t="n"/>
      <c r="N817" s="73" t="n"/>
      <c r="O817" s="75" t="n"/>
      <c r="P817" s="75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  <c r="AA817" s="73" t="n"/>
      <c r="AB817" s="73" t="n"/>
      <c r="AC817" s="73" t="n"/>
      <c r="AD817" s="73" t="n"/>
      <c r="AE817" s="73" t="n"/>
      <c r="AF817" s="73" t="n"/>
      <c r="AG817" s="73" t="n"/>
      <c r="AH817" s="73" t="n"/>
      <c r="AI817" s="73" t="n"/>
      <c r="AJ817" s="73" t="n"/>
      <c r="AK817" s="73" t="n"/>
      <c r="AL817" s="73" t="n"/>
      <c r="AM817" s="73" t="n"/>
      <c r="AN817" s="73" t="n"/>
      <c r="AO817" s="73" t="n"/>
      <c r="AP817" s="73" t="n"/>
      <c r="AQ817" s="73" t="n"/>
      <c r="AR817" s="73" t="n"/>
      <c r="AS817" s="73" t="n"/>
      <c r="AT817" s="73" t="n"/>
      <c r="AU817" s="73" t="n"/>
      <c r="AV817" s="73" t="n"/>
      <c r="AW817" s="73" t="n"/>
      <c r="AX817" s="73" t="n"/>
      <c r="AY817" s="73" t="n"/>
      <c r="AZ817" s="73" t="n"/>
      <c r="BA817" s="73" t="n"/>
      <c r="BB817" s="73" t="n"/>
      <c r="BC817" s="73" t="n"/>
      <c r="BD817" s="73" t="n"/>
      <c r="BE817" s="73" t="n"/>
      <c r="BF817" s="73" t="n"/>
      <c r="BG817" s="73" t="n"/>
      <c r="BH817" s="73" t="n"/>
      <c r="BI817" s="73" t="n"/>
      <c r="BJ817" s="73" t="n"/>
      <c r="BK817" s="73" t="n"/>
      <c r="BL817" s="73" t="n"/>
      <c r="BM817" s="73" t="n"/>
      <c r="BN817" s="73" t="n"/>
      <c r="BO817" s="73" t="n"/>
      <c r="BP817" s="96" t="n"/>
      <c r="BQ817" s="174" t="n"/>
      <c r="BR817" s="174" t="n"/>
      <c r="BS817" s="174" t="n"/>
      <c r="BT817" s="174" t="n"/>
      <c r="BU817" s="174" t="n"/>
      <c r="BV817" s="174" t="n"/>
      <c r="BW817" s="174" t="n"/>
      <c r="BX817" s="174" t="n"/>
      <c r="BY817" s="174" t="n"/>
      <c r="BZ817" s="175" t="n"/>
      <c r="CA817" s="176" t="n"/>
      <c r="CB817" s="177" t="n"/>
      <c r="CC817" s="118" t="n"/>
      <c r="CD817" s="178" t="n"/>
      <c r="CE817" s="120" t="n"/>
      <c r="CF817" s="178" t="n"/>
      <c r="CG817" s="179" t="n"/>
      <c r="CH817" s="178" t="n"/>
      <c r="CI817" s="180" t="n"/>
      <c r="CJ817" s="181" t="n"/>
      <c r="CK817" s="182" t="n"/>
    </row>
    <row r="818">
      <c r="A818" s="69" t="n"/>
      <c r="B818" s="70" t="n"/>
      <c r="C818" s="77" t="n"/>
      <c r="D818" s="84" t="n"/>
      <c r="E818" s="69" t="n"/>
      <c r="F818" s="69" t="n"/>
      <c r="G818" s="73" t="n"/>
      <c r="H818" s="73" t="n"/>
      <c r="I818" s="75" t="n"/>
      <c r="J818" s="75" t="n"/>
      <c r="K818" s="73" t="n"/>
      <c r="L818" s="73" t="n"/>
      <c r="M818" s="73" t="n"/>
      <c r="N818" s="73" t="n"/>
      <c r="O818" s="75" t="n"/>
      <c r="P818" s="75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  <c r="AA818" s="73" t="n"/>
      <c r="AB818" s="73" t="n"/>
      <c r="AC818" s="73" t="n"/>
      <c r="AD818" s="73" t="n"/>
      <c r="AE818" s="73" t="n"/>
      <c r="AF818" s="73" t="n"/>
      <c r="AG818" s="73" t="n"/>
      <c r="AH818" s="73" t="n"/>
      <c r="AI818" s="73" t="n"/>
      <c r="AJ818" s="73" t="n"/>
      <c r="AK818" s="73" t="n"/>
      <c r="AL818" s="73" t="n"/>
      <c r="AM818" s="73" t="n"/>
      <c r="AN818" s="73" t="n"/>
      <c r="AO818" s="73" t="n"/>
      <c r="AP818" s="73" t="n"/>
      <c r="AQ818" s="73" t="n"/>
      <c r="AR818" s="73" t="n"/>
      <c r="AS818" s="73" t="n"/>
      <c r="AT818" s="73" t="n"/>
      <c r="AU818" s="73" t="n"/>
      <c r="AV818" s="73" t="n"/>
      <c r="AW818" s="73" t="n"/>
      <c r="AX818" s="73" t="n"/>
      <c r="AY818" s="73" t="n"/>
      <c r="AZ818" s="73" t="n"/>
      <c r="BA818" s="73" t="n"/>
      <c r="BB818" s="73" t="n"/>
      <c r="BC818" s="73" t="n"/>
      <c r="BD818" s="73" t="n"/>
      <c r="BE818" s="73" t="n"/>
      <c r="BF818" s="73" t="n"/>
      <c r="BG818" s="73" t="n"/>
      <c r="BH818" s="73" t="n"/>
      <c r="BI818" s="73" t="n"/>
      <c r="BJ818" s="73" t="n"/>
      <c r="BK818" s="73" t="n"/>
      <c r="BL818" s="73" t="n"/>
      <c r="BM818" s="73" t="n"/>
      <c r="BN818" s="73" t="n"/>
      <c r="BO818" s="73" t="n"/>
      <c r="BP818" s="96" t="n"/>
      <c r="BQ818" s="174" t="n"/>
      <c r="BR818" s="174" t="n"/>
      <c r="BS818" s="174" t="n"/>
      <c r="BT818" s="174" t="n"/>
      <c r="BU818" s="174" t="n"/>
      <c r="BV818" s="174" t="n"/>
      <c r="BW818" s="174" t="n"/>
      <c r="BX818" s="174" t="n"/>
      <c r="BY818" s="174" t="n"/>
      <c r="BZ818" s="175" t="n"/>
      <c r="CA818" s="176" t="n"/>
      <c r="CB818" s="177" t="n"/>
      <c r="CC818" s="118" t="n"/>
      <c r="CD818" s="178" t="n"/>
      <c r="CE818" s="120" t="n"/>
      <c r="CF818" s="178" t="n"/>
      <c r="CG818" s="179" t="n"/>
      <c r="CH818" s="178" t="n"/>
      <c r="CI818" s="180" t="n"/>
      <c r="CJ818" s="181" t="n"/>
      <c r="CK818" s="182" t="n"/>
    </row>
    <row r="819">
      <c r="A819" s="69" t="n"/>
      <c r="B819" s="70" t="n"/>
      <c r="C819" s="77" t="n"/>
      <c r="D819" s="84" t="n"/>
      <c r="E819" s="69" t="n"/>
      <c r="F819" s="69" t="n"/>
      <c r="G819" s="73" t="n"/>
      <c r="H819" s="73" t="n"/>
      <c r="I819" s="75" t="n"/>
      <c r="J819" s="75" t="n"/>
      <c r="K819" s="73" t="n"/>
      <c r="L819" s="73" t="n"/>
      <c r="M819" s="73" t="n"/>
      <c r="N819" s="73" t="n"/>
      <c r="O819" s="75" t="n"/>
      <c r="P819" s="75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  <c r="AA819" s="73" t="n"/>
      <c r="AB819" s="73" t="n"/>
      <c r="AC819" s="73" t="n"/>
      <c r="AD819" s="73" t="n"/>
      <c r="AE819" s="73" t="n"/>
      <c r="AF819" s="73" t="n"/>
      <c r="AG819" s="73" t="n"/>
      <c r="AH819" s="73" t="n"/>
      <c r="AI819" s="73" t="n"/>
      <c r="AJ819" s="73" t="n"/>
      <c r="AK819" s="73" t="n"/>
      <c r="AL819" s="73" t="n"/>
      <c r="AM819" s="73" t="n"/>
      <c r="AN819" s="73" t="n"/>
      <c r="AO819" s="73" t="n"/>
      <c r="AP819" s="73" t="n"/>
      <c r="AQ819" s="73" t="n"/>
      <c r="AR819" s="73" t="n"/>
      <c r="AS819" s="73" t="n"/>
      <c r="AT819" s="73" t="n"/>
      <c r="AU819" s="73" t="n"/>
      <c r="AV819" s="73" t="n"/>
      <c r="AW819" s="73" t="n"/>
      <c r="AX819" s="73" t="n"/>
      <c r="AY819" s="73" t="n"/>
      <c r="AZ819" s="73" t="n"/>
      <c r="BA819" s="73" t="n"/>
      <c r="BB819" s="73" t="n"/>
      <c r="BC819" s="73" t="n"/>
      <c r="BD819" s="73" t="n"/>
      <c r="BE819" s="73" t="n"/>
      <c r="BF819" s="73" t="n"/>
      <c r="BG819" s="73" t="n"/>
      <c r="BH819" s="73" t="n"/>
      <c r="BI819" s="73" t="n"/>
      <c r="BJ819" s="73" t="n"/>
      <c r="BK819" s="73" t="n"/>
      <c r="BL819" s="73" t="n"/>
      <c r="BM819" s="73" t="n"/>
      <c r="BN819" s="73" t="n"/>
      <c r="BO819" s="73" t="n"/>
      <c r="BP819" s="96" t="n"/>
      <c r="BQ819" s="174" t="n"/>
      <c r="BR819" s="174" t="n"/>
      <c r="BS819" s="174" t="n"/>
      <c r="BT819" s="174" t="n"/>
      <c r="BU819" s="174" t="n"/>
      <c r="BV819" s="174" t="n"/>
      <c r="BW819" s="174" t="n"/>
      <c r="BX819" s="174" t="n"/>
      <c r="BY819" s="174" t="n"/>
      <c r="BZ819" s="175" t="n"/>
      <c r="CA819" s="176" t="n"/>
      <c r="CB819" s="177" t="n"/>
      <c r="CC819" s="118" t="n"/>
      <c r="CD819" s="178" t="n"/>
      <c r="CE819" s="120" t="n"/>
      <c r="CF819" s="178" t="n"/>
      <c r="CG819" s="179" t="n"/>
      <c r="CH819" s="178" t="n"/>
      <c r="CI819" s="180" t="n"/>
      <c r="CJ819" s="181" t="n"/>
      <c r="CK819" s="182" t="n"/>
    </row>
    <row r="820">
      <c r="A820" s="69" t="n"/>
      <c r="B820" s="70" t="n"/>
      <c r="C820" s="77" t="n"/>
      <c r="D820" s="84" t="n"/>
      <c r="E820" s="69" t="n"/>
      <c r="F820" s="69" t="n"/>
      <c r="G820" s="73" t="n"/>
      <c r="H820" s="73" t="n"/>
      <c r="I820" s="75" t="n"/>
      <c r="J820" s="75" t="n"/>
      <c r="K820" s="73" t="n"/>
      <c r="L820" s="73" t="n"/>
      <c r="M820" s="73" t="n"/>
      <c r="N820" s="73" t="n"/>
      <c r="O820" s="75" t="n"/>
      <c r="P820" s="75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  <c r="AA820" s="73" t="n"/>
      <c r="AB820" s="73" t="n"/>
      <c r="AC820" s="73" t="n"/>
      <c r="AD820" s="73" t="n"/>
      <c r="AE820" s="73" t="n"/>
      <c r="AF820" s="73" t="n"/>
      <c r="AG820" s="73" t="n"/>
      <c r="AH820" s="73" t="n"/>
      <c r="AI820" s="73" t="n"/>
      <c r="AJ820" s="73" t="n"/>
      <c r="AK820" s="73" t="n"/>
      <c r="AL820" s="73" t="n"/>
      <c r="AM820" s="73" t="n"/>
      <c r="AN820" s="73" t="n"/>
      <c r="AO820" s="73" t="n"/>
      <c r="AP820" s="73" t="n"/>
      <c r="AQ820" s="73" t="n"/>
      <c r="AR820" s="73" t="n"/>
      <c r="AS820" s="73" t="n"/>
      <c r="AT820" s="73" t="n"/>
      <c r="AU820" s="73" t="n"/>
      <c r="AV820" s="73" t="n"/>
      <c r="AW820" s="73" t="n"/>
      <c r="AX820" s="73" t="n"/>
      <c r="AY820" s="73" t="n"/>
      <c r="AZ820" s="73" t="n"/>
      <c r="BA820" s="73" t="n"/>
      <c r="BB820" s="73" t="n"/>
      <c r="BC820" s="73" t="n"/>
      <c r="BD820" s="73" t="n"/>
      <c r="BE820" s="73" t="n"/>
      <c r="BF820" s="73" t="n"/>
      <c r="BG820" s="73" t="n"/>
      <c r="BH820" s="73" t="n"/>
      <c r="BI820" s="73" t="n"/>
      <c r="BJ820" s="73" t="n"/>
      <c r="BK820" s="73" t="n"/>
      <c r="BL820" s="73" t="n"/>
      <c r="BM820" s="73" t="n"/>
      <c r="BN820" s="73" t="n"/>
      <c r="BO820" s="73" t="n"/>
      <c r="BP820" s="96" t="n"/>
      <c r="BQ820" s="174" t="n"/>
      <c r="BR820" s="174" t="n"/>
      <c r="BS820" s="174" t="n"/>
      <c r="BT820" s="174" t="n"/>
      <c r="BU820" s="174" t="n"/>
      <c r="BV820" s="174" t="n"/>
      <c r="BW820" s="174" t="n"/>
      <c r="BX820" s="174" t="n"/>
      <c r="BY820" s="174" t="n"/>
      <c r="BZ820" s="175" t="n"/>
      <c r="CA820" s="176" t="n"/>
      <c r="CB820" s="177" t="n"/>
      <c r="CC820" s="118" t="n"/>
      <c r="CD820" s="178" t="n"/>
      <c r="CE820" s="120" t="n"/>
      <c r="CF820" s="178" t="n"/>
      <c r="CG820" s="179" t="n"/>
      <c r="CH820" s="178" t="n"/>
      <c r="CI820" s="180" t="n"/>
      <c r="CJ820" s="181" t="n"/>
      <c r="CK820" s="182" t="n"/>
    </row>
    <row r="821">
      <c r="A821" s="69" t="n"/>
      <c r="B821" s="70" t="n"/>
      <c r="C821" s="77" t="n"/>
      <c r="D821" s="84" t="n"/>
      <c r="E821" s="69" t="n"/>
      <c r="F821" s="69" t="n"/>
      <c r="G821" s="73" t="n"/>
      <c r="H821" s="73" t="n"/>
      <c r="I821" s="75" t="n"/>
      <c r="J821" s="75" t="n"/>
      <c r="K821" s="73" t="n"/>
      <c r="L821" s="73" t="n"/>
      <c r="M821" s="73" t="n"/>
      <c r="N821" s="73" t="n"/>
      <c r="O821" s="75" t="n"/>
      <c r="P821" s="75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  <c r="AA821" s="73" t="n"/>
      <c r="AB821" s="73" t="n"/>
      <c r="AC821" s="73" t="n"/>
      <c r="AD821" s="73" t="n"/>
      <c r="AE821" s="73" t="n"/>
      <c r="AF821" s="73" t="n"/>
      <c r="AG821" s="73" t="n"/>
      <c r="AH821" s="73" t="n"/>
      <c r="AI821" s="73" t="n"/>
      <c r="AJ821" s="73" t="n"/>
      <c r="AK821" s="73" t="n"/>
      <c r="AL821" s="73" t="n"/>
      <c r="AM821" s="73" t="n"/>
      <c r="AN821" s="73" t="n"/>
      <c r="AO821" s="73" t="n"/>
      <c r="AP821" s="73" t="n"/>
      <c r="AQ821" s="73" t="n"/>
      <c r="AR821" s="73" t="n"/>
      <c r="AS821" s="73" t="n"/>
      <c r="AT821" s="73" t="n"/>
      <c r="AU821" s="73" t="n"/>
      <c r="AV821" s="73" t="n"/>
      <c r="AW821" s="73" t="n"/>
      <c r="AX821" s="73" t="n"/>
      <c r="AY821" s="73" t="n"/>
      <c r="AZ821" s="73" t="n"/>
      <c r="BA821" s="73" t="n"/>
      <c r="BB821" s="73" t="n"/>
      <c r="BC821" s="73" t="n"/>
      <c r="BD821" s="73" t="n"/>
      <c r="BE821" s="73" t="n"/>
      <c r="BF821" s="73" t="n"/>
      <c r="BG821" s="73" t="n"/>
      <c r="BH821" s="73" t="n"/>
      <c r="BI821" s="73" t="n"/>
      <c r="BJ821" s="73" t="n"/>
      <c r="BK821" s="73" t="n"/>
      <c r="BL821" s="73" t="n"/>
      <c r="BM821" s="73" t="n"/>
      <c r="BN821" s="73" t="n"/>
      <c r="BO821" s="73" t="n"/>
      <c r="BP821" s="96" t="n"/>
      <c r="BQ821" s="174" t="n"/>
      <c r="BR821" s="174" t="n"/>
      <c r="BS821" s="174" t="n"/>
      <c r="BT821" s="174" t="n"/>
      <c r="BU821" s="174" t="n"/>
      <c r="BV821" s="174" t="n"/>
      <c r="BW821" s="174" t="n"/>
      <c r="BX821" s="174" t="n"/>
      <c r="BY821" s="174" t="n"/>
      <c r="BZ821" s="175" t="n"/>
      <c r="CA821" s="176" t="n"/>
      <c r="CB821" s="177" t="n"/>
      <c r="CC821" s="118" t="n"/>
      <c r="CD821" s="178" t="n"/>
      <c r="CE821" s="120" t="n"/>
      <c r="CF821" s="178" t="n"/>
      <c r="CG821" s="179" t="n"/>
      <c r="CH821" s="178" t="n"/>
      <c r="CI821" s="180" t="n"/>
      <c r="CJ821" s="181" t="n"/>
      <c r="CK821" s="182" t="n"/>
    </row>
    <row r="822">
      <c r="A822" s="69" t="n"/>
      <c r="B822" s="70" t="n"/>
      <c r="C822" s="77" t="n"/>
      <c r="D822" s="84" t="n"/>
      <c r="E822" s="69" t="n"/>
      <c r="F822" s="69" t="n"/>
      <c r="G822" s="73" t="n"/>
      <c r="H822" s="73" t="n"/>
      <c r="I822" s="75" t="n"/>
      <c r="J822" s="75" t="n"/>
      <c r="K822" s="73" t="n"/>
      <c r="L822" s="73" t="n"/>
      <c r="M822" s="73" t="n"/>
      <c r="N822" s="73" t="n"/>
      <c r="O822" s="75" t="n"/>
      <c r="P822" s="75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  <c r="AA822" s="73" t="n"/>
      <c r="AB822" s="73" t="n"/>
      <c r="AC822" s="73" t="n"/>
      <c r="AD822" s="73" t="n"/>
      <c r="AE822" s="73" t="n"/>
      <c r="AF822" s="73" t="n"/>
      <c r="AG822" s="73" t="n"/>
      <c r="AH822" s="73" t="n"/>
      <c r="AI822" s="73" t="n"/>
      <c r="AJ822" s="73" t="n"/>
      <c r="AK822" s="73" t="n"/>
      <c r="AL822" s="73" t="n"/>
      <c r="AM822" s="73" t="n"/>
      <c r="AN822" s="73" t="n"/>
      <c r="AO822" s="73" t="n"/>
      <c r="AP822" s="73" t="n"/>
      <c r="AQ822" s="73" t="n"/>
      <c r="AR822" s="73" t="n"/>
      <c r="AS822" s="73" t="n"/>
      <c r="AT822" s="73" t="n"/>
      <c r="AU822" s="73" t="n"/>
      <c r="AV822" s="73" t="n"/>
      <c r="AW822" s="73" t="n"/>
      <c r="AX822" s="73" t="n"/>
      <c r="AY822" s="73" t="n"/>
      <c r="AZ822" s="73" t="n"/>
      <c r="BA822" s="73" t="n"/>
      <c r="BB822" s="73" t="n"/>
      <c r="BC822" s="73" t="n"/>
      <c r="BD822" s="73" t="n"/>
      <c r="BE822" s="73" t="n"/>
      <c r="BF822" s="73" t="n"/>
      <c r="BG822" s="73" t="n"/>
      <c r="BH822" s="73" t="n"/>
      <c r="BI822" s="73" t="n"/>
      <c r="BJ822" s="73" t="n"/>
      <c r="BK822" s="73" t="n"/>
      <c r="BL822" s="73" t="n"/>
      <c r="BM822" s="73" t="n"/>
      <c r="BN822" s="73" t="n"/>
      <c r="BO822" s="73" t="n"/>
      <c r="BP822" s="96" t="n"/>
      <c r="BQ822" s="174" t="n"/>
      <c r="BR822" s="174" t="n"/>
      <c r="BS822" s="174" t="n"/>
      <c r="BT822" s="174" t="n"/>
      <c r="BU822" s="174" t="n"/>
      <c r="BV822" s="174" t="n"/>
      <c r="BW822" s="174" t="n"/>
      <c r="BX822" s="174" t="n"/>
      <c r="BY822" s="174" t="n"/>
      <c r="BZ822" s="175" t="n"/>
      <c r="CA822" s="176" t="n"/>
      <c r="CB822" s="177" t="n"/>
      <c r="CC822" s="118" t="n"/>
      <c r="CD822" s="178" t="n"/>
      <c r="CE822" s="120" t="n"/>
      <c r="CF822" s="178" t="n"/>
      <c r="CG822" s="179" t="n"/>
      <c r="CH822" s="178" t="n"/>
      <c r="CI822" s="180" t="n"/>
      <c r="CJ822" s="181" t="n"/>
      <c r="CK822" s="182" t="n"/>
    </row>
    <row r="823">
      <c r="A823" s="69" t="n"/>
      <c r="B823" s="70" t="n"/>
      <c r="C823" s="77" t="n"/>
      <c r="D823" s="84" t="n"/>
      <c r="E823" s="69" t="n"/>
      <c r="F823" s="69" t="n"/>
      <c r="G823" s="73" t="n"/>
      <c r="H823" s="73" t="n"/>
      <c r="I823" s="75" t="n"/>
      <c r="J823" s="75" t="n"/>
      <c r="K823" s="73" t="n"/>
      <c r="L823" s="73" t="n"/>
      <c r="M823" s="73" t="n"/>
      <c r="N823" s="73" t="n"/>
      <c r="O823" s="75" t="n"/>
      <c r="P823" s="75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  <c r="AA823" s="73" t="n"/>
      <c r="AB823" s="73" t="n"/>
      <c r="AC823" s="73" t="n"/>
      <c r="AD823" s="73" t="n"/>
      <c r="AE823" s="73" t="n"/>
      <c r="AF823" s="73" t="n"/>
      <c r="AG823" s="73" t="n"/>
      <c r="AH823" s="73" t="n"/>
      <c r="AI823" s="73" t="n"/>
      <c r="AJ823" s="73" t="n"/>
      <c r="AK823" s="73" t="n"/>
      <c r="AL823" s="73" t="n"/>
      <c r="AM823" s="73" t="n"/>
      <c r="AN823" s="73" t="n"/>
      <c r="AO823" s="73" t="n"/>
      <c r="AP823" s="73" t="n"/>
      <c r="AQ823" s="73" t="n"/>
      <c r="AR823" s="73" t="n"/>
      <c r="AS823" s="73" t="n"/>
      <c r="AT823" s="73" t="n"/>
      <c r="AU823" s="73" t="n"/>
      <c r="AV823" s="73" t="n"/>
      <c r="AW823" s="73" t="n"/>
      <c r="AX823" s="73" t="n"/>
      <c r="AY823" s="73" t="n"/>
      <c r="AZ823" s="73" t="n"/>
      <c r="BA823" s="73" t="n"/>
      <c r="BB823" s="73" t="n"/>
      <c r="BC823" s="73" t="n"/>
      <c r="BD823" s="73" t="n"/>
      <c r="BE823" s="73" t="n"/>
      <c r="BF823" s="73" t="n"/>
      <c r="BG823" s="73" t="n"/>
      <c r="BH823" s="73" t="n"/>
      <c r="BI823" s="73" t="n"/>
      <c r="BJ823" s="73" t="n"/>
      <c r="BK823" s="73" t="n"/>
      <c r="BL823" s="73" t="n"/>
      <c r="BM823" s="73" t="n"/>
      <c r="BN823" s="73" t="n"/>
      <c r="BO823" s="73" t="n"/>
      <c r="BP823" s="96" t="n"/>
      <c r="BQ823" s="174" t="n"/>
      <c r="BR823" s="174" t="n"/>
      <c r="BS823" s="174" t="n"/>
      <c r="BT823" s="174" t="n"/>
      <c r="BU823" s="174" t="n"/>
      <c r="BV823" s="174" t="n"/>
      <c r="BW823" s="174" t="n"/>
      <c r="BX823" s="174" t="n"/>
      <c r="BY823" s="174" t="n"/>
      <c r="BZ823" s="175" t="n"/>
      <c r="CA823" s="176" t="n"/>
      <c r="CB823" s="177" t="n"/>
      <c r="CC823" s="118" t="n"/>
      <c r="CD823" s="178" t="n"/>
      <c r="CE823" s="120" t="n"/>
      <c r="CF823" s="178" t="n"/>
      <c r="CG823" s="179" t="n"/>
      <c r="CH823" s="178" t="n"/>
      <c r="CI823" s="180" t="n"/>
      <c r="CJ823" s="181" t="n"/>
      <c r="CK823" s="182" t="n"/>
    </row>
    <row r="824">
      <c r="A824" s="69" t="n"/>
      <c r="B824" s="70" t="n"/>
      <c r="C824" s="77" t="n"/>
      <c r="D824" s="84" t="n"/>
      <c r="E824" s="69" t="n"/>
      <c r="F824" s="69" t="n"/>
      <c r="G824" s="73" t="n"/>
      <c r="H824" s="73" t="n"/>
      <c r="I824" s="75" t="n"/>
      <c r="J824" s="75" t="n"/>
      <c r="K824" s="73" t="n"/>
      <c r="L824" s="73" t="n"/>
      <c r="M824" s="73" t="n"/>
      <c r="N824" s="73" t="n"/>
      <c r="O824" s="75" t="n"/>
      <c r="P824" s="75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  <c r="AA824" s="73" t="n"/>
      <c r="AB824" s="73" t="n"/>
      <c r="AC824" s="73" t="n"/>
      <c r="AD824" s="73" t="n"/>
      <c r="AE824" s="73" t="n"/>
      <c r="AF824" s="73" t="n"/>
      <c r="AG824" s="73" t="n"/>
      <c r="AH824" s="73" t="n"/>
      <c r="AI824" s="73" t="n"/>
      <c r="AJ824" s="73" t="n"/>
      <c r="AK824" s="73" t="n"/>
      <c r="AL824" s="73" t="n"/>
      <c r="AM824" s="73" t="n"/>
      <c r="AN824" s="73" t="n"/>
      <c r="AO824" s="73" t="n"/>
      <c r="AP824" s="73" t="n"/>
      <c r="AQ824" s="73" t="n"/>
      <c r="AR824" s="73" t="n"/>
      <c r="AS824" s="73" t="n"/>
      <c r="AT824" s="73" t="n"/>
      <c r="AU824" s="73" t="n"/>
      <c r="AV824" s="73" t="n"/>
      <c r="AW824" s="73" t="n"/>
      <c r="AX824" s="73" t="n"/>
      <c r="AY824" s="73" t="n"/>
      <c r="AZ824" s="73" t="n"/>
      <c r="BA824" s="73" t="n"/>
      <c r="BB824" s="73" t="n"/>
      <c r="BC824" s="73" t="n"/>
      <c r="BD824" s="73" t="n"/>
      <c r="BE824" s="73" t="n"/>
      <c r="BF824" s="73" t="n"/>
      <c r="BG824" s="73" t="n"/>
      <c r="BH824" s="73" t="n"/>
      <c r="BI824" s="73" t="n"/>
      <c r="BJ824" s="73" t="n"/>
      <c r="BK824" s="73" t="n"/>
      <c r="BL824" s="73" t="n"/>
      <c r="BM824" s="73" t="n"/>
      <c r="BN824" s="73" t="n"/>
      <c r="BO824" s="73" t="n"/>
      <c r="BP824" s="96" t="n"/>
      <c r="BQ824" s="174" t="n"/>
      <c r="BR824" s="174" t="n"/>
      <c r="BS824" s="174" t="n"/>
      <c r="BT824" s="174" t="n"/>
      <c r="BU824" s="174" t="n"/>
      <c r="BV824" s="174" t="n"/>
      <c r="BW824" s="174" t="n"/>
      <c r="BX824" s="174" t="n"/>
      <c r="BY824" s="174" t="n"/>
      <c r="BZ824" s="175" t="n"/>
      <c r="CA824" s="176" t="n"/>
      <c r="CB824" s="177" t="n"/>
      <c r="CC824" s="118" t="n"/>
      <c r="CD824" s="178" t="n"/>
      <c r="CE824" s="120" t="n"/>
      <c r="CF824" s="178" t="n"/>
      <c r="CG824" s="179" t="n"/>
      <c r="CH824" s="178" t="n"/>
      <c r="CI824" s="180" t="n"/>
      <c r="CJ824" s="181" t="n"/>
      <c r="CK824" s="182" t="n"/>
    </row>
    <row r="825">
      <c r="A825" s="69" t="n"/>
      <c r="B825" s="70" t="n"/>
      <c r="C825" s="77" t="n"/>
      <c r="D825" s="84" t="n"/>
      <c r="E825" s="69" t="n"/>
      <c r="F825" s="69" t="n"/>
      <c r="G825" s="73" t="n"/>
      <c r="H825" s="73" t="n"/>
      <c r="I825" s="75" t="n"/>
      <c r="J825" s="75" t="n"/>
      <c r="K825" s="73" t="n"/>
      <c r="L825" s="73" t="n"/>
      <c r="M825" s="73" t="n"/>
      <c r="N825" s="73" t="n"/>
      <c r="O825" s="75" t="n"/>
      <c r="P825" s="75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  <c r="AA825" s="73" t="n"/>
      <c r="AB825" s="73" t="n"/>
      <c r="AC825" s="73" t="n"/>
      <c r="AD825" s="73" t="n"/>
      <c r="AE825" s="73" t="n"/>
      <c r="AF825" s="73" t="n"/>
      <c r="AG825" s="73" t="n"/>
      <c r="AH825" s="73" t="n"/>
      <c r="AI825" s="73" t="n"/>
      <c r="AJ825" s="73" t="n"/>
      <c r="AK825" s="73" t="n"/>
      <c r="AL825" s="73" t="n"/>
      <c r="AM825" s="73" t="n"/>
      <c r="AN825" s="73" t="n"/>
      <c r="AO825" s="73" t="n"/>
      <c r="AP825" s="73" t="n"/>
      <c r="AQ825" s="73" t="n"/>
      <c r="AR825" s="73" t="n"/>
      <c r="AS825" s="73" t="n"/>
      <c r="AT825" s="73" t="n"/>
      <c r="AU825" s="73" t="n"/>
      <c r="AV825" s="73" t="n"/>
      <c r="AW825" s="73" t="n"/>
      <c r="AX825" s="73" t="n"/>
      <c r="AY825" s="73" t="n"/>
      <c r="AZ825" s="73" t="n"/>
      <c r="BA825" s="73" t="n"/>
      <c r="BB825" s="73" t="n"/>
      <c r="BC825" s="73" t="n"/>
      <c r="BD825" s="73" t="n"/>
      <c r="BE825" s="73" t="n"/>
      <c r="BF825" s="73" t="n"/>
      <c r="BG825" s="73" t="n"/>
      <c r="BH825" s="73" t="n"/>
      <c r="BI825" s="73" t="n"/>
      <c r="BJ825" s="73" t="n"/>
      <c r="BK825" s="73" t="n"/>
      <c r="BL825" s="73" t="n"/>
      <c r="BM825" s="73" t="n"/>
      <c r="BN825" s="73" t="n"/>
      <c r="BO825" s="73" t="n"/>
      <c r="BP825" s="96" t="n"/>
      <c r="BQ825" s="174" t="n"/>
      <c r="BR825" s="174" t="n"/>
      <c r="BS825" s="174" t="n"/>
      <c r="BT825" s="174" t="n"/>
      <c r="BU825" s="174" t="n"/>
      <c r="BV825" s="174" t="n"/>
      <c r="BW825" s="174" t="n"/>
      <c r="BX825" s="174" t="n"/>
      <c r="BY825" s="174" t="n"/>
      <c r="BZ825" s="175" t="n"/>
      <c r="CA825" s="176" t="n"/>
      <c r="CB825" s="177" t="n"/>
      <c r="CC825" s="118" t="n"/>
      <c r="CD825" s="178" t="n"/>
      <c r="CE825" s="120" t="n"/>
      <c r="CF825" s="178" t="n"/>
      <c r="CG825" s="179" t="n"/>
      <c r="CH825" s="178" t="n"/>
      <c r="CI825" s="180" t="n"/>
      <c r="CJ825" s="181" t="n"/>
      <c r="CK825" s="182" t="n"/>
    </row>
    <row r="826">
      <c r="A826" s="69" t="n"/>
      <c r="B826" s="70" t="n"/>
      <c r="C826" s="77" t="n"/>
      <c r="D826" s="84" t="n"/>
      <c r="E826" s="69" t="n"/>
      <c r="F826" s="69" t="n"/>
      <c r="G826" s="73" t="n"/>
      <c r="H826" s="73" t="n"/>
      <c r="I826" s="75" t="n"/>
      <c r="J826" s="75" t="n"/>
      <c r="K826" s="73" t="n"/>
      <c r="L826" s="73" t="n"/>
      <c r="M826" s="73" t="n"/>
      <c r="N826" s="73" t="n"/>
      <c r="O826" s="75" t="n"/>
      <c r="P826" s="75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  <c r="AA826" s="73" t="n"/>
      <c r="AB826" s="73" t="n"/>
      <c r="AC826" s="73" t="n"/>
      <c r="AD826" s="73" t="n"/>
      <c r="AE826" s="73" t="n"/>
      <c r="AF826" s="73" t="n"/>
      <c r="AG826" s="73" t="n"/>
      <c r="AH826" s="73" t="n"/>
      <c r="AI826" s="73" t="n"/>
      <c r="AJ826" s="73" t="n"/>
      <c r="AK826" s="73" t="n"/>
      <c r="AL826" s="73" t="n"/>
      <c r="AM826" s="73" t="n"/>
      <c r="AN826" s="73" t="n"/>
      <c r="AO826" s="73" t="n"/>
      <c r="AP826" s="73" t="n"/>
      <c r="AQ826" s="73" t="n"/>
      <c r="AR826" s="73" t="n"/>
      <c r="AS826" s="73" t="n"/>
      <c r="AT826" s="73" t="n"/>
      <c r="AU826" s="73" t="n"/>
      <c r="AV826" s="73" t="n"/>
      <c r="AW826" s="73" t="n"/>
      <c r="AX826" s="73" t="n"/>
      <c r="AY826" s="73" t="n"/>
      <c r="AZ826" s="73" t="n"/>
      <c r="BA826" s="73" t="n"/>
      <c r="BB826" s="73" t="n"/>
      <c r="BC826" s="73" t="n"/>
      <c r="BD826" s="73" t="n"/>
      <c r="BE826" s="73" t="n"/>
      <c r="BF826" s="73" t="n"/>
      <c r="BG826" s="73" t="n"/>
      <c r="BH826" s="73" t="n"/>
      <c r="BI826" s="73" t="n"/>
      <c r="BJ826" s="73" t="n"/>
      <c r="BK826" s="73" t="n"/>
      <c r="BL826" s="73" t="n"/>
      <c r="BM826" s="73" t="n"/>
      <c r="BN826" s="73" t="n"/>
      <c r="BO826" s="73" t="n"/>
      <c r="BP826" s="96" t="n"/>
      <c r="BQ826" s="174" t="n"/>
      <c r="BR826" s="174" t="n"/>
      <c r="BS826" s="174" t="n"/>
      <c r="BT826" s="174" t="n"/>
      <c r="BU826" s="174" t="n"/>
      <c r="BV826" s="174" t="n"/>
      <c r="BW826" s="174" t="n"/>
      <c r="BX826" s="174" t="n"/>
      <c r="BY826" s="174" t="n"/>
      <c r="BZ826" s="175" t="n"/>
      <c r="CA826" s="176" t="n"/>
      <c r="CB826" s="177" t="n"/>
      <c r="CC826" s="118" t="n"/>
      <c r="CD826" s="178" t="n"/>
      <c r="CE826" s="120" t="n"/>
      <c r="CF826" s="178" t="n"/>
      <c r="CG826" s="179" t="n"/>
      <c r="CH826" s="178" t="n"/>
      <c r="CI826" s="180" t="n"/>
      <c r="CJ826" s="181" t="n"/>
      <c r="CK826" s="182" t="n"/>
    </row>
    <row r="827">
      <c r="A827" s="69" t="n"/>
      <c r="B827" s="70" t="n"/>
      <c r="C827" s="77" t="n"/>
      <c r="D827" s="84" t="n"/>
      <c r="E827" s="69" t="n"/>
      <c r="F827" s="69" t="n"/>
      <c r="G827" s="73" t="n"/>
      <c r="H827" s="73" t="n"/>
      <c r="I827" s="75" t="n"/>
      <c r="J827" s="75" t="n"/>
      <c r="K827" s="73" t="n"/>
      <c r="L827" s="73" t="n"/>
      <c r="M827" s="73" t="n"/>
      <c r="N827" s="73" t="n"/>
      <c r="O827" s="75" t="n"/>
      <c r="P827" s="75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  <c r="AA827" s="73" t="n"/>
      <c r="AB827" s="73" t="n"/>
      <c r="AC827" s="73" t="n"/>
      <c r="AD827" s="73" t="n"/>
      <c r="AE827" s="73" t="n"/>
      <c r="AF827" s="73" t="n"/>
      <c r="AG827" s="73" t="n"/>
      <c r="AH827" s="73" t="n"/>
      <c r="AI827" s="73" t="n"/>
      <c r="AJ827" s="73" t="n"/>
      <c r="AK827" s="73" t="n"/>
      <c r="AL827" s="73" t="n"/>
      <c r="AM827" s="73" t="n"/>
      <c r="AN827" s="73" t="n"/>
      <c r="AO827" s="73" t="n"/>
      <c r="AP827" s="73" t="n"/>
      <c r="AQ827" s="73" t="n"/>
      <c r="AR827" s="73" t="n"/>
      <c r="AS827" s="73" t="n"/>
      <c r="AT827" s="73" t="n"/>
      <c r="AU827" s="73" t="n"/>
      <c r="AV827" s="73" t="n"/>
      <c r="AW827" s="73" t="n"/>
      <c r="AX827" s="73" t="n"/>
      <c r="AY827" s="73" t="n"/>
      <c r="AZ827" s="73" t="n"/>
      <c r="BA827" s="73" t="n"/>
      <c r="BB827" s="73" t="n"/>
      <c r="BC827" s="73" t="n"/>
      <c r="BD827" s="73" t="n"/>
      <c r="BE827" s="73" t="n"/>
      <c r="BF827" s="73" t="n"/>
      <c r="BG827" s="73" t="n"/>
      <c r="BH827" s="73" t="n"/>
      <c r="BI827" s="73" t="n"/>
      <c r="BJ827" s="73" t="n"/>
      <c r="BK827" s="73" t="n"/>
      <c r="BL827" s="73" t="n"/>
      <c r="BM827" s="73" t="n"/>
      <c r="BN827" s="73" t="n"/>
      <c r="BO827" s="73" t="n"/>
      <c r="BP827" s="96" t="n"/>
      <c r="BQ827" s="174" t="n"/>
      <c r="BR827" s="174" t="n"/>
      <c r="BS827" s="174" t="n"/>
      <c r="BT827" s="174" t="n"/>
      <c r="BU827" s="174" t="n"/>
      <c r="BV827" s="174" t="n"/>
      <c r="BW827" s="174" t="n"/>
      <c r="BX827" s="174" t="n"/>
      <c r="BY827" s="174" t="n"/>
      <c r="BZ827" s="175" t="n"/>
      <c r="CA827" s="176" t="n"/>
      <c r="CB827" s="177" t="n"/>
      <c r="CC827" s="118" t="n"/>
      <c r="CD827" s="178" t="n"/>
      <c r="CE827" s="120" t="n"/>
      <c r="CF827" s="178" t="n"/>
      <c r="CG827" s="179" t="n"/>
      <c r="CH827" s="178" t="n"/>
      <c r="CI827" s="180" t="n"/>
      <c r="CJ827" s="181" t="n"/>
      <c r="CK827" s="182" t="n"/>
    </row>
    <row r="828">
      <c r="A828" s="69" t="n"/>
      <c r="B828" s="70" t="n"/>
      <c r="C828" s="77" t="n"/>
      <c r="D828" s="84" t="n"/>
      <c r="E828" s="69" t="n"/>
      <c r="F828" s="69" t="n"/>
      <c r="G828" s="73" t="n"/>
      <c r="H828" s="73" t="n"/>
      <c r="I828" s="75" t="n"/>
      <c r="J828" s="75" t="n"/>
      <c r="K828" s="73" t="n"/>
      <c r="L828" s="73" t="n"/>
      <c r="M828" s="73" t="n"/>
      <c r="N828" s="73" t="n"/>
      <c r="O828" s="75" t="n"/>
      <c r="P828" s="75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  <c r="AA828" s="73" t="n"/>
      <c r="AB828" s="73" t="n"/>
      <c r="AC828" s="73" t="n"/>
      <c r="AD828" s="73" t="n"/>
      <c r="AE828" s="73" t="n"/>
      <c r="AF828" s="73" t="n"/>
      <c r="AG828" s="73" t="n"/>
      <c r="AH828" s="73" t="n"/>
      <c r="AI828" s="73" t="n"/>
      <c r="AJ828" s="73" t="n"/>
      <c r="AK828" s="73" t="n"/>
      <c r="AL828" s="73" t="n"/>
      <c r="AM828" s="73" t="n"/>
      <c r="AN828" s="73" t="n"/>
      <c r="AO828" s="73" t="n"/>
      <c r="AP828" s="73" t="n"/>
      <c r="AQ828" s="73" t="n"/>
      <c r="AR828" s="73" t="n"/>
      <c r="AS828" s="73" t="n"/>
      <c r="AT828" s="73" t="n"/>
      <c r="AU828" s="73" t="n"/>
      <c r="AV828" s="73" t="n"/>
      <c r="AW828" s="73" t="n"/>
      <c r="AX828" s="73" t="n"/>
      <c r="AY828" s="73" t="n"/>
      <c r="AZ828" s="73" t="n"/>
      <c r="BA828" s="73" t="n"/>
      <c r="BB828" s="73" t="n"/>
      <c r="BC828" s="73" t="n"/>
      <c r="BD828" s="73" t="n"/>
      <c r="BE828" s="73" t="n"/>
      <c r="BF828" s="73" t="n"/>
      <c r="BG828" s="73" t="n"/>
      <c r="BH828" s="73" t="n"/>
      <c r="BI828" s="73" t="n"/>
      <c r="BJ828" s="73" t="n"/>
      <c r="BK828" s="73" t="n"/>
      <c r="BL828" s="73" t="n"/>
      <c r="BM828" s="73" t="n"/>
      <c r="BN828" s="73" t="n"/>
      <c r="BO828" s="73" t="n"/>
      <c r="BP828" s="96" t="n"/>
      <c r="BQ828" s="174" t="n"/>
      <c r="BR828" s="174" t="n"/>
      <c r="BS828" s="174" t="n"/>
      <c r="BT828" s="174" t="n"/>
      <c r="BU828" s="174" t="n"/>
      <c r="BV828" s="174" t="n"/>
      <c r="BW828" s="174" t="n"/>
      <c r="BX828" s="174" t="n"/>
      <c r="BY828" s="174" t="n"/>
      <c r="BZ828" s="175" t="n"/>
      <c r="CA828" s="176" t="n"/>
      <c r="CB828" s="177" t="n"/>
      <c r="CC828" s="118" t="n"/>
      <c r="CD828" s="178" t="n"/>
      <c r="CE828" s="120" t="n"/>
      <c r="CF828" s="178" t="n"/>
      <c r="CG828" s="179" t="n"/>
      <c r="CH828" s="178" t="n"/>
      <c r="CI828" s="180" t="n"/>
      <c r="CJ828" s="181" t="n"/>
      <c r="CK828" s="182" t="n"/>
    </row>
    <row r="829">
      <c r="A829" s="69" t="n"/>
      <c r="B829" s="70" t="n"/>
      <c r="C829" s="77" t="n"/>
      <c r="D829" s="84" t="n"/>
      <c r="E829" s="69" t="n"/>
      <c r="F829" s="69" t="n"/>
      <c r="G829" s="73" t="n"/>
      <c r="H829" s="73" t="n"/>
      <c r="I829" s="75" t="n"/>
      <c r="J829" s="75" t="n"/>
      <c r="K829" s="73" t="n"/>
      <c r="L829" s="73" t="n"/>
      <c r="M829" s="73" t="n"/>
      <c r="N829" s="73" t="n"/>
      <c r="O829" s="75" t="n"/>
      <c r="P829" s="75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  <c r="AA829" s="73" t="n"/>
      <c r="AB829" s="73" t="n"/>
      <c r="AC829" s="73" t="n"/>
      <c r="AD829" s="73" t="n"/>
      <c r="AE829" s="73" t="n"/>
      <c r="AF829" s="73" t="n"/>
      <c r="AG829" s="73" t="n"/>
      <c r="AH829" s="73" t="n"/>
      <c r="AI829" s="73" t="n"/>
      <c r="AJ829" s="73" t="n"/>
      <c r="AK829" s="73" t="n"/>
      <c r="AL829" s="73" t="n"/>
      <c r="AM829" s="73" t="n"/>
      <c r="AN829" s="73" t="n"/>
      <c r="AO829" s="73" t="n"/>
      <c r="AP829" s="73" t="n"/>
      <c r="AQ829" s="73" t="n"/>
      <c r="AR829" s="73" t="n"/>
      <c r="AS829" s="73" t="n"/>
      <c r="AT829" s="73" t="n"/>
      <c r="AU829" s="73" t="n"/>
      <c r="AV829" s="73" t="n"/>
      <c r="AW829" s="73" t="n"/>
      <c r="AX829" s="73" t="n"/>
      <c r="AY829" s="73" t="n"/>
      <c r="AZ829" s="73" t="n"/>
      <c r="BA829" s="73" t="n"/>
      <c r="BB829" s="73" t="n"/>
      <c r="BC829" s="73" t="n"/>
      <c r="BD829" s="73" t="n"/>
      <c r="BE829" s="73" t="n"/>
      <c r="BF829" s="73" t="n"/>
      <c r="BG829" s="73" t="n"/>
      <c r="BH829" s="73" t="n"/>
      <c r="BI829" s="73" t="n"/>
      <c r="BJ829" s="73" t="n"/>
      <c r="BK829" s="73" t="n"/>
      <c r="BL829" s="73" t="n"/>
      <c r="BM829" s="73" t="n"/>
      <c r="BN829" s="73" t="n"/>
      <c r="BO829" s="73" t="n"/>
      <c r="BP829" s="96" t="n"/>
      <c r="BQ829" s="174" t="n"/>
      <c r="BR829" s="174" t="n"/>
      <c r="BS829" s="174" t="n"/>
      <c r="BT829" s="174" t="n"/>
      <c r="BU829" s="174" t="n"/>
      <c r="BV829" s="174" t="n"/>
      <c r="BW829" s="174" t="n"/>
      <c r="BX829" s="174" t="n"/>
      <c r="BY829" s="174" t="n"/>
      <c r="BZ829" s="175" t="n"/>
      <c r="CA829" s="176" t="n"/>
      <c r="CB829" s="177" t="n"/>
      <c r="CC829" s="118" t="n"/>
      <c r="CD829" s="178" t="n"/>
      <c r="CE829" s="120" t="n"/>
      <c r="CF829" s="178" t="n"/>
      <c r="CG829" s="179" t="n"/>
      <c r="CH829" s="178" t="n"/>
      <c r="CI829" s="180" t="n"/>
      <c r="CJ829" s="181" t="n"/>
      <c r="CK829" s="182" t="n"/>
    </row>
    <row r="830">
      <c r="A830" s="69" t="n"/>
      <c r="B830" s="70" t="n"/>
      <c r="C830" s="77" t="n"/>
      <c r="D830" s="84" t="n"/>
      <c r="E830" s="69" t="n"/>
      <c r="F830" s="69" t="n"/>
      <c r="G830" s="73" t="n"/>
      <c r="H830" s="73" t="n"/>
      <c r="I830" s="75" t="n"/>
      <c r="J830" s="75" t="n"/>
      <c r="K830" s="73" t="n"/>
      <c r="L830" s="73" t="n"/>
      <c r="M830" s="73" t="n"/>
      <c r="N830" s="73" t="n"/>
      <c r="O830" s="75" t="n"/>
      <c r="P830" s="75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  <c r="AA830" s="73" t="n"/>
      <c r="AB830" s="73" t="n"/>
      <c r="AC830" s="73" t="n"/>
      <c r="AD830" s="73" t="n"/>
      <c r="AE830" s="73" t="n"/>
      <c r="AF830" s="73" t="n"/>
      <c r="AG830" s="73" t="n"/>
      <c r="AH830" s="73" t="n"/>
      <c r="AI830" s="73" t="n"/>
      <c r="AJ830" s="73" t="n"/>
      <c r="AK830" s="73" t="n"/>
      <c r="AL830" s="73" t="n"/>
      <c r="AM830" s="73" t="n"/>
      <c r="AN830" s="73" t="n"/>
      <c r="AO830" s="73" t="n"/>
      <c r="AP830" s="73" t="n"/>
      <c r="AQ830" s="73" t="n"/>
      <c r="AR830" s="73" t="n"/>
      <c r="AS830" s="73" t="n"/>
      <c r="AT830" s="73" t="n"/>
      <c r="AU830" s="73" t="n"/>
      <c r="AV830" s="73" t="n"/>
      <c r="AW830" s="73" t="n"/>
      <c r="AX830" s="73" t="n"/>
      <c r="AY830" s="73" t="n"/>
      <c r="AZ830" s="73" t="n"/>
      <c r="BA830" s="73" t="n"/>
      <c r="BB830" s="73" t="n"/>
      <c r="BC830" s="73" t="n"/>
      <c r="BD830" s="73" t="n"/>
      <c r="BE830" s="73" t="n"/>
      <c r="BF830" s="73" t="n"/>
      <c r="BG830" s="73" t="n"/>
      <c r="BH830" s="73" t="n"/>
      <c r="BI830" s="73" t="n"/>
      <c r="BJ830" s="73" t="n"/>
      <c r="BK830" s="73" t="n"/>
      <c r="BL830" s="73" t="n"/>
      <c r="BM830" s="73" t="n"/>
      <c r="BN830" s="73" t="n"/>
      <c r="BO830" s="73" t="n"/>
      <c r="BP830" s="96" t="n"/>
      <c r="BQ830" s="174" t="n"/>
      <c r="BR830" s="174" t="n"/>
      <c r="BS830" s="174" t="n"/>
      <c r="BT830" s="174" t="n"/>
      <c r="BU830" s="174" t="n"/>
      <c r="BV830" s="174" t="n"/>
      <c r="BW830" s="174" t="n"/>
      <c r="BX830" s="174" t="n"/>
      <c r="BY830" s="174" t="n"/>
      <c r="BZ830" s="175" t="n"/>
      <c r="CA830" s="176" t="n"/>
      <c r="CB830" s="177" t="n"/>
      <c r="CC830" s="118" t="n"/>
      <c r="CD830" s="178" t="n"/>
      <c r="CE830" s="120" t="n"/>
      <c r="CF830" s="178" t="n"/>
      <c r="CG830" s="179" t="n"/>
      <c r="CH830" s="178" t="n"/>
      <c r="CI830" s="180" t="n"/>
      <c r="CJ830" s="181" t="n"/>
      <c r="CK830" s="182" t="n"/>
    </row>
    <row r="831">
      <c r="A831" s="69" t="n"/>
      <c r="B831" s="70" t="n"/>
      <c r="C831" s="77" t="n"/>
      <c r="D831" s="84" t="n"/>
      <c r="E831" s="69" t="n"/>
      <c r="F831" s="69" t="n"/>
      <c r="G831" s="73" t="n"/>
      <c r="H831" s="73" t="n"/>
      <c r="I831" s="75" t="n"/>
      <c r="J831" s="75" t="n"/>
      <c r="K831" s="73" t="n"/>
      <c r="L831" s="73" t="n"/>
      <c r="M831" s="73" t="n"/>
      <c r="N831" s="73" t="n"/>
      <c r="O831" s="75" t="n"/>
      <c r="P831" s="75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  <c r="AA831" s="73" t="n"/>
      <c r="AB831" s="73" t="n"/>
      <c r="AC831" s="73" t="n"/>
      <c r="AD831" s="73" t="n"/>
      <c r="AE831" s="73" t="n"/>
      <c r="AF831" s="73" t="n"/>
      <c r="AG831" s="73" t="n"/>
      <c r="AH831" s="73" t="n"/>
      <c r="AI831" s="73" t="n"/>
      <c r="AJ831" s="73" t="n"/>
      <c r="AK831" s="73" t="n"/>
      <c r="AL831" s="73" t="n"/>
      <c r="AM831" s="73" t="n"/>
      <c r="AN831" s="73" t="n"/>
      <c r="AO831" s="73" t="n"/>
      <c r="AP831" s="73" t="n"/>
      <c r="AQ831" s="73" t="n"/>
      <c r="AR831" s="73" t="n"/>
      <c r="AS831" s="73" t="n"/>
      <c r="AT831" s="73" t="n"/>
      <c r="AU831" s="73" t="n"/>
      <c r="AV831" s="73" t="n"/>
      <c r="AW831" s="73" t="n"/>
      <c r="AX831" s="73" t="n"/>
      <c r="AY831" s="73" t="n"/>
      <c r="AZ831" s="73" t="n"/>
      <c r="BA831" s="73" t="n"/>
      <c r="BB831" s="73" t="n"/>
      <c r="BC831" s="73" t="n"/>
      <c r="BD831" s="73" t="n"/>
      <c r="BE831" s="73" t="n"/>
      <c r="BF831" s="73" t="n"/>
      <c r="BG831" s="73" t="n"/>
      <c r="BH831" s="73" t="n"/>
      <c r="BI831" s="73" t="n"/>
      <c r="BJ831" s="73" t="n"/>
      <c r="BK831" s="73" t="n"/>
      <c r="BL831" s="73" t="n"/>
      <c r="BM831" s="73" t="n"/>
      <c r="BN831" s="73" t="n"/>
      <c r="BO831" s="73" t="n"/>
      <c r="BP831" s="96" t="n"/>
      <c r="BQ831" s="174" t="n"/>
      <c r="BR831" s="174" t="n"/>
      <c r="BS831" s="174" t="n"/>
      <c r="BT831" s="174" t="n"/>
      <c r="BU831" s="174" t="n"/>
      <c r="BV831" s="174" t="n"/>
      <c r="BW831" s="174" t="n"/>
      <c r="BX831" s="174" t="n"/>
      <c r="BY831" s="174" t="n"/>
      <c r="BZ831" s="175" t="n"/>
      <c r="CA831" s="176" t="n"/>
      <c r="CB831" s="177" t="n"/>
      <c r="CC831" s="118" t="n"/>
      <c r="CD831" s="178" t="n"/>
      <c r="CE831" s="120" t="n"/>
      <c r="CF831" s="178" t="n"/>
      <c r="CG831" s="179" t="n"/>
      <c r="CH831" s="178" t="n"/>
      <c r="CI831" s="180" t="n"/>
      <c r="CJ831" s="181" t="n"/>
      <c r="CK831" s="182" t="n"/>
    </row>
    <row r="832">
      <c r="A832" s="69" t="n"/>
      <c r="B832" s="70" t="n"/>
      <c r="C832" s="77" t="n"/>
      <c r="D832" s="84" t="n"/>
      <c r="E832" s="69" t="n"/>
      <c r="F832" s="69" t="n"/>
      <c r="G832" s="73" t="n"/>
      <c r="H832" s="73" t="n"/>
      <c r="I832" s="75" t="n"/>
      <c r="J832" s="75" t="n"/>
      <c r="K832" s="73" t="n"/>
      <c r="L832" s="73" t="n"/>
      <c r="M832" s="73" t="n"/>
      <c r="N832" s="73" t="n"/>
      <c r="O832" s="75" t="n"/>
      <c r="P832" s="75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  <c r="AA832" s="73" t="n"/>
      <c r="AB832" s="73" t="n"/>
      <c r="AC832" s="73" t="n"/>
      <c r="AD832" s="73" t="n"/>
      <c r="AE832" s="73" t="n"/>
      <c r="AF832" s="73" t="n"/>
      <c r="AG832" s="73" t="n"/>
      <c r="AH832" s="73" t="n"/>
      <c r="AI832" s="73" t="n"/>
      <c r="AJ832" s="73" t="n"/>
      <c r="AK832" s="73" t="n"/>
      <c r="AL832" s="73" t="n"/>
      <c r="AM832" s="73" t="n"/>
      <c r="AN832" s="73" t="n"/>
      <c r="AO832" s="73" t="n"/>
      <c r="AP832" s="73" t="n"/>
      <c r="AQ832" s="73" t="n"/>
      <c r="AR832" s="73" t="n"/>
      <c r="AS832" s="73" t="n"/>
      <c r="AT832" s="73" t="n"/>
      <c r="AU832" s="73" t="n"/>
      <c r="AV832" s="73" t="n"/>
      <c r="AW832" s="73" t="n"/>
      <c r="AX832" s="73" t="n"/>
      <c r="AY832" s="73" t="n"/>
      <c r="AZ832" s="73" t="n"/>
      <c r="BA832" s="73" t="n"/>
      <c r="BB832" s="73" t="n"/>
      <c r="BC832" s="73" t="n"/>
      <c r="BD832" s="73" t="n"/>
      <c r="BE832" s="73" t="n"/>
      <c r="BF832" s="73" t="n"/>
      <c r="BG832" s="73" t="n"/>
      <c r="BH832" s="73" t="n"/>
      <c r="BI832" s="73" t="n"/>
      <c r="BJ832" s="73" t="n"/>
      <c r="BK832" s="73" t="n"/>
      <c r="BL832" s="73" t="n"/>
      <c r="BM832" s="73" t="n"/>
      <c r="BN832" s="73" t="n"/>
      <c r="BO832" s="73" t="n"/>
      <c r="BP832" s="96" t="n"/>
      <c r="BQ832" s="174" t="n"/>
      <c r="BR832" s="174" t="n"/>
      <c r="BS832" s="174" t="n"/>
      <c r="BT832" s="174" t="n"/>
      <c r="BU832" s="174" t="n"/>
      <c r="BV832" s="174" t="n"/>
      <c r="BW832" s="174" t="n"/>
      <c r="BX832" s="174" t="n"/>
      <c r="BY832" s="174" t="n"/>
      <c r="BZ832" s="175" t="n"/>
      <c r="CA832" s="176" t="n"/>
      <c r="CB832" s="177" t="n"/>
      <c r="CC832" s="118" t="n"/>
      <c r="CD832" s="178" t="n"/>
      <c r="CE832" s="120" t="n"/>
      <c r="CF832" s="178" t="n"/>
      <c r="CG832" s="179" t="n"/>
      <c r="CH832" s="178" t="n"/>
      <c r="CI832" s="180" t="n"/>
      <c r="CJ832" s="181" t="n"/>
      <c r="CK832" s="182" t="n"/>
    </row>
    <row r="833">
      <c r="A833" s="69" t="n"/>
      <c r="B833" s="70" t="n"/>
      <c r="C833" s="77" t="n"/>
      <c r="D833" s="84" t="n"/>
      <c r="E833" s="69" t="n"/>
      <c r="F833" s="69" t="n"/>
      <c r="G833" s="73" t="n"/>
      <c r="H833" s="73" t="n"/>
      <c r="I833" s="75" t="n"/>
      <c r="J833" s="75" t="n"/>
      <c r="K833" s="73" t="n"/>
      <c r="L833" s="73" t="n"/>
      <c r="M833" s="73" t="n"/>
      <c r="N833" s="73" t="n"/>
      <c r="O833" s="75" t="n"/>
      <c r="P833" s="75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  <c r="AA833" s="73" t="n"/>
      <c r="AB833" s="73" t="n"/>
      <c r="AC833" s="73" t="n"/>
      <c r="AD833" s="73" t="n"/>
      <c r="AE833" s="73" t="n"/>
      <c r="AF833" s="73" t="n"/>
      <c r="AG833" s="73" t="n"/>
      <c r="AH833" s="73" t="n"/>
      <c r="AI833" s="73" t="n"/>
      <c r="AJ833" s="73" t="n"/>
      <c r="AK833" s="73" t="n"/>
      <c r="AL833" s="73" t="n"/>
      <c r="AM833" s="73" t="n"/>
      <c r="AN833" s="73" t="n"/>
      <c r="AO833" s="73" t="n"/>
      <c r="AP833" s="73" t="n"/>
      <c r="AQ833" s="73" t="n"/>
      <c r="AR833" s="73" t="n"/>
      <c r="AS833" s="73" t="n"/>
      <c r="AT833" s="73" t="n"/>
      <c r="AU833" s="73" t="n"/>
      <c r="AV833" s="73" t="n"/>
      <c r="AW833" s="73" t="n"/>
      <c r="AX833" s="73" t="n"/>
      <c r="AY833" s="73" t="n"/>
      <c r="AZ833" s="73" t="n"/>
      <c r="BA833" s="73" t="n"/>
      <c r="BB833" s="73" t="n"/>
      <c r="BC833" s="73" t="n"/>
      <c r="BD833" s="73" t="n"/>
      <c r="BE833" s="73" t="n"/>
      <c r="BF833" s="73" t="n"/>
      <c r="BG833" s="73" t="n"/>
      <c r="BH833" s="73" t="n"/>
      <c r="BI833" s="73" t="n"/>
      <c r="BJ833" s="73" t="n"/>
      <c r="BK833" s="73" t="n"/>
      <c r="BL833" s="73" t="n"/>
      <c r="BM833" s="73" t="n"/>
      <c r="BN833" s="73" t="n"/>
      <c r="BO833" s="73" t="n"/>
      <c r="BP833" s="96" t="n"/>
      <c r="BQ833" s="174" t="n"/>
      <c r="BR833" s="174" t="n"/>
      <c r="BS833" s="174" t="n"/>
      <c r="BT833" s="174" t="n"/>
      <c r="BU833" s="174" t="n"/>
      <c r="BV833" s="174" t="n"/>
      <c r="BW833" s="174" t="n"/>
      <c r="BX833" s="174" t="n"/>
      <c r="BY833" s="174" t="n"/>
      <c r="BZ833" s="175" t="n"/>
      <c r="CA833" s="176" t="n"/>
      <c r="CB833" s="177" t="n"/>
      <c r="CC833" s="118" t="n"/>
      <c r="CD833" s="178" t="n"/>
      <c r="CE833" s="120" t="n"/>
      <c r="CF833" s="178" t="n"/>
      <c r="CG833" s="179" t="n"/>
      <c r="CH833" s="178" t="n"/>
      <c r="CI833" s="180" t="n"/>
      <c r="CJ833" s="181" t="n"/>
      <c r="CK833" s="182" t="n"/>
    </row>
    <row r="834">
      <c r="A834" s="69" t="n"/>
      <c r="B834" s="70" t="n"/>
      <c r="C834" s="77" t="n"/>
      <c r="D834" s="84" t="n"/>
      <c r="E834" s="69" t="n"/>
      <c r="F834" s="69" t="n"/>
      <c r="G834" s="73" t="n"/>
      <c r="H834" s="73" t="n"/>
      <c r="I834" s="75" t="n"/>
      <c r="J834" s="75" t="n"/>
      <c r="K834" s="73" t="n"/>
      <c r="L834" s="73" t="n"/>
      <c r="M834" s="73" t="n"/>
      <c r="N834" s="73" t="n"/>
      <c r="O834" s="75" t="n"/>
      <c r="P834" s="75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  <c r="AA834" s="73" t="n"/>
      <c r="AB834" s="73" t="n"/>
      <c r="AC834" s="73" t="n"/>
      <c r="AD834" s="73" t="n"/>
      <c r="AE834" s="73" t="n"/>
      <c r="AF834" s="73" t="n"/>
      <c r="AG834" s="73" t="n"/>
      <c r="AH834" s="73" t="n"/>
      <c r="AI834" s="73" t="n"/>
      <c r="AJ834" s="73" t="n"/>
      <c r="AK834" s="73" t="n"/>
      <c r="AL834" s="73" t="n"/>
      <c r="AM834" s="73" t="n"/>
      <c r="AN834" s="73" t="n"/>
      <c r="AO834" s="73" t="n"/>
      <c r="AP834" s="73" t="n"/>
      <c r="AQ834" s="73" t="n"/>
      <c r="AR834" s="73" t="n"/>
      <c r="AS834" s="73" t="n"/>
      <c r="AT834" s="73" t="n"/>
      <c r="AU834" s="73" t="n"/>
      <c r="AV834" s="73" t="n"/>
      <c r="AW834" s="73" t="n"/>
      <c r="AX834" s="73" t="n"/>
      <c r="AY834" s="73" t="n"/>
      <c r="AZ834" s="73" t="n"/>
      <c r="BA834" s="73" t="n"/>
      <c r="BB834" s="73" t="n"/>
      <c r="BC834" s="73" t="n"/>
      <c r="BD834" s="73" t="n"/>
      <c r="BE834" s="73" t="n"/>
      <c r="BF834" s="73" t="n"/>
      <c r="BG834" s="73" t="n"/>
      <c r="BH834" s="73" t="n"/>
      <c r="BI834" s="73" t="n"/>
      <c r="BJ834" s="73" t="n"/>
      <c r="BK834" s="73" t="n"/>
      <c r="BL834" s="73" t="n"/>
      <c r="BM834" s="73" t="n"/>
      <c r="BN834" s="73" t="n"/>
      <c r="BO834" s="73" t="n"/>
      <c r="BP834" s="96" t="n"/>
      <c r="BQ834" s="174" t="n"/>
      <c r="BR834" s="174" t="n"/>
      <c r="BS834" s="174" t="n"/>
      <c r="BT834" s="174" t="n"/>
      <c r="BU834" s="174" t="n"/>
      <c r="BV834" s="174" t="n"/>
      <c r="BW834" s="174" t="n"/>
      <c r="BX834" s="174" t="n"/>
      <c r="BY834" s="174" t="n"/>
      <c r="BZ834" s="175" t="n"/>
      <c r="CA834" s="176" t="n"/>
      <c r="CB834" s="177" t="n"/>
      <c r="CC834" s="118" t="n"/>
      <c r="CD834" s="178" t="n"/>
      <c r="CE834" s="120" t="n"/>
      <c r="CF834" s="178" t="n"/>
      <c r="CG834" s="179" t="n"/>
      <c r="CH834" s="178" t="n"/>
      <c r="CI834" s="180" t="n"/>
      <c r="CJ834" s="181" t="n"/>
      <c r="CK834" s="182" t="n"/>
    </row>
    <row r="835">
      <c r="A835" s="69" t="n"/>
      <c r="B835" s="70" t="n"/>
      <c r="C835" s="77" t="n"/>
      <c r="D835" s="84" t="n"/>
      <c r="E835" s="69" t="n"/>
      <c r="F835" s="69" t="n"/>
      <c r="G835" s="73" t="n"/>
      <c r="H835" s="73" t="n"/>
      <c r="I835" s="75" t="n"/>
      <c r="J835" s="75" t="n"/>
      <c r="K835" s="73" t="n"/>
      <c r="L835" s="73" t="n"/>
      <c r="M835" s="73" t="n"/>
      <c r="N835" s="73" t="n"/>
      <c r="O835" s="75" t="n"/>
      <c r="P835" s="75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  <c r="AA835" s="73" t="n"/>
      <c r="AB835" s="73" t="n"/>
      <c r="AC835" s="73" t="n"/>
      <c r="AD835" s="73" t="n"/>
      <c r="AE835" s="73" t="n"/>
      <c r="AF835" s="73" t="n"/>
      <c r="AG835" s="73" t="n"/>
      <c r="AH835" s="73" t="n"/>
      <c r="AI835" s="73" t="n"/>
      <c r="AJ835" s="73" t="n"/>
      <c r="AK835" s="73" t="n"/>
      <c r="AL835" s="73" t="n"/>
      <c r="AM835" s="73" t="n"/>
      <c r="AN835" s="73" t="n"/>
      <c r="AO835" s="73" t="n"/>
      <c r="AP835" s="73" t="n"/>
      <c r="AQ835" s="73" t="n"/>
      <c r="AR835" s="73" t="n"/>
      <c r="AS835" s="73" t="n"/>
      <c r="AT835" s="73" t="n"/>
      <c r="AU835" s="73" t="n"/>
      <c r="AV835" s="73" t="n"/>
      <c r="AW835" s="73" t="n"/>
      <c r="AX835" s="73" t="n"/>
      <c r="AY835" s="73" t="n"/>
      <c r="AZ835" s="73" t="n"/>
      <c r="BA835" s="73" t="n"/>
      <c r="BB835" s="73" t="n"/>
      <c r="BC835" s="73" t="n"/>
      <c r="BD835" s="73" t="n"/>
      <c r="BE835" s="73" t="n"/>
      <c r="BF835" s="73" t="n"/>
      <c r="BG835" s="73" t="n"/>
      <c r="BH835" s="73" t="n"/>
      <c r="BI835" s="73" t="n"/>
      <c r="BJ835" s="73" t="n"/>
      <c r="BK835" s="73" t="n"/>
      <c r="BL835" s="73" t="n"/>
      <c r="BM835" s="73" t="n"/>
      <c r="BN835" s="73" t="n"/>
      <c r="BO835" s="73" t="n"/>
      <c r="BP835" s="96" t="n"/>
      <c r="BQ835" s="174" t="n"/>
      <c r="BR835" s="174" t="n"/>
      <c r="BS835" s="174" t="n"/>
      <c r="BT835" s="174" t="n"/>
      <c r="BU835" s="174" t="n"/>
      <c r="BV835" s="174" t="n"/>
      <c r="BW835" s="174" t="n"/>
      <c r="BX835" s="174" t="n"/>
      <c r="BY835" s="174" t="n"/>
      <c r="BZ835" s="175" t="n"/>
      <c r="CA835" s="176" t="n"/>
      <c r="CB835" s="177" t="n"/>
      <c r="CC835" s="118" t="n"/>
      <c r="CD835" s="178" t="n"/>
      <c r="CE835" s="120" t="n"/>
      <c r="CF835" s="178" t="n"/>
      <c r="CG835" s="179" t="n"/>
      <c r="CH835" s="178" t="n"/>
      <c r="CI835" s="180" t="n"/>
      <c r="CJ835" s="181" t="n"/>
      <c r="CK835" s="182" t="n"/>
    </row>
    <row r="836">
      <c r="A836" s="69" t="n"/>
      <c r="B836" s="70" t="n"/>
      <c r="C836" s="77" t="n"/>
      <c r="D836" s="84" t="n"/>
      <c r="E836" s="69" t="n"/>
      <c r="F836" s="69" t="n"/>
      <c r="G836" s="73" t="n"/>
      <c r="H836" s="73" t="n"/>
      <c r="I836" s="75" t="n"/>
      <c r="J836" s="75" t="n"/>
      <c r="K836" s="73" t="n"/>
      <c r="L836" s="73" t="n"/>
      <c r="M836" s="73" t="n"/>
      <c r="N836" s="73" t="n"/>
      <c r="O836" s="75" t="n"/>
      <c r="P836" s="75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  <c r="AA836" s="73" t="n"/>
      <c r="AB836" s="73" t="n"/>
      <c r="AC836" s="73" t="n"/>
      <c r="AD836" s="73" t="n"/>
      <c r="AE836" s="73" t="n"/>
      <c r="AF836" s="73" t="n"/>
      <c r="AG836" s="73" t="n"/>
      <c r="AH836" s="73" t="n"/>
      <c r="AI836" s="73" t="n"/>
      <c r="AJ836" s="73" t="n"/>
      <c r="AK836" s="73" t="n"/>
      <c r="AL836" s="73" t="n"/>
      <c r="AM836" s="73" t="n"/>
      <c r="AN836" s="73" t="n"/>
      <c r="AO836" s="73" t="n"/>
      <c r="AP836" s="73" t="n"/>
      <c r="AQ836" s="73" t="n"/>
      <c r="AR836" s="73" t="n"/>
      <c r="AS836" s="73" t="n"/>
      <c r="AT836" s="73" t="n"/>
      <c r="AU836" s="73" t="n"/>
      <c r="AV836" s="73" t="n"/>
      <c r="AW836" s="73" t="n"/>
      <c r="AX836" s="73" t="n"/>
      <c r="AY836" s="73" t="n"/>
      <c r="AZ836" s="73" t="n"/>
      <c r="BA836" s="73" t="n"/>
      <c r="BB836" s="73" t="n"/>
      <c r="BC836" s="73" t="n"/>
      <c r="BD836" s="73" t="n"/>
      <c r="BE836" s="73" t="n"/>
      <c r="BF836" s="73" t="n"/>
      <c r="BG836" s="73" t="n"/>
      <c r="BH836" s="73" t="n"/>
      <c r="BI836" s="73" t="n"/>
      <c r="BJ836" s="73" t="n"/>
      <c r="BK836" s="73" t="n"/>
      <c r="BL836" s="73" t="n"/>
      <c r="BM836" s="73" t="n"/>
      <c r="BN836" s="73" t="n"/>
      <c r="BO836" s="73" t="n"/>
      <c r="BP836" s="96" t="n"/>
      <c r="BQ836" s="174" t="n"/>
      <c r="BR836" s="174" t="n"/>
      <c r="BS836" s="174" t="n"/>
      <c r="BT836" s="174" t="n"/>
      <c r="BU836" s="174" t="n"/>
      <c r="BV836" s="174" t="n"/>
      <c r="BW836" s="174" t="n"/>
      <c r="BX836" s="174" t="n"/>
      <c r="BY836" s="174" t="n"/>
      <c r="BZ836" s="175" t="n"/>
      <c r="CA836" s="176" t="n"/>
      <c r="CB836" s="177" t="n"/>
      <c r="CC836" s="118" t="n"/>
      <c r="CD836" s="178" t="n"/>
      <c r="CE836" s="120" t="n"/>
      <c r="CF836" s="178" t="n"/>
      <c r="CG836" s="179" t="n"/>
      <c r="CH836" s="178" t="n"/>
      <c r="CI836" s="180" t="n"/>
      <c r="CJ836" s="181" t="n"/>
      <c r="CK836" s="182" t="n"/>
    </row>
    <row r="837">
      <c r="A837" s="69" t="n"/>
      <c r="B837" s="70" t="n"/>
      <c r="C837" s="77" t="n"/>
      <c r="D837" s="84" t="n"/>
      <c r="E837" s="69" t="n"/>
      <c r="F837" s="69" t="n"/>
      <c r="G837" s="73" t="n"/>
      <c r="H837" s="73" t="n"/>
      <c r="I837" s="75" t="n"/>
      <c r="J837" s="75" t="n"/>
      <c r="K837" s="73" t="n"/>
      <c r="L837" s="73" t="n"/>
      <c r="M837" s="73" t="n"/>
      <c r="N837" s="73" t="n"/>
      <c r="O837" s="75" t="n"/>
      <c r="P837" s="75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  <c r="AA837" s="73" t="n"/>
      <c r="AB837" s="73" t="n"/>
      <c r="AC837" s="73" t="n"/>
      <c r="AD837" s="73" t="n"/>
      <c r="AE837" s="73" t="n"/>
      <c r="AF837" s="73" t="n"/>
      <c r="AG837" s="73" t="n"/>
      <c r="AH837" s="73" t="n"/>
      <c r="AI837" s="73" t="n"/>
      <c r="AJ837" s="73" t="n"/>
      <c r="AK837" s="73" t="n"/>
      <c r="AL837" s="73" t="n"/>
      <c r="AM837" s="73" t="n"/>
      <c r="AN837" s="73" t="n"/>
      <c r="AO837" s="73" t="n"/>
      <c r="AP837" s="73" t="n"/>
      <c r="AQ837" s="73" t="n"/>
      <c r="AR837" s="73" t="n"/>
      <c r="AS837" s="73" t="n"/>
      <c r="AT837" s="73" t="n"/>
      <c r="AU837" s="73" t="n"/>
      <c r="AV837" s="73" t="n"/>
      <c r="AW837" s="73" t="n"/>
      <c r="AX837" s="73" t="n"/>
      <c r="AY837" s="73" t="n"/>
      <c r="AZ837" s="73" t="n"/>
      <c r="BA837" s="73" t="n"/>
      <c r="BB837" s="73" t="n"/>
      <c r="BC837" s="73" t="n"/>
      <c r="BD837" s="73" t="n"/>
      <c r="BE837" s="73" t="n"/>
      <c r="BF837" s="73" t="n"/>
      <c r="BG837" s="73" t="n"/>
      <c r="BH837" s="73" t="n"/>
      <c r="BI837" s="73" t="n"/>
      <c r="BJ837" s="73" t="n"/>
      <c r="BK837" s="73" t="n"/>
      <c r="BL837" s="73" t="n"/>
      <c r="BM837" s="73" t="n"/>
      <c r="BN837" s="73" t="n"/>
      <c r="BO837" s="73" t="n"/>
      <c r="BP837" s="96" t="n"/>
      <c r="BQ837" s="174" t="n"/>
      <c r="BR837" s="174" t="n"/>
      <c r="BS837" s="174" t="n"/>
      <c r="BT837" s="174" t="n"/>
      <c r="BU837" s="174" t="n"/>
      <c r="BV837" s="174" t="n"/>
      <c r="BW837" s="174" t="n"/>
      <c r="BX837" s="174" t="n"/>
      <c r="BY837" s="174" t="n"/>
      <c r="BZ837" s="175" t="n"/>
      <c r="CA837" s="176" t="n"/>
      <c r="CB837" s="177" t="n"/>
      <c r="CC837" s="118" t="n"/>
      <c r="CD837" s="178" t="n"/>
      <c r="CE837" s="120" t="n"/>
      <c r="CF837" s="178" t="n"/>
      <c r="CG837" s="179" t="n"/>
      <c r="CH837" s="178" t="n"/>
      <c r="CI837" s="180" t="n"/>
      <c r="CJ837" s="181" t="n"/>
      <c r="CK837" s="182" t="n"/>
    </row>
    <row r="838">
      <c r="A838" s="69" t="n"/>
      <c r="B838" s="70" t="n"/>
      <c r="C838" s="77" t="n"/>
      <c r="D838" s="84" t="n"/>
      <c r="E838" s="69" t="n"/>
      <c r="F838" s="69" t="n"/>
      <c r="G838" s="73" t="n"/>
      <c r="H838" s="73" t="n"/>
      <c r="I838" s="75" t="n"/>
      <c r="J838" s="75" t="n"/>
      <c r="K838" s="73" t="n"/>
      <c r="L838" s="73" t="n"/>
      <c r="M838" s="73" t="n"/>
      <c r="N838" s="73" t="n"/>
      <c r="O838" s="75" t="n"/>
      <c r="P838" s="75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  <c r="AA838" s="73" t="n"/>
      <c r="AB838" s="73" t="n"/>
      <c r="AC838" s="73" t="n"/>
      <c r="AD838" s="73" t="n"/>
      <c r="AE838" s="73" t="n"/>
      <c r="AF838" s="73" t="n"/>
      <c r="AG838" s="73" t="n"/>
      <c r="AH838" s="73" t="n"/>
      <c r="AI838" s="73" t="n"/>
      <c r="AJ838" s="73" t="n"/>
      <c r="AK838" s="73" t="n"/>
      <c r="AL838" s="73" t="n"/>
      <c r="AM838" s="73" t="n"/>
      <c r="AN838" s="73" t="n"/>
      <c r="AO838" s="73" t="n"/>
      <c r="AP838" s="73" t="n"/>
      <c r="AQ838" s="73" t="n"/>
      <c r="AR838" s="73" t="n"/>
      <c r="AS838" s="73" t="n"/>
      <c r="AT838" s="73" t="n"/>
      <c r="AU838" s="73" t="n"/>
      <c r="AV838" s="73" t="n"/>
      <c r="AW838" s="73" t="n"/>
      <c r="AX838" s="73" t="n"/>
      <c r="AY838" s="73" t="n"/>
      <c r="AZ838" s="73" t="n"/>
      <c r="BA838" s="73" t="n"/>
      <c r="BB838" s="73" t="n"/>
      <c r="BC838" s="73" t="n"/>
      <c r="BD838" s="73" t="n"/>
      <c r="BE838" s="73" t="n"/>
      <c r="BF838" s="73" t="n"/>
      <c r="BG838" s="73" t="n"/>
      <c r="BH838" s="73" t="n"/>
      <c r="BI838" s="73" t="n"/>
      <c r="BJ838" s="73" t="n"/>
      <c r="BK838" s="73" t="n"/>
      <c r="BL838" s="73" t="n"/>
      <c r="BM838" s="73" t="n"/>
      <c r="BN838" s="73" t="n"/>
      <c r="BO838" s="73" t="n"/>
      <c r="BP838" s="96" t="n"/>
      <c r="BQ838" s="174" t="n"/>
      <c r="BR838" s="174" t="n"/>
      <c r="BS838" s="174" t="n"/>
      <c r="BT838" s="174" t="n"/>
      <c r="BU838" s="174" t="n"/>
      <c r="BV838" s="174" t="n"/>
      <c r="BW838" s="174" t="n"/>
      <c r="BX838" s="174" t="n"/>
      <c r="BY838" s="174" t="n"/>
      <c r="BZ838" s="175" t="n"/>
      <c r="CA838" s="176" t="n"/>
      <c r="CB838" s="177" t="n"/>
      <c r="CC838" s="118" t="n"/>
      <c r="CD838" s="178" t="n"/>
      <c r="CE838" s="120" t="n"/>
      <c r="CF838" s="178" t="n"/>
      <c r="CG838" s="179" t="n"/>
      <c r="CH838" s="178" t="n"/>
      <c r="CI838" s="180" t="n"/>
      <c r="CJ838" s="181" t="n"/>
      <c r="CK838" s="182" t="n"/>
    </row>
    <row r="839">
      <c r="A839" s="69" t="n"/>
      <c r="B839" s="70" t="n"/>
      <c r="C839" s="77" t="n"/>
      <c r="D839" s="84" t="n"/>
      <c r="E839" s="69" t="n"/>
      <c r="F839" s="69" t="n"/>
      <c r="G839" s="73" t="n"/>
      <c r="H839" s="73" t="n"/>
      <c r="I839" s="75" t="n"/>
      <c r="J839" s="75" t="n"/>
      <c r="K839" s="73" t="n"/>
      <c r="L839" s="73" t="n"/>
      <c r="M839" s="73" t="n"/>
      <c r="N839" s="73" t="n"/>
      <c r="O839" s="75" t="n"/>
      <c r="P839" s="75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  <c r="AA839" s="73" t="n"/>
      <c r="AB839" s="73" t="n"/>
      <c r="AC839" s="73" t="n"/>
      <c r="AD839" s="73" t="n"/>
      <c r="AE839" s="73" t="n"/>
      <c r="AF839" s="73" t="n"/>
      <c r="AG839" s="73" t="n"/>
      <c r="AH839" s="73" t="n"/>
      <c r="AI839" s="73" t="n"/>
      <c r="AJ839" s="73" t="n"/>
      <c r="AK839" s="73" t="n"/>
      <c r="AL839" s="73" t="n"/>
      <c r="AM839" s="73" t="n"/>
      <c r="AN839" s="73" t="n"/>
      <c r="AO839" s="73" t="n"/>
      <c r="AP839" s="73" t="n"/>
      <c r="AQ839" s="73" t="n"/>
      <c r="AR839" s="73" t="n"/>
      <c r="AS839" s="73" t="n"/>
      <c r="AT839" s="73" t="n"/>
      <c r="AU839" s="73" t="n"/>
      <c r="AV839" s="73" t="n"/>
      <c r="AW839" s="73" t="n"/>
      <c r="AX839" s="73" t="n"/>
      <c r="AY839" s="73" t="n"/>
      <c r="AZ839" s="73" t="n"/>
      <c r="BA839" s="73" t="n"/>
      <c r="BB839" s="73" t="n"/>
      <c r="BC839" s="73" t="n"/>
      <c r="BD839" s="73" t="n"/>
      <c r="BE839" s="73" t="n"/>
      <c r="BF839" s="73" t="n"/>
      <c r="BG839" s="73" t="n"/>
      <c r="BH839" s="73" t="n"/>
      <c r="BI839" s="73" t="n"/>
      <c r="BJ839" s="73" t="n"/>
      <c r="BK839" s="73" t="n"/>
      <c r="BL839" s="73" t="n"/>
      <c r="BM839" s="73" t="n"/>
      <c r="BN839" s="73" t="n"/>
      <c r="BO839" s="73" t="n"/>
      <c r="BP839" s="96" t="n"/>
      <c r="BQ839" s="174" t="n"/>
      <c r="BR839" s="174" t="n"/>
      <c r="BS839" s="174" t="n"/>
      <c r="BT839" s="174" t="n"/>
      <c r="BU839" s="174" t="n"/>
      <c r="BV839" s="174" t="n"/>
      <c r="BW839" s="174" t="n"/>
      <c r="BX839" s="174" t="n"/>
      <c r="BY839" s="174" t="n"/>
      <c r="BZ839" s="175" t="n"/>
      <c r="CA839" s="176" t="n"/>
      <c r="CB839" s="177" t="n"/>
      <c r="CC839" s="118" t="n"/>
      <c r="CD839" s="178" t="n"/>
      <c r="CE839" s="120" t="n"/>
      <c r="CF839" s="178" t="n"/>
      <c r="CG839" s="179" t="n"/>
      <c r="CH839" s="178" t="n"/>
      <c r="CI839" s="180" t="n"/>
      <c r="CJ839" s="181" t="n"/>
      <c r="CK839" s="182" t="n"/>
    </row>
    <row r="840">
      <c r="A840" s="69" t="n"/>
      <c r="B840" s="70" t="n"/>
      <c r="C840" s="77" t="n"/>
      <c r="D840" s="84" t="n"/>
      <c r="E840" s="69" t="n"/>
      <c r="F840" s="69" t="n"/>
      <c r="G840" s="73" t="n"/>
      <c r="H840" s="73" t="n"/>
      <c r="I840" s="75" t="n"/>
      <c r="J840" s="75" t="n"/>
      <c r="K840" s="73" t="n"/>
      <c r="L840" s="73" t="n"/>
      <c r="M840" s="73" t="n"/>
      <c r="N840" s="73" t="n"/>
      <c r="O840" s="75" t="n"/>
      <c r="P840" s="75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  <c r="AA840" s="73" t="n"/>
      <c r="AB840" s="73" t="n"/>
      <c r="AC840" s="73" t="n"/>
      <c r="AD840" s="73" t="n"/>
      <c r="AE840" s="73" t="n"/>
      <c r="AF840" s="73" t="n"/>
      <c r="AG840" s="73" t="n"/>
      <c r="AH840" s="73" t="n"/>
      <c r="AI840" s="73" t="n"/>
      <c r="AJ840" s="73" t="n"/>
      <c r="AK840" s="73" t="n"/>
      <c r="AL840" s="73" t="n"/>
      <c r="AM840" s="73" t="n"/>
      <c r="AN840" s="73" t="n"/>
      <c r="AO840" s="73" t="n"/>
      <c r="AP840" s="73" t="n"/>
      <c r="AQ840" s="73" t="n"/>
      <c r="AR840" s="73" t="n"/>
      <c r="AS840" s="73" t="n"/>
      <c r="AT840" s="73" t="n"/>
      <c r="AU840" s="73" t="n"/>
      <c r="AV840" s="73" t="n"/>
      <c r="AW840" s="73" t="n"/>
      <c r="AX840" s="73" t="n"/>
      <c r="AY840" s="73" t="n"/>
      <c r="AZ840" s="73" t="n"/>
      <c r="BA840" s="73" t="n"/>
      <c r="BB840" s="73" t="n"/>
      <c r="BC840" s="73" t="n"/>
      <c r="BD840" s="73" t="n"/>
      <c r="BE840" s="73" t="n"/>
      <c r="BF840" s="73" t="n"/>
      <c r="BG840" s="73" t="n"/>
      <c r="BH840" s="73" t="n"/>
      <c r="BI840" s="73" t="n"/>
      <c r="BJ840" s="73" t="n"/>
      <c r="BK840" s="73" t="n"/>
      <c r="BL840" s="73" t="n"/>
      <c r="BM840" s="73" t="n"/>
      <c r="BN840" s="73" t="n"/>
      <c r="BO840" s="73" t="n"/>
      <c r="BP840" s="96" t="n"/>
      <c r="BQ840" s="174" t="n"/>
      <c r="BR840" s="174" t="n"/>
      <c r="BS840" s="174" t="n"/>
      <c r="BT840" s="174" t="n"/>
      <c r="BU840" s="174" t="n"/>
      <c r="BV840" s="174" t="n"/>
      <c r="BW840" s="174" t="n"/>
      <c r="BX840" s="174" t="n"/>
      <c r="BY840" s="174" t="n"/>
      <c r="BZ840" s="175" t="n"/>
      <c r="CA840" s="176" t="n"/>
      <c r="CB840" s="177" t="n"/>
      <c r="CC840" s="118" t="n"/>
      <c r="CD840" s="178" t="n"/>
      <c r="CE840" s="120" t="n"/>
      <c r="CF840" s="178" t="n"/>
      <c r="CG840" s="179" t="n"/>
      <c r="CH840" s="178" t="n"/>
      <c r="CI840" s="180" t="n"/>
      <c r="CJ840" s="181" t="n"/>
      <c r="CK840" s="182" t="n"/>
    </row>
    <row r="841">
      <c r="A841" s="69" t="n"/>
      <c r="B841" s="70" t="n"/>
      <c r="C841" s="77" t="n"/>
      <c r="D841" s="84" t="n"/>
      <c r="E841" s="69" t="n"/>
      <c r="F841" s="69" t="n"/>
      <c r="G841" s="73" t="n"/>
      <c r="H841" s="73" t="n"/>
      <c r="I841" s="75" t="n"/>
      <c r="J841" s="75" t="n"/>
      <c r="K841" s="73" t="n"/>
      <c r="L841" s="73" t="n"/>
      <c r="M841" s="73" t="n"/>
      <c r="N841" s="73" t="n"/>
      <c r="O841" s="75" t="n"/>
      <c r="P841" s="75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  <c r="AA841" s="73" t="n"/>
      <c r="AB841" s="73" t="n"/>
      <c r="AC841" s="73" t="n"/>
      <c r="AD841" s="73" t="n"/>
      <c r="AE841" s="73" t="n"/>
      <c r="AF841" s="73" t="n"/>
      <c r="AG841" s="73" t="n"/>
      <c r="AH841" s="73" t="n"/>
      <c r="AI841" s="73" t="n"/>
      <c r="AJ841" s="73" t="n"/>
      <c r="AK841" s="73" t="n"/>
      <c r="AL841" s="73" t="n"/>
      <c r="AM841" s="73" t="n"/>
      <c r="AN841" s="73" t="n"/>
      <c r="AO841" s="73" t="n"/>
      <c r="AP841" s="73" t="n"/>
      <c r="AQ841" s="73" t="n"/>
      <c r="AR841" s="73" t="n"/>
      <c r="AS841" s="73" t="n"/>
      <c r="AT841" s="73" t="n"/>
      <c r="AU841" s="73" t="n"/>
      <c r="AV841" s="73" t="n"/>
      <c r="AW841" s="73" t="n"/>
      <c r="AX841" s="73" t="n"/>
      <c r="AY841" s="73" t="n"/>
      <c r="AZ841" s="73" t="n"/>
      <c r="BA841" s="73" t="n"/>
      <c r="BB841" s="73" t="n"/>
      <c r="BC841" s="73" t="n"/>
      <c r="BD841" s="73" t="n"/>
      <c r="BE841" s="73" t="n"/>
      <c r="BF841" s="73" t="n"/>
      <c r="BG841" s="73" t="n"/>
      <c r="BH841" s="73" t="n"/>
      <c r="BI841" s="73" t="n"/>
      <c r="BJ841" s="73" t="n"/>
      <c r="BK841" s="73" t="n"/>
      <c r="BL841" s="73" t="n"/>
      <c r="BM841" s="73" t="n"/>
      <c r="BN841" s="73" t="n"/>
      <c r="BO841" s="73" t="n"/>
      <c r="BP841" s="96" t="n"/>
      <c r="BQ841" s="174" t="n"/>
      <c r="BR841" s="174" t="n"/>
      <c r="BS841" s="174" t="n"/>
      <c r="BT841" s="174" t="n"/>
      <c r="BU841" s="174" t="n"/>
      <c r="BV841" s="174" t="n"/>
      <c r="BW841" s="174" t="n"/>
      <c r="BX841" s="174" t="n"/>
      <c r="BY841" s="174" t="n"/>
      <c r="BZ841" s="175" t="n"/>
      <c r="CA841" s="176" t="n"/>
      <c r="CB841" s="177" t="n"/>
      <c r="CC841" s="118" t="n"/>
      <c r="CD841" s="178" t="n"/>
      <c r="CE841" s="120" t="n"/>
      <c r="CF841" s="178" t="n"/>
      <c r="CG841" s="179" t="n"/>
      <c r="CH841" s="178" t="n"/>
      <c r="CI841" s="180" t="n"/>
      <c r="CJ841" s="181" t="n"/>
      <c r="CK841" s="182" t="n"/>
    </row>
    <row r="842">
      <c r="A842" s="69" t="n"/>
      <c r="B842" s="70" t="n"/>
      <c r="C842" s="77" t="n"/>
      <c r="D842" s="84" t="n"/>
      <c r="E842" s="69" t="n"/>
      <c r="F842" s="69" t="n"/>
      <c r="G842" s="73" t="n"/>
      <c r="H842" s="73" t="n"/>
      <c r="I842" s="75" t="n"/>
      <c r="J842" s="75" t="n"/>
      <c r="K842" s="73" t="n"/>
      <c r="L842" s="73" t="n"/>
      <c r="M842" s="73" t="n"/>
      <c r="N842" s="73" t="n"/>
      <c r="O842" s="75" t="n"/>
      <c r="P842" s="75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  <c r="AA842" s="73" t="n"/>
      <c r="AB842" s="73" t="n"/>
      <c r="AC842" s="73" t="n"/>
      <c r="AD842" s="73" t="n"/>
      <c r="AE842" s="73" t="n"/>
      <c r="AF842" s="73" t="n"/>
      <c r="AG842" s="73" t="n"/>
      <c r="AH842" s="73" t="n"/>
      <c r="AI842" s="73" t="n"/>
      <c r="AJ842" s="73" t="n"/>
      <c r="AK842" s="73" t="n"/>
      <c r="AL842" s="73" t="n"/>
      <c r="AM842" s="73" t="n"/>
      <c r="AN842" s="73" t="n"/>
      <c r="AO842" s="73" t="n"/>
      <c r="AP842" s="73" t="n"/>
      <c r="AQ842" s="73" t="n"/>
      <c r="AR842" s="73" t="n"/>
      <c r="AS842" s="73" t="n"/>
      <c r="AT842" s="73" t="n"/>
      <c r="AU842" s="73" t="n"/>
      <c r="AV842" s="73" t="n"/>
      <c r="AW842" s="73" t="n"/>
      <c r="AX842" s="73" t="n"/>
      <c r="AY842" s="73" t="n"/>
      <c r="AZ842" s="73" t="n"/>
      <c r="BA842" s="73" t="n"/>
      <c r="BB842" s="73" t="n"/>
      <c r="BC842" s="73" t="n"/>
      <c r="BD842" s="73" t="n"/>
      <c r="BE842" s="73" t="n"/>
      <c r="BF842" s="73" t="n"/>
      <c r="BG842" s="73" t="n"/>
      <c r="BH842" s="73" t="n"/>
      <c r="BI842" s="73" t="n"/>
      <c r="BJ842" s="73" t="n"/>
      <c r="BK842" s="73" t="n"/>
      <c r="BL842" s="73" t="n"/>
      <c r="BM842" s="73" t="n"/>
      <c r="BN842" s="73" t="n"/>
      <c r="BO842" s="73" t="n"/>
      <c r="BP842" s="96" t="n"/>
      <c r="BQ842" s="174" t="n"/>
      <c r="BR842" s="174" t="n"/>
      <c r="BS842" s="174" t="n"/>
      <c r="BT842" s="174" t="n"/>
      <c r="BU842" s="174" t="n"/>
      <c r="BV842" s="174" t="n"/>
      <c r="BW842" s="174" t="n"/>
      <c r="BX842" s="174" t="n"/>
      <c r="BY842" s="174" t="n"/>
      <c r="BZ842" s="175" t="n"/>
      <c r="CA842" s="176" t="n"/>
      <c r="CB842" s="177" t="n"/>
      <c r="CC842" s="118" t="n"/>
      <c r="CD842" s="178" t="n"/>
      <c r="CE842" s="120" t="n"/>
      <c r="CF842" s="178" t="n"/>
      <c r="CG842" s="179" t="n"/>
      <c r="CH842" s="178" t="n"/>
      <c r="CI842" s="180" t="n"/>
      <c r="CJ842" s="181" t="n"/>
      <c r="CK842" s="182" t="n"/>
    </row>
    <row r="843">
      <c r="A843" s="69" t="n"/>
      <c r="B843" s="70" t="n"/>
      <c r="C843" s="77" t="n"/>
      <c r="D843" s="84" t="n"/>
      <c r="E843" s="69" t="n"/>
      <c r="F843" s="69" t="n"/>
      <c r="G843" s="73" t="n"/>
      <c r="H843" s="73" t="n"/>
      <c r="I843" s="75" t="n"/>
      <c r="J843" s="75" t="n"/>
      <c r="K843" s="73" t="n"/>
      <c r="L843" s="73" t="n"/>
      <c r="M843" s="73" t="n"/>
      <c r="N843" s="73" t="n"/>
      <c r="O843" s="75" t="n"/>
      <c r="P843" s="75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  <c r="AA843" s="73" t="n"/>
      <c r="AB843" s="73" t="n"/>
      <c r="AC843" s="73" t="n"/>
      <c r="AD843" s="73" t="n"/>
      <c r="AE843" s="73" t="n"/>
      <c r="AF843" s="73" t="n"/>
      <c r="AG843" s="73" t="n"/>
      <c r="AH843" s="73" t="n"/>
      <c r="AI843" s="73" t="n"/>
      <c r="AJ843" s="73" t="n"/>
      <c r="AK843" s="73" t="n"/>
      <c r="AL843" s="73" t="n"/>
      <c r="AM843" s="73" t="n"/>
      <c r="AN843" s="73" t="n"/>
      <c r="AO843" s="73" t="n"/>
      <c r="AP843" s="73" t="n"/>
      <c r="AQ843" s="73" t="n"/>
      <c r="AR843" s="73" t="n"/>
      <c r="AS843" s="73" t="n"/>
      <c r="AT843" s="73" t="n"/>
      <c r="AU843" s="73" t="n"/>
      <c r="AV843" s="73" t="n"/>
      <c r="AW843" s="73" t="n"/>
      <c r="AX843" s="73" t="n"/>
      <c r="AY843" s="73" t="n"/>
      <c r="AZ843" s="73" t="n"/>
      <c r="BA843" s="73" t="n"/>
      <c r="BB843" s="73" t="n"/>
      <c r="BC843" s="73" t="n"/>
      <c r="BD843" s="73" t="n"/>
      <c r="BE843" s="73" t="n"/>
      <c r="BF843" s="73" t="n"/>
      <c r="BG843" s="73" t="n"/>
      <c r="BH843" s="73" t="n"/>
      <c r="BI843" s="73" t="n"/>
      <c r="BJ843" s="73" t="n"/>
      <c r="BK843" s="73" t="n"/>
      <c r="BL843" s="73" t="n"/>
      <c r="BM843" s="73" t="n"/>
      <c r="BN843" s="73" t="n"/>
      <c r="BO843" s="73" t="n"/>
      <c r="BP843" s="96" t="n"/>
      <c r="BQ843" s="174" t="n"/>
      <c r="BR843" s="174" t="n"/>
      <c r="BS843" s="174" t="n"/>
      <c r="BT843" s="174" t="n"/>
      <c r="BU843" s="174" t="n"/>
      <c r="BV843" s="174" t="n"/>
      <c r="BW843" s="174" t="n"/>
      <c r="BX843" s="174" t="n"/>
      <c r="BY843" s="174" t="n"/>
      <c r="BZ843" s="175" t="n"/>
      <c r="CA843" s="176" t="n"/>
      <c r="CB843" s="177" t="n"/>
      <c r="CC843" s="118" t="n"/>
      <c r="CD843" s="178" t="n"/>
      <c r="CE843" s="120" t="n"/>
      <c r="CF843" s="178" t="n"/>
      <c r="CG843" s="179" t="n"/>
      <c r="CH843" s="178" t="n"/>
      <c r="CI843" s="180" t="n"/>
      <c r="CJ843" s="181" t="n"/>
      <c r="CK843" s="182" t="n"/>
    </row>
    <row r="844">
      <c r="A844" s="69" t="n"/>
      <c r="B844" s="70" t="n"/>
      <c r="C844" s="77" t="n"/>
      <c r="D844" s="84" t="n"/>
      <c r="E844" s="69" t="n"/>
      <c r="F844" s="69" t="n"/>
      <c r="G844" s="73" t="n"/>
      <c r="H844" s="73" t="n"/>
      <c r="I844" s="75" t="n"/>
      <c r="J844" s="75" t="n"/>
      <c r="K844" s="73" t="n"/>
      <c r="L844" s="73" t="n"/>
      <c r="M844" s="73" t="n"/>
      <c r="N844" s="73" t="n"/>
      <c r="O844" s="75" t="n"/>
      <c r="P844" s="75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  <c r="AA844" s="73" t="n"/>
      <c r="AB844" s="73" t="n"/>
      <c r="AC844" s="73" t="n"/>
      <c r="AD844" s="73" t="n"/>
      <c r="AE844" s="73" t="n"/>
      <c r="AF844" s="73" t="n"/>
      <c r="AG844" s="73" t="n"/>
      <c r="AH844" s="73" t="n"/>
      <c r="AI844" s="73" t="n"/>
      <c r="AJ844" s="73" t="n"/>
      <c r="AK844" s="73" t="n"/>
      <c r="AL844" s="73" t="n"/>
      <c r="AM844" s="73" t="n"/>
      <c r="AN844" s="73" t="n"/>
      <c r="AO844" s="73" t="n"/>
      <c r="AP844" s="73" t="n"/>
      <c r="AQ844" s="73" t="n"/>
      <c r="AR844" s="73" t="n"/>
      <c r="AS844" s="73" t="n"/>
      <c r="AT844" s="73" t="n"/>
      <c r="AU844" s="73" t="n"/>
      <c r="AV844" s="73" t="n"/>
      <c r="AW844" s="73" t="n"/>
      <c r="AX844" s="73" t="n"/>
      <c r="AY844" s="73" t="n"/>
      <c r="AZ844" s="73" t="n"/>
      <c r="BA844" s="73" t="n"/>
      <c r="BB844" s="73" t="n"/>
      <c r="BC844" s="73" t="n"/>
      <c r="BD844" s="73" t="n"/>
      <c r="BE844" s="73" t="n"/>
      <c r="BF844" s="73" t="n"/>
      <c r="BG844" s="73" t="n"/>
      <c r="BH844" s="73" t="n"/>
      <c r="BI844" s="73" t="n"/>
      <c r="BJ844" s="73" t="n"/>
      <c r="BK844" s="73" t="n"/>
      <c r="BL844" s="73" t="n"/>
      <c r="BM844" s="73" t="n"/>
      <c r="BN844" s="73" t="n"/>
      <c r="BO844" s="73" t="n"/>
      <c r="BP844" s="96" t="n"/>
      <c r="BQ844" s="174" t="n"/>
      <c r="BR844" s="174" t="n"/>
      <c r="BS844" s="174" t="n"/>
      <c r="BT844" s="174" t="n"/>
      <c r="BU844" s="174" t="n"/>
      <c r="BV844" s="174" t="n"/>
      <c r="BW844" s="174" t="n"/>
      <c r="BX844" s="174" t="n"/>
      <c r="BY844" s="174" t="n"/>
      <c r="BZ844" s="175" t="n"/>
      <c r="CA844" s="176" t="n"/>
      <c r="CB844" s="177" t="n"/>
      <c r="CC844" s="118" t="n"/>
      <c r="CD844" s="178" t="n"/>
      <c r="CE844" s="120" t="n"/>
      <c r="CF844" s="178" t="n"/>
      <c r="CG844" s="179" t="n"/>
      <c r="CH844" s="178" t="n"/>
      <c r="CI844" s="180" t="n"/>
      <c r="CJ844" s="181" t="n"/>
      <c r="CK844" s="182" t="n"/>
    </row>
    <row r="845">
      <c r="A845" s="69" t="n"/>
      <c r="B845" s="70" t="n"/>
      <c r="C845" s="77" t="n"/>
      <c r="D845" s="84" t="n"/>
      <c r="E845" s="69" t="n"/>
      <c r="F845" s="69" t="n"/>
      <c r="G845" s="73" t="n"/>
      <c r="H845" s="73" t="n"/>
      <c r="I845" s="75" t="n"/>
      <c r="J845" s="75" t="n"/>
      <c r="K845" s="73" t="n"/>
      <c r="L845" s="73" t="n"/>
      <c r="M845" s="73" t="n"/>
      <c r="N845" s="73" t="n"/>
      <c r="O845" s="75" t="n"/>
      <c r="P845" s="75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  <c r="AA845" s="73" t="n"/>
      <c r="AB845" s="73" t="n"/>
      <c r="AC845" s="73" t="n"/>
      <c r="AD845" s="73" t="n"/>
      <c r="AE845" s="73" t="n"/>
      <c r="AF845" s="73" t="n"/>
      <c r="AG845" s="73" t="n"/>
      <c r="AH845" s="73" t="n"/>
      <c r="AI845" s="73" t="n"/>
      <c r="AJ845" s="73" t="n"/>
      <c r="AK845" s="73" t="n"/>
      <c r="AL845" s="73" t="n"/>
      <c r="AM845" s="73" t="n"/>
      <c r="AN845" s="73" t="n"/>
      <c r="AO845" s="73" t="n"/>
      <c r="AP845" s="73" t="n"/>
      <c r="AQ845" s="73" t="n"/>
      <c r="AR845" s="73" t="n"/>
      <c r="AS845" s="73" t="n"/>
      <c r="AT845" s="73" t="n"/>
      <c r="AU845" s="73" t="n"/>
      <c r="AV845" s="73" t="n"/>
      <c r="AW845" s="73" t="n"/>
      <c r="AX845" s="73" t="n"/>
      <c r="AY845" s="73" t="n"/>
      <c r="AZ845" s="73" t="n"/>
      <c r="BA845" s="73" t="n"/>
      <c r="BB845" s="73" t="n"/>
      <c r="BC845" s="73" t="n"/>
      <c r="BD845" s="73" t="n"/>
      <c r="BE845" s="73" t="n"/>
      <c r="BF845" s="73" t="n"/>
      <c r="BG845" s="73" t="n"/>
      <c r="BH845" s="73" t="n"/>
      <c r="BI845" s="73" t="n"/>
      <c r="BJ845" s="73" t="n"/>
      <c r="BK845" s="73" t="n"/>
      <c r="BL845" s="73" t="n"/>
      <c r="BM845" s="73" t="n"/>
      <c r="BN845" s="73" t="n"/>
      <c r="BO845" s="73" t="n"/>
      <c r="BP845" s="96" t="n"/>
      <c r="BQ845" s="174" t="n"/>
      <c r="BR845" s="174" t="n"/>
      <c r="BS845" s="174" t="n"/>
      <c r="BT845" s="174" t="n"/>
      <c r="BU845" s="174" t="n"/>
      <c r="BV845" s="174" t="n"/>
      <c r="BW845" s="174" t="n"/>
      <c r="BX845" s="174" t="n"/>
      <c r="BY845" s="174" t="n"/>
      <c r="BZ845" s="175" t="n"/>
      <c r="CA845" s="176" t="n"/>
      <c r="CB845" s="177" t="n"/>
      <c r="CC845" s="118" t="n"/>
      <c r="CD845" s="178" t="n"/>
      <c r="CE845" s="120" t="n"/>
      <c r="CF845" s="178" t="n"/>
      <c r="CG845" s="179" t="n"/>
      <c r="CH845" s="178" t="n"/>
      <c r="CI845" s="180" t="n"/>
      <c r="CJ845" s="181" t="n"/>
      <c r="CK845" s="182" t="n"/>
    </row>
    <row r="846">
      <c r="A846" s="69" t="n"/>
      <c r="B846" s="70" t="n"/>
      <c r="C846" s="77" t="n"/>
      <c r="D846" s="84" t="n"/>
      <c r="E846" s="69" t="n"/>
      <c r="F846" s="69" t="n"/>
      <c r="G846" s="73" t="n"/>
      <c r="H846" s="73" t="n"/>
      <c r="I846" s="75" t="n"/>
      <c r="J846" s="75" t="n"/>
      <c r="K846" s="73" t="n"/>
      <c r="L846" s="73" t="n"/>
      <c r="M846" s="73" t="n"/>
      <c r="N846" s="73" t="n"/>
      <c r="O846" s="75" t="n"/>
      <c r="P846" s="75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  <c r="AA846" s="73" t="n"/>
      <c r="AB846" s="73" t="n"/>
      <c r="AC846" s="73" t="n"/>
      <c r="AD846" s="73" t="n"/>
      <c r="AE846" s="73" t="n"/>
      <c r="AF846" s="73" t="n"/>
      <c r="AG846" s="73" t="n"/>
      <c r="AH846" s="73" t="n"/>
      <c r="AI846" s="73" t="n"/>
      <c r="AJ846" s="73" t="n"/>
      <c r="AK846" s="73" t="n"/>
      <c r="AL846" s="73" t="n"/>
      <c r="AM846" s="73" t="n"/>
      <c r="AN846" s="73" t="n"/>
      <c r="AO846" s="73" t="n"/>
      <c r="AP846" s="73" t="n"/>
      <c r="AQ846" s="73" t="n"/>
      <c r="AR846" s="73" t="n"/>
      <c r="AS846" s="73" t="n"/>
      <c r="AT846" s="73" t="n"/>
      <c r="AU846" s="73" t="n"/>
      <c r="AV846" s="73" t="n"/>
      <c r="AW846" s="73" t="n"/>
      <c r="AX846" s="73" t="n"/>
      <c r="AY846" s="73" t="n"/>
      <c r="AZ846" s="73" t="n"/>
      <c r="BA846" s="73" t="n"/>
      <c r="BB846" s="73" t="n"/>
      <c r="BC846" s="73" t="n"/>
      <c r="BD846" s="73" t="n"/>
      <c r="BE846" s="73" t="n"/>
      <c r="BF846" s="73" t="n"/>
      <c r="BG846" s="73" t="n"/>
      <c r="BH846" s="73" t="n"/>
      <c r="BI846" s="73" t="n"/>
      <c r="BJ846" s="73" t="n"/>
      <c r="BK846" s="73" t="n"/>
      <c r="BL846" s="73" t="n"/>
      <c r="BM846" s="73" t="n"/>
      <c r="BN846" s="73" t="n"/>
      <c r="BO846" s="73" t="n"/>
      <c r="BP846" s="96" t="n"/>
      <c r="BQ846" s="174" t="n"/>
      <c r="BR846" s="174" t="n"/>
      <c r="BS846" s="174" t="n"/>
      <c r="BT846" s="174" t="n"/>
      <c r="BU846" s="174" t="n"/>
      <c r="BV846" s="174" t="n"/>
      <c r="BW846" s="174" t="n"/>
      <c r="BX846" s="174" t="n"/>
      <c r="BY846" s="174" t="n"/>
      <c r="BZ846" s="175" t="n"/>
      <c r="CA846" s="176" t="n"/>
      <c r="CB846" s="177" t="n"/>
      <c r="CC846" s="118" t="n"/>
      <c r="CD846" s="178" t="n"/>
      <c r="CE846" s="120" t="n"/>
      <c r="CF846" s="178" t="n"/>
      <c r="CG846" s="179" t="n"/>
      <c r="CH846" s="178" t="n"/>
      <c r="CI846" s="180" t="n"/>
      <c r="CJ846" s="181" t="n"/>
      <c r="CK846" s="182" t="n"/>
    </row>
    <row r="847">
      <c r="A847" s="69" t="n"/>
      <c r="B847" s="70" t="n"/>
      <c r="C847" s="77" t="n"/>
      <c r="D847" s="84" t="n"/>
      <c r="E847" s="69" t="n"/>
      <c r="F847" s="69" t="n"/>
      <c r="G847" s="73" t="n"/>
      <c r="H847" s="73" t="n"/>
      <c r="I847" s="75" t="n"/>
      <c r="J847" s="75" t="n"/>
      <c r="K847" s="73" t="n"/>
      <c r="L847" s="73" t="n"/>
      <c r="M847" s="73" t="n"/>
      <c r="N847" s="73" t="n"/>
      <c r="O847" s="75" t="n"/>
      <c r="P847" s="75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  <c r="AA847" s="73" t="n"/>
      <c r="AB847" s="73" t="n"/>
      <c r="AC847" s="73" t="n"/>
      <c r="AD847" s="73" t="n"/>
      <c r="AE847" s="73" t="n"/>
      <c r="AF847" s="73" t="n"/>
      <c r="AG847" s="73" t="n"/>
      <c r="AH847" s="73" t="n"/>
      <c r="AI847" s="73" t="n"/>
      <c r="AJ847" s="73" t="n"/>
      <c r="AK847" s="73" t="n"/>
      <c r="AL847" s="73" t="n"/>
      <c r="AM847" s="73" t="n"/>
      <c r="AN847" s="73" t="n"/>
      <c r="AO847" s="73" t="n"/>
      <c r="AP847" s="73" t="n"/>
      <c r="AQ847" s="73" t="n"/>
      <c r="AR847" s="73" t="n"/>
      <c r="AS847" s="73" t="n"/>
      <c r="AT847" s="73" t="n"/>
      <c r="AU847" s="73" t="n"/>
      <c r="AV847" s="73" t="n"/>
      <c r="AW847" s="73" t="n"/>
      <c r="AX847" s="73" t="n"/>
      <c r="AY847" s="73" t="n"/>
      <c r="AZ847" s="73" t="n"/>
      <c r="BA847" s="73" t="n"/>
      <c r="BB847" s="73" t="n"/>
      <c r="BC847" s="73" t="n"/>
      <c r="BD847" s="73" t="n"/>
      <c r="BE847" s="73" t="n"/>
      <c r="BF847" s="73" t="n"/>
      <c r="BG847" s="73" t="n"/>
      <c r="BH847" s="73" t="n"/>
      <c r="BI847" s="73" t="n"/>
      <c r="BJ847" s="73" t="n"/>
      <c r="BK847" s="73" t="n"/>
      <c r="BL847" s="73" t="n"/>
      <c r="BM847" s="73" t="n"/>
      <c r="BN847" s="73" t="n"/>
      <c r="BO847" s="73" t="n"/>
      <c r="BP847" s="96" t="n"/>
      <c r="BQ847" s="174" t="n"/>
      <c r="BR847" s="174" t="n"/>
      <c r="BS847" s="174" t="n"/>
      <c r="BT847" s="174" t="n"/>
      <c r="BU847" s="174" t="n"/>
      <c r="BV847" s="174" t="n"/>
      <c r="BW847" s="174" t="n"/>
      <c r="BX847" s="174" t="n"/>
      <c r="BY847" s="174" t="n"/>
      <c r="BZ847" s="175" t="n"/>
      <c r="CA847" s="176" t="n"/>
      <c r="CB847" s="177" t="n"/>
      <c r="CC847" s="118" t="n"/>
      <c r="CD847" s="178" t="n"/>
      <c r="CE847" s="120" t="n"/>
      <c r="CF847" s="178" t="n"/>
      <c r="CG847" s="179" t="n"/>
      <c r="CH847" s="178" t="n"/>
      <c r="CI847" s="180" t="n"/>
      <c r="CJ847" s="181" t="n"/>
      <c r="CK847" s="182" t="n"/>
    </row>
    <row r="848">
      <c r="A848" s="69" t="n"/>
      <c r="B848" s="70" t="n"/>
      <c r="C848" s="77" t="n"/>
      <c r="D848" s="84" t="n"/>
      <c r="E848" s="69" t="n"/>
      <c r="F848" s="69" t="n"/>
      <c r="G848" s="73" t="n"/>
      <c r="H848" s="73" t="n"/>
      <c r="I848" s="75" t="n"/>
      <c r="J848" s="75" t="n"/>
      <c r="K848" s="73" t="n"/>
      <c r="L848" s="73" t="n"/>
      <c r="M848" s="73" t="n"/>
      <c r="N848" s="73" t="n"/>
      <c r="O848" s="75" t="n"/>
      <c r="P848" s="75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  <c r="AA848" s="73" t="n"/>
      <c r="AB848" s="73" t="n"/>
      <c r="AC848" s="73" t="n"/>
      <c r="AD848" s="73" t="n"/>
      <c r="AE848" s="73" t="n"/>
      <c r="AF848" s="73" t="n"/>
      <c r="AG848" s="73" t="n"/>
      <c r="AH848" s="73" t="n"/>
      <c r="AI848" s="73" t="n"/>
      <c r="AJ848" s="73" t="n"/>
      <c r="AK848" s="73" t="n"/>
      <c r="AL848" s="73" t="n"/>
      <c r="AM848" s="73" t="n"/>
      <c r="AN848" s="73" t="n"/>
      <c r="AO848" s="73" t="n"/>
      <c r="AP848" s="73" t="n"/>
      <c r="AQ848" s="73" t="n"/>
      <c r="AR848" s="73" t="n"/>
      <c r="AS848" s="73" t="n"/>
      <c r="AT848" s="73" t="n"/>
      <c r="AU848" s="73" t="n"/>
      <c r="AV848" s="73" t="n"/>
      <c r="AW848" s="73" t="n"/>
      <c r="AX848" s="73" t="n"/>
      <c r="AY848" s="73" t="n"/>
      <c r="AZ848" s="73" t="n"/>
      <c r="BA848" s="73" t="n"/>
      <c r="BB848" s="73" t="n"/>
      <c r="BC848" s="73" t="n"/>
      <c r="BD848" s="73" t="n"/>
      <c r="BE848" s="73" t="n"/>
      <c r="BF848" s="73" t="n"/>
      <c r="BG848" s="73" t="n"/>
      <c r="BH848" s="73" t="n"/>
      <c r="BI848" s="73" t="n"/>
      <c r="BJ848" s="73" t="n"/>
      <c r="BK848" s="73" t="n"/>
      <c r="BL848" s="73" t="n"/>
      <c r="BM848" s="73" t="n"/>
      <c r="BN848" s="73" t="n"/>
      <c r="BO848" s="73" t="n"/>
      <c r="BP848" s="96" t="n"/>
      <c r="BQ848" s="174" t="n"/>
      <c r="BR848" s="174" t="n"/>
      <c r="BS848" s="174" t="n"/>
      <c r="BT848" s="174" t="n"/>
      <c r="BU848" s="174" t="n"/>
      <c r="BV848" s="174" t="n"/>
      <c r="BW848" s="174" t="n"/>
      <c r="BX848" s="174" t="n"/>
      <c r="BY848" s="174" t="n"/>
      <c r="BZ848" s="175" t="n"/>
      <c r="CA848" s="176" t="n"/>
      <c r="CB848" s="177" t="n"/>
      <c r="CC848" s="118" t="n"/>
      <c r="CD848" s="178" t="n"/>
      <c r="CE848" s="120" t="n"/>
      <c r="CF848" s="178" t="n"/>
      <c r="CG848" s="179" t="n"/>
      <c r="CH848" s="178" t="n"/>
      <c r="CI848" s="180" t="n"/>
      <c r="CJ848" s="181" t="n"/>
      <c r="CK848" s="182" t="n"/>
    </row>
    <row r="849">
      <c r="A849" s="69" t="n"/>
      <c r="B849" s="70" t="n"/>
      <c r="C849" s="77" t="n"/>
      <c r="D849" s="84" t="n"/>
      <c r="E849" s="69" t="n"/>
      <c r="F849" s="69" t="n"/>
      <c r="G849" s="73" t="n"/>
      <c r="H849" s="73" t="n"/>
      <c r="I849" s="75" t="n"/>
      <c r="J849" s="75" t="n"/>
      <c r="K849" s="73" t="n"/>
      <c r="L849" s="73" t="n"/>
      <c r="M849" s="73" t="n"/>
      <c r="N849" s="73" t="n"/>
      <c r="O849" s="75" t="n"/>
      <c r="P849" s="75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  <c r="AA849" s="73" t="n"/>
      <c r="AB849" s="73" t="n"/>
      <c r="AC849" s="73" t="n"/>
      <c r="AD849" s="73" t="n"/>
      <c r="AE849" s="73" t="n"/>
      <c r="AF849" s="73" t="n"/>
      <c r="AG849" s="73" t="n"/>
      <c r="AH849" s="73" t="n"/>
      <c r="AI849" s="73" t="n"/>
      <c r="AJ849" s="73" t="n"/>
      <c r="AK849" s="73" t="n"/>
      <c r="AL849" s="73" t="n"/>
      <c r="AM849" s="73" t="n"/>
      <c r="AN849" s="73" t="n"/>
      <c r="AO849" s="73" t="n"/>
      <c r="AP849" s="73" t="n"/>
      <c r="AQ849" s="73" t="n"/>
      <c r="AR849" s="73" t="n"/>
      <c r="AS849" s="73" t="n"/>
      <c r="AT849" s="73" t="n"/>
      <c r="AU849" s="73" t="n"/>
      <c r="AV849" s="73" t="n"/>
      <c r="AW849" s="73" t="n"/>
      <c r="AX849" s="73" t="n"/>
      <c r="AY849" s="73" t="n"/>
      <c r="AZ849" s="73" t="n"/>
      <c r="BA849" s="73" t="n"/>
      <c r="BB849" s="73" t="n"/>
      <c r="BC849" s="73" t="n"/>
      <c r="BD849" s="73" t="n"/>
      <c r="BE849" s="73" t="n"/>
      <c r="BF849" s="73" t="n"/>
      <c r="BG849" s="73" t="n"/>
      <c r="BH849" s="73" t="n"/>
      <c r="BI849" s="73" t="n"/>
      <c r="BJ849" s="73" t="n"/>
      <c r="BK849" s="73" t="n"/>
      <c r="BL849" s="73" t="n"/>
      <c r="BM849" s="73" t="n"/>
      <c r="BN849" s="73" t="n"/>
      <c r="BO849" s="73" t="n"/>
      <c r="BP849" s="96" t="n"/>
      <c r="BQ849" s="174" t="n"/>
      <c r="BR849" s="174" t="n"/>
      <c r="BS849" s="174" t="n"/>
      <c r="BT849" s="174" t="n"/>
      <c r="BU849" s="174" t="n"/>
      <c r="BV849" s="174" t="n"/>
      <c r="BW849" s="174" t="n"/>
      <c r="BX849" s="174" t="n"/>
      <c r="BY849" s="174" t="n"/>
      <c r="BZ849" s="175" t="n"/>
      <c r="CA849" s="176" t="n"/>
      <c r="CB849" s="177" t="n"/>
      <c r="CC849" s="118" t="n"/>
      <c r="CD849" s="178" t="n"/>
      <c r="CE849" s="120" t="n"/>
      <c r="CF849" s="178" t="n"/>
      <c r="CG849" s="179" t="n"/>
      <c r="CH849" s="178" t="n"/>
      <c r="CI849" s="180" t="n"/>
      <c r="CJ849" s="181" t="n"/>
      <c r="CK849" s="182" t="n"/>
    </row>
    <row r="850">
      <c r="A850" s="69" t="n"/>
      <c r="B850" s="70" t="n"/>
      <c r="C850" s="77" t="n"/>
      <c r="D850" s="84" t="n"/>
      <c r="E850" s="69" t="n"/>
      <c r="F850" s="69" t="n"/>
      <c r="G850" s="73" t="n"/>
      <c r="H850" s="73" t="n"/>
      <c r="I850" s="75" t="n"/>
      <c r="J850" s="75" t="n"/>
      <c r="K850" s="73" t="n"/>
      <c r="L850" s="73" t="n"/>
      <c r="M850" s="73" t="n"/>
      <c r="N850" s="73" t="n"/>
      <c r="O850" s="75" t="n"/>
      <c r="P850" s="75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  <c r="AA850" s="73" t="n"/>
      <c r="AB850" s="73" t="n"/>
      <c r="AC850" s="73" t="n"/>
      <c r="AD850" s="73" t="n"/>
      <c r="AE850" s="73" t="n"/>
      <c r="AF850" s="73" t="n"/>
      <c r="AG850" s="73" t="n"/>
      <c r="AH850" s="73" t="n"/>
      <c r="AI850" s="73" t="n"/>
      <c r="AJ850" s="73" t="n"/>
      <c r="AK850" s="73" t="n"/>
      <c r="AL850" s="73" t="n"/>
      <c r="AM850" s="73" t="n"/>
      <c r="AN850" s="73" t="n"/>
      <c r="AO850" s="73" t="n"/>
      <c r="AP850" s="73" t="n"/>
      <c r="AQ850" s="73" t="n"/>
      <c r="AR850" s="73" t="n"/>
      <c r="AS850" s="73" t="n"/>
      <c r="AT850" s="73" t="n"/>
      <c r="AU850" s="73" t="n"/>
      <c r="AV850" s="73" t="n"/>
      <c r="AW850" s="73" t="n"/>
      <c r="AX850" s="73" t="n"/>
      <c r="AY850" s="73" t="n"/>
      <c r="AZ850" s="73" t="n"/>
      <c r="BA850" s="73" t="n"/>
      <c r="BB850" s="73" t="n"/>
      <c r="BC850" s="73" t="n"/>
      <c r="BD850" s="73" t="n"/>
      <c r="BE850" s="73" t="n"/>
      <c r="BF850" s="73" t="n"/>
      <c r="BG850" s="73" t="n"/>
      <c r="BH850" s="73" t="n"/>
      <c r="BI850" s="73" t="n"/>
      <c r="BJ850" s="73" t="n"/>
      <c r="BK850" s="73" t="n"/>
      <c r="BL850" s="73" t="n"/>
      <c r="BM850" s="73" t="n"/>
      <c r="BN850" s="73" t="n"/>
      <c r="BO850" s="73" t="n"/>
      <c r="BP850" s="96" t="n"/>
      <c r="BQ850" s="174" t="n"/>
      <c r="BR850" s="174" t="n"/>
      <c r="BS850" s="174" t="n"/>
      <c r="BT850" s="174" t="n"/>
      <c r="BU850" s="174" t="n"/>
      <c r="BV850" s="174" t="n"/>
      <c r="BW850" s="174" t="n"/>
      <c r="BX850" s="174" t="n"/>
      <c r="BY850" s="174" t="n"/>
      <c r="BZ850" s="175" t="n"/>
      <c r="CA850" s="176" t="n"/>
      <c r="CB850" s="177" t="n"/>
      <c r="CC850" s="118" t="n"/>
      <c r="CD850" s="178" t="n"/>
      <c r="CE850" s="120" t="n"/>
      <c r="CF850" s="178" t="n"/>
      <c r="CG850" s="179" t="n"/>
      <c r="CH850" s="178" t="n"/>
      <c r="CI850" s="180" t="n"/>
      <c r="CJ850" s="181" t="n"/>
      <c r="CK850" s="182" t="n"/>
    </row>
    <row r="851">
      <c r="A851" s="69" t="n"/>
      <c r="B851" s="70" t="n"/>
      <c r="C851" s="77" t="n"/>
      <c r="D851" s="84" t="n"/>
      <c r="E851" s="69" t="n"/>
      <c r="F851" s="69" t="n"/>
      <c r="G851" s="73" t="n"/>
      <c r="H851" s="73" t="n"/>
      <c r="I851" s="75" t="n"/>
      <c r="J851" s="75" t="n"/>
      <c r="K851" s="73" t="n"/>
      <c r="L851" s="73" t="n"/>
      <c r="M851" s="73" t="n"/>
      <c r="N851" s="73" t="n"/>
      <c r="O851" s="75" t="n"/>
      <c r="P851" s="75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  <c r="AA851" s="73" t="n"/>
      <c r="AB851" s="73" t="n"/>
      <c r="AC851" s="73" t="n"/>
      <c r="AD851" s="73" t="n"/>
      <c r="AE851" s="73" t="n"/>
      <c r="AF851" s="73" t="n"/>
      <c r="AG851" s="73" t="n"/>
      <c r="AH851" s="73" t="n"/>
      <c r="AI851" s="73" t="n"/>
      <c r="AJ851" s="73" t="n"/>
      <c r="AK851" s="73" t="n"/>
      <c r="AL851" s="73" t="n"/>
      <c r="AM851" s="73" t="n"/>
      <c r="AN851" s="73" t="n"/>
      <c r="AO851" s="73" t="n"/>
      <c r="AP851" s="73" t="n"/>
      <c r="AQ851" s="73" t="n"/>
      <c r="AR851" s="73" t="n"/>
      <c r="AS851" s="73" t="n"/>
      <c r="AT851" s="73" t="n"/>
      <c r="AU851" s="73" t="n"/>
      <c r="AV851" s="73" t="n"/>
      <c r="AW851" s="73" t="n"/>
      <c r="AX851" s="73" t="n"/>
      <c r="AY851" s="73" t="n"/>
      <c r="AZ851" s="73" t="n"/>
      <c r="BA851" s="73" t="n"/>
      <c r="BB851" s="73" t="n"/>
      <c r="BC851" s="73" t="n"/>
      <c r="BD851" s="73" t="n"/>
      <c r="BE851" s="73" t="n"/>
      <c r="BF851" s="73" t="n"/>
      <c r="BG851" s="73" t="n"/>
      <c r="BH851" s="73" t="n"/>
      <c r="BI851" s="73" t="n"/>
      <c r="BJ851" s="73" t="n"/>
      <c r="BK851" s="73" t="n"/>
      <c r="BL851" s="73" t="n"/>
      <c r="BM851" s="73" t="n"/>
      <c r="BN851" s="73" t="n"/>
      <c r="BO851" s="73" t="n"/>
      <c r="BP851" s="96" t="n"/>
      <c r="BQ851" s="174" t="n"/>
      <c r="BR851" s="174" t="n"/>
      <c r="BS851" s="174" t="n"/>
      <c r="BT851" s="174" t="n"/>
      <c r="BU851" s="174" t="n"/>
      <c r="BV851" s="174" t="n"/>
      <c r="BW851" s="174" t="n"/>
      <c r="BX851" s="174" t="n"/>
      <c r="BY851" s="174" t="n"/>
      <c r="BZ851" s="175" t="n"/>
      <c r="CA851" s="176" t="n"/>
      <c r="CB851" s="177" t="n"/>
      <c r="CC851" s="118" t="n"/>
      <c r="CD851" s="178" t="n"/>
      <c r="CE851" s="120" t="n"/>
      <c r="CF851" s="178" t="n"/>
      <c r="CG851" s="179" t="n"/>
      <c r="CH851" s="178" t="n"/>
      <c r="CI851" s="180" t="n"/>
      <c r="CJ851" s="181" t="n"/>
      <c r="CK851" s="182" t="n"/>
    </row>
    <row r="852">
      <c r="A852" s="69" t="n"/>
      <c r="B852" s="70" t="n"/>
      <c r="C852" s="77" t="n"/>
      <c r="D852" s="84" t="n"/>
      <c r="E852" s="69" t="n"/>
      <c r="F852" s="69" t="n"/>
      <c r="G852" s="73" t="n"/>
      <c r="H852" s="73" t="n"/>
      <c r="I852" s="75" t="n"/>
      <c r="J852" s="75" t="n"/>
      <c r="K852" s="73" t="n"/>
      <c r="L852" s="73" t="n"/>
      <c r="M852" s="73" t="n"/>
      <c r="N852" s="73" t="n"/>
      <c r="O852" s="75" t="n"/>
      <c r="P852" s="75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  <c r="AA852" s="73" t="n"/>
      <c r="AB852" s="73" t="n"/>
      <c r="AC852" s="73" t="n"/>
      <c r="AD852" s="73" t="n"/>
      <c r="AE852" s="73" t="n"/>
      <c r="AF852" s="73" t="n"/>
      <c r="AG852" s="73" t="n"/>
      <c r="AH852" s="73" t="n"/>
      <c r="AI852" s="73" t="n"/>
      <c r="AJ852" s="73" t="n"/>
      <c r="AK852" s="73" t="n"/>
      <c r="AL852" s="73" t="n"/>
      <c r="AM852" s="73" t="n"/>
      <c r="AN852" s="73" t="n"/>
      <c r="AO852" s="73" t="n"/>
      <c r="AP852" s="73" t="n"/>
      <c r="AQ852" s="73" t="n"/>
      <c r="AR852" s="73" t="n"/>
      <c r="AS852" s="73" t="n"/>
      <c r="AT852" s="73" t="n"/>
      <c r="AU852" s="73" t="n"/>
      <c r="AV852" s="73" t="n"/>
      <c r="AW852" s="73" t="n"/>
      <c r="AX852" s="73" t="n"/>
      <c r="AY852" s="73" t="n"/>
      <c r="AZ852" s="73" t="n"/>
      <c r="BA852" s="73" t="n"/>
      <c r="BB852" s="73" t="n"/>
      <c r="BC852" s="73" t="n"/>
      <c r="BD852" s="73" t="n"/>
      <c r="BE852" s="73" t="n"/>
      <c r="BF852" s="73" t="n"/>
      <c r="BG852" s="73" t="n"/>
      <c r="BH852" s="73" t="n"/>
      <c r="BI852" s="73" t="n"/>
      <c r="BJ852" s="73" t="n"/>
      <c r="BK852" s="73" t="n"/>
      <c r="BL852" s="73" t="n"/>
      <c r="BM852" s="73" t="n"/>
      <c r="BN852" s="73" t="n"/>
      <c r="BO852" s="73" t="n"/>
      <c r="BP852" s="96" t="n"/>
      <c r="BQ852" s="174" t="n"/>
      <c r="BR852" s="174" t="n"/>
      <c r="BS852" s="174" t="n"/>
      <c r="BT852" s="174" t="n"/>
      <c r="BU852" s="174" t="n"/>
      <c r="BV852" s="174" t="n"/>
      <c r="BW852" s="174" t="n"/>
      <c r="BX852" s="174" t="n"/>
      <c r="BY852" s="174" t="n"/>
      <c r="BZ852" s="175" t="n"/>
      <c r="CA852" s="176" t="n"/>
      <c r="CB852" s="177" t="n"/>
      <c r="CC852" s="118" t="n"/>
      <c r="CD852" s="178" t="n"/>
      <c r="CE852" s="120" t="n"/>
      <c r="CF852" s="178" t="n"/>
      <c r="CG852" s="179" t="n"/>
      <c r="CH852" s="178" t="n"/>
      <c r="CI852" s="180" t="n"/>
      <c r="CJ852" s="181" t="n"/>
      <c r="CK852" s="182" t="n"/>
    </row>
    <row r="853">
      <c r="A853" s="69" t="n"/>
      <c r="B853" s="70" t="n"/>
      <c r="C853" s="77" t="n"/>
      <c r="D853" s="84" t="n"/>
      <c r="E853" s="69" t="n"/>
      <c r="F853" s="69" t="n"/>
      <c r="G853" s="73" t="n"/>
      <c r="H853" s="73" t="n"/>
      <c r="I853" s="75" t="n"/>
      <c r="J853" s="75" t="n"/>
      <c r="K853" s="73" t="n"/>
      <c r="L853" s="73" t="n"/>
      <c r="M853" s="73" t="n"/>
      <c r="N853" s="73" t="n"/>
      <c r="O853" s="75" t="n"/>
      <c r="P853" s="75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  <c r="AA853" s="73" t="n"/>
      <c r="AB853" s="73" t="n"/>
      <c r="AC853" s="73" t="n"/>
      <c r="AD853" s="73" t="n"/>
      <c r="AE853" s="73" t="n"/>
      <c r="AF853" s="73" t="n"/>
      <c r="AG853" s="73" t="n"/>
      <c r="AH853" s="73" t="n"/>
      <c r="AI853" s="73" t="n"/>
      <c r="AJ853" s="73" t="n"/>
      <c r="AK853" s="73" t="n"/>
      <c r="AL853" s="73" t="n"/>
      <c r="AM853" s="73" t="n"/>
      <c r="AN853" s="73" t="n"/>
      <c r="AO853" s="73" t="n"/>
      <c r="AP853" s="73" t="n"/>
      <c r="AQ853" s="73" t="n"/>
      <c r="AR853" s="73" t="n"/>
      <c r="AS853" s="73" t="n"/>
      <c r="AT853" s="73" t="n"/>
      <c r="AU853" s="73" t="n"/>
      <c r="AV853" s="73" t="n"/>
      <c r="AW853" s="73" t="n"/>
      <c r="AX853" s="73" t="n"/>
      <c r="AY853" s="73" t="n"/>
      <c r="AZ853" s="73" t="n"/>
      <c r="BA853" s="73" t="n"/>
      <c r="BB853" s="73" t="n"/>
      <c r="BC853" s="73" t="n"/>
      <c r="BD853" s="73" t="n"/>
      <c r="BE853" s="73" t="n"/>
      <c r="BF853" s="73" t="n"/>
      <c r="BG853" s="73" t="n"/>
      <c r="BH853" s="73" t="n"/>
      <c r="BI853" s="73" t="n"/>
      <c r="BJ853" s="73" t="n"/>
      <c r="BK853" s="73" t="n"/>
      <c r="BL853" s="73" t="n"/>
      <c r="BM853" s="73" t="n"/>
      <c r="BN853" s="73" t="n"/>
      <c r="BO853" s="73" t="n"/>
      <c r="BP853" s="96" t="n"/>
      <c r="BQ853" s="174" t="n"/>
      <c r="BR853" s="174" t="n"/>
      <c r="BS853" s="174" t="n"/>
      <c r="BT853" s="174" t="n"/>
      <c r="BU853" s="174" t="n"/>
      <c r="BV853" s="174" t="n"/>
      <c r="BW853" s="174" t="n"/>
      <c r="BX853" s="174" t="n"/>
      <c r="BY853" s="174" t="n"/>
      <c r="BZ853" s="175" t="n"/>
      <c r="CA853" s="176" t="n"/>
      <c r="CB853" s="177" t="n"/>
      <c r="CC853" s="118" t="n"/>
      <c r="CD853" s="178" t="n"/>
      <c r="CE853" s="120" t="n"/>
      <c r="CF853" s="178" t="n"/>
      <c r="CG853" s="179" t="n"/>
      <c r="CH853" s="178" t="n"/>
      <c r="CI853" s="180" t="n"/>
      <c r="CJ853" s="181" t="n"/>
      <c r="CK853" s="182" t="n"/>
    </row>
    <row r="854">
      <c r="A854" s="69" t="n"/>
      <c r="B854" s="70" t="n"/>
      <c r="C854" s="77" t="n"/>
      <c r="D854" s="84" t="n"/>
      <c r="E854" s="69" t="n"/>
      <c r="F854" s="69" t="n"/>
      <c r="G854" s="73" t="n"/>
      <c r="H854" s="73" t="n"/>
      <c r="I854" s="75" t="n"/>
      <c r="J854" s="75" t="n"/>
      <c r="K854" s="73" t="n"/>
      <c r="L854" s="73" t="n"/>
      <c r="M854" s="73" t="n"/>
      <c r="N854" s="73" t="n"/>
      <c r="O854" s="75" t="n"/>
      <c r="P854" s="75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  <c r="AA854" s="73" t="n"/>
      <c r="AB854" s="73" t="n"/>
      <c r="AC854" s="73" t="n"/>
      <c r="AD854" s="73" t="n"/>
      <c r="AE854" s="73" t="n"/>
      <c r="AF854" s="73" t="n"/>
      <c r="AG854" s="73" t="n"/>
      <c r="AH854" s="73" t="n"/>
      <c r="AI854" s="73" t="n"/>
      <c r="AJ854" s="73" t="n"/>
      <c r="AK854" s="73" t="n"/>
      <c r="AL854" s="73" t="n"/>
      <c r="AM854" s="73" t="n"/>
      <c r="AN854" s="73" t="n"/>
      <c r="AO854" s="73" t="n"/>
      <c r="AP854" s="73" t="n"/>
      <c r="AQ854" s="73" t="n"/>
      <c r="AR854" s="73" t="n"/>
      <c r="AS854" s="73" t="n"/>
      <c r="AT854" s="73" t="n"/>
      <c r="AU854" s="73" t="n"/>
      <c r="AV854" s="73" t="n"/>
      <c r="AW854" s="73" t="n"/>
      <c r="AX854" s="73" t="n"/>
      <c r="AY854" s="73" t="n"/>
      <c r="AZ854" s="73" t="n"/>
      <c r="BA854" s="73" t="n"/>
      <c r="BB854" s="73" t="n"/>
      <c r="BC854" s="73" t="n"/>
      <c r="BD854" s="73" t="n"/>
      <c r="BE854" s="73" t="n"/>
      <c r="BF854" s="73" t="n"/>
      <c r="BG854" s="73" t="n"/>
      <c r="BH854" s="73" t="n"/>
      <c r="BI854" s="73" t="n"/>
      <c r="BJ854" s="73" t="n"/>
      <c r="BK854" s="73" t="n"/>
      <c r="BL854" s="73" t="n"/>
      <c r="BM854" s="73" t="n"/>
      <c r="BN854" s="73" t="n"/>
      <c r="BO854" s="73" t="n"/>
      <c r="BP854" s="96" t="n"/>
      <c r="BQ854" s="174" t="n"/>
      <c r="BR854" s="174" t="n"/>
      <c r="BS854" s="174" t="n"/>
      <c r="BT854" s="174" t="n"/>
      <c r="BU854" s="174" t="n"/>
      <c r="BV854" s="174" t="n"/>
      <c r="BW854" s="174" t="n"/>
      <c r="BX854" s="174" t="n"/>
      <c r="BY854" s="174" t="n"/>
      <c r="BZ854" s="175" t="n"/>
      <c r="CA854" s="176" t="n"/>
      <c r="CB854" s="177" t="n"/>
      <c r="CC854" s="118" t="n"/>
      <c r="CD854" s="178" t="n"/>
      <c r="CE854" s="120" t="n"/>
      <c r="CF854" s="178" t="n"/>
      <c r="CG854" s="179" t="n"/>
      <c r="CH854" s="178" t="n"/>
      <c r="CI854" s="180" t="n"/>
      <c r="CJ854" s="181" t="n"/>
      <c r="CK854" s="182" t="n"/>
    </row>
    <row r="855">
      <c r="A855" s="69" t="n"/>
      <c r="B855" s="70" t="n"/>
      <c r="C855" s="77" t="n"/>
      <c r="D855" s="84" t="n"/>
      <c r="E855" s="69" t="n"/>
      <c r="F855" s="69" t="n"/>
      <c r="G855" s="73" t="n"/>
      <c r="H855" s="73" t="n"/>
      <c r="I855" s="75" t="n"/>
      <c r="J855" s="75" t="n"/>
      <c r="K855" s="73" t="n"/>
      <c r="L855" s="73" t="n"/>
      <c r="M855" s="73" t="n"/>
      <c r="N855" s="73" t="n"/>
      <c r="O855" s="75" t="n"/>
      <c r="P855" s="75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  <c r="AA855" s="73" t="n"/>
      <c r="AB855" s="73" t="n"/>
      <c r="AC855" s="73" t="n"/>
      <c r="AD855" s="73" t="n"/>
      <c r="AE855" s="73" t="n"/>
      <c r="AF855" s="73" t="n"/>
      <c r="AG855" s="73" t="n"/>
      <c r="AH855" s="73" t="n"/>
      <c r="AI855" s="73" t="n"/>
      <c r="AJ855" s="73" t="n"/>
      <c r="AK855" s="73" t="n"/>
      <c r="AL855" s="73" t="n"/>
      <c r="AM855" s="73" t="n"/>
      <c r="AN855" s="73" t="n"/>
      <c r="AO855" s="73" t="n"/>
      <c r="AP855" s="73" t="n"/>
      <c r="AQ855" s="73" t="n"/>
      <c r="AR855" s="73" t="n"/>
      <c r="AS855" s="73" t="n"/>
      <c r="AT855" s="73" t="n"/>
      <c r="AU855" s="73" t="n"/>
      <c r="AV855" s="73" t="n"/>
      <c r="AW855" s="73" t="n"/>
      <c r="AX855" s="73" t="n"/>
      <c r="AY855" s="73" t="n"/>
      <c r="AZ855" s="73" t="n"/>
      <c r="BA855" s="73" t="n"/>
      <c r="BB855" s="73" t="n"/>
      <c r="BC855" s="73" t="n"/>
      <c r="BD855" s="73" t="n"/>
      <c r="BE855" s="73" t="n"/>
      <c r="BF855" s="73" t="n"/>
      <c r="BG855" s="73" t="n"/>
      <c r="BH855" s="73" t="n"/>
      <c r="BI855" s="73" t="n"/>
      <c r="BJ855" s="73" t="n"/>
      <c r="BK855" s="73" t="n"/>
      <c r="BL855" s="73" t="n"/>
      <c r="BM855" s="73" t="n"/>
      <c r="BN855" s="73" t="n"/>
      <c r="BO855" s="73" t="n"/>
      <c r="BP855" s="96" t="n"/>
      <c r="BQ855" s="174" t="n"/>
      <c r="BR855" s="174" t="n"/>
      <c r="BS855" s="174" t="n"/>
      <c r="BT855" s="174" t="n"/>
      <c r="BU855" s="174" t="n"/>
      <c r="BV855" s="174" t="n"/>
      <c r="BW855" s="174" t="n"/>
      <c r="BX855" s="174" t="n"/>
      <c r="BY855" s="174" t="n"/>
      <c r="BZ855" s="175" t="n"/>
      <c r="CA855" s="176" t="n"/>
      <c r="CB855" s="177" t="n"/>
      <c r="CC855" s="118" t="n"/>
      <c r="CD855" s="178" t="n"/>
      <c r="CE855" s="120" t="n"/>
      <c r="CF855" s="178" t="n"/>
      <c r="CG855" s="179" t="n"/>
      <c r="CH855" s="178" t="n"/>
      <c r="CI855" s="180" t="n"/>
      <c r="CJ855" s="181" t="n"/>
      <c r="CK855" s="182" t="n"/>
    </row>
    <row r="856">
      <c r="A856" s="69" t="n"/>
      <c r="B856" s="70" t="n"/>
      <c r="C856" s="77" t="n"/>
      <c r="D856" s="84" t="n"/>
      <c r="E856" s="69" t="n"/>
      <c r="F856" s="69" t="n"/>
      <c r="G856" s="73" t="n"/>
      <c r="H856" s="73" t="n"/>
      <c r="I856" s="75" t="n"/>
      <c r="J856" s="75" t="n"/>
      <c r="K856" s="73" t="n"/>
      <c r="L856" s="73" t="n"/>
      <c r="M856" s="73" t="n"/>
      <c r="N856" s="73" t="n"/>
      <c r="O856" s="75" t="n"/>
      <c r="P856" s="75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  <c r="AA856" s="73" t="n"/>
      <c r="AB856" s="73" t="n"/>
      <c r="AC856" s="73" t="n"/>
      <c r="AD856" s="73" t="n"/>
      <c r="AE856" s="73" t="n"/>
      <c r="AF856" s="73" t="n"/>
      <c r="AG856" s="73" t="n"/>
      <c r="AH856" s="73" t="n"/>
      <c r="AI856" s="73" t="n"/>
      <c r="AJ856" s="73" t="n"/>
      <c r="AK856" s="73" t="n"/>
      <c r="AL856" s="73" t="n"/>
      <c r="AM856" s="73" t="n"/>
      <c r="AN856" s="73" t="n"/>
      <c r="AO856" s="73" t="n"/>
      <c r="AP856" s="73" t="n"/>
      <c r="AQ856" s="73" t="n"/>
      <c r="AR856" s="73" t="n"/>
      <c r="AS856" s="73" t="n"/>
      <c r="AT856" s="73" t="n"/>
      <c r="AU856" s="73" t="n"/>
      <c r="AV856" s="73" t="n"/>
      <c r="AW856" s="73" t="n"/>
      <c r="AX856" s="73" t="n"/>
      <c r="AY856" s="73" t="n"/>
      <c r="AZ856" s="73" t="n"/>
      <c r="BA856" s="73" t="n"/>
      <c r="BB856" s="73" t="n"/>
      <c r="BC856" s="73" t="n"/>
      <c r="BD856" s="73" t="n"/>
      <c r="BE856" s="73" t="n"/>
      <c r="BF856" s="73" t="n"/>
      <c r="BG856" s="73" t="n"/>
      <c r="BH856" s="73" t="n"/>
      <c r="BI856" s="73" t="n"/>
      <c r="BJ856" s="73" t="n"/>
      <c r="BK856" s="73" t="n"/>
      <c r="BL856" s="73" t="n"/>
      <c r="BM856" s="73" t="n"/>
      <c r="BN856" s="73" t="n"/>
      <c r="BO856" s="73" t="n"/>
      <c r="BP856" s="96" t="n"/>
      <c r="BQ856" s="174" t="n"/>
      <c r="BR856" s="174" t="n"/>
      <c r="BS856" s="174" t="n"/>
      <c r="BT856" s="174" t="n"/>
      <c r="BU856" s="174" t="n"/>
      <c r="BV856" s="174" t="n"/>
      <c r="BW856" s="174" t="n"/>
      <c r="BX856" s="174" t="n"/>
      <c r="BY856" s="174" t="n"/>
      <c r="BZ856" s="175" t="n"/>
      <c r="CA856" s="176" t="n"/>
      <c r="CB856" s="177" t="n"/>
      <c r="CC856" s="118" t="n"/>
      <c r="CD856" s="178" t="n"/>
      <c r="CE856" s="120" t="n"/>
      <c r="CF856" s="178" t="n"/>
      <c r="CG856" s="179" t="n"/>
      <c r="CH856" s="178" t="n"/>
      <c r="CI856" s="180" t="n"/>
      <c r="CJ856" s="181" t="n"/>
      <c r="CK856" s="182" t="n"/>
    </row>
    <row r="857">
      <c r="A857" s="69" t="n"/>
      <c r="B857" s="70" t="n"/>
      <c r="C857" s="77" t="n"/>
      <c r="D857" s="84" t="n"/>
      <c r="E857" s="69" t="n"/>
      <c r="F857" s="69" t="n"/>
      <c r="G857" s="73" t="n"/>
      <c r="H857" s="73" t="n"/>
      <c r="I857" s="75" t="n"/>
      <c r="J857" s="75" t="n"/>
      <c r="K857" s="73" t="n"/>
      <c r="L857" s="73" t="n"/>
      <c r="M857" s="73" t="n"/>
      <c r="N857" s="73" t="n"/>
      <c r="O857" s="75" t="n"/>
      <c r="P857" s="75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  <c r="AA857" s="73" t="n"/>
      <c r="AB857" s="73" t="n"/>
      <c r="AC857" s="73" t="n"/>
      <c r="AD857" s="73" t="n"/>
      <c r="AE857" s="73" t="n"/>
      <c r="AF857" s="73" t="n"/>
      <c r="AG857" s="73" t="n"/>
      <c r="AH857" s="73" t="n"/>
      <c r="AI857" s="73" t="n"/>
      <c r="AJ857" s="73" t="n"/>
      <c r="AK857" s="73" t="n"/>
      <c r="AL857" s="73" t="n"/>
      <c r="AM857" s="73" t="n"/>
      <c r="AN857" s="73" t="n"/>
      <c r="AO857" s="73" t="n"/>
      <c r="AP857" s="73" t="n"/>
      <c r="AQ857" s="73" t="n"/>
      <c r="AR857" s="73" t="n"/>
      <c r="AS857" s="73" t="n"/>
      <c r="AT857" s="73" t="n"/>
      <c r="AU857" s="73" t="n"/>
      <c r="AV857" s="73" t="n"/>
      <c r="AW857" s="73" t="n"/>
      <c r="AX857" s="73" t="n"/>
      <c r="AY857" s="73" t="n"/>
      <c r="AZ857" s="73" t="n"/>
      <c r="BA857" s="73" t="n"/>
      <c r="BB857" s="73" t="n"/>
      <c r="BC857" s="73" t="n"/>
      <c r="BD857" s="73" t="n"/>
      <c r="BE857" s="73" t="n"/>
      <c r="BF857" s="73" t="n"/>
      <c r="BG857" s="73" t="n"/>
      <c r="BH857" s="73" t="n"/>
      <c r="BI857" s="73" t="n"/>
      <c r="BJ857" s="73" t="n"/>
      <c r="BK857" s="73" t="n"/>
      <c r="BL857" s="73" t="n"/>
      <c r="BM857" s="73" t="n"/>
      <c r="BN857" s="73" t="n"/>
      <c r="BO857" s="73" t="n"/>
      <c r="BP857" s="96" t="n"/>
      <c r="BQ857" s="174" t="n"/>
      <c r="BR857" s="174" t="n"/>
      <c r="BS857" s="174" t="n"/>
      <c r="BT857" s="174" t="n"/>
      <c r="BU857" s="174" t="n"/>
      <c r="BV857" s="174" t="n"/>
      <c r="BW857" s="174" t="n"/>
      <c r="BX857" s="174" t="n"/>
      <c r="BY857" s="174" t="n"/>
      <c r="BZ857" s="175" t="n"/>
      <c r="CA857" s="176" t="n"/>
      <c r="CB857" s="177" t="n"/>
      <c r="CC857" s="118" t="n"/>
      <c r="CD857" s="178" t="n"/>
      <c r="CE857" s="120" t="n"/>
      <c r="CF857" s="178" t="n"/>
      <c r="CG857" s="179" t="n"/>
      <c r="CH857" s="178" t="n"/>
      <c r="CI857" s="180" t="n"/>
      <c r="CJ857" s="181" t="n"/>
      <c r="CK857" s="182" t="n"/>
    </row>
    <row r="858">
      <c r="A858" s="69" t="n"/>
      <c r="B858" s="70" t="n"/>
      <c r="C858" s="77" t="n"/>
      <c r="D858" s="84" t="n"/>
      <c r="E858" s="69" t="n"/>
      <c r="F858" s="69" t="n"/>
      <c r="G858" s="73" t="n"/>
      <c r="H858" s="73" t="n"/>
      <c r="I858" s="75" t="n"/>
      <c r="J858" s="75" t="n"/>
      <c r="K858" s="73" t="n"/>
      <c r="L858" s="73" t="n"/>
      <c r="M858" s="73" t="n"/>
      <c r="N858" s="73" t="n"/>
      <c r="O858" s="75" t="n"/>
      <c r="P858" s="75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  <c r="AA858" s="73" t="n"/>
      <c r="AB858" s="73" t="n"/>
      <c r="AC858" s="73" t="n"/>
      <c r="AD858" s="73" t="n"/>
      <c r="AE858" s="73" t="n"/>
      <c r="AF858" s="73" t="n"/>
      <c r="AG858" s="73" t="n"/>
      <c r="AH858" s="73" t="n"/>
      <c r="AI858" s="73" t="n"/>
      <c r="AJ858" s="73" t="n"/>
      <c r="AK858" s="73" t="n"/>
      <c r="AL858" s="73" t="n"/>
      <c r="AM858" s="73" t="n"/>
      <c r="AN858" s="73" t="n"/>
      <c r="AO858" s="73" t="n"/>
      <c r="AP858" s="73" t="n"/>
      <c r="AQ858" s="73" t="n"/>
      <c r="AR858" s="73" t="n"/>
      <c r="AS858" s="73" t="n"/>
      <c r="AT858" s="73" t="n"/>
      <c r="AU858" s="73" t="n"/>
      <c r="AV858" s="73" t="n"/>
      <c r="AW858" s="73" t="n"/>
      <c r="AX858" s="73" t="n"/>
      <c r="AY858" s="73" t="n"/>
      <c r="AZ858" s="73" t="n"/>
      <c r="BA858" s="73" t="n"/>
      <c r="BB858" s="73" t="n"/>
      <c r="BC858" s="73" t="n"/>
      <c r="BD858" s="73" t="n"/>
      <c r="BE858" s="73" t="n"/>
      <c r="BF858" s="73" t="n"/>
      <c r="BG858" s="73" t="n"/>
      <c r="BH858" s="73" t="n"/>
      <c r="BI858" s="73" t="n"/>
      <c r="BJ858" s="73" t="n"/>
      <c r="BK858" s="73" t="n"/>
      <c r="BL858" s="73" t="n"/>
      <c r="BM858" s="73" t="n"/>
      <c r="BN858" s="73" t="n"/>
      <c r="BO858" s="73" t="n"/>
      <c r="BP858" s="96" t="n"/>
      <c r="BQ858" s="174" t="n"/>
      <c r="BR858" s="174" t="n"/>
      <c r="BS858" s="174" t="n"/>
      <c r="BT858" s="174" t="n"/>
      <c r="BU858" s="174" t="n"/>
      <c r="BV858" s="174" t="n"/>
      <c r="BW858" s="174" t="n"/>
      <c r="BX858" s="174" t="n"/>
      <c r="BY858" s="174" t="n"/>
      <c r="BZ858" s="175" t="n"/>
      <c r="CA858" s="176" t="n"/>
      <c r="CB858" s="177" t="n"/>
      <c r="CC858" s="118" t="n"/>
      <c r="CD858" s="178" t="n"/>
      <c r="CE858" s="120" t="n"/>
      <c r="CF858" s="178" t="n"/>
      <c r="CG858" s="179" t="n"/>
      <c r="CH858" s="178" t="n"/>
      <c r="CI858" s="180" t="n"/>
      <c r="CJ858" s="181" t="n"/>
      <c r="CK858" s="182" t="n"/>
    </row>
    <row r="859">
      <c r="A859" s="69" t="n"/>
      <c r="B859" s="70" t="n"/>
      <c r="C859" s="77" t="n"/>
      <c r="D859" s="84" t="n"/>
      <c r="E859" s="69" t="n"/>
      <c r="F859" s="69" t="n"/>
      <c r="G859" s="73" t="n"/>
      <c r="H859" s="73" t="n"/>
      <c r="I859" s="75" t="n"/>
      <c r="J859" s="75" t="n"/>
      <c r="K859" s="73" t="n"/>
      <c r="L859" s="73" t="n"/>
      <c r="M859" s="73" t="n"/>
      <c r="N859" s="73" t="n"/>
      <c r="O859" s="75" t="n"/>
      <c r="P859" s="75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  <c r="AA859" s="73" t="n"/>
      <c r="AB859" s="73" t="n"/>
      <c r="AC859" s="73" t="n"/>
      <c r="AD859" s="73" t="n"/>
      <c r="AE859" s="73" t="n"/>
      <c r="AF859" s="73" t="n"/>
      <c r="AG859" s="73" t="n"/>
      <c r="AH859" s="73" t="n"/>
      <c r="AI859" s="73" t="n"/>
      <c r="AJ859" s="73" t="n"/>
      <c r="AK859" s="73" t="n"/>
      <c r="AL859" s="73" t="n"/>
      <c r="AM859" s="73" t="n"/>
      <c r="AN859" s="73" t="n"/>
      <c r="AO859" s="73" t="n"/>
      <c r="AP859" s="73" t="n"/>
      <c r="AQ859" s="73" t="n"/>
      <c r="AR859" s="73" t="n"/>
      <c r="AS859" s="73" t="n"/>
      <c r="AT859" s="73" t="n"/>
      <c r="AU859" s="73" t="n"/>
      <c r="AV859" s="73" t="n"/>
      <c r="AW859" s="73" t="n"/>
      <c r="AX859" s="73" t="n"/>
      <c r="AY859" s="73" t="n"/>
      <c r="AZ859" s="73" t="n"/>
      <c r="BA859" s="73" t="n"/>
      <c r="BB859" s="73" t="n"/>
      <c r="BC859" s="73" t="n"/>
      <c r="BD859" s="73" t="n"/>
      <c r="BE859" s="73" t="n"/>
      <c r="BF859" s="73" t="n"/>
      <c r="BG859" s="73" t="n"/>
      <c r="BH859" s="73" t="n"/>
      <c r="BI859" s="73" t="n"/>
      <c r="BJ859" s="73" t="n"/>
      <c r="BK859" s="73" t="n"/>
      <c r="BL859" s="73" t="n"/>
      <c r="BM859" s="73" t="n"/>
      <c r="BN859" s="73" t="n"/>
      <c r="BO859" s="73" t="n"/>
      <c r="BP859" s="96" t="n"/>
      <c r="BQ859" s="174" t="n"/>
      <c r="BR859" s="174" t="n"/>
      <c r="BS859" s="174" t="n"/>
      <c r="BT859" s="174" t="n"/>
      <c r="BU859" s="174" t="n"/>
      <c r="BV859" s="174" t="n"/>
      <c r="BW859" s="174" t="n"/>
      <c r="BX859" s="174" t="n"/>
      <c r="BY859" s="174" t="n"/>
      <c r="BZ859" s="175" t="n"/>
      <c r="CA859" s="176" t="n"/>
      <c r="CB859" s="177" t="n"/>
      <c r="CC859" s="118" t="n"/>
      <c r="CD859" s="178" t="n"/>
      <c r="CE859" s="120" t="n"/>
      <c r="CF859" s="178" t="n"/>
      <c r="CG859" s="179" t="n"/>
      <c r="CH859" s="178" t="n"/>
      <c r="CI859" s="180" t="n"/>
      <c r="CJ859" s="181" t="n"/>
      <c r="CK859" s="182" t="n"/>
    </row>
    <row r="860">
      <c r="A860" s="69" t="n"/>
      <c r="B860" s="70" t="n"/>
      <c r="C860" s="77" t="n"/>
      <c r="D860" s="84" t="n"/>
      <c r="E860" s="69" t="n"/>
      <c r="F860" s="69" t="n"/>
      <c r="G860" s="73" t="n"/>
      <c r="H860" s="73" t="n"/>
      <c r="I860" s="75" t="n"/>
      <c r="J860" s="75" t="n"/>
      <c r="K860" s="73" t="n"/>
      <c r="L860" s="73" t="n"/>
      <c r="M860" s="73" t="n"/>
      <c r="N860" s="73" t="n"/>
      <c r="O860" s="75" t="n"/>
      <c r="P860" s="75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  <c r="AA860" s="73" t="n"/>
      <c r="AB860" s="73" t="n"/>
      <c r="AC860" s="73" t="n"/>
      <c r="AD860" s="73" t="n"/>
      <c r="AE860" s="73" t="n"/>
      <c r="AF860" s="73" t="n"/>
      <c r="AG860" s="73" t="n"/>
      <c r="AH860" s="73" t="n"/>
      <c r="AI860" s="73" t="n"/>
      <c r="AJ860" s="73" t="n"/>
      <c r="AK860" s="73" t="n"/>
      <c r="AL860" s="73" t="n"/>
      <c r="AM860" s="73" t="n"/>
      <c r="AN860" s="73" t="n"/>
      <c r="AO860" s="73" t="n"/>
      <c r="AP860" s="73" t="n"/>
      <c r="AQ860" s="73" t="n"/>
      <c r="AR860" s="73" t="n"/>
      <c r="AS860" s="73" t="n"/>
      <c r="AT860" s="73" t="n"/>
      <c r="AU860" s="73" t="n"/>
      <c r="AV860" s="73" t="n"/>
      <c r="AW860" s="73" t="n"/>
      <c r="AX860" s="73" t="n"/>
      <c r="AY860" s="73" t="n"/>
      <c r="AZ860" s="73" t="n"/>
      <c r="BA860" s="73" t="n"/>
      <c r="BB860" s="73" t="n"/>
      <c r="BC860" s="73" t="n"/>
      <c r="BD860" s="73" t="n"/>
      <c r="BE860" s="73" t="n"/>
      <c r="BF860" s="73" t="n"/>
      <c r="BG860" s="73" t="n"/>
      <c r="BH860" s="73" t="n"/>
      <c r="BI860" s="73" t="n"/>
      <c r="BJ860" s="73" t="n"/>
      <c r="BK860" s="73" t="n"/>
      <c r="BL860" s="73" t="n"/>
      <c r="BM860" s="73" t="n"/>
      <c r="BN860" s="73" t="n"/>
      <c r="BO860" s="73" t="n"/>
      <c r="BP860" s="96" t="n"/>
      <c r="BQ860" s="174" t="n"/>
      <c r="BR860" s="174" t="n"/>
      <c r="BS860" s="174" t="n"/>
      <c r="BT860" s="174" t="n"/>
      <c r="BU860" s="174" t="n"/>
      <c r="BV860" s="174" t="n"/>
      <c r="BW860" s="174" t="n"/>
      <c r="BX860" s="174" t="n"/>
      <c r="BY860" s="174" t="n"/>
      <c r="BZ860" s="175" t="n"/>
      <c r="CA860" s="176" t="n"/>
      <c r="CB860" s="177" t="n"/>
      <c r="CC860" s="118" t="n"/>
      <c r="CD860" s="178" t="n"/>
      <c r="CE860" s="120" t="n"/>
      <c r="CF860" s="178" t="n"/>
      <c r="CG860" s="179" t="n"/>
      <c r="CH860" s="178" t="n"/>
      <c r="CI860" s="180" t="n"/>
      <c r="CJ860" s="181" t="n"/>
      <c r="CK860" s="182" t="n"/>
    </row>
    <row r="861">
      <c r="A861" s="69" t="n"/>
      <c r="B861" s="70" t="n"/>
      <c r="C861" s="77" t="n"/>
      <c r="D861" s="84" t="n"/>
      <c r="E861" s="69" t="n"/>
      <c r="F861" s="69" t="n"/>
      <c r="G861" s="73" t="n"/>
      <c r="H861" s="73" t="n"/>
      <c r="I861" s="75" t="n"/>
      <c r="J861" s="75" t="n"/>
      <c r="K861" s="73" t="n"/>
      <c r="L861" s="73" t="n"/>
      <c r="M861" s="73" t="n"/>
      <c r="N861" s="73" t="n"/>
      <c r="O861" s="75" t="n"/>
      <c r="P861" s="75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  <c r="AA861" s="73" t="n"/>
      <c r="AB861" s="73" t="n"/>
      <c r="AC861" s="73" t="n"/>
      <c r="AD861" s="73" t="n"/>
      <c r="AE861" s="73" t="n"/>
      <c r="AF861" s="73" t="n"/>
      <c r="AG861" s="73" t="n"/>
      <c r="AH861" s="73" t="n"/>
      <c r="AI861" s="73" t="n"/>
      <c r="AJ861" s="73" t="n"/>
      <c r="AK861" s="73" t="n"/>
      <c r="AL861" s="73" t="n"/>
      <c r="AM861" s="73" t="n"/>
      <c r="AN861" s="73" t="n"/>
      <c r="AO861" s="73" t="n"/>
      <c r="AP861" s="73" t="n"/>
      <c r="AQ861" s="73" t="n"/>
      <c r="AR861" s="73" t="n"/>
      <c r="AS861" s="73" t="n"/>
      <c r="AT861" s="73" t="n"/>
      <c r="AU861" s="73" t="n"/>
      <c r="AV861" s="73" t="n"/>
      <c r="AW861" s="73" t="n"/>
      <c r="AX861" s="73" t="n"/>
      <c r="AY861" s="73" t="n"/>
      <c r="AZ861" s="73" t="n"/>
      <c r="BA861" s="73" t="n"/>
      <c r="BB861" s="73" t="n"/>
      <c r="BC861" s="73" t="n"/>
      <c r="BD861" s="73" t="n"/>
      <c r="BE861" s="73" t="n"/>
      <c r="BF861" s="73" t="n"/>
      <c r="BG861" s="73" t="n"/>
      <c r="BH861" s="73" t="n"/>
      <c r="BI861" s="73" t="n"/>
      <c r="BJ861" s="73" t="n"/>
      <c r="BK861" s="73" t="n"/>
      <c r="BL861" s="73" t="n"/>
      <c r="BM861" s="73" t="n"/>
      <c r="BN861" s="73" t="n"/>
      <c r="BO861" s="73" t="n"/>
      <c r="BP861" s="96" t="n"/>
      <c r="BQ861" s="174" t="n"/>
      <c r="BR861" s="174" t="n"/>
      <c r="BS861" s="174" t="n"/>
      <c r="BT861" s="174" t="n"/>
      <c r="BU861" s="174" t="n"/>
      <c r="BV861" s="174" t="n"/>
      <c r="BW861" s="174" t="n"/>
      <c r="BX861" s="174" t="n"/>
      <c r="BY861" s="174" t="n"/>
      <c r="BZ861" s="175" t="n"/>
      <c r="CA861" s="176" t="n"/>
      <c r="CB861" s="177" t="n"/>
      <c r="CC861" s="118" t="n"/>
      <c r="CD861" s="178" t="n"/>
      <c r="CE861" s="120" t="n"/>
      <c r="CF861" s="178" t="n"/>
      <c r="CG861" s="179" t="n"/>
      <c r="CH861" s="178" t="n"/>
      <c r="CI861" s="180" t="n"/>
      <c r="CJ861" s="181" t="n"/>
      <c r="CK861" s="182" t="n"/>
    </row>
    <row r="862">
      <c r="A862" s="69" t="n"/>
      <c r="B862" s="70" t="n"/>
      <c r="C862" s="77" t="n"/>
      <c r="D862" s="84" t="n"/>
      <c r="E862" s="69" t="n"/>
      <c r="F862" s="69" t="n"/>
      <c r="G862" s="73" t="n"/>
      <c r="H862" s="73" t="n"/>
      <c r="I862" s="75" t="n"/>
      <c r="J862" s="75" t="n"/>
      <c r="K862" s="73" t="n"/>
      <c r="L862" s="73" t="n"/>
      <c r="M862" s="73" t="n"/>
      <c r="N862" s="73" t="n"/>
      <c r="O862" s="75" t="n"/>
      <c r="P862" s="75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  <c r="AA862" s="73" t="n"/>
      <c r="AB862" s="73" t="n"/>
      <c r="AC862" s="73" t="n"/>
      <c r="AD862" s="73" t="n"/>
      <c r="AE862" s="73" t="n"/>
      <c r="AF862" s="73" t="n"/>
      <c r="AG862" s="73" t="n"/>
      <c r="AH862" s="73" t="n"/>
      <c r="AI862" s="73" t="n"/>
      <c r="AJ862" s="73" t="n"/>
      <c r="AK862" s="73" t="n"/>
      <c r="AL862" s="73" t="n"/>
      <c r="AM862" s="73" t="n"/>
      <c r="AN862" s="73" t="n"/>
      <c r="AO862" s="73" t="n"/>
      <c r="AP862" s="73" t="n"/>
      <c r="AQ862" s="73" t="n"/>
      <c r="AR862" s="73" t="n"/>
      <c r="AS862" s="73" t="n"/>
      <c r="AT862" s="73" t="n"/>
      <c r="AU862" s="73" t="n"/>
      <c r="AV862" s="73" t="n"/>
      <c r="AW862" s="73" t="n"/>
      <c r="AX862" s="73" t="n"/>
      <c r="AY862" s="73" t="n"/>
      <c r="AZ862" s="73" t="n"/>
      <c r="BA862" s="73" t="n"/>
      <c r="BB862" s="73" t="n"/>
      <c r="BC862" s="73" t="n"/>
      <c r="BD862" s="73" t="n"/>
      <c r="BE862" s="73" t="n"/>
      <c r="BF862" s="73" t="n"/>
      <c r="BG862" s="73" t="n"/>
      <c r="BH862" s="73" t="n"/>
      <c r="BI862" s="73" t="n"/>
      <c r="BJ862" s="73" t="n"/>
      <c r="BK862" s="73" t="n"/>
      <c r="BL862" s="73" t="n"/>
      <c r="BM862" s="73" t="n"/>
      <c r="BN862" s="73" t="n"/>
      <c r="BO862" s="73" t="n"/>
      <c r="BP862" s="96" t="n"/>
      <c r="BQ862" s="174" t="n"/>
      <c r="BR862" s="174" t="n"/>
      <c r="BS862" s="174" t="n"/>
      <c r="BT862" s="174" t="n"/>
      <c r="BU862" s="174" t="n"/>
      <c r="BV862" s="174" t="n"/>
      <c r="BW862" s="174" t="n"/>
      <c r="BX862" s="174" t="n"/>
      <c r="BY862" s="174" t="n"/>
      <c r="BZ862" s="175" t="n"/>
      <c r="CA862" s="176" t="n"/>
      <c r="CB862" s="177" t="n"/>
      <c r="CC862" s="118" t="n"/>
      <c r="CD862" s="178" t="n"/>
      <c r="CE862" s="120" t="n"/>
      <c r="CF862" s="178" t="n"/>
      <c r="CG862" s="179" t="n"/>
      <c r="CH862" s="178" t="n"/>
      <c r="CI862" s="180" t="n"/>
      <c r="CJ862" s="181" t="n"/>
      <c r="CK862" s="182" t="n"/>
    </row>
    <row r="863">
      <c r="A863" s="69" t="n"/>
      <c r="B863" s="70" t="n"/>
      <c r="C863" s="77" t="n"/>
      <c r="D863" s="84" t="n"/>
      <c r="E863" s="69" t="n"/>
      <c r="F863" s="69" t="n"/>
      <c r="G863" s="73" t="n"/>
      <c r="H863" s="73" t="n"/>
      <c r="I863" s="75" t="n"/>
      <c r="J863" s="75" t="n"/>
      <c r="K863" s="73" t="n"/>
      <c r="L863" s="73" t="n"/>
      <c r="M863" s="73" t="n"/>
      <c r="N863" s="73" t="n"/>
      <c r="O863" s="75" t="n"/>
      <c r="P863" s="75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  <c r="AA863" s="73" t="n"/>
      <c r="AB863" s="73" t="n"/>
      <c r="AC863" s="73" t="n"/>
      <c r="AD863" s="73" t="n"/>
      <c r="AE863" s="73" t="n"/>
      <c r="AF863" s="73" t="n"/>
      <c r="AG863" s="73" t="n"/>
      <c r="AH863" s="73" t="n"/>
      <c r="AI863" s="73" t="n"/>
      <c r="AJ863" s="73" t="n"/>
      <c r="AK863" s="73" t="n"/>
      <c r="AL863" s="73" t="n"/>
      <c r="AM863" s="73" t="n"/>
      <c r="AN863" s="73" t="n"/>
      <c r="AO863" s="73" t="n"/>
      <c r="AP863" s="73" t="n"/>
      <c r="AQ863" s="73" t="n"/>
      <c r="AR863" s="73" t="n"/>
      <c r="AS863" s="73" t="n"/>
      <c r="AT863" s="73" t="n"/>
      <c r="AU863" s="73" t="n"/>
      <c r="AV863" s="73" t="n"/>
      <c r="AW863" s="73" t="n"/>
      <c r="AX863" s="73" t="n"/>
      <c r="AY863" s="73" t="n"/>
      <c r="AZ863" s="73" t="n"/>
      <c r="BA863" s="73" t="n"/>
      <c r="BB863" s="73" t="n"/>
      <c r="BC863" s="73" t="n"/>
      <c r="BD863" s="73" t="n"/>
      <c r="BE863" s="73" t="n"/>
      <c r="BF863" s="73" t="n"/>
      <c r="BG863" s="73" t="n"/>
      <c r="BH863" s="73" t="n"/>
      <c r="BI863" s="73" t="n"/>
      <c r="BJ863" s="73" t="n"/>
      <c r="BK863" s="73" t="n"/>
      <c r="BL863" s="73" t="n"/>
      <c r="BM863" s="73" t="n"/>
      <c r="BN863" s="73" t="n"/>
      <c r="BO863" s="73" t="n"/>
      <c r="BP863" s="96" t="n"/>
      <c r="BQ863" s="174" t="n"/>
      <c r="BR863" s="174" t="n"/>
      <c r="BS863" s="174" t="n"/>
      <c r="BT863" s="174" t="n"/>
      <c r="BU863" s="174" t="n"/>
      <c r="BV863" s="174" t="n"/>
      <c r="BW863" s="174" t="n"/>
      <c r="BX863" s="174" t="n"/>
      <c r="BY863" s="174" t="n"/>
      <c r="BZ863" s="175" t="n"/>
      <c r="CA863" s="176" t="n"/>
      <c r="CB863" s="177" t="n"/>
      <c r="CC863" s="118" t="n"/>
      <c r="CD863" s="178" t="n"/>
      <c r="CE863" s="120" t="n"/>
      <c r="CF863" s="178" t="n"/>
      <c r="CG863" s="179" t="n"/>
      <c r="CH863" s="178" t="n"/>
      <c r="CI863" s="180" t="n"/>
      <c r="CJ863" s="181" t="n"/>
      <c r="CK863" s="182" t="n"/>
    </row>
    <row r="864">
      <c r="A864" s="69" t="n"/>
      <c r="B864" s="70" t="n"/>
      <c r="C864" s="77" t="n"/>
      <c r="D864" s="84" t="n"/>
      <c r="E864" s="69" t="n"/>
      <c r="F864" s="69" t="n"/>
      <c r="G864" s="73" t="n"/>
      <c r="H864" s="73" t="n"/>
      <c r="I864" s="75" t="n"/>
      <c r="J864" s="75" t="n"/>
      <c r="K864" s="73" t="n"/>
      <c r="L864" s="73" t="n"/>
      <c r="M864" s="73" t="n"/>
      <c r="N864" s="73" t="n"/>
      <c r="O864" s="75" t="n"/>
      <c r="P864" s="75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  <c r="AA864" s="73" t="n"/>
      <c r="AB864" s="73" t="n"/>
      <c r="AC864" s="73" t="n"/>
      <c r="AD864" s="73" t="n"/>
      <c r="AE864" s="73" t="n"/>
      <c r="AF864" s="73" t="n"/>
      <c r="AG864" s="73" t="n"/>
      <c r="AH864" s="73" t="n"/>
      <c r="AI864" s="73" t="n"/>
      <c r="AJ864" s="73" t="n"/>
      <c r="AK864" s="73" t="n"/>
      <c r="AL864" s="73" t="n"/>
      <c r="AM864" s="73" t="n"/>
      <c r="AN864" s="73" t="n"/>
      <c r="AO864" s="73" t="n"/>
      <c r="AP864" s="73" t="n"/>
      <c r="AQ864" s="73" t="n"/>
      <c r="AR864" s="73" t="n"/>
      <c r="AS864" s="73" t="n"/>
      <c r="AT864" s="73" t="n"/>
      <c r="AU864" s="73" t="n"/>
      <c r="AV864" s="73" t="n"/>
      <c r="AW864" s="73" t="n"/>
      <c r="AX864" s="73" t="n"/>
      <c r="AY864" s="73" t="n"/>
      <c r="AZ864" s="73" t="n"/>
      <c r="BA864" s="73" t="n"/>
      <c r="BB864" s="73" t="n"/>
      <c r="BC864" s="73" t="n"/>
      <c r="BD864" s="73" t="n"/>
      <c r="BE864" s="73" t="n"/>
      <c r="BF864" s="73" t="n"/>
      <c r="BG864" s="73" t="n"/>
      <c r="BH864" s="73" t="n"/>
      <c r="BI864" s="73" t="n"/>
      <c r="BJ864" s="73" t="n"/>
      <c r="BK864" s="73" t="n"/>
      <c r="BL864" s="73" t="n"/>
      <c r="BM864" s="73" t="n"/>
      <c r="BN864" s="73" t="n"/>
      <c r="BO864" s="73" t="n"/>
      <c r="BP864" s="96" t="n"/>
      <c r="BQ864" s="174" t="n"/>
      <c r="BR864" s="174" t="n"/>
      <c r="BS864" s="174" t="n"/>
      <c r="BT864" s="174" t="n"/>
      <c r="BU864" s="174" t="n"/>
      <c r="BV864" s="174" t="n"/>
      <c r="BW864" s="174" t="n"/>
      <c r="BX864" s="174" t="n"/>
      <c r="BY864" s="174" t="n"/>
      <c r="BZ864" s="175" t="n"/>
      <c r="CA864" s="176" t="n"/>
      <c r="CB864" s="177" t="n"/>
      <c r="CC864" s="118" t="n"/>
      <c r="CD864" s="178" t="n"/>
      <c r="CE864" s="120" t="n"/>
      <c r="CF864" s="178" t="n"/>
      <c r="CG864" s="179" t="n"/>
      <c r="CH864" s="178" t="n"/>
      <c r="CI864" s="180" t="n"/>
      <c r="CJ864" s="181" t="n"/>
      <c r="CK864" s="182" t="n"/>
    </row>
    <row r="865">
      <c r="A865" s="69" t="n"/>
      <c r="B865" s="70" t="n"/>
      <c r="C865" s="77" t="n"/>
      <c r="D865" s="84" t="n"/>
      <c r="E865" s="69" t="n"/>
      <c r="F865" s="69" t="n"/>
      <c r="G865" s="73" t="n"/>
      <c r="H865" s="73" t="n"/>
      <c r="I865" s="75" t="n"/>
      <c r="J865" s="75" t="n"/>
      <c r="K865" s="73" t="n"/>
      <c r="L865" s="73" t="n"/>
      <c r="M865" s="73" t="n"/>
      <c r="N865" s="73" t="n"/>
      <c r="O865" s="75" t="n"/>
      <c r="P865" s="75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  <c r="AA865" s="73" t="n"/>
      <c r="AB865" s="73" t="n"/>
      <c r="AC865" s="73" t="n"/>
      <c r="AD865" s="73" t="n"/>
      <c r="AE865" s="73" t="n"/>
      <c r="AF865" s="73" t="n"/>
      <c r="AG865" s="73" t="n"/>
      <c r="AH865" s="73" t="n"/>
      <c r="AI865" s="73" t="n"/>
      <c r="AJ865" s="73" t="n"/>
      <c r="AK865" s="73" t="n"/>
      <c r="AL865" s="73" t="n"/>
      <c r="AM865" s="73" t="n"/>
      <c r="AN865" s="73" t="n"/>
      <c r="AO865" s="73" t="n"/>
      <c r="AP865" s="73" t="n"/>
      <c r="AQ865" s="73" t="n"/>
      <c r="AR865" s="73" t="n"/>
      <c r="AS865" s="73" t="n"/>
      <c r="AT865" s="73" t="n"/>
      <c r="AU865" s="73" t="n"/>
      <c r="AV865" s="73" t="n"/>
      <c r="AW865" s="73" t="n"/>
      <c r="AX865" s="73" t="n"/>
      <c r="AY865" s="73" t="n"/>
      <c r="AZ865" s="73" t="n"/>
      <c r="BA865" s="73" t="n"/>
      <c r="BB865" s="73" t="n"/>
      <c r="BC865" s="73" t="n"/>
      <c r="BD865" s="73" t="n"/>
      <c r="BE865" s="73" t="n"/>
      <c r="BF865" s="73" t="n"/>
      <c r="BG865" s="73" t="n"/>
      <c r="BH865" s="73" t="n"/>
      <c r="BI865" s="73" t="n"/>
      <c r="BJ865" s="73" t="n"/>
      <c r="BK865" s="73" t="n"/>
      <c r="BL865" s="73" t="n"/>
      <c r="BM865" s="73" t="n"/>
      <c r="BN865" s="73" t="n"/>
      <c r="BO865" s="73" t="n"/>
      <c r="BP865" s="96" t="n"/>
      <c r="BQ865" s="174" t="n"/>
      <c r="BR865" s="174" t="n"/>
      <c r="BS865" s="174" t="n"/>
      <c r="BT865" s="174" t="n"/>
      <c r="BU865" s="174" t="n"/>
      <c r="BV865" s="174" t="n"/>
      <c r="BW865" s="174" t="n"/>
      <c r="BX865" s="174" t="n"/>
      <c r="BY865" s="174" t="n"/>
      <c r="BZ865" s="175" t="n"/>
      <c r="CA865" s="176" t="n"/>
      <c r="CB865" s="177" t="n"/>
      <c r="CC865" s="118" t="n"/>
      <c r="CD865" s="178" t="n"/>
      <c r="CE865" s="120" t="n"/>
      <c r="CF865" s="178" t="n"/>
      <c r="CG865" s="179" t="n"/>
      <c r="CH865" s="178" t="n"/>
      <c r="CI865" s="180" t="n"/>
      <c r="CJ865" s="181" t="n"/>
      <c r="CK865" s="182" t="n"/>
    </row>
    <row r="866">
      <c r="A866" s="69" t="n"/>
      <c r="B866" s="70" t="n"/>
      <c r="C866" s="77" t="n"/>
      <c r="D866" s="84" t="n"/>
      <c r="E866" s="69" t="n"/>
      <c r="F866" s="69" t="n"/>
      <c r="G866" s="73" t="n"/>
      <c r="H866" s="73" t="n"/>
      <c r="I866" s="75" t="n"/>
      <c r="J866" s="75" t="n"/>
      <c r="K866" s="73" t="n"/>
      <c r="L866" s="73" t="n"/>
      <c r="M866" s="73" t="n"/>
      <c r="N866" s="73" t="n"/>
      <c r="O866" s="75" t="n"/>
      <c r="P866" s="75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  <c r="AA866" s="73" t="n"/>
      <c r="AB866" s="73" t="n"/>
      <c r="AC866" s="73" t="n"/>
      <c r="AD866" s="73" t="n"/>
      <c r="AE866" s="73" t="n"/>
      <c r="AF866" s="73" t="n"/>
      <c r="AG866" s="73" t="n"/>
      <c r="AH866" s="73" t="n"/>
      <c r="AI866" s="73" t="n"/>
      <c r="AJ866" s="73" t="n"/>
      <c r="AK866" s="73" t="n"/>
      <c r="AL866" s="73" t="n"/>
      <c r="AM866" s="73" t="n"/>
      <c r="AN866" s="73" t="n"/>
      <c r="AO866" s="73" t="n"/>
      <c r="AP866" s="73" t="n"/>
      <c r="AQ866" s="73" t="n"/>
      <c r="AR866" s="73" t="n"/>
      <c r="AS866" s="73" t="n"/>
      <c r="AT866" s="73" t="n"/>
      <c r="AU866" s="73" t="n"/>
      <c r="AV866" s="73" t="n"/>
      <c r="AW866" s="73" t="n"/>
      <c r="AX866" s="73" t="n"/>
      <c r="AY866" s="73" t="n"/>
      <c r="AZ866" s="73" t="n"/>
      <c r="BA866" s="73" t="n"/>
      <c r="BB866" s="73" t="n"/>
      <c r="BC866" s="73" t="n"/>
      <c r="BD866" s="73" t="n"/>
      <c r="BE866" s="73" t="n"/>
      <c r="BF866" s="73" t="n"/>
      <c r="BG866" s="73" t="n"/>
      <c r="BH866" s="73" t="n"/>
      <c r="BI866" s="73" t="n"/>
      <c r="BJ866" s="73" t="n"/>
      <c r="BK866" s="73" t="n"/>
      <c r="BL866" s="73" t="n"/>
      <c r="BM866" s="73" t="n"/>
      <c r="BN866" s="73" t="n"/>
      <c r="BO866" s="73" t="n"/>
      <c r="BP866" s="96" t="n"/>
      <c r="BQ866" s="174" t="n"/>
      <c r="BR866" s="174" t="n"/>
      <c r="BS866" s="174" t="n"/>
      <c r="BT866" s="174" t="n"/>
      <c r="BU866" s="174" t="n"/>
      <c r="BV866" s="174" t="n"/>
      <c r="BW866" s="174" t="n"/>
      <c r="BX866" s="174" t="n"/>
      <c r="BY866" s="174" t="n"/>
      <c r="BZ866" s="175" t="n"/>
      <c r="CA866" s="176" t="n"/>
      <c r="CB866" s="177" t="n"/>
      <c r="CC866" s="118" t="n"/>
      <c r="CD866" s="178" t="n"/>
      <c r="CE866" s="120" t="n"/>
      <c r="CF866" s="178" t="n"/>
      <c r="CG866" s="179" t="n"/>
      <c r="CH866" s="178" t="n"/>
      <c r="CI866" s="180" t="n"/>
      <c r="CJ866" s="181" t="n"/>
      <c r="CK866" s="182" t="n"/>
    </row>
    <row r="867">
      <c r="A867" s="69" t="n"/>
      <c r="B867" s="70" t="n"/>
      <c r="C867" s="77" t="n"/>
      <c r="D867" s="84" t="n"/>
      <c r="E867" s="69" t="n"/>
      <c r="F867" s="69" t="n"/>
      <c r="G867" s="73" t="n"/>
      <c r="H867" s="73" t="n"/>
      <c r="I867" s="75" t="n"/>
      <c r="J867" s="75" t="n"/>
      <c r="K867" s="73" t="n"/>
      <c r="L867" s="73" t="n"/>
      <c r="M867" s="73" t="n"/>
      <c r="N867" s="73" t="n"/>
      <c r="O867" s="75" t="n"/>
      <c r="P867" s="75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  <c r="AA867" s="73" t="n"/>
      <c r="AB867" s="73" t="n"/>
      <c r="AC867" s="73" t="n"/>
      <c r="AD867" s="73" t="n"/>
      <c r="AE867" s="73" t="n"/>
      <c r="AF867" s="73" t="n"/>
      <c r="AG867" s="73" t="n"/>
      <c r="AH867" s="73" t="n"/>
      <c r="AI867" s="73" t="n"/>
      <c r="AJ867" s="73" t="n"/>
      <c r="AK867" s="73" t="n"/>
      <c r="AL867" s="73" t="n"/>
      <c r="AM867" s="73" t="n"/>
      <c r="AN867" s="73" t="n"/>
      <c r="AO867" s="73" t="n"/>
      <c r="AP867" s="73" t="n"/>
      <c r="AQ867" s="73" t="n"/>
      <c r="AR867" s="73" t="n"/>
      <c r="AS867" s="73" t="n"/>
      <c r="AT867" s="73" t="n"/>
      <c r="AU867" s="73" t="n"/>
      <c r="AV867" s="73" t="n"/>
      <c r="AW867" s="73" t="n"/>
      <c r="AX867" s="73" t="n"/>
      <c r="AY867" s="73" t="n"/>
      <c r="AZ867" s="73" t="n"/>
      <c r="BA867" s="73" t="n"/>
      <c r="BB867" s="73" t="n"/>
      <c r="BC867" s="73" t="n"/>
      <c r="BD867" s="73" t="n"/>
      <c r="BE867" s="73" t="n"/>
      <c r="BF867" s="73" t="n"/>
      <c r="BG867" s="73" t="n"/>
      <c r="BH867" s="73" t="n"/>
      <c r="BI867" s="73" t="n"/>
      <c r="BJ867" s="73" t="n"/>
      <c r="BK867" s="73" t="n"/>
      <c r="BL867" s="73" t="n"/>
      <c r="BM867" s="73" t="n"/>
      <c r="BN867" s="73" t="n"/>
      <c r="BO867" s="73" t="n"/>
      <c r="BP867" s="96" t="n"/>
      <c r="BQ867" s="174" t="n"/>
      <c r="BR867" s="174" t="n"/>
      <c r="BS867" s="174" t="n"/>
      <c r="BT867" s="174" t="n"/>
      <c r="BU867" s="174" t="n"/>
      <c r="BV867" s="174" t="n"/>
      <c r="BW867" s="174" t="n"/>
      <c r="BX867" s="174" t="n"/>
      <c r="BY867" s="174" t="n"/>
      <c r="BZ867" s="175" t="n"/>
      <c r="CA867" s="176" t="n"/>
      <c r="CB867" s="177" t="n"/>
      <c r="CC867" s="118" t="n"/>
      <c r="CD867" s="178" t="n"/>
      <c r="CE867" s="120" t="n"/>
      <c r="CF867" s="178" t="n"/>
      <c r="CG867" s="179" t="n"/>
      <c r="CH867" s="178" t="n"/>
      <c r="CI867" s="180" t="n"/>
      <c r="CJ867" s="181" t="n"/>
      <c r="CK867" s="182" t="n"/>
    </row>
    <row r="868">
      <c r="A868" s="69" t="n"/>
      <c r="B868" s="70" t="n"/>
      <c r="C868" s="77" t="n"/>
      <c r="D868" s="84" t="n"/>
      <c r="E868" s="69" t="n"/>
      <c r="F868" s="69" t="n"/>
      <c r="G868" s="73" t="n"/>
      <c r="H868" s="73" t="n"/>
      <c r="I868" s="75" t="n"/>
      <c r="J868" s="75" t="n"/>
      <c r="K868" s="73" t="n"/>
      <c r="L868" s="73" t="n"/>
      <c r="M868" s="73" t="n"/>
      <c r="N868" s="73" t="n"/>
      <c r="O868" s="75" t="n"/>
      <c r="P868" s="75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  <c r="AA868" s="73" t="n"/>
      <c r="AB868" s="73" t="n"/>
      <c r="AC868" s="73" t="n"/>
      <c r="AD868" s="73" t="n"/>
      <c r="AE868" s="73" t="n"/>
      <c r="AF868" s="73" t="n"/>
      <c r="AG868" s="73" t="n"/>
      <c r="AH868" s="73" t="n"/>
      <c r="AI868" s="73" t="n"/>
      <c r="AJ868" s="73" t="n"/>
      <c r="AK868" s="73" t="n"/>
      <c r="AL868" s="73" t="n"/>
      <c r="AM868" s="73" t="n"/>
      <c r="AN868" s="73" t="n"/>
      <c r="AO868" s="73" t="n"/>
      <c r="AP868" s="73" t="n"/>
      <c r="AQ868" s="73" t="n"/>
      <c r="AR868" s="73" t="n"/>
      <c r="AS868" s="73" t="n"/>
      <c r="AT868" s="73" t="n"/>
      <c r="AU868" s="73" t="n"/>
      <c r="AV868" s="73" t="n"/>
      <c r="AW868" s="73" t="n"/>
      <c r="AX868" s="73" t="n"/>
      <c r="AY868" s="73" t="n"/>
      <c r="AZ868" s="73" t="n"/>
      <c r="BA868" s="73" t="n"/>
      <c r="BB868" s="73" t="n"/>
      <c r="BC868" s="73" t="n"/>
      <c r="BD868" s="73" t="n"/>
      <c r="BE868" s="73" t="n"/>
      <c r="BF868" s="73" t="n"/>
      <c r="BG868" s="73" t="n"/>
      <c r="BH868" s="73" t="n"/>
      <c r="BI868" s="73" t="n"/>
      <c r="BJ868" s="73" t="n"/>
      <c r="BK868" s="73" t="n"/>
      <c r="BL868" s="73" t="n"/>
      <c r="BM868" s="73" t="n"/>
      <c r="BN868" s="73" t="n"/>
      <c r="BO868" s="73" t="n"/>
      <c r="BP868" s="96" t="n"/>
      <c r="BQ868" s="174" t="n"/>
      <c r="BR868" s="174" t="n"/>
      <c r="BS868" s="174" t="n"/>
      <c r="BT868" s="174" t="n"/>
      <c r="BU868" s="174" t="n"/>
      <c r="BV868" s="174" t="n"/>
      <c r="BW868" s="174" t="n"/>
      <c r="BX868" s="174" t="n"/>
      <c r="BY868" s="174" t="n"/>
      <c r="BZ868" s="175" t="n"/>
      <c r="CA868" s="176" t="n"/>
      <c r="CB868" s="177" t="n"/>
      <c r="CC868" s="118" t="n"/>
      <c r="CD868" s="178" t="n"/>
      <c r="CE868" s="120" t="n"/>
      <c r="CF868" s="178" t="n"/>
      <c r="CG868" s="179" t="n"/>
      <c r="CH868" s="178" t="n"/>
      <c r="CI868" s="180" t="n"/>
      <c r="CJ868" s="181" t="n"/>
      <c r="CK868" s="182" t="n"/>
    </row>
    <row r="869">
      <c r="A869" s="69" t="n"/>
      <c r="B869" s="70" t="n"/>
      <c r="C869" s="77" t="n"/>
      <c r="D869" s="84" t="n"/>
      <c r="E869" s="69" t="n"/>
      <c r="F869" s="69" t="n"/>
      <c r="G869" s="73" t="n"/>
      <c r="H869" s="73" t="n"/>
      <c r="I869" s="75" t="n"/>
      <c r="J869" s="75" t="n"/>
      <c r="K869" s="73" t="n"/>
      <c r="L869" s="73" t="n"/>
      <c r="M869" s="73" t="n"/>
      <c r="N869" s="73" t="n"/>
      <c r="O869" s="75" t="n"/>
      <c r="P869" s="75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  <c r="AA869" s="73" t="n"/>
      <c r="AB869" s="73" t="n"/>
      <c r="AC869" s="73" t="n"/>
      <c r="AD869" s="73" t="n"/>
      <c r="AE869" s="73" t="n"/>
      <c r="AF869" s="73" t="n"/>
      <c r="AG869" s="73" t="n"/>
      <c r="AH869" s="73" t="n"/>
      <c r="AI869" s="73" t="n"/>
      <c r="AJ869" s="73" t="n"/>
      <c r="AK869" s="73" t="n"/>
      <c r="AL869" s="73" t="n"/>
      <c r="AM869" s="73" t="n"/>
      <c r="AN869" s="73" t="n"/>
      <c r="AO869" s="73" t="n"/>
      <c r="AP869" s="73" t="n"/>
      <c r="AQ869" s="73" t="n"/>
      <c r="AR869" s="73" t="n"/>
      <c r="AS869" s="73" t="n"/>
      <c r="AT869" s="73" t="n"/>
      <c r="AU869" s="73" t="n"/>
      <c r="AV869" s="73" t="n"/>
      <c r="AW869" s="73" t="n"/>
      <c r="AX869" s="73" t="n"/>
      <c r="AY869" s="73" t="n"/>
      <c r="AZ869" s="73" t="n"/>
      <c r="BA869" s="73" t="n"/>
      <c r="BB869" s="73" t="n"/>
      <c r="BC869" s="73" t="n"/>
      <c r="BD869" s="73" t="n"/>
      <c r="BE869" s="73" t="n"/>
      <c r="BF869" s="73" t="n"/>
      <c r="BG869" s="73" t="n"/>
      <c r="BH869" s="73" t="n"/>
      <c r="BI869" s="73" t="n"/>
      <c r="BJ869" s="73" t="n"/>
      <c r="BK869" s="73" t="n"/>
      <c r="BL869" s="73" t="n"/>
      <c r="BM869" s="73" t="n"/>
      <c r="BN869" s="73" t="n"/>
      <c r="BO869" s="73" t="n"/>
      <c r="BP869" s="96" t="n"/>
      <c r="BQ869" s="174" t="n"/>
      <c r="BR869" s="174" t="n"/>
      <c r="BS869" s="174" t="n"/>
      <c r="BT869" s="174" t="n"/>
      <c r="BU869" s="174" t="n"/>
      <c r="BV869" s="174" t="n"/>
      <c r="BW869" s="174" t="n"/>
      <c r="BX869" s="174" t="n"/>
      <c r="BY869" s="174" t="n"/>
      <c r="BZ869" s="175" t="n"/>
      <c r="CA869" s="176" t="n"/>
      <c r="CB869" s="177" t="n"/>
      <c r="CC869" s="118" t="n"/>
      <c r="CD869" s="178" t="n"/>
      <c r="CE869" s="120" t="n"/>
      <c r="CF869" s="178" t="n"/>
      <c r="CG869" s="179" t="n"/>
      <c r="CH869" s="178" t="n"/>
      <c r="CI869" s="180" t="n"/>
      <c r="CJ869" s="181" t="n"/>
      <c r="CK869" s="182" t="n"/>
    </row>
    <row r="870">
      <c r="A870" s="69" t="n"/>
      <c r="B870" s="70" t="n"/>
      <c r="C870" s="77" t="n"/>
      <c r="D870" s="84" t="n"/>
      <c r="E870" s="69" t="n"/>
      <c r="F870" s="69" t="n"/>
      <c r="G870" s="73" t="n"/>
      <c r="H870" s="73" t="n"/>
      <c r="I870" s="75" t="n"/>
      <c r="J870" s="75" t="n"/>
      <c r="K870" s="73" t="n"/>
      <c r="L870" s="73" t="n"/>
      <c r="M870" s="73" t="n"/>
      <c r="N870" s="73" t="n"/>
      <c r="O870" s="75" t="n"/>
      <c r="P870" s="75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  <c r="AA870" s="73" t="n"/>
      <c r="AB870" s="73" t="n"/>
      <c r="AC870" s="73" t="n"/>
      <c r="AD870" s="73" t="n"/>
      <c r="AE870" s="73" t="n"/>
      <c r="AF870" s="73" t="n"/>
      <c r="AG870" s="73" t="n"/>
      <c r="AH870" s="73" t="n"/>
      <c r="AI870" s="73" t="n"/>
      <c r="AJ870" s="73" t="n"/>
      <c r="AK870" s="73" t="n"/>
      <c r="AL870" s="73" t="n"/>
      <c r="AM870" s="73" t="n"/>
      <c r="AN870" s="73" t="n"/>
      <c r="AO870" s="73" t="n"/>
      <c r="AP870" s="73" t="n"/>
      <c r="AQ870" s="73" t="n"/>
      <c r="AR870" s="73" t="n"/>
      <c r="AS870" s="73" t="n"/>
      <c r="AT870" s="73" t="n"/>
      <c r="AU870" s="73" t="n"/>
      <c r="AV870" s="73" t="n"/>
      <c r="AW870" s="73" t="n"/>
      <c r="AX870" s="73" t="n"/>
      <c r="AY870" s="73" t="n"/>
      <c r="AZ870" s="73" t="n"/>
      <c r="BA870" s="73" t="n"/>
      <c r="BB870" s="73" t="n"/>
      <c r="BC870" s="73" t="n"/>
      <c r="BD870" s="73" t="n"/>
      <c r="BE870" s="73" t="n"/>
      <c r="BF870" s="73" t="n"/>
      <c r="BG870" s="73" t="n"/>
      <c r="BH870" s="73" t="n"/>
      <c r="BI870" s="73" t="n"/>
      <c r="BJ870" s="73" t="n"/>
      <c r="BK870" s="73" t="n"/>
      <c r="BL870" s="73" t="n"/>
      <c r="BM870" s="73" t="n"/>
      <c r="BN870" s="73" t="n"/>
      <c r="BO870" s="73" t="n"/>
      <c r="BP870" s="96" t="n"/>
      <c r="BQ870" s="174" t="n"/>
      <c r="BR870" s="174" t="n"/>
      <c r="BS870" s="174" t="n"/>
      <c r="BT870" s="174" t="n"/>
      <c r="BU870" s="174" t="n"/>
      <c r="BV870" s="174" t="n"/>
      <c r="BW870" s="174" t="n"/>
      <c r="BX870" s="174" t="n"/>
      <c r="BY870" s="174" t="n"/>
      <c r="BZ870" s="175" t="n"/>
      <c r="CA870" s="176" t="n"/>
      <c r="CB870" s="177" t="n"/>
      <c r="CC870" s="118" t="n"/>
      <c r="CD870" s="178" t="n"/>
      <c r="CE870" s="120" t="n"/>
      <c r="CF870" s="178" t="n"/>
      <c r="CG870" s="179" t="n"/>
      <c r="CH870" s="178" t="n"/>
      <c r="CI870" s="180" t="n"/>
      <c r="CJ870" s="181" t="n"/>
      <c r="CK870" s="182" t="n"/>
    </row>
    <row r="871">
      <c r="A871" s="69" t="n"/>
      <c r="B871" s="70" t="n"/>
      <c r="C871" s="77" t="n"/>
      <c r="D871" s="84" t="n"/>
      <c r="E871" s="69" t="n"/>
      <c r="F871" s="69" t="n"/>
      <c r="G871" s="73" t="n"/>
      <c r="H871" s="73" t="n"/>
      <c r="I871" s="75" t="n"/>
      <c r="J871" s="75" t="n"/>
      <c r="K871" s="73" t="n"/>
      <c r="L871" s="73" t="n"/>
      <c r="M871" s="73" t="n"/>
      <c r="N871" s="73" t="n"/>
      <c r="O871" s="75" t="n"/>
      <c r="P871" s="75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  <c r="AA871" s="73" t="n"/>
      <c r="AB871" s="73" t="n"/>
      <c r="AC871" s="73" t="n"/>
      <c r="AD871" s="73" t="n"/>
      <c r="AE871" s="73" t="n"/>
      <c r="AF871" s="73" t="n"/>
      <c r="AG871" s="73" t="n"/>
      <c r="AH871" s="73" t="n"/>
      <c r="AI871" s="73" t="n"/>
      <c r="AJ871" s="73" t="n"/>
      <c r="AK871" s="73" t="n"/>
      <c r="AL871" s="73" t="n"/>
      <c r="AM871" s="73" t="n"/>
      <c r="AN871" s="73" t="n"/>
      <c r="AO871" s="73" t="n"/>
      <c r="AP871" s="73" t="n"/>
      <c r="AQ871" s="73" t="n"/>
      <c r="AR871" s="73" t="n"/>
      <c r="AS871" s="73" t="n"/>
      <c r="AT871" s="73" t="n"/>
      <c r="AU871" s="73" t="n"/>
      <c r="AV871" s="73" t="n"/>
      <c r="AW871" s="73" t="n"/>
      <c r="AX871" s="73" t="n"/>
      <c r="AY871" s="73" t="n"/>
      <c r="AZ871" s="73" t="n"/>
      <c r="BA871" s="73" t="n"/>
      <c r="BB871" s="73" t="n"/>
      <c r="BC871" s="73" t="n"/>
      <c r="BD871" s="73" t="n"/>
      <c r="BE871" s="73" t="n"/>
      <c r="BF871" s="73" t="n"/>
      <c r="BG871" s="73" t="n"/>
      <c r="BH871" s="73" t="n"/>
      <c r="BI871" s="73" t="n"/>
      <c r="BJ871" s="73" t="n"/>
      <c r="BK871" s="73" t="n"/>
      <c r="BL871" s="73" t="n"/>
      <c r="BM871" s="73" t="n"/>
      <c r="BN871" s="73" t="n"/>
      <c r="BO871" s="73" t="n"/>
      <c r="BP871" s="96" t="n"/>
      <c r="BQ871" s="174" t="n"/>
      <c r="BR871" s="174" t="n"/>
      <c r="BS871" s="174" t="n"/>
      <c r="BT871" s="174" t="n"/>
      <c r="BU871" s="174" t="n"/>
      <c r="BV871" s="174" t="n"/>
      <c r="BW871" s="174" t="n"/>
      <c r="BX871" s="174" t="n"/>
      <c r="BY871" s="174" t="n"/>
      <c r="BZ871" s="175" t="n"/>
      <c r="CA871" s="176" t="n"/>
      <c r="CB871" s="177" t="n"/>
      <c r="CC871" s="118" t="n"/>
      <c r="CD871" s="178" t="n"/>
      <c r="CE871" s="120" t="n"/>
      <c r="CF871" s="178" t="n"/>
      <c r="CG871" s="179" t="n"/>
      <c r="CH871" s="178" t="n"/>
      <c r="CI871" s="180" t="n"/>
      <c r="CJ871" s="181" t="n"/>
      <c r="CK871" s="182" t="n"/>
    </row>
    <row r="872">
      <c r="A872" s="69" t="n"/>
      <c r="B872" s="70" t="n"/>
      <c r="C872" s="77" t="n"/>
      <c r="D872" s="84" t="n"/>
      <c r="E872" s="69" t="n"/>
      <c r="F872" s="69" t="n"/>
      <c r="G872" s="73" t="n"/>
      <c r="H872" s="73" t="n"/>
      <c r="I872" s="75" t="n"/>
      <c r="J872" s="75" t="n"/>
      <c r="K872" s="73" t="n"/>
      <c r="L872" s="73" t="n"/>
      <c r="M872" s="73" t="n"/>
      <c r="N872" s="73" t="n"/>
      <c r="O872" s="75" t="n"/>
      <c r="P872" s="75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  <c r="AA872" s="73" t="n"/>
      <c r="AB872" s="73" t="n"/>
      <c r="AC872" s="73" t="n"/>
      <c r="AD872" s="73" t="n"/>
      <c r="AE872" s="73" t="n"/>
      <c r="AF872" s="73" t="n"/>
      <c r="AG872" s="73" t="n"/>
      <c r="AH872" s="73" t="n"/>
      <c r="AI872" s="73" t="n"/>
      <c r="AJ872" s="73" t="n"/>
      <c r="AK872" s="73" t="n"/>
      <c r="AL872" s="73" t="n"/>
      <c r="AM872" s="73" t="n"/>
      <c r="AN872" s="73" t="n"/>
      <c r="AO872" s="73" t="n"/>
      <c r="AP872" s="73" t="n"/>
      <c r="AQ872" s="73" t="n"/>
      <c r="AR872" s="73" t="n"/>
      <c r="AS872" s="73" t="n"/>
      <c r="AT872" s="73" t="n"/>
      <c r="AU872" s="73" t="n"/>
      <c r="AV872" s="73" t="n"/>
      <c r="AW872" s="73" t="n"/>
      <c r="AX872" s="73" t="n"/>
      <c r="AY872" s="73" t="n"/>
      <c r="AZ872" s="73" t="n"/>
      <c r="BA872" s="73" t="n"/>
      <c r="BB872" s="73" t="n"/>
      <c r="BC872" s="73" t="n"/>
      <c r="BD872" s="73" t="n"/>
      <c r="BE872" s="73" t="n"/>
      <c r="BF872" s="73" t="n"/>
      <c r="BG872" s="73" t="n"/>
      <c r="BH872" s="73" t="n"/>
      <c r="BI872" s="73" t="n"/>
      <c r="BJ872" s="73" t="n"/>
      <c r="BK872" s="73" t="n"/>
      <c r="BL872" s="73" t="n"/>
      <c r="BM872" s="73" t="n"/>
      <c r="BN872" s="73" t="n"/>
      <c r="BO872" s="73" t="n"/>
      <c r="BP872" s="96" t="n"/>
      <c r="BQ872" s="174" t="n"/>
      <c r="BR872" s="174" t="n"/>
      <c r="BS872" s="174" t="n"/>
      <c r="BT872" s="174" t="n"/>
      <c r="BU872" s="174" t="n"/>
      <c r="BV872" s="174" t="n"/>
      <c r="BW872" s="174" t="n"/>
      <c r="BX872" s="174" t="n"/>
      <c r="BY872" s="174" t="n"/>
      <c r="BZ872" s="175" t="n"/>
      <c r="CA872" s="176" t="n"/>
      <c r="CB872" s="177" t="n"/>
      <c r="CC872" s="118" t="n"/>
      <c r="CD872" s="178" t="n"/>
      <c r="CE872" s="120" t="n"/>
      <c r="CF872" s="178" t="n"/>
      <c r="CG872" s="179" t="n"/>
      <c r="CH872" s="178" t="n"/>
      <c r="CI872" s="180" t="n"/>
      <c r="CJ872" s="181" t="n"/>
      <c r="CK872" s="182" t="n"/>
    </row>
    <row r="873">
      <c r="A873" s="69" t="n"/>
      <c r="B873" s="70" t="n"/>
      <c r="C873" s="77" t="n"/>
      <c r="D873" s="84" t="n"/>
      <c r="E873" s="69" t="n"/>
      <c r="F873" s="69" t="n"/>
      <c r="G873" s="73" t="n"/>
      <c r="H873" s="73" t="n"/>
      <c r="I873" s="75" t="n"/>
      <c r="J873" s="75" t="n"/>
      <c r="K873" s="73" t="n"/>
      <c r="L873" s="73" t="n"/>
      <c r="M873" s="73" t="n"/>
      <c r="N873" s="73" t="n"/>
      <c r="O873" s="75" t="n"/>
      <c r="P873" s="75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  <c r="AA873" s="73" t="n"/>
      <c r="AB873" s="73" t="n"/>
      <c r="AC873" s="73" t="n"/>
      <c r="AD873" s="73" t="n"/>
      <c r="AE873" s="73" t="n"/>
      <c r="AF873" s="73" t="n"/>
      <c r="AG873" s="73" t="n"/>
      <c r="AH873" s="73" t="n"/>
      <c r="AI873" s="73" t="n"/>
      <c r="AJ873" s="73" t="n"/>
      <c r="AK873" s="73" t="n"/>
      <c r="AL873" s="73" t="n"/>
      <c r="AM873" s="73" t="n"/>
      <c r="AN873" s="73" t="n"/>
      <c r="AO873" s="73" t="n"/>
      <c r="AP873" s="73" t="n"/>
      <c r="AQ873" s="73" t="n"/>
      <c r="AR873" s="73" t="n"/>
      <c r="AS873" s="73" t="n"/>
      <c r="AT873" s="73" t="n"/>
      <c r="AU873" s="73" t="n"/>
      <c r="AV873" s="73" t="n"/>
      <c r="AW873" s="73" t="n"/>
      <c r="AX873" s="73" t="n"/>
      <c r="AY873" s="73" t="n"/>
      <c r="AZ873" s="73" t="n"/>
      <c r="BA873" s="73" t="n"/>
      <c r="BB873" s="73" t="n"/>
      <c r="BC873" s="73" t="n"/>
      <c r="BD873" s="73" t="n"/>
      <c r="BE873" s="73" t="n"/>
      <c r="BF873" s="73" t="n"/>
      <c r="BG873" s="73" t="n"/>
      <c r="BH873" s="73" t="n"/>
      <c r="BI873" s="73" t="n"/>
      <c r="BJ873" s="73" t="n"/>
      <c r="BK873" s="73" t="n"/>
      <c r="BL873" s="73" t="n"/>
      <c r="BM873" s="73" t="n"/>
      <c r="BN873" s="73" t="n"/>
      <c r="BO873" s="73" t="n"/>
      <c r="BP873" s="96" t="n"/>
      <c r="BQ873" s="174" t="n"/>
      <c r="BR873" s="174" t="n"/>
      <c r="BS873" s="174" t="n"/>
      <c r="BT873" s="174" t="n"/>
      <c r="BU873" s="174" t="n"/>
      <c r="BV873" s="174" t="n"/>
      <c r="BW873" s="174" t="n"/>
      <c r="BX873" s="174" t="n"/>
      <c r="BY873" s="174" t="n"/>
      <c r="BZ873" s="175" t="n"/>
      <c r="CA873" s="176" t="n"/>
      <c r="CB873" s="177" t="n"/>
      <c r="CC873" s="118" t="n"/>
      <c r="CD873" s="178" t="n"/>
      <c r="CE873" s="120" t="n"/>
      <c r="CF873" s="178" t="n"/>
      <c r="CG873" s="179" t="n"/>
      <c r="CH873" s="178" t="n"/>
      <c r="CI873" s="180" t="n"/>
      <c r="CJ873" s="181" t="n"/>
      <c r="CK873" s="182" t="n"/>
    </row>
    <row r="874">
      <c r="A874" s="69" t="n"/>
      <c r="B874" s="70" t="n"/>
      <c r="C874" s="77" t="n"/>
      <c r="D874" s="84" t="n"/>
      <c r="E874" s="69" t="n"/>
      <c r="F874" s="69" t="n"/>
      <c r="G874" s="73" t="n"/>
      <c r="H874" s="73" t="n"/>
      <c r="I874" s="75" t="n"/>
      <c r="J874" s="75" t="n"/>
      <c r="K874" s="73" t="n"/>
      <c r="L874" s="73" t="n"/>
      <c r="M874" s="73" t="n"/>
      <c r="N874" s="73" t="n"/>
      <c r="O874" s="75" t="n"/>
      <c r="P874" s="75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  <c r="AA874" s="73" t="n"/>
      <c r="AB874" s="73" t="n"/>
      <c r="AC874" s="73" t="n"/>
      <c r="AD874" s="73" t="n"/>
      <c r="AE874" s="73" t="n"/>
      <c r="AF874" s="73" t="n"/>
      <c r="AG874" s="73" t="n"/>
      <c r="AH874" s="73" t="n"/>
      <c r="AI874" s="73" t="n"/>
      <c r="AJ874" s="73" t="n"/>
      <c r="AK874" s="73" t="n"/>
      <c r="AL874" s="73" t="n"/>
      <c r="AM874" s="73" t="n"/>
      <c r="AN874" s="73" t="n"/>
      <c r="AO874" s="73" t="n"/>
      <c r="AP874" s="73" t="n"/>
      <c r="AQ874" s="73" t="n"/>
      <c r="AR874" s="73" t="n"/>
      <c r="AS874" s="73" t="n"/>
      <c r="AT874" s="73" t="n"/>
      <c r="AU874" s="73" t="n"/>
      <c r="AV874" s="73" t="n"/>
      <c r="AW874" s="73" t="n"/>
      <c r="AX874" s="73" t="n"/>
      <c r="AY874" s="73" t="n"/>
      <c r="AZ874" s="73" t="n"/>
      <c r="BA874" s="73" t="n"/>
      <c r="BB874" s="73" t="n"/>
      <c r="BC874" s="73" t="n"/>
      <c r="BD874" s="73" t="n"/>
      <c r="BE874" s="73" t="n"/>
      <c r="BF874" s="73" t="n"/>
      <c r="BG874" s="73" t="n"/>
      <c r="BH874" s="73" t="n"/>
      <c r="BI874" s="73" t="n"/>
      <c r="BJ874" s="73" t="n"/>
      <c r="BK874" s="73" t="n"/>
      <c r="BL874" s="73" t="n"/>
      <c r="BM874" s="73" t="n"/>
      <c r="BN874" s="73" t="n"/>
      <c r="BO874" s="73" t="n"/>
      <c r="BP874" s="96" t="n"/>
      <c r="BQ874" s="174" t="n"/>
      <c r="BR874" s="174" t="n"/>
      <c r="BS874" s="174" t="n"/>
      <c r="BT874" s="174" t="n"/>
      <c r="BU874" s="174" t="n"/>
      <c r="BV874" s="174" t="n"/>
      <c r="BW874" s="174" t="n"/>
      <c r="BX874" s="174" t="n"/>
      <c r="BY874" s="174" t="n"/>
      <c r="BZ874" s="175" t="n"/>
      <c r="CA874" s="176" t="n"/>
      <c r="CB874" s="177" t="n"/>
      <c r="CC874" s="118" t="n"/>
      <c r="CD874" s="178" t="n"/>
      <c r="CE874" s="120" t="n"/>
      <c r="CF874" s="178" t="n"/>
      <c r="CG874" s="179" t="n"/>
      <c r="CH874" s="178" t="n"/>
      <c r="CI874" s="180" t="n"/>
      <c r="CJ874" s="181" t="n"/>
      <c r="CK874" s="182" t="n"/>
    </row>
    <row r="875">
      <c r="A875" s="69" t="n"/>
      <c r="B875" s="70" t="n"/>
      <c r="C875" s="77" t="n"/>
      <c r="D875" s="84" t="n"/>
      <c r="E875" s="69" t="n"/>
      <c r="F875" s="69" t="n"/>
      <c r="G875" s="73" t="n"/>
      <c r="H875" s="73" t="n"/>
      <c r="I875" s="75" t="n"/>
      <c r="J875" s="75" t="n"/>
      <c r="K875" s="73" t="n"/>
      <c r="L875" s="73" t="n"/>
      <c r="M875" s="73" t="n"/>
      <c r="N875" s="73" t="n"/>
      <c r="O875" s="75" t="n"/>
      <c r="P875" s="75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  <c r="AA875" s="73" t="n"/>
      <c r="AB875" s="73" t="n"/>
      <c r="AC875" s="73" t="n"/>
      <c r="AD875" s="73" t="n"/>
      <c r="AE875" s="73" t="n"/>
      <c r="AF875" s="73" t="n"/>
      <c r="AG875" s="73" t="n"/>
      <c r="AH875" s="73" t="n"/>
      <c r="AI875" s="73" t="n"/>
      <c r="AJ875" s="73" t="n"/>
      <c r="AK875" s="73" t="n"/>
      <c r="AL875" s="73" t="n"/>
      <c r="AM875" s="73" t="n"/>
      <c r="AN875" s="73" t="n"/>
      <c r="AO875" s="73" t="n"/>
      <c r="AP875" s="73" t="n"/>
      <c r="AQ875" s="73" t="n"/>
      <c r="AR875" s="73" t="n"/>
      <c r="AS875" s="73" t="n"/>
      <c r="AT875" s="73" t="n"/>
      <c r="AU875" s="73" t="n"/>
      <c r="AV875" s="73" t="n"/>
      <c r="AW875" s="73" t="n"/>
      <c r="AX875" s="73" t="n"/>
      <c r="AY875" s="73" t="n"/>
      <c r="AZ875" s="73" t="n"/>
      <c r="BA875" s="73" t="n"/>
      <c r="BB875" s="73" t="n"/>
      <c r="BC875" s="73" t="n"/>
      <c r="BD875" s="73" t="n"/>
      <c r="BE875" s="73" t="n"/>
      <c r="BF875" s="73" t="n"/>
      <c r="BG875" s="73" t="n"/>
      <c r="BH875" s="73" t="n"/>
      <c r="BI875" s="73" t="n"/>
      <c r="BJ875" s="73" t="n"/>
      <c r="BK875" s="73" t="n"/>
      <c r="BL875" s="73" t="n"/>
      <c r="BM875" s="73" t="n"/>
      <c r="BN875" s="73" t="n"/>
      <c r="BO875" s="73" t="n"/>
      <c r="BP875" s="96" t="n"/>
      <c r="BQ875" s="174" t="n"/>
      <c r="BR875" s="174" t="n"/>
      <c r="BS875" s="174" t="n"/>
      <c r="BT875" s="174" t="n"/>
      <c r="BU875" s="174" t="n"/>
      <c r="BV875" s="174" t="n"/>
      <c r="BW875" s="174" t="n"/>
      <c r="BX875" s="174" t="n"/>
      <c r="BY875" s="174" t="n"/>
      <c r="BZ875" s="175" t="n"/>
      <c r="CA875" s="176" t="n"/>
      <c r="CB875" s="177" t="n"/>
      <c r="CC875" s="118" t="n"/>
      <c r="CD875" s="178" t="n"/>
      <c r="CE875" s="120" t="n"/>
      <c r="CF875" s="178" t="n"/>
      <c r="CG875" s="179" t="n"/>
      <c r="CH875" s="178" t="n"/>
      <c r="CI875" s="180" t="n"/>
      <c r="CJ875" s="181" t="n"/>
      <c r="CK875" s="182" t="n"/>
    </row>
    <row r="876">
      <c r="A876" s="69" t="n"/>
      <c r="B876" s="70" t="n"/>
      <c r="C876" s="77" t="n"/>
      <c r="D876" s="84" t="n"/>
      <c r="E876" s="69" t="n"/>
      <c r="F876" s="69" t="n"/>
      <c r="G876" s="73" t="n"/>
      <c r="H876" s="73" t="n"/>
      <c r="I876" s="75" t="n"/>
      <c r="J876" s="75" t="n"/>
      <c r="K876" s="73" t="n"/>
      <c r="L876" s="73" t="n"/>
      <c r="M876" s="73" t="n"/>
      <c r="N876" s="73" t="n"/>
      <c r="O876" s="75" t="n"/>
      <c r="P876" s="75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  <c r="AA876" s="73" t="n"/>
      <c r="AB876" s="73" t="n"/>
      <c r="AC876" s="73" t="n"/>
      <c r="AD876" s="73" t="n"/>
      <c r="AE876" s="73" t="n"/>
      <c r="AF876" s="73" t="n"/>
      <c r="AG876" s="73" t="n"/>
      <c r="AH876" s="73" t="n"/>
      <c r="AI876" s="73" t="n"/>
      <c r="AJ876" s="73" t="n"/>
      <c r="AK876" s="73" t="n"/>
      <c r="AL876" s="73" t="n"/>
      <c r="AM876" s="73" t="n"/>
      <c r="AN876" s="73" t="n"/>
      <c r="AO876" s="73" t="n"/>
      <c r="AP876" s="73" t="n"/>
      <c r="AQ876" s="73" t="n"/>
      <c r="AR876" s="73" t="n"/>
      <c r="AS876" s="73" t="n"/>
      <c r="AT876" s="73" t="n"/>
      <c r="AU876" s="73" t="n"/>
      <c r="AV876" s="73" t="n"/>
      <c r="AW876" s="73" t="n"/>
      <c r="AX876" s="73" t="n"/>
      <c r="AY876" s="73" t="n"/>
      <c r="AZ876" s="73" t="n"/>
      <c r="BA876" s="73" t="n"/>
      <c r="BB876" s="73" t="n"/>
      <c r="BC876" s="73" t="n"/>
      <c r="BD876" s="73" t="n"/>
      <c r="BE876" s="73" t="n"/>
      <c r="BF876" s="73" t="n"/>
      <c r="BG876" s="73" t="n"/>
      <c r="BH876" s="73" t="n"/>
      <c r="BI876" s="73" t="n"/>
      <c r="BJ876" s="73" t="n"/>
      <c r="BK876" s="73" t="n"/>
      <c r="BL876" s="73" t="n"/>
      <c r="BM876" s="73" t="n"/>
      <c r="BN876" s="73" t="n"/>
      <c r="BO876" s="73" t="n"/>
      <c r="BP876" s="96" t="n"/>
      <c r="BQ876" s="174" t="n"/>
      <c r="BR876" s="174" t="n"/>
      <c r="BS876" s="174" t="n"/>
      <c r="BT876" s="174" t="n"/>
      <c r="BU876" s="174" t="n"/>
      <c r="BV876" s="174" t="n"/>
      <c r="BW876" s="174" t="n"/>
      <c r="BX876" s="174" t="n"/>
      <c r="BY876" s="174" t="n"/>
      <c r="BZ876" s="175" t="n"/>
      <c r="CA876" s="176" t="n"/>
      <c r="CB876" s="177" t="n"/>
      <c r="CC876" s="118" t="n"/>
      <c r="CD876" s="178" t="n"/>
      <c r="CE876" s="120" t="n"/>
      <c r="CF876" s="178" t="n"/>
      <c r="CG876" s="179" t="n"/>
      <c r="CH876" s="178" t="n"/>
      <c r="CI876" s="180" t="n"/>
      <c r="CJ876" s="181" t="n"/>
      <c r="CK876" s="182" t="n"/>
    </row>
    <row r="877">
      <c r="A877" s="69" t="n"/>
      <c r="B877" s="70" t="n"/>
      <c r="C877" s="77" t="n"/>
      <c r="D877" s="84" t="n"/>
      <c r="E877" s="69" t="n"/>
      <c r="F877" s="69" t="n"/>
      <c r="G877" s="73" t="n"/>
      <c r="H877" s="73" t="n"/>
      <c r="I877" s="75" t="n"/>
      <c r="J877" s="75" t="n"/>
      <c r="K877" s="73" t="n"/>
      <c r="L877" s="73" t="n"/>
      <c r="M877" s="73" t="n"/>
      <c r="N877" s="73" t="n"/>
      <c r="O877" s="75" t="n"/>
      <c r="P877" s="75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  <c r="AA877" s="73" t="n"/>
      <c r="AB877" s="73" t="n"/>
      <c r="AC877" s="73" t="n"/>
      <c r="AD877" s="73" t="n"/>
      <c r="AE877" s="73" t="n"/>
      <c r="AF877" s="73" t="n"/>
      <c r="AG877" s="73" t="n"/>
      <c r="AH877" s="73" t="n"/>
      <c r="AI877" s="73" t="n"/>
      <c r="AJ877" s="73" t="n"/>
      <c r="AK877" s="73" t="n"/>
      <c r="AL877" s="73" t="n"/>
      <c r="AM877" s="73" t="n"/>
      <c r="AN877" s="73" t="n"/>
      <c r="AO877" s="73" t="n"/>
      <c r="AP877" s="73" t="n"/>
      <c r="AQ877" s="73" t="n"/>
      <c r="AR877" s="73" t="n"/>
      <c r="AS877" s="73" t="n"/>
      <c r="AT877" s="73" t="n"/>
      <c r="AU877" s="73" t="n"/>
      <c r="AV877" s="73" t="n"/>
      <c r="AW877" s="73" t="n"/>
      <c r="AX877" s="73" t="n"/>
      <c r="AY877" s="73" t="n"/>
      <c r="AZ877" s="73" t="n"/>
      <c r="BA877" s="73" t="n"/>
      <c r="BB877" s="73" t="n"/>
      <c r="BC877" s="73" t="n"/>
      <c r="BD877" s="73" t="n"/>
      <c r="BE877" s="73" t="n"/>
      <c r="BF877" s="73" t="n"/>
      <c r="BG877" s="73" t="n"/>
      <c r="BH877" s="73" t="n"/>
      <c r="BI877" s="73" t="n"/>
      <c r="BJ877" s="73" t="n"/>
      <c r="BK877" s="73" t="n"/>
      <c r="BL877" s="73" t="n"/>
      <c r="BM877" s="73" t="n"/>
      <c r="BN877" s="73" t="n"/>
      <c r="BO877" s="73" t="n"/>
      <c r="BP877" s="96" t="n"/>
      <c r="BQ877" s="174" t="n"/>
      <c r="BR877" s="174" t="n"/>
      <c r="BS877" s="174" t="n"/>
      <c r="BT877" s="174" t="n"/>
      <c r="BU877" s="174" t="n"/>
      <c r="BV877" s="174" t="n"/>
      <c r="BW877" s="174" t="n"/>
      <c r="BX877" s="174" t="n"/>
      <c r="BY877" s="174" t="n"/>
      <c r="BZ877" s="175" t="n"/>
      <c r="CA877" s="176" t="n"/>
      <c r="CB877" s="177" t="n"/>
      <c r="CC877" s="118" t="n"/>
      <c r="CD877" s="178" t="n"/>
      <c r="CE877" s="120" t="n"/>
      <c r="CF877" s="178" t="n"/>
      <c r="CG877" s="179" t="n"/>
      <c r="CH877" s="178" t="n"/>
      <c r="CI877" s="180" t="n"/>
      <c r="CJ877" s="181" t="n"/>
      <c r="CK877" s="182" t="n"/>
    </row>
    <row r="878">
      <c r="A878" s="69" t="n"/>
      <c r="B878" s="70" t="n"/>
      <c r="C878" s="77" t="n"/>
      <c r="D878" s="84" t="n"/>
      <c r="E878" s="69" t="n"/>
      <c r="F878" s="69" t="n"/>
      <c r="G878" s="73" t="n"/>
      <c r="H878" s="73" t="n"/>
      <c r="I878" s="75" t="n"/>
      <c r="J878" s="75" t="n"/>
      <c r="K878" s="73" t="n"/>
      <c r="L878" s="73" t="n"/>
      <c r="M878" s="73" t="n"/>
      <c r="N878" s="73" t="n"/>
      <c r="O878" s="75" t="n"/>
      <c r="P878" s="75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  <c r="AA878" s="73" t="n"/>
      <c r="AB878" s="73" t="n"/>
      <c r="AC878" s="73" t="n"/>
      <c r="AD878" s="73" t="n"/>
      <c r="AE878" s="73" t="n"/>
      <c r="AF878" s="73" t="n"/>
      <c r="AG878" s="73" t="n"/>
      <c r="AH878" s="73" t="n"/>
      <c r="AI878" s="73" t="n"/>
      <c r="AJ878" s="73" t="n"/>
      <c r="AK878" s="73" t="n"/>
      <c r="AL878" s="73" t="n"/>
      <c r="AM878" s="73" t="n"/>
      <c r="AN878" s="73" t="n"/>
      <c r="AO878" s="73" t="n"/>
      <c r="AP878" s="73" t="n"/>
      <c r="AQ878" s="73" t="n"/>
      <c r="AR878" s="73" t="n"/>
      <c r="AS878" s="73" t="n"/>
      <c r="AT878" s="73" t="n"/>
      <c r="AU878" s="73" t="n"/>
      <c r="AV878" s="73" t="n"/>
      <c r="AW878" s="73" t="n"/>
      <c r="AX878" s="73" t="n"/>
      <c r="AY878" s="73" t="n"/>
      <c r="AZ878" s="73" t="n"/>
      <c r="BA878" s="73" t="n"/>
      <c r="BB878" s="73" t="n"/>
      <c r="BC878" s="73" t="n"/>
      <c r="BD878" s="73" t="n"/>
      <c r="BE878" s="73" t="n"/>
      <c r="BF878" s="73" t="n"/>
      <c r="BG878" s="73" t="n"/>
      <c r="BH878" s="73" t="n"/>
      <c r="BI878" s="73" t="n"/>
      <c r="BJ878" s="73" t="n"/>
      <c r="BK878" s="73" t="n"/>
      <c r="BL878" s="73" t="n"/>
      <c r="BM878" s="73" t="n"/>
      <c r="BN878" s="73" t="n"/>
      <c r="BO878" s="73" t="n"/>
      <c r="BP878" s="96" t="n"/>
      <c r="BQ878" s="174" t="n"/>
      <c r="BR878" s="174" t="n"/>
      <c r="BS878" s="174" t="n"/>
      <c r="BT878" s="174" t="n"/>
      <c r="BU878" s="174" t="n"/>
      <c r="BV878" s="174" t="n"/>
      <c r="BW878" s="174" t="n"/>
      <c r="BX878" s="174" t="n"/>
      <c r="BY878" s="174" t="n"/>
      <c r="BZ878" s="175" t="n"/>
      <c r="CA878" s="176" t="n"/>
      <c r="CB878" s="177" t="n"/>
      <c r="CC878" s="118" t="n"/>
      <c r="CD878" s="178" t="n"/>
      <c r="CE878" s="120" t="n"/>
      <c r="CF878" s="178" t="n"/>
      <c r="CG878" s="179" t="n"/>
      <c r="CH878" s="178" t="n"/>
      <c r="CI878" s="180" t="n"/>
      <c r="CJ878" s="181" t="n"/>
      <c r="CK878" s="182" t="n"/>
    </row>
    <row r="879">
      <c r="A879" s="69" t="n"/>
      <c r="B879" s="70" t="n"/>
      <c r="C879" s="77" t="n"/>
      <c r="D879" s="84" t="n"/>
      <c r="E879" s="69" t="n"/>
      <c r="F879" s="69" t="n"/>
      <c r="G879" s="73" t="n"/>
      <c r="H879" s="73" t="n"/>
      <c r="I879" s="75" t="n"/>
      <c r="J879" s="75" t="n"/>
      <c r="K879" s="73" t="n"/>
      <c r="L879" s="73" t="n"/>
      <c r="M879" s="73" t="n"/>
      <c r="N879" s="73" t="n"/>
      <c r="O879" s="75" t="n"/>
      <c r="P879" s="75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  <c r="AA879" s="73" t="n"/>
      <c r="AB879" s="73" t="n"/>
      <c r="AC879" s="73" t="n"/>
      <c r="AD879" s="73" t="n"/>
      <c r="AE879" s="73" t="n"/>
      <c r="AF879" s="73" t="n"/>
      <c r="AG879" s="73" t="n"/>
      <c r="AH879" s="73" t="n"/>
      <c r="AI879" s="73" t="n"/>
      <c r="AJ879" s="73" t="n"/>
      <c r="AK879" s="73" t="n"/>
      <c r="AL879" s="73" t="n"/>
      <c r="AM879" s="73" t="n"/>
      <c r="AN879" s="73" t="n"/>
      <c r="AO879" s="73" t="n"/>
      <c r="AP879" s="73" t="n"/>
      <c r="AQ879" s="73" t="n"/>
      <c r="AR879" s="73" t="n"/>
      <c r="AS879" s="73" t="n"/>
      <c r="AT879" s="73" t="n"/>
      <c r="AU879" s="73" t="n"/>
      <c r="AV879" s="73" t="n"/>
      <c r="AW879" s="73" t="n"/>
      <c r="AX879" s="73" t="n"/>
      <c r="AY879" s="73" t="n"/>
      <c r="AZ879" s="73" t="n"/>
      <c r="BA879" s="73" t="n"/>
      <c r="BB879" s="73" t="n"/>
      <c r="BC879" s="73" t="n"/>
      <c r="BD879" s="73" t="n"/>
      <c r="BE879" s="73" t="n"/>
      <c r="BF879" s="73" t="n"/>
      <c r="BG879" s="73" t="n"/>
      <c r="BH879" s="73" t="n"/>
      <c r="BI879" s="73" t="n"/>
      <c r="BJ879" s="73" t="n"/>
      <c r="BK879" s="73" t="n"/>
      <c r="BL879" s="73" t="n"/>
      <c r="BM879" s="73" t="n"/>
      <c r="BN879" s="73" t="n"/>
      <c r="BO879" s="73" t="n"/>
      <c r="BP879" s="96" t="n"/>
      <c r="BQ879" s="174" t="n"/>
      <c r="BR879" s="174" t="n"/>
      <c r="BS879" s="174" t="n"/>
      <c r="BT879" s="174" t="n"/>
      <c r="BU879" s="174" t="n"/>
      <c r="BV879" s="174" t="n"/>
      <c r="BW879" s="174" t="n"/>
      <c r="BX879" s="174" t="n"/>
      <c r="BY879" s="174" t="n"/>
      <c r="BZ879" s="175" t="n"/>
      <c r="CA879" s="176" t="n"/>
      <c r="CB879" s="177" t="n"/>
      <c r="CC879" s="118" t="n"/>
      <c r="CD879" s="178" t="n"/>
      <c r="CE879" s="120" t="n"/>
      <c r="CF879" s="178" t="n"/>
      <c r="CG879" s="179" t="n"/>
      <c r="CH879" s="178" t="n"/>
      <c r="CI879" s="180" t="n"/>
      <c r="CJ879" s="181" t="n"/>
      <c r="CK879" s="182" t="n"/>
    </row>
    <row r="880">
      <c r="A880" s="69" t="n"/>
      <c r="B880" s="70" t="n"/>
      <c r="C880" s="77" t="n"/>
      <c r="D880" s="84" t="n"/>
      <c r="E880" s="69" t="n"/>
      <c r="F880" s="69" t="n"/>
      <c r="G880" s="73" t="n"/>
      <c r="H880" s="73" t="n"/>
      <c r="I880" s="75" t="n"/>
      <c r="J880" s="75" t="n"/>
      <c r="K880" s="73" t="n"/>
      <c r="L880" s="73" t="n"/>
      <c r="M880" s="73" t="n"/>
      <c r="N880" s="73" t="n"/>
      <c r="O880" s="75" t="n"/>
      <c r="P880" s="75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  <c r="AA880" s="73" t="n"/>
      <c r="AB880" s="73" t="n"/>
      <c r="AC880" s="73" t="n"/>
      <c r="AD880" s="73" t="n"/>
      <c r="AE880" s="73" t="n"/>
      <c r="AF880" s="73" t="n"/>
      <c r="AG880" s="73" t="n"/>
      <c r="AH880" s="73" t="n"/>
      <c r="AI880" s="73" t="n"/>
      <c r="AJ880" s="73" t="n"/>
      <c r="AK880" s="73" t="n"/>
      <c r="AL880" s="73" t="n"/>
      <c r="AM880" s="73" t="n"/>
      <c r="AN880" s="73" t="n"/>
      <c r="AO880" s="73" t="n"/>
      <c r="AP880" s="73" t="n"/>
      <c r="AQ880" s="73" t="n"/>
      <c r="AR880" s="73" t="n"/>
      <c r="AS880" s="73" t="n"/>
      <c r="AT880" s="73" t="n"/>
      <c r="AU880" s="73" t="n"/>
      <c r="AV880" s="73" t="n"/>
      <c r="AW880" s="73" t="n"/>
      <c r="AX880" s="73" t="n"/>
      <c r="AY880" s="73" t="n"/>
      <c r="AZ880" s="73" t="n"/>
      <c r="BA880" s="73" t="n"/>
      <c r="BB880" s="73" t="n"/>
      <c r="BC880" s="73" t="n"/>
      <c r="BD880" s="73" t="n"/>
      <c r="BE880" s="73" t="n"/>
      <c r="BF880" s="73" t="n"/>
      <c r="BG880" s="73" t="n"/>
      <c r="BH880" s="73" t="n"/>
      <c r="BI880" s="73" t="n"/>
      <c r="BJ880" s="73" t="n"/>
      <c r="BK880" s="73" t="n"/>
      <c r="BL880" s="73" t="n"/>
      <c r="BM880" s="73" t="n"/>
      <c r="BN880" s="73" t="n"/>
      <c r="BO880" s="73" t="n"/>
      <c r="BP880" s="96" t="n"/>
      <c r="BQ880" s="174" t="n"/>
      <c r="BR880" s="174" t="n"/>
      <c r="BS880" s="174" t="n"/>
      <c r="BT880" s="174" t="n"/>
      <c r="BU880" s="174" t="n"/>
      <c r="BV880" s="174" t="n"/>
      <c r="BW880" s="174" t="n"/>
      <c r="BX880" s="174" t="n"/>
      <c r="BY880" s="174" t="n"/>
      <c r="BZ880" s="175" t="n"/>
      <c r="CA880" s="176" t="n"/>
      <c r="CB880" s="177" t="n"/>
      <c r="CC880" s="118" t="n"/>
      <c r="CD880" s="178" t="n"/>
      <c r="CE880" s="120" t="n"/>
      <c r="CF880" s="178" t="n"/>
      <c r="CG880" s="179" t="n"/>
      <c r="CH880" s="178" t="n"/>
      <c r="CI880" s="180" t="n"/>
      <c r="CJ880" s="181" t="n"/>
      <c r="CK880" s="182" t="n"/>
    </row>
    <row r="881">
      <c r="A881" s="69" t="n"/>
      <c r="B881" s="70" t="n"/>
      <c r="C881" s="77" t="n"/>
      <c r="D881" s="84" t="n"/>
      <c r="E881" s="69" t="n"/>
      <c r="F881" s="69" t="n"/>
      <c r="G881" s="73" t="n"/>
      <c r="H881" s="73" t="n"/>
      <c r="I881" s="75" t="n"/>
      <c r="J881" s="75" t="n"/>
      <c r="K881" s="73" t="n"/>
      <c r="L881" s="73" t="n"/>
      <c r="M881" s="73" t="n"/>
      <c r="N881" s="73" t="n"/>
      <c r="O881" s="75" t="n"/>
      <c r="P881" s="75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  <c r="AA881" s="73" t="n"/>
      <c r="AB881" s="73" t="n"/>
      <c r="AC881" s="73" t="n"/>
      <c r="AD881" s="73" t="n"/>
      <c r="AE881" s="73" t="n"/>
      <c r="AF881" s="73" t="n"/>
      <c r="AG881" s="73" t="n"/>
      <c r="AH881" s="73" t="n"/>
      <c r="AI881" s="73" t="n"/>
      <c r="AJ881" s="73" t="n"/>
      <c r="AK881" s="73" t="n"/>
      <c r="AL881" s="73" t="n"/>
      <c r="AM881" s="73" t="n"/>
      <c r="AN881" s="73" t="n"/>
      <c r="AO881" s="73" t="n"/>
      <c r="AP881" s="73" t="n"/>
      <c r="AQ881" s="73" t="n"/>
      <c r="AR881" s="73" t="n"/>
      <c r="AS881" s="73" t="n"/>
      <c r="AT881" s="73" t="n"/>
      <c r="AU881" s="73" t="n"/>
      <c r="AV881" s="73" t="n"/>
      <c r="AW881" s="73" t="n"/>
      <c r="AX881" s="73" t="n"/>
      <c r="AY881" s="73" t="n"/>
      <c r="AZ881" s="73" t="n"/>
      <c r="BA881" s="73" t="n"/>
      <c r="BB881" s="73" t="n"/>
      <c r="BC881" s="73" t="n"/>
      <c r="BD881" s="73" t="n"/>
      <c r="BE881" s="73" t="n"/>
      <c r="BF881" s="73" t="n"/>
      <c r="BG881" s="73" t="n"/>
      <c r="BH881" s="73" t="n"/>
      <c r="BI881" s="73" t="n"/>
      <c r="BJ881" s="73" t="n"/>
      <c r="BK881" s="73" t="n"/>
      <c r="BL881" s="73" t="n"/>
      <c r="BM881" s="73" t="n"/>
      <c r="BN881" s="73" t="n"/>
      <c r="BO881" s="73" t="n"/>
      <c r="BP881" s="96" t="n"/>
      <c r="BQ881" s="174" t="n"/>
      <c r="BR881" s="174" t="n"/>
      <c r="BS881" s="174" t="n"/>
      <c r="BT881" s="174" t="n"/>
      <c r="BU881" s="174" t="n"/>
      <c r="BV881" s="174" t="n"/>
      <c r="BW881" s="174" t="n"/>
      <c r="BX881" s="174" t="n"/>
      <c r="BY881" s="174" t="n"/>
      <c r="BZ881" s="175" t="n"/>
      <c r="CA881" s="176" t="n"/>
      <c r="CB881" s="177" t="n"/>
      <c r="CC881" s="118" t="n"/>
      <c r="CD881" s="178" t="n"/>
      <c r="CE881" s="120" t="n"/>
      <c r="CF881" s="178" t="n"/>
      <c r="CG881" s="179" t="n"/>
      <c r="CH881" s="178" t="n"/>
      <c r="CI881" s="180" t="n"/>
      <c r="CJ881" s="181" t="n"/>
      <c r="CK881" s="182" t="n"/>
    </row>
    <row r="882">
      <c r="A882" s="69" t="n"/>
      <c r="B882" s="70" t="n"/>
      <c r="C882" s="77" t="n"/>
      <c r="D882" s="84" t="n"/>
      <c r="E882" s="69" t="n"/>
      <c r="F882" s="69" t="n"/>
      <c r="G882" s="73" t="n"/>
      <c r="H882" s="73" t="n"/>
      <c r="I882" s="75" t="n"/>
      <c r="J882" s="75" t="n"/>
      <c r="K882" s="73" t="n"/>
      <c r="L882" s="73" t="n"/>
      <c r="M882" s="73" t="n"/>
      <c r="N882" s="73" t="n"/>
      <c r="O882" s="75" t="n"/>
      <c r="P882" s="75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  <c r="AA882" s="73" t="n"/>
      <c r="AB882" s="73" t="n"/>
      <c r="AC882" s="73" t="n"/>
      <c r="AD882" s="73" t="n"/>
      <c r="AE882" s="73" t="n"/>
      <c r="AF882" s="73" t="n"/>
      <c r="AG882" s="73" t="n"/>
      <c r="AH882" s="73" t="n"/>
      <c r="AI882" s="73" t="n"/>
      <c r="AJ882" s="73" t="n"/>
      <c r="AK882" s="73" t="n"/>
      <c r="AL882" s="73" t="n"/>
      <c r="AM882" s="73" t="n"/>
      <c r="AN882" s="73" t="n"/>
      <c r="AO882" s="73" t="n"/>
      <c r="AP882" s="73" t="n"/>
      <c r="AQ882" s="73" t="n"/>
      <c r="AR882" s="73" t="n"/>
      <c r="AS882" s="73" t="n"/>
      <c r="AT882" s="73" t="n"/>
      <c r="AU882" s="73" t="n"/>
      <c r="AV882" s="73" t="n"/>
      <c r="AW882" s="73" t="n"/>
      <c r="AX882" s="73" t="n"/>
      <c r="AY882" s="73" t="n"/>
      <c r="AZ882" s="73" t="n"/>
      <c r="BA882" s="73" t="n"/>
      <c r="BB882" s="73" t="n"/>
      <c r="BC882" s="73" t="n"/>
      <c r="BD882" s="73" t="n"/>
      <c r="BE882" s="73" t="n"/>
      <c r="BF882" s="73" t="n"/>
      <c r="BG882" s="73" t="n"/>
      <c r="BH882" s="73" t="n"/>
      <c r="BI882" s="73" t="n"/>
      <c r="BJ882" s="73" t="n"/>
      <c r="BK882" s="73" t="n"/>
      <c r="BL882" s="73" t="n"/>
      <c r="BM882" s="73" t="n"/>
      <c r="BN882" s="73" t="n"/>
      <c r="BO882" s="73" t="n"/>
      <c r="BP882" s="96" t="n"/>
      <c r="BQ882" s="174" t="n"/>
      <c r="BR882" s="174" t="n"/>
      <c r="BS882" s="174" t="n"/>
      <c r="BT882" s="174" t="n"/>
      <c r="BU882" s="174" t="n"/>
      <c r="BV882" s="174" t="n"/>
      <c r="BW882" s="174" t="n"/>
      <c r="BX882" s="174" t="n"/>
      <c r="BY882" s="174" t="n"/>
      <c r="BZ882" s="175" t="n"/>
      <c r="CA882" s="176" t="n"/>
      <c r="CB882" s="177" t="n"/>
      <c r="CC882" s="118" t="n"/>
      <c r="CD882" s="178" t="n"/>
      <c r="CE882" s="120" t="n"/>
      <c r="CF882" s="178" t="n"/>
      <c r="CG882" s="179" t="n"/>
      <c r="CH882" s="178" t="n"/>
      <c r="CI882" s="180" t="n"/>
      <c r="CJ882" s="181" t="n"/>
      <c r="CK882" s="182" t="n"/>
    </row>
    <row r="883">
      <c r="A883" s="69" t="n"/>
      <c r="B883" s="70" t="n"/>
      <c r="C883" s="77" t="n"/>
      <c r="D883" s="84" t="n"/>
      <c r="E883" s="69" t="n"/>
      <c r="F883" s="69" t="n"/>
      <c r="G883" s="73" t="n"/>
      <c r="H883" s="73" t="n"/>
      <c r="I883" s="75" t="n"/>
      <c r="J883" s="75" t="n"/>
      <c r="K883" s="73" t="n"/>
      <c r="L883" s="73" t="n"/>
      <c r="M883" s="73" t="n"/>
      <c r="N883" s="73" t="n"/>
      <c r="O883" s="75" t="n"/>
      <c r="P883" s="75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  <c r="AA883" s="73" t="n"/>
      <c r="AB883" s="73" t="n"/>
      <c r="AC883" s="73" t="n"/>
      <c r="AD883" s="73" t="n"/>
      <c r="AE883" s="73" t="n"/>
      <c r="AF883" s="73" t="n"/>
      <c r="AG883" s="73" t="n"/>
      <c r="AH883" s="73" t="n"/>
      <c r="AI883" s="73" t="n"/>
      <c r="AJ883" s="73" t="n"/>
      <c r="AK883" s="73" t="n"/>
      <c r="AL883" s="73" t="n"/>
      <c r="AM883" s="73" t="n"/>
      <c r="AN883" s="73" t="n"/>
      <c r="AO883" s="73" t="n"/>
      <c r="AP883" s="73" t="n"/>
      <c r="AQ883" s="73" t="n"/>
      <c r="AR883" s="73" t="n"/>
      <c r="AS883" s="73" t="n"/>
      <c r="AT883" s="73" t="n"/>
      <c r="AU883" s="73" t="n"/>
      <c r="AV883" s="73" t="n"/>
      <c r="AW883" s="73" t="n"/>
      <c r="AX883" s="73" t="n"/>
      <c r="AY883" s="73" t="n"/>
      <c r="AZ883" s="73" t="n"/>
      <c r="BA883" s="73" t="n"/>
      <c r="BB883" s="73" t="n"/>
      <c r="BC883" s="73" t="n"/>
      <c r="BD883" s="73" t="n"/>
      <c r="BE883" s="73" t="n"/>
      <c r="BF883" s="73" t="n"/>
      <c r="BG883" s="73" t="n"/>
      <c r="BH883" s="73" t="n"/>
      <c r="BI883" s="73" t="n"/>
      <c r="BJ883" s="73" t="n"/>
      <c r="BK883" s="73" t="n"/>
      <c r="BL883" s="73" t="n"/>
      <c r="BM883" s="73" t="n"/>
      <c r="BN883" s="73" t="n"/>
      <c r="BO883" s="73" t="n"/>
      <c r="BP883" s="96" t="n"/>
      <c r="BQ883" s="174" t="n"/>
      <c r="BR883" s="174" t="n"/>
      <c r="BS883" s="174" t="n"/>
      <c r="BT883" s="174" t="n"/>
      <c r="BU883" s="174" t="n"/>
      <c r="BV883" s="174" t="n"/>
      <c r="BW883" s="174" t="n"/>
      <c r="BX883" s="174" t="n"/>
      <c r="BY883" s="174" t="n"/>
      <c r="BZ883" s="175" t="n"/>
      <c r="CA883" s="176" t="n"/>
      <c r="CB883" s="177" t="n"/>
      <c r="CC883" s="118" t="n"/>
      <c r="CD883" s="178" t="n"/>
      <c r="CE883" s="120" t="n"/>
      <c r="CF883" s="178" t="n"/>
      <c r="CG883" s="179" t="n"/>
      <c r="CH883" s="178" t="n"/>
      <c r="CI883" s="180" t="n"/>
      <c r="CJ883" s="181" t="n"/>
      <c r="CK883" s="182" t="n"/>
    </row>
    <row r="884">
      <c r="A884" s="69" t="n"/>
      <c r="B884" s="70" t="n"/>
      <c r="C884" s="77" t="n"/>
      <c r="D884" s="84" t="n"/>
      <c r="E884" s="69" t="n"/>
      <c r="F884" s="69" t="n"/>
      <c r="G884" s="73" t="n"/>
      <c r="H884" s="73" t="n"/>
      <c r="I884" s="75" t="n"/>
      <c r="J884" s="75" t="n"/>
      <c r="K884" s="73" t="n"/>
      <c r="L884" s="73" t="n"/>
      <c r="M884" s="73" t="n"/>
      <c r="N884" s="73" t="n"/>
      <c r="O884" s="75" t="n"/>
      <c r="P884" s="75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  <c r="AA884" s="73" t="n"/>
      <c r="AB884" s="73" t="n"/>
      <c r="AC884" s="73" t="n"/>
      <c r="AD884" s="73" t="n"/>
      <c r="AE884" s="73" t="n"/>
      <c r="AF884" s="73" t="n"/>
      <c r="AG884" s="73" t="n"/>
      <c r="AH884" s="73" t="n"/>
      <c r="AI884" s="73" t="n"/>
      <c r="AJ884" s="73" t="n"/>
      <c r="AK884" s="73" t="n"/>
      <c r="AL884" s="73" t="n"/>
      <c r="AM884" s="73" t="n"/>
      <c r="AN884" s="73" t="n"/>
      <c r="AO884" s="73" t="n"/>
      <c r="AP884" s="73" t="n"/>
      <c r="AQ884" s="73" t="n"/>
      <c r="AR884" s="73" t="n"/>
      <c r="AS884" s="73" t="n"/>
      <c r="AT884" s="73" t="n"/>
      <c r="AU884" s="73" t="n"/>
      <c r="AV884" s="73" t="n"/>
      <c r="AW884" s="73" t="n"/>
      <c r="AX884" s="73" t="n"/>
      <c r="AY884" s="73" t="n"/>
      <c r="AZ884" s="73" t="n"/>
      <c r="BA884" s="73" t="n"/>
      <c r="BB884" s="73" t="n"/>
      <c r="BC884" s="73" t="n"/>
      <c r="BD884" s="73" t="n"/>
      <c r="BE884" s="73" t="n"/>
      <c r="BF884" s="73" t="n"/>
      <c r="BG884" s="73" t="n"/>
      <c r="BH884" s="73" t="n"/>
      <c r="BI884" s="73" t="n"/>
      <c r="BJ884" s="73" t="n"/>
      <c r="BK884" s="73" t="n"/>
      <c r="BL884" s="73" t="n"/>
      <c r="BM884" s="73" t="n"/>
      <c r="BN884" s="73" t="n"/>
      <c r="BO884" s="73" t="n"/>
      <c r="BP884" s="96" t="n"/>
      <c r="BQ884" s="174" t="n"/>
      <c r="BR884" s="174" t="n"/>
      <c r="BS884" s="174" t="n"/>
      <c r="BT884" s="174" t="n"/>
      <c r="BU884" s="174" t="n"/>
      <c r="BV884" s="174" t="n"/>
      <c r="BW884" s="174" t="n"/>
      <c r="BX884" s="174" t="n"/>
      <c r="BY884" s="174" t="n"/>
      <c r="BZ884" s="175" t="n"/>
      <c r="CA884" s="176" t="n"/>
      <c r="CB884" s="177" t="n"/>
      <c r="CC884" s="118" t="n"/>
      <c r="CD884" s="178" t="n"/>
      <c r="CE884" s="120" t="n"/>
      <c r="CF884" s="178" t="n"/>
      <c r="CG884" s="179" t="n"/>
      <c r="CH884" s="178" t="n"/>
      <c r="CI884" s="180" t="n"/>
      <c r="CJ884" s="181" t="n"/>
      <c r="CK884" s="182" t="n"/>
    </row>
    <row r="885">
      <c r="A885" s="69" t="n"/>
      <c r="B885" s="70" t="n"/>
      <c r="C885" s="77" t="n"/>
      <c r="D885" s="84" t="n"/>
      <c r="E885" s="69" t="n"/>
      <c r="F885" s="69" t="n"/>
      <c r="G885" s="73" t="n"/>
      <c r="H885" s="73" t="n"/>
      <c r="I885" s="75" t="n"/>
      <c r="J885" s="75" t="n"/>
      <c r="K885" s="73" t="n"/>
      <c r="L885" s="73" t="n"/>
      <c r="M885" s="73" t="n"/>
      <c r="N885" s="73" t="n"/>
      <c r="O885" s="75" t="n"/>
      <c r="P885" s="75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  <c r="AA885" s="73" t="n"/>
      <c r="AB885" s="73" t="n"/>
      <c r="AC885" s="73" t="n"/>
      <c r="AD885" s="73" t="n"/>
      <c r="AE885" s="73" t="n"/>
      <c r="AF885" s="73" t="n"/>
      <c r="AG885" s="73" t="n"/>
      <c r="AH885" s="73" t="n"/>
      <c r="AI885" s="73" t="n"/>
      <c r="AJ885" s="73" t="n"/>
      <c r="AK885" s="73" t="n"/>
      <c r="AL885" s="73" t="n"/>
      <c r="AM885" s="73" t="n"/>
      <c r="AN885" s="73" t="n"/>
      <c r="AO885" s="73" t="n"/>
      <c r="AP885" s="73" t="n"/>
      <c r="AQ885" s="73" t="n"/>
      <c r="AR885" s="73" t="n"/>
      <c r="AS885" s="73" t="n"/>
      <c r="AT885" s="73" t="n"/>
      <c r="AU885" s="73" t="n"/>
      <c r="AV885" s="73" t="n"/>
      <c r="AW885" s="73" t="n"/>
      <c r="AX885" s="73" t="n"/>
      <c r="AY885" s="73" t="n"/>
      <c r="AZ885" s="73" t="n"/>
      <c r="BA885" s="73" t="n"/>
      <c r="BB885" s="73" t="n"/>
      <c r="BC885" s="73" t="n"/>
      <c r="BD885" s="73" t="n"/>
      <c r="BE885" s="73" t="n"/>
      <c r="BF885" s="73" t="n"/>
      <c r="BG885" s="73" t="n"/>
      <c r="BH885" s="73" t="n"/>
      <c r="BI885" s="73" t="n"/>
      <c r="BJ885" s="73" t="n"/>
      <c r="BK885" s="73" t="n"/>
      <c r="BL885" s="73" t="n"/>
      <c r="BM885" s="73" t="n"/>
      <c r="BN885" s="73" t="n"/>
      <c r="BO885" s="73" t="n"/>
      <c r="BP885" s="96" t="n"/>
      <c r="BQ885" s="174" t="n"/>
      <c r="BR885" s="174" t="n"/>
      <c r="BS885" s="174" t="n"/>
      <c r="BT885" s="174" t="n"/>
      <c r="BU885" s="174" t="n"/>
      <c r="BV885" s="174" t="n"/>
      <c r="BW885" s="174" t="n"/>
      <c r="BX885" s="174" t="n"/>
      <c r="BY885" s="174" t="n"/>
      <c r="BZ885" s="175" t="n"/>
      <c r="CA885" s="176" t="n"/>
      <c r="CB885" s="177" t="n"/>
      <c r="CC885" s="118" t="n"/>
      <c r="CD885" s="178" t="n"/>
      <c r="CE885" s="120" t="n"/>
      <c r="CF885" s="178" t="n"/>
      <c r="CG885" s="179" t="n"/>
      <c r="CH885" s="178" t="n"/>
      <c r="CI885" s="180" t="n"/>
      <c r="CJ885" s="181" t="n"/>
      <c r="CK885" s="182" t="n"/>
    </row>
    <row r="886">
      <c r="A886" s="69" t="n"/>
      <c r="B886" s="70" t="n"/>
      <c r="C886" s="77" t="n"/>
      <c r="D886" s="84" t="n"/>
      <c r="E886" s="69" t="n"/>
      <c r="F886" s="69" t="n"/>
      <c r="G886" s="73" t="n"/>
      <c r="H886" s="73" t="n"/>
      <c r="I886" s="75" t="n"/>
      <c r="J886" s="75" t="n"/>
      <c r="K886" s="73" t="n"/>
      <c r="L886" s="73" t="n"/>
      <c r="M886" s="73" t="n"/>
      <c r="N886" s="73" t="n"/>
      <c r="O886" s="75" t="n"/>
      <c r="P886" s="75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  <c r="AA886" s="73" t="n"/>
      <c r="AB886" s="73" t="n"/>
      <c r="AC886" s="73" t="n"/>
      <c r="AD886" s="73" t="n"/>
      <c r="AE886" s="73" t="n"/>
      <c r="AF886" s="73" t="n"/>
      <c r="AG886" s="73" t="n"/>
      <c r="AH886" s="73" t="n"/>
      <c r="AI886" s="73" t="n"/>
      <c r="AJ886" s="73" t="n"/>
      <c r="AK886" s="73" t="n"/>
      <c r="AL886" s="73" t="n"/>
      <c r="AM886" s="73" t="n"/>
      <c r="AN886" s="73" t="n"/>
      <c r="AO886" s="73" t="n"/>
      <c r="AP886" s="73" t="n"/>
      <c r="AQ886" s="73" t="n"/>
      <c r="AR886" s="73" t="n"/>
      <c r="AS886" s="73" t="n"/>
      <c r="AT886" s="73" t="n"/>
      <c r="AU886" s="73" t="n"/>
      <c r="AV886" s="73" t="n"/>
      <c r="AW886" s="73" t="n"/>
      <c r="AX886" s="73" t="n"/>
      <c r="AY886" s="73" t="n"/>
      <c r="AZ886" s="73" t="n"/>
      <c r="BA886" s="73" t="n"/>
      <c r="BB886" s="73" t="n"/>
      <c r="BC886" s="73" t="n"/>
      <c r="BD886" s="73" t="n"/>
      <c r="BE886" s="73" t="n"/>
      <c r="BF886" s="73" t="n"/>
      <c r="BG886" s="73" t="n"/>
      <c r="BH886" s="73" t="n"/>
      <c r="BI886" s="73" t="n"/>
      <c r="BJ886" s="73" t="n"/>
      <c r="BK886" s="73" t="n"/>
      <c r="BL886" s="73" t="n"/>
      <c r="BM886" s="73" t="n"/>
      <c r="BN886" s="73" t="n"/>
      <c r="BO886" s="73" t="n"/>
      <c r="BP886" s="96" t="n"/>
      <c r="BQ886" s="174" t="n"/>
      <c r="BR886" s="174" t="n"/>
      <c r="BS886" s="174" t="n"/>
      <c r="BT886" s="174" t="n"/>
      <c r="BU886" s="174" t="n"/>
      <c r="BV886" s="174" t="n"/>
      <c r="BW886" s="174" t="n"/>
      <c r="BX886" s="174" t="n"/>
      <c r="BY886" s="174" t="n"/>
      <c r="BZ886" s="175" t="n"/>
      <c r="CA886" s="176" t="n"/>
      <c r="CB886" s="177" t="n"/>
      <c r="CC886" s="118" t="n"/>
      <c r="CD886" s="178" t="n"/>
      <c r="CE886" s="120" t="n"/>
      <c r="CF886" s="178" t="n"/>
      <c r="CG886" s="179" t="n"/>
      <c r="CH886" s="178" t="n"/>
      <c r="CI886" s="180" t="n"/>
      <c r="CJ886" s="181" t="n"/>
      <c r="CK886" s="182" t="n"/>
    </row>
    <row r="887">
      <c r="A887" s="69" t="n"/>
      <c r="B887" s="70" t="n"/>
      <c r="C887" s="77" t="n"/>
      <c r="D887" s="84" t="n"/>
      <c r="E887" s="69" t="n"/>
      <c r="F887" s="69" t="n"/>
      <c r="G887" s="73" t="n"/>
      <c r="H887" s="73" t="n"/>
      <c r="I887" s="75" t="n"/>
      <c r="J887" s="75" t="n"/>
      <c r="K887" s="73" t="n"/>
      <c r="L887" s="73" t="n"/>
      <c r="M887" s="73" t="n"/>
      <c r="N887" s="73" t="n"/>
      <c r="O887" s="75" t="n"/>
      <c r="P887" s="75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  <c r="AA887" s="73" t="n"/>
      <c r="AB887" s="73" t="n"/>
      <c r="AC887" s="73" t="n"/>
      <c r="AD887" s="73" t="n"/>
      <c r="AE887" s="73" t="n"/>
      <c r="AF887" s="73" t="n"/>
      <c r="AG887" s="73" t="n"/>
      <c r="AH887" s="73" t="n"/>
      <c r="AI887" s="73" t="n"/>
      <c r="AJ887" s="73" t="n"/>
      <c r="AK887" s="73" t="n"/>
      <c r="AL887" s="73" t="n"/>
      <c r="AM887" s="73" t="n"/>
      <c r="AN887" s="73" t="n"/>
      <c r="AO887" s="73" t="n"/>
      <c r="AP887" s="73" t="n"/>
      <c r="AQ887" s="73" t="n"/>
      <c r="AR887" s="73" t="n"/>
      <c r="AS887" s="73" t="n"/>
      <c r="AT887" s="73" t="n"/>
      <c r="AU887" s="73" t="n"/>
      <c r="AV887" s="73" t="n"/>
      <c r="AW887" s="73" t="n"/>
      <c r="AX887" s="73" t="n"/>
      <c r="AY887" s="73" t="n"/>
      <c r="AZ887" s="73" t="n"/>
      <c r="BA887" s="73" t="n"/>
      <c r="BB887" s="73" t="n"/>
      <c r="BC887" s="73" t="n"/>
      <c r="BD887" s="73" t="n"/>
      <c r="BE887" s="73" t="n"/>
      <c r="BF887" s="73" t="n"/>
      <c r="BG887" s="73" t="n"/>
      <c r="BH887" s="73" t="n"/>
      <c r="BI887" s="73" t="n"/>
      <c r="BJ887" s="73" t="n"/>
      <c r="BK887" s="73" t="n"/>
      <c r="BL887" s="73" t="n"/>
      <c r="BM887" s="73" t="n"/>
      <c r="BN887" s="73" t="n"/>
      <c r="BO887" s="73" t="n"/>
      <c r="BP887" s="96" t="n"/>
      <c r="BQ887" s="174" t="n"/>
      <c r="BR887" s="174" t="n"/>
      <c r="BS887" s="174" t="n"/>
      <c r="BT887" s="174" t="n"/>
      <c r="BU887" s="174" t="n"/>
      <c r="BV887" s="174" t="n"/>
      <c r="BW887" s="174" t="n"/>
      <c r="BX887" s="174" t="n"/>
      <c r="BY887" s="174" t="n"/>
      <c r="BZ887" s="175" t="n"/>
      <c r="CA887" s="176" t="n"/>
      <c r="CB887" s="177" t="n"/>
      <c r="CC887" s="118" t="n"/>
      <c r="CD887" s="178" t="n"/>
      <c r="CE887" s="120" t="n"/>
      <c r="CF887" s="178" t="n"/>
      <c r="CG887" s="179" t="n"/>
      <c r="CH887" s="178" t="n"/>
      <c r="CI887" s="180" t="n"/>
      <c r="CJ887" s="181" t="n"/>
      <c r="CK887" s="182" t="n"/>
    </row>
    <row r="888">
      <c r="A888" s="69" t="n"/>
      <c r="B888" s="70" t="n"/>
      <c r="C888" s="77" t="n"/>
      <c r="D888" s="84" t="n"/>
      <c r="E888" s="69" t="n"/>
      <c r="F888" s="69" t="n"/>
      <c r="G888" s="73" t="n"/>
      <c r="H888" s="73" t="n"/>
      <c r="I888" s="75" t="n"/>
      <c r="J888" s="75" t="n"/>
      <c r="K888" s="73" t="n"/>
      <c r="L888" s="73" t="n"/>
      <c r="M888" s="73" t="n"/>
      <c r="N888" s="73" t="n"/>
      <c r="O888" s="75" t="n"/>
      <c r="P888" s="75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  <c r="AA888" s="73" t="n"/>
      <c r="AB888" s="73" t="n"/>
      <c r="AC888" s="73" t="n"/>
      <c r="AD888" s="73" t="n"/>
      <c r="AE888" s="73" t="n"/>
      <c r="AF888" s="73" t="n"/>
      <c r="AG888" s="73" t="n"/>
      <c r="AH888" s="73" t="n"/>
      <c r="AI888" s="73" t="n"/>
      <c r="AJ888" s="73" t="n"/>
      <c r="AK888" s="73" t="n"/>
      <c r="AL888" s="73" t="n"/>
      <c r="AM888" s="73" t="n"/>
      <c r="AN888" s="73" t="n"/>
      <c r="AO888" s="73" t="n"/>
      <c r="AP888" s="73" t="n"/>
      <c r="AQ888" s="73" t="n"/>
      <c r="AR888" s="73" t="n"/>
      <c r="AS888" s="73" t="n"/>
      <c r="AT888" s="73" t="n"/>
      <c r="AU888" s="73" t="n"/>
      <c r="AV888" s="73" t="n"/>
      <c r="AW888" s="73" t="n"/>
      <c r="AX888" s="73" t="n"/>
      <c r="AY888" s="73" t="n"/>
      <c r="AZ888" s="73" t="n"/>
      <c r="BA888" s="73" t="n"/>
      <c r="BB888" s="73" t="n"/>
      <c r="BC888" s="73" t="n"/>
      <c r="BD888" s="73" t="n"/>
      <c r="BE888" s="73" t="n"/>
      <c r="BF888" s="73" t="n"/>
      <c r="BG888" s="73" t="n"/>
      <c r="BH888" s="73" t="n"/>
      <c r="BI888" s="73" t="n"/>
      <c r="BJ888" s="73" t="n"/>
      <c r="BK888" s="73" t="n"/>
      <c r="BL888" s="73" t="n"/>
      <c r="BM888" s="73" t="n"/>
      <c r="BN888" s="73" t="n"/>
      <c r="BO888" s="73" t="n"/>
      <c r="BP888" s="96" t="n"/>
      <c r="BQ888" s="174" t="n"/>
      <c r="BR888" s="174" t="n"/>
      <c r="BS888" s="174" t="n"/>
      <c r="BT888" s="174" t="n"/>
      <c r="BU888" s="174" t="n"/>
      <c r="BV888" s="174" t="n"/>
      <c r="BW888" s="174" t="n"/>
      <c r="BX888" s="174" t="n"/>
      <c r="BY888" s="174" t="n"/>
      <c r="BZ888" s="175" t="n"/>
      <c r="CA888" s="176" t="n"/>
      <c r="CB888" s="177" t="n"/>
      <c r="CC888" s="118" t="n"/>
      <c r="CD888" s="178" t="n"/>
      <c r="CE888" s="120" t="n"/>
      <c r="CF888" s="178" t="n"/>
      <c r="CG888" s="179" t="n"/>
      <c r="CH888" s="178" t="n"/>
      <c r="CI888" s="180" t="n"/>
      <c r="CJ888" s="181" t="n"/>
      <c r="CK888" s="182" t="n"/>
    </row>
    <row r="889">
      <c r="A889" s="69" t="n"/>
      <c r="B889" s="70" t="n"/>
      <c r="C889" s="77" t="n"/>
      <c r="D889" s="84" t="n"/>
      <c r="E889" s="69" t="n"/>
      <c r="F889" s="69" t="n"/>
      <c r="G889" s="73" t="n"/>
      <c r="H889" s="73" t="n"/>
      <c r="I889" s="75" t="n"/>
      <c r="J889" s="75" t="n"/>
      <c r="K889" s="73" t="n"/>
      <c r="L889" s="73" t="n"/>
      <c r="M889" s="73" t="n"/>
      <c r="N889" s="73" t="n"/>
      <c r="O889" s="75" t="n"/>
      <c r="P889" s="75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  <c r="AA889" s="73" t="n"/>
      <c r="AB889" s="73" t="n"/>
      <c r="AC889" s="73" t="n"/>
      <c r="AD889" s="73" t="n"/>
      <c r="AE889" s="73" t="n"/>
      <c r="AF889" s="73" t="n"/>
      <c r="AG889" s="73" t="n"/>
      <c r="AH889" s="73" t="n"/>
      <c r="AI889" s="73" t="n"/>
      <c r="AJ889" s="73" t="n"/>
      <c r="AK889" s="73" t="n"/>
      <c r="AL889" s="73" t="n"/>
      <c r="AM889" s="73" t="n"/>
      <c r="AN889" s="73" t="n"/>
      <c r="AO889" s="73" t="n"/>
      <c r="AP889" s="73" t="n"/>
      <c r="AQ889" s="73" t="n"/>
      <c r="AR889" s="73" t="n"/>
      <c r="AS889" s="73" t="n"/>
      <c r="AT889" s="73" t="n"/>
      <c r="AU889" s="73" t="n"/>
      <c r="AV889" s="73" t="n"/>
      <c r="AW889" s="73" t="n"/>
      <c r="AX889" s="73" t="n"/>
      <c r="AY889" s="73" t="n"/>
      <c r="AZ889" s="73" t="n"/>
      <c r="BA889" s="73" t="n"/>
      <c r="BB889" s="73" t="n"/>
      <c r="BC889" s="73" t="n"/>
      <c r="BD889" s="73" t="n"/>
      <c r="BE889" s="73" t="n"/>
      <c r="BF889" s="73" t="n"/>
      <c r="BG889" s="73" t="n"/>
      <c r="BH889" s="73" t="n"/>
      <c r="BI889" s="73" t="n"/>
      <c r="BJ889" s="73" t="n"/>
      <c r="BK889" s="73" t="n"/>
      <c r="BL889" s="73" t="n"/>
      <c r="BM889" s="73" t="n"/>
      <c r="BN889" s="73" t="n"/>
      <c r="BO889" s="73" t="n"/>
      <c r="BP889" s="96" t="n"/>
      <c r="BQ889" s="174" t="n"/>
      <c r="BR889" s="174" t="n"/>
      <c r="BS889" s="174" t="n"/>
      <c r="BT889" s="174" t="n"/>
      <c r="BU889" s="174" t="n"/>
      <c r="BV889" s="174" t="n"/>
      <c r="BW889" s="174" t="n"/>
      <c r="BX889" s="174" t="n"/>
      <c r="BY889" s="174" t="n"/>
      <c r="BZ889" s="175" t="n"/>
      <c r="CA889" s="176" t="n"/>
      <c r="CB889" s="177" t="n"/>
      <c r="CC889" s="118" t="n"/>
      <c r="CD889" s="178" t="n"/>
      <c r="CE889" s="120" t="n"/>
      <c r="CF889" s="178" t="n"/>
      <c r="CG889" s="179" t="n"/>
      <c r="CH889" s="178" t="n"/>
      <c r="CI889" s="180" t="n"/>
      <c r="CJ889" s="181" t="n"/>
      <c r="CK889" s="182" t="n"/>
    </row>
    <row r="890">
      <c r="A890" s="69" t="n"/>
      <c r="B890" s="70" t="n"/>
      <c r="C890" s="77" t="n"/>
      <c r="D890" s="84" t="n"/>
      <c r="E890" s="69" t="n"/>
      <c r="F890" s="69" t="n"/>
      <c r="G890" s="73" t="n"/>
      <c r="H890" s="73" t="n"/>
      <c r="I890" s="75" t="n"/>
      <c r="J890" s="75" t="n"/>
      <c r="K890" s="73" t="n"/>
      <c r="L890" s="73" t="n"/>
      <c r="M890" s="73" t="n"/>
      <c r="N890" s="73" t="n"/>
      <c r="O890" s="75" t="n"/>
      <c r="P890" s="75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  <c r="AA890" s="73" t="n"/>
      <c r="AB890" s="73" t="n"/>
      <c r="AC890" s="73" t="n"/>
      <c r="AD890" s="73" t="n"/>
      <c r="AE890" s="73" t="n"/>
      <c r="AF890" s="73" t="n"/>
      <c r="AG890" s="73" t="n"/>
      <c r="AH890" s="73" t="n"/>
      <c r="AI890" s="73" t="n"/>
      <c r="AJ890" s="73" t="n"/>
      <c r="AK890" s="73" t="n"/>
      <c r="AL890" s="73" t="n"/>
      <c r="AM890" s="73" t="n"/>
      <c r="AN890" s="73" t="n"/>
      <c r="AO890" s="73" t="n"/>
      <c r="AP890" s="73" t="n"/>
      <c r="AQ890" s="73" t="n"/>
      <c r="AR890" s="73" t="n"/>
      <c r="AS890" s="73" t="n"/>
      <c r="AT890" s="73" t="n"/>
      <c r="AU890" s="73" t="n"/>
      <c r="AV890" s="73" t="n"/>
      <c r="AW890" s="73" t="n"/>
      <c r="AX890" s="73" t="n"/>
      <c r="AY890" s="73" t="n"/>
      <c r="AZ890" s="73" t="n"/>
      <c r="BA890" s="73" t="n"/>
      <c r="BB890" s="73" t="n"/>
      <c r="BC890" s="73" t="n"/>
      <c r="BD890" s="73" t="n"/>
      <c r="BE890" s="73" t="n"/>
      <c r="BF890" s="73" t="n"/>
      <c r="BG890" s="73" t="n"/>
      <c r="BH890" s="73" t="n"/>
      <c r="BI890" s="73" t="n"/>
      <c r="BJ890" s="73" t="n"/>
      <c r="BK890" s="73" t="n"/>
      <c r="BL890" s="73" t="n"/>
      <c r="BM890" s="73" t="n"/>
      <c r="BN890" s="73" t="n"/>
      <c r="BO890" s="73" t="n"/>
      <c r="BP890" s="96" t="n"/>
      <c r="BQ890" s="174" t="n"/>
      <c r="BR890" s="174" t="n"/>
      <c r="BS890" s="174" t="n"/>
      <c r="BT890" s="174" t="n"/>
      <c r="BU890" s="174" t="n"/>
      <c r="BV890" s="174" t="n"/>
      <c r="BW890" s="174" t="n"/>
      <c r="BX890" s="174" t="n"/>
      <c r="BY890" s="174" t="n"/>
      <c r="BZ890" s="175" t="n"/>
      <c r="CA890" s="176" t="n"/>
      <c r="CB890" s="177" t="n"/>
      <c r="CC890" s="118" t="n"/>
      <c r="CD890" s="178" t="n"/>
      <c r="CE890" s="120" t="n"/>
      <c r="CF890" s="178" t="n"/>
      <c r="CG890" s="179" t="n"/>
      <c r="CH890" s="178" t="n"/>
      <c r="CI890" s="180" t="n"/>
      <c r="CJ890" s="181" t="n"/>
      <c r="CK890" s="182" t="n"/>
    </row>
    <row r="891">
      <c r="A891" s="69" t="n"/>
      <c r="B891" s="70" t="n"/>
      <c r="C891" s="77" t="n"/>
      <c r="D891" s="84" t="n"/>
      <c r="E891" s="69" t="n"/>
      <c r="F891" s="69" t="n"/>
      <c r="G891" s="73" t="n"/>
      <c r="H891" s="73" t="n"/>
      <c r="I891" s="75" t="n"/>
      <c r="J891" s="75" t="n"/>
      <c r="K891" s="73" t="n"/>
      <c r="L891" s="73" t="n"/>
      <c r="M891" s="73" t="n"/>
      <c r="N891" s="73" t="n"/>
      <c r="O891" s="75" t="n"/>
      <c r="P891" s="75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  <c r="AA891" s="73" t="n"/>
      <c r="AB891" s="73" t="n"/>
      <c r="AC891" s="73" t="n"/>
      <c r="AD891" s="73" t="n"/>
      <c r="AE891" s="73" t="n"/>
      <c r="AF891" s="73" t="n"/>
      <c r="AG891" s="73" t="n"/>
      <c r="AH891" s="73" t="n"/>
      <c r="AI891" s="73" t="n"/>
      <c r="AJ891" s="73" t="n"/>
      <c r="AK891" s="73" t="n"/>
      <c r="AL891" s="73" t="n"/>
      <c r="AM891" s="73" t="n"/>
      <c r="AN891" s="73" t="n"/>
      <c r="AO891" s="73" t="n"/>
      <c r="AP891" s="73" t="n"/>
      <c r="AQ891" s="73" t="n"/>
      <c r="AR891" s="73" t="n"/>
      <c r="AS891" s="73" t="n"/>
      <c r="AT891" s="73" t="n"/>
      <c r="AU891" s="73" t="n"/>
      <c r="AV891" s="73" t="n"/>
      <c r="AW891" s="73" t="n"/>
      <c r="AX891" s="73" t="n"/>
      <c r="AY891" s="73" t="n"/>
      <c r="AZ891" s="73" t="n"/>
      <c r="BA891" s="73" t="n"/>
      <c r="BB891" s="73" t="n"/>
      <c r="BC891" s="73" t="n"/>
      <c r="BD891" s="73" t="n"/>
      <c r="BE891" s="73" t="n"/>
      <c r="BF891" s="73" t="n"/>
      <c r="BG891" s="73" t="n"/>
      <c r="BH891" s="73" t="n"/>
      <c r="BI891" s="73" t="n"/>
      <c r="BJ891" s="73" t="n"/>
      <c r="BK891" s="73" t="n"/>
      <c r="BL891" s="73" t="n"/>
      <c r="BM891" s="73" t="n"/>
      <c r="BN891" s="73" t="n"/>
      <c r="BO891" s="73" t="n"/>
      <c r="BP891" s="96" t="n"/>
      <c r="BQ891" s="174" t="n"/>
      <c r="BR891" s="174" t="n"/>
      <c r="BS891" s="174" t="n"/>
      <c r="BT891" s="174" t="n"/>
      <c r="BU891" s="174" t="n"/>
      <c r="BV891" s="174" t="n"/>
      <c r="BW891" s="174" t="n"/>
      <c r="BX891" s="174" t="n"/>
      <c r="BY891" s="174" t="n"/>
      <c r="BZ891" s="175" t="n"/>
      <c r="CA891" s="176" t="n"/>
      <c r="CB891" s="177" t="n"/>
      <c r="CC891" s="118" t="n"/>
      <c r="CD891" s="178" t="n"/>
      <c r="CE891" s="120" t="n"/>
      <c r="CF891" s="178" t="n"/>
      <c r="CG891" s="179" t="n"/>
      <c r="CH891" s="178" t="n"/>
      <c r="CI891" s="180" t="n"/>
      <c r="CJ891" s="181" t="n"/>
      <c r="CK891" s="182" t="n"/>
    </row>
    <row r="892">
      <c r="A892" s="69" t="n"/>
      <c r="B892" s="70" t="n"/>
      <c r="C892" s="77" t="n"/>
      <c r="D892" s="84" t="n"/>
      <c r="E892" s="69" t="n"/>
      <c r="F892" s="69" t="n"/>
      <c r="G892" s="73" t="n"/>
      <c r="H892" s="73" t="n"/>
      <c r="I892" s="75" t="n"/>
      <c r="J892" s="75" t="n"/>
      <c r="K892" s="73" t="n"/>
      <c r="L892" s="73" t="n"/>
      <c r="M892" s="73" t="n"/>
      <c r="N892" s="73" t="n"/>
      <c r="O892" s="75" t="n"/>
      <c r="P892" s="75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  <c r="AA892" s="73" t="n"/>
      <c r="AB892" s="73" t="n"/>
      <c r="AC892" s="73" t="n"/>
      <c r="AD892" s="73" t="n"/>
      <c r="AE892" s="73" t="n"/>
      <c r="AF892" s="73" t="n"/>
      <c r="AG892" s="73" t="n"/>
      <c r="AH892" s="73" t="n"/>
      <c r="AI892" s="73" t="n"/>
      <c r="AJ892" s="73" t="n"/>
      <c r="AK892" s="73" t="n"/>
      <c r="AL892" s="73" t="n"/>
      <c r="AM892" s="73" t="n"/>
      <c r="AN892" s="73" t="n"/>
      <c r="AO892" s="73" t="n"/>
      <c r="AP892" s="73" t="n"/>
      <c r="AQ892" s="73" t="n"/>
      <c r="AR892" s="73" t="n"/>
      <c r="AS892" s="73" t="n"/>
      <c r="AT892" s="73" t="n"/>
      <c r="AU892" s="73" t="n"/>
      <c r="AV892" s="73" t="n"/>
      <c r="AW892" s="73" t="n"/>
      <c r="AX892" s="73" t="n"/>
      <c r="AY892" s="73" t="n"/>
      <c r="AZ892" s="73" t="n"/>
      <c r="BA892" s="73" t="n"/>
      <c r="BB892" s="73" t="n"/>
      <c r="BC892" s="73" t="n"/>
      <c r="BD892" s="73" t="n"/>
      <c r="BE892" s="73" t="n"/>
      <c r="BF892" s="73" t="n"/>
      <c r="BG892" s="73" t="n"/>
      <c r="BH892" s="73" t="n"/>
      <c r="BI892" s="73" t="n"/>
      <c r="BJ892" s="73" t="n"/>
      <c r="BK892" s="73" t="n"/>
      <c r="BL892" s="73" t="n"/>
      <c r="BM892" s="73" t="n"/>
      <c r="BN892" s="73" t="n"/>
      <c r="BO892" s="73" t="n"/>
      <c r="BP892" s="96" t="n"/>
      <c r="BQ892" s="174" t="n"/>
      <c r="BR892" s="174" t="n"/>
      <c r="BS892" s="174" t="n"/>
      <c r="BT892" s="174" t="n"/>
      <c r="BU892" s="174" t="n"/>
      <c r="BV892" s="174" t="n"/>
      <c r="BW892" s="174" t="n"/>
      <c r="BX892" s="174" t="n"/>
      <c r="BY892" s="174" t="n"/>
      <c r="BZ892" s="175" t="n"/>
      <c r="CA892" s="176" t="n"/>
      <c r="CB892" s="177" t="n"/>
      <c r="CC892" s="118" t="n"/>
      <c r="CD892" s="178" t="n"/>
      <c r="CE892" s="120" t="n"/>
      <c r="CF892" s="178" t="n"/>
      <c r="CG892" s="179" t="n"/>
      <c r="CH892" s="178" t="n"/>
      <c r="CI892" s="180" t="n"/>
      <c r="CJ892" s="181" t="n"/>
      <c r="CK892" s="182" t="n"/>
    </row>
    <row r="893">
      <c r="A893" s="69" t="n"/>
      <c r="B893" s="70" t="n"/>
      <c r="C893" s="77" t="n"/>
      <c r="D893" s="84" t="n"/>
      <c r="E893" s="69" t="n"/>
      <c r="F893" s="69" t="n"/>
      <c r="G893" s="73" t="n"/>
      <c r="H893" s="73" t="n"/>
      <c r="I893" s="75" t="n"/>
      <c r="J893" s="75" t="n"/>
      <c r="K893" s="73" t="n"/>
      <c r="L893" s="73" t="n"/>
      <c r="M893" s="73" t="n"/>
      <c r="N893" s="73" t="n"/>
      <c r="O893" s="75" t="n"/>
      <c r="P893" s="75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  <c r="AA893" s="73" t="n"/>
      <c r="AB893" s="73" t="n"/>
      <c r="AC893" s="73" t="n"/>
      <c r="AD893" s="73" t="n"/>
      <c r="AE893" s="73" t="n"/>
      <c r="AF893" s="73" t="n"/>
      <c r="AG893" s="73" t="n"/>
      <c r="AH893" s="73" t="n"/>
      <c r="AI893" s="73" t="n"/>
      <c r="AJ893" s="73" t="n"/>
      <c r="AK893" s="73" t="n"/>
      <c r="AL893" s="73" t="n"/>
      <c r="AM893" s="73" t="n"/>
      <c r="AN893" s="73" t="n"/>
      <c r="AO893" s="73" t="n"/>
      <c r="AP893" s="73" t="n"/>
      <c r="AQ893" s="73" t="n"/>
      <c r="AR893" s="73" t="n"/>
      <c r="AS893" s="73" t="n"/>
      <c r="AT893" s="73" t="n"/>
      <c r="AU893" s="73" t="n"/>
      <c r="AV893" s="73" t="n"/>
      <c r="AW893" s="73" t="n"/>
      <c r="AX893" s="73" t="n"/>
      <c r="AY893" s="73" t="n"/>
      <c r="AZ893" s="73" t="n"/>
      <c r="BA893" s="73" t="n"/>
      <c r="BB893" s="73" t="n"/>
      <c r="BC893" s="73" t="n"/>
      <c r="BD893" s="73" t="n"/>
      <c r="BE893" s="73" t="n"/>
      <c r="BF893" s="73" t="n"/>
      <c r="BG893" s="73" t="n"/>
      <c r="BH893" s="73" t="n"/>
      <c r="BI893" s="73" t="n"/>
      <c r="BJ893" s="73" t="n"/>
      <c r="BK893" s="73" t="n"/>
      <c r="BL893" s="73" t="n"/>
      <c r="BM893" s="73" t="n"/>
      <c r="BN893" s="73" t="n"/>
      <c r="BO893" s="73" t="n"/>
      <c r="BP893" s="96" t="n"/>
      <c r="BQ893" s="174" t="n"/>
      <c r="BR893" s="174" t="n"/>
      <c r="BS893" s="174" t="n"/>
      <c r="BT893" s="174" t="n"/>
      <c r="BU893" s="174" t="n"/>
      <c r="BV893" s="174" t="n"/>
      <c r="BW893" s="174" t="n"/>
      <c r="BX893" s="174" t="n"/>
      <c r="BY893" s="174" t="n"/>
      <c r="BZ893" s="175" t="n"/>
      <c r="CA893" s="176" t="n"/>
      <c r="CB893" s="177" t="n"/>
      <c r="CC893" s="118" t="n"/>
      <c r="CD893" s="178" t="n"/>
      <c r="CE893" s="120" t="n"/>
      <c r="CF893" s="178" t="n"/>
      <c r="CG893" s="179" t="n"/>
      <c r="CH893" s="178" t="n"/>
      <c r="CI893" s="180" t="n"/>
      <c r="CJ893" s="181" t="n"/>
      <c r="CK893" s="182" t="n"/>
    </row>
    <row r="894">
      <c r="A894" s="69" t="n"/>
      <c r="B894" s="70" t="n"/>
      <c r="C894" s="77" t="n"/>
      <c r="D894" s="84" t="n"/>
      <c r="E894" s="69" t="n"/>
      <c r="F894" s="69" t="n"/>
      <c r="G894" s="73" t="n"/>
      <c r="H894" s="73" t="n"/>
      <c r="I894" s="75" t="n"/>
      <c r="J894" s="75" t="n"/>
      <c r="K894" s="73" t="n"/>
      <c r="L894" s="73" t="n"/>
      <c r="M894" s="73" t="n"/>
      <c r="N894" s="73" t="n"/>
      <c r="O894" s="75" t="n"/>
      <c r="P894" s="75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  <c r="AA894" s="73" t="n"/>
      <c r="AB894" s="73" t="n"/>
      <c r="AC894" s="73" t="n"/>
      <c r="AD894" s="73" t="n"/>
      <c r="AE894" s="73" t="n"/>
      <c r="AF894" s="73" t="n"/>
      <c r="AG894" s="73" t="n"/>
      <c r="AH894" s="73" t="n"/>
      <c r="AI894" s="73" t="n"/>
      <c r="AJ894" s="73" t="n"/>
      <c r="AK894" s="73" t="n"/>
      <c r="AL894" s="73" t="n"/>
      <c r="AM894" s="73" t="n"/>
      <c r="AN894" s="73" t="n"/>
      <c r="AO894" s="73" t="n"/>
      <c r="AP894" s="73" t="n"/>
      <c r="AQ894" s="73" t="n"/>
      <c r="AR894" s="73" t="n"/>
      <c r="AS894" s="73" t="n"/>
      <c r="AT894" s="73" t="n"/>
      <c r="AU894" s="73" t="n"/>
      <c r="AV894" s="73" t="n"/>
      <c r="AW894" s="73" t="n"/>
      <c r="AX894" s="73" t="n"/>
      <c r="AY894" s="73" t="n"/>
      <c r="AZ894" s="73" t="n"/>
      <c r="BA894" s="73" t="n"/>
      <c r="BB894" s="73" t="n"/>
      <c r="BC894" s="73" t="n"/>
      <c r="BD894" s="73" t="n"/>
      <c r="BE894" s="73" t="n"/>
      <c r="BF894" s="73" t="n"/>
      <c r="BG894" s="73" t="n"/>
      <c r="BH894" s="73" t="n"/>
      <c r="BI894" s="73" t="n"/>
      <c r="BJ894" s="73" t="n"/>
      <c r="BK894" s="73" t="n"/>
      <c r="BL894" s="73" t="n"/>
      <c r="BM894" s="73" t="n"/>
      <c r="BN894" s="73" t="n"/>
      <c r="BO894" s="73" t="n"/>
      <c r="BP894" s="96" t="n"/>
      <c r="BQ894" s="174" t="n"/>
      <c r="BR894" s="174" t="n"/>
      <c r="BS894" s="174" t="n"/>
      <c r="BT894" s="174" t="n"/>
      <c r="BU894" s="174" t="n"/>
      <c r="BV894" s="174" t="n"/>
      <c r="BW894" s="174" t="n"/>
      <c r="BX894" s="174" t="n"/>
      <c r="BY894" s="174" t="n"/>
      <c r="BZ894" s="175" t="n"/>
      <c r="CA894" s="176" t="n"/>
      <c r="CB894" s="177" t="n"/>
      <c r="CC894" s="118" t="n"/>
      <c r="CD894" s="178" t="n"/>
      <c r="CE894" s="120" t="n"/>
      <c r="CF894" s="178" t="n"/>
      <c r="CG894" s="179" t="n"/>
      <c r="CH894" s="178" t="n"/>
      <c r="CI894" s="180" t="n"/>
      <c r="CJ894" s="181" t="n"/>
      <c r="CK894" s="182" t="n"/>
    </row>
    <row r="895">
      <c r="A895" s="69" t="n"/>
      <c r="B895" s="70" t="n"/>
      <c r="C895" s="77" t="n"/>
      <c r="D895" s="84" t="n"/>
      <c r="E895" s="69" t="n"/>
      <c r="F895" s="69" t="n"/>
      <c r="G895" s="73" t="n"/>
      <c r="H895" s="73" t="n"/>
      <c r="I895" s="75" t="n"/>
      <c r="J895" s="75" t="n"/>
      <c r="K895" s="73" t="n"/>
      <c r="L895" s="73" t="n"/>
      <c r="M895" s="73" t="n"/>
      <c r="N895" s="73" t="n"/>
      <c r="O895" s="75" t="n"/>
      <c r="P895" s="75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  <c r="AA895" s="73" t="n"/>
      <c r="AB895" s="73" t="n"/>
      <c r="AC895" s="73" t="n"/>
      <c r="AD895" s="73" t="n"/>
      <c r="AE895" s="73" t="n"/>
      <c r="AF895" s="73" t="n"/>
      <c r="AG895" s="73" t="n"/>
      <c r="AH895" s="73" t="n"/>
      <c r="AI895" s="73" t="n"/>
      <c r="AJ895" s="73" t="n"/>
      <c r="AK895" s="73" t="n"/>
      <c r="AL895" s="73" t="n"/>
      <c r="AM895" s="73" t="n"/>
      <c r="AN895" s="73" t="n"/>
      <c r="AO895" s="73" t="n"/>
      <c r="AP895" s="73" t="n"/>
      <c r="AQ895" s="73" t="n"/>
      <c r="AR895" s="73" t="n"/>
      <c r="AS895" s="73" t="n"/>
      <c r="AT895" s="73" t="n"/>
      <c r="AU895" s="73" t="n"/>
      <c r="AV895" s="73" t="n"/>
      <c r="AW895" s="73" t="n"/>
      <c r="AX895" s="73" t="n"/>
      <c r="AY895" s="73" t="n"/>
      <c r="AZ895" s="73" t="n"/>
      <c r="BA895" s="73" t="n"/>
      <c r="BB895" s="73" t="n"/>
      <c r="BC895" s="73" t="n"/>
      <c r="BD895" s="73" t="n"/>
      <c r="BE895" s="73" t="n"/>
      <c r="BF895" s="73" t="n"/>
      <c r="BG895" s="73" t="n"/>
      <c r="BH895" s="73" t="n"/>
      <c r="BI895" s="73" t="n"/>
      <c r="BJ895" s="73" t="n"/>
      <c r="BK895" s="73" t="n"/>
      <c r="BL895" s="73" t="n"/>
      <c r="BM895" s="73" t="n"/>
      <c r="BN895" s="73" t="n"/>
      <c r="BO895" s="73" t="n"/>
      <c r="BP895" s="96" t="n"/>
      <c r="BQ895" s="174" t="n"/>
      <c r="BR895" s="174" t="n"/>
      <c r="BS895" s="174" t="n"/>
      <c r="BT895" s="174" t="n"/>
      <c r="BU895" s="174" t="n"/>
      <c r="BV895" s="174" t="n"/>
      <c r="BW895" s="174" t="n"/>
      <c r="BX895" s="174" t="n"/>
      <c r="BY895" s="174" t="n"/>
      <c r="BZ895" s="175" t="n"/>
      <c r="CA895" s="176" t="n"/>
      <c r="CB895" s="177" t="n"/>
      <c r="CC895" s="118" t="n"/>
      <c r="CD895" s="178" t="n"/>
      <c r="CE895" s="120" t="n"/>
      <c r="CF895" s="178" t="n"/>
      <c r="CG895" s="179" t="n"/>
      <c r="CH895" s="178" t="n"/>
      <c r="CI895" s="180" t="n"/>
      <c r="CJ895" s="181" t="n"/>
      <c r="CK895" s="182" t="n"/>
    </row>
    <row r="896">
      <c r="A896" s="69" t="n"/>
      <c r="B896" s="70" t="n"/>
      <c r="C896" s="77" t="n"/>
      <c r="D896" s="84" t="n"/>
      <c r="E896" s="69" t="n"/>
      <c r="F896" s="69" t="n"/>
      <c r="G896" s="73" t="n"/>
      <c r="H896" s="73" t="n"/>
      <c r="I896" s="75" t="n"/>
      <c r="J896" s="75" t="n"/>
      <c r="K896" s="73" t="n"/>
      <c r="L896" s="73" t="n"/>
      <c r="M896" s="73" t="n"/>
      <c r="N896" s="73" t="n"/>
      <c r="O896" s="75" t="n"/>
      <c r="P896" s="75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  <c r="AA896" s="73" t="n"/>
      <c r="AB896" s="73" t="n"/>
      <c r="AC896" s="73" t="n"/>
      <c r="AD896" s="73" t="n"/>
      <c r="AE896" s="73" t="n"/>
      <c r="AF896" s="73" t="n"/>
      <c r="AG896" s="73" t="n"/>
      <c r="AH896" s="73" t="n"/>
      <c r="AI896" s="73" t="n"/>
      <c r="AJ896" s="73" t="n"/>
      <c r="AK896" s="73" t="n"/>
      <c r="AL896" s="73" t="n"/>
      <c r="AM896" s="73" t="n"/>
      <c r="AN896" s="73" t="n"/>
      <c r="AO896" s="73" t="n"/>
      <c r="AP896" s="73" t="n"/>
      <c r="AQ896" s="73" t="n"/>
      <c r="AR896" s="73" t="n"/>
      <c r="AS896" s="73" t="n"/>
      <c r="AT896" s="73" t="n"/>
      <c r="AU896" s="73" t="n"/>
      <c r="AV896" s="73" t="n"/>
      <c r="AW896" s="73" t="n"/>
      <c r="AX896" s="73" t="n"/>
      <c r="AY896" s="73" t="n"/>
      <c r="AZ896" s="73" t="n"/>
      <c r="BA896" s="73" t="n"/>
      <c r="BB896" s="73" t="n"/>
      <c r="BC896" s="73" t="n"/>
      <c r="BD896" s="73" t="n"/>
      <c r="BE896" s="73" t="n"/>
      <c r="BF896" s="73" t="n"/>
      <c r="BG896" s="73" t="n"/>
      <c r="BH896" s="73" t="n"/>
      <c r="BI896" s="73" t="n"/>
      <c r="BJ896" s="73" t="n"/>
      <c r="BK896" s="73" t="n"/>
      <c r="BL896" s="73" t="n"/>
      <c r="BM896" s="73" t="n"/>
      <c r="BN896" s="73" t="n"/>
      <c r="BO896" s="73" t="n"/>
      <c r="BP896" s="96" t="n"/>
      <c r="BQ896" s="174" t="n"/>
      <c r="BR896" s="174" t="n"/>
      <c r="BS896" s="174" t="n"/>
      <c r="BT896" s="174" t="n"/>
      <c r="BU896" s="174" t="n"/>
      <c r="BV896" s="174" t="n"/>
      <c r="BW896" s="174" t="n"/>
      <c r="BX896" s="174" t="n"/>
      <c r="BY896" s="174" t="n"/>
      <c r="BZ896" s="175" t="n"/>
      <c r="CA896" s="176" t="n"/>
      <c r="CB896" s="177" t="n"/>
      <c r="CC896" s="118" t="n"/>
      <c r="CD896" s="178" t="n"/>
      <c r="CE896" s="120" t="n"/>
      <c r="CF896" s="178" t="n"/>
      <c r="CG896" s="179" t="n"/>
      <c r="CH896" s="178" t="n"/>
      <c r="CI896" s="180" t="n"/>
      <c r="CJ896" s="181" t="n"/>
      <c r="CK896" s="182" t="n"/>
    </row>
    <row r="897">
      <c r="A897" s="69" t="n"/>
      <c r="B897" s="70" t="n"/>
      <c r="C897" s="77" t="n"/>
      <c r="D897" s="84" t="n"/>
      <c r="E897" s="69" t="n"/>
      <c r="F897" s="69" t="n"/>
      <c r="G897" s="73" t="n"/>
      <c r="H897" s="73" t="n"/>
      <c r="I897" s="75" t="n"/>
      <c r="J897" s="75" t="n"/>
      <c r="K897" s="73" t="n"/>
      <c r="L897" s="73" t="n"/>
      <c r="M897" s="73" t="n"/>
      <c r="N897" s="73" t="n"/>
      <c r="O897" s="75" t="n"/>
      <c r="P897" s="75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  <c r="AA897" s="73" t="n"/>
      <c r="AB897" s="73" t="n"/>
      <c r="AC897" s="73" t="n"/>
      <c r="AD897" s="73" t="n"/>
      <c r="AE897" s="73" t="n"/>
      <c r="AF897" s="73" t="n"/>
      <c r="AG897" s="73" t="n"/>
      <c r="AH897" s="73" t="n"/>
      <c r="AI897" s="73" t="n"/>
      <c r="AJ897" s="73" t="n"/>
      <c r="AK897" s="73" t="n"/>
      <c r="AL897" s="73" t="n"/>
      <c r="AM897" s="73" t="n"/>
      <c r="AN897" s="73" t="n"/>
      <c r="AO897" s="73" t="n"/>
      <c r="AP897" s="73" t="n"/>
      <c r="AQ897" s="73" t="n"/>
      <c r="AR897" s="73" t="n"/>
      <c r="AS897" s="73" t="n"/>
      <c r="AT897" s="73" t="n"/>
      <c r="AU897" s="73" t="n"/>
      <c r="AV897" s="73" t="n"/>
      <c r="AW897" s="73" t="n"/>
      <c r="AX897" s="73" t="n"/>
      <c r="AY897" s="73" t="n"/>
      <c r="AZ897" s="73" t="n"/>
      <c r="BA897" s="73" t="n"/>
      <c r="BB897" s="73" t="n"/>
      <c r="BC897" s="73" t="n"/>
      <c r="BD897" s="73" t="n"/>
      <c r="BE897" s="73" t="n"/>
      <c r="BF897" s="73" t="n"/>
      <c r="BG897" s="73" t="n"/>
      <c r="BH897" s="73" t="n"/>
      <c r="BI897" s="73" t="n"/>
      <c r="BJ897" s="73" t="n"/>
      <c r="BK897" s="73" t="n"/>
      <c r="BL897" s="73" t="n"/>
      <c r="BM897" s="73" t="n"/>
      <c r="BN897" s="73" t="n"/>
      <c r="BO897" s="73" t="n"/>
      <c r="BP897" s="96" t="n"/>
      <c r="BQ897" s="174" t="n"/>
      <c r="BR897" s="174" t="n"/>
      <c r="BS897" s="174" t="n"/>
      <c r="BT897" s="174" t="n"/>
      <c r="BU897" s="174" t="n"/>
      <c r="BV897" s="174" t="n"/>
      <c r="BW897" s="174" t="n"/>
      <c r="BX897" s="174" t="n"/>
      <c r="BY897" s="174" t="n"/>
      <c r="BZ897" s="175" t="n"/>
      <c r="CA897" s="176" t="n"/>
      <c r="CB897" s="177" t="n"/>
      <c r="CC897" s="118" t="n"/>
      <c r="CD897" s="178" t="n"/>
      <c r="CE897" s="120" t="n"/>
      <c r="CF897" s="178" t="n"/>
      <c r="CG897" s="179" t="n"/>
      <c r="CH897" s="178" t="n"/>
      <c r="CI897" s="180" t="n"/>
      <c r="CJ897" s="181" t="n"/>
      <c r="CK897" s="182" t="n"/>
    </row>
    <row r="898">
      <c r="A898" s="69" t="n"/>
      <c r="B898" s="70" t="n"/>
      <c r="C898" s="77" t="n"/>
      <c r="D898" s="84" t="n"/>
      <c r="E898" s="69" t="n"/>
      <c r="F898" s="69" t="n"/>
      <c r="G898" s="73" t="n"/>
      <c r="H898" s="73" t="n"/>
      <c r="I898" s="75" t="n"/>
      <c r="J898" s="75" t="n"/>
      <c r="K898" s="73" t="n"/>
      <c r="L898" s="73" t="n"/>
      <c r="M898" s="73" t="n"/>
      <c r="N898" s="73" t="n"/>
      <c r="O898" s="75" t="n"/>
      <c r="P898" s="75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  <c r="AA898" s="73" t="n"/>
      <c r="AB898" s="73" t="n"/>
      <c r="AC898" s="73" t="n"/>
      <c r="AD898" s="73" t="n"/>
      <c r="AE898" s="73" t="n"/>
      <c r="AF898" s="73" t="n"/>
      <c r="AG898" s="73" t="n"/>
      <c r="AH898" s="73" t="n"/>
      <c r="AI898" s="73" t="n"/>
      <c r="AJ898" s="73" t="n"/>
      <c r="AK898" s="73" t="n"/>
      <c r="AL898" s="73" t="n"/>
      <c r="AM898" s="73" t="n"/>
      <c r="AN898" s="73" t="n"/>
      <c r="AO898" s="73" t="n"/>
      <c r="AP898" s="73" t="n"/>
      <c r="AQ898" s="73" t="n"/>
      <c r="AR898" s="73" t="n"/>
      <c r="AS898" s="73" t="n"/>
      <c r="AT898" s="73" t="n"/>
      <c r="AU898" s="73" t="n"/>
      <c r="AV898" s="73" t="n"/>
      <c r="AW898" s="73" t="n"/>
      <c r="AX898" s="73" t="n"/>
      <c r="AY898" s="73" t="n"/>
      <c r="AZ898" s="73" t="n"/>
      <c r="BA898" s="73" t="n"/>
      <c r="BB898" s="73" t="n"/>
      <c r="BC898" s="73" t="n"/>
      <c r="BD898" s="73" t="n"/>
      <c r="BE898" s="73" t="n"/>
      <c r="BF898" s="73" t="n"/>
      <c r="BG898" s="73" t="n"/>
      <c r="BH898" s="73" t="n"/>
      <c r="BI898" s="73" t="n"/>
      <c r="BJ898" s="73" t="n"/>
      <c r="BK898" s="73" t="n"/>
      <c r="BL898" s="73" t="n"/>
      <c r="BM898" s="73" t="n"/>
      <c r="BN898" s="73" t="n"/>
      <c r="BO898" s="73" t="n"/>
      <c r="BP898" s="96" t="n"/>
      <c r="BQ898" s="174" t="n"/>
      <c r="BR898" s="174" t="n"/>
      <c r="BS898" s="174" t="n"/>
      <c r="BT898" s="174" t="n"/>
      <c r="BU898" s="174" t="n"/>
      <c r="BV898" s="174" t="n"/>
      <c r="BW898" s="174" t="n"/>
      <c r="BX898" s="174" t="n"/>
      <c r="BY898" s="174" t="n"/>
      <c r="BZ898" s="175" t="n"/>
      <c r="CA898" s="176" t="n"/>
      <c r="CB898" s="177" t="n"/>
      <c r="CC898" s="118" t="n"/>
      <c r="CD898" s="178" t="n"/>
      <c r="CE898" s="120" t="n"/>
      <c r="CF898" s="178" t="n"/>
      <c r="CG898" s="179" t="n"/>
      <c r="CH898" s="178" t="n"/>
      <c r="CI898" s="180" t="n"/>
      <c r="CJ898" s="181" t="n"/>
      <c r="CK898" s="182" t="n"/>
    </row>
    <row r="899">
      <c r="A899" s="69" t="n"/>
      <c r="B899" s="70" t="n"/>
      <c r="C899" s="77" t="n"/>
      <c r="D899" s="84" t="n"/>
      <c r="E899" s="69" t="n"/>
      <c r="F899" s="69" t="n"/>
      <c r="G899" s="73" t="n"/>
      <c r="H899" s="73" t="n"/>
      <c r="I899" s="75" t="n"/>
      <c r="J899" s="75" t="n"/>
      <c r="K899" s="73" t="n"/>
      <c r="L899" s="73" t="n"/>
      <c r="M899" s="73" t="n"/>
      <c r="N899" s="73" t="n"/>
      <c r="O899" s="75" t="n"/>
      <c r="P899" s="75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  <c r="AA899" s="73" t="n"/>
      <c r="AB899" s="73" t="n"/>
      <c r="AC899" s="73" t="n"/>
      <c r="AD899" s="73" t="n"/>
      <c r="AE899" s="73" t="n"/>
      <c r="AF899" s="73" t="n"/>
      <c r="AG899" s="73" t="n"/>
      <c r="AH899" s="73" t="n"/>
      <c r="AI899" s="73" t="n"/>
      <c r="AJ899" s="73" t="n"/>
      <c r="AK899" s="73" t="n"/>
      <c r="AL899" s="73" t="n"/>
      <c r="AM899" s="73" t="n"/>
      <c r="AN899" s="73" t="n"/>
      <c r="AO899" s="73" t="n"/>
      <c r="AP899" s="73" t="n"/>
      <c r="AQ899" s="73" t="n"/>
      <c r="AR899" s="73" t="n"/>
      <c r="AS899" s="73" t="n"/>
      <c r="AT899" s="73" t="n"/>
      <c r="AU899" s="73" t="n"/>
      <c r="AV899" s="73" t="n"/>
      <c r="AW899" s="73" t="n"/>
      <c r="AX899" s="73" t="n"/>
      <c r="AY899" s="73" t="n"/>
      <c r="AZ899" s="73" t="n"/>
      <c r="BA899" s="73" t="n"/>
      <c r="BB899" s="73" t="n"/>
      <c r="BC899" s="73" t="n"/>
      <c r="BD899" s="73" t="n"/>
      <c r="BE899" s="73" t="n"/>
      <c r="BF899" s="73" t="n"/>
      <c r="BG899" s="73" t="n"/>
      <c r="BH899" s="73" t="n"/>
      <c r="BI899" s="73" t="n"/>
      <c r="BJ899" s="73" t="n"/>
      <c r="BK899" s="73" t="n"/>
      <c r="BL899" s="73" t="n"/>
      <c r="BM899" s="73" t="n"/>
      <c r="BN899" s="73" t="n"/>
      <c r="BO899" s="73" t="n"/>
      <c r="BP899" s="96" t="n"/>
      <c r="BQ899" s="174" t="n"/>
      <c r="BR899" s="174" t="n"/>
      <c r="BS899" s="174" t="n"/>
      <c r="BT899" s="174" t="n"/>
      <c r="BU899" s="174" t="n"/>
      <c r="BV899" s="174" t="n"/>
      <c r="BW899" s="174" t="n"/>
      <c r="BX899" s="174" t="n"/>
      <c r="BY899" s="174" t="n"/>
      <c r="BZ899" s="175" t="n"/>
      <c r="CA899" s="176" t="n"/>
      <c r="CB899" s="177" t="n"/>
      <c r="CC899" s="118" t="n"/>
      <c r="CD899" s="178" t="n"/>
      <c r="CE899" s="120" t="n"/>
      <c r="CF899" s="178" t="n"/>
      <c r="CG899" s="179" t="n"/>
      <c r="CH899" s="178" t="n"/>
      <c r="CI899" s="180" t="n"/>
      <c r="CJ899" s="181" t="n"/>
      <c r="CK899" s="182" t="n"/>
    </row>
    <row r="900">
      <c r="A900" s="69" t="n"/>
      <c r="B900" s="70" t="n"/>
      <c r="C900" s="77" t="n"/>
      <c r="D900" s="84" t="n"/>
      <c r="E900" s="69" t="n"/>
      <c r="F900" s="69" t="n"/>
      <c r="G900" s="73" t="n"/>
      <c r="H900" s="73" t="n"/>
      <c r="I900" s="75" t="n"/>
      <c r="J900" s="75" t="n"/>
      <c r="K900" s="73" t="n"/>
      <c r="L900" s="73" t="n"/>
      <c r="M900" s="73" t="n"/>
      <c r="N900" s="73" t="n"/>
      <c r="O900" s="75" t="n"/>
      <c r="P900" s="75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  <c r="AA900" s="73" t="n"/>
      <c r="AB900" s="73" t="n"/>
      <c r="AC900" s="73" t="n"/>
      <c r="AD900" s="73" t="n"/>
      <c r="AE900" s="73" t="n"/>
      <c r="AF900" s="73" t="n"/>
      <c r="AG900" s="73" t="n"/>
      <c r="AH900" s="73" t="n"/>
      <c r="AI900" s="73" t="n"/>
      <c r="AJ900" s="73" t="n"/>
      <c r="AK900" s="73" t="n"/>
      <c r="AL900" s="73" t="n"/>
      <c r="AM900" s="73" t="n"/>
      <c r="AN900" s="73" t="n"/>
      <c r="AO900" s="73" t="n"/>
      <c r="AP900" s="73" t="n"/>
      <c r="AQ900" s="73" t="n"/>
      <c r="AR900" s="73" t="n"/>
      <c r="AS900" s="73" t="n"/>
      <c r="AT900" s="73" t="n"/>
      <c r="AU900" s="73" t="n"/>
      <c r="AV900" s="73" t="n"/>
      <c r="AW900" s="73" t="n"/>
      <c r="AX900" s="73" t="n"/>
      <c r="AY900" s="73" t="n"/>
      <c r="AZ900" s="73" t="n"/>
      <c r="BA900" s="73" t="n"/>
      <c r="BB900" s="73" t="n"/>
      <c r="BC900" s="73" t="n"/>
      <c r="BD900" s="73" t="n"/>
      <c r="BE900" s="73" t="n"/>
      <c r="BF900" s="73" t="n"/>
      <c r="BG900" s="73" t="n"/>
      <c r="BH900" s="73" t="n"/>
      <c r="BI900" s="73" t="n"/>
      <c r="BJ900" s="73" t="n"/>
      <c r="BK900" s="73" t="n"/>
      <c r="BL900" s="73" t="n"/>
      <c r="BM900" s="73" t="n"/>
      <c r="BN900" s="73" t="n"/>
      <c r="BO900" s="73" t="n"/>
      <c r="BP900" s="96" t="n"/>
      <c r="BQ900" s="174" t="n"/>
      <c r="BR900" s="174" t="n"/>
      <c r="BS900" s="174" t="n"/>
      <c r="BT900" s="174" t="n"/>
      <c r="BU900" s="174" t="n"/>
      <c r="BV900" s="174" t="n"/>
      <c r="BW900" s="174" t="n"/>
      <c r="BX900" s="174" t="n"/>
      <c r="BY900" s="174" t="n"/>
      <c r="BZ900" s="175" t="n"/>
      <c r="CA900" s="176" t="n"/>
      <c r="CB900" s="177" t="n"/>
      <c r="CC900" s="118" t="n"/>
      <c r="CD900" s="178" t="n"/>
      <c r="CE900" s="120" t="n"/>
      <c r="CF900" s="178" t="n"/>
      <c r="CG900" s="179" t="n"/>
      <c r="CH900" s="178" t="n"/>
      <c r="CI900" s="180" t="n"/>
      <c r="CJ900" s="181" t="n"/>
      <c r="CK900" s="182" t="n"/>
    </row>
    <row r="901">
      <c r="A901" s="69" t="n"/>
      <c r="B901" s="70" t="n"/>
      <c r="C901" s="77" t="n"/>
      <c r="D901" s="84" t="n"/>
      <c r="E901" s="69" t="n"/>
      <c r="F901" s="69" t="n"/>
      <c r="G901" s="73" t="n"/>
      <c r="H901" s="73" t="n"/>
      <c r="I901" s="75" t="n"/>
      <c r="J901" s="75" t="n"/>
      <c r="K901" s="73" t="n"/>
      <c r="L901" s="73" t="n"/>
      <c r="M901" s="73" t="n"/>
      <c r="N901" s="73" t="n"/>
      <c r="O901" s="75" t="n"/>
      <c r="P901" s="75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  <c r="AA901" s="73" t="n"/>
      <c r="AB901" s="73" t="n"/>
      <c r="AC901" s="73" t="n"/>
      <c r="AD901" s="73" t="n"/>
      <c r="AE901" s="73" t="n"/>
      <c r="AF901" s="73" t="n"/>
      <c r="AG901" s="73" t="n"/>
      <c r="AH901" s="73" t="n"/>
      <c r="AI901" s="73" t="n"/>
      <c r="AJ901" s="73" t="n"/>
      <c r="AK901" s="73" t="n"/>
      <c r="AL901" s="73" t="n"/>
      <c r="AM901" s="73" t="n"/>
      <c r="AN901" s="73" t="n"/>
      <c r="AO901" s="73" t="n"/>
      <c r="AP901" s="73" t="n"/>
      <c r="AQ901" s="73" t="n"/>
      <c r="AR901" s="73" t="n"/>
      <c r="AS901" s="73" t="n"/>
      <c r="AT901" s="73" t="n"/>
      <c r="AU901" s="73" t="n"/>
      <c r="AV901" s="73" t="n"/>
      <c r="AW901" s="73" t="n"/>
      <c r="AX901" s="73" t="n"/>
      <c r="AY901" s="73" t="n"/>
      <c r="AZ901" s="73" t="n"/>
      <c r="BA901" s="73" t="n"/>
      <c r="BB901" s="73" t="n"/>
      <c r="BC901" s="73" t="n"/>
      <c r="BD901" s="73" t="n"/>
      <c r="BE901" s="73" t="n"/>
      <c r="BF901" s="73" t="n"/>
      <c r="BG901" s="73" t="n"/>
      <c r="BH901" s="73" t="n"/>
      <c r="BI901" s="73" t="n"/>
      <c r="BJ901" s="73" t="n"/>
      <c r="BK901" s="73" t="n"/>
      <c r="BL901" s="73" t="n"/>
      <c r="BM901" s="73" t="n"/>
      <c r="BN901" s="73" t="n"/>
      <c r="BO901" s="73" t="n"/>
      <c r="BP901" s="96" t="n"/>
      <c r="BQ901" s="174" t="n"/>
      <c r="BR901" s="174" t="n"/>
      <c r="BS901" s="174" t="n"/>
      <c r="BT901" s="174" t="n"/>
      <c r="BU901" s="174" t="n"/>
      <c r="BV901" s="174" t="n"/>
      <c r="BW901" s="174" t="n"/>
      <c r="BX901" s="174" t="n"/>
      <c r="BY901" s="174" t="n"/>
      <c r="BZ901" s="175" t="n"/>
      <c r="CA901" s="176" t="n"/>
      <c r="CB901" s="177" t="n"/>
      <c r="CC901" s="118" t="n"/>
      <c r="CD901" s="178" t="n"/>
      <c r="CE901" s="120" t="n"/>
      <c r="CF901" s="178" t="n"/>
      <c r="CG901" s="179" t="n"/>
      <c r="CH901" s="178" t="n"/>
      <c r="CI901" s="180" t="n"/>
      <c r="CJ901" s="181" t="n"/>
      <c r="CK901" s="182" t="n"/>
    </row>
    <row r="902">
      <c r="A902" s="69" t="n"/>
      <c r="B902" s="70" t="n"/>
      <c r="C902" s="77" t="n"/>
      <c r="D902" s="84" t="n"/>
      <c r="E902" s="69" t="n"/>
      <c r="F902" s="69" t="n"/>
      <c r="G902" s="73" t="n"/>
      <c r="H902" s="73" t="n"/>
      <c r="I902" s="75" t="n"/>
      <c r="J902" s="75" t="n"/>
      <c r="K902" s="73" t="n"/>
      <c r="L902" s="73" t="n"/>
      <c r="M902" s="73" t="n"/>
      <c r="N902" s="73" t="n"/>
      <c r="O902" s="75" t="n"/>
      <c r="P902" s="75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  <c r="AA902" s="73" t="n"/>
      <c r="AB902" s="73" t="n"/>
      <c r="AC902" s="73" t="n"/>
      <c r="AD902" s="73" t="n"/>
      <c r="AE902" s="73" t="n"/>
      <c r="AF902" s="73" t="n"/>
      <c r="AG902" s="73" t="n"/>
      <c r="AH902" s="73" t="n"/>
      <c r="AI902" s="73" t="n"/>
      <c r="AJ902" s="73" t="n"/>
      <c r="AK902" s="73" t="n"/>
      <c r="AL902" s="73" t="n"/>
      <c r="AM902" s="73" t="n"/>
      <c r="AN902" s="73" t="n"/>
      <c r="AO902" s="73" t="n"/>
      <c r="AP902" s="73" t="n"/>
      <c r="AQ902" s="73" t="n"/>
      <c r="AR902" s="73" t="n"/>
      <c r="AS902" s="73" t="n"/>
      <c r="AT902" s="73" t="n"/>
      <c r="AU902" s="73" t="n"/>
      <c r="AV902" s="73" t="n"/>
      <c r="AW902" s="73" t="n"/>
      <c r="AX902" s="73" t="n"/>
      <c r="AY902" s="73" t="n"/>
      <c r="AZ902" s="73" t="n"/>
      <c r="BA902" s="73" t="n"/>
      <c r="BB902" s="73" t="n"/>
      <c r="BC902" s="73" t="n"/>
      <c r="BD902" s="73" t="n"/>
      <c r="BE902" s="73" t="n"/>
      <c r="BF902" s="73" t="n"/>
      <c r="BG902" s="73" t="n"/>
      <c r="BH902" s="73" t="n"/>
      <c r="BI902" s="73" t="n"/>
      <c r="BJ902" s="73" t="n"/>
      <c r="BK902" s="73" t="n"/>
      <c r="BL902" s="73" t="n"/>
      <c r="BM902" s="73" t="n"/>
      <c r="BN902" s="73" t="n"/>
      <c r="BO902" s="73" t="n"/>
      <c r="BP902" s="96" t="n"/>
      <c r="BQ902" s="174" t="n"/>
      <c r="BR902" s="174" t="n"/>
      <c r="BS902" s="174" t="n"/>
      <c r="BT902" s="174" t="n"/>
      <c r="BU902" s="174" t="n"/>
      <c r="BV902" s="174" t="n"/>
      <c r="BW902" s="174" t="n"/>
      <c r="BX902" s="174" t="n"/>
      <c r="BY902" s="174" t="n"/>
      <c r="BZ902" s="175" t="n"/>
      <c r="CA902" s="176" t="n"/>
      <c r="CB902" s="177" t="n"/>
      <c r="CC902" s="118" t="n"/>
      <c r="CD902" s="178" t="n"/>
      <c r="CE902" s="120" t="n"/>
      <c r="CF902" s="178" t="n"/>
      <c r="CG902" s="179" t="n"/>
      <c r="CH902" s="178" t="n"/>
      <c r="CI902" s="180" t="n"/>
      <c r="CJ902" s="181" t="n"/>
      <c r="CK902" s="182" t="n"/>
    </row>
    <row r="903">
      <c r="A903" s="69" t="n"/>
      <c r="B903" s="70" t="n"/>
      <c r="C903" s="77" t="n"/>
      <c r="D903" s="84" t="n"/>
      <c r="E903" s="69" t="n"/>
      <c r="F903" s="69" t="n"/>
      <c r="G903" s="73" t="n"/>
      <c r="H903" s="73" t="n"/>
      <c r="I903" s="75" t="n"/>
      <c r="J903" s="75" t="n"/>
      <c r="K903" s="73" t="n"/>
      <c r="L903" s="73" t="n"/>
      <c r="M903" s="73" t="n"/>
      <c r="N903" s="73" t="n"/>
      <c r="O903" s="75" t="n"/>
      <c r="P903" s="75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  <c r="AA903" s="73" t="n"/>
      <c r="AB903" s="73" t="n"/>
      <c r="AC903" s="73" t="n"/>
      <c r="AD903" s="73" t="n"/>
      <c r="AE903" s="73" t="n"/>
      <c r="AF903" s="73" t="n"/>
      <c r="AG903" s="73" t="n"/>
      <c r="AH903" s="73" t="n"/>
      <c r="AI903" s="73" t="n"/>
      <c r="AJ903" s="73" t="n"/>
      <c r="AK903" s="73" t="n"/>
      <c r="AL903" s="73" t="n"/>
      <c r="AM903" s="73" t="n"/>
      <c r="AN903" s="73" t="n"/>
      <c r="AO903" s="73" t="n"/>
      <c r="AP903" s="73" t="n"/>
      <c r="AQ903" s="73" t="n"/>
      <c r="AR903" s="73" t="n"/>
      <c r="AS903" s="73" t="n"/>
      <c r="AT903" s="73" t="n"/>
      <c r="AU903" s="73" t="n"/>
      <c r="AV903" s="73" t="n"/>
      <c r="AW903" s="73" t="n"/>
      <c r="AX903" s="73" t="n"/>
      <c r="AY903" s="73" t="n"/>
      <c r="AZ903" s="73" t="n"/>
      <c r="BA903" s="73" t="n"/>
      <c r="BB903" s="73" t="n"/>
      <c r="BC903" s="73" t="n"/>
      <c r="BD903" s="73" t="n"/>
      <c r="BE903" s="73" t="n"/>
      <c r="BF903" s="73" t="n"/>
      <c r="BG903" s="73" t="n"/>
      <c r="BH903" s="73" t="n"/>
      <c r="BI903" s="73" t="n"/>
      <c r="BJ903" s="73" t="n"/>
      <c r="BK903" s="73" t="n"/>
      <c r="BL903" s="73" t="n"/>
      <c r="BM903" s="73" t="n"/>
      <c r="BN903" s="73" t="n"/>
      <c r="BO903" s="73" t="n"/>
      <c r="BP903" s="96" t="n"/>
      <c r="BQ903" s="174" t="n"/>
      <c r="BR903" s="174" t="n"/>
      <c r="BS903" s="174" t="n"/>
      <c r="BT903" s="174" t="n"/>
      <c r="BU903" s="174" t="n"/>
      <c r="BV903" s="174" t="n"/>
      <c r="BW903" s="174" t="n"/>
      <c r="BX903" s="174" t="n"/>
      <c r="BY903" s="174" t="n"/>
      <c r="BZ903" s="175" t="n"/>
      <c r="CA903" s="176" t="n"/>
      <c r="CB903" s="177" t="n"/>
      <c r="CC903" s="118" t="n"/>
      <c r="CD903" s="178" t="n"/>
      <c r="CE903" s="120" t="n"/>
      <c r="CF903" s="178" t="n"/>
      <c r="CG903" s="179" t="n"/>
      <c r="CH903" s="178" t="n"/>
      <c r="CI903" s="180" t="n"/>
      <c r="CJ903" s="181" t="n"/>
      <c r="CK903" s="182" t="n"/>
    </row>
    <row r="904">
      <c r="A904" s="69" t="n"/>
      <c r="B904" s="70" t="n"/>
      <c r="C904" s="77" t="n"/>
      <c r="D904" s="84" t="n"/>
      <c r="E904" s="69" t="n"/>
      <c r="F904" s="69" t="n"/>
      <c r="G904" s="73" t="n"/>
      <c r="H904" s="73" t="n"/>
      <c r="I904" s="75" t="n"/>
      <c r="J904" s="75" t="n"/>
      <c r="K904" s="73" t="n"/>
      <c r="L904" s="73" t="n"/>
      <c r="M904" s="73" t="n"/>
      <c r="N904" s="73" t="n"/>
      <c r="O904" s="75" t="n"/>
      <c r="P904" s="75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  <c r="AA904" s="73" t="n"/>
      <c r="AB904" s="73" t="n"/>
      <c r="AC904" s="73" t="n"/>
      <c r="AD904" s="73" t="n"/>
      <c r="AE904" s="73" t="n"/>
      <c r="AF904" s="73" t="n"/>
      <c r="AG904" s="73" t="n"/>
      <c r="AH904" s="73" t="n"/>
      <c r="AI904" s="73" t="n"/>
      <c r="AJ904" s="73" t="n"/>
      <c r="AK904" s="73" t="n"/>
      <c r="AL904" s="73" t="n"/>
      <c r="AM904" s="73" t="n"/>
      <c r="AN904" s="73" t="n"/>
      <c r="AO904" s="73" t="n"/>
      <c r="AP904" s="73" t="n"/>
      <c r="AQ904" s="73" t="n"/>
      <c r="AR904" s="73" t="n"/>
      <c r="AS904" s="73" t="n"/>
      <c r="AT904" s="73" t="n"/>
      <c r="AU904" s="73" t="n"/>
      <c r="AV904" s="73" t="n"/>
      <c r="AW904" s="73" t="n"/>
      <c r="AX904" s="73" t="n"/>
      <c r="AY904" s="73" t="n"/>
      <c r="AZ904" s="73" t="n"/>
      <c r="BA904" s="73" t="n"/>
      <c r="BB904" s="73" t="n"/>
      <c r="BC904" s="73" t="n"/>
      <c r="BD904" s="73" t="n"/>
      <c r="BE904" s="73" t="n"/>
      <c r="BF904" s="73" t="n"/>
      <c r="BG904" s="73" t="n"/>
      <c r="BH904" s="73" t="n"/>
      <c r="BI904" s="73" t="n"/>
      <c r="BJ904" s="73" t="n"/>
      <c r="BK904" s="73" t="n"/>
      <c r="BL904" s="73" t="n"/>
      <c r="BM904" s="73" t="n"/>
      <c r="BN904" s="73" t="n"/>
      <c r="BO904" s="73" t="n"/>
      <c r="BP904" s="96" t="n"/>
      <c r="BQ904" s="174" t="n"/>
      <c r="BR904" s="174" t="n"/>
      <c r="BS904" s="174" t="n"/>
      <c r="BT904" s="174" t="n"/>
      <c r="BU904" s="174" t="n"/>
      <c r="BV904" s="174" t="n"/>
      <c r="BW904" s="174" t="n"/>
      <c r="BX904" s="174" t="n"/>
      <c r="BY904" s="174" t="n"/>
      <c r="BZ904" s="175" t="n"/>
      <c r="CA904" s="176" t="n"/>
      <c r="CB904" s="177" t="n"/>
      <c r="CC904" s="118" t="n"/>
      <c r="CD904" s="178" t="n"/>
      <c r="CE904" s="120" t="n"/>
      <c r="CF904" s="178" t="n"/>
      <c r="CG904" s="179" t="n"/>
      <c r="CH904" s="178" t="n"/>
      <c r="CI904" s="180" t="n"/>
      <c r="CJ904" s="181" t="n"/>
      <c r="CK904" s="182" t="n"/>
    </row>
    <row r="905">
      <c r="A905" s="69" t="n"/>
      <c r="B905" s="70" t="n"/>
      <c r="C905" s="77" t="n"/>
      <c r="D905" s="84" t="n"/>
      <c r="E905" s="69" t="n"/>
      <c r="F905" s="69" t="n"/>
      <c r="G905" s="73" t="n"/>
      <c r="H905" s="73" t="n"/>
      <c r="I905" s="75" t="n"/>
      <c r="J905" s="75" t="n"/>
      <c r="K905" s="73" t="n"/>
      <c r="L905" s="73" t="n"/>
      <c r="M905" s="73" t="n"/>
      <c r="N905" s="73" t="n"/>
      <c r="O905" s="75" t="n"/>
      <c r="P905" s="75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  <c r="AA905" s="73" t="n"/>
      <c r="AB905" s="73" t="n"/>
      <c r="AC905" s="73" t="n"/>
      <c r="AD905" s="73" t="n"/>
      <c r="AE905" s="73" t="n"/>
      <c r="AF905" s="73" t="n"/>
      <c r="AG905" s="73" t="n"/>
      <c r="AH905" s="73" t="n"/>
      <c r="AI905" s="73" t="n"/>
      <c r="AJ905" s="73" t="n"/>
      <c r="AK905" s="73" t="n"/>
      <c r="AL905" s="73" t="n"/>
      <c r="AM905" s="73" t="n"/>
      <c r="AN905" s="73" t="n"/>
      <c r="AO905" s="73" t="n"/>
      <c r="AP905" s="73" t="n"/>
      <c r="AQ905" s="73" t="n"/>
      <c r="AR905" s="73" t="n"/>
      <c r="AS905" s="73" t="n"/>
      <c r="AT905" s="73" t="n"/>
      <c r="AU905" s="73" t="n"/>
      <c r="AV905" s="73" t="n"/>
      <c r="AW905" s="73" t="n"/>
      <c r="AX905" s="73" t="n"/>
      <c r="AY905" s="73" t="n"/>
      <c r="AZ905" s="73" t="n"/>
      <c r="BA905" s="73" t="n"/>
      <c r="BB905" s="73" t="n"/>
      <c r="BC905" s="73" t="n"/>
      <c r="BD905" s="73" t="n"/>
      <c r="BE905" s="73" t="n"/>
      <c r="BF905" s="73" t="n"/>
      <c r="BG905" s="73" t="n"/>
      <c r="BH905" s="73" t="n"/>
      <c r="BI905" s="73" t="n"/>
      <c r="BJ905" s="73" t="n"/>
      <c r="BK905" s="73" t="n"/>
      <c r="BL905" s="73" t="n"/>
      <c r="BM905" s="73" t="n"/>
      <c r="BN905" s="73" t="n"/>
      <c r="BO905" s="73" t="n"/>
      <c r="BP905" s="96" t="n"/>
      <c r="BQ905" s="174" t="n"/>
      <c r="BR905" s="174" t="n"/>
      <c r="BS905" s="174" t="n"/>
      <c r="BT905" s="174" t="n"/>
      <c r="BU905" s="174" t="n"/>
      <c r="BV905" s="174" t="n"/>
      <c r="BW905" s="174" t="n"/>
      <c r="BX905" s="174" t="n"/>
      <c r="BY905" s="174" t="n"/>
      <c r="BZ905" s="175" t="n"/>
      <c r="CA905" s="176" t="n"/>
      <c r="CB905" s="177" t="n"/>
      <c r="CC905" s="118" t="n"/>
      <c r="CD905" s="178" t="n"/>
      <c r="CE905" s="120" t="n"/>
      <c r="CF905" s="178" t="n"/>
      <c r="CG905" s="179" t="n"/>
      <c r="CH905" s="178" t="n"/>
      <c r="CI905" s="180" t="n"/>
      <c r="CJ905" s="181" t="n"/>
      <c r="CK905" s="182" t="n"/>
    </row>
    <row r="906">
      <c r="A906" s="69" t="n"/>
      <c r="B906" s="70" t="n"/>
      <c r="C906" s="77" t="n"/>
      <c r="D906" s="84" t="n"/>
      <c r="E906" s="69" t="n"/>
      <c r="F906" s="69" t="n"/>
      <c r="G906" s="73" t="n"/>
      <c r="H906" s="73" t="n"/>
      <c r="I906" s="75" t="n"/>
      <c r="J906" s="75" t="n"/>
      <c r="K906" s="73" t="n"/>
      <c r="L906" s="73" t="n"/>
      <c r="M906" s="73" t="n"/>
      <c r="N906" s="73" t="n"/>
      <c r="O906" s="75" t="n"/>
      <c r="P906" s="75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  <c r="AA906" s="73" t="n"/>
      <c r="AB906" s="73" t="n"/>
      <c r="AC906" s="73" t="n"/>
      <c r="AD906" s="73" t="n"/>
      <c r="AE906" s="73" t="n"/>
      <c r="AF906" s="73" t="n"/>
      <c r="AG906" s="73" t="n"/>
      <c r="AH906" s="73" t="n"/>
      <c r="AI906" s="73" t="n"/>
      <c r="AJ906" s="73" t="n"/>
      <c r="AK906" s="73" t="n"/>
      <c r="AL906" s="73" t="n"/>
      <c r="AM906" s="73" t="n"/>
      <c r="AN906" s="73" t="n"/>
      <c r="AO906" s="73" t="n"/>
      <c r="AP906" s="73" t="n"/>
      <c r="AQ906" s="73" t="n"/>
      <c r="AR906" s="73" t="n"/>
      <c r="AS906" s="73" t="n"/>
      <c r="AT906" s="73" t="n"/>
      <c r="AU906" s="73" t="n"/>
      <c r="AV906" s="73" t="n"/>
      <c r="AW906" s="73" t="n"/>
      <c r="AX906" s="73" t="n"/>
      <c r="AY906" s="73" t="n"/>
      <c r="AZ906" s="73" t="n"/>
      <c r="BA906" s="73" t="n"/>
      <c r="BB906" s="73" t="n"/>
      <c r="BC906" s="73" t="n"/>
      <c r="BD906" s="73" t="n"/>
      <c r="BE906" s="73" t="n"/>
      <c r="BF906" s="73" t="n"/>
      <c r="BG906" s="73" t="n"/>
      <c r="BH906" s="73" t="n"/>
      <c r="BI906" s="73" t="n"/>
      <c r="BJ906" s="73" t="n"/>
      <c r="BK906" s="73" t="n"/>
      <c r="BL906" s="73" t="n"/>
      <c r="BM906" s="73" t="n"/>
      <c r="BN906" s="73" t="n"/>
      <c r="BO906" s="73" t="n"/>
      <c r="BP906" s="96" t="n"/>
      <c r="BQ906" s="174" t="n"/>
      <c r="BR906" s="174" t="n"/>
      <c r="BS906" s="174" t="n"/>
      <c r="BT906" s="174" t="n"/>
      <c r="BU906" s="174" t="n"/>
      <c r="BV906" s="174" t="n"/>
      <c r="BW906" s="174" t="n"/>
      <c r="BX906" s="174" t="n"/>
      <c r="BY906" s="174" t="n"/>
      <c r="BZ906" s="175" t="n"/>
      <c r="CA906" s="176" t="n"/>
      <c r="CB906" s="177" t="n"/>
      <c r="CC906" s="118" t="n"/>
      <c r="CD906" s="178" t="n"/>
      <c r="CE906" s="120" t="n"/>
      <c r="CF906" s="178" t="n"/>
      <c r="CG906" s="179" t="n"/>
      <c r="CH906" s="178" t="n"/>
      <c r="CI906" s="180" t="n"/>
      <c r="CJ906" s="181" t="n"/>
      <c r="CK906" s="182" t="n"/>
    </row>
    <row r="907">
      <c r="A907" s="69" t="n"/>
      <c r="B907" s="70" t="n"/>
      <c r="C907" s="77" t="n"/>
      <c r="D907" s="84" t="n"/>
      <c r="E907" s="69" t="n"/>
      <c r="F907" s="69" t="n"/>
      <c r="G907" s="73" t="n"/>
      <c r="H907" s="73" t="n"/>
      <c r="I907" s="75" t="n"/>
      <c r="J907" s="75" t="n"/>
      <c r="K907" s="73" t="n"/>
      <c r="L907" s="73" t="n"/>
      <c r="M907" s="73" t="n"/>
      <c r="N907" s="73" t="n"/>
      <c r="O907" s="75" t="n"/>
      <c r="P907" s="75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  <c r="AA907" s="73" t="n"/>
      <c r="AB907" s="73" t="n"/>
      <c r="AC907" s="73" t="n"/>
      <c r="AD907" s="73" t="n"/>
      <c r="AE907" s="73" t="n"/>
      <c r="AF907" s="73" t="n"/>
      <c r="AG907" s="73" t="n"/>
      <c r="AH907" s="73" t="n"/>
      <c r="AI907" s="73" t="n"/>
      <c r="AJ907" s="73" t="n"/>
      <c r="AK907" s="73" t="n"/>
      <c r="AL907" s="73" t="n"/>
      <c r="AM907" s="73" t="n"/>
      <c r="AN907" s="73" t="n"/>
      <c r="AO907" s="73" t="n"/>
      <c r="AP907" s="73" t="n"/>
      <c r="AQ907" s="73" t="n"/>
      <c r="AR907" s="73" t="n"/>
      <c r="AS907" s="73" t="n"/>
      <c r="AT907" s="73" t="n"/>
      <c r="AU907" s="73" t="n"/>
      <c r="AV907" s="73" t="n"/>
      <c r="AW907" s="73" t="n"/>
      <c r="AX907" s="73" t="n"/>
      <c r="AY907" s="73" t="n"/>
      <c r="AZ907" s="73" t="n"/>
      <c r="BA907" s="73" t="n"/>
      <c r="BB907" s="73" t="n"/>
      <c r="BC907" s="73" t="n"/>
      <c r="BD907" s="73" t="n"/>
      <c r="BE907" s="73" t="n"/>
      <c r="BF907" s="73" t="n"/>
      <c r="BG907" s="73" t="n"/>
      <c r="BH907" s="73" t="n"/>
      <c r="BI907" s="73" t="n"/>
      <c r="BJ907" s="73" t="n"/>
      <c r="BK907" s="73" t="n"/>
      <c r="BL907" s="73" t="n"/>
      <c r="BM907" s="73" t="n"/>
      <c r="BN907" s="73" t="n"/>
      <c r="BO907" s="73" t="n"/>
      <c r="BP907" s="96" t="n"/>
      <c r="BQ907" s="174" t="n"/>
      <c r="BR907" s="174" t="n"/>
      <c r="BS907" s="174" t="n"/>
      <c r="BT907" s="174" t="n"/>
      <c r="BU907" s="174" t="n"/>
      <c r="BV907" s="174" t="n"/>
      <c r="BW907" s="174" t="n"/>
      <c r="BX907" s="174" t="n"/>
      <c r="BY907" s="174" t="n"/>
      <c r="BZ907" s="175" t="n"/>
      <c r="CA907" s="176" t="n"/>
      <c r="CB907" s="177" t="n"/>
      <c r="CC907" s="118" t="n"/>
      <c r="CD907" s="178" t="n"/>
      <c r="CE907" s="120" t="n"/>
      <c r="CF907" s="178" t="n"/>
      <c r="CG907" s="179" t="n"/>
      <c r="CH907" s="178" t="n"/>
      <c r="CI907" s="180" t="n"/>
      <c r="CJ907" s="181" t="n"/>
      <c r="CK907" s="182" t="n"/>
    </row>
    <row r="908">
      <c r="A908" s="69" t="n"/>
      <c r="B908" s="70" t="n"/>
      <c r="C908" s="77" t="n"/>
      <c r="D908" s="84" t="n"/>
      <c r="E908" s="69" t="n"/>
      <c r="F908" s="69" t="n"/>
      <c r="G908" s="73" t="n"/>
      <c r="H908" s="73" t="n"/>
      <c r="I908" s="75" t="n"/>
      <c r="J908" s="75" t="n"/>
      <c r="K908" s="73" t="n"/>
      <c r="L908" s="73" t="n"/>
      <c r="M908" s="73" t="n"/>
      <c r="N908" s="73" t="n"/>
      <c r="O908" s="75" t="n"/>
      <c r="P908" s="75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  <c r="AA908" s="73" t="n"/>
      <c r="AB908" s="73" t="n"/>
      <c r="AC908" s="73" t="n"/>
      <c r="AD908" s="73" t="n"/>
      <c r="AE908" s="73" t="n"/>
      <c r="AF908" s="73" t="n"/>
      <c r="AG908" s="73" t="n"/>
      <c r="AH908" s="73" t="n"/>
      <c r="AI908" s="73" t="n"/>
      <c r="AJ908" s="73" t="n"/>
      <c r="AK908" s="73" t="n"/>
      <c r="AL908" s="73" t="n"/>
      <c r="AM908" s="73" t="n"/>
      <c r="AN908" s="73" t="n"/>
      <c r="AO908" s="73" t="n"/>
      <c r="AP908" s="73" t="n"/>
      <c r="AQ908" s="73" t="n"/>
      <c r="AR908" s="73" t="n"/>
      <c r="AS908" s="73" t="n"/>
      <c r="AT908" s="73" t="n"/>
      <c r="AU908" s="73" t="n"/>
      <c r="AV908" s="73" t="n"/>
      <c r="AW908" s="73" t="n"/>
      <c r="AX908" s="73" t="n"/>
      <c r="AY908" s="73" t="n"/>
      <c r="AZ908" s="73" t="n"/>
      <c r="BA908" s="73" t="n"/>
      <c r="BB908" s="73" t="n"/>
      <c r="BC908" s="73" t="n"/>
      <c r="BD908" s="73" t="n"/>
      <c r="BE908" s="73" t="n"/>
      <c r="BF908" s="73" t="n"/>
      <c r="BG908" s="73" t="n"/>
      <c r="BH908" s="73" t="n"/>
      <c r="BI908" s="73" t="n"/>
      <c r="BJ908" s="73" t="n"/>
      <c r="BK908" s="73" t="n"/>
      <c r="BL908" s="73" t="n"/>
      <c r="BM908" s="73" t="n"/>
      <c r="BN908" s="73" t="n"/>
      <c r="BO908" s="73" t="n"/>
      <c r="BP908" s="96" t="n"/>
      <c r="BQ908" s="174" t="n"/>
      <c r="BR908" s="174" t="n"/>
      <c r="BS908" s="174" t="n"/>
      <c r="BT908" s="174" t="n"/>
      <c r="BU908" s="174" t="n"/>
      <c r="BV908" s="174" t="n"/>
      <c r="BW908" s="174" t="n"/>
      <c r="BX908" s="174" t="n"/>
      <c r="BY908" s="174" t="n"/>
      <c r="BZ908" s="175" t="n"/>
      <c r="CA908" s="176" t="n"/>
      <c r="CB908" s="177" t="n"/>
      <c r="CC908" s="118" t="n"/>
      <c r="CD908" s="178" t="n"/>
      <c r="CE908" s="120" t="n"/>
      <c r="CF908" s="178" t="n"/>
      <c r="CG908" s="179" t="n"/>
      <c r="CH908" s="178" t="n"/>
      <c r="CI908" s="180" t="n"/>
      <c r="CJ908" s="181" t="n"/>
      <c r="CK908" s="182" t="n"/>
    </row>
    <row r="909">
      <c r="A909" s="69" t="n"/>
      <c r="B909" s="70" t="n"/>
      <c r="C909" s="77" t="n"/>
      <c r="D909" s="84" t="n"/>
      <c r="E909" s="69" t="n"/>
      <c r="F909" s="69" t="n"/>
      <c r="G909" s="73" t="n"/>
      <c r="H909" s="73" t="n"/>
      <c r="I909" s="75" t="n"/>
      <c r="J909" s="75" t="n"/>
      <c r="K909" s="73" t="n"/>
      <c r="L909" s="73" t="n"/>
      <c r="M909" s="73" t="n"/>
      <c r="N909" s="73" t="n"/>
      <c r="O909" s="75" t="n"/>
      <c r="P909" s="75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  <c r="AA909" s="73" t="n"/>
      <c r="AB909" s="73" t="n"/>
      <c r="AC909" s="73" t="n"/>
      <c r="AD909" s="73" t="n"/>
      <c r="AE909" s="73" t="n"/>
      <c r="AF909" s="73" t="n"/>
      <c r="AG909" s="73" t="n"/>
      <c r="AH909" s="73" t="n"/>
      <c r="AI909" s="73" t="n"/>
      <c r="AJ909" s="73" t="n"/>
      <c r="AK909" s="73" t="n"/>
      <c r="AL909" s="73" t="n"/>
      <c r="AM909" s="73" t="n"/>
      <c r="AN909" s="73" t="n"/>
      <c r="AO909" s="73" t="n"/>
      <c r="AP909" s="73" t="n"/>
      <c r="AQ909" s="73" t="n"/>
      <c r="AR909" s="73" t="n"/>
      <c r="AS909" s="73" t="n"/>
      <c r="AT909" s="73" t="n"/>
      <c r="AU909" s="73" t="n"/>
      <c r="AV909" s="73" t="n"/>
      <c r="AW909" s="73" t="n"/>
      <c r="AX909" s="73" t="n"/>
      <c r="AY909" s="73" t="n"/>
      <c r="AZ909" s="73" t="n"/>
      <c r="BA909" s="73" t="n"/>
      <c r="BB909" s="73" t="n"/>
      <c r="BC909" s="73" t="n"/>
      <c r="BD909" s="73" t="n"/>
      <c r="BE909" s="73" t="n"/>
      <c r="BF909" s="73" t="n"/>
      <c r="BG909" s="73" t="n"/>
      <c r="BH909" s="73" t="n"/>
      <c r="BI909" s="73" t="n"/>
      <c r="BJ909" s="73" t="n"/>
      <c r="BK909" s="73" t="n"/>
      <c r="BL909" s="73" t="n"/>
      <c r="BM909" s="73" t="n"/>
      <c r="BN909" s="73" t="n"/>
      <c r="BO909" s="73" t="n"/>
      <c r="BP909" s="96" t="n"/>
      <c r="BQ909" s="174" t="n"/>
      <c r="BR909" s="174" t="n"/>
      <c r="BS909" s="174" t="n"/>
      <c r="BT909" s="174" t="n"/>
      <c r="BU909" s="174" t="n"/>
      <c r="BV909" s="174" t="n"/>
      <c r="BW909" s="174" t="n"/>
      <c r="BX909" s="174" t="n"/>
      <c r="BY909" s="174" t="n"/>
      <c r="BZ909" s="175" t="n"/>
      <c r="CA909" s="176" t="n"/>
      <c r="CB909" s="177" t="n"/>
      <c r="CC909" s="118" t="n"/>
      <c r="CD909" s="178" t="n"/>
      <c r="CE909" s="120" t="n"/>
      <c r="CF909" s="178" t="n"/>
      <c r="CG909" s="179" t="n"/>
      <c r="CH909" s="178" t="n"/>
      <c r="CI909" s="180" t="n"/>
      <c r="CJ909" s="181" t="n"/>
      <c r="CK909" s="182" t="n"/>
    </row>
    <row r="910">
      <c r="A910" s="69" t="n"/>
      <c r="B910" s="70" t="n"/>
      <c r="C910" s="77" t="n"/>
      <c r="D910" s="84" t="n"/>
      <c r="E910" s="69" t="n"/>
      <c r="F910" s="69" t="n"/>
      <c r="G910" s="73" t="n"/>
      <c r="H910" s="73" t="n"/>
      <c r="I910" s="75" t="n"/>
      <c r="J910" s="75" t="n"/>
      <c r="K910" s="73" t="n"/>
      <c r="L910" s="73" t="n"/>
      <c r="M910" s="73" t="n"/>
      <c r="N910" s="73" t="n"/>
      <c r="O910" s="75" t="n"/>
      <c r="P910" s="75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  <c r="AA910" s="73" t="n"/>
      <c r="AB910" s="73" t="n"/>
      <c r="AC910" s="73" t="n"/>
      <c r="AD910" s="73" t="n"/>
      <c r="AE910" s="73" t="n"/>
      <c r="AF910" s="73" t="n"/>
      <c r="AG910" s="73" t="n"/>
      <c r="AH910" s="73" t="n"/>
      <c r="AI910" s="73" t="n"/>
      <c r="AJ910" s="73" t="n"/>
      <c r="AK910" s="73" t="n"/>
      <c r="AL910" s="73" t="n"/>
      <c r="AM910" s="73" t="n"/>
      <c r="AN910" s="73" t="n"/>
      <c r="AO910" s="73" t="n"/>
      <c r="AP910" s="73" t="n"/>
      <c r="AQ910" s="73" t="n"/>
      <c r="AR910" s="73" t="n"/>
      <c r="AS910" s="73" t="n"/>
      <c r="AT910" s="73" t="n"/>
      <c r="AU910" s="73" t="n"/>
      <c r="AV910" s="73" t="n"/>
      <c r="AW910" s="73" t="n"/>
      <c r="AX910" s="73" t="n"/>
      <c r="AY910" s="73" t="n"/>
      <c r="AZ910" s="73" t="n"/>
      <c r="BA910" s="73" t="n"/>
      <c r="BB910" s="73" t="n"/>
      <c r="BC910" s="73" t="n"/>
      <c r="BD910" s="73" t="n"/>
      <c r="BE910" s="73" t="n"/>
      <c r="BF910" s="73" t="n"/>
      <c r="BG910" s="73" t="n"/>
      <c r="BH910" s="73" t="n"/>
      <c r="BI910" s="73" t="n"/>
      <c r="BJ910" s="73" t="n"/>
      <c r="BK910" s="73" t="n"/>
      <c r="BL910" s="73" t="n"/>
      <c r="BM910" s="73" t="n"/>
      <c r="BN910" s="73" t="n"/>
      <c r="BO910" s="73" t="n"/>
      <c r="BP910" s="96" t="n"/>
      <c r="BQ910" s="174" t="n"/>
      <c r="BR910" s="174" t="n"/>
      <c r="BS910" s="174" t="n"/>
      <c r="BT910" s="174" t="n"/>
      <c r="BU910" s="174" t="n"/>
      <c r="BV910" s="174" t="n"/>
      <c r="BW910" s="174" t="n"/>
      <c r="BX910" s="174" t="n"/>
      <c r="BY910" s="174" t="n"/>
      <c r="BZ910" s="175" t="n"/>
      <c r="CA910" s="176" t="n"/>
      <c r="CB910" s="177" t="n"/>
      <c r="CC910" s="118" t="n"/>
      <c r="CD910" s="178" t="n"/>
      <c r="CE910" s="120" t="n"/>
      <c r="CF910" s="178" t="n"/>
      <c r="CG910" s="179" t="n"/>
      <c r="CH910" s="178" t="n"/>
      <c r="CI910" s="180" t="n"/>
      <c r="CJ910" s="181" t="n"/>
      <c r="CK910" s="182" t="n"/>
    </row>
    <row r="911">
      <c r="A911" s="69" t="n"/>
      <c r="B911" s="70" t="n"/>
      <c r="C911" s="77" t="n"/>
      <c r="D911" s="84" t="n"/>
      <c r="E911" s="69" t="n"/>
      <c r="F911" s="69" t="n"/>
      <c r="G911" s="73" t="n"/>
      <c r="H911" s="73" t="n"/>
      <c r="I911" s="75" t="n"/>
      <c r="J911" s="75" t="n"/>
      <c r="K911" s="73" t="n"/>
      <c r="L911" s="73" t="n"/>
      <c r="M911" s="73" t="n"/>
      <c r="N911" s="73" t="n"/>
      <c r="O911" s="75" t="n"/>
      <c r="P911" s="75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  <c r="AA911" s="73" t="n"/>
      <c r="AB911" s="73" t="n"/>
      <c r="AC911" s="73" t="n"/>
      <c r="AD911" s="73" t="n"/>
      <c r="AE911" s="73" t="n"/>
      <c r="AF911" s="73" t="n"/>
      <c r="AG911" s="73" t="n"/>
      <c r="AH911" s="73" t="n"/>
      <c r="AI911" s="73" t="n"/>
      <c r="AJ911" s="73" t="n"/>
      <c r="AK911" s="73" t="n"/>
      <c r="AL911" s="73" t="n"/>
      <c r="AM911" s="73" t="n"/>
      <c r="AN911" s="73" t="n"/>
      <c r="AO911" s="73" t="n"/>
      <c r="AP911" s="73" t="n"/>
      <c r="AQ911" s="73" t="n"/>
      <c r="AR911" s="73" t="n"/>
      <c r="AS911" s="73" t="n"/>
      <c r="AT911" s="73" t="n"/>
      <c r="AU911" s="73" t="n"/>
      <c r="AV911" s="73" t="n"/>
      <c r="AW911" s="73" t="n"/>
      <c r="AX911" s="73" t="n"/>
      <c r="AY911" s="73" t="n"/>
      <c r="AZ911" s="73" t="n"/>
      <c r="BA911" s="73" t="n"/>
      <c r="BB911" s="73" t="n"/>
      <c r="BC911" s="73" t="n"/>
      <c r="BD911" s="73" t="n"/>
      <c r="BE911" s="73" t="n"/>
      <c r="BF911" s="73" t="n"/>
      <c r="BG911" s="73" t="n"/>
      <c r="BH911" s="73" t="n"/>
      <c r="BI911" s="73" t="n"/>
      <c r="BJ911" s="73" t="n"/>
      <c r="BK911" s="73" t="n"/>
      <c r="BL911" s="73" t="n"/>
      <c r="BM911" s="73" t="n"/>
      <c r="BN911" s="73" t="n"/>
      <c r="BO911" s="73" t="n"/>
      <c r="BP911" s="96" t="n"/>
      <c r="BQ911" s="174" t="n"/>
      <c r="BR911" s="174" t="n"/>
      <c r="BS911" s="174" t="n"/>
      <c r="BT911" s="174" t="n"/>
      <c r="BU911" s="174" t="n"/>
      <c r="BV911" s="174" t="n"/>
      <c r="BW911" s="174" t="n"/>
      <c r="BX911" s="174" t="n"/>
      <c r="BY911" s="174" t="n"/>
      <c r="BZ911" s="175" t="n"/>
      <c r="CA911" s="176" t="n"/>
      <c r="CB911" s="177" t="n"/>
      <c r="CC911" s="118" t="n"/>
      <c r="CD911" s="178" t="n"/>
      <c r="CE911" s="120" t="n"/>
      <c r="CF911" s="178" t="n"/>
      <c r="CG911" s="179" t="n"/>
      <c r="CH911" s="178" t="n"/>
      <c r="CI911" s="180" t="n"/>
      <c r="CJ911" s="181" t="n"/>
      <c r="CK911" s="182" t="n"/>
    </row>
    <row r="912">
      <c r="A912" s="69" t="n"/>
      <c r="B912" s="70" t="n"/>
      <c r="C912" s="77" t="n"/>
      <c r="D912" s="84" t="n"/>
      <c r="E912" s="69" t="n"/>
      <c r="F912" s="69" t="n"/>
      <c r="G912" s="73" t="n"/>
      <c r="H912" s="73" t="n"/>
      <c r="I912" s="75" t="n"/>
      <c r="J912" s="75" t="n"/>
      <c r="K912" s="73" t="n"/>
      <c r="L912" s="73" t="n"/>
      <c r="M912" s="73" t="n"/>
      <c r="N912" s="73" t="n"/>
      <c r="O912" s="75" t="n"/>
      <c r="P912" s="75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  <c r="AA912" s="73" t="n"/>
      <c r="AB912" s="73" t="n"/>
      <c r="AC912" s="73" t="n"/>
      <c r="AD912" s="73" t="n"/>
      <c r="AE912" s="73" t="n"/>
      <c r="AF912" s="73" t="n"/>
      <c r="AG912" s="73" t="n"/>
      <c r="AH912" s="73" t="n"/>
      <c r="AI912" s="73" t="n"/>
      <c r="AJ912" s="73" t="n"/>
      <c r="AK912" s="73" t="n"/>
      <c r="AL912" s="73" t="n"/>
      <c r="AM912" s="73" t="n"/>
      <c r="AN912" s="73" t="n"/>
      <c r="AO912" s="73" t="n"/>
      <c r="AP912" s="73" t="n"/>
      <c r="AQ912" s="73" t="n"/>
      <c r="AR912" s="73" t="n"/>
      <c r="AS912" s="73" t="n"/>
      <c r="AT912" s="73" t="n"/>
      <c r="AU912" s="73" t="n"/>
      <c r="AV912" s="73" t="n"/>
      <c r="AW912" s="73" t="n"/>
      <c r="AX912" s="73" t="n"/>
      <c r="AY912" s="73" t="n"/>
      <c r="AZ912" s="73" t="n"/>
      <c r="BA912" s="73" t="n"/>
      <c r="BB912" s="73" t="n"/>
      <c r="BC912" s="73" t="n"/>
      <c r="BD912" s="73" t="n"/>
      <c r="BE912" s="73" t="n"/>
      <c r="BF912" s="73" t="n"/>
      <c r="BG912" s="73" t="n"/>
      <c r="BH912" s="73" t="n"/>
      <c r="BI912" s="73" t="n"/>
      <c r="BJ912" s="73" t="n"/>
      <c r="BK912" s="73" t="n"/>
      <c r="BL912" s="73" t="n"/>
      <c r="BM912" s="73" t="n"/>
      <c r="BN912" s="73" t="n"/>
      <c r="BO912" s="73" t="n"/>
      <c r="BP912" s="96" t="n"/>
      <c r="BQ912" s="174" t="n"/>
      <c r="BR912" s="174" t="n"/>
      <c r="BS912" s="174" t="n"/>
      <c r="BT912" s="174" t="n"/>
      <c r="BU912" s="174" t="n"/>
      <c r="BV912" s="174" t="n"/>
      <c r="BW912" s="174" t="n"/>
      <c r="BX912" s="174" t="n"/>
      <c r="BY912" s="174" t="n"/>
      <c r="BZ912" s="175" t="n"/>
      <c r="CA912" s="176" t="n"/>
      <c r="CB912" s="177" t="n"/>
      <c r="CC912" s="118" t="n"/>
      <c r="CD912" s="178" t="n"/>
      <c r="CE912" s="120" t="n"/>
      <c r="CF912" s="178" t="n"/>
      <c r="CG912" s="179" t="n"/>
      <c r="CH912" s="178" t="n"/>
      <c r="CI912" s="180" t="n"/>
      <c r="CJ912" s="181" t="n"/>
      <c r="CK912" s="182" t="n"/>
    </row>
    <row r="913">
      <c r="A913" s="69" t="n"/>
      <c r="B913" s="70" t="n"/>
      <c r="C913" s="77" t="n"/>
      <c r="D913" s="84" t="n"/>
      <c r="E913" s="69" t="n"/>
      <c r="F913" s="69" t="n"/>
      <c r="G913" s="73" t="n"/>
      <c r="H913" s="73" t="n"/>
      <c r="I913" s="75" t="n"/>
      <c r="J913" s="75" t="n"/>
      <c r="K913" s="73" t="n"/>
      <c r="L913" s="73" t="n"/>
      <c r="M913" s="73" t="n"/>
      <c r="N913" s="73" t="n"/>
      <c r="O913" s="75" t="n"/>
      <c r="P913" s="75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  <c r="AA913" s="73" t="n"/>
      <c r="AB913" s="73" t="n"/>
      <c r="AC913" s="73" t="n"/>
      <c r="AD913" s="73" t="n"/>
      <c r="AE913" s="73" t="n"/>
      <c r="AF913" s="73" t="n"/>
      <c r="AG913" s="73" t="n"/>
      <c r="AH913" s="73" t="n"/>
      <c r="AI913" s="73" t="n"/>
      <c r="AJ913" s="73" t="n"/>
      <c r="AK913" s="73" t="n"/>
      <c r="AL913" s="73" t="n"/>
      <c r="AM913" s="73" t="n"/>
      <c r="AN913" s="73" t="n"/>
      <c r="AO913" s="73" t="n"/>
      <c r="AP913" s="73" t="n"/>
      <c r="AQ913" s="73" t="n"/>
      <c r="AR913" s="73" t="n"/>
      <c r="AS913" s="73" t="n"/>
      <c r="AT913" s="73" t="n"/>
      <c r="AU913" s="73" t="n"/>
      <c r="AV913" s="73" t="n"/>
      <c r="AW913" s="73" t="n"/>
      <c r="AX913" s="73" t="n"/>
      <c r="AY913" s="73" t="n"/>
      <c r="AZ913" s="73" t="n"/>
      <c r="BA913" s="73" t="n"/>
      <c r="BB913" s="73" t="n"/>
      <c r="BC913" s="73" t="n"/>
      <c r="BD913" s="73" t="n"/>
      <c r="BE913" s="73" t="n"/>
      <c r="BF913" s="73" t="n"/>
      <c r="BG913" s="73" t="n"/>
      <c r="BH913" s="73" t="n"/>
      <c r="BI913" s="73" t="n"/>
      <c r="BJ913" s="73" t="n"/>
      <c r="BK913" s="73" t="n"/>
      <c r="BL913" s="73" t="n"/>
      <c r="BM913" s="73" t="n"/>
      <c r="BN913" s="73" t="n"/>
      <c r="BO913" s="73" t="n"/>
      <c r="BP913" s="96" t="n"/>
      <c r="BQ913" s="174" t="n"/>
      <c r="BR913" s="174" t="n"/>
      <c r="BS913" s="174" t="n"/>
      <c r="BT913" s="174" t="n"/>
      <c r="BU913" s="174" t="n"/>
      <c r="BV913" s="174" t="n"/>
      <c r="BW913" s="174" t="n"/>
      <c r="BX913" s="174" t="n"/>
      <c r="BY913" s="174" t="n"/>
      <c r="BZ913" s="175" t="n"/>
      <c r="CA913" s="176" t="n"/>
      <c r="CB913" s="177" t="n"/>
      <c r="CC913" s="118" t="n"/>
      <c r="CD913" s="178" t="n"/>
      <c r="CE913" s="120" t="n"/>
      <c r="CF913" s="178" t="n"/>
      <c r="CG913" s="179" t="n"/>
      <c r="CH913" s="178" t="n"/>
      <c r="CI913" s="180" t="n"/>
      <c r="CJ913" s="181" t="n"/>
      <c r="CK913" s="182" t="n"/>
    </row>
    <row r="914">
      <c r="A914" s="69" t="n"/>
      <c r="B914" s="70" t="n"/>
      <c r="C914" s="77" t="n"/>
      <c r="D914" s="84" t="n"/>
      <c r="E914" s="69" t="n"/>
      <c r="F914" s="69" t="n"/>
      <c r="G914" s="73" t="n"/>
      <c r="H914" s="73" t="n"/>
      <c r="I914" s="75" t="n"/>
      <c r="J914" s="75" t="n"/>
      <c r="K914" s="73" t="n"/>
      <c r="L914" s="73" t="n"/>
      <c r="M914" s="73" t="n"/>
      <c r="N914" s="73" t="n"/>
      <c r="O914" s="75" t="n"/>
      <c r="P914" s="75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  <c r="AA914" s="73" t="n"/>
      <c r="AB914" s="73" t="n"/>
      <c r="AC914" s="73" t="n"/>
      <c r="AD914" s="73" t="n"/>
      <c r="AE914" s="73" t="n"/>
      <c r="AF914" s="73" t="n"/>
      <c r="AG914" s="73" t="n"/>
      <c r="AH914" s="73" t="n"/>
      <c r="AI914" s="73" t="n"/>
      <c r="AJ914" s="73" t="n"/>
      <c r="AK914" s="73" t="n"/>
      <c r="AL914" s="73" t="n"/>
      <c r="AM914" s="73" t="n"/>
      <c r="AN914" s="73" t="n"/>
      <c r="AO914" s="73" t="n"/>
      <c r="AP914" s="73" t="n"/>
      <c r="AQ914" s="73" t="n"/>
      <c r="AR914" s="73" t="n"/>
      <c r="AS914" s="73" t="n"/>
      <c r="AT914" s="73" t="n"/>
      <c r="AU914" s="73" t="n"/>
      <c r="AV914" s="73" t="n"/>
      <c r="AW914" s="73" t="n"/>
      <c r="AX914" s="73" t="n"/>
      <c r="AY914" s="73" t="n"/>
      <c r="AZ914" s="73" t="n"/>
      <c r="BA914" s="73" t="n"/>
      <c r="BB914" s="73" t="n"/>
      <c r="BC914" s="73" t="n"/>
      <c r="BD914" s="73" t="n"/>
      <c r="BE914" s="73" t="n"/>
      <c r="BF914" s="73" t="n"/>
      <c r="BG914" s="73" t="n"/>
      <c r="BH914" s="73" t="n"/>
      <c r="BI914" s="73" t="n"/>
      <c r="BJ914" s="73" t="n"/>
      <c r="BK914" s="73" t="n"/>
      <c r="BL914" s="73" t="n"/>
      <c r="BM914" s="73" t="n"/>
      <c r="BN914" s="73" t="n"/>
      <c r="BO914" s="73" t="n"/>
      <c r="BP914" s="96" t="n"/>
      <c r="BQ914" s="174" t="n"/>
      <c r="BR914" s="174" t="n"/>
      <c r="BS914" s="174" t="n"/>
      <c r="BT914" s="174" t="n"/>
      <c r="BU914" s="174" t="n"/>
      <c r="BV914" s="174" t="n"/>
      <c r="BW914" s="174" t="n"/>
      <c r="BX914" s="174" t="n"/>
      <c r="BY914" s="174" t="n"/>
      <c r="BZ914" s="175" t="n"/>
      <c r="CA914" s="176" t="n"/>
      <c r="CB914" s="177" t="n"/>
      <c r="CC914" s="118" t="n"/>
      <c r="CD914" s="178" t="n"/>
      <c r="CE914" s="120" t="n"/>
      <c r="CF914" s="178" t="n"/>
      <c r="CG914" s="179" t="n"/>
      <c r="CH914" s="178" t="n"/>
      <c r="CI914" s="180" t="n"/>
      <c r="CJ914" s="181" t="n"/>
      <c r="CK914" s="182" t="n"/>
    </row>
    <row r="915">
      <c r="A915" s="69" t="n"/>
      <c r="B915" s="70" t="n"/>
      <c r="C915" s="77" t="n"/>
      <c r="D915" s="84" t="n"/>
      <c r="E915" s="69" t="n"/>
      <c r="F915" s="69" t="n"/>
      <c r="G915" s="73" t="n"/>
      <c r="H915" s="73" t="n"/>
      <c r="I915" s="75" t="n"/>
      <c r="J915" s="75" t="n"/>
      <c r="K915" s="73" t="n"/>
      <c r="L915" s="73" t="n"/>
      <c r="M915" s="73" t="n"/>
      <c r="N915" s="73" t="n"/>
      <c r="O915" s="75" t="n"/>
      <c r="P915" s="75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  <c r="AA915" s="73" t="n"/>
      <c r="AB915" s="73" t="n"/>
      <c r="AC915" s="73" t="n"/>
      <c r="AD915" s="73" t="n"/>
      <c r="AE915" s="73" t="n"/>
      <c r="AF915" s="73" t="n"/>
      <c r="AG915" s="73" t="n"/>
      <c r="AH915" s="73" t="n"/>
      <c r="AI915" s="73" t="n"/>
      <c r="AJ915" s="73" t="n"/>
      <c r="AK915" s="73" t="n"/>
      <c r="AL915" s="73" t="n"/>
      <c r="AM915" s="73" t="n"/>
      <c r="AN915" s="73" t="n"/>
      <c r="AO915" s="73" t="n"/>
      <c r="AP915" s="73" t="n"/>
      <c r="AQ915" s="73" t="n"/>
      <c r="AR915" s="73" t="n"/>
      <c r="AS915" s="73" t="n"/>
      <c r="AT915" s="73" t="n"/>
      <c r="AU915" s="73" t="n"/>
      <c r="AV915" s="73" t="n"/>
      <c r="AW915" s="73" t="n"/>
      <c r="AX915" s="73" t="n"/>
      <c r="AY915" s="73" t="n"/>
      <c r="AZ915" s="73" t="n"/>
      <c r="BA915" s="73" t="n"/>
      <c r="BB915" s="73" t="n"/>
      <c r="BC915" s="73" t="n"/>
      <c r="BD915" s="73" t="n"/>
      <c r="BE915" s="73" t="n"/>
      <c r="BF915" s="73" t="n"/>
      <c r="BG915" s="73" t="n"/>
      <c r="BH915" s="73" t="n"/>
      <c r="BI915" s="73" t="n"/>
      <c r="BJ915" s="73" t="n"/>
      <c r="BK915" s="73" t="n"/>
      <c r="BL915" s="73" t="n"/>
      <c r="BM915" s="73" t="n"/>
      <c r="BN915" s="73" t="n"/>
      <c r="BO915" s="73" t="n"/>
      <c r="BP915" s="96" t="n"/>
      <c r="BQ915" s="174" t="n"/>
      <c r="BR915" s="174" t="n"/>
      <c r="BS915" s="174" t="n"/>
      <c r="BT915" s="174" t="n"/>
      <c r="BU915" s="174" t="n"/>
      <c r="BV915" s="174" t="n"/>
      <c r="BW915" s="174" t="n"/>
      <c r="BX915" s="174" t="n"/>
      <c r="BY915" s="174" t="n"/>
      <c r="BZ915" s="175" t="n"/>
      <c r="CA915" s="176" t="n"/>
      <c r="CB915" s="177" t="n"/>
      <c r="CC915" s="118" t="n"/>
      <c r="CD915" s="178" t="n"/>
      <c r="CE915" s="120" t="n"/>
      <c r="CF915" s="178" t="n"/>
      <c r="CG915" s="179" t="n"/>
      <c r="CH915" s="178" t="n"/>
      <c r="CI915" s="180" t="n"/>
      <c r="CJ915" s="181" t="n"/>
      <c r="CK915" s="182" t="n"/>
    </row>
    <row r="916">
      <c r="A916" s="69" t="n"/>
      <c r="B916" s="70" t="n"/>
      <c r="C916" s="77" t="n"/>
      <c r="D916" s="84" t="n"/>
      <c r="E916" s="69" t="n"/>
      <c r="F916" s="69" t="n"/>
      <c r="G916" s="73" t="n"/>
      <c r="H916" s="73" t="n"/>
      <c r="I916" s="75" t="n"/>
      <c r="J916" s="75" t="n"/>
      <c r="K916" s="73" t="n"/>
      <c r="L916" s="73" t="n"/>
      <c r="M916" s="73" t="n"/>
      <c r="N916" s="73" t="n"/>
      <c r="O916" s="75" t="n"/>
      <c r="P916" s="75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  <c r="AA916" s="73" t="n"/>
      <c r="AB916" s="73" t="n"/>
      <c r="AC916" s="73" t="n"/>
      <c r="AD916" s="73" t="n"/>
      <c r="AE916" s="73" t="n"/>
      <c r="AF916" s="73" t="n"/>
      <c r="AG916" s="73" t="n"/>
      <c r="AH916" s="73" t="n"/>
      <c r="AI916" s="73" t="n"/>
      <c r="AJ916" s="73" t="n"/>
      <c r="AK916" s="73" t="n"/>
      <c r="AL916" s="73" t="n"/>
      <c r="AM916" s="73" t="n"/>
      <c r="AN916" s="73" t="n"/>
      <c r="AO916" s="73" t="n"/>
      <c r="AP916" s="73" t="n"/>
      <c r="AQ916" s="73" t="n"/>
      <c r="AR916" s="73" t="n"/>
      <c r="AS916" s="73" t="n"/>
      <c r="AT916" s="73" t="n"/>
      <c r="AU916" s="73" t="n"/>
      <c r="AV916" s="73" t="n"/>
      <c r="AW916" s="73" t="n"/>
      <c r="AX916" s="73" t="n"/>
      <c r="AY916" s="73" t="n"/>
      <c r="AZ916" s="73" t="n"/>
      <c r="BA916" s="73" t="n"/>
      <c r="BB916" s="73" t="n"/>
      <c r="BC916" s="73" t="n"/>
      <c r="BD916" s="73" t="n"/>
      <c r="BE916" s="73" t="n"/>
      <c r="BF916" s="73" t="n"/>
      <c r="BG916" s="73" t="n"/>
      <c r="BH916" s="73" t="n"/>
      <c r="BI916" s="73" t="n"/>
      <c r="BJ916" s="73" t="n"/>
      <c r="BK916" s="73" t="n"/>
      <c r="BL916" s="73" t="n"/>
      <c r="BM916" s="73" t="n"/>
      <c r="BN916" s="73" t="n"/>
      <c r="BO916" s="73" t="n"/>
      <c r="BP916" s="96" t="n"/>
      <c r="BQ916" s="174" t="n"/>
      <c r="BR916" s="174" t="n"/>
      <c r="BS916" s="174" t="n"/>
      <c r="BT916" s="174" t="n"/>
      <c r="BU916" s="174" t="n"/>
      <c r="BV916" s="174" t="n"/>
      <c r="BW916" s="174" t="n"/>
      <c r="BX916" s="174" t="n"/>
      <c r="BY916" s="174" t="n"/>
      <c r="BZ916" s="175" t="n"/>
      <c r="CA916" s="176" t="n"/>
      <c r="CB916" s="177" t="n"/>
      <c r="CC916" s="118" t="n"/>
      <c r="CD916" s="178" t="n"/>
      <c r="CE916" s="120" t="n"/>
      <c r="CF916" s="178" t="n"/>
      <c r="CG916" s="179" t="n"/>
      <c r="CH916" s="178" t="n"/>
      <c r="CI916" s="180" t="n"/>
      <c r="CJ916" s="181" t="n"/>
      <c r="CK916" s="182" t="n"/>
    </row>
    <row r="917">
      <c r="A917" s="69" t="n"/>
      <c r="B917" s="70" t="n"/>
      <c r="C917" s="77" t="n"/>
      <c r="D917" s="84" t="n"/>
      <c r="E917" s="69" t="n"/>
      <c r="F917" s="69" t="n"/>
      <c r="G917" s="73" t="n"/>
      <c r="H917" s="73" t="n"/>
      <c r="I917" s="75" t="n"/>
      <c r="J917" s="75" t="n"/>
      <c r="K917" s="73" t="n"/>
      <c r="L917" s="73" t="n"/>
      <c r="M917" s="73" t="n"/>
      <c r="N917" s="73" t="n"/>
      <c r="O917" s="75" t="n"/>
      <c r="P917" s="75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  <c r="AA917" s="73" t="n"/>
      <c r="AB917" s="73" t="n"/>
      <c r="AC917" s="73" t="n"/>
      <c r="AD917" s="73" t="n"/>
      <c r="AE917" s="73" t="n"/>
      <c r="AF917" s="73" t="n"/>
      <c r="AG917" s="73" t="n"/>
      <c r="AH917" s="73" t="n"/>
      <c r="AI917" s="73" t="n"/>
      <c r="AJ917" s="73" t="n"/>
      <c r="AK917" s="73" t="n"/>
      <c r="AL917" s="73" t="n"/>
      <c r="AM917" s="73" t="n"/>
      <c r="AN917" s="73" t="n"/>
      <c r="AO917" s="73" t="n"/>
      <c r="AP917" s="73" t="n"/>
      <c r="AQ917" s="73" t="n"/>
      <c r="AR917" s="73" t="n"/>
      <c r="AS917" s="73" t="n"/>
      <c r="AT917" s="73" t="n"/>
      <c r="AU917" s="73" t="n"/>
      <c r="AV917" s="73" t="n"/>
      <c r="AW917" s="73" t="n"/>
      <c r="AX917" s="73" t="n"/>
      <c r="AY917" s="73" t="n"/>
      <c r="AZ917" s="73" t="n"/>
      <c r="BA917" s="73" t="n"/>
      <c r="BB917" s="73" t="n"/>
      <c r="BC917" s="73" t="n"/>
      <c r="BD917" s="73" t="n"/>
      <c r="BE917" s="73" t="n"/>
      <c r="BF917" s="73" t="n"/>
      <c r="BG917" s="73" t="n"/>
      <c r="BH917" s="73" t="n"/>
      <c r="BI917" s="73" t="n"/>
      <c r="BJ917" s="73" t="n"/>
      <c r="BK917" s="73" t="n"/>
      <c r="BL917" s="73" t="n"/>
      <c r="BM917" s="73" t="n"/>
      <c r="BN917" s="73" t="n"/>
      <c r="BO917" s="73" t="n"/>
      <c r="BP917" s="96" t="n"/>
      <c r="BQ917" s="174" t="n"/>
      <c r="BR917" s="174" t="n"/>
      <c r="BS917" s="174" t="n"/>
      <c r="BT917" s="174" t="n"/>
      <c r="BU917" s="174" t="n"/>
      <c r="BV917" s="174" t="n"/>
      <c r="BW917" s="174" t="n"/>
      <c r="BX917" s="174" t="n"/>
      <c r="BY917" s="174" t="n"/>
      <c r="BZ917" s="175" t="n"/>
      <c r="CA917" s="176" t="n"/>
      <c r="CB917" s="177" t="n"/>
      <c r="CC917" s="118" t="n"/>
      <c r="CD917" s="178" t="n"/>
      <c r="CE917" s="120" t="n"/>
      <c r="CF917" s="178" t="n"/>
      <c r="CG917" s="179" t="n"/>
      <c r="CH917" s="178" t="n"/>
      <c r="CI917" s="180" t="n"/>
      <c r="CJ917" s="181" t="n"/>
      <c r="CK917" s="182" t="n"/>
    </row>
    <row r="918">
      <c r="A918" s="69" t="n"/>
      <c r="B918" s="70" t="n"/>
      <c r="C918" s="77" t="n"/>
      <c r="D918" s="84" t="n"/>
      <c r="E918" s="69" t="n"/>
      <c r="F918" s="69" t="n"/>
      <c r="G918" s="73" t="n"/>
      <c r="H918" s="73" t="n"/>
      <c r="I918" s="75" t="n"/>
      <c r="J918" s="75" t="n"/>
      <c r="K918" s="73" t="n"/>
      <c r="L918" s="73" t="n"/>
      <c r="M918" s="73" t="n"/>
      <c r="N918" s="73" t="n"/>
      <c r="O918" s="75" t="n"/>
      <c r="P918" s="75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  <c r="AA918" s="73" t="n"/>
      <c r="AB918" s="73" t="n"/>
      <c r="AC918" s="73" t="n"/>
      <c r="AD918" s="73" t="n"/>
      <c r="AE918" s="73" t="n"/>
      <c r="AF918" s="73" t="n"/>
      <c r="AG918" s="73" t="n"/>
      <c r="AH918" s="73" t="n"/>
      <c r="AI918" s="73" t="n"/>
      <c r="AJ918" s="73" t="n"/>
      <c r="AK918" s="73" t="n"/>
      <c r="AL918" s="73" t="n"/>
      <c r="AM918" s="73" t="n"/>
      <c r="AN918" s="73" t="n"/>
      <c r="AO918" s="73" t="n"/>
      <c r="AP918" s="73" t="n"/>
      <c r="AQ918" s="73" t="n"/>
      <c r="AR918" s="73" t="n"/>
      <c r="AS918" s="73" t="n"/>
      <c r="AT918" s="73" t="n"/>
      <c r="AU918" s="73" t="n"/>
      <c r="AV918" s="73" t="n"/>
      <c r="AW918" s="73" t="n"/>
      <c r="AX918" s="73" t="n"/>
      <c r="AY918" s="73" t="n"/>
      <c r="AZ918" s="73" t="n"/>
      <c r="BA918" s="73" t="n"/>
      <c r="BB918" s="73" t="n"/>
      <c r="BC918" s="73" t="n"/>
      <c r="BD918" s="73" t="n"/>
      <c r="BE918" s="73" t="n"/>
      <c r="BF918" s="73" t="n"/>
      <c r="BG918" s="73" t="n"/>
      <c r="BH918" s="73" t="n"/>
      <c r="BI918" s="73" t="n"/>
      <c r="BJ918" s="73" t="n"/>
      <c r="BK918" s="73" t="n"/>
      <c r="BL918" s="73" t="n"/>
      <c r="BM918" s="73" t="n"/>
      <c r="BN918" s="73" t="n"/>
      <c r="BO918" s="73" t="n"/>
      <c r="BP918" s="96" t="n"/>
      <c r="BQ918" s="174" t="n"/>
      <c r="BR918" s="174" t="n"/>
      <c r="BS918" s="174" t="n"/>
      <c r="BT918" s="174" t="n"/>
      <c r="BU918" s="174" t="n"/>
      <c r="BV918" s="174" t="n"/>
      <c r="BW918" s="174" t="n"/>
      <c r="BX918" s="174" t="n"/>
      <c r="BY918" s="174" t="n"/>
      <c r="BZ918" s="175" t="n"/>
      <c r="CA918" s="176" t="n"/>
      <c r="CB918" s="177" t="n"/>
      <c r="CC918" s="118" t="n"/>
      <c r="CD918" s="178" t="n"/>
      <c r="CE918" s="120" t="n"/>
      <c r="CF918" s="178" t="n"/>
      <c r="CG918" s="179" t="n"/>
      <c r="CH918" s="178" t="n"/>
      <c r="CI918" s="180" t="n"/>
      <c r="CJ918" s="181" t="n"/>
      <c r="CK918" s="182" t="n"/>
    </row>
    <row r="919">
      <c r="A919" s="69" t="n"/>
      <c r="B919" s="70" t="n"/>
      <c r="C919" s="77" t="n"/>
      <c r="D919" s="84" t="n"/>
      <c r="E919" s="69" t="n"/>
      <c r="F919" s="69" t="n"/>
      <c r="G919" s="73" t="n"/>
      <c r="H919" s="73" t="n"/>
      <c r="I919" s="75" t="n"/>
      <c r="J919" s="75" t="n"/>
      <c r="K919" s="73" t="n"/>
      <c r="L919" s="73" t="n"/>
      <c r="M919" s="73" t="n"/>
      <c r="N919" s="73" t="n"/>
      <c r="O919" s="75" t="n"/>
      <c r="P919" s="75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  <c r="AA919" s="73" t="n"/>
      <c r="AB919" s="73" t="n"/>
      <c r="AC919" s="73" t="n"/>
      <c r="AD919" s="73" t="n"/>
      <c r="AE919" s="73" t="n"/>
      <c r="AF919" s="73" t="n"/>
      <c r="AG919" s="73" t="n"/>
      <c r="AH919" s="73" t="n"/>
      <c r="AI919" s="73" t="n"/>
      <c r="AJ919" s="73" t="n"/>
      <c r="AK919" s="73" t="n"/>
      <c r="AL919" s="73" t="n"/>
      <c r="AM919" s="73" t="n"/>
      <c r="AN919" s="73" t="n"/>
      <c r="AO919" s="73" t="n"/>
      <c r="AP919" s="73" t="n"/>
      <c r="AQ919" s="73" t="n"/>
      <c r="AR919" s="73" t="n"/>
      <c r="AS919" s="73" t="n"/>
      <c r="AT919" s="73" t="n"/>
      <c r="AU919" s="73" t="n"/>
      <c r="AV919" s="73" t="n"/>
      <c r="AW919" s="73" t="n"/>
      <c r="AX919" s="73" t="n"/>
      <c r="AY919" s="73" t="n"/>
      <c r="AZ919" s="73" t="n"/>
      <c r="BA919" s="73" t="n"/>
      <c r="BB919" s="73" t="n"/>
      <c r="BC919" s="73" t="n"/>
      <c r="BD919" s="73" t="n"/>
      <c r="BE919" s="73" t="n"/>
      <c r="BF919" s="73" t="n"/>
      <c r="BG919" s="73" t="n"/>
      <c r="BH919" s="73" t="n"/>
      <c r="BI919" s="73" t="n"/>
      <c r="BJ919" s="73" t="n"/>
      <c r="BK919" s="73" t="n"/>
      <c r="BL919" s="73" t="n"/>
      <c r="BM919" s="73" t="n"/>
      <c r="BN919" s="73" t="n"/>
      <c r="BO919" s="73" t="n"/>
      <c r="BP919" s="96" t="n"/>
      <c r="BQ919" s="174" t="n"/>
      <c r="BR919" s="174" t="n"/>
      <c r="BS919" s="174" t="n"/>
      <c r="BT919" s="174" t="n"/>
      <c r="BU919" s="174" t="n"/>
      <c r="BV919" s="174" t="n"/>
      <c r="BW919" s="174" t="n"/>
      <c r="BX919" s="174" t="n"/>
      <c r="BY919" s="174" t="n"/>
      <c r="BZ919" s="175" t="n"/>
      <c r="CA919" s="176" t="n"/>
      <c r="CB919" s="177" t="n"/>
      <c r="CC919" s="118" t="n"/>
      <c r="CD919" s="178" t="n"/>
      <c r="CE919" s="120" t="n"/>
      <c r="CF919" s="178" t="n"/>
      <c r="CG919" s="179" t="n"/>
      <c r="CH919" s="178" t="n"/>
      <c r="CI919" s="180" t="n"/>
      <c r="CJ919" s="181" t="n"/>
      <c r="CK919" s="182" t="n"/>
    </row>
    <row r="920">
      <c r="A920" s="69" t="n"/>
      <c r="B920" s="70" t="n"/>
      <c r="C920" s="77" t="n"/>
      <c r="D920" s="84" t="n"/>
      <c r="E920" s="69" t="n"/>
      <c r="F920" s="69" t="n"/>
      <c r="G920" s="73" t="n"/>
      <c r="H920" s="73" t="n"/>
      <c r="I920" s="75" t="n"/>
      <c r="J920" s="75" t="n"/>
      <c r="K920" s="73" t="n"/>
      <c r="L920" s="73" t="n"/>
      <c r="M920" s="73" t="n"/>
      <c r="N920" s="73" t="n"/>
      <c r="O920" s="75" t="n"/>
      <c r="P920" s="75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  <c r="AA920" s="73" t="n"/>
      <c r="AB920" s="73" t="n"/>
      <c r="AC920" s="73" t="n"/>
      <c r="AD920" s="73" t="n"/>
      <c r="AE920" s="73" t="n"/>
      <c r="AF920" s="73" t="n"/>
      <c r="AG920" s="73" t="n"/>
      <c r="AH920" s="73" t="n"/>
      <c r="AI920" s="73" t="n"/>
      <c r="AJ920" s="73" t="n"/>
      <c r="AK920" s="73" t="n"/>
      <c r="AL920" s="73" t="n"/>
      <c r="AM920" s="73" t="n"/>
      <c r="AN920" s="73" t="n"/>
      <c r="AO920" s="73" t="n"/>
      <c r="AP920" s="73" t="n"/>
      <c r="AQ920" s="73" t="n"/>
      <c r="AR920" s="73" t="n"/>
      <c r="AS920" s="73" t="n"/>
      <c r="AT920" s="73" t="n"/>
      <c r="AU920" s="73" t="n"/>
      <c r="AV920" s="73" t="n"/>
      <c r="AW920" s="73" t="n"/>
      <c r="AX920" s="73" t="n"/>
      <c r="AY920" s="73" t="n"/>
      <c r="AZ920" s="73" t="n"/>
      <c r="BA920" s="73" t="n"/>
      <c r="BB920" s="73" t="n"/>
      <c r="BC920" s="73" t="n"/>
      <c r="BD920" s="73" t="n"/>
      <c r="BE920" s="73" t="n"/>
      <c r="BF920" s="73" t="n"/>
      <c r="BG920" s="73" t="n"/>
      <c r="BH920" s="73" t="n"/>
      <c r="BI920" s="73" t="n"/>
      <c r="BJ920" s="73" t="n"/>
      <c r="BK920" s="73" t="n"/>
      <c r="BL920" s="73" t="n"/>
      <c r="BM920" s="73" t="n"/>
      <c r="BN920" s="73" t="n"/>
      <c r="BO920" s="73" t="n"/>
      <c r="BP920" s="96" t="n"/>
      <c r="BQ920" s="174" t="n"/>
      <c r="BR920" s="174" t="n"/>
      <c r="BS920" s="174" t="n"/>
      <c r="BT920" s="174" t="n"/>
      <c r="BU920" s="174" t="n"/>
      <c r="BV920" s="174" t="n"/>
      <c r="BW920" s="174" t="n"/>
      <c r="BX920" s="174" t="n"/>
      <c r="BY920" s="174" t="n"/>
      <c r="BZ920" s="175" t="n"/>
      <c r="CA920" s="176" t="n"/>
      <c r="CB920" s="177" t="n"/>
      <c r="CC920" s="118" t="n"/>
      <c r="CD920" s="178" t="n"/>
      <c r="CE920" s="120" t="n"/>
      <c r="CF920" s="178" t="n"/>
      <c r="CG920" s="179" t="n"/>
      <c r="CH920" s="178" t="n"/>
      <c r="CI920" s="180" t="n"/>
      <c r="CJ920" s="181" t="n"/>
      <c r="CK920" s="182" t="n"/>
    </row>
    <row r="921">
      <c r="A921" s="69" t="n"/>
      <c r="B921" s="70" t="n"/>
      <c r="C921" s="77" t="n"/>
      <c r="D921" s="84" t="n"/>
      <c r="E921" s="69" t="n"/>
      <c r="F921" s="69" t="n"/>
      <c r="G921" s="73" t="n"/>
      <c r="H921" s="73" t="n"/>
      <c r="I921" s="75" t="n"/>
      <c r="J921" s="75" t="n"/>
      <c r="K921" s="73" t="n"/>
      <c r="L921" s="73" t="n"/>
      <c r="M921" s="73" t="n"/>
      <c r="N921" s="73" t="n"/>
      <c r="O921" s="75" t="n"/>
      <c r="P921" s="75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  <c r="AA921" s="73" t="n"/>
      <c r="AB921" s="73" t="n"/>
      <c r="AC921" s="73" t="n"/>
      <c r="AD921" s="73" t="n"/>
      <c r="AE921" s="73" t="n"/>
      <c r="AF921" s="73" t="n"/>
      <c r="AG921" s="73" t="n"/>
      <c r="AH921" s="73" t="n"/>
      <c r="AI921" s="73" t="n"/>
      <c r="AJ921" s="73" t="n"/>
      <c r="AK921" s="73" t="n"/>
      <c r="AL921" s="73" t="n"/>
      <c r="AM921" s="73" t="n"/>
      <c r="AN921" s="73" t="n"/>
      <c r="AO921" s="73" t="n"/>
      <c r="AP921" s="73" t="n"/>
      <c r="AQ921" s="73" t="n"/>
      <c r="AR921" s="73" t="n"/>
      <c r="AS921" s="73" t="n"/>
      <c r="AT921" s="73" t="n"/>
      <c r="AU921" s="73" t="n"/>
      <c r="AV921" s="73" t="n"/>
      <c r="AW921" s="73" t="n"/>
      <c r="AX921" s="73" t="n"/>
      <c r="AY921" s="73" t="n"/>
      <c r="AZ921" s="73" t="n"/>
      <c r="BA921" s="73" t="n"/>
      <c r="BB921" s="73" t="n"/>
      <c r="BC921" s="73" t="n"/>
      <c r="BD921" s="73" t="n"/>
      <c r="BE921" s="73" t="n"/>
      <c r="BF921" s="73" t="n"/>
      <c r="BG921" s="73" t="n"/>
      <c r="BH921" s="73" t="n"/>
      <c r="BI921" s="73" t="n"/>
      <c r="BJ921" s="73" t="n"/>
      <c r="BK921" s="73" t="n"/>
      <c r="BL921" s="73" t="n"/>
      <c r="BM921" s="73" t="n"/>
      <c r="BN921" s="73" t="n"/>
      <c r="BO921" s="73" t="n"/>
      <c r="BP921" s="96" t="n"/>
      <c r="BQ921" s="174" t="n"/>
      <c r="BR921" s="174" t="n"/>
      <c r="BS921" s="174" t="n"/>
      <c r="BT921" s="174" t="n"/>
      <c r="BU921" s="174" t="n"/>
      <c r="BV921" s="174" t="n"/>
      <c r="BW921" s="174" t="n"/>
      <c r="BX921" s="174" t="n"/>
      <c r="BY921" s="174" t="n"/>
      <c r="BZ921" s="175" t="n"/>
      <c r="CA921" s="176" t="n"/>
      <c r="CB921" s="177" t="n"/>
      <c r="CC921" s="118" t="n"/>
      <c r="CD921" s="178" t="n"/>
      <c r="CE921" s="120" t="n"/>
      <c r="CF921" s="178" t="n"/>
      <c r="CG921" s="179" t="n"/>
      <c r="CH921" s="178" t="n"/>
      <c r="CI921" s="180" t="n"/>
      <c r="CJ921" s="181" t="n"/>
      <c r="CK921" s="182" t="n"/>
    </row>
    <row r="922">
      <c r="A922" s="69" t="n"/>
      <c r="B922" s="70" t="n"/>
      <c r="C922" s="77" t="n"/>
      <c r="D922" s="84" t="n"/>
      <c r="E922" s="69" t="n"/>
      <c r="F922" s="69" t="n"/>
      <c r="G922" s="73" t="n"/>
      <c r="H922" s="73" t="n"/>
      <c r="I922" s="75" t="n"/>
      <c r="J922" s="75" t="n"/>
      <c r="K922" s="73" t="n"/>
      <c r="L922" s="73" t="n"/>
      <c r="M922" s="73" t="n"/>
      <c r="N922" s="73" t="n"/>
      <c r="O922" s="75" t="n"/>
      <c r="P922" s="75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  <c r="AA922" s="73" t="n"/>
      <c r="AB922" s="73" t="n"/>
      <c r="AC922" s="73" t="n"/>
      <c r="AD922" s="73" t="n"/>
      <c r="AE922" s="73" t="n"/>
      <c r="AF922" s="73" t="n"/>
      <c r="AG922" s="73" t="n"/>
      <c r="AH922" s="73" t="n"/>
      <c r="AI922" s="73" t="n"/>
      <c r="AJ922" s="73" t="n"/>
      <c r="AK922" s="73" t="n"/>
      <c r="AL922" s="73" t="n"/>
      <c r="AM922" s="73" t="n"/>
      <c r="AN922" s="73" t="n"/>
      <c r="AO922" s="73" t="n"/>
      <c r="AP922" s="73" t="n"/>
      <c r="AQ922" s="73" t="n"/>
      <c r="AR922" s="73" t="n"/>
      <c r="AS922" s="73" t="n"/>
      <c r="AT922" s="73" t="n"/>
      <c r="AU922" s="73" t="n"/>
      <c r="AV922" s="73" t="n"/>
      <c r="AW922" s="73" t="n"/>
      <c r="AX922" s="73" t="n"/>
      <c r="AY922" s="73" t="n"/>
      <c r="AZ922" s="73" t="n"/>
      <c r="BA922" s="73" t="n"/>
      <c r="BB922" s="73" t="n"/>
      <c r="BC922" s="73" t="n"/>
      <c r="BD922" s="73" t="n"/>
      <c r="BE922" s="73" t="n"/>
      <c r="BF922" s="73" t="n"/>
      <c r="BG922" s="73" t="n"/>
      <c r="BH922" s="73" t="n"/>
      <c r="BI922" s="73" t="n"/>
      <c r="BJ922" s="73" t="n"/>
      <c r="BK922" s="73" t="n"/>
      <c r="BL922" s="73" t="n"/>
      <c r="BM922" s="73" t="n"/>
      <c r="BN922" s="73" t="n"/>
      <c r="BO922" s="73" t="n"/>
      <c r="BP922" s="96" t="n"/>
      <c r="BQ922" s="174" t="n"/>
      <c r="BR922" s="174" t="n"/>
      <c r="BS922" s="174" t="n"/>
      <c r="BT922" s="174" t="n"/>
      <c r="BU922" s="174" t="n"/>
      <c r="BV922" s="174" t="n"/>
      <c r="BW922" s="174" t="n"/>
      <c r="BX922" s="174" t="n"/>
      <c r="BY922" s="174" t="n"/>
      <c r="BZ922" s="175" t="n"/>
      <c r="CA922" s="176" t="n"/>
      <c r="CB922" s="177" t="n"/>
      <c r="CC922" s="118" t="n"/>
      <c r="CD922" s="178" t="n"/>
      <c r="CE922" s="120" t="n"/>
      <c r="CF922" s="178" t="n"/>
      <c r="CG922" s="179" t="n"/>
      <c r="CH922" s="178" t="n"/>
      <c r="CI922" s="180" t="n"/>
      <c r="CJ922" s="181" t="n"/>
      <c r="CK922" s="182" t="n"/>
    </row>
    <row r="923">
      <c r="A923" s="69" t="n"/>
      <c r="B923" s="70" t="n"/>
      <c r="C923" s="77" t="n"/>
      <c r="D923" s="84" t="n"/>
      <c r="E923" s="69" t="n"/>
      <c r="F923" s="69" t="n"/>
      <c r="G923" s="73" t="n"/>
      <c r="H923" s="73" t="n"/>
      <c r="I923" s="75" t="n"/>
      <c r="J923" s="75" t="n"/>
      <c r="K923" s="73" t="n"/>
      <c r="L923" s="73" t="n"/>
      <c r="M923" s="73" t="n"/>
      <c r="N923" s="73" t="n"/>
      <c r="O923" s="75" t="n"/>
      <c r="P923" s="75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  <c r="AA923" s="73" t="n"/>
      <c r="AB923" s="73" t="n"/>
      <c r="AC923" s="73" t="n"/>
      <c r="AD923" s="73" t="n"/>
      <c r="AE923" s="73" t="n"/>
      <c r="AF923" s="73" t="n"/>
      <c r="AG923" s="73" t="n"/>
      <c r="AH923" s="73" t="n"/>
      <c r="AI923" s="73" t="n"/>
      <c r="AJ923" s="73" t="n"/>
      <c r="AK923" s="73" t="n"/>
      <c r="AL923" s="73" t="n"/>
      <c r="AM923" s="73" t="n"/>
      <c r="AN923" s="73" t="n"/>
      <c r="AO923" s="73" t="n"/>
      <c r="AP923" s="73" t="n"/>
      <c r="AQ923" s="73" t="n"/>
      <c r="AR923" s="73" t="n"/>
      <c r="AS923" s="73" t="n"/>
      <c r="AT923" s="73" t="n"/>
      <c r="AU923" s="73" t="n"/>
      <c r="AV923" s="73" t="n"/>
      <c r="AW923" s="73" t="n"/>
      <c r="AX923" s="73" t="n"/>
      <c r="AY923" s="73" t="n"/>
      <c r="AZ923" s="73" t="n"/>
      <c r="BA923" s="73" t="n"/>
      <c r="BB923" s="73" t="n"/>
      <c r="BC923" s="73" t="n"/>
      <c r="BD923" s="73" t="n"/>
      <c r="BE923" s="73" t="n"/>
      <c r="BF923" s="73" t="n"/>
      <c r="BG923" s="73" t="n"/>
      <c r="BH923" s="73" t="n"/>
      <c r="BI923" s="73" t="n"/>
      <c r="BJ923" s="73" t="n"/>
      <c r="BK923" s="73" t="n"/>
      <c r="BL923" s="73" t="n"/>
      <c r="BM923" s="73" t="n"/>
      <c r="BN923" s="73" t="n"/>
      <c r="BO923" s="73" t="n"/>
      <c r="BP923" s="96" t="n"/>
      <c r="BQ923" s="174" t="n"/>
      <c r="BR923" s="174" t="n"/>
      <c r="BS923" s="174" t="n"/>
      <c r="BT923" s="174" t="n"/>
      <c r="BU923" s="174" t="n"/>
      <c r="BV923" s="174" t="n"/>
      <c r="BW923" s="174" t="n"/>
      <c r="BX923" s="174" t="n"/>
      <c r="BY923" s="174" t="n"/>
      <c r="BZ923" s="175" t="n"/>
      <c r="CA923" s="176" t="n"/>
      <c r="CB923" s="177" t="n"/>
      <c r="CC923" s="118" t="n"/>
      <c r="CD923" s="178" t="n"/>
      <c r="CE923" s="120" t="n"/>
      <c r="CF923" s="178" t="n"/>
      <c r="CG923" s="179" t="n"/>
      <c r="CH923" s="178" t="n"/>
      <c r="CI923" s="180" t="n"/>
      <c r="CJ923" s="181" t="n"/>
      <c r="CK923" s="182" t="n"/>
    </row>
    <row r="924">
      <c r="A924" s="69" t="n"/>
      <c r="B924" s="70" t="n"/>
      <c r="C924" s="77" t="n"/>
      <c r="D924" s="84" t="n"/>
      <c r="E924" s="69" t="n"/>
      <c r="F924" s="69" t="n"/>
      <c r="G924" s="73" t="n"/>
      <c r="H924" s="73" t="n"/>
      <c r="I924" s="75" t="n"/>
      <c r="J924" s="75" t="n"/>
      <c r="K924" s="73" t="n"/>
      <c r="L924" s="73" t="n"/>
      <c r="M924" s="73" t="n"/>
      <c r="N924" s="73" t="n"/>
      <c r="O924" s="75" t="n"/>
      <c r="P924" s="75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  <c r="AA924" s="73" t="n"/>
      <c r="AB924" s="73" t="n"/>
      <c r="AC924" s="73" t="n"/>
      <c r="AD924" s="73" t="n"/>
      <c r="AE924" s="73" t="n"/>
      <c r="AF924" s="73" t="n"/>
      <c r="AG924" s="73" t="n"/>
      <c r="AH924" s="73" t="n"/>
      <c r="AI924" s="73" t="n"/>
      <c r="AJ924" s="73" t="n"/>
      <c r="AK924" s="73" t="n"/>
      <c r="AL924" s="73" t="n"/>
      <c r="AM924" s="73" t="n"/>
      <c r="AN924" s="73" t="n"/>
      <c r="AO924" s="73" t="n"/>
      <c r="AP924" s="73" t="n"/>
      <c r="AQ924" s="73" t="n"/>
      <c r="AR924" s="73" t="n"/>
      <c r="AS924" s="73" t="n"/>
      <c r="AT924" s="73" t="n"/>
      <c r="AU924" s="73" t="n"/>
      <c r="AV924" s="73" t="n"/>
      <c r="AW924" s="73" t="n"/>
      <c r="AX924" s="73" t="n"/>
      <c r="AY924" s="73" t="n"/>
      <c r="AZ924" s="73" t="n"/>
      <c r="BA924" s="73" t="n"/>
      <c r="BB924" s="73" t="n"/>
      <c r="BC924" s="73" t="n"/>
      <c r="BD924" s="73" t="n"/>
      <c r="BE924" s="73" t="n"/>
      <c r="BF924" s="73" t="n"/>
      <c r="BG924" s="73" t="n"/>
      <c r="BH924" s="73" t="n"/>
      <c r="BI924" s="73" t="n"/>
      <c r="BJ924" s="73" t="n"/>
      <c r="BK924" s="73" t="n"/>
      <c r="BL924" s="73" t="n"/>
      <c r="BM924" s="73" t="n"/>
      <c r="BN924" s="73" t="n"/>
      <c r="BO924" s="73" t="n"/>
      <c r="BP924" s="96" t="n"/>
      <c r="BQ924" s="174" t="n"/>
      <c r="BR924" s="174" t="n"/>
      <c r="BS924" s="174" t="n"/>
      <c r="BT924" s="174" t="n"/>
      <c r="BU924" s="174" t="n"/>
      <c r="BV924" s="174" t="n"/>
      <c r="BW924" s="174" t="n"/>
      <c r="BX924" s="174" t="n"/>
      <c r="BY924" s="174" t="n"/>
      <c r="BZ924" s="175" t="n"/>
      <c r="CA924" s="176" t="n"/>
      <c r="CB924" s="177" t="n"/>
      <c r="CC924" s="118" t="n"/>
      <c r="CD924" s="178" t="n"/>
      <c r="CE924" s="120" t="n"/>
      <c r="CF924" s="178" t="n"/>
      <c r="CG924" s="179" t="n"/>
      <c r="CH924" s="178" t="n"/>
      <c r="CI924" s="180" t="n"/>
      <c r="CJ924" s="181" t="n"/>
      <c r="CK924" s="182" t="n"/>
    </row>
    <row r="925">
      <c r="A925" s="69" t="n"/>
      <c r="B925" s="70" t="n"/>
      <c r="C925" s="77" t="n"/>
      <c r="D925" s="84" t="n"/>
      <c r="E925" s="69" t="n"/>
      <c r="F925" s="69" t="n"/>
      <c r="G925" s="73" t="n"/>
      <c r="H925" s="73" t="n"/>
      <c r="I925" s="75" t="n"/>
      <c r="J925" s="75" t="n"/>
      <c r="K925" s="73" t="n"/>
      <c r="L925" s="73" t="n"/>
      <c r="M925" s="73" t="n"/>
      <c r="N925" s="73" t="n"/>
      <c r="O925" s="75" t="n"/>
      <c r="P925" s="75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  <c r="AA925" s="73" t="n"/>
      <c r="AB925" s="73" t="n"/>
      <c r="AC925" s="73" t="n"/>
      <c r="AD925" s="73" t="n"/>
      <c r="AE925" s="73" t="n"/>
      <c r="AF925" s="73" t="n"/>
      <c r="AG925" s="73" t="n"/>
      <c r="AH925" s="73" t="n"/>
      <c r="AI925" s="73" t="n"/>
      <c r="AJ925" s="73" t="n"/>
      <c r="AK925" s="73" t="n"/>
      <c r="AL925" s="73" t="n"/>
      <c r="AM925" s="73" t="n"/>
      <c r="AN925" s="73" t="n"/>
      <c r="AO925" s="73" t="n"/>
      <c r="AP925" s="73" t="n"/>
      <c r="AQ925" s="73" t="n"/>
      <c r="AR925" s="73" t="n"/>
      <c r="AS925" s="73" t="n"/>
      <c r="AT925" s="73" t="n"/>
      <c r="AU925" s="73" t="n"/>
      <c r="AV925" s="73" t="n"/>
      <c r="AW925" s="73" t="n"/>
      <c r="AX925" s="73" t="n"/>
      <c r="AY925" s="73" t="n"/>
      <c r="AZ925" s="73" t="n"/>
      <c r="BA925" s="73" t="n"/>
      <c r="BB925" s="73" t="n"/>
      <c r="BC925" s="73" t="n"/>
      <c r="BD925" s="73" t="n"/>
      <c r="BE925" s="73" t="n"/>
      <c r="BF925" s="73" t="n"/>
      <c r="BG925" s="73" t="n"/>
      <c r="BH925" s="73" t="n"/>
      <c r="BI925" s="73" t="n"/>
      <c r="BJ925" s="73" t="n"/>
      <c r="BK925" s="73" t="n"/>
      <c r="BL925" s="73" t="n"/>
      <c r="BM925" s="73" t="n"/>
      <c r="BN925" s="73" t="n"/>
      <c r="BO925" s="73" t="n"/>
      <c r="BP925" s="96" t="n"/>
      <c r="BQ925" s="174" t="n"/>
      <c r="BR925" s="174" t="n"/>
      <c r="BS925" s="174" t="n"/>
      <c r="BT925" s="174" t="n"/>
      <c r="BU925" s="174" t="n"/>
      <c r="BV925" s="174" t="n"/>
      <c r="BW925" s="174" t="n"/>
      <c r="BX925" s="174" t="n"/>
      <c r="BY925" s="174" t="n"/>
      <c r="BZ925" s="175" t="n"/>
      <c r="CA925" s="176" t="n"/>
      <c r="CB925" s="177" t="n"/>
      <c r="CC925" s="118" t="n"/>
      <c r="CD925" s="178" t="n"/>
      <c r="CE925" s="120" t="n"/>
      <c r="CF925" s="178" t="n"/>
      <c r="CG925" s="179" t="n"/>
      <c r="CH925" s="178" t="n"/>
      <c r="CI925" s="180" t="n"/>
      <c r="CJ925" s="181" t="n"/>
      <c r="CK925" s="182" t="n"/>
    </row>
    <row r="926">
      <c r="A926" s="69" t="n"/>
      <c r="B926" s="70" t="n"/>
      <c r="C926" s="77" t="n"/>
      <c r="D926" s="84" t="n"/>
      <c r="E926" s="69" t="n"/>
      <c r="F926" s="69" t="n"/>
      <c r="G926" s="73" t="n"/>
      <c r="H926" s="73" t="n"/>
      <c r="I926" s="75" t="n"/>
      <c r="J926" s="75" t="n"/>
      <c r="K926" s="73" t="n"/>
      <c r="L926" s="73" t="n"/>
      <c r="M926" s="73" t="n"/>
      <c r="N926" s="73" t="n"/>
      <c r="O926" s="75" t="n"/>
      <c r="P926" s="75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  <c r="AA926" s="73" t="n"/>
      <c r="AB926" s="73" t="n"/>
      <c r="AC926" s="73" t="n"/>
      <c r="AD926" s="73" t="n"/>
      <c r="AE926" s="73" t="n"/>
      <c r="AF926" s="73" t="n"/>
      <c r="AG926" s="73" t="n"/>
      <c r="AH926" s="73" t="n"/>
      <c r="AI926" s="73" t="n"/>
      <c r="AJ926" s="73" t="n"/>
      <c r="AK926" s="73" t="n"/>
      <c r="AL926" s="73" t="n"/>
      <c r="AM926" s="73" t="n"/>
      <c r="AN926" s="73" t="n"/>
      <c r="AO926" s="73" t="n"/>
      <c r="AP926" s="73" t="n"/>
      <c r="AQ926" s="73" t="n"/>
      <c r="AR926" s="73" t="n"/>
      <c r="AS926" s="73" t="n"/>
      <c r="AT926" s="73" t="n"/>
      <c r="AU926" s="73" t="n"/>
      <c r="AV926" s="73" t="n"/>
      <c r="AW926" s="73" t="n"/>
      <c r="AX926" s="73" t="n"/>
      <c r="AY926" s="73" t="n"/>
      <c r="AZ926" s="73" t="n"/>
      <c r="BA926" s="73" t="n"/>
      <c r="BB926" s="73" t="n"/>
      <c r="BC926" s="73" t="n"/>
      <c r="BD926" s="73" t="n"/>
      <c r="BE926" s="73" t="n"/>
      <c r="BF926" s="73" t="n"/>
      <c r="BG926" s="73" t="n"/>
      <c r="BH926" s="73" t="n"/>
      <c r="BI926" s="73" t="n"/>
      <c r="BJ926" s="73" t="n"/>
      <c r="BK926" s="73" t="n"/>
      <c r="BL926" s="73" t="n"/>
      <c r="BM926" s="73" t="n"/>
      <c r="BN926" s="73" t="n"/>
      <c r="BO926" s="73" t="n"/>
      <c r="BP926" s="96" t="n"/>
      <c r="BQ926" s="174" t="n"/>
      <c r="BR926" s="174" t="n"/>
      <c r="BS926" s="174" t="n"/>
      <c r="BT926" s="174" t="n"/>
      <c r="BU926" s="174" t="n"/>
      <c r="BV926" s="174" t="n"/>
      <c r="BW926" s="174" t="n"/>
      <c r="BX926" s="174" t="n"/>
      <c r="BY926" s="174" t="n"/>
      <c r="BZ926" s="175" t="n"/>
      <c r="CA926" s="176" t="n"/>
      <c r="CB926" s="177" t="n"/>
      <c r="CC926" s="118" t="n"/>
      <c r="CD926" s="178" t="n"/>
      <c r="CE926" s="120" t="n"/>
      <c r="CF926" s="178" t="n"/>
      <c r="CG926" s="179" t="n"/>
      <c r="CH926" s="178" t="n"/>
      <c r="CI926" s="180" t="n"/>
      <c r="CJ926" s="181" t="n"/>
      <c r="CK926" s="182" t="n"/>
    </row>
    <row r="927">
      <c r="A927" s="69" t="n"/>
      <c r="B927" s="70" t="n"/>
      <c r="C927" s="77" t="n"/>
      <c r="D927" s="84" t="n"/>
      <c r="E927" s="69" t="n"/>
      <c r="F927" s="69" t="n"/>
      <c r="G927" s="73" t="n"/>
      <c r="H927" s="73" t="n"/>
      <c r="I927" s="75" t="n"/>
      <c r="J927" s="75" t="n"/>
      <c r="K927" s="73" t="n"/>
      <c r="L927" s="73" t="n"/>
      <c r="M927" s="73" t="n"/>
      <c r="N927" s="73" t="n"/>
      <c r="O927" s="75" t="n"/>
      <c r="P927" s="75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  <c r="AA927" s="73" t="n"/>
      <c r="AB927" s="73" t="n"/>
      <c r="AC927" s="73" t="n"/>
      <c r="AD927" s="73" t="n"/>
      <c r="AE927" s="73" t="n"/>
      <c r="AF927" s="73" t="n"/>
      <c r="AG927" s="73" t="n"/>
      <c r="AH927" s="73" t="n"/>
      <c r="AI927" s="73" t="n"/>
      <c r="AJ927" s="73" t="n"/>
      <c r="AK927" s="73" t="n"/>
      <c r="AL927" s="73" t="n"/>
      <c r="AM927" s="73" t="n"/>
      <c r="AN927" s="73" t="n"/>
      <c r="AO927" s="73" t="n"/>
      <c r="AP927" s="73" t="n"/>
      <c r="AQ927" s="73" t="n"/>
      <c r="AR927" s="73" t="n"/>
      <c r="AS927" s="73" t="n"/>
      <c r="AT927" s="73" t="n"/>
      <c r="AU927" s="73" t="n"/>
      <c r="AV927" s="73" t="n"/>
      <c r="AW927" s="73" t="n"/>
      <c r="AX927" s="73" t="n"/>
      <c r="AY927" s="73" t="n"/>
      <c r="AZ927" s="73" t="n"/>
      <c r="BA927" s="73" t="n"/>
      <c r="BB927" s="73" t="n"/>
      <c r="BC927" s="73" t="n"/>
      <c r="BD927" s="73" t="n"/>
      <c r="BE927" s="73" t="n"/>
      <c r="BF927" s="73" t="n"/>
      <c r="BG927" s="73" t="n"/>
      <c r="BH927" s="73" t="n"/>
      <c r="BI927" s="73" t="n"/>
      <c r="BJ927" s="73" t="n"/>
      <c r="BK927" s="73" t="n"/>
      <c r="BL927" s="73" t="n"/>
      <c r="BM927" s="73" t="n"/>
      <c r="BN927" s="73" t="n"/>
      <c r="BO927" s="73" t="n"/>
      <c r="BP927" s="96" t="n"/>
      <c r="BQ927" s="174" t="n"/>
      <c r="BR927" s="174" t="n"/>
      <c r="BS927" s="174" t="n"/>
      <c r="BT927" s="174" t="n"/>
      <c r="BU927" s="174" t="n"/>
      <c r="BV927" s="174" t="n"/>
      <c r="BW927" s="174" t="n"/>
      <c r="BX927" s="174" t="n"/>
      <c r="BY927" s="174" t="n"/>
      <c r="BZ927" s="175" t="n"/>
      <c r="CA927" s="176" t="n"/>
      <c r="CB927" s="177" t="n"/>
      <c r="CC927" s="118" t="n"/>
      <c r="CD927" s="178" t="n"/>
      <c r="CE927" s="120" t="n"/>
      <c r="CF927" s="178" t="n"/>
      <c r="CG927" s="179" t="n"/>
      <c r="CH927" s="178" t="n"/>
      <c r="CI927" s="180" t="n"/>
      <c r="CJ927" s="181" t="n"/>
      <c r="CK927" s="182" t="n"/>
    </row>
    <row r="928">
      <c r="A928" s="69" t="n"/>
      <c r="B928" s="70" t="n"/>
      <c r="C928" s="77" t="n"/>
      <c r="D928" s="84" t="n"/>
      <c r="E928" s="69" t="n"/>
      <c r="F928" s="69" t="n"/>
      <c r="G928" s="73" t="n"/>
      <c r="H928" s="73" t="n"/>
      <c r="I928" s="75" t="n"/>
      <c r="J928" s="75" t="n"/>
      <c r="K928" s="73" t="n"/>
      <c r="L928" s="73" t="n"/>
      <c r="M928" s="73" t="n"/>
      <c r="N928" s="73" t="n"/>
      <c r="O928" s="75" t="n"/>
      <c r="P928" s="75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  <c r="AA928" s="73" t="n"/>
      <c r="AB928" s="73" t="n"/>
      <c r="AC928" s="73" t="n"/>
      <c r="AD928" s="73" t="n"/>
      <c r="AE928" s="73" t="n"/>
      <c r="AF928" s="73" t="n"/>
      <c r="AG928" s="73" t="n"/>
      <c r="AH928" s="73" t="n"/>
      <c r="AI928" s="73" t="n"/>
      <c r="AJ928" s="73" t="n"/>
      <c r="AK928" s="73" t="n"/>
      <c r="AL928" s="73" t="n"/>
      <c r="AM928" s="73" t="n"/>
      <c r="AN928" s="73" t="n"/>
      <c r="AO928" s="73" t="n"/>
      <c r="AP928" s="73" t="n"/>
      <c r="AQ928" s="73" t="n"/>
      <c r="AR928" s="73" t="n"/>
      <c r="AS928" s="73" t="n"/>
      <c r="AT928" s="73" t="n"/>
      <c r="AU928" s="73" t="n"/>
      <c r="AV928" s="73" t="n"/>
      <c r="AW928" s="73" t="n"/>
      <c r="AX928" s="73" t="n"/>
      <c r="AY928" s="73" t="n"/>
      <c r="AZ928" s="73" t="n"/>
      <c r="BA928" s="73" t="n"/>
      <c r="BB928" s="73" t="n"/>
      <c r="BC928" s="73" t="n"/>
      <c r="BD928" s="73" t="n"/>
      <c r="BE928" s="73" t="n"/>
      <c r="BF928" s="73" t="n"/>
      <c r="BG928" s="73" t="n"/>
      <c r="BH928" s="73" t="n"/>
      <c r="BI928" s="73" t="n"/>
      <c r="BJ928" s="73" t="n"/>
      <c r="BK928" s="73" t="n"/>
      <c r="BL928" s="73" t="n"/>
      <c r="BM928" s="73" t="n"/>
      <c r="BN928" s="73" t="n"/>
      <c r="BO928" s="73" t="n"/>
      <c r="BP928" s="96" t="n"/>
      <c r="BQ928" s="174" t="n"/>
      <c r="BR928" s="174" t="n"/>
      <c r="BS928" s="174" t="n"/>
      <c r="BT928" s="174" t="n"/>
      <c r="BU928" s="174" t="n"/>
      <c r="BV928" s="174" t="n"/>
      <c r="BW928" s="174" t="n"/>
      <c r="BX928" s="174" t="n"/>
      <c r="BY928" s="174" t="n"/>
      <c r="BZ928" s="175" t="n"/>
      <c r="CA928" s="176" t="n"/>
      <c r="CB928" s="177" t="n"/>
      <c r="CC928" s="118" t="n"/>
      <c r="CD928" s="178" t="n"/>
      <c r="CE928" s="120" t="n"/>
      <c r="CF928" s="178" t="n"/>
      <c r="CG928" s="179" t="n"/>
      <c r="CH928" s="178" t="n"/>
      <c r="CI928" s="180" t="n"/>
      <c r="CJ928" s="181" t="n"/>
      <c r="CK928" s="182" t="n"/>
    </row>
    <row r="929">
      <c r="A929" s="69" t="n"/>
      <c r="B929" s="70" t="n"/>
      <c r="C929" s="77" t="n"/>
      <c r="D929" s="84" t="n"/>
      <c r="E929" s="69" t="n"/>
      <c r="F929" s="69" t="n"/>
      <c r="G929" s="73" t="n"/>
      <c r="H929" s="73" t="n"/>
      <c r="I929" s="75" t="n"/>
      <c r="J929" s="75" t="n"/>
      <c r="K929" s="73" t="n"/>
      <c r="L929" s="73" t="n"/>
      <c r="M929" s="73" t="n"/>
      <c r="N929" s="73" t="n"/>
      <c r="O929" s="75" t="n"/>
      <c r="P929" s="75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  <c r="AA929" s="73" t="n"/>
      <c r="AB929" s="73" t="n"/>
      <c r="AC929" s="73" t="n"/>
      <c r="AD929" s="73" t="n"/>
      <c r="AE929" s="73" t="n"/>
      <c r="AF929" s="73" t="n"/>
      <c r="AG929" s="73" t="n"/>
      <c r="AH929" s="73" t="n"/>
      <c r="AI929" s="73" t="n"/>
      <c r="AJ929" s="73" t="n"/>
      <c r="AK929" s="73" t="n"/>
      <c r="AL929" s="73" t="n"/>
      <c r="AM929" s="73" t="n"/>
      <c r="AN929" s="73" t="n"/>
      <c r="AO929" s="73" t="n"/>
      <c r="AP929" s="73" t="n"/>
      <c r="AQ929" s="73" t="n"/>
      <c r="AR929" s="73" t="n"/>
      <c r="AS929" s="73" t="n"/>
      <c r="AT929" s="73" t="n"/>
      <c r="AU929" s="73" t="n"/>
      <c r="AV929" s="73" t="n"/>
      <c r="AW929" s="73" t="n"/>
      <c r="AX929" s="73" t="n"/>
      <c r="AY929" s="73" t="n"/>
      <c r="AZ929" s="73" t="n"/>
      <c r="BA929" s="73" t="n"/>
      <c r="BB929" s="73" t="n"/>
      <c r="BC929" s="73" t="n"/>
      <c r="BD929" s="73" t="n"/>
      <c r="BE929" s="73" t="n"/>
      <c r="BF929" s="73" t="n"/>
      <c r="BG929" s="73" t="n"/>
      <c r="BH929" s="73" t="n"/>
      <c r="BI929" s="73" t="n"/>
      <c r="BJ929" s="73" t="n"/>
      <c r="BK929" s="73" t="n"/>
      <c r="BL929" s="73" t="n"/>
      <c r="BM929" s="73" t="n"/>
      <c r="BN929" s="73" t="n"/>
      <c r="BO929" s="73" t="n"/>
      <c r="BP929" s="96" t="n"/>
      <c r="BQ929" s="174" t="n"/>
      <c r="BR929" s="174" t="n"/>
      <c r="BS929" s="174" t="n"/>
      <c r="BT929" s="174" t="n"/>
      <c r="BU929" s="174" t="n"/>
      <c r="BV929" s="174" t="n"/>
      <c r="BW929" s="174" t="n"/>
      <c r="BX929" s="174" t="n"/>
      <c r="BY929" s="174" t="n"/>
      <c r="BZ929" s="175" t="n"/>
      <c r="CA929" s="176" t="n"/>
      <c r="CB929" s="177" t="n"/>
      <c r="CC929" s="118" t="n"/>
      <c r="CD929" s="178" t="n"/>
      <c r="CE929" s="120" t="n"/>
      <c r="CF929" s="178" t="n"/>
      <c r="CG929" s="179" t="n"/>
      <c r="CH929" s="178" t="n"/>
      <c r="CI929" s="180" t="n"/>
      <c r="CJ929" s="181" t="n"/>
      <c r="CK929" s="182" t="n"/>
    </row>
    <row r="930">
      <c r="A930" s="69" t="n"/>
      <c r="B930" s="70" t="n"/>
      <c r="C930" s="77" t="n"/>
      <c r="D930" s="84" t="n"/>
      <c r="E930" s="69" t="n"/>
      <c r="F930" s="69" t="n"/>
      <c r="G930" s="73" t="n"/>
      <c r="H930" s="73" t="n"/>
      <c r="I930" s="75" t="n"/>
      <c r="J930" s="75" t="n"/>
      <c r="K930" s="73" t="n"/>
      <c r="L930" s="73" t="n"/>
      <c r="M930" s="73" t="n"/>
      <c r="N930" s="73" t="n"/>
      <c r="O930" s="75" t="n"/>
      <c r="P930" s="75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  <c r="AA930" s="73" t="n"/>
      <c r="AB930" s="73" t="n"/>
      <c r="AC930" s="73" t="n"/>
      <c r="AD930" s="73" t="n"/>
      <c r="AE930" s="73" t="n"/>
      <c r="AF930" s="73" t="n"/>
      <c r="AG930" s="73" t="n"/>
      <c r="AH930" s="73" t="n"/>
      <c r="AI930" s="73" t="n"/>
      <c r="AJ930" s="73" t="n"/>
      <c r="AK930" s="73" t="n"/>
      <c r="AL930" s="73" t="n"/>
      <c r="AM930" s="73" t="n"/>
      <c r="AN930" s="73" t="n"/>
      <c r="AO930" s="73" t="n"/>
      <c r="AP930" s="73" t="n"/>
      <c r="AQ930" s="73" t="n"/>
      <c r="AR930" s="73" t="n"/>
      <c r="AS930" s="73" t="n"/>
      <c r="AT930" s="73" t="n"/>
      <c r="AU930" s="73" t="n"/>
      <c r="AV930" s="73" t="n"/>
      <c r="AW930" s="73" t="n"/>
      <c r="AX930" s="73" t="n"/>
      <c r="AY930" s="73" t="n"/>
      <c r="AZ930" s="73" t="n"/>
      <c r="BA930" s="73" t="n"/>
      <c r="BB930" s="73" t="n"/>
      <c r="BC930" s="73" t="n"/>
      <c r="BD930" s="73" t="n"/>
      <c r="BE930" s="73" t="n"/>
      <c r="BF930" s="73" t="n"/>
      <c r="BG930" s="73" t="n"/>
      <c r="BH930" s="73" t="n"/>
      <c r="BI930" s="73" t="n"/>
      <c r="BJ930" s="73" t="n"/>
      <c r="BK930" s="73" t="n"/>
      <c r="BL930" s="73" t="n"/>
      <c r="BM930" s="73" t="n"/>
      <c r="BN930" s="73" t="n"/>
      <c r="BO930" s="73" t="n"/>
      <c r="BP930" s="96" t="n"/>
      <c r="BQ930" s="174" t="n"/>
      <c r="BR930" s="174" t="n"/>
      <c r="BS930" s="174" t="n"/>
      <c r="BT930" s="174" t="n"/>
      <c r="BU930" s="174" t="n"/>
      <c r="BV930" s="174" t="n"/>
      <c r="BW930" s="174" t="n"/>
      <c r="BX930" s="174" t="n"/>
      <c r="BY930" s="174" t="n"/>
      <c r="BZ930" s="175" t="n"/>
      <c r="CA930" s="176" t="n"/>
      <c r="CB930" s="177" t="n"/>
      <c r="CC930" s="118" t="n"/>
      <c r="CD930" s="178" t="n"/>
      <c r="CE930" s="120" t="n"/>
      <c r="CF930" s="178" t="n"/>
      <c r="CG930" s="179" t="n"/>
      <c r="CH930" s="178" t="n"/>
      <c r="CI930" s="180" t="n"/>
      <c r="CJ930" s="181" t="n"/>
      <c r="CK930" s="182" t="n"/>
    </row>
    <row r="931">
      <c r="A931" s="69" t="n"/>
      <c r="B931" s="70" t="n"/>
      <c r="C931" s="77" t="n"/>
      <c r="D931" s="84" t="n"/>
      <c r="E931" s="69" t="n"/>
      <c r="F931" s="69" t="n"/>
      <c r="G931" s="73" t="n"/>
      <c r="H931" s="73" t="n"/>
      <c r="I931" s="75" t="n"/>
      <c r="J931" s="75" t="n"/>
      <c r="K931" s="73" t="n"/>
      <c r="L931" s="73" t="n"/>
      <c r="M931" s="73" t="n"/>
      <c r="N931" s="73" t="n"/>
      <c r="O931" s="75" t="n"/>
      <c r="P931" s="75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  <c r="AA931" s="73" t="n"/>
      <c r="AB931" s="73" t="n"/>
      <c r="AC931" s="73" t="n"/>
      <c r="AD931" s="73" t="n"/>
      <c r="AE931" s="73" t="n"/>
      <c r="AF931" s="73" t="n"/>
      <c r="AG931" s="73" t="n"/>
      <c r="AH931" s="73" t="n"/>
      <c r="AI931" s="73" t="n"/>
      <c r="AJ931" s="73" t="n"/>
      <c r="AK931" s="73" t="n"/>
      <c r="AL931" s="73" t="n"/>
      <c r="AM931" s="73" t="n"/>
      <c r="AN931" s="73" t="n"/>
      <c r="AO931" s="73" t="n"/>
      <c r="AP931" s="73" t="n"/>
      <c r="AQ931" s="73" t="n"/>
      <c r="AR931" s="73" t="n"/>
      <c r="AS931" s="73" t="n"/>
      <c r="AT931" s="73" t="n"/>
      <c r="AU931" s="73" t="n"/>
      <c r="AV931" s="73" t="n"/>
      <c r="AW931" s="73" t="n"/>
      <c r="AX931" s="73" t="n"/>
      <c r="AY931" s="73" t="n"/>
      <c r="AZ931" s="73" t="n"/>
      <c r="BA931" s="73" t="n"/>
      <c r="BB931" s="73" t="n"/>
      <c r="BC931" s="73" t="n"/>
      <c r="BD931" s="73" t="n"/>
      <c r="BE931" s="73" t="n"/>
      <c r="BF931" s="73" t="n"/>
      <c r="BG931" s="73" t="n"/>
      <c r="BH931" s="73" t="n"/>
      <c r="BI931" s="73" t="n"/>
      <c r="BJ931" s="73" t="n"/>
      <c r="BK931" s="73" t="n"/>
      <c r="BL931" s="73" t="n"/>
      <c r="BM931" s="73" t="n"/>
      <c r="BN931" s="73" t="n"/>
      <c r="BO931" s="73" t="n"/>
      <c r="BP931" s="96" t="n"/>
      <c r="BQ931" s="174" t="n"/>
      <c r="BR931" s="174" t="n"/>
      <c r="BS931" s="174" t="n"/>
      <c r="BT931" s="174" t="n"/>
      <c r="BU931" s="174" t="n"/>
      <c r="BV931" s="174" t="n"/>
      <c r="BW931" s="174" t="n"/>
      <c r="BX931" s="174" t="n"/>
      <c r="BY931" s="174" t="n"/>
      <c r="BZ931" s="175" t="n"/>
      <c r="CA931" s="176" t="n"/>
      <c r="CB931" s="177" t="n"/>
      <c r="CC931" s="118" t="n"/>
      <c r="CD931" s="178" t="n"/>
      <c r="CE931" s="120" t="n"/>
      <c r="CF931" s="178" t="n"/>
      <c r="CG931" s="179" t="n"/>
      <c r="CH931" s="178" t="n"/>
      <c r="CI931" s="180" t="n"/>
      <c r="CJ931" s="181" t="n"/>
      <c r="CK931" s="182" t="n"/>
    </row>
    <row r="932">
      <c r="A932" s="69" t="n"/>
      <c r="B932" s="70" t="n"/>
      <c r="C932" s="77" t="n"/>
      <c r="D932" s="84" t="n"/>
      <c r="E932" s="69" t="n"/>
      <c r="F932" s="69" t="n"/>
      <c r="G932" s="73" t="n"/>
      <c r="H932" s="73" t="n"/>
      <c r="I932" s="75" t="n"/>
      <c r="J932" s="75" t="n"/>
      <c r="K932" s="73" t="n"/>
      <c r="L932" s="73" t="n"/>
      <c r="M932" s="73" t="n"/>
      <c r="N932" s="73" t="n"/>
      <c r="O932" s="75" t="n"/>
      <c r="P932" s="75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  <c r="AA932" s="73" t="n"/>
      <c r="AB932" s="73" t="n"/>
      <c r="AC932" s="73" t="n"/>
      <c r="AD932" s="73" t="n"/>
      <c r="AE932" s="73" t="n"/>
      <c r="AF932" s="73" t="n"/>
      <c r="AG932" s="73" t="n"/>
      <c r="AH932" s="73" t="n"/>
      <c r="AI932" s="73" t="n"/>
      <c r="AJ932" s="73" t="n"/>
      <c r="AK932" s="73" t="n"/>
      <c r="AL932" s="73" t="n"/>
      <c r="AM932" s="73" t="n"/>
      <c r="AN932" s="73" t="n"/>
      <c r="AO932" s="73" t="n"/>
      <c r="AP932" s="73" t="n"/>
      <c r="AQ932" s="73" t="n"/>
      <c r="AR932" s="73" t="n"/>
      <c r="AS932" s="73" t="n"/>
      <c r="AT932" s="73" t="n"/>
      <c r="AU932" s="73" t="n"/>
      <c r="AV932" s="73" t="n"/>
      <c r="AW932" s="73" t="n"/>
      <c r="AX932" s="73" t="n"/>
      <c r="AY932" s="73" t="n"/>
      <c r="AZ932" s="73" t="n"/>
      <c r="BA932" s="73" t="n"/>
      <c r="BB932" s="73" t="n"/>
      <c r="BC932" s="73" t="n"/>
      <c r="BD932" s="73" t="n"/>
      <c r="BE932" s="73" t="n"/>
      <c r="BF932" s="73" t="n"/>
      <c r="BG932" s="73" t="n"/>
      <c r="BH932" s="73" t="n"/>
      <c r="BI932" s="73" t="n"/>
      <c r="BJ932" s="73" t="n"/>
      <c r="BK932" s="73" t="n"/>
      <c r="BL932" s="73" t="n"/>
      <c r="BM932" s="73" t="n"/>
      <c r="BN932" s="73" t="n"/>
      <c r="BO932" s="73" t="n"/>
      <c r="BP932" s="96" t="n"/>
      <c r="BQ932" s="174" t="n"/>
      <c r="BR932" s="174" t="n"/>
      <c r="BS932" s="174" t="n"/>
      <c r="BT932" s="174" t="n"/>
      <c r="BU932" s="174" t="n"/>
      <c r="BV932" s="174" t="n"/>
      <c r="BW932" s="174" t="n"/>
      <c r="BX932" s="174" t="n"/>
      <c r="BY932" s="174" t="n"/>
      <c r="BZ932" s="175" t="n"/>
      <c r="CA932" s="176" t="n"/>
      <c r="CB932" s="177" t="n"/>
      <c r="CC932" s="118" t="n"/>
      <c r="CD932" s="178" t="n"/>
      <c r="CE932" s="120" t="n"/>
      <c r="CF932" s="178" t="n"/>
      <c r="CG932" s="179" t="n"/>
      <c r="CH932" s="178" t="n"/>
      <c r="CI932" s="180" t="n"/>
      <c r="CJ932" s="181" t="n"/>
      <c r="CK932" s="182" t="n"/>
    </row>
    <row r="933">
      <c r="A933" s="69" t="n"/>
      <c r="B933" s="70" t="n"/>
      <c r="C933" s="77" t="n"/>
      <c r="D933" s="84" t="n"/>
      <c r="E933" s="69" t="n"/>
      <c r="F933" s="69" t="n"/>
      <c r="G933" s="73" t="n"/>
      <c r="H933" s="73" t="n"/>
      <c r="I933" s="75" t="n"/>
      <c r="J933" s="75" t="n"/>
      <c r="K933" s="73" t="n"/>
      <c r="L933" s="73" t="n"/>
      <c r="M933" s="73" t="n"/>
      <c r="N933" s="73" t="n"/>
      <c r="O933" s="75" t="n"/>
      <c r="P933" s="75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  <c r="AA933" s="73" t="n"/>
      <c r="AB933" s="73" t="n"/>
      <c r="AC933" s="73" t="n"/>
      <c r="AD933" s="73" t="n"/>
      <c r="AE933" s="73" t="n"/>
      <c r="AF933" s="73" t="n"/>
      <c r="AG933" s="73" t="n"/>
      <c r="AH933" s="73" t="n"/>
      <c r="AI933" s="73" t="n"/>
      <c r="AJ933" s="73" t="n"/>
      <c r="AK933" s="73" t="n"/>
      <c r="AL933" s="73" t="n"/>
      <c r="AM933" s="73" t="n"/>
      <c r="AN933" s="73" t="n"/>
      <c r="AO933" s="73" t="n"/>
      <c r="AP933" s="73" t="n"/>
      <c r="AQ933" s="73" t="n"/>
      <c r="AR933" s="73" t="n"/>
      <c r="AS933" s="73" t="n"/>
      <c r="AT933" s="73" t="n"/>
      <c r="AU933" s="73" t="n"/>
      <c r="AV933" s="73" t="n"/>
      <c r="AW933" s="73" t="n"/>
      <c r="AX933" s="73" t="n"/>
      <c r="AY933" s="73" t="n"/>
      <c r="AZ933" s="73" t="n"/>
      <c r="BA933" s="73" t="n"/>
      <c r="BB933" s="73" t="n"/>
      <c r="BC933" s="73" t="n"/>
      <c r="BD933" s="73" t="n"/>
      <c r="BE933" s="73" t="n"/>
      <c r="BF933" s="73" t="n"/>
      <c r="BG933" s="73" t="n"/>
      <c r="BH933" s="73" t="n"/>
      <c r="BI933" s="73" t="n"/>
      <c r="BJ933" s="73" t="n"/>
      <c r="BK933" s="73" t="n"/>
      <c r="BL933" s="73" t="n"/>
      <c r="BM933" s="73" t="n"/>
      <c r="BN933" s="73" t="n"/>
      <c r="BO933" s="73" t="n"/>
      <c r="BP933" s="96" t="n"/>
      <c r="BQ933" s="174" t="n"/>
      <c r="BR933" s="174" t="n"/>
      <c r="BS933" s="174" t="n"/>
      <c r="BT933" s="174" t="n"/>
      <c r="BU933" s="174" t="n"/>
      <c r="BV933" s="174" t="n"/>
      <c r="BW933" s="174" t="n"/>
      <c r="BX933" s="174" t="n"/>
      <c r="BY933" s="174" t="n"/>
      <c r="BZ933" s="175" t="n"/>
      <c r="CA933" s="176" t="n"/>
      <c r="CB933" s="177" t="n"/>
      <c r="CC933" s="118" t="n"/>
      <c r="CD933" s="178" t="n"/>
      <c r="CE933" s="120" t="n"/>
      <c r="CF933" s="178" t="n"/>
      <c r="CG933" s="179" t="n"/>
      <c r="CH933" s="178" t="n"/>
      <c r="CI933" s="180" t="n"/>
      <c r="CJ933" s="181" t="n"/>
      <c r="CK933" s="182" t="n"/>
    </row>
    <row r="934">
      <c r="A934" s="69" t="n"/>
      <c r="B934" s="70" t="n"/>
      <c r="C934" s="77" t="n"/>
      <c r="D934" s="84" t="n"/>
      <c r="E934" s="69" t="n"/>
      <c r="F934" s="69" t="n"/>
      <c r="G934" s="73" t="n"/>
      <c r="H934" s="73" t="n"/>
      <c r="I934" s="75" t="n"/>
      <c r="J934" s="75" t="n"/>
      <c r="K934" s="73" t="n"/>
      <c r="L934" s="73" t="n"/>
      <c r="M934" s="73" t="n"/>
      <c r="N934" s="73" t="n"/>
      <c r="O934" s="75" t="n"/>
      <c r="P934" s="75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  <c r="AA934" s="73" t="n"/>
      <c r="AB934" s="73" t="n"/>
      <c r="AC934" s="73" t="n"/>
      <c r="AD934" s="73" t="n"/>
      <c r="AE934" s="73" t="n"/>
      <c r="AF934" s="73" t="n"/>
      <c r="AG934" s="73" t="n"/>
      <c r="AH934" s="73" t="n"/>
      <c r="AI934" s="73" t="n"/>
      <c r="AJ934" s="73" t="n"/>
      <c r="AK934" s="73" t="n"/>
      <c r="AL934" s="73" t="n"/>
      <c r="AM934" s="73" t="n"/>
      <c r="AN934" s="73" t="n"/>
      <c r="AO934" s="73" t="n"/>
      <c r="AP934" s="73" t="n"/>
      <c r="AQ934" s="73" t="n"/>
      <c r="AR934" s="73" t="n"/>
      <c r="AS934" s="73" t="n"/>
      <c r="AT934" s="73" t="n"/>
      <c r="AU934" s="73" t="n"/>
      <c r="AV934" s="73" t="n"/>
      <c r="AW934" s="73" t="n"/>
      <c r="AX934" s="73" t="n"/>
      <c r="AY934" s="73" t="n"/>
      <c r="AZ934" s="73" t="n"/>
      <c r="BA934" s="73" t="n"/>
      <c r="BB934" s="73" t="n"/>
      <c r="BC934" s="73" t="n"/>
      <c r="BD934" s="73" t="n"/>
      <c r="BE934" s="73" t="n"/>
      <c r="BF934" s="73" t="n"/>
      <c r="BG934" s="73" t="n"/>
      <c r="BH934" s="73" t="n"/>
      <c r="BI934" s="73" t="n"/>
      <c r="BJ934" s="73" t="n"/>
      <c r="BK934" s="73" t="n"/>
      <c r="BL934" s="73" t="n"/>
      <c r="BM934" s="73" t="n"/>
      <c r="BN934" s="73" t="n"/>
      <c r="BO934" s="73" t="n"/>
      <c r="BP934" s="96" t="n"/>
      <c r="BQ934" s="174" t="n"/>
      <c r="BR934" s="174" t="n"/>
      <c r="BS934" s="174" t="n"/>
      <c r="BT934" s="174" t="n"/>
      <c r="BU934" s="174" t="n"/>
      <c r="BV934" s="174" t="n"/>
      <c r="BW934" s="174" t="n"/>
      <c r="BX934" s="174" t="n"/>
      <c r="BY934" s="174" t="n"/>
      <c r="BZ934" s="175" t="n"/>
      <c r="CA934" s="176" t="n"/>
      <c r="CB934" s="177" t="n"/>
      <c r="CC934" s="118" t="n"/>
      <c r="CD934" s="178" t="n"/>
      <c r="CE934" s="120" t="n"/>
      <c r="CF934" s="178" t="n"/>
      <c r="CG934" s="179" t="n"/>
      <c r="CH934" s="178" t="n"/>
      <c r="CI934" s="180" t="n"/>
      <c r="CJ934" s="181" t="n"/>
      <c r="CK934" s="182" t="n"/>
    </row>
    <row r="935">
      <c r="A935" s="69" t="n"/>
      <c r="B935" s="70" t="n"/>
      <c r="C935" s="77" t="n"/>
      <c r="D935" s="84" t="n"/>
      <c r="E935" s="69" t="n"/>
      <c r="F935" s="69" t="n"/>
      <c r="G935" s="73" t="n"/>
      <c r="H935" s="73" t="n"/>
      <c r="I935" s="75" t="n"/>
      <c r="J935" s="75" t="n"/>
      <c r="K935" s="73" t="n"/>
      <c r="L935" s="73" t="n"/>
      <c r="M935" s="73" t="n"/>
      <c r="N935" s="73" t="n"/>
      <c r="O935" s="75" t="n"/>
      <c r="P935" s="75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  <c r="AA935" s="73" t="n"/>
      <c r="AB935" s="73" t="n"/>
      <c r="AC935" s="73" t="n"/>
      <c r="AD935" s="73" t="n"/>
      <c r="AE935" s="73" t="n"/>
      <c r="AF935" s="73" t="n"/>
      <c r="AG935" s="73" t="n"/>
      <c r="AH935" s="73" t="n"/>
      <c r="AI935" s="73" t="n"/>
      <c r="AJ935" s="73" t="n"/>
      <c r="AK935" s="73" t="n"/>
      <c r="AL935" s="73" t="n"/>
      <c r="AM935" s="73" t="n"/>
      <c r="AN935" s="73" t="n"/>
      <c r="AO935" s="73" t="n"/>
      <c r="AP935" s="73" t="n"/>
      <c r="AQ935" s="73" t="n"/>
      <c r="AR935" s="73" t="n"/>
      <c r="AS935" s="73" t="n"/>
      <c r="AT935" s="73" t="n"/>
      <c r="AU935" s="73" t="n"/>
      <c r="AV935" s="73" t="n"/>
      <c r="AW935" s="73" t="n"/>
      <c r="AX935" s="73" t="n"/>
      <c r="AY935" s="73" t="n"/>
      <c r="AZ935" s="73" t="n"/>
      <c r="BA935" s="73" t="n"/>
      <c r="BB935" s="73" t="n"/>
      <c r="BC935" s="73" t="n"/>
      <c r="BD935" s="73" t="n"/>
      <c r="BE935" s="73" t="n"/>
      <c r="BF935" s="73" t="n"/>
      <c r="BG935" s="73" t="n"/>
      <c r="BH935" s="73" t="n"/>
      <c r="BI935" s="73" t="n"/>
      <c r="BJ935" s="73" t="n"/>
      <c r="BK935" s="73" t="n"/>
      <c r="BL935" s="73" t="n"/>
      <c r="BM935" s="73" t="n"/>
      <c r="BN935" s="73" t="n"/>
      <c r="BO935" s="73" t="n"/>
      <c r="BP935" s="96" t="n"/>
      <c r="BQ935" s="174" t="n"/>
      <c r="BR935" s="174" t="n"/>
      <c r="BS935" s="174" t="n"/>
      <c r="BT935" s="174" t="n"/>
      <c r="BU935" s="174" t="n"/>
      <c r="BV935" s="174" t="n"/>
      <c r="BW935" s="174" t="n"/>
      <c r="BX935" s="174" t="n"/>
      <c r="BY935" s="174" t="n"/>
      <c r="BZ935" s="175" t="n"/>
      <c r="CA935" s="176" t="n"/>
      <c r="CB935" s="177" t="n"/>
      <c r="CC935" s="118" t="n"/>
      <c r="CD935" s="178" t="n"/>
      <c r="CE935" s="120" t="n"/>
      <c r="CF935" s="178" t="n"/>
      <c r="CG935" s="179" t="n"/>
      <c r="CH935" s="178" t="n"/>
      <c r="CI935" s="180" t="n"/>
      <c r="CJ935" s="181" t="n"/>
      <c r="CK935" s="182" t="n"/>
    </row>
    <row r="936">
      <c r="A936" s="69" t="n"/>
      <c r="B936" s="70" t="n"/>
      <c r="C936" s="77" t="n"/>
      <c r="D936" s="84" t="n"/>
      <c r="E936" s="69" t="n"/>
      <c r="F936" s="69" t="n"/>
      <c r="G936" s="73" t="n"/>
      <c r="H936" s="73" t="n"/>
      <c r="I936" s="75" t="n"/>
      <c r="J936" s="75" t="n"/>
      <c r="K936" s="73" t="n"/>
      <c r="L936" s="73" t="n"/>
      <c r="M936" s="73" t="n"/>
      <c r="N936" s="73" t="n"/>
      <c r="O936" s="75" t="n"/>
      <c r="P936" s="75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  <c r="AA936" s="73" t="n"/>
      <c r="AB936" s="73" t="n"/>
      <c r="AC936" s="73" t="n"/>
      <c r="AD936" s="73" t="n"/>
      <c r="AE936" s="73" t="n"/>
      <c r="AF936" s="73" t="n"/>
      <c r="AG936" s="73" t="n"/>
      <c r="AH936" s="73" t="n"/>
      <c r="AI936" s="73" t="n"/>
      <c r="AJ936" s="73" t="n"/>
      <c r="AK936" s="73" t="n"/>
      <c r="AL936" s="73" t="n"/>
      <c r="AM936" s="73" t="n"/>
      <c r="AN936" s="73" t="n"/>
      <c r="AO936" s="73" t="n"/>
      <c r="AP936" s="73" t="n"/>
      <c r="AQ936" s="73" t="n"/>
      <c r="AR936" s="73" t="n"/>
      <c r="AS936" s="73" t="n"/>
      <c r="AT936" s="73" t="n"/>
      <c r="AU936" s="73" t="n"/>
      <c r="AV936" s="73" t="n"/>
      <c r="AW936" s="73" t="n"/>
      <c r="AX936" s="73" t="n"/>
      <c r="AY936" s="73" t="n"/>
      <c r="AZ936" s="73" t="n"/>
      <c r="BA936" s="73" t="n"/>
      <c r="BB936" s="73" t="n"/>
      <c r="BC936" s="73" t="n"/>
      <c r="BD936" s="73" t="n"/>
      <c r="BE936" s="73" t="n"/>
      <c r="BF936" s="73" t="n"/>
      <c r="BG936" s="73" t="n"/>
      <c r="BH936" s="73" t="n"/>
      <c r="BI936" s="73" t="n"/>
      <c r="BJ936" s="73" t="n"/>
      <c r="BK936" s="73" t="n"/>
      <c r="BL936" s="73" t="n"/>
      <c r="BM936" s="73" t="n"/>
      <c r="BN936" s="73" t="n"/>
      <c r="BO936" s="73" t="n"/>
      <c r="BP936" s="96" t="n"/>
      <c r="BQ936" s="174" t="n"/>
      <c r="BR936" s="174" t="n"/>
      <c r="BS936" s="174" t="n"/>
      <c r="BT936" s="174" t="n"/>
      <c r="BU936" s="174" t="n"/>
      <c r="BV936" s="174" t="n"/>
      <c r="BW936" s="174" t="n"/>
      <c r="BX936" s="174" t="n"/>
      <c r="BY936" s="174" t="n"/>
      <c r="BZ936" s="175" t="n"/>
      <c r="CA936" s="176" t="n"/>
      <c r="CB936" s="177" t="n"/>
      <c r="CC936" s="118" t="n"/>
      <c r="CD936" s="178" t="n"/>
      <c r="CE936" s="120" t="n"/>
      <c r="CF936" s="178" t="n"/>
      <c r="CG936" s="179" t="n"/>
      <c r="CH936" s="178" t="n"/>
      <c r="CI936" s="180" t="n"/>
      <c r="CJ936" s="181" t="n"/>
      <c r="CK936" s="182" t="n"/>
    </row>
    <row r="937">
      <c r="A937" s="69" t="n"/>
      <c r="B937" s="70" t="n"/>
      <c r="C937" s="77" t="n"/>
      <c r="D937" s="84" t="n"/>
      <c r="E937" s="69" t="n"/>
      <c r="F937" s="69" t="n"/>
      <c r="G937" s="73" t="n"/>
      <c r="H937" s="73" t="n"/>
      <c r="I937" s="75" t="n"/>
      <c r="J937" s="75" t="n"/>
      <c r="K937" s="73" t="n"/>
      <c r="L937" s="73" t="n"/>
      <c r="M937" s="73" t="n"/>
      <c r="N937" s="73" t="n"/>
      <c r="O937" s="75" t="n"/>
      <c r="P937" s="75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  <c r="AA937" s="73" t="n"/>
      <c r="AB937" s="73" t="n"/>
      <c r="AC937" s="73" t="n"/>
      <c r="AD937" s="73" t="n"/>
      <c r="AE937" s="73" t="n"/>
      <c r="AF937" s="73" t="n"/>
      <c r="AG937" s="73" t="n"/>
      <c r="AH937" s="73" t="n"/>
      <c r="AI937" s="73" t="n"/>
      <c r="AJ937" s="73" t="n"/>
      <c r="AK937" s="73" t="n"/>
      <c r="AL937" s="73" t="n"/>
      <c r="AM937" s="73" t="n"/>
      <c r="AN937" s="73" t="n"/>
      <c r="AO937" s="73" t="n"/>
      <c r="AP937" s="73" t="n"/>
      <c r="AQ937" s="73" t="n"/>
      <c r="AR937" s="73" t="n"/>
      <c r="AS937" s="73" t="n"/>
      <c r="AT937" s="73" t="n"/>
      <c r="AU937" s="73" t="n"/>
      <c r="AV937" s="73" t="n"/>
      <c r="AW937" s="73" t="n"/>
      <c r="AX937" s="73" t="n"/>
      <c r="AY937" s="73" t="n"/>
      <c r="AZ937" s="73" t="n"/>
      <c r="BA937" s="73" t="n"/>
      <c r="BB937" s="73" t="n"/>
      <c r="BC937" s="73" t="n"/>
      <c r="BD937" s="73" t="n"/>
      <c r="BE937" s="73" t="n"/>
      <c r="BF937" s="73" t="n"/>
      <c r="BG937" s="73" t="n"/>
      <c r="BH937" s="73" t="n"/>
      <c r="BI937" s="73" t="n"/>
      <c r="BJ937" s="73" t="n"/>
      <c r="BK937" s="73" t="n"/>
      <c r="BL937" s="73" t="n"/>
      <c r="BM937" s="73" t="n"/>
      <c r="BN937" s="73" t="n"/>
      <c r="BO937" s="73" t="n"/>
      <c r="BP937" s="96" t="n"/>
      <c r="BQ937" s="174" t="n"/>
      <c r="BR937" s="174" t="n"/>
      <c r="BS937" s="174" t="n"/>
      <c r="BT937" s="174" t="n"/>
      <c r="BU937" s="174" t="n"/>
      <c r="BV937" s="174" t="n"/>
      <c r="BW937" s="174" t="n"/>
      <c r="BX937" s="174" t="n"/>
      <c r="BY937" s="174" t="n"/>
      <c r="BZ937" s="175" t="n"/>
      <c r="CA937" s="176" t="n"/>
      <c r="CB937" s="177" t="n"/>
      <c r="CC937" s="118" t="n"/>
      <c r="CD937" s="178" t="n"/>
      <c r="CE937" s="120" t="n"/>
      <c r="CF937" s="178" t="n"/>
      <c r="CG937" s="179" t="n"/>
      <c r="CH937" s="178" t="n"/>
      <c r="CI937" s="180" t="n"/>
      <c r="CJ937" s="181" t="n"/>
      <c r="CK937" s="182" t="n"/>
    </row>
    <row r="938">
      <c r="A938" s="69" t="n"/>
      <c r="B938" s="70" t="n"/>
      <c r="C938" s="77" t="n"/>
      <c r="D938" s="84" t="n"/>
      <c r="E938" s="69" t="n"/>
      <c r="F938" s="69" t="n"/>
      <c r="G938" s="73" t="n"/>
      <c r="H938" s="73" t="n"/>
      <c r="I938" s="75" t="n"/>
      <c r="J938" s="75" t="n"/>
      <c r="K938" s="73" t="n"/>
      <c r="L938" s="73" t="n"/>
      <c r="M938" s="73" t="n"/>
      <c r="N938" s="73" t="n"/>
      <c r="O938" s="75" t="n"/>
      <c r="P938" s="75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  <c r="AA938" s="73" t="n"/>
      <c r="AB938" s="73" t="n"/>
      <c r="AC938" s="73" t="n"/>
      <c r="AD938" s="73" t="n"/>
      <c r="AE938" s="73" t="n"/>
      <c r="AF938" s="73" t="n"/>
      <c r="AG938" s="73" t="n"/>
      <c r="AH938" s="73" t="n"/>
      <c r="AI938" s="73" t="n"/>
      <c r="AJ938" s="73" t="n"/>
      <c r="AK938" s="73" t="n"/>
      <c r="AL938" s="73" t="n"/>
      <c r="AM938" s="73" t="n"/>
      <c r="AN938" s="73" t="n"/>
      <c r="AO938" s="73" t="n"/>
      <c r="AP938" s="73" t="n"/>
      <c r="AQ938" s="73" t="n"/>
      <c r="AR938" s="73" t="n"/>
      <c r="AS938" s="73" t="n"/>
      <c r="AT938" s="73" t="n"/>
      <c r="AU938" s="73" t="n"/>
      <c r="AV938" s="73" t="n"/>
      <c r="AW938" s="73" t="n"/>
      <c r="AX938" s="73" t="n"/>
      <c r="AY938" s="73" t="n"/>
      <c r="AZ938" s="73" t="n"/>
      <c r="BA938" s="73" t="n"/>
      <c r="BB938" s="73" t="n"/>
      <c r="BC938" s="73" t="n"/>
      <c r="BD938" s="73" t="n"/>
      <c r="BE938" s="73" t="n"/>
      <c r="BF938" s="73" t="n"/>
      <c r="BG938" s="73" t="n"/>
      <c r="BH938" s="73" t="n"/>
      <c r="BI938" s="73" t="n"/>
      <c r="BJ938" s="73" t="n"/>
      <c r="BK938" s="73" t="n"/>
      <c r="BL938" s="73" t="n"/>
      <c r="BM938" s="73" t="n"/>
      <c r="BN938" s="73" t="n"/>
      <c r="BO938" s="73" t="n"/>
      <c r="BP938" s="96" t="n"/>
      <c r="BQ938" s="174" t="n"/>
      <c r="BR938" s="174" t="n"/>
      <c r="BS938" s="174" t="n"/>
      <c r="BT938" s="174" t="n"/>
      <c r="BU938" s="174" t="n"/>
      <c r="BV938" s="174" t="n"/>
      <c r="BW938" s="174" t="n"/>
      <c r="BX938" s="174" t="n"/>
      <c r="BY938" s="174" t="n"/>
      <c r="BZ938" s="175" t="n"/>
      <c r="CA938" s="176" t="n"/>
      <c r="CB938" s="177" t="n"/>
      <c r="CC938" s="118" t="n"/>
      <c r="CD938" s="178" t="n"/>
      <c r="CE938" s="120" t="n"/>
      <c r="CF938" s="178" t="n"/>
      <c r="CG938" s="179" t="n"/>
      <c r="CH938" s="178" t="n"/>
      <c r="CI938" s="180" t="n"/>
      <c r="CJ938" s="181" t="n"/>
      <c r="CK938" s="182" t="n"/>
    </row>
    <row r="939">
      <c r="A939" s="69" t="n"/>
      <c r="B939" s="70" t="n"/>
      <c r="C939" s="77" t="n"/>
      <c r="D939" s="84" t="n"/>
      <c r="E939" s="69" t="n"/>
      <c r="F939" s="69" t="n"/>
      <c r="G939" s="73" t="n"/>
      <c r="H939" s="73" t="n"/>
      <c r="I939" s="75" t="n"/>
      <c r="J939" s="75" t="n"/>
      <c r="K939" s="73" t="n"/>
      <c r="L939" s="73" t="n"/>
      <c r="M939" s="73" t="n"/>
      <c r="N939" s="73" t="n"/>
      <c r="O939" s="75" t="n"/>
      <c r="P939" s="75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  <c r="AA939" s="73" t="n"/>
      <c r="AB939" s="73" t="n"/>
      <c r="AC939" s="73" t="n"/>
      <c r="AD939" s="73" t="n"/>
      <c r="AE939" s="73" t="n"/>
      <c r="AF939" s="73" t="n"/>
      <c r="AG939" s="73" t="n"/>
      <c r="AH939" s="73" t="n"/>
      <c r="AI939" s="73" t="n"/>
      <c r="AJ939" s="73" t="n"/>
      <c r="AK939" s="73" t="n"/>
      <c r="AL939" s="73" t="n"/>
      <c r="AM939" s="73" t="n"/>
      <c r="AN939" s="73" t="n"/>
      <c r="AO939" s="73" t="n"/>
      <c r="AP939" s="73" t="n"/>
      <c r="AQ939" s="73" t="n"/>
      <c r="AR939" s="73" t="n"/>
      <c r="AS939" s="73" t="n"/>
      <c r="AT939" s="73" t="n"/>
      <c r="AU939" s="73" t="n"/>
      <c r="AV939" s="73" t="n"/>
      <c r="AW939" s="73" t="n"/>
      <c r="AX939" s="73" t="n"/>
      <c r="AY939" s="73" t="n"/>
      <c r="AZ939" s="73" t="n"/>
      <c r="BA939" s="73" t="n"/>
      <c r="BB939" s="73" t="n"/>
      <c r="BC939" s="73" t="n"/>
      <c r="BD939" s="73" t="n"/>
      <c r="BE939" s="73" t="n"/>
      <c r="BF939" s="73" t="n"/>
      <c r="BG939" s="73" t="n"/>
      <c r="BH939" s="73" t="n"/>
      <c r="BI939" s="73" t="n"/>
      <c r="BJ939" s="73" t="n"/>
      <c r="BK939" s="73" t="n"/>
      <c r="BL939" s="73" t="n"/>
      <c r="BM939" s="73" t="n"/>
      <c r="BN939" s="73" t="n"/>
      <c r="BO939" s="73" t="n"/>
      <c r="BP939" s="96" t="n"/>
      <c r="BQ939" s="174" t="n"/>
      <c r="BR939" s="174" t="n"/>
      <c r="BS939" s="174" t="n"/>
      <c r="BT939" s="174" t="n"/>
      <c r="BU939" s="174" t="n"/>
      <c r="BV939" s="174" t="n"/>
      <c r="BW939" s="174" t="n"/>
      <c r="BX939" s="174" t="n"/>
      <c r="BY939" s="174" t="n"/>
      <c r="BZ939" s="175" t="n"/>
      <c r="CA939" s="176" t="n"/>
      <c r="CB939" s="177" t="n"/>
      <c r="CC939" s="118" t="n"/>
      <c r="CD939" s="178" t="n"/>
      <c r="CE939" s="120" t="n"/>
      <c r="CF939" s="178" t="n"/>
      <c r="CG939" s="179" t="n"/>
      <c r="CH939" s="178" t="n"/>
      <c r="CI939" s="180" t="n"/>
      <c r="CJ939" s="181" t="n"/>
      <c r="CK939" s="182" t="n"/>
    </row>
    <row r="940">
      <c r="A940" s="69" t="n"/>
      <c r="B940" s="70" t="n"/>
      <c r="C940" s="77" t="n"/>
      <c r="D940" s="84" t="n"/>
      <c r="E940" s="69" t="n"/>
      <c r="F940" s="69" t="n"/>
      <c r="G940" s="73" t="n"/>
      <c r="H940" s="73" t="n"/>
      <c r="I940" s="75" t="n"/>
      <c r="J940" s="75" t="n"/>
      <c r="K940" s="73" t="n"/>
      <c r="L940" s="73" t="n"/>
      <c r="M940" s="73" t="n"/>
      <c r="N940" s="73" t="n"/>
      <c r="O940" s="75" t="n"/>
      <c r="P940" s="75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  <c r="AA940" s="73" t="n"/>
      <c r="AB940" s="73" t="n"/>
      <c r="AC940" s="73" t="n"/>
      <c r="AD940" s="73" t="n"/>
      <c r="AE940" s="73" t="n"/>
      <c r="AF940" s="73" t="n"/>
      <c r="AG940" s="73" t="n"/>
      <c r="AH940" s="73" t="n"/>
      <c r="AI940" s="73" t="n"/>
      <c r="AJ940" s="73" t="n"/>
      <c r="AK940" s="73" t="n"/>
      <c r="AL940" s="73" t="n"/>
      <c r="AM940" s="73" t="n"/>
      <c r="AN940" s="73" t="n"/>
      <c r="AO940" s="73" t="n"/>
      <c r="AP940" s="73" t="n"/>
      <c r="AQ940" s="73" t="n"/>
      <c r="AR940" s="73" t="n"/>
      <c r="AS940" s="73" t="n"/>
      <c r="AT940" s="73" t="n"/>
      <c r="AU940" s="73" t="n"/>
      <c r="AV940" s="73" t="n"/>
      <c r="AW940" s="73" t="n"/>
      <c r="AX940" s="73" t="n"/>
      <c r="AY940" s="73" t="n"/>
      <c r="AZ940" s="73" t="n"/>
      <c r="BA940" s="73" t="n"/>
      <c r="BB940" s="73" t="n"/>
      <c r="BC940" s="73" t="n"/>
      <c r="BD940" s="73" t="n"/>
      <c r="BE940" s="73" t="n"/>
      <c r="BF940" s="73" t="n"/>
      <c r="BG940" s="73" t="n"/>
      <c r="BH940" s="73" t="n"/>
      <c r="BI940" s="73" t="n"/>
      <c r="BJ940" s="73" t="n"/>
      <c r="BK940" s="73" t="n"/>
      <c r="BL940" s="73" t="n"/>
      <c r="BM940" s="73" t="n"/>
      <c r="BN940" s="73" t="n"/>
      <c r="BO940" s="73" t="n"/>
      <c r="BP940" s="96" t="n"/>
      <c r="BQ940" s="174" t="n"/>
      <c r="BR940" s="174" t="n"/>
      <c r="BS940" s="174" t="n"/>
      <c r="BT940" s="174" t="n"/>
      <c r="BU940" s="174" t="n"/>
      <c r="BV940" s="174" t="n"/>
      <c r="BW940" s="174" t="n"/>
      <c r="BX940" s="174" t="n"/>
      <c r="BY940" s="174" t="n"/>
      <c r="BZ940" s="175" t="n"/>
      <c r="CA940" s="176" t="n"/>
      <c r="CB940" s="177" t="n"/>
      <c r="CC940" s="118" t="n"/>
      <c r="CD940" s="178" t="n"/>
      <c r="CE940" s="120" t="n"/>
      <c r="CF940" s="178" t="n"/>
      <c r="CG940" s="179" t="n"/>
      <c r="CH940" s="178" t="n"/>
      <c r="CI940" s="180" t="n"/>
      <c r="CJ940" s="181" t="n"/>
      <c r="CK940" s="182" t="n"/>
    </row>
    <row r="941">
      <c r="A941" s="69" t="n"/>
      <c r="B941" s="70" t="n"/>
      <c r="C941" s="77" t="n"/>
      <c r="D941" s="84" t="n"/>
      <c r="E941" s="69" t="n"/>
      <c r="F941" s="69" t="n"/>
      <c r="G941" s="73" t="n"/>
      <c r="H941" s="73" t="n"/>
      <c r="I941" s="75" t="n"/>
      <c r="J941" s="75" t="n"/>
      <c r="K941" s="73" t="n"/>
      <c r="L941" s="73" t="n"/>
      <c r="M941" s="73" t="n"/>
      <c r="N941" s="73" t="n"/>
      <c r="O941" s="75" t="n"/>
      <c r="P941" s="75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  <c r="AA941" s="73" t="n"/>
      <c r="AB941" s="73" t="n"/>
      <c r="AC941" s="73" t="n"/>
      <c r="AD941" s="73" t="n"/>
      <c r="AE941" s="73" t="n"/>
      <c r="AF941" s="73" t="n"/>
      <c r="AG941" s="73" t="n"/>
      <c r="AH941" s="73" t="n"/>
      <c r="AI941" s="73" t="n"/>
      <c r="AJ941" s="73" t="n"/>
      <c r="AK941" s="73" t="n"/>
      <c r="AL941" s="73" t="n"/>
      <c r="AM941" s="73" t="n"/>
      <c r="AN941" s="73" t="n"/>
      <c r="AO941" s="73" t="n"/>
      <c r="AP941" s="73" t="n"/>
      <c r="AQ941" s="73" t="n"/>
      <c r="AR941" s="73" t="n"/>
      <c r="AS941" s="73" t="n"/>
      <c r="AT941" s="73" t="n"/>
      <c r="AU941" s="73" t="n"/>
      <c r="AV941" s="73" t="n"/>
      <c r="AW941" s="73" t="n"/>
      <c r="AX941" s="73" t="n"/>
      <c r="AY941" s="73" t="n"/>
      <c r="AZ941" s="73" t="n"/>
      <c r="BA941" s="73" t="n"/>
      <c r="BB941" s="73" t="n"/>
      <c r="BC941" s="73" t="n"/>
      <c r="BD941" s="73" t="n"/>
      <c r="BE941" s="73" t="n"/>
      <c r="BF941" s="73" t="n"/>
      <c r="BG941" s="73" t="n"/>
      <c r="BH941" s="73" t="n"/>
      <c r="BI941" s="73" t="n"/>
      <c r="BJ941" s="73" t="n"/>
      <c r="BK941" s="73" t="n"/>
      <c r="BL941" s="73" t="n"/>
      <c r="BM941" s="73" t="n"/>
      <c r="BN941" s="73" t="n"/>
      <c r="BO941" s="73" t="n"/>
      <c r="BP941" s="96" t="n"/>
      <c r="BQ941" s="174" t="n"/>
      <c r="BR941" s="174" t="n"/>
      <c r="BS941" s="174" t="n"/>
      <c r="BT941" s="174" t="n"/>
      <c r="BU941" s="174" t="n"/>
      <c r="BV941" s="174" t="n"/>
      <c r="BW941" s="174" t="n"/>
      <c r="BX941" s="174" t="n"/>
      <c r="BY941" s="174" t="n"/>
      <c r="BZ941" s="175" t="n"/>
      <c r="CA941" s="176" t="n"/>
      <c r="CB941" s="177" t="n"/>
      <c r="CC941" s="118" t="n"/>
      <c r="CD941" s="178" t="n"/>
      <c r="CE941" s="120" t="n"/>
      <c r="CF941" s="178" t="n"/>
      <c r="CG941" s="179" t="n"/>
      <c r="CH941" s="178" t="n"/>
      <c r="CI941" s="180" t="n"/>
      <c r="CJ941" s="181" t="n"/>
      <c r="CK941" s="182" t="n"/>
    </row>
    <row r="942">
      <c r="A942" s="69" t="n"/>
      <c r="B942" s="70" t="n"/>
      <c r="C942" s="77" t="n"/>
      <c r="D942" s="84" t="n"/>
      <c r="E942" s="69" t="n"/>
      <c r="F942" s="69" t="n"/>
      <c r="G942" s="73" t="n"/>
      <c r="H942" s="73" t="n"/>
      <c r="I942" s="75" t="n"/>
      <c r="J942" s="75" t="n"/>
      <c r="K942" s="73" t="n"/>
      <c r="L942" s="73" t="n"/>
      <c r="M942" s="73" t="n"/>
      <c r="N942" s="73" t="n"/>
      <c r="O942" s="75" t="n"/>
      <c r="P942" s="75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  <c r="AA942" s="73" t="n"/>
      <c r="AB942" s="73" t="n"/>
      <c r="AC942" s="73" t="n"/>
      <c r="AD942" s="73" t="n"/>
      <c r="AE942" s="73" t="n"/>
      <c r="AF942" s="73" t="n"/>
      <c r="AG942" s="73" t="n"/>
      <c r="AH942" s="73" t="n"/>
      <c r="AI942" s="73" t="n"/>
      <c r="AJ942" s="73" t="n"/>
      <c r="AK942" s="73" t="n"/>
      <c r="AL942" s="73" t="n"/>
      <c r="AM942" s="73" t="n"/>
      <c r="AN942" s="73" t="n"/>
      <c r="AO942" s="73" t="n"/>
      <c r="AP942" s="73" t="n"/>
      <c r="AQ942" s="73" t="n"/>
      <c r="AR942" s="73" t="n"/>
      <c r="AS942" s="73" t="n"/>
      <c r="AT942" s="73" t="n"/>
      <c r="AU942" s="73" t="n"/>
      <c r="AV942" s="73" t="n"/>
      <c r="AW942" s="73" t="n"/>
      <c r="AX942" s="73" t="n"/>
      <c r="AY942" s="73" t="n"/>
      <c r="AZ942" s="73" t="n"/>
      <c r="BA942" s="73" t="n"/>
      <c r="BB942" s="73" t="n"/>
      <c r="BC942" s="73" t="n"/>
      <c r="BD942" s="73" t="n"/>
      <c r="BE942" s="73" t="n"/>
      <c r="BF942" s="73" t="n"/>
      <c r="BG942" s="73" t="n"/>
      <c r="BH942" s="73" t="n"/>
      <c r="BI942" s="73" t="n"/>
      <c r="BJ942" s="73" t="n"/>
      <c r="BK942" s="73" t="n"/>
      <c r="BL942" s="73" t="n"/>
      <c r="BM942" s="73" t="n"/>
      <c r="BN942" s="73" t="n"/>
      <c r="BO942" s="73" t="n"/>
      <c r="BP942" s="96" t="n"/>
      <c r="BQ942" s="174" t="n"/>
      <c r="BR942" s="174" t="n"/>
      <c r="BS942" s="174" t="n"/>
      <c r="BT942" s="174" t="n"/>
      <c r="BU942" s="174" t="n"/>
      <c r="BV942" s="174" t="n"/>
      <c r="BW942" s="174" t="n"/>
      <c r="BX942" s="174" t="n"/>
      <c r="BY942" s="174" t="n"/>
      <c r="BZ942" s="175" t="n"/>
      <c r="CA942" s="176" t="n"/>
      <c r="CB942" s="177" t="n"/>
      <c r="CC942" s="118" t="n"/>
      <c r="CD942" s="178" t="n"/>
      <c r="CE942" s="120" t="n"/>
      <c r="CF942" s="178" t="n"/>
      <c r="CG942" s="179" t="n"/>
      <c r="CH942" s="178" t="n"/>
      <c r="CI942" s="180" t="n"/>
      <c r="CJ942" s="181" t="n"/>
      <c r="CK942" s="182" t="n"/>
    </row>
    <row r="943">
      <c r="A943" s="69" t="n"/>
      <c r="B943" s="70" t="n"/>
      <c r="C943" s="77" t="n"/>
      <c r="D943" s="84" t="n"/>
      <c r="E943" s="69" t="n"/>
      <c r="F943" s="69" t="n"/>
      <c r="G943" s="73" t="n"/>
      <c r="H943" s="73" t="n"/>
      <c r="I943" s="75" t="n"/>
      <c r="J943" s="75" t="n"/>
      <c r="K943" s="73" t="n"/>
      <c r="L943" s="73" t="n"/>
      <c r="M943" s="73" t="n"/>
      <c r="N943" s="73" t="n"/>
      <c r="O943" s="75" t="n"/>
      <c r="P943" s="75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  <c r="AA943" s="73" t="n"/>
      <c r="AB943" s="73" t="n"/>
      <c r="AC943" s="73" t="n"/>
      <c r="AD943" s="73" t="n"/>
      <c r="AE943" s="73" t="n"/>
      <c r="AF943" s="73" t="n"/>
      <c r="AG943" s="73" t="n"/>
      <c r="AH943" s="73" t="n"/>
      <c r="AI943" s="73" t="n"/>
      <c r="AJ943" s="73" t="n"/>
      <c r="AK943" s="73" t="n"/>
      <c r="AL943" s="73" t="n"/>
      <c r="AM943" s="73" t="n"/>
      <c r="AN943" s="73" t="n"/>
      <c r="AO943" s="73" t="n"/>
      <c r="AP943" s="73" t="n"/>
      <c r="AQ943" s="73" t="n"/>
      <c r="AR943" s="73" t="n"/>
      <c r="AS943" s="73" t="n"/>
      <c r="AT943" s="73" t="n"/>
      <c r="AU943" s="73" t="n"/>
      <c r="AV943" s="73" t="n"/>
      <c r="AW943" s="73" t="n"/>
      <c r="AX943" s="73" t="n"/>
      <c r="AY943" s="73" t="n"/>
      <c r="AZ943" s="73" t="n"/>
      <c r="BA943" s="73" t="n"/>
      <c r="BB943" s="73" t="n"/>
      <c r="BC943" s="73" t="n"/>
      <c r="BD943" s="73" t="n"/>
      <c r="BE943" s="73" t="n"/>
      <c r="BF943" s="73" t="n"/>
      <c r="BG943" s="73" t="n"/>
      <c r="BH943" s="73" t="n"/>
      <c r="BI943" s="73" t="n"/>
      <c r="BJ943" s="73" t="n"/>
      <c r="BK943" s="73" t="n"/>
      <c r="BL943" s="73" t="n"/>
      <c r="BM943" s="73" t="n"/>
      <c r="BN943" s="73" t="n"/>
      <c r="BO943" s="73" t="n"/>
      <c r="BP943" s="96" t="n"/>
      <c r="BQ943" s="174" t="n"/>
      <c r="BR943" s="174" t="n"/>
      <c r="BS943" s="174" t="n"/>
      <c r="BT943" s="174" t="n"/>
      <c r="BU943" s="174" t="n"/>
      <c r="BV943" s="174" t="n"/>
      <c r="BW943" s="174" t="n"/>
      <c r="BX943" s="174" t="n"/>
      <c r="BY943" s="174" t="n"/>
      <c r="BZ943" s="175" t="n"/>
      <c r="CA943" s="176" t="n"/>
      <c r="CB943" s="177" t="n"/>
      <c r="CC943" s="118" t="n"/>
      <c r="CD943" s="178" t="n"/>
      <c r="CE943" s="120" t="n"/>
      <c r="CF943" s="178" t="n"/>
      <c r="CG943" s="179" t="n"/>
      <c r="CH943" s="178" t="n"/>
      <c r="CI943" s="180" t="n"/>
      <c r="CJ943" s="181" t="n"/>
      <c r="CK943" s="182" t="n"/>
    </row>
    <row r="944">
      <c r="A944" s="69" t="n"/>
      <c r="B944" s="70" t="n"/>
      <c r="C944" s="77" t="n"/>
      <c r="D944" s="84" t="n"/>
      <c r="E944" s="69" t="n"/>
      <c r="F944" s="69" t="n"/>
      <c r="G944" s="73" t="n"/>
      <c r="H944" s="73" t="n"/>
      <c r="I944" s="75" t="n"/>
      <c r="J944" s="75" t="n"/>
      <c r="K944" s="73" t="n"/>
      <c r="L944" s="73" t="n"/>
      <c r="M944" s="73" t="n"/>
      <c r="N944" s="73" t="n"/>
      <c r="O944" s="75" t="n"/>
      <c r="P944" s="75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  <c r="AA944" s="73" t="n"/>
      <c r="AB944" s="73" t="n"/>
      <c r="AC944" s="73" t="n"/>
      <c r="AD944" s="73" t="n"/>
      <c r="AE944" s="73" t="n"/>
      <c r="AF944" s="73" t="n"/>
      <c r="AG944" s="73" t="n"/>
      <c r="AH944" s="73" t="n"/>
      <c r="AI944" s="73" t="n"/>
      <c r="AJ944" s="73" t="n"/>
      <c r="AK944" s="73" t="n"/>
      <c r="AL944" s="73" t="n"/>
      <c r="AM944" s="73" t="n"/>
      <c r="AN944" s="73" t="n"/>
      <c r="AO944" s="73" t="n"/>
      <c r="AP944" s="73" t="n"/>
      <c r="AQ944" s="73" t="n"/>
      <c r="AR944" s="73" t="n"/>
      <c r="AS944" s="73" t="n"/>
      <c r="AT944" s="73" t="n"/>
      <c r="AU944" s="73" t="n"/>
      <c r="AV944" s="73" t="n"/>
      <c r="AW944" s="73" t="n"/>
      <c r="AX944" s="73" t="n"/>
      <c r="AY944" s="73" t="n"/>
      <c r="AZ944" s="73" t="n"/>
      <c r="BA944" s="73" t="n"/>
      <c r="BB944" s="73" t="n"/>
      <c r="BC944" s="73" t="n"/>
      <c r="BD944" s="73" t="n"/>
      <c r="BE944" s="73" t="n"/>
      <c r="BF944" s="73" t="n"/>
      <c r="BG944" s="73" t="n"/>
      <c r="BH944" s="73" t="n"/>
      <c r="BI944" s="73" t="n"/>
      <c r="BJ944" s="73" t="n"/>
      <c r="BK944" s="73" t="n"/>
      <c r="BL944" s="73" t="n"/>
      <c r="BM944" s="73" t="n"/>
      <c r="BN944" s="73" t="n"/>
      <c r="BO944" s="73" t="n"/>
      <c r="BP944" s="96" t="n"/>
      <c r="BQ944" s="174" t="n"/>
      <c r="BR944" s="174" t="n"/>
      <c r="BS944" s="174" t="n"/>
      <c r="BT944" s="174" t="n"/>
      <c r="BU944" s="174" t="n"/>
      <c r="BV944" s="174" t="n"/>
      <c r="BW944" s="174" t="n"/>
      <c r="BX944" s="174" t="n"/>
      <c r="BY944" s="174" t="n"/>
      <c r="BZ944" s="175" t="n"/>
      <c r="CA944" s="176" t="n"/>
      <c r="CB944" s="177" t="n"/>
      <c r="CC944" s="118" t="n"/>
      <c r="CD944" s="178" t="n"/>
      <c r="CE944" s="120" t="n"/>
      <c r="CF944" s="178" t="n"/>
      <c r="CG944" s="179" t="n"/>
      <c r="CH944" s="178" t="n"/>
      <c r="CI944" s="180" t="n"/>
      <c r="CJ944" s="181" t="n"/>
      <c r="CK944" s="182" t="n"/>
    </row>
    <row r="945">
      <c r="A945" s="69" t="n"/>
      <c r="B945" s="70" t="n"/>
      <c r="C945" s="77" t="n"/>
      <c r="D945" s="84" t="n"/>
      <c r="E945" s="69" t="n"/>
      <c r="F945" s="69" t="n"/>
      <c r="G945" s="73" t="n"/>
      <c r="H945" s="73" t="n"/>
      <c r="I945" s="75" t="n"/>
      <c r="J945" s="75" t="n"/>
      <c r="K945" s="73" t="n"/>
      <c r="L945" s="73" t="n"/>
      <c r="M945" s="73" t="n"/>
      <c r="N945" s="73" t="n"/>
      <c r="O945" s="75" t="n"/>
      <c r="P945" s="75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  <c r="AA945" s="73" t="n"/>
      <c r="AB945" s="73" t="n"/>
      <c r="AC945" s="73" t="n"/>
      <c r="AD945" s="73" t="n"/>
      <c r="AE945" s="73" t="n"/>
      <c r="AF945" s="73" t="n"/>
      <c r="AG945" s="73" t="n"/>
      <c r="AH945" s="73" t="n"/>
      <c r="AI945" s="73" t="n"/>
      <c r="AJ945" s="73" t="n"/>
      <c r="AK945" s="73" t="n"/>
      <c r="AL945" s="73" t="n"/>
      <c r="AM945" s="73" t="n"/>
      <c r="AN945" s="73" t="n"/>
      <c r="AO945" s="73" t="n"/>
      <c r="AP945" s="73" t="n"/>
      <c r="AQ945" s="73" t="n"/>
      <c r="AR945" s="73" t="n"/>
      <c r="AS945" s="73" t="n"/>
      <c r="AT945" s="73" t="n"/>
      <c r="AU945" s="73" t="n"/>
      <c r="AV945" s="73" t="n"/>
      <c r="AW945" s="73" t="n"/>
      <c r="AX945" s="73" t="n"/>
      <c r="AY945" s="73" t="n"/>
      <c r="AZ945" s="73" t="n"/>
      <c r="BA945" s="73" t="n"/>
      <c r="BB945" s="73" t="n"/>
      <c r="BC945" s="73" t="n"/>
      <c r="BD945" s="73" t="n"/>
      <c r="BE945" s="73" t="n"/>
      <c r="BF945" s="73" t="n"/>
      <c r="BG945" s="73" t="n"/>
      <c r="BH945" s="73" t="n"/>
      <c r="BI945" s="73" t="n"/>
      <c r="BJ945" s="73" t="n"/>
      <c r="BK945" s="73" t="n"/>
      <c r="BL945" s="73" t="n"/>
      <c r="BM945" s="73" t="n"/>
      <c r="BN945" s="73" t="n"/>
      <c r="BO945" s="73" t="n"/>
      <c r="BP945" s="96" t="n"/>
      <c r="BQ945" s="174" t="n"/>
      <c r="BR945" s="174" t="n"/>
      <c r="BS945" s="174" t="n"/>
      <c r="BT945" s="174" t="n"/>
      <c r="BU945" s="174" t="n"/>
      <c r="BV945" s="174" t="n"/>
      <c r="BW945" s="174" t="n"/>
      <c r="BX945" s="174" t="n"/>
      <c r="BY945" s="174" t="n"/>
      <c r="BZ945" s="175" t="n"/>
      <c r="CA945" s="176" t="n"/>
      <c r="CB945" s="177" t="n"/>
      <c r="CC945" s="118" t="n"/>
      <c r="CD945" s="178" t="n"/>
      <c r="CE945" s="120" t="n"/>
      <c r="CF945" s="178" t="n"/>
      <c r="CG945" s="179" t="n"/>
      <c r="CH945" s="178" t="n"/>
      <c r="CI945" s="180" t="n"/>
      <c r="CJ945" s="181" t="n"/>
      <c r="CK945" s="182" t="n"/>
    </row>
    <row r="946">
      <c r="A946" s="69" t="n"/>
      <c r="B946" s="70" t="n"/>
      <c r="C946" s="77" t="n"/>
      <c r="D946" s="84" t="n"/>
      <c r="E946" s="69" t="n"/>
      <c r="F946" s="69" t="n"/>
      <c r="G946" s="73" t="n"/>
      <c r="H946" s="73" t="n"/>
      <c r="I946" s="75" t="n"/>
      <c r="J946" s="75" t="n"/>
      <c r="K946" s="73" t="n"/>
      <c r="L946" s="73" t="n"/>
      <c r="M946" s="73" t="n"/>
      <c r="N946" s="73" t="n"/>
      <c r="O946" s="75" t="n"/>
      <c r="P946" s="75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  <c r="AA946" s="73" t="n"/>
      <c r="AB946" s="73" t="n"/>
      <c r="AC946" s="73" t="n"/>
      <c r="AD946" s="73" t="n"/>
      <c r="AE946" s="73" t="n"/>
      <c r="AF946" s="73" t="n"/>
      <c r="AG946" s="73" t="n"/>
      <c r="AH946" s="73" t="n"/>
      <c r="AI946" s="73" t="n"/>
      <c r="AJ946" s="73" t="n"/>
      <c r="AK946" s="73" t="n"/>
      <c r="AL946" s="73" t="n"/>
      <c r="AM946" s="73" t="n"/>
      <c r="AN946" s="73" t="n"/>
      <c r="AO946" s="73" t="n"/>
      <c r="AP946" s="73" t="n"/>
      <c r="AQ946" s="73" t="n"/>
      <c r="AR946" s="73" t="n"/>
      <c r="AS946" s="73" t="n"/>
      <c r="AT946" s="73" t="n"/>
      <c r="AU946" s="73" t="n"/>
      <c r="AV946" s="73" t="n"/>
      <c r="AW946" s="73" t="n"/>
      <c r="AX946" s="73" t="n"/>
      <c r="AY946" s="73" t="n"/>
      <c r="AZ946" s="73" t="n"/>
      <c r="BA946" s="73" t="n"/>
      <c r="BB946" s="73" t="n"/>
      <c r="BC946" s="73" t="n"/>
      <c r="BD946" s="73" t="n"/>
      <c r="BE946" s="73" t="n"/>
      <c r="BF946" s="73" t="n"/>
      <c r="BG946" s="73" t="n"/>
      <c r="BH946" s="73" t="n"/>
      <c r="BI946" s="73" t="n"/>
      <c r="BJ946" s="73" t="n"/>
      <c r="BK946" s="73" t="n"/>
      <c r="BL946" s="73" t="n"/>
      <c r="BM946" s="73" t="n"/>
      <c r="BN946" s="73" t="n"/>
      <c r="BO946" s="73" t="n"/>
      <c r="BP946" s="96" t="n"/>
      <c r="BQ946" s="174" t="n"/>
      <c r="BR946" s="174" t="n"/>
      <c r="BS946" s="174" t="n"/>
      <c r="BT946" s="174" t="n"/>
      <c r="BU946" s="174" t="n"/>
      <c r="BV946" s="174" t="n"/>
      <c r="BW946" s="174" t="n"/>
      <c r="BX946" s="174" t="n"/>
      <c r="BY946" s="174" t="n"/>
      <c r="BZ946" s="175" t="n"/>
      <c r="CA946" s="176" t="n"/>
      <c r="CB946" s="177" t="n"/>
      <c r="CC946" s="118" t="n"/>
      <c r="CD946" s="178" t="n"/>
      <c r="CE946" s="120" t="n"/>
      <c r="CF946" s="178" t="n"/>
      <c r="CG946" s="179" t="n"/>
      <c r="CH946" s="178" t="n"/>
      <c r="CI946" s="180" t="n"/>
      <c r="CJ946" s="181" t="n"/>
      <c r="CK946" s="182" t="n"/>
    </row>
    <row r="947">
      <c r="A947" s="69" t="n"/>
      <c r="B947" s="70" t="n"/>
      <c r="C947" s="77" t="n"/>
      <c r="D947" s="84" t="n"/>
      <c r="E947" s="69" t="n"/>
      <c r="F947" s="69" t="n"/>
      <c r="G947" s="73" t="n"/>
      <c r="H947" s="73" t="n"/>
      <c r="I947" s="75" t="n"/>
      <c r="J947" s="75" t="n"/>
      <c r="K947" s="73" t="n"/>
      <c r="L947" s="73" t="n"/>
      <c r="M947" s="73" t="n"/>
      <c r="N947" s="73" t="n"/>
      <c r="O947" s="75" t="n"/>
      <c r="P947" s="75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  <c r="AA947" s="73" t="n"/>
      <c r="AB947" s="73" t="n"/>
      <c r="AC947" s="73" t="n"/>
      <c r="AD947" s="73" t="n"/>
      <c r="AE947" s="73" t="n"/>
      <c r="AF947" s="73" t="n"/>
      <c r="AG947" s="73" t="n"/>
      <c r="AH947" s="73" t="n"/>
      <c r="AI947" s="73" t="n"/>
      <c r="AJ947" s="73" t="n"/>
      <c r="AK947" s="73" t="n"/>
      <c r="AL947" s="73" t="n"/>
      <c r="AM947" s="73" t="n"/>
      <c r="AN947" s="73" t="n"/>
      <c r="AO947" s="73" t="n"/>
      <c r="AP947" s="73" t="n"/>
      <c r="AQ947" s="73" t="n"/>
      <c r="AR947" s="73" t="n"/>
      <c r="AS947" s="73" t="n"/>
      <c r="AT947" s="73" t="n"/>
      <c r="AU947" s="73" t="n"/>
      <c r="AV947" s="73" t="n"/>
      <c r="AW947" s="73" t="n"/>
      <c r="AX947" s="73" t="n"/>
      <c r="AY947" s="73" t="n"/>
      <c r="AZ947" s="73" t="n"/>
      <c r="BA947" s="73" t="n"/>
      <c r="BB947" s="73" t="n"/>
      <c r="BC947" s="73" t="n"/>
      <c r="BD947" s="73" t="n"/>
      <c r="BE947" s="73" t="n"/>
      <c r="BF947" s="73" t="n"/>
      <c r="BG947" s="73" t="n"/>
      <c r="BH947" s="73" t="n"/>
      <c r="BI947" s="73" t="n"/>
      <c r="BJ947" s="73" t="n"/>
      <c r="BK947" s="73" t="n"/>
      <c r="BL947" s="73" t="n"/>
      <c r="BM947" s="73" t="n"/>
      <c r="BN947" s="73" t="n"/>
      <c r="BO947" s="73" t="n"/>
      <c r="BP947" s="96" t="n"/>
      <c r="BQ947" s="174" t="n"/>
      <c r="BR947" s="174" t="n"/>
      <c r="BS947" s="174" t="n"/>
      <c r="BT947" s="174" t="n"/>
      <c r="BU947" s="174" t="n"/>
      <c r="BV947" s="174" t="n"/>
      <c r="BW947" s="174" t="n"/>
      <c r="BX947" s="174" t="n"/>
      <c r="BY947" s="174" t="n"/>
      <c r="BZ947" s="175" t="n"/>
      <c r="CA947" s="176" t="n"/>
      <c r="CB947" s="177" t="n"/>
      <c r="CC947" s="118" t="n"/>
      <c r="CD947" s="178" t="n"/>
      <c r="CE947" s="120" t="n"/>
      <c r="CF947" s="178" t="n"/>
      <c r="CG947" s="179" t="n"/>
      <c r="CH947" s="178" t="n"/>
      <c r="CI947" s="180" t="n"/>
      <c r="CJ947" s="181" t="n"/>
      <c r="CK947" s="182" t="n"/>
    </row>
    <row r="948">
      <c r="A948" s="69" t="n"/>
      <c r="B948" s="70" t="n"/>
      <c r="C948" s="77" t="n"/>
      <c r="D948" s="84" t="n"/>
      <c r="E948" s="69" t="n"/>
      <c r="F948" s="69" t="n"/>
      <c r="G948" s="73" t="n"/>
      <c r="H948" s="73" t="n"/>
      <c r="I948" s="75" t="n"/>
      <c r="J948" s="75" t="n"/>
      <c r="K948" s="73" t="n"/>
      <c r="L948" s="73" t="n"/>
      <c r="M948" s="73" t="n"/>
      <c r="N948" s="73" t="n"/>
      <c r="O948" s="75" t="n"/>
      <c r="P948" s="75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  <c r="AA948" s="73" t="n"/>
      <c r="AB948" s="73" t="n"/>
      <c r="AC948" s="73" t="n"/>
      <c r="AD948" s="73" t="n"/>
      <c r="AE948" s="73" t="n"/>
      <c r="AF948" s="73" t="n"/>
      <c r="AG948" s="73" t="n"/>
      <c r="AH948" s="73" t="n"/>
      <c r="AI948" s="73" t="n"/>
      <c r="AJ948" s="73" t="n"/>
      <c r="AK948" s="73" t="n"/>
      <c r="AL948" s="73" t="n"/>
      <c r="AM948" s="73" t="n"/>
      <c r="AN948" s="73" t="n"/>
      <c r="AO948" s="73" t="n"/>
      <c r="AP948" s="73" t="n"/>
      <c r="AQ948" s="73" t="n"/>
      <c r="AR948" s="73" t="n"/>
      <c r="AS948" s="73" t="n"/>
      <c r="AT948" s="73" t="n"/>
      <c r="AU948" s="73" t="n"/>
      <c r="AV948" s="73" t="n"/>
      <c r="AW948" s="73" t="n"/>
      <c r="AX948" s="73" t="n"/>
      <c r="AY948" s="73" t="n"/>
      <c r="AZ948" s="73" t="n"/>
      <c r="BA948" s="73" t="n"/>
      <c r="BB948" s="73" t="n"/>
      <c r="BC948" s="73" t="n"/>
      <c r="BD948" s="73" t="n"/>
      <c r="BE948" s="73" t="n"/>
      <c r="BF948" s="73" t="n"/>
      <c r="BG948" s="73" t="n"/>
      <c r="BH948" s="73" t="n"/>
      <c r="BI948" s="73" t="n"/>
      <c r="BJ948" s="73" t="n"/>
      <c r="BK948" s="73" t="n"/>
      <c r="BL948" s="73" t="n"/>
      <c r="BM948" s="73" t="n"/>
      <c r="BN948" s="73" t="n"/>
      <c r="BO948" s="73" t="n"/>
      <c r="BP948" s="96" t="n"/>
      <c r="BQ948" s="174" t="n"/>
      <c r="BR948" s="174" t="n"/>
      <c r="BS948" s="174" t="n"/>
      <c r="BT948" s="174" t="n"/>
      <c r="BU948" s="174" t="n"/>
      <c r="BV948" s="174" t="n"/>
      <c r="BW948" s="174" t="n"/>
      <c r="BX948" s="174" t="n"/>
      <c r="BY948" s="174" t="n"/>
      <c r="BZ948" s="175" t="n"/>
      <c r="CA948" s="176" t="n"/>
      <c r="CB948" s="177" t="n"/>
      <c r="CC948" s="118" t="n"/>
      <c r="CD948" s="178" t="n"/>
      <c r="CE948" s="120" t="n"/>
      <c r="CF948" s="178" t="n"/>
      <c r="CG948" s="179" t="n"/>
      <c r="CH948" s="178" t="n"/>
      <c r="CI948" s="180" t="n"/>
      <c r="CJ948" s="181" t="n"/>
      <c r="CK948" s="182" t="n"/>
    </row>
    <row r="949">
      <c r="A949" s="69" t="n"/>
      <c r="B949" s="70" t="n"/>
      <c r="C949" s="77" t="n"/>
      <c r="D949" s="84" t="n"/>
      <c r="E949" s="69" t="n"/>
      <c r="F949" s="69" t="n"/>
      <c r="G949" s="73" t="n"/>
      <c r="H949" s="73" t="n"/>
      <c r="I949" s="75" t="n"/>
      <c r="J949" s="75" t="n"/>
      <c r="K949" s="73" t="n"/>
      <c r="L949" s="73" t="n"/>
      <c r="M949" s="73" t="n"/>
      <c r="N949" s="73" t="n"/>
      <c r="O949" s="75" t="n"/>
      <c r="P949" s="75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  <c r="AA949" s="73" t="n"/>
      <c r="AB949" s="73" t="n"/>
      <c r="AC949" s="73" t="n"/>
      <c r="AD949" s="73" t="n"/>
      <c r="AE949" s="73" t="n"/>
      <c r="AF949" s="73" t="n"/>
      <c r="AG949" s="73" t="n"/>
      <c r="AH949" s="73" t="n"/>
      <c r="AI949" s="73" t="n"/>
      <c r="AJ949" s="73" t="n"/>
      <c r="AK949" s="73" t="n"/>
      <c r="AL949" s="73" t="n"/>
      <c r="AM949" s="73" t="n"/>
      <c r="AN949" s="73" t="n"/>
      <c r="AO949" s="73" t="n"/>
      <c r="AP949" s="73" t="n"/>
      <c r="AQ949" s="73" t="n"/>
      <c r="AR949" s="73" t="n"/>
      <c r="AS949" s="73" t="n"/>
      <c r="AT949" s="73" t="n"/>
      <c r="AU949" s="73" t="n"/>
      <c r="AV949" s="73" t="n"/>
      <c r="AW949" s="73" t="n"/>
      <c r="AX949" s="73" t="n"/>
      <c r="AY949" s="73" t="n"/>
      <c r="AZ949" s="73" t="n"/>
      <c r="BA949" s="73" t="n"/>
      <c r="BB949" s="73" t="n"/>
      <c r="BC949" s="73" t="n"/>
      <c r="BD949" s="73" t="n"/>
      <c r="BE949" s="73" t="n"/>
      <c r="BF949" s="73" t="n"/>
      <c r="BG949" s="73" t="n"/>
      <c r="BH949" s="73" t="n"/>
      <c r="BI949" s="73" t="n"/>
      <c r="BJ949" s="73" t="n"/>
      <c r="BK949" s="73" t="n"/>
      <c r="BL949" s="73" t="n"/>
      <c r="BM949" s="73" t="n"/>
      <c r="BN949" s="73" t="n"/>
      <c r="BO949" s="73" t="n"/>
      <c r="BP949" s="96" t="n"/>
      <c r="BQ949" s="174" t="n"/>
      <c r="BR949" s="174" t="n"/>
      <c r="BS949" s="174" t="n"/>
      <c r="BT949" s="174" t="n"/>
      <c r="BU949" s="174" t="n"/>
      <c r="BV949" s="174" t="n"/>
      <c r="BW949" s="174" t="n"/>
      <c r="BX949" s="174" t="n"/>
      <c r="BY949" s="174" t="n"/>
      <c r="BZ949" s="175" t="n"/>
      <c r="CA949" s="176" t="n"/>
      <c r="CB949" s="177" t="n"/>
      <c r="CC949" s="118" t="n"/>
      <c r="CD949" s="178" t="n"/>
      <c r="CE949" s="120" t="n"/>
      <c r="CF949" s="178" t="n"/>
      <c r="CG949" s="179" t="n"/>
      <c r="CH949" s="178" t="n"/>
      <c r="CI949" s="180" t="n"/>
      <c r="CJ949" s="181" t="n"/>
      <c r="CK949" s="182" t="n"/>
    </row>
    <row r="950">
      <c r="A950" s="69" t="n"/>
      <c r="B950" s="70" t="n"/>
      <c r="C950" s="77" t="n"/>
      <c r="D950" s="84" t="n"/>
      <c r="E950" s="69" t="n"/>
      <c r="F950" s="69" t="n"/>
      <c r="G950" s="73" t="n"/>
      <c r="H950" s="73" t="n"/>
      <c r="I950" s="75" t="n"/>
      <c r="J950" s="75" t="n"/>
      <c r="K950" s="73" t="n"/>
      <c r="L950" s="73" t="n"/>
      <c r="M950" s="73" t="n"/>
      <c r="N950" s="73" t="n"/>
      <c r="O950" s="75" t="n"/>
      <c r="P950" s="75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  <c r="AA950" s="73" t="n"/>
      <c r="AB950" s="73" t="n"/>
      <c r="AC950" s="73" t="n"/>
      <c r="AD950" s="73" t="n"/>
      <c r="AE950" s="73" t="n"/>
      <c r="AF950" s="73" t="n"/>
      <c r="AG950" s="73" t="n"/>
      <c r="AH950" s="73" t="n"/>
      <c r="AI950" s="73" t="n"/>
      <c r="AJ950" s="73" t="n"/>
      <c r="AK950" s="73" t="n"/>
      <c r="AL950" s="73" t="n"/>
      <c r="AM950" s="73" t="n"/>
      <c r="AN950" s="73" t="n"/>
      <c r="AO950" s="73" t="n"/>
      <c r="AP950" s="73" t="n"/>
      <c r="AQ950" s="73" t="n"/>
      <c r="AR950" s="73" t="n"/>
      <c r="AS950" s="73" t="n"/>
      <c r="AT950" s="73" t="n"/>
      <c r="AU950" s="73" t="n"/>
      <c r="AV950" s="73" t="n"/>
      <c r="AW950" s="73" t="n"/>
      <c r="AX950" s="73" t="n"/>
      <c r="AY950" s="73" t="n"/>
      <c r="AZ950" s="73" t="n"/>
      <c r="BA950" s="73" t="n"/>
      <c r="BB950" s="73" t="n"/>
      <c r="BC950" s="73" t="n"/>
      <c r="BD950" s="73" t="n"/>
      <c r="BE950" s="73" t="n"/>
      <c r="BF950" s="73" t="n"/>
      <c r="BG950" s="73" t="n"/>
      <c r="BH950" s="73" t="n"/>
      <c r="BI950" s="73" t="n"/>
      <c r="BJ950" s="73" t="n"/>
      <c r="BK950" s="73" t="n"/>
      <c r="BL950" s="73" t="n"/>
      <c r="BM950" s="73" t="n"/>
      <c r="BN950" s="73" t="n"/>
      <c r="BO950" s="73" t="n"/>
      <c r="BP950" s="96" t="n"/>
      <c r="BQ950" s="174" t="n"/>
      <c r="BR950" s="174" t="n"/>
      <c r="BS950" s="174" t="n"/>
      <c r="BT950" s="174" t="n"/>
      <c r="BU950" s="174" t="n"/>
      <c r="BV950" s="174" t="n"/>
      <c r="BW950" s="174" t="n"/>
      <c r="BX950" s="174" t="n"/>
      <c r="BY950" s="174" t="n"/>
      <c r="BZ950" s="175" t="n"/>
      <c r="CA950" s="176" t="n"/>
      <c r="CB950" s="177" t="n"/>
      <c r="CC950" s="118" t="n"/>
      <c r="CD950" s="178" t="n"/>
      <c r="CE950" s="120" t="n"/>
      <c r="CF950" s="178" t="n"/>
      <c r="CG950" s="179" t="n"/>
      <c r="CH950" s="178" t="n"/>
      <c r="CI950" s="180" t="n"/>
      <c r="CJ950" s="181" t="n"/>
      <c r="CK950" s="182" t="n"/>
    </row>
    <row r="951">
      <c r="A951" s="69" t="n"/>
      <c r="B951" s="70" t="n"/>
      <c r="C951" s="77" t="n"/>
      <c r="D951" s="84" t="n"/>
      <c r="E951" s="69" t="n"/>
      <c r="F951" s="69" t="n"/>
      <c r="G951" s="73" t="n"/>
      <c r="H951" s="73" t="n"/>
      <c r="I951" s="75" t="n"/>
      <c r="J951" s="75" t="n"/>
      <c r="K951" s="73" t="n"/>
      <c r="L951" s="73" t="n"/>
      <c r="M951" s="73" t="n"/>
      <c r="N951" s="73" t="n"/>
      <c r="O951" s="75" t="n"/>
      <c r="P951" s="75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  <c r="AA951" s="73" t="n"/>
      <c r="AB951" s="73" t="n"/>
      <c r="AC951" s="73" t="n"/>
      <c r="AD951" s="73" t="n"/>
      <c r="AE951" s="73" t="n"/>
      <c r="AF951" s="73" t="n"/>
      <c r="AG951" s="73" t="n"/>
      <c r="AH951" s="73" t="n"/>
      <c r="AI951" s="73" t="n"/>
      <c r="AJ951" s="73" t="n"/>
      <c r="AK951" s="73" t="n"/>
      <c r="AL951" s="73" t="n"/>
      <c r="AM951" s="73" t="n"/>
      <c r="AN951" s="73" t="n"/>
      <c r="AO951" s="73" t="n"/>
      <c r="AP951" s="73" t="n"/>
      <c r="AQ951" s="73" t="n"/>
      <c r="AR951" s="73" t="n"/>
      <c r="AS951" s="73" t="n"/>
      <c r="AT951" s="73" t="n"/>
      <c r="AU951" s="73" t="n"/>
      <c r="AV951" s="73" t="n"/>
      <c r="AW951" s="73" t="n"/>
      <c r="AX951" s="73" t="n"/>
      <c r="AY951" s="73" t="n"/>
      <c r="AZ951" s="73" t="n"/>
      <c r="BA951" s="73" t="n"/>
      <c r="BB951" s="73" t="n"/>
      <c r="BC951" s="73" t="n"/>
      <c r="BD951" s="73" t="n"/>
      <c r="BE951" s="73" t="n"/>
      <c r="BF951" s="73" t="n"/>
      <c r="BG951" s="73" t="n"/>
      <c r="BH951" s="73" t="n"/>
      <c r="BI951" s="73" t="n"/>
      <c r="BJ951" s="73" t="n"/>
      <c r="BK951" s="73" t="n"/>
      <c r="BL951" s="73" t="n"/>
      <c r="BM951" s="73" t="n"/>
      <c r="BN951" s="73" t="n"/>
      <c r="BO951" s="73" t="n"/>
      <c r="BP951" s="96" t="n"/>
      <c r="BQ951" s="174" t="n"/>
      <c r="BR951" s="174" t="n"/>
      <c r="BS951" s="174" t="n"/>
      <c r="BT951" s="174" t="n"/>
      <c r="BU951" s="174" t="n"/>
      <c r="BV951" s="174" t="n"/>
      <c r="BW951" s="174" t="n"/>
      <c r="BX951" s="174" t="n"/>
      <c r="BY951" s="174" t="n"/>
      <c r="BZ951" s="175" t="n"/>
      <c r="CA951" s="176" t="n"/>
      <c r="CB951" s="177" t="n"/>
      <c r="CC951" s="118" t="n"/>
      <c r="CD951" s="178" t="n"/>
      <c r="CE951" s="120" t="n"/>
      <c r="CF951" s="178" t="n"/>
      <c r="CG951" s="179" t="n"/>
      <c r="CH951" s="178" t="n"/>
      <c r="CI951" s="180" t="n"/>
      <c r="CJ951" s="181" t="n"/>
      <c r="CK951" s="182" t="n"/>
    </row>
    <row r="952">
      <c r="A952" s="69" t="n"/>
      <c r="B952" s="70" t="n"/>
      <c r="C952" s="77" t="n"/>
      <c r="D952" s="84" t="n"/>
      <c r="E952" s="69" t="n"/>
      <c r="F952" s="69" t="n"/>
      <c r="G952" s="73" t="n"/>
      <c r="H952" s="73" t="n"/>
      <c r="I952" s="75" t="n"/>
      <c r="J952" s="75" t="n"/>
      <c r="K952" s="73" t="n"/>
      <c r="L952" s="73" t="n"/>
      <c r="M952" s="73" t="n"/>
      <c r="N952" s="73" t="n"/>
      <c r="O952" s="75" t="n"/>
      <c r="P952" s="75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  <c r="AA952" s="73" t="n"/>
      <c r="AB952" s="73" t="n"/>
      <c r="AC952" s="73" t="n"/>
      <c r="AD952" s="73" t="n"/>
      <c r="AE952" s="73" t="n"/>
      <c r="AF952" s="73" t="n"/>
      <c r="AG952" s="73" t="n"/>
      <c r="AH952" s="73" t="n"/>
      <c r="AI952" s="73" t="n"/>
      <c r="AJ952" s="73" t="n"/>
      <c r="AK952" s="73" t="n"/>
      <c r="AL952" s="73" t="n"/>
      <c r="AM952" s="73" t="n"/>
      <c r="AN952" s="73" t="n"/>
      <c r="AO952" s="73" t="n"/>
      <c r="AP952" s="73" t="n"/>
      <c r="AQ952" s="73" t="n"/>
      <c r="AR952" s="73" t="n"/>
      <c r="AS952" s="73" t="n"/>
      <c r="AT952" s="73" t="n"/>
      <c r="AU952" s="73" t="n"/>
      <c r="AV952" s="73" t="n"/>
      <c r="AW952" s="73" t="n"/>
      <c r="AX952" s="73" t="n"/>
      <c r="AY952" s="73" t="n"/>
      <c r="AZ952" s="73" t="n"/>
      <c r="BA952" s="73" t="n"/>
      <c r="BB952" s="73" t="n"/>
      <c r="BC952" s="73" t="n"/>
      <c r="BD952" s="73" t="n"/>
      <c r="BE952" s="73" t="n"/>
      <c r="BF952" s="73" t="n"/>
      <c r="BG952" s="73" t="n"/>
      <c r="BH952" s="73" t="n"/>
      <c r="BI952" s="73" t="n"/>
      <c r="BJ952" s="73" t="n"/>
      <c r="BK952" s="73" t="n"/>
      <c r="BL952" s="73" t="n"/>
      <c r="BM952" s="73" t="n"/>
      <c r="BN952" s="73" t="n"/>
      <c r="BO952" s="73" t="n"/>
      <c r="BP952" s="96" t="n"/>
      <c r="BQ952" s="174" t="n"/>
      <c r="BR952" s="174" t="n"/>
      <c r="BS952" s="174" t="n"/>
      <c r="BT952" s="174" t="n"/>
      <c r="BU952" s="174" t="n"/>
      <c r="BV952" s="174" t="n"/>
      <c r="BW952" s="174" t="n"/>
      <c r="BX952" s="174" t="n"/>
      <c r="BY952" s="174" t="n"/>
      <c r="BZ952" s="175" t="n"/>
      <c r="CA952" s="176" t="n"/>
      <c r="CB952" s="177" t="n"/>
      <c r="CC952" s="118" t="n"/>
      <c r="CD952" s="178" t="n"/>
      <c r="CE952" s="120" t="n"/>
      <c r="CF952" s="178" t="n"/>
      <c r="CG952" s="179" t="n"/>
      <c r="CH952" s="178" t="n"/>
      <c r="CI952" s="180" t="n"/>
      <c r="CJ952" s="181" t="n"/>
      <c r="CK952" s="182" t="n"/>
    </row>
    <row r="953">
      <c r="A953" s="69" t="n"/>
      <c r="B953" s="70" t="n"/>
      <c r="C953" s="77" t="n"/>
      <c r="D953" s="84" t="n"/>
      <c r="E953" s="69" t="n"/>
      <c r="F953" s="69" t="n"/>
      <c r="G953" s="73" t="n"/>
      <c r="H953" s="73" t="n"/>
      <c r="I953" s="75" t="n"/>
      <c r="J953" s="75" t="n"/>
      <c r="K953" s="73" t="n"/>
      <c r="L953" s="73" t="n"/>
      <c r="M953" s="73" t="n"/>
      <c r="N953" s="73" t="n"/>
      <c r="O953" s="75" t="n"/>
      <c r="P953" s="75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  <c r="AA953" s="73" t="n"/>
      <c r="AB953" s="73" t="n"/>
      <c r="AC953" s="73" t="n"/>
      <c r="AD953" s="73" t="n"/>
      <c r="AE953" s="73" t="n"/>
      <c r="AF953" s="73" t="n"/>
      <c r="AG953" s="73" t="n"/>
      <c r="AH953" s="73" t="n"/>
      <c r="AI953" s="73" t="n"/>
      <c r="AJ953" s="73" t="n"/>
      <c r="AK953" s="73" t="n"/>
      <c r="AL953" s="73" t="n"/>
      <c r="AM953" s="73" t="n"/>
      <c r="AN953" s="73" t="n"/>
      <c r="AO953" s="73" t="n"/>
      <c r="AP953" s="73" t="n"/>
      <c r="AQ953" s="73" t="n"/>
      <c r="AR953" s="73" t="n"/>
      <c r="AS953" s="73" t="n"/>
      <c r="AT953" s="73" t="n"/>
      <c r="AU953" s="73" t="n"/>
      <c r="AV953" s="73" t="n"/>
      <c r="AW953" s="73" t="n"/>
      <c r="AX953" s="73" t="n"/>
      <c r="AY953" s="73" t="n"/>
      <c r="AZ953" s="73" t="n"/>
      <c r="BA953" s="73" t="n"/>
      <c r="BB953" s="73" t="n"/>
      <c r="BC953" s="73" t="n"/>
      <c r="BD953" s="73" t="n"/>
      <c r="BE953" s="73" t="n"/>
      <c r="BF953" s="73" t="n"/>
      <c r="BG953" s="73" t="n"/>
      <c r="BH953" s="73" t="n"/>
      <c r="BI953" s="73" t="n"/>
      <c r="BJ953" s="73" t="n"/>
      <c r="BK953" s="73" t="n"/>
      <c r="BL953" s="73" t="n"/>
      <c r="BM953" s="73" t="n"/>
      <c r="BN953" s="73" t="n"/>
      <c r="BO953" s="73" t="n"/>
      <c r="BP953" s="96" t="n"/>
      <c r="BQ953" s="174" t="n"/>
      <c r="BR953" s="174" t="n"/>
      <c r="BS953" s="174" t="n"/>
      <c r="BT953" s="174" t="n"/>
      <c r="BU953" s="174" t="n"/>
      <c r="BV953" s="174" t="n"/>
      <c r="BW953" s="174" t="n"/>
      <c r="BX953" s="174" t="n"/>
      <c r="BY953" s="174" t="n"/>
      <c r="BZ953" s="175" t="n"/>
      <c r="CA953" s="176" t="n"/>
      <c r="CB953" s="177" t="n"/>
      <c r="CC953" s="118" t="n"/>
      <c r="CD953" s="178" t="n"/>
      <c r="CE953" s="120" t="n"/>
      <c r="CF953" s="178" t="n"/>
      <c r="CG953" s="179" t="n"/>
      <c r="CH953" s="178" t="n"/>
      <c r="CI953" s="180" t="n"/>
      <c r="CJ953" s="181" t="n"/>
      <c r="CK953" s="182" t="n"/>
    </row>
    <row r="954">
      <c r="A954" s="69" t="n"/>
      <c r="B954" s="70" t="n"/>
      <c r="C954" s="77" t="n"/>
      <c r="D954" s="84" t="n"/>
      <c r="E954" s="69" t="n"/>
      <c r="F954" s="69" t="n"/>
      <c r="G954" s="73" t="n"/>
      <c r="H954" s="73" t="n"/>
      <c r="I954" s="75" t="n"/>
      <c r="J954" s="75" t="n"/>
      <c r="K954" s="73" t="n"/>
      <c r="L954" s="73" t="n"/>
      <c r="M954" s="73" t="n"/>
      <c r="N954" s="73" t="n"/>
      <c r="O954" s="75" t="n"/>
      <c r="P954" s="75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  <c r="AA954" s="73" t="n"/>
      <c r="AB954" s="73" t="n"/>
      <c r="AC954" s="73" t="n"/>
      <c r="AD954" s="73" t="n"/>
      <c r="AE954" s="73" t="n"/>
      <c r="AF954" s="73" t="n"/>
      <c r="AG954" s="73" t="n"/>
      <c r="AH954" s="73" t="n"/>
      <c r="AI954" s="73" t="n"/>
      <c r="AJ954" s="73" t="n"/>
      <c r="AK954" s="73" t="n"/>
      <c r="AL954" s="73" t="n"/>
      <c r="AM954" s="73" t="n"/>
      <c r="AN954" s="73" t="n"/>
      <c r="AO954" s="73" t="n"/>
      <c r="AP954" s="73" t="n"/>
      <c r="AQ954" s="73" t="n"/>
      <c r="AR954" s="73" t="n"/>
      <c r="AS954" s="73" t="n"/>
      <c r="AT954" s="73" t="n"/>
      <c r="AU954" s="73" t="n"/>
      <c r="AV954" s="73" t="n"/>
      <c r="AW954" s="73" t="n"/>
      <c r="AX954" s="73" t="n"/>
      <c r="AY954" s="73" t="n"/>
      <c r="AZ954" s="73" t="n"/>
      <c r="BA954" s="73" t="n"/>
      <c r="BB954" s="73" t="n"/>
      <c r="BC954" s="73" t="n"/>
      <c r="BD954" s="73" t="n"/>
      <c r="BE954" s="73" t="n"/>
      <c r="BF954" s="73" t="n"/>
      <c r="BG954" s="73" t="n"/>
      <c r="BH954" s="73" t="n"/>
      <c r="BI954" s="73" t="n"/>
      <c r="BJ954" s="73" t="n"/>
      <c r="BK954" s="73" t="n"/>
      <c r="BL954" s="73" t="n"/>
      <c r="BM954" s="73" t="n"/>
      <c r="BN954" s="73" t="n"/>
      <c r="BO954" s="73" t="n"/>
      <c r="BP954" s="96" t="n"/>
      <c r="BQ954" s="174" t="n"/>
      <c r="BR954" s="174" t="n"/>
      <c r="BS954" s="174" t="n"/>
      <c r="BT954" s="174" t="n"/>
      <c r="BU954" s="174" t="n"/>
      <c r="BV954" s="174" t="n"/>
      <c r="BW954" s="174" t="n"/>
      <c r="BX954" s="174" t="n"/>
      <c r="BY954" s="174" t="n"/>
      <c r="BZ954" s="175" t="n"/>
      <c r="CA954" s="176" t="n"/>
      <c r="CB954" s="177" t="n"/>
      <c r="CC954" s="118" t="n"/>
      <c r="CD954" s="178" t="n"/>
      <c r="CE954" s="120" t="n"/>
      <c r="CF954" s="178" t="n"/>
      <c r="CG954" s="179" t="n"/>
      <c r="CH954" s="178" t="n"/>
      <c r="CI954" s="180" t="n"/>
      <c r="CJ954" s="181" t="n"/>
      <c r="CK954" s="182" t="n"/>
    </row>
    <row r="955">
      <c r="A955" s="69" t="n"/>
      <c r="B955" s="70" t="n"/>
      <c r="C955" s="77" t="n"/>
      <c r="D955" s="84" t="n"/>
      <c r="E955" s="69" t="n"/>
      <c r="F955" s="69" t="n"/>
      <c r="G955" s="73" t="n"/>
      <c r="H955" s="73" t="n"/>
      <c r="I955" s="75" t="n"/>
      <c r="J955" s="75" t="n"/>
      <c r="K955" s="73" t="n"/>
      <c r="L955" s="73" t="n"/>
      <c r="M955" s="73" t="n"/>
      <c r="N955" s="73" t="n"/>
      <c r="O955" s="75" t="n"/>
      <c r="P955" s="75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  <c r="AA955" s="73" t="n"/>
      <c r="AB955" s="73" t="n"/>
      <c r="AC955" s="73" t="n"/>
      <c r="AD955" s="73" t="n"/>
      <c r="AE955" s="73" t="n"/>
      <c r="AF955" s="73" t="n"/>
      <c r="AG955" s="73" t="n"/>
      <c r="AH955" s="73" t="n"/>
      <c r="AI955" s="73" t="n"/>
      <c r="AJ955" s="73" t="n"/>
      <c r="AK955" s="73" t="n"/>
      <c r="AL955" s="73" t="n"/>
      <c r="AM955" s="73" t="n"/>
      <c r="AN955" s="73" t="n"/>
      <c r="AO955" s="73" t="n"/>
      <c r="AP955" s="73" t="n"/>
      <c r="AQ955" s="73" t="n"/>
      <c r="AR955" s="73" t="n"/>
      <c r="AS955" s="73" t="n"/>
      <c r="AT955" s="73" t="n"/>
      <c r="AU955" s="73" t="n"/>
      <c r="AV955" s="73" t="n"/>
      <c r="AW955" s="73" t="n"/>
      <c r="AX955" s="73" t="n"/>
      <c r="AY955" s="73" t="n"/>
      <c r="AZ955" s="73" t="n"/>
      <c r="BA955" s="73" t="n"/>
      <c r="BB955" s="73" t="n"/>
      <c r="BC955" s="73" t="n"/>
      <c r="BD955" s="73" t="n"/>
      <c r="BE955" s="73" t="n"/>
      <c r="BF955" s="73" t="n"/>
      <c r="BG955" s="73" t="n"/>
      <c r="BH955" s="73" t="n"/>
      <c r="BI955" s="73" t="n"/>
      <c r="BJ955" s="73" t="n"/>
      <c r="BK955" s="73" t="n"/>
      <c r="BL955" s="73" t="n"/>
      <c r="BM955" s="73" t="n"/>
      <c r="BN955" s="73" t="n"/>
      <c r="BO955" s="73" t="n"/>
      <c r="BP955" s="96" t="n"/>
      <c r="BQ955" s="174" t="n"/>
      <c r="BR955" s="174" t="n"/>
      <c r="BS955" s="174" t="n"/>
      <c r="BT955" s="174" t="n"/>
      <c r="BU955" s="174" t="n"/>
      <c r="BV955" s="174" t="n"/>
      <c r="BW955" s="174" t="n"/>
      <c r="BX955" s="174" t="n"/>
      <c r="BY955" s="174" t="n"/>
      <c r="BZ955" s="175" t="n"/>
      <c r="CA955" s="176" t="n"/>
      <c r="CB955" s="177" t="n"/>
      <c r="CC955" s="118" t="n"/>
      <c r="CD955" s="178" t="n"/>
      <c r="CE955" s="120" t="n"/>
      <c r="CF955" s="178" t="n"/>
      <c r="CG955" s="179" t="n"/>
      <c r="CH955" s="178" t="n"/>
      <c r="CI955" s="180" t="n"/>
      <c r="CJ955" s="181" t="n"/>
      <c r="CK955" s="182" t="n"/>
    </row>
    <row r="956">
      <c r="A956" s="69" t="n"/>
      <c r="B956" s="70" t="n"/>
      <c r="C956" s="77" t="n"/>
      <c r="D956" s="84" t="n"/>
      <c r="E956" s="69" t="n"/>
      <c r="F956" s="69" t="n"/>
      <c r="G956" s="73" t="n"/>
      <c r="H956" s="73" t="n"/>
      <c r="I956" s="75" t="n"/>
      <c r="J956" s="75" t="n"/>
      <c r="K956" s="73" t="n"/>
      <c r="L956" s="73" t="n"/>
      <c r="M956" s="73" t="n"/>
      <c r="N956" s="73" t="n"/>
      <c r="O956" s="75" t="n"/>
      <c r="P956" s="75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  <c r="AA956" s="73" t="n"/>
      <c r="AB956" s="73" t="n"/>
      <c r="AC956" s="73" t="n"/>
      <c r="AD956" s="73" t="n"/>
      <c r="AE956" s="73" t="n"/>
      <c r="AF956" s="73" t="n"/>
      <c r="AG956" s="73" t="n"/>
      <c r="AH956" s="73" t="n"/>
      <c r="AI956" s="73" t="n"/>
      <c r="AJ956" s="73" t="n"/>
      <c r="AK956" s="73" t="n"/>
      <c r="AL956" s="73" t="n"/>
      <c r="AM956" s="73" t="n"/>
      <c r="AN956" s="73" t="n"/>
      <c r="AO956" s="73" t="n"/>
      <c r="AP956" s="73" t="n"/>
      <c r="AQ956" s="73" t="n"/>
      <c r="AR956" s="73" t="n"/>
      <c r="AS956" s="73" t="n"/>
      <c r="AT956" s="73" t="n"/>
      <c r="AU956" s="73" t="n"/>
      <c r="AV956" s="73" t="n"/>
      <c r="AW956" s="73" t="n"/>
      <c r="AX956" s="73" t="n"/>
      <c r="AY956" s="73" t="n"/>
      <c r="AZ956" s="73" t="n"/>
      <c r="BA956" s="73" t="n"/>
      <c r="BB956" s="73" t="n"/>
      <c r="BC956" s="73" t="n"/>
      <c r="BD956" s="73" t="n"/>
      <c r="BE956" s="73" t="n"/>
      <c r="BF956" s="73" t="n"/>
      <c r="BG956" s="73" t="n"/>
      <c r="BH956" s="73" t="n"/>
      <c r="BI956" s="73" t="n"/>
      <c r="BJ956" s="73" t="n"/>
      <c r="BK956" s="73" t="n"/>
      <c r="BL956" s="73" t="n"/>
      <c r="BM956" s="73" t="n"/>
      <c r="BN956" s="73" t="n"/>
      <c r="BO956" s="73" t="n"/>
      <c r="BP956" s="96" t="n"/>
      <c r="BQ956" s="174" t="n"/>
      <c r="BR956" s="174" t="n"/>
      <c r="BS956" s="174" t="n"/>
      <c r="BT956" s="174" t="n"/>
      <c r="BU956" s="174" t="n"/>
      <c r="BV956" s="174" t="n"/>
      <c r="BW956" s="174" t="n"/>
      <c r="BX956" s="174" t="n"/>
      <c r="BY956" s="174" t="n"/>
      <c r="BZ956" s="175" t="n"/>
      <c r="CA956" s="176" t="n"/>
      <c r="CB956" s="177" t="n"/>
      <c r="CC956" s="118" t="n"/>
      <c r="CD956" s="178" t="n"/>
      <c r="CE956" s="120" t="n"/>
      <c r="CF956" s="178" t="n"/>
      <c r="CG956" s="179" t="n"/>
      <c r="CH956" s="178" t="n"/>
      <c r="CI956" s="180" t="n"/>
      <c r="CJ956" s="181" t="n"/>
      <c r="CK956" s="182" t="n"/>
    </row>
    <row r="957">
      <c r="A957" s="69" t="n"/>
      <c r="B957" s="70" t="n"/>
      <c r="C957" s="77" t="n"/>
      <c r="D957" s="84" t="n"/>
      <c r="E957" s="69" t="n"/>
      <c r="F957" s="69" t="n"/>
      <c r="G957" s="73" t="n"/>
      <c r="H957" s="73" t="n"/>
      <c r="I957" s="75" t="n"/>
      <c r="J957" s="75" t="n"/>
      <c r="K957" s="73" t="n"/>
      <c r="L957" s="73" t="n"/>
      <c r="M957" s="73" t="n"/>
      <c r="N957" s="73" t="n"/>
      <c r="O957" s="75" t="n"/>
      <c r="P957" s="75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  <c r="AA957" s="73" t="n"/>
      <c r="AB957" s="73" t="n"/>
      <c r="AC957" s="73" t="n"/>
      <c r="AD957" s="73" t="n"/>
      <c r="AE957" s="73" t="n"/>
      <c r="AF957" s="73" t="n"/>
      <c r="AG957" s="73" t="n"/>
      <c r="AH957" s="73" t="n"/>
      <c r="AI957" s="73" t="n"/>
      <c r="AJ957" s="73" t="n"/>
      <c r="AK957" s="73" t="n"/>
      <c r="AL957" s="73" t="n"/>
      <c r="AM957" s="73" t="n"/>
      <c r="AN957" s="73" t="n"/>
      <c r="AO957" s="73" t="n"/>
      <c r="AP957" s="73" t="n"/>
      <c r="AQ957" s="73" t="n"/>
      <c r="AR957" s="73" t="n"/>
      <c r="AS957" s="73" t="n"/>
      <c r="AT957" s="73" t="n"/>
      <c r="AU957" s="73" t="n"/>
      <c r="AV957" s="73" t="n"/>
      <c r="AW957" s="73" t="n"/>
      <c r="AX957" s="73" t="n"/>
      <c r="AY957" s="73" t="n"/>
      <c r="AZ957" s="73" t="n"/>
      <c r="BA957" s="73" t="n"/>
      <c r="BB957" s="73" t="n"/>
      <c r="BC957" s="73" t="n"/>
      <c r="BD957" s="73" t="n"/>
      <c r="BE957" s="73" t="n"/>
      <c r="BF957" s="73" t="n"/>
      <c r="BG957" s="73" t="n"/>
      <c r="BH957" s="73" t="n"/>
      <c r="BI957" s="73" t="n"/>
      <c r="BJ957" s="73" t="n"/>
      <c r="BK957" s="73" t="n"/>
      <c r="BL957" s="73" t="n"/>
      <c r="BM957" s="73" t="n"/>
      <c r="BN957" s="73" t="n"/>
      <c r="BO957" s="73" t="n"/>
      <c r="BP957" s="96" t="n"/>
      <c r="BQ957" s="174" t="n"/>
      <c r="BR957" s="174" t="n"/>
      <c r="BS957" s="174" t="n"/>
      <c r="BT957" s="174" t="n"/>
      <c r="BU957" s="174" t="n"/>
      <c r="BV957" s="174" t="n"/>
      <c r="BW957" s="174" t="n"/>
      <c r="BX957" s="174" t="n"/>
      <c r="BY957" s="174" t="n"/>
      <c r="BZ957" s="175" t="n"/>
      <c r="CA957" s="176" t="n"/>
      <c r="CB957" s="177" t="n"/>
      <c r="CC957" s="118" t="n"/>
      <c r="CD957" s="178" t="n"/>
      <c r="CE957" s="120" t="n"/>
      <c r="CF957" s="178" t="n"/>
      <c r="CG957" s="179" t="n"/>
      <c r="CH957" s="178" t="n"/>
      <c r="CI957" s="180" t="n"/>
      <c r="CJ957" s="181" t="n"/>
      <c r="CK957" s="182" t="n"/>
    </row>
    <row r="958">
      <c r="A958" s="69" t="n"/>
      <c r="B958" s="70" t="n"/>
      <c r="C958" s="77" t="n"/>
      <c r="D958" s="84" t="n"/>
      <c r="E958" s="69" t="n"/>
      <c r="F958" s="69" t="n"/>
      <c r="G958" s="73" t="n"/>
      <c r="H958" s="73" t="n"/>
      <c r="I958" s="75" t="n"/>
      <c r="J958" s="75" t="n"/>
      <c r="K958" s="73" t="n"/>
      <c r="L958" s="73" t="n"/>
      <c r="M958" s="73" t="n"/>
      <c r="N958" s="73" t="n"/>
      <c r="O958" s="75" t="n"/>
      <c r="P958" s="75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  <c r="AA958" s="73" t="n"/>
      <c r="AB958" s="73" t="n"/>
      <c r="AC958" s="73" t="n"/>
      <c r="AD958" s="73" t="n"/>
      <c r="AE958" s="73" t="n"/>
      <c r="AF958" s="73" t="n"/>
      <c r="AG958" s="73" t="n"/>
      <c r="AH958" s="73" t="n"/>
      <c r="AI958" s="73" t="n"/>
      <c r="AJ958" s="73" t="n"/>
      <c r="AK958" s="73" t="n"/>
      <c r="AL958" s="73" t="n"/>
      <c r="AM958" s="73" t="n"/>
      <c r="AN958" s="73" t="n"/>
      <c r="AO958" s="73" t="n"/>
      <c r="AP958" s="73" t="n"/>
      <c r="AQ958" s="73" t="n"/>
      <c r="AR958" s="73" t="n"/>
      <c r="AS958" s="73" t="n"/>
      <c r="AT958" s="73" t="n"/>
      <c r="AU958" s="73" t="n"/>
      <c r="AV958" s="73" t="n"/>
      <c r="AW958" s="73" t="n"/>
      <c r="AX958" s="73" t="n"/>
      <c r="AY958" s="73" t="n"/>
      <c r="AZ958" s="73" t="n"/>
      <c r="BA958" s="73" t="n"/>
      <c r="BB958" s="73" t="n"/>
      <c r="BC958" s="73" t="n"/>
      <c r="BD958" s="73" t="n"/>
      <c r="BE958" s="73" t="n"/>
      <c r="BF958" s="73" t="n"/>
      <c r="BG958" s="73" t="n"/>
      <c r="BH958" s="73" t="n"/>
      <c r="BI958" s="73" t="n"/>
      <c r="BJ958" s="73" t="n"/>
      <c r="BK958" s="73" t="n"/>
      <c r="BL958" s="73" t="n"/>
      <c r="BM958" s="73" t="n"/>
      <c r="BN958" s="73" t="n"/>
      <c r="BO958" s="73" t="n"/>
      <c r="BP958" s="96" t="n"/>
      <c r="BQ958" s="174" t="n"/>
      <c r="BR958" s="174" t="n"/>
      <c r="BS958" s="174" t="n"/>
      <c r="BT958" s="174" t="n"/>
      <c r="BU958" s="174" t="n"/>
      <c r="BV958" s="174" t="n"/>
      <c r="BW958" s="174" t="n"/>
      <c r="BX958" s="174" t="n"/>
      <c r="BY958" s="174" t="n"/>
      <c r="BZ958" s="175" t="n"/>
      <c r="CA958" s="176" t="n"/>
      <c r="CB958" s="177" t="n"/>
      <c r="CC958" s="118" t="n"/>
      <c r="CD958" s="178" t="n"/>
      <c r="CE958" s="120" t="n"/>
      <c r="CF958" s="178" t="n"/>
      <c r="CG958" s="179" t="n"/>
      <c r="CH958" s="178" t="n"/>
      <c r="CI958" s="180" t="n"/>
      <c r="CJ958" s="181" t="n"/>
      <c r="CK958" s="182" t="n"/>
    </row>
    <row r="959">
      <c r="A959" s="69" t="n"/>
      <c r="B959" s="70" t="n"/>
      <c r="C959" s="77" t="n"/>
      <c r="D959" s="84" t="n"/>
      <c r="E959" s="69" t="n"/>
      <c r="F959" s="69" t="n"/>
      <c r="G959" s="73" t="n"/>
      <c r="H959" s="73" t="n"/>
      <c r="I959" s="75" t="n"/>
      <c r="J959" s="75" t="n"/>
      <c r="K959" s="73" t="n"/>
      <c r="L959" s="73" t="n"/>
      <c r="M959" s="73" t="n"/>
      <c r="N959" s="73" t="n"/>
      <c r="O959" s="75" t="n"/>
      <c r="P959" s="75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  <c r="AA959" s="73" t="n"/>
      <c r="AB959" s="73" t="n"/>
      <c r="AC959" s="73" t="n"/>
      <c r="AD959" s="73" t="n"/>
      <c r="AE959" s="73" t="n"/>
      <c r="AF959" s="73" t="n"/>
      <c r="AG959" s="73" t="n"/>
      <c r="AH959" s="73" t="n"/>
      <c r="AI959" s="73" t="n"/>
      <c r="AJ959" s="73" t="n"/>
      <c r="AK959" s="73" t="n"/>
      <c r="AL959" s="73" t="n"/>
      <c r="AM959" s="73" t="n"/>
      <c r="AN959" s="73" t="n"/>
      <c r="AO959" s="73" t="n"/>
      <c r="AP959" s="73" t="n"/>
      <c r="AQ959" s="73" t="n"/>
      <c r="AR959" s="73" t="n"/>
      <c r="AS959" s="73" t="n"/>
      <c r="AT959" s="73" t="n"/>
      <c r="AU959" s="73" t="n"/>
      <c r="AV959" s="73" t="n"/>
      <c r="AW959" s="73" t="n"/>
      <c r="AX959" s="73" t="n"/>
      <c r="AY959" s="73" t="n"/>
      <c r="AZ959" s="73" t="n"/>
      <c r="BA959" s="73" t="n"/>
      <c r="BB959" s="73" t="n"/>
      <c r="BC959" s="73" t="n"/>
      <c r="BD959" s="73" t="n"/>
      <c r="BE959" s="73" t="n"/>
      <c r="BF959" s="73" t="n"/>
      <c r="BG959" s="73" t="n"/>
      <c r="BH959" s="73" t="n"/>
      <c r="BI959" s="73" t="n"/>
      <c r="BJ959" s="73" t="n"/>
      <c r="BK959" s="73" t="n"/>
      <c r="BL959" s="73" t="n"/>
      <c r="BM959" s="73" t="n"/>
      <c r="BN959" s="73" t="n"/>
      <c r="BO959" s="73" t="n"/>
      <c r="BP959" s="96" t="n"/>
      <c r="BQ959" s="174" t="n"/>
      <c r="BR959" s="174" t="n"/>
      <c r="BS959" s="174" t="n"/>
      <c r="BT959" s="174" t="n"/>
      <c r="BU959" s="174" t="n"/>
      <c r="BV959" s="174" t="n"/>
      <c r="BW959" s="174" t="n"/>
      <c r="BX959" s="174" t="n"/>
      <c r="BY959" s="174" t="n"/>
      <c r="BZ959" s="175" t="n"/>
      <c r="CA959" s="176" t="n"/>
      <c r="CB959" s="177" t="n"/>
      <c r="CC959" s="118" t="n"/>
      <c r="CD959" s="178" t="n"/>
      <c r="CE959" s="120" t="n"/>
      <c r="CF959" s="178" t="n"/>
      <c r="CG959" s="179" t="n"/>
      <c r="CH959" s="178" t="n"/>
      <c r="CI959" s="180" t="n"/>
      <c r="CJ959" s="181" t="n"/>
      <c r="CK959" s="182" t="n"/>
    </row>
    <row r="960">
      <c r="A960" s="69" t="n"/>
      <c r="B960" s="70" t="n"/>
      <c r="C960" s="77" t="n"/>
      <c r="D960" s="84" t="n"/>
      <c r="E960" s="69" t="n"/>
      <c r="F960" s="69" t="n"/>
      <c r="G960" s="73" t="n"/>
      <c r="H960" s="73" t="n"/>
      <c r="I960" s="75" t="n"/>
      <c r="J960" s="75" t="n"/>
      <c r="K960" s="73" t="n"/>
      <c r="L960" s="73" t="n"/>
      <c r="M960" s="73" t="n"/>
      <c r="N960" s="73" t="n"/>
      <c r="O960" s="75" t="n"/>
      <c r="P960" s="75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  <c r="AA960" s="73" t="n"/>
      <c r="AB960" s="73" t="n"/>
      <c r="AC960" s="73" t="n"/>
      <c r="AD960" s="73" t="n"/>
      <c r="AE960" s="73" t="n"/>
      <c r="AF960" s="73" t="n"/>
      <c r="AG960" s="73" t="n"/>
      <c r="AH960" s="73" t="n"/>
      <c r="AI960" s="73" t="n"/>
      <c r="AJ960" s="73" t="n"/>
      <c r="AK960" s="73" t="n"/>
      <c r="AL960" s="73" t="n"/>
      <c r="AM960" s="73" t="n"/>
      <c r="AN960" s="73" t="n"/>
      <c r="AO960" s="73" t="n"/>
      <c r="AP960" s="73" t="n"/>
      <c r="AQ960" s="73" t="n"/>
      <c r="AR960" s="73" t="n"/>
      <c r="AS960" s="73" t="n"/>
      <c r="AT960" s="73" t="n"/>
      <c r="AU960" s="73" t="n"/>
      <c r="AV960" s="73" t="n"/>
      <c r="AW960" s="73" t="n"/>
      <c r="AX960" s="73" t="n"/>
      <c r="AY960" s="73" t="n"/>
      <c r="AZ960" s="73" t="n"/>
      <c r="BA960" s="73" t="n"/>
      <c r="BB960" s="73" t="n"/>
      <c r="BC960" s="73" t="n"/>
      <c r="BD960" s="73" t="n"/>
      <c r="BE960" s="73" t="n"/>
      <c r="BF960" s="73" t="n"/>
      <c r="BG960" s="73" t="n"/>
      <c r="BH960" s="73" t="n"/>
      <c r="BI960" s="73" t="n"/>
      <c r="BJ960" s="73" t="n"/>
      <c r="BK960" s="73" t="n"/>
      <c r="BL960" s="73" t="n"/>
      <c r="BM960" s="73" t="n"/>
      <c r="BN960" s="73" t="n"/>
      <c r="BO960" s="73" t="n"/>
      <c r="BP960" s="96" t="n"/>
      <c r="BQ960" s="174" t="n"/>
      <c r="BR960" s="174" t="n"/>
      <c r="BS960" s="174" t="n"/>
      <c r="BT960" s="174" t="n"/>
      <c r="BU960" s="174" t="n"/>
      <c r="BV960" s="174" t="n"/>
      <c r="BW960" s="174" t="n"/>
      <c r="BX960" s="174" t="n"/>
      <c r="BY960" s="174" t="n"/>
      <c r="BZ960" s="175" t="n"/>
      <c r="CA960" s="176" t="n"/>
      <c r="CB960" s="177" t="n"/>
      <c r="CC960" s="118" t="n"/>
      <c r="CD960" s="178" t="n"/>
      <c r="CE960" s="120" t="n"/>
      <c r="CF960" s="178" t="n"/>
      <c r="CG960" s="179" t="n"/>
      <c r="CH960" s="178" t="n"/>
      <c r="CI960" s="180" t="n"/>
      <c r="CJ960" s="181" t="n"/>
      <c r="CK960" s="182" t="n"/>
    </row>
    <row r="961">
      <c r="A961" s="69" t="n"/>
      <c r="B961" s="70" t="n"/>
      <c r="C961" s="77" t="n"/>
      <c r="D961" s="84" t="n"/>
      <c r="E961" s="69" t="n"/>
      <c r="F961" s="69" t="n"/>
      <c r="G961" s="73" t="n"/>
      <c r="H961" s="73" t="n"/>
      <c r="I961" s="75" t="n"/>
      <c r="J961" s="75" t="n"/>
      <c r="K961" s="73" t="n"/>
      <c r="L961" s="73" t="n"/>
      <c r="M961" s="73" t="n"/>
      <c r="N961" s="73" t="n"/>
      <c r="O961" s="75" t="n"/>
      <c r="P961" s="75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  <c r="AA961" s="73" t="n"/>
      <c r="AB961" s="73" t="n"/>
      <c r="AC961" s="73" t="n"/>
      <c r="AD961" s="73" t="n"/>
      <c r="AE961" s="73" t="n"/>
      <c r="AF961" s="73" t="n"/>
      <c r="AG961" s="73" t="n"/>
      <c r="AH961" s="73" t="n"/>
      <c r="AI961" s="73" t="n"/>
      <c r="AJ961" s="73" t="n"/>
      <c r="AK961" s="73" t="n"/>
      <c r="AL961" s="73" t="n"/>
      <c r="AM961" s="73" t="n"/>
      <c r="AN961" s="73" t="n"/>
      <c r="AO961" s="73" t="n"/>
      <c r="AP961" s="73" t="n"/>
      <c r="AQ961" s="73" t="n"/>
      <c r="AR961" s="73" t="n"/>
      <c r="AS961" s="73" t="n"/>
      <c r="AT961" s="73" t="n"/>
      <c r="AU961" s="73" t="n"/>
      <c r="AV961" s="73" t="n"/>
      <c r="AW961" s="73" t="n"/>
      <c r="AX961" s="73" t="n"/>
      <c r="AY961" s="73" t="n"/>
      <c r="AZ961" s="73" t="n"/>
      <c r="BA961" s="73" t="n"/>
      <c r="BB961" s="73" t="n"/>
      <c r="BC961" s="73" t="n"/>
      <c r="BD961" s="73" t="n"/>
      <c r="BE961" s="73" t="n"/>
      <c r="BF961" s="73" t="n"/>
      <c r="BG961" s="73" t="n"/>
      <c r="BH961" s="73" t="n"/>
      <c r="BI961" s="73" t="n"/>
      <c r="BJ961" s="73" t="n"/>
      <c r="BK961" s="73" t="n"/>
      <c r="BL961" s="73" t="n"/>
      <c r="BM961" s="73" t="n"/>
      <c r="BN961" s="73" t="n"/>
      <c r="BO961" s="73" t="n"/>
      <c r="BP961" s="96" t="n"/>
      <c r="BQ961" s="174" t="n"/>
      <c r="BR961" s="174" t="n"/>
      <c r="BS961" s="174" t="n"/>
      <c r="BT961" s="174" t="n"/>
      <c r="BU961" s="174" t="n"/>
      <c r="BV961" s="174" t="n"/>
      <c r="BW961" s="174" t="n"/>
      <c r="BX961" s="174" t="n"/>
      <c r="BY961" s="174" t="n"/>
      <c r="BZ961" s="175" t="n"/>
      <c r="CA961" s="176" t="n"/>
      <c r="CB961" s="177" t="n"/>
      <c r="CC961" s="118" t="n"/>
      <c r="CD961" s="178" t="n"/>
      <c r="CE961" s="120" t="n"/>
      <c r="CF961" s="178" t="n"/>
      <c r="CG961" s="179" t="n"/>
      <c r="CH961" s="178" t="n"/>
      <c r="CI961" s="180" t="n"/>
      <c r="CJ961" s="181" t="n"/>
      <c r="CK961" s="182" t="n"/>
    </row>
    <row r="962">
      <c r="A962" s="69" t="n"/>
      <c r="B962" s="70" t="n"/>
      <c r="C962" s="77" t="n"/>
      <c r="D962" s="84" t="n"/>
      <c r="E962" s="69" t="n"/>
      <c r="F962" s="69" t="n"/>
      <c r="G962" s="73" t="n"/>
      <c r="H962" s="73" t="n"/>
      <c r="I962" s="75" t="n"/>
      <c r="J962" s="75" t="n"/>
      <c r="K962" s="73" t="n"/>
      <c r="L962" s="73" t="n"/>
      <c r="M962" s="73" t="n"/>
      <c r="N962" s="73" t="n"/>
      <c r="O962" s="75" t="n"/>
      <c r="P962" s="75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  <c r="AA962" s="73" t="n"/>
      <c r="AB962" s="73" t="n"/>
      <c r="AC962" s="73" t="n"/>
      <c r="AD962" s="73" t="n"/>
      <c r="AE962" s="73" t="n"/>
      <c r="AF962" s="73" t="n"/>
      <c r="AG962" s="73" t="n"/>
      <c r="AH962" s="73" t="n"/>
      <c r="AI962" s="73" t="n"/>
      <c r="AJ962" s="73" t="n"/>
      <c r="AK962" s="73" t="n"/>
      <c r="AL962" s="73" t="n"/>
      <c r="AM962" s="73" t="n"/>
      <c r="AN962" s="73" t="n"/>
      <c r="AO962" s="73" t="n"/>
      <c r="AP962" s="73" t="n"/>
      <c r="AQ962" s="73" t="n"/>
      <c r="AR962" s="73" t="n"/>
      <c r="AS962" s="73" t="n"/>
      <c r="AT962" s="73" t="n"/>
      <c r="AU962" s="73" t="n"/>
      <c r="AV962" s="73" t="n"/>
      <c r="AW962" s="73" t="n"/>
      <c r="AX962" s="73" t="n"/>
      <c r="AY962" s="73" t="n"/>
      <c r="AZ962" s="73" t="n"/>
      <c r="BA962" s="73" t="n"/>
      <c r="BB962" s="73" t="n"/>
      <c r="BC962" s="73" t="n"/>
      <c r="BD962" s="73" t="n"/>
      <c r="BE962" s="73" t="n"/>
      <c r="BF962" s="73" t="n"/>
      <c r="BG962" s="73" t="n"/>
      <c r="BH962" s="73" t="n"/>
      <c r="BI962" s="73" t="n"/>
      <c r="BJ962" s="73" t="n"/>
      <c r="BK962" s="73" t="n"/>
      <c r="BL962" s="73" t="n"/>
      <c r="BM962" s="73" t="n"/>
      <c r="BN962" s="73" t="n"/>
      <c r="BO962" s="73" t="n"/>
      <c r="BP962" s="96" t="n"/>
      <c r="BQ962" s="174" t="n"/>
      <c r="BR962" s="174" t="n"/>
      <c r="BS962" s="174" t="n"/>
      <c r="BT962" s="174" t="n"/>
      <c r="BU962" s="174" t="n"/>
      <c r="BV962" s="174" t="n"/>
      <c r="BW962" s="174" t="n"/>
      <c r="BX962" s="174" t="n"/>
      <c r="BY962" s="174" t="n"/>
      <c r="BZ962" s="175" t="n"/>
      <c r="CA962" s="176" t="n"/>
      <c r="CB962" s="177" t="n"/>
      <c r="CC962" s="118" t="n"/>
      <c r="CD962" s="178" t="n"/>
      <c r="CE962" s="120" t="n"/>
      <c r="CF962" s="178" t="n"/>
      <c r="CG962" s="179" t="n"/>
      <c r="CH962" s="178" t="n"/>
      <c r="CI962" s="180" t="n"/>
      <c r="CJ962" s="181" t="n"/>
      <c r="CK962" s="182" t="n"/>
    </row>
    <row r="963">
      <c r="A963" s="69" t="n"/>
      <c r="B963" s="70" t="n"/>
      <c r="C963" s="77" t="n"/>
      <c r="D963" s="84" t="n"/>
      <c r="E963" s="69" t="n"/>
      <c r="F963" s="69" t="n"/>
      <c r="G963" s="73" t="n"/>
      <c r="H963" s="73" t="n"/>
      <c r="I963" s="75" t="n"/>
      <c r="J963" s="75" t="n"/>
      <c r="K963" s="73" t="n"/>
      <c r="L963" s="73" t="n"/>
      <c r="M963" s="73" t="n"/>
      <c r="N963" s="73" t="n"/>
      <c r="O963" s="75" t="n"/>
      <c r="P963" s="75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  <c r="AA963" s="73" t="n"/>
      <c r="AB963" s="73" t="n"/>
      <c r="AC963" s="73" t="n"/>
      <c r="AD963" s="73" t="n"/>
      <c r="AE963" s="73" t="n"/>
      <c r="AF963" s="73" t="n"/>
      <c r="AG963" s="73" t="n"/>
      <c r="AH963" s="73" t="n"/>
      <c r="AI963" s="73" t="n"/>
      <c r="AJ963" s="73" t="n"/>
      <c r="AK963" s="73" t="n"/>
      <c r="AL963" s="73" t="n"/>
      <c r="AM963" s="73" t="n"/>
      <c r="AN963" s="73" t="n"/>
      <c r="AO963" s="73" t="n"/>
      <c r="AP963" s="73" t="n"/>
      <c r="AQ963" s="73" t="n"/>
      <c r="AR963" s="73" t="n"/>
      <c r="AS963" s="73" t="n"/>
      <c r="AT963" s="73" t="n"/>
      <c r="AU963" s="73" t="n"/>
      <c r="AV963" s="73" t="n"/>
      <c r="AW963" s="73" t="n"/>
      <c r="AX963" s="73" t="n"/>
      <c r="AY963" s="73" t="n"/>
      <c r="AZ963" s="73" t="n"/>
      <c r="BA963" s="73" t="n"/>
      <c r="BB963" s="73" t="n"/>
      <c r="BC963" s="73" t="n"/>
      <c r="BD963" s="73" t="n"/>
      <c r="BE963" s="73" t="n"/>
      <c r="BF963" s="73" t="n"/>
      <c r="BG963" s="73" t="n"/>
      <c r="BH963" s="73" t="n"/>
      <c r="BI963" s="73" t="n"/>
      <c r="BJ963" s="73" t="n"/>
      <c r="BK963" s="73" t="n"/>
      <c r="BL963" s="73" t="n"/>
      <c r="BM963" s="73" t="n"/>
      <c r="BN963" s="73" t="n"/>
      <c r="BO963" s="73" t="n"/>
      <c r="BP963" s="96" t="n"/>
      <c r="BQ963" s="174" t="n"/>
      <c r="BR963" s="174" t="n"/>
      <c r="BS963" s="174" t="n"/>
      <c r="BT963" s="174" t="n"/>
      <c r="BU963" s="174" t="n"/>
      <c r="BV963" s="174" t="n"/>
      <c r="BW963" s="174" t="n"/>
      <c r="BX963" s="174" t="n"/>
      <c r="BY963" s="174" t="n"/>
      <c r="BZ963" s="175" t="n"/>
      <c r="CA963" s="176" t="n"/>
      <c r="CB963" s="177" t="n"/>
      <c r="CC963" s="118" t="n"/>
      <c r="CD963" s="178" t="n"/>
      <c r="CE963" s="120" t="n"/>
      <c r="CF963" s="178" t="n"/>
      <c r="CG963" s="179" t="n"/>
      <c r="CH963" s="178" t="n"/>
      <c r="CI963" s="180" t="n"/>
      <c r="CJ963" s="181" t="n"/>
      <c r="CK963" s="182" t="n"/>
    </row>
    <row r="964">
      <c r="A964" s="69" t="n"/>
      <c r="B964" s="70" t="n"/>
      <c r="C964" s="77" t="n"/>
      <c r="D964" s="84" t="n"/>
      <c r="E964" s="69" t="n"/>
      <c r="F964" s="69" t="n"/>
      <c r="G964" s="73" t="n"/>
      <c r="H964" s="73" t="n"/>
      <c r="I964" s="75" t="n"/>
      <c r="J964" s="75" t="n"/>
      <c r="K964" s="73" t="n"/>
      <c r="L964" s="73" t="n"/>
      <c r="M964" s="73" t="n"/>
      <c r="N964" s="73" t="n"/>
      <c r="O964" s="75" t="n"/>
      <c r="P964" s="75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  <c r="AA964" s="73" t="n"/>
      <c r="AB964" s="73" t="n"/>
      <c r="AC964" s="73" t="n"/>
      <c r="AD964" s="73" t="n"/>
      <c r="AE964" s="73" t="n"/>
      <c r="AF964" s="73" t="n"/>
      <c r="AG964" s="73" t="n"/>
      <c r="AH964" s="73" t="n"/>
      <c r="AI964" s="73" t="n"/>
      <c r="AJ964" s="73" t="n"/>
      <c r="AK964" s="73" t="n"/>
      <c r="AL964" s="73" t="n"/>
      <c r="AM964" s="73" t="n"/>
      <c r="AN964" s="73" t="n"/>
      <c r="AO964" s="73" t="n"/>
      <c r="AP964" s="73" t="n"/>
      <c r="AQ964" s="73" t="n"/>
      <c r="AR964" s="73" t="n"/>
      <c r="AS964" s="73" t="n"/>
      <c r="AT964" s="73" t="n"/>
      <c r="AU964" s="73" t="n"/>
      <c r="AV964" s="73" t="n"/>
      <c r="AW964" s="73" t="n"/>
      <c r="AX964" s="73" t="n"/>
      <c r="AY964" s="73" t="n"/>
      <c r="AZ964" s="73" t="n"/>
      <c r="BA964" s="73" t="n"/>
      <c r="BB964" s="73" t="n"/>
      <c r="BC964" s="73" t="n"/>
      <c r="BD964" s="73" t="n"/>
      <c r="BE964" s="73" t="n"/>
      <c r="BF964" s="73" t="n"/>
      <c r="BG964" s="73" t="n"/>
      <c r="BH964" s="73" t="n"/>
      <c r="BI964" s="73" t="n"/>
      <c r="BJ964" s="73" t="n"/>
      <c r="BK964" s="73" t="n"/>
      <c r="BL964" s="73" t="n"/>
      <c r="BM964" s="73" t="n"/>
      <c r="BN964" s="73" t="n"/>
      <c r="BO964" s="73" t="n"/>
      <c r="BP964" s="96" t="n"/>
      <c r="BQ964" s="174" t="n"/>
      <c r="BR964" s="174" t="n"/>
      <c r="BS964" s="174" t="n"/>
      <c r="BT964" s="174" t="n"/>
      <c r="BU964" s="174" t="n"/>
      <c r="BV964" s="174" t="n"/>
      <c r="BW964" s="174" t="n"/>
      <c r="BX964" s="174" t="n"/>
      <c r="BY964" s="174" t="n"/>
      <c r="BZ964" s="175" t="n"/>
      <c r="CA964" s="176" t="n"/>
      <c r="CB964" s="177" t="n"/>
      <c r="CC964" s="118" t="n"/>
      <c r="CD964" s="178" t="n"/>
      <c r="CE964" s="120" t="n"/>
      <c r="CF964" s="178" t="n"/>
      <c r="CG964" s="179" t="n"/>
      <c r="CH964" s="178" t="n"/>
      <c r="CI964" s="180" t="n"/>
      <c r="CJ964" s="181" t="n"/>
      <c r="CK964" s="182" t="n"/>
    </row>
    <row r="965">
      <c r="A965" s="69" t="n"/>
      <c r="B965" s="70" t="n"/>
      <c r="C965" s="77" t="n"/>
      <c r="D965" s="84" t="n"/>
      <c r="E965" s="69" t="n"/>
      <c r="F965" s="69" t="n"/>
      <c r="G965" s="73" t="n"/>
      <c r="H965" s="73" t="n"/>
      <c r="I965" s="75" t="n"/>
      <c r="J965" s="75" t="n"/>
      <c r="K965" s="73" t="n"/>
      <c r="L965" s="73" t="n"/>
      <c r="M965" s="73" t="n"/>
      <c r="N965" s="73" t="n"/>
      <c r="O965" s="75" t="n"/>
      <c r="P965" s="75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  <c r="AA965" s="73" t="n"/>
      <c r="AB965" s="73" t="n"/>
      <c r="AC965" s="73" t="n"/>
      <c r="AD965" s="73" t="n"/>
      <c r="AE965" s="73" t="n"/>
      <c r="AF965" s="73" t="n"/>
      <c r="AG965" s="73" t="n"/>
      <c r="AH965" s="73" t="n"/>
      <c r="AI965" s="73" t="n"/>
      <c r="AJ965" s="73" t="n"/>
      <c r="AK965" s="73" t="n"/>
      <c r="AL965" s="73" t="n"/>
      <c r="AM965" s="73" t="n"/>
      <c r="AN965" s="73" t="n"/>
      <c r="AO965" s="73" t="n"/>
      <c r="AP965" s="73" t="n"/>
      <c r="AQ965" s="73" t="n"/>
      <c r="AR965" s="73" t="n"/>
      <c r="AS965" s="73" t="n"/>
      <c r="AT965" s="73" t="n"/>
      <c r="AU965" s="73" t="n"/>
      <c r="AV965" s="73" t="n"/>
      <c r="AW965" s="73" t="n"/>
      <c r="AX965" s="73" t="n"/>
      <c r="AY965" s="73" t="n"/>
      <c r="AZ965" s="73" t="n"/>
      <c r="BA965" s="73" t="n"/>
      <c r="BB965" s="73" t="n"/>
      <c r="BC965" s="73" t="n"/>
      <c r="BD965" s="73" t="n"/>
      <c r="BE965" s="73" t="n"/>
      <c r="BF965" s="73" t="n"/>
      <c r="BG965" s="73" t="n"/>
      <c r="BH965" s="73" t="n"/>
      <c r="BI965" s="73" t="n"/>
      <c r="BJ965" s="73" t="n"/>
      <c r="BK965" s="73" t="n"/>
      <c r="BL965" s="73" t="n"/>
      <c r="BM965" s="73" t="n"/>
      <c r="BN965" s="73" t="n"/>
      <c r="BO965" s="73" t="n"/>
      <c r="BP965" s="96" t="n"/>
      <c r="BQ965" s="174" t="n"/>
      <c r="BR965" s="174" t="n"/>
      <c r="BS965" s="174" t="n"/>
      <c r="BT965" s="174" t="n"/>
      <c r="BU965" s="174" t="n"/>
      <c r="BV965" s="174" t="n"/>
      <c r="BW965" s="174" t="n"/>
      <c r="BX965" s="174" t="n"/>
      <c r="BY965" s="174" t="n"/>
      <c r="BZ965" s="175" t="n"/>
      <c r="CA965" s="176" t="n"/>
      <c r="CB965" s="177" t="n"/>
      <c r="CC965" s="118" t="n"/>
      <c r="CD965" s="178" t="n"/>
      <c r="CE965" s="120" t="n"/>
      <c r="CF965" s="178" t="n"/>
      <c r="CG965" s="179" t="n"/>
      <c r="CH965" s="178" t="n"/>
      <c r="CI965" s="180" t="n"/>
      <c r="CJ965" s="181" t="n"/>
      <c r="CK965" s="182" t="n"/>
    </row>
    <row r="966">
      <c r="A966" s="69" t="n"/>
      <c r="B966" s="70" t="n"/>
      <c r="C966" s="77" t="n"/>
      <c r="D966" s="84" t="n"/>
      <c r="E966" s="69" t="n"/>
      <c r="F966" s="69" t="n"/>
      <c r="G966" s="73" t="n"/>
      <c r="H966" s="73" t="n"/>
      <c r="I966" s="75" t="n"/>
      <c r="J966" s="75" t="n"/>
      <c r="K966" s="73" t="n"/>
      <c r="L966" s="73" t="n"/>
      <c r="M966" s="73" t="n"/>
      <c r="N966" s="73" t="n"/>
      <c r="O966" s="75" t="n"/>
      <c r="P966" s="75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  <c r="AA966" s="73" t="n"/>
      <c r="AB966" s="73" t="n"/>
      <c r="AC966" s="73" t="n"/>
      <c r="AD966" s="73" t="n"/>
      <c r="AE966" s="73" t="n"/>
      <c r="AF966" s="73" t="n"/>
      <c r="AG966" s="73" t="n"/>
      <c r="AH966" s="73" t="n"/>
      <c r="AI966" s="73" t="n"/>
      <c r="AJ966" s="73" t="n"/>
      <c r="AK966" s="73" t="n"/>
      <c r="AL966" s="73" t="n"/>
      <c r="AM966" s="73" t="n"/>
      <c r="AN966" s="73" t="n"/>
      <c r="AO966" s="73" t="n"/>
      <c r="AP966" s="73" t="n"/>
      <c r="AQ966" s="73" t="n"/>
      <c r="AR966" s="73" t="n"/>
      <c r="AS966" s="73" t="n"/>
      <c r="AT966" s="73" t="n"/>
      <c r="AU966" s="73" t="n"/>
      <c r="AV966" s="73" t="n"/>
      <c r="AW966" s="73" t="n"/>
      <c r="AX966" s="73" t="n"/>
      <c r="AY966" s="73" t="n"/>
      <c r="AZ966" s="73" t="n"/>
      <c r="BA966" s="73" t="n"/>
      <c r="BB966" s="73" t="n"/>
      <c r="BC966" s="73" t="n"/>
      <c r="BD966" s="73" t="n"/>
      <c r="BE966" s="73" t="n"/>
      <c r="BF966" s="73" t="n"/>
      <c r="BG966" s="73" t="n"/>
      <c r="BH966" s="73" t="n"/>
      <c r="BI966" s="73" t="n"/>
      <c r="BJ966" s="73" t="n"/>
      <c r="BK966" s="73" t="n"/>
      <c r="BL966" s="73" t="n"/>
      <c r="BM966" s="73" t="n"/>
      <c r="BN966" s="73" t="n"/>
      <c r="BO966" s="73" t="n"/>
      <c r="BP966" s="96" t="n"/>
      <c r="BQ966" s="174" t="n"/>
      <c r="BR966" s="174" t="n"/>
      <c r="BS966" s="174" t="n"/>
      <c r="BT966" s="174" t="n"/>
      <c r="BU966" s="174" t="n"/>
      <c r="BV966" s="174" t="n"/>
      <c r="BW966" s="174" t="n"/>
      <c r="BX966" s="174" t="n"/>
      <c r="BY966" s="174" t="n"/>
      <c r="BZ966" s="175" t="n"/>
      <c r="CA966" s="176" t="n"/>
      <c r="CB966" s="177" t="n"/>
      <c r="CC966" s="118" t="n"/>
      <c r="CD966" s="178" t="n"/>
      <c r="CE966" s="120" t="n"/>
      <c r="CF966" s="178" t="n"/>
      <c r="CG966" s="179" t="n"/>
      <c r="CH966" s="178" t="n"/>
      <c r="CI966" s="180" t="n"/>
      <c r="CJ966" s="181" t="n"/>
      <c r="CK966" s="182" t="n"/>
    </row>
    <row r="967">
      <c r="A967" s="69" t="n"/>
      <c r="B967" s="70" t="n"/>
      <c r="C967" s="77" t="n"/>
      <c r="D967" s="84" t="n"/>
      <c r="E967" s="69" t="n"/>
      <c r="F967" s="69" t="n"/>
      <c r="G967" s="73" t="n"/>
      <c r="H967" s="73" t="n"/>
      <c r="I967" s="75" t="n"/>
      <c r="J967" s="75" t="n"/>
      <c r="K967" s="73" t="n"/>
      <c r="L967" s="73" t="n"/>
      <c r="M967" s="73" t="n"/>
      <c r="N967" s="73" t="n"/>
      <c r="O967" s="75" t="n"/>
      <c r="P967" s="75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  <c r="AA967" s="73" t="n"/>
      <c r="AB967" s="73" t="n"/>
      <c r="AC967" s="73" t="n"/>
      <c r="AD967" s="73" t="n"/>
      <c r="AE967" s="73" t="n"/>
      <c r="AF967" s="73" t="n"/>
      <c r="AG967" s="73" t="n"/>
      <c r="AH967" s="73" t="n"/>
      <c r="AI967" s="73" t="n"/>
      <c r="AJ967" s="73" t="n"/>
      <c r="AK967" s="73" t="n"/>
      <c r="AL967" s="73" t="n"/>
      <c r="AM967" s="73" t="n"/>
      <c r="AN967" s="73" t="n"/>
      <c r="AO967" s="73" t="n"/>
      <c r="AP967" s="73" t="n"/>
      <c r="AQ967" s="73" t="n"/>
      <c r="AR967" s="73" t="n"/>
      <c r="AS967" s="73" t="n"/>
      <c r="AT967" s="73" t="n"/>
      <c r="AU967" s="73" t="n"/>
      <c r="AV967" s="73" t="n"/>
      <c r="AW967" s="73" t="n"/>
      <c r="AX967" s="73" t="n"/>
      <c r="AY967" s="73" t="n"/>
      <c r="AZ967" s="73" t="n"/>
      <c r="BA967" s="73" t="n"/>
      <c r="BB967" s="73" t="n"/>
      <c r="BC967" s="73" t="n"/>
      <c r="BD967" s="73" t="n"/>
      <c r="BE967" s="73" t="n"/>
      <c r="BF967" s="73" t="n"/>
      <c r="BG967" s="73" t="n"/>
      <c r="BH967" s="73" t="n"/>
      <c r="BI967" s="73" t="n"/>
      <c r="BJ967" s="73" t="n"/>
      <c r="BK967" s="73" t="n"/>
      <c r="BL967" s="73" t="n"/>
      <c r="BM967" s="73" t="n"/>
      <c r="BN967" s="73" t="n"/>
      <c r="BO967" s="73" t="n"/>
      <c r="BP967" s="96" t="n"/>
      <c r="BQ967" s="174" t="n"/>
      <c r="BR967" s="174" t="n"/>
      <c r="BS967" s="174" t="n"/>
      <c r="BT967" s="174" t="n"/>
      <c r="BU967" s="174" t="n"/>
      <c r="BV967" s="174" t="n"/>
      <c r="BW967" s="174" t="n"/>
      <c r="BX967" s="174" t="n"/>
      <c r="BY967" s="174" t="n"/>
      <c r="BZ967" s="175" t="n"/>
      <c r="CA967" s="176" t="n"/>
      <c r="CB967" s="177" t="n"/>
      <c r="CC967" s="118" t="n"/>
      <c r="CD967" s="178" t="n"/>
      <c r="CE967" s="120" t="n"/>
      <c r="CF967" s="178" t="n"/>
      <c r="CG967" s="179" t="n"/>
      <c r="CH967" s="178" t="n"/>
      <c r="CI967" s="180" t="n"/>
      <c r="CJ967" s="181" t="n"/>
      <c r="CK967" s="182" t="n"/>
    </row>
    <row r="968">
      <c r="A968" s="69" t="n"/>
      <c r="B968" s="70" t="n"/>
      <c r="C968" s="77" t="n"/>
      <c r="D968" s="84" t="n"/>
      <c r="E968" s="69" t="n"/>
      <c r="F968" s="69" t="n"/>
      <c r="G968" s="73" t="n"/>
      <c r="H968" s="73" t="n"/>
      <c r="I968" s="75" t="n"/>
      <c r="J968" s="75" t="n"/>
      <c r="K968" s="73" t="n"/>
      <c r="L968" s="73" t="n"/>
      <c r="M968" s="73" t="n"/>
      <c r="N968" s="73" t="n"/>
      <c r="O968" s="75" t="n"/>
      <c r="P968" s="75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  <c r="AA968" s="73" t="n"/>
      <c r="AB968" s="73" t="n"/>
      <c r="AC968" s="73" t="n"/>
      <c r="AD968" s="73" t="n"/>
      <c r="AE968" s="73" t="n"/>
      <c r="AF968" s="73" t="n"/>
      <c r="AG968" s="73" t="n"/>
      <c r="AH968" s="73" t="n"/>
      <c r="AI968" s="73" t="n"/>
      <c r="AJ968" s="73" t="n"/>
      <c r="AK968" s="73" t="n"/>
      <c r="AL968" s="73" t="n"/>
      <c r="AM968" s="73" t="n"/>
      <c r="AN968" s="73" t="n"/>
      <c r="AO968" s="73" t="n"/>
      <c r="AP968" s="73" t="n"/>
      <c r="AQ968" s="73" t="n"/>
      <c r="AR968" s="73" t="n"/>
      <c r="AS968" s="73" t="n"/>
      <c r="AT968" s="73" t="n"/>
      <c r="AU968" s="73" t="n"/>
      <c r="AV968" s="73" t="n"/>
      <c r="AW968" s="73" t="n"/>
      <c r="AX968" s="73" t="n"/>
      <c r="AY968" s="73" t="n"/>
      <c r="AZ968" s="73" t="n"/>
      <c r="BA968" s="73" t="n"/>
      <c r="BB968" s="73" t="n"/>
      <c r="BC968" s="73" t="n"/>
      <c r="BD968" s="73" t="n"/>
      <c r="BE968" s="73" t="n"/>
      <c r="BF968" s="73" t="n"/>
      <c r="BG968" s="73" t="n"/>
      <c r="BH968" s="73" t="n"/>
      <c r="BI968" s="73" t="n"/>
      <c r="BJ968" s="73" t="n"/>
      <c r="BK968" s="73" t="n"/>
      <c r="BL968" s="73" t="n"/>
      <c r="BM968" s="73" t="n"/>
      <c r="BN968" s="73" t="n"/>
      <c r="BO968" s="73" t="n"/>
      <c r="BP968" s="96" t="n"/>
      <c r="BQ968" s="174" t="n"/>
      <c r="BR968" s="174" t="n"/>
      <c r="BS968" s="174" t="n"/>
      <c r="BT968" s="174" t="n"/>
      <c r="BU968" s="174" t="n"/>
      <c r="BV968" s="174" t="n"/>
      <c r="BW968" s="174" t="n"/>
      <c r="BX968" s="174" t="n"/>
      <c r="BY968" s="174" t="n"/>
      <c r="BZ968" s="175" t="n"/>
      <c r="CA968" s="176" t="n"/>
      <c r="CB968" s="177" t="n"/>
      <c r="CC968" s="118" t="n"/>
      <c r="CD968" s="178" t="n"/>
      <c r="CE968" s="120" t="n"/>
      <c r="CF968" s="178" t="n"/>
      <c r="CG968" s="179" t="n"/>
      <c r="CH968" s="178" t="n"/>
      <c r="CI968" s="180" t="n"/>
      <c r="CJ968" s="181" t="n"/>
      <c r="CK968" s="182" t="n"/>
    </row>
    <row r="969">
      <c r="A969" s="69" t="n"/>
      <c r="B969" s="70" t="n"/>
      <c r="C969" s="77" t="n"/>
      <c r="D969" s="84" t="n"/>
      <c r="E969" s="69" t="n"/>
      <c r="F969" s="69" t="n"/>
      <c r="G969" s="73" t="n"/>
      <c r="H969" s="73" t="n"/>
      <c r="I969" s="75" t="n"/>
      <c r="J969" s="75" t="n"/>
      <c r="K969" s="73" t="n"/>
      <c r="L969" s="73" t="n"/>
      <c r="M969" s="73" t="n"/>
      <c r="N969" s="73" t="n"/>
      <c r="O969" s="75" t="n"/>
      <c r="P969" s="75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  <c r="AA969" s="73" t="n"/>
      <c r="AB969" s="73" t="n"/>
      <c r="AC969" s="73" t="n"/>
      <c r="AD969" s="73" t="n"/>
      <c r="AE969" s="73" t="n"/>
      <c r="AF969" s="73" t="n"/>
      <c r="AG969" s="73" t="n"/>
      <c r="AH969" s="73" t="n"/>
      <c r="AI969" s="73" t="n"/>
      <c r="AJ969" s="73" t="n"/>
      <c r="AK969" s="73" t="n"/>
      <c r="AL969" s="73" t="n"/>
      <c r="AM969" s="73" t="n"/>
      <c r="AN969" s="73" t="n"/>
      <c r="AO969" s="73" t="n"/>
      <c r="AP969" s="73" t="n"/>
      <c r="AQ969" s="73" t="n"/>
      <c r="AR969" s="73" t="n"/>
      <c r="AS969" s="73" t="n"/>
      <c r="AT969" s="73" t="n"/>
      <c r="AU969" s="73" t="n"/>
      <c r="AV969" s="73" t="n"/>
      <c r="AW969" s="73" t="n"/>
      <c r="AX969" s="73" t="n"/>
      <c r="AY969" s="73" t="n"/>
      <c r="AZ969" s="73" t="n"/>
      <c r="BA969" s="73" t="n"/>
      <c r="BB969" s="73" t="n"/>
      <c r="BC969" s="73" t="n"/>
      <c r="BD969" s="73" t="n"/>
      <c r="BE969" s="73" t="n"/>
      <c r="BF969" s="73" t="n"/>
      <c r="BG969" s="73" t="n"/>
      <c r="BH969" s="73" t="n"/>
      <c r="BI969" s="73" t="n"/>
      <c r="BJ969" s="73" t="n"/>
      <c r="BK969" s="73" t="n"/>
      <c r="BL969" s="73" t="n"/>
      <c r="BM969" s="73" t="n"/>
      <c r="BN969" s="73" t="n"/>
      <c r="BO969" s="73" t="n"/>
      <c r="BP969" s="96" t="n"/>
      <c r="BQ969" s="174" t="n"/>
      <c r="BR969" s="174" t="n"/>
      <c r="BS969" s="174" t="n"/>
      <c r="BT969" s="174" t="n"/>
      <c r="BU969" s="174" t="n"/>
      <c r="BV969" s="174" t="n"/>
      <c r="BW969" s="174" t="n"/>
      <c r="BX969" s="174" t="n"/>
      <c r="BY969" s="174" t="n"/>
      <c r="BZ969" s="175" t="n"/>
      <c r="CA969" s="176" t="n"/>
      <c r="CB969" s="177" t="n"/>
      <c r="CC969" s="118" t="n"/>
      <c r="CD969" s="178" t="n"/>
      <c r="CE969" s="120" t="n"/>
      <c r="CF969" s="178" t="n"/>
      <c r="CG969" s="179" t="n"/>
      <c r="CH969" s="178" t="n"/>
      <c r="CI969" s="180" t="n"/>
      <c r="CJ969" s="181" t="n"/>
      <c r="CK969" s="182" t="n"/>
    </row>
    <row r="970">
      <c r="A970" s="69" t="n"/>
      <c r="B970" s="70" t="n"/>
      <c r="C970" s="77" t="n"/>
      <c r="D970" s="84" t="n"/>
      <c r="E970" s="69" t="n"/>
      <c r="F970" s="69" t="n"/>
      <c r="G970" s="73" t="n"/>
      <c r="H970" s="73" t="n"/>
      <c r="I970" s="75" t="n"/>
      <c r="J970" s="75" t="n"/>
      <c r="K970" s="73" t="n"/>
      <c r="L970" s="73" t="n"/>
      <c r="M970" s="73" t="n"/>
      <c r="N970" s="73" t="n"/>
      <c r="O970" s="75" t="n"/>
      <c r="P970" s="75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  <c r="AA970" s="73" t="n"/>
      <c r="AB970" s="73" t="n"/>
      <c r="AC970" s="73" t="n"/>
      <c r="AD970" s="73" t="n"/>
      <c r="AE970" s="73" t="n"/>
      <c r="AF970" s="73" t="n"/>
      <c r="AG970" s="73" t="n"/>
      <c r="AH970" s="73" t="n"/>
      <c r="AI970" s="73" t="n"/>
      <c r="AJ970" s="73" t="n"/>
      <c r="AK970" s="73" t="n"/>
      <c r="AL970" s="73" t="n"/>
      <c r="AM970" s="73" t="n"/>
      <c r="AN970" s="73" t="n"/>
      <c r="AO970" s="73" t="n"/>
      <c r="AP970" s="73" t="n"/>
      <c r="AQ970" s="73" t="n"/>
      <c r="AR970" s="73" t="n"/>
      <c r="AS970" s="73" t="n"/>
      <c r="AT970" s="73" t="n"/>
      <c r="AU970" s="73" t="n"/>
      <c r="AV970" s="73" t="n"/>
      <c r="AW970" s="73" t="n"/>
      <c r="AX970" s="73" t="n"/>
      <c r="AY970" s="73" t="n"/>
      <c r="AZ970" s="73" t="n"/>
      <c r="BA970" s="73" t="n"/>
      <c r="BB970" s="73" t="n"/>
      <c r="BC970" s="73" t="n"/>
      <c r="BD970" s="73" t="n"/>
      <c r="BE970" s="73" t="n"/>
      <c r="BF970" s="73" t="n"/>
      <c r="BG970" s="73" t="n"/>
      <c r="BH970" s="73" t="n"/>
      <c r="BI970" s="73" t="n"/>
      <c r="BJ970" s="73" t="n"/>
      <c r="BK970" s="73" t="n"/>
      <c r="BL970" s="73" t="n"/>
      <c r="BM970" s="73" t="n"/>
      <c r="BN970" s="73" t="n"/>
      <c r="BO970" s="73" t="n"/>
      <c r="BP970" s="96" t="n"/>
      <c r="BQ970" s="174" t="n"/>
      <c r="BR970" s="174" t="n"/>
      <c r="BS970" s="174" t="n"/>
      <c r="BT970" s="174" t="n"/>
      <c r="BU970" s="174" t="n"/>
      <c r="BV970" s="174" t="n"/>
      <c r="BW970" s="174" t="n"/>
      <c r="BX970" s="174" t="n"/>
      <c r="BY970" s="174" t="n"/>
      <c r="BZ970" s="175" t="n"/>
      <c r="CA970" s="176" t="n"/>
      <c r="CB970" s="177" t="n"/>
      <c r="CC970" s="118" t="n"/>
      <c r="CD970" s="178" t="n"/>
      <c r="CE970" s="120" t="n"/>
      <c r="CF970" s="178" t="n"/>
      <c r="CG970" s="179" t="n"/>
      <c r="CH970" s="178" t="n"/>
      <c r="CI970" s="180" t="n"/>
      <c r="CJ970" s="181" t="n"/>
      <c r="CK970" s="182" t="n"/>
    </row>
    <row r="971">
      <c r="A971" s="69" t="n"/>
      <c r="B971" s="70" t="n"/>
      <c r="C971" s="77" t="n"/>
      <c r="D971" s="84" t="n"/>
      <c r="E971" s="69" t="n"/>
      <c r="F971" s="69" t="n"/>
      <c r="G971" s="73" t="n"/>
      <c r="H971" s="73" t="n"/>
      <c r="I971" s="75" t="n"/>
      <c r="J971" s="75" t="n"/>
      <c r="K971" s="73" t="n"/>
      <c r="L971" s="73" t="n"/>
      <c r="M971" s="73" t="n"/>
      <c r="N971" s="73" t="n"/>
      <c r="O971" s="75" t="n"/>
      <c r="P971" s="75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  <c r="AA971" s="73" t="n"/>
      <c r="AB971" s="73" t="n"/>
      <c r="AC971" s="73" t="n"/>
      <c r="AD971" s="73" t="n"/>
      <c r="AE971" s="73" t="n"/>
      <c r="AF971" s="73" t="n"/>
      <c r="AG971" s="73" t="n"/>
      <c r="AH971" s="73" t="n"/>
      <c r="AI971" s="73" t="n"/>
      <c r="AJ971" s="73" t="n"/>
      <c r="AK971" s="73" t="n"/>
      <c r="AL971" s="73" t="n"/>
      <c r="AM971" s="73" t="n"/>
      <c r="AN971" s="73" t="n"/>
      <c r="AO971" s="73" t="n"/>
      <c r="AP971" s="73" t="n"/>
      <c r="AQ971" s="73" t="n"/>
      <c r="AR971" s="73" t="n"/>
      <c r="AS971" s="73" t="n"/>
      <c r="AT971" s="73" t="n"/>
      <c r="AU971" s="73" t="n"/>
      <c r="AV971" s="73" t="n"/>
      <c r="AW971" s="73" t="n"/>
      <c r="AX971" s="73" t="n"/>
      <c r="AY971" s="73" t="n"/>
      <c r="AZ971" s="73" t="n"/>
      <c r="BA971" s="73" t="n"/>
      <c r="BB971" s="73" t="n"/>
      <c r="BC971" s="73" t="n"/>
      <c r="BD971" s="73" t="n"/>
      <c r="BE971" s="73" t="n"/>
      <c r="BF971" s="73" t="n"/>
      <c r="BG971" s="73" t="n"/>
      <c r="BH971" s="73" t="n"/>
      <c r="BI971" s="73" t="n"/>
      <c r="BJ971" s="73" t="n"/>
      <c r="BK971" s="73" t="n"/>
      <c r="BL971" s="73" t="n"/>
      <c r="BM971" s="73" t="n"/>
      <c r="BN971" s="73" t="n"/>
      <c r="BO971" s="73" t="n"/>
      <c r="BP971" s="96" t="n"/>
      <c r="BQ971" s="174" t="n"/>
      <c r="BR971" s="174" t="n"/>
      <c r="BS971" s="174" t="n"/>
      <c r="BT971" s="174" t="n"/>
      <c r="BU971" s="174" t="n"/>
      <c r="BV971" s="174" t="n"/>
      <c r="BW971" s="174" t="n"/>
      <c r="BX971" s="174" t="n"/>
      <c r="BY971" s="174" t="n"/>
      <c r="BZ971" s="175" t="n"/>
      <c r="CA971" s="176" t="n"/>
      <c r="CB971" s="177" t="n"/>
      <c r="CC971" s="118" t="n"/>
      <c r="CD971" s="178" t="n"/>
      <c r="CE971" s="120" t="n"/>
      <c r="CF971" s="178" t="n"/>
      <c r="CG971" s="179" t="n"/>
      <c r="CH971" s="178" t="n"/>
      <c r="CI971" s="180" t="n"/>
      <c r="CJ971" s="181" t="n"/>
      <c r="CK971" s="182" t="n"/>
    </row>
    <row r="972">
      <c r="A972" s="69" t="n"/>
      <c r="B972" s="70" t="n"/>
      <c r="C972" s="77" t="n"/>
      <c r="D972" s="84" t="n"/>
      <c r="E972" s="69" t="n"/>
      <c r="F972" s="69" t="n"/>
      <c r="G972" s="73" t="n"/>
      <c r="H972" s="73" t="n"/>
      <c r="I972" s="75" t="n"/>
      <c r="J972" s="75" t="n"/>
      <c r="K972" s="73" t="n"/>
      <c r="L972" s="73" t="n"/>
      <c r="M972" s="73" t="n"/>
      <c r="N972" s="73" t="n"/>
      <c r="O972" s="75" t="n"/>
      <c r="P972" s="75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  <c r="AA972" s="73" t="n"/>
      <c r="AB972" s="73" t="n"/>
      <c r="AC972" s="73" t="n"/>
      <c r="AD972" s="73" t="n"/>
      <c r="AE972" s="73" t="n"/>
      <c r="AF972" s="73" t="n"/>
      <c r="AG972" s="73" t="n"/>
      <c r="AH972" s="73" t="n"/>
      <c r="AI972" s="73" t="n"/>
      <c r="AJ972" s="73" t="n"/>
      <c r="AK972" s="73" t="n"/>
      <c r="AL972" s="73" t="n"/>
      <c r="AM972" s="73" t="n"/>
      <c r="AN972" s="73" t="n"/>
      <c r="AO972" s="73" t="n"/>
      <c r="AP972" s="73" t="n"/>
      <c r="AQ972" s="73" t="n"/>
      <c r="AR972" s="73" t="n"/>
      <c r="AS972" s="73" t="n"/>
      <c r="AT972" s="73" t="n"/>
      <c r="AU972" s="73" t="n"/>
      <c r="AV972" s="73" t="n"/>
      <c r="AW972" s="73" t="n"/>
      <c r="AX972" s="73" t="n"/>
      <c r="AY972" s="73" t="n"/>
      <c r="AZ972" s="73" t="n"/>
      <c r="BA972" s="73" t="n"/>
      <c r="BB972" s="73" t="n"/>
      <c r="BC972" s="73" t="n"/>
      <c r="BD972" s="73" t="n"/>
      <c r="BE972" s="73" t="n"/>
      <c r="BF972" s="73" t="n"/>
      <c r="BG972" s="73" t="n"/>
      <c r="BH972" s="73" t="n"/>
      <c r="BI972" s="73" t="n"/>
      <c r="BJ972" s="73" t="n"/>
      <c r="BK972" s="73" t="n"/>
      <c r="BL972" s="73" t="n"/>
      <c r="BM972" s="73" t="n"/>
      <c r="BN972" s="73" t="n"/>
      <c r="BO972" s="73" t="n"/>
      <c r="BP972" s="96" t="n"/>
      <c r="BQ972" s="174" t="n"/>
      <c r="BR972" s="174" t="n"/>
      <c r="BS972" s="174" t="n"/>
      <c r="BT972" s="174" t="n"/>
      <c r="BU972" s="174" t="n"/>
      <c r="BV972" s="174" t="n"/>
      <c r="BW972" s="174" t="n"/>
      <c r="BX972" s="174" t="n"/>
      <c r="BY972" s="174" t="n"/>
      <c r="BZ972" s="175" t="n"/>
      <c r="CA972" s="176" t="n"/>
      <c r="CB972" s="177" t="n"/>
      <c r="CC972" s="118" t="n"/>
      <c r="CD972" s="178" t="n"/>
      <c r="CE972" s="120" t="n"/>
      <c r="CF972" s="178" t="n"/>
      <c r="CG972" s="179" t="n"/>
      <c r="CH972" s="178" t="n"/>
      <c r="CI972" s="180" t="n"/>
      <c r="CJ972" s="181" t="n"/>
      <c r="CK972" s="182" t="n"/>
    </row>
    <row r="973">
      <c r="A973" s="69" t="n"/>
      <c r="B973" s="70" t="n"/>
      <c r="C973" s="77" t="n"/>
      <c r="D973" s="84" t="n"/>
      <c r="E973" s="69" t="n"/>
      <c r="F973" s="69" t="n"/>
      <c r="G973" s="73" t="n"/>
      <c r="H973" s="73" t="n"/>
      <c r="I973" s="75" t="n"/>
      <c r="J973" s="75" t="n"/>
      <c r="K973" s="73" t="n"/>
      <c r="L973" s="73" t="n"/>
      <c r="M973" s="73" t="n"/>
      <c r="N973" s="73" t="n"/>
      <c r="O973" s="75" t="n"/>
      <c r="P973" s="75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  <c r="AA973" s="73" t="n"/>
      <c r="AB973" s="73" t="n"/>
      <c r="AC973" s="73" t="n"/>
      <c r="AD973" s="73" t="n"/>
      <c r="AE973" s="73" t="n"/>
      <c r="AF973" s="73" t="n"/>
      <c r="AG973" s="73" t="n"/>
      <c r="AH973" s="73" t="n"/>
      <c r="AI973" s="73" t="n"/>
      <c r="AJ973" s="73" t="n"/>
      <c r="AK973" s="73" t="n"/>
      <c r="AL973" s="73" t="n"/>
      <c r="AM973" s="73" t="n"/>
      <c r="AN973" s="73" t="n"/>
      <c r="AO973" s="73" t="n"/>
      <c r="AP973" s="73" t="n"/>
      <c r="AQ973" s="73" t="n"/>
      <c r="AR973" s="73" t="n"/>
      <c r="AS973" s="73" t="n"/>
      <c r="AT973" s="73" t="n"/>
      <c r="AU973" s="73" t="n"/>
      <c r="AV973" s="73" t="n"/>
      <c r="AW973" s="73" t="n"/>
      <c r="AX973" s="73" t="n"/>
      <c r="AY973" s="73" t="n"/>
      <c r="AZ973" s="73" t="n"/>
      <c r="BA973" s="73" t="n"/>
      <c r="BB973" s="73" t="n"/>
      <c r="BC973" s="73" t="n"/>
      <c r="BD973" s="73" t="n"/>
      <c r="BE973" s="73" t="n"/>
      <c r="BF973" s="73" t="n"/>
      <c r="BG973" s="73" t="n"/>
      <c r="BH973" s="73" t="n"/>
      <c r="BI973" s="73" t="n"/>
      <c r="BJ973" s="73" t="n"/>
      <c r="BK973" s="73" t="n"/>
      <c r="BL973" s="73" t="n"/>
      <c r="BM973" s="73" t="n"/>
      <c r="BN973" s="73" t="n"/>
      <c r="BO973" s="73" t="n"/>
      <c r="BP973" s="96" t="n"/>
      <c r="BQ973" s="174" t="n"/>
      <c r="BR973" s="174" t="n"/>
      <c r="BS973" s="174" t="n"/>
      <c r="BT973" s="174" t="n"/>
      <c r="BU973" s="174" t="n"/>
      <c r="BV973" s="174" t="n"/>
      <c r="BW973" s="174" t="n"/>
      <c r="BX973" s="174" t="n"/>
      <c r="BY973" s="174" t="n"/>
      <c r="BZ973" s="175" t="n"/>
      <c r="CA973" s="176" t="n"/>
      <c r="CB973" s="177" t="n"/>
      <c r="CC973" s="118" t="n"/>
      <c r="CD973" s="178" t="n"/>
      <c r="CE973" s="120" t="n"/>
      <c r="CF973" s="178" t="n"/>
      <c r="CG973" s="179" t="n"/>
      <c r="CH973" s="178" t="n"/>
      <c r="CI973" s="180" t="n"/>
      <c r="CJ973" s="181" t="n"/>
      <c r="CK973" s="182" t="n"/>
    </row>
    <row r="974">
      <c r="A974" s="69" t="n"/>
      <c r="B974" s="70" t="n"/>
      <c r="C974" s="77" t="n"/>
      <c r="D974" s="84" t="n"/>
      <c r="E974" s="69" t="n"/>
      <c r="F974" s="69" t="n"/>
      <c r="G974" s="73" t="n"/>
      <c r="H974" s="73" t="n"/>
      <c r="I974" s="75" t="n"/>
      <c r="J974" s="75" t="n"/>
      <c r="K974" s="73" t="n"/>
      <c r="L974" s="73" t="n"/>
      <c r="M974" s="73" t="n"/>
      <c r="N974" s="73" t="n"/>
      <c r="O974" s="75" t="n"/>
      <c r="P974" s="75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  <c r="AA974" s="73" t="n"/>
      <c r="AB974" s="73" t="n"/>
      <c r="AC974" s="73" t="n"/>
      <c r="AD974" s="73" t="n"/>
      <c r="AE974" s="73" t="n"/>
      <c r="AF974" s="73" t="n"/>
      <c r="AG974" s="73" t="n"/>
      <c r="AH974" s="73" t="n"/>
      <c r="AI974" s="73" t="n"/>
      <c r="AJ974" s="73" t="n"/>
      <c r="AK974" s="73" t="n"/>
      <c r="AL974" s="73" t="n"/>
      <c r="AM974" s="73" t="n"/>
      <c r="AN974" s="73" t="n"/>
      <c r="AO974" s="73" t="n"/>
      <c r="AP974" s="73" t="n"/>
      <c r="AQ974" s="73" t="n"/>
      <c r="AR974" s="73" t="n"/>
      <c r="AS974" s="73" t="n"/>
      <c r="AT974" s="73" t="n"/>
      <c r="AU974" s="73" t="n"/>
      <c r="AV974" s="73" t="n"/>
      <c r="AW974" s="73" t="n"/>
      <c r="AX974" s="73" t="n"/>
      <c r="AY974" s="73" t="n"/>
      <c r="AZ974" s="73" t="n"/>
      <c r="BA974" s="73" t="n"/>
      <c r="BB974" s="73" t="n"/>
      <c r="BC974" s="73" t="n"/>
      <c r="BD974" s="73" t="n"/>
      <c r="BE974" s="73" t="n"/>
      <c r="BF974" s="73" t="n"/>
      <c r="BG974" s="73" t="n"/>
      <c r="BH974" s="73" t="n"/>
      <c r="BI974" s="73" t="n"/>
      <c r="BJ974" s="73" t="n"/>
      <c r="BK974" s="73" t="n"/>
      <c r="BL974" s="73" t="n"/>
      <c r="BM974" s="73" t="n"/>
      <c r="BN974" s="73" t="n"/>
      <c r="BO974" s="73" t="n"/>
      <c r="BP974" s="96" t="n"/>
      <c r="BQ974" s="174" t="n"/>
      <c r="BR974" s="174" t="n"/>
      <c r="BS974" s="174" t="n"/>
      <c r="BT974" s="174" t="n"/>
      <c r="BU974" s="174" t="n"/>
      <c r="BV974" s="174" t="n"/>
      <c r="BW974" s="174" t="n"/>
      <c r="BX974" s="174" t="n"/>
      <c r="BY974" s="174" t="n"/>
      <c r="BZ974" s="175" t="n"/>
      <c r="CA974" s="176" t="n"/>
      <c r="CB974" s="177" t="n"/>
      <c r="CC974" s="118" t="n"/>
      <c r="CD974" s="178" t="n"/>
      <c r="CE974" s="120" t="n"/>
      <c r="CF974" s="178" t="n"/>
      <c r="CG974" s="179" t="n"/>
      <c r="CH974" s="178" t="n"/>
      <c r="CI974" s="180" t="n"/>
      <c r="CJ974" s="181" t="n"/>
      <c r="CK974" s="182" t="n"/>
    </row>
    <row r="975">
      <c r="A975" s="69" t="n"/>
      <c r="B975" s="70" t="n"/>
      <c r="C975" s="77" t="n"/>
      <c r="D975" s="84" t="n"/>
      <c r="E975" s="69" t="n"/>
      <c r="F975" s="69" t="n"/>
      <c r="G975" s="73" t="n"/>
      <c r="H975" s="73" t="n"/>
      <c r="I975" s="75" t="n"/>
      <c r="J975" s="75" t="n"/>
      <c r="K975" s="73" t="n"/>
      <c r="L975" s="73" t="n"/>
      <c r="M975" s="73" t="n"/>
      <c r="N975" s="73" t="n"/>
      <c r="O975" s="75" t="n"/>
      <c r="P975" s="75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  <c r="AA975" s="73" t="n"/>
      <c r="AB975" s="73" t="n"/>
      <c r="AC975" s="73" t="n"/>
      <c r="AD975" s="73" t="n"/>
      <c r="AE975" s="73" t="n"/>
      <c r="AF975" s="73" t="n"/>
      <c r="AG975" s="73" t="n"/>
      <c r="AH975" s="73" t="n"/>
      <c r="AI975" s="73" t="n"/>
      <c r="AJ975" s="73" t="n"/>
      <c r="AK975" s="73" t="n"/>
      <c r="AL975" s="73" t="n"/>
      <c r="AM975" s="73" t="n"/>
      <c r="AN975" s="73" t="n"/>
      <c r="AO975" s="73" t="n"/>
      <c r="AP975" s="73" t="n"/>
      <c r="AQ975" s="73" t="n"/>
      <c r="AR975" s="73" t="n"/>
      <c r="AS975" s="73" t="n"/>
      <c r="AT975" s="73" t="n"/>
      <c r="AU975" s="73" t="n"/>
      <c r="AV975" s="73" t="n"/>
      <c r="AW975" s="73" t="n"/>
      <c r="AX975" s="73" t="n"/>
      <c r="AY975" s="73" t="n"/>
      <c r="AZ975" s="73" t="n"/>
      <c r="BA975" s="73" t="n"/>
      <c r="BB975" s="73" t="n"/>
      <c r="BC975" s="73" t="n"/>
      <c r="BD975" s="73" t="n"/>
      <c r="BE975" s="73" t="n"/>
      <c r="BF975" s="73" t="n"/>
      <c r="BG975" s="73" t="n"/>
      <c r="BH975" s="73" t="n"/>
      <c r="BI975" s="73" t="n"/>
      <c r="BJ975" s="73" t="n"/>
      <c r="BK975" s="73" t="n"/>
      <c r="BL975" s="73" t="n"/>
      <c r="BM975" s="73" t="n"/>
      <c r="BN975" s="73" t="n"/>
      <c r="BO975" s="73" t="n"/>
      <c r="BP975" s="96" t="n"/>
      <c r="BQ975" s="174" t="n"/>
      <c r="BR975" s="174" t="n"/>
      <c r="BS975" s="174" t="n"/>
      <c r="BT975" s="174" t="n"/>
      <c r="BU975" s="174" t="n"/>
      <c r="BV975" s="174" t="n"/>
      <c r="BW975" s="174" t="n"/>
      <c r="BX975" s="174" t="n"/>
      <c r="BY975" s="174" t="n"/>
      <c r="BZ975" s="175" t="n"/>
      <c r="CA975" s="176" t="n"/>
      <c r="CB975" s="177" t="n"/>
      <c r="CC975" s="118" t="n"/>
      <c r="CD975" s="178" t="n"/>
      <c r="CE975" s="120" t="n"/>
      <c r="CF975" s="178" t="n"/>
      <c r="CG975" s="179" t="n"/>
      <c r="CH975" s="178" t="n"/>
      <c r="CI975" s="180" t="n"/>
      <c r="CJ975" s="181" t="n"/>
      <c r="CK975" s="182" t="n"/>
    </row>
    <row r="976">
      <c r="A976" s="69" t="n"/>
      <c r="B976" s="70" t="n"/>
      <c r="C976" s="77" t="n"/>
      <c r="D976" s="84" t="n"/>
      <c r="E976" s="69" t="n"/>
      <c r="F976" s="69" t="n"/>
      <c r="G976" s="73" t="n"/>
      <c r="H976" s="73" t="n"/>
      <c r="I976" s="75" t="n"/>
      <c r="J976" s="75" t="n"/>
      <c r="K976" s="73" t="n"/>
      <c r="L976" s="73" t="n"/>
      <c r="M976" s="73" t="n"/>
      <c r="N976" s="73" t="n"/>
      <c r="O976" s="75" t="n"/>
      <c r="P976" s="75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  <c r="AA976" s="73" t="n"/>
      <c r="AB976" s="73" t="n"/>
      <c r="AC976" s="73" t="n"/>
      <c r="AD976" s="73" t="n"/>
      <c r="AE976" s="73" t="n"/>
      <c r="AF976" s="73" t="n"/>
      <c r="AG976" s="73" t="n"/>
      <c r="AH976" s="73" t="n"/>
      <c r="AI976" s="73" t="n"/>
      <c r="AJ976" s="73" t="n"/>
      <c r="AK976" s="73" t="n"/>
      <c r="AL976" s="73" t="n"/>
      <c r="AM976" s="73" t="n"/>
      <c r="AN976" s="73" t="n"/>
      <c r="AO976" s="73" t="n"/>
      <c r="AP976" s="73" t="n"/>
      <c r="AQ976" s="73" t="n"/>
      <c r="AR976" s="73" t="n"/>
      <c r="AS976" s="73" t="n"/>
      <c r="AT976" s="73" t="n"/>
      <c r="AU976" s="73" t="n"/>
      <c r="AV976" s="73" t="n"/>
      <c r="AW976" s="73" t="n"/>
      <c r="AX976" s="73" t="n"/>
      <c r="AY976" s="73" t="n"/>
      <c r="AZ976" s="73" t="n"/>
      <c r="BA976" s="73" t="n"/>
      <c r="BB976" s="73" t="n"/>
      <c r="BC976" s="73" t="n"/>
      <c r="BD976" s="73" t="n"/>
      <c r="BE976" s="73" t="n"/>
      <c r="BF976" s="73" t="n"/>
      <c r="BG976" s="73" t="n"/>
      <c r="BH976" s="73" t="n"/>
      <c r="BI976" s="73" t="n"/>
      <c r="BJ976" s="73" t="n"/>
      <c r="BK976" s="73" t="n"/>
      <c r="BL976" s="73" t="n"/>
      <c r="BM976" s="73" t="n"/>
      <c r="BN976" s="73" t="n"/>
      <c r="BO976" s="73" t="n"/>
      <c r="BP976" s="96" t="n"/>
      <c r="BQ976" s="174" t="n"/>
      <c r="BR976" s="174" t="n"/>
      <c r="BS976" s="174" t="n"/>
      <c r="BT976" s="174" t="n"/>
      <c r="BU976" s="174" t="n"/>
      <c r="BV976" s="174" t="n"/>
      <c r="BW976" s="174" t="n"/>
      <c r="BX976" s="174" t="n"/>
      <c r="BY976" s="174" t="n"/>
      <c r="BZ976" s="175" t="n"/>
      <c r="CA976" s="176" t="n"/>
      <c r="CB976" s="177" t="n"/>
      <c r="CC976" s="118" t="n"/>
      <c r="CD976" s="178" t="n"/>
      <c r="CE976" s="120" t="n"/>
      <c r="CF976" s="178" t="n"/>
      <c r="CG976" s="179" t="n"/>
      <c r="CH976" s="178" t="n"/>
      <c r="CI976" s="180" t="n"/>
      <c r="CJ976" s="181" t="n"/>
      <c r="CK976" s="182" t="n"/>
    </row>
    <row r="977">
      <c r="A977" s="69" t="n"/>
      <c r="B977" s="70" t="n"/>
      <c r="C977" s="77" t="n"/>
      <c r="D977" s="84" t="n"/>
      <c r="E977" s="69" t="n"/>
      <c r="F977" s="69" t="n"/>
      <c r="G977" s="73" t="n"/>
      <c r="H977" s="73" t="n"/>
      <c r="I977" s="75" t="n"/>
      <c r="J977" s="75" t="n"/>
      <c r="K977" s="73" t="n"/>
      <c r="L977" s="73" t="n"/>
      <c r="M977" s="73" t="n"/>
      <c r="N977" s="73" t="n"/>
      <c r="O977" s="75" t="n"/>
      <c r="P977" s="75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  <c r="AA977" s="73" t="n"/>
      <c r="AB977" s="73" t="n"/>
      <c r="AC977" s="73" t="n"/>
      <c r="AD977" s="73" t="n"/>
      <c r="AE977" s="73" t="n"/>
      <c r="AF977" s="73" t="n"/>
      <c r="AG977" s="73" t="n"/>
      <c r="AH977" s="73" t="n"/>
      <c r="AI977" s="73" t="n"/>
      <c r="AJ977" s="73" t="n"/>
      <c r="AK977" s="73" t="n"/>
      <c r="AL977" s="73" t="n"/>
      <c r="AM977" s="73" t="n"/>
      <c r="AN977" s="73" t="n"/>
      <c r="AO977" s="73" t="n"/>
      <c r="AP977" s="73" t="n"/>
      <c r="AQ977" s="73" t="n"/>
      <c r="AR977" s="73" t="n"/>
      <c r="AS977" s="73" t="n"/>
      <c r="AT977" s="73" t="n"/>
      <c r="AU977" s="73" t="n"/>
      <c r="AV977" s="73" t="n"/>
      <c r="AW977" s="73" t="n"/>
      <c r="AX977" s="73" t="n"/>
      <c r="AY977" s="73" t="n"/>
      <c r="AZ977" s="73" t="n"/>
      <c r="BA977" s="73" t="n"/>
      <c r="BB977" s="73" t="n"/>
      <c r="BC977" s="73" t="n"/>
      <c r="BD977" s="73" t="n"/>
      <c r="BE977" s="73" t="n"/>
      <c r="BF977" s="73" t="n"/>
      <c r="BG977" s="73" t="n"/>
      <c r="BH977" s="73" t="n"/>
      <c r="BI977" s="73" t="n"/>
      <c r="BJ977" s="73" t="n"/>
      <c r="BK977" s="73" t="n"/>
      <c r="BL977" s="73" t="n"/>
      <c r="BM977" s="73" t="n"/>
      <c r="BN977" s="73" t="n"/>
      <c r="BO977" s="73" t="n"/>
      <c r="BP977" s="96" t="n"/>
      <c r="BQ977" s="174" t="n"/>
      <c r="BR977" s="174" t="n"/>
      <c r="BS977" s="174" t="n"/>
      <c r="BT977" s="174" t="n"/>
      <c r="BU977" s="174" t="n"/>
      <c r="BV977" s="174" t="n"/>
      <c r="BW977" s="174" t="n"/>
      <c r="BX977" s="174" t="n"/>
      <c r="BY977" s="174" t="n"/>
      <c r="BZ977" s="175" t="n"/>
      <c r="CA977" s="176" t="n"/>
      <c r="CB977" s="177" t="n"/>
      <c r="CC977" s="118" t="n"/>
      <c r="CD977" s="178" t="n"/>
      <c r="CE977" s="120" t="n"/>
      <c r="CF977" s="178" t="n"/>
      <c r="CG977" s="179" t="n"/>
      <c r="CH977" s="178" t="n"/>
      <c r="CI977" s="180" t="n"/>
      <c r="CJ977" s="181" t="n"/>
      <c r="CK977" s="182" t="n"/>
    </row>
    <row r="978">
      <c r="A978" s="69" t="n"/>
      <c r="B978" s="70" t="n"/>
      <c r="C978" s="77" t="n"/>
      <c r="D978" s="84" t="n"/>
      <c r="E978" s="69" t="n"/>
      <c r="F978" s="69" t="n"/>
      <c r="G978" s="73" t="n"/>
      <c r="H978" s="73" t="n"/>
      <c r="I978" s="75" t="n"/>
      <c r="J978" s="75" t="n"/>
      <c r="K978" s="73" t="n"/>
      <c r="L978" s="73" t="n"/>
      <c r="M978" s="73" t="n"/>
      <c r="N978" s="73" t="n"/>
      <c r="O978" s="75" t="n"/>
      <c r="P978" s="75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  <c r="AA978" s="73" t="n"/>
      <c r="AB978" s="73" t="n"/>
      <c r="AC978" s="73" t="n"/>
      <c r="AD978" s="73" t="n"/>
      <c r="AE978" s="73" t="n"/>
      <c r="AF978" s="73" t="n"/>
      <c r="AG978" s="73" t="n"/>
      <c r="AH978" s="73" t="n"/>
      <c r="AI978" s="73" t="n"/>
      <c r="AJ978" s="73" t="n"/>
      <c r="AK978" s="73" t="n"/>
      <c r="AL978" s="73" t="n"/>
      <c r="AM978" s="73" t="n"/>
      <c r="AN978" s="73" t="n"/>
      <c r="AO978" s="73" t="n"/>
      <c r="AP978" s="73" t="n"/>
      <c r="AQ978" s="73" t="n"/>
      <c r="AR978" s="73" t="n"/>
      <c r="AS978" s="73" t="n"/>
      <c r="AT978" s="73" t="n"/>
      <c r="AU978" s="73" t="n"/>
      <c r="AV978" s="73" t="n"/>
      <c r="AW978" s="73" t="n"/>
      <c r="AX978" s="73" t="n"/>
      <c r="AY978" s="73" t="n"/>
      <c r="AZ978" s="73" t="n"/>
      <c r="BA978" s="73" t="n"/>
      <c r="BB978" s="73" t="n"/>
      <c r="BC978" s="73" t="n"/>
      <c r="BD978" s="73" t="n"/>
      <c r="BE978" s="73" t="n"/>
      <c r="BF978" s="73" t="n"/>
      <c r="BG978" s="73" t="n"/>
      <c r="BH978" s="73" t="n"/>
      <c r="BI978" s="73" t="n"/>
      <c r="BJ978" s="73" t="n"/>
      <c r="BK978" s="73" t="n"/>
      <c r="BL978" s="73" t="n"/>
      <c r="BM978" s="73" t="n"/>
      <c r="BN978" s="73" t="n"/>
      <c r="BO978" s="73" t="n"/>
      <c r="BP978" s="96" t="n"/>
      <c r="BQ978" s="174" t="n"/>
      <c r="BR978" s="174" t="n"/>
      <c r="BS978" s="174" t="n"/>
      <c r="BT978" s="174" t="n"/>
      <c r="BU978" s="174" t="n"/>
      <c r="BV978" s="174" t="n"/>
      <c r="BW978" s="174" t="n"/>
      <c r="BX978" s="174" t="n"/>
      <c r="BY978" s="174" t="n"/>
      <c r="BZ978" s="175" t="n"/>
      <c r="CA978" s="176" t="n"/>
      <c r="CB978" s="177" t="n"/>
      <c r="CC978" s="118" t="n"/>
      <c r="CD978" s="178" t="n"/>
      <c r="CE978" s="120" t="n"/>
      <c r="CF978" s="178" t="n"/>
      <c r="CG978" s="179" t="n"/>
      <c r="CH978" s="178" t="n"/>
      <c r="CI978" s="180" t="n"/>
      <c r="CJ978" s="181" t="n"/>
      <c r="CK978" s="182" t="n"/>
    </row>
    <row r="979">
      <c r="A979" s="69" t="n"/>
      <c r="B979" s="70" t="n"/>
      <c r="C979" s="77" t="n"/>
      <c r="D979" s="84" t="n"/>
      <c r="E979" s="69" t="n"/>
      <c r="F979" s="69" t="n"/>
      <c r="G979" s="73" t="n"/>
      <c r="H979" s="73" t="n"/>
      <c r="I979" s="75" t="n"/>
      <c r="J979" s="75" t="n"/>
      <c r="K979" s="73" t="n"/>
      <c r="L979" s="73" t="n"/>
      <c r="M979" s="73" t="n"/>
      <c r="N979" s="73" t="n"/>
      <c r="O979" s="75" t="n"/>
      <c r="P979" s="75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  <c r="AA979" s="73" t="n"/>
      <c r="AB979" s="73" t="n"/>
      <c r="AC979" s="73" t="n"/>
      <c r="AD979" s="73" t="n"/>
      <c r="AE979" s="73" t="n"/>
      <c r="AF979" s="73" t="n"/>
      <c r="AG979" s="73" t="n"/>
      <c r="AH979" s="73" t="n"/>
      <c r="AI979" s="73" t="n"/>
      <c r="AJ979" s="73" t="n"/>
      <c r="AK979" s="73" t="n"/>
      <c r="AL979" s="73" t="n"/>
      <c r="AM979" s="73" t="n"/>
      <c r="AN979" s="73" t="n"/>
      <c r="AO979" s="73" t="n"/>
      <c r="AP979" s="73" t="n"/>
      <c r="AQ979" s="73" t="n"/>
      <c r="AR979" s="73" t="n"/>
      <c r="AS979" s="73" t="n"/>
      <c r="AT979" s="73" t="n"/>
      <c r="AU979" s="73" t="n"/>
      <c r="AV979" s="73" t="n"/>
      <c r="AW979" s="73" t="n"/>
      <c r="AX979" s="73" t="n"/>
      <c r="AY979" s="73" t="n"/>
      <c r="AZ979" s="73" t="n"/>
      <c r="BA979" s="73" t="n"/>
      <c r="BB979" s="73" t="n"/>
      <c r="BC979" s="73" t="n"/>
      <c r="BD979" s="73" t="n"/>
      <c r="BE979" s="73" t="n"/>
      <c r="BF979" s="73" t="n"/>
      <c r="BG979" s="73" t="n"/>
      <c r="BH979" s="73" t="n"/>
      <c r="BI979" s="73" t="n"/>
      <c r="BJ979" s="73" t="n"/>
      <c r="BK979" s="73" t="n"/>
      <c r="BL979" s="73" t="n"/>
      <c r="BM979" s="73" t="n"/>
      <c r="BN979" s="73" t="n"/>
      <c r="BO979" s="73" t="n"/>
      <c r="BP979" s="96" t="n"/>
      <c r="BQ979" s="174" t="n"/>
      <c r="BR979" s="174" t="n"/>
      <c r="BS979" s="174" t="n"/>
      <c r="BT979" s="174" t="n"/>
      <c r="BU979" s="174" t="n"/>
      <c r="BV979" s="174" t="n"/>
      <c r="BW979" s="174" t="n"/>
      <c r="BX979" s="174" t="n"/>
      <c r="BY979" s="174" t="n"/>
      <c r="BZ979" s="175" t="n"/>
      <c r="CA979" s="176" t="n"/>
      <c r="CB979" s="177" t="n"/>
      <c r="CC979" s="118" t="n"/>
      <c r="CD979" s="178" t="n"/>
      <c r="CE979" s="120" t="n"/>
      <c r="CF979" s="178" t="n"/>
      <c r="CG979" s="179" t="n"/>
      <c r="CH979" s="178" t="n"/>
      <c r="CI979" s="180" t="n"/>
      <c r="CJ979" s="181" t="n"/>
      <c r="CK979" s="182" t="n"/>
    </row>
    <row r="980">
      <c r="A980" s="69" t="n"/>
      <c r="B980" s="70" t="n"/>
      <c r="C980" s="77" t="n"/>
      <c r="D980" s="84" t="n"/>
      <c r="E980" s="69" t="n"/>
      <c r="F980" s="69" t="n"/>
      <c r="G980" s="73" t="n"/>
      <c r="H980" s="73" t="n"/>
      <c r="I980" s="75" t="n"/>
      <c r="J980" s="75" t="n"/>
      <c r="K980" s="73" t="n"/>
      <c r="L980" s="73" t="n"/>
      <c r="M980" s="73" t="n"/>
      <c r="N980" s="73" t="n"/>
      <c r="O980" s="75" t="n"/>
      <c r="P980" s="75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  <c r="AA980" s="73" t="n"/>
      <c r="AB980" s="73" t="n"/>
      <c r="AC980" s="73" t="n"/>
      <c r="AD980" s="73" t="n"/>
      <c r="AE980" s="73" t="n"/>
      <c r="AF980" s="73" t="n"/>
      <c r="AG980" s="73" t="n"/>
      <c r="AH980" s="73" t="n"/>
      <c r="AI980" s="73" t="n"/>
      <c r="AJ980" s="73" t="n"/>
      <c r="AK980" s="73" t="n"/>
      <c r="AL980" s="73" t="n"/>
      <c r="AM980" s="73" t="n"/>
      <c r="AN980" s="73" t="n"/>
      <c r="AO980" s="73" t="n"/>
      <c r="AP980" s="73" t="n"/>
      <c r="AQ980" s="73" t="n"/>
      <c r="AR980" s="73" t="n"/>
      <c r="AS980" s="73" t="n"/>
      <c r="AT980" s="73" t="n"/>
      <c r="AU980" s="73" t="n"/>
      <c r="AV980" s="73" t="n"/>
      <c r="AW980" s="73" t="n"/>
      <c r="AX980" s="73" t="n"/>
      <c r="AY980" s="73" t="n"/>
      <c r="AZ980" s="73" t="n"/>
      <c r="BA980" s="73" t="n"/>
      <c r="BB980" s="73" t="n"/>
      <c r="BC980" s="73" t="n"/>
      <c r="BD980" s="73" t="n"/>
      <c r="BE980" s="73" t="n"/>
      <c r="BF980" s="73" t="n"/>
      <c r="BG980" s="73" t="n"/>
      <c r="BH980" s="73" t="n"/>
      <c r="BI980" s="73" t="n"/>
      <c r="BJ980" s="73" t="n"/>
      <c r="BK980" s="73" t="n"/>
      <c r="BL980" s="73" t="n"/>
      <c r="BM980" s="73" t="n"/>
      <c r="BN980" s="73" t="n"/>
      <c r="BO980" s="73" t="n"/>
      <c r="BP980" s="96" t="n"/>
      <c r="BQ980" s="174" t="n"/>
      <c r="BR980" s="174" t="n"/>
      <c r="BS980" s="174" t="n"/>
      <c r="BT980" s="174" t="n"/>
      <c r="BU980" s="174" t="n"/>
      <c r="BV980" s="174" t="n"/>
      <c r="BW980" s="174" t="n"/>
      <c r="BX980" s="174" t="n"/>
      <c r="BY980" s="174" t="n"/>
      <c r="BZ980" s="175" t="n"/>
      <c r="CA980" s="176" t="n"/>
      <c r="CB980" s="177" t="n"/>
      <c r="CC980" s="118" t="n"/>
      <c r="CD980" s="178" t="n"/>
      <c r="CE980" s="120" t="n"/>
      <c r="CF980" s="178" t="n"/>
      <c r="CG980" s="179" t="n"/>
      <c r="CH980" s="178" t="n"/>
      <c r="CI980" s="180" t="n"/>
      <c r="CJ980" s="181" t="n"/>
      <c r="CK980" s="182" t="n"/>
    </row>
    <row r="981">
      <c r="A981" s="69" t="n"/>
      <c r="B981" s="70" t="n"/>
      <c r="C981" s="77" t="n"/>
      <c r="D981" s="84" t="n"/>
      <c r="E981" s="69" t="n"/>
      <c r="F981" s="69" t="n"/>
      <c r="G981" s="73" t="n"/>
      <c r="H981" s="73" t="n"/>
      <c r="I981" s="75" t="n"/>
      <c r="J981" s="75" t="n"/>
      <c r="K981" s="73" t="n"/>
      <c r="L981" s="73" t="n"/>
      <c r="M981" s="73" t="n"/>
      <c r="N981" s="73" t="n"/>
      <c r="O981" s="75" t="n"/>
      <c r="P981" s="75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  <c r="AA981" s="73" t="n"/>
      <c r="AB981" s="73" t="n"/>
      <c r="AC981" s="73" t="n"/>
      <c r="AD981" s="73" t="n"/>
      <c r="AE981" s="73" t="n"/>
      <c r="AF981" s="73" t="n"/>
      <c r="AG981" s="73" t="n"/>
      <c r="AH981" s="73" t="n"/>
      <c r="AI981" s="73" t="n"/>
      <c r="AJ981" s="73" t="n"/>
      <c r="AK981" s="73" t="n"/>
      <c r="AL981" s="73" t="n"/>
      <c r="AM981" s="73" t="n"/>
      <c r="AN981" s="73" t="n"/>
      <c r="AO981" s="73" t="n"/>
      <c r="AP981" s="73" t="n"/>
      <c r="AQ981" s="73" t="n"/>
      <c r="AR981" s="73" t="n"/>
      <c r="AS981" s="73" t="n"/>
      <c r="AT981" s="73" t="n"/>
      <c r="AU981" s="73" t="n"/>
      <c r="AV981" s="73" t="n"/>
      <c r="AW981" s="73" t="n"/>
      <c r="AX981" s="73" t="n"/>
      <c r="AY981" s="73" t="n"/>
      <c r="AZ981" s="73" t="n"/>
      <c r="BA981" s="73" t="n"/>
      <c r="BB981" s="73" t="n"/>
      <c r="BC981" s="73" t="n"/>
      <c r="BD981" s="73" t="n"/>
      <c r="BE981" s="73" t="n"/>
      <c r="BF981" s="73" t="n"/>
      <c r="BG981" s="73" t="n"/>
      <c r="BH981" s="73" t="n"/>
      <c r="BI981" s="73" t="n"/>
      <c r="BJ981" s="73" t="n"/>
      <c r="BK981" s="73" t="n"/>
      <c r="BL981" s="73" t="n"/>
      <c r="BM981" s="73" t="n"/>
      <c r="BN981" s="73" t="n"/>
      <c r="BO981" s="73" t="n"/>
      <c r="BP981" s="96" t="n"/>
      <c r="BQ981" s="174" t="n"/>
      <c r="BR981" s="174" t="n"/>
      <c r="BS981" s="174" t="n"/>
      <c r="BT981" s="174" t="n"/>
      <c r="BU981" s="174" t="n"/>
      <c r="BV981" s="174" t="n"/>
      <c r="BW981" s="174" t="n"/>
      <c r="BX981" s="174" t="n"/>
      <c r="BY981" s="174" t="n"/>
      <c r="BZ981" s="175" t="n"/>
      <c r="CA981" s="176" t="n"/>
      <c r="CB981" s="177" t="n"/>
      <c r="CC981" s="118" t="n"/>
      <c r="CD981" s="178" t="n"/>
      <c r="CE981" s="120" t="n"/>
      <c r="CF981" s="178" t="n"/>
      <c r="CG981" s="179" t="n"/>
      <c r="CH981" s="178" t="n"/>
      <c r="CI981" s="180" t="n"/>
      <c r="CJ981" s="181" t="n"/>
      <c r="CK981" s="182" t="n"/>
    </row>
    <row r="982">
      <c r="A982" s="69" t="n"/>
      <c r="B982" s="70" t="n"/>
      <c r="C982" s="77" t="n"/>
      <c r="D982" s="84" t="n"/>
      <c r="E982" s="69" t="n"/>
      <c r="F982" s="69" t="n"/>
      <c r="G982" s="73" t="n"/>
      <c r="H982" s="73" t="n"/>
      <c r="I982" s="75" t="n"/>
      <c r="J982" s="75" t="n"/>
      <c r="K982" s="73" t="n"/>
      <c r="L982" s="73" t="n"/>
      <c r="M982" s="73" t="n"/>
      <c r="N982" s="73" t="n"/>
      <c r="O982" s="75" t="n"/>
      <c r="P982" s="75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  <c r="AA982" s="73" t="n"/>
      <c r="AB982" s="73" t="n"/>
      <c r="AC982" s="73" t="n"/>
      <c r="AD982" s="73" t="n"/>
      <c r="AE982" s="73" t="n"/>
      <c r="AF982" s="73" t="n"/>
      <c r="AG982" s="73" t="n"/>
      <c r="AH982" s="73" t="n"/>
      <c r="AI982" s="73" t="n"/>
      <c r="AJ982" s="73" t="n"/>
      <c r="AK982" s="73" t="n"/>
      <c r="AL982" s="73" t="n"/>
      <c r="AM982" s="73" t="n"/>
      <c r="AN982" s="73" t="n"/>
      <c r="AO982" s="73" t="n"/>
      <c r="AP982" s="73" t="n"/>
      <c r="AQ982" s="73" t="n"/>
      <c r="AR982" s="73" t="n"/>
      <c r="AS982" s="73" t="n"/>
      <c r="AT982" s="73" t="n"/>
      <c r="AU982" s="73" t="n"/>
      <c r="AV982" s="73" t="n"/>
      <c r="AW982" s="73" t="n"/>
      <c r="AX982" s="73" t="n"/>
      <c r="AY982" s="73" t="n"/>
      <c r="AZ982" s="73" t="n"/>
      <c r="BA982" s="73" t="n"/>
      <c r="BB982" s="73" t="n"/>
      <c r="BC982" s="73" t="n"/>
      <c r="BD982" s="73" t="n"/>
      <c r="BE982" s="73" t="n"/>
      <c r="BF982" s="73" t="n"/>
      <c r="BG982" s="73" t="n"/>
      <c r="BH982" s="73" t="n"/>
      <c r="BI982" s="73" t="n"/>
      <c r="BJ982" s="73" t="n"/>
      <c r="BK982" s="73" t="n"/>
      <c r="BL982" s="73" t="n"/>
      <c r="BM982" s="73" t="n"/>
      <c r="BN982" s="73" t="n"/>
      <c r="BO982" s="73" t="n"/>
      <c r="BP982" s="96" t="n"/>
      <c r="BQ982" s="174" t="n"/>
      <c r="BR982" s="174" t="n"/>
      <c r="BS982" s="174" t="n"/>
      <c r="BT982" s="174" t="n"/>
      <c r="BU982" s="174" t="n"/>
      <c r="BV982" s="174" t="n"/>
      <c r="BW982" s="174" t="n"/>
      <c r="BX982" s="174" t="n"/>
      <c r="BY982" s="174" t="n"/>
      <c r="BZ982" s="175" t="n"/>
      <c r="CA982" s="176" t="n"/>
      <c r="CB982" s="177" t="n"/>
      <c r="CC982" s="118" t="n"/>
      <c r="CD982" s="178" t="n"/>
      <c r="CE982" s="120" t="n"/>
      <c r="CF982" s="178" t="n"/>
      <c r="CG982" s="179" t="n"/>
      <c r="CH982" s="178" t="n"/>
      <c r="CI982" s="180" t="n"/>
      <c r="CJ982" s="181" t="n"/>
      <c r="CK982" s="182" t="n"/>
    </row>
    <row r="983">
      <c r="A983" s="69" t="n"/>
      <c r="B983" s="70" t="n"/>
      <c r="C983" s="77" t="n"/>
      <c r="D983" s="84" t="n"/>
      <c r="E983" s="69" t="n"/>
      <c r="F983" s="69" t="n"/>
      <c r="G983" s="73" t="n"/>
      <c r="H983" s="73" t="n"/>
      <c r="I983" s="75" t="n"/>
      <c r="J983" s="75" t="n"/>
      <c r="K983" s="73" t="n"/>
      <c r="L983" s="73" t="n"/>
      <c r="M983" s="73" t="n"/>
      <c r="N983" s="73" t="n"/>
      <c r="O983" s="75" t="n"/>
      <c r="P983" s="75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  <c r="AA983" s="73" t="n"/>
      <c r="AB983" s="73" t="n"/>
      <c r="AC983" s="73" t="n"/>
      <c r="AD983" s="73" t="n"/>
      <c r="AE983" s="73" t="n"/>
      <c r="AF983" s="73" t="n"/>
      <c r="AG983" s="73" t="n"/>
      <c r="AH983" s="73" t="n"/>
      <c r="AI983" s="73" t="n"/>
      <c r="AJ983" s="73" t="n"/>
      <c r="AK983" s="73" t="n"/>
      <c r="AL983" s="73" t="n"/>
      <c r="AM983" s="73" t="n"/>
      <c r="AN983" s="73" t="n"/>
      <c r="AO983" s="73" t="n"/>
      <c r="AP983" s="73" t="n"/>
      <c r="AQ983" s="73" t="n"/>
      <c r="AR983" s="73" t="n"/>
      <c r="AS983" s="73" t="n"/>
      <c r="AT983" s="73" t="n"/>
      <c r="AU983" s="73" t="n"/>
      <c r="AV983" s="73" t="n"/>
      <c r="AW983" s="73" t="n"/>
      <c r="AX983" s="73" t="n"/>
      <c r="AY983" s="73" t="n"/>
      <c r="AZ983" s="73" t="n"/>
      <c r="BA983" s="73" t="n"/>
      <c r="BB983" s="73" t="n"/>
      <c r="BC983" s="73" t="n"/>
      <c r="BD983" s="73" t="n"/>
      <c r="BE983" s="73" t="n"/>
      <c r="BF983" s="73" t="n"/>
      <c r="BG983" s="73" t="n"/>
      <c r="BH983" s="73" t="n"/>
      <c r="BI983" s="73" t="n"/>
      <c r="BJ983" s="73" t="n"/>
      <c r="BK983" s="73" t="n"/>
      <c r="BL983" s="73" t="n"/>
      <c r="BM983" s="73" t="n"/>
      <c r="BN983" s="73" t="n"/>
      <c r="BO983" s="73" t="n"/>
      <c r="BP983" s="96" t="n"/>
      <c r="BQ983" s="174" t="n"/>
      <c r="BR983" s="174" t="n"/>
      <c r="BS983" s="174" t="n"/>
      <c r="BT983" s="174" t="n"/>
      <c r="BU983" s="174" t="n"/>
      <c r="BV983" s="174" t="n"/>
      <c r="BW983" s="174" t="n"/>
      <c r="BX983" s="174" t="n"/>
      <c r="BY983" s="174" t="n"/>
      <c r="BZ983" s="175" t="n"/>
      <c r="CA983" s="176" t="n"/>
      <c r="CB983" s="177" t="n"/>
      <c r="CC983" s="118" t="n"/>
      <c r="CD983" s="178" t="n"/>
      <c r="CE983" s="120" t="n"/>
      <c r="CF983" s="178" t="n"/>
      <c r="CG983" s="179" t="n"/>
      <c r="CH983" s="178" t="n"/>
      <c r="CI983" s="180" t="n"/>
      <c r="CJ983" s="181" t="n"/>
      <c r="CK983" s="182" t="n"/>
    </row>
    <row r="984">
      <c r="A984" s="69" t="n"/>
      <c r="B984" s="70" t="n"/>
      <c r="C984" s="77" t="n"/>
      <c r="D984" s="84" t="n"/>
      <c r="E984" s="69" t="n"/>
      <c r="F984" s="69" t="n"/>
      <c r="G984" s="73" t="n"/>
      <c r="H984" s="73" t="n"/>
      <c r="I984" s="75" t="n"/>
      <c r="J984" s="75" t="n"/>
      <c r="K984" s="73" t="n"/>
      <c r="L984" s="73" t="n"/>
      <c r="M984" s="73" t="n"/>
      <c r="N984" s="73" t="n"/>
      <c r="O984" s="75" t="n"/>
      <c r="P984" s="75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  <c r="AA984" s="73" t="n"/>
      <c r="AB984" s="73" t="n"/>
      <c r="AC984" s="73" t="n"/>
      <c r="AD984" s="73" t="n"/>
      <c r="AE984" s="73" t="n"/>
      <c r="AF984" s="73" t="n"/>
      <c r="AG984" s="73" t="n"/>
      <c r="AH984" s="73" t="n"/>
      <c r="AI984" s="73" t="n"/>
      <c r="AJ984" s="73" t="n"/>
      <c r="AK984" s="73" t="n"/>
      <c r="AL984" s="73" t="n"/>
      <c r="AM984" s="73" t="n"/>
      <c r="AN984" s="73" t="n"/>
      <c r="AO984" s="73" t="n"/>
      <c r="AP984" s="73" t="n"/>
      <c r="AQ984" s="73" t="n"/>
      <c r="AR984" s="73" t="n"/>
      <c r="AS984" s="73" t="n"/>
      <c r="AT984" s="73" t="n"/>
      <c r="AU984" s="73" t="n"/>
      <c r="AV984" s="73" t="n"/>
      <c r="AW984" s="73" t="n"/>
      <c r="AX984" s="73" t="n"/>
      <c r="AY984" s="73" t="n"/>
      <c r="AZ984" s="73" t="n"/>
      <c r="BA984" s="73" t="n"/>
      <c r="BB984" s="73" t="n"/>
      <c r="BC984" s="73" t="n"/>
      <c r="BD984" s="73" t="n"/>
      <c r="BE984" s="73" t="n"/>
      <c r="BF984" s="73" t="n"/>
      <c r="BG984" s="73" t="n"/>
      <c r="BH984" s="73" t="n"/>
      <c r="BI984" s="73" t="n"/>
      <c r="BJ984" s="73" t="n"/>
      <c r="BK984" s="73" t="n"/>
      <c r="BL984" s="73" t="n"/>
      <c r="BM984" s="73" t="n"/>
      <c r="BN984" s="73" t="n"/>
      <c r="BO984" s="73" t="n"/>
      <c r="BP984" s="96" t="n"/>
      <c r="BQ984" s="174" t="n"/>
      <c r="BR984" s="174" t="n"/>
      <c r="BS984" s="174" t="n"/>
      <c r="BT984" s="174" t="n"/>
      <c r="BU984" s="174" t="n"/>
      <c r="BV984" s="174" t="n"/>
      <c r="BW984" s="174" t="n"/>
      <c r="BX984" s="174" t="n"/>
      <c r="BY984" s="174" t="n"/>
      <c r="BZ984" s="175" t="n"/>
      <c r="CA984" s="176" t="n"/>
      <c r="CB984" s="177" t="n"/>
      <c r="CC984" s="118" t="n"/>
      <c r="CD984" s="178" t="n"/>
      <c r="CE984" s="120" t="n"/>
      <c r="CF984" s="178" t="n"/>
      <c r="CG984" s="179" t="n"/>
      <c r="CH984" s="178" t="n"/>
      <c r="CI984" s="180" t="n"/>
      <c r="CJ984" s="181" t="n"/>
      <c r="CK984" s="182" t="n"/>
    </row>
    <row r="985">
      <c r="A985" s="69" t="n"/>
      <c r="B985" s="70" t="n"/>
      <c r="C985" s="77" t="n"/>
      <c r="D985" s="84" t="n"/>
      <c r="E985" s="69" t="n"/>
      <c r="F985" s="69" t="n"/>
      <c r="G985" s="73" t="n"/>
      <c r="H985" s="73" t="n"/>
      <c r="I985" s="75" t="n"/>
      <c r="J985" s="75" t="n"/>
      <c r="K985" s="73" t="n"/>
      <c r="L985" s="73" t="n"/>
      <c r="M985" s="73" t="n"/>
      <c r="N985" s="73" t="n"/>
      <c r="O985" s="75" t="n"/>
      <c r="P985" s="75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  <c r="AA985" s="73" t="n"/>
      <c r="AB985" s="73" t="n"/>
      <c r="AC985" s="73" t="n"/>
      <c r="AD985" s="73" t="n"/>
      <c r="AE985" s="73" t="n"/>
      <c r="AF985" s="73" t="n"/>
      <c r="AG985" s="73" t="n"/>
      <c r="AH985" s="73" t="n"/>
      <c r="AI985" s="73" t="n"/>
      <c r="AJ985" s="73" t="n"/>
      <c r="AK985" s="73" t="n"/>
      <c r="AL985" s="73" t="n"/>
      <c r="AM985" s="73" t="n"/>
      <c r="AN985" s="73" t="n"/>
      <c r="AO985" s="73" t="n"/>
      <c r="AP985" s="73" t="n"/>
      <c r="AQ985" s="73" t="n"/>
      <c r="AR985" s="73" t="n"/>
      <c r="AS985" s="73" t="n"/>
      <c r="AT985" s="73" t="n"/>
      <c r="AU985" s="73" t="n"/>
      <c r="AV985" s="73" t="n"/>
      <c r="AW985" s="73" t="n"/>
      <c r="AX985" s="73" t="n"/>
      <c r="AY985" s="73" t="n"/>
      <c r="AZ985" s="73" t="n"/>
      <c r="BA985" s="73" t="n"/>
      <c r="BB985" s="73" t="n"/>
      <c r="BC985" s="73" t="n"/>
      <c r="BD985" s="73" t="n"/>
      <c r="BE985" s="73" t="n"/>
      <c r="BF985" s="73" t="n"/>
      <c r="BG985" s="73" t="n"/>
      <c r="BH985" s="73" t="n"/>
      <c r="BI985" s="73" t="n"/>
      <c r="BJ985" s="73" t="n"/>
      <c r="BK985" s="73" t="n"/>
      <c r="BL985" s="73" t="n"/>
      <c r="BM985" s="73" t="n"/>
      <c r="BN985" s="73" t="n"/>
      <c r="BO985" s="73" t="n"/>
      <c r="BP985" s="96" t="n"/>
      <c r="BQ985" s="174" t="n"/>
      <c r="BR985" s="174" t="n"/>
      <c r="BS985" s="174" t="n"/>
      <c r="BT985" s="174" t="n"/>
      <c r="BU985" s="174" t="n"/>
      <c r="BV985" s="174" t="n"/>
      <c r="BW985" s="174" t="n"/>
      <c r="BX985" s="174" t="n"/>
      <c r="BY985" s="174" t="n"/>
      <c r="BZ985" s="175" t="n"/>
      <c r="CA985" s="176" t="n"/>
      <c r="CB985" s="177" t="n"/>
      <c r="CC985" s="118" t="n"/>
      <c r="CD985" s="178" t="n"/>
      <c r="CE985" s="120" t="n"/>
      <c r="CF985" s="178" t="n"/>
      <c r="CG985" s="179" t="n"/>
      <c r="CH985" s="178" t="n"/>
      <c r="CI985" s="180" t="n"/>
      <c r="CJ985" s="181" t="n"/>
      <c r="CK985" s="182" t="n"/>
    </row>
    <row r="986">
      <c r="A986" s="69" t="n"/>
      <c r="B986" s="70" t="n"/>
      <c r="C986" s="77" t="n"/>
      <c r="D986" s="84" t="n"/>
      <c r="E986" s="69" t="n"/>
      <c r="F986" s="69" t="n"/>
      <c r="G986" s="73" t="n"/>
      <c r="H986" s="73" t="n"/>
      <c r="I986" s="75" t="n"/>
      <c r="J986" s="75" t="n"/>
      <c r="K986" s="73" t="n"/>
      <c r="L986" s="73" t="n"/>
      <c r="M986" s="73" t="n"/>
      <c r="N986" s="73" t="n"/>
      <c r="O986" s="75" t="n"/>
      <c r="P986" s="75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  <c r="AA986" s="73" t="n"/>
      <c r="AB986" s="73" t="n"/>
      <c r="AC986" s="73" t="n"/>
      <c r="AD986" s="73" t="n"/>
      <c r="AE986" s="73" t="n"/>
      <c r="AF986" s="73" t="n"/>
      <c r="AG986" s="73" t="n"/>
      <c r="AH986" s="73" t="n"/>
      <c r="AI986" s="73" t="n"/>
      <c r="AJ986" s="73" t="n"/>
      <c r="AK986" s="73" t="n"/>
      <c r="AL986" s="73" t="n"/>
      <c r="AM986" s="73" t="n"/>
      <c r="AN986" s="73" t="n"/>
      <c r="AO986" s="73" t="n"/>
      <c r="AP986" s="73" t="n"/>
      <c r="AQ986" s="73" t="n"/>
      <c r="AR986" s="73" t="n"/>
      <c r="AS986" s="73" t="n"/>
      <c r="AT986" s="73" t="n"/>
      <c r="AU986" s="73" t="n"/>
      <c r="AV986" s="73" t="n"/>
      <c r="AW986" s="73" t="n"/>
      <c r="AX986" s="73" t="n"/>
      <c r="AY986" s="73" t="n"/>
      <c r="AZ986" s="73" t="n"/>
      <c r="BA986" s="73" t="n"/>
      <c r="BB986" s="73" t="n"/>
      <c r="BC986" s="73" t="n"/>
      <c r="BD986" s="73" t="n"/>
      <c r="BE986" s="73" t="n"/>
      <c r="BF986" s="73" t="n"/>
      <c r="BG986" s="73" t="n"/>
      <c r="BH986" s="73" t="n"/>
      <c r="BI986" s="73" t="n"/>
      <c r="BJ986" s="73" t="n"/>
      <c r="BK986" s="73" t="n"/>
      <c r="BL986" s="73" t="n"/>
      <c r="BM986" s="73" t="n"/>
      <c r="BN986" s="73" t="n"/>
      <c r="BO986" s="73" t="n"/>
      <c r="BP986" s="96" t="n"/>
      <c r="BQ986" s="174" t="n"/>
      <c r="BR986" s="174" t="n"/>
      <c r="BS986" s="174" t="n"/>
      <c r="BT986" s="174" t="n"/>
      <c r="BU986" s="174" t="n"/>
      <c r="BV986" s="174" t="n"/>
      <c r="BW986" s="174" t="n"/>
      <c r="BX986" s="174" t="n"/>
      <c r="BY986" s="174" t="n"/>
      <c r="BZ986" s="175" t="n"/>
      <c r="CA986" s="176" t="n"/>
      <c r="CB986" s="177" t="n"/>
      <c r="CC986" s="118" t="n"/>
      <c r="CD986" s="178" t="n"/>
      <c r="CE986" s="120" t="n"/>
      <c r="CF986" s="178" t="n"/>
      <c r="CG986" s="179" t="n"/>
      <c r="CH986" s="178" t="n"/>
      <c r="CI986" s="180" t="n"/>
      <c r="CJ986" s="181" t="n"/>
      <c r="CK986" s="182" t="n"/>
    </row>
    <row r="987">
      <c r="A987" s="69" t="n"/>
      <c r="B987" s="70" t="n"/>
      <c r="C987" s="77" t="n"/>
      <c r="D987" s="84" t="n"/>
      <c r="E987" s="69" t="n"/>
      <c r="F987" s="69" t="n"/>
      <c r="G987" s="73" t="n"/>
      <c r="H987" s="73" t="n"/>
      <c r="I987" s="75" t="n"/>
      <c r="J987" s="75" t="n"/>
      <c r="K987" s="73" t="n"/>
      <c r="L987" s="73" t="n"/>
      <c r="M987" s="73" t="n"/>
      <c r="N987" s="73" t="n"/>
      <c r="O987" s="75" t="n"/>
      <c r="P987" s="75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  <c r="AA987" s="73" t="n"/>
      <c r="AB987" s="73" t="n"/>
      <c r="AC987" s="73" t="n"/>
      <c r="AD987" s="73" t="n"/>
      <c r="AE987" s="73" t="n"/>
      <c r="AF987" s="73" t="n"/>
      <c r="AG987" s="73" t="n"/>
      <c r="AH987" s="73" t="n"/>
      <c r="AI987" s="73" t="n"/>
      <c r="AJ987" s="73" t="n"/>
      <c r="AK987" s="73" t="n"/>
      <c r="AL987" s="73" t="n"/>
      <c r="AM987" s="73" t="n"/>
      <c r="AN987" s="73" t="n"/>
      <c r="AO987" s="73" t="n"/>
      <c r="AP987" s="73" t="n"/>
      <c r="AQ987" s="73" t="n"/>
      <c r="AR987" s="73" t="n"/>
      <c r="AS987" s="73" t="n"/>
      <c r="AT987" s="73" t="n"/>
      <c r="AU987" s="73" t="n"/>
      <c r="AV987" s="73" t="n"/>
      <c r="AW987" s="73" t="n"/>
      <c r="AX987" s="73" t="n"/>
      <c r="AY987" s="73" t="n"/>
      <c r="AZ987" s="73" t="n"/>
      <c r="BA987" s="73" t="n"/>
      <c r="BB987" s="73" t="n"/>
      <c r="BC987" s="73" t="n"/>
      <c r="BD987" s="73" t="n"/>
      <c r="BE987" s="73" t="n"/>
      <c r="BF987" s="73" t="n"/>
      <c r="BG987" s="73" t="n"/>
      <c r="BH987" s="73" t="n"/>
      <c r="BI987" s="73" t="n"/>
      <c r="BJ987" s="73" t="n"/>
      <c r="BK987" s="73" t="n"/>
      <c r="BL987" s="73" t="n"/>
      <c r="BM987" s="73" t="n"/>
      <c r="BN987" s="73" t="n"/>
      <c r="BO987" s="73" t="n"/>
      <c r="BP987" s="96" t="n"/>
      <c r="BQ987" s="174" t="n"/>
      <c r="BR987" s="174" t="n"/>
      <c r="BS987" s="174" t="n"/>
      <c r="BT987" s="174" t="n"/>
      <c r="BU987" s="174" t="n"/>
      <c r="BV987" s="174" t="n"/>
      <c r="BW987" s="174" t="n"/>
      <c r="BX987" s="174" t="n"/>
      <c r="BY987" s="174" t="n"/>
      <c r="BZ987" s="175" t="n"/>
      <c r="CA987" s="176" t="n"/>
      <c r="CB987" s="177" t="n"/>
      <c r="CC987" s="118" t="n"/>
      <c r="CD987" s="178" t="n"/>
      <c r="CE987" s="120" t="n"/>
      <c r="CF987" s="178" t="n"/>
      <c r="CG987" s="179" t="n"/>
      <c r="CH987" s="178" t="n"/>
      <c r="CI987" s="180" t="n"/>
      <c r="CJ987" s="181" t="n"/>
      <c r="CK987" s="182" t="n"/>
    </row>
    <row r="988">
      <c r="A988" s="69" t="n"/>
      <c r="B988" s="70" t="n"/>
      <c r="C988" s="77" t="n"/>
      <c r="D988" s="84" t="n"/>
      <c r="E988" s="69" t="n"/>
      <c r="F988" s="69" t="n"/>
      <c r="G988" s="73" t="n"/>
      <c r="H988" s="73" t="n"/>
      <c r="I988" s="75" t="n"/>
      <c r="J988" s="75" t="n"/>
      <c r="K988" s="73" t="n"/>
      <c r="L988" s="73" t="n"/>
      <c r="M988" s="73" t="n"/>
      <c r="N988" s="73" t="n"/>
      <c r="O988" s="75" t="n"/>
      <c r="P988" s="75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  <c r="AA988" s="73" t="n"/>
      <c r="AB988" s="73" t="n"/>
      <c r="AC988" s="73" t="n"/>
      <c r="AD988" s="73" t="n"/>
      <c r="AE988" s="73" t="n"/>
      <c r="AF988" s="73" t="n"/>
      <c r="AG988" s="73" t="n"/>
      <c r="AH988" s="73" t="n"/>
      <c r="AI988" s="73" t="n"/>
      <c r="AJ988" s="73" t="n"/>
      <c r="AK988" s="73" t="n"/>
      <c r="AL988" s="73" t="n"/>
      <c r="AM988" s="73" t="n"/>
      <c r="AN988" s="73" t="n"/>
      <c r="AO988" s="73" t="n"/>
      <c r="AP988" s="73" t="n"/>
      <c r="AQ988" s="73" t="n"/>
      <c r="AR988" s="73" t="n"/>
      <c r="AS988" s="73" t="n"/>
      <c r="AT988" s="73" t="n"/>
      <c r="AU988" s="73" t="n"/>
      <c r="AV988" s="73" t="n"/>
      <c r="AW988" s="73" t="n"/>
      <c r="AX988" s="73" t="n"/>
      <c r="AY988" s="73" t="n"/>
      <c r="AZ988" s="73" t="n"/>
      <c r="BA988" s="73" t="n"/>
      <c r="BB988" s="73" t="n"/>
      <c r="BC988" s="73" t="n"/>
      <c r="BD988" s="73" t="n"/>
      <c r="BE988" s="73" t="n"/>
      <c r="BF988" s="73" t="n"/>
      <c r="BG988" s="73" t="n"/>
      <c r="BH988" s="73" t="n"/>
      <c r="BI988" s="73" t="n"/>
      <c r="BJ988" s="73" t="n"/>
      <c r="BK988" s="73" t="n"/>
      <c r="BL988" s="73" t="n"/>
      <c r="BM988" s="73" t="n"/>
      <c r="BN988" s="73" t="n"/>
      <c r="BO988" s="73" t="n"/>
      <c r="BP988" s="96" t="n"/>
      <c r="BQ988" s="174" t="n"/>
      <c r="BR988" s="174" t="n"/>
      <c r="BS988" s="174" t="n"/>
      <c r="BT988" s="174" t="n"/>
      <c r="BU988" s="174" t="n"/>
      <c r="BV988" s="174" t="n"/>
      <c r="BW988" s="174" t="n"/>
      <c r="BX988" s="174" t="n"/>
      <c r="BY988" s="174" t="n"/>
      <c r="BZ988" s="175" t="n"/>
      <c r="CA988" s="176" t="n"/>
      <c r="CB988" s="177" t="n"/>
      <c r="CC988" s="118" t="n"/>
      <c r="CD988" s="178" t="n"/>
      <c r="CE988" s="120" t="n"/>
      <c r="CF988" s="178" t="n"/>
      <c r="CG988" s="179" t="n"/>
      <c r="CH988" s="178" t="n"/>
      <c r="CI988" s="180" t="n"/>
      <c r="CJ988" s="181" t="n"/>
      <c r="CK988" s="182" t="n"/>
    </row>
    <row r="989">
      <c r="A989" s="69" t="n"/>
      <c r="B989" s="70" t="n"/>
      <c r="C989" s="77" t="n"/>
      <c r="D989" s="84" t="n"/>
      <c r="E989" s="69" t="n"/>
      <c r="F989" s="69" t="n"/>
      <c r="G989" s="73" t="n"/>
      <c r="H989" s="73" t="n"/>
      <c r="I989" s="75" t="n"/>
      <c r="J989" s="75" t="n"/>
      <c r="K989" s="73" t="n"/>
      <c r="L989" s="73" t="n"/>
      <c r="M989" s="73" t="n"/>
      <c r="N989" s="73" t="n"/>
      <c r="O989" s="75" t="n"/>
      <c r="P989" s="75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  <c r="AA989" s="73" t="n"/>
      <c r="AB989" s="73" t="n"/>
      <c r="AC989" s="73" t="n"/>
      <c r="AD989" s="73" t="n"/>
      <c r="AE989" s="73" t="n"/>
      <c r="AF989" s="73" t="n"/>
      <c r="AG989" s="73" t="n"/>
      <c r="AH989" s="73" t="n"/>
      <c r="AI989" s="73" t="n"/>
      <c r="AJ989" s="73" t="n"/>
      <c r="AK989" s="73" t="n"/>
      <c r="AL989" s="73" t="n"/>
      <c r="AM989" s="73" t="n"/>
      <c r="AN989" s="73" t="n"/>
      <c r="AO989" s="73" t="n"/>
      <c r="AP989" s="73" t="n"/>
      <c r="AQ989" s="73" t="n"/>
      <c r="AR989" s="73" t="n"/>
      <c r="AS989" s="73" t="n"/>
      <c r="AT989" s="73" t="n"/>
      <c r="AU989" s="73" t="n"/>
      <c r="AV989" s="73" t="n"/>
      <c r="AW989" s="73" t="n"/>
      <c r="AX989" s="73" t="n"/>
      <c r="AY989" s="73" t="n"/>
      <c r="AZ989" s="73" t="n"/>
      <c r="BA989" s="73" t="n"/>
      <c r="BB989" s="73" t="n"/>
      <c r="BC989" s="73" t="n"/>
      <c r="BD989" s="73" t="n"/>
      <c r="BE989" s="73" t="n"/>
      <c r="BF989" s="73" t="n"/>
      <c r="BG989" s="73" t="n"/>
      <c r="BH989" s="73" t="n"/>
      <c r="BI989" s="73" t="n"/>
      <c r="BJ989" s="73" t="n"/>
      <c r="BK989" s="73" t="n"/>
      <c r="BL989" s="73" t="n"/>
      <c r="BM989" s="73" t="n"/>
      <c r="BN989" s="73" t="n"/>
      <c r="BO989" s="73" t="n"/>
      <c r="BP989" s="96" t="n"/>
      <c r="BQ989" s="174" t="n"/>
      <c r="BR989" s="174" t="n"/>
      <c r="BS989" s="174" t="n"/>
      <c r="BT989" s="174" t="n"/>
      <c r="BU989" s="174" t="n"/>
      <c r="BV989" s="174" t="n"/>
      <c r="BW989" s="174" t="n"/>
      <c r="BX989" s="174" t="n"/>
      <c r="BY989" s="174" t="n"/>
      <c r="BZ989" s="175" t="n"/>
      <c r="CA989" s="176" t="n"/>
      <c r="CB989" s="177" t="n"/>
      <c r="CC989" s="118" t="n"/>
      <c r="CD989" s="178" t="n"/>
      <c r="CE989" s="120" t="n"/>
      <c r="CF989" s="178" t="n"/>
      <c r="CG989" s="179" t="n"/>
      <c r="CH989" s="178" t="n"/>
      <c r="CI989" s="180" t="n"/>
      <c r="CJ989" s="181" t="n"/>
      <c r="CK989" s="182" t="n"/>
    </row>
    <row r="990">
      <c r="A990" s="69" t="n"/>
      <c r="B990" s="70" t="n"/>
      <c r="C990" s="77" t="n"/>
      <c r="D990" s="84" t="n"/>
      <c r="E990" s="69" t="n"/>
      <c r="F990" s="69" t="n"/>
      <c r="G990" s="73" t="n"/>
      <c r="H990" s="73" t="n"/>
      <c r="I990" s="75" t="n"/>
      <c r="J990" s="75" t="n"/>
      <c r="K990" s="73" t="n"/>
      <c r="L990" s="73" t="n"/>
      <c r="M990" s="73" t="n"/>
      <c r="N990" s="73" t="n"/>
      <c r="O990" s="75" t="n"/>
      <c r="P990" s="75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  <c r="AA990" s="73" t="n"/>
      <c r="AB990" s="73" t="n"/>
      <c r="AC990" s="73" t="n"/>
      <c r="AD990" s="73" t="n"/>
      <c r="AE990" s="73" t="n"/>
      <c r="AF990" s="73" t="n"/>
      <c r="AG990" s="73" t="n"/>
      <c r="AH990" s="73" t="n"/>
      <c r="AI990" s="73" t="n"/>
      <c r="AJ990" s="73" t="n"/>
      <c r="AK990" s="73" t="n"/>
      <c r="AL990" s="73" t="n"/>
      <c r="AM990" s="73" t="n"/>
      <c r="AN990" s="73" t="n"/>
      <c r="AO990" s="73" t="n"/>
      <c r="AP990" s="73" t="n"/>
      <c r="AQ990" s="73" t="n"/>
      <c r="AR990" s="73" t="n"/>
      <c r="AS990" s="73" t="n"/>
      <c r="AT990" s="73" t="n"/>
      <c r="AU990" s="73" t="n"/>
      <c r="AV990" s="73" t="n"/>
      <c r="AW990" s="73" t="n"/>
      <c r="AX990" s="73" t="n"/>
      <c r="AY990" s="73" t="n"/>
      <c r="AZ990" s="73" t="n"/>
      <c r="BA990" s="73" t="n"/>
      <c r="BB990" s="73" t="n"/>
      <c r="BC990" s="73" t="n"/>
      <c r="BD990" s="73" t="n"/>
      <c r="BE990" s="73" t="n"/>
      <c r="BF990" s="73" t="n"/>
      <c r="BG990" s="73" t="n"/>
      <c r="BH990" s="73" t="n"/>
      <c r="BI990" s="73" t="n"/>
      <c r="BJ990" s="73" t="n"/>
      <c r="BK990" s="73" t="n"/>
      <c r="BL990" s="73" t="n"/>
      <c r="BM990" s="73" t="n"/>
      <c r="BN990" s="73" t="n"/>
      <c r="BO990" s="73" t="n"/>
      <c r="BP990" s="96" t="n"/>
      <c r="BQ990" s="174" t="n"/>
      <c r="BR990" s="174" t="n"/>
      <c r="BS990" s="174" t="n"/>
      <c r="BT990" s="174" t="n"/>
      <c r="BU990" s="174" t="n"/>
      <c r="BV990" s="174" t="n"/>
      <c r="BW990" s="174" t="n"/>
      <c r="BX990" s="174" t="n"/>
      <c r="BY990" s="174" t="n"/>
      <c r="BZ990" s="175" t="n"/>
      <c r="CA990" s="176" t="n"/>
      <c r="CB990" s="177" t="n"/>
      <c r="CC990" s="118" t="n"/>
      <c r="CD990" s="178" t="n"/>
      <c r="CE990" s="120" t="n"/>
      <c r="CF990" s="178" t="n"/>
      <c r="CG990" s="179" t="n"/>
      <c r="CH990" s="178" t="n"/>
      <c r="CI990" s="180" t="n"/>
      <c r="CJ990" s="181" t="n"/>
      <c r="CK990" s="182" t="n"/>
    </row>
    <row r="991">
      <c r="A991" s="69" t="n"/>
      <c r="B991" s="70" t="n"/>
      <c r="C991" s="77" t="n"/>
      <c r="D991" s="84" t="n"/>
      <c r="E991" s="69" t="n"/>
      <c r="F991" s="69" t="n"/>
      <c r="G991" s="73" t="n"/>
      <c r="H991" s="73" t="n"/>
      <c r="I991" s="75" t="n"/>
      <c r="J991" s="75" t="n"/>
      <c r="K991" s="73" t="n"/>
      <c r="L991" s="73" t="n"/>
      <c r="M991" s="73" t="n"/>
      <c r="N991" s="73" t="n"/>
      <c r="O991" s="75" t="n"/>
      <c r="P991" s="75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  <c r="AA991" s="73" t="n"/>
      <c r="AB991" s="73" t="n"/>
      <c r="AC991" s="73" t="n"/>
      <c r="AD991" s="73" t="n"/>
      <c r="AE991" s="73" t="n"/>
      <c r="AF991" s="73" t="n"/>
      <c r="AG991" s="73" t="n"/>
      <c r="AH991" s="73" t="n"/>
      <c r="AI991" s="73" t="n"/>
      <c r="AJ991" s="73" t="n"/>
      <c r="AK991" s="73" t="n"/>
      <c r="AL991" s="73" t="n"/>
      <c r="AM991" s="73" t="n"/>
      <c r="AN991" s="73" t="n"/>
      <c r="AO991" s="73" t="n"/>
      <c r="AP991" s="73" t="n"/>
      <c r="AQ991" s="73" t="n"/>
      <c r="AR991" s="73" t="n"/>
      <c r="AS991" s="73" t="n"/>
      <c r="AT991" s="73" t="n"/>
      <c r="AU991" s="73" t="n"/>
      <c r="AV991" s="73" t="n"/>
      <c r="AW991" s="73" t="n"/>
      <c r="AX991" s="73" t="n"/>
      <c r="AY991" s="73" t="n"/>
      <c r="AZ991" s="73" t="n"/>
      <c r="BA991" s="73" t="n"/>
      <c r="BB991" s="73" t="n"/>
      <c r="BC991" s="73" t="n"/>
      <c r="BD991" s="73" t="n"/>
      <c r="BE991" s="73" t="n"/>
      <c r="BF991" s="73" t="n"/>
      <c r="BG991" s="73" t="n"/>
      <c r="BH991" s="73" t="n"/>
      <c r="BI991" s="73" t="n"/>
      <c r="BJ991" s="73" t="n"/>
      <c r="BK991" s="73" t="n"/>
      <c r="BL991" s="73" t="n"/>
      <c r="BM991" s="73" t="n"/>
      <c r="BN991" s="73" t="n"/>
      <c r="BO991" s="73" t="n"/>
      <c r="BP991" s="96" t="n"/>
      <c r="BQ991" s="174" t="n"/>
      <c r="BR991" s="174" t="n"/>
      <c r="BS991" s="174" t="n"/>
      <c r="BT991" s="174" t="n"/>
      <c r="BU991" s="174" t="n"/>
      <c r="BV991" s="174" t="n"/>
      <c r="BW991" s="174" t="n"/>
      <c r="BX991" s="174" t="n"/>
      <c r="BY991" s="174" t="n"/>
      <c r="BZ991" s="175" t="n"/>
      <c r="CA991" s="176" t="n"/>
      <c r="CB991" s="177" t="n"/>
      <c r="CC991" s="118" t="n"/>
      <c r="CD991" s="178" t="n"/>
      <c r="CE991" s="120" t="n"/>
      <c r="CF991" s="178" t="n"/>
      <c r="CG991" s="179" t="n"/>
      <c r="CH991" s="178" t="n"/>
      <c r="CI991" s="180" t="n"/>
      <c r="CJ991" s="181" t="n"/>
      <c r="CK991" s="182" t="n"/>
    </row>
    <row r="992">
      <c r="A992" s="69" t="n"/>
      <c r="B992" s="70" t="n"/>
      <c r="C992" s="77" t="n"/>
      <c r="D992" s="84" t="n"/>
      <c r="E992" s="69" t="n"/>
      <c r="F992" s="69" t="n"/>
      <c r="G992" s="73" t="n"/>
      <c r="H992" s="73" t="n"/>
      <c r="I992" s="75" t="n"/>
      <c r="J992" s="75" t="n"/>
      <c r="K992" s="73" t="n"/>
      <c r="L992" s="73" t="n"/>
      <c r="M992" s="73" t="n"/>
      <c r="N992" s="73" t="n"/>
      <c r="O992" s="75" t="n"/>
      <c r="P992" s="75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  <c r="AA992" s="73" t="n"/>
      <c r="AB992" s="73" t="n"/>
      <c r="AC992" s="73" t="n"/>
      <c r="AD992" s="73" t="n"/>
      <c r="AE992" s="73" t="n"/>
      <c r="AF992" s="73" t="n"/>
      <c r="AG992" s="73" t="n"/>
      <c r="AH992" s="73" t="n"/>
      <c r="AI992" s="73" t="n"/>
      <c r="AJ992" s="73" t="n"/>
      <c r="AK992" s="73" t="n"/>
      <c r="AL992" s="73" t="n"/>
      <c r="AM992" s="73" t="n"/>
      <c r="AN992" s="73" t="n"/>
      <c r="AO992" s="73" t="n"/>
      <c r="AP992" s="73" t="n"/>
      <c r="AQ992" s="73" t="n"/>
      <c r="AR992" s="73" t="n"/>
      <c r="AS992" s="73" t="n"/>
      <c r="AT992" s="73" t="n"/>
      <c r="AU992" s="73" t="n"/>
      <c r="AV992" s="73" t="n"/>
      <c r="AW992" s="73" t="n"/>
      <c r="AX992" s="73" t="n"/>
      <c r="AY992" s="73" t="n"/>
      <c r="AZ992" s="73" t="n"/>
      <c r="BA992" s="73" t="n"/>
      <c r="BB992" s="73" t="n"/>
      <c r="BC992" s="73" t="n"/>
      <c r="BD992" s="73" t="n"/>
      <c r="BE992" s="73" t="n"/>
      <c r="BF992" s="73" t="n"/>
      <c r="BG992" s="73" t="n"/>
      <c r="BH992" s="73" t="n"/>
      <c r="BI992" s="73" t="n"/>
      <c r="BJ992" s="73" t="n"/>
      <c r="BK992" s="73" t="n"/>
      <c r="BL992" s="73" t="n"/>
      <c r="BM992" s="73" t="n"/>
      <c r="BN992" s="73" t="n"/>
      <c r="BO992" s="73" t="n"/>
      <c r="BP992" s="96" t="n"/>
      <c r="BQ992" s="174" t="n"/>
      <c r="BR992" s="174" t="n"/>
      <c r="BS992" s="174" t="n"/>
      <c r="BT992" s="174" t="n"/>
      <c r="BU992" s="174" t="n"/>
      <c r="BV992" s="174" t="n"/>
      <c r="BW992" s="174" t="n"/>
      <c r="BX992" s="174" t="n"/>
      <c r="BY992" s="174" t="n"/>
      <c r="BZ992" s="175" t="n"/>
      <c r="CA992" s="176" t="n"/>
      <c r="CB992" s="177" t="n"/>
      <c r="CC992" s="118" t="n"/>
      <c r="CD992" s="178" t="n"/>
      <c r="CE992" s="120" t="n"/>
      <c r="CF992" s="178" t="n"/>
      <c r="CG992" s="179" t="n"/>
      <c r="CH992" s="178" t="n"/>
      <c r="CI992" s="180" t="n"/>
      <c r="CJ992" s="181" t="n"/>
      <c r="CK992" s="182" t="n"/>
    </row>
    <row r="993">
      <c r="A993" s="69" t="n"/>
      <c r="B993" s="70" t="n"/>
      <c r="C993" s="77" t="n"/>
      <c r="D993" s="84" t="n"/>
      <c r="E993" s="69" t="n"/>
      <c r="F993" s="69" t="n"/>
      <c r="G993" s="73" t="n"/>
      <c r="H993" s="73" t="n"/>
      <c r="I993" s="75" t="n"/>
      <c r="J993" s="75" t="n"/>
      <c r="K993" s="73" t="n"/>
      <c r="L993" s="73" t="n"/>
      <c r="M993" s="73" t="n"/>
      <c r="N993" s="73" t="n"/>
      <c r="O993" s="75" t="n"/>
      <c r="P993" s="75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  <c r="AA993" s="73" t="n"/>
      <c r="AB993" s="73" t="n"/>
      <c r="AC993" s="73" t="n"/>
      <c r="AD993" s="73" t="n"/>
      <c r="AE993" s="73" t="n"/>
      <c r="AF993" s="73" t="n"/>
      <c r="AG993" s="73" t="n"/>
      <c r="AH993" s="73" t="n"/>
      <c r="AI993" s="73" t="n"/>
      <c r="AJ993" s="73" t="n"/>
      <c r="AK993" s="73" t="n"/>
      <c r="AL993" s="73" t="n"/>
      <c r="AM993" s="73" t="n"/>
      <c r="AN993" s="73" t="n"/>
      <c r="AO993" s="73" t="n"/>
      <c r="AP993" s="73" t="n"/>
      <c r="AQ993" s="73" t="n"/>
      <c r="AR993" s="73" t="n"/>
      <c r="AS993" s="73" t="n"/>
      <c r="AT993" s="73" t="n"/>
      <c r="AU993" s="73" t="n"/>
      <c r="AV993" s="73" t="n"/>
      <c r="AW993" s="73" t="n"/>
      <c r="AX993" s="73" t="n"/>
      <c r="AY993" s="73" t="n"/>
      <c r="AZ993" s="73" t="n"/>
      <c r="BA993" s="73" t="n"/>
      <c r="BB993" s="73" t="n"/>
      <c r="BC993" s="73" t="n"/>
      <c r="BD993" s="73" t="n"/>
      <c r="BE993" s="73" t="n"/>
      <c r="BF993" s="73" t="n"/>
      <c r="BG993" s="73" t="n"/>
      <c r="BH993" s="73" t="n"/>
      <c r="BI993" s="73" t="n"/>
      <c r="BJ993" s="73" t="n"/>
      <c r="BK993" s="73" t="n"/>
      <c r="BL993" s="73" t="n"/>
      <c r="BM993" s="73" t="n"/>
      <c r="BN993" s="73" t="n"/>
      <c r="BO993" s="73" t="n"/>
      <c r="BP993" s="96" t="n"/>
      <c r="BQ993" s="174" t="n"/>
      <c r="BR993" s="174" t="n"/>
      <c r="BS993" s="174" t="n"/>
      <c r="BT993" s="174" t="n"/>
      <c r="BU993" s="174" t="n"/>
      <c r="BV993" s="174" t="n"/>
      <c r="BW993" s="174" t="n"/>
      <c r="BX993" s="174" t="n"/>
      <c r="BY993" s="174" t="n"/>
      <c r="BZ993" s="175" t="n"/>
      <c r="CA993" s="176" t="n"/>
      <c r="CB993" s="177" t="n"/>
      <c r="CC993" s="118" t="n"/>
      <c r="CD993" s="178" t="n"/>
      <c r="CE993" s="120" t="n"/>
      <c r="CF993" s="178" t="n"/>
      <c r="CG993" s="179" t="n"/>
      <c r="CH993" s="178" t="n"/>
      <c r="CI993" s="180" t="n"/>
      <c r="CJ993" s="181" t="n"/>
      <c r="CK993" s="182" t="n"/>
    </row>
    <row r="994">
      <c r="A994" s="69" t="n"/>
      <c r="B994" s="70" t="n"/>
      <c r="C994" s="77" t="n"/>
      <c r="D994" s="84" t="n"/>
      <c r="E994" s="69" t="n"/>
      <c r="F994" s="69" t="n"/>
      <c r="G994" s="73" t="n"/>
      <c r="H994" s="73" t="n"/>
      <c r="I994" s="75" t="n"/>
      <c r="J994" s="75" t="n"/>
      <c r="K994" s="73" t="n"/>
      <c r="L994" s="73" t="n"/>
      <c r="M994" s="73" t="n"/>
      <c r="N994" s="73" t="n"/>
      <c r="O994" s="75" t="n"/>
      <c r="P994" s="75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  <c r="AA994" s="73" t="n"/>
      <c r="AB994" s="73" t="n"/>
      <c r="AC994" s="73" t="n"/>
      <c r="AD994" s="73" t="n"/>
      <c r="AE994" s="73" t="n"/>
      <c r="AF994" s="73" t="n"/>
      <c r="AG994" s="73" t="n"/>
      <c r="AH994" s="73" t="n"/>
      <c r="AI994" s="73" t="n"/>
      <c r="AJ994" s="73" t="n"/>
      <c r="AK994" s="73" t="n"/>
      <c r="AL994" s="73" t="n"/>
      <c r="AM994" s="73" t="n"/>
      <c r="AN994" s="73" t="n"/>
      <c r="AO994" s="73" t="n"/>
      <c r="AP994" s="73" t="n"/>
      <c r="AQ994" s="73" t="n"/>
      <c r="AR994" s="73" t="n"/>
      <c r="AS994" s="73" t="n"/>
      <c r="AT994" s="73" t="n"/>
      <c r="AU994" s="73" t="n"/>
      <c r="AV994" s="73" t="n"/>
      <c r="AW994" s="73" t="n"/>
      <c r="AX994" s="73" t="n"/>
      <c r="AY994" s="73" t="n"/>
      <c r="AZ994" s="73" t="n"/>
      <c r="BA994" s="73" t="n"/>
      <c r="BB994" s="73" t="n"/>
      <c r="BC994" s="73" t="n"/>
      <c r="BD994" s="73" t="n"/>
      <c r="BE994" s="73" t="n"/>
      <c r="BF994" s="73" t="n"/>
      <c r="BG994" s="73" t="n"/>
      <c r="BH994" s="73" t="n"/>
      <c r="BI994" s="73" t="n"/>
      <c r="BJ994" s="73" t="n"/>
      <c r="BK994" s="73" t="n"/>
      <c r="BL994" s="73" t="n"/>
      <c r="BM994" s="73" t="n"/>
      <c r="BN994" s="73" t="n"/>
      <c r="BO994" s="73" t="n"/>
      <c r="BP994" s="96" t="n"/>
      <c r="BQ994" s="174" t="n"/>
      <c r="BR994" s="174" t="n"/>
      <c r="BS994" s="174" t="n"/>
      <c r="BT994" s="174" t="n"/>
      <c r="BU994" s="174" t="n"/>
      <c r="BV994" s="174" t="n"/>
      <c r="BW994" s="174" t="n"/>
      <c r="BX994" s="174" t="n"/>
      <c r="BY994" s="174" t="n"/>
      <c r="BZ994" s="175" t="n"/>
      <c r="CA994" s="176" t="n"/>
      <c r="CB994" s="177" t="n"/>
      <c r="CC994" s="118" t="n"/>
      <c r="CD994" s="178" t="n"/>
      <c r="CE994" s="120" t="n"/>
      <c r="CF994" s="178" t="n"/>
      <c r="CG994" s="179" t="n"/>
      <c r="CH994" s="178" t="n"/>
      <c r="CI994" s="180" t="n"/>
      <c r="CJ994" s="181" t="n"/>
      <c r="CK994" s="182" t="n"/>
    </row>
    <row r="995">
      <c r="A995" s="69" t="n"/>
      <c r="B995" s="70" t="n"/>
      <c r="C995" s="77" t="n"/>
      <c r="D995" s="84" t="n"/>
      <c r="E995" s="69" t="n"/>
      <c r="F995" s="69" t="n"/>
      <c r="G995" s="73" t="n"/>
      <c r="H995" s="73" t="n"/>
      <c r="I995" s="75" t="n"/>
      <c r="J995" s="75" t="n"/>
      <c r="K995" s="73" t="n"/>
      <c r="L995" s="73" t="n"/>
      <c r="M995" s="73" t="n"/>
      <c r="N995" s="73" t="n"/>
      <c r="O995" s="75" t="n"/>
      <c r="P995" s="75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  <c r="AA995" s="73" t="n"/>
      <c r="AB995" s="73" t="n"/>
      <c r="AC995" s="73" t="n"/>
      <c r="AD995" s="73" t="n"/>
      <c r="AE995" s="73" t="n"/>
      <c r="AF995" s="73" t="n"/>
      <c r="AG995" s="73" t="n"/>
      <c r="AH995" s="73" t="n"/>
      <c r="AI995" s="73" t="n"/>
      <c r="AJ995" s="73" t="n"/>
      <c r="AK995" s="73" t="n"/>
      <c r="AL995" s="73" t="n"/>
      <c r="AM995" s="73" t="n"/>
      <c r="AN995" s="73" t="n"/>
      <c r="AO995" s="73" t="n"/>
      <c r="AP995" s="73" t="n"/>
      <c r="AQ995" s="73" t="n"/>
      <c r="AR995" s="73" t="n"/>
      <c r="AS995" s="73" t="n"/>
      <c r="AT995" s="73" t="n"/>
      <c r="AU995" s="73" t="n"/>
      <c r="AV995" s="73" t="n"/>
      <c r="AW995" s="73" t="n"/>
      <c r="AX995" s="73" t="n"/>
      <c r="AY995" s="73" t="n"/>
      <c r="AZ995" s="73" t="n"/>
      <c r="BA995" s="73" t="n"/>
      <c r="BB995" s="73" t="n"/>
      <c r="BC995" s="73" t="n"/>
      <c r="BD995" s="73" t="n"/>
      <c r="BE995" s="73" t="n"/>
      <c r="BF995" s="73" t="n"/>
      <c r="BG995" s="73" t="n"/>
      <c r="BH995" s="73" t="n"/>
      <c r="BI995" s="73" t="n"/>
      <c r="BJ995" s="73" t="n"/>
      <c r="BK995" s="73" t="n"/>
      <c r="BL995" s="73" t="n"/>
      <c r="BM995" s="73" t="n"/>
      <c r="BN995" s="73" t="n"/>
      <c r="BO995" s="73" t="n"/>
      <c r="BP995" s="96" t="n"/>
      <c r="BQ995" s="174" t="n"/>
      <c r="BR995" s="174" t="n"/>
      <c r="BS995" s="174" t="n"/>
      <c r="BT995" s="174" t="n"/>
      <c r="BU995" s="174" t="n"/>
      <c r="BV995" s="174" t="n"/>
      <c r="BW995" s="174" t="n"/>
      <c r="BX995" s="174" t="n"/>
      <c r="BY995" s="174" t="n"/>
      <c r="BZ995" s="175" t="n"/>
      <c r="CA995" s="176" t="n"/>
      <c r="CB995" s="177" t="n"/>
      <c r="CC995" s="118" t="n"/>
      <c r="CD995" s="178" t="n"/>
      <c r="CE995" s="120" t="n"/>
      <c r="CF995" s="178" t="n"/>
      <c r="CG995" s="179" t="n"/>
      <c r="CH995" s="178" t="n"/>
      <c r="CI995" s="180" t="n"/>
      <c r="CJ995" s="181" t="n"/>
      <c r="CK995" s="182" t="n"/>
    </row>
    <row r="996">
      <c r="A996" s="69" t="n"/>
      <c r="B996" s="70" t="n"/>
      <c r="C996" s="77" t="n"/>
      <c r="D996" s="84" t="n"/>
      <c r="E996" s="69" t="n"/>
      <c r="F996" s="69" t="n"/>
      <c r="G996" s="73" t="n"/>
      <c r="H996" s="73" t="n"/>
      <c r="I996" s="75" t="n"/>
      <c r="J996" s="75" t="n"/>
      <c r="K996" s="73" t="n"/>
      <c r="L996" s="73" t="n"/>
      <c r="M996" s="73" t="n"/>
      <c r="N996" s="73" t="n"/>
      <c r="O996" s="75" t="n"/>
      <c r="P996" s="75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  <c r="AA996" s="73" t="n"/>
      <c r="AB996" s="73" t="n"/>
      <c r="AC996" s="73" t="n"/>
      <c r="AD996" s="73" t="n"/>
      <c r="AE996" s="73" t="n"/>
      <c r="AF996" s="73" t="n"/>
      <c r="AG996" s="73" t="n"/>
      <c r="AH996" s="73" t="n"/>
      <c r="AI996" s="73" t="n"/>
      <c r="AJ996" s="73" t="n"/>
      <c r="AK996" s="73" t="n"/>
      <c r="AL996" s="73" t="n"/>
      <c r="AM996" s="73" t="n"/>
      <c r="AN996" s="73" t="n"/>
      <c r="AO996" s="73" t="n"/>
      <c r="AP996" s="73" t="n"/>
      <c r="AQ996" s="73" t="n"/>
      <c r="AR996" s="73" t="n"/>
      <c r="AS996" s="73" t="n"/>
      <c r="AT996" s="73" t="n"/>
      <c r="AU996" s="73" t="n"/>
      <c r="AV996" s="73" t="n"/>
      <c r="AW996" s="73" t="n"/>
      <c r="AX996" s="73" t="n"/>
      <c r="AY996" s="73" t="n"/>
      <c r="AZ996" s="73" t="n"/>
      <c r="BA996" s="73" t="n"/>
      <c r="BB996" s="73" t="n"/>
      <c r="BC996" s="73" t="n"/>
      <c r="BD996" s="73" t="n"/>
      <c r="BE996" s="73" t="n"/>
      <c r="BF996" s="73" t="n"/>
      <c r="BG996" s="73" t="n"/>
      <c r="BH996" s="73" t="n"/>
      <c r="BI996" s="73" t="n"/>
      <c r="BJ996" s="73" t="n"/>
      <c r="BK996" s="73" t="n"/>
      <c r="BL996" s="73" t="n"/>
      <c r="BM996" s="73" t="n"/>
      <c r="BN996" s="73" t="n"/>
      <c r="BO996" s="73" t="n"/>
      <c r="BP996" s="96" t="n"/>
      <c r="BQ996" s="174" t="n"/>
      <c r="BR996" s="174" t="n"/>
      <c r="BS996" s="174" t="n"/>
      <c r="BT996" s="174" t="n"/>
      <c r="BU996" s="174" t="n"/>
      <c r="BV996" s="174" t="n"/>
      <c r="BW996" s="174" t="n"/>
      <c r="BX996" s="174" t="n"/>
      <c r="BY996" s="174" t="n"/>
      <c r="BZ996" s="175" t="n"/>
      <c r="CA996" s="176" t="n"/>
      <c r="CB996" s="177" t="n"/>
      <c r="CC996" s="118" t="n"/>
      <c r="CD996" s="178" t="n"/>
      <c r="CE996" s="120" t="n"/>
      <c r="CF996" s="178" t="n"/>
      <c r="CG996" s="179" t="n"/>
      <c r="CH996" s="178" t="n"/>
      <c r="CI996" s="180" t="n"/>
      <c r="CJ996" s="181" t="n"/>
      <c r="CK996" s="182" t="n"/>
    </row>
    <row r="997">
      <c r="A997" s="69" t="n"/>
      <c r="B997" s="70" t="n"/>
      <c r="C997" s="77" t="n"/>
      <c r="D997" s="84" t="n"/>
      <c r="E997" s="69" t="n"/>
      <c r="F997" s="69" t="n"/>
      <c r="G997" s="73" t="n"/>
      <c r="H997" s="73" t="n"/>
      <c r="I997" s="75" t="n"/>
      <c r="J997" s="75" t="n"/>
      <c r="K997" s="73" t="n"/>
      <c r="L997" s="73" t="n"/>
      <c r="M997" s="73" t="n"/>
      <c r="N997" s="73" t="n"/>
      <c r="O997" s="75" t="n"/>
      <c r="P997" s="75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  <c r="AA997" s="73" t="n"/>
      <c r="AB997" s="73" t="n"/>
      <c r="AC997" s="73" t="n"/>
      <c r="AD997" s="73" t="n"/>
      <c r="AE997" s="73" t="n"/>
      <c r="AF997" s="73" t="n"/>
      <c r="AG997" s="73" t="n"/>
      <c r="AH997" s="73" t="n"/>
      <c r="AI997" s="73" t="n"/>
      <c r="AJ997" s="73" t="n"/>
      <c r="AK997" s="73" t="n"/>
      <c r="AL997" s="73" t="n"/>
      <c r="AM997" s="73" t="n"/>
      <c r="AN997" s="73" t="n"/>
      <c r="AO997" s="73" t="n"/>
      <c r="AP997" s="73" t="n"/>
      <c r="AQ997" s="73" t="n"/>
      <c r="AR997" s="73" t="n"/>
      <c r="AS997" s="73" t="n"/>
      <c r="AT997" s="73" t="n"/>
      <c r="AU997" s="73" t="n"/>
      <c r="AV997" s="73" t="n"/>
      <c r="AW997" s="73" t="n"/>
      <c r="AX997" s="73" t="n"/>
      <c r="AY997" s="73" t="n"/>
      <c r="AZ997" s="73" t="n"/>
      <c r="BA997" s="73" t="n"/>
      <c r="BB997" s="73" t="n"/>
      <c r="BC997" s="73" t="n"/>
      <c r="BD997" s="73" t="n"/>
      <c r="BE997" s="73" t="n"/>
      <c r="BF997" s="73" t="n"/>
      <c r="BG997" s="73" t="n"/>
      <c r="BH997" s="73" t="n"/>
      <c r="BI997" s="73" t="n"/>
      <c r="BJ997" s="73" t="n"/>
      <c r="BK997" s="73" t="n"/>
      <c r="BL997" s="73" t="n"/>
      <c r="BM997" s="73" t="n"/>
      <c r="BN997" s="73" t="n"/>
      <c r="BO997" s="73" t="n"/>
      <c r="BP997" s="96" t="n"/>
      <c r="BQ997" s="174" t="n"/>
      <c r="BR997" s="174" t="n"/>
      <c r="BS997" s="174" t="n"/>
      <c r="BT997" s="174" t="n"/>
      <c r="BU997" s="174" t="n"/>
      <c r="BV997" s="174" t="n"/>
      <c r="BW997" s="174" t="n"/>
      <c r="BX997" s="174" t="n"/>
      <c r="BY997" s="174" t="n"/>
      <c r="BZ997" s="175" t="n"/>
      <c r="CA997" s="176" t="n"/>
      <c r="CB997" s="177" t="n"/>
      <c r="CC997" s="118" t="n"/>
      <c r="CD997" s="178" t="n"/>
      <c r="CE997" s="120" t="n"/>
      <c r="CF997" s="178" t="n"/>
      <c r="CG997" s="179" t="n"/>
      <c r="CH997" s="178" t="n"/>
      <c r="CI997" s="180" t="n"/>
      <c r="CJ997" s="181" t="n"/>
      <c r="CK997" s="182" t="n"/>
    </row>
    <row r="998">
      <c r="A998" s="69" t="n"/>
      <c r="B998" s="70" t="n"/>
      <c r="C998" s="77" t="n"/>
      <c r="D998" s="84" t="n"/>
      <c r="E998" s="69" t="n"/>
      <c r="F998" s="69" t="n"/>
      <c r="G998" s="73" t="n"/>
      <c r="H998" s="73" t="n"/>
      <c r="I998" s="75" t="n"/>
      <c r="J998" s="75" t="n"/>
      <c r="K998" s="73" t="n"/>
      <c r="L998" s="73" t="n"/>
      <c r="M998" s="73" t="n"/>
      <c r="N998" s="73" t="n"/>
      <c r="O998" s="75" t="n"/>
      <c r="P998" s="75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  <c r="AA998" s="73" t="n"/>
      <c r="AB998" s="73" t="n"/>
      <c r="AC998" s="73" t="n"/>
      <c r="AD998" s="73" t="n"/>
      <c r="AE998" s="73" t="n"/>
      <c r="AF998" s="73" t="n"/>
      <c r="AG998" s="73" t="n"/>
      <c r="AH998" s="73" t="n"/>
      <c r="AI998" s="73" t="n"/>
      <c r="AJ998" s="73" t="n"/>
      <c r="AK998" s="73" t="n"/>
      <c r="AL998" s="73" t="n"/>
      <c r="AM998" s="73" t="n"/>
      <c r="AN998" s="73" t="n"/>
      <c r="AO998" s="73" t="n"/>
      <c r="AP998" s="73" t="n"/>
      <c r="AQ998" s="73" t="n"/>
      <c r="AR998" s="73" t="n"/>
      <c r="AS998" s="73" t="n"/>
      <c r="AT998" s="73" t="n"/>
      <c r="AU998" s="73" t="n"/>
      <c r="AV998" s="73" t="n"/>
      <c r="AW998" s="73" t="n"/>
      <c r="AX998" s="73" t="n"/>
      <c r="AY998" s="73" t="n"/>
      <c r="AZ998" s="73" t="n"/>
      <c r="BA998" s="73" t="n"/>
      <c r="BB998" s="73" t="n"/>
      <c r="BC998" s="73" t="n"/>
      <c r="BD998" s="73" t="n"/>
      <c r="BE998" s="73" t="n"/>
      <c r="BF998" s="73" t="n"/>
      <c r="BG998" s="73" t="n"/>
      <c r="BH998" s="73" t="n"/>
      <c r="BI998" s="73" t="n"/>
      <c r="BJ998" s="73" t="n"/>
      <c r="BK998" s="73" t="n"/>
      <c r="BL998" s="73" t="n"/>
      <c r="BM998" s="73" t="n"/>
      <c r="BN998" s="73" t="n"/>
      <c r="BO998" s="73" t="n"/>
      <c r="BP998" s="96" t="n"/>
      <c r="BQ998" s="174" t="n"/>
      <c r="BR998" s="174" t="n"/>
      <c r="BS998" s="174" t="n"/>
      <c r="BT998" s="174" t="n"/>
      <c r="BU998" s="174" t="n"/>
      <c r="BV998" s="174" t="n"/>
      <c r="BW998" s="174" t="n"/>
      <c r="BX998" s="174" t="n"/>
      <c r="BY998" s="174" t="n"/>
      <c r="BZ998" s="175" t="n"/>
      <c r="CA998" s="176" t="n"/>
      <c r="CB998" s="177" t="n"/>
      <c r="CC998" s="118" t="n"/>
      <c r="CD998" s="178" t="n"/>
      <c r="CE998" s="120" t="n"/>
      <c r="CF998" s="178" t="n"/>
      <c r="CG998" s="179" t="n"/>
      <c r="CH998" s="178" t="n"/>
      <c r="CI998" s="180" t="n"/>
      <c r="CJ998" s="181" t="n"/>
      <c r="CK998" s="182" t="n"/>
    </row>
    <row r="999">
      <c r="A999" s="69" t="n"/>
      <c r="B999" s="70" t="n"/>
      <c r="C999" s="77" t="n"/>
      <c r="D999" s="84" t="n"/>
      <c r="E999" s="69" t="n"/>
      <c r="F999" s="69" t="n"/>
      <c r="G999" s="73" t="n"/>
      <c r="H999" s="73" t="n"/>
      <c r="I999" s="75" t="n"/>
      <c r="J999" s="75" t="n"/>
      <c r="K999" s="73" t="n"/>
      <c r="L999" s="73" t="n"/>
      <c r="M999" s="73" t="n"/>
      <c r="N999" s="73" t="n"/>
      <c r="O999" s="75" t="n"/>
      <c r="P999" s="75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  <c r="AA999" s="73" t="n"/>
      <c r="AB999" s="73" t="n"/>
      <c r="AC999" s="73" t="n"/>
      <c r="AD999" s="73" t="n"/>
      <c r="AE999" s="73" t="n"/>
      <c r="AF999" s="73" t="n"/>
      <c r="AG999" s="73" t="n"/>
      <c r="AH999" s="73" t="n"/>
      <c r="AI999" s="73" t="n"/>
      <c r="AJ999" s="73" t="n"/>
      <c r="AK999" s="73" t="n"/>
      <c r="AL999" s="73" t="n"/>
      <c r="AM999" s="73" t="n"/>
      <c r="AN999" s="73" t="n"/>
      <c r="AO999" s="73" t="n"/>
      <c r="AP999" s="73" t="n"/>
      <c r="AQ999" s="73" t="n"/>
      <c r="AR999" s="73" t="n"/>
      <c r="AS999" s="73" t="n"/>
      <c r="AT999" s="73" t="n"/>
      <c r="AU999" s="73" t="n"/>
      <c r="AV999" s="73" t="n"/>
      <c r="AW999" s="73" t="n"/>
      <c r="AX999" s="73" t="n"/>
      <c r="AY999" s="73" t="n"/>
      <c r="AZ999" s="73" t="n"/>
      <c r="BA999" s="73" t="n"/>
      <c r="BB999" s="73" t="n"/>
      <c r="BC999" s="73" t="n"/>
      <c r="BD999" s="73" t="n"/>
      <c r="BE999" s="73" t="n"/>
      <c r="BF999" s="73" t="n"/>
      <c r="BG999" s="73" t="n"/>
      <c r="BH999" s="73" t="n"/>
      <c r="BI999" s="73" t="n"/>
      <c r="BJ999" s="73" t="n"/>
      <c r="BK999" s="73" t="n"/>
      <c r="BL999" s="73" t="n"/>
      <c r="BM999" s="73" t="n"/>
      <c r="BN999" s="73" t="n"/>
      <c r="BO999" s="73" t="n"/>
      <c r="BP999" s="96" t="n"/>
      <c r="BQ999" s="174" t="n"/>
      <c r="BR999" s="174" t="n"/>
      <c r="BS999" s="174" t="n"/>
      <c r="BT999" s="174" t="n"/>
      <c r="BU999" s="174" t="n"/>
      <c r="BV999" s="174" t="n"/>
      <c r="BW999" s="174" t="n"/>
      <c r="BX999" s="174" t="n"/>
      <c r="BY999" s="174" t="n"/>
      <c r="BZ999" s="175" t="n"/>
      <c r="CA999" s="176" t="n"/>
      <c r="CB999" s="177" t="n"/>
      <c r="CC999" s="118" t="n"/>
      <c r="CD999" s="178" t="n"/>
      <c r="CE999" s="120" t="n"/>
      <c r="CF999" s="178" t="n"/>
      <c r="CG999" s="179" t="n"/>
      <c r="CH999" s="178" t="n"/>
      <c r="CI999" s="180" t="n"/>
      <c r="CJ999" s="181" t="n"/>
      <c r="CK999" s="182" t="n"/>
    </row>
    <row r="1000">
      <c r="A1000" s="69" t="n"/>
      <c r="B1000" s="70" t="n"/>
      <c r="C1000" s="77" t="n"/>
      <c r="D1000" s="84" t="n"/>
      <c r="E1000" s="69" t="n"/>
      <c r="F1000" s="69" t="n"/>
      <c r="G1000" s="73" t="n"/>
      <c r="H1000" s="73" t="n"/>
      <c r="I1000" s="75" t="n"/>
      <c r="J1000" s="75" t="n"/>
      <c r="K1000" s="73" t="n"/>
      <c r="L1000" s="73" t="n"/>
      <c r="M1000" s="73" t="n"/>
      <c r="N1000" s="73" t="n"/>
      <c r="O1000" s="75" t="n"/>
      <c r="P1000" s="75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  <c r="AA1000" s="73" t="n"/>
      <c r="AB1000" s="73" t="n"/>
      <c r="AC1000" s="73" t="n"/>
      <c r="AD1000" s="73" t="n"/>
      <c r="AE1000" s="73" t="n"/>
      <c r="AF1000" s="73" t="n"/>
      <c r="AG1000" s="73" t="n"/>
      <c r="AH1000" s="73" t="n"/>
      <c r="AI1000" s="73" t="n"/>
      <c r="AJ1000" s="73" t="n"/>
      <c r="AK1000" s="73" t="n"/>
      <c r="AL1000" s="73" t="n"/>
      <c r="AM1000" s="73" t="n"/>
      <c r="AN1000" s="73" t="n"/>
      <c r="AO1000" s="73" t="n"/>
      <c r="AP1000" s="73" t="n"/>
      <c r="AQ1000" s="73" t="n"/>
      <c r="AR1000" s="73" t="n"/>
      <c r="AS1000" s="73" t="n"/>
      <c r="AT1000" s="73" t="n"/>
      <c r="AU1000" s="73" t="n"/>
      <c r="AV1000" s="73" t="n"/>
      <c r="AW1000" s="73" t="n"/>
      <c r="AX1000" s="73" t="n"/>
      <c r="AY1000" s="73" t="n"/>
      <c r="AZ1000" s="73" t="n"/>
      <c r="BA1000" s="73" t="n"/>
      <c r="BB1000" s="73" t="n"/>
      <c r="BC1000" s="73" t="n"/>
      <c r="BD1000" s="73" t="n"/>
      <c r="BE1000" s="73" t="n"/>
      <c r="BF1000" s="73" t="n"/>
      <c r="BG1000" s="73" t="n"/>
      <c r="BH1000" s="73" t="n"/>
      <c r="BI1000" s="73" t="n"/>
      <c r="BJ1000" s="73" t="n"/>
      <c r="BK1000" s="73" t="n"/>
      <c r="BL1000" s="73" t="n"/>
      <c r="BM1000" s="73" t="n"/>
      <c r="BN1000" s="73" t="n"/>
      <c r="BO1000" s="73" t="n"/>
      <c r="BP1000" s="96" t="n"/>
      <c r="BQ1000" s="174" t="n"/>
      <c r="BR1000" s="174" t="n"/>
      <c r="BS1000" s="174" t="n"/>
      <c r="BT1000" s="174" t="n"/>
      <c r="BU1000" s="174" t="n"/>
      <c r="BV1000" s="174" t="n"/>
      <c r="BW1000" s="174" t="n"/>
      <c r="BX1000" s="174" t="n"/>
      <c r="BY1000" s="174" t="n"/>
      <c r="BZ1000" s="175" t="n"/>
      <c r="CA1000" s="176" t="n"/>
      <c r="CB1000" s="177" t="n"/>
      <c r="CC1000" s="118" t="n"/>
      <c r="CD1000" s="178" t="n"/>
      <c r="CE1000" s="120" t="n"/>
      <c r="CF1000" s="178" t="n"/>
      <c r="CG1000" s="179" t="n"/>
      <c r="CH1000" s="178" t="n"/>
      <c r="CI1000" s="180" t="n"/>
      <c r="CJ1000" s="181" t="n"/>
      <c r="CK1000" s="182" t="n"/>
    </row>
    <row r="1001">
      <c r="A1001" s="69" t="n"/>
      <c r="B1001" s="70" t="n"/>
      <c r="C1001" s="77" t="n"/>
      <c r="D1001" s="84" t="n"/>
      <c r="E1001" s="69" t="n"/>
      <c r="F1001" s="69" t="n"/>
      <c r="G1001" s="73" t="n"/>
      <c r="H1001" s="73" t="n"/>
      <c r="I1001" s="75" t="n"/>
      <c r="J1001" s="75" t="n"/>
      <c r="K1001" s="73" t="n"/>
      <c r="L1001" s="73" t="n"/>
      <c r="M1001" s="73" t="n"/>
      <c r="N1001" s="73" t="n"/>
      <c r="O1001" s="75" t="n"/>
      <c r="P1001" s="75" t="n"/>
      <c r="Q1001" s="73" t="n"/>
      <c r="R1001" s="73" t="n"/>
      <c r="S1001" s="73" t="n"/>
      <c r="T1001" s="73" t="n"/>
      <c r="U1001" s="73" t="n"/>
      <c r="V1001" s="73" t="n"/>
      <c r="W1001" s="73" t="n"/>
      <c r="X1001" s="73" t="n"/>
      <c r="Y1001" s="73" t="n"/>
      <c r="Z1001" s="73" t="n"/>
      <c r="AA1001" s="73" t="n"/>
      <c r="AB1001" s="73" t="n"/>
      <c r="AC1001" s="73" t="n"/>
      <c r="AD1001" s="73" t="n"/>
      <c r="AE1001" s="73" t="n"/>
      <c r="AF1001" s="73" t="n"/>
      <c r="AG1001" s="73" t="n"/>
      <c r="AH1001" s="73" t="n"/>
      <c r="AI1001" s="73" t="n"/>
      <c r="AJ1001" s="73" t="n"/>
      <c r="AK1001" s="73" t="n"/>
      <c r="AL1001" s="73" t="n"/>
      <c r="AM1001" s="73" t="n"/>
      <c r="AN1001" s="73" t="n"/>
      <c r="AO1001" s="73" t="n"/>
      <c r="AP1001" s="73" t="n"/>
      <c r="AQ1001" s="73" t="n"/>
      <c r="AR1001" s="73" t="n"/>
      <c r="AS1001" s="73" t="n"/>
      <c r="AT1001" s="73" t="n"/>
      <c r="AU1001" s="73" t="n"/>
      <c r="AV1001" s="73" t="n"/>
      <c r="AW1001" s="73" t="n"/>
      <c r="AX1001" s="73" t="n"/>
      <c r="AY1001" s="73" t="n"/>
      <c r="AZ1001" s="73" t="n"/>
      <c r="BA1001" s="73" t="n"/>
      <c r="BB1001" s="73" t="n"/>
      <c r="BC1001" s="73" t="n"/>
      <c r="BD1001" s="73" t="n"/>
      <c r="BE1001" s="73" t="n"/>
      <c r="BF1001" s="73" t="n"/>
      <c r="BG1001" s="73" t="n"/>
      <c r="BH1001" s="73" t="n"/>
      <c r="BI1001" s="73" t="n"/>
      <c r="BJ1001" s="73" t="n"/>
      <c r="BK1001" s="73" t="n"/>
      <c r="BL1001" s="73" t="n"/>
      <c r="BM1001" s="73" t="n"/>
      <c r="BN1001" s="73" t="n"/>
      <c r="BO1001" s="73" t="n"/>
      <c r="BP1001" s="96" t="n"/>
      <c r="BQ1001" s="174" t="n"/>
      <c r="BR1001" s="174" t="n"/>
      <c r="BS1001" s="174" t="n"/>
      <c r="BT1001" s="174" t="n"/>
      <c r="BU1001" s="174" t="n"/>
      <c r="BV1001" s="174" t="n"/>
      <c r="BW1001" s="174" t="n"/>
      <c r="BX1001" s="174" t="n"/>
      <c r="BY1001" s="174" t="n"/>
      <c r="BZ1001" s="175" t="n"/>
      <c r="CA1001" s="176" t="n"/>
      <c r="CB1001" s="177" t="n"/>
      <c r="CC1001" s="118" t="n"/>
      <c r="CD1001" s="178" t="n"/>
      <c r="CE1001" s="120" t="n"/>
      <c r="CF1001" s="178" t="n"/>
      <c r="CG1001" s="179" t="n"/>
      <c r="CH1001" s="178" t="n"/>
      <c r="CI1001" s="180" t="n"/>
      <c r="CJ1001" s="181" t="n"/>
      <c r="CK1001" s="182" t="n"/>
    </row>
    <row r="1002">
      <c r="A1002" s="69" t="n"/>
      <c r="B1002" s="70" t="n"/>
      <c r="C1002" s="77" t="n"/>
      <c r="D1002" s="84" t="n"/>
      <c r="E1002" s="69" t="n"/>
      <c r="F1002" s="69" t="n"/>
      <c r="G1002" s="73" t="n"/>
      <c r="H1002" s="73" t="n"/>
      <c r="I1002" s="75" t="n"/>
      <c r="J1002" s="75" t="n"/>
      <c r="K1002" s="73" t="n"/>
      <c r="L1002" s="73" t="n"/>
      <c r="M1002" s="73" t="n"/>
      <c r="N1002" s="73" t="n"/>
      <c r="O1002" s="75" t="n"/>
      <c r="P1002" s="75" t="n"/>
      <c r="Q1002" s="73" t="n"/>
      <c r="R1002" s="73" t="n"/>
      <c r="S1002" s="73" t="n"/>
      <c r="T1002" s="73" t="n"/>
      <c r="U1002" s="73" t="n"/>
      <c r="V1002" s="73" t="n"/>
      <c r="W1002" s="73" t="n"/>
      <c r="X1002" s="73" t="n"/>
      <c r="Y1002" s="73" t="n"/>
      <c r="Z1002" s="73" t="n"/>
      <c r="AA1002" s="73" t="n"/>
      <c r="AB1002" s="73" t="n"/>
      <c r="AC1002" s="73" t="n"/>
      <c r="AD1002" s="73" t="n"/>
      <c r="AE1002" s="73" t="n"/>
      <c r="AF1002" s="73" t="n"/>
      <c r="AG1002" s="73" t="n"/>
      <c r="AH1002" s="73" t="n"/>
      <c r="AI1002" s="73" t="n"/>
      <c r="AJ1002" s="73" t="n"/>
      <c r="AK1002" s="73" t="n"/>
      <c r="AL1002" s="73" t="n"/>
      <c r="AM1002" s="73" t="n"/>
      <c r="AN1002" s="73" t="n"/>
      <c r="AO1002" s="73" t="n"/>
      <c r="AP1002" s="73" t="n"/>
      <c r="AQ1002" s="73" t="n"/>
      <c r="AR1002" s="73" t="n"/>
      <c r="AS1002" s="73" t="n"/>
      <c r="AT1002" s="73" t="n"/>
      <c r="AU1002" s="73" t="n"/>
      <c r="AV1002" s="73" t="n"/>
      <c r="AW1002" s="73" t="n"/>
      <c r="AX1002" s="73" t="n"/>
      <c r="AY1002" s="73" t="n"/>
      <c r="AZ1002" s="73" t="n"/>
      <c r="BA1002" s="73" t="n"/>
      <c r="BB1002" s="73" t="n"/>
      <c r="BC1002" s="73" t="n"/>
      <c r="BD1002" s="73" t="n"/>
      <c r="BE1002" s="73" t="n"/>
      <c r="BF1002" s="73" t="n"/>
      <c r="BG1002" s="73" t="n"/>
      <c r="BH1002" s="73" t="n"/>
      <c r="BI1002" s="73" t="n"/>
      <c r="BJ1002" s="73" t="n"/>
      <c r="BK1002" s="73" t="n"/>
      <c r="BL1002" s="73" t="n"/>
      <c r="BM1002" s="73" t="n"/>
      <c r="BN1002" s="73" t="n"/>
      <c r="BO1002" s="73" t="n"/>
      <c r="BP1002" s="96" t="n"/>
      <c r="BQ1002" s="174" t="n"/>
      <c r="BR1002" s="174" t="n"/>
      <c r="BS1002" s="174" t="n"/>
      <c r="BT1002" s="174" t="n"/>
      <c r="BU1002" s="174" t="n"/>
      <c r="BV1002" s="174" t="n"/>
      <c r="BW1002" s="174" t="n"/>
      <c r="BX1002" s="174" t="n"/>
      <c r="BY1002" s="174" t="n"/>
      <c r="BZ1002" s="175" t="n"/>
      <c r="CA1002" s="176" t="n"/>
      <c r="CB1002" s="177" t="n"/>
      <c r="CC1002" s="118" t="n"/>
      <c r="CD1002" s="178" t="n"/>
      <c r="CE1002" s="120" t="n"/>
      <c r="CF1002" s="178" t="n"/>
      <c r="CG1002" s="179" t="n"/>
      <c r="CH1002" s="178" t="n"/>
      <c r="CI1002" s="180" t="n"/>
      <c r="CJ1002" s="181" t="n"/>
      <c r="CK1002" s="182" t="n"/>
    </row>
    <row r="1003">
      <c r="A1003" s="69" t="n"/>
      <c r="B1003" s="70" t="n"/>
      <c r="C1003" s="77" t="n"/>
      <c r="D1003" s="84" t="n"/>
      <c r="E1003" s="69" t="n"/>
      <c r="F1003" s="69" t="n"/>
      <c r="G1003" s="73" t="n"/>
      <c r="H1003" s="73" t="n"/>
      <c r="I1003" s="75" t="n"/>
      <c r="J1003" s="75" t="n"/>
      <c r="K1003" s="73" t="n"/>
      <c r="L1003" s="73" t="n"/>
      <c r="M1003" s="73" t="n"/>
      <c r="N1003" s="73" t="n"/>
      <c r="O1003" s="75" t="n"/>
      <c r="P1003" s="75" t="n"/>
      <c r="Q1003" s="73" t="n"/>
      <c r="R1003" s="73" t="n"/>
      <c r="S1003" s="73" t="n"/>
      <c r="T1003" s="73" t="n"/>
      <c r="U1003" s="73" t="n"/>
      <c r="V1003" s="73" t="n"/>
      <c r="W1003" s="73" t="n"/>
      <c r="X1003" s="73" t="n"/>
      <c r="Y1003" s="73" t="n"/>
      <c r="Z1003" s="73" t="n"/>
      <c r="AA1003" s="73" t="n"/>
      <c r="AB1003" s="73" t="n"/>
      <c r="AC1003" s="73" t="n"/>
      <c r="AD1003" s="73" t="n"/>
      <c r="AE1003" s="73" t="n"/>
      <c r="AF1003" s="73" t="n"/>
      <c r="AG1003" s="73" t="n"/>
      <c r="AH1003" s="73" t="n"/>
      <c r="AI1003" s="73" t="n"/>
      <c r="AJ1003" s="73" t="n"/>
      <c r="AK1003" s="73" t="n"/>
      <c r="AL1003" s="73" t="n"/>
      <c r="AM1003" s="73" t="n"/>
      <c r="AN1003" s="73" t="n"/>
      <c r="AO1003" s="73" t="n"/>
      <c r="AP1003" s="73" t="n"/>
      <c r="AQ1003" s="73" t="n"/>
      <c r="AR1003" s="73" t="n"/>
      <c r="AS1003" s="73" t="n"/>
      <c r="AT1003" s="73" t="n"/>
      <c r="AU1003" s="73" t="n"/>
      <c r="AV1003" s="73" t="n"/>
      <c r="AW1003" s="73" t="n"/>
      <c r="AX1003" s="73" t="n"/>
      <c r="AY1003" s="73" t="n"/>
      <c r="AZ1003" s="73" t="n"/>
      <c r="BA1003" s="73" t="n"/>
      <c r="BB1003" s="73" t="n"/>
      <c r="BC1003" s="73" t="n"/>
      <c r="BD1003" s="73" t="n"/>
      <c r="BE1003" s="73" t="n"/>
      <c r="BF1003" s="73" t="n"/>
      <c r="BG1003" s="73" t="n"/>
      <c r="BH1003" s="73" t="n"/>
      <c r="BI1003" s="73" t="n"/>
      <c r="BJ1003" s="73" t="n"/>
      <c r="BK1003" s="73" t="n"/>
      <c r="BL1003" s="73" t="n"/>
      <c r="BM1003" s="73" t="n"/>
      <c r="BN1003" s="73" t="n"/>
      <c r="BO1003" s="73" t="n"/>
      <c r="BP1003" s="96" t="n"/>
      <c r="BQ1003" s="174" t="n"/>
      <c r="BR1003" s="174" t="n"/>
      <c r="BS1003" s="174" t="n"/>
      <c r="BT1003" s="174" t="n"/>
      <c r="BU1003" s="174" t="n"/>
      <c r="BV1003" s="174" t="n"/>
      <c r="BW1003" s="174" t="n"/>
      <c r="BX1003" s="174" t="n"/>
      <c r="BY1003" s="174" t="n"/>
      <c r="BZ1003" s="175" t="n"/>
      <c r="CA1003" s="176" t="n"/>
      <c r="CB1003" s="177" t="n"/>
      <c r="CC1003" s="118" t="n"/>
      <c r="CD1003" s="178" t="n"/>
      <c r="CE1003" s="120" t="n"/>
      <c r="CF1003" s="178" t="n"/>
      <c r="CG1003" s="179" t="n"/>
      <c r="CH1003" s="178" t="n"/>
      <c r="CI1003" s="180" t="n"/>
      <c r="CJ1003" s="181" t="n"/>
      <c r="CK1003" s="182" t="n"/>
    </row>
    <row r="1004">
      <c r="A1004" s="69" t="n"/>
      <c r="B1004" s="70" t="n"/>
      <c r="C1004" s="77" t="n"/>
      <c r="D1004" s="84" t="n"/>
      <c r="E1004" s="69" t="n"/>
      <c r="F1004" s="69" t="n"/>
      <c r="G1004" s="73" t="n"/>
      <c r="H1004" s="73" t="n"/>
      <c r="I1004" s="75" t="n"/>
      <c r="J1004" s="75" t="n"/>
      <c r="K1004" s="73" t="n"/>
      <c r="L1004" s="73" t="n"/>
      <c r="M1004" s="73" t="n"/>
      <c r="N1004" s="73" t="n"/>
      <c r="O1004" s="75" t="n"/>
      <c r="P1004" s="75" t="n"/>
      <c r="Q1004" s="73" t="n"/>
      <c r="R1004" s="73" t="n"/>
      <c r="S1004" s="73" t="n"/>
      <c r="T1004" s="73" t="n"/>
      <c r="U1004" s="73" t="n"/>
      <c r="V1004" s="73" t="n"/>
      <c r="W1004" s="73" t="n"/>
      <c r="X1004" s="73" t="n"/>
      <c r="Y1004" s="73" t="n"/>
      <c r="Z1004" s="73" t="n"/>
      <c r="AA1004" s="73" t="n"/>
      <c r="AB1004" s="73" t="n"/>
      <c r="AC1004" s="73" t="n"/>
      <c r="AD1004" s="73" t="n"/>
      <c r="AE1004" s="73" t="n"/>
      <c r="AF1004" s="73" t="n"/>
      <c r="AG1004" s="73" t="n"/>
      <c r="AH1004" s="73" t="n"/>
      <c r="AI1004" s="73" t="n"/>
      <c r="AJ1004" s="73" t="n"/>
      <c r="AK1004" s="73" t="n"/>
      <c r="AL1004" s="73" t="n"/>
      <c r="AM1004" s="73" t="n"/>
      <c r="AN1004" s="73" t="n"/>
      <c r="AO1004" s="73" t="n"/>
      <c r="AP1004" s="73" t="n"/>
      <c r="AQ1004" s="73" t="n"/>
      <c r="AR1004" s="73" t="n"/>
      <c r="AS1004" s="73" t="n"/>
      <c r="AT1004" s="73" t="n"/>
      <c r="AU1004" s="73" t="n"/>
      <c r="AV1004" s="73" t="n"/>
      <c r="AW1004" s="73" t="n"/>
      <c r="AX1004" s="73" t="n"/>
      <c r="AY1004" s="73" t="n"/>
      <c r="AZ1004" s="73" t="n"/>
      <c r="BA1004" s="73" t="n"/>
      <c r="BB1004" s="73" t="n"/>
      <c r="BC1004" s="73" t="n"/>
      <c r="BD1004" s="73" t="n"/>
      <c r="BE1004" s="73" t="n"/>
      <c r="BF1004" s="73" t="n"/>
      <c r="BG1004" s="73" t="n"/>
      <c r="BH1004" s="73" t="n"/>
      <c r="BI1004" s="73" t="n"/>
      <c r="BJ1004" s="73" t="n"/>
      <c r="BK1004" s="73" t="n"/>
      <c r="BL1004" s="73" t="n"/>
      <c r="BM1004" s="73" t="n"/>
      <c r="BN1004" s="73" t="n"/>
      <c r="BO1004" s="73" t="n"/>
      <c r="BP1004" s="96" t="n"/>
      <c r="BQ1004" s="174" t="n"/>
      <c r="BR1004" s="174" t="n"/>
      <c r="BS1004" s="174" t="n"/>
      <c r="BT1004" s="174" t="n"/>
      <c r="BU1004" s="174" t="n"/>
      <c r="BV1004" s="174" t="n"/>
      <c r="BW1004" s="174" t="n"/>
      <c r="BX1004" s="174" t="n"/>
      <c r="BY1004" s="174" t="n"/>
      <c r="BZ1004" s="175" t="n"/>
      <c r="CA1004" s="176" t="n"/>
      <c r="CB1004" s="177" t="n"/>
      <c r="CC1004" s="118" t="n"/>
      <c r="CD1004" s="178" t="n"/>
      <c r="CE1004" s="120" t="n"/>
      <c r="CF1004" s="178" t="n"/>
      <c r="CG1004" s="179" t="n"/>
      <c r="CH1004" s="178" t="n"/>
      <c r="CI1004" s="180" t="n"/>
      <c r="CJ1004" s="181" t="n"/>
      <c r="CK1004" s="182" t="n"/>
    </row>
    <row r="1005">
      <c r="A1005" s="69" t="n"/>
      <c r="B1005" s="70" t="n"/>
      <c r="C1005" s="77" t="n"/>
      <c r="D1005" s="84" t="n"/>
      <c r="E1005" s="69" t="n"/>
      <c r="F1005" s="69" t="n"/>
      <c r="G1005" s="73" t="n"/>
      <c r="H1005" s="73" t="n"/>
      <c r="I1005" s="75" t="n"/>
      <c r="J1005" s="75" t="n"/>
      <c r="K1005" s="73" t="n"/>
      <c r="L1005" s="73" t="n"/>
      <c r="M1005" s="73" t="n"/>
      <c r="N1005" s="73" t="n"/>
      <c r="O1005" s="75" t="n"/>
      <c r="P1005" s="75" t="n"/>
      <c r="Q1005" s="73" t="n"/>
      <c r="R1005" s="73" t="n"/>
      <c r="S1005" s="73" t="n"/>
      <c r="T1005" s="73" t="n"/>
      <c r="U1005" s="73" t="n"/>
      <c r="V1005" s="73" t="n"/>
      <c r="W1005" s="73" t="n"/>
      <c r="X1005" s="73" t="n"/>
      <c r="Y1005" s="73" t="n"/>
      <c r="Z1005" s="73" t="n"/>
      <c r="AA1005" s="73" t="n"/>
      <c r="AB1005" s="73" t="n"/>
      <c r="AC1005" s="73" t="n"/>
      <c r="AD1005" s="73" t="n"/>
      <c r="AE1005" s="73" t="n"/>
      <c r="AF1005" s="73" t="n"/>
      <c r="AG1005" s="73" t="n"/>
      <c r="AH1005" s="73" t="n"/>
      <c r="AI1005" s="73" t="n"/>
      <c r="AJ1005" s="73" t="n"/>
      <c r="AK1005" s="73" t="n"/>
      <c r="AL1005" s="73" t="n"/>
      <c r="AM1005" s="73" t="n"/>
      <c r="AN1005" s="73" t="n"/>
      <c r="AO1005" s="73" t="n"/>
      <c r="AP1005" s="73" t="n"/>
      <c r="AQ1005" s="73" t="n"/>
      <c r="AR1005" s="73" t="n"/>
      <c r="AS1005" s="73" t="n"/>
      <c r="AT1005" s="73" t="n"/>
      <c r="AU1005" s="73" t="n"/>
      <c r="AV1005" s="73" t="n"/>
      <c r="AW1005" s="73" t="n"/>
      <c r="AX1005" s="73" t="n"/>
      <c r="AY1005" s="73" t="n"/>
      <c r="AZ1005" s="73" t="n"/>
      <c r="BA1005" s="73" t="n"/>
      <c r="BB1005" s="73" t="n"/>
      <c r="BC1005" s="73" t="n"/>
      <c r="BD1005" s="73" t="n"/>
      <c r="BE1005" s="73" t="n"/>
      <c r="BF1005" s="73" t="n"/>
      <c r="BG1005" s="73" t="n"/>
      <c r="BH1005" s="73" t="n"/>
      <c r="BI1005" s="73" t="n"/>
      <c r="BJ1005" s="73" t="n"/>
      <c r="BK1005" s="73" t="n"/>
      <c r="BL1005" s="73" t="n"/>
      <c r="BM1005" s="73" t="n"/>
      <c r="BN1005" s="73" t="n"/>
      <c r="BO1005" s="73" t="n"/>
      <c r="BP1005" s="96" t="n"/>
      <c r="BQ1005" s="174" t="n"/>
      <c r="BR1005" s="174" t="n"/>
      <c r="BS1005" s="174" t="n"/>
      <c r="BT1005" s="174" t="n"/>
      <c r="BU1005" s="174" t="n"/>
      <c r="BV1005" s="174" t="n"/>
      <c r="BW1005" s="174" t="n"/>
      <c r="BX1005" s="174" t="n"/>
      <c r="BY1005" s="174" t="n"/>
      <c r="BZ1005" s="175" t="n"/>
      <c r="CA1005" s="176" t="n"/>
      <c r="CB1005" s="177" t="n"/>
      <c r="CC1005" s="118" t="n"/>
      <c r="CD1005" s="178" t="n"/>
      <c r="CE1005" s="120" t="n"/>
      <c r="CF1005" s="178" t="n"/>
      <c r="CG1005" s="179" t="n"/>
      <c r="CH1005" s="178" t="n"/>
      <c r="CI1005" s="180" t="n"/>
      <c r="CJ1005" s="181" t="n"/>
      <c r="CK1005" s="182" t="n"/>
    </row>
    <row r="1006">
      <c r="A1006" s="69" t="n"/>
      <c r="B1006" s="70" t="n"/>
      <c r="C1006" s="77" t="n"/>
      <c r="D1006" s="84" t="n"/>
      <c r="E1006" s="69" t="n"/>
      <c r="F1006" s="69" t="n"/>
      <c r="G1006" s="73" t="n"/>
      <c r="H1006" s="73" t="n"/>
      <c r="I1006" s="75" t="n"/>
      <c r="J1006" s="75" t="n"/>
      <c r="K1006" s="73" t="n"/>
      <c r="L1006" s="73" t="n"/>
      <c r="M1006" s="73" t="n"/>
      <c r="N1006" s="73" t="n"/>
      <c r="O1006" s="75" t="n"/>
      <c r="P1006" s="75" t="n"/>
      <c r="Q1006" s="73" t="n"/>
      <c r="R1006" s="73" t="n"/>
      <c r="S1006" s="73" t="n"/>
      <c r="T1006" s="73" t="n"/>
      <c r="U1006" s="73" t="n"/>
      <c r="V1006" s="73" t="n"/>
      <c r="W1006" s="73" t="n"/>
      <c r="X1006" s="73" t="n"/>
      <c r="Y1006" s="73" t="n"/>
      <c r="Z1006" s="73" t="n"/>
      <c r="AA1006" s="73" t="n"/>
      <c r="AB1006" s="73" t="n"/>
      <c r="AC1006" s="73" t="n"/>
      <c r="AD1006" s="73" t="n"/>
      <c r="AE1006" s="73" t="n"/>
      <c r="AF1006" s="73" t="n"/>
      <c r="AG1006" s="73" t="n"/>
      <c r="AH1006" s="73" t="n"/>
      <c r="AI1006" s="73" t="n"/>
      <c r="AJ1006" s="73" t="n"/>
      <c r="AK1006" s="73" t="n"/>
      <c r="AL1006" s="73" t="n"/>
      <c r="AM1006" s="73" t="n"/>
      <c r="AN1006" s="73" t="n"/>
      <c r="AO1006" s="73" t="n"/>
      <c r="AP1006" s="73" t="n"/>
      <c r="AQ1006" s="73" t="n"/>
      <c r="AR1006" s="73" t="n"/>
      <c r="AS1006" s="73" t="n"/>
      <c r="AT1006" s="73" t="n"/>
      <c r="AU1006" s="73" t="n"/>
      <c r="AV1006" s="73" t="n"/>
      <c r="AW1006" s="73" t="n"/>
      <c r="AX1006" s="73" t="n"/>
      <c r="AY1006" s="73" t="n"/>
      <c r="AZ1006" s="73" t="n"/>
      <c r="BA1006" s="73" t="n"/>
      <c r="BB1006" s="73" t="n"/>
      <c r="BC1006" s="73" t="n"/>
      <c r="BD1006" s="73" t="n"/>
      <c r="BE1006" s="73" t="n"/>
      <c r="BF1006" s="73" t="n"/>
      <c r="BG1006" s="73" t="n"/>
      <c r="BH1006" s="73" t="n"/>
      <c r="BI1006" s="73" t="n"/>
      <c r="BJ1006" s="73" t="n"/>
      <c r="BK1006" s="73" t="n"/>
      <c r="BL1006" s="73" t="n"/>
      <c r="BM1006" s="73" t="n"/>
      <c r="BN1006" s="73" t="n"/>
      <c r="BO1006" s="73" t="n"/>
      <c r="BP1006" s="96" t="n"/>
      <c r="BQ1006" s="174" t="n"/>
      <c r="BR1006" s="174" t="n"/>
      <c r="BS1006" s="174" t="n"/>
      <c r="BT1006" s="174" t="n"/>
      <c r="BU1006" s="174" t="n"/>
      <c r="BV1006" s="174" t="n"/>
      <c r="BW1006" s="174" t="n"/>
      <c r="BX1006" s="174" t="n"/>
      <c r="BY1006" s="174" t="n"/>
      <c r="BZ1006" s="175" t="n"/>
      <c r="CA1006" s="176" t="n"/>
      <c r="CB1006" s="177" t="n"/>
      <c r="CC1006" s="118" t="n"/>
      <c r="CD1006" s="178" t="n"/>
      <c r="CE1006" s="120" t="n"/>
      <c r="CF1006" s="178" t="n"/>
      <c r="CG1006" s="179" t="n"/>
      <c r="CH1006" s="178" t="n"/>
      <c r="CI1006" s="180" t="n"/>
      <c r="CJ1006" s="181" t="n"/>
      <c r="CK1006" s="182" t="n"/>
    </row>
    <row r="1007">
      <c r="A1007" s="69" t="n"/>
      <c r="B1007" s="70" t="n"/>
      <c r="C1007" s="77" t="n"/>
      <c r="D1007" s="84" t="n"/>
      <c r="E1007" s="69" t="n"/>
      <c r="F1007" s="69" t="n"/>
      <c r="G1007" s="73" t="n"/>
      <c r="H1007" s="73" t="n"/>
      <c r="I1007" s="75" t="n"/>
      <c r="J1007" s="75" t="n"/>
      <c r="K1007" s="73" t="n"/>
      <c r="L1007" s="73" t="n"/>
      <c r="M1007" s="73" t="n"/>
      <c r="N1007" s="73" t="n"/>
      <c r="O1007" s="75" t="n"/>
      <c r="P1007" s="75" t="n"/>
      <c r="Q1007" s="73" t="n"/>
      <c r="R1007" s="73" t="n"/>
      <c r="S1007" s="73" t="n"/>
      <c r="T1007" s="73" t="n"/>
      <c r="U1007" s="73" t="n"/>
      <c r="V1007" s="73" t="n"/>
      <c r="W1007" s="73" t="n"/>
      <c r="X1007" s="73" t="n"/>
      <c r="Y1007" s="73" t="n"/>
      <c r="Z1007" s="73" t="n"/>
      <c r="AA1007" s="73" t="n"/>
      <c r="AB1007" s="73" t="n"/>
      <c r="AC1007" s="73" t="n"/>
      <c r="AD1007" s="73" t="n"/>
      <c r="AE1007" s="73" t="n"/>
      <c r="AF1007" s="73" t="n"/>
      <c r="AG1007" s="73" t="n"/>
      <c r="AH1007" s="73" t="n"/>
      <c r="AI1007" s="73" t="n"/>
      <c r="AJ1007" s="73" t="n"/>
      <c r="AK1007" s="73" t="n"/>
      <c r="AL1007" s="73" t="n"/>
      <c r="AM1007" s="73" t="n"/>
      <c r="AN1007" s="73" t="n"/>
      <c r="AO1007" s="73" t="n"/>
      <c r="AP1007" s="73" t="n"/>
      <c r="AQ1007" s="73" t="n"/>
      <c r="AR1007" s="73" t="n"/>
      <c r="AS1007" s="73" t="n"/>
      <c r="AT1007" s="73" t="n"/>
      <c r="AU1007" s="73" t="n"/>
      <c r="AV1007" s="73" t="n"/>
      <c r="AW1007" s="73" t="n"/>
      <c r="AX1007" s="73" t="n"/>
      <c r="AY1007" s="73" t="n"/>
      <c r="AZ1007" s="73" t="n"/>
      <c r="BA1007" s="73" t="n"/>
      <c r="BB1007" s="73" t="n"/>
      <c r="BC1007" s="73" t="n"/>
      <c r="BD1007" s="73" t="n"/>
      <c r="BE1007" s="73" t="n"/>
      <c r="BF1007" s="73" t="n"/>
      <c r="BG1007" s="73" t="n"/>
      <c r="BH1007" s="73" t="n"/>
      <c r="BI1007" s="73" t="n"/>
      <c r="BJ1007" s="73" t="n"/>
      <c r="BK1007" s="73" t="n"/>
      <c r="BL1007" s="73" t="n"/>
      <c r="BM1007" s="73" t="n"/>
      <c r="BN1007" s="73" t="n"/>
      <c r="BO1007" s="73" t="n"/>
      <c r="BP1007" s="96" t="n"/>
      <c r="BQ1007" s="174" t="n"/>
      <c r="BR1007" s="174" t="n"/>
      <c r="BS1007" s="174" t="n"/>
      <c r="BT1007" s="174" t="n"/>
      <c r="BU1007" s="174" t="n"/>
      <c r="BV1007" s="174" t="n"/>
      <c r="BW1007" s="174" t="n"/>
      <c r="BX1007" s="174" t="n"/>
      <c r="BY1007" s="174" t="n"/>
      <c r="BZ1007" s="175" t="n"/>
      <c r="CA1007" s="176" t="n"/>
      <c r="CB1007" s="177" t="n"/>
      <c r="CC1007" s="118" t="n"/>
      <c r="CD1007" s="178" t="n"/>
      <c r="CE1007" s="120" t="n"/>
      <c r="CF1007" s="178" t="n"/>
      <c r="CG1007" s="179" t="n"/>
      <c r="CH1007" s="178" t="n"/>
      <c r="CI1007" s="180" t="n"/>
      <c r="CJ1007" s="181" t="n"/>
      <c r="CK1007" s="182" t="n"/>
    </row>
    <row r="1008">
      <c r="A1008" s="69" t="n"/>
      <c r="B1008" s="70" t="n"/>
      <c r="C1008" s="77" t="n"/>
      <c r="D1008" s="84" t="n"/>
      <c r="E1008" s="69" t="n"/>
      <c r="F1008" s="69" t="n"/>
      <c r="G1008" s="73" t="n"/>
      <c r="H1008" s="73" t="n"/>
      <c r="I1008" s="75" t="n"/>
      <c r="J1008" s="75" t="n"/>
      <c r="K1008" s="73" t="n"/>
      <c r="L1008" s="73" t="n"/>
      <c r="M1008" s="73" t="n"/>
      <c r="N1008" s="73" t="n"/>
      <c r="O1008" s="75" t="n"/>
      <c r="P1008" s="75" t="n"/>
      <c r="Q1008" s="73" t="n"/>
      <c r="R1008" s="73" t="n"/>
      <c r="S1008" s="73" t="n"/>
      <c r="T1008" s="73" t="n"/>
      <c r="U1008" s="73" t="n"/>
      <c r="V1008" s="73" t="n"/>
      <c r="W1008" s="73" t="n"/>
      <c r="X1008" s="73" t="n"/>
      <c r="Y1008" s="73" t="n"/>
      <c r="Z1008" s="73" t="n"/>
      <c r="AA1008" s="73" t="n"/>
      <c r="AB1008" s="73" t="n"/>
      <c r="AC1008" s="73" t="n"/>
      <c r="AD1008" s="73" t="n"/>
      <c r="AE1008" s="73" t="n"/>
      <c r="AF1008" s="73" t="n"/>
      <c r="AG1008" s="73" t="n"/>
      <c r="AH1008" s="73" t="n"/>
      <c r="AI1008" s="73" t="n"/>
      <c r="AJ1008" s="73" t="n"/>
      <c r="AK1008" s="73" t="n"/>
      <c r="AL1008" s="73" t="n"/>
      <c r="AM1008" s="73" t="n"/>
      <c r="AN1008" s="73" t="n"/>
      <c r="AO1008" s="73" t="n"/>
      <c r="AP1008" s="73" t="n"/>
      <c r="AQ1008" s="73" t="n"/>
      <c r="AR1008" s="73" t="n"/>
      <c r="AS1008" s="73" t="n"/>
      <c r="AT1008" s="73" t="n"/>
      <c r="AU1008" s="73" t="n"/>
      <c r="AV1008" s="73" t="n"/>
      <c r="AW1008" s="73" t="n"/>
      <c r="AX1008" s="73" t="n"/>
      <c r="AY1008" s="73" t="n"/>
      <c r="AZ1008" s="73" t="n"/>
      <c r="BA1008" s="73" t="n"/>
      <c r="BB1008" s="73" t="n"/>
      <c r="BC1008" s="73" t="n"/>
      <c r="BD1008" s="73" t="n"/>
      <c r="BE1008" s="73" t="n"/>
      <c r="BF1008" s="73" t="n"/>
      <c r="BG1008" s="73" t="n"/>
      <c r="BH1008" s="73" t="n"/>
      <c r="BI1008" s="73" t="n"/>
      <c r="BJ1008" s="73" t="n"/>
      <c r="BK1008" s="73" t="n"/>
      <c r="BL1008" s="73" t="n"/>
      <c r="BM1008" s="73" t="n"/>
      <c r="BN1008" s="73" t="n"/>
      <c r="BO1008" s="73" t="n"/>
      <c r="BP1008" s="96" t="n"/>
      <c r="BQ1008" s="174" t="n"/>
      <c r="BR1008" s="174" t="n"/>
      <c r="BS1008" s="174" t="n"/>
      <c r="BT1008" s="174" t="n"/>
      <c r="BU1008" s="174" t="n"/>
      <c r="BV1008" s="174" t="n"/>
      <c r="BW1008" s="174" t="n"/>
      <c r="BX1008" s="174" t="n"/>
      <c r="BY1008" s="174" t="n"/>
      <c r="BZ1008" s="175" t="n"/>
      <c r="CA1008" s="176" t="n"/>
      <c r="CB1008" s="177" t="n"/>
      <c r="CC1008" s="118" t="n"/>
      <c r="CD1008" s="178" t="n"/>
      <c r="CE1008" s="120" t="n"/>
      <c r="CF1008" s="178" t="n"/>
      <c r="CG1008" s="179" t="n"/>
      <c r="CH1008" s="178" t="n"/>
      <c r="CI1008" s="180" t="n"/>
      <c r="CJ1008" s="181" t="n"/>
      <c r="CK1008" s="182" t="n"/>
    </row>
    <row r="1009">
      <c r="A1009" s="69" t="n"/>
      <c r="B1009" s="70" t="n"/>
      <c r="C1009" s="77" t="n"/>
      <c r="D1009" s="84" t="n"/>
      <c r="E1009" s="69" t="n"/>
      <c r="F1009" s="69" t="n"/>
      <c r="G1009" s="73" t="n"/>
      <c r="H1009" s="73" t="n"/>
      <c r="I1009" s="75" t="n"/>
      <c r="J1009" s="75" t="n"/>
      <c r="K1009" s="73" t="n"/>
      <c r="L1009" s="73" t="n"/>
      <c r="M1009" s="73" t="n"/>
      <c r="N1009" s="73" t="n"/>
      <c r="O1009" s="75" t="n"/>
      <c r="P1009" s="75" t="n"/>
      <c r="Q1009" s="73" t="n"/>
      <c r="R1009" s="73" t="n"/>
      <c r="S1009" s="73" t="n"/>
      <c r="T1009" s="73" t="n"/>
      <c r="U1009" s="73" t="n"/>
      <c r="V1009" s="73" t="n"/>
      <c r="W1009" s="73" t="n"/>
      <c r="X1009" s="73" t="n"/>
      <c r="Y1009" s="73" t="n"/>
      <c r="Z1009" s="73" t="n"/>
      <c r="AA1009" s="73" t="n"/>
      <c r="AB1009" s="73" t="n"/>
      <c r="AC1009" s="73" t="n"/>
      <c r="AD1009" s="73" t="n"/>
      <c r="AE1009" s="73" t="n"/>
      <c r="AF1009" s="73" t="n"/>
      <c r="AG1009" s="73" t="n"/>
      <c r="AH1009" s="73" t="n"/>
      <c r="AI1009" s="73" t="n"/>
      <c r="AJ1009" s="73" t="n"/>
      <c r="AK1009" s="73" t="n"/>
      <c r="AL1009" s="73" t="n"/>
      <c r="AM1009" s="73" t="n"/>
      <c r="AN1009" s="73" t="n"/>
      <c r="AO1009" s="73" t="n"/>
      <c r="AP1009" s="73" t="n"/>
      <c r="AQ1009" s="73" t="n"/>
      <c r="AR1009" s="73" t="n"/>
      <c r="AS1009" s="73" t="n"/>
      <c r="AT1009" s="73" t="n"/>
      <c r="AU1009" s="73" t="n"/>
      <c r="AV1009" s="73" t="n"/>
      <c r="AW1009" s="73" t="n"/>
      <c r="AX1009" s="73" t="n"/>
      <c r="AY1009" s="73" t="n"/>
      <c r="AZ1009" s="73" t="n"/>
      <c r="BA1009" s="73" t="n"/>
      <c r="BB1009" s="73" t="n"/>
      <c r="BC1009" s="73" t="n"/>
      <c r="BD1009" s="73" t="n"/>
      <c r="BE1009" s="73" t="n"/>
      <c r="BF1009" s="73" t="n"/>
      <c r="BG1009" s="73" t="n"/>
      <c r="BH1009" s="73" t="n"/>
      <c r="BI1009" s="73" t="n"/>
      <c r="BJ1009" s="73" t="n"/>
      <c r="BK1009" s="73" t="n"/>
      <c r="BL1009" s="73" t="n"/>
      <c r="BM1009" s="73" t="n"/>
      <c r="BN1009" s="73" t="n"/>
      <c r="BO1009" s="73" t="n"/>
      <c r="BP1009" s="96" t="n"/>
      <c r="BQ1009" s="174" t="n"/>
      <c r="BR1009" s="174" t="n"/>
      <c r="BS1009" s="174" t="n"/>
      <c r="BT1009" s="174" t="n"/>
      <c r="BU1009" s="174" t="n"/>
      <c r="BV1009" s="174" t="n"/>
      <c r="BW1009" s="174" t="n"/>
      <c r="BX1009" s="174" t="n"/>
      <c r="BY1009" s="174" t="n"/>
      <c r="BZ1009" s="175" t="n"/>
      <c r="CA1009" s="176" t="n"/>
      <c r="CB1009" s="177" t="n"/>
      <c r="CC1009" s="118" t="n"/>
      <c r="CD1009" s="178" t="n"/>
      <c r="CE1009" s="120" t="n"/>
      <c r="CF1009" s="178" t="n"/>
      <c r="CG1009" s="179" t="n"/>
      <c r="CH1009" s="178" t="n"/>
      <c r="CI1009" s="180" t="n"/>
      <c r="CJ1009" s="181" t="n"/>
      <c r="CK1009" s="182" t="n"/>
    </row>
    <row r="1010">
      <c r="A1010" s="69" t="n"/>
      <c r="B1010" s="70" t="n"/>
      <c r="C1010" s="77" t="n"/>
      <c r="D1010" s="84" t="n"/>
      <c r="E1010" s="69" t="n"/>
      <c r="F1010" s="69" t="n"/>
      <c r="G1010" s="73" t="n"/>
      <c r="H1010" s="73" t="n"/>
      <c r="I1010" s="75" t="n"/>
      <c r="J1010" s="75" t="n"/>
      <c r="K1010" s="73" t="n"/>
      <c r="L1010" s="73" t="n"/>
      <c r="M1010" s="73" t="n"/>
      <c r="N1010" s="73" t="n"/>
      <c r="O1010" s="75" t="n"/>
      <c r="P1010" s="75" t="n"/>
      <c r="Q1010" s="73" t="n"/>
      <c r="R1010" s="73" t="n"/>
      <c r="S1010" s="73" t="n"/>
      <c r="T1010" s="73" t="n"/>
      <c r="U1010" s="73" t="n"/>
      <c r="V1010" s="73" t="n"/>
      <c r="W1010" s="73" t="n"/>
      <c r="X1010" s="73" t="n"/>
      <c r="Y1010" s="73" t="n"/>
      <c r="Z1010" s="73" t="n"/>
      <c r="AA1010" s="73" t="n"/>
      <c r="AB1010" s="73" t="n"/>
      <c r="AC1010" s="73" t="n"/>
      <c r="AD1010" s="73" t="n"/>
      <c r="AE1010" s="73" t="n"/>
      <c r="AF1010" s="73" t="n"/>
      <c r="AG1010" s="73" t="n"/>
      <c r="AH1010" s="73" t="n"/>
      <c r="AI1010" s="73" t="n"/>
      <c r="AJ1010" s="73" t="n"/>
      <c r="AK1010" s="73" t="n"/>
      <c r="AL1010" s="73" t="n"/>
      <c r="AM1010" s="73" t="n"/>
      <c r="AN1010" s="73" t="n"/>
      <c r="AO1010" s="73" t="n"/>
      <c r="AP1010" s="73" t="n"/>
      <c r="AQ1010" s="73" t="n"/>
      <c r="AR1010" s="73" t="n"/>
      <c r="AS1010" s="73" t="n"/>
      <c r="AT1010" s="73" t="n"/>
      <c r="AU1010" s="73" t="n"/>
      <c r="AV1010" s="73" t="n"/>
      <c r="AW1010" s="73" t="n"/>
      <c r="AX1010" s="73" t="n"/>
      <c r="AY1010" s="73" t="n"/>
      <c r="AZ1010" s="73" t="n"/>
      <c r="BA1010" s="73" t="n"/>
      <c r="BB1010" s="73" t="n"/>
      <c r="BC1010" s="73" t="n"/>
      <c r="BD1010" s="73" t="n"/>
      <c r="BE1010" s="73" t="n"/>
      <c r="BF1010" s="73" t="n"/>
      <c r="BG1010" s="73" t="n"/>
      <c r="BH1010" s="73" t="n"/>
      <c r="BI1010" s="73" t="n"/>
      <c r="BJ1010" s="73" t="n"/>
      <c r="BK1010" s="73" t="n"/>
      <c r="BL1010" s="73" t="n"/>
      <c r="BM1010" s="73" t="n"/>
      <c r="BN1010" s="73" t="n"/>
      <c r="BO1010" s="73" t="n"/>
      <c r="BP1010" s="96" t="n"/>
      <c r="BQ1010" s="174" t="n"/>
      <c r="BR1010" s="174" t="n"/>
      <c r="BS1010" s="174" t="n"/>
      <c r="BT1010" s="174" t="n"/>
      <c r="BU1010" s="174" t="n"/>
      <c r="BV1010" s="174" t="n"/>
      <c r="BW1010" s="174" t="n"/>
      <c r="BX1010" s="174" t="n"/>
      <c r="BY1010" s="174" t="n"/>
      <c r="BZ1010" s="175" t="n"/>
      <c r="CA1010" s="176" t="n"/>
      <c r="CB1010" s="177" t="n"/>
      <c r="CC1010" s="118" t="n"/>
      <c r="CD1010" s="178" t="n"/>
      <c r="CE1010" s="120" t="n"/>
      <c r="CF1010" s="178" t="n"/>
      <c r="CG1010" s="179" t="n"/>
      <c r="CH1010" s="178" t="n"/>
      <c r="CI1010" s="180" t="n"/>
      <c r="CJ1010" s="181" t="n"/>
      <c r="CK1010" s="182" t="n"/>
    </row>
    <row r="1011">
      <c r="A1011" s="69" t="n"/>
      <c r="B1011" s="70" t="n"/>
      <c r="C1011" s="77" t="n"/>
      <c r="D1011" s="84" t="n"/>
      <c r="E1011" s="69" t="n"/>
      <c r="F1011" s="69" t="n"/>
      <c r="G1011" s="73" t="n"/>
      <c r="H1011" s="73" t="n"/>
      <c r="I1011" s="75" t="n"/>
      <c r="J1011" s="75" t="n"/>
      <c r="K1011" s="73" t="n"/>
      <c r="L1011" s="73" t="n"/>
      <c r="M1011" s="73" t="n"/>
      <c r="N1011" s="73" t="n"/>
      <c r="O1011" s="75" t="n"/>
      <c r="P1011" s="75" t="n"/>
      <c r="Q1011" s="73" t="n"/>
      <c r="R1011" s="73" t="n"/>
      <c r="S1011" s="73" t="n"/>
      <c r="T1011" s="73" t="n"/>
      <c r="U1011" s="73" t="n"/>
      <c r="V1011" s="73" t="n"/>
      <c r="W1011" s="73" t="n"/>
      <c r="X1011" s="73" t="n"/>
      <c r="Y1011" s="73" t="n"/>
      <c r="Z1011" s="73" t="n"/>
      <c r="AA1011" s="73" t="n"/>
      <c r="AB1011" s="73" t="n"/>
      <c r="AC1011" s="73" t="n"/>
      <c r="AD1011" s="73" t="n"/>
      <c r="AE1011" s="73" t="n"/>
      <c r="AF1011" s="73" t="n"/>
      <c r="AG1011" s="73" t="n"/>
      <c r="AH1011" s="73" t="n"/>
      <c r="AI1011" s="73" t="n"/>
      <c r="AJ1011" s="73" t="n"/>
      <c r="AK1011" s="73" t="n"/>
      <c r="AL1011" s="73" t="n"/>
      <c r="AM1011" s="73" t="n"/>
      <c r="AN1011" s="73" t="n"/>
      <c r="AO1011" s="73" t="n"/>
      <c r="AP1011" s="73" t="n"/>
      <c r="AQ1011" s="73" t="n"/>
      <c r="AR1011" s="73" t="n"/>
      <c r="AS1011" s="73" t="n"/>
      <c r="AT1011" s="73" t="n"/>
      <c r="AU1011" s="73" t="n"/>
      <c r="AV1011" s="73" t="n"/>
      <c r="AW1011" s="73" t="n"/>
      <c r="AX1011" s="73" t="n"/>
      <c r="AY1011" s="73" t="n"/>
      <c r="AZ1011" s="73" t="n"/>
      <c r="BA1011" s="73" t="n"/>
      <c r="BB1011" s="73" t="n"/>
      <c r="BC1011" s="73" t="n"/>
      <c r="BD1011" s="73" t="n"/>
      <c r="BE1011" s="73" t="n"/>
      <c r="BF1011" s="73" t="n"/>
      <c r="BG1011" s="73" t="n"/>
      <c r="BH1011" s="73" t="n"/>
      <c r="BI1011" s="73" t="n"/>
      <c r="BJ1011" s="73" t="n"/>
      <c r="BK1011" s="73" t="n"/>
      <c r="BL1011" s="73" t="n"/>
      <c r="BM1011" s="73" t="n"/>
      <c r="BN1011" s="73" t="n"/>
      <c r="BO1011" s="73" t="n"/>
      <c r="BP1011" s="96" t="n"/>
      <c r="BQ1011" s="174" t="n"/>
      <c r="BR1011" s="174" t="n"/>
      <c r="BS1011" s="174" t="n"/>
      <c r="BT1011" s="174" t="n"/>
      <c r="BU1011" s="174" t="n"/>
      <c r="BV1011" s="174" t="n"/>
      <c r="BW1011" s="174" t="n"/>
      <c r="BX1011" s="174" t="n"/>
      <c r="BY1011" s="174" t="n"/>
      <c r="BZ1011" s="175" t="n"/>
      <c r="CA1011" s="176" t="n"/>
      <c r="CB1011" s="177" t="n"/>
      <c r="CC1011" s="118" t="n"/>
      <c r="CD1011" s="178" t="n"/>
      <c r="CE1011" s="120" t="n"/>
      <c r="CF1011" s="178" t="n"/>
      <c r="CG1011" s="179" t="n"/>
      <c r="CH1011" s="178" t="n"/>
      <c r="CI1011" s="180" t="n"/>
      <c r="CJ1011" s="181" t="n"/>
      <c r="CK1011" s="182" t="n"/>
    </row>
    <row r="1012">
      <c r="A1012" s="69" t="n"/>
      <c r="B1012" s="70" t="n"/>
      <c r="C1012" s="77" t="n"/>
      <c r="D1012" s="84" t="n"/>
      <c r="E1012" s="69" t="n"/>
      <c r="F1012" s="69" t="n"/>
      <c r="G1012" s="73" t="n"/>
      <c r="H1012" s="73" t="n"/>
      <c r="I1012" s="75" t="n"/>
      <c r="J1012" s="75" t="n"/>
      <c r="K1012" s="73" t="n"/>
      <c r="L1012" s="73" t="n"/>
      <c r="M1012" s="73" t="n"/>
      <c r="N1012" s="73" t="n"/>
      <c r="O1012" s="75" t="n"/>
      <c r="P1012" s="75" t="n"/>
      <c r="Q1012" s="73" t="n"/>
      <c r="R1012" s="73" t="n"/>
      <c r="S1012" s="73" t="n"/>
      <c r="T1012" s="73" t="n"/>
      <c r="U1012" s="73" t="n"/>
      <c r="V1012" s="73" t="n"/>
      <c r="W1012" s="73" t="n"/>
      <c r="X1012" s="73" t="n"/>
      <c r="Y1012" s="73" t="n"/>
      <c r="Z1012" s="73" t="n"/>
      <c r="AA1012" s="73" t="n"/>
      <c r="AB1012" s="73" t="n"/>
      <c r="AC1012" s="73" t="n"/>
      <c r="AD1012" s="73" t="n"/>
      <c r="AE1012" s="73" t="n"/>
      <c r="AF1012" s="73" t="n"/>
      <c r="AG1012" s="73" t="n"/>
      <c r="AH1012" s="73" t="n"/>
      <c r="AI1012" s="73" t="n"/>
      <c r="AJ1012" s="73" t="n"/>
      <c r="AK1012" s="73" t="n"/>
      <c r="AL1012" s="73" t="n"/>
      <c r="AM1012" s="73" t="n"/>
      <c r="AN1012" s="73" t="n"/>
      <c r="AO1012" s="73" t="n"/>
      <c r="AP1012" s="73" t="n"/>
      <c r="AQ1012" s="73" t="n"/>
      <c r="AR1012" s="73" t="n"/>
      <c r="AS1012" s="73" t="n"/>
      <c r="AT1012" s="73" t="n"/>
      <c r="AU1012" s="73" t="n"/>
      <c r="AV1012" s="73" t="n"/>
      <c r="AW1012" s="73" t="n"/>
      <c r="AX1012" s="73" t="n"/>
      <c r="AY1012" s="73" t="n"/>
      <c r="AZ1012" s="73" t="n"/>
      <c r="BA1012" s="73" t="n"/>
      <c r="BB1012" s="73" t="n"/>
      <c r="BC1012" s="73" t="n"/>
      <c r="BD1012" s="73" t="n"/>
      <c r="BE1012" s="73" t="n"/>
      <c r="BF1012" s="73" t="n"/>
      <c r="BG1012" s="73" t="n"/>
      <c r="BH1012" s="73" t="n"/>
      <c r="BI1012" s="73" t="n"/>
      <c r="BJ1012" s="73" t="n"/>
      <c r="BK1012" s="73" t="n"/>
      <c r="BL1012" s="73" t="n"/>
      <c r="BM1012" s="73" t="n"/>
      <c r="BN1012" s="73" t="n"/>
      <c r="BO1012" s="73" t="n"/>
      <c r="BP1012" s="96" t="n"/>
      <c r="BQ1012" s="174" t="n"/>
      <c r="BR1012" s="174" t="n"/>
      <c r="BS1012" s="174" t="n"/>
      <c r="BT1012" s="174" t="n"/>
      <c r="BU1012" s="174" t="n"/>
      <c r="BV1012" s="174" t="n"/>
      <c r="BW1012" s="174" t="n"/>
      <c r="BX1012" s="174" t="n"/>
      <c r="BY1012" s="174" t="n"/>
      <c r="BZ1012" s="175" t="n"/>
      <c r="CA1012" s="176" t="n"/>
      <c r="CB1012" s="177" t="n"/>
      <c r="CC1012" s="118" t="n"/>
      <c r="CD1012" s="178" t="n"/>
      <c r="CE1012" s="120" t="n"/>
      <c r="CF1012" s="178" t="n"/>
      <c r="CG1012" s="179" t="n"/>
      <c r="CH1012" s="178" t="n"/>
      <c r="CI1012" s="180" t="n"/>
      <c r="CJ1012" s="181" t="n"/>
      <c r="CK1012" s="182" t="n"/>
    </row>
    <row r="1013">
      <c r="A1013" s="69" t="n"/>
      <c r="B1013" s="70" t="n"/>
      <c r="C1013" s="77" t="n"/>
      <c r="D1013" s="84" t="n"/>
      <c r="E1013" s="69" t="n"/>
      <c r="F1013" s="69" t="n"/>
      <c r="G1013" s="73" t="n"/>
      <c r="H1013" s="73" t="n"/>
      <c r="I1013" s="75" t="n"/>
      <c r="J1013" s="75" t="n"/>
      <c r="K1013" s="73" t="n"/>
      <c r="L1013" s="73" t="n"/>
      <c r="M1013" s="73" t="n"/>
      <c r="N1013" s="73" t="n"/>
      <c r="O1013" s="75" t="n"/>
      <c r="P1013" s="75" t="n"/>
      <c r="Q1013" s="73" t="n"/>
      <c r="R1013" s="73" t="n"/>
      <c r="S1013" s="73" t="n"/>
      <c r="T1013" s="73" t="n"/>
      <c r="U1013" s="73" t="n"/>
      <c r="V1013" s="73" t="n"/>
      <c r="W1013" s="73" t="n"/>
      <c r="X1013" s="73" t="n"/>
      <c r="Y1013" s="73" t="n"/>
      <c r="Z1013" s="73" t="n"/>
      <c r="AA1013" s="73" t="n"/>
      <c r="AB1013" s="73" t="n"/>
      <c r="AC1013" s="73" t="n"/>
      <c r="AD1013" s="73" t="n"/>
      <c r="AE1013" s="73" t="n"/>
      <c r="AF1013" s="73" t="n"/>
      <c r="AG1013" s="73" t="n"/>
      <c r="AH1013" s="73" t="n"/>
      <c r="AI1013" s="73" t="n"/>
      <c r="AJ1013" s="73" t="n"/>
      <c r="AK1013" s="73" t="n"/>
      <c r="AL1013" s="73" t="n"/>
      <c r="AM1013" s="73" t="n"/>
      <c r="AN1013" s="73" t="n"/>
      <c r="AO1013" s="73" t="n"/>
      <c r="AP1013" s="73" t="n"/>
      <c r="AQ1013" s="73" t="n"/>
      <c r="AR1013" s="73" t="n"/>
      <c r="AS1013" s="73" t="n"/>
      <c r="AT1013" s="73" t="n"/>
      <c r="AU1013" s="73" t="n"/>
      <c r="AV1013" s="73" t="n"/>
      <c r="AW1013" s="73" t="n"/>
      <c r="AX1013" s="73" t="n"/>
      <c r="AY1013" s="73" t="n"/>
      <c r="AZ1013" s="73" t="n"/>
      <c r="BA1013" s="73" t="n"/>
      <c r="BB1013" s="73" t="n"/>
      <c r="BC1013" s="73" t="n"/>
      <c r="BD1013" s="73" t="n"/>
      <c r="BE1013" s="73" t="n"/>
      <c r="BF1013" s="73" t="n"/>
      <c r="BG1013" s="73" t="n"/>
      <c r="BH1013" s="73" t="n"/>
      <c r="BI1013" s="73" t="n"/>
      <c r="BJ1013" s="73" t="n"/>
      <c r="BK1013" s="73" t="n"/>
      <c r="BL1013" s="73" t="n"/>
      <c r="BM1013" s="73" t="n"/>
      <c r="BN1013" s="73" t="n"/>
      <c r="BO1013" s="73" t="n"/>
      <c r="BP1013" s="96" t="n"/>
      <c r="BQ1013" s="174" t="n"/>
      <c r="BR1013" s="174" t="n"/>
      <c r="BS1013" s="174" t="n"/>
      <c r="BT1013" s="174" t="n"/>
      <c r="BU1013" s="174" t="n"/>
      <c r="BV1013" s="174" t="n"/>
      <c r="BW1013" s="174" t="n"/>
      <c r="BX1013" s="174" t="n"/>
      <c r="BY1013" s="174" t="n"/>
      <c r="BZ1013" s="175" t="n"/>
      <c r="CA1013" s="176" t="n"/>
      <c r="CB1013" s="177" t="n"/>
      <c r="CC1013" s="118" t="n"/>
      <c r="CD1013" s="178" t="n"/>
      <c r="CE1013" s="120" t="n"/>
      <c r="CF1013" s="178" t="n"/>
      <c r="CG1013" s="179" t="n"/>
      <c r="CH1013" s="178" t="n"/>
      <c r="CI1013" s="180" t="n"/>
      <c r="CJ1013" s="181" t="n"/>
      <c r="CK1013" s="182" t="n"/>
    </row>
    <row r="1014">
      <c r="A1014" s="69" t="n"/>
      <c r="B1014" s="70" t="n"/>
      <c r="C1014" s="77" t="n"/>
      <c r="D1014" s="84" t="n"/>
      <c r="E1014" s="69" t="n"/>
      <c r="F1014" s="69" t="n"/>
      <c r="G1014" s="73" t="n"/>
      <c r="H1014" s="73" t="n"/>
      <c r="I1014" s="75" t="n"/>
      <c r="J1014" s="75" t="n"/>
      <c r="K1014" s="73" t="n"/>
      <c r="L1014" s="73" t="n"/>
      <c r="M1014" s="73" t="n"/>
      <c r="N1014" s="73" t="n"/>
      <c r="O1014" s="75" t="n"/>
      <c r="P1014" s="75" t="n"/>
      <c r="Q1014" s="73" t="n"/>
      <c r="R1014" s="73" t="n"/>
      <c r="S1014" s="73" t="n"/>
      <c r="T1014" s="73" t="n"/>
      <c r="U1014" s="73" t="n"/>
      <c r="V1014" s="73" t="n"/>
      <c r="W1014" s="73" t="n"/>
      <c r="X1014" s="73" t="n"/>
      <c r="Y1014" s="73" t="n"/>
      <c r="Z1014" s="73" t="n"/>
      <c r="AA1014" s="73" t="n"/>
      <c r="AB1014" s="73" t="n"/>
      <c r="AC1014" s="73" t="n"/>
      <c r="AD1014" s="73" t="n"/>
      <c r="AE1014" s="73" t="n"/>
      <c r="AF1014" s="73" t="n"/>
      <c r="AG1014" s="73" t="n"/>
      <c r="AH1014" s="73" t="n"/>
      <c r="AI1014" s="73" t="n"/>
      <c r="AJ1014" s="73" t="n"/>
      <c r="AK1014" s="73" t="n"/>
      <c r="AL1014" s="73" t="n"/>
      <c r="AM1014" s="73" t="n"/>
      <c r="AN1014" s="73" t="n"/>
      <c r="AO1014" s="73" t="n"/>
      <c r="AP1014" s="73" t="n"/>
      <c r="AQ1014" s="73" t="n"/>
      <c r="AR1014" s="73" t="n"/>
      <c r="AS1014" s="73" t="n"/>
      <c r="AT1014" s="73" t="n"/>
      <c r="AU1014" s="73" t="n"/>
      <c r="AV1014" s="73" t="n"/>
      <c r="AW1014" s="73" t="n"/>
      <c r="AX1014" s="73" t="n"/>
      <c r="AY1014" s="73" t="n"/>
      <c r="AZ1014" s="73" t="n"/>
      <c r="BA1014" s="73" t="n"/>
      <c r="BB1014" s="73" t="n"/>
      <c r="BC1014" s="73" t="n"/>
      <c r="BD1014" s="73" t="n"/>
      <c r="BE1014" s="73" t="n"/>
      <c r="BF1014" s="73" t="n"/>
      <c r="BG1014" s="73" t="n"/>
      <c r="BH1014" s="73" t="n"/>
      <c r="BI1014" s="73" t="n"/>
      <c r="BJ1014" s="73" t="n"/>
      <c r="BK1014" s="73" t="n"/>
      <c r="BL1014" s="73" t="n"/>
      <c r="BM1014" s="73" t="n"/>
      <c r="BN1014" s="73" t="n"/>
      <c r="BO1014" s="73" t="n"/>
      <c r="BP1014" s="96" t="n"/>
      <c r="BQ1014" s="174" t="n"/>
      <c r="BR1014" s="174" t="n"/>
      <c r="BS1014" s="174" t="n"/>
      <c r="BT1014" s="174" t="n"/>
      <c r="BU1014" s="174" t="n"/>
      <c r="BV1014" s="174" t="n"/>
      <c r="BW1014" s="174" t="n"/>
      <c r="BX1014" s="174" t="n"/>
      <c r="BY1014" s="174" t="n"/>
      <c r="BZ1014" s="175" t="n"/>
      <c r="CA1014" s="176" t="n"/>
      <c r="CB1014" s="177" t="n"/>
      <c r="CC1014" s="118" t="n"/>
      <c r="CD1014" s="178" t="n"/>
      <c r="CE1014" s="120" t="n"/>
      <c r="CF1014" s="178" t="n"/>
      <c r="CG1014" s="179" t="n"/>
      <c r="CH1014" s="178" t="n"/>
      <c r="CI1014" s="180" t="n"/>
      <c r="CJ1014" s="181" t="n"/>
      <c r="CK1014" s="182" t="n"/>
    </row>
    <row r="1015">
      <c r="A1015" s="69" t="n"/>
      <c r="B1015" s="70" t="n"/>
      <c r="C1015" s="77" t="n"/>
      <c r="D1015" s="84" t="n"/>
      <c r="E1015" s="69" t="n"/>
      <c r="F1015" s="69" t="n"/>
      <c r="G1015" s="73" t="n"/>
      <c r="H1015" s="73" t="n"/>
      <c r="I1015" s="75" t="n"/>
      <c r="J1015" s="75" t="n"/>
      <c r="K1015" s="73" t="n"/>
      <c r="L1015" s="73" t="n"/>
      <c r="M1015" s="73" t="n"/>
      <c r="N1015" s="73" t="n"/>
      <c r="O1015" s="75" t="n"/>
      <c r="P1015" s="75" t="n"/>
      <c r="Q1015" s="73" t="n"/>
      <c r="R1015" s="73" t="n"/>
      <c r="S1015" s="73" t="n"/>
      <c r="T1015" s="73" t="n"/>
      <c r="U1015" s="73" t="n"/>
      <c r="V1015" s="73" t="n"/>
      <c r="W1015" s="73" t="n"/>
      <c r="X1015" s="73" t="n"/>
      <c r="Y1015" s="73" t="n"/>
      <c r="Z1015" s="73" t="n"/>
      <c r="AA1015" s="73" t="n"/>
      <c r="AB1015" s="73" t="n"/>
      <c r="AC1015" s="73" t="n"/>
      <c r="AD1015" s="73" t="n"/>
      <c r="AE1015" s="73" t="n"/>
      <c r="AF1015" s="73" t="n"/>
      <c r="AG1015" s="73" t="n"/>
      <c r="AH1015" s="73" t="n"/>
      <c r="AI1015" s="73" t="n"/>
      <c r="AJ1015" s="73" t="n"/>
      <c r="AK1015" s="73" t="n"/>
      <c r="AL1015" s="73" t="n"/>
      <c r="AM1015" s="73" t="n"/>
      <c r="AN1015" s="73" t="n"/>
      <c r="AO1015" s="73" t="n"/>
      <c r="AP1015" s="73" t="n"/>
      <c r="AQ1015" s="73" t="n"/>
      <c r="AR1015" s="73" t="n"/>
      <c r="AS1015" s="73" t="n"/>
      <c r="AT1015" s="73" t="n"/>
      <c r="AU1015" s="73" t="n"/>
      <c r="AV1015" s="73" t="n"/>
      <c r="AW1015" s="73" t="n"/>
      <c r="AX1015" s="73" t="n"/>
      <c r="AY1015" s="73" t="n"/>
      <c r="AZ1015" s="73" t="n"/>
      <c r="BA1015" s="73" t="n"/>
      <c r="BB1015" s="73" t="n"/>
      <c r="BC1015" s="73" t="n"/>
      <c r="BD1015" s="73" t="n"/>
      <c r="BE1015" s="73" t="n"/>
      <c r="BF1015" s="73" t="n"/>
      <c r="BG1015" s="73" t="n"/>
      <c r="BH1015" s="73" t="n"/>
      <c r="BI1015" s="73" t="n"/>
      <c r="BJ1015" s="73" t="n"/>
      <c r="BK1015" s="73" t="n"/>
      <c r="BL1015" s="73" t="n"/>
      <c r="BM1015" s="73" t="n"/>
      <c r="BN1015" s="73" t="n"/>
      <c r="BO1015" s="73" t="n"/>
      <c r="BP1015" s="96" t="n"/>
      <c r="BQ1015" s="174" t="n"/>
      <c r="BR1015" s="174" t="n"/>
      <c r="BS1015" s="174" t="n"/>
      <c r="BT1015" s="174" t="n"/>
      <c r="BU1015" s="174" t="n"/>
      <c r="BV1015" s="174" t="n"/>
      <c r="BW1015" s="174" t="n"/>
      <c r="BX1015" s="174" t="n"/>
      <c r="BY1015" s="174" t="n"/>
      <c r="BZ1015" s="175" t="n"/>
      <c r="CA1015" s="176" t="n"/>
      <c r="CB1015" s="177" t="n"/>
      <c r="CC1015" s="118" t="n"/>
      <c r="CD1015" s="178" t="n"/>
      <c r="CE1015" s="120" t="n"/>
      <c r="CF1015" s="178" t="n"/>
      <c r="CG1015" s="179" t="n"/>
      <c r="CH1015" s="178" t="n"/>
      <c r="CI1015" s="180" t="n"/>
      <c r="CJ1015" s="181" t="n"/>
      <c r="CK1015" s="182" t="n"/>
    </row>
    <row r="1016">
      <c r="A1016" s="69" t="n"/>
      <c r="B1016" s="70" t="n"/>
      <c r="C1016" s="77" t="n"/>
      <c r="D1016" s="84" t="n"/>
      <c r="E1016" s="69" t="n"/>
      <c r="F1016" s="69" t="n"/>
      <c r="G1016" s="73" t="n"/>
      <c r="H1016" s="73" t="n"/>
      <c r="I1016" s="75" t="n"/>
      <c r="J1016" s="75" t="n"/>
      <c r="K1016" s="73" t="n"/>
      <c r="L1016" s="73" t="n"/>
      <c r="M1016" s="73" t="n"/>
      <c r="N1016" s="73" t="n"/>
      <c r="O1016" s="75" t="n"/>
      <c r="P1016" s="75" t="n"/>
      <c r="Q1016" s="73" t="n"/>
      <c r="R1016" s="73" t="n"/>
      <c r="S1016" s="73" t="n"/>
      <c r="T1016" s="73" t="n"/>
      <c r="U1016" s="73" t="n"/>
      <c r="V1016" s="73" t="n"/>
      <c r="W1016" s="73" t="n"/>
      <c r="X1016" s="73" t="n"/>
      <c r="Y1016" s="73" t="n"/>
      <c r="Z1016" s="73" t="n"/>
      <c r="AA1016" s="73" t="n"/>
      <c r="AB1016" s="73" t="n"/>
      <c r="AC1016" s="73" t="n"/>
      <c r="AD1016" s="73" t="n"/>
      <c r="AE1016" s="73" t="n"/>
      <c r="AF1016" s="73" t="n"/>
      <c r="AG1016" s="73" t="n"/>
      <c r="AH1016" s="73" t="n"/>
      <c r="AI1016" s="73" t="n"/>
      <c r="AJ1016" s="73" t="n"/>
      <c r="AK1016" s="73" t="n"/>
      <c r="AL1016" s="73" t="n"/>
      <c r="AM1016" s="73" t="n"/>
      <c r="AN1016" s="73" t="n"/>
      <c r="AO1016" s="73" t="n"/>
      <c r="AP1016" s="73" t="n"/>
      <c r="AQ1016" s="73" t="n"/>
      <c r="AR1016" s="73" t="n"/>
      <c r="AS1016" s="73" t="n"/>
      <c r="AT1016" s="73" t="n"/>
      <c r="AU1016" s="73" t="n"/>
      <c r="AV1016" s="73" t="n"/>
      <c r="AW1016" s="73" t="n"/>
      <c r="AX1016" s="73" t="n"/>
      <c r="AY1016" s="73" t="n"/>
      <c r="AZ1016" s="73" t="n"/>
      <c r="BA1016" s="73" t="n"/>
      <c r="BB1016" s="73" t="n"/>
      <c r="BC1016" s="73" t="n"/>
      <c r="BD1016" s="73" t="n"/>
      <c r="BE1016" s="73" t="n"/>
      <c r="BF1016" s="73" t="n"/>
      <c r="BG1016" s="73" t="n"/>
      <c r="BH1016" s="73" t="n"/>
      <c r="BI1016" s="73" t="n"/>
      <c r="BJ1016" s="73" t="n"/>
      <c r="BK1016" s="73" t="n"/>
      <c r="BL1016" s="73" t="n"/>
      <c r="BM1016" s="73" t="n"/>
      <c r="BN1016" s="73" t="n"/>
      <c r="BO1016" s="73" t="n"/>
      <c r="BP1016" s="96" t="n"/>
      <c r="BQ1016" s="174" t="n"/>
      <c r="BR1016" s="174" t="n"/>
      <c r="BS1016" s="174" t="n"/>
      <c r="BT1016" s="174" t="n"/>
      <c r="BU1016" s="174" t="n"/>
      <c r="BV1016" s="174" t="n"/>
      <c r="BW1016" s="174" t="n"/>
      <c r="BX1016" s="174" t="n"/>
      <c r="BY1016" s="174" t="n"/>
      <c r="BZ1016" s="175" t="n"/>
      <c r="CA1016" s="176" t="n"/>
      <c r="CB1016" s="177" t="n"/>
      <c r="CC1016" s="118" t="n"/>
      <c r="CD1016" s="178" t="n"/>
      <c r="CE1016" s="120" t="n"/>
      <c r="CF1016" s="178" t="n"/>
      <c r="CG1016" s="179" t="n"/>
      <c r="CH1016" s="178" t="n"/>
      <c r="CI1016" s="180" t="n"/>
      <c r="CJ1016" s="181" t="n"/>
      <c r="CK1016" s="182" t="n"/>
    </row>
    <row r="1017">
      <c r="A1017" s="69" t="n"/>
      <c r="B1017" s="70" t="n"/>
      <c r="C1017" s="77" t="n"/>
      <c r="D1017" s="84" t="n"/>
      <c r="E1017" s="69" t="n"/>
      <c r="F1017" s="69" t="n"/>
      <c r="G1017" s="73" t="n"/>
      <c r="H1017" s="73" t="n"/>
      <c r="I1017" s="75" t="n"/>
      <c r="J1017" s="75" t="n"/>
      <c r="K1017" s="73" t="n"/>
      <c r="L1017" s="73" t="n"/>
      <c r="M1017" s="73" t="n"/>
      <c r="N1017" s="73" t="n"/>
      <c r="O1017" s="75" t="n"/>
      <c r="P1017" s="75" t="n"/>
      <c r="Q1017" s="73" t="n"/>
      <c r="R1017" s="73" t="n"/>
      <c r="S1017" s="73" t="n"/>
      <c r="T1017" s="73" t="n"/>
      <c r="U1017" s="73" t="n"/>
      <c r="V1017" s="73" t="n"/>
      <c r="W1017" s="73" t="n"/>
      <c r="X1017" s="73" t="n"/>
      <c r="Y1017" s="73" t="n"/>
      <c r="Z1017" s="73" t="n"/>
      <c r="AA1017" s="73" t="n"/>
      <c r="AB1017" s="73" t="n"/>
      <c r="AC1017" s="73" t="n"/>
      <c r="AD1017" s="73" t="n"/>
      <c r="AE1017" s="73" t="n"/>
      <c r="AF1017" s="73" t="n"/>
      <c r="AG1017" s="73" t="n"/>
      <c r="AH1017" s="73" t="n"/>
      <c r="AI1017" s="73" t="n"/>
      <c r="AJ1017" s="73" t="n"/>
      <c r="AK1017" s="73" t="n"/>
      <c r="AL1017" s="73" t="n"/>
      <c r="AM1017" s="73" t="n"/>
      <c r="AN1017" s="73" t="n"/>
      <c r="AO1017" s="73" t="n"/>
      <c r="AP1017" s="73" t="n"/>
      <c r="AQ1017" s="73" t="n"/>
      <c r="AR1017" s="73" t="n"/>
      <c r="AS1017" s="73" t="n"/>
      <c r="AT1017" s="73" t="n"/>
      <c r="AU1017" s="73" t="n"/>
      <c r="AV1017" s="73" t="n"/>
      <c r="AW1017" s="73" t="n"/>
      <c r="AX1017" s="73" t="n"/>
      <c r="AY1017" s="73" t="n"/>
      <c r="AZ1017" s="73" t="n"/>
      <c r="BA1017" s="73" t="n"/>
      <c r="BB1017" s="73" t="n"/>
      <c r="BC1017" s="73" t="n"/>
      <c r="BD1017" s="73" t="n"/>
      <c r="BE1017" s="73" t="n"/>
      <c r="BF1017" s="73" t="n"/>
      <c r="BG1017" s="73" t="n"/>
      <c r="BH1017" s="73" t="n"/>
      <c r="BI1017" s="73" t="n"/>
      <c r="BJ1017" s="73" t="n"/>
      <c r="BK1017" s="73" t="n"/>
      <c r="BL1017" s="73" t="n"/>
      <c r="BM1017" s="73" t="n"/>
      <c r="BN1017" s="73" t="n"/>
      <c r="BO1017" s="73" t="n"/>
      <c r="BP1017" s="96" t="n"/>
      <c r="BQ1017" s="174" t="n"/>
      <c r="BR1017" s="174" t="n"/>
      <c r="BS1017" s="174" t="n"/>
      <c r="BT1017" s="174" t="n"/>
      <c r="BU1017" s="174" t="n"/>
      <c r="BV1017" s="174" t="n"/>
      <c r="BW1017" s="174" t="n"/>
      <c r="BX1017" s="174" t="n"/>
      <c r="BY1017" s="174" t="n"/>
      <c r="BZ1017" s="175" t="n"/>
      <c r="CA1017" s="176" t="n"/>
      <c r="CB1017" s="177" t="n"/>
      <c r="CC1017" s="118" t="n"/>
      <c r="CD1017" s="178" t="n"/>
      <c r="CE1017" s="120" t="n"/>
      <c r="CF1017" s="178" t="n"/>
      <c r="CG1017" s="179" t="n"/>
      <c r="CH1017" s="178" t="n"/>
      <c r="CI1017" s="180" t="n"/>
      <c r="CJ1017" s="181" t="n"/>
      <c r="CK1017" s="182" t="n"/>
    </row>
    <row r="1018">
      <c r="A1018" s="69" t="n"/>
      <c r="B1018" s="70" t="n"/>
      <c r="C1018" s="77" t="n"/>
      <c r="D1018" s="84" t="n"/>
      <c r="E1018" s="69" t="n"/>
      <c r="F1018" s="69" t="n"/>
      <c r="G1018" s="73" t="n"/>
      <c r="H1018" s="73" t="n"/>
      <c r="I1018" s="75" t="n"/>
      <c r="J1018" s="75" t="n"/>
      <c r="K1018" s="73" t="n"/>
      <c r="L1018" s="73" t="n"/>
      <c r="M1018" s="73" t="n"/>
      <c r="N1018" s="73" t="n"/>
      <c r="O1018" s="75" t="n"/>
      <c r="P1018" s="75" t="n"/>
      <c r="Q1018" s="73" t="n"/>
      <c r="R1018" s="73" t="n"/>
      <c r="S1018" s="73" t="n"/>
      <c r="T1018" s="73" t="n"/>
      <c r="U1018" s="73" t="n"/>
      <c r="V1018" s="73" t="n"/>
      <c r="W1018" s="73" t="n"/>
      <c r="X1018" s="73" t="n"/>
      <c r="Y1018" s="73" t="n"/>
      <c r="Z1018" s="73" t="n"/>
      <c r="AA1018" s="73" t="n"/>
      <c r="AB1018" s="73" t="n"/>
      <c r="AC1018" s="73" t="n"/>
      <c r="AD1018" s="73" t="n"/>
      <c r="AE1018" s="73" t="n"/>
      <c r="AF1018" s="73" t="n"/>
      <c r="AG1018" s="73" t="n"/>
      <c r="AH1018" s="73" t="n"/>
      <c r="AI1018" s="73" t="n"/>
      <c r="AJ1018" s="73" t="n"/>
      <c r="AK1018" s="73" t="n"/>
      <c r="AL1018" s="73" t="n"/>
      <c r="AM1018" s="73" t="n"/>
      <c r="AN1018" s="73" t="n"/>
      <c r="AO1018" s="73" t="n"/>
      <c r="AP1018" s="73" t="n"/>
      <c r="AQ1018" s="73" t="n"/>
      <c r="AR1018" s="73" t="n"/>
      <c r="AS1018" s="73" t="n"/>
      <c r="AT1018" s="73" t="n"/>
      <c r="AU1018" s="73" t="n"/>
      <c r="AV1018" s="73" t="n"/>
      <c r="AW1018" s="73" t="n"/>
      <c r="AX1018" s="73" t="n"/>
      <c r="AY1018" s="73" t="n"/>
      <c r="AZ1018" s="73" t="n"/>
      <c r="BA1018" s="73" t="n"/>
      <c r="BB1018" s="73" t="n"/>
      <c r="BC1018" s="73" t="n"/>
      <c r="BD1018" s="73" t="n"/>
      <c r="BE1018" s="73" t="n"/>
      <c r="BF1018" s="73" t="n"/>
      <c r="BG1018" s="73" t="n"/>
      <c r="BH1018" s="73" t="n"/>
      <c r="BI1018" s="73" t="n"/>
      <c r="BJ1018" s="73" t="n"/>
      <c r="BK1018" s="73" t="n"/>
      <c r="BL1018" s="73" t="n"/>
      <c r="BM1018" s="73" t="n"/>
      <c r="BN1018" s="73" t="n"/>
      <c r="BO1018" s="73" t="n"/>
      <c r="BP1018" s="96" t="n"/>
      <c r="BQ1018" s="174" t="n"/>
      <c r="BR1018" s="174" t="n"/>
      <c r="BS1018" s="174" t="n"/>
      <c r="BT1018" s="174" t="n"/>
      <c r="BU1018" s="174" t="n"/>
      <c r="BV1018" s="174" t="n"/>
      <c r="BW1018" s="174" t="n"/>
      <c r="BX1018" s="174" t="n"/>
      <c r="BY1018" s="174" t="n"/>
      <c r="BZ1018" s="175" t="n"/>
      <c r="CA1018" s="176" t="n"/>
      <c r="CB1018" s="177" t="n"/>
      <c r="CC1018" s="118" t="n"/>
      <c r="CD1018" s="178" t="n"/>
      <c r="CE1018" s="120" t="n"/>
      <c r="CF1018" s="178" t="n"/>
      <c r="CG1018" s="179" t="n"/>
      <c r="CH1018" s="178" t="n"/>
      <c r="CI1018" s="180" t="n"/>
      <c r="CJ1018" s="181" t="n"/>
      <c r="CK1018" s="182" t="n"/>
    </row>
    <row r="1019">
      <c r="A1019" s="69" t="n"/>
      <c r="B1019" s="70" t="n"/>
      <c r="C1019" s="77" t="n"/>
      <c r="D1019" s="84" t="n"/>
      <c r="E1019" s="69" t="n"/>
      <c r="F1019" s="69" t="n"/>
      <c r="G1019" s="73" t="n"/>
      <c r="H1019" s="73" t="n"/>
      <c r="I1019" s="75" t="n"/>
      <c r="J1019" s="75" t="n"/>
      <c r="K1019" s="73" t="n"/>
      <c r="L1019" s="73" t="n"/>
      <c r="M1019" s="73" t="n"/>
      <c r="N1019" s="73" t="n"/>
      <c r="O1019" s="75" t="n"/>
      <c r="P1019" s="75" t="n"/>
      <c r="Q1019" s="73" t="n"/>
      <c r="R1019" s="73" t="n"/>
      <c r="S1019" s="73" t="n"/>
      <c r="T1019" s="73" t="n"/>
      <c r="U1019" s="73" t="n"/>
      <c r="V1019" s="73" t="n"/>
      <c r="W1019" s="73" t="n"/>
      <c r="X1019" s="73" t="n"/>
      <c r="Y1019" s="73" t="n"/>
      <c r="Z1019" s="73" t="n"/>
      <c r="AA1019" s="73" t="n"/>
      <c r="AB1019" s="73" t="n"/>
      <c r="AC1019" s="73" t="n"/>
      <c r="AD1019" s="73" t="n"/>
      <c r="AE1019" s="73" t="n"/>
      <c r="AF1019" s="73" t="n"/>
      <c r="AG1019" s="73" t="n"/>
      <c r="AH1019" s="73" t="n"/>
      <c r="AI1019" s="73" t="n"/>
      <c r="AJ1019" s="73" t="n"/>
      <c r="AK1019" s="73" t="n"/>
      <c r="AL1019" s="73" t="n"/>
      <c r="AM1019" s="73" t="n"/>
      <c r="AN1019" s="73" t="n"/>
      <c r="AO1019" s="73" t="n"/>
      <c r="AP1019" s="73" t="n"/>
      <c r="AQ1019" s="73" t="n"/>
      <c r="AR1019" s="73" t="n"/>
      <c r="AS1019" s="73" t="n"/>
      <c r="AT1019" s="73" t="n"/>
      <c r="AU1019" s="73" t="n"/>
      <c r="AV1019" s="73" t="n"/>
      <c r="AW1019" s="73" t="n"/>
      <c r="AX1019" s="73" t="n"/>
      <c r="AY1019" s="73" t="n"/>
      <c r="AZ1019" s="73" t="n"/>
      <c r="BA1019" s="73" t="n"/>
      <c r="BB1019" s="73" t="n"/>
      <c r="BC1019" s="73" t="n"/>
      <c r="BD1019" s="73" t="n"/>
      <c r="BE1019" s="73" t="n"/>
      <c r="BF1019" s="73" t="n"/>
      <c r="BG1019" s="73" t="n"/>
      <c r="BH1019" s="73" t="n"/>
      <c r="BI1019" s="73" t="n"/>
      <c r="BJ1019" s="73" t="n"/>
      <c r="BK1019" s="73" t="n"/>
      <c r="BL1019" s="73" t="n"/>
      <c r="BM1019" s="73" t="n"/>
      <c r="BN1019" s="73" t="n"/>
      <c r="BO1019" s="73" t="n"/>
      <c r="BP1019" s="96" t="n"/>
      <c r="BQ1019" s="174" t="n"/>
      <c r="BR1019" s="174" t="n"/>
      <c r="BS1019" s="174" t="n"/>
      <c r="BT1019" s="174" t="n"/>
      <c r="BU1019" s="174" t="n"/>
      <c r="BV1019" s="174" t="n"/>
      <c r="BW1019" s="174" t="n"/>
      <c r="BX1019" s="174" t="n"/>
      <c r="BY1019" s="174" t="n"/>
      <c r="BZ1019" s="175" t="n"/>
      <c r="CA1019" s="176" t="n"/>
      <c r="CB1019" s="177" t="n"/>
      <c r="CC1019" s="118" t="n"/>
      <c r="CD1019" s="178" t="n"/>
      <c r="CE1019" s="120" t="n"/>
      <c r="CF1019" s="178" t="n"/>
      <c r="CG1019" s="179" t="n"/>
      <c r="CH1019" s="178" t="n"/>
      <c r="CI1019" s="180" t="n"/>
      <c r="CJ1019" s="181" t="n"/>
      <c r="CK1019" s="182" t="n"/>
    </row>
    <row r="1020">
      <c r="A1020" s="69" t="n"/>
      <c r="B1020" s="70" t="n"/>
      <c r="C1020" s="77" t="n"/>
      <c r="D1020" s="84" t="n"/>
      <c r="E1020" s="69" t="n"/>
      <c r="F1020" s="69" t="n"/>
      <c r="G1020" s="73" t="n"/>
      <c r="H1020" s="73" t="n"/>
      <c r="I1020" s="75" t="n"/>
      <c r="J1020" s="75" t="n"/>
      <c r="K1020" s="73" t="n"/>
      <c r="L1020" s="73" t="n"/>
      <c r="M1020" s="73" t="n"/>
      <c r="N1020" s="73" t="n"/>
      <c r="O1020" s="75" t="n"/>
      <c r="P1020" s="75" t="n"/>
      <c r="Q1020" s="73" t="n"/>
      <c r="R1020" s="73" t="n"/>
      <c r="S1020" s="73" t="n"/>
      <c r="T1020" s="73" t="n"/>
      <c r="U1020" s="73" t="n"/>
      <c r="V1020" s="73" t="n"/>
      <c r="W1020" s="73" t="n"/>
      <c r="X1020" s="73" t="n"/>
      <c r="Y1020" s="73" t="n"/>
      <c r="Z1020" s="73" t="n"/>
      <c r="AA1020" s="73" t="n"/>
      <c r="AB1020" s="73" t="n"/>
      <c r="AC1020" s="73" t="n"/>
      <c r="AD1020" s="73" t="n"/>
      <c r="AE1020" s="73" t="n"/>
      <c r="AF1020" s="73" t="n"/>
      <c r="AG1020" s="73" t="n"/>
      <c r="AH1020" s="73" t="n"/>
      <c r="AI1020" s="73" t="n"/>
      <c r="AJ1020" s="73" t="n"/>
      <c r="AK1020" s="73" t="n"/>
      <c r="AL1020" s="73" t="n"/>
      <c r="AM1020" s="73" t="n"/>
      <c r="AN1020" s="73" t="n"/>
      <c r="AO1020" s="73" t="n"/>
      <c r="AP1020" s="73" t="n"/>
      <c r="AQ1020" s="73" t="n"/>
      <c r="AR1020" s="73" t="n"/>
      <c r="AS1020" s="73" t="n"/>
      <c r="AT1020" s="73" t="n"/>
      <c r="AU1020" s="73" t="n"/>
      <c r="AV1020" s="73" t="n"/>
      <c r="AW1020" s="73" t="n"/>
      <c r="AX1020" s="73" t="n"/>
      <c r="AY1020" s="73" t="n"/>
      <c r="AZ1020" s="73" t="n"/>
      <c r="BA1020" s="73" t="n"/>
      <c r="BB1020" s="73" t="n"/>
      <c r="BC1020" s="73" t="n"/>
      <c r="BD1020" s="73" t="n"/>
      <c r="BE1020" s="73" t="n"/>
      <c r="BF1020" s="73" t="n"/>
      <c r="BG1020" s="73" t="n"/>
      <c r="BH1020" s="73" t="n"/>
      <c r="BI1020" s="73" t="n"/>
      <c r="BJ1020" s="73" t="n"/>
      <c r="BK1020" s="73" t="n"/>
      <c r="BL1020" s="73" t="n"/>
      <c r="BM1020" s="73" t="n"/>
      <c r="BN1020" s="73" t="n"/>
      <c r="BO1020" s="73" t="n"/>
      <c r="BP1020" s="96" t="n"/>
      <c r="BQ1020" s="174" t="n"/>
      <c r="BR1020" s="174" t="n"/>
      <c r="BS1020" s="174" t="n"/>
      <c r="BT1020" s="174" t="n"/>
      <c r="BU1020" s="174" t="n"/>
      <c r="BV1020" s="174" t="n"/>
      <c r="BW1020" s="174" t="n"/>
      <c r="BX1020" s="174" t="n"/>
      <c r="BY1020" s="174" t="n"/>
      <c r="BZ1020" s="175" t="n"/>
      <c r="CA1020" s="176" t="n"/>
      <c r="CB1020" s="177" t="n"/>
      <c r="CC1020" s="118" t="n"/>
      <c r="CD1020" s="178" t="n"/>
      <c r="CE1020" s="120" t="n"/>
      <c r="CF1020" s="178" t="n"/>
      <c r="CG1020" s="179" t="n"/>
      <c r="CH1020" s="178" t="n"/>
      <c r="CI1020" s="180" t="n"/>
      <c r="CJ1020" s="181" t="n"/>
      <c r="CK1020" s="182" t="n"/>
    </row>
    <row r="1021">
      <c r="A1021" s="69" t="n"/>
      <c r="B1021" s="70" t="n"/>
      <c r="C1021" s="77" t="n"/>
      <c r="D1021" s="84" t="n"/>
      <c r="E1021" s="69" t="n"/>
      <c r="F1021" s="69" t="n"/>
      <c r="G1021" s="73" t="n"/>
      <c r="H1021" s="73" t="n"/>
      <c r="I1021" s="75" t="n"/>
      <c r="J1021" s="75" t="n"/>
      <c r="K1021" s="73" t="n"/>
      <c r="L1021" s="73" t="n"/>
      <c r="M1021" s="73" t="n"/>
      <c r="N1021" s="73" t="n"/>
      <c r="O1021" s="75" t="n"/>
      <c r="P1021" s="75" t="n"/>
      <c r="Q1021" s="73" t="n"/>
      <c r="R1021" s="73" t="n"/>
      <c r="S1021" s="73" t="n"/>
      <c r="T1021" s="73" t="n"/>
      <c r="U1021" s="73" t="n"/>
      <c r="V1021" s="73" t="n"/>
      <c r="W1021" s="73" t="n"/>
      <c r="X1021" s="73" t="n"/>
      <c r="Y1021" s="73" t="n"/>
      <c r="Z1021" s="73" t="n"/>
      <c r="AA1021" s="73" t="n"/>
      <c r="AB1021" s="73" t="n"/>
      <c r="AC1021" s="73" t="n"/>
      <c r="AD1021" s="73" t="n"/>
      <c r="AE1021" s="73" t="n"/>
      <c r="AF1021" s="73" t="n"/>
      <c r="AG1021" s="73" t="n"/>
      <c r="AH1021" s="73" t="n"/>
      <c r="AI1021" s="73" t="n"/>
      <c r="AJ1021" s="73" t="n"/>
      <c r="AK1021" s="73" t="n"/>
      <c r="AL1021" s="73" t="n"/>
      <c r="AM1021" s="73" t="n"/>
      <c r="AN1021" s="73" t="n"/>
      <c r="AO1021" s="73" t="n"/>
      <c r="AP1021" s="73" t="n"/>
      <c r="AQ1021" s="73" t="n"/>
      <c r="AR1021" s="73" t="n"/>
      <c r="AS1021" s="73" t="n"/>
      <c r="AT1021" s="73" t="n"/>
      <c r="AU1021" s="73" t="n"/>
      <c r="AV1021" s="73" t="n"/>
      <c r="AW1021" s="73" t="n"/>
      <c r="AX1021" s="73" t="n"/>
      <c r="AY1021" s="73" t="n"/>
      <c r="AZ1021" s="73" t="n"/>
      <c r="BA1021" s="73" t="n"/>
      <c r="BB1021" s="73" t="n"/>
      <c r="BC1021" s="73" t="n"/>
      <c r="BD1021" s="73" t="n"/>
      <c r="BE1021" s="73" t="n"/>
      <c r="BF1021" s="73" t="n"/>
      <c r="BG1021" s="73" t="n"/>
      <c r="BH1021" s="73" t="n"/>
      <c r="BI1021" s="73" t="n"/>
      <c r="BJ1021" s="73" t="n"/>
      <c r="BK1021" s="73" t="n"/>
      <c r="BL1021" s="73" t="n"/>
      <c r="BM1021" s="73" t="n"/>
      <c r="BN1021" s="73" t="n"/>
      <c r="BO1021" s="73" t="n"/>
      <c r="BP1021" s="96" t="n"/>
      <c r="BQ1021" s="174" t="n"/>
      <c r="BR1021" s="174" t="n"/>
      <c r="BS1021" s="174" t="n"/>
      <c r="BT1021" s="174" t="n"/>
      <c r="BU1021" s="174" t="n"/>
      <c r="BV1021" s="174" t="n"/>
      <c r="BW1021" s="174" t="n"/>
      <c r="BX1021" s="174" t="n"/>
      <c r="BY1021" s="174" t="n"/>
      <c r="BZ1021" s="175" t="n"/>
      <c r="CA1021" s="176" t="n"/>
      <c r="CB1021" s="177" t="n"/>
      <c r="CC1021" s="118" t="n"/>
      <c r="CD1021" s="178" t="n"/>
      <c r="CE1021" s="120" t="n"/>
      <c r="CF1021" s="178" t="n"/>
      <c r="CG1021" s="179" t="n"/>
      <c r="CH1021" s="178" t="n"/>
      <c r="CI1021" s="180" t="n"/>
      <c r="CJ1021" s="181" t="n"/>
      <c r="CK1021" s="182" t="n"/>
    </row>
    <row r="1022">
      <c r="A1022" s="69" t="n"/>
      <c r="B1022" s="70" t="n"/>
      <c r="C1022" s="77" t="n"/>
      <c r="D1022" s="84" t="n"/>
      <c r="E1022" s="69" t="n"/>
      <c r="F1022" s="69" t="n"/>
      <c r="G1022" s="73" t="n"/>
      <c r="H1022" s="73" t="n"/>
      <c r="I1022" s="75" t="n"/>
      <c r="J1022" s="75" t="n"/>
      <c r="K1022" s="73" t="n"/>
      <c r="L1022" s="73" t="n"/>
      <c r="M1022" s="73" t="n"/>
      <c r="N1022" s="73" t="n"/>
      <c r="O1022" s="75" t="n"/>
      <c r="P1022" s="75" t="n"/>
      <c r="Q1022" s="73" t="n"/>
      <c r="R1022" s="73" t="n"/>
      <c r="S1022" s="73" t="n"/>
      <c r="T1022" s="73" t="n"/>
      <c r="U1022" s="73" t="n"/>
      <c r="V1022" s="73" t="n"/>
      <c r="W1022" s="73" t="n"/>
      <c r="X1022" s="73" t="n"/>
      <c r="Y1022" s="73" t="n"/>
      <c r="Z1022" s="73" t="n"/>
      <c r="AA1022" s="73" t="n"/>
      <c r="AB1022" s="73" t="n"/>
      <c r="AC1022" s="73" t="n"/>
      <c r="AD1022" s="73" t="n"/>
      <c r="AE1022" s="73" t="n"/>
      <c r="AF1022" s="73" t="n"/>
      <c r="AG1022" s="73" t="n"/>
      <c r="AH1022" s="73" t="n"/>
      <c r="AI1022" s="73" t="n"/>
      <c r="AJ1022" s="73" t="n"/>
      <c r="AK1022" s="73" t="n"/>
      <c r="AL1022" s="73" t="n"/>
      <c r="AM1022" s="73" t="n"/>
      <c r="AN1022" s="73" t="n"/>
      <c r="AO1022" s="73" t="n"/>
      <c r="AP1022" s="73" t="n"/>
      <c r="AQ1022" s="73" t="n"/>
      <c r="AR1022" s="73" t="n"/>
      <c r="AS1022" s="73" t="n"/>
      <c r="AT1022" s="73" t="n"/>
      <c r="AU1022" s="73" t="n"/>
      <c r="AV1022" s="73" t="n"/>
      <c r="AW1022" s="73" t="n"/>
      <c r="AX1022" s="73" t="n"/>
      <c r="AY1022" s="73" t="n"/>
      <c r="AZ1022" s="73" t="n"/>
      <c r="BA1022" s="73" t="n"/>
      <c r="BB1022" s="73" t="n"/>
      <c r="BC1022" s="73" t="n"/>
      <c r="BD1022" s="73" t="n"/>
      <c r="BE1022" s="73" t="n"/>
      <c r="BF1022" s="73" t="n"/>
      <c r="BG1022" s="73" t="n"/>
      <c r="BH1022" s="73" t="n"/>
      <c r="BI1022" s="73" t="n"/>
      <c r="BJ1022" s="73" t="n"/>
      <c r="BK1022" s="73" t="n"/>
      <c r="BL1022" s="73" t="n"/>
      <c r="BM1022" s="73" t="n"/>
      <c r="BN1022" s="73" t="n"/>
      <c r="BO1022" s="73" t="n"/>
      <c r="BP1022" s="96" t="n"/>
      <c r="BQ1022" s="174" t="n"/>
      <c r="BR1022" s="174" t="n"/>
      <c r="BS1022" s="174" t="n"/>
      <c r="BT1022" s="174" t="n"/>
      <c r="BU1022" s="174" t="n"/>
      <c r="BV1022" s="174" t="n"/>
      <c r="BW1022" s="174" t="n"/>
      <c r="BX1022" s="174" t="n"/>
      <c r="BY1022" s="174" t="n"/>
      <c r="BZ1022" s="175" t="n"/>
      <c r="CA1022" s="176" t="n"/>
      <c r="CB1022" s="177" t="n"/>
      <c r="CC1022" s="118" t="n"/>
      <c r="CD1022" s="178" t="n"/>
      <c r="CE1022" s="120" t="n"/>
      <c r="CF1022" s="178" t="n"/>
      <c r="CG1022" s="179" t="n"/>
      <c r="CH1022" s="178" t="n"/>
      <c r="CI1022" s="180" t="n"/>
      <c r="CJ1022" s="181" t="n"/>
      <c r="CK1022" s="182" t="n"/>
    </row>
    <row r="1023">
      <c r="A1023" s="69" t="n"/>
      <c r="B1023" s="70" t="n"/>
      <c r="C1023" s="77" t="n"/>
      <c r="D1023" s="84" t="n"/>
      <c r="E1023" s="69" t="n"/>
      <c r="F1023" s="69" t="n"/>
      <c r="G1023" s="73" t="n"/>
      <c r="H1023" s="73" t="n"/>
      <c r="I1023" s="75" t="n"/>
      <c r="J1023" s="75" t="n"/>
      <c r="K1023" s="73" t="n"/>
      <c r="L1023" s="73" t="n"/>
      <c r="M1023" s="73" t="n"/>
      <c r="N1023" s="73" t="n"/>
      <c r="O1023" s="75" t="n"/>
      <c r="P1023" s="75" t="n"/>
      <c r="Q1023" s="73" t="n"/>
      <c r="R1023" s="73" t="n"/>
      <c r="S1023" s="73" t="n"/>
      <c r="T1023" s="73" t="n"/>
      <c r="U1023" s="73" t="n"/>
      <c r="V1023" s="73" t="n"/>
      <c r="W1023" s="73" t="n"/>
      <c r="X1023" s="73" t="n"/>
      <c r="Y1023" s="73" t="n"/>
      <c r="Z1023" s="73" t="n"/>
      <c r="AA1023" s="73" t="n"/>
      <c r="AB1023" s="73" t="n"/>
      <c r="AC1023" s="73" t="n"/>
      <c r="AD1023" s="73" t="n"/>
      <c r="AE1023" s="73" t="n"/>
      <c r="AF1023" s="73" t="n"/>
      <c r="AG1023" s="73" t="n"/>
      <c r="AH1023" s="73" t="n"/>
      <c r="AI1023" s="73" t="n"/>
      <c r="AJ1023" s="73" t="n"/>
      <c r="AK1023" s="73" t="n"/>
      <c r="AL1023" s="73" t="n"/>
      <c r="AM1023" s="73" t="n"/>
      <c r="AN1023" s="73" t="n"/>
      <c r="AO1023" s="73" t="n"/>
      <c r="AP1023" s="73" t="n"/>
      <c r="AQ1023" s="73" t="n"/>
      <c r="AR1023" s="73" t="n"/>
      <c r="AS1023" s="73" t="n"/>
      <c r="AT1023" s="73" t="n"/>
      <c r="AU1023" s="73" t="n"/>
      <c r="AV1023" s="73" t="n"/>
      <c r="AW1023" s="73" t="n"/>
      <c r="AX1023" s="73" t="n"/>
      <c r="AY1023" s="73" t="n"/>
      <c r="AZ1023" s="73" t="n"/>
      <c r="BA1023" s="73" t="n"/>
      <c r="BB1023" s="73" t="n"/>
      <c r="BC1023" s="73" t="n"/>
      <c r="BD1023" s="73" t="n"/>
      <c r="BE1023" s="73" t="n"/>
      <c r="BF1023" s="73" t="n"/>
      <c r="BG1023" s="73" t="n"/>
      <c r="BH1023" s="73" t="n"/>
      <c r="BI1023" s="73" t="n"/>
      <c r="BJ1023" s="73" t="n"/>
      <c r="BK1023" s="73" t="n"/>
      <c r="BL1023" s="73" t="n"/>
      <c r="BM1023" s="73" t="n"/>
      <c r="BN1023" s="73" t="n"/>
      <c r="BO1023" s="73" t="n"/>
      <c r="BP1023" s="96" t="n"/>
      <c r="BQ1023" s="174" t="n"/>
      <c r="BR1023" s="174" t="n"/>
      <c r="BS1023" s="174" t="n"/>
      <c r="BT1023" s="174" t="n"/>
      <c r="BU1023" s="174" t="n"/>
      <c r="BV1023" s="174" t="n"/>
      <c r="BW1023" s="174" t="n"/>
      <c r="BX1023" s="174" t="n"/>
      <c r="BY1023" s="174" t="n"/>
      <c r="BZ1023" s="175" t="n"/>
      <c r="CA1023" s="176" t="n"/>
      <c r="CB1023" s="177" t="n"/>
      <c r="CC1023" s="118" t="n"/>
      <c r="CD1023" s="178" t="n"/>
      <c r="CE1023" s="120" t="n"/>
      <c r="CF1023" s="178" t="n"/>
      <c r="CG1023" s="179" t="n"/>
      <c r="CH1023" s="178" t="n"/>
      <c r="CI1023" s="180" t="n"/>
      <c r="CJ1023" s="181" t="n"/>
      <c r="CK1023" s="182" t="n"/>
    </row>
    <row r="1024">
      <c r="A1024" s="69" t="n"/>
      <c r="B1024" s="70" t="n"/>
      <c r="C1024" s="77" t="n"/>
      <c r="D1024" s="84" t="n"/>
      <c r="E1024" s="69" t="n"/>
      <c r="F1024" s="69" t="n"/>
      <c r="G1024" s="73" t="n"/>
      <c r="H1024" s="73" t="n"/>
      <c r="I1024" s="75" t="n"/>
      <c r="J1024" s="75" t="n"/>
      <c r="K1024" s="73" t="n"/>
      <c r="L1024" s="73" t="n"/>
      <c r="M1024" s="73" t="n"/>
      <c r="N1024" s="73" t="n"/>
      <c r="O1024" s="75" t="n"/>
      <c r="P1024" s="75" t="n"/>
      <c r="Q1024" s="73" t="n"/>
      <c r="R1024" s="73" t="n"/>
      <c r="S1024" s="73" t="n"/>
      <c r="T1024" s="73" t="n"/>
      <c r="U1024" s="73" t="n"/>
      <c r="V1024" s="73" t="n"/>
      <c r="W1024" s="73" t="n"/>
      <c r="X1024" s="73" t="n"/>
      <c r="Y1024" s="73" t="n"/>
      <c r="Z1024" s="73" t="n"/>
      <c r="AA1024" s="73" t="n"/>
      <c r="AB1024" s="73" t="n"/>
      <c r="AC1024" s="73" t="n"/>
      <c r="AD1024" s="73" t="n"/>
      <c r="AE1024" s="73" t="n"/>
      <c r="AF1024" s="73" t="n"/>
      <c r="AG1024" s="73" t="n"/>
      <c r="AH1024" s="73" t="n"/>
      <c r="AI1024" s="73" t="n"/>
      <c r="AJ1024" s="73" t="n"/>
      <c r="AK1024" s="73" t="n"/>
      <c r="AL1024" s="73" t="n"/>
      <c r="AM1024" s="73" t="n"/>
      <c r="AN1024" s="73" t="n"/>
      <c r="AO1024" s="73" t="n"/>
      <c r="AP1024" s="73" t="n"/>
      <c r="AQ1024" s="73" t="n"/>
      <c r="AR1024" s="73" t="n"/>
      <c r="AS1024" s="73" t="n"/>
      <c r="AT1024" s="73" t="n"/>
      <c r="AU1024" s="73" t="n"/>
      <c r="AV1024" s="73" t="n"/>
      <c r="AW1024" s="73" t="n"/>
      <c r="AX1024" s="73" t="n"/>
      <c r="AY1024" s="73" t="n"/>
      <c r="AZ1024" s="73" t="n"/>
      <c r="BA1024" s="73" t="n"/>
      <c r="BB1024" s="73" t="n"/>
      <c r="BC1024" s="73" t="n"/>
      <c r="BD1024" s="73" t="n"/>
      <c r="BE1024" s="73" t="n"/>
      <c r="BF1024" s="73" t="n"/>
      <c r="BG1024" s="73" t="n"/>
      <c r="BH1024" s="73" t="n"/>
      <c r="BI1024" s="73" t="n"/>
      <c r="BJ1024" s="73" t="n"/>
      <c r="BK1024" s="73" t="n"/>
      <c r="BL1024" s="73" t="n"/>
      <c r="BM1024" s="73" t="n"/>
      <c r="BN1024" s="73" t="n"/>
      <c r="BO1024" s="73" t="n"/>
      <c r="BP1024" s="96" t="n"/>
      <c r="BQ1024" s="174" t="n"/>
      <c r="BR1024" s="174" t="n"/>
      <c r="BS1024" s="174" t="n"/>
      <c r="BT1024" s="174" t="n"/>
      <c r="BU1024" s="174" t="n"/>
      <c r="BV1024" s="174" t="n"/>
      <c r="BW1024" s="174" t="n"/>
      <c r="BX1024" s="174" t="n"/>
      <c r="BY1024" s="174" t="n"/>
      <c r="BZ1024" s="175" t="n"/>
      <c r="CA1024" s="176" t="n"/>
      <c r="CB1024" s="177" t="n"/>
      <c r="CC1024" s="118" t="n"/>
      <c r="CD1024" s="178" t="n"/>
      <c r="CE1024" s="120" t="n"/>
      <c r="CF1024" s="178" t="n"/>
      <c r="CG1024" s="179" t="n"/>
      <c r="CH1024" s="178" t="n"/>
      <c r="CI1024" s="180" t="n"/>
      <c r="CJ1024" s="181" t="n"/>
      <c r="CK1024" s="182" t="n"/>
    </row>
    <row r="1025">
      <c r="A1025" s="69" t="n"/>
      <c r="B1025" s="70" t="n"/>
      <c r="C1025" s="77" t="n"/>
      <c r="D1025" s="84" t="n"/>
      <c r="E1025" s="69" t="n"/>
      <c r="F1025" s="69" t="n"/>
      <c r="G1025" s="73" t="n"/>
      <c r="H1025" s="73" t="n"/>
      <c r="I1025" s="75" t="n"/>
      <c r="J1025" s="75" t="n"/>
      <c r="K1025" s="73" t="n"/>
      <c r="L1025" s="73" t="n"/>
      <c r="M1025" s="73" t="n"/>
      <c r="N1025" s="73" t="n"/>
      <c r="O1025" s="75" t="n"/>
      <c r="P1025" s="75" t="n"/>
      <c r="Q1025" s="73" t="n"/>
      <c r="R1025" s="73" t="n"/>
      <c r="S1025" s="73" t="n"/>
      <c r="T1025" s="73" t="n"/>
      <c r="U1025" s="73" t="n"/>
      <c r="V1025" s="73" t="n"/>
      <c r="W1025" s="73" t="n"/>
      <c r="X1025" s="73" t="n"/>
      <c r="Y1025" s="73" t="n"/>
      <c r="Z1025" s="73" t="n"/>
      <c r="AA1025" s="73" t="n"/>
      <c r="AB1025" s="73" t="n"/>
      <c r="AC1025" s="73" t="n"/>
      <c r="AD1025" s="73" t="n"/>
      <c r="AE1025" s="73" t="n"/>
      <c r="AF1025" s="73" t="n"/>
      <c r="AG1025" s="73" t="n"/>
      <c r="AH1025" s="73" t="n"/>
      <c r="AI1025" s="73" t="n"/>
      <c r="AJ1025" s="73" t="n"/>
      <c r="AK1025" s="73" t="n"/>
      <c r="AL1025" s="73" t="n"/>
      <c r="AM1025" s="73" t="n"/>
      <c r="AN1025" s="73" t="n"/>
      <c r="AO1025" s="73" t="n"/>
      <c r="AP1025" s="73" t="n"/>
      <c r="AQ1025" s="73" t="n"/>
      <c r="AR1025" s="73" t="n"/>
      <c r="AS1025" s="73" t="n"/>
      <c r="AT1025" s="73" t="n"/>
      <c r="AU1025" s="73" t="n"/>
      <c r="AV1025" s="73" t="n"/>
      <c r="AW1025" s="73" t="n"/>
      <c r="AX1025" s="73" t="n"/>
      <c r="AY1025" s="73" t="n"/>
      <c r="AZ1025" s="73" t="n"/>
      <c r="BA1025" s="73" t="n"/>
      <c r="BB1025" s="73" t="n"/>
      <c r="BC1025" s="73" t="n"/>
      <c r="BD1025" s="73" t="n"/>
      <c r="BE1025" s="73" t="n"/>
      <c r="BF1025" s="73" t="n"/>
      <c r="BG1025" s="73" t="n"/>
      <c r="BH1025" s="73" t="n"/>
      <c r="BI1025" s="73" t="n"/>
      <c r="BJ1025" s="73" t="n"/>
      <c r="BK1025" s="73" t="n"/>
      <c r="BL1025" s="73" t="n"/>
      <c r="BM1025" s="73" t="n"/>
      <c r="BN1025" s="73" t="n"/>
      <c r="BO1025" s="73" t="n"/>
      <c r="BP1025" s="96" t="n"/>
      <c r="BQ1025" s="174" t="n"/>
      <c r="BR1025" s="174" t="n"/>
      <c r="BS1025" s="174" t="n"/>
      <c r="BT1025" s="174" t="n"/>
      <c r="BU1025" s="174" t="n"/>
      <c r="BV1025" s="174" t="n"/>
      <c r="BW1025" s="174" t="n"/>
      <c r="BX1025" s="174" t="n"/>
      <c r="BY1025" s="174" t="n"/>
      <c r="BZ1025" s="175" t="n"/>
      <c r="CA1025" s="176" t="n"/>
      <c r="CB1025" s="177" t="n"/>
      <c r="CC1025" s="118" t="n"/>
      <c r="CD1025" s="178" t="n"/>
      <c r="CE1025" s="120" t="n"/>
      <c r="CF1025" s="178" t="n"/>
      <c r="CG1025" s="179" t="n"/>
      <c r="CH1025" s="178" t="n"/>
      <c r="CI1025" s="180" t="n"/>
      <c r="CJ1025" s="181" t="n"/>
      <c r="CK1025" s="182" t="n"/>
    </row>
    <row r="1026">
      <c r="A1026" s="69" t="n"/>
      <c r="B1026" s="70" t="n"/>
      <c r="C1026" s="77" t="n"/>
      <c r="D1026" s="84" t="n"/>
      <c r="E1026" s="69" t="n"/>
      <c r="F1026" s="69" t="n"/>
      <c r="G1026" s="73" t="n"/>
      <c r="H1026" s="73" t="n"/>
      <c r="I1026" s="75" t="n"/>
      <c r="J1026" s="75" t="n"/>
      <c r="K1026" s="73" t="n"/>
      <c r="L1026" s="73" t="n"/>
      <c r="M1026" s="73" t="n"/>
      <c r="N1026" s="73" t="n"/>
      <c r="O1026" s="75" t="n"/>
      <c r="P1026" s="75" t="n"/>
      <c r="Q1026" s="73" t="n"/>
      <c r="R1026" s="73" t="n"/>
      <c r="S1026" s="73" t="n"/>
      <c r="T1026" s="73" t="n"/>
      <c r="U1026" s="73" t="n"/>
      <c r="V1026" s="73" t="n"/>
      <c r="W1026" s="73" t="n"/>
      <c r="X1026" s="73" t="n"/>
      <c r="Y1026" s="73" t="n"/>
      <c r="Z1026" s="73" t="n"/>
      <c r="AA1026" s="73" t="n"/>
      <c r="AB1026" s="73" t="n"/>
      <c r="AC1026" s="73" t="n"/>
      <c r="AD1026" s="73" t="n"/>
      <c r="AE1026" s="73" t="n"/>
      <c r="AF1026" s="73" t="n"/>
      <c r="AG1026" s="73" t="n"/>
      <c r="AH1026" s="73" t="n"/>
      <c r="AI1026" s="73" t="n"/>
      <c r="AJ1026" s="73" t="n"/>
      <c r="AK1026" s="73" t="n"/>
      <c r="AL1026" s="73" t="n"/>
      <c r="AM1026" s="73" t="n"/>
      <c r="AN1026" s="73" t="n"/>
      <c r="AO1026" s="73" t="n"/>
      <c r="AP1026" s="73" t="n"/>
      <c r="AQ1026" s="73" t="n"/>
      <c r="AR1026" s="73" t="n"/>
      <c r="AS1026" s="73" t="n"/>
      <c r="AT1026" s="73" t="n"/>
      <c r="AU1026" s="73" t="n"/>
      <c r="AV1026" s="73" t="n"/>
      <c r="AW1026" s="73" t="n"/>
      <c r="AX1026" s="73" t="n"/>
      <c r="AY1026" s="73" t="n"/>
      <c r="AZ1026" s="73" t="n"/>
      <c r="BA1026" s="73" t="n"/>
      <c r="BB1026" s="73" t="n"/>
      <c r="BC1026" s="73" t="n"/>
      <c r="BD1026" s="73" t="n"/>
      <c r="BE1026" s="73" t="n"/>
      <c r="BF1026" s="73" t="n"/>
      <c r="BG1026" s="73" t="n"/>
      <c r="BH1026" s="73" t="n"/>
      <c r="BI1026" s="73" t="n"/>
      <c r="BJ1026" s="73" t="n"/>
      <c r="BK1026" s="73" t="n"/>
      <c r="BL1026" s="73" t="n"/>
      <c r="BM1026" s="73" t="n"/>
      <c r="BN1026" s="73" t="n"/>
      <c r="BO1026" s="73" t="n"/>
      <c r="BP1026" s="96" t="n"/>
      <c r="BQ1026" s="174" t="n"/>
      <c r="BR1026" s="174" t="n"/>
      <c r="BS1026" s="174" t="n"/>
      <c r="BT1026" s="174" t="n"/>
      <c r="BU1026" s="174" t="n"/>
      <c r="BV1026" s="174" t="n"/>
      <c r="BW1026" s="174" t="n"/>
      <c r="BX1026" s="174" t="n"/>
      <c r="BY1026" s="174" t="n"/>
      <c r="BZ1026" s="175" t="n"/>
      <c r="CA1026" s="176" t="n"/>
      <c r="CB1026" s="177" t="n"/>
      <c r="CC1026" s="118" t="n"/>
      <c r="CD1026" s="178" t="n"/>
      <c r="CE1026" s="120" t="n"/>
      <c r="CF1026" s="178" t="n"/>
      <c r="CG1026" s="179" t="n"/>
      <c r="CH1026" s="178" t="n"/>
      <c r="CI1026" s="180" t="n"/>
      <c r="CJ1026" s="181" t="n"/>
      <c r="CK1026" s="182" t="n"/>
    </row>
    <row r="1027">
      <c r="A1027" s="69" t="n"/>
      <c r="B1027" s="70" t="n"/>
      <c r="C1027" s="77" t="n"/>
      <c r="D1027" s="84" t="n"/>
      <c r="E1027" s="69" t="n"/>
      <c r="F1027" s="69" t="n"/>
      <c r="G1027" s="73" t="n"/>
      <c r="H1027" s="73" t="n"/>
      <c r="I1027" s="75" t="n"/>
      <c r="J1027" s="75" t="n"/>
      <c r="K1027" s="73" t="n"/>
      <c r="L1027" s="73" t="n"/>
      <c r="M1027" s="73" t="n"/>
      <c r="N1027" s="73" t="n"/>
      <c r="O1027" s="75" t="n"/>
      <c r="P1027" s="75" t="n"/>
      <c r="Q1027" s="73" t="n"/>
      <c r="R1027" s="73" t="n"/>
      <c r="S1027" s="73" t="n"/>
      <c r="T1027" s="73" t="n"/>
      <c r="U1027" s="73" t="n"/>
      <c r="V1027" s="73" t="n"/>
      <c r="W1027" s="73" t="n"/>
      <c r="X1027" s="73" t="n"/>
      <c r="Y1027" s="73" t="n"/>
      <c r="Z1027" s="73" t="n"/>
      <c r="AA1027" s="73" t="n"/>
      <c r="AB1027" s="73" t="n"/>
      <c r="AC1027" s="73" t="n"/>
      <c r="AD1027" s="73" t="n"/>
      <c r="AE1027" s="73" t="n"/>
      <c r="AF1027" s="73" t="n"/>
      <c r="AG1027" s="73" t="n"/>
      <c r="AH1027" s="73" t="n"/>
      <c r="AI1027" s="73" t="n"/>
      <c r="AJ1027" s="73" t="n"/>
      <c r="AK1027" s="73" t="n"/>
      <c r="AL1027" s="73" t="n"/>
      <c r="AM1027" s="73" t="n"/>
      <c r="AN1027" s="73" t="n"/>
      <c r="AO1027" s="73" t="n"/>
      <c r="AP1027" s="73" t="n"/>
      <c r="AQ1027" s="73" t="n"/>
      <c r="AR1027" s="73" t="n"/>
      <c r="AS1027" s="73" t="n"/>
      <c r="AT1027" s="73" t="n"/>
      <c r="AU1027" s="73" t="n"/>
      <c r="AV1027" s="73" t="n"/>
      <c r="AW1027" s="73" t="n"/>
      <c r="AX1027" s="73" t="n"/>
      <c r="AY1027" s="73" t="n"/>
      <c r="AZ1027" s="73" t="n"/>
      <c r="BA1027" s="73" t="n"/>
      <c r="BB1027" s="73" t="n"/>
      <c r="BC1027" s="73" t="n"/>
      <c r="BD1027" s="73" t="n"/>
      <c r="BE1027" s="73" t="n"/>
      <c r="BF1027" s="73" t="n"/>
      <c r="BG1027" s="73" t="n"/>
      <c r="BH1027" s="73" t="n"/>
      <c r="BI1027" s="73" t="n"/>
      <c r="BJ1027" s="73" t="n"/>
      <c r="BK1027" s="73" t="n"/>
      <c r="BL1027" s="73" t="n"/>
      <c r="BM1027" s="73" t="n"/>
      <c r="BN1027" s="73" t="n"/>
      <c r="BO1027" s="73" t="n"/>
      <c r="BP1027" s="96" t="n"/>
      <c r="BQ1027" s="174" t="n"/>
      <c r="BR1027" s="174" t="n"/>
      <c r="BS1027" s="174" t="n"/>
      <c r="BT1027" s="174" t="n"/>
      <c r="BU1027" s="174" t="n"/>
      <c r="BV1027" s="174" t="n"/>
      <c r="BW1027" s="174" t="n"/>
      <c r="BX1027" s="174" t="n"/>
      <c r="BY1027" s="174" t="n"/>
      <c r="BZ1027" s="175" t="n"/>
      <c r="CA1027" s="176" t="n"/>
      <c r="CB1027" s="177" t="n"/>
      <c r="CC1027" s="118" t="n"/>
      <c r="CD1027" s="178" t="n"/>
      <c r="CE1027" s="120" t="n"/>
      <c r="CF1027" s="178" t="n"/>
      <c r="CG1027" s="179" t="n"/>
      <c r="CH1027" s="178" t="n"/>
      <c r="CI1027" s="180" t="n"/>
      <c r="CJ1027" s="181" t="n"/>
      <c r="CK1027" s="182" t="n"/>
    </row>
    <row r="1028">
      <c r="A1028" s="69" t="n"/>
      <c r="B1028" s="70" t="n"/>
      <c r="C1028" s="77" t="n"/>
      <c r="D1028" s="84" t="n"/>
      <c r="E1028" s="69" t="n"/>
      <c r="F1028" s="69" t="n"/>
      <c r="G1028" s="73" t="n"/>
      <c r="H1028" s="73" t="n"/>
      <c r="I1028" s="75" t="n"/>
      <c r="J1028" s="75" t="n"/>
      <c r="K1028" s="73" t="n"/>
      <c r="L1028" s="73" t="n"/>
      <c r="M1028" s="73" t="n"/>
      <c r="N1028" s="73" t="n"/>
      <c r="O1028" s="75" t="n"/>
      <c r="P1028" s="75" t="n"/>
      <c r="Q1028" s="73" t="n"/>
      <c r="R1028" s="73" t="n"/>
      <c r="S1028" s="73" t="n"/>
      <c r="T1028" s="73" t="n"/>
      <c r="U1028" s="73" t="n"/>
      <c r="V1028" s="73" t="n"/>
      <c r="W1028" s="73" t="n"/>
      <c r="X1028" s="73" t="n"/>
      <c r="Y1028" s="73" t="n"/>
      <c r="Z1028" s="73" t="n"/>
      <c r="AA1028" s="73" t="n"/>
      <c r="AB1028" s="73" t="n"/>
      <c r="AC1028" s="73" t="n"/>
      <c r="AD1028" s="73" t="n"/>
      <c r="AE1028" s="73" t="n"/>
      <c r="AF1028" s="73" t="n"/>
      <c r="AG1028" s="73" t="n"/>
      <c r="AH1028" s="73" t="n"/>
      <c r="AI1028" s="73" t="n"/>
      <c r="AJ1028" s="73" t="n"/>
      <c r="AK1028" s="73" t="n"/>
      <c r="AL1028" s="73" t="n"/>
      <c r="AM1028" s="73" t="n"/>
      <c r="AN1028" s="73" t="n"/>
      <c r="AO1028" s="73" t="n"/>
      <c r="AP1028" s="73" t="n"/>
      <c r="AQ1028" s="73" t="n"/>
      <c r="AR1028" s="73" t="n"/>
      <c r="AS1028" s="73" t="n"/>
      <c r="AT1028" s="73" t="n"/>
      <c r="AU1028" s="73" t="n"/>
      <c r="AV1028" s="73" t="n"/>
      <c r="AW1028" s="73" t="n"/>
      <c r="AX1028" s="73" t="n"/>
      <c r="AY1028" s="73" t="n"/>
      <c r="AZ1028" s="73" t="n"/>
      <c r="BA1028" s="73" t="n"/>
      <c r="BB1028" s="73" t="n"/>
      <c r="BC1028" s="73" t="n"/>
      <c r="BD1028" s="73" t="n"/>
      <c r="BE1028" s="73" t="n"/>
      <c r="BF1028" s="73" t="n"/>
      <c r="BG1028" s="73" t="n"/>
      <c r="BH1028" s="73" t="n"/>
      <c r="BI1028" s="73" t="n"/>
      <c r="BJ1028" s="73" t="n"/>
      <c r="BK1028" s="73" t="n"/>
      <c r="BL1028" s="73" t="n"/>
      <c r="BM1028" s="73" t="n"/>
      <c r="BN1028" s="73" t="n"/>
      <c r="BO1028" s="73" t="n"/>
      <c r="BP1028" s="96" t="n"/>
      <c r="BQ1028" s="174" t="n"/>
      <c r="BR1028" s="174" t="n"/>
      <c r="BS1028" s="174" t="n"/>
      <c r="BT1028" s="174" t="n"/>
      <c r="BU1028" s="174" t="n"/>
      <c r="BV1028" s="174" t="n"/>
      <c r="BW1028" s="174" t="n"/>
      <c r="BX1028" s="174" t="n"/>
      <c r="BY1028" s="174" t="n"/>
      <c r="BZ1028" s="175" t="n"/>
      <c r="CA1028" s="176" t="n"/>
      <c r="CB1028" s="177" t="n"/>
      <c r="CC1028" s="118" t="n"/>
      <c r="CD1028" s="178" t="n"/>
      <c r="CE1028" s="120" t="n"/>
      <c r="CF1028" s="178" t="n"/>
      <c r="CG1028" s="179" t="n"/>
      <c r="CH1028" s="178" t="n"/>
      <c r="CI1028" s="180" t="n"/>
      <c r="CJ1028" s="181" t="n"/>
      <c r="CK1028" s="182" t="n"/>
    </row>
    <row r="1029">
      <c r="A1029" s="69" t="n"/>
      <c r="B1029" s="70" t="n"/>
      <c r="C1029" s="77" t="n"/>
      <c r="D1029" s="84" t="n"/>
      <c r="E1029" s="69" t="n"/>
      <c r="F1029" s="69" t="n"/>
      <c r="G1029" s="73" t="n"/>
      <c r="H1029" s="73" t="n"/>
      <c r="I1029" s="75" t="n"/>
      <c r="J1029" s="75" t="n"/>
      <c r="K1029" s="73" t="n"/>
      <c r="L1029" s="73" t="n"/>
      <c r="M1029" s="73" t="n"/>
      <c r="N1029" s="73" t="n"/>
      <c r="O1029" s="75" t="n"/>
      <c r="P1029" s="75" t="n"/>
      <c r="Q1029" s="73" t="n"/>
      <c r="R1029" s="73" t="n"/>
      <c r="S1029" s="73" t="n"/>
      <c r="T1029" s="73" t="n"/>
      <c r="U1029" s="73" t="n"/>
      <c r="V1029" s="73" t="n"/>
      <c r="W1029" s="73" t="n"/>
      <c r="X1029" s="73" t="n"/>
      <c r="Y1029" s="73" t="n"/>
      <c r="Z1029" s="73" t="n"/>
      <c r="AA1029" s="73" t="n"/>
      <c r="AB1029" s="73" t="n"/>
      <c r="AC1029" s="73" t="n"/>
      <c r="AD1029" s="73" t="n"/>
      <c r="AE1029" s="73" t="n"/>
      <c r="AF1029" s="73" t="n"/>
      <c r="AG1029" s="73" t="n"/>
      <c r="AH1029" s="73" t="n"/>
      <c r="AI1029" s="73" t="n"/>
      <c r="AJ1029" s="73" t="n"/>
      <c r="AK1029" s="73" t="n"/>
      <c r="AL1029" s="73" t="n"/>
      <c r="AM1029" s="73" t="n"/>
      <c r="AN1029" s="73" t="n"/>
      <c r="AO1029" s="73" t="n"/>
      <c r="AP1029" s="73" t="n"/>
      <c r="AQ1029" s="73" t="n"/>
      <c r="AR1029" s="73" t="n"/>
      <c r="AS1029" s="73" t="n"/>
      <c r="AT1029" s="73" t="n"/>
      <c r="AU1029" s="73" t="n"/>
      <c r="AV1029" s="73" t="n"/>
      <c r="AW1029" s="73" t="n"/>
      <c r="AX1029" s="73" t="n"/>
      <c r="AY1029" s="73" t="n"/>
      <c r="AZ1029" s="73" t="n"/>
      <c r="BA1029" s="73" t="n"/>
      <c r="BB1029" s="73" t="n"/>
      <c r="BC1029" s="73" t="n"/>
      <c r="BD1029" s="73" t="n"/>
      <c r="BE1029" s="73" t="n"/>
      <c r="BF1029" s="73" t="n"/>
      <c r="BG1029" s="73" t="n"/>
      <c r="BH1029" s="73" t="n"/>
      <c r="BI1029" s="73" t="n"/>
      <c r="BJ1029" s="73" t="n"/>
      <c r="BK1029" s="73" t="n"/>
      <c r="BL1029" s="73" t="n"/>
      <c r="BM1029" s="73" t="n"/>
      <c r="BN1029" s="73" t="n"/>
      <c r="BO1029" s="73" t="n"/>
      <c r="BP1029" s="96" t="n"/>
      <c r="BQ1029" s="174" t="n"/>
      <c r="BR1029" s="174" t="n"/>
      <c r="BS1029" s="174" t="n"/>
      <c r="BT1029" s="174" t="n"/>
      <c r="BU1029" s="174" t="n"/>
      <c r="BV1029" s="174" t="n"/>
      <c r="BW1029" s="174" t="n"/>
      <c r="BX1029" s="174" t="n"/>
      <c r="BY1029" s="174" t="n"/>
      <c r="BZ1029" s="175" t="n"/>
      <c r="CA1029" s="176" t="n"/>
      <c r="CB1029" s="177" t="n"/>
      <c r="CC1029" s="118" t="n"/>
      <c r="CD1029" s="178" t="n"/>
      <c r="CE1029" s="120" t="n"/>
      <c r="CF1029" s="178" t="n"/>
      <c r="CG1029" s="179" t="n"/>
      <c r="CH1029" s="178" t="n"/>
      <c r="CI1029" s="180" t="n"/>
      <c r="CJ1029" s="181" t="n"/>
      <c r="CK1029" s="182" t="n"/>
    </row>
    <row r="1030">
      <c r="A1030" s="69" t="n"/>
      <c r="B1030" s="70" t="n"/>
      <c r="C1030" s="77" t="n"/>
      <c r="D1030" s="84" t="n"/>
      <c r="E1030" s="69" t="n"/>
      <c r="F1030" s="69" t="n"/>
      <c r="G1030" s="73" t="n"/>
      <c r="H1030" s="73" t="n"/>
      <c r="I1030" s="75" t="n"/>
      <c r="J1030" s="75" t="n"/>
      <c r="K1030" s="73" t="n"/>
      <c r="L1030" s="73" t="n"/>
      <c r="M1030" s="73" t="n"/>
      <c r="N1030" s="73" t="n"/>
      <c r="O1030" s="75" t="n"/>
      <c r="P1030" s="75" t="n"/>
      <c r="Q1030" s="73" t="n"/>
      <c r="R1030" s="73" t="n"/>
      <c r="S1030" s="73" t="n"/>
      <c r="T1030" s="73" t="n"/>
      <c r="U1030" s="73" t="n"/>
      <c r="V1030" s="73" t="n"/>
      <c r="W1030" s="73" t="n"/>
      <c r="X1030" s="73" t="n"/>
      <c r="Y1030" s="73" t="n"/>
      <c r="Z1030" s="73" t="n"/>
      <c r="AA1030" s="73" t="n"/>
      <c r="AB1030" s="73" t="n"/>
      <c r="AC1030" s="73" t="n"/>
      <c r="AD1030" s="73" t="n"/>
      <c r="AE1030" s="73" t="n"/>
      <c r="AF1030" s="73" t="n"/>
      <c r="AG1030" s="73" t="n"/>
      <c r="AH1030" s="73" t="n"/>
      <c r="AI1030" s="73" t="n"/>
      <c r="AJ1030" s="73" t="n"/>
      <c r="AK1030" s="73" t="n"/>
      <c r="AL1030" s="73" t="n"/>
      <c r="AM1030" s="73" t="n"/>
      <c r="AN1030" s="73" t="n"/>
      <c r="AO1030" s="73" t="n"/>
      <c r="AP1030" s="73" t="n"/>
      <c r="AQ1030" s="73" t="n"/>
      <c r="AR1030" s="73" t="n"/>
      <c r="AS1030" s="73" t="n"/>
      <c r="AT1030" s="73" t="n"/>
      <c r="AU1030" s="73" t="n"/>
      <c r="AV1030" s="73" t="n"/>
      <c r="AW1030" s="73" t="n"/>
      <c r="AX1030" s="73" t="n"/>
      <c r="AY1030" s="73" t="n"/>
      <c r="AZ1030" s="73" t="n"/>
      <c r="BA1030" s="73" t="n"/>
      <c r="BB1030" s="73" t="n"/>
      <c r="BC1030" s="73" t="n"/>
      <c r="BD1030" s="73" t="n"/>
      <c r="BE1030" s="73" t="n"/>
      <c r="BF1030" s="73" t="n"/>
      <c r="BG1030" s="73" t="n"/>
      <c r="BH1030" s="73" t="n"/>
      <c r="BI1030" s="73" t="n"/>
      <c r="BJ1030" s="73" t="n"/>
      <c r="BK1030" s="73" t="n"/>
      <c r="BL1030" s="73" t="n"/>
      <c r="BM1030" s="73" t="n"/>
      <c r="BN1030" s="73" t="n"/>
      <c r="BO1030" s="73" t="n"/>
      <c r="BP1030" s="96" t="n"/>
      <c r="BQ1030" s="174" t="n"/>
      <c r="BR1030" s="174" t="n"/>
      <c r="BS1030" s="174" t="n"/>
      <c r="BT1030" s="174" t="n"/>
      <c r="BU1030" s="174" t="n"/>
      <c r="BV1030" s="174" t="n"/>
      <c r="BW1030" s="174" t="n"/>
      <c r="BX1030" s="174" t="n"/>
      <c r="BY1030" s="174" t="n"/>
      <c r="BZ1030" s="175" t="n"/>
      <c r="CA1030" s="176" t="n"/>
      <c r="CB1030" s="177" t="n"/>
      <c r="CC1030" s="118" t="n"/>
      <c r="CD1030" s="178" t="n"/>
      <c r="CE1030" s="120" t="n"/>
      <c r="CF1030" s="178" t="n"/>
      <c r="CG1030" s="179" t="n"/>
      <c r="CH1030" s="178" t="n"/>
      <c r="CI1030" s="180" t="n"/>
      <c r="CJ1030" s="181" t="n"/>
      <c r="CK1030" s="182" t="n"/>
    </row>
    <row r="1031">
      <c r="A1031" s="69" t="n"/>
      <c r="B1031" s="70" t="n"/>
      <c r="C1031" s="77" t="n"/>
      <c r="D1031" s="84" t="n"/>
      <c r="E1031" s="69" t="n"/>
      <c r="F1031" s="69" t="n"/>
      <c r="G1031" s="73" t="n"/>
      <c r="H1031" s="73" t="n"/>
      <c r="I1031" s="75" t="n"/>
      <c r="J1031" s="75" t="n"/>
      <c r="K1031" s="73" t="n"/>
      <c r="L1031" s="73" t="n"/>
      <c r="M1031" s="73" t="n"/>
      <c r="N1031" s="73" t="n"/>
      <c r="O1031" s="75" t="n"/>
      <c r="P1031" s="75" t="n"/>
      <c r="Q1031" s="73" t="n"/>
      <c r="R1031" s="73" t="n"/>
      <c r="S1031" s="73" t="n"/>
      <c r="T1031" s="73" t="n"/>
      <c r="U1031" s="73" t="n"/>
      <c r="V1031" s="73" t="n"/>
      <c r="W1031" s="73" t="n"/>
      <c r="X1031" s="73" t="n"/>
      <c r="Y1031" s="73" t="n"/>
      <c r="Z1031" s="73" t="n"/>
      <c r="AA1031" s="73" t="n"/>
      <c r="AB1031" s="73" t="n"/>
      <c r="AC1031" s="73" t="n"/>
      <c r="AD1031" s="73" t="n"/>
      <c r="AE1031" s="73" t="n"/>
      <c r="AF1031" s="73" t="n"/>
      <c r="AG1031" s="73" t="n"/>
      <c r="AH1031" s="73" t="n"/>
      <c r="AI1031" s="73" t="n"/>
      <c r="AJ1031" s="73" t="n"/>
      <c r="AK1031" s="73" t="n"/>
      <c r="AL1031" s="73" t="n"/>
      <c r="AM1031" s="73" t="n"/>
      <c r="AN1031" s="73" t="n"/>
      <c r="AO1031" s="73" t="n"/>
      <c r="AP1031" s="73" t="n"/>
      <c r="AQ1031" s="73" t="n"/>
      <c r="AR1031" s="73" t="n"/>
      <c r="AS1031" s="73" t="n"/>
      <c r="AT1031" s="73" t="n"/>
      <c r="AU1031" s="73" t="n"/>
      <c r="AV1031" s="73" t="n"/>
      <c r="AW1031" s="73" t="n"/>
      <c r="AX1031" s="73" t="n"/>
      <c r="AY1031" s="73" t="n"/>
      <c r="AZ1031" s="73" t="n"/>
      <c r="BA1031" s="73" t="n"/>
      <c r="BB1031" s="73" t="n"/>
      <c r="BC1031" s="73" t="n"/>
      <c r="BD1031" s="73" t="n"/>
      <c r="BE1031" s="73" t="n"/>
      <c r="BF1031" s="73" t="n"/>
      <c r="BG1031" s="73" t="n"/>
      <c r="BH1031" s="73" t="n"/>
      <c r="BI1031" s="73" t="n"/>
      <c r="BJ1031" s="73" t="n"/>
      <c r="BK1031" s="73" t="n"/>
      <c r="BL1031" s="73" t="n"/>
      <c r="BM1031" s="73" t="n"/>
      <c r="BN1031" s="73" t="n"/>
      <c r="BO1031" s="73" t="n"/>
      <c r="BP1031" s="96" t="n"/>
      <c r="BQ1031" s="174" t="n"/>
      <c r="BR1031" s="174" t="n"/>
      <c r="BS1031" s="174" t="n"/>
      <c r="BT1031" s="174" t="n"/>
      <c r="BU1031" s="174" t="n"/>
      <c r="BV1031" s="174" t="n"/>
      <c r="BW1031" s="174" t="n"/>
      <c r="BX1031" s="174" t="n"/>
      <c r="BY1031" s="174" t="n"/>
      <c r="BZ1031" s="175" t="n"/>
      <c r="CA1031" s="176" t="n"/>
      <c r="CB1031" s="177" t="n"/>
      <c r="CC1031" s="118" t="n"/>
      <c r="CD1031" s="178" t="n"/>
      <c r="CE1031" s="120" t="n"/>
      <c r="CF1031" s="178" t="n"/>
      <c r="CG1031" s="179" t="n"/>
      <c r="CH1031" s="178" t="n"/>
      <c r="CI1031" s="180" t="n"/>
      <c r="CJ1031" s="181" t="n"/>
      <c r="CK1031" s="182" t="n"/>
    </row>
    <row r="1032">
      <c r="A1032" s="69" t="n"/>
      <c r="B1032" s="70" t="n"/>
      <c r="C1032" s="77" t="n"/>
      <c r="D1032" s="84" t="n"/>
      <c r="E1032" s="69" t="n"/>
      <c r="F1032" s="69" t="n"/>
      <c r="G1032" s="73" t="n"/>
      <c r="H1032" s="73" t="n"/>
      <c r="I1032" s="75" t="n"/>
      <c r="J1032" s="75" t="n"/>
      <c r="K1032" s="73" t="n"/>
      <c r="L1032" s="73" t="n"/>
      <c r="M1032" s="73" t="n"/>
      <c r="N1032" s="73" t="n"/>
      <c r="O1032" s="75" t="n"/>
      <c r="P1032" s="75" t="n"/>
      <c r="Q1032" s="73" t="n"/>
      <c r="R1032" s="73" t="n"/>
      <c r="S1032" s="73" t="n"/>
      <c r="T1032" s="73" t="n"/>
      <c r="U1032" s="73" t="n"/>
      <c r="V1032" s="73" t="n"/>
      <c r="W1032" s="73" t="n"/>
      <c r="X1032" s="73" t="n"/>
      <c r="Y1032" s="73" t="n"/>
      <c r="Z1032" s="73" t="n"/>
      <c r="AA1032" s="73" t="n"/>
      <c r="AB1032" s="73" t="n"/>
      <c r="AC1032" s="73" t="n"/>
      <c r="AD1032" s="73" t="n"/>
      <c r="AE1032" s="73" t="n"/>
      <c r="AF1032" s="73" t="n"/>
      <c r="AG1032" s="73" t="n"/>
      <c r="AH1032" s="73" t="n"/>
      <c r="AI1032" s="73" t="n"/>
      <c r="AJ1032" s="73" t="n"/>
      <c r="AK1032" s="73" t="n"/>
      <c r="AL1032" s="73" t="n"/>
      <c r="AM1032" s="73" t="n"/>
      <c r="AN1032" s="73" t="n"/>
      <c r="AO1032" s="73" t="n"/>
      <c r="AP1032" s="73" t="n"/>
      <c r="AQ1032" s="73" t="n"/>
      <c r="AR1032" s="73" t="n"/>
      <c r="AS1032" s="73" t="n"/>
      <c r="AT1032" s="73" t="n"/>
      <c r="AU1032" s="73" t="n"/>
      <c r="AV1032" s="73" t="n"/>
      <c r="AW1032" s="73" t="n"/>
      <c r="AX1032" s="73" t="n"/>
      <c r="AY1032" s="73" t="n"/>
      <c r="AZ1032" s="73" t="n"/>
      <c r="BA1032" s="73" t="n"/>
      <c r="BB1032" s="73" t="n"/>
      <c r="BC1032" s="73" t="n"/>
      <c r="BD1032" s="73" t="n"/>
      <c r="BE1032" s="73" t="n"/>
      <c r="BF1032" s="73" t="n"/>
      <c r="BG1032" s="73" t="n"/>
      <c r="BH1032" s="73" t="n"/>
      <c r="BI1032" s="73" t="n"/>
      <c r="BJ1032" s="73" t="n"/>
      <c r="BK1032" s="73" t="n"/>
      <c r="BL1032" s="73" t="n"/>
      <c r="BM1032" s="73" t="n"/>
      <c r="BN1032" s="73" t="n"/>
      <c r="BO1032" s="73" t="n"/>
      <c r="BP1032" s="96" t="n"/>
      <c r="BQ1032" s="174" t="n"/>
      <c r="BR1032" s="174" t="n"/>
      <c r="BS1032" s="174" t="n"/>
      <c r="BT1032" s="174" t="n"/>
      <c r="BU1032" s="174" t="n"/>
      <c r="BV1032" s="174" t="n"/>
      <c r="BW1032" s="174" t="n"/>
      <c r="BX1032" s="174" t="n"/>
      <c r="BY1032" s="174" t="n"/>
      <c r="BZ1032" s="175" t="n"/>
      <c r="CA1032" s="176" t="n"/>
      <c r="CB1032" s="177" t="n"/>
      <c r="CC1032" s="118" t="n"/>
      <c r="CD1032" s="178" t="n"/>
      <c r="CE1032" s="120" t="n"/>
      <c r="CF1032" s="178" t="n"/>
      <c r="CG1032" s="179" t="n"/>
      <c r="CH1032" s="178" t="n"/>
      <c r="CI1032" s="180" t="n"/>
      <c r="CJ1032" s="181" t="n"/>
      <c r="CK1032" s="182" t="n"/>
    </row>
    <row r="1033">
      <c r="A1033" s="69" t="n"/>
      <c r="B1033" s="70" t="n"/>
      <c r="C1033" s="77" t="n"/>
      <c r="D1033" s="84" t="n"/>
      <c r="E1033" s="69" t="n"/>
      <c r="F1033" s="69" t="n"/>
      <c r="G1033" s="73" t="n"/>
      <c r="H1033" s="73" t="n"/>
      <c r="I1033" s="75" t="n"/>
      <c r="J1033" s="75" t="n"/>
      <c r="K1033" s="73" t="n"/>
      <c r="L1033" s="73" t="n"/>
      <c r="M1033" s="73" t="n"/>
      <c r="N1033" s="73" t="n"/>
      <c r="O1033" s="75" t="n"/>
      <c r="P1033" s="75" t="n"/>
      <c r="Q1033" s="73" t="n"/>
      <c r="R1033" s="73" t="n"/>
      <c r="S1033" s="73" t="n"/>
      <c r="T1033" s="73" t="n"/>
      <c r="U1033" s="73" t="n"/>
      <c r="V1033" s="73" t="n"/>
      <c r="W1033" s="73" t="n"/>
      <c r="X1033" s="73" t="n"/>
      <c r="Y1033" s="73" t="n"/>
      <c r="Z1033" s="73" t="n"/>
      <c r="AA1033" s="73" t="n"/>
      <c r="AB1033" s="73" t="n"/>
      <c r="AC1033" s="73" t="n"/>
      <c r="AD1033" s="73" t="n"/>
      <c r="AE1033" s="73" t="n"/>
      <c r="AF1033" s="73" t="n"/>
      <c r="AG1033" s="73" t="n"/>
      <c r="AH1033" s="73" t="n"/>
      <c r="AI1033" s="73" t="n"/>
      <c r="AJ1033" s="73" t="n"/>
      <c r="AK1033" s="73" t="n"/>
      <c r="AL1033" s="73" t="n"/>
      <c r="AM1033" s="73" t="n"/>
      <c r="AN1033" s="73" t="n"/>
      <c r="AO1033" s="73" t="n"/>
      <c r="AP1033" s="73" t="n"/>
      <c r="AQ1033" s="73" t="n"/>
      <c r="AR1033" s="73" t="n"/>
      <c r="AS1033" s="73" t="n"/>
      <c r="AT1033" s="73" t="n"/>
      <c r="AU1033" s="73" t="n"/>
      <c r="AV1033" s="73" t="n"/>
      <c r="AW1033" s="73" t="n"/>
      <c r="AX1033" s="73" t="n"/>
      <c r="AY1033" s="73" t="n"/>
      <c r="AZ1033" s="73" t="n"/>
      <c r="BA1033" s="73" t="n"/>
      <c r="BB1033" s="73" t="n"/>
      <c r="BC1033" s="73" t="n"/>
      <c r="BD1033" s="73" t="n"/>
      <c r="BE1033" s="73" t="n"/>
      <c r="BF1033" s="73" t="n"/>
      <c r="BG1033" s="73" t="n"/>
      <c r="BH1033" s="73" t="n"/>
      <c r="BI1033" s="73" t="n"/>
      <c r="BJ1033" s="73" t="n"/>
      <c r="BK1033" s="73" t="n"/>
      <c r="BL1033" s="73" t="n"/>
      <c r="BM1033" s="73" t="n"/>
      <c r="BN1033" s="73" t="n"/>
      <c r="BO1033" s="73" t="n"/>
      <c r="BP1033" s="96" t="n"/>
      <c r="BQ1033" s="174" t="n"/>
      <c r="BR1033" s="174" t="n"/>
      <c r="BS1033" s="174" t="n"/>
      <c r="BT1033" s="174" t="n"/>
      <c r="BU1033" s="174" t="n"/>
      <c r="BV1033" s="174" t="n"/>
      <c r="BW1033" s="174" t="n"/>
      <c r="BX1033" s="174" t="n"/>
      <c r="BY1033" s="174" t="n"/>
      <c r="BZ1033" s="175" t="n"/>
      <c r="CA1033" s="176" t="n"/>
      <c r="CB1033" s="177" t="n"/>
      <c r="CC1033" s="118" t="n"/>
      <c r="CD1033" s="178" t="n"/>
      <c r="CE1033" s="120" t="n"/>
      <c r="CF1033" s="178" t="n"/>
      <c r="CG1033" s="179" t="n"/>
      <c r="CH1033" s="178" t="n"/>
      <c r="CI1033" s="180" t="n"/>
      <c r="CJ1033" s="181" t="n"/>
      <c r="CK1033" s="182" t="n"/>
    </row>
    <row r="1034">
      <c r="A1034" s="69" t="n"/>
      <c r="B1034" s="70" t="n"/>
      <c r="C1034" s="77" t="n"/>
      <c r="D1034" s="84" t="n"/>
      <c r="E1034" s="69" t="n"/>
      <c r="F1034" s="69" t="n"/>
      <c r="G1034" s="73" t="n"/>
      <c r="H1034" s="73" t="n"/>
      <c r="I1034" s="75" t="n"/>
      <c r="J1034" s="75" t="n"/>
      <c r="K1034" s="73" t="n"/>
      <c r="L1034" s="73" t="n"/>
      <c r="M1034" s="73" t="n"/>
      <c r="N1034" s="73" t="n"/>
      <c r="O1034" s="75" t="n"/>
      <c r="P1034" s="75" t="n"/>
      <c r="Q1034" s="73" t="n"/>
      <c r="R1034" s="73" t="n"/>
      <c r="S1034" s="73" t="n"/>
      <c r="T1034" s="73" t="n"/>
      <c r="U1034" s="73" t="n"/>
      <c r="V1034" s="73" t="n"/>
      <c r="W1034" s="73" t="n"/>
      <c r="X1034" s="73" t="n"/>
      <c r="Y1034" s="73" t="n"/>
      <c r="Z1034" s="73" t="n"/>
      <c r="AA1034" s="73" t="n"/>
      <c r="AB1034" s="73" t="n"/>
      <c r="AC1034" s="73" t="n"/>
      <c r="AD1034" s="73" t="n"/>
      <c r="AE1034" s="73" t="n"/>
      <c r="AF1034" s="73" t="n"/>
      <c r="AG1034" s="73" t="n"/>
      <c r="AH1034" s="73" t="n"/>
      <c r="AI1034" s="73" t="n"/>
      <c r="AJ1034" s="73" t="n"/>
      <c r="AK1034" s="73" t="n"/>
      <c r="AL1034" s="73" t="n"/>
      <c r="AM1034" s="73" t="n"/>
      <c r="AN1034" s="73" t="n"/>
      <c r="AO1034" s="73" t="n"/>
      <c r="AP1034" s="73" t="n"/>
      <c r="AQ1034" s="73" t="n"/>
      <c r="AR1034" s="73" t="n"/>
      <c r="AS1034" s="73" t="n"/>
      <c r="AT1034" s="73" t="n"/>
      <c r="AU1034" s="73" t="n"/>
      <c r="AV1034" s="73" t="n"/>
      <c r="AW1034" s="73" t="n"/>
      <c r="AX1034" s="73" t="n"/>
      <c r="AY1034" s="73" t="n"/>
      <c r="AZ1034" s="73" t="n"/>
      <c r="BA1034" s="73" t="n"/>
      <c r="BB1034" s="73" t="n"/>
      <c r="BC1034" s="73" t="n"/>
      <c r="BD1034" s="73" t="n"/>
      <c r="BE1034" s="73" t="n"/>
      <c r="BF1034" s="73" t="n"/>
      <c r="BG1034" s="73" t="n"/>
      <c r="BH1034" s="73" t="n"/>
      <c r="BI1034" s="73" t="n"/>
      <c r="BJ1034" s="73" t="n"/>
      <c r="BK1034" s="73" t="n"/>
      <c r="BL1034" s="73" t="n"/>
      <c r="BM1034" s="73" t="n"/>
      <c r="BN1034" s="73" t="n"/>
      <c r="BO1034" s="73" t="n"/>
      <c r="BP1034" s="96" t="n"/>
      <c r="BQ1034" s="174" t="n"/>
      <c r="BR1034" s="174" t="n"/>
      <c r="BS1034" s="174" t="n"/>
      <c r="BT1034" s="174" t="n"/>
      <c r="BU1034" s="174" t="n"/>
      <c r="BV1034" s="174" t="n"/>
      <c r="BW1034" s="174" t="n"/>
      <c r="BX1034" s="174" t="n"/>
      <c r="BY1034" s="174" t="n"/>
      <c r="BZ1034" s="175" t="n"/>
      <c r="CA1034" s="176" t="n"/>
      <c r="CB1034" s="177" t="n"/>
      <c r="CC1034" s="118" t="n"/>
      <c r="CD1034" s="178" t="n"/>
      <c r="CE1034" s="120" t="n"/>
      <c r="CF1034" s="178" t="n"/>
      <c r="CG1034" s="179" t="n"/>
      <c r="CH1034" s="178" t="n"/>
      <c r="CI1034" s="180" t="n"/>
      <c r="CJ1034" s="181" t="n"/>
      <c r="CK1034" s="182" t="n"/>
    </row>
    <row r="1035">
      <c r="A1035" s="69" t="n"/>
      <c r="B1035" s="70" t="n"/>
      <c r="C1035" s="77" t="n"/>
      <c r="D1035" s="84" t="n"/>
      <c r="E1035" s="69" t="n"/>
      <c r="F1035" s="69" t="n"/>
      <c r="G1035" s="73" t="n"/>
      <c r="H1035" s="73" t="n"/>
      <c r="I1035" s="75" t="n"/>
      <c r="J1035" s="75" t="n"/>
      <c r="K1035" s="73" t="n"/>
      <c r="L1035" s="73" t="n"/>
      <c r="M1035" s="73" t="n"/>
      <c r="N1035" s="73" t="n"/>
      <c r="O1035" s="75" t="n"/>
      <c r="P1035" s="75" t="n"/>
      <c r="Q1035" s="73" t="n"/>
      <c r="R1035" s="73" t="n"/>
      <c r="S1035" s="73" t="n"/>
      <c r="T1035" s="73" t="n"/>
      <c r="U1035" s="73" t="n"/>
      <c r="V1035" s="73" t="n"/>
      <c r="W1035" s="73" t="n"/>
      <c r="X1035" s="73" t="n"/>
      <c r="Y1035" s="73" t="n"/>
      <c r="Z1035" s="73" t="n"/>
      <c r="AA1035" s="73" t="n"/>
      <c r="AB1035" s="73" t="n"/>
      <c r="AC1035" s="73" t="n"/>
      <c r="AD1035" s="73" t="n"/>
      <c r="AE1035" s="73" t="n"/>
      <c r="AF1035" s="73" t="n"/>
      <c r="AG1035" s="73" t="n"/>
      <c r="AH1035" s="73" t="n"/>
      <c r="AI1035" s="73" t="n"/>
      <c r="AJ1035" s="73" t="n"/>
      <c r="AK1035" s="73" t="n"/>
      <c r="AL1035" s="73" t="n"/>
      <c r="AM1035" s="73" t="n"/>
      <c r="AN1035" s="73" t="n"/>
      <c r="AO1035" s="73" t="n"/>
      <c r="AP1035" s="73" t="n"/>
      <c r="AQ1035" s="73" t="n"/>
      <c r="AR1035" s="73" t="n"/>
      <c r="AS1035" s="73" t="n"/>
      <c r="AT1035" s="73" t="n"/>
      <c r="AU1035" s="73" t="n"/>
      <c r="AV1035" s="73" t="n"/>
      <c r="AW1035" s="73" t="n"/>
      <c r="AX1035" s="73" t="n"/>
      <c r="AY1035" s="73" t="n"/>
      <c r="AZ1035" s="73" t="n"/>
      <c r="BA1035" s="73" t="n"/>
      <c r="BB1035" s="73" t="n"/>
      <c r="BC1035" s="73" t="n"/>
      <c r="BD1035" s="73" t="n"/>
      <c r="BE1035" s="73" t="n"/>
      <c r="BF1035" s="73" t="n"/>
      <c r="BG1035" s="73" t="n"/>
      <c r="BH1035" s="73" t="n"/>
      <c r="BI1035" s="73" t="n"/>
      <c r="BJ1035" s="73" t="n"/>
      <c r="BK1035" s="73" t="n"/>
      <c r="BL1035" s="73" t="n"/>
      <c r="BM1035" s="73" t="n"/>
      <c r="BN1035" s="73" t="n"/>
      <c r="BO1035" s="73" t="n"/>
      <c r="BP1035" s="96" t="n"/>
      <c r="BQ1035" s="174" t="n"/>
      <c r="BR1035" s="174" t="n"/>
      <c r="BS1035" s="174" t="n"/>
      <c r="BT1035" s="174" t="n"/>
      <c r="BU1035" s="174" t="n"/>
      <c r="BV1035" s="174" t="n"/>
      <c r="BW1035" s="174" t="n"/>
      <c r="BX1035" s="174" t="n"/>
      <c r="BY1035" s="174" t="n"/>
      <c r="BZ1035" s="175" t="n"/>
      <c r="CA1035" s="176" t="n"/>
      <c r="CB1035" s="177" t="n"/>
      <c r="CC1035" s="118" t="n"/>
      <c r="CD1035" s="178" t="n"/>
      <c r="CE1035" s="120" t="n"/>
      <c r="CF1035" s="178" t="n"/>
      <c r="CG1035" s="179" t="n"/>
      <c r="CH1035" s="178" t="n"/>
      <c r="CI1035" s="180" t="n"/>
      <c r="CJ1035" s="181" t="n"/>
      <c r="CK1035" s="182" t="n"/>
    </row>
    <row r="1036">
      <c r="A1036" s="69" t="n"/>
      <c r="B1036" s="70" t="n"/>
      <c r="C1036" s="77" t="n"/>
      <c r="D1036" s="84" t="n"/>
      <c r="E1036" s="69" t="n"/>
      <c r="F1036" s="69" t="n"/>
      <c r="G1036" s="73" t="n"/>
      <c r="H1036" s="73" t="n"/>
      <c r="I1036" s="75" t="n"/>
      <c r="J1036" s="75" t="n"/>
      <c r="K1036" s="73" t="n"/>
      <c r="L1036" s="73" t="n"/>
      <c r="M1036" s="73" t="n"/>
      <c r="N1036" s="73" t="n"/>
      <c r="O1036" s="75" t="n"/>
      <c r="P1036" s="75" t="n"/>
      <c r="Q1036" s="73" t="n"/>
      <c r="R1036" s="73" t="n"/>
      <c r="S1036" s="73" t="n"/>
      <c r="T1036" s="73" t="n"/>
      <c r="U1036" s="73" t="n"/>
      <c r="V1036" s="73" t="n"/>
      <c r="W1036" s="73" t="n"/>
      <c r="X1036" s="73" t="n"/>
      <c r="Y1036" s="73" t="n"/>
      <c r="Z1036" s="73" t="n"/>
      <c r="AA1036" s="73" t="n"/>
      <c r="AB1036" s="73" t="n"/>
      <c r="AC1036" s="73" t="n"/>
      <c r="AD1036" s="73" t="n"/>
      <c r="AE1036" s="73" t="n"/>
      <c r="AF1036" s="73" t="n"/>
      <c r="AG1036" s="73" t="n"/>
      <c r="AH1036" s="73" t="n"/>
      <c r="AI1036" s="73" t="n"/>
      <c r="AJ1036" s="73" t="n"/>
      <c r="AK1036" s="73" t="n"/>
      <c r="AL1036" s="73" t="n"/>
      <c r="AM1036" s="73" t="n"/>
      <c r="AN1036" s="73" t="n"/>
      <c r="AO1036" s="73" t="n"/>
      <c r="AP1036" s="73" t="n"/>
      <c r="AQ1036" s="73" t="n"/>
      <c r="AR1036" s="73" t="n"/>
      <c r="AS1036" s="73" t="n"/>
      <c r="AT1036" s="73" t="n"/>
      <c r="AU1036" s="73" t="n"/>
      <c r="AV1036" s="73" t="n"/>
      <c r="AW1036" s="73" t="n"/>
      <c r="AX1036" s="73" t="n"/>
      <c r="AY1036" s="73" t="n"/>
      <c r="AZ1036" s="73" t="n"/>
      <c r="BA1036" s="73" t="n"/>
      <c r="BB1036" s="73" t="n"/>
      <c r="BC1036" s="73" t="n"/>
      <c r="BD1036" s="73" t="n"/>
      <c r="BE1036" s="73" t="n"/>
      <c r="BF1036" s="73" t="n"/>
      <c r="BG1036" s="73" t="n"/>
      <c r="BH1036" s="73" t="n"/>
      <c r="BI1036" s="73" t="n"/>
      <c r="BJ1036" s="73" t="n"/>
      <c r="BK1036" s="73" t="n"/>
      <c r="BL1036" s="73" t="n"/>
      <c r="BM1036" s="73" t="n"/>
      <c r="BN1036" s="73" t="n"/>
      <c r="BO1036" s="73" t="n"/>
      <c r="BP1036" s="96" t="n"/>
      <c r="BQ1036" s="174" t="n"/>
      <c r="BR1036" s="174" t="n"/>
      <c r="BS1036" s="174" t="n"/>
      <c r="BT1036" s="174" t="n"/>
      <c r="BU1036" s="174" t="n"/>
      <c r="BV1036" s="174" t="n"/>
      <c r="BW1036" s="174" t="n"/>
      <c r="BX1036" s="174" t="n"/>
      <c r="BY1036" s="174" t="n"/>
      <c r="BZ1036" s="175" t="n"/>
      <c r="CA1036" s="176" t="n"/>
      <c r="CB1036" s="177" t="n"/>
      <c r="CC1036" s="118" t="n"/>
      <c r="CD1036" s="178" t="n"/>
      <c r="CE1036" s="120" t="n"/>
      <c r="CF1036" s="178" t="n"/>
      <c r="CG1036" s="179" t="n"/>
      <c r="CH1036" s="178" t="n"/>
      <c r="CI1036" s="180" t="n"/>
      <c r="CJ1036" s="181" t="n"/>
      <c r="CK1036" s="182" t="n"/>
    </row>
    <row r="1037">
      <c r="A1037" s="69" t="n"/>
      <c r="B1037" s="70" t="n"/>
      <c r="C1037" s="77" t="n"/>
      <c r="D1037" s="84" t="n"/>
      <c r="E1037" s="69" t="n"/>
      <c r="F1037" s="69" t="n"/>
      <c r="G1037" s="73" t="n"/>
      <c r="H1037" s="73" t="n"/>
      <c r="I1037" s="75" t="n"/>
      <c r="J1037" s="75" t="n"/>
      <c r="K1037" s="73" t="n"/>
      <c r="L1037" s="73" t="n"/>
      <c r="M1037" s="73" t="n"/>
      <c r="N1037" s="73" t="n"/>
      <c r="O1037" s="75" t="n"/>
      <c r="P1037" s="75" t="n"/>
      <c r="Q1037" s="73" t="n"/>
      <c r="R1037" s="73" t="n"/>
      <c r="S1037" s="73" t="n"/>
      <c r="T1037" s="73" t="n"/>
      <c r="U1037" s="73" t="n"/>
      <c r="V1037" s="73" t="n"/>
      <c r="W1037" s="73" t="n"/>
      <c r="X1037" s="73" t="n"/>
      <c r="Y1037" s="73" t="n"/>
      <c r="Z1037" s="73" t="n"/>
      <c r="AA1037" s="73" t="n"/>
      <c r="AB1037" s="73" t="n"/>
      <c r="AC1037" s="73" t="n"/>
      <c r="AD1037" s="73" t="n"/>
      <c r="AE1037" s="73" t="n"/>
      <c r="AF1037" s="73" t="n"/>
      <c r="AG1037" s="73" t="n"/>
      <c r="AH1037" s="73" t="n"/>
      <c r="AI1037" s="73" t="n"/>
      <c r="AJ1037" s="73" t="n"/>
      <c r="AK1037" s="73" t="n"/>
      <c r="AL1037" s="73" t="n"/>
      <c r="AM1037" s="73" t="n"/>
      <c r="AN1037" s="73" t="n"/>
      <c r="AO1037" s="73" t="n"/>
      <c r="AP1037" s="73" t="n"/>
      <c r="AQ1037" s="73" t="n"/>
      <c r="AR1037" s="73" t="n"/>
      <c r="AS1037" s="73" t="n"/>
      <c r="AT1037" s="73" t="n"/>
      <c r="AU1037" s="73" t="n"/>
      <c r="AV1037" s="73" t="n"/>
      <c r="AW1037" s="73" t="n"/>
      <c r="AX1037" s="73" t="n"/>
      <c r="AY1037" s="73" t="n"/>
      <c r="AZ1037" s="73" t="n"/>
      <c r="BA1037" s="73" t="n"/>
      <c r="BB1037" s="73" t="n"/>
      <c r="BC1037" s="73" t="n"/>
      <c r="BD1037" s="73" t="n"/>
      <c r="BE1037" s="73" t="n"/>
      <c r="BF1037" s="73" t="n"/>
      <c r="BG1037" s="73" t="n"/>
      <c r="BH1037" s="73" t="n"/>
      <c r="BI1037" s="73" t="n"/>
      <c r="BJ1037" s="73" t="n"/>
      <c r="BK1037" s="73" t="n"/>
      <c r="BL1037" s="73" t="n"/>
      <c r="BM1037" s="73" t="n"/>
      <c r="BN1037" s="73" t="n"/>
      <c r="BO1037" s="73" t="n"/>
      <c r="BP1037" s="96" t="n"/>
      <c r="BQ1037" s="174" t="n"/>
      <c r="BR1037" s="174" t="n"/>
      <c r="BS1037" s="174" t="n"/>
      <c r="BT1037" s="174" t="n"/>
      <c r="BU1037" s="174" t="n"/>
      <c r="BV1037" s="174" t="n"/>
      <c r="BW1037" s="174" t="n"/>
      <c r="BX1037" s="174" t="n"/>
      <c r="BY1037" s="174" t="n"/>
      <c r="BZ1037" s="175" t="n"/>
      <c r="CA1037" s="176" t="n"/>
      <c r="CB1037" s="177" t="n"/>
      <c r="CC1037" s="118" t="n"/>
      <c r="CD1037" s="178" t="n"/>
      <c r="CE1037" s="120" t="n"/>
      <c r="CF1037" s="178" t="n"/>
      <c r="CG1037" s="179" t="n"/>
      <c r="CH1037" s="178" t="n"/>
      <c r="CI1037" s="180" t="n"/>
      <c r="CJ1037" s="181" t="n"/>
      <c r="CK1037" s="182" t="n"/>
    </row>
    <row r="1038">
      <c r="A1038" s="69" t="n"/>
      <c r="B1038" s="70" t="n"/>
      <c r="C1038" s="77" t="n"/>
      <c r="D1038" s="84" t="n"/>
      <c r="E1038" s="69" t="n"/>
      <c r="F1038" s="69" t="n"/>
      <c r="G1038" s="73" t="n"/>
      <c r="H1038" s="73" t="n"/>
      <c r="I1038" s="75" t="n"/>
      <c r="J1038" s="75" t="n"/>
      <c r="K1038" s="73" t="n"/>
      <c r="L1038" s="73" t="n"/>
      <c r="M1038" s="73" t="n"/>
      <c r="N1038" s="73" t="n"/>
      <c r="O1038" s="75" t="n"/>
      <c r="P1038" s="75" t="n"/>
      <c r="Q1038" s="73" t="n"/>
      <c r="R1038" s="73" t="n"/>
      <c r="S1038" s="73" t="n"/>
      <c r="T1038" s="73" t="n"/>
      <c r="U1038" s="73" t="n"/>
      <c r="V1038" s="73" t="n"/>
      <c r="W1038" s="73" t="n"/>
      <c r="X1038" s="73" t="n"/>
      <c r="Y1038" s="73" t="n"/>
      <c r="Z1038" s="73" t="n"/>
      <c r="AA1038" s="73" t="n"/>
      <c r="AB1038" s="73" t="n"/>
      <c r="AC1038" s="73" t="n"/>
      <c r="AD1038" s="73" t="n"/>
      <c r="AE1038" s="73" t="n"/>
      <c r="AF1038" s="73" t="n"/>
      <c r="AG1038" s="73" t="n"/>
      <c r="AH1038" s="73" t="n"/>
      <c r="AI1038" s="73" t="n"/>
      <c r="AJ1038" s="73" t="n"/>
      <c r="AK1038" s="73" t="n"/>
      <c r="AL1038" s="73" t="n"/>
      <c r="AM1038" s="73" t="n"/>
      <c r="AN1038" s="73" t="n"/>
      <c r="AO1038" s="73" t="n"/>
      <c r="AP1038" s="73" t="n"/>
      <c r="AQ1038" s="73" t="n"/>
      <c r="AR1038" s="73" t="n"/>
      <c r="AS1038" s="73" t="n"/>
      <c r="AT1038" s="73" t="n"/>
      <c r="AU1038" s="73" t="n"/>
      <c r="AV1038" s="73" t="n"/>
      <c r="AW1038" s="73" t="n"/>
      <c r="AX1038" s="73" t="n"/>
      <c r="AY1038" s="73" t="n"/>
      <c r="AZ1038" s="73" t="n"/>
      <c r="BA1038" s="73" t="n"/>
      <c r="BB1038" s="73" t="n"/>
      <c r="BC1038" s="73" t="n"/>
      <c r="BD1038" s="73" t="n"/>
      <c r="BE1038" s="73" t="n"/>
      <c r="BF1038" s="73" t="n"/>
      <c r="BG1038" s="73" t="n"/>
      <c r="BH1038" s="73" t="n"/>
      <c r="BI1038" s="73" t="n"/>
      <c r="BJ1038" s="73" t="n"/>
      <c r="BK1038" s="73" t="n"/>
      <c r="BL1038" s="73" t="n"/>
      <c r="BM1038" s="73" t="n"/>
      <c r="BN1038" s="73" t="n"/>
      <c r="BO1038" s="73" t="n"/>
      <c r="BP1038" s="96" t="n"/>
      <c r="BQ1038" s="174" t="n"/>
      <c r="BR1038" s="174" t="n"/>
      <c r="BS1038" s="174" t="n"/>
      <c r="BT1038" s="174" t="n"/>
      <c r="BU1038" s="174" t="n"/>
      <c r="BV1038" s="174" t="n"/>
      <c r="BW1038" s="174" t="n"/>
      <c r="BX1038" s="174" t="n"/>
      <c r="BY1038" s="174" t="n"/>
      <c r="BZ1038" s="175" t="n"/>
      <c r="CA1038" s="176" t="n"/>
      <c r="CB1038" s="177" t="n"/>
      <c r="CC1038" s="118" t="n"/>
      <c r="CD1038" s="178" t="n"/>
      <c r="CE1038" s="120" t="n"/>
      <c r="CF1038" s="178" t="n"/>
      <c r="CG1038" s="179" t="n"/>
      <c r="CH1038" s="178" t="n"/>
      <c r="CI1038" s="180" t="n"/>
      <c r="CJ1038" s="181" t="n"/>
      <c r="CK1038" s="182" t="n"/>
    </row>
    <row r="1039">
      <c r="A1039" s="69" t="n"/>
      <c r="B1039" s="70" t="n"/>
      <c r="C1039" s="77" t="n"/>
      <c r="D1039" s="84" t="n"/>
      <c r="E1039" s="69" t="n"/>
      <c r="F1039" s="69" t="n"/>
      <c r="G1039" s="73" t="n"/>
      <c r="H1039" s="73" t="n"/>
      <c r="I1039" s="75" t="n"/>
      <c r="J1039" s="75" t="n"/>
      <c r="K1039" s="73" t="n"/>
      <c r="L1039" s="73" t="n"/>
      <c r="M1039" s="73" t="n"/>
      <c r="N1039" s="73" t="n"/>
      <c r="O1039" s="75" t="n"/>
      <c r="P1039" s="75" t="n"/>
      <c r="Q1039" s="73" t="n"/>
      <c r="R1039" s="73" t="n"/>
      <c r="S1039" s="73" t="n"/>
      <c r="T1039" s="73" t="n"/>
      <c r="U1039" s="73" t="n"/>
      <c r="V1039" s="73" t="n"/>
      <c r="W1039" s="73" t="n"/>
      <c r="X1039" s="73" t="n"/>
      <c r="Y1039" s="73" t="n"/>
      <c r="Z1039" s="73" t="n"/>
      <c r="AA1039" s="73" t="n"/>
      <c r="AB1039" s="73" t="n"/>
      <c r="AC1039" s="73" t="n"/>
      <c r="AD1039" s="73" t="n"/>
      <c r="AE1039" s="73" t="n"/>
      <c r="AF1039" s="73" t="n"/>
      <c r="AG1039" s="73" t="n"/>
      <c r="AH1039" s="73" t="n"/>
      <c r="AI1039" s="73" t="n"/>
      <c r="AJ1039" s="73" t="n"/>
      <c r="AK1039" s="73" t="n"/>
      <c r="AL1039" s="73" t="n"/>
      <c r="AM1039" s="73" t="n"/>
      <c r="AN1039" s="73" t="n"/>
      <c r="AO1039" s="73" t="n"/>
      <c r="AP1039" s="73" t="n"/>
      <c r="AQ1039" s="73" t="n"/>
      <c r="AR1039" s="73" t="n"/>
      <c r="AS1039" s="73" t="n"/>
      <c r="AT1039" s="73" t="n"/>
      <c r="AU1039" s="73" t="n"/>
      <c r="AV1039" s="73" t="n"/>
      <c r="AW1039" s="73" t="n"/>
      <c r="AX1039" s="73" t="n"/>
      <c r="AY1039" s="73" t="n"/>
      <c r="AZ1039" s="73" t="n"/>
      <c r="BA1039" s="73" t="n"/>
      <c r="BB1039" s="73" t="n"/>
      <c r="BC1039" s="73" t="n"/>
      <c r="BD1039" s="73" t="n"/>
      <c r="BE1039" s="73" t="n"/>
      <c r="BF1039" s="73" t="n"/>
      <c r="BG1039" s="73" t="n"/>
      <c r="BH1039" s="73" t="n"/>
      <c r="BI1039" s="73" t="n"/>
      <c r="BJ1039" s="73" t="n"/>
      <c r="BK1039" s="73" t="n"/>
      <c r="BL1039" s="73" t="n"/>
      <c r="BM1039" s="73" t="n"/>
      <c r="BN1039" s="73" t="n"/>
      <c r="BO1039" s="73" t="n"/>
      <c r="BP1039" s="96" t="n"/>
      <c r="BQ1039" s="174" t="n"/>
      <c r="BR1039" s="174" t="n"/>
      <c r="BS1039" s="174" t="n"/>
      <c r="BT1039" s="174" t="n"/>
      <c r="BU1039" s="174" t="n"/>
      <c r="BV1039" s="174" t="n"/>
      <c r="BW1039" s="174" t="n"/>
      <c r="BX1039" s="174" t="n"/>
      <c r="BY1039" s="174" t="n"/>
      <c r="BZ1039" s="175" t="n"/>
      <c r="CA1039" s="176" t="n"/>
      <c r="CB1039" s="177" t="n"/>
      <c r="CC1039" s="118" t="n"/>
      <c r="CD1039" s="178" t="n"/>
      <c r="CE1039" s="120" t="n"/>
      <c r="CF1039" s="178" t="n"/>
      <c r="CG1039" s="179" t="n"/>
      <c r="CH1039" s="178" t="n"/>
      <c r="CI1039" s="180" t="n"/>
      <c r="CJ1039" s="181" t="n"/>
      <c r="CK1039" s="182" t="n"/>
    </row>
    <row r="1040">
      <c r="A1040" s="69" t="n"/>
      <c r="B1040" s="70" t="n"/>
      <c r="C1040" s="77" t="n"/>
      <c r="D1040" s="84" t="n"/>
      <c r="E1040" s="69" t="n"/>
      <c r="F1040" s="69" t="n"/>
      <c r="G1040" s="73" t="n"/>
      <c r="H1040" s="73" t="n"/>
      <c r="I1040" s="75" t="n"/>
      <c r="J1040" s="75" t="n"/>
      <c r="K1040" s="73" t="n"/>
      <c r="L1040" s="73" t="n"/>
      <c r="M1040" s="73" t="n"/>
      <c r="N1040" s="73" t="n"/>
      <c r="O1040" s="75" t="n"/>
      <c r="P1040" s="75" t="n"/>
      <c r="Q1040" s="73" t="n"/>
      <c r="R1040" s="73" t="n"/>
      <c r="S1040" s="73" t="n"/>
      <c r="T1040" s="73" t="n"/>
      <c r="U1040" s="73" t="n"/>
      <c r="V1040" s="73" t="n"/>
      <c r="W1040" s="73" t="n"/>
      <c r="X1040" s="73" t="n"/>
      <c r="Y1040" s="73" t="n"/>
      <c r="Z1040" s="73" t="n"/>
      <c r="AA1040" s="73" t="n"/>
      <c r="AB1040" s="73" t="n"/>
      <c r="AC1040" s="73" t="n"/>
      <c r="AD1040" s="73" t="n"/>
      <c r="AE1040" s="73" t="n"/>
      <c r="AF1040" s="73" t="n"/>
      <c r="AG1040" s="73" t="n"/>
      <c r="AH1040" s="73" t="n"/>
      <c r="AI1040" s="73" t="n"/>
      <c r="AJ1040" s="73" t="n"/>
      <c r="AK1040" s="73" t="n"/>
      <c r="AL1040" s="73" t="n"/>
      <c r="AM1040" s="73" t="n"/>
      <c r="AN1040" s="73" t="n"/>
      <c r="AO1040" s="73" t="n"/>
      <c r="AP1040" s="73" t="n"/>
      <c r="AQ1040" s="73" t="n"/>
      <c r="AR1040" s="73" t="n"/>
      <c r="AS1040" s="73" t="n"/>
      <c r="AT1040" s="73" t="n"/>
      <c r="AU1040" s="73" t="n"/>
      <c r="AV1040" s="73" t="n"/>
      <c r="AW1040" s="73" t="n"/>
      <c r="AX1040" s="73" t="n"/>
      <c r="AY1040" s="73" t="n"/>
      <c r="AZ1040" s="73" t="n"/>
      <c r="BA1040" s="73" t="n"/>
      <c r="BB1040" s="73" t="n"/>
      <c r="BC1040" s="73" t="n"/>
      <c r="BD1040" s="73" t="n"/>
      <c r="BE1040" s="73" t="n"/>
      <c r="BF1040" s="73" t="n"/>
      <c r="BG1040" s="73" t="n"/>
      <c r="BH1040" s="73" t="n"/>
      <c r="BI1040" s="73" t="n"/>
      <c r="BJ1040" s="73" t="n"/>
      <c r="BK1040" s="73" t="n"/>
      <c r="BL1040" s="73" t="n"/>
      <c r="BM1040" s="73" t="n"/>
      <c r="BN1040" s="73" t="n"/>
      <c r="BO1040" s="73" t="n"/>
      <c r="BP1040" s="96" t="n"/>
      <c r="BQ1040" s="174" t="n"/>
      <c r="BR1040" s="174" t="n"/>
      <c r="BS1040" s="174" t="n"/>
      <c r="BT1040" s="174" t="n"/>
      <c r="BU1040" s="174" t="n"/>
      <c r="BV1040" s="174" t="n"/>
      <c r="BW1040" s="174" t="n"/>
      <c r="BX1040" s="174" t="n"/>
      <c r="BY1040" s="174" t="n"/>
      <c r="BZ1040" s="175" t="n"/>
      <c r="CA1040" s="176" t="n"/>
      <c r="CB1040" s="177" t="n"/>
      <c r="CC1040" s="118" t="n"/>
      <c r="CD1040" s="178" t="n"/>
      <c r="CE1040" s="120" t="n"/>
      <c r="CF1040" s="178" t="n"/>
      <c r="CG1040" s="179" t="n"/>
      <c r="CH1040" s="178" t="n"/>
      <c r="CI1040" s="180" t="n"/>
      <c r="CJ1040" s="181" t="n"/>
      <c r="CK1040" s="182" t="n"/>
    </row>
    <row r="1041">
      <c r="A1041" s="69" t="n"/>
      <c r="B1041" s="70" t="n"/>
      <c r="C1041" s="77" t="n"/>
      <c r="D1041" s="84" t="n"/>
      <c r="E1041" s="69" t="n"/>
      <c r="F1041" s="69" t="n"/>
      <c r="G1041" s="73" t="n"/>
      <c r="H1041" s="73" t="n"/>
      <c r="I1041" s="75" t="n"/>
      <c r="J1041" s="75" t="n"/>
      <c r="K1041" s="73" t="n"/>
      <c r="L1041" s="73" t="n"/>
      <c r="M1041" s="73" t="n"/>
      <c r="N1041" s="73" t="n"/>
      <c r="O1041" s="75" t="n"/>
      <c r="P1041" s="75" t="n"/>
      <c r="Q1041" s="73" t="n"/>
      <c r="R1041" s="73" t="n"/>
      <c r="S1041" s="73" t="n"/>
      <c r="T1041" s="73" t="n"/>
      <c r="U1041" s="73" t="n"/>
      <c r="V1041" s="73" t="n"/>
      <c r="W1041" s="73" t="n"/>
      <c r="X1041" s="73" t="n"/>
      <c r="Y1041" s="73" t="n"/>
      <c r="Z1041" s="73" t="n"/>
      <c r="AA1041" s="73" t="n"/>
      <c r="AB1041" s="73" t="n"/>
      <c r="AC1041" s="73" t="n"/>
      <c r="AD1041" s="73" t="n"/>
      <c r="AE1041" s="73" t="n"/>
      <c r="AF1041" s="73" t="n"/>
      <c r="AG1041" s="73" t="n"/>
      <c r="AH1041" s="73" t="n"/>
      <c r="AI1041" s="73" t="n"/>
      <c r="AJ1041" s="73" t="n"/>
      <c r="AK1041" s="73" t="n"/>
      <c r="AL1041" s="73" t="n"/>
      <c r="AM1041" s="73" t="n"/>
      <c r="AN1041" s="73" t="n"/>
      <c r="AO1041" s="73" t="n"/>
      <c r="AP1041" s="73" t="n"/>
      <c r="AQ1041" s="73" t="n"/>
      <c r="AR1041" s="73" t="n"/>
      <c r="AS1041" s="73" t="n"/>
      <c r="AT1041" s="73" t="n"/>
      <c r="AU1041" s="73" t="n"/>
      <c r="AV1041" s="73" t="n"/>
      <c r="AW1041" s="73" t="n"/>
      <c r="AX1041" s="73" t="n"/>
      <c r="AY1041" s="73" t="n"/>
      <c r="AZ1041" s="73" t="n"/>
      <c r="BA1041" s="73" t="n"/>
      <c r="BB1041" s="73" t="n"/>
      <c r="BC1041" s="73" t="n"/>
      <c r="BD1041" s="73" t="n"/>
      <c r="BE1041" s="73" t="n"/>
      <c r="BF1041" s="73" t="n"/>
      <c r="BG1041" s="73" t="n"/>
      <c r="BH1041" s="73" t="n"/>
      <c r="BI1041" s="73" t="n"/>
      <c r="BJ1041" s="73" t="n"/>
      <c r="BK1041" s="73" t="n"/>
      <c r="BL1041" s="73" t="n"/>
      <c r="BM1041" s="73" t="n"/>
      <c r="BN1041" s="73" t="n"/>
      <c r="BO1041" s="73" t="n"/>
      <c r="BP1041" s="96" t="n"/>
      <c r="BQ1041" s="174" t="n"/>
      <c r="BR1041" s="174" t="n"/>
      <c r="BS1041" s="174" t="n"/>
      <c r="BT1041" s="174" t="n"/>
      <c r="BU1041" s="174" t="n"/>
      <c r="BV1041" s="174" t="n"/>
      <c r="BW1041" s="174" t="n"/>
      <c r="BX1041" s="174" t="n"/>
      <c r="BY1041" s="174" t="n"/>
      <c r="BZ1041" s="175" t="n"/>
      <c r="CA1041" s="176" t="n"/>
      <c r="CB1041" s="177" t="n"/>
      <c r="CC1041" s="118" t="n"/>
      <c r="CD1041" s="178" t="n"/>
      <c r="CE1041" s="120" t="n"/>
      <c r="CF1041" s="178" t="n"/>
      <c r="CG1041" s="179" t="n"/>
      <c r="CH1041" s="178" t="n"/>
      <c r="CI1041" s="180" t="n"/>
      <c r="CJ1041" s="181" t="n"/>
      <c r="CK1041" s="182" t="n"/>
    </row>
    <row r="1042">
      <c r="A1042" s="69" t="n"/>
      <c r="B1042" s="70" t="n"/>
      <c r="C1042" s="77" t="n"/>
      <c r="D1042" s="84" t="n"/>
      <c r="E1042" s="69" t="n"/>
      <c r="F1042" s="69" t="n"/>
      <c r="G1042" s="73" t="n"/>
      <c r="H1042" s="73" t="n"/>
      <c r="I1042" s="75" t="n"/>
      <c r="J1042" s="75" t="n"/>
      <c r="K1042" s="73" t="n"/>
      <c r="L1042" s="73" t="n"/>
      <c r="M1042" s="73" t="n"/>
      <c r="N1042" s="73" t="n"/>
      <c r="O1042" s="75" t="n"/>
      <c r="P1042" s="75" t="n"/>
      <c r="Q1042" s="73" t="n"/>
      <c r="R1042" s="73" t="n"/>
      <c r="S1042" s="73" t="n"/>
      <c r="T1042" s="73" t="n"/>
      <c r="U1042" s="73" t="n"/>
      <c r="V1042" s="73" t="n"/>
      <c r="W1042" s="73" t="n"/>
      <c r="X1042" s="73" t="n"/>
      <c r="Y1042" s="73" t="n"/>
      <c r="Z1042" s="73" t="n"/>
      <c r="AA1042" s="73" t="n"/>
      <c r="AB1042" s="73" t="n"/>
      <c r="AC1042" s="73" t="n"/>
      <c r="AD1042" s="73" t="n"/>
      <c r="AE1042" s="73" t="n"/>
      <c r="AF1042" s="73" t="n"/>
      <c r="AG1042" s="73" t="n"/>
      <c r="AH1042" s="73" t="n"/>
      <c r="AI1042" s="73" t="n"/>
      <c r="AJ1042" s="73" t="n"/>
      <c r="AK1042" s="73" t="n"/>
      <c r="AL1042" s="73" t="n"/>
      <c r="AM1042" s="73" t="n"/>
      <c r="AN1042" s="73" t="n"/>
      <c r="AO1042" s="73" t="n"/>
      <c r="AP1042" s="73" t="n"/>
      <c r="AQ1042" s="73" t="n"/>
      <c r="AR1042" s="73" t="n"/>
      <c r="AS1042" s="73" t="n"/>
      <c r="AT1042" s="73" t="n"/>
      <c r="AU1042" s="73" t="n"/>
      <c r="AV1042" s="73" t="n"/>
      <c r="AW1042" s="73" t="n"/>
      <c r="AX1042" s="73" t="n"/>
      <c r="AY1042" s="73" t="n"/>
      <c r="AZ1042" s="73" t="n"/>
      <c r="BA1042" s="73" t="n"/>
      <c r="BB1042" s="73" t="n"/>
      <c r="BC1042" s="73" t="n"/>
      <c r="BD1042" s="73" t="n"/>
      <c r="BE1042" s="73" t="n"/>
      <c r="BF1042" s="73" t="n"/>
      <c r="BG1042" s="73" t="n"/>
      <c r="BH1042" s="73" t="n"/>
      <c r="BI1042" s="73" t="n"/>
      <c r="BJ1042" s="73" t="n"/>
      <c r="BK1042" s="73" t="n"/>
      <c r="BL1042" s="73" t="n"/>
      <c r="BM1042" s="73" t="n"/>
      <c r="BN1042" s="73" t="n"/>
      <c r="BO1042" s="73" t="n"/>
      <c r="BP1042" s="96" t="n"/>
      <c r="BQ1042" s="174" t="n"/>
      <c r="BR1042" s="174" t="n"/>
      <c r="BS1042" s="174" t="n"/>
      <c r="BT1042" s="174" t="n"/>
      <c r="BU1042" s="174" t="n"/>
      <c r="BV1042" s="174" t="n"/>
      <c r="BW1042" s="174" t="n"/>
      <c r="BX1042" s="174" t="n"/>
      <c r="BY1042" s="174" t="n"/>
      <c r="BZ1042" s="175" t="n"/>
      <c r="CA1042" s="176" t="n"/>
      <c r="CB1042" s="177" t="n"/>
      <c r="CC1042" s="118" t="n"/>
      <c r="CD1042" s="178" t="n"/>
      <c r="CE1042" s="120" t="n"/>
      <c r="CF1042" s="178" t="n"/>
      <c r="CG1042" s="179" t="n"/>
      <c r="CH1042" s="178" t="n"/>
      <c r="CI1042" s="180" t="n"/>
      <c r="CJ1042" s="181" t="n"/>
      <c r="CK1042" s="182" t="n"/>
    </row>
    <row r="1043">
      <c r="A1043" s="69" t="n"/>
      <c r="B1043" s="70" t="n"/>
      <c r="C1043" s="77" t="n"/>
      <c r="D1043" s="84" t="n"/>
      <c r="E1043" s="69" t="n"/>
      <c r="F1043" s="69" t="n"/>
      <c r="G1043" s="73" t="n"/>
      <c r="H1043" s="73" t="n"/>
      <c r="I1043" s="75" t="n"/>
      <c r="J1043" s="75" t="n"/>
      <c r="K1043" s="73" t="n"/>
      <c r="L1043" s="73" t="n"/>
      <c r="M1043" s="73" t="n"/>
      <c r="N1043" s="73" t="n"/>
      <c r="O1043" s="75" t="n"/>
      <c r="P1043" s="75" t="n"/>
      <c r="Q1043" s="73" t="n"/>
      <c r="R1043" s="73" t="n"/>
      <c r="S1043" s="73" t="n"/>
      <c r="T1043" s="73" t="n"/>
      <c r="U1043" s="73" t="n"/>
      <c r="V1043" s="73" t="n"/>
      <c r="W1043" s="73" t="n"/>
      <c r="X1043" s="73" t="n"/>
      <c r="Y1043" s="73" t="n"/>
      <c r="Z1043" s="73" t="n"/>
      <c r="AA1043" s="73" t="n"/>
      <c r="AB1043" s="73" t="n"/>
      <c r="AC1043" s="73" t="n"/>
      <c r="AD1043" s="73" t="n"/>
      <c r="AE1043" s="73" t="n"/>
      <c r="AF1043" s="73" t="n"/>
      <c r="AG1043" s="73" t="n"/>
      <c r="AH1043" s="73" t="n"/>
      <c r="AI1043" s="73" t="n"/>
      <c r="AJ1043" s="73" t="n"/>
      <c r="AK1043" s="73" t="n"/>
      <c r="AL1043" s="73" t="n"/>
      <c r="AM1043" s="73" t="n"/>
      <c r="AN1043" s="73" t="n"/>
      <c r="AO1043" s="73" t="n"/>
      <c r="AP1043" s="73" t="n"/>
      <c r="AQ1043" s="73" t="n"/>
      <c r="AR1043" s="73" t="n"/>
      <c r="AS1043" s="73" t="n"/>
      <c r="AT1043" s="73" t="n"/>
      <c r="AU1043" s="73" t="n"/>
      <c r="AV1043" s="73" t="n"/>
      <c r="AW1043" s="73" t="n"/>
      <c r="AX1043" s="73" t="n"/>
      <c r="AY1043" s="73" t="n"/>
      <c r="AZ1043" s="73" t="n"/>
      <c r="BA1043" s="73" t="n"/>
      <c r="BB1043" s="73" t="n"/>
      <c r="BC1043" s="73" t="n"/>
      <c r="BD1043" s="73" t="n"/>
      <c r="BE1043" s="73" t="n"/>
      <c r="BF1043" s="73" t="n"/>
      <c r="BG1043" s="73" t="n"/>
      <c r="BH1043" s="73" t="n"/>
      <c r="BI1043" s="73" t="n"/>
      <c r="BJ1043" s="73" t="n"/>
      <c r="BK1043" s="73" t="n"/>
      <c r="BL1043" s="73" t="n"/>
      <c r="BM1043" s="73" t="n"/>
      <c r="BN1043" s="73" t="n"/>
      <c r="BO1043" s="73" t="n"/>
      <c r="BP1043" s="96" t="n"/>
      <c r="BQ1043" s="174" t="n"/>
      <c r="BR1043" s="174" t="n"/>
      <c r="BS1043" s="174" t="n"/>
      <c r="BT1043" s="174" t="n"/>
      <c r="BU1043" s="174" t="n"/>
      <c r="BV1043" s="174" t="n"/>
      <c r="BW1043" s="174" t="n"/>
      <c r="BX1043" s="174" t="n"/>
      <c r="BY1043" s="174" t="n"/>
      <c r="BZ1043" s="175" t="n"/>
      <c r="CA1043" s="176" t="n"/>
      <c r="CB1043" s="177" t="n"/>
      <c r="CC1043" s="118" t="n"/>
      <c r="CD1043" s="178" t="n"/>
      <c r="CE1043" s="120" t="n"/>
      <c r="CF1043" s="178" t="n"/>
      <c r="CG1043" s="179" t="n"/>
      <c r="CH1043" s="178" t="n"/>
      <c r="CI1043" s="180" t="n"/>
      <c r="CJ1043" s="181" t="n"/>
      <c r="CK1043" s="182" t="n"/>
    </row>
    <row r="1044">
      <c r="A1044" s="69" t="n"/>
      <c r="B1044" s="70" t="n"/>
      <c r="C1044" s="77" t="n"/>
      <c r="D1044" s="84" t="n"/>
      <c r="E1044" s="69" t="n"/>
      <c r="F1044" s="69" t="n"/>
      <c r="G1044" s="73" t="n"/>
      <c r="H1044" s="73" t="n"/>
      <c r="I1044" s="75" t="n"/>
      <c r="J1044" s="75" t="n"/>
      <c r="K1044" s="73" t="n"/>
      <c r="L1044" s="73" t="n"/>
      <c r="M1044" s="73" t="n"/>
      <c r="N1044" s="73" t="n"/>
      <c r="O1044" s="75" t="n"/>
      <c r="P1044" s="75" t="n"/>
      <c r="Q1044" s="73" t="n"/>
      <c r="R1044" s="73" t="n"/>
      <c r="S1044" s="73" t="n"/>
      <c r="T1044" s="73" t="n"/>
      <c r="U1044" s="73" t="n"/>
      <c r="V1044" s="73" t="n"/>
      <c r="W1044" s="73" t="n"/>
      <c r="X1044" s="73" t="n"/>
      <c r="Y1044" s="73" t="n"/>
      <c r="Z1044" s="73" t="n"/>
      <c r="AA1044" s="73" t="n"/>
      <c r="AB1044" s="73" t="n"/>
      <c r="AC1044" s="73" t="n"/>
      <c r="AD1044" s="73" t="n"/>
      <c r="AE1044" s="73" t="n"/>
      <c r="AF1044" s="73" t="n"/>
      <c r="AG1044" s="73" t="n"/>
      <c r="AH1044" s="73" t="n"/>
      <c r="AI1044" s="73" t="n"/>
      <c r="AJ1044" s="73" t="n"/>
      <c r="AK1044" s="73" t="n"/>
      <c r="AL1044" s="73" t="n"/>
      <c r="AM1044" s="73" t="n"/>
      <c r="AN1044" s="73" t="n"/>
      <c r="AO1044" s="73" t="n"/>
      <c r="AP1044" s="73" t="n"/>
      <c r="AQ1044" s="73" t="n"/>
      <c r="AR1044" s="73" t="n"/>
      <c r="AS1044" s="73" t="n"/>
      <c r="AT1044" s="73" t="n"/>
      <c r="AU1044" s="73" t="n"/>
      <c r="AV1044" s="73" t="n"/>
      <c r="AW1044" s="73" t="n"/>
      <c r="AX1044" s="73" t="n"/>
      <c r="AY1044" s="73" t="n"/>
      <c r="AZ1044" s="73" t="n"/>
      <c r="BA1044" s="73" t="n"/>
      <c r="BB1044" s="73" t="n"/>
      <c r="BC1044" s="73" t="n"/>
      <c r="BD1044" s="73" t="n"/>
      <c r="BE1044" s="73" t="n"/>
      <c r="BF1044" s="73" t="n"/>
      <c r="BG1044" s="73" t="n"/>
      <c r="BH1044" s="73" t="n"/>
      <c r="BI1044" s="73" t="n"/>
      <c r="BJ1044" s="73" t="n"/>
      <c r="BK1044" s="73" t="n"/>
      <c r="BL1044" s="73" t="n"/>
      <c r="BM1044" s="73" t="n"/>
      <c r="BN1044" s="73" t="n"/>
      <c r="BO1044" s="73" t="n"/>
      <c r="BP1044" s="96" t="n"/>
      <c r="BQ1044" s="174" t="n"/>
      <c r="BR1044" s="174" t="n"/>
      <c r="BS1044" s="174" t="n"/>
      <c r="BT1044" s="174" t="n"/>
      <c r="BU1044" s="174" t="n"/>
      <c r="BV1044" s="174" t="n"/>
      <c r="BW1044" s="174" t="n"/>
      <c r="BX1044" s="174" t="n"/>
      <c r="BY1044" s="174" t="n"/>
      <c r="BZ1044" s="175" t="n"/>
      <c r="CA1044" s="176" t="n"/>
      <c r="CB1044" s="177" t="n"/>
      <c r="CC1044" s="118" t="n"/>
      <c r="CD1044" s="178" t="n"/>
      <c r="CE1044" s="120" t="n"/>
      <c r="CF1044" s="178" t="n"/>
      <c r="CG1044" s="179" t="n"/>
      <c r="CH1044" s="178" t="n"/>
      <c r="CI1044" s="180" t="n"/>
      <c r="CJ1044" s="181" t="n"/>
      <c r="CK1044" s="182" t="n"/>
    </row>
    <row r="1045">
      <c r="A1045" s="69" t="n"/>
      <c r="B1045" s="70" t="n"/>
      <c r="C1045" s="77" t="n"/>
      <c r="D1045" s="84" t="n"/>
      <c r="E1045" s="69" t="n"/>
      <c r="F1045" s="69" t="n"/>
      <c r="G1045" s="73" t="n"/>
      <c r="H1045" s="73" t="n"/>
      <c r="I1045" s="75" t="n"/>
      <c r="J1045" s="75" t="n"/>
      <c r="K1045" s="73" t="n"/>
      <c r="L1045" s="73" t="n"/>
      <c r="M1045" s="73" t="n"/>
      <c r="N1045" s="73" t="n"/>
      <c r="O1045" s="75" t="n"/>
      <c r="P1045" s="75" t="n"/>
      <c r="Q1045" s="73" t="n"/>
      <c r="R1045" s="73" t="n"/>
      <c r="S1045" s="73" t="n"/>
      <c r="T1045" s="73" t="n"/>
      <c r="U1045" s="73" t="n"/>
      <c r="V1045" s="73" t="n"/>
      <c r="W1045" s="73" t="n"/>
      <c r="X1045" s="73" t="n"/>
      <c r="Y1045" s="73" t="n"/>
      <c r="Z1045" s="73" t="n"/>
      <c r="AA1045" s="73" t="n"/>
      <c r="AB1045" s="73" t="n"/>
      <c r="AC1045" s="73" t="n"/>
      <c r="AD1045" s="73" t="n"/>
      <c r="AE1045" s="73" t="n"/>
      <c r="AF1045" s="73" t="n"/>
      <c r="AG1045" s="73" t="n"/>
      <c r="AH1045" s="73" t="n"/>
      <c r="AI1045" s="73" t="n"/>
      <c r="AJ1045" s="73" t="n"/>
      <c r="AK1045" s="73" t="n"/>
      <c r="AL1045" s="73" t="n"/>
      <c r="AM1045" s="73" t="n"/>
      <c r="AN1045" s="73" t="n"/>
      <c r="AO1045" s="73" t="n"/>
      <c r="AP1045" s="73" t="n"/>
      <c r="AQ1045" s="73" t="n"/>
      <c r="AR1045" s="73" t="n"/>
      <c r="AS1045" s="73" t="n"/>
      <c r="AT1045" s="73" t="n"/>
      <c r="AU1045" s="73" t="n"/>
      <c r="AV1045" s="73" t="n"/>
      <c r="AW1045" s="73" t="n"/>
      <c r="AX1045" s="73" t="n"/>
      <c r="AY1045" s="73" t="n"/>
      <c r="AZ1045" s="73" t="n"/>
      <c r="BA1045" s="73" t="n"/>
      <c r="BB1045" s="73" t="n"/>
      <c r="BC1045" s="73" t="n"/>
      <c r="BD1045" s="73" t="n"/>
      <c r="BE1045" s="73" t="n"/>
      <c r="BF1045" s="73" t="n"/>
      <c r="BG1045" s="73" t="n"/>
      <c r="BH1045" s="73" t="n"/>
      <c r="BI1045" s="73" t="n"/>
      <c r="BJ1045" s="73" t="n"/>
      <c r="BK1045" s="73" t="n"/>
      <c r="BL1045" s="73" t="n"/>
      <c r="BM1045" s="73" t="n"/>
      <c r="BN1045" s="73" t="n"/>
      <c r="BO1045" s="73" t="n"/>
      <c r="BP1045" s="96" t="n"/>
      <c r="BQ1045" s="174" t="n"/>
      <c r="BR1045" s="174" t="n"/>
      <c r="BS1045" s="174" t="n"/>
      <c r="BT1045" s="174" t="n"/>
      <c r="BU1045" s="174" t="n"/>
      <c r="BV1045" s="174" t="n"/>
      <c r="BW1045" s="174" t="n"/>
      <c r="BX1045" s="174" t="n"/>
      <c r="BY1045" s="174" t="n"/>
      <c r="BZ1045" s="175" t="n"/>
      <c r="CA1045" s="176" t="n"/>
      <c r="CB1045" s="177" t="n"/>
      <c r="CC1045" s="118" t="n"/>
      <c r="CD1045" s="178" t="n"/>
      <c r="CE1045" s="120" t="n"/>
      <c r="CF1045" s="178" t="n"/>
      <c r="CG1045" s="179" t="n"/>
      <c r="CH1045" s="178" t="n"/>
      <c r="CI1045" s="180" t="n"/>
      <c r="CJ1045" s="181" t="n"/>
      <c r="CK1045" s="182" t="n"/>
    </row>
    <row r="1046">
      <c r="A1046" s="69" t="n"/>
      <c r="B1046" s="70" t="n"/>
      <c r="C1046" s="77" t="n"/>
      <c r="D1046" s="84" t="n"/>
      <c r="E1046" s="69" t="n"/>
      <c r="F1046" s="69" t="n"/>
      <c r="G1046" s="73" t="n"/>
      <c r="H1046" s="73" t="n"/>
      <c r="I1046" s="75" t="n"/>
      <c r="J1046" s="75" t="n"/>
      <c r="K1046" s="73" t="n"/>
      <c r="L1046" s="73" t="n"/>
      <c r="M1046" s="73" t="n"/>
      <c r="N1046" s="73" t="n"/>
      <c r="O1046" s="75" t="n"/>
      <c r="P1046" s="75" t="n"/>
      <c r="Q1046" s="73" t="n"/>
      <c r="R1046" s="73" t="n"/>
      <c r="S1046" s="73" t="n"/>
      <c r="T1046" s="73" t="n"/>
      <c r="U1046" s="73" t="n"/>
      <c r="V1046" s="73" t="n"/>
      <c r="W1046" s="73" t="n"/>
      <c r="X1046" s="73" t="n"/>
      <c r="Y1046" s="73" t="n"/>
      <c r="Z1046" s="73" t="n"/>
      <c r="AA1046" s="73" t="n"/>
      <c r="AB1046" s="73" t="n"/>
      <c r="AC1046" s="73" t="n"/>
      <c r="AD1046" s="73" t="n"/>
      <c r="AE1046" s="73" t="n"/>
      <c r="AF1046" s="73" t="n"/>
      <c r="AG1046" s="73" t="n"/>
      <c r="AH1046" s="73" t="n"/>
      <c r="AI1046" s="73" t="n"/>
      <c r="AJ1046" s="73" t="n"/>
      <c r="AK1046" s="73" t="n"/>
      <c r="AL1046" s="73" t="n"/>
      <c r="AM1046" s="73" t="n"/>
      <c r="AN1046" s="73" t="n"/>
      <c r="AO1046" s="73" t="n"/>
      <c r="AP1046" s="73" t="n"/>
      <c r="AQ1046" s="73" t="n"/>
      <c r="AR1046" s="73" t="n"/>
      <c r="AS1046" s="73" t="n"/>
      <c r="AT1046" s="73" t="n"/>
      <c r="AU1046" s="73" t="n"/>
      <c r="AV1046" s="73" t="n"/>
      <c r="AW1046" s="73" t="n"/>
      <c r="AX1046" s="73" t="n"/>
      <c r="AY1046" s="73" t="n"/>
      <c r="AZ1046" s="73" t="n"/>
      <c r="BA1046" s="73" t="n"/>
      <c r="BB1046" s="73" t="n"/>
      <c r="BC1046" s="73" t="n"/>
      <c r="BD1046" s="73" t="n"/>
      <c r="BE1046" s="73" t="n"/>
      <c r="BF1046" s="73" t="n"/>
      <c r="BG1046" s="73" t="n"/>
      <c r="BH1046" s="73" t="n"/>
      <c r="BI1046" s="73" t="n"/>
      <c r="BJ1046" s="73" t="n"/>
      <c r="BK1046" s="73" t="n"/>
      <c r="BL1046" s="73" t="n"/>
      <c r="BM1046" s="73" t="n"/>
      <c r="BN1046" s="73" t="n"/>
      <c r="BO1046" s="73" t="n"/>
      <c r="BP1046" s="96" t="n"/>
      <c r="BQ1046" s="174" t="n"/>
      <c r="BR1046" s="174" t="n"/>
      <c r="BS1046" s="174" t="n"/>
      <c r="BT1046" s="174" t="n"/>
      <c r="BU1046" s="174" t="n"/>
      <c r="BV1046" s="174" t="n"/>
      <c r="BW1046" s="174" t="n"/>
      <c r="BX1046" s="174" t="n"/>
      <c r="BY1046" s="174" t="n"/>
      <c r="BZ1046" s="175" t="n"/>
      <c r="CA1046" s="176" t="n"/>
      <c r="CB1046" s="177" t="n"/>
      <c r="CC1046" s="118" t="n"/>
      <c r="CD1046" s="178" t="n"/>
      <c r="CE1046" s="120" t="n"/>
      <c r="CF1046" s="178" t="n"/>
      <c r="CG1046" s="179" t="n"/>
      <c r="CH1046" s="178" t="n"/>
      <c r="CI1046" s="180" t="n"/>
      <c r="CJ1046" s="181" t="n"/>
      <c r="CK1046" s="182" t="n"/>
    </row>
    <row r="1047">
      <c r="A1047" s="69" t="n"/>
      <c r="B1047" s="70" t="n"/>
      <c r="C1047" s="77" t="n"/>
      <c r="D1047" s="84" t="n"/>
      <c r="E1047" s="69" t="n"/>
      <c r="F1047" s="69" t="n"/>
      <c r="G1047" s="73" t="n"/>
      <c r="H1047" s="73" t="n"/>
      <c r="I1047" s="75" t="n"/>
      <c r="J1047" s="75" t="n"/>
      <c r="K1047" s="73" t="n"/>
      <c r="L1047" s="73" t="n"/>
      <c r="M1047" s="73" t="n"/>
      <c r="N1047" s="73" t="n"/>
      <c r="O1047" s="75" t="n"/>
      <c r="P1047" s="75" t="n"/>
      <c r="Q1047" s="73" t="n"/>
      <c r="R1047" s="73" t="n"/>
      <c r="S1047" s="73" t="n"/>
      <c r="T1047" s="73" t="n"/>
      <c r="U1047" s="73" t="n"/>
      <c r="V1047" s="73" t="n"/>
      <c r="W1047" s="73" t="n"/>
      <c r="X1047" s="73" t="n"/>
      <c r="Y1047" s="73" t="n"/>
      <c r="Z1047" s="73" t="n"/>
      <c r="AA1047" s="73" t="n"/>
      <c r="AB1047" s="73" t="n"/>
      <c r="AC1047" s="73" t="n"/>
      <c r="AD1047" s="73" t="n"/>
      <c r="AE1047" s="73" t="n"/>
      <c r="AF1047" s="73" t="n"/>
      <c r="AG1047" s="73" t="n"/>
      <c r="AH1047" s="73" t="n"/>
      <c r="AI1047" s="73" t="n"/>
      <c r="AJ1047" s="73" t="n"/>
      <c r="AK1047" s="73" t="n"/>
      <c r="AL1047" s="73" t="n"/>
      <c r="AM1047" s="73" t="n"/>
      <c r="AN1047" s="73" t="n"/>
      <c r="AO1047" s="73" t="n"/>
      <c r="AP1047" s="73" t="n"/>
      <c r="AQ1047" s="73" t="n"/>
      <c r="AR1047" s="73" t="n"/>
      <c r="AS1047" s="73" t="n"/>
      <c r="AT1047" s="73" t="n"/>
      <c r="AU1047" s="73" t="n"/>
      <c r="AV1047" s="73" t="n"/>
      <c r="AW1047" s="73" t="n"/>
      <c r="AX1047" s="73" t="n"/>
      <c r="AY1047" s="73" t="n"/>
      <c r="AZ1047" s="73" t="n"/>
      <c r="BA1047" s="73" t="n"/>
      <c r="BB1047" s="73" t="n"/>
      <c r="BC1047" s="73" t="n"/>
      <c r="BD1047" s="73" t="n"/>
      <c r="BE1047" s="73" t="n"/>
      <c r="BF1047" s="73" t="n"/>
      <c r="BG1047" s="73" t="n"/>
      <c r="BH1047" s="73" t="n"/>
      <c r="BI1047" s="73" t="n"/>
      <c r="BJ1047" s="73" t="n"/>
      <c r="BK1047" s="73" t="n"/>
      <c r="BL1047" s="73" t="n"/>
      <c r="BM1047" s="73" t="n"/>
      <c r="BN1047" s="73" t="n"/>
      <c r="BO1047" s="73" t="n"/>
      <c r="BP1047" s="96" t="n"/>
      <c r="BQ1047" s="174" t="n"/>
      <c r="BR1047" s="174" t="n"/>
      <c r="BS1047" s="174" t="n"/>
      <c r="BT1047" s="174" t="n"/>
      <c r="BU1047" s="174" t="n"/>
      <c r="BV1047" s="174" t="n"/>
      <c r="BW1047" s="174" t="n"/>
      <c r="BX1047" s="174" t="n"/>
      <c r="BY1047" s="174" t="n"/>
      <c r="BZ1047" s="175" t="n"/>
      <c r="CA1047" s="176" t="n"/>
      <c r="CB1047" s="177" t="n"/>
      <c r="CC1047" s="118" t="n"/>
      <c r="CD1047" s="178" t="n"/>
      <c r="CE1047" s="120" t="n"/>
      <c r="CF1047" s="178" t="n"/>
      <c r="CG1047" s="179" t="n"/>
      <c r="CH1047" s="178" t="n"/>
      <c r="CI1047" s="180" t="n"/>
      <c r="CJ1047" s="181" t="n"/>
      <c r="CK1047" s="182" t="n"/>
    </row>
    <row r="1048">
      <c r="A1048" s="69" t="n"/>
      <c r="B1048" s="70" t="n"/>
      <c r="C1048" s="77" t="n"/>
      <c r="D1048" s="84" t="n"/>
      <c r="E1048" s="69" t="n"/>
      <c r="F1048" s="69" t="n"/>
      <c r="G1048" s="73" t="n"/>
      <c r="H1048" s="73" t="n"/>
      <c r="I1048" s="75" t="n"/>
      <c r="J1048" s="75" t="n"/>
      <c r="K1048" s="73" t="n"/>
      <c r="L1048" s="73" t="n"/>
      <c r="M1048" s="73" t="n"/>
      <c r="N1048" s="73" t="n"/>
      <c r="O1048" s="75" t="n"/>
      <c r="P1048" s="75" t="n"/>
      <c r="Q1048" s="73" t="n"/>
      <c r="R1048" s="73" t="n"/>
      <c r="S1048" s="73" t="n"/>
      <c r="T1048" s="73" t="n"/>
      <c r="U1048" s="73" t="n"/>
      <c r="V1048" s="73" t="n"/>
      <c r="W1048" s="73" t="n"/>
      <c r="X1048" s="73" t="n"/>
      <c r="Y1048" s="73" t="n"/>
      <c r="Z1048" s="73" t="n"/>
      <c r="AA1048" s="73" t="n"/>
      <c r="AB1048" s="73" t="n"/>
      <c r="AC1048" s="73" t="n"/>
      <c r="AD1048" s="73" t="n"/>
      <c r="AE1048" s="73" t="n"/>
      <c r="AF1048" s="73" t="n"/>
      <c r="AG1048" s="73" t="n"/>
      <c r="AH1048" s="73" t="n"/>
      <c r="AI1048" s="73" t="n"/>
      <c r="AJ1048" s="73" t="n"/>
      <c r="AK1048" s="73" t="n"/>
      <c r="AL1048" s="73" t="n"/>
      <c r="AM1048" s="73" t="n"/>
      <c r="AN1048" s="73" t="n"/>
      <c r="AO1048" s="73" t="n"/>
      <c r="AP1048" s="73" t="n"/>
      <c r="AQ1048" s="73" t="n"/>
      <c r="AR1048" s="73" t="n"/>
      <c r="AS1048" s="73" t="n"/>
      <c r="AT1048" s="73" t="n"/>
      <c r="AU1048" s="73" t="n"/>
      <c r="AV1048" s="73" t="n"/>
      <c r="AW1048" s="73" t="n"/>
      <c r="AX1048" s="73" t="n"/>
      <c r="AY1048" s="73" t="n"/>
      <c r="AZ1048" s="73" t="n"/>
      <c r="BA1048" s="73" t="n"/>
      <c r="BB1048" s="73" t="n"/>
      <c r="BC1048" s="73" t="n"/>
      <c r="BD1048" s="73" t="n"/>
      <c r="BE1048" s="73" t="n"/>
      <c r="BF1048" s="73" t="n"/>
      <c r="BG1048" s="73" t="n"/>
      <c r="BH1048" s="73" t="n"/>
      <c r="BI1048" s="73" t="n"/>
      <c r="BJ1048" s="73" t="n"/>
      <c r="BK1048" s="73" t="n"/>
      <c r="BL1048" s="73" t="n"/>
      <c r="BM1048" s="73" t="n"/>
      <c r="BN1048" s="73" t="n"/>
      <c r="BO1048" s="73" t="n"/>
      <c r="BP1048" s="96" t="n"/>
      <c r="BQ1048" s="174" t="n"/>
      <c r="BR1048" s="174" t="n"/>
      <c r="BS1048" s="174" t="n"/>
      <c r="BT1048" s="174" t="n"/>
      <c r="BU1048" s="174" t="n"/>
      <c r="BV1048" s="174" t="n"/>
      <c r="BW1048" s="174" t="n"/>
      <c r="BX1048" s="174" t="n"/>
      <c r="BY1048" s="174" t="n"/>
      <c r="BZ1048" s="175" t="n"/>
      <c r="CA1048" s="176" t="n"/>
      <c r="CB1048" s="177" t="n"/>
      <c r="CC1048" s="118" t="n"/>
      <c r="CD1048" s="178" t="n"/>
      <c r="CE1048" s="120" t="n"/>
      <c r="CF1048" s="178" t="n"/>
      <c r="CG1048" s="179" t="n"/>
      <c r="CH1048" s="178" t="n"/>
      <c r="CI1048" s="180" t="n"/>
      <c r="CJ1048" s="181" t="n"/>
      <c r="CK1048" s="182" t="n"/>
    </row>
    <row r="1049">
      <c r="A1049" s="69" t="n"/>
      <c r="B1049" s="70" t="n"/>
      <c r="C1049" s="77" t="n"/>
      <c r="D1049" s="84" t="n"/>
      <c r="E1049" s="69" t="n"/>
      <c r="F1049" s="69" t="n"/>
      <c r="G1049" s="73" t="n"/>
      <c r="H1049" s="73" t="n"/>
      <c r="I1049" s="75" t="n"/>
      <c r="J1049" s="75" t="n"/>
      <c r="K1049" s="73" t="n"/>
      <c r="L1049" s="73" t="n"/>
      <c r="M1049" s="73" t="n"/>
      <c r="N1049" s="73" t="n"/>
      <c r="O1049" s="75" t="n"/>
      <c r="P1049" s="75" t="n"/>
      <c r="Q1049" s="73" t="n"/>
      <c r="R1049" s="73" t="n"/>
      <c r="S1049" s="73" t="n"/>
      <c r="T1049" s="73" t="n"/>
      <c r="U1049" s="73" t="n"/>
      <c r="V1049" s="73" t="n"/>
      <c r="W1049" s="73" t="n"/>
      <c r="X1049" s="73" t="n"/>
      <c r="Y1049" s="73" t="n"/>
      <c r="Z1049" s="73" t="n"/>
      <c r="AA1049" s="73" t="n"/>
      <c r="AB1049" s="73" t="n"/>
      <c r="AC1049" s="73" t="n"/>
      <c r="AD1049" s="73" t="n"/>
      <c r="AE1049" s="73" t="n"/>
      <c r="AF1049" s="73" t="n"/>
      <c r="AG1049" s="73" t="n"/>
      <c r="AH1049" s="73" t="n"/>
      <c r="AI1049" s="73" t="n"/>
      <c r="AJ1049" s="73" t="n"/>
      <c r="AK1049" s="73" t="n"/>
      <c r="AL1049" s="73" t="n"/>
      <c r="AM1049" s="73" t="n"/>
      <c r="AN1049" s="73" t="n"/>
      <c r="AO1049" s="73" t="n"/>
      <c r="AP1049" s="73" t="n"/>
      <c r="AQ1049" s="73" t="n"/>
      <c r="AR1049" s="73" t="n"/>
      <c r="AS1049" s="73" t="n"/>
      <c r="AT1049" s="73" t="n"/>
      <c r="AU1049" s="73" t="n"/>
      <c r="AV1049" s="73" t="n"/>
      <c r="AW1049" s="73" t="n"/>
      <c r="AX1049" s="73" t="n"/>
      <c r="AY1049" s="73" t="n"/>
      <c r="AZ1049" s="73" t="n"/>
      <c r="BA1049" s="73" t="n"/>
      <c r="BB1049" s="73" t="n"/>
      <c r="BC1049" s="73" t="n"/>
      <c r="BD1049" s="73" t="n"/>
      <c r="BE1049" s="73" t="n"/>
      <c r="BF1049" s="73" t="n"/>
      <c r="BG1049" s="73" t="n"/>
      <c r="BH1049" s="73" t="n"/>
      <c r="BI1049" s="73" t="n"/>
      <c r="BJ1049" s="73" t="n"/>
      <c r="BK1049" s="73" t="n"/>
      <c r="BL1049" s="73" t="n"/>
      <c r="BM1049" s="73" t="n"/>
      <c r="BN1049" s="73" t="n"/>
      <c r="BO1049" s="73" t="n"/>
      <c r="BP1049" s="96" t="n"/>
      <c r="BQ1049" s="174" t="n"/>
      <c r="BR1049" s="174" t="n"/>
      <c r="BS1049" s="174" t="n"/>
      <c r="BT1049" s="174" t="n"/>
      <c r="BU1049" s="174" t="n"/>
      <c r="BV1049" s="174" t="n"/>
      <c r="BW1049" s="174" t="n"/>
      <c r="BX1049" s="174" t="n"/>
      <c r="BY1049" s="174" t="n"/>
      <c r="BZ1049" s="175" t="n"/>
      <c r="CA1049" s="176" t="n"/>
      <c r="CB1049" s="177" t="n"/>
      <c r="CC1049" s="118" t="n"/>
      <c r="CD1049" s="178" t="n"/>
      <c r="CE1049" s="120" t="n"/>
      <c r="CF1049" s="178" t="n"/>
      <c r="CG1049" s="179" t="n"/>
      <c r="CH1049" s="178" t="n"/>
      <c r="CI1049" s="180" t="n"/>
      <c r="CJ1049" s="181" t="n"/>
      <c r="CK1049" s="182" t="n"/>
    </row>
    <row r="1050">
      <c r="A1050" s="69" t="n"/>
      <c r="B1050" s="70" t="n"/>
      <c r="C1050" s="77" t="n"/>
      <c r="D1050" s="84" t="n"/>
      <c r="E1050" s="69" t="n"/>
      <c r="F1050" s="69" t="n"/>
      <c r="G1050" s="73" t="n"/>
      <c r="H1050" s="73" t="n"/>
      <c r="I1050" s="75" t="n"/>
      <c r="J1050" s="75" t="n"/>
      <c r="K1050" s="73" t="n"/>
      <c r="L1050" s="73" t="n"/>
      <c r="M1050" s="73" t="n"/>
      <c r="N1050" s="73" t="n"/>
      <c r="O1050" s="75" t="n"/>
      <c r="P1050" s="75" t="n"/>
      <c r="Q1050" s="73" t="n"/>
      <c r="R1050" s="73" t="n"/>
      <c r="S1050" s="73" t="n"/>
      <c r="T1050" s="73" t="n"/>
      <c r="U1050" s="73" t="n"/>
      <c r="V1050" s="73" t="n"/>
      <c r="W1050" s="73" t="n"/>
      <c r="X1050" s="73" t="n"/>
      <c r="Y1050" s="73" t="n"/>
      <c r="Z1050" s="73" t="n"/>
      <c r="AA1050" s="73" t="n"/>
      <c r="AB1050" s="73" t="n"/>
      <c r="AC1050" s="73" t="n"/>
      <c r="AD1050" s="73" t="n"/>
      <c r="AE1050" s="73" t="n"/>
      <c r="AF1050" s="73" t="n"/>
      <c r="AG1050" s="73" t="n"/>
      <c r="AH1050" s="73" t="n"/>
      <c r="AI1050" s="73" t="n"/>
      <c r="AJ1050" s="73" t="n"/>
      <c r="AK1050" s="73" t="n"/>
      <c r="AL1050" s="73" t="n"/>
      <c r="AM1050" s="73" t="n"/>
      <c r="AN1050" s="73" t="n"/>
      <c r="AO1050" s="73" t="n"/>
      <c r="AP1050" s="73" t="n"/>
      <c r="AQ1050" s="73" t="n"/>
      <c r="AR1050" s="73" t="n"/>
      <c r="AS1050" s="73" t="n"/>
      <c r="AT1050" s="73" t="n"/>
      <c r="AU1050" s="73" t="n"/>
      <c r="AV1050" s="73" t="n"/>
      <c r="AW1050" s="73" t="n"/>
      <c r="AX1050" s="73" t="n"/>
      <c r="AY1050" s="73" t="n"/>
      <c r="AZ1050" s="73" t="n"/>
      <c r="BA1050" s="73" t="n"/>
      <c r="BB1050" s="73" t="n"/>
      <c r="BC1050" s="73" t="n"/>
      <c r="BD1050" s="73" t="n"/>
      <c r="BE1050" s="73" t="n"/>
      <c r="BF1050" s="73" t="n"/>
      <c r="BG1050" s="73" t="n"/>
      <c r="BH1050" s="73" t="n"/>
      <c r="BI1050" s="73" t="n"/>
      <c r="BJ1050" s="73" t="n"/>
      <c r="BK1050" s="73" t="n"/>
      <c r="BL1050" s="73" t="n"/>
      <c r="BM1050" s="73" t="n"/>
      <c r="BN1050" s="73" t="n"/>
      <c r="BO1050" s="73" t="n"/>
      <c r="BP1050" s="96" t="n"/>
      <c r="BQ1050" s="174" t="n"/>
      <c r="BR1050" s="174" t="n"/>
      <c r="BS1050" s="174" t="n"/>
      <c r="BT1050" s="174" t="n"/>
      <c r="BU1050" s="174" t="n"/>
      <c r="BV1050" s="174" t="n"/>
      <c r="BW1050" s="174" t="n"/>
      <c r="BX1050" s="174" t="n"/>
      <c r="BY1050" s="174" t="n"/>
      <c r="BZ1050" s="175" t="n"/>
      <c r="CA1050" s="176" t="n"/>
      <c r="CB1050" s="177" t="n"/>
      <c r="CC1050" s="118" t="n"/>
      <c r="CD1050" s="178" t="n"/>
      <c r="CE1050" s="120" t="n"/>
      <c r="CF1050" s="178" t="n"/>
      <c r="CG1050" s="179" t="n"/>
      <c r="CH1050" s="178" t="n"/>
      <c r="CI1050" s="180" t="n"/>
      <c r="CJ1050" s="181" t="n"/>
      <c r="CK1050" s="182" t="n"/>
    </row>
    <row r="1051">
      <c r="A1051" s="69" t="n"/>
      <c r="B1051" s="70" t="n"/>
      <c r="C1051" s="77" t="n"/>
      <c r="D1051" s="84" t="n"/>
      <c r="E1051" s="69" t="n"/>
      <c r="F1051" s="69" t="n"/>
      <c r="G1051" s="73" t="n"/>
      <c r="H1051" s="73" t="n"/>
      <c r="I1051" s="75" t="n"/>
      <c r="J1051" s="75" t="n"/>
      <c r="K1051" s="73" t="n"/>
      <c r="L1051" s="73" t="n"/>
      <c r="M1051" s="73" t="n"/>
      <c r="N1051" s="73" t="n"/>
      <c r="O1051" s="75" t="n"/>
      <c r="P1051" s="75" t="n"/>
      <c r="Q1051" s="73" t="n"/>
      <c r="R1051" s="73" t="n"/>
      <c r="S1051" s="73" t="n"/>
      <c r="T1051" s="73" t="n"/>
      <c r="U1051" s="73" t="n"/>
      <c r="V1051" s="73" t="n"/>
      <c r="W1051" s="73" t="n"/>
      <c r="X1051" s="73" t="n"/>
      <c r="Y1051" s="73" t="n"/>
      <c r="Z1051" s="73" t="n"/>
      <c r="AA1051" s="73" t="n"/>
      <c r="AB1051" s="73" t="n"/>
      <c r="AC1051" s="73" t="n"/>
      <c r="AD1051" s="73" t="n"/>
      <c r="AE1051" s="73" t="n"/>
      <c r="AF1051" s="73" t="n"/>
      <c r="AG1051" s="73" t="n"/>
      <c r="AH1051" s="73" t="n"/>
      <c r="AI1051" s="73" t="n"/>
      <c r="AJ1051" s="73" t="n"/>
      <c r="AK1051" s="73" t="n"/>
      <c r="AL1051" s="73" t="n"/>
      <c r="AM1051" s="73" t="n"/>
      <c r="AN1051" s="73" t="n"/>
      <c r="AO1051" s="73" t="n"/>
      <c r="AP1051" s="73" t="n"/>
      <c r="AQ1051" s="73" t="n"/>
      <c r="AR1051" s="73" t="n"/>
      <c r="AS1051" s="73" t="n"/>
      <c r="AT1051" s="73" t="n"/>
      <c r="AU1051" s="73" t="n"/>
      <c r="AV1051" s="73" t="n"/>
      <c r="AW1051" s="73" t="n"/>
      <c r="AX1051" s="73" t="n"/>
      <c r="AY1051" s="73" t="n"/>
      <c r="AZ1051" s="73" t="n"/>
      <c r="BA1051" s="73" t="n"/>
      <c r="BB1051" s="73" t="n"/>
      <c r="BC1051" s="73" t="n"/>
      <c r="BD1051" s="73" t="n"/>
      <c r="BE1051" s="73" t="n"/>
      <c r="BF1051" s="73" t="n"/>
      <c r="BG1051" s="73" t="n"/>
      <c r="BH1051" s="73" t="n"/>
      <c r="BI1051" s="73" t="n"/>
      <c r="BJ1051" s="73" t="n"/>
      <c r="BK1051" s="73" t="n"/>
      <c r="BL1051" s="73" t="n"/>
      <c r="BM1051" s="73" t="n"/>
      <c r="BN1051" s="73" t="n"/>
      <c r="BO1051" s="73" t="n"/>
      <c r="BP1051" s="96" t="n"/>
      <c r="BQ1051" s="174" t="n"/>
      <c r="BR1051" s="174" t="n"/>
      <c r="BS1051" s="174" t="n"/>
      <c r="BT1051" s="174" t="n"/>
      <c r="BU1051" s="174" t="n"/>
      <c r="BV1051" s="174" t="n"/>
      <c r="BW1051" s="174" t="n"/>
      <c r="BX1051" s="174" t="n"/>
      <c r="BY1051" s="174" t="n"/>
      <c r="BZ1051" s="175" t="n"/>
      <c r="CA1051" s="176" t="n"/>
      <c r="CB1051" s="177" t="n"/>
      <c r="CC1051" s="118" t="n"/>
      <c r="CD1051" s="178" t="n"/>
      <c r="CE1051" s="120" t="n"/>
      <c r="CF1051" s="178" t="n"/>
      <c r="CG1051" s="179" t="n"/>
      <c r="CH1051" s="178" t="n"/>
      <c r="CI1051" s="180" t="n"/>
      <c r="CJ1051" s="181" t="n"/>
      <c r="CK1051" s="182" t="n"/>
    </row>
    <row r="1052">
      <c r="A1052" s="69" t="n"/>
      <c r="B1052" s="70" t="n"/>
      <c r="C1052" s="77" t="n"/>
      <c r="D1052" s="84" t="n"/>
      <c r="E1052" s="69" t="n"/>
      <c r="F1052" s="69" t="n"/>
      <c r="G1052" s="73" t="n"/>
      <c r="H1052" s="73" t="n"/>
      <c r="I1052" s="75" t="n"/>
      <c r="J1052" s="75" t="n"/>
      <c r="K1052" s="73" t="n"/>
      <c r="L1052" s="73" t="n"/>
      <c r="M1052" s="73" t="n"/>
      <c r="N1052" s="73" t="n"/>
      <c r="O1052" s="75" t="n"/>
      <c r="P1052" s="75" t="n"/>
      <c r="Q1052" s="73" t="n"/>
      <c r="R1052" s="73" t="n"/>
      <c r="S1052" s="73" t="n"/>
      <c r="T1052" s="73" t="n"/>
      <c r="U1052" s="73" t="n"/>
      <c r="V1052" s="73" t="n"/>
      <c r="W1052" s="73" t="n"/>
      <c r="X1052" s="73" t="n"/>
      <c r="Y1052" s="73" t="n"/>
      <c r="Z1052" s="73" t="n"/>
      <c r="AA1052" s="73" t="n"/>
      <c r="AB1052" s="73" t="n"/>
      <c r="AC1052" s="73" t="n"/>
      <c r="AD1052" s="73" t="n"/>
      <c r="AE1052" s="73" t="n"/>
      <c r="AF1052" s="73" t="n"/>
      <c r="AG1052" s="73" t="n"/>
      <c r="AH1052" s="73" t="n"/>
      <c r="AI1052" s="73" t="n"/>
      <c r="AJ1052" s="73" t="n"/>
      <c r="AK1052" s="73" t="n"/>
      <c r="AL1052" s="73" t="n"/>
      <c r="AM1052" s="73" t="n"/>
      <c r="AN1052" s="73" t="n"/>
      <c r="AO1052" s="73" t="n"/>
      <c r="AP1052" s="73" t="n"/>
      <c r="AQ1052" s="73" t="n"/>
      <c r="AR1052" s="73" t="n"/>
      <c r="AS1052" s="73" t="n"/>
      <c r="AT1052" s="73" t="n"/>
      <c r="AU1052" s="73" t="n"/>
      <c r="AV1052" s="73" t="n"/>
      <c r="AW1052" s="73" t="n"/>
      <c r="AX1052" s="73" t="n"/>
      <c r="AY1052" s="73" t="n"/>
      <c r="AZ1052" s="73" t="n"/>
      <c r="BA1052" s="73" t="n"/>
      <c r="BB1052" s="73" t="n"/>
      <c r="BC1052" s="73" t="n"/>
      <c r="BD1052" s="73" t="n"/>
      <c r="BE1052" s="73" t="n"/>
      <c r="BF1052" s="73" t="n"/>
      <c r="BG1052" s="73" t="n"/>
      <c r="BH1052" s="73" t="n"/>
      <c r="BI1052" s="73" t="n"/>
      <c r="BJ1052" s="73" t="n"/>
      <c r="BK1052" s="73" t="n"/>
      <c r="BL1052" s="73" t="n"/>
      <c r="BM1052" s="73" t="n"/>
      <c r="BN1052" s="73" t="n"/>
      <c r="BO1052" s="73" t="n"/>
      <c r="BP1052" s="96" t="n"/>
      <c r="BQ1052" s="174" t="n"/>
      <c r="BR1052" s="174" t="n"/>
      <c r="BS1052" s="174" t="n"/>
      <c r="BT1052" s="174" t="n"/>
      <c r="BU1052" s="174" t="n"/>
      <c r="BV1052" s="174" t="n"/>
      <c r="BW1052" s="174" t="n"/>
      <c r="BX1052" s="174" t="n"/>
      <c r="BY1052" s="174" t="n"/>
      <c r="BZ1052" s="175" t="n"/>
      <c r="CA1052" s="176" t="n"/>
      <c r="CB1052" s="177" t="n"/>
      <c r="CC1052" s="118" t="n"/>
      <c r="CD1052" s="178" t="n"/>
      <c r="CE1052" s="120" t="n"/>
      <c r="CF1052" s="178" t="n"/>
      <c r="CG1052" s="179" t="n"/>
      <c r="CH1052" s="178" t="n"/>
      <c r="CI1052" s="180" t="n"/>
      <c r="CJ1052" s="181" t="n"/>
      <c r="CK1052" s="182" t="n"/>
    </row>
    <row r="1053">
      <c r="A1053" s="69" t="n"/>
      <c r="B1053" s="70" t="n"/>
      <c r="C1053" s="77" t="n"/>
      <c r="D1053" s="84" t="n"/>
      <c r="E1053" s="69" t="n"/>
      <c r="F1053" s="69" t="n"/>
      <c r="G1053" s="73" t="n"/>
      <c r="H1053" s="73" t="n"/>
      <c r="I1053" s="75" t="n"/>
      <c r="J1053" s="75" t="n"/>
      <c r="K1053" s="73" t="n"/>
      <c r="L1053" s="73" t="n"/>
      <c r="M1053" s="73" t="n"/>
      <c r="N1053" s="73" t="n"/>
      <c r="O1053" s="75" t="n"/>
      <c r="P1053" s="75" t="n"/>
      <c r="Q1053" s="73" t="n"/>
      <c r="R1053" s="73" t="n"/>
      <c r="S1053" s="73" t="n"/>
      <c r="T1053" s="73" t="n"/>
      <c r="U1053" s="73" t="n"/>
      <c r="V1053" s="73" t="n"/>
      <c r="W1053" s="73" t="n"/>
      <c r="X1053" s="73" t="n"/>
      <c r="Y1053" s="73" t="n"/>
      <c r="Z1053" s="73" t="n"/>
      <c r="AA1053" s="73" t="n"/>
      <c r="AB1053" s="73" t="n"/>
      <c r="AC1053" s="73" t="n"/>
      <c r="AD1053" s="73" t="n"/>
      <c r="AE1053" s="73" t="n"/>
      <c r="AF1053" s="73" t="n"/>
      <c r="AG1053" s="73" t="n"/>
      <c r="AH1053" s="73" t="n"/>
      <c r="AI1053" s="73" t="n"/>
      <c r="AJ1053" s="73" t="n"/>
      <c r="AK1053" s="73" t="n"/>
      <c r="AL1053" s="73" t="n"/>
      <c r="AM1053" s="73" t="n"/>
      <c r="AN1053" s="73" t="n"/>
      <c r="AO1053" s="73" t="n"/>
      <c r="AP1053" s="73" t="n"/>
      <c r="AQ1053" s="73" t="n"/>
      <c r="AR1053" s="73" t="n"/>
      <c r="AS1053" s="73" t="n"/>
      <c r="AT1053" s="73" t="n"/>
      <c r="AU1053" s="73" t="n"/>
      <c r="AV1053" s="73" t="n"/>
      <c r="AW1053" s="73" t="n"/>
      <c r="AX1053" s="73" t="n"/>
      <c r="AY1053" s="73" t="n"/>
      <c r="AZ1053" s="73" t="n"/>
      <c r="BA1053" s="73" t="n"/>
      <c r="BB1053" s="73" t="n"/>
      <c r="BC1053" s="73" t="n"/>
      <c r="BD1053" s="73" t="n"/>
      <c r="BE1053" s="73" t="n"/>
      <c r="BF1053" s="73" t="n"/>
      <c r="BG1053" s="73" t="n"/>
      <c r="BH1053" s="73" t="n"/>
      <c r="BI1053" s="73" t="n"/>
      <c r="BJ1053" s="73" t="n"/>
      <c r="BK1053" s="73" t="n"/>
      <c r="BL1053" s="73" t="n"/>
      <c r="BM1053" s="73" t="n"/>
      <c r="BN1053" s="73" t="n"/>
      <c r="BO1053" s="73" t="n"/>
      <c r="BP1053" s="96" t="n"/>
      <c r="BQ1053" s="174" t="n"/>
      <c r="BR1053" s="174" t="n"/>
      <c r="BS1053" s="174" t="n"/>
      <c r="BT1053" s="174" t="n"/>
      <c r="BU1053" s="174" t="n"/>
      <c r="BV1053" s="174" t="n"/>
      <c r="BW1053" s="174" t="n"/>
      <c r="BX1053" s="174" t="n"/>
      <c r="BY1053" s="174" t="n"/>
      <c r="BZ1053" s="175" t="n"/>
      <c r="CA1053" s="176" t="n"/>
      <c r="CB1053" s="177" t="n"/>
      <c r="CC1053" s="118" t="n"/>
      <c r="CD1053" s="178" t="n"/>
      <c r="CE1053" s="120" t="n"/>
      <c r="CF1053" s="178" t="n"/>
      <c r="CG1053" s="179" t="n"/>
      <c r="CH1053" s="178" t="n"/>
      <c r="CI1053" s="180" t="n"/>
      <c r="CJ1053" s="181" t="n"/>
      <c r="CK1053" s="182" t="n"/>
    </row>
    <row r="1054">
      <c r="A1054" s="69" t="n"/>
      <c r="B1054" s="70" t="n"/>
      <c r="C1054" s="77" t="n"/>
      <c r="D1054" s="84" t="n"/>
      <c r="E1054" s="69" t="n"/>
      <c r="F1054" s="69" t="n"/>
      <c r="G1054" s="73" t="n"/>
      <c r="H1054" s="73" t="n"/>
      <c r="I1054" s="75" t="n"/>
      <c r="J1054" s="75" t="n"/>
      <c r="K1054" s="73" t="n"/>
      <c r="L1054" s="73" t="n"/>
      <c r="M1054" s="73" t="n"/>
      <c r="N1054" s="73" t="n"/>
      <c r="O1054" s="75" t="n"/>
      <c r="P1054" s="75" t="n"/>
      <c r="Q1054" s="73" t="n"/>
      <c r="R1054" s="73" t="n"/>
      <c r="S1054" s="73" t="n"/>
      <c r="T1054" s="73" t="n"/>
      <c r="U1054" s="73" t="n"/>
      <c r="V1054" s="73" t="n"/>
      <c r="W1054" s="73" t="n"/>
      <c r="X1054" s="73" t="n"/>
      <c r="Y1054" s="73" t="n"/>
      <c r="Z1054" s="73" t="n"/>
      <c r="AA1054" s="73" t="n"/>
      <c r="AB1054" s="73" t="n"/>
      <c r="AC1054" s="73" t="n"/>
      <c r="AD1054" s="73" t="n"/>
      <c r="AE1054" s="73" t="n"/>
      <c r="AF1054" s="73" t="n"/>
      <c r="AG1054" s="73" t="n"/>
      <c r="AH1054" s="73" t="n"/>
      <c r="AI1054" s="73" t="n"/>
      <c r="AJ1054" s="73" t="n"/>
      <c r="AK1054" s="73" t="n"/>
      <c r="AL1054" s="73" t="n"/>
      <c r="AM1054" s="73" t="n"/>
      <c r="AN1054" s="73" t="n"/>
      <c r="AO1054" s="73" t="n"/>
      <c r="AP1054" s="73" t="n"/>
      <c r="AQ1054" s="73" t="n"/>
      <c r="AR1054" s="73" t="n"/>
      <c r="AS1054" s="73" t="n"/>
      <c r="AT1054" s="73" t="n"/>
      <c r="AU1054" s="73" t="n"/>
      <c r="AV1054" s="73" t="n"/>
      <c r="AW1054" s="73" t="n"/>
      <c r="AX1054" s="73" t="n"/>
      <c r="AY1054" s="73" t="n"/>
      <c r="AZ1054" s="73" t="n"/>
      <c r="BA1054" s="73" t="n"/>
      <c r="BB1054" s="73" t="n"/>
      <c r="BC1054" s="73" t="n"/>
      <c r="BD1054" s="73" t="n"/>
      <c r="BE1054" s="73" t="n"/>
      <c r="BF1054" s="73" t="n"/>
      <c r="BG1054" s="73" t="n"/>
      <c r="BH1054" s="73" t="n"/>
      <c r="BI1054" s="73" t="n"/>
      <c r="BJ1054" s="73" t="n"/>
      <c r="BK1054" s="73" t="n"/>
      <c r="BL1054" s="73" t="n"/>
      <c r="BM1054" s="73" t="n"/>
      <c r="BN1054" s="73" t="n"/>
      <c r="BO1054" s="73" t="n"/>
      <c r="BP1054" s="96" t="n"/>
      <c r="BQ1054" s="174" t="n"/>
      <c r="BR1054" s="174" t="n"/>
      <c r="BS1054" s="174" t="n"/>
      <c r="BT1054" s="174" t="n"/>
      <c r="BU1054" s="174" t="n"/>
      <c r="BV1054" s="174" t="n"/>
      <c r="BW1054" s="174" t="n"/>
      <c r="BX1054" s="174" t="n"/>
      <c r="BY1054" s="174" t="n"/>
      <c r="BZ1054" s="175" t="n"/>
      <c r="CA1054" s="176" t="n"/>
      <c r="CB1054" s="177" t="n"/>
      <c r="CC1054" s="118" t="n"/>
      <c r="CD1054" s="178" t="n"/>
      <c r="CE1054" s="120" t="n"/>
      <c r="CF1054" s="178" t="n"/>
      <c r="CG1054" s="179" t="n"/>
      <c r="CH1054" s="178" t="n"/>
      <c r="CI1054" s="180" t="n"/>
      <c r="CJ1054" s="181" t="n"/>
      <c r="CK1054" s="182" t="n"/>
    </row>
    <row r="1055">
      <c r="A1055" s="69" t="n"/>
      <c r="B1055" s="70" t="n"/>
      <c r="C1055" s="77" t="n"/>
      <c r="D1055" s="84" t="n"/>
      <c r="E1055" s="69" t="n"/>
      <c r="F1055" s="69" t="n"/>
      <c r="G1055" s="73" t="n"/>
      <c r="H1055" s="73" t="n"/>
      <c r="I1055" s="75" t="n"/>
      <c r="J1055" s="75" t="n"/>
      <c r="K1055" s="73" t="n"/>
      <c r="L1055" s="73" t="n"/>
      <c r="M1055" s="73" t="n"/>
      <c r="N1055" s="73" t="n"/>
      <c r="O1055" s="75" t="n"/>
      <c r="P1055" s="75" t="n"/>
      <c r="Q1055" s="73" t="n"/>
      <c r="R1055" s="73" t="n"/>
      <c r="S1055" s="73" t="n"/>
      <c r="T1055" s="73" t="n"/>
      <c r="U1055" s="73" t="n"/>
      <c r="V1055" s="73" t="n"/>
      <c r="W1055" s="73" t="n"/>
      <c r="X1055" s="73" t="n"/>
      <c r="Y1055" s="73" t="n"/>
      <c r="Z1055" s="73" t="n"/>
      <c r="AA1055" s="73" t="n"/>
      <c r="AB1055" s="73" t="n"/>
      <c r="AC1055" s="73" t="n"/>
      <c r="AD1055" s="73" t="n"/>
      <c r="AE1055" s="73" t="n"/>
      <c r="AF1055" s="73" t="n"/>
      <c r="AG1055" s="73" t="n"/>
      <c r="AH1055" s="73" t="n"/>
      <c r="AI1055" s="73" t="n"/>
      <c r="AJ1055" s="73" t="n"/>
      <c r="AK1055" s="73" t="n"/>
      <c r="AL1055" s="73" t="n"/>
      <c r="AM1055" s="73" t="n"/>
      <c r="AN1055" s="73" t="n"/>
      <c r="AO1055" s="73" t="n"/>
      <c r="AP1055" s="73" t="n"/>
      <c r="AQ1055" s="73" t="n"/>
      <c r="AR1055" s="73" t="n"/>
      <c r="AS1055" s="73" t="n"/>
      <c r="AT1055" s="73" t="n"/>
      <c r="AU1055" s="73" t="n"/>
      <c r="AV1055" s="73" t="n"/>
      <c r="AW1055" s="73" t="n"/>
      <c r="AX1055" s="73" t="n"/>
      <c r="AY1055" s="73" t="n"/>
      <c r="AZ1055" s="73" t="n"/>
      <c r="BA1055" s="73" t="n"/>
      <c r="BB1055" s="73" t="n"/>
      <c r="BC1055" s="73" t="n"/>
      <c r="BD1055" s="73" t="n"/>
      <c r="BE1055" s="73" t="n"/>
      <c r="BF1055" s="73" t="n"/>
      <c r="BG1055" s="73" t="n"/>
      <c r="BH1055" s="73" t="n"/>
      <c r="BI1055" s="73" t="n"/>
      <c r="BJ1055" s="73" t="n"/>
      <c r="BK1055" s="73" t="n"/>
      <c r="BL1055" s="73" t="n"/>
      <c r="BM1055" s="73" t="n"/>
      <c r="BN1055" s="73" t="n"/>
      <c r="BO1055" s="73" t="n"/>
      <c r="BP1055" s="96" t="n"/>
      <c r="BQ1055" s="174" t="n"/>
      <c r="BR1055" s="174" t="n"/>
      <c r="BS1055" s="174" t="n"/>
      <c r="BT1055" s="174" t="n"/>
      <c r="BU1055" s="174" t="n"/>
      <c r="BV1055" s="174" t="n"/>
      <c r="BW1055" s="174" t="n"/>
      <c r="BX1055" s="174" t="n"/>
      <c r="BY1055" s="174" t="n"/>
      <c r="BZ1055" s="175" t="n"/>
      <c r="CA1055" s="176" t="n"/>
      <c r="CB1055" s="177" t="n"/>
      <c r="CC1055" s="118" t="n"/>
      <c r="CD1055" s="178" t="n"/>
      <c r="CE1055" s="120" t="n"/>
      <c r="CF1055" s="178" t="n"/>
      <c r="CG1055" s="179" t="n"/>
      <c r="CH1055" s="178" t="n"/>
      <c r="CI1055" s="180" t="n"/>
      <c r="CJ1055" s="181" t="n"/>
      <c r="CK1055" s="182" t="n"/>
    </row>
    <row r="1056">
      <c r="A1056" s="69" t="n"/>
      <c r="B1056" s="70" t="n"/>
      <c r="C1056" s="77" t="n"/>
      <c r="D1056" s="84" t="n"/>
      <c r="E1056" s="69" t="n"/>
      <c r="F1056" s="69" t="n"/>
      <c r="G1056" s="73" t="n"/>
      <c r="H1056" s="73" t="n"/>
      <c r="I1056" s="75" t="n"/>
      <c r="J1056" s="75" t="n"/>
      <c r="K1056" s="73" t="n"/>
      <c r="L1056" s="73" t="n"/>
      <c r="M1056" s="73" t="n"/>
      <c r="N1056" s="73" t="n"/>
      <c r="O1056" s="75" t="n"/>
      <c r="P1056" s="75" t="n"/>
      <c r="Q1056" s="73" t="n"/>
      <c r="R1056" s="73" t="n"/>
      <c r="S1056" s="73" t="n"/>
      <c r="T1056" s="73" t="n"/>
      <c r="U1056" s="73" t="n"/>
      <c r="V1056" s="73" t="n"/>
      <c r="W1056" s="73" t="n"/>
      <c r="X1056" s="73" t="n"/>
      <c r="Y1056" s="73" t="n"/>
      <c r="Z1056" s="73" t="n"/>
      <c r="AA1056" s="73" t="n"/>
      <c r="AB1056" s="73" t="n"/>
      <c r="AC1056" s="73" t="n"/>
      <c r="AD1056" s="73" t="n"/>
      <c r="AE1056" s="73" t="n"/>
      <c r="AF1056" s="73" t="n"/>
      <c r="AG1056" s="73" t="n"/>
      <c r="AH1056" s="73" t="n"/>
      <c r="AI1056" s="73" t="n"/>
      <c r="AJ1056" s="73" t="n"/>
      <c r="AK1056" s="73" t="n"/>
      <c r="AL1056" s="73" t="n"/>
      <c r="AM1056" s="73" t="n"/>
      <c r="AN1056" s="73" t="n"/>
      <c r="AO1056" s="73" t="n"/>
      <c r="AP1056" s="73" t="n"/>
      <c r="AQ1056" s="73" t="n"/>
      <c r="AR1056" s="73" t="n"/>
      <c r="AS1056" s="73" t="n"/>
      <c r="AT1056" s="73" t="n"/>
      <c r="AU1056" s="73" t="n"/>
      <c r="AV1056" s="73" t="n"/>
      <c r="AW1056" s="73" t="n"/>
      <c r="AX1056" s="73" t="n"/>
      <c r="AY1056" s="73" t="n"/>
      <c r="AZ1056" s="73" t="n"/>
      <c r="BA1056" s="73" t="n"/>
      <c r="BB1056" s="73" t="n"/>
      <c r="BC1056" s="73" t="n"/>
      <c r="BD1056" s="73" t="n"/>
      <c r="BE1056" s="73" t="n"/>
      <c r="BF1056" s="73" t="n"/>
      <c r="BG1056" s="73" t="n"/>
      <c r="BH1056" s="73" t="n"/>
      <c r="BI1056" s="73" t="n"/>
      <c r="BJ1056" s="73" t="n"/>
      <c r="BK1056" s="73" t="n"/>
      <c r="BL1056" s="73" t="n"/>
      <c r="BM1056" s="73" t="n"/>
      <c r="BN1056" s="73" t="n"/>
      <c r="BO1056" s="73" t="n"/>
      <c r="BP1056" s="96" t="n"/>
      <c r="BQ1056" s="174" t="n"/>
      <c r="BR1056" s="174" t="n"/>
      <c r="BS1056" s="174" t="n"/>
      <c r="BT1056" s="174" t="n"/>
      <c r="BU1056" s="174" t="n"/>
      <c r="BV1056" s="174" t="n"/>
      <c r="BW1056" s="174" t="n"/>
      <c r="BX1056" s="174" t="n"/>
      <c r="BY1056" s="174" t="n"/>
      <c r="BZ1056" s="175" t="n"/>
      <c r="CA1056" s="176" t="n"/>
      <c r="CB1056" s="177" t="n"/>
      <c r="CC1056" s="118" t="n"/>
      <c r="CD1056" s="178" t="n"/>
      <c r="CE1056" s="120" t="n"/>
      <c r="CF1056" s="178" t="n"/>
      <c r="CG1056" s="179" t="n"/>
      <c r="CH1056" s="178" t="n"/>
      <c r="CI1056" s="180" t="n"/>
      <c r="CJ1056" s="181" t="n"/>
      <c r="CK1056" s="182" t="n"/>
    </row>
    <row r="1057">
      <c r="A1057" s="69" t="n"/>
      <c r="B1057" s="70" t="n"/>
      <c r="C1057" s="77" t="n"/>
      <c r="D1057" s="84" t="n"/>
      <c r="E1057" s="69" t="n"/>
      <c r="F1057" s="69" t="n"/>
      <c r="G1057" s="73" t="n"/>
      <c r="H1057" s="73" t="n"/>
      <c r="I1057" s="75" t="n"/>
      <c r="J1057" s="75" t="n"/>
      <c r="K1057" s="73" t="n"/>
      <c r="L1057" s="73" t="n"/>
      <c r="M1057" s="73" t="n"/>
      <c r="N1057" s="73" t="n"/>
      <c r="O1057" s="75" t="n"/>
      <c r="P1057" s="75" t="n"/>
      <c r="Q1057" s="73" t="n"/>
      <c r="R1057" s="73" t="n"/>
      <c r="S1057" s="73" t="n"/>
      <c r="T1057" s="73" t="n"/>
      <c r="U1057" s="73" t="n"/>
      <c r="V1057" s="73" t="n"/>
      <c r="W1057" s="73" t="n"/>
      <c r="X1057" s="73" t="n"/>
      <c r="Y1057" s="73" t="n"/>
      <c r="Z1057" s="73" t="n"/>
      <c r="AA1057" s="73" t="n"/>
      <c r="AB1057" s="73" t="n"/>
      <c r="AC1057" s="73" t="n"/>
      <c r="AD1057" s="73" t="n"/>
      <c r="AE1057" s="73" t="n"/>
      <c r="AF1057" s="73" t="n"/>
      <c r="AG1057" s="73" t="n"/>
      <c r="AH1057" s="73" t="n"/>
      <c r="AI1057" s="73" t="n"/>
      <c r="AJ1057" s="73" t="n"/>
      <c r="AK1057" s="73" t="n"/>
      <c r="AL1057" s="73" t="n"/>
      <c r="AM1057" s="73" t="n"/>
      <c r="AN1057" s="73" t="n"/>
      <c r="AO1057" s="73" t="n"/>
      <c r="AP1057" s="73" t="n"/>
      <c r="AQ1057" s="73" t="n"/>
      <c r="AR1057" s="73" t="n"/>
      <c r="AS1057" s="73" t="n"/>
      <c r="AT1057" s="73" t="n"/>
      <c r="AU1057" s="73" t="n"/>
      <c r="AV1057" s="73" t="n"/>
      <c r="AW1057" s="73" t="n"/>
      <c r="AX1057" s="73" t="n"/>
      <c r="AY1057" s="73" t="n"/>
      <c r="AZ1057" s="73" t="n"/>
      <c r="BA1057" s="73" t="n"/>
      <c r="BB1057" s="73" t="n"/>
      <c r="BC1057" s="73" t="n"/>
      <c r="BD1057" s="73" t="n"/>
      <c r="BE1057" s="73" t="n"/>
      <c r="BF1057" s="73" t="n"/>
      <c r="BG1057" s="73" t="n"/>
      <c r="BH1057" s="73" t="n"/>
      <c r="BI1057" s="73" t="n"/>
      <c r="BJ1057" s="73" t="n"/>
      <c r="BK1057" s="73" t="n"/>
      <c r="BL1057" s="73" t="n"/>
      <c r="BM1057" s="73" t="n"/>
      <c r="BN1057" s="73" t="n"/>
      <c r="BO1057" s="73" t="n"/>
      <c r="BP1057" s="96" t="n"/>
      <c r="BQ1057" s="174" t="n"/>
      <c r="BR1057" s="174" t="n"/>
      <c r="BS1057" s="174" t="n"/>
      <c r="BT1057" s="174" t="n"/>
      <c r="BU1057" s="174" t="n"/>
      <c r="BV1057" s="174" t="n"/>
      <c r="BW1057" s="174" t="n"/>
      <c r="BX1057" s="174" t="n"/>
      <c r="BY1057" s="174" t="n"/>
      <c r="BZ1057" s="175" t="n"/>
      <c r="CA1057" s="176" t="n"/>
      <c r="CB1057" s="177" t="n"/>
      <c r="CC1057" s="118" t="n"/>
      <c r="CD1057" s="178" t="n"/>
      <c r="CE1057" s="120" t="n"/>
      <c r="CF1057" s="178" t="n"/>
      <c r="CG1057" s="179" t="n"/>
      <c r="CH1057" s="178" t="n"/>
      <c r="CI1057" s="180" t="n"/>
      <c r="CJ1057" s="181" t="n"/>
      <c r="CK1057" s="182" t="n"/>
    </row>
    <row r="1058">
      <c r="A1058" s="69" t="n"/>
      <c r="B1058" s="70" t="n"/>
      <c r="C1058" s="77" t="n"/>
      <c r="D1058" s="84" t="n"/>
      <c r="E1058" s="69" t="n"/>
      <c r="F1058" s="69" t="n"/>
      <c r="G1058" s="73" t="n"/>
      <c r="H1058" s="73" t="n"/>
      <c r="I1058" s="75" t="n"/>
      <c r="J1058" s="75" t="n"/>
      <c r="K1058" s="73" t="n"/>
      <c r="L1058" s="73" t="n"/>
      <c r="M1058" s="73" t="n"/>
      <c r="N1058" s="73" t="n"/>
      <c r="O1058" s="75" t="n"/>
      <c r="P1058" s="75" t="n"/>
      <c r="Q1058" s="73" t="n"/>
      <c r="R1058" s="73" t="n"/>
      <c r="S1058" s="73" t="n"/>
      <c r="T1058" s="73" t="n"/>
      <c r="U1058" s="73" t="n"/>
      <c r="V1058" s="73" t="n"/>
      <c r="W1058" s="73" t="n"/>
      <c r="X1058" s="73" t="n"/>
      <c r="Y1058" s="73" t="n"/>
      <c r="Z1058" s="73" t="n"/>
      <c r="AA1058" s="73" t="n"/>
      <c r="AB1058" s="73" t="n"/>
      <c r="AC1058" s="73" t="n"/>
      <c r="AD1058" s="73" t="n"/>
      <c r="AE1058" s="73" t="n"/>
      <c r="AF1058" s="73" t="n"/>
      <c r="AG1058" s="73" t="n"/>
      <c r="AH1058" s="73" t="n"/>
      <c r="AI1058" s="73" t="n"/>
      <c r="AJ1058" s="73" t="n"/>
      <c r="AK1058" s="73" t="n"/>
      <c r="AL1058" s="73" t="n"/>
      <c r="AM1058" s="73" t="n"/>
      <c r="AN1058" s="73" t="n"/>
      <c r="AO1058" s="73" t="n"/>
      <c r="AP1058" s="73" t="n"/>
      <c r="AQ1058" s="73" t="n"/>
      <c r="AR1058" s="73" t="n"/>
      <c r="AS1058" s="73" t="n"/>
      <c r="AT1058" s="73" t="n"/>
      <c r="AU1058" s="73" t="n"/>
      <c r="AV1058" s="73" t="n"/>
      <c r="AW1058" s="73" t="n"/>
      <c r="AX1058" s="73" t="n"/>
      <c r="AY1058" s="73" t="n"/>
      <c r="AZ1058" s="73" t="n"/>
      <c r="BA1058" s="73" t="n"/>
      <c r="BB1058" s="73" t="n"/>
      <c r="BC1058" s="73" t="n"/>
      <c r="BD1058" s="73" t="n"/>
      <c r="BE1058" s="73" t="n"/>
      <c r="BF1058" s="73" t="n"/>
      <c r="BG1058" s="73" t="n"/>
      <c r="BH1058" s="73" t="n"/>
      <c r="BI1058" s="73" t="n"/>
      <c r="BJ1058" s="73" t="n"/>
      <c r="BK1058" s="73" t="n"/>
      <c r="BL1058" s="73" t="n"/>
      <c r="BM1058" s="73" t="n"/>
      <c r="BN1058" s="73" t="n"/>
      <c r="BO1058" s="73" t="n"/>
      <c r="BP1058" s="96" t="n"/>
      <c r="BQ1058" s="174" t="n"/>
      <c r="BR1058" s="174" t="n"/>
      <c r="BS1058" s="174" t="n"/>
      <c r="BT1058" s="174" t="n"/>
      <c r="BU1058" s="174" t="n"/>
      <c r="BV1058" s="174" t="n"/>
      <c r="BW1058" s="174" t="n"/>
      <c r="BX1058" s="174" t="n"/>
      <c r="BY1058" s="174" t="n"/>
      <c r="BZ1058" s="175" t="n"/>
      <c r="CA1058" s="176" t="n"/>
      <c r="CB1058" s="177" t="n"/>
      <c r="CC1058" s="118" t="n"/>
      <c r="CD1058" s="178" t="n"/>
      <c r="CE1058" s="120" t="n"/>
      <c r="CF1058" s="178" t="n"/>
      <c r="CG1058" s="179" t="n"/>
      <c r="CH1058" s="178" t="n"/>
      <c r="CI1058" s="180" t="n"/>
      <c r="CJ1058" s="181" t="n"/>
      <c r="CK1058" s="182" t="n"/>
    </row>
    <row r="1059">
      <c r="A1059" s="69" t="n"/>
      <c r="B1059" s="70" t="n"/>
      <c r="C1059" s="77" t="n"/>
      <c r="D1059" s="84" t="n"/>
      <c r="E1059" s="69" t="n"/>
      <c r="F1059" s="69" t="n"/>
      <c r="G1059" s="73" t="n"/>
      <c r="H1059" s="73" t="n"/>
      <c r="I1059" s="75" t="n"/>
      <c r="J1059" s="75" t="n"/>
      <c r="K1059" s="73" t="n"/>
      <c r="L1059" s="73" t="n"/>
      <c r="M1059" s="73" t="n"/>
      <c r="N1059" s="73" t="n"/>
      <c r="O1059" s="75" t="n"/>
      <c r="P1059" s="75" t="n"/>
      <c r="Q1059" s="73" t="n"/>
      <c r="R1059" s="73" t="n"/>
      <c r="S1059" s="73" t="n"/>
      <c r="T1059" s="73" t="n"/>
      <c r="U1059" s="73" t="n"/>
      <c r="V1059" s="73" t="n"/>
      <c r="W1059" s="73" t="n"/>
      <c r="X1059" s="73" t="n"/>
      <c r="Y1059" s="73" t="n"/>
      <c r="Z1059" s="73" t="n"/>
      <c r="AA1059" s="73" t="n"/>
      <c r="AB1059" s="73" t="n"/>
      <c r="AC1059" s="73" t="n"/>
      <c r="AD1059" s="73" t="n"/>
      <c r="AE1059" s="73" t="n"/>
      <c r="AF1059" s="73" t="n"/>
      <c r="AG1059" s="73" t="n"/>
      <c r="AH1059" s="73" t="n"/>
      <c r="AI1059" s="73" t="n"/>
      <c r="AJ1059" s="73" t="n"/>
      <c r="AK1059" s="73" t="n"/>
      <c r="AL1059" s="73" t="n"/>
      <c r="AM1059" s="73" t="n"/>
      <c r="AN1059" s="73" t="n"/>
      <c r="AO1059" s="73" t="n"/>
      <c r="AP1059" s="73" t="n"/>
      <c r="AQ1059" s="73" t="n"/>
      <c r="AR1059" s="73" t="n"/>
      <c r="AS1059" s="73" t="n"/>
      <c r="AT1059" s="73" t="n"/>
      <c r="AU1059" s="73" t="n"/>
      <c r="AV1059" s="73" t="n"/>
      <c r="AW1059" s="73" t="n"/>
      <c r="AX1059" s="73" t="n"/>
      <c r="AY1059" s="73" t="n"/>
      <c r="AZ1059" s="73" t="n"/>
      <c r="BA1059" s="73" t="n"/>
      <c r="BB1059" s="73" t="n"/>
      <c r="BC1059" s="73" t="n"/>
      <c r="BD1059" s="73" t="n"/>
      <c r="BE1059" s="73" t="n"/>
      <c r="BF1059" s="73" t="n"/>
      <c r="BG1059" s="73" t="n"/>
      <c r="BH1059" s="73" t="n"/>
      <c r="BI1059" s="73" t="n"/>
      <c r="BJ1059" s="73" t="n"/>
      <c r="BK1059" s="73" t="n"/>
      <c r="BL1059" s="73" t="n"/>
      <c r="BM1059" s="73" t="n"/>
      <c r="BN1059" s="73" t="n"/>
      <c r="BO1059" s="73" t="n"/>
      <c r="BP1059" s="96" t="n"/>
      <c r="BQ1059" s="174" t="n"/>
      <c r="BR1059" s="174" t="n"/>
      <c r="BS1059" s="174" t="n"/>
      <c r="BT1059" s="174" t="n"/>
      <c r="BU1059" s="174" t="n"/>
      <c r="BV1059" s="174" t="n"/>
      <c r="BW1059" s="174" t="n"/>
      <c r="BX1059" s="174" t="n"/>
      <c r="BY1059" s="174" t="n"/>
      <c r="BZ1059" s="175" t="n"/>
      <c r="CA1059" s="176" t="n"/>
      <c r="CB1059" s="177" t="n"/>
      <c r="CC1059" s="118" t="n"/>
      <c r="CD1059" s="178" t="n"/>
      <c r="CE1059" s="120" t="n"/>
      <c r="CF1059" s="178" t="n"/>
      <c r="CG1059" s="179" t="n"/>
      <c r="CH1059" s="178" t="n"/>
      <c r="CI1059" s="180" t="n"/>
      <c r="CJ1059" s="181" t="n"/>
      <c r="CK1059" s="182" t="n"/>
    </row>
    <row r="1060">
      <c r="A1060" s="69" t="n"/>
      <c r="B1060" s="70" t="n"/>
      <c r="C1060" s="77" t="n"/>
      <c r="D1060" s="84" t="n"/>
      <c r="E1060" s="69" t="n"/>
      <c r="F1060" s="69" t="n"/>
      <c r="G1060" s="73" t="n"/>
      <c r="H1060" s="73" t="n"/>
      <c r="I1060" s="75" t="n"/>
      <c r="J1060" s="75" t="n"/>
      <c r="K1060" s="73" t="n"/>
      <c r="L1060" s="73" t="n"/>
      <c r="M1060" s="73" t="n"/>
      <c r="N1060" s="73" t="n"/>
      <c r="O1060" s="75" t="n"/>
      <c r="P1060" s="75" t="n"/>
      <c r="Q1060" s="73" t="n"/>
      <c r="R1060" s="73" t="n"/>
      <c r="S1060" s="73" t="n"/>
      <c r="T1060" s="73" t="n"/>
      <c r="U1060" s="73" t="n"/>
      <c r="V1060" s="73" t="n"/>
      <c r="W1060" s="73" t="n"/>
      <c r="X1060" s="73" t="n"/>
      <c r="Y1060" s="73" t="n"/>
      <c r="Z1060" s="73" t="n"/>
      <c r="AA1060" s="73" t="n"/>
      <c r="AB1060" s="73" t="n"/>
      <c r="AC1060" s="73" t="n"/>
      <c r="AD1060" s="73" t="n"/>
      <c r="AE1060" s="73" t="n"/>
      <c r="AF1060" s="73" t="n"/>
      <c r="AG1060" s="73" t="n"/>
      <c r="AH1060" s="73" t="n"/>
      <c r="AI1060" s="73" t="n"/>
      <c r="AJ1060" s="73" t="n"/>
      <c r="AK1060" s="73" t="n"/>
      <c r="AL1060" s="73" t="n"/>
      <c r="AM1060" s="73" t="n"/>
      <c r="AN1060" s="73" t="n"/>
      <c r="AO1060" s="73" t="n"/>
      <c r="AP1060" s="73" t="n"/>
      <c r="AQ1060" s="73" t="n"/>
      <c r="AR1060" s="73" t="n"/>
      <c r="AS1060" s="73" t="n"/>
      <c r="AT1060" s="73" t="n"/>
      <c r="AU1060" s="73" t="n"/>
      <c r="AV1060" s="73" t="n"/>
      <c r="AW1060" s="73" t="n"/>
      <c r="AX1060" s="73" t="n"/>
      <c r="AY1060" s="73" t="n"/>
      <c r="AZ1060" s="73" t="n"/>
      <c r="BA1060" s="73" t="n"/>
      <c r="BB1060" s="73" t="n"/>
      <c r="BC1060" s="73" t="n"/>
      <c r="BD1060" s="73" t="n"/>
      <c r="BE1060" s="73" t="n"/>
      <c r="BF1060" s="73" t="n"/>
      <c r="BG1060" s="73" t="n"/>
      <c r="BH1060" s="73" t="n"/>
      <c r="BI1060" s="73" t="n"/>
      <c r="BJ1060" s="73" t="n"/>
      <c r="BK1060" s="73" t="n"/>
      <c r="BL1060" s="73" t="n"/>
      <c r="BM1060" s="73" t="n"/>
      <c r="BN1060" s="73" t="n"/>
      <c r="BO1060" s="73" t="n"/>
      <c r="BP1060" s="96" t="n"/>
      <c r="BQ1060" s="174" t="n"/>
      <c r="BR1060" s="174" t="n"/>
      <c r="BS1060" s="174" t="n"/>
      <c r="BT1060" s="174" t="n"/>
      <c r="BU1060" s="174" t="n"/>
      <c r="BV1060" s="174" t="n"/>
      <c r="BW1060" s="174" t="n"/>
      <c r="BX1060" s="174" t="n"/>
      <c r="BY1060" s="174" t="n"/>
      <c r="BZ1060" s="175" t="n"/>
      <c r="CA1060" s="176" t="n"/>
      <c r="CB1060" s="177" t="n"/>
      <c r="CC1060" s="118" t="n"/>
      <c r="CD1060" s="178" t="n"/>
      <c r="CE1060" s="120" t="n"/>
      <c r="CF1060" s="178" t="n"/>
      <c r="CG1060" s="179" t="n"/>
      <c r="CH1060" s="178" t="n"/>
      <c r="CI1060" s="180" t="n"/>
      <c r="CJ1060" s="181" t="n"/>
      <c r="CK1060" s="182" t="n"/>
    </row>
    <row r="1061">
      <c r="A1061" s="69" t="n"/>
      <c r="B1061" s="70" t="n"/>
      <c r="C1061" s="77" t="n"/>
      <c r="D1061" s="84" t="n"/>
      <c r="E1061" s="69" t="n"/>
      <c r="F1061" s="69" t="n"/>
      <c r="G1061" s="73" t="n"/>
      <c r="H1061" s="73" t="n"/>
      <c r="I1061" s="75" t="n"/>
      <c r="J1061" s="75" t="n"/>
      <c r="K1061" s="73" t="n"/>
      <c r="L1061" s="73" t="n"/>
      <c r="M1061" s="73" t="n"/>
      <c r="N1061" s="73" t="n"/>
      <c r="O1061" s="75" t="n"/>
      <c r="P1061" s="75" t="n"/>
      <c r="Q1061" s="73" t="n"/>
      <c r="R1061" s="73" t="n"/>
      <c r="S1061" s="73" t="n"/>
      <c r="T1061" s="73" t="n"/>
      <c r="U1061" s="73" t="n"/>
      <c r="V1061" s="73" t="n"/>
      <c r="W1061" s="73" t="n"/>
      <c r="X1061" s="73" t="n"/>
      <c r="Y1061" s="73" t="n"/>
      <c r="Z1061" s="73" t="n"/>
      <c r="AA1061" s="73" t="n"/>
      <c r="AB1061" s="73" t="n"/>
      <c r="AC1061" s="73" t="n"/>
      <c r="AD1061" s="73" t="n"/>
      <c r="AE1061" s="73" t="n"/>
      <c r="AF1061" s="73" t="n"/>
      <c r="AG1061" s="73" t="n"/>
      <c r="AH1061" s="73" t="n"/>
      <c r="AI1061" s="73" t="n"/>
      <c r="AJ1061" s="73" t="n"/>
      <c r="AK1061" s="73" t="n"/>
      <c r="AL1061" s="73" t="n"/>
      <c r="AM1061" s="73" t="n"/>
      <c r="AN1061" s="73" t="n"/>
      <c r="AO1061" s="73" t="n"/>
      <c r="AP1061" s="73" t="n"/>
      <c r="AQ1061" s="73" t="n"/>
      <c r="AR1061" s="73" t="n"/>
      <c r="AS1061" s="73" t="n"/>
      <c r="AT1061" s="73" t="n"/>
      <c r="AU1061" s="73" t="n"/>
      <c r="AV1061" s="73" t="n"/>
      <c r="AW1061" s="73" t="n"/>
      <c r="AX1061" s="73" t="n"/>
      <c r="AY1061" s="73" t="n"/>
      <c r="AZ1061" s="73" t="n"/>
      <c r="BA1061" s="73" t="n"/>
      <c r="BB1061" s="73" t="n"/>
      <c r="BC1061" s="73" t="n"/>
      <c r="BD1061" s="73" t="n"/>
      <c r="BE1061" s="73" t="n"/>
      <c r="BF1061" s="73" t="n"/>
      <c r="BG1061" s="73" t="n"/>
      <c r="BH1061" s="73" t="n"/>
      <c r="BI1061" s="73" t="n"/>
      <c r="BJ1061" s="73" t="n"/>
      <c r="BK1061" s="73" t="n"/>
      <c r="BL1061" s="73" t="n"/>
      <c r="BM1061" s="73" t="n"/>
      <c r="BN1061" s="73" t="n"/>
      <c r="BO1061" s="73" t="n"/>
      <c r="BP1061" s="96" t="n"/>
      <c r="BQ1061" s="174" t="n"/>
      <c r="BR1061" s="174" t="n"/>
      <c r="BS1061" s="174" t="n"/>
      <c r="BT1061" s="174" t="n"/>
      <c r="BU1061" s="174" t="n"/>
      <c r="BV1061" s="174" t="n"/>
      <c r="BW1061" s="174" t="n"/>
      <c r="BX1061" s="174" t="n"/>
      <c r="BY1061" s="174" t="n"/>
      <c r="BZ1061" s="175" t="n"/>
      <c r="CA1061" s="176" t="n"/>
      <c r="CB1061" s="177" t="n"/>
      <c r="CC1061" s="118" t="n"/>
      <c r="CD1061" s="178" t="n"/>
      <c r="CE1061" s="120" t="n"/>
      <c r="CF1061" s="178" t="n"/>
      <c r="CG1061" s="179" t="n"/>
      <c r="CH1061" s="178" t="n"/>
      <c r="CI1061" s="180" t="n"/>
      <c r="CJ1061" s="181" t="n"/>
      <c r="CK1061" s="182" t="n"/>
    </row>
    <row r="1062">
      <c r="A1062" s="69" t="n"/>
      <c r="B1062" s="70" t="n"/>
      <c r="C1062" s="77" t="n"/>
      <c r="D1062" s="84" t="n"/>
      <c r="E1062" s="69" t="n"/>
      <c r="F1062" s="69" t="n"/>
      <c r="G1062" s="73" t="n"/>
      <c r="H1062" s="73" t="n"/>
      <c r="I1062" s="75" t="n"/>
      <c r="J1062" s="75" t="n"/>
      <c r="K1062" s="73" t="n"/>
      <c r="L1062" s="73" t="n"/>
      <c r="M1062" s="73" t="n"/>
      <c r="N1062" s="73" t="n"/>
      <c r="O1062" s="75" t="n"/>
      <c r="P1062" s="75" t="n"/>
      <c r="Q1062" s="73" t="n"/>
      <c r="R1062" s="73" t="n"/>
      <c r="S1062" s="73" t="n"/>
      <c r="T1062" s="73" t="n"/>
      <c r="U1062" s="73" t="n"/>
      <c r="V1062" s="73" t="n"/>
      <c r="W1062" s="73" t="n"/>
      <c r="X1062" s="73" t="n"/>
      <c r="Y1062" s="73" t="n"/>
      <c r="Z1062" s="73" t="n"/>
      <c r="AA1062" s="73" t="n"/>
      <c r="AB1062" s="73" t="n"/>
      <c r="AC1062" s="73" t="n"/>
      <c r="AD1062" s="73" t="n"/>
      <c r="AE1062" s="73" t="n"/>
      <c r="AF1062" s="73" t="n"/>
      <c r="AG1062" s="73" t="n"/>
      <c r="AH1062" s="73" t="n"/>
      <c r="AI1062" s="73" t="n"/>
      <c r="AJ1062" s="73" t="n"/>
      <c r="AK1062" s="73" t="n"/>
      <c r="AL1062" s="73" t="n"/>
      <c r="AM1062" s="73" t="n"/>
      <c r="AN1062" s="73" t="n"/>
      <c r="AO1062" s="73" t="n"/>
      <c r="AP1062" s="73" t="n"/>
      <c r="AQ1062" s="73" t="n"/>
      <c r="AR1062" s="73" t="n"/>
      <c r="AS1062" s="73" t="n"/>
      <c r="AT1062" s="73" t="n"/>
      <c r="AU1062" s="73" t="n"/>
      <c r="AV1062" s="73" t="n"/>
      <c r="AW1062" s="73" t="n"/>
      <c r="AX1062" s="73" t="n"/>
      <c r="AY1062" s="73" t="n"/>
      <c r="AZ1062" s="73" t="n"/>
      <c r="BA1062" s="73" t="n"/>
      <c r="BB1062" s="73" t="n"/>
      <c r="BC1062" s="73" t="n"/>
      <c r="BD1062" s="73" t="n"/>
      <c r="BE1062" s="73" t="n"/>
      <c r="BF1062" s="73" t="n"/>
      <c r="BG1062" s="73" t="n"/>
      <c r="BH1062" s="73" t="n"/>
      <c r="BI1062" s="73" t="n"/>
      <c r="BJ1062" s="73" t="n"/>
      <c r="BK1062" s="73" t="n"/>
      <c r="BL1062" s="73" t="n"/>
      <c r="BM1062" s="73" t="n"/>
      <c r="BN1062" s="73" t="n"/>
      <c r="BO1062" s="73" t="n"/>
      <c r="BP1062" s="96" t="n"/>
      <c r="BQ1062" s="174" t="n"/>
      <c r="BR1062" s="174" t="n"/>
      <c r="BS1062" s="174" t="n"/>
      <c r="BT1062" s="174" t="n"/>
      <c r="BU1062" s="174" t="n"/>
      <c r="BV1062" s="174" t="n"/>
      <c r="BW1062" s="174" t="n"/>
      <c r="BX1062" s="174" t="n"/>
      <c r="BY1062" s="174" t="n"/>
      <c r="BZ1062" s="175" t="n"/>
      <c r="CA1062" s="176" t="n"/>
      <c r="CB1062" s="177" t="n"/>
      <c r="CC1062" s="118" t="n"/>
      <c r="CD1062" s="178" t="n"/>
      <c r="CE1062" s="120" t="n"/>
      <c r="CF1062" s="178" t="n"/>
      <c r="CG1062" s="179" t="n"/>
      <c r="CH1062" s="178" t="n"/>
      <c r="CI1062" s="180" t="n"/>
      <c r="CJ1062" s="181" t="n"/>
      <c r="CK1062" s="182" t="n"/>
    </row>
    <row r="1063">
      <c r="A1063" s="69" t="n"/>
      <c r="B1063" s="70" t="n"/>
      <c r="C1063" s="77" t="n"/>
      <c r="D1063" s="84" t="n"/>
      <c r="E1063" s="69" t="n"/>
      <c r="F1063" s="69" t="n"/>
      <c r="G1063" s="73" t="n"/>
      <c r="H1063" s="73" t="n"/>
      <c r="I1063" s="75" t="n"/>
      <c r="J1063" s="75" t="n"/>
      <c r="K1063" s="73" t="n"/>
      <c r="L1063" s="73" t="n"/>
      <c r="M1063" s="73" t="n"/>
      <c r="N1063" s="73" t="n"/>
      <c r="O1063" s="75" t="n"/>
      <c r="P1063" s="75" t="n"/>
      <c r="Q1063" s="73" t="n"/>
      <c r="R1063" s="73" t="n"/>
      <c r="S1063" s="73" t="n"/>
      <c r="T1063" s="73" t="n"/>
      <c r="U1063" s="73" t="n"/>
      <c r="V1063" s="73" t="n"/>
      <c r="W1063" s="73" t="n"/>
      <c r="X1063" s="73" t="n"/>
      <c r="Y1063" s="73" t="n"/>
      <c r="Z1063" s="73" t="n"/>
      <c r="AA1063" s="73" t="n"/>
      <c r="AB1063" s="73" t="n"/>
      <c r="AC1063" s="73" t="n"/>
      <c r="AD1063" s="73" t="n"/>
      <c r="AE1063" s="73" t="n"/>
      <c r="AF1063" s="73" t="n"/>
      <c r="AG1063" s="73" t="n"/>
      <c r="AH1063" s="73" t="n"/>
      <c r="AI1063" s="73" t="n"/>
      <c r="AJ1063" s="73" t="n"/>
      <c r="AK1063" s="73" t="n"/>
      <c r="AL1063" s="73" t="n"/>
      <c r="AM1063" s="73" t="n"/>
      <c r="AN1063" s="73" t="n"/>
      <c r="AO1063" s="73" t="n"/>
      <c r="AP1063" s="73" t="n"/>
      <c r="AQ1063" s="73" t="n"/>
      <c r="AR1063" s="73" t="n"/>
      <c r="AS1063" s="73" t="n"/>
      <c r="AT1063" s="73" t="n"/>
      <c r="AU1063" s="73" t="n"/>
      <c r="AV1063" s="73" t="n"/>
      <c r="AW1063" s="73" t="n"/>
      <c r="AX1063" s="73" t="n"/>
      <c r="AY1063" s="73" t="n"/>
      <c r="AZ1063" s="73" t="n"/>
      <c r="BA1063" s="73" t="n"/>
      <c r="BB1063" s="73" t="n"/>
      <c r="BC1063" s="73" t="n"/>
      <c r="BD1063" s="73" t="n"/>
      <c r="BE1063" s="73" t="n"/>
      <c r="BF1063" s="73" t="n"/>
      <c r="BG1063" s="73" t="n"/>
      <c r="BH1063" s="73" t="n"/>
      <c r="BI1063" s="73" t="n"/>
      <c r="BJ1063" s="73" t="n"/>
      <c r="BK1063" s="73" t="n"/>
      <c r="BL1063" s="73" t="n"/>
      <c r="BM1063" s="73" t="n"/>
      <c r="BN1063" s="73" t="n"/>
      <c r="BO1063" s="73" t="n"/>
      <c r="BP1063" s="96" t="n"/>
      <c r="BQ1063" s="174" t="n"/>
      <c r="BR1063" s="174" t="n"/>
      <c r="BS1063" s="174" t="n"/>
      <c r="BT1063" s="174" t="n"/>
      <c r="BU1063" s="174" t="n"/>
      <c r="BV1063" s="174" t="n"/>
      <c r="BW1063" s="174" t="n"/>
      <c r="BX1063" s="174" t="n"/>
      <c r="BY1063" s="174" t="n"/>
      <c r="BZ1063" s="175" t="n"/>
      <c r="CA1063" s="176" t="n"/>
      <c r="CB1063" s="177" t="n"/>
      <c r="CC1063" s="118" t="n"/>
      <c r="CD1063" s="178" t="n"/>
      <c r="CE1063" s="120" t="n"/>
      <c r="CF1063" s="178" t="n"/>
      <c r="CG1063" s="179" t="n"/>
      <c r="CH1063" s="178" t="n"/>
      <c r="CI1063" s="180" t="n"/>
      <c r="CJ1063" s="181" t="n"/>
      <c r="CK1063" s="182" t="n"/>
    </row>
    <row r="1064">
      <c r="A1064" s="69" t="n"/>
      <c r="B1064" s="70" t="n"/>
      <c r="C1064" s="77" t="n"/>
      <c r="D1064" s="84" t="n"/>
      <c r="E1064" s="69" t="n"/>
      <c r="F1064" s="69" t="n"/>
      <c r="G1064" s="73" t="n"/>
      <c r="H1064" s="73" t="n"/>
      <c r="I1064" s="75" t="n"/>
      <c r="J1064" s="75" t="n"/>
      <c r="K1064" s="73" t="n"/>
      <c r="L1064" s="73" t="n"/>
      <c r="M1064" s="73" t="n"/>
      <c r="N1064" s="73" t="n"/>
      <c r="O1064" s="75" t="n"/>
      <c r="P1064" s="75" t="n"/>
      <c r="Q1064" s="73" t="n"/>
      <c r="R1064" s="73" t="n"/>
      <c r="S1064" s="73" t="n"/>
      <c r="T1064" s="73" t="n"/>
      <c r="U1064" s="73" t="n"/>
      <c r="V1064" s="73" t="n"/>
      <c r="W1064" s="73" t="n"/>
      <c r="X1064" s="73" t="n"/>
      <c r="Y1064" s="73" t="n"/>
      <c r="Z1064" s="73" t="n"/>
      <c r="AA1064" s="73" t="n"/>
      <c r="AB1064" s="73" t="n"/>
      <c r="AC1064" s="73" t="n"/>
      <c r="AD1064" s="73" t="n"/>
      <c r="AE1064" s="73" t="n"/>
      <c r="AF1064" s="73" t="n"/>
      <c r="AG1064" s="73" t="n"/>
      <c r="AH1064" s="73" t="n"/>
      <c r="AI1064" s="73" t="n"/>
      <c r="AJ1064" s="73" t="n"/>
      <c r="AK1064" s="73" t="n"/>
      <c r="AL1064" s="73" t="n"/>
      <c r="AM1064" s="73" t="n"/>
      <c r="AN1064" s="73" t="n"/>
      <c r="AO1064" s="73" t="n"/>
      <c r="AP1064" s="73" t="n"/>
      <c r="AQ1064" s="73" t="n"/>
      <c r="AR1064" s="73" t="n"/>
      <c r="AS1064" s="73" t="n"/>
      <c r="AT1064" s="73" t="n"/>
      <c r="AU1064" s="73" t="n"/>
      <c r="AV1064" s="73" t="n"/>
      <c r="AW1064" s="73" t="n"/>
      <c r="AX1064" s="73" t="n"/>
      <c r="AY1064" s="73" t="n"/>
      <c r="AZ1064" s="73" t="n"/>
      <c r="BA1064" s="73" t="n"/>
      <c r="BB1064" s="73" t="n"/>
      <c r="BC1064" s="73" t="n"/>
      <c r="BD1064" s="73" t="n"/>
      <c r="BE1064" s="73" t="n"/>
      <c r="BF1064" s="73" t="n"/>
      <c r="BG1064" s="73" t="n"/>
      <c r="BH1064" s="73" t="n"/>
      <c r="BI1064" s="73" t="n"/>
      <c r="BJ1064" s="73" t="n"/>
      <c r="BK1064" s="73" t="n"/>
      <c r="BL1064" s="73" t="n"/>
      <c r="BM1064" s="73" t="n"/>
      <c r="BN1064" s="73" t="n"/>
      <c r="BO1064" s="73" t="n"/>
      <c r="BP1064" s="96" t="n"/>
      <c r="BQ1064" s="174" t="n"/>
      <c r="BR1064" s="174" t="n"/>
      <c r="BS1064" s="174" t="n"/>
      <c r="BT1064" s="174" t="n"/>
      <c r="BU1064" s="174" t="n"/>
      <c r="BV1064" s="174" t="n"/>
      <c r="BW1064" s="174" t="n"/>
      <c r="BX1064" s="174" t="n"/>
      <c r="BY1064" s="174" t="n"/>
      <c r="BZ1064" s="175" t="n"/>
      <c r="CA1064" s="176" t="n"/>
      <c r="CB1064" s="177" t="n"/>
      <c r="CC1064" s="118" t="n"/>
      <c r="CD1064" s="178" t="n"/>
      <c r="CE1064" s="120" t="n"/>
      <c r="CF1064" s="178" t="n"/>
      <c r="CG1064" s="179" t="n"/>
      <c r="CH1064" s="178" t="n"/>
      <c r="CI1064" s="180" t="n"/>
      <c r="CJ1064" s="181" t="n"/>
      <c r="CK1064" s="182" t="n"/>
    </row>
    <row r="1065">
      <c r="A1065" s="69" t="n"/>
      <c r="B1065" s="70" t="n"/>
      <c r="C1065" s="77" t="n"/>
      <c r="D1065" s="84" t="n"/>
      <c r="E1065" s="69" t="n"/>
      <c r="F1065" s="69" t="n"/>
      <c r="G1065" s="73" t="n"/>
      <c r="H1065" s="73" t="n"/>
      <c r="I1065" s="75" t="n"/>
      <c r="J1065" s="75" t="n"/>
      <c r="K1065" s="73" t="n"/>
      <c r="L1065" s="73" t="n"/>
      <c r="M1065" s="73" t="n"/>
      <c r="N1065" s="73" t="n"/>
      <c r="O1065" s="75" t="n"/>
      <c r="P1065" s="75" t="n"/>
      <c r="Q1065" s="73" t="n"/>
      <c r="R1065" s="73" t="n"/>
      <c r="S1065" s="73" t="n"/>
      <c r="T1065" s="73" t="n"/>
      <c r="U1065" s="73" t="n"/>
      <c r="V1065" s="73" t="n"/>
      <c r="W1065" s="73" t="n"/>
      <c r="X1065" s="73" t="n"/>
      <c r="Y1065" s="73" t="n"/>
      <c r="Z1065" s="73" t="n"/>
      <c r="AA1065" s="73" t="n"/>
      <c r="AB1065" s="73" t="n"/>
      <c r="AC1065" s="73" t="n"/>
      <c r="AD1065" s="73" t="n"/>
      <c r="AE1065" s="73" t="n"/>
      <c r="AF1065" s="73" t="n"/>
      <c r="AG1065" s="73" t="n"/>
      <c r="AH1065" s="73" t="n"/>
      <c r="AI1065" s="73" t="n"/>
      <c r="AJ1065" s="73" t="n"/>
      <c r="AK1065" s="73" t="n"/>
      <c r="AL1065" s="73" t="n"/>
      <c r="AM1065" s="73" t="n"/>
      <c r="AN1065" s="73" t="n"/>
      <c r="AO1065" s="73" t="n"/>
      <c r="AP1065" s="73" t="n"/>
      <c r="AQ1065" s="73" t="n"/>
      <c r="AR1065" s="73" t="n"/>
      <c r="AS1065" s="73" t="n"/>
      <c r="AT1065" s="73" t="n"/>
      <c r="AU1065" s="73" t="n"/>
      <c r="AV1065" s="73" t="n"/>
      <c r="AW1065" s="73" t="n"/>
      <c r="AX1065" s="73" t="n"/>
      <c r="AY1065" s="73" t="n"/>
      <c r="AZ1065" s="73" t="n"/>
      <c r="BA1065" s="73" t="n"/>
      <c r="BB1065" s="73" t="n"/>
      <c r="BC1065" s="73" t="n"/>
      <c r="BD1065" s="73" t="n"/>
      <c r="BE1065" s="73" t="n"/>
      <c r="BF1065" s="73" t="n"/>
      <c r="BG1065" s="73" t="n"/>
      <c r="BH1065" s="73" t="n"/>
      <c r="BI1065" s="73" t="n"/>
      <c r="BJ1065" s="73" t="n"/>
      <c r="BK1065" s="73" t="n"/>
      <c r="BL1065" s="73" t="n"/>
      <c r="BM1065" s="73" t="n"/>
      <c r="BN1065" s="73" t="n"/>
      <c r="BO1065" s="73" t="n"/>
      <c r="BP1065" s="96" t="n"/>
      <c r="BQ1065" s="174" t="n"/>
      <c r="BR1065" s="174" t="n"/>
      <c r="BS1065" s="174" t="n"/>
      <c r="BT1065" s="174" t="n"/>
      <c r="BU1065" s="174" t="n"/>
      <c r="BV1065" s="174" t="n"/>
      <c r="BW1065" s="174" t="n"/>
      <c r="BX1065" s="174" t="n"/>
      <c r="BY1065" s="174" t="n"/>
      <c r="BZ1065" s="175" t="n"/>
      <c r="CA1065" s="176" t="n"/>
      <c r="CB1065" s="177" t="n"/>
      <c r="CC1065" s="118" t="n"/>
      <c r="CD1065" s="178" t="n"/>
      <c r="CE1065" s="120" t="n"/>
      <c r="CF1065" s="178" t="n"/>
      <c r="CG1065" s="179" t="n"/>
      <c r="CH1065" s="178" t="n"/>
      <c r="CI1065" s="180" t="n"/>
      <c r="CJ1065" s="181" t="n"/>
      <c r="CK1065" s="182" t="n"/>
    </row>
    <row r="1066">
      <c r="A1066" s="69" t="n"/>
      <c r="B1066" s="70" t="n"/>
      <c r="C1066" s="77" t="n"/>
      <c r="D1066" s="84" t="n"/>
      <c r="E1066" s="69" t="n"/>
      <c r="F1066" s="69" t="n"/>
      <c r="G1066" s="73" t="n"/>
      <c r="H1066" s="73" t="n"/>
      <c r="I1066" s="75" t="n"/>
      <c r="J1066" s="75" t="n"/>
      <c r="K1066" s="73" t="n"/>
      <c r="L1066" s="73" t="n"/>
      <c r="M1066" s="73" t="n"/>
      <c r="N1066" s="73" t="n"/>
      <c r="O1066" s="75" t="n"/>
      <c r="P1066" s="75" t="n"/>
      <c r="Q1066" s="73" t="n"/>
      <c r="R1066" s="73" t="n"/>
      <c r="S1066" s="73" t="n"/>
      <c r="T1066" s="73" t="n"/>
      <c r="U1066" s="73" t="n"/>
      <c r="V1066" s="73" t="n"/>
      <c r="W1066" s="73" t="n"/>
      <c r="X1066" s="73" t="n"/>
      <c r="Y1066" s="73" t="n"/>
      <c r="Z1066" s="73" t="n"/>
      <c r="AA1066" s="73" t="n"/>
      <c r="AB1066" s="73" t="n"/>
      <c r="AC1066" s="73" t="n"/>
      <c r="AD1066" s="73" t="n"/>
      <c r="AE1066" s="73" t="n"/>
      <c r="AF1066" s="73" t="n"/>
      <c r="AG1066" s="73" t="n"/>
      <c r="AH1066" s="73" t="n"/>
      <c r="AI1066" s="73" t="n"/>
      <c r="AJ1066" s="73" t="n"/>
      <c r="AK1066" s="73" t="n"/>
      <c r="AL1066" s="73" t="n"/>
      <c r="AM1066" s="73" t="n"/>
      <c r="AN1066" s="73" t="n"/>
      <c r="AO1066" s="73" t="n"/>
      <c r="AP1066" s="73" t="n"/>
      <c r="AQ1066" s="73" t="n"/>
      <c r="AR1066" s="73" t="n"/>
      <c r="AS1066" s="73" t="n"/>
      <c r="AT1066" s="73" t="n"/>
      <c r="AU1066" s="73" t="n"/>
      <c r="AV1066" s="73" t="n"/>
      <c r="AW1066" s="73" t="n"/>
      <c r="AX1066" s="73" t="n"/>
      <c r="AY1066" s="73" t="n"/>
      <c r="AZ1066" s="73" t="n"/>
      <c r="BA1066" s="73" t="n"/>
      <c r="BB1066" s="73" t="n"/>
      <c r="BC1066" s="73" t="n"/>
      <c r="BD1066" s="73" t="n"/>
      <c r="BE1066" s="73" t="n"/>
      <c r="BF1066" s="73" t="n"/>
      <c r="BG1066" s="73" t="n"/>
      <c r="BH1066" s="73" t="n"/>
      <c r="BI1066" s="73" t="n"/>
      <c r="BJ1066" s="73" t="n"/>
      <c r="BK1066" s="73" t="n"/>
      <c r="BL1066" s="73" t="n"/>
      <c r="BM1066" s="73" t="n"/>
      <c r="BN1066" s="73" t="n"/>
      <c r="BO1066" s="73" t="n"/>
      <c r="BP1066" s="96" t="n"/>
      <c r="BQ1066" s="174" t="n"/>
      <c r="BR1066" s="174" t="n"/>
      <c r="BS1066" s="174" t="n"/>
      <c r="BT1066" s="174" t="n"/>
      <c r="BU1066" s="174" t="n"/>
      <c r="BV1066" s="174" t="n"/>
      <c r="BW1066" s="174" t="n"/>
      <c r="BX1066" s="174" t="n"/>
      <c r="BY1066" s="174" t="n"/>
      <c r="BZ1066" s="175" t="n"/>
      <c r="CA1066" s="176" t="n"/>
      <c r="CB1066" s="177" t="n"/>
      <c r="CC1066" s="118" t="n"/>
      <c r="CD1066" s="178" t="n"/>
      <c r="CE1066" s="120" t="n"/>
      <c r="CF1066" s="178" t="n"/>
      <c r="CG1066" s="179" t="n"/>
      <c r="CH1066" s="178" t="n"/>
      <c r="CI1066" s="180" t="n"/>
      <c r="CJ1066" s="181" t="n"/>
      <c r="CK1066" s="182" t="n"/>
    </row>
    <row r="1067">
      <c r="A1067" s="69" t="n"/>
      <c r="B1067" s="70" t="n"/>
      <c r="C1067" s="77" t="n"/>
      <c r="D1067" s="84" t="n"/>
      <c r="E1067" s="69" t="n"/>
      <c r="F1067" s="69" t="n"/>
      <c r="G1067" s="73" t="n"/>
      <c r="H1067" s="73" t="n"/>
      <c r="I1067" s="75" t="n"/>
      <c r="J1067" s="75" t="n"/>
      <c r="K1067" s="73" t="n"/>
      <c r="L1067" s="73" t="n"/>
      <c r="M1067" s="73" t="n"/>
      <c r="N1067" s="73" t="n"/>
      <c r="O1067" s="75" t="n"/>
      <c r="P1067" s="75" t="n"/>
      <c r="Q1067" s="73" t="n"/>
      <c r="R1067" s="73" t="n"/>
      <c r="S1067" s="73" t="n"/>
      <c r="T1067" s="73" t="n"/>
      <c r="U1067" s="73" t="n"/>
      <c r="V1067" s="73" t="n"/>
      <c r="W1067" s="73" t="n"/>
      <c r="X1067" s="73" t="n"/>
      <c r="Y1067" s="73" t="n"/>
      <c r="Z1067" s="73" t="n"/>
      <c r="AA1067" s="73" t="n"/>
      <c r="AB1067" s="73" t="n"/>
      <c r="AC1067" s="73" t="n"/>
      <c r="AD1067" s="73" t="n"/>
      <c r="AE1067" s="73" t="n"/>
      <c r="AF1067" s="73" t="n"/>
      <c r="AG1067" s="73" t="n"/>
      <c r="AH1067" s="73" t="n"/>
      <c r="AI1067" s="73" t="n"/>
      <c r="AJ1067" s="73" t="n"/>
      <c r="AK1067" s="73" t="n"/>
      <c r="AL1067" s="73" t="n"/>
      <c r="AM1067" s="73" t="n"/>
      <c r="AN1067" s="73" t="n"/>
      <c r="AO1067" s="73" t="n"/>
      <c r="AP1067" s="73" t="n"/>
      <c r="AQ1067" s="73" t="n"/>
      <c r="AR1067" s="73" t="n"/>
      <c r="AS1067" s="73" t="n"/>
      <c r="AT1067" s="73" t="n"/>
      <c r="AU1067" s="73" t="n"/>
      <c r="AV1067" s="73" t="n"/>
      <c r="AW1067" s="73" t="n"/>
      <c r="AX1067" s="73" t="n"/>
      <c r="AY1067" s="73" t="n"/>
      <c r="AZ1067" s="73" t="n"/>
      <c r="BA1067" s="73" t="n"/>
      <c r="BB1067" s="73" t="n"/>
      <c r="BC1067" s="73" t="n"/>
      <c r="BD1067" s="73" t="n"/>
      <c r="BE1067" s="73" t="n"/>
      <c r="BF1067" s="73" t="n"/>
      <c r="BG1067" s="73" t="n"/>
      <c r="BH1067" s="73" t="n"/>
      <c r="BI1067" s="73" t="n"/>
      <c r="BJ1067" s="73" t="n"/>
      <c r="BK1067" s="73" t="n"/>
      <c r="BL1067" s="73" t="n"/>
      <c r="BM1067" s="73" t="n"/>
      <c r="BN1067" s="73" t="n"/>
      <c r="BO1067" s="73" t="n"/>
      <c r="BP1067" s="96" t="n"/>
      <c r="BQ1067" s="174" t="n"/>
      <c r="BR1067" s="174" t="n"/>
      <c r="BS1067" s="174" t="n"/>
      <c r="BT1067" s="174" t="n"/>
      <c r="BU1067" s="174" t="n"/>
      <c r="BV1067" s="174" t="n"/>
      <c r="BW1067" s="174" t="n"/>
      <c r="BX1067" s="174" t="n"/>
      <c r="BY1067" s="174" t="n"/>
      <c r="BZ1067" s="175" t="n"/>
      <c r="CA1067" s="176" t="n"/>
      <c r="CB1067" s="177" t="n"/>
      <c r="CC1067" s="118" t="n"/>
      <c r="CD1067" s="178" t="n"/>
      <c r="CE1067" s="120" t="n"/>
      <c r="CF1067" s="178" t="n"/>
      <c r="CG1067" s="179" t="n"/>
      <c r="CH1067" s="178" t="n"/>
      <c r="CI1067" s="180" t="n"/>
      <c r="CJ1067" s="181" t="n"/>
      <c r="CK1067" s="182" t="n"/>
    </row>
    <row r="1068">
      <c r="A1068" s="69" t="n"/>
      <c r="B1068" s="70" t="n"/>
      <c r="C1068" s="77" t="n"/>
      <c r="D1068" s="84" t="n"/>
      <c r="E1068" s="69" t="n"/>
      <c r="F1068" s="69" t="n"/>
      <c r="G1068" s="73" t="n"/>
      <c r="H1068" s="73" t="n"/>
      <c r="I1068" s="75" t="n"/>
      <c r="J1068" s="75" t="n"/>
      <c r="K1068" s="73" t="n"/>
      <c r="L1068" s="73" t="n"/>
      <c r="M1068" s="73" t="n"/>
      <c r="N1068" s="73" t="n"/>
      <c r="O1068" s="75" t="n"/>
      <c r="P1068" s="75" t="n"/>
      <c r="Q1068" s="73" t="n"/>
      <c r="R1068" s="73" t="n"/>
      <c r="S1068" s="73" t="n"/>
      <c r="T1068" s="73" t="n"/>
      <c r="U1068" s="73" t="n"/>
      <c r="V1068" s="73" t="n"/>
      <c r="W1068" s="73" t="n"/>
      <c r="X1068" s="73" t="n"/>
      <c r="Y1068" s="73" t="n"/>
      <c r="Z1068" s="73" t="n"/>
      <c r="AA1068" s="73" t="n"/>
      <c r="AB1068" s="73" t="n"/>
      <c r="AC1068" s="73" t="n"/>
      <c r="AD1068" s="73" t="n"/>
      <c r="AE1068" s="73" t="n"/>
      <c r="AF1068" s="73" t="n"/>
      <c r="AG1068" s="73" t="n"/>
      <c r="AH1068" s="73" t="n"/>
      <c r="AI1068" s="73" t="n"/>
      <c r="AJ1068" s="73" t="n"/>
      <c r="AK1068" s="73" t="n"/>
      <c r="AL1068" s="73" t="n"/>
      <c r="AM1068" s="73" t="n"/>
      <c r="AN1068" s="73" t="n"/>
      <c r="AO1068" s="73" t="n"/>
      <c r="AP1068" s="73" t="n"/>
      <c r="AQ1068" s="73" t="n"/>
      <c r="AR1068" s="73" t="n"/>
      <c r="AS1068" s="73" t="n"/>
      <c r="AT1068" s="73" t="n"/>
      <c r="AU1068" s="73" t="n"/>
      <c r="AV1068" s="73" t="n"/>
      <c r="AW1068" s="73" t="n"/>
      <c r="AX1068" s="73" t="n"/>
      <c r="AY1068" s="73" t="n"/>
      <c r="AZ1068" s="73" t="n"/>
      <c r="BA1068" s="73" t="n"/>
      <c r="BB1068" s="73" t="n"/>
      <c r="BC1068" s="73" t="n"/>
      <c r="BD1068" s="73" t="n"/>
      <c r="BE1068" s="73" t="n"/>
      <c r="BF1068" s="73" t="n"/>
      <c r="BG1068" s="73" t="n"/>
      <c r="BH1068" s="73" t="n"/>
      <c r="BI1068" s="73" t="n"/>
      <c r="BJ1068" s="73" t="n"/>
      <c r="BK1068" s="73" t="n"/>
      <c r="BL1068" s="73" t="n"/>
      <c r="BM1068" s="73" t="n"/>
      <c r="BN1068" s="73" t="n"/>
      <c r="BO1068" s="73" t="n"/>
      <c r="BP1068" s="96" t="n"/>
      <c r="BQ1068" s="174" t="n"/>
      <c r="BR1068" s="174" t="n"/>
      <c r="BS1068" s="174" t="n"/>
      <c r="BT1068" s="174" t="n"/>
      <c r="BU1068" s="174" t="n"/>
      <c r="BV1068" s="174" t="n"/>
      <c r="BW1068" s="174" t="n"/>
      <c r="BX1068" s="174" t="n"/>
      <c r="BY1068" s="174" t="n"/>
      <c r="BZ1068" s="175" t="n"/>
      <c r="CA1068" s="176" t="n"/>
      <c r="CB1068" s="177" t="n"/>
      <c r="CC1068" s="118" t="n"/>
      <c r="CD1068" s="178" t="n"/>
      <c r="CE1068" s="120" t="n"/>
      <c r="CF1068" s="178" t="n"/>
      <c r="CG1068" s="179" t="n"/>
      <c r="CH1068" s="178" t="n"/>
      <c r="CI1068" s="180" t="n"/>
      <c r="CJ1068" s="181" t="n"/>
      <c r="CK1068" s="182" t="n"/>
    </row>
    <row r="1069">
      <c r="A1069" s="69" t="n"/>
      <c r="B1069" s="70" t="n"/>
      <c r="C1069" s="77" t="n"/>
      <c r="D1069" s="84" t="n"/>
      <c r="E1069" s="69" t="n"/>
      <c r="F1069" s="69" t="n"/>
      <c r="G1069" s="73" t="n"/>
      <c r="H1069" s="73" t="n"/>
      <c r="I1069" s="75" t="n"/>
      <c r="J1069" s="75" t="n"/>
      <c r="K1069" s="73" t="n"/>
      <c r="L1069" s="73" t="n"/>
      <c r="M1069" s="73" t="n"/>
      <c r="N1069" s="73" t="n"/>
      <c r="O1069" s="75" t="n"/>
      <c r="P1069" s="75" t="n"/>
      <c r="Q1069" s="73" t="n"/>
      <c r="R1069" s="73" t="n"/>
      <c r="S1069" s="73" t="n"/>
      <c r="T1069" s="73" t="n"/>
      <c r="U1069" s="73" t="n"/>
      <c r="V1069" s="73" t="n"/>
      <c r="W1069" s="73" t="n"/>
      <c r="X1069" s="73" t="n"/>
      <c r="Y1069" s="73" t="n"/>
      <c r="Z1069" s="73" t="n"/>
      <c r="AA1069" s="73" t="n"/>
      <c r="AB1069" s="73" t="n"/>
      <c r="AC1069" s="73" t="n"/>
      <c r="AD1069" s="73" t="n"/>
      <c r="AE1069" s="73" t="n"/>
      <c r="AF1069" s="73" t="n"/>
      <c r="AG1069" s="73" t="n"/>
      <c r="AH1069" s="73" t="n"/>
      <c r="AI1069" s="73" t="n"/>
      <c r="AJ1069" s="73" t="n"/>
      <c r="AK1069" s="73" t="n"/>
      <c r="AL1069" s="73" t="n"/>
      <c r="AM1069" s="73" t="n"/>
      <c r="AN1069" s="73" t="n"/>
      <c r="AO1069" s="73" t="n"/>
      <c r="AP1069" s="73" t="n"/>
      <c r="AQ1069" s="73" t="n"/>
      <c r="AR1069" s="73" t="n"/>
      <c r="AS1069" s="73" t="n"/>
      <c r="AT1069" s="73" t="n"/>
      <c r="AU1069" s="73" t="n"/>
      <c r="AV1069" s="73" t="n"/>
      <c r="AW1069" s="73" t="n"/>
      <c r="AX1069" s="73" t="n"/>
      <c r="AY1069" s="73" t="n"/>
      <c r="AZ1069" s="73" t="n"/>
      <c r="BA1069" s="73" t="n"/>
      <c r="BB1069" s="73" t="n"/>
      <c r="BC1069" s="73" t="n"/>
      <c r="BD1069" s="73" t="n"/>
      <c r="BE1069" s="73" t="n"/>
      <c r="BF1069" s="73" t="n"/>
      <c r="BG1069" s="73" t="n"/>
      <c r="BH1069" s="73" t="n"/>
      <c r="BI1069" s="73" t="n"/>
      <c r="BJ1069" s="73" t="n"/>
      <c r="BK1069" s="73" t="n"/>
      <c r="BL1069" s="73" t="n"/>
      <c r="BM1069" s="73" t="n"/>
      <c r="BN1069" s="73" t="n"/>
      <c r="BO1069" s="73" t="n"/>
      <c r="BP1069" s="96" t="n"/>
      <c r="BQ1069" s="174" t="n"/>
      <c r="BR1069" s="174" t="n"/>
      <c r="BS1069" s="174" t="n"/>
      <c r="BT1069" s="174" t="n"/>
      <c r="BU1069" s="174" t="n"/>
      <c r="BV1069" s="174" t="n"/>
      <c r="BW1069" s="174" t="n"/>
      <c r="BX1069" s="174" t="n"/>
      <c r="BY1069" s="174" t="n"/>
      <c r="BZ1069" s="175" t="n"/>
      <c r="CA1069" s="176" t="n"/>
      <c r="CB1069" s="177" t="n"/>
      <c r="CC1069" s="118" t="n"/>
      <c r="CD1069" s="178" t="n"/>
      <c r="CE1069" s="120" t="n"/>
      <c r="CF1069" s="178" t="n"/>
      <c r="CG1069" s="179" t="n"/>
      <c r="CH1069" s="178" t="n"/>
      <c r="CI1069" s="180" t="n"/>
      <c r="CJ1069" s="181" t="n"/>
      <c r="CK1069" s="182" t="n"/>
    </row>
    <row r="1070">
      <c r="A1070" s="69" t="n"/>
      <c r="B1070" s="70" t="n"/>
      <c r="C1070" s="77" t="n"/>
      <c r="D1070" s="84" t="n"/>
      <c r="E1070" s="69" t="n"/>
      <c r="F1070" s="69" t="n"/>
      <c r="G1070" s="73" t="n"/>
      <c r="H1070" s="73" t="n"/>
      <c r="I1070" s="75" t="n"/>
      <c r="J1070" s="75" t="n"/>
      <c r="K1070" s="73" t="n"/>
      <c r="L1070" s="73" t="n"/>
      <c r="M1070" s="73" t="n"/>
      <c r="N1070" s="73" t="n"/>
      <c r="O1070" s="75" t="n"/>
      <c r="P1070" s="75" t="n"/>
      <c r="Q1070" s="73" t="n"/>
      <c r="R1070" s="73" t="n"/>
      <c r="S1070" s="73" t="n"/>
      <c r="T1070" s="73" t="n"/>
      <c r="U1070" s="73" t="n"/>
      <c r="V1070" s="73" t="n"/>
      <c r="W1070" s="73" t="n"/>
      <c r="X1070" s="73" t="n"/>
      <c r="Y1070" s="73" t="n"/>
      <c r="Z1070" s="73" t="n"/>
      <c r="AA1070" s="73" t="n"/>
      <c r="AB1070" s="73" t="n"/>
      <c r="AC1070" s="73" t="n"/>
      <c r="AD1070" s="73" t="n"/>
      <c r="AE1070" s="73" t="n"/>
      <c r="AF1070" s="73" t="n"/>
      <c r="AG1070" s="73" t="n"/>
      <c r="AH1070" s="73" t="n"/>
      <c r="AI1070" s="73" t="n"/>
      <c r="AJ1070" s="73" t="n"/>
      <c r="AK1070" s="73" t="n"/>
      <c r="AL1070" s="73" t="n"/>
      <c r="AM1070" s="73" t="n"/>
      <c r="AN1070" s="73" t="n"/>
      <c r="AO1070" s="73" t="n"/>
      <c r="AP1070" s="73" t="n"/>
      <c r="AQ1070" s="73" t="n"/>
      <c r="AR1070" s="73" t="n"/>
      <c r="AS1070" s="73" t="n"/>
      <c r="AT1070" s="73" t="n"/>
      <c r="AU1070" s="73" t="n"/>
      <c r="AV1070" s="73" t="n"/>
      <c r="AW1070" s="73" t="n"/>
      <c r="AX1070" s="73" t="n"/>
      <c r="AY1070" s="73" t="n"/>
      <c r="AZ1070" s="73" t="n"/>
      <c r="BA1070" s="73" t="n"/>
      <c r="BB1070" s="73" t="n"/>
      <c r="BC1070" s="73" t="n"/>
      <c r="BD1070" s="73" t="n"/>
      <c r="BE1070" s="73" t="n"/>
      <c r="BF1070" s="73" t="n"/>
      <c r="BG1070" s="73" t="n"/>
      <c r="BH1070" s="73" t="n"/>
      <c r="BI1070" s="73" t="n"/>
      <c r="BJ1070" s="73" t="n"/>
      <c r="BK1070" s="73" t="n"/>
      <c r="BL1070" s="73" t="n"/>
      <c r="BM1070" s="73" t="n"/>
      <c r="BN1070" s="73" t="n"/>
      <c r="BO1070" s="73" t="n"/>
      <c r="BP1070" s="96" t="n"/>
      <c r="BQ1070" s="174" t="n"/>
      <c r="BR1070" s="174" t="n"/>
      <c r="BS1070" s="174" t="n"/>
      <c r="BT1070" s="174" t="n"/>
      <c r="BU1070" s="174" t="n"/>
      <c r="BV1070" s="174" t="n"/>
      <c r="BW1070" s="174" t="n"/>
      <c r="BX1070" s="174" t="n"/>
      <c r="BY1070" s="174" t="n"/>
      <c r="BZ1070" s="175" t="n"/>
      <c r="CA1070" s="176" t="n"/>
      <c r="CB1070" s="177" t="n"/>
      <c r="CC1070" s="118" t="n"/>
      <c r="CD1070" s="178" t="n"/>
      <c r="CE1070" s="120" t="n"/>
      <c r="CF1070" s="178" t="n"/>
      <c r="CG1070" s="179" t="n"/>
      <c r="CH1070" s="178" t="n"/>
      <c r="CI1070" s="180" t="n"/>
      <c r="CJ1070" s="181" t="n"/>
      <c r="CK1070" s="182" t="n"/>
    </row>
    <row r="1071">
      <c r="A1071" s="69" t="n"/>
      <c r="B1071" s="70" t="n"/>
      <c r="C1071" s="77" t="n"/>
      <c r="D1071" s="84" t="n"/>
      <c r="E1071" s="69" t="n"/>
      <c r="F1071" s="69" t="n"/>
      <c r="G1071" s="73" t="n"/>
      <c r="H1071" s="73" t="n"/>
      <c r="I1071" s="75" t="n"/>
      <c r="J1071" s="75" t="n"/>
      <c r="K1071" s="73" t="n"/>
      <c r="L1071" s="73" t="n"/>
      <c r="M1071" s="73" t="n"/>
      <c r="N1071" s="73" t="n"/>
      <c r="O1071" s="75" t="n"/>
      <c r="P1071" s="75" t="n"/>
      <c r="Q1071" s="73" t="n"/>
      <c r="R1071" s="73" t="n"/>
      <c r="S1071" s="73" t="n"/>
      <c r="T1071" s="73" t="n"/>
      <c r="U1071" s="73" t="n"/>
      <c r="V1071" s="73" t="n"/>
      <c r="W1071" s="73" t="n"/>
      <c r="X1071" s="73" t="n"/>
      <c r="Y1071" s="73" t="n"/>
      <c r="Z1071" s="73" t="n"/>
      <c r="AA1071" s="73" t="n"/>
      <c r="AB1071" s="73" t="n"/>
      <c r="AC1071" s="73" t="n"/>
      <c r="AD1071" s="73" t="n"/>
      <c r="AE1071" s="73" t="n"/>
      <c r="AF1071" s="73" t="n"/>
      <c r="AG1071" s="73" t="n"/>
      <c r="AH1071" s="73" t="n"/>
      <c r="AI1071" s="73" t="n"/>
      <c r="AJ1071" s="73" t="n"/>
      <c r="AK1071" s="73" t="n"/>
      <c r="AL1071" s="73" t="n"/>
      <c r="AM1071" s="73" t="n"/>
      <c r="AN1071" s="73" t="n"/>
      <c r="AO1071" s="73" t="n"/>
      <c r="AP1071" s="73" t="n"/>
      <c r="AQ1071" s="73" t="n"/>
      <c r="AR1071" s="73" t="n"/>
      <c r="AS1071" s="73" t="n"/>
      <c r="AT1071" s="73" t="n"/>
      <c r="AU1071" s="73" t="n"/>
      <c r="AV1071" s="73" t="n"/>
      <c r="AW1071" s="73" t="n"/>
      <c r="AX1071" s="73" t="n"/>
      <c r="AY1071" s="73" t="n"/>
      <c r="AZ1071" s="73" t="n"/>
      <c r="BA1071" s="73" t="n"/>
      <c r="BB1071" s="73" t="n"/>
      <c r="BC1071" s="73" t="n"/>
      <c r="BD1071" s="73" t="n"/>
      <c r="BE1071" s="73" t="n"/>
      <c r="BF1071" s="73" t="n"/>
      <c r="BG1071" s="73" t="n"/>
      <c r="BH1071" s="73" t="n"/>
      <c r="BI1071" s="73" t="n"/>
      <c r="BJ1071" s="73" t="n"/>
      <c r="BK1071" s="73" t="n"/>
      <c r="BL1071" s="73" t="n"/>
      <c r="BM1071" s="73" t="n"/>
      <c r="BN1071" s="73" t="n"/>
      <c r="BO1071" s="73" t="n"/>
      <c r="BP1071" s="96" t="n"/>
      <c r="BQ1071" s="174" t="n"/>
      <c r="BR1071" s="174" t="n"/>
      <c r="BS1071" s="174" t="n"/>
      <c r="BT1071" s="174" t="n"/>
      <c r="BU1071" s="174" t="n"/>
      <c r="BV1071" s="174" t="n"/>
      <c r="BW1071" s="174" t="n"/>
      <c r="BX1071" s="174" t="n"/>
      <c r="BY1071" s="174" t="n"/>
      <c r="BZ1071" s="175" t="n"/>
      <c r="CA1071" s="176" t="n"/>
      <c r="CB1071" s="177" t="n"/>
      <c r="CC1071" s="118" t="n"/>
      <c r="CD1071" s="178" t="n"/>
      <c r="CE1071" s="120" t="n"/>
      <c r="CF1071" s="178" t="n"/>
      <c r="CG1071" s="179" t="n"/>
      <c r="CH1071" s="178" t="n"/>
      <c r="CI1071" s="180" t="n"/>
      <c r="CJ1071" s="181" t="n"/>
      <c r="CK1071" s="182" t="n"/>
    </row>
    <row r="1072">
      <c r="A1072" s="69" t="n"/>
      <c r="B1072" s="70" t="n"/>
      <c r="C1072" s="77" t="n"/>
      <c r="D1072" s="84" t="n"/>
      <c r="E1072" s="69" t="n"/>
      <c r="F1072" s="69" t="n"/>
      <c r="G1072" s="73" t="n"/>
      <c r="H1072" s="73" t="n"/>
      <c r="I1072" s="75" t="n"/>
      <c r="J1072" s="75" t="n"/>
      <c r="K1072" s="73" t="n"/>
      <c r="L1072" s="73" t="n"/>
      <c r="M1072" s="73" t="n"/>
      <c r="N1072" s="73" t="n"/>
      <c r="O1072" s="75" t="n"/>
      <c r="P1072" s="75" t="n"/>
      <c r="Q1072" s="73" t="n"/>
      <c r="R1072" s="73" t="n"/>
      <c r="S1072" s="73" t="n"/>
      <c r="T1072" s="73" t="n"/>
      <c r="U1072" s="73" t="n"/>
      <c r="V1072" s="73" t="n"/>
      <c r="W1072" s="73" t="n"/>
      <c r="X1072" s="73" t="n"/>
      <c r="Y1072" s="73" t="n"/>
      <c r="Z1072" s="73" t="n"/>
      <c r="AA1072" s="73" t="n"/>
      <c r="AB1072" s="73" t="n"/>
      <c r="AC1072" s="73" t="n"/>
      <c r="AD1072" s="73" t="n"/>
      <c r="AE1072" s="73" t="n"/>
      <c r="AF1072" s="73" t="n"/>
      <c r="AG1072" s="73" t="n"/>
      <c r="AH1072" s="73" t="n"/>
      <c r="AI1072" s="73" t="n"/>
      <c r="AJ1072" s="73" t="n"/>
      <c r="AK1072" s="73" t="n"/>
      <c r="AL1072" s="73" t="n"/>
      <c r="AM1072" s="73" t="n"/>
      <c r="AN1072" s="73" t="n"/>
      <c r="AO1072" s="73" t="n"/>
      <c r="AP1072" s="73" t="n"/>
      <c r="AQ1072" s="73" t="n"/>
      <c r="AR1072" s="73" t="n"/>
      <c r="AS1072" s="73" t="n"/>
      <c r="AT1072" s="73" t="n"/>
      <c r="AU1072" s="73" t="n"/>
      <c r="AV1072" s="73" t="n"/>
      <c r="AW1072" s="73" t="n"/>
      <c r="AX1072" s="73" t="n"/>
      <c r="AY1072" s="73" t="n"/>
      <c r="AZ1072" s="73" t="n"/>
      <c r="BA1072" s="73" t="n"/>
      <c r="BB1072" s="73" t="n"/>
      <c r="BC1072" s="73" t="n"/>
      <c r="BD1072" s="73" t="n"/>
      <c r="BE1072" s="73" t="n"/>
      <c r="BF1072" s="73" t="n"/>
      <c r="BG1072" s="73" t="n"/>
      <c r="BH1072" s="73" t="n"/>
      <c r="BI1072" s="73" t="n"/>
      <c r="BJ1072" s="73" t="n"/>
      <c r="BK1072" s="73" t="n"/>
      <c r="BL1072" s="73" t="n"/>
      <c r="BM1072" s="73" t="n"/>
      <c r="BN1072" s="73" t="n"/>
      <c r="BO1072" s="73" t="n"/>
      <c r="BP1072" s="96" t="n"/>
      <c r="BQ1072" s="174" t="n"/>
      <c r="BR1072" s="174" t="n"/>
      <c r="BS1072" s="174" t="n"/>
      <c r="BT1072" s="174" t="n"/>
      <c r="BU1072" s="174" t="n"/>
      <c r="BV1072" s="174" t="n"/>
      <c r="BW1072" s="174" t="n"/>
      <c r="BX1072" s="174" t="n"/>
      <c r="BY1072" s="174" t="n"/>
      <c r="BZ1072" s="175" t="n"/>
      <c r="CA1072" s="176" t="n"/>
      <c r="CB1072" s="177" t="n"/>
      <c r="CC1072" s="118" t="n"/>
      <c r="CD1072" s="178" t="n"/>
      <c r="CE1072" s="120" t="n"/>
      <c r="CF1072" s="178" t="n"/>
      <c r="CG1072" s="179" t="n"/>
      <c r="CH1072" s="178" t="n"/>
      <c r="CI1072" s="180" t="n"/>
      <c r="CJ1072" s="181" t="n"/>
      <c r="CK1072" s="182" t="n"/>
    </row>
    <row r="1073">
      <c r="A1073" s="69" t="n"/>
      <c r="B1073" s="70" t="n"/>
      <c r="C1073" s="77" t="n"/>
      <c r="D1073" s="84" t="n"/>
      <c r="E1073" s="69" t="n"/>
      <c r="F1073" s="69" t="n"/>
      <c r="G1073" s="73" t="n"/>
      <c r="H1073" s="73" t="n"/>
      <c r="I1073" s="75" t="n"/>
      <c r="J1073" s="75" t="n"/>
      <c r="K1073" s="73" t="n"/>
      <c r="L1073" s="73" t="n"/>
      <c r="M1073" s="73" t="n"/>
      <c r="N1073" s="73" t="n"/>
      <c r="O1073" s="75" t="n"/>
      <c r="P1073" s="75" t="n"/>
      <c r="Q1073" s="73" t="n"/>
      <c r="R1073" s="73" t="n"/>
      <c r="S1073" s="73" t="n"/>
      <c r="T1073" s="73" t="n"/>
      <c r="U1073" s="73" t="n"/>
      <c r="V1073" s="73" t="n"/>
      <c r="W1073" s="73" t="n"/>
      <c r="X1073" s="73" t="n"/>
      <c r="Y1073" s="73" t="n"/>
      <c r="Z1073" s="73" t="n"/>
      <c r="AA1073" s="73" t="n"/>
      <c r="AB1073" s="73" t="n"/>
      <c r="AC1073" s="73" t="n"/>
      <c r="AD1073" s="73" t="n"/>
      <c r="AE1073" s="73" t="n"/>
      <c r="AF1073" s="73" t="n"/>
      <c r="AG1073" s="73" t="n"/>
      <c r="AH1073" s="73" t="n"/>
      <c r="AI1073" s="73" t="n"/>
      <c r="AJ1073" s="73" t="n"/>
      <c r="AK1073" s="73" t="n"/>
      <c r="AL1073" s="73" t="n"/>
      <c r="AM1073" s="73" t="n"/>
      <c r="AN1073" s="73" t="n"/>
      <c r="AO1073" s="73" t="n"/>
      <c r="AP1073" s="73" t="n"/>
      <c r="AQ1073" s="73" t="n"/>
      <c r="AR1073" s="73" t="n"/>
      <c r="AS1073" s="73" t="n"/>
      <c r="AT1073" s="73" t="n"/>
      <c r="AU1073" s="73" t="n"/>
      <c r="AV1073" s="73" t="n"/>
      <c r="AW1073" s="73" t="n"/>
      <c r="AX1073" s="73" t="n"/>
      <c r="AY1073" s="73" t="n"/>
      <c r="AZ1073" s="73" t="n"/>
      <c r="BA1073" s="73" t="n"/>
      <c r="BB1073" s="73" t="n"/>
      <c r="BC1073" s="73" t="n"/>
      <c r="BD1073" s="73" t="n"/>
      <c r="BE1073" s="73" t="n"/>
      <c r="BF1073" s="73" t="n"/>
      <c r="BG1073" s="73" t="n"/>
      <c r="BH1073" s="73" t="n"/>
      <c r="BI1073" s="73" t="n"/>
      <c r="BJ1073" s="73" t="n"/>
      <c r="BK1073" s="73" t="n"/>
      <c r="BL1073" s="73" t="n"/>
      <c r="BM1073" s="73" t="n"/>
      <c r="BN1073" s="73" t="n"/>
      <c r="BO1073" s="73" t="n"/>
      <c r="BP1073" s="96" t="n"/>
      <c r="BQ1073" s="174" t="n"/>
      <c r="BR1073" s="174" t="n"/>
      <c r="BS1073" s="174" t="n"/>
      <c r="BT1073" s="174" t="n"/>
      <c r="BU1073" s="174" t="n"/>
      <c r="BV1073" s="174" t="n"/>
      <c r="BW1073" s="174" t="n"/>
      <c r="BX1073" s="174" t="n"/>
      <c r="BY1073" s="174" t="n"/>
      <c r="BZ1073" s="175" t="n"/>
      <c r="CA1073" s="176" t="n"/>
      <c r="CB1073" s="177" t="n"/>
      <c r="CC1073" s="118" t="n"/>
      <c r="CD1073" s="178" t="n"/>
      <c r="CE1073" s="120" t="n"/>
      <c r="CF1073" s="178" t="n"/>
      <c r="CG1073" s="179" t="n"/>
      <c r="CH1073" s="178" t="n"/>
      <c r="CI1073" s="180" t="n"/>
      <c r="CJ1073" s="181" t="n"/>
      <c r="CK1073" s="182" t="n"/>
    </row>
    <row r="1074">
      <c r="A1074" s="69" t="n"/>
      <c r="B1074" s="70" t="n"/>
      <c r="C1074" s="77" t="n"/>
      <c r="D1074" s="84" t="n"/>
      <c r="E1074" s="69" t="n"/>
      <c r="F1074" s="69" t="n"/>
      <c r="G1074" s="73" t="n"/>
      <c r="H1074" s="73" t="n"/>
      <c r="I1074" s="75" t="n"/>
      <c r="J1074" s="75" t="n"/>
      <c r="K1074" s="73" t="n"/>
      <c r="L1074" s="73" t="n"/>
      <c r="M1074" s="73" t="n"/>
      <c r="N1074" s="73" t="n"/>
      <c r="O1074" s="75" t="n"/>
      <c r="P1074" s="75" t="n"/>
      <c r="Q1074" s="73" t="n"/>
      <c r="R1074" s="73" t="n"/>
      <c r="S1074" s="73" t="n"/>
      <c r="T1074" s="73" t="n"/>
      <c r="U1074" s="73" t="n"/>
      <c r="V1074" s="73" t="n"/>
      <c r="W1074" s="73" t="n"/>
      <c r="X1074" s="73" t="n"/>
      <c r="Y1074" s="73" t="n"/>
      <c r="Z1074" s="73" t="n"/>
      <c r="AA1074" s="73" t="n"/>
      <c r="AB1074" s="73" t="n"/>
      <c r="AC1074" s="73" t="n"/>
      <c r="AD1074" s="73" t="n"/>
      <c r="AE1074" s="73" t="n"/>
      <c r="AF1074" s="73" t="n"/>
      <c r="AG1074" s="73" t="n"/>
      <c r="AH1074" s="73" t="n"/>
      <c r="AI1074" s="73" t="n"/>
      <c r="AJ1074" s="73" t="n"/>
      <c r="AK1074" s="73" t="n"/>
      <c r="AL1074" s="73" t="n"/>
      <c r="AM1074" s="73" t="n"/>
      <c r="AN1074" s="73" t="n"/>
      <c r="AO1074" s="73" t="n"/>
      <c r="AP1074" s="73" t="n"/>
      <c r="AQ1074" s="73" t="n"/>
      <c r="AR1074" s="73" t="n"/>
      <c r="AS1074" s="73" t="n"/>
      <c r="AT1074" s="73" t="n"/>
      <c r="AU1074" s="73" t="n"/>
      <c r="AV1074" s="73" t="n"/>
      <c r="AW1074" s="73" t="n"/>
      <c r="AX1074" s="73" t="n"/>
      <c r="AY1074" s="73" t="n"/>
      <c r="AZ1074" s="73" t="n"/>
      <c r="BA1074" s="73" t="n"/>
      <c r="BB1074" s="73" t="n"/>
      <c r="BC1074" s="73" t="n"/>
      <c r="BD1074" s="73" t="n"/>
      <c r="BE1074" s="73" t="n"/>
      <c r="BF1074" s="73" t="n"/>
      <c r="BG1074" s="73" t="n"/>
      <c r="BH1074" s="73" t="n"/>
      <c r="BI1074" s="73" t="n"/>
      <c r="BJ1074" s="73" t="n"/>
      <c r="BK1074" s="73" t="n"/>
      <c r="BL1074" s="73" t="n"/>
      <c r="BM1074" s="73" t="n"/>
      <c r="BN1074" s="73" t="n"/>
      <c r="BO1074" s="73" t="n"/>
      <c r="BP1074" s="96" t="n"/>
      <c r="BQ1074" s="174" t="n"/>
      <c r="BR1074" s="174" t="n"/>
      <c r="BS1074" s="174" t="n"/>
      <c r="BT1074" s="174" t="n"/>
      <c r="BU1074" s="174" t="n"/>
      <c r="BV1074" s="174" t="n"/>
      <c r="BW1074" s="174" t="n"/>
      <c r="BX1074" s="174" t="n"/>
      <c r="BY1074" s="174" t="n"/>
      <c r="BZ1074" s="175" t="n"/>
      <c r="CA1074" s="176" t="n"/>
      <c r="CB1074" s="177" t="n"/>
      <c r="CC1074" s="118" t="n"/>
      <c r="CD1074" s="178" t="n"/>
      <c r="CE1074" s="120" t="n"/>
      <c r="CF1074" s="178" t="n"/>
      <c r="CG1074" s="179" t="n"/>
      <c r="CH1074" s="178" t="n"/>
      <c r="CI1074" s="180" t="n"/>
      <c r="CJ1074" s="181" t="n"/>
      <c r="CK1074" s="182" t="n"/>
    </row>
    <row r="1075">
      <c r="A1075" s="69" t="n"/>
      <c r="B1075" s="70" t="n"/>
      <c r="C1075" s="77" t="n"/>
      <c r="D1075" s="84" t="n"/>
      <c r="E1075" s="69" t="n"/>
      <c r="F1075" s="69" t="n"/>
      <c r="G1075" s="73" t="n"/>
      <c r="H1075" s="73" t="n"/>
      <c r="I1075" s="75" t="n"/>
      <c r="J1075" s="75" t="n"/>
      <c r="K1075" s="73" t="n"/>
      <c r="L1075" s="73" t="n"/>
      <c r="M1075" s="73" t="n"/>
      <c r="N1075" s="73" t="n"/>
      <c r="O1075" s="75" t="n"/>
      <c r="P1075" s="75" t="n"/>
      <c r="Q1075" s="73" t="n"/>
      <c r="R1075" s="73" t="n"/>
      <c r="S1075" s="73" t="n"/>
      <c r="T1075" s="73" t="n"/>
      <c r="U1075" s="73" t="n"/>
      <c r="V1075" s="73" t="n"/>
      <c r="W1075" s="73" t="n"/>
      <c r="X1075" s="73" t="n"/>
      <c r="Y1075" s="73" t="n"/>
      <c r="Z1075" s="73" t="n"/>
      <c r="AA1075" s="73" t="n"/>
      <c r="AB1075" s="73" t="n"/>
      <c r="AC1075" s="73" t="n"/>
      <c r="AD1075" s="73" t="n"/>
      <c r="AE1075" s="73" t="n"/>
      <c r="AF1075" s="73" t="n"/>
      <c r="AG1075" s="73" t="n"/>
      <c r="AH1075" s="73" t="n"/>
      <c r="AI1075" s="73" t="n"/>
      <c r="AJ1075" s="73" t="n"/>
      <c r="AK1075" s="73" t="n"/>
      <c r="AL1075" s="73" t="n"/>
      <c r="AM1075" s="73" t="n"/>
      <c r="AN1075" s="73" t="n"/>
      <c r="AO1075" s="73" t="n"/>
      <c r="AP1075" s="73" t="n"/>
      <c r="AQ1075" s="73" t="n"/>
      <c r="AR1075" s="73" t="n"/>
      <c r="AS1075" s="73" t="n"/>
      <c r="AT1075" s="73" t="n"/>
      <c r="AU1075" s="73" t="n"/>
      <c r="AV1075" s="73" t="n"/>
      <c r="AW1075" s="73" t="n"/>
      <c r="AX1075" s="73" t="n"/>
      <c r="AY1075" s="73" t="n"/>
      <c r="AZ1075" s="73" t="n"/>
      <c r="BA1075" s="73" t="n"/>
      <c r="BB1075" s="73" t="n"/>
      <c r="BC1075" s="73" t="n"/>
      <c r="BD1075" s="73" t="n"/>
      <c r="BE1075" s="73" t="n"/>
      <c r="BF1075" s="73" t="n"/>
      <c r="BG1075" s="73" t="n"/>
      <c r="BH1075" s="73" t="n"/>
      <c r="BI1075" s="73" t="n"/>
      <c r="BJ1075" s="73" t="n"/>
      <c r="BK1075" s="73" t="n"/>
      <c r="BL1075" s="73" t="n"/>
      <c r="BM1075" s="73" t="n"/>
      <c r="BN1075" s="73" t="n"/>
      <c r="BO1075" s="73" t="n"/>
      <c r="BP1075" s="96" t="n"/>
      <c r="BQ1075" s="174" t="n"/>
      <c r="BR1075" s="174" t="n"/>
      <c r="BS1075" s="174" t="n"/>
      <c r="BT1075" s="174" t="n"/>
      <c r="BU1075" s="174" t="n"/>
      <c r="BV1075" s="174" t="n"/>
      <c r="BW1075" s="174" t="n"/>
      <c r="BX1075" s="174" t="n"/>
      <c r="BY1075" s="174" t="n"/>
      <c r="BZ1075" s="175" t="n"/>
      <c r="CA1075" s="176" t="n"/>
      <c r="CB1075" s="177" t="n"/>
      <c r="CC1075" s="118" t="n"/>
      <c r="CD1075" s="178" t="n"/>
      <c r="CE1075" s="120" t="n"/>
      <c r="CF1075" s="178" t="n"/>
      <c r="CG1075" s="179" t="n"/>
      <c r="CH1075" s="178" t="n"/>
      <c r="CI1075" s="180" t="n"/>
      <c r="CJ1075" s="181" t="n"/>
      <c r="CK1075" s="182" t="n"/>
    </row>
    <row r="1076">
      <c r="A1076" s="69" t="n"/>
      <c r="B1076" s="70" t="n"/>
      <c r="C1076" s="77" t="n"/>
      <c r="D1076" s="84" t="n"/>
      <c r="E1076" s="69" t="n"/>
      <c r="F1076" s="69" t="n"/>
      <c r="G1076" s="73" t="n"/>
      <c r="H1076" s="73" t="n"/>
      <c r="I1076" s="75" t="n"/>
      <c r="J1076" s="75" t="n"/>
      <c r="K1076" s="73" t="n"/>
      <c r="L1076" s="73" t="n"/>
      <c r="M1076" s="73" t="n"/>
      <c r="N1076" s="73" t="n"/>
      <c r="O1076" s="75" t="n"/>
      <c r="P1076" s="75" t="n"/>
      <c r="Q1076" s="73" t="n"/>
      <c r="R1076" s="73" t="n"/>
      <c r="S1076" s="73" t="n"/>
      <c r="T1076" s="73" t="n"/>
      <c r="U1076" s="73" t="n"/>
      <c r="V1076" s="73" t="n"/>
      <c r="W1076" s="73" t="n"/>
      <c r="X1076" s="73" t="n"/>
      <c r="Y1076" s="73" t="n"/>
      <c r="Z1076" s="73" t="n"/>
      <c r="AA1076" s="73" t="n"/>
      <c r="AB1076" s="73" t="n"/>
      <c r="AC1076" s="73" t="n"/>
      <c r="AD1076" s="73" t="n"/>
      <c r="AE1076" s="73" t="n"/>
      <c r="AF1076" s="73" t="n"/>
      <c r="AG1076" s="73" t="n"/>
      <c r="AH1076" s="73" t="n"/>
      <c r="AI1076" s="73" t="n"/>
      <c r="AJ1076" s="73" t="n"/>
      <c r="AK1076" s="73" t="n"/>
      <c r="AL1076" s="73" t="n"/>
      <c r="AM1076" s="73" t="n"/>
      <c r="AN1076" s="73" t="n"/>
      <c r="AO1076" s="73" t="n"/>
      <c r="AP1076" s="73" t="n"/>
      <c r="AQ1076" s="73" t="n"/>
      <c r="AR1076" s="73" t="n"/>
      <c r="AS1076" s="73" t="n"/>
      <c r="AT1076" s="73" t="n"/>
      <c r="AU1076" s="73" t="n"/>
      <c r="AV1076" s="73" t="n"/>
      <c r="AW1076" s="73" t="n"/>
      <c r="AX1076" s="73" t="n"/>
      <c r="AY1076" s="73" t="n"/>
      <c r="AZ1076" s="73" t="n"/>
      <c r="BA1076" s="73" t="n"/>
      <c r="BB1076" s="73" t="n"/>
      <c r="BC1076" s="73" t="n"/>
      <c r="BD1076" s="73" t="n"/>
      <c r="BE1076" s="73" t="n"/>
      <c r="BF1076" s="73" t="n"/>
      <c r="BG1076" s="73" t="n"/>
      <c r="BH1076" s="73" t="n"/>
      <c r="BI1076" s="73" t="n"/>
      <c r="BJ1076" s="73" t="n"/>
      <c r="BK1076" s="73" t="n"/>
      <c r="BL1076" s="73" t="n"/>
      <c r="BM1076" s="73" t="n"/>
      <c r="BN1076" s="73" t="n"/>
      <c r="BO1076" s="73" t="n"/>
      <c r="BP1076" s="96" t="n"/>
      <c r="BQ1076" s="174" t="n"/>
      <c r="BR1076" s="174" t="n"/>
      <c r="BS1076" s="174" t="n"/>
      <c r="BT1076" s="174" t="n"/>
      <c r="BU1076" s="174" t="n"/>
      <c r="BV1076" s="174" t="n"/>
      <c r="BW1076" s="174" t="n"/>
      <c r="BX1076" s="174" t="n"/>
      <c r="BY1076" s="174" t="n"/>
      <c r="BZ1076" s="175" t="n"/>
      <c r="CA1076" s="176" t="n"/>
      <c r="CB1076" s="177" t="n"/>
      <c r="CC1076" s="118" t="n"/>
      <c r="CD1076" s="178" t="n"/>
      <c r="CE1076" s="120" t="n"/>
      <c r="CF1076" s="178" t="n"/>
      <c r="CG1076" s="179" t="n"/>
      <c r="CH1076" s="178" t="n"/>
      <c r="CI1076" s="180" t="n"/>
      <c r="CJ1076" s="181" t="n"/>
      <c r="CK1076" s="182" t="n"/>
    </row>
    <row r="1077">
      <c r="A1077" s="69" t="n"/>
      <c r="B1077" s="70" t="n"/>
      <c r="C1077" s="77" t="n"/>
      <c r="D1077" s="84" t="n"/>
      <c r="E1077" s="69" t="n"/>
      <c r="F1077" s="69" t="n"/>
      <c r="G1077" s="73" t="n"/>
      <c r="H1077" s="73" t="n"/>
      <c r="I1077" s="75" t="n"/>
      <c r="J1077" s="75" t="n"/>
      <c r="K1077" s="73" t="n"/>
      <c r="L1077" s="73" t="n"/>
      <c r="M1077" s="73" t="n"/>
      <c r="N1077" s="73" t="n"/>
      <c r="O1077" s="75" t="n"/>
      <c r="P1077" s="75" t="n"/>
      <c r="Q1077" s="73" t="n"/>
      <c r="R1077" s="73" t="n"/>
      <c r="S1077" s="73" t="n"/>
      <c r="T1077" s="73" t="n"/>
      <c r="U1077" s="73" t="n"/>
      <c r="V1077" s="73" t="n"/>
      <c r="W1077" s="73" t="n"/>
      <c r="X1077" s="73" t="n"/>
      <c r="Y1077" s="73" t="n"/>
      <c r="Z1077" s="73" t="n"/>
      <c r="AA1077" s="73" t="n"/>
      <c r="AB1077" s="73" t="n"/>
      <c r="AC1077" s="73" t="n"/>
      <c r="AD1077" s="73" t="n"/>
      <c r="AE1077" s="73" t="n"/>
      <c r="AF1077" s="73" t="n"/>
      <c r="AG1077" s="73" t="n"/>
      <c r="AH1077" s="73" t="n"/>
      <c r="AI1077" s="73" t="n"/>
      <c r="AJ1077" s="73" t="n"/>
      <c r="AK1077" s="73" t="n"/>
      <c r="AL1077" s="73" t="n"/>
      <c r="AM1077" s="73" t="n"/>
      <c r="AN1077" s="73" t="n"/>
      <c r="AO1077" s="73" t="n"/>
      <c r="AP1077" s="73" t="n"/>
      <c r="AQ1077" s="73" t="n"/>
      <c r="AR1077" s="73" t="n"/>
      <c r="AS1077" s="73" t="n"/>
      <c r="AT1077" s="73" t="n"/>
      <c r="AU1077" s="73" t="n"/>
      <c r="AV1077" s="73" t="n"/>
      <c r="AW1077" s="73" t="n"/>
      <c r="AX1077" s="73" t="n"/>
      <c r="AY1077" s="73" t="n"/>
      <c r="AZ1077" s="73" t="n"/>
      <c r="BA1077" s="73" t="n"/>
      <c r="BB1077" s="73" t="n"/>
      <c r="BC1077" s="73" t="n"/>
      <c r="BD1077" s="73" t="n"/>
      <c r="BE1077" s="73" t="n"/>
      <c r="BF1077" s="73" t="n"/>
      <c r="BG1077" s="73" t="n"/>
      <c r="BH1077" s="73" t="n"/>
      <c r="BI1077" s="73" t="n"/>
      <c r="BJ1077" s="73" t="n"/>
      <c r="BK1077" s="73" t="n"/>
      <c r="BL1077" s="73" t="n"/>
      <c r="BM1077" s="73" t="n"/>
      <c r="BN1077" s="73" t="n"/>
      <c r="BO1077" s="73" t="n"/>
      <c r="BP1077" s="96" t="n"/>
      <c r="BQ1077" s="174" t="n"/>
      <c r="BR1077" s="174" t="n"/>
      <c r="BS1077" s="174" t="n"/>
      <c r="BT1077" s="174" t="n"/>
      <c r="BU1077" s="174" t="n"/>
      <c r="BV1077" s="174" t="n"/>
      <c r="BW1077" s="174" t="n"/>
      <c r="BX1077" s="174" t="n"/>
      <c r="BY1077" s="174" t="n"/>
      <c r="BZ1077" s="175" t="n"/>
      <c r="CA1077" s="176" t="n"/>
      <c r="CB1077" s="177" t="n"/>
      <c r="CC1077" s="118" t="n"/>
      <c r="CD1077" s="178" t="n"/>
      <c r="CE1077" s="120" t="n"/>
      <c r="CF1077" s="178" t="n"/>
      <c r="CG1077" s="179" t="n"/>
      <c r="CH1077" s="178" t="n"/>
      <c r="CI1077" s="180" t="n"/>
      <c r="CJ1077" s="181" t="n"/>
      <c r="CK1077" s="182" t="n"/>
    </row>
    <row r="1078">
      <c r="A1078" s="69" t="n"/>
      <c r="B1078" s="70" t="n"/>
      <c r="C1078" s="77" t="n"/>
      <c r="D1078" s="84" t="n"/>
      <c r="E1078" s="69" t="n"/>
      <c r="F1078" s="69" t="n"/>
      <c r="G1078" s="73" t="n"/>
      <c r="H1078" s="73" t="n"/>
      <c r="I1078" s="75" t="n"/>
      <c r="J1078" s="75" t="n"/>
      <c r="K1078" s="73" t="n"/>
      <c r="L1078" s="73" t="n"/>
      <c r="M1078" s="73" t="n"/>
      <c r="N1078" s="73" t="n"/>
      <c r="O1078" s="75" t="n"/>
      <c r="P1078" s="75" t="n"/>
      <c r="Q1078" s="73" t="n"/>
      <c r="R1078" s="73" t="n"/>
      <c r="S1078" s="73" t="n"/>
      <c r="T1078" s="73" t="n"/>
      <c r="U1078" s="73" t="n"/>
      <c r="V1078" s="73" t="n"/>
      <c r="W1078" s="73" t="n"/>
      <c r="X1078" s="73" t="n"/>
      <c r="Y1078" s="73" t="n"/>
      <c r="Z1078" s="73" t="n"/>
      <c r="AA1078" s="73" t="n"/>
      <c r="AB1078" s="73" t="n"/>
      <c r="AC1078" s="73" t="n"/>
      <c r="AD1078" s="73" t="n"/>
      <c r="AE1078" s="73" t="n"/>
      <c r="AF1078" s="73" t="n"/>
      <c r="AG1078" s="73" t="n"/>
      <c r="AH1078" s="73" t="n"/>
      <c r="AI1078" s="73" t="n"/>
      <c r="AJ1078" s="73" t="n"/>
      <c r="AK1078" s="73" t="n"/>
      <c r="AL1078" s="73" t="n"/>
      <c r="AM1078" s="73" t="n"/>
      <c r="AN1078" s="73" t="n"/>
      <c r="AO1078" s="73" t="n"/>
      <c r="AP1078" s="73" t="n"/>
      <c r="AQ1078" s="73" t="n"/>
      <c r="AR1078" s="73" t="n"/>
      <c r="AS1078" s="73" t="n"/>
      <c r="AT1078" s="73" t="n"/>
      <c r="AU1078" s="73" t="n"/>
      <c r="AV1078" s="73" t="n"/>
      <c r="AW1078" s="73" t="n"/>
      <c r="AX1078" s="73" t="n"/>
      <c r="AY1078" s="73" t="n"/>
      <c r="AZ1078" s="73" t="n"/>
      <c r="BA1078" s="73" t="n"/>
      <c r="BB1078" s="73" t="n"/>
      <c r="BC1078" s="73" t="n"/>
      <c r="BD1078" s="73" t="n"/>
      <c r="BE1078" s="73" t="n"/>
      <c r="BF1078" s="73" t="n"/>
      <c r="BG1078" s="73" t="n"/>
      <c r="BH1078" s="73" t="n"/>
      <c r="BI1078" s="73" t="n"/>
      <c r="BJ1078" s="73" t="n"/>
      <c r="BK1078" s="73" t="n"/>
      <c r="BL1078" s="73" t="n"/>
      <c r="BM1078" s="73" t="n"/>
      <c r="BN1078" s="73" t="n"/>
      <c r="BO1078" s="73" t="n"/>
      <c r="BP1078" s="96" t="n"/>
      <c r="BQ1078" s="174" t="n"/>
      <c r="BR1078" s="174" t="n"/>
      <c r="BS1078" s="174" t="n"/>
      <c r="BT1078" s="174" t="n"/>
      <c r="BU1078" s="174" t="n"/>
      <c r="BV1078" s="174" t="n"/>
      <c r="BW1078" s="174" t="n"/>
      <c r="BX1078" s="174" t="n"/>
      <c r="BY1078" s="174" t="n"/>
      <c r="BZ1078" s="175" t="n"/>
      <c r="CA1078" s="176" t="n"/>
      <c r="CB1078" s="177" t="n"/>
      <c r="CC1078" s="118" t="n"/>
      <c r="CD1078" s="178" t="n"/>
      <c r="CE1078" s="120" t="n"/>
      <c r="CF1078" s="178" t="n"/>
      <c r="CG1078" s="179" t="n"/>
      <c r="CH1078" s="178" t="n"/>
      <c r="CI1078" s="180" t="n"/>
      <c r="CJ1078" s="181" t="n"/>
      <c r="CK1078" s="182" t="n"/>
    </row>
    <row r="1079">
      <c r="A1079" s="69" t="n"/>
      <c r="B1079" s="70" t="n"/>
      <c r="C1079" s="77" t="n"/>
      <c r="D1079" s="84" t="n"/>
      <c r="E1079" s="69" t="n"/>
      <c r="F1079" s="69" t="n"/>
      <c r="G1079" s="73" t="n"/>
      <c r="H1079" s="73" t="n"/>
      <c r="I1079" s="75" t="n"/>
      <c r="J1079" s="75" t="n"/>
      <c r="K1079" s="73" t="n"/>
      <c r="L1079" s="73" t="n"/>
      <c r="M1079" s="73" t="n"/>
      <c r="N1079" s="73" t="n"/>
      <c r="O1079" s="75" t="n"/>
      <c r="P1079" s="75" t="n"/>
      <c r="Q1079" s="73" t="n"/>
      <c r="R1079" s="73" t="n"/>
      <c r="S1079" s="73" t="n"/>
      <c r="T1079" s="73" t="n"/>
      <c r="U1079" s="73" t="n"/>
      <c r="V1079" s="73" t="n"/>
      <c r="W1079" s="73" t="n"/>
      <c r="X1079" s="73" t="n"/>
      <c r="Y1079" s="73" t="n"/>
      <c r="Z1079" s="73" t="n"/>
      <c r="AA1079" s="73" t="n"/>
      <c r="AB1079" s="73" t="n"/>
      <c r="AC1079" s="73" t="n"/>
      <c r="AD1079" s="73" t="n"/>
      <c r="AE1079" s="73" t="n"/>
      <c r="AF1079" s="73" t="n"/>
      <c r="AG1079" s="73" t="n"/>
      <c r="AH1079" s="73" t="n"/>
      <c r="AI1079" s="73" t="n"/>
      <c r="AJ1079" s="73" t="n"/>
      <c r="AK1079" s="73" t="n"/>
      <c r="AL1079" s="73" t="n"/>
      <c r="AM1079" s="73" t="n"/>
      <c r="AN1079" s="73" t="n"/>
      <c r="AO1079" s="73" t="n"/>
      <c r="AP1079" s="73" t="n"/>
      <c r="AQ1079" s="73" t="n"/>
      <c r="AR1079" s="73" t="n"/>
      <c r="AS1079" s="73" t="n"/>
      <c r="AT1079" s="73" t="n"/>
      <c r="AU1079" s="73" t="n"/>
      <c r="AV1079" s="73" t="n"/>
      <c r="AW1079" s="73" t="n"/>
      <c r="AX1079" s="73" t="n"/>
      <c r="AY1079" s="73" t="n"/>
      <c r="AZ1079" s="73" t="n"/>
      <c r="BA1079" s="73" t="n"/>
      <c r="BB1079" s="73" t="n"/>
      <c r="BC1079" s="73" t="n"/>
      <c r="BD1079" s="73" t="n"/>
      <c r="BE1079" s="73" t="n"/>
      <c r="BF1079" s="73" t="n"/>
      <c r="BG1079" s="73" t="n"/>
      <c r="BH1079" s="73" t="n"/>
      <c r="BI1079" s="73" t="n"/>
      <c r="BJ1079" s="73" t="n"/>
      <c r="BK1079" s="73" t="n"/>
      <c r="BL1079" s="73" t="n"/>
      <c r="BM1079" s="73" t="n"/>
      <c r="BN1079" s="73" t="n"/>
      <c r="BO1079" s="73" t="n"/>
      <c r="BP1079" s="96" t="n"/>
      <c r="BQ1079" s="174" t="n"/>
      <c r="BR1079" s="174" t="n"/>
      <c r="BS1079" s="174" t="n"/>
      <c r="BT1079" s="174" t="n"/>
      <c r="BU1079" s="174" t="n"/>
      <c r="BV1079" s="174" t="n"/>
      <c r="BW1079" s="174" t="n"/>
      <c r="BX1079" s="174" t="n"/>
      <c r="BY1079" s="174" t="n"/>
      <c r="BZ1079" s="175" t="n"/>
      <c r="CA1079" s="176" t="n"/>
      <c r="CB1079" s="177" t="n"/>
      <c r="CC1079" s="118" t="n"/>
      <c r="CD1079" s="178" t="n"/>
      <c r="CE1079" s="120" t="n"/>
      <c r="CF1079" s="178" t="n"/>
      <c r="CG1079" s="179" t="n"/>
      <c r="CH1079" s="178" t="n"/>
      <c r="CI1079" s="180" t="n"/>
      <c r="CJ1079" s="181" t="n"/>
      <c r="CK1079" s="182" t="n"/>
    </row>
    <row r="1080">
      <c r="A1080" s="69" t="n"/>
      <c r="B1080" s="70" t="n"/>
      <c r="C1080" s="77" t="n"/>
      <c r="D1080" s="84" t="n"/>
      <c r="E1080" s="69" t="n"/>
      <c r="F1080" s="69" t="n"/>
      <c r="G1080" s="73" t="n"/>
      <c r="H1080" s="73" t="n"/>
      <c r="I1080" s="75" t="n"/>
      <c r="J1080" s="75" t="n"/>
      <c r="K1080" s="73" t="n"/>
      <c r="L1080" s="73" t="n"/>
      <c r="M1080" s="73" t="n"/>
      <c r="N1080" s="73" t="n"/>
      <c r="O1080" s="75" t="n"/>
      <c r="P1080" s="75" t="n"/>
      <c r="Q1080" s="73" t="n"/>
      <c r="R1080" s="73" t="n"/>
      <c r="S1080" s="73" t="n"/>
      <c r="T1080" s="73" t="n"/>
      <c r="U1080" s="73" t="n"/>
      <c r="V1080" s="73" t="n"/>
      <c r="W1080" s="73" t="n"/>
      <c r="X1080" s="73" t="n"/>
      <c r="Y1080" s="73" t="n"/>
      <c r="Z1080" s="73" t="n"/>
      <c r="AA1080" s="73" t="n"/>
      <c r="AB1080" s="73" t="n"/>
      <c r="AC1080" s="73" t="n"/>
      <c r="AD1080" s="73" t="n"/>
      <c r="AE1080" s="73" t="n"/>
      <c r="AF1080" s="73" t="n"/>
      <c r="AG1080" s="73" t="n"/>
      <c r="AH1080" s="73" t="n"/>
      <c r="AI1080" s="73" t="n"/>
      <c r="AJ1080" s="73" t="n"/>
      <c r="AK1080" s="73" t="n"/>
      <c r="AL1080" s="73" t="n"/>
      <c r="AM1080" s="73" t="n"/>
      <c r="AN1080" s="73" t="n"/>
      <c r="AO1080" s="73" t="n"/>
      <c r="AP1080" s="73" t="n"/>
      <c r="AQ1080" s="73" t="n"/>
      <c r="AR1080" s="73" t="n"/>
      <c r="AS1080" s="73" t="n"/>
      <c r="AT1080" s="73" t="n"/>
      <c r="AU1080" s="73" t="n"/>
      <c r="AV1080" s="73" t="n"/>
      <c r="AW1080" s="73" t="n"/>
      <c r="AX1080" s="73" t="n"/>
      <c r="AY1080" s="73" t="n"/>
      <c r="AZ1080" s="73" t="n"/>
      <c r="BA1080" s="73" t="n"/>
      <c r="BB1080" s="73" t="n"/>
      <c r="BC1080" s="73" t="n"/>
      <c r="BD1080" s="73" t="n"/>
      <c r="BE1080" s="73" t="n"/>
      <c r="BF1080" s="73" t="n"/>
      <c r="BG1080" s="73" t="n"/>
      <c r="BH1080" s="73" t="n"/>
      <c r="BI1080" s="73" t="n"/>
      <c r="BJ1080" s="73" t="n"/>
      <c r="BK1080" s="73" t="n"/>
      <c r="BL1080" s="73" t="n"/>
      <c r="BM1080" s="73" t="n"/>
      <c r="BN1080" s="73" t="n"/>
      <c r="BO1080" s="73" t="n"/>
      <c r="BP1080" s="96" t="n"/>
      <c r="BQ1080" s="174" t="n"/>
      <c r="BR1080" s="174" t="n"/>
      <c r="BS1080" s="174" t="n"/>
      <c r="BT1080" s="174" t="n"/>
      <c r="BU1080" s="174" t="n"/>
      <c r="BV1080" s="174" t="n"/>
      <c r="BW1080" s="174" t="n"/>
      <c r="BX1080" s="174" t="n"/>
      <c r="BY1080" s="174" t="n"/>
      <c r="BZ1080" s="175" t="n"/>
      <c r="CA1080" s="176" t="n"/>
      <c r="CB1080" s="177" t="n"/>
      <c r="CC1080" s="118" t="n"/>
      <c r="CD1080" s="178" t="n"/>
      <c r="CE1080" s="120" t="n"/>
      <c r="CF1080" s="178" t="n"/>
      <c r="CG1080" s="179" t="n"/>
      <c r="CH1080" s="178" t="n"/>
      <c r="CI1080" s="180" t="n"/>
      <c r="CJ1080" s="181" t="n"/>
      <c r="CK1080" s="182" t="n"/>
    </row>
    <row r="1081">
      <c r="A1081" s="69" t="n"/>
      <c r="B1081" s="70" t="n"/>
      <c r="C1081" s="77" t="n"/>
      <c r="D1081" s="84" t="n"/>
      <c r="E1081" s="69" t="n"/>
      <c r="F1081" s="69" t="n"/>
      <c r="G1081" s="73" t="n"/>
      <c r="H1081" s="73" t="n"/>
      <c r="I1081" s="75" t="n"/>
      <c r="J1081" s="75" t="n"/>
      <c r="K1081" s="73" t="n"/>
      <c r="L1081" s="73" t="n"/>
      <c r="M1081" s="73" t="n"/>
      <c r="N1081" s="73" t="n"/>
      <c r="O1081" s="75" t="n"/>
      <c r="P1081" s="75" t="n"/>
      <c r="Q1081" s="73" t="n"/>
      <c r="R1081" s="73" t="n"/>
      <c r="S1081" s="73" t="n"/>
      <c r="T1081" s="73" t="n"/>
      <c r="U1081" s="73" t="n"/>
      <c r="V1081" s="73" t="n"/>
      <c r="W1081" s="73" t="n"/>
      <c r="X1081" s="73" t="n"/>
      <c r="Y1081" s="73" t="n"/>
      <c r="Z1081" s="73" t="n"/>
      <c r="AA1081" s="73" t="n"/>
      <c r="AB1081" s="73" t="n"/>
      <c r="AC1081" s="73" t="n"/>
      <c r="AD1081" s="73" t="n"/>
      <c r="AE1081" s="73" t="n"/>
      <c r="AF1081" s="73" t="n"/>
      <c r="AG1081" s="73" t="n"/>
      <c r="AH1081" s="73" t="n"/>
      <c r="AI1081" s="73" t="n"/>
      <c r="AJ1081" s="73" t="n"/>
      <c r="AK1081" s="73" t="n"/>
      <c r="AL1081" s="73" t="n"/>
      <c r="AM1081" s="73" t="n"/>
      <c r="AN1081" s="73" t="n"/>
      <c r="AO1081" s="73" t="n"/>
      <c r="AP1081" s="73" t="n"/>
      <c r="AQ1081" s="73" t="n"/>
      <c r="AR1081" s="73" t="n"/>
      <c r="AS1081" s="73" t="n"/>
      <c r="AT1081" s="73" t="n"/>
      <c r="AU1081" s="73" t="n"/>
      <c r="AV1081" s="73" t="n"/>
      <c r="AW1081" s="73" t="n"/>
      <c r="AX1081" s="73" t="n"/>
      <c r="AY1081" s="73" t="n"/>
      <c r="AZ1081" s="73" t="n"/>
      <c r="BA1081" s="73" t="n"/>
      <c r="BB1081" s="73" t="n"/>
      <c r="BC1081" s="73" t="n"/>
      <c r="BD1081" s="73" t="n"/>
      <c r="BE1081" s="73" t="n"/>
      <c r="BF1081" s="73" t="n"/>
      <c r="BG1081" s="73" t="n"/>
      <c r="BH1081" s="73" t="n"/>
      <c r="BI1081" s="73" t="n"/>
      <c r="BJ1081" s="73" t="n"/>
      <c r="BK1081" s="73" t="n"/>
      <c r="BL1081" s="73" t="n"/>
      <c r="BM1081" s="73" t="n"/>
      <c r="BN1081" s="73" t="n"/>
      <c r="BO1081" s="73" t="n"/>
      <c r="BP1081" s="96" t="n"/>
      <c r="BQ1081" s="174" t="n"/>
      <c r="BR1081" s="174" t="n"/>
      <c r="BS1081" s="174" t="n"/>
      <c r="BT1081" s="174" t="n"/>
      <c r="BU1081" s="174" t="n"/>
      <c r="BV1081" s="174" t="n"/>
      <c r="BW1081" s="174" t="n"/>
      <c r="BX1081" s="174" t="n"/>
      <c r="BY1081" s="174" t="n"/>
      <c r="BZ1081" s="175" t="n"/>
      <c r="CA1081" s="176" t="n"/>
      <c r="CB1081" s="177" t="n"/>
      <c r="CC1081" s="118" t="n"/>
      <c r="CD1081" s="178" t="n"/>
      <c r="CE1081" s="120" t="n"/>
      <c r="CF1081" s="178" t="n"/>
      <c r="CG1081" s="179" t="n"/>
      <c r="CH1081" s="178" t="n"/>
      <c r="CI1081" s="180" t="n"/>
      <c r="CJ1081" s="181" t="n"/>
      <c r="CK1081" s="182" t="n"/>
    </row>
    <row r="1082">
      <c r="A1082" s="69" t="n"/>
      <c r="B1082" s="70" t="n"/>
      <c r="C1082" s="77" t="n"/>
      <c r="D1082" s="84" t="n"/>
      <c r="E1082" s="69" t="n"/>
      <c r="F1082" s="69" t="n"/>
      <c r="G1082" s="73" t="n"/>
      <c r="H1082" s="73" t="n"/>
      <c r="I1082" s="75" t="n"/>
      <c r="J1082" s="75" t="n"/>
      <c r="K1082" s="73" t="n"/>
      <c r="L1082" s="73" t="n"/>
      <c r="M1082" s="73" t="n"/>
      <c r="N1082" s="73" t="n"/>
      <c r="O1082" s="75" t="n"/>
      <c r="P1082" s="75" t="n"/>
      <c r="Q1082" s="73" t="n"/>
      <c r="R1082" s="73" t="n"/>
      <c r="S1082" s="73" t="n"/>
      <c r="T1082" s="73" t="n"/>
      <c r="U1082" s="73" t="n"/>
      <c r="V1082" s="73" t="n"/>
      <c r="W1082" s="73" t="n"/>
      <c r="X1082" s="73" t="n"/>
      <c r="Y1082" s="73" t="n"/>
      <c r="Z1082" s="73" t="n"/>
      <c r="AA1082" s="73" t="n"/>
      <c r="AB1082" s="73" t="n"/>
      <c r="AC1082" s="73" t="n"/>
      <c r="AD1082" s="73" t="n"/>
      <c r="AE1082" s="73" t="n"/>
      <c r="AF1082" s="73" t="n"/>
      <c r="AG1082" s="73" t="n"/>
      <c r="AH1082" s="73" t="n"/>
      <c r="AI1082" s="73" t="n"/>
      <c r="AJ1082" s="73" t="n"/>
      <c r="AK1082" s="73" t="n"/>
      <c r="AL1082" s="73" t="n"/>
      <c r="AM1082" s="73" t="n"/>
      <c r="AN1082" s="73" t="n"/>
      <c r="AO1082" s="73" t="n"/>
      <c r="AP1082" s="73" t="n"/>
      <c r="AQ1082" s="73" t="n"/>
      <c r="AR1082" s="73" t="n"/>
      <c r="AS1082" s="73" t="n"/>
      <c r="AT1082" s="73" t="n"/>
      <c r="AU1082" s="73" t="n"/>
      <c r="AV1082" s="73" t="n"/>
      <c r="AW1082" s="73" t="n"/>
      <c r="AX1082" s="73" t="n"/>
      <c r="AY1082" s="73" t="n"/>
      <c r="AZ1082" s="73" t="n"/>
      <c r="BA1082" s="73" t="n"/>
      <c r="BB1082" s="73" t="n"/>
      <c r="BC1082" s="73" t="n"/>
      <c r="BD1082" s="73" t="n"/>
      <c r="BE1082" s="73" t="n"/>
      <c r="BF1082" s="73" t="n"/>
      <c r="BG1082" s="73" t="n"/>
      <c r="BH1082" s="73" t="n"/>
      <c r="BI1082" s="73" t="n"/>
      <c r="BJ1082" s="73" t="n"/>
      <c r="BK1082" s="73" t="n"/>
      <c r="BL1082" s="73" t="n"/>
      <c r="BM1082" s="73" t="n"/>
      <c r="BN1082" s="73" t="n"/>
      <c r="BO1082" s="73" t="n"/>
      <c r="BP1082" s="96" t="n"/>
      <c r="BQ1082" s="174" t="n"/>
      <c r="BR1082" s="174" t="n"/>
      <c r="BS1082" s="174" t="n"/>
      <c r="BT1082" s="174" t="n"/>
      <c r="BU1082" s="174" t="n"/>
      <c r="BV1082" s="174" t="n"/>
      <c r="BW1082" s="174" t="n"/>
      <c r="BX1082" s="174" t="n"/>
      <c r="BY1082" s="174" t="n"/>
      <c r="BZ1082" s="175" t="n"/>
      <c r="CA1082" s="176" t="n"/>
      <c r="CB1082" s="177" t="n"/>
      <c r="CC1082" s="118" t="n"/>
      <c r="CD1082" s="178" t="n"/>
      <c r="CE1082" s="120" t="n"/>
      <c r="CF1082" s="178" t="n"/>
      <c r="CG1082" s="179" t="n"/>
      <c r="CH1082" s="178" t="n"/>
      <c r="CI1082" s="180" t="n"/>
      <c r="CJ1082" s="181" t="n"/>
      <c r="CK1082" s="182" t="n"/>
    </row>
    <row r="1083">
      <c r="A1083" s="69" t="n"/>
      <c r="B1083" s="70" t="n"/>
      <c r="C1083" s="77" t="n"/>
      <c r="D1083" s="84" t="n"/>
      <c r="E1083" s="69" t="n"/>
      <c r="F1083" s="69" t="n"/>
      <c r="G1083" s="73" t="n"/>
      <c r="H1083" s="73" t="n"/>
      <c r="I1083" s="75" t="n"/>
      <c r="J1083" s="75" t="n"/>
      <c r="K1083" s="73" t="n"/>
      <c r="L1083" s="73" t="n"/>
      <c r="M1083" s="73" t="n"/>
      <c r="N1083" s="73" t="n"/>
      <c r="O1083" s="75" t="n"/>
      <c r="P1083" s="75" t="n"/>
      <c r="Q1083" s="73" t="n"/>
      <c r="R1083" s="73" t="n"/>
      <c r="S1083" s="73" t="n"/>
      <c r="T1083" s="73" t="n"/>
      <c r="U1083" s="73" t="n"/>
      <c r="V1083" s="73" t="n"/>
      <c r="W1083" s="73" t="n"/>
      <c r="X1083" s="73" t="n"/>
      <c r="Y1083" s="73" t="n"/>
      <c r="Z1083" s="73" t="n"/>
      <c r="AA1083" s="73" t="n"/>
      <c r="AB1083" s="73" t="n"/>
      <c r="AC1083" s="73" t="n"/>
      <c r="AD1083" s="73" t="n"/>
      <c r="AE1083" s="73" t="n"/>
      <c r="AF1083" s="73" t="n"/>
      <c r="AG1083" s="73" t="n"/>
      <c r="AH1083" s="73" t="n"/>
      <c r="AI1083" s="73" t="n"/>
      <c r="AJ1083" s="73" t="n"/>
      <c r="AK1083" s="73" t="n"/>
      <c r="AL1083" s="73" t="n"/>
      <c r="AM1083" s="73" t="n"/>
      <c r="AN1083" s="73" t="n"/>
      <c r="AO1083" s="73" t="n"/>
      <c r="AP1083" s="73" t="n"/>
      <c r="AQ1083" s="73" t="n"/>
      <c r="AR1083" s="73" t="n"/>
      <c r="AS1083" s="73" t="n"/>
      <c r="AT1083" s="73" t="n"/>
      <c r="AU1083" s="73" t="n"/>
      <c r="AV1083" s="73" t="n"/>
      <c r="AW1083" s="73" t="n"/>
      <c r="AX1083" s="73" t="n"/>
      <c r="AY1083" s="73" t="n"/>
      <c r="AZ1083" s="73" t="n"/>
      <c r="BA1083" s="73" t="n"/>
      <c r="BB1083" s="73" t="n"/>
      <c r="BC1083" s="73" t="n"/>
      <c r="BD1083" s="73" t="n"/>
      <c r="BE1083" s="73" t="n"/>
      <c r="BF1083" s="73" t="n"/>
      <c r="BG1083" s="73" t="n"/>
      <c r="BH1083" s="73" t="n"/>
      <c r="BI1083" s="73" t="n"/>
      <c r="BJ1083" s="73" t="n"/>
      <c r="BK1083" s="73" t="n"/>
      <c r="BL1083" s="73" t="n"/>
      <c r="BM1083" s="73" t="n"/>
      <c r="BN1083" s="73" t="n"/>
      <c r="BO1083" s="73" t="n"/>
      <c r="BP1083" s="96" t="n"/>
      <c r="BQ1083" s="174" t="n"/>
      <c r="BR1083" s="174" t="n"/>
      <c r="BS1083" s="174" t="n"/>
      <c r="BT1083" s="174" t="n"/>
      <c r="BU1083" s="174" t="n"/>
      <c r="BV1083" s="174" t="n"/>
      <c r="BW1083" s="174" t="n"/>
      <c r="BX1083" s="174" t="n"/>
      <c r="BY1083" s="174" t="n"/>
      <c r="BZ1083" s="175" t="n"/>
      <c r="CA1083" s="176" t="n"/>
      <c r="CB1083" s="177" t="n"/>
      <c r="CC1083" s="118" t="n"/>
      <c r="CD1083" s="178" t="n"/>
      <c r="CE1083" s="120" t="n"/>
      <c r="CF1083" s="178" t="n"/>
      <c r="CG1083" s="179" t="n"/>
      <c r="CH1083" s="178" t="n"/>
      <c r="CI1083" s="180" t="n"/>
      <c r="CJ1083" s="181" t="n"/>
      <c r="CK1083" s="182" t="n"/>
    </row>
    <row r="1084">
      <c r="A1084" s="69" t="n"/>
      <c r="B1084" s="70" t="n"/>
      <c r="C1084" s="77" t="n"/>
      <c r="D1084" s="84" t="n"/>
      <c r="E1084" s="69" t="n"/>
      <c r="F1084" s="69" t="n"/>
      <c r="G1084" s="73" t="n"/>
      <c r="H1084" s="73" t="n"/>
      <c r="I1084" s="75" t="n"/>
      <c r="J1084" s="75" t="n"/>
      <c r="K1084" s="73" t="n"/>
      <c r="L1084" s="73" t="n"/>
      <c r="M1084" s="73" t="n"/>
      <c r="N1084" s="73" t="n"/>
      <c r="O1084" s="75" t="n"/>
      <c r="P1084" s="75" t="n"/>
      <c r="Q1084" s="73" t="n"/>
      <c r="R1084" s="73" t="n"/>
      <c r="S1084" s="73" t="n"/>
      <c r="T1084" s="73" t="n"/>
      <c r="U1084" s="73" t="n"/>
      <c r="V1084" s="73" t="n"/>
      <c r="W1084" s="73" t="n"/>
      <c r="X1084" s="73" t="n"/>
      <c r="Y1084" s="73" t="n"/>
      <c r="Z1084" s="73" t="n"/>
      <c r="AA1084" s="73" t="n"/>
      <c r="AB1084" s="73" t="n"/>
      <c r="AC1084" s="73" t="n"/>
      <c r="AD1084" s="73" t="n"/>
      <c r="AE1084" s="73" t="n"/>
      <c r="AF1084" s="73" t="n"/>
      <c r="AG1084" s="73" t="n"/>
      <c r="AH1084" s="73" t="n"/>
      <c r="AI1084" s="73" t="n"/>
      <c r="AJ1084" s="73" t="n"/>
      <c r="AK1084" s="73" t="n"/>
      <c r="AL1084" s="73" t="n"/>
      <c r="AM1084" s="73" t="n"/>
      <c r="AN1084" s="73" t="n"/>
      <c r="AO1084" s="73" t="n"/>
      <c r="AP1084" s="73" t="n"/>
      <c r="AQ1084" s="73" t="n"/>
      <c r="AR1084" s="73" t="n"/>
      <c r="AS1084" s="73" t="n"/>
      <c r="AT1084" s="73" t="n"/>
      <c r="AU1084" s="73" t="n"/>
      <c r="AV1084" s="73" t="n"/>
      <c r="AW1084" s="73" t="n"/>
      <c r="AX1084" s="73" t="n"/>
      <c r="AY1084" s="73" t="n"/>
      <c r="AZ1084" s="73" t="n"/>
      <c r="BA1084" s="73" t="n"/>
      <c r="BB1084" s="73" t="n"/>
      <c r="BC1084" s="73" t="n"/>
      <c r="BD1084" s="73" t="n"/>
      <c r="BE1084" s="73" t="n"/>
      <c r="BF1084" s="73" t="n"/>
      <c r="BG1084" s="73" t="n"/>
      <c r="BH1084" s="73" t="n"/>
      <c r="BI1084" s="73" t="n"/>
      <c r="BJ1084" s="73" t="n"/>
      <c r="BK1084" s="73" t="n"/>
      <c r="BL1084" s="73" t="n"/>
      <c r="BM1084" s="73" t="n"/>
      <c r="BN1084" s="73" t="n"/>
      <c r="BO1084" s="73" t="n"/>
      <c r="BP1084" s="96" t="n"/>
      <c r="BQ1084" s="174" t="n"/>
      <c r="BR1084" s="174" t="n"/>
      <c r="BS1084" s="174" t="n"/>
      <c r="BT1084" s="174" t="n"/>
      <c r="BU1084" s="174" t="n"/>
      <c r="BV1084" s="174" t="n"/>
      <c r="BW1084" s="174" t="n"/>
      <c r="BX1084" s="174" t="n"/>
      <c r="BY1084" s="174" t="n"/>
      <c r="BZ1084" s="175" t="n"/>
      <c r="CA1084" s="176" t="n"/>
      <c r="CB1084" s="177" t="n"/>
      <c r="CC1084" s="118" t="n"/>
      <c r="CD1084" s="178" t="n"/>
      <c r="CE1084" s="120" t="n"/>
      <c r="CF1084" s="178" t="n"/>
      <c r="CG1084" s="179" t="n"/>
      <c r="CH1084" s="178" t="n"/>
      <c r="CI1084" s="180" t="n"/>
      <c r="CJ1084" s="181" t="n"/>
      <c r="CK1084" s="182" t="n"/>
    </row>
    <row r="1085">
      <c r="A1085" s="69" t="n"/>
      <c r="B1085" s="70" t="n"/>
      <c r="C1085" s="77" t="n"/>
      <c r="D1085" s="84" t="n"/>
      <c r="E1085" s="69" t="n"/>
      <c r="F1085" s="69" t="n"/>
      <c r="G1085" s="73" t="n"/>
      <c r="H1085" s="73" t="n"/>
      <c r="I1085" s="75" t="n"/>
      <c r="J1085" s="75" t="n"/>
      <c r="K1085" s="73" t="n"/>
      <c r="L1085" s="73" t="n"/>
      <c r="M1085" s="73" t="n"/>
      <c r="N1085" s="73" t="n"/>
      <c r="O1085" s="75" t="n"/>
      <c r="P1085" s="75" t="n"/>
      <c r="Q1085" s="73" t="n"/>
      <c r="R1085" s="73" t="n"/>
      <c r="S1085" s="73" t="n"/>
      <c r="T1085" s="73" t="n"/>
      <c r="U1085" s="73" t="n"/>
      <c r="V1085" s="73" t="n"/>
      <c r="W1085" s="73" t="n"/>
      <c r="X1085" s="73" t="n"/>
      <c r="Y1085" s="73" t="n"/>
      <c r="Z1085" s="73" t="n"/>
      <c r="AA1085" s="73" t="n"/>
      <c r="AB1085" s="73" t="n"/>
      <c r="AC1085" s="73" t="n"/>
      <c r="AD1085" s="73" t="n"/>
      <c r="AE1085" s="73" t="n"/>
      <c r="AF1085" s="73" t="n"/>
      <c r="AG1085" s="73" t="n"/>
      <c r="AH1085" s="73" t="n"/>
      <c r="AI1085" s="73" t="n"/>
      <c r="AJ1085" s="73" t="n"/>
      <c r="AK1085" s="73" t="n"/>
      <c r="AL1085" s="73" t="n"/>
      <c r="AM1085" s="73" t="n"/>
      <c r="AN1085" s="73" t="n"/>
      <c r="AO1085" s="73" t="n"/>
      <c r="AP1085" s="73" t="n"/>
      <c r="AQ1085" s="73" t="n"/>
      <c r="AR1085" s="73" t="n"/>
      <c r="AS1085" s="73" t="n"/>
      <c r="AT1085" s="73" t="n"/>
      <c r="AU1085" s="73" t="n"/>
      <c r="AV1085" s="73" t="n"/>
      <c r="AW1085" s="73" t="n"/>
      <c r="AX1085" s="73" t="n"/>
      <c r="AY1085" s="73" t="n"/>
      <c r="AZ1085" s="73" t="n"/>
      <c r="BA1085" s="73" t="n"/>
      <c r="BB1085" s="73" t="n"/>
      <c r="BC1085" s="73" t="n"/>
      <c r="BD1085" s="73" t="n"/>
      <c r="BE1085" s="73" t="n"/>
      <c r="BF1085" s="73" t="n"/>
      <c r="BG1085" s="73" t="n"/>
      <c r="BH1085" s="73" t="n"/>
      <c r="BI1085" s="73" t="n"/>
      <c r="BJ1085" s="73" t="n"/>
      <c r="BK1085" s="73" t="n"/>
      <c r="BL1085" s="73" t="n"/>
      <c r="BM1085" s="73" t="n"/>
      <c r="BN1085" s="73" t="n"/>
      <c r="BO1085" s="73" t="n"/>
      <c r="BP1085" s="96" t="n"/>
      <c r="BQ1085" s="174" t="n"/>
      <c r="BR1085" s="174" t="n"/>
      <c r="BS1085" s="174" t="n"/>
      <c r="BT1085" s="174" t="n"/>
      <c r="BU1085" s="174" t="n"/>
      <c r="BV1085" s="174" t="n"/>
      <c r="BW1085" s="174" t="n"/>
      <c r="BX1085" s="174" t="n"/>
      <c r="BY1085" s="174" t="n"/>
      <c r="BZ1085" s="175" t="n"/>
      <c r="CA1085" s="176" t="n"/>
      <c r="CB1085" s="177" t="n"/>
      <c r="CC1085" s="118" t="n"/>
      <c r="CD1085" s="178" t="n"/>
      <c r="CE1085" s="120" t="n"/>
      <c r="CF1085" s="178" t="n"/>
      <c r="CG1085" s="179" t="n"/>
      <c r="CH1085" s="178" t="n"/>
      <c r="CI1085" s="180" t="n"/>
      <c r="CJ1085" s="181" t="n"/>
      <c r="CK1085" s="182" t="n"/>
    </row>
    <row r="1086">
      <c r="A1086" s="69" t="n"/>
      <c r="B1086" s="70" t="n"/>
      <c r="C1086" s="77" t="n"/>
      <c r="D1086" s="84" t="n"/>
      <c r="E1086" s="69" t="n"/>
      <c r="F1086" s="69" t="n"/>
      <c r="G1086" s="73" t="n"/>
      <c r="H1086" s="73" t="n"/>
      <c r="I1086" s="75" t="n"/>
      <c r="J1086" s="75" t="n"/>
      <c r="K1086" s="73" t="n"/>
      <c r="L1086" s="73" t="n"/>
      <c r="M1086" s="73" t="n"/>
      <c r="N1086" s="73" t="n"/>
      <c r="O1086" s="75" t="n"/>
      <c r="P1086" s="75" t="n"/>
      <c r="Q1086" s="73" t="n"/>
      <c r="R1086" s="73" t="n"/>
      <c r="S1086" s="73" t="n"/>
      <c r="T1086" s="73" t="n"/>
      <c r="U1086" s="73" t="n"/>
      <c r="V1086" s="73" t="n"/>
      <c r="W1086" s="73" t="n"/>
      <c r="X1086" s="73" t="n"/>
      <c r="Y1086" s="73" t="n"/>
      <c r="Z1086" s="73" t="n"/>
      <c r="AA1086" s="73" t="n"/>
      <c r="AB1086" s="73" t="n"/>
      <c r="AC1086" s="73" t="n"/>
      <c r="AD1086" s="73" t="n"/>
      <c r="AE1086" s="73" t="n"/>
      <c r="AF1086" s="73" t="n"/>
      <c r="AG1086" s="73" t="n"/>
      <c r="AH1086" s="73" t="n"/>
      <c r="AI1086" s="73" t="n"/>
      <c r="AJ1086" s="73" t="n"/>
      <c r="AK1086" s="73" t="n"/>
      <c r="AL1086" s="73" t="n"/>
      <c r="AM1086" s="73" t="n"/>
      <c r="AN1086" s="73" t="n"/>
      <c r="AO1086" s="73" t="n"/>
      <c r="AP1086" s="73" t="n"/>
      <c r="AQ1086" s="73" t="n"/>
      <c r="AR1086" s="73" t="n"/>
      <c r="AS1086" s="73" t="n"/>
      <c r="AT1086" s="73" t="n"/>
      <c r="AU1086" s="73" t="n"/>
      <c r="AV1086" s="73" t="n"/>
      <c r="AW1086" s="73" t="n"/>
      <c r="AX1086" s="73" t="n"/>
      <c r="AY1086" s="73" t="n"/>
      <c r="AZ1086" s="73" t="n"/>
      <c r="BA1086" s="73" t="n"/>
      <c r="BB1086" s="73" t="n"/>
      <c r="BC1086" s="73" t="n"/>
      <c r="BD1086" s="73" t="n"/>
      <c r="BE1086" s="73" t="n"/>
      <c r="BF1086" s="73" t="n"/>
      <c r="BG1086" s="73" t="n"/>
      <c r="BH1086" s="73" t="n"/>
      <c r="BI1086" s="73" t="n"/>
      <c r="BJ1086" s="73" t="n"/>
      <c r="BK1086" s="73" t="n"/>
      <c r="BL1086" s="73" t="n"/>
      <c r="BM1086" s="73" t="n"/>
      <c r="BN1086" s="73" t="n"/>
      <c r="BO1086" s="73" t="n"/>
      <c r="BP1086" s="96" t="n"/>
      <c r="BQ1086" s="174" t="n"/>
      <c r="BR1086" s="174" t="n"/>
      <c r="BS1086" s="174" t="n"/>
      <c r="BT1086" s="174" t="n"/>
      <c r="BU1086" s="174" t="n"/>
      <c r="BV1086" s="174" t="n"/>
      <c r="BW1086" s="174" t="n"/>
      <c r="BX1086" s="174" t="n"/>
      <c r="BY1086" s="174" t="n"/>
      <c r="BZ1086" s="175" t="n"/>
      <c r="CA1086" s="176" t="n"/>
      <c r="CB1086" s="177" t="n"/>
      <c r="CC1086" s="118" t="n"/>
      <c r="CD1086" s="178" t="n"/>
      <c r="CE1086" s="120" t="n"/>
      <c r="CF1086" s="178" t="n"/>
      <c r="CG1086" s="179" t="n"/>
      <c r="CH1086" s="178" t="n"/>
      <c r="CI1086" s="180" t="n"/>
      <c r="CJ1086" s="181" t="n"/>
      <c r="CK1086" s="182" t="n"/>
    </row>
    <row r="1087">
      <c r="A1087" s="69" t="n"/>
      <c r="B1087" s="70" t="n"/>
      <c r="C1087" s="77" t="n"/>
      <c r="D1087" s="84" t="n"/>
      <c r="E1087" s="69" t="n"/>
      <c r="F1087" s="69" t="n"/>
      <c r="G1087" s="73" t="n"/>
      <c r="H1087" s="73" t="n"/>
      <c r="I1087" s="75" t="n"/>
      <c r="J1087" s="75" t="n"/>
      <c r="K1087" s="73" t="n"/>
      <c r="L1087" s="73" t="n"/>
      <c r="M1087" s="73" t="n"/>
      <c r="N1087" s="73" t="n"/>
      <c r="O1087" s="75" t="n"/>
      <c r="P1087" s="75" t="n"/>
      <c r="Q1087" s="73" t="n"/>
      <c r="R1087" s="73" t="n"/>
      <c r="S1087" s="73" t="n"/>
      <c r="T1087" s="73" t="n"/>
      <c r="U1087" s="73" t="n"/>
      <c r="V1087" s="73" t="n"/>
      <c r="W1087" s="73" t="n"/>
      <c r="X1087" s="73" t="n"/>
      <c r="Y1087" s="73" t="n"/>
      <c r="Z1087" s="73" t="n"/>
      <c r="AA1087" s="73" t="n"/>
      <c r="AB1087" s="73" t="n"/>
      <c r="AC1087" s="73" t="n"/>
      <c r="AD1087" s="73" t="n"/>
      <c r="AE1087" s="73" t="n"/>
      <c r="AF1087" s="73" t="n"/>
      <c r="AG1087" s="73" t="n"/>
      <c r="AH1087" s="73" t="n"/>
      <c r="AI1087" s="73" t="n"/>
      <c r="AJ1087" s="73" t="n"/>
      <c r="AK1087" s="73" t="n"/>
      <c r="AL1087" s="73" t="n"/>
      <c r="AM1087" s="73" t="n"/>
      <c r="AN1087" s="73" t="n"/>
      <c r="AO1087" s="73" t="n"/>
      <c r="AP1087" s="73" t="n"/>
      <c r="AQ1087" s="73" t="n"/>
      <c r="AR1087" s="73" t="n"/>
      <c r="AS1087" s="73" t="n"/>
      <c r="AT1087" s="73" t="n"/>
      <c r="AU1087" s="73" t="n"/>
      <c r="AV1087" s="73" t="n"/>
      <c r="AW1087" s="73" t="n"/>
      <c r="AX1087" s="73" t="n"/>
      <c r="AY1087" s="73" t="n"/>
      <c r="AZ1087" s="73" t="n"/>
      <c r="BA1087" s="73" t="n"/>
      <c r="BB1087" s="73" t="n"/>
      <c r="BC1087" s="73" t="n"/>
      <c r="BD1087" s="73" t="n"/>
      <c r="BE1087" s="73" t="n"/>
      <c r="BF1087" s="73" t="n"/>
      <c r="BG1087" s="73" t="n"/>
      <c r="BH1087" s="73" t="n"/>
      <c r="BI1087" s="73" t="n"/>
      <c r="BJ1087" s="73" t="n"/>
      <c r="BK1087" s="73" t="n"/>
      <c r="BL1087" s="73" t="n"/>
      <c r="BM1087" s="73" t="n"/>
      <c r="BN1087" s="73" t="n"/>
      <c r="BO1087" s="73" t="n"/>
      <c r="BP1087" s="96" t="n"/>
      <c r="BQ1087" s="174" t="n"/>
      <c r="BR1087" s="174" t="n"/>
      <c r="BS1087" s="174" t="n"/>
      <c r="BT1087" s="174" t="n"/>
      <c r="BU1087" s="174" t="n"/>
      <c r="BV1087" s="174" t="n"/>
      <c r="BW1087" s="174" t="n"/>
      <c r="BX1087" s="174" t="n"/>
      <c r="BY1087" s="174" t="n"/>
      <c r="BZ1087" s="175" t="n"/>
      <c r="CA1087" s="176" t="n"/>
      <c r="CB1087" s="177" t="n"/>
      <c r="CC1087" s="118" t="n"/>
      <c r="CD1087" s="178" t="n"/>
      <c r="CE1087" s="120" t="n"/>
      <c r="CF1087" s="178" t="n"/>
      <c r="CG1087" s="179" t="n"/>
      <c r="CH1087" s="178" t="n"/>
      <c r="CI1087" s="180" t="n"/>
      <c r="CJ1087" s="181" t="n"/>
      <c r="CK1087" s="182" t="n"/>
    </row>
    <row r="1088">
      <c r="A1088" s="69" t="n"/>
      <c r="B1088" s="70" t="n"/>
      <c r="C1088" s="77" t="n"/>
      <c r="D1088" s="84" t="n"/>
      <c r="E1088" s="69" t="n"/>
      <c r="F1088" s="69" t="n"/>
      <c r="G1088" s="73" t="n"/>
      <c r="H1088" s="73" t="n"/>
      <c r="I1088" s="75" t="n"/>
      <c r="J1088" s="75" t="n"/>
      <c r="K1088" s="73" t="n"/>
      <c r="L1088" s="73" t="n"/>
      <c r="M1088" s="73" t="n"/>
      <c r="N1088" s="73" t="n"/>
      <c r="O1088" s="75" t="n"/>
      <c r="P1088" s="75" t="n"/>
      <c r="Q1088" s="73" t="n"/>
      <c r="R1088" s="73" t="n"/>
      <c r="S1088" s="73" t="n"/>
      <c r="T1088" s="73" t="n"/>
      <c r="U1088" s="73" t="n"/>
      <c r="V1088" s="73" t="n"/>
      <c r="W1088" s="73" t="n"/>
      <c r="X1088" s="73" t="n"/>
      <c r="Y1088" s="73" t="n"/>
      <c r="Z1088" s="73" t="n"/>
      <c r="AA1088" s="73" t="n"/>
      <c r="AB1088" s="73" t="n"/>
      <c r="AC1088" s="73" t="n"/>
      <c r="AD1088" s="73" t="n"/>
      <c r="AE1088" s="73" t="n"/>
      <c r="AF1088" s="73" t="n"/>
      <c r="AG1088" s="73" t="n"/>
      <c r="AH1088" s="73" t="n"/>
      <c r="AI1088" s="73" t="n"/>
      <c r="AJ1088" s="73" t="n"/>
      <c r="AK1088" s="73" t="n"/>
      <c r="AL1088" s="73" t="n"/>
      <c r="AM1088" s="73" t="n"/>
      <c r="AN1088" s="73" t="n"/>
      <c r="AO1088" s="73" t="n"/>
      <c r="AP1088" s="73" t="n"/>
      <c r="AQ1088" s="73" t="n"/>
      <c r="AR1088" s="73" t="n"/>
      <c r="AS1088" s="73" t="n"/>
      <c r="AT1088" s="73" t="n"/>
      <c r="AU1088" s="73" t="n"/>
      <c r="AV1088" s="73" t="n"/>
      <c r="AW1088" s="73" t="n"/>
      <c r="AX1088" s="73" t="n"/>
      <c r="AY1088" s="73" t="n"/>
      <c r="AZ1088" s="73" t="n"/>
      <c r="BA1088" s="73" t="n"/>
      <c r="BB1088" s="73" t="n"/>
      <c r="BC1088" s="73" t="n"/>
      <c r="BD1088" s="73" t="n"/>
      <c r="BE1088" s="73" t="n"/>
      <c r="BF1088" s="73" t="n"/>
      <c r="BG1088" s="73" t="n"/>
      <c r="BH1088" s="73" t="n"/>
      <c r="BI1088" s="73" t="n"/>
      <c r="BJ1088" s="73" t="n"/>
      <c r="BK1088" s="73" t="n"/>
      <c r="BL1088" s="73" t="n"/>
      <c r="BM1088" s="73" t="n"/>
      <c r="BN1088" s="73" t="n"/>
      <c r="BO1088" s="73" t="n"/>
      <c r="BP1088" s="96" t="n"/>
      <c r="BQ1088" s="174" t="n"/>
      <c r="BR1088" s="174" t="n"/>
      <c r="BS1088" s="174" t="n"/>
      <c r="BT1088" s="174" t="n"/>
      <c r="BU1088" s="174" t="n"/>
      <c r="BV1088" s="174" t="n"/>
      <c r="BW1088" s="174" t="n"/>
      <c r="BX1088" s="174" t="n"/>
      <c r="BY1088" s="174" t="n"/>
      <c r="BZ1088" s="175" t="n"/>
      <c r="CA1088" s="176" t="n"/>
      <c r="CB1088" s="177" t="n"/>
      <c r="CC1088" s="118" t="n"/>
      <c r="CD1088" s="178" t="n"/>
      <c r="CE1088" s="120" t="n"/>
      <c r="CF1088" s="178" t="n"/>
      <c r="CG1088" s="179" t="n"/>
      <c r="CH1088" s="178" t="n"/>
      <c r="CI1088" s="180" t="n"/>
      <c r="CJ1088" s="181" t="n"/>
      <c r="CK1088" s="182" t="n"/>
    </row>
    <row r="1089">
      <c r="A1089" s="69" t="n"/>
      <c r="B1089" s="70" t="n"/>
      <c r="C1089" s="77" t="n"/>
      <c r="D1089" s="84" t="n"/>
      <c r="E1089" s="69" t="n"/>
      <c r="F1089" s="69" t="n"/>
      <c r="G1089" s="73" t="n"/>
      <c r="H1089" s="73" t="n"/>
      <c r="I1089" s="75" t="n"/>
      <c r="J1089" s="75" t="n"/>
      <c r="K1089" s="73" t="n"/>
      <c r="L1089" s="73" t="n"/>
      <c r="M1089" s="73" t="n"/>
      <c r="N1089" s="73" t="n"/>
      <c r="O1089" s="75" t="n"/>
      <c r="P1089" s="75" t="n"/>
      <c r="Q1089" s="73" t="n"/>
      <c r="R1089" s="73" t="n"/>
      <c r="S1089" s="73" t="n"/>
      <c r="T1089" s="73" t="n"/>
      <c r="U1089" s="73" t="n"/>
      <c r="V1089" s="73" t="n"/>
      <c r="W1089" s="73" t="n"/>
      <c r="X1089" s="73" t="n"/>
      <c r="Y1089" s="73" t="n"/>
      <c r="Z1089" s="73" t="n"/>
      <c r="AA1089" s="73" t="n"/>
      <c r="AB1089" s="73" t="n"/>
      <c r="AC1089" s="73" t="n"/>
      <c r="AD1089" s="73" t="n"/>
      <c r="AE1089" s="73" t="n"/>
      <c r="AF1089" s="73" t="n"/>
      <c r="AG1089" s="73" t="n"/>
      <c r="AH1089" s="73" t="n"/>
      <c r="AI1089" s="73" t="n"/>
      <c r="AJ1089" s="73" t="n"/>
      <c r="AK1089" s="73" t="n"/>
      <c r="AL1089" s="73" t="n"/>
      <c r="AM1089" s="73" t="n"/>
      <c r="AN1089" s="73" t="n"/>
      <c r="AO1089" s="73" t="n"/>
      <c r="AP1089" s="73" t="n"/>
      <c r="AQ1089" s="73" t="n"/>
      <c r="AR1089" s="73" t="n"/>
      <c r="AS1089" s="73" t="n"/>
      <c r="AT1089" s="73" t="n"/>
      <c r="AU1089" s="73" t="n"/>
      <c r="AV1089" s="73" t="n"/>
      <c r="AW1089" s="73" t="n"/>
      <c r="AX1089" s="73" t="n"/>
      <c r="AY1089" s="73" t="n"/>
      <c r="AZ1089" s="73" t="n"/>
      <c r="BA1089" s="73" t="n"/>
      <c r="BB1089" s="73" t="n"/>
      <c r="BC1089" s="73" t="n"/>
      <c r="BD1089" s="73" t="n"/>
      <c r="BE1089" s="73" t="n"/>
      <c r="BF1089" s="73" t="n"/>
      <c r="BG1089" s="73" t="n"/>
      <c r="BH1089" s="73" t="n"/>
      <c r="BI1089" s="73" t="n"/>
      <c r="BJ1089" s="73" t="n"/>
      <c r="BK1089" s="73" t="n"/>
      <c r="BL1089" s="73" t="n"/>
      <c r="BM1089" s="73" t="n"/>
      <c r="BN1089" s="73" t="n"/>
      <c r="BO1089" s="73" t="n"/>
      <c r="BP1089" s="96" t="n"/>
      <c r="BQ1089" s="174" t="n"/>
      <c r="BR1089" s="174" t="n"/>
      <c r="BS1089" s="174" t="n"/>
      <c r="BT1089" s="174" t="n"/>
      <c r="BU1089" s="174" t="n"/>
      <c r="BV1089" s="174" t="n"/>
      <c r="BW1089" s="174" t="n"/>
      <c r="BX1089" s="174" t="n"/>
      <c r="BY1089" s="174" t="n"/>
      <c r="BZ1089" s="175" t="n"/>
      <c r="CA1089" s="176" t="n"/>
      <c r="CB1089" s="177" t="n"/>
      <c r="CC1089" s="118" t="n"/>
      <c r="CD1089" s="178" t="n"/>
      <c r="CE1089" s="120" t="n"/>
      <c r="CF1089" s="178" t="n"/>
      <c r="CG1089" s="179" t="n"/>
      <c r="CH1089" s="178" t="n"/>
      <c r="CI1089" s="180" t="n"/>
      <c r="CJ1089" s="181" t="n"/>
      <c r="CK1089" s="182" t="n"/>
    </row>
    <row r="1090">
      <c r="A1090" s="69" t="n"/>
      <c r="B1090" s="70" t="n"/>
      <c r="C1090" s="77" t="n"/>
      <c r="D1090" s="84" t="n"/>
      <c r="E1090" s="69" t="n"/>
      <c r="F1090" s="69" t="n"/>
      <c r="G1090" s="73" t="n"/>
      <c r="H1090" s="73" t="n"/>
      <c r="I1090" s="75" t="n"/>
      <c r="J1090" s="75" t="n"/>
      <c r="K1090" s="73" t="n"/>
      <c r="L1090" s="73" t="n"/>
      <c r="M1090" s="73" t="n"/>
      <c r="N1090" s="73" t="n"/>
      <c r="O1090" s="75" t="n"/>
      <c r="P1090" s="75" t="n"/>
      <c r="Q1090" s="73" t="n"/>
      <c r="R1090" s="73" t="n"/>
      <c r="S1090" s="73" t="n"/>
      <c r="T1090" s="73" t="n"/>
      <c r="U1090" s="73" t="n"/>
      <c r="V1090" s="73" t="n"/>
      <c r="W1090" s="73" t="n"/>
      <c r="X1090" s="73" t="n"/>
      <c r="Y1090" s="73" t="n"/>
      <c r="Z1090" s="73" t="n"/>
      <c r="AA1090" s="73" t="n"/>
      <c r="AB1090" s="73" t="n"/>
      <c r="AC1090" s="73" t="n"/>
      <c r="AD1090" s="73" t="n"/>
      <c r="AE1090" s="73" t="n"/>
      <c r="AF1090" s="73" t="n"/>
      <c r="AG1090" s="73" t="n"/>
      <c r="AH1090" s="73" t="n"/>
      <c r="AI1090" s="73" t="n"/>
      <c r="AJ1090" s="73" t="n"/>
      <c r="AK1090" s="73" t="n"/>
      <c r="AL1090" s="73" t="n"/>
      <c r="AM1090" s="73" t="n"/>
      <c r="AN1090" s="73" t="n"/>
      <c r="AO1090" s="73" t="n"/>
      <c r="AP1090" s="73" t="n"/>
      <c r="AQ1090" s="73" t="n"/>
      <c r="AR1090" s="73" t="n"/>
      <c r="AS1090" s="73" t="n"/>
      <c r="AT1090" s="73" t="n"/>
      <c r="AU1090" s="73" t="n"/>
      <c r="AV1090" s="73" t="n"/>
      <c r="AW1090" s="73" t="n"/>
      <c r="AX1090" s="73" t="n"/>
      <c r="AY1090" s="73" t="n"/>
      <c r="AZ1090" s="73" t="n"/>
      <c r="BA1090" s="73" t="n"/>
      <c r="BB1090" s="73" t="n"/>
      <c r="BC1090" s="73" t="n"/>
      <c r="BD1090" s="73" t="n"/>
      <c r="BE1090" s="73" t="n"/>
      <c r="BF1090" s="73" t="n"/>
      <c r="BG1090" s="73" t="n"/>
      <c r="BH1090" s="73" t="n"/>
      <c r="BI1090" s="73" t="n"/>
      <c r="BJ1090" s="73" t="n"/>
      <c r="BK1090" s="73" t="n"/>
      <c r="BL1090" s="73" t="n"/>
      <c r="BM1090" s="73" t="n"/>
      <c r="BN1090" s="73" t="n"/>
      <c r="BO1090" s="73" t="n"/>
      <c r="BP1090" s="96" t="n"/>
      <c r="BQ1090" s="174" t="n"/>
      <c r="BR1090" s="174" t="n"/>
      <c r="BS1090" s="174" t="n"/>
      <c r="BT1090" s="174" t="n"/>
      <c r="BU1090" s="174" t="n"/>
      <c r="BV1090" s="174" t="n"/>
      <c r="BW1090" s="174" t="n"/>
      <c r="BX1090" s="174" t="n"/>
      <c r="BY1090" s="174" t="n"/>
      <c r="BZ1090" s="175" t="n"/>
      <c r="CA1090" s="176" t="n"/>
      <c r="CB1090" s="177" t="n"/>
      <c r="CC1090" s="118" t="n"/>
      <c r="CD1090" s="178" t="n"/>
      <c r="CE1090" s="120" t="n"/>
      <c r="CF1090" s="178" t="n"/>
      <c r="CG1090" s="179" t="n"/>
      <c r="CH1090" s="178" t="n"/>
      <c r="CI1090" s="180" t="n"/>
      <c r="CJ1090" s="181" t="n"/>
      <c r="CK1090" s="182" t="n"/>
    </row>
    <row r="1091">
      <c r="A1091" s="69" t="n"/>
      <c r="B1091" s="70" t="n"/>
      <c r="C1091" s="77" t="n"/>
      <c r="D1091" s="84" t="n"/>
      <c r="E1091" s="69" t="n"/>
      <c r="F1091" s="69" t="n"/>
      <c r="G1091" s="73" t="n"/>
      <c r="H1091" s="73" t="n"/>
      <c r="I1091" s="75" t="n"/>
      <c r="J1091" s="75" t="n"/>
      <c r="K1091" s="73" t="n"/>
      <c r="L1091" s="73" t="n"/>
      <c r="M1091" s="73" t="n"/>
      <c r="N1091" s="73" t="n"/>
      <c r="O1091" s="75" t="n"/>
      <c r="P1091" s="75" t="n"/>
      <c r="Q1091" s="73" t="n"/>
      <c r="R1091" s="73" t="n"/>
      <c r="S1091" s="73" t="n"/>
      <c r="T1091" s="73" t="n"/>
      <c r="U1091" s="73" t="n"/>
      <c r="V1091" s="73" t="n"/>
      <c r="W1091" s="73" t="n"/>
      <c r="X1091" s="73" t="n"/>
      <c r="Y1091" s="73" t="n"/>
      <c r="Z1091" s="73" t="n"/>
      <c r="AA1091" s="73" t="n"/>
      <c r="AB1091" s="73" t="n"/>
      <c r="AC1091" s="73" t="n"/>
      <c r="AD1091" s="73" t="n"/>
      <c r="AE1091" s="73" t="n"/>
      <c r="AF1091" s="73" t="n"/>
      <c r="AG1091" s="73" t="n"/>
      <c r="AH1091" s="73" t="n"/>
      <c r="AI1091" s="73" t="n"/>
      <c r="AJ1091" s="73" t="n"/>
      <c r="AK1091" s="73" t="n"/>
      <c r="AL1091" s="73" t="n"/>
      <c r="AM1091" s="73" t="n"/>
      <c r="AN1091" s="73" t="n"/>
      <c r="AO1091" s="73" t="n"/>
      <c r="AP1091" s="73" t="n"/>
      <c r="AQ1091" s="73" t="n"/>
      <c r="AR1091" s="73" t="n"/>
      <c r="AS1091" s="73" t="n"/>
      <c r="AT1091" s="73" t="n"/>
      <c r="AU1091" s="73" t="n"/>
      <c r="AV1091" s="73" t="n"/>
      <c r="AW1091" s="73" t="n"/>
      <c r="AX1091" s="73" t="n"/>
      <c r="AY1091" s="73" t="n"/>
      <c r="AZ1091" s="73" t="n"/>
      <c r="BA1091" s="73" t="n"/>
      <c r="BB1091" s="73" t="n"/>
      <c r="BC1091" s="73" t="n"/>
      <c r="BD1091" s="73" t="n"/>
      <c r="BE1091" s="73" t="n"/>
      <c r="BF1091" s="73" t="n"/>
      <c r="BG1091" s="73" t="n"/>
      <c r="BH1091" s="73" t="n"/>
      <c r="BI1091" s="73" t="n"/>
      <c r="BJ1091" s="73" t="n"/>
      <c r="BK1091" s="73" t="n"/>
      <c r="BL1091" s="73" t="n"/>
      <c r="BM1091" s="73" t="n"/>
      <c r="BN1091" s="73" t="n"/>
      <c r="BO1091" s="73" t="n"/>
      <c r="BP1091" s="96" t="n"/>
      <c r="BQ1091" s="174" t="n"/>
      <c r="BR1091" s="174" t="n"/>
      <c r="BS1091" s="174" t="n"/>
      <c r="BT1091" s="174" t="n"/>
      <c r="BU1091" s="174" t="n"/>
      <c r="BV1091" s="174" t="n"/>
      <c r="BW1091" s="174" t="n"/>
      <c r="BX1091" s="174" t="n"/>
      <c r="BY1091" s="174" t="n"/>
      <c r="BZ1091" s="175" t="n"/>
      <c r="CA1091" s="176" t="n"/>
      <c r="CB1091" s="177" t="n"/>
      <c r="CC1091" s="118" t="n"/>
      <c r="CD1091" s="178" t="n"/>
      <c r="CE1091" s="120" t="n"/>
      <c r="CF1091" s="178" t="n"/>
      <c r="CG1091" s="179" t="n"/>
      <c r="CH1091" s="178" t="n"/>
      <c r="CI1091" s="180" t="n"/>
      <c r="CJ1091" s="181" t="n"/>
      <c r="CK1091" s="182" t="n"/>
    </row>
    <row r="1092">
      <c r="A1092" s="69" t="n"/>
      <c r="B1092" s="70" t="n"/>
      <c r="C1092" s="77" t="n"/>
      <c r="D1092" s="84" t="n"/>
      <c r="E1092" s="69" t="n"/>
      <c r="F1092" s="69" t="n"/>
      <c r="G1092" s="73" t="n"/>
      <c r="H1092" s="73" t="n"/>
      <c r="I1092" s="75" t="n"/>
      <c r="J1092" s="75" t="n"/>
      <c r="K1092" s="73" t="n"/>
      <c r="L1092" s="73" t="n"/>
      <c r="M1092" s="73" t="n"/>
      <c r="N1092" s="73" t="n"/>
      <c r="O1092" s="75" t="n"/>
      <c r="P1092" s="75" t="n"/>
      <c r="Q1092" s="73" t="n"/>
      <c r="R1092" s="73" t="n"/>
      <c r="S1092" s="73" t="n"/>
      <c r="T1092" s="73" t="n"/>
      <c r="U1092" s="73" t="n"/>
      <c r="V1092" s="73" t="n"/>
      <c r="W1092" s="73" t="n"/>
      <c r="X1092" s="73" t="n"/>
      <c r="Y1092" s="73" t="n"/>
      <c r="Z1092" s="73" t="n"/>
      <c r="AA1092" s="73" t="n"/>
      <c r="AB1092" s="73" t="n"/>
      <c r="AC1092" s="73" t="n"/>
      <c r="AD1092" s="73" t="n"/>
      <c r="AE1092" s="73" t="n"/>
      <c r="AF1092" s="73" t="n"/>
      <c r="AG1092" s="73" t="n"/>
      <c r="AH1092" s="73" t="n"/>
      <c r="AI1092" s="73" t="n"/>
      <c r="AJ1092" s="73" t="n"/>
      <c r="AK1092" s="73" t="n"/>
      <c r="AL1092" s="73" t="n"/>
      <c r="AM1092" s="73" t="n"/>
      <c r="AN1092" s="73" t="n"/>
      <c r="AO1092" s="73" t="n"/>
      <c r="AP1092" s="73" t="n"/>
      <c r="AQ1092" s="73" t="n"/>
      <c r="AR1092" s="73" t="n"/>
      <c r="AS1092" s="73" t="n"/>
      <c r="AT1092" s="73" t="n"/>
      <c r="AU1092" s="73" t="n"/>
      <c r="AV1092" s="73" t="n"/>
      <c r="AW1092" s="73" t="n"/>
      <c r="AX1092" s="73" t="n"/>
      <c r="AY1092" s="73" t="n"/>
      <c r="AZ1092" s="73" t="n"/>
      <c r="BA1092" s="73" t="n"/>
      <c r="BB1092" s="73" t="n"/>
      <c r="BC1092" s="73" t="n"/>
      <c r="BD1092" s="73" t="n"/>
      <c r="BE1092" s="73" t="n"/>
      <c r="BF1092" s="73" t="n"/>
      <c r="BG1092" s="73" t="n"/>
      <c r="BH1092" s="73" t="n"/>
      <c r="BI1092" s="73" t="n"/>
      <c r="BJ1092" s="73" t="n"/>
      <c r="BK1092" s="73" t="n"/>
      <c r="BL1092" s="73" t="n"/>
      <c r="BM1092" s="73" t="n"/>
      <c r="BN1092" s="73" t="n"/>
      <c r="BO1092" s="73" t="n"/>
      <c r="BP1092" s="96" t="n"/>
      <c r="BQ1092" s="174" t="n"/>
      <c r="BR1092" s="174" t="n"/>
      <c r="BS1092" s="174" t="n"/>
      <c r="BT1092" s="174" t="n"/>
      <c r="BU1092" s="174" t="n"/>
      <c r="BV1092" s="174" t="n"/>
      <c r="BW1092" s="174" t="n"/>
      <c r="BX1092" s="174" t="n"/>
      <c r="BY1092" s="174" t="n"/>
      <c r="BZ1092" s="175" t="n"/>
      <c r="CA1092" s="176" t="n"/>
      <c r="CB1092" s="177" t="n"/>
      <c r="CC1092" s="118" t="n"/>
      <c r="CD1092" s="178" t="n"/>
      <c r="CE1092" s="120" t="n"/>
      <c r="CF1092" s="178" t="n"/>
      <c r="CG1092" s="179" t="n"/>
      <c r="CH1092" s="178" t="n"/>
      <c r="CI1092" s="180" t="n"/>
      <c r="CJ1092" s="181" t="n"/>
      <c r="CK1092" s="182" t="n"/>
    </row>
    <row r="1093">
      <c r="A1093" s="69" t="n"/>
      <c r="B1093" s="70" t="n"/>
      <c r="C1093" s="77" t="n"/>
      <c r="D1093" s="84" t="n"/>
      <c r="E1093" s="69" t="n"/>
      <c r="F1093" s="69" t="n"/>
      <c r="G1093" s="73" t="n"/>
      <c r="H1093" s="73" t="n"/>
      <c r="I1093" s="75" t="n"/>
      <c r="J1093" s="75" t="n"/>
      <c r="K1093" s="73" t="n"/>
      <c r="L1093" s="73" t="n"/>
      <c r="M1093" s="73" t="n"/>
      <c r="N1093" s="73" t="n"/>
      <c r="O1093" s="75" t="n"/>
      <c r="P1093" s="75" t="n"/>
      <c r="Q1093" s="73" t="n"/>
      <c r="R1093" s="73" t="n"/>
      <c r="S1093" s="73" t="n"/>
      <c r="T1093" s="73" t="n"/>
      <c r="U1093" s="73" t="n"/>
      <c r="V1093" s="73" t="n"/>
      <c r="W1093" s="73" t="n"/>
      <c r="X1093" s="73" t="n"/>
      <c r="Y1093" s="73" t="n"/>
      <c r="Z1093" s="73" t="n"/>
      <c r="AA1093" s="73" t="n"/>
      <c r="AB1093" s="73" t="n"/>
      <c r="AC1093" s="73" t="n"/>
      <c r="AD1093" s="73" t="n"/>
      <c r="AE1093" s="73" t="n"/>
      <c r="AF1093" s="73" t="n"/>
      <c r="AG1093" s="73" t="n"/>
      <c r="AH1093" s="73" t="n"/>
      <c r="AI1093" s="73" t="n"/>
      <c r="AJ1093" s="73" t="n"/>
      <c r="AK1093" s="73" t="n"/>
      <c r="AL1093" s="73" t="n"/>
      <c r="AM1093" s="73" t="n"/>
      <c r="AN1093" s="73" t="n"/>
      <c r="AO1093" s="73" t="n"/>
      <c r="AP1093" s="73" t="n"/>
      <c r="AQ1093" s="73" t="n"/>
      <c r="AR1093" s="73" t="n"/>
      <c r="AS1093" s="73" t="n"/>
      <c r="AT1093" s="73" t="n"/>
      <c r="AU1093" s="73" t="n"/>
      <c r="AV1093" s="73" t="n"/>
      <c r="AW1093" s="73" t="n"/>
      <c r="AX1093" s="73" t="n"/>
      <c r="AY1093" s="73" t="n"/>
      <c r="AZ1093" s="73" t="n"/>
      <c r="BA1093" s="73" t="n"/>
      <c r="BB1093" s="73" t="n"/>
      <c r="BC1093" s="73" t="n"/>
      <c r="BD1093" s="73" t="n"/>
      <c r="BE1093" s="73" t="n"/>
      <c r="BF1093" s="73" t="n"/>
      <c r="BG1093" s="73" t="n"/>
      <c r="BH1093" s="73" t="n"/>
      <c r="BI1093" s="73" t="n"/>
      <c r="BJ1093" s="73" t="n"/>
      <c r="BK1093" s="73" t="n"/>
      <c r="BL1093" s="73" t="n"/>
      <c r="BM1093" s="73" t="n"/>
      <c r="BN1093" s="73" t="n"/>
      <c r="BO1093" s="73" t="n"/>
      <c r="BP1093" s="96" t="n"/>
      <c r="BQ1093" s="174" t="n"/>
      <c r="BR1093" s="174" t="n"/>
      <c r="BS1093" s="174" t="n"/>
      <c r="BT1093" s="174" t="n"/>
      <c r="BU1093" s="174" t="n"/>
      <c r="BV1093" s="174" t="n"/>
      <c r="BW1093" s="174" t="n"/>
      <c r="BX1093" s="174" t="n"/>
      <c r="BY1093" s="174" t="n"/>
      <c r="BZ1093" s="175" t="n"/>
      <c r="CA1093" s="176" t="n"/>
      <c r="CB1093" s="177" t="n"/>
      <c r="CC1093" s="118" t="n"/>
      <c r="CD1093" s="178" t="n"/>
      <c r="CE1093" s="120" t="n"/>
      <c r="CF1093" s="178" t="n"/>
      <c r="CG1093" s="179" t="n"/>
      <c r="CH1093" s="178" t="n"/>
      <c r="CI1093" s="180" t="n"/>
      <c r="CJ1093" s="181" t="n"/>
      <c r="CK1093" s="182" t="n"/>
    </row>
    <row r="1094">
      <c r="A1094" s="69" t="n"/>
      <c r="B1094" s="70" t="n"/>
      <c r="C1094" s="77" t="n"/>
      <c r="D1094" s="84" t="n"/>
      <c r="E1094" s="69" t="n"/>
      <c r="F1094" s="69" t="n"/>
      <c r="G1094" s="73" t="n"/>
      <c r="H1094" s="73" t="n"/>
      <c r="I1094" s="75" t="n"/>
      <c r="J1094" s="75" t="n"/>
      <c r="K1094" s="73" t="n"/>
      <c r="L1094" s="73" t="n"/>
      <c r="M1094" s="73" t="n"/>
      <c r="N1094" s="73" t="n"/>
      <c r="O1094" s="75" t="n"/>
      <c r="P1094" s="75" t="n"/>
      <c r="Q1094" s="73" t="n"/>
      <c r="R1094" s="73" t="n"/>
      <c r="S1094" s="73" t="n"/>
      <c r="T1094" s="73" t="n"/>
      <c r="U1094" s="73" t="n"/>
      <c r="V1094" s="73" t="n"/>
      <c r="W1094" s="73" t="n"/>
      <c r="X1094" s="73" t="n"/>
      <c r="Y1094" s="73" t="n"/>
      <c r="Z1094" s="73" t="n"/>
      <c r="AA1094" s="73" t="n"/>
      <c r="AB1094" s="73" t="n"/>
      <c r="AC1094" s="73" t="n"/>
      <c r="AD1094" s="73" t="n"/>
      <c r="AE1094" s="73" t="n"/>
      <c r="AF1094" s="73" t="n"/>
      <c r="AG1094" s="73" t="n"/>
      <c r="AH1094" s="73" t="n"/>
      <c r="AI1094" s="73" t="n"/>
      <c r="AJ1094" s="73" t="n"/>
      <c r="AK1094" s="73" t="n"/>
      <c r="AL1094" s="73" t="n"/>
      <c r="AM1094" s="73" t="n"/>
      <c r="AN1094" s="73" t="n"/>
      <c r="AO1094" s="73" t="n"/>
      <c r="AP1094" s="73" t="n"/>
      <c r="AQ1094" s="73" t="n"/>
      <c r="AR1094" s="73" t="n"/>
      <c r="AS1094" s="73" t="n"/>
      <c r="AT1094" s="73" t="n"/>
      <c r="AU1094" s="73" t="n"/>
      <c r="AV1094" s="73" t="n"/>
      <c r="AW1094" s="73" t="n"/>
      <c r="AX1094" s="73" t="n"/>
      <c r="AY1094" s="73" t="n"/>
      <c r="AZ1094" s="73" t="n"/>
      <c r="BA1094" s="73" t="n"/>
      <c r="BB1094" s="73" t="n"/>
      <c r="BC1094" s="73" t="n"/>
      <c r="BD1094" s="73" t="n"/>
      <c r="BE1094" s="73" t="n"/>
      <c r="BF1094" s="73" t="n"/>
      <c r="BG1094" s="73" t="n"/>
      <c r="BH1094" s="73" t="n"/>
      <c r="BI1094" s="73" t="n"/>
      <c r="BJ1094" s="73" t="n"/>
      <c r="BK1094" s="73" t="n"/>
      <c r="BL1094" s="73" t="n"/>
      <c r="BM1094" s="73" t="n"/>
      <c r="BN1094" s="73" t="n"/>
      <c r="BO1094" s="73" t="n"/>
      <c r="BP1094" s="96" t="n"/>
      <c r="BQ1094" s="174" t="n"/>
      <c r="BR1094" s="174" t="n"/>
      <c r="BS1094" s="174" t="n"/>
      <c r="BT1094" s="174" t="n"/>
      <c r="BU1094" s="174" t="n"/>
      <c r="BV1094" s="174" t="n"/>
      <c r="BW1094" s="174" t="n"/>
      <c r="BX1094" s="174" t="n"/>
      <c r="BY1094" s="174" t="n"/>
      <c r="BZ1094" s="175" t="n"/>
      <c r="CA1094" s="176" t="n"/>
      <c r="CB1094" s="177" t="n"/>
      <c r="CC1094" s="118" t="n"/>
      <c r="CD1094" s="178" t="n"/>
      <c r="CE1094" s="120" t="n"/>
      <c r="CF1094" s="178" t="n"/>
      <c r="CG1094" s="179" t="n"/>
      <c r="CH1094" s="178" t="n"/>
      <c r="CI1094" s="180" t="n"/>
      <c r="CJ1094" s="181" t="n"/>
      <c r="CK1094" s="182" t="n"/>
    </row>
    <row r="1095">
      <c r="A1095" s="69" t="n"/>
      <c r="B1095" s="70" t="n"/>
      <c r="C1095" s="77" t="n"/>
      <c r="D1095" s="84" t="n"/>
      <c r="E1095" s="69" t="n"/>
      <c r="F1095" s="69" t="n"/>
      <c r="G1095" s="73" t="n"/>
      <c r="H1095" s="73" t="n"/>
      <c r="I1095" s="75" t="n"/>
      <c r="J1095" s="75" t="n"/>
      <c r="K1095" s="73" t="n"/>
      <c r="L1095" s="73" t="n"/>
      <c r="M1095" s="73" t="n"/>
      <c r="N1095" s="73" t="n"/>
      <c r="O1095" s="75" t="n"/>
      <c r="P1095" s="75" t="n"/>
      <c r="Q1095" s="73" t="n"/>
      <c r="R1095" s="73" t="n"/>
      <c r="S1095" s="73" t="n"/>
      <c r="T1095" s="73" t="n"/>
      <c r="U1095" s="73" t="n"/>
      <c r="V1095" s="73" t="n"/>
      <c r="W1095" s="73" t="n"/>
      <c r="X1095" s="73" t="n"/>
      <c r="Y1095" s="73" t="n"/>
      <c r="Z1095" s="73" t="n"/>
      <c r="AA1095" s="73" t="n"/>
      <c r="AB1095" s="73" t="n"/>
      <c r="AC1095" s="73" t="n"/>
      <c r="AD1095" s="73" t="n"/>
      <c r="AE1095" s="73" t="n"/>
      <c r="AF1095" s="73" t="n"/>
      <c r="AG1095" s="73" t="n"/>
      <c r="AH1095" s="73" t="n"/>
      <c r="AI1095" s="73" t="n"/>
      <c r="AJ1095" s="73" t="n"/>
      <c r="AK1095" s="73" t="n"/>
      <c r="AL1095" s="73" t="n"/>
      <c r="AM1095" s="73" t="n"/>
      <c r="AN1095" s="73" t="n"/>
      <c r="AO1095" s="73" t="n"/>
      <c r="AP1095" s="73" t="n"/>
      <c r="AQ1095" s="73" t="n"/>
      <c r="AR1095" s="73" t="n"/>
      <c r="AS1095" s="73" t="n"/>
      <c r="AT1095" s="73" t="n"/>
      <c r="AU1095" s="73" t="n"/>
      <c r="AV1095" s="73" t="n"/>
      <c r="AW1095" s="73" t="n"/>
      <c r="AX1095" s="73" t="n"/>
      <c r="AY1095" s="73" t="n"/>
      <c r="AZ1095" s="73" t="n"/>
      <c r="BA1095" s="73" t="n"/>
      <c r="BB1095" s="73" t="n"/>
      <c r="BC1095" s="73" t="n"/>
      <c r="BD1095" s="73" t="n"/>
      <c r="BE1095" s="73" t="n"/>
      <c r="BF1095" s="73" t="n"/>
      <c r="BG1095" s="73" t="n"/>
      <c r="BH1095" s="73" t="n"/>
      <c r="BI1095" s="73" t="n"/>
      <c r="BJ1095" s="73" t="n"/>
      <c r="BK1095" s="73" t="n"/>
      <c r="BL1095" s="73" t="n"/>
      <c r="BM1095" s="73" t="n"/>
      <c r="BN1095" s="73" t="n"/>
      <c r="BO1095" s="73" t="n"/>
      <c r="BP1095" s="96" t="n"/>
      <c r="BQ1095" s="174" t="n"/>
      <c r="BR1095" s="174" t="n"/>
      <c r="BS1095" s="174" t="n"/>
      <c r="BT1095" s="174" t="n"/>
      <c r="BU1095" s="174" t="n"/>
      <c r="BV1095" s="174" t="n"/>
      <c r="BW1095" s="174" t="n"/>
      <c r="BX1095" s="174" t="n"/>
      <c r="BY1095" s="174" t="n"/>
      <c r="BZ1095" s="175" t="n"/>
      <c r="CA1095" s="176" t="n"/>
      <c r="CB1095" s="177" t="n"/>
      <c r="CC1095" s="118" t="n"/>
      <c r="CD1095" s="178" t="n"/>
      <c r="CE1095" s="120" t="n"/>
      <c r="CF1095" s="178" t="n"/>
      <c r="CG1095" s="179" t="n"/>
      <c r="CH1095" s="178" t="n"/>
      <c r="CI1095" s="180" t="n"/>
      <c r="CJ1095" s="181" t="n"/>
      <c r="CK1095" s="182" t="n"/>
    </row>
    <row r="1096">
      <c r="A1096" s="69" t="n"/>
      <c r="B1096" s="70" t="n"/>
      <c r="C1096" s="77" t="n"/>
      <c r="D1096" s="84" t="n"/>
      <c r="E1096" s="69" t="n"/>
      <c r="F1096" s="69" t="n"/>
      <c r="G1096" s="73" t="n"/>
      <c r="H1096" s="73" t="n"/>
      <c r="I1096" s="75" t="n"/>
      <c r="J1096" s="75" t="n"/>
      <c r="K1096" s="73" t="n"/>
      <c r="L1096" s="73" t="n"/>
      <c r="M1096" s="73" t="n"/>
      <c r="N1096" s="73" t="n"/>
      <c r="O1096" s="75" t="n"/>
      <c r="P1096" s="75" t="n"/>
      <c r="Q1096" s="73" t="n"/>
      <c r="R1096" s="73" t="n"/>
      <c r="S1096" s="73" t="n"/>
      <c r="T1096" s="73" t="n"/>
      <c r="U1096" s="73" t="n"/>
      <c r="V1096" s="73" t="n"/>
      <c r="W1096" s="73" t="n"/>
      <c r="X1096" s="73" t="n"/>
      <c r="Y1096" s="73" t="n"/>
      <c r="Z1096" s="73" t="n"/>
      <c r="AA1096" s="73" t="n"/>
      <c r="AB1096" s="73" t="n"/>
      <c r="AC1096" s="73" t="n"/>
      <c r="AD1096" s="73" t="n"/>
      <c r="AE1096" s="73" t="n"/>
      <c r="AF1096" s="73" t="n"/>
      <c r="AG1096" s="73" t="n"/>
      <c r="AH1096" s="73" t="n"/>
      <c r="AI1096" s="73" t="n"/>
      <c r="AJ1096" s="73" t="n"/>
      <c r="AK1096" s="73" t="n"/>
      <c r="AL1096" s="73" t="n"/>
      <c r="AM1096" s="73" t="n"/>
      <c r="AN1096" s="73" t="n"/>
      <c r="AO1096" s="73" t="n"/>
      <c r="AP1096" s="73" t="n"/>
      <c r="AQ1096" s="73" t="n"/>
      <c r="AR1096" s="73" t="n"/>
      <c r="AS1096" s="73" t="n"/>
      <c r="AT1096" s="73" t="n"/>
      <c r="AU1096" s="73" t="n"/>
      <c r="AV1096" s="73" t="n"/>
      <c r="AW1096" s="73" t="n"/>
      <c r="AX1096" s="73" t="n"/>
      <c r="AY1096" s="73" t="n"/>
      <c r="AZ1096" s="73" t="n"/>
      <c r="BA1096" s="73" t="n"/>
      <c r="BB1096" s="73" t="n"/>
      <c r="BC1096" s="73" t="n"/>
      <c r="BD1096" s="73" t="n"/>
      <c r="BE1096" s="73" t="n"/>
      <c r="BF1096" s="73" t="n"/>
      <c r="BG1096" s="73" t="n"/>
      <c r="BH1096" s="73" t="n"/>
      <c r="BI1096" s="73" t="n"/>
      <c r="BJ1096" s="73" t="n"/>
      <c r="BK1096" s="73" t="n"/>
      <c r="BL1096" s="73" t="n"/>
      <c r="BM1096" s="73" t="n"/>
      <c r="BN1096" s="73" t="n"/>
      <c r="BO1096" s="73" t="n"/>
      <c r="BP1096" s="96" t="n"/>
      <c r="BQ1096" s="174" t="n"/>
      <c r="BR1096" s="174" t="n"/>
      <c r="BS1096" s="174" t="n"/>
      <c r="BT1096" s="174" t="n"/>
      <c r="BU1096" s="174" t="n"/>
      <c r="BV1096" s="174" t="n"/>
      <c r="BW1096" s="174" t="n"/>
      <c r="BX1096" s="174" t="n"/>
      <c r="BY1096" s="174" t="n"/>
      <c r="BZ1096" s="175" t="n"/>
      <c r="CA1096" s="176" t="n"/>
      <c r="CB1096" s="177" t="n"/>
      <c r="CC1096" s="118" t="n"/>
      <c r="CD1096" s="178" t="n"/>
      <c r="CE1096" s="120" t="n"/>
      <c r="CF1096" s="178" t="n"/>
      <c r="CG1096" s="179" t="n"/>
      <c r="CH1096" s="178" t="n"/>
      <c r="CI1096" s="180" t="n"/>
      <c r="CJ1096" s="181" t="n"/>
      <c r="CK1096" s="182" t="n"/>
    </row>
    <row r="1097">
      <c r="A1097" s="69" t="n"/>
      <c r="B1097" s="70" t="n"/>
      <c r="C1097" s="77" t="n"/>
      <c r="D1097" s="84" t="n"/>
      <c r="E1097" s="69" t="n"/>
      <c r="F1097" s="69" t="n"/>
      <c r="G1097" s="73" t="n"/>
      <c r="H1097" s="73" t="n"/>
      <c r="I1097" s="75" t="n"/>
      <c r="J1097" s="75" t="n"/>
      <c r="K1097" s="73" t="n"/>
      <c r="L1097" s="73" t="n"/>
      <c r="M1097" s="73" t="n"/>
      <c r="N1097" s="73" t="n"/>
      <c r="O1097" s="75" t="n"/>
      <c r="P1097" s="75" t="n"/>
      <c r="Q1097" s="73" t="n"/>
      <c r="R1097" s="73" t="n"/>
      <c r="S1097" s="73" t="n"/>
      <c r="T1097" s="73" t="n"/>
      <c r="U1097" s="73" t="n"/>
      <c r="V1097" s="73" t="n"/>
      <c r="W1097" s="73" t="n"/>
      <c r="X1097" s="73" t="n"/>
      <c r="Y1097" s="73" t="n"/>
      <c r="Z1097" s="73" t="n"/>
      <c r="AA1097" s="73" t="n"/>
      <c r="AB1097" s="73" t="n"/>
      <c r="AC1097" s="73" t="n"/>
      <c r="AD1097" s="73" t="n"/>
      <c r="AE1097" s="73" t="n"/>
      <c r="AF1097" s="73" t="n"/>
      <c r="AG1097" s="73" t="n"/>
      <c r="AH1097" s="73" t="n"/>
      <c r="AI1097" s="73" t="n"/>
      <c r="AJ1097" s="73" t="n"/>
      <c r="AK1097" s="73" t="n"/>
      <c r="AL1097" s="73" t="n"/>
      <c r="AM1097" s="73" t="n"/>
      <c r="AN1097" s="73" t="n"/>
      <c r="AO1097" s="73" t="n"/>
      <c r="AP1097" s="73" t="n"/>
      <c r="AQ1097" s="73" t="n"/>
      <c r="AR1097" s="73" t="n"/>
      <c r="AS1097" s="73" t="n"/>
      <c r="AT1097" s="73" t="n"/>
      <c r="AU1097" s="73" t="n"/>
      <c r="AV1097" s="73" t="n"/>
      <c r="AW1097" s="73" t="n"/>
      <c r="AX1097" s="73" t="n"/>
      <c r="AY1097" s="73" t="n"/>
      <c r="AZ1097" s="73" t="n"/>
      <c r="BA1097" s="73" t="n"/>
      <c r="BB1097" s="73" t="n"/>
      <c r="BC1097" s="73" t="n"/>
      <c r="BD1097" s="73" t="n"/>
      <c r="BE1097" s="73" t="n"/>
      <c r="BF1097" s="73" t="n"/>
      <c r="BG1097" s="73" t="n"/>
      <c r="BH1097" s="73" t="n"/>
      <c r="BI1097" s="73" t="n"/>
      <c r="BJ1097" s="73" t="n"/>
      <c r="BK1097" s="73" t="n"/>
      <c r="BL1097" s="73" t="n"/>
      <c r="BM1097" s="73" t="n"/>
      <c r="BN1097" s="73" t="n"/>
      <c r="BO1097" s="73" t="n"/>
      <c r="BP1097" s="96" t="n"/>
      <c r="BQ1097" s="174" t="n"/>
      <c r="BR1097" s="174" t="n"/>
      <c r="BS1097" s="174" t="n"/>
      <c r="BT1097" s="174" t="n"/>
      <c r="BU1097" s="174" t="n"/>
      <c r="BV1097" s="174" t="n"/>
      <c r="BW1097" s="174" t="n"/>
      <c r="BX1097" s="174" t="n"/>
      <c r="BY1097" s="174" t="n"/>
      <c r="BZ1097" s="175" t="n"/>
      <c r="CA1097" s="176" t="n"/>
      <c r="CB1097" s="177" t="n"/>
      <c r="CC1097" s="118" t="n"/>
      <c r="CD1097" s="178" t="n"/>
      <c r="CE1097" s="120" t="n"/>
      <c r="CF1097" s="178" t="n"/>
      <c r="CG1097" s="179" t="n"/>
      <c r="CH1097" s="178" t="n"/>
      <c r="CI1097" s="180" t="n"/>
      <c r="CJ1097" s="181" t="n"/>
      <c r="CK1097" s="182" t="n"/>
    </row>
    <row r="1098">
      <c r="A1098" s="69" t="n"/>
      <c r="B1098" s="70" t="n"/>
      <c r="C1098" s="77" t="n"/>
      <c r="D1098" s="84" t="n"/>
      <c r="E1098" s="69" t="n"/>
      <c r="F1098" s="69" t="n"/>
      <c r="G1098" s="73" t="n"/>
      <c r="H1098" s="73" t="n"/>
      <c r="I1098" s="75" t="n"/>
      <c r="J1098" s="75" t="n"/>
      <c r="K1098" s="73" t="n"/>
      <c r="L1098" s="73" t="n"/>
      <c r="M1098" s="73" t="n"/>
      <c r="N1098" s="73" t="n"/>
      <c r="O1098" s="75" t="n"/>
      <c r="P1098" s="75" t="n"/>
      <c r="Q1098" s="73" t="n"/>
      <c r="R1098" s="73" t="n"/>
      <c r="S1098" s="73" t="n"/>
      <c r="T1098" s="73" t="n"/>
      <c r="U1098" s="73" t="n"/>
      <c r="V1098" s="73" t="n"/>
      <c r="W1098" s="73" t="n"/>
      <c r="X1098" s="73" t="n"/>
      <c r="Y1098" s="73" t="n"/>
      <c r="Z1098" s="73" t="n"/>
      <c r="AA1098" s="73" t="n"/>
      <c r="AB1098" s="73" t="n"/>
      <c r="AC1098" s="73" t="n"/>
      <c r="AD1098" s="73" t="n"/>
      <c r="AE1098" s="73" t="n"/>
      <c r="AF1098" s="73" t="n"/>
      <c r="AG1098" s="73" t="n"/>
      <c r="AH1098" s="73" t="n"/>
      <c r="AI1098" s="73" t="n"/>
      <c r="AJ1098" s="73" t="n"/>
      <c r="AK1098" s="73" t="n"/>
      <c r="AL1098" s="73" t="n"/>
      <c r="AM1098" s="73" t="n"/>
      <c r="AN1098" s="73" t="n"/>
      <c r="AO1098" s="73" t="n"/>
      <c r="AP1098" s="73" t="n"/>
      <c r="AQ1098" s="73" t="n"/>
      <c r="AR1098" s="73" t="n"/>
      <c r="AS1098" s="73" t="n"/>
      <c r="AT1098" s="73" t="n"/>
      <c r="AU1098" s="73" t="n"/>
      <c r="AV1098" s="73" t="n"/>
      <c r="AW1098" s="73" t="n"/>
      <c r="AX1098" s="73" t="n"/>
      <c r="AY1098" s="73" t="n"/>
      <c r="AZ1098" s="73" t="n"/>
      <c r="BA1098" s="73" t="n"/>
      <c r="BB1098" s="73" t="n"/>
      <c r="BC1098" s="73" t="n"/>
      <c r="BD1098" s="73" t="n"/>
      <c r="BE1098" s="73" t="n"/>
      <c r="BF1098" s="73" t="n"/>
      <c r="BG1098" s="73" t="n"/>
      <c r="BH1098" s="73" t="n"/>
      <c r="BI1098" s="73" t="n"/>
      <c r="BJ1098" s="73" t="n"/>
      <c r="BK1098" s="73" t="n"/>
      <c r="BL1098" s="73" t="n"/>
      <c r="BM1098" s="73" t="n"/>
      <c r="BN1098" s="73" t="n"/>
      <c r="BO1098" s="73" t="n"/>
      <c r="BP1098" s="96" t="n"/>
      <c r="BQ1098" s="174" t="n"/>
      <c r="BR1098" s="174" t="n"/>
      <c r="BS1098" s="174" t="n"/>
      <c r="BT1098" s="174" t="n"/>
      <c r="BU1098" s="174" t="n"/>
      <c r="BV1098" s="174" t="n"/>
      <c r="BW1098" s="174" t="n"/>
      <c r="BX1098" s="174" t="n"/>
      <c r="BY1098" s="174" t="n"/>
      <c r="BZ1098" s="175" t="n"/>
      <c r="CA1098" s="176" t="n"/>
      <c r="CB1098" s="177" t="n"/>
      <c r="CC1098" s="118" t="n"/>
      <c r="CD1098" s="178" t="n"/>
      <c r="CE1098" s="120" t="n"/>
      <c r="CF1098" s="178" t="n"/>
      <c r="CG1098" s="179" t="n"/>
      <c r="CH1098" s="178" t="n"/>
      <c r="CI1098" s="180" t="n"/>
      <c r="CJ1098" s="181" t="n"/>
      <c r="CK1098" s="182" t="n"/>
    </row>
    <row r="1099">
      <c r="A1099" s="69" t="n"/>
      <c r="B1099" s="70" t="n"/>
      <c r="C1099" s="77" t="n"/>
      <c r="D1099" s="84" t="n"/>
      <c r="E1099" s="69" t="n"/>
      <c r="F1099" s="69" t="n"/>
      <c r="G1099" s="73" t="n"/>
      <c r="H1099" s="73" t="n"/>
      <c r="I1099" s="75" t="n"/>
      <c r="J1099" s="75" t="n"/>
      <c r="K1099" s="73" t="n"/>
      <c r="L1099" s="73" t="n"/>
      <c r="M1099" s="73" t="n"/>
      <c r="N1099" s="73" t="n"/>
      <c r="O1099" s="75" t="n"/>
      <c r="P1099" s="75" t="n"/>
      <c r="Q1099" s="73" t="n"/>
      <c r="R1099" s="73" t="n"/>
      <c r="S1099" s="73" t="n"/>
      <c r="T1099" s="73" t="n"/>
      <c r="U1099" s="73" t="n"/>
      <c r="V1099" s="73" t="n"/>
      <c r="W1099" s="73" t="n"/>
      <c r="X1099" s="73" t="n"/>
      <c r="Y1099" s="73" t="n"/>
      <c r="Z1099" s="73" t="n"/>
      <c r="AA1099" s="73" t="n"/>
      <c r="AB1099" s="73" t="n"/>
      <c r="AC1099" s="73" t="n"/>
      <c r="AD1099" s="73" t="n"/>
      <c r="AE1099" s="73" t="n"/>
      <c r="AF1099" s="73" t="n"/>
      <c r="AG1099" s="73" t="n"/>
      <c r="AH1099" s="73" t="n"/>
      <c r="AI1099" s="73" t="n"/>
      <c r="AJ1099" s="73" t="n"/>
      <c r="AK1099" s="73" t="n"/>
      <c r="AL1099" s="73" t="n"/>
      <c r="AM1099" s="73" t="n"/>
      <c r="AN1099" s="73" t="n"/>
      <c r="AO1099" s="73" t="n"/>
      <c r="AP1099" s="73" t="n"/>
      <c r="AQ1099" s="73" t="n"/>
      <c r="AR1099" s="73" t="n"/>
      <c r="AS1099" s="73" t="n"/>
      <c r="AT1099" s="73" t="n"/>
      <c r="AU1099" s="73" t="n"/>
      <c r="AV1099" s="73" t="n"/>
      <c r="AW1099" s="73" t="n"/>
      <c r="AX1099" s="73" t="n"/>
      <c r="AY1099" s="73" t="n"/>
      <c r="AZ1099" s="73" t="n"/>
      <c r="BA1099" s="73" t="n"/>
      <c r="BB1099" s="73" t="n"/>
      <c r="BC1099" s="73" t="n"/>
      <c r="BD1099" s="73" t="n"/>
      <c r="BE1099" s="73" t="n"/>
      <c r="BF1099" s="73" t="n"/>
      <c r="BG1099" s="73" t="n"/>
      <c r="BH1099" s="73" t="n"/>
      <c r="BI1099" s="73" t="n"/>
      <c r="BJ1099" s="73" t="n"/>
      <c r="BK1099" s="73" t="n"/>
      <c r="BL1099" s="73" t="n"/>
      <c r="BM1099" s="73" t="n"/>
      <c r="BN1099" s="73" t="n"/>
      <c r="BO1099" s="73" t="n"/>
      <c r="BP1099" s="96" t="n"/>
      <c r="BQ1099" s="174" t="n"/>
      <c r="BR1099" s="174" t="n"/>
      <c r="BS1099" s="174" t="n"/>
      <c r="BT1099" s="174" t="n"/>
      <c r="BU1099" s="174" t="n"/>
      <c r="BV1099" s="174" t="n"/>
      <c r="BW1099" s="174" t="n"/>
      <c r="BX1099" s="174" t="n"/>
      <c r="BY1099" s="174" t="n"/>
      <c r="BZ1099" s="175" t="n"/>
      <c r="CA1099" s="176" t="n"/>
      <c r="CB1099" s="177" t="n"/>
      <c r="CC1099" s="118" t="n"/>
      <c r="CD1099" s="178" t="n"/>
      <c r="CE1099" s="120" t="n"/>
      <c r="CF1099" s="178" t="n"/>
      <c r="CG1099" s="179" t="n"/>
      <c r="CH1099" s="178" t="n"/>
      <c r="CI1099" s="180" t="n"/>
      <c r="CJ1099" s="181" t="n"/>
      <c r="CK1099" s="182" t="n"/>
    </row>
    <row r="1100">
      <c r="A1100" s="69" t="n"/>
      <c r="B1100" s="70" t="n"/>
      <c r="C1100" s="77" t="n"/>
      <c r="D1100" s="84" t="n"/>
      <c r="E1100" s="69" t="n"/>
      <c r="F1100" s="69" t="n"/>
      <c r="G1100" s="73" t="n"/>
      <c r="H1100" s="73" t="n"/>
      <c r="I1100" s="75" t="n"/>
      <c r="J1100" s="75" t="n"/>
      <c r="K1100" s="73" t="n"/>
      <c r="L1100" s="73" t="n"/>
      <c r="M1100" s="73" t="n"/>
      <c r="N1100" s="73" t="n"/>
      <c r="O1100" s="75" t="n"/>
      <c r="P1100" s="75" t="n"/>
      <c r="Q1100" s="73" t="n"/>
      <c r="R1100" s="73" t="n"/>
      <c r="S1100" s="73" t="n"/>
      <c r="T1100" s="73" t="n"/>
      <c r="U1100" s="73" t="n"/>
      <c r="V1100" s="73" t="n"/>
      <c r="W1100" s="73" t="n"/>
      <c r="X1100" s="73" t="n"/>
      <c r="Y1100" s="73" t="n"/>
      <c r="Z1100" s="73" t="n"/>
      <c r="AA1100" s="73" t="n"/>
      <c r="AB1100" s="73" t="n"/>
      <c r="AC1100" s="73" t="n"/>
      <c r="AD1100" s="73" t="n"/>
      <c r="AE1100" s="73" t="n"/>
      <c r="AF1100" s="73" t="n"/>
      <c r="AG1100" s="73" t="n"/>
      <c r="AH1100" s="73" t="n"/>
      <c r="AI1100" s="73" t="n"/>
      <c r="AJ1100" s="73" t="n"/>
      <c r="AK1100" s="73" t="n"/>
      <c r="AL1100" s="73" t="n"/>
      <c r="AM1100" s="73" t="n"/>
      <c r="AN1100" s="73" t="n"/>
      <c r="AO1100" s="73" t="n"/>
      <c r="AP1100" s="73" t="n"/>
      <c r="AQ1100" s="73" t="n"/>
      <c r="AR1100" s="73" t="n"/>
      <c r="AS1100" s="73" t="n"/>
      <c r="AT1100" s="73" t="n"/>
      <c r="AU1100" s="73" t="n"/>
      <c r="AV1100" s="73" t="n"/>
      <c r="AW1100" s="73" t="n"/>
      <c r="AX1100" s="73" t="n"/>
      <c r="AY1100" s="73" t="n"/>
      <c r="AZ1100" s="73" t="n"/>
      <c r="BA1100" s="73" t="n"/>
      <c r="BB1100" s="73" t="n"/>
      <c r="BC1100" s="73" t="n"/>
      <c r="BD1100" s="73" t="n"/>
      <c r="BE1100" s="73" t="n"/>
      <c r="BF1100" s="73" t="n"/>
      <c r="BG1100" s="73" t="n"/>
      <c r="BH1100" s="73" t="n"/>
      <c r="BI1100" s="73" t="n"/>
      <c r="BJ1100" s="73" t="n"/>
      <c r="BK1100" s="73" t="n"/>
      <c r="BL1100" s="73" t="n"/>
      <c r="BM1100" s="73" t="n"/>
      <c r="BN1100" s="73" t="n"/>
      <c r="BO1100" s="73" t="n"/>
      <c r="BP1100" s="96" t="n"/>
      <c r="BQ1100" s="174" t="n"/>
      <c r="BR1100" s="174" t="n"/>
      <c r="BS1100" s="174" t="n"/>
      <c r="BT1100" s="174" t="n"/>
      <c r="BU1100" s="174" t="n"/>
      <c r="BV1100" s="174" t="n"/>
      <c r="BW1100" s="174" t="n"/>
      <c r="BX1100" s="174" t="n"/>
      <c r="BY1100" s="174" t="n"/>
      <c r="BZ1100" s="175" t="n"/>
      <c r="CA1100" s="176" t="n"/>
      <c r="CB1100" s="177" t="n"/>
      <c r="CC1100" s="118" t="n"/>
      <c r="CD1100" s="178" t="n"/>
      <c r="CE1100" s="120" t="n"/>
      <c r="CF1100" s="178" t="n"/>
      <c r="CG1100" s="179" t="n"/>
      <c r="CH1100" s="178" t="n"/>
      <c r="CI1100" s="180" t="n"/>
      <c r="CJ1100" s="181" t="n"/>
      <c r="CK1100" s="182" t="n"/>
    </row>
    <row r="1101">
      <c r="A1101" s="69" t="n"/>
      <c r="B1101" s="70" t="n"/>
      <c r="C1101" s="77" t="n"/>
      <c r="D1101" s="84" t="n"/>
      <c r="E1101" s="69" t="n"/>
      <c r="F1101" s="69" t="n"/>
      <c r="G1101" s="73" t="n"/>
      <c r="H1101" s="73" t="n"/>
      <c r="I1101" s="75" t="n"/>
      <c r="J1101" s="75" t="n"/>
      <c r="K1101" s="73" t="n"/>
      <c r="L1101" s="73" t="n"/>
      <c r="M1101" s="73" t="n"/>
      <c r="N1101" s="73" t="n"/>
      <c r="O1101" s="75" t="n"/>
      <c r="P1101" s="75" t="n"/>
      <c r="Q1101" s="73" t="n"/>
      <c r="R1101" s="73" t="n"/>
      <c r="S1101" s="73" t="n"/>
      <c r="T1101" s="73" t="n"/>
      <c r="U1101" s="73" t="n"/>
      <c r="V1101" s="73" t="n"/>
      <c r="W1101" s="73" t="n"/>
      <c r="X1101" s="73" t="n"/>
      <c r="Y1101" s="73" t="n"/>
      <c r="Z1101" s="73" t="n"/>
      <c r="AA1101" s="73" t="n"/>
      <c r="AB1101" s="73" t="n"/>
      <c r="AC1101" s="73" t="n"/>
      <c r="AD1101" s="73" t="n"/>
      <c r="AE1101" s="73" t="n"/>
      <c r="AF1101" s="73" t="n"/>
      <c r="AG1101" s="73" t="n"/>
      <c r="AH1101" s="73" t="n"/>
      <c r="AI1101" s="73" t="n"/>
      <c r="AJ1101" s="73" t="n"/>
      <c r="AK1101" s="73" t="n"/>
      <c r="AL1101" s="73" t="n"/>
      <c r="AM1101" s="73" t="n"/>
      <c r="AN1101" s="73" t="n"/>
      <c r="AO1101" s="73" t="n"/>
      <c r="AP1101" s="73" t="n"/>
      <c r="AQ1101" s="73" t="n"/>
      <c r="AR1101" s="73" t="n"/>
      <c r="AS1101" s="73" t="n"/>
      <c r="AT1101" s="73" t="n"/>
      <c r="AU1101" s="73" t="n"/>
      <c r="AV1101" s="73" t="n"/>
      <c r="AW1101" s="73" t="n"/>
      <c r="AX1101" s="73" t="n"/>
      <c r="AY1101" s="73" t="n"/>
      <c r="AZ1101" s="73" t="n"/>
      <c r="BA1101" s="73" t="n"/>
      <c r="BB1101" s="73" t="n"/>
      <c r="BC1101" s="73" t="n"/>
      <c r="BD1101" s="73" t="n"/>
      <c r="BE1101" s="73" t="n"/>
      <c r="BF1101" s="73" t="n"/>
      <c r="BG1101" s="73" t="n"/>
      <c r="BH1101" s="73" t="n"/>
      <c r="BI1101" s="73" t="n"/>
      <c r="BJ1101" s="73" t="n"/>
      <c r="BK1101" s="73" t="n"/>
      <c r="BL1101" s="73" t="n"/>
      <c r="BM1101" s="73" t="n"/>
      <c r="BN1101" s="73" t="n"/>
      <c r="BO1101" s="73" t="n"/>
      <c r="BP1101" s="96" t="n"/>
      <c r="BQ1101" s="174" t="n"/>
      <c r="BR1101" s="174" t="n"/>
      <c r="BS1101" s="174" t="n"/>
      <c r="BT1101" s="174" t="n"/>
      <c r="BU1101" s="174" t="n"/>
      <c r="BV1101" s="174" t="n"/>
      <c r="BW1101" s="174" t="n"/>
      <c r="BX1101" s="174" t="n"/>
      <c r="BY1101" s="174" t="n"/>
      <c r="BZ1101" s="175" t="n"/>
      <c r="CA1101" s="176" t="n"/>
      <c r="CB1101" s="177" t="n"/>
      <c r="CC1101" s="118" t="n"/>
      <c r="CD1101" s="178" t="n"/>
      <c r="CE1101" s="120" t="n"/>
      <c r="CF1101" s="178" t="n"/>
      <c r="CG1101" s="179" t="n"/>
      <c r="CH1101" s="178" t="n"/>
      <c r="CI1101" s="180" t="n"/>
      <c r="CJ1101" s="181" t="n"/>
      <c r="CK1101" s="182" t="n"/>
    </row>
    <row r="1102">
      <c r="A1102" s="69" t="n"/>
      <c r="B1102" s="70" t="n"/>
      <c r="C1102" s="77" t="n"/>
      <c r="D1102" s="84" t="n"/>
      <c r="E1102" s="69" t="n"/>
      <c r="F1102" s="69" t="n"/>
      <c r="G1102" s="73" t="n"/>
      <c r="H1102" s="73" t="n"/>
      <c r="I1102" s="75" t="n"/>
      <c r="J1102" s="75" t="n"/>
      <c r="K1102" s="73" t="n"/>
      <c r="L1102" s="73" t="n"/>
      <c r="M1102" s="73" t="n"/>
      <c r="N1102" s="73" t="n"/>
      <c r="O1102" s="75" t="n"/>
      <c r="P1102" s="75" t="n"/>
      <c r="Q1102" s="73" t="n"/>
      <c r="R1102" s="73" t="n"/>
      <c r="S1102" s="73" t="n"/>
      <c r="T1102" s="73" t="n"/>
      <c r="U1102" s="73" t="n"/>
      <c r="V1102" s="73" t="n"/>
      <c r="W1102" s="73" t="n"/>
      <c r="X1102" s="73" t="n"/>
      <c r="Y1102" s="73" t="n"/>
      <c r="Z1102" s="73" t="n"/>
      <c r="AA1102" s="73" t="n"/>
      <c r="AB1102" s="73" t="n"/>
      <c r="AC1102" s="73" t="n"/>
      <c r="AD1102" s="73" t="n"/>
      <c r="AE1102" s="73" t="n"/>
      <c r="AF1102" s="73" t="n"/>
      <c r="AG1102" s="73" t="n"/>
      <c r="AH1102" s="73" t="n"/>
      <c r="AI1102" s="73" t="n"/>
      <c r="AJ1102" s="73" t="n"/>
      <c r="AK1102" s="73" t="n"/>
      <c r="AL1102" s="73" t="n"/>
      <c r="AM1102" s="73" t="n"/>
      <c r="AN1102" s="73" t="n"/>
      <c r="AO1102" s="73" t="n"/>
      <c r="AP1102" s="73" t="n"/>
      <c r="AQ1102" s="73" t="n"/>
      <c r="AR1102" s="73" t="n"/>
      <c r="AS1102" s="73" t="n"/>
      <c r="AT1102" s="73" t="n"/>
      <c r="AU1102" s="73" t="n"/>
      <c r="AV1102" s="73" t="n"/>
      <c r="AW1102" s="73" t="n"/>
      <c r="AX1102" s="73" t="n"/>
      <c r="AY1102" s="73" t="n"/>
      <c r="AZ1102" s="73" t="n"/>
      <c r="BA1102" s="73" t="n"/>
      <c r="BB1102" s="73" t="n"/>
      <c r="BC1102" s="73" t="n"/>
      <c r="BD1102" s="73" t="n"/>
      <c r="BE1102" s="73" t="n"/>
      <c r="BF1102" s="73" t="n"/>
      <c r="BG1102" s="73" t="n"/>
      <c r="BH1102" s="73" t="n"/>
      <c r="BI1102" s="73" t="n"/>
      <c r="BJ1102" s="73" t="n"/>
      <c r="BK1102" s="73" t="n"/>
      <c r="BL1102" s="73" t="n"/>
      <c r="BM1102" s="73" t="n"/>
      <c r="BN1102" s="73" t="n"/>
      <c r="BO1102" s="73" t="n"/>
      <c r="BP1102" s="96" t="n"/>
      <c r="BQ1102" s="174" t="n"/>
      <c r="BR1102" s="174" t="n"/>
      <c r="BS1102" s="174" t="n"/>
      <c r="BT1102" s="174" t="n"/>
      <c r="BU1102" s="174" t="n"/>
      <c r="BV1102" s="174" t="n"/>
      <c r="BW1102" s="174" t="n"/>
      <c r="BX1102" s="174" t="n"/>
      <c r="BY1102" s="174" t="n"/>
      <c r="BZ1102" s="175" t="n"/>
      <c r="CA1102" s="176" t="n"/>
      <c r="CB1102" s="177" t="n"/>
      <c r="CC1102" s="118" t="n"/>
      <c r="CD1102" s="178" t="n"/>
      <c r="CE1102" s="120" t="n"/>
      <c r="CF1102" s="178" t="n"/>
      <c r="CG1102" s="179" t="n"/>
      <c r="CH1102" s="178" t="n"/>
      <c r="CI1102" s="180" t="n"/>
      <c r="CJ1102" s="181" t="n"/>
      <c r="CK1102" s="182" t="n"/>
    </row>
    <row r="1103">
      <c r="A1103" s="69" t="n"/>
      <c r="B1103" s="70" t="n"/>
      <c r="C1103" s="77" t="n"/>
      <c r="D1103" s="84" t="n"/>
      <c r="E1103" s="69" t="n"/>
      <c r="F1103" s="69" t="n"/>
      <c r="G1103" s="73" t="n"/>
      <c r="H1103" s="73" t="n"/>
      <c r="I1103" s="75" t="n"/>
      <c r="J1103" s="75" t="n"/>
      <c r="K1103" s="73" t="n"/>
      <c r="L1103" s="73" t="n"/>
      <c r="M1103" s="73" t="n"/>
      <c r="N1103" s="73" t="n"/>
      <c r="O1103" s="75" t="n"/>
      <c r="P1103" s="75" t="n"/>
      <c r="Q1103" s="73" t="n"/>
      <c r="R1103" s="73" t="n"/>
      <c r="S1103" s="73" t="n"/>
      <c r="T1103" s="73" t="n"/>
      <c r="U1103" s="73" t="n"/>
      <c r="V1103" s="73" t="n"/>
      <c r="W1103" s="73" t="n"/>
      <c r="X1103" s="73" t="n"/>
      <c r="Y1103" s="73" t="n"/>
      <c r="Z1103" s="73" t="n"/>
      <c r="AA1103" s="73" t="n"/>
      <c r="AB1103" s="73" t="n"/>
      <c r="AC1103" s="73" t="n"/>
      <c r="AD1103" s="73" t="n"/>
      <c r="AE1103" s="73" t="n"/>
      <c r="AF1103" s="73" t="n"/>
      <c r="AG1103" s="73" t="n"/>
      <c r="AH1103" s="73" t="n"/>
      <c r="AI1103" s="73" t="n"/>
      <c r="AJ1103" s="73" t="n"/>
      <c r="AK1103" s="73" t="n"/>
      <c r="AL1103" s="73" t="n"/>
      <c r="AM1103" s="73" t="n"/>
      <c r="AN1103" s="73" t="n"/>
      <c r="AO1103" s="73" t="n"/>
      <c r="AP1103" s="73" t="n"/>
      <c r="AQ1103" s="73" t="n"/>
      <c r="AR1103" s="73" t="n"/>
      <c r="AS1103" s="73" t="n"/>
      <c r="AT1103" s="73" t="n"/>
      <c r="AU1103" s="73" t="n"/>
      <c r="AV1103" s="73" t="n"/>
      <c r="AW1103" s="73" t="n"/>
      <c r="AX1103" s="73" t="n"/>
      <c r="AY1103" s="73" t="n"/>
      <c r="AZ1103" s="73" t="n"/>
      <c r="BA1103" s="73" t="n"/>
      <c r="BB1103" s="73" t="n"/>
      <c r="BC1103" s="73" t="n"/>
      <c r="BD1103" s="73" t="n"/>
      <c r="BE1103" s="73" t="n"/>
      <c r="BF1103" s="73" t="n"/>
      <c r="BG1103" s="73" t="n"/>
      <c r="BH1103" s="73" t="n"/>
      <c r="BI1103" s="73" t="n"/>
      <c r="BJ1103" s="73" t="n"/>
      <c r="BK1103" s="73" t="n"/>
      <c r="BL1103" s="73" t="n"/>
      <c r="BM1103" s="73" t="n"/>
      <c r="BN1103" s="73" t="n"/>
      <c r="BO1103" s="73" t="n"/>
      <c r="BP1103" s="96" t="n"/>
      <c r="BQ1103" s="174" t="n"/>
      <c r="BR1103" s="174" t="n"/>
      <c r="BS1103" s="174" t="n"/>
      <c r="BT1103" s="174" t="n"/>
      <c r="BU1103" s="174" t="n"/>
      <c r="BV1103" s="174" t="n"/>
      <c r="BW1103" s="174" t="n"/>
      <c r="BX1103" s="174" t="n"/>
      <c r="BY1103" s="174" t="n"/>
      <c r="BZ1103" s="175" t="n"/>
      <c r="CA1103" s="176" t="n"/>
      <c r="CB1103" s="177" t="n"/>
      <c r="CC1103" s="118" t="n"/>
      <c r="CD1103" s="178" t="n"/>
      <c r="CE1103" s="120" t="n"/>
      <c r="CF1103" s="178" t="n"/>
      <c r="CG1103" s="179" t="n"/>
      <c r="CH1103" s="178" t="n"/>
      <c r="CI1103" s="180" t="n"/>
      <c r="CJ1103" s="181" t="n"/>
      <c r="CK1103" s="182" t="n"/>
    </row>
    <row r="1104">
      <c r="A1104" s="69" t="n"/>
      <c r="B1104" s="70" t="n"/>
      <c r="C1104" s="77" t="n"/>
      <c r="D1104" s="84" t="n"/>
      <c r="E1104" s="69" t="n"/>
      <c r="F1104" s="69" t="n"/>
      <c r="G1104" s="73" t="n"/>
      <c r="H1104" s="73" t="n"/>
      <c r="I1104" s="75" t="n"/>
      <c r="J1104" s="75" t="n"/>
      <c r="K1104" s="73" t="n"/>
      <c r="L1104" s="73" t="n"/>
      <c r="M1104" s="73" t="n"/>
      <c r="N1104" s="73" t="n"/>
      <c r="O1104" s="75" t="n"/>
      <c r="P1104" s="75" t="n"/>
      <c r="Q1104" s="73" t="n"/>
      <c r="R1104" s="73" t="n"/>
      <c r="S1104" s="73" t="n"/>
      <c r="T1104" s="73" t="n"/>
      <c r="U1104" s="73" t="n"/>
      <c r="V1104" s="73" t="n"/>
      <c r="W1104" s="73" t="n"/>
      <c r="X1104" s="73" t="n"/>
      <c r="Y1104" s="73" t="n"/>
      <c r="Z1104" s="73" t="n"/>
      <c r="AA1104" s="73" t="n"/>
      <c r="AB1104" s="73" t="n"/>
      <c r="AC1104" s="73" t="n"/>
      <c r="AD1104" s="73" t="n"/>
      <c r="AE1104" s="73" t="n"/>
      <c r="AF1104" s="73" t="n"/>
      <c r="AG1104" s="73" t="n"/>
      <c r="AH1104" s="73" t="n"/>
      <c r="AI1104" s="73" t="n"/>
      <c r="AJ1104" s="73" t="n"/>
      <c r="AK1104" s="73" t="n"/>
      <c r="AL1104" s="73" t="n"/>
      <c r="AM1104" s="73" t="n"/>
      <c r="AN1104" s="73" t="n"/>
      <c r="AO1104" s="73" t="n"/>
      <c r="AP1104" s="73" t="n"/>
      <c r="AQ1104" s="73" t="n"/>
      <c r="AR1104" s="73" t="n"/>
      <c r="AS1104" s="73" t="n"/>
      <c r="AT1104" s="73" t="n"/>
      <c r="AU1104" s="73" t="n"/>
      <c r="AV1104" s="73" t="n"/>
      <c r="AW1104" s="73" t="n"/>
      <c r="AX1104" s="73" t="n"/>
      <c r="AY1104" s="73" t="n"/>
      <c r="AZ1104" s="73" t="n"/>
      <c r="BA1104" s="73" t="n"/>
      <c r="BB1104" s="73" t="n"/>
      <c r="BC1104" s="73" t="n"/>
      <c r="BD1104" s="73" t="n"/>
      <c r="BE1104" s="73" t="n"/>
      <c r="BF1104" s="73" t="n"/>
      <c r="BG1104" s="73" t="n"/>
      <c r="BH1104" s="73" t="n"/>
      <c r="BI1104" s="73" t="n"/>
      <c r="BJ1104" s="73" t="n"/>
      <c r="BK1104" s="73" t="n"/>
      <c r="BL1104" s="73" t="n"/>
      <c r="BM1104" s="73" t="n"/>
      <c r="BN1104" s="73" t="n"/>
      <c r="BO1104" s="73" t="n"/>
      <c r="BP1104" s="96" t="n"/>
      <c r="BQ1104" s="174" t="n"/>
      <c r="BR1104" s="174" t="n"/>
      <c r="BS1104" s="174" t="n"/>
      <c r="BT1104" s="174" t="n"/>
      <c r="BU1104" s="174" t="n"/>
      <c r="BV1104" s="174" t="n"/>
      <c r="BW1104" s="174" t="n"/>
      <c r="BX1104" s="174" t="n"/>
      <c r="BY1104" s="174" t="n"/>
      <c r="BZ1104" s="175" t="n"/>
      <c r="CA1104" s="176" t="n"/>
      <c r="CB1104" s="177" t="n"/>
      <c r="CC1104" s="118" t="n"/>
      <c r="CD1104" s="178" t="n"/>
      <c r="CE1104" s="120" t="n"/>
      <c r="CF1104" s="178" t="n"/>
      <c r="CG1104" s="179" t="n"/>
      <c r="CH1104" s="178" t="n"/>
      <c r="CI1104" s="180" t="n"/>
      <c r="CJ1104" s="181" t="n"/>
      <c r="CK1104" s="182" t="n"/>
    </row>
    <row r="1105">
      <c r="A1105" s="69" t="n"/>
      <c r="B1105" s="70" t="n"/>
      <c r="C1105" s="77" t="n"/>
      <c r="D1105" s="84" t="n"/>
      <c r="E1105" s="69" t="n"/>
      <c r="F1105" s="69" t="n"/>
      <c r="G1105" s="73" t="n"/>
      <c r="H1105" s="73" t="n"/>
      <c r="I1105" s="75" t="n"/>
      <c r="J1105" s="75" t="n"/>
      <c r="K1105" s="73" t="n"/>
      <c r="L1105" s="73" t="n"/>
      <c r="M1105" s="73" t="n"/>
      <c r="N1105" s="73" t="n"/>
      <c r="O1105" s="75" t="n"/>
      <c r="P1105" s="75" t="n"/>
      <c r="Q1105" s="73" t="n"/>
      <c r="R1105" s="73" t="n"/>
      <c r="S1105" s="73" t="n"/>
      <c r="T1105" s="73" t="n"/>
      <c r="U1105" s="73" t="n"/>
      <c r="V1105" s="73" t="n"/>
      <c r="W1105" s="73" t="n"/>
      <c r="X1105" s="73" t="n"/>
      <c r="Y1105" s="73" t="n"/>
      <c r="Z1105" s="73" t="n"/>
      <c r="AA1105" s="73" t="n"/>
      <c r="AB1105" s="73" t="n"/>
      <c r="AC1105" s="73" t="n"/>
      <c r="AD1105" s="73" t="n"/>
      <c r="AE1105" s="73" t="n"/>
      <c r="AF1105" s="73" t="n"/>
      <c r="AG1105" s="73" t="n"/>
      <c r="AH1105" s="73" t="n"/>
      <c r="AI1105" s="73" t="n"/>
      <c r="AJ1105" s="73" t="n"/>
      <c r="AK1105" s="73" t="n"/>
      <c r="AL1105" s="73" t="n"/>
      <c r="AM1105" s="73" t="n"/>
      <c r="AN1105" s="73" t="n"/>
      <c r="AO1105" s="73" t="n"/>
      <c r="AP1105" s="73" t="n"/>
      <c r="AQ1105" s="73" t="n"/>
      <c r="AR1105" s="73" t="n"/>
      <c r="AS1105" s="73" t="n"/>
      <c r="AT1105" s="73" t="n"/>
      <c r="AU1105" s="73" t="n"/>
      <c r="AV1105" s="73" t="n"/>
      <c r="AW1105" s="73" t="n"/>
      <c r="AX1105" s="73" t="n"/>
      <c r="AY1105" s="73" t="n"/>
      <c r="AZ1105" s="73" t="n"/>
      <c r="BA1105" s="73" t="n"/>
      <c r="BB1105" s="73" t="n"/>
      <c r="BC1105" s="73" t="n"/>
      <c r="BD1105" s="73" t="n"/>
      <c r="BE1105" s="73" t="n"/>
      <c r="BF1105" s="73" t="n"/>
      <c r="BG1105" s="73" t="n"/>
      <c r="BH1105" s="73" t="n"/>
      <c r="BI1105" s="73" t="n"/>
      <c r="BJ1105" s="73" t="n"/>
      <c r="BK1105" s="73" t="n"/>
      <c r="BL1105" s="73" t="n"/>
      <c r="BM1105" s="73" t="n"/>
      <c r="BN1105" s="73" t="n"/>
      <c r="BO1105" s="73" t="n"/>
      <c r="BP1105" s="96" t="n"/>
      <c r="BQ1105" s="174" t="n"/>
      <c r="BR1105" s="174" t="n"/>
      <c r="BS1105" s="174" t="n"/>
      <c r="BT1105" s="174" t="n"/>
      <c r="BU1105" s="174" t="n"/>
      <c r="BV1105" s="174" t="n"/>
      <c r="BW1105" s="174" t="n"/>
      <c r="BX1105" s="174" t="n"/>
      <c r="BY1105" s="174" t="n"/>
      <c r="BZ1105" s="175" t="n"/>
      <c r="CA1105" s="176" t="n"/>
      <c r="CB1105" s="177" t="n"/>
      <c r="CC1105" s="118" t="n"/>
      <c r="CD1105" s="178" t="n"/>
      <c r="CE1105" s="120" t="n"/>
      <c r="CF1105" s="178" t="n"/>
      <c r="CG1105" s="179" t="n"/>
      <c r="CH1105" s="178" t="n"/>
      <c r="CI1105" s="180" t="n"/>
      <c r="CJ1105" s="181" t="n"/>
      <c r="CK1105" s="182" t="n"/>
    </row>
    <row r="1106">
      <c r="A1106" s="69" t="n"/>
      <c r="B1106" s="70" t="n"/>
      <c r="C1106" s="77" t="n"/>
      <c r="D1106" s="84" t="n"/>
      <c r="E1106" s="69" t="n"/>
      <c r="F1106" s="69" t="n"/>
      <c r="G1106" s="73" t="n"/>
      <c r="H1106" s="73" t="n"/>
      <c r="I1106" s="75" t="n"/>
      <c r="J1106" s="75" t="n"/>
      <c r="K1106" s="73" t="n"/>
      <c r="L1106" s="73" t="n"/>
      <c r="M1106" s="73" t="n"/>
      <c r="N1106" s="73" t="n"/>
      <c r="O1106" s="75" t="n"/>
      <c r="P1106" s="75" t="n"/>
      <c r="Q1106" s="73" t="n"/>
      <c r="R1106" s="73" t="n"/>
      <c r="S1106" s="73" t="n"/>
      <c r="T1106" s="73" t="n"/>
      <c r="U1106" s="73" t="n"/>
      <c r="V1106" s="73" t="n"/>
      <c r="W1106" s="73" t="n"/>
      <c r="X1106" s="73" t="n"/>
      <c r="Y1106" s="73" t="n"/>
      <c r="Z1106" s="73" t="n"/>
      <c r="AA1106" s="73" t="n"/>
      <c r="AB1106" s="73" t="n"/>
      <c r="AC1106" s="73" t="n"/>
      <c r="AD1106" s="73" t="n"/>
      <c r="AE1106" s="73" t="n"/>
      <c r="AF1106" s="73" t="n"/>
      <c r="AG1106" s="73" t="n"/>
      <c r="AH1106" s="73" t="n"/>
      <c r="AI1106" s="73" t="n"/>
      <c r="AJ1106" s="73" t="n"/>
      <c r="AK1106" s="73" t="n"/>
      <c r="AL1106" s="73" t="n"/>
      <c r="AM1106" s="73" t="n"/>
      <c r="AN1106" s="73" t="n"/>
      <c r="AO1106" s="73" t="n"/>
      <c r="AP1106" s="73" t="n"/>
      <c r="AQ1106" s="73" t="n"/>
      <c r="AR1106" s="73" t="n"/>
      <c r="AS1106" s="73" t="n"/>
      <c r="AT1106" s="73" t="n"/>
      <c r="AU1106" s="73" t="n"/>
      <c r="AV1106" s="73" t="n"/>
      <c r="AW1106" s="73" t="n"/>
      <c r="AX1106" s="73" t="n"/>
      <c r="AY1106" s="73" t="n"/>
      <c r="AZ1106" s="73" t="n"/>
      <c r="BA1106" s="73" t="n"/>
      <c r="BB1106" s="73" t="n"/>
      <c r="BC1106" s="73" t="n"/>
      <c r="BD1106" s="73" t="n"/>
      <c r="BE1106" s="73" t="n"/>
      <c r="BF1106" s="73" t="n"/>
      <c r="BG1106" s="73" t="n"/>
      <c r="BH1106" s="73" t="n"/>
      <c r="BI1106" s="73" t="n"/>
      <c r="BJ1106" s="73" t="n"/>
      <c r="BK1106" s="73" t="n"/>
      <c r="BL1106" s="73" t="n"/>
      <c r="BM1106" s="73" t="n"/>
      <c r="BN1106" s="73" t="n"/>
      <c r="BO1106" s="73" t="n"/>
      <c r="BP1106" s="96" t="n"/>
      <c r="BQ1106" s="174" t="n"/>
      <c r="BR1106" s="174" t="n"/>
      <c r="BS1106" s="174" t="n"/>
      <c r="BT1106" s="174" t="n"/>
      <c r="BU1106" s="174" t="n"/>
      <c r="BV1106" s="174" t="n"/>
      <c r="BW1106" s="174" t="n"/>
      <c r="BX1106" s="174" t="n"/>
      <c r="BY1106" s="174" t="n"/>
      <c r="BZ1106" s="175" t="n"/>
      <c r="CA1106" s="176" t="n"/>
      <c r="CB1106" s="177" t="n"/>
      <c r="CC1106" s="118" t="n"/>
      <c r="CD1106" s="178" t="n"/>
      <c r="CE1106" s="120" t="n"/>
      <c r="CF1106" s="178" t="n"/>
      <c r="CG1106" s="179" t="n"/>
      <c r="CH1106" s="178" t="n"/>
      <c r="CI1106" s="180" t="n"/>
      <c r="CJ1106" s="181" t="n"/>
      <c r="CK1106" s="182" t="n"/>
    </row>
    <row r="1107">
      <c r="A1107" s="69" t="n"/>
      <c r="B1107" s="70" t="n"/>
      <c r="C1107" s="77" t="n"/>
      <c r="D1107" s="84" t="n"/>
      <c r="E1107" s="69" t="n"/>
      <c r="F1107" s="69" t="n"/>
      <c r="G1107" s="73" t="n"/>
      <c r="H1107" s="73" t="n"/>
      <c r="I1107" s="75" t="n"/>
      <c r="J1107" s="75" t="n"/>
      <c r="K1107" s="73" t="n"/>
      <c r="L1107" s="73" t="n"/>
      <c r="M1107" s="73" t="n"/>
      <c r="N1107" s="73" t="n"/>
      <c r="O1107" s="75" t="n"/>
      <c r="P1107" s="75" t="n"/>
      <c r="Q1107" s="73" t="n"/>
      <c r="R1107" s="73" t="n"/>
      <c r="S1107" s="73" t="n"/>
      <c r="T1107" s="73" t="n"/>
      <c r="U1107" s="73" t="n"/>
      <c r="V1107" s="73" t="n"/>
      <c r="W1107" s="73" t="n"/>
      <c r="X1107" s="73" t="n"/>
      <c r="Y1107" s="73" t="n"/>
      <c r="Z1107" s="73" t="n"/>
      <c r="AA1107" s="73" t="n"/>
      <c r="AB1107" s="73" t="n"/>
      <c r="AC1107" s="73" t="n"/>
      <c r="AD1107" s="73" t="n"/>
      <c r="AE1107" s="73" t="n"/>
      <c r="AF1107" s="73" t="n"/>
      <c r="AG1107" s="73" t="n"/>
      <c r="AH1107" s="73" t="n"/>
      <c r="AI1107" s="73" t="n"/>
      <c r="AJ1107" s="73" t="n"/>
      <c r="AK1107" s="73" t="n"/>
      <c r="AL1107" s="73" t="n"/>
      <c r="AM1107" s="73" t="n"/>
      <c r="AN1107" s="73" t="n"/>
      <c r="AO1107" s="73" t="n"/>
      <c r="AP1107" s="73" t="n"/>
      <c r="AQ1107" s="73" t="n"/>
      <c r="AR1107" s="73" t="n"/>
      <c r="AS1107" s="73" t="n"/>
      <c r="AT1107" s="73" t="n"/>
      <c r="AU1107" s="73" t="n"/>
      <c r="AV1107" s="73" t="n"/>
      <c r="AW1107" s="73" t="n"/>
      <c r="AX1107" s="73" t="n"/>
      <c r="AY1107" s="73" t="n"/>
      <c r="AZ1107" s="73" t="n"/>
      <c r="BA1107" s="73" t="n"/>
      <c r="BB1107" s="73" t="n"/>
      <c r="BC1107" s="73" t="n"/>
      <c r="BD1107" s="73" t="n"/>
      <c r="BE1107" s="73" t="n"/>
      <c r="BF1107" s="73" t="n"/>
      <c r="BG1107" s="73" t="n"/>
      <c r="BH1107" s="73" t="n"/>
      <c r="BI1107" s="73" t="n"/>
      <c r="BJ1107" s="73" t="n"/>
      <c r="BK1107" s="73" t="n"/>
      <c r="BL1107" s="73" t="n"/>
      <c r="BM1107" s="73" t="n"/>
      <c r="BN1107" s="73" t="n"/>
      <c r="BO1107" s="73" t="n"/>
      <c r="BP1107" s="96" t="n"/>
      <c r="BQ1107" s="174" t="n"/>
      <c r="BR1107" s="174" t="n"/>
      <c r="BS1107" s="174" t="n"/>
      <c r="BT1107" s="174" t="n"/>
      <c r="BU1107" s="174" t="n"/>
      <c r="BV1107" s="174" t="n"/>
      <c r="BW1107" s="174" t="n"/>
      <c r="BX1107" s="174" t="n"/>
      <c r="BY1107" s="174" t="n"/>
      <c r="BZ1107" s="175" t="n"/>
      <c r="CA1107" s="176" t="n"/>
      <c r="CB1107" s="177" t="n"/>
      <c r="CC1107" s="118" t="n"/>
      <c r="CD1107" s="178" t="n"/>
      <c r="CE1107" s="120" t="n"/>
      <c r="CF1107" s="178" t="n"/>
      <c r="CG1107" s="179" t="n"/>
      <c r="CH1107" s="178" t="n"/>
      <c r="CI1107" s="180" t="n"/>
      <c r="CJ1107" s="181" t="n"/>
      <c r="CK1107" s="182" t="n"/>
    </row>
    <row r="1108">
      <c r="A1108" s="69" t="n"/>
      <c r="B1108" s="70" t="n"/>
      <c r="C1108" s="77" t="n"/>
      <c r="D1108" s="84" t="n"/>
      <c r="E1108" s="69" t="n"/>
      <c r="F1108" s="69" t="n"/>
      <c r="G1108" s="73" t="n"/>
      <c r="H1108" s="73" t="n"/>
      <c r="I1108" s="75" t="n"/>
      <c r="J1108" s="75" t="n"/>
      <c r="K1108" s="73" t="n"/>
      <c r="L1108" s="73" t="n"/>
      <c r="M1108" s="73" t="n"/>
      <c r="N1108" s="73" t="n"/>
      <c r="O1108" s="75" t="n"/>
      <c r="P1108" s="75" t="n"/>
      <c r="Q1108" s="73" t="n"/>
      <c r="R1108" s="73" t="n"/>
      <c r="S1108" s="73" t="n"/>
      <c r="T1108" s="73" t="n"/>
      <c r="U1108" s="73" t="n"/>
      <c r="V1108" s="73" t="n"/>
      <c r="W1108" s="73" t="n"/>
      <c r="X1108" s="73" t="n"/>
      <c r="Y1108" s="73" t="n"/>
      <c r="Z1108" s="73" t="n"/>
      <c r="AA1108" s="73" t="n"/>
      <c r="AB1108" s="73" t="n"/>
      <c r="AC1108" s="73" t="n"/>
      <c r="AD1108" s="73" t="n"/>
      <c r="AE1108" s="73" t="n"/>
      <c r="AF1108" s="73" t="n"/>
      <c r="AG1108" s="73" t="n"/>
      <c r="AH1108" s="73" t="n"/>
      <c r="AI1108" s="73" t="n"/>
      <c r="AJ1108" s="73" t="n"/>
      <c r="AK1108" s="73" t="n"/>
      <c r="AL1108" s="73" t="n"/>
      <c r="AM1108" s="73" t="n"/>
      <c r="AN1108" s="73" t="n"/>
      <c r="AO1108" s="73" t="n"/>
      <c r="AP1108" s="73" t="n"/>
      <c r="AQ1108" s="73" t="n"/>
      <c r="AR1108" s="73" t="n"/>
      <c r="AS1108" s="73" t="n"/>
      <c r="AT1108" s="73" t="n"/>
      <c r="AU1108" s="73" t="n"/>
      <c r="AV1108" s="73" t="n"/>
      <c r="AW1108" s="73" t="n"/>
      <c r="AX1108" s="73" t="n"/>
      <c r="AY1108" s="73" t="n"/>
      <c r="AZ1108" s="73" t="n"/>
      <c r="BA1108" s="73" t="n"/>
      <c r="BB1108" s="73" t="n"/>
      <c r="BC1108" s="73" t="n"/>
      <c r="BD1108" s="73" t="n"/>
      <c r="BE1108" s="73" t="n"/>
      <c r="BF1108" s="73" t="n"/>
      <c r="BG1108" s="73" t="n"/>
      <c r="BH1108" s="73" t="n"/>
      <c r="BI1108" s="73" t="n"/>
      <c r="BJ1108" s="73" t="n"/>
      <c r="BK1108" s="73" t="n"/>
      <c r="BL1108" s="73" t="n"/>
      <c r="BM1108" s="73" t="n"/>
      <c r="BN1108" s="73" t="n"/>
      <c r="BO1108" s="73" t="n"/>
      <c r="BP1108" s="96" t="n"/>
      <c r="BQ1108" s="174" t="n"/>
      <c r="BR1108" s="174" t="n"/>
      <c r="BS1108" s="174" t="n"/>
      <c r="BT1108" s="174" t="n"/>
      <c r="BU1108" s="174" t="n"/>
      <c r="BV1108" s="174" t="n"/>
      <c r="BW1108" s="174" t="n"/>
      <c r="BX1108" s="174" t="n"/>
      <c r="BY1108" s="174" t="n"/>
      <c r="BZ1108" s="175" t="n"/>
      <c r="CA1108" s="176" t="n"/>
      <c r="CB1108" s="177" t="n"/>
      <c r="CC1108" s="118" t="n"/>
      <c r="CD1108" s="178" t="n"/>
      <c r="CE1108" s="120" t="n"/>
      <c r="CF1108" s="178" t="n"/>
      <c r="CG1108" s="179" t="n"/>
      <c r="CH1108" s="178" t="n"/>
      <c r="CI1108" s="180" t="n"/>
      <c r="CJ1108" s="181" t="n"/>
      <c r="CK1108" s="182" t="n"/>
    </row>
    <row r="1109">
      <c r="A1109" s="69" t="n"/>
      <c r="B1109" s="70" t="n"/>
      <c r="C1109" s="77" t="n"/>
      <c r="D1109" s="84" t="n"/>
      <c r="E1109" s="69" t="n"/>
      <c r="F1109" s="69" t="n"/>
      <c r="G1109" s="73" t="n"/>
      <c r="H1109" s="73" t="n"/>
      <c r="I1109" s="75" t="n"/>
      <c r="J1109" s="75" t="n"/>
      <c r="K1109" s="73" t="n"/>
      <c r="L1109" s="73" t="n"/>
      <c r="M1109" s="73" t="n"/>
      <c r="N1109" s="73" t="n"/>
      <c r="O1109" s="75" t="n"/>
      <c r="P1109" s="75" t="n"/>
      <c r="Q1109" s="73" t="n"/>
      <c r="R1109" s="73" t="n"/>
      <c r="S1109" s="73" t="n"/>
      <c r="T1109" s="73" t="n"/>
      <c r="U1109" s="73" t="n"/>
      <c r="V1109" s="73" t="n"/>
      <c r="W1109" s="73" t="n"/>
      <c r="X1109" s="73" t="n"/>
      <c r="Y1109" s="73" t="n"/>
      <c r="Z1109" s="73" t="n"/>
      <c r="AA1109" s="73" t="n"/>
      <c r="AB1109" s="73" t="n"/>
      <c r="AC1109" s="73" t="n"/>
      <c r="AD1109" s="73" t="n"/>
      <c r="AE1109" s="73" t="n"/>
      <c r="AF1109" s="73" t="n"/>
      <c r="AG1109" s="73" t="n"/>
      <c r="AH1109" s="73" t="n"/>
      <c r="AI1109" s="73" t="n"/>
      <c r="AJ1109" s="73" t="n"/>
      <c r="AK1109" s="73" t="n"/>
      <c r="AL1109" s="73" t="n"/>
      <c r="AM1109" s="73" t="n"/>
      <c r="AN1109" s="73" t="n"/>
      <c r="AO1109" s="73" t="n"/>
      <c r="AP1109" s="73" t="n"/>
      <c r="AQ1109" s="73" t="n"/>
      <c r="AR1109" s="73" t="n"/>
      <c r="AS1109" s="73" t="n"/>
      <c r="AT1109" s="73" t="n"/>
      <c r="AU1109" s="73" t="n"/>
      <c r="AV1109" s="73" t="n"/>
      <c r="AW1109" s="73" t="n"/>
      <c r="AX1109" s="73" t="n"/>
      <c r="AY1109" s="73" t="n"/>
      <c r="AZ1109" s="73" t="n"/>
      <c r="BA1109" s="73" t="n"/>
      <c r="BB1109" s="73" t="n"/>
      <c r="BC1109" s="73" t="n"/>
      <c r="BD1109" s="73" t="n"/>
      <c r="BE1109" s="73" t="n"/>
      <c r="BF1109" s="73" t="n"/>
      <c r="BG1109" s="73" t="n"/>
      <c r="BH1109" s="73" t="n"/>
      <c r="BI1109" s="73" t="n"/>
      <c r="BJ1109" s="73" t="n"/>
      <c r="BK1109" s="73" t="n"/>
      <c r="BL1109" s="73" t="n"/>
      <c r="BM1109" s="73" t="n"/>
      <c r="BN1109" s="73" t="n"/>
      <c r="BO1109" s="73" t="n"/>
      <c r="BP1109" s="96" t="n"/>
      <c r="BQ1109" s="174" t="n"/>
      <c r="BR1109" s="174" t="n"/>
      <c r="BS1109" s="174" t="n"/>
      <c r="BT1109" s="174" t="n"/>
      <c r="BU1109" s="174" t="n"/>
      <c r="BV1109" s="174" t="n"/>
      <c r="BW1109" s="174" t="n"/>
      <c r="BX1109" s="174" t="n"/>
      <c r="BY1109" s="174" t="n"/>
      <c r="BZ1109" s="175" t="n"/>
      <c r="CA1109" s="176" t="n"/>
      <c r="CB1109" s="177" t="n"/>
      <c r="CC1109" s="118" t="n"/>
      <c r="CD1109" s="178" t="n"/>
      <c r="CE1109" s="120" t="n"/>
      <c r="CF1109" s="178" t="n"/>
      <c r="CG1109" s="179" t="n"/>
      <c r="CH1109" s="178" t="n"/>
      <c r="CI1109" s="180" t="n"/>
      <c r="CJ1109" s="181" t="n"/>
      <c r="CK1109" s="182" t="n"/>
    </row>
    <row r="1110">
      <c r="A1110" s="69" t="n"/>
      <c r="B1110" s="70" t="n"/>
      <c r="C1110" s="77" t="n"/>
      <c r="D1110" s="84" t="n"/>
      <c r="E1110" s="69" t="n"/>
      <c r="F1110" s="69" t="n"/>
      <c r="G1110" s="73" t="n"/>
      <c r="H1110" s="73" t="n"/>
      <c r="I1110" s="75" t="n"/>
      <c r="J1110" s="75" t="n"/>
      <c r="K1110" s="73" t="n"/>
      <c r="L1110" s="73" t="n"/>
      <c r="M1110" s="73" t="n"/>
      <c r="N1110" s="73" t="n"/>
      <c r="O1110" s="75" t="n"/>
      <c r="P1110" s="75" t="n"/>
      <c r="Q1110" s="73" t="n"/>
      <c r="R1110" s="73" t="n"/>
      <c r="S1110" s="73" t="n"/>
      <c r="T1110" s="73" t="n"/>
      <c r="U1110" s="73" t="n"/>
      <c r="V1110" s="73" t="n"/>
      <c r="W1110" s="73" t="n"/>
      <c r="X1110" s="73" t="n"/>
      <c r="Y1110" s="73" t="n"/>
      <c r="Z1110" s="73" t="n"/>
      <c r="AA1110" s="73" t="n"/>
      <c r="AB1110" s="73" t="n"/>
      <c r="AC1110" s="73" t="n"/>
      <c r="AD1110" s="73" t="n"/>
      <c r="AE1110" s="73" t="n"/>
      <c r="AF1110" s="73" t="n"/>
      <c r="AG1110" s="73" t="n"/>
      <c r="AH1110" s="73" t="n"/>
      <c r="AI1110" s="73" t="n"/>
      <c r="AJ1110" s="73" t="n"/>
      <c r="AK1110" s="73" t="n"/>
      <c r="AL1110" s="73" t="n"/>
      <c r="AM1110" s="73" t="n"/>
      <c r="AN1110" s="73" t="n"/>
      <c r="AO1110" s="73" t="n"/>
      <c r="AP1110" s="73" t="n"/>
      <c r="AQ1110" s="73" t="n"/>
      <c r="AR1110" s="73" t="n"/>
      <c r="AS1110" s="73" t="n"/>
      <c r="AT1110" s="73" t="n"/>
      <c r="AU1110" s="73" t="n"/>
      <c r="AV1110" s="73" t="n"/>
      <c r="AW1110" s="73" t="n"/>
      <c r="AX1110" s="73" t="n"/>
      <c r="AY1110" s="73" t="n"/>
      <c r="AZ1110" s="73" t="n"/>
      <c r="BA1110" s="73" t="n"/>
      <c r="BB1110" s="73" t="n"/>
      <c r="BC1110" s="73" t="n"/>
      <c r="BD1110" s="73" t="n"/>
      <c r="BE1110" s="73" t="n"/>
      <c r="BF1110" s="73" t="n"/>
      <c r="BG1110" s="73" t="n"/>
      <c r="BH1110" s="73" t="n"/>
      <c r="BI1110" s="73" t="n"/>
      <c r="BJ1110" s="73" t="n"/>
      <c r="BK1110" s="73" t="n"/>
      <c r="BL1110" s="73" t="n"/>
      <c r="BM1110" s="73" t="n"/>
      <c r="BN1110" s="73" t="n"/>
      <c r="BO1110" s="73" t="n"/>
      <c r="BP1110" s="96" t="n"/>
      <c r="BQ1110" s="174" t="n"/>
      <c r="BR1110" s="174" t="n"/>
      <c r="BS1110" s="174" t="n"/>
      <c r="BT1110" s="174" t="n"/>
      <c r="BU1110" s="174" t="n"/>
      <c r="BV1110" s="174" t="n"/>
      <c r="BW1110" s="174" t="n"/>
      <c r="BX1110" s="174" t="n"/>
      <c r="BY1110" s="174" t="n"/>
      <c r="BZ1110" s="175" t="n"/>
      <c r="CA1110" s="176" t="n"/>
      <c r="CB1110" s="177" t="n"/>
      <c r="CC1110" s="118" t="n"/>
      <c r="CD1110" s="178" t="n"/>
      <c r="CE1110" s="120" t="n"/>
      <c r="CF1110" s="178" t="n"/>
      <c r="CG1110" s="179" t="n"/>
      <c r="CH1110" s="178" t="n"/>
      <c r="CI1110" s="180" t="n"/>
      <c r="CJ1110" s="181" t="n"/>
      <c r="CK1110" s="182" t="n"/>
    </row>
    <row r="1111">
      <c r="A1111" s="69" t="n"/>
      <c r="B1111" s="70" t="n"/>
      <c r="C1111" s="77" t="n"/>
      <c r="D1111" s="84" t="n"/>
      <c r="E1111" s="69" t="n"/>
      <c r="F1111" s="69" t="n"/>
      <c r="G1111" s="73" t="n"/>
      <c r="H1111" s="73" t="n"/>
      <c r="I1111" s="75" t="n"/>
      <c r="J1111" s="75" t="n"/>
      <c r="K1111" s="73" t="n"/>
      <c r="L1111" s="73" t="n"/>
      <c r="M1111" s="73" t="n"/>
      <c r="N1111" s="73" t="n"/>
      <c r="O1111" s="75" t="n"/>
      <c r="P1111" s="75" t="n"/>
      <c r="Q1111" s="73" t="n"/>
      <c r="R1111" s="73" t="n"/>
      <c r="S1111" s="73" t="n"/>
      <c r="T1111" s="73" t="n"/>
      <c r="U1111" s="73" t="n"/>
      <c r="V1111" s="73" t="n"/>
      <c r="W1111" s="73" t="n"/>
      <c r="X1111" s="73" t="n"/>
      <c r="Y1111" s="73" t="n"/>
      <c r="Z1111" s="73" t="n"/>
      <c r="AA1111" s="73" t="n"/>
      <c r="AB1111" s="73" t="n"/>
      <c r="AC1111" s="73" t="n"/>
      <c r="AD1111" s="73" t="n"/>
      <c r="AE1111" s="73" t="n"/>
      <c r="AF1111" s="73" t="n"/>
      <c r="AG1111" s="73" t="n"/>
      <c r="AH1111" s="73" t="n"/>
      <c r="AI1111" s="73" t="n"/>
      <c r="AJ1111" s="73" t="n"/>
      <c r="AK1111" s="73" t="n"/>
      <c r="AL1111" s="73" t="n"/>
      <c r="AM1111" s="73" t="n"/>
      <c r="AN1111" s="73" t="n"/>
      <c r="AO1111" s="73" t="n"/>
      <c r="AP1111" s="73" t="n"/>
      <c r="AQ1111" s="73" t="n"/>
      <c r="AR1111" s="73" t="n"/>
      <c r="AS1111" s="73" t="n"/>
      <c r="AT1111" s="73" t="n"/>
      <c r="AU1111" s="73" t="n"/>
      <c r="AV1111" s="73" t="n"/>
      <c r="AW1111" s="73" t="n"/>
      <c r="AX1111" s="73" t="n"/>
      <c r="AY1111" s="73" t="n"/>
      <c r="AZ1111" s="73" t="n"/>
      <c r="BA1111" s="73" t="n"/>
      <c r="BB1111" s="73" t="n"/>
      <c r="BC1111" s="73" t="n"/>
      <c r="BD1111" s="73" t="n"/>
      <c r="BE1111" s="73" t="n"/>
      <c r="BF1111" s="73" t="n"/>
      <c r="BG1111" s="73" t="n"/>
      <c r="BH1111" s="73" t="n"/>
      <c r="BI1111" s="73" t="n"/>
      <c r="BJ1111" s="73" t="n"/>
      <c r="BK1111" s="73" t="n"/>
      <c r="BL1111" s="73" t="n"/>
      <c r="BM1111" s="73" t="n"/>
      <c r="BN1111" s="73" t="n"/>
      <c r="BO1111" s="73" t="n"/>
      <c r="BP1111" s="96" t="n"/>
      <c r="BQ1111" s="174" t="n"/>
      <c r="BR1111" s="174" t="n"/>
      <c r="BS1111" s="174" t="n"/>
      <c r="BT1111" s="174" t="n"/>
      <c r="BU1111" s="174" t="n"/>
      <c r="BV1111" s="174" t="n"/>
      <c r="BW1111" s="174" t="n"/>
      <c r="BX1111" s="174" t="n"/>
      <c r="BY1111" s="174" t="n"/>
      <c r="BZ1111" s="175" t="n"/>
      <c r="CA1111" s="176" t="n"/>
      <c r="CB1111" s="177" t="n"/>
      <c r="CC1111" s="118" t="n"/>
      <c r="CD1111" s="178" t="n"/>
      <c r="CE1111" s="120" t="n"/>
      <c r="CF1111" s="178" t="n"/>
      <c r="CG1111" s="179" t="n"/>
      <c r="CH1111" s="178" t="n"/>
      <c r="CI1111" s="180" t="n"/>
      <c r="CJ1111" s="181" t="n"/>
      <c r="CK1111" s="182" t="n"/>
    </row>
    <row r="1112">
      <c r="A1112" s="69" t="n"/>
      <c r="B1112" s="70" t="n"/>
      <c r="C1112" s="77" t="n"/>
      <c r="D1112" s="84" t="n"/>
      <c r="E1112" s="69" t="n"/>
      <c r="F1112" s="69" t="n"/>
      <c r="G1112" s="73" t="n"/>
      <c r="H1112" s="73" t="n"/>
      <c r="I1112" s="75" t="n"/>
      <c r="J1112" s="75" t="n"/>
      <c r="K1112" s="73" t="n"/>
      <c r="L1112" s="73" t="n"/>
      <c r="M1112" s="73" t="n"/>
      <c r="N1112" s="73" t="n"/>
      <c r="O1112" s="75" t="n"/>
      <c r="P1112" s="75" t="n"/>
      <c r="Q1112" s="73" t="n"/>
      <c r="R1112" s="73" t="n"/>
      <c r="S1112" s="73" t="n"/>
      <c r="T1112" s="73" t="n"/>
      <c r="U1112" s="73" t="n"/>
      <c r="V1112" s="73" t="n"/>
      <c r="W1112" s="73" t="n"/>
      <c r="X1112" s="73" t="n"/>
      <c r="Y1112" s="73" t="n"/>
      <c r="Z1112" s="73" t="n"/>
      <c r="AA1112" s="73" t="n"/>
      <c r="AB1112" s="73" t="n"/>
      <c r="AC1112" s="73" t="n"/>
      <c r="AD1112" s="73" t="n"/>
      <c r="AE1112" s="73" t="n"/>
      <c r="AF1112" s="73" t="n"/>
      <c r="AG1112" s="73" t="n"/>
      <c r="AH1112" s="73" t="n"/>
      <c r="AI1112" s="73" t="n"/>
      <c r="AJ1112" s="73" t="n"/>
      <c r="AK1112" s="73" t="n"/>
      <c r="AL1112" s="73" t="n"/>
      <c r="AM1112" s="73" t="n"/>
      <c r="AN1112" s="73" t="n"/>
      <c r="AO1112" s="73" t="n"/>
      <c r="AP1112" s="73" t="n"/>
      <c r="AQ1112" s="73" t="n"/>
      <c r="AR1112" s="73" t="n"/>
      <c r="AS1112" s="73" t="n"/>
      <c r="AT1112" s="73" t="n"/>
      <c r="AU1112" s="73" t="n"/>
      <c r="AV1112" s="73" t="n"/>
      <c r="AW1112" s="73" t="n"/>
      <c r="AX1112" s="73" t="n"/>
      <c r="AY1112" s="73" t="n"/>
      <c r="AZ1112" s="73" t="n"/>
      <c r="BA1112" s="73" t="n"/>
      <c r="BB1112" s="73" t="n"/>
      <c r="BC1112" s="73" t="n"/>
      <c r="BD1112" s="73" t="n"/>
      <c r="BE1112" s="73" t="n"/>
      <c r="BF1112" s="73" t="n"/>
      <c r="BG1112" s="73" t="n"/>
      <c r="BH1112" s="73" t="n"/>
      <c r="BI1112" s="73" t="n"/>
      <c r="BJ1112" s="73" t="n"/>
      <c r="BK1112" s="73" t="n"/>
      <c r="BL1112" s="73" t="n"/>
      <c r="BM1112" s="73" t="n"/>
      <c r="BN1112" s="73" t="n"/>
      <c r="BO1112" s="73" t="n"/>
      <c r="BP1112" s="96" t="n"/>
      <c r="BQ1112" s="174" t="n"/>
      <c r="BR1112" s="174" t="n"/>
      <c r="BS1112" s="174" t="n"/>
      <c r="BT1112" s="174" t="n"/>
      <c r="BU1112" s="174" t="n"/>
      <c r="BV1112" s="174" t="n"/>
      <c r="BW1112" s="174" t="n"/>
      <c r="BX1112" s="174" t="n"/>
      <c r="BY1112" s="174" t="n"/>
      <c r="BZ1112" s="175" t="n"/>
      <c r="CA1112" s="176" t="n"/>
      <c r="CB1112" s="177" t="n"/>
      <c r="CC1112" s="118" t="n"/>
      <c r="CD1112" s="178" t="n"/>
      <c r="CE1112" s="120" t="n"/>
      <c r="CF1112" s="178" t="n"/>
      <c r="CG1112" s="179" t="n"/>
      <c r="CH1112" s="178" t="n"/>
      <c r="CI1112" s="180" t="n"/>
      <c r="CJ1112" s="181" t="n"/>
      <c r="CK1112" s="182" t="n"/>
    </row>
    <row r="1113">
      <c r="A1113" s="69" t="n"/>
      <c r="B1113" s="70" t="n"/>
      <c r="C1113" s="77" t="n"/>
      <c r="D1113" s="84" t="n"/>
      <c r="E1113" s="69" t="n"/>
      <c r="F1113" s="69" t="n"/>
      <c r="G1113" s="73" t="n"/>
      <c r="H1113" s="73" t="n"/>
      <c r="I1113" s="75" t="n"/>
      <c r="J1113" s="75" t="n"/>
      <c r="K1113" s="73" t="n"/>
      <c r="L1113" s="73" t="n"/>
      <c r="M1113" s="73" t="n"/>
      <c r="N1113" s="73" t="n"/>
      <c r="O1113" s="75" t="n"/>
      <c r="P1113" s="75" t="n"/>
      <c r="Q1113" s="73" t="n"/>
      <c r="R1113" s="73" t="n"/>
      <c r="S1113" s="73" t="n"/>
      <c r="T1113" s="73" t="n"/>
      <c r="U1113" s="73" t="n"/>
      <c r="V1113" s="73" t="n"/>
      <c r="W1113" s="73" t="n"/>
      <c r="X1113" s="73" t="n"/>
      <c r="Y1113" s="73" t="n"/>
      <c r="Z1113" s="73" t="n"/>
      <c r="AA1113" s="73" t="n"/>
      <c r="AB1113" s="73" t="n"/>
      <c r="AC1113" s="73" t="n"/>
      <c r="AD1113" s="73" t="n"/>
      <c r="AE1113" s="73" t="n"/>
      <c r="AF1113" s="73" t="n"/>
      <c r="AG1113" s="73" t="n"/>
      <c r="AH1113" s="73" t="n"/>
      <c r="AI1113" s="73" t="n"/>
      <c r="AJ1113" s="73" t="n"/>
      <c r="AK1113" s="73" t="n"/>
      <c r="AL1113" s="73" t="n"/>
      <c r="AM1113" s="73" t="n"/>
      <c r="AN1113" s="73" t="n"/>
      <c r="AO1113" s="73" t="n"/>
      <c r="AP1113" s="73" t="n"/>
      <c r="AQ1113" s="73" t="n"/>
      <c r="AR1113" s="73" t="n"/>
      <c r="AS1113" s="73" t="n"/>
      <c r="AT1113" s="73" t="n"/>
      <c r="AU1113" s="73" t="n"/>
      <c r="AV1113" s="73" t="n"/>
      <c r="AW1113" s="73" t="n"/>
      <c r="AX1113" s="73" t="n"/>
      <c r="AY1113" s="73" t="n"/>
      <c r="AZ1113" s="73" t="n"/>
      <c r="BA1113" s="73" t="n"/>
      <c r="BB1113" s="73" t="n"/>
      <c r="BC1113" s="73" t="n"/>
      <c r="BD1113" s="73" t="n"/>
      <c r="BE1113" s="73" t="n"/>
      <c r="BF1113" s="73" t="n"/>
      <c r="BG1113" s="73" t="n"/>
      <c r="BH1113" s="73" t="n"/>
      <c r="BI1113" s="73" t="n"/>
      <c r="BJ1113" s="73" t="n"/>
      <c r="BK1113" s="73" t="n"/>
      <c r="BL1113" s="73" t="n"/>
      <c r="BM1113" s="73" t="n"/>
      <c r="BN1113" s="73" t="n"/>
      <c r="BO1113" s="73" t="n"/>
      <c r="BP1113" s="96" t="n"/>
      <c r="BQ1113" s="174" t="n"/>
      <c r="BR1113" s="174" t="n"/>
      <c r="BS1113" s="174" t="n"/>
      <c r="BT1113" s="174" t="n"/>
      <c r="BU1113" s="174" t="n"/>
      <c r="BV1113" s="174" t="n"/>
      <c r="BW1113" s="174" t="n"/>
      <c r="BX1113" s="174" t="n"/>
      <c r="BY1113" s="174" t="n"/>
      <c r="BZ1113" s="175" t="n"/>
      <c r="CA1113" s="176" t="n"/>
      <c r="CB1113" s="177" t="n"/>
      <c r="CC1113" s="118" t="n"/>
      <c r="CD1113" s="178" t="n"/>
      <c r="CE1113" s="120" t="n"/>
      <c r="CF1113" s="178" t="n"/>
      <c r="CG1113" s="179" t="n"/>
      <c r="CH1113" s="178" t="n"/>
      <c r="CI1113" s="180" t="n"/>
      <c r="CJ1113" s="181" t="n"/>
      <c r="CK1113" s="182" t="n"/>
    </row>
    <row r="1114">
      <c r="A1114" s="69" t="n"/>
      <c r="B1114" s="70" t="n"/>
      <c r="C1114" s="77" t="n"/>
      <c r="D1114" s="84" t="n"/>
      <c r="E1114" s="69" t="n"/>
      <c r="F1114" s="69" t="n"/>
      <c r="G1114" s="73" t="n"/>
      <c r="H1114" s="73" t="n"/>
      <c r="I1114" s="75" t="n"/>
      <c r="J1114" s="75" t="n"/>
      <c r="K1114" s="73" t="n"/>
      <c r="L1114" s="73" t="n"/>
      <c r="M1114" s="73" t="n"/>
      <c r="N1114" s="73" t="n"/>
      <c r="O1114" s="75" t="n"/>
      <c r="P1114" s="75" t="n"/>
      <c r="Q1114" s="73" t="n"/>
      <c r="R1114" s="73" t="n"/>
      <c r="S1114" s="73" t="n"/>
      <c r="T1114" s="73" t="n"/>
      <c r="U1114" s="73" t="n"/>
      <c r="V1114" s="73" t="n"/>
      <c r="W1114" s="73" t="n"/>
      <c r="X1114" s="73" t="n"/>
      <c r="Y1114" s="73" t="n"/>
      <c r="Z1114" s="73" t="n"/>
      <c r="AA1114" s="73" t="n"/>
      <c r="AB1114" s="73" t="n"/>
      <c r="AC1114" s="73" t="n"/>
      <c r="AD1114" s="73" t="n"/>
      <c r="AE1114" s="73" t="n"/>
      <c r="AF1114" s="73" t="n"/>
      <c r="AG1114" s="73" t="n"/>
      <c r="AH1114" s="73" t="n"/>
      <c r="AI1114" s="73" t="n"/>
      <c r="AJ1114" s="73" t="n"/>
      <c r="AK1114" s="73" t="n"/>
      <c r="AL1114" s="73" t="n"/>
      <c r="AM1114" s="73" t="n"/>
      <c r="AN1114" s="73" t="n"/>
      <c r="AO1114" s="73" t="n"/>
      <c r="AP1114" s="73" t="n"/>
      <c r="AQ1114" s="73" t="n"/>
      <c r="AR1114" s="73" t="n"/>
      <c r="AS1114" s="73" t="n"/>
      <c r="AT1114" s="73" t="n"/>
      <c r="AU1114" s="73" t="n"/>
      <c r="AV1114" s="73" t="n"/>
      <c r="AW1114" s="73" t="n"/>
      <c r="AX1114" s="73" t="n"/>
      <c r="AY1114" s="73" t="n"/>
      <c r="AZ1114" s="73" t="n"/>
      <c r="BA1114" s="73" t="n"/>
      <c r="BB1114" s="73" t="n"/>
      <c r="BC1114" s="73" t="n"/>
      <c r="BD1114" s="73" t="n"/>
      <c r="BE1114" s="73" t="n"/>
      <c r="BF1114" s="73" t="n"/>
      <c r="BG1114" s="73" t="n"/>
      <c r="BH1114" s="73" t="n"/>
      <c r="BI1114" s="73" t="n"/>
      <c r="BJ1114" s="73" t="n"/>
      <c r="BK1114" s="73" t="n"/>
      <c r="BL1114" s="73" t="n"/>
      <c r="BM1114" s="73" t="n"/>
      <c r="BN1114" s="73" t="n"/>
      <c r="BO1114" s="73" t="n"/>
      <c r="BP1114" s="96" t="n"/>
      <c r="BQ1114" s="174" t="n"/>
      <c r="BR1114" s="174" t="n"/>
      <c r="BS1114" s="174" t="n"/>
      <c r="BT1114" s="174" t="n"/>
      <c r="BU1114" s="174" t="n"/>
      <c r="BV1114" s="174" t="n"/>
      <c r="BW1114" s="174" t="n"/>
      <c r="BX1114" s="174" t="n"/>
      <c r="BY1114" s="174" t="n"/>
      <c r="BZ1114" s="175" t="n"/>
      <c r="CA1114" s="176" t="n"/>
      <c r="CB1114" s="177" t="n"/>
      <c r="CC1114" s="118" t="n"/>
      <c r="CD1114" s="178" t="n"/>
      <c r="CE1114" s="120" t="n"/>
      <c r="CF1114" s="178" t="n"/>
      <c r="CG1114" s="179" t="n"/>
      <c r="CH1114" s="178" t="n"/>
      <c r="CI1114" s="180" t="n"/>
      <c r="CJ1114" s="181" t="n"/>
      <c r="CK1114" s="182" t="n"/>
    </row>
    <row r="1115">
      <c r="A1115" s="69" t="n"/>
      <c r="B1115" s="70" t="n"/>
      <c r="C1115" s="77" t="n"/>
      <c r="D1115" s="84" t="n"/>
      <c r="E1115" s="69" t="n"/>
      <c r="F1115" s="69" t="n"/>
      <c r="G1115" s="73" t="n"/>
      <c r="H1115" s="73" t="n"/>
      <c r="I1115" s="75" t="n"/>
      <c r="J1115" s="75" t="n"/>
      <c r="K1115" s="73" t="n"/>
      <c r="L1115" s="73" t="n"/>
      <c r="M1115" s="73" t="n"/>
      <c r="N1115" s="73" t="n"/>
      <c r="O1115" s="75" t="n"/>
      <c r="P1115" s="75" t="n"/>
      <c r="Q1115" s="73" t="n"/>
      <c r="R1115" s="73" t="n"/>
      <c r="S1115" s="73" t="n"/>
      <c r="T1115" s="73" t="n"/>
      <c r="U1115" s="73" t="n"/>
      <c r="V1115" s="73" t="n"/>
      <c r="W1115" s="73" t="n"/>
      <c r="X1115" s="73" t="n"/>
      <c r="Y1115" s="73" t="n"/>
      <c r="Z1115" s="73" t="n"/>
      <c r="AA1115" s="73" t="n"/>
      <c r="AB1115" s="73" t="n"/>
      <c r="AC1115" s="73" t="n"/>
      <c r="AD1115" s="73" t="n"/>
      <c r="AE1115" s="73" t="n"/>
      <c r="AF1115" s="73" t="n"/>
      <c r="AG1115" s="73" t="n"/>
      <c r="AH1115" s="73" t="n"/>
      <c r="AI1115" s="73" t="n"/>
      <c r="AJ1115" s="73" t="n"/>
      <c r="AK1115" s="73" t="n"/>
      <c r="AL1115" s="73" t="n"/>
      <c r="AM1115" s="73" t="n"/>
      <c r="AN1115" s="73" t="n"/>
      <c r="AO1115" s="73" t="n"/>
      <c r="AP1115" s="73" t="n"/>
      <c r="AQ1115" s="73" t="n"/>
      <c r="AR1115" s="73" t="n"/>
      <c r="AS1115" s="73" t="n"/>
      <c r="AT1115" s="73" t="n"/>
      <c r="AU1115" s="73" t="n"/>
      <c r="AV1115" s="73" t="n"/>
      <c r="AW1115" s="73" t="n"/>
      <c r="AX1115" s="73" t="n"/>
      <c r="AY1115" s="73" t="n"/>
      <c r="AZ1115" s="73" t="n"/>
      <c r="BA1115" s="73" t="n"/>
      <c r="BB1115" s="73" t="n"/>
      <c r="BC1115" s="73" t="n"/>
      <c r="BD1115" s="73" t="n"/>
      <c r="BE1115" s="73" t="n"/>
      <c r="BF1115" s="73" t="n"/>
      <c r="BG1115" s="73" t="n"/>
      <c r="BH1115" s="73" t="n"/>
      <c r="BI1115" s="73" t="n"/>
      <c r="BJ1115" s="73" t="n"/>
      <c r="BK1115" s="73" t="n"/>
      <c r="BL1115" s="73" t="n"/>
      <c r="BM1115" s="73" t="n"/>
      <c r="BN1115" s="73" t="n"/>
      <c r="BO1115" s="73" t="n"/>
      <c r="BP1115" s="96" t="n"/>
      <c r="BQ1115" s="174" t="n"/>
      <c r="BR1115" s="174" t="n"/>
      <c r="BS1115" s="174" t="n"/>
      <c r="BT1115" s="174" t="n"/>
      <c r="BU1115" s="174" t="n"/>
      <c r="BV1115" s="174" t="n"/>
      <c r="BW1115" s="174" t="n"/>
      <c r="BX1115" s="174" t="n"/>
      <c r="BY1115" s="174" t="n"/>
      <c r="BZ1115" s="175" t="n"/>
      <c r="CA1115" s="176" t="n"/>
      <c r="CB1115" s="177" t="n"/>
      <c r="CC1115" s="118" t="n"/>
      <c r="CD1115" s="178" t="n"/>
      <c r="CE1115" s="120" t="n"/>
      <c r="CF1115" s="178" t="n"/>
      <c r="CG1115" s="179" t="n"/>
      <c r="CH1115" s="178" t="n"/>
      <c r="CI1115" s="180" t="n"/>
      <c r="CJ1115" s="181" t="n"/>
      <c r="CK1115" s="182" t="n"/>
    </row>
    <row r="1116">
      <c r="A1116" s="69" t="n"/>
      <c r="B1116" s="70" t="n"/>
      <c r="C1116" s="77" t="n"/>
      <c r="D1116" s="84" t="n"/>
      <c r="E1116" s="69" t="n"/>
      <c r="F1116" s="69" t="n"/>
      <c r="G1116" s="73" t="n"/>
      <c r="H1116" s="73" t="n"/>
      <c r="I1116" s="75" t="n"/>
      <c r="J1116" s="75" t="n"/>
      <c r="K1116" s="73" t="n"/>
      <c r="L1116" s="73" t="n"/>
      <c r="M1116" s="73" t="n"/>
      <c r="N1116" s="73" t="n"/>
      <c r="O1116" s="75" t="n"/>
      <c r="P1116" s="75" t="n"/>
      <c r="Q1116" s="73" t="n"/>
      <c r="R1116" s="73" t="n"/>
      <c r="S1116" s="73" t="n"/>
      <c r="T1116" s="73" t="n"/>
      <c r="U1116" s="73" t="n"/>
      <c r="V1116" s="73" t="n"/>
      <c r="W1116" s="73" t="n"/>
      <c r="X1116" s="73" t="n"/>
      <c r="Y1116" s="73" t="n"/>
      <c r="Z1116" s="73" t="n"/>
      <c r="AA1116" s="73" t="n"/>
      <c r="AB1116" s="73" t="n"/>
      <c r="AC1116" s="73" t="n"/>
      <c r="AD1116" s="73" t="n"/>
      <c r="AE1116" s="73" t="n"/>
      <c r="AF1116" s="73" t="n"/>
      <c r="AG1116" s="73" t="n"/>
      <c r="AH1116" s="73" t="n"/>
      <c r="AI1116" s="73" t="n"/>
      <c r="AJ1116" s="73" t="n"/>
      <c r="AK1116" s="73" t="n"/>
      <c r="AL1116" s="73" t="n"/>
      <c r="AM1116" s="73" t="n"/>
      <c r="AN1116" s="73" t="n"/>
      <c r="AO1116" s="73" t="n"/>
      <c r="AP1116" s="73" t="n"/>
      <c r="AQ1116" s="73" t="n"/>
      <c r="AR1116" s="73" t="n"/>
      <c r="AS1116" s="73" t="n"/>
      <c r="AT1116" s="73" t="n"/>
      <c r="AU1116" s="73" t="n"/>
      <c r="AV1116" s="73" t="n"/>
      <c r="AW1116" s="73" t="n"/>
      <c r="AX1116" s="73" t="n"/>
      <c r="AY1116" s="73" t="n"/>
      <c r="AZ1116" s="73" t="n"/>
      <c r="BA1116" s="73" t="n"/>
      <c r="BB1116" s="73" t="n"/>
      <c r="BC1116" s="73" t="n"/>
      <c r="BD1116" s="73" t="n"/>
      <c r="BE1116" s="73" t="n"/>
      <c r="BF1116" s="73" t="n"/>
      <c r="BG1116" s="73" t="n"/>
      <c r="BH1116" s="73" t="n"/>
      <c r="BI1116" s="73" t="n"/>
      <c r="BJ1116" s="73" t="n"/>
      <c r="BK1116" s="73" t="n"/>
      <c r="BL1116" s="73" t="n"/>
      <c r="BM1116" s="73" t="n"/>
      <c r="BN1116" s="73" t="n"/>
      <c r="BO1116" s="73" t="n"/>
      <c r="BP1116" s="96" t="n"/>
      <c r="BQ1116" s="174" t="n"/>
      <c r="BR1116" s="174" t="n"/>
      <c r="BS1116" s="174" t="n"/>
      <c r="BT1116" s="174" t="n"/>
      <c r="BU1116" s="174" t="n"/>
      <c r="BV1116" s="174" t="n"/>
      <c r="BW1116" s="174" t="n"/>
      <c r="BX1116" s="174" t="n"/>
      <c r="BY1116" s="174" t="n"/>
      <c r="BZ1116" s="175" t="n"/>
      <c r="CA1116" s="176" t="n"/>
      <c r="CB1116" s="177" t="n"/>
      <c r="CC1116" s="118" t="n"/>
      <c r="CD1116" s="178" t="n"/>
      <c r="CE1116" s="120" t="n"/>
      <c r="CF1116" s="178" t="n"/>
      <c r="CG1116" s="179" t="n"/>
      <c r="CH1116" s="178" t="n"/>
      <c r="CI1116" s="180" t="n"/>
      <c r="CJ1116" s="181" t="n"/>
      <c r="CK1116" s="182" t="n"/>
    </row>
    <row r="1117">
      <c r="A1117" s="69" t="n"/>
      <c r="B1117" s="70" t="n"/>
      <c r="C1117" s="77" t="n"/>
      <c r="D1117" s="84" t="n"/>
      <c r="E1117" s="69" t="n"/>
      <c r="F1117" s="69" t="n"/>
      <c r="G1117" s="73" t="n"/>
      <c r="H1117" s="73" t="n"/>
      <c r="I1117" s="75" t="n"/>
      <c r="J1117" s="75" t="n"/>
      <c r="K1117" s="73" t="n"/>
      <c r="L1117" s="73" t="n"/>
      <c r="M1117" s="73" t="n"/>
      <c r="N1117" s="73" t="n"/>
      <c r="O1117" s="75" t="n"/>
      <c r="P1117" s="75" t="n"/>
      <c r="Q1117" s="73" t="n"/>
      <c r="R1117" s="73" t="n"/>
      <c r="S1117" s="73" t="n"/>
      <c r="T1117" s="73" t="n"/>
      <c r="U1117" s="73" t="n"/>
      <c r="V1117" s="73" t="n"/>
      <c r="W1117" s="73" t="n"/>
      <c r="X1117" s="73" t="n"/>
      <c r="Y1117" s="73" t="n"/>
      <c r="Z1117" s="73" t="n"/>
      <c r="AA1117" s="73" t="n"/>
      <c r="AB1117" s="73" t="n"/>
      <c r="AC1117" s="73" t="n"/>
      <c r="AD1117" s="73" t="n"/>
      <c r="AE1117" s="73" t="n"/>
      <c r="AF1117" s="73" t="n"/>
      <c r="AG1117" s="73" t="n"/>
      <c r="AH1117" s="73" t="n"/>
      <c r="AI1117" s="73" t="n"/>
      <c r="AJ1117" s="73" t="n"/>
      <c r="AK1117" s="73" t="n"/>
      <c r="AL1117" s="73" t="n"/>
      <c r="AM1117" s="73" t="n"/>
      <c r="AN1117" s="73" t="n"/>
      <c r="AO1117" s="73" t="n"/>
      <c r="AP1117" s="73" t="n"/>
      <c r="AQ1117" s="73" t="n"/>
      <c r="AR1117" s="73" t="n"/>
      <c r="AS1117" s="73" t="n"/>
      <c r="AT1117" s="73" t="n"/>
      <c r="AU1117" s="73" t="n"/>
      <c r="AV1117" s="73" t="n"/>
      <c r="AW1117" s="73" t="n"/>
      <c r="AX1117" s="73" t="n"/>
      <c r="AY1117" s="73" t="n"/>
      <c r="AZ1117" s="73" t="n"/>
      <c r="BA1117" s="73" t="n"/>
      <c r="BB1117" s="73" t="n"/>
      <c r="BC1117" s="73" t="n"/>
      <c r="BD1117" s="73" t="n"/>
      <c r="BE1117" s="73" t="n"/>
      <c r="BF1117" s="73" t="n"/>
      <c r="BG1117" s="73" t="n"/>
      <c r="BH1117" s="73" t="n"/>
      <c r="BI1117" s="73" t="n"/>
      <c r="BJ1117" s="73" t="n"/>
      <c r="BK1117" s="73" t="n"/>
      <c r="BL1117" s="73" t="n"/>
      <c r="BM1117" s="73" t="n"/>
      <c r="BN1117" s="73" t="n"/>
      <c r="BO1117" s="73" t="n"/>
      <c r="BP1117" s="96" t="n"/>
      <c r="BQ1117" s="174" t="n"/>
      <c r="BR1117" s="174" t="n"/>
      <c r="BS1117" s="174" t="n"/>
      <c r="BT1117" s="174" t="n"/>
      <c r="BU1117" s="174" t="n"/>
      <c r="BV1117" s="174" t="n"/>
      <c r="BW1117" s="174" t="n"/>
      <c r="BX1117" s="174" t="n"/>
      <c r="BY1117" s="174" t="n"/>
      <c r="BZ1117" s="175" t="n"/>
      <c r="CA1117" s="176" t="n"/>
      <c r="CB1117" s="177" t="n"/>
      <c r="CC1117" s="118" t="n"/>
      <c r="CD1117" s="178" t="n"/>
      <c r="CE1117" s="120" t="n"/>
      <c r="CF1117" s="178" t="n"/>
      <c r="CG1117" s="179" t="n"/>
      <c r="CH1117" s="178" t="n"/>
      <c r="CI1117" s="180" t="n"/>
      <c r="CJ1117" s="181" t="n"/>
      <c r="CK1117" s="182" t="n"/>
    </row>
    <row r="1118">
      <c r="A1118" s="69" t="n"/>
      <c r="B1118" s="70" t="n"/>
      <c r="C1118" s="77" t="n"/>
      <c r="D1118" s="84" t="n"/>
      <c r="E1118" s="69" t="n"/>
      <c r="F1118" s="69" t="n"/>
      <c r="G1118" s="73" t="n"/>
      <c r="H1118" s="73" t="n"/>
      <c r="I1118" s="75" t="n"/>
      <c r="J1118" s="75" t="n"/>
      <c r="K1118" s="73" t="n"/>
      <c r="L1118" s="73" t="n"/>
      <c r="M1118" s="73" t="n"/>
      <c r="N1118" s="73" t="n"/>
      <c r="O1118" s="75" t="n"/>
      <c r="P1118" s="75" t="n"/>
      <c r="Q1118" s="73" t="n"/>
      <c r="R1118" s="73" t="n"/>
      <c r="S1118" s="73" t="n"/>
      <c r="T1118" s="73" t="n"/>
      <c r="U1118" s="73" t="n"/>
      <c r="V1118" s="73" t="n"/>
      <c r="W1118" s="73" t="n"/>
      <c r="X1118" s="73" t="n"/>
      <c r="Y1118" s="73" t="n"/>
      <c r="Z1118" s="73" t="n"/>
      <c r="AA1118" s="73" t="n"/>
      <c r="AB1118" s="73" t="n"/>
      <c r="AC1118" s="73" t="n"/>
      <c r="AD1118" s="73" t="n"/>
      <c r="AE1118" s="73" t="n"/>
      <c r="AF1118" s="73" t="n"/>
      <c r="AG1118" s="73" t="n"/>
      <c r="AH1118" s="73" t="n"/>
      <c r="AI1118" s="73" t="n"/>
      <c r="AJ1118" s="73" t="n"/>
      <c r="AK1118" s="73" t="n"/>
      <c r="AL1118" s="73" t="n"/>
      <c r="AM1118" s="73" t="n"/>
      <c r="AN1118" s="73" t="n"/>
      <c r="AO1118" s="73" t="n"/>
      <c r="AP1118" s="73" t="n"/>
      <c r="AQ1118" s="73" t="n"/>
      <c r="AR1118" s="73" t="n"/>
      <c r="AS1118" s="73" t="n"/>
      <c r="AT1118" s="73" t="n"/>
      <c r="AU1118" s="73" t="n"/>
      <c r="AV1118" s="73" t="n"/>
      <c r="AW1118" s="73" t="n"/>
      <c r="AX1118" s="73" t="n"/>
      <c r="AY1118" s="73" t="n"/>
      <c r="AZ1118" s="73" t="n"/>
      <c r="BA1118" s="73" t="n"/>
      <c r="BB1118" s="73" t="n"/>
      <c r="BC1118" s="73" t="n"/>
      <c r="BD1118" s="73" t="n"/>
      <c r="BE1118" s="73" t="n"/>
      <c r="BF1118" s="73" t="n"/>
      <c r="BG1118" s="73" t="n"/>
      <c r="BH1118" s="73" t="n"/>
      <c r="BI1118" s="73" t="n"/>
      <c r="BJ1118" s="73" t="n"/>
      <c r="BK1118" s="73" t="n"/>
      <c r="BL1118" s="73" t="n"/>
      <c r="BM1118" s="73" t="n"/>
      <c r="BN1118" s="73" t="n"/>
      <c r="BO1118" s="73" t="n"/>
      <c r="BP1118" s="96" t="n"/>
      <c r="BQ1118" s="174" t="n"/>
      <c r="BR1118" s="174" t="n"/>
      <c r="BS1118" s="174" t="n"/>
      <c r="BT1118" s="174" t="n"/>
      <c r="BU1118" s="174" t="n"/>
      <c r="BV1118" s="174" t="n"/>
      <c r="BW1118" s="174" t="n"/>
      <c r="BX1118" s="174" t="n"/>
      <c r="BY1118" s="174" t="n"/>
      <c r="BZ1118" s="175" t="n"/>
      <c r="CA1118" s="176" t="n"/>
      <c r="CB1118" s="177" t="n"/>
      <c r="CC1118" s="118" t="n"/>
      <c r="CD1118" s="178" t="n"/>
      <c r="CE1118" s="120" t="n"/>
      <c r="CF1118" s="178" t="n"/>
      <c r="CG1118" s="179" t="n"/>
      <c r="CH1118" s="178" t="n"/>
      <c r="CI1118" s="180" t="n"/>
      <c r="CJ1118" s="181" t="n"/>
      <c r="CK1118" s="182" t="n"/>
    </row>
    <row r="1119">
      <c r="A1119" s="69" t="n"/>
      <c r="B1119" s="70" t="n"/>
      <c r="C1119" s="77" t="n"/>
      <c r="D1119" s="84" t="n"/>
      <c r="E1119" s="69" t="n"/>
      <c r="F1119" s="69" t="n"/>
      <c r="G1119" s="73" t="n"/>
      <c r="H1119" s="73" t="n"/>
      <c r="I1119" s="75" t="n"/>
      <c r="J1119" s="75" t="n"/>
      <c r="K1119" s="73" t="n"/>
      <c r="L1119" s="73" t="n"/>
      <c r="M1119" s="73" t="n"/>
      <c r="N1119" s="73" t="n"/>
      <c r="O1119" s="75" t="n"/>
      <c r="P1119" s="75" t="n"/>
      <c r="Q1119" s="73" t="n"/>
      <c r="R1119" s="73" t="n"/>
      <c r="S1119" s="73" t="n"/>
      <c r="T1119" s="73" t="n"/>
      <c r="U1119" s="73" t="n"/>
      <c r="V1119" s="73" t="n"/>
      <c r="W1119" s="73" t="n"/>
      <c r="X1119" s="73" t="n"/>
      <c r="Y1119" s="73" t="n"/>
      <c r="Z1119" s="73" t="n"/>
      <c r="AA1119" s="73" t="n"/>
      <c r="AB1119" s="73" t="n"/>
      <c r="AC1119" s="73" t="n"/>
      <c r="AD1119" s="73" t="n"/>
      <c r="AE1119" s="73" t="n"/>
      <c r="AF1119" s="73" t="n"/>
      <c r="AG1119" s="73" t="n"/>
      <c r="AH1119" s="73" t="n"/>
      <c r="AI1119" s="73" t="n"/>
      <c r="AJ1119" s="73" t="n"/>
      <c r="AK1119" s="73" t="n"/>
      <c r="AL1119" s="73" t="n"/>
      <c r="AM1119" s="73" t="n"/>
      <c r="AN1119" s="73" t="n"/>
      <c r="AO1119" s="73" t="n"/>
      <c r="AP1119" s="73" t="n"/>
      <c r="AQ1119" s="73" t="n"/>
      <c r="AR1119" s="73" t="n"/>
      <c r="AS1119" s="73" t="n"/>
      <c r="AT1119" s="73" t="n"/>
      <c r="AU1119" s="73" t="n"/>
      <c r="AV1119" s="73" t="n"/>
      <c r="AW1119" s="73" t="n"/>
      <c r="AX1119" s="73" t="n"/>
      <c r="AY1119" s="73" t="n"/>
      <c r="AZ1119" s="73" t="n"/>
      <c r="BA1119" s="73" t="n"/>
      <c r="BB1119" s="73" t="n"/>
      <c r="BC1119" s="73" t="n"/>
      <c r="BD1119" s="73" t="n"/>
      <c r="BE1119" s="73" t="n"/>
      <c r="BF1119" s="73" t="n"/>
      <c r="BG1119" s="73" t="n"/>
      <c r="BH1119" s="73" t="n"/>
      <c r="BI1119" s="73" t="n"/>
      <c r="BJ1119" s="73" t="n"/>
      <c r="BK1119" s="73" t="n"/>
      <c r="BL1119" s="73" t="n"/>
      <c r="BM1119" s="73" t="n"/>
      <c r="BN1119" s="73" t="n"/>
      <c r="BO1119" s="73" t="n"/>
      <c r="BP1119" s="96" t="n"/>
      <c r="BQ1119" s="174" t="n"/>
      <c r="BR1119" s="174" t="n"/>
      <c r="BS1119" s="174" t="n"/>
      <c r="BT1119" s="174" t="n"/>
      <c r="BU1119" s="174" t="n"/>
      <c r="BV1119" s="174" t="n"/>
      <c r="BW1119" s="174" t="n"/>
      <c r="BX1119" s="174" t="n"/>
      <c r="BY1119" s="174" t="n"/>
      <c r="BZ1119" s="175" t="n"/>
      <c r="CA1119" s="176" t="n"/>
      <c r="CB1119" s="177" t="n"/>
      <c r="CC1119" s="118" t="n"/>
      <c r="CD1119" s="178" t="n"/>
      <c r="CE1119" s="120" t="n"/>
      <c r="CF1119" s="178" t="n"/>
      <c r="CG1119" s="179" t="n"/>
      <c r="CH1119" s="178" t="n"/>
      <c r="CI1119" s="180" t="n"/>
      <c r="CJ1119" s="181" t="n"/>
      <c r="CK1119" s="182" t="n"/>
    </row>
    <row r="1120">
      <c r="A1120" s="69" t="n"/>
      <c r="B1120" s="70" t="n"/>
      <c r="C1120" s="77" t="n"/>
      <c r="D1120" s="84" t="n"/>
      <c r="E1120" s="69" t="n"/>
      <c r="F1120" s="69" t="n"/>
      <c r="G1120" s="73" t="n"/>
      <c r="H1120" s="73" t="n"/>
      <c r="I1120" s="75" t="n"/>
      <c r="J1120" s="75" t="n"/>
      <c r="K1120" s="73" t="n"/>
      <c r="L1120" s="73" t="n"/>
      <c r="M1120" s="73" t="n"/>
      <c r="N1120" s="73" t="n"/>
      <c r="O1120" s="75" t="n"/>
      <c r="P1120" s="75" t="n"/>
      <c r="Q1120" s="73" t="n"/>
      <c r="R1120" s="73" t="n"/>
      <c r="S1120" s="73" t="n"/>
      <c r="T1120" s="73" t="n"/>
      <c r="U1120" s="73" t="n"/>
      <c r="V1120" s="73" t="n"/>
      <c r="W1120" s="73" t="n"/>
      <c r="X1120" s="73" t="n"/>
      <c r="Y1120" s="73" t="n"/>
      <c r="Z1120" s="73" t="n"/>
      <c r="AA1120" s="73" t="n"/>
      <c r="AB1120" s="73" t="n"/>
      <c r="AC1120" s="73" t="n"/>
      <c r="AD1120" s="73" t="n"/>
      <c r="AE1120" s="73" t="n"/>
      <c r="AF1120" s="73" t="n"/>
      <c r="AG1120" s="73" t="n"/>
      <c r="AH1120" s="73" t="n"/>
      <c r="AI1120" s="73" t="n"/>
      <c r="AJ1120" s="73" t="n"/>
      <c r="AK1120" s="73" t="n"/>
      <c r="AL1120" s="73" t="n"/>
      <c r="AM1120" s="73" t="n"/>
      <c r="AN1120" s="73" t="n"/>
      <c r="AO1120" s="73" t="n"/>
      <c r="AP1120" s="73" t="n"/>
      <c r="AQ1120" s="73" t="n"/>
      <c r="AR1120" s="73" t="n"/>
      <c r="AS1120" s="73" t="n"/>
      <c r="AT1120" s="73" t="n"/>
      <c r="AU1120" s="73" t="n"/>
      <c r="AV1120" s="73" t="n"/>
      <c r="AW1120" s="73" t="n"/>
      <c r="AX1120" s="73" t="n"/>
      <c r="AY1120" s="73" t="n"/>
      <c r="AZ1120" s="73" t="n"/>
      <c r="BA1120" s="73" t="n"/>
      <c r="BB1120" s="73" t="n"/>
      <c r="BC1120" s="73" t="n"/>
      <c r="BD1120" s="73" t="n"/>
      <c r="BE1120" s="73" t="n"/>
      <c r="BF1120" s="73" t="n"/>
      <c r="BG1120" s="73" t="n"/>
      <c r="BH1120" s="73" t="n"/>
      <c r="BI1120" s="73" t="n"/>
      <c r="BJ1120" s="73" t="n"/>
      <c r="BK1120" s="73" t="n"/>
      <c r="BL1120" s="73" t="n"/>
      <c r="BM1120" s="73" t="n"/>
      <c r="BN1120" s="73" t="n"/>
      <c r="BO1120" s="73" t="n"/>
      <c r="BP1120" s="96" t="n"/>
      <c r="BQ1120" s="174" t="n"/>
      <c r="BR1120" s="174" t="n"/>
      <c r="BS1120" s="174" t="n"/>
      <c r="BT1120" s="174" t="n"/>
      <c r="BU1120" s="174" t="n"/>
      <c r="BV1120" s="174" t="n"/>
      <c r="BW1120" s="174" t="n"/>
      <c r="BX1120" s="174" t="n"/>
      <c r="BY1120" s="174" t="n"/>
      <c r="BZ1120" s="175" t="n"/>
      <c r="CA1120" s="176" t="n"/>
      <c r="CB1120" s="177" t="n"/>
      <c r="CC1120" s="118" t="n"/>
      <c r="CD1120" s="178" t="n"/>
      <c r="CE1120" s="120" t="n"/>
      <c r="CF1120" s="178" t="n"/>
      <c r="CG1120" s="179" t="n"/>
      <c r="CH1120" s="178" t="n"/>
      <c r="CI1120" s="180" t="n"/>
      <c r="CJ1120" s="181" t="n"/>
      <c r="CK1120" s="182" t="n"/>
    </row>
    <row r="1121">
      <c r="A1121" s="69" t="n"/>
      <c r="B1121" s="70" t="n"/>
      <c r="C1121" s="77" t="n"/>
      <c r="D1121" s="84" t="n"/>
      <c r="E1121" s="69" t="n"/>
      <c r="F1121" s="69" t="n"/>
      <c r="G1121" s="73" t="n"/>
      <c r="H1121" s="73" t="n"/>
      <c r="I1121" s="75" t="n"/>
      <c r="J1121" s="75" t="n"/>
      <c r="K1121" s="73" t="n"/>
      <c r="L1121" s="73" t="n"/>
      <c r="M1121" s="73" t="n"/>
      <c r="N1121" s="73" t="n"/>
      <c r="O1121" s="75" t="n"/>
      <c r="P1121" s="75" t="n"/>
      <c r="Q1121" s="73" t="n"/>
      <c r="R1121" s="73" t="n"/>
      <c r="S1121" s="73" t="n"/>
      <c r="T1121" s="73" t="n"/>
      <c r="U1121" s="73" t="n"/>
      <c r="V1121" s="73" t="n"/>
      <c r="W1121" s="73" t="n"/>
      <c r="X1121" s="73" t="n"/>
      <c r="Y1121" s="73" t="n"/>
      <c r="Z1121" s="73" t="n"/>
      <c r="AA1121" s="73" t="n"/>
      <c r="AB1121" s="73" t="n"/>
      <c r="AC1121" s="73" t="n"/>
      <c r="AD1121" s="73" t="n"/>
      <c r="AE1121" s="73" t="n"/>
      <c r="AF1121" s="73" t="n"/>
      <c r="AG1121" s="73" t="n"/>
      <c r="AH1121" s="73" t="n"/>
      <c r="AI1121" s="73" t="n"/>
      <c r="AJ1121" s="73" t="n"/>
      <c r="AK1121" s="73" t="n"/>
      <c r="AL1121" s="73" t="n"/>
      <c r="AM1121" s="73" t="n"/>
      <c r="AN1121" s="73" t="n"/>
      <c r="AO1121" s="73" t="n"/>
      <c r="AP1121" s="73" t="n"/>
      <c r="AQ1121" s="73" t="n"/>
      <c r="AR1121" s="73" t="n"/>
      <c r="AS1121" s="73" t="n"/>
      <c r="AT1121" s="73" t="n"/>
      <c r="AU1121" s="73" t="n"/>
      <c r="AV1121" s="73" t="n"/>
      <c r="AW1121" s="73" t="n"/>
      <c r="AX1121" s="73" t="n"/>
      <c r="AY1121" s="73" t="n"/>
      <c r="AZ1121" s="73" t="n"/>
      <c r="BA1121" s="73" t="n"/>
      <c r="BB1121" s="73" t="n"/>
      <c r="BC1121" s="73" t="n"/>
      <c r="BD1121" s="73" t="n"/>
      <c r="BE1121" s="73" t="n"/>
      <c r="BF1121" s="73" t="n"/>
      <c r="BG1121" s="73" t="n"/>
      <c r="BH1121" s="73" t="n"/>
      <c r="BI1121" s="73" t="n"/>
      <c r="BJ1121" s="73" t="n"/>
      <c r="BK1121" s="73" t="n"/>
      <c r="BL1121" s="73" t="n"/>
      <c r="BM1121" s="73" t="n"/>
      <c r="BN1121" s="73" t="n"/>
      <c r="BO1121" s="73" t="n"/>
      <c r="BP1121" s="96" t="n"/>
      <c r="BQ1121" s="174" t="n"/>
      <c r="BR1121" s="174" t="n"/>
      <c r="BS1121" s="174" t="n"/>
      <c r="BT1121" s="174" t="n"/>
      <c r="BU1121" s="174" t="n"/>
      <c r="BV1121" s="174" t="n"/>
      <c r="BW1121" s="174" t="n"/>
      <c r="BX1121" s="174" t="n"/>
      <c r="BY1121" s="174" t="n"/>
      <c r="BZ1121" s="175" t="n"/>
      <c r="CA1121" s="176" t="n"/>
      <c r="CB1121" s="177" t="n"/>
      <c r="CC1121" s="118" t="n"/>
      <c r="CD1121" s="178" t="n"/>
      <c r="CE1121" s="120" t="n"/>
      <c r="CF1121" s="178" t="n"/>
      <c r="CG1121" s="179" t="n"/>
      <c r="CH1121" s="178" t="n"/>
      <c r="CI1121" s="180" t="n"/>
      <c r="CJ1121" s="181" t="n"/>
      <c r="CK1121" s="182" t="n"/>
    </row>
    <row r="1122">
      <c r="A1122" s="69" t="n"/>
      <c r="B1122" s="70" t="n"/>
      <c r="C1122" s="77" t="n"/>
      <c r="D1122" s="84" t="n"/>
      <c r="E1122" s="69" t="n"/>
      <c r="F1122" s="69" t="n"/>
      <c r="G1122" s="73" t="n"/>
      <c r="H1122" s="73" t="n"/>
      <c r="I1122" s="75" t="n"/>
      <c r="J1122" s="75" t="n"/>
      <c r="K1122" s="73" t="n"/>
      <c r="L1122" s="73" t="n"/>
      <c r="M1122" s="73" t="n"/>
      <c r="N1122" s="73" t="n"/>
      <c r="O1122" s="75" t="n"/>
      <c r="P1122" s="75" t="n"/>
      <c r="Q1122" s="73" t="n"/>
      <c r="R1122" s="73" t="n"/>
      <c r="S1122" s="73" t="n"/>
      <c r="T1122" s="73" t="n"/>
      <c r="U1122" s="73" t="n"/>
      <c r="V1122" s="73" t="n"/>
      <c r="W1122" s="73" t="n"/>
      <c r="X1122" s="73" t="n"/>
      <c r="Y1122" s="73" t="n"/>
      <c r="Z1122" s="73" t="n"/>
      <c r="AA1122" s="73" t="n"/>
      <c r="AB1122" s="73" t="n"/>
      <c r="AC1122" s="73" t="n"/>
      <c r="AD1122" s="73" t="n"/>
      <c r="AE1122" s="73" t="n"/>
      <c r="AF1122" s="73" t="n"/>
      <c r="AG1122" s="73" t="n"/>
      <c r="AH1122" s="73" t="n"/>
      <c r="AI1122" s="73" t="n"/>
      <c r="AJ1122" s="73" t="n"/>
      <c r="AK1122" s="73" t="n"/>
      <c r="AL1122" s="73" t="n"/>
      <c r="AM1122" s="73" t="n"/>
      <c r="AN1122" s="73" t="n"/>
      <c r="AO1122" s="73" t="n"/>
      <c r="AP1122" s="73" t="n"/>
      <c r="AQ1122" s="73" t="n"/>
      <c r="AR1122" s="73" t="n"/>
      <c r="AS1122" s="73" t="n"/>
      <c r="AT1122" s="73" t="n"/>
      <c r="AU1122" s="73" t="n"/>
      <c r="AV1122" s="73" t="n"/>
      <c r="AW1122" s="73" t="n"/>
      <c r="AX1122" s="73" t="n"/>
      <c r="AY1122" s="73" t="n"/>
      <c r="AZ1122" s="73" t="n"/>
      <c r="BA1122" s="73" t="n"/>
      <c r="BB1122" s="73" t="n"/>
      <c r="BC1122" s="73" t="n"/>
      <c r="BD1122" s="73" t="n"/>
      <c r="BE1122" s="73" t="n"/>
      <c r="BF1122" s="73" t="n"/>
      <c r="BG1122" s="73" t="n"/>
      <c r="BH1122" s="73" t="n"/>
      <c r="BI1122" s="73" t="n"/>
      <c r="BJ1122" s="73" t="n"/>
      <c r="BK1122" s="73" t="n"/>
      <c r="BL1122" s="73" t="n"/>
      <c r="BM1122" s="73" t="n"/>
      <c r="BN1122" s="73" t="n"/>
      <c r="BO1122" s="73" t="n"/>
      <c r="BP1122" s="96" t="n"/>
      <c r="BQ1122" s="174" t="n"/>
      <c r="BR1122" s="174" t="n"/>
      <c r="BS1122" s="174" t="n"/>
      <c r="BT1122" s="174" t="n"/>
      <c r="BU1122" s="174" t="n"/>
      <c r="BV1122" s="174" t="n"/>
      <c r="BW1122" s="174" t="n"/>
      <c r="BX1122" s="174" t="n"/>
      <c r="BY1122" s="174" t="n"/>
      <c r="BZ1122" s="175" t="n"/>
      <c r="CA1122" s="176" t="n"/>
      <c r="CB1122" s="177" t="n"/>
      <c r="CC1122" s="118" t="n"/>
      <c r="CD1122" s="178" t="n"/>
      <c r="CE1122" s="120" t="n"/>
      <c r="CF1122" s="178" t="n"/>
      <c r="CG1122" s="179" t="n"/>
      <c r="CH1122" s="178" t="n"/>
      <c r="CI1122" s="180" t="n"/>
      <c r="CJ1122" s="181" t="n"/>
      <c r="CK1122" s="182" t="n"/>
    </row>
    <row r="1123">
      <c r="A1123" s="69" t="n"/>
      <c r="B1123" s="70" t="n"/>
      <c r="C1123" s="77" t="n"/>
      <c r="D1123" s="84" t="n"/>
      <c r="E1123" s="69" t="n"/>
      <c r="F1123" s="69" t="n"/>
      <c r="G1123" s="73" t="n"/>
      <c r="H1123" s="73" t="n"/>
      <c r="I1123" s="75" t="n"/>
      <c r="J1123" s="75" t="n"/>
      <c r="K1123" s="73" t="n"/>
      <c r="L1123" s="73" t="n"/>
      <c r="M1123" s="73" t="n"/>
      <c r="N1123" s="73" t="n"/>
      <c r="O1123" s="75" t="n"/>
      <c r="P1123" s="75" t="n"/>
      <c r="Q1123" s="73" t="n"/>
      <c r="R1123" s="73" t="n"/>
      <c r="S1123" s="73" t="n"/>
      <c r="T1123" s="73" t="n"/>
      <c r="U1123" s="73" t="n"/>
      <c r="V1123" s="73" t="n"/>
      <c r="W1123" s="73" t="n"/>
      <c r="X1123" s="73" t="n"/>
      <c r="Y1123" s="73" t="n"/>
      <c r="Z1123" s="73" t="n"/>
      <c r="AA1123" s="73" t="n"/>
      <c r="AB1123" s="73" t="n"/>
      <c r="AC1123" s="73" t="n"/>
      <c r="AD1123" s="73" t="n"/>
      <c r="AE1123" s="73" t="n"/>
      <c r="AF1123" s="73" t="n"/>
      <c r="AG1123" s="73" t="n"/>
      <c r="AH1123" s="73" t="n"/>
      <c r="AI1123" s="73" t="n"/>
      <c r="AJ1123" s="73" t="n"/>
      <c r="AK1123" s="73" t="n"/>
      <c r="AL1123" s="73" t="n"/>
      <c r="AM1123" s="73" t="n"/>
      <c r="AN1123" s="73" t="n"/>
      <c r="AO1123" s="73" t="n"/>
      <c r="AP1123" s="73" t="n"/>
      <c r="AQ1123" s="73" t="n"/>
      <c r="AR1123" s="73" t="n"/>
      <c r="AS1123" s="73" t="n"/>
      <c r="AT1123" s="73" t="n"/>
      <c r="AU1123" s="73" t="n"/>
      <c r="AV1123" s="73" t="n"/>
      <c r="AW1123" s="73" t="n"/>
      <c r="AX1123" s="73" t="n"/>
      <c r="AY1123" s="73" t="n"/>
      <c r="AZ1123" s="73" t="n"/>
      <c r="BA1123" s="73" t="n"/>
      <c r="BB1123" s="73" t="n"/>
      <c r="BC1123" s="73" t="n"/>
      <c r="BD1123" s="73" t="n"/>
      <c r="BE1123" s="73" t="n"/>
      <c r="BF1123" s="73" t="n"/>
      <c r="BG1123" s="73" t="n"/>
      <c r="BH1123" s="73" t="n"/>
      <c r="BI1123" s="73" t="n"/>
      <c r="BJ1123" s="73" t="n"/>
      <c r="BK1123" s="73" t="n"/>
      <c r="BL1123" s="73" t="n"/>
      <c r="BM1123" s="73" t="n"/>
      <c r="BN1123" s="73" t="n"/>
      <c r="BO1123" s="73" t="n"/>
      <c r="BP1123" s="96" t="n"/>
      <c r="BQ1123" s="174" t="n"/>
      <c r="BR1123" s="174" t="n"/>
      <c r="BS1123" s="174" t="n"/>
      <c r="BT1123" s="174" t="n"/>
      <c r="BU1123" s="174" t="n"/>
      <c r="BV1123" s="174" t="n"/>
      <c r="BW1123" s="174" t="n"/>
      <c r="BX1123" s="174" t="n"/>
      <c r="BY1123" s="174" t="n"/>
      <c r="BZ1123" s="175" t="n"/>
      <c r="CA1123" s="176" t="n"/>
      <c r="CB1123" s="177" t="n"/>
      <c r="CC1123" s="118" t="n"/>
      <c r="CD1123" s="178" t="n"/>
      <c r="CE1123" s="120" t="n"/>
      <c r="CF1123" s="178" t="n"/>
      <c r="CG1123" s="179" t="n"/>
      <c r="CH1123" s="178" t="n"/>
      <c r="CI1123" s="180" t="n"/>
      <c r="CJ1123" s="181" t="n"/>
      <c r="CK1123" s="182" t="n"/>
    </row>
    <row r="1124">
      <c r="A1124" s="69" t="n"/>
      <c r="B1124" s="70" t="n"/>
      <c r="C1124" s="77" t="n"/>
      <c r="D1124" s="84" t="n"/>
      <c r="E1124" s="69" t="n"/>
      <c r="F1124" s="69" t="n"/>
      <c r="G1124" s="73" t="n"/>
      <c r="H1124" s="73" t="n"/>
      <c r="I1124" s="75" t="n"/>
      <c r="J1124" s="75" t="n"/>
      <c r="K1124" s="73" t="n"/>
      <c r="L1124" s="73" t="n"/>
      <c r="M1124" s="73" t="n"/>
      <c r="N1124" s="73" t="n"/>
      <c r="O1124" s="75" t="n"/>
      <c r="P1124" s="75" t="n"/>
      <c r="Q1124" s="73" t="n"/>
      <c r="R1124" s="73" t="n"/>
      <c r="S1124" s="73" t="n"/>
      <c r="T1124" s="73" t="n"/>
      <c r="U1124" s="73" t="n"/>
      <c r="V1124" s="73" t="n"/>
      <c r="W1124" s="73" t="n"/>
      <c r="X1124" s="73" t="n"/>
      <c r="Y1124" s="73" t="n"/>
      <c r="Z1124" s="73" t="n"/>
      <c r="AA1124" s="73" t="n"/>
      <c r="AB1124" s="73" t="n"/>
      <c r="AC1124" s="73" t="n"/>
      <c r="AD1124" s="73" t="n"/>
      <c r="AE1124" s="73" t="n"/>
      <c r="AF1124" s="73" t="n"/>
      <c r="AG1124" s="73" t="n"/>
      <c r="AH1124" s="73" t="n"/>
      <c r="AI1124" s="73" t="n"/>
      <c r="AJ1124" s="73" t="n"/>
      <c r="AK1124" s="73" t="n"/>
      <c r="AL1124" s="73" t="n"/>
      <c r="AM1124" s="73" t="n"/>
      <c r="AN1124" s="73" t="n"/>
      <c r="AO1124" s="73" t="n"/>
      <c r="AP1124" s="73" t="n"/>
      <c r="AQ1124" s="73" t="n"/>
      <c r="AR1124" s="73" t="n"/>
      <c r="AS1124" s="73" t="n"/>
      <c r="AT1124" s="73" t="n"/>
      <c r="AU1124" s="73" t="n"/>
      <c r="AV1124" s="73" t="n"/>
      <c r="AW1124" s="73" t="n"/>
      <c r="AX1124" s="73" t="n"/>
      <c r="AY1124" s="73" t="n"/>
      <c r="AZ1124" s="73" t="n"/>
      <c r="BA1124" s="73" t="n"/>
      <c r="BB1124" s="73" t="n"/>
      <c r="BC1124" s="73" t="n"/>
      <c r="BD1124" s="73" t="n"/>
      <c r="BE1124" s="73" t="n"/>
      <c r="BF1124" s="73" t="n"/>
      <c r="BG1124" s="73" t="n"/>
      <c r="BH1124" s="73" t="n"/>
      <c r="BI1124" s="73" t="n"/>
      <c r="BJ1124" s="73" t="n"/>
      <c r="BK1124" s="73" t="n"/>
      <c r="BL1124" s="73" t="n"/>
      <c r="BM1124" s="73" t="n"/>
      <c r="BN1124" s="73" t="n"/>
      <c r="BO1124" s="73" t="n"/>
      <c r="BP1124" s="96" t="n"/>
      <c r="BQ1124" s="174" t="n"/>
      <c r="BR1124" s="174" t="n"/>
      <c r="BS1124" s="174" t="n"/>
      <c r="BT1124" s="174" t="n"/>
      <c r="BU1124" s="174" t="n"/>
      <c r="BV1124" s="174" t="n"/>
      <c r="BW1124" s="174" t="n"/>
      <c r="BX1124" s="174" t="n"/>
      <c r="BY1124" s="174" t="n"/>
      <c r="BZ1124" s="175" t="n"/>
      <c r="CA1124" s="176" t="n"/>
      <c r="CB1124" s="177" t="n"/>
      <c r="CC1124" s="118" t="n"/>
      <c r="CD1124" s="178" t="n"/>
      <c r="CE1124" s="120" t="n"/>
      <c r="CF1124" s="178" t="n"/>
      <c r="CG1124" s="179" t="n"/>
      <c r="CH1124" s="178" t="n"/>
      <c r="CI1124" s="180" t="n"/>
      <c r="CJ1124" s="181" t="n"/>
      <c r="CK1124" s="182" t="n"/>
    </row>
    <row r="1125">
      <c r="A1125" s="69" t="n"/>
      <c r="B1125" s="70" t="n"/>
      <c r="C1125" s="77" t="n"/>
      <c r="D1125" s="84" t="n"/>
      <c r="E1125" s="69" t="n"/>
      <c r="F1125" s="69" t="n"/>
      <c r="G1125" s="73" t="n"/>
      <c r="H1125" s="73" t="n"/>
      <c r="I1125" s="75" t="n"/>
      <c r="J1125" s="75" t="n"/>
      <c r="K1125" s="73" t="n"/>
      <c r="L1125" s="73" t="n"/>
      <c r="M1125" s="73" t="n"/>
      <c r="N1125" s="73" t="n"/>
      <c r="O1125" s="75" t="n"/>
      <c r="P1125" s="75" t="n"/>
      <c r="Q1125" s="73" t="n"/>
      <c r="R1125" s="73" t="n"/>
      <c r="S1125" s="73" t="n"/>
      <c r="T1125" s="73" t="n"/>
      <c r="U1125" s="73" t="n"/>
      <c r="V1125" s="73" t="n"/>
      <c r="W1125" s="73" t="n"/>
      <c r="X1125" s="73" t="n"/>
      <c r="Y1125" s="73" t="n"/>
      <c r="Z1125" s="73" t="n"/>
      <c r="AA1125" s="73" t="n"/>
      <c r="AB1125" s="73" t="n"/>
      <c r="AC1125" s="73" t="n"/>
      <c r="AD1125" s="73" t="n"/>
      <c r="AE1125" s="73" t="n"/>
      <c r="AF1125" s="73" t="n"/>
      <c r="AG1125" s="73" t="n"/>
      <c r="AH1125" s="73" t="n"/>
      <c r="AI1125" s="73" t="n"/>
      <c r="AJ1125" s="73" t="n"/>
      <c r="AK1125" s="73" t="n"/>
      <c r="AL1125" s="73" t="n"/>
      <c r="AM1125" s="73" t="n"/>
      <c r="AN1125" s="73" t="n"/>
      <c r="AO1125" s="73" t="n"/>
      <c r="AP1125" s="73" t="n"/>
      <c r="AQ1125" s="73" t="n"/>
      <c r="AR1125" s="73" t="n"/>
      <c r="AS1125" s="73" t="n"/>
      <c r="AT1125" s="73" t="n"/>
      <c r="AU1125" s="73" t="n"/>
      <c r="AV1125" s="73" t="n"/>
      <c r="AW1125" s="73" t="n"/>
      <c r="AX1125" s="73" t="n"/>
      <c r="AY1125" s="73" t="n"/>
      <c r="AZ1125" s="73" t="n"/>
      <c r="BA1125" s="73" t="n"/>
      <c r="BB1125" s="73" t="n"/>
      <c r="BC1125" s="73" t="n"/>
      <c r="BD1125" s="73" t="n"/>
      <c r="BE1125" s="73" t="n"/>
      <c r="BF1125" s="73" t="n"/>
      <c r="BG1125" s="73" t="n"/>
      <c r="BH1125" s="73" t="n"/>
      <c r="BI1125" s="73" t="n"/>
      <c r="BJ1125" s="73" t="n"/>
      <c r="BK1125" s="73" t="n"/>
      <c r="BL1125" s="73" t="n"/>
      <c r="BM1125" s="73" t="n"/>
      <c r="BN1125" s="73" t="n"/>
      <c r="BO1125" s="73" t="n"/>
      <c r="BP1125" s="96" t="n"/>
      <c r="BQ1125" s="174" t="n"/>
      <c r="BR1125" s="174" t="n"/>
      <c r="BS1125" s="174" t="n"/>
      <c r="BT1125" s="174" t="n"/>
      <c r="BU1125" s="174" t="n"/>
      <c r="BV1125" s="174" t="n"/>
      <c r="BW1125" s="174" t="n"/>
      <c r="BX1125" s="174" t="n"/>
      <c r="BY1125" s="174" t="n"/>
      <c r="BZ1125" s="175" t="n"/>
      <c r="CA1125" s="176" t="n"/>
      <c r="CB1125" s="177" t="n"/>
      <c r="CC1125" s="118" t="n"/>
      <c r="CD1125" s="178" t="n"/>
      <c r="CE1125" s="120" t="n"/>
      <c r="CF1125" s="178" t="n"/>
      <c r="CG1125" s="179" t="n"/>
      <c r="CH1125" s="178" t="n"/>
      <c r="CI1125" s="180" t="n"/>
      <c r="CJ1125" s="181" t="n"/>
      <c r="CK1125" s="182" t="n"/>
    </row>
    <row r="1126">
      <c r="A1126" s="69" t="n"/>
      <c r="B1126" s="70" t="n"/>
      <c r="C1126" s="77" t="n"/>
      <c r="D1126" s="84" t="n"/>
      <c r="E1126" s="69" t="n"/>
      <c r="F1126" s="69" t="n"/>
      <c r="G1126" s="73" t="n"/>
      <c r="H1126" s="73" t="n"/>
      <c r="I1126" s="75" t="n"/>
      <c r="J1126" s="75" t="n"/>
      <c r="K1126" s="73" t="n"/>
      <c r="L1126" s="73" t="n"/>
      <c r="M1126" s="73" t="n"/>
      <c r="N1126" s="73" t="n"/>
      <c r="O1126" s="75" t="n"/>
      <c r="P1126" s="75" t="n"/>
      <c r="Q1126" s="73" t="n"/>
      <c r="R1126" s="73" t="n"/>
      <c r="S1126" s="73" t="n"/>
      <c r="T1126" s="73" t="n"/>
      <c r="U1126" s="73" t="n"/>
      <c r="V1126" s="73" t="n"/>
      <c r="W1126" s="73" t="n"/>
      <c r="X1126" s="73" t="n"/>
      <c r="Y1126" s="73" t="n"/>
      <c r="Z1126" s="73" t="n"/>
      <c r="AA1126" s="73" t="n"/>
      <c r="AB1126" s="73" t="n"/>
      <c r="AC1126" s="73" t="n"/>
      <c r="AD1126" s="73" t="n"/>
      <c r="AE1126" s="73" t="n"/>
      <c r="AF1126" s="73" t="n"/>
      <c r="AG1126" s="73" t="n"/>
      <c r="AH1126" s="73" t="n"/>
      <c r="AI1126" s="73" t="n"/>
      <c r="AJ1126" s="73" t="n"/>
      <c r="AK1126" s="73" t="n"/>
      <c r="AL1126" s="73" t="n"/>
      <c r="AM1126" s="73" t="n"/>
      <c r="AN1126" s="73" t="n"/>
      <c r="AO1126" s="73" t="n"/>
      <c r="AP1126" s="73" t="n"/>
      <c r="AQ1126" s="73" t="n"/>
      <c r="AR1126" s="73" t="n"/>
      <c r="AS1126" s="73" t="n"/>
      <c r="AT1126" s="73" t="n"/>
      <c r="AU1126" s="73" t="n"/>
      <c r="AV1126" s="73" t="n"/>
      <c r="AW1126" s="73" t="n"/>
      <c r="AX1126" s="73" t="n"/>
      <c r="AY1126" s="73" t="n"/>
      <c r="AZ1126" s="73" t="n"/>
      <c r="BA1126" s="73" t="n"/>
      <c r="BB1126" s="73" t="n"/>
      <c r="BC1126" s="73" t="n"/>
      <c r="BD1126" s="73" t="n"/>
      <c r="BE1126" s="73" t="n"/>
      <c r="BF1126" s="73" t="n"/>
      <c r="BG1126" s="73" t="n"/>
      <c r="BH1126" s="73" t="n"/>
      <c r="BI1126" s="73" t="n"/>
      <c r="BJ1126" s="73" t="n"/>
      <c r="BK1126" s="73" t="n"/>
      <c r="BL1126" s="73" t="n"/>
      <c r="BM1126" s="73" t="n"/>
      <c r="BN1126" s="73" t="n"/>
      <c r="BO1126" s="73" t="n"/>
      <c r="BP1126" s="96" t="n"/>
      <c r="BQ1126" s="174" t="n"/>
      <c r="BR1126" s="174" t="n"/>
      <c r="BS1126" s="174" t="n"/>
      <c r="BT1126" s="174" t="n"/>
      <c r="BU1126" s="174" t="n"/>
      <c r="BV1126" s="174" t="n"/>
      <c r="BW1126" s="174" t="n"/>
      <c r="BX1126" s="174" t="n"/>
      <c r="BY1126" s="174" t="n"/>
      <c r="BZ1126" s="175" t="n"/>
      <c r="CA1126" s="176" t="n"/>
      <c r="CB1126" s="177" t="n"/>
      <c r="CC1126" s="118" t="n"/>
      <c r="CD1126" s="178" t="n"/>
      <c r="CE1126" s="120" t="n"/>
      <c r="CF1126" s="178" t="n"/>
      <c r="CG1126" s="179" t="n"/>
      <c r="CH1126" s="178" t="n"/>
      <c r="CI1126" s="180" t="n"/>
      <c r="CJ1126" s="181" t="n"/>
      <c r="CK1126" s="182" t="n"/>
    </row>
    <row r="1127">
      <c r="A1127" s="69" t="n"/>
      <c r="B1127" s="70" t="n"/>
      <c r="C1127" s="77" t="n"/>
      <c r="D1127" s="84" t="n"/>
      <c r="E1127" s="69" t="n"/>
      <c r="F1127" s="69" t="n"/>
      <c r="G1127" s="73" t="n"/>
      <c r="H1127" s="73" t="n"/>
      <c r="I1127" s="75" t="n"/>
      <c r="J1127" s="75" t="n"/>
      <c r="K1127" s="73" t="n"/>
      <c r="L1127" s="73" t="n"/>
      <c r="M1127" s="73" t="n"/>
      <c r="N1127" s="73" t="n"/>
      <c r="O1127" s="75" t="n"/>
      <c r="P1127" s="75" t="n"/>
      <c r="Q1127" s="73" t="n"/>
      <c r="R1127" s="73" t="n"/>
      <c r="S1127" s="73" t="n"/>
      <c r="T1127" s="73" t="n"/>
      <c r="U1127" s="73" t="n"/>
      <c r="V1127" s="73" t="n"/>
      <c r="W1127" s="73" t="n"/>
      <c r="X1127" s="73" t="n"/>
      <c r="Y1127" s="73" t="n"/>
      <c r="Z1127" s="73" t="n"/>
      <c r="AA1127" s="73" t="n"/>
      <c r="AB1127" s="73" t="n"/>
      <c r="AC1127" s="73" t="n"/>
      <c r="AD1127" s="73" t="n"/>
      <c r="AE1127" s="73" t="n"/>
      <c r="AF1127" s="73" t="n"/>
      <c r="AG1127" s="73" t="n"/>
      <c r="AH1127" s="73" t="n"/>
      <c r="AI1127" s="73" t="n"/>
      <c r="AJ1127" s="73" t="n"/>
      <c r="AK1127" s="73" t="n"/>
      <c r="AL1127" s="73" t="n"/>
      <c r="AM1127" s="73" t="n"/>
      <c r="AN1127" s="73" t="n"/>
      <c r="AO1127" s="73" t="n"/>
      <c r="AP1127" s="73" t="n"/>
      <c r="AQ1127" s="73" t="n"/>
      <c r="AR1127" s="73" t="n"/>
      <c r="AS1127" s="73" t="n"/>
      <c r="AT1127" s="73" t="n"/>
      <c r="AU1127" s="73" t="n"/>
      <c r="AV1127" s="73" t="n"/>
      <c r="AW1127" s="73" t="n"/>
      <c r="AX1127" s="73" t="n"/>
      <c r="AY1127" s="73" t="n"/>
      <c r="AZ1127" s="73" t="n"/>
      <c r="BA1127" s="73" t="n"/>
      <c r="BB1127" s="73" t="n"/>
      <c r="BC1127" s="73" t="n"/>
      <c r="BD1127" s="73" t="n"/>
      <c r="BE1127" s="73" t="n"/>
      <c r="BF1127" s="73" t="n"/>
      <c r="BG1127" s="73" t="n"/>
      <c r="BH1127" s="73" t="n"/>
      <c r="BI1127" s="73" t="n"/>
      <c r="BJ1127" s="73" t="n"/>
      <c r="BK1127" s="73" t="n"/>
      <c r="BL1127" s="73" t="n"/>
      <c r="BM1127" s="73" t="n"/>
      <c r="BN1127" s="73" t="n"/>
      <c r="BO1127" s="73" t="n"/>
      <c r="BP1127" s="96" t="n"/>
      <c r="BQ1127" s="174" t="n"/>
      <c r="BR1127" s="174" t="n"/>
      <c r="BS1127" s="174" t="n"/>
      <c r="BT1127" s="174" t="n"/>
      <c r="BU1127" s="174" t="n"/>
      <c r="BV1127" s="174" t="n"/>
      <c r="BW1127" s="174" t="n"/>
      <c r="BX1127" s="174" t="n"/>
      <c r="BY1127" s="174" t="n"/>
      <c r="BZ1127" s="175" t="n"/>
      <c r="CA1127" s="176" t="n"/>
      <c r="CB1127" s="177" t="n"/>
      <c r="CC1127" s="118" t="n"/>
      <c r="CD1127" s="178" t="n"/>
      <c r="CE1127" s="120" t="n"/>
      <c r="CF1127" s="178" t="n"/>
      <c r="CG1127" s="179" t="n"/>
      <c r="CH1127" s="178" t="n"/>
      <c r="CI1127" s="180" t="n"/>
      <c r="CJ1127" s="181" t="n"/>
      <c r="CK1127" s="182" t="n"/>
    </row>
    <row r="1128">
      <c r="A1128" s="69" t="n"/>
      <c r="B1128" s="70" t="n"/>
      <c r="C1128" s="77" t="n"/>
      <c r="D1128" s="84" t="n"/>
      <c r="E1128" s="69" t="n"/>
      <c r="F1128" s="69" t="n"/>
      <c r="G1128" s="73" t="n"/>
      <c r="H1128" s="73" t="n"/>
      <c r="I1128" s="75" t="n"/>
      <c r="J1128" s="75" t="n"/>
      <c r="K1128" s="73" t="n"/>
      <c r="L1128" s="73" t="n"/>
      <c r="M1128" s="73" t="n"/>
      <c r="N1128" s="73" t="n"/>
      <c r="O1128" s="75" t="n"/>
      <c r="P1128" s="75" t="n"/>
      <c r="Q1128" s="73" t="n"/>
      <c r="R1128" s="73" t="n"/>
      <c r="S1128" s="73" t="n"/>
      <c r="T1128" s="73" t="n"/>
      <c r="U1128" s="73" t="n"/>
      <c r="V1128" s="73" t="n"/>
      <c r="W1128" s="73" t="n"/>
      <c r="X1128" s="73" t="n"/>
      <c r="Y1128" s="73" t="n"/>
      <c r="Z1128" s="73" t="n"/>
      <c r="AA1128" s="73" t="n"/>
      <c r="AB1128" s="73" t="n"/>
      <c r="AC1128" s="73" t="n"/>
      <c r="AD1128" s="73" t="n"/>
      <c r="AE1128" s="73" t="n"/>
      <c r="AF1128" s="73" t="n"/>
      <c r="AG1128" s="73" t="n"/>
      <c r="AH1128" s="73" t="n"/>
      <c r="AI1128" s="73" t="n"/>
      <c r="AJ1128" s="73" t="n"/>
      <c r="AK1128" s="73" t="n"/>
      <c r="AL1128" s="73" t="n"/>
      <c r="AM1128" s="73" t="n"/>
      <c r="AN1128" s="73" t="n"/>
      <c r="AO1128" s="73" t="n"/>
      <c r="AP1128" s="73" t="n"/>
      <c r="AQ1128" s="73" t="n"/>
      <c r="AR1128" s="73" t="n"/>
      <c r="AS1128" s="73" t="n"/>
      <c r="AT1128" s="73" t="n"/>
      <c r="AU1128" s="73" t="n"/>
      <c r="AV1128" s="73" t="n"/>
      <c r="AW1128" s="73" t="n"/>
      <c r="AX1128" s="73" t="n"/>
      <c r="AY1128" s="73" t="n"/>
      <c r="AZ1128" s="73" t="n"/>
      <c r="BA1128" s="73" t="n"/>
      <c r="BB1128" s="73" t="n"/>
      <c r="BC1128" s="73" t="n"/>
      <c r="BD1128" s="73" t="n"/>
      <c r="BE1128" s="73" t="n"/>
      <c r="BF1128" s="73" t="n"/>
      <c r="BG1128" s="73" t="n"/>
      <c r="BH1128" s="73" t="n"/>
      <c r="BI1128" s="73" t="n"/>
      <c r="BJ1128" s="73" t="n"/>
      <c r="BK1128" s="73" t="n"/>
      <c r="BL1128" s="73" t="n"/>
      <c r="BM1128" s="73" t="n"/>
      <c r="BN1128" s="73" t="n"/>
      <c r="BO1128" s="73" t="n"/>
      <c r="BP1128" s="96" t="n"/>
      <c r="BQ1128" s="174" t="n"/>
      <c r="BR1128" s="174" t="n"/>
      <c r="BS1128" s="174" t="n"/>
      <c r="BT1128" s="174" t="n"/>
      <c r="BU1128" s="174" t="n"/>
      <c r="BV1128" s="174" t="n"/>
      <c r="BW1128" s="174" t="n"/>
      <c r="BX1128" s="174" t="n"/>
      <c r="BY1128" s="174" t="n"/>
      <c r="BZ1128" s="175" t="n"/>
      <c r="CA1128" s="176" t="n"/>
      <c r="CB1128" s="177" t="n"/>
      <c r="CC1128" s="118" t="n"/>
      <c r="CD1128" s="178" t="n"/>
      <c r="CE1128" s="120" t="n"/>
      <c r="CF1128" s="178" t="n"/>
      <c r="CG1128" s="179" t="n"/>
      <c r="CH1128" s="178" t="n"/>
      <c r="CI1128" s="180" t="n"/>
      <c r="CJ1128" s="181" t="n"/>
      <c r="CK1128" s="182" t="n"/>
    </row>
    <row r="1129">
      <c r="A1129" s="69" t="n"/>
      <c r="B1129" s="70" t="n"/>
      <c r="C1129" s="77" t="n"/>
      <c r="D1129" s="84" t="n"/>
      <c r="E1129" s="69" t="n"/>
      <c r="F1129" s="69" t="n"/>
      <c r="G1129" s="73" t="n"/>
      <c r="H1129" s="73" t="n"/>
      <c r="I1129" s="75" t="n"/>
      <c r="J1129" s="75" t="n"/>
      <c r="K1129" s="73" t="n"/>
      <c r="L1129" s="73" t="n"/>
      <c r="M1129" s="73" t="n"/>
      <c r="N1129" s="73" t="n"/>
      <c r="O1129" s="75" t="n"/>
      <c r="P1129" s="75" t="n"/>
      <c r="Q1129" s="73" t="n"/>
      <c r="R1129" s="73" t="n"/>
      <c r="S1129" s="73" t="n"/>
      <c r="T1129" s="73" t="n"/>
      <c r="U1129" s="73" t="n"/>
      <c r="V1129" s="73" t="n"/>
      <c r="W1129" s="73" t="n"/>
      <c r="X1129" s="73" t="n"/>
      <c r="Y1129" s="73" t="n"/>
      <c r="Z1129" s="73" t="n"/>
      <c r="AA1129" s="73" t="n"/>
      <c r="AB1129" s="73" t="n"/>
      <c r="AC1129" s="73" t="n"/>
      <c r="AD1129" s="73" t="n"/>
      <c r="AE1129" s="73" t="n"/>
      <c r="AF1129" s="73" t="n"/>
      <c r="AG1129" s="73" t="n"/>
      <c r="AH1129" s="73" t="n"/>
      <c r="AI1129" s="73" t="n"/>
      <c r="AJ1129" s="73" t="n"/>
      <c r="AK1129" s="73" t="n"/>
      <c r="AL1129" s="73" t="n"/>
      <c r="AM1129" s="73" t="n"/>
      <c r="AN1129" s="73" t="n"/>
      <c r="AO1129" s="73" t="n"/>
      <c r="AP1129" s="73" t="n"/>
      <c r="AQ1129" s="73" t="n"/>
      <c r="AR1129" s="73" t="n"/>
      <c r="AS1129" s="73" t="n"/>
      <c r="AT1129" s="73" t="n"/>
      <c r="AU1129" s="73" t="n"/>
      <c r="AV1129" s="73" t="n"/>
      <c r="AW1129" s="73" t="n"/>
      <c r="AX1129" s="73" t="n"/>
      <c r="AY1129" s="73" t="n"/>
      <c r="AZ1129" s="73" t="n"/>
      <c r="BA1129" s="73" t="n"/>
      <c r="BB1129" s="73" t="n"/>
      <c r="BC1129" s="73" t="n"/>
      <c r="BD1129" s="73" t="n"/>
      <c r="BE1129" s="73" t="n"/>
      <c r="BF1129" s="73" t="n"/>
      <c r="BG1129" s="73" t="n"/>
      <c r="BH1129" s="73" t="n"/>
      <c r="BI1129" s="73" t="n"/>
      <c r="BJ1129" s="73" t="n"/>
      <c r="BK1129" s="73" t="n"/>
      <c r="BL1129" s="73" t="n"/>
      <c r="BM1129" s="73" t="n"/>
      <c r="BN1129" s="73" t="n"/>
      <c r="BO1129" s="73" t="n"/>
      <c r="BP1129" s="96" t="n"/>
      <c r="BQ1129" s="174" t="n"/>
      <c r="BR1129" s="174" t="n"/>
      <c r="BS1129" s="174" t="n"/>
      <c r="BT1129" s="174" t="n"/>
      <c r="BU1129" s="174" t="n"/>
      <c r="BV1129" s="174" t="n"/>
      <c r="BW1129" s="174" t="n"/>
      <c r="BX1129" s="174" t="n"/>
      <c r="BY1129" s="174" t="n"/>
      <c r="BZ1129" s="175" t="n"/>
      <c r="CA1129" s="176" t="n"/>
      <c r="CB1129" s="177" t="n"/>
      <c r="CC1129" s="118" t="n"/>
      <c r="CD1129" s="178" t="n"/>
      <c r="CE1129" s="120" t="n"/>
      <c r="CF1129" s="178" t="n"/>
      <c r="CG1129" s="179" t="n"/>
      <c r="CH1129" s="178" t="n"/>
      <c r="CI1129" s="180" t="n"/>
      <c r="CJ1129" s="181" t="n"/>
      <c r="CK1129" s="182" t="n"/>
    </row>
    <row r="1130">
      <c r="A1130" s="69" t="n"/>
      <c r="B1130" s="70" t="n"/>
      <c r="C1130" s="77" t="n"/>
      <c r="D1130" s="84" t="n"/>
      <c r="E1130" s="69" t="n"/>
      <c r="F1130" s="69" t="n"/>
      <c r="G1130" s="73" t="n"/>
      <c r="H1130" s="73" t="n"/>
      <c r="I1130" s="75" t="n"/>
      <c r="J1130" s="75" t="n"/>
      <c r="K1130" s="73" t="n"/>
      <c r="L1130" s="73" t="n"/>
      <c r="M1130" s="73" t="n"/>
      <c r="N1130" s="73" t="n"/>
      <c r="O1130" s="75" t="n"/>
      <c r="P1130" s="75" t="n"/>
      <c r="Q1130" s="73" t="n"/>
      <c r="R1130" s="73" t="n"/>
      <c r="S1130" s="73" t="n"/>
      <c r="T1130" s="73" t="n"/>
      <c r="U1130" s="73" t="n"/>
      <c r="V1130" s="73" t="n"/>
      <c r="W1130" s="73" t="n"/>
      <c r="X1130" s="73" t="n"/>
      <c r="Y1130" s="73" t="n"/>
      <c r="Z1130" s="73" t="n"/>
      <c r="AA1130" s="73" t="n"/>
      <c r="AB1130" s="73" t="n"/>
      <c r="AC1130" s="73" t="n"/>
      <c r="AD1130" s="73" t="n"/>
      <c r="AE1130" s="73" t="n"/>
      <c r="AF1130" s="73" t="n"/>
      <c r="AG1130" s="73" t="n"/>
      <c r="AH1130" s="73" t="n"/>
      <c r="AI1130" s="73" t="n"/>
      <c r="AJ1130" s="73" t="n"/>
      <c r="AK1130" s="73" t="n"/>
      <c r="AL1130" s="73" t="n"/>
      <c r="AM1130" s="73" t="n"/>
      <c r="AN1130" s="73" t="n"/>
      <c r="AO1130" s="73" t="n"/>
      <c r="AP1130" s="73" t="n"/>
      <c r="AQ1130" s="73" t="n"/>
      <c r="AR1130" s="73" t="n"/>
      <c r="AS1130" s="73" t="n"/>
      <c r="AT1130" s="73" t="n"/>
      <c r="AU1130" s="73" t="n"/>
      <c r="AV1130" s="73" t="n"/>
      <c r="AW1130" s="73" t="n"/>
      <c r="AX1130" s="73" t="n"/>
      <c r="AY1130" s="73" t="n"/>
      <c r="AZ1130" s="73" t="n"/>
      <c r="BA1130" s="73" t="n"/>
      <c r="BB1130" s="73" t="n"/>
      <c r="BC1130" s="73" t="n"/>
      <c r="BD1130" s="73" t="n"/>
      <c r="BE1130" s="73" t="n"/>
      <c r="BF1130" s="73" t="n"/>
      <c r="BG1130" s="73" t="n"/>
      <c r="BH1130" s="73" t="n"/>
      <c r="BI1130" s="73" t="n"/>
      <c r="BJ1130" s="73" t="n"/>
      <c r="BK1130" s="73" t="n"/>
      <c r="BL1130" s="73" t="n"/>
      <c r="BM1130" s="73" t="n"/>
      <c r="BN1130" s="73" t="n"/>
      <c r="BO1130" s="73" t="n"/>
      <c r="BP1130" s="96" t="n"/>
      <c r="BQ1130" s="174" t="n"/>
      <c r="BR1130" s="174" t="n"/>
      <c r="BS1130" s="174" t="n"/>
      <c r="BT1130" s="174" t="n"/>
      <c r="BU1130" s="174" t="n"/>
      <c r="BV1130" s="174" t="n"/>
      <c r="BW1130" s="174" t="n"/>
      <c r="BX1130" s="174" t="n"/>
      <c r="BY1130" s="174" t="n"/>
      <c r="BZ1130" s="175" t="n"/>
      <c r="CA1130" s="176" t="n"/>
      <c r="CB1130" s="177" t="n"/>
      <c r="CC1130" s="118" t="n"/>
      <c r="CD1130" s="178" t="n"/>
      <c r="CE1130" s="120" t="n"/>
      <c r="CF1130" s="178" t="n"/>
      <c r="CG1130" s="179" t="n"/>
      <c r="CH1130" s="178" t="n"/>
      <c r="CI1130" s="180" t="n"/>
      <c r="CJ1130" s="181" t="n"/>
      <c r="CK1130" s="182" t="n"/>
    </row>
    <row r="1131">
      <c r="A1131" s="69" t="n"/>
      <c r="B1131" s="70" t="n"/>
      <c r="C1131" s="77" t="n"/>
      <c r="D1131" s="84" t="n"/>
      <c r="E1131" s="69" t="n"/>
      <c r="F1131" s="69" t="n"/>
      <c r="G1131" s="73" t="n"/>
      <c r="H1131" s="73" t="n"/>
      <c r="I1131" s="75" t="n"/>
      <c r="J1131" s="75" t="n"/>
      <c r="K1131" s="73" t="n"/>
      <c r="L1131" s="73" t="n"/>
      <c r="M1131" s="73" t="n"/>
      <c r="N1131" s="73" t="n"/>
      <c r="O1131" s="75" t="n"/>
      <c r="P1131" s="75" t="n"/>
      <c r="Q1131" s="73" t="n"/>
      <c r="R1131" s="73" t="n"/>
      <c r="S1131" s="73" t="n"/>
      <c r="T1131" s="73" t="n"/>
      <c r="U1131" s="73" t="n"/>
      <c r="V1131" s="73" t="n"/>
      <c r="W1131" s="73" t="n"/>
      <c r="X1131" s="73" t="n"/>
      <c r="Y1131" s="73" t="n"/>
      <c r="Z1131" s="73" t="n"/>
      <c r="AA1131" s="73" t="n"/>
      <c r="AB1131" s="73" t="n"/>
      <c r="AC1131" s="73" t="n"/>
      <c r="AD1131" s="73" t="n"/>
      <c r="AE1131" s="73" t="n"/>
      <c r="AF1131" s="73" t="n"/>
      <c r="AG1131" s="73" t="n"/>
      <c r="AH1131" s="73" t="n"/>
      <c r="AI1131" s="73" t="n"/>
      <c r="AJ1131" s="73" t="n"/>
      <c r="AK1131" s="73" t="n"/>
      <c r="AL1131" s="73" t="n"/>
      <c r="AM1131" s="73" t="n"/>
      <c r="AN1131" s="73" t="n"/>
      <c r="AO1131" s="73" t="n"/>
      <c r="AP1131" s="73" t="n"/>
      <c r="AQ1131" s="73" t="n"/>
      <c r="AR1131" s="73" t="n"/>
      <c r="AS1131" s="73" t="n"/>
      <c r="AT1131" s="73" t="n"/>
      <c r="AU1131" s="73" t="n"/>
      <c r="AV1131" s="73" t="n"/>
      <c r="AW1131" s="73" t="n"/>
      <c r="AX1131" s="73" t="n"/>
      <c r="AY1131" s="73" t="n"/>
      <c r="AZ1131" s="73" t="n"/>
      <c r="BA1131" s="73" t="n"/>
      <c r="BB1131" s="73" t="n"/>
      <c r="BC1131" s="73" t="n"/>
      <c r="BD1131" s="73" t="n"/>
      <c r="BE1131" s="73" t="n"/>
      <c r="BF1131" s="73" t="n"/>
      <c r="BG1131" s="73" t="n"/>
      <c r="BH1131" s="73" t="n"/>
      <c r="BI1131" s="73" t="n"/>
      <c r="BJ1131" s="73" t="n"/>
      <c r="BK1131" s="73" t="n"/>
      <c r="BL1131" s="73" t="n"/>
      <c r="BM1131" s="73" t="n"/>
      <c r="BN1131" s="73" t="n"/>
      <c r="BO1131" s="73" t="n"/>
      <c r="BP1131" s="96" t="n"/>
      <c r="BQ1131" s="174" t="n"/>
      <c r="BR1131" s="174" t="n"/>
      <c r="BS1131" s="174" t="n"/>
      <c r="BT1131" s="174" t="n"/>
      <c r="BU1131" s="174" t="n"/>
      <c r="BV1131" s="174" t="n"/>
      <c r="BW1131" s="174" t="n"/>
      <c r="BX1131" s="174" t="n"/>
      <c r="BY1131" s="174" t="n"/>
      <c r="BZ1131" s="175" t="n"/>
      <c r="CA1131" s="176" t="n"/>
      <c r="CB1131" s="177" t="n"/>
      <c r="CC1131" s="118" t="n"/>
      <c r="CD1131" s="178" t="n"/>
      <c r="CE1131" s="120" t="n"/>
      <c r="CF1131" s="178" t="n"/>
      <c r="CG1131" s="179" t="n"/>
      <c r="CH1131" s="178" t="n"/>
      <c r="CI1131" s="180" t="n"/>
      <c r="CJ1131" s="181" t="n"/>
      <c r="CK1131" s="182" t="n"/>
    </row>
    <row r="1132">
      <c r="A1132" s="69" t="n"/>
      <c r="B1132" s="70" t="n"/>
      <c r="C1132" s="77" t="n"/>
      <c r="D1132" s="84" t="n"/>
      <c r="E1132" s="69" t="n"/>
      <c r="F1132" s="69" t="n"/>
      <c r="G1132" s="73" t="n"/>
      <c r="H1132" s="73" t="n"/>
      <c r="I1132" s="75" t="n"/>
      <c r="J1132" s="75" t="n"/>
      <c r="K1132" s="73" t="n"/>
      <c r="L1132" s="73" t="n"/>
      <c r="M1132" s="73" t="n"/>
      <c r="N1132" s="73" t="n"/>
      <c r="O1132" s="75" t="n"/>
      <c r="P1132" s="75" t="n"/>
      <c r="Q1132" s="73" t="n"/>
      <c r="R1132" s="73" t="n"/>
      <c r="S1132" s="73" t="n"/>
      <c r="T1132" s="73" t="n"/>
      <c r="U1132" s="73" t="n"/>
      <c r="V1132" s="73" t="n"/>
      <c r="W1132" s="73" t="n"/>
      <c r="X1132" s="73" t="n"/>
      <c r="Y1132" s="73" t="n"/>
      <c r="Z1132" s="73" t="n"/>
      <c r="AA1132" s="73" t="n"/>
      <c r="AB1132" s="73" t="n"/>
      <c r="AC1132" s="73" t="n"/>
      <c r="AD1132" s="73" t="n"/>
      <c r="AE1132" s="73" t="n"/>
      <c r="AF1132" s="73" t="n"/>
      <c r="AG1132" s="73" t="n"/>
      <c r="AH1132" s="73" t="n"/>
      <c r="AI1132" s="73" t="n"/>
      <c r="AJ1132" s="73" t="n"/>
      <c r="AK1132" s="73" t="n"/>
      <c r="AL1132" s="73" t="n"/>
      <c r="AM1132" s="73" t="n"/>
      <c r="AN1132" s="73" t="n"/>
      <c r="AO1132" s="73" t="n"/>
      <c r="AP1132" s="73" t="n"/>
      <c r="AQ1132" s="73" t="n"/>
      <c r="AR1132" s="73" t="n"/>
      <c r="AS1132" s="73" t="n"/>
      <c r="AT1132" s="73" t="n"/>
      <c r="AU1132" s="73" t="n"/>
      <c r="AV1132" s="73" t="n"/>
      <c r="AW1132" s="73" t="n"/>
      <c r="AX1132" s="73" t="n"/>
      <c r="AY1132" s="73" t="n"/>
      <c r="AZ1132" s="73" t="n"/>
      <c r="BA1132" s="73" t="n"/>
      <c r="BB1132" s="73" t="n"/>
      <c r="BC1132" s="73" t="n"/>
      <c r="BD1132" s="73" t="n"/>
      <c r="BE1132" s="73" t="n"/>
      <c r="BF1132" s="73" t="n"/>
      <c r="BG1132" s="73" t="n"/>
      <c r="BH1132" s="73" t="n"/>
      <c r="BI1132" s="73" t="n"/>
      <c r="BJ1132" s="73" t="n"/>
      <c r="BK1132" s="73" t="n"/>
      <c r="BL1132" s="73" t="n"/>
      <c r="BM1132" s="73" t="n"/>
      <c r="BN1132" s="73" t="n"/>
      <c r="BO1132" s="73" t="n"/>
      <c r="BP1132" s="96" t="n"/>
      <c r="BQ1132" s="174" t="n"/>
      <c r="BR1132" s="174" t="n"/>
      <c r="BS1132" s="174" t="n"/>
      <c r="BT1132" s="174" t="n"/>
      <c r="BU1132" s="174" t="n"/>
      <c r="BV1132" s="174" t="n"/>
      <c r="BW1132" s="174" t="n"/>
      <c r="BX1132" s="174" t="n"/>
      <c r="BY1132" s="174" t="n"/>
      <c r="BZ1132" s="175" t="n"/>
      <c r="CA1132" s="176" t="n"/>
      <c r="CB1132" s="177" t="n"/>
      <c r="CC1132" s="118" t="n"/>
      <c r="CD1132" s="178" t="n"/>
      <c r="CE1132" s="120" t="n"/>
      <c r="CF1132" s="178" t="n"/>
      <c r="CG1132" s="179" t="n"/>
      <c r="CH1132" s="178" t="n"/>
      <c r="CI1132" s="180" t="n"/>
      <c r="CJ1132" s="181" t="n"/>
      <c r="CK1132" s="182" t="n"/>
    </row>
    <row r="1133">
      <c r="A1133" s="69" t="n"/>
      <c r="B1133" s="70" t="n"/>
      <c r="C1133" s="77" t="n"/>
      <c r="D1133" s="84" t="n"/>
      <c r="E1133" s="69" t="n"/>
      <c r="F1133" s="69" t="n"/>
      <c r="G1133" s="73" t="n"/>
      <c r="H1133" s="73" t="n"/>
      <c r="I1133" s="75" t="n"/>
      <c r="J1133" s="75" t="n"/>
      <c r="K1133" s="73" t="n"/>
      <c r="L1133" s="73" t="n"/>
      <c r="M1133" s="73" t="n"/>
      <c r="N1133" s="73" t="n"/>
      <c r="O1133" s="75" t="n"/>
      <c r="P1133" s="75" t="n"/>
      <c r="Q1133" s="73" t="n"/>
      <c r="R1133" s="73" t="n"/>
      <c r="S1133" s="73" t="n"/>
      <c r="T1133" s="73" t="n"/>
      <c r="U1133" s="73" t="n"/>
      <c r="V1133" s="73" t="n"/>
      <c r="W1133" s="73" t="n"/>
      <c r="X1133" s="73" t="n"/>
      <c r="Y1133" s="73" t="n"/>
      <c r="Z1133" s="73" t="n"/>
      <c r="AA1133" s="73" t="n"/>
      <c r="AB1133" s="73" t="n"/>
      <c r="AC1133" s="73" t="n"/>
      <c r="AD1133" s="73" t="n"/>
      <c r="AE1133" s="73" t="n"/>
      <c r="AF1133" s="73" t="n"/>
      <c r="AG1133" s="73" t="n"/>
      <c r="AH1133" s="73" t="n"/>
      <c r="AI1133" s="73" t="n"/>
      <c r="AJ1133" s="73" t="n"/>
      <c r="AK1133" s="73" t="n"/>
      <c r="AL1133" s="73" t="n"/>
      <c r="AM1133" s="73" t="n"/>
      <c r="AN1133" s="73" t="n"/>
      <c r="AO1133" s="73" t="n"/>
      <c r="AP1133" s="73" t="n"/>
      <c r="AQ1133" s="73" t="n"/>
      <c r="AR1133" s="73" t="n"/>
      <c r="AS1133" s="73" t="n"/>
      <c r="AT1133" s="73" t="n"/>
      <c r="AU1133" s="73" t="n"/>
      <c r="AV1133" s="73" t="n"/>
      <c r="AW1133" s="73" t="n"/>
      <c r="AX1133" s="73" t="n"/>
      <c r="AY1133" s="73" t="n"/>
      <c r="AZ1133" s="73" t="n"/>
      <c r="BA1133" s="73" t="n"/>
      <c r="BB1133" s="73" t="n"/>
      <c r="BC1133" s="73" t="n"/>
      <c r="BD1133" s="73" t="n"/>
      <c r="BE1133" s="73" t="n"/>
      <c r="BF1133" s="73" t="n"/>
      <c r="BG1133" s="73" t="n"/>
      <c r="BH1133" s="73" t="n"/>
      <c r="BI1133" s="73" t="n"/>
      <c r="BJ1133" s="73" t="n"/>
      <c r="BK1133" s="73" t="n"/>
      <c r="BL1133" s="73" t="n"/>
      <c r="BM1133" s="73" t="n"/>
      <c r="BN1133" s="73" t="n"/>
      <c r="BO1133" s="73" t="n"/>
      <c r="BP1133" s="96" t="n"/>
      <c r="BQ1133" s="174" t="n"/>
      <c r="BR1133" s="174" t="n"/>
      <c r="BS1133" s="174" t="n"/>
      <c r="BT1133" s="174" t="n"/>
      <c r="BU1133" s="174" t="n"/>
      <c r="BV1133" s="174" t="n"/>
      <c r="BW1133" s="174" t="n"/>
      <c r="BX1133" s="174" t="n"/>
      <c r="BY1133" s="174" t="n"/>
      <c r="BZ1133" s="175" t="n"/>
      <c r="CA1133" s="176" t="n"/>
      <c r="CB1133" s="177" t="n"/>
      <c r="CC1133" s="118" t="n"/>
      <c r="CD1133" s="178" t="n"/>
      <c r="CE1133" s="120" t="n"/>
      <c r="CF1133" s="178" t="n"/>
      <c r="CG1133" s="179" t="n"/>
      <c r="CH1133" s="178" t="n"/>
      <c r="CI1133" s="180" t="n"/>
      <c r="CJ1133" s="181" t="n"/>
      <c r="CK1133" s="182" t="n"/>
    </row>
    <row r="1134">
      <c r="A1134" s="69" t="n"/>
      <c r="B1134" s="70" t="n"/>
      <c r="C1134" s="77" t="n"/>
      <c r="D1134" s="84" t="n"/>
      <c r="E1134" s="69" t="n"/>
      <c r="F1134" s="69" t="n"/>
      <c r="G1134" s="73" t="n"/>
      <c r="H1134" s="73" t="n"/>
      <c r="I1134" s="75" t="n"/>
      <c r="J1134" s="75" t="n"/>
      <c r="K1134" s="73" t="n"/>
      <c r="L1134" s="73" t="n"/>
      <c r="M1134" s="73" t="n"/>
      <c r="N1134" s="73" t="n"/>
      <c r="O1134" s="75" t="n"/>
      <c r="P1134" s="75" t="n"/>
      <c r="Q1134" s="73" t="n"/>
      <c r="R1134" s="73" t="n"/>
      <c r="S1134" s="73" t="n"/>
      <c r="T1134" s="73" t="n"/>
      <c r="U1134" s="73" t="n"/>
      <c r="V1134" s="73" t="n"/>
      <c r="W1134" s="73" t="n"/>
      <c r="X1134" s="73" t="n"/>
      <c r="Y1134" s="73" t="n"/>
      <c r="Z1134" s="73" t="n"/>
      <c r="AA1134" s="73" t="n"/>
      <c r="AB1134" s="73" t="n"/>
      <c r="AC1134" s="73" t="n"/>
      <c r="AD1134" s="73" t="n"/>
      <c r="AE1134" s="73" t="n"/>
      <c r="AF1134" s="73" t="n"/>
      <c r="AG1134" s="73" t="n"/>
      <c r="AH1134" s="73" t="n"/>
      <c r="AI1134" s="73" t="n"/>
      <c r="AJ1134" s="73" t="n"/>
      <c r="AK1134" s="73" t="n"/>
      <c r="AL1134" s="73" t="n"/>
      <c r="AM1134" s="73" t="n"/>
      <c r="AN1134" s="73" t="n"/>
      <c r="AO1134" s="73" t="n"/>
      <c r="AP1134" s="73" t="n"/>
      <c r="AQ1134" s="73" t="n"/>
      <c r="AR1134" s="73" t="n"/>
      <c r="AS1134" s="73" t="n"/>
      <c r="AT1134" s="73" t="n"/>
      <c r="AU1134" s="73" t="n"/>
      <c r="AV1134" s="73" t="n"/>
      <c r="AW1134" s="73" t="n"/>
      <c r="AX1134" s="73" t="n"/>
      <c r="AY1134" s="73" t="n"/>
      <c r="AZ1134" s="73" t="n"/>
      <c r="BA1134" s="73" t="n"/>
      <c r="BB1134" s="73" t="n"/>
      <c r="BC1134" s="73" t="n"/>
      <c r="BD1134" s="73" t="n"/>
      <c r="BE1134" s="73" t="n"/>
      <c r="BF1134" s="73" t="n"/>
      <c r="BG1134" s="73" t="n"/>
      <c r="BH1134" s="73" t="n"/>
      <c r="BI1134" s="73" t="n"/>
      <c r="BJ1134" s="73" t="n"/>
      <c r="BK1134" s="73" t="n"/>
      <c r="BL1134" s="73" t="n"/>
      <c r="BM1134" s="73" t="n"/>
      <c r="BN1134" s="73" t="n"/>
      <c r="BO1134" s="73" t="n"/>
      <c r="BP1134" s="96" t="n"/>
      <c r="BQ1134" s="174" t="n"/>
      <c r="BR1134" s="174" t="n"/>
      <c r="BS1134" s="174" t="n"/>
      <c r="BT1134" s="174" t="n"/>
      <c r="BU1134" s="174" t="n"/>
      <c r="BV1134" s="174" t="n"/>
      <c r="BW1134" s="174" t="n"/>
      <c r="BX1134" s="174" t="n"/>
      <c r="BY1134" s="174" t="n"/>
      <c r="BZ1134" s="175" t="n"/>
      <c r="CA1134" s="176" t="n"/>
      <c r="CB1134" s="177" t="n"/>
      <c r="CC1134" s="118" t="n"/>
      <c r="CD1134" s="178" t="n"/>
      <c r="CE1134" s="120" t="n"/>
      <c r="CF1134" s="178" t="n"/>
      <c r="CG1134" s="179" t="n"/>
      <c r="CH1134" s="178" t="n"/>
      <c r="CI1134" s="180" t="n"/>
      <c r="CJ1134" s="181" t="n"/>
      <c r="CK1134" s="182" t="n"/>
    </row>
    <row r="1135">
      <c r="A1135" s="69" t="n"/>
      <c r="B1135" s="70" t="n"/>
      <c r="C1135" s="77" t="n"/>
      <c r="D1135" s="84" t="n"/>
      <c r="E1135" s="69" t="n"/>
      <c r="F1135" s="69" t="n"/>
      <c r="G1135" s="73" t="n"/>
      <c r="H1135" s="73" t="n"/>
      <c r="I1135" s="75" t="n"/>
      <c r="J1135" s="75" t="n"/>
      <c r="K1135" s="73" t="n"/>
      <c r="L1135" s="73" t="n"/>
      <c r="M1135" s="73" t="n"/>
      <c r="N1135" s="73" t="n"/>
      <c r="O1135" s="75" t="n"/>
      <c r="P1135" s="75" t="n"/>
      <c r="Q1135" s="73" t="n"/>
      <c r="R1135" s="73" t="n"/>
      <c r="S1135" s="73" t="n"/>
      <c r="T1135" s="73" t="n"/>
      <c r="U1135" s="73" t="n"/>
      <c r="V1135" s="73" t="n"/>
      <c r="W1135" s="73" t="n"/>
      <c r="X1135" s="73" t="n"/>
      <c r="Y1135" s="73" t="n"/>
      <c r="Z1135" s="73" t="n"/>
      <c r="AA1135" s="73" t="n"/>
      <c r="AB1135" s="73" t="n"/>
      <c r="AC1135" s="73" t="n"/>
      <c r="AD1135" s="73" t="n"/>
      <c r="AE1135" s="73" t="n"/>
      <c r="AF1135" s="73" t="n"/>
      <c r="AG1135" s="73" t="n"/>
      <c r="AH1135" s="73" t="n"/>
      <c r="AI1135" s="73" t="n"/>
      <c r="AJ1135" s="73" t="n"/>
      <c r="AK1135" s="73" t="n"/>
      <c r="AL1135" s="73" t="n"/>
      <c r="AM1135" s="73" t="n"/>
      <c r="AN1135" s="73" t="n"/>
      <c r="AO1135" s="73" t="n"/>
      <c r="AP1135" s="73" t="n"/>
      <c r="AQ1135" s="73" t="n"/>
      <c r="AR1135" s="73" t="n"/>
      <c r="AS1135" s="73" t="n"/>
      <c r="AT1135" s="73" t="n"/>
      <c r="AU1135" s="73" t="n"/>
      <c r="AV1135" s="73" t="n"/>
      <c r="AW1135" s="73" t="n"/>
      <c r="AX1135" s="73" t="n"/>
      <c r="AY1135" s="73" t="n"/>
      <c r="AZ1135" s="73" t="n"/>
      <c r="BA1135" s="73" t="n"/>
      <c r="BB1135" s="73" t="n"/>
      <c r="BC1135" s="73" t="n"/>
      <c r="BD1135" s="73" t="n"/>
      <c r="BE1135" s="73" t="n"/>
      <c r="BF1135" s="73" t="n"/>
      <c r="BG1135" s="73" t="n"/>
      <c r="BH1135" s="73" t="n"/>
      <c r="BI1135" s="73" t="n"/>
      <c r="BJ1135" s="73" t="n"/>
      <c r="BK1135" s="73" t="n"/>
      <c r="BL1135" s="73" t="n"/>
      <c r="BM1135" s="73" t="n"/>
      <c r="BN1135" s="73" t="n"/>
      <c r="BO1135" s="73" t="n"/>
      <c r="BP1135" s="96" t="n"/>
      <c r="BQ1135" s="174" t="n"/>
      <c r="BR1135" s="174" t="n"/>
      <c r="BS1135" s="174" t="n"/>
      <c r="BT1135" s="174" t="n"/>
      <c r="BU1135" s="174" t="n"/>
      <c r="BV1135" s="174" t="n"/>
      <c r="BW1135" s="174" t="n"/>
      <c r="BX1135" s="174" t="n"/>
      <c r="BY1135" s="174" t="n"/>
      <c r="BZ1135" s="175" t="n"/>
      <c r="CA1135" s="176" t="n"/>
      <c r="CB1135" s="177" t="n"/>
      <c r="CC1135" s="118" t="n"/>
      <c r="CD1135" s="178" t="n"/>
      <c r="CE1135" s="120" t="n"/>
      <c r="CF1135" s="178" t="n"/>
      <c r="CG1135" s="179" t="n"/>
      <c r="CH1135" s="178" t="n"/>
      <c r="CI1135" s="180" t="n"/>
      <c r="CJ1135" s="181" t="n"/>
      <c r="CK1135" s="182" t="n"/>
    </row>
    <row r="1136">
      <c r="A1136" s="69" t="n"/>
      <c r="B1136" s="70" t="n"/>
      <c r="C1136" s="77" t="n"/>
      <c r="D1136" s="84" t="n"/>
      <c r="E1136" s="69" t="n"/>
      <c r="F1136" s="69" t="n"/>
      <c r="G1136" s="73" t="n"/>
      <c r="H1136" s="73" t="n"/>
      <c r="I1136" s="75" t="n"/>
      <c r="J1136" s="75" t="n"/>
      <c r="K1136" s="73" t="n"/>
      <c r="L1136" s="73" t="n"/>
      <c r="M1136" s="73" t="n"/>
      <c r="N1136" s="73" t="n"/>
      <c r="O1136" s="75" t="n"/>
      <c r="P1136" s="75" t="n"/>
      <c r="Q1136" s="73" t="n"/>
      <c r="R1136" s="73" t="n"/>
      <c r="S1136" s="73" t="n"/>
      <c r="T1136" s="73" t="n"/>
      <c r="U1136" s="73" t="n"/>
      <c r="V1136" s="73" t="n"/>
      <c r="W1136" s="73" t="n"/>
      <c r="X1136" s="73" t="n"/>
      <c r="Y1136" s="73" t="n"/>
      <c r="Z1136" s="73" t="n"/>
      <c r="AA1136" s="73" t="n"/>
      <c r="AB1136" s="73" t="n"/>
      <c r="AC1136" s="73" t="n"/>
      <c r="AD1136" s="73" t="n"/>
      <c r="AE1136" s="73" t="n"/>
      <c r="AF1136" s="73" t="n"/>
      <c r="AG1136" s="73" t="n"/>
      <c r="AH1136" s="73" t="n"/>
      <c r="AI1136" s="73" t="n"/>
      <c r="AJ1136" s="73" t="n"/>
      <c r="AK1136" s="73" t="n"/>
      <c r="AL1136" s="73" t="n"/>
      <c r="AM1136" s="73" t="n"/>
      <c r="AN1136" s="73" t="n"/>
      <c r="AO1136" s="73" t="n"/>
      <c r="AP1136" s="73" t="n"/>
      <c r="AQ1136" s="73" t="n"/>
      <c r="AR1136" s="73" t="n"/>
      <c r="AS1136" s="73" t="n"/>
      <c r="AT1136" s="73" t="n"/>
      <c r="AU1136" s="73" t="n"/>
      <c r="AV1136" s="73" t="n"/>
      <c r="AW1136" s="73" t="n"/>
      <c r="AX1136" s="73" t="n"/>
      <c r="AY1136" s="73" t="n"/>
      <c r="AZ1136" s="73" t="n"/>
      <c r="BA1136" s="73" t="n"/>
      <c r="BB1136" s="73" t="n"/>
      <c r="BC1136" s="73" t="n"/>
      <c r="BD1136" s="73" t="n"/>
      <c r="BE1136" s="73" t="n"/>
      <c r="BF1136" s="73" t="n"/>
      <c r="BG1136" s="73" t="n"/>
      <c r="BH1136" s="73" t="n"/>
      <c r="BI1136" s="73" t="n"/>
      <c r="BJ1136" s="73" t="n"/>
      <c r="BK1136" s="73" t="n"/>
      <c r="BL1136" s="73" t="n"/>
      <c r="BM1136" s="73" t="n"/>
      <c r="BN1136" s="73" t="n"/>
      <c r="BO1136" s="73" t="n"/>
      <c r="BP1136" s="96" t="n"/>
      <c r="BQ1136" s="174" t="n"/>
      <c r="BR1136" s="174" t="n"/>
      <c r="BS1136" s="174" t="n"/>
      <c r="BT1136" s="174" t="n"/>
      <c r="BU1136" s="174" t="n"/>
      <c r="BV1136" s="174" t="n"/>
      <c r="BW1136" s="174" t="n"/>
      <c r="BX1136" s="174" t="n"/>
      <c r="BY1136" s="174" t="n"/>
      <c r="BZ1136" s="175" t="n"/>
      <c r="CA1136" s="176" t="n"/>
      <c r="CB1136" s="177" t="n"/>
      <c r="CC1136" s="118" t="n"/>
      <c r="CD1136" s="178" t="n"/>
      <c r="CE1136" s="120" t="n"/>
      <c r="CF1136" s="178" t="n"/>
      <c r="CG1136" s="179" t="n"/>
      <c r="CH1136" s="178" t="n"/>
      <c r="CI1136" s="180" t="n"/>
      <c r="CJ1136" s="181" t="n"/>
      <c r="CK1136" s="182" t="n"/>
    </row>
    <row r="1137">
      <c r="A1137" s="69" t="n"/>
      <c r="B1137" s="70" t="n"/>
      <c r="C1137" s="77" t="n"/>
      <c r="D1137" s="84" t="n"/>
      <c r="E1137" s="69" t="n"/>
      <c r="F1137" s="69" t="n"/>
      <c r="G1137" s="73" t="n"/>
      <c r="H1137" s="73" t="n"/>
      <c r="I1137" s="75" t="n"/>
      <c r="J1137" s="75" t="n"/>
      <c r="K1137" s="73" t="n"/>
      <c r="L1137" s="73" t="n"/>
      <c r="M1137" s="73" t="n"/>
      <c r="N1137" s="73" t="n"/>
      <c r="O1137" s="75" t="n"/>
      <c r="P1137" s="75" t="n"/>
      <c r="Q1137" s="73" t="n"/>
      <c r="R1137" s="73" t="n"/>
      <c r="S1137" s="73" t="n"/>
      <c r="T1137" s="73" t="n"/>
      <c r="U1137" s="73" t="n"/>
      <c r="V1137" s="73" t="n"/>
      <c r="W1137" s="73" t="n"/>
      <c r="X1137" s="73" t="n"/>
      <c r="Y1137" s="73" t="n"/>
      <c r="Z1137" s="73" t="n"/>
      <c r="AA1137" s="73" t="n"/>
      <c r="AB1137" s="73" t="n"/>
      <c r="AC1137" s="73" t="n"/>
      <c r="AD1137" s="73" t="n"/>
      <c r="AE1137" s="73" t="n"/>
      <c r="AF1137" s="73" t="n"/>
      <c r="AG1137" s="73" t="n"/>
      <c r="AH1137" s="73" t="n"/>
      <c r="AI1137" s="73" t="n"/>
      <c r="AJ1137" s="73" t="n"/>
      <c r="AK1137" s="73" t="n"/>
      <c r="AL1137" s="73" t="n"/>
      <c r="AM1137" s="73" t="n"/>
      <c r="AN1137" s="73" t="n"/>
      <c r="AO1137" s="73" t="n"/>
      <c r="AP1137" s="73" t="n"/>
      <c r="AQ1137" s="73" t="n"/>
      <c r="AR1137" s="73" t="n"/>
      <c r="AS1137" s="73" t="n"/>
      <c r="AT1137" s="73" t="n"/>
      <c r="AU1137" s="73" t="n"/>
      <c r="AV1137" s="73" t="n"/>
      <c r="AW1137" s="73" t="n"/>
      <c r="AX1137" s="73" t="n"/>
      <c r="AY1137" s="73" t="n"/>
      <c r="AZ1137" s="73" t="n"/>
      <c r="BA1137" s="73" t="n"/>
      <c r="BB1137" s="73" t="n"/>
      <c r="BC1137" s="73" t="n"/>
      <c r="BD1137" s="73" t="n"/>
      <c r="BE1137" s="73" t="n"/>
      <c r="BF1137" s="73" t="n"/>
      <c r="BG1137" s="73" t="n"/>
      <c r="BH1137" s="73" t="n"/>
      <c r="BI1137" s="73" t="n"/>
      <c r="BJ1137" s="73" t="n"/>
      <c r="BK1137" s="73" t="n"/>
      <c r="BL1137" s="73" t="n"/>
      <c r="BM1137" s="73" t="n"/>
      <c r="BN1137" s="73" t="n"/>
      <c r="BO1137" s="73" t="n"/>
      <c r="BP1137" s="96" t="n"/>
      <c r="BQ1137" s="174" t="n"/>
      <c r="BR1137" s="174" t="n"/>
      <c r="BS1137" s="174" t="n"/>
      <c r="BT1137" s="174" t="n"/>
      <c r="BU1137" s="174" t="n"/>
      <c r="BV1137" s="174" t="n"/>
      <c r="BW1137" s="174" t="n"/>
      <c r="BX1137" s="174" t="n"/>
      <c r="BY1137" s="174" t="n"/>
      <c r="BZ1137" s="175" t="n"/>
      <c r="CA1137" s="176" t="n"/>
      <c r="CB1137" s="177" t="n"/>
      <c r="CC1137" s="118" t="n"/>
      <c r="CD1137" s="178" t="n"/>
      <c r="CE1137" s="120" t="n"/>
      <c r="CF1137" s="178" t="n"/>
      <c r="CG1137" s="179" t="n"/>
      <c r="CH1137" s="178" t="n"/>
      <c r="CI1137" s="180" t="n"/>
      <c r="CJ1137" s="181" t="n"/>
      <c r="CK1137" s="182" t="n"/>
    </row>
    <row r="1138">
      <c r="A1138" s="69" t="n"/>
      <c r="B1138" s="70" t="n"/>
      <c r="C1138" s="77" t="n"/>
      <c r="D1138" s="84" t="n"/>
      <c r="E1138" s="69" t="n"/>
      <c r="F1138" s="69" t="n"/>
      <c r="G1138" s="73" t="n"/>
      <c r="H1138" s="73" t="n"/>
      <c r="I1138" s="75" t="n"/>
      <c r="J1138" s="75" t="n"/>
      <c r="K1138" s="73" t="n"/>
      <c r="L1138" s="73" t="n"/>
      <c r="M1138" s="73" t="n"/>
      <c r="N1138" s="73" t="n"/>
      <c r="O1138" s="75" t="n"/>
      <c r="P1138" s="75" t="n"/>
      <c r="Q1138" s="73" t="n"/>
      <c r="R1138" s="73" t="n"/>
      <c r="S1138" s="73" t="n"/>
      <c r="T1138" s="73" t="n"/>
      <c r="U1138" s="73" t="n"/>
      <c r="V1138" s="73" t="n"/>
      <c r="W1138" s="73" t="n"/>
      <c r="X1138" s="73" t="n"/>
      <c r="Y1138" s="73" t="n"/>
      <c r="Z1138" s="73" t="n"/>
      <c r="AA1138" s="73" t="n"/>
      <c r="AB1138" s="73" t="n"/>
      <c r="AC1138" s="73" t="n"/>
      <c r="AD1138" s="73" t="n"/>
      <c r="AE1138" s="73" t="n"/>
      <c r="AF1138" s="73" t="n"/>
      <c r="AG1138" s="73" t="n"/>
      <c r="AH1138" s="73" t="n"/>
      <c r="AI1138" s="73" t="n"/>
      <c r="AJ1138" s="73" t="n"/>
      <c r="AK1138" s="73" t="n"/>
      <c r="AL1138" s="73" t="n"/>
      <c r="AM1138" s="73" t="n"/>
      <c r="AN1138" s="73" t="n"/>
      <c r="AO1138" s="73" t="n"/>
      <c r="AP1138" s="73" t="n"/>
      <c r="AQ1138" s="73" t="n"/>
      <c r="AR1138" s="73" t="n"/>
      <c r="AS1138" s="73" t="n"/>
      <c r="AT1138" s="73" t="n"/>
      <c r="AU1138" s="73" t="n"/>
      <c r="AV1138" s="73" t="n"/>
      <c r="AW1138" s="73" t="n"/>
      <c r="AX1138" s="73" t="n"/>
      <c r="AY1138" s="73" t="n"/>
      <c r="AZ1138" s="73" t="n"/>
      <c r="BA1138" s="73" t="n"/>
      <c r="BB1138" s="73" t="n"/>
      <c r="BC1138" s="73" t="n"/>
      <c r="BD1138" s="73" t="n"/>
      <c r="BE1138" s="73" t="n"/>
      <c r="BF1138" s="73" t="n"/>
      <c r="BG1138" s="73" t="n"/>
      <c r="BH1138" s="73" t="n"/>
      <c r="BI1138" s="73" t="n"/>
      <c r="BJ1138" s="73" t="n"/>
      <c r="BK1138" s="73" t="n"/>
      <c r="BL1138" s="73" t="n"/>
      <c r="BM1138" s="73" t="n"/>
      <c r="BN1138" s="73" t="n"/>
      <c r="BO1138" s="73" t="n"/>
      <c r="BP1138" s="96" t="n"/>
      <c r="BQ1138" s="174" t="n"/>
      <c r="BR1138" s="174" t="n"/>
      <c r="BS1138" s="174" t="n"/>
      <c r="BT1138" s="174" t="n"/>
      <c r="BU1138" s="174" t="n"/>
      <c r="BV1138" s="174" t="n"/>
      <c r="BW1138" s="174" t="n"/>
      <c r="BX1138" s="174" t="n"/>
      <c r="BY1138" s="174" t="n"/>
      <c r="BZ1138" s="175" t="n"/>
      <c r="CA1138" s="176" t="n"/>
      <c r="CB1138" s="177" t="n"/>
      <c r="CC1138" s="118" t="n"/>
      <c r="CD1138" s="178" t="n"/>
      <c r="CE1138" s="120" t="n"/>
      <c r="CF1138" s="178" t="n"/>
      <c r="CG1138" s="179" t="n"/>
      <c r="CH1138" s="178" t="n"/>
      <c r="CI1138" s="180" t="n"/>
      <c r="CJ1138" s="181" t="n"/>
      <c r="CK1138" s="182" t="n"/>
    </row>
    <row r="1139">
      <c r="A1139" s="69" t="n"/>
      <c r="B1139" s="70" t="n"/>
      <c r="C1139" s="77" t="n"/>
      <c r="D1139" s="84" t="n"/>
      <c r="E1139" s="69" t="n"/>
      <c r="F1139" s="69" t="n"/>
      <c r="G1139" s="73" t="n"/>
      <c r="H1139" s="73" t="n"/>
      <c r="I1139" s="75" t="n"/>
      <c r="J1139" s="75" t="n"/>
      <c r="K1139" s="73" t="n"/>
      <c r="L1139" s="73" t="n"/>
      <c r="M1139" s="73" t="n"/>
      <c r="N1139" s="73" t="n"/>
      <c r="O1139" s="75" t="n"/>
      <c r="P1139" s="75" t="n"/>
      <c r="Q1139" s="73" t="n"/>
      <c r="R1139" s="73" t="n"/>
      <c r="S1139" s="73" t="n"/>
      <c r="T1139" s="73" t="n"/>
      <c r="U1139" s="73" t="n"/>
      <c r="V1139" s="73" t="n"/>
      <c r="W1139" s="73" t="n"/>
      <c r="X1139" s="73" t="n"/>
      <c r="Y1139" s="73" t="n"/>
      <c r="Z1139" s="73" t="n"/>
      <c r="AA1139" s="73" t="n"/>
      <c r="AB1139" s="73" t="n"/>
      <c r="AC1139" s="73" t="n"/>
      <c r="AD1139" s="73" t="n"/>
      <c r="AE1139" s="73" t="n"/>
      <c r="AF1139" s="73" t="n"/>
      <c r="AG1139" s="73" t="n"/>
      <c r="AH1139" s="73" t="n"/>
      <c r="AI1139" s="73" t="n"/>
      <c r="AJ1139" s="73" t="n"/>
      <c r="AK1139" s="73" t="n"/>
      <c r="AL1139" s="73" t="n"/>
      <c r="AM1139" s="73" t="n"/>
      <c r="AN1139" s="73" t="n"/>
      <c r="AO1139" s="73" t="n"/>
      <c r="AP1139" s="73" t="n"/>
      <c r="AQ1139" s="73" t="n"/>
      <c r="AR1139" s="73" t="n"/>
      <c r="AS1139" s="73" t="n"/>
      <c r="AT1139" s="73" t="n"/>
      <c r="AU1139" s="73" t="n"/>
      <c r="AV1139" s="73" t="n"/>
      <c r="AW1139" s="73" t="n"/>
      <c r="AX1139" s="73" t="n"/>
      <c r="AY1139" s="73" t="n"/>
      <c r="AZ1139" s="73" t="n"/>
      <c r="BA1139" s="73" t="n"/>
      <c r="BB1139" s="73" t="n"/>
      <c r="BC1139" s="73" t="n"/>
      <c r="BD1139" s="73" t="n"/>
      <c r="BE1139" s="73" t="n"/>
      <c r="BF1139" s="73" t="n"/>
      <c r="BG1139" s="73" t="n"/>
      <c r="BH1139" s="73" t="n"/>
      <c r="BI1139" s="73" t="n"/>
      <c r="BJ1139" s="73" t="n"/>
      <c r="BK1139" s="73" t="n"/>
      <c r="BL1139" s="73" t="n"/>
      <c r="BM1139" s="73" t="n"/>
      <c r="BN1139" s="73" t="n"/>
      <c r="BO1139" s="73" t="n"/>
      <c r="BP1139" s="96" t="n"/>
      <c r="BQ1139" s="174" t="n"/>
      <c r="BR1139" s="174" t="n"/>
      <c r="BS1139" s="174" t="n"/>
      <c r="BT1139" s="174" t="n"/>
      <c r="BU1139" s="174" t="n"/>
      <c r="BV1139" s="174" t="n"/>
      <c r="BW1139" s="174" t="n"/>
      <c r="BX1139" s="174" t="n"/>
      <c r="BY1139" s="174" t="n"/>
      <c r="BZ1139" s="175" t="n"/>
      <c r="CA1139" s="176" t="n"/>
      <c r="CB1139" s="177" t="n"/>
      <c r="CC1139" s="118" t="n"/>
      <c r="CD1139" s="178" t="n"/>
      <c r="CE1139" s="120" t="n"/>
      <c r="CF1139" s="178" t="n"/>
      <c r="CG1139" s="179" t="n"/>
      <c r="CH1139" s="178" t="n"/>
      <c r="CI1139" s="180" t="n"/>
      <c r="CJ1139" s="181" t="n"/>
      <c r="CK1139" s="182" t="n"/>
    </row>
    <row r="1140">
      <c r="A1140" s="69" t="n"/>
      <c r="B1140" s="70" t="n"/>
      <c r="C1140" s="77" t="n"/>
      <c r="D1140" s="84" t="n"/>
      <c r="E1140" s="69" t="n"/>
      <c r="F1140" s="69" t="n"/>
      <c r="G1140" s="73" t="n"/>
      <c r="H1140" s="73" t="n"/>
      <c r="I1140" s="75" t="n"/>
      <c r="J1140" s="75" t="n"/>
      <c r="K1140" s="73" t="n"/>
      <c r="L1140" s="73" t="n"/>
      <c r="M1140" s="73" t="n"/>
      <c r="N1140" s="73" t="n"/>
      <c r="O1140" s="75" t="n"/>
      <c r="P1140" s="75" t="n"/>
      <c r="Q1140" s="73" t="n"/>
      <c r="R1140" s="73" t="n"/>
      <c r="S1140" s="73" t="n"/>
      <c r="T1140" s="73" t="n"/>
      <c r="U1140" s="73" t="n"/>
      <c r="V1140" s="73" t="n"/>
      <c r="W1140" s="73" t="n"/>
      <c r="X1140" s="73" t="n"/>
      <c r="Y1140" s="73" t="n"/>
      <c r="Z1140" s="73" t="n"/>
      <c r="AA1140" s="73" t="n"/>
      <c r="AB1140" s="73" t="n"/>
      <c r="AC1140" s="73" t="n"/>
      <c r="AD1140" s="73" t="n"/>
      <c r="AE1140" s="73" t="n"/>
      <c r="AF1140" s="73" t="n"/>
      <c r="AG1140" s="73" t="n"/>
      <c r="AH1140" s="73" t="n"/>
      <c r="AI1140" s="73" t="n"/>
      <c r="AJ1140" s="73" t="n"/>
      <c r="AK1140" s="73" t="n"/>
      <c r="AL1140" s="73" t="n"/>
      <c r="AM1140" s="73" t="n"/>
      <c r="AN1140" s="73" t="n"/>
      <c r="AO1140" s="73" t="n"/>
      <c r="AP1140" s="73" t="n"/>
      <c r="AQ1140" s="73" t="n"/>
      <c r="AR1140" s="73" t="n"/>
      <c r="AS1140" s="73" t="n"/>
      <c r="AT1140" s="73" t="n"/>
      <c r="AU1140" s="73" t="n"/>
      <c r="AV1140" s="73" t="n"/>
      <c r="AW1140" s="73" t="n"/>
      <c r="AX1140" s="73" t="n"/>
      <c r="AY1140" s="73" t="n"/>
      <c r="AZ1140" s="73" t="n"/>
      <c r="BA1140" s="73" t="n"/>
      <c r="BB1140" s="73" t="n"/>
      <c r="BC1140" s="73" t="n"/>
      <c r="BD1140" s="73" t="n"/>
      <c r="BE1140" s="73" t="n"/>
      <c r="BF1140" s="73" t="n"/>
      <c r="BG1140" s="73" t="n"/>
      <c r="BH1140" s="73" t="n"/>
      <c r="BI1140" s="73" t="n"/>
      <c r="BJ1140" s="73" t="n"/>
      <c r="BK1140" s="73" t="n"/>
      <c r="BL1140" s="73" t="n"/>
      <c r="BM1140" s="73" t="n"/>
      <c r="BN1140" s="73" t="n"/>
      <c r="BO1140" s="73" t="n"/>
      <c r="BP1140" s="96" t="n"/>
      <c r="BQ1140" s="174" t="n"/>
      <c r="BR1140" s="174" t="n"/>
      <c r="BS1140" s="174" t="n"/>
      <c r="BT1140" s="174" t="n"/>
      <c r="BU1140" s="174" t="n"/>
      <c r="BV1140" s="174" t="n"/>
      <c r="BW1140" s="174" t="n"/>
      <c r="BX1140" s="174" t="n"/>
      <c r="BY1140" s="174" t="n"/>
      <c r="BZ1140" s="175" t="n"/>
      <c r="CA1140" s="176" t="n"/>
      <c r="CB1140" s="177" t="n"/>
      <c r="CC1140" s="118" t="n"/>
      <c r="CD1140" s="178" t="n"/>
      <c r="CE1140" s="120" t="n"/>
      <c r="CF1140" s="178" t="n"/>
      <c r="CG1140" s="179" t="n"/>
      <c r="CH1140" s="178" t="n"/>
      <c r="CI1140" s="180" t="n"/>
      <c r="CJ1140" s="181" t="n"/>
      <c r="CK1140" s="182" t="n"/>
    </row>
    <row r="1141">
      <c r="A1141" s="69" t="n"/>
      <c r="B1141" s="70" t="n"/>
      <c r="C1141" s="77" t="n"/>
      <c r="D1141" s="84" t="n"/>
      <c r="E1141" s="69" t="n"/>
      <c r="F1141" s="69" t="n"/>
      <c r="G1141" s="73" t="n"/>
      <c r="H1141" s="73" t="n"/>
      <c r="I1141" s="75" t="n"/>
      <c r="J1141" s="75" t="n"/>
      <c r="K1141" s="73" t="n"/>
      <c r="L1141" s="73" t="n"/>
      <c r="M1141" s="73" t="n"/>
      <c r="N1141" s="73" t="n"/>
      <c r="O1141" s="75" t="n"/>
      <c r="P1141" s="75" t="n"/>
      <c r="Q1141" s="73" t="n"/>
      <c r="R1141" s="73" t="n"/>
      <c r="S1141" s="73" t="n"/>
      <c r="T1141" s="73" t="n"/>
      <c r="U1141" s="73" t="n"/>
      <c r="V1141" s="73" t="n"/>
      <c r="W1141" s="73" t="n"/>
      <c r="X1141" s="73" t="n"/>
      <c r="Y1141" s="73" t="n"/>
      <c r="Z1141" s="73" t="n"/>
      <c r="AA1141" s="73" t="n"/>
      <c r="AB1141" s="73" t="n"/>
      <c r="AC1141" s="73" t="n"/>
      <c r="AD1141" s="73" t="n"/>
      <c r="AE1141" s="73" t="n"/>
      <c r="AF1141" s="73" t="n"/>
      <c r="AG1141" s="73" t="n"/>
      <c r="AH1141" s="73" t="n"/>
      <c r="AI1141" s="73" t="n"/>
      <c r="AJ1141" s="73" t="n"/>
      <c r="AK1141" s="73" t="n"/>
      <c r="AL1141" s="73" t="n"/>
      <c r="AM1141" s="73" t="n"/>
      <c r="AN1141" s="73" t="n"/>
      <c r="AO1141" s="73" t="n"/>
      <c r="AP1141" s="73" t="n"/>
      <c r="AQ1141" s="73" t="n"/>
      <c r="AR1141" s="73" t="n"/>
      <c r="AS1141" s="73" t="n"/>
      <c r="AT1141" s="73" t="n"/>
      <c r="AU1141" s="73" t="n"/>
      <c r="AV1141" s="73" t="n"/>
      <c r="AW1141" s="73" t="n"/>
      <c r="AX1141" s="73" t="n"/>
      <c r="AY1141" s="73" t="n"/>
      <c r="AZ1141" s="73" t="n"/>
      <c r="BA1141" s="73" t="n"/>
      <c r="BB1141" s="73" t="n"/>
      <c r="BC1141" s="73" t="n"/>
      <c r="BD1141" s="73" t="n"/>
      <c r="BE1141" s="73" t="n"/>
      <c r="BF1141" s="73" t="n"/>
      <c r="BG1141" s="73" t="n"/>
      <c r="BH1141" s="73" t="n"/>
      <c r="BI1141" s="73" t="n"/>
      <c r="BJ1141" s="73" t="n"/>
      <c r="BK1141" s="73" t="n"/>
      <c r="BL1141" s="73" t="n"/>
      <c r="BM1141" s="73" t="n"/>
      <c r="BN1141" s="73" t="n"/>
      <c r="BO1141" s="73" t="n"/>
      <c r="BP1141" s="96" t="n"/>
      <c r="BQ1141" s="174" t="n"/>
      <c r="BR1141" s="174" t="n"/>
      <c r="BS1141" s="174" t="n"/>
      <c r="BT1141" s="174" t="n"/>
      <c r="BU1141" s="174" t="n"/>
      <c r="BV1141" s="174" t="n"/>
      <c r="BW1141" s="174" t="n"/>
      <c r="BX1141" s="174" t="n"/>
      <c r="BY1141" s="174" t="n"/>
      <c r="BZ1141" s="175" t="n"/>
      <c r="CA1141" s="176" t="n"/>
      <c r="CB1141" s="177" t="n"/>
      <c r="CC1141" s="118" t="n"/>
      <c r="CD1141" s="178" t="n"/>
      <c r="CE1141" s="120" t="n"/>
      <c r="CF1141" s="178" t="n"/>
      <c r="CG1141" s="179" t="n"/>
      <c r="CH1141" s="178" t="n"/>
      <c r="CI1141" s="180" t="n"/>
      <c r="CJ1141" s="181" t="n"/>
      <c r="CK1141" s="182" t="n"/>
    </row>
    <row r="1142">
      <c r="A1142" s="69" t="n"/>
      <c r="B1142" s="70" t="n"/>
      <c r="C1142" s="77" t="n"/>
      <c r="D1142" s="84" t="n"/>
      <c r="E1142" s="69" t="n"/>
      <c r="F1142" s="69" t="n"/>
      <c r="G1142" s="73" t="n"/>
      <c r="H1142" s="73" t="n"/>
      <c r="I1142" s="75" t="n"/>
      <c r="J1142" s="75" t="n"/>
      <c r="K1142" s="73" t="n"/>
      <c r="L1142" s="73" t="n"/>
      <c r="M1142" s="73" t="n"/>
      <c r="N1142" s="73" t="n"/>
      <c r="O1142" s="75" t="n"/>
      <c r="P1142" s="75" t="n"/>
      <c r="Q1142" s="73" t="n"/>
      <c r="R1142" s="73" t="n"/>
      <c r="S1142" s="73" t="n"/>
      <c r="T1142" s="73" t="n"/>
      <c r="U1142" s="73" t="n"/>
      <c r="V1142" s="73" t="n"/>
      <c r="W1142" s="73" t="n"/>
      <c r="X1142" s="73" t="n"/>
      <c r="Y1142" s="73" t="n"/>
      <c r="Z1142" s="73" t="n"/>
      <c r="AA1142" s="73" t="n"/>
      <c r="AB1142" s="73" t="n"/>
      <c r="AC1142" s="73" t="n"/>
      <c r="AD1142" s="73" t="n"/>
      <c r="AE1142" s="73" t="n"/>
      <c r="AF1142" s="73" t="n"/>
      <c r="AG1142" s="73" t="n"/>
      <c r="AH1142" s="73" t="n"/>
      <c r="AI1142" s="73" t="n"/>
      <c r="AJ1142" s="73" t="n"/>
      <c r="AK1142" s="73" t="n"/>
      <c r="AL1142" s="73" t="n"/>
      <c r="AM1142" s="73" t="n"/>
      <c r="AN1142" s="73" t="n"/>
      <c r="AO1142" s="73" t="n"/>
      <c r="AP1142" s="73" t="n"/>
      <c r="AQ1142" s="73" t="n"/>
      <c r="AR1142" s="73" t="n"/>
      <c r="AS1142" s="73" t="n"/>
      <c r="AT1142" s="73" t="n"/>
      <c r="AU1142" s="73" t="n"/>
      <c r="AV1142" s="73" t="n"/>
      <c r="AW1142" s="73" t="n"/>
      <c r="AX1142" s="73" t="n"/>
      <c r="AY1142" s="73" t="n"/>
      <c r="AZ1142" s="73" t="n"/>
      <c r="BA1142" s="73" t="n"/>
      <c r="BB1142" s="73" t="n"/>
      <c r="BC1142" s="73" t="n"/>
      <c r="BD1142" s="73" t="n"/>
      <c r="BE1142" s="73" t="n"/>
      <c r="BF1142" s="73" t="n"/>
      <c r="BG1142" s="73" t="n"/>
      <c r="BH1142" s="73" t="n"/>
      <c r="BI1142" s="73" t="n"/>
      <c r="BJ1142" s="73" t="n"/>
      <c r="BK1142" s="73" t="n"/>
      <c r="BL1142" s="73" t="n"/>
      <c r="BM1142" s="73" t="n"/>
      <c r="BN1142" s="73" t="n"/>
      <c r="BO1142" s="73" t="n"/>
      <c r="BP1142" s="96" t="n"/>
      <c r="BQ1142" s="174" t="n"/>
      <c r="BR1142" s="174" t="n"/>
      <c r="BS1142" s="174" t="n"/>
      <c r="BT1142" s="174" t="n"/>
      <c r="BU1142" s="174" t="n"/>
      <c r="BV1142" s="174" t="n"/>
      <c r="BW1142" s="174" t="n"/>
      <c r="BX1142" s="174" t="n"/>
      <c r="BY1142" s="174" t="n"/>
      <c r="BZ1142" s="175" t="n"/>
      <c r="CA1142" s="176" t="n"/>
      <c r="CB1142" s="177" t="n"/>
      <c r="CC1142" s="118" t="n"/>
      <c r="CD1142" s="178" t="n"/>
      <c r="CE1142" s="120" t="n"/>
      <c r="CF1142" s="178" t="n"/>
      <c r="CG1142" s="179" t="n"/>
      <c r="CH1142" s="178" t="n"/>
      <c r="CI1142" s="180" t="n"/>
      <c r="CJ1142" s="181" t="n"/>
      <c r="CK1142" s="182" t="n"/>
    </row>
    <row r="1143">
      <c r="A1143" s="69" t="n"/>
      <c r="B1143" s="70" t="n"/>
      <c r="C1143" s="77" t="n"/>
      <c r="D1143" s="84" t="n"/>
      <c r="E1143" s="69" t="n"/>
      <c r="F1143" s="69" t="n"/>
      <c r="G1143" s="73" t="n"/>
      <c r="H1143" s="73" t="n"/>
      <c r="I1143" s="75" t="n"/>
      <c r="J1143" s="75" t="n"/>
      <c r="K1143" s="73" t="n"/>
      <c r="L1143" s="73" t="n"/>
      <c r="M1143" s="73" t="n"/>
      <c r="N1143" s="73" t="n"/>
      <c r="O1143" s="75" t="n"/>
      <c r="P1143" s="75" t="n"/>
      <c r="Q1143" s="73" t="n"/>
      <c r="R1143" s="73" t="n"/>
      <c r="S1143" s="73" t="n"/>
      <c r="T1143" s="73" t="n"/>
      <c r="U1143" s="73" t="n"/>
      <c r="V1143" s="73" t="n"/>
      <c r="W1143" s="73" t="n"/>
      <c r="X1143" s="73" t="n"/>
      <c r="Y1143" s="73" t="n"/>
      <c r="Z1143" s="73" t="n"/>
      <c r="AA1143" s="73" t="n"/>
      <c r="AB1143" s="73" t="n"/>
      <c r="AC1143" s="73" t="n"/>
      <c r="AD1143" s="73" t="n"/>
      <c r="AE1143" s="73" t="n"/>
      <c r="AF1143" s="73" t="n"/>
      <c r="AG1143" s="73" t="n"/>
      <c r="AH1143" s="73" t="n"/>
      <c r="AI1143" s="73" t="n"/>
      <c r="AJ1143" s="73" t="n"/>
      <c r="AK1143" s="73" t="n"/>
      <c r="AL1143" s="73" t="n"/>
      <c r="AM1143" s="73" t="n"/>
      <c r="AN1143" s="73" t="n"/>
      <c r="AO1143" s="73" t="n"/>
      <c r="AP1143" s="73" t="n"/>
      <c r="AQ1143" s="73" t="n"/>
      <c r="AR1143" s="73" t="n"/>
      <c r="AS1143" s="73" t="n"/>
      <c r="AT1143" s="73" t="n"/>
      <c r="AU1143" s="73" t="n"/>
      <c r="AV1143" s="73" t="n"/>
      <c r="AW1143" s="73" t="n"/>
      <c r="AX1143" s="73" t="n"/>
      <c r="AY1143" s="73" t="n"/>
      <c r="AZ1143" s="73" t="n"/>
      <c r="BA1143" s="73" t="n"/>
      <c r="BB1143" s="73" t="n"/>
      <c r="BC1143" s="73" t="n"/>
      <c r="BD1143" s="73" t="n"/>
      <c r="BE1143" s="73" t="n"/>
      <c r="BF1143" s="73" t="n"/>
      <c r="BG1143" s="73" t="n"/>
      <c r="BH1143" s="73" t="n"/>
      <c r="BI1143" s="73" t="n"/>
      <c r="BJ1143" s="73" t="n"/>
      <c r="BK1143" s="73" t="n"/>
      <c r="BL1143" s="73" t="n"/>
      <c r="BM1143" s="73" t="n"/>
      <c r="BN1143" s="73" t="n"/>
      <c r="BO1143" s="73" t="n"/>
      <c r="BP1143" s="96" t="n"/>
      <c r="BQ1143" s="174" t="n"/>
      <c r="BR1143" s="174" t="n"/>
      <c r="BS1143" s="174" t="n"/>
      <c r="BT1143" s="174" t="n"/>
      <c r="BU1143" s="174" t="n"/>
      <c r="BV1143" s="174" t="n"/>
      <c r="BW1143" s="174" t="n"/>
      <c r="BX1143" s="174" t="n"/>
      <c r="BY1143" s="174" t="n"/>
      <c r="BZ1143" s="175" t="n"/>
      <c r="CA1143" s="176" t="n"/>
      <c r="CB1143" s="177" t="n"/>
      <c r="CC1143" s="118" t="n"/>
      <c r="CD1143" s="178" t="n"/>
      <c r="CE1143" s="120" t="n"/>
      <c r="CF1143" s="178" t="n"/>
      <c r="CG1143" s="179" t="n"/>
      <c r="CH1143" s="178" t="n"/>
      <c r="CI1143" s="180" t="n"/>
      <c r="CJ1143" s="181" t="n"/>
      <c r="CK1143" s="182" t="n"/>
    </row>
    <row r="1144">
      <c r="A1144" s="69" t="n"/>
      <c r="B1144" s="70" t="n"/>
      <c r="C1144" s="77" t="n"/>
      <c r="D1144" s="84" t="n"/>
      <c r="E1144" s="69" t="n"/>
      <c r="F1144" s="69" t="n"/>
      <c r="G1144" s="73" t="n"/>
      <c r="H1144" s="73" t="n"/>
      <c r="I1144" s="75" t="n"/>
      <c r="J1144" s="75" t="n"/>
      <c r="K1144" s="73" t="n"/>
      <c r="L1144" s="73" t="n"/>
      <c r="M1144" s="73" t="n"/>
      <c r="N1144" s="73" t="n"/>
      <c r="O1144" s="75" t="n"/>
      <c r="P1144" s="75" t="n"/>
      <c r="Q1144" s="73" t="n"/>
      <c r="R1144" s="73" t="n"/>
      <c r="S1144" s="73" t="n"/>
      <c r="T1144" s="73" t="n"/>
      <c r="U1144" s="73" t="n"/>
      <c r="V1144" s="73" t="n"/>
      <c r="W1144" s="73" t="n"/>
      <c r="X1144" s="73" t="n"/>
      <c r="Y1144" s="73" t="n"/>
      <c r="Z1144" s="73" t="n"/>
      <c r="AA1144" s="73" t="n"/>
      <c r="AB1144" s="73" t="n"/>
      <c r="AC1144" s="73" t="n"/>
      <c r="AD1144" s="73" t="n"/>
      <c r="AE1144" s="73" t="n"/>
      <c r="AF1144" s="73" t="n"/>
      <c r="AG1144" s="73" t="n"/>
      <c r="AH1144" s="73" t="n"/>
      <c r="AI1144" s="73" t="n"/>
      <c r="AJ1144" s="73" t="n"/>
      <c r="AK1144" s="73" t="n"/>
      <c r="AL1144" s="73" t="n"/>
      <c r="AM1144" s="73" t="n"/>
      <c r="AN1144" s="73" t="n"/>
      <c r="AO1144" s="73" t="n"/>
      <c r="AP1144" s="73" t="n"/>
      <c r="AQ1144" s="73" t="n"/>
      <c r="AR1144" s="73" t="n"/>
      <c r="AS1144" s="73" t="n"/>
      <c r="AT1144" s="73" t="n"/>
      <c r="AU1144" s="73" t="n"/>
      <c r="AV1144" s="73" t="n"/>
      <c r="AW1144" s="73" t="n"/>
      <c r="AX1144" s="73" t="n"/>
      <c r="AY1144" s="73" t="n"/>
      <c r="AZ1144" s="73" t="n"/>
      <c r="BA1144" s="73" t="n"/>
      <c r="BB1144" s="73" t="n"/>
      <c r="BC1144" s="73" t="n"/>
      <c r="BD1144" s="73" t="n"/>
      <c r="BE1144" s="73" t="n"/>
      <c r="BF1144" s="73" t="n"/>
      <c r="BG1144" s="73" t="n"/>
      <c r="BH1144" s="73" t="n"/>
      <c r="BI1144" s="73" t="n"/>
      <c r="BJ1144" s="73" t="n"/>
      <c r="BK1144" s="73" t="n"/>
      <c r="BL1144" s="73" t="n"/>
      <c r="BM1144" s="73" t="n"/>
      <c r="BN1144" s="73" t="n"/>
      <c r="BO1144" s="73" t="n"/>
      <c r="BP1144" s="96" t="n"/>
      <c r="BQ1144" s="174" t="n"/>
      <c r="BR1144" s="174" t="n"/>
      <c r="BS1144" s="174" t="n"/>
      <c r="BT1144" s="174" t="n"/>
      <c r="BU1144" s="174" t="n"/>
      <c r="BV1144" s="174" t="n"/>
      <c r="BW1144" s="174" t="n"/>
      <c r="BX1144" s="174" t="n"/>
      <c r="BY1144" s="174" t="n"/>
      <c r="BZ1144" s="175" t="n"/>
      <c r="CA1144" s="176" t="n"/>
      <c r="CB1144" s="177" t="n"/>
      <c r="CC1144" s="118" t="n"/>
      <c r="CD1144" s="178" t="n"/>
      <c r="CE1144" s="120" t="n"/>
      <c r="CF1144" s="178" t="n"/>
      <c r="CG1144" s="179" t="n"/>
      <c r="CH1144" s="178" t="n"/>
      <c r="CI1144" s="180" t="n"/>
      <c r="CJ1144" s="181" t="n"/>
      <c r="CK1144" s="182" t="n"/>
    </row>
    <row r="1145">
      <c r="A1145" s="69" t="n"/>
      <c r="B1145" s="70" t="n"/>
      <c r="C1145" s="77" t="n"/>
      <c r="D1145" s="84" t="n"/>
      <c r="E1145" s="69" t="n"/>
      <c r="F1145" s="69" t="n"/>
      <c r="G1145" s="73" t="n"/>
      <c r="H1145" s="73" t="n"/>
      <c r="I1145" s="75" t="n"/>
      <c r="J1145" s="75" t="n"/>
      <c r="K1145" s="73" t="n"/>
      <c r="L1145" s="73" t="n"/>
      <c r="M1145" s="73" t="n"/>
      <c r="N1145" s="73" t="n"/>
      <c r="O1145" s="75" t="n"/>
      <c r="P1145" s="75" t="n"/>
      <c r="Q1145" s="73" t="n"/>
      <c r="R1145" s="73" t="n"/>
      <c r="S1145" s="73" t="n"/>
      <c r="T1145" s="73" t="n"/>
      <c r="U1145" s="73" t="n"/>
      <c r="V1145" s="73" t="n"/>
      <c r="W1145" s="73" t="n"/>
      <c r="X1145" s="73" t="n"/>
      <c r="Y1145" s="73" t="n"/>
      <c r="Z1145" s="73" t="n"/>
      <c r="AA1145" s="73" t="n"/>
      <c r="AB1145" s="73" t="n"/>
      <c r="AC1145" s="73" t="n"/>
      <c r="AD1145" s="73" t="n"/>
      <c r="AE1145" s="73" t="n"/>
      <c r="AF1145" s="73" t="n"/>
      <c r="AG1145" s="73" t="n"/>
      <c r="AH1145" s="73" t="n"/>
      <c r="AI1145" s="73" t="n"/>
      <c r="AJ1145" s="73" t="n"/>
      <c r="AK1145" s="73" t="n"/>
      <c r="AL1145" s="73" t="n"/>
      <c r="AM1145" s="73" t="n"/>
      <c r="AN1145" s="73" t="n"/>
      <c r="AO1145" s="73" t="n"/>
      <c r="AP1145" s="73" t="n"/>
      <c r="AQ1145" s="73" t="n"/>
      <c r="AR1145" s="73" t="n"/>
      <c r="AS1145" s="73" t="n"/>
      <c r="AT1145" s="73" t="n"/>
      <c r="AU1145" s="73" t="n"/>
      <c r="AV1145" s="73" t="n"/>
      <c r="AW1145" s="73" t="n"/>
      <c r="AX1145" s="73" t="n"/>
      <c r="AY1145" s="73" t="n"/>
      <c r="AZ1145" s="73" t="n"/>
      <c r="BA1145" s="73" t="n"/>
      <c r="BB1145" s="73" t="n"/>
      <c r="BC1145" s="73" t="n"/>
      <c r="BD1145" s="73" t="n"/>
      <c r="BE1145" s="73" t="n"/>
      <c r="BF1145" s="73" t="n"/>
      <c r="BG1145" s="73" t="n"/>
      <c r="BH1145" s="73" t="n"/>
      <c r="BI1145" s="73" t="n"/>
      <c r="BJ1145" s="73" t="n"/>
      <c r="BK1145" s="73" t="n"/>
      <c r="BL1145" s="73" t="n"/>
      <c r="BM1145" s="73" t="n"/>
      <c r="BN1145" s="73" t="n"/>
      <c r="BO1145" s="73" t="n"/>
      <c r="BP1145" s="96" t="n"/>
      <c r="BQ1145" s="174" t="n"/>
      <c r="BR1145" s="174" t="n"/>
      <c r="BS1145" s="174" t="n"/>
      <c r="BT1145" s="174" t="n"/>
      <c r="BU1145" s="174" t="n"/>
      <c r="BV1145" s="174" t="n"/>
      <c r="BW1145" s="174" t="n"/>
      <c r="BX1145" s="174" t="n"/>
      <c r="BY1145" s="174" t="n"/>
      <c r="BZ1145" s="175" t="n"/>
      <c r="CA1145" s="176" t="n"/>
      <c r="CB1145" s="177" t="n"/>
      <c r="CC1145" s="118" t="n"/>
      <c r="CD1145" s="178" t="n"/>
      <c r="CE1145" s="120" t="n"/>
      <c r="CF1145" s="178" t="n"/>
      <c r="CG1145" s="179" t="n"/>
      <c r="CH1145" s="178" t="n"/>
      <c r="CI1145" s="180" t="n"/>
      <c r="CJ1145" s="181" t="n"/>
      <c r="CK1145" s="182" t="n"/>
    </row>
    <row r="1146">
      <c r="A1146" s="69" t="n"/>
      <c r="B1146" s="70" t="n"/>
      <c r="C1146" s="77" t="n"/>
      <c r="D1146" s="84" t="n"/>
      <c r="E1146" s="69" t="n"/>
      <c r="F1146" s="69" t="n"/>
      <c r="G1146" s="73" t="n"/>
      <c r="H1146" s="73" t="n"/>
      <c r="I1146" s="75" t="n"/>
      <c r="J1146" s="75" t="n"/>
      <c r="K1146" s="73" t="n"/>
      <c r="L1146" s="73" t="n"/>
      <c r="M1146" s="73" t="n"/>
      <c r="N1146" s="73" t="n"/>
      <c r="O1146" s="75" t="n"/>
      <c r="P1146" s="75" t="n"/>
      <c r="Q1146" s="73" t="n"/>
      <c r="R1146" s="73" t="n"/>
      <c r="S1146" s="73" t="n"/>
      <c r="T1146" s="73" t="n"/>
      <c r="U1146" s="73" t="n"/>
      <c r="V1146" s="73" t="n"/>
      <c r="W1146" s="73" t="n"/>
      <c r="X1146" s="73" t="n"/>
      <c r="Y1146" s="73" t="n"/>
      <c r="Z1146" s="73" t="n"/>
      <c r="AA1146" s="73" t="n"/>
      <c r="AB1146" s="73" t="n"/>
      <c r="AC1146" s="73" t="n"/>
      <c r="AD1146" s="73" t="n"/>
      <c r="AE1146" s="73" t="n"/>
      <c r="AF1146" s="73" t="n"/>
      <c r="AG1146" s="73" t="n"/>
      <c r="AH1146" s="73" t="n"/>
      <c r="AI1146" s="73" t="n"/>
      <c r="AJ1146" s="73" t="n"/>
      <c r="AK1146" s="73" t="n"/>
      <c r="AL1146" s="73" t="n"/>
      <c r="AM1146" s="73" t="n"/>
      <c r="AN1146" s="73" t="n"/>
      <c r="AO1146" s="73" t="n"/>
      <c r="AP1146" s="73" t="n"/>
      <c r="AQ1146" s="73" t="n"/>
      <c r="AR1146" s="73" t="n"/>
      <c r="AS1146" s="73" t="n"/>
      <c r="AT1146" s="73" t="n"/>
      <c r="AU1146" s="73" t="n"/>
      <c r="AV1146" s="73" t="n"/>
      <c r="AW1146" s="73" t="n"/>
      <c r="AX1146" s="73" t="n"/>
      <c r="AY1146" s="73" t="n"/>
      <c r="AZ1146" s="73" t="n"/>
      <c r="BA1146" s="73" t="n"/>
      <c r="BB1146" s="73" t="n"/>
      <c r="BC1146" s="73" t="n"/>
      <c r="BD1146" s="73" t="n"/>
      <c r="BE1146" s="73" t="n"/>
      <c r="BF1146" s="73" t="n"/>
      <c r="BG1146" s="73" t="n"/>
      <c r="BH1146" s="73" t="n"/>
      <c r="BI1146" s="73" t="n"/>
      <c r="BJ1146" s="73" t="n"/>
      <c r="BK1146" s="73" t="n"/>
      <c r="BL1146" s="73" t="n"/>
      <c r="BM1146" s="73" t="n"/>
      <c r="BN1146" s="73" t="n"/>
      <c r="BO1146" s="73" t="n"/>
      <c r="BP1146" s="96" t="n"/>
      <c r="BQ1146" s="174" t="n"/>
      <c r="BR1146" s="174" t="n"/>
      <c r="BS1146" s="174" t="n"/>
      <c r="BT1146" s="174" t="n"/>
      <c r="BU1146" s="174" t="n"/>
      <c r="BV1146" s="174" t="n"/>
      <c r="BW1146" s="174" t="n"/>
      <c r="BX1146" s="174" t="n"/>
      <c r="BY1146" s="174" t="n"/>
      <c r="BZ1146" s="175" t="n"/>
      <c r="CA1146" s="176" t="n"/>
      <c r="CB1146" s="177" t="n"/>
      <c r="CC1146" s="118" t="n"/>
      <c r="CD1146" s="178" t="n"/>
      <c r="CE1146" s="120" t="n"/>
      <c r="CF1146" s="178" t="n"/>
      <c r="CG1146" s="179" t="n"/>
      <c r="CH1146" s="178" t="n"/>
      <c r="CI1146" s="180" t="n"/>
      <c r="CJ1146" s="181" t="n"/>
      <c r="CK1146" s="182" t="n"/>
    </row>
    <row r="1147">
      <c r="A1147" s="69" t="n"/>
      <c r="B1147" s="70" t="n"/>
      <c r="C1147" s="77" t="n"/>
      <c r="D1147" s="84" t="n"/>
      <c r="E1147" s="69" t="n"/>
      <c r="F1147" s="69" t="n"/>
      <c r="G1147" s="73" t="n"/>
      <c r="H1147" s="73" t="n"/>
      <c r="I1147" s="75" t="n"/>
      <c r="J1147" s="75" t="n"/>
      <c r="K1147" s="73" t="n"/>
      <c r="L1147" s="73" t="n"/>
      <c r="M1147" s="73" t="n"/>
      <c r="N1147" s="73" t="n"/>
      <c r="O1147" s="75" t="n"/>
      <c r="P1147" s="75" t="n"/>
      <c r="Q1147" s="73" t="n"/>
      <c r="R1147" s="73" t="n"/>
      <c r="S1147" s="73" t="n"/>
      <c r="T1147" s="73" t="n"/>
      <c r="U1147" s="73" t="n"/>
      <c r="V1147" s="73" t="n"/>
      <c r="W1147" s="73" t="n"/>
      <c r="X1147" s="73" t="n"/>
      <c r="Y1147" s="73" t="n"/>
      <c r="Z1147" s="73" t="n"/>
      <c r="AA1147" s="73" t="n"/>
      <c r="AB1147" s="73" t="n"/>
      <c r="AC1147" s="73" t="n"/>
      <c r="AD1147" s="73" t="n"/>
      <c r="AE1147" s="73" t="n"/>
      <c r="AF1147" s="73" t="n"/>
      <c r="AG1147" s="73" t="n"/>
      <c r="AH1147" s="73" t="n"/>
      <c r="AI1147" s="73" t="n"/>
      <c r="AJ1147" s="73" t="n"/>
      <c r="AK1147" s="73" t="n"/>
      <c r="AL1147" s="73" t="n"/>
      <c r="AM1147" s="73" t="n"/>
      <c r="AN1147" s="73" t="n"/>
      <c r="AO1147" s="73" t="n"/>
      <c r="AP1147" s="73" t="n"/>
      <c r="AQ1147" s="73" t="n"/>
      <c r="AR1147" s="73" t="n"/>
      <c r="AS1147" s="73" t="n"/>
      <c r="AT1147" s="73" t="n"/>
      <c r="AU1147" s="73" t="n"/>
      <c r="AV1147" s="73" t="n"/>
      <c r="AW1147" s="73" t="n"/>
      <c r="AX1147" s="73" t="n"/>
      <c r="AY1147" s="73" t="n"/>
      <c r="AZ1147" s="73" t="n"/>
      <c r="BA1147" s="73" t="n"/>
      <c r="BB1147" s="73" t="n"/>
      <c r="BC1147" s="73" t="n"/>
      <c r="BD1147" s="73" t="n"/>
      <c r="BE1147" s="73" t="n"/>
      <c r="BF1147" s="73" t="n"/>
      <c r="BG1147" s="73" t="n"/>
      <c r="BH1147" s="73" t="n"/>
      <c r="BI1147" s="73" t="n"/>
      <c r="BJ1147" s="73" t="n"/>
      <c r="BK1147" s="73" t="n"/>
      <c r="BL1147" s="73" t="n"/>
      <c r="BM1147" s="73" t="n"/>
      <c r="BN1147" s="73" t="n"/>
      <c r="BO1147" s="73" t="n"/>
      <c r="BP1147" s="96" t="n"/>
      <c r="BQ1147" s="174" t="n"/>
      <c r="BR1147" s="174" t="n"/>
      <c r="BS1147" s="174" t="n"/>
      <c r="BT1147" s="174" t="n"/>
      <c r="BU1147" s="174" t="n"/>
      <c r="BV1147" s="174" t="n"/>
      <c r="BW1147" s="174" t="n"/>
      <c r="BX1147" s="174" t="n"/>
      <c r="BY1147" s="174" t="n"/>
      <c r="BZ1147" s="175" t="n"/>
      <c r="CA1147" s="176" t="n"/>
      <c r="CB1147" s="177" t="n"/>
      <c r="CC1147" s="118" t="n"/>
      <c r="CD1147" s="178" t="n"/>
      <c r="CE1147" s="120" t="n"/>
      <c r="CF1147" s="178" t="n"/>
      <c r="CG1147" s="179" t="n"/>
      <c r="CH1147" s="178" t="n"/>
      <c r="CI1147" s="180" t="n"/>
      <c r="CJ1147" s="181" t="n"/>
      <c r="CK1147" s="182" t="n"/>
    </row>
    <row r="1148">
      <c r="A1148" s="69" t="n"/>
      <c r="B1148" s="70" t="n"/>
      <c r="C1148" s="77" t="n"/>
      <c r="D1148" s="84" t="n"/>
      <c r="E1148" s="69" t="n"/>
      <c r="F1148" s="69" t="n"/>
      <c r="G1148" s="73" t="n"/>
      <c r="H1148" s="73" t="n"/>
      <c r="I1148" s="75" t="n"/>
      <c r="J1148" s="75" t="n"/>
      <c r="K1148" s="73" t="n"/>
      <c r="L1148" s="73" t="n"/>
      <c r="M1148" s="73" t="n"/>
      <c r="N1148" s="73" t="n"/>
      <c r="O1148" s="75" t="n"/>
      <c r="P1148" s="75" t="n"/>
      <c r="Q1148" s="73" t="n"/>
      <c r="R1148" s="73" t="n"/>
      <c r="S1148" s="73" t="n"/>
      <c r="T1148" s="73" t="n"/>
      <c r="U1148" s="73" t="n"/>
      <c r="V1148" s="73" t="n"/>
      <c r="W1148" s="73" t="n"/>
      <c r="X1148" s="73" t="n"/>
      <c r="Y1148" s="73" t="n"/>
      <c r="Z1148" s="73" t="n"/>
      <c r="AA1148" s="73" t="n"/>
      <c r="AB1148" s="73" t="n"/>
      <c r="AC1148" s="73" t="n"/>
      <c r="AD1148" s="73" t="n"/>
      <c r="AE1148" s="73" t="n"/>
      <c r="AF1148" s="73" t="n"/>
      <c r="AG1148" s="73" t="n"/>
      <c r="AH1148" s="73" t="n"/>
      <c r="AI1148" s="73" t="n"/>
      <c r="AJ1148" s="73" t="n"/>
      <c r="AK1148" s="73" t="n"/>
      <c r="AL1148" s="73" t="n"/>
      <c r="AM1148" s="73" t="n"/>
      <c r="AN1148" s="73" t="n"/>
      <c r="AO1148" s="73" t="n"/>
      <c r="AP1148" s="73" t="n"/>
      <c r="AQ1148" s="73" t="n"/>
      <c r="AR1148" s="73" t="n"/>
      <c r="AS1148" s="73" t="n"/>
      <c r="AT1148" s="73" t="n"/>
      <c r="AU1148" s="73" t="n"/>
      <c r="AV1148" s="73" t="n"/>
      <c r="AW1148" s="73" t="n"/>
      <c r="AX1148" s="73" t="n"/>
      <c r="AY1148" s="73" t="n"/>
      <c r="AZ1148" s="73" t="n"/>
      <c r="BA1148" s="73" t="n"/>
      <c r="BB1148" s="73" t="n"/>
      <c r="BC1148" s="73" t="n"/>
      <c r="BD1148" s="73" t="n"/>
      <c r="BE1148" s="73" t="n"/>
      <c r="BF1148" s="73" t="n"/>
      <c r="BG1148" s="73" t="n"/>
      <c r="BH1148" s="73" t="n"/>
      <c r="BI1148" s="73" t="n"/>
      <c r="BJ1148" s="73" t="n"/>
      <c r="BK1148" s="73" t="n"/>
      <c r="BL1148" s="73" t="n"/>
      <c r="BM1148" s="73" t="n"/>
      <c r="BN1148" s="73" t="n"/>
      <c r="BO1148" s="73" t="n"/>
      <c r="BP1148" s="96" t="n"/>
      <c r="BQ1148" s="174" t="n"/>
      <c r="BR1148" s="174" t="n"/>
      <c r="BS1148" s="174" t="n"/>
      <c r="BT1148" s="174" t="n"/>
      <c r="BU1148" s="174" t="n"/>
      <c r="BV1148" s="174" t="n"/>
      <c r="BW1148" s="174" t="n"/>
      <c r="BX1148" s="174" t="n"/>
      <c r="BY1148" s="174" t="n"/>
      <c r="BZ1148" s="175" t="n"/>
      <c r="CA1148" s="176" t="n"/>
      <c r="CB1148" s="177" t="n"/>
      <c r="CC1148" s="118" t="n"/>
      <c r="CD1148" s="178" t="n"/>
      <c r="CE1148" s="120" t="n"/>
      <c r="CF1148" s="178" t="n"/>
      <c r="CG1148" s="179" t="n"/>
      <c r="CH1148" s="178" t="n"/>
      <c r="CI1148" s="180" t="n"/>
      <c r="CJ1148" s="181" t="n"/>
      <c r="CK1148" s="182" t="n"/>
    </row>
    <row r="1149">
      <c r="A1149" s="69" t="n"/>
      <c r="B1149" s="70" t="n"/>
      <c r="C1149" s="77" t="n"/>
      <c r="D1149" s="84" t="n"/>
      <c r="E1149" s="69" t="n"/>
      <c r="F1149" s="69" t="n"/>
      <c r="G1149" s="73" t="n"/>
      <c r="H1149" s="73" t="n"/>
      <c r="I1149" s="75" t="n"/>
      <c r="J1149" s="75" t="n"/>
      <c r="K1149" s="73" t="n"/>
      <c r="L1149" s="73" t="n"/>
      <c r="M1149" s="73" t="n"/>
      <c r="N1149" s="73" t="n"/>
      <c r="O1149" s="75" t="n"/>
      <c r="P1149" s="75" t="n"/>
      <c r="Q1149" s="73" t="n"/>
      <c r="R1149" s="73" t="n"/>
      <c r="S1149" s="73" t="n"/>
      <c r="T1149" s="73" t="n"/>
      <c r="U1149" s="73" t="n"/>
      <c r="V1149" s="73" t="n"/>
      <c r="W1149" s="73" t="n"/>
      <c r="X1149" s="73" t="n"/>
      <c r="Y1149" s="73" t="n"/>
      <c r="Z1149" s="73" t="n"/>
      <c r="AA1149" s="73" t="n"/>
      <c r="AB1149" s="73" t="n"/>
      <c r="AC1149" s="73" t="n"/>
      <c r="AD1149" s="73" t="n"/>
      <c r="AE1149" s="73" t="n"/>
      <c r="AF1149" s="73" t="n"/>
      <c r="AG1149" s="73" t="n"/>
      <c r="AH1149" s="73" t="n"/>
      <c r="AI1149" s="73" t="n"/>
      <c r="AJ1149" s="73" t="n"/>
      <c r="AK1149" s="73" t="n"/>
      <c r="AL1149" s="73" t="n"/>
      <c r="AM1149" s="73" t="n"/>
      <c r="AN1149" s="73" t="n"/>
      <c r="AO1149" s="73" t="n"/>
      <c r="AP1149" s="73" t="n"/>
      <c r="AQ1149" s="73" t="n"/>
      <c r="AR1149" s="73" t="n"/>
      <c r="AS1149" s="73" t="n"/>
      <c r="AT1149" s="73" t="n"/>
      <c r="AU1149" s="73" t="n"/>
      <c r="AV1149" s="73" t="n"/>
      <c r="AW1149" s="73" t="n"/>
      <c r="AX1149" s="73" t="n"/>
      <c r="AY1149" s="73" t="n"/>
      <c r="AZ1149" s="73" t="n"/>
      <c r="BA1149" s="73" t="n"/>
      <c r="BB1149" s="73" t="n"/>
      <c r="BC1149" s="73" t="n"/>
      <c r="BD1149" s="73" t="n"/>
      <c r="BE1149" s="73" t="n"/>
      <c r="BF1149" s="73" t="n"/>
      <c r="BG1149" s="73" t="n"/>
      <c r="BH1149" s="73" t="n"/>
      <c r="BI1149" s="73" t="n"/>
      <c r="BJ1149" s="73" t="n"/>
      <c r="BK1149" s="73" t="n"/>
      <c r="BL1149" s="73" t="n"/>
      <c r="BM1149" s="73" t="n"/>
      <c r="BN1149" s="73" t="n"/>
      <c r="BO1149" s="73" t="n"/>
      <c r="BP1149" s="96" t="n"/>
      <c r="BQ1149" s="174" t="n"/>
      <c r="BR1149" s="174" t="n"/>
      <c r="BS1149" s="174" t="n"/>
      <c r="BT1149" s="174" t="n"/>
      <c r="BU1149" s="174" t="n"/>
      <c r="BV1149" s="174" t="n"/>
      <c r="BW1149" s="174" t="n"/>
      <c r="BX1149" s="174" t="n"/>
      <c r="BY1149" s="174" t="n"/>
      <c r="BZ1149" s="175" t="n"/>
      <c r="CA1149" s="176" t="n"/>
      <c r="CB1149" s="177" t="n"/>
      <c r="CC1149" s="118" t="n"/>
      <c r="CD1149" s="178" t="n"/>
      <c r="CE1149" s="120" t="n"/>
      <c r="CF1149" s="178" t="n"/>
      <c r="CG1149" s="179" t="n"/>
      <c r="CH1149" s="178" t="n"/>
      <c r="CI1149" s="180" t="n"/>
      <c r="CJ1149" s="181" t="n"/>
      <c r="CK1149" s="182" t="n"/>
    </row>
    <row r="1150">
      <c r="A1150" s="69" t="n"/>
      <c r="B1150" s="70" t="n"/>
      <c r="C1150" s="77" t="n"/>
      <c r="D1150" s="84" t="n"/>
      <c r="E1150" s="69" t="n"/>
      <c r="F1150" s="69" t="n"/>
      <c r="G1150" s="73" t="n"/>
      <c r="H1150" s="73" t="n"/>
      <c r="I1150" s="75" t="n"/>
      <c r="J1150" s="75" t="n"/>
      <c r="K1150" s="73" t="n"/>
      <c r="L1150" s="73" t="n"/>
      <c r="M1150" s="73" t="n"/>
      <c r="N1150" s="73" t="n"/>
      <c r="O1150" s="75" t="n"/>
      <c r="P1150" s="75" t="n"/>
      <c r="Q1150" s="73" t="n"/>
      <c r="R1150" s="73" t="n"/>
      <c r="S1150" s="73" t="n"/>
      <c r="T1150" s="73" t="n"/>
      <c r="U1150" s="73" t="n"/>
      <c r="V1150" s="73" t="n"/>
      <c r="W1150" s="73" t="n"/>
      <c r="X1150" s="73" t="n"/>
      <c r="Y1150" s="73" t="n"/>
      <c r="Z1150" s="73" t="n"/>
      <c r="AA1150" s="73" t="n"/>
      <c r="AB1150" s="73" t="n"/>
      <c r="AC1150" s="73" t="n"/>
      <c r="AD1150" s="73" t="n"/>
      <c r="AE1150" s="73" t="n"/>
      <c r="AF1150" s="73" t="n"/>
      <c r="AG1150" s="73" t="n"/>
      <c r="AH1150" s="73" t="n"/>
      <c r="AI1150" s="73" t="n"/>
      <c r="AJ1150" s="73" t="n"/>
      <c r="AK1150" s="73" t="n"/>
      <c r="AL1150" s="73" t="n"/>
      <c r="AM1150" s="73" t="n"/>
      <c r="AN1150" s="73" t="n"/>
      <c r="AO1150" s="73" t="n"/>
      <c r="AP1150" s="73" t="n"/>
      <c r="AQ1150" s="73" t="n"/>
      <c r="AR1150" s="73" t="n"/>
      <c r="AS1150" s="73" t="n"/>
      <c r="AT1150" s="73" t="n"/>
      <c r="AU1150" s="73" t="n"/>
      <c r="AV1150" s="73" t="n"/>
      <c r="AW1150" s="73" t="n"/>
      <c r="AX1150" s="73" t="n"/>
      <c r="AY1150" s="73" t="n"/>
      <c r="AZ1150" s="73" t="n"/>
      <c r="BA1150" s="73" t="n"/>
      <c r="BB1150" s="73" t="n"/>
      <c r="BC1150" s="73" t="n"/>
      <c r="BD1150" s="73" t="n"/>
      <c r="BE1150" s="73" t="n"/>
      <c r="BF1150" s="73" t="n"/>
      <c r="BG1150" s="73" t="n"/>
      <c r="BH1150" s="73" t="n"/>
      <c r="BI1150" s="73" t="n"/>
      <c r="BJ1150" s="73" t="n"/>
      <c r="BK1150" s="73" t="n"/>
      <c r="BL1150" s="73" t="n"/>
      <c r="BM1150" s="73" t="n"/>
      <c r="BN1150" s="73" t="n"/>
      <c r="BO1150" s="73" t="n"/>
      <c r="BP1150" s="96" t="n"/>
      <c r="BQ1150" s="174" t="n"/>
      <c r="BR1150" s="174" t="n"/>
      <c r="BS1150" s="174" t="n"/>
      <c r="BT1150" s="174" t="n"/>
      <c r="BU1150" s="174" t="n"/>
      <c r="BV1150" s="174" t="n"/>
      <c r="BW1150" s="174" t="n"/>
      <c r="BX1150" s="174" t="n"/>
      <c r="BY1150" s="174" t="n"/>
      <c r="BZ1150" s="175" t="n"/>
      <c r="CA1150" s="176" t="n"/>
      <c r="CB1150" s="177" t="n"/>
      <c r="CC1150" s="118" t="n"/>
      <c r="CD1150" s="178" t="n"/>
      <c r="CE1150" s="120" t="n"/>
      <c r="CF1150" s="178" t="n"/>
      <c r="CG1150" s="179" t="n"/>
      <c r="CH1150" s="178" t="n"/>
      <c r="CI1150" s="180" t="n"/>
      <c r="CJ1150" s="181" t="n"/>
      <c r="CK1150" s="182" t="n"/>
    </row>
    <row r="1151">
      <c r="A1151" s="69" t="n"/>
      <c r="B1151" s="70" t="n"/>
      <c r="C1151" s="77" t="n"/>
      <c r="D1151" s="84" t="n"/>
      <c r="E1151" s="69" t="n"/>
      <c r="F1151" s="69" t="n"/>
      <c r="G1151" s="73" t="n"/>
      <c r="H1151" s="73" t="n"/>
      <c r="I1151" s="75" t="n"/>
      <c r="J1151" s="75" t="n"/>
      <c r="K1151" s="73" t="n"/>
      <c r="L1151" s="73" t="n"/>
      <c r="M1151" s="73" t="n"/>
      <c r="N1151" s="73" t="n"/>
      <c r="O1151" s="75" t="n"/>
      <c r="P1151" s="75" t="n"/>
      <c r="Q1151" s="73" t="n"/>
      <c r="R1151" s="73" t="n"/>
      <c r="S1151" s="73" t="n"/>
      <c r="T1151" s="73" t="n"/>
      <c r="U1151" s="73" t="n"/>
      <c r="V1151" s="73" t="n"/>
      <c r="W1151" s="73" t="n"/>
      <c r="X1151" s="73" t="n"/>
      <c r="Y1151" s="73" t="n"/>
      <c r="Z1151" s="73" t="n"/>
      <c r="AA1151" s="73" t="n"/>
      <c r="AB1151" s="73" t="n"/>
      <c r="AC1151" s="73" t="n"/>
      <c r="AD1151" s="73" t="n"/>
      <c r="AE1151" s="73" t="n"/>
      <c r="AF1151" s="73" t="n"/>
      <c r="AG1151" s="73" t="n"/>
      <c r="AH1151" s="73" t="n"/>
      <c r="AI1151" s="73" t="n"/>
      <c r="AJ1151" s="73" t="n"/>
      <c r="AK1151" s="73" t="n"/>
      <c r="AL1151" s="73" t="n"/>
      <c r="AM1151" s="73" t="n"/>
      <c r="AN1151" s="73" t="n"/>
      <c r="AO1151" s="73" t="n"/>
      <c r="AP1151" s="73" t="n"/>
      <c r="AQ1151" s="73" t="n"/>
      <c r="AR1151" s="73" t="n"/>
      <c r="AS1151" s="73" t="n"/>
      <c r="AT1151" s="73" t="n"/>
      <c r="AU1151" s="73" t="n"/>
      <c r="AV1151" s="73" t="n"/>
      <c r="AW1151" s="73" t="n"/>
      <c r="AX1151" s="73" t="n"/>
      <c r="AY1151" s="73" t="n"/>
      <c r="AZ1151" s="73" t="n"/>
      <c r="BA1151" s="73" t="n"/>
      <c r="BB1151" s="73" t="n"/>
      <c r="BC1151" s="73" t="n"/>
      <c r="BD1151" s="73" t="n"/>
      <c r="BE1151" s="73" t="n"/>
      <c r="BF1151" s="73" t="n"/>
      <c r="BG1151" s="73" t="n"/>
      <c r="BH1151" s="73" t="n"/>
      <c r="BI1151" s="73" t="n"/>
      <c r="BJ1151" s="73" t="n"/>
      <c r="BK1151" s="73" t="n"/>
      <c r="BL1151" s="73" t="n"/>
      <c r="BM1151" s="73" t="n"/>
      <c r="BN1151" s="73" t="n"/>
      <c r="BO1151" s="73" t="n"/>
      <c r="BP1151" s="96" t="n"/>
      <c r="BQ1151" s="174" t="n"/>
      <c r="BR1151" s="174" t="n"/>
      <c r="BS1151" s="174" t="n"/>
      <c r="BT1151" s="174" t="n"/>
      <c r="BU1151" s="174" t="n"/>
      <c r="BV1151" s="174" t="n"/>
      <c r="BW1151" s="174" t="n"/>
      <c r="BX1151" s="174" t="n"/>
      <c r="BY1151" s="174" t="n"/>
      <c r="BZ1151" s="175" t="n"/>
      <c r="CA1151" s="176" t="n"/>
      <c r="CB1151" s="177" t="n"/>
      <c r="CC1151" s="118" t="n"/>
      <c r="CD1151" s="178" t="n"/>
      <c r="CE1151" s="120" t="n"/>
      <c r="CF1151" s="178" t="n"/>
      <c r="CG1151" s="179" t="n"/>
      <c r="CH1151" s="178" t="n"/>
      <c r="CI1151" s="180" t="n"/>
      <c r="CJ1151" s="181" t="n"/>
      <c r="CK1151" s="182" t="n"/>
    </row>
    <row r="1152">
      <c r="A1152" s="69" t="n"/>
      <c r="B1152" s="70" t="n"/>
      <c r="C1152" s="77" t="n"/>
      <c r="D1152" s="84" t="n"/>
      <c r="E1152" s="69" t="n"/>
      <c r="F1152" s="69" t="n"/>
      <c r="G1152" s="73" t="n"/>
      <c r="H1152" s="73" t="n"/>
      <c r="I1152" s="75" t="n"/>
      <c r="J1152" s="75" t="n"/>
      <c r="K1152" s="73" t="n"/>
      <c r="L1152" s="73" t="n"/>
      <c r="M1152" s="73" t="n"/>
      <c r="N1152" s="73" t="n"/>
      <c r="O1152" s="75" t="n"/>
      <c r="P1152" s="75" t="n"/>
      <c r="Q1152" s="73" t="n"/>
      <c r="R1152" s="73" t="n"/>
      <c r="S1152" s="73" t="n"/>
      <c r="T1152" s="73" t="n"/>
      <c r="U1152" s="73" t="n"/>
      <c r="V1152" s="73" t="n"/>
      <c r="W1152" s="73" t="n"/>
      <c r="X1152" s="73" t="n"/>
      <c r="Y1152" s="73" t="n"/>
      <c r="Z1152" s="73" t="n"/>
      <c r="AA1152" s="73" t="n"/>
      <c r="AB1152" s="73" t="n"/>
      <c r="AC1152" s="73" t="n"/>
      <c r="AD1152" s="73" t="n"/>
      <c r="AE1152" s="73" t="n"/>
      <c r="AF1152" s="73" t="n"/>
      <c r="AG1152" s="73" t="n"/>
      <c r="AH1152" s="73" t="n"/>
      <c r="AI1152" s="73" t="n"/>
      <c r="AJ1152" s="73" t="n"/>
      <c r="AK1152" s="73" t="n"/>
      <c r="AL1152" s="73" t="n"/>
      <c r="AM1152" s="73" t="n"/>
      <c r="AN1152" s="73" t="n"/>
      <c r="AO1152" s="73" t="n"/>
      <c r="AP1152" s="73" t="n"/>
      <c r="AQ1152" s="73" t="n"/>
      <c r="AR1152" s="73" t="n"/>
      <c r="AS1152" s="73" t="n"/>
      <c r="AT1152" s="73" t="n"/>
      <c r="AU1152" s="73" t="n"/>
      <c r="AV1152" s="73" t="n"/>
      <c r="AW1152" s="73" t="n"/>
      <c r="AX1152" s="73" t="n"/>
      <c r="AY1152" s="73" t="n"/>
      <c r="AZ1152" s="73" t="n"/>
      <c r="BA1152" s="73" t="n"/>
      <c r="BB1152" s="73" t="n"/>
      <c r="BC1152" s="73" t="n"/>
      <c r="BD1152" s="73" t="n"/>
      <c r="BE1152" s="73" t="n"/>
      <c r="BF1152" s="73" t="n"/>
      <c r="BG1152" s="73" t="n"/>
      <c r="BH1152" s="73" t="n"/>
      <c r="BI1152" s="73" t="n"/>
      <c r="BJ1152" s="73" t="n"/>
      <c r="BK1152" s="73" t="n"/>
      <c r="BL1152" s="73" t="n"/>
      <c r="BM1152" s="73" t="n"/>
      <c r="BN1152" s="73" t="n"/>
      <c r="BO1152" s="73" t="n"/>
      <c r="BP1152" s="96" t="n"/>
      <c r="BQ1152" s="174" t="n"/>
      <c r="BR1152" s="174" t="n"/>
      <c r="BS1152" s="174" t="n"/>
      <c r="BT1152" s="174" t="n"/>
      <c r="BU1152" s="174" t="n"/>
      <c r="BV1152" s="174" t="n"/>
      <c r="BW1152" s="174" t="n"/>
      <c r="BX1152" s="174" t="n"/>
      <c r="BY1152" s="174" t="n"/>
      <c r="BZ1152" s="175" t="n"/>
      <c r="CA1152" s="176" t="n"/>
      <c r="CB1152" s="177" t="n"/>
      <c r="CC1152" s="118" t="n"/>
      <c r="CD1152" s="178" t="n"/>
      <c r="CE1152" s="120" t="n"/>
      <c r="CF1152" s="178" t="n"/>
      <c r="CG1152" s="179" t="n"/>
      <c r="CH1152" s="178" t="n"/>
      <c r="CI1152" s="180" t="n"/>
      <c r="CJ1152" s="181" t="n"/>
      <c r="CK1152" s="182" t="n"/>
    </row>
    <row r="1153">
      <c r="A1153" s="69" t="n"/>
      <c r="B1153" s="70" t="n"/>
      <c r="C1153" s="77" t="n"/>
      <c r="D1153" s="84" t="n"/>
      <c r="E1153" s="69" t="n"/>
      <c r="F1153" s="69" t="n"/>
      <c r="G1153" s="73" t="n"/>
      <c r="H1153" s="73" t="n"/>
      <c r="I1153" s="75" t="n"/>
      <c r="J1153" s="75" t="n"/>
      <c r="K1153" s="73" t="n"/>
      <c r="L1153" s="73" t="n"/>
      <c r="M1153" s="73" t="n"/>
      <c r="N1153" s="73" t="n"/>
      <c r="O1153" s="75" t="n"/>
      <c r="P1153" s="75" t="n"/>
      <c r="Q1153" s="73" t="n"/>
      <c r="R1153" s="73" t="n"/>
      <c r="S1153" s="73" t="n"/>
      <c r="T1153" s="73" t="n"/>
      <c r="U1153" s="73" t="n"/>
      <c r="V1153" s="73" t="n"/>
      <c r="W1153" s="73" t="n"/>
      <c r="X1153" s="73" t="n"/>
      <c r="Y1153" s="73" t="n"/>
      <c r="Z1153" s="73" t="n"/>
      <c r="AA1153" s="73" t="n"/>
      <c r="AB1153" s="73" t="n"/>
      <c r="AC1153" s="73" t="n"/>
      <c r="AD1153" s="73" t="n"/>
      <c r="AE1153" s="73" t="n"/>
      <c r="AF1153" s="73" t="n"/>
      <c r="AG1153" s="73" t="n"/>
      <c r="AH1153" s="73" t="n"/>
      <c r="AI1153" s="73" t="n"/>
      <c r="AJ1153" s="73" t="n"/>
      <c r="AK1153" s="73" t="n"/>
      <c r="AL1153" s="73" t="n"/>
      <c r="AM1153" s="73" t="n"/>
      <c r="AN1153" s="73" t="n"/>
      <c r="AO1153" s="73" t="n"/>
      <c r="AP1153" s="73" t="n"/>
      <c r="AQ1153" s="73" t="n"/>
      <c r="AR1153" s="73" t="n"/>
      <c r="AS1153" s="73" t="n"/>
      <c r="AT1153" s="73" t="n"/>
      <c r="AU1153" s="73" t="n"/>
      <c r="AV1153" s="73" t="n"/>
      <c r="AW1153" s="73" t="n"/>
      <c r="AX1153" s="73" t="n"/>
      <c r="AY1153" s="73" t="n"/>
      <c r="AZ1153" s="73" t="n"/>
      <c r="BA1153" s="73" t="n"/>
      <c r="BB1153" s="73" t="n"/>
      <c r="BC1153" s="73" t="n"/>
      <c r="BD1153" s="73" t="n"/>
      <c r="BE1153" s="73" t="n"/>
      <c r="BF1153" s="73" t="n"/>
      <c r="BG1153" s="73" t="n"/>
      <c r="BH1153" s="73" t="n"/>
      <c r="BI1153" s="73" t="n"/>
      <c r="BJ1153" s="73" t="n"/>
      <c r="BK1153" s="73" t="n"/>
      <c r="BL1153" s="73" t="n"/>
      <c r="BM1153" s="73" t="n"/>
      <c r="BN1153" s="73" t="n"/>
      <c r="BO1153" s="73" t="n"/>
      <c r="BP1153" s="96" t="n"/>
      <c r="BQ1153" s="174" t="n"/>
      <c r="BR1153" s="174" t="n"/>
      <c r="BS1153" s="174" t="n"/>
      <c r="BT1153" s="174" t="n"/>
      <c r="BU1153" s="174" t="n"/>
      <c r="BV1153" s="174" t="n"/>
      <c r="BW1153" s="174" t="n"/>
      <c r="BX1153" s="174" t="n"/>
      <c r="BY1153" s="174" t="n"/>
      <c r="BZ1153" s="175" t="n"/>
      <c r="CA1153" s="176" t="n"/>
      <c r="CB1153" s="177" t="n"/>
      <c r="CC1153" s="118" t="n"/>
      <c r="CD1153" s="178" t="n"/>
      <c r="CE1153" s="120" t="n"/>
      <c r="CF1153" s="178" t="n"/>
      <c r="CG1153" s="179" t="n"/>
      <c r="CH1153" s="178" t="n"/>
      <c r="CI1153" s="180" t="n"/>
      <c r="CJ1153" s="181" t="n"/>
      <c r="CK1153" s="182" t="n"/>
    </row>
    <row r="1154">
      <c r="A1154" s="69" t="n"/>
      <c r="B1154" s="70" t="n"/>
      <c r="C1154" s="77" t="n"/>
      <c r="D1154" s="84" t="n"/>
      <c r="E1154" s="69" t="n"/>
      <c r="F1154" s="69" t="n"/>
      <c r="G1154" s="73" t="n"/>
      <c r="H1154" s="73" t="n"/>
      <c r="I1154" s="75" t="n"/>
      <c r="J1154" s="75" t="n"/>
      <c r="K1154" s="73" t="n"/>
      <c r="L1154" s="73" t="n"/>
      <c r="M1154" s="73" t="n"/>
      <c r="N1154" s="73" t="n"/>
      <c r="O1154" s="75" t="n"/>
      <c r="P1154" s="75" t="n"/>
      <c r="Q1154" s="73" t="n"/>
      <c r="R1154" s="73" t="n"/>
      <c r="S1154" s="73" t="n"/>
      <c r="T1154" s="73" t="n"/>
      <c r="U1154" s="73" t="n"/>
      <c r="V1154" s="73" t="n"/>
      <c r="W1154" s="73" t="n"/>
      <c r="X1154" s="73" t="n"/>
      <c r="Y1154" s="73" t="n"/>
      <c r="Z1154" s="73" t="n"/>
      <c r="AA1154" s="73" t="n"/>
      <c r="AB1154" s="73" t="n"/>
      <c r="AC1154" s="73" t="n"/>
      <c r="AD1154" s="73" t="n"/>
      <c r="AE1154" s="73" t="n"/>
      <c r="AF1154" s="73" t="n"/>
      <c r="AG1154" s="73" t="n"/>
      <c r="AH1154" s="73" t="n"/>
      <c r="AI1154" s="73" t="n"/>
      <c r="AJ1154" s="73" t="n"/>
      <c r="AK1154" s="73" t="n"/>
      <c r="AL1154" s="73" t="n"/>
      <c r="AM1154" s="73" t="n"/>
      <c r="AN1154" s="73" t="n"/>
      <c r="AO1154" s="73" t="n"/>
      <c r="AP1154" s="73" t="n"/>
      <c r="AQ1154" s="73" t="n"/>
      <c r="AR1154" s="73" t="n"/>
      <c r="AS1154" s="73" t="n"/>
      <c r="AT1154" s="73" t="n"/>
      <c r="AU1154" s="73" t="n"/>
      <c r="AV1154" s="73" t="n"/>
      <c r="AW1154" s="73" t="n"/>
      <c r="AX1154" s="73" t="n"/>
      <c r="AY1154" s="73" t="n"/>
      <c r="AZ1154" s="73" t="n"/>
      <c r="BA1154" s="73" t="n"/>
      <c r="BB1154" s="73" t="n"/>
      <c r="BC1154" s="73" t="n"/>
      <c r="BD1154" s="73" t="n"/>
      <c r="BE1154" s="73" t="n"/>
      <c r="BF1154" s="73" t="n"/>
      <c r="BG1154" s="73" t="n"/>
      <c r="BH1154" s="73" t="n"/>
      <c r="BI1154" s="73" t="n"/>
      <c r="BJ1154" s="73" t="n"/>
      <c r="BK1154" s="73" t="n"/>
      <c r="BL1154" s="73" t="n"/>
      <c r="BM1154" s="73" t="n"/>
      <c r="BN1154" s="73" t="n"/>
      <c r="BO1154" s="73" t="n"/>
      <c r="BP1154" s="96" t="n"/>
      <c r="BQ1154" s="174" t="n"/>
      <c r="BR1154" s="174" t="n"/>
      <c r="BS1154" s="174" t="n"/>
      <c r="BT1154" s="174" t="n"/>
      <c r="BU1154" s="174" t="n"/>
      <c r="BV1154" s="174" t="n"/>
      <c r="BW1154" s="174" t="n"/>
      <c r="BX1154" s="174" t="n"/>
      <c r="BY1154" s="174" t="n"/>
      <c r="BZ1154" s="175" t="n"/>
      <c r="CA1154" s="176" t="n"/>
      <c r="CB1154" s="177" t="n"/>
      <c r="CC1154" s="118" t="n"/>
      <c r="CD1154" s="178" t="n"/>
      <c r="CE1154" s="120" t="n"/>
      <c r="CF1154" s="178" t="n"/>
      <c r="CG1154" s="179" t="n"/>
      <c r="CH1154" s="178" t="n"/>
      <c r="CI1154" s="180" t="n"/>
      <c r="CJ1154" s="181" t="n"/>
      <c r="CK1154" s="182" t="n"/>
    </row>
    <row r="1155">
      <c r="A1155" s="69" t="n"/>
      <c r="B1155" s="70" t="n"/>
      <c r="C1155" s="77" t="n"/>
      <c r="D1155" s="84" t="n"/>
      <c r="E1155" s="69" t="n"/>
      <c r="F1155" s="69" t="n"/>
      <c r="G1155" s="73" t="n"/>
      <c r="H1155" s="73" t="n"/>
      <c r="I1155" s="75" t="n"/>
      <c r="J1155" s="75" t="n"/>
      <c r="K1155" s="73" t="n"/>
      <c r="L1155" s="73" t="n"/>
      <c r="M1155" s="73" t="n"/>
      <c r="N1155" s="73" t="n"/>
      <c r="O1155" s="75" t="n"/>
      <c r="P1155" s="75" t="n"/>
      <c r="Q1155" s="73" t="n"/>
      <c r="R1155" s="73" t="n"/>
      <c r="S1155" s="73" t="n"/>
      <c r="T1155" s="73" t="n"/>
      <c r="U1155" s="73" t="n"/>
      <c r="V1155" s="73" t="n"/>
      <c r="W1155" s="73" t="n"/>
      <c r="X1155" s="73" t="n"/>
      <c r="Y1155" s="73" t="n"/>
      <c r="Z1155" s="73" t="n"/>
      <c r="AA1155" s="73" t="n"/>
      <c r="AB1155" s="73" t="n"/>
      <c r="AC1155" s="73" t="n"/>
      <c r="AD1155" s="73" t="n"/>
      <c r="AE1155" s="73" t="n"/>
      <c r="AF1155" s="73" t="n"/>
      <c r="AG1155" s="73" t="n"/>
      <c r="AH1155" s="73" t="n"/>
      <c r="AI1155" s="73" t="n"/>
      <c r="AJ1155" s="73" t="n"/>
      <c r="AK1155" s="73" t="n"/>
      <c r="AL1155" s="73" t="n"/>
      <c r="AM1155" s="73" t="n"/>
      <c r="AN1155" s="73" t="n"/>
      <c r="AO1155" s="73" t="n"/>
      <c r="AP1155" s="73" t="n"/>
      <c r="AQ1155" s="73" t="n"/>
      <c r="AR1155" s="73" t="n"/>
      <c r="AS1155" s="73" t="n"/>
      <c r="AT1155" s="73" t="n"/>
      <c r="AU1155" s="73" t="n"/>
      <c r="AV1155" s="73" t="n"/>
      <c r="AW1155" s="73" t="n"/>
      <c r="AX1155" s="73" t="n"/>
      <c r="AY1155" s="73" t="n"/>
      <c r="AZ1155" s="73" t="n"/>
      <c r="BA1155" s="73" t="n"/>
      <c r="BB1155" s="73" t="n"/>
      <c r="BC1155" s="73" t="n"/>
      <c r="BD1155" s="73" t="n"/>
      <c r="BE1155" s="73" t="n"/>
      <c r="BF1155" s="73" t="n"/>
      <c r="BG1155" s="73" t="n"/>
      <c r="BH1155" s="73" t="n"/>
      <c r="BI1155" s="73" t="n"/>
      <c r="BJ1155" s="73" t="n"/>
      <c r="BK1155" s="73" t="n"/>
      <c r="BL1155" s="73" t="n"/>
      <c r="BM1155" s="73" t="n"/>
      <c r="BN1155" s="73" t="n"/>
      <c r="BO1155" s="73" t="n"/>
      <c r="BP1155" s="96" t="n"/>
      <c r="BQ1155" s="174" t="n"/>
      <c r="BR1155" s="174" t="n"/>
      <c r="BS1155" s="174" t="n"/>
      <c r="BT1155" s="174" t="n"/>
      <c r="BU1155" s="174" t="n"/>
      <c r="BV1155" s="174" t="n"/>
      <c r="BW1155" s="174" t="n"/>
      <c r="BX1155" s="174" t="n"/>
      <c r="BY1155" s="174" t="n"/>
      <c r="BZ1155" s="175" t="n"/>
      <c r="CA1155" s="176" t="n"/>
      <c r="CB1155" s="177" t="n"/>
      <c r="CC1155" s="118" t="n"/>
      <c r="CD1155" s="178" t="n"/>
      <c r="CE1155" s="120" t="n"/>
      <c r="CF1155" s="178" t="n"/>
      <c r="CG1155" s="179" t="n"/>
      <c r="CH1155" s="178" t="n"/>
      <c r="CI1155" s="180" t="n"/>
      <c r="CJ1155" s="181" t="n"/>
      <c r="CK1155" s="182" t="n"/>
    </row>
    <row r="1156">
      <c r="A1156" s="69" t="n"/>
      <c r="B1156" s="70" t="n"/>
      <c r="C1156" s="77" t="n"/>
      <c r="D1156" s="84" t="n"/>
      <c r="E1156" s="69" t="n"/>
      <c r="F1156" s="69" t="n"/>
      <c r="G1156" s="73" t="n"/>
      <c r="H1156" s="73" t="n"/>
      <c r="I1156" s="75" t="n"/>
      <c r="J1156" s="75" t="n"/>
      <c r="K1156" s="73" t="n"/>
      <c r="L1156" s="73" t="n"/>
      <c r="M1156" s="73" t="n"/>
      <c r="N1156" s="73" t="n"/>
      <c r="O1156" s="75" t="n"/>
      <c r="P1156" s="75" t="n"/>
      <c r="Q1156" s="73" t="n"/>
      <c r="R1156" s="73" t="n"/>
      <c r="S1156" s="73" t="n"/>
      <c r="T1156" s="73" t="n"/>
      <c r="U1156" s="73" t="n"/>
      <c r="V1156" s="73" t="n"/>
      <c r="W1156" s="73" t="n"/>
      <c r="X1156" s="73" t="n"/>
      <c r="Y1156" s="73" t="n"/>
      <c r="Z1156" s="73" t="n"/>
      <c r="AA1156" s="73" t="n"/>
      <c r="AB1156" s="73" t="n"/>
      <c r="AC1156" s="73" t="n"/>
      <c r="AD1156" s="73" t="n"/>
      <c r="AE1156" s="73" t="n"/>
      <c r="AF1156" s="73" t="n"/>
      <c r="AG1156" s="73" t="n"/>
      <c r="AH1156" s="73" t="n"/>
      <c r="AI1156" s="73" t="n"/>
      <c r="AJ1156" s="73" t="n"/>
      <c r="AK1156" s="73" t="n"/>
      <c r="AL1156" s="73" t="n"/>
      <c r="AM1156" s="73" t="n"/>
      <c r="AN1156" s="73" t="n"/>
      <c r="AO1156" s="73" t="n"/>
      <c r="AP1156" s="73" t="n"/>
      <c r="AQ1156" s="73" t="n"/>
      <c r="AR1156" s="73" t="n"/>
      <c r="AS1156" s="73" t="n"/>
      <c r="AT1156" s="73" t="n"/>
      <c r="AU1156" s="73" t="n"/>
      <c r="AV1156" s="73" t="n"/>
      <c r="AW1156" s="73" t="n"/>
      <c r="AX1156" s="73" t="n"/>
      <c r="AY1156" s="73" t="n"/>
      <c r="AZ1156" s="73" t="n"/>
      <c r="BA1156" s="73" t="n"/>
      <c r="BB1156" s="73" t="n"/>
      <c r="BC1156" s="73" t="n"/>
      <c r="BD1156" s="73" t="n"/>
      <c r="BE1156" s="73" t="n"/>
      <c r="BF1156" s="73" t="n"/>
      <c r="BG1156" s="73" t="n"/>
      <c r="BH1156" s="73" t="n"/>
      <c r="BI1156" s="73" t="n"/>
      <c r="BJ1156" s="73" t="n"/>
      <c r="BK1156" s="73" t="n"/>
      <c r="BL1156" s="73" t="n"/>
      <c r="BM1156" s="73" t="n"/>
      <c r="BN1156" s="73" t="n"/>
      <c r="BO1156" s="73" t="n"/>
      <c r="BP1156" s="96" t="n"/>
      <c r="BQ1156" s="174" t="n"/>
      <c r="BR1156" s="174" t="n"/>
      <c r="BS1156" s="174" t="n"/>
      <c r="BT1156" s="174" t="n"/>
      <c r="BU1156" s="174" t="n"/>
      <c r="BV1156" s="174" t="n"/>
      <c r="BW1156" s="174" t="n"/>
      <c r="BX1156" s="174" t="n"/>
      <c r="BY1156" s="174" t="n"/>
      <c r="BZ1156" s="175" t="n"/>
      <c r="CA1156" s="176" t="n"/>
      <c r="CB1156" s="177" t="n"/>
      <c r="CC1156" s="118" t="n"/>
      <c r="CD1156" s="178" t="n"/>
      <c r="CE1156" s="120" t="n"/>
      <c r="CF1156" s="178" t="n"/>
      <c r="CG1156" s="179" t="n"/>
      <c r="CH1156" s="178" t="n"/>
      <c r="CI1156" s="180" t="n"/>
      <c r="CJ1156" s="181" t="n"/>
      <c r="CK1156" s="182" t="n"/>
    </row>
    <row r="1157">
      <c r="A1157" s="69" t="n"/>
      <c r="B1157" s="70" t="n"/>
      <c r="C1157" s="77" t="n"/>
      <c r="D1157" s="84" t="n"/>
      <c r="E1157" s="69" t="n"/>
      <c r="F1157" s="69" t="n"/>
      <c r="G1157" s="73" t="n"/>
      <c r="H1157" s="73" t="n"/>
      <c r="I1157" s="75" t="n"/>
      <c r="J1157" s="75" t="n"/>
      <c r="K1157" s="73" t="n"/>
      <c r="L1157" s="73" t="n"/>
      <c r="M1157" s="73" t="n"/>
      <c r="N1157" s="73" t="n"/>
      <c r="O1157" s="75" t="n"/>
      <c r="P1157" s="75" t="n"/>
      <c r="Q1157" s="73" t="n"/>
      <c r="R1157" s="73" t="n"/>
      <c r="S1157" s="73" t="n"/>
      <c r="T1157" s="73" t="n"/>
      <c r="U1157" s="73" t="n"/>
      <c r="V1157" s="73" t="n"/>
      <c r="W1157" s="73" t="n"/>
      <c r="X1157" s="73" t="n"/>
      <c r="Y1157" s="73" t="n"/>
      <c r="Z1157" s="73" t="n"/>
      <c r="AA1157" s="73" t="n"/>
      <c r="AB1157" s="73" t="n"/>
      <c r="AC1157" s="73" t="n"/>
      <c r="AD1157" s="73" t="n"/>
      <c r="AE1157" s="73" t="n"/>
      <c r="AF1157" s="73" t="n"/>
      <c r="AG1157" s="73" t="n"/>
      <c r="AH1157" s="73" t="n"/>
      <c r="AI1157" s="73" t="n"/>
      <c r="AJ1157" s="73" t="n"/>
      <c r="AK1157" s="73" t="n"/>
      <c r="AL1157" s="73" t="n"/>
      <c r="AM1157" s="73" t="n"/>
      <c r="AN1157" s="73" t="n"/>
      <c r="AO1157" s="73" t="n"/>
      <c r="AP1157" s="73" t="n"/>
      <c r="AQ1157" s="73" t="n"/>
      <c r="AR1157" s="73" t="n"/>
      <c r="AS1157" s="73" t="n"/>
      <c r="AT1157" s="73" t="n"/>
      <c r="AU1157" s="73" t="n"/>
      <c r="AV1157" s="73" t="n"/>
      <c r="AW1157" s="73" t="n"/>
      <c r="AX1157" s="73" t="n"/>
      <c r="AY1157" s="73" t="n"/>
      <c r="AZ1157" s="73" t="n"/>
      <c r="BA1157" s="73" t="n"/>
      <c r="BB1157" s="73" t="n"/>
      <c r="BC1157" s="73" t="n"/>
      <c r="BD1157" s="73" t="n"/>
      <c r="BE1157" s="73" t="n"/>
      <c r="BF1157" s="73" t="n"/>
      <c r="BG1157" s="73" t="n"/>
      <c r="BH1157" s="73" t="n"/>
      <c r="BI1157" s="73" t="n"/>
      <c r="BJ1157" s="73" t="n"/>
      <c r="BK1157" s="73" t="n"/>
      <c r="BL1157" s="73" t="n"/>
      <c r="BM1157" s="73" t="n"/>
      <c r="BN1157" s="73" t="n"/>
      <c r="BO1157" s="73" t="n"/>
      <c r="BP1157" s="96" t="n"/>
      <c r="BQ1157" s="174" t="n"/>
      <c r="BR1157" s="174" t="n"/>
      <c r="BS1157" s="174" t="n"/>
      <c r="BT1157" s="174" t="n"/>
      <c r="BU1157" s="174" t="n"/>
      <c r="BV1157" s="174" t="n"/>
      <c r="BW1157" s="174" t="n"/>
      <c r="BX1157" s="174" t="n"/>
      <c r="BY1157" s="174" t="n"/>
      <c r="BZ1157" s="175" t="n"/>
      <c r="CA1157" s="176" t="n"/>
      <c r="CB1157" s="177" t="n"/>
      <c r="CC1157" s="118" t="n"/>
      <c r="CD1157" s="178" t="n"/>
      <c r="CE1157" s="120" t="n"/>
      <c r="CF1157" s="178" t="n"/>
      <c r="CG1157" s="179" t="n"/>
      <c r="CH1157" s="178" t="n"/>
      <c r="CI1157" s="180" t="n"/>
      <c r="CJ1157" s="181" t="n"/>
      <c r="CK1157" s="182" t="n"/>
    </row>
    <row r="1158">
      <c r="A1158" s="69" t="n"/>
      <c r="B1158" s="70" t="n"/>
      <c r="C1158" s="77" t="n"/>
      <c r="D1158" s="84" t="n"/>
      <c r="E1158" s="69" t="n"/>
      <c r="F1158" s="69" t="n"/>
      <c r="G1158" s="73" t="n"/>
      <c r="H1158" s="73" t="n"/>
      <c r="I1158" s="75" t="n"/>
      <c r="J1158" s="75" t="n"/>
      <c r="K1158" s="73" t="n"/>
      <c r="L1158" s="73" t="n"/>
      <c r="M1158" s="73" t="n"/>
      <c r="N1158" s="73" t="n"/>
      <c r="O1158" s="75" t="n"/>
      <c r="P1158" s="75" t="n"/>
      <c r="Q1158" s="73" t="n"/>
      <c r="R1158" s="73" t="n"/>
      <c r="S1158" s="73" t="n"/>
      <c r="T1158" s="73" t="n"/>
      <c r="U1158" s="73" t="n"/>
      <c r="V1158" s="73" t="n"/>
      <c r="W1158" s="73" t="n"/>
      <c r="X1158" s="73" t="n"/>
      <c r="Y1158" s="73" t="n"/>
      <c r="Z1158" s="73" t="n"/>
      <c r="AA1158" s="73" t="n"/>
      <c r="AB1158" s="73" t="n"/>
      <c r="AC1158" s="73" t="n"/>
      <c r="AD1158" s="73" t="n"/>
      <c r="AE1158" s="73" t="n"/>
      <c r="AF1158" s="73" t="n"/>
      <c r="AG1158" s="73" t="n"/>
      <c r="AH1158" s="73" t="n"/>
      <c r="AI1158" s="73" t="n"/>
      <c r="AJ1158" s="73" t="n"/>
      <c r="AK1158" s="73" t="n"/>
      <c r="AL1158" s="73" t="n"/>
      <c r="AM1158" s="73" t="n"/>
      <c r="AN1158" s="73" t="n"/>
      <c r="AO1158" s="73" t="n"/>
      <c r="AP1158" s="73" t="n"/>
      <c r="AQ1158" s="73" t="n"/>
      <c r="AR1158" s="73" t="n"/>
      <c r="AS1158" s="73" t="n"/>
      <c r="AT1158" s="73" t="n"/>
      <c r="AU1158" s="73" t="n"/>
      <c r="AV1158" s="73" t="n"/>
      <c r="AW1158" s="73" t="n"/>
      <c r="AX1158" s="73" t="n"/>
      <c r="AY1158" s="73" t="n"/>
      <c r="AZ1158" s="73" t="n"/>
      <c r="BA1158" s="73" t="n"/>
      <c r="BB1158" s="73" t="n"/>
      <c r="BC1158" s="73" t="n"/>
      <c r="BD1158" s="73" t="n"/>
      <c r="BE1158" s="73" t="n"/>
      <c r="BF1158" s="73" t="n"/>
      <c r="BG1158" s="73" t="n"/>
      <c r="BH1158" s="73" t="n"/>
      <c r="BI1158" s="73" t="n"/>
      <c r="BJ1158" s="73" t="n"/>
      <c r="BK1158" s="73" t="n"/>
      <c r="BL1158" s="73" t="n"/>
      <c r="BM1158" s="73" t="n"/>
      <c r="BN1158" s="73" t="n"/>
      <c r="BO1158" s="73" t="n"/>
      <c r="BP1158" s="96" t="n"/>
      <c r="BQ1158" s="174" t="n"/>
      <c r="BR1158" s="174" t="n"/>
      <c r="BS1158" s="174" t="n"/>
      <c r="BT1158" s="174" t="n"/>
      <c r="BU1158" s="174" t="n"/>
      <c r="BV1158" s="174" t="n"/>
      <c r="BW1158" s="174" t="n"/>
      <c r="BX1158" s="174" t="n"/>
      <c r="BY1158" s="174" t="n"/>
      <c r="BZ1158" s="175" t="n"/>
      <c r="CA1158" s="176" t="n"/>
      <c r="CB1158" s="177" t="n"/>
      <c r="CC1158" s="118" t="n"/>
      <c r="CD1158" s="178" t="n"/>
      <c r="CE1158" s="120" t="n"/>
      <c r="CF1158" s="178" t="n"/>
      <c r="CG1158" s="179" t="n"/>
      <c r="CH1158" s="178" t="n"/>
      <c r="CI1158" s="180" t="n"/>
      <c r="CJ1158" s="181" t="n"/>
      <c r="CK1158" s="182" t="n"/>
    </row>
    <row r="1159">
      <c r="A1159" s="69" t="n"/>
      <c r="B1159" s="70" t="n"/>
      <c r="C1159" s="77" t="n"/>
      <c r="D1159" s="84" t="n"/>
      <c r="E1159" s="69" t="n"/>
      <c r="F1159" s="69" t="n"/>
      <c r="G1159" s="73" t="n"/>
      <c r="H1159" s="73" t="n"/>
      <c r="I1159" s="75" t="n"/>
      <c r="J1159" s="75" t="n"/>
      <c r="K1159" s="73" t="n"/>
      <c r="L1159" s="73" t="n"/>
      <c r="M1159" s="73" t="n"/>
      <c r="N1159" s="73" t="n"/>
      <c r="O1159" s="75" t="n"/>
      <c r="P1159" s="75" t="n"/>
      <c r="Q1159" s="73" t="n"/>
      <c r="R1159" s="73" t="n"/>
      <c r="S1159" s="73" t="n"/>
      <c r="T1159" s="73" t="n"/>
      <c r="U1159" s="73" t="n"/>
      <c r="V1159" s="73" t="n"/>
      <c r="W1159" s="73" t="n"/>
      <c r="X1159" s="73" t="n"/>
      <c r="Y1159" s="73" t="n"/>
      <c r="Z1159" s="73" t="n"/>
      <c r="AA1159" s="73" t="n"/>
      <c r="AB1159" s="73" t="n"/>
      <c r="AC1159" s="73" t="n"/>
      <c r="AD1159" s="73" t="n"/>
      <c r="AE1159" s="73" t="n"/>
      <c r="AF1159" s="73" t="n"/>
      <c r="AG1159" s="73" t="n"/>
      <c r="AH1159" s="73" t="n"/>
      <c r="AI1159" s="73" t="n"/>
      <c r="AJ1159" s="73" t="n"/>
      <c r="AK1159" s="73" t="n"/>
      <c r="AL1159" s="73" t="n"/>
      <c r="AM1159" s="73" t="n"/>
      <c r="AN1159" s="73" t="n"/>
      <c r="AO1159" s="73" t="n"/>
      <c r="AP1159" s="73" t="n"/>
      <c r="AQ1159" s="73" t="n"/>
      <c r="AR1159" s="73" t="n"/>
      <c r="AS1159" s="73" t="n"/>
      <c r="AT1159" s="73" t="n"/>
      <c r="AU1159" s="73" t="n"/>
      <c r="AV1159" s="73" t="n"/>
      <c r="AW1159" s="73" t="n"/>
      <c r="AX1159" s="73" t="n"/>
      <c r="AY1159" s="73" t="n"/>
      <c r="AZ1159" s="73" t="n"/>
      <c r="BA1159" s="73" t="n"/>
      <c r="BB1159" s="73" t="n"/>
      <c r="BC1159" s="73" t="n"/>
      <c r="BD1159" s="73" t="n"/>
      <c r="BE1159" s="73" t="n"/>
      <c r="BF1159" s="73" t="n"/>
      <c r="BG1159" s="73" t="n"/>
      <c r="BH1159" s="73" t="n"/>
      <c r="BI1159" s="73" t="n"/>
      <c r="BJ1159" s="73" t="n"/>
      <c r="BK1159" s="73" t="n"/>
      <c r="BL1159" s="73" t="n"/>
      <c r="BM1159" s="73" t="n"/>
      <c r="BN1159" s="73" t="n"/>
      <c r="BO1159" s="73" t="n"/>
      <c r="BP1159" s="96" t="n"/>
      <c r="BQ1159" s="174" t="n"/>
      <c r="BR1159" s="174" t="n"/>
      <c r="BS1159" s="174" t="n"/>
      <c r="BT1159" s="174" t="n"/>
      <c r="BU1159" s="174" t="n"/>
      <c r="BV1159" s="174" t="n"/>
      <c r="BW1159" s="174" t="n"/>
      <c r="BX1159" s="174" t="n"/>
      <c r="BY1159" s="174" t="n"/>
      <c r="BZ1159" s="175" t="n"/>
      <c r="CA1159" s="176" t="n"/>
      <c r="CB1159" s="177" t="n"/>
      <c r="CC1159" s="118" t="n"/>
      <c r="CD1159" s="178" t="n"/>
      <c r="CE1159" s="120" t="n"/>
      <c r="CF1159" s="178" t="n"/>
      <c r="CG1159" s="179" t="n"/>
      <c r="CH1159" s="178" t="n"/>
      <c r="CI1159" s="180" t="n"/>
      <c r="CJ1159" s="181" t="n"/>
      <c r="CK1159" s="182" t="n"/>
    </row>
    <row r="1160">
      <c r="A1160" s="69" t="n"/>
      <c r="B1160" s="70" t="n"/>
      <c r="C1160" s="77" t="n"/>
      <c r="D1160" s="84" t="n"/>
      <c r="E1160" s="69" t="n"/>
      <c r="F1160" s="69" t="n"/>
      <c r="G1160" s="73" t="n"/>
      <c r="H1160" s="73" t="n"/>
      <c r="I1160" s="75" t="n"/>
      <c r="J1160" s="75" t="n"/>
      <c r="K1160" s="73" t="n"/>
      <c r="L1160" s="73" t="n"/>
      <c r="M1160" s="73" t="n"/>
      <c r="N1160" s="73" t="n"/>
      <c r="O1160" s="75" t="n"/>
      <c r="P1160" s="75" t="n"/>
      <c r="Q1160" s="73" t="n"/>
      <c r="R1160" s="73" t="n"/>
      <c r="S1160" s="73" t="n"/>
      <c r="T1160" s="73" t="n"/>
      <c r="U1160" s="73" t="n"/>
      <c r="V1160" s="73" t="n"/>
      <c r="W1160" s="73" t="n"/>
      <c r="X1160" s="73" t="n"/>
      <c r="Y1160" s="73" t="n"/>
      <c r="Z1160" s="73" t="n"/>
      <c r="AA1160" s="73" t="n"/>
      <c r="AB1160" s="73" t="n"/>
      <c r="AC1160" s="73" t="n"/>
      <c r="AD1160" s="73" t="n"/>
      <c r="AE1160" s="73" t="n"/>
      <c r="AF1160" s="73" t="n"/>
      <c r="AG1160" s="73" t="n"/>
      <c r="AH1160" s="73" t="n"/>
      <c r="AI1160" s="73" t="n"/>
      <c r="AJ1160" s="73" t="n"/>
      <c r="AK1160" s="73" t="n"/>
      <c r="AL1160" s="73" t="n"/>
      <c r="AM1160" s="73" t="n"/>
      <c r="AN1160" s="73" t="n"/>
      <c r="AO1160" s="73" t="n"/>
      <c r="AP1160" s="73" t="n"/>
      <c r="AQ1160" s="73" t="n"/>
      <c r="AR1160" s="73" t="n"/>
      <c r="AS1160" s="73" t="n"/>
      <c r="AT1160" s="73" t="n"/>
      <c r="AU1160" s="73" t="n"/>
      <c r="AV1160" s="73" t="n"/>
      <c r="AW1160" s="73" t="n"/>
      <c r="AX1160" s="73" t="n"/>
      <c r="AY1160" s="73" t="n"/>
      <c r="AZ1160" s="73" t="n"/>
      <c r="BA1160" s="73" t="n"/>
      <c r="BB1160" s="73" t="n"/>
      <c r="BC1160" s="73" t="n"/>
      <c r="BD1160" s="73" t="n"/>
      <c r="BE1160" s="73" t="n"/>
      <c r="BF1160" s="73" t="n"/>
      <c r="BG1160" s="73" t="n"/>
      <c r="BH1160" s="73" t="n"/>
      <c r="BI1160" s="73" t="n"/>
      <c r="BJ1160" s="73" t="n"/>
      <c r="BK1160" s="73" t="n"/>
      <c r="BL1160" s="73" t="n"/>
      <c r="BM1160" s="73" t="n"/>
      <c r="BN1160" s="73" t="n"/>
      <c r="BO1160" s="73" t="n"/>
      <c r="BP1160" s="96" t="n"/>
      <c r="BQ1160" s="174" t="n"/>
      <c r="BR1160" s="174" t="n"/>
      <c r="BS1160" s="174" t="n"/>
      <c r="BT1160" s="174" t="n"/>
      <c r="BU1160" s="174" t="n"/>
      <c r="BV1160" s="174" t="n"/>
      <c r="BW1160" s="174" t="n"/>
      <c r="BX1160" s="174" t="n"/>
      <c r="BY1160" s="174" t="n"/>
      <c r="BZ1160" s="175" t="n"/>
      <c r="CA1160" s="176" t="n"/>
      <c r="CB1160" s="177" t="n"/>
      <c r="CC1160" s="118" t="n"/>
      <c r="CD1160" s="178" t="n"/>
      <c r="CE1160" s="120" t="n"/>
      <c r="CF1160" s="178" t="n"/>
      <c r="CG1160" s="179" t="n"/>
      <c r="CH1160" s="178" t="n"/>
      <c r="CI1160" s="180" t="n"/>
      <c r="CJ1160" s="181" t="n"/>
      <c r="CK1160" s="182" t="n"/>
    </row>
    <row r="1161">
      <c r="A1161" s="69" t="n"/>
      <c r="B1161" s="70" t="n"/>
      <c r="C1161" s="77" t="n"/>
      <c r="D1161" s="84" t="n"/>
      <c r="E1161" s="69" t="n"/>
      <c r="F1161" s="69" t="n"/>
      <c r="G1161" s="73" t="n"/>
      <c r="H1161" s="73" t="n"/>
      <c r="I1161" s="75" t="n"/>
      <c r="J1161" s="75" t="n"/>
      <c r="K1161" s="73" t="n"/>
      <c r="L1161" s="73" t="n"/>
      <c r="M1161" s="73" t="n"/>
      <c r="N1161" s="73" t="n"/>
      <c r="O1161" s="75" t="n"/>
      <c r="P1161" s="75" t="n"/>
      <c r="Q1161" s="73" t="n"/>
      <c r="R1161" s="73" t="n"/>
      <c r="S1161" s="73" t="n"/>
      <c r="T1161" s="73" t="n"/>
      <c r="U1161" s="73" t="n"/>
      <c r="V1161" s="73" t="n"/>
      <c r="W1161" s="73" t="n"/>
      <c r="X1161" s="73" t="n"/>
      <c r="Y1161" s="73" t="n"/>
      <c r="Z1161" s="73" t="n"/>
      <c r="AA1161" s="73" t="n"/>
      <c r="AB1161" s="73" t="n"/>
      <c r="AC1161" s="73" t="n"/>
      <c r="AD1161" s="73" t="n"/>
      <c r="AE1161" s="73" t="n"/>
      <c r="AF1161" s="73" t="n"/>
      <c r="AG1161" s="73" t="n"/>
      <c r="AH1161" s="73" t="n"/>
      <c r="AI1161" s="73" t="n"/>
      <c r="AJ1161" s="73" t="n"/>
      <c r="AK1161" s="73" t="n"/>
      <c r="AL1161" s="73" t="n"/>
      <c r="AM1161" s="73" t="n"/>
      <c r="AN1161" s="73" t="n"/>
      <c r="AO1161" s="73" t="n"/>
      <c r="AP1161" s="73" t="n"/>
      <c r="AQ1161" s="73" t="n"/>
      <c r="AR1161" s="73" t="n"/>
      <c r="AS1161" s="73" t="n"/>
      <c r="AT1161" s="73" t="n"/>
      <c r="AU1161" s="73" t="n"/>
      <c r="AV1161" s="73" t="n"/>
      <c r="AW1161" s="73" t="n"/>
      <c r="AX1161" s="73" t="n"/>
      <c r="AY1161" s="73" t="n"/>
      <c r="AZ1161" s="73" t="n"/>
      <c r="BA1161" s="73" t="n"/>
      <c r="BB1161" s="73" t="n"/>
      <c r="BC1161" s="73" t="n"/>
      <c r="BD1161" s="73" t="n"/>
      <c r="BE1161" s="73" t="n"/>
      <c r="BF1161" s="73" t="n"/>
      <c r="BG1161" s="73" t="n"/>
      <c r="BH1161" s="73" t="n"/>
      <c r="BI1161" s="73" t="n"/>
      <c r="BJ1161" s="73" t="n"/>
      <c r="BK1161" s="73" t="n"/>
      <c r="BL1161" s="73" t="n"/>
      <c r="BM1161" s="73" t="n"/>
      <c r="BN1161" s="73" t="n"/>
      <c r="BO1161" s="73" t="n"/>
      <c r="BP1161" s="96" t="n"/>
      <c r="BQ1161" s="174" t="n"/>
      <c r="BR1161" s="174" t="n"/>
      <c r="BS1161" s="174" t="n"/>
      <c r="BT1161" s="174" t="n"/>
      <c r="BU1161" s="174" t="n"/>
      <c r="BV1161" s="174" t="n"/>
      <c r="BW1161" s="174" t="n"/>
      <c r="BX1161" s="174" t="n"/>
      <c r="BY1161" s="174" t="n"/>
      <c r="BZ1161" s="175" t="n"/>
      <c r="CA1161" s="176" t="n"/>
      <c r="CB1161" s="177" t="n"/>
      <c r="CC1161" s="118" t="n"/>
      <c r="CD1161" s="178" t="n"/>
      <c r="CE1161" s="120" t="n"/>
      <c r="CF1161" s="178" t="n"/>
      <c r="CG1161" s="179" t="n"/>
      <c r="CH1161" s="178" t="n"/>
      <c r="CI1161" s="180" t="n"/>
      <c r="CJ1161" s="181" t="n"/>
      <c r="CK1161" s="182" t="n"/>
    </row>
    <row r="1162">
      <c r="A1162" s="69" t="n"/>
      <c r="B1162" s="70" t="n"/>
      <c r="C1162" s="77" t="n"/>
      <c r="D1162" s="84" t="n"/>
      <c r="E1162" s="69" t="n"/>
      <c r="F1162" s="69" t="n"/>
      <c r="G1162" s="73" t="n"/>
      <c r="H1162" s="73" t="n"/>
      <c r="I1162" s="75" t="n"/>
      <c r="J1162" s="75" t="n"/>
      <c r="K1162" s="73" t="n"/>
      <c r="L1162" s="73" t="n"/>
      <c r="M1162" s="73" t="n"/>
      <c r="N1162" s="73" t="n"/>
      <c r="O1162" s="75" t="n"/>
      <c r="P1162" s="75" t="n"/>
      <c r="Q1162" s="73" t="n"/>
      <c r="R1162" s="73" t="n"/>
      <c r="S1162" s="73" t="n"/>
      <c r="T1162" s="73" t="n"/>
      <c r="U1162" s="73" t="n"/>
      <c r="V1162" s="73" t="n"/>
      <c r="W1162" s="73" t="n"/>
      <c r="X1162" s="73" t="n"/>
      <c r="Y1162" s="73" t="n"/>
      <c r="Z1162" s="73" t="n"/>
      <c r="AA1162" s="73" t="n"/>
      <c r="AB1162" s="73" t="n"/>
      <c r="AC1162" s="73" t="n"/>
      <c r="AD1162" s="73" t="n"/>
      <c r="AE1162" s="73" t="n"/>
      <c r="AF1162" s="73" t="n"/>
      <c r="AG1162" s="73" t="n"/>
      <c r="AH1162" s="73" t="n"/>
      <c r="AI1162" s="73" t="n"/>
      <c r="AJ1162" s="73" t="n"/>
      <c r="AK1162" s="73" t="n"/>
      <c r="AL1162" s="73" t="n"/>
      <c r="AM1162" s="73" t="n"/>
      <c r="AN1162" s="73" t="n"/>
      <c r="AO1162" s="73" t="n"/>
      <c r="AP1162" s="73" t="n"/>
      <c r="AQ1162" s="73" t="n"/>
      <c r="AR1162" s="73" t="n"/>
      <c r="AS1162" s="73" t="n"/>
      <c r="AT1162" s="73" t="n"/>
      <c r="AU1162" s="73" t="n"/>
      <c r="AV1162" s="73" t="n"/>
      <c r="AW1162" s="73" t="n"/>
      <c r="AX1162" s="73" t="n"/>
      <c r="AY1162" s="73" t="n"/>
      <c r="AZ1162" s="73" t="n"/>
      <c r="BA1162" s="73" t="n"/>
      <c r="BB1162" s="73" t="n"/>
      <c r="BC1162" s="73" t="n"/>
      <c r="BD1162" s="73" t="n"/>
      <c r="BE1162" s="73" t="n"/>
      <c r="BF1162" s="73" t="n"/>
      <c r="BG1162" s="73" t="n"/>
      <c r="BH1162" s="73" t="n"/>
      <c r="BI1162" s="73" t="n"/>
      <c r="BJ1162" s="73" t="n"/>
      <c r="BK1162" s="73" t="n"/>
      <c r="BL1162" s="73" t="n"/>
      <c r="BM1162" s="73" t="n"/>
      <c r="BN1162" s="73" t="n"/>
      <c r="BO1162" s="73" t="n"/>
      <c r="BP1162" s="96" t="n"/>
      <c r="BQ1162" s="174" t="n"/>
      <c r="BR1162" s="174" t="n"/>
      <c r="BS1162" s="174" t="n"/>
      <c r="BT1162" s="174" t="n"/>
      <c r="BU1162" s="174" t="n"/>
      <c r="BV1162" s="174" t="n"/>
      <c r="BW1162" s="174" t="n"/>
      <c r="BX1162" s="174" t="n"/>
      <c r="BY1162" s="174" t="n"/>
      <c r="BZ1162" s="175" t="n"/>
      <c r="CA1162" s="176" t="n"/>
      <c r="CB1162" s="177" t="n"/>
      <c r="CC1162" s="118" t="n"/>
      <c r="CD1162" s="178" t="n"/>
      <c r="CE1162" s="120" t="n"/>
      <c r="CF1162" s="178" t="n"/>
      <c r="CG1162" s="179" t="n"/>
      <c r="CH1162" s="178" t="n"/>
      <c r="CI1162" s="180" t="n"/>
      <c r="CJ1162" s="181" t="n"/>
      <c r="CK1162" s="182" t="n"/>
    </row>
    <row r="1163">
      <c r="A1163" s="69" t="n"/>
      <c r="B1163" s="70" t="n"/>
      <c r="C1163" s="77" t="n"/>
      <c r="D1163" s="84" t="n"/>
      <c r="E1163" s="69" t="n"/>
      <c r="F1163" s="69" t="n"/>
      <c r="G1163" s="73" t="n"/>
      <c r="H1163" s="73" t="n"/>
      <c r="I1163" s="75" t="n"/>
      <c r="J1163" s="75" t="n"/>
      <c r="K1163" s="73" t="n"/>
      <c r="L1163" s="73" t="n"/>
      <c r="M1163" s="73" t="n"/>
      <c r="N1163" s="73" t="n"/>
      <c r="O1163" s="75" t="n"/>
      <c r="P1163" s="75" t="n"/>
      <c r="Q1163" s="73" t="n"/>
      <c r="R1163" s="73" t="n"/>
      <c r="S1163" s="73" t="n"/>
      <c r="T1163" s="73" t="n"/>
      <c r="U1163" s="73" t="n"/>
      <c r="V1163" s="73" t="n"/>
      <c r="W1163" s="73" t="n"/>
      <c r="X1163" s="73" t="n"/>
      <c r="Y1163" s="73" t="n"/>
      <c r="Z1163" s="73" t="n"/>
      <c r="AA1163" s="73" t="n"/>
      <c r="AB1163" s="73" t="n"/>
      <c r="AC1163" s="73" t="n"/>
      <c r="AD1163" s="73" t="n"/>
      <c r="AE1163" s="73" t="n"/>
      <c r="AF1163" s="73" t="n"/>
      <c r="AG1163" s="73" t="n"/>
      <c r="AH1163" s="73" t="n"/>
      <c r="AI1163" s="73" t="n"/>
      <c r="AJ1163" s="73" t="n"/>
      <c r="AK1163" s="73" t="n"/>
      <c r="AL1163" s="73" t="n"/>
      <c r="AM1163" s="73" t="n"/>
      <c r="AN1163" s="73" t="n"/>
      <c r="AO1163" s="73" t="n"/>
      <c r="AP1163" s="73" t="n"/>
      <c r="AQ1163" s="73" t="n"/>
      <c r="AR1163" s="73" t="n"/>
      <c r="AS1163" s="73" t="n"/>
      <c r="AT1163" s="73" t="n"/>
      <c r="AU1163" s="73" t="n"/>
      <c r="AV1163" s="73" t="n"/>
      <c r="AW1163" s="73" t="n"/>
      <c r="AX1163" s="73" t="n"/>
      <c r="AY1163" s="73" t="n"/>
      <c r="AZ1163" s="73" t="n"/>
      <c r="BA1163" s="73" t="n"/>
      <c r="BB1163" s="73" t="n"/>
      <c r="BC1163" s="73" t="n"/>
      <c r="BD1163" s="73" t="n"/>
      <c r="BE1163" s="73" t="n"/>
      <c r="BF1163" s="73" t="n"/>
      <c r="BG1163" s="73" t="n"/>
      <c r="BH1163" s="73" t="n"/>
      <c r="BI1163" s="73" t="n"/>
      <c r="BJ1163" s="73" t="n"/>
      <c r="BK1163" s="73" t="n"/>
      <c r="BL1163" s="73" t="n"/>
      <c r="BM1163" s="73" t="n"/>
      <c r="BN1163" s="73" t="n"/>
      <c r="BO1163" s="73" t="n"/>
      <c r="BP1163" s="96" t="n"/>
      <c r="BQ1163" s="174" t="n"/>
      <c r="BR1163" s="174" t="n"/>
      <c r="BS1163" s="174" t="n"/>
      <c r="BT1163" s="174" t="n"/>
      <c r="BU1163" s="174" t="n"/>
      <c r="BV1163" s="174" t="n"/>
      <c r="BW1163" s="174" t="n"/>
      <c r="BX1163" s="174" t="n"/>
      <c r="BY1163" s="174" t="n"/>
      <c r="BZ1163" s="175" t="n"/>
      <c r="CA1163" s="176" t="n"/>
      <c r="CB1163" s="177" t="n"/>
      <c r="CC1163" s="118" t="n"/>
      <c r="CD1163" s="178" t="n"/>
      <c r="CE1163" s="120" t="n"/>
      <c r="CF1163" s="178" t="n"/>
      <c r="CG1163" s="179" t="n"/>
      <c r="CH1163" s="178" t="n"/>
      <c r="CI1163" s="180" t="n"/>
      <c r="CJ1163" s="181" t="n"/>
      <c r="CK1163" s="182" t="n"/>
    </row>
    <row r="1164">
      <c r="A1164" s="69" t="n"/>
      <c r="B1164" s="70" t="n"/>
      <c r="C1164" s="77" t="n"/>
      <c r="D1164" s="84" t="n"/>
      <c r="E1164" s="69" t="n"/>
      <c r="F1164" s="69" t="n"/>
      <c r="G1164" s="73" t="n"/>
      <c r="H1164" s="73" t="n"/>
      <c r="I1164" s="75" t="n"/>
      <c r="J1164" s="75" t="n"/>
      <c r="K1164" s="73" t="n"/>
      <c r="L1164" s="73" t="n"/>
      <c r="M1164" s="73" t="n"/>
      <c r="N1164" s="73" t="n"/>
      <c r="O1164" s="75" t="n"/>
      <c r="P1164" s="75" t="n"/>
      <c r="Q1164" s="73" t="n"/>
      <c r="R1164" s="73" t="n"/>
      <c r="S1164" s="73" t="n"/>
      <c r="T1164" s="73" t="n"/>
      <c r="U1164" s="73" t="n"/>
      <c r="V1164" s="73" t="n"/>
      <c r="W1164" s="73" t="n"/>
      <c r="X1164" s="73" t="n"/>
      <c r="Y1164" s="73" t="n"/>
      <c r="Z1164" s="73" t="n"/>
      <c r="AA1164" s="73" t="n"/>
      <c r="AB1164" s="73" t="n"/>
      <c r="AC1164" s="73" t="n"/>
      <c r="AD1164" s="73" t="n"/>
      <c r="AE1164" s="73" t="n"/>
      <c r="AF1164" s="73" t="n"/>
      <c r="AG1164" s="73" t="n"/>
      <c r="AH1164" s="73" t="n"/>
      <c r="AI1164" s="73" t="n"/>
      <c r="AJ1164" s="73" t="n"/>
      <c r="AK1164" s="73" t="n"/>
      <c r="AL1164" s="73" t="n"/>
      <c r="AM1164" s="73" t="n"/>
      <c r="AN1164" s="73" t="n"/>
      <c r="AO1164" s="73" t="n"/>
      <c r="AP1164" s="73" t="n"/>
      <c r="AQ1164" s="73" t="n"/>
      <c r="AR1164" s="73" t="n"/>
      <c r="AS1164" s="73" t="n"/>
      <c r="AT1164" s="73" t="n"/>
      <c r="AU1164" s="73" t="n"/>
      <c r="AV1164" s="73" t="n"/>
      <c r="AW1164" s="73" t="n"/>
      <c r="AX1164" s="73" t="n"/>
      <c r="AY1164" s="73" t="n"/>
      <c r="AZ1164" s="73" t="n"/>
      <c r="BA1164" s="73" t="n"/>
      <c r="BB1164" s="73" t="n"/>
      <c r="BC1164" s="73" t="n"/>
      <c r="BD1164" s="73" t="n"/>
      <c r="BE1164" s="73" t="n"/>
      <c r="BF1164" s="73" t="n"/>
      <c r="BG1164" s="73" t="n"/>
      <c r="BH1164" s="73" t="n"/>
      <c r="BI1164" s="73" t="n"/>
      <c r="BJ1164" s="73" t="n"/>
      <c r="BK1164" s="73" t="n"/>
      <c r="BL1164" s="73" t="n"/>
      <c r="BM1164" s="73" t="n"/>
      <c r="BN1164" s="73" t="n"/>
      <c r="BO1164" s="73" t="n"/>
      <c r="BP1164" s="96" t="n"/>
      <c r="BQ1164" s="174" t="n"/>
      <c r="BR1164" s="174" t="n"/>
      <c r="BS1164" s="174" t="n"/>
      <c r="BT1164" s="174" t="n"/>
      <c r="BU1164" s="174" t="n"/>
      <c r="BV1164" s="174" t="n"/>
      <c r="BW1164" s="174" t="n"/>
      <c r="BX1164" s="174" t="n"/>
      <c r="BY1164" s="174" t="n"/>
      <c r="BZ1164" s="175" t="n"/>
      <c r="CA1164" s="176" t="n"/>
      <c r="CB1164" s="177" t="n"/>
      <c r="CC1164" s="118" t="n"/>
      <c r="CD1164" s="178" t="n"/>
      <c r="CE1164" s="120" t="n"/>
      <c r="CF1164" s="178" t="n"/>
      <c r="CG1164" s="179" t="n"/>
      <c r="CH1164" s="178" t="n"/>
      <c r="CI1164" s="180" t="n"/>
      <c r="CJ1164" s="181" t="n"/>
      <c r="CK1164" s="182" t="n"/>
    </row>
    <row r="1165">
      <c r="A1165" s="69" t="n"/>
      <c r="B1165" s="70" t="n"/>
      <c r="C1165" s="77" t="n"/>
      <c r="D1165" s="84" t="n"/>
      <c r="E1165" s="69" t="n"/>
      <c r="F1165" s="69" t="n"/>
      <c r="G1165" s="73" t="n"/>
      <c r="H1165" s="73" t="n"/>
      <c r="I1165" s="75" t="n"/>
      <c r="J1165" s="75" t="n"/>
      <c r="K1165" s="73" t="n"/>
      <c r="L1165" s="73" t="n"/>
      <c r="M1165" s="73" t="n"/>
      <c r="N1165" s="73" t="n"/>
      <c r="O1165" s="75" t="n"/>
      <c r="P1165" s="75" t="n"/>
      <c r="Q1165" s="73" t="n"/>
      <c r="R1165" s="73" t="n"/>
      <c r="S1165" s="73" t="n"/>
      <c r="T1165" s="73" t="n"/>
      <c r="U1165" s="73" t="n"/>
      <c r="V1165" s="73" t="n"/>
      <c r="W1165" s="73" t="n"/>
      <c r="X1165" s="73" t="n"/>
      <c r="Y1165" s="73" t="n"/>
      <c r="Z1165" s="73" t="n"/>
      <c r="AA1165" s="73" t="n"/>
      <c r="AB1165" s="73" t="n"/>
      <c r="AC1165" s="73" t="n"/>
      <c r="AD1165" s="73" t="n"/>
      <c r="AE1165" s="73" t="n"/>
      <c r="AF1165" s="73" t="n"/>
      <c r="AG1165" s="73" t="n"/>
      <c r="AH1165" s="73" t="n"/>
      <c r="AI1165" s="73" t="n"/>
      <c r="AJ1165" s="73" t="n"/>
      <c r="AK1165" s="73" t="n"/>
      <c r="AL1165" s="73" t="n"/>
      <c r="AM1165" s="73" t="n"/>
      <c r="AN1165" s="73" t="n"/>
      <c r="AO1165" s="73" t="n"/>
      <c r="AP1165" s="73" t="n"/>
      <c r="AQ1165" s="73" t="n"/>
      <c r="AR1165" s="73" t="n"/>
      <c r="AS1165" s="73" t="n"/>
      <c r="AT1165" s="73" t="n"/>
      <c r="AU1165" s="73" t="n"/>
      <c r="AV1165" s="73" t="n"/>
      <c r="AW1165" s="73" t="n"/>
      <c r="AX1165" s="73" t="n"/>
      <c r="AY1165" s="73" t="n"/>
      <c r="AZ1165" s="73" t="n"/>
      <c r="BA1165" s="73" t="n"/>
      <c r="BB1165" s="73" t="n"/>
      <c r="BC1165" s="73" t="n"/>
      <c r="BD1165" s="73" t="n"/>
      <c r="BE1165" s="73" t="n"/>
      <c r="BF1165" s="73" t="n"/>
      <c r="BG1165" s="73" t="n"/>
      <c r="BH1165" s="73" t="n"/>
      <c r="BI1165" s="73" t="n"/>
      <c r="BJ1165" s="73" t="n"/>
      <c r="BK1165" s="73" t="n"/>
      <c r="BL1165" s="73" t="n"/>
      <c r="BM1165" s="73" t="n"/>
      <c r="BN1165" s="73" t="n"/>
      <c r="BO1165" s="73" t="n"/>
      <c r="BP1165" s="96" t="n"/>
      <c r="BQ1165" s="174" t="n"/>
      <c r="BR1165" s="174" t="n"/>
      <c r="BS1165" s="174" t="n"/>
      <c r="BT1165" s="174" t="n"/>
      <c r="BU1165" s="174" t="n"/>
      <c r="BV1165" s="174" t="n"/>
      <c r="BW1165" s="174" t="n"/>
      <c r="BX1165" s="174" t="n"/>
      <c r="BY1165" s="174" t="n"/>
      <c r="BZ1165" s="175" t="n"/>
      <c r="CA1165" s="176" t="n"/>
      <c r="CB1165" s="177" t="n"/>
      <c r="CC1165" s="118" t="n"/>
      <c r="CD1165" s="178" t="n"/>
      <c r="CE1165" s="120" t="n"/>
      <c r="CF1165" s="178" t="n"/>
      <c r="CG1165" s="179" t="n"/>
      <c r="CH1165" s="178" t="n"/>
      <c r="CI1165" s="180" t="n"/>
      <c r="CJ1165" s="181" t="n"/>
      <c r="CK1165" s="182" t="n"/>
    </row>
    <row r="1166">
      <c r="A1166" s="69" t="n"/>
      <c r="B1166" s="70" t="n"/>
      <c r="C1166" s="77" t="n"/>
      <c r="D1166" s="84" t="n"/>
      <c r="E1166" s="69" t="n"/>
      <c r="F1166" s="69" t="n"/>
      <c r="G1166" s="73" t="n"/>
      <c r="H1166" s="73" t="n"/>
      <c r="I1166" s="75" t="n"/>
      <c r="J1166" s="75" t="n"/>
      <c r="K1166" s="73" t="n"/>
      <c r="L1166" s="73" t="n"/>
      <c r="M1166" s="73" t="n"/>
      <c r="N1166" s="73" t="n"/>
      <c r="O1166" s="75" t="n"/>
      <c r="P1166" s="75" t="n"/>
      <c r="Q1166" s="73" t="n"/>
      <c r="R1166" s="73" t="n"/>
      <c r="S1166" s="73" t="n"/>
      <c r="T1166" s="73" t="n"/>
      <c r="U1166" s="73" t="n"/>
      <c r="V1166" s="73" t="n"/>
      <c r="W1166" s="73" t="n"/>
      <c r="X1166" s="73" t="n"/>
      <c r="Y1166" s="73" t="n"/>
      <c r="Z1166" s="73" t="n"/>
      <c r="AA1166" s="73" t="n"/>
      <c r="AB1166" s="73" t="n"/>
      <c r="AC1166" s="73" t="n"/>
      <c r="AD1166" s="73" t="n"/>
      <c r="AE1166" s="73" t="n"/>
      <c r="AF1166" s="73" t="n"/>
      <c r="AG1166" s="73" t="n"/>
      <c r="AH1166" s="73" t="n"/>
      <c r="AI1166" s="73" t="n"/>
      <c r="AJ1166" s="73" t="n"/>
      <c r="AK1166" s="73" t="n"/>
      <c r="AL1166" s="73" t="n"/>
      <c r="AM1166" s="73" t="n"/>
      <c r="AN1166" s="73" t="n"/>
      <c r="AO1166" s="73" t="n"/>
      <c r="AP1166" s="73" t="n"/>
      <c r="AQ1166" s="73" t="n"/>
      <c r="AR1166" s="73" t="n"/>
      <c r="AS1166" s="73" t="n"/>
      <c r="AT1166" s="73" t="n"/>
      <c r="AU1166" s="73" t="n"/>
      <c r="AV1166" s="73" t="n"/>
      <c r="AW1166" s="73" t="n"/>
      <c r="AX1166" s="73" t="n"/>
      <c r="AY1166" s="73" t="n"/>
      <c r="AZ1166" s="73" t="n"/>
      <c r="BA1166" s="73" t="n"/>
      <c r="BB1166" s="73" t="n"/>
      <c r="BC1166" s="73" t="n"/>
      <c r="BD1166" s="73" t="n"/>
      <c r="BE1166" s="73" t="n"/>
      <c r="BF1166" s="73" t="n"/>
      <c r="BG1166" s="73" t="n"/>
      <c r="BH1166" s="73" t="n"/>
      <c r="BI1166" s="73" t="n"/>
      <c r="BJ1166" s="73" t="n"/>
      <c r="BK1166" s="73" t="n"/>
      <c r="BL1166" s="73" t="n"/>
      <c r="BM1166" s="73" t="n"/>
      <c r="BN1166" s="73" t="n"/>
      <c r="BO1166" s="73" t="n"/>
      <c r="BP1166" s="96" t="n"/>
      <c r="BQ1166" s="174" t="n"/>
      <c r="BR1166" s="174" t="n"/>
      <c r="BS1166" s="174" t="n"/>
      <c r="BT1166" s="174" t="n"/>
      <c r="BU1166" s="174" t="n"/>
      <c r="BV1166" s="174" t="n"/>
      <c r="BW1166" s="174" t="n"/>
      <c r="BX1166" s="174" t="n"/>
      <c r="BY1166" s="174" t="n"/>
      <c r="BZ1166" s="175" t="n"/>
      <c r="CA1166" s="176" t="n"/>
      <c r="CB1166" s="177" t="n"/>
      <c r="CC1166" s="118" t="n"/>
      <c r="CD1166" s="178" t="n"/>
      <c r="CE1166" s="120" t="n"/>
      <c r="CF1166" s="178" t="n"/>
      <c r="CG1166" s="179" t="n"/>
      <c r="CH1166" s="178" t="n"/>
      <c r="CI1166" s="180" t="n"/>
      <c r="CJ1166" s="181" t="n"/>
      <c r="CK1166" s="182" t="n"/>
    </row>
    <row r="1167">
      <c r="A1167" s="69" t="n"/>
      <c r="B1167" s="70" t="n"/>
      <c r="C1167" s="77" t="n"/>
      <c r="D1167" s="84" t="n"/>
      <c r="E1167" s="69" t="n"/>
      <c r="F1167" s="69" t="n"/>
      <c r="G1167" s="73" t="n"/>
      <c r="H1167" s="73" t="n"/>
      <c r="I1167" s="75" t="n"/>
      <c r="J1167" s="75" t="n"/>
      <c r="K1167" s="73" t="n"/>
      <c r="L1167" s="73" t="n"/>
      <c r="M1167" s="73" t="n"/>
      <c r="N1167" s="73" t="n"/>
      <c r="O1167" s="75" t="n"/>
      <c r="P1167" s="75" t="n"/>
      <c r="Q1167" s="73" t="n"/>
      <c r="R1167" s="73" t="n"/>
      <c r="S1167" s="73" t="n"/>
      <c r="T1167" s="73" t="n"/>
      <c r="U1167" s="73" t="n"/>
      <c r="V1167" s="73" t="n"/>
      <c r="W1167" s="73" t="n"/>
      <c r="X1167" s="73" t="n"/>
      <c r="Y1167" s="73" t="n"/>
      <c r="Z1167" s="73" t="n"/>
      <c r="AA1167" s="73" t="n"/>
      <c r="AB1167" s="73" t="n"/>
      <c r="AC1167" s="73" t="n"/>
      <c r="AD1167" s="73" t="n"/>
      <c r="AE1167" s="73" t="n"/>
      <c r="AF1167" s="73" t="n"/>
      <c r="AG1167" s="73" t="n"/>
      <c r="AH1167" s="73" t="n"/>
      <c r="AI1167" s="73" t="n"/>
      <c r="AJ1167" s="73" t="n"/>
      <c r="AK1167" s="73" t="n"/>
      <c r="AL1167" s="73" t="n"/>
      <c r="AM1167" s="73" t="n"/>
      <c r="AN1167" s="73" t="n"/>
      <c r="AO1167" s="73" t="n"/>
      <c r="AP1167" s="73" t="n"/>
      <c r="AQ1167" s="73" t="n"/>
      <c r="AR1167" s="73" t="n"/>
      <c r="AS1167" s="73" t="n"/>
      <c r="AT1167" s="73" t="n"/>
      <c r="AU1167" s="73" t="n"/>
      <c r="AV1167" s="73" t="n"/>
      <c r="AW1167" s="73" t="n"/>
      <c r="AX1167" s="73" t="n"/>
      <c r="AY1167" s="73" t="n"/>
      <c r="AZ1167" s="73" t="n"/>
      <c r="BA1167" s="73" t="n"/>
      <c r="BB1167" s="73" t="n"/>
      <c r="BC1167" s="73" t="n"/>
      <c r="BD1167" s="73" t="n"/>
      <c r="BE1167" s="73" t="n"/>
      <c r="BF1167" s="73" t="n"/>
      <c r="BG1167" s="73" t="n"/>
      <c r="BH1167" s="73" t="n"/>
      <c r="BI1167" s="73" t="n"/>
      <c r="BJ1167" s="73" t="n"/>
      <c r="BK1167" s="73" t="n"/>
      <c r="BL1167" s="73" t="n"/>
      <c r="BM1167" s="73" t="n"/>
      <c r="BN1167" s="73" t="n"/>
      <c r="BO1167" s="73" t="n"/>
      <c r="BP1167" s="96" t="n"/>
      <c r="BQ1167" s="174" t="n"/>
      <c r="BR1167" s="174" t="n"/>
      <c r="BS1167" s="174" t="n"/>
      <c r="BT1167" s="174" t="n"/>
      <c r="BU1167" s="174" t="n"/>
      <c r="BV1167" s="174" t="n"/>
      <c r="BW1167" s="174" t="n"/>
      <c r="BX1167" s="174" t="n"/>
      <c r="BY1167" s="174" t="n"/>
      <c r="BZ1167" s="175" t="n"/>
      <c r="CA1167" s="176" t="n"/>
      <c r="CB1167" s="177" t="n"/>
      <c r="CC1167" s="118" t="n"/>
      <c r="CD1167" s="178" t="n"/>
      <c r="CE1167" s="120" t="n"/>
      <c r="CF1167" s="178" t="n"/>
      <c r="CG1167" s="179" t="n"/>
      <c r="CH1167" s="178" t="n"/>
      <c r="CI1167" s="180" t="n"/>
      <c r="CJ1167" s="181" t="n"/>
      <c r="CK1167" s="182" t="n"/>
    </row>
    <row r="1168">
      <c r="A1168" s="69" t="n"/>
      <c r="B1168" s="70" t="n"/>
      <c r="C1168" s="77" t="n"/>
      <c r="D1168" s="84" t="n"/>
      <c r="E1168" s="69" t="n"/>
      <c r="F1168" s="69" t="n"/>
      <c r="G1168" s="73" t="n"/>
      <c r="H1168" s="73" t="n"/>
      <c r="I1168" s="75" t="n"/>
      <c r="J1168" s="75" t="n"/>
      <c r="K1168" s="73" t="n"/>
      <c r="L1168" s="73" t="n"/>
      <c r="M1168" s="73" t="n"/>
      <c r="N1168" s="73" t="n"/>
      <c r="O1168" s="75" t="n"/>
      <c r="P1168" s="75" t="n"/>
      <c r="Q1168" s="73" t="n"/>
      <c r="R1168" s="73" t="n"/>
      <c r="S1168" s="73" t="n"/>
      <c r="T1168" s="73" t="n"/>
      <c r="U1168" s="73" t="n"/>
      <c r="V1168" s="73" t="n"/>
      <c r="W1168" s="73" t="n"/>
      <c r="X1168" s="73" t="n"/>
      <c r="Y1168" s="73" t="n"/>
      <c r="Z1168" s="73" t="n"/>
      <c r="AA1168" s="73" t="n"/>
      <c r="AB1168" s="73" t="n"/>
      <c r="AC1168" s="73" t="n"/>
      <c r="AD1168" s="73" t="n"/>
      <c r="AE1168" s="73" t="n"/>
      <c r="AF1168" s="73" t="n"/>
      <c r="AG1168" s="73" t="n"/>
      <c r="AH1168" s="73" t="n"/>
      <c r="AI1168" s="73" t="n"/>
      <c r="AJ1168" s="73" t="n"/>
      <c r="AK1168" s="73" t="n"/>
      <c r="AL1168" s="73" t="n"/>
      <c r="AM1168" s="73" t="n"/>
      <c r="AN1168" s="73" t="n"/>
      <c r="AO1168" s="73" t="n"/>
      <c r="AP1168" s="73" t="n"/>
      <c r="AQ1168" s="73" t="n"/>
      <c r="AR1168" s="73" t="n"/>
      <c r="AS1168" s="73" t="n"/>
      <c r="AT1168" s="73" t="n"/>
      <c r="AU1168" s="73" t="n"/>
      <c r="AV1168" s="73" t="n"/>
      <c r="AW1168" s="73" t="n"/>
      <c r="AX1168" s="73" t="n"/>
      <c r="AY1168" s="73" t="n"/>
      <c r="AZ1168" s="73" t="n"/>
      <c r="BA1168" s="73" t="n"/>
      <c r="BB1168" s="73" t="n"/>
      <c r="BC1168" s="73" t="n"/>
      <c r="BD1168" s="73" t="n"/>
      <c r="BE1168" s="73" t="n"/>
      <c r="BF1168" s="73" t="n"/>
      <c r="BG1168" s="73" t="n"/>
      <c r="BH1168" s="73" t="n"/>
      <c r="BI1168" s="73" t="n"/>
      <c r="BJ1168" s="73" t="n"/>
      <c r="BK1168" s="73" t="n"/>
      <c r="BL1168" s="73" t="n"/>
      <c r="BM1168" s="73" t="n"/>
      <c r="BN1168" s="73" t="n"/>
      <c r="BO1168" s="73" t="n"/>
      <c r="BP1168" s="96" t="n"/>
      <c r="BQ1168" s="174" t="n"/>
      <c r="BR1168" s="174" t="n"/>
      <c r="BS1168" s="174" t="n"/>
      <c r="BT1168" s="174" t="n"/>
      <c r="BU1168" s="174" t="n"/>
      <c r="BV1168" s="174" t="n"/>
      <c r="BW1168" s="174" t="n"/>
      <c r="BX1168" s="174" t="n"/>
      <c r="BY1168" s="174" t="n"/>
      <c r="BZ1168" s="175" t="n"/>
      <c r="CA1168" s="176" t="n"/>
      <c r="CB1168" s="177" t="n"/>
      <c r="CC1168" s="118" t="n"/>
      <c r="CD1168" s="178" t="n"/>
      <c r="CE1168" s="120" t="n"/>
      <c r="CF1168" s="178" t="n"/>
      <c r="CG1168" s="179" t="n"/>
      <c r="CH1168" s="178" t="n"/>
      <c r="CI1168" s="180" t="n"/>
      <c r="CJ1168" s="181" t="n"/>
      <c r="CK1168" s="182" t="n"/>
    </row>
    <row r="1169">
      <c r="A1169" s="69" t="n"/>
      <c r="B1169" s="70" t="n"/>
      <c r="C1169" s="77" t="n"/>
      <c r="D1169" s="84" t="n"/>
      <c r="E1169" s="69" t="n"/>
      <c r="F1169" s="69" t="n"/>
      <c r="G1169" s="73" t="n"/>
      <c r="H1169" s="73" t="n"/>
      <c r="I1169" s="75" t="n"/>
      <c r="J1169" s="75" t="n"/>
      <c r="K1169" s="73" t="n"/>
      <c r="L1169" s="73" t="n"/>
      <c r="M1169" s="73" t="n"/>
      <c r="N1169" s="73" t="n"/>
      <c r="O1169" s="75" t="n"/>
      <c r="P1169" s="75" t="n"/>
      <c r="Q1169" s="73" t="n"/>
      <c r="R1169" s="73" t="n"/>
      <c r="S1169" s="73" t="n"/>
      <c r="T1169" s="73" t="n"/>
      <c r="U1169" s="73" t="n"/>
      <c r="V1169" s="73" t="n"/>
      <c r="W1169" s="73" t="n"/>
      <c r="X1169" s="73" t="n"/>
      <c r="Y1169" s="73" t="n"/>
      <c r="Z1169" s="73" t="n"/>
      <c r="AA1169" s="73" t="n"/>
      <c r="AB1169" s="73" t="n"/>
      <c r="AC1169" s="73" t="n"/>
      <c r="AD1169" s="73" t="n"/>
      <c r="AE1169" s="73" t="n"/>
      <c r="AF1169" s="73" t="n"/>
      <c r="AG1169" s="73" t="n"/>
      <c r="AH1169" s="73" t="n"/>
      <c r="AI1169" s="73" t="n"/>
      <c r="AJ1169" s="73" t="n"/>
      <c r="AK1169" s="73" t="n"/>
      <c r="AL1169" s="73" t="n"/>
      <c r="AM1169" s="73" t="n"/>
      <c r="AN1169" s="73" t="n"/>
      <c r="AO1169" s="73" t="n"/>
      <c r="AP1169" s="73" t="n"/>
      <c r="AQ1169" s="73" t="n"/>
      <c r="AR1169" s="73" t="n"/>
      <c r="AS1169" s="73" t="n"/>
      <c r="AT1169" s="73" t="n"/>
      <c r="AU1169" s="73" t="n"/>
      <c r="AV1169" s="73" t="n"/>
      <c r="AW1169" s="73" t="n"/>
      <c r="AX1169" s="73" t="n"/>
      <c r="AY1169" s="73" t="n"/>
      <c r="AZ1169" s="73" t="n"/>
      <c r="BA1169" s="73" t="n"/>
      <c r="BB1169" s="73" t="n"/>
      <c r="BC1169" s="73" t="n"/>
      <c r="BD1169" s="73" t="n"/>
      <c r="BE1169" s="73" t="n"/>
      <c r="BF1169" s="73" t="n"/>
      <c r="BG1169" s="73" t="n"/>
      <c r="BH1169" s="73" t="n"/>
      <c r="BI1169" s="73" t="n"/>
      <c r="BJ1169" s="73" t="n"/>
      <c r="BK1169" s="73" t="n"/>
      <c r="BL1169" s="73" t="n"/>
      <c r="BM1169" s="73" t="n"/>
      <c r="BN1169" s="73" t="n"/>
      <c r="BO1169" s="73" t="n"/>
      <c r="BP1169" s="96" t="n"/>
      <c r="BQ1169" s="174" t="n"/>
      <c r="BR1169" s="174" t="n"/>
      <c r="BS1169" s="174" t="n"/>
      <c r="BT1169" s="174" t="n"/>
      <c r="BU1169" s="174" t="n"/>
      <c r="BV1169" s="174" t="n"/>
      <c r="BW1169" s="174" t="n"/>
      <c r="BX1169" s="174" t="n"/>
      <c r="BY1169" s="174" t="n"/>
      <c r="BZ1169" s="175" t="n"/>
      <c r="CA1169" s="176" t="n"/>
      <c r="CB1169" s="177" t="n"/>
      <c r="CC1169" s="118" t="n"/>
      <c r="CD1169" s="178" t="n"/>
      <c r="CE1169" s="120" t="n"/>
      <c r="CF1169" s="178" t="n"/>
      <c r="CG1169" s="179" t="n"/>
      <c r="CH1169" s="178" t="n"/>
      <c r="CI1169" s="180" t="n"/>
      <c r="CJ1169" s="181" t="n"/>
      <c r="CK1169" s="182" t="n"/>
    </row>
    <row r="1170">
      <c r="A1170" s="69" t="n"/>
      <c r="B1170" s="70" t="n"/>
      <c r="C1170" s="77" t="n"/>
      <c r="D1170" s="84" t="n"/>
      <c r="E1170" s="69" t="n"/>
      <c r="F1170" s="69" t="n"/>
      <c r="G1170" s="73" t="n"/>
      <c r="H1170" s="73" t="n"/>
      <c r="I1170" s="75" t="n"/>
      <c r="J1170" s="75" t="n"/>
      <c r="K1170" s="73" t="n"/>
      <c r="L1170" s="73" t="n"/>
      <c r="M1170" s="73" t="n"/>
      <c r="N1170" s="73" t="n"/>
      <c r="O1170" s="75" t="n"/>
      <c r="P1170" s="75" t="n"/>
      <c r="Q1170" s="73" t="n"/>
      <c r="R1170" s="73" t="n"/>
      <c r="S1170" s="73" t="n"/>
      <c r="T1170" s="73" t="n"/>
      <c r="U1170" s="73" t="n"/>
      <c r="V1170" s="73" t="n"/>
      <c r="W1170" s="73" t="n"/>
      <c r="X1170" s="73" t="n"/>
      <c r="Y1170" s="73" t="n"/>
      <c r="Z1170" s="73" t="n"/>
      <c r="AA1170" s="73" t="n"/>
      <c r="AB1170" s="73" t="n"/>
      <c r="AC1170" s="73" t="n"/>
      <c r="AD1170" s="73" t="n"/>
      <c r="AE1170" s="73" t="n"/>
      <c r="AF1170" s="73" t="n"/>
      <c r="AG1170" s="73" t="n"/>
      <c r="AH1170" s="73" t="n"/>
      <c r="AI1170" s="73" t="n"/>
      <c r="AJ1170" s="73" t="n"/>
      <c r="AK1170" s="73" t="n"/>
      <c r="AL1170" s="73" t="n"/>
      <c r="AM1170" s="73" t="n"/>
      <c r="AN1170" s="73" t="n"/>
      <c r="AO1170" s="73" t="n"/>
      <c r="AP1170" s="73" t="n"/>
      <c r="AQ1170" s="73" t="n"/>
      <c r="AR1170" s="73" t="n"/>
      <c r="AS1170" s="73" t="n"/>
      <c r="AT1170" s="73" t="n"/>
      <c r="AU1170" s="73" t="n"/>
      <c r="AV1170" s="73" t="n"/>
      <c r="AW1170" s="73" t="n"/>
      <c r="AX1170" s="73" t="n"/>
      <c r="AY1170" s="73" t="n"/>
      <c r="AZ1170" s="73" t="n"/>
      <c r="BA1170" s="73" t="n"/>
      <c r="BB1170" s="73" t="n"/>
      <c r="BC1170" s="73" t="n"/>
      <c r="BD1170" s="73" t="n"/>
      <c r="BE1170" s="73" t="n"/>
      <c r="BF1170" s="73" t="n"/>
      <c r="BG1170" s="73" t="n"/>
      <c r="BH1170" s="73" t="n"/>
      <c r="BI1170" s="73" t="n"/>
      <c r="BJ1170" s="73" t="n"/>
      <c r="BK1170" s="73" t="n"/>
      <c r="BL1170" s="73" t="n"/>
      <c r="BM1170" s="73" t="n"/>
      <c r="BN1170" s="73" t="n"/>
      <c r="BO1170" s="73" t="n"/>
      <c r="BP1170" s="96" t="n"/>
      <c r="BQ1170" s="174" t="n"/>
      <c r="BR1170" s="174" t="n"/>
      <c r="BS1170" s="174" t="n"/>
      <c r="BT1170" s="174" t="n"/>
      <c r="BU1170" s="174" t="n"/>
      <c r="BV1170" s="174" t="n"/>
      <c r="BW1170" s="174" t="n"/>
      <c r="BX1170" s="174" t="n"/>
      <c r="BY1170" s="174" t="n"/>
      <c r="BZ1170" s="175" t="n"/>
      <c r="CA1170" s="176" t="n"/>
      <c r="CB1170" s="177" t="n"/>
      <c r="CC1170" s="118" t="n"/>
      <c r="CD1170" s="178" t="n"/>
      <c r="CE1170" s="120" t="n"/>
      <c r="CF1170" s="178" t="n"/>
      <c r="CG1170" s="179" t="n"/>
      <c r="CH1170" s="178" t="n"/>
      <c r="CI1170" s="180" t="n"/>
      <c r="CJ1170" s="181" t="n"/>
      <c r="CK1170" s="182" t="n"/>
    </row>
    <row r="1171">
      <c r="A1171" s="69" t="n"/>
      <c r="B1171" s="70" t="n"/>
      <c r="C1171" s="77" t="n"/>
      <c r="D1171" s="84" t="n"/>
      <c r="E1171" s="69" t="n"/>
      <c r="F1171" s="69" t="n"/>
      <c r="G1171" s="73" t="n"/>
      <c r="H1171" s="73" t="n"/>
      <c r="I1171" s="75" t="n"/>
      <c r="J1171" s="75" t="n"/>
      <c r="K1171" s="73" t="n"/>
      <c r="L1171" s="73" t="n"/>
      <c r="M1171" s="73" t="n"/>
      <c r="N1171" s="73" t="n"/>
      <c r="O1171" s="75" t="n"/>
      <c r="P1171" s="75" t="n"/>
      <c r="Q1171" s="73" t="n"/>
      <c r="R1171" s="73" t="n"/>
      <c r="S1171" s="73" t="n"/>
      <c r="T1171" s="73" t="n"/>
      <c r="U1171" s="73" t="n"/>
      <c r="V1171" s="73" t="n"/>
      <c r="W1171" s="73" t="n"/>
      <c r="X1171" s="73" t="n"/>
      <c r="Y1171" s="73" t="n"/>
      <c r="Z1171" s="73" t="n"/>
      <c r="AA1171" s="73" t="n"/>
      <c r="AB1171" s="73" t="n"/>
      <c r="AC1171" s="73" t="n"/>
      <c r="AD1171" s="73" t="n"/>
      <c r="AE1171" s="73" t="n"/>
      <c r="AF1171" s="73" t="n"/>
      <c r="AG1171" s="73" t="n"/>
      <c r="AH1171" s="73" t="n"/>
      <c r="AI1171" s="73" t="n"/>
      <c r="AJ1171" s="73" t="n"/>
      <c r="AK1171" s="73" t="n"/>
      <c r="AL1171" s="73" t="n"/>
      <c r="AM1171" s="73" t="n"/>
      <c r="AN1171" s="73" t="n"/>
      <c r="AO1171" s="73" t="n"/>
      <c r="AP1171" s="73" t="n"/>
      <c r="AQ1171" s="73" t="n"/>
      <c r="AR1171" s="73" t="n"/>
      <c r="AS1171" s="73" t="n"/>
      <c r="AT1171" s="73" t="n"/>
      <c r="AU1171" s="73" t="n"/>
      <c r="AV1171" s="73" t="n"/>
      <c r="AW1171" s="73" t="n"/>
      <c r="AX1171" s="73" t="n"/>
      <c r="AY1171" s="73" t="n"/>
      <c r="AZ1171" s="73" t="n"/>
      <c r="BA1171" s="73" t="n"/>
      <c r="BB1171" s="73" t="n"/>
      <c r="BC1171" s="73" t="n"/>
      <c r="BD1171" s="73" t="n"/>
      <c r="BE1171" s="73" t="n"/>
      <c r="BF1171" s="73" t="n"/>
      <c r="BG1171" s="73" t="n"/>
      <c r="BH1171" s="73" t="n"/>
      <c r="BI1171" s="73" t="n"/>
      <c r="BJ1171" s="73" t="n"/>
      <c r="BK1171" s="73" t="n"/>
      <c r="BL1171" s="73" t="n"/>
      <c r="BM1171" s="73" t="n"/>
      <c r="BN1171" s="73" t="n"/>
      <c r="BO1171" s="73" t="n"/>
      <c r="BP1171" s="96" t="n"/>
      <c r="BQ1171" s="174" t="n"/>
      <c r="BR1171" s="174" t="n"/>
      <c r="BS1171" s="174" t="n"/>
      <c r="BT1171" s="174" t="n"/>
      <c r="BU1171" s="174" t="n"/>
      <c r="BV1171" s="174" t="n"/>
      <c r="BW1171" s="174" t="n"/>
      <c r="BX1171" s="174" t="n"/>
      <c r="BY1171" s="174" t="n"/>
      <c r="BZ1171" s="175" t="n"/>
      <c r="CA1171" s="176" t="n"/>
      <c r="CB1171" s="177" t="n"/>
      <c r="CC1171" s="118" t="n"/>
      <c r="CD1171" s="178" t="n"/>
      <c r="CE1171" s="120" t="n"/>
      <c r="CF1171" s="178" t="n"/>
      <c r="CG1171" s="179" t="n"/>
      <c r="CH1171" s="178" t="n"/>
      <c r="CI1171" s="180" t="n"/>
      <c r="CJ1171" s="181" t="n"/>
      <c r="CK1171" s="182" t="n"/>
    </row>
    <row r="1172">
      <c r="A1172" s="69" t="n"/>
      <c r="B1172" s="70" t="n"/>
      <c r="C1172" s="77" t="n"/>
      <c r="D1172" s="84" t="n"/>
      <c r="E1172" s="69" t="n"/>
      <c r="F1172" s="69" t="n"/>
      <c r="G1172" s="73" t="n"/>
      <c r="H1172" s="73" t="n"/>
      <c r="I1172" s="75" t="n"/>
      <c r="J1172" s="75" t="n"/>
      <c r="K1172" s="73" t="n"/>
      <c r="L1172" s="73" t="n"/>
      <c r="M1172" s="73" t="n"/>
      <c r="N1172" s="73" t="n"/>
      <c r="O1172" s="75" t="n"/>
      <c r="P1172" s="75" t="n"/>
      <c r="Q1172" s="73" t="n"/>
      <c r="R1172" s="73" t="n"/>
      <c r="S1172" s="73" t="n"/>
      <c r="T1172" s="73" t="n"/>
      <c r="U1172" s="73" t="n"/>
      <c r="V1172" s="73" t="n"/>
      <c r="W1172" s="73" t="n"/>
      <c r="X1172" s="73" t="n"/>
      <c r="Y1172" s="73" t="n"/>
      <c r="Z1172" s="73" t="n"/>
      <c r="AA1172" s="73" t="n"/>
      <c r="AB1172" s="73" t="n"/>
      <c r="AC1172" s="73" t="n"/>
      <c r="AD1172" s="73" t="n"/>
      <c r="AE1172" s="73" t="n"/>
      <c r="AF1172" s="73" t="n"/>
      <c r="AG1172" s="73" t="n"/>
      <c r="AH1172" s="73" t="n"/>
      <c r="AI1172" s="73" t="n"/>
      <c r="AJ1172" s="73" t="n"/>
      <c r="AK1172" s="73" t="n"/>
      <c r="AL1172" s="73" t="n"/>
      <c r="AM1172" s="73" t="n"/>
      <c r="AN1172" s="73" t="n"/>
      <c r="AO1172" s="73" t="n"/>
      <c r="AP1172" s="73" t="n"/>
      <c r="AQ1172" s="73" t="n"/>
      <c r="AR1172" s="73" t="n"/>
      <c r="AS1172" s="73" t="n"/>
      <c r="AT1172" s="73" t="n"/>
      <c r="AU1172" s="73" t="n"/>
      <c r="AV1172" s="73" t="n"/>
      <c r="AW1172" s="73" t="n"/>
      <c r="AX1172" s="73" t="n"/>
      <c r="AY1172" s="73" t="n"/>
      <c r="AZ1172" s="73" t="n"/>
      <c r="BA1172" s="73" t="n"/>
      <c r="BB1172" s="73" t="n"/>
      <c r="BC1172" s="73" t="n"/>
      <c r="BD1172" s="73" t="n"/>
      <c r="BE1172" s="73" t="n"/>
      <c r="BF1172" s="73" t="n"/>
      <c r="BG1172" s="73" t="n"/>
      <c r="BH1172" s="73" t="n"/>
      <c r="BI1172" s="73" t="n"/>
      <c r="BJ1172" s="73" t="n"/>
      <c r="BK1172" s="73" t="n"/>
      <c r="BL1172" s="73" t="n"/>
      <c r="BM1172" s="73" t="n"/>
      <c r="BN1172" s="73" t="n"/>
      <c r="BO1172" s="73" t="n"/>
      <c r="BP1172" s="96" t="n"/>
      <c r="BQ1172" s="174" t="n"/>
      <c r="BR1172" s="174" t="n"/>
      <c r="BS1172" s="174" t="n"/>
      <c r="BT1172" s="174" t="n"/>
      <c r="BU1172" s="174" t="n"/>
      <c r="BV1172" s="174" t="n"/>
      <c r="BW1172" s="174" t="n"/>
      <c r="BX1172" s="174" t="n"/>
      <c r="BY1172" s="174" t="n"/>
      <c r="BZ1172" s="175" t="n"/>
      <c r="CA1172" s="176" t="n"/>
      <c r="CB1172" s="177" t="n"/>
      <c r="CC1172" s="118" t="n"/>
      <c r="CD1172" s="178" t="n"/>
      <c r="CE1172" s="120" t="n"/>
      <c r="CF1172" s="178" t="n"/>
      <c r="CG1172" s="179" t="n"/>
      <c r="CH1172" s="178" t="n"/>
      <c r="CI1172" s="180" t="n"/>
      <c r="CJ1172" s="181" t="n"/>
      <c r="CK1172" s="182" t="n"/>
    </row>
    <row r="1173">
      <c r="A1173" s="69" t="n"/>
      <c r="B1173" s="70" t="n"/>
      <c r="C1173" s="77" t="n"/>
      <c r="D1173" s="84" t="n"/>
      <c r="E1173" s="69" t="n"/>
      <c r="F1173" s="69" t="n"/>
      <c r="G1173" s="73" t="n"/>
      <c r="H1173" s="73" t="n"/>
      <c r="I1173" s="75" t="n"/>
      <c r="J1173" s="75" t="n"/>
      <c r="K1173" s="73" t="n"/>
      <c r="L1173" s="73" t="n"/>
      <c r="M1173" s="73" t="n"/>
      <c r="N1173" s="73" t="n"/>
      <c r="O1173" s="75" t="n"/>
      <c r="P1173" s="75" t="n"/>
      <c r="Q1173" s="73" t="n"/>
      <c r="R1173" s="73" t="n"/>
      <c r="S1173" s="73" t="n"/>
      <c r="T1173" s="73" t="n"/>
      <c r="U1173" s="73" t="n"/>
      <c r="V1173" s="73" t="n"/>
      <c r="W1173" s="73" t="n"/>
      <c r="X1173" s="73" t="n"/>
      <c r="Y1173" s="73" t="n"/>
      <c r="Z1173" s="73" t="n"/>
      <c r="AA1173" s="73" t="n"/>
      <c r="AB1173" s="73" t="n"/>
      <c r="AC1173" s="73" t="n"/>
      <c r="AD1173" s="73" t="n"/>
      <c r="AE1173" s="73" t="n"/>
      <c r="AF1173" s="73" t="n"/>
      <c r="AG1173" s="73" t="n"/>
      <c r="AH1173" s="73" t="n"/>
      <c r="AI1173" s="73" t="n"/>
      <c r="AJ1173" s="73" t="n"/>
      <c r="AK1173" s="73" t="n"/>
      <c r="AL1173" s="73" t="n"/>
      <c r="AM1173" s="73" t="n"/>
      <c r="AN1173" s="73" t="n"/>
      <c r="AO1173" s="73" t="n"/>
      <c r="AP1173" s="73" t="n"/>
      <c r="AQ1173" s="73" t="n"/>
      <c r="AR1173" s="73" t="n"/>
      <c r="AS1173" s="73" t="n"/>
      <c r="AT1173" s="73" t="n"/>
      <c r="AU1173" s="73" t="n"/>
      <c r="AV1173" s="73" t="n"/>
      <c r="AW1173" s="73" t="n"/>
      <c r="AX1173" s="73" t="n"/>
      <c r="AY1173" s="73" t="n"/>
      <c r="AZ1173" s="73" t="n"/>
      <c r="BA1173" s="73" t="n"/>
      <c r="BB1173" s="73" t="n"/>
      <c r="BC1173" s="73" t="n"/>
      <c r="BD1173" s="73" t="n"/>
      <c r="BE1173" s="73" t="n"/>
      <c r="BF1173" s="73" t="n"/>
      <c r="BG1173" s="73" t="n"/>
      <c r="BH1173" s="73" t="n"/>
      <c r="BI1173" s="73" t="n"/>
      <c r="BJ1173" s="73" t="n"/>
      <c r="BK1173" s="73" t="n"/>
      <c r="BL1173" s="73" t="n"/>
      <c r="BM1173" s="73" t="n"/>
      <c r="BN1173" s="73" t="n"/>
      <c r="BO1173" s="73" t="n"/>
      <c r="BP1173" s="96" t="n"/>
      <c r="BQ1173" s="174" t="n"/>
      <c r="BR1173" s="174" t="n"/>
      <c r="BS1173" s="174" t="n"/>
      <c r="BT1173" s="174" t="n"/>
      <c r="BU1173" s="174" t="n"/>
      <c r="BV1173" s="174" t="n"/>
      <c r="BW1173" s="174" t="n"/>
      <c r="BX1173" s="174" t="n"/>
      <c r="BY1173" s="174" t="n"/>
      <c r="BZ1173" s="175" t="n"/>
      <c r="CA1173" s="176" t="n"/>
      <c r="CB1173" s="177" t="n"/>
      <c r="CC1173" s="118" t="n"/>
      <c r="CD1173" s="178" t="n"/>
      <c r="CE1173" s="120" t="n"/>
      <c r="CF1173" s="178" t="n"/>
      <c r="CG1173" s="179" t="n"/>
      <c r="CH1173" s="178" t="n"/>
      <c r="CI1173" s="180" t="n"/>
      <c r="CJ1173" s="181" t="n"/>
      <c r="CK1173" s="182" t="n"/>
    </row>
    <row r="1174">
      <c r="A1174" s="69" t="n"/>
      <c r="B1174" s="70" t="n"/>
      <c r="C1174" s="77" t="n"/>
      <c r="D1174" s="84" t="n"/>
      <c r="E1174" s="69" t="n"/>
      <c r="F1174" s="69" t="n"/>
      <c r="G1174" s="73" t="n"/>
      <c r="H1174" s="73" t="n"/>
      <c r="I1174" s="75" t="n"/>
      <c r="J1174" s="75" t="n"/>
      <c r="K1174" s="73" t="n"/>
      <c r="L1174" s="73" t="n"/>
      <c r="M1174" s="73" t="n"/>
      <c r="N1174" s="73" t="n"/>
      <c r="O1174" s="75" t="n"/>
      <c r="P1174" s="75" t="n"/>
      <c r="Q1174" s="73" t="n"/>
      <c r="R1174" s="73" t="n"/>
      <c r="S1174" s="73" t="n"/>
      <c r="T1174" s="73" t="n"/>
      <c r="U1174" s="73" t="n"/>
      <c r="V1174" s="73" t="n"/>
      <c r="W1174" s="73" t="n"/>
      <c r="X1174" s="73" t="n"/>
      <c r="Y1174" s="73" t="n"/>
      <c r="Z1174" s="73" t="n"/>
      <c r="AA1174" s="73" t="n"/>
      <c r="AB1174" s="73" t="n"/>
      <c r="AC1174" s="73" t="n"/>
      <c r="AD1174" s="73" t="n"/>
      <c r="AE1174" s="73" t="n"/>
      <c r="AF1174" s="73" t="n"/>
      <c r="AG1174" s="73" t="n"/>
      <c r="AH1174" s="73" t="n"/>
      <c r="AI1174" s="73" t="n"/>
      <c r="AJ1174" s="73" t="n"/>
      <c r="AK1174" s="73" t="n"/>
      <c r="AL1174" s="73" t="n"/>
      <c r="AM1174" s="73" t="n"/>
      <c r="AN1174" s="73" t="n"/>
      <c r="AO1174" s="73" t="n"/>
      <c r="AP1174" s="73" t="n"/>
      <c r="AQ1174" s="73" t="n"/>
      <c r="AR1174" s="73" t="n"/>
      <c r="AS1174" s="73" t="n"/>
      <c r="AT1174" s="73" t="n"/>
      <c r="AU1174" s="73" t="n"/>
      <c r="AV1174" s="73" t="n"/>
      <c r="AW1174" s="73" t="n"/>
      <c r="AX1174" s="73" t="n"/>
      <c r="AY1174" s="73" t="n"/>
      <c r="AZ1174" s="73" t="n"/>
      <c r="BA1174" s="73" t="n"/>
      <c r="BB1174" s="73" t="n"/>
      <c r="BC1174" s="73" t="n"/>
      <c r="BD1174" s="73" t="n"/>
      <c r="BE1174" s="73" t="n"/>
      <c r="BF1174" s="73" t="n"/>
      <c r="BG1174" s="73" t="n"/>
      <c r="BH1174" s="73" t="n"/>
      <c r="BI1174" s="73" t="n"/>
      <c r="BJ1174" s="73" t="n"/>
      <c r="BK1174" s="73" t="n"/>
      <c r="BL1174" s="73" t="n"/>
      <c r="BM1174" s="73" t="n"/>
      <c r="BN1174" s="73" t="n"/>
      <c r="BO1174" s="73" t="n"/>
      <c r="BP1174" s="96" t="n"/>
      <c r="BQ1174" s="174" t="n"/>
      <c r="BR1174" s="174" t="n"/>
      <c r="BS1174" s="174" t="n"/>
      <c r="BT1174" s="174" t="n"/>
      <c r="BU1174" s="174" t="n"/>
      <c r="BV1174" s="174" t="n"/>
      <c r="BW1174" s="174" t="n"/>
      <c r="BX1174" s="174" t="n"/>
      <c r="BY1174" s="174" t="n"/>
      <c r="BZ1174" s="175" t="n"/>
      <c r="CA1174" s="176" t="n"/>
      <c r="CB1174" s="177" t="n"/>
      <c r="CC1174" s="118" t="n"/>
      <c r="CD1174" s="178" t="n"/>
      <c r="CE1174" s="120" t="n"/>
      <c r="CF1174" s="178" t="n"/>
      <c r="CG1174" s="179" t="n"/>
      <c r="CH1174" s="178" t="n"/>
      <c r="CI1174" s="180" t="n"/>
      <c r="CJ1174" s="181" t="n"/>
      <c r="CK1174" s="182" t="n"/>
    </row>
    <row r="1175">
      <c r="A1175" s="69" t="n"/>
      <c r="B1175" s="70" t="n"/>
      <c r="C1175" s="77" t="n"/>
      <c r="D1175" s="84" t="n"/>
      <c r="E1175" s="69" t="n"/>
      <c r="F1175" s="69" t="n"/>
      <c r="G1175" s="73" t="n"/>
      <c r="H1175" s="73" t="n"/>
      <c r="I1175" s="75" t="n"/>
      <c r="J1175" s="75" t="n"/>
      <c r="K1175" s="73" t="n"/>
      <c r="L1175" s="73" t="n"/>
      <c r="M1175" s="73" t="n"/>
      <c r="N1175" s="73" t="n"/>
      <c r="O1175" s="75" t="n"/>
      <c r="P1175" s="75" t="n"/>
      <c r="Q1175" s="73" t="n"/>
      <c r="R1175" s="73" t="n"/>
      <c r="S1175" s="73" t="n"/>
      <c r="T1175" s="73" t="n"/>
      <c r="U1175" s="73" t="n"/>
      <c r="V1175" s="73" t="n"/>
      <c r="W1175" s="73" t="n"/>
      <c r="X1175" s="73" t="n"/>
      <c r="Y1175" s="73" t="n"/>
      <c r="Z1175" s="73" t="n"/>
      <c r="AA1175" s="73" t="n"/>
      <c r="AB1175" s="73" t="n"/>
      <c r="AC1175" s="73" t="n"/>
      <c r="AD1175" s="73" t="n"/>
      <c r="AE1175" s="73" t="n"/>
      <c r="AF1175" s="73" t="n"/>
      <c r="AG1175" s="73" t="n"/>
      <c r="AH1175" s="73" t="n"/>
      <c r="AI1175" s="73" t="n"/>
      <c r="AJ1175" s="73" t="n"/>
      <c r="AK1175" s="73" t="n"/>
      <c r="AL1175" s="73" t="n"/>
      <c r="AM1175" s="73" t="n"/>
      <c r="AN1175" s="73" t="n"/>
      <c r="AO1175" s="73" t="n"/>
      <c r="AP1175" s="73" t="n"/>
      <c r="AQ1175" s="73" t="n"/>
      <c r="AR1175" s="73" t="n"/>
      <c r="AS1175" s="73" t="n"/>
      <c r="AT1175" s="73" t="n"/>
      <c r="AU1175" s="73" t="n"/>
      <c r="AV1175" s="73" t="n"/>
      <c r="AW1175" s="73" t="n"/>
      <c r="AX1175" s="73" t="n"/>
      <c r="AY1175" s="73" t="n"/>
      <c r="AZ1175" s="73" t="n"/>
      <c r="BA1175" s="73" t="n"/>
      <c r="BB1175" s="73" t="n"/>
      <c r="BC1175" s="73" t="n"/>
      <c r="BD1175" s="73" t="n"/>
      <c r="BE1175" s="73" t="n"/>
      <c r="BF1175" s="73" t="n"/>
      <c r="BG1175" s="73" t="n"/>
      <c r="BH1175" s="73" t="n"/>
      <c r="BI1175" s="73" t="n"/>
      <c r="BJ1175" s="73" t="n"/>
      <c r="BK1175" s="73" t="n"/>
      <c r="BL1175" s="73" t="n"/>
      <c r="BM1175" s="73" t="n"/>
      <c r="BN1175" s="73" t="n"/>
      <c r="BO1175" s="73" t="n"/>
      <c r="BP1175" s="96" t="n"/>
      <c r="BQ1175" s="174" t="n"/>
      <c r="BR1175" s="174" t="n"/>
      <c r="BS1175" s="174" t="n"/>
      <c r="BT1175" s="174" t="n"/>
      <c r="BU1175" s="174" t="n"/>
      <c r="BV1175" s="174" t="n"/>
      <c r="BW1175" s="174" t="n"/>
      <c r="BX1175" s="174" t="n"/>
      <c r="BY1175" s="174" t="n"/>
      <c r="BZ1175" s="175" t="n"/>
      <c r="CA1175" s="176" t="n"/>
      <c r="CB1175" s="177" t="n"/>
      <c r="CC1175" s="118" t="n"/>
      <c r="CD1175" s="178" t="n"/>
      <c r="CE1175" s="120" t="n"/>
      <c r="CF1175" s="178" t="n"/>
      <c r="CG1175" s="179" t="n"/>
      <c r="CH1175" s="178" t="n"/>
      <c r="CI1175" s="180" t="n"/>
      <c r="CJ1175" s="181" t="n"/>
      <c r="CK1175" s="182" t="n"/>
    </row>
    <row r="1176">
      <c r="A1176" s="69" t="n"/>
      <c r="B1176" s="70" t="n"/>
      <c r="C1176" s="77" t="n"/>
      <c r="D1176" s="84" t="n"/>
      <c r="E1176" s="69" t="n"/>
      <c r="F1176" s="69" t="n"/>
      <c r="G1176" s="73" t="n"/>
      <c r="H1176" s="73" t="n"/>
      <c r="I1176" s="75" t="n"/>
      <c r="J1176" s="75" t="n"/>
      <c r="K1176" s="73" t="n"/>
      <c r="L1176" s="73" t="n"/>
      <c r="M1176" s="73" t="n"/>
      <c r="N1176" s="73" t="n"/>
      <c r="O1176" s="75" t="n"/>
      <c r="P1176" s="75" t="n"/>
      <c r="Q1176" s="73" t="n"/>
      <c r="R1176" s="73" t="n"/>
      <c r="S1176" s="73" t="n"/>
      <c r="T1176" s="73" t="n"/>
      <c r="U1176" s="73" t="n"/>
      <c r="V1176" s="73" t="n"/>
      <c r="W1176" s="73" t="n"/>
      <c r="X1176" s="73" t="n"/>
      <c r="Y1176" s="73" t="n"/>
      <c r="Z1176" s="73" t="n"/>
      <c r="AA1176" s="73" t="n"/>
      <c r="AB1176" s="73" t="n"/>
      <c r="AC1176" s="73" t="n"/>
      <c r="AD1176" s="73" t="n"/>
      <c r="AE1176" s="73" t="n"/>
      <c r="AF1176" s="73" t="n"/>
      <c r="AG1176" s="73" t="n"/>
      <c r="AH1176" s="73" t="n"/>
      <c r="AI1176" s="73" t="n"/>
      <c r="AJ1176" s="73" t="n"/>
      <c r="AK1176" s="73" t="n"/>
      <c r="AL1176" s="73" t="n"/>
      <c r="AM1176" s="73" t="n"/>
      <c r="AN1176" s="73" t="n"/>
      <c r="AO1176" s="73" t="n"/>
      <c r="AP1176" s="73" t="n"/>
      <c r="AQ1176" s="73" t="n"/>
      <c r="AR1176" s="73" t="n"/>
      <c r="AS1176" s="73" t="n"/>
      <c r="AT1176" s="73" t="n"/>
      <c r="AU1176" s="73" t="n"/>
      <c r="AV1176" s="73" t="n"/>
      <c r="AW1176" s="73" t="n"/>
      <c r="AX1176" s="73" t="n"/>
      <c r="AY1176" s="73" t="n"/>
      <c r="AZ1176" s="73" t="n"/>
      <c r="BA1176" s="73" t="n"/>
      <c r="BB1176" s="73" t="n"/>
      <c r="BC1176" s="73" t="n"/>
      <c r="BD1176" s="73" t="n"/>
      <c r="BE1176" s="73" t="n"/>
      <c r="BF1176" s="73" t="n"/>
      <c r="BG1176" s="73" t="n"/>
      <c r="BH1176" s="73" t="n"/>
      <c r="BI1176" s="73" t="n"/>
      <c r="BJ1176" s="73" t="n"/>
      <c r="BK1176" s="73" t="n"/>
      <c r="BL1176" s="73" t="n"/>
      <c r="BM1176" s="73" t="n"/>
      <c r="BN1176" s="73" t="n"/>
      <c r="BO1176" s="73" t="n"/>
      <c r="BP1176" s="96" t="n"/>
      <c r="BQ1176" s="174" t="n"/>
      <c r="BR1176" s="174" t="n"/>
      <c r="BS1176" s="174" t="n"/>
      <c r="BT1176" s="174" t="n"/>
      <c r="BU1176" s="174" t="n"/>
      <c r="BV1176" s="174" t="n"/>
      <c r="BW1176" s="174" t="n"/>
      <c r="BX1176" s="174" t="n"/>
      <c r="BY1176" s="174" t="n"/>
      <c r="BZ1176" s="175" t="n"/>
      <c r="CA1176" s="176" t="n"/>
      <c r="CB1176" s="177" t="n"/>
      <c r="CC1176" s="118" t="n"/>
      <c r="CD1176" s="178" t="n"/>
      <c r="CE1176" s="120" t="n"/>
      <c r="CF1176" s="178" t="n"/>
      <c r="CG1176" s="179" t="n"/>
      <c r="CH1176" s="178" t="n"/>
      <c r="CI1176" s="180" t="n"/>
      <c r="CJ1176" s="181" t="n"/>
      <c r="CK1176" s="182" t="n"/>
    </row>
    <row r="1177">
      <c r="A1177" s="69" t="n"/>
      <c r="B1177" s="70" t="n"/>
      <c r="C1177" s="77" t="n"/>
      <c r="D1177" s="84" t="n"/>
      <c r="E1177" s="69" t="n"/>
      <c r="F1177" s="69" t="n"/>
      <c r="G1177" s="73" t="n"/>
      <c r="H1177" s="73" t="n"/>
      <c r="I1177" s="75" t="n"/>
      <c r="J1177" s="75" t="n"/>
      <c r="K1177" s="73" t="n"/>
      <c r="L1177" s="73" t="n"/>
      <c r="M1177" s="73" t="n"/>
      <c r="N1177" s="73" t="n"/>
      <c r="O1177" s="75" t="n"/>
      <c r="P1177" s="75" t="n"/>
      <c r="Q1177" s="73" t="n"/>
      <c r="R1177" s="73" t="n"/>
      <c r="S1177" s="73" t="n"/>
      <c r="T1177" s="73" t="n"/>
      <c r="U1177" s="73" t="n"/>
      <c r="V1177" s="73" t="n"/>
      <c r="W1177" s="73" t="n"/>
      <c r="X1177" s="73" t="n"/>
      <c r="Y1177" s="73" t="n"/>
      <c r="Z1177" s="73" t="n"/>
      <c r="AA1177" s="73" t="n"/>
      <c r="AB1177" s="73" t="n"/>
      <c r="AC1177" s="73" t="n"/>
      <c r="AD1177" s="73" t="n"/>
      <c r="AE1177" s="73" t="n"/>
      <c r="AF1177" s="73" t="n"/>
      <c r="AG1177" s="73" t="n"/>
      <c r="AH1177" s="73" t="n"/>
      <c r="AI1177" s="73" t="n"/>
      <c r="AJ1177" s="73" t="n"/>
      <c r="AK1177" s="73" t="n"/>
      <c r="AL1177" s="73" t="n"/>
      <c r="AM1177" s="73" t="n"/>
      <c r="AN1177" s="73" t="n"/>
      <c r="AO1177" s="73" t="n"/>
      <c r="AP1177" s="73" t="n"/>
      <c r="AQ1177" s="73" t="n"/>
      <c r="AR1177" s="73" t="n"/>
      <c r="AS1177" s="73" t="n"/>
      <c r="AT1177" s="73" t="n"/>
      <c r="AU1177" s="73" t="n"/>
      <c r="AV1177" s="73" t="n"/>
      <c r="AW1177" s="73" t="n"/>
      <c r="AX1177" s="73" t="n"/>
      <c r="AY1177" s="73" t="n"/>
      <c r="AZ1177" s="73" t="n"/>
      <c r="BA1177" s="73" t="n"/>
      <c r="BB1177" s="73" t="n"/>
      <c r="BC1177" s="73" t="n"/>
      <c r="BD1177" s="73" t="n"/>
      <c r="BE1177" s="73" t="n"/>
      <c r="BF1177" s="73" t="n"/>
      <c r="BG1177" s="73" t="n"/>
      <c r="BH1177" s="73" t="n"/>
      <c r="BI1177" s="73" t="n"/>
      <c r="BJ1177" s="73" t="n"/>
      <c r="BK1177" s="73" t="n"/>
      <c r="BL1177" s="73" t="n"/>
      <c r="BM1177" s="73" t="n"/>
      <c r="BN1177" s="73" t="n"/>
      <c r="BO1177" s="73" t="n"/>
      <c r="BP1177" s="96" t="n"/>
      <c r="BQ1177" s="174" t="n"/>
      <c r="BR1177" s="174" t="n"/>
      <c r="BS1177" s="174" t="n"/>
      <c r="BT1177" s="174" t="n"/>
      <c r="BU1177" s="174" t="n"/>
      <c r="BV1177" s="174" t="n"/>
      <c r="BW1177" s="174" t="n"/>
      <c r="BX1177" s="174" t="n"/>
      <c r="BY1177" s="174" t="n"/>
      <c r="BZ1177" s="175" t="n"/>
      <c r="CA1177" s="176" t="n"/>
      <c r="CB1177" s="177" t="n"/>
      <c r="CC1177" s="118" t="n"/>
      <c r="CD1177" s="178" t="n"/>
      <c r="CE1177" s="120" t="n"/>
      <c r="CF1177" s="178" t="n"/>
      <c r="CG1177" s="179" t="n"/>
      <c r="CH1177" s="178" t="n"/>
      <c r="CI1177" s="180" t="n"/>
      <c r="CJ1177" s="181" t="n"/>
      <c r="CK1177" s="182" t="n"/>
    </row>
    <row r="1178">
      <c r="A1178" s="69" t="n"/>
      <c r="B1178" s="70" t="n"/>
      <c r="C1178" s="77" t="n"/>
      <c r="D1178" s="84" t="n"/>
      <c r="E1178" s="69" t="n"/>
      <c r="F1178" s="69" t="n"/>
      <c r="G1178" s="73" t="n"/>
      <c r="H1178" s="73" t="n"/>
      <c r="I1178" s="75" t="n"/>
      <c r="J1178" s="75" t="n"/>
      <c r="K1178" s="73" t="n"/>
      <c r="L1178" s="73" t="n"/>
      <c r="M1178" s="73" t="n"/>
      <c r="N1178" s="73" t="n"/>
      <c r="O1178" s="75" t="n"/>
      <c r="P1178" s="75" t="n"/>
      <c r="Q1178" s="73" t="n"/>
      <c r="R1178" s="73" t="n"/>
      <c r="S1178" s="73" t="n"/>
      <c r="T1178" s="73" t="n"/>
      <c r="U1178" s="73" t="n"/>
      <c r="V1178" s="73" t="n"/>
      <c r="W1178" s="73" t="n"/>
      <c r="X1178" s="73" t="n"/>
      <c r="Y1178" s="73" t="n"/>
      <c r="Z1178" s="73" t="n"/>
      <c r="AA1178" s="73" t="n"/>
      <c r="AB1178" s="73" t="n"/>
      <c r="AC1178" s="73" t="n"/>
      <c r="AD1178" s="73" t="n"/>
      <c r="AE1178" s="73" t="n"/>
      <c r="AF1178" s="73" t="n"/>
      <c r="AG1178" s="73" t="n"/>
      <c r="AH1178" s="73" t="n"/>
      <c r="AI1178" s="73" t="n"/>
      <c r="AJ1178" s="73" t="n"/>
      <c r="AK1178" s="73" t="n"/>
      <c r="AL1178" s="73" t="n"/>
      <c r="AM1178" s="73" t="n"/>
      <c r="AN1178" s="73" t="n"/>
      <c r="AO1178" s="73" t="n"/>
      <c r="AP1178" s="73" t="n"/>
      <c r="AQ1178" s="73" t="n"/>
      <c r="AR1178" s="73" t="n"/>
      <c r="AS1178" s="73" t="n"/>
      <c r="AT1178" s="73" t="n"/>
      <c r="AU1178" s="73" t="n"/>
      <c r="AV1178" s="73" t="n"/>
      <c r="AW1178" s="73" t="n"/>
      <c r="AX1178" s="73" t="n"/>
      <c r="AY1178" s="73" t="n"/>
      <c r="AZ1178" s="73" t="n"/>
      <c r="BA1178" s="73" t="n"/>
      <c r="BB1178" s="73" t="n"/>
      <c r="BC1178" s="73" t="n"/>
      <c r="BD1178" s="73" t="n"/>
      <c r="BE1178" s="73" t="n"/>
      <c r="BF1178" s="73" t="n"/>
      <c r="BG1178" s="73" t="n"/>
      <c r="BH1178" s="73" t="n"/>
      <c r="BI1178" s="73" t="n"/>
      <c r="BJ1178" s="73" t="n"/>
      <c r="BK1178" s="73" t="n"/>
      <c r="BL1178" s="73" t="n"/>
      <c r="BM1178" s="73" t="n"/>
      <c r="BN1178" s="73" t="n"/>
      <c r="BO1178" s="73" t="n"/>
      <c r="BP1178" s="96" t="n"/>
      <c r="BQ1178" s="174" t="n"/>
      <c r="BR1178" s="174" t="n"/>
      <c r="BS1178" s="174" t="n"/>
      <c r="BT1178" s="174" t="n"/>
      <c r="BU1178" s="174" t="n"/>
      <c r="BV1178" s="174" t="n"/>
      <c r="BW1178" s="174" t="n"/>
      <c r="BX1178" s="174" t="n"/>
      <c r="BY1178" s="174" t="n"/>
      <c r="BZ1178" s="175" t="n"/>
      <c r="CA1178" s="176" t="n"/>
      <c r="CB1178" s="177" t="n"/>
      <c r="CC1178" s="118" t="n"/>
      <c r="CD1178" s="178" t="n"/>
      <c r="CE1178" s="120" t="n"/>
      <c r="CF1178" s="178" t="n"/>
      <c r="CG1178" s="179" t="n"/>
      <c r="CH1178" s="178" t="n"/>
      <c r="CI1178" s="180" t="n"/>
      <c r="CJ1178" s="181" t="n"/>
      <c r="CK1178" s="182" t="n"/>
    </row>
    <row r="1179">
      <c r="A1179" s="69" t="n"/>
      <c r="B1179" s="70" t="n"/>
      <c r="C1179" s="77" t="n"/>
      <c r="D1179" s="84" t="n"/>
      <c r="E1179" s="69" t="n"/>
      <c r="F1179" s="69" t="n"/>
      <c r="G1179" s="73" t="n"/>
      <c r="H1179" s="73" t="n"/>
      <c r="I1179" s="75" t="n"/>
      <c r="J1179" s="75" t="n"/>
      <c r="K1179" s="73" t="n"/>
      <c r="L1179" s="73" t="n"/>
      <c r="M1179" s="73" t="n"/>
      <c r="N1179" s="73" t="n"/>
      <c r="O1179" s="75" t="n"/>
      <c r="P1179" s="75" t="n"/>
      <c r="Q1179" s="73" t="n"/>
      <c r="R1179" s="73" t="n"/>
      <c r="S1179" s="73" t="n"/>
      <c r="T1179" s="73" t="n"/>
      <c r="U1179" s="73" t="n"/>
      <c r="V1179" s="73" t="n"/>
      <c r="W1179" s="73" t="n"/>
      <c r="X1179" s="73" t="n"/>
      <c r="Y1179" s="73" t="n"/>
      <c r="Z1179" s="73" t="n"/>
      <c r="AA1179" s="73" t="n"/>
      <c r="AB1179" s="73" t="n"/>
      <c r="AC1179" s="73" t="n"/>
      <c r="AD1179" s="73" t="n"/>
      <c r="AE1179" s="73" t="n"/>
      <c r="AF1179" s="73" t="n"/>
      <c r="AG1179" s="73" t="n"/>
      <c r="AH1179" s="73" t="n"/>
      <c r="AI1179" s="73" t="n"/>
      <c r="AJ1179" s="73" t="n"/>
      <c r="AK1179" s="73" t="n"/>
      <c r="AL1179" s="73" t="n"/>
      <c r="AM1179" s="73" t="n"/>
      <c r="AN1179" s="73" t="n"/>
      <c r="AO1179" s="73" t="n"/>
      <c r="AP1179" s="73" t="n"/>
      <c r="AQ1179" s="73" t="n"/>
      <c r="AR1179" s="73" t="n"/>
      <c r="AS1179" s="73" t="n"/>
      <c r="AT1179" s="73" t="n"/>
      <c r="AU1179" s="73" t="n"/>
      <c r="AV1179" s="73" t="n"/>
      <c r="AW1179" s="73" t="n"/>
      <c r="AX1179" s="73" t="n"/>
      <c r="AY1179" s="73" t="n"/>
      <c r="AZ1179" s="73" t="n"/>
      <c r="BA1179" s="73" t="n"/>
      <c r="BB1179" s="73" t="n"/>
      <c r="BC1179" s="73" t="n"/>
      <c r="BD1179" s="73" t="n"/>
      <c r="BE1179" s="73" t="n"/>
      <c r="BF1179" s="73" t="n"/>
      <c r="BG1179" s="73" t="n"/>
      <c r="BH1179" s="73" t="n"/>
      <c r="BI1179" s="73" t="n"/>
      <c r="BJ1179" s="73" t="n"/>
      <c r="BK1179" s="73" t="n"/>
      <c r="BL1179" s="73" t="n"/>
      <c r="BM1179" s="73" t="n"/>
      <c r="BN1179" s="73" t="n"/>
      <c r="BO1179" s="73" t="n"/>
      <c r="BP1179" s="96" t="n"/>
      <c r="BQ1179" s="174" t="n"/>
      <c r="BR1179" s="174" t="n"/>
      <c r="BS1179" s="174" t="n"/>
      <c r="BT1179" s="174" t="n"/>
      <c r="BU1179" s="174" t="n"/>
      <c r="BV1179" s="174" t="n"/>
      <c r="BW1179" s="174" t="n"/>
      <c r="BX1179" s="174" t="n"/>
      <c r="BY1179" s="174" t="n"/>
      <c r="BZ1179" s="175" t="n"/>
      <c r="CA1179" s="176" t="n"/>
      <c r="CB1179" s="177" t="n"/>
      <c r="CC1179" s="118" t="n"/>
      <c r="CD1179" s="178" t="n"/>
      <c r="CE1179" s="120" t="n"/>
      <c r="CF1179" s="178" t="n"/>
      <c r="CG1179" s="179" t="n"/>
      <c r="CH1179" s="178" t="n"/>
      <c r="CI1179" s="180" t="n"/>
      <c r="CJ1179" s="181" t="n"/>
      <c r="CK1179" s="182" t="n"/>
    </row>
    <row r="1180">
      <c r="A1180" s="69" t="n"/>
      <c r="B1180" s="70" t="n"/>
      <c r="C1180" s="77" t="n"/>
      <c r="D1180" s="84" t="n"/>
      <c r="E1180" s="69" t="n"/>
      <c r="F1180" s="69" t="n"/>
      <c r="G1180" s="73" t="n"/>
      <c r="H1180" s="73" t="n"/>
      <c r="I1180" s="75" t="n"/>
      <c r="J1180" s="75" t="n"/>
      <c r="K1180" s="73" t="n"/>
      <c r="L1180" s="73" t="n"/>
      <c r="M1180" s="73" t="n"/>
      <c r="N1180" s="73" t="n"/>
      <c r="O1180" s="75" t="n"/>
      <c r="P1180" s="75" t="n"/>
      <c r="Q1180" s="73" t="n"/>
      <c r="R1180" s="73" t="n"/>
      <c r="S1180" s="73" t="n"/>
      <c r="T1180" s="73" t="n"/>
      <c r="U1180" s="73" t="n"/>
      <c r="V1180" s="73" t="n"/>
      <c r="W1180" s="73" t="n"/>
      <c r="X1180" s="73" t="n"/>
      <c r="Y1180" s="73" t="n"/>
      <c r="Z1180" s="73" t="n"/>
      <c r="AA1180" s="73" t="n"/>
      <c r="AB1180" s="73" t="n"/>
      <c r="AC1180" s="73" t="n"/>
      <c r="AD1180" s="73" t="n"/>
      <c r="AE1180" s="73" t="n"/>
      <c r="AF1180" s="73" t="n"/>
      <c r="AG1180" s="73" t="n"/>
      <c r="AH1180" s="73" t="n"/>
      <c r="AI1180" s="73" t="n"/>
      <c r="AJ1180" s="73" t="n"/>
      <c r="AK1180" s="73" t="n"/>
      <c r="AL1180" s="73" t="n"/>
      <c r="AM1180" s="73" t="n"/>
      <c r="AN1180" s="73" t="n"/>
      <c r="AO1180" s="73" t="n"/>
      <c r="AP1180" s="73" t="n"/>
      <c r="AQ1180" s="73" t="n"/>
      <c r="AR1180" s="73" t="n"/>
      <c r="AS1180" s="73" t="n"/>
      <c r="AT1180" s="73" t="n"/>
      <c r="AU1180" s="73" t="n"/>
      <c r="AV1180" s="73" t="n"/>
      <c r="AW1180" s="73" t="n"/>
      <c r="AX1180" s="73" t="n"/>
      <c r="AY1180" s="73" t="n"/>
      <c r="AZ1180" s="73" t="n"/>
      <c r="BA1180" s="73" t="n"/>
      <c r="BB1180" s="73" t="n"/>
      <c r="BC1180" s="73" t="n"/>
      <c r="BD1180" s="73" t="n"/>
      <c r="BE1180" s="73" t="n"/>
      <c r="BF1180" s="73" t="n"/>
      <c r="BG1180" s="73" t="n"/>
      <c r="BH1180" s="73" t="n"/>
      <c r="BI1180" s="73" t="n"/>
      <c r="BJ1180" s="73" t="n"/>
      <c r="BK1180" s="73" t="n"/>
      <c r="BL1180" s="73" t="n"/>
      <c r="BM1180" s="73" t="n"/>
      <c r="BN1180" s="73" t="n"/>
      <c r="BO1180" s="73" t="n"/>
      <c r="BP1180" s="96" t="n"/>
      <c r="BQ1180" s="174" t="n"/>
      <c r="BR1180" s="174" t="n"/>
      <c r="BS1180" s="174" t="n"/>
      <c r="BT1180" s="174" t="n"/>
      <c r="BU1180" s="174" t="n"/>
      <c r="BV1180" s="174" t="n"/>
      <c r="BW1180" s="174" t="n"/>
      <c r="BX1180" s="174" t="n"/>
      <c r="BY1180" s="174" t="n"/>
      <c r="BZ1180" s="175" t="n"/>
      <c r="CA1180" s="176" t="n"/>
      <c r="CB1180" s="177" t="n"/>
      <c r="CC1180" s="118" t="n"/>
      <c r="CD1180" s="178" t="n"/>
      <c r="CE1180" s="120" t="n"/>
      <c r="CF1180" s="178" t="n"/>
      <c r="CG1180" s="179" t="n"/>
      <c r="CH1180" s="178" t="n"/>
      <c r="CI1180" s="180" t="n"/>
      <c r="CJ1180" s="181" t="n"/>
      <c r="CK1180" s="182" t="n"/>
    </row>
    <row r="1181">
      <c r="A1181" s="69" t="n"/>
      <c r="B1181" s="70" t="n"/>
      <c r="C1181" s="77" t="n"/>
      <c r="D1181" s="84" t="n"/>
      <c r="E1181" s="69" t="n"/>
      <c r="F1181" s="69" t="n"/>
      <c r="G1181" s="73" t="n"/>
      <c r="H1181" s="73" t="n"/>
      <c r="I1181" s="75" t="n"/>
      <c r="J1181" s="75" t="n"/>
      <c r="K1181" s="73" t="n"/>
      <c r="L1181" s="73" t="n"/>
      <c r="M1181" s="73" t="n"/>
      <c r="N1181" s="73" t="n"/>
      <c r="O1181" s="75" t="n"/>
      <c r="P1181" s="75" t="n"/>
      <c r="Q1181" s="73" t="n"/>
      <c r="R1181" s="73" t="n"/>
      <c r="S1181" s="73" t="n"/>
      <c r="T1181" s="73" t="n"/>
      <c r="U1181" s="73" t="n"/>
      <c r="V1181" s="73" t="n"/>
      <c r="W1181" s="73" t="n"/>
      <c r="X1181" s="73" t="n"/>
      <c r="Y1181" s="73" t="n"/>
      <c r="Z1181" s="73" t="n"/>
      <c r="AA1181" s="73" t="n"/>
      <c r="AB1181" s="73" t="n"/>
      <c r="AC1181" s="73" t="n"/>
      <c r="AD1181" s="73" t="n"/>
      <c r="AE1181" s="73" t="n"/>
      <c r="AF1181" s="73" t="n"/>
      <c r="AG1181" s="73" t="n"/>
      <c r="AH1181" s="73" t="n"/>
      <c r="AI1181" s="73" t="n"/>
      <c r="AJ1181" s="73" t="n"/>
      <c r="AK1181" s="73" t="n"/>
      <c r="AL1181" s="73" t="n"/>
      <c r="AM1181" s="73" t="n"/>
      <c r="AN1181" s="73" t="n"/>
      <c r="AO1181" s="73" t="n"/>
      <c r="AP1181" s="73" t="n"/>
      <c r="AQ1181" s="73" t="n"/>
      <c r="AR1181" s="73" t="n"/>
      <c r="AS1181" s="73" t="n"/>
      <c r="AT1181" s="73" t="n"/>
      <c r="AU1181" s="73" t="n"/>
      <c r="AV1181" s="73" t="n"/>
      <c r="AW1181" s="73" t="n"/>
      <c r="AX1181" s="73" t="n"/>
      <c r="AY1181" s="73" t="n"/>
      <c r="AZ1181" s="73" t="n"/>
      <c r="BA1181" s="73" t="n"/>
      <c r="BB1181" s="73" t="n"/>
      <c r="BC1181" s="73" t="n"/>
      <c r="BD1181" s="73" t="n"/>
      <c r="BE1181" s="73" t="n"/>
      <c r="BF1181" s="73" t="n"/>
      <c r="BG1181" s="73" t="n"/>
      <c r="BH1181" s="73" t="n"/>
      <c r="BI1181" s="73" t="n"/>
      <c r="BJ1181" s="73" t="n"/>
      <c r="BK1181" s="73" t="n"/>
      <c r="BL1181" s="73" t="n"/>
      <c r="BM1181" s="73" t="n"/>
      <c r="BN1181" s="73" t="n"/>
      <c r="BO1181" s="73" t="n"/>
      <c r="BP1181" s="96" t="n"/>
      <c r="BQ1181" s="174" t="n"/>
      <c r="BR1181" s="174" t="n"/>
      <c r="BS1181" s="174" t="n"/>
      <c r="BT1181" s="174" t="n"/>
      <c r="BU1181" s="174" t="n"/>
      <c r="BV1181" s="174" t="n"/>
      <c r="BW1181" s="174" t="n"/>
      <c r="BX1181" s="174" t="n"/>
      <c r="BY1181" s="174" t="n"/>
      <c r="BZ1181" s="175" t="n"/>
      <c r="CA1181" s="176" t="n"/>
      <c r="CB1181" s="177" t="n"/>
      <c r="CC1181" s="118" t="n"/>
      <c r="CD1181" s="178" t="n"/>
      <c r="CE1181" s="120" t="n"/>
      <c r="CF1181" s="178" t="n"/>
      <c r="CG1181" s="179" t="n"/>
      <c r="CH1181" s="178" t="n"/>
      <c r="CI1181" s="180" t="n"/>
      <c r="CJ1181" s="181" t="n"/>
      <c r="CK1181" s="182" t="n"/>
    </row>
    <row r="1182">
      <c r="A1182" s="69" t="n"/>
      <c r="B1182" s="70" t="n"/>
      <c r="C1182" s="77" t="n"/>
      <c r="D1182" s="84" t="n"/>
      <c r="E1182" s="69" t="n"/>
      <c r="F1182" s="69" t="n"/>
      <c r="G1182" s="73" t="n"/>
      <c r="H1182" s="73" t="n"/>
      <c r="I1182" s="75" t="n"/>
      <c r="J1182" s="75" t="n"/>
      <c r="K1182" s="73" t="n"/>
      <c r="L1182" s="73" t="n"/>
      <c r="M1182" s="73" t="n"/>
      <c r="N1182" s="73" t="n"/>
      <c r="O1182" s="75" t="n"/>
      <c r="P1182" s="75" t="n"/>
      <c r="Q1182" s="73" t="n"/>
      <c r="R1182" s="73" t="n"/>
      <c r="S1182" s="73" t="n"/>
      <c r="T1182" s="73" t="n"/>
      <c r="U1182" s="73" t="n"/>
      <c r="V1182" s="73" t="n"/>
      <c r="W1182" s="73" t="n"/>
      <c r="X1182" s="73" t="n"/>
      <c r="Y1182" s="73" t="n"/>
      <c r="Z1182" s="73" t="n"/>
      <c r="AA1182" s="73" t="n"/>
      <c r="AB1182" s="73" t="n"/>
      <c r="AC1182" s="73" t="n"/>
      <c r="AD1182" s="73" t="n"/>
      <c r="AE1182" s="73" t="n"/>
      <c r="AF1182" s="73" t="n"/>
      <c r="AG1182" s="73" t="n"/>
      <c r="AH1182" s="73" t="n"/>
      <c r="AI1182" s="73" t="n"/>
      <c r="AJ1182" s="73" t="n"/>
      <c r="AK1182" s="73" t="n"/>
      <c r="AL1182" s="73" t="n"/>
      <c r="AM1182" s="73" t="n"/>
      <c r="AN1182" s="73" t="n"/>
      <c r="AO1182" s="73" t="n"/>
      <c r="AP1182" s="73" t="n"/>
      <c r="AQ1182" s="73" t="n"/>
      <c r="AR1182" s="73" t="n"/>
      <c r="AS1182" s="73" t="n"/>
      <c r="AT1182" s="73" t="n"/>
      <c r="AU1182" s="73" t="n"/>
      <c r="AV1182" s="73" t="n"/>
      <c r="AW1182" s="73" t="n"/>
      <c r="AX1182" s="73" t="n"/>
      <c r="AY1182" s="73" t="n"/>
      <c r="AZ1182" s="73" t="n"/>
      <c r="BA1182" s="73" t="n"/>
      <c r="BB1182" s="73" t="n"/>
      <c r="BC1182" s="73" t="n"/>
      <c r="BD1182" s="73" t="n"/>
      <c r="BE1182" s="73" t="n"/>
      <c r="BF1182" s="73" t="n"/>
      <c r="BG1182" s="73" t="n"/>
      <c r="BH1182" s="73" t="n"/>
      <c r="BI1182" s="73" t="n"/>
      <c r="BJ1182" s="73" t="n"/>
      <c r="BK1182" s="73" t="n"/>
      <c r="BL1182" s="73" t="n"/>
      <c r="BM1182" s="73" t="n"/>
      <c r="BN1182" s="73" t="n"/>
      <c r="BO1182" s="73" t="n"/>
      <c r="BP1182" s="96" t="n"/>
      <c r="BQ1182" s="174" t="n"/>
      <c r="BR1182" s="174" t="n"/>
      <c r="BS1182" s="174" t="n"/>
      <c r="BT1182" s="174" t="n"/>
      <c r="BU1182" s="174" t="n"/>
      <c r="BV1182" s="174" t="n"/>
      <c r="BW1182" s="174" t="n"/>
      <c r="BX1182" s="174" t="n"/>
      <c r="BY1182" s="174" t="n"/>
      <c r="BZ1182" s="175" t="n"/>
      <c r="CA1182" s="176" t="n"/>
      <c r="CB1182" s="177" t="n"/>
      <c r="CC1182" s="118" t="n"/>
      <c r="CD1182" s="178" t="n"/>
      <c r="CE1182" s="120" t="n"/>
      <c r="CF1182" s="178" t="n"/>
      <c r="CG1182" s="179" t="n"/>
      <c r="CH1182" s="178" t="n"/>
      <c r="CI1182" s="180" t="n"/>
      <c r="CJ1182" s="181" t="n"/>
      <c r="CK1182" s="182" t="n"/>
    </row>
    <row r="1183">
      <c r="A1183" s="69" t="n"/>
      <c r="B1183" s="70" t="n"/>
      <c r="C1183" s="77" t="n"/>
      <c r="D1183" s="84" t="n"/>
      <c r="E1183" s="69" t="n"/>
      <c r="F1183" s="69" t="n"/>
      <c r="G1183" s="73" t="n"/>
      <c r="H1183" s="73" t="n"/>
      <c r="I1183" s="75" t="n"/>
      <c r="J1183" s="75" t="n"/>
      <c r="K1183" s="73" t="n"/>
      <c r="L1183" s="73" t="n"/>
      <c r="M1183" s="73" t="n"/>
      <c r="N1183" s="73" t="n"/>
      <c r="O1183" s="75" t="n"/>
      <c r="P1183" s="75" t="n"/>
      <c r="Q1183" s="73" t="n"/>
      <c r="R1183" s="73" t="n"/>
      <c r="S1183" s="73" t="n"/>
      <c r="T1183" s="73" t="n"/>
      <c r="U1183" s="73" t="n"/>
      <c r="V1183" s="73" t="n"/>
      <c r="W1183" s="73" t="n"/>
      <c r="X1183" s="73" t="n"/>
      <c r="Y1183" s="73" t="n"/>
      <c r="Z1183" s="73" t="n"/>
      <c r="AA1183" s="73" t="n"/>
      <c r="AB1183" s="73" t="n"/>
      <c r="AC1183" s="73" t="n"/>
      <c r="AD1183" s="73" t="n"/>
      <c r="AE1183" s="73" t="n"/>
      <c r="AF1183" s="73" t="n"/>
      <c r="AG1183" s="73" t="n"/>
      <c r="AH1183" s="73" t="n"/>
      <c r="AI1183" s="73" t="n"/>
      <c r="AJ1183" s="73" t="n"/>
      <c r="AK1183" s="73" t="n"/>
      <c r="AL1183" s="73" t="n"/>
      <c r="AM1183" s="73" t="n"/>
      <c r="AN1183" s="73" t="n"/>
      <c r="AO1183" s="73" t="n"/>
      <c r="AP1183" s="73" t="n"/>
      <c r="AQ1183" s="73" t="n"/>
      <c r="AR1183" s="73" t="n"/>
      <c r="AS1183" s="73" t="n"/>
      <c r="AT1183" s="73" t="n"/>
      <c r="AU1183" s="73" t="n"/>
      <c r="AV1183" s="73" t="n"/>
      <c r="AW1183" s="73" t="n"/>
      <c r="AX1183" s="73" t="n"/>
      <c r="AY1183" s="73" t="n"/>
      <c r="AZ1183" s="73" t="n"/>
      <c r="BA1183" s="73" t="n"/>
      <c r="BB1183" s="73" t="n"/>
      <c r="BC1183" s="73" t="n"/>
      <c r="BD1183" s="73" t="n"/>
      <c r="BE1183" s="73" t="n"/>
      <c r="BF1183" s="73" t="n"/>
      <c r="BG1183" s="73" t="n"/>
      <c r="BH1183" s="73" t="n"/>
      <c r="BI1183" s="73" t="n"/>
      <c r="BJ1183" s="73" t="n"/>
      <c r="BK1183" s="73" t="n"/>
      <c r="BL1183" s="73" t="n"/>
      <c r="BM1183" s="73" t="n"/>
      <c r="BN1183" s="73" t="n"/>
      <c r="BO1183" s="73" t="n"/>
      <c r="BP1183" s="96" t="n"/>
      <c r="BQ1183" s="174" t="n"/>
      <c r="BR1183" s="174" t="n"/>
      <c r="BS1183" s="174" t="n"/>
      <c r="BT1183" s="174" t="n"/>
      <c r="BU1183" s="174" t="n"/>
      <c r="BV1183" s="174" t="n"/>
      <c r="BW1183" s="174" t="n"/>
      <c r="BX1183" s="174" t="n"/>
      <c r="BY1183" s="174" t="n"/>
      <c r="BZ1183" s="175" t="n"/>
      <c r="CA1183" s="176" t="n"/>
      <c r="CB1183" s="177" t="n"/>
      <c r="CC1183" s="118" t="n"/>
      <c r="CD1183" s="178" t="n"/>
      <c r="CE1183" s="120" t="n"/>
      <c r="CF1183" s="178" t="n"/>
      <c r="CG1183" s="179" t="n"/>
      <c r="CH1183" s="178" t="n"/>
      <c r="CI1183" s="180" t="n"/>
      <c r="CJ1183" s="181" t="n"/>
      <c r="CK1183" s="182" t="n"/>
    </row>
    <row r="1184">
      <c r="A1184" s="69" t="n"/>
      <c r="B1184" s="70" t="n"/>
      <c r="C1184" s="77" t="n"/>
      <c r="D1184" s="84" t="n"/>
      <c r="E1184" s="69" t="n"/>
      <c r="F1184" s="69" t="n"/>
      <c r="G1184" s="73" t="n"/>
      <c r="H1184" s="73" t="n"/>
      <c r="I1184" s="75" t="n"/>
      <c r="J1184" s="75" t="n"/>
      <c r="K1184" s="73" t="n"/>
      <c r="L1184" s="73" t="n"/>
      <c r="M1184" s="73" t="n"/>
      <c r="N1184" s="73" t="n"/>
      <c r="O1184" s="75" t="n"/>
      <c r="P1184" s="75" t="n"/>
      <c r="Q1184" s="73" t="n"/>
      <c r="R1184" s="73" t="n"/>
      <c r="S1184" s="73" t="n"/>
      <c r="T1184" s="73" t="n"/>
      <c r="U1184" s="73" t="n"/>
      <c r="V1184" s="73" t="n"/>
      <c r="W1184" s="73" t="n"/>
      <c r="X1184" s="73" t="n"/>
      <c r="Y1184" s="73" t="n"/>
      <c r="Z1184" s="73" t="n"/>
      <c r="AA1184" s="73" t="n"/>
      <c r="AB1184" s="73" t="n"/>
      <c r="AC1184" s="73" t="n"/>
      <c r="AD1184" s="73" t="n"/>
      <c r="AE1184" s="73" t="n"/>
      <c r="AF1184" s="73" t="n"/>
      <c r="AG1184" s="73" t="n"/>
      <c r="AH1184" s="73" t="n"/>
      <c r="AI1184" s="73" t="n"/>
      <c r="AJ1184" s="73" t="n"/>
      <c r="AK1184" s="73" t="n"/>
      <c r="AL1184" s="73" t="n"/>
      <c r="AM1184" s="73" t="n"/>
      <c r="AN1184" s="73" t="n"/>
      <c r="AO1184" s="73" t="n"/>
      <c r="AP1184" s="73" t="n"/>
      <c r="AQ1184" s="73" t="n"/>
      <c r="AR1184" s="73" t="n"/>
      <c r="AS1184" s="73" t="n"/>
      <c r="AT1184" s="73" t="n"/>
      <c r="AU1184" s="73" t="n"/>
      <c r="AV1184" s="73" t="n"/>
      <c r="AW1184" s="73" t="n"/>
      <c r="AX1184" s="73" t="n"/>
      <c r="AY1184" s="73" t="n"/>
      <c r="AZ1184" s="73" t="n"/>
      <c r="BA1184" s="73" t="n"/>
      <c r="BB1184" s="73" t="n"/>
      <c r="BC1184" s="73" t="n"/>
      <c r="BD1184" s="73" t="n"/>
      <c r="BE1184" s="73" t="n"/>
      <c r="BF1184" s="73" t="n"/>
      <c r="BG1184" s="73" t="n"/>
      <c r="BH1184" s="73" t="n"/>
      <c r="BI1184" s="73" t="n"/>
      <c r="BJ1184" s="73" t="n"/>
      <c r="BK1184" s="73" t="n"/>
      <c r="BL1184" s="73" t="n"/>
      <c r="BM1184" s="73" t="n"/>
      <c r="BN1184" s="73" t="n"/>
      <c r="BO1184" s="73" t="n"/>
      <c r="BP1184" s="96" t="n"/>
      <c r="BQ1184" s="174" t="n"/>
      <c r="BR1184" s="174" t="n"/>
      <c r="BS1184" s="174" t="n"/>
      <c r="BT1184" s="174" t="n"/>
      <c r="BU1184" s="174" t="n"/>
      <c r="BV1184" s="174" t="n"/>
      <c r="BW1184" s="174" t="n"/>
      <c r="BX1184" s="174" t="n"/>
      <c r="BY1184" s="174" t="n"/>
      <c r="BZ1184" s="175" t="n"/>
      <c r="CA1184" s="176" t="n"/>
      <c r="CB1184" s="177" t="n"/>
      <c r="CC1184" s="118" t="n"/>
      <c r="CD1184" s="178" t="n"/>
      <c r="CE1184" s="120" t="n"/>
      <c r="CF1184" s="178" t="n"/>
      <c r="CG1184" s="179" t="n"/>
      <c r="CH1184" s="178" t="n"/>
      <c r="CI1184" s="180" t="n"/>
      <c r="CJ1184" s="181" t="n"/>
      <c r="CK1184" s="182" t="n"/>
    </row>
    <row r="1185">
      <c r="A1185" s="69" t="n"/>
      <c r="B1185" s="70" t="n"/>
      <c r="C1185" s="77" t="n"/>
      <c r="D1185" s="84" t="n"/>
      <c r="E1185" s="69" t="n"/>
      <c r="F1185" s="69" t="n"/>
      <c r="G1185" s="73" t="n"/>
      <c r="H1185" s="73" t="n"/>
      <c r="I1185" s="75" t="n"/>
      <c r="J1185" s="75" t="n"/>
      <c r="K1185" s="73" t="n"/>
      <c r="L1185" s="73" t="n"/>
      <c r="M1185" s="73" t="n"/>
      <c r="N1185" s="73" t="n"/>
      <c r="O1185" s="75" t="n"/>
      <c r="P1185" s="75" t="n"/>
      <c r="Q1185" s="73" t="n"/>
      <c r="R1185" s="73" t="n"/>
      <c r="S1185" s="73" t="n"/>
      <c r="T1185" s="73" t="n"/>
      <c r="U1185" s="73" t="n"/>
      <c r="V1185" s="73" t="n"/>
      <c r="W1185" s="73" t="n"/>
      <c r="X1185" s="73" t="n"/>
      <c r="Y1185" s="73" t="n"/>
      <c r="Z1185" s="73" t="n"/>
      <c r="AA1185" s="73" t="n"/>
      <c r="AB1185" s="73" t="n"/>
      <c r="AC1185" s="73" t="n"/>
      <c r="AD1185" s="73" t="n"/>
      <c r="AE1185" s="73" t="n"/>
      <c r="AF1185" s="73" t="n"/>
      <c r="AG1185" s="73" t="n"/>
      <c r="AH1185" s="73" t="n"/>
      <c r="AI1185" s="73" t="n"/>
      <c r="AJ1185" s="73" t="n"/>
      <c r="AK1185" s="73" t="n"/>
      <c r="AL1185" s="73" t="n"/>
      <c r="AM1185" s="73" t="n"/>
      <c r="AN1185" s="73" t="n"/>
      <c r="AO1185" s="73" t="n"/>
      <c r="AP1185" s="73" t="n"/>
      <c r="AQ1185" s="73" t="n"/>
      <c r="AR1185" s="73" t="n"/>
      <c r="AS1185" s="73" t="n"/>
      <c r="AT1185" s="73" t="n"/>
      <c r="AU1185" s="73" t="n"/>
      <c r="AV1185" s="73" t="n"/>
      <c r="AW1185" s="73" t="n"/>
      <c r="AX1185" s="73" t="n"/>
      <c r="AY1185" s="73" t="n"/>
      <c r="AZ1185" s="73" t="n"/>
      <c r="BA1185" s="73" t="n"/>
      <c r="BB1185" s="73" t="n"/>
      <c r="BC1185" s="73" t="n"/>
      <c r="BD1185" s="73" t="n"/>
      <c r="BE1185" s="73" t="n"/>
      <c r="BF1185" s="73" t="n"/>
      <c r="BG1185" s="73" t="n"/>
      <c r="BH1185" s="73" t="n"/>
      <c r="BI1185" s="73" t="n"/>
      <c r="BJ1185" s="73" t="n"/>
      <c r="BK1185" s="73" t="n"/>
      <c r="BL1185" s="73" t="n"/>
      <c r="BM1185" s="73" t="n"/>
      <c r="BN1185" s="73" t="n"/>
      <c r="BO1185" s="73" t="n"/>
      <c r="BP1185" s="96" t="n"/>
      <c r="BQ1185" s="174" t="n"/>
      <c r="BR1185" s="174" t="n"/>
      <c r="BS1185" s="174" t="n"/>
      <c r="BT1185" s="174" t="n"/>
      <c r="BU1185" s="174" t="n"/>
      <c r="BV1185" s="174" t="n"/>
      <c r="BW1185" s="174" t="n"/>
      <c r="BX1185" s="174" t="n"/>
      <c r="BY1185" s="174" t="n"/>
      <c r="BZ1185" s="175" t="n"/>
      <c r="CA1185" s="176" t="n"/>
      <c r="CB1185" s="177" t="n"/>
      <c r="CC1185" s="118" t="n"/>
      <c r="CD1185" s="178" t="n"/>
      <c r="CE1185" s="120" t="n"/>
      <c r="CF1185" s="178" t="n"/>
      <c r="CG1185" s="179" t="n"/>
      <c r="CH1185" s="178" t="n"/>
      <c r="CI1185" s="180" t="n"/>
      <c r="CJ1185" s="181" t="n"/>
      <c r="CK1185" s="182" t="n"/>
    </row>
    <row r="1186">
      <c r="A1186" s="69" t="n"/>
      <c r="B1186" s="70" t="n"/>
      <c r="C1186" s="77" t="n"/>
      <c r="D1186" s="84" t="n"/>
      <c r="E1186" s="69" t="n"/>
      <c r="F1186" s="69" t="n"/>
      <c r="G1186" s="73" t="n"/>
      <c r="H1186" s="73" t="n"/>
      <c r="I1186" s="75" t="n"/>
      <c r="J1186" s="75" t="n"/>
      <c r="K1186" s="73" t="n"/>
      <c r="L1186" s="73" t="n"/>
      <c r="M1186" s="73" t="n"/>
      <c r="N1186" s="73" t="n"/>
      <c r="O1186" s="75" t="n"/>
      <c r="P1186" s="75" t="n"/>
      <c r="Q1186" s="73" t="n"/>
      <c r="R1186" s="73" t="n"/>
      <c r="S1186" s="73" t="n"/>
      <c r="T1186" s="73" t="n"/>
      <c r="U1186" s="73" t="n"/>
      <c r="V1186" s="73" t="n"/>
      <c r="W1186" s="73" t="n"/>
      <c r="X1186" s="73" t="n"/>
      <c r="Y1186" s="73" t="n"/>
      <c r="Z1186" s="73" t="n"/>
      <c r="AA1186" s="73" t="n"/>
      <c r="AB1186" s="73" t="n"/>
      <c r="AC1186" s="73" t="n"/>
      <c r="AD1186" s="73" t="n"/>
      <c r="AE1186" s="73" t="n"/>
      <c r="AF1186" s="73" t="n"/>
      <c r="AG1186" s="73" t="n"/>
      <c r="AH1186" s="73" t="n"/>
      <c r="AI1186" s="73" t="n"/>
      <c r="AJ1186" s="73" t="n"/>
      <c r="AK1186" s="73" t="n"/>
      <c r="AL1186" s="73" t="n"/>
      <c r="AM1186" s="73" t="n"/>
      <c r="AN1186" s="73" t="n"/>
      <c r="AO1186" s="73" t="n"/>
      <c r="AP1186" s="73" t="n"/>
      <c r="AQ1186" s="73" t="n"/>
      <c r="AR1186" s="73" t="n"/>
      <c r="AS1186" s="73" t="n"/>
      <c r="AT1186" s="73" t="n"/>
      <c r="AU1186" s="73" t="n"/>
      <c r="AV1186" s="73" t="n"/>
      <c r="AW1186" s="73" t="n"/>
      <c r="AX1186" s="73" t="n"/>
      <c r="AY1186" s="73" t="n"/>
      <c r="AZ1186" s="73" t="n"/>
      <c r="BA1186" s="73" t="n"/>
      <c r="BB1186" s="73" t="n"/>
      <c r="BC1186" s="73" t="n"/>
      <c r="BD1186" s="73" t="n"/>
      <c r="BE1186" s="73" t="n"/>
      <c r="BF1186" s="73" t="n"/>
      <c r="BG1186" s="73" t="n"/>
      <c r="BH1186" s="73" t="n"/>
      <c r="BI1186" s="73" t="n"/>
      <c r="BJ1186" s="73" t="n"/>
      <c r="BK1186" s="73" t="n"/>
      <c r="BL1186" s="73" t="n"/>
      <c r="BM1186" s="73" t="n"/>
      <c r="BN1186" s="73" t="n"/>
      <c r="BO1186" s="73" t="n"/>
      <c r="BP1186" s="96" t="n"/>
      <c r="BQ1186" s="174" t="n"/>
      <c r="BR1186" s="174" t="n"/>
      <c r="BS1186" s="174" t="n"/>
      <c r="BT1186" s="174" t="n"/>
      <c r="BU1186" s="174" t="n"/>
      <c r="BV1186" s="174" t="n"/>
      <c r="BW1186" s="174" t="n"/>
      <c r="BX1186" s="174" t="n"/>
      <c r="BY1186" s="174" t="n"/>
      <c r="BZ1186" s="175" t="n"/>
      <c r="CA1186" s="176" t="n"/>
      <c r="CB1186" s="177" t="n"/>
      <c r="CC1186" s="118" t="n"/>
      <c r="CD1186" s="178" t="n"/>
      <c r="CE1186" s="120" t="n"/>
      <c r="CF1186" s="178" t="n"/>
      <c r="CG1186" s="179" t="n"/>
      <c r="CH1186" s="178" t="n"/>
      <c r="CI1186" s="180" t="n"/>
      <c r="CJ1186" s="181" t="n"/>
      <c r="CK1186" s="182" t="n"/>
    </row>
    <row r="1187">
      <c r="A1187" s="69" t="n"/>
      <c r="B1187" s="70" t="n"/>
      <c r="C1187" s="77" t="n"/>
      <c r="D1187" s="84" t="n"/>
      <c r="E1187" s="69" t="n"/>
      <c r="F1187" s="69" t="n"/>
      <c r="G1187" s="73" t="n"/>
      <c r="H1187" s="73" t="n"/>
      <c r="I1187" s="75" t="n"/>
      <c r="J1187" s="75" t="n"/>
      <c r="K1187" s="73" t="n"/>
      <c r="L1187" s="73" t="n"/>
      <c r="M1187" s="73" t="n"/>
      <c r="N1187" s="73" t="n"/>
      <c r="O1187" s="75" t="n"/>
      <c r="P1187" s="75" t="n"/>
      <c r="Q1187" s="73" t="n"/>
      <c r="R1187" s="73" t="n"/>
      <c r="S1187" s="73" t="n"/>
      <c r="T1187" s="73" t="n"/>
      <c r="U1187" s="73" t="n"/>
      <c r="V1187" s="73" t="n"/>
      <c r="W1187" s="73" t="n"/>
      <c r="X1187" s="73" t="n"/>
      <c r="Y1187" s="73" t="n"/>
      <c r="Z1187" s="73" t="n"/>
      <c r="AA1187" s="73" t="n"/>
      <c r="AB1187" s="73" t="n"/>
      <c r="AC1187" s="73" t="n"/>
      <c r="AD1187" s="73" t="n"/>
      <c r="AE1187" s="73" t="n"/>
      <c r="AF1187" s="73" t="n"/>
      <c r="AG1187" s="73" t="n"/>
      <c r="AH1187" s="73" t="n"/>
      <c r="AI1187" s="73" t="n"/>
      <c r="AJ1187" s="73" t="n"/>
      <c r="AK1187" s="73" t="n"/>
      <c r="AL1187" s="73" t="n"/>
      <c r="AM1187" s="73" t="n"/>
      <c r="AN1187" s="73" t="n"/>
      <c r="AO1187" s="73" t="n"/>
      <c r="AP1187" s="73" t="n"/>
      <c r="AQ1187" s="73" t="n"/>
      <c r="AR1187" s="73" t="n"/>
      <c r="AS1187" s="73" t="n"/>
      <c r="AT1187" s="73" t="n"/>
      <c r="AU1187" s="73" t="n"/>
      <c r="AV1187" s="73" t="n"/>
      <c r="AW1187" s="73" t="n"/>
      <c r="AX1187" s="73" t="n"/>
      <c r="AY1187" s="73" t="n"/>
      <c r="AZ1187" s="73" t="n"/>
      <c r="BA1187" s="73" t="n"/>
      <c r="BB1187" s="73" t="n"/>
      <c r="BC1187" s="73" t="n"/>
      <c r="BD1187" s="73" t="n"/>
      <c r="BE1187" s="73" t="n"/>
      <c r="BF1187" s="73" t="n"/>
      <c r="BG1187" s="73" t="n"/>
      <c r="BH1187" s="73" t="n"/>
      <c r="BI1187" s="73" t="n"/>
      <c r="BJ1187" s="73" t="n"/>
      <c r="BK1187" s="73" t="n"/>
      <c r="BL1187" s="73" t="n"/>
      <c r="BM1187" s="73" t="n"/>
      <c r="BN1187" s="73" t="n"/>
      <c r="BO1187" s="73" t="n"/>
      <c r="BP1187" s="96" t="n"/>
      <c r="BQ1187" s="174" t="n"/>
      <c r="BR1187" s="174" t="n"/>
      <c r="BS1187" s="174" t="n"/>
      <c r="BT1187" s="174" t="n"/>
      <c r="BU1187" s="174" t="n"/>
      <c r="BV1187" s="174" t="n"/>
      <c r="BW1187" s="174" t="n"/>
      <c r="BX1187" s="174" t="n"/>
      <c r="BY1187" s="174" t="n"/>
      <c r="BZ1187" s="175" t="n"/>
      <c r="CA1187" s="176" t="n"/>
      <c r="CB1187" s="177" t="n"/>
      <c r="CC1187" s="118" t="n"/>
      <c r="CD1187" s="178" t="n"/>
      <c r="CE1187" s="120" t="n"/>
      <c r="CF1187" s="178" t="n"/>
      <c r="CG1187" s="179" t="n"/>
      <c r="CH1187" s="178" t="n"/>
      <c r="CI1187" s="180" t="n"/>
      <c r="CJ1187" s="181" t="n"/>
      <c r="CK1187" s="182" t="n"/>
    </row>
    <row r="1188">
      <c r="A1188" s="69" t="n"/>
      <c r="B1188" s="70" t="n"/>
      <c r="C1188" s="77" t="n"/>
      <c r="D1188" s="84" t="n"/>
      <c r="E1188" s="69" t="n"/>
      <c r="F1188" s="69" t="n"/>
      <c r="G1188" s="73" t="n"/>
      <c r="H1188" s="73" t="n"/>
      <c r="I1188" s="75" t="n"/>
      <c r="J1188" s="75" t="n"/>
      <c r="K1188" s="73" t="n"/>
      <c r="L1188" s="73" t="n"/>
      <c r="M1188" s="73" t="n"/>
      <c r="N1188" s="73" t="n"/>
      <c r="O1188" s="75" t="n"/>
      <c r="P1188" s="75" t="n"/>
      <c r="Q1188" s="73" t="n"/>
      <c r="R1188" s="73" t="n"/>
      <c r="S1188" s="73" t="n"/>
      <c r="T1188" s="73" t="n"/>
      <c r="U1188" s="73" t="n"/>
      <c r="V1188" s="73" t="n"/>
      <c r="W1188" s="73" t="n"/>
      <c r="X1188" s="73" t="n"/>
      <c r="Y1188" s="73" t="n"/>
      <c r="Z1188" s="73" t="n"/>
      <c r="AA1188" s="73" t="n"/>
      <c r="AB1188" s="73" t="n"/>
      <c r="AC1188" s="73" t="n"/>
      <c r="AD1188" s="73" t="n"/>
      <c r="AE1188" s="73" t="n"/>
      <c r="AF1188" s="73" t="n"/>
      <c r="AG1188" s="73" t="n"/>
      <c r="AH1188" s="73" t="n"/>
      <c r="AI1188" s="73" t="n"/>
      <c r="AJ1188" s="73" t="n"/>
      <c r="AK1188" s="73" t="n"/>
      <c r="AL1188" s="73" t="n"/>
      <c r="AM1188" s="73" t="n"/>
      <c r="AN1188" s="73" t="n"/>
      <c r="AO1188" s="73" t="n"/>
      <c r="AP1188" s="73" t="n"/>
      <c r="AQ1188" s="73" t="n"/>
      <c r="AR1188" s="73" t="n"/>
      <c r="AS1188" s="73" t="n"/>
      <c r="AT1188" s="73" t="n"/>
      <c r="AU1188" s="73" t="n"/>
      <c r="AV1188" s="73" t="n"/>
      <c r="AW1188" s="73" t="n"/>
      <c r="AX1188" s="73" t="n"/>
      <c r="AY1188" s="73" t="n"/>
      <c r="AZ1188" s="73" t="n"/>
      <c r="BA1188" s="73" t="n"/>
      <c r="BB1188" s="73" t="n"/>
      <c r="BC1188" s="73" t="n"/>
      <c r="BD1188" s="73" t="n"/>
      <c r="BE1188" s="73" t="n"/>
      <c r="BF1188" s="73" t="n"/>
      <c r="BG1188" s="73" t="n"/>
      <c r="BH1188" s="73" t="n"/>
      <c r="BI1188" s="73" t="n"/>
      <c r="BJ1188" s="73" t="n"/>
      <c r="BK1188" s="73" t="n"/>
      <c r="BL1188" s="73" t="n"/>
      <c r="BM1188" s="73" t="n"/>
      <c r="BN1188" s="73" t="n"/>
      <c r="BO1188" s="73" t="n"/>
      <c r="BP1188" s="96" t="n"/>
      <c r="BQ1188" s="174" t="n"/>
      <c r="BR1188" s="174" t="n"/>
      <c r="BS1188" s="174" t="n"/>
      <c r="BT1188" s="174" t="n"/>
      <c r="BU1188" s="174" t="n"/>
      <c r="BV1188" s="174" t="n"/>
      <c r="BW1188" s="174" t="n"/>
      <c r="BX1188" s="174" t="n"/>
      <c r="BY1188" s="174" t="n"/>
      <c r="BZ1188" s="175" t="n"/>
      <c r="CA1188" s="176" t="n"/>
      <c r="CB1188" s="177" t="n"/>
      <c r="CC1188" s="118" t="n"/>
      <c r="CD1188" s="178" t="n"/>
      <c r="CE1188" s="120" t="n"/>
      <c r="CF1188" s="178" t="n"/>
      <c r="CG1188" s="179" t="n"/>
      <c r="CH1188" s="178" t="n"/>
      <c r="CI1188" s="180" t="n"/>
      <c r="CJ1188" s="181" t="n"/>
      <c r="CK1188" s="182" t="n"/>
    </row>
    <row r="1189">
      <c r="A1189" s="69" t="n"/>
      <c r="B1189" s="70" t="n"/>
      <c r="C1189" s="77" t="n"/>
      <c r="D1189" s="84" t="n"/>
      <c r="E1189" s="69" t="n"/>
      <c r="F1189" s="69" t="n"/>
      <c r="G1189" s="73" t="n"/>
      <c r="H1189" s="73" t="n"/>
      <c r="I1189" s="75" t="n"/>
      <c r="J1189" s="75" t="n"/>
      <c r="K1189" s="73" t="n"/>
      <c r="L1189" s="73" t="n"/>
      <c r="M1189" s="73" t="n"/>
      <c r="N1189" s="73" t="n"/>
      <c r="O1189" s="75" t="n"/>
      <c r="P1189" s="75" t="n"/>
      <c r="Q1189" s="73" t="n"/>
      <c r="R1189" s="73" t="n"/>
      <c r="S1189" s="73" t="n"/>
      <c r="T1189" s="73" t="n"/>
      <c r="U1189" s="73" t="n"/>
      <c r="V1189" s="73" t="n"/>
      <c r="W1189" s="73" t="n"/>
      <c r="X1189" s="73" t="n"/>
      <c r="Y1189" s="73" t="n"/>
      <c r="Z1189" s="73" t="n"/>
      <c r="AA1189" s="73" t="n"/>
      <c r="AB1189" s="73" t="n"/>
      <c r="AC1189" s="73" t="n"/>
      <c r="AD1189" s="73" t="n"/>
      <c r="AE1189" s="73" t="n"/>
      <c r="AF1189" s="73" t="n"/>
      <c r="AG1189" s="73" t="n"/>
      <c r="AH1189" s="73" t="n"/>
      <c r="AI1189" s="73" t="n"/>
      <c r="AJ1189" s="73" t="n"/>
      <c r="AK1189" s="73" t="n"/>
      <c r="AL1189" s="73" t="n"/>
      <c r="AM1189" s="73" t="n"/>
      <c r="AN1189" s="73" t="n"/>
      <c r="AO1189" s="73" t="n"/>
      <c r="AP1189" s="73" t="n"/>
      <c r="AQ1189" s="73" t="n"/>
      <c r="AR1189" s="73" t="n"/>
      <c r="AS1189" s="73" t="n"/>
      <c r="AT1189" s="73" t="n"/>
      <c r="AU1189" s="73" t="n"/>
      <c r="AV1189" s="73" t="n"/>
      <c r="AW1189" s="73" t="n"/>
      <c r="AX1189" s="73" t="n"/>
      <c r="AY1189" s="73" t="n"/>
      <c r="AZ1189" s="73" t="n"/>
      <c r="BA1189" s="73" t="n"/>
      <c r="BB1189" s="73" t="n"/>
      <c r="BC1189" s="73" t="n"/>
      <c r="BD1189" s="73" t="n"/>
      <c r="BE1189" s="73" t="n"/>
      <c r="BF1189" s="73" t="n"/>
      <c r="BG1189" s="73" t="n"/>
      <c r="BH1189" s="73" t="n"/>
      <c r="BI1189" s="73" t="n"/>
      <c r="BJ1189" s="73" t="n"/>
      <c r="BK1189" s="73" t="n"/>
      <c r="BL1189" s="73" t="n"/>
      <c r="BM1189" s="73" t="n"/>
      <c r="BN1189" s="73" t="n"/>
      <c r="BO1189" s="73" t="n"/>
      <c r="BP1189" s="96" t="n"/>
      <c r="BQ1189" s="174" t="n"/>
      <c r="BR1189" s="174" t="n"/>
      <c r="BS1189" s="174" t="n"/>
      <c r="BT1189" s="174" t="n"/>
      <c r="BU1189" s="174" t="n"/>
      <c r="BV1189" s="174" t="n"/>
      <c r="BW1189" s="174" t="n"/>
      <c r="BX1189" s="174" t="n"/>
      <c r="BY1189" s="174" t="n"/>
      <c r="BZ1189" s="175" t="n"/>
      <c r="CA1189" s="176" t="n"/>
      <c r="CB1189" s="177" t="n"/>
      <c r="CC1189" s="118" t="n"/>
      <c r="CD1189" s="178" t="n"/>
      <c r="CE1189" s="120" t="n"/>
      <c r="CF1189" s="178" t="n"/>
      <c r="CG1189" s="179" t="n"/>
      <c r="CH1189" s="178" t="n"/>
      <c r="CI1189" s="180" t="n"/>
      <c r="CJ1189" s="181" t="n"/>
      <c r="CK1189" s="182" t="n"/>
    </row>
    <row r="1190">
      <c r="A1190" s="69" t="n"/>
      <c r="B1190" s="70" t="n"/>
      <c r="C1190" s="77" t="n"/>
      <c r="D1190" s="84" t="n"/>
      <c r="E1190" s="69" t="n"/>
      <c r="F1190" s="69" t="n"/>
      <c r="G1190" s="73" t="n"/>
      <c r="H1190" s="73" t="n"/>
      <c r="I1190" s="75" t="n"/>
      <c r="J1190" s="75" t="n"/>
      <c r="K1190" s="73" t="n"/>
      <c r="L1190" s="73" t="n"/>
      <c r="M1190" s="73" t="n"/>
      <c r="N1190" s="73" t="n"/>
      <c r="O1190" s="75" t="n"/>
      <c r="P1190" s="75" t="n"/>
      <c r="Q1190" s="73" t="n"/>
      <c r="R1190" s="73" t="n"/>
      <c r="S1190" s="73" t="n"/>
      <c r="T1190" s="73" t="n"/>
      <c r="U1190" s="73" t="n"/>
      <c r="V1190" s="73" t="n"/>
      <c r="W1190" s="73" t="n"/>
      <c r="X1190" s="73" t="n"/>
      <c r="Y1190" s="73" t="n"/>
      <c r="Z1190" s="73" t="n"/>
      <c r="AA1190" s="73" t="n"/>
      <c r="AB1190" s="73" t="n"/>
      <c r="AC1190" s="73" t="n"/>
      <c r="AD1190" s="73" t="n"/>
      <c r="AE1190" s="73" t="n"/>
      <c r="AF1190" s="73" t="n"/>
      <c r="AG1190" s="73" t="n"/>
      <c r="AH1190" s="73" t="n"/>
      <c r="AI1190" s="73" t="n"/>
      <c r="AJ1190" s="73" t="n"/>
      <c r="AK1190" s="73" t="n"/>
      <c r="AL1190" s="73" t="n"/>
      <c r="AM1190" s="73" t="n"/>
      <c r="AN1190" s="73" t="n"/>
      <c r="AO1190" s="73" t="n"/>
      <c r="AP1190" s="73" t="n"/>
      <c r="AQ1190" s="73" t="n"/>
      <c r="AR1190" s="73" t="n"/>
      <c r="AS1190" s="73" t="n"/>
      <c r="AT1190" s="73" t="n"/>
      <c r="AU1190" s="73" t="n"/>
      <c r="AV1190" s="73" t="n"/>
      <c r="AW1190" s="73" t="n"/>
      <c r="AX1190" s="73" t="n"/>
      <c r="AY1190" s="73" t="n"/>
      <c r="AZ1190" s="73" t="n"/>
      <c r="BA1190" s="73" t="n"/>
      <c r="BB1190" s="73" t="n"/>
      <c r="BC1190" s="73" t="n"/>
      <c r="BD1190" s="73" t="n"/>
      <c r="BE1190" s="73" t="n"/>
      <c r="BF1190" s="73" t="n"/>
      <c r="BG1190" s="73" t="n"/>
      <c r="BH1190" s="73" t="n"/>
      <c r="BI1190" s="73" t="n"/>
      <c r="BJ1190" s="73" t="n"/>
      <c r="BK1190" s="73" t="n"/>
      <c r="BL1190" s="73" t="n"/>
      <c r="BM1190" s="73" t="n"/>
      <c r="BN1190" s="73" t="n"/>
      <c r="BO1190" s="73" t="n"/>
      <c r="BP1190" s="96" t="n"/>
      <c r="BQ1190" s="174" t="n"/>
      <c r="BR1190" s="174" t="n"/>
      <c r="BS1190" s="174" t="n"/>
      <c r="BT1190" s="174" t="n"/>
      <c r="BU1190" s="174" t="n"/>
      <c r="BV1190" s="174" t="n"/>
      <c r="BW1190" s="174" t="n"/>
      <c r="BX1190" s="174" t="n"/>
      <c r="BY1190" s="174" t="n"/>
      <c r="BZ1190" s="175" t="n"/>
      <c r="CA1190" s="176" t="n"/>
      <c r="CB1190" s="177" t="n"/>
      <c r="CC1190" s="118" t="n"/>
      <c r="CD1190" s="178" t="n"/>
      <c r="CE1190" s="120" t="n"/>
      <c r="CF1190" s="178" t="n"/>
      <c r="CG1190" s="179" t="n"/>
      <c r="CH1190" s="178" t="n"/>
      <c r="CI1190" s="180" t="n"/>
      <c r="CJ1190" s="181" t="n"/>
      <c r="CK1190" s="182" t="n"/>
    </row>
    <row r="1191">
      <c r="A1191" s="69" t="n"/>
      <c r="B1191" s="70" t="n"/>
      <c r="C1191" s="77" t="n"/>
      <c r="D1191" s="84" t="n"/>
      <c r="E1191" s="69" t="n"/>
      <c r="F1191" s="69" t="n"/>
      <c r="G1191" s="73" t="n"/>
      <c r="H1191" s="73" t="n"/>
      <c r="I1191" s="75" t="n"/>
      <c r="J1191" s="75" t="n"/>
      <c r="K1191" s="73" t="n"/>
      <c r="L1191" s="73" t="n"/>
      <c r="M1191" s="73" t="n"/>
      <c r="N1191" s="73" t="n"/>
      <c r="O1191" s="75" t="n"/>
      <c r="P1191" s="75" t="n"/>
      <c r="Q1191" s="73" t="n"/>
      <c r="R1191" s="73" t="n"/>
      <c r="S1191" s="73" t="n"/>
      <c r="T1191" s="73" t="n"/>
      <c r="U1191" s="73" t="n"/>
      <c r="V1191" s="73" t="n"/>
      <c r="W1191" s="73" t="n"/>
      <c r="X1191" s="73" t="n"/>
      <c r="Y1191" s="73" t="n"/>
      <c r="Z1191" s="73" t="n"/>
      <c r="AA1191" s="73" t="n"/>
      <c r="AB1191" s="73" t="n"/>
      <c r="AC1191" s="73" t="n"/>
      <c r="AD1191" s="73" t="n"/>
      <c r="AE1191" s="73" t="n"/>
      <c r="AF1191" s="73" t="n"/>
      <c r="AG1191" s="73" t="n"/>
      <c r="AH1191" s="73" t="n"/>
      <c r="AI1191" s="73" t="n"/>
      <c r="AJ1191" s="73" t="n"/>
      <c r="AK1191" s="73" t="n"/>
      <c r="AL1191" s="73" t="n"/>
      <c r="AM1191" s="73" t="n"/>
      <c r="AN1191" s="73" t="n"/>
      <c r="AO1191" s="73" t="n"/>
      <c r="AP1191" s="73" t="n"/>
      <c r="AQ1191" s="73" t="n"/>
      <c r="AR1191" s="73" t="n"/>
      <c r="AS1191" s="73" t="n"/>
      <c r="AT1191" s="73" t="n"/>
      <c r="AU1191" s="73" t="n"/>
      <c r="AV1191" s="73" t="n"/>
      <c r="AW1191" s="73" t="n"/>
      <c r="AX1191" s="73" t="n"/>
      <c r="AY1191" s="73" t="n"/>
      <c r="AZ1191" s="73" t="n"/>
      <c r="BA1191" s="73" t="n"/>
      <c r="BB1191" s="73" t="n"/>
      <c r="BC1191" s="73" t="n"/>
      <c r="BD1191" s="73" t="n"/>
      <c r="BE1191" s="73" t="n"/>
      <c r="BF1191" s="73" t="n"/>
      <c r="BG1191" s="73" t="n"/>
      <c r="BH1191" s="73" t="n"/>
      <c r="BI1191" s="73" t="n"/>
      <c r="BJ1191" s="73" t="n"/>
      <c r="BK1191" s="73" t="n"/>
      <c r="BL1191" s="73" t="n"/>
      <c r="BM1191" s="73" t="n"/>
      <c r="BN1191" s="73" t="n"/>
      <c r="BO1191" s="73" t="n"/>
      <c r="BP1191" s="96" t="n"/>
      <c r="BQ1191" s="174" t="n"/>
      <c r="BR1191" s="174" t="n"/>
      <c r="BS1191" s="174" t="n"/>
      <c r="BT1191" s="174" t="n"/>
      <c r="BU1191" s="174" t="n"/>
      <c r="BV1191" s="174" t="n"/>
      <c r="BW1191" s="174" t="n"/>
      <c r="BX1191" s="174" t="n"/>
      <c r="BY1191" s="174" t="n"/>
      <c r="BZ1191" s="175" t="n"/>
      <c r="CA1191" s="176" t="n"/>
      <c r="CB1191" s="177" t="n"/>
      <c r="CC1191" s="118" t="n"/>
      <c r="CD1191" s="178" t="n"/>
      <c r="CE1191" s="120" t="n"/>
      <c r="CF1191" s="178" t="n"/>
      <c r="CG1191" s="179" t="n"/>
      <c r="CH1191" s="178" t="n"/>
      <c r="CI1191" s="180" t="n"/>
      <c r="CJ1191" s="181" t="n"/>
      <c r="CK1191" s="182" t="n"/>
    </row>
    <row r="1192">
      <c r="A1192" s="69" t="n"/>
      <c r="B1192" s="70" t="n"/>
      <c r="C1192" s="77" t="n"/>
      <c r="D1192" s="84" t="n"/>
      <c r="E1192" s="69" t="n"/>
      <c r="F1192" s="69" t="n"/>
      <c r="G1192" s="73" t="n"/>
      <c r="H1192" s="73" t="n"/>
      <c r="I1192" s="75" t="n"/>
      <c r="J1192" s="75" t="n"/>
      <c r="K1192" s="73" t="n"/>
      <c r="L1192" s="73" t="n"/>
      <c r="M1192" s="73" t="n"/>
      <c r="N1192" s="73" t="n"/>
      <c r="O1192" s="75" t="n"/>
      <c r="P1192" s="75" t="n"/>
      <c r="Q1192" s="73" t="n"/>
      <c r="R1192" s="73" t="n"/>
      <c r="S1192" s="73" t="n"/>
      <c r="T1192" s="73" t="n"/>
      <c r="U1192" s="73" t="n"/>
      <c r="V1192" s="73" t="n"/>
      <c r="W1192" s="73" t="n"/>
      <c r="X1192" s="73" t="n"/>
      <c r="Y1192" s="73" t="n"/>
      <c r="Z1192" s="73" t="n"/>
      <c r="AA1192" s="73" t="n"/>
      <c r="AB1192" s="73" t="n"/>
      <c r="AC1192" s="73" t="n"/>
      <c r="AD1192" s="73" t="n"/>
      <c r="AE1192" s="73" t="n"/>
      <c r="AF1192" s="73" t="n"/>
      <c r="AG1192" s="73" t="n"/>
      <c r="AH1192" s="73" t="n"/>
      <c r="AI1192" s="73" t="n"/>
      <c r="AJ1192" s="73" t="n"/>
      <c r="AK1192" s="73" t="n"/>
      <c r="AL1192" s="73" t="n"/>
      <c r="AM1192" s="73" t="n"/>
      <c r="AN1192" s="73" t="n"/>
      <c r="AO1192" s="73" t="n"/>
      <c r="AP1192" s="73" t="n"/>
      <c r="AQ1192" s="73" t="n"/>
      <c r="AR1192" s="73" t="n"/>
      <c r="AS1192" s="73" t="n"/>
      <c r="AT1192" s="73" t="n"/>
      <c r="AU1192" s="73" t="n"/>
      <c r="AV1192" s="73" t="n"/>
      <c r="AW1192" s="73" t="n"/>
      <c r="AX1192" s="73" t="n"/>
      <c r="AY1192" s="73" t="n"/>
      <c r="AZ1192" s="73" t="n"/>
      <c r="BA1192" s="73" t="n"/>
      <c r="BB1192" s="73" t="n"/>
      <c r="BC1192" s="73" t="n"/>
      <c r="BD1192" s="73" t="n"/>
      <c r="BE1192" s="73" t="n"/>
      <c r="BF1192" s="73" t="n"/>
      <c r="BG1192" s="73" t="n"/>
      <c r="BH1192" s="73" t="n"/>
      <c r="BI1192" s="73" t="n"/>
      <c r="BJ1192" s="73" t="n"/>
      <c r="BK1192" s="73" t="n"/>
      <c r="BL1192" s="73" t="n"/>
      <c r="BM1192" s="73" t="n"/>
      <c r="BN1192" s="73" t="n"/>
      <c r="BO1192" s="73" t="n"/>
      <c r="BP1192" s="96" t="n"/>
      <c r="BQ1192" s="174" t="n"/>
      <c r="BR1192" s="174" t="n"/>
      <c r="BS1192" s="174" t="n"/>
      <c r="BT1192" s="174" t="n"/>
      <c r="BU1192" s="174" t="n"/>
      <c r="BV1192" s="174" t="n"/>
      <c r="BW1192" s="174" t="n"/>
      <c r="BX1192" s="174" t="n"/>
      <c r="BY1192" s="174" t="n"/>
      <c r="BZ1192" s="175" t="n"/>
      <c r="CA1192" s="176" t="n"/>
      <c r="CB1192" s="177" t="n"/>
      <c r="CC1192" s="118" t="n"/>
      <c r="CD1192" s="178" t="n"/>
      <c r="CE1192" s="120" t="n"/>
      <c r="CF1192" s="178" t="n"/>
      <c r="CG1192" s="179" t="n"/>
      <c r="CH1192" s="178" t="n"/>
      <c r="CI1192" s="180" t="n"/>
      <c r="CJ1192" s="181" t="n"/>
      <c r="CK1192" s="182" t="n"/>
    </row>
    <row r="1193">
      <c r="A1193" s="69" t="n"/>
      <c r="B1193" s="70" t="n"/>
      <c r="C1193" s="77" t="n"/>
      <c r="D1193" s="84" t="n"/>
      <c r="E1193" s="69" t="n"/>
      <c r="F1193" s="69" t="n"/>
      <c r="G1193" s="73" t="n"/>
      <c r="H1193" s="73" t="n"/>
      <c r="I1193" s="75" t="n"/>
      <c r="J1193" s="75" t="n"/>
      <c r="K1193" s="73" t="n"/>
      <c r="L1193" s="73" t="n"/>
      <c r="M1193" s="73" t="n"/>
      <c r="N1193" s="73" t="n"/>
      <c r="O1193" s="75" t="n"/>
      <c r="P1193" s="75" t="n"/>
      <c r="Q1193" s="73" t="n"/>
      <c r="R1193" s="73" t="n"/>
      <c r="S1193" s="73" t="n"/>
      <c r="T1193" s="73" t="n"/>
      <c r="U1193" s="73" t="n"/>
      <c r="V1193" s="73" t="n"/>
      <c r="W1193" s="73" t="n"/>
      <c r="X1193" s="73" t="n"/>
      <c r="Y1193" s="73" t="n"/>
      <c r="Z1193" s="73" t="n"/>
      <c r="AA1193" s="73" t="n"/>
      <c r="AB1193" s="73" t="n"/>
      <c r="AC1193" s="73" t="n"/>
      <c r="AD1193" s="73" t="n"/>
      <c r="AE1193" s="73" t="n"/>
      <c r="AF1193" s="73" t="n"/>
      <c r="AG1193" s="73" t="n"/>
      <c r="AH1193" s="73" t="n"/>
      <c r="AI1193" s="73" t="n"/>
      <c r="AJ1193" s="73" t="n"/>
      <c r="AK1193" s="73" t="n"/>
      <c r="AL1193" s="73" t="n"/>
      <c r="AM1193" s="73" t="n"/>
      <c r="AN1193" s="73" t="n"/>
      <c r="AO1193" s="73" t="n"/>
      <c r="AP1193" s="73" t="n"/>
      <c r="AQ1193" s="73" t="n"/>
      <c r="AR1193" s="73" t="n"/>
      <c r="AS1193" s="73" t="n"/>
      <c r="AT1193" s="73" t="n"/>
      <c r="AU1193" s="73" t="n"/>
      <c r="AV1193" s="73" t="n"/>
      <c r="AW1193" s="73" t="n"/>
      <c r="AX1193" s="73" t="n"/>
      <c r="AY1193" s="73" t="n"/>
      <c r="AZ1193" s="73" t="n"/>
      <c r="BA1193" s="73" t="n"/>
      <c r="BB1193" s="73" t="n"/>
      <c r="BC1193" s="73" t="n"/>
      <c r="BD1193" s="73" t="n"/>
      <c r="BE1193" s="73" t="n"/>
      <c r="BF1193" s="73" t="n"/>
      <c r="BG1193" s="73" t="n"/>
      <c r="BH1193" s="73" t="n"/>
      <c r="BI1193" s="73" t="n"/>
      <c r="BJ1193" s="73" t="n"/>
      <c r="BK1193" s="73" t="n"/>
      <c r="BL1193" s="73" t="n"/>
      <c r="BM1193" s="73" t="n"/>
      <c r="BN1193" s="73" t="n"/>
      <c r="BO1193" s="73" t="n"/>
      <c r="BP1193" s="96" t="n"/>
      <c r="BQ1193" s="174" t="n"/>
      <c r="BR1193" s="174" t="n"/>
      <c r="BS1193" s="174" t="n"/>
      <c r="BT1193" s="174" t="n"/>
      <c r="BU1193" s="174" t="n"/>
      <c r="BV1193" s="174" t="n"/>
      <c r="BW1193" s="174" t="n"/>
      <c r="BX1193" s="174" t="n"/>
      <c r="BY1193" s="174" t="n"/>
      <c r="BZ1193" s="175" t="n"/>
      <c r="CA1193" s="176" t="n"/>
      <c r="CB1193" s="177" t="n"/>
      <c r="CC1193" s="118" t="n"/>
      <c r="CD1193" s="178" t="n"/>
      <c r="CE1193" s="120" t="n"/>
      <c r="CF1193" s="178" t="n"/>
      <c r="CG1193" s="179" t="n"/>
      <c r="CH1193" s="178" t="n"/>
      <c r="CI1193" s="180" t="n"/>
      <c r="CJ1193" s="181" t="n"/>
      <c r="CK1193" s="182" t="n"/>
    </row>
    <row r="1194">
      <c r="A1194" s="69" t="n"/>
      <c r="B1194" s="70" t="n"/>
      <c r="C1194" s="77" t="n"/>
      <c r="D1194" s="84" t="n"/>
      <c r="E1194" s="69" t="n"/>
      <c r="F1194" s="69" t="n"/>
      <c r="G1194" s="73" t="n"/>
      <c r="H1194" s="73" t="n"/>
      <c r="I1194" s="75" t="n"/>
      <c r="J1194" s="75" t="n"/>
      <c r="K1194" s="73" t="n"/>
      <c r="L1194" s="73" t="n"/>
      <c r="M1194" s="73" t="n"/>
      <c r="N1194" s="73" t="n"/>
      <c r="O1194" s="75" t="n"/>
      <c r="P1194" s="75" t="n"/>
      <c r="Q1194" s="73" t="n"/>
      <c r="R1194" s="73" t="n"/>
      <c r="S1194" s="73" t="n"/>
      <c r="T1194" s="73" t="n"/>
      <c r="U1194" s="73" t="n"/>
      <c r="V1194" s="73" t="n"/>
      <c r="W1194" s="73" t="n"/>
      <c r="X1194" s="73" t="n"/>
      <c r="Y1194" s="73" t="n"/>
      <c r="Z1194" s="73" t="n"/>
      <c r="AA1194" s="73" t="n"/>
      <c r="AB1194" s="73" t="n"/>
      <c r="AC1194" s="73" t="n"/>
      <c r="AD1194" s="73" t="n"/>
      <c r="AE1194" s="73" t="n"/>
      <c r="AF1194" s="73" t="n"/>
      <c r="AG1194" s="73" t="n"/>
      <c r="AH1194" s="73" t="n"/>
      <c r="AI1194" s="73" t="n"/>
      <c r="AJ1194" s="73" t="n"/>
      <c r="AK1194" s="73" t="n"/>
      <c r="AL1194" s="73" t="n"/>
      <c r="AM1194" s="73" t="n"/>
      <c r="AN1194" s="73" t="n"/>
      <c r="AO1194" s="73" t="n"/>
      <c r="AP1194" s="73" t="n"/>
      <c r="AQ1194" s="73" t="n"/>
      <c r="AR1194" s="73" t="n"/>
      <c r="AS1194" s="73" t="n"/>
      <c r="AT1194" s="73" t="n"/>
      <c r="AU1194" s="73" t="n"/>
      <c r="AV1194" s="73" t="n"/>
      <c r="AW1194" s="73" t="n"/>
      <c r="AX1194" s="73" t="n"/>
      <c r="AY1194" s="73" t="n"/>
      <c r="AZ1194" s="73" t="n"/>
      <c r="BA1194" s="73" t="n"/>
      <c r="BB1194" s="73" t="n"/>
      <c r="BC1194" s="73" t="n"/>
      <c r="BD1194" s="73" t="n"/>
      <c r="BE1194" s="73" t="n"/>
      <c r="BF1194" s="73" t="n"/>
      <c r="BG1194" s="73" t="n"/>
      <c r="BH1194" s="73" t="n"/>
      <c r="BI1194" s="73" t="n"/>
      <c r="BJ1194" s="73" t="n"/>
      <c r="BK1194" s="73" t="n"/>
      <c r="BL1194" s="73" t="n"/>
      <c r="BM1194" s="73" t="n"/>
      <c r="BN1194" s="73" t="n"/>
      <c r="BO1194" s="73" t="n"/>
      <c r="BP1194" s="96" t="n"/>
      <c r="BQ1194" s="174" t="n"/>
      <c r="BR1194" s="174" t="n"/>
      <c r="BS1194" s="174" t="n"/>
      <c r="BT1194" s="174" t="n"/>
      <c r="BU1194" s="174" t="n"/>
      <c r="BV1194" s="174" t="n"/>
      <c r="BW1194" s="174" t="n"/>
      <c r="BX1194" s="174" t="n"/>
      <c r="BY1194" s="174" t="n"/>
      <c r="BZ1194" s="175" t="n"/>
      <c r="CA1194" s="176" t="n"/>
      <c r="CB1194" s="177" t="n"/>
      <c r="CC1194" s="118" t="n"/>
      <c r="CD1194" s="178" t="n"/>
      <c r="CE1194" s="120" t="n"/>
      <c r="CF1194" s="178" t="n"/>
      <c r="CG1194" s="179" t="n"/>
      <c r="CH1194" s="178" t="n"/>
      <c r="CI1194" s="180" t="n"/>
      <c r="CJ1194" s="181" t="n"/>
      <c r="CK1194" s="182" t="n"/>
    </row>
    <row r="1195">
      <c r="A1195" s="69" t="n"/>
      <c r="B1195" s="70" t="n"/>
      <c r="C1195" s="77" t="n"/>
      <c r="D1195" s="84" t="n"/>
      <c r="E1195" s="69" t="n"/>
      <c r="F1195" s="69" t="n"/>
      <c r="G1195" s="73" t="n"/>
      <c r="H1195" s="73" t="n"/>
      <c r="I1195" s="75" t="n"/>
      <c r="J1195" s="75" t="n"/>
      <c r="K1195" s="73" t="n"/>
      <c r="L1195" s="73" t="n"/>
      <c r="M1195" s="73" t="n"/>
      <c r="N1195" s="73" t="n"/>
      <c r="O1195" s="75" t="n"/>
      <c r="P1195" s="75" t="n"/>
      <c r="Q1195" s="73" t="n"/>
      <c r="R1195" s="73" t="n"/>
      <c r="S1195" s="73" t="n"/>
      <c r="T1195" s="73" t="n"/>
      <c r="U1195" s="73" t="n"/>
      <c r="V1195" s="73" t="n"/>
      <c r="W1195" s="73" t="n"/>
      <c r="X1195" s="73" t="n"/>
      <c r="Y1195" s="73" t="n"/>
      <c r="Z1195" s="73" t="n"/>
      <c r="AA1195" s="73" t="n"/>
      <c r="AB1195" s="73" t="n"/>
      <c r="AC1195" s="73" t="n"/>
      <c r="AD1195" s="73" t="n"/>
      <c r="AE1195" s="73" t="n"/>
      <c r="AF1195" s="73" t="n"/>
      <c r="AG1195" s="73" t="n"/>
      <c r="AH1195" s="73" t="n"/>
      <c r="AI1195" s="73" t="n"/>
      <c r="AJ1195" s="73" t="n"/>
      <c r="AK1195" s="73" t="n"/>
      <c r="AL1195" s="73" t="n"/>
      <c r="AM1195" s="73" t="n"/>
      <c r="AN1195" s="73" t="n"/>
      <c r="AO1195" s="73" t="n"/>
      <c r="AP1195" s="73" t="n"/>
      <c r="AQ1195" s="73" t="n"/>
      <c r="AR1195" s="73" t="n"/>
      <c r="AS1195" s="73" t="n"/>
      <c r="AT1195" s="73" t="n"/>
      <c r="AU1195" s="73" t="n"/>
      <c r="AV1195" s="73" t="n"/>
      <c r="AW1195" s="73" t="n"/>
      <c r="AX1195" s="73" t="n"/>
      <c r="AY1195" s="73" t="n"/>
      <c r="AZ1195" s="73" t="n"/>
      <c r="BA1195" s="73" t="n"/>
      <c r="BB1195" s="73" t="n"/>
      <c r="BC1195" s="73" t="n"/>
      <c r="BD1195" s="73" t="n"/>
      <c r="BE1195" s="73" t="n"/>
      <c r="BF1195" s="73" t="n"/>
      <c r="BG1195" s="73" t="n"/>
      <c r="BH1195" s="73" t="n"/>
      <c r="BI1195" s="73" t="n"/>
      <c r="BJ1195" s="73" t="n"/>
      <c r="BK1195" s="73" t="n"/>
      <c r="BL1195" s="73" t="n"/>
      <c r="BM1195" s="73" t="n"/>
      <c r="BN1195" s="73" t="n"/>
      <c r="BO1195" s="73" t="n"/>
      <c r="BP1195" s="96" t="n"/>
      <c r="BQ1195" s="174" t="n"/>
      <c r="BR1195" s="174" t="n"/>
      <c r="BS1195" s="174" t="n"/>
      <c r="BT1195" s="174" t="n"/>
      <c r="BU1195" s="174" t="n"/>
      <c r="BV1195" s="174" t="n"/>
      <c r="BW1195" s="174" t="n"/>
      <c r="BX1195" s="174" t="n"/>
      <c r="BY1195" s="174" t="n"/>
      <c r="BZ1195" s="175" t="n"/>
      <c r="CA1195" s="176" t="n"/>
      <c r="CB1195" s="177" t="n"/>
      <c r="CC1195" s="118" t="n"/>
      <c r="CD1195" s="178" t="n"/>
      <c r="CE1195" s="120" t="n"/>
      <c r="CF1195" s="178" t="n"/>
      <c r="CG1195" s="179" t="n"/>
      <c r="CH1195" s="178" t="n"/>
      <c r="CI1195" s="180" t="n"/>
      <c r="CJ1195" s="181" t="n"/>
      <c r="CK1195" s="182" t="n"/>
    </row>
    <row r="1196">
      <c r="A1196" s="69" t="n"/>
      <c r="B1196" s="70" t="n"/>
      <c r="C1196" s="77" t="n"/>
      <c r="D1196" s="84" t="n"/>
      <c r="E1196" s="69" t="n"/>
      <c r="F1196" s="69" t="n"/>
      <c r="G1196" s="73" t="n"/>
      <c r="H1196" s="73" t="n"/>
      <c r="I1196" s="75" t="n"/>
      <c r="J1196" s="75" t="n"/>
      <c r="K1196" s="73" t="n"/>
      <c r="L1196" s="73" t="n"/>
      <c r="M1196" s="73" t="n"/>
      <c r="N1196" s="73" t="n"/>
      <c r="O1196" s="75" t="n"/>
      <c r="P1196" s="75" t="n"/>
      <c r="Q1196" s="73" t="n"/>
      <c r="R1196" s="73" t="n"/>
      <c r="S1196" s="73" t="n"/>
      <c r="T1196" s="73" t="n"/>
      <c r="U1196" s="73" t="n"/>
      <c r="V1196" s="73" t="n"/>
      <c r="W1196" s="73" t="n"/>
      <c r="X1196" s="73" t="n"/>
      <c r="Y1196" s="73" t="n"/>
      <c r="Z1196" s="73" t="n"/>
      <c r="AA1196" s="73" t="n"/>
      <c r="AB1196" s="73" t="n"/>
      <c r="AC1196" s="73" t="n"/>
      <c r="AD1196" s="73" t="n"/>
      <c r="AE1196" s="73" t="n"/>
      <c r="AF1196" s="73" t="n"/>
      <c r="AG1196" s="73" t="n"/>
      <c r="AH1196" s="73" t="n"/>
      <c r="AI1196" s="73" t="n"/>
      <c r="AJ1196" s="73" t="n"/>
      <c r="AK1196" s="73" t="n"/>
      <c r="AL1196" s="73" t="n"/>
      <c r="AM1196" s="73" t="n"/>
      <c r="AN1196" s="73" t="n"/>
      <c r="AO1196" s="73" t="n"/>
      <c r="AP1196" s="73" t="n"/>
      <c r="AQ1196" s="73" t="n"/>
      <c r="AR1196" s="73" t="n"/>
      <c r="AS1196" s="73" t="n"/>
      <c r="AT1196" s="73" t="n"/>
      <c r="AU1196" s="73" t="n"/>
      <c r="AV1196" s="73" t="n"/>
      <c r="AW1196" s="73" t="n"/>
      <c r="AX1196" s="73" t="n"/>
      <c r="AY1196" s="73" t="n"/>
      <c r="AZ1196" s="73" t="n"/>
      <c r="BA1196" s="73" t="n"/>
      <c r="BB1196" s="73" t="n"/>
      <c r="BC1196" s="73" t="n"/>
      <c r="BD1196" s="73" t="n"/>
      <c r="BE1196" s="73" t="n"/>
      <c r="BF1196" s="73" t="n"/>
      <c r="BG1196" s="73" t="n"/>
      <c r="BH1196" s="73" t="n"/>
      <c r="BI1196" s="73" t="n"/>
      <c r="BJ1196" s="73" t="n"/>
      <c r="BK1196" s="73" t="n"/>
      <c r="BL1196" s="73" t="n"/>
      <c r="BM1196" s="73" t="n"/>
      <c r="BN1196" s="73" t="n"/>
      <c r="BO1196" s="73" t="n"/>
      <c r="BP1196" s="96" t="n"/>
      <c r="BQ1196" s="174" t="n"/>
      <c r="BR1196" s="174" t="n"/>
      <c r="BS1196" s="174" t="n"/>
      <c r="BT1196" s="174" t="n"/>
      <c r="BU1196" s="174" t="n"/>
      <c r="BV1196" s="174" t="n"/>
      <c r="BW1196" s="174" t="n"/>
      <c r="BX1196" s="174" t="n"/>
      <c r="BY1196" s="174" t="n"/>
      <c r="BZ1196" s="175" t="n"/>
      <c r="CA1196" s="176" t="n"/>
      <c r="CB1196" s="177" t="n"/>
      <c r="CC1196" s="118" t="n"/>
      <c r="CD1196" s="178" t="n"/>
      <c r="CE1196" s="120" t="n"/>
      <c r="CF1196" s="178" t="n"/>
      <c r="CG1196" s="179" t="n"/>
      <c r="CH1196" s="178" t="n"/>
      <c r="CI1196" s="180" t="n"/>
      <c r="CJ1196" s="181" t="n"/>
      <c r="CK1196" s="182" t="n"/>
    </row>
    <row r="1197">
      <c r="A1197" s="69" t="n"/>
      <c r="B1197" s="70" t="n"/>
      <c r="C1197" s="77" t="n"/>
      <c r="D1197" s="84" t="n"/>
      <c r="E1197" s="69" t="n"/>
      <c r="F1197" s="69" t="n"/>
      <c r="G1197" s="73" t="n"/>
      <c r="H1197" s="73" t="n"/>
      <c r="I1197" s="75" t="n"/>
      <c r="J1197" s="75" t="n"/>
      <c r="K1197" s="73" t="n"/>
      <c r="L1197" s="73" t="n"/>
      <c r="M1197" s="73" t="n"/>
      <c r="N1197" s="73" t="n"/>
      <c r="O1197" s="75" t="n"/>
      <c r="P1197" s="75" t="n"/>
      <c r="Q1197" s="73" t="n"/>
      <c r="R1197" s="73" t="n"/>
      <c r="S1197" s="73" t="n"/>
      <c r="T1197" s="73" t="n"/>
      <c r="U1197" s="73" t="n"/>
      <c r="V1197" s="73" t="n"/>
      <c r="W1197" s="73" t="n"/>
      <c r="X1197" s="73" t="n"/>
      <c r="Y1197" s="73" t="n"/>
      <c r="Z1197" s="73" t="n"/>
      <c r="AA1197" s="73" t="n"/>
      <c r="AB1197" s="73" t="n"/>
      <c r="AC1197" s="73" t="n"/>
      <c r="AD1197" s="73" t="n"/>
      <c r="AE1197" s="73" t="n"/>
      <c r="AF1197" s="73" t="n"/>
      <c r="AG1197" s="73" t="n"/>
      <c r="AH1197" s="73" t="n"/>
      <c r="AI1197" s="73" t="n"/>
      <c r="AJ1197" s="73" t="n"/>
      <c r="AK1197" s="73" t="n"/>
      <c r="AL1197" s="73" t="n"/>
      <c r="AM1197" s="73" t="n"/>
      <c r="AN1197" s="73" t="n"/>
      <c r="AO1197" s="73" t="n"/>
      <c r="AP1197" s="73" t="n"/>
      <c r="AQ1197" s="73" t="n"/>
      <c r="AR1197" s="73" t="n"/>
      <c r="AS1197" s="73" t="n"/>
      <c r="AT1197" s="73" t="n"/>
      <c r="AU1197" s="73" t="n"/>
      <c r="AV1197" s="73" t="n"/>
      <c r="AW1197" s="73" t="n"/>
      <c r="AX1197" s="73" t="n"/>
      <c r="AY1197" s="73" t="n"/>
      <c r="AZ1197" s="73" t="n"/>
      <c r="BA1197" s="73" t="n"/>
      <c r="BB1197" s="73" t="n"/>
      <c r="BC1197" s="73" t="n"/>
      <c r="BD1197" s="73" t="n"/>
      <c r="BE1197" s="73" t="n"/>
      <c r="BF1197" s="73" t="n"/>
      <c r="BG1197" s="73" t="n"/>
      <c r="BH1197" s="73" t="n"/>
      <c r="BI1197" s="73" t="n"/>
      <c r="BJ1197" s="73" t="n"/>
      <c r="BK1197" s="73" t="n"/>
      <c r="BL1197" s="73" t="n"/>
      <c r="BM1197" s="73" t="n"/>
      <c r="BN1197" s="73" t="n"/>
      <c r="BO1197" s="73" t="n"/>
      <c r="BP1197" s="96" t="n"/>
      <c r="BQ1197" s="174" t="n"/>
      <c r="BR1197" s="174" t="n"/>
      <c r="BS1197" s="174" t="n"/>
      <c r="BT1197" s="174" t="n"/>
      <c r="BU1197" s="174" t="n"/>
      <c r="BV1197" s="174" t="n"/>
      <c r="BW1197" s="174" t="n"/>
      <c r="BX1197" s="174" t="n"/>
      <c r="BY1197" s="174" t="n"/>
      <c r="BZ1197" s="175" t="n"/>
      <c r="CA1197" s="176" t="n"/>
      <c r="CB1197" s="177" t="n"/>
      <c r="CC1197" s="118" t="n"/>
      <c r="CD1197" s="178" t="n"/>
      <c r="CE1197" s="120" t="n"/>
      <c r="CF1197" s="178" t="n"/>
      <c r="CG1197" s="179" t="n"/>
      <c r="CH1197" s="178" t="n"/>
      <c r="CI1197" s="180" t="n"/>
      <c r="CJ1197" s="181" t="n"/>
      <c r="CK1197" s="182" t="n"/>
    </row>
    <row r="1198">
      <c r="A1198" s="69" t="n"/>
      <c r="B1198" s="70" t="n"/>
      <c r="C1198" s="77" t="n"/>
      <c r="D1198" s="84" t="n"/>
      <c r="E1198" s="69" t="n"/>
      <c r="F1198" s="69" t="n"/>
      <c r="G1198" s="73" t="n"/>
      <c r="H1198" s="73" t="n"/>
      <c r="I1198" s="75" t="n"/>
      <c r="J1198" s="75" t="n"/>
      <c r="K1198" s="73" t="n"/>
      <c r="L1198" s="73" t="n"/>
      <c r="M1198" s="73" t="n"/>
      <c r="N1198" s="73" t="n"/>
      <c r="O1198" s="75" t="n"/>
      <c r="P1198" s="75" t="n"/>
      <c r="Q1198" s="73" t="n"/>
      <c r="R1198" s="73" t="n"/>
      <c r="S1198" s="73" t="n"/>
      <c r="T1198" s="73" t="n"/>
      <c r="U1198" s="73" t="n"/>
      <c r="V1198" s="73" t="n"/>
      <c r="W1198" s="73" t="n"/>
      <c r="X1198" s="73" t="n"/>
      <c r="Y1198" s="73" t="n"/>
      <c r="Z1198" s="73" t="n"/>
      <c r="AA1198" s="73" t="n"/>
      <c r="AB1198" s="73" t="n"/>
      <c r="AC1198" s="73" t="n"/>
      <c r="AD1198" s="73" t="n"/>
      <c r="AE1198" s="73" t="n"/>
      <c r="AF1198" s="73" t="n"/>
      <c r="AG1198" s="73" t="n"/>
      <c r="AH1198" s="73" t="n"/>
      <c r="AI1198" s="73" t="n"/>
      <c r="AJ1198" s="73" t="n"/>
      <c r="AK1198" s="73" t="n"/>
      <c r="AL1198" s="73" t="n"/>
      <c r="AM1198" s="73" t="n"/>
      <c r="AN1198" s="73" t="n"/>
      <c r="AO1198" s="73" t="n"/>
      <c r="AP1198" s="73" t="n"/>
      <c r="AQ1198" s="73" t="n"/>
      <c r="AR1198" s="73" t="n"/>
      <c r="AS1198" s="73" t="n"/>
      <c r="AT1198" s="73" t="n"/>
      <c r="AU1198" s="73" t="n"/>
      <c r="AV1198" s="73" t="n"/>
      <c r="AW1198" s="73" t="n"/>
      <c r="AX1198" s="73" t="n"/>
      <c r="AY1198" s="73" t="n"/>
      <c r="AZ1198" s="73" t="n"/>
      <c r="BA1198" s="73" t="n"/>
      <c r="BB1198" s="73" t="n"/>
      <c r="BC1198" s="73" t="n"/>
      <c r="BD1198" s="73" t="n"/>
      <c r="BE1198" s="73" t="n"/>
      <c r="BF1198" s="73" t="n"/>
      <c r="BG1198" s="73" t="n"/>
      <c r="BH1198" s="73" t="n"/>
      <c r="BI1198" s="73" t="n"/>
      <c r="BJ1198" s="73" t="n"/>
      <c r="BK1198" s="73" t="n"/>
      <c r="BL1198" s="73" t="n"/>
      <c r="BM1198" s="73" t="n"/>
      <c r="BN1198" s="73" t="n"/>
      <c r="BO1198" s="73" t="n"/>
      <c r="BP1198" s="96" t="n"/>
      <c r="BQ1198" s="174" t="n"/>
      <c r="BR1198" s="174" t="n"/>
      <c r="BS1198" s="174" t="n"/>
      <c r="BT1198" s="174" t="n"/>
      <c r="BU1198" s="174" t="n"/>
      <c r="BV1198" s="174" t="n"/>
      <c r="BW1198" s="174" t="n"/>
      <c r="BX1198" s="174" t="n"/>
      <c r="BY1198" s="174" t="n"/>
      <c r="BZ1198" s="175" t="n"/>
      <c r="CA1198" s="176" t="n"/>
      <c r="CB1198" s="177" t="n"/>
      <c r="CC1198" s="118" t="n"/>
      <c r="CD1198" s="178" t="n"/>
      <c r="CE1198" s="120" t="n"/>
      <c r="CF1198" s="178" t="n"/>
      <c r="CG1198" s="179" t="n"/>
      <c r="CH1198" s="178" t="n"/>
      <c r="CI1198" s="180" t="n"/>
      <c r="CJ1198" s="181" t="n"/>
      <c r="CK1198" s="182" t="n"/>
    </row>
    <row r="1199">
      <c r="A1199" s="69" t="n"/>
      <c r="B1199" s="70" t="n"/>
      <c r="C1199" s="77" t="n"/>
      <c r="D1199" s="84" t="n"/>
      <c r="E1199" s="69" t="n"/>
      <c r="F1199" s="69" t="n"/>
      <c r="G1199" s="73" t="n"/>
      <c r="H1199" s="73" t="n"/>
      <c r="I1199" s="75" t="n"/>
      <c r="J1199" s="75" t="n"/>
      <c r="K1199" s="73" t="n"/>
      <c r="L1199" s="73" t="n"/>
      <c r="M1199" s="73" t="n"/>
      <c r="N1199" s="73" t="n"/>
      <c r="O1199" s="75" t="n"/>
      <c r="P1199" s="75" t="n"/>
      <c r="Q1199" s="73" t="n"/>
      <c r="R1199" s="73" t="n"/>
      <c r="S1199" s="73" t="n"/>
      <c r="T1199" s="73" t="n"/>
      <c r="U1199" s="73" t="n"/>
      <c r="V1199" s="73" t="n"/>
      <c r="W1199" s="73" t="n"/>
      <c r="X1199" s="73" t="n"/>
      <c r="Y1199" s="73" t="n"/>
      <c r="Z1199" s="73" t="n"/>
      <c r="AA1199" s="73" t="n"/>
      <c r="AB1199" s="73" t="n"/>
      <c r="AC1199" s="73" t="n"/>
      <c r="AD1199" s="73" t="n"/>
      <c r="AE1199" s="73" t="n"/>
      <c r="AF1199" s="73" t="n"/>
      <c r="AG1199" s="73" t="n"/>
      <c r="AH1199" s="73" t="n"/>
      <c r="AI1199" s="73" t="n"/>
      <c r="AJ1199" s="73" t="n"/>
      <c r="AK1199" s="73" t="n"/>
      <c r="AL1199" s="73" t="n"/>
      <c r="AM1199" s="73" t="n"/>
      <c r="AN1199" s="73" t="n"/>
      <c r="AO1199" s="73" t="n"/>
      <c r="AP1199" s="73" t="n"/>
      <c r="AQ1199" s="73" t="n"/>
      <c r="AR1199" s="73" t="n"/>
      <c r="AS1199" s="73" t="n"/>
      <c r="AT1199" s="73" t="n"/>
      <c r="AU1199" s="73" t="n"/>
      <c r="AV1199" s="73" t="n"/>
      <c r="AW1199" s="73" t="n"/>
      <c r="AX1199" s="73" t="n"/>
      <c r="AY1199" s="73" t="n"/>
      <c r="AZ1199" s="73" t="n"/>
      <c r="BA1199" s="73" t="n"/>
      <c r="BB1199" s="73" t="n"/>
      <c r="BC1199" s="73" t="n"/>
      <c r="BD1199" s="73" t="n"/>
      <c r="BE1199" s="73" t="n"/>
      <c r="BF1199" s="73" t="n"/>
      <c r="BG1199" s="73" t="n"/>
      <c r="BH1199" s="73" t="n"/>
      <c r="BI1199" s="73" t="n"/>
      <c r="BJ1199" s="73" t="n"/>
      <c r="BK1199" s="73" t="n"/>
      <c r="BL1199" s="73" t="n"/>
      <c r="BM1199" s="73" t="n"/>
      <c r="BN1199" s="73" t="n"/>
      <c r="BO1199" s="73" t="n"/>
      <c r="BP1199" s="96" t="n"/>
      <c r="BQ1199" s="174" t="n"/>
      <c r="BR1199" s="174" t="n"/>
      <c r="BS1199" s="174" t="n"/>
      <c r="BT1199" s="174" t="n"/>
      <c r="BU1199" s="174" t="n"/>
      <c r="BV1199" s="174" t="n"/>
      <c r="BW1199" s="174" t="n"/>
      <c r="BX1199" s="174" t="n"/>
      <c r="BY1199" s="174" t="n"/>
      <c r="BZ1199" s="175" t="n"/>
      <c r="CA1199" s="176" t="n"/>
      <c r="CB1199" s="177" t="n"/>
      <c r="CC1199" s="118" t="n"/>
      <c r="CD1199" s="178" t="n"/>
      <c r="CE1199" s="120" t="n"/>
      <c r="CF1199" s="178" t="n"/>
      <c r="CG1199" s="179" t="n"/>
      <c r="CH1199" s="178" t="n"/>
      <c r="CI1199" s="180" t="n"/>
      <c r="CJ1199" s="181" t="n"/>
      <c r="CK1199" s="182" t="n"/>
    </row>
    <row r="1200">
      <c r="A1200" s="69" t="n"/>
      <c r="B1200" s="70" t="n"/>
      <c r="C1200" s="77" t="n"/>
      <c r="D1200" s="84" t="n"/>
      <c r="E1200" s="69" t="n"/>
      <c r="F1200" s="69" t="n"/>
      <c r="G1200" s="73" t="n"/>
      <c r="H1200" s="73" t="n"/>
      <c r="I1200" s="75" t="n"/>
      <c r="J1200" s="75" t="n"/>
      <c r="K1200" s="73" t="n"/>
      <c r="L1200" s="73" t="n"/>
      <c r="M1200" s="73" t="n"/>
      <c r="N1200" s="73" t="n"/>
      <c r="O1200" s="75" t="n"/>
      <c r="P1200" s="75" t="n"/>
      <c r="Q1200" s="73" t="n"/>
      <c r="R1200" s="73" t="n"/>
      <c r="S1200" s="73" t="n"/>
      <c r="T1200" s="73" t="n"/>
      <c r="U1200" s="73" t="n"/>
      <c r="V1200" s="73" t="n"/>
      <c r="W1200" s="73" t="n"/>
      <c r="X1200" s="73" t="n"/>
      <c r="Y1200" s="73" t="n"/>
      <c r="Z1200" s="73" t="n"/>
      <c r="AA1200" s="73" t="n"/>
      <c r="AB1200" s="73" t="n"/>
      <c r="AC1200" s="73" t="n"/>
      <c r="AD1200" s="73" t="n"/>
      <c r="AE1200" s="73" t="n"/>
      <c r="AF1200" s="73" t="n"/>
      <c r="AG1200" s="73" t="n"/>
      <c r="AH1200" s="73" t="n"/>
      <c r="AI1200" s="73" t="n"/>
      <c r="AJ1200" s="73" t="n"/>
      <c r="AK1200" s="73" t="n"/>
      <c r="AL1200" s="73" t="n"/>
      <c r="AM1200" s="73" t="n"/>
      <c r="AN1200" s="73" t="n"/>
      <c r="AO1200" s="73" t="n"/>
      <c r="AP1200" s="73" t="n"/>
      <c r="AQ1200" s="73" t="n"/>
      <c r="AR1200" s="73" t="n"/>
      <c r="AS1200" s="73" t="n"/>
      <c r="AT1200" s="73" t="n"/>
      <c r="AU1200" s="73" t="n"/>
      <c r="AV1200" s="73" t="n"/>
      <c r="AW1200" s="73" t="n"/>
      <c r="AX1200" s="73" t="n"/>
      <c r="AY1200" s="73" t="n"/>
      <c r="AZ1200" s="73" t="n"/>
      <c r="BA1200" s="73" t="n"/>
      <c r="BB1200" s="73" t="n"/>
      <c r="BC1200" s="73" t="n"/>
      <c r="BD1200" s="73" t="n"/>
      <c r="BE1200" s="73" t="n"/>
      <c r="BF1200" s="73" t="n"/>
      <c r="BG1200" s="73" t="n"/>
      <c r="BH1200" s="73" t="n"/>
      <c r="BI1200" s="73" t="n"/>
      <c r="BJ1200" s="73" t="n"/>
      <c r="BK1200" s="73" t="n"/>
      <c r="BL1200" s="73" t="n"/>
      <c r="BM1200" s="73" t="n"/>
      <c r="BN1200" s="73" t="n"/>
      <c r="BO1200" s="73" t="n"/>
      <c r="BP1200" s="96" t="n"/>
      <c r="BQ1200" s="174" t="n"/>
      <c r="BR1200" s="174" t="n"/>
      <c r="BS1200" s="174" t="n"/>
      <c r="BT1200" s="174" t="n"/>
      <c r="BU1200" s="174" t="n"/>
      <c r="BV1200" s="174" t="n"/>
      <c r="BW1200" s="174" t="n"/>
      <c r="BX1200" s="174" t="n"/>
      <c r="BY1200" s="174" t="n"/>
      <c r="BZ1200" s="175" t="n"/>
      <c r="CA1200" s="176" t="n"/>
      <c r="CB1200" s="177" t="n"/>
      <c r="CC1200" s="118" t="n"/>
      <c r="CD1200" s="178" t="n"/>
      <c r="CE1200" s="120" t="n"/>
      <c r="CF1200" s="178" t="n"/>
      <c r="CG1200" s="179" t="n"/>
      <c r="CH1200" s="178" t="n"/>
      <c r="CI1200" s="180" t="n"/>
      <c r="CJ1200" s="181" t="n"/>
      <c r="CK1200" s="182" t="n"/>
    </row>
    <row r="1201">
      <c r="A1201" s="69" t="n"/>
      <c r="B1201" s="70" t="n"/>
      <c r="C1201" s="77" t="n"/>
      <c r="D1201" s="84" t="n"/>
      <c r="E1201" s="69" t="n"/>
      <c r="F1201" s="69" t="n"/>
      <c r="G1201" s="73" t="n"/>
      <c r="H1201" s="73" t="n"/>
      <c r="I1201" s="75" t="n"/>
      <c r="J1201" s="75" t="n"/>
      <c r="K1201" s="73" t="n"/>
      <c r="L1201" s="73" t="n"/>
      <c r="M1201" s="73" t="n"/>
      <c r="N1201" s="73" t="n"/>
      <c r="O1201" s="75" t="n"/>
      <c r="P1201" s="75" t="n"/>
      <c r="Q1201" s="73" t="n"/>
      <c r="R1201" s="73" t="n"/>
      <c r="S1201" s="73" t="n"/>
      <c r="T1201" s="73" t="n"/>
      <c r="U1201" s="73" t="n"/>
      <c r="V1201" s="73" t="n"/>
      <c r="W1201" s="73" t="n"/>
      <c r="X1201" s="73" t="n"/>
      <c r="Y1201" s="73" t="n"/>
      <c r="Z1201" s="73" t="n"/>
      <c r="AA1201" s="73" t="n"/>
      <c r="AB1201" s="73" t="n"/>
      <c r="AC1201" s="73" t="n"/>
      <c r="AD1201" s="73" t="n"/>
      <c r="AE1201" s="73" t="n"/>
      <c r="AF1201" s="73" t="n"/>
      <c r="AG1201" s="73" t="n"/>
      <c r="AH1201" s="73" t="n"/>
      <c r="AI1201" s="73" t="n"/>
      <c r="AJ1201" s="73" t="n"/>
      <c r="AK1201" s="73" t="n"/>
      <c r="AL1201" s="73" t="n"/>
      <c r="AM1201" s="73" t="n"/>
      <c r="AN1201" s="73" t="n"/>
      <c r="AO1201" s="73" t="n"/>
      <c r="AP1201" s="73" t="n"/>
      <c r="AQ1201" s="73" t="n"/>
      <c r="AR1201" s="73" t="n"/>
      <c r="AS1201" s="73" t="n"/>
      <c r="AT1201" s="73" t="n"/>
      <c r="AU1201" s="73" t="n"/>
      <c r="AV1201" s="73" t="n"/>
      <c r="AW1201" s="73" t="n"/>
      <c r="AX1201" s="73" t="n"/>
      <c r="AY1201" s="73" t="n"/>
      <c r="AZ1201" s="73" t="n"/>
      <c r="BA1201" s="73" t="n"/>
      <c r="BB1201" s="73" t="n"/>
      <c r="BC1201" s="73" t="n"/>
      <c r="BD1201" s="73" t="n"/>
      <c r="BE1201" s="73" t="n"/>
      <c r="BF1201" s="73" t="n"/>
      <c r="BG1201" s="73" t="n"/>
      <c r="BH1201" s="73" t="n"/>
      <c r="BI1201" s="73" t="n"/>
      <c r="BJ1201" s="73" t="n"/>
      <c r="BK1201" s="73" t="n"/>
      <c r="BL1201" s="73" t="n"/>
      <c r="BM1201" s="73" t="n"/>
      <c r="BN1201" s="73" t="n"/>
      <c r="BO1201" s="73" t="n"/>
      <c r="BP1201" s="96" t="n"/>
      <c r="BQ1201" s="174" t="n"/>
      <c r="BR1201" s="174" t="n"/>
      <c r="BS1201" s="174" t="n"/>
      <c r="BT1201" s="174" t="n"/>
      <c r="BU1201" s="174" t="n"/>
      <c r="BV1201" s="174" t="n"/>
      <c r="BW1201" s="174" t="n"/>
      <c r="BX1201" s="174" t="n"/>
      <c r="BY1201" s="174" t="n"/>
      <c r="BZ1201" s="175" t="n"/>
      <c r="CA1201" s="176" t="n"/>
      <c r="CB1201" s="177" t="n"/>
      <c r="CC1201" s="118" t="n"/>
      <c r="CD1201" s="178" t="n"/>
      <c r="CE1201" s="120" t="n"/>
      <c r="CF1201" s="178" t="n"/>
      <c r="CG1201" s="179" t="n"/>
      <c r="CH1201" s="178" t="n"/>
      <c r="CI1201" s="180" t="n"/>
      <c r="CJ1201" s="181" t="n"/>
      <c r="CK1201" s="182" t="n"/>
    </row>
    <row r="1202">
      <c r="A1202" s="69" t="n"/>
      <c r="B1202" s="70" t="n"/>
      <c r="C1202" s="77" t="n"/>
      <c r="D1202" s="84" t="n"/>
      <c r="E1202" s="69" t="n"/>
      <c r="F1202" s="69" t="n"/>
      <c r="G1202" s="73" t="n"/>
      <c r="H1202" s="73" t="n"/>
      <c r="I1202" s="75" t="n"/>
      <c r="J1202" s="75" t="n"/>
      <c r="K1202" s="73" t="n"/>
      <c r="L1202" s="73" t="n"/>
      <c r="M1202" s="73" t="n"/>
      <c r="N1202" s="73" t="n"/>
      <c r="O1202" s="75" t="n"/>
      <c r="P1202" s="75" t="n"/>
      <c r="Q1202" s="73" t="n"/>
      <c r="R1202" s="73" t="n"/>
      <c r="S1202" s="73" t="n"/>
      <c r="T1202" s="73" t="n"/>
      <c r="U1202" s="73" t="n"/>
      <c r="V1202" s="73" t="n"/>
      <c r="W1202" s="73" t="n"/>
      <c r="X1202" s="73" t="n"/>
      <c r="Y1202" s="73" t="n"/>
      <c r="Z1202" s="73" t="n"/>
      <c r="AA1202" s="73" t="n"/>
      <c r="AB1202" s="73" t="n"/>
      <c r="AC1202" s="73" t="n"/>
      <c r="AD1202" s="73" t="n"/>
      <c r="AE1202" s="73" t="n"/>
      <c r="AF1202" s="73" t="n"/>
      <c r="AG1202" s="73" t="n"/>
      <c r="AH1202" s="73" t="n"/>
      <c r="AI1202" s="73" t="n"/>
      <c r="AJ1202" s="73" t="n"/>
      <c r="AK1202" s="73" t="n"/>
      <c r="AL1202" s="73" t="n"/>
      <c r="AM1202" s="73" t="n"/>
      <c r="AN1202" s="73" t="n"/>
      <c r="AO1202" s="73" t="n"/>
      <c r="AP1202" s="73" t="n"/>
      <c r="AQ1202" s="73" t="n"/>
      <c r="AR1202" s="73" t="n"/>
      <c r="AS1202" s="73" t="n"/>
      <c r="AT1202" s="73" t="n"/>
      <c r="AU1202" s="73" t="n"/>
      <c r="AV1202" s="73" t="n"/>
      <c r="AW1202" s="73" t="n"/>
      <c r="AX1202" s="73" t="n"/>
      <c r="AY1202" s="73" t="n"/>
      <c r="AZ1202" s="73" t="n"/>
      <c r="BA1202" s="73" t="n"/>
      <c r="BB1202" s="73" t="n"/>
      <c r="BC1202" s="73" t="n"/>
      <c r="BD1202" s="73" t="n"/>
      <c r="BE1202" s="73" t="n"/>
      <c r="BF1202" s="73" t="n"/>
      <c r="BG1202" s="73" t="n"/>
      <c r="BH1202" s="73" t="n"/>
      <c r="BI1202" s="73" t="n"/>
      <c r="BJ1202" s="73" t="n"/>
      <c r="BK1202" s="73" t="n"/>
      <c r="BL1202" s="73" t="n"/>
      <c r="BM1202" s="73" t="n"/>
      <c r="BN1202" s="73" t="n"/>
      <c r="BO1202" s="73" t="n"/>
      <c r="BP1202" s="96" t="n"/>
      <c r="BQ1202" s="174" t="n"/>
      <c r="BR1202" s="174" t="n"/>
      <c r="BS1202" s="174" t="n"/>
      <c r="BT1202" s="174" t="n"/>
      <c r="BU1202" s="174" t="n"/>
      <c r="BV1202" s="174" t="n"/>
      <c r="BW1202" s="174" t="n"/>
      <c r="BX1202" s="174" t="n"/>
      <c r="BY1202" s="174" t="n"/>
      <c r="BZ1202" s="175" t="n"/>
      <c r="CA1202" s="176" t="n"/>
      <c r="CB1202" s="177" t="n"/>
      <c r="CC1202" s="118" t="n"/>
      <c r="CD1202" s="178" t="n"/>
      <c r="CE1202" s="120" t="n"/>
      <c r="CF1202" s="178" t="n"/>
      <c r="CG1202" s="179" t="n"/>
      <c r="CH1202" s="178" t="n"/>
      <c r="CI1202" s="180" t="n"/>
      <c r="CJ1202" s="181" t="n"/>
      <c r="CK1202" s="182" t="n"/>
    </row>
    <row r="1203">
      <c r="A1203" s="69" t="n"/>
      <c r="B1203" s="70" t="n"/>
      <c r="C1203" s="77" t="n"/>
      <c r="D1203" s="84" t="n"/>
      <c r="E1203" s="69" t="n"/>
      <c r="F1203" s="69" t="n"/>
      <c r="G1203" s="73" t="n"/>
      <c r="H1203" s="73" t="n"/>
      <c r="I1203" s="75" t="n"/>
      <c r="J1203" s="75" t="n"/>
      <c r="K1203" s="73" t="n"/>
      <c r="L1203" s="73" t="n"/>
      <c r="M1203" s="73" t="n"/>
      <c r="N1203" s="73" t="n"/>
      <c r="O1203" s="75" t="n"/>
      <c r="P1203" s="75" t="n"/>
      <c r="Q1203" s="73" t="n"/>
      <c r="R1203" s="73" t="n"/>
      <c r="S1203" s="73" t="n"/>
      <c r="T1203" s="73" t="n"/>
      <c r="U1203" s="73" t="n"/>
      <c r="V1203" s="73" t="n"/>
      <c r="W1203" s="73" t="n"/>
      <c r="X1203" s="73" t="n"/>
      <c r="Y1203" s="73" t="n"/>
      <c r="Z1203" s="73" t="n"/>
      <c r="AA1203" s="73" t="n"/>
      <c r="AB1203" s="73" t="n"/>
      <c r="AC1203" s="73" t="n"/>
      <c r="AD1203" s="73" t="n"/>
      <c r="AE1203" s="73" t="n"/>
      <c r="AF1203" s="73" t="n"/>
      <c r="AG1203" s="73" t="n"/>
      <c r="AH1203" s="73" t="n"/>
      <c r="AI1203" s="73" t="n"/>
      <c r="AJ1203" s="73" t="n"/>
      <c r="AK1203" s="73" t="n"/>
      <c r="AL1203" s="73" t="n"/>
      <c r="AM1203" s="73" t="n"/>
      <c r="AN1203" s="73" t="n"/>
      <c r="AO1203" s="73" t="n"/>
      <c r="AP1203" s="73" t="n"/>
      <c r="AQ1203" s="73" t="n"/>
      <c r="AR1203" s="73" t="n"/>
      <c r="AS1203" s="73" t="n"/>
      <c r="AT1203" s="73" t="n"/>
      <c r="AU1203" s="73" t="n"/>
      <c r="AV1203" s="73" t="n"/>
      <c r="AW1203" s="73" t="n"/>
      <c r="AX1203" s="73" t="n"/>
      <c r="AY1203" s="73" t="n"/>
      <c r="AZ1203" s="73" t="n"/>
      <c r="BA1203" s="73" t="n"/>
      <c r="BB1203" s="73" t="n"/>
      <c r="BC1203" s="73" t="n"/>
      <c r="BD1203" s="73" t="n"/>
      <c r="BE1203" s="73" t="n"/>
      <c r="BF1203" s="73" t="n"/>
      <c r="BG1203" s="73" t="n"/>
      <c r="BH1203" s="73" t="n"/>
      <c r="BI1203" s="73" t="n"/>
      <c r="BJ1203" s="73" t="n"/>
      <c r="BK1203" s="73" t="n"/>
      <c r="BL1203" s="73" t="n"/>
      <c r="BM1203" s="73" t="n"/>
      <c r="BN1203" s="73" t="n"/>
      <c r="BO1203" s="73" t="n"/>
      <c r="BP1203" s="96" t="n"/>
      <c r="BQ1203" s="174" t="n"/>
      <c r="BR1203" s="174" t="n"/>
      <c r="BS1203" s="174" t="n"/>
      <c r="BT1203" s="174" t="n"/>
      <c r="BU1203" s="174" t="n"/>
      <c r="BV1203" s="174" t="n"/>
      <c r="BW1203" s="174" t="n"/>
      <c r="BX1203" s="174" t="n"/>
      <c r="BY1203" s="174" t="n"/>
      <c r="BZ1203" s="175" t="n"/>
      <c r="CA1203" s="176" t="n"/>
      <c r="CB1203" s="177" t="n"/>
      <c r="CC1203" s="118" t="n"/>
      <c r="CD1203" s="178" t="n"/>
      <c r="CE1203" s="120" t="n"/>
      <c r="CF1203" s="178" t="n"/>
      <c r="CG1203" s="179" t="n"/>
      <c r="CH1203" s="178" t="n"/>
      <c r="CI1203" s="180" t="n"/>
      <c r="CJ1203" s="181" t="n"/>
      <c r="CK1203" s="182" t="n"/>
    </row>
    <row r="1204">
      <c r="A1204" s="69" t="n"/>
      <c r="B1204" s="70" t="n"/>
      <c r="C1204" s="77" t="n"/>
      <c r="D1204" s="84" t="n"/>
      <c r="E1204" s="69" t="n"/>
      <c r="F1204" s="69" t="n"/>
      <c r="G1204" s="73" t="n"/>
      <c r="H1204" s="73" t="n"/>
      <c r="I1204" s="75" t="n"/>
      <c r="J1204" s="75" t="n"/>
      <c r="K1204" s="73" t="n"/>
      <c r="L1204" s="73" t="n"/>
      <c r="M1204" s="73" t="n"/>
      <c r="N1204" s="73" t="n"/>
      <c r="O1204" s="75" t="n"/>
      <c r="P1204" s="75" t="n"/>
      <c r="Q1204" s="73" t="n"/>
      <c r="R1204" s="73" t="n"/>
      <c r="S1204" s="73" t="n"/>
      <c r="T1204" s="73" t="n"/>
      <c r="U1204" s="73" t="n"/>
      <c r="V1204" s="73" t="n"/>
      <c r="W1204" s="73" t="n"/>
      <c r="X1204" s="73" t="n"/>
      <c r="Y1204" s="73" t="n"/>
      <c r="Z1204" s="73" t="n"/>
      <c r="AA1204" s="73" t="n"/>
      <c r="AB1204" s="73" t="n"/>
      <c r="AC1204" s="73" t="n"/>
      <c r="AD1204" s="73" t="n"/>
      <c r="AE1204" s="73" t="n"/>
      <c r="AF1204" s="73" t="n"/>
      <c r="AG1204" s="73" t="n"/>
      <c r="AH1204" s="73" t="n"/>
      <c r="AI1204" s="73" t="n"/>
      <c r="AJ1204" s="73" t="n"/>
      <c r="AK1204" s="73" t="n"/>
      <c r="AL1204" s="73" t="n"/>
      <c r="AM1204" s="73" t="n"/>
      <c r="AN1204" s="73" t="n"/>
      <c r="AO1204" s="73" t="n"/>
      <c r="AP1204" s="73" t="n"/>
      <c r="AQ1204" s="73" t="n"/>
      <c r="AR1204" s="73" t="n"/>
      <c r="AS1204" s="73" t="n"/>
      <c r="AT1204" s="73" t="n"/>
      <c r="AU1204" s="73" t="n"/>
      <c r="AV1204" s="73" t="n"/>
      <c r="AW1204" s="73" t="n"/>
      <c r="AX1204" s="73" t="n"/>
      <c r="AY1204" s="73" t="n"/>
      <c r="AZ1204" s="73" t="n"/>
      <c r="BA1204" s="73" t="n"/>
      <c r="BB1204" s="73" t="n"/>
      <c r="BC1204" s="73" t="n"/>
      <c r="BD1204" s="73" t="n"/>
      <c r="BE1204" s="73" t="n"/>
      <c r="BF1204" s="73" t="n"/>
      <c r="BG1204" s="73" t="n"/>
      <c r="BH1204" s="73" t="n"/>
      <c r="BI1204" s="73" t="n"/>
      <c r="BJ1204" s="73" t="n"/>
      <c r="BK1204" s="73" t="n"/>
      <c r="BL1204" s="73" t="n"/>
      <c r="BM1204" s="73" t="n"/>
      <c r="BN1204" s="73" t="n"/>
      <c r="BO1204" s="73" t="n"/>
      <c r="BP1204" s="96" t="n"/>
      <c r="BQ1204" s="174" t="n"/>
      <c r="BR1204" s="174" t="n"/>
      <c r="BS1204" s="174" t="n"/>
      <c r="BT1204" s="174" t="n"/>
      <c r="BU1204" s="174" t="n"/>
      <c r="BV1204" s="174" t="n"/>
      <c r="BW1204" s="174" t="n"/>
      <c r="BX1204" s="174" t="n"/>
      <c r="BY1204" s="174" t="n"/>
      <c r="BZ1204" s="175" t="n"/>
      <c r="CA1204" s="176" t="n"/>
      <c r="CB1204" s="177" t="n"/>
      <c r="CC1204" s="118" t="n"/>
      <c r="CD1204" s="178" t="n"/>
      <c r="CE1204" s="120" t="n"/>
      <c r="CF1204" s="178" t="n"/>
      <c r="CG1204" s="179" t="n"/>
      <c r="CH1204" s="178" t="n"/>
      <c r="CI1204" s="180" t="n"/>
      <c r="CJ1204" s="181" t="n"/>
      <c r="CK1204" s="182" t="n"/>
    </row>
    <row r="1205">
      <c r="A1205" s="69" t="n"/>
      <c r="B1205" s="70" t="n"/>
      <c r="C1205" s="77" t="n"/>
      <c r="D1205" s="84" t="n"/>
      <c r="E1205" s="69" t="n"/>
      <c r="F1205" s="69" t="n"/>
      <c r="G1205" s="73" t="n"/>
      <c r="H1205" s="73" t="n"/>
      <c r="I1205" s="75" t="n"/>
      <c r="J1205" s="75" t="n"/>
      <c r="K1205" s="73" t="n"/>
      <c r="L1205" s="73" t="n"/>
      <c r="M1205" s="73" t="n"/>
      <c r="N1205" s="73" t="n"/>
      <c r="O1205" s="75" t="n"/>
      <c r="P1205" s="75" t="n"/>
      <c r="Q1205" s="73" t="n"/>
      <c r="R1205" s="73" t="n"/>
      <c r="S1205" s="73" t="n"/>
      <c r="T1205" s="73" t="n"/>
      <c r="U1205" s="73" t="n"/>
      <c r="V1205" s="73" t="n"/>
      <c r="W1205" s="73" t="n"/>
      <c r="X1205" s="73" t="n"/>
      <c r="Y1205" s="73" t="n"/>
      <c r="Z1205" s="73" t="n"/>
      <c r="AA1205" s="73" t="n"/>
      <c r="AB1205" s="73" t="n"/>
      <c r="AC1205" s="73" t="n"/>
      <c r="AD1205" s="73" t="n"/>
      <c r="AE1205" s="73" t="n"/>
      <c r="AF1205" s="73" t="n"/>
      <c r="AG1205" s="73" t="n"/>
      <c r="AH1205" s="73" t="n"/>
      <c r="AI1205" s="73" t="n"/>
      <c r="AJ1205" s="73" t="n"/>
      <c r="AK1205" s="73" t="n"/>
      <c r="AL1205" s="73" t="n"/>
      <c r="AM1205" s="73" t="n"/>
      <c r="AN1205" s="73" t="n"/>
      <c r="AO1205" s="73" t="n"/>
      <c r="AP1205" s="73" t="n"/>
      <c r="AQ1205" s="73" t="n"/>
      <c r="AR1205" s="73" t="n"/>
      <c r="AS1205" s="73" t="n"/>
      <c r="AT1205" s="73" t="n"/>
      <c r="AU1205" s="73" t="n"/>
      <c r="AV1205" s="73" t="n"/>
      <c r="AW1205" s="73" t="n"/>
      <c r="AX1205" s="73" t="n"/>
      <c r="AY1205" s="73" t="n"/>
      <c r="AZ1205" s="73" t="n"/>
      <c r="BA1205" s="73" t="n"/>
      <c r="BB1205" s="73" t="n"/>
      <c r="BC1205" s="73" t="n"/>
      <c r="BD1205" s="73" t="n"/>
      <c r="BE1205" s="73" t="n"/>
      <c r="BF1205" s="73" t="n"/>
      <c r="BG1205" s="73" t="n"/>
      <c r="BH1205" s="73" t="n"/>
      <c r="BI1205" s="73" t="n"/>
      <c r="BJ1205" s="73" t="n"/>
      <c r="BK1205" s="73" t="n"/>
      <c r="BL1205" s="73" t="n"/>
      <c r="BM1205" s="73" t="n"/>
      <c r="BN1205" s="73" t="n"/>
      <c r="BO1205" s="73" t="n"/>
      <c r="BP1205" s="96" t="n"/>
      <c r="BQ1205" s="174" t="n"/>
      <c r="BR1205" s="174" t="n"/>
      <c r="BS1205" s="174" t="n"/>
      <c r="BT1205" s="174" t="n"/>
      <c r="BU1205" s="174" t="n"/>
      <c r="BV1205" s="174" t="n"/>
      <c r="BW1205" s="174" t="n"/>
      <c r="BX1205" s="174" t="n"/>
      <c r="BY1205" s="174" t="n"/>
      <c r="BZ1205" s="175" t="n"/>
      <c r="CA1205" s="176" t="n"/>
      <c r="CB1205" s="177" t="n"/>
      <c r="CC1205" s="118" t="n"/>
      <c r="CD1205" s="178" t="n"/>
      <c r="CE1205" s="120" t="n"/>
      <c r="CF1205" s="178" t="n"/>
      <c r="CG1205" s="179" t="n"/>
      <c r="CH1205" s="178" t="n"/>
      <c r="CI1205" s="180" t="n"/>
      <c r="CJ1205" s="181" t="n"/>
      <c r="CK1205" s="182" t="n"/>
    </row>
    <row r="1206">
      <c r="A1206" s="69" t="n"/>
      <c r="B1206" s="70" t="n"/>
      <c r="C1206" s="77" t="n"/>
      <c r="D1206" s="84" t="n"/>
      <c r="E1206" s="69" t="n"/>
      <c r="F1206" s="69" t="n"/>
      <c r="G1206" s="73" t="n"/>
      <c r="H1206" s="73" t="n"/>
      <c r="I1206" s="75" t="n"/>
      <c r="J1206" s="75" t="n"/>
      <c r="K1206" s="73" t="n"/>
      <c r="L1206" s="73" t="n"/>
      <c r="M1206" s="73" t="n"/>
      <c r="N1206" s="73" t="n"/>
      <c r="O1206" s="75" t="n"/>
      <c r="P1206" s="75" t="n"/>
      <c r="Q1206" s="73" t="n"/>
      <c r="R1206" s="73" t="n"/>
      <c r="S1206" s="73" t="n"/>
      <c r="T1206" s="73" t="n"/>
      <c r="U1206" s="73" t="n"/>
      <c r="V1206" s="73" t="n"/>
      <c r="W1206" s="73" t="n"/>
      <c r="X1206" s="73" t="n"/>
      <c r="Y1206" s="73" t="n"/>
      <c r="Z1206" s="73" t="n"/>
      <c r="AA1206" s="73" t="n"/>
      <c r="AB1206" s="73" t="n"/>
      <c r="AC1206" s="73" t="n"/>
      <c r="AD1206" s="73" t="n"/>
      <c r="AE1206" s="73" t="n"/>
      <c r="AF1206" s="73" t="n"/>
      <c r="AG1206" s="73" t="n"/>
      <c r="AH1206" s="73" t="n"/>
      <c r="AI1206" s="73" t="n"/>
      <c r="AJ1206" s="73" t="n"/>
      <c r="AK1206" s="73" t="n"/>
      <c r="AL1206" s="73" t="n"/>
      <c r="AM1206" s="73" t="n"/>
      <c r="AN1206" s="73" t="n"/>
      <c r="AO1206" s="73" t="n"/>
      <c r="AP1206" s="73" t="n"/>
      <c r="AQ1206" s="73" t="n"/>
      <c r="AR1206" s="73" t="n"/>
      <c r="AS1206" s="73" t="n"/>
      <c r="AT1206" s="73" t="n"/>
      <c r="AU1206" s="73" t="n"/>
      <c r="AV1206" s="73" t="n"/>
      <c r="AW1206" s="73" t="n"/>
      <c r="AX1206" s="73" t="n"/>
      <c r="AY1206" s="73" t="n"/>
      <c r="AZ1206" s="73" t="n"/>
      <c r="BA1206" s="73" t="n"/>
      <c r="BB1206" s="73" t="n"/>
      <c r="BC1206" s="73" t="n"/>
      <c r="BD1206" s="73" t="n"/>
      <c r="BE1206" s="73" t="n"/>
      <c r="BF1206" s="73" t="n"/>
      <c r="BG1206" s="73" t="n"/>
      <c r="BH1206" s="73" t="n"/>
      <c r="BI1206" s="73" t="n"/>
      <c r="BJ1206" s="73" t="n"/>
      <c r="BK1206" s="73" t="n"/>
      <c r="BL1206" s="73" t="n"/>
      <c r="BM1206" s="73" t="n"/>
      <c r="BN1206" s="73" t="n"/>
      <c r="BO1206" s="73" t="n"/>
      <c r="BP1206" s="96" t="n"/>
      <c r="BQ1206" s="174" t="n"/>
      <c r="BR1206" s="174" t="n"/>
      <c r="BS1206" s="174" t="n"/>
      <c r="BT1206" s="174" t="n"/>
      <c r="BU1206" s="174" t="n"/>
      <c r="BV1206" s="174" t="n"/>
      <c r="BW1206" s="174" t="n"/>
      <c r="BX1206" s="174" t="n"/>
      <c r="BY1206" s="174" t="n"/>
      <c r="BZ1206" s="175" t="n"/>
      <c r="CA1206" s="176" t="n"/>
      <c r="CB1206" s="177" t="n"/>
      <c r="CC1206" s="118" t="n"/>
      <c r="CD1206" s="178" t="n"/>
      <c r="CE1206" s="120" t="n"/>
      <c r="CF1206" s="178" t="n"/>
      <c r="CG1206" s="179" t="n"/>
      <c r="CH1206" s="178" t="n"/>
      <c r="CI1206" s="180" t="n"/>
      <c r="CJ1206" s="181" t="n"/>
      <c r="CK1206" s="182" t="n"/>
    </row>
    <row r="1207">
      <c r="A1207" s="69" t="n"/>
      <c r="B1207" s="70" t="n"/>
      <c r="C1207" s="77" t="n"/>
      <c r="D1207" s="84" t="n"/>
      <c r="E1207" s="69" t="n"/>
      <c r="F1207" s="69" t="n"/>
      <c r="G1207" s="73" t="n"/>
      <c r="H1207" s="73" t="n"/>
      <c r="I1207" s="75" t="n"/>
      <c r="J1207" s="75" t="n"/>
      <c r="K1207" s="73" t="n"/>
      <c r="L1207" s="73" t="n"/>
      <c r="M1207" s="73" t="n"/>
      <c r="N1207" s="73" t="n"/>
      <c r="O1207" s="75" t="n"/>
      <c r="P1207" s="75" t="n"/>
      <c r="Q1207" s="73" t="n"/>
      <c r="R1207" s="73" t="n"/>
      <c r="S1207" s="73" t="n"/>
      <c r="T1207" s="73" t="n"/>
      <c r="U1207" s="73" t="n"/>
      <c r="V1207" s="73" t="n"/>
      <c r="W1207" s="73" t="n"/>
      <c r="X1207" s="73" t="n"/>
      <c r="Y1207" s="73" t="n"/>
      <c r="Z1207" s="73" t="n"/>
      <c r="AA1207" s="73" t="n"/>
      <c r="AB1207" s="73" t="n"/>
      <c r="AC1207" s="73" t="n"/>
      <c r="AD1207" s="73" t="n"/>
      <c r="AE1207" s="73" t="n"/>
      <c r="AF1207" s="73" t="n"/>
      <c r="AG1207" s="73" t="n"/>
      <c r="AH1207" s="73" t="n"/>
      <c r="AI1207" s="73" t="n"/>
      <c r="AJ1207" s="73" t="n"/>
      <c r="AK1207" s="73" t="n"/>
      <c r="AL1207" s="73" t="n"/>
      <c r="AM1207" s="73" t="n"/>
      <c r="AN1207" s="73" t="n"/>
      <c r="AO1207" s="73" t="n"/>
      <c r="AP1207" s="73" t="n"/>
      <c r="AQ1207" s="73" t="n"/>
      <c r="AR1207" s="73" t="n"/>
      <c r="AS1207" s="73" t="n"/>
      <c r="AT1207" s="73" t="n"/>
      <c r="AU1207" s="73" t="n"/>
      <c r="AV1207" s="73" t="n"/>
      <c r="AW1207" s="73" t="n"/>
      <c r="AX1207" s="73" t="n"/>
      <c r="AY1207" s="73" t="n"/>
      <c r="AZ1207" s="73" t="n"/>
      <c r="BA1207" s="73" t="n"/>
      <c r="BB1207" s="73" t="n"/>
      <c r="BC1207" s="73" t="n"/>
      <c r="BD1207" s="73" t="n"/>
      <c r="BE1207" s="73" t="n"/>
      <c r="BF1207" s="73" t="n"/>
      <c r="BG1207" s="73" t="n"/>
      <c r="BH1207" s="73" t="n"/>
      <c r="BI1207" s="73" t="n"/>
      <c r="BJ1207" s="73" t="n"/>
      <c r="BK1207" s="73" t="n"/>
      <c r="BL1207" s="73" t="n"/>
      <c r="BM1207" s="73" t="n"/>
      <c r="BN1207" s="73" t="n"/>
      <c r="BO1207" s="73" t="n"/>
      <c r="BP1207" s="96" t="n"/>
      <c r="BQ1207" s="174" t="n"/>
      <c r="BR1207" s="174" t="n"/>
      <c r="BS1207" s="174" t="n"/>
      <c r="BT1207" s="174" t="n"/>
      <c r="BU1207" s="174" t="n"/>
      <c r="BV1207" s="174" t="n"/>
      <c r="BW1207" s="174" t="n"/>
      <c r="BX1207" s="174" t="n"/>
      <c r="BY1207" s="174" t="n"/>
      <c r="BZ1207" s="175" t="n"/>
      <c r="CA1207" s="176" t="n"/>
      <c r="CB1207" s="177" t="n"/>
      <c r="CC1207" s="118" t="n"/>
      <c r="CD1207" s="178" t="n"/>
      <c r="CE1207" s="120" t="n"/>
      <c r="CF1207" s="178" t="n"/>
      <c r="CG1207" s="179" t="n"/>
      <c r="CH1207" s="178" t="n"/>
      <c r="CI1207" s="180" t="n"/>
      <c r="CJ1207" s="181" t="n"/>
      <c r="CK1207" s="182" t="n"/>
    </row>
    <row r="1208">
      <c r="A1208" s="69" t="n"/>
      <c r="B1208" s="70" t="n"/>
      <c r="C1208" s="77" t="n"/>
      <c r="D1208" s="84" t="n"/>
      <c r="E1208" s="69" t="n"/>
      <c r="F1208" s="69" t="n"/>
      <c r="G1208" s="73" t="n"/>
      <c r="H1208" s="73" t="n"/>
      <c r="I1208" s="75" t="n"/>
      <c r="J1208" s="75" t="n"/>
      <c r="K1208" s="73" t="n"/>
      <c r="L1208" s="73" t="n"/>
      <c r="M1208" s="73" t="n"/>
      <c r="N1208" s="73" t="n"/>
      <c r="O1208" s="75" t="n"/>
      <c r="P1208" s="75" t="n"/>
      <c r="Q1208" s="73" t="n"/>
      <c r="R1208" s="73" t="n"/>
      <c r="S1208" s="73" t="n"/>
      <c r="T1208" s="73" t="n"/>
      <c r="U1208" s="73" t="n"/>
      <c r="V1208" s="73" t="n"/>
      <c r="W1208" s="73" t="n"/>
      <c r="X1208" s="73" t="n"/>
      <c r="Y1208" s="73" t="n"/>
      <c r="Z1208" s="73" t="n"/>
      <c r="AA1208" s="73" t="n"/>
      <c r="AB1208" s="73" t="n"/>
      <c r="AC1208" s="73" t="n"/>
      <c r="AD1208" s="73" t="n"/>
      <c r="AE1208" s="73" t="n"/>
      <c r="AF1208" s="73" t="n"/>
      <c r="AG1208" s="73" t="n"/>
      <c r="AH1208" s="73" t="n"/>
      <c r="AI1208" s="73" t="n"/>
      <c r="AJ1208" s="73" t="n"/>
      <c r="AK1208" s="73" t="n"/>
      <c r="AL1208" s="73" t="n"/>
      <c r="AM1208" s="73" t="n"/>
      <c r="AN1208" s="73" t="n"/>
      <c r="AO1208" s="73" t="n"/>
      <c r="AP1208" s="73" t="n"/>
      <c r="AQ1208" s="73" t="n"/>
      <c r="AR1208" s="73" t="n"/>
      <c r="AS1208" s="73" t="n"/>
      <c r="AT1208" s="73" t="n"/>
      <c r="AU1208" s="73" t="n"/>
      <c r="AV1208" s="73" t="n"/>
      <c r="AW1208" s="73" t="n"/>
      <c r="AX1208" s="73" t="n"/>
      <c r="AY1208" s="73" t="n"/>
      <c r="AZ1208" s="73" t="n"/>
      <c r="BA1208" s="73" t="n"/>
      <c r="BB1208" s="73" t="n"/>
      <c r="BC1208" s="73" t="n"/>
      <c r="BD1208" s="73" t="n"/>
      <c r="BE1208" s="73" t="n"/>
      <c r="BF1208" s="73" t="n"/>
      <c r="BG1208" s="73" t="n"/>
      <c r="BH1208" s="73" t="n"/>
      <c r="BI1208" s="73" t="n"/>
      <c r="BJ1208" s="73" t="n"/>
      <c r="BK1208" s="73" t="n"/>
      <c r="BL1208" s="73" t="n"/>
      <c r="BM1208" s="73" t="n"/>
      <c r="BN1208" s="73" t="n"/>
      <c r="BO1208" s="73" t="n"/>
      <c r="BP1208" s="96" t="n"/>
      <c r="BQ1208" s="174" t="n"/>
      <c r="BR1208" s="174" t="n"/>
      <c r="BS1208" s="174" t="n"/>
      <c r="BT1208" s="174" t="n"/>
      <c r="BU1208" s="174" t="n"/>
      <c r="BV1208" s="174" t="n"/>
      <c r="BW1208" s="174" t="n"/>
      <c r="BX1208" s="174" t="n"/>
      <c r="BY1208" s="174" t="n"/>
      <c r="BZ1208" s="175" t="n"/>
      <c r="CA1208" s="176" t="n"/>
      <c r="CB1208" s="177" t="n"/>
      <c r="CC1208" s="118" t="n"/>
      <c r="CD1208" s="178" t="n"/>
      <c r="CE1208" s="120" t="n"/>
      <c r="CF1208" s="178" t="n"/>
      <c r="CG1208" s="179" t="n"/>
      <c r="CH1208" s="178" t="n"/>
      <c r="CI1208" s="180" t="n"/>
      <c r="CJ1208" s="181" t="n"/>
      <c r="CK1208" s="182" t="n"/>
    </row>
    <row r="1209">
      <c r="A1209" s="69" t="n"/>
      <c r="B1209" s="70" t="n"/>
      <c r="C1209" s="77" t="n"/>
      <c r="D1209" s="84" t="n"/>
      <c r="E1209" s="69" t="n"/>
      <c r="F1209" s="69" t="n"/>
      <c r="G1209" s="73" t="n"/>
      <c r="H1209" s="73" t="n"/>
      <c r="I1209" s="75" t="n"/>
      <c r="J1209" s="75" t="n"/>
      <c r="K1209" s="73" t="n"/>
      <c r="L1209" s="73" t="n"/>
      <c r="M1209" s="73" t="n"/>
      <c r="N1209" s="73" t="n"/>
      <c r="O1209" s="75" t="n"/>
      <c r="P1209" s="75" t="n"/>
      <c r="Q1209" s="73" t="n"/>
      <c r="R1209" s="73" t="n"/>
      <c r="S1209" s="73" t="n"/>
      <c r="T1209" s="73" t="n"/>
      <c r="U1209" s="73" t="n"/>
      <c r="V1209" s="73" t="n"/>
      <c r="W1209" s="73" t="n"/>
      <c r="X1209" s="73" t="n"/>
      <c r="Y1209" s="73" t="n"/>
      <c r="Z1209" s="73" t="n"/>
      <c r="AA1209" s="73" t="n"/>
      <c r="AB1209" s="73" t="n"/>
      <c r="AC1209" s="73" t="n"/>
      <c r="AD1209" s="73" t="n"/>
      <c r="AE1209" s="73" t="n"/>
      <c r="AF1209" s="73" t="n"/>
      <c r="AG1209" s="73" t="n"/>
      <c r="AH1209" s="73" t="n"/>
      <c r="AI1209" s="73" t="n"/>
      <c r="AJ1209" s="73" t="n"/>
      <c r="AK1209" s="73" t="n"/>
      <c r="AL1209" s="73" t="n"/>
      <c r="AM1209" s="73" t="n"/>
      <c r="AN1209" s="73" t="n"/>
      <c r="AO1209" s="73" t="n"/>
      <c r="AP1209" s="73" t="n"/>
      <c r="AQ1209" s="73" t="n"/>
      <c r="AR1209" s="73" t="n"/>
      <c r="AS1209" s="73" t="n"/>
      <c r="AT1209" s="73" t="n"/>
      <c r="AU1209" s="73" t="n"/>
      <c r="AV1209" s="73" t="n"/>
      <c r="AW1209" s="73" t="n"/>
      <c r="AX1209" s="73" t="n"/>
      <c r="AY1209" s="73" t="n"/>
      <c r="AZ1209" s="73" t="n"/>
      <c r="BA1209" s="73" t="n"/>
      <c r="BB1209" s="73" t="n"/>
      <c r="BC1209" s="73" t="n"/>
      <c r="BD1209" s="73" t="n"/>
      <c r="BE1209" s="73" t="n"/>
      <c r="BF1209" s="73" t="n"/>
      <c r="BG1209" s="73" t="n"/>
      <c r="BH1209" s="73" t="n"/>
      <c r="BI1209" s="73" t="n"/>
      <c r="BJ1209" s="73" t="n"/>
      <c r="BK1209" s="73" t="n"/>
      <c r="BL1209" s="73" t="n"/>
      <c r="BM1209" s="73" t="n"/>
      <c r="BN1209" s="73" t="n"/>
      <c r="BO1209" s="73" t="n"/>
      <c r="BP1209" s="96" t="n"/>
      <c r="BQ1209" s="174" t="n"/>
      <c r="BR1209" s="174" t="n"/>
      <c r="BS1209" s="174" t="n"/>
      <c r="BT1209" s="174" t="n"/>
      <c r="BU1209" s="174" t="n"/>
      <c r="BV1209" s="174" t="n"/>
      <c r="BW1209" s="174" t="n"/>
      <c r="BX1209" s="174" t="n"/>
      <c r="BY1209" s="174" t="n"/>
      <c r="BZ1209" s="175" t="n"/>
      <c r="CA1209" s="176" t="n"/>
      <c r="CB1209" s="177" t="n"/>
      <c r="CC1209" s="118" t="n"/>
      <c r="CD1209" s="178" t="n"/>
      <c r="CE1209" s="120" t="n"/>
      <c r="CF1209" s="178" t="n"/>
      <c r="CG1209" s="179" t="n"/>
      <c r="CH1209" s="178" t="n"/>
      <c r="CI1209" s="180" t="n"/>
      <c r="CJ1209" s="181" t="n"/>
      <c r="CK1209" s="182" t="n"/>
    </row>
    <row r="1210">
      <c r="A1210" s="69" t="n"/>
      <c r="B1210" s="70" t="n"/>
      <c r="C1210" s="77" t="n"/>
      <c r="D1210" s="84" t="n"/>
      <c r="E1210" s="69" t="n"/>
      <c r="F1210" s="69" t="n"/>
      <c r="G1210" s="73" t="n"/>
      <c r="H1210" s="73" t="n"/>
      <c r="I1210" s="75" t="n"/>
      <c r="J1210" s="75" t="n"/>
      <c r="K1210" s="73" t="n"/>
      <c r="L1210" s="73" t="n"/>
      <c r="M1210" s="73" t="n"/>
      <c r="N1210" s="73" t="n"/>
      <c r="O1210" s="75" t="n"/>
      <c r="P1210" s="75" t="n"/>
      <c r="Q1210" s="73" t="n"/>
      <c r="R1210" s="73" t="n"/>
      <c r="S1210" s="73" t="n"/>
      <c r="T1210" s="73" t="n"/>
      <c r="U1210" s="73" t="n"/>
      <c r="V1210" s="73" t="n"/>
      <c r="W1210" s="73" t="n"/>
      <c r="X1210" s="73" t="n"/>
      <c r="Y1210" s="73" t="n"/>
      <c r="Z1210" s="73" t="n"/>
      <c r="AA1210" s="73" t="n"/>
      <c r="AB1210" s="73" t="n"/>
      <c r="AC1210" s="73" t="n"/>
      <c r="AD1210" s="73" t="n"/>
      <c r="AE1210" s="73" t="n"/>
      <c r="AF1210" s="73" t="n"/>
      <c r="AG1210" s="73" t="n"/>
      <c r="AH1210" s="73" t="n"/>
      <c r="AI1210" s="73" t="n"/>
      <c r="AJ1210" s="73" t="n"/>
      <c r="AK1210" s="73" t="n"/>
      <c r="AL1210" s="73" t="n"/>
      <c r="AM1210" s="73" t="n"/>
      <c r="AN1210" s="73" t="n"/>
      <c r="AO1210" s="73" t="n"/>
      <c r="AP1210" s="73" t="n"/>
      <c r="AQ1210" s="73" t="n"/>
      <c r="AR1210" s="73" t="n"/>
      <c r="AS1210" s="73" t="n"/>
      <c r="AT1210" s="73" t="n"/>
      <c r="AU1210" s="73" t="n"/>
      <c r="AV1210" s="73" t="n"/>
      <c r="AW1210" s="73" t="n"/>
      <c r="AX1210" s="73" t="n"/>
      <c r="AY1210" s="73" t="n"/>
      <c r="AZ1210" s="73" t="n"/>
      <c r="BA1210" s="73" t="n"/>
      <c r="BB1210" s="73" t="n"/>
      <c r="BC1210" s="73" t="n"/>
      <c r="BD1210" s="73" t="n"/>
      <c r="BE1210" s="73" t="n"/>
      <c r="BF1210" s="73" t="n"/>
      <c r="BG1210" s="73" t="n"/>
      <c r="BH1210" s="73" t="n"/>
      <c r="BI1210" s="73" t="n"/>
      <c r="BJ1210" s="73" t="n"/>
      <c r="BK1210" s="73" t="n"/>
      <c r="BL1210" s="73" t="n"/>
      <c r="BM1210" s="73" t="n"/>
      <c r="BN1210" s="73" t="n"/>
      <c r="BO1210" s="73" t="n"/>
      <c r="BP1210" s="96" t="n"/>
      <c r="BQ1210" s="174" t="n"/>
      <c r="BR1210" s="174" t="n"/>
      <c r="BS1210" s="174" t="n"/>
      <c r="BT1210" s="174" t="n"/>
      <c r="BU1210" s="174" t="n"/>
      <c r="BV1210" s="174" t="n"/>
      <c r="BW1210" s="174" t="n"/>
      <c r="BX1210" s="174" t="n"/>
      <c r="BY1210" s="174" t="n"/>
      <c r="BZ1210" s="175" t="n"/>
      <c r="CA1210" s="176" t="n"/>
      <c r="CB1210" s="177" t="n"/>
      <c r="CC1210" s="118" t="n"/>
      <c r="CD1210" s="178" t="n"/>
      <c r="CE1210" s="120" t="n"/>
      <c r="CF1210" s="178" t="n"/>
      <c r="CG1210" s="179" t="n"/>
      <c r="CH1210" s="178" t="n"/>
      <c r="CI1210" s="180" t="n"/>
      <c r="CJ1210" s="181" t="n"/>
      <c r="CK1210" s="182" t="n"/>
    </row>
    <row r="1211">
      <c r="A1211" s="69" t="n"/>
      <c r="B1211" s="70" t="n"/>
      <c r="C1211" s="77" t="n"/>
      <c r="D1211" s="84" t="n"/>
      <c r="E1211" s="69" t="n"/>
      <c r="F1211" s="69" t="n"/>
      <c r="G1211" s="73" t="n"/>
      <c r="H1211" s="73" t="n"/>
      <c r="I1211" s="75" t="n"/>
      <c r="J1211" s="75" t="n"/>
      <c r="K1211" s="73" t="n"/>
      <c r="L1211" s="73" t="n"/>
      <c r="M1211" s="73" t="n"/>
      <c r="N1211" s="73" t="n"/>
      <c r="O1211" s="75" t="n"/>
      <c r="P1211" s="75" t="n"/>
      <c r="Q1211" s="73" t="n"/>
      <c r="R1211" s="73" t="n"/>
      <c r="S1211" s="73" t="n"/>
      <c r="T1211" s="73" t="n"/>
      <c r="U1211" s="73" t="n"/>
      <c r="V1211" s="73" t="n"/>
      <c r="W1211" s="73" t="n"/>
      <c r="X1211" s="73" t="n"/>
      <c r="Y1211" s="73" t="n"/>
      <c r="Z1211" s="73" t="n"/>
      <c r="AA1211" s="73" t="n"/>
      <c r="AB1211" s="73" t="n"/>
      <c r="AC1211" s="73" t="n"/>
      <c r="AD1211" s="73" t="n"/>
      <c r="AE1211" s="73" t="n"/>
      <c r="AF1211" s="73" t="n"/>
      <c r="AG1211" s="73" t="n"/>
      <c r="AH1211" s="73" t="n"/>
      <c r="AI1211" s="73" t="n"/>
      <c r="AJ1211" s="73" t="n"/>
      <c r="AK1211" s="73" t="n"/>
      <c r="AL1211" s="73" t="n"/>
      <c r="AM1211" s="73" t="n"/>
      <c r="AN1211" s="73" t="n"/>
      <c r="AO1211" s="73" t="n"/>
      <c r="AP1211" s="73" t="n"/>
      <c r="AQ1211" s="73" t="n"/>
      <c r="AR1211" s="73" t="n"/>
      <c r="AS1211" s="73" t="n"/>
      <c r="AT1211" s="73" t="n"/>
      <c r="AU1211" s="73" t="n"/>
      <c r="AV1211" s="73" t="n"/>
      <c r="AW1211" s="73" t="n"/>
      <c r="AX1211" s="73" t="n"/>
      <c r="AY1211" s="73" t="n"/>
      <c r="AZ1211" s="73" t="n"/>
      <c r="BA1211" s="73" t="n"/>
      <c r="BB1211" s="73" t="n"/>
      <c r="BC1211" s="73" t="n"/>
      <c r="BD1211" s="73" t="n"/>
      <c r="BE1211" s="73" t="n"/>
      <c r="BF1211" s="73" t="n"/>
      <c r="BG1211" s="73" t="n"/>
      <c r="BH1211" s="73" t="n"/>
      <c r="BI1211" s="73" t="n"/>
      <c r="BJ1211" s="73" t="n"/>
      <c r="BK1211" s="73" t="n"/>
      <c r="BL1211" s="73" t="n"/>
      <c r="BM1211" s="73" t="n"/>
      <c r="BN1211" s="73" t="n"/>
      <c r="BO1211" s="73" t="n"/>
      <c r="BP1211" s="96" t="n"/>
      <c r="BQ1211" s="174" t="n"/>
      <c r="BR1211" s="174" t="n"/>
      <c r="BS1211" s="174" t="n"/>
      <c r="BT1211" s="174" t="n"/>
      <c r="BU1211" s="174" t="n"/>
      <c r="BV1211" s="174" t="n"/>
      <c r="BW1211" s="174" t="n"/>
      <c r="BX1211" s="174" t="n"/>
      <c r="BY1211" s="174" t="n"/>
      <c r="BZ1211" s="175" t="n"/>
      <c r="CA1211" s="176" t="n"/>
      <c r="CB1211" s="177" t="n"/>
      <c r="CC1211" s="118" t="n"/>
      <c r="CD1211" s="178" t="n"/>
      <c r="CE1211" s="120" t="n"/>
      <c r="CF1211" s="178" t="n"/>
      <c r="CG1211" s="179" t="n"/>
      <c r="CH1211" s="178" t="n"/>
      <c r="CI1211" s="180" t="n"/>
      <c r="CJ1211" s="181" t="n"/>
      <c r="CK1211" s="182" t="n"/>
    </row>
    <row r="1212">
      <c r="A1212" s="69" t="n"/>
      <c r="B1212" s="70" t="n"/>
      <c r="C1212" s="77" t="n"/>
      <c r="D1212" s="84" t="n"/>
      <c r="E1212" s="69" t="n"/>
      <c r="F1212" s="69" t="n"/>
      <c r="G1212" s="73" t="n"/>
      <c r="H1212" s="73" t="n"/>
      <c r="I1212" s="75" t="n"/>
      <c r="J1212" s="75" t="n"/>
      <c r="K1212" s="73" t="n"/>
      <c r="L1212" s="73" t="n"/>
      <c r="M1212" s="73" t="n"/>
      <c r="N1212" s="73" t="n"/>
      <c r="O1212" s="75" t="n"/>
      <c r="P1212" s="75" t="n"/>
      <c r="Q1212" s="73" t="n"/>
      <c r="R1212" s="73" t="n"/>
      <c r="S1212" s="73" t="n"/>
      <c r="T1212" s="73" t="n"/>
      <c r="U1212" s="73" t="n"/>
      <c r="V1212" s="73" t="n"/>
      <c r="W1212" s="73" t="n"/>
      <c r="X1212" s="73" t="n"/>
      <c r="Y1212" s="73" t="n"/>
      <c r="Z1212" s="73" t="n"/>
      <c r="AA1212" s="73" t="n"/>
      <c r="AB1212" s="73" t="n"/>
      <c r="AC1212" s="73" t="n"/>
      <c r="AD1212" s="73" t="n"/>
      <c r="AE1212" s="73" t="n"/>
      <c r="AF1212" s="73" t="n"/>
      <c r="AG1212" s="73" t="n"/>
      <c r="AH1212" s="73" t="n"/>
      <c r="AI1212" s="73" t="n"/>
      <c r="AJ1212" s="73" t="n"/>
      <c r="AK1212" s="73" t="n"/>
      <c r="AL1212" s="73" t="n"/>
      <c r="AM1212" s="73" t="n"/>
      <c r="AN1212" s="73" t="n"/>
      <c r="AO1212" s="73" t="n"/>
      <c r="AP1212" s="73" t="n"/>
      <c r="AQ1212" s="73" t="n"/>
      <c r="AR1212" s="73" t="n"/>
      <c r="AS1212" s="73" t="n"/>
      <c r="AT1212" s="73" t="n"/>
      <c r="AU1212" s="73" t="n"/>
      <c r="AV1212" s="73" t="n"/>
      <c r="AW1212" s="73" t="n"/>
      <c r="AX1212" s="73" t="n"/>
      <c r="AY1212" s="73" t="n"/>
      <c r="AZ1212" s="73" t="n"/>
      <c r="BA1212" s="73" t="n"/>
      <c r="BB1212" s="73" t="n"/>
      <c r="BC1212" s="73" t="n"/>
      <c r="BD1212" s="73" t="n"/>
      <c r="BE1212" s="73" t="n"/>
      <c r="BF1212" s="73" t="n"/>
      <c r="BG1212" s="73" t="n"/>
      <c r="BH1212" s="73" t="n"/>
      <c r="BI1212" s="73" t="n"/>
      <c r="BJ1212" s="73" t="n"/>
      <c r="BK1212" s="73" t="n"/>
      <c r="BL1212" s="73" t="n"/>
      <c r="BM1212" s="73" t="n"/>
      <c r="BN1212" s="73" t="n"/>
      <c r="BO1212" s="73" t="n"/>
      <c r="BP1212" s="96" t="n"/>
      <c r="BQ1212" s="174" t="n"/>
      <c r="BR1212" s="174" t="n"/>
      <c r="BS1212" s="174" t="n"/>
      <c r="BT1212" s="174" t="n"/>
      <c r="BU1212" s="174" t="n"/>
      <c r="BV1212" s="174" t="n"/>
      <c r="BW1212" s="174" t="n"/>
      <c r="BX1212" s="174" t="n"/>
      <c r="BY1212" s="174" t="n"/>
      <c r="BZ1212" s="175" t="n"/>
      <c r="CA1212" s="176" t="n"/>
      <c r="CB1212" s="177" t="n"/>
      <c r="CC1212" s="118" t="n"/>
      <c r="CD1212" s="178" t="n"/>
      <c r="CE1212" s="120" t="n"/>
      <c r="CF1212" s="178" t="n"/>
      <c r="CG1212" s="179" t="n"/>
      <c r="CH1212" s="178" t="n"/>
      <c r="CI1212" s="180" t="n"/>
      <c r="CJ1212" s="181" t="n"/>
      <c r="CK1212" s="182" t="n"/>
    </row>
    <row r="1213">
      <c r="A1213" s="69" t="n"/>
      <c r="B1213" s="70" t="n"/>
      <c r="C1213" s="77" t="n"/>
      <c r="D1213" s="84" t="n"/>
      <c r="E1213" s="69" t="n"/>
      <c r="F1213" s="69" t="n"/>
      <c r="G1213" s="73" t="n"/>
      <c r="H1213" s="73" t="n"/>
      <c r="I1213" s="75" t="n"/>
      <c r="J1213" s="75" t="n"/>
      <c r="K1213" s="73" t="n"/>
      <c r="L1213" s="73" t="n"/>
      <c r="M1213" s="73" t="n"/>
      <c r="N1213" s="73" t="n"/>
      <c r="O1213" s="75" t="n"/>
      <c r="P1213" s="75" t="n"/>
      <c r="Q1213" s="73" t="n"/>
      <c r="R1213" s="73" t="n"/>
      <c r="S1213" s="73" t="n"/>
      <c r="T1213" s="73" t="n"/>
      <c r="U1213" s="73" t="n"/>
      <c r="V1213" s="73" t="n"/>
      <c r="W1213" s="73" t="n"/>
      <c r="X1213" s="73" t="n"/>
      <c r="Y1213" s="73" t="n"/>
      <c r="Z1213" s="73" t="n"/>
      <c r="AA1213" s="73" t="n"/>
      <c r="AB1213" s="73" t="n"/>
      <c r="AC1213" s="73" t="n"/>
      <c r="AD1213" s="73" t="n"/>
      <c r="AE1213" s="73" t="n"/>
      <c r="AF1213" s="73" t="n"/>
      <c r="AG1213" s="73" t="n"/>
      <c r="AH1213" s="73" t="n"/>
      <c r="AI1213" s="73" t="n"/>
      <c r="AJ1213" s="73" t="n"/>
      <c r="AK1213" s="73" t="n"/>
      <c r="AL1213" s="73" t="n"/>
      <c r="AM1213" s="73" t="n"/>
      <c r="AN1213" s="73" t="n"/>
      <c r="AO1213" s="73" t="n"/>
      <c r="AP1213" s="73" t="n"/>
      <c r="AQ1213" s="73" t="n"/>
      <c r="AR1213" s="73" t="n"/>
      <c r="AS1213" s="73" t="n"/>
      <c r="AT1213" s="73" t="n"/>
      <c r="AU1213" s="73" t="n"/>
      <c r="AV1213" s="73" t="n"/>
      <c r="AW1213" s="73" t="n"/>
      <c r="AX1213" s="73" t="n"/>
      <c r="AY1213" s="73" t="n"/>
      <c r="AZ1213" s="73" t="n"/>
      <c r="BA1213" s="73" t="n"/>
      <c r="BB1213" s="73" t="n"/>
      <c r="BC1213" s="73" t="n"/>
      <c r="BD1213" s="73" t="n"/>
      <c r="BE1213" s="73" t="n"/>
      <c r="BF1213" s="73" t="n"/>
      <c r="BG1213" s="73" t="n"/>
      <c r="BH1213" s="73" t="n"/>
      <c r="BI1213" s="73" t="n"/>
      <c r="BJ1213" s="73" t="n"/>
      <c r="BK1213" s="73" t="n"/>
      <c r="BL1213" s="73" t="n"/>
      <c r="BM1213" s="73" t="n"/>
      <c r="BN1213" s="73" t="n"/>
      <c r="BO1213" s="73" t="n"/>
      <c r="BP1213" s="96" t="n"/>
      <c r="BQ1213" s="174" t="n"/>
      <c r="BR1213" s="174" t="n"/>
      <c r="BS1213" s="174" t="n"/>
      <c r="BT1213" s="174" t="n"/>
      <c r="BU1213" s="174" t="n"/>
      <c r="BV1213" s="174" t="n"/>
      <c r="BW1213" s="174" t="n"/>
      <c r="BX1213" s="174" t="n"/>
      <c r="BY1213" s="174" t="n"/>
      <c r="BZ1213" s="175" t="n"/>
      <c r="CA1213" s="176" t="n"/>
      <c r="CB1213" s="177" t="n"/>
      <c r="CC1213" s="118" t="n"/>
      <c r="CD1213" s="178" t="n"/>
      <c r="CE1213" s="120" t="n"/>
      <c r="CF1213" s="178" t="n"/>
      <c r="CG1213" s="179" t="n"/>
      <c r="CH1213" s="178" t="n"/>
      <c r="CI1213" s="180" t="n"/>
      <c r="CJ1213" s="181" t="n"/>
      <c r="CK1213" s="182" t="n"/>
    </row>
    <row r="1214">
      <c r="A1214" s="69" t="n"/>
      <c r="B1214" s="70" t="n"/>
      <c r="C1214" s="77" t="n"/>
      <c r="D1214" s="84" t="n"/>
      <c r="E1214" s="69" t="n"/>
      <c r="F1214" s="69" t="n"/>
      <c r="G1214" s="73" t="n"/>
      <c r="H1214" s="73" t="n"/>
      <c r="I1214" s="75" t="n"/>
      <c r="J1214" s="75" t="n"/>
      <c r="K1214" s="73" t="n"/>
      <c r="L1214" s="73" t="n"/>
      <c r="M1214" s="73" t="n"/>
      <c r="N1214" s="73" t="n"/>
      <c r="O1214" s="75" t="n"/>
      <c r="P1214" s="75" t="n"/>
      <c r="Q1214" s="73" t="n"/>
      <c r="R1214" s="73" t="n"/>
      <c r="S1214" s="73" t="n"/>
      <c r="T1214" s="73" t="n"/>
      <c r="U1214" s="73" t="n"/>
      <c r="V1214" s="73" t="n"/>
      <c r="W1214" s="73" t="n"/>
      <c r="X1214" s="73" t="n"/>
      <c r="Y1214" s="73" t="n"/>
      <c r="Z1214" s="73" t="n"/>
      <c r="AA1214" s="73" t="n"/>
      <c r="AB1214" s="73" t="n"/>
      <c r="AC1214" s="73" t="n"/>
      <c r="AD1214" s="73" t="n"/>
      <c r="AE1214" s="73" t="n"/>
      <c r="AF1214" s="73" t="n"/>
      <c r="AG1214" s="73" t="n"/>
      <c r="AH1214" s="73" t="n"/>
      <c r="AI1214" s="73" t="n"/>
      <c r="AJ1214" s="73" t="n"/>
      <c r="AK1214" s="73" t="n"/>
      <c r="AL1214" s="73" t="n"/>
      <c r="AM1214" s="73" t="n"/>
      <c r="AN1214" s="73" t="n"/>
      <c r="AO1214" s="73" t="n"/>
      <c r="AP1214" s="73" t="n"/>
      <c r="AQ1214" s="73" t="n"/>
      <c r="AR1214" s="73" t="n"/>
      <c r="AS1214" s="73" t="n"/>
      <c r="AT1214" s="73" t="n"/>
      <c r="AU1214" s="73" t="n"/>
      <c r="AV1214" s="73" t="n"/>
      <c r="AW1214" s="73" t="n"/>
      <c r="AX1214" s="73" t="n"/>
      <c r="AY1214" s="73" t="n"/>
      <c r="AZ1214" s="73" t="n"/>
      <c r="BA1214" s="73" t="n"/>
      <c r="BB1214" s="73" t="n"/>
      <c r="BC1214" s="73" t="n"/>
      <c r="BD1214" s="73" t="n"/>
      <c r="BE1214" s="73" t="n"/>
      <c r="BF1214" s="73" t="n"/>
      <c r="BG1214" s="73" t="n"/>
      <c r="BH1214" s="73" t="n"/>
      <c r="BI1214" s="73" t="n"/>
      <c r="BJ1214" s="73" t="n"/>
      <c r="BK1214" s="73" t="n"/>
      <c r="BL1214" s="73" t="n"/>
      <c r="BM1214" s="73" t="n"/>
      <c r="BN1214" s="73" t="n"/>
      <c r="BO1214" s="73" t="n"/>
      <c r="BP1214" s="96" t="n"/>
      <c r="BQ1214" s="174" t="n"/>
      <c r="BR1214" s="174" t="n"/>
      <c r="BS1214" s="174" t="n"/>
      <c r="BT1214" s="174" t="n"/>
      <c r="BU1214" s="174" t="n"/>
      <c r="BV1214" s="174" t="n"/>
      <c r="BW1214" s="174" t="n"/>
      <c r="BX1214" s="174" t="n"/>
      <c r="BY1214" s="174" t="n"/>
      <c r="BZ1214" s="175" t="n"/>
      <c r="CA1214" s="176" t="n"/>
      <c r="CB1214" s="177" t="n"/>
      <c r="CC1214" s="118" t="n"/>
      <c r="CD1214" s="178" t="n"/>
      <c r="CE1214" s="120" t="n"/>
      <c r="CF1214" s="178" t="n"/>
      <c r="CG1214" s="179" t="n"/>
      <c r="CH1214" s="178" t="n"/>
      <c r="CI1214" s="180" t="n"/>
      <c r="CJ1214" s="181" t="n"/>
      <c r="CK1214" s="182" t="n"/>
    </row>
    <row r="1215">
      <c r="A1215" s="69" t="n"/>
      <c r="B1215" s="70" t="n"/>
      <c r="C1215" s="77" t="n"/>
      <c r="D1215" s="84" t="n"/>
      <c r="E1215" s="69" t="n"/>
      <c r="F1215" s="69" t="n"/>
      <c r="G1215" s="73" t="n"/>
      <c r="H1215" s="73" t="n"/>
      <c r="I1215" s="75" t="n"/>
      <c r="J1215" s="75" t="n"/>
      <c r="K1215" s="73" t="n"/>
      <c r="L1215" s="73" t="n"/>
      <c r="M1215" s="73" t="n"/>
      <c r="N1215" s="73" t="n"/>
      <c r="O1215" s="75" t="n"/>
      <c r="P1215" s="75" t="n"/>
      <c r="Q1215" s="73" t="n"/>
      <c r="R1215" s="73" t="n"/>
      <c r="S1215" s="73" t="n"/>
      <c r="T1215" s="73" t="n"/>
      <c r="U1215" s="73" t="n"/>
      <c r="V1215" s="73" t="n"/>
      <c r="W1215" s="73" t="n"/>
      <c r="X1215" s="73" t="n"/>
      <c r="Y1215" s="73" t="n"/>
      <c r="Z1215" s="73" t="n"/>
      <c r="AA1215" s="73" t="n"/>
      <c r="AB1215" s="73" t="n"/>
      <c r="AC1215" s="73" t="n"/>
      <c r="AD1215" s="73" t="n"/>
      <c r="AE1215" s="73" t="n"/>
      <c r="AF1215" s="73" t="n"/>
      <c r="AG1215" s="73" t="n"/>
      <c r="AH1215" s="73" t="n"/>
      <c r="AI1215" s="73" t="n"/>
      <c r="AJ1215" s="73" t="n"/>
      <c r="AK1215" s="73" t="n"/>
      <c r="AL1215" s="73" t="n"/>
      <c r="AM1215" s="73" t="n"/>
      <c r="AN1215" s="73" t="n"/>
      <c r="AO1215" s="73" t="n"/>
      <c r="AP1215" s="73" t="n"/>
      <c r="AQ1215" s="73" t="n"/>
      <c r="AR1215" s="73" t="n"/>
      <c r="AS1215" s="73" t="n"/>
      <c r="AT1215" s="73" t="n"/>
      <c r="AU1215" s="73" t="n"/>
      <c r="AV1215" s="73" t="n"/>
      <c r="AW1215" s="73" t="n"/>
      <c r="AX1215" s="73" t="n"/>
      <c r="AY1215" s="73" t="n"/>
      <c r="AZ1215" s="73" t="n"/>
      <c r="BA1215" s="73" t="n"/>
      <c r="BB1215" s="73" t="n"/>
      <c r="BC1215" s="73" t="n"/>
      <c r="BD1215" s="73" t="n"/>
      <c r="BE1215" s="73" t="n"/>
      <c r="BF1215" s="73" t="n"/>
      <c r="BG1215" s="73" t="n"/>
      <c r="BH1215" s="73" t="n"/>
      <c r="BI1215" s="73" t="n"/>
      <c r="BJ1215" s="73" t="n"/>
      <c r="BK1215" s="73" t="n"/>
      <c r="BL1215" s="73" t="n"/>
      <c r="BM1215" s="73" t="n"/>
      <c r="BN1215" s="73" t="n"/>
      <c r="BO1215" s="73" t="n"/>
      <c r="BP1215" s="96" t="n"/>
      <c r="BQ1215" s="174" t="n"/>
      <c r="BR1215" s="174" t="n"/>
      <c r="BS1215" s="174" t="n"/>
      <c r="BT1215" s="174" t="n"/>
      <c r="BU1215" s="174" t="n"/>
      <c r="BV1215" s="174" t="n"/>
      <c r="BW1215" s="174" t="n"/>
      <c r="BX1215" s="174" t="n"/>
      <c r="BY1215" s="174" t="n"/>
      <c r="BZ1215" s="175" t="n"/>
      <c r="CA1215" s="176" t="n"/>
      <c r="CB1215" s="177" t="n"/>
      <c r="CC1215" s="118" t="n"/>
      <c r="CD1215" s="178" t="n"/>
      <c r="CE1215" s="120" t="n"/>
      <c r="CF1215" s="178" t="n"/>
      <c r="CG1215" s="179" t="n"/>
      <c r="CH1215" s="178" t="n"/>
      <c r="CI1215" s="180" t="n"/>
      <c r="CJ1215" s="181" t="n"/>
      <c r="CK1215" s="182" t="n"/>
    </row>
    <row r="1216">
      <c r="A1216" s="69" t="n"/>
      <c r="B1216" s="70" t="n"/>
      <c r="C1216" s="77" t="n"/>
      <c r="D1216" s="84" t="n"/>
      <c r="E1216" s="69" t="n"/>
      <c r="F1216" s="69" t="n"/>
      <c r="G1216" s="73" t="n"/>
      <c r="H1216" s="73" t="n"/>
      <c r="I1216" s="75" t="n"/>
      <c r="J1216" s="75" t="n"/>
      <c r="K1216" s="73" t="n"/>
      <c r="L1216" s="73" t="n"/>
      <c r="M1216" s="73" t="n"/>
      <c r="N1216" s="73" t="n"/>
      <c r="O1216" s="75" t="n"/>
      <c r="P1216" s="75" t="n"/>
      <c r="Q1216" s="73" t="n"/>
      <c r="R1216" s="73" t="n"/>
      <c r="S1216" s="73" t="n"/>
      <c r="T1216" s="73" t="n"/>
      <c r="U1216" s="73" t="n"/>
      <c r="V1216" s="73" t="n"/>
      <c r="W1216" s="73" t="n"/>
      <c r="X1216" s="73" t="n"/>
      <c r="Y1216" s="73" t="n"/>
      <c r="Z1216" s="73" t="n"/>
      <c r="AA1216" s="73" t="n"/>
      <c r="AB1216" s="73" t="n"/>
      <c r="AC1216" s="73" t="n"/>
      <c r="AD1216" s="73" t="n"/>
      <c r="AE1216" s="73" t="n"/>
      <c r="AF1216" s="73" t="n"/>
      <c r="AG1216" s="73" t="n"/>
      <c r="AH1216" s="73" t="n"/>
      <c r="AI1216" s="73" t="n"/>
      <c r="AJ1216" s="73" t="n"/>
      <c r="AK1216" s="73" t="n"/>
      <c r="AL1216" s="73" t="n"/>
      <c r="AM1216" s="73" t="n"/>
      <c r="AN1216" s="73" t="n"/>
      <c r="AO1216" s="73" t="n"/>
      <c r="AP1216" s="73" t="n"/>
      <c r="AQ1216" s="73" t="n"/>
      <c r="AR1216" s="73" t="n"/>
      <c r="AS1216" s="73" t="n"/>
      <c r="AT1216" s="73" t="n"/>
      <c r="AU1216" s="73" t="n"/>
      <c r="AV1216" s="73" t="n"/>
      <c r="AW1216" s="73" t="n"/>
      <c r="AX1216" s="73" t="n"/>
      <c r="AY1216" s="73" t="n"/>
      <c r="AZ1216" s="73" t="n"/>
      <c r="BA1216" s="73" t="n"/>
      <c r="BB1216" s="73" t="n"/>
      <c r="BC1216" s="73" t="n"/>
      <c r="BD1216" s="73" t="n"/>
      <c r="BE1216" s="73" t="n"/>
      <c r="BF1216" s="73" t="n"/>
      <c r="BG1216" s="73" t="n"/>
      <c r="BH1216" s="73" t="n"/>
      <c r="BI1216" s="73" t="n"/>
      <c r="BJ1216" s="73" t="n"/>
      <c r="BK1216" s="73" t="n"/>
      <c r="BL1216" s="73" t="n"/>
      <c r="BM1216" s="73" t="n"/>
      <c r="BN1216" s="73" t="n"/>
      <c r="BO1216" s="73" t="n"/>
      <c r="BP1216" s="96" t="n"/>
      <c r="BQ1216" s="174" t="n"/>
      <c r="BR1216" s="174" t="n"/>
      <c r="BS1216" s="174" t="n"/>
      <c r="BT1216" s="174" t="n"/>
      <c r="BU1216" s="174" t="n"/>
      <c r="BV1216" s="174" t="n"/>
      <c r="BW1216" s="174" t="n"/>
      <c r="BX1216" s="174" t="n"/>
      <c r="BY1216" s="174" t="n"/>
      <c r="BZ1216" s="175" t="n"/>
      <c r="CA1216" s="176" t="n"/>
      <c r="CB1216" s="177" t="n"/>
      <c r="CC1216" s="118" t="n"/>
      <c r="CD1216" s="178" t="n"/>
      <c r="CE1216" s="120" t="n"/>
      <c r="CF1216" s="178" t="n"/>
      <c r="CG1216" s="179" t="n"/>
      <c r="CH1216" s="178" t="n"/>
      <c r="CI1216" s="180" t="n"/>
      <c r="CJ1216" s="181" t="n"/>
      <c r="CK1216" s="182" t="n"/>
    </row>
    <row r="1217">
      <c r="A1217" s="69" t="n"/>
      <c r="B1217" s="70" t="n"/>
      <c r="C1217" s="77" t="n"/>
      <c r="D1217" s="84" t="n"/>
      <c r="E1217" s="69" t="n"/>
      <c r="F1217" s="69" t="n"/>
      <c r="G1217" s="73" t="n"/>
      <c r="H1217" s="73" t="n"/>
      <c r="I1217" s="75" t="n"/>
      <c r="J1217" s="75" t="n"/>
      <c r="K1217" s="73" t="n"/>
      <c r="L1217" s="73" t="n"/>
      <c r="M1217" s="73" t="n"/>
      <c r="N1217" s="73" t="n"/>
      <c r="O1217" s="75" t="n"/>
      <c r="P1217" s="75" t="n"/>
      <c r="Q1217" s="73" t="n"/>
      <c r="R1217" s="73" t="n"/>
      <c r="S1217" s="73" t="n"/>
      <c r="T1217" s="73" t="n"/>
      <c r="U1217" s="73" t="n"/>
      <c r="V1217" s="73" t="n"/>
      <c r="W1217" s="73" t="n"/>
      <c r="X1217" s="73" t="n"/>
      <c r="Y1217" s="73" t="n"/>
      <c r="Z1217" s="73" t="n"/>
      <c r="AA1217" s="73" t="n"/>
      <c r="AB1217" s="73" t="n"/>
      <c r="AC1217" s="73" t="n"/>
      <c r="AD1217" s="73" t="n"/>
      <c r="AE1217" s="73" t="n"/>
      <c r="AF1217" s="73" t="n"/>
      <c r="AG1217" s="73" t="n"/>
      <c r="AH1217" s="73" t="n"/>
      <c r="AI1217" s="73" t="n"/>
      <c r="AJ1217" s="73" t="n"/>
      <c r="AK1217" s="73" t="n"/>
      <c r="AL1217" s="73" t="n"/>
      <c r="AM1217" s="73" t="n"/>
      <c r="AN1217" s="73" t="n"/>
      <c r="AO1217" s="73" t="n"/>
      <c r="AP1217" s="73" t="n"/>
      <c r="AQ1217" s="73" t="n"/>
      <c r="AR1217" s="73" t="n"/>
      <c r="AS1217" s="73" t="n"/>
      <c r="AT1217" s="73" t="n"/>
      <c r="AU1217" s="73" t="n"/>
      <c r="AV1217" s="73" t="n"/>
      <c r="AW1217" s="73" t="n"/>
      <c r="AX1217" s="73" t="n"/>
      <c r="AY1217" s="73" t="n"/>
      <c r="AZ1217" s="73" t="n"/>
      <c r="BA1217" s="73" t="n"/>
      <c r="BB1217" s="73" t="n"/>
      <c r="BC1217" s="73" t="n"/>
      <c r="BD1217" s="73" t="n"/>
      <c r="BE1217" s="73" t="n"/>
      <c r="BF1217" s="73" t="n"/>
      <c r="BG1217" s="73" t="n"/>
      <c r="BH1217" s="73" t="n"/>
      <c r="BI1217" s="73" t="n"/>
      <c r="BJ1217" s="73" t="n"/>
      <c r="BK1217" s="73" t="n"/>
      <c r="BL1217" s="73" t="n"/>
      <c r="BM1217" s="73" t="n"/>
      <c r="BN1217" s="73" t="n"/>
      <c r="BO1217" s="73" t="n"/>
      <c r="BP1217" s="96" t="n"/>
      <c r="BQ1217" s="174" t="n"/>
      <c r="BR1217" s="174" t="n"/>
      <c r="BS1217" s="174" t="n"/>
      <c r="BT1217" s="174" t="n"/>
      <c r="BU1217" s="174" t="n"/>
      <c r="BV1217" s="174" t="n"/>
      <c r="BW1217" s="174" t="n"/>
      <c r="BX1217" s="174" t="n"/>
      <c r="BY1217" s="174" t="n"/>
      <c r="BZ1217" s="175" t="n"/>
      <c r="CA1217" s="176" t="n"/>
      <c r="CB1217" s="177" t="n"/>
      <c r="CC1217" s="118" t="n"/>
      <c r="CD1217" s="178" t="n"/>
      <c r="CE1217" s="120" t="n"/>
      <c r="CF1217" s="178" t="n"/>
      <c r="CG1217" s="179" t="n"/>
      <c r="CH1217" s="178" t="n"/>
      <c r="CI1217" s="180" t="n"/>
      <c r="CJ1217" s="181" t="n"/>
      <c r="CK1217" s="182" t="n"/>
    </row>
    <row r="1218">
      <c r="A1218" s="69" t="n"/>
      <c r="B1218" s="70" t="n"/>
      <c r="C1218" s="77" t="n"/>
      <c r="D1218" s="84" t="n"/>
      <c r="E1218" s="69" t="n"/>
      <c r="F1218" s="69" t="n"/>
      <c r="G1218" s="73" t="n"/>
      <c r="H1218" s="73" t="n"/>
      <c r="I1218" s="75" t="n"/>
      <c r="J1218" s="75" t="n"/>
      <c r="K1218" s="73" t="n"/>
      <c r="L1218" s="73" t="n"/>
      <c r="M1218" s="73" t="n"/>
      <c r="N1218" s="73" t="n"/>
      <c r="O1218" s="75" t="n"/>
      <c r="P1218" s="75" t="n"/>
      <c r="Q1218" s="73" t="n"/>
      <c r="R1218" s="73" t="n"/>
      <c r="S1218" s="73" t="n"/>
      <c r="T1218" s="73" t="n"/>
      <c r="U1218" s="73" t="n"/>
      <c r="V1218" s="73" t="n"/>
      <c r="W1218" s="73" t="n"/>
      <c r="X1218" s="73" t="n"/>
      <c r="Y1218" s="73" t="n"/>
      <c r="Z1218" s="73" t="n"/>
      <c r="AA1218" s="73" t="n"/>
      <c r="AB1218" s="73" t="n"/>
      <c r="AC1218" s="73" t="n"/>
      <c r="AD1218" s="73" t="n"/>
      <c r="AE1218" s="73" t="n"/>
      <c r="AF1218" s="73" t="n"/>
      <c r="AG1218" s="73" t="n"/>
      <c r="AH1218" s="73" t="n"/>
      <c r="AI1218" s="73" t="n"/>
      <c r="AJ1218" s="73" t="n"/>
      <c r="AK1218" s="73" t="n"/>
      <c r="AL1218" s="73" t="n"/>
      <c r="AM1218" s="73" t="n"/>
      <c r="AN1218" s="73" t="n"/>
      <c r="AO1218" s="73" t="n"/>
      <c r="AP1218" s="73" t="n"/>
      <c r="AQ1218" s="73" t="n"/>
      <c r="AR1218" s="73" t="n"/>
      <c r="AS1218" s="73" t="n"/>
      <c r="AT1218" s="73" t="n"/>
      <c r="AU1218" s="73" t="n"/>
      <c r="AV1218" s="73" t="n"/>
      <c r="AW1218" s="73" t="n"/>
      <c r="AX1218" s="73" t="n"/>
      <c r="AY1218" s="73" t="n"/>
      <c r="AZ1218" s="73" t="n"/>
      <c r="BA1218" s="73" t="n"/>
      <c r="BB1218" s="73" t="n"/>
      <c r="BC1218" s="73" t="n"/>
      <c r="BD1218" s="73" t="n"/>
      <c r="BE1218" s="73" t="n"/>
      <c r="BF1218" s="73" t="n"/>
      <c r="BG1218" s="73" t="n"/>
      <c r="BH1218" s="73" t="n"/>
      <c r="BI1218" s="73" t="n"/>
      <c r="BJ1218" s="73" t="n"/>
      <c r="BK1218" s="73" t="n"/>
      <c r="BL1218" s="73" t="n"/>
      <c r="BM1218" s="73" t="n"/>
      <c r="BN1218" s="73" t="n"/>
      <c r="BO1218" s="73" t="n"/>
      <c r="BP1218" s="96" t="n"/>
      <c r="BQ1218" s="174" t="n"/>
      <c r="BR1218" s="174" t="n"/>
      <c r="BS1218" s="174" t="n"/>
      <c r="BT1218" s="174" t="n"/>
      <c r="BU1218" s="174" t="n"/>
      <c r="BV1218" s="174" t="n"/>
      <c r="BW1218" s="174" t="n"/>
      <c r="BX1218" s="174" t="n"/>
      <c r="BY1218" s="174" t="n"/>
      <c r="BZ1218" s="175" t="n"/>
      <c r="CA1218" s="176" t="n"/>
      <c r="CB1218" s="177" t="n"/>
      <c r="CC1218" s="118" t="n"/>
      <c r="CD1218" s="178" t="n"/>
      <c r="CE1218" s="120" t="n"/>
      <c r="CF1218" s="178" t="n"/>
      <c r="CG1218" s="179" t="n"/>
      <c r="CH1218" s="178" t="n"/>
      <c r="CI1218" s="180" t="n"/>
      <c r="CJ1218" s="181" t="n"/>
      <c r="CK1218" s="182" t="n"/>
    </row>
    <row r="1219">
      <c r="A1219" s="69" t="n"/>
      <c r="B1219" s="70" t="n"/>
      <c r="C1219" s="77" t="n"/>
      <c r="D1219" s="84" t="n"/>
      <c r="E1219" s="69" t="n"/>
      <c r="F1219" s="69" t="n"/>
      <c r="G1219" s="73" t="n"/>
      <c r="H1219" s="73" t="n"/>
      <c r="I1219" s="75" t="n"/>
      <c r="J1219" s="75" t="n"/>
      <c r="K1219" s="73" t="n"/>
      <c r="L1219" s="73" t="n"/>
      <c r="M1219" s="73" t="n"/>
      <c r="N1219" s="73" t="n"/>
      <c r="O1219" s="75" t="n"/>
      <c r="P1219" s="75" t="n"/>
      <c r="Q1219" s="73" t="n"/>
      <c r="R1219" s="73" t="n"/>
      <c r="S1219" s="73" t="n"/>
      <c r="T1219" s="73" t="n"/>
      <c r="U1219" s="73" t="n"/>
      <c r="V1219" s="73" t="n"/>
      <c r="W1219" s="73" t="n"/>
      <c r="X1219" s="73" t="n"/>
      <c r="Y1219" s="73" t="n"/>
      <c r="Z1219" s="73" t="n"/>
      <c r="AA1219" s="73" t="n"/>
      <c r="AB1219" s="73" t="n"/>
      <c r="AC1219" s="73" t="n"/>
      <c r="AD1219" s="73" t="n"/>
      <c r="AE1219" s="73" t="n"/>
      <c r="AF1219" s="73" t="n"/>
      <c r="AG1219" s="73" t="n"/>
      <c r="AH1219" s="73" t="n"/>
      <c r="AI1219" s="73" t="n"/>
      <c r="AJ1219" s="73" t="n"/>
      <c r="AK1219" s="73" t="n"/>
      <c r="AL1219" s="73" t="n"/>
      <c r="AM1219" s="73" t="n"/>
      <c r="AN1219" s="73" t="n"/>
      <c r="AO1219" s="73" t="n"/>
      <c r="AP1219" s="73" t="n"/>
      <c r="AQ1219" s="73" t="n"/>
      <c r="AR1219" s="73" t="n"/>
      <c r="AS1219" s="73" t="n"/>
      <c r="AT1219" s="73" t="n"/>
      <c r="AU1219" s="73" t="n"/>
      <c r="AV1219" s="73" t="n"/>
      <c r="AW1219" s="73" t="n"/>
      <c r="AX1219" s="73" t="n"/>
      <c r="AY1219" s="73" t="n"/>
      <c r="AZ1219" s="73" t="n"/>
      <c r="BA1219" s="73" t="n"/>
      <c r="BB1219" s="73" t="n"/>
      <c r="BC1219" s="73" t="n"/>
      <c r="BD1219" s="73" t="n"/>
      <c r="BE1219" s="73" t="n"/>
      <c r="BF1219" s="73" t="n"/>
      <c r="BG1219" s="73" t="n"/>
      <c r="BH1219" s="73" t="n"/>
      <c r="BI1219" s="73" t="n"/>
      <c r="BJ1219" s="73" t="n"/>
      <c r="BK1219" s="73" t="n"/>
      <c r="BL1219" s="73" t="n"/>
      <c r="BM1219" s="73" t="n"/>
      <c r="BN1219" s="73" t="n"/>
      <c r="BO1219" s="73" t="n"/>
      <c r="BP1219" s="96" t="n"/>
      <c r="BQ1219" s="174" t="n"/>
      <c r="BR1219" s="174" t="n"/>
      <c r="BS1219" s="174" t="n"/>
      <c r="BT1219" s="174" t="n"/>
      <c r="BU1219" s="174" t="n"/>
      <c r="BV1219" s="174" t="n"/>
      <c r="BW1219" s="174" t="n"/>
      <c r="BX1219" s="174" t="n"/>
      <c r="BY1219" s="174" t="n"/>
      <c r="BZ1219" s="175" t="n"/>
      <c r="CA1219" s="176" t="n"/>
      <c r="CB1219" s="177" t="n"/>
      <c r="CC1219" s="118" t="n"/>
      <c r="CD1219" s="178" t="n"/>
      <c r="CE1219" s="120" t="n"/>
      <c r="CF1219" s="178" t="n"/>
      <c r="CG1219" s="179" t="n"/>
      <c r="CH1219" s="178" t="n"/>
      <c r="CI1219" s="180" t="n"/>
      <c r="CJ1219" s="181" t="n"/>
      <c r="CK1219" s="182" t="n"/>
    </row>
    <row r="1220">
      <c r="A1220" s="69" t="n"/>
      <c r="B1220" s="70" t="n"/>
      <c r="C1220" s="77" t="n"/>
      <c r="D1220" s="84" t="n"/>
      <c r="E1220" s="69" t="n"/>
      <c r="F1220" s="69" t="n"/>
      <c r="G1220" s="73" t="n"/>
      <c r="H1220" s="73" t="n"/>
      <c r="I1220" s="75" t="n"/>
      <c r="J1220" s="75" t="n"/>
      <c r="K1220" s="73" t="n"/>
      <c r="L1220" s="73" t="n"/>
      <c r="M1220" s="73" t="n"/>
      <c r="N1220" s="73" t="n"/>
      <c r="O1220" s="75" t="n"/>
      <c r="P1220" s="75" t="n"/>
      <c r="Q1220" s="73" t="n"/>
      <c r="R1220" s="73" t="n"/>
      <c r="S1220" s="73" t="n"/>
      <c r="T1220" s="73" t="n"/>
      <c r="U1220" s="73" t="n"/>
      <c r="V1220" s="73" t="n"/>
      <c r="W1220" s="73" t="n"/>
      <c r="X1220" s="73" t="n"/>
      <c r="Y1220" s="73" t="n"/>
      <c r="Z1220" s="73" t="n"/>
      <c r="AA1220" s="73" t="n"/>
      <c r="AB1220" s="73" t="n"/>
      <c r="AC1220" s="73" t="n"/>
      <c r="AD1220" s="73" t="n"/>
      <c r="AE1220" s="73" t="n"/>
      <c r="AF1220" s="73" t="n"/>
      <c r="AG1220" s="73" t="n"/>
      <c r="AH1220" s="73" t="n"/>
      <c r="AI1220" s="73" t="n"/>
      <c r="AJ1220" s="73" t="n"/>
      <c r="AK1220" s="73" t="n"/>
      <c r="AL1220" s="73" t="n"/>
      <c r="AM1220" s="73" t="n"/>
      <c r="AN1220" s="73" t="n"/>
      <c r="AO1220" s="73" t="n"/>
      <c r="AP1220" s="73" t="n"/>
      <c r="AQ1220" s="73" t="n"/>
      <c r="AR1220" s="73" t="n"/>
      <c r="AS1220" s="73" t="n"/>
      <c r="AT1220" s="73" t="n"/>
      <c r="AU1220" s="73" t="n"/>
      <c r="AV1220" s="73" t="n"/>
      <c r="AW1220" s="73" t="n"/>
      <c r="AX1220" s="73" t="n"/>
      <c r="AY1220" s="73" t="n"/>
      <c r="AZ1220" s="73" t="n"/>
      <c r="BA1220" s="73" t="n"/>
      <c r="BB1220" s="73" t="n"/>
      <c r="BC1220" s="73" t="n"/>
      <c r="BD1220" s="73" t="n"/>
      <c r="BE1220" s="73" t="n"/>
      <c r="BF1220" s="73" t="n"/>
      <c r="BG1220" s="73" t="n"/>
      <c r="BH1220" s="73" t="n"/>
      <c r="BI1220" s="73" t="n"/>
      <c r="BJ1220" s="73" t="n"/>
      <c r="BK1220" s="73" t="n"/>
      <c r="BL1220" s="73" t="n"/>
      <c r="BM1220" s="73" t="n"/>
      <c r="BN1220" s="73" t="n"/>
      <c r="BO1220" s="73" t="n"/>
      <c r="BP1220" s="96" t="n"/>
      <c r="BQ1220" s="174" t="n"/>
      <c r="BR1220" s="174" t="n"/>
      <c r="BS1220" s="174" t="n"/>
      <c r="BT1220" s="174" t="n"/>
      <c r="BU1220" s="174" t="n"/>
      <c r="BV1220" s="174" t="n"/>
      <c r="BW1220" s="174" t="n"/>
      <c r="BX1220" s="174" t="n"/>
      <c r="BY1220" s="174" t="n"/>
      <c r="BZ1220" s="175" t="n"/>
      <c r="CA1220" s="176" t="n"/>
      <c r="CB1220" s="177" t="n"/>
      <c r="CC1220" s="118" t="n"/>
      <c r="CD1220" s="178" t="n"/>
      <c r="CE1220" s="120" t="n"/>
      <c r="CF1220" s="178" t="n"/>
      <c r="CG1220" s="179" t="n"/>
      <c r="CH1220" s="178" t="n"/>
      <c r="CI1220" s="180" t="n"/>
      <c r="CJ1220" s="181" t="n"/>
      <c r="CK1220" s="182" t="n"/>
    </row>
    <row r="1221">
      <c r="A1221" s="69" t="n"/>
      <c r="B1221" s="70" t="n"/>
      <c r="C1221" s="77" t="n"/>
      <c r="D1221" s="84" t="n"/>
      <c r="E1221" s="69" t="n"/>
      <c r="F1221" s="69" t="n"/>
      <c r="G1221" s="73" t="n"/>
      <c r="H1221" s="73" t="n"/>
      <c r="I1221" s="75" t="n"/>
      <c r="J1221" s="75" t="n"/>
      <c r="K1221" s="73" t="n"/>
      <c r="L1221" s="73" t="n"/>
      <c r="M1221" s="73" t="n"/>
      <c r="N1221" s="73" t="n"/>
      <c r="O1221" s="75" t="n"/>
      <c r="P1221" s="75" t="n"/>
      <c r="Q1221" s="73" t="n"/>
      <c r="R1221" s="73" t="n"/>
      <c r="S1221" s="73" t="n"/>
      <c r="T1221" s="73" t="n"/>
      <c r="U1221" s="73" t="n"/>
      <c r="V1221" s="73" t="n"/>
      <c r="W1221" s="73" t="n"/>
      <c r="X1221" s="73" t="n"/>
      <c r="Y1221" s="73" t="n"/>
      <c r="Z1221" s="73" t="n"/>
      <c r="AA1221" s="73" t="n"/>
      <c r="AB1221" s="73" t="n"/>
      <c r="AC1221" s="73" t="n"/>
      <c r="AD1221" s="73" t="n"/>
      <c r="AE1221" s="73" t="n"/>
      <c r="AF1221" s="73" t="n"/>
      <c r="AG1221" s="73" t="n"/>
      <c r="AH1221" s="73" t="n"/>
      <c r="AI1221" s="73" t="n"/>
      <c r="AJ1221" s="73" t="n"/>
      <c r="AK1221" s="73" t="n"/>
      <c r="AL1221" s="73" t="n"/>
      <c r="AM1221" s="73" t="n"/>
      <c r="AN1221" s="73" t="n"/>
      <c r="AO1221" s="73" t="n"/>
      <c r="AP1221" s="73" t="n"/>
      <c r="AQ1221" s="73" t="n"/>
      <c r="AR1221" s="73" t="n"/>
      <c r="AS1221" s="73" t="n"/>
      <c r="AT1221" s="73" t="n"/>
      <c r="AU1221" s="73" t="n"/>
      <c r="AV1221" s="73" t="n"/>
      <c r="AW1221" s="73" t="n"/>
      <c r="AX1221" s="73" t="n"/>
      <c r="AY1221" s="73" t="n"/>
      <c r="AZ1221" s="73" t="n"/>
      <c r="BA1221" s="73" t="n"/>
      <c r="BB1221" s="73" t="n"/>
      <c r="BC1221" s="73" t="n"/>
      <c r="BD1221" s="73" t="n"/>
      <c r="BE1221" s="73" t="n"/>
      <c r="BF1221" s="73" t="n"/>
      <c r="BG1221" s="73" t="n"/>
      <c r="BH1221" s="73" t="n"/>
      <c r="BI1221" s="73" t="n"/>
      <c r="BJ1221" s="73" t="n"/>
      <c r="BK1221" s="73" t="n"/>
      <c r="BL1221" s="73" t="n"/>
      <c r="BM1221" s="73" t="n"/>
      <c r="BN1221" s="73" t="n"/>
      <c r="BO1221" s="73" t="n"/>
      <c r="BP1221" s="96" t="n"/>
      <c r="BQ1221" s="174" t="n"/>
      <c r="BR1221" s="174" t="n"/>
      <c r="BS1221" s="174" t="n"/>
      <c r="BT1221" s="174" t="n"/>
      <c r="BU1221" s="174" t="n"/>
      <c r="BV1221" s="174" t="n"/>
      <c r="BW1221" s="174" t="n"/>
      <c r="BX1221" s="174" t="n"/>
      <c r="BY1221" s="174" t="n"/>
      <c r="BZ1221" s="175" t="n"/>
      <c r="CA1221" s="176" t="n"/>
      <c r="CB1221" s="177" t="n"/>
      <c r="CC1221" s="118" t="n"/>
      <c r="CD1221" s="178" t="n"/>
      <c r="CE1221" s="120" t="n"/>
      <c r="CF1221" s="178" t="n"/>
      <c r="CG1221" s="179" t="n"/>
      <c r="CH1221" s="178" t="n"/>
      <c r="CI1221" s="180" t="n"/>
      <c r="CJ1221" s="181" t="n"/>
      <c r="CK1221" s="182" t="n"/>
    </row>
    <row r="1222">
      <c r="A1222" s="69" t="n"/>
      <c r="B1222" s="70" t="n"/>
      <c r="C1222" s="77" t="n"/>
      <c r="D1222" s="84" t="n"/>
      <c r="E1222" s="69" t="n"/>
      <c r="F1222" s="69" t="n"/>
      <c r="G1222" s="73" t="n"/>
      <c r="H1222" s="73" t="n"/>
      <c r="I1222" s="75" t="n"/>
      <c r="J1222" s="75" t="n"/>
      <c r="K1222" s="73" t="n"/>
      <c r="L1222" s="73" t="n"/>
      <c r="M1222" s="73" t="n"/>
      <c r="N1222" s="73" t="n"/>
      <c r="O1222" s="75" t="n"/>
      <c r="P1222" s="75" t="n"/>
      <c r="Q1222" s="73" t="n"/>
      <c r="R1222" s="73" t="n"/>
      <c r="S1222" s="73" t="n"/>
      <c r="T1222" s="73" t="n"/>
      <c r="U1222" s="73" t="n"/>
      <c r="V1222" s="73" t="n"/>
      <c r="W1222" s="73" t="n"/>
      <c r="X1222" s="73" t="n"/>
      <c r="Y1222" s="73" t="n"/>
      <c r="Z1222" s="73" t="n"/>
      <c r="AA1222" s="73" t="n"/>
      <c r="AB1222" s="73" t="n"/>
      <c r="AC1222" s="73" t="n"/>
      <c r="AD1222" s="73" t="n"/>
      <c r="AE1222" s="73" t="n"/>
      <c r="AF1222" s="73" t="n"/>
      <c r="AG1222" s="73" t="n"/>
      <c r="AH1222" s="73" t="n"/>
      <c r="AI1222" s="73" t="n"/>
      <c r="AJ1222" s="73" t="n"/>
      <c r="AK1222" s="73" t="n"/>
      <c r="AL1222" s="73" t="n"/>
      <c r="AM1222" s="73" t="n"/>
      <c r="AN1222" s="73" t="n"/>
      <c r="AO1222" s="73" t="n"/>
      <c r="AP1222" s="73" t="n"/>
      <c r="AQ1222" s="73" t="n"/>
      <c r="AR1222" s="73" t="n"/>
      <c r="AS1222" s="73" t="n"/>
      <c r="AT1222" s="73" t="n"/>
      <c r="AU1222" s="73" t="n"/>
      <c r="AV1222" s="73" t="n"/>
      <c r="AW1222" s="73" t="n"/>
      <c r="AX1222" s="73" t="n"/>
      <c r="AY1222" s="73" t="n"/>
      <c r="AZ1222" s="73" t="n"/>
      <c r="BA1222" s="73" t="n"/>
      <c r="BB1222" s="73" t="n"/>
      <c r="BC1222" s="73" t="n"/>
      <c r="BD1222" s="73" t="n"/>
      <c r="BE1222" s="73" t="n"/>
      <c r="BF1222" s="73" t="n"/>
      <c r="BG1222" s="73" t="n"/>
      <c r="BH1222" s="73" t="n"/>
      <c r="BI1222" s="73" t="n"/>
      <c r="BJ1222" s="73" t="n"/>
      <c r="BK1222" s="73" t="n"/>
      <c r="BL1222" s="73" t="n"/>
      <c r="BM1222" s="73" t="n"/>
      <c r="BN1222" s="73" t="n"/>
      <c r="BO1222" s="73" t="n"/>
      <c r="BP1222" s="96" t="n"/>
      <c r="BQ1222" s="174" t="n"/>
      <c r="BR1222" s="174" t="n"/>
      <c r="BS1222" s="174" t="n"/>
      <c r="BT1222" s="174" t="n"/>
      <c r="BU1222" s="174" t="n"/>
      <c r="BV1222" s="174" t="n"/>
      <c r="BW1222" s="174" t="n"/>
      <c r="BX1222" s="174" t="n"/>
      <c r="BY1222" s="174" t="n"/>
      <c r="BZ1222" s="175" t="n"/>
      <c r="CA1222" s="176" t="n"/>
      <c r="CB1222" s="177" t="n"/>
      <c r="CC1222" s="118" t="n"/>
      <c r="CD1222" s="178" t="n"/>
      <c r="CE1222" s="120" t="n"/>
      <c r="CF1222" s="178" t="n"/>
      <c r="CG1222" s="179" t="n"/>
      <c r="CH1222" s="178" t="n"/>
      <c r="CI1222" s="180" t="n"/>
      <c r="CJ1222" s="181" t="n"/>
      <c r="CK1222" s="182" t="n"/>
    </row>
    <row r="1223">
      <c r="A1223" s="69" t="n"/>
      <c r="B1223" s="70" t="n"/>
      <c r="C1223" s="77" t="n"/>
      <c r="D1223" s="84" t="n"/>
      <c r="E1223" s="69" t="n"/>
      <c r="F1223" s="69" t="n"/>
      <c r="G1223" s="73" t="n"/>
      <c r="H1223" s="73" t="n"/>
      <c r="I1223" s="75" t="n"/>
      <c r="J1223" s="75" t="n"/>
      <c r="K1223" s="73" t="n"/>
      <c r="L1223" s="73" t="n"/>
      <c r="M1223" s="73" t="n"/>
      <c r="N1223" s="73" t="n"/>
      <c r="O1223" s="75" t="n"/>
      <c r="P1223" s="75" t="n"/>
      <c r="Q1223" s="73" t="n"/>
      <c r="R1223" s="73" t="n"/>
      <c r="S1223" s="73" t="n"/>
      <c r="T1223" s="73" t="n"/>
      <c r="U1223" s="73" t="n"/>
      <c r="V1223" s="73" t="n"/>
      <c r="W1223" s="73" t="n"/>
      <c r="X1223" s="73" t="n"/>
      <c r="Y1223" s="73" t="n"/>
      <c r="Z1223" s="73" t="n"/>
      <c r="AA1223" s="73" t="n"/>
      <c r="AB1223" s="73" t="n"/>
      <c r="AC1223" s="73" t="n"/>
      <c r="AD1223" s="73" t="n"/>
      <c r="AE1223" s="73" t="n"/>
      <c r="AF1223" s="73" t="n"/>
      <c r="AG1223" s="73" t="n"/>
      <c r="AH1223" s="73" t="n"/>
      <c r="AI1223" s="73" t="n"/>
      <c r="AJ1223" s="73" t="n"/>
      <c r="AK1223" s="73" t="n"/>
      <c r="AL1223" s="73" t="n"/>
      <c r="AM1223" s="73" t="n"/>
      <c r="AN1223" s="73" t="n"/>
      <c r="AO1223" s="73" t="n"/>
      <c r="AP1223" s="73" t="n"/>
      <c r="AQ1223" s="73" t="n"/>
      <c r="AR1223" s="73" t="n"/>
      <c r="AS1223" s="73" t="n"/>
      <c r="AT1223" s="73" t="n"/>
      <c r="AU1223" s="73" t="n"/>
      <c r="AV1223" s="73" t="n"/>
      <c r="AW1223" s="73" t="n"/>
      <c r="AX1223" s="73" t="n"/>
      <c r="AY1223" s="73" t="n"/>
      <c r="AZ1223" s="73" t="n"/>
      <c r="BA1223" s="73" t="n"/>
      <c r="BB1223" s="73" t="n"/>
      <c r="BC1223" s="73" t="n"/>
      <c r="BD1223" s="73" t="n"/>
      <c r="BE1223" s="73" t="n"/>
      <c r="BF1223" s="73" t="n"/>
      <c r="BG1223" s="73" t="n"/>
      <c r="BH1223" s="73" t="n"/>
      <c r="BI1223" s="73" t="n"/>
      <c r="BJ1223" s="73" t="n"/>
      <c r="BK1223" s="73" t="n"/>
      <c r="BL1223" s="73" t="n"/>
      <c r="BM1223" s="73" t="n"/>
      <c r="BN1223" s="73" t="n"/>
      <c r="BO1223" s="73" t="n"/>
      <c r="BP1223" s="96" t="n"/>
      <c r="BQ1223" s="174" t="n"/>
      <c r="BR1223" s="174" t="n"/>
      <c r="BS1223" s="174" t="n"/>
      <c r="BT1223" s="174" t="n"/>
      <c r="BU1223" s="174" t="n"/>
      <c r="BV1223" s="174" t="n"/>
      <c r="BW1223" s="174" t="n"/>
      <c r="BX1223" s="174" t="n"/>
      <c r="BY1223" s="174" t="n"/>
      <c r="BZ1223" s="175" t="n"/>
      <c r="CA1223" s="176" t="n"/>
      <c r="CB1223" s="177" t="n"/>
      <c r="CC1223" s="118" t="n"/>
      <c r="CD1223" s="178" t="n"/>
      <c r="CE1223" s="120" t="n"/>
      <c r="CF1223" s="178" t="n"/>
      <c r="CG1223" s="179" t="n"/>
      <c r="CH1223" s="178" t="n"/>
      <c r="CI1223" s="180" t="n"/>
      <c r="CJ1223" s="181" t="n"/>
      <c r="CK1223" s="182" t="n"/>
    </row>
    <row r="1224">
      <c r="A1224" s="69" t="n"/>
      <c r="B1224" s="70" t="n"/>
      <c r="C1224" s="77" t="n"/>
      <c r="D1224" s="84" t="n"/>
      <c r="E1224" s="69" t="n"/>
      <c r="F1224" s="69" t="n"/>
      <c r="G1224" s="73" t="n"/>
      <c r="H1224" s="73" t="n"/>
      <c r="I1224" s="75" t="n"/>
      <c r="J1224" s="75" t="n"/>
      <c r="K1224" s="73" t="n"/>
      <c r="L1224" s="73" t="n"/>
      <c r="M1224" s="73" t="n"/>
      <c r="N1224" s="73" t="n"/>
      <c r="O1224" s="75" t="n"/>
      <c r="P1224" s="75" t="n"/>
      <c r="Q1224" s="73" t="n"/>
      <c r="R1224" s="73" t="n"/>
      <c r="S1224" s="73" t="n"/>
      <c r="T1224" s="73" t="n"/>
      <c r="U1224" s="73" t="n"/>
      <c r="V1224" s="73" t="n"/>
      <c r="W1224" s="73" t="n"/>
      <c r="X1224" s="73" t="n"/>
      <c r="Y1224" s="73" t="n"/>
      <c r="Z1224" s="73" t="n"/>
      <c r="AA1224" s="73" t="n"/>
      <c r="AB1224" s="73" t="n"/>
      <c r="AC1224" s="73" t="n"/>
      <c r="AD1224" s="73" t="n"/>
      <c r="AE1224" s="73" t="n"/>
      <c r="AF1224" s="73" t="n"/>
      <c r="AG1224" s="73" t="n"/>
      <c r="AH1224" s="73" t="n"/>
      <c r="AI1224" s="73" t="n"/>
      <c r="AJ1224" s="73" t="n"/>
      <c r="AK1224" s="73" t="n"/>
      <c r="AL1224" s="73" t="n"/>
      <c r="AM1224" s="73" t="n"/>
      <c r="AN1224" s="73" t="n"/>
      <c r="AO1224" s="73" t="n"/>
      <c r="AP1224" s="73" t="n"/>
      <c r="AQ1224" s="73" t="n"/>
      <c r="AR1224" s="73" t="n"/>
      <c r="AS1224" s="73" t="n"/>
      <c r="AT1224" s="73" t="n"/>
      <c r="AU1224" s="73" t="n"/>
      <c r="AV1224" s="73" t="n"/>
      <c r="AW1224" s="73" t="n"/>
      <c r="AX1224" s="73" t="n"/>
      <c r="AY1224" s="73" t="n"/>
      <c r="AZ1224" s="73" t="n"/>
      <c r="BA1224" s="73" t="n"/>
      <c r="BB1224" s="73" t="n"/>
      <c r="BC1224" s="73" t="n"/>
      <c r="BD1224" s="73" t="n"/>
      <c r="BE1224" s="73" t="n"/>
      <c r="BF1224" s="73" t="n"/>
      <c r="BG1224" s="73" t="n"/>
      <c r="BH1224" s="73" t="n"/>
      <c r="BI1224" s="73" t="n"/>
      <c r="BJ1224" s="73" t="n"/>
      <c r="BK1224" s="73" t="n"/>
      <c r="BL1224" s="73" t="n"/>
      <c r="BM1224" s="73" t="n"/>
      <c r="BN1224" s="73" t="n"/>
      <c r="BO1224" s="73" t="n"/>
      <c r="BP1224" s="96" t="n"/>
      <c r="BQ1224" s="174" t="n"/>
      <c r="BR1224" s="174" t="n"/>
      <c r="BS1224" s="174" t="n"/>
      <c r="BT1224" s="174" t="n"/>
      <c r="BU1224" s="174" t="n"/>
      <c r="BV1224" s="174" t="n"/>
      <c r="BW1224" s="174" t="n"/>
      <c r="BX1224" s="174" t="n"/>
      <c r="BY1224" s="174" t="n"/>
      <c r="BZ1224" s="175" t="n"/>
      <c r="CA1224" s="176" t="n"/>
      <c r="CB1224" s="177" t="n"/>
      <c r="CC1224" s="118" t="n"/>
      <c r="CD1224" s="178" t="n"/>
      <c r="CE1224" s="120" t="n"/>
      <c r="CF1224" s="178" t="n"/>
      <c r="CG1224" s="179" t="n"/>
      <c r="CH1224" s="178" t="n"/>
      <c r="CI1224" s="180" t="n"/>
      <c r="CJ1224" s="181" t="n"/>
      <c r="CK1224" s="182" t="n"/>
    </row>
    <row r="1225">
      <c r="A1225" s="69" t="n"/>
      <c r="B1225" s="70" t="n"/>
      <c r="C1225" s="77" t="n"/>
      <c r="D1225" s="84" t="n"/>
      <c r="E1225" s="69" t="n"/>
      <c r="F1225" s="69" t="n"/>
      <c r="G1225" s="73" t="n"/>
      <c r="H1225" s="73" t="n"/>
      <c r="I1225" s="75" t="n"/>
      <c r="J1225" s="75" t="n"/>
      <c r="K1225" s="73" t="n"/>
      <c r="L1225" s="73" t="n"/>
      <c r="M1225" s="73" t="n"/>
      <c r="N1225" s="73" t="n"/>
      <c r="O1225" s="75" t="n"/>
      <c r="P1225" s="75" t="n"/>
      <c r="Q1225" s="73" t="n"/>
      <c r="R1225" s="73" t="n"/>
      <c r="S1225" s="73" t="n"/>
      <c r="T1225" s="73" t="n"/>
      <c r="U1225" s="73" t="n"/>
      <c r="V1225" s="73" t="n"/>
      <c r="W1225" s="73" t="n"/>
      <c r="X1225" s="73" t="n"/>
      <c r="Y1225" s="73" t="n"/>
      <c r="Z1225" s="73" t="n"/>
      <c r="AA1225" s="73" t="n"/>
      <c r="AB1225" s="73" t="n"/>
      <c r="AC1225" s="73" t="n"/>
      <c r="AD1225" s="73" t="n"/>
      <c r="AE1225" s="73" t="n"/>
      <c r="AF1225" s="73" t="n"/>
      <c r="AG1225" s="73" t="n"/>
      <c r="AH1225" s="73" t="n"/>
      <c r="AI1225" s="73" t="n"/>
      <c r="AJ1225" s="73" t="n"/>
      <c r="AK1225" s="73" t="n"/>
      <c r="AL1225" s="73" t="n"/>
      <c r="AM1225" s="73" t="n"/>
      <c r="AN1225" s="73" t="n"/>
      <c r="AO1225" s="73" t="n"/>
      <c r="AP1225" s="73" t="n"/>
      <c r="AQ1225" s="73" t="n"/>
      <c r="AR1225" s="73" t="n"/>
      <c r="AS1225" s="73" t="n"/>
      <c r="AT1225" s="73" t="n"/>
      <c r="AU1225" s="73" t="n"/>
      <c r="AV1225" s="73" t="n"/>
      <c r="AW1225" s="73" t="n"/>
      <c r="AX1225" s="73" t="n"/>
      <c r="AY1225" s="73" t="n"/>
      <c r="AZ1225" s="73" t="n"/>
      <c r="BA1225" s="73" t="n"/>
      <c r="BB1225" s="73" t="n"/>
      <c r="BC1225" s="73" t="n"/>
      <c r="BD1225" s="73" t="n"/>
      <c r="BE1225" s="73" t="n"/>
      <c r="BF1225" s="73" t="n"/>
      <c r="BG1225" s="73" t="n"/>
      <c r="BH1225" s="73" t="n"/>
      <c r="BI1225" s="73" t="n"/>
      <c r="BJ1225" s="73" t="n"/>
      <c r="BK1225" s="73" t="n"/>
      <c r="BL1225" s="73" t="n"/>
      <c r="BM1225" s="73" t="n"/>
      <c r="BN1225" s="73" t="n"/>
      <c r="BO1225" s="73" t="n"/>
      <c r="BP1225" s="96" t="n"/>
      <c r="BQ1225" s="174" t="n"/>
      <c r="BR1225" s="174" t="n"/>
      <c r="BS1225" s="174" t="n"/>
      <c r="BT1225" s="174" t="n"/>
      <c r="BU1225" s="174" t="n"/>
      <c r="BV1225" s="174" t="n"/>
      <c r="BW1225" s="174" t="n"/>
      <c r="BX1225" s="174" t="n"/>
      <c r="BY1225" s="174" t="n"/>
      <c r="BZ1225" s="175" t="n"/>
      <c r="CA1225" s="176" t="n"/>
      <c r="CB1225" s="177" t="n"/>
      <c r="CC1225" s="118" t="n"/>
      <c r="CD1225" s="178" t="n"/>
      <c r="CE1225" s="120" t="n"/>
      <c r="CF1225" s="178" t="n"/>
      <c r="CG1225" s="179" t="n"/>
      <c r="CH1225" s="178" t="n"/>
      <c r="CI1225" s="180" t="n"/>
      <c r="CJ1225" s="181" t="n"/>
      <c r="CK1225" s="182" t="n"/>
    </row>
    <row r="1226">
      <c r="A1226" s="69" t="n"/>
      <c r="B1226" s="70" t="n"/>
      <c r="C1226" s="77" t="n"/>
      <c r="D1226" s="84" t="n"/>
      <c r="E1226" s="69" t="n"/>
      <c r="F1226" s="69" t="n"/>
      <c r="G1226" s="73" t="n"/>
      <c r="H1226" s="73" t="n"/>
      <c r="I1226" s="75" t="n"/>
      <c r="J1226" s="75" t="n"/>
      <c r="K1226" s="73" t="n"/>
      <c r="L1226" s="73" t="n"/>
      <c r="M1226" s="73" t="n"/>
      <c r="N1226" s="73" t="n"/>
      <c r="O1226" s="75" t="n"/>
      <c r="P1226" s="75" t="n"/>
      <c r="Q1226" s="73" t="n"/>
      <c r="R1226" s="73" t="n"/>
      <c r="S1226" s="73" t="n"/>
      <c r="T1226" s="73" t="n"/>
      <c r="U1226" s="73" t="n"/>
      <c r="V1226" s="73" t="n"/>
      <c r="W1226" s="73" t="n"/>
      <c r="X1226" s="73" t="n"/>
      <c r="Y1226" s="73" t="n"/>
      <c r="Z1226" s="73" t="n"/>
      <c r="AA1226" s="73" t="n"/>
      <c r="AB1226" s="73" t="n"/>
      <c r="AC1226" s="73" t="n"/>
      <c r="AD1226" s="73" t="n"/>
      <c r="AE1226" s="73" t="n"/>
      <c r="AF1226" s="73" t="n"/>
      <c r="AG1226" s="73" t="n"/>
      <c r="AH1226" s="73" t="n"/>
      <c r="AI1226" s="73" t="n"/>
      <c r="AJ1226" s="73" t="n"/>
      <c r="AK1226" s="73" t="n"/>
      <c r="AL1226" s="73" t="n"/>
      <c r="AM1226" s="73" t="n"/>
      <c r="AN1226" s="73" t="n"/>
      <c r="AO1226" s="73" t="n"/>
      <c r="AP1226" s="73" t="n"/>
      <c r="AQ1226" s="73" t="n"/>
      <c r="AR1226" s="73" t="n"/>
      <c r="AS1226" s="73" t="n"/>
      <c r="AT1226" s="73" t="n"/>
      <c r="AU1226" s="73" t="n"/>
      <c r="AV1226" s="73" t="n"/>
      <c r="AW1226" s="73" t="n"/>
      <c r="AX1226" s="73" t="n"/>
      <c r="AY1226" s="73" t="n"/>
      <c r="AZ1226" s="73" t="n"/>
      <c r="BA1226" s="73" t="n"/>
      <c r="BB1226" s="73" t="n"/>
      <c r="BC1226" s="73" t="n"/>
      <c r="BD1226" s="73" t="n"/>
      <c r="BE1226" s="73" t="n"/>
      <c r="BF1226" s="73" t="n"/>
      <c r="BG1226" s="73" t="n"/>
      <c r="BH1226" s="73" t="n"/>
      <c r="BI1226" s="73" t="n"/>
      <c r="BJ1226" s="73" t="n"/>
      <c r="BK1226" s="73" t="n"/>
      <c r="BL1226" s="73" t="n"/>
      <c r="BM1226" s="73" t="n"/>
      <c r="BN1226" s="73" t="n"/>
      <c r="BO1226" s="73" t="n"/>
      <c r="BP1226" s="96" t="n"/>
      <c r="BQ1226" s="174" t="n"/>
      <c r="BR1226" s="174" t="n"/>
      <c r="BS1226" s="174" t="n"/>
      <c r="BT1226" s="174" t="n"/>
      <c r="BU1226" s="174" t="n"/>
      <c r="BV1226" s="174" t="n"/>
      <c r="BW1226" s="174" t="n"/>
      <c r="BX1226" s="174" t="n"/>
      <c r="BY1226" s="174" t="n"/>
      <c r="BZ1226" s="175" t="n"/>
      <c r="CA1226" s="176" t="n"/>
      <c r="CB1226" s="177" t="n"/>
      <c r="CC1226" s="118" t="n"/>
      <c r="CD1226" s="178" t="n"/>
      <c r="CE1226" s="120" t="n"/>
      <c r="CF1226" s="178" t="n"/>
      <c r="CG1226" s="179" t="n"/>
      <c r="CH1226" s="178" t="n"/>
      <c r="CI1226" s="180" t="n"/>
      <c r="CJ1226" s="181" t="n"/>
      <c r="CK1226" s="182" t="n"/>
    </row>
    <row r="1227">
      <c r="A1227" s="69" t="n"/>
      <c r="B1227" s="70" t="n"/>
      <c r="C1227" s="77" t="n"/>
      <c r="D1227" s="84" t="n"/>
      <c r="E1227" s="69" t="n"/>
      <c r="F1227" s="69" t="n"/>
      <c r="G1227" s="73" t="n"/>
      <c r="H1227" s="73" t="n"/>
      <c r="I1227" s="75" t="n"/>
      <c r="J1227" s="75" t="n"/>
      <c r="K1227" s="73" t="n"/>
      <c r="L1227" s="73" t="n"/>
      <c r="M1227" s="73" t="n"/>
      <c r="N1227" s="73" t="n"/>
      <c r="O1227" s="75" t="n"/>
      <c r="P1227" s="75" t="n"/>
      <c r="Q1227" s="73" t="n"/>
      <c r="R1227" s="73" t="n"/>
      <c r="S1227" s="73" t="n"/>
      <c r="T1227" s="73" t="n"/>
      <c r="U1227" s="73" t="n"/>
      <c r="V1227" s="73" t="n"/>
      <c r="W1227" s="73" t="n"/>
      <c r="X1227" s="73" t="n"/>
      <c r="Y1227" s="73" t="n"/>
      <c r="Z1227" s="73" t="n"/>
      <c r="AA1227" s="73" t="n"/>
      <c r="AB1227" s="73" t="n"/>
      <c r="AC1227" s="73" t="n"/>
      <c r="AD1227" s="73" t="n"/>
      <c r="AE1227" s="73" t="n"/>
      <c r="AF1227" s="73" t="n"/>
      <c r="AG1227" s="73" t="n"/>
      <c r="AH1227" s="73" t="n"/>
      <c r="AI1227" s="73" t="n"/>
      <c r="AJ1227" s="73" t="n"/>
      <c r="AK1227" s="73" t="n"/>
      <c r="AL1227" s="73" t="n"/>
      <c r="AM1227" s="73" t="n"/>
      <c r="AN1227" s="73" t="n"/>
      <c r="AO1227" s="73" t="n"/>
      <c r="AP1227" s="73" t="n"/>
      <c r="AQ1227" s="73" t="n"/>
      <c r="AR1227" s="73" t="n"/>
      <c r="AS1227" s="73" t="n"/>
      <c r="AT1227" s="73" t="n"/>
      <c r="AU1227" s="73" t="n"/>
      <c r="AV1227" s="73" t="n"/>
      <c r="AW1227" s="73" t="n"/>
      <c r="AX1227" s="73" t="n"/>
      <c r="AY1227" s="73" t="n"/>
      <c r="AZ1227" s="73" t="n"/>
      <c r="BA1227" s="73" t="n"/>
      <c r="BB1227" s="73" t="n"/>
      <c r="BC1227" s="73" t="n"/>
      <c r="BD1227" s="73" t="n"/>
      <c r="BE1227" s="73" t="n"/>
      <c r="BF1227" s="73" t="n"/>
      <c r="BG1227" s="73" t="n"/>
      <c r="BH1227" s="73" t="n"/>
      <c r="BI1227" s="73" t="n"/>
      <c r="BJ1227" s="73" t="n"/>
      <c r="BK1227" s="73" t="n"/>
      <c r="BL1227" s="73" t="n"/>
      <c r="BM1227" s="73" t="n"/>
      <c r="BN1227" s="73" t="n"/>
      <c r="BO1227" s="73" t="n"/>
      <c r="BP1227" s="96" t="n"/>
      <c r="BQ1227" s="174" t="n"/>
      <c r="BR1227" s="174" t="n"/>
      <c r="BS1227" s="174" t="n"/>
      <c r="BT1227" s="174" t="n"/>
      <c r="BU1227" s="174" t="n"/>
      <c r="BV1227" s="174" t="n"/>
      <c r="BW1227" s="174" t="n"/>
      <c r="BX1227" s="174" t="n"/>
      <c r="BY1227" s="174" t="n"/>
      <c r="BZ1227" s="175" t="n"/>
      <c r="CA1227" s="176" t="n"/>
      <c r="CB1227" s="177" t="n"/>
      <c r="CC1227" s="118" t="n"/>
      <c r="CD1227" s="178" t="n"/>
      <c r="CE1227" s="120" t="n"/>
      <c r="CF1227" s="178" t="n"/>
      <c r="CG1227" s="179" t="n"/>
      <c r="CH1227" s="178" t="n"/>
      <c r="CI1227" s="180" t="n"/>
      <c r="CJ1227" s="181" t="n"/>
      <c r="CK1227" s="182" t="n"/>
    </row>
    <row r="1228">
      <c r="A1228" s="69" t="n"/>
      <c r="B1228" s="70" t="n"/>
      <c r="C1228" s="77" t="n"/>
      <c r="D1228" s="84" t="n"/>
      <c r="E1228" s="69" t="n"/>
      <c r="F1228" s="69" t="n"/>
      <c r="G1228" s="73" t="n"/>
      <c r="H1228" s="73" t="n"/>
      <c r="I1228" s="75" t="n"/>
      <c r="J1228" s="75" t="n"/>
      <c r="K1228" s="73" t="n"/>
      <c r="L1228" s="73" t="n"/>
      <c r="M1228" s="73" t="n"/>
      <c r="N1228" s="73" t="n"/>
      <c r="O1228" s="75" t="n"/>
      <c r="P1228" s="75" t="n"/>
      <c r="Q1228" s="73" t="n"/>
      <c r="R1228" s="73" t="n"/>
      <c r="S1228" s="73" t="n"/>
      <c r="T1228" s="73" t="n"/>
      <c r="U1228" s="73" t="n"/>
      <c r="V1228" s="73" t="n"/>
      <c r="W1228" s="73" t="n"/>
      <c r="X1228" s="73" t="n"/>
      <c r="Y1228" s="73" t="n"/>
      <c r="Z1228" s="73" t="n"/>
      <c r="AA1228" s="73" t="n"/>
      <c r="AB1228" s="73" t="n"/>
      <c r="AC1228" s="73" t="n"/>
      <c r="AD1228" s="73" t="n"/>
      <c r="AE1228" s="73" t="n"/>
      <c r="AF1228" s="73" t="n"/>
      <c r="AG1228" s="73" t="n"/>
      <c r="AH1228" s="73" t="n"/>
      <c r="AI1228" s="73" t="n"/>
      <c r="AJ1228" s="73" t="n"/>
      <c r="AK1228" s="73" t="n"/>
      <c r="AL1228" s="73" t="n"/>
      <c r="AM1228" s="73" t="n"/>
      <c r="AN1228" s="73" t="n"/>
      <c r="AO1228" s="73" t="n"/>
      <c r="AP1228" s="73" t="n"/>
      <c r="AQ1228" s="73" t="n"/>
      <c r="AR1228" s="73" t="n"/>
      <c r="AS1228" s="73" t="n"/>
      <c r="AT1228" s="73" t="n"/>
      <c r="AU1228" s="73" t="n"/>
      <c r="AV1228" s="73" t="n"/>
      <c r="AW1228" s="73" t="n"/>
      <c r="AX1228" s="73" t="n"/>
      <c r="AY1228" s="73" t="n"/>
      <c r="AZ1228" s="73" t="n"/>
      <c r="BA1228" s="73" t="n"/>
      <c r="BB1228" s="73" t="n"/>
      <c r="BC1228" s="73" t="n"/>
      <c r="BD1228" s="73" t="n"/>
      <c r="BE1228" s="73" t="n"/>
      <c r="BF1228" s="73" t="n"/>
      <c r="BG1228" s="73" t="n"/>
      <c r="BH1228" s="73" t="n"/>
      <c r="BI1228" s="73" t="n"/>
      <c r="BJ1228" s="73" t="n"/>
      <c r="BK1228" s="73" t="n"/>
      <c r="BL1228" s="73" t="n"/>
      <c r="BM1228" s="73" t="n"/>
      <c r="BN1228" s="73" t="n"/>
      <c r="BO1228" s="73" t="n"/>
      <c r="BP1228" s="96" t="n"/>
      <c r="BQ1228" s="174" t="n"/>
      <c r="BR1228" s="174" t="n"/>
      <c r="BS1228" s="174" t="n"/>
      <c r="BT1228" s="174" t="n"/>
      <c r="BU1228" s="174" t="n"/>
      <c r="BV1228" s="174" t="n"/>
      <c r="BW1228" s="174" t="n"/>
      <c r="BX1228" s="174" t="n"/>
      <c r="BY1228" s="174" t="n"/>
      <c r="BZ1228" s="175" t="n"/>
      <c r="CA1228" s="176" t="n"/>
      <c r="CB1228" s="177" t="n"/>
      <c r="CC1228" s="118" t="n"/>
      <c r="CD1228" s="178" t="n"/>
      <c r="CE1228" s="120" t="n"/>
      <c r="CF1228" s="178" t="n"/>
      <c r="CG1228" s="179" t="n"/>
      <c r="CH1228" s="178" t="n"/>
      <c r="CI1228" s="180" t="n"/>
      <c r="CJ1228" s="181" t="n"/>
      <c r="CK1228" s="182" t="n"/>
    </row>
    <row r="1229">
      <c r="A1229" s="69" t="n"/>
      <c r="B1229" s="70" t="n"/>
      <c r="C1229" s="77" t="n"/>
      <c r="D1229" s="84" t="n"/>
      <c r="E1229" s="69" t="n"/>
      <c r="F1229" s="69" t="n"/>
      <c r="G1229" s="73" t="n"/>
      <c r="H1229" s="73" t="n"/>
      <c r="I1229" s="75" t="n"/>
      <c r="J1229" s="75" t="n"/>
      <c r="K1229" s="73" t="n"/>
      <c r="L1229" s="73" t="n"/>
      <c r="M1229" s="73" t="n"/>
      <c r="N1229" s="73" t="n"/>
      <c r="O1229" s="75" t="n"/>
      <c r="P1229" s="75" t="n"/>
      <c r="Q1229" s="73" t="n"/>
      <c r="R1229" s="73" t="n"/>
      <c r="S1229" s="73" t="n"/>
      <c r="T1229" s="73" t="n"/>
      <c r="U1229" s="73" t="n"/>
      <c r="V1229" s="73" t="n"/>
      <c r="W1229" s="73" t="n"/>
      <c r="X1229" s="73" t="n"/>
      <c r="Y1229" s="73" t="n"/>
      <c r="Z1229" s="73" t="n"/>
      <c r="AA1229" s="73" t="n"/>
      <c r="AB1229" s="73" t="n"/>
      <c r="AC1229" s="73" t="n"/>
      <c r="AD1229" s="73" t="n"/>
      <c r="AE1229" s="73" t="n"/>
      <c r="AF1229" s="73" t="n"/>
      <c r="AG1229" s="73" t="n"/>
      <c r="AH1229" s="73" t="n"/>
      <c r="AI1229" s="73" t="n"/>
      <c r="AJ1229" s="73" t="n"/>
      <c r="AK1229" s="73" t="n"/>
      <c r="AL1229" s="73" t="n"/>
      <c r="AM1229" s="73" t="n"/>
      <c r="AN1229" s="73" t="n"/>
      <c r="AO1229" s="73" t="n"/>
      <c r="AP1229" s="73" t="n"/>
      <c r="AQ1229" s="73" t="n"/>
      <c r="AR1229" s="73" t="n"/>
      <c r="AS1229" s="73" t="n"/>
      <c r="AT1229" s="73" t="n"/>
      <c r="AU1229" s="73" t="n"/>
      <c r="AV1229" s="73" t="n"/>
      <c r="AW1229" s="73" t="n"/>
      <c r="AX1229" s="73" t="n"/>
      <c r="AY1229" s="73" t="n"/>
      <c r="AZ1229" s="73" t="n"/>
      <c r="BA1229" s="73" t="n"/>
      <c r="BB1229" s="73" t="n"/>
      <c r="BC1229" s="73" t="n"/>
      <c r="BD1229" s="73" t="n"/>
      <c r="BE1229" s="73" t="n"/>
      <c r="BF1229" s="73" t="n"/>
      <c r="BG1229" s="73" t="n"/>
      <c r="BH1229" s="73" t="n"/>
      <c r="BI1229" s="73" t="n"/>
      <c r="BJ1229" s="73" t="n"/>
      <c r="BK1229" s="73" t="n"/>
      <c r="BL1229" s="73" t="n"/>
      <c r="BM1229" s="73" t="n"/>
      <c r="BN1229" s="73" t="n"/>
      <c r="BO1229" s="73" t="n"/>
      <c r="BP1229" s="96" t="n"/>
      <c r="BQ1229" s="174" t="n"/>
      <c r="BR1229" s="174" t="n"/>
      <c r="BS1229" s="174" t="n"/>
      <c r="BT1229" s="174" t="n"/>
      <c r="BU1229" s="174" t="n"/>
      <c r="BV1229" s="174" t="n"/>
      <c r="BW1229" s="174" t="n"/>
      <c r="BX1229" s="174" t="n"/>
      <c r="BY1229" s="174" t="n"/>
      <c r="BZ1229" s="175" t="n"/>
      <c r="CA1229" s="176" t="n"/>
      <c r="CB1229" s="177" t="n"/>
      <c r="CC1229" s="118" t="n"/>
      <c r="CD1229" s="178" t="n"/>
      <c r="CE1229" s="120" t="n"/>
      <c r="CF1229" s="178" t="n"/>
      <c r="CG1229" s="179" t="n"/>
      <c r="CH1229" s="178" t="n"/>
      <c r="CI1229" s="180" t="n"/>
      <c r="CJ1229" s="181" t="n"/>
      <c r="CK1229" s="182" t="n"/>
    </row>
    <row r="1230">
      <c r="A1230" s="69" t="n"/>
      <c r="B1230" s="70" t="n"/>
      <c r="C1230" s="77" t="n"/>
      <c r="D1230" s="84" t="n"/>
      <c r="E1230" s="69" t="n"/>
      <c r="F1230" s="69" t="n"/>
      <c r="G1230" s="73" t="n"/>
      <c r="H1230" s="73" t="n"/>
      <c r="I1230" s="75" t="n"/>
      <c r="J1230" s="75" t="n"/>
      <c r="K1230" s="73" t="n"/>
      <c r="L1230" s="73" t="n"/>
      <c r="M1230" s="73" t="n"/>
      <c r="N1230" s="73" t="n"/>
      <c r="O1230" s="75" t="n"/>
      <c r="P1230" s="75" t="n"/>
      <c r="Q1230" s="73" t="n"/>
      <c r="R1230" s="73" t="n"/>
      <c r="S1230" s="73" t="n"/>
      <c r="T1230" s="73" t="n"/>
      <c r="U1230" s="73" t="n"/>
      <c r="V1230" s="73" t="n"/>
      <c r="W1230" s="73" t="n"/>
      <c r="X1230" s="73" t="n"/>
      <c r="Y1230" s="73" t="n"/>
      <c r="Z1230" s="73" t="n"/>
      <c r="AA1230" s="73" t="n"/>
      <c r="AB1230" s="73" t="n"/>
      <c r="AC1230" s="73" t="n"/>
      <c r="AD1230" s="73" t="n"/>
      <c r="AE1230" s="73" t="n"/>
      <c r="AF1230" s="73" t="n"/>
      <c r="AG1230" s="73" t="n"/>
      <c r="AH1230" s="73" t="n"/>
      <c r="AI1230" s="73" t="n"/>
      <c r="AJ1230" s="73" t="n"/>
      <c r="AK1230" s="73" t="n"/>
      <c r="AL1230" s="73" t="n"/>
      <c r="AM1230" s="73" t="n"/>
      <c r="AN1230" s="73" t="n"/>
      <c r="AO1230" s="73" t="n"/>
      <c r="AP1230" s="73" t="n"/>
      <c r="AQ1230" s="73" t="n"/>
      <c r="AR1230" s="73" t="n"/>
      <c r="AS1230" s="73" t="n"/>
      <c r="AT1230" s="73" t="n"/>
      <c r="AU1230" s="73" t="n"/>
      <c r="AV1230" s="73" t="n"/>
      <c r="AW1230" s="73" t="n"/>
      <c r="AX1230" s="73" t="n"/>
      <c r="AY1230" s="73" t="n"/>
      <c r="AZ1230" s="73" t="n"/>
      <c r="BA1230" s="73" t="n"/>
      <c r="BB1230" s="73" t="n"/>
      <c r="BC1230" s="73" t="n"/>
      <c r="BD1230" s="73" t="n"/>
      <c r="BE1230" s="73" t="n"/>
      <c r="BF1230" s="73" t="n"/>
      <c r="BG1230" s="73" t="n"/>
      <c r="BH1230" s="73" t="n"/>
      <c r="BI1230" s="73" t="n"/>
      <c r="BJ1230" s="73" t="n"/>
      <c r="BK1230" s="73" t="n"/>
      <c r="BL1230" s="73" t="n"/>
      <c r="BM1230" s="73" t="n"/>
      <c r="BN1230" s="73" t="n"/>
      <c r="BO1230" s="73" t="n"/>
      <c r="BP1230" s="96" t="n"/>
      <c r="BQ1230" s="174" t="n"/>
      <c r="BR1230" s="174" t="n"/>
      <c r="BS1230" s="174" t="n"/>
      <c r="BT1230" s="174" t="n"/>
      <c r="BU1230" s="174" t="n"/>
      <c r="BV1230" s="174" t="n"/>
      <c r="BW1230" s="174" t="n"/>
      <c r="BX1230" s="174" t="n"/>
      <c r="BY1230" s="174" t="n"/>
      <c r="BZ1230" s="175" t="n"/>
      <c r="CA1230" s="176" t="n"/>
      <c r="CB1230" s="177" t="n"/>
      <c r="CC1230" s="118" t="n"/>
      <c r="CD1230" s="178" t="n"/>
      <c r="CE1230" s="120" t="n"/>
      <c r="CF1230" s="178" t="n"/>
      <c r="CG1230" s="179" t="n"/>
      <c r="CH1230" s="178" t="n"/>
      <c r="CI1230" s="180" t="n"/>
      <c r="CJ1230" s="181" t="n"/>
      <c r="CK1230" s="182" t="n"/>
    </row>
    <row r="1231">
      <c r="A1231" s="69" t="n"/>
      <c r="B1231" s="70" t="n"/>
      <c r="C1231" s="77" t="n"/>
      <c r="D1231" s="84" t="n"/>
      <c r="E1231" s="69" t="n"/>
      <c r="F1231" s="69" t="n"/>
      <c r="G1231" s="73" t="n"/>
      <c r="H1231" s="73" t="n"/>
      <c r="I1231" s="75" t="n"/>
      <c r="J1231" s="75" t="n"/>
      <c r="K1231" s="73" t="n"/>
      <c r="L1231" s="73" t="n"/>
      <c r="M1231" s="73" t="n"/>
      <c r="N1231" s="73" t="n"/>
      <c r="O1231" s="75" t="n"/>
      <c r="P1231" s="75" t="n"/>
      <c r="Q1231" s="73" t="n"/>
      <c r="R1231" s="73" t="n"/>
      <c r="S1231" s="73" t="n"/>
      <c r="T1231" s="73" t="n"/>
      <c r="U1231" s="73" t="n"/>
      <c r="V1231" s="73" t="n"/>
      <c r="W1231" s="73" t="n"/>
      <c r="X1231" s="73" t="n"/>
      <c r="Y1231" s="73" t="n"/>
      <c r="Z1231" s="73" t="n"/>
      <c r="AA1231" s="73" t="n"/>
      <c r="AB1231" s="73" t="n"/>
      <c r="AC1231" s="73" t="n"/>
      <c r="AD1231" s="73" t="n"/>
      <c r="AE1231" s="73" t="n"/>
      <c r="AF1231" s="73" t="n"/>
      <c r="AG1231" s="73" t="n"/>
      <c r="AH1231" s="73" t="n"/>
      <c r="AI1231" s="73" t="n"/>
      <c r="AJ1231" s="73" t="n"/>
      <c r="AK1231" s="73" t="n"/>
      <c r="AL1231" s="73" t="n"/>
      <c r="AM1231" s="73" t="n"/>
      <c r="AN1231" s="73" t="n"/>
      <c r="AO1231" s="73" t="n"/>
      <c r="AP1231" s="73" t="n"/>
      <c r="AQ1231" s="73" t="n"/>
      <c r="AR1231" s="73" t="n"/>
      <c r="AS1231" s="73" t="n"/>
      <c r="AT1231" s="73" t="n"/>
      <c r="AU1231" s="73" t="n"/>
      <c r="AV1231" s="73" t="n"/>
      <c r="AW1231" s="73" t="n"/>
      <c r="AX1231" s="73" t="n"/>
      <c r="AY1231" s="73" t="n"/>
      <c r="AZ1231" s="73" t="n"/>
      <c r="BA1231" s="73" t="n"/>
      <c r="BB1231" s="73" t="n"/>
      <c r="BC1231" s="73" t="n"/>
      <c r="BD1231" s="73" t="n"/>
      <c r="BE1231" s="73" t="n"/>
      <c r="BF1231" s="73" t="n"/>
      <c r="BG1231" s="73" t="n"/>
      <c r="BH1231" s="73" t="n"/>
      <c r="BI1231" s="73" t="n"/>
      <c r="BJ1231" s="73" t="n"/>
      <c r="BK1231" s="73" t="n"/>
      <c r="BL1231" s="73" t="n"/>
      <c r="BM1231" s="73" t="n"/>
      <c r="BN1231" s="73" t="n"/>
      <c r="BO1231" s="73" t="n"/>
      <c r="BP1231" s="96" t="n"/>
      <c r="BQ1231" s="174" t="n"/>
      <c r="BR1231" s="174" t="n"/>
      <c r="BS1231" s="174" t="n"/>
      <c r="BT1231" s="174" t="n"/>
      <c r="BU1231" s="174" t="n"/>
      <c r="BV1231" s="174" t="n"/>
      <c r="BW1231" s="174" t="n"/>
      <c r="BX1231" s="174" t="n"/>
      <c r="BY1231" s="174" t="n"/>
      <c r="BZ1231" s="175" t="n"/>
      <c r="CA1231" s="176" t="n"/>
      <c r="CB1231" s="177" t="n"/>
      <c r="CC1231" s="118" t="n"/>
      <c r="CD1231" s="178" t="n"/>
      <c r="CE1231" s="120" t="n"/>
      <c r="CF1231" s="178" t="n"/>
      <c r="CG1231" s="179" t="n"/>
      <c r="CH1231" s="178" t="n"/>
      <c r="CI1231" s="180" t="n"/>
      <c r="CJ1231" s="181" t="n"/>
      <c r="CK1231" s="182" t="n"/>
    </row>
    <row r="1232">
      <c r="A1232" s="69" t="n"/>
      <c r="B1232" s="70" t="n"/>
      <c r="C1232" s="77" t="n"/>
      <c r="D1232" s="84" t="n"/>
      <c r="E1232" s="69" t="n"/>
      <c r="F1232" s="69" t="n"/>
      <c r="G1232" s="73" t="n"/>
      <c r="H1232" s="73" t="n"/>
      <c r="I1232" s="75" t="n"/>
      <c r="J1232" s="75" t="n"/>
      <c r="K1232" s="73" t="n"/>
      <c r="L1232" s="73" t="n"/>
      <c r="M1232" s="73" t="n"/>
      <c r="N1232" s="73" t="n"/>
      <c r="O1232" s="75" t="n"/>
      <c r="P1232" s="75" t="n"/>
      <c r="Q1232" s="73" t="n"/>
      <c r="R1232" s="73" t="n"/>
      <c r="S1232" s="73" t="n"/>
      <c r="T1232" s="73" t="n"/>
      <c r="U1232" s="73" t="n"/>
      <c r="V1232" s="73" t="n"/>
      <c r="W1232" s="73" t="n"/>
      <c r="X1232" s="73" t="n"/>
      <c r="Y1232" s="73" t="n"/>
      <c r="Z1232" s="73" t="n"/>
      <c r="AA1232" s="73" t="n"/>
      <c r="AB1232" s="73" t="n"/>
      <c r="AC1232" s="73" t="n"/>
      <c r="AD1232" s="73" t="n"/>
      <c r="AE1232" s="73" t="n"/>
      <c r="AF1232" s="73" t="n"/>
      <c r="AG1232" s="73" t="n"/>
      <c r="AH1232" s="73" t="n"/>
      <c r="AI1232" s="73" t="n"/>
      <c r="AJ1232" s="73" t="n"/>
      <c r="AK1232" s="73" t="n"/>
      <c r="AL1232" s="73" t="n"/>
      <c r="AM1232" s="73" t="n"/>
      <c r="AN1232" s="73" t="n"/>
      <c r="AO1232" s="73" t="n"/>
      <c r="AP1232" s="73" t="n"/>
      <c r="AQ1232" s="73" t="n"/>
      <c r="AR1232" s="73" t="n"/>
      <c r="AS1232" s="73" t="n"/>
      <c r="AT1232" s="73" t="n"/>
      <c r="AU1232" s="73" t="n"/>
      <c r="AV1232" s="73" t="n"/>
      <c r="AW1232" s="73" t="n"/>
      <c r="AX1232" s="73" t="n"/>
      <c r="AY1232" s="73" t="n"/>
      <c r="AZ1232" s="73" t="n"/>
      <c r="BA1232" s="73" t="n"/>
      <c r="BB1232" s="73" t="n"/>
      <c r="BC1232" s="73" t="n"/>
      <c r="BD1232" s="73" t="n"/>
      <c r="BE1232" s="73" t="n"/>
      <c r="BF1232" s="73" t="n"/>
      <c r="BG1232" s="73" t="n"/>
      <c r="BH1232" s="73" t="n"/>
      <c r="BI1232" s="73" t="n"/>
      <c r="BJ1232" s="73" t="n"/>
      <c r="BK1232" s="73" t="n"/>
      <c r="BL1232" s="73" t="n"/>
      <c r="BM1232" s="73" t="n"/>
      <c r="BN1232" s="73" t="n"/>
      <c r="BO1232" s="73" t="n"/>
      <c r="BP1232" s="96" t="n"/>
      <c r="BQ1232" s="174" t="n"/>
      <c r="BR1232" s="174" t="n"/>
      <c r="BS1232" s="174" t="n"/>
      <c r="BT1232" s="174" t="n"/>
      <c r="BU1232" s="174" t="n"/>
      <c r="BV1232" s="174" t="n"/>
      <c r="BW1232" s="174" t="n"/>
      <c r="BX1232" s="174" t="n"/>
      <c r="BY1232" s="174" t="n"/>
      <c r="BZ1232" s="175" t="n"/>
      <c r="CA1232" s="176" t="n"/>
      <c r="CB1232" s="177" t="n"/>
      <c r="CC1232" s="118" t="n"/>
      <c r="CD1232" s="178" t="n"/>
      <c r="CE1232" s="120" t="n"/>
      <c r="CF1232" s="178" t="n"/>
      <c r="CG1232" s="179" t="n"/>
      <c r="CH1232" s="178" t="n"/>
      <c r="CI1232" s="180" t="n"/>
      <c r="CJ1232" s="181" t="n"/>
      <c r="CK1232" s="182" t="n"/>
    </row>
    <row r="1233">
      <c r="A1233" s="69" t="n"/>
      <c r="B1233" s="70" t="n"/>
      <c r="C1233" s="77" t="n"/>
      <c r="D1233" s="84" t="n"/>
      <c r="E1233" s="69" t="n"/>
      <c r="F1233" s="69" t="n"/>
      <c r="G1233" s="73" t="n"/>
      <c r="H1233" s="73" t="n"/>
      <c r="I1233" s="75" t="n"/>
      <c r="J1233" s="75" t="n"/>
      <c r="K1233" s="73" t="n"/>
      <c r="L1233" s="73" t="n"/>
      <c r="M1233" s="73" t="n"/>
      <c r="N1233" s="73" t="n"/>
      <c r="O1233" s="75" t="n"/>
      <c r="P1233" s="75" t="n"/>
      <c r="Q1233" s="73" t="n"/>
      <c r="R1233" s="73" t="n"/>
      <c r="S1233" s="73" t="n"/>
      <c r="T1233" s="73" t="n"/>
      <c r="U1233" s="73" t="n"/>
      <c r="V1233" s="73" t="n"/>
      <c r="W1233" s="73" t="n"/>
      <c r="X1233" s="73" t="n"/>
      <c r="Y1233" s="73" t="n"/>
      <c r="Z1233" s="73" t="n"/>
      <c r="AA1233" s="73" t="n"/>
      <c r="AB1233" s="73" t="n"/>
      <c r="AC1233" s="73" t="n"/>
      <c r="AD1233" s="73" t="n"/>
      <c r="AE1233" s="73" t="n"/>
      <c r="AF1233" s="73" t="n"/>
      <c r="AG1233" s="73" t="n"/>
      <c r="AH1233" s="73" t="n"/>
      <c r="AI1233" s="73" t="n"/>
      <c r="AJ1233" s="73" t="n"/>
      <c r="AK1233" s="73" t="n"/>
      <c r="AL1233" s="73" t="n"/>
      <c r="AM1233" s="73" t="n"/>
      <c r="AN1233" s="73" t="n"/>
      <c r="AO1233" s="73" t="n"/>
      <c r="AP1233" s="73" t="n"/>
      <c r="AQ1233" s="73" t="n"/>
      <c r="AR1233" s="73" t="n"/>
      <c r="AS1233" s="73" t="n"/>
      <c r="AT1233" s="73" t="n"/>
      <c r="AU1233" s="73" t="n"/>
      <c r="AV1233" s="73" t="n"/>
      <c r="AW1233" s="73" t="n"/>
      <c r="AX1233" s="73" t="n"/>
      <c r="AY1233" s="73" t="n"/>
      <c r="AZ1233" s="73" t="n"/>
      <c r="BA1233" s="73" t="n"/>
      <c r="BB1233" s="73" t="n"/>
      <c r="BC1233" s="73" t="n"/>
      <c r="BD1233" s="73" t="n"/>
      <c r="BE1233" s="73" t="n"/>
      <c r="BF1233" s="73" t="n"/>
      <c r="BG1233" s="73" t="n"/>
      <c r="BH1233" s="73" t="n"/>
      <c r="BI1233" s="73" t="n"/>
      <c r="BJ1233" s="73" t="n"/>
      <c r="BK1233" s="73" t="n"/>
      <c r="BL1233" s="73" t="n"/>
      <c r="BM1233" s="73" t="n"/>
      <c r="BN1233" s="73" t="n"/>
      <c r="BO1233" s="73" t="n"/>
      <c r="BP1233" s="96" t="n"/>
      <c r="BQ1233" s="174" t="n"/>
      <c r="BR1233" s="174" t="n"/>
      <c r="BS1233" s="174" t="n"/>
      <c r="BT1233" s="174" t="n"/>
      <c r="BU1233" s="174" t="n"/>
      <c r="BV1233" s="174" t="n"/>
      <c r="BW1233" s="174" t="n"/>
      <c r="BX1233" s="174" t="n"/>
      <c r="BY1233" s="174" t="n"/>
      <c r="BZ1233" s="175" t="n"/>
      <c r="CA1233" s="176" t="n"/>
      <c r="CB1233" s="177" t="n"/>
      <c r="CC1233" s="118" t="n"/>
      <c r="CD1233" s="178" t="n"/>
      <c r="CE1233" s="120" t="n"/>
      <c r="CF1233" s="178" t="n"/>
      <c r="CG1233" s="179" t="n"/>
      <c r="CH1233" s="178" t="n"/>
      <c r="CI1233" s="180" t="n"/>
      <c r="CJ1233" s="181" t="n"/>
      <c r="CK1233" s="182" t="n"/>
    </row>
    <row r="1234">
      <c r="A1234" s="69" t="n"/>
      <c r="B1234" s="70" t="n"/>
      <c r="C1234" s="77" t="n"/>
      <c r="D1234" s="84" t="n"/>
      <c r="E1234" s="69" t="n"/>
      <c r="F1234" s="69" t="n"/>
      <c r="G1234" s="73" t="n"/>
      <c r="H1234" s="73" t="n"/>
      <c r="I1234" s="75" t="n"/>
      <c r="J1234" s="75" t="n"/>
      <c r="K1234" s="73" t="n"/>
      <c r="L1234" s="73" t="n"/>
      <c r="M1234" s="73" t="n"/>
      <c r="N1234" s="73" t="n"/>
      <c r="O1234" s="75" t="n"/>
      <c r="P1234" s="75" t="n"/>
      <c r="Q1234" s="73" t="n"/>
      <c r="R1234" s="73" t="n"/>
      <c r="S1234" s="73" t="n"/>
      <c r="T1234" s="73" t="n"/>
      <c r="U1234" s="73" t="n"/>
      <c r="V1234" s="73" t="n"/>
      <c r="W1234" s="73" t="n"/>
      <c r="X1234" s="73" t="n"/>
      <c r="Y1234" s="73" t="n"/>
      <c r="Z1234" s="73" t="n"/>
      <c r="AA1234" s="73" t="n"/>
      <c r="AB1234" s="73" t="n"/>
      <c r="AC1234" s="73" t="n"/>
      <c r="AD1234" s="73" t="n"/>
      <c r="AE1234" s="73" t="n"/>
      <c r="AF1234" s="73" t="n"/>
      <c r="AG1234" s="73" t="n"/>
      <c r="AH1234" s="73" t="n"/>
      <c r="AI1234" s="73" t="n"/>
      <c r="AJ1234" s="73" t="n"/>
      <c r="AK1234" s="73" t="n"/>
      <c r="AL1234" s="73" t="n"/>
      <c r="AM1234" s="73" t="n"/>
      <c r="AN1234" s="73" t="n"/>
      <c r="AO1234" s="73" t="n"/>
      <c r="AP1234" s="73" t="n"/>
      <c r="AQ1234" s="73" t="n"/>
      <c r="AR1234" s="73" t="n"/>
      <c r="AS1234" s="73" t="n"/>
      <c r="AT1234" s="73" t="n"/>
      <c r="AU1234" s="73" t="n"/>
      <c r="AV1234" s="73" t="n"/>
      <c r="AW1234" s="73" t="n"/>
      <c r="AX1234" s="73" t="n"/>
      <c r="AY1234" s="73" t="n"/>
      <c r="AZ1234" s="73" t="n"/>
      <c r="BA1234" s="73" t="n"/>
      <c r="BB1234" s="73" t="n"/>
      <c r="BC1234" s="73" t="n"/>
      <c r="BD1234" s="73" t="n"/>
      <c r="BE1234" s="73" t="n"/>
      <c r="BF1234" s="73" t="n"/>
      <c r="BG1234" s="73" t="n"/>
      <c r="BH1234" s="73" t="n"/>
      <c r="BI1234" s="73" t="n"/>
      <c r="BJ1234" s="73" t="n"/>
      <c r="BK1234" s="73" t="n"/>
      <c r="BL1234" s="73" t="n"/>
      <c r="BM1234" s="73" t="n"/>
      <c r="BN1234" s="73" t="n"/>
      <c r="BO1234" s="73" t="n"/>
      <c r="BP1234" s="96" t="n"/>
      <c r="BQ1234" s="174" t="n"/>
      <c r="BR1234" s="174" t="n"/>
      <c r="BS1234" s="174" t="n"/>
      <c r="BT1234" s="174" t="n"/>
      <c r="BU1234" s="174" t="n"/>
      <c r="BV1234" s="174" t="n"/>
      <c r="BW1234" s="174" t="n"/>
      <c r="BX1234" s="174" t="n"/>
      <c r="BY1234" s="174" t="n"/>
      <c r="BZ1234" s="175" t="n"/>
      <c r="CA1234" s="176" t="n"/>
      <c r="CB1234" s="177" t="n"/>
      <c r="CC1234" s="118" t="n"/>
      <c r="CD1234" s="178" t="n"/>
      <c r="CE1234" s="120" t="n"/>
      <c r="CF1234" s="178" t="n"/>
      <c r="CG1234" s="179" t="n"/>
      <c r="CH1234" s="178" t="n"/>
      <c r="CI1234" s="180" t="n"/>
      <c r="CJ1234" s="181" t="n"/>
      <c r="CK1234" s="182" t="n"/>
    </row>
    <row r="1235">
      <c r="A1235" s="69" t="n"/>
      <c r="B1235" s="70" t="n"/>
      <c r="C1235" s="77" t="n"/>
      <c r="D1235" s="84" t="n"/>
      <c r="E1235" s="69" t="n"/>
      <c r="F1235" s="69" t="n"/>
      <c r="G1235" s="73" t="n"/>
      <c r="H1235" s="73" t="n"/>
      <c r="I1235" s="75" t="n"/>
      <c r="J1235" s="75" t="n"/>
      <c r="K1235" s="73" t="n"/>
      <c r="L1235" s="73" t="n"/>
      <c r="M1235" s="73" t="n"/>
      <c r="N1235" s="73" t="n"/>
      <c r="O1235" s="75" t="n"/>
      <c r="P1235" s="75" t="n"/>
      <c r="Q1235" s="73" t="n"/>
      <c r="R1235" s="73" t="n"/>
      <c r="S1235" s="73" t="n"/>
      <c r="T1235" s="73" t="n"/>
      <c r="U1235" s="73" t="n"/>
      <c r="V1235" s="73" t="n"/>
      <c r="W1235" s="73" t="n"/>
      <c r="X1235" s="73" t="n"/>
      <c r="Y1235" s="73" t="n"/>
      <c r="Z1235" s="73" t="n"/>
      <c r="AA1235" s="73" t="n"/>
      <c r="AB1235" s="73" t="n"/>
      <c r="AC1235" s="73" t="n"/>
      <c r="AD1235" s="73" t="n"/>
      <c r="AE1235" s="73" t="n"/>
      <c r="AF1235" s="73" t="n"/>
      <c r="AG1235" s="73" t="n"/>
      <c r="AH1235" s="73" t="n"/>
      <c r="AI1235" s="73" t="n"/>
      <c r="AJ1235" s="73" t="n"/>
      <c r="AK1235" s="73" t="n"/>
      <c r="AL1235" s="73" t="n"/>
      <c r="AM1235" s="73" t="n"/>
      <c r="AN1235" s="73" t="n"/>
      <c r="AO1235" s="73" t="n"/>
      <c r="AP1235" s="73" t="n"/>
      <c r="AQ1235" s="73" t="n"/>
      <c r="AR1235" s="73" t="n"/>
      <c r="AS1235" s="73" t="n"/>
      <c r="AT1235" s="73" t="n"/>
      <c r="AU1235" s="73" t="n"/>
      <c r="AV1235" s="73" t="n"/>
      <c r="AW1235" s="73" t="n"/>
      <c r="AX1235" s="73" t="n"/>
      <c r="AY1235" s="73" t="n"/>
      <c r="AZ1235" s="73" t="n"/>
      <c r="BA1235" s="73" t="n"/>
      <c r="BB1235" s="73" t="n"/>
      <c r="BC1235" s="73" t="n"/>
      <c r="BD1235" s="73" t="n"/>
      <c r="BE1235" s="73" t="n"/>
      <c r="BF1235" s="73" t="n"/>
      <c r="BG1235" s="73" t="n"/>
      <c r="BH1235" s="73" t="n"/>
      <c r="BI1235" s="73" t="n"/>
      <c r="BJ1235" s="73" t="n"/>
      <c r="BK1235" s="73" t="n"/>
      <c r="BL1235" s="73" t="n"/>
      <c r="BM1235" s="73" t="n"/>
      <c r="BN1235" s="73" t="n"/>
      <c r="BO1235" s="73" t="n"/>
      <c r="BP1235" s="96" t="n"/>
      <c r="BQ1235" s="174" t="n"/>
      <c r="BR1235" s="174" t="n"/>
      <c r="BS1235" s="174" t="n"/>
      <c r="BT1235" s="174" t="n"/>
      <c r="BU1235" s="174" t="n"/>
      <c r="BV1235" s="174" t="n"/>
      <c r="BW1235" s="174" t="n"/>
      <c r="BX1235" s="174" t="n"/>
      <c r="BY1235" s="174" t="n"/>
      <c r="BZ1235" s="175" t="n"/>
      <c r="CA1235" s="176" t="n"/>
      <c r="CB1235" s="177" t="n"/>
      <c r="CC1235" s="118" t="n"/>
      <c r="CD1235" s="178" t="n"/>
      <c r="CE1235" s="120" t="n"/>
      <c r="CF1235" s="178" t="n"/>
      <c r="CG1235" s="179" t="n"/>
      <c r="CH1235" s="178" t="n"/>
      <c r="CI1235" s="180" t="n"/>
      <c r="CJ1235" s="181" t="n"/>
      <c r="CK1235" s="182" t="n"/>
    </row>
    <row r="1236">
      <c r="A1236" s="69" t="n"/>
      <c r="B1236" s="70" t="n"/>
      <c r="C1236" s="77" t="n"/>
      <c r="D1236" s="84" t="n"/>
      <c r="E1236" s="69" t="n"/>
      <c r="F1236" s="69" t="n"/>
      <c r="G1236" s="73" t="n"/>
      <c r="H1236" s="73" t="n"/>
      <c r="I1236" s="75" t="n"/>
      <c r="J1236" s="75" t="n"/>
      <c r="K1236" s="73" t="n"/>
      <c r="L1236" s="73" t="n"/>
      <c r="M1236" s="73" t="n"/>
      <c r="N1236" s="73" t="n"/>
      <c r="O1236" s="75" t="n"/>
      <c r="P1236" s="75" t="n"/>
      <c r="Q1236" s="73" t="n"/>
      <c r="R1236" s="73" t="n"/>
      <c r="S1236" s="73" t="n"/>
      <c r="T1236" s="73" t="n"/>
      <c r="U1236" s="73" t="n"/>
      <c r="V1236" s="73" t="n"/>
      <c r="W1236" s="73" t="n"/>
      <c r="X1236" s="73" t="n"/>
      <c r="Y1236" s="73" t="n"/>
      <c r="Z1236" s="73" t="n"/>
      <c r="AA1236" s="73" t="n"/>
      <c r="AB1236" s="73" t="n"/>
      <c r="AC1236" s="73" t="n"/>
      <c r="AD1236" s="73" t="n"/>
      <c r="AE1236" s="73" t="n"/>
      <c r="AF1236" s="73" t="n"/>
      <c r="AG1236" s="73" t="n"/>
      <c r="AH1236" s="73" t="n"/>
      <c r="AI1236" s="73" t="n"/>
      <c r="AJ1236" s="73" t="n"/>
      <c r="AK1236" s="73" t="n"/>
      <c r="AL1236" s="73" t="n"/>
      <c r="AM1236" s="73" t="n"/>
      <c r="AN1236" s="73" t="n"/>
      <c r="AO1236" s="73" t="n"/>
      <c r="AP1236" s="73" t="n"/>
      <c r="AQ1236" s="73" t="n"/>
      <c r="AR1236" s="73" t="n"/>
      <c r="AS1236" s="73" t="n"/>
      <c r="AT1236" s="73" t="n"/>
      <c r="AU1236" s="73" t="n"/>
      <c r="AV1236" s="73" t="n"/>
      <c r="AW1236" s="73" t="n"/>
      <c r="AX1236" s="73" t="n"/>
      <c r="AY1236" s="73" t="n"/>
      <c r="AZ1236" s="73" t="n"/>
      <c r="BA1236" s="73" t="n"/>
      <c r="BB1236" s="73" t="n"/>
      <c r="BC1236" s="73" t="n"/>
      <c r="BD1236" s="73" t="n"/>
      <c r="BE1236" s="73" t="n"/>
      <c r="BF1236" s="73" t="n"/>
      <c r="BG1236" s="73" t="n"/>
      <c r="BH1236" s="73" t="n"/>
      <c r="BI1236" s="73" t="n"/>
      <c r="BJ1236" s="73" t="n"/>
      <c r="BK1236" s="73" t="n"/>
      <c r="BL1236" s="73" t="n"/>
      <c r="BM1236" s="73" t="n"/>
      <c r="BN1236" s="73" t="n"/>
      <c r="BO1236" s="73" t="n"/>
      <c r="BP1236" s="96" t="n"/>
      <c r="BQ1236" s="174" t="n"/>
      <c r="BR1236" s="174" t="n"/>
      <c r="BS1236" s="174" t="n"/>
      <c r="BT1236" s="174" t="n"/>
      <c r="BU1236" s="174" t="n"/>
      <c r="BV1236" s="174" t="n"/>
      <c r="BW1236" s="174" t="n"/>
      <c r="BX1236" s="174" t="n"/>
      <c r="BY1236" s="174" t="n"/>
      <c r="BZ1236" s="175" t="n"/>
      <c r="CA1236" s="176" t="n"/>
      <c r="CB1236" s="177" t="n"/>
      <c r="CC1236" s="118" t="n"/>
      <c r="CD1236" s="178" t="n"/>
      <c r="CE1236" s="120" t="n"/>
      <c r="CF1236" s="178" t="n"/>
      <c r="CG1236" s="179" t="n"/>
      <c r="CH1236" s="178" t="n"/>
      <c r="CI1236" s="180" t="n"/>
      <c r="CJ1236" s="181" t="n"/>
      <c r="CK1236" s="182" t="n"/>
    </row>
    <row r="1237">
      <c r="A1237" s="69" t="n"/>
      <c r="B1237" s="70" t="n"/>
      <c r="C1237" s="77" t="n"/>
      <c r="D1237" s="84" t="n"/>
      <c r="E1237" s="69" t="n"/>
      <c r="F1237" s="69" t="n"/>
      <c r="G1237" s="73" t="n"/>
      <c r="H1237" s="73" t="n"/>
      <c r="I1237" s="75" t="n"/>
      <c r="J1237" s="75" t="n"/>
      <c r="K1237" s="73" t="n"/>
      <c r="L1237" s="73" t="n"/>
      <c r="M1237" s="73" t="n"/>
      <c r="N1237" s="73" t="n"/>
      <c r="O1237" s="75" t="n"/>
      <c r="P1237" s="75" t="n"/>
      <c r="Q1237" s="73" t="n"/>
      <c r="R1237" s="73" t="n"/>
      <c r="S1237" s="73" t="n"/>
      <c r="T1237" s="73" t="n"/>
      <c r="U1237" s="73" t="n"/>
      <c r="V1237" s="73" t="n"/>
      <c r="W1237" s="73" t="n"/>
      <c r="X1237" s="73" t="n"/>
      <c r="Y1237" s="73" t="n"/>
      <c r="Z1237" s="73" t="n"/>
      <c r="AA1237" s="73" t="n"/>
      <c r="AB1237" s="73" t="n"/>
      <c r="AC1237" s="73" t="n"/>
      <c r="AD1237" s="73" t="n"/>
      <c r="AE1237" s="73" t="n"/>
      <c r="AF1237" s="73" t="n"/>
      <c r="AG1237" s="73" t="n"/>
      <c r="AH1237" s="73" t="n"/>
      <c r="AI1237" s="73" t="n"/>
      <c r="AJ1237" s="73" t="n"/>
      <c r="AK1237" s="73" t="n"/>
      <c r="AL1237" s="73" t="n"/>
      <c r="AM1237" s="73" t="n"/>
      <c r="AN1237" s="73" t="n"/>
      <c r="AO1237" s="73" t="n"/>
      <c r="AP1237" s="73" t="n"/>
      <c r="AQ1237" s="73" t="n"/>
      <c r="AR1237" s="73" t="n"/>
      <c r="AS1237" s="73" t="n"/>
      <c r="AT1237" s="73" t="n"/>
      <c r="AU1237" s="73" t="n"/>
      <c r="AV1237" s="73" t="n"/>
      <c r="AW1237" s="73" t="n"/>
      <c r="AX1237" s="73" t="n"/>
      <c r="AY1237" s="73" t="n"/>
      <c r="AZ1237" s="73" t="n"/>
      <c r="BA1237" s="73" t="n"/>
      <c r="BB1237" s="73" t="n"/>
      <c r="BC1237" s="73" t="n"/>
      <c r="BD1237" s="73" t="n"/>
      <c r="BE1237" s="73" t="n"/>
      <c r="BF1237" s="73" t="n"/>
      <c r="BG1237" s="73" t="n"/>
      <c r="BH1237" s="73" t="n"/>
      <c r="BI1237" s="73" t="n"/>
      <c r="BJ1237" s="73" t="n"/>
      <c r="BK1237" s="73" t="n"/>
      <c r="BL1237" s="73" t="n"/>
      <c r="BM1237" s="73" t="n"/>
      <c r="BN1237" s="73" t="n"/>
      <c r="BO1237" s="73" t="n"/>
      <c r="BP1237" s="96" t="n"/>
      <c r="BQ1237" s="174" t="n"/>
      <c r="BR1237" s="174" t="n"/>
      <c r="BS1237" s="174" t="n"/>
      <c r="BT1237" s="174" t="n"/>
      <c r="BU1237" s="174" t="n"/>
      <c r="BV1237" s="174" t="n"/>
      <c r="BW1237" s="174" t="n"/>
      <c r="BX1237" s="174" t="n"/>
      <c r="BY1237" s="174" t="n"/>
      <c r="BZ1237" s="175" t="n"/>
      <c r="CA1237" s="176" t="n"/>
      <c r="CB1237" s="177" t="n"/>
      <c r="CC1237" s="118" t="n"/>
      <c r="CD1237" s="178" t="n"/>
      <c r="CE1237" s="120" t="n"/>
      <c r="CF1237" s="178" t="n"/>
      <c r="CG1237" s="179" t="n"/>
      <c r="CH1237" s="178" t="n"/>
      <c r="CI1237" s="180" t="n"/>
      <c r="CJ1237" s="181" t="n"/>
      <c r="CK1237" s="182" t="n"/>
    </row>
    <row r="1238">
      <c r="A1238" s="69" t="n"/>
      <c r="B1238" s="70" t="n"/>
      <c r="C1238" s="77" t="n"/>
      <c r="D1238" s="84" t="n"/>
      <c r="E1238" s="69" t="n"/>
      <c r="F1238" s="69" t="n"/>
      <c r="G1238" s="73" t="n"/>
      <c r="H1238" s="73" t="n"/>
      <c r="I1238" s="75" t="n"/>
      <c r="J1238" s="75" t="n"/>
      <c r="K1238" s="73" t="n"/>
      <c r="L1238" s="73" t="n"/>
      <c r="M1238" s="73" t="n"/>
      <c r="N1238" s="73" t="n"/>
      <c r="O1238" s="75" t="n"/>
      <c r="P1238" s="75" t="n"/>
      <c r="Q1238" s="73" t="n"/>
      <c r="R1238" s="73" t="n"/>
      <c r="S1238" s="73" t="n"/>
      <c r="T1238" s="73" t="n"/>
      <c r="U1238" s="73" t="n"/>
      <c r="V1238" s="73" t="n"/>
      <c r="W1238" s="73" t="n"/>
      <c r="X1238" s="73" t="n"/>
      <c r="Y1238" s="73" t="n"/>
      <c r="Z1238" s="73" t="n"/>
      <c r="AA1238" s="73" t="n"/>
      <c r="AB1238" s="73" t="n"/>
      <c r="AC1238" s="73" t="n"/>
      <c r="AD1238" s="73" t="n"/>
      <c r="AE1238" s="73" t="n"/>
      <c r="AF1238" s="73" t="n"/>
      <c r="AG1238" s="73" t="n"/>
      <c r="AH1238" s="73" t="n"/>
      <c r="AI1238" s="73" t="n"/>
      <c r="AJ1238" s="73" t="n"/>
      <c r="AK1238" s="73" t="n"/>
      <c r="AL1238" s="73" t="n"/>
      <c r="AM1238" s="73" t="n"/>
      <c r="AN1238" s="73" t="n"/>
      <c r="AO1238" s="73" t="n"/>
      <c r="AP1238" s="73" t="n"/>
      <c r="AQ1238" s="73" t="n"/>
      <c r="AR1238" s="73" t="n"/>
      <c r="AS1238" s="73" t="n"/>
      <c r="AT1238" s="73" t="n"/>
      <c r="AU1238" s="73" t="n"/>
      <c r="AV1238" s="73" t="n"/>
      <c r="AW1238" s="73" t="n"/>
      <c r="AX1238" s="73" t="n"/>
      <c r="AY1238" s="73" t="n"/>
      <c r="AZ1238" s="73" t="n"/>
      <c r="BA1238" s="73" t="n"/>
      <c r="BB1238" s="73" t="n"/>
      <c r="BC1238" s="73" t="n"/>
      <c r="BD1238" s="73" t="n"/>
      <c r="BE1238" s="73" t="n"/>
      <c r="BF1238" s="73" t="n"/>
      <c r="BG1238" s="73" t="n"/>
      <c r="BH1238" s="73" t="n"/>
      <c r="BI1238" s="73" t="n"/>
      <c r="BJ1238" s="73" t="n"/>
      <c r="BK1238" s="73" t="n"/>
      <c r="BL1238" s="73" t="n"/>
      <c r="BM1238" s="73" t="n"/>
      <c r="BN1238" s="73" t="n"/>
      <c r="BO1238" s="73" t="n"/>
      <c r="BP1238" s="96" t="n"/>
      <c r="BQ1238" s="174" t="n"/>
      <c r="BR1238" s="174" t="n"/>
      <c r="BS1238" s="174" t="n"/>
      <c r="BT1238" s="174" t="n"/>
      <c r="BU1238" s="174" t="n"/>
      <c r="BV1238" s="174" t="n"/>
      <c r="BW1238" s="174" t="n"/>
      <c r="BX1238" s="174" t="n"/>
      <c r="BY1238" s="174" t="n"/>
      <c r="BZ1238" s="175" t="n"/>
      <c r="CA1238" s="176" t="n"/>
      <c r="CB1238" s="177" t="n"/>
      <c r="CC1238" s="118" t="n"/>
      <c r="CD1238" s="178" t="n"/>
      <c r="CE1238" s="120" t="n"/>
      <c r="CF1238" s="178" t="n"/>
      <c r="CG1238" s="179" t="n"/>
      <c r="CH1238" s="178" t="n"/>
      <c r="CI1238" s="180" t="n"/>
      <c r="CJ1238" s="181" t="n"/>
      <c r="CK1238" s="182" t="n"/>
    </row>
    <row r="1239">
      <c r="A1239" s="69" t="n"/>
      <c r="B1239" s="70" t="n"/>
      <c r="C1239" s="77" t="n"/>
      <c r="D1239" s="84" t="n"/>
      <c r="E1239" s="69" t="n"/>
      <c r="F1239" s="69" t="n"/>
      <c r="G1239" s="73" t="n"/>
      <c r="H1239" s="73" t="n"/>
      <c r="I1239" s="75" t="n"/>
      <c r="J1239" s="75" t="n"/>
      <c r="K1239" s="73" t="n"/>
      <c r="L1239" s="73" t="n"/>
      <c r="M1239" s="73" t="n"/>
      <c r="N1239" s="73" t="n"/>
      <c r="O1239" s="75" t="n"/>
      <c r="P1239" s="75" t="n"/>
      <c r="Q1239" s="73" t="n"/>
      <c r="R1239" s="73" t="n"/>
      <c r="S1239" s="73" t="n"/>
      <c r="T1239" s="73" t="n"/>
      <c r="U1239" s="73" t="n"/>
      <c r="V1239" s="73" t="n"/>
      <c r="W1239" s="73" t="n"/>
      <c r="X1239" s="73" t="n"/>
      <c r="Y1239" s="73" t="n"/>
      <c r="Z1239" s="73" t="n"/>
      <c r="AA1239" s="73" t="n"/>
      <c r="AB1239" s="73" t="n"/>
      <c r="AC1239" s="73" t="n"/>
      <c r="AD1239" s="73" t="n"/>
      <c r="AE1239" s="73" t="n"/>
      <c r="AF1239" s="73" t="n"/>
      <c r="AG1239" s="73" t="n"/>
      <c r="AH1239" s="73" t="n"/>
      <c r="AI1239" s="73" t="n"/>
      <c r="AJ1239" s="73" t="n"/>
      <c r="AK1239" s="73" t="n"/>
      <c r="AL1239" s="73" t="n"/>
      <c r="AM1239" s="73" t="n"/>
      <c r="AN1239" s="73" t="n"/>
      <c r="AO1239" s="73" t="n"/>
      <c r="AP1239" s="73" t="n"/>
      <c r="AQ1239" s="73" t="n"/>
      <c r="AR1239" s="73" t="n"/>
      <c r="AS1239" s="73" t="n"/>
      <c r="AT1239" s="73" t="n"/>
      <c r="AU1239" s="73" t="n"/>
      <c r="AV1239" s="73" t="n"/>
      <c r="AW1239" s="73" t="n"/>
      <c r="AX1239" s="73" t="n"/>
      <c r="AY1239" s="73" t="n"/>
      <c r="AZ1239" s="73" t="n"/>
      <c r="BA1239" s="73" t="n"/>
      <c r="BB1239" s="73" t="n"/>
      <c r="BC1239" s="73" t="n"/>
      <c r="BD1239" s="73" t="n"/>
      <c r="BE1239" s="73" t="n"/>
      <c r="BF1239" s="73" t="n"/>
      <c r="BG1239" s="73" t="n"/>
      <c r="BH1239" s="73" t="n"/>
      <c r="BI1239" s="73" t="n"/>
      <c r="BJ1239" s="73" t="n"/>
      <c r="BK1239" s="73" t="n"/>
      <c r="BL1239" s="73" t="n"/>
      <c r="BM1239" s="73" t="n"/>
      <c r="BN1239" s="73" t="n"/>
      <c r="BO1239" s="73" t="n"/>
      <c r="BP1239" s="96" t="n"/>
      <c r="BQ1239" s="174" t="n"/>
      <c r="BR1239" s="174" t="n"/>
      <c r="BS1239" s="174" t="n"/>
      <c r="BT1239" s="174" t="n"/>
      <c r="BU1239" s="174" t="n"/>
      <c r="BV1239" s="174" t="n"/>
      <c r="BW1239" s="174" t="n"/>
      <c r="BX1239" s="174" t="n"/>
      <c r="BY1239" s="174" t="n"/>
      <c r="BZ1239" s="175" t="n"/>
      <c r="CA1239" s="176" t="n"/>
      <c r="CB1239" s="177" t="n"/>
      <c r="CC1239" s="118" t="n"/>
      <c r="CD1239" s="178" t="n"/>
      <c r="CE1239" s="120" t="n"/>
      <c r="CF1239" s="178" t="n"/>
      <c r="CG1239" s="179" t="n"/>
      <c r="CH1239" s="178" t="n"/>
      <c r="CI1239" s="180" t="n"/>
      <c r="CJ1239" s="181" t="n"/>
      <c r="CK1239" s="182" t="n"/>
    </row>
    <row r="1240">
      <c r="A1240" s="69" t="n"/>
      <c r="B1240" s="70" t="n"/>
      <c r="C1240" s="77" t="n"/>
      <c r="D1240" s="84" t="n"/>
      <c r="E1240" s="69" t="n"/>
      <c r="F1240" s="69" t="n"/>
      <c r="G1240" s="73" t="n"/>
      <c r="H1240" s="73" t="n"/>
      <c r="I1240" s="75" t="n"/>
      <c r="J1240" s="75" t="n"/>
      <c r="K1240" s="73" t="n"/>
      <c r="L1240" s="73" t="n"/>
      <c r="M1240" s="73" t="n"/>
      <c r="N1240" s="73" t="n"/>
      <c r="O1240" s="75" t="n"/>
      <c r="P1240" s="75" t="n"/>
      <c r="Q1240" s="73" t="n"/>
      <c r="R1240" s="73" t="n"/>
      <c r="S1240" s="73" t="n"/>
      <c r="T1240" s="73" t="n"/>
      <c r="U1240" s="73" t="n"/>
      <c r="V1240" s="73" t="n"/>
      <c r="W1240" s="73" t="n"/>
      <c r="X1240" s="73" t="n"/>
      <c r="Y1240" s="73" t="n"/>
      <c r="Z1240" s="73" t="n"/>
      <c r="AA1240" s="73" t="n"/>
      <c r="AB1240" s="73" t="n"/>
      <c r="AC1240" s="73" t="n"/>
      <c r="AD1240" s="73" t="n"/>
      <c r="AE1240" s="73" t="n"/>
      <c r="AF1240" s="73" t="n"/>
      <c r="AG1240" s="73" t="n"/>
      <c r="AH1240" s="73" t="n"/>
      <c r="AI1240" s="73" t="n"/>
      <c r="AJ1240" s="73" t="n"/>
      <c r="AK1240" s="73" t="n"/>
      <c r="AL1240" s="73" t="n"/>
      <c r="AM1240" s="73" t="n"/>
      <c r="AN1240" s="73" t="n"/>
      <c r="AO1240" s="73" t="n"/>
      <c r="AP1240" s="73" t="n"/>
      <c r="AQ1240" s="73" t="n"/>
      <c r="AR1240" s="73" t="n"/>
      <c r="AS1240" s="73" t="n"/>
      <c r="AT1240" s="73" t="n"/>
      <c r="AU1240" s="73" t="n"/>
      <c r="AV1240" s="73" t="n"/>
      <c r="AW1240" s="73" t="n"/>
      <c r="AX1240" s="73" t="n"/>
      <c r="AY1240" s="73" t="n"/>
      <c r="AZ1240" s="73" t="n"/>
      <c r="BA1240" s="73" t="n"/>
      <c r="BB1240" s="73" t="n"/>
      <c r="BC1240" s="73" t="n"/>
      <c r="BD1240" s="73" t="n"/>
      <c r="BE1240" s="73" t="n"/>
      <c r="BF1240" s="73" t="n"/>
      <c r="BG1240" s="73" t="n"/>
      <c r="BH1240" s="73" t="n"/>
      <c r="BI1240" s="73" t="n"/>
      <c r="BJ1240" s="73" t="n"/>
      <c r="BK1240" s="73" t="n"/>
      <c r="BL1240" s="73" t="n"/>
      <c r="BM1240" s="73" t="n"/>
      <c r="BN1240" s="73" t="n"/>
      <c r="BO1240" s="73" t="n"/>
      <c r="BP1240" s="96" t="n"/>
      <c r="BQ1240" s="174" t="n"/>
      <c r="BR1240" s="174" t="n"/>
      <c r="BS1240" s="174" t="n"/>
      <c r="BT1240" s="174" t="n"/>
      <c r="BU1240" s="174" t="n"/>
      <c r="BV1240" s="174" t="n"/>
      <c r="BW1240" s="174" t="n"/>
      <c r="BX1240" s="174" t="n"/>
      <c r="BY1240" s="174" t="n"/>
      <c r="BZ1240" s="175" t="n"/>
      <c r="CA1240" s="176" t="n"/>
      <c r="CB1240" s="177" t="n"/>
      <c r="CC1240" s="118" t="n"/>
      <c r="CD1240" s="178" t="n"/>
      <c r="CE1240" s="120" t="n"/>
      <c r="CF1240" s="178" t="n"/>
      <c r="CG1240" s="179" t="n"/>
      <c r="CH1240" s="178" t="n"/>
      <c r="CI1240" s="180" t="n"/>
      <c r="CJ1240" s="181" t="n"/>
      <c r="CK1240" s="182" t="n"/>
    </row>
    <row r="1241">
      <c r="A1241" s="69" t="n"/>
      <c r="B1241" s="70" t="n"/>
      <c r="C1241" s="77" t="n"/>
      <c r="D1241" s="84" t="n"/>
      <c r="E1241" s="69" t="n"/>
      <c r="F1241" s="69" t="n"/>
      <c r="G1241" s="73" t="n"/>
      <c r="H1241" s="73" t="n"/>
      <c r="I1241" s="75" t="n"/>
      <c r="J1241" s="75" t="n"/>
      <c r="K1241" s="73" t="n"/>
      <c r="L1241" s="73" t="n"/>
      <c r="M1241" s="73" t="n"/>
      <c r="N1241" s="73" t="n"/>
      <c r="O1241" s="75" t="n"/>
      <c r="P1241" s="75" t="n"/>
      <c r="Q1241" s="73" t="n"/>
      <c r="R1241" s="73" t="n"/>
      <c r="S1241" s="73" t="n"/>
      <c r="T1241" s="73" t="n"/>
      <c r="U1241" s="73" t="n"/>
      <c r="V1241" s="73" t="n"/>
      <c r="W1241" s="73" t="n"/>
      <c r="X1241" s="73" t="n"/>
      <c r="Y1241" s="73" t="n"/>
      <c r="Z1241" s="73" t="n"/>
      <c r="AA1241" s="73" t="n"/>
      <c r="AB1241" s="73" t="n"/>
      <c r="AC1241" s="73" t="n"/>
      <c r="AD1241" s="73" t="n"/>
      <c r="AE1241" s="73" t="n"/>
      <c r="AF1241" s="73" t="n"/>
      <c r="AG1241" s="73" t="n"/>
      <c r="AH1241" s="73" t="n"/>
      <c r="AI1241" s="73" t="n"/>
      <c r="AJ1241" s="73" t="n"/>
      <c r="AK1241" s="73" t="n"/>
      <c r="AL1241" s="73" t="n"/>
      <c r="AM1241" s="73" t="n"/>
      <c r="AN1241" s="73" t="n"/>
      <c r="AO1241" s="73" t="n"/>
      <c r="AP1241" s="73" t="n"/>
      <c r="AQ1241" s="73" t="n"/>
      <c r="AR1241" s="73" t="n"/>
      <c r="AS1241" s="73" t="n"/>
      <c r="AT1241" s="73" t="n"/>
      <c r="AU1241" s="73" t="n"/>
      <c r="AV1241" s="73" t="n"/>
      <c r="AW1241" s="73" t="n"/>
      <c r="AX1241" s="73" t="n"/>
      <c r="AY1241" s="73" t="n"/>
      <c r="AZ1241" s="73" t="n"/>
      <c r="BA1241" s="73" t="n"/>
      <c r="BB1241" s="73" t="n"/>
      <c r="BC1241" s="73" t="n"/>
      <c r="BD1241" s="73" t="n"/>
      <c r="BE1241" s="73" t="n"/>
      <c r="BF1241" s="73" t="n"/>
      <c r="BG1241" s="73" t="n"/>
      <c r="BH1241" s="73" t="n"/>
      <c r="BI1241" s="73" t="n"/>
      <c r="BJ1241" s="73" t="n"/>
      <c r="BK1241" s="73" t="n"/>
      <c r="BL1241" s="73" t="n"/>
      <c r="BM1241" s="73" t="n"/>
      <c r="BN1241" s="73" t="n"/>
      <c r="BO1241" s="73" t="n"/>
      <c r="BP1241" s="96" t="n"/>
      <c r="BQ1241" s="174" t="n"/>
      <c r="BR1241" s="174" t="n"/>
      <c r="BS1241" s="174" t="n"/>
      <c r="BT1241" s="174" t="n"/>
      <c r="BU1241" s="174" t="n"/>
      <c r="BV1241" s="174" t="n"/>
      <c r="BW1241" s="174" t="n"/>
      <c r="BX1241" s="174" t="n"/>
      <c r="BY1241" s="174" t="n"/>
      <c r="BZ1241" s="175" t="n"/>
      <c r="CA1241" s="176" t="n"/>
      <c r="CB1241" s="177" t="n"/>
      <c r="CC1241" s="118" t="n"/>
      <c r="CD1241" s="178" t="n"/>
      <c r="CE1241" s="120" t="n"/>
      <c r="CF1241" s="178" t="n"/>
      <c r="CG1241" s="179" t="n"/>
      <c r="CH1241" s="178" t="n"/>
      <c r="CI1241" s="180" t="n"/>
      <c r="CJ1241" s="181" t="n"/>
      <c r="CK1241" s="182" t="n"/>
    </row>
    <row r="1242">
      <c r="A1242" s="69" t="n"/>
      <c r="B1242" s="70" t="n"/>
      <c r="C1242" s="77" t="n"/>
      <c r="D1242" s="84" t="n"/>
      <c r="E1242" s="69" t="n"/>
      <c r="F1242" s="69" t="n"/>
      <c r="G1242" s="73" t="n"/>
      <c r="H1242" s="73" t="n"/>
      <c r="I1242" s="75" t="n"/>
      <c r="J1242" s="75" t="n"/>
      <c r="K1242" s="73" t="n"/>
      <c r="L1242" s="73" t="n"/>
      <c r="M1242" s="73" t="n"/>
      <c r="N1242" s="73" t="n"/>
      <c r="O1242" s="75" t="n"/>
      <c r="P1242" s="75" t="n"/>
      <c r="Q1242" s="73" t="n"/>
      <c r="R1242" s="73" t="n"/>
      <c r="S1242" s="73" t="n"/>
      <c r="T1242" s="73" t="n"/>
      <c r="U1242" s="73" t="n"/>
      <c r="V1242" s="73" t="n"/>
      <c r="W1242" s="73" t="n"/>
      <c r="X1242" s="73" t="n"/>
      <c r="Y1242" s="73" t="n"/>
      <c r="Z1242" s="73" t="n"/>
      <c r="AA1242" s="73" t="n"/>
      <c r="AB1242" s="73" t="n"/>
      <c r="AC1242" s="73" t="n"/>
      <c r="AD1242" s="73" t="n"/>
      <c r="AE1242" s="73" t="n"/>
      <c r="AF1242" s="73" t="n"/>
      <c r="AG1242" s="73" t="n"/>
      <c r="AH1242" s="73" t="n"/>
      <c r="AI1242" s="73" t="n"/>
      <c r="AJ1242" s="73" t="n"/>
      <c r="AK1242" s="73" t="n"/>
      <c r="AL1242" s="73" t="n"/>
      <c r="AM1242" s="73" t="n"/>
      <c r="AN1242" s="73" t="n"/>
      <c r="AO1242" s="73" t="n"/>
      <c r="AP1242" s="73" t="n"/>
      <c r="AQ1242" s="73" t="n"/>
      <c r="AR1242" s="73" t="n"/>
      <c r="AS1242" s="73" t="n"/>
      <c r="AT1242" s="73" t="n"/>
      <c r="AU1242" s="73" t="n"/>
      <c r="AV1242" s="73" t="n"/>
      <c r="AW1242" s="73" t="n"/>
      <c r="AX1242" s="73" t="n"/>
      <c r="AY1242" s="73" t="n"/>
      <c r="AZ1242" s="73" t="n"/>
      <c r="BA1242" s="73" t="n"/>
      <c r="BB1242" s="73" t="n"/>
      <c r="BC1242" s="73" t="n"/>
      <c r="BD1242" s="73" t="n"/>
      <c r="BE1242" s="73" t="n"/>
      <c r="BF1242" s="73" t="n"/>
      <c r="BG1242" s="73" t="n"/>
      <c r="BH1242" s="73" t="n"/>
      <c r="BI1242" s="73" t="n"/>
      <c r="BJ1242" s="73" t="n"/>
      <c r="BK1242" s="73" t="n"/>
      <c r="BL1242" s="73" t="n"/>
      <c r="BM1242" s="73" t="n"/>
      <c r="BN1242" s="73" t="n"/>
      <c r="BO1242" s="73" t="n"/>
      <c r="BP1242" s="96" t="n"/>
      <c r="BQ1242" s="174" t="n"/>
      <c r="BR1242" s="174" t="n"/>
      <c r="BS1242" s="174" t="n"/>
      <c r="BT1242" s="174" t="n"/>
      <c r="BU1242" s="174" t="n"/>
      <c r="BV1242" s="174" t="n"/>
      <c r="BW1242" s="174" t="n"/>
      <c r="BX1242" s="174" t="n"/>
      <c r="BY1242" s="174" t="n"/>
      <c r="BZ1242" s="175" t="n"/>
      <c r="CA1242" s="176" t="n"/>
      <c r="CB1242" s="177" t="n"/>
      <c r="CC1242" s="118" t="n"/>
      <c r="CD1242" s="178" t="n"/>
      <c r="CE1242" s="120" t="n"/>
      <c r="CF1242" s="178" t="n"/>
      <c r="CG1242" s="179" t="n"/>
      <c r="CH1242" s="178" t="n"/>
      <c r="CI1242" s="180" t="n"/>
      <c r="CJ1242" s="181" t="n"/>
      <c r="CK1242" s="182" t="n"/>
    </row>
    <row r="1243">
      <c r="A1243" s="69" t="n"/>
      <c r="B1243" s="70" t="n"/>
      <c r="C1243" s="77" t="n"/>
      <c r="D1243" s="84" t="n"/>
      <c r="E1243" s="69" t="n"/>
      <c r="F1243" s="69" t="n"/>
      <c r="G1243" s="73" t="n"/>
      <c r="H1243" s="73" t="n"/>
      <c r="I1243" s="75" t="n"/>
      <c r="J1243" s="75" t="n"/>
      <c r="K1243" s="73" t="n"/>
      <c r="L1243" s="73" t="n"/>
      <c r="M1243" s="73" t="n"/>
      <c r="N1243" s="73" t="n"/>
      <c r="O1243" s="75" t="n"/>
      <c r="P1243" s="75" t="n"/>
      <c r="Q1243" s="73" t="n"/>
      <c r="R1243" s="73" t="n"/>
      <c r="S1243" s="73" t="n"/>
      <c r="T1243" s="73" t="n"/>
      <c r="U1243" s="73" t="n"/>
      <c r="V1243" s="73" t="n"/>
      <c r="W1243" s="73" t="n"/>
      <c r="X1243" s="73" t="n"/>
      <c r="Y1243" s="73" t="n"/>
      <c r="Z1243" s="73" t="n"/>
      <c r="AA1243" s="73" t="n"/>
      <c r="AB1243" s="73" t="n"/>
      <c r="AC1243" s="73" t="n"/>
      <c r="AD1243" s="73" t="n"/>
      <c r="AE1243" s="73" t="n"/>
      <c r="AF1243" s="73" t="n"/>
      <c r="AG1243" s="73" t="n"/>
      <c r="AH1243" s="73" t="n"/>
      <c r="AI1243" s="73" t="n"/>
      <c r="AJ1243" s="73" t="n"/>
      <c r="AK1243" s="73" t="n"/>
      <c r="AL1243" s="73" t="n"/>
      <c r="AM1243" s="73" t="n"/>
      <c r="AN1243" s="73" t="n"/>
      <c r="AO1243" s="73" t="n"/>
      <c r="AP1243" s="73" t="n"/>
      <c r="AQ1243" s="73" t="n"/>
      <c r="AR1243" s="73" t="n"/>
      <c r="AS1243" s="73" t="n"/>
      <c r="AT1243" s="73" t="n"/>
      <c r="AU1243" s="73" t="n"/>
      <c r="AV1243" s="73" t="n"/>
      <c r="AW1243" s="73" t="n"/>
      <c r="AX1243" s="73" t="n"/>
      <c r="AY1243" s="73" t="n"/>
      <c r="AZ1243" s="73" t="n"/>
      <c r="BA1243" s="73" t="n"/>
      <c r="BB1243" s="73" t="n"/>
      <c r="BC1243" s="73" t="n"/>
      <c r="BD1243" s="73" t="n"/>
      <c r="BE1243" s="73" t="n"/>
      <c r="BF1243" s="73" t="n"/>
      <c r="BG1243" s="73" t="n"/>
      <c r="BH1243" s="73" t="n"/>
      <c r="BI1243" s="73" t="n"/>
      <c r="BJ1243" s="73" t="n"/>
      <c r="BK1243" s="73" t="n"/>
      <c r="BL1243" s="73" t="n"/>
      <c r="BM1243" s="73" t="n"/>
      <c r="BN1243" s="73" t="n"/>
      <c r="BO1243" s="73" t="n"/>
      <c r="BP1243" s="96" t="n"/>
      <c r="BQ1243" s="174" t="n"/>
      <c r="BR1243" s="174" t="n"/>
      <c r="BS1243" s="174" t="n"/>
      <c r="BT1243" s="174" t="n"/>
      <c r="BU1243" s="174" t="n"/>
      <c r="BV1243" s="174" t="n"/>
      <c r="BW1243" s="174" t="n"/>
      <c r="BX1243" s="174" t="n"/>
      <c r="BY1243" s="174" t="n"/>
      <c r="BZ1243" s="175" t="n"/>
      <c r="CA1243" s="176" t="n"/>
      <c r="CB1243" s="177" t="n"/>
      <c r="CC1243" s="118" t="n"/>
      <c r="CD1243" s="178" t="n"/>
      <c r="CE1243" s="120" t="n"/>
      <c r="CF1243" s="178" t="n"/>
      <c r="CG1243" s="179" t="n"/>
      <c r="CH1243" s="178" t="n"/>
      <c r="CI1243" s="180" t="n"/>
      <c r="CJ1243" s="181" t="n"/>
      <c r="CK1243" s="182" t="n"/>
    </row>
    <row r="1244">
      <c r="A1244" s="69" t="n"/>
      <c r="B1244" s="70" t="n"/>
      <c r="C1244" s="77" t="n"/>
      <c r="D1244" s="84" t="n"/>
      <c r="E1244" s="69" t="n"/>
      <c r="F1244" s="69" t="n"/>
      <c r="G1244" s="73" t="n"/>
      <c r="H1244" s="73" t="n"/>
      <c r="I1244" s="75" t="n"/>
      <c r="J1244" s="75" t="n"/>
      <c r="K1244" s="73" t="n"/>
      <c r="L1244" s="73" t="n"/>
      <c r="M1244" s="73" t="n"/>
      <c r="N1244" s="73" t="n"/>
      <c r="O1244" s="75" t="n"/>
      <c r="P1244" s="75" t="n"/>
      <c r="Q1244" s="73" t="n"/>
      <c r="R1244" s="73" t="n"/>
      <c r="S1244" s="73" t="n"/>
      <c r="T1244" s="73" t="n"/>
      <c r="U1244" s="73" t="n"/>
      <c r="V1244" s="73" t="n"/>
      <c r="W1244" s="73" t="n"/>
      <c r="X1244" s="73" t="n"/>
      <c r="Y1244" s="73" t="n"/>
      <c r="Z1244" s="73" t="n"/>
      <c r="AA1244" s="73" t="n"/>
      <c r="AB1244" s="73" t="n"/>
      <c r="AC1244" s="73" t="n"/>
      <c r="AD1244" s="73" t="n"/>
      <c r="AE1244" s="73" t="n"/>
      <c r="AF1244" s="73" t="n"/>
      <c r="AG1244" s="73" t="n"/>
      <c r="AH1244" s="73" t="n"/>
      <c r="AI1244" s="73" t="n"/>
      <c r="AJ1244" s="73" t="n"/>
      <c r="AK1244" s="73" t="n"/>
      <c r="AL1244" s="73" t="n"/>
      <c r="AM1244" s="73" t="n"/>
      <c r="AN1244" s="73" t="n"/>
      <c r="AO1244" s="73" t="n"/>
      <c r="AP1244" s="73" t="n"/>
      <c r="AQ1244" s="73" t="n"/>
      <c r="AR1244" s="73" t="n"/>
      <c r="AS1244" s="73" t="n"/>
      <c r="AT1244" s="73" t="n"/>
      <c r="AU1244" s="73" t="n"/>
      <c r="AV1244" s="73" t="n"/>
      <c r="AW1244" s="73" t="n"/>
      <c r="AX1244" s="73" t="n"/>
      <c r="AY1244" s="73" t="n"/>
      <c r="AZ1244" s="73" t="n"/>
      <c r="BA1244" s="73" t="n"/>
      <c r="BB1244" s="73" t="n"/>
      <c r="BC1244" s="73" t="n"/>
      <c r="BD1244" s="73" t="n"/>
      <c r="BE1244" s="73" t="n"/>
      <c r="BF1244" s="73" t="n"/>
      <c r="BG1244" s="73" t="n"/>
      <c r="BH1244" s="73" t="n"/>
      <c r="BI1244" s="73" t="n"/>
      <c r="BJ1244" s="73" t="n"/>
      <c r="BK1244" s="73" t="n"/>
      <c r="BL1244" s="73" t="n"/>
      <c r="BM1244" s="73" t="n"/>
      <c r="BN1244" s="73" t="n"/>
      <c r="BO1244" s="73" t="n"/>
      <c r="BP1244" s="96" t="n"/>
      <c r="BQ1244" s="174" t="n"/>
      <c r="BR1244" s="174" t="n"/>
      <c r="BS1244" s="174" t="n"/>
      <c r="BT1244" s="174" t="n"/>
      <c r="BU1244" s="174" t="n"/>
      <c r="BV1244" s="174" t="n"/>
      <c r="BW1244" s="174" t="n"/>
      <c r="BX1244" s="174" t="n"/>
      <c r="BY1244" s="174" t="n"/>
      <c r="BZ1244" s="175" t="n"/>
      <c r="CA1244" s="176" t="n"/>
      <c r="CB1244" s="177" t="n"/>
      <c r="CC1244" s="118" t="n"/>
      <c r="CD1244" s="178" t="n"/>
      <c r="CE1244" s="120" t="n"/>
      <c r="CF1244" s="178" t="n"/>
      <c r="CG1244" s="179" t="n"/>
      <c r="CH1244" s="178" t="n"/>
      <c r="CI1244" s="180" t="n"/>
      <c r="CJ1244" s="181" t="n"/>
      <c r="CK1244" s="182" t="n"/>
    </row>
    <row r="1245">
      <c r="A1245" s="69" t="n"/>
      <c r="B1245" s="70" t="n"/>
      <c r="C1245" s="77" t="n"/>
      <c r="D1245" s="84" t="n"/>
      <c r="E1245" s="69" t="n"/>
      <c r="F1245" s="69" t="n"/>
      <c r="G1245" s="73" t="n"/>
      <c r="H1245" s="73" t="n"/>
      <c r="I1245" s="75" t="n"/>
      <c r="J1245" s="75" t="n"/>
      <c r="K1245" s="73" t="n"/>
      <c r="L1245" s="73" t="n"/>
      <c r="M1245" s="73" t="n"/>
      <c r="N1245" s="73" t="n"/>
      <c r="O1245" s="75" t="n"/>
      <c r="P1245" s="75" t="n"/>
      <c r="Q1245" s="73" t="n"/>
      <c r="R1245" s="73" t="n"/>
      <c r="S1245" s="73" t="n"/>
      <c r="T1245" s="73" t="n"/>
      <c r="U1245" s="73" t="n"/>
      <c r="V1245" s="73" t="n"/>
      <c r="W1245" s="73" t="n"/>
      <c r="X1245" s="73" t="n"/>
      <c r="Y1245" s="73" t="n"/>
      <c r="Z1245" s="73" t="n"/>
      <c r="AA1245" s="73" t="n"/>
      <c r="AB1245" s="73" t="n"/>
      <c r="AC1245" s="73" t="n"/>
      <c r="AD1245" s="73" t="n"/>
      <c r="AE1245" s="73" t="n"/>
      <c r="AF1245" s="73" t="n"/>
      <c r="AG1245" s="73" t="n"/>
      <c r="AH1245" s="73" t="n"/>
      <c r="AI1245" s="73" t="n"/>
      <c r="AJ1245" s="73" t="n"/>
      <c r="AK1245" s="73" t="n"/>
      <c r="AL1245" s="73" t="n"/>
      <c r="AM1245" s="73" t="n"/>
      <c r="AN1245" s="73" t="n"/>
      <c r="AO1245" s="73" t="n"/>
      <c r="AP1245" s="73" t="n"/>
      <c r="AQ1245" s="73" t="n"/>
      <c r="AR1245" s="73" t="n"/>
      <c r="AS1245" s="73" t="n"/>
      <c r="AT1245" s="73" t="n"/>
      <c r="AU1245" s="73" t="n"/>
      <c r="AV1245" s="73" t="n"/>
      <c r="AW1245" s="73" t="n"/>
      <c r="AX1245" s="73" t="n"/>
      <c r="AY1245" s="73" t="n"/>
      <c r="AZ1245" s="73" t="n"/>
      <c r="BA1245" s="73" t="n"/>
      <c r="BB1245" s="73" t="n"/>
      <c r="BC1245" s="73" t="n"/>
      <c r="BD1245" s="73" t="n"/>
      <c r="BE1245" s="73" t="n"/>
      <c r="BF1245" s="73" t="n"/>
      <c r="BG1245" s="73" t="n"/>
      <c r="BH1245" s="73" t="n"/>
      <c r="BI1245" s="73" t="n"/>
      <c r="BJ1245" s="73" t="n"/>
      <c r="BK1245" s="73" t="n"/>
      <c r="BL1245" s="73" t="n"/>
      <c r="BM1245" s="73" t="n"/>
      <c r="BN1245" s="73" t="n"/>
      <c r="BO1245" s="73" t="n"/>
      <c r="BP1245" s="96" t="n"/>
      <c r="BQ1245" s="174" t="n"/>
      <c r="BR1245" s="174" t="n"/>
      <c r="BS1245" s="174" t="n"/>
      <c r="BT1245" s="174" t="n"/>
      <c r="BU1245" s="174" t="n"/>
      <c r="BV1245" s="174" t="n"/>
      <c r="BW1245" s="174" t="n"/>
      <c r="BX1245" s="174" t="n"/>
      <c r="BY1245" s="174" t="n"/>
      <c r="BZ1245" s="175" t="n"/>
      <c r="CA1245" s="176" t="n"/>
      <c r="CB1245" s="177" t="n"/>
      <c r="CC1245" s="118" t="n"/>
      <c r="CD1245" s="178" t="n"/>
      <c r="CE1245" s="120" t="n"/>
      <c r="CF1245" s="178" t="n"/>
      <c r="CG1245" s="179" t="n"/>
      <c r="CH1245" s="178" t="n"/>
      <c r="CI1245" s="180" t="n"/>
      <c r="CJ1245" s="181" t="n"/>
      <c r="CK1245" s="182" t="n"/>
    </row>
    <row r="1246">
      <c r="A1246" s="69" t="n"/>
      <c r="B1246" s="70" t="n"/>
      <c r="C1246" s="77" t="n"/>
      <c r="D1246" s="84" t="n"/>
      <c r="E1246" s="69" t="n"/>
      <c r="F1246" s="69" t="n"/>
      <c r="G1246" s="73" t="n"/>
      <c r="H1246" s="73" t="n"/>
      <c r="I1246" s="75" t="n"/>
      <c r="J1246" s="75" t="n"/>
      <c r="K1246" s="73" t="n"/>
      <c r="L1246" s="73" t="n"/>
      <c r="M1246" s="73" t="n"/>
      <c r="N1246" s="73" t="n"/>
      <c r="O1246" s="75" t="n"/>
      <c r="P1246" s="75" t="n"/>
      <c r="Q1246" s="73" t="n"/>
      <c r="R1246" s="73" t="n"/>
      <c r="S1246" s="73" t="n"/>
      <c r="T1246" s="73" t="n"/>
      <c r="U1246" s="73" t="n"/>
      <c r="V1246" s="73" t="n"/>
      <c r="W1246" s="73" t="n"/>
      <c r="X1246" s="73" t="n"/>
      <c r="Y1246" s="73" t="n"/>
      <c r="Z1246" s="73" t="n"/>
      <c r="AA1246" s="73" t="n"/>
      <c r="AB1246" s="73" t="n"/>
      <c r="AC1246" s="73" t="n"/>
      <c r="AD1246" s="73" t="n"/>
      <c r="AE1246" s="73" t="n"/>
      <c r="AF1246" s="73" t="n"/>
      <c r="AG1246" s="73" t="n"/>
      <c r="AH1246" s="73" t="n"/>
      <c r="AI1246" s="73" t="n"/>
      <c r="AJ1246" s="73" t="n"/>
      <c r="AK1246" s="73" t="n"/>
      <c r="AL1246" s="73" t="n"/>
      <c r="AM1246" s="73" t="n"/>
      <c r="AN1246" s="73" t="n"/>
      <c r="AO1246" s="73" t="n"/>
      <c r="AP1246" s="73" t="n"/>
      <c r="AQ1246" s="73" t="n"/>
      <c r="AR1246" s="73" t="n"/>
      <c r="AS1246" s="73" t="n"/>
      <c r="AT1246" s="73" t="n"/>
      <c r="AU1246" s="73" t="n"/>
      <c r="AV1246" s="73" t="n"/>
      <c r="AW1246" s="73" t="n"/>
      <c r="AX1246" s="73" t="n"/>
      <c r="AY1246" s="73" t="n"/>
      <c r="AZ1246" s="73" t="n"/>
      <c r="BA1246" s="73" t="n"/>
      <c r="BB1246" s="73" t="n"/>
      <c r="BC1246" s="73" t="n"/>
      <c r="BD1246" s="73" t="n"/>
      <c r="BE1246" s="73" t="n"/>
      <c r="BF1246" s="73" t="n"/>
      <c r="BG1246" s="73" t="n"/>
      <c r="BH1246" s="73" t="n"/>
      <c r="BI1246" s="73" t="n"/>
      <c r="BJ1246" s="73" t="n"/>
      <c r="BK1246" s="73" t="n"/>
      <c r="BL1246" s="73" t="n"/>
      <c r="BM1246" s="73" t="n"/>
      <c r="BN1246" s="73" t="n"/>
      <c r="BO1246" s="73" t="n"/>
      <c r="BP1246" s="96" t="n"/>
      <c r="BQ1246" s="174" t="n"/>
      <c r="BR1246" s="174" t="n"/>
      <c r="BS1246" s="174" t="n"/>
      <c r="BT1246" s="174" t="n"/>
      <c r="BU1246" s="174" t="n"/>
      <c r="BV1246" s="174" t="n"/>
      <c r="BW1246" s="174" t="n"/>
      <c r="BX1246" s="174" t="n"/>
      <c r="BY1246" s="174" t="n"/>
      <c r="BZ1246" s="175" t="n"/>
      <c r="CA1246" s="176" t="n"/>
      <c r="CB1246" s="177" t="n"/>
      <c r="CC1246" s="118" t="n"/>
      <c r="CD1246" s="178" t="n"/>
      <c r="CE1246" s="120" t="n"/>
      <c r="CF1246" s="178" t="n"/>
      <c r="CG1246" s="179" t="n"/>
      <c r="CH1246" s="178" t="n"/>
      <c r="CI1246" s="180" t="n"/>
      <c r="CJ1246" s="181" t="n"/>
      <c r="CK1246" s="182" t="n"/>
    </row>
    <row r="1247">
      <c r="A1247" s="69" t="n"/>
      <c r="B1247" s="70" t="n"/>
      <c r="C1247" s="77" t="n"/>
      <c r="D1247" s="84" t="n"/>
      <c r="E1247" s="69" t="n"/>
      <c r="F1247" s="69" t="n"/>
      <c r="G1247" s="73" t="n"/>
      <c r="H1247" s="73" t="n"/>
      <c r="I1247" s="75" t="n"/>
      <c r="J1247" s="75" t="n"/>
      <c r="K1247" s="73" t="n"/>
      <c r="L1247" s="73" t="n"/>
      <c r="M1247" s="73" t="n"/>
      <c r="N1247" s="73" t="n"/>
      <c r="O1247" s="75" t="n"/>
      <c r="P1247" s="75" t="n"/>
      <c r="Q1247" s="73" t="n"/>
      <c r="R1247" s="73" t="n"/>
      <c r="S1247" s="73" t="n"/>
      <c r="T1247" s="73" t="n"/>
      <c r="U1247" s="73" t="n"/>
      <c r="V1247" s="73" t="n"/>
      <c r="W1247" s="73" t="n"/>
      <c r="X1247" s="73" t="n"/>
      <c r="Y1247" s="73" t="n"/>
      <c r="Z1247" s="73" t="n"/>
      <c r="AA1247" s="73" t="n"/>
      <c r="AB1247" s="73" t="n"/>
      <c r="AC1247" s="73" t="n"/>
      <c r="AD1247" s="73" t="n"/>
      <c r="AE1247" s="73" t="n"/>
      <c r="AF1247" s="73" t="n"/>
      <c r="AG1247" s="73" t="n"/>
      <c r="AH1247" s="73" t="n"/>
      <c r="AI1247" s="73" t="n"/>
      <c r="AJ1247" s="73" t="n"/>
      <c r="AK1247" s="73" t="n"/>
      <c r="AL1247" s="73" t="n"/>
      <c r="AM1247" s="73" t="n"/>
      <c r="AN1247" s="73" t="n"/>
      <c r="AO1247" s="73" t="n"/>
      <c r="AP1247" s="73" t="n"/>
      <c r="AQ1247" s="73" t="n"/>
      <c r="AR1247" s="73" t="n"/>
      <c r="AS1247" s="73" t="n"/>
      <c r="AT1247" s="73" t="n"/>
      <c r="AU1247" s="73" t="n"/>
      <c r="AV1247" s="73" t="n"/>
      <c r="AW1247" s="73" t="n"/>
      <c r="AX1247" s="73" t="n"/>
      <c r="AY1247" s="73" t="n"/>
      <c r="AZ1247" s="73" t="n"/>
      <c r="BA1247" s="73" t="n"/>
      <c r="BB1247" s="73" t="n"/>
      <c r="BC1247" s="73" t="n"/>
      <c r="BD1247" s="73" t="n"/>
      <c r="BE1247" s="73" t="n"/>
      <c r="BF1247" s="73" t="n"/>
      <c r="BG1247" s="73" t="n"/>
      <c r="BH1247" s="73" t="n"/>
      <c r="BI1247" s="73" t="n"/>
      <c r="BJ1247" s="73" t="n"/>
      <c r="BK1247" s="73" t="n"/>
      <c r="BL1247" s="73" t="n"/>
      <c r="BM1247" s="73" t="n"/>
      <c r="BN1247" s="73" t="n"/>
      <c r="BO1247" s="73" t="n"/>
      <c r="BP1247" s="96" t="n"/>
      <c r="BQ1247" s="174" t="n"/>
      <c r="BR1247" s="174" t="n"/>
      <c r="BS1247" s="174" t="n"/>
      <c r="BT1247" s="174" t="n"/>
      <c r="BU1247" s="174" t="n"/>
      <c r="BV1247" s="174" t="n"/>
      <c r="BW1247" s="174" t="n"/>
      <c r="BX1247" s="174" t="n"/>
      <c r="BY1247" s="174" t="n"/>
      <c r="BZ1247" s="175" t="n"/>
      <c r="CA1247" s="176" t="n"/>
      <c r="CB1247" s="177" t="n"/>
      <c r="CC1247" s="118" t="n"/>
      <c r="CD1247" s="178" t="n"/>
      <c r="CE1247" s="120" t="n"/>
      <c r="CF1247" s="178" t="n"/>
      <c r="CG1247" s="179" t="n"/>
      <c r="CH1247" s="178" t="n"/>
      <c r="CI1247" s="180" t="n"/>
      <c r="CJ1247" s="181" t="n"/>
      <c r="CK1247" s="182" t="n"/>
    </row>
    <row r="1248">
      <c r="A1248" s="69" t="n"/>
      <c r="B1248" s="70" t="n"/>
      <c r="C1248" s="77" t="n"/>
      <c r="D1248" s="84" t="n"/>
      <c r="E1248" s="69" t="n"/>
      <c r="F1248" s="69" t="n"/>
      <c r="G1248" s="73" t="n"/>
      <c r="H1248" s="73" t="n"/>
      <c r="I1248" s="75" t="n"/>
      <c r="J1248" s="75" t="n"/>
      <c r="K1248" s="73" t="n"/>
      <c r="L1248" s="73" t="n"/>
      <c r="M1248" s="73" t="n"/>
      <c r="N1248" s="73" t="n"/>
      <c r="O1248" s="75" t="n"/>
      <c r="P1248" s="75" t="n"/>
      <c r="Q1248" s="73" t="n"/>
      <c r="R1248" s="73" t="n"/>
      <c r="S1248" s="73" t="n"/>
      <c r="T1248" s="73" t="n"/>
      <c r="U1248" s="73" t="n"/>
      <c r="V1248" s="73" t="n"/>
      <c r="W1248" s="73" t="n"/>
      <c r="X1248" s="73" t="n"/>
      <c r="Y1248" s="73" t="n"/>
      <c r="Z1248" s="73" t="n"/>
      <c r="AA1248" s="73" t="n"/>
      <c r="AB1248" s="73" t="n"/>
      <c r="AC1248" s="73" t="n"/>
      <c r="AD1248" s="73" t="n"/>
      <c r="AE1248" s="73" t="n"/>
      <c r="AF1248" s="73" t="n"/>
      <c r="AG1248" s="73" t="n"/>
      <c r="AH1248" s="73" t="n"/>
      <c r="AI1248" s="73" t="n"/>
      <c r="AJ1248" s="73" t="n"/>
      <c r="AK1248" s="73" t="n"/>
      <c r="AL1248" s="73" t="n"/>
      <c r="AM1248" s="73" t="n"/>
      <c r="AN1248" s="73" t="n"/>
      <c r="AO1248" s="73" t="n"/>
      <c r="AP1248" s="73" t="n"/>
      <c r="AQ1248" s="73" t="n"/>
      <c r="AR1248" s="73" t="n"/>
      <c r="AS1248" s="73" t="n"/>
      <c r="AT1248" s="73" t="n"/>
      <c r="AU1248" s="73" t="n"/>
      <c r="AV1248" s="73" t="n"/>
      <c r="AW1248" s="73" t="n"/>
      <c r="AX1248" s="73" t="n"/>
      <c r="AY1248" s="73" t="n"/>
      <c r="AZ1248" s="73" t="n"/>
      <c r="BA1248" s="73" t="n"/>
      <c r="BB1248" s="73" t="n"/>
      <c r="BC1248" s="73" t="n"/>
      <c r="BD1248" s="73" t="n"/>
      <c r="BE1248" s="73" t="n"/>
      <c r="BF1248" s="73" t="n"/>
      <c r="BG1248" s="73" t="n"/>
      <c r="BH1248" s="73" t="n"/>
      <c r="BI1248" s="73" t="n"/>
      <c r="BJ1248" s="73" t="n"/>
      <c r="BK1248" s="73" t="n"/>
      <c r="BL1248" s="73" t="n"/>
      <c r="BM1248" s="73" t="n"/>
      <c r="BN1248" s="73" t="n"/>
      <c r="BO1248" s="73" t="n"/>
      <c r="BP1248" s="96" t="n"/>
      <c r="BQ1248" s="174" t="n"/>
      <c r="BR1248" s="174" t="n"/>
      <c r="BS1248" s="174" t="n"/>
      <c r="BT1248" s="174" t="n"/>
      <c r="BU1248" s="174" t="n"/>
      <c r="BV1248" s="174" t="n"/>
      <c r="BW1248" s="174" t="n"/>
      <c r="BX1248" s="174" t="n"/>
      <c r="BY1248" s="174" t="n"/>
      <c r="BZ1248" s="175" t="n"/>
      <c r="CA1248" s="176" t="n"/>
      <c r="CB1248" s="177" t="n"/>
      <c r="CC1248" s="118" t="n"/>
      <c r="CD1248" s="178" t="n"/>
      <c r="CE1248" s="120" t="n"/>
      <c r="CF1248" s="178" t="n"/>
      <c r="CG1248" s="179" t="n"/>
      <c r="CH1248" s="178" t="n"/>
      <c r="CI1248" s="180" t="n"/>
      <c r="CJ1248" s="181" t="n"/>
      <c r="CK1248" s="182" t="n"/>
    </row>
    <row r="1249">
      <c r="A1249" s="69" t="n"/>
      <c r="B1249" s="70" t="n"/>
      <c r="C1249" s="77" t="n"/>
      <c r="D1249" s="84" t="n"/>
      <c r="E1249" s="69" t="n"/>
      <c r="F1249" s="69" t="n"/>
      <c r="G1249" s="73" t="n"/>
      <c r="H1249" s="73" t="n"/>
      <c r="I1249" s="75" t="n"/>
      <c r="J1249" s="75" t="n"/>
      <c r="K1249" s="73" t="n"/>
      <c r="L1249" s="73" t="n"/>
      <c r="M1249" s="73" t="n"/>
      <c r="N1249" s="73" t="n"/>
      <c r="O1249" s="75" t="n"/>
      <c r="P1249" s="75" t="n"/>
      <c r="Q1249" s="73" t="n"/>
      <c r="R1249" s="73" t="n"/>
      <c r="S1249" s="73" t="n"/>
      <c r="T1249" s="73" t="n"/>
      <c r="U1249" s="73" t="n"/>
      <c r="V1249" s="73" t="n"/>
      <c r="W1249" s="73" t="n"/>
      <c r="X1249" s="73" t="n"/>
      <c r="Y1249" s="73" t="n"/>
      <c r="Z1249" s="73" t="n"/>
      <c r="AA1249" s="73" t="n"/>
      <c r="AB1249" s="73" t="n"/>
      <c r="AC1249" s="73" t="n"/>
      <c r="AD1249" s="73" t="n"/>
      <c r="AE1249" s="73" t="n"/>
      <c r="AF1249" s="73" t="n"/>
      <c r="AG1249" s="73" t="n"/>
      <c r="AH1249" s="73" t="n"/>
      <c r="AI1249" s="73" t="n"/>
      <c r="AJ1249" s="73" t="n"/>
      <c r="AK1249" s="73" t="n"/>
      <c r="AL1249" s="73" t="n"/>
      <c r="AM1249" s="73" t="n"/>
      <c r="AN1249" s="73" t="n"/>
      <c r="AO1249" s="73" t="n"/>
      <c r="AP1249" s="73" t="n"/>
      <c r="AQ1249" s="73" t="n"/>
      <c r="AR1249" s="73" t="n"/>
      <c r="AS1249" s="73" t="n"/>
      <c r="AT1249" s="73" t="n"/>
      <c r="AU1249" s="73" t="n"/>
      <c r="AV1249" s="73" t="n"/>
      <c r="AW1249" s="73" t="n"/>
      <c r="AX1249" s="73" t="n"/>
      <c r="AY1249" s="73" t="n"/>
      <c r="AZ1249" s="73" t="n"/>
      <c r="BA1249" s="73" t="n"/>
      <c r="BB1249" s="73" t="n"/>
      <c r="BC1249" s="73" t="n"/>
      <c r="BD1249" s="73" t="n"/>
      <c r="BE1249" s="73" t="n"/>
      <c r="BF1249" s="73" t="n"/>
      <c r="BG1249" s="73" t="n"/>
      <c r="BH1249" s="73" t="n"/>
      <c r="BI1249" s="73" t="n"/>
      <c r="BJ1249" s="73" t="n"/>
      <c r="BK1249" s="73" t="n"/>
      <c r="BL1249" s="73" t="n"/>
      <c r="BM1249" s="73" t="n"/>
      <c r="BN1249" s="73" t="n"/>
      <c r="BO1249" s="73" t="n"/>
      <c r="BP1249" s="96" t="n"/>
      <c r="BQ1249" s="174" t="n"/>
      <c r="BR1249" s="174" t="n"/>
      <c r="BS1249" s="174" t="n"/>
      <c r="BT1249" s="174" t="n"/>
      <c r="BU1249" s="174" t="n"/>
      <c r="BV1249" s="174" t="n"/>
      <c r="BW1249" s="174" t="n"/>
      <c r="BX1249" s="174" t="n"/>
      <c r="BY1249" s="174" t="n"/>
      <c r="BZ1249" s="175" t="n"/>
      <c r="CA1249" s="176" t="n"/>
      <c r="CB1249" s="177" t="n"/>
      <c r="CC1249" s="118" t="n"/>
      <c r="CD1249" s="178" t="n"/>
      <c r="CE1249" s="120" t="n"/>
      <c r="CF1249" s="178" t="n"/>
      <c r="CG1249" s="179" t="n"/>
      <c r="CH1249" s="178" t="n"/>
      <c r="CI1249" s="180" t="n"/>
      <c r="CJ1249" s="181" t="n"/>
      <c r="CK1249" s="182" t="n"/>
    </row>
    <row r="1250">
      <c r="A1250" s="69" t="n"/>
      <c r="B1250" s="70" t="n"/>
      <c r="C1250" s="77" t="n"/>
      <c r="D1250" s="84" t="n"/>
      <c r="E1250" s="69" t="n"/>
      <c r="F1250" s="69" t="n"/>
      <c r="G1250" s="73" t="n"/>
      <c r="H1250" s="73" t="n"/>
      <c r="I1250" s="75" t="n"/>
      <c r="J1250" s="75" t="n"/>
      <c r="K1250" s="73" t="n"/>
      <c r="L1250" s="73" t="n"/>
      <c r="M1250" s="73" t="n"/>
      <c r="N1250" s="73" t="n"/>
      <c r="O1250" s="75" t="n"/>
      <c r="P1250" s="75" t="n"/>
      <c r="Q1250" s="73" t="n"/>
      <c r="R1250" s="73" t="n"/>
      <c r="S1250" s="73" t="n"/>
      <c r="T1250" s="73" t="n"/>
      <c r="U1250" s="73" t="n"/>
      <c r="V1250" s="73" t="n"/>
      <c r="W1250" s="73" t="n"/>
      <c r="X1250" s="73" t="n"/>
      <c r="Y1250" s="73" t="n"/>
      <c r="Z1250" s="73" t="n"/>
      <c r="AA1250" s="73" t="n"/>
      <c r="AB1250" s="73" t="n"/>
      <c r="AC1250" s="73" t="n"/>
      <c r="AD1250" s="73" t="n"/>
      <c r="AE1250" s="73" t="n"/>
      <c r="AF1250" s="73" t="n"/>
      <c r="AG1250" s="73" t="n"/>
      <c r="AH1250" s="73" t="n"/>
      <c r="AI1250" s="73" t="n"/>
      <c r="AJ1250" s="73" t="n"/>
      <c r="AK1250" s="73" t="n"/>
      <c r="AL1250" s="73" t="n"/>
      <c r="AM1250" s="73" t="n"/>
      <c r="AN1250" s="73" t="n"/>
      <c r="AO1250" s="73" t="n"/>
      <c r="AP1250" s="73" t="n"/>
      <c r="AQ1250" s="73" t="n"/>
      <c r="AR1250" s="73" t="n"/>
      <c r="AS1250" s="73" t="n"/>
      <c r="AT1250" s="73" t="n"/>
      <c r="AU1250" s="73" t="n"/>
      <c r="AV1250" s="73" t="n"/>
      <c r="AW1250" s="73" t="n"/>
      <c r="AX1250" s="73" t="n"/>
      <c r="AY1250" s="73" t="n"/>
      <c r="AZ1250" s="73" t="n"/>
      <c r="BA1250" s="73" t="n"/>
      <c r="BB1250" s="73" t="n"/>
      <c r="BC1250" s="73" t="n"/>
      <c r="BD1250" s="73" t="n"/>
      <c r="BE1250" s="73" t="n"/>
      <c r="BF1250" s="73" t="n"/>
      <c r="BG1250" s="73" t="n"/>
      <c r="BH1250" s="73" t="n"/>
      <c r="BI1250" s="73" t="n"/>
      <c r="BJ1250" s="73" t="n"/>
      <c r="BK1250" s="73" t="n"/>
      <c r="BL1250" s="73" t="n"/>
      <c r="BM1250" s="73" t="n"/>
      <c r="BN1250" s="73" t="n"/>
      <c r="BO1250" s="73" t="n"/>
      <c r="BP1250" s="96" t="n"/>
      <c r="BQ1250" s="174" t="n"/>
      <c r="BR1250" s="174" t="n"/>
      <c r="BS1250" s="174" t="n"/>
      <c r="BT1250" s="174" t="n"/>
      <c r="BU1250" s="174" t="n"/>
      <c r="BV1250" s="174" t="n"/>
      <c r="BW1250" s="174" t="n"/>
      <c r="BX1250" s="174" t="n"/>
      <c r="BY1250" s="174" t="n"/>
      <c r="BZ1250" s="175" t="n"/>
      <c r="CA1250" s="176" t="n"/>
      <c r="CB1250" s="177" t="n"/>
      <c r="CC1250" s="118" t="n"/>
      <c r="CD1250" s="178" t="n"/>
      <c r="CE1250" s="120" t="n"/>
      <c r="CF1250" s="178" t="n"/>
      <c r="CG1250" s="179" t="n"/>
      <c r="CH1250" s="178" t="n"/>
      <c r="CI1250" s="180" t="n"/>
      <c r="CJ1250" s="181" t="n"/>
      <c r="CK1250" s="182" t="n"/>
    </row>
    <row r="1251">
      <c r="A1251" s="69" t="n"/>
      <c r="B1251" s="70" t="n"/>
      <c r="C1251" s="77" t="n"/>
      <c r="D1251" s="84" t="n"/>
      <c r="E1251" s="69" t="n"/>
      <c r="F1251" s="69" t="n"/>
      <c r="G1251" s="73" t="n"/>
      <c r="H1251" s="73" t="n"/>
      <c r="I1251" s="75" t="n"/>
      <c r="J1251" s="75" t="n"/>
      <c r="K1251" s="73" t="n"/>
      <c r="L1251" s="73" t="n"/>
      <c r="M1251" s="73" t="n"/>
      <c r="N1251" s="73" t="n"/>
      <c r="O1251" s="75" t="n"/>
      <c r="P1251" s="75" t="n"/>
      <c r="Q1251" s="73" t="n"/>
      <c r="R1251" s="73" t="n"/>
      <c r="S1251" s="73" t="n"/>
      <c r="T1251" s="73" t="n"/>
      <c r="U1251" s="73" t="n"/>
      <c r="V1251" s="73" t="n"/>
      <c r="W1251" s="73" t="n"/>
      <c r="X1251" s="73" t="n"/>
      <c r="Y1251" s="73" t="n"/>
      <c r="Z1251" s="73" t="n"/>
      <c r="AA1251" s="73" t="n"/>
      <c r="AB1251" s="73" t="n"/>
      <c r="AC1251" s="73" t="n"/>
      <c r="AD1251" s="73" t="n"/>
      <c r="AE1251" s="73" t="n"/>
      <c r="AF1251" s="73" t="n"/>
      <c r="AG1251" s="73" t="n"/>
      <c r="AH1251" s="73" t="n"/>
      <c r="AI1251" s="73" t="n"/>
      <c r="AJ1251" s="73" t="n"/>
      <c r="AK1251" s="73" t="n"/>
      <c r="AL1251" s="73" t="n"/>
      <c r="AM1251" s="73" t="n"/>
      <c r="AN1251" s="73" t="n"/>
      <c r="AO1251" s="73" t="n"/>
      <c r="AP1251" s="73" t="n"/>
      <c r="AQ1251" s="73" t="n"/>
      <c r="AR1251" s="73" t="n"/>
      <c r="AS1251" s="73" t="n"/>
      <c r="AT1251" s="73" t="n"/>
      <c r="AU1251" s="73" t="n"/>
      <c r="AV1251" s="73" t="n"/>
      <c r="AW1251" s="73" t="n"/>
      <c r="AX1251" s="73" t="n"/>
      <c r="AY1251" s="73" t="n"/>
      <c r="AZ1251" s="73" t="n"/>
      <c r="BA1251" s="73" t="n"/>
      <c r="BB1251" s="73" t="n"/>
      <c r="BC1251" s="73" t="n"/>
      <c r="BD1251" s="73" t="n"/>
      <c r="BE1251" s="73" t="n"/>
      <c r="BF1251" s="73" t="n"/>
      <c r="BG1251" s="73" t="n"/>
      <c r="BH1251" s="73" t="n"/>
      <c r="BI1251" s="73" t="n"/>
      <c r="BJ1251" s="73" t="n"/>
      <c r="BK1251" s="73" t="n"/>
      <c r="BL1251" s="73" t="n"/>
      <c r="BM1251" s="73" t="n"/>
      <c r="BN1251" s="73" t="n"/>
      <c r="BO1251" s="73" t="n"/>
      <c r="BP1251" s="96" t="n"/>
      <c r="BQ1251" s="174" t="n"/>
      <c r="BR1251" s="174" t="n"/>
      <c r="BS1251" s="174" t="n"/>
      <c r="BT1251" s="174" t="n"/>
      <c r="BU1251" s="174" t="n"/>
      <c r="BV1251" s="174" t="n"/>
      <c r="BW1251" s="174" t="n"/>
      <c r="BX1251" s="174" t="n"/>
      <c r="BY1251" s="174" t="n"/>
      <c r="BZ1251" s="175" t="n"/>
      <c r="CA1251" s="176" t="n"/>
      <c r="CB1251" s="177" t="n"/>
      <c r="CC1251" s="118" t="n"/>
      <c r="CD1251" s="178" t="n"/>
      <c r="CE1251" s="120" t="n"/>
      <c r="CF1251" s="178" t="n"/>
      <c r="CG1251" s="179" t="n"/>
      <c r="CH1251" s="178" t="n"/>
      <c r="CI1251" s="180" t="n"/>
      <c r="CJ1251" s="181" t="n"/>
      <c r="CK1251" s="182" t="n"/>
    </row>
    <row r="1252">
      <c r="A1252" s="69" t="n"/>
      <c r="B1252" s="70" t="n"/>
      <c r="C1252" s="77" t="n"/>
      <c r="D1252" s="84" t="n"/>
      <c r="E1252" s="69" t="n"/>
      <c r="F1252" s="69" t="n"/>
      <c r="G1252" s="73" t="n"/>
      <c r="H1252" s="73" t="n"/>
      <c r="I1252" s="75" t="n"/>
      <c r="J1252" s="75" t="n"/>
      <c r="K1252" s="73" t="n"/>
      <c r="L1252" s="73" t="n"/>
      <c r="M1252" s="73" t="n"/>
      <c r="N1252" s="73" t="n"/>
      <c r="O1252" s="75" t="n"/>
      <c r="P1252" s="75" t="n"/>
      <c r="Q1252" s="73" t="n"/>
      <c r="R1252" s="73" t="n"/>
      <c r="S1252" s="73" t="n"/>
      <c r="T1252" s="73" t="n"/>
      <c r="U1252" s="73" t="n"/>
      <c r="V1252" s="73" t="n"/>
      <c r="W1252" s="73" t="n"/>
      <c r="X1252" s="73" t="n"/>
      <c r="Y1252" s="73" t="n"/>
      <c r="Z1252" s="73" t="n"/>
      <c r="AA1252" s="73" t="n"/>
      <c r="AB1252" s="73" t="n"/>
      <c r="AC1252" s="73" t="n"/>
      <c r="AD1252" s="73" t="n"/>
      <c r="AE1252" s="73" t="n"/>
      <c r="AF1252" s="73" t="n"/>
      <c r="AG1252" s="73" t="n"/>
      <c r="AH1252" s="73" t="n"/>
      <c r="AI1252" s="73" t="n"/>
      <c r="AJ1252" s="73" t="n"/>
      <c r="AK1252" s="73" t="n"/>
      <c r="AL1252" s="73" t="n"/>
      <c r="AM1252" s="73" t="n"/>
      <c r="AN1252" s="73" t="n"/>
      <c r="AO1252" s="73" t="n"/>
      <c r="AP1252" s="73" t="n"/>
      <c r="AQ1252" s="73" t="n"/>
      <c r="AR1252" s="73" t="n"/>
      <c r="AS1252" s="73" t="n"/>
      <c r="AT1252" s="73" t="n"/>
      <c r="AU1252" s="73" t="n"/>
      <c r="AV1252" s="73" t="n"/>
      <c r="AW1252" s="73" t="n"/>
      <c r="AX1252" s="73" t="n"/>
      <c r="AY1252" s="73" t="n"/>
      <c r="AZ1252" s="73" t="n"/>
      <c r="BA1252" s="73" t="n"/>
      <c r="BB1252" s="73" t="n"/>
      <c r="BC1252" s="73" t="n"/>
      <c r="BD1252" s="73" t="n"/>
      <c r="BE1252" s="73" t="n"/>
      <c r="BF1252" s="73" t="n"/>
      <c r="BG1252" s="73" t="n"/>
      <c r="BH1252" s="73" t="n"/>
      <c r="BI1252" s="73" t="n"/>
      <c r="BJ1252" s="73" t="n"/>
      <c r="BK1252" s="73" t="n"/>
      <c r="BL1252" s="73" t="n"/>
      <c r="BM1252" s="73" t="n"/>
      <c r="BN1252" s="73" t="n"/>
      <c r="BO1252" s="73" t="n"/>
      <c r="BP1252" s="96" t="n"/>
      <c r="BQ1252" s="174" t="n"/>
      <c r="BR1252" s="174" t="n"/>
      <c r="BS1252" s="174" t="n"/>
      <c r="BT1252" s="174" t="n"/>
      <c r="BU1252" s="174" t="n"/>
      <c r="BV1252" s="174" t="n"/>
      <c r="BW1252" s="174" t="n"/>
      <c r="BX1252" s="174" t="n"/>
      <c r="BY1252" s="174" t="n"/>
      <c r="BZ1252" s="175" t="n"/>
      <c r="CA1252" s="176" t="n"/>
      <c r="CB1252" s="177" t="n"/>
      <c r="CC1252" s="118" t="n"/>
      <c r="CD1252" s="178" t="n"/>
      <c r="CE1252" s="120" t="n"/>
      <c r="CF1252" s="178" t="n"/>
      <c r="CG1252" s="179" t="n"/>
      <c r="CH1252" s="178" t="n"/>
      <c r="CI1252" s="180" t="n"/>
      <c r="CJ1252" s="181" t="n"/>
      <c r="CK1252" s="182" t="n"/>
    </row>
    <row r="1253">
      <c r="A1253" s="69" t="n"/>
      <c r="B1253" s="70" t="n"/>
      <c r="C1253" s="77" t="n"/>
      <c r="D1253" s="84" t="n"/>
      <c r="E1253" s="69" t="n"/>
      <c r="F1253" s="69" t="n"/>
      <c r="G1253" s="73" t="n"/>
      <c r="H1253" s="73" t="n"/>
      <c r="I1253" s="75" t="n"/>
      <c r="J1253" s="75" t="n"/>
      <c r="K1253" s="73" t="n"/>
      <c r="L1253" s="73" t="n"/>
      <c r="M1253" s="73" t="n"/>
      <c r="N1253" s="73" t="n"/>
      <c r="O1253" s="75" t="n"/>
      <c r="P1253" s="75" t="n"/>
      <c r="Q1253" s="73" t="n"/>
      <c r="R1253" s="73" t="n"/>
      <c r="S1253" s="73" t="n"/>
      <c r="T1253" s="73" t="n"/>
      <c r="U1253" s="73" t="n"/>
      <c r="V1253" s="73" t="n"/>
      <c r="W1253" s="73" t="n"/>
      <c r="X1253" s="73" t="n"/>
      <c r="Y1253" s="73" t="n"/>
      <c r="Z1253" s="73" t="n"/>
      <c r="AA1253" s="73" t="n"/>
      <c r="AB1253" s="73" t="n"/>
      <c r="AC1253" s="73" t="n"/>
      <c r="AD1253" s="73" t="n"/>
      <c r="AE1253" s="73" t="n"/>
      <c r="AF1253" s="73" t="n"/>
      <c r="AG1253" s="73" t="n"/>
      <c r="AH1253" s="73" t="n"/>
      <c r="AI1253" s="73" t="n"/>
      <c r="AJ1253" s="73" t="n"/>
      <c r="AK1253" s="73" t="n"/>
      <c r="AL1253" s="73" t="n"/>
      <c r="AM1253" s="73" t="n"/>
      <c r="AN1253" s="73" t="n"/>
      <c r="AO1253" s="73" t="n"/>
      <c r="AP1253" s="73" t="n"/>
      <c r="AQ1253" s="73" t="n"/>
      <c r="AR1253" s="73" t="n"/>
      <c r="AS1253" s="73" t="n"/>
      <c r="AT1253" s="73" t="n"/>
      <c r="AU1253" s="73" t="n"/>
      <c r="AV1253" s="73" t="n"/>
      <c r="AW1253" s="73" t="n"/>
      <c r="AX1253" s="73" t="n"/>
      <c r="AY1253" s="73" t="n"/>
      <c r="AZ1253" s="73" t="n"/>
      <c r="BA1253" s="73" t="n"/>
      <c r="BB1253" s="73" t="n"/>
      <c r="BC1253" s="73" t="n"/>
      <c r="BD1253" s="73" t="n"/>
      <c r="BE1253" s="73" t="n"/>
      <c r="BF1253" s="73" t="n"/>
      <c r="BG1253" s="73" t="n"/>
      <c r="BH1253" s="73" t="n"/>
      <c r="BI1253" s="73" t="n"/>
      <c r="BJ1253" s="73" t="n"/>
      <c r="BK1253" s="73" t="n"/>
      <c r="BL1253" s="73" t="n"/>
      <c r="BM1253" s="73" t="n"/>
      <c r="BN1253" s="73" t="n"/>
      <c r="BO1253" s="73" t="n"/>
      <c r="BP1253" s="96" t="n"/>
      <c r="BQ1253" s="174" t="n"/>
      <c r="BR1253" s="174" t="n"/>
      <c r="BS1253" s="174" t="n"/>
      <c r="BT1253" s="174" t="n"/>
      <c r="BU1253" s="174" t="n"/>
      <c r="BV1253" s="174" t="n"/>
      <c r="BW1253" s="174" t="n"/>
      <c r="BX1253" s="174" t="n"/>
      <c r="BY1253" s="174" t="n"/>
      <c r="BZ1253" s="175" t="n"/>
      <c r="CA1253" s="176" t="n"/>
      <c r="CB1253" s="177" t="n"/>
      <c r="CC1253" s="118" t="n"/>
      <c r="CD1253" s="178" t="n"/>
      <c r="CE1253" s="120" t="n"/>
      <c r="CF1253" s="178" t="n"/>
      <c r="CG1253" s="179" t="n"/>
      <c r="CH1253" s="178" t="n"/>
      <c r="CI1253" s="180" t="n"/>
      <c r="CJ1253" s="181" t="n"/>
      <c r="CK1253" s="182" t="n"/>
    </row>
    <row r="1254">
      <c r="A1254" s="69" t="n"/>
      <c r="B1254" s="70" t="n"/>
      <c r="C1254" s="77" t="n"/>
      <c r="D1254" s="84" t="n"/>
      <c r="E1254" s="69" t="n"/>
      <c r="F1254" s="69" t="n"/>
      <c r="G1254" s="73" t="n"/>
      <c r="H1254" s="73" t="n"/>
      <c r="I1254" s="75" t="n"/>
      <c r="J1254" s="75" t="n"/>
      <c r="K1254" s="73" t="n"/>
      <c r="L1254" s="73" t="n"/>
      <c r="M1254" s="73" t="n"/>
      <c r="N1254" s="73" t="n"/>
      <c r="O1254" s="75" t="n"/>
      <c r="P1254" s="75" t="n"/>
      <c r="Q1254" s="73" t="n"/>
      <c r="R1254" s="73" t="n"/>
      <c r="S1254" s="73" t="n"/>
      <c r="T1254" s="73" t="n"/>
      <c r="U1254" s="73" t="n"/>
      <c r="V1254" s="73" t="n"/>
      <c r="W1254" s="73" t="n"/>
      <c r="X1254" s="73" t="n"/>
      <c r="Y1254" s="73" t="n"/>
      <c r="Z1254" s="73" t="n"/>
      <c r="AA1254" s="73" t="n"/>
      <c r="AB1254" s="73" t="n"/>
      <c r="AC1254" s="73" t="n"/>
      <c r="AD1254" s="73" t="n"/>
      <c r="AE1254" s="73" t="n"/>
      <c r="AF1254" s="73" t="n"/>
      <c r="AG1254" s="73" t="n"/>
      <c r="AH1254" s="73" t="n"/>
      <c r="AI1254" s="73" t="n"/>
      <c r="AJ1254" s="73" t="n"/>
      <c r="AK1254" s="73" t="n"/>
      <c r="AL1254" s="73" t="n"/>
      <c r="AM1254" s="73" t="n"/>
      <c r="AN1254" s="73" t="n"/>
      <c r="AO1254" s="73" t="n"/>
      <c r="AP1254" s="73" t="n"/>
      <c r="AQ1254" s="73" t="n"/>
      <c r="AR1254" s="73" t="n"/>
      <c r="AS1254" s="73" t="n"/>
      <c r="AT1254" s="73" t="n"/>
      <c r="AU1254" s="73" t="n"/>
      <c r="AV1254" s="73" t="n"/>
      <c r="AW1254" s="73" t="n"/>
      <c r="AX1254" s="73" t="n"/>
      <c r="AY1254" s="73" t="n"/>
      <c r="AZ1254" s="73" t="n"/>
      <c r="BA1254" s="73" t="n"/>
      <c r="BB1254" s="73" t="n"/>
      <c r="BC1254" s="73" t="n"/>
      <c r="BD1254" s="73" t="n"/>
      <c r="BE1254" s="73" t="n"/>
      <c r="BF1254" s="73" t="n"/>
      <c r="BG1254" s="73" t="n"/>
      <c r="BH1254" s="73" t="n"/>
      <c r="BI1254" s="73" t="n"/>
      <c r="BJ1254" s="73" t="n"/>
      <c r="BK1254" s="73" t="n"/>
      <c r="BL1254" s="73" t="n"/>
      <c r="BM1254" s="73" t="n"/>
      <c r="BN1254" s="73" t="n"/>
      <c r="BO1254" s="73" t="n"/>
      <c r="BP1254" s="96" t="n"/>
      <c r="BQ1254" s="174" t="n"/>
      <c r="BR1254" s="174" t="n"/>
      <c r="BS1254" s="174" t="n"/>
      <c r="BT1254" s="174" t="n"/>
      <c r="BU1254" s="174" t="n"/>
      <c r="BV1254" s="174" t="n"/>
      <c r="BW1254" s="174" t="n"/>
      <c r="BX1254" s="174" t="n"/>
      <c r="BY1254" s="174" t="n"/>
      <c r="BZ1254" s="175" t="n"/>
      <c r="CA1254" s="176" t="n"/>
      <c r="CB1254" s="177" t="n"/>
      <c r="CC1254" s="118" t="n"/>
      <c r="CD1254" s="178" t="n"/>
      <c r="CE1254" s="120" t="n"/>
      <c r="CF1254" s="178" t="n"/>
      <c r="CG1254" s="179" t="n"/>
      <c r="CH1254" s="178" t="n"/>
      <c r="CI1254" s="180" t="n"/>
      <c r="CJ1254" s="181" t="n"/>
      <c r="CK1254" s="182" t="n"/>
    </row>
    <row r="1255">
      <c r="A1255" s="69" t="n"/>
      <c r="B1255" s="70" t="n"/>
      <c r="C1255" s="77" t="n"/>
      <c r="D1255" s="84" t="n"/>
      <c r="E1255" s="69" t="n"/>
      <c r="F1255" s="69" t="n"/>
      <c r="G1255" s="73" t="n"/>
      <c r="H1255" s="73" t="n"/>
      <c r="I1255" s="75" t="n"/>
      <c r="J1255" s="75" t="n"/>
      <c r="K1255" s="73" t="n"/>
      <c r="L1255" s="73" t="n"/>
      <c r="M1255" s="73" t="n"/>
      <c r="N1255" s="73" t="n"/>
      <c r="O1255" s="75" t="n"/>
      <c r="P1255" s="75" t="n"/>
      <c r="Q1255" s="73" t="n"/>
      <c r="R1255" s="73" t="n"/>
      <c r="S1255" s="73" t="n"/>
      <c r="T1255" s="73" t="n"/>
      <c r="U1255" s="73" t="n"/>
      <c r="V1255" s="73" t="n"/>
      <c r="W1255" s="73" t="n"/>
      <c r="X1255" s="73" t="n"/>
      <c r="Y1255" s="73" t="n"/>
      <c r="Z1255" s="73" t="n"/>
      <c r="AA1255" s="73" t="n"/>
      <c r="AB1255" s="73" t="n"/>
      <c r="AC1255" s="73" t="n"/>
      <c r="AD1255" s="73" t="n"/>
      <c r="AE1255" s="73" t="n"/>
      <c r="AF1255" s="73" t="n"/>
      <c r="AG1255" s="73" t="n"/>
      <c r="AH1255" s="73" t="n"/>
      <c r="AI1255" s="73" t="n"/>
      <c r="AJ1255" s="73" t="n"/>
      <c r="AK1255" s="73" t="n"/>
      <c r="AL1255" s="73" t="n"/>
      <c r="AM1255" s="73" t="n"/>
      <c r="AN1255" s="73" t="n"/>
      <c r="AO1255" s="73" t="n"/>
      <c r="AP1255" s="73" t="n"/>
      <c r="AQ1255" s="73" t="n"/>
      <c r="AR1255" s="73" t="n"/>
      <c r="AS1255" s="73" t="n"/>
      <c r="AT1255" s="73" t="n"/>
      <c r="AU1255" s="73" t="n"/>
      <c r="AV1255" s="73" t="n"/>
      <c r="AW1255" s="73" t="n"/>
      <c r="AX1255" s="73" t="n"/>
      <c r="AY1255" s="73" t="n"/>
      <c r="AZ1255" s="73" t="n"/>
      <c r="BA1255" s="73" t="n"/>
      <c r="BB1255" s="73" t="n"/>
      <c r="BC1255" s="73" t="n"/>
      <c r="BD1255" s="73" t="n"/>
      <c r="BE1255" s="73" t="n"/>
      <c r="BF1255" s="73" t="n"/>
      <c r="BG1255" s="73" t="n"/>
      <c r="BH1255" s="73" t="n"/>
      <c r="BI1255" s="73" t="n"/>
      <c r="BJ1255" s="73" t="n"/>
      <c r="BK1255" s="73" t="n"/>
      <c r="BL1255" s="73" t="n"/>
      <c r="BM1255" s="73" t="n"/>
      <c r="BN1255" s="73" t="n"/>
      <c r="BO1255" s="73" t="n"/>
      <c r="BP1255" s="96" t="n"/>
      <c r="BQ1255" s="174" t="n"/>
      <c r="BR1255" s="174" t="n"/>
      <c r="BS1255" s="174" t="n"/>
      <c r="BT1255" s="174" t="n"/>
      <c r="BU1255" s="174" t="n"/>
      <c r="BV1255" s="174" t="n"/>
      <c r="BW1255" s="174" t="n"/>
      <c r="BX1255" s="174" t="n"/>
      <c r="BY1255" s="174" t="n"/>
      <c r="BZ1255" s="175" t="n"/>
      <c r="CA1255" s="176" t="n"/>
      <c r="CB1255" s="177" t="n"/>
      <c r="CC1255" s="118" t="n"/>
      <c r="CD1255" s="178" t="n"/>
      <c r="CE1255" s="120" t="n"/>
      <c r="CF1255" s="178" t="n"/>
      <c r="CG1255" s="179" t="n"/>
      <c r="CH1255" s="178" t="n"/>
      <c r="CI1255" s="180" t="n"/>
      <c r="CJ1255" s="181" t="n"/>
      <c r="CK1255" s="182" t="n"/>
    </row>
    <row r="1256">
      <c r="A1256" s="69" t="n"/>
      <c r="B1256" s="70" t="n"/>
      <c r="C1256" s="77" t="n"/>
      <c r="D1256" s="84" t="n"/>
      <c r="E1256" s="69" t="n"/>
      <c r="F1256" s="69" t="n"/>
      <c r="G1256" s="73" t="n"/>
      <c r="H1256" s="73" t="n"/>
      <c r="I1256" s="75" t="n"/>
      <c r="J1256" s="75" t="n"/>
      <c r="K1256" s="73" t="n"/>
      <c r="L1256" s="73" t="n"/>
      <c r="M1256" s="73" t="n"/>
      <c r="N1256" s="73" t="n"/>
      <c r="O1256" s="75" t="n"/>
      <c r="P1256" s="75" t="n"/>
      <c r="Q1256" s="73" t="n"/>
      <c r="R1256" s="73" t="n"/>
      <c r="S1256" s="73" t="n"/>
      <c r="T1256" s="73" t="n"/>
      <c r="U1256" s="73" t="n"/>
      <c r="V1256" s="73" t="n"/>
      <c r="W1256" s="73" t="n"/>
      <c r="X1256" s="73" t="n"/>
      <c r="Y1256" s="73" t="n"/>
      <c r="Z1256" s="73" t="n"/>
      <c r="AA1256" s="73" t="n"/>
      <c r="AB1256" s="73" t="n"/>
      <c r="AC1256" s="73" t="n"/>
      <c r="AD1256" s="73" t="n"/>
      <c r="AE1256" s="73" t="n"/>
      <c r="AF1256" s="73" t="n"/>
      <c r="AG1256" s="73" t="n"/>
      <c r="AH1256" s="73" t="n"/>
      <c r="AI1256" s="73" t="n"/>
      <c r="AJ1256" s="73" t="n"/>
      <c r="AK1256" s="73" t="n"/>
      <c r="AL1256" s="73" t="n"/>
      <c r="AM1256" s="73" t="n"/>
      <c r="AN1256" s="73" t="n"/>
      <c r="AO1256" s="73" t="n"/>
      <c r="AP1256" s="73" t="n"/>
      <c r="AQ1256" s="73" t="n"/>
      <c r="AR1256" s="73" t="n"/>
      <c r="AS1256" s="73" t="n"/>
      <c r="AT1256" s="73" t="n"/>
      <c r="AU1256" s="73" t="n"/>
      <c r="AV1256" s="73" t="n"/>
      <c r="AW1256" s="73" t="n"/>
      <c r="AX1256" s="73" t="n"/>
      <c r="AY1256" s="73" t="n"/>
      <c r="AZ1256" s="73" t="n"/>
      <c r="BA1256" s="73" t="n"/>
      <c r="BB1256" s="73" t="n"/>
      <c r="BC1256" s="73" t="n"/>
      <c r="BD1256" s="73" t="n"/>
      <c r="BE1256" s="73" t="n"/>
      <c r="BF1256" s="73" t="n"/>
      <c r="BG1256" s="73" t="n"/>
      <c r="BH1256" s="73" t="n"/>
      <c r="BI1256" s="73" t="n"/>
      <c r="BJ1256" s="73" t="n"/>
      <c r="BK1256" s="73" t="n"/>
      <c r="BL1256" s="73" t="n"/>
      <c r="BM1256" s="73" t="n"/>
      <c r="BN1256" s="73" t="n"/>
      <c r="BO1256" s="73" t="n"/>
      <c r="BP1256" s="96" t="n"/>
      <c r="BQ1256" s="174" t="n"/>
      <c r="BR1256" s="174" t="n"/>
      <c r="BS1256" s="174" t="n"/>
      <c r="BT1256" s="174" t="n"/>
      <c r="BU1256" s="174" t="n"/>
      <c r="BV1256" s="174" t="n"/>
      <c r="BW1256" s="174" t="n"/>
      <c r="BX1256" s="174" t="n"/>
      <c r="BY1256" s="174" t="n"/>
      <c r="BZ1256" s="175" t="n"/>
      <c r="CA1256" s="176" t="n"/>
      <c r="CB1256" s="177" t="n"/>
      <c r="CC1256" s="118" t="n"/>
      <c r="CD1256" s="178" t="n"/>
      <c r="CE1256" s="120" t="n"/>
      <c r="CF1256" s="178" t="n"/>
      <c r="CG1256" s="179" t="n"/>
      <c r="CH1256" s="178" t="n"/>
      <c r="CI1256" s="180" t="n"/>
      <c r="CJ1256" s="181" t="n"/>
      <c r="CK1256" s="182" t="n"/>
    </row>
    <row r="1257">
      <c r="A1257" s="69" t="n"/>
      <c r="B1257" s="70" t="n"/>
      <c r="C1257" s="77" t="n"/>
      <c r="D1257" s="84" t="n"/>
      <c r="E1257" s="69" t="n"/>
      <c r="F1257" s="69" t="n"/>
      <c r="G1257" s="73" t="n"/>
      <c r="H1257" s="73" t="n"/>
      <c r="I1257" s="75" t="n"/>
      <c r="J1257" s="75" t="n"/>
      <c r="K1257" s="73" t="n"/>
      <c r="L1257" s="73" t="n"/>
      <c r="M1257" s="73" t="n"/>
      <c r="N1257" s="73" t="n"/>
      <c r="O1257" s="75" t="n"/>
      <c r="P1257" s="75" t="n"/>
      <c r="Q1257" s="73" t="n"/>
      <c r="R1257" s="73" t="n"/>
      <c r="S1257" s="73" t="n"/>
      <c r="T1257" s="73" t="n"/>
      <c r="U1257" s="73" t="n"/>
      <c r="V1257" s="73" t="n"/>
      <c r="W1257" s="73" t="n"/>
      <c r="X1257" s="73" t="n"/>
      <c r="Y1257" s="73" t="n"/>
      <c r="Z1257" s="73" t="n"/>
      <c r="AA1257" s="73" t="n"/>
      <c r="AB1257" s="73" t="n"/>
      <c r="AC1257" s="73" t="n"/>
      <c r="AD1257" s="73" t="n"/>
      <c r="AE1257" s="73" t="n"/>
      <c r="AF1257" s="73" t="n"/>
      <c r="AG1257" s="73" t="n"/>
      <c r="AH1257" s="73" t="n"/>
      <c r="AI1257" s="73" t="n"/>
      <c r="AJ1257" s="73" t="n"/>
      <c r="AK1257" s="73" t="n"/>
      <c r="AL1257" s="73" t="n"/>
      <c r="AM1257" s="73" t="n"/>
      <c r="AN1257" s="73" t="n"/>
      <c r="AO1257" s="73" t="n"/>
      <c r="AP1257" s="73" t="n"/>
      <c r="AQ1257" s="73" t="n"/>
      <c r="AR1257" s="73" t="n"/>
      <c r="AS1257" s="73" t="n"/>
      <c r="AT1257" s="73" t="n"/>
      <c r="AU1257" s="73" t="n"/>
      <c r="AV1257" s="73" t="n"/>
      <c r="AW1257" s="73" t="n"/>
      <c r="AX1257" s="73" t="n"/>
      <c r="AY1257" s="73" t="n"/>
      <c r="AZ1257" s="73" t="n"/>
      <c r="BA1257" s="73" t="n"/>
      <c r="BB1257" s="73" t="n"/>
      <c r="BC1257" s="73" t="n"/>
      <c r="BD1257" s="73" t="n"/>
      <c r="BE1257" s="73" t="n"/>
      <c r="BF1257" s="73" t="n"/>
      <c r="BG1257" s="73" t="n"/>
      <c r="BH1257" s="73" t="n"/>
      <c r="BI1257" s="73" t="n"/>
      <c r="BJ1257" s="73" t="n"/>
      <c r="BK1257" s="73" t="n"/>
      <c r="BL1257" s="73" t="n"/>
      <c r="BM1257" s="73" t="n"/>
      <c r="BN1257" s="73" t="n"/>
      <c r="BO1257" s="73" t="n"/>
      <c r="BP1257" s="96" t="n"/>
      <c r="BQ1257" s="174" t="n"/>
      <c r="BR1257" s="174" t="n"/>
      <c r="BS1257" s="174" t="n"/>
      <c r="BT1257" s="174" t="n"/>
      <c r="BU1257" s="174" t="n"/>
      <c r="BV1257" s="174" t="n"/>
      <c r="BW1257" s="174" t="n"/>
      <c r="BX1257" s="174" t="n"/>
      <c r="BY1257" s="174" t="n"/>
      <c r="BZ1257" s="175" t="n"/>
      <c r="CA1257" s="176" t="n"/>
      <c r="CB1257" s="177" t="n"/>
      <c r="CC1257" s="118" t="n"/>
      <c r="CD1257" s="178" t="n"/>
      <c r="CE1257" s="120" t="n"/>
      <c r="CF1257" s="178" t="n"/>
      <c r="CG1257" s="179" t="n"/>
      <c r="CH1257" s="178" t="n"/>
      <c r="CI1257" s="180" t="n"/>
      <c r="CJ1257" s="181" t="n"/>
      <c r="CK1257" s="182" t="n"/>
    </row>
    <row r="1258">
      <c r="A1258" s="69" t="n"/>
      <c r="B1258" s="70" t="n"/>
      <c r="C1258" s="77" t="n"/>
      <c r="D1258" s="84" t="n"/>
      <c r="E1258" s="69" t="n"/>
      <c r="F1258" s="69" t="n"/>
      <c r="G1258" s="73" t="n"/>
      <c r="H1258" s="73" t="n"/>
      <c r="I1258" s="75" t="n"/>
      <c r="J1258" s="75" t="n"/>
      <c r="K1258" s="73" t="n"/>
      <c r="L1258" s="73" t="n"/>
      <c r="M1258" s="73" t="n"/>
      <c r="N1258" s="73" t="n"/>
      <c r="O1258" s="75" t="n"/>
      <c r="P1258" s="75" t="n"/>
      <c r="Q1258" s="73" t="n"/>
      <c r="R1258" s="73" t="n"/>
      <c r="S1258" s="73" t="n"/>
      <c r="T1258" s="73" t="n"/>
      <c r="U1258" s="73" t="n"/>
      <c r="V1258" s="73" t="n"/>
      <c r="W1258" s="73" t="n"/>
      <c r="X1258" s="73" t="n"/>
      <c r="Y1258" s="73" t="n"/>
      <c r="Z1258" s="73" t="n"/>
      <c r="AA1258" s="73" t="n"/>
      <c r="AB1258" s="73" t="n"/>
      <c r="AC1258" s="73" t="n"/>
      <c r="AD1258" s="73" t="n"/>
      <c r="AE1258" s="73" t="n"/>
      <c r="AF1258" s="73" t="n"/>
      <c r="AG1258" s="73" t="n"/>
      <c r="AH1258" s="73" t="n"/>
      <c r="AI1258" s="73" t="n"/>
      <c r="AJ1258" s="73" t="n"/>
      <c r="AK1258" s="73" t="n"/>
      <c r="AL1258" s="73" t="n"/>
      <c r="AM1258" s="73" t="n"/>
      <c r="AN1258" s="73" t="n"/>
      <c r="AO1258" s="73" t="n"/>
      <c r="AP1258" s="73" t="n"/>
      <c r="AQ1258" s="73" t="n"/>
      <c r="AR1258" s="73" t="n"/>
      <c r="AS1258" s="73" t="n"/>
      <c r="AT1258" s="73" t="n"/>
      <c r="AU1258" s="73" t="n"/>
      <c r="AV1258" s="73" t="n"/>
      <c r="AW1258" s="73" t="n"/>
      <c r="AX1258" s="73" t="n"/>
      <c r="AY1258" s="73" t="n"/>
      <c r="AZ1258" s="73" t="n"/>
      <c r="BA1258" s="73" t="n"/>
      <c r="BB1258" s="73" t="n"/>
      <c r="BC1258" s="73" t="n"/>
      <c r="BD1258" s="73" t="n"/>
      <c r="BE1258" s="73" t="n"/>
      <c r="BF1258" s="73" t="n"/>
      <c r="BG1258" s="73" t="n"/>
      <c r="BH1258" s="73" t="n"/>
      <c r="BI1258" s="73" t="n"/>
      <c r="BJ1258" s="73" t="n"/>
      <c r="BK1258" s="73" t="n"/>
      <c r="BL1258" s="73" t="n"/>
      <c r="BM1258" s="73" t="n"/>
      <c r="BN1258" s="73" t="n"/>
      <c r="BO1258" s="73" t="n"/>
      <c r="BP1258" s="96" t="n"/>
      <c r="BQ1258" s="174" t="n"/>
      <c r="BR1258" s="174" t="n"/>
      <c r="BS1258" s="174" t="n"/>
      <c r="BT1258" s="174" t="n"/>
      <c r="BU1258" s="174" t="n"/>
      <c r="BV1258" s="174" t="n"/>
      <c r="BW1258" s="174" t="n"/>
      <c r="BX1258" s="174" t="n"/>
      <c r="BY1258" s="174" t="n"/>
      <c r="BZ1258" s="175" t="n"/>
      <c r="CA1258" s="176" t="n"/>
      <c r="CB1258" s="177" t="n"/>
      <c r="CC1258" s="118" t="n"/>
      <c r="CD1258" s="178" t="n"/>
      <c r="CE1258" s="120" t="n"/>
      <c r="CF1258" s="178" t="n"/>
      <c r="CG1258" s="179" t="n"/>
      <c r="CH1258" s="178" t="n"/>
      <c r="CI1258" s="180" t="n"/>
      <c r="CJ1258" s="181" t="n"/>
      <c r="CK1258" s="182" t="n"/>
    </row>
    <row r="1259">
      <c r="A1259" s="69" t="n"/>
      <c r="B1259" s="70" t="n"/>
      <c r="C1259" s="77" t="n"/>
      <c r="D1259" s="84" t="n"/>
      <c r="E1259" s="69" t="n"/>
      <c r="F1259" s="69" t="n"/>
      <c r="G1259" s="73" t="n"/>
      <c r="H1259" s="73" t="n"/>
      <c r="I1259" s="75" t="n"/>
      <c r="J1259" s="75" t="n"/>
      <c r="K1259" s="73" t="n"/>
      <c r="L1259" s="73" t="n"/>
      <c r="M1259" s="73" t="n"/>
      <c r="N1259" s="73" t="n"/>
      <c r="O1259" s="75" t="n"/>
      <c r="P1259" s="75" t="n"/>
      <c r="Q1259" s="73" t="n"/>
      <c r="R1259" s="73" t="n"/>
      <c r="S1259" s="73" t="n"/>
      <c r="T1259" s="73" t="n"/>
      <c r="U1259" s="73" t="n"/>
      <c r="V1259" s="73" t="n"/>
      <c r="W1259" s="73" t="n"/>
      <c r="X1259" s="73" t="n"/>
      <c r="Y1259" s="73" t="n"/>
      <c r="Z1259" s="73" t="n"/>
      <c r="AA1259" s="73" t="n"/>
      <c r="AB1259" s="73" t="n"/>
      <c r="AC1259" s="73" t="n"/>
      <c r="AD1259" s="73" t="n"/>
      <c r="AE1259" s="73" t="n"/>
      <c r="AF1259" s="73" t="n"/>
      <c r="AG1259" s="73" t="n"/>
      <c r="AH1259" s="73" t="n"/>
      <c r="AI1259" s="73" t="n"/>
      <c r="AJ1259" s="73" t="n"/>
      <c r="AK1259" s="73" t="n"/>
      <c r="AL1259" s="73" t="n"/>
      <c r="AM1259" s="73" t="n"/>
      <c r="AN1259" s="73" t="n"/>
      <c r="AO1259" s="73" t="n"/>
      <c r="AP1259" s="73" t="n"/>
      <c r="AQ1259" s="73" t="n"/>
      <c r="AR1259" s="73" t="n"/>
      <c r="AS1259" s="73" t="n"/>
      <c r="AT1259" s="73" t="n"/>
      <c r="AU1259" s="73" t="n"/>
      <c r="AV1259" s="73" t="n"/>
      <c r="AW1259" s="73" t="n"/>
      <c r="AX1259" s="73" t="n"/>
      <c r="AY1259" s="73" t="n"/>
      <c r="AZ1259" s="73" t="n"/>
      <c r="BA1259" s="73" t="n"/>
      <c r="BB1259" s="73" t="n"/>
      <c r="BC1259" s="73" t="n"/>
      <c r="BD1259" s="73" t="n"/>
      <c r="BE1259" s="73" t="n"/>
      <c r="BF1259" s="73" t="n"/>
      <c r="BG1259" s="73" t="n"/>
      <c r="BH1259" s="73" t="n"/>
      <c r="BI1259" s="73" t="n"/>
      <c r="BJ1259" s="73" t="n"/>
      <c r="BK1259" s="73" t="n"/>
      <c r="BL1259" s="73" t="n"/>
      <c r="BM1259" s="73" t="n"/>
      <c r="BN1259" s="73" t="n"/>
      <c r="BO1259" s="73" t="n"/>
      <c r="BP1259" s="96" t="n"/>
      <c r="BQ1259" s="174" t="n"/>
      <c r="BR1259" s="174" t="n"/>
      <c r="BS1259" s="174" t="n"/>
      <c r="BT1259" s="174" t="n"/>
      <c r="BU1259" s="174" t="n"/>
      <c r="BV1259" s="174" t="n"/>
      <c r="BW1259" s="174" t="n"/>
      <c r="BX1259" s="174" t="n"/>
      <c r="BY1259" s="174" t="n"/>
      <c r="BZ1259" s="175" t="n"/>
      <c r="CA1259" s="176" t="n"/>
      <c r="CB1259" s="177" t="n"/>
      <c r="CC1259" s="118" t="n"/>
      <c r="CD1259" s="178" t="n"/>
      <c r="CE1259" s="120" t="n"/>
      <c r="CF1259" s="178" t="n"/>
      <c r="CG1259" s="179" t="n"/>
      <c r="CH1259" s="178" t="n"/>
      <c r="CI1259" s="180" t="n"/>
      <c r="CJ1259" s="181" t="n"/>
      <c r="CK1259" s="182" t="n"/>
    </row>
    <row r="1260">
      <c r="A1260" s="69" t="n"/>
      <c r="B1260" s="70" t="n"/>
      <c r="C1260" s="77" t="n"/>
      <c r="D1260" s="84" t="n"/>
      <c r="E1260" s="69" t="n"/>
      <c r="F1260" s="69" t="n"/>
      <c r="G1260" s="73" t="n"/>
      <c r="H1260" s="73" t="n"/>
      <c r="I1260" s="75" t="n"/>
      <c r="J1260" s="75" t="n"/>
      <c r="K1260" s="73" t="n"/>
      <c r="L1260" s="73" t="n"/>
      <c r="M1260" s="73" t="n"/>
      <c r="N1260" s="73" t="n"/>
      <c r="O1260" s="75" t="n"/>
      <c r="P1260" s="75" t="n"/>
      <c r="Q1260" s="73" t="n"/>
      <c r="R1260" s="73" t="n"/>
      <c r="S1260" s="73" t="n"/>
      <c r="T1260" s="73" t="n"/>
      <c r="U1260" s="73" t="n"/>
      <c r="V1260" s="73" t="n"/>
      <c r="W1260" s="73" t="n"/>
      <c r="X1260" s="73" t="n"/>
      <c r="Y1260" s="73" t="n"/>
      <c r="Z1260" s="73" t="n"/>
      <c r="AA1260" s="73" t="n"/>
      <c r="AB1260" s="73" t="n"/>
      <c r="AC1260" s="73" t="n"/>
      <c r="AD1260" s="73" t="n"/>
      <c r="AE1260" s="73" t="n"/>
      <c r="AF1260" s="73" t="n"/>
      <c r="AG1260" s="73" t="n"/>
      <c r="AH1260" s="73" t="n"/>
      <c r="AI1260" s="73" t="n"/>
      <c r="AJ1260" s="73" t="n"/>
      <c r="AK1260" s="73" t="n"/>
      <c r="AL1260" s="73" t="n"/>
      <c r="AM1260" s="73" t="n"/>
      <c r="AN1260" s="73" t="n"/>
      <c r="AO1260" s="73" t="n"/>
      <c r="AP1260" s="73" t="n"/>
      <c r="AQ1260" s="73" t="n"/>
      <c r="AR1260" s="73" t="n"/>
      <c r="AS1260" s="73" t="n"/>
      <c r="AT1260" s="73" t="n"/>
      <c r="AU1260" s="73" t="n"/>
      <c r="AV1260" s="73" t="n"/>
      <c r="AW1260" s="73" t="n"/>
      <c r="AX1260" s="73" t="n"/>
      <c r="AY1260" s="73" t="n"/>
      <c r="AZ1260" s="73" t="n"/>
      <c r="BA1260" s="73" t="n"/>
      <c r="BB1260" s="73" t="n"/>
      <c r="BC1260" s="73" t="n"/>
      <c r="BD1260" s="73" t="n"/>
      <c r="BE1260" s="73" t="n"/>
      <c r="BF1260" s="73" t="n"/>
      <c r="BG1260" s="73" t="n"/>
      <c r="BH1260" s="73" t="n"/>
      <c r="BI1260" s="73" t="n"/>
      <c r="BJ1260" s="73" t="n"/>
      <c r="BK1260" s="73" t="n"/>
      <c r="BL1260" s="73" t="n"/>
      <c r="BM1260" s="73" t="n"/>
      <c r="BN1260" s="73" t="n"/>
      <c r="BO1260" s="73" t="n"/>
      <c r="BP1260" s="96" t="n"/>
      <c r="BQ1260" s="174" t="n"/>
      <c r="BR1260" s="174" t="n"/>
      <c r="BS1260" s="174" t="n"/>
      <c r="BT1260" s="174" t="n"/>
      <c r="BU1260" s="174" t="n"/>
      <c r="BV1260" s="174" t="n"/>
      <c r="BW1260" s="174" t="n"/>
      <c r="BX1260" s="174" t="n"/>
      <c r="BY1260" s="174" t="n"/>
      <c r="BZ1260" s="175" t="n"/>
      <c r="CA1260" s="176" t="n"/>
      <c r="CB1260" s="177" t="n"/>
      <c r="CC1260" s="118" t="n"/>
      <c r="CD1260" s="178" t="n"/>
      <c r="CE1260" s="120" t="n"/>
      <c r="CF1260" s="178" t="n"/>
      <c r="CG1260" s="179" t="n"/>
      <c r="CH1260" s="178" t="n"/>
      <c r="CI1260" s="180" t="n"/>
      <c r="CJ1260" s="181" t="n"/>
      <c r="CK1260" s="182" t="n"/>
    </row>
    <row r="1261">
      <c r="A1261" s="69" t="n"/>
      <c r="B1261" s="70" t="n"/>
      <c r="C1261" s="77" t="n"/>
      <c r="D1261" s="84" t="n"/>
      <c r="E1261" s="69" t="n"/>
      <c r="F1261" s="69" t="n"/>
      <c r="G1261" s="73" t="n"/>
      <c r="H1261" s="73" t="n"/>
      <c r="I1261" s="75" t="n"/>
      <c r="J1261" s="75" t="n"/>
      <c r="K1261" s="73" t="n"/>
      <c r="L1261" s="73" t="n"/>
      <c r="M1261" s="73" t="n"/>
      <c r="N1261" s="73" t="n"/>
      <c r="O1261" s="75" t="n"/>
      <c r="P1261" s="75" t="n"/>
      <c r="Q1261" s="73" t="n"/>
      <c r="R1261" s="73" t="n"/>
      <c r="S1261" s="73" t="n"/>
      <c r="T1261" s="73" t="n"/>
      <c r="U1261" s="73" t="n"/>
      <c r="V1261" s="73" t="n"/>
      <c r="W1261" s="73" t="n"/>
      <c r="X1261" s="73" t="n"/>
      <c r="Y1261" s="73" t="n"/>
      <c r="Z1261" s="73" t="n"/>
      <c r="AA1261" s="73" t="n"/>
      <c r="AB1261" s="73" t="n"/>
      <c r="AC1261" s="73" t="n"/>
      <c r="AD1261" s="73" t="n"/>
      <c r="AE1261" s="73" t="n"/>
      <c r="AF1261" s="73" t="n"/>
      <c r="AG1261" s="73" t="n"/>
      <c r="AH1261" s="73" t="n"/>
      <c r="AI1261" s="73" t="n"/>
      <c r="AJ1261" s="73" t="n"/>
      <c r="AK1261" s="73" t="n"/>
      <c r="AL1261" s="73" t="n"/>
      <c r="AM1261" s="73" t="n"/>
      <c r="AN1261" s="73" t="n"/>
      <c r="AO1261" s="73" t="n"/>
      <c r="AP1261" s="73" t="n"/>
      <c r="AQ1261" s="73" t="n"/>
      <c r="AR1261" s="73" t="n"/>
      <c r="AS1261" s="73" t="n"/>
      <c r="AT1261" s="73" t="n"/>
      <c r="AU1261" s="73" t="n"/>
      <c r="AV1261" s="73" t="n"/>
      <c r="AW1261" s="73" t="n"/>
      <c r="AX1261" s="73" t="n"/>
      <c r="AY1261" s="73" t="n"/>
      <c r="AZ1261" s="73" t="n"/>
      <c r="BA1261" s="73" t="n"/>
      <c r="BB1261" s="73" t="n"/>
      <c r="BC1261" s="73" t="n"/>
      <c r="BD1261" s="73" t="n"/>
      <c r="BE1261" s="73" t="n"/>
      <c r="BF1261" s="73" t="n"/>
      <c r="BG1261" s="73" t="n"/>
      <c r="BH1261" s="73" t="n"/>
      <c r="BI1261" s="73" t="n"/>
      <c r="BJ1261" s="73" t="n"/>
      <c r="BK1261" s="73" t="n"/>
      <c r="BL1261" s="73" t="n"/>
      <c r="BM1261" s="73" t="n"/>
      <c r="BN1261" s="73" t="n"/>
      <c r="BO1261" s="73" t="n"/>
      <c r="BP1261" s="96" t="n"/>
      <c r="BQ1261" s="174" t="n"/>
      <c r="BR1261" s="174" t="n"/>
      <c r="BS1261" s="174" t="n"/>
      <c r="BT1261" s="174" t="n"/>
      <c r="BU1261" s="174" t="n"/>
      <c r="BV1261" s="174" t="n"/>
      <c r="BW1261" s="174" t="n"/>
      <c r="BX1261" s="174" t="n"/>
      <c r="BY1261" s="174" t="n"/>
      <c r="BZ1261" s="175" t="n"/>
      <c r="CA1261" s="176" t="n"/>
      <c r="CB1261" s="177" t="n"/>
      <c r="CC1261" s="118" t="n"/>
      <c r="CD1261" s="178" t="n"/>
      <c r="CE1261" s="120" t="n"/>
      <c r="CF1261" s="178" t="n"/>
      <c r="CG1261" s="179" t="n"/>
      <c r="CH1261" s="178" t="n"/>
      <c r="CI1261" s="180" t="n"/>
      <c r="CJ1261" s="181" t="n"/>
      <c r="CK1261" s="182" t="n"/>
    </row>
    <row r="1262">
      <c r="A1262" s="69" t="n"/>
      <c r="B1262" s="70" t="n"/>
      <c r="C1262" s="77" t="n"/>
      <c r="D1262" s="84" t="n"/>
      <c r="E1262" s="69" t="n"/>
      <c r="F1262" s="69" t="n"/>
      <c r="G1262" s="73" t="n"/>
      <c r="H1262" s="73" t="n"/>
      <c r="I1262" s="75" t="n"/>
      <c r="J1262" s="75" t="n"/>
      <c r="K1262" s="73" t="n"/>
      <c r="L1262" s="73" t="n"/>
      <c r="M1262" s="73" t="n"/>
      <c r="N1262" s="73" t="n"/>
      <c r="O1262" s="75" t="n"/>
      <c r="P1262" s="75" t="n"/>
      <c r="Q1262" s="73" t="n"/>
      <c r="R1262" s="73" t="n"/>
      <c r="S1262" s="73" t="n"/>
      <c r="T1262" s="73" t="n"/>
      <c r="U1262" s="73" t="n"/>
      <c r="V1262" s="73" t="n"/>
      <c r="W1262" s="73" t="n"/>
      <c r="X1262" s="73" t="n"/>
      <c r="Y1262" s="73" t="n"/>
      <c r="Z1262" s="73" t="n"/>
      <c r="AA1262" s="73" t="n"/>
      <c r="AB1262" s="73" t="n"/>
      <c r="AC1262" s="73" t="n"/>
      <c r="AD1262" s="73" t="n"/>
      <c r="AE1262" s="73" t="n"/>
      <c r="AF1262" s="73" t="n"/>
      <c r="AG1262" s="73" t="n"/>
      <c r="AH1262" s="73" t="n"/>
      <c r="AI1262" s="73" t="n"/>
      <c r="AJ1262" s="73" t="n"/>
      <c r="AK1262" s="73" t="n"/>
      <c r="AL1262" s="73" t="n"/>
      <c r="AM1262" s="73" t="n"/>
      <c r="AN1262" s="73" t="n"/>
      <c r="AO1262" s="73" t="n"/>
      <c r="AP1262" s="73" t="n"/>
      <c r="AQ1262" s="73" t="n"/>
      <c r="AR1262" s="73" t="n"/>
      <c r="AS1262" s="73" t="n"/>
      <c r="AT1262" s="73" t="n"/>
      <c r="AU1262" s="73" t="n"/>
      <c r="AV1262" s="73" t="n"/>
      <c r="AW1262" s="73" t="n"/>
      <c r="AX1262" s="73" t="n"/>
      <c r="AY1262" s="73" t="n"/>
      <c r="AZ1262" s="73" t="n"/>
      <c r="BA1262" s="73" t="n"/>
      <c r="BB1262" s="73" t="n"/>
      <c r="BC1262" s="73" t="n"/>
      <c r="BD1262" s="73" t="n"/>
      <c r="BE1262" s="73" t="n"/>
      <c r="BF1262" s="73" t="n"/>
      <c r="BG1262" s="73" t="n"/>
      <c r="BH1262" s="73" t="n"/>
      <c r="BI1262" s="73" t="n"/>
      <c r="BJ1262" s="73" t="n"/>
      <c r="BK1262" s="73" t="n"/>
      <c r="BL1262" s="73" t="n"/>
      <c r="BM1262" s="73" t="n"/>
      <c r="BN1262" s="73" t="n"/>
      <c r="BO1262" s="73" t="n"/>
      <c r="BP1262" s="96" t="n"/>
      <c r="BQ1262" s="174" t="n"/>
      <c r="BR1262" s="174" t="n"/>
      <c r="BS1262" s="174" t="n"/>
      <c r="BT1262" s="174" t="n"/>
      <c r="BU1262" s="174" t="n"/>
      <c r="BV1262" s="174" t="n"/>
      <c r="BW1262" s="174" t="n"/>
      <c r="BX1262" s="174" t="n"/>
      <c r="BY1262" s="174" t="n"/>
      <c r="BZ1262" s="175" t="n"/>
      <c r="CA1262" s="176" t="n"/>
      <c r="CB1262" s="177" t="n"/>
      <c r="CC1262" s="118" t="n"/>
      <c r="CD1262" s="178" t="n"/>
      <c r="CE1262" s="120" t="n"/>
      <c r="CF1262" s="178" t="n"/>
      <c r="CG1262" s="179" t="n"/>
      <c r="CH1262" s="178" t="n"/>
      <c r="CI1262" s="180" t="n"/>
      <c r="CJ1262" s="181" t="n"/>
      <c r="CK1262" s="182" t="n"/>
    </row>
    <row r="1263">
      <c r="A1263" s="69" t="n"/>
      <c r="B1263" s="70" t="n"/>
      <c r="C1263" s="77" t="n"/>
      <c r="D1263" s="84" t="n"/>
      <c r="E1263" s="69" t="n"/>
      <c r="F1263" s="69" t="n"/>
      <c r="G1263" s="73" t="n"/>
      <c r="H1263" s="73" t="n"/>
      <c r="I1263" s="75" t="n"/>
      <c r="J1263" s="75" t="n"/>
      <c r="K1263" s="73" t="n"/>
      <c r="L1263" s="73" t="n"/>
      <c r="M1263" s="73" t="n"/>
      <c r="N1263" s="73" t="n"/>
      <c r="O1263" s="75" t="n"/>
      <c r="P1263" s="75" t="n"/>
      <c r="Q1263" s="73" t="n"/>
      <c r="R1263" s="73" t="n"/>
      <c r="S1263" s="73" t="n"/>
      <c r="T1263" s="73" t="n"/>
      <c r="U1263" s="73" t="n"/>
      <c r="V1263" s="73" t="n"/>
      <c r="W1263" s="73" t="n"/>
      <c r="X1263" s="73" t="n"/>
      <c r="Y1263" s="73" t="n"/>
      <c r="Z1263" s="73" t="n"/>
      <c r="AA1263" s="73" t="n"/>
      <c r="AB1263" s="73" t="n"/>
      <c r="AC1263" s="73" t="n"/>
      <c r="AD1263" s="73" t="n"/>
      <c r="AE1263" s="73" t="n"/>
      <c r="AF1263" s="73" t="n"/>
      <c r="AG1263" s="73" t="n"/>
      <c r="AH1263" s="73" t="n"/>
      <c r="AI1263" s="73" t="n"/>
      <c r="AJ1263" s="73" t="n"/>
      <c r="AK1263" s="73" t="n"/>
      <c r="AL1263" s="73" t="n"/>
      <c r="AM1263" s="73" t="n"/>
      <c r="AN1263" s="73" t="n"/>
      <c r="AO1263" s="73" t="n"/>
      <c r="AP1263" s="73" t="n"/>
      <c r="AQ1263" s="73" t="n"/>
      <c r="AR1263" s="73" t="n"/>
      <c r="AS1263" s="73" t="n"/>
      <c r="AT1263" s="73" t="n"/>
      <c r="AU1263" s="73" t="n"/>
      <c r="AV1263" s="73" t="n"/>
      <c r="AW1263" s="73" t="n"/>
      <c r="AX1263" s="73" t="n"/>
      <c r="AY1263" s="73" t="n"/>
      <c r="AZ1263" s="73" t="n"/>
      <c r="BA1263" s="73" t="n"/>
      <c r="BB1263" s="73" t="n"/>
      <c r="BC1263" s="73" t="n"/>
      <c r="BD1263" s="73" t="n"/>
      <c r="BE1263" s="73" t="n"/>
      <c r="BF1263" s="73" t="n"/>
      <c r="BG1263" s="73" t="n"/>
      <c r="BH1263" s="73" t="n"/>
      <c r="BI1263" s="73" t="n"/>
      <c r="BJ1263" s="73" t="n"/>
      <c r="BK1263" s="73" t="n"/>
      <c r="BL1263" s="73" t="n"/>
      <c r="BM1263" s="73" t="n"/>
      <c r="BN1263" s="73" t="n"/>
      <c r="BO1263" s="73" t="n"/>
      <c r="BP1263" s="96" t="n"/>
      <c r="BQ1263" s="174" t="n"/>
      <c r="BR1263" s="174" t="n"/>
      <c r="BS1263" s="174" t="n"/>
      <c r="BT1263" s="174" t="n"/>
      <c r="BU1263" s="174" t="n"/>
      <c r="BV1263" s="174" t="n"/>
      <c r="BW1263" s="174" t="n"/>
      <c r="BX1263" s="174" t="n"/>
      <c r="BY1263" s="174" t="n"/>
      <c r="BZ1263" s="175" t="n"/>
      <c r="CA1263" s="176" t="n"/>
      <c r="CB1263" s="177" t="n"/>
      <c r="CC1263" s="118" t="n"/>
      <c r="CD1263" s="178" t="n"/>
      <c r="CE1263" s="120" t="n"/>
      <c r="CF1263" s="178" t="n"/>
      <c r="CG1263" s="179" t="n"/>
      <c r="CH1263" s="178" t="n"/>
      <c r="CI1263" s="180" t="n"/>
      <c r="CJ1263" s="181" t="n"/>
      <c r="CK1263" s="182" t="n"/>
    </row>
    <row r="1264">
      <c r="A1264" s="69" t="n"/>
      <c r="B1264" s="70" t="n"/>
      <c r="C1264" s="77" t="n"/>
      <c r="D1264" s="84" t="n"/>
      <c r="E1264" s="69" t="n"/>
      <c r="F1264" s="69" t="n"/>
      <c r="G1264" s="73" t="n"/>
      <c r="H1264" s="73" t="n"/>
      <c r="I1264" s="75" t="n"/>
      <c r="J1264" s="75" t="n"/>
      <c r="K1264" s="73" t="n"/>
      <c r="L1264" s="73" t="n"/>
      <c r="M1264" s="73" t="n"/>
      <c r="N1264" s="73" t="n"/>
      <c r="O1264" s="75" t="n"/>
      <c r="P1264" s="75" t="n"/>
      <c r="Q1264" s="73" t="n"/>
      <c r="R1264" s="73" t="n"/>
      <c r="S1264" s="73" t="n"/>
      <c r="T1264" s="73" t="n"/>
      <c r="U1264" s="73" t="n"/>
      <c r="V1264" s="73" t="n"/>
      <c r="W1264" s="73" t="n"/>
      <c r="X1264" s="73" t="n"/>
      <c r="Y1264" s="73" t="n"/>
      <c r="Z1264" s="73" t="n"/>
      <c r="AA1264" s="73" t="n"/>
      <c r="AB1264" s="73" t="n"/>
      <c r="AC1264" s="73" t="n"/>
      <c r="AD1264" s="73" t="n"/>
      <c r="AE1264" s="73" t="n"/>
      <c r="AF1264" s="73" t="n"/>
      <c r="AG1264" s="73" t="n"/>
      <c r="AH1264" s="73" t="n"/>
      <c r="AI1264" s="73" t="n"/>
      <c r="AJ1264" s="73" t="n"/>
      <c r="AK1264" s="73" t="n"/>
      <c r="AL1264" s="73" t="n"/>
      <c r="AM1264" s="73" t="n"/>
      <c r="AN1264" s="73" t="n"/>
      <c r="AO1264" s="73" t="n"/>
      <c r="AP1264" s="73" t="n"/>
      <c r="AQ1264" s="73" t="n"/>
      <c r="AR1264" s="73" t="n"/>
      <c r="AS1264" s="73" t="n"/>
      <c r="AT1264" s="73" t="n"/>
      <c r="AU1264" s="73" t="n"/>
      <c r="AV1264" s="73" t="n"/>
      <c r="AW1264" s="73" t="n"/>
      <c r="AX1264" s="73" t="n"/>
      <c r="AY1264" s="73" t="n"/>
      <c r="AZ1264" s="73" t="n"/>
      <c r="BA1264" s="73" t="n"/>
      <c r="BB1264" s="73" t="n"/>
      <c r="BC1264" s="73" t="n"/>
      <c r="BD1264" s="73" t="n"/>
      <c r="BE1264" s="73" t="n"/>
      <c r="BF1264" s="73" t="n"/>
      <c r="BG1264" s="73" t="n"/>
      <c r="BH1264" s="73" t="n"/>
      <c r="BI1264" s="73" t="n"/>
      <c r="BJ1264" s="73" t="n"/>
      <c r="BK1264" s="73" t="n"/>
      <c r="BL1264" s="73" t="n"/>
      <c r="BM1264" s="73" t="n"/>
      <c r="BN1264" s="73" t="n"/>
      <c r="BO1264" s="73" t="n"/>
      <c r="BP1264" s="96" t="n"/>
      <c r="BQ1264" s="174" t="n"/>
      <c r="BR1264" s="174" t="n"/>
      <c r="BS1264" s="174" t="n"/>
      <c r="BT1264" s="174" t="n"/>
      <c r="BU1264" s="174" t="n"/>
      <c r="BV1264" s="174" t="n"/>
      <c r="BW1264" s="174" t="n"/>
      <c r="BX1264" s="174" t="n"/>
      <c r="BY1264" s="174" t="n"/>
      <c r="BZ1264" s="175" t="n"/>
      <c r="CA1264" s="176" t="n"/>
      <c r="CB1264" s="177" t="n"/>
      <c r="CC1264" s="118" t="n"/>
      <c r="CD1264" s="178" t="n"/>
      <c r="CE1264" s="120" t="n"/>
      <c r="CF1264" s="178" t="n"/>
      <c r="CG1264" s="179" t="n"/>
      <c r="CH1264" s="178" t="n"/>
      <c r="CI1264" s="180" t="n"/>
      <c r="CJ1264" s="181" t="n"/>
      <c r="CK1264" s="182" t="n"/>
    </row>
    <row r="1265">
      <c r="A1265" s="69" t="n"/>
      <c r="B1265" s="70" t="n"/>
      <c r="C1265" s="77" t="n"/>
      <c r="D1265" s="84" t="n"/>
      <c r="E1265" s="69" t="n"/>
      <c r="F1265" s="69" t="n"/>
      <c r="G1265" s="73" t="n"/>
      <c r="H1265" s="73" t="n"/>
      <c r="I1265" s="75" t="n"/>
      <c r="J1265" s="75" t="n"/>
      <c r="K1265" s="73" t="n"/>
      <c r="L1265" s="73" t="n"/>
      <c r="M1265" s="73" t="n"/>
      <c r="N1265" s="73" t="n"/>
      <c r="O1265" s="75" t="n"/>
      <c r="P1265" s="75" t="n"/>
      <c r="Q1265" s="73" t="n"/>
      <c r="R1265" s="73" t="n"/>
      <c r="S1265" s="73" t="n"/>
      <c r="T1265" s="73" t="n"/>
      <c r="U1265" s="73" t="n"/>
      <c r="V1265" s="73" t="n"/>
      <c r="W1265" s="73" t="n"/>
      <c r="X1265" s="73" t="n"/>
      <c r="Y1265" s="73" t="n"/>
      <c r="Z1265" s="73" t="n"/>
      <c r="AA1265" s="73" t="n"/>
      <c r="AB1265" s="73" t="n"/>
      <c r="AC1265" s="73" t="n"/>
      <c r="AD1265" s="73" t="n"/>
      <c r="AE1265" s="73" t="n"/>
      <c r="AF1265" s="73" t="n"/>
      <c r="AG1265" s="73" t="n"/>
      <c r="AH1265" s="73" t="n"/>
      <c r="AI1265" s="73" t="n"/>
      <c r="AJ1265" s="73" t="n"/>
      <c r="AK1265" s="73" t="n"/>
      <c r="AL1265" s="73" t="n"/>
      <c r="AM1265" s="73" t="n"/>
      <c r="AN1265" s="73" t="n"/>
      <c r="AO1265" s="73" t="n"/>
      <c r="AP1265" s="73" t="n"/>
      <c r="AQ1265" s="73" t="n"/>
      <c r="AR1265" s="73" t="n"/>
      <c r="AS1265" s="73" t="n"/>
      <c r="AT1265" s="73" t="n"/>
      <c r="AU1265" s="73" t="n"/>
      <c r="AV1265" s="73" t="n"/>
      <c r="AW1265" s="73" t="n"/>
      <c r="AX1265" s="73" t="n"/>
      <c r="AY1265" s="73" t="n"/>
      <c r="AZ1265" s="73" t="n"/>
      <c r="BA1265" s="73" t="n"/>
      <c r="BB1265" s="73" t="n"/>
      <c r="BC1265" s="73" t="n"/>
      <c r="BD1265" s="73" t="n"/>
      <c r="BE1265" s="73" t="n"/>
      <c r="BF1265" s="73" t="n"/>
      <c r="BG1265" s="73" t="n"/>
      <c r="BH1265" s="73" t="n"/>
      <c r="BI1265" s="73" t="n"/>
      <c r="BJ1265" s="73" t="n"/>
      <c r="BK1265" s="73" t="n"/>
      <c r="BL1265" s="73" t="n"/>
      <c r="BM1265" s="73" t="n"/>
      <c r="BN1265" s="73" t="n"/>
      <c r="BO1265" s="73" t="n"/>
      <c r="BP1265" s="96" t="n"/>
      <c r="BQ1265" s="174" t="n"/>
      <c r="BR1265" s="174" t="n"/>
      <c r="BS1265" s="174" t="n"/>
      <c r="BT1265" s="174" t="n"/>
      <c r="BU1265" s="174" t="n"/>
      <c r="BV1265" s="174" t="n"/>
      <c r="BW1265" s="174" t="n"/>
      <c r="BX1265" s="174" t="n"/>
      <c r="BY1265" s="174" t="n"/>
      <c r="BZ1265" s="175" t="n"/>
      <c r="CA1265" s="176" t="n"/>
      <c r="CB1265" s="177" t="n"/>
      <c r="CC1265" s="118" t="n"/>
      <c r="CD1265" s="178" t="n"/>
      <c r="CE1265" s="120" t="n"/>
      <c r="CF1265" s="178" t="n"/>
      <c r="CG1265" s="179" t="n"/>
      <c r="CH1265" s="178" t="n"/>
      <c r="CI1265" s="180" t="n"/>
      <c r="CJ1265" s="181" t="n"/>
      <c r="CK1265" s="182" t="n"/>
    </row>
    <row r="1266">
      <c r="A1266" s="69" t="n"/>
      <c r="B1266" s="70" t="n"/>
      <c r="C1266" s="77" t="n"/>
      <c r="D1266" s="84" t="n"/>
      <c r="E1266" s="69" t="n"/>
      <c r="F1266" s="69" t="n"/>
      <c r="G1266" s="73" t="n"/>
      <c r="H1266" s="73" t="n"/>
      <c r="I1266" s="75" t="n"/>
      <c r="J1266" s="75" t="n"/>
      <c r="K1266" s="73" t="n"/>
      <c r="L1266" s="73" t="n"/>
      <c r="M1266" s="73" t="n"/>
      <c r="N1266" s="73" t="n"/>
      <c r="O1266" s="75" t="n"/>
      <c r="P1266" s="75" t="n"/>
      <c r="Q1266" s="73" t="n"/>
      <c r="R1266" s="73" t="n"/>
      <c r="S1266" s="73" t="n"/>
      <c r="T1266" s="73" t="n"/>
      <c r="U1266" s="73" t="n"/>
      <c r="V1266" s="73" t="n"/>
      <c r="W1266" s="73" t="n"/>
      <c r="X1266" s="73" t="n"/>
      <c r="Y1266" s="73" t="n"/>
      <c r="Z1266" s="73" t="n"/>
      <c r="AA1266" s="73" t="n"/>
      <c r="AB1266" s="73" t="n"/>
      <c r="AC1266" s="73" t="n"/>
      <c r="AD1266" s="73" t="n"/>
      <c r="AE1266" s="73" t="n"/>
      <c r="AF1266" s="73" t="n"/>
      <c r="AG1266" s="73" t="n"/>
      <c r="AH1266" s="73" t="n"/>
      <c r="AI1266" s="73" t="n"/>
      <c r="AJ1266" s="73" t="n"/>
      <c r="AK1266" s="73" t="n"/>
      <c r="AL1266" s="73" t="n"/>
      <c r="AM1266" s="73" t="n"/>
      <c r="AN1266" s="73" t="n"/>
      <c r="AO1266" s="73" t="n"/>
      <c r="AP1266" s="73" t="n"/>
      <c r="AQ1266" s="73" t="n"/>
      <c r="AR1266" s="73" t="n"/>
      <c r="AS1266" s="73" t="n"/>
      <c r="AT1266" s="73" t="n"/>
      <c r="AU1266" s="73" t="n"/>
      <c r="AV1266" s="73" t="n"/>
      <c r="AW1266" s="73" t="n"/>
      <c r="AX1266" s="73" t="n"/>
      <c r="AY1266" s="73" t="n"/>
      <c r="AZ1266" s="73" t="n"/>
      <c r="BA1266" s="73" t="n"/>
      <c r="BB1266" s="73" t="n"/>
      <c r="BC1266" s="73" t="n"/>
      <c r="BD1266" s="73" t="n"/>
      <c r="BE1266" s="73" t="n"/>
      <c r="BF1266" s="73" t="n"/>
      <c r="BG1266" s="73" t="n"/>
      <c r="BH1266" s="73" t="n"/>
      <c r="BI1266" s="73" t="n"/>
      <c r="BJ1266" s="73" t="n"/>
      <c r="BK1266" s="73" t="n"/>
      <c r="BL1266" s="73" t="n"/>
      <c r="BM1266" s="73" t="n"/>
      <c r="BN1266" s="73" t="n"/>
      <c r="BO1266" s="73" t="n"/>
      <c r="BP1266" s="96" t="n"/>
      <c r="BQ1266" s="174" t="n"/>
      <c r="BR1266" s="174" t="n"/>
      <c r="BS1266" s="174" t="n"/>
      <c r="BT1266" s="174" t="n"/>
      <c r="BU1266" s="174" t="n"/>
      <c r="BV1266" s="174" t="n"/>
      <c r="BW1266" s="174" t="n"/>
      <c r="BX1266" s="174" t="n"/>
      <c r="BY1266" s="174" t="n"/>
      <c r="BZ1266" s="175" t="n"/>
      <c r="CA1266" s="176" t="n"/>
      <c r="CB1266" s="177" t="n"/>
      <c r="CC1266" s="118" t="n"/>
      <c r="CD1266" s="178" t="n"/>
      <c r="CE1266" s="120" t="n"/>
      <c r="CF1266" s="178" t="n"/>
      <c r="CG1266" s="179" t="n"/>
      <c r="CH1266" s="178" t="n"/>
      <c r="CI1266" s="180" t="n"/>
      <c r="CJ1266" s="181" t="n"/>
      <c r="CK1266" s="182" t="n"/>
    </row>
    <row r="1267">
      <c r="A1267" s="69" t="n"/>
      <c r="B1267" s="70" t="n"/>
      <c r="C1267" s="77" t="n"/>
      <c r="D1267" s="84" t="n"/>
      <c r="E1267" s="69" t="n"/>
      <c r="F1267" s="69" t="n"/>
      <c r="G1267" s="73" t="n"/>
      <c r="H1267" s="73" t="n"/>
      <c r="I1267" s="75" t="n"/>
      <c r="J1267" s="75" t="n"/>
      <c r="K1267" s="73" t="n"/>
      <c r="L1267" s="73" t="n"/>
      <c r="M1267" s="73" t="n"/>
      <c r="N1267" s="73" t="n"/>
      <c r="O1267" s="75" t="n"/>
      <c r="P1267" s="75" t="n"/>
      <c r="Q1267" s="73" t="n"/>
      <c r="R1267" s="73" t="n"/>
      <c r="S1267" s="73" t="n"/>
      <c r="T1267" s="73" t="n"/>
      <c r="U1267" s="73" t="n"/>
      <c r="V1267" s="73" t="n"/>
      <c r="W1267" s="73" t="n"/>
      <c r="X1267" s="73" t="n"/>
      <c r="Y1267" s="73" t="n"/>
      <c r="Z1267" s="73" t="n"/>
      <c r="AA1267" s="73" t="n"/>
      <c r="AB1267" s="73" t="n"/>
      <c r="AC1267" s="73" t="n"/>
      <c r="AD1267" s="73" t="n"/>
      <c r="AE1267" s="73" t="n"/>
      <c r="AF1267" s="73" t="n"/>
      <c r="AG1267" s="73" t="n"/>
      <c r="AH1267" s="73" t="n"/>
      <c r="AI1267" s="73" t="n"/>
      <c r="AJ1267" s="73" t="n"/>
      <c r="AK1267" s="73" t="n"/>
      <c r="AL1267" s="73" t="n"/>
      <c r="AM1267" s="73" t="n"/>
      <c r="AN1267" s="73" t="n"/>
      <c r="AO1267" s="73" t="n"/>
      <c r="AP1267" s="73" t="n"/>
      <c r="AQ1267" s="73" t="n"/>
      <c r="AR1267" s="73" t="n"/>
      <c r="AS1267" s="73" t="n"/>
      <c r="AT1267" s="73" t="n"/>
      <c r="AU1267" s="73" t="n"/>
      <c r="AV1267" s="73" t="n"/>
      <c r="AW1267" s="73" t="n"/>
      <c r="AX1267" s="73" t="n"/>
      <c r="AY1267" s="73" t="n"/>
      <c r="AZ1267" s="73" t="n"/>
      <c r="BA1267" s="73" t="n"/>
      <c r="BB1267" s="73" t="n"/>
      <c r="BC1267" s="73" t="n"/>
      <c r="BD1267" s="73" t="n"/>
      <c r="BE1267" s="73" t="n"/>
      <c r="BF1267" s="73" t="n"/>
      <c r="BG1267" s="73" t="n"/>
      <c r="BH1267" s="73" t="n"/>
      <c r="BI1267" s="73" t="n"/>
      <c r="BJ1267" s="73" t="n"/>
      <c r="BK1267" s="73" t="n"/>
      <c r="BL1267" s="73" t="n"/>
      <c r="BM1267" s="73" t="n"/>
      <c r="BN1267" s="73" t="n"/>
      <c r="BO1267" s="73" t="n"/>
      <c r="BP1267" s="96" t="n"/>
      <c r="BQ1267" s="174" t="n"/>
      <c r="BR1267" s="174" t="n"/>
      <c r="BS1267" s="174" t="n"/>
      <c r="BT1267" s="174" t="n"/>
      <c r="BU1267" s="174" t="n"/>
      <c r="BV1267" s="174" t="n"/>
      <c r="BW1267" s="174" t="n"/>
      <c r="BX1267" s="174" t="n"/>
      <c r="BY1267" s="174" t="n"/>
      <c r="BZ1267" s="175" t="n"/>
      <c r="CA1267" s="176" t="n"/>
      <c r="CB1267" s="177" t="n"/>
      <c r="CC1267" s="118" t="n"/>
      <c r="CD1267" s="178" t="n"/>
      <c r="CE1267" s="120" t="n"/>
      <c r="CF1267" s="178" t="n"/>
      <c r="CG1267" s="179" t="n"/>
      <c r="CH1267" s="178" t="n"/>
      <c r="CI1267" s="180" t="n"/>
      <c r="CJ1267" s="181" t="n"/>
      <c r="CK1267" s="182" t="n"/>
    </row>
    <row r="1268">
      <c r="A1268" s="69" t="n"/>
      <c r="B1268" s="70" t="n"/>
      <c r="C1268" s="77" t="n"/>
      <c r="D1268" s="84" t="n"/>
      <c r="E1268" s="69" t="n"/>
      <c r="F1268" s="69" t="n"/>
      <c r="G1268" s="73" t="n"/>
      <c r="H1268" s="73" t="n"/>
      <c r="I1268" s="75" t="n"/>
      <c r="J1268" s="75" t="n"/>
      <c r="K1268" s="73" t="n"/>
      <c r="L1268" s="73" t="n"/>
      <c r="M1268" s="73" t="n"/>
      <c r="N1268" s="73" t="n"/>
      <c r="O1268" s="75" t="n"/>
      <c r="P1268" s="75" t="n"/>
      <c r="Q1268" s="73" t="n"/>
      <c r="R1268" s="73" t="n"/>
      <c r="S1268" s="73" t="n"/>
      <c r="T1268" s="73" t="n"/>
      <c r="U1268" s="73" t="n"/>
      <c r="V1268" s="73" t="n"/>
      <c r="W1268" s="73" t="n"/>
      <c r="X1268" s="73" t="n"/>
      <c r="Y1268" s="73" t="n"/>
      <c r="Z1268" s="73" t="n"/>
      <c r="AA1268" s="73" t="n"/>
      <c r="AB1268" s="73" t="n"/>
      <c r="AC1268" s="73" t="n"/>
      <c r="AD1268" s="73" t="n"/>
      <c r="AE1268" s="73" t="n"/>
      <c r="AF1268" s="73" t="n"/>
      <c r="AG1268" s="73" t="n"/>
      <c r="AH1268" s="73" t="n"/>
      <c r="AI1268" s="73" t="n"/>
      <c r="AJ1268" s="73" t="n"/>
      <c r="AK1268" s="73" t="n"/>
      <c r="AL1268" s="73" t="n"/>
      <c r="AM1268" s="73" t="n"/>
      <c r="AN1268" s="73" t="n"/>
      <c r="AO1268" s="73" t="n"/>
      <c r="AP1268" s="73" t="n"/>
      <c r="AQ1268" s="73" t="n"/>
      <c r="AR1268" s="73" t="n"/>
      <c r="AS1268" s="73" t="n"/>
      <c r="AT1268" s="73" t="n"/>
      <c r="AU1268" s="73" t="n"/>
      <c r="AV1268" s="73" t="n"/>
      <c r="AW1268" s="73" t="n"/>
      <c r="AX1268" s="73" t="n"/>
      <c r="AY1268" s="73" t="n"/>
      <c r="AZ1268" s="73" t="n"/>
      <c r="BA1268" s="73" t="n"/>
      <c r="BB1268" s="73" t="n"/>
      <c r="BC1268" s="73" t="n"/>
      <c r="BD1268" s="73" t="n"/>
      <c r="BE1268" s="73" t="n"/>
      <c r="BF1268" s="73" t="n"/>
      <c r="BG1268" s="73" t="n"/>
      <c r="BH1268" s="73" t="n"/>
      <c r="BI1268" s="73" t="n"/>
      <c r="BJ1268" s="73" t="n"/>
      <c r="BK1268" s="73" t="n"/>
      <c r="BL1268" s="73" t="n"/>
      <c r="BM1268" s="73" t="n"/>
      <c r="BN1268" s="73" t="n"/>
      <c r="BO1268" s="73" t="n"/>
      <c r="BP1268" s="96" t="n"/>
      <c r="BQ1268" s="174" t="n"/>
      <c r="BR1268" s="174" t="n"/>
      <c r="BS1268" s="174" t="n"/>
      <c r="BT1268" s="174" t="n"/>
      <c r="BU1268" s="174" t="n"/>
      <c r="BV1268" s="174" t="n"/>
      <c r="BW1268" s="174" t="n"/>
      <c r="BX1268" s="174" t="n"/>
      <c r="BY1268" s="174" t="n"/>
      <c r="BZ1268" s="175" t="n"/>
      <c r="CA1268" s="176" t="n"/>
      <c r="CB1268" s="177" t="n"/>
      <c r="CC1268" s="118" t="n"/>
      <c r="CD1268" s="178" t="n"/>
      <c r="CE1268" s="120" t="n"/>
      <c r="CF1268" s="178" t="n"/>
      <c r="CG1268" s="179" t="n"/>
      <c r="CH1268" s="178" t="n"/>
      <c r="CI1268" s="180" t="n"/>
      <c r="CJ1268" s="181" t="n"/>
      <c r="CK1268" s="182" t="n"/>
    </row>
    <row r="1269">
      <c r="A1269" s="69" t="n"/>
      <c r="B1269" s="70" t="n"/>
      <c r="C1269" s="77" t="n"/>
      <c r="D1269" s="84" t="n"/>
      <c r="E1269" s="69" t="n"/>
      <c r="F1269" s="69" t="n"/>
      <c r="G1269" s="73" t="n"/>
      <c r="H1269" s="73" t="n"/>
      <c r="I1269" s="75" t="n"/>
      <c r="J1269" s="75" t="n"/>
      <c r="K1269" s="73" t="n"/>
      <c r="L1269" s="73" t="n"/>
      <c r="M1269" s="73" t="n"/>
      <c r="N1269" s="73" t="n"/>
      <c r="O1269" s="75" t="n"/>
      <c r="P1269" s="75" t="n"/>
      <c r="Q1269" s="73" t="n"/>
      <c r="R1269" s="73" t="n"/>
      <c r="S1269" s="73" t="n"/>
      <c r="T1269" s="73" t="n"/>
      <c r="U1269" s="73" t="n"/>
      <c r="V1269" s="73" t="n"/>
      <c r="W1269" s="73" t="n"/>
      <c r="X1269" s="73" t="n"/>
      <c r="Y1269" s="73" t="n"/>
      <c r="Z1269" s="73" t="n"/>
      <c r="AA1269" s="73" t="n"/>
      <c r="AB1269" s="73" t="n"/>
      <c r="AC1269" s="73" t="n"/>
      <c r="AD1269" s="73" t="n"/>
      <c r="AE1269" s="73" t="n"/>
      <c r="AF1269" s="73" t="n"/>
      <c r="AG1269" s="73" t="n"/>
      <c r="AH1269" s="73" t="n"/>
      <c r="AI1269" s="73" t="n"/>
      <c r="AJ1269" s="73" t="n"/>
      <c r="AK1269" s="73" t="n"/>
      <c r="AL1269" s="73" t="n"/>
      <c r="AM1269" s="73" t="n"/>
      <c r="AN1269" s="73" t="n"/>
      <c r="AO1269" s="73" t="n"/>
      <c r="AP1269" s="73" t="n"/>
      <c r="AQ1269" s="73" t="n"/>
      <c r="AR1269" s="73" t="n"/>
      <c r="AS1269" s="73" t="n"/>
      <c r="AT1269" s="73" t="n"/>
      <c r="AU1269" s="73" t="n"/>
      <c r="AV1269" s="73" t="n"/>
      <c r="AW1269" s="73" t="n"/>
      <c r="AX1269" s="73" t="n"/>
      <c r="AY1269" s="73" t="n"/>
      <c r="AZ1269" s="73" t="n"/>
      <c r="BA1269" s="73" t="n"/>
      <c r="BB1269" s="73" t="n"/>
      <c r="BC1269" s="73" t="n"/>
      <c r="BD1269" s="73" t="n"/>
      <c r="BE1269" s="73" t="n"/>
      <c r="BF1269" s="73" t="n"/>
      <c r="BG1269" s="73" t="n"/>
      <c r="BH1269" s="73" t="n"/>
      <c r="BI1269" s="73" t="n"/>
      <c r="BJ1269" s="73" t="n"/>
      <c r="BK1269" s="73" t="n"/>
      <c r="BL1269" s="73" t="n"/>
      <c r="BM1269" s="73" t="n"/>
      <c r="BN1269" s="73" t="n"/>
      <c r="BO1269" s="73" t="n"/>
      <c r="BP1269" s="96" t="n"/>
      <c r="BQ1269" s="174" t="n"/>
      <c r="BR1269" s="174" t="n"/>
      <c r="BS1269" s="174" t="n"/>
      <c r="BT1269" s="174" t="n"/>
      <c r="BU1269" s="174" t="n"/>
      <c r="BV1269" s="174" t="n"/>
      <c r="BW1269" s="174" t="n"/>
      <c r="BX1269" s="174" t="n"/>
      <c r="BY1269" s="174" t="n"/>
      <c r="BZ1269" s="175" t="n"/>
      <c r="CA1269" s="176" t="n"/>
      <c r="CB1269" s="177" t="n"/>
      <c r="CC1269" s="118" t="n"/>
      <c r="CD1269" s="178" t="n"/>
      <c r="CE1269" s="120" t="n"/>
      <c r="CF1269" s="178" t="n"/>
      <c r="CG1269" s="179" t="n"/>
      <c r="CH1269" s="178" t="n"/>
      <c r="CI1269" s="180" t="n"/>
      <c r="CJ1269" s="181" t="n"/>
      <c r="CK1269" s="182" t="n"/>
    </row>
    <row r="1270">
      <c r="A1270" s="69" t="n"/>
      <c r="B1270" s="70" t="n"/>
      <c r="C1270" s="77" t="n"/>
      <c r="D1270" s="84" t="n"/>
      <c r="E1270" s="69" t="n"/>
      <c r="F1270" s="69" t="n"/>
      <c r="G1270" s="73" t="n"/>
      <c r="H1270" s="73" t="n"/>
      <c r="I1270" s="75" t="n"/>
      <c r="J1270" s="75" t="n"/>
      <c r="K1270" s="73" t="n"/>
      <c r="L1270" s="73" t="n"/>
      <c r="M1270" s="73" t="n"/>
      <c r="N1270" s="73" t="n"/>
      <c r="O1270" s="75" t="n"/>
      <c r="P1270" s="75" t="n"/>
      <c r="Q1270" s="73" t="n"/>
      <c r="R1270" s="73" t="n"/>
      <c r="S1270" s="73" t="n"/>
      <c r="T1270" s="73" t="n"/>
      <c r="U1270" s="73" t="n"/>
      <c r="V1270" s="73" t="n"/>
      <c r="W1270" s="73" t="n"/>
      <c r="X1270" s="73" t="n"/>
      <c r="Y1270" s="73" t="n"/>
      <c r="Z1270" s="73" t="n"/>
      <c r="AA1270" s="73" t="n"/>
      <c r="AB1270" s="73" t="n"/>
      <c r="AC1270" s="73" t="n"/>
      <c r="AD1270" s="73" t="n"/>
      <c r="AE1270" s="73" t="n"/>
      <c r="AF1270" s="73" t="n"/>
      <c r="AG1270" s="73" t="n"/>
      <c r="AH1270" s="73" t="n"/>
      <c r="AI1270" s="73" t="n"/>
      <c r="AJ1270" s="73" t="n"/>
      <c r="AK1270" s="73" t="n"/>
      <c r="AL1270" s="73" t="n"/>
      <c r="AM1270" s="73" t="n"/>
      <c r="AN1270" s="73" t="n"/>
      <c r="AO1270" s="73" t="n"/>
      <c r="AP1270" s="73" t="n"/>
      <c r="AQ1270" s="73" t="n"/>
      <c r="AR1270" s="73" t="n"/>
      <c r="AS1270" s="73" t="n"/>
      <c r="AT1270" s="73" t="n"/>
      <c r="AU1270" s="73" t="n"/>
      <c r="AV1270" s="73" t="n"/>
      <c r="AW1270" s="73" t="n"/>
      <c r="AX1270" s="73" t="n"/>
      <c r="AY1270" s="73" t="n"/>
      <c r="AZ1270" s="73" t="n"/>
      <c r="BA1270" s="73" t="n"/>
      <c r="BB1270" s="73" t="n"/>
      <c r="BC1270" s="73" t="n"/>
      <c r="BD1270" s="73" t="n"/>
      <c r="BE1270" s="73" t="n"/>
      <c r="BF1270" s="73" t="n"/>
      <c r="BG1270" s="73" t="n"/>
      <c r="BH1270" s="73" t="n"/>
      <c r="BI1270" s="73" t="n"/>
      <c r="BJ1270" s="73" t="n"/>
      <c r="BK1270" s="73" t="n"/>
      <c r="BL1270" s="73" t="n"/>
      <c r="BM1270" s="73" t="n"/>
      <c r="BN1270" s="73" t="n"/>
      <c r="BO1270" s="73" t="n"/>
      <c r="BP1270" s="96" t="n"/>
      <c r="BQ1270" s="174" t="n"/>
      <c r="BR1270" s="174" t="n"/>
      <c r="BS1270" s="174" t="n"/>
      <c r="BT1270" s="174" t="n"/>
      <c r="BU1270" s="174" t="n"/>
      <c r="BV1270" s="174" t="n"/>
      <c r="BW1270" s="174" t="n"/>
      <c r="BX1270" s="174" t="n"/>
      <c r="BY1270" s="174" t="n"/>
      <c r="BZ1270" s="175" t="n"/>
      <c r="CA1270" s="176" t="n"/>
      <c r="CB1270" s="177" t="n"/>
      <c r="CC1270" s="118" t="n"/>
      <c r="CD1270" s="178" t="n"/>
      <c r="CE1270" s="120" t="n"/>
      <c r="CF1270" s="178" t="n"/>
      <c r="CG1270" s="179" t="n"/>
      <c r="CH1270" s="178" t="n"/>
      <c r="CI1270" s="180" t="n"/>
      <c r="CJ1270" s="181" t="n"/>
      <c r="CK1270" s="182" t="n"/>
    </row>
    <row r="1271">
      <c r="A1271" s="69" t="n"/>
      <c r="B1271" s="70" t="n"/>
      <c r="C1271" s="77" t="n"/>
      <c r="D1271" s="84" t="n"/>
      <c r="E1271" s="69" t="n"/>
      <c r="F1271" s="69" t="n"/>
      <c r="G1271" s="73" t="n"/>
      <c r="H1271" s="73" t="n"/>
      <c r="I1271" s="75" t="n"/>
      <c r="J1271" s="75" t="n"/>
      <c r="K1271" s="73" t="n"/>
      <c r="L1271" s="73" t="n"/>
      <c r="M1271" s="73" t="n"/>
      <c r="N1271" s="73" t="n"/>
      <c r="O1271" s="75" t="n"/>
      <c r="P1271" s="75" t="n"/>
      <c r="Q1271" s="73" t="n"/>
      <c r="R1271" s="73" t="n"/>
      <c r="S1271" s="73" t="n"/>
      <c r="T1271" s="73" t="n"/>
      <c r="U1271" s="73" t="n"/>
      <c r="V1271" s="73" t="n"/>
      <c r="W1271" s="73" t="n"/>
      <c r="X1271" s="73" t="n"/>
      <c r="Y1271" s="73" t="n"/>
      <c r="Z1271" s="73" t="n"/>
      <c r="AA1271" s="73" t="n"/>
      <c r="AB1271" s="73" t="n"/>
      <c r="AC1271" s="73" t="n"/>
      <c r="AD1271" s="73" t="n"/>
      <c r="AE1271" s="73" t="n"/>
      <c r="AF1271" s="73" t="n"/>
      <c r="AG1271" s="73" t="n"/>
      <c r="AH1271" s="73" t="n"/>
      <c r="AI1271" s="73" t="n"/>
      <c r="AJ1271" s="73" t="n"/>
      <c r="AK1271" s="73" t="n"/>
      <c r="AL1271" s="73" t="n"/>
      <c r="AM1271" s="73" t="n"/>
      <c r="AN1271" s="73" t="n"/>
      <c r="AO1271" s="73" t="n"/>
      <c r="AP1271" s="73" t="n"/>
      <c r="AQ1271" s="73" t="n"/>
      <c r="AR1271" s="73" t="n"/>
      <c r="AS1271" s="73" t="n"/>
      <c r="AT1271" s="73" t="n"/>
      <c r="AU1271" s="73" t="n"/>
      <c r="AV1271" s="73" t="n"/>
      <c r="AW1271" s="73" t="n"/>
      <c r="AX1271" s="73" t="n"/>
      <c r="AY1271" s="73" t="n"/>
      <c r="AZ1271" s="73" t="n"/>
      <c r="BA1271" s="73" t="n"/>
      <c r="BB1271" s="73" t="n"/>
      <c r="BC1271" s="73" t="n"/>
      <c r="BD1271" s="73" t="n"/>
      <c r="BE1271" s="73" t="n"/>
      <c r="BF1271" s="73" t="n"/>
      <c r="BG1271" s="73" t="n"/>
      <c r="BH1271" s="73" t="n"/>
      <c r="BI1271" s="73" t="n"/>
      <c r="BJ1271" s="73" t="n"/>
      <c r="BK1271" s="73" t="n"/>
      <c r="BL1271" s="73" t="n"/>
      <c r="BM1271" s="73" t="n"/>
      <c r="BN1271" s="73" t="n"/>
      <c r="BO1271" s="73" t="n"/>
      <c r="BP1271" s="96" t="n"/>
      <c r="BQ1271" s="174" t="n"/>
      <c r="BR1271" s="174" t="n"/>
      <c r="BS1271" s="174" t="n"/>
      <c r="BT1271" s="174" t="n"/>
      <c r="BU1271" s="174" t="n"/>
      <c r="BV1271" s="174" t="n"/>
      <c r="BW1271" s="174" t="n"/>
      <c r="BX1271" s="174" t="n"/>
      <c r="BY1271" s="174" t="n"/>
      <c r="BZ1271" s="175" t="n"/>
      <c r="CA1271" s="176" t="n"/>
      <c r="CB1271" s="177" t="n"/>
      <c r="CC1271" s="118" t="n"/>
      <c r="CD1271" s="178" t="n"/>
      <c r="CE1271" s="120" t="n"/>
      <c r="CF1271" s="178" t="n"/>
      <c r="CG1271" s="179" t="n"/>
      <c r="CH1271" s="178" t="n"/>
      <c r="CI1271" s="180" t="n"/>
      <c r="CJ1271" s="181" t="n"/>
      <c r="CK1271" s="182" t="n"/>
    </row>
    <row r="1272">
      <c r="A1272" s="69" t="n"/>
      <c r="B1272" s="70" t="n"/>
      <c r="C1272" s="77" t="n"/>
      <c r="D1272" s="84" t="n"/>
      <c r="E1272" s="69" t="n"/>
      <c r="F1272" s="69" t="n"/>
      <c r="G1272" s="73" t="n"/>
      <c r="H1272" s="73" t="n"/>
      <c r="I1272" s="75" t="n"/>
      <c r="J1272" s="75" t="n"/>
      <c r="K1272" s="73" t="n"/>
      <c r="L1272" s="73" t="n"/>
      <c r="M1272" s="73" t="n"/>
      <c r="N1272" s="73" t="n"/>
      <c r="O1272" s="75" t="n"/>
      <c r="P1272" s="75" t="n"/>
      <c r="Q1272" s="73" t="n"/>
      <c r="R1272" s="73" t="n"/>
      <c r="S1272" s="73" t="n"/>
      <c r="T1272" s="73" t="n"/>
      <c r="U1272" s="73" t="n"/>
      <c r="V1272" s="73" t="n"/>
      <c r="W1272" s="73" t="n"/>
      <c r="X1272" s="73" t="n"/>
      <c r="Y1272" s="73" t="n"/>
      <c r="Z1272" s="73" t="n"/>
      <c r="AA1272" s="73" t="n"/>
      <c r="AB1272" s="73" t="n"/>
      <c r="AC1272" s="73" t="n"/>
      <c r="AD1272" s="73" t="n"/>
      <c r="AE1272" s="73" t="n"/>
      <c r="AF1272" s="73" t="n"/>
      <c r="AG1272" s="73" t="n"/>
      <c r="AH1272" s="73" t="n"/>
      <c r="AI1272" s="73" t="n"/>
      <c r="AJ1272" s="73" t="n"/>
      <c r="AK1272" s="73" t="n"/>
      <c r="AL1272" s="73" t="n"/>
      <c r="AM1272" s="73" t="n"/>
      <c r="AN1272" s="73" t="n"/>
      <c r="AO1272" s="73" t="n"/>
      <c r="AP1272" s="73" t="n"/>
      <c r="AQ1272" s="73" t="n"/>
      <c r="AR1272" s="73" t="n"/>
      <c r="AS1272" s="73" t="n"/>
      <c r="AT1272" s="73" t="n"/>
      <c r="AU1272" s="73" t="n"/>
      <c r="AV1272" s="73" t="n"/>
      <c r="AW1272" s="73" t="n"/>
      <c r="AX1272" s="73" t="n"/>
      <c r="AY1272" s="73" t="n"/>
      <c r="AZ1272" s="73" t="n"/>
      <c r="BA1272" s="73" t="n"/>
      <c r="BB1272" s="73" t="n"/>
      <c r="BC1272" s="73" t="n"/>
      <c r="BD1272" s="73" t="n"/>
      <c r="BE1272" s="73" t="n"/>
      <c r="BF1272" s="73" t="n"/>
      <c r="BG1272" s="73" t="n"/>
      <c r="BH1272" s="73" t="n"/>
      <c r="BI1272" s="73" t="n"/>
      <c r="BJ1272" s="73" t="n"/>
      <c r="BK1272" s="73" t="n"/>
      <c r="BL1272" s="73" t="n"/>
      <c r="BM1272" s="73" t="n"/>
      <c r="BN1272" s="73" t="n"/>
      <c r="BO1272" s="73" t="n"/>
      <c r="BP1272" s="96" t="n"/>
      <c r="BQ1272" s="174" t="n"/>
      <c r="BR1272" s="174" t="n"/>
      <c r="BS1272" s="174" t="n"/>
      <c r="BT1272" s="174" t="n"/>
      <c r="BU1272" s="174" t="n"/>
      <c r="BV1272" s="174" t="n"/>
      <c r="BW1272" s="174" t="n"/>
      <c r="BX1272" s="174" t="n"/>
      <c r="BY1272" s="174" t="n"/>
      <c r="BZ1272" s="175" t="n"/>
      <c r="CA1272" s="176" t="n"/>
      <c r="CB1272" s="177" t="n"/>
      <c r="CC1272" s="118" t="n"/>
      <c r="CD1272" s="178" t="n"/>
      <c r="CE1272" s="120" t="n"/>
      <c r="CF1272" s="178" t="n"/>
      <c r="CG1272" s="179" t="n"/>
      <c r="CH1272" s="178" t="n"/>
      <c r="CI1272" s="180" t="n"/>
      <c r="CJ1272" s="181" t="n"/>
      <c r="CK1272" s="182" t="n"/>
    </row>
    <row r="1273">
      <c r="A1273" s="69" t="n"/>
      <c r="B1273" s="70" t="n"/>
      <c r="C1273" s="77" t="n"/>
      <c r="D1273" s="84" t="n"/>
      <c r="E1273" s="69" t="n"/>
      <c r="F1273" s="69" t="n"/>
      <c r="G1273" s="73" t="n"/>
      <c r="H1273" s="73" t="n"/>
      <c r="I1273" s="75" t="n"/>
      <c r="J1273" s="75" t="n"/>
      <c r="K1273" s="73" t="n"/>
      <c r="L1273" s="73" t="n"/>
      <c r="M1273" s="73" t="n"/>
      <c r="N1273" s="73" t="n"/>
      <c r="O1273" s="75" t="n"/>
      <c r="P1273" s="75" t="n"/>
      <c r="Q1273" s="73" t="n"/>
      <c r="R1273" s="73" t="n"/>
      <c r="S1273" s="73" t="n"/>
      <c r="T1273" s="73" t="n"/>
      <c r="U1273" s="73" t="n"/>
      <c r="V1273" s="73" t="n"/>
      <c r="W1273" s="73" t="n"/>
      <c r="X1273" s="73" t="n"/>
      <c r="Y1273" s="73" t="n"/>
      <c r="Z1273" s="73" t="n"/>
      <c r="AA1273" s="73" t="n"/>
      <c r="AB1273" s="73" t="n"/>
      <c r="AC1273" s="73" t="n"/>
      <c r="AD1273" s="73" t="n"/>
      <c r="AE1273" s="73" t="n"/>
      <c r="AF1273" s="73" t="n"/>
      <c r="AG1273" s="73" t="n"/>
      <c r="AH1273" s="73" t="n"/>
      <c r="AI1273" s="73" t="n"/>
      <c r="AJ1273" s="73" t="n"/>
      <c r="AK1273" s="73" t="n"/>
      <c r="AL1273" s="73" t="n"/>
      <c r="AM1273" s="73" t="n"/>
      <c r="AN1273" s="73" t="n"/>
      <c r="AO1273" s="73" t="n"/>
      <c r="AP1273" s="73" t="n"/>
      <c r="AQ1273" s="73" t="n"/>
      <c r="AR1273" s="73" t="n"/>
      <c r="AS1273" s="73" t="n"/>
      <c r="AT1273" s="73" t="n"/>
      <c r="AU1273" s="73" t="n"/>
      <c r="AV1273" s="73" t="n"/>
      <c r="AW1273" s="73" t="n"/>
      <c r="AX1273" s="73" t="n"/>
      <c r="AY1273" s="73" t="n"/>
      <c r="AZ1273" s="73" t="n"/>
      <c r="BA1273" s="73" t="n"/>
      <c r="BB1273" s="73" t="n"/>
      <c r="BC1273" s="73" t="n"/>
      <c r="BD1273" s="73" t="n"/>
      <c r="BE1273" s="73" t="n"/>
      <c r="BF1273" s="73" t="n"/>
      <c r="BG1273" s="73" t="n"/>
      <c r="BH1273" s="73" t="n"/>
      <c r="BI1273" s="73" t="n"/>
      <c r="BJ1273" s="73" t="n"/>
      <c r="BK1273" s="73" t="n"/>
      <c r="BL1273" s="73" t="n"/>
      <c r="BM1273" s="73" t="n"/>
      <c r="BN1273" s="73" t="n"/>
      <c r="BO1273" s="73" t="n"/>
      <c r="BP1273" s="96" t="n"/>
      <c r="BQ1273" s="174" t="n"/>
      <c r="BR1273" s="174" t="n"/>
      <c r="BS1273" s="174" t="n"/>
      <c r="BT1273" s="174" t="n"/>
      <c r="BU1273" s="174" t="n"/>
      <c r="BV1273" s="174" t="n"/>
      <c r="BW1273" s="174" t="n"/>
      <c r="BX1273" s="174" t="n"/>
      <c r="BY1273" s="174" t="n"/>
      <c r="BZ1273" s="175" t="n"/>
      <c r="CA1273" s="176" t="n"/>
      <c r="CB1273" s="177" t="n"/>
      <c r="CC1273" s="118" t="n"/>
      <c r="CD1273" s="178" t="n"/>
      <c r="CE1273" s="120" t="n"/>
      <c r="CF1273" s="178" t="n"/>
      <c r="CG1273" s="179" t="n"/>
      <c r="CH1273" s="178" t="n"/>
      <c r="CI1273" s="180" t="n"/>
      <c r="CJ1273" s="181" t="n"/>
      <c r="CK1273" s="182" t="n"/>
    </row>
    <row r="1274">
      <c r="A1274" s="69" t="n"/>
      <c r="B1274" s="70" t="n"/>
      <c r="C1274" s="77" t="n"/>
      <c r="D1274" s="84" t="n"/>
      <c r="E1274" s="69" t="n"/>
      <c r="F1274" s="69" t="n"/>
      <c r="G1274" s="73" t="n"/>
      <c r="H1274" s="73" t="n"/>
      <c r="I1274" s="75" t="n"/>
      <c r="J1274" s="75" t="n"/>
      <c r="K1274" s="73" t="n"/>
      <c r="L1274" s="73" t="n"/>
      <c r="M1274" s="73" t="n"/>
      <c r="N1274" s="73" t="n"/>
      <c r="O1274" s="75" t="n"/>
      <c r="P1274" s="75" t="n"/>
      <c r="Q1274" s="73" t="n"/>
      <c r="R1274" s="73" t="n"/>
      <c r="S1274" s="73" t="n"/>
      <c r="T1274" s="73" t="n"/>
      <c r="U1274" s="73" t="n"/>
      <c r="V1274" s="73" t="n"/>
      <c r="W1274" s="73" t="n"/>
      <c r="X1274" s="73" t="n"/>
      <c r="Y1274" s="73" t="n"/>
      <c r="Z1274" s="73" t="n"/>
      <c r="AA1274" s="73" t="n"/>
      <c r="AB1274" s="73" t="n"/>
      <c r="AC1274" s="73" t="n"/>
      <c r="AD1274" s="73" t="n"/>
      <c r="AE1274" s="73" t="n"/>
      <c r="AF1274" s="73" t="n"/>
      <c r="AG1274" s="73" t="n"/>
      <c r="AH1274" s="73" t="n"/>
      <c r="AI1274" s="73" t="n"/>
      <c r="AJ1274" s="73" t="n"/>
      <c r="AK1274" s="73" t="n"/>
      <c r="AL1274" s="73" t="n"/>
      <c r="AM1274" s="73" t="n"/>
      <c r="AN1274" s="73" t="n"/>
      <c r="AO1274" s="73" t="n"/>
      <c r="AP1274" s="73" t="n"/>
      <c r="AQ1274" s="73" t="n"/>
      <c r="AR1274" s="73" t="n"/>
      <c r="AS1274" s="73" t="n"/>
      <c r="AT1274" s="73" t="n"/>
      <c r="AU1274" s="73" t="n"/>
      <c r="AV1274" s="73" t="n"/>
      <c r="AW1274" s="73" t="n"/>
      <c r="AX1274" s="73" t="n"/>
      <c r="AY1274" s="73" t="n"/>
      <c r="AZ1274" s="73" t="n"/>
      <c r="BA1274" s="73" t="n"/>
      <c r="BB1274" s="73" t="n"/>
      <c r="BC1274" s="73" t="n"/>
      <c r="BD1274" s="73" t="n"/>
      <c r="BE1274" s="73" t="n"/>
      <c r="BF1274" s="73" t="n"/>
      <c r="BG1274" s="73" t="n"/>
      <c r="BH1274" s="73" t="n"/>
      <c r="BI1274" s="73" t="n"/>
      <c r="BJ1274" s="73" t="n"/>
      <c r="BK1274" s="73" t="n"/>
      <c r="BL1274" s="73" t="n"/>
      <c r="BM1274" s="73" t="n"/>
      <c r="BN1274" s="73" t="n"/>
      <c r="BO1274" s="73" t="n"/>
      <c r="BP1274" s="96" t="n"/>
      <c r="BQ1274" s="174" t="n"/>
      <c r="BR1274" s="174" t="n"/>
      <c r="BS1274" s="174" t="n"/>
      <c r="BT1274" s="174" t="n"/>
      <c r="BU1274" s="174" t="n"/>
      <c r="BV1274" s="174" t="n"/>
      <c r="BW1274" s="174" t="n"/>
      <c r="BX1274" s="174" t="n"/>
      <c r="BY1274" s="174" t="n"/>
      <c r="BZ1274" s="175" t="n"/>
      <c r="CA1274" s="176" t="n"/>
      <c r="CB1274" s="177" t="n"/>
      <c r="CC1274" s="118" t="n"/>
      <c r="CD1274" s="178" t="n"/>
      <c r="CE1274" s="120" t="n"/>
      <c r="CF1274" s="178" t="n"/>
      <c r="CG1274" s="179" t="n"/>
      <c r="CH1274" s="178" t="n"/>
      <c r="CI1274" s="180" t="n"/>
      <c r="CJ1274" s="181" t="n"/>
      <c r="CK1274" s="182" t="n"/>
    </row>
    <row r="1275">
      <c r="A1275" s="69" t="n"/>
      <c r="B1275" s="70" t="n"/>
      <c r="C1275" s="77" t="n"/>
      <c r="D1275" s="84" t="n"/>
      <c r="E1275" s="69" t="n"/>
      <c r="F1275" s="69" t="n"/>
      <c r="G1275" s="73" t="n"/>
      <c r="H1275" s="73" t="n"/>
      <c r="I1275" s="75" t="n"/>
      <c r="J1275" s="75" t="n"/>
      <c r="K1275" s="73" t="n"/>
      <c r="L1275" s="73" t="n"/>
      <c r="M1275" s="73" t="n"/>
      <c r="N1275" s="73" t="n"/>
      <c r="O1275" s="75" t="n"/>
      <c r="P1275" s="75" t="n"/>
      <c r="Q1275" s="73" t="n"/>
      <c r="R1275" s="73" t="n"/>
      <c r="S1275" s="73" t="n"/>
      <c r="T1275" s="73" t="n"/>
      <c r="U1275" s="73" t="n"/>
      <c r="V1275" s="73" t="n"/>
      <c r="W1275" s="73" t="n"/>
      <c r="X1275" s="73" t="n"/>
      <c r="Y1275" s="73" t="n"/>
      <c r="Z1275" s="73" t="n"/>
      <c r="AA1275" s="73" t="n"/>
      <c r="AB1275" s="73" t="n"/>
      <c r="AC1275" s="73" t="n"/>
      <c r="AD1275" s="73" t="n"/>
      <c r="AE1275" s="73" t="n"/>
      <c r="AF1275" s="73" t="n"/>
      <c r="AG1275" s="73" t="n"/>
      <c r="AH1275" s="73" t="n"/>
      <c r="AI1275" s="73" t="n"/>
      <c r="AJ1275" s="73" t="n"/>
      <c r="AK1275" s="73" t="n"/>
      <c r="AL1275" s="73" t="n"/>
      <c r="AM1275" s="73" t="n"/>
      <c r="AN1275" s="73" t="n"/>
      <c r="AO1275" s="73" t="n"/>
      <c r="AP1275" s="73" t="n"/>
      <c r="AQ1275" s="73" t="n"/>
      <c r="AR1275" s="73" t="n"/>
      <c r="AS1275" s="73" t="n"/>
      <c r="AT1275" s="73" t="n"/>
      <c r="AU1275" s="73" t="n"/>
      <c r="AV1275" s="73" t="n"/>
      <c r="AW1275" s="73" t="n"/>
      <c r="AX1275" s="73" t="n"/>
      <c r="AY1275" s="73" t="n"/>
      <c r="AZ1275" s="73" t="n"/>
      <c r="BA1275" s="73" t="n"/>
      <c r="BB1275" s="73" t="n"/>
      <c r="BC1275" s="73" t="n"/>
      <c r="BD1275" s="73" t="n"/>
      <c r="BE1275" s="73" t="n"/>
      <c r="BF1275" s="73" t="n"/>
      <c r="BG1275" s="73" t="n"/>
      <c r="BH1275" s="73" t="n"/>
      <c r="BI1275" s="73" t="n"/>
      <c r="BJ1275" s="73" t="n"/>
      <c r="BK1275" s="73" t="n"/>
      <c r="BL1275" s="73" t="n"/>
      <c r="BM1275" s="73" t="n"/>
      <c r="BN1275" s="73" t="n"/>
      <c r="BO1275" s="73" t="n"/>
      <c r="BP1275" s="96" t="n"/>
      <c r="BQ1275" s="174" t="n"/>
      <c r="BR1275" s="174" t="n"/>
      <c r="BS1275" s="174" t="n"/>
      <c r="BT1275" s="174" t="n"/>
      <c r="BU1275" s="174" t="n"/>
      <c r="BV1275" s="174" t="n"/>
      <c r="BW1275" s="174" t="n"/>
      <c r="BX1275" s="174" t="n"/>
      <c r="BY1275" s="174" t="n"/>
      <c r="BZ1275" s="175" t="n"/>
      <c r="CA1275" s="176" t="n"/>
      <c r="CB1275" s="177" t="n"/>
      <c r="CC1275" s="118" t="n"/>
      <c r="CD1275" s="178" t="n"/>
      <c r="CE1275" s="120" t="n"/>
      <c r="CF1275" s="178" t="n"/>
      <c r="CG1275" s="179" t="n"/>
      <c r="CH1275" s="178" t="n"/>
      <c r="CI1275" s="180" t="n"/>
      <c r="CJ1275" s="181" t="n"/>
      <c r="CK1275" s="182" t="n"/>
    </row>
    <row r="1276">
      <c r="A1276" s="69" t="n"/>
      <c r="B1276" s="70" t="n"/>
      <c r="C1276" s="77" t="n"/>
      <c r="D1276" s="84" t="n"/>
      <c r="E1276" s="69" t="n"/>
      <c r="F1276" s="69" t="n"/>
      <c r="G1276" s="73" t="n"/>
      <c r="H1276" s="73" t="n"/>
      <c r="I1276" s="75" t="n"/>
      <c r="J1276" s="75" t="n"/>
      <c r="K1276" s="73" t="n"/>
      <c r="L1276" s="73" t="n"/>
      <c r="M1276" s="73" t="n"/>
      <c r="N1276" s="73" t="n"/>
      <c r="O1276" s="75" t="n"/>
      <c r="P1276" s="75" t="n"/>
      <c r="Q1276" s="73" t="n"/>
      <c r="R1276" s="73" t="n"/>
      <c r="S1276" s="73" t="n"/>
      <c r="T1276" s="73" t="n"/>
      <c r="U1276" s="73" t="n"/>
      <c r="V1276" s="73" t="n"/>
      <c r="W1276" s="73" t="n"/>
      <c r="X1276" s="73" t="n"/>
      <c r="Y1276" s="73" t="n"/>
      <c r="Z1276" s="73" t="n"/>
      <c r="AA1276" s="73" t="n"/>
      <c r="AB1276" s="73" t="n"/>
      <c r="AC1276" s="73" t="n"/>
      <c r="AD1276" s="73" t="n"/>
      <c r="AE1276" s="73" t="n"/>
      <c r="AF1276" s="73" t="n"/>
      <c r="AG1276" s="73" t="n"/>
      <c r="AH1276" s="73" t="n"/>
      <c r="AI1276" s="73" t="n"/>
      <c r="AJ1276" s="73" t="n"/>
      <c r="AK1276" s="73" t="n"/>
      <c r="AL1276" s="73" t="n"/>
      <c r="AM1276" s="73" t="n"/>
      <c r="AN1276" s="73" t="n"/>
      <c r="AO1276" s="73" t="n"/>
      <c r="AP1276" s="73" t="n"/>
      <c r="AQ1276" s="73" t="n"/>
      <c r="AR1276" s="73" t="n"/>
      <c r="AS1276" s="73" t="n"/>
      <c r="AT1276" s="73" t="n"/>
      <c r="AU1276" s="73" t="n"/>
      <c r="AV1276" s="73" t="n"/>
      <c r="AW1276" s="73" t="n"/>
      <c r="AX1276" s="73" t="n"/>
      <c r="AY1276" s="73" t="n"/>
      <c r="AZ1276" s="73" t="n"/>
      <c r="BA1276" s="73" t="n"/>
      <c r="BB1276" s="73" t="n"/>
      <c r="BC1276" s="73" t="n"/>
      <c r="BD1276" s="73" t="n"/>
      <c r="BE1276" s="73" t="n"/>
      <c r="BF1276" s="73" t="n"/>
      <c r="BG1276" s="73" t="n"/>
      <c r="BH1276" s="73" t="n"/>
      <c r="BI1276" s="73" t="n"/>
      <c r="BJ1276" s="73" t="n"/>
      <c r="BK1276" s="73" t="n"/>
      <c r="BL1276" s="73" t="n"/>
      <c r="BM1276" s="73" t="n"/>
      <c r="BN1276" s="73" t="n"/>
      <c r="BO1276" s="73" t="n"/>
      <c r="BP1276" s="96" t="n"/>
      <c r="BQ1276" s="174" t="n"/>
      <c r="BR1276" s="174" t="n"/>
      <c r="BS1276" s="174" t="n"/>
      <c r="BT1276" s="174" t="n"/>
      <c r="BU1276" s="174" t="n"/>
      <c r="BV1276" s="174" t="n"/>
      <c r="BW1276" s="174" t="n"/>
      <c r="BX1276" s="174" t="n"/>
      <c r="BY1276" s="174" t="n"/>
      <c r="BZ1276" s="175" t="n"/>
      <c r="CA1276" s="176" t="n"/>
      <c r="CB1276" s="177" t="n"/>
      <c r="CC1276" s="118" t="n"/>
      <c r="CD1276" s="178" t="n"/>
      <c r="CE1276" s="120" t="n"/>
      <c r="CF1276" s="178" t="n"/>
      <c r="CG1276" s="179" t="n"/>
      <c r="CH1276" s="178" t="n"/>
      <c r="CI1276" s="180" t="n"/>
      <c r="CJ1276" s="181" t="n"/>
      <c r="CK1276" s="182" t="n"/>
    </row>
    <row r="1277">
      <c r="A1277" s="69" t="n"/>
      <c r="B1277" s="70" t="n"/>
      <c r="C1277" s="77" t="n"/>
      <c r="D1277" s="84" t="n"/>
      <c r="E1277" s="69" t="n"/>
      <c r="F1277" s="69" t="n"/>
      <c r="G1277" s="73" t="n"/>
      <c r="H1277" s="73" t="n"/>
      <c r="I1277" s="75" t="n"/>
      <c r="J1277" s="75" t="n"/>
      <c r="K1277" s="73" t="n"/>
      <c r="L1277" s="73" t="n"/>
      <c r="M1277" s="73" t="n"/>
      <c r="N1277" s="73" t="n"/>
      <c r="O1277" s="75" t="n"/>
      <c r="P1277" s="75" t="n"/>
      <c r="Q1277" s="73" t="n"/>
      <c r="R1277" s="73" t="n"/>
      <c r="S1277" s="73" t="n"/>
      <c r="T1277" s="73" t="n"/>
      <c r="U1277" s="73" t="n"/>
      <c r="V1277" s="73" t="n"/>
      <c r="W1277" s="73" t="n"/>
      <c r="X1277" s="73" t="n"/>
      <c r="Y1277" s="73" t="n"/>
      <c r="Z1277" s="73" t="n"/>
      <c r="AA1277" s="73" t="n"/>
      <c r="AB1277" s="73" t="n"/>
      <c r="AC1277" s="73" t="n"/>
      <c r="AD1277" s="73" t="n"/>
      <c r="AE1277" s="73" t="n"/>
      <c r="AF1277" s="73" t="n"/>
      <c r="AG1277" s="73" t="n"/>
      <c r="AH1277" s="73" t="n"/>
      <c r="AI1277" s="73" t="n"/>
      <c r="AJ1277" s="73" t="n"/>
      <c r="AK1277" s="73" t="n"/>
      <c r="AL1277" s="73" t="n"/>
      <c r="AM1277" s="73" t="n"/>
      <c r="AN1277" s="73" t="n"/>
      <c r="AO1277" s="73" t="n"/>
      <c r="AP1277" s="73" t="n"/>
      <c r="AQ1277" s="73" t="n"/>
      <c r="AR1277" s="73" t="n"/>
      <c r="AS1277" s="73" t="n"/>
      <c r="AT1277" s="73" t="n"/>
      <c r="AU1277" s="73" t="n"/>
      <c r="AV1277" s="73" t="n"/>
      <c r="AW1277" s="73" t="n"/>
      <c r="AX1277" s="73" t="n"/>
      <c r="AY1277" s="73" t="n"/>
      <c r="AZ1277" s="73" t="n"/>
      <c r="BA1277" s="73" t="n"/>
      <c r="BB1277" s="73" t="n"/>
      <c r="BC1277" s="73" t="n"/>
      <c r="BD1277" s="73" t="n"/>
      <c r="BE1277" s="73" t="n"/>
      <c r="BF1277" s="73" t="n"/>
      <c r="BG1277" s="73" t="n"/>
      <c r="BH1277" s="73" t="n"/>
      <c r="BI1277" s="73" t="n"/>
      <c r="BJ1277" s="73" t="n"/>
      <c r="BK1277" s="73" t="n"/>
      <c r="BL1277" s="73" t="n"/>
      <c r="BM1277" s="73" t="n"/>
      <c r="BN1277" s="73" t="n"/>
      <c r="BO1277" s="73" t="n"/>
      <c r="BP1277" s="96" t="n"/>
      <c r="BQ1277" s="174" t="n"/>
      <c r="BR1277" s="174" t="n"/>
      <c r="BS1277" s="174" t="n"/>
      <c r="BT1277" s="174" t="n"/>
      <c r="BU1277" s="174" t="n"/>
      <c r="BV1277" s="174" t="n"/>
      <c r="BW1277" s="174" t="n"/>
      <c r="BX1277" s="174" t="n"/>
      <c r="BY1277" s="174" t="n"/>
      <c r="BZ1277" s="175" t="n"/>
      <c r="CA1277" s="176" t="n"/>
      <c r="CB1277" s="177" t="n"/>
      <c r="CC1277" s="118" t="n"/>
      <c r="CD1277" s="178" t="n"/>
      <c r="CE1277" s="120" t="n"/>
      <c r="CF1277" s="178" t="n"/>
      <c r="CG1277" s="179" t="n"/>
      <c r="CH1277" s="178" t="n"/>
      <c r="CI1277" s="180" t="n"/>
      <c r="CJ1277" s="181" t="n"/>
      <c r="CK1277" s="182" t="n"/>
    </row>
    <row r="1278">
      <c r="A1278" s="69" t="n"/>
      <c r="B1278" s="70" t="n"/>
      <c r="C1278" s="77" t="n"/>
      <c r="D1278" s="84" t="n"/>
      <c r="E1278" s="69" t="n"/>
      <c r="F1278" s="69" t="n"/>
      <c r="G1278" s="73" t="n"/>
      <c r="H1278" s="73" t="n"/>
      <c r="I1278" s="75" t="n"/>
      <c r="J1278" s="75" t="n"/>
      <c r="K1278" s="73" t="n"/>
      <c r="L1278" s="73" t="n"/>
      <c r="M1278" s="73" t="n"/>
      <c r="N1278" s="73" t="n"/>
      <c r="O1278" s="75" t="n"/>
      <c r="P1278" s="75" t="n"/>
      <c r="Q1278" s="73" t="n"/>
      <c r="R1278" s="73" t="n"/>
      <c r="S1278" s="73" t="n"/>
      <c r="T1278" s="73" t="n"/>
      <c r="U1278" s="73" t="n"/>
      <c r="V1278" s="73" t="n"/>
      <c r="W1278" s="73" t="n"/>
      <c r="X1278" s="73" t="n"/>
      <c r="Y1278" s="73" t="n"/>
      <c r="Z1278" s="73" t="n"/>
      <c r="AA1278" s="73" t="n"/>
      <c r="AB1278" s="73" t="n"/>
      <c r="AC1278" s="73" t="n"/>
      <c r="AD1278" s="73" t="n"/>
      <c r="AE1278" s="73" t="n"/>
      <c r="AF1278" s="73" t="n"/>
      <c r="AG1278" s="73" t="n"/>
      <c r="AH1278" s="73" t="n"/>
      <c r="AI1278" s="73" t="n"/>
      <c r="AJ1278" s="73" t="n"/>
      <c r="AK1278" s="73" t="n"/>
      <c r="AL1278" s="73" t="n"/>
      <c r="AM1278" s="73" t="n"/>
      <c r="AN1278" s="73" t="n"/>
      <c r="AO1278" s="73" t="n"/>
      <c r="AP1278" s="73" t="n"/>
      <c r="AQ1278" s="73" t="n"/>
      <c r="AR1278" s="73" t="n"/>
      <c r="AS1278" s="73" t="n"/>
      <c r="AT1278" s="73" t="n"/>
      <c r="AU1278" s="73" t="n"/>
      <c r="AV1278" s="73" t="n"/>
      <c r="AW1278" s="73" t="n"/>
      <c r="AX1278" s="73" t="n"/>
      <c r="AY1278" s="73" t="n"/>
      <c r="AZ1278" s="73" t="n"/>
      <c r="BA1278" s="73" t="n"/>
      <c r="BB1278" s="73" t="n"/>
      <c r="BC1278" s="73" t="n"/>
      <c r="BD1278" s="73" t="n"/>
      <c r="BE1278" s="73" t="n"/>
      <c r="BF1278" s="73" t="n"/>
      <c r="BG1278" s="73" t="n"/>
      <c r="BH1278" s="73" t="n"/>
      <c r="BI1278" s="73" t="n"/>
      <c r="BJ1278" s="73" t="n"/>
      <c r="BK1278" s="73" t="n"/>
      <c r="BL1278" s="73" t="n"/>
      <c r="BM1278" s="73" t="n"/>
      <c r="BN1278" s="73" t="n"/>
      <c r="BO1278" s="73" t="n"/>
      <c r="BP1278" s="96" t="n"/>
      <c r="BQ1278" s="174" t="n"/>
      <c r="BR1278" s="174" t="n"/>
      <c r="BS1278" s="174" t="n"/>
      <c r="BT1278" s="174" t="n"/>
      <c r="BU1278" s="174" t="n"/>
      <c r="BV1278" s="174" t="n"/>
      <c r="BW1278" s="174" t="n"/>
      <c r="BX1278" s="174" t="n"/>
      <c r="BY1278" s="174" t="n"/>
      <c r="BZ1278" s="175" t="n"/>
      <c r="CA1278" s="176" t="n"/>
      <c r="CB1278" s="177" t="n"/>
      <c r="CC1278" s="118" t="n"/>
      <c r="CD1278" s="178" t="n"/>
      <c r="CE1278" s="120" t="n"/>
      <c r="CF1278" s="178" t="n"/>
      <c r="CG1278" s="179" t="n"/>
      <c r="CH1278" s="178" t="n"/>
      <c r="CI1278" s="180" t="n"/>
      <c r="CJ1278" s="181" t="n"/>
      <c r="CK1278" s="182" t="n"/>
    </row>
    <row r="1279">
      <c r="A1279" s="69" t="n"/>
      <c r="B1279" s="70" t="n"/>
      <c r="C1279" s="77" t="n"/>
      <c r="D1279" s="84" t="n"/>
      <c r="E1279" s="69" t="n"/>
      <c r="F1279" s="69" t="n"/>
      <c r="G1279" s="73" t="n"/>
      <c r="H1279" s="73" t="n"/>
      <c r="I1279" s="75" t="n"/>
      <c r="J1279" s="75" t="n"/>
      <c r="K1279" s="73" t="n"/>
      <c r="L1279" s="73" t="n"/>
      <c r="M1279" s="73" t="n"/>
      <c r="N1279" s="73" t="n"/>
      <c r="O1279" s="75" t="n"/>
      <c r="P1279" s="75" t="n"/>
      <c r="Q1279" s="73" t="n"/>
      <c r="R1279" s="73" t="n"/>
      <c r="S1279" s="73" t="n"/>
      <c r="T1279" s="73" t="n"/>
      <c r="U1279" s="73" t="n"/>
      <c r="V1279" s="73" t="n"/>
      <c r="W1279" s="73" t="n"/>
      <c r="X1279" s="73" t="n"/>
      <c r="Y1279" s="73" t="n"/>
      <c r="Z1279" s="73" t="n"/>
      <c r="AA1279" s="73" t="n"/>
      <c r="AB1279" s="73" t="n"/>
      <c r="AC1279" s="73" t="n"/>
      <c r="AD1279" s="73" t="n"/>
      <c r="AE1279" s="73" t="n"/>
      <c r="AF1279" s="73" t="n"/>
      <c r="AG1279" s="73" t="n"/>
      <c r="AH1279" s="73" t="n"/>
      <c r="AI1279" s="73" t="n"/>
      <c r="AJ1279" s="73" t="n"/>
      <c r="AK1279" s="73" t="n"/>
      <c r="AL1279" s="73" t="n"/>
      <c r="AM1279" s="73" t="n"/>
      <c r="AN1279" s="73" t="n"/>
      <c r="AO1279" s="73" t="n"/>
      <c r="AP1279" s="73" t="n"/>
      <c r="AQ1279" s="73" t="n"/>
      <c r="AR1279" s="73" t="n"/>
      <c r="AS1279" s="73" t="n"/>
      <c r="AT1279" s="73" t="n"/>
      <c r="AU1279" s="73" t="n"/>
      <c r="AV1279" s="73" t="n"/>
      <c r="AW1279" s="73" t="n"/>
      <c r="AX1279" s="73" t="n"/>
      <c r="AY1279" s="73" t="n"/>
      <c r="AZ1279" s="73" t="n"/>
      <c r="BA1279" s="73" t="n"/>
      <c r="BB1279" s="73" t="n"/>
      <c r="BC1279" s="73" t="n"/>
      <c r="BD1279" s="73" t="n"/>
      <c r="BE1279" s="73" t="n"/>
      <c r="BF1279" s="73" t="n"/>
      <c r="BG1279" s="73" t="n"/>
      <c r="BH1279" s="73" t="n"/>
      <c r="BI1279" s="73" t="n"/>
      <c r="BJ1279" s="73" t="n"/>
      <c r="BK1279" s="73" t="n"/>
      <c r="BL1279" s="73" t="n"/>
      <c r="BM1279" s="73" t="n"/>
      <c r="BN1279" s="73" t="n"/>
      <c r="BO1279" s="73" t="n"/>
      <c r="BP1279" s="96" t="n"/>
      <c r="BQ1279" s="174" t="n"/>
      <c r="BR1279" s="174" t="n"/>
      <c r="BS1279" s="174" t="n"/>
      <c r="BT1279" s="174" t="n"/>
      <c r="BU1279" s="174" t="n"/>
      <c r="BV1279" s="174" t="n"/>
      <c r="BW1279" s="174" t="n"/>
      <c r="BX1279" s="174" t="n"/>
      <c r="BY1279" s="174" t="n"/>
      <c r="BZ1279" s="175" t="n"/>
      <c r="CA1279" s="176" t="n"/>
      <c r="CB1279" s="177" t="n"/>
      <c r="CC1279" s="118" t="n"/>
      <c r="CD1279" s="178" t="n"/>
      <c r="CE1279" s="120" t="n"/>
      <c r="CF1279" s="178" t="n"/>
      <c r="CG1279" s="179" t="n"/>
      <c r="CH1279" s="178" t="n"/>
      <c r="CI1279" s="180" t="n"/>
      <c r="CJ1279" s="181" t="n"/>
      <c r="CK1279" s="182" t="n"/>
    </row>
    <row r="1280">
      <c r="A1280" s="69" t="n"/>
      <c r="B1280" s="70" t="n"/>
      <c r="C1280" s="77" t="n"/>
      <c r="D1280" s="84" t="n"/>
      <c r="E1280" s="69" t="n"/>
      <c r="F1280" s="69" t="n"/>
      <c r="G1280" s="73" t="n"/>
      <c r="H1280" s="73" t="n"/>
      <c r="I1280" s="75" t="n"/>
      <c r="J1280" s="75" t="n"/>
      <c r="K1280" s="73" t="n"/>
      <c r="L1280" s="73" t="n"/>
      <c r="M1280" s="73" t="n"/>
      <c r="N1280" s="73" t="n"/>
      <c r="O1280" s="75" t="n"/>
      <c r="P1280" s="75" t="n"/>
      <c r="Q1280" s="73" t="n"/>
      <c r="R1280" s="73" t="n"/>
      <c r="S1280" s="73" t="n"/>
      <c r="T1280" s="73" t="n"/>
      <c r="U1280" s="73" t="n"/>
      <c r="V1280" s="73" t="n"/>
      <c r="W1280" s="73" t="n"/>
      <c r="X1280" s="73" t="n"/>
      <c r="Y1280" s="73" t="n"/>
      <c r="Z1280" s="73" t="n"/>
      <c r="AA1280" s="73" t="n"/>
      <c r="AB1280" s="73" t="n"/>
      <c r="AC1280" s="73" t="n"/>
      <c r="AD1280" s="73" t="n"/>
      <c r="AE1280" s="73" t="n"/>
      <c r="AF1280" s="73" t="n"/>
      <c r="AG1280" s="73" t="n"/>
      <c r="AH1280" s="73" t="n"/>
      <c r="AI1280" s="73" t="n"/>
      <c r="AJ1280" s="73" t="n"/>
      <c r="AK1280" s="73" t="n"/>
      <c r="AL1280" s="73" t="n"/>
      <c r="AM1280" s="73" t="n"/>
      <c r="AN1280" s="73" t="n"/>
      <c r="AO1280" s="73" t="n"/>
      <c r="AP1280" s="73" t="n"/>
      <c r="AQ1280" s="73" t="n"/>
      <c r="AR1280" s="73" t="n"/>
      <c r="AS1280" s="73" t="n"/>
      <c r="AT1280" s="73" t="n"/>
      <c r="AU1280" s="73" t="n"/>
      <c r="AV1280" s="73" t="n"/>
      <c r="AW1280" s="73" t="n"/>
      <c r="AX1280" s="73" t="n"/>
      <c r="AY1280" s="73" t="n"/>
      <c r="AZ1280" s="73" t="n"/>
      <c r="BA1280" s="73" t="n"/>
      <c r="BB1280" s="73" t="n"/>
      <c r="BC1280" s="73" t="n"/>
      <c r="BD1280" s="73" t="n"/>
      <c r="BE1280" s="73" t="n"/>
      <c r="BF1280" s="73" t="n"/>
      <c r="BG1280" s="73" t="n"/>
      <c r="BH1280" s="73" t="n"/>
      <c r="BI1280" s="73" t="n"/>
      <c r="BJ1280" s="73" t="n"/>
      <c r="BK1280" s="73" t="n"/>
      <c r="BL1280" s="73" t="n"/>
      <c r="BM1280" s="73" t="n"/>
      <c r="BN1280" s="73" t="n"/>
      <c r="BO1280" s="73" t="n"/>
      <c r="BP1280" s="96" t="n"/>
      <c r="BQ1280" s="174" t="n"/>
      <c r="BR1280" s="174" t="n"/>
      <c r="BS1280" s="174" t="n"/>
      <c r="BT1280" s="174" t="n"/>
      <c r="BU1280" s="174" t="n"/>
      <c r="BV1280" s="174" t="n"/>
      <c r="BW1280" s="174" t="n"/>
      <c r="BX1280" s="174" t="n"/>
      <c r="BY1280" s="174" t="n"/>
      <c r="BZ1280" s="175" t="n"/>
      <c r="CA1280" s="176" t="n"/>
      <c r="CB1280" s="177" t="n"/>
      <c r="CC1280" s="118" t="n"/>
      <c r="CD1280" s="178" t="n"/>
      <c r="CE1280" s="120" t="n"/>
      <c r="CF1280" s="178" t="n"/>
      <c r="CG1280" s="179" t="n"/>
      <c r="CH1280" s="178" t="n"/>
      <c r="CI1280" s="180" t="n"/>
      <c r="CJ1280" s="181" t="n"/>
      <c r="CK1280" s="182" t="n"/>
    </row>
    <row r="1281">
      <c r="A1281" s="69" t="n"/>
      <c r="B1281" s="70" t="n"/>
      <c r="C1281" s="77" t="n"/>
      <c r="D1281" s="84" t="n"/>
      <c r="E1281" s="69" t="n"/>
      <c r="F1281" s="69" t="n"/>
      <c r="G1281" s="73" t="n"/>
      <c r="H1281" s="73" t="n"/>
      <c r="I1281" s="75" t="n"/>
      <c r="J1281" s="75" t="n"/>
      <c r="K1281" s="73" t="n"/>
      <c r="L1281" s="73" t="n"/>
      <c r="M1281" s="73" t="n"/>
      <c r="N1281" s="73" t="n"/>
      <c r="O1281" s="75" t="n"/>
      <c r="P1281" s="75" t="n"/>
      <c r="Q1281" s="73" t="n"/>
      <c r="R1281" s="73" t="n"/>
      <c r="S1281" s="73" t="n"/>
      <c r="T1281" s="73" t="n"/>
      <c r="U1281" s="73" t="n"/>
      <c r="V1281" s="73" t="n"/>
      <c r="W1281" s="73" t="n"/>
      <c r="X1281" s="73" t="n"/>
      <c r="Y1281" s="73" t="n"/>
      <c r="Z1281" s="73" t="n"/>
      <c r="AA1281" s="73" t="n"/>
      <c r="AB1281" s="73" t="n"/>
      <c r="AC1281" s="73" t="n"/>
      <c r="AD1281" s="73" t="n"/>
      <c r="AE1281" s="73" t="n"/>
      <c r="AF1281" s="73" t="n"/>
      <c r="AG1281" s="73" t="n"/>
      <c r="AH1281" s="73" t="n"/>
      <c r="AI1281" s="73" t="n"/>
      <c r="AJ1281" s="73" t="n"/>
      <c r="AK1281" s="73" t="n"/>
      <c r="AL1281" s="73" t="n"/>
      <c r="AM1281" s="73" t="n"/>
      <c r="AN1281" s="73" t="n"/>
      <c r="AO1281" s="73" t="n"/>
      <c r="AP1281" s="73" t="n"/>
      <c r="AQ1281" s="73" t="n"/>
      <c r="AR1281" s="73" t="n"/>
      <c r="AS1281" s="73" t="n"/>
      <c r="AT1281" s="73" t="n"/>
      <c r="AU1281" s="73" t="n"/>
      <c r="AV1281" s="73" t="n"/>
      <c r="AW1281" s="73" t="n"/>
      <c r="AX1281" s="73" t="n"/>
      <c r="AY1281" s="73" t="n"/>
      <c r="AZ1281" s="73" t="n"/>
      <c r="BA1281" s="73" t="n"/>
      <c r="BB1281" s="73" t="n"/>
      <c r="BC1281" s="73" t="n"/>
      <c r="BD1281" s="73" t="n"/>
      <c r="BE1281" s="73" t="n"/>
      <c r="BF1281" s="73" t="n"/>
      <c r="BG1281" s="73" t="n"/>
      <c r="BH1281" s="73" t="n"/>
      <c r="BI1281" s="73" t="n"/>
      <c r="BJ1281" s="73" t="n"/>
      <c r="BK1281" s="73" t="n"/>
      <c r="BL1281" s="73" t="n"/>
      <c r="BM1281" s="73" t="n"/>
      <c r="BN1281" s="73" t="n"/>
      <c r="BO1281" s="73" t="n"/>
      <c r="BP1281" s="96" t="n"/>
      <c r="BQ1281" s="174" t="n"/>
      <c r="BR1281" s="174" t="n"/>
      <c r="BS1281" s="174" t="n"/>
      <c r="BT1281" s="174" t="n"/>
      <c r="BU1281" s="174" t="n"/>
      <c r="BV1281" s="174" t="n"/>
      <c r="BW1281" s="174" t="n"/>
      <c r="BX1281" s="174" t="n"/>
      <c r="BY1281" s="174" t="n"/>
      <c r="BZ1281" s="175" t="n"/>
      <c r="CA1281" s="176" t="n"/>
      <c r="CB1281" s="177" t="n"/>
      <c r="CC1281" s="118" t="n"/>
      <c r="CD1281" s="178" t="n"/>
      <c r="CE1281" s="120" t="n"/>
      <c r="CF1281" s="178" t="n"/>
      <c r="CG1281" s="179" t="n"/>
      <c r="CH1281" s="178" t="n"/>
      <c r="CI1281" s="180" t="n"/>
      <c r="CJ1281" s="181" t="n"/>
      <c r="CK1281" s="182" t="n"/>
    </row>
    <row r="1282">
      <c r="A1282" s="69" t="n"/>
      <c r="B1282" s="70" t="n"/>
      <c r="C1282" s="77" t="n"/>
      <c r="D1282" s="84" t="n"/>
      <c r="E1282" s="69" t="n"/>
      <c r="F1282" s="69" t="n"/>
      <c r="G1282" s="73" t="n"/>
      <c r="H1282" s="73" t="n"/>
      <c r="I1282" s="75" t="n"/>
      <c r="J1282" s="75" t="n"/>
      <c r="K1282" s="73" t="n"/>
      <c r="L1282" s="73" t="n"/>
      <c r="M1282" s="73" t="n"/>
      <c r="N1282" s="73" t="n"/>
      <c r="O1282" s="75" t="n"/>
      <c r="P1282" s="75" t="n"/>
      <c r="Q1282" s="73" t="n"/>
      <c r="R1282" s="73" t="n"/>
      <c r="S1282" s="73" t="n"/>
      <c r="T1282" s="73" t="n"/>
      <c r="U1282" s="73" t="n"/>
      <c r="V1282" s="73" t="n"/>
      <c r="W1282" s="73" t="n"/>
      <c r="X1282" s="73" t="n"/>
      <c r="Y1282" s="73" t="n"/>
      <c r="Z1282" s="73" t="n"/>
      <c r="AA1282" s="73" t="n"/>
      <c r="AB1282" s="73" t="n"/>
      <c r="AC1282" s="73" t="n"/>
      <c r="AD1282" s="73" t="n"/>
      <c r="AE1282" s="73" t="n"/>
      <c r="AF1282" s="73" t="n"/>
      <c r="AG1282" s="73" t="n"/>
      <c r="AH1282" s="73" t="n"/>
      <c r="AI1282" s="73" t="n"/>
      <c r="AJ1282" s="73" t="n"/>
      <c r="AK1282" s="73" t="n"/>
      <c r="AL1282" s="73" t="n"/>
      <c r="AM1282" s="73" t="n"/>
      <c r="AN1282" s="73" t="n"/>
      <c r="AO1282" s="73" t="n"/>
      <c r="AP1282" s="73" t="n"/>
      <c r="AQ1282" s="73" t="n"/>
      <c r="AR1282" s="73" t="n"/>
      <c r="AS1282" s="73" t="n"/>
      <c r="AT1282" s="73" t="n"/>
      <c r="AU1282" s="73" t="n"/>
      <c r="AV1282" s="73" t="n"/>
      <c r="AW1282" s="73" t="n"/>
      <c r="AX1282" s="73" t="n"/>
      <c r="AY1282" s="73" t="n"/>
      <c r="AZ1282" s="73" t="n"/>
      <c r="BA1282" s="73" t="n"/>
      <c r="BB1282" s="73" t="n"/>
      <c r="BC1282" s="73" t="n"/>
      <c r="BD1282" s="73" t="n"/>
      <c r="BE1282" s="73" t="n"/>
      <c r="BF1282" s="73" t="n"/>
      <c r="BG1282" s="73" t="n"/>
      <c r="BH1282" s="73" t="n"/>
      <c r="BI1282" s="73" t="n"/>
      <c r="BJ1282" s="73" t="n"/>
      <c r="BK1282" s="73" t="n"/>
      <c r="BL1282" s="73" t="n"/>
      <c r="BM1282" s="73" t="n"/>
      <c r="BN1282" s="73" t="n"/>
      <c r="BO1282" s="73" t="n"/>
      <c r="BP1282" s="96" t="n"/>
      <c r="BQ1282" s="174" t="n"/>
      <c r="BR1282" s="174" t="n"/>
      <c r="BS1282" s="174" t="n"/>
      <c r="BT1282" s="174" t="n"/>
      <c r="BU1282" s="174" t="n"/>
      <c r="BV1282" s="174" t="n"/>
      <c r="BW1282" s="174" t="n"/>
      <c r="BX1282" s="174" t="n"/>
      <c r="BY1282" s="174" t="n"/>
      <c r="BZ1282" s="175" t="n"/>
      <c r="CA1282" s="176" t="n"/>
      <c r="CB1282" s="177" t="n"/>
      <c r="CC1282" s="118" t="n"/>
      <c r="CD1282" s="178" t="n"/>
      <c r="CE1282" s="120" t="n"/>
      <c r="CF1282" s="178" t="n"/>
      <c r="CG1282" s="179" t="n"/>
      <c r="CH1282" s="178" t="n"/>
      <c r="CI1282" s="180" t="n"/>
      <c r="CJ1282" s="181" t="n"/>
      <c r="CK1282" s="182" t="n"/>
    </row>
    <row r="1283">
      <c r="A1283" s="69" t="n"/>
      <c r="B1283" s="70" t="n"/>
      <c r="C1283" s="77" t="n"/>
      <c r="D1283" s="84" t="n"/>
      <c r="E1283" s="69" t="n"/>
      <c r="F1283" s="69" t="n"/>
      <c r="G1283" s="73" t="n"/>
      <c r="H1283" s="73" t="n"/>
      <c r="I1283" s="75" t="n"/>
      <c r="J1283" s="75" t="n"/>
      <c r="K1283" s="73" t="n"/>
      <c r="L1283" s="73" t="n"/>
      <c r="M1283" s="73" t="n"/>
      <c r="N1283" s="73" t="n"/>
      <c r="O1283" s="75" t="n"/>
      <c r="P1283" s="75" t="n"/>
      <c r="Q1283" s="73" t="n"/>
      <c r="R1283" s="73" t="n"/>
      <c r="S1283" s="73" t="n"/>
      <c r="T1283" s="73" t="n"/>
      <c r="U1283" s="73" t="n"/>
      <c r="V1283" s="73" t="n"/>
      <c r="W1283" s="73" t="n"/>
      <c r="X1283" s="73" t="n"/>
      <c r="Y1283" s="73" t="n"/>
      <c r="Z1283" s="73" t="n"/>
      <c r="AA1283" s="73" t="n"/>
      <c r="AB1283" s="73" t="n"/>
      <c r="AC1283" s="73" t="n"/>
      <c r="AD1283" s="73" t="n"/>
      <c r="AE1283" s="73" t="n"/>
      <c r="AF1283" s="73" t="n"/>
      <c r="AG1283" s="73" t="n"/>
      <c r="AH1283" s="73" t="n"/>
      <c r="AI1283" s="73" t="n"/>
      <c r="AJ1283" s="73" t="n"/>
      <c r="AK1283" s="73" t="n"/>
      <c r="AL1283" s="73" t="n"/>
      <c r="AM1283" s="73" t="n"/>
      <c r="AN1283" s="73" t="n"/>
      <c r="AO1283" s="73" t="n"/>
      <c r="AP1283" s="73" t="n"/>
      <c r="AQ1283" s="73" t="n"/>
      <c r="AR1283" s="73" t="n"/>
      <c r="AS1283" s="73" t="n"/>
      <c r="AT1283" s="73" t="n"/>
      <c r="AU1283" s="73" t="n"/>
      <c r="AV1283" s="73" t="n"/>
      <c r="AW1283" s="73" t="n"/>
      <c r="AX1283" s="73" t="n"/>
      <c r="AY1283" s="73" t="n"/>
      <c r="AZ1283" s="73" t="n"/>
      <c r="BA1283" s="73" t="n"/>
      <c r="BB1283" s="73" t="n"/>
      <c r="BC1283" s="73" t="n"/>
      <c r="BD1283" s="73" t="n"/>
      <c r="BE1283" s="73" t="n"/>
      <c r="BF1283" s="73" t="n"/>
      <c r="BG1283" s="73" t="n"/>
      <c r="BH1283" s="73" t="n"/>
      <c r="BI1283" s="73" t="n"/>
      <c r="BJ1283" s="73" t="n"/>
      <c r="BK1283" s="73" t="n"/>
      <c r="BL1283" s="73" t="n"/>
      <c r="BM1283" s="73" t="n"/>
      <c r="BN1283" s="73" t="n"/>
      <c r="BO1283" s="73" t="n"/>
      <c r="BP1283" s="96" t="n"/>
      <c r="BQ1283" s="174" t="n"/>
      <c r="BR1283" s="174" t="n"/>
      <c r="BS1283" s="174" t="n"/>
      <c r="BT1283" s="174" t="n"/>
      <c r="BU1283" s="174" t="n"/>
      <c r="BV1283" s="174" t="n"/>
      <c r="BW1283" s="174" t="n"/>
      <c r="BX1283" s="174" t="n"/>
      <c r="BY1283" s="174" t="n"/>
      <c r="BZ1283" s="175" t="n"/>
      <c r="CA1283" s="176" t="n"/>
      <c r="CB1283" s="177" t="n"/>
      <c r="CC1283" s="118" t="n"/>
      <c r="CD1283" s="178" t="n"/>
      <c r="CE1283" s="120" t="n"/>
      <c r="CF1283" s="178" t="n"/>
      <c r="CG1283" s="179" t="n"/>
      <c r="CH1283" s="178" t="n"/>
      <c r="CI1283" s="180" t="n"/>
      <c r="CJ1283" s="181" t="n"/>
      <c r="CK1283" s="182" t="n"/>
    </row>
    <row r="1284">
      <c r="A1284" s="69" t="n"/>
      <c r="B1284" s="70" t="n"/>
      <c r="C1284" s="77" t="n"/>
      <c r="D1284" s="84" t="n"/>
      <c r="E1284" s="69" t="n"/>
      <c r="F1284" s="69" t="n"/>
      <c r="G1284" s="73" t="n"/>
      <c r="H1284" s="73" t="n"/>
      <c r="I1284" s="75" t="n"/>
      <c r="J1284" s="75" t="n"/>
      <c r="K1284" s="73" t="n"/>
      <c r="L1284" s="73" t="n"/>
      <c r="M1284" s="73" t="n"/>
      <c r="N1284" s="73" t="n"/>
      <c r="O1284" s="75" t="n"/>
      <c r="P1284" s="75" t="n"/>
      <c r="Q1284" s="73" t="n"/>
      <c r="R1284" s="73" t="n"/>
      <c r="S1284" s="73" t="n"/>
      <c r="T1284" s="73" t="n"/>
      <c r="U1284" s="73" t="n"/>
      <c r="V1284" s="73" t="n"/>
      <c r="W1284" s="73" t="n"/>
      <c r="X1284" s="73" t="n"/>
      <c r="Y1284" s="73" t="n"/>
      <c r="Z1284" s="73" t="n"/>
      <c r="AA1284" s="73" t="n"/>
      <c r="AB1284" s="73" t="n"/>
      <c r="AC1284" s="73" t="n"/>
      <c r="AD1284" s="73" t="n"/>
      <c r="AE1284" s="73" t="n"/>
      <c r="AF1284" s="73" t="n"/>
      <c r="AG1284" s="73" t="n"/>
      <c r="AH1284" s="73" t="n"/>
      <c r="AI1284" s="73" t="n"/>
      <c r="AJ1284" s="73" t="n"/>
      <c r="AK1284" s="73" t="n"/>
      <c r="AL1284" s="73" t="n"/>
      <c r="AM1284" s="73" t="n"/>
      <c r="AN1284" s="73" t="n"/>
      <c r="AO1284" s="73" t="n"/>
      <c r="AP1284" s="73" t="n"/>
      <c r="AQ1284" s="73" t="n"/>
      <c r="AR1284" s="73" t="n"/>
      <c r="AS1284" s="73" t="n"/>
      <c r="AT1284" s="73" t="n"/>
      <c r="AU1284" s="73" t="n"/>
      <c r="AV1284" s="73" t="n"/>
      <c r="AW1284" s="73" t="n"/>
      <c r="AX1284" s="73" t="n"/>
      <c r="AY1284" s="73" t="n"/>
      <c r="AZ1284" s="73" t="n"/>
      <c r="BA1284" s="73" t="n"/>
      <c r="BB1284" s="73" t="n"/>
      <c r="BC1284" s="73" t="n"/>
      <c r="BD1284" s="73" t="n"/>
      <c r="BE1284" s="73" t="n"/>
      <c r="BF1284" s="73" t="n"/>
      <c r="BG1284" s="73" t="n"/>
      <c r="BH1284" s="73" t="n"/>
      <c r="BI1284" s="73" t="n"/>
      <c r="BJ1284" s="73" t="n"/>
      <c r="BK1284" s="73" t="n"/>
      <c r="BL1284" s="73" t="n"/>
      <c r="BM1284" s="73" t="n"/>
      <c r="BN1284" s="73" t="n"/>
      <c r="BO1284" s="73" t="n"/>
      <c r="BP1284" s="96" t="n"/>
      <c r="BQ1284" s="174" t="n"/>
      <c r="BR1284" s="174" t="n"/>
      <c r="BS1284" s="174" t="n"/>
      <c r="BT1284" s="174" t="n"/>
      <c r="BU1284" s="174" t="n"/>
      <c r="BV1284" s="174" t="n"/>
      <c r="BW1284" s="174" t="n"/>
      <c r="BX1284" s="174" t="n"/>
      <c r="BY1284" s="174" t="n"/>
      <c r="BZ1284" s="175" t="n"/>
      <c r="CA1284" s="176" t="n"/>
      <c r="CB1284" s="177" t="n"/>
      <c r="CC1284" s="118" t="n"/>
      <c r="CD1284" s="178" t="n"/>
      <c r="CE1284" s="120" t="n"/>
      <c r="CF1284" s="178" t="n"/>
      <c r="CG1284" s="179" t="n"/>
      <c r="CH1284" s="178" t="n"/>
      <c r="CI1284" s="180" t="n"/>
      <c r="CJ1284" s="181" t="n"/>
      <c r="CK1284" s="182" t="n"/>
    </row>
    <row r="1285">
      <c r="A1285" s="69" t="n"/>
      <c r="B1285" s="70" t="n"/>
      <c r="C1285" s="77" t="n"/>
      <c r="D1285" s="84" t="n"/>
      <c r="E1285" s="69" t="n"/>
      <c r="F1285" s="69" t="n"/>
      <c r="G1285" s="73" t="n"/>
      <c r="H1285" s="73" t="n"/>
      <c r="I1285" s="75" t="n"/>
      <c r="J1285" s="75" t="n"/>
      <c r="K1285" s="73" t="n"/>
      <c r="L1285" s="73" t="n"/>
      <c r="M1285" s="73" t="n"/>
      <c r="N1285" s="73" t="n"/>
      <c r="O1285" s="75" t="n"/>
      <c r="P1285" s="75" t="n"/>
      <c r="Q1285" s="73" t="n"/>
      <c r="R1285" s="73" t="n"/>
      <c r="S1285" s="73" t="n"/>
      <c r="T1285" s="73" t="n"/>
      <c r="U1285" s="73" t="n"/>
      <c r="V1285" s="73" t="n"/>
      <c r="W1285" s="73" t="n"/>
      <c r="X1285" s="73" t="n"/>
      <c r="Y1285" s="73" t="n"/>
      <c r="Z1285" s="73" t="n"/>
      <c r="AA1285" s="73" t="n"/>
      <c r="AB1285" s="73" t="n"/>
      <c r="AC1285" s="73" t="n"/>
      <c r="AD1285" s="73" t="n"/>
      <c r="AE1285" s="73" t="n"/>
      <c r="AF1285" s="73" t="n"/>
      <c r="AG1285" s="73" t="n"/>
      <c r="AH1285" s="73" t="n"/>
      <c r="AI1285" s="73" t="n"/>
      <c r="AJ1285" s="73" t="n"/>
      <c r="AK1285" s="73" t="n"/>
      <c r="AL1285" s="73" t="n"/>
      <c r="AM1285" s="73" t="n"/>
      <c r="AN1285" s="73" t="n"/>
      <c r="AO1285" s="73" t="n"/>
      <c r="AP1285" s="73" t="n"/>
      <c r="AQ1285" s="73" t="n"/>
      <c r="AR1285" s="73" t="n"/>
      <c r="AS1285" s="73" t="n"/>
      <c r="AT1285" s="73" t="n"/>
      <c r="AU1285" s="73" t="n"/>
      <c r="AV1285" s="73" t="n"/>
      <c r="AW1285" s="73" t="n"/>
      <c r="AX1285" s="73" t="n"/>
      <c r="AY1285" s="73" t="n"/>
      <c r="AZ1285" s="73" t="n"/>
      <c r="BA1285" s="73" t="n"/>
      <c r="BB1285" s="73" t="n"/>
      <c r="BC1285" s="73" t="n"/>
      <c r="BD1285" s="73" t="n"/>
      <c r="BE1285" s="73" t="n"/>
      <c r="BF1285" s="73" t="n"/>
      <c r="BG1285" s="73" t="n"/>
      <c r="BH1285" s="73" t="n"/>
      <c r="BI1285" s="73" t="n"/>
      <c r="BJ1285" s="73" t="n"/>
      <c r="BK1285" s="73" t="n"/>
      <c r="BL1285" s="73" t="n"/>
      <c r="BM1285" s="73" t="n"/>
      <c r="BN1285" s="73" t="n"/>
      <c r="BO1285" s="73" t="n"/>
      <c r="BP1285" s="96" t="n"/>
      <c r="BQ1285" s="174" t="n"/>
      <c r="BR1285" s="174" t="n"/>
      <c r="BS1285" s="174" t="n"/>
      <c r="BT1285" s="174" t="n"/>
      <c r="BU1285" s="174" t="n"/>
      <c r="BV1285" s="174" t="n"/>
      <c r="BW1285" s="174" t="n"/>
      <c r="BX1285" s="174" t="n"/>
      <c r="BY1285" s="174" t="n"/>
      <c r="BZ1285" s="175" t="n"/>
      <c r="CA1285" s="176" t="n"/>
      <c r="CB1285" s="177" t="n"/>
      <c r="CC1285" s="118" t="n"/>
      <c r="CD1285" s="178" t="n"/>
      <c r="CE1285" s="120" t="n"/>
      <c r="CF1285" s="178" t="n"/>
      <c r="CG1285" s="179" t="n"/>
      <c r="CH1285" s="178" t="n"/>
      <c r="CI1285" s="180" t="n"/>
      <c r="CJ1285" s="181" t="n"/>
      <c r="CK1285" s="182" t="n"/>
    </row>
    <row r="1286">
      <c r="A1286" s="69" t="n"/>
      <c r="B1286" s="70" t="n"/>
      <c r="C1286" s="77" t="n"/>
      <c r="D1286" s="84" t="n"/>
      <c r="E1286" s="69" t="n"/>
      <c r="F1286" s="69" t="n"/>
      <c r="G1286" s="73" t="n"/>
      <c r="H1286" s="73" t="n"/>
      <c r="I1286" s="75" t="n"/>
      <c r="J1286" s="75" t="n"/>
      <c r="K1286" s="73" t="n"/>
      <c r="L1286" s="73" t="n"/>
      <c r="M1286" s="73" t="n"/>
      <c r="N1286" s="73" t="n"/>
      <c r="O1286" s="75" t="n"/>
      <c r="P1286" s="75" t="n"/>
      <c r="Q1286" s="73" t="n"/>
      <c r="R1286" s="73" t="n"/>
      <c r="S1286" s="73" t="n"/>
      <c r="T1286" s="73" t="n"/>
      <c r="U1286" s="73" t="n"/>
      <c r="V1286" s="73" t="n"/>
      <c r="W1286" s="73" t="n"/>
      <c r="X1286" s="73" t="n"/>
      <c r="Y1286" s="73" t="n"/>
      <c r="Z1286" s="73" t="n"/>
      <c r="AA1286" s="73" t="n"/>
      <c r="AB1286" s="73" t="n"/>
      <c r="AC1286" s="73" t="n"/>
      <c r="AD1286" s="73" t="n"/>
      <c r="AE1286" s="73" t="n"/>
      <c r="AF1286" s="73" t="n"/>
      <c r="AG1286" s="73" t="n"/>
      <c r="AH1286" s="73" t="n"/>
      <c r="AI1286" s="73" t="n"/>
      <c r="AJ1286" s="73" t="n"/>
      <c r="AK1286" s="73" t="n"/>
      <c r="AL1286" s="73" t="n"/>
      <c r="AM1286" s="73" t="n"/>
      <c r="AN1286" s="73" t="n"/>
      <c r="AO1286" s="73" t="n"/>
      <c r="AP1286" s="73" t="n"/>
      <c r="AQ1286" s="73" t="n"/>
      <c r="AR1286" s="73" t="n"/>
      <c r="AS1286" s="73" t="n"/>
      <c r="AT1286" s="73" t="n"/>
      <c r="AU1286" s="73" t="n"/>
      <c r="AV1286" s="73" t="n"/>
      <c r="AW1286" s="73" t="n"/>
      <c r="AX1286" s="73" t="n"/>
      <c r="AY1286" s="73" t="n"/>
      <c r="AZ1286" s="73" t="n"/>
      <c r="BA1286" s="73" t="n"/>
      <c r="BB1286" s="73" t="n"/>
      <c r="BC1286" s="73" t="n"/>
      <c r="BD1286" s="73" t="n"/>
      <c r="BE1286" s="73" t="n"/>
      <c r="BF1286" s="73" t="n"/>
      <c r="BG1286" s="73" t="n"/>
      <c r="BH1286" s="73" t="n"/>
      <c r="BI1286" s="73" t="n"/>
      <c r="BJ1286" s="73" t="n"/>
      <c r="BK1286" s="73" t="n"/>
      <c r="BL1286" s="73" t="n"/>
      <c r="BM1286" s="73" t="n"/>
      <c r="BN1286" s="73" t="n"/>
      <c r="BO1286" s="73" t="n"/>
      <c r="BP1286" s="96" t="n"/>
      <c r="BQ1286" s="174" t="n"/>
      <c r="BR1286" s="174" t="n"/>
      <c r="BS1286" s="174" t="n"/>
      <c r="BT1286" s="174" t="n"/>
      <c r="BU1286" s="174" t="n"/>
      <c r="BV1286" s="174" t="n"/>
      <c r="BW1286" s="174" t="n"/>
      <c r="BX1286" s="174" t="n"/>
      <c r="BY1286" s="174" t="n"/>
      <c r="BZ1286" s="175" t="n"/>
      <c r="CA1286" s="176" t="n"/>
      <c r="CB1286" s="177" t="n"/>
      <c r="CC1286" s="118" t="n"/>
      <c r="CD1286" s="178" t="n"/>
      <c r="CE1286" s="120" t="n"/>
      <c r="CF1286" s="178" t="n"/>
      <c r="CG1286" s="179" t="n"/>
      <c r="CH1286" s="178" t="n"/>
      <c r="CI1286" s="180" t="n"/>
      <c r="CJ1286" s="181" t="n"/>
      <c r="CK1286" s="182" t="n"/>
    </row>
    <row r="1287">
      <c r="A1287" s="69" t="n"/>
      <c r="B1287" s="70" t="n"/>
      <c r="C1287" s="77" t="n"/>
      <c r="D1287" s="84" t="n"/>
      <c r="E1287" s="69" t="n"/>
      <c r="F1287" s="69" t="n"/>
      <c r="G1287" s="73" t="n"/>
      <c r="H1287" s="73" t="n"/>
      <c r="I1287" s="75" t="n"/>
      <c r="J1287" s="75" t="n"/>
      <c r="K1287" s="73" t="n"/>
      <c r="L1287" s="73" t="n"/>
      <c r="M1287" s="73" t="n"/>
      <c r="N1287" s="73" t="n"/>
      <c r="O1287" s="75" t="n"/>
      <c r="P1287" s="75" t="n"/>
      <c r="Q1287" s="73" t="n"/>
      <c r="R1287" s="73" t="n"/>
      <c r="S1287" s="73" t="n"/>
      <c r="T1287" s="73" t="n"/>
      <c r="U1287" s="73" t="n"/>
      <c r="V1287" s="73" t="n"/>
      <c r="W1287" s="73" t="n"/>
      <c r="X1287" s="73" t="n"/>
      <c r="Y1287" s="73" t="n"/>
      <c r="Z1287" s="73" t="n"/>
      <c r="AA1287" s="73" t="n"/>
      <c r="AB1287" s="73" t="n"/>
      <c r="AC1287" s="73" t="n"/>
      <c r="AD1287" s="73" t="n"/>
      <c r="AE1287" s="73" t="n"/>
      <c r="AF1287" s="73" t="n"/>
      <c r="AG1287" s="73" t="n"/>
      <c r="AH1287" s="73" t="n"/>
      <c r="AI1287" s="73" t="n"/>
      <c r="AJ1287" s="73" t="n"/>
      <c r="AK1287" s="73" t="n"/>
      <c r="AL1287" s="73" t="n"/>
      <c r="AM1287" s="73" t="n"/>
      <c r="AN1287" s="73" t="n"/>
      <c r="AO1287" s="73" t="n"/>
      <c r="AP1287" s="73" t="n"/>
      <c r="AQ1287" s="73" t="n"/>
      <c r="AR1287" s="73" t="n"/>
      <c r="AS1287" s="73" t="n"/>
      <c r="AT1287" s="73" t="n"/>
      <c r="AU1287" s="73" t="n"/>
      <c r="AV1287" s="73" t="n"/>
      <c r="AW1287" s="73" t="n"/>
      <c r="AX1287" s="73" t="n"/>
      <c r="AY1287" s="73" t="n"/>
      <c r="AZ1287" s="73" t="n"/>
      <c r="BA1287" s="73" t="n"/>
      <c r="BB1287" s="73" t="n"/>
      <c r="BC1287" s="73" t="n"/>
      <c r="BD1287" s="73" t="n"/>
      <c r="BE1287" s="73" t="n"/>
      <c r="BF1287" s="73" t="n"/>
      <c r="BG1287" s="73" t="n"/>
      <c r="BH1287" s="73" t="n"/>
      <c r="BI1287" s="73" t="n"/>
      <c r="BJ1287" s="73" t="n"/>
      <c r="BK1287" s="73" t="n"/>
      <c r="BL1287" s="73" t="n"/>
      <c r="BM1287" s="73" t="n"/>
      <c r="BN1287" s="73" t="n"/>
      <c r="BO1287" s="73" t="n"/>
      <c r="BP1287" s="96" t="n"/>
      <c r="BQ1287" s="174" t="n"/>
      <c r="BR1287" s="174" t="n"/>
      <c r="BS1287" s="174" t="n"/>
      <c r="BT1287" s="174" t="n"/>
      <c r="BU1287" s="174" t="n"/>
      <c r="BV1287" s="174" t="n"/>
      <c r="BW1287" s="174" t="n"/>
      <c r="BX1287" s="174" t="n"/>
      <c r="BY1287" s="174" t="n"/>
      <c r="BZ1287" s="175" t="n"/>
      <c r="CA1287" s="176" t="n"/>
      <c r="CB1287" s="177" t="n"/>
      <c r="CC1287" s="118" t="n"/>
      <c r="CD1287" s="178" t="n"/>
      <c r="CE1287" s="120" t="n"/>
      <c r="CF1287" s="178" t="n"/>
      <c r="CG1287" s="179" t="n"/>
      <c r="CH1287" s="178" t="n"/>
      <c r="CI1287" s="180" t="n"/>
      <c r="CJ1287" s="181" t="n"/>
      <c r="CK1287" s="182" t="n"/>
    </row>
    <row r="1288">
      <c r="A1288" s="69" t="n"/>
      <c r="B1288" s="70" t="n"/>
      <c r="C1288" s="77" t="n"/>
      <c r="D1288" s="84" t="n"/>
      <c r="E1288" s="69" t="n"/>
      <c r="F1288" s="69" t="n"/>
      <c r="G1288" s="73" t="n"/>
      <c r="H1288" s="73" t="n"/>
      <c r="I1288" s="75" t="n"/>
      <c r="J1288" s="75" t="n"/>
      <c r="K1288" s="73" t="n"/>
      <c r="L1288" s="73" t="n"/>
      <c r="M1288" s="73" t="n"/>
      <c r="N1288" s="73" t="n"/>
      <c r="O1288" s="75" t="n"/>
      <c r="P1288" s="75" t="n"/>
      <c r="Q1288" s="73" t="n"/>
      <c r="R1288" s="73" t="n"/>
      <c r="S1288" s="73" t="n"/>
      <c r="T1288" s="73" t="n"/>
      <c r="U1288" s="73" t="n"/>
      <c r="V1288" s="73" t="n"/>
      <c r="W1288" s="73" t="n"/>
      <c r="X1288" s="73" t="n"/>
      <c r="Y1288" s="73" t="n"/>
      <c r="Z1288" s="73" t="n"/>
      <c r="AA1288" s="73" t="n"/>
      <c r="AB1288" s="73" t="n"/>
      <c r="AC1288" s="73" t="n"/>
      <c r="AD1288" s="73" t="n"/>
      <c r="AE1288" s="73" t="n"/>
      <c r="AF1288" s="73" t="n"/>
      <c r="AG1288" s="73" t="n"/>
      <c r="AH1288" s="73" t="n"/>
      <c r="AI1288" s="73" t="n"/>
      <c r="AJ1288" s="73" t="n"/>
      <c r="AK1288" s="73" t="n"/>
      <c r="AL1288" s="73" t="n"/>
      <c r="AM1288" s="73" t="n"/>
      <c r="AN1288" s="73" t="n"/>
      <c r="AO1288" s="73" t="n"/>
      <c r="AP1288" s="73" t="n"/>
      <c r="AQ1288" s="73" t="n"/>
      <c r="AR1288" s="73" t="n"/>
      <c r="AS1288" s="73" t="n"/>
      <c r="AT1288" s="73" t="n"/>
      <c r="AU1288" s="73" t="n"/>
      <c r="AV1288" s="73" t="n"/>
      <c r="AW1288" s="73" t="n"/>
      <c r="AX1288" s="73" t="n"/>
      <c r="AY1288" s="73" t="n"/>
      <c r="AZ1288" s="73" t="n"/>
      <c r="BA1288" s="73" t="n"/>
      <c r="BB1288" s="73" t="n"/>
      <c r="BC1288" s="73" t="n"/>
      <c r="BD1288" s="73" t="n"/>
      <c r="BE1288" s="73" t="n"/>
      <c r="BF1288" s="73" t="n"/>
      <c r="BG1288" s="73" t="n"/>
      <c r="BH1288" s="73" t="n"/>
      <c r="BI1288" s="73" t="n"/>
      <c r="BJ1288" s="73" t="n"/>
      <c r="BK1288" s="73" t="n"/>
      <c r="BL1288" s="73" t="n"/>
      <c r="BM1288" s="73" t="n"/>
      <c r="BN1288" s="73" t="n"/>
      <c r="BO1288" s="73" t="n"/>
      <c r="BP1288" s="96" t="n"/>
      <c r="BQ1288" s="174" t="n"/>
      <c r="BR1288" s="174" t="n"/>
      <c r="BS1288" s="174" t="n"/>
      <c r="BT1288" s="174" t="n"/>
      <c r="BU1288" s="174" t="n"/>
      <c r="BV1288" s="174" t="n"/>
      <c r="BW1288" s="174" t="n"/>
      <c r="BX1288" s="174" t="n"/>
      <c r="BY1288" s="174" t="n"/>
      <c r="BZ1288" s="175" t="n"/>
      <c r="CA1288" s="176" t="n"/>
      <c r="CB1288" s="177" t="n"/>
      <c r="CC1288" s="118" t="n"/>
      <c r="CD1288" s="178" t="n"/>
      <c r="CE1288" s="120" t="n"/>
      <c r="CF1288" s="178" t="n"/>
      <c r="CG1288" s="179" t="n"/>
      <c r="CH1288" s="178" t="n"/>
      <c r="CI1288" s="180" t="n"/>
      <c r="CJ1288" s="181" t="n"/>
      <c r="CK1288" s="182" t="n"/>
    </row>
    <row r="1289">
      <c r="A1289" s="69" t="n"/>
      <c r="B1289" s="70" t="n"/>
      <c r="C1289" s="77" t="n"/>
      <c r="D1289" s="84" t="n"/>
      <c r="E1289" s="69" t="n"/>
      <c r="F1289" s="69" t="n"/>
      <c r="G1289" s="73" t="n"/>
      <c r="H1289" s="73" t="n"/>
      <c r="I1289" s="75" t="n"/>
      <c r="J1289" s="75" t="n"/>
      <c r="K1289" s="73" t="n"/>
      <c r="L1289" s="73" t="n"/>
      <c r="M1289" s="73" t="n"/>
      <c r="N1289" s="73" t="n"/>
      <c r="O1289" s="75" t="n"/>
      <c r="P1289" s="75" t="n"/>
      <c r="Q1289" s="73" t="n"/>
      <c r="R1289" s="73" t="n"/>
      <c r="S1289" s="73" t="n"/>
      <c r="T1289" s="73" t="n"/>
      <c r="U1289" s="73" t="n"/>
      <c r="V1289" s="73" t="n"/>
      <c r="W1289" s="73" t="n"/>
      <c r="X1289" s="73" t="n"/>
      <c r="Y1289" s="73" t="n"/>
      <c r="Z1289" s="73" t="n"/>
      <c r="AA1289" s="73" t="n"/>
      <c r="AB1289" s="73" t="n"/>
      <c r="AC1289" s="73" t="n"/>
      <c r="AD1289" s="73" t="n"/>
      <c r="AE1289" s="73" t="n"/>
      <c r="AF1289" s="73" t="n"/>
      <c r="AG1289" s="73" t="n"/>
      <c r="AH1289" s="73" t="n"/>
      <c r="AI1289" s="73" t="n"/>
      <c r="AJ1289" s="73" t="n"/>
      <c r="AK1289" s="73" t="n"/>
      <c r="AL1289" s="73" t="n"/>
      <c r="AM1289" s="73" t="n"/>
      <c r="AN1289" s="73" t="n"/>
      <c r="AO1289" s="73" t="n"/>
      <c r="AP1289" s="73" t="n"/>
      <c r="AQ1289" s="73" t="n"/>
      <c r="AR1289" s="73" t="n"/>
      <c r="AS1289" s="73" t="n"/>
      <c r="AT1289" s="73" t="n"/>
      <c r="AU1289" s="73" t="n"/>
      <c r="AV1289" s="73" t="n"/>
      <c r="AW1289" s="73" t="n"/>
      <c r="AX1289" s="73" t="n"/>
      <c r="AY1289" s="73" t="n"/>
      <c r="AZ1289" s="73" t="n"/>
      <c r="BA1289" s="73" t="n"/>
      <c r="BB1289" s="73" t="n"/>
      <c r="BC1289" s="73" t="n"/>
      <c r="BD1289" s="73" t="n"/>
      <c r="BE1289" s="73" t="n"/>
      <c r="BF1289" s="73" t="n"/>
      <c r="BG1289" s="73" t="n"/>
      <c r="BH1289" s="73" t="n"/>
      <c r="BI1289" s="73" t="n"/>
      <c r="BJ1289" s="73" t="n"/>
      <c r="BK1289" s="73" t="n"/>
      <c r="BL1289" s="73" t="n"/>
      <c r="BM1289" s="73" t="n"/>
      <c r="BN1289" s="73" t="n"/>
      <c r="BO1289" s="73" t="n"/>
      <c r="BP1289" s="96" t="n"/>
      <c r="BQ1289" s="174" t="n"/>
      <c r="BR1289" s="174" t="n"/>
      <c r="BS1289" s="174" t="n"/>
      <c r="BT1289" s="174" t="n"/>
      <c r="BU1289" s="174" t="n"/>
      <c r="BV1289" s="174" t="n"/>
      <c r="BW1289" s="174" t="n"/>
      <c r="BX1289" s="174" t="n"/>
      <c r="BY1289" s="174" t="n"/>
      <c r="BZ1289" s="175" t="n"/>
      <c r="CA1289" s="176" t="n"/>
      <c r="CB1289" s="177" t="n"/>
      <c r="CC1289" s="118" t="n"/>
      <c r="CD1289" s="178" t="n"/>
      <c r="CE1289" s="120" t="n"/>
      <c r="CF1289" s="178" t="n"/>
      <c r="CG1289" s="179" t="n"/>
      <c r="CH1289" s="178" t="n"/>
      <c r="CI1289" s="180" t="n"/>
      <c r="CJ1289" s="181" t="n"/>
      <c r="CK1289" s="182" t="n"/>
    </row>
    <row r="1290">
      <c r="A1290" s="69" t="n"/>
      <c r="B1290" s="70" t="n"/>
      <c r="C1290" s="77" t="n"/>
      <c r="D1290" s="84" t="n"/>
      <c r="E1290" s="69" t="n"/>
      <c r="F1290" s="69" t="n"/>
      <c r="G1290" s="73" t="n"/>
      <c r="H1290" s="73" t="n"/>
      <c r="I1290" s="75" t="n"/>
      <c r="J1290" s="75" t="n"/>
      <c r="K1290" s="73" t="n"/>
      <c r="L1290" s="73" t="n"/>
      <c r="M1290" s="73" t="n"/>
      <c r="N1290" s="73" t="n"/>
      <c r="O1290" s="75" t="n"/>
      <c r="P1290" s="75" t="n"/>
      <c r="Q1290" s="73" t="n"/>
      <c r="R1290" s="73" t="n"/>
      <c r="S1290" s="73" t="n"/>
      <c r="T1290" s="73" t="n"/>
      <c r="U1290" s="73" t="n"/>
      <c r="V1290" s="73" t="n"/>
      <c r="W1290" s="73" t="n"/>
      <c r="X1290" s="73" t="n"/>
      <c r="Y1290" s="73" t="n"/>
      <c r="Z1290" s="73" t="n"/>
      <c r="AA1290" s="73" t="n"/>
      <c r="AB1290" s="73" t="n"/>
      <c r="AC1290" s="73" t="n"/>
      <c r="AD1290" s="73" t="n"/>
      <c r="AE1290" s="73" t="n"/>
      <c r="AF1290" s="73" t="n"/>
      <c r="AG1290" s="73" t="n"/>
      <c r="AH1290" s="73" t="n"/>
      <c r="AI1290" s="73" t="n"/>
      <c r="AJ1290" s="73" t="n"/>
      <c r="AK1290" s="73" t="n"/>
      <c r="AL1290" s="73" t="n"/>
      <c r="AM1290" s="73" t="n"/>
      <c r="AN1290" s="73" t="n"/>
      <c r="AO1290" s="73" t="n"/>
      <c r="AP1290" s="73" t="n"/>
      <c r="AQ1290" s="73" t="n"/>
      <c r="AR1290" s="73" t="n"/>
      <c r="AS1290" s="73" t="n"/>
      <c r="AT1290" s="73" t="n"/>
      <c r="AU1290" s="73" t="n"/>
      <c r="AV1290" s="73" t="n"/>
      <c r="AW1290" s="73" t="n"/>
      <c r="AX1290" s="73" t="n"/>
      <c r="AY1290" s="73" t="n"/>
      <c r="AZ1290" s="73" t="n"/>
      <c r="BA1290" s="73" t="n"/>
      <c r="BB1290" s="73" t="n"/>
      <c r="BC1290" s="73" t="n"/>
      <c r="BD1290" s="73" t="n"/>
      <c r="BE1290" s="73" t="n"/>
      <c r="BF1290" s="73" t="n"/>
      <c r="BG1290" s="73" t="n"/>
      <c r="BH1290" s="73" t="n"/>
      <c r="BI1290" s="73" t="n"/>
      <c r="BJ1290" s="73" t="n"/>
      <c r="BK1290" s="73" t="n"/>
      <c r="BL1290" s="73" t="n"/>
      <c r="BM1290" s="73" t="n"/>
      <c r="BN1290" s="73" t="n"/>
      <c r="BO1290" s="73" t="n"/>
      <c r="BP1290" s="96" t="n"/>
      <c r="BQ1290" s="174" t="n"/>
      <c r="BR1290" s="174" t="n"/>
      <c r="BS1290" s="174" t="n"/>
      <c r="BT1290" s="174" t="n"/>
      <c r="BU1290" s="174" t="n"/>
      <c r="BV1290" s="174" t="n"/>
      <c r="BW1290" s="174" t="n"/>
      <c r="BX1290" s="174" t="n"/>
      <c r="BY1290" s="174" t="n"/>
      <c r="BZ1290" s="175" t="n"/>
      <c r="CA1290" s="176" t="n"/>
      <c r="CB1290" s="177" t="n"/>
      <c r="CC1290" s="118" t="n"/>
      <c r="CD1290" s="178" t="n"/>
      <c r="CE1290" s="120" t="n"/>
      <c r="CF1290" s="178" t="n"/>
      <c r="CG1290" s="179" t="n"/>
      <c r="CH1290" s="178" t="n"/>
      <c r="CI1290" s="180" t="n"/>
      <c r="CJ1290" s="181" t="n"/>
      <c r="CK1290" s="182" t="n"/>
    </row>
    <row r="1291">
      <c r="A1291" s="69" t="n"/>
      <c r="B1291" s="70" t="n"/>
      <c r="C1291" s="77" t="n"/>
      <c r="D1291" s="84" t="n"/>
      <c r="E1291" s="69" t="n"/>
      <c r="F1291" s="69" t="n"/>
      <c r="G1291" s="73" t="n"/>
      <c r="H1291" s="73" t="n"/>
      <c r="I1291" s="75" t="n"/>
      <c r="J1291" s="75" t="n"/>
      <c r="K1291" s="73" t="n"/>
      <c r="L1291" s="73" t="n"/>
      <c r="M1291" s="73" t="n"/>
      <c r="N1291" s="73" t="n"/>
      <c r="O1291" s="75" t="n"/>
      <c r="P1291" s="75" t="n"/>
      <c r="Q1291" s="73" t="n"/>
      <c r="R1291" s="73" t="n"/>
      <c r="S1291" s="73" t="n"/>
      <c r="T1291" s="73" t="n"/>
      <c r="U1291" s="73" t="n"/>
      <c r="V1291" s="73" t="n"/>
      <c r="W1291" s="73" t="n"/>
      <c r="X1291" s="73" t="n"/>
      <c r="Y1291" s="73" t="n"/>
      <c r="Z1291" s="73" t="n"/>
      <c r="AA1291" s="73" t="n"/>
      <c r="AB1291" s="73" t="n"/>
      <c r="AC1291" s="73" t="n"/>
      <c r="AD1291" s="73" t="n"/>
      <c r="AE1291" s="73" t="n"/>
      <c r="AF1291" s="73" t="n"/>
      <c r="AG1291" s="73" t="n"/>
      <c r="AH1291" s="73" t="n"/>
      <c r="AI1291" s="73" t="n"/>
      <c r="AJ1291" s="73" t="n"/>
      <c r="AK1291" s="73" t="n"/>
      <c r="AL1291" s="73" t="n"/>
      <c r="AM1291" s="73" t="n"/>
      <c r="AN1291" s="73" t="n"/>
      <c r="AO1291" s="73" t="n"/>
      <c r="AP1291" s="73" t="n"/>
      <c r="AQ1291" s="73" t="n"/>
      <c r="AR1291" s="73" t="n"/>
      <c r="AS1291" s="73" t="n"/>
      <c r="AT1291" s="73" t="n"/>
      <c r="AU1291" s="73" t="n"/>
      <c r="AV1291" s="73" t="n"/>
      <c r="AW1291" s="73" t="n"/>
      <c r="AX1291" s="73" t="n"/>
      <c r="AY1291" s="73" t="n"/>
      <c r="AZ1291" s="73" t="n"/>
      <c r="BA1291" s="73" t="n"/>
      <c r="BB1291" s="73" t="n"/>
      <c r="BC1291" s="73" t="n"/>
      <c r="BD1291" s="73" t="n"/>
      <c r="BE1291" s="73" t="n"/>
      <c r="BF1291" s="73" t="n"/>
      <c r="BG1291" s="73" t="n"/>
      <c r="BH1291" s="73" t="n"/>
      <c r="BI1291" s="73" t="n"/>
      <c r="BJ1291" s="73" t="n"/>
      <c r="BK1291" s="73" t="n"/>
      <c r="BL1291" s="73" t="n"/>
      <c r="BM1291" s="73" t="n"/>
      <c r="BN1291" s="73" t="n"/>
      <c r="BO1291" s="73" t="n"/>
      <c r="BP1291" s="96" t="n"/>
      <c r="BQ1291" s="174" t="n"/>
      <c r="BR1291" s="174" t="n"/>
      <c r="BS1291" s="174" t="n"/>
      <c r="BT1291" s="174" t="n"/>
      <c r="BU1291" s="174" t="n"/>
      <c r="BV1291" s="174" t="n"/>
      <c r="BW1291" s="174" t="n"/>
      <c r="BX1291" s="174" t="n"/>
      <c r="BY1291" s="174" t="n"/>
      <c r="BZ1291" s="175" t="n"/>
      <c r="CA1291" s="176" t="n"/>
      <c r="CB1291" s="177" t="n"/>
      <c r="CC1291" s="118" t="n"/>
      <c r="CD1291" s="178" t="n"/>
      <c r="CE1291" s="120" t="n"/>
      <c r="CF1291" s="178" t="n"/>
      <c r="CG1291" s="179" t="n"/>
      <c r="CH1291" s="178" t="n"/>
      <c r="CI1291" s="180" t="n"/>
      <c r="CJ1291" s="181" t="n"/>
      <c r="CK1291" s="182" t="n"/>
    </row>
    <row r="1292">
      <c r="A1292" s="69" t="n"/>
      <c r="B1292" s="70" t="n"/>
      <c r="C1292" s="77" t="n"/>
      <c r="D1292" s="84" t="n"/>
      <c r="E1292" s="69" t="n"/>
      <c r="F1292" s="69" t="n"/>
      <c r="G1292" s="73" t="n"/>
      <c r="H1292" s="73" t="n"/>
      <c r="I1292" s="75" t="n"/>
      <c r="J1292" s="75" t="n"/>
      <c r="K1292" s="73" t="n"/>
      <c r="L1292" s="73" t="n"/>
      <c r="M1292" s="73" t="n"/>
      <c r="N1292" s="73" t="n"/>
      <c r="O1292" s="75" t="n"/>
      <c r="P1292" s="75" t="n"/>
      <c r="Q1292" s="73" t="n"/>
      <c r="R1292" s="73" t="n"/>
      <c r="S1292" s="73" t="n"/>
      <c r="T1292" s="73" t="n"/>
      <c r="U1292" s="73" t="n"/>
      <c r="V1292" s="73" t="n"/>
      <c r="W1292" s="73" t="n"/>
      <c r="X1292" s="73" t="n"/>
      <c r="Y1292" s="73" t="n"/>
      <c r="Z1292" s="73" t="n"/>
      <c r="AA1292" s="73" t="n"/>
      <c r="AB1292" s="73" t="n"/>
      <c r="AC1292" s="73" t="n"/>
      <c r="AD1292" s="73" t="n"/>
      <c r="AE1292" s="73" t="n"/>
      <c r="AF1292" s="73" t="n"/>
      <c r="AG1292" s="73" t="n"/>
      <c r="AH1292" s="73" t="n"/>
      <c r="AI1292" s="73" t="n"/>
      <c r="AJ1292" s="73" t="n"/>
      <c r="AK1292" s="73" t="n"/>
      <c r="AL1292" s="73" t="n"/>
      <c r="AM1292" s="73" t="n"/>
      <c r="AN1292" s="73" t="n"/>
      <c r="AO1292" s="73" t="n"/>
      <c r="AP1292" s="73" t="n"/>
      <c r="AQ1292" s="73" t="n"/>
      <c r="AR1292" s="73" t="n"/>
      <c r="AS1292" s="73" t="n"/>
      <c r="AT1292" s="73" t="n"/>
      <c r="AU1292" s="73" t="n"/>
      <c r="AV1292" s="73" t="n"/>
      <c r="AW1292" s="73" t="n"/>
      <c r="AX1292" s="73" t="n"/>
      <c r="AY1292" s="73" t="n"/>
      <c r="AZ1292" s="73" t="n"/>
      <c r="BA1292" s="73" t="n"/>
      <c r="BB1292" s="73" t="n"/>
      <c r="BC1292" s="73" t="n"/>
      <c r="BD1292" s="73" t="n"/>
      <c r="BE1292" s="73" t="n"/>
      <c r="BF1292" s="73" t="n"/>
      <c r="BG1292" s="73" t="n"/>
      <c r="BH1292" s="73" t="n"/>
      <c r="BI1292" s="73" t="n"/>
      <c r="BJ1292" s="73" t="n"/>
      <c r="BK1292" s="73" t="n"/>
      <c r="BL1292" s="73" t="n"/>
      <c r="BM1292" s="73" t="n"/>
      <c r="BN1292" s="73" t="n"/>
      <c r="BO1292" s="73" t="n"/>
      <c r="BP1292" s="96" t="n"/>
      <c r="BQ1292" s="174" t="n"/>
      <c r="BR1292" s="174" t="n"/>
      <c r="BS1292" s="174" t="n"/>
      <c r="BT1292" s="174" t="n"/>
      <c r="BU1292" s="174" t="n"/>
      <c r="BV1292" s="174" t="n"/>
      <c r="BW1292" s="174" t="n"/>
      <c r="BX1292" s="174" t="n"/>
      <c r="BY1292" s="174" t="n"/>
      <c r="BZ1292" s="175" t="n"/>
      <c r="CA1292" s="176" t="n"/>
      <c r="CB1292" s="177" t="n"/>
      <c r="CC1292" s="118" t="n"/>
      <c r="CD1292" s="178" t="n"/>
      <c r="CE1292" s="120" t="n"/>
      <c r="CF1292" s="178" t="n"/>
      <c r="CG1292" s="179" t="n"/>
      <c r="CH1292" s="178" t="n"/>
      <c r="CI1292" s="180" t="n"/>
      <c r="CJ1292" s="181" t="n"/>
      <c r="CK1292" s="182" t="n"/>
    </row>
    <row r="1293">
      <c r="A1293" s="69" t="n"/>
      <c r="B1293" s="70" t="n"/>
      <c r="C1293" s="77" t="n"/>
      <c r="D1293" s="84" t="n"/>
      <c r="E1293" s="69" t="n"/>
      <c r="F1293" s="69" t="n"/>
      <c r="G1293" s="73" t="n"/>
      <c r="H1293" s="73" t="n"/>
      <c r="I1293" s="75" t="n"/>
      <c r="J1293" s="75" t="n"/>
      <c r="K1293" s="73" t="n"/>
      <c r="L1293" s="73" t="n"/>
      <c r="M1293" s="73" t="n"/>
      <c r="N1293" s="73" t="n"/>
      <c r="O1293" s="75" t="n"/>
      <c r="P1293" s="75" t="n"/>
      <c r="Q1293" s="73" t="n"/>
      <c r="R1293" s="73" t="n"/>
      <c r="S1293" s="73" t="n"/>
      <c r="T1293" s="73" t="n"/>
      <c r="U1293" s="73" t="n"/>
      <c r="V1293" s="73" t="n"/>
      <c r="W1293" s="73" t="n"/>
      <c r="X1293" s="73" t="n"/>
      <c r="Y1293" s="73" t="n"/>
      <c r="Z1293" s="73" t="n"/>
      <c r="AA1293" s="73" t="n"/>
      <c r="AB1293" s="73" t="n"/>
      <c r="AC1293" s="73" t="n"/>
      <c r="AD1293" s="73" t="n"/>
      <c r="AE1293" s="73" t="n"/>
      <c r="AF1293" s="73" t="n"/>
      <c r="AG1293" s="73" t="n"/>
      <c r="AH1293" s="73" t="n"/>
      <c r="AI1293" s="73" t="n"/>
      <c r="AJ1293" s="73" t="n"/>
      <c r="AK1293" s="73" t="n"/>
      <c r="AL1293" s="73" t="n"/>
      <c r="AM1293" s="73" t="n"/>
      <c r="AN1293" s="73" t="n"/>
      <c r="AO1293" s="73" t="n"/>
      <c r="AP1293" s="73" t="n"/>
      <c r="AQ1293" s="73" t="n"/>
      <c r="AR1293" s="73" t="n"/>
      <c r="AS1293" s="73" t="n"/>
      <c r="AT1293" s="73" t="n"/>
      <c r="AU1293" s="73" t="n"/>
      <c r="AV1293" s="73" t="n"/>
      <c r="AW1293" s="73" t="n"/>
      <c r="AX1293" s="73" t="n"/>
      <c r="AY1293" s="73" t="n"/>
      <c r="AZ1293" s="73" t="n"/>
      <c r="BA1293" s="73" t="n"/>
      <c r="BB1293" s="73" t="n"/>
      <c r="BC1293" s="73" t="n"/>
      <c r="BD1293" s="73" t="n"/>
      <c r="BE1293" s="73" t="n"/>
      <c r="BF1293" s="73" t="n"/>
      <c r="BG1293" s="73" t="n"/>
      <c r="BH1293" s="73" t="n"/>
      <c r="BI1293" s="73" t="n"/>
      <c r="BJ1293" s="73" t="n"/>
      <c r="BK1293" s="73" t="n"/>
      <c r="BL1293" s="73" t="n"/>
      <c r="BM1293" s="73" t="n"/>
      <c r="BN1293" s="73" t="n"/>
      <c r="BO1293" s="73" t="n"/>
      <c r="BP1293" s="96" t="n"/>
      <c r="BQ1293" s="174" t="n"/>
      <c r="BR1293" s="174" t="n"/>
      <c r="BS1293" s="174" t="n"/>
      <c r="BT1293" s="174" t="n"/>
      <c r="BU1293" s="174" t="n"/>
      <c r="BV1293" s="174" t="n"/>
      <c r="BW1293" s="174" t="n"/>
      <c r="BX1293" s="174" t="n"/>
      <c r="BY1293" s="174" t="n"/>
      <c r="BZ1293" s="175" t="n"/>
      <c r="CA1293" s="176" t="n"/>
      <c r="CB1293" s="177" t="n"/>
      <c r="CC1293" s="118" t="n"/>
      <c r="CD1293" s="178" t="n"/>
      <c r="CE1293" s="120" t="n"/>
      <c r="CF1293" s="178" t="n"/>
      <c r="CG1293" s="179" t="n"/>
      <c r="CH1293" s="178" t="n"/>
      <c r="CI1293" s="180" t="n"/>
      <c r="CJ1293" s="181" t="n"/>
      <c r="CK1293" s="182" t="n"/>
    </row>
    <row r="1294">
      <c r="A1294" s="69" t="n"/>
      <c r="B1294" s="70" t="n"/>
      <c r="C1294" s="77" t="n"/>
      <c r="D1294" s="84" t="n"/>
      <c r="E1294" s="69" t="n"/>
      <c r="F1294" s="69" t="n"/>
      <c r="G1294" s="73" t="n"/>
      <c r="H1294" s="73" t="n"/>
      <c r="I1294" s="75" t="n"/>
      <c r="J1294" s="75" t="n"/>
      <c r="K1294" s="73" t="n"/>
      <c r="L1294" s="73" t="n"/>
      <c r="M1294" s="73" t="n"/>
      <c r="N1294" s="73" t="n"/>
      <c r="O1294" s="75" t="n"/>
      <c r="P1294" s="75" t="n"/>
      <c r="Q1294" s="73" t="n"/>
      <c r="R1294" s="73" t="n"/>
      <c r="S1294" s="73" t="n"/>
      <c r="T1294" s="73" t="n"/>
      <c r="U1294" s="73" t="n"/>
      <c r="V1294" s="73" t="n"/>
      <c r="W1294" s="73" t="n"/>
      <c r="X1294" s="73" t="n"/>
      <c r="Y1294" s="73" t="n"/>
      <c r="Z1294" s="73" t="n"/>
      <c r="AA1294" s="73" t="n"/>
      <c r="AB1294" s="73" t="n"/>
      <c r="AC1294" s="73" t="n"/>
      <c r="AD1294" s="73" t="n"/>
      <c r="AE1294" s="73" t="n"/>
      <c r="AF1294" s="73" t="n"/>
      <c r="AG1294" s="73" t="n"/>
      <c r="AH1294" s="73" t="n"/>
      <c r="AI1294" s="73" t="n"/>
      <c r="AJ1294" s="73" t="n"/>
      <c r="AK1294" s="73" t="n"/>
      <c r="AL1294" s="73" t="n"/>
      <c r="AM1294" s="73" t="n"/>
      <c r="AN1294" s="73" t="n"/>
      <c r="AO1294" s="73" t="n"/>
      <c r="AP1294" s="73" t="n"/>
      <c r="AQ1294" s="73" t="n"/>
      <c r="AR1294" s="73" t="n"/>
      <c r="AS1294" s="73" t="n"/>
      <c r="AT1294" s="73" t="n"/>
      <c r="AU1294" s="73" t="n"/>
      <c r="AV1294" s="73" t="n"/>
      <c r="AW1294" s="73" t="n"/>
      <c r="AX1294" s="73" t="n"/>
      <c r="AY1294" s="73" t="n"/>
      <c r="AZ1294" s="73" t="n"/>
      <c r="BA1294" s="73" t="n"/>
      <c r="BB1294" s="73" t="n"/>
      <c r="BC1294" s="73" t="n"/>
      <c r="BD1294" s="73" t="n"/>
      <c r="BE1294" s="73" t="n"/>
      <c r="BF1294" s="73" t="n"/>
      <c r="BG1294" s="73" t="n"/>
      <c r="BH1294" s="73" t="n"/>
      <c r="BI1294" s="73" t="n"/>
      <c r="BJ1294" s="73" t="n"/>
      <c r="BK1294" s="73" t="n"/>
      <c r="BL1294" s="73" t="n"/>
      <c r="BM1294" s="73" t="n"/>
      <c r="BN1294" s="73" t="n"/>
      <c r="BO1294" s="73" t="n"/>
      <c r="BP1294" s="96" t="n"/>
      <c r="BQ1294" s="174" t="n"/>
      <c r="BR1294" s="174" t="n"/>
      <c r="BS1294" s="174" t="n"/>
      <c r="BT1294" s="174" t="n"/>
      <c r="BU1294" s="174" t="n"/>
      <c r="BV1294" s="174" t="n"/>
      <c r="BW1294" s="174" t="n"/>
      <c r="BX1294" s="174" t="n"/>
      <c r="BY1294" s="174" t="n"/>
      <c r="BZ1294" s="175" t="n"/>
      <c r="CA1294" s="176" t="n"/>
      <c r="CB1294" s="177" t="n"/>
      <c r="CC1294" s="118" t="n"/>
      <c r="CD1294" s="178" t="n"/>
      <c r="CE1294" s="120" t="n"/>
      <c r="CF1294" s="178" t="n"/>
      <c r="CG1294" s="179" t="n"/>
      <c r="CH1294" s="178" t="n"/>
      <c r="CI1294" s="180" t="n"/>
      <c r="CJ1294" s="181" t="n"/>
      <c r="CK1294" s="182" t="n"/>
    </row>
    <row r="1295">
      <c r="A1295" s="69" t="n"/>
      <c r="B1295" s="70" t="n"/>
      <c r="C1295" s="77" t="n"/>
      <c r="D1295" s="84" t="n"/>
      <c r="E1295" s="69" t="n"/>
      <c r="F1295" s="69" t="n"/>
      <c r="G1295" s="73" t="n"/>
      <c r="H1295" s="73" t="n"/>
      <c r="I1295" s="75" t="n"/>
      <c r="J1295" s="75" t="n"/>
      <c r="K1295" s="73" t="n"/>
      <c r="L1295" s="73" t="n"/>
      <c r="M1295" s="73" t="n"/>
      <c r="N1295" s="73" t="n"/>
      <c r="O1295" s="75" t="n"/>
      <c r="P1295" s="75" t="n"/>
      <c r="Q1295" s="73" t="n"/>
      <c r="R1295" s="73" t="n"/>
      <c r="S1295" s="73" t="n"/>
      <c r="T1295" s="73" t="n"/>
      <c r="U1295" s="73" t="n"/>
      <c r="V1295" s="73" t="n"/>
      <c r="W1295" s="73" t="n"/>
      <c r="X1295" s="73" t="n"/>
      <c r="Y1295" s="73" t="n"/>
      <c r="Z1295" s="73" t="n"/>
      <c r="AA1295" s="73" t="n"/>
      <c r="AB1295" s="73" t="n"/>
      <c r="AC1295" s="73" t="n"/>
      <c r="AD1295" s="73" t="n"/>
      <c r="AE1295" s="73" t="n"/>
      <c r="AF1295" s="73" t="n"/>
      <c r="AG1295" s="73" t="n"/>
      <c r="AH1295" s="73" t="n"/>
      <c r="AI1295" s="73" t="n"/>
      <c r="AJ1295" s="73" t="n"/>
      <c r="AK1295" s="73" t="n"/>
      <c r="AL1295" s="73" t="n"/>
      <c r="AM1295" s="73" t="n"/>
      <c r="AN1295" s="73" t="n"/>
      <c r="AO1295" s="73" t="n"/>
      <c r="AP1295" s="73" t="n"/>
      <c r="AQ1295" s="73" t="n"/>
      <c r="AR1295" s="73" t="n"/>
      <c r="AS1295" s="73" t="n"/>
      <c r="AT1295" s="73" t="n"/>
      <c r="AU1295" s="73" t="n"/>
      <c r="AV1295" s="73" t="n"/>
      <c r="AW1295" s="73" t="n"/>
      <c r="AX1295" s="73" t="n"/>
      <c r="AY1295" s="73" t="n"/>
      <c r="AZ1295" s="73" t="n"/>
      <c r="BA1295" s="73" t="n"/>
      <c r="BB1295" s="73" t="n"/>
      <c r="BC1295" s="73" t="n"/>
      <c r="BD1295" s="73" t="n"/>
      <c r="BE1295" s="73" t="n"/>
      <c r="BF1295" s="73" t="n"/>
      <c r="BG1295" s="73" t="n"/>
      <c r="BH1295" s="73" t="n"/>
      <c r="BI1295" s="73" t="n"/>
      <c r="BJ1295" s="73" t="n"/>
      <c r="BK1295" s="73" t="n"/>
      <c r="BL1295" s="73" t="n"/>
      <c r="BM1295" s="73" t="n"/>
      <c r="BN1295" s="73" t="n"/>
      <c r="BO1295" s="73" t="n"/>
      <c r="BP1295" s="96" t="n"/>
      <c r="BQ1295" s="174" t="n"/>
      <c r="BR1295" s="174" t="n"/>
      <c r="BS1295" s="174" t="n"/>
      <c r="BT1295" s="174" t="n"/>
      <c r="BU1295" s="174" t="n"/>
      <c r="BV1295" s="174" t="n"/>
      <c r="BW1295" s="174" t="n"/>
      <c r="BX1295" s="174" t="n"/>
      <c r="BY1295" s="174" t="n"/>
      <c r="BZ1295" s="175" t="n"/>
      <c r="CA1295" s="176" t="n"/>
      <c r="CB1295" s="177" t="n"/>
      <c r="CC1295" s="118" t="n"/>
      <c r="CD1295" s="178" t="n"/>
      <c r="CE1295" s="120" t="n"/>
      <c r="CF1295" s="178" t="n"/>
      <c r="CG1295" s="179" t="n"/>
      <c r="CH1295" s="178" t="n"/>
      <c r="CI1295" s="180" t="n"/>
      <c r="CJ1295" s="181" t="n"/>
      <c r="CK1295" s="182" t="n"/>
    </row>
    <row r="1296">
      <c r="A1296" s="69" t="n"/>
      <c r="B1296" s="70" t="n"/>
      <c r="C1296" s="77" t="n"/>
      <c r="D1296" s="84" t="n"/>
      <c r="E1296" s="69" t="n"/>
      <c r="F1296" s="69" t="n"/>
      <c r="G1296" s="73" t="n"/>
      <c r="H1296" s="73" t="n"/>
      <c r="I1296" s="75" t="n"/>
      <c r="J1296" s="75" t="n"/>
      <c r="K1296" s="73" t="n"/>
      <c r="L1296" s="73" t="n"/>
      <c r="M1296" s="73" t="n"/>
      <c r="N1296" s="73" t="n"/>
      <c r="O1296" s="75" t="n"/>
      <c r="P1296" s="75" t="n"/>
      <c r="Q1296" s="73" t="n"/>
      <c r="R1296" s="73" t="n"/>
      <c r="S1296" s="73" t="n"/>
      <c r="T1296" s="73" t="n"/>
      <c r="U1296" s="73" t="n"/>
      <c r="V1296" s="73" t="n"/>
      <c r="W1296" s="73" t="n"/>
      <c r="X1296" s="73" t="n"/>
      <c r="Y1296" s="73" t="n"/>
      <c r="Z1296" s="73" t="n"/>
      <c r="AA1296" s="73" t="n"/>
      <c r="AB1296" s="73" t="n"/>
      <c r="AC1296" s="73" t="n"/>
      <c r="AD1296" s="73" t="n"/>
      <c r="AE1296" s="73" t="n"/>
      <c r="AF1296" s="73" t="n"/>
      <c r="AG1296" s="73" t="n"/>
      <c r="AH1296" s="73" t="n"/>
      <c r="AI1296" s="73" t="n"/>
      <c r="AJ1296" s="73" t="n"/>
      <c r="AK1296" s="73" t="n"/>
      <c r="AL1296" s="73" t="n"/>
      <c r="AM1296" s="73" t="n"/>
      <c r="AN1296" s="73" t="n"/>
      <c r="AO1296" s="73" t="n"/>
      <c r="AP1296" s="73" t="n"/>
      <c r="AQ1296" s="73" t="n"/>
      <c r="AR1296" s="73" t="n"/>
      <c r="AS1296" s="73" t="n"/>
      <c r="AT1296" s="73" t="n"/>
      <c r="AU1296" s="73" t="n"/>
      <c r="AV1296" s="73" t="n"/>
      <c r="AW1296" s="73" t="n"/>
      <c r="AX1296" s="73" t="n"/>
      <c r="AY1296" s="73" t="n"/>
      <c r="AZ1296" s="73" t="n"/>
      <c r="BA1296" s="73" t="n"/>
      <c r="BB1296" s="73" t="n"/>
      <c r="BC1296" s="73" t="n"/>
      <c r="BD1296" s="73" t="n"/>
      <c r="BE1296" s="73" t="n"/>
      <c r="BF1296" s="73" t="n"/>
      <c r="BG1296" s="73" t="n"/>
      <c r="BH1296" s="73" t="n"/>
      <c r="BI1296" s="73" t="n"/>
      <c r="BJ1296" s="73" t="n"/>
      <c r="BK1296" s="73" t="n"/>
      <c r="BL1296" s="73" t="n"/>
      <c r="BM1296" s="73" t="n"/>
      <c r="BN1296" s="73" t="n"/>
      <c r="BO1296" s="73" t="n"/>
      <c r="BP1296" s="96" t="n"/>
      <c r="BQ1296" s="174" t="n"/>
      <c r="BR1296" s="174" t="n"/>
      <c r="BS1296" s="174" t="n"/>
      <c r="BT1296" s="174" t="n"/>
      <c r="BU1296" s="174" t="n"/>
      <c r="BV1296" s="174" t="n"/>
      <c r="BW1296" s="174" t="n"/>
      <c r="BX1296" s="174" t="n"/>
      <c r="BY1296" s="174" t="n"/>
      <c r="BZ1296" s="175" t="n"/>
      <c r="CA1296" s="176" t="n"/>
      <c r="CB1296" s="177" t="n"/>
      <c r="CC1296" s="118" t="n"/>
      <c r="CD1296" s="178" t="n"/>
      <c r="CE1296" s="120" t="n"/>
      <c r="CF1296" s="178" t="n"/>
      <c r="CG1296" s="179" t="n"/>
      <c r="CH1296" s="178" t="n"/>
      <c r="CI1296" s="180" t="n"/>
      <c r="CJ1296" s="181" t="n"/>
      <c r="CK1296" s="182" t="n"/>
    </row>
    <row r="1297">
      <c r="A1297" s="69" t="n"/>
      <c r="B1297" s="70" t="n"/>
      <c r="C1297" s="77" t="n"/>
      <c r="D1297" s="84" t="n"/>
      <c r="E1297" s="69" t="n"/>
      <c r="F1297" s="69" t="n"/>
      <c r="G1297" s="73" t="n"/>
      <c r="H1297" s="73" t="n"/>
      <c r="I1297" s="75" t="n"/>
      <c r="J1297" s="75" t="n"/>
      <c r="K1297" s="73" t="n"/>
      <c r="L1297" s="73" t="n"/>
      <c r="M1297" s="73" t="n"/>
      <c r="N1297" s="73" t="n"/>
      <c r="O1297" s="75" t="n"/>
      <c r="P1297" s="75" t="n"/>
      <c r="Q1297" s="73" t="n"/>
      <c r="R1297" s="73" t="n"/>
      <c r="S1297" s="73" t="n"/>
      <c r="T1297" s="73" t="n"/>
      <c r="U1297" s="73" t="n"/>
      <c r="V1297" s="73" t="n"/>
      <c r="W1297" s="73" t="n"/>
      <c r="X1297" s="73" t="n"/>
      <c r="Y1297" s="73" t="n"/>
      <c r="Z1297" s="73" t="n"/>
      <c r="AA1297" s="73" t="n"/>
      <c r="AB1297" s="73" t="n"/>
      <c r="AC1297" s="73" t="n"/>
      <c r="AD1297" s="73" t="n"/>
      <c r="AE1297" s="73" t="n"/>
      <c r="AF1297" s="73" t="n"/>
      <c r="AG1297" s="73" t="n"/>
      <c r="AH1297" s="73" t="n"/>
      <c r="AI1297" s="73" t="n"/>
      <c r="AJ1297" s="73" t="n"/>
      <c r="AK1297" s="73" t="n"/>
      <c r="AL1297" s="73" t="n"/>
      <c r="AM1297" s="73" t="n"/>
      <c r="AN1297" s="73" t="n"/>
      <c r="AO1297" s="73" t="n"/>
      <c r="AP1297" s="73" t="n"/>
      <c r="AQ1297" s="73" t="n"/>
      <c r="AR1297" s="73" t="n"/>
      <c r="AS1297" s="73" t="n"/>
      <c r="AT1297" s="73" t="n"/>
      <c r="AU1297" s="73" t="n"/>
      <c r="AV1297" s="73" t="n"/>
      <c r="AW1297" s="73" t="n"/>
      <c r="AX1297" s="73" t="n"/>
      <c r="AY1297" s="73" t="n"/>
      <c r="AZ1297" s="73" t="n"/>
      <c r="BA1297" s="73" t="n"/>
      <c r="BB1297" s="73" t="n"/>
      <c r="BC1297" s="73" t="n"/>
      <c r="BD1297" s="73" t="n"/>
      <c r="BE1297" s="73" t="n"/>
      <c r="BF1297" s="73" t="n"/>
      <c r="BG1297" s="73" t="n"/>
      <c r="BH1297" s="73" t="n"/>
      <c r="BI1297" s="73" t="n"/>
      <c r="BJ1297" s="73" t="n"/>
      <c r="BK1297" s="73" t="n"/>
      <c r="BL1297" s="73" t="n"/>
      <c r="BM1297" s="73" t="n"/>
      <c r="BN1297" s="73" t="n"/>
      <c r="BO1297" s="73" t="n"/>
      <c r="BP1297" s="96" t="n"/>
      <c r="BQ1297" s="174" t="n"/>
      <c r="BR1297" s="174" t="n"/>
      <c r="BS1297" s="174" t="n"/>
      <c r="BT1297" s="174" t="n"/>
      <c r="BU1297" s="174" t="n"/>
      <c r="BV1297" s="174" t="n"/>
      <c r="BW1297" s="174" t="n"/>
      <c r="BX1297" s="174" t="n"/>
      <c r="BY1297" s="174" t="n"/>
      <c r="BZ1297" s="175" t="n"/>
      <c r="CA1297" s="176" t="n"/>
      <c r="CB1297" s="177" t="n"/>
      <c r="CC1297" s="118" t="n"/>
      <c r="CD1297" s="178" t="n"/>
      <c r="CE1297" s="120" t="n"/>
      <c r="CF1297" s="178" t="n"/>
      <c r="CG1297" s="179" t="n"/>
      <c r="CH1297" s="178" t="n"/>
      <c r="CI1297" s="180" t="n"/>
      <c r="CJ1297" s="181" t="n"/>
      <c r="CK1297" s="182" t="n"/>
    </row>
    <row r="1298">
      <c r="A1298" s="69" t="n"/>
      <c r="B1298" s="70" t="n"/>
      <c r="C1298" s="77" t="n"/>
      <c r="D1298" s="84" t="n"/>
      <c r="E1298" s="69" t="n"/>
      <c r="F1298" s="69" t="n"/>
      <c r="G1298" s="73" t="n"/>
      <c r="H1298" s="73" t="n"/>
      <c r="I1298" s="75" t="n"/>
      <c r="J1298" s="75" t="n"/>
      <c r="K1298" s="73" t="n"/>
      <c r="L1298" s="73" t="n"/>
      <c r="M1298" s="73" t="n"/>
      <c r="N1298" s="73" t="n"/>
      <c r="O1298" s="75" t="n"/>
      <c r="P1298" s="75" t="n"/>
      <c r="Q1298" s="73" t="n"/>
      <c r="R1298" s="73" t="n"/>
      <c r="S1298" s="73" t="n"/>
      <c r="T1298" s="73" t="n"/>
      <c r="U1298" s="73" t="n"/>
      <c r="V1298" s="73" t="n"/>
      <c r="W1298" s="73" t="n"/>
      <c r="X1298" s="73" t="n"/>
      <c r="Y1298" s="73" t="n"/>
      <c r="Z1298" s="73" t="n"/>
      <c r="AA1298" s="73" t="n"/>
      <c r="AB1298" s="73" t="n"/>
      <c r="AC1298" s="73" t="n"/>
      <c r="AD1298" s="73" t="n"/>
      <c r="AE1298" s="73" t="n"/>
      <c r="AF1298" s="73" t="n"/>
      <c r="AG1298" s="73" t="n"/>
      <c r="AH1298" s="73" t="n"/>
      <c r="AI1298" s="73" t="n"/>
      <c r="AJ1298" s="73" t="n"/>
      <c r="AK1298" s="73" t="n"/>
      <c r="AL1298" s="73" t="n"/>
      <c r="AM1298" s="73" t="n"/>
      <c r="AN1298" s="73" t="n"/>
      <c r="AO1298" s="73" t="n"/>
      <c r="AP1298" s="73" t="n"/>
      <c r="AQ1298" s="73" t="n"/>
      <c r="AR1298" s="73" t="n"/>
      <c r="AS1298" s="73" t="n"/>
      <c r="AT1298" s="73" t="n"/>
      <c r="AU1298" s="73" t="n"/>
      <c r="AV1298" s="73" t="n"/>
      <c r="AW1298" s="73" t="n"/>
      <c r="AX1298" s="73" t="n"/>
      <c r="AY1298" s="73" t="n"/>
      <c r="AZ1298" s="73" t="n"/>
      <c r="BA1298" s="73" t="n"/>
      <c r="BB1298" s="73" t="n"/>
      <c r="BC1298" s="73" t="n"/>
      <c r="BD1298" s="73" t="n"/>
      <c r="BE1298" s="73" t="n"/>
      <c r="BF1298" s="73" t="n"/>
      <c r="BG1298" s="73" t="n"/>
      <c r="BH1298" s="73" t="n"/>
      <c r="BI1298" s="73" t="n"/>
      <c r="BJ1298" s="73" t="n"/>
      <c r="BK1298" s="73" t="n"/>
      <c r="BL1298" s="73" t="n"/>
      <c r="BM1298" s="73" t="n"/>
      <c r="BN1298" s="73" t="n"/>
      <c r="BO1298" s="73" t="n"/>
      <c r="BP1298" s="96" t="n"/>
      <c r="BQ1298" s="174" t="n"/>
      <c r="BR1298" s="174" t="n"/>
      <c r="BS1298" s="174" t="n"/>
      <c r="BT1298" s="174" t="n"/>
      <c r="BU1298" s="174" t="n"/>
      <c r="BV1298" s="174" t="n"/>
      <c r="BW1298" s="174" t="n"/>
      <c r="BX1298" s="174" t="n"/>
      <c r="BY1298" s="174" t="n"/>
      <c r="BZ1298" s="175" t="n"/>
      <c r="CA1298" s="176" t="n"/>
      <c r="CB1298" s="177" t="n"/>
      <c r="CC1298" s="118" t="n"/>
      <c r="CD1298" s="178" t="n"/>
      <c r="CE1298" s="120" t="n"/>
      <c r="CF1298" s="178" t="n"/>
      <c r="CG1298" s="179" t="n"/>
      <c r="CH1298" s="178" t="n"/>
      <c r="CI1298" s="180" t="n"/>
      <c r="CJ1298" s="181" t="n"/>
      <c r="CK1298" s="182" t="n"/>
    </row>
    <row r="1299">
      <c r="A1299" s="69" t="n"/>
      <c r="B1299" s="70" t="n"/>
      <c r="C1299" s="77" t="n"/>
      <c r="D1299" s="84" t="n"/>
      <c r="E1299" s="69" t="n"/>
      <c r="F1299" s="69" t="n"/>
      <c r="G1299" s="73" t="n"/>
      <c r="H1299" s="73" t="n"/>
      <c r="I1299" s="75" t="n"/>
      <c r="J1299" s="75" t="n"/>
      <c r="K1299" s="73" t="n"/>
      <c r="L1299" s="73" t="n"/>
      <c r="M1299" s="73" t="n"/>
      <c r="N1299" s="73" t="n"/>
      <c r="O1299" s="75" t="n"/>
      <c r="P1299" s="75" t="n"/>
      <c r="Q1299" s="73" t="n"/>
      <c r="R1299" s="73" t="n"/>
      <c r="S1299" s="73" t="n"/>
      <c r="T1299" s="73" t="n"/>
      <c r="U1299" s="73" t="n"/>
      <c r="V1299" s="73" t="n"/>
      <c r="W1299" s="73" t="n"/>
      <c r="X1299" s="73" t="n"/>
      <c r="Y1299" s="73" t="n"/>
      <c r="Z1299" s="73" t="n"/>
      <c r="AA1299" s="73" t="n"/>
      <c r="AB1299" s="73" t="n"/>
      <c r="AC1299" s="73" t="n"/>
      <c r="AD1299" s="73" t="n"/>
      <c r="AE1299" s="73" t="n"/>
      <c r="AF1299" s="73" t="n"/>
      <c r="AG1299" s="73" t="n"/>
      <c r="AH1299" s="73" t="n"/>
      <c r="AI1299" s="73" t="n"/>
      <c r="AJ1299" s="73" t="n"/>
      <c r="AK1299" s="73" t="n"/>
      <c r="AL1299" s="73" t="n"/>
      <c r="AM1299" s="73" t="n"/>
      <c r="AN1299" s="73" t="n"/>
      <c r="AO1299" s="73" t="n"/>
      <c r="AP1299" s="73" t="n"/>
      <c r="AQ1299" s="73" t="n"/>
      <c r="AR1299" s="73" t="n"/>
      <c r="AS1299" s="73" t="n"/>
      <c r="AT1299" s="73" t="n"/>
      <c r="AU1299" s="73" t="n"/>
      <c r="AV1299" s="73" t="n"/>
      <c r="AW1299" s="73" t="n"/>
      <c r="AX1299" s="73" t="n"/>
      <c r="AY1299" s="73" t="n"/>
      <c r="AZ1299" s="73" t="n"/>
      <c r="BA1299" s="73" t="n"/>
      <c r="BB1299" s="73" t="n"/>
      <c r="BC1299" s="73" t="n"/>
      <c r="BD1299" s="73" t="n"/>
      <c r="BE1299" s="73" t="n"/>
      <c r="BF1299" s="73" t="n"/>
      <c r="BG1299" s="73" t="n"/>
      <c r="BH1299" s="73" t="n"/>
      <c r="BI1299" s="73" t="n"/>
      <c r="BJ1299" s="73" t="n"/>
      <c r="BK1299" s="73" t="n"/>
      <c r="BL1299" s="73" t="n"/>
      <c r="BM1299" s="73" t="n"/>
      <c r="BN1299" s="73" t="n"/>
      <c r="BO1299" s="73" t="n"/>
      <c r="BP1299" s="96" t="n"/>
      <c r="BQ1299" s="174" t="n"/>
      <c r="BR1299" s="174" t="n"/>
      <c r="BS1299" s="174" t="n"/>
      <c r="BT1299" s="174" t="n"/>
      <c r="BU1299" s="174" t="n"/>
      <c r="BV1299" s="174" t="n"/>
      <c r="BW1299" s="174" t="n"/>
      <c r="BX1299" s="174" t="n"/>
      <c r="BY1299" s="174" t="n"/>
      <c r="BZ1299" s="175" t="n"/>
      <c r="CA1299" s="176" t="n"/>
      <c r="CB1299" s="177" t="n"/>
      <c r="CC1299" s="118" t="n"/>
      <c r="CD1299" s="178" t="n"/>
      <c r="CE1299" s="120" t="n"/>
      <c r="CF1299" s="178" t="n"/>
      <c r="CG1299" s="179" t="n"/>
      <c r="CH1299" s="178" t="n"/>
      <c r="CI1299" s="180" t="n"/>
      <c r="CJ1299" s="181" t="n"/>
      <c r="CK1299" s="182" t="n"/>
    </row>
    <row r="1300">
      <c r="A1300" s="69" t="n"/>
      <c r="B1300" s="70" t="n"/>
      <c r="C1300" s="77" t="n"/>
      <c r="D1300" s="84" t="n"/>
      <c r="E1300" s="69" t="n"/>
      <c r="F1300" s="69" t="n"/>
      <c r="G1300" s="73" t="n"/>
      <c r="H1300" s="73" t="n"/>
      <c r="I1300" s="75" t="n"/>
      <c r="J1300" s="75" t="n"/>
      <c r="K1300" s="73" t="n"/>
      <c r="L1300" s="73" t="n"/>
      <c r="M1300" s="73" t="n"/>
      <c r="N1300" s="73" t="n"/>
      <c r="O1300" s="75" t="n"/>
      <c r="P1300" s="75" t="n"/>
      <c r="Q1300" s="73" t="n"/>
      <c r="R1300" s="73" t="n"/>
      <c r="S1300" s="73" t="n"/>
      <c r="T1300" s="73" t="n"/>
      <c r="U1300" s="73" t="n"/>
      <c r="V1300" s="73" t="n"/>
      <c r="W1300" s="73" t="n"/>
      <c r="X1300" s="73" t="n"/>
      <c r="Y1300" s="73" t="n"/>
      <c r="Z1300" s="73" t="n"/>
      <c r="AA1300" s="73" t="n"/>
      <c r="AB1300" s="73" t="n"/>
      <c r="AC1300" s="73" t="n"/>
      <c r="AD1300" s="73" t="n"/>
      <c r="AE1300" s="73" t="n"/>
      <c r="AF1300" s="73" t="n"/>
      <c r="AG1300" s="73" t="n"/>
      <c r="AH1300" s="73" t="n"/>
      <c r="AI1300" s="73" t="n"/>
      <c r="AJ1300" s="73" t="n"/>
      <c r="AK1300" s="73" t="n"/>
      <c r="AL1300" s="73" t="n"/>
      <c r="AM1300" s="73" t="n"/>
      <c r="AN1300" s="73" t="n"/>
      <c r="AO1300" s="73" t="n"/>
      <c r="AP1300" s="73" t="n"/>
      <c r="AQ1300" s="73" t="n"/>
      <c r="AR1300" s="73" t="n"/>
      <c r="AS1300" s="73" t="n"/>
      <c r="AT1300" s="73" t="n"/>
      <c r="AU1300" s="73" t="n"/>
      <c r="AV1300" s="73" t="n"/>
      <c r="AW1300" s="73" t="n"/>
      <c r="AX1300" s="73" t="n"/>
      <c r="AY1300" s="73" t="n"/>
      <c r="AZ1300" s="73" t="n"/>
      <c r="BA1300" s="73" t="n"/>
      <c r="BB1300" s="73" t="n"/>
      <c r="BC1300" s="73" t="n"/>
      <c r="BD1300" s="73" t="n"/>
      <c r="BE1300" s="73" t="n"/>
      <c r="BF1300" s="73" t="n"/>
      <c r="BG1300" s="73" t="n"/>
      <c r="BH1300" s="73" t="n"/>
      <c r="BI1300" s="73" t="n"/>
      <c r="BJ1300" s="73" t="n"/>
      <c r="BK1300" s="73" t="n"/>
      <c r="BL1300" s="73" t="n"/>
      <c r="BM1300" s="73" t="n"/>
      <c r="BN1300" s="73" t="n"/>
      <c r="BO1300" s="73" t="n"/>
      <c r="BP1300" s="96" t="n"/>
      <c r="BQ1300" s="174" t="n"/>
      <c r="BR1300" s="174" t="n"/>
      <c r="BS1300" s="174" t="n"/>
      <c r="BT1300" s="174" t="n"/>
      <c r="BU1300" s="174" t="n"/>
      <c r="BV1300" s="174" t="n"/>
      <c r="BW1300" s="174" t="n"/>
      <c r="BX1300" s="174" t="n"/>
      <c r="BY1300" s="174" t="n"/>
      <c r="BZ1300" s="175" t="n"/>
      <c r="CA1300" s="176" t="n"/>
      <c r="CB1300" s="177" t="n"/>
      <c r="CC1300" s="118" t="n"/>
      <c r="CD1300" s="178" t="n"/>
      <c r="CE1300" s="120" t="n"/>
      <c r="CF1300" s="178" t="n"/>
      <c r="CG1300" s="179" t="n"/>
      <c r="CH1300" s="178" t="n"/>
      <c r="CI1300" s="180" t="n"/>
      <c r="CJ1300" s="181" t="n"/>
      <c r="CK1300" s="182" t="n"/>
    </row>
    <row r="1301">
      <c r="A1301" s="69" t="n"/>
      <c r="B1301" s="70" t="n"/>
      <c r="C1301" s="77" t="n"/>
      <c r="D1301" s="84" t="n"/>
      <c r="E1301" s="69" t="n"/>
      <c r="F1301" s="69" t="n"/>
      <c r="G1301" s="73" t="n"/>
      <c r="H1301" s="73" t="n"/>
      <c r="I1301" s="75" t="n"/>
      <c r="J1301" s="75" t="n"/>
      <c r="K1301" s="73" t="n"/>
      <c r="L1301" s="73" t="n"/>
      <c r="M1301" s="73" t="n"/>
      <c r="N1301" s="73" t="n"/>
      <c r="O1301" s="75" t="n"/>
      <c r="P1301" s="75" t="n"/>
      <c r="Q1301" s="73" t="n"/>
      <c r="R1301" s="73" t="n"/>
      <c r="S1301" s="73" t="n"/>
      <c r="T1301" s="73" t="n"/>
      <c r="U1301" s="73" t="n"/>
      <c r="V1301" s="73" t="n"/>
      <c r="W1301" s="73" t="n"/>
      <c r="X1301" s="73" t="n"/>
      <c r="Y1301" s="73" t="n"/>
      <c r="Z1301" s="73" t="n"/>
      <c r="AA1301" s="73" t="n"/>
      <c r="AB1301" s="73" t="n"/>
      <c r="AC1301" s="73" t="n"/>
      <c r="AD1301" s="73" t="n"/>
      <c r="AE1301" s="73" t="n"/>
      <c r="AF1301" s="73" t="n"/>
      <c r="AG1301" s="73" t="n"/>
      <c r="AH1301" s="73" t="n"/>
      <c r="AI1301" s="73" t="n"/>
      <c r="AJ1301" s="73" t="n"/>
      <c r="AK1301" s="73" t="n"/>
      <c r="AL1301" s="73" t="n"/>
      <c r="AM1301" s="73" t="n"/>
      <c r="AN1301" s="73" t="n"/>
      <c r="AO1301" s="73" t="n"/>
      <c r="AP1301" s="73" t="n"/>
      <c r="AQ1301" s="73" t="n"/>
      <c r="AR1301" s="73" t="n"/>
      <c r="AS1301" s="73" t="n"/>
      <c r="AT1301" s="73" t="n"/>
      <c r="AU1301" s="73" t="n"/>
      <c r="AV1301" s="73" t="n"/>
      <c r="AW1301" s="73" t="n"/>
      <c r="AX1301" s="73" t="n"/>
      <c r="AY1301" s="73" t="n"/>
      <c r="AZ1301" s="73" t="n"/>
      <c r="BA1301" s="73" t="n"/>
      <c r="BB1301" s="73" t="n"/>
      <c r="BC1301" s="73" t="n"/>
      <c r="BD1301" s="73" t="n"/>
      <c r="BE1301" s="73" t="n"/>
      <c r="BF1301" s="73" t="n"/>
      <c r="BG1301" s="73" t="n"/>
      <c r="BH1301" s="73" t="n"/>
      <c r="BI1301" s="73" t="n"/>
      <c r="BJ1301" s="73" t="n"/>
      <c r="BK1301" s="73" t="n"/>
      <c r="BL1301" s="73" t="n"/>
      <c r="BM1301" s="73" t="n"/>
      <c r="BN1301" s="73" t="n"/>
      <c r="BO1301" s="73" t="n"/>
      <c r="BP1301" s="96" t="n"/>
      <c r="BQ1301" s="174" t="n"/>
      <c r="BR1301" s="174" t="n"/>
      <c r="BS1301" s="174" t="n"/>
      <c r="BT1301" s="174" t="n"/>
      <c r="BU1301" s="174" t="n"/>
      <c r="BV1301" s="174" t="n"/>
      <c r="BW1301" s="174" t="n"/>
      <c r="BX1301" s="174" t="n"/>
      <c r="BY1301" s="174" t="n"/>
      <c r="BZ1301" s="175" t="n"/>
      <c r="CA1301" s="176" t="n"/>
      <c r="CB1301" s="177" t="n"/>
      <c r="CC1301" s="118" t="n"/>
      <c r="CD1301" s="178" t="n"/>
      <c r="CE1301" s="120" t="n"/>
      <c r="CF1301" s="178" t="n"/>
      <c r="CG1301" s="179" t="n"/>
      <c r="CH1301" s="178" t="n"/>
      <c r="CI1301" s="180" t="n"/>
      <c r="CJ1301" s="181" t="n"/>
      <c r="CK1301" s="182" t="n"/>
    </row>
    <row r="1302">
      <c r="A1302" s="69" t="n"/>
      <c r="B1302" s="70" t="n"/>
      <c r="C1302" s="77" t="n"/>
      <c r="D1302" s="84" t="n"/>
      <c r="E1302" s="69" t="n"/>
      <c r="F1302" s="69" t="n"/>
      <c r="G1302" s="73" t="n"/>
      <c r="H1302" s="73" t="n"/>
      <c r="I1302" s="75" t="n"/>
      <c r="J1302" s="75" t="n"/>
      <c r="K1302" s="73" t="n"/>
      <c r="L1302" s="73" t="n"/>
      <c r="M1302" s="73" t="n"/>
      <c r="N1302" s="73" t="n"/>
      <c r="O1302" s="75" t="n"/>
      <c r="P1302" s="75" t="n"/>
      <c r="Q1302" s="73" t="n"/>
      <c r="R1302" s="73" t="n"/>
      <c r="S1302" s="73" t="n"/>
      <c r="T1302" s="73" t="n"/>
      <c r="U1302" s="73" t="n"/>
      <c r="V1302" s="73" t="n"/>
      <c r="W1302" s="73" t="n"/>
      <c r="X1302" s="73" t="n"/>
      <c r="Y1302" s="73" t="n"/>
      <c r="Z1302" s="73" t="n"/>
      <c r="AA1302" s="73" t="n"/>
      <c r="AB1302" s="73" t="n"/>
      <c r="AC1302" s="73" t="n"/>
      <c r="AD1302" s="73" t="n"/>
      <c r="AE1302" s="73" t="n"/>
      <c r="AF1302" s="73" t="n"/>
      <c r="AG1302" s="73" t="n"/>
      <c r="AH1302" s="73" t="n"/>
      <c r="AI1302" s="73" t="n"/>
      <c r="AJ1302" s="73" t="n"/>
      <c r="AK1302" s="73" t="n"/>
      <c r="AL1302" s="73" t="n"/>
      <c r="AM1302" s="73" t="n"/>
      <c r="AN1302" s="73" t="n"/>
      <c r="AO1302" s="73" t="n"/>
      <c r="AP1302" s="73" t="n"/>
      <c r="AQ1302" s="73" t="n"/>
      <c r="AR1302" s="73" t="n"/>
      <c r="AS1302" s="73" t="n"/>
      <c r="AT1302" s="73" t="n"/>
      <c r="AU1302" s="73" t="n"/>
      <c r="AV1302" s="73" t="n"/>
      <c r="AW1302" s="73" t="n"/>
      <c r="AX1302" s="73" t="n"/>
      <c r="AY1302" s="73" t="n"/>
      <c r="AZ1302" s="73" t="n"/>
      <c r="BA1302" s="73" t="n"/>
      <c r="BB1302" s="73" t="n"/>
      <c r="BC1302" s="73" t="n"/>
      <c r="BD1302" s="73" t="n"/>
      <c r="BE1302" s="73" t="n"/>
      <c r="BF1302" s="73" t="n"/>
      <c r="BG1302" s="73" t="n"/>
      <c r="BH1302" s="73" t="n"/>
      <c r="BI1302" s="73" t="n"/>
      <c r="BJ1302" s="73" t="n"/>
      <c r="BK1302" s="73" t="n"/>
      <c r="BL1302" s="73" t="n"/>
      <c r="BM1302" s="73" t="n"/>
      <c r="BN1302" s="73" t="n"/>
      <c r="BO1302" s="73" t="n"/>
      <c r="BP1302" s="96" t="n"/>
      <c r="BQ1302" s="174" t="n"/>
      <c r="BR1302" s="174" t="n"/>
      <c r="BS1302" s="174" t="n"/>
      <c r="BT1302" s="174" t="n"/>
      <c r="BU1302" s="174" t="n"/>
      <c r="BV1302" s="174" t="n"/>
      <c r="BW1302" s="174" t="n"/>
      <c r="BX1302" s="174" t="n"/>
      <c r="BY1302" s="174" t="n"/>
      <c r="BZ1302" s="175" t="n"/>
      <c r="CA1302" s="176" t="n"/>
      <c r="CB1302" s="177" t="n"/>
      <c r="CC1302" s="118" t="n"/>
      <c r="CD1302" s="178" t="n"/>
      <c r="CE1302" s="120" t="n"/>
      <c r="CF1302" s="178" t="n"/>
      <c r="CG1302" s="179" t="n"/>
      <c r="CH1302" s="178" t="n"/>
      <c r="CI1302" s="180" t="n"/>
      <c r="CJ1302" s="181" t="n"/>
      <c r="CK1302" s="182" t="n"/>
    </row>
    <row r="1303">
      <c r="A1303" s="69" t="n"/>
      <c r="B1303" s="70" t="n"/>
      <c r="C1303" s="77" t="n"/>
      <c r="D1303" s="84" t="n"/>
      <c r="E1303" s="69" t="n"/>
      <c r="F1303" s="69" t="n"/>
      <c r="G1303" s="73" t="n"/>
      <c r="H1303" s="73" t="n"/>
      <c r="I1303" s="75" t="n"/>
      <c r="J1303" s="75" t="n"/>
      <c r="K1303" s="73" t="n"/>
      <c r="L1303" s="73" t="n"/>
      <c r="M1303" s="73" t="n"/>
      <c r="N1303" s="73" t="n"/>
      <c r="O1303" s="75" t="n"/>
      <c r="P1303" s="75" t="n"/>
      <c r="Q1303" s="73" t="n"/>
      <c r="R1303" s="73" t="n"/>
      <c r="S1303" s="73" t="n"/>
      <c r="T1303" s="73" t="n"/>
      <c r="U1303" s="73" t="n"/>
      <c r="V1303" s="73" t="n"/>
      <c r="W1303" s="73" t="n"/>
      <c r="X1303" s="73" t="n"/>
      <c r="Y1303" s="73" t="n"/>
      <c r="Z1303" s="73" t="n"/>
      <c r="AA1303" s="73" t="n"/>
      <c r="AB1303" s="73" t="n"/>
      <c r="AC1303" s="73" t="n"/>
      <c r="AD1303" s="73" t="n"/>
      <c r="AE1303" s="73" t="n"/>
      <c r="AF1303" s="73" t="n"/>
      <c r="AG1303" s="73" t="n"/>
      <c r="AH1303" s="73" t="n"/>
      <c r="AI1303" s="73" t="n"/>
      <c r="AJ1303" s="73" t="n"/>
      <c r="AK1303" s="73" t="n"/>
      <c r="AL1303" s="73" t="n"/>
      <c r="AM1303" s="73" t="n"/>
      <c r="AN1303" s="73" t="n"/>
      <c r="AO1303" s="73" t="n"/>
      <c r="AP1303" s="73" t="n"/>
      <c r="AQ1303" s="73" t="n"/>
      <c r="AR1303" s="73" t="n"/>
      <c r="AS1303" s="73" t="n"/>
      <c r="AT1303" s="73" t="n"/>
      <c r="AU1303" s="73" t="n"/>
      <c r="AV1303" s="73" t="n"/>
      <c r="AW1303" s="73" t="n"/>
      <c r="AX1303" s="73" t="n"/>
      <c r="AY1303" s="73" t="n"/>
      <c r="AZ1303" s="73" t="n"/>
      <c r="BA1303" s="73" t="n"/>
      <c r="BB1303" s="73" t="n"/>
      <c r="BC1303" s="73" t="n"/>
      <c r="BD1303" s="73" t="n"/>
      <c r="BE1303" s="73" t="n"/>
      <c r="BF1303" s="73" t="n"/>
      <c r="BG1303" s="73" t="n"/>
      <c r="BH1303" s="73" t="n"/>
      <c r="BI1303" s="73" t="n"/>
      <c r="BJ1303" s="73" t="n"/>
      <c r="BK1303" s="73" t="n"/>
      <c r="BL1303" s="73" t="n"/>
      <c r="BM1303" s="73" t="n"/>
      <c r="BN1303" s="73" t="n"/>
      <c r="BO1303" s="73" t="n"/>
      <c r="BP1303" s="96" t="n"/>
      <c r="BQ1303" s="174" t="n"/>
      <c r="BR1303" s="174" t="n"/>
      <c r="BS1303" s="174" t="n"/>
      <c r="BT1303" s="174" t="n"/>
      <c r="BU1303" s="174" t="n"/>
      <c r="BV1303" s="174" t="n"/>
      <c r="BW1303" s="174" t="n"/>
      <c r="BX1303" s="174" t="n"/>
      <c r="BY1303" s="174" t="n"/>
      <c r="BZ1303" s="175" t="n"/>
      <c r="CA1303" s="176" t="n"/>
      <c r="CB1303" s="177" t="n"/>
      <c r="CC1303" s="118" t="n"/>
      <c r="CD1303" s="178" t="n"/>
      <c r="CE1303" s="120" t="n"/>
      <c r="CF1303" s="178" t="n"/>
      <c r="CG1303" s="179" t="n"/>
      <c r="CH1303" s="178" t="n"/>
      <c r="CI1303" s="180" t="n"/>
      <c r="CJ1303" s="181" t="n"/>
      <c r="CK1303" s="182" t="n"/>
    </row>
    <row r="1304">
      <c r="A1304" s="69" t="n"/>
      <c r="B1304" s="70" t="n"/>
      <c r="C1304" s="77" t="n"/>
      <c r="D1304" s="84" t="n"/>
      <c r="E1304" s="69" t="n"/>
      <c r="F1304" s="69" t="n"/>
      <c r="G1304" s="73" t="n"/>
      <c r="H1304" s="73" t="n"/>
      <c r="I1304" s="75" t="n"/>
      <c r="J1304" s="75" t="n"/>
      <c r="K1304" s="73" t="n"/>
      <c r="L1304" s="73" t="n"/>
      <c r="M1304" s="73" t="n"/>
      <c r="N1304" s="73" t="n"/>
      <c r="O1304" s="75" t="n"/>
      <c r="P1304" s="75" t="n"/>
      <c r="Q1304" s="73" t="n"/>
      <c r="R1304" s="73" t="n"/>
      <c r="S1304" s="73" t="n"/>
      <c r="T1304" s="73" t="n"/>
      <c r="U1304" s="73" t="n"/>
      <c r="V1304" s="73" t="n"/>
      <c r="W1304" s="73" t="n"/>
      <c r="X1304" s="73" t="n"/>
      <c r="Y1304" s="73" t="n"/>
      <c r="Z1304" s="73" t="n"/>
      <c r="AA1304" s="73" t="n"/>
      <c r="AB1304" s="73" t="n"/>
      <c r="AC1304" s="73" t="n"/>
      <c r="AD1304" s="73" t="n"/>
      <c r="AE1304" s="73" t="n"/>
      <c r="AF1304" s="73" t="n"/>
      <c r="AG1304" s="73" t="n"/>
      <c r="AH1304" s="73" t="n"/>
      <c r="AI1304" s="73" t="n"/>
      <c r="AJ1304" s="73" t="n"/>
      <c r="AK1304" s="73" t="n"/>
      <c r="AL1304" s="73" t="n"/>
      <c r="AM1304" s="73" t="n"/>
      <c r="AN1304" s="73" t="n"/>
      <c r="AO1304" s="73" t="n"/>
      <c r="AP1304" s="73" t="n"/>
      <c r="AQ1304" s="73" t="n"/>
      <c r="AR1304" s="73" t="n"/>
      <c r="AS1304" s="73" t="n"/>
      <c r="AT1304" s="73" t="n"/>
      <c r="AU1304" s="73" t="n"/>
      <c r="AV1304" s="73" t="n"/>
      <c r="AW1304" s="73" t="n"/>
      <c r="AX1304" s="73" t="n"/>
      <c r="AY1304" s="73" t="n"/>
      <c r="AZ1304" s="73" t="n"/>
      <c r="BA1304" s="73" t="n"/>
      <c r="BB1304" s="73" t="n"/>
      <c r="BC1304" s="73" t="n"/>
      <c r="BD1304" s="73" t="n"/>
      <c r="BE1304" s="73" t="n"/>
      <c r="BF1304" s="73" t="n"/>
      <c r="BG1304" s="73" t="n"/>
      <c r="BH1304" s="73" t="n"/>
      <c r="BI1304" s="73" t="n"/>
      <c r="BJ1304" s="73" t="n"/>
      <c r="BK1304" s="73" t="n"/>
      <c r="BL1304" s="73" t="n"/>
      <c r="BM1304" s="73" t="n"/>
      <c r="BN1304" s="73" t="n"/>
      <c r="BO1304" s="73" t="n"/>
      <c r="BP1304" s="96" t="n"/>
      <c r="BQ1304" s="174" t="n"/>
      <c r="BR1304" s="174" t="n"/>
      <c r="BS1304" s="174" t="n"/>
      <c r="BT1304" s="174" t="n"/>
      <c r="BU1304" s="174" t="n"/>
      <c r="BV1304" s="174" t="n"/>
      <c r="BW1304" s="174" t="n"/>
      <c r="BX1304" s="174" t="n"/>
      <c r="BY1304" s="174" t="n"/>
      <c r="BZ1304" s="175" t="n"/>
      <c r="CA1304" s="176" t="n"/>
      <c r="CB1304" s="177" t="n"/>
      <c r="CC1304" s="118" t="n"/>
      <c r="CD1304" s="178" t="n"/>
      <c r="CE1304" s="120" t="n"/>
      <c r="CF1304" s="178" t="n"/>
      <c r="CG1304" s="179" t="n"/>
      <c r="CH1304" s="178" t="n"/>
      <c r="CI1304" s="180" t="n"/>
      <c r="CJ1304" s="181" t="n"/>
      <c r="CK1304" s="182" t="n"/>
    </row>
    <row r="1305">
      <c r="A1305" s="69" t="n"/>
      <c r="B1305" s="70" t="n"/>
      <c r="C1305" s="77" t="n"/>
      <c r="D1305" s="84" t="n"/>
      <c r="E1305" s="69" t="n"/>
      <c r="F1305" s="69" t="n"/>
      <c r="G1305" s="73" t="n"/>
      <c r="H1305" s="73" t="n"/>
      <c r="I1305" s="75" t="n"/>
      <c r="J1305" s="75" t="n"/>
      <c r="K1305" s="73" t="n"/>
      <c r="L1305" s="73" t="n"/>
      <c r="M1305" s="73" t="n"/>
      <c r="N1305" s="73" t="n"/>
      <c r="O1305" s="75" t="n"/>
      <c r="P1305" s="75" t="n"/>
      <c r="Q1305" s="73" t="n"/>
      <c r="R1305" s="73" t="n"/>
      <c r="S1305" s="73" t="n"/>
      <c r="T1305" s="73" t="n"/>
      <c r="U1305" s="73" t="n"/>
      <c r="V1305" s="73" t="n"/>
      <c r="W1305" s="73" t="n"/>
      <c r="X1305" s="73" t="n"/>
      <c r="Y1305" s="73" t="n"/>
      <c r="Z1305" s="73" t="n"/>
      <c r="AA1305" s="73" t="n"/>
      <c r="AB1305" s="73" t="n"/>
      <c r="AC1305" s="73" t="n"/>
      <c r="AD1305" s="73" t="n"/>
      <c r="AE1305" s="73" t="n"/>
      <c r="AF1305" s="73" t="n"/>
      <c r="AG1305" s="73" t="n"/>
      <c r="AH1305" s="73" t="n"/>
      <c r="AI1305" s="73" t="n"/>
      <c r="AJ1305" s="73" t="n"/>
      <c r="AK1305" s="73" t="n"/>
      <c r="AL1305" s="73" t="n"/>
      <c r="AM1305" s="73" t="n"/>
      <c r="AN1305" s="73" t="n"/>
      <c r="AO1305" s="73" t="n"/>
      <c r="AP1305" s="73" t="n"/>
      <c r="AQ1305" s="73" t="n"/>
      <c r="AR1305" s="73" t="n"/>
      <c r="AS1305" s="73" t="n"/>
      <c r="AT1305" s="73" t="n"/>
      <c r="AU1305" s="73" t="n"/>
      <c r="AV1305" s="73" t="n"/>
      <c r="AW1305" s="73" t="n"/>
      <c r="AX1305" s="73" t="n"/>
      <c r="AY1305" s="73" t="n"/>
      <c r="AZ1305" s="73" t="n"/>
      <c r="BA1305" s="73" t="n"/>
      <c r="BB1305" s="73" t="n"/>
      <c r="BC1305" s="73" t="n"/>
      <c r="BD1305" s="73" t="n"/>
      <c r="BE1305" s="73" t="n"/>
      <c r="BF1305" s="73" t="n"/>
      <c r="BG1305" s="73" t="n"/>
      <c r="BH1305" s="73" t="n"/>
      <c r="BI1305" s="73" t="n"/>
      <c r="BJ1305" s="73" t="n"/>
      <c r="BK1305" s="73" t="n"/>
      <c r="BL1305" s="73" t="n"/>
      <c r="BM1305" s="73" t="n"/>
      <c r="BN1305" s="73" t="n"/>
      <c r="BO1305" s="73" t="n"/>
      <c r="BP1305" s="96" t="n"/>
      <c r="BQ1305" s="174" t="n"/>
      <c r="BR1305" s="174" t="n"/>
      <c r="BS1305" s="174" t="n"/>
      <c r="BT1305" s="174" t="n"/>
      <c r="BU1305" s="174" t="n"/>
      <c r="BV1305" s="174" t="n"/>
      <c r="BW1305" s="174" t="n"/>
      <c r="BX1305" s="174" t="n"/>
      <c r="BY1305" s="174" t="n"/>
      <c r="BZ1305" s="175" t="n"/>
      <c r="CA1305" s="176" t="n"/>
      <c r="CB1305" s="177" t="n"/>
      <c r="CC1305" s="118" t="n"/>
      <c r="CD1305" s="178" t="n"/>
      <c r="CE1305" s="120" t="n"/>
      <c r="CF1305" s="178" t="n"/>
      <c r="CG1305" s="179" t="n"/>
      <c r="CH1305" s="178" t="n"/>
      <c r="CI1305" s="180" t="n"/>
      <c r="CJ1305" s="181" t="n"/>
      <c r="CK1305" s="182" t="n"/>
    </row>
    <row r="1306">
      <c r="A1306" s="69" t="n"/>
      <c r="B1306" s="70" t="n"/>
      <c r="C1306" s="77" t="n"/>
      <c r="D1306" s="84" t="n"/>
      <c r="E1306" s="69" t="n"/>
      <c r="F1306" s="69" t="n"/>
      <c r="G1306" s="73" t="n"/>
      <c r="H1306" s="73" t="n"/>
      <c r="I1306" s="75" t="n"/>
      <c r="J1306" s="75" t="n"/>
      <c r="K1306" s="73" t="n"/>
      <c r="L1306" s="73" t="n"/>
      <c r="M1306" s="73" t="n"/>
      <c r="N1306" s="73" t="n"/>
      <c r="O1306" s="75" t="n"/>
      <c r="P1306" s="75" t="n"/>
      <c r="Q1306" s="73" t="n"/>
      <c r="R1306" s="73" t="n"/>
      <c r="S1306" s="73" t="n"/>
      <c r="T1306" s="73" t="n"/>
      <c r="U1306" s="73" t="n"/>
      <c r="V1306" s="73" t="n"/>
      <c r="W1306" s="73" t="n"/>
      <c r="X1306" s="73" t="n"/>
      <c r="Y1306" s="73" t="n"/>
      <c r="Z1306" s="73" t="n"/>
      <c r="AA1306" s="73" t="n"/>
      <c r="AB1306" s="73" t="n"/>
      <c r="AC1306" s="73" t="n"/>
      <c r="AD1306" s="73" t="n"/>
      <c r="AE1306" s="73" t="n"/>
      <c r="AF1306" s="73" t="n"/>
      <c r="AG1306" s="73" t="n"/>
      <c r="AH1306" s="73" t="n"/>
      <c r="AI1306" s="73" t="n"/>
      <c r="AJ1306" s="73" t="n"/>
      <c r="AK1306" s="73" t="n"/>
      <c r="AL1306" s="73" t="n"/>
      <c r="AM1306" s="73" t="n"/>
      <c r="AN1306" s="73" t="n"/>
      <c r="AO1306" s="73" t="n"/>
      <c r="AP1306" s="73" t="n"/>
      <c r="AQ1306" s="73" t="n"/>
      <c r="AR1306" s="73" t="n"/>
      <c r="AS1306" s="73" t="n"/>
      <c r="AT1306" s="73" t="n"/>
      <c r="AU1306" s="73" t="n"/>
      <c r="AV1306" s="73" t="n"/>
      <c r="AW1306" s="73" t="n"/>
      <c r="AX1306" s="73" t="n"/>
      <c r="AY1306" s="73" t="n"/>
      <c r="AZ1306" s="73" t="n"/>
      <c r="BA1306" s="73" t="n"/>
      <c r="BB1306" s="73" t="n"/>
      <c r="BC1306" s="73" t="n"/>
      <c r="BD1306" s="73" t="n"/>
      <c r="BE1306" s="73" t="n"/>
      <c r="BF1306" s="73" t="n"/>
      <c r="BG1306" s="73" t="n"/>
      <c r="BH1306" s="73" t="n"/>
      <c r="BI1306" s="73" t="n"/>
      <c r="BJ1306" s="73" t="n"/>
      <c r="BK1306" s="73" t="n"/>
      <c r="BL1306" s="73" t="n"/>
      <c r="BM1306" s="73" t="n"/>
      <c r="BN1306" s="73" t="n"/>
      <c r="BO1306" s="73" t="n"/>
      <c r="BP1306" s="96" t="n"/>
      <c r="BQ1306" s="174" t="n"/>
      <c r="BR1306" s="174" t="n"/>
      <c r="BS1306" s="174" t="n"/>
      <c r="BT1306" s="174" t="n"/>
      <c r="BU1306" s="174" t="n"/>
      <c r="BV1306" s="174" t="n"/>
      <c r="BW1306" s="174" t="n"/>
      <c r="BX1306" s="174" t="n"/>
      <c r="BY1306" s="174" t="n"/>
      <c r="BZ1306" s="175" t="n"/>
      <c r="CA1306" s="176" t="n"/>
      <c r="CB1306" s="177" t="n"/>
      <c r="CC1306" s="118" t="n"/>
      <c r="CD1306" s="178" t="n"/>
      <c r="CE1306" s="120" t="n"/>
      <c r="CF1306" s="178" t="n"/>
      <c r="CG1306" s="179" t="n"/>
      <c r="CH1306" s="178" t="n"/>
      <c r="CI1306" s="180" t="n"/>
      <c r="CJ1306" s="181" t="n"/>
      <c r="CK1306" s="182" t="n"/>
    </row>
    <row r="1307">
      <c r="A1307" s="69" t="n"/>
      <c r="B1307" s="70" t="n"/>
      <c r="C1307" s="77" t="n"/>
      <c r="D1307" s="84" t="n"/>
      <c r="E1307" s="69" t="n"/>
      <c r="F1307" s="69" t="n"/>
      <c r="G1307" s="73" t="n"/>
      <c r="H1307" s="73" t="n"/>
      <c r="I1307" s="75" t="n"/>
      <c r="J1307" s="75" t="n"/>
      <c r="K1307" s="73" t="n"/>
      <c r="L1307" s="73" t="n"/>
      <c r="M1307" s="73" t="n"/>
      <c r="N1307" s="73" t="n"/>
      <c r="O1307" s="75" t="n"/>
      <c r="P1307" s="75" t="n"/>
      <c r="Q1307" s="73" t="n"/>
      <c r="R1307" s="73" t="n"/>
      <c r="S1307" s="73" t="n"/>
      <c r="T1307" s="73" t="n"/>
      <c r="U1307" s="73" t="n"/>
      <c r="V1307" s="73" t="n"/>
      <c r="W1307" s="73" t="n"/>
      <c r="X1307" s="73" t="n"/>
      <c r="Y1307" s="73" t="n"/>
      <c r="Z1307" s="73" t="n"/>
      <c r="AA1307" s="73" t="n"/>
      <c r="AB1307" s="73" t="n"/>
      <c r="AC1307" s="73" t="n"/>
      <c r="AD1307" s="73" t="n"/>
      <c r="AE1307" s="73" t="n"/>
      <c r="AF1307" s="73" t="n"/>
      <c r="AG1307" s="73" t="n"/>
      <c r="AH1307" s="73" t="n"/>
      <c r="AI1307" s="73" t="n"/>
      <c r="AJ1307" s="73" t="n"/>
      <c r="AK1307" s="73" t="n"/>
      <c r="AL1307" s="73" t="n"/>
      <c r="AM1307" s="73" t="n"/>
      <c r="AN1307" s="73" t="n"/>
      <c r="AO1307" s="73" t="n"/>
      <c r="AP1307" s="73" t="n"/>
      <c r="AQ1307" s="73" t="n"/>
      <c r="AR1307" s="73" t="n"/>
      <c r="AS1307" s="73" t="n"/>
      <c r="AT1307" s="73" t="n"/>
      <c r="AU1307" s="73" t="n"/>
      <c r="AV1307" s="73" t="n"/>
      <c r="AW1307" s="73" t="n"/>
      <c r="AX1307" s="73" t="n"/>
      <c r="AY1307" s="73" t="n"/>
      <c r="AZ1307" s="73" t="n"/>
      <c r="BA1307" s="73" t="n"/>
      <c r="BB1307" s="73" t="n"/>
      <c r="BC1307" s="73" t="n"/>
      <c r="BD1307" s="73" t="n"/>
      <c r="BE1307" s="73" t="n"/>
      <c r="BF1307" s="73" t="n"/>
      <c r="BG1307" s="73" t="n"/>
      <c r="BH1307" s="73" t="n"/>
      <c r="BI1307" s="73" t="n"/>
      <c r="BJ1307" s="73" t="n"/>
      <c r="BK1307" s="73" t="n"/>
      <c r="BL1307" s="73" t="n"/>
      <c r="BM1307" s="73" t="n"/>
      <c r="BN1307" s="73" t="n"/>
      <c r="BO1307" s="73" t="n"/>
      <c r="BP1307" s="96" t="n"/>
      <c r="BQ1307" s="174" t="n"/>
      <c r="BR1307" s="174" t="n"/>
      <c r="BS1307" s="174" t="n"/>
      <c r="BT1307" s="174" t="n"/>
      <c r="BU1307" s="174" t="n"/>
      <c r="BV1307" s="174" t="n"/>
      <c r="BW1307" s="174" t="n"/>
      <c r="BX1307" s="174" t="n"/>
      <c r="BY1307" s="174" t="n"/>
      <c r="BZ1307" s="175" t="n"/>
      <c r="CA1307" s="176" t="n"/>
      <c r="CB1307" s="177" t="n"/>
      <c r="CC1307" s="118" t="n"/>
      <c r="CD1307" s="178" t="n"/>
      <c r="CE1307" s="120" t="n"/>
      <c r="CF1307" s="178" t="n"/>
      <c r="CG1307" s="179" t="n"/>
      <c r="CH1307" s="178" t="n"/>
      <c r="CI1307" s="180" t="n"/>
      <c r="CJ1307" s="181" t="n"/>
      <c r="CK1307" s="182" t="n"/>
    </row>
    <row r="1308">
      <c r="A1308" s="69" t="n"/>
      <c r="B1308" s="70" t="n"/>
      <c r="C1308" s="77" t="n"/>
      <c r="D1308" s="84" t="n"/>
      <c r="E1308" s="69" t="n"/>
      <c r="F1308" s="69" t="n"/>
      <c r="G1308" s="73" t="n"/>
      <c r="H1308" s="73" t="n"/>
      <c r="I1308" s="75" t="n"/>
      <c r="J1308" s="75" t="n"/>
      <c r="K1308" s="73" t="n"/>
      <c r="L1308" s="73" t="n"/>
      <c r="M1308" s="73" t="n"/>
      <c r="N1308" s="73" t="n"/>
      <c r="O1308" s="75" t="n"/>
      <c r="P1308" s="75" t="n"/>
      <c r="Q1308" s="73" t="n"/>
      <c r="R1308" s="73" t="n"/>
      <c r="S1308" s="73" t="n"/>
      <c r="T1308" s="73" t="n"/>
      <c r="U1308" s="73" t="n"/>
      <c r="V1308" s="73" t="n"/>
      <c r="W1308" s="73" t="n"/>
      <c r="X1308" s="73" t="n"/>
      <c r="Y1308" s="73" t="n"/>
      <c r="Z1308" s="73" t="n"/>
      <c r="AA1308" s="73" t="n"/>
      <c r="AB1308" s="73" t="n"/>
      <c r="AC1308" s="73" t="n"/>
      <c r="AD1308" s="73" t="n"/>
      <c r="AE1308" s="73" t="n"/>
      <c r="AF1308" s="73" t="n"/>
      <c r="AG1308" s="73" t="n"/>
      <c r="AH1308" s="73" t="n"/>
      <c r="AI1308" s="73" t="n"/>
      <c r="AJ1308" s="73" t="n"/>
      <c r="AK1308" s="73" t="n"/>
      <c r="AL1308" s="73" t="n"/>
      <c r="AM1308" s="73" t="n"/>
      <c r="AN1308" s="73" t="n"/>
      <c r="AO1308" s="73" t="n"/>
      <c r="AP1308" s="73" t="n"/>
      <c r="AQ1308" s="73" t="n"/>
      <c r="AR1308" s="73" t="n"/>
      <c r="AS1308" s="73" t="n"/>
      <c r="AT1308" s="73" t="n"/>
      <c r="AU1308" s="73" t="n"/>
      <c r="AV1308" s="73" t="n"/>
      <c r="AW1308" s="73" t="n"/>
      <c r="AX1308" s="73" t="n"/>
      <c r="AY1308" s="73" t="n"/>
      <c r="AZ1308" s="73" t="n"/>
      <c r="BA1308" s="73" t="n"/>
      <c r="BB1308" s="73" t="n"/>
      <c r="BC1308" s="73" t="n"/>
      <c r="BD1308" s="73" t="n"/>
      <c r="BE1308" s="73" t="n"/>
      <c r="BF1308" s="73" t="n"/>
      <c r="BG1308" s="73" t="n"/>
      <c r="BH1308" s="73" t="n"/>
      <c r="BI1308" s="73" t="n"/>
      <c r="BJ1308" s="73" t="n"/>
      <c r="BK1308" s="73" t="n"/>
      <c r="BL1308" s="73" t="n"/>
      <c r="BM1308" s="73" t="n"/>
      <c r="BN1308" s="73" t="n"/>
      <c r="BO1308" s="73" t="n"/>
      <c r="BP1308" s="96" t="n"/>
      <c r="BQ1308" s="174" t="n"/>
      <c r="BR1308" s="174" t="n"/>
      <c r="BS1308" s="174" t="n"/>
      <c r="BT1308" s="174" t="n"/>
      <c r="BU1308" s="174" t="n"/>
      <c r="BV1308" s="174" t="n"/>
      <c r="BW1308" s="174" t="n"/>
      <c r="BX1308" s="174" t="n"/>
      <c r="BY1308" s="174" t="n"/>
      <c r="BZ1308" s="175" t="n"/>
      <c r="CA1308" s="176" t="n"/>
      <c r="CB1308" s="177" t="n"/>
      <c r="CC1308" s="118" t="n"/>
      <c r="CD1308" s="178" t="n"/>
      <c r="CE1308" s="120" t="n"/>
      <c r="CF1308" s="178" t="n"/>
      <c r="CG1308" s="179" t="n"/>
      <c r="CH1308" s="178" t="n"/>
      <c r="CI1308" s="180" t="n"/>
      <c r="CJ1308" s="181" t="n"/>
      <c r="CK1308" s="182" t="n"/>
    </row>
    <row r="1309">
      <c r="A1309" s="69" t="n"/>
      <c r="B1309" s="70" t="n"/>
      <c r="C1309" s="77" t="n"/>
      <c r="D1309" s="84" t="n"/>
      <c r="E1309" s="69" t="n"/>
      <c r="F1309" s="69" t="n"/>
      <c r="G1309" s="73" t="n"/>
      <c r="H1309" s="73" t="n"/>
      <c r="I1309" s="75" t="n"/>
      <c r="J1309" s="75" t="n"/>
      <c r="K1309" s="73" t="n"/>
      <c r="L1309" s="73" t="n"/>
      <c r="M1309" s="73" t="n"/>
      <c r="N1309" s="73" t="n"/>
      <c r="O1309" s="75" t="n"/>
      <c r="P1309" s="75" t="n"/>
      <c r="Q1309" s="73" t="n"/>
      <c r="R1309" s="73" t="n"/>
      <c r="S1309" s="73" t="n"/>
      <c r="T1309" s="73" t="n"/>
      <c r="U1309" s="73" t="n"/>
      <c r="V1309" s="73" t="n"/>
      <c r="W1309" s="73" t="n"/>
      <c r="X1309" s="73" t="n"/>
      <c r="Y1309" s="73" t="n"/>
      <c r="Z1309" s="73" t="n"/>
      <c r="AA1309" s="73" t="n"/>
      <c r="AB1309" s="73" t="n"/>
      <c r="AC1309" s="73" t="n"/>
      <c r="AD1309" s="73" t="n"/>
      <c r="AE1309" s="73" t="n"/>
      <c r="AF1309" s="73" t="n"/>
      <c r="AG1309" s="73" t="n"/>
      <c r="AH1309" s="73" t="n"/>
      <c r="AI1309" s="73" t="n"/>
      <c r="AJ1309" s="73" t="n"/>
      <c r="AK1309" s="73" t="n"/>
      <c r="AL1309" s="73" t="n"/>
      <c r="AM1309" s="73" t="n"/>
      <c r="AN1309" s="73" t="n"/>
      <c r="AO1309" s="73" t="n"/>
      <c r="AP1309" s="73" t="n"/>
      <c r="AQ1309" s="73" t="n"/>
      <c r="AR1309" s="73" t="n"/>
      <c r="AS1309" s="73" t="n"/>
      <c r="AT1309" s="73" t="n"/>
      <c r="AU1309" s="73" t="n"/>
      <c r="AV1309" s="73" t="n"/>
      <c r="AW1309" s="73" t="n"/>
      <c r="AX1309" s="73" t="n"/>
      <c r="AY1309" s="73" t="n"/>
      <c r="AZ1309" s="73" t="n"/>
      <c r="BA1309" s="73" t="n"/>
      <c r="BB1309" s="73" t="n"/>
      <c r="BC1309" s="73" t="n"/>
      <c r="BD1309" s="73" t="n"/>
      <c r="BE1309" s="73" t="n"/>
      <c r="BF1309" s="73" t="n"/>
      <c r="BG1309" s="73" t="n"/>
      <c r="BH1309" s="73" t="n"/>
      <c r="BI1309" s="73" t="n"/>
      <c r="BJ1309" s="73" t="n"/>
      <c r="BK1309" s="73" t="n"/>
      <c r="BL1309" s="73" t="n"/>
      <c r="BM1309" s="73" t="n"/>
      <c r="BN1309" s="73" t="n"/>
      <c r="BO1309" s="73" t="n"/>
      <c r="BP1309" s="96" t="n"/>
      <c r="BQ1309" s="174" t="n"/>
      <c r="BR1309" s="174" t="n"/>
      <c r="BS1309" s="174" t="n"/>
      <c r="BT1309" s="174" t="n"/>
      <c r="BU1309" s="174" t="n"/>
      <c r="BV1309" s="174" t="n"/>
      <c r="BW1309" s="174" t="n"/>
      <c r="BX1309" s="174" t="n"/>
      <c r="BY1309" s="174" t="n"/>
      <c r="BZ1309" s="175" t="n"/>
      <c r="CA1309" s="176" t="n"/>
      <c r="CB1309" s="177" t="n"/>
      <c r="CC1309" s="118" t="n"/>
      <c r="CD1309" s="178" t="n"/>
      <c r="CE1309" s="120" t="n"/>
      <c r="CF1309" s="178" t="n"/>
      <c r="CG1309" s="179" t="n"/>
      <c r="CH1309" s="178" t="n"/>
      <c r="CI1309" s="180" t="n"/>
      <c r="CJ1309" s="181" t="n"/>
      <c r="CK1309" s="182" t="n"/>
    </row>
    <row r="1310">
      <c r="A1310" s="69" t="n"/>
      <c r="B1310" s="70" t="n"/>
      <c r="C1310" s="77" t="n"/>
      <c r="D1310" s="84" t="n"/>
      <c r="E1310" s="69" t="n"/>
      <c r="F1310" s="69" t="n"/>
      <c r="G1310" s="73" t="n"/>
      <c r="H1310" s="73" t="n"/>
      <c r="I1310" s="75" t="n"/>
      <c r="J1310" s="75" t="n"/>
      <c r="K1310" s="73" t="n"/>
      <c r="L1310" s="73" t="n"/>
      <c r="M1310" s="73" t="n"/>
      <c r="N1310" s="73" t="n"/>
      <c r="O1310" s="75" t="n"/>
      <c r="P1310" s="75" t="n"/>
      <c r="Q1310" s="73" t="n"/>
      <c r="R1310" s="73" t="n"/>
      <c r="S1310" s="73" t="n"/>
      <c r="T1310" s="73" t="n"/>
      <c r="U1310" s="73" t="n"/>
      <c r="V1310" s="73" t="n"/>
      <c r="W1310" s="73" t="n"/>
      <c r="X1310" s="73" t="n"/>
      <c r="Y1310" s="73" t="n"/>
      <c r="Z1310" s="73" t="n"/>
      <c r="AA1310" s="73" t="n"/>
      <c r="AB1310" s="73" t="n"/>
      <c r="AC1310" s="73" t="n"/>
      <c r="AD1310" s="73" t="n"/>
      <c r="AE1310" s="73" t="n"/>
      <c r="AF1310" s="73" t="n"/>
      <c r="AG1310" s="73" t="n"/>
      <c r="AH1310" s="73" t="n"/>
      <c r="AI1310" s="73" t="n"/>
      <c r="AJ1310" s="73" t="n"/>
      <c r="AK1310" s="73" t="n"/>
      <c r="AL1310" s="73" t="n"/>
      <c r="AM1310" s="73" t="n"/>
      <c r="AN1310" s="73" t="n"/>
      <c r="AO1310" s="73" t="n"/>
      <c r="AP1310" s="73" t="n"/>
      <c r="AQ1310" s="73" t="n"/>
      <c r="AR1310" s="73" t="n"/>
      <c r="AS1310" s="73" t="n"/>
      <c r="AT1310" s="73" t="n"/>
      <c r="AU1310" s="73" t="n"/>
      <c r="AV1310" s="73" t="n"/>
      <c r="AW1310" s="73" t="n"/>
      <c r="AX1310" s="73" t="n"/>
      <c r="AY1310" s="73" t="n"/>
      <c r="AZ1310" s="73" t="n"/>
      <c r="BA1310" s="73" t="n"/>
      <c r="BB1310" s="73" t="n"/>
      <c r="BC1310" s="73" t="n"/>
      <c r="BD1310" s="73" t="n"/>
      <c r="BE1310" s="73" t="n"/>
      <c r="BF1310" s="73" t="n"/>
      <c r="BG1310" s="73" t="n"/>
      <c r="BH1310" s="73" t="n"/>
      <c r="BI1310" s="73" t="n"/>
      <c r="BJ1310" s="73" t="n"/>
      <c r="BK1310" s="73" t="n"/>
      <c r="BL1310" s="73" t="n"/>
      <c r="BM1310" s="73" t="n"/>
      <c r="BN1310" s="73" t="n"/>
      <c r="BO1310" s="73" t="n"/>
      <c r="BP1310" s="96" t="n"/>
      <c r="BQ1310" s="174" t="n"/>
      <c r="BR1310" s="174" t="n"/>
      <c r="BS1310" s="174" t="n"/>
      <c r="BT1310" s="174" t="n"/>
      <c r="BU1310" s="174" t="n"/>
      <c r="BV1310" s="174" t="n"/>
      <c r="BW1310" s="174" t="n"/>
      <c r="BX1310" s="174" t="n"/>
      <c r="BY1310" s="174" t="n"/>
      <c r="BZ1310" s="175" t="n"/>
      <c r="CA1310" s="176" t="n"/>
      <c r="CB1310" s="177" t="n"/>
      <c r="CC1310" s="118" t="n"/>
      <c r="CD1310" s="178" t="n"/>
      <c r="CE1310" s="120" t="n"/>
      <c r="CF1310" s="178" t="n"/>
      <c r="CG1310" s="179" t="n"/>
      <c r="CH1310" s="178" t="n"/>
      <c r="CI1310" s="180" t="n"/>
      <c r="CJ1310" s="181" t="n"/>
      <c r="CK1310" s="182" t="n"/>
    </row>
    <row r="1311">
      <c r="A1311" s="69" t="n"/>
      <c r="B1311" s="70" t="n"/>
      <c r="C1311" s="77" t="n"/>
      <c r="D1311" s="84" t="n"/>
      <c r="E1311" s="69" t="n"/>
      <c r="F1311" s="69" t="n"/>
      <c r="G1311" s="73" t="n"/>
      <c r="H1311" s="73" t="n"/>
      <c r="I1311" s="75" t="n"/>
      <c r="J1311" s="75" t="n"/>
      <c r="K1311" s="73" t="n"/>
      <c r="L1311" s="73" t="n"/>
      <c r="M1311" s="73" t="n"/>
      <c r="N1311" s="73" t="n"/>
      <c r="O1311" s="75" t="n"/>
      <c r="P1311" s="75" t="n"/>
      <c r="Q1311" s="73" t="n"/>
      <c r="R1311" s="73" t="n"/>
      <c r="S1311" s="73" t="n"/>
      <c r="T1311" s="73" t="n"/>
      <c r="U1311" s="73" t="n"/>
      <c r="V1311" s="73" t="n"/>
      <c r="W1311" s="73" t="n"/>
      <c r="X1311" s="73" t="n"/>
      <c r="Y1311" s="73" t="n"/>
      <c r="Z1311" s="73" t="n"/>
      <c r="AA1311" s="73" t="n"/>
      <c r="AB1311" s="73" t="n"/>
      <c r="AC1311" s="73" t="n"/>
      <c r="AD1311" s="73" t="n"/>
      <c r="AE1311" s="73" t="n"/>
      <c r="AF1311" s="73" t="n"/>
      <c r="AG1311" s="73" t="n"/>
      <c r="AH1311" s="73" t="n"/>
      <c r="AI1311" s="73" t="n"/>
      <c r="AJ1311" s="73" t="n"/>
      <c r="AK1311" s="73" t="n"/>
      <c r="AL1311" s="73" t="n"/>
      <c r="AM1311" s="73" t="n"/>
      <c r="AN1311" s="73" t="n"/>
      <c r="AO1311" s="73" t="n"/>
      <c r="AP1311" s="73" t="n"/>
      <c r="AQ1311" s="73" t="n"/>
      <c r="AR1311" s="73" t="n"/>
      <c r="AS1311" s="73" t="n"/>
      <c r="AT1311" s="73" t="n"/>
      <c r="AU1311" s="73" t="n"/>
      <c r="AV1311" s="73" t="n"/>
      <c r="AW1311" s="73" t="n"/>
      <c r="AX1311" s="73" t="n"/>
      <c r="AY1311" s="73" t="n"/>
      <c r="AZ1311" s="73" t="n"/>
      <c r="BA1311" s="73" t="n"/>
      <c r="BB1311" s="73" t="n"/>
      <c r="BC1311" s="73" t="n"/>
      <c r="BD1311" s="73" t="n"/>
      <c r="BE1311" s="73" t="n"/>
      <c r="BF1311" s="73" t="n"/>
      <c r="BG1311" s="73" t="n"/>
      <c r="BH1311" s="73" t="n"/>
      <c r="BI1311" s="73" t="n"/>
      <c r="BJ1311" s="73" t="n"/>
      <c r="BK1311" s="73" t="n"/>
      <c r="BL1311" s="73" t="n"/>
      <c r="BM1311" s="73" t="n"/>
      <c r="BN1311" s="73" t="n"/>
      <c r="BO1311" s="73" t="n"/>
      <c r="BP1311" s="96" t="n"/>
      <c r="BQ1311" s="174" t="n"/>
      <c r="BR1311" s="174" t="n"/>
      <c r="BS1311" s="174" t="n"/>
      <c r="BT1311" s="174" t="n"/>
      <c r="BU1311" s="174" t="n"/>
      <c r="BV1311" s="174" t="n"/>
      <c r="BW1311" s="174" t="n"/>
      <c r="BX1311" s="174" t="n"/>
      <c r="BY1311" s="174" t="n"/>
      <c r="BZ1311" s="175" t="n"/>
      <c r="CA1311" s="176" t="n"/>
      <c r="CB1311" s="177" t="n"/>
      <c r="CC1311" s="118" t="n"/>
      <c r="CD1311" s="178" t="n"/>
      <c r="CE1311" s="120" t="n"/>
      <c r="CF1311" s="178" t="n"/>
      <c r="CG1311" s="179" t="n"/>
      <c r="CH1311" s="178" t="n"/>
      <c r="CI1311" s="180" t="n"/>
      <c r="CJ1311" s="181" t="n"/>
      <c r="CK1311" s="182" t="n"/>
    </row>
    <row r="1312">
      <c r="A1312" s="69" t="n"/>
      <c r="B1312" s="70" t="n"/>
      <c r="C1312" s="77" t="n"/>
      <c r="D1312" s="84" t="n"/>
      <c r="E1312" s="69" t="n"/>
      <c r="F1312" s="69" t="n"/>
      <c r="G1312" s="73" t="n"/>
      <c r="H1312" s="73" t="n"/>
      <c r="I1312" s="75" t="n"/>
      <c r="J1312" s="75" t="n"/>
      <c r="K1312" s="73" t="n"/>
      <c r="L1312" s="73" t="n"/>
      <c r="M1312" s="73" t="n"/>
      <c r="N1312" s="73" t="n"/>
      <c r="O1312" s="75" t="n"/>
      <c r="P1312" s="75" t="n"/>
      <c r="Q1312" s="73" t="n"/>
      <c r="R1312" s="73" t="n"/>
      <c r="S1312" s="73" t="n"/>
      <c r="T1312" s="73" t="n"/>
      <c r="U1312" s="73" t="n"/>
      <c r="V1312" s="73" t="n"/>
      <c r="W1312" s="73" t="n"/>
      <c r="X1312" s="73" t="n"/>
      <c r="Y1312" s="73" t="n"/>
      <c r="Z1312" s="73" t="n"/>
      <c r="AA1312" s="73" t="n"/>
      <c r="AB1312" s="73" t="n"/>
      <c r="AC1312" s="73" t="n"/>
      <c r="AD1312" s="73" t="n"/>
      <c r="AE1312" s="73" t="n"/>
      <c r="AF1312" s="73" t="n"/>
      <c r="AG1312" s="73" t="n"/>
      <c r="AH1312" s="73" t="n"/>
      <c r="AI1312" s="73" t="n"/>
      <c r="AJ1312" s="73" t="n"/>
      <c r="AK1312" s="73" t="n"/>
      <c r="AL1312" s="73" t="n"/>
      <c r="AM1312" s="73" t="n"/>
      <c r="AN1312" s="73" t="n"/>
      <c r="AO1312" s="73" t="n"/>
      <c r="AP1312" s="73" t="n"/>
      <c r="AQ1312" s="73" t="n"/>
      <c r="AR1312" s="73" t="n"/>
      <c r="AS1312" s="73" t="n"/>
      <c r="AT1312" s="73" t="n"/>
      <c r="AU1312" s="73" t="n"/>
      <c r="AV1312" s="73" t="n"/>
      <c r="AW1312" s="73" t="n"/>
      <c r="AX1312" s="73" t="n"/>
      <c r="AY1312" s="73" t="n"/>
      <c r="AZ1312" s="73" t="n"/>
      <c r="BA1312" s="73" t="n"/>
      <c r="BB1312" s="73" t="n"/>
      <c r="BC1312" s="73" t="n"/>
      <c r="BD1312" s="73" t="n"/>
      <c r="BE1312" s="73" t="n"/>
      <c r="BF1312" s="73" t="n"/>
      <c r="BG1312" s="73" t="n"/>
      <c r="BH1312" s="73" t="n"/>
      <c r="BI1312" s="73" t="n"/>
      <c r="BJ1312" s="73" t="n"/>
      <c r="BK1312" s="73" t="n"/>
      <c r="BL1312" s="73" t="n"/>
      <c r="BM1312" s="73" t="n"/>
      <c r="BN1312" s="73" t="n"/>
      <c r="BO1312" s="73" t="n"/>
      <c r="BP1312" s="96" t="n"/>
      <c r="BQ1312" s="174" t="n"/>
      <c r="BR1312" s="174" t="n"/>
      <c r="BS1312" s="174" t="n"/>
      <c r="BT1312" s="174" t="n"/>
      <c r="BU1312" s="174" t="n"/>
      <c r="BV1312" s="174" t="n"/>
      <c r="BW1312" s="174" t="n"/>
      <c r="BX1312" s="174" t="n"/>
      <c r="BY1312" s="174" t="n"/>
      <c r="BZ1312" s="175" t="n"/>
      <c r="CA1312" s="176" t="n"/>
      <c r="CB1312" s="177" t="n"/>
      <c r="CC1312" s="118" t="n"/>
      <c r="CD1312" s="178" t="n"/>
      <c r="CE1312" s="120" t="n"/>
      <c r="CF1312" s="178" t="n"/>
      <c r="CG1312" s="179" t="n"/>
      <c r="CH1312" s="178" t="n"/>
      <c r="CI1312" s="180" t="n"/>
      <c r="CJ1312" s="181" t="n"/>
      <c r="CK1312" s="182" t="n"/>
    </row>
    <row r="1313">
      <c r="A1313" s="69" t="n"/>
      <c r="B1313" s="70" t="n"/>
      <c r="C1313" s="77" t="n"/>
      <c r="D1313" s="84" t="n"/>
      <c r="E1313" s="69" t="n"/>
      <c r="F1313" s="69" t="n"/>
      <c r="G1313" s="73" t="n"/>
      <c r="H1313" s="73" t="n"/>
      <c r="I1313" s="75" t="n"/>
      <c r="J1313" s="75" t="n"/>
      <c r="K1313" s="73" t="n"/>
      <c r="L1313" s="73" t="n"/>
      <c r="M1313" s="73" t="n"/>
      <c r="N1313" s="73" t="n"/>
      <c r="O1313" s="75" t="n"/>
      <c r="P1313" s="75" t="n"/>
      <c r="Q1313" s="73" t="n"/>
      <c r="R1313" s="73" t="n"/>
      <c r="S1313" s="73" t="n"/>
      <c r="T1313" s="73" t="n"/>
      <c r="U1313" s="73" t="n"/>
      <c r="V1313" s="73" t="n"/>
      <c r="W1313" s="73" t="n"/>
      <c r="X1313" s="73" t="n"/>
      <c r="Y1313" s="73" t="n"/>
      <c r="Z1313" s="73" t="n"/>
      <c r="AA1313" s="73" t="n"/>
      <c r="AB1313" s="73" t="n"/>
      <c r="AC1313" s="73" t="n"/>
      <c r="AD1313" s="73" t="n"/>
      <c r="AE1313" s="73" t="n"/>
      <c r="AF1313" s="73" t="n"/>
      <c r="AG1313" s="73" t="n"/>
      <c r="AH1313" s="73" t="n"/>
      <c r="AI1313" s="73" t="n"/>
      <c r="AJ1313" s="73" t="n"/>
      <c r="AK1313" s="73" t="n"/>
      <c r="AL1313" s="73" t="n"/>
      <c r="AM1313" s="73" t="n"/>
      <c r="AN1313" s="73" t="n"/>
      <c r="AO1313" s="73" t="n"/>
      <c r="AP1313" s="73" t="n"/>
      <c r="AQ1313" s="73" t="n"/>
      <c r="AR1313" s="73" t="n"/>
      <c r="AS1313" s="73" t="n"/>
      <c r="AT1313" s="73" t="n"/>
      <c r="AU1313" s="73" t="n"/>
      <c r="AV1313" s="73" t="n"/>
      <c r="AW1313" s="73" t="n"/>
      <c r="AX1313" s="73" t="n"/>
      <c r="AY1313" s="73" t="n"/>
      <c r="AZ1313" s="73" t="n"/>
      <c r="BA1313" s="73" t="n"/>
      <c r="BB1313" s="73" t="n"/>
      <c r="BC1313" s="73" t="n"/>
      <c r="BD1313" s="73" t="n"/>
      <c r="BE1313" s="73" t="n"/>
      <c r="BF1313" s="73" t="n"/>
      <c r="BG1313" s="73" t="n"/>
      <c r="BH1313" s="73" t="n"/>
      <c r="BI1313" s="73" t="n"/>
      <c r="BJ1313" s="73" t="n"/>
      <c r="BK1313" s="73" t="n"/>
      <c r="BL1313" s="73" t="n"/>
      <c r="BM1313" s="73" t="n"/>
      <c r="BN1313" s="73" t="n"/>
      <c r="BO1313" s="73" t="n"/>
      <c r="BP1313" s="96" t="n"/>
      <c r="BQ1313" s="174" t="n"/>
      <c r="BR1313" s="174" t="n"/>
      <c r="BS1313" s="174" t="n"/>
      <c r="BT1313" s="174" t="n"/>
      <c r="BU1313" s="174" t="n"/>
      <c r="BV1313" s="174" t="n"/>
      <c r="BW1313" s="174" t="n"/>
      <c r="BX1313" s="174" t="n"/>
      <c r="BY1313" s="174" t="n"/>
      <c r="BZ1313" s="175" t="n"/>
      <c r="CA1313" s="176" t="n"/>
      <c r="CB1313" s="177" t="n"/>
      <c r="CC1313" s="118" t="n"/>
      <c r="CD1313" s="178" t="n"/>
      <c r="CE1313" s="120" t="n"/>
      <c r="CF1313" s="178" t="n"/>
      <c r="CG1313" s="179" t="n"/>
      <c r="CH1313" s="178" t="n"/>
      <c r="CI1313" s="180" t="n"/>
      <c r="CJ1313" s="181" t="n"/>
      <c r="CK1313" s="182" t="n"/>
    </row>
    <row r="1314">
      <c r="A1314" s="69" t="n"/>
      <c r="B1314" s="70" t="n"/>
      <c r="C1314" s="77" t="n"/>
      <c r="D1314" s="84" t="n"/>
      <c r="E1314" s="69" t="n"/>
      <c r="F1314" s="69" t="n"/>
      <c r="G1314" s="73" t="n"/>
      <c r="H1314" s="73" t="n"/>
      <c r="I1314" s="75" t="n"/>
      <c r="J1314" s="75" t="n"/>
      <c r="K1314" s="73" t="n"/>
      <c r="L1314" s="73" t="n"/>
      <c r="M1314" s="73" t="n"/>
      <c r="N1314" s="73" t="n"/>
      <c r="O1314" s="75" t="n"/>
      <c r="P1314" s="75" t="n"/>
      <c r="Q1314" s="73" t="n"/>
      <c r="R1314" s="73" t="n"/>
      <c r="S1314" s="73" t="n"/>
      <c r="T1314" s="73" t="n"/>
      <c r="U1314" s="73" t="n"/>
      <c r="V1314" s="73" t="n"/>
      <c r="W1314" s="73" t="n"/>
      <c r="X1314" s="73" t="n"/>
      <c r="Y1314" s="73" t="n"/>
      <c r="Z1314" s="73" t="n"/>
      <c r="AA1314" s="73" t="n"/>
      <c r="AB1314" s="73" t="n"/>
      <c r="AC1314" s="73" t="n"/>
      <c r="AD1314" s="73" t="n"/>
      <c r="AE1314" s="73" t="n"/>
      <c r="AF1314" s="73" t="n"/>
      <c r="AG1314" s="73" t="n"/>
      <c r="AH1314" s="73" t="n"/>
      <c r="AI1314" s="73" t="n"/>
      <c r="AJ1314" s="73" t="n"/>
      <c r="AK1314" s="73" t="n"/>
      <c r="AL1314" s="73" t="n"/>
      <c r="AM1314" s="73" t="n"/>
      <c r="AN1314" s="73" t="n"/>
      <c r="AO1314" s="73" t="n"/>
      <c r="AP1314" s="73" t="n"/>
      <c r="AQ1314" s="73" t="n"/>
      <c r="AR1314" s="73" t="n"/>
      <c r="AS1314" s="73" t="n"/>
      <c r="AT1314" s="73" t="n"/>
      <c r="AU1314" s="73" t="n"/>
      <c r="AV1314" s="73" t="n"/>
      <c r="AW1314" s="73" t="n"/>
      <c r="AX1314" s="73" t="n"/>
      <c r="AY1314" s="73" t="n"/>
      <c r="AZ1314" s="73" t="n"/>
      <c r="BA1314" s="73" t="n"/>
      <c r="BB1314" s="73" t="n"/>
      <c r="BC1314" s="73" t="n"/>
      <c r="BD1314" s="73" t="n"/>
      <c r="BE1314" s="73" t="n"/>
      <c r="BF1314" s="73" t="n"/>
      <c r="BG1314" s="73" t="n"/>
      <c r="BH1314" s="73" t="n"/>
      <c r="BI1314" s="73" t="n"/>
      <c r="BJ1314" s="73" t="n"/>
      <c r="BK1314" s="73" t="n"/>
      <c r="BL1314" s="73" t="n"/>
      <c r="BM1314" s="73" t="n"/>
      <c r="BN1314" s="73" t="n"/>
      <c r="BO1314" s="73" t="n"/>
      <c r="BP1314" s="96" t="n"/>
      <c r="BQ1314" s="174" t="n"/>
      <c r="BR1314" s="174" t="n"/>
      <c r="BS1314" s="174" t="n"/>
      <c r="BT1314" s="174" t="n"/>
      <c r="BU1314" s="174" t="n"/>
      <c r="BV1314" s="174" t="n"/>
      <c r="BW1314" s="174" t="n"/>
      <c r="BX1314" s="174" t="n"/>
      <c r="BY1314" s="174" t="n"/>
      <c r="BZ1314" s="175" t="n"/>
      <c r="CA1314" s="176" t="n"/>
      <c r="CB1314" s="177" t="n"/>
      <c r="CC1314" s="118" t="n"/>
      <c r="CD1314" s="178" t="n"/>
      <c r="CE1314" s="120" t="n"/>
      <c r="CF1314" s="178" t="n"/>
      <c r="CG1314" s="179" t="n"/>
      <c r="CH1314" s="178" t="n"/>
      <c r="CI1314" s="180" t="n"/>
      <c r="CJ1314" s="181" t="n"/>
      <c r="CK1314" s="182" t="n"/>
    </row>
    <row r="1315">
      <c r="A1315" s="69" t="n"/>
      <c r="B1315" s="70" t="n"/>
      <c r="C1315" s="77" t="n"/>
      <c r="D1315" s="84" t="n"/>
      <c r="E1315" s="69" t="n"/>
      <c r="F1315" s="69" t="n"/>
      <c r="G1315" s="73" t="n"/>
      <c r="H1315" s="73" t="n"/>
      <c r="I1315" s="75" t="n"/>
      <c r="J1315" s="75" t="n"/>
      <c r="K1315" s="73" t="n"/>
      <c r="L1315" s="73" t="n"/>
      <c r="M1315" s="73" t="n"/>
      <c r="N1315" s="73" t="n"/>
      <c r="O1315" s="75" t="n"/>
      <c r="P1315" s="75" t="n"/>
      <c r="Q1315" s="73" t="n"/>
      <c r="R1315" s="73" t="n"/>
      <c r="S1315" s="73" t="n"/>
      <c r="T1315" s="73" t="n"/>
      <c r="U1315" s="73" t="n"/>
      <c r="V1315" s="73" t="n"/>
      <c r="W1315" s="73" t="n"/>
      <c r="X1315" s="73" t="n"/>
      <c r="Y1315" s="73" t="n"/>
      <c r="Z1315" s="73" t="n"/>
      <c r="AA1315" s="73" t="n"/>
      <c r="AB1315" s="73" t="n"/>
      <c r="AC1315" s="73" t="n"/>
      <c r="AD1315" s="73" t="n"/>
      <c r="AE1315" s="73" t="n"/>
      <c r="AF1315" s="73" t="n"/>
      <c r="AG1315" s="73" t="n"/>
      <c r="AH1315" s="73" t="n"/>
      <c r="AI1315" s="73" t="n"/>
      <c r="AJ1315" s="73" t="n"/>
      <c r="AK1315" s="73" t="n"/>
      <c r="AL1315" s="73" t="n"/>
      <c r="AM1315" s="73" t="n"/>
      <c r="AN1315" s="73" t="n"/>
      <c r="AO1315" s="73" t="n"/>
      <c r="AP1315" s="73" t="n"/>
      <c r="AQ1315" s="73" t="n"/>
      <c r="AR1315" s="73" t="n"/>
      <c r="AS1315" s="73" t="n"/>
      <c r="AT1315" s="73" t="n"/>
      <c r="AU1315" s="73" t="n"/>
      <c r="AV1315" s="73" t="n"/>
      <c r="AW1315" s="73" t="n"/>
      <c r="AX1315" s="73" t="n"/>
      <c r="AY1315" s="73" t="n"/>
      <c r="AZ1315" s="73" t="n"/>
      <c r="BA1315" s="73" t="n"/>
      <c r="BB1315" s="73" t="n"/>
      <c r="BC1315" s="73" t="n"/>
      <c r="BD1315" s="73" t="n"/>
      <c r="BE1315" s="73" t="n"/>
      <c r="BF1315" s="73" t="n"/>
      <c r="BG1315" s="73" t="n"/>
      <c r="BH1315" s="73" t="n"/>
      <c r="BI1315" s="73" t="n"/>
      <c r="BJ1315" s="73" t="n"/>
      <c r="BK1315" s="73" t="n"/>
      <c r="BL1315" s="73" t="n"/>
      <c r="BM1315" s="73" t="n"/>
      <c r="BN1315" s="73" t="n"/>
      <c r="BO1315" s="73" t="n"/>
      <c r="BP1315" s="96" t="n"/>
      <c r="BQ1315" s="174" t="n"/>
      <c r="BR1315" s="174" t="n"/>
      <c r="BS1315" s="174" t="n"/>
      <c r="BT1315" s="174" t="n"/>
      <c r="BU1315" s="174" t="n"/>
      <c r="BV1315" s="174" t="n"/>
      <c r="BW1315" s="174" t="n"/>
      <c r="BX1315" s="174" t="n"/>
      <c r="BY1315" s="174" t="n"/>
      <c r="BZ1315" s="175" t="n"/>
      <c r="CA1315" s="176" t="n"/>
      <c r="CB1315" s="177" t="n"/>
      <c r="CC1315" s="118" t="n"/>
      <c r="CD1315" s="178" t="n"/>
      <c r="CE1315" s="120" t="n"/>
      <c r="CF1315" s="178" t="n"/>
      <c r="CG1315" s="179" t="n"/>
      <c r="CH1315" s="178" t="n"/>
      <c r="CI1315" s="180" t="n"/>
      <c r="CJ1315" s="181" t="n"/>
      <c r="CK1315" s="182" t="n"/>
    </row>
    <row r="1316">
      <c r="A1316" s="69" t="n"/>
      <c r="B1316" s="70" t="n"/>
      <c r="C1316" s="77" t="n"/>
      <c r="D1316" s="84" t="n"/>
      <c r="E1316" s="69" t="n"/>
      <c r="F1316" s="69" t="n"/>
      <c r="G1316" s="73" t="n"/>
      <c r="H1316" s="73" t="n"/>
      <c r="I1316" s="75" t="n"/>
      <c r="J1316" s="75" t="n"/>
      <c r="K1316" s="73" t="n"/>
      <c r="L1316" s="73" t="n"/>
      <c r="M1316" s="73" t="n"/>
      <c r="N1316" s="73" t="n"/>
      <c r="O1316" s="75" t="n"/>
      <c r="P1316" s="75" t="n"/>
      <c r="Q1316" s="73" t="n"/>
      <c r="R1316" s="73" t="n"/>
      <c r="S1316" s="73" t="n"/>
      <c r="T1316" s="73" t="n"/>
      <c r="U1316" s="73" t="n"/>
      <c r="V1316" s="73" t="n"/>
      <c r="W1316" s="73" t="n"/>
      <c r="X1316" s="73" t="n"/>
      <c r="Y1316" s="73" t="n"/>
      <c r="Z1316" s="73" t="n"/>
      <c r="AA1316" s="73" t="n"/>
      <c r="AB1316" s="73" t="n"/>
      <c r="AC1316" s="73" t="n"/>
      <c r="AD1316" s="73" t="n"/>
      <c r="AE1316" s="73" t="n"/>
      <c r="AF1316" s="73" t="n"/>
      <c r="AG1316" s="73" t="n"/>
      <c r="AH1316" s="73" t="n"/>
      <c r="AI1316" s="73" t="n"/>
      <c r="AJ1316" s="73" t="n"/>
      <c r="AK1316" s="73" t="n"/>
      <c r="AL1316" s="73" t="n"/>
      <c r="AM1316" s="73" t="n"/>
      <c r="AN1316" s="73" t="n"/>
      <c r="AO1316" s="73" t="n"/>
      <c r="AP1316" s="73" t="n"/>
      <c r="AQ1316" s="73" t="n"/>
      <c r="AR1316" s="73" t="n"/>
      <c r="AS1316" s="73" t="n"/>
      <c r="AT1316" s="73" t="n"/>
      <c r="AU1316" s="73" t="n"/>
      <c r="AV1316" s="73" t="n"/>
      <c r="AW1316" s="73" t="n"/>
      <c r="AX1316" s="73" t="n"/>
      <c r="AY1316" s="73" t="n"/>
      <c r="AZ1316" s="73" t="n"/>
      <c r="BA1316" s="73" t="n"/>
      <c r="BB1316" s="73" t="n"/>
      <c r="BC1316" s="73" t="n"/>
      <c r="BD1316" s="73" t="n"/>
      <c r="BE1316" s="73" t="n"/>
      <c r="BF1316" s="73" t="n"/>
      <c r="BG1316" s="73" t="n"/>
      <c r="BH1316" s="73" t="n"/>
      <c r="BI1316" s="73" t="n"/>
      <c r="BJ1316" s="73" t="n"/>
      <c r="BK1316" s="73" t="n"/>
      <c r="BL1316" s="73" t="n"/>
      <c r="BM1316" s="73" t="n"/>
      <c r="BN1316" s="73" t="n"/>
      <c r="BO1316" s="73" t="n"/>
      <c r="BP1316" s="96" t="n"/>
      <c r="BQ1316" s="174" t="n"/>
      <c r="BR1316" s="174" t="n"/>
      <c r="BS1316" s="174" t="n"/>
      <c r="BT1316" s="174" t="n"/>
      <c r="BU1316" s="174" t="n"/>
      <c r="BV1316" s="174" t="n"/>
      <c r="BW1316" s="174" t="n"/>
      <c r="BX1316" s="174" t="n"/>
      <c r="BY1316" s="174" t="n"/>
      <c r="BZ1316" s="175" t="n"/>
      <c r="CA1316" s="176" t="n"/>
      <c r="CB1316" s="177" t="n"/>
      <c r="CC1316" s="118" t="n"/>
      <c r="CD1316" s="178" t="n"/>
      <c r="CE1316" s="120" t="n"/>
      <c r="CF1316" s="178" t="n"/>
      <c r="CG1316" s="179" t="n"/>
      <c r="CH1316" s="178" t="n"/>
      <c r="CI1316" s="180" t="n"/>
      <c r="CJ1316" s="181" t="n"/>
      <c r="CK1316" s="182" t="n"/>
    </row>
    <row r="1317">
      <c r="A1317" s="69" t="n"/>
      <c r="B1317" s="70" t="n"/>
      <c r="C1317" s="77" t="n"/>
      <c r="D1317" s="84" t="n"/>
      <c r="E1317" s="69" t="n"/>
      <c r="F1317" s="69" t="n"/>
      <c r="G1317" s="73" t="n"/>
      <c r="H1317" s="73" t="n"/>
      <c r="I1317" s="75" t="n"/>
      <c r="J1317" s="75" t="n"/>
      <c r="K1317" s="73" t="n"/>
      <c r="L1317" s="73" t="n"/>
      <c r="M1317" s="73" t="n"/>
      <c r="N1317" s="73" t="n"/>
      <c r="O1317" s="75" t="n"/>
      <c r="P1317" s="75" t="n"/>
      <c r="Q1317" s="73" t="n"/>
      <c r="R1317" s="73" t="n"/>
      <c r="S1317" s="73" t="n"/>
      <c r="T1317" s="73" t="n"/>
      <c r="U1317" s="73" t="n"/>
      <c r="V1317" s="73" t="n"/>
      <c r="W1317" s="73" t="n"/>
      <c r="X1317" s="73" t="n"/>
      <c r="Y1317" s="73" t="n"/>
      <c r="Z1317" s="73" t="n"/>
      <c r="AA1317" s="73" t="n"/>
      <c r="AB1317" s="73" t="n"/>
      <c r="AC1317" s="73" t="n"/>
      <c r="AD1317" s="73" t="n"/>
      <c r="AE1317" s="73" t="n"/>
      <c r="AF1317" s="73" t="n"/>
      <c r="AG1317" s="73" t="n"/>
      <c r="AH1317" s="73" t="n"/>
      <c r="AI1317" s="73" t="n"/>
      <c r="AJ1317" s="73" t="n"/>
      <c r="AK1317" s="73" t="n"/>
      <c r="AL1317" s="73" t="n"/>
      <c r="AM1317" s="73" t="n"/>
      <c r="AN1317" s="73" t="n"/>
      <c r="AO1317" s="73" t="n"/>
      <c r="AP1317" s="73" t="n"/>
      <c r="AQ1317" s="73" t="n"/>
      <c r="AR1317" s="73" t="n"/>
      <c r="AS1317" s="73" t="n"/>
      <c r="AT1317" s="73" t="n"/>
      <c r="AU1317" s="73" t="n"/>
      <c r="AV1317" s="73" t="n"/>
      <c r="AW1317" s="73" t="n"/>
      <c r="AX1317" s="73" t="n"/>
      <c r="AY1317" s="73" t="n"/>
      <c r="AZ1317" s="73" t="n"/>
      <c r="BA1317" s="73" t="n"/>
      <c r="BB1317" s="73" t="n"/>
      <c r="BC1317" s="73" t="n"/>
      <c r="BD1317" s="73" t="n"/>
      <c r="BE1317" s="73" t="n"/>
      <c r="BF1317" s="73" t="n"/>
      <c r="BG1317" s="73" t="n"/>
      <c r="BH1317" s="73" t="n"/>
      <c r="BI1317" s="73" t="n"/>
      <c r="BJ1317" s="73" t="n"/>
      <c r="BK1317" s="73" t="n"/>
      <c r="BL1317" s="73" t="n"/>
      <c r="BM1317" s="73" t="n"/>
      <c r="BN1317" s="73" t="n"/>
      <c r="BO1317" s="73" t="n"/>
      <c r="BP1317" s="96" t="n"/>
      <c r="BQ1317" s="174" t="n"/>
      <c r="BR1317" s="174" t="n"/>
      <c r="BS1317" s="174" t="n"/>
      <c r="BT1317" s="174" t="n"/>
      <c r="BU1317" s="174" t="n"/>
      <c r="BV1317" s="174" t="n"/>
      <c r="BW1317" s="174" t="n"/>
      <c r="BX1317" s="174" t="n"/>
      <c r="BY1317" s="174" t="n"/>
      <c r="BZ1317" s="175" t="n"/>
      <c r="CA1317" s="176" t="n"/>
      <c r="CB1317" s="177" t="n"/>
      <c r="CC1317" s="118" t="n"/>
      <c r="CD1317" s="178" t="n"/>
      <c r="CE1317" s="120" t="n"/>
      <c r="CF1317" s="178" t="n"/>
      <c r="CG1317" s="179" t="n"/>
      <c r="CH1317" s="178" t="n"/>
      <c r="CI1317" s="180" t="n"/>
      <c r="CJ1317" s="181" t="n"/>
      <c r="CK1317" s="182" t="n"/>
    </row>
    <row r="1318">
      <c r="A1318" s="69" t="n"/>
      <c r="B1318" s="70" t="n"/>
      <c r="C1318" s="77" t="n"/>
      <c r="D1318" s="84" t="n"/>
      <c r="E1318" s="69" t="n"/>
      <c r="F1318" s="69" t="n"/>
      <c r="G1318" s="73" t="n"/>
      <c r="H1318" s="73" t="n"/>
      <c r="I1318" s="75" t="n"/>
      <c r="J1318" s="75" t="n"/>
      <c r="K1318" s="73" t="n"/>
      <c r="L1318" s="73" t="n"/>
      <c r="M1318" s="73" t="n"/>
      <c r="N1318" s="73" t="n"/>
      <c r="O1318" s="75" t="n"/>
      <c r="P1318" s="75" t="n"/>
      <c r="Q1318" s="73" t="n"/>
      <c r="R1318" s="73" t="n"/>
      <c r="S1318" s="73" t="n"/>
      <c r="T1318" s="73" t="n"/>
      <c r="U1318" s="73" t="n"/>
      <c r="V1318" s="73" t="n"/>
      <c r="W1318" s="73" t="n"/>
      <c r="X1318" s="73" t="n"/>
      <c r="Y1318" s="73" t="n"/>
      <c r="Z1318" s="73" t="n"/>
      <c r="AA1318" s="73" t="n"/>
      <c r="AB1318" s="73" t="n"/>
      <c r="AC1318" s="73" t="n"/>
      <c r="AD1318" s="73" t="n"/>
      <c r="AE1318" s="73" t="n"/>
      <c r="AF1318" s="73" t="n"/>
      <c r="AG1318" s="73" t="n"/>
      <c r="AH1318" s="73" t="n"/>
      <c r="AI1318" s="73" t="n"/>
      <c r="AJ1318" s="73" t="n"/>
      <c r="AK1318" s="73" t="n"/>
      <c r="AL1318" s="73" t="n"/>
      <c r="AM1318" s="73" t="n"/>
      <c r="AN1318" s="73" t="n"/>
      <c r="AO1318" s="73" t="n"/>
      <c r="AP1318" s="73" t="n"/>
      <c r="AQ1318" s="73" t="n"/>
      <c r="AR1318" s="73" t="n"/>
      <c r="AS1318" s="73" t="n"/>
      <c r="AT1318" s="73" t="n"/>
      <c r="AU1318" s="73" t="n"/>
      <c r="AV1318" s="73" t="n"/>
      <c r="AW1318" s="73" t="n"/>
      <c r="AX1318" s="73" t="n"/>
      <c r="AY1318" s="73" t="n"/>
      <c r="AZ1318" s="73" t="n"/>
      <c r="BA1318" s="73" t="n"/>
      <c r="BB1318" s="73" t="n"/>
      <c r="BC1318" s="73" t="n"/>
      <c r="BD1318" s="73" t="n"/>
      <c r="BE1318" s="73" t="n"/>
      <c r="BF1318" s="73" t="n"/>
      <c r="BG1318" s="73" t="n"/>
      <c r="BH1318" s="73" t="n"/>
      <c r="BI1318" s="73" t="n"/>
      <c r="BJ1318" s="73" t="n"/>
      <c r="BK1318" s="73" t="n"/>
      <c r="BL1318" s="73" t="n"/>
      <c r="BM1318" s="73" t="n"/>
      <c r="BN1318" s="73" t="n"/>
      <c r="BO1318" s="73" t="n"/>
      <c r="BP1318" s="96" t="n"/>
      <c r="BQ1318" s="174" t="n"/>
      <c r="BR1318" s="174" t="n"/>
      <c r="BS1318" s="174" t="n"/>
      <c r="BT1318" s="174" t="n"/>
      <c r="BU1318" s="174" t="n"/>
      <c r="BV1318" s="174" t="n"/>
      <c r="BW1318" s="174" t="n"/>
      <c r="BX1318" s="174" t="n"/>
      <c r="BY1318" s="174" t="n"/>
      <c r="BZ1318" s="175" t="n"/>
      <c r="CA1318" s="176" t="n"/>
      <c r="CB1318" s="177" t="n"/>
      <c r="CC1318" s="118" t="n"/>
      <c r="CD1318" s="178" t="n"/>
      <c r="CE1318" s="120" t="n"/>
      <c r="CF1318" s="178" t="n"/>
      <c r="CG1318" s="179" t="n"/>
      <c r="CH1318" s="178" t="n"/>
      <c r="CI1318" s="180" t="n"/>
      <c r="CJ1318" s="181" t="n"/>
      <c r="CK1318" s="182" t="n"/>
    </row>
    <row r="1319">
      <c r="A1319" s="69" t="n"/>
      <c r="B1319" s="70" t="n"/>
      <c r="C1319" s="77" t="n"/>
      <c r="D1319" s="84" t="n"/>
      <c r="E1319" s="69" t="n"/>
      <c r="F1319" s="69" t="n"/>
      <c r="G1319" s="73" t="n"/>
      <c r="H1319" s="73" t="n"/>
      <c r="I1319" s="75" t="n"/>
      <c r="J1319" s="75" t="n"/>
      <c r="K1319" s="73" t="n"/>
      <c r="L1319" s="73" t="n"/>
      <c r="M1319" s="73" t="n"/>
      <c r="N1319" s="73" t="n"/>
      <c r="O1319" s="75" t="n"/>
      <c r="P1319" s="75" t="n"/>
      <c r="Q1319" s="73" t="n"/>
      <c r="R1319" s="73" t="n"/>
      <c r="S1319" s="73" t="n"/>
      <c r="T1319" s="73" t="n"/>
      <c r="U1319" s="73" t="n"/>
      <c r="V1319" s="73" t="n"/>
      <c r="W1319" s="73" t="n"/>
      <c r="X1319" s="73" t="n"/>
      <c r="Y1319" s="73" t="n"/>
      <c r="Z1319" s="73" t="n"/>
      <c r="AA1319" s="73" t="n"/>
      <c r="AB1319" s="73" t="n"/>
      <c r="AC1319" s="73" t="n"/>
      <c r="AD1319" s="73" t="n"/>
      <c r="AE1319" s="73" t="n"/>
      <c r="AF1319" s="73" t="n"/>
      <c r="AG1319" s="73" t="n"/>
      <c r="AH1319" s="73" t="n"/>
      <c r="AI1319" s="73" t="n"/>
      <c r="AJ1319" s="73" t="n"/>
      <c r="AK1319" s="73" t="n"/>
      <c r="AL1319" s="73" t="n"/>
      <c r="AM1319" s="73" t="n"/>
      <c r="AN1319" s="73" t="n"/>
      <c r="AO1319" s="73" t="n"/>
      <c r="AP1319" s="73" t="n"/>
      <c r="AQ1319" s="73" t="n"/>
      <c r="AR1319" s="73" t="n"/>
      <c r="AS1319" s="73" t="n"/>
      <c r="AT1319" s="73" t="n"/>
      <c r="AU1319" s="73" t="n"/>
      <c r="AV1319" s="73" t="n"/>
      <c r="AW1319" s="73" t="n"/>
      <c r="AX1319" s="73" t="n"/>
      <c r="AY1319" s="73" t="n"/>
      <c r="AZ1319" s="73" t="n"/>
      <c r="BA1319" s="73" t="n"/>
      <c r="BB1319" s="73" t="n"/>
      <c r="BC1319" s="73" t="n"/>
      <c r="BD1319" s="73" t="n"/>
      <c r="BE1319" s="73" t="n"/>
      <c r="BF1319" s="73" t="n"/>
      <c r="BG1319" s="73" t="n"/>
      <c r="BH1319" s="73" t="n"/>
      <c r="BI1319" s="73" t="n"/>
      <c r="BJ1319" s="73" t="n"/>
      <c r="BK1319" s="73" t="n"/>
      <c r="BL1319" s="73" t="n"/>
      <c r="BM1319" s="73" t="n"/>
      <c r="BN1319" s="73" t="n"/>
      <c r="BO1319" s="73" t="n"/>
      <c r="BP1319" s="96" t="n"/>
      <c r="BQ1319" s="174" t="n"/>
      <c r="BR1319" s="174" t="n"/>
      <c r="BS1319" s="174" t="n"/>
      <c r="BT1319" s="174" t="n"/>
      <c r="BU1319" s="174" t="n"/>
      <c r="BV1319" s="174" t="n"/>
      <c r="BW1319" s="174" t="n"/>
      <c r="BX1319" s="174" t="n"/>
      <c r="BY1319" s="174" t="n"/>
      <c r="BZ1319" s="175" t="n"/>
      <c r="CA1319" s="176" t="n"/>
      <c r="CB1319" s="177" t="n"/>
      <c r="CC1319" s="118" t="n"/>
      <c r="CD1319" s="178" t="n"/>
      <c r="CE1319" s="120" t="n"/>
      <c r="CF1319" s="178" t="n"/>
      <c r="CG1319" s="179" t="n"/>
      <c r="CH1319" s="178" t="n"/>
      <c r="CI1319" s="180" t="n"/>
      <c r="CJ1319" s="181" t="n"/>
      <c r="CK1319" s="182" t="n"/>
    </row>
    <row r="1320">
      <c r="A1320" s="69" t="n"/>
      <c r="B1320" s="70" t="n"/>
      <c r="C1320" s="77" t="n"/>
      <c r="D1320" s="84" t="n"/>
      <c r="E1320" s="69" t="n"/>
      <c r="F1320" s="69" t="n"/>
      <c r="G1320" s="73" t="n"/>
      <c r="H1320" s="73" t="n"/>
      <c r="I1320" s="75" t="n"/>
      <c r="J1320" s="75" t="n"/>
      <c r="K1320" s="73" t="n"/>
      <c r="L1320" s="73" t="n"/>
      <c r="M1320" s="73" t="n"/>
      <c r="N1320" s="73" t="n"/>
      <c r="O1320" s="75" t="n"/>
      <c r="P1320" s="75" t="n"/>
      <c r="Q1320" s="73" t="n"/>
      <c r="R1320" s="73" t="n"/>
      <c r="S1320" s="73" t="n"/>
      <c r="T1320" s="73" t="n"/>
      <c r="U1320" s="73" t="n"/>
      <c r="V1320" s="73" t="n"/>
      <c r="W1320" s="73" t="n"/>
      <c r="X1320" s="73" t="n"/>
      <c r="Y1320" s="73" t="n"/>
      <c r="Z1320" s="73" t="n"/>
      <c r="AA1320" s="73" t="n"/>
      <c r="AB1320" s="73" t="n"/>
      <c r="AC1320" s="73" t="n"/>
      <c r="AD1320" s="73" t="n"/>
      <c r="AE1320" s="73" t="n"/>
      <c r="AF1320" s="73" t="n"/>
      <c r="AG1320" s="73" t="n"/>
      <c r="AH1320" s="73" t="n"/>
      <c r="AI1320" s="73" t="n"/>
      <c r="AJ1320" s="73" t="n"/>
      <c r="AK1320" s="73" t="n"/>
      <c r="AL1320" s="73" t="n"/>
      <c r="AM1320" s="73" t="n"/>
      <c r="AN1320" s="73" t="n"/>
      <c r="AO1320" s="73" t="n"/>
      <c r="AP1320" s="73" t="n"/>
      <c r="AQ1320" s="73" t="n"/>
      <c r="AR1320" s="73" t="n"/>
      <c r="AS1320" s="73" t="n"/>
      <c r="AT1320" s="73" t="n"/>
      <c r="AU1320" s="73" t="n"/>
      <c r="AV1320" s="73" t="n"/>
      <c r="AW1320" s="73" t="n"/>
      <c r="AX1320" s="73" t="n"/>
      <c r="AY1320" s="73" t="n"/>
      <c r="AZ1320" s="73" t="n"/>
      <c r="BA1320" s="73" t="n"/>
      <c r="BB1320" s="73" t="n"/>
      <c r="BC1320" s="73" t="n"/>
      <c r="BD1320" s="73" t="n"/>
      <c r="BE1320" s="73" t="n"/>
      <c r="BF1320" s="73" t="n"/>
      <c r="BG1320" s="73" t="n"/>
      <c r="BH1320" s="73" t="n"/>
      <c r="BI1320" s="73" t="n"/>
      <c r="BJ1320" s="73" t="n"/>
      <c r="BK1320" s="73" t="n"/>
      <c r="BL1320" s="73" t="n"/>
      <c r="BM1320" s="73" t="n"/>
      <c r="BN1320" s="73" t="n"/>
      <c r="BO1320" s="73" t="n"/>
      <c r="BP1320" s="96" t="n"/>
      <c r="BQ1320" s="174" t="n"/>
      <c r="BR1320" s="174" t="n"/>
      <c r="BS1320" s="174" t="n"/>
      <c r="BT1320" s="174" t="n"/>
      <c r="BU1320" s="174" t="n"/>
      <c r="BV1320" s="174" t="n"/>
      <c r="BW1320" s="174" t="n"/>
      <c r="BX1320" s="174" t="n"/>
      <c r="BY1320" s="174" t="n"/>
      <c r="BZ1320" s="175" t="n"/>
      <c r="CA1320" s="176" t="n"/>
      <c r="CB1320" s="177" t="n"/>
      <c r="CC1320" s="118" t="n"/>
      <c r="CD1320" s="178" t="n"/>
      <c r="CE1320" s="120" t="n"/>
      <c r="CF1320" s="178" t="n"/>
      <c r="CG1320" s="179" t="n"/>
      <c r="CH1320" s="178" t="n"/>
      <c r="CI1320" s="180" t="n"/>
      <c r="CJ1320" s="181" t="n"/>
      <c r="CK1320" s="182" t="n"/>
    </row>
    <row r="1321">
      <c r="A1321" s="69" t="n"/>
      <c r="B1321" s="70" t="n"/>
      <c r="C1321" s="77" t="n"/>
      <c r="D1321" s="84" t="n"/>
      <c r="E1321" s="69" t="n"/>
      <c r="F1321" s="69" t="n"/>
      <c r="G1321" s="73" t="n"/>
      <c r="H1321" s="73" t="n"/>
      <c r="I1321" s="75" t="n"/>
      <c r="J1321" s="75" t="n"/>
      <c r="K1321" s="73" t="n"/>
      <c r="L1321" s="73" t="n"/>
      <c r="M1321" s="73" t="n"/>
      <c r="N1321" s="73" t="n"/>
      <c r="O1321" s="75" t="n"/>
      <c r="P1321" s="75" t="n"/>
      <c r="Q1321" s="73" t="n"/>
      <c r="R1321" s="73" t="n"/>
      <c r="S1321" s="73" t="n"/>
      <c r="T1321" s="73" t="n"/>
      <c r="U1321" s="73" t="n"/>
      <c r="V1321" s="73" t="n"/>
      <c r="W1321" s="73" t="n"/>
      <c r="X1321" s="73" t="n"/>
      <c r="Y1321" s="73" t="n"/>
      <c r="Z1321" s="73" t="n"/>
      <c r="AA1321" s="73" t="n"/>
      <c r="AB1321" s="73" t="n"/>
      <c r="AC1321" s="73" t="n"/>
      <c r="AD1321" s="73" t="n"/>
      <c r="AE1321" s="73" t="n"/>
      <c r="AF1321" s="73" t="n"/>
      <c r="AG1321" s="73" t="n"/>
      <c r="AH1321" s="73" t="n"/>
      <c r="AI1321" s="73" t="n"/>
      <c r="AJ1321" s="73" t="n"/>
      <c r="AK1321" s="73" t="n"/>
      <c r="AL1321" s="73" t="n"/>
      <c r="AM1321" s="73" t="n"/>
      <c r="AN1321" s="73" t="n"/>
      <c r="AO1321" s="73" t="n"/>
      <c r="AP1321" s="73" t="n"/>
      <c r="AQ1321" s="73" t="n"/>
      <c r="AR1321" s="73" t="n"/>
      <c r="AS1321" s="73" t="n"/>
      <c r="AT1321" s="73" t="n"/>
      <c r="AU1321" s="73" t="n"/>
      <c r="AV1321" s="73" t="n"/>
      <c r="AW1321" s="73" t="n"/>
      <c r="AX1321" s="73" t="n"/>
      <c r="AY1321" s="73" t="n"/>
      <c r="AZ1321" s="73" t="n"/>
      <c r="BA1321" s="73" t="n"/>
      <c r="BB1321" s="73" t="n"/>
      <c r="BC1321" s="73" t="n"/>
      <c r="BD1321" s="73" t="n"/>
      <c r="BE1321" s="73" t="n"/>
      <c r="BF1321" s="73" t="n"/>
      <c r="BG1321" s="73" t="n"/>
      <c r="BH1321" s="73" t="n"/>
      <c r="BI1321" s="73" t="n"/>
      <c r="BJ1321" s="73" t="n"/>
      <c r="BK1321" s="73" t="n"/>
      <c r="BL1321" s="73" t="n"/>
      <c r="BM1321" s="73" t="n"/>
      <c r="BN1321" s="73" t="n"/>
      <c r="BO1321" s="73" t="n"/>
      <c r="BP1321" s="96" t="n"/>
      <c r="BQ1321" s="174" t="n"/>
      <c r="BR1321" s="174" t="n"/>
      <c r="BS1321" s="174" t="n"/>
      <c r="BT1321" s="174" t="n"/>
      <c r="BU1321" s="174" t="n"/>
      <c r="BV1321" s="174" t="n"/>
      <c r="BW1321" s="174" t="n"/>
      <c r="BX1321" s="174" t="n"/>
      <c r="BY1321" s="174" t="n"/>
      <c r="BZ1321" s="175" t="n"/>
      <c r="CA1321" s="176" t="n"/>
      <c r="CB1321" s="177" t="n"/>
      <c r="CC1321" s="118" t="n"/>
      <c r="CD1321" s="178" t="n"/>
      <c r="CE1321" s="120" t="n"/>
      <c r="CF1321" s="178" t="n"/>
      <c r="CG1321" s="179" t="n"/>
      <c r="CH1321" s="178" t="n"/>
      <c r="CI1321" s="180" t="n"/>
      <c r="CJ1321" s="181" t="n"/>
      <c r="CK1321" s="182" t="n"/>
    </row>
    <row r="1322">
      <c r="A1322" s="69" t="n"/>
      <c r="B1322" s="70" t="n"/>
      <c r="C1322" s="77" t="n"/>
      <c r="D1322" s="84" t="n"/>
      <c r="E1322" s="69" t="n"/>
      <c r="F1322" s="69" t="n"/>
      <c r="G1322" s="73" t="n"/>
      <c r="H1322" s="73" t="n"/>
      <c r="I1322" s="75" t="n"/>
      <c r="J1322" s="75" t="n"/>
      <c r="K1322" s="73" t="n"/>
      <c r="L1322" s="73" t="n"/>
      <c r="M1322" s="73" t="n"/>
      <c r="N1322" s="73" t="n"/>
      <c r="O1322" s="75" t="n"/>
      <c r="P1322" s="75" t="n"/>
      <c r="Q1322" s="73" t="n"/>
      <c r="R1322" s="73" t="n"/>
      <c r="S1322" s="73" t="n"/>
      <c r="T1322" s="73" t="n"/>
      <c r="U1322" s="73" t="n"/>
      <c r="V1322" s="73" t="n"/>
      <c r="W1322" s="73" t="n"/>
      <c r="X1322" s="73" t="n"/>
      <c r="Y1322" s="73" t="n"/>
      <c r="Z1322" s="73" t="n"/>
      <c r="AA1322" s="73" t="n"/>
      <c r="AB1322" s="73" t="n"/>
      <c r="AC1322" s="73" t="n"/>
      <c r="AD1322" s="73" t="n"/>
      <c r="AE1322" s="73" t="n"/>
      <c r="AF1322" s="73" t="n"/>
      <c r="AG1322" s="73" t="n"/>
      <c r="AH1322" s="73" t="n"/>
      <c r="AI1322" s="73" t="n"/>
      <c r="AJ1322" s="73" t="n"/>
      <c r="AK1322" s="73" t="n"/>
      <c r="AL1322" s="73" t="n"/>
      <c r="AM1322" s="73" t="n"/>
      <c r="AN1322" s="73" t="n"/>
      <c r="AO1322" s="73" t="n"/>
      <c r="AP1322" s="73" t="n"/>
      <c r="AQ1322" s="73" t="n"/>
      <c r="AR1322" s="73" t="n"/>
      <c r="AS1322" s="73" t="n"/>
      <c r="AT1322" s="73" t="n"/>
      <c r="AU1322" s="73" t="n"/>
      <c r="AV1322" s="73" t="n"/>
      <c r="AW1322" s="73" t="n"/>
      <c r="AX1322" s="73" t="n"/>
      <c r="AY1322" s="73" t="n"/>
      <c r="AZ1322" s="73" t="n"/>
      <c r="BA1322" s="73" t="n"/>
      <c r="BB1322" s="73" t="n"/>
      <c r="BC1322" s="73" t="n"/>
      <c r="BD1322" s="73" t="n"/>
      <c r="BE1322" s="73" t="n"/>
      <c r="BF1322" s="73" t="n"/>
      <c r="BG1322" s="73" t="n"/>
      <c r="BH1322" s="73" t="n"/>
      <c r="BI1322" s="73" t="n"/>
      <c r="BJ1322" s="73" t="n"/>
      <c r="BK1322" s="73" t="n"/>
      <c r="BL1322" s="73" t="n"/>
      <c r="BM1322" s="73" t="n"/>
      <c r="BN1322" s="73" t="n"/>
      <c r="BO1322" s="73" t="n"/>
      <c r="BP1322" s="96" t="n"/>
      <c r="BQ1322" s="174" t="n"/>
      <c r="BR1322" s="174" t="n"/>
      <c r="BS1322" s="174" t="n"/>
      <c r="BT1322" s="174" t="n"/>
      <c r="BU1322" s="174" t="n"/>
      <c r="BV1322" s="174" t="n"/>
      <c r="BW1322" s="174" t="n"/>
      <c r="BX1322" s="174" t="n"/>
      <c r="BY1322" s="174" t="n"/>
      <c r="BZ1322" s="175" t="n"/>
      <c r="CA1322" s="176" t="n"/>
      <c r="CB1322" s="177" t="n"/>
      <c r="CC1322" s="118" t="n"/>
      <c r="CD1322" s="178" t="n"/>
      <c r="CE1322" s="120" t="n"/>
      <c r="CF1322" s="178" t="n"/>
      <c r="CG1322" s="179" t="n"/>
      <c r="CH1322" s="178" t="n"/>
      <c r="CI1322" s="180" t="n"/>
      <c r="CJ1322" s="181" t="n"/>
      <c r="CK1322" s="182" t="n"/>
    </row>
    <row r="1323">
      <c r="A1323" s="69" t="n"/>
      <c r="B1323" s="70" t="n"/>
      <c r="C1323" s="77" t="n"/>
      <c r="D1323" s="84" t="n"/>
      <c r="E1323" s="69" t="n"/>
      <c r="F1323" s="69" t="n"/>
      <c r="G1323" s="73" t="n"/>
      <c r="H1323" s="73" t="n"/>
      <c r="I1323" s="75" t="n"/>
      <c r="J1323" s="75" t="n"/>
      <c r="K1323" s="73" t="n"/>
      <c r="L1323" s="73" t="n"/>
      <c r="M1323" s="73" t="n"/>
      <c r="N1323" s="73" t="n"/>
      <c r="O1323" s="75" t="n"/>
      <c r="P1323" s="75" t="n"/>
      <c r="Q1323" s="73" t="n"/>
      <c r="R1323" s="73" t="n"/>
      <c r="S1323" s="73" t="n"/>
      <c r="T1323" s="73" t="n"/>
      <c r="U1323" s="73" t="n"/>
      <c r="V1323" s="73" t="n"/>
      <c r="W1323" s="73" t="n"/>
      <c r="X1323" s="73" t="n"/>
      <c r="Y1323" s="73" t="n"/>
      <c r="Z1323" s="73" t="n"/>
      <c r="AA1323" s="73" t="n"/>
      <c r="AB1323" s="73" t="n"/>
      <c r="AC1323" s="73" t="n"/>
      <c r="AD1323" s="73" t="n"/>
      <c r="AE1323" s="73" t="n"/>
      <c r="AF1323" s="73" t="n"/>
      <c r="AG1323" s="73" t="n"/>
      <c r="AH1323" s="73" t="n"/>
      <c r="AI1323" s="73" t="n"/>
      <c r="AJ1323" s="73" t="n"/>
      <c r="AK1323" s="73" t="n"/>
      <c r="AL1323" s="73" t="n"/>
      <c r="AM1323" s="73" t="n"/>
      <c r="AN1323" s="73" t="n"/>
      <c r="AO1323" s="73" t="n"/>
      <c r="AP1323" s="73" t="n"/>
      <c r="AQ1323" s="73" t="n"/>
      <c r="AR1323" s="73" t="n"/>
      <c r="AS1323" s="73" t="n"/>
      <c r="AT1323" s="73" t="n"/>
      <c r="AU1323" s="73" t="n"/>
      <c r="AV1323" s="73" t="n"/>
      <c r="AW1323" s="73" t="n"/>
      <c r="AX1323" s="73" t="n"/>
      <c r="AY1323" s="73" t="n"/>
      <c r="AZ1323" s="73" t="n"/>
      <c r="BA1323" s="73" t="n"/>
      <c r="BB1323" s="73" t="n"/>
      <c r="BC1323" s="73" t="n"/>
      <c r="BD1323" s="73" t="n"/>
      <c r="BE1323" s="73" t="n"/>
      <c r="BF1323" s="73" t="n"/>
      <c r="BG1323" s="73" t="n"/>
      <c r="BH1323" s="73" t="n"/>
      <c r="BI1323" s="73" t="n"/>
      <c r="BJ1323" s="73" t="n"/>
      <c r="BK1323" s="73" t="n"/>
      <c r="BL1323" s="73" t="n"/>
      <c r="BM1323" s="73" t="n"/>
      <c r="BN1323" s="73" t="n"/>
      <c r="BO1323" s="73" t="n"/>
      <c r="BP1323" s="96" t="n"/>
      <c r="BQ1323" s="174" t="n"/>
      <c r="BR1323" s="174" t="n"/>
      <c r="BS1323" s="174" t="n"/>
      <c r="BT1323" s="174" t="n"/>
      <c r="BU1323" s="174" t="n"/>
      <c r="BV1323" s="174" t="n"/>
      <c r="BW1323" s="174" t="n"/>
      <c r="BX1323" s="174" t="n"/>
      <c r="BY1323" s="174" t="n"/>
      <c r="BZ1323" s="175" t="n"/>
      <c r="CA1323" s="176" t="n"/>
      <c r="CB1323" s="177" t="n"/>
      <c r="CC1323" s="118" t="n"/>
      <c r="CD1323" s="178" t="n"/>
      <c r="CE1323" s="120" t="n"/>
      <c r="CF1323" s="178" t="n"/>
      <c r="CG1323" s="179" t="n"/>
      <c r="CH1323" s="178" t="n"/>
      <c r="CI1323" s="180" t="n"/>
      <c r="CJ1323" s="181" t="n"/>
      <c r="CK1323" s="182" t="n"/>
    </row>
    <row r="1324">
      <c r="A1324" s="69" t="n"/>
      <c r="B1324" s="70" t="n"/>
      <c r="C1324" s="77" t="n"/>
      <c r="D1324" s="84" t="n"/>
      <c r="E1324" s="69" t="n"/>
      <c r="F1324" s="69" t="n"/>
      <c r="G1324" s="73" t="n"/>
      <c r="H1324" s="73" t="n"/>
      <c r="I1324" s="75" t="n"/>
      <c r="J1324" s="75" t="n"/>
      <c r="K1324" s="73" t="n"/>
      <c r="L1324" s="73" t="n"/>
      <c r="M1324" s="73" t="n"/>
      <c r="N1324" s="73" t="n"/>
      <c r="O1324" s="75" t="n"/>
      <c r="P1324" s="75" t="n"/>
      <c r="Q1324" s="73" t="n"/>
      <c r="R1324" s="73" t="n"/>
      <c r="S1324" s="73" t="n"/>
      <c r="T1324" s="73" t="n"/>
      <c r="U1324" s="73" t="n"/>
      <c r="V1324" s="73" t="n"/>
      <c r="W1324" s="73" t="n"/>
      <c r="X1324" s="73" t="n"/>
      <c r="Y1324" s="73" t="n"/>
      <c r="Z1324" s="73" t="n"/>
      <c r="AA1324" s="73" t="n"/>
      <c r="AB1324" s="73" t="n"/>
      <c r="AC1324" s="73" t="n"/>
      <c r="AD1324" s="73" t="n"/>
      <c r="AE1324" s="73" t="n"/>
      <c r="AF1324" s="73" t="n"/>
      <c r="AG1324" s="73" t="n"/>
      <c r="AH1324" s="73" t="n"/>
      <c r="AI1324" s="73" t="n"/>
      <c r="AJ1324" s="73" t="n"/>
      <c r="AK1324" s="73" t="n"/>
      <c r="AL1324" s="73" t="n"/>
      <c r="AM1324" s="73" t="n"/>
      <c r="AN1324" s="73" t="n"/>
      <c r="AO1324" s="73" t="n"/>
      <c r="AP1324" s="73" t="n"/>
      <c r="AQ1324" s="73" t="n"/>
      <c r="AR1324" s="73" t="n"/>
      <c r="AS1324" s="73" t="n"/>
      <c r="AT1324" s="73" t="n"/>
      <c r="AU1324" s="73" t="n"/>
      <c r="AV1324" s="73" t="n"/>
      <c r="AW1324" s="73" t="n"/>
      <c r="AX1324" s="73" t="n"/>
      <c r="AY1324" s="73" t="n"/>
      <c r="AZ1324" s="73" t="n"/>
      <c r="BA1324" s="73" t="n"/>
      <c r="BB1324" s="73" t="n"/>
      <c r="BC1324" s="73" t="n"/>
      <c r="BD1324" s="73" t="n"/>
      <c r="BE1324" s="73" t="n"/>
      <c r="BF1324" s="73" t="n"/>
      <c r="BG1324" s="73" t="n"/>
      <c r="BH1324" s="73" t="n"/>
      <c r="BI1324" s="73" t="n"/>
      <c r="BJ1324" s="73" t="n"/>
      <c r="BK1324" s="73" t="n"/>
      <c r="BL1324" s="73" t="n"/>
      <c r="BM1324" s="73" t="n"/>
      <c r="BN1324" s="73" t="n"/>
      <c r="BO1324" s="73" t="n"/>
      <c r="BP1324" s="96" t="n"/>
      <c r="BQ1324" s="174" t="n"/>
      <c r="BR1324" s="174" t="n"/>
      <c r="BS1324" s="174" t="n"/>
      <c r="BT1324" s="174" t="n"/>
      <c r="BU1324" s="174" t="n"/>
      <c r="BV1324" s="174" t="n"/>
      <c r="BW1324" s="174" t="n"/>
      <c r="BX1324" s="174" t="n"/>
      <c r="BY1324" s="174" t="n"/>
      <c r="BZ1324" s="175" t="n"/>
      <c r="CA1324" s="176" t="n"/>
      <c r="CB1324" s="177" t="n"/>
      <c r="CC1324" s="118" t="n"/>
      <c r="CD1324" s="178" t="n"/>
      <c r="CE1324" s="120" t="n"/>
      <c r="CF1324" s="178" t="n"/>
      <c r="CG1324" s="179" t="n"/>
      <c r="CH1324" s="178" t="n"/>
      <c r="CI1324" s="180" t="n"/>
      <c r="CJ1324" s="181" t="n"/>
      <c r="CK1324" s="182" t="n"/>
    </row>
    <row r="1325">
      <c r="A1325" s="69" t="n"/>
      <c r="B1325" s="70" t="n"/>
      <c r="C1325" s="77" t="n"/>
      <c r="D1325" s="84" t="n"/>
      <c r="E1325" s="69" t="n"/>
      <c r="F1325" s="69" t="n"/>
      <c r="G1325" s="73" t="n"/>
      <c r="H1325" s="73" t="n"/>
      <c r="I1325" s="75" t="n"/>
      <c r="J1325" s="75" t="n"/>
      <c r="K1325" s="73" t="n"/>
      <c r="L1325" s="73" t="n"/>
      <c r="M1325" s="73" t="n"/>
      <c r="N1325" s="73" t="n"/>
      <c r="O1325" s="75" t="n"/>
      <c r="P1325" s="75" t="n"/>
      <c r="Q1325" s="73" t="n"/>
      <c r="R1325" s="73" t="n"/>
      <c r="S1325" s="73" t="n"/>
      <c r="T1325" s="73" t="n"/>
      <c r="U1325" s="73" t="n"/>
      <c r="V1325" s="73" t="n"/>
      <c r="W1325" s="73" t="n"/>
      <c r="X1325" s="73" t="n"/>
      <c r="Y1325" s="73" t="n"/>
      <c r="Z1325" s="73" t="n"/>
      <c r="AA1325" s="73" t="n"/>
      <c r="AB1325" s="73" t="n"/>
      <c r="AC1325" s="73" t="n"/>
      <c r="AD1325" s="73" t="n"/>
      <c r="AE1325" s="73" t="n"/>
      <c r="AF1325" s="73" t="n"/>
      <c r="AG1325" s="73" t="n"/>
      <c r="AH1325" s="73" t="n"/>
      <c r="AI1325" s="73" t="n"/>
      <c r="AJ1325" s="73" t="n"/>
      <c r="AK1325" s="73" t="n"/>
      <c r="AL1325" s="73" t="n"/>
      <c r="AM1325" s="73" t="n"/>
      <c r="AN1325" s="73" t="n"/>
      <c r="AO1325" s="73" t="n"/>
      <c r="AP1325" s="73" t="n"/>
      <c r="AQ1325" s="73" t="n"/>
      <c r="AR1325" s="73" t="n"/>
      <c r="AS1325" s="73" t="n"/>
      <c r="AT1325" s="73" t="n"/>
      <c r="AU1325" s="73" t="n"/>
      <c r="AV1325" s="73" t="n"/>
      <c r="AW1325" s="73" t="n"/>
      <c r="AX1325" s="73" t="n"/>
      <c r="AY1325" s="73" t="n"/>
      <c r="AZ1325" s="73" t="n"/>
      <c r="BA1325" s="73" t="n"/>
      <c r="BB1325" s="73" t="n"/>
      <c r="BC1325" s="73" t="n"/>
      <c r="BD1325" s="73" t="n"/>
      <c r="BE1325" s="73" t="n"/>
      <c r="BF1325" s="73" t="n"/>
      <c r="BG1325" s="73" t="n"/>
      <c r="BH1325" s="73" t="n"/>
      <c r="BI1325" s="73" t="n"/>
      <c r="BJ1325" s="73" t="n"/>
      <c r="BK1325" s="73" t="n"/>
      <c r="BL1325" s="73" t="n"/>
      <c r="BM1325" s="73" t="n"/>
      <c r="BN1325" s="73" t="n"/>
      <c r="BO1325" s="73" t="n"/>
      <c r="BP1325" s="96" t="n"/>
      <c r="BQ1325" s="174" t="n"/>
      <c r="BR1325" s="174" t="n"/>
      <c r="BS1325" s="174" t="n"/>
      <c r="BT1325" s="174" t="n"/>
      <c r="BU1325" s="174" t="n"/>
      <c r="BV1325" s="174" t="n"/>
      <c r="BW1325" s="174" t="n"/>
      <c r="BX1325" s="174" t="n"/>
      <c r="BY1325" s="174" t="n"/>
      <c r="BZ1325" s="175" t="n"/>
      <c r="CA1325" s="176" t="n"/>
      <c r="CB1325" s="177" t="n"/>
      <c r="CC1325" s="118" t="n"/>
      <c r="CD1325" s="178" t="n"/>
      <c r="CE1325" s="120" t="n"/>
      <c r="CF1325" s="178" t="n"/>
      <c r="CG1325" s="179" t="n"/>
      <c r="CH1325" s="178" t="n"/>
      <c r="CI1325" s="180" t="n"/>
      <c r="CJ1325" s="181" t="n"/>
      <c r="CK1325" s="182" t="n"/>
    </row>
    <row r="1326">
      <c r="A1326" s="69" t="n"/>
      <c r="B1326" s="70" t="n"/>
      <c r="C1326" s="77" t="n"/>
      <c r="D1326" s="84" t="n"/>
      <c r="E1326" s="69" t="n"/>
      <c r="F1326" s="69" t="n"/>
      <c r="G1326" s="73" t="n"/>
      <c r="H1326" s="73" t="n"/>
      <c r="I1326" s="75" t="n"/>
      <c r="J1326" s="75" t="n"/>
      <c r="K1326" s="73" t="n"/>
      <c r="L1326" s="73" t="n"/>
      <c r="M1326" s="73" t="n"/>
      <c r="N1326" s="73" t="n"/>
      <c r="O1326" s="75" t="n"/>
      <c r="P1326" s="75" t="n"/>
      <c r="Q1326" s="73" t="n"/>
      <c r="R1326" s="73" t="n"/>
      <c r="S1326" s="73" t="n"/>
      <c r="T1326" s="73" t="n"/>
      <c r="U1326" s="73" t="n"/>
      <c r="V1326" s="73" t="n"/>
      <c r="W1326" s="73" t="n"/>
      <c r="X1326" s="73" t="n"/>
      <c r="Y1326" s="73" t="n"/>
      <c r="Z1326" s="73" t="n"/>
      <c r="AA1326" s="73" t="n"/>
      <c r="AB1326" s="73" t="n"/>
      <c r="AC1326" s="73" t="n"/>
      <c r="AD1326" s="73" t="n"/>
      <c r="AE1326" s="73" t="n"/>
      <c r="AF1326" s="73" t="n"/>
      <c r="AG1326" s="73" t="n"/>
      <c r="AH1326" s="73" t="n"/>
      <c r="AI1326" s="73" t="n"/>
      <c r="AJ1326" s="73" t="n"/>
      <c r="AK1326" s="73" t="n"/>
      <c r="AL1326" s="73" t="n"/>
      <c r="AM1326" s="73" t="n"/>
      <c r="AN1326" s="73" t="n"/>
      <c r="AO1326" s="73" t="n"/>
      <c r="AP1326" s="73" t="n"/>
      <c r="AQ1326" s="73" t="n"/>
      <c r="AR1326" s="73" t="n"/>
      <c r="AS1326" s="73" t="n"/>
      <c r="AT1326" s="73" t="n"/>
      <c r="AU1326" s="73" t="n"/>
      <c r="AV1326" s="73" t="n"/>
      <c r="AW1326" s="73" t="n"/>
      <c r="AX1326" s="73" t="n"/>
      <c r="AY1326" s="73" t="n"/>
      <c r="AZ1326" s="73" t="n"/>
      <c r="BA1326" s="73" t="n"/>
      <c r="BB1326" s="73" t="n"/>
      <c r="BC1326" s="73" t="n"/>
      <c r="BD1326" s="73" t="n"/>
      <c r="BE1326" s="73" t="n"/>
      <c r="BF1326" s="73" t="n"/>
      <c r="BG1326" s="73" t="n"/>
      <c r="BH1326" s="73" t="n"/>
      <c r="BI1326" s="73" t="n"/>
      <c r="BJ1326" s="73" t="n"/>
      <c r="BK1326" s="73" t="n"/>
      <c r="BL1326" s="73" t="n"/>
      <c r="BM1326" s="73" t="n"/>
      <c r="BN1326" s="73" t="n"/>
      <c r="BO1326" s="73" t="n"/>
      <c r="BP1326" s="96" t="n"/>
      <c r="BQ1326" s="174" t="n"/>
      <c r="BR1326" s="174" t="n"/>
      <c r="BS1326" s="174" t="n"/>
      <c r="BT1326" s="174" t="n"/>
      <c r="BU1326" s="174" t="n"/>
      <c r="BV1326" s="174" t="n"/>
      <c r="BW1326" s="174" t="n"/>
      <c r="BX1326" s="174" t="n"/>
      <c r="BY1326" s="174" t="n"/>
      <c r="BZ1326" s="175" t="n"/>
      <c r="CA1326" s="176" t="n"/>
      <c r="CB1326" s="177" t="n"/>
      <c r="CC1326" s="118" t="n"/>
      <c r="CD1326" s="178" t="n"/>
      <c r="CE1326" s="120" t="n"/>
      <c r="CF1326" s="178" t="n"/>
      <c r="CG1326" s="179" t="n"/>
      <c r="CH1326" s="178" t="n"/>
      <c r="CI1326" s="180" t="n"/>
      <c r="CJ1326" s="181" t="n"/>
      <c r="CK1326" s="182" t="n"/>
    </row>
    <row r="1327">
      <c r="A1327" s="69" t="n"/>
      <c r="B1327" s="70" t="n"/>
      <c r="C1327" s="77" t="n"/>
      <c r="D1327" s="84" t="n"/>
      <c r="E1327" s="69" t="n"/>
      <c r="F1327" s="69" t="n"/>
      <c r="G1327" s="73" t="n"/>
      <c r="H1327" s="73" t="n"/>
      <c r="I1327" s="75" t="n"/>
      <c r="J1327" s="75" t="n"/>
      <c r="K1327" s="73" t="n"/>
      <c r="L1327" s="73" t="n"/>
      <c r="M1327" s="73" t="n"/>
      <c r="N1327" s="73" t="n"/>
      <c r="O1327" s="75" t="n"/>
      <c r="P1327" s="75" t="n"/>
      <c r="Q1327" s="73" t="n"/>
      <c r="R1327" s="73" t="n"/>
      <c r="S1327" s="73" t="n"/>
      <c r="T1327" s="73" t="n"/>
      <c r="U1327" s="73" t="n"/>
      <c r="V1327" s="73" t="n"/>
      <c r="W1327" s="73" t="n"/>
      <c r="X1327" s="73" t="n"/>
      <c r="Y1327" s="73" t="n"/>
      <c r="Z1327" s="73" t="n"/>
      <c r="AA1327" s="73" t="n"/>
      <c r="AB1327" s="73" t="n"/>
      <c r="AC1327" s="73" t="n"/>
      <c r="AD1327" s="73" t="n"/>
      <c r="AE1327" s="73" t="n"/>
      <c r="AF1327" s="73" t="n"/>
      <c r="AG1327" s="73" t="n"/>
      <c r="AH1327" s="73" t="n"/>
      <c r="AI1327" s="73" t="n"/>
      <c r="AJ1327" s="73" t="n"/>
      <c r="AK1327" s="73" t="n"/>
      <c r="AL1327" s="73" t="n"/>
      <c r="AM1327" s="73" t="n"/>
      <c r="AN1327" s="73" t="n"/>
      <c r="AO1327" s="73" t="n"/>
      <c r="AP1327" s="73" t="n"/>
      <c r="AQ1327" s="73" t="n"/>
      <c r="AR1327" s="73" t="n"/>
      <c r="AS1327" s="73" t="n"/>
      <c r="AT1327" s="73" t="n"/>
      <c r="AU1327" s="73" t="n"/>
      <c r="AV1327" s="73" t="n"/>
      <c r="AW1327" s="73" t="n"/>
      <c r="AX1327" s="73" t="n"/>
      <c r="AY1327" s="73" t="n"/>
      <c r="AZ1327" s="73" t="n"/>
      <c r="BA1327" s="73" t="n"/>
      <c r="BB1327" s="73" t="n"/>
      <c r="BC1327" s="73" t="n"/>
      <c r="BD1327" s="73" t="n"/>
      <c r="BE1327" s="73" t="n"/>
      <c r="BF1327" s="73" t="n"/>
      <c r="BG1327" s="73" t="n"/>
      <c r="BH1327" s="73" t="n"/>
      <c r="BI1327" s="73" t="n"/>
      <c r="BJ1327" s="73" t="n"/>
      <c r="BK1327" s="73" t="n"/>
      <c r="BL1327" s="73" t="n"/>
      <c r="BM1327" s="73" t="n"/>
      <c r="BN1327" s="73" t="n"/>
      <c r="BO1327" s="73" t="n"/>
      <c r="BP1327" s="96" t="n"/>
      <c r="BQ1327" s="174" t="n"/>
      <c r="BR1327" s="174" t="n"/>
      <c r="BS1327" s="174" t="n"/>
      <c r="BT1327" s="174" t="n"/>
      <c r="BU1327" s="174" t="n"/>
      <c r="BV1327" s="174" t="n"/>
      <c r="BW1327" s="174" t="n"/>
      <c r="BX1327" s="174" t="n"/>
      <c r="BY1327" s="174" t="n"/>
      <c r="BZ1327" s="175" t="n"/>
      <c r="CA1327" s="176" t="n"/>
      <c r="CB1327" s="177" t="n"/>
      <c r="CC1327" s="118" t="n"/>
      <c r="CD1327" s="178" t="n"/>
      <c r="CE1327" s="120" t="n"/>
      <c r="CF1327" s="178" t="n"/>
      <c r="CG1327" s="179" t="n"/>
      <c r="CH1327" s="178" t="n"/>
      <c r="CI1327" s="180" t="n"/>
      <c r="CJ1327" s="181" t="n"/>
      <c r="CK1327" s="182" t="n"/>
    </row>
    <row r="1328">
      <c r="A1328" s="69" t="n"/>
      <c r="B1328" s="70" t="n"/>
      <c r="C1328" s="77" t="n"/>
      <c r="D1328" s="84" t="n"/>
      <c r="E1328" s="69" t="n"/>
      <c r="F1328" s="69" t="n"/>
      <c r="G1328" s="73" t="n"/>
      <c r="H1328" s="73" t="n"/>
      <c r="I1328" s="75" t="n"/>
      <c r="J1328" s="75" t="n"/>
      <c r="K1328" s="73" t="n"/>
      <c r="L1328" s="73" t="n"/>
      <c r="M1328" s="73" t="n"/>
      <c r="N1328" s="73" t="n"/>
      <c r="O1328" s="75" t="n"/>
      <c r="P1328" s="75" t="n"/>
      <c r="Q1328" s="73" t="n"/>
      <c r="R1328" s="73" t="n"/>
      <c r="S1328" s="73" t="n"/>
      <c r="T1328" s="73" t="n"/>
      <c r="U1328" s="73" t="n"/>
      <c r="V1328" s="73" t="n"/>
      <c r="W1328" s="73" t="n"/>
      <c r="X1328" s="73" t="n"/>
      <c r="Y1328" s="73" t="n"/>
      <c r="Z1328" s="73" t="n"/>
      <c r="AA1328" s="73" t="n"/>
      <c r="AB1328" s="73" t="n"/>
      <c r="AC1328" s="73" t="n"/>
      <c r="AD1328" s="73" t="n"/>
      <c r="AE1328" s="73" t="n"/>
      <c r="AF1328" s="73" t="n"/>
      <c r="AG1328" s="73" t="n"/>
      <c r="AH1328" s="73" t="n"/>
      <c r="AI1328" s="73" t="n"/>
      <c r="AJ1328" s="73" t="n"/>
      <c r="AK1328" s="73" t="n"/>
      <c r="AL1328" s="73" t="n"/>
      <c r="AM1328" s="73" t="n"/>
      <c r="AN1328" s="73" t="n"/>
      <c r="AO1328" s="73" t="n"/>
      <c r="AP1328" s="73" t="n"/>
      <c r="AQ1328" s="73" t="n"/>
      <c r="AR1328" s="73" t="n"/>
      <c r="AS1328" s="73" t="n"/>
      <c r="AT1328" s="73" t="n"/>
      <c r="AU1328" s="73" t="n"/>
      <c r="AV1328" s="73" t="n"/>
      <c r="AW1328" s="73" t="n"/>
      <c r="AX1328" s="73" t="n"/>
      <c r="AY1328" s="73" t="n"/>
      <c r="AZ1328" s="73" t="n"/>
      <c r="BA1328" s="73" t="n"/>
      <c r="BB1328" s="73" t="n"/>
      <c r="BC1328" s="73" t="n"/>
      <c r="BD1328" s="73" t="n"/>
      <c r="BE1328" s="73" t="n"/>
      <c r="BF1328" s="73" t="n"/>
      <c r="BG1328" s="73" t="n"/>
      <c r="BH1328" s="73" t="n"/>
      <c r="BI1328" s="73" t="n"/>
      <c r="BJ1328" s="73" t="n"/>
      <c r="BK1328" s="73" t="n"/>
      <c r="BL1328" s="73" t="n"/>
      <c r="BM1328" s="73" t="n"/>
      <c r="BN1328" s="73" t="n"/>
      <c r="BO1328" s="73" t="n"/>
      <c r="BP1328" s="96" t="n"/>
      <c r="BQ1328" s="174" t="n"/>
      <c r="BR1328" s="174" t="n"/>
      <c r="BS1328" s="174" t="n"/>
      <c r="BT1328" s="174" t="n"/>
      <c r="BU1328" s="174" t="n"/>
      <c r="BV1328" s="174" t="n"/>
      <c r="BW1328" s="174" t="n"/>
      <c r="BX1328" s="174" t="n"/>
      <c r="BY1328" s="174" t="n"/>
      <c r="BZ1328" s="175" t="n"/>
      <c r="CA1328" s="176" t="n"/>
      <c r="CB1328" s="177" t="n"/>
      <c r="CC1328" s="118" t="n"/>
      <c r="CD1328" s="178" t="n"/>
      <c r="CE1328" s="120" t="n"/>
      <c r="CF1328" s="178" t="n"/>
      <c r="CG1328" s="179" t="n"/>
      <c r="CH1328" s="178" t="n"/>
      <c r="CI1328" s="180" t="n"/>
      <c r="CJ1328" s="181" t="n"/>
      <c r="CK1328" s="182" t="n"/>
    </row>
    <row r="1329">
      <c r="A1329" s="69" t="n"/>
      <c r="B1329" s="70" t="n"/>
      <c r="C1329" s="77" t="n"/>
      <c r="D1329" s="84" t="n"/>
      <c r="E1329" s="69" t="n"/>
      <c r="F1329" s="69" t="n"/>
      <c r="G1329" s="73" t="n"/>
      <c r="H1329" s="73" t="n"/>
      <c r="I1329" s="75" t="n"/>
      <c r="J1329" s="75" t="n"/>
      <c r="K1329" s="73" t="n"/>
      <c r="L1329" s="73" t="n"/>
      <c r="M1329" s="73" t="n"/>
      <c r="N1329" s="73" t="n"/>
      <c r="O1329" s="75" t="n"/>
      <c r="P1329" s="75" t="n"/>
      <c r="Q1329" s="73" t="n"/>
      <c r="R1329" s="73" t="n"/>
      <c r="S1329" s="73" t="n"/>
      <c r="T1329" s="73" t="n"/>
      <c r="U1329" s="73" t="n"/>
      <c r="V1329" s="73" t="n"/>
      <c r="W1329" s="73" t="n"/>
      <c r="X1329" s="73" t="n"/>
      <c r="Y1329" s="73" t="n"/>
      <c r="Z1329" s="73" t="n"/>
      <c r="AA1329" s="73" t="n"/>
      <c r="AB1329" s="73" t="n"/>
      <c r="AC1329" s="73" t="n"/>
      <c r="AD1329" s="73" t="n"/>
      <c r="AE1329" s="73" t="n"/>
      <c r="AF1329" s="73" t="n"/>
      <c r="AG1329" s="73" t="n"/>
      <c r="AH1329" s="73" t="n"/>
      <c r="AI1329" s="73" t="n"/>
      <c r="AJ1329" s="73" t="n"/>
      <c r="AK1329" s="73" t="n"/>
      <c r="AL1329" s="73" t="n"/>
      <c r="AM1329" s="73" t="n"/>
      <c r="AN1329" s="73" t="n"/>
      <c r="AO1329" s="73" t="n"/>
      <c r="AP1329" s="73" t="n"/>
      <c r="AQ1329" s="73" t="n"/>
      <c r="AR1329" s="73" t="n"/>
      <c r="AS1329" s="73" t="n"/>
      <c r="AT1329" s="73" t="n"/>
      <c r="AU1329" s="73" t="n"/>
      <c r="AV1329" s="73" t="n"/>
      <c r="AW1329" s="73" t="n"/>
      <c r="AX1329" s="73" t="n"/>
      <c r="AY1329" s="73" t="n"/>
      <c r="AZ1329" s="73" t="n"/>
      <c r="BA1329" s="73" t="n"/>
      <c r="BB1329" s="73" t="n"/>
      <c r="BC1329" s="73" t="n"/>
      <c r="BD1329" s="73" t="n"/>
      <c r="BE1329" s="73" t="n"/>
      <c r="BF1329" s="73" t="n"/>
      <c r="BG1329" s="73" t="n"/>
      <c r="BH1329" s="73" t="n"/>
      <c r="BI1329" s="73" t="n"/>
      <c r="BJ1329" s="73" t="n"/>
      <c r="BK1329" s="73" t="n"/>
      <c r="BL1329" s="73" t="n"/>
      <c r="BM1329" s="73" t="n"/>
      <c r="BN1329" s="73" t="n"/>
      <c r="BO1329" s="73" t="n"/>
      <c r="BP1329" s="96" t="n"/>
      <c r="BQ1329" s="174" t="n"/>
      <c r="BR1329" s="174" t="n"/>
      <c r="BS1329" s="174" t="n"/>
      <c r="BT1329" s="174" t="n"/>
      <c r="BU1329" s="174" t="n"/>
      <c r="BV1329" s="174" t="n"/>
      <c r="BW1329" s="174" t="n"/>
      <c r="BX1329" s="174" t="n"/>
      <c r="BY1329" s="174" t="n"/>
      <c r="BZ1329" s="175" t="n"/>
      <c r="CA1329" s="176" t="n"/>
      <c r="CB1329" s="177" t="n"/>
      <c r="CC1329" s="118" t="n"/>
      <c r="CD1329" s="178" t="n"/>
      <c r="CE1329" s="120" t="n"/>
      <c r="CF1329" s="178" t="n"/>
      <c r="CG1329" s="179" t="n"/>
      <c r="CH1329" s="178" t="n"/>
      <c r="CI1329" s="180" t="n"/>
      <c r="CJ1329" s="181" t="n"/>
      <c r="CK1329" s="182" t="n"/>
    </row>
    <row r="1330">
      <c r="A1330" s="69" t="n"/>
      <c r="B1330" s="70" t="n"/>
      <c r="C1330" s="77" t="n"/>
      <c r="D1330" s="84" t="n"/>
      <c r="E1330" s="69" t="n"/>
      <c r="F1330" s="69" t="n"/>
      <c r="G1330" s="73" t="n"/>
      <c r="H1330" s="73" t="n"/>
      <c r="I1330" s="75" t="n"/>
      <c r="J1330" s="75" t="n"/>
      <c r="K1330" s="73" t="n"/>
      <c r="L1330" s="73" t="n"/>
      <c r="M1330" s="73" t="n"/>
      <c r="N1330" s="73" t="n"/>
      <c r="O1330" s="75" t="n"/>
      <c r="P1330" s="75" t="n"/>
      <c r="Q1330" s="73" t="n"/>
      <c r="R1330" s="73" t="n"/>
      <c r="S1330" s="73" t="n"/>
      <c r="T1330" s="73" t="n"/>
      <c r="U1330" s="73" t="n"/>
      <c r="V1330" s="73" t="n"/>
      <c r="W1330" s="73" t="n"/>
      <c r="X1330" s="73" t="n"/>
      <c r="Y1330" s="73" t="n"/>
      <c r="Z1330" s="73" t="n"/>
      <c r="AA1330" s="73" t="n"/>
      <c r="AB1330" s="73" t="n"/>
      <c r="AC1330" s="73" t="n"/>
      <c r="AD1330" s="73" t="n"/>
      <c r="AE1330" s="73" t="n"/>
      <c r="AF1330" s="73" t="n"/>
      <c r="AG1330" s="73" t="n"/>
      <c r="AH1330" s="73" t="n"/>
      <c r="AI1330" s="73" t="n"/>
      <c r="AJ1330" s="73" t="n"/>
      <c r="AK1330" s="73" t="n"/>
      <c r="AL1330" s="73" t="n"/>
      <c r="AM1330" s="73" t="n"/>
      <c r="AN1330" s="73" t="n"/>
      <c r="AO1330" s="73" t="n"/>
      <c r="AP1330" s="73" t="n"/>
      <c r="AQ1330" s="73" t="n"/>
      <c r="AR1330" s="73" t="n"/>
      <c r="AS1330" s="73" t="n"/>
      <c r="AT1330" s="73" t="n"/>
      <c r="AU1330" s="73" t="n"/>
      <c r="AV1330" s="73" t="n"/>
      <c r="AW1330" s="73" t="n"/>
      <c r="AX1330" s="73" t="n"/>
      <c r="AY1330" s="73" t="n"/>
      <c r="AZ1330" s="73" t="n"/>
      <c r="BA1330" s="73" t="n"/>
      <c r="BB1330" s="73" t="n"/>
      <c r="BC1330" s="73" t="n"/>
      <c r="BD1330" s="73" t="n"/>
      <c r="BE1330" s="73" t="n"/>
      <c r="BF1330" s="73" t="n"/>
      <c r="BG1330" s="73" t="n"/>
      <c r="BH1330" s="73" t="n"/>
      <c r="BI1330" s="73" t="n"/>
      <c r="BJ1330" s="73" t="n"/>
      <c r="BK1330" s="73" t="n"/>
      <c r="BL1330" s="73" t="n"/>
      <c r="BM1330" s="73" t="n"/>
      <c r="BN1330" s="73" t="n"/>
      <c r="BO1330" s="73" t="n"/>
      <c r="BP1330" s="96" t="n"/>
      <c r="BQ1330" s="174" t="n"/>
      <c r="BR1330" s="174" t="n"/>
      <c r="BS1330" s="174" t="n"/>
      <c r="BT1330" s="174" t="n"/>
      <c r="BU1330" s="174" t="n"/>
      <c r="BV1330" s="174" t="n"/>
      <c r="BW1330" s="174" t="n"/>
      <c r="BX1330" s="174" t="n"/>
      <c r="BY1330" s="174" t="n"/>
      <c r="BZ1330" s="175" t="n"/>
      <c r="CA1330" s="176" t="n"/>
      <c r="CB1330" s="177" t="n"/>
      <c r="CC1330" s="118" t="n"/>
      <c r="CD1330" s="178" t="n"/>
      <c r="CE1330" s="120" t="n"/>
      <c r="CF1330" s="178" t="n"/>
      <c r="CG1330" s="179" t="n"/>
      <c r="CH1330" s="178" t="n"/>
      <c r="CI1330" s="180" t="n"/>
      <c r="CJ1330" s="181" t="n"/>
      <c r="CK1330" s="182" t="n"/>
    </row>
    <row r="1331">
      <c r="A1331" s="69" t="n"/>
      <c r="B1331" s="70" t="n"/>
      <c r="C1331" s="77" t="n"/>
      <c r="D1331" s="84" t="n"/>
      <c r="E1331" s="69" t="n"/>
      <c r="F1331" s="69" t="n"/>
      <c r="G1331" s="73" t="n"/>
      <c r="H1331" s="73" t="n"/>
      <c r="I1331" s="75" t="n"/>
      <c r="J1331" s="75" t="n"/>
      <c r="K1331" s="73" t="n"/>
      <c r="L1331" s="73" t="n"/>
      <c r="M1331" s="73" t="n"/>
      <c r="N1331" s="73" t="n"/>
      <c r="O1331" s="75" t="n"/>
      <c r="P1331" s="75" t="n"/>
      <c r="Q1331" s="73" t="n"/>
      <c r="R1331" s="73" t="n"/>
      <c r="S1331" s="73" t="n"/>
      <c r="T1331" s="73" t="n"/>
      <c r="U1331" s="73" t="n"/>
      <c r="V1331" s="73" t="n"/>
      <c r="W1331" s="73" t="n"/>
      <c r="X1331" s="73" t="n"/>
      <c r="Y1331" s="73" t="n"/>
      <c r="Z1331" s="73" t="n"/>
      <c r="AA1331" s="73" t="n"/>
      <c r="AB1331" s="73" t="n"/>
      <c r="AC1331" s="73" t="n"/>
      <c r="AD1331" s="73" t="n"/>
      <c r="AE1331" s="73" t="n"/>
      <c r="AF1331" s="73" t="n"/>
      <c r="AG1331" s="73" t="n"/>
      <c r="AH1331" s="73" t="n"/>
      <c r="AI1331" s="73" t="n"/>
      <c r="AJ1331" s="73" t="n"/>
      <c r="AK1331" s="73" t="n"/>
      <c r="AL1331" s="73" t="n"/>
      <c r="AM1331" s="73" t="n"/>
      <c r="AN1331" s="73" t="n"/>
      <c r="AO1331" s="73" t="n"/>
      <c r="AP1331" s="73" t="n"/>
      <c r="AQ1331" s="73" t="n"/>
      <c r="AR1331" s="73" t="n"/>
      <c r="AS1331" s="73" t="n"/>
      <c r="AT1331" s="73" t="n"/>
      <c r="AU1331" s="73" t="n"/>
      <c r="AV1331" s="73" t="n"/>
      <c r="AW1331" s="73" t="n"/>
      <c r="AX1331" s="73" t="n"/>
      <c r="AY1331" s="73" t="n"/>
      <c r="AZ1331" s="73" t="n"/>
      <c r="BA1331" s="73" t="n"/>
      <c r="BB1331" s="73" t="n"/>
      <c r="BC1331" s="73" t="n"/>
      <c r="BD1331" s="73" t="n"/>
      <c r="BE1331" s="73" t="n"/>
      <c r="BF1331" s="73" t="n"/>
      <c r="BG1331" s="73" t="n"/>
      <c r="BH1331" s="73" t="n"/>
      <c r="BI1331" s="73" t="n"/>
      <c r="BJ1331" s="73" t="n"/>
      <c r="BK1331" s="73" t="n"/>
      <c r="BL1331" s="73" t="n"/>
      <c r="BM1331" s="73" t="n"/>
      <c r="BN1331" s="73" t="n"/>
      <c r="BO1331" s="73" t="n"/>
      <c r="BP1331" s="96" t="n"/>
      <c r="BQ1331" s="174" t="n"/>
      <c r="BR1331" s="174" t="n"/>
      <c r="BS1331" s="174" t="n"/>
      <c r="BT1331" s="174" t="n"/>
      <c r="BU1331" s="174" t="n"/>
      <c r="BV1331" s="174" t="n"/>
      <c r="BW1331" s="174" t="n"/>
      <c r="BX1331" s="174" t="n"/>
      <c r="BY1331" s="174" t="n"/>
      <c r="BZ1331" s="175" t="n"/>
      <c r="CA1331" s="176" t="n"/>
      <c r="CB1331" s="177" t="n"/>
      <c r="CC1331" s="118" t="n"/>
      <c r="CD1331" s="178" t="n"/>
      <c r="CE1331" s="120" t="n"/>
      <c r="CF1331" s="178" t="n"/>
      <c r="CG1331" s="179" t="n"/>
      <c r="CH1331" s="178" t="n"/>
      <c r="CI1331" s="180" t="n"/>
      <c r="CJ1331" s="181" t="n"/>
      <c r="CK1331" s="182" t="n"/>
    </row>
    <row r="1332">
      <c r="A1332" s="69" t="n"/>
      <c r="B1332" s="70" t="n"/>
      <c r="C1332" s="77" t="n"/>
      <c r="D1332" s="84" t="n"/>
      <c r="E1332" s="69" t="n"/>
      <c r="F1332" s="69" t="n"/>
      <c r="G1332" s="73" t="n"/>
      <c r="H1332" s="73" t="n"/>
      <c r="I1332" s="75" t="n"/>
      <c r="J1332" s="75" t="n"/>
      <c r="K1332" s="73" t="n"/>
      <c r="L1332" s="73" t="n"/>
      <c r="M1332" s="73" t="n"/>
      <c r="N1332" s="73" t="n"/>
      <c r="O1332" s="75" t="n"/>
      <c r="P1332" s="75" t="n"/>
      <c r="Q1332" s="73" t="n"/>
      <c r="R1332" s="73" t="n"/>
      <c r="S1332" s="73" t="n"/>
      <c r="T1332" s="73" t="n"/>
      <c r="U1332" s="73" t="n"/>
      <c r="V1332" s="73" t="n"/>
      <c r="W1332" s="73" t="n"/>
      <c r="X1332" s="73" t="n"/>
      <c r="Y1332" s="73" t="n"/>
      <c r="Z1332" s="73" t="n"/>
      <c r="AA1332" s="73" t="n"/>
      <c r="AB1332" s="73" t="n"/>
      <c r="AC1332" s="73" t="n"/>
      <c r="AD1332" s="73" t="n"/>
      <c r="AE1332" s="73" t="n"/>
      <c r="AF1332" s="73" t="n"/>
      <c r="AG1332" s="73" t="n"/>
      <c r="AH1332" s="73" t="n"/>
      <c r="AI1332" s="73" t="n"/>
      <c r="AJ1332" s="73" t="n"/>
      <c r="AK1332" s="73" t="n"/>
      <c r="AL1332" s="73" t="n"/>
      <c r="AM1332" s="73" t="n"/>
      <c r="AN1332" s="73" t="n"/>
      <c r="AO1332" s="73" t="n"/>
      <c r="AP1332" s="73" t="n"/>
      <c r="AQ1332" s="73" t="n"/>
      <c r="AR1332" s="73" t="n"/>
      <c r="AS1332" s="73" t="n"/>
      <c r="AT1332" s="73" t="n"/>
      <c r="AU1332" s="73" t="n"/>
      <c r="AV1332" s="73" t="n"/>
      <c r="AW1332" s="73" t="n"/>
      <c r="AX1332" s="73" t="n"/>
      <c r="AY1332" s="73" t="n"/>
      <c r="AZ1332" s="73" t="n"/>
      <c r="BA1332" s="73" t="n"/>
      <c r="BB1332" s="73" t="n"/>
      <c r="BC1332" s="73" t="n"/>
      <c r="BD1332" s="73" t="n"/>
      <c r="BE1332" s="73" t="n"/>
      <c r="BF1332" s="73" t="n"/>
      <c r="BG1332" s="73" t="n"/>
      <c r="BH1332" s="73" t="n"/>
      <c r="BI1332" s="73" t="n"/>
      <c r="BJ1332" s="73" t="n"/>
      <c r="BK1332" s="73" t="n"/>
      <c r="BL1332" s="73" t="n"/>
      <c r="BM1332" s="73" t="n"/>
      <c r="BN1332" s="73" t="n"/>
      <c r="BO1332" s="73" t="n"/>
      <c r="BP1332" s="96" t="n"/>
      <c r="BQ1332" s="174" t="n"/>
      <c r="BR1332" s="174" t="n"/>
      <c r="BS1332" s="174" t="n"/>
      <c r="BT1332" s="174" t="n"/>
      <c r="BU1332" s="174" t="n"/>
      <c r="BV1332" s="174" t="n"/>
      <c r="BW1332" s="174" t="n"/>
      <c r="BX1332" s="174" t="n"/>
      <c r="BY1332" s="174" t="n"/>
      <c r="BZ1332" s="175" t="n"/>
      <c r="CA1332" s="176" t="n"/>
      <c r="CB1332" s="177" t="n"/>
      <c r="CC1332" s="118" t="n"/>
      <c r="CD1332" s="178" t="n"/>
      <c r="CE1332" s="120" t="n"/>
      <c r="CF1332" s="178" t="n"/>
      <c r="CG1332" s="179" t="n"/>
      <c r="CH1332" s="178" t="n"/>
      <c r="CI1332" s="180" t="n"/>
      <c r="CJ1332" s="181" t="n"/>
      <c r="CK1332" s="182" t="n"/>
    </row>
    <row r="1333">
      <c r="A1333" s="69" t="n"/>
      <c r="B1333" s="70" t="n"/>
      <c r="C1333" s="77" t="n"/>
      <c r="D1333" s="84" t="n"/>
      <c r="E1333" s="69" t="n"/>
      <c r="F1333" s="69" t="n"/>
      <c r="G1333" s="73" t="n"/>
      <c r="H1333" s="73" t="n"/>
      <c r="I1333" s="75" t="n"/>
      <c r="J1333" s="75" t="n"/>
      <c r="K1333" s="73" t="n"/>
      <c r="L1333" s="73" t="n"/>
      <c r="M1333" s="73" t="n"/>
      <c r="N1333" s="73" t="n"/>
      <c r="O1333" s="75" t="n"/>
      <c r="P1333" s="75" t="n"/>
      <c r="Q1333" s="73" t="n"/>
      <c r="R1333" s="73" t="n"/>
      <c r="S1333" s="73" t="n"/>
      <c r="T1333" s="73" t="n"/>
      <c r="U1333" s="73" t="n"/>
      <c r="V1333" s="73" t="n"/>
      <c r="W1333" s="73" t="n"/>
      <c r="X1333" s="73" t="n"/>
      <c r="Y1333" s="73" t="n"/>
      <c r="Z1333" s="73" t="n"/>
      <c r="AA1333" s="73" t="n"/>
      <c r="AB1333" s="73" t="n"/>
      <c r="AC1333" s="73" t="n"/>
      <c r="AD1333" s="73" t="n"/>
      <c r="AE1333" s="73" t="n"/>
      <c r="AF1333" s="73" t="n"/>
      <c r="AG1333" s="73" t="n"/>
      <c r="AH1333" s="73" t="n"/>
      <c r="AI1333" s="73" t="n"/>
      <c r="AJ1333" s="73" t="n"/>
      <c r="AK1333" s="73" t="n"/>
      <c r="AL1333" s="73" t="n"/>
      <c r="AM1333" s="73" t="n"/>
      <c r="AN1333" s="73" t="n"/>
      <c r="AO1333" s="73" t="n"/>
      <c r="AP1333" s="73" t="n"/>
      <c r="AQ1333" s="73" t="n"/>
      <c r="AR1333" s="73" t="n"/>
      <c r="AS1333" s="73" t="n"/>
      <c r="AT1333" s="73" t="n"/>
      <c r="AU1333" s="73" t="n"/>
      <c r="AV1333" s="73" t="n"/>
      <c r="AW1333" s="73" t="n"/>
      <c r="AX1333" s="73" t="n"/>
      <c r="AY1333" s="73" t="n"/>
      <c r="AZ1333" s="73" t="n"/>
      <c r="BA1333" s="73" t="n"/>
      <c r="BB1333" s="73" t="n"/>
      <c r="BC1333" s="73" t="n"/>
      <c r="BD1333" s="73" t="n"/>
      <c r="BE1333" s="73" t="n"/>
      <c r="BF1333" s="73" t="n"/>
      <c r="BG1333" s="73" t="n"/>
      <c r="BH1333" s="73" t="n"/>
      <c r="BI1333" s="73" t="n"/>
      <c r="BJ1333" s="73" t="n"/>
      <c r="BK1333" s="73" t="n"/>
      <c r="BL1333" s="73" t="n"/>
      <c r="BM1333" s="73" t="n"/>
      <c r="BN1333" s="73" t="n"/>
      <c r="BO1333" s="73" t="n"/>
      <c r="BP1333" s="96" t="n"/>
      <c r="BQ1333" s="174" t="n"/>
      <c r="BR1333" s="174" t="n"/>
      <c r="BS1333" s="174" t="n"/>
      <c r="BT1333" s="174" t="n"/>
      <c r="BU1333" s="174" t="n"/>
      <c r="BV1333" s="174" t="n"/>
      <c r="BW1333" s="174" t="n"/>
      <c r="BX1333" s="174" t="n"/>
      <c r="BY1333" s="174" t="n"/>
      <c r="BZ1333" s="175" t="n"/>
      <c r="CA1333" s="176" t="n"/>
      <c r="CB1333" s="177" t="n"/>
      <c r="CC1333" s="118" t="n"/>
      <c r="CD1333" s="178" t="n"/>
      <c r="CE1333" s="120" t="n"/>
      <c r="CF1333" s="178" t="n"/>
      <c r="CG1333" s="179" t="n"/>
      <c r="CH1333" s="178" t="n"/>
      <c r="CI1333" s="180" t="n"/>
      <c r="CJ1333" s="181" t="n"/>
      <c r="CK1333" s="182" t="n"/>
    </row>
    <row r="1334">
      <c r="A1334" s="69" t="n"/>
      <c r="B1334" s="70" t="n"/>
      <c r="C1334" s="77" t="n"/>
      <c r="D1334" s="84" t="n"/>
      <c r="E1334" s="69" t="n"/>
      <c r="F1334" s="69" t="n"/>
      <c r="G1334" s="73" t="n"/>
      <c r="H1334" s="73" t="n"/>
      <c r="I1334" s="75" t="n"/>
      <c r="J1334" s="75" t="n"/>
      <c r="K1334" s="73" t="n"/>
      <c r="L1334" s="73" t="n"/>
      <c r="M1334" s="73" t="n"/>
      <c r="N1334" s="73" t="n"/>
      <c r="O1334" s="75" t="n"/>
      <c r="P1334" s="75" t="n"/>
      <c r="Q1334" s="73" t="n"/>
      <c r="R1334" s="73" t="n"/>
      <c r="S1334" s="73" t="n"/>
      <c r="T1334" s="73" t="n"/>
      <c r="U1334" s="73" t="n"/>
      <c r="V1334" s="73" t="n"/>
      <c r="W1334" s="73" t="n"/>
      <c r="X1334" s="73" t="n"/>
      <c r="Y1334" s="73" t="n"/>
      <c r="Z1334" s="73" t="n"/>
      <c r="AA1334" s="73" t="n"/>
      <c r="AB1334" s="73" t="n"/>
      <c r="AC1334" s="73" t="n"/>
      <c r="AD1334" s="73" t="n"/>
      <c r="AE1334" s="73" t="n"/>
      <c r="AF1334" s="73" t="n"/>
      <c r="AG1334" s="73" t="n"/>
      <c r="AH1334" s="73" t="n"/>
      <c r="AI1334" s="73" t="n"/>
      <c r="AJ1334" s="73" t="n"/>
      <c r="AK1334" s="73" t="n"/>
      <c r="AL1334" s="73" t="n"/>
      <c r="AM1334" s="73" t="n"/>
      <c r="AN1334" s="73" t="n"/>
      <c r="AO1334" s="73" t="n"/>
      <c r="AP1334" s="73" t="n"/>
      <c r="AQ1334" s="73" t="n"/>
      <c r="AR1334" s="73" t="n"/>
      <c r="AS1334" s="73" t="n"/>
      <c r="AT1334" s="73" t="n"/>
      <c r="AU1334" s="73" t="n"/>
      <c r="AV1334" s="73" t="n"/>
      <c r="AW1334" s="73" t="n"/>
      <c r="AX1334" s="73" t="n"/>
      <c r="AY1334" s="73" t="n"/>
      <c r="AZ1334" s="73" t="n"/>
      <c r="BA1334" s="73" t="n"/>
      <c r="BB1334" s="73" t="n"/>
      <c r="BC1334" s="73" t="n"/>
      <c r="BD1334" s="73" t="n"/>
      <c r="BE1334" s="73" t="n"/>
      <c r="BF1334" s="73" t="n"/>
      <c r="BG1334" s="73" t="n"/>
      <c r="BH1334" s="73" t="n"/>
      <c r="BI1334" s="73" t="n"/>
      <c r="BJ1334" s="73" t="n"/>
      <c r="BK1334" s="73" t="n"/>
      <c r="BL1334" s="73" t="n"/>
      <c r="BM1334" s="73" t="n"/>
      <c r="BN1334" s="73" t="n"/>
      <c r="BO1334" s="73" t="n"/>
      <c r="BP1334" s="96" t="n"/>
      <c r="BQ1334" s="174" t="n"/>
      <c r="BR1334" s="174" t="n"/>
      <c r="BS1334" s="174" t="n"/>
      <c r="BT1334" s="174" t="n"/>
      <c r="BU1334" s="174" t="n"/>
      <c r="BV1334" s="174" t="n"/>
      <c r="BW1334" s="174" t="n"/>
      <c r="BX1334" s="174" t="n"/>
      <c r="BY1334" s="174" t="n"/>
      <c r="BZ1334" s="175" t="n"/>
      <c r="CA1334" s="176" t="n"/>
      <c r="CB1334" s="177" t="n"/>
      <c r="CC1334" s="118" t="n"/>
      <c r="CD1334" s="178" t="n"/>
      <c r="CE1334" s="120" t="n"/>
      <c r="CF1334" s="178" t="n"/>
      <c r="CG1334" s="179" t="n"/>
      <c r="CH1334" s="178" t="n"/>
      <c r="CI1334" s="180" t="n"/>
      <c r="CJ1334" s="181" t="n"/>
      <c r="CK1334" s="182" t="n"/>
    </row>
    <row r="1335">
      <c r="A1335" s="69" t="n"/>
      <c r="B1335" s="70" t="n"/>
      <c r="C1335" s="77" t="n"/>
      <c r="D1335" s="84" t="n"/>
      <c r="E1335" s="69" t="n"/>
      <c r="F1335" s="69" t="n"/>
      <c r="G1335" s="73" t="n"/>
      <c r="H1335" s="73" t="n"/>
      <c r="I1335" s="75" t="n"/>
      <c r="J1335" s="75" t="n"/>
      <c r="K1335" s="73" t="n"/>
      <c r="L1335" s="73" t="n"/>
      <c r="M1335" s="73" t="n"/>
      <c r="N1335" s="73" t="n"/>
      <c r="O1335" s="75" t="n"/>
      <c r="P1335" s="75" t="n"/>
      <c r="Q1335" s="73" t="n"/>
      <c r="R1335" s="73" t="n"/>
      <c r="S1335" s="73" t="n"/>
      <c r="T1335" s="73" t="n"/>
      <c r="U1335" s="73" t="n"/>
      <c r="V1335" s="73" t="n"/>
      <c r="W1335" s="73" t="n"/>
      <c r="X1335" s="73" t="n"/>
      <c r="Y1335" s="73" t="n"/>
      <c r="Z1335" s="73" t="n"/>
      <c r="AA1335" s="73" t="n"/>
      <c r="AB1335" s="73" t="n"/>
      <c r="AC1335" s="73" t="n"/>
      <c r="AD1335" s="73" t="n"/>
      <c r="AE1335" s="73" t="n"/>
      <c r="AF1335" s="73" t="n"/>
      <c r="AG1335" s="73" t="n"/>
      <c r="AH1335" s="73" t="n"/>
      <c r="AI1335" s="73" t="n"/>
      <c r="AJ1335" s="73" t="n"/>
      <c r="AK1335" s="73" t="n"/>
      <c r="AL1335" s="73" t="n"/>
      <c r="AM1335" s="73" t="n"/>
      <c r="AN1335" s="73" t="n"/>
      <c r="AO1335" s="73" t="n"/>
      <c r="AP1335" s="73" t="n"/>
      <c r="AQ1335" s="73" t="n"/>
      <c r="AR1335" s="73" t="n"/>
      <c r="AS1335" s="73" t="n"/>
      <c r="AT1335" s="73" t="n"/>
      <c r="AU1335" s="73" t="n"/>
      <c r="AV1335" s="73" t="n"/>
      <c r="AW1335" s="73" t="n"/>
      <c r="AX1335" s="73" t="n"/>
      <c r="AY1335" s="73" t="n"/>
      <c r="AZ1335" s="73" t="n"/>
      <c r="BA1335" s="73" t="n"/>
      <c r="BB1335" s="73" t="n"/>
      <c r="BC1335" s="73" t="n"/>
      <c r="BD1335" s="73" t="n"/>
      <c r="BE1335" s="73" t="n"/>
      <c r="BF1335" s="73" t="n"/>
      <c r="BG1335" s="73" t="n"/>
      <c r="BH1335" s="73" t="n"/>
      <c r="BI1335" s="73" t="n"/>
      <c r="BJ1335" s="73" t="n"/>
      <c r="BK1335" s="73" t="n"/>
      <c r="BL1335" s="73" t="n"/>
      <c r="BM1335" s="73" t="n"/>
      <c r="BN1335" s="73" t="n"/>
      <c r="BO1335" s="73" t="n"/>
      <c r="BP1335" s="96" t="n"/>
      <c r="BQ1335" s="174" t="n"/>
      <c r="BR1335" s="174" t="n"/>
      <c r="BS1335" s="174" t="n"/>
      <c r="BT1335" s="174" t="n"/>
      <c r="BU1335" s="174" t="n"/>
      <c r="BV1335" s="174" t="n"/>
      <c r="BW1335" s="174" t="n"/>
      <c r="BX1335" s="174" t="n"/>
      <c r="BY1335" s="174" t="n"/>
      <c r="BZ1335" s="175" t="n"/>
      <c r="CA1335" s="176" t="n"/>
      <c r="CB1335" s="177" t="n"/>
      <c r="CC1335" s="118" t="n"/>
      <c r="CD1335" s="178" t="n"/>
      <c r="CE1335" s="120" t="n"/>
      <c r="CF1335" s="178" t="n"/>
      <c r="CG1335" s="179" t="n"/>
      <c r="CH1335" s="178" t="n"/>
      <c r="CI1335" s="180" t="n"/>
      <c r="CJ1335" s="181" t="n"/>
      <c r="CK1335" s="182" t="n"/>
    </row>
    <row r="1336">
      <c r="A1336" s="69" t="n"/>
      <c r="B1336" s="70" t="n"/>
      <c r="C1336" s="77" t="n"/>
      <c r="D1336" s="84" t="n"/>
      <c r="E1336" s="69" t="n"/>
      <c r="F1336" s="69" t="n"/>
      <c r="G1336" s="73" t="n"/>
      <c r="H1336" s="73" t="n"/>
      <c r="I1336" s="75" t="n"/>
      <c r="J1336" s="75" t="n"/>
      <c r="K1336" s="73" t="n"/>
      <c r="L1336" s="73" t="n"/>
      <c r="M1336" s="73" t="n"/>
      <c r="N1336" s="73" t="n"/>
      <c r="O1336" s="75" t="n"/>
      <c r="P1336" s="75" t="n"/>
      <c r="Q1336" s="73" t="n"/>
      <c r="R1336" s="73" t="n"/>
      <c r="S1336" s="73" t="n"/>
      <c r="T1336" s="73" t="n"/>
      <c r="U1336" s="73" t="n"/>
      <c r="V1336" s="73" t="n"/>
      <c r="W1336" s="73" t="n"/>
      <c r="X1336" s="73" t="n"/>
      <c r="Y1336" s="73" t="n"/>
      <c r="Z1336" s="73" t="n"/>
      <c r="AA1336" s="73" t="n"/>
      <c r="AB1336" s="73" t="n"/>
      <c r="AC1336" s="73" t="n"/>
      <c r="AD1336" s="73" t="n"/>
      <c r="AE1336" s="73" t="n"/>
      <c r="AF1336" s="73" t="n"/>
      <c r="AG1336" s="73" t="n"/>
      <c r="AH1336" s="73" t="n"/>
      <c r="AI1336" s="73" t="n"/>
      <c r="AJ1336" s="73" t="n"/>
      <c r="AK1336" s="73" t="n"/>
      <c r="AL1336" s="73" t="n"/>
      <c r="AM1336" s="73" t="n"/>
      <c r="AN1336" s="73" t="n"/>
      <c r="AO1336" s="73" t="n"/>
      <c r="AP1336" s="73" t="n"/>
      <c r="AQ1336" s="73" t="n"/>
      <c r="AR1336" s="73" t="n"/>
      <c r="AS1336" s="73" t="n"/>
      <c r="AT1336" s="73" t="n"/>
      <c r="AU1336" s="73" t="n"/>
      <c r="AV1336" s="73" t="n"/>
      <c r="AW1336" s="73" t="n"/>
      <c r="AX1336" s="73" t="n"/>
      <c r="AY1336" s="73" t="n"/>
      <c r="AZ1336" s="73" t="n"/>
      <c r="BA1336" s="73" t="n"/>
      <c r="BB1336" s="73" t="n"/>
      <c r="BC1336" s="73" t="n"/>
      <c r="BD1336" s="73" t="n"/>
      <c r="BE1336" s="73" t="n"/>
      <c r="BF1336" s="73" t="n"/>
      <c r="BG1336" s="73" t="n"/>
      <c r="BH1336" s="73" t="n"/>
      <c r="BI1336" s="73" t="n"/>
      <c r="BJ1336" s="73" t="n"/>
      <c r="BK1336" s="73" t="n"/>
      <c r="BL1336" s="73" t="n"/>
      <c r="BM1336" s="73" t="n"/>
      <c r="BN1336" s="73" t="n"/>
      <c r="BO1336" s="73" t="n"/>
      <c r="BP1336" s="96" t="n"/>
      <c r="BQ1336" s="174" t="n"/>
      <c r="BR1336" s="174" t="n"/>
      <c r="BS1336" s="174" t="n"/>
      <c r="BT1336" s="174" t="n"/>
      <c r="BU1336" s="174" t="n"/>
      <c r="BV1336" s="174" t="n"/>
      <c r="BW1336" s="174" t="n"/>
      <c r="BX1336" s="174" t="n"/>
      <c r="BY1336" s="174" t="n"/>
      <c r="BZ1336" s="175" t="n"/>
      <c r="CA1336" s="176" t="n"/>
      <c r="CB1336" s="177" t="n"/>
      <c r="CC1336" s="118" t="n"/>
      <c r="CD1336" s="178" t="n"/>
      <c r="CE1336" s="120" t="n"/>
      <c r="CF1336" s="178" t="n"/>
      <c r="CG1336" s="179" t="n"/>
      <c r="CH1336" s="178" t="n"/>
      <c r="CI1336" s="180" t="n"/>
      <c r="CJ1336" s="181" t="n"/>
      <c r="CK1336" s="182" t="n"/>
    </row>
    <row r="1337">
      <c r="A1337" s="69" t="n"/>
      <c r="B1337" s="70" t="n"/>
      <c r="C1337" s="77" t="n"/>
      <c r="D1337" s="84" t="n"/>
      <c r="E1337" s="69" t="n"/>
      <c r="F1337" s="69" t="n"/>
      <c r="G1337" s="73" t="n"/>
      <c r="H1337" s="73" t="n"/>
      <c r="I1337" s="75" t="n"/>
      <c r="J1337" s="75" t="n"/>
      <c r="K1337" s="73" t="n"/>
      <c r="L1337" s="73" t="n"/>
      <c r="M1337" s="73" t="n"/>
      <c r="N1337" s="73" t="n"/>
      <c r="O1337" s="75" t="n"/>
      <c r="P1337" s="75" t="n"/>
      <c r="Q1337" s="73" t="n"/>
      <c r="R1337" s="73" t="n"/>
      <c r="S1337" s="73" t="n"/>
      <c r="T1337" s="73" t="n"/>
      <c r="U1337" s="73" t="n"/>
      <c r="V1337" s="73" t="n"/>
      <c r="W1337" s="73" t="n"/>
      <c r="X1337" s="73" t="n"/>
      <c r="Y1337" s="73" t="n"/>
      <c r="Z1337" s="73" t="n"/>
      <c r="AA1337" s="73" t="n"/>
      <c r="AB1337" s="73" t="n"/>
      <c r="AC1337" s="73" t="n"/>
      <c r="AD1337" s="73" t="n"/>
      <c r="AE1337" s="73" t="n"/>
      <c r="AF1337" s="73" t="n"/>
      <c r="AG1337" s="73" t="n"/>
      <c r="AH1337" s="73" t="n"/>
      <c r="AI1337" s="73" t="n"/>
      <c r="AJ1337" s="73" t="n"/>
      <c r="AK1337" s="73" t="n"/>
      <c r="AL1337" s="73" t="n"/>
      <c r="AM1337" s="73" t="n"/>
      <c r="AN1337" s="73" t="n"/>
      <c r="AO1337" s="73" t="n"/>
      <c r="AP1337" s="73" t="n"/>
      <c r="AQ1337" s="73" t="n"/>
      <c r="AR1337" s="73" t="n"/>
      <c r="AS1337" s="73" t="n"/>
      <c r="AT1337" s="73" t="n"/>
      <c r="AU1337" s="73" t="n"/>
      <c r="AV1337" s="73" t="n"/>
      <c r="AW1337" s="73" t="n"/>
      <c r="AX1337" s="73" t="n"/>
      <c r="AY1337" s="73" t="n"/>
      <c r="AZ1337" s="73" t="n"/>
      <c r="BA1337" s="73" t="n"/>
      <c r="BB1337" s="73" t="n"/>
      <c r="BC1337" s="73" t="n"/>
      <c r="BD1337" s="73" t="n"/>
      <c r="BE1337" s="73" t="n"/>
      <c r="BF1337" s="73" t="n"/>
      <c r="BG1337" s="73" t="n"/>
      <c r="BH1337" s="73" t="n"/>
      <c r="BI1337" s="73" t="n"/>
      <c r="BJ1337" s="73" t="n"/>
      <c r="BK1337" s="73" t="n"/>
      <c r="BL1337" s="73" t="n"/>
      <c r="BM1337" s="73" t="n"/>
      <c r="BN1337" s="73" t="n"/>
      <c r="BO1337" s="73" t="n"/>
      <c r="BP1337" s="96" t="n"/>
      <c r="BQ1337" s="174" t="n"/>
      <c r="BR1337" s="174" t="n"/>
      <c r="BS1337" s="174" t="n"/>
      <c r="BT1337" s="174" t="n"/>
      <c r="BU1337" s="174" t="n"/>
      <c r="BV1337" s="174" t="n"/>
      <c r="BW1337" s="174" t="n"/>
      <c r="BX1337" s="174" t="n"/>
      <c r="BY1337" s="174" t="n"/>
      <c r="BZ1337" s="175" t="n"/>
      <c r="CA1337" s="176" t="n"/>
      <c r="CB1337" s="177" t="n"/>
      <c r="CC1337" s="118" t="n"/>
      <c r="CD1337" s="178" t="n"/>
      <c r="CE1337" s="120" t="n"/>
      <c r="CF1337" s="178" t="n"/>
      <c r="CG1337" s="179" t="n"/>
      <c r="CH1337" s="178" t="n"/>
      <c r="CI1337" s="180" t="n"/>
      <c r="CJ1337" s="181" t="n"/>
      <c r="CK1337" s="182" t="n"/>
    </row>
    <row r="1338">
      <c r="A1338" s="69" t="n"/>
      <c r="B1338" s="70" t="n"/>
      <c r="C1338" s="77" t="n"/>
      <c r="D1338" s="84" t="n"/>
      <c r="E1338" s="69" t="n"/>
      <c r="F1338" s="69" t="n"/>
      <c r="G1338" s="73" t="n"/>
      <c r="H1338" s="73" t="n"/>
      <c r="I1338" s="75" t="n"/>
      <c r="J1338" s="75" t="n"/>
      <c r="K1338" s="73" t="n"/>
      <c r="L1338" s="73" t="n"/>
      <c r="M1338" s="73" t="n"/>
      <c r="N1338" s="73" t="n"/>
      <c r="O1338" s="75" t="n"/>
      <c r="P1338" s="75" t="n"/>
      <c r="Q1338" s="73" t="n"/>
      <c r="R1338" s="73" t="n"/>
      <c r="S1338" s="73" t="n"/>
      <c r="T1338" s="73" t="n"/>
      <c r="U1338" s="73" t="n"/>
      <c r="V1338" s="73" t="n"/>
      <c r="W1338" s="73" t="n"/>
      <c r="X1338" s="73" t="n"/>
      <c r="Y1338" s="73" t="n"/>
      <c r="Z1338" s="73" t="n"/>
      <c r="AA1338" s="73" t="n"/>
      <c r="AB1338" s="73" t="n"/>
      <c r="AC1338" s="73" t="n"/>
      <c r="AD1338" s="73" t="n"/>
      <c r="AE1338" s="73" t="n"/>
      <c r="AF1338" s="73" t="n"/>
      <c r="AG1338" s="73" t="n"/>
      <c r="AH1338" s="73" t="n"/>
      <c r="AI1338" s="73" t="n"/>
      <c r="AJ1338" s="73" t="n"/>
      <c r="AK1338" s="73" t="n"/>
      <c r="AL1338" s="73" t="n"/>
      <c r="AM1338" s="73" t="n"/>
      <c r="AN1338" s="73" t="n"/>
      <c r="AO1338" s="73" t="n"/>
      <c r="AP1338" s="73" t="n"/>
      <c r="AQ1338" s="73" t="n"/>
      <c r="AR1338" s="73" t="n"/>
      <c r="AS1338" s="73" t="n"/>
      <c r="AT1338" s="73" t="n"/>
      <c r="AU1338" s="73" t="n"/>
      <c r="AV1338" s="73" t="n"/>
      <c r="AW1338" s="73" t="n"/>
      <c r="AX1338" s="73" t="n"/>
      <c r="AY1338" s="73" t="n"/>
      <c r="AZ1338" s="73" t="n"/>
      <c r="BA1338" s="73" t="n"/>
      <c r="BB1338" s="73" t="n"/>
      <c r="BC1338" s="73" t="n"/>
      <c r="BD1338" s="73" t="n"/>
      <c r="BE1338" s="73" t="n"/>
      <c r="BF1338" s="73" t="n"/>
      <c r="BG1338" s="73" t="n"/>
      <c r="BH1338" s="73" t="n"/>
      <c r="BI1338" s="73" t="n"/>
      <c r="BJ1338" s="73" t="n"/>
      <c r="BK1338" s="73" t="n"/>
      <c r="BL1338" s="73" t="n"/>
      <c r="BM1338" s="73" t="n"/>
      <c r="BN1338" s="73" t="n"/>
      <c r="BO1338" s="73" t="n"/>
      <c r="BP1338" s="96" t="n"/>
      <c r="BQ1338" s="174" t="n"/>
      <c r="BR1338" s="174" t="n"/>
      <c r="BS1338" s="174" t="n"/>
      <c r="BT1338" s="174" t="n"/>
      <c r="BU1338" s="174" t="n"/>
      <c r="BV1338" s="174" t="n"/>
      <c r="BW1338" s="174" t="n"/>
      <c r="BX1338" s="174" t="n"/>
      <c r="BY1338" s="174" t="n"/>
      <c r="BZ1338" s="175" t="n"/>
      <c r="CA1338" s="176" t="n"/>
      <c r="CB1338" s="177" t="n"/>
      <c r="CC1338" s="118" t="n"/>
      <c r="CD1338" s="178" t="n"/>
      <c r="CE1338" s="120" t="n"/>
      <c r="CF1338" s="178" t="n"/>
      <c r="CG1338" s="179" t="n"/>
      <c r="CH1338" s="178" t="n"/>
      <c r="CI1338" s="180" t="n"/>
      <c r="CJ1338" s="181" t="n"/>
      <c r="CK1338" s="182" t="n"/>
    </row>
    <row r="1339">
      <c r="A1339" s="69" t="n"/>
      <c r="B1339" s="70" t="n"/>
      <c r="C1339" s="77" t="n"/>
      <c r="D1339" s="84" t="n"/>
      <c r="E1339" s="69" t="n"/>
      <c r="F1339" s="69" t="n"/>
      <c r="G1339" s="73" t="n"/>
      <c r="H1339" s="73" t="n"/>
      <c r="I1339" s="75" t="n"/>
      <c r="J1339" s="75" t="n"/>
      <c r="K1339" s="73" t="n"/>
      <c r="L1339" s="73" t="n"/>
      <c r="M1339" s="73" t="n"/>
      <c r="N1339" s="73" t="n"/>
      <c r="O1339" s="75" t="n"/>
      <c r="P1339" s="75" t="n"/>
      <c r="Q1339" s="73" t="n"/>
      <c r="R1339" s="73" t="n"/>
      <c r="S1339" s="73" t="n"/>
      <c r="T1339" s="73" t="n"/>
      <c r="U1339" s="73" t="n"/>
      <c r="V1339" s="73" t="n"/>
      <c r="W1339" s="73" t="n"/>
      <c r="X1339" s="73" t="n"/>
      <c r="Y1339" s="73" t="n"/>
      <c r="Z1339" s="73" t="n"/>
      <c r="AA1339" s="73" t="n"/>
      <c r="AB1339" s="73" t="n"/>
      <c r="AC1339" s="73" t="n"/>
      <c r="AD1339" s="73" t="n"/>
      <c r="AE1339" s="73" t="n"/>
      <c r="AF1339" s="73" t="n"/>
      <c r="AG1339" s="73" t="n"/>
      <c r="AH1339" s="73" t="n"/>
      <c r="AI1339" s="73" t="n"/>
      <c r="AJ1339" s="73" t="n"/>
      <c r="AK1339" s="73" t="n"/>
      <c r="AL1339" s="73" t="n"/>
      <c r="AM1339" s="73" t="n"/>
      <c r="AN1339" s="73" t="n"/>
      <c r="AO1339" s="73" t="n"/>
      <c r="AP1339" s="73" t="n"/>
      <c r="AQ1339" s="73" t="n"/>
      <c r="AR1339" s="73" t="n"/>
      <c r="AS1339" s="73" t="n"/>
      <c r="AT1339" s="73" t="n"/>
      <c r="AU1339" s="73" t="n"/>
      <c r="AV1339" s="73" t="n"/>
      <c r="AW1339" s="73" t="n"/>
      <c r="AX1339" s="73" t="n"/>
      <c r="AY1339" s="73" t="n"/>
      <c r="AZ1339" s="73" t="n"/>
      <c r="BA1339" s="73" t="n"/>
      <c r="BB1339" s="73" t="n"/>
      <c r="BC1339" s="73" t="n"/>
      <c r="BD1339" s="73" t="n"/>
      <c r="BE1339" s="73" t="n"/>
      <c r="BF1339" s="73" t="n"/>
      <c r="BG1339" s="73" t="n"/>
      <c r="BH1339" s="73" t="n"/>
      <c r="BI1339" s="73" t="n"/>
      <c r="BJ1339" s="73" t="n"/>
      <c r="BK1339" s="73" t="n"/>
      <c r="BL1339" s="73" t="n"/>
      <c r="BM1339" s="73" t="n"/>
      <c r="BN1339" s="73" t="n"/>
      <c r="BO1339" s="73" t="n"/>
      <c r="BP1339" s="96" t="n"/>
      <c r="BQ1339" s="174" t="n"/>
      <c r="BR1339" s="174" t="n"/>
      <c r="BS1339" s="174" t="n"/>
      <c r="BT1339" s="174" t="n"/>
      <c r="BU1339" s="174" t="n"/>
      <c r="BV1339" s="174" t="n"/>
      <c r="BW1339" s="174" t="n"/>
      <c r="BX1339" s="174" t="n"/>
      <c r="BY1339" s="174" t="n"/>
      <c r="BZ1339" s="175" t="n"/>
      <c r="CA1339" s="176" t="n"/>
      <c r="CB1339" s="177" t="n"/>
      <c r="CC1339" s="118" t="n"/>
      <c r="CD1339" s="178" t="n"/>
      <c r="CE1339" s="120" t="n"/>
      <c r="CF1339" s="178" t="n"/>
      <c r="CG1339" s="179" t="n"/>
      <c r="CH1339" s="178" t="n"/>
      <c r="CI1339" s="180" t="n"/>
      <c r="CJ1339" s="181" t="n"/>
      <c r="CK1339" s="182" t="n"/>
    </row>
    <row r="1340">
      <c r="A1340" s="69" t="n"/>
      <c r="B1340" s="70" t="n"/>
      <c r="C1340" s="77" t="n"/>
      <c r="D1340" s="84" t="n"/>
      <c r="E1340" s="69" t="n"/>
      <c r="F1340" s="69" t="n"/>
      <c r="G1340" s="73" t="n"/>
      <c r="H1340" s="73" t="n"/>
      <c r="I1340" s="75" t="n"/>
      <c r="J1340" s="75" t="n"/>
      <c r="K1340" s="73" t="n"/>
      <c r="L1340" s="73" t="n"/>
      <c r="M1340" s="73" t="n"/>
      <c r="N1340" s="73" t="n"/>
      <c r="O1340" s="75" t="n"/>
      <c r="P1340" s="75" t="n"/>
      <c r="Q1340" s="73" t="n"/>
      <c r="R1340" s="73" t="n"/>
      <c r="S1340" s="73" t="n"/>
      <c r="T1340" s="73" t="n"/>
      <c r="U1340" s="73" t="n"/>
      <c r="V1340" s="73" t="n"/>
      <c r="W1340" s="73" t="n"/>
      <c r="X1340" s="73" t="n"/>
      <c r="Y1340" s="73" t="n"/>
      <c r="Z1340" s="73" t="n"/>
      <c r="AA1340" s="73" t="n"/>
      <c r="AB1340" s="73" t="n"/>
      <c r="AC1340" s="73" t="n"/>
      <c r="AD1340" s="73" t="n"/>
      <c r="AE1340" s="73" t="n"/>
      <c r="AF1340" s="73" t="n"/>
      <c r="AG1340" s="73" t="n"/>
      <c r="AH1340" s="73" t="n"/>
      <c r="AI1340" s="73" t="n"/>
      <c r="AJ1340" s="73" t="n"/>
      <c r="AK1340" s="73" t="n"/>
      <c r="AL1340" s="73" t="n"/>
      <c r="AM1340" s="73" t="n"/>
      <c r="AN1340" s="73" t="n"/>
      <c r="AO1340" s="73" t="n"/>
      <c r="AP1340" s="73" t="n"/>
      <c r="AQ1340" s="73" t="n"/>
      <c r="AR1340" s="73" t="n"/>
      <c r="AS1340" s="73" t="n"/>
      <c r="AT1340" s="73" t="n"/>
      <c r="AU1340" s="73" t="n"/>
      <c r="AV1340" s="73" t="n"/>
      <c r="AW1340" s="73" t="n"/>
      <c r="AX1340" s="73" t="n"/>
      <c r="AY1340" s="73" t="n"/>
      <c r="AZ1340" s="73" t="n"/>
      <c r="BA1340" s="73" t="n"/>
      <c r="BB1340" s="73" t="n"/>
      <c r="BC1340" s="73" t="n"/>
      <c r="BD1340" s="73" t="n"/>
      <c r="BE1340" s="73" t="n"/>
      <c r="BF1340" s="73" t="n"/>
      <c r="BG1340" s="73" t="n"/>
      <c r="BH1340" s="73" t="n"/>
      <c r="BI1340" s="73" t="n"/>
      <c r="BJ1340" s="73" t="n"/>
      <c r="BK1340" s="73" t="n"/>
      <c r="BL1340" s="73" t="n"/>
      <c r="BM1340" s="73" t="n"/>
      <c r="BN1340" s="73" t="n"/>
      <c r="BO1340" s="73" t="n"/>
      <c r="BP1340" s="96" t="n"/>
      <c r="BQ1340" s="174" t="n"/>
      <c r="BR1340" s="174" t="n"/>
      <c r="BS1340" s="174" t="n"/>
      <c r="BT1340" s="174" t="n"/>
      <c r="BU1340" s="174" t="n"/>
      <c r="BV1340" s="174" t="n"/>
      <c r="BW1340" s="174" t="n"/>
      <c r="BX1340" s="174" t="n"/>
      <c r="BY1340" s="174" t="n"/>
      <c r="BZ1340" s="175" t="n"/>
      <c r="CA1340" s="176" t="n"/>
      <c r="CB1340" s="177" t="n"/>
      <c r="CC1340" s="118" t="n"/>
      <c r="CD1340" s="178" t="n"/>
      <c r="CE1340" s="120" t="n"/>
      <c r="CF1340" s="178" t="n"/>
      <c r="CG1340" s="179" t="n"/>
      <c r="CH1340" s="178" t="n"/>
      <c r="CI1340" s="180" t="n"/>
      <c r="CJ1340" s="181" t="n"/>
      <c r="CK1340" s="182" t="n"/>
    </row>
    <row r="1341">
      <c r="A1341" s="69" t="n"/>
      <c r="B1341" s="70" t="n"/>
      <c r="C1341" s="77" t="n"/>
      <c r="D1341" s="84" t="n"/>
      <c r="E1341" s="69" t="n"/>
      <c r="F1341" s="69" t="n"/>
      <c r="G1341" s="73" t="n"/>
      <c r="H1341" s="73" t="n"/>
      <c r="I1341" s="75" t="n"/>
      <c r="J1341" s="75" t="n"/>
      <c r="K1341" s="73" t="n"/>
      <c r="L1341" s="73" t="n"/>
      <c r="M1341" s="73" t="n"/>
      <c r="N1341" s="73" t="n"/>
      <c r="O1341" s="75" t="n"/>
      <c r="P1341" s="75" t="n"/>
      <c r="Q1341" s="73" t="n"/>
      <c r="R1341" s="73" t="n"/>
      <c r="S1341" s="73" t="n"/>
      <c r="T1341" s="73" t="n"/>
      <c r="U1341" s="73" t="n"/>
      <c r="V1341" s="73" t="n"/>
      <c r="W1341" s="73" t="n"/>
      <c r="X1341" s="73" t="n"/>
      <c r="Y1341" s="73" t="n"/>
      <c r="Z1341" s="73" t="n"/>
      <c r="AA1341" s="73" t="n"/>
      <c r="AB1341" s="73" t="n"/>
      <c r="AC1341" s="73" t="n"/>
      <c r="AD1341" s="73" t="n"/>
      <c r="AE1341" s="73" t="n"/>
      <c r="AF1341" s="73" t="n"/>
      <c r="AG1341" s="73" t="n"/>
      <c r="AH1341" s="73" t="n"/>
      <c r="AI1341" s="73" t="n"/>
      <c r="AJ1341" s="73" t="n"/>
      <c r="AK1341" s="73" t="n"/>
      <c r="AL1341" s="73" t="n"/>
      <c r="AM1341" s="73" t="n"/>
      <c r="AN1341" s="73" t="n"/>
      <c r="AO1341" s="73" t="n"/>
      <c r="AP1341" s="73" t="n"/>
      <c r="AQ1341" s="73" t="n"/>
      <c r="AR1341" s="73" t="n"/>
      <c r="AS1341" s="73" t="n"/>
      <c r="AT1341" s="73" t="n"/>
      <c r="AU1341" s="73" t="n"/>
      <c r="AV1341" s="73" t="n"/>
      <c r="AW1341" s="73" t="n"/>
      <c r="AX1341" s="73" t="n"/>
      <c r="AY1341" s="73" t="n"/>
      <c r="AZ1341" s="73" t="n"/>
      <c r="BA1341" s="73" t="n"/>
      <c r="BB1341" s="73" t="n"/>
      <c r="BC1341" s="73" t="n"/>
      <c r="BD1341" s="73" t="n"/>
      <c r="BE1341" s="73" t="n"/>
      <c r="BF1341" s="73" t="n"/>
      <c r="BG1341" s="73" t="n"/>
      <c r="BH1341" s="73" t="n"/>
      <c r="BI1341" s="73" t="n"/>
      <c r="BJ1341" s="73" t="n"/>
      <c r="BK1341" s="73" t="n"/>
      <c r="BL1341" s="73" t="n"/>
      <c r="BM1341" s="73" t="n"/>
      <c r="BN1341" s="73" t="n"/>
      <c r="BO1341" s="73" t="n"/>
      <c r="BP1341" s="96" t="n"/>
      <c r="BQ1341" s="174" t="n"/>
      <c r="BR1341" s="174" t="n"/>
      <c r="BS1341" s="174" t="n"/>
      <c r="BT1341" s="174" t="n"/>
      <c r="BU1341" s="174" t="n"/>
      <c r="BV1341" s="174" t="n"/>
      <c r="BW1341" s="174" t="n"/>
      <c r="BX1341" s="174" t="n"/>
      <c r="BY1341" s="174" t="n"/>
      <c r="BZ1341" s="175" t="n"/>
      <c r="CA1341" s="176" t="n"/>
      <c r="CB1341" s="177" t="n"/>
      <c r="CC1341" s="118" t="n"/>
      <c r="CD1341" s="178" t="n"/>
      <c r="CE1341" s="120" t="n"/>
      <c r="CF1341" s="178" t="n"/>
      <c r="CG1341" s="179" t="n"/>
      <c r="CH1341" s="178" t="n"/>
      <c r="CI1341" s="180" t="n"/>
      <c r="CJ1341" s="181" t="n"/>
      <c r="CK1341" s="182" t="n"/>
    </row>
    <row r="1342">
      <c r="A1342" s="69" t="n"/>
      <c r="B1342" s="70" t="n"/>
      <c r="C1342" s="77" t="n"/>
      <c r="D1342" s="84" t="n"/>
      <c r="E1342" s="69" t="n"/>
      <c r="F1342" s="69" t="n"/>
      <c r="G1342" s="73" t="n"/>
      <c r="H1342" s="73" t="n"/>
      <c r="I1342" s="75" t="n"/>
      <c r="J1342" s="75" t="n"/>
      <c r="K1342" s="73" t="n"/>
      <c r="L1342" s="73" t="n"/>
      <c r="M1342" s="73" t="n"/>
      <c r="N1342" s="73" t="n"/>
      <c r="O1342" s="75" t="n"/>
      <c r="P1342" s="75" t="n"/>
      <c r="Q1342" s="73" t="n"/>
      <c r="R1342" s="73" t="n"/>
      <c r="S1342" s="73" t="n"/>
      <c r="T1342" s="73" t="n"/>
      <c r="U1342" s="73" t="n"/>
      <c r="V1342" s="73" t="n"/>
      <c r="W1342" s="73" t="n"/>
      <c r="X1342" s="73" t="n"/>
      <c r="Y1342" s="73" t="n"/>
      <c r="Z1342" s="73" t="n"/>
      <c r="AA1342" s="73" t="n"/>
      <c r="AB1342" s="73" t="n"/>
      <c r="AC1342" s="73" t="n"/>
      <c r="AD1342" s="73" t="n"/>
      <c r="AE1342" s="73" t="n"/>
      <c r="AF1342" s="73" t="n"/>
      <c r="AG1342" s="73" t="n"/>
      <c r="AH1342" s="73" t="n"/>
      <c r="AI1342" s="73" t="n"/>
      <c r="AJ1342" s="73" t="n"/>
      <c r="AK1342" s="73" t="n"/>
      <c r="AL1342" s="73" t="n"/>
      <c r="AM1342" s="73" t="n"/>
      <c r="AN1342" s="73" t="n"/>
      <c r="AO1342" s="73" t="n"/>
      <c r="AP1342" s="73" t="n"/>
      <c r="AQ1342" s="73" t="n"/>
      <c r="AR1342" s="73" t="n"/>
      <c r="AS1342" s="73" t="n"/>
      <c r="AT1342" s="73" t="n"/>
      <c r="AU1342" s="73" t="n"/>
      <c r="AV1342" s="73" t="n"/>
      <c r="AW1342" s="73" t="n"/>
      <c r="AX1342" s="73" t="n"/>
      <c r="AY1342" s="73" t="n"/>
      <c r="AZ1342" s="73" t="n"/>
      <c r="BA1342" s="73" t="n"/>
      <c r="BB1342" s="73" t="n"/>
      <c r="BC1342" s="73" t="n"/>
      <c r="BD1342" s="73" t="n"/>
      <c r="BE1342" s="73" t="n"/>
      <c r="BF1342" s="73" t="n"/>
      <c r="BG1342" s="73" t="n"/>
      <c r="BH1342" s="73" t="n"/>
      <c r="BI1342" s="73" t="n"/>
      <c r="BJ1342" s="73" t="n"/>
      <c r="BK1342" s="73" t="n"/>
      <c r="BL1342" s="73" t="n"/>
      <c r="BM1342" s="73" t="n"/>
      <c r="BN1342" s="73" t="n"/>
      <c r="BO1342" s="73" t="n"/>
      <c r="BP1342" s="96" t="n"/>
      <c r="BQ1342" s="174" t="n"/>
      <c r="BR1342" s="174" t="n"/>
      <c r="BS1342" s="174" t="n"/>
      <c r="BT1342" s="174" t="n"/>
      <c r="BU1342" s="174" t="n"/>
      <c r="BV1342" s="174" t="n"/>
      <c r="BW1342" s="174" t="n"/>
      <c r="BX1342" s="174" t="n"/>
      <c r="BY1342" s="174" t="n"/>
      <c r="BZ1342" s="175" t="n"/>
      <c r="CA1342" s="176" t="n"/>
      <c r="CB1342" s="177" t="n"/>
      <c r="CC1342" s="118" t="n"/>
      <c r="CD1342" s="178" t="n"/>
      <c r="CE1342" s="120" t="n"/>
      <c r="CF1342" s="178" t="n"/>
      <c r="CG1342" s="179" t="n"/>
      <c r="CH1342" s="178" t="n"/>
      <c r="CI1342" s="180" t="n"/>
      <c r="CJ1342" s="181" t="n"/>
      <c r="CK1342" s="182" t="n"/>
    </row>
    <row r="1343">
      <c r="A1343" s="69" t="n"/>
      <c r="B1343" s="70" t="n"/>
      <c r="C1343" s="77" t="n"/>
      <c r="D1343" s="84" t="n"/>
      <c r="E1343" s="69" t="n"/>
      <c r="F1343" s="69" t="n"/>
      <c r="G1343" s="73" t="n"/>
      <c r="H1343" s="73" t="n"/>
      <c r="I1343" s="75" t="n"/>
      <c r="J1343" s="75" t="n"/>
      <c r="K1343" s="73" t="n"/>
      <c r="L1343" s="73" t="n"/>
      <c r="M1343" s="73" t="n"/>
      <c r="N1343" s="73" t="n"/>
      <c r="O1343" s="75" t="n"/>
      <c r="P1343" s="75" t="n"/>
      <c r="Q1343" s="73" t="n"/>
      <c r="R1343" s="73" t="n"/>
      <c r="S1343" s="73" t="n"/>
      <c r="T1343" s="73" t="n"/>
      <c r="U1343" s="73" t="n"/>
      <c r="V1343" s="73" t="n"/>
      <c r="W1343" s="73" t="n"/>
      <c r="X1343" s="73" t="n"/>
      <c r="Y1343" s="73" t="n"/>
      <c r="Z1343" s="73" t="n"/>
      <c r="AA1343" s="73" t="n"/>
      <c r="AB1343" s="73" t="n"/>
      <c r="AC1343" s="73" t="n"/>
      <c r="AD1343" s="73" t="n"/>
      <c r="AE1343" s="73" t="n"/>
      <c r="AF1343" s="73" t="n"/>
      <c r="AG1343" s="73" t="n"/>
      <c r="AH1343" s="73" t="n"/>
      <c r="AI1343" s="73" t="n"/>
      <c r="AJ1343" s="73" t="n"/>
      <c r="AK1343" s="73" t="n"/>
      <c r="AL1343" s="73" t="n"/>
      <c r="AM1343" s="73" t="n"/>
      <c r="AN1343" s="73" t="n"/>
      <c r="AO1343" s="73" t="n"/>
      <c r="AP1343" s="73" t="n"/>
      <c r="AQ1343" s="73" t="n"/>
      <c r="AR1343" s="73" t="n"/>
      <c r="AS1343" s="73" t="n"/>
      <c r="AT1343" s="73" t="n"/>
      <c r="AU1343" s="73" t="n"/>
      <c r="AV1343" s="73" t="n"/>
      <c r="AW1343" s="73" t="n"/>
      <c r="AX1343" s="73" t="n"/>
      <c r="AY1343" s="73" t="n"/>
      <c r="AZ1343" s="73" t="n"/>
      <c r="BA1343" s="73" t="n"/>
      <c r="BB1343" s="73" t="n"/>
      <c r="BC1343" s="73" t="n"/>
      <c r="BD1343" s="73" t="n"/>
      <c r="BE1343" s="73" t="n"/>
      <c r="BF1343" s="73" t="n"/>
      <c r="BG1343" s="73" t="n"/>
      <c r="BH1343" s="73" t="n"/>
      <c r="BI1343" s="73" t="n"/>
      <c r="BJ1343" s="73" t="n"/>
      <c r="BK1343" s="73" t="n"/>
      <c r="BL1343" s="73" t="n"/>
      <c r="BM1343" s="73" t="n"/>
      <c r="BN1343" s="73" t="n"/>
      <c r="BO1343" s="73" t="n"/>
      <c r="BP1343" s="96" t="n"/>
      <c r="BQ1343" s="174" t="n"/>
      <c r="BR1343" s="174" t="n"/>
      <c r="BS1343" s="174" t="n"/>
      <c r="BT1343" s="174" t="n"/>
      <c r="BU1343" s="174" t="n"/>
      <c r="BV1343" s="174" t="n"/>
      <c r="BW1343" s="174" t="n"/>
      <c r="BX1343" s="174" t="n"/>
      <c r="BY1343" s="174" t="n"/>
      <c r="BZ1343" s="175" t="n"/>
      <c r="CA1343" s="176" t="n"/>
      <c r="CB1343" s="177" t="n"/>
      <c r="CC1343" s="118" t="n"/>
      <c r="CD1343" s="178" t="n"/>
      <c r="CE1343" s="120" t="n"/>
      <c r="CF1343" s="178" t="n"/>
      <c r="CG1343" s="179" t="n"/>
      <c r="CH1343" s="178" t="n"/>
      <c r="CI1343" s="180" t="n"/>
      <c r="CJ1343" s="181" t="n"/>
      <c r="CK1343" s="182" t="n"/>
    </row>
    <row r="1344">
      <c r="A1344" s="69" t="n"/>
      <c r="B1344" s="70" t="n"/>
      <c r="C1344" s="77" t="n"/>
      <c r="D1344" s="84" t="n"/>
      <c r="E1344" s="69" t="n"/>
      <c r="F1344" s="69" t="n"/>
      <c r="G1344" s="73" t="n"/>
      <c r="H1344" s="73" t="n"/>
      <c r="I1344" s="75" t="n"/>
      <c r="J1344" s="75" t="n"/>
      <c r="K1344" s="73" t="n"/>
      <c r="L1344" s="73" t="n"/>
      <c r="M1344" s="73" t="n"/>
      <c r="N1344" s="73" t="n"/>
      <c r="O1344" s="75" t="n"/>
      <c r="P1344" s="75" t="n"/>
      <c r="Q1344" s="73" t="n"/>
      <c r="R1344" s="73" t="n"/>
      <c r="S1344" s="73" t="n"/>
      <c r="T1344" s="73" t="n"/>
      <c r="U1344" s="73" t="n"/>
      <c r="V1344" s="73" t="n"/>
      <c r="W1344" s="73" t="n"/>
      <c r="X1344" s="73" t="n"/>
      <c r="Y1344" s="73" t="n"/>
      <c r="Z1344" s="73" t="n"/>
      <c r="AA1344" s="73" t="n"/>
      <c r="AB1344" s="73" t="n"/>
      <c r="AC1344" s="73" t="n"/>
      <c r="AD1344" s="73" t="n"/>
      <c r="AE1344" s="73" t="n"/>
      <c r="AF1344" s="73" t="n"/>
      <c r="AG1344" s="73" t="n"/>
      <c r="AH1344" s="73" t="n"/>
      <c r="AI1344" s="73" t="n"/>
      <c r="AJ1344" s="73" t="n"/>
      <c r="AK1344" s="73" t="n"/>
      <c r="AL1344" s="73" t="n"/>
      <c r="AM1344" s="73" t="n"/>
      <c r="AN1344" s="73" t="n"/>
      <c r="AO1344" s="73" t="n"/>
      <c r="AP1344" s="73" t="n"/>
      <c r="AQ1344" s="73" t="n"/>
      <c r="AR1344" s="73" t="n"/>
      <c r="AS1344" s="73" t="n"/>
      <c r="AT1344" s="73" t="n"/>
      <c r="AU1344" s="73" t="n"/>
      <c r="AV1344" s="73" t="n"/>
      <c r="AW1344" s="73" t="n"/>
      <c r="AX1344" s="73" t="n"/>
      <c r="AY1344" s="73" t="n"/>
      <c r="AZ1344" s="73" t="n"/>
      <c r="BA1344" s="73" t="n"/>
      <c r="BB1344" s="73" t="n"/>
      <c r="BC1344" s="73" t="n"/>
      <c r="BD1344" s="73" t="n"/>
      <c r="BE1344" s="73" t="n"/>
      <c r="BF1344" s="73" t="n"/>
      <c r="BG1344" s="73" t="n"/>
      <c r="BH1344" s="73" t="n"/>
      <c r="BI1344" s="73" t="n"/>
      <c r="BJ1344" s="73" t="n"/>
      <c r="BK1344" s="73" t="n"/>
      <c r="BL1344" s="73" t="n"/>
      <c r="BM1344" s="73" t="n"/>
      <c r="BN1344" s="73" t="n"/>
      <c r="BO1344" s="73" t="n"/>
      <c r="BP1344" s="96" t="n"/>
      <c r="BQ1344" s="174" t="n"/>
      <c r="BR1344" s="174" t="n"/>
      <c r="BS1344" s="174" t="n"/>
      <c r="BT1344" s="174" t="n"/>
      <c r="BU1344" s="174" t="n"/>
      <c r="BV1344" s="174" t="n"/>
      <c r="BW1344" s="174" t="n"/>
      <c r="BX1344" s="174" t="n"/>
      <c r="BY1344" s="174" t="n"/>
      <c r="BZ1344" s="175" t="n"/>
      <c r="CA1344" s="176" t="n"/>
      <c r="CB1344" s="177" t="n"/>
      <c r="CC1344" s="118" t="n"/>
      <c r="CD1344" s="178" t="n"/>
      <c r="CE1344" s="120" t="n"/>
      <c r="CF1344" s="178" t="n"/>
      <c r="CG1344" s="179" t="n"/>
      <c r="CH1344" s="178" t="n"/>
      <c r="CI1344" s="180" t="n"/>
      <c r="CJ1344" s="181" t="n"/>
      <c r="CK1344" s="182" t="n"/>
    </row>
    <row r="1345">
      <c r="A1345" s="69" t="n"/>
      <c r="B1345" s="70" t="n"/>
      <c r="C1345" s="77" t="n"/>
      <c r="D1345" s="84" t="n"/>
      <c r="E1345" s="69" t="n"/>
      <c r="F1345" s="69" t="n"/>
      <c r="G1345" s="73" t="n"/>
      <c r="H1345" s="73" t="n"/>
      <c r="I1345" s="75" t="n"/>
      <c r="J1345" s="75" t="n"/>
      <c r="K1345" s="73" t="n"/>
      <c r="L1345" s="73" t="n"/>
      <c r="M1345" s="73" t="n"/>
      <c r="N1345" s="73" t="n"/>
      <c r="O1345" s="75" t="n"/>
      <c r="P1345" s="75" t="n"/>
      <c r="Q1345" s="73" t="n"/>
      <c r="R1345" s="73" t="n"/>
      <c r="S1345" s="73" t="n"/>
      <c r="T1345" s="73" t="n"/>
      <c r="U1345" s="73" t="n"/>
      <c r="V1345" s="73" t="n"/>
      <c r="W1345" s="73" t="n"/>
      <c r="X1345" s="73" t="n"/>
      <c r="Y1345" s="73" t="n"/>
      <c r="Z1345" s="73" t="n"/>
      <c r="AA1345" s="73" t="n"/>
      <c r="AB1345" s="73" t="n"/>
      <c r="AC1345" s="73" t="n"/>
      <c r="AD1345" s="73" t="n"/>
      <c r="AE1345" s="73" t="n"/>
      <c r="AF1345" s="73" t="n"/>
      <c r="AG1345" s="73" t="n"/>
      <c r="AH1345" s="73" t="n"/>
      <c r="AI1345" s="73" t="n"/>
      <c r="AJ1345" s="73" t="n"/>
      <c r="AK1345" s="73" t="n"/>
      <c r="AL1345" s="73" t="n"/>
      <c r="AM1345" s="73" t="n"/>
      <c r="AN1345" s="73" t="n"/>
      <c r="AO1345" s="73" t="n"/>
      <c r="AP1345" s="73" t="n"/>
      <c r="AQ1345" s="73" t="n"/>
      <c r="AR1345" s="73" t="n"/>
      <c r="AS1345" s="73" t="n"/>
      <c r="AT1345" s="73" t="n"/>
      <c r="AU1345" s="73" t="n"/>
      <c r="AV1345" s="73" t="n"/>
      <c r="AW1345" s="73" t="n"/>
      <c r="AX1345" s="73" t="n"/>
      <c r="AY1345" s="73" t="n"/>
      <c r="AZ1345" s="73" t="n"/>
      <c r="BA1345" s="73" t="n"/>
      <c r="BB1345" s="73" t="n"/>
      <c r="BC1345" s="73" t="n"/>
      <c r="BD1345" s="73" t="n"/>
      <c r="BE1345" s="73" t="n"/>
      <c r="BF1345" s="73" t="n"/>
      <c r="BG1345" s="73" t="n"/>
      <c r="BH1345" s="73" t="n"/>
      <c r="BI1345" s="73" t="n"/>
      <c r="BJ1345" s="73" t="n"/>
      <c r="BK1345" s="73" t="n"/>
      <c r="BL1345" s="73" t="n"/>
      <c r="BM1345" s="73" t="n"/>
      <c r="BN1345" s="73" t="n"/>
      <c r="BO1345" s="73" t="n"/>
      <c r="BP1345" s="96" t="n"/>
      <c r="BQ1345" s="174" t="n"/>
      <c r="BR1345" s="174" t="n"/>
      <c r="BS1345" s="174" t="n"/>
      <c r="BT1345" s="174" t="n"/>
      <c r="BU1345" s="174" t="n"/>
      <c r="BV1345" s="174" t="n"/>
      <c r="BW1345" s="174" t="n"/>
      <c r="BX1345" s="174" t="n"/>
      <c r="BY1345" s="174" t="n"/>
      <c r="BZ1345" s="175" t="n"/>
      <c r="CA1345" s="176" t="n"/>
      <c r="CB1345" s="177" t="n"/>
      <c r="CC1345" s="118" t="n"/>
      <c r="CD1345" s="178" t="n"/>
      <c r="CE1345" s="120" t="n"/>
      <c r="CF1345" s="178" t="n"/>
      <c r="CG1345" s="179" t="n"/>
      <c r="CH1345" s="178" t="n"/>
      <c r="CI1345" s="180" t="n"/>
      <c r="CJ1345" s="181" t="n"/>
      <c r="CK1345" s="182" t="n"/>
    </row>
    <row r="1346">
      <c r="A1346" s="69" t="n"/>
      <c r="B1346" s="70" t="n"/>
      <c r="C1346" s="77" t="n"/>
      <c r="D1346" s="84" t="n"/>
      <c r="E1346" s="69" t="n"/>
      <c r="F1346" s="69" t="n"/>
      <c r="G1346" s="73" t="n"/>
      <c r="H1346" s="73" t="n"/>
      <c r="I1346" s="75" t="n"/>
      <c r="J1346" s="75" t="n"/>
      <c r="K1346" s="73" t="n"/>
      <c r="L1346" s="73" t="n"/>
      <c r="M1346" s="73" t="n"/>
      <c r="N1346" s="73" t="n"/>
      <c r="O1346" s="75" t="n"/>
      <c r="P1346" s="75" t="n"/>
      <c r="Q1346" s="73" t="n"/>
      <c r="R1346" s="73" t="n"/>
      <c r="S1346" s="73" t="n"/>
      <c r="T1346" s="73" t="n"/>
      <c r="U1346" s="73" t="n"/>
      <c r="V1346" s="73" t="n"/>
      <c r="W1346" s="73" t="n"/>
      <c r="X1346" s="73" t="n"/>
      <c r="Y1346" s="73" t="n"/>
      <c r="Z1346" s="73" t="n"/>
      <c r="AA1346" s="73" t="n"/>
      <c r="AB1346" s="73" t="n"/>
      <c r="AC1346" s="73" t="n"/>
      <c r="AD1346" s="73" t="n"/>
      <c r="AE1346" s="73" t="n"/>
      <c r="AF1346" s="73" t="n"/>
      <c r="AG1346" s="73" t="n"/>
      <c r="AH1346" s="73" t="n"/>
      <c r="AI1346" s="73" t="n"/>
      <c r="AJ1346" s="73" t="n"/>
      <c r="AK1346" s="73" t="n"/>
      <c r="AL1346" s="73" t="n"/>
      <c r="AM1346" s="73" t="n"/>
      <c r="AN1346" s="73" t="n"/>
      <c r="AO1346" s="73" t="n"/>
      <c r="AP1346" s="73" t="n"/>
      <c r="AQ1346" s="73" t="n"/>
      <c r="AR1346" s="73" t="n"/>
      <c r="AS1346" s="73" t="n"/>
      <c r="AT1346" s="73" t="n"/>
      <c r="AU1346" s="73" t="n"/>
      <c r="AV1346" s="73" t="n"/>
      <c r="AW1346" s="73" t="n"/>
      <c r="AX1346" s="73" t="n"/>
      <c r="AY1346" s="73" t="n"/>
      <c r="AZ1346" s="73" t="n"/>
      <c r="BA1346" s="73" t="n"/>
      <c r="BB1346" s="73" t="n"/>
      <c r="BC1346" s="73" t="n"/>
      <c r="BD1346" s="73" t="n"/>
      <c r="BE1346" s="73" t="n"/>
      <c r="BF1346" s="73" t="n"/>
      <c r="BG1346" s="73" t="n"/>
      <c r="BH1346" s="73" t="n"/>
      <c r="BI1346" s="73" t="n"/>
      <c r="BJ1346" s="73" t="n"/>
      <c r="BK1346" s="73" t="n"/>
      <c r="BL1346" s="73" t="n"/>
      <c r="BM1346" s="73" t="n"/>
      <c r="BN1346" s="73" t="n"/>
      <c r="BO1346" s="73" t="n"/>
      <c r="BP1346" s="96" t="n"/>
      <c r="BQ1346" s="174" t="n"/>
      <c r="BR1346" s="174" t="n"/>
      <c r="BS1346" s="174" t="n"/>
      <c r="BT1346" s="174" t="n"/>
      <c r="BU1346" s="174" t="n"/>
      <c r="BV1346" s="174" t="n"/>
      <c r="BW1346" s="174" t="n"/>
      <c r="BX1346" s="174" t="n"/>
      <c r="BY1346" s="174" t="n"/>
      <c r="BZ1346" s="175" t="n"/>
      <c r="CA1346" s="176" t="n"/>
      <c r="CB1346" s="177" t="n"/>
      <c r="CC1346" s="118" t="n"/>
      <c r="CD1346" s="178" t="n"/>
      <c r="CE1346" s="120" t="n"/>
      <c r="CF1346" s="178" t="n"/>
      <c r="CG1346" s="179" t="n"/>
      <c r="CH1346" s="178" t="n"/>
      <c r="CI1346" s="180" t="n"/>
      <c r="CJ1346" s="181" t="n"/>
      <c r="CK1346" s="182" t="n"/>
    </row>
    <row r="1347">
      <c r="A1347" s="69" t="n"/>
      <c r="B1347" s="70" t="n"/>
      <c r="C1347" s="77" t="n"/>
      <c r="D1347" s="84" t="n"/>
      <c r="E1347" s="69" t="n"/>
      <c r="F1347" s="69" t="n"/>
      <c r="G1347" s="73" t="n"/>
      <c r="H1347" s="73" t="n"/>
      <c r="I1347" s="75" t="n"/>
      <c r="J1347" s="75" t="n"/>
      <c r="K1347" s="73" t="n"/>
      <c r="L1347" s="73" t="n"/>
      <c r="M1347" s="73" t="n"/>
      <c r="N1347" s="73" t="n"/>
      <c r="O1347" s="75" t="n"/>
      <c r="P1347" s="75" t="n"/>
      <c r="Q1347" s="73" t="n"/>
      <c r="R1347" s="73" t="n"/>
      <c r="S1347" s="73" t="n"/>
      <c r="T1347" s="73" t="n"/>
      <c r="U1347" s="73" t="n"/>
      <c r="V1347" s="73" t="n"/>
      <c r="W1347" s="73" t="n"/>
      <c r="X1347" s="73" t="n"/>
      <c r="Y1347" s="73" t="n"/>
      <c r="Z1347" s="73" t="n"/>
      <c r="AA1347" s="73" t="n"/>
      <c r="AB1347" s="73" t="n"/>
      <c r="AC1347" s="73" t="n"/>
      <c r="AD1347" s="73" t="n"/>
      <c r="AE1347" s="73" t="n"/>
      <c r="AF1347" s="73" t="n"/>
      <c r="AG1347" s="73" t="n"/>
      <c r="AH1347" s="73" t="n"/>
      <c r="AI1347" s="73" t="n"/>
      <c r="AJ1347" s="73" t="n"/>
      <c r="AK1347" s="73" t="n"/>
      <c r="AL1347" s="73" t="n"/>
      <c r="AM1347" s="73" t="n"/>
      <c r="AN1347" s="73" t="n"/>
      <c r="AO1347" s="73" t="n"/>
      <c r="AP1347" s="73" t="n"/>
      <c r="AQ1347" s="73" t="n"/>
      <c r="AR1347" s="73" t="n"/>
      <c r="AS1347" s="73" t="n"/>
      <c r="AT1347" s="73" t="n"/>
      <c r="AU1347" s="73" t="n"/>
      <c r="AV1347" s="73" t="n"/>
      <c r="AW1347" s="73" t="n"/>
      <c r="AX1347" s="73" t="n"/>
      <c r="AY1347" s="73" t="n"/>
      <c r="AZ1347" s="73" t="n"/>
      <c r="BA1347" s="73" t="n"/>
      <c r="BB1347" s="73" t="n"/>
      <c r="BC1347" s="73" t="n"/>
      <c r="BD1347" s="73" t="n"/>
      <c r="BE1347" s="73" t="n"/>
      <c r="BF1347" s="73" t="n"/>
      <c r="BG1347" s="73" t="n"/>
      <c r="BH1347" s="73" t="n"/>
      <c r="BI1347" s="73" t="n"/>
      <c r="BJ1347" s="73" t="n"/>
      <c r="BK1347" s="73" t="n"/>
      <c r="BL1347" s="73" t="n"/>
      <c r="BM1347" s="73" t="n"/>
      <c r="BN1347" s="73" t="n"/>
      <c r="BO1347" s="73" t="n"/>
      <c r="BP1347" s="96" t="n"/>
      <c r="BQ1347" s="174" t="n"/>
      <c r="BR1347" s="174" t="n"/>
      <c r="BS1347" s="174" t="n"/>
      <c r="BT1347" s="174" t="n"/>
      <c r="BU1347" s="174" t="n"/>
      <c r="BV1347" s="174" t="n"/>
      <c r="BW1347" s="174" t="n"/>
      <c r="BX1347" s="174" t="n"/>
      <c r="BY1347" s="174" t="n"/>
      <c r="BZ1347" s="175" t="n"/>
      <c r="CA1347" s="176" t="n"/>
      <c r="CB1347" s="177" t="n"/>
      <c r="CC1347" s="118" t="n"/>
      <c r="CD1347" s="178" t="n"/>
      <c r="CE1347" s="120" t="n"/>
      <c r="CF1347" s="178" t="n"/>
      <c r="CG1347" s="179" t="n"/>
      <c r="CH1347" s="178" t="n"/>
      <c r="CI1347" s="180" t="n"/>
      <c r="CJ1347" s="181" t="n"/>
      <c r="CK1347" s="182" t="n"/>
    </row>
    <row r="1348">
      <c r="A1348" s="69" t="n"/>
      <c r="B1348" s="70" t="n"/>
      <c r="C1348" s="77" t="n"/>
      <c r="D1348" s="84" t="n"/>
      <c r="E1348" s="69" t="n"/>
      <c r="F1348" s="69" t="n"/>
      <c r="G1348" s="73" t="n"/>
      <c r="H1348" s="73" t="n"/>
      <c r="I1348" s="75" t="n"/>
      <c r="J1348" s="75" t="n"/>
      <c r="K1348" s="73" t="n"/>
      <c r="L1348" s="73" t="n"/>
      <c r="M1348" s="73" t="n"/>
      <c r="N1348" s="73" t="n"/>
      <c r="O1348" s="75" t="n"/>
      <c r="P1348" s="75" t="n"/>
      <c r="Q1348" s="73" t="n"/>
      <c r="R1348" s="73" t="n"/>
      <c r="S1348" s="73" t="n"/>
      <c r="T1348" s="73" t="n"/>
      <c r="U1348" s="73" t="n"/>
      <c r="V1348" s="73" t="n"/>
      <c r="W1348" s="73" t="n"/>
      <c r="X1348" s="73" t="n"/>
      <c r="Y1348" s="73" t="n"/>
      <c r="Z1348" s="73" t="n"/>
      <c r="AA1348" s="73" t="n"/>
      <c r="AB1348" s="73" t="n"/>
      <c r="AC1348" s="73" t="n"/>
      <c r="AD1348" s="73" t="n"/>
      <c r="AE1348" s="73" t="n"/>
      <c r="AF1348" s="73" t="n"/>
      <c r="AG1348" s="73" t="n"/>
      <c r="AH1348" s="73" t="n"/>
      <c r="AI1348" s="73" t="n"/>
      <c r="AJ1348" s="73" t="n"/>
      <c r="AK1348" s="73" t="n"/>
      <c r="AL1348" s="73" t="n"/>
      <c r="AM1348" s="73" t="n"/>
      <c r="AN1348" s="73" t="n"/>
      <c r="AO1348" s="73" t="n"/>
      <c r="AP1348" s="73" t="n"/>
      <c r="AQ1348" s="73" t="n"/>
      <c r="AR1348" s="73" t="n"/>
      <c r="AS1348" s="73" t="n"/>
      <c r="AT1348" s="73" t="n"/>
      <c r="AU1348" s="73" t="n"/>
      <c r="AV1348" s="73" t="n"/>
      <c r="AW1348" s="73" t="n"/>
      <c r="AX1348" s="73" t="n"/>
      <c r="AY1348" s="73" t="n"/>
      <c r="AZ1348" s="73" t="n"/>
      <c r="BA1348" s="73" t="n"/>
      <c r="BB1348" s="73" t="n"/>
      <c r="BC1348" s="73" t="n"/>
      <c r="BD1348" s="73" t="n"/>
      <c r="BE1348" s="73" t="n"/>
      <c r="BF1348" s="73" t="n"/>
      <c r="BG1348" s="73" t="n"/>
      <c r="BH1348" s="73" t="n"/>
      <c r="BI1348" s="73" t="n"/>
      <c r="BJ1348" s="73" t="n"/>
      <c r="BK1348" s="73" t="n"/>
      <c r="BL1348" s="73" t="n"/>
      <c r="BM1348" s="73" t="n"/>
      <c r="BN1348" s="73" t="n"/>
      <c r="BO1348" s="73" t="n"/>
      <c r="BP1348" s="96" t="n"/>
      <c r="BQ1348" s="174" t="n"/>
      <c r="BR1348" s="174" t="n"/>
      <c r="BS1348" s="174" t="n"/>
      <c r="BT1348" s="174" t="n"/>
      <c r="BU1348" s="174" t="n"/>
      <c r="BV1348" s="174" t="n"/>
      <c r="BW1348" s="174" t="n"/>
      <c r="BX1348" s="174" t="n"/>
      <c r="BY1348" s="174" t="n"/>
      <c r="BZ1348" s="175" t="n"/>
      <c r="CA1348" s="176" t="n"/>
      <c r="CB1348" s="177" t="n"/>
      <c r="CC1348" s="118" t="n"/>
      <c r="CD1348" s="178" t="n"/>
      <c r="CE1348" s="120" t="n"/>
      <c r="CF1348" s="178" t="n"/>
      <c r="CG1348" s="179" t="n"/>
      <c r="CH1348" s="178" t="n"/>
      <c r="CI1348" s="180" t="n"/>
      <c r="CJ1348" s="181" t="n"/>
      <c r="CK1348" s="182" t="n"/>
    </row>
    <row r="1349">
      <c r="A1349" s="69" t="n"/>
      <c r="B1349" s="70" t="n"/>
      <c r="C1349" s="77" t="n"/>
      <c r="D1349" s="84" t="n"/>
      <c r="E1349" s="69" t="n"/>
      <c r="F1349" s="69" t="n"/>
      <c r="G1349" s="73" t="n"/>
      <c r="H1349" s="73" t="n"/>
      <c r="I1349" s="75" t="n"/>
      <c r="J1349" s="75" t="n"/>
      <c r="K1349" s="73" t="n"/>
      <c r="L1349" s="73" t="n"/>
      <c r="M1349" s="73" t="n"/>
      <c r="N1349" s="73" t="n"/>
      <c r="O1349" s="75" t="n"/>
      <c r="P1349" s="75" t="n"/>
      <c r="Q1349" s="73" t="n"/>
      <c r="R1349" s="73" t="n"/>
      <c r="S1349" s="73" t="n"/>
      <c r="T1349" s="73" t="n"/>
      <c r="U1349" s="73" t="n"/>
      <c r="V1349" s="73" t="n"/>
      <c r="W1349" s="73" t="n"/>
      <c r="X1349" s="73" t="n"/>
      <c r="Y1349" s="73" t="n"/>
      <c r="Z1349" s="73" t="n"/>
      <c r="AA1349" s="73" t="n"/>
      <c r="AB1349" s="73" t="n"/>
      <c r="AC1349" s="73" t="n"/>
      <c r="AD1349" s="73" t="n"/>
      <c r="AE1349" s="73" t="n"/>
      <c r="AF1349" s="73" t="n"/>
      <c r="AG1349" s="73" t="n"/>
      <c r="AH1349" s="73" t="n"/>
      <c r="AI1349" s="73" t="n"/>
      <c r="AJ1349" s="73" t="n"/>
      <c r="AK1349" s="73" t="n"/>
      <c r="AL1349" s="73" t="n"/>
      <c r="AM1349" s="73" t="n"/>
      <c r="AN1349" s="73" t="n"/>
      <c r="AO1349" s="73" t="n"/>
      <c r="AP1349" s="73" t="n"/>
      <c r="AQ1349" s="73" t="n"/>
      <c r="AR1349" s="73" t="n"/>
      <c r="AS1349" s="73" t="n"/>
      <c r="AT1349" s="73" t="n"/>
      <c r="AU1349" s="73" t="n"/>
      <c r="AV1349" s="73" t="n"/>
      <c r="AW1349" s="73" t="n"/>
      <c r="AX1349" s="73" t="n"/>
      <c r="AY1349" s="73" t="n"/>
      <c r="AZ1349" s="73" t="n"/>
      <c r="BA1349" s="73" t="n"/>
      <c r="BB1349" s="73" t="n"/>
      <c r="BC1349" s="73" t="n"/>
      <c r="BD1349" s="73" t="n"/>
      <c r="BE1349" s="73" t="n"/>
      <c r="BF1349" s="73" t="n"/>
      <c r="BG1349" s="73" t="n"/>
      <c r="BH1349" s="73" t="n"/>
      <c r="BI1349" s="73" t="n"/>
      <c r="BJ1349" s="73" t="n"/>
      <c r="BK1349" s="73" t="n"/>
      <c r="BL1349" s="73" t="n"/>
      <c r="BM1349" s="73" t="n"/>
      <c r="BN1349" s="73" t="n"/>
      <c r="BO1349" s="73" t="n"/>
      <c r="BP1349" s="96" t="n"/>
      <c r="BQ1349" s="174" t="n"/>
      <c r="BR1349" s="174" t="n"/>
      <c r="BS1349" s="174" t="n"/>
      <c r="BT1349" s="174" t="n"/>
      <c r="BU1349" s="174" t="n"/>
      <c r="BV1349" s="174" t="n"/>
      <c r="BW1349" s="174" t="n"/>
      <c r="BX1349" s="174" t="n"/>
      <c r="BY1349" s="174" t="n"/>
      <c r="BZ1349" s="175" t="n"/>
      <c r="CA1349" s="176" t="n"/>
      <c r="CB1349" s="177" t="n"/>
      <c r="CC1349" s="118" t="n"/>
      <c r="CD1349" s="178" t="n"/>
      <c r="CE1349" s="120" t="n"/>
      <c r="CF1349" s="178" t="n"/>
      <c r="CG1349" s="179" t="n"/>
      <c r="CH1349" s="178" t="n"/>
      <c r="CI1349" s="180" t="n"/>
      <c r="CJ1349" s="181" t="n"/>
      <c r="CK1349" s="182" t="n"/>
    </row>
    <row r="1350">
      <c r="A1350" s="69" t="n"/>
      <c r="B1350" s="70" t="n"/>
      <c r="C1350" s="77" t="n"/>
      <c r="D1350" s="84" t="n"/>
      <c r="E1350" s="69" t="n"/>
      <c r="F1350" s="69" t="n"/>
      <c r="G1350" s="73" t="n"/>
      <c r="H1350" s="73" t="n"/>
      <c r="I1350" s="75" t="n"/>
      <c r="J1350" s="75" t="n"/>
      <c r="K1350" s="73" t="n"/>
      <c r="L1350" s="73" t="n"/>
      <c r="M1350" s="73" t="n"/>
      <c r="N1350" s="73" t="n"/>
      <c r="O1350" s="75" t="n"/>
      <c r="P1350" s="75" t="n"/>
      <c r="Q1350" s="73" t="n"/>
      <c r="R1350" s="73" t="n"/>
      <c r="S1350" s="73" t="n"/>
      <c r="T1350" s="73" t="n"/>
      <c r="U1350" s="73" t="n"/>
      <c r="V1350" s="73" t="n"/>
      <c r="W1350" s="73" t="n"/>
      <c r="X1350" s="73" t="n"/>
      <c r="Y1350" s="73" t="n"/>
      <c r="Z1350" s="73" t="n"/>
      <c r="AA1350" s="73" t="n"/>
      <c r="AB1350" s="73" t="n"/>
      <c r="AC1350" s="73" t="n"/>
      <c r="AD1350" s="73" t="n"/>
      <c r="AE1350" s="73" t="n"/>
      <c r="AF1350" s="73" t="n"/>
      <c r="AG1350" s="73" t="n"/>
      <c r="AH1350" s="73" t="n"/>
      <c r="AI1350" s="73" t="n"/>
      <c r="AJ1350" s="73" t="n"/>
      <c r="AK1350" s="73" t="n"/>
      <c r="AL1350" s="73" t="n"/>
      <c r="AM1350" s="73" t="n"/>
      <c r="AN1350" s="73" t="n"/>
      <c r="AO1350" s="73" t="n"/>
      <c r="AP1350" s="73" t="n"/>
      <c r="AQ1350" s="73" t="n"/>
      <c r="AR1350" s="73" t="n"/>
      <c r="AS1350" s="73" t="n"/>
      <c r="AT1350" s="73" t="n"/>
      <c r="AU1350" s="73" t="n"/>
      <c r="AV1350" s="73" t="n"/>
      <c r="AW1350" s="73" t="n"/>
      <c r="AX1350" s="73" t="n"/>
      <c r="AY1350" s="73" t="n"/>
      <c r="AZ1350" s="73" t="n"/>
      <c r="BA1350" s="73" t="n"/>
      <c r="BB1350" s="73" t="n"/>
      <c r="BC1350" s="73" t="n"/>
      <c r="BD1350" s="73" t="n"/>
      <c r="BE1350" s="73" t="n"/>
      <c r="BF1350" s="73" t="n"/>
      <c r="BG1350" s="73" t="n"/>
      <c r="BH1350" s="73" t="n"/>
      <c r="BI1350" s="73" t="n"/>
      <c r="BJ1350" s="73" t="n"/>
      <c r="BK1350" s="73" t="n"/>
      <c r="BL1350" s="73" t="n"/>
      <c r="BM1350" s="73" t="n"/>
      <c r="BN1350" s="73" t="n"/>
      <c r="BO1350" s="73" t="n"/>
      <c r="BP1350" s="96" t="n"/>
      <c r="BQ1350" s="174" t="n"/>
      <c r="BR1350" s="174" t="n"/>
      <c r="BS1350" s="174" t="n"/>
      <c r="BT1350" s="174" t="n"/>
      <c r="BU1350" s="174" t="n"/>
      <c r="BV1350" s="174" t="n"/>
      <c r="BW1350" s="174" t="n"/>
      <c r="BX1350" s="174" t="n"/>
      <c r="BY1350" s="174" t="n"/>
      <c r="BZ1350" s="175" t="n"/>
      <c r="CA1350" s="176" t="n"/>
      <c r="CB1350" s="177" t="n"/>
      <c r="CC1350" s="118" t="n"/>
      <c r="CD1350" s="178" t="n"/>
      <c r="CE1350" s="120" t="n"/>
      <c r="CF1350" s="178" t="n"/>
      <c r="CG1350" s="179" t="n"/>
      <c r="CH1350" s="178" t="n"/>
      <c r="CI1350" s="180" t="n"/>
      <c r="CJ1350" s="181" t="n"/>
      <c r="CK1350" s="182" t="n"/>
    </row>
    <row r="1351">
      <c r="A1351" s="69" t="n"/>
      <c r="B1351" s="70" t="n"/>
      <c r="C1351" s="77" t="n"/>
      <c r="D1351" s="84" t="n"/>
      <c r="E1351" s="69" t="n"/>
      <c r="F1351" s="69" t="n"/>
      <c r="G1351" s="73" t="n"/>
      <c r="H1351" s="73" t="n"/>
      <c r="I1351" s="75" t="n"/>
      <c r="J1351" s="75" t="n"/>
      <c r="K1351" s="73" t="n"/>
      <c r="L1351" s="73" t="n"/>
      <c r="M1351" s="73" t="n"/>
      <c r="N1351" s="73" t="n"/>
      <c r="O1351" s="75" t="n"/>
      <c r="P1351" s="75" t="n"/>
      <c r="Q1351" s="73" t="n"/>
      <c r="R1351" s="73" t="n"/>
      <c r="S1351" s="73" t="n"/>
      <c r="T1351" s="73" t="n"/>
      <c r="U1351" s="73" t="n"/>
      <c r="V1351" s="73" t="n"/>
      <c r="W1351" s="73" t="n"/>
      <c r="X1351" s="73" t="n"/>
      <c r="Y1351" s="73" t="n"/>
      <c r="Z1351" s="73" t="n"/>
      <c r="AA1351" s="73" t="n"/>
      <c r="AB1351" s="73" t="n"/>
      <c r="AC1351" s="73" t="n"/>
      <c r="AD1351" s="73" t="n"/>
      <c r="AE1351" s="73" t="n"/>
      <c r="AF1351" s="73" t="n"/>
      <c r="AG1351" s="73" t="n"/>
      <c r="AH1351" s="73" t="n"/>
      <c r="AI1351" s="73" t="n"/>
      <c r="AJ1351" s="73" t="n"/>
      <c r="AK1351" s="73" t="n"/>
      <c r="AL1351" s="73" t="n"/>
      <c r="AM1351" s="73" t="n"/>
      <c r="AN1351" s="73" t="n"/>
      <c r="AO1351" s="73" t="n"/>
      <c r="AP1351" s="73" t="n"/>
      <c r="AQ1351" s="73" t="n"/>
      <c r="AR1351" s="73" t="n"/>
      <c r="AS1351" s="73" t="n"/>
      <c r="AT1351" s="73" t="n"/>
      <c r="AU1351" s="73" t="n"/>
      <c r="AV1351" s="73" t="n"/>
      <c r="AW1351" s="73" t="n"/>
      <c r="AX1351" s="73" t="n"/>
      <c r="AY1351" s="73" t="n"/>
      <c r="AZ1351" s="73" t="n"/>
      <c r="BA1351" s="73" t="n"/>
      <c r="BB1351" s="73" t="n"/>
      <c r="BC1351" s="73" t="n"/>
      <c r="BD1351" s="73" t="n"/>
      <c r="BE1351" s="73" t="n"/>
      <c r="BF1351" s="73" t="n"/>
      <c r="BG1351" s="73" t="n"/>
      <c r="BH1351" s="73" t="n"/>
      <c r="BI1351" s="73" t="n"/>
      <c r="BJ1351" s="73" t="n"/>
      <c r="BK1351" s="73" t="n"/>
      <c r="BL1351" s="73" t="n"/>
      <c r="BM1351" s="73" t="n"/>
      <c r="BN1351" s="73" t="n"/>
      <c r="BO1351" s="73" t="n"/>
      <c r="BP1351" s="96" t="n"/>
      <c r="BQ1351" s="174" t="n"/>
      <c r="BR1351" s="174" t="n"/>
      <c r="BS1351" s="174" t="n"/>
      <c r="BT1351" s="174" t="n"/>
      <c r="BU1351" s="174" t="n"/>
      <c r="BV1351" s="174" t="n"/>
      <c r="BW1351" s="174" t="n"/>
      <c r="BX1351" s="174" t="n"/>
      <c r="BY1351" s="174" t="n"/>
      <c r="BZ1351" s="175" t="n"/>
      <c r="CA1351" s="176" t="n"/>
      <c r="CB1351" s="177" t="n"/>
      <c r="CC1351" s="118" t="n"/>
      <c r="CD1351" s="178" t="n"/>
      <c r="CE1351" s="120" t="n"/>
      <c r="CF1351" s="178" t="n"/>
      <c r="CG1351" s="179" t="n"/>
      <c r="CH1351" s="178" t="n"/>
      <c r="CI1351" s="180" t="n"/>
      <c r="CJ1351" s="181" t="n"/>
      <c r="CK1351" s="182" t="n"/>
    </row>
    <row r="1352">
      <c r="A1352" s="69" t="n"/>
      <c r="B1352" s="70" t="n"/>
      <c r="C1352" s="77" t="n"/>
      <c r="D1352" s="84" t="n"/>
      <c r="E1352" s="69" t="n"/>
      <c r="F1352" s="69" t="n"/>
      <c r="G1352" s="73" t="n"/>
      <c r="H1352" s="73" t="n"/>
      <c r="I1352" s="75" t="n"/>
      <c r="J1352" s="75" t="n"/>
      <c r="K1352" s="73" t="n"/>
      <c r="L1352" s="73" t="n"/>
      <c r="M1352" s="73" t="n"/>
      <c r="N1352" s="73" t="n"/>
      <c r="O1352" s="75" t="n"/>
      <c r="P1352" s="75" t="n"/>
      <c r="Q1352" s="73" t="n"/>
      <c r="R1352" s="73" t="n"/>
      <c r="S1352" s="73" t="n"/>
      <c r="T1352" s="73" t="n"/>
      <c r="U1352" s="73" t="n"/>
      <c r="V1352" s="73" t="n"/>
      <c r="W1352" s="73" t="n"/>
      <c r="X1352" s="73" t="n"/>
      <c r="Y1352" s="73" t="n"/>
      <c r="Z1352" s="73" t="n"/>
      <c r="AA1352" s="73" t="n"/>
      <c r="AB1352" s="73" t="n"/>
      <c r="AC1352" s="73" t="n"/>
      <c r="AD1352" s="73" t="n"/>
      <c r="AE1352" s="73" t="n"/>
      <c r="AF1352" s="73" t="n"/>
      <c r="AG1352" s="73" t="n"/>
      <c r="AH1352" s="73" t="n"/>
      <c r="AI1352" s="73" t="n"/>
      <c r="AJ1352" s="73" t="n"/>
      <c r="AK1352" s="73" t="n"/>
      <c r="AL1352" s="73" t="n"/>
      <c r="AM1352" s="73" t="n"/>
      <c r="AN1352" s="73" t="n"/>
      <c r="AO1352" s="73" t="n"/>
      <c r="AP1352" s="73" t="n"/>
      <c r="AQ1352" s="73" t="n"/>
      <c r="AR1352" s="73" t="n"/>
      <c r="AS1352" s="73" t="n"/>
      <c r="AT1352" s="73" t="n"/>
      <c r="AU1352" s="73" t="n"/>
      <c r="AV1352" s="73" t="n"/>
      <c r="AW1352" s="73" t="n"/>
      <c r="AX1352" s="73" t="n"/>
      <c r="AY1352" s="73" t="n"/>
      <c r="AZ1352" s="73" t="n"/>
      <c r="BA1352" s="73" t="n"/>
      <c r="BB1352" s="73" t="n"/>
      <c r="BC1352" s="73" t="n"/>
      <c r="BD1352" s="73" t="n"/>
      <c r="BE1352" s="73" t="n"/>
      <c r="BF1352" s="73" t="n"/>
      <c r="BG1352" s="73" t="n"/>
      <c r="BH1352" s="73" t="n"/>
      <c r="BI1352" s="73" t="n"/>
      <c r="BJ1352" s="73" t="n"/>
      <c r="BK1352" s="73" t="n"/>
      <c r="BL1352" s="73" t="n"/>
      <c r="BM1352" s="73" t="n"/>
      <c r="BN1352" s="73" t="n"/>
      <c r="BO1352" s="73" t="n"/>
      <c r="BP1352" s="96" t="n"/>
      <c r="BQ1352" s="174" t="n"/>
      <c r="BR1352" s="174" t="n"/>
      <c r="BS1352" s="174" t="n"/>
      <c r="BT1352" s="174" t="n"/>
      <c r="BU1352" s="174" t="n"/>
      <c r="BV1352" s="174" t="n"/>
      <c r="BW1352" s="174" t="n"/>
      <c r="BX1352" s="174" t="n"/>
      <c r="BY1352" s="174" t="n"/>
      <c r="BZ1352" s="175" t="n"/>
      <c r="CA1352" s="176" t="n"/>
      <c r="CB1352" s="177" t="n"/>
      <c r="CC1352" s="118" t="n"/>
      <c r="CD1352" s="178" t="n"/>
      <c r="CE1352" s="120" t="n"/>
      <c r="CF1352" s="178" t="n"/>
      <c r="CG1352" s="179" t="n"/>
      <c r="CH1352" s="178" t="n"/>
      <c r="CI1352" s="180" t="n"/>
      <c r="CJ1352" s="181" t="n"/>
      <c r="CK1352" s="182" t="n"/>
    </row>
    <row r="1353">
      <c r="A1353" s="69" t="n"/>
      <c r="B1353" s="70" t="n"/>
      <c r="C1353" s="77" t="n"/>
      <c r="D1353" s="84" t="n"/>
      <c r="E1353" s="69" t="n"/>
      <c r="F1353" s="69" t="n"/>
      <c r="G1353" s="73" t="n"/>
      <c r="H1353" s="73" t="n"/>
      <c r="I1353" s="75" t="n"/>
      <c r="J1353" s="75" t="n"/>
      <c r="K1353" s="73" t="n"/>
      <c r="L1353" s="73" t="n"/>
      <c r="M1353" s="73" t="n"/>
      <c r="N1353" s="73" t="n"/>
      <c r="O1353" s="75" t="n"/>
      <c r="P1353" s="75" t="n"/>
      <c r="Q1353" s="73" t="n"/>
      <c r="R1353" s="73" t="n"/>
      <c r="S1353" s="73" t="n"/>
      <c r="T1353" s="73" t="n"/>
      <c r="U1353" s="73" t="n"/>
      <c r="V1353" s="73" t="n"/>
      <c r="W1353" s="73" t="n"/>
      <c r="X1353" s="73" t="n"/>
      <c r="Y1353" s="73" t="n"/>
      <c r="Z1353" s="73" t="n"/>
      <c r="AA1353" s="73" t="n"/>
      <c r="AB1353" s="73" t="n"/>
      <c r="AC1353" s="73" t="n"/>
      <c r="AD1353" s="73" t="n"/>
      <c r="AE1353" s="73" t="n"/>
      <c r="AF1353" s="73" t="n"/>
      <c r="AG1353" s="73" t="n"/>
      <c r="AH1353" s="73" t="n"/>
      <c r="AI1353" s="73" t="n"/>
      <c r="AJ1353" s="73" t="n"/>
      <c r="AK1353" s="73" t="n"/>
      <c r="AL1353" s="73" t="n"/>
      <c r="AM1353" s="73" t="n"/>
      <c r="AN1353" s="73" t="n"/>
      <c r="AO1353" s="73" t="n"/>
      <c r="AP1353" s="73" t="n"/>
      <c r="AQ1353" s="73" t="n"/>
      <c r="AR1353" s="73" t="n"/>
      <c r="AS1353" s="73" t="n"/>
      <c r="AT1353" s="73" t="n"/>
      <c r="AU1353" s="73" t="n"/>
      <c r="AV1353" s="73" t="n"/>
      <c r="AW1353" s="73" t="n"/>
      <c r="AX1353" s="73" t="n"/>
      <c r="AY1353" s="73" t="n"/>
      <c r="AZ1353" s="73" t="n"/>
      <c r="BA1353" s="73" t="n"/>
      <c r="BB1353" s="73" t="n"/>
      <c r="BC1353" s="73" t="n"/>
      <c r="BD1353" s="73" t="n"/>
      <c r="BE1353" s="73" t="n"/>
      <c r="BF1353" s="73" t="n"/>
      <c r="BG1353" s="73" t="n"/>
      <c r="BH1353" s="73" t="n"/>
      <c r="BI1353" s="73" t="n"/>
      <c r="BJ1353" s="73" t="n"/>
      <c r="BK1353" s="73" t="n"/>
      <c r="BL1353" s="73" t="n"/>
      <c r="BM1353" s="73" t="n"/>
      <c r="BN1353" s="73" t="n"/>
      <c r="BO1353" s="73" t="n"/>
      <c r="BP1353" s="96" t="n"/>
      <c r="BQ1353" s="174" t="n"/>
      <c r="BR1353" s="174" t="n"/>
      <c r="BS1353" s="174" t="n"/>
      <c r="BT1353" s="174" t="n"/>
      <c r="BU1353" s="174" t="n"/>
      <c r="BV1353" s="174" t="n"/>
      <c r="BW1353" s="174" t="n"/>
      <c r="BX1353" s="174" t="n"/>
      <c r="BY1353" s="174" t="n"/>
      <c r="BZ1353" s="175" t="n"/>
      <c r="CA1353" s="176" t="n"/>
      <c r="CB1353" s="177" t="n"/>
      <c r="CC1353" s="118" t="n"/>
      <c r="CD1353" s="178" t="n"/>
      <c r="CE1353" s="120" t="n"/>
      <c r="CF1353" s="178" t="n"/>
      <c r="CG1353" s="179" t="n"/>
      <c r="CH1353" s="178" t="n"/>
      <c r="CI1353" s="180" t="n"/>
      <c r="CJ1353" s="181" t="n"/>
      <c r="CK1353" s="182" t="n"/>
    </row>
    <row r="1354">
      <c r="A1354" s="69" t="n"/>
      <c r="B1354" s="70" t="n"/>
      <c r="C1354" s="77" t="n"/>
      <c r="D1354" s="84" t="n"/>
      <c r="E1354" s="69" t="n"/>
      <c r="F1354" s="69" t="n"/>
      <c r="G1354" s="73" t="n"/>
      <c r="H1354" s="73" t="n"/>
      <c r="I1354" s="75" t="n"/>
      <c r="J1354" s="75" t="n"/>
      <c r="K1354" s="73" t="n"/>
      <c r="L1354" s="73" t="n"/>
      <c r="M1354" s="73" t="n"/>
      <c r="N1354" s="73" t="n"/>
      <c r="O1354" s="75" t="n"/>
      <c r="P1354" s="75" t="n"/>
      <c r="Q1354" s="73" t="n"/>
      <c r="R1354" s="73" t="n"/>
      <c r="S1354" s="73" t="n"/>
      <c r="T1354" s="73" t="n"/>
      <c r="U1354" s="73" t="n"/>
      <c r="V1354" s="73" t="n"/>
      <c r="W1354" s="73" t="n"/>
      <c r="X1354" s="73" t="n"/>
      <c r="Y1354" s="73" t="n"/>
      <c r="Z1354" s="73" t="n"/>
      <c r="AA1354" s="73" t="n"/>
      <c r="AB1354" s="73" t="n"/>
      <c r="AC1354" s="73" t="n"/>
      <c r="AD1354" s="73" t="n"/>
      <c r="AE1354" s="73" t="n"/>
      <c r="AF1354" s="73" t="n"/>
      <c r="AG1354" s="73" t="n"/>
      <c r="AH1354" s="73" t="n"/>
      <c r="AI1354" s="73" t="n"/>
      <c r="AJ1354" s="73" t="n"/>
      <c r="AK1354" s="73" t="n"/>
      <c r="AL1354" s="73" t="n"/>
      <c r="AM1354" s="73" t="n"/>
      <c r="AN1354" s="73" t="n"/>
      <c r="AO1354" s="73" t="n"/>
      <c r="AP1354" s="73" t="n"/>
      <c r="AQ1354" s="73" t="n"/>
      <c r="AR1354" s="73" t="n"/>
      <c r="AS1354" s="73" t="n"/>
      <c r="AT1354" s="73" t="n"/>
      <c r="AU1354" s="73" t="n"/>
      <c r="AV1354" s="73" t="n"/>
      <c r="AW1354" s="73" t="n"/>
      <c r="AX1354" s="73" t="n"/>
      <c r="AY1354" s="73" t="n"/>
      <c r="AZ1354" s="73" t="n"/>
      <c r="BA1354" s="73" t="n"/>
      <c r="BB1354" s="73" t="n"/>
      <c r="BC1354" s="73" t="n"/>
      <c r="BD1354" s="73" t="n"/>
      <c r="BE1354" s="73" t="n"/>
      <c r="BF1354" s="73" t="n"/>
      <c r="BG1354" s="73" t="n"/>
      <c r="BH1354" s="73" t="n"/>
      <c r="BI1354" s="73" t="n"/>
      <c r="BJ1354" s="73" t="n"/>
      <c r="BK1354" s="73" t="n"/>
      <c r="BL1354" s="73" t="n"/>
      <c r="BM1354" s="73" t="n"/>
      <c r="BN1354" s="73" t="n"/>
      <c r="BO1354" s="73" t="n"/>
      <c r="BP1354" s="96" t="n"/>
      <c r="BQ1354" s="174" t="n"/>
      <c r="BR1354" s="174" t="n"/>
      <c r="BS1354" s="174" t="n"/>
      <c r="BT1354" s="174" t="n"/>
      <c r="BU1354" s="174" t="n"/>
      <c r="BV1354" s="174" t="n"/>
      <c r="BW1354" s="174" t="n"/>
      <c r="BX1354" s="174" t="n"/>
      <c r="BY1354" s="174" t="n"/>
      <c r="BZ1354" s="175" t="n"/>
      <c r="CA1354" s="176" t="n"/>
      <c r="CB1354" s="177" t="n"/>
      <c r="CC1354" s="118" t="n"/>
      <c r="CD1354" s="178" t="n"/>
      <c r="CE1354" s="120" t="n"/>
      <c r="CF1354" s="178" t="n"/>
      <c r="CG1354" s="179" t="n"/>
      <c r="CH1354" s="178" t="n"/>
      <c r="CI1354" s="180" t="n"/>
      <c r="CJ1354" s="181" t="n"/>
      <c r="CK1354" s="182" t="n"/>
    </row>
    <row r="1355">
      <c r="A1355" s="69" t="n"/>
      <c r="B1355" s="70" t="n"/>
      <c r="C1355" s="77" t="n"/>
      <c r="D1355" s="84" t="n"/>
      <c r="E1355" s="69" t="n"/>
      <c r="F1355" s="69" t="n"/>
      <c r="G1355" s="73" t="n"/>
      <c r="H1355" s="73" t="n"/>
      <c r="I1355" s="75" t="n"/>
      <c r="J1355" s="75" t="n"/>
      <c r="K1355" s="73" t="n"/>
      <c r="L1355" s="73" t="n"/>
      <c r="M1355" s="73" t="n"/>
      <c r="N1355" s="73" t="n"/>
      <c r="O1355" s="75" t="n"/>
      <c r="P1355" s="75" t="n"/>
      <c r="Q1355" s="73" t="n"/>
      <c r="R1355" s="73" t="n"/>
      <c r="S1355" s="73" t="n"/>
      <c r="T1355" s="73" t="n"/>
      <c r="U1355" s="73" t="n"/>
      <c r="V1355" s="73" t="n"/>
      <c r="W1355" s="73" t="n"/>
      <c r="X1355" s="73" t="n"/>
      <c r="Y1355" s="73" t="n"/>
      <c r="Z1355" s="73" t="n"/>
      <c r="AA1355" s="73" t="n"/>
      <c r="AB1355" s="73" t="n"/>
      <c r="AC1355" s="73" t="n"/>
      <c r="AD1355" s="73" t="n"/>
      <c r="AE1355" s="73" t="n"/>
      <c r="AF1355" s="73" t="n"/>
      <c r="AG1355" s="73" t="n"/>
      <c r="AH1355" s="73" t="n"/>
      <c r="AI1355" s="73" t="n"/>
      <c r="AJ1355" s="73" t="n"/>
      <c r="AK1355" s="73" t="n"/>
      <c r="AL1355" s="73" t="n"/>
      <c r="AM1355" s="73" t="n"/>
      <c r="AN1355" s="73" t="n"/>
      <c r="AO1355" s="73" t="n"/>
      <c r="AP1355" s="73" t="n"/>
      <c r="AQ1355" s="73" t="n"/>
      <c r="AR1355" s="73" t="n"/>
      <c r="AS1355" s="73" t="n"/>
      <c r="AT1355" s="73" t="n"/>
      <c r="AU1355" s="73" t="n"/>
      <c r="AV1355" s="73" t="n"/>
      <c r="AW1355" s="73" t="n"/>
      <c r="AX1355" s="73" t="n"/>
      <c r="AY1355" s="73" t="n"/>
      <c r="AZ1355" s="73" t="n"/>
      <c r="BA1355" s="73" t="n"/>
      <c r="BB1355" s="73" t="n"/>
      <c r="BC1355" s="73" t="n"/>
      <c r="BD1355" s="73" t="n"/>
      <c r="BE1355" s="73" t="n"/>
      <c r="BF1355" s="73" t="n"/>
      <c r="BG1355" s="73" t="n"/>
      <c r="BH1355" s="73" t="n"/>
      <c r="BI1355" s="73" t="n"/>
      <c r="BJ1355" s="73" t="n"/>
      <c r="BK1355" s="73" t="n"/>
      <c r="BL1355" s="73" t="n"/>
      <c r="BM1355" s="73" t="n"/>
      <c r="BN1355" s="73" t="n"/>
      <c r="BO1355" s="73" t="n"/>
      <c r="BP1355" s="96" t="n"/>
      <c r="BQ1355" s="174" t="n"/>
      <c r="BR1355" s="174" t="n"/>
      <c r="BS1355" s="174" t="n"/>
      <c r="BT1355" s="174" t="n"/>
      <c r="BU1355" s="174" t="n"/>
      <c r="BV1355" s="174" t="n"/>
      <c r="BW1355" s="174" t="n"/>
      <c r="BX1355" s="174" t="n"/>
      <c r="BY1355" s="174" t="n"/>
      <c r="BZ1355" s="175" t="n"/>
      <c r="CA1355" s="176" t="n"/>
      <c r="CB1355" s="177" t="n"/>
      <c r="CC1355" s="118" t="n"/>
      <c r="CD1355" s="178" t="n"/>
      <c r="CE1355" s="120" t="n"/>
      <c r="CF1355" s="178" t="n"/>
      <c r="CG1355" s="179" t="n"/>
      <c r="CH1355" s="178" t="n"/>
      <c r="CI1355" s="180" t="n"/>
      <c r="CJ1355" s="181" t="n"/>
      <c r="CK1355" s="182" t="n"/>
    </row>
    <row r="1356">
      <c r="A1356" s="69" t="n"/>
      <c r="B1356" s="70" t="n"/>
      <c r="C1356" s="77" t="n"/>
      <c r="D1356" s="84" t="n"/>
      <c r="E1356" s="69" t="n"/>
      <c r="F1356" s="69" t="n"/>
      <c r="G1356" s="73" t="n"/>
      <c r="H1356" s="73" t="n"/>
      <c r="I1356" s="75" t="n"/>
      <c r="J1356" s="75" t="n"/>
      <c r="K1356" s="73" t="n"/>
      <c r="L1356" s="73" t="n"/>
      <c r="M1356" s="73" t="n"/>
      <c r="N1356" s="73" t="n"/>
      <c r="O1356" s="75" t="n"/>
      <c r="P1356" s="75" t="n"/>
      <c r="Q1356" s="73" t="n"/>
      <c r="R1356" s="73" t="n"/>
      <c r="S1356" s="73" t="n"/>
      <c r="T1356" s="73" t="n"/>
      <c r="U1356" s="73" t="n"/>
      <c r="V1356" s="73" t="n"/>
      <c r="W1356" s="73" t="n"/>
      <c r="X1356" s="73" t="n"/>
      <c r="Y1356" s="73" t="n"/>
      <c r="Z1356" s="73" t="n"/>
      <c r="AA1356" s="73" t="n"/>
      <c r="AB1356" s="73" t="n"/>
      <c r="AC1356" s="73" t="n"/>
      <c r="AD1356" s="73" t="n"/>
      <c r="AE1356" s="73" t="n"/>
      <c r="AF1356" s="73" t="n"/>
      <c r="AG1356" s="73" t="n"/>
      <c r="AH1356" s="73" t="n"/>
      <c r="AI1356" s="73" t="n"/>
      <c r="AJ1356" s="73" t="n"/>
      <c r="AK1356" s="73" t="n"/>
      <c r="AL1356" s="73" t="n"/>
      <c r="AM1356" s="73" t="n"/>
      <c r="AN1356" s="73" t="n"/>
      <c r="AO1356" s="73" t="n"/>
      <c r="AP1356" s="73" t="n"/>
      <c r="AQ1356" s="73" t="n"/>
      <c r="AR1356" s="73" t="n"/>
      <c r="AS1356" s="73" t="n"/>
      <c r="AT1356" s="73" t="n"/>
      <c r="AU1356" s="73" t="n"/>
      <c r="AV1356" s="73" t="n"/>
      <c r="AW1356" s="73" t="n"/>
      <c r="AX1356" s="73" t="n"/>
      <c r="AY1356" s="73" t="n"/>
      <c r="AZ1356" s="73" t="n"/>
      <c r="BA1356" s="73" t="n"/>
      <c r="BB1356" s="73" t="n"/>
      <c r="BC1356" s="73" t="n"/>
      <c r="BD1356" s="73" t="n"/>
      <c r="BE1356" s="73" t="n"/>
      <c r="BF1356" s="73" t="n"/>
      <c r="BG1356" s="73" t="n"/>
      <c r="BH1356" s="73" t="n"/>
      <c r="BI1356" s="73" t="n"/>
      <c r="BJ1356" s="73" t="n"/>
      <c r="BK1356" s="73" t="n"/>
      <c r="BL1356" s="73" t="n"/>
      <c r="BM1356" s="73" t="n"/>
      <c r="BN1356" s="73" t="n"/>
      <c r="BO1356" s="73" t="n"/>
      <c r="BP1356" s="96" t="n"/>
      <c r="BQ1356" s="174" t="n"/>
      <c r="BR1356" s="174" t="n"/>
      <c r="BS1356" s="174" t="n"/>
      <c r="BT1356" s="174" t="n"/>
      <c r="BU1356" s="174" t="n"/>
      <c r="BV1356" s="174" t="n"/>
      <c r="BW1356" s="174" t="n"/>
      <c r="BX1356" s="174" t="n"/>
      <c r="BY1356" s="174" t="n"/>
      <c r="BZ1356" s="175" t="n"/>
      <c r="CA1356" s="176" t="n"/>
      <c r="CB1356" s="177" t="n"/>
      <c r="CC1356" s="118" t="n"/>
      <c r="CD1356" s="178" t="n"/>
      <c r="CE1356" s="120" t="n"/>
      <c r="CF1356" s="178" t="n"/>
      <c r="CG1356" s="179" t="n"/>
      <c r="CH1356" s="178" t="n"/>
      <c r="CI1356" s="180" t="n"/>
      <c r="CJ1356" s="181" t="n"/>
      <c r="CK1356" s="182" t="n"/>
    </row>
    <row r="1357">
      <c r="A1357" s="69" t="n"/>
      <c r="B1357" s="70" t="n"/>
      <c r="C1357" s="77" t="n"/>
      <c r="D1357" s="84" t="n"/>
      <c r="E1357" s="69" t="n"/>
      <c r="F1357" s="69" t="n"/>
      <c r="G1357" s="73" t="n"/>
      <c r="H1357" s="73" t="n"/>
      <c r="I1357" s="75" t="n"/>
      <c r="J1357" s="75" t="n"/>
      <c r="K1357" s="73" t="n"/>
      <c r="L1357" s="73" t="n"/>
      <c r="M1357" s="73" t="n"/>
      <c r="N1357" s="73" t="n"/>
      <c r="O1357" s="75" t="n"/>
      <c r="P1357" s="75" t="n"/>
      <c r="Q1357" s="73" t="n"/>
      <c r="R1357" s="73" t="n"/>
      <c r="S1357" s="73" t="n"/>
      <c r="T1357" s="73" t="n"/>
      <c r="U1357" s="73" t="n"/>
      <c r="V1357" s="73" t="n"/>
      <c r="W1357" s="73" t="n"/>
      <c r="X1357" s="73" t="n"/>
      <c r="Y1357" s="73" t="n"/>
      <c r="Z1357" s="73" t="n"/>
      <c r="AA1357" s="73" t="n"/>
      <c r="AB1357" s="73" t="n"/>
      <c r="AC1357" s="73" t="n"/>
      <c r="AD1357" s="73" t="n"/>
      <c r="AE1357" s="73" t="n"/>
      <c r="AF1357" s="73" t="n"/>
      <c r="AG1357" s="73" t="n"/>
      <c r="AH1357" s="73" t="n"/>
      <c r="AI1357" s="73" t="n"/>
      <c r="AJ1357" s="73" t="n"/>
      <c r="AK1357" s="73" t="n"/>
      <c r="AL1357" s="73" t="n"/>
      <c r="AM1357" s="73" t="n"/>
      <c r="AN1357" s="73" t="n"/>
      <c r="AO1357" s="73" t="n"/>
      <c r="AP1357" s="73" t="n"/>
      <c r="AQ1357" s="73" t="n"/>
      <c r="AR1357" s="73" t="n"/>
      <c r="AS1357" s="73" t="n"/>
      <c r="AT1357" s="73" t="n"/>
      <c r="AU1357" s="73" t="n"/>
      <c r="AV1357" s="73" t="n"/>
      <c r="AW1357" s="73" t="n"/>
      <c r="AX1357" s="73" t="n"/>
      <c r="AY1357" s="73" t="n"/>
      <c r="AZ1357" s="73" t="n"/>
      <c r="BA1357" s="73" t="n"/>
      <c r="BB1357" s="73" t="n"/>
      <c r="BC1357" s="73" t="n"/>
      <c r="BD1357" s="73" t="n"/>
      <c r="BE1357" s="73" t="n"/>
      <c r="BF1357" s="73" t="n"/>
      <c r="BG1357" s="73" t="n"/>
      <c r="BH1357" s="73" t="n"/>
      <c r="BI1357" s="73" t="n"/>
      <c r="BJ1357" s="73" t="n"/>
      <c r="BK1357" s="73" t="n"/>
      <c r="BL1357" s="73" t="n"/>
      <c r="BM1357" s="73" t="n"/>
      <c r="BN1357" s="73" t="n"/>
      <c r="BO1357" s="73" t="n"/>
      <c r="BP1357" s="96" t="n"/>
      <c r="BQ1357" s="174" t="n"/>
      <c r="BR1357" s="174" t="n"/>
      <c r="BS1357" s="174" t="n"/>
      <c r="BT1357" s="174" t="n"/>
      <c r="BU1357" s="174" t="n"/>
      <c r="BV1357" s="174" t="n"/>
      <c r="BW1357" s="174" t="n"/>
      <c r="BX1357" s="174" t="n"/>
      <c r="BY1357" s="174" t="n"/>
      <c r="BZ1357" s="175" t="n"/>
      <c r="CA1357" s="176" t="n"/>
      <c r="CB1357" s="177" t="n"/>
      <c r="CC1357" s="118" t="n"/>
      <c r="CD1357" s="178" t="n"/>
      <c r="CE1357" s="120" t="n"/>
      <c r="CF1357" s="178" t="n"/>
      <c r="CG1357" s="179" t="n"/>
      <c r="CH1357" s="178" t="n"/>
      <c r="CI1357" s="180" t="n"/>
      <c r="CJ1357" s="181" t="n"/>
      <c r="CK1357" s="182" t="n"/>
    </row>
    <row r="1358">
      <c r="A1358" s="69" t="n"/>
      <c r="B1358" s="70" t="n"/>
      <c r="C1358" s="77" t="n"/>
      <c r="D1358" s="84" t="n"/>
      <c r="E1358" s="69" t="n"/>
      <c r="F1358" s="69" t="n"/>
      <c r="G1358" s="73" t="n"/>
      <c r="H1358" s="73" t="n"/>
      <c r="I1358" s="75" t="n"/>
      <c r="J1358" s="75" t="n"/>
      <c r="K1358" s="73" t="n"/>
      <c r="L1358" s="73" t="n"/>
      <c r="M1358" s="73" t="n"/>
      <c r="N1358" s="73" t="n"/>
      <c r="O1358" s="75" t="n"/>
      <c r="P1358" s="75" t="n"/>
      <c r="Q1358" s="73" t="n"/>
      <c r="R1358" s="73" t="n"/>
      <c r="S1358" s="73" t="n"/>
      <c r="T1358" s="73" t="n"/>
      <c r="U1358" s="73" t="n"/>
      <c r="V1358" s="73" t="n"/>
      <c r="W1358" s="73" t="n"/>
      <c r="X1358" s="73" t="n"/>
      <c r="Y1358" s="73" t="n"/>
      <c r="Z1358" s="73" t="n"/>
      <c r="AA1358" s="73" t="n"/>
      <c r="AB1358" s="73" t="n"/>
      <c r="AC1358" s="73" t="n"/>
      <c r="AD1358" s="73" t="n"/>
      <c r="AE1358" s="73" t="n"/>
      <c r="AF1358" s="73" t="n"/>
      <c r="AG1358" s="73" t="n"/>
      <c r="AH1358" s="73" t="n"/>
      <c r="AI1358" s="73" t="n"/>
      <c r="AJ1358" s="73" t="n"/>
      <c r="AK1358" s="73" t="n"/>
      <c r="AL1358" s="73" t="n"/>
      <c r="AM1358" s="73" t="n"/>
      <c r="AN1358" s="73" t="n"/>
      <c r="AO1358" s="73" t="n"/>
      <c r="AP1358" s="73" t="n"/>
      <c r="AQ1358" s="73" t="n"/>
      <c r="AR1358" s="73" t="n"/>
      <c r="AS1358" s="73" t="n"/>
      <c r="AT1358" s="73" t="n"/>
      <c r="AU1358" s="73" t="n"/>
      <c r="AV1358" s="73" t="n"/>
      <c r="AW1358" s="73" t="n"/>
      <c r="AX1358" s="73" t="n"/>
      <c r="AY1358" s="73" t="n"/>
      <c r="AZ1358" s="73" t="n"/>
      <c r="BA1358" s="73" t="n"/>
      <c r="BB1358" s="73" t="n"/>
      <c r="BC1358" s="73" t="n"/>
      <c r="BD1358" s="73" t="n"/>
      <c r="BE1358" s="73" t="n"/>
      <c r="BF1358" s="73" t="n"/>
      <c r="BG1358" s="73" t="n"/>
      <c r="BH1358" s="73" t="n"/>
      <c r="BI1358" s="73" t="n"/>
      <c r="BJ1358" s="73" t="n"/>
      <c r="BK1358" s="73" t="n"/>
      <c r="BL1358" s="73" t="n"/>
      <c r="BM1358" s="73" t="n"/>
      <c r="BN1358" s="73" t="n"/>
      <c r="BO1358" s="73" t="n"/>
      <c r="BP1358" s="96" t="n"/>
      <c r="BQ1358" s="174" t="n"/>
      <c r="BR1358" s="174" t="n"/>
      <c r="BS1358" s="174" t="n"/>
      <c r="BT1358" s="174" t="n"/>
      <c r="BU1358" s="174" t="n"/>
      <c r="BV1358" s="174" t="n"/>
      <c r="BW1358" s="174" t="n"/>
      <c r="BX1358" s="174" t="n"/>
      <c r="BY1358" s="174" t="n"/>
      <c r="BZ1358" s="175" t="n"/>
      <c r="CA1358" s="176" t="n"/>
      <c r="CB1358" s="177" t="n"/>
      <c r="CC1358" s="118" t="n"/>
      <c r="CD1358" s="178" t="n"/>
      <c r="CE1358" s="120" t="n"/>
      <c r="CF1358" s="178" t="n"/>
      <c r="CG1358" s="179" t="n"/>
      <c r="CH1358" s="178" t="n"/>
      <c r="CI1358" s="180" t="n"/>
      <c r="CJ1358" s="181" t="n"/>
      <c r="CK1358" s="182" t="n"/>
    </row>
    <row r="1359">
      <c r="A1359" s="69" t="n"/>
      <c r="B1359" s="70" t="n"/>
      <c r="C1359" s="77" t="n"/>
      <c r="D1359" s="84" t="n"/>
      <c r="E1359" s="69" t="n"/>
      <c r="F1359" s="69" t="n"/>
      <c r="G1359" s="73" t="n"/>
      <c r="H1359" s="73" t="n"/>
      <c r="I1359" s="75" t="n"/>
      <c r="J1359" s="75" t="n"/>
      <c r="K1359" s="73" t="n"/>
      <c r="L1359" s="73" t="n"/>
      <c r="M1359" s="73" t="n"/>
      <c r="N1359" s="73" t="n"/>
      <c r="O1359" s="75" t="n"/>
      <c r="P1359" s="75" t="n"/>
      <c r="Q1359" s="73" t="n"/>
      <c r="R1359" s="73" t="n"/>
      <c r="S1359" s="73" t="n"/>
      <c r="T1359" s="73" t="n"/>
      <c r="U1359" s="73" t="n"/>
      <c r="V1359" s="73" t="n"/>
      <c r="W1359" s="73" t="n"/>
      <c r="X1359" s="73" t="n"/>
      <c r="Y1359" s="73" t="n"/>
      <c r="Z1359" s="73" t="n"/>
      <c r="AA1359" s="73" t="n"/>
      <c r="AB1359" s="73" t="n"/>
      <c r="AC1359" s="73" t="n"/>
      <c r="AD1359" s="73" t="n"/>
      <c r="AE1359" s="73" t="n"/>
      <c r="AF1359" s="73" t="n"/>
      <c r="AG1359" s="73" t="n"/>
      <c r="AH1359" s="73" t="n"/>
      <c r="AI1359" s="73" t="n"/>
      <c r="AJ1359" s="73" t="n"/>
      <c r="AK1359" s="73" t="n"/>
      <c r="AL1359" s="73" t="n"/>
      <c r="AM1359" s="73" t="n"/>
      <c r="AN1359" s="73" t="n"/>
      <c r="AO1359" s="73" t="n"/>
      <c r="AP1359" s="73" t="n"/>
      <c r="AQ1359" s="73" t="n"/>
      <c r="AR1359" s="73" t="n"/>
      <c r="AS1359" s="73" t="n"/>
      <c r="AT1359" s="73" t="n"/>
      <c r="AU1359" s="73" t="n"/>
      <c r="AV1359" s="73" t="n"/>
      <c r="AW1359" s="73" t="n"/>
      <c r="AX1359" s="73" t="n"/>
      <c r="AY1359" s="73" t="n"/>
      <c r="AZ1359" s="73" t="n"/>
      <c r="BA1359" s="73" t="n"/>
      <c r="BB1359" s="73" t="n"/>
      <c r="BC1359" s="73" t="n"/>
      <c r="BD1359" s="73" t="n"/>
      <c r="BE1359" s="73" t="n"/>
      <c r="BF1359" s="73" t="n"/>
      <c r="BG1359" s="73" t="n"/>
      <c r="BH1359" s="73" t="n"/>
      <c r="BI1359" s="73" t="n"/>
      <c r="BJ1359" s="73" t="n"/>
      <c r="BK1359" s="73" t="n"/>
      <c r="BL1359" s="73" t="n"/>
      <c r="BM1359" s="73" t="n"/>
      <c r="BN1359" s="73" t="n"/>
      <c r="BO1359" s="73" t="n"/>
      <c r="BP1359" s="96" t="n"/>
      <c r="BQ1359" s="174" t="n"/>
      <c r="BR1359" s="174" t="n"/>
      <c r="BS1359" s="174" t="n"/>
      <c r="BT1359" s="174" t="n"/>
      <c r="BU1359" s="174" t="n"/>
      <c r="BV1359" s="174" t="n"/>
      <c r="BW1359" s="174" t="n"/>
      <c r="BX1359" s="174" t="n"/>
      <c r="BY1359" s="174" t="n"/>
      <c r="BZ1359" s="175" t="n"/>
      <c r="CA1359" s="176" t="n"/>
      <c r="CB1359" s="177" t="n"/>
      <c r="CC1359" s="118" t="n"/>
      <c r="CD1359" s="178" t="n"/>
      <c r="CE1359" s="120" t="n"/>
      <c r="CF1359" s="178" t="n"/>
      <c r="CG1359" s="179" t="n"/>
      <c r="CH1359" s="178" t="n"/>
      <c r="CI1359" s="180" t="n"/>
      <c r="CJ1359" s="181" t="n"/>
      <c r="CK1359" s="182" t="n"/>
    </row>
    <row r="1360">
      <c r="A1360" s="69" t="n"/>
      <c r="B1360" s="70" t="n"/>
      <c r="C1360" s="77" t="n"/>
      <c r="D1360" s="84" t="n"/>
      <c r="E1360" s="69" t="n"/>
      <c r="F1360" s="69" t="n"/>
      <c r="G1360" s="73" t="n"/>
      <c r="H1360" s="73" t="n"/>
      <c r="I1360" s="75" t="n"/>
      <c r="J1360" s="75" t="n"/>
      <c r="K1360" s="73" t="n"/>
      <c r="L1360" s="73" t="n"/>
      <c r="M1360" s="73" t="n"/>
      <c r="N1360" s="73" t="n"/>
      <c r="O1360" s="75" t="n"/>
      <c r="P1360" s="75" t="n"/>
      <c r="Q1360" s="73" t="n"/>
      <c r="R1360" s="73" t="n"/>
      <c r="S1360" s="73" t="n"/>
      <c r="T1360" s="73" t="n"/>
      <c r="U1360" s="73" t="n"/>
      <c r="V1360" s="73" t="n"/>
      <c r="W1360" s="73" t="n"/>
      <c r="X1360" s="73" t="n"/>
      <c r="Y1360" s="73" t="n"/>
      <c r="Z1360" s="73" t="n"/>
      <c r="AA1360" s="73" t="n"/>
      <c r="AB1360" s="73" t="n"/>
      <c r="AC1360" s="73" t="n"/>
      <c r="AD1360" s="73" t="n"/>
      <c r="AE1360" s="73" t="n"/>
      <c r="AF1360" s="73" t="n"/>
      <c r="AG1360" s="73" t="n"/>
      <c r="AH1360" s="73" t="n"/>
      <c r="AI1360" s="73" t="n"/>
      <c r="AJ1360" s="73" t="n"/>
      <c r="AK1360" s="73" t="n"/>
      <c r="AL1360" s="73" t="n"/>
      <c r="AM1360" s="73" t="n"/>
      <c r="AN1360" s="73" t="n"/>
      <c r="AO1360" s="73" t="n"/>
      <c r="AP1360" s="73" t="n"/>
      <c r="AQ1360" s="73" t="n"/>
      <c r="AR1360" s="73" t="n"/>
      <c r="AS1360" s="73" t="n"/>
      <c r="AT1360" s="73" t="n"/>
      <c r="AU1360" s="73" t="n"/>
      <c r="AV1360" s="73" t="n"/>
      <c r="AW1360" s="73" t="n"/>
      <c r="AX1360" s="73" t="n"/>
      <c r="AY1360" s="73" t="n"/>
      <c r="AZ1360" s="73" t="n"/>
      <c r="BA1360" s="73" t="n"/>
      <c r="BB1360" s="73" t="n"/>
      <c r="BC1360" s="73" t="n"/>
      <c r="BD1360" s="73" t="n"/>
      <c r="BE1360" s="73" t="n"/>
      <c r="BF1360" s="73" t="n"/>
      <c r="BG1360" s="73" t="n"/>
      <c r="BH1360" s="73" t="n"/>
      <c r="BI1360" s="73" t="n"/>
      <c r="BJ1360" s="73" t="n"/>
      <c r="BK1360" s="73" t="n"/>
      <c r="BL1360" s="73" t="n"/>
      <c r="BM1360" s="73" t="n"/>
      <c r="BN1360" s="73" t="n"/>
      <c r="BO1360" s="73" t="n"/>
      <c r="BP1360" s="96" t="n"/>
      <c r="BQ1360" s="174" t="n"/>
      <c r="BR1360" s="174" t="n"/>
      <c r="BS1360" s="174" t="n"/>
      <c r="BT1360" s="174" t="n"/>
      <c r="BU1360" s="174" t="n"/>
      <c r="BV1360" s="174" t="n"/>
      <c r="BW1360" s="174" t="n"/>
      <c r="BX1360" s="174" t="n"/>
      <c r="BY1360" s="174" t="n"/>
      <c r="BZ1360" s="175" t="n"/>
      <c r="CA1360" s="176" t="n"/>
      <c r="CB1360" s="177" t="n"/>
      <c r="CC1360" s="118" t="n"/>
      <c r="CD1360" s="178" t="n"/>
      <c r="CE1360" s="120" t="n"/>
      <c r="CF1360" s="178" t="n"/>
      <c r="CG1360" s="179" t="n"/>
      <c r="CH1360" s="178" t="n"/>
      <c r="CI1360" s="180" t="n"/>
      <c r="CJ1360" s="181" t="n"/>
      <c r="CK1360" s="182" t="n"/>
    </row>
    <row r="1361">
      <c r="A1361" s="69" t="n"/>
      <c r="B1361" s="70" t="n"/>
      <c r="C1361" s="77" t="n"/>
      <c r="D1361" s="84" t="n"/>
      <c r="E1361" s="69" t="n"/>
      <c r="F1361" s="69" t="n"/>
      <c r="G1361" s="73" t="n"/>
      <c r="H1361" s="73" t="n"/>
      <c r="I1361" s="75" t="n"/>
      <c r="J1361" s="75" t="n"/>
      <c r="K1361" s="73" t="n"/>
      <c r="L1361" s="73" t="n"/>
      <c r="M1361" s="73" t="n"/>
      <c r="N1361" s="73" t="n"/>
      <c r="O1361" s="75" t="n"/>
      <c r="P1361" s="75" t="n"/>
      <c r="Q1361" s="73" t="n"/>
      <c r="R1361" s="73" t="n"/>
      <c r="S1361" s="73" t="n"/>
      <c r="T1361" s="73" t="n"/>
      <c r="U1361" s="73" t="n"/>
      <c r="V1361" s="73" t="n"/>
      <c r="W1361" s="73" t="n"/>
      <c r="X1361" s="73" t="n"/>
      <c r="Y1361" s="73" t="n"/>
      <c r="Z1361" s="73" t="n"/>
      <c r="AA1361" s="73" t="n"/>
      <c r="AB1361" s="73" t="n"/>
      <c r="AC1361" s="73" t="n"/>
      <c r="AD1361" s="73" t="n"/>
      <c r="AE1361" s="73" t="n"/>
      <c r="AF1361" s="73" t="n"/>
      <c r="AG1361" s="73" t="n"/>
      <c r="AH1361" s="73" t="n"/>
      <c r="AI1361" s="73" t="n"/>
      <c r="AJ1361" s="73" t="n"/>
      <c r="AK1361" s="73" t="n"/>
      <c r="AL1361" s="73" t="n"/>
      <c r="AM1361" s="73" t="n"/>
      <c r="AN1361" s="73" t="n"/>
      <c r="AO1361" s="73" t="n"/>
      <c r="AP1361" s="73" t="n"/>
      <c r="AQ1361" s="73" t="n"/>
      <c r="AR1361" s="73" t="n"/>
      <c r="AS1361" s="73" t="n"/>
      <c r="AT1361" s="73" t="n"/>
      <c r="AU1361" s="73" t="n"/>
      <c r="AV1361" s="73" t="n"/>
      <c r="AW1361" s="73" t="n"/>
      <c r="AX1361" s="73" t="n"/>
      <c r="AY1361" s="73" t="n"/>
      <c r="AZ1361" s="73" t="n"/>
      <c r="BA1361" s="73" t="n"/>
      <c r="BB1361" s="73" t="n"/>
      <c r="BC1361" s="73" t="n"/>
      <c r="BD1361" s="73" t="n"/>
      <c r="BE1361" s="73" t="n"/>
      <c r="BF1361" s="73" t="n"/>
      <c r="BG1361" s="73" t="n"/>
      <c r="BH1361" s="73" t="n"/>
      <c r="BI1361" s="73" t="n"/>
      <c r="BJ1361" s="73" t="n"/>
      <c r="BK1361" s="73" t="n"/>
      <c r="BL1361" s="73" t="n"/>
      <c r="BM1361" s="73" t="n"/>
      <c r="BN1361" s="73" t="n"/>
      <c r="BO1361" s="73" t="n"/>
      <c r="BP1361" s="96" t="n"/>
      <c r="BQ1361" s="174" t="n"/>
      <c r="BR1361" s="174" t="n"/>
      <c r="BS1361" s="174" t="n"/>
      <c r="BT1361" s="174" t="n"/>
      <c r="BU1361" s="174" t="n"/>
      <c r="BV1361" s="174" t="n"/>
      <c r="BW1361" s="174" t="n"/>
      <c r="BX1361" s="174" t="n"/>
      <c r="BY1361" s="174" t="n"/>
      <c r="BZ1361" s="175" t="n"/>
      <c r="CA1361" s="176" t="n"/>
      <c r="CB1361" s="177" t="n"/>
      <c r="CC1361" s="118" t="n"/>
      <c r="CD1361" s="178" t="n"/>
      <c r="CE1361" s="120" t="n"/>
      <c r="CF1361" s="178" t="n"/>
      <c r="CG1361" s="179" t="n"/>
      <c r="CH1361" s="178" t="n"/>
      <c r="CI1361" s="180" t="n"/>
      <c r="CJ1361" s="181" t="n"/>
      <c r="CK1361" s="182" t="n"/>
    </row>
    <row r="1362">
      <c r="A1362" s="69" t="n"/>
      <c r="B1362" s="70" t="n"/>
      <c r="C1362" s="77" t="n"/>
      <c r="D1362" s="84" t="n"/>
      <c r="E1362" s="69" t="n"/>
      <c r="F1362" s="69" t="n"/>
      <c r="G1362" s="73" t="n"/>
      <c r="H1362" s="73" t="n"/>
      <c r="I1362" s="75" t="n"/>
      <c r="J1362" s="75" t="n"/>
      <c r="K1362" s="73" t="n"/>
      <c r="L1362" s="73" t="n"/>
      <c r="M1362" s="73" t="n"/>
      <c r="N1362" s="73" t="n"/>
      <c r="O1362" s="75" t="n"/>
      <c r="P1362" s="75" t="n"/>
      <c r="Q1362" s="73" t="n"/>
      <c r="R1362" s="73" t="n"/>
      <c r="S1362" s="73" t="n"/>
      <c r="T1362" s="73" t="n"/>
      <c r="U1362" s="73" t="n"/>
      <c r="V1362" s="73" t="n"/>
      <c r="W1362" s="73" t="n"/>
      <c r="X1362" s="73" t="n"/>
      <c r="Y1362" s="73" t="n"/>
      <c r="Z1362" s="73" t="n"/>
      <c r="AA1362" s="73" t="n"/>
      <c r="AB1362" s="73" t="n"/>
      <c r="AC1362" s="73" t="n"/>
      <c r="AD1362" s="73" t="n"/>
      <c r="AE1362" s="73" t="n"/>
      <c r="AF1362" s="73" t="n"/>
      <c r="AG1362" s="73" t="n"/>
      <c r="AH1362" s="73" t="n"/>
      <c r="AI1362" s="73" t="n"/>
      <c r="AJ1362" s="73" t="n"/>
      <c r="AK1362" s="73" t="n"/>
      <c r="AL1362" s="73" t="n"/>
      <c r="AM1362" s="73" t="n"/>
      <c r="AN1362" s="73" t="n"/>
      <c r="AO1362" s="73" t="n"/>
      <c r="AP1362" s="73" t="n"/>
      <c r="AQ1362" s="73" t="n"/>
      <c r="AR1362" s="73" t="n"/>
      <c r="AS1362" s="73" t="n"/>
      <c r="AT1362" s="73" t="n"/>
      <c r="AU1362" s="73" t="n"/>
      <c r="AV1362" s="73" t="n"/>
      <c r="AW1362" s="73" t="n"/>
      <c r="AX1362" s="73" t="n"/>
      <c r="AY1362" s="73" t="n"/>
      <c r="AZ1362" s="73" t="n"/>
      <c r="BA1362" s="73" t="n"/>
      <c r="BB1362" s="73" t="n"/>
      <c r="BC1362" s="73" t="n"/>
      <c r="BD1362" s="73" t="n"/>
      <c r="BE1362" s="73" t="n"/>
      <c r="BF1362" s="73" t="n"/>
      <c r="BG1362" s="73" t="n"/>
      <c r="BH1362" s="73" t="n"/>
      <c r="BI1362" s="73" t="n"/>
      <c r="BJ1362" s="73" t="n"/>
      <c r="BK1362" s="73" t="n"/>
      <c r="BL1362" s="73" t="n"/>
      <c r="BM1362" s="73" t="n"/>
      <c r="BN1362" s="73" t="n"/>
      <c r="BO1362" s="73" t="n"/>
      <c r="BP1362" s="96" t="n"/>
      <c r="BQ1362" s="174" t="n"/>
      <c r="BR1362" s="174" t="n"/>
      <c r="BS1362" s="174" t="n"/>
      <c r="BT1362" s="174" t="n"/>
      <c r="BU1362" s="174" t="n"/>
      <c r="BV1362" s="174" t="n"/>
      <c r="BW1362" s="174" t="n"/>
      <c r="BX1362" s="174" t="n"/>
      <c r="BY1362" s="174" t="n"/>
      <c r="BZ1362" s="175" t="n"/>
      <c r="CA1362" s="176" t="n"/>
      <c r="CB1362" s="177" t="n"/>
      <c r="CC1362" s="118" t="n"/>
      <c r="CD1362" s="178" t="n"/>
      <c r="CE1362" s="120" t="n"/>
      <c r="CF1362" s="178" t="n"/>
      <c r="CG1362" s="179" t="n"/>
      <c r="CH1362" s="178" t="n"/>
      <c r="CI1362" s="180" t="n"/>
      <c r="CJ1362" s="181" t="n"/>
      <c r="CK1362" s="182" t="n"/>
    </row>
    <row r="1363">
      <c r="A1363" s="69" t="n"/>
      <c r="B1363" s="70" t="n"/>
      <c r="C1363" s="77" t="n"/>
      <c r="D1363" s="84" t="n"/>
      <c r="E1363" s="69" t="n"/>
      <c r="F1363" s="69" t="n"/>
      <c r="G1363" s="73" t="n"/>
      <c r="H1363" s="73" t="n"/>
      <c r="I1363" s="75" t="n"/>
      <c r="J1363" s="75" t="n"/>
      <c r="K1363" s="73" t="n"/>
      <c r="L1363" s="73" t="n"/>
      <c r="M1363" s="73" t="n"/>
      <c r="N1363" s="73" t="n"/>
      <c r="O1363" s="75" t="n"/>
      <c r="P1363" s="75" t="n"/>
      <c r="Q1363" s="73" t="n"/>
      <c r="R1363" s="73" t="n"/>
      <c r="S1363" s="73" t="n"/>
      <c r="T1363" s="73" t="n"/>
      <c r="U1363" s="73" t="n"/>
      <c r="V1363" s="73" t="n"/>
      <c r="W1363" s="73" t="n"/>
      <c r="X1363" s="73" t="n"/>
      <c r="Y1363" s="73" t="n"/>
      <c r="Z1363" s="73" t="n"/>
      <c r="AA1363" s="73" t="n"/>
      <c r="AB1363" s="73" t="n"/>
      <c r="AC1363" s="73" t="n"/>
      <c r="AD1363" s="73" t="n"/>
      <c r="AE1363" s="73" t="n"/>
      <c r="AF1363" s="73" t="n"/>
      <c r="AG1363" s="73" t="n"/>
      <c r="AH1363" s="73" t="n"/>
      <c r="AI1363" s="73" t="n"/>
      <c r="AJ1363" s="73" t="n"/>
      <c r="AK1363" s="73" t="n"/>
      <c r="AL1363" s="73" t="n"/>
      <c r="AM1363" s="73" t="n"/>
      <c r="AN1363" s="73" t="n"/>
      <c r="AO1363" s="73" t="n"/>
      <c r="AP1363" s="73" t="n"/>
      <c r="AQ1363" s="73" t="n"/>
      <c r="AR1363" s="73" t="n"/>
      <c r="AS1363" s="73" t="n"/>
      <c r="AT1363" s="73" t="n"/>
      <c r="AU1363" s="73" t="n"/>
      <c r="AV1363" s="73" t="n"/>
      <c r="AW1363" s="73" t="n"/>
      <c r="AX1363" s="73" t="n"/>
      <c r="AY1363" s="73" t="n"/>
      <c r="AZ1363" s="73" t="n"/>
      <c r="BA1363" s="73" t="n"/>
      <c r="BB1363" s="73" t="n"/>
      <c r="BC1363" s="73" t="n"/>
      <c r="BD1363" s="73" t="n"/>
      <c r="BE1363" s="73" t="n"/>
      <c r="BF1363" s="73" t="n"/>
      <c r="BG1363" s="73" t="n"/>
      <c r="BH1363" s="73" t="n"/>
      <c r="BI1363" s="73" t="n"/>
      <c r="BJ1363" s="73" t="n"/>
      <c r="BK1363" s="73" t="n"/>
      <c r="BL1363" s="73" t="n"/>
      <c r="BM1363" s="73" t="n"/>
      <c r="BN1363" s="73" t="n"/>
      <c r="BO1363" s="73" t="n"/>
      <c r="BP1363" s="96" t="n"/>
      <c r="BQ1363" s="174" t="n"/>
      <c r="BR1363" s="174" t="n"/>
      <c r="BS1363" s="174" t="n"/>
      <c r="BT1363" s="174" t="n"/>
      <c r="BU1363" s="174" t="n"/>
      <c r="BV1363" s="174" t="n"/>
      <c r="BW1363" s="174" t="n"/>
      <c r="BX1363" s="174" t="n"/>
      <c r="BY1363" s="174" t="n"/>
      <c r="BZ1363" s="175" t="n"/>
      <c r="CA1363" s="176" t="n"/>
      <c r="CB1363" s="177" t="n"/>
      <c r="CC1363" s="118" t="n"/>
      <c r="CD1363" s="178" t="n"/>
      <c r="CE1363" s="120" t="n"/>
      <c r="CF1363" s="178" t="n"/>
      <c r="CG1363" s="179" t="n"/>
      <c r="CH1363" s="178" t="n"/>
      <c r="CI1363" s="180" t="n"/>
      <c r="CJ1363" s="181" t="n"/>
      <c r="CK1363" s="182" t="n"/>
    </row>
    <row r="1364">
      <c r="A1364" s="69" t="n"/>
      <c r="B1364" s="70" t="n"/>
      <c r="C1364" s="77" t="n"/>
      <c r="D1364" s="84" t="n"/>
      <c r="E1364" s="69" t="n"/>
      <c r="F1364" s="69" t="n"/>
      <c r="G1364" s="73" t="n"/>
      <c r="H1364" s="73" t="n"/>
      <c r="I1364" s="75" t="n"/>
      <c r="J1364" s="75" t="n"/>
      <c r="K1364" s="73" t="n"/>
      <c r="L1364" s="73" t="n"/>
      <c r="M1364" s="73" t="n"/>
      <c r="N1364" s="73" t="n"/>
      <c r="O1364" s="75" t="n"/>
      <c r="P1364" s="75" t="n"/>
      <c r="Q1364" s="73" t="n"/>
      <c r="R1364" s="73" t="n"/>
      <c r="S1364" s="73" t="n"/>
      <c r="T1364" s="73" t="n"/>
      <c r="U1364" s="73" t="n"/>
      <c r="V1364" s="73" t="n"/>
      <c r="W1364" s="73" t="n"/>
      <c r="X1364" s="73" t="n"/>
      <c r="Y1364" s="73" t="n"/>
      <c r="Z1364" s="73" t="n"/>
      <c r="AA1364" s="73" t="n"/>
      <c r="AB1364" s="73" t="n"/>
      <c r="AC1364" s="73" t="n"/>
      <c r="AD1364" s="73" t="n"/>
      <c r="AE1364" s="73" t="n"/>
      <c r="AF1364" s="73" t="n"/>
      <c r="AG1364" s="73" t="n"/>
      <c r="AH1364" s="73" t="n"/>
      <c r="AI1364" s="73" t="n"/>
      <c r="AJ1364" s="73" t="n"/>
      <c r="AK1364" s="73" t="n"/>
      <c r="AL1364" s="73" t="n"/>
      <c r="AM1364" s="73" t="n"/>
      <c r="AN1364" s="73" t="n"/>
      <c r="AO1364" s="73" t="n"/>
      <c r="AP1364" s="73" t="n"/>
      <c r="AQ1364" s="73" t="n"/>
      <c r="AR1364" s="73" t="n"/>
      <c r="AS1364" s="73" t="n"/>
      <c r="AT1364" s="73" t="n"/>
      <c r="AU1364" s="73" t="n"/>
      <c r="AV1364" s="73" t="n"/>
      <c r="AW1364" s="73" t="n"/>
      <c r="AX1364" s="73" t="n"/>
      <c r="AY1364" s="73" t="n"/>
      <c r="AZ1364" s="73" t="n"/>
      <c r="BA1364" s="73" t="n"/>
      <c r="BB1364" s="73" t="n"/>
      <c r="BC1364" s="73" t="n"/>
      <c r="BD1364" s="73" t="n"/>
      <c r="BE1364" s="73" t="n"/>
      <c r="BF1364" s="73" t="n"/>
      <c r="BG1364" s="73" t="n"/>
      <c r="BH1364" s="73" t="n"/>
      <c r="BI1364" s="73" t="n"/>
      <c r="BJ1364" s="73" t="n"/>
      <c r="BK1364" s="73" t="n"/>
      <c r="BL1364" s="73" t="n"/>
      <c r="BM1364" s="73" t="n"/>
      <c r="BN1364" s="73" t="n"/>
      <c r="BO1364" s="73" t="n"/>
      <c r="BP1364" s="96" t="n"/>
      <c r="BQ1364" s="174" t="n"/>
      <c r="BR1364" s="174" t="n"/>
      <c r="BS1364" s="174" t="n"/>
      <c r="BT1364" s="174" t="n"/>
      <c r="BU1364" s="174" t="n"/>
      <c r="BV1364" s="174" t="n"/>
      <c r="BW1364" s="174" t="n"/>
      <c r="BX1364" s="174" t="n"/>
      <c r="BY1364" s="174" t="n"/>
      <c r="BZ1364" s="175" t="n"/>
      <c r="CA1364" s="176" t="n"/>
      <c r="CB1364" s="177" t="n"/>
      <c r="CC1364" s="118" t="n"/>
      <c r="CD1364" s="178" t="n"/>
      <c r="CE1364" s="120" t="n"/>
      <c r="CF1364" s="178" t="n"/>
      <c r="CG1364" s="179" t="n"/>
      <c r="CH1364" s="178" t="n"/>
      <c r="CI1364" s="180" t="n"/>
      <c r="CJ1364" s="181" t="n"/>
      <c r="CK1364" s="182" t="n"/>
    </row>
    <row r="1365">
      <c r="A1365" s="69" t="n"/>
      <c r="B1365" s="70" t="n"/>
      <c r="C1365" s="77" t="n"/>
      <c r="D1365" s="84" t="n"/>
      <c r="E1365" s="69" t="n"/>
      <c r="F1365" s="69" t="n"/>
      <c r="G1365" s="73" t="n"/>
      <c r="H1365" s="73" t="n"/>
      <c r="I1365" s="75" t="n"/>
      <c r="J1365" s="75" t="n"/>
      <c r="K1365" s="73" t="n"/>
      <c r="L1365" s="73" t="n"/>
      <c r="M1365" s="73" t="n"/>
      <c r="N1365" s="73" t="n"/>
      <c r="O1365" s="75" t="n"/>
      <c r="P1365" s="75" t="n"/>
      <c r="Q1365" s="73" t="n"/>
      <c r="R1365" s="73" t="n"/>
      <c r="S1365" s="73" t="n"/>
      <c r="T1365" s="73" t="n"/>
      <c r="U1365" s="73" t="n"/>
      <c r="V1365" s="73" t="n"/>
      <c r="W1365" s="73" t="n"/>
      <c r="X1365" s="73" t="n"/>
      <c r="Y1365" s="73" t="n"/>
      <c r="Z1365" s="73" t="n"/>
      <c r="AA1365" s="73" t="n"/>
      <c r="AB1365" s="73" t="n"/>
      <c r="AC1365" s="73" t="n"/>
      <c r="AD1365" s="73" t="n"/>
      <c r="AE1365" s="73" t="n"/>
      <c r="AF1365" s="73" t="n"/>
      <c r="AG1365" s="73" t="n"/>
      <c r="AH1365" s="73" t="n"/>
      <c r="AI1365" s="73" t="n"/>
      <c r="AJ1365" s="73" t="n"/>
      <c r="AK1365" s="73" t="n"/>
      <c r="AL1365" s="73" t="n"/>
      <c r="AM1365" s="73" t="n"/>
      <c r="AN1365" s="73" t="n"/>
      <c r="AO1365" s="73" t="n"/>
      <c r="AP1365" s="73" t="n"/>
      <c r="AQ1365" s="73" t="n"/>
      <c r="AR1365" s="73" t="n"/>
      <c r="AS1365" s="73" t="n"/>
      <c r="AT1365" s="73" t="n"/>
      <c r="AU1365" s="73" t="n"/>
      <c r="AV1365" s="73" t="n"/>
      <c r="AW1365" s="73" t="n"/>
      <c r="AX1365" s="73" t="n"/>
      <c r="AY1365" s="73" t="n"/>
      <c r="AZ1365" s="73" t="n"/>
      <c r="BA1365" s="73" t="n"/>
      <c r="BB1365" s="73" t="n"/>
      <c r="BC1365" s="73" t="n"/>
      <c r="BD1365" s="73" t="n"/>
      <c r="BE1365" s="73" t="n"/>
      <c r="BF1365" s="73" t="n"/>
      <c r="BG1365" s="73" t="n"/>
      <c r="BH1365" s="73" t="n"/>
      <c r="BI1365" s="73" t="n"/>
      <c r="BJ1365" s="73" t="n"/>
      <c r="BK1365" s="73" t="n"/>
      <c r="BL1365" s="73" t="n"/>
      <c r="BM1365" s="73" t="n"/>
      <c r="BN1365" s="73" t="n"/>
      <c r="BO1365" s="73" t="n"/>
      <c r="BP1365" s="96" t="n"/>
      <c r="BQ1365" s="174" t="n"/>
      <c r="BR1365" s="174" t="n"/>
      <c r="BS1365" s="174" t="n"/>
      <c r="BT1365" s="174" t="n"/>
      <c r="BU1365" s="174" t="n"/>
      <c r="BV1365" s="174" t="n"/>
      <c r="BW1365" s="174" t="n"/>
      <c r="BX1365" s="174" t="n"/>
      <c r="BY1365" s="174" t="n"/>
      <c r="BZ1365" s="175" t="n"/>
      <c r="CA1365" s="176" t="n"/>
      <c r="CB1365" s="177" t="n"/>
      <c r="CC1365" s="118" t="n"/>
      <c r="CD1365" s="178" t="n"/>
      <c r="CE1365" s="120" t="n"/>
      <c r="CF1365" s="178" t="n"/>
      <c r="CG1365" s="179" t="n"/>
      <c r="CH1365" s="178" t="n"/>
      <c r="CI1365" s="180" t="n"/>
      <c r="CJ1365" s="181" t="n"/>
      <c r="CK1365" s="182" t="n"/>
    </row>
    <row r="1366">
      <c r="A1366" s="69" t="n"/>
      <c r="B1366" s="70" t="n"/>
      <c r="C1366" s="77" t="n"/>
      <c r="D1366" s="84" t="n"/>
      <c r="E1366" s="69" t="n"/>
      <c r="F1366" s="69" t="n"/>
      <c r="G1366" s="73" t="n"/>
      <c r="H1366" s="73" t="n"/>
      <c r="I1366" s="75" t="n"/>
      <c r="J1366" s="75" t="n"/>
      <c r="K1366" s="73" t="n"/>
      <c r="L1366" s="73" t="n"/>
      <c r="M1366" s="73" t="n"/>
      <c r="N1366" s="73" t="n"/>
      <c r="O1366" s="75" t="n"/>
      <c r="P1366" s="75" t="n"/>
      <c r="Q1366" s="73" t="n"/>
      <c r="R1366" s="73" t="n"/>
      <c r="S1366" s="73" t="n"/>
      <c r="T1366" s="73" t="n"/>
      <c r="U1366" s="73" t="n"/>
      <c r="V1366" s="73" t="n"/>
      <c r="W1366" s="73" t="n"/>
      <c r="X1366" s="73" t="n"/>
      <c r="Y1366" s="73" t="n"/>
      <c r="Z1366" s="73" t="n"/>
      <c r="AA1366" s="73" t="n"/>
      <c r="AB1366" s="73" t="n"/>
      <c r="AC1366" s="73" t="n"/>
      <c r="AD1366" s="73" t="n"/>
      <c r="AE1366" s="73" t="n"/>
      <c r="AF1366" s="73" t="n"/>
      <c r="AG1366" s="73" t="n"/>
      <c r="AH1366" s="73" t="n"/>
      <c r="AI1366" s="73" t="n"/>
      <c r="AJ1366" s="73" t="n"/>
      <c r="AK1366" s="73" t="n"/>
      <c r="AL1366" s="73" t="n"/>
      <c r="AM1366" s="73" t="n"/>
      <c r="AN1366" s="73" t="n"/>
      <c r="AO1366" s="73" t="n"/>
      <c r="AP1366" s="73" t="n"/>
      <c r="AQ1366" s="73" t="n"/>
      <c r="AR1366" s="73" t="n"/>
      <c r="AS1366" s="73" t="n"/>
      <c r="AT1366" s="73" t="n"/>
      <c r="AU1366" s="73" t="n"/>
      <c r="AV1366" s="73" t="n"/>
      <c r="AW1366" s="73" t="n"/>
      <c r="AX1366" s="73" t="n"/>
      <c r="AY1366" s="73" t="n"/>
      <c r="AZ1366" s="73" t="n"/>
      <c r="BA1366" s="73" t="n"/>
      <c r="BB1366" s="73" t="n"/>
      <c r="BC1366" s="73" t="n"/>
      <c r="BD1366" s="73" t="n"/>
      <c r="BE1366" s="73" t="n"/>
      <c r="BF1366" s="73" t="n"/>
      <c r="BG1366" s="73" t="n"/>
      <c r="BH1366" s="73" t="n"/>
      <c r="BI1366" s="73" t="n"/>
      <c r="BJ1366" s="73" t="n"/>
      <c r="BK1366" s="73" t="n"/>
      <c r="BL1366" s="73" t="n"/>
      <c r="BM1366" s="73" t="n"/>
      <c r="BN1366" s="73" t="n"/>
      <c r="BO1366" s="73" t="n"/>
      <c r="BP1366" s="96" t="n"/>
      <c r="BQ1366" s="174" t="n"/>
      <c r="BR1366" s="174" t="n"/>
      <c r="BS1366" s="174" t="n"/>
      <c r="BT1366" s="174" t="n"/>
      <c r="BU1366" s="174" t="n"/>
      <c r="BV1366" s="174" t="n"/>
      <c r="BW1366" s="174" t="n"/>
      <c r="BX1366" s="174" t="n"/>
      <c r="BY1366" s="174" t="n"/>
      <c r="BZ1366" s="175" t="n"/>
      <c r="CA1366" s="176" t="n"/>
      <c r="CB1366" s="177" t="n"/>
      <c r="CC1366" s="118" t="n"/>
      <c r="CD1366" s="178" t="n"/>
      <c r="CE1366" s="120" t="n"/>
      <c r="CF1366" s="178" t="n"/>
      <c r="CG1366" s="179" t="n"/>
      <c r="CH1366" s="178" t="n"/>
      <c r="CI1366" s="180" t="n"/>
      <c r="CJ1366" s="181" t="n"/>
      <c r="CK1366" s="182" t="n"/>
    </row>
    <row r="1367">
      <c r="A1367" s="69" t="n"/>
      <c r="B1367" s="70" t="n"/>
      <c r="C1367" s="77" t="n"/>
      <c r="D1367" s="84" t="n"/>
      <c r="E1367" s="69" t="n"/>
      <c r="F1367" s="69" t="n"/>
      <c r="G1367" s="73" t="n"/>
      <c r="H1367" s="73" t="n"/>
      <c r="I1367" s="75" t="n"/>
      <c r="J1367" s="75" t="n"/>
      <c r="K1367" s="73" t="n"/>
      <c r="L1367" s="73" t="n"/>
      <c r="M1367" s="73" t="n"/>
      <c r="N1367" s="73" t="n"/>
      <c r="O1367" s="75" t="n"/>
      <c r="P1367" s="75" t="n"/>
      <c r="Q1367" s="73" t="n"/>
      <c r="R1367" s="73" t="n"/>
      <c r="S1367" s="73" t="n"/>
      <c r="T1367" s="73" t="n"/>
      <c r="U1367" s="73" t="n"/>
      <c r="V1367" s="73" t="n"/>
      <c r="W1367" s="73" t="n"/>
      <c r="X1367" s="73" t="n"/>
      <c r="Y1367" s="73" t="n"/>
      <c r="Z1367" s="73" t="n"/>
      <c r="AA1367" s="73" t="n"/>
      <c r="AB1367" s="73" t="n"/>
      <c r="AC1367" s="73" t="n"/>
      <c r="AD1367" s="73" t="n"/>
      <c r="AE1367" s="73" t="n"/>
      <c r="AF1367" s="73" t="n"/>
      <c r="AG1367" s="73" t="n"/>
      <c r="AH1367" s="73" t="n"/>
      <c r="AI1367" s="73" t="n"/>
      <c r="AJ1367" s="73" t="n"/>
      <c r="AK1367" s="73" t="n"/>
      <c r="AL1367" s="73" t="n"/>
      <c r="AM1367" s="73" t="n"/>
      <c r="AN1367" s="73" t="n"/>
      <c r="AO1367" s="73" t="n"/>
      <c r="AP1367" s="73" t="n"/>
      <c r="AQ1367" s="73" t="n"/>
      <c r="AR1367" s="73" t="n"/>
      <c r="AS1367" s="73" t="n"/>
      <c r="AT1367" s="73" t="n"/>
      <c r="AU1367" s="73" t="n"/>
      <c r="AV1367" s="73" t="n"/>
      <c r="AW1367" s="73" t="n"/>
      <c r="AX1367" s="73" t="n"/>
      <c r="AY1367" s="73" t="n"/>
      <c r="AZ1367" s="73" t="n"/>
      <c r="BA1367" s="73" t="n"/>
      <c r="BB1367" s="73" t="n"/>
      <c r="BC1367" s="73" t="n"/>
      <c r="BD1367" s="73" t="n"/>
      <c r="BE1367" s="73" t="n"/>
      <c r="BF1367" s="73" t="n"/>
      <c r="BG1367" s="73" t="n"/>
      <c r="BH1367" s="73" t="n"/>
      <c r="BI1367" s="73" t="n"/>
      <c r="BJ1367" s="73" t="n"/>
      <c r="BK1367" s="73" t="n"/>
      <c r="BL1367" s="73" t="n"/>
      <c r="BM1367" s="73" t="n"/>
      <c r="BN1367" s="73" t="n"/>
      <c r="BO1367" s="73" t="n"/>
      <c r="BP1367" s="96" t="n"/>
      <c r="BQ1367" s="174" t="n"/>
      <c r="BR1367" s="174" t="n"/>
      <c r="BS1367" s="174" t="n"/>
      <c r="BT1367" s="174" t="n"/>
      <c r="BU1367" s="174" t="n"/>
      <c r="BV1367" s="174" t="n"/>
      <c r="BW1367" s="174" t="n"/>
      <c r="BX1367" s="174" t="n"/>
      <c r="BY1367" s="174" t="n"/>
      <c r="BZ1367" s="175" t="n"/>
      <c r="CA1367" s="176" t="n"/>
      <c r="CB1367" s="177" t="n"/>
      <c r="CC1367" s="118" t="n"/>
      <c r="CD1367" s="178" t="n"/>
      <c r="CE1367" s="120" t="n"/>
      <c r="CF1367" s="178" t="n"/>
      <c r="CG1367" s="179" t="n"/>
      <c r="CH1367" s="178" t="n"/>
      <c r="CI1367" s="180" t="n"/>
      <c r="CJ1367" s="181" t="n"/>
      <c r="CK1367" s="182" t="n"/>
    </row>
    <row r="1368">
      <c r="A1368" s="69" t="n"/>
      <c r="B1368" s="70" t="n"/>
      <c r="C1368" s="77" t="n"/>
      <c r="D1368" s="84" t="n"/>
      <c r="E1368" s="69" t="n"/>
      <c r="F1368" s="69" t="n"/>
      <c r="G1368" s="73" t="n"/>
      <c r="H1368" s="73" t="n"/>
      <c r="I1368" s="75" t="n"/>
      <c r="J1368" s="75" t="n"/>
      <c r="K1368" s="73" t="n"/>
      <c r="L1368" s="73" t="n"/>
      <c r="M1368" s="73" t="n"/>
      <c r="N1368" s="73" t="n"/>
      <c r="O1368" s="75" t="n"/>
      <c r="P1368" s="75" t="n"/>
      <c r="Q1368" s="73" t="n"/>
      <c r="R1368" s="73" t="n"/>
      <c r="S1368" s="73" t="n"/>
      <c r="T1368" s="73" t="n"/>
      <c r="U1368" s="73" t="n"/>
      <c r="V1368" s="73" t="n"/>
      <c r="W1368" s="73" t="n"/>
      <c r="X1368" s="73" t="n"/>
      <c r="Y1368" s="73" t="n"/>
      <c r="Z1368" s="73" t="n"/>
      <c r="AA1368" s="73" t="n"/>
      <c r="AB1368" s="73" t="n"/>
      <c r="AC1368" s="73" t="n"/>
      <c r="AD1368" s="73" t="n"/>
      <c r="AE1368" s="73" t="n"/>
      <c r="AF1368" s="73" t="n"/>
      <c r="AG1368" s="73" t="n"/>
      <c r="AH1368" s="73" t="n"/>
      <c r="AI1368" s="73" t="n"/>
      <c r="AJ1368" s="73" t="n"/>
      <c r="AK1368" s="73" t="n"/>
      <c r="AL1368" s="73" t="n"/>
      <c r="AM1368" s="73" t="n"/>
      <c r="AN1368" s="73" t="n"/>
      <c r="AO1368" s="73" t="n"/>
      <c r="AP1368" s="73" t="n"/>
      <c r="AQ1368" s="73" t="n"/>
      <c r="AR1368" s="73" t="n"/>
      <c r="AS1368" s="73" t="n"/>
      <c r="AT1368" s="73" t="n"/>
      <c r="AU1368" s="73" t="n"/>
      <c r="AV1368" s="73" t="n"/>
      <c r="AW1368" s="73" t="n"/>
      <c r="AX1368" s="73" t="n"/>
      <c r="AY1368" s="73" t="n"/>
      <c r="AZ1368" s="73" t="n"/>
      <c r="BA1368" s="73" t="n"/>
      <c r="BB1368" s="73" t="n"/>
      <c r="BC1368" s="73" t="n"/>
      <c r="BD1368" s="73" t="n"/>
      <c r="BE1368" s="73" t="n"/>
      <c r="BF1368" s="73" t="n"/>
      <c r="BG1368" s="73" t="n"/>
      <c r="BH1368" s="73" t="n"/>
      <c r="BI1368" s="73" t="n"/>
      <c r="BJ1368" s="73" t="n"/>
      <c r="BK1368" s="73" t="n"/>
      <c r="BL1368" s="73" t="n"/>
      <c r="BM1368" s="73" t="n"/>
      <c r="BN1368" s="73" t="n"/>
      <c r="BO1368" s="73" t="n"/>
      <c r="BP1368" s="96" t="n"/>
      <c r="BQ1368" s="174" t="n"/>
      <c r="BR1368" s="174" t="n"/>
      <c r="BS1368" s="174" t="n"/>
      <c r="BT1368" s="174" t="n"/>
      <c r="BU1368" s="174" t="n"/>
      <c r="BV1368" s="174" t="n"/>
      <c r="BW1368" s="174" t="n"/>
      <c r="BX1368" s="174" t="n"/>
      <c r="BY1368" s="174" t="n"/>
      <c r="BZ1368" s="175" t="n"/>
      <c r="CA1368" s="176" t="n"/>
      <c r="CB1368" s="177" t="n"/>
      <c r="CC1368" s="118" t="n"/>
      <c r="CD1368" s="178" t="n"/>
      <c r="CE1368" s="120" t="n"/>
      <c r="CF1368" s="178" t="n"/>
      <c r="CG1368" s="179" t="n"/>
      <c r="CH1368" s="178" t="n"/>
      <c r="CI1368" s="180" t="n"/>
      <c r="CJ1368" s="181" t="n"/>
      <c r="CK1368" s="182" t="n"/>
    </row>
    <row r="1369">
      <c r="A1369" s="69" t="n"/>
      <c r="B1369" s="70" t="n"/>
      <c r="C1369" s="77" t="n"/>
      <c r="D1369" s="84" t="n"/>
      <c r="E1369" s="69" t="n"/>
      <c r="F1369" s="69" t="n"/>
      <c r="G1369" s="73" t="n"/>
      <c r="H1369" s="73" t="n"/>
      <c r="I1369" s="75" t="n"/>
      <c r="J1369" s="75" t="n"/>
      <c r="K1369" s="73" t="n"/>
      <c r="L1369" s="73" t="n"/>
      <c r="M1369" s="73" t="n"/>
      <c r="N1369" s="73" t="n"/>
      <c r="O1369" s="75" t="n"/>
      <c r="P1369" s="75" t="n"/>
      <c r="Q1369" s="73" t="n"/>
      <c r="R1369" s="73" t="n"/>
      <c r="S1369" s="73" t="n"/>
      <c r="T1369" s="73" t="n"/>
      <c r="U1369" s="73" t="n"/>
      <c r="V1369" s="73" t="n"/>
      <c r="W1369" s="73" t="n"/>
      <c r="X1369" s="73" t="n"/>
      <c r="Y1369" s="73" t="n"/>
      <c r="Z1369" s="73" t="n"/>
      <c r="AA1369" s="73" t="n"/>
      <c r="AB1369" s="73" t="n"/>
      <c r="AC1369" s="73" t="n"/>
      <c r="AD1369" s="73" t="n"/>
      <c r="AE1369" s="73" t="n"/>
      <c r="AF1369" s="73" t="n"/>
      <c r="AG1369" s="73" t="n"/>
      <c r="AH1369" s="73" t="n"/>
      <c r="AI1369" s="73" t="n"/>
      <c r="AJ1369" s="73" t="n"/>
      <c r="AK1369" s="73" t="n"/>
      <c r="AL1369" s="73" t="n"/>
      <c r="AM1369" s="73" t="n"/>
      <c r="AN1369" s="73" t="n"/>
      <c r="AO1369" s="73" t="n"/>
      <c r="AP1369" s="73" t="n"/>
      <c r="AQ1369" s="73" t="n"/>
      <c r="AR1369" s="73" t="n"/>
      <c r="AS1369" s="73" t="n"/>
      <c r="AT1369" s="73" t="n"/>
      <c r="AU1369" s="73" t="n"/>
      <c r="AV1369" s="73" t="n"/>
      <c r="AW1369" s="73" t="n"/>
      <c r="AX1369" s="73" t="n"/>
      <c r="AY1369" s="73" t="n"/>
      <c r="AZ1369" s="73" t="n"/>
      <c r="BA1369" s="73" t="n"/>
      <c r="BB1369" s="73" t="n"/>
      <c r="BC1369" s="73" t="n"/>
      <c r="BD1369" s="73" t="n"/>
      <c r="BE1369" s="73" t="n"/>
      <c r="BF1369" s="73" t="n"/>
      <c r="BG1369" s="73" t="n"/>
      <c r="BH1369" s="73" t="n"/>
      <c r="BI1369" s="73" t="n"/>
      <c r="BJ1369" s="73" t="n"/>
      <c r="BK1369" s="73" t="n"/>
      <c r="BL1369" s="73" t="n"/>
      <c r="BM1369" s="73" t="n"/>
      <c r="BN1369" s="73" t="n"/>
      <c r="BO1369" s="73" t="n"/>
      <c r="BP1369" s="96" t="n"/>
      <c r="BQ1369" s="174" t="n"/>
      <c r="BR1369" s="174" t="n"/>
      <c r="BS1369" s="174" t="n"/>
      <c r="BT1369" s="174" t="n"/>
      <c r="BU1369" s="174" t="n"/>
      <c r="BV1369" s="174" t="n"/>
      <c r="BW1369" s="174" t="n"/>
      <c r="BX1369" s="174" t="n"/>
      <c r="BY1369" s="174" t="n"/>
      <c r="BZ1369" s="175" t="n"/>
      <c r="CA1369" s="176" t="n"/>
      <c r="CB1369" s="177" t="n"/>
      <c r="CC1369" s="118" t="n"/>
      <c r="CD1369" s="178" t="n"/>
      <c r="CE1369" s="120" t="n"/>
      <c r="CF1369" s="178" t="n"/>
      <c r="CG1369" s="179" t="n"/>
      <c r="CH1369" s="178" t="n"/>
      <c r="CI1369" s="180" t="n"/>
      <c r="CJ1369" s="181" t="n"/>
      <c r="CK1369" s="182" t="n"/>
    </row>
    <row r="1370">
      <c r="A1370" s="69" t="n"/>
      <c r="B1370" s="70" t="n"/>
      <c r="C1370" s="77" t="n"/>
      <c r="D1370" s="84" t="n"/>
      <c r="E1370" s="69" t="n"/>
      <c r="F1370" s="69" t="n"/>
      <c r="G1370" s="73" t="n"/>
      <c r="H1370" s="73" t="n"/>
      <c r="I1370" s="75" t="n"/>
      <c r="J1370" s="75" t="n"/>
      <c r="K1370" s="73" t="n"/>
      <c r="L1370" s="73" t="n"/>
      <c r="M1370" s="73" t="n"/>
      <c r="N1370" s="73" t="n"/>
      <c r="O1370" s="75" t="n"/>
      <c r="P1370" s="75" t="n"/>
      <c r="Q1370" s="73" t="n"/>
      <c r="R1370" s="73" t="n"/>
      <c r="S1370" s="73" t="n"/>
      <c r="T1370" s="73" t="n"/>
      <c r="U1370" s="73" t="n"/>
      <c r="V1370" s="73" t="n"/>
      <c r="W1370" s="73" t="n"/>
      <c r="X1370" s="73" t="n"/>
      <c r="Y1370" s="73" t="n"/>
      <c r="Z1370" s="73" t="n"/>
      <c r="AA1370" s="73" t="n"/>
      <c r="AB1370" s="73" t="n"/>
      <c r="AC1370" s="73" t="n"/>
      <c r="AD1370" s="73" t="n"/>
      <c r="AE1370" s="73" t="n"/>
      <c r="AF1370" s="73" t="n"/>
      <c r="AG1370" s="73" t="n"/>
      <c r="AH1370" s="73" t="n"/>
      <c r="AI1370" s="73" t="n"/>
      <c r="AJ1370" s="73" t="n"/>
      <c r="AK1370" s="73" t="n"/>
      <c r="AL1370" s="73" t="n"/>
      <c r="AM1370" s="73" t="n"/>
      <c r="AN1370" s="73" t="n"/>
      <c r="AO1370" s="73" t="n"/>
      <c r="AP1370" s="73" t="n"/>
      <c r="AQ1370" s="73" t="n"/>
      <c r="AR1370" s="73" t="n"/>
      <c r="AS1370" s="73" t="n"/>
      <c r="AT1370" s="73" t="n"/>
      <c r="AU1370" s="73" t="n"/>
      <c r="AV1370" s="73" t="n"/>
      <c r="AW1370" s="73" t="n"/>
      <c r="AX1370" s="73" t="n"/>
      <c r="AY1370" s="73" t="n"/>
      <c r="AZ1370" s="73" t="n"/>
      <c r="BA1370" s="73" t="n"/>
      <c r="BB1370" s="73" t="n"/>
      <c r="BC1370" s="73" t="n"/>
      <c r="BD1370" s="73" t="n"/>
      <c r="BE1370" s="73" t="n"/>
      <c r="BF1370" s="73" t="n"/>
      <c r="BG1370" s="73" t="n"/>
      <c r="BH1370" s="73" t="n"/>
      <c r="BI1370" s="73" t="n"/>
      <c r="BJ1370" s="73" t="n"/>
      <c r="BK1370" s="73" t="n"/>
      <c r="BL1370" s="73" t="n"/>
      <c r="BM1370" s="73" t="n"/>
      <c r="BN1370" s="73" t="n"/>
      <c r="BO1370" s="73" t="n"/>
      <c r="BP1370" s="96" t="n"/>
      <c r="BQ1370" s="174" t="n"/>
      <c r="BR1370" s="174" t="n"/>
      <c r="BS1370" s="174" t="n"/>
      <c r="BT1370" s="174" t="n"/>
      <c r="BU1370" s="174" t="n"/>
      <c r="BV1370" s="174" t="n"/>
      <c r="BW1370" s="174" t="n"/>
      <c r="BX1370" s="174" t="n"/>
      <c r="BY1370" s="174" t="n"/>
      <c r="BZ1370" s="175" t="n"/>
      <c r="CA1370" s="176" t="n"/>
      <c r="CB1370" s="177" t="n"/>
      <c r="CC1370" s="118" t="n"/>
      <c r="CD1370" s="178" t="n"/>
      <c r="CE1370" s="120" t="n"/>
      <c r="CF1370" s="178" t="n"/>
      <c r="CG1370" s="179" t="n"/>
      <c r="CH1370" s="178" t="n"/>
      <c r="CI1370" s="180" t="n"/>
      <c r="CJ1370" s="181" t="n"/>
      <c r="CK1370" s="182" t="n"/>
    </row>
    <row r="1371">
      <c r="A1371" s="69" t="n"/>
      <c r="B1371" s="70" t="n"/>
      <c r="C1371" s="77" t="n"/>
      <c r="D1371" s="84" t="n"/>
      <c r="E1371" s="69" t="n"/>
      <c r="F1371" s="69" t="n"/>
      <c r="G1371" s="73" t="n"/>
      <c r="H1371" s="73" t="n"/>
      <c r="I1371" s="75" t="n"/>
      <c r="J1371" s="75" t="n"/>
      <c r="K1371" s="73" t="n"/>
      <c r="L1371" s="73" t="n"/>
      <c r="M1371" s="73" t="n"/>
      <c r="N1371" s="73" t="n"/>
      <c r="O1371" s="75" t="n"/>
      <c r="P1371" s="75" t="n"/>
      <c r="Q1371" s="73" t="n"/>
      <c r="R1371" s="73" t="n"/>
      <c r="S1371" s="73" t="n"/>
      <c r="T1371" s="73" t="n"/>
      <c r="U1371" s="73" t="n"/>
      <c r="V1371" s="73" t="n"/>
      <c r="W1371" s="73" t="n"/>
      <c r="X1371" s="73" t="n"/>
      <c r="Y1371" s="73" t="n"/>
      <c r="Z1371" s="73" t="n"/>
      <c r="AA1371" s="73" t="n"/>
      <c r="AB1371" s="73" t="n"/>
      <c r="AC1371" s="73" t="n"/>
      <c r="AD1371" s="73" t="n"/>
      <c r="AE1371" s="73" t="n"/>
      <c r="AF1371" s="73" t="n"/>
      <c r="AG1371" s="73" t="n"/>
      <c r="AH1371" s="73" t="n"/>
      <c r="AI1371" s="73" t="n"/>
      <c r="AJ1371" s="73" t="n"/>
      <c r="AK1371" s="73" t="n"/>
      <c r="AL1371" s="73" t="n"/>
      <c r="AM1371" s="73" t="n"/>
      <c r="AN1371" s="73" t="n"/>
      <c r="AO1371" s="73" t="n"/>
      <c r="AP1371" s="73" t="n"/>
      <c r="AQ1371" s="73" t="n"/>
      <c r="AR1371" s="73" t="n"/>
      <c r="AS1371" s="73" t="n"/>
      <c r="AT1371" s="73" t="n"/>
      <c r="AU1371" s="73" t="n"/>
      <c r="AV1371" s="73" t="n"/>
      <c r="AW1371" s="73" t="n"/>
      <c r="AX1371" s="73" t="n"/>
      <c r="AY1371" s="73" t="n"/>
      <c r="AZ1371" s="73" t="n"/>
      <c r="BA1371" s="73" t="n"/>
      <c r="BB1371" s="73" t="n"/>
      <c r="BC1371" s="73" t="n"/>
      <c r="BD1371" s="73" t="n"/>
      <c r="BE1371" s="73" t="n"/>
      <c r="BF1371" s="73" t="n"/>
      <c r="BG1371" s="73" t="n"/>
      <c r="BH1371" s="73" t="n"/>
      <c r="BI1371" s="73" t="n"/>
      <c r="BJ1371" s="73" t="n"/>
      <c r="BK1371" s="73" t="n"/>
      <c r="BL1371" s="73" t="n"/>
      <c r="BM1371" s="73" t="n"/>
      <c r="BN1371" s="73" t="n"/>
      <c r="BO1371" s="73" t="n"/>
      <c r="BP1371" s="96" t="n"/>
      <c r="BQ1371" s="174" t="n"/>
      <c r="BR1371" s="174" t="n"/>
      <c r="BS1371" s="174" t="n"/>
      <c r="BT1371" s="174" t="n"/>
      <c r="BU1371" s="174" t="n"/>
      <c r="BV1371" s="174" t="n"/>
      <c r="BW1371" s="174" t="n"/>
      <c r="BX1371" s="174" t="n"/>
      <c r="BY1371" s="174" t="n"/>
      <c r="BZ1371" s="175" t="n"/>
      <c r="CA1371" s="176" t="n"/>
      <c r="CB1371" s="177" t="n"/>
      <c r="CC1371" s="118" t="n"/>
      <c r="CD1371" s="178" t="n"/>
      <c r="CE1371" s="120" t="n"/>
      <c r="CF1371" s="178" t="n"/>
      <c r="CG1371" s="179" t="n"/>
      <c r="CH1371" s="178" t="n"/>
      <c r="CI1371" s="180" t="n"/>
      <c r="CJ1371" s="181" t="n"/>
      <c r="CK1371" s="182" t="n"/>
    </row>
    <row r="1372">
      <c r="A1372" s="69" t="n"/>
      <c r="B1372" s="70" t="n"/>
      <c r="C1372" s="77" t="n"/>
      <c r="D1372" s="84" t="n"/>
      <c r="E1372" s="69" t="n"/>
      <c r="F1372" s="69" t="n"/>
      <c r="G1372" s="73" t="n"/>
      <c r="H1372" s="73" t="n"/>
      <c r="I1372" s="75" t="n"/>
      <c r="J1372" s="75" t="n"/>
      <c r="K1372" s="73" t="n"/>
      <c r="L1372" s="73" t="n"/>
      <c r="M1372" s="73" t="n"/>
      <c r="N1372" s="73" t="n"/>
      <c r="O1372" s="75" t="n"/>
      <c r="P1372" s="75" t="n"/>
      <c r="Q1372" s="73" t="n"/>
      <c r="R1372" s="73" t="n"/>
      <c r="S1372" s="73" t="n"/>
      <c r="T1372" s="73" t="n"/>
      <c r="U1372" s="73" t="n"/>
      <c r="V1372" s="73" t="n"/>
      <c r="W1372" s="73" t="n"/>
      <c r="X1372" s="73" t="n"/>
      <c r="Y1372" s="73" t="n"/>
      <c r="Z1372" s="73" t="n"/>
      <c r="AA1372" s="73" t="n"/>
      <c r="AB1372" s="73" t="n"/>
      <c r="AC1372" s="73" t="n"/>
      <c r="AD1372" s="73" t="n"/>
      <c r="AE1372" s="73" t="n"/>
      <c r="AF1372" s="73" t="n"/>
      <c r="AG1372" s="73" t="n"/>
      <c r="AH1372" s="73" t="n"/>
      <c r="AI1372" s="73" t="n"/>
      <c r="AJ1372" s="73" t="n"/>
      <c r="AK1372" s="73" t="n"/>
      <c r="AL1372" s="73" t="n"/>
      <c r="AM1372" s="73" t="n"/>
      <c r="AN1372" s="73" t="n"/>
      <c r="AO1372" s="73" t="n"/>
      <c r="AP1372" s="73" t="n"/>
      <c r="AQ1372" s="73" t="n"/>
      <c r="AR1372" s="73" t="n"/>
      <c r="AS1372" s="73" t="n"/>
      <c r="AT1372" s="73" t="n"/>
      <c r="AU1372" s="73" t="n"/>
      <c r="AV1372" s="73" t="n"/>
      <c r="AW1372" s="73" t="n"/>
      <c r="AX1372" s="73" t="n"/>
      <c r="AY1372" s="73" t="n"/>
      <c r="AZ1372" s="73" t="n"/>
      <c r="BA1372" s="73" t="n"/>
      <c r="BB1372" s="73" t="n"/>
      <c r="BC1372" s="73" t="n"/>
      <c r="BD1372" s="73" t="n"/>
      <c r="BE1372" s="73" t="n"/>
      <c r="BF1372" s="73" t="n"/>
      <c r="BG1372" s="73" t="n"/>
      <c r="BH1372" s="73" t="n"/>
      <c r="BI1372" s="73" t="n"/>
      <c r="BJ1372" s="73" t="n"/>
      <c r="BK1372" s="73" t="n"/>
      <c r="BL1372" s="73" t="n"/>
      <c r="BM1372" s="73" t="n"/>
      <c r="BN1372" s="73" t="n"/>
      <c r="BO1372" s="73" t="n"/>
      <c r="BP1372" s="96" t="n"/>
      <c r="BQ1372" s="174" t="n"/>
      <c r="BR1372" s="174" t="n"/>
      <c r="BS1372" s="174" t="n"/>
      <c r="BT1372" s="174" t="n"/>
      <c r="BU1372" s="174" t="n"/>
      <c r="BV1372" s="174" t="n"/>
      <c r="BW1372" s="174" t="n"/>
      <c r="BX1372" s="174" t="n"/>
      <c r="BY1372" s="174" t="n"/>
      <c r="BZ1372" s="175" t="n"/>
      <c r="CA1372" s="176" t="n"/>
      <c r="CB1372" s="177" t="n"/>
      <c r="CC1372" s="118" t="n"/>
      <c r="CD1372" s="178" t="n"/>
      <c r="CE1372" s="120" t="n"/>
      <c r="CF1372" s="178" t="n"/>
      <c r="CG1372" s="179" t="n"/>
      <c r="CH1372" s="178" t="n"/>
      <c r="CI1372" s="180" t="n"/>
      <c r="CJ1372" s="181" t="n"/>
      <c r="CK1372" s="182" t="n"/>
    </row>
    <row r="1373">
      <c r="A1373" s="69" t="n"/>
      <c r="B1373" s="70" t="n"/>
      <c r="C1373" s="77" t="n"/>
      <c r="D1373" s="84" t="n"/>
      <c r="E1373" s="69" t="n"/>
      <c r="F1373" s="69" t="n"/>
      <c r="G1373" s="73" t="n"/>
      <c r="H1373" s="73" t="n"/>
      <c r="I1373" s="75" t="n"/>
      <c r="J1373" s="75" t="n"/>
      <c r="K1373" s="73" t="n"/>
      <c r="L1373" s="73" t="n"/>
      <c r="M1373" s="73" t="n"/>
      <c r="N1373" s="73" t="n"/>
      <c r="O1373" s="75" t="n"/>
      <c r="P1373" s="75" t="n"/>
      <c r="Q1373" s="73" t="n"/>
      <c r="R1373" s="73" t="n"/>
      <c r="S1373" s="73" t="n"/>
      <c r="T1373" s="73" t="n"/>
      <c r="U1373" s="73" t="n"/>
      <c r="V1373" s="73" t="n"/>
      <c r="W1373" s="73" t="n"/>
      <c r="X1373" s="73" t="n"/>
      <c r="Y1373" s="73" t="n"/>
      <c r="Z1373" s="73" t="n"/>
      <c r="AA1373" s="73" t="n"/>
      <c r="AB1373" s="73" t="n"/>
      <c r="AC1373" s="73" t="n"/>
      <c r="AD1373" s="73" t="n"/>
      <c r="AE1373" s="73" t="n"/>
      <c r="AF1373" s="73" t="n"/>
      <c r="AG1373" s="73" t="n"/>
      <c r="AH1373" s="73" t="n"/>
      <c r="AI1373" s="73" t="n"/>
      <c r="AJ1373" s="73" t="n"/>
      <c r="AK1373" s="73" t="n"/>
      <c r="AL1373" s="73" t="n"/>
      <c r="AM1373" s="73" t="n"/>
      <c r="AN1373" s="73" t="n"/>
      <c r="AO1373" s="73" t="n"/>
      <c r="AP1373" s="73" t="n"/>
      <c r="AQ1373" s="73" t="n"/>
      <c r="AR1373" s="73" t="n"/>
      <c r="AS1373" s="73" t="n"/>
      <c r="AT1373" s="73" t="n"/>
      <c r="AU1373" s="73" t="n"/>
      <c r="AV1373" s="73" t="n"/>
      <c r="AW1373" s="73" t="n"/>
      <c r="AX1373" s="73" t="n"/>
      <c r="AY1373" s="73" t="n"/>
      <c r="AZ1373" s="73" t="n"/>
      <c r="BA1373" s="73" t="n"/>
      <c r="BB1373" s="73" t="n"/>
      <c r="BC1373" s="73" t="n"/>
      <c r="BD1373" s="73" t="n"/>
      <c r="BE1373" s="73" t="n"/>
      <c r="BF1373" s="73" t="n"/>
      <c r="BG1373" s="73" t="n"/>
      <c r="BH1373" s="73" t="n"/>
      <c r="BI1373" s="73" t="n"/>
      <c r="BJ1373" s="73" t="n"/>
      <c r="BK1373" s="73" t="n"/>
      <c r="BL1373" s="73" t="n"/>
      <c r="BM1373" s="73" t="n"/>
      <c r="BN1373" s="73" t="n"/>
      <c r="BO1373" s="73" t="n"/>
      <c r="BP1373" s="96" t="n"/>
      <c r="BQ1373" s="174" t="n"/>
      <c r="BR1373" s="174" t="n"/>
      <c r="BS1373" s="174" t="n"/>
      <c r="BT1373" s="174" t="n"/>
      <c r="BU1373" s="174" t="n"/>
      <c r="BV1373" s="174" t="n"/>
      <c r="BW1373" s="174" t="n"/>
      <c r="BX1373" s="174" t="n"/>
      <c r="BY1373" s="174" t="n"/>
      <c r="BZ1373" s="175" t="n"/>
      <c r="CA1373" s="176" t="n"/>
      <c r="CB1373" s="177" t="n"/>
      <c r="CC1373" s="118" t="n"/>
      <c r="CD1373" s="178" t="n"/>
      <c r="CE1373" s="120" t="n"/>
      <c r="CF1373" s="178" t="n"/>
      <c r="CG1373" s="179" t="n"/>
      <c r="CH1373" s="178" t="n"/>
      <c r="CI1373" s="180" t="n"/>
      <c r="CJ1373" s="181" t="n"/>
      <c r="CK1373" s="182" t="n"/>
    </row>
    <row r="1374">
      <c r="A1374" s="69" t="n"/>
      <c r="B1374" s="70" t="n"/>
      <c r="C1374" s="77" t="n"/>
      <c r="D1374" s="84" t="n"/>
      <c r="E1374" s="69" t="n"/>
      <c r="F1374" s="69" t="n"/>
      <c r="G1374" s="73" t="n"/>
      <c r="H1374" s="73" t="n"/>
      <c r="I1374" s="75" t="n"/>
      <c r="J1374" s="75" t="n"/>
      <c r="K1374" s="73" t="n"/>
      <c r="L1374" s="73" t="n"/>
      <c r="M1374" s="73" t="n"/>
      <c r="N1374" s="73" t="n"/>
      <c r="O1374" s="75" t="n"/>
      <c r="P1374" s="75" t="n"/>
      <c r="Q1374" s="73" t="n"/>
      <c r="R1374" s="73" t="n"/>
      <c r="S1374" s="73" t="n"/>
      <c r="T1374" s="73" t="n"/>
      <c r="U1374" s="73" t="n"/>
      <c r="V1374" s="73" t="n"/>
      <c r="W1374" s="73" t="n"/>
      <c r="X1374" s="73" t="n"/>
      <c r="Y1374" s="73" t="n"/>
      <c r="Z1374" s="73" t="n"/>
      <c r="AA1374" s="73" t="n"/>
      <c r="AB1374" s="73" t="n"/>
      <c r="AC1374" s="73" t="n"/>
      <c r="AD1374" s="73" t="n"/>
      <c r="AE1374" s="73" t="n"/>
      <c r="AF1374" s="73" t="n"/>
      <c r="AG1374" s="73" t="n"/>
      <c r="AH1374" s="73" t="n"/>
      <c r="AI1374" s="73" t="n"/>
      <c r="AJ1374" s="73" t="n"/>
      <c r="AK1374" s="73" t="n"/>
      <c r="AL1374" s="73" t="n"/>
      <c r="AM1374" s="73" t="n"/>
      <c r="AN1374" s="73" t="n"/>
      <c r="AO1374" s="73" t="n"/>
      <c r="AP1374" s="73" t="n"/>
      <c r="AQ1374" s="73" t="n"/>
      <c r="AR1374" s="73" t="n"/>
      <c r="AS1374" s="73" t="n"/>
      <c r="AT1374" s="73" t="n"/>
      <c r="AU1374" s="73" t="n"/>
      <c r="AV1374" s="73" t="n"/>
      <c r="AW1374" s="73" t="n"/>
      <c r="AX1374" s="73" t="n"/>
      <c r="AY1374" s="73" t="n"/>
      <c r="AZ1374" s="73" t="n"/>
      <c r="BA1374" s="73" t="n"/>
      <c r="BB1374" s="73" t="n"/>
      <c r="BC1374" s="73" t="n"/>
      <c r="BD1374" s="73" t="n"/>
      <c r="BE1374" s="73" t="n"/>
      <c r="BF1374" s="73" t="n"/>
      <c r="BG1374" s="73" t="n"/>
      <c r="BH1374" s="73" t="n"/>
      <c r="BI1374" s="73" t="n"/>
      <c r="BJ1374" s="73" t="n"/>
      <c r="BK1374" s="73" t="n"/>
      <c r="BL1374" s="73" t="n"/>
      <c r="BM1374" s="73" t="n"/>
      <c r="BN1374" s="73" t="n"/>
      <c r="BO1374" s="73" t="n"/>
      <c r="BP1374" s="96" t="n"/>
      <c r="BQ1374" s="174" t="n"/>
      <c r="BR1374" s="174" t="n"/>
      <c r="BS1374" s="174" t="n"/>
      <c r="BT1374" s="174" t="n"/>
      <c r="BU1374" s="174" t="n"/>
      <c r="BV1374" s="174" t="n"/>
      <c r="BW1374" s="174" t="n"/>
      <c r="BX1374" s="174" t="n"/>
      <c r="BY1374" s="174" t="n"/>
      <c r="BZ1374" s="175" t="n"/>
      <c r="CA1374" s="176" t="n"/>
      <c r="CB1374" s="177" t="n"/>
      <c r="CC1374" s="118" t="n"/>
      <c r="CD1374" s="178" t="n"/>
      <c r="CE1374" s="120" t="n"/>
      <c r="CF1374" s="178" t="n"/>
      <c r="CG1374" s="179" t="n"/>
      <c r="CH1374" s="178" t="n"/>
      <c r="CI1374" s="180" t="n"/>
      <c r="CJ1374" s="181" t="n"/>
      <c r="CK1374" s="182" t="n"/>
    </row>
    <row r="1375">
      <c r="A1375" s="69" t="n"/>
      <c r="B1375" s="70" t="n"/>
      <c r="C1375" s="77" t="n"/>
      <c r="D1375" s="84" t="n"/>
      <c r="E1375" s="69" t="n"/>
      <c r="F1375" s="69" t="n"/>
      <c r="G1375" s="73" t="n"/>
      <c r="H1375" s="73" t="n"/>
      <c r="I1375" s="75" t="n"/>
      <c r="J1375" s="75" t="n"/>
      <c r="K1375" s="73" t="n"/>
      <c r="L1375" s="73" t="n"/>
      <c r="M1375" s="73" t="n"/>
      <c r="N1375" s="73" t="n"/>
      <c r="O1375" s="75" t="n"/>
      <c r="P1375" s="75" t="n"/>
      <c r="Q1375" s="73" t="n"/>
      <c r="R1375" s="73" t="n"/>
      <c r="S1375" s="73" t="n"/>
      <c r="T1375" s="73" t="n"/>
      <c r="U1375" s="73" t="n"/>
      <c r="V1375" s="73" t="n"/>
      <c r="W1375" s="73" t="n"/>
      <c r="X1375" s="73" t="n"/>
      <c r="Y1375" s="73" t="n"/>
      <c r="Z1375" s="73" t="n"/>
      <c r="AA1375" s="73" t="n"/>
      <c r="AB1375" s="73" t="n"/>
      <c r="AC1375" s="73" t="n"/>
      <c r="AD1375" s="73" t="n"/>
      <c r="AE1375" s="73" t="n"/>
      <c r="AF1375" s="73" t="n"/>
      <c r="AG1375" s="73" t="n"/>
      <c r="AH1375" s="73" t="n"/>
      <c r="AI1375" s="73" t="n"/>
      <c r="AJ1375" s="73" t="n"/>
      <c r="AK1375" s="73" t="n"/>
      <c r="AL1375" s="73" t="n"/>
      <c r="AM1375" s="73" t="n"/>
      <c r="AN1375" s="73" t="n"/>
      <c r="AO1375" s="73" t="n"/>
      <c r="AP1375" s="73" t="n"/>
      <c r="AQ1375" s="73" t="n"/>
      <c r="AR1375" s="73" t="n"/>
      <c r="AS1375" s="73" t="n"/>
      <c r="AT1375" s="73" t="n"/>
      <c r="AU1375" s="73" t="n"/>
      <c r="AV1375" s="73" t="n"/>
      <c r="AW1375" s="73" t="n"/>
      <c r="AX1375" s="73" t="n"/>
      <c r="AY1375" s="73" t="n"/>
      <c r="AZ1375" s="73" t="n"/>
      <c r="BA1375" s="73" t="n"/>
      <c r="BB1375" s="73" t="n"/>
      <c r="BC1375" s="73" t="n"/>
      <c r="BD1375" s="73" t="n"/>
      <c r="BE1375" s="73" t="n"/>
      <c r="BF1375" s="73" t="n"/>
      <c r="BG1375" s="73" t="n"/>
      <c r="BH1375" s="73" t="n"/>
      <c r="BI1375" s="73" t="n"/>
      <c r="BJ1375" s="73" t="n"/>
      <c r="BK1375" s="73" t="n"/>
      <c r="BL1375" s="73" t="n"/>
      <c r="BM1375" s="73" t="n"/>
      <c r="BN1375" s="73" t="n"/>
      <c r="BO1375" s="73" t="n"/>
      <c r="BP1375" s="96" t="n"/>
      <c r="BQ1375" s="174" t="n"/>
      <c r="BR1375" s="174" t="n"/>
      <c r="BS1375" s="174" t="n"/>
      <c r="BT1375" s="174" t="n"/>
      <c r="BU1375" s="174" t="n"/>
      <c r="BV1375" s="174" t="n"/>
      <c r="BW1375" s="174" t="n"/>
      <c r="BX1375" s="174" t="n"/>
      <c r="BY1375" s="174" t="n"/>
      <c r="BZ1375" s="175" t="n"/>
      <c r="CA1375" s="176" t="n"/>
      <c r="CB1375" s="177" t="n"/>
      <c r="CC1375" s="118" t="n"/>
      <c r="CD1375" s="178" t="n"/>
      <c r="CE1375" s="120" t="n"/>
      <c r="CF1375" s="178" t="n"/>
      <c r="CG1375" s="179" t="n"/>
      <c r="CH1375" s="178" t="n"/>
      <c r="CI1375" s="180" t="n"/>
      <c r="CJ1375" s="181" t="n"/>
      <c r="CK1375" s="182" t="n"/>
    </row>
    <row r="1376">
      <c r="A1376" s="69" t="n"/>
      <c r="B1376" s="70" t="n"/>
      <c r="C1376" s="77" t="n"/>
      <c r="D1376" s="84" t="n"/>
      <c r="E1376" s="69" t="n"/>
      <c r="F1376" s="69" t="n"/>
      <c r="G1376" s="73" t="n"/>
      <c r="H1376" s="73" t="n"/>
      <c r="I1376" s="75" t="n"/>
      <c r="J1376" s="75" t="n"/>
      <c r="K1376" s="73" t="n"/>
      <c r="L1376" s="73" t="n"/>
      <c r="M1376" s="73" t="n"/>
      <c r="N1376" s="73" t="n"/>
      <c r="O1376" s="75" t="n"/>
      <c r="P1376" s="75" t="n"/>
      <c r="Q1376" s="73" t="n"/>
      <c r="R1376" s="73" t="n"/>
      <c r="S1376" s="73" t="n"/>
      <c r="T1376" s="73" t="n"/>
      <c r="U1376" s="73" t="n"/>
      <c r="V1376" s="73" t="n"/>
      <c r="W1376" s="73" t="n"/>
      <c r="X1376" s="73" t="n"/>
      <c r="Y1376" s="73" t="n"/>
      <c r="Z1376" s="73" t="n"/>
      <c r="AA1376" s="73" t="n"/>
      <c r="AB1376" s="73" t="n"/>
      <c r="AC1376" s="73" t="n"/>
      <c r="AD1376" s="73" t="n"/>
      <c r="AE1376" s="73" t="n"/>
      <c r="AF1376" s="73" t="n"/>
      <c r="AG1376" s="73" t="n"/>
      <c r="AH1376" s="73" t="n"/>
      <c r="AI1376" s="73" t="n"/>
      <c r="AJ1376" s="73" t="n"/>
      <c r="AK1376" s="73" t="n"/>
      <c r="AL1376" s="73" t="n"/>
      <c r="AM1376" s="73" t="n"/>
      <c r="AN1376" s="73" t="n"/>
      <c r="AO1376" s="73" t="n"/>
      <c r="AP1376" s="73" t="n"/>
      <c r="AQ1376" s="73" t="n"/>
      <c r="AR1376" s="73" t="n"/>
      <c r="AS1376" s="73" t="n"/>
      <c r="AT1376" s="73" t="n"/>
      <c r="AU1376" s="73" t="n"/>
      <c r="AV1376" s="73" t="n"/>
      <c r="AW1376" s="73" t="n"/>
      <c r="AX1376" s="73" t="n"/>
      <c r="AY1376" s="73" t="n"/>
      <c r="AZ1376" s="73" t="n"/>
      <c r="BA1376" s="73" t="n"/>
      <c r="BB1376" s="73" t="n"/>
      <c r="BC1376" s="73" t="n"/>
      <c r="BD1376" s="73" t="n"/>
      <c r="BE1376" s="73" t="n"/>
      <c r="BF1376" s="73" t="n"/>
      <c r="BG1376" s="73" t="n"/>
      <c r="BH1376" s="73" t="n"/>
      <c r="BI1376" s="73" t="n"/>
      <c r="BJ1376" s="73" t="n"/>
      <c r="BK1376" s="73" t="n"/>
      <c r="BL1376" s="73" t="n"/>
      <c r="BM1376" s="73" t="n"/>
      <c r="BN1376" s="73" t="n"/>
      <c r="BO1376" s="73" t="n"/>
      <c r="BP1376" s="96" t="n"/>
      <c r="BQ1376" s="174" t="n"/>
      <c r="BR1376" s="174" t="n"/>
      <c r="BS1376" s="174" t="n"/>
      <c r="BT1376" s="174" t="n"/>
      <c r="BU1376" s="174" t="n"/>
      <c r="BV1376" s="174" t="n"/>
      <c r="BW1376" s="174" t="n"/>
      <c r="BX1376" s="174" t="n"/>
      <c r="BY1376" s="174" t="n"/>
      <c r="BZ1376" s="175" t="n"/>
      <c r="CA1376" s="176" t="n"/>
      <c r="CB1376" s="177" t="n"/>
      <c r="CC1376" s="118" t="n"/>
      <c r="CD1376" s="178" t="n"/>
      <c r="CE1376" s="120" t="n"/>
      <c r="CF1376" s="178" t="n"/>
      <c r="CG1376" s="179" t="n"/>
      <c r="CH1376" s="178" t="n"/>
      <c r="CI1376" s="180" t="n"/>
      <c r="CJ1376" s="181" t="n"/>
      <c r="CK1376" s="182" t="n"/>
    </row>
    <row r="1377">
      <c r="A1377" s="69" t="n"/>
      <c r="B1377" s="70" t="n"/>
      <c r="C1377" s="77" t="n"/>
      <c r="D1377" s="84" t="n"/>
      <c r="E1377" s="69" t="n"/>
      <c r="F1377" s="69" t="n"/>
      <c r="G1377" s="73" t="n"/>
      <c r="H1377" s="73" t="n"/>
      <c r="I1377" s="75" t="n"/>
      <c r="J1377" s="75" t="n"/>
      <c r="K1377" s="73" t="n"/>
      <c r="L1377" s="73" t="n"/>
      <c r="M1377" s="73" t="n"/>
      <c r="N1377" s="73" t="n"/>
      <c r="O1377" s="75" t="n"/>
      <c r="P1377" s="75" t="n"/>
      <c r="Q1377" s="73" t="n"/>
      <c r="R1377" s="73" t="n"/>
      <c r="S1377" s="73" t="n"/>
      <c r="T1377" s="73" t="n"/>
      <c r="U1377" s="73" t="n"/>
      <c r="V1377" s="73" t="n"/>
      <c r="W1377" s="73" t="n"/>
      <c r="X1377" s="73" t="n"/>
      <c r="Y1377" s="73" t="n"/>
      <c r="Z1377" s="73" t="n"/>
      <c r="AA1377" s="73" t="n"/>
      <c r="AB1377" s="73" t="n"/>
      <c r="AC1377" s="73" t="n"/>
      <c r="AD1377" s="73" t="n"/>
      <c r="AE1377" s="73" t="n"/>
      <c r="AF1377" s="73" t="n"/>
      <c r="AG1377" s="73" t="n"/>
      <c r="AH1377" s="73" t="n"/>
      <c r="AI1377" s="73" t="n"/>
      <c r="AJ1377" s="73" t="n"/>
      <c r="AK1377" s="73" t="n"/>
      <c r="AL1377" s="73" t="n"/>
      <c r="AM1377" s="73" t="n"/>
      <c r="AN1377" s="73" t="n"/>
      <c r="AO1377" s="73" t="n"/>
      <c r="AP1377" s="73" t="n"/>
      <c r="AQ1377" s="73" t="n"/>
      <c r="AR1377" s="73" t="n"/>
      <c r="AS1377" s="73" t="n"/>
      <c r="AT1377" s="73" t="n"/>
      <c r="AU1377" s="73" t="n"/>
      <c r="AV1377" s="73" t="n"/>
      <c r="AW1377" s="73" t="n"/>
      <c r="AX1377" s="73" t="n"/>
      <c r="AY1377" s="73" t="n"/>
      <c r="AZ1377" s="73" t="n"/>
      <c r="BA1377" s="73" t="n"/>
      <c r="BB1377" s="73" t="n"/>
      <c r="BC1377" s="73" t="n"/>
      <c r="BD1377" s="73" t="n"/>
      <c r="BE1377" s="73" t="n"/>
      <c r="BF1377" s="73" t="n"/>
      <c r="BG1377" s="73" t="n"/>
      <c r="BH1377" s="73" t="n"/>
      <c r="BI1377" s="73" t="n"/>
      <c r="BJ1377" s="73" t="n"/>
      <c r="BK1377" s="73" t="n"/>
      <c r="BL1377" s="73" t="n"/>
      <c r="BM1377" s="73" t="n"/>
      <c r="BN1377" s="73" t="n"/>
      <c r="BO1377" s="73" t="n"/>
      <c r="BP1377" s="96" t="n"/>
      <c r="BQ1377" s="174" t="n"/>
      <c r="BR1377" s="174" t="n"/>
      <c r="BS1377" s="174" t="n"/>
      <c r="BT1377" s="174" t="n"/>
      <c r="BU1377" s="174" t="n"/>
      <c r="BV1377" s="174" t="n"/>
      <c r="BW1377" s="174" t="n"/>
      <c r="BX1377" s="174" t="n"/>
      <c r="BY1377" s="174" t="n"/>
      <c r="BZ1377" s="175" t="n"/>
      <c r="CA1377" s="176" t="n"/>
      <c r="CB1377" s="177" t="n"/>
      <c r="CC1377" s="118" t="n"/>
      <c r="CD1377" s="178" t="n"/>
      <c r="CE1377" s="120" t="n"/>
      <c r="CF1377" s="178" t="n"/>
      <c r="CG1377" s="179" t="n"/>
      <c r="CH1377" s="178" t="n"/>
      <c r="CI1377" s="180" t="n"/>
      <c r="CJ1377" s="181" t="n"/>
      <c r="CK1377" s="182" t="n"/>
    </row>
    <row r="1378">
      <c r="A1378" s="69" t="n"/>
      <c r="B1378" s="70" t="n"/>
      <c r="C1378" s="77" t="n"/>
      <c r="D1378" s="84" t="n"/>
      <c r="E1378" s="69" t="n"/>
      <c r="F1378" s="69" t="n"/>
      <c r="G1378" s="73" t="n"/>
      <c r="H1378" s="73" t="n"/>
      <c r="I1378" s="75" t="n"/>
      <c r="J1378" s="75" t="n"/>
      <c r="K1378" s="73" t="n"/>
      <c r="L1378" s="73" t="n"/>
      <c r="M1378" s="73" t="n"/>
      <c r="N1378" s="73" t="n"/>
      <c r="O1378" s="75" t="n"/>
      <c r="P1378" s="75" t="n"/>
      <c r="Q1378" s="73" t="n"/>
      <c r="R1378" s="73" t="n"/>
      <c r="S1378" s="73" t="n"/>
      <c r="T1378" s="73" t="n"/>
      <c r="U1378" s="73" t="n"/>
      <c r="V1378" s="73" t="n"/>
      <c r="W1378" s="73" t="n"/>
      <c r="X1378" s="73" t="n"/>
      <c r="Y1378" s="73" t="n"/>
      <c r="Z1378" s="73" t="n"/>
      <c r="AA1378" s="73" t="n"/>
      <c r="AB1378" s="73" t="n"/>
      <c r="AC1378" s="73" t="n"/>
      <c r="AD1378" s="73" t="n"/>
      <c r="AE1378" s="73" t="n"/>
      <c r="AF1378" s="73" t="n"/>
      <c r="AG1378" s="73" t="n"/>
      <c r="AH1378" s="73" t="n"/>
      <c r="AI1378" s="73" t="n"/>
      <c r="AJ1378" s="73" t="n"/>
      <c r="AK1378" s="73" t="n"/>
      <c r="AL1378" s="73" t="n"/>
      <c r="AM1378" s="73" t="n"/>
      <c r="AN1378" s="73" t="n"/>
      <c r="AO1378" s="73" t="n"/>
      <c r="AP1378" s="73" t="n"/>
      <c r="AQ1378" s="73" t="n"/>
      <c r="AR1378" s="73" t="n"/>
      <c r="AS1378" s="73" t="n"/>
      <c r="AT1378" s="73" t="n"/>
      <c r="AU1378" s="73" t="n"/>
      <c r="AV1378" s="73" t="n"/>
      <c r="AW1378" s="73" t="n"/>
      <c r="AX1378" s="73" t="n"/>
      <c r="AY1378" s="73" t="n"/>
      <c r="AZ1378" s="73" t="n"/>
      <c r="BA1378" s="73" t="n"/>
      <c r="BB1378" s="73" t="n"/>
      <c r="BC1378" s="73" t="n"/>
      <c r="BD1378" s="73" t="n"/>
      <c r="BE1378" s="73" t="n"/>
      <c r="BF1378" s="73" t="n"/>
      <c r="BG1378" s="73" t="n"/>
      <c r="BH1378" s="73" t="n"/>
      <c r="BI1378" s="73" t="n"/>
      <c r="BJ1378" s="73" t="n"/>
      <c r="BK1378" s="73" t="n"/>
      <c r="BL1378" s="73" t="n"/>
      <c r="BM1378" s="73" t="n"/>
      <c r="BN1378" s="73" t="n"/>
      <c r="BO1378" s="73" t="n"/>
      <c r="BP1378" s="96" t="n"/>
      <c r="BQ1378" s="174" t="n"/>
      <c r="BR1378" s="174" t="n"/>
      <c r="BS1378" s="174" t="n"/>
      <c r="BT1378" s="174" t="n"/>
      <c r="BU1378" s="174" t="n"/>
      <c r="BV1378" s="174" t="n"/>
      <c r="BW1378" s="174" t="n"/>
      <c r="BX1378" s="174" t="n"/>
      <c r="BY1378" s="174" t="n"/>
      <c r="BZ1378" s="175" t="n"/>
      <c r="CA1378" s="176" t="n"/>
      <c r="CB1378" s="177" t="n"/>
      <c r="CC1378" s="118" t="n"/>
      <c r="CD1378" s="178" t="n"/>
      <c r="CE1378" s="120" t="n"/>
      <c r="CF1378" s="178" t="n"/>
      <c r="CG1378" s="179" t="n"/>
      <c r="CH1378" s="178" t="n"/>
      <c r="CI1378" s="180" t="n"/>
      <c r="CJ1378" s="181" t="n"/>
      <c r="CK1378" s="182" t="n"/>
    </row>
    <row r="1379">
      <c r="A1379" s="69" t="n"/>
      <c r="B1379" s="70" t="n"/>
      <c r="C1379" s="77" t="n"/>
      <c r="D1379" s="84" t="n"/>
      <c r="E1379" s="69" t="n"/>
      <c r="F1379" s="69" t="n"/>
      <c r="G1379" s="73" t="n"/>
      <c r="H1379" s="73" t="n"/>
      <c r="I1379" s="75" t="n"/>
      <c r="J1379" s="75" t="n"/>
      <c r="K1379" s="73" t="n"/>
      <c r="L1379" s="73" t="n"/>
      <c r="M1379" s="73" t="n"/>
      <c r="N1379" s="73" t="n"/>
      <c r="O1379" s="75" t="n"/>
      <c r="P1379" s="75" t="n"/>
      <c r="Q1379" s="73" t="n"/>
      <c r="R1379" s="73" t="n"/>
      <c r="S1379" s="73" t="n"/>
      <c r="T1379" s="73" t="n"/>
      <c r="U1379" s="73" t="n"/>
      <c r="V1379" s="73" t="n"/>
      <c r="W1379" s="73" t="n"/>
      <c r="X1379" s="73" t="n"/>
      <c r="Y1379" s="73" t="n"/>
      <c r="Z1379" s="73" t="n"/>
      <c r="AA1379" s="73" t="n"/>
      <c r="AB1379" s="73" t="n"/>
      <c r="AC1379" s="73" t="n"/>
      <c r="AD1379" s="73" t="n"/>
      <c r="AE1379" s="73" t="n"/>
      <c r="AF1379" s="73" t="n"/>
      <c r="AG1379" s="73" t="n"/>
      <c r="AH1379" s="73" t="n"/>
      <c r="AI1379" s="73" t="n"/>
      <c r="AJ1379" s="73" t="n"/>
      <c r="AK1379" s="73" t="n"/>
      <c r="AL1379" s="73" t="n"/>
      <c r="AM1379" s="73" t="n"/>
      <c r="AN1379" s="73" t="n"/>
      <c r="AO1379" s="73" t="n"/>
      <c r="AP1379" s="73" t="n"/>
      <c r="AQ1379" s="73" t="n"/>
      <c r="AR1379" s="73" t="n"/>
      <c r="AS1379" s="73" t="n"/>
      <c r="AT1379" s="73" t="n"/>
      <c r="AU1379" s="73" t="n"/>
      <c r="AV1379" s="73" t="n"/>
      <c r="AW1379" s="73" t="n"/>
      <c r="AX1379" s="73" t="n"/>
      <c r="AY1379" s="73" t="n"/>
      <c r="AZ1379" s="73" t="n"/>
      <c r="BA1379" s="73" t="n"/>
      <c r="BB1379" s="73" t="n"/>
      <c r="BC1379" s="73" t="n"/>
      <c r="BD1379" s="73" t="n"/>
      <c r="BE1379" s="73" t="n"/>
      <c r="BF1379" s="73" t="n"/>
      <c r="BG1379" s="73" t="n"/>
      <c r="BH1379" s="73" t="n"/>
      <c r="BI1379" s="73" t="n"/>
      <c r="BJ1379" s="73" t="n"/>
      <c r="BK1379" s="73" t="n"/>
      <c r="BL1379" s="73" t="n"/>
      <c r="BM1379" s="73" t="n"/>
      <c r="BN1379" s="73" t="n"/>
      <c r="BO1379" s="73" t="n"/>
      <c r="BP1379" s="96" t="n"/>
      <c r="BQ1379" s="174" t="n"/>
      <c r="BR1379" s="174" t="n"/>
      <c r="BS1379" s="174" t="n"/>
      <c r="BT1379" s="174" t="n"/>
      <c r="BU1379" s="174" t="n"/>
      <c r="BV1379" s="174" t="n"/>
      <c r="BW1379" s="174" t="n"/>
      <c r="BX1379" s="174" t="n"/>
      <c r="BY1379" s="174" t="n"/>
      <c r="BZ1379" s="175" t="n"/>
      <c r="CA1379" s="176" t="n"/>
      <c r="CB1379" s="177" t="n"/>
      <c r="CC1379" s="118" t="n"/>
      <c r="CD1379" s="178" t="n"/>
      <c r="CE1379" s="120" t="n"/>
      <c r="CF1379" s="178" t="n"/>
      <c r="CG1379" s="179" t="n"/>
      <c r="CH1379" s="178" t="n"/>
      <c r="CI1379" s="180" t="n"/>
      <c r="CJ1379" s="181" t="n"/>
      <c r="CK1379" s="182" t="n"/>
    </row>
    <row r="1380">
      <c r="A1380" s="69" t="n"/>
      <c r="B1380" s="70" t="n"/>
      <c r="C1380" s="77" t="n"/>
      <c r="D1380" s="84" t="n"/>
      <c r="E1380" s="69" t="n"/>
      <c r="F1380" s="69" t="n"/>
      <c r="G1380" s="73" t="n"/>
      <c r="H1380" s="73" t="n"/>
      <c r="I1380" s="75" t="n"/>
      <c r="J1380" s="75" t="n"/>
      <c r="K1380" s="73" t="n"/>
      <c r="L1380" s="73" t="n"/>
      <c r="M1380" s="73" t="n"/>
      <c r="N1380" s="73" t="n"/>
      <c r="O1380" s="75" t="n"/>
      <c r="P1380" s="75" t="n"/>
      <c r="Q1380" s="73" t="n"/>
      <c r="R1380" s="73" t="n"/>
      <c r="S1380" s="73" t="n"/>
      <c r="T1380" s="73" t="n"/>
      <c r="U1380" s="73" t="n"/>
      <c r="V1380" s="73" t="n"/>
      <c r="W1380" s="73" t="n"/>
      <c r="X1380" s="73" t="n"/>
      <c r="Y1380" s="73" t="n"/>
      <c r="Z1380" s="73" t="n"/>
      <c r="AA1380" s="73" t="n"/>
      <c r="AB1380" s="73" t="n"/>
      <c r="AC1380" s="73" t="n"/>
      <c r="AD1380" s="73" t="n"/>
      <c r="AE1380" s="73" t="n"/>
      <c r="AF1380" s="73" t="n"/>
      <c r="AG1380" s="73" t="n"/>
      <c r="AH1380" s="73" t="n"/>
      <c r="AI1380" s="73" t="n"/>
      <c r="AJ1380" s="73" t="n"/>
      <c r="AK1380" s="73" t="n"/>
      <c r="AL1380" s="73" t="n"/>
      <c r="AM1380" s="73" t="n"/>
      <c r="AN1380" s="73" t="n"/>
      <c r="AO1380" s="73" t="n"/>
      <c r="AP1380" s="73" t="n"/>
      <c r="AQ1380" s="73" t="n"/>
      <c r="AR1380" s="73" t="n"/>
      <c r="AS1380" s="73" t="n"/>
      <c r="AT1380" s="73" t="n"/>
      <c r="AU1380" s="73" t="n"/>
      <c r="AV1380" s="73" t="n"/>
      <c r="AW1380" s="73" t="n"/>
      <c r="AX1380" s="73" t="n"/>
      <c r="AY1380" s="73" t="n"/>
      <c r="AZ1380" s="73" t="n"/>
      <c r="BA1380" s="73" t="n"/>
      <c r="BB1380" s="73" t="n"/>
      <c r="BC1380" s="73" t="n"/>
      <c r="BD1380" s="73" t="n"/>
      <c r="BE1380" s="73" t="n"/>
      <c r="BF1380" s="73" t="n"/>
      <c r="BG1380" s="73" t="n"/>
      <c r="BH1380" s="73" t="n"/>
      <c r="BI1380" s="73" t="n"/>
      <c r="BJ1380" s="73" t="n"/>
      <c r="BK1380" s="73" t="n"/>
      <c r="BL1380" s="73" t="n"/>
      <c r="BM1380" s="73" t="n"/>
      <c r="BN1380" s="73" t="n"/>
      <c r="BO1380" s="73" t="n"/>
      <c r="BP1380" s="96" t="n"/>
      <c r="BQ1380" s="174" t="n"/>
      <c r="BR1380" s="174" t="n"/>
      <c r="BS1380" s="174" t="n"/>
      <c r="BT1380" s="174" t="n"/>
      <c r="BU1380" s="174" t="n"/>
      <c r="BV1380" s="174" t="n"/>
      <c r="BW1380" s="174" t="n"/>
      <c r="BX1380" s="174" t="n"/>
      <c r="BY1380" s="174" t="n"/>
      <c r="BZ1380" s="175" t="n"/>
      <c r="CA1380" s="176" t="n"/>
      <c r="CB1380" s="177" t="n"/>
      <c r="CC1380" s="118" t="n"/>
      <c r="CD1380" s="178" t="n"/>
      <c r="CE1380" s="120" t="n"/>
      <c r="CF1380" s="178" t="n"/>
      <c r="CG1380" s="179" t="n"/>
      <c r="CH1380" s="178" t="n"/>
      <c r="CI1380" s="180" t="n"/>
      <c r="CJ1380" s="181" t="n"/>
      <c r="CK1380" s="182" t="n"/>
    </row>
    <row r="1381">
      <c r="A1381" s="69" t="n"/>
      <c r="B1381" s="70" t="n"/>
      <c r="C1381" s="77" t="n"/>
      <c r="D1381" s="84" t="n"/>
      <c r="E1381" s="69" t="n"/>
      <c r="F1381" s="69" t="n"/>
      <c r="G1381" s="73" t="n"/>
      <c r="H1381" s="73" t="n"/>
      <c r="I1381" s="75" t="n"/>
      <c r="J1381" s="75" t="n"/>
      <c r="K1381" s="73" t="n"/>
      <c r="L1381" s="73" t="n"/>
      <c r="M1381" s="73" t="n"/>
      <c r="N1381" s="73" t="n"/>
      <c r="O1381" s="75" t="n"/>
      <c r="P1381" s="75" t="n"/>
      <c r="Q1381" s="73" t="n"/>
      <c r="R1381" s="73" t="n"/>
      <c r="S1381" s="73" t="n"/>
      <c r="T1381" s="73" t="n"/>
      <c r="U1381" s="73" t="n"/>
      <c r="V1381" s="73" t="n"/>
      <c r="W1381" s="73" t="n"/>
      <c r="X1381" s="73" t="n"/>
      <c r="Y1381" s="73" t="n"/>
      <c r="Z1381" s="73" t="n"/>
      <c r="AA1381" s="73" t="n"/>
      <c r="AB1381" s="73" t="n"/>
      <c r="AC1381" s="73" t="n"/>
      <c r="AD1381" s="73" t="n"/>
      <c r="AE1381" s="73" t="n"/>
      <c r="AF1381" s="73" t="n"/>
      <c r="AG1381" s="73" t="n"/>
      <c r="AH1381" s="73" t="n"/>
      <c r="AI1381" s="73" t="n"/>
      <c r="AJ1381" s="73" t="n"/>
      <c r="AK1381" s="73" t="n"/>
      <c r="AL1381" s="73" t="n"/>
      <c r="AM1381" s="73" t="n"/>
      <c r="AN1381" s="73" t="n"/>
      <c r="AO1381" s="73" t="n"/>
      <c r="AP1381" s="73" t="n"/>
      <c r="AQ1381" s="73" t="n"/>
      <c r="AR1381" s="73" t="n"/>
      <c r="AS1381" s="73" t="n"/>
      <c r="AT1381" s="73" t="n"/>
      <c r="AU1381" s="73" t="n"/>
      <c r="AV1381" s="73" t="n"/>
      <c r="AW1381" s="73" t="n"/>
      <c r="AX1381" s="73" t="n"/>
      <c r="AY1381" s="73" t="n"/>
      <c r="AZ1381" s="73" t="n"/>
      <c r="BA1381" s="73" t="n"/>
      <c r="BB1381" s="73" t="n"/>
      <c r="BC1381" s="73" t="n"/>
      <c r="BD1381" s="73" t="n"/>
      <c r="BE1381" s="73" t="n"/>
      <c r="BF1381" s="73" t="n"/>
      <c r="BG1381" s="73" t="n"/>
      <c r="BH1381" s="73" t="n"/>
      <c r="BI1381" s="73" t="n"/>
      <c r="BJ1381" s="73" t="n"/>
      <c r="BK1381" s="73" t="n"/>
      <c r="BL1381" s="73" t="n"/>
      <c r="BM1381" s="73" t="n"/>
      <c r="BN1381" s="73" t="n"/>
      <c r="BO1381" s="73" t="n"/>
      <c r="BP1381" s="96" t="n"/>
      <c r="BQ1381" s="174" t="n"/>
      <c r="BR1381" s="174" t="n"/>
      <c r="BS1381" s="174" t="n"/>
      <c r="BT1381" s="174" t="n"/>
      <c r="BU1381" s="174" t="n"/>
      <c r="BV1381" s="174" t="n"/>
      <c r="BW1381" s="174" t="n"/>
      <c r="BX1381" s="174" t="n"/>
      <c r="BY1381" s="174" t="n"/>
      <c r="BZ1381" s="175" t="n"/>
      <c r="CA1381" s="176" t="n"/>
      <c r="CB1381" s="177" t="n"/>
      <c r="CC1381" s="118" t="n"/>
      <c r="CD1381" s="178" t="n"/>
      <c r="CE1381" s="120" t="n"/>
      <c r="CF1381" s="178" t="n"/>
      <c r="CG1381" s="179" t="n"/>
      <c r="CH1381" s="178" t="n"/>
      <c r="CI1381" s="180" t="n"/>
      <c r="CJ1381" s="181" t="n"/>
      <c r="CK1381" s="182" t="n"/>
    </row>
    <row r="1382">
      <c r="A1382" s="69" t="n"/>
      <c r="B1382" s="70" t="n"/>
      <c r="C1382" s="77" t="n"/>
      <c r="D1382" s="84" t="n"/>
      <c r="E1382" s="69" t="n"/>
      <c r="F1382" s="69" t="n"/>
      <c r="G1382" s="73" t="n"/>
      <c r="H1382" s="73" t="n"/>
      <c r="I1382" s="75" t="n"/>
      <c r="J1382" s="75" t="n"/>
      <c r="K1382" s="73" t="n"/>
      <c r="L1382" s="73" t="n"/>
      <c r="M1382" s="73" t="n"/>
      <c r="N1382" s="73" t="n"/>
      <c r="O1382" s="75" t="n"/>
      <c r="P1382" s="75" t="n"/>
      <c r="Q1382" s="73" t="n"/>
      <c r="R1382" s="73" t="n"/>
      <c r="S1382" s="73" t="n"/>
      <c r="T1382" s="73" t="n"/>
      <c r="U1382" s="73" t="n"/>
      <c r="V1382" s="73" t="n"/>
      <c r="W1382" s="73" t="n"/>
      <c r="X1382" s="73" t="n"/>
      <c r="Y1382" s="73" t="n"/>
      <c r="Z1382" s="73" t="n"/>
      <c r="AA1382" s="73" t="n"/>
      <c r="AB1382" s="73" t="n"/>
      <c r="AC1382" s="73" t="n"/>
      <c r="AD1382" s="73" t="n"/>
      <c r="AE1382" s="73" t="n"/>
      <c r="AF1382" s="73" t="n"/>
      <c r="AG1382" s="73" t="n"/>
      <c r="AH1382" s="73" t="n"/>
      <c r="AI1382" s="73" t="n"/>
      <c r="AJ1382" s="73" t="n"/>
      <c r="AK1382" s="73" t="n"/>
      <c r="AL1382" s="73" t="n"/>
      <c r="AM1382" s="73" t="n"/>
      <c r="AN1382" s="73" t="n"/>
      <c r="AO1382" s="73" t="n"/>
      <c r="AP1382" s="73" t="n"/>
      <c r="AQ1382" s="73" t="n"/>
      <c r="AR1382" s="73" t="n"/>
      <c r="AS1382" s="73" t="n"/>
      <c r="AT1382" s="73" t="n"/>
      <c r="AU1382" s="73" t="n"/>
      <c r="AV1382" s="73" t="n"/>
      <c r="AW1382" s="73" t="n"/>
      <c r="AX1382" s="73" t="n"/>
      <c r="AY1382" s="73" t="n"/>
      <c r="AZ1382" s="73" t="n"/>
      <c r="BA1382" s="73" t="n"/>
      <c r="BB1382" s="73" t="n"/>
      <c r="BC1382" s="73" t="n"/>
      <c r="BD1382" s="73" t="n"/>
      <c r="BE1382" s="73" t="n"/>
      <c r="BF1382" s="73" t="n"/>
      <c r="BG1382" s="73" t="n"/>
      <c r="BH1382" s="73" t="n"/>
      <c r="BI1382" s="73" t="n"/>
      <c r="BJ1382" s="73" t="n"/>
      <c r="BK1382" s="73" t="n"/>
      <c r="BL1382" s="73" t="n"/>
      <c r="BM1382" s="73" t="n"/>
      <c r="BN1382" s="73" t="n"/>
      <c r="BO1382" s="73" t="n"/>
      <c r="BP1382" s="96" t="n"/>
      <c r="BQ1382" s="174" t="n"/>
      <c r="BR1382" s="174" t="n"/>
      <c r="BS1382" s="174" t="n"/>
      <c r="BT1382" s="174" t="n"/>
      <c r="BU1382" s="174" t="n"/>
      <c r="BV1382" s="174" t="n"/>
      <c r="BW1382" s="174" t="n"/>
      <c r="BX1382" s="174" t="n"/>
      <c r="BY1382" s="174" t="n"/>
      <c r="BZ1382" s="175" t="n"/>
      <c r="CA1382" s="176" t="n"/>
      <c r="CB1382" s="177" t="n"/>
      <c r="CC1382" s="118" t="n"/>
      <c r="CD1382" s="178" t="n"/>
      <c r="CE1382" s="120" t="n"/>
      <c r="CF1382" s="178" t="n"/>
      <c r="CG1382" s="179" t="n"/>
      <c r="CH1382" s="178" t="n"/>
      <c r="CI1382" s="180" t="n"/>
      <c r="CJ1382" s="181" t="n"/>
      <c r="CK1382" s="182" t="n"/>
    </row>
    <row r="1383">
      <c r="A1383" s="69" t="n"/>
      <c r="B1383" s="70" t="n"/>
      <c r="C1383" s="77" t="n"/>
      <c r="D1383" s="84" t="n"/>
      <c r="E1383" s="69" t="n"/>
      <c r="F1383" s="69" t="n"/>
      <c r="G1383" s="73" t="n"/>
      <c r="H1383" s="73" t="n"/>
      <c r="I1383" s="75" t="n"/>
      <c r="J1383" s="75" t="n"/>
      <c r="K1383" s="73" t="n"/>
      <c r="L1383" s="73" t="n"/>
      <c r="M1383" s="73" t="n"/>
      <c r="N1383" s="73" t="n"/>
      <c r="O1383" s="75" t="n"/>
      <c r="P1383" s="75" t="n"/>
      <c r="Q1383" s="73" t="n"/>
      <c r="R1383" s="73" t="n"/>
      <c r="S1383" s="73" t="n"/>
      <c r="T1383" s="73" t="n"/>
      <c r="U1383" s="73" t="n"/>
      <c r="V1383" s="73" t="n"/>
      <c r="W1383" s="73" t="n"/>
      <c r="X1383" s="73" t="n"/>
      <c r="Y1383" s="73" t="n"/>
      <c r="Z1383" s="73" t="n"/>
      <c r="AA1383" s="73" t="n"/>
      <c r="AB1383" s="73" t="n"/>
      <c r="AC1383" s="73" t="n"/>
      <c r="AD1383" s="73" t="n"/>
      <c r="AE1383" s="73" t="n"/>
      <c r="AF1383" s="73" t="n"/>
      <c r="AG1383" s="73" t="n"/>
      <c r="AH1383" s="73" t="n"/>
      <c r="AI1383" s="73" t="n"/>
      <c r="AJ1383" s="73" t="n"/>
      <c r="AK1383" s="73" t="n"/>
      <c r="AL1383" s="73" t="n"/>
      <c r="AM1383" s="73" t="n"/>
      <c r="AN1383" s="73" t="n"/>
      <c r="AO1383" s="73" t="n"/>
      <c r="AP1383" s="73" t="n"/>
      <c r="AQ1383" s="73" t="n"/>
      <c r="AR1383" s="73" t="n"/>
      <c r="AS1383" s="73" t="n"/>
      <c r="AT1383" s="73" t="n"/>
      <c r="AU1383" s="73" t="n"/>
      <c r="AV1383" s="73" t="n"/>
      <c r="AW1383" s="73" t="n"/>
      <c r="AX1383" s="73" t="n"/>
      <c r="AY1383" s="73" t="n"/>
      <c r="AZ1383" s="73" t="n"/>
      <c r="BA1383" s="73" t="n"/>
      <c r="BB1383" s="73" t="n"/>
      <c r="BC1383" s="73" t="n"/>
      <c r="BD1383" s="73" t="n"/>
      <c r="BE1383" s="73" t="n"/>
      <c r="BF1383" s="73" t="n"/>
      <c r="BG1383" s="73" t="n"/>
      <c r="BH1383" s="73" t="n"/>
      <c r="BI1383" s="73" t="n"/>
      <c r="BJ1383" s="73" t="n"/>
      <c r="BK1383" s="73" t="n"/>
      <c r="BL1383" s="73" t="n"/>
      <c r="BM1383" s="73" t="n"/>
      <c r="BN1383" s="73" t="n"/>
      <c r="BO1383" s="73" t="n"/>
      <c r="BP1383" s="96" t="n"/>
      <c r="BQ1383" s="174" t="n"/>
      <c r="BR1383" s="174" t="n"/>
      <c r="BS1383" s="174" t="n"/>
      <c r="BT1383" s="174" t="n"/>
      <c r="BU1383" s="174" t="n"/>
      <c r="BV1383" s="174" t="n"/>
      <c r="BW1383" s="174" t="n"/>
      <c r="BX1383" s="174" t="n"/>
      <c r="BY1383" s="174" t="n"/>
      <c r="BZ1383" s="175" t="n"/>
      <c r="CA1383" s="176" t="n"/>
      <c r="CB1383" s="177" t="n"/>
      <c r="CC1383" s="118" t="n"/>
      <c r="CD1383" s="178" t="n"/>
      <c r="CE1383" s="120" t="n"/>
      <c r="CF1383" s="178" t="n"/>
      <c r="CG1383" s="179" t="n"/>
      <c r="CH1383" s="178" t="n"/>
      <c r="CI1383" s="180" t="n"/>
      <c r="CJ1383" s="181" t="n"/>
      <c r="CK1383" s="182" t="n"/>
    </row>
    <row r="1384">
      <c r="A1384" s="69" t="n"/>
      <c r="B1384" s="70" t="n"/>
      <c r="C1384" s="77" t="n"/>
      <c r="D1384" s="84" t="n"/>
      <c r="E1384" s="69" t="n"/>
      <c r="F1384" s="69" t="n"/>
      <c r="G1384" s="73" t="n"/>
      <c r="H1384" s="73" t="n"/>
      <c r="I1384" s="75" t="n"/>
      <c r="J1384" s="75" t="n"/>
      <c r="K1384" s="73" t="n"/>
      <c r="L1384" s="73" t="n"/>
      <c r="M1384" s="73" t="n"/>
      <c r="N1384" s="73" t="n"/>
      <c r="O1384" s="75" t="n"/>
      <c r="P1384" s="75" t="n"/>
      <c r="Q1384" s="73" t="n"/>
      <c r="R1384" s="73" t="n"/>
      <c r="S1384" s="73" t="n"/>
      <c r="T1384" s="73" t="n"/>
      <c r="U1384" s="73" t="n"/>
      <c r="V1384" s="73" t="n"/>
      <c r="W1384" s="73" t="n"/>
      <c r="X1384" s="73" t="n"/>
      <c r="Y1384" s="73" t="n"/>
      <c r="Z1384" s="73" t="n"/>
      <c r="AA1384" s="73" t="n"/>
      <c r="AB1384" s="73" t="n"/>
      <c r="AC1384" s="73" t="n"/>
      <c r="AD1384" s="73" t="n"/>
      <c r="AE1384" s="73" t="n"/>
      <c r="AF1384" s="73" t="n"/>
      <c r="AG1384" s="73" t="n"/>
      <c r="AH1384" s="73" t="n"/>
      <c r="AI1384" s="73" t="n"/>
      <c r="AJ1384" s="73" t="n"/>
      <c r="AK1384" s="73" t="n"/>
      <c r="AL1384" s="73" t="n"/>
      <c r="AM1384" s="73" t="n"/>
      <c r="AN1384" s="73" t="n"/>
      <c r="AO1384" s="73" t="n"/>
      <c r="AP1384" s="73" t="n"/>
      <c r="AQ1384" s="73" t="n"/>
      <c r="AR1384" s="73" t="n"/>
      <c r="AS1384" s="73" t="n"/>
      <c r="AT1384" s="73" t="n"/>
      <c r="AU1384" s="73" t="n"/>
      <c r="AV1384" s="73" t="n"/>
      <c r="AW1384" s="73" t="n"/>
      <c r="AX1384" s="73" t="n"/>
      <c r="AY1384" s="73" t="n"/>
      <c r="AZ1384" s="73" t="n"/>
      <c r="BA1384" s="73" t="n"/>
      <c r="BB1384" s="73" t="n"/>
      <c r="BC1384" s="73" t="n"/>
      <c r="BD1384" s="73" t="n"/>
      <c r="BE1384" s="73" t="n"/>
      <c r="BF1384" s="73" t="n"/>
      <c r="BG1384" s="73" t="n"/>
      <c r="BH1384" s="73" t="n"/>
      <c r="BI1384" s="73" t="n"/>
      <c r="BJ1384" s="73" t="n"/>
      <c r="BK1384" s="73" t="n"/>
      <c r="BL1384" s="73" t="n"/>
      <c r="BM1384" s="73" t="n"/>
      <c r="BN1384" s="73" t="n"/>
      <c r="BO1384" s="73" t="n"/>
      <c r="BP1384" s="96" t="n"/>
      <c r="BQ1384" s="174" t="n"/>
      <c r="BR1384" s="174" t="n"/>
      <c r="BS1384" s="174" t="n"/>
      <c r="BT1384" s="174" t="n"/>
      <c r="BU1384" s="174" t="n"/>
      <c r="BV1384" s="174" t="n"/>
      <c r="BW1384" s="174" t="n"/>
      <c r="BX1384" s="174" t="n"/>
      <c r="BY1384" s="174" t="n"/>
      <c r="BZ1384" s="175" t="n"/>
      <c r="CA1384" s="176" t="n"/>
      <c r="CB1384" s="177" t="n"/>
      <c r="CC1384" s="118" t="n"/>
      <c r="CD1384" s="178" t="n"/>
      <c r="CE1384" s="120" t="n"/>
      <c r="CF1384" s="178" t="n"/>
      <c r="CG1384" s="179" t="n"/>
      <c r="CH1384" s="178" t="n"/>
      <c r="CI1384" s="180" t="n"/>
      <c r="CJ1384" s="181" t="n"/>
      <c r="CK1384" s="182" t="n"/>
    </row>
    <row r="1385">
      <c r="A1385" s="69" t="n"/>
      <c r="B1385" s="70" t="n"/>
      <c r="C1385" s="77" t="n"/>
      <c r="D1385" s="84" t="n"/>
      <c r="E1385" s="69" t="n"/>
      <c r="F1385" s="69" t="n"/>
      <c r="G1385" s="73" t="n"/>
      <c r="H1385" s="73" t="n"/>
      <c r="I1385" s="75" t="n"/>
      <c r="J1385" s="75" t="n"/>
      <c r="K1385" s="73" t="n"/>
      <c r="L1385" s="73" t="n"/>
      <c r="M1385" s="73" t="n"/>
      <c r="N1385" s="73" t="n"/>
      <c r="O1385" s="75" t="n"/>
      <c r="P1385" s="75" t="n"/>
      <c r="Q1385" s="73" t="n"/>
      <c r="R1385" s="73" t="n"/>
      <c r="S1385" s="73" t="n"/>
      <c r="T1385" s="73" t="n"/>
      <c r="U1385" s="73" t="n"/>
      <c r="V1385" s="73" t="n"/>
      <c r="W1385" s="73" t="n"/>
      <c r="X1385" s="73" t="n"/>
      <c r="Y1385" s="73" t="n"/>
      <c r="Z1385" s="73" t="n"/>
      <c r="AA1385" s="73" t="n"/>
      <c r="AB1385" s="73" t="n"/>
      <c r="AC1385" s="73" t="n"/>
      <c r="AD1385" s="73" t="n"/>
      <c r="AE1385" s="73" t="n"/>
      <c r="AF1385" s="73" t="n"/>
      <c r="AG1385" s="73" t="n"/>
      <c r="AH1385" s="73" t="n"/>
      <c r="AI1385" s="73" t="n"/>
      <c r="AJ1385" s="73" t="n"/>
      <c r="AK1385" s="73" t="n"/>
      <c r="AL1385" s="73" t="n"/>
      <c r="AM1385" s="73" t="n"/>
      <c r="AN1385" s="73" t="n"/>
      <c r="AO1385" s="73" t="n"/>
      <c r="AP1385" s="73" t="n"/>
      <c r="AQ1385" s="73" t="n"/>
      <c r="AR1385" s="73" t="n"/>
      <c r="AS1385" s="73" t="n"/>
      <c r="AT1385" s="73" t="n"/>
      <c r="AU1385" s="73" t="n"/>
      <c r="AV1385" s="73" t="n"/>
      <c r="AW1385" s="73" t="n"/>
      <c r="AX1385" s="73" t="n"/>
      <c r="AY1385" s="73" t="n"/>
      <c r="AZ1385" s="73" t="n"/>
      <c r="BA1385" s="73" t="n"/>
      <c r="BB1385" s="73" t="n"/>
      <c r="BC1385" s="73" t="n"/>
      <c r="BD1385" s="73" t="n"/>
      <c r="BE1385" s="73" t="n"/>
      <c r="BF1385" s="73" t="n"/>
      <c r="BG1385" s="73" t="n"/>
      <c r="BH1385" s="73" t="n"/>
      <c r="BI1385" s="73" t="n"/>
      <c r="BJ1385" s="73" t="n"/>
      <c r="BK1385" s="73" t="n"/>
      <c r="BL1385" s="73" t="n"/>
      <c r="BM1385" s="73" t="n"/>
      <c r="BN1385" s="73" t="n"/>
      <c r="BO1385" s="73" t="n"/>
      <c r="BP1385" s="96" t="n"/>
      <c r="BQ1385" s="174" t="n"/>
      <c r="BR1385" s="174" t="n"/>
      <c r="BS1385" s="174" t="n"/>
      <c r="BT1385" s="174" t="n"/>
      <c r="BU1385" s="174" t="n"/>
      <c r="BV1385" s="174" t="n"/>
      <c r="BW1385" s="174" t="n"/>
      <c r="BX1385" s="174" t="n"/>
      <c r="BY1385" s="174" t="n"/>
      <c r="BZ1385" s="175" t="n"/>
      <c r="CA1385" s="176" t="n"/>
      <c r="CB1385" s="177" t="n"/>
      <c r="CC1385" s="118" t="n"/>
      <c r="CD1385" s="178" t="n"/>
      <c r="CE1385" s="120" t="n"/>
      <c r="CF1385" s="178" t="n"/>
      <c r="CG1385" s="179" t="n"/>
      <c r="CH1385" s="178" t="n"/>
      <c r="CI1385" s="180" t="n"/>
      <c r="CJ1385" s="181" t="n"/>
      <c r="CK1385" s="182" t="n"/>
    </row>
    <row r="1386">
      <c r="A1386" s="69" t="n"/>
      <c r="B1386" s="70" t="n"/>
      <c r="C1386" s="77" t="n"/>
      <c r="D1386" s="84" t="n"/>
      <c r="E1386" s="69" t="n"/>
      <c r="F1386" s="69" t="n"/>
      <c r="G1386" s="73" t="n"/>
      <c r="H1386" s="73" t="n"/>
      <c r="I1386" s="75" t="n"/>
      <c r="J1386" s="75" t="n"/>
      <c r="K1386" s="73" t="n"/>
      <c r="L1386" s="73" t="n"/>
      <c r="M1386" s="73" t="n"/>
      <c r="N1386" s="73" t="n"/>
      <c r="O1386" s="75" t="n"/>
      <c r="P1386" s="75" t="n"/>
      <c r="Q1386" s="73" t="n"/>
      <c r="R1386" s="73" t="n"/>
      <c r="S1386" s="73" t="n"/>
      <c r="T1386" s="73" t="n"/>
      <c r="U1386" s="73" t="n"/>
      <c r="V1386" s="73" t="n"/>
      <c r="W1386" s="73" t="n"/>
      <c r="X1386" s="73" t="n"/>
      <c r="Y1386" s="73" t="n"/>
      <c r="Z1386" s="73" t="n"/>
      <c r="AA1386" s="73" t="n"/>
      <c r="AB1386" s="73" t="n"/>
      <c r="AC1386" s="73" t="n"/>
      <c r="AD1386" s="73" t="n"/>
      <c r="AE1386" s="73" t="n"/>
      <c r="AF1386" s="73" t="n"/>
      <c r="AG1386" s="73" t="n"/>
      <c r="AH1386" s="73" t="n"/>
      <c r="AI1386" s="73" t="n"/>
      <c r="AJ1386" s="73" t="n"/>
      <c r="AK1386" s="73" t="n"/>
      <c r="AL1386" s="73" t="n"/>
      <c r="AM1386" s="73" t="n"/>
      <c r="AN1386" s="73" t="n"/>
      <c r="AO1386" s="73" t="n"/>
      <c r="AP1386" s="73" t="n"/>
      <c r="AQ1386" s="73" t="n"/>
      <c r="AR1386" s="73" t="n"/>
      <c r="AS1386" s="73" t="n"/>
      <c r="AT1386" s="73" t="n"/>
      <c r="AU1386" s="73" t="n"/>
      <c r="AV1386" s="73" t="n"/>
      <c r="AW1386" s="73" t="n"/>
      <c r="AX1386" s="73" t="n"/>
      <c r="AY1386" s="73" t="n"/>
      <c r="AZ1386" s="73" t="n"/>
      <c r="BA1386" s="73" t="n"/>
      <c r="BB1386" s="73" t="n"/>
      <c r="BC1386" s="73" t="n"/>
      <c r="BD1386" s="73" t="n"/>
      <c r="BE1386" s="73" t="n"/>
      <c r="BF1386" s="73" t="n"/>
      <c r="BG1386" s="73" t="n"/>
      <c r="BH1386" s="73" t="n"/>
      <c r="BI1386" s="73" t="n"/>
      <c r="BJ1386" s="73" t="n"/>
      <c r="BK1386" s="73" t="n"/>
      <c r="BL1386" s="73" t="n"/>
      <c r="BM1386" s="73" t="n"/>
      <c r="BN1386" s="73" t="n"/>
      <c r="BO1386" s="73" t="n"/>
      <c r="BP1386" s="96" t="n"/>
      <c r="BQ1386" s="174" t="n"/>
      <c r="BR1386" s="174" t="n"/>
      <c r="BS1386" s="174" t="n"/>
      <c r="BT1386" s="174" t="n"/>
      <c r="BU1386" s="174" t="n"/>
      <c r="BV1386" s="174" t="n"/>
      <c r="BW1386" s="174" t="n"/>
      <c r="BX1386" s="174" t="n"/>
      <c r="BY1386" s="174" t="n"/>
      <c r="BZ1386" s="175" t="n"/>
      <c r="CA1386" s="176" t="n"/>
      <c r="CB1386" s="177" t="n"/>
      <c r="CC1386" s="118" t="n"/>
      <c r="CD1386" s="178" t="n"/>
      <c r="CE1386" s="120" t="n"/>
      <c r="CF1386" s="178" t="n"/>
      <c r="CG1386" s="179" t="n"/>
      <c r="CH1386" s="178" t="n"/>
      <c r="CI1386" s="180" t="n"/>
      <c r="CJ1386" s="181" t="n"/>
      <c r="CK1386" s="182" t="n"/>
    </row>
    <row r="1387">
      <c r="A1387" s="69" t="n"/>
      <c r="B1387" s="70" t="n"/>
      <c r="C1387" s="77" t="n"/>
      <c r="D1387" s="84" t="n"/>
      <c r="E1387" s="69" t="n"/>
      <c r="F1387" s="69" t="n"/>
      <c r="G1387" s="73" t="n"/>
      <c r="H1387" s="73" t="n"/>
      <c r="I1387" s="75" t="n"/>
      <c r="J1387" s="75" t="n"/>
      <c r="K1387" s="73" t="n"/>
      <c r="L1387" s="73" t="n"/>
      <c r="M1387" s="73" t="n"/>
      <c r="N1387" s="73" t="n"/>
      <c r="O1387" s="75" t="n"/>
      <c r="P1387" s="75" t="n"/>
      <c r="Q1387" s="73" t="n"/>
      <c r="R1387" s="73" t="n"/>
      <c r="S1387" s="73" t="n"/>
      <c r="T1387" s="73" t="n"/>
      <c r="U1387" s="73" t="n"/>
      <c r="V1387" s="73" t="n"/>
      <c r="W1387" s="73" t="n"/>
      <c r="X1387" s="73" t="n"/>
      <c r="Y1387" s="73" t="n"/>
      <c r="Z1387" s="73" t="n"/>
      <c r="AA1387" s="73" t="n"/>
      <c r="AB1387" s="73" t="n"/>
      <c r="AC1387" s="73" t="n"/>
      <c r="AD1387" s="73" t="n"/>
      <c r="AE1387" s="73" t="n"/>
      <c r="AF1387" s="73" t="n"/>
      <c r="AG1387" s="73" t="n"/>
      <c r="AH1387" s="73" t="n"/>
      <c r="AI1387" s="73" t="n"/>
      <c r="AJ1387" s="73" t="n"/>
      <c r="AK1387" s="73" t="n"/>
      <c r="AL1387" s="73" t="n"/>
      <c r="AM1387" s="73" t="n"/>
      <c r="AN1387" s="73" t="n"/>
      <c r="AO1387" s="73" t="n"/>
      <c r="AP1387" s="73" t="n"/>
      <c r="AQ1387" s="73" t="n"/>
      <c r="AR1387" s="73" t="n"/>
      <c r="AS1387" s="73" t="n"/>
      <c r="AT1387" s="73" t="n"/>
      <c r="AU1387" s="73" t="n"/>
      <c r="AV1387" s="73" t="n"/>
      <c r="AW1387" s="73" t="n"/>
      <c r="AX1387" s="73" t="n"/>
      <c r="AY1387" s="73" t="n"/>
      <c r="AZ1387" s="73" t="n"/>
      <c r="BA1387" s="73" t="n"/>
      <c r="BB1387" s="73" t="n"/>
      <c r="BC1387" s="73" t="n"/>
      <c r="BD1387" s="73" t="n"/>
      <c r="BE1387" s="73" t="n"/>
      <c r="BF1387" s="73" t="n"/>
      <c r="BG1387" s="73" t="n"/>
      <c r="BH1387" s="73" t="n"/>
      <c r="BI1387" s="73" t="n"/>
      <c r="BJ1387" s="73" t="n"/>
      <c r="BK1387" s="73" t="n"/>
      <c r="BL1387" s="73" t="n"/>
      <c r="BM1387" s="73" t="n"/>
      <c r="BN1387" s="73" t="n"/>
      <c r="BO1387" s="73" t="n"/>
      <c r="BP1387" s="96" t="n"/>
      <c r="BQ1387" s="174" t="n"/>
      <c r="BR1387" s="174" t="n"/>
      <c r="BS1387" s="174" t="n"/>
      <c r="BT1387" s="174" t="n"/>
      <c r="BU1387" s="174" t="n"/>
      <c r="BV1387" s="174" t="n"/>
      <c r="BW1387" s="174" t="n"/>
      <c r="BX1387" s="174" t="n"/>
      <c r="BY1387" s="174" t="n"/>
      <c r="BZ1387" s="175" t="n"/>
      <c r="CA1387" s="176" t="n"/>
      <c r="CB1387" s="177" t="n"/>
      <c r="CC1387" s="118" t="n"/>
      <c r="CD1387" s="178" t="n"/>
      <c r="CE1387" s="120" t="n"/>
      <c r="CF1387" s="178" t="n"/>
      <c r="CG1387" s="179" t="n"/>
      <c r="CH1387" s="178" t="n"/>
      <c r="CI1387" s="180" t="n"/>
      <c r="CJ1387" s="181" t="n"/>
      <c r="CK1387" s="182" t="n"/>
    </row>
    <row r="1388">
      <c r="A1388" s="69" t="n"/>
      <c r="B1388" s="70" t="n"/>
      <c r="C1388" s="77" t="n"/>
      <c r="D1388" s="84" t="n"/>
      <c r="E1388" s="69" t="n"/>
      <c r="F1388" s="69" t="n"/>
      <c r="G1388" s="73" t="n"/>
      <c r="H1388" s="73" t="n"/>
      <c r="I1388" s="75" t="n"/>
      <c r="J1388" s="75" t="n"/>
      <c r="K1388" s="73" t="n"/>
      <c r="L1388" s="73" t="n"/>
      <c r="M1388" s="73" t="n"/>
      <c r="N1388" s="73" t="n"/>
      <c r="O1388" s="75" t="n"/>
      <c r="P1388" s="75" t="n"/>
      <c r="Q1388" s="73" t="n"/>
      <c r="R1388" s="73" t="n"/>
      <c r="S1388" s="73" t="n"/>
      <c r="T1388" s="73" t="n"/>
      <c r="U1388" s="73" t="n"/>
      <c r="V1388" s="73" t="n"/>
      <c r="W1388" s="73" t="n"/>
      <c r="X1388" s="73" t="n"/>
      <c r="Y1388" s="73" t="n"/>
      <c r="Z1388" s="73" t="n"/>
      <c r="AA1388" s="73" t="n"/>
      <c r="AB1388" s="73" t="n"/>
      <c r="AC1388" s="73" t="n"/>
      <c r="AD1388" s="73" t="n"/>
      <c r="AE1388" s="73" t="n"/>
      <c r="AF1388" s="73" t="n"/>
      <c r="AG1388" s="73" t="n"/>
      <c r="AH1388" s="73" t="n"/>
      <c r="AI1388" s="73" t="n"/>
      <c r="AJ1388" s="73" t="n"/>
      <c r="AK1388" s="73" t="n"/>
      <c r="AL1388" s="73" t="n"/>
      <c r="AM1388" s="73" t="n"/>
      <c r="AN1388" s="73" t="n"/>
      <c r="AO1388" s="73" t="n"/>
      <c r="AP1388" s="73" t="n"/>
      <c r="AQ1388" s="73" t="n"/>
      <c r="AR1388" s="73" t="n"/>
      <c r="AS1388" s="73" t="n"/>
      <c r="AT1388" s="73" t="n"/>
      <c r="AU1388" s="73" t="n"/>
      <c r="AV1388" s="73" t="n"/>
      <c r="AW1388" s="73" t="n"/>
      <c r="AX1388" s="73" t="n"/>
      <c r="AY1388" s="73" t="n"/>
      <c r="AZ1388" s="73" t="n"/>
      <c r="BA1388" s="73" t="n"/>
      <c r="BB1388" s="73" t="n"/>
      <c r="BC1388" s="73" t="n"/>
      <c r="BD1388" s="73" t="n"/>
      <c r="BE1388" s="73" t="n"/>
      <c r="BF1388" s="73" t="n"/>
      <c r="BG1388" s="73" t="n"/>
      <c r="BH1388" s="73" t="n"/>
      <c r="BI1388" s="73" t="n"/>
      <c r="BJ1388" s="73" t="n"/>
      <c r="BK1388" s="73" t="n"/>
      <c r="BL1388" s="73" t="n"/>
      <c r="BM1388" s="73" t="n"/>
      <c r="BN1388" s="73" t="n"/>
      <c r="BO1388" s="73" t="n"/>
      <c r="BP1388" s="96" t="n"/>
      <c r="BQ1388" s="174" t="n"/>
      <c r="BR1388" s="174" t="n"/>
      <c r="BS1388" s="174" t="n"/>
      <c r="BT1388" s="174" t="n"/>
      <c r="BU1388" s="174" t="n"/>
      <c r="BV1388" s="174" t="n"/>
      <c r="BW1388" s="174" t="n"/>
      <c r="BX1388" s="174" t="n"/>
      <c r="BY1388" s="174" t="n"/>
      <c r="BZ1388" s="175" t="n"/>
      <c r="CA1388" s="176" t="n"/>
      <c r="CB1388" s="177" t="n"/>
      <c r="CC1388" s="118" t="n"/>
      <c r="CD1388" s="178" t="n"/>
      <c r="CE1388" s="120" t="n"/>
      <c r="CF1388" s="178" t="n"/>
      <c r="CG1388" s="179" t="n"/>
      <c r="CH1388" s="178" t="n"/>
      <c r="CI1388" s="180" t="n"/>
      <c r="CJ1388" s="181" t="n"/>
      <c r="CK1388" s="182" t="n"/>
    </row>
    <row r="1389">
      <c r="A1389" s="69" t="n"/>
      <c r="B1389" s="70" t="n"/>
      <c r="C1389" s="77" t="n"/>
      <c r="D1389" s="84" t="n"/>
      <c r="E1389" s="69" t="n"/>
      <c r="F1389" s="69" t="n"/>
      <c r="G1389" s="73" t="n"/>
      <c r="H1389" s="73" t="n"/>
      <c r="I1389" s="75" t="n"/>
      <c r="J1389" s="75" t="n"/>
      <c r="K1389" s="73" t="n"/>
      <c r="L1389" s="73" t="n"/>
      <c r="M1389" s="73" t="n"/>
      <c r="N1389" s="73" t="n"/>
      <c r="O1389" s="75" t="n"/>
      <c r="P1389" s="75" t="n"/>
      <c r="Q1389" s="73" t="n"/>
      <c r="R1389" s="73" t="n"/>
      <c r="S1389" s="73" t="n"/>
      <c r="T1389" s="73" t="n"/>
      <c r="U1389" s="73" t="n"/>
      <c r="V1389" s="73" t="n"/>
      <c r="W1389" s="73" t="n"/>
      <c r="X1389" s="73" t="n"/>
      <c r="Y1389" s="73" t="n"/>
      <c r="Z1389" s="73" t="n"/>
      <c r="AA1389" s="73" t="n"/>
      <c r="AB1389" s="73" t="n"/>
      <c r="AC1389" s="73" t="n"/>
      <c r="AD1389" s="73" t="n"/>
      <c r="AE1389" s="73" t="n"/>
      <c r="AF1389" s="73" t="n"/>
      <c r="AG1389" s="73" t="n"/>
      <c r="AH1389" s="73" t="n"/>
      <c r="AI1389" s="73" t="n"/>
      <c r="AJ1389" s="73" t="n"/>
      <c r="AK1389" s="73" t="n"/>
      <c r="AL1389" s="73" t="n"/>
      <c r="AM1389" s="73" t="n"/>
      <c r="AN1389" s="73" t="n"/>
      <c r="AO1389" s="73" t="n"/>
      <c r="AP1389" s="73" t="n"/>
      <c r="AQ1389" s="73" t="n"/>
      <c r="AR1389" s="73" t="n"/>
      <c r="AS1389" s="73" t="n"/>
      <c r="AT1389" s="73" t="n"/>
      <c r="AU1389" s="73" t="n"/>
      <c r="AV1389" s="73" t="n"/>
      <c r="AW1389" s="73" t="n"/>
      <c r="AX1389" s="73" t="n"/>
      <c r="AY1389" s="73" t="n"/>
      <c r="AZ1389" s="73" t="n"/>
      <c r="BA1389" s="73" t="n"/>
      <c r="BB1389" s="73" t="n"/>
      <c r="BC1389" s="73" t="n"/>
      <c r="BD1389" s="73" t="n"/>
      <c r="BE1389" s="73" t="n"/>
      <c r="BF1389" s="73" t="n"/>
      <c r="BG1389" s="73" t="n"/>
      <c r="BH1389" s="73" t="n"/>
      <c r="BI1389" s="73" t="n"/>
      <c r="BJ1389" s="73" t="n"/>
      <c r="BK1389" s="73" t="n"/>
      <c r="BL1389" s="73" t="n"/>
      <c r="BM1389" s="73" t="n"/>
      <c r="BN1389" s="73" t="n"/>
      <c r="BO1389" s="73" t="n"/>
      <c r="BP1389" s="96" t="n"/>
      <c r="BQ1389" s="174" t="n"/>
      <c r="BR1389" s="174" t="n"/>
      <c r="BS1389" s="174" t="n"/>
      <c r="BT1389" s="174" t="n"/>
      <c r="BU1389" s="174" t="n"/>
      <c r="BV1389" s="174" t="n"/>
      <c r="BW1389" s="174" t="n"/>
      <c r="BX1389" s="174" t="n"/>
      <c r="BY1389" s="174" t="n"/>
      <c r="BZ1389" s="175" t="n"/>
      <c r="CA1389" s="176" t="n"/>
      <c r="CB1389" s="177" t="n"/>
      <c r="CC1389" s="118" t="n"/>
      <c r="CD1389" s="178" t="n"/>
      <c r="CE1389" s="120" t="n"/>
      <c r="CF1389" s="178" t="n"/>
      <c r="CG1389" s="179" t="n"/>
      <c r="CH1389" s="178" t="n"/>
      <c r="CI1389" s="180" t="n"/>
      <c r="CJ1389" s="181" t="n"/>
      <c r="CK1389" s="182" t="n"/>
    </row>
    <row r="1390">
      <c r="A1390" s="69" t="n"/>
      <c r="B1390" s="70" t="n"/>
      <c r="C1390" s="77" t="n"/>
      <c r="D1390" s="84" t="n"/>
      <c r="E1390" s="69" t="n"/>
      <c r="F1390" s="69" t="n"/>
      <c r="G1390" s="73" t="n"/>
      <c r="H1390" s="73" t="n"/>
      <c r="I1390" s="75" t="n"/>
      <c r="J1390" s="75" t="n"/>
      <c r="K1390" s="73" t="n"/>
      <c r="L1390" s="73" t="n"/>
      <c r="M1390" s="73" t="n"/>
      <c r="N1390" s="73" t="n"/>
      <c r="O1390" s="75" t="n"/>
      <c r="P1390" s="75" t="n"/>
      <c r="Q1390" s="73" t="n"/>
      <c r="R1390" s="73" t="n"/>
      <c r="S1390" s="73" t="n"/>
      <c r="T1390" s="73" t="n"/>
      <c r="U1390" s="73" t="n"/>
      <c r="V1390" s="73" t="n"/>
      <c r="W1390" s="73" t="n"/>
      <c r="X1390" s="73" t="n"/>
      <c r="Y1390" s="73" t="n"/>
      <c r="Z1390" s="73" t="n"/>
      <c r="AA1390" s="73" t="n"/>
      <c r="AB1390" s="73" t="n"/>
      <c r="AC1390" s="73" t="n"/>
      <c r="AD1390" s="73" t="n"/>
      <c r="AE1390" s="73" t="n"/>
      <c r="AF1390" s="73" t="n"/>
      <c r="AG1390" s="73" t="n"/>
      <c r="AH1390" s="73" t="n"/>
      <c r="AI1390" s="73" t="n"/>
      <c r="AJ1390" s="73" t="n"/>
      <c r="AK1390" s="73" t="n"/>
      <c r="AL1390" s="73" t="n"/>
      <c r="AM1390" s="73" t="n"/>
      <c r="AN1390" s="73" t="n"/>
      <c r="AO1390" s="73" t="n"/>
      <c r="AP1390" s="73" t="n"/>
      <c r="AQ1390" s="73" t="n"/>
      <c r="AR1390" s="73" t="n"/>
      <c r="AS1390" s="73" t="n"/>
      <c r="AT1390" s="73" t="n"/>
      <c r="AU1390" s="73" t="n"/>
      <c r="AV1390" s="73" t="n"/>
      <c r="AW1390" s="73" t="n"/>
      <c r="AX1390" s="73" t="n"/>
      <c r="AY1390" s="73" t="n"/>
      <c r="AZ1390" s="73" t="n"/>
      <c r="BA1390" s="73" t="n"/>
      <c r="BB1390" s="73" t="n"/>
      <c r="BC1390" s="73" t="n"/>
      <c r="BD1390" s="73" t="n"/>
      <c r="BE1390" s="73" t="n"/>
      <c r="BF1390" s="73" t="n"/>
      <c r="BG1390" s="73" t="n"/>
      <c r="BH1390" s="73" t="n"/>
      <c r="BI1390" s="73" t="n"/>
      <c r="BJ1390" s="73" t="n"/>
      <c r="BK1390" s="73" t="n"/>
      <c r="BL1390" s="73" t="n"/>
      <c r="BM1390" s="73" t="n"/>
      <c r="BN1390" s="73" t="n"/>
      <c r="BO1390" s="73" t="n"/>
      <c r="BP1390" s="96" t="n"/>
      <c r="BQ1390" s="174" t="n"/>
      <c r="BR1390" s="174" t="n"/>
      <c r="BS1390" s="174" t="n"/>
      <c r="BT1390" s="174" t="n"/>
      <c r="BU1390" s="174" t="n"/>
      <c r="BV1390" s="174" t="n"/>
      <c r="BW1390" s="174" t="n"/>
      <c r="BX1390" s="174" t="n"/>
      <c r="BY1390" s="174" t="n"/>
      <c r="BZ1390" s="175" t="n"/>
      <c r="CA1390" s="176" t="n"/>
      <c r="CB1390" s="177" t="n"/>
      <c r="CC1390" s="118" t="n"/>
      <c r="CD1390" s="178" t="n"/>
      <c r="CE1390" s="120" t="n"/>
      <c r="CF1390" s="178" t="n"/>
      <c r="CG1390" s="179" t="n"/>
      <c r="CH1390" s="178" t="n"/>
      <c r="CI1390" s="180" t="n"/>
      <c r="CJ1390" s="181" t="n"/>
      <c r="CK1390" s="182" t="n"/>
    </row>
    <row r="1391">
      <c r="A1391" s="69" t="n"/>
      <c r="B1391" s="70" t="n"/>
      <c r="C1391" s="77" t="n"/>
      <c r="D1391" s="84" t="n"/>
      <c r="E1391" s="69" t="n"/>
      <c r="F1391" s="69" t="n"/>
      <c r="G1391" s="73" t="n"/>
      <c r="H1391" s="73" t="n"/>
      <c r="I1391" s="75" t="n"/>
      <c r="J1391" s="75" t="n"/>
      <c r="K1391" s="73" t="n"/>
      <c r="L1391" s="73" t="n"/>
      <c r="M1391" s="73" t="n"/>
      <c r="N1391" s="73" t="n"/>
      <c r="O1391" s="75" t="n"/>
      <c r="P1391" s="75" t="n"/>
      <c r="Q1391" s="73" t="n"/>
      <c r="R1391" s="73" t="n"/>
      <c r="S1391" s="73" t="n"/>
      <c r="T1391" s="73" t="n"/>
      <c r="U1391" s="73" t="n"/>
      <c r="V1391" s="73" t="n"/>
      <c r="W1391" s="73" t="n"/>
      <c r="X1391" s="73" t="n"/>
      <c r="Y1391" s="73" t="n"/>
      <c r="Z1391" s="73" t="n"/>
      <c r="AA1391" s="73" t="n"/>
      <c r="AB1391" s="73" t="n"/>
      <c r="AC1391" s="73" t="n"/>
      <c r="AD1391" s="73" t="n"/>
      <c r="AE1391" s="73" t="n"/>
      <c r="AF1391" s="73" t="n"/>
      <c r="AG1391" s="73" t="n"/>
      <c r="AH1391" s="73" t="n"/>
      <c r="AI1391" s="73" t="n"/>
      <c r="AJ1391" s="73" t="n"/>
      <c r="AK1391" s="73" t="n"/>
      <c r="AL1391" s="73" t="n"/>
      <c r="AM1391" s="73" t="n"/>
      <c r="AN1391" s="73" t="n"/>
      <c r="AO1391" s="73" t="n"/>
      <c r="AP1391" s="73" t="n"/>
      <c r="AQ1391" s="73" t="n"/>
      <c r="AR1391" s="73" t="n"/>
      <c r="AS1391" s="73" t="n"/>
      <c r="AT1391" s="73" t="n"/>
      <c r="AU1391" s="73" t="n"/>
      <c r="AV1391" s="73" t="n"/>
      <c r="AW1391" s="73" t="n"/>
      <c r="AX1391" s="73" t="n"/>
      <c r="AY1391" s="73" t="n"/>
      <c r="AZ1391" s="73" t="n"/>
      <c r="BA1391" s="73" t="n"/>
      <c r="BB1391" s="73" t="n"/>
      <c r="BC1391" s="73" t="n"/>
      <c r="BD1391" s="73" t="n"/>
      <c r="BE1391" s="73" t="n"/>
      <c r="BF1391" s="73" t="n"/>
      <c r="BG1391" s="73" t="n"/>
      <c r="BH1391" s="73" t="n"/>
      <c r="BI1391" s="73" t="n"/>
      <c r="BJ1391" s="73" t="n"/>
      <c r="BK1391" s="73" t="n"/>
      <c r="BL1391" s="73" t="n"/>
      <c r="BM1391" s="73" t="n"/>
      <c r="BN1391" s="73" t="n"/>
      <c r="BO1391" s="73" t="n"/>
      <c r="BP1391" s="96" t="n"/>
      <c r="BQ1391" s="174" t="n"/>
      <c r="BR1391" s="174" t="n"/>
      <c r="BS1391" s="174" t="n"/>
      <c r="BT1391" s="174" t="n"/>
      <c r="BU1391" s="174" t="n"/>
      <c r="BV1391" s="174" t="n"/>
      <c r="BW1391" s="174" t="n"/>
      <c r="BX1391" s="174" t="n"/>
      <c r="BY1391" s="174" t="n"/>
      <c r="BZ1391" s="175" t="n"/>
      <c r="CA1391" s="176" t="n"/>
      <c r="CB1391" s="177" t="n"/>
      <c r="CC1391" s="118" t="n"/>
      <c r="CD1391" s="178" t="n"/>
      <c r="CE1391" s="120" t="n"/>
      <c r="CF1391" s="178" t="n"/>
      <c r="CG1391" s="179" t="n"/>
      <c r="CH1391" s="178" t="n"/>
      <c r="CI1391" s="180" t="n"/>
      <c r="CJ1391" s="181" t="n"/>
      <c r="CK1391" s="182" t="n"/>
    </row>
    <row r="1392">
      <c r="A1392" s="69" t="n"/>
      <c r="B1392" s="70" t="n"/>
      <c r="C1392" s="77" t="n"/>
      <c r="D1392" s="84" t="n"/>
      <c r="E1392" s="69" t="n"/>
      <c r="F1392" s="69" t="n"/>
      <c r="G1392" s="73" t="n"/>
      <c r="H1392" s="73" t="n"/>
      <c r="I1392" s="75" t="n"/>
      <c r="J1392" s="75" t="n"/>
      <c r="K1392" s="73" t="n"/>
      <c r="L1392" s="73" t="n"/>
      <c r="M1392" s="73" t="n"/>
      <c r="N1392" s="73" t="n"/>
      <c r="O1392" s="75" t="n"/>
      <c r="P1392" s="75" t="n"/>
      <c r="Q1392" s="73" t="n"/>
      <c r="R1392" s="73" t="n"/>
      <c r="S1392" s="73" t="n"/>
      <c r="T1392" s="73" t="n"/>
      <c r="U1392" s="73" t="n"/>
      <c r="V1392" s="73" t="n"/>
      <c r="W1392" s="73" t="n"/>
      <c r="X1392" s="73" t="n"/>
      <c r="Y1392" s="73" t="n"/>
      <c r="Z1392" s="73" t="n"/>
      <c r="AA1392" s="73" t="n"/>
      <c r="AB1392" s="73" t="n"/>
      <c r="AC1392" s="73" t="n"/>
      <c r="AD1392" s="73" t="n"/>
      <c r="AE1392" s="73" t="n"/>
      <c r="AF1392" s="73" t="n"/>
      <c r="AG1392" s="73" t="n"/>
      <c r="AH1392" s="73" t="n"/>
      <c r="AI1392" s="73" t="n"/>
      <c r="AJ1392" s="73" t="n"/>
      <c r="AK1392" s="73" t="n"/>
      <c r="AL1392" s="73" t="n"/>
      <c r="AM1392" s="73" t="n"/>
      <c r="AN1392" s="73" t="n"/>
      <c r="AO1392" s="73" t="n"/>
      <c r="AP1392" s="73" t="n"/>
      <c r="AQ1392" s="73" t="n"/>
      <c r="AR1392" s="73" t="n"/>
      <c r="AS1392" s="73" t="n"/>
      <c r="AT1392" s="73" t="n"/>
      <c r="AU1392" s="73" t="n"/>
      <c r="AV1392" s="73" t="n"/>
      <c r="AW1392" s="73" t="n"/>
      <c r="AX1392" s="73" t="n"/>
      <c r="AY1392" s="73" t="n"/>
      <c r="AZ1392" s="73" t="n"/>
      <c r="BA1392" s="73" t="n"/>
      <c r="BB1392" s="73" t="n"/>
      <c r="BC1392" s="73" t="n"/>
      <c r="BD1392" s="73" t="n"/>
      <c r="BE1392" s="73" t="n"/>
      <c r="BF1392" s="73" t="n"/>
      <c r="BG1392" s="73" t="n"/>
      <c r="BH1392" s="73" t="n"/>
      <c r="BI1392" s="73" t="n"/>
      <c r="BJ1392" s="73" t="n"/>
      <c r="BK1392" s="73" t="n"/>
      <c r="BL1392" s="73" t="n"/>
      <c r="BM1392" s="73" t="n"/>
      <c r="BN1392" s="73" t="n"/>
      <c r="BO1392" s="73" t="n"/>
      <c r="BP1392" s="96" t="n"/>
      <c r="BQ1392" s="174" t="n"/>
      <c r="BR1392" s="174" t="n"/>
      <c r="BS1392" s="174" t="n"/>
      <c r="BT1392" s="174" t="n"/>
      <c r="BU1392" s="174" t="n"/>
      <c r="BV1392" s="174" t="n"/>
      <c r="BW1392" s="174" t="n"/>
      <c r="BX1392" s="174" t="n"/>
      <c r="BY1392" s="174" t="n"/>
      <c r="BZ1392" s="175" t="n"/>
      <c r="CA1392" s="176" t="n"/>
      <c r="CB1392" s="177" t="n"/>
      <c r="CC1392" s="118" t="n"/>
      <c r="CD1392" s="178" t="n"/>
      <c r="CE1392" s="120" t="n"/>
      <c r="CF1392" s="178" t="n"/>
      <c r="CG1392" s="179" t="n"/>
      <c r="CH1392" s="178" t="n"/>
      <c r="CI1392" s="180" t="n"/>
      <c r="CJ1392" s="181" t="n"/>
      <c r="CK1392" s="182" t="n"/>
    </row>
    <row r="1393">
      <c r="A1393" s="69" t="n"/>
      <c r="B1393" s="70" t="n"/>
      <c r="C1393" s="77" t="n"/>
      <c r="D1393" s="84" t="n"/>
      <c r="E1393" s="69" t="n"/>
      <c r="F1393" s="69" t="n"/>
      <c r="G1393" s="73" t="n"/>
      <c r="H1393" s="73" t="n"/>
      <c r="I1393" s="75" t="n"/>
      <c r="J1393" s="75" t="n"/>
      <c r="K1393" s="73" t="n"/>
      <c r="L1393" s="73" t="n"/>
      <c r="M1393" s="73" t="n"/>
      <c r="N1393" s="73" t="n"/>
      <c r="O1393" s="75" t="n"/>
      <c r="P1393" s="75" t="n"/>
      <c r="Q1393" s="73" t="n"/>
      <c r="R1393" s="73" t="n"/>
      <c r="S1393" s="73" t="n"/>
      <c r="T1393" s="73" t="n"/>
      <c r="U1393" s="73" t="n"/>
      <c r="V1393" s="73" t="n"/>
      <c r="W1393" s="73" t="n"/>
      <c r="X1393" s="73" t="n"/>
      <c r="Y1393" s="73" t="n"/>
      <c r="Z1393" s="73" t="n"/>
      <c r="AA1393" s="73" t="n"/>
      <c r="AB1393" s="73" t="n"/>
      <c r="AC1393" s="73" t="n"/>
      <c r="AD1393" s="73" t="n"/>
      <c r="AE1393" s="73" t="n"/>
      <c r="AF1393" s="73" t="n"/>
      <c r="AG1393" s="73" t="n"/>
      <c r="AH1393" s="73" t="n"/>
      <c r="AI1393" s="73" t="n"/>
      <c r="AJ1393" s="73" t="n"/>
      <c r="AK1393" s="73" t="n"/>
      <c r="AL1393" s="73" t="n"/>
      <c r="AM1393" s="73" t="n"/>
      <c r="AN1393" s="73" t="n"/>
      <c r="AO1393" s="73" t="n"/>
      <c r="AP1393" s="73" t="n"/>
      <c r="AQ1393" s="73" t="n"/>
      <c r="AR1393" s="73" t="n"/>
      <c r="AS1393" s="73" t="n"/>
      <c r="AT1393" s="73" t="n"/>
      <c r="AU1393" s="73" t="n"/>
      <c r="AV1393" s="73" t="n"/>
      <c r="AW1393" s="73" t="n"/>
      <c r="AX1393" s="73" t="n"/>
      <c r="AY1393" s="73" t="n"/>
      <c r="AZ1393" s="73" t="n"/>
      <c r="BA1393" s="73" t="n"/>
      <c r="BB1393" s="73" t="n"/>
      <c r="BC1393" s="73" t="n"/>
      <c r="BD1393" s="73" t="n"/>
      <c r="BE1393" s="73" t="n"/>
      <c r="BF1393" s="73" t="n"/>
      <c r="BG1393" s="73" t="n"/>
      <c r="BH1393" s="73" t="n"/>
      <c r="BI1393" s="73" t="n"/>
      <c r="BJ1393" s="73" t="n"/>
      <c r="BK1393" s="73" t="n"/>
      <c r="BL1393" s="73" t="n"/>
      <c r="BM1393" s="73" t="n"/>
      <c r="BN1393" s="73" t="n"/>
      <c r="BO1393" s="73" t="n"/>
      <c r="BP1393" s="96" t="n"/>
      <c r="BQ1393" s="174" t="n"/>
      <c r="BR1393" s="174" t="n"/>
      <c r="BS1393" s="174" t="n"/>
      <c r="BT1393" s="174" t="n"/>
      <c r="BU1393" s="174" t="n"/>
      <c r="BV1393" s="174" t="n"/>
      <c r="BW1393" s="174" t="n"/>
      <c r="BX1393" s="174" t="n"/>
      <c r="BY1393" s="174" t="n"/>
      <c r="BZ1393" s="175" t="n"/>
      <c r="CA1393" s="176" t="n"/>
      <c r="CB1393" s="177" t="n"/>
      <c r="CC1393" s="118" t="n"/>
      <c r="CD1393" s="178" t="n"/>
      <c r="CE1393" s="120" t="n"/>
      <c r="CF1393" s="178" t="n"/>
      <c r="CG1393" s="179" t="n"/>
      <c r="CH1393" s="178" t="n"/>
      <c r="CI1393" s="180" t="n"/>
      <c r="CJ1393" s="181" t="n"/>
      <c r="CK1393" s="182" t="n"/>
    </row>
    <row r="1394">
      <c r="A1394" s="69" t="n"/>
      <c r="B1394" s="70" t="n"/>
      <c r="C1394" s="77" t="n"/>
      <c r="D1394" s="84" t="n"/>
      <c r="E1394" s="69" t="n"/>
      <c r="F1394" s="69" t="n"/>
      <c r="G1394" s="73" t="n"/>
      <c r="H1394" s="73" t="n"/>
      <c r="I1394" s="75" t="n"/>
      <c r="J1394" s="75" t="n"/>
      <c r="K1394" s="73" t="n"/>
      <c r="L1394" s="73" t="n"/>
      <c r="M1394" s="73" t="n"/>
      <c r="N1394" s="73" t="n"/>
      <c r="O1394" s="75" t="n"/>
      <c r="P1394" s="75" t="n"/>
      <c r="Q1394" s="73" t="n"/>
      <c r="R1394" s="73" t="n"/>
      <c r="S1394" s="73" t="n"/>
      <c r="T1394" s="73" t="n"/>
      <c r="U1394" s="73" t="n"/>
      <c r="V1394" s="73" t="n"/>
      <c r="W1394" s="73" t="n"/>
      <c r="X1394" s="73" t="n"/>
      <c r="Y1394" s="73" t="n"/>
      <c r="Z1394" s="73" t="n"/>
      <c r="AA1394" s="73" t="n"/>
      <c r="AB1394" s="73" t="n"/>
      <c r="AC1394" s="73" t="n"/>
      <c r="AD1394" s="73" t="n"/>
      <c r="AE1394" s="73" t="n"/>
      <c r="AF1394" s="73" t="n"/>
      <c r="AG1394" s="73" t="n"/>
      <c r="AH1394" s="73" t="n"/>
      <c r="AI1394" s="73" t="n"/>
      <c r="AJ1394" s="73" t="n"/>
      <c r="AK1394" s="73" t="n"/>
      <c r="AL1394" s="73" t="n"/>
      <c r="AM1394" s="73" t="n"/>
      <c r="AN1394" s="73" t="n"/>
      <c r="AO1394" s="73" t="n"/>
      <c r="AP1394" s="73" t="n"/>
      <c r="AQ1394" s="73" t="n"/>
      <c r="AR1394" s="73" t="n"/>
      <c r="AS1394" s="73" t="n"/>
      <c r="AT1394" s="73" t="n"/>
      <c r="AU1394" s="73" t="n"/>
      <c r="AV1394" s="73" t="n"/>
      <c r="AW1394" s="73" t="n"/>
      <c r="AX1394" s="73" t="n"/>
      <c r="AY1394" s="73" t="n"/>
      <c r="AZ1394" s="73" t="n"/>
      <c r="BA1394" s="73" t="n"/>
      <c r="BB1394" s="73" t="n"/>
      <c r="BC1394" s="73" t="n"/>
      <c r="BD1394" s="73" t="n"/>
      <c r="BE1394" s="73" t="n"/>
      <c r="BF1394" s="73" t="n"/>
      <c r="BG1394" s="73" t="n"/>
      <c r="BH1394" s="73" t="n"/>
      <c r="BI1394" s="73" t="n"/>
      <c r="BJ1394" s="73" t="n"/>
      <c r="BK1394" s="73" t="n"/>
      <c r="BL1394" s="73" t="n"/>
      <c r="BM1394" s="73" t="n"/>
      <c r="BN1394" s="73" t="n"/>
      <c r="BO1394" s="73" t="n"/>
      <c r="BP1394" s="96" t="n"/>
      <c r="BQ1394" s="174" t="n"/>
      <c r="BR1394" s="174" t="n"/>
      <c r="BS1394" s="174" t="n"/>
      <c r="BT1394" s="174" t="n"/>
      <c r="BU1394" s="174" t="n"/>
      <c r="BV1394" s="174" t="n"/>
      <c r="BW1394" s="174" t="n"/>
      <c r="BX1394" s="174" t="n"/>
      <c r="BY1394" s="174" t="n"/>
      <c r="BZ1394" s="175" t="n"/>
      <c r="CA1394" s="176" t="n"/>
      <c r="CB1394" s="177" t="n"/>
      <c r="CC1394" s="118" t="n"/>
      <c r="CD1394" s="178" t="n"/>
      <c r="CE1394" s="120" t="n"/>
      <c r="CF1394" s="178" t="n"/>
      <c r="CG1394" s="179" t="n"/>
      <c r="CH1394" s="178" t="n"/>
      <c r="CI1394" s="180" t="n"/>
      <c r="CJ1394" s="181" t="n"/>
      <c r="CK1394" s="182" t="n"/>
    </row>
    <row r="1395">
      <c r="A1395" s="69" t="n"/>
      <c r="B1395" s="70" t="n"/>
      <c r="C1395" s="77" t="n"/>
      <c r="D1395" s="84" t="n"/>
      <c r="E1395" s="69" t="n"/>
      <c r="F1395" s="69" t="n"/>
      <c r="G1395" s="73" t="n"/>
      <c r="H1395" s="73" t="n"/>
      <c r="I1395" s="75" t="n"/>
      <c r="J1395" s="75" t="n"/>
      <c r="K1395" s="73" t="n"/>
      <c r="L1395" s="73" t="n"/>
      <c r="M1395" s="73" t="n"/>
      <c r="N1395" s="73" t="n"/>
      <c r="O1395" s="75" t="n"/>
      <c r="P1395" s="75" t="n"/>
      <c r="Q1395" s="73" t="n"/>
      <c r="R1395" s="73" t="n"/>
      <c r="S1395" s="73" t="n"/>
      <c r="T1395" s="73" t="n"/>
      <c r="U1395" s="73" t="n"/>
      <c r="V1395" s="73" t="n"/>
      <c r="W1395" s="73" t="n"/>
      <c r="X1395" s="73" t="n"/>
      <c r="Y1395" s="73" t="n"/>
      <c r="Z1395" s="73" t="n"/>
      <c r="AA1395" s="73" t="n"/>
      <c r="AB1395" s="73" t="n"/>
      <c r="AC1395" s="73" t="n"/>
      <c r="AD1395" s="73" t="n"/>
      <c r="AE1395" s="73" t="n"/>
      <c r="AF1395" s="73" t="n"/>
      <c r="AG1395" s="73" t="n"/>
      <c r="AH1395" s="73" t="n"/>
      <c r="AI1395" s="73" t="n"/>
      <c r="AJ1395" s="73" t="n"/>
      <c r="AK1395" s="73" t="n"/>
      <c r="AL1395" s="73" t="n"/>
      <c r="AM1395" s="73" t="n"/>
      <c r="AN1395" s="73" t="n"/>
      <c r="AO1395" s="73" t="n"/>
      <c r="AP1395" s="73" t="n"/>
      <c r="AQ1395" s="73" t="n"/>
      <c r="AR1395" s="73" t="n"/>
      <c r="AS1395" s="73" t="n"/>
      <c r="AT1395" s="73" t="n"/>
      <c r="AU1395" s="73" t="n"/>
      <c r="AV1395" s="73" t="n"/>
      <c r="AW1395" s="73" t="n"/>
      <c r="AX1395" s="73" t="n"/>
      <c r="AY1395" s="73" t="n"/>
      <c r="AZ1395" s="73" t="n"/>
      <c r="BA1395" s="73" t="n"/>
      <c r="BB1395" s="73" t="n"/>
      <c r="BC1395" s="73" t="n"/>
      <c r="BD1395" s="73" t="n"/>
      <c r="BE1395" s="73" t="n"/>
      <c r="BF1395" s="73" t="n"/>
      <c r="BG1395" s="73" t="n"/>
      <c r="BH1395" s="73" t="n"/>
      <c r="BI1395" s="73" t="n"/>
      <c r="BJ1395" s="73" t="n"/>
      <c r="BK1395" s="73" t="n"/>
      <c r="BL1395" s="73" t="n"/>
      <c r="BM1395" s="73" t="n"/>
      <c r="BN1395" s="73" t="n"/>
      <c r="BO1395" s="73" t="n"/>
      <c r="BP1395" s="96" t="n"/>
      <c r="BQ1395" s="174" t="n"/>
      <c r="BR1395" s="174" t="n"/>
      <c r="BS1395" s="174" t="n"/>
      <c r="BT1395" s="174" t="n"/>
      <c r="BU1395" s="174" t="n"/>
      <c r="BV1395" s="174" t="n"/>
      <c r="BW1395" s="174" t="n"/>
      <c r="BX1395" s="174" t="n"/>
      <c r="BY1395" s="174" t="n"/>
      <c r="BZ1395" s="175" t="n"/>
      <c r="CA1395" s="176" t="n"/>
      <c r="CB1395" s="177" t="n"/>
      <c r="CC1395" s="118" t="n"/>
      <c r="CD1395" s="178" t="n"/>
      <c r="CE1395" s="120" t="n"/>
      <c r="CF1395" s="178" t="n"/>
      <c r="CG1395" s="179" t="n"/>
      <c r="CH1395" s="178" t="n"/>
      <c r="CI1395" s="180" t="n"/>
      <c r="CJ1395" s="181" t="n"/>
      <c r="CK1395" s="182" t="n"/>
    </row>
    <row r="1396">
      <c r="A1396" s="69" t="n"/>
      <c r="B1396" s="70" t="n"/>
      <c r="C1396" s="77" t="n"/>
      <c r="D1396" s="84" t="n"/>
      <c r="E1396" s="69" t="n"/>
      <c r="F1396" s="69" t="n"/>
      <c r="G1396" s="73" t="n"/>
      <c r="H1396" s="73" t="n"/>
      <c r="I1396" s="75" t="n"/>
      <c r="J1396" s="75" t="n"/>
      <c r="K1396" s="73" t="n"/>
      <c r="L1396" s="73" t="n"/>
      <c r="M1396" s="73" t="n"/>
      <c r="N1396" s="73" t="n"/>
      <c r="O1396" s="75" t="n"/>
      <c r="P1396" s="75" t="n"/>
      <c r="Q1396" s="73" t="n"/>
      <c r="R1396" s="73" t="n"/>
      <c r="S1396" s="73" t="n"/>
      <c r="T1396" s="73" t="n"/>
      <c r="U1396" s="73" t="n"/>
      <c r="V1396" s="73" t="n"/>
      <c r="W1396" s="73" t="n"/>
      <c r="X1396" s="73" t="n"/>
      <c r="Y1396" s="73" t="n"/>
      <c r="Z1396" s="73" t="n"/>
      <c r="AA1396" s="73" t="n"/>
      <c r="AB1396" s="73" t="n"/>
      <c r="AC1396" s="73" t="n"/>
      <c r="AD1396" s="73" t="n"/>
      <c r="AE1396" s="73" t="n"/>
      <c r="AF1396" s="73" t="n"/>
      <c r="AG1396" s="73" t="n"/>
      <c r="AH1396" s="73" t="n"/>
      <c r="AI1396" s="73" t="n"/>
      <c r="AJ1396" s="73" t="n"/>
      <c r="AK1396" s="73" t="n"/>
      <c r="AL1396" s="73" t="n"/>
      <c r="AM1396" s="73" t="n"/>
      <c r="AN1396" s="73" t="n"/>
      <c r="AO1396" s="73" t="n"/>
      <c r="AP1396" s="73" t="n"/>
      <c r="AQ1396" s="73" t="n"/>
      <c r="AR1396" s="73" t="n"/>
      <c r="AS1396" s="73" t="n"/>
      <c r="AT1396" s="73" t="n"/>
      <c r="AU1396" s="73" t="n"/>
      <c r="AV1396" s="73" t="n"/>
      <c r="AW1396" s="73" t="n"/>
      <c r="AX1396" s="73" t="n"/>
      <c r="AY1396" s="73" t="n"/>
      <c r="AZ1396" s="73" t="n"/>
      <c r="BA1396" s="73" t="n"/>
      <c r="BB1396" s="73" t="n"/>
      <c r="BC1396" s="73" t="n"/>
      <c r="BD1396" s="73" t="n"/>
      <c r="BE1396" s="73" t="n"/>
      <c r="BF1396" s="73" t="n"/>
      <c r="BG1396" s="73" t="n"/>
      <c r="BH1396" s="73" t="n"/>
      <c r="BI1396" s="73" t="n"/>
      <c r="BJ1396" s="73" t="n"/>
      <c r="BK1396" s="73" t="n"/>
      <c r="BL1396" s="73" t="n"/>
      <c r="BM1396" s="73" t="n"/>
      <c r="BN1396" s="73" t="n"/>
      <c r="BO1396" s="73" t="n"/>
      <c r="BP1396" s="96" t="n"/>
      <c r="BQ1396" s="174" t="n"/>
      <c r="BR1396" s="174" t="n"/>
      <c r="BS1396" s="174" t="n"/>
      <c r="BT1396" s="174" t="n"/>
      <c r="BU1396" s="174" t="n"/>
      <c r="BV1396" s="174" t="n"/>
      <c r="BW1396" s="174" t="n"/>
      <c r="BX1396" s="174" t="n"/>
      <c r="BY1396" s="174" t="n"/>
      <c r="BZ1396" s="175" t="n"/>
      <c r="CA1396" s="176" t="n"/>
      <c r="CB1396" s="177" t="n"/>
      <c r="CC1396" s="118" t="n"/>
      <c r="CD1396" s="178" t="n"/>
      <c r="CE1396" s="120" t="n"/>
      <c r="CF1396" s="178" t="n"/>
      <c r="CG1396" s="179" t="n"/>
      <c r="CH1396" s="178" t="n"/>
      <c r="CI1396" s="180" t="n"/>
      <c r="CJ1396" s="181" t="n"/>
      <c r="CK1396" s="182" t="n"/>
    </row>
    <row r="1397">
      <c r="A1397" s="69" t="n"/>
      <c r="B1397" s="70" t="n"/>
      <c r="C1397" s="77" t="n"/>
      <c r="D1397" s="84" t="n"/>
      <c r="E1397" s="69" t="n"/>
      <c r="F1397" s="69" t="n"/>
      <c r="G1397" s="73" t="n"/>
      <c r="H1397" s="73" t="n"/>
      <c r="I1397" s="75" t="n"/>
      <c r="J1397" s="75" t="n"/>
      <c r="K1397" s="73" t="n"/>
      <c r="L1397" s="73" t="n"/>
      <c r="M1397" s="73" t="n"/>
      <c r="N1397" s="73" t="n"/>
      <c r="O1397" s="75" t="n"/>
      <c r="P1397" s="75" t="n"/>
      <c r="Q1397" s="73" t="n"/>
      <c r="R1397" s="73" t="n"/>
      <c r="S1397" s="73" t="n"/>
      <c r="T1397" s="73" t="n"/>
      <c r="U1397" s="73" t="n"/>
      <c r="V1397" s="73" t="n"/>
      <c r="W1397" s="73" t="n"/>
      <c r="X1397" s="73" t="n"/>
      <c r="Y1397" s="73" t="n"/>
      <c r="Z1397" s="73" t="n"/>
      <c r="AA1397" s="73" t="n"/>
      <c r="AB1397" s="73" t="n"/>
      <c r="AC1397" s="73" t="n"/>
      <c r="AD1397" s="73" t="n"/>
      <c r="AE1397" s="73" t="n"/>
      <c r="AF1397" s="73" t="n"/>
      <c r="AG1397" s="73" t="n"/>
      <c r="AH1397" s="73" t="n"/>
      <c r="AI1397" s="73" t="n"/>
      <c r="AJ1397" s="73" t="n"/>
      <c r="AK1397" s="73" t="n"/>
      <c r="AL1397" s="73" t="n"/>
      <c r="AM1397" s="73" t="n"/>
      <c r="AN1397" s="73" t="n"/>
      <c r="AO1397" s="73" t="n"/>
      <c r="AP1397" s="73" t="n"/>
      <c r="AQ1397" s="73" t="n"/>
      <c r="AR1397" s="73" t="n"/>
      <c r="AS1397" s="73" t="n"/>
      <c r="AT1397" s="73" t="n"/>
      <c r="AU1397" s="73" t="n"/>
      <c r="AV1397" s="73" t="n"/>
      <c r="AW1397" s="73" t="n"/>
      <c r="AX1397" s="73" t="n"/>
      <c r="AY1397" s="73" t="n"/>
      <c r="AZ1397" s="73" t="n"/>
      <c r="BA1397" s="73" t="n"/>
      <c r="BB1397" s="73" t="n"/>
      <c r="BC1397" s="73" t="n"/>
      <c r="BD1397" s="73" t="n"/>
      <c r="BE1397" s="73" t="n"/>
      <c r="BF1397" s="73" t="n"/>
      <c r="BG1397" s="73" t="n"/>
      <c r="BH1397" s="73" t="n"/>
      <c r="BI1397" s="73" t="n"/>
      <c r="BJ1397" s="73" t="n"/>
      <c r="BK1397" s="73" t="n"/>
      <c r="BL1397" s="73" t="n"/>
      <c r="BM1397" s="73" t="n"/>
      <c r="BN1397" s="73" t="n"/>
      <c r="BO1397" s="73" t="n"/>
      <c r="BP1397" s="96" t="n"/>
      <c r="BQ1397" s="174" t="n"/>
      <c r="BR1397" s="174" t="n"/>
      <c r="BS1397" s="174" t="n"/>
      <c r="BT1397" s="174" t="n"/>
      <c r="BU1397" s="174" t="n"/>
      <c r="BV1397" s="174" t="n"/>
      <c r="BW1397" s="174" t="n"/>
      <c r="BX1397" s="174" t="n"/>
      <c r="BY1397" s="174" t="n"/>
      <c r="BZ1397" s="175" t="n"/>
      <c r="CA1397" s="176" t="n"/>
      <c r="CB1397" s="177" t="n"/>
      <c r="CC1397" s="118" t="n"/>
      <c r="CD1397" s="178" t="n"/>
      <c r="CE1397" s="120" t="n"/>
      <c r="CF1397" s="178" t="n"/>
      <c r="CG1397" s="179" t="n"/>
      <c r="CH1397" s="178" t="n"/>
      <c r="CI1397" s="180" t="n"/>
      <c r="CJ1397" s="181" t="n"/>
      <c r="CK1397" s="182" t="n"/>
    </row>
    <row r="1398">
      <c r="A1398" s="69" t="n"/>
      <c r="B1398" s="70" t="n"/>
      <c r="C1398" s="77" t="n"/>
      <c r="D1398" s="84" t="n"/>
      <c r="E1398" s="69" t="n"/>
      <c r="F1398" s="69" t="n"/>
      <c r="G1398" s="73" t="n"/>
      <c r="H1398" s="73" t="n"/>
      <c r="I1398" s="75" t="n"/>
      <c r="J1398" s="75" t="n"/>
      <c r="K1398" s="73" t="n"/>
      <c r="L1398" s="73" t="n"/>
      <c r="M1398" s="73" t="n"/>
      <c r="N1398" s="73" t="n"/>
      <c r="O1398" s="75" t="n"/>
      <c r="P1398" s="75" t="n"/>
      <c r="Q1398" s="73" t="n"/>
      <c r="R1398" s="73" t="n"/>
      <c r="S1398" s="73" t="n"/>
      <c r="T1398" s="73" t="n"/>
      <c r="U1398" s="73" t="n"/>
      <c r="V1398" s="73" t="n"/>
      <c r="W1398" s="73" t="n"/>
      <c r="X1398" s="73" t="n"/>
      <c r="Y1398" s="73" t="n"/>
      <c r="Z1398" s="73" t="n"/>
      <c r="AA1398" s="73" t="n"/>
      <c r="AB1398" s="73" t="n"/>
      <c r="AC1398" s="73" t="n"/>
      <c r="AD1398" s="73" t="n"/>
      <c r="AE1398" s="73" t="n"/>
      <c r="AF1398" s="73" t="n"/>
      <c r="AG1398" s="73" t="n"/>
      <c r="AH1398" s="73" t="n"/>
      <c r="AI1398" s="73" t="n"/>
      <c r="AJ1398" s="73" t="n"/>
      <c r="AK1398" s="73" t="n"/>
      <c r="AL1398" s="73" t="n"/>
      <c r="AM1398" s="73" t="n"/>
      <c r="AN1398" s="73" t="n"/>
      <c r="AO1398" s="73" t="n"/>
      <c r="AP1398" s="73" t="n"/>
      <c r="AQ1398" s="73" t="n"/>
      <c r="AR1398" s="73" t="n"/>
      <c r="AS1398" s="73" t="n"/>
      <c r="AT1398" s="73" t="n"/>
      <c r="AU1398" s="73" t="n"/>
      <c r="AV1398" s="73" t="n"/>
      <c r="AW1398" s="73" t="n"/>
      <c r="AX1398" s="73" t="n"/>
      <c r="AY1398" s="73" t="n"/>
      <c r="AZ1398" s="73" t="n"/>
      <c r="BA1398" s="73" t="n"/>
      <c r="BB1398" s="73" t="n"/>
      <c r="BC1398" s="73" t="n"/>
      <c r="BD1398" s="73" t="n"/>
      <c r="BE1398" s="73" t="n"/>
      <c r="BF1398" s="73" t="n"/>
      <c r="BG1398" s="73" t="n"/>
      <c r="BH1398" s="73" t="n"/>
      <c r="BI1398" s="73" t="n"/>
      <c r="BJ1398" s="73" t="n"/>
      <c r="BK1398" s="73" t="n"/>
      <c r="BL1398" s="73" t="n"/>
      <c r="BM1398" s="73" t="n"/>
      <c r="BN1398" s="73" t="n"/>
      <c r="BO1398" s="73" t="n"/>
      <c r="BP1398" s="96" t="n"/>
      <c r="BQ1398" s="174" t="n"/>
      <c r="BR1398" s="174" t="n"/>
      <c r="BS1398" s="174" t="n"/>
      <c r="BT1398" s="174" t="n"/>
      <c r="BU1398" s="174" t="n"/>
      <c r="BV1398" s="174" t="n"/>
      <c r="BW1398" s="174" t="n"/>
      <c r="BX1398" s="174" t="n"/>
      <c r="BY1398" s="174" t="n"/>
      <c r="BZ1398" s="175" t="n"/>
      <c r="CA1398" s="176" t="n"/>
      <c r="CB1398" s="177" t="n"/>
      <c r="CC1398" s="118" t="n"/>
      <c r="CD1398" s="178" t="n"/>
      <c r="CE1398" s="120" t="n"/>
      <c r="CF1398" s="178" t="n"/>
      <c r="CG1398" s="179" t="n"/>
      <c r="CH1398" s="178" t="n"/>
      <c r="CI1398" s="180" t="n"/>
      <c r="CJ1398" s="181" t="n"/>
      <c r="CK1398" s="182" t="n"/>
    </row>
    <row r="1399">
      <c r="A1399" s="69" t="n"/>
      <c r="B1399" s="70" t="n"/>
      <c r="C1399" s="77" t="n"/>
      <c r="D1399" s="84" t="n"/>
      <c r="E1399" s="69" t="n"/>
      <c r="F1399" s="69" t="n"/>
      <c r="G1399" s="73" t="n"/>
      <c r="H1399" s="73" t="n"/>
      <c r="I1399" s="75" t="n"/>
      <c r="J1399" s="75" t="n"/>
      <c r="K1399" s="73" t="n"/>
      <c r="L1399" s="73" t="n"/>
      <c r="M1399" s="73" t="n"/>
      <c r="N1399" s="73" t="n"/>
      <c r="O1399" s="75" t="n"/>
      <c r="P1399" s="75" t="n"/>
      <c r="Q1399" s="73" t="n"/>
      <c r="R1399" s="73" t="n"/>
      <c r="S1399" s="73" t="n"/>
      <c r="T1399" s="73" t="n"/>
      <c r="U1399" s="73" t="n"/>
      <c r="V1399" s="73" t="n"/>
      <c r="W1399" s="73" t="n"/>
      <c r="X1399" s="73" t="n"/>
      <c r="Y1399" s="73" t="n"/>
      <c r="Z1399" s="73" t="n"/>
      <c r="AA1399" s="73" t="n"/>
      <c r="AB1399" s="73" t="n"/>
      <c r="AC1399" s="73" t="n"/>
      <c r="AD1399" s="73" t="n"/>
      <c r="AE1399" s="73" t="n"/>
      <c r="AF1399" s="73" t="n"/>
      <c r="AG1399" s="73" t="n"/>
      <c r="AH1399" s="73" t="n"/>
      <c r="AI1399" s="73" t="n"/>
      <c r="AJ1399" s="73" t="n"/>
      <c r="AK1399" s="73" t="n"/>
      <c r="AL1399" s="73" t="n"/>
      <c r="AM1399" s="73" t="n"/>
      <c r="AN1399" s="73" t="n"/>
      <c r="AO1399" s="73" t="n"/>
      <c r="AP1399" s="73" t="n"/>
      <c r="AQ1399" s="73" t="n"/>
      <c r="AR1399" s="73" t="n"/>
      <c r="AS1399" s="73" t="n"/>
      <c r="AT1399" s="73" t="n"/>
      <c r="AU1399" s="73" t="n"/>
      <c r="AV1399" s="73" t="n"/>
      <c r="AW1399" s="73" t="n"/>
      <c r="AX1399" s="73" t="n"/>
      <c r="AY1399" s="73" t="n"/>
      <c r="AZ1399" s="73" t="n"/>
      <c r="BA1399" s="73" t="n"/>
      <c r="BB1399" s="73" t="n"/>
      <c r="BC1399" s="73" t="n"/>
      <c r="BD1399" s="73" t="n"/>
      <c r="BE1399" s="73" t="n"/>
      <c r="BF1399" s="73" t="n"/>
      <c r="BG1399" s="73" t="n"/>
      <c r="BH1399" s="73" t="n"/>
      <c r="BI1399" s="73" t="n"/>
      <c r="BJ1399" s="73" t="n"/>
      <c r="BK1399" s="73" t="n"/>
      <c r="BL1399" s="73" t="n"/>
      <c r="BM1399" s="73" t="n"/>
      <c r="BN1399" s="73" t="n"/>
      <c r="BO1399" s="73" t="n"/>
      <c r="BP1399" s="96" t="n"/>
      <c r="BQ1399" s="174" t="n"/>
      <c r="BR1399" s="174" t="n"/>
      <c r="BS1399" s="174" t="n"/>
      <c r="BT1399" s="174" t="n"/>
      <c r="BU1399" s="174" t="n"/>
      <c r="BV1399" s="174" t="n"/>
      <c r="BW1399" s="174" t="n"/>
      <c r="BX1399" s="174" t="n"/>
      <c r="BY1399" s="174" t="n"/>
      <c r="BZ1399" s="175" t="n"/>
      <c r="CA1399" s="176" t="n"/>
      <c r="CB1399" s="177" t="n"/>
      <c r="CC1399" s="118" t="n"/>
      <c r="CD1399" s="178" t="n"/>
      <c r="CE1399" s="120" t="n"/>
      <c r="CF1399" s="178" t="n"/>
      <c r="CG1399" s="179" t="n"/>
      <c r="CH1399" s="178" t="n"/>
      <c r="CI1399" s="180" t="n"/>
      <c r="CJ1399" s="181" t="n"/>
      <c r="CK1399" s="182" t="n"/>
    </row>
    <row r="1400">
      <c r="A1400" s="69" t="n"/>
      <c r="B1400" s="70" t="n"/>
      <c r="C1400" s="77" t="n"/>
      <c r="D1400" s="84" t="n"/>
      <c r="E1400" s="69" t="n"/>
      <c r="F1400" s="69" t="n"/>
      <c r="G1400" s="73" t="n"/>
      <c r="H1400" s="73" t="n"/>
      <c r="I1400" s="75" t="n"/>
      <c r="J1400" s="75" t="n"/>
      <c r="K1400" s="73" t="n"/>
      <c r="L1400" s="73" t="n"/>
      <c r="M1400" s="73" t="n"/>
      <c r="N1400" s="73" t="n"/>
      <c r="O1400" s="75" t="n"/>
      <c r="P1400" s="75" t="n"/>
      <c r="Q1400" s="73" t="n"/>
      <c r="R1400" s="73" t="n"/>
      <c r="S1400" s="73" t="n"/>
      <c r="T1400" s="73" t="n"/>
      <c r="U1400" s="73" t="n"/>
      <c r="V1400" s="73" t="n"/>
      <c r="W1400" s="73" t="n"/>
      <c r="X1400" s="73" t="n"/>
      <c r="Y1400" s="73" t="n"/>
      <c r="Z1400" s="73" t="n"/>
      <c r="AA1400" s="73" t="n"/>
      <c r="AB1400" s="73" t="n"/>
      <c r="AC1400" s="73" t="n"/>
      <c r="AD1400" s="73" t="n"/>
      <c r="AE1400" s="73" t="n"/>
      <c r="AF1400" s="73" t="n"/>
      <c r="AG1400" s="73" t="n"/>
      <c r="AH1400" s="73" t="n"/>
      <c r="AI1400" s="73" t="n"/>
      <c r="AJ1400" s="73" t="n"/>
      <c r="AK1400" s="73" t="n"/>
      <c r="AL1400" s="73" t="n"/>
      <c r="AM1400" s="73" t="n"/>
      <c r="AN1400" s="73" t="n"/>
      <c r="AO1400" s="73" t="n"/>
      <c r="AP1400" s="73" t="n"/>
      <c r="AQ1400" s="73" t="n"/>
      <c r="AR1400" s="73" t="n"/>
      <c r="AS1400" s="73" t="n"/>
      <c r="AT1400" s="73" t="n"/>
      <c r="AU1400" s="73" t="n"/>
      <c r="AV1400" s="73" t="n"/>
      <c r="AW1400" s="73" t="n"/>
      <c r="AX1400" s="73" t="n"/>
      <c r="AY1400" s="73" t="n"/>
      <c r="AZ1400" s="73" t="n"/>
      <c r="BA1400" s="73" t="n"/>
      <c r="BB1400" s="73" t="n"/>
      <c r="BC1400" s="73" t="n"/>
      <c r="BD1400" s="73" t="n"/>
      <c r="BE1400" s="73" t="n"/>
      <c r="BF1400" s="73" t="n"/>
      <c r="BG1400" s="73" t="n"/>
      <c r="BH1400" s="73" t="n"/>
      <c r="BI1400" s="73" t="n"/>
      <c r="BJ1400" s="73" t="n"/>
      <c r="BK1400" s="73" t="n"/>
      <c r="BL1400" s="73" t="n"/>
      <c r="BM1400" s="73" t="n"/>
      <c r="BN1400" s="73" t="n"/>
      <c r="BO1400" s="73" t="n"/>
      <c r="BP1400" s="96" t="n"/>
      <c r="BQ1400" s="174" t="n"/>
      <c r="BR1400" s="174" t="n"/>
      <c r="BS1400" s="174" t="n"/>
      <c r="BT1400" s="174" t="n"/>
      <c r="BU1400" s="174" t="n"/>
      <c r="BV1400" s="174" t="n"/>
      <c r="BW1400" s="174" t="n"/>
      <c r="BX1400" s="174" t="n"/>
      <c r="BY1400" s="174" t="n"/>
      <c r="BZ1400" s="175" t="n"/>
      <c r="CA1400" s="176" t="n"/>
      <c r="CB1400" s="177" t="n"/>
      <c r="CC1400" s="118" t="n"/>
      <c r="CD1400" s="178" t="n"/>
      <c r="CE1400" s="120" t="n"/>
      <c r="CF1400" s="178" t="n"/>
      <c r="CG1400" s="179" t="n"/>
      <c r="CH1400" s="178" t="n"/>
      <c r="CI1400" s="180" t="n"/>
      <c r="CJ1400" s="181" t="n"/>
      <c r="CK1400" s="182" t="n"/>
    </row>
    <row r="1401">
      <c r="A1401" s="69" t="n"/>
      <c r="B1401" s="70" t="n"/>
      <c r="C1401" s="77" t="n"/>
      <c r="D1401" s="84" t="n"/>
      <c r="E1401" s="69" t="n"/>
      <c r="F1401" s="69" t="n"/>
      <c r="G1401" s="73" t="n"/>
      <c r="H1401" s="73" t="n"/>
      <c r="I1401" s="75" t="n"/>
      <c r="J1401" s="75" t="n"/>
      <c r="K1401" s="73" t="n"/>
      <c r="L1401" s="73" t="n"/>
      <c r="M1401" s="73" t="n"/>
      <c r="N1401" s="73" t="n"/>
      <c r="O1401" s="75" t="n"/>
      <c r="P1401" s="75" t="n"/>
      <c r="Q1401" s="73" t="n"/>
      <c r="R1401" s="73" t="n"/>
      <c r="S1401" s="73" t="n"/>
      <c r="T1401" s="73" t="n"/>
      <c r="U1401" s="73" t="n"/>
      <c r="V1401" s="73" t="n"/>
      <c r="W1401" s="73" t="n"/>
      <c r="X1401" s="73" t="n"/>
      <c r="Y1401" s="73" t="n"/>
      <c r="Z1401" s="73" t="n"/>
      <c r="AA1401" s="73" t="n"/>
      <c r="AB1401" s="73" t="n"/>
      <c r="AC1401" s="73" t="n"/>
      <c r="AD1401" s="73" t="n"/>
      <c r="AE1401" s="73" t="n"/>
      <c r="AF1401" s="73" t="n"/>
      <c r="AG1401" s="73" t="n"/>
      <c r="AH1401" s="73" t="n"/>
      <c r="AI1401" s="73" t="n"/>
      <c r="AJ1401" s="73" t="n"/>
      <c r="AK1401" s="73" t="n"/>
      <c r="AL1401" s="73" t="n"/>
      <c r="AM1401" s="73" t="n"/>
      <c r="AN1401" s="73" t="n"/>
      <c r="AO1401" s="73" t="n"/>
      <c r="AP1401" s="73" t="n"/>
      <c r="AQ1401" s="73" t="n"/>
      <c r="AR1401" s="73" t="n"/>
      <c r="AS1401" s="73" t="n"/>
      <c r="AT1401" s="73" t="n"/>
      <c r="AU1401" s="73" t="n"/>
      <c r="AV1401" s="73" t="n"/>
      <c r="AW1401" s="73" t="n"/>
      <c r="AX1401" s="73" t="n"/>
      <c r="AY1401" s="73" t="n"/>
      <c r="AZ1401" s="73" t="n"/>
      <c r="BA1401" s="73" t="n"/>
      <c r="BB1401" s="73" t="n"/>
      <c r="BC1401" s="73" t="n"/>
      <c r="BD1401" s="73" t="n"/>
      <c r="BE1401" s="73" t="n"/>
      <c r="BF1401" s="73" t="n"/>
      <c r="BG1401" s="73" t="n"/>
      <c r="BH1401" s="73" t="n"/>
      <c r="BI1401" s="73" t="n"/>
      <c r="BJ1401" s="73" t="n"/>
      <c r="BK1401" s="73" t="n"/>
      <c r="BL1401" s="73" t="n"/>
      <c r="BM1401" s="73" t="n"/>
      <c r="BN1401" s="73" t="n"/>
      <c r="BO1401" s="73" t="n"/>
      <c r="BP1401" s="96" t="n"/>
      <c r="BQ1401" s="174" t="n"/>
      <c r="BR1401" s="174" t="n"/>
      <c r="BS1401" s="174" t="n"/>
      <c r="BT1401" s="174" t="n"/>
      <c r="BU1401" s="174" t="n"/>
      <c r="BV1401" s="174" t="n"/>
      <c r="BW1401" s="174" t="n"/>
      <c r="BX1401" s="174" t="n"/>
      <c r="BY1401" s="174" t="n"/>
      <c r="BZ1401" s="175" t="n"/>
      <c r="CA1401" s="176" t="n"/>
      <c r="CB1401" s="177" t="n"/>
      <c r="CC1401" s="118" t="n"/>
      <c r="CD1401" s="178" t="n"/>
      <c r="CE1401" s="120" t="n"/>
      <c r="CF1401" s="178" t="n"/>
      <c r="CG1401" s="179" t="n"/>
      <c r="CH1401" s="178" t="n"/>
      <c r="CI1401" s="180" t="n"/>
      <c r="CJ1401" s="181" t="n"/>
      <c r="CK1401" s="182" t="n"/>
    </row>
    <row r="1402">
      <c r="A1402" s="69" t="n"/>
      <c r="B1402" s="70" t="n"/>
      <c r="C1402" s="77" t="n"/>
      <c r="D1402" s="84" t="n"/>
      <c r="E1402" s="69" t="n"/>
      <c r="F1402" s="69" t="n"/>
      <c r="G1402" s="73" t="n"/>
      <c r="H1402" s="73" t="n"/>
      <c r="I1402" s="75" t="n"/>
      <c r="J1402" s="75" t="n"/>
      <c r="K1402" s="73" t="n"/>
      <c r="L1402" s="73" t="n"/>
      <c r="M1402" s="73" t="n"/>
      <c r="N1402" s="73" t="n"/>
      <c r="O1402" s="75" t="n"/>
      <c r="P1402" s="75" t="n"/>
      <c r="Q1402" s="73" t="n"/>
      <c r="R1402" s="73" t="n"/>
      <c r="S1402" s="73" t="n"/>
      <c r="T1402" s="73" t="n"/>
      <c r="U1402" s="73" t="n"/>
      <c r="V1402" s="73" t="n"/>
      <c r="W1402" s="73" t="n"/>
      <c r="X1402" s="73" t="n"/>
      <c r="Y1402" s="73" t="n"/>
      <c r="Z1402" s="73" t="n"/>
      <c r="AA1402" s="73" t="n"/>
      <c r="AB1402" s="73" t="n"/>
      <c r="AC1402" s="73" t="n"/>
      <c r="AD1402" s="73" t="n"/>
      <c r="AE1402" s="73" t="n"/>
      <c r="AF1402" s="73" t="n"/>
      <c r="AG1402" s="73" t="n"/>
      <c r="AH1402" s="73" t="n"/>
      <c r="AI1402" s="73" t="n"/>
      <c r="AJ1402" s="73" t="n"/>
      <c r="AK1402" s="73" t="n"/>
      <c r="AL1402" s="73" t="n"/>
      <c r="AM1402" s="73" t="n"/>
      <c r="AN1402" s="73" t="n"/>
      <c r="AO1402" s="73" t="n"/>
      <c r="AP1402" s="73" t="n"/>
      <c r="AQ1402" s="73" t="n"/>
      <c r="AR1402" s="73" t="n"/>
      <c r="AS1402" s="73" t="n"/>
      <c r="AT1402" s="73" t="n"/>
      <c r="AU1402" s="73" t="n"/>
      <c r="AV1402" s="73" t="n"/>
      <c r="AW1402" s="73" t="n"/>
      <c r="AX1402" s="73" t="n"/>
      <c r="AY1402" s="73" t="n"/>
      <c r="AZ1402" s="73" t="n"/>
      <c r="BA1402" s="73" t="n"/>
      <c r="BB1402" s="73" t="n"/>
      <c r="BC1402" s="73" t="n"/>
      <c r="BD1402" s="73" t="n"/>
      <c r="BE1402" s="73" t="n"/>
      <c r="BF1402" s="73" t="n"/>
      <c r="BG1402" s="73" t="n"/>
      <c r="BH1402" s="73" t="n"/>
      <c r="BI1402" s="73" t="n"/>
      <c r="BJ1402" s="73" t="n"/>
      <c r="BK1402" s="73" t="n"/>
      <c r="BL1402" s="73" t="n"/>
      <c r="BM1402" s="73" t="n"/>
      <c r="BN1402" s="73" t="n"/>
      <c r="BO1402" s="73" t="n"/>
      <c r="BP1402" s="96" t="n"/>
      <c r="BQ1402" s="174" t="n"/>
      <c r="BR1402" s="174" t="n"/>
      <c r="BS1402" s="174" t="n"/>
      <c r="BT1402" s="174" t="n"/>
      <c r="BU1402" s="174" t="n"/>
      <c r="BV1402" s="174" t="n"/>
      <c r="BW1402" s="174" t="n"/>
      <c r="BX1402" s="174" t="n"/>
      <c r="BY1402" s="174" t="n"/>
      <c r="BZ1402" s="175" t="n"/>
      <c r="CA1402" s="176" t="n"/>
      <c r="CB1402" s="177" t="n"/>
      <c r="CC1402" s="118" t="n"/>
      <c r="CD1402" s="178" t="n"/>
      <c r="CE1402" s="120" t="n"/>
      <c r="CF1402" s="178" t="n"/>
      <c r="CG1402" s="179" t="n"/>
      <c r="CH1402" s="178" t="n"/>
      <c r="CI1402" s="180" t="n"/>
      <c r="CJ1402" s="181" t="n"/>
      <c r="CK1402" s="182" t="n"/>
    </row>
    <row r="1403">
      <c r="A1403" s="69" t="n"/>
      <c r="B1403" s="70" t="n"/>
      <c r="C1403" s="77" t="n"/>
      <c r="D1403" s="84" t="n"/>
      <c r="E1403" s="69" t="n"/>
      <c r="F1403" s="69" t="n"/>
      <c r="G1403" s="73" t="n"/>
      <c r="H1403" s="73" t="n"/>
      <c r="I1403" s="75" t="n"/>
      <c r="J1403" s="75" t="n"/>
      <c r="K1403" s="73" t="n"/>
      <c r="L1403" s="73" t="n"/>
      <c r="M1403" s="73" t="n"/>
      <c r="N1403" s="73" t="n"/>
      <c r="O1403" s="75" t="n"/>
      <c r="P1403" s="75" t="n"/>
      <c r="Q1403" s="73" t="n"/>
      <c r="R1403" s="73" t="n"/>
      <c r="S1403" s="73" t="n"/>
      <c r="T1403" s="73" t="n"/>
      <c r="U1403" s="73" t="n"/>
      <c r="V1403" s="73" t="n"/>
      <c r="W1403" s="73" t="n"/>
      <c r="X1403" s="73" t="n"/>
      <c r="Y1403" s="73" t="n"/>
      <c r="Z1403" s="73" t="n"/>
      <c r="AA1403" s="73" t="n"/>
      <c r="AB1403" s="73" t="n"/>
      <c r="AC1403" s="73" t="n"/>
      <c r="AD1403" s="73" t="n"/>
      <c r="AE1403" s="73" t="n"/>
      <c r="AF1403" s="73" t="n"/>
      <c r="AG1403" s="73" t="n"/>
      <c r="AH1403" s="73" t="n"/>
      <c r="AI1403" s="73" t="n"/>
      <c r="AJ1403" s="73" t="n"/>
      <c r="AK1403" s="73" t="n"/>
      <c r="AL1403" s="73" t="n"/>
      <c r="AM1403" s="73" t="n"/>
      <c r="AN1403" s="73" t="n"/>
      <c r="AO1403" s="73" t="n"/>
      <c r="AP1403" s="73" t="n"/>
      <c r="AQ1403" s="73" t="n"/>
      <c r="AR1403" s="73" t="n"/>
      <c r="AS1403" s="73" t="n"/>
      <c r="AT1403" s="73" t="n"/>
      <c r="AU1403" s="73" t="n"/>
      <c r="AV1403" s="73" t="n"/>
      <c r="AW1403" s="73" t="n"/>
      <c r="AX1403" s="73" t="n"/>
      <c r="AY1403" s="73" t="n"/>
      <c r="AZ1403" s="73" t="n"/>
      <c r="BA1403" s="73" t="n"/>
      <c r="BB1403" s="73" t="n"/>
      <c r="BC1403" s="73" t="n"/>
      <c r="BD1403" s="73" t="n"/>
      <c r="BE1403" s="73" t="n"/>
      <c r="BF1403" s="73" t="n"/>
      <c r="BG1403" s="73" t="n"/>
      <c r="BH1403" s="73" t="n"/>
      <c r="BI1403" s="73" t="n"/>
      <c r="BJ1403" s="73" t="n"/>
      <c r="BK1403" s="73" t="n"/>
      <c r="BL1403" s="73" t="n"/>
      <c r="BM1403" s="73" t="n"/>
      <c r="BN1403" s="73" t="n"/>
      <c r="BO1403" s="73" t="n"/>
      <c r="BP1403" s="96" t="n"/>
      <c r="BQ1403" s="174" t="n"/>
      <c r="BR1403" s="174" t="n"/>
      <c r="BS1403" s="174" t="n"/>
      <c r="BT1403" s="174" t="n"/>
      <c r="BU1403" s="174" t="n"/>
      <c r="BV1403" s="174" t="n"/>
      <c r="BW1403" s="174" t="n"/>
      <c r="BX1403" s="174" t="n"/>
      <c r="BY1403" s="174" t="n"/>
      <c r="BZ1403" s="175" t="n"/>
      <c r="CA1403" s="176" t="n"/>
      <c r="CB1403" s="177" t="n"/>
      <c r="CC1403" s="118" t="n"/>
      <c r="CD1403" s="178" t="n"/>
      <c r="CE1403" s="120" t="n"/>
      <c r="CF1403" s="178" t="n"/>
      <c r="CG1403" s="179" t="n"/>
      <c r="CH1403" s="178" t="n"/>
      <c r="CI1403" s="180" t="n"/>
      <c r="CJ1403" s="181" t="n"/>
      <c r="CK1403" s="182" t="n"/>
    </row>
    <row r="1404">
      <c r="A1404" s="69" t="n"/>
      <c r="B1404" s="70" t="n"/>
      <c r="C1404" s="77" t="n"/>
      <c r="D1404" s="84" t="n"/>
      <c r="E1404" s="69" t="n"/>
      <c r="F1404" s="69" t="n"/>
      <c r="G1404" s="73" t="n"/>
      <c r="H1404" s="73" t="n"/>
      <c r="I1404" s="75" t="n"/>
      <c r="J1404" s="75" t="n"/>
      <c r="K1404" s="73" t="n"/>
      <c r="L1404" s="73" t="n"/>
      <c r="M1404" s="73" t="n"/>
      <c r="N1404" s="73" t="n"/>
      <c r="O1404" s="75" t="n"/>
      <c r="P1404" s="75" t="n"/>
      <c r="Q1404" s="73" t="n"/>
      <c r="R1404" s="73" t="n"/>
      <c r="S1404" s="73" t="n"/>
      <c r="T1404" s="73" t="n"/>
      <c r="U1404" s="73" t="n"/>
      <c r="V1404" s="73" t="n"/>
      <c r="W1404" s="73" t="n"/>
      <c r="X1404" s="73" t="n"/>
      <c r="Y1404" s="73" t="n"/>
      <c r="Z1404" s="73" t="n"/>
      <c r="AA1404" s="73" t="n"/>
      <c r="AB1404" s="73" t="n"/>
      <c r="AC1404" s="73" t="n"/>
      <c r="AD1404" s="73" t="n"/>
      <c r="AE1404" s="73" t="n"/>
      <c r="AF1404" s="73" t="n"/>
      <c r="AG1404" s="73" t="n"/>
      <c r="AH1404" s="73" t="n"/>
      <c r="AI1404" s="73" t="n"/>
      <c r="AJ1404" s="73" t="n"/>
      <c r="AK1404" s="73" t="n"/>
      <c r="AL1404" s="73" t="n"/>
      <c r="AM1404" s="73" t="n"/>
      <c r="AN1404" s="73" t="n"/>
      <c r="AO1404" s="73" t="n"/>
      <c r="AP1404" s="73" t="n"/>
      <c r="AQ1404" s="73" t="n"/>
      <c r="AR1404" s="73" t="n"/>
      <c r="AS1404" s="73" t="n"/>
      <c r="AT1404" s="73" t="n"/>
      <c r="AU1404" s="73" t="n"/>
      <c r="AV1404" s="73" t="n"/>
      <c r="AW1404" s="73" t="n"/>
      <c r="AX1404" s="73" t="n"/>
      <c r="AY1404" s="73" t="n"/>
      <c r="AZ1404" s="73" t="n"/>
      <c r="BA1404" s="73" t="n"/>
      <c r="BB1404" s="73" t="n"/>
      <c r="BC1404" s="73" t="n"/>
      <c r="BD1404" s="73" t="n"/>
      <c r="BE1404" s="73" t="n"/>
      <c r="BF1404" s="73" t="n"/>
      <c r="BG1404" s="73" t="n"/>
      <c r="BH1404" s="73" t="n"/>
      <c r="BI1404" s="73" t="n"/>
      <c r="BJ1404" s="73" t="n"/>
      <c r="BK1404" s="73" t="n"/>
      <c r="BL1404" s="73" t="n"/>
      <c r="BM1404" s="73" t="n"/>
      <c r="BN1404" s="73" t="n"/>
      <c r="BO1404" s="73" t="n"/>
      <c r="BP1404" s="96" t="n"/>
      <c r="BQ1404" s="174" t="n"/>
      <c r="BR1404" s="174" t="n"/>
      <c r="BS1404" s="174" t="n"/>
      <c r="BT1404" s="174" t="n"/>
      <c r="BU1404" s="174" t="n"/>
      <c r="BV1404" s="174" t="n"/>
      <c r="BW1404" s="174" t="n"/>
      <c r="BX1404" s="174" t="n"/>
      <c r="BY1404" s="174" t="n"/>
      <c r="BZ1404" s="175" t="n"/>
      <c r="CA1404" s="176" t="n"/>
      <c r="CB1404" s="177" t="n"/>
      <c r="CC1404" s="118" t="n"/>
      <c r="CD1404" s="178" t="n"/>
      <c r="CE1404" s="120" t="n"/>
      <c r="CF1404" s="178" t="n"/>
      <c r="CG1404" s="179" t="n"/>
      <c r="CH1404" s="178" t="n"/>
      <c r="CI1404" s="180" t="n"/>
      <c r="CJ1404" s="181" t="n"/>
      <c r="CK1404" s="182" t="n"/>
    </row>
    <row r="1405">
      <c r="A1405" s="69" t="n"/>
      <c r="B1405" s="70" t="n"/>
      <c r="C1405" s="77" t="n"/>
      <c r="D1405" s="84" t="n"/>
      <c r="E1405" s="69" t="n"/>
      <c r="F1405" s="69" t="n"/>
      <c r="G1405" s="73" t="n"/>
      <c r="H1405" s="73" t="n"/>
      <c r="I1405" s="75" t="n"/>
      <c r="J1405" s="75" t="n"/>
      <c r="K1405" s="73" t="n"/>
      <c r="L1405" s="73" t="n"/>
      <c r="M1405" s="73" t="n"/>
      <c r="N1405" s="73" t="n"/>
      <c r="O1405" s="75" t="n"/>
      <c r="P1405" s="75" t="n"/>
      <c r="Q1405" s="73" t="n"/>
      <c r="R1405" s="73" t="n"/>
      <c r="S1405" s="73" t="n"/>
      <c r="T1405" s="73" t="n"/>
      <c r="U1405" s="73" t="n"/>
      <c r="V1405" s="73" t="n"/>
      <c r="W1405" s="73" t="n"/>
      <c r="X1405" s="73" t="n"/>
      <c r="Y1405" s="73" t="n"/>
      <c r="Z1405" s="73" t="n"/>
      <c r="AA1405" s="73" t="n"/>
      <c r="AB1405" s="73" t="n"/>
      <c r="AC1405" s="73" t="n"/>
      <c r="AD1405" s="73" t="n"/>
      <c r="AE1405" s="73" t="n"/>
      <c r="AF1405" s="73" t="n"/>
      <c r="AG1405" s="73" t="n"/>
      <c r="AH1405" s="73" t="n"/>
      <c r="AI1405" s="73" t="n"/>
      <c r="AJ1405" s="73" t="n"/>
      <c r="AK1405" s="73" t="n"/>
      <c r="AL1405" s="73" t="n"/>
      <c r="AM1405" s="73" t="n"/>
      <c r="AN1405" s="73" t="n"/>
      <c r="AO1405" s="73" t="n"/>
      <c r="AP1405" s="73" t="n"/>
      <c r="AQ1405" s="73" t="n"/>
      <c r="AR1405" s="73" t="n"/>
      <c r="AS1405" s="73" t="n"/>
      <c r="AT1405" s="73" t="n"/>
      <c r="AU1405" s="73" t="n"/>
      <c r="AV1405" s="73" t="n"/>
      <c r="AW1405" s="73" t="n"/>
      <c r="AX1405" s="73" t="n"/>
      <c r="AY1405" s="73" t="n"/>
      <c r="AZ1405" s="73" t="n"/>
      <c r="BA1405" s="73" t="n"/>
      <c r="BB1405" s="73" t="n"/>
      <c r="BC1405" s="73" t="n"/>
      <c r="BD1405" s="73" t="n"/>
      <c r="BE1405" s="73" t="n"/>
      <c r="BF1405" s="73" t="n"/>
      <c r="BG1405" s="73" t="n"/>
      <c r="BH1405" s="73" t="n"/>
      <c r="BI1405" s="73" t="n"/>
      <c r="BJ1405" s="73" t="n"/>
      <c r="BK1405" s="73" t="n"/>
      <c r="BL1405" s="73" t="n"/>
      <c r="BM1405" s="73" t="n"/>
      <c r="BN1405" s="73" t="n"/>
      <c r="BO1405" s="73" t="n"/>
      <c r="BP1405" s="96" t="n"/>
      <c r="BQ1405" s="174" t="n"/>
      <c r="BR1405" s="174" t="n"/>
      <c r="BS1405" s="174" t="n"/>
      <c r="BT1405" s="174" t="n"/>
      <c r="BU1405" s="174" t="n"/>
      <c r="BV1405" s="174" t="n"/>
      <c r="BW1405" s="174" t="n"/>
      <c r="BX1405" s="174" t="n"/>
      <c r="BY1405" s="174" t="n"/>
      <c r="BZ1405" s="175" t="n"/>
      <c r="CA1405" s="176" t="n"/>
      <c r="CB1405" s="177" t="n"/>
      <c r="CC1405" s="118" t="n"/>
      <c r="CD1405" s="178" t="n"/>
      <c r="CE1405" s="120" t="n"/>
      <c r="CF1405" s="178" t="n"/>
      <c r="CG1405" s="179" t="n"/>
      <c r="CH1405" s="178" t="n"/>
      <c r="CI1405" s="180" t="n"/>
      <c r="CJ1405" s="181" t="n"/>
      <c r="CK1405" s="182" t="n"/>
    </row>
    <row r="1406">
      <c r="A1406" s="69" t="n"/>
      <c r="B1406" s="70" t="n"/>
      <c r="C1406" s="77" t="n"/>
      <c r="D1406" s="84" t="n"/>
      <c r="E1406" s="69" t="n"/>
      <c r="F1406" s="69" t="n"/>
      <c r="G1406" s="73" t="n"/>
      <c r="H1406" s="73" t="n"/>
      <c r="I1406" s="75" t="n"/>
      <c r="J1406" s="75" t="n"/>
      <c r="K1406" s="73" t="n"/>
      <c r="L1406" s="73" t="n"/>
      <c r="M1406" s="73" t="n"/>
      <c r="N1406" s="73" t="n"/>
      <c r="O1406" s="75" t="n"/>
      <c r="P1406" s="75" t="n"/>
      <c r="Q1406" s="73" t="n"/>
      <c r="R1406" s="73" t="n"/>
      <c r="S1406" s="73" t="n"/>
      <c r="T1406" s="73" t="n"/>
      <c r="U1406" s="73" t="n"/>
      <c r="V1406" s="73" t="n"/>
      <c r="W1406" s="73" t="n"/>
      <c r="X1406" s="73" t="n"/>
      <c r="Y1406" s="73" t="n"/>
      <c r="Z1406" s="73" t="n"/>
      <c r="AA1406" s="73" t="n"/>
      <c r="AB1406" s="73" t="n"/>
      <c r="AC1406" s="73" t="n"/>
      <c r="AD1406" s="73" t="n"/>
      <c r="AE1406" s="73" t="n"/>
      <c r="AF1406" s="73" t="n"/>
      <c r="AG1406" s="73" t="n"/>
      <c r="AH1406" s="73" t="n"/>
      <c r="AI1406" s="73" t="n"/>
      <c r="AJ1406" s="73" t="n"/>
      <c r="AK1406" s="73" t="n"/>
      <c r="AL1406" s="73" t="n"/>
      <c r="AM1406" s="73" t="n"/>
      <c r="AN1406" s="73" t="n"/>
      <c r="AO1406" s="73" t="n"/>
      <c r="AP1406" s="73" t="n"/>
      <c r="AQ1406" s="73" t="n"/>
      <c r="AR1406" s="73" t="n"/>
      <c r="AS1406" s="73" t="n"/>
      <c r="AT1406" s="73" t="n"/>
      <c r="AU1406" s="73" t="n"/>
      <c r="AV1406" s="73" t="n"/>
      <c r="AW1406" s="73" t="n"/>
      <c r="AX1406" s="73" t="n"/>
      <c r="AY1406" s="73" t="n"/>
      <c r="AZ1406" s="73" t="n"/>
      <c r="BA1406" s="73" t="n"/>
      <c r="BB1406" s="73" t="n"/>
      <c r="BC1406" s="73" t="n"/>
      <c r="BD1406" s="73" t="n"/>
      <c r="BE1406" s="73" t="n"/>
      <c r="BF1406" s="73" t="n"/>
      <c r="BG1406" s="73" t="n"/>
      <c r="BH1406" s="73" t="n"/>
      <c r="BI1406" s="73" t="n"/>
      <c r="BJ1406" s="73" t="n"/>
      <c r="BK1406" s="73" t="n"/>
      <c r="BL1406" s="73" t="n"/>
      <c r="BM1406" s="73" t="n"/>
      <c r="BN1406" s="73" t="n"/>
      <c r="BO1406" s="73" t="n"/>
      <c r="BP1406" s="96" t="n"/>
      <c r="BQ1406" s="174" t="n"/>
      <c r="BR1406" s="174" t="n"/>
      <c r="BS1406" s="174" t="n"/>
      <c r="BT1406" s="174" t="n"/>
      <c r="BU1406" s="174" t="n"/>
      <c r="BV1406" s="174" t="n"/>
      <c r="BW1406" s="174" t="n"/>
      <c r="BX1406" s="174" t="n"/>
      <c r="BY1406" s="174" t="n"/>
      <c r="BZ1406" s="175" t="n"/>
      <c r="CA1406" s="176" t="n"/>
      <c r="CB1406" s="177" t="n"/>
      <c r="CC1406" s="118" t="n"/>
      <c r="CD1406" s="178" t="n"/>
      <c r="CE1406" s="120" t="n"/>
      <c r="CF1406" s="178" t="n"/>
      <c r="CG1406" s="179" t="n"/>
      <c r="CH1406" s="178" t="n"/>
      <c r="CI1406" s="180" t="n"/>
      <c r="CJ1406" s="181" t="n"/>
      <c r="CK1406" s="182" t="n"/>
    </row>
    <row r="1407">
      <c r="A1407" s="69" t="n"/>
      <c r="B1407" s="70" t="n"/>
      <c r="C1407" s="77" t="n"/>
      <c r="D1407" s="84" t="n"/>
      <c r="E1407" s="69" t="n"/>
      <c r="F1407" s="69" t="n"/>
      <c r="G1407" s="73" t="n"/>
      <c r="H1407" s="73" t="n"/>
      <c r="I1407" s="75" t="n"/>
      <c r="J1407" s="75" t="n"/>
      <c r="K1407" s="73" t="n"/>
      <c r="L1407" s="73" t="n"/>
      <c r="M1407" s="73" t="n"/>
      <c r="N1407" s="73" t="n"/>
      <c r="O1407" s="75" t="n"/>
      <c r="P1407" s="75" t="n"/>
      <c r="Q1407" s="73" t="n"/>
      <c r="R1407" s="73" t="n"/>
      <c r="S1407" s="73" t="n"/>
      <c r="T1407" s="73" t="n"/>
      <c r="U1407" s="73" t="n"/>
      <c r="V1407" s="73" t="n"/>
      <c r="W1407" s="73" t="n"/>
      <c r="X1407" s="73" t="n"/>
      <c r="Y1407" s="73" t="n"/>
      <c r="Z1407" s="73" t="n"/>
      <c r="AA1407" s="73" t="n"/>
      <c r="AB1407" s="73" t="n"/>
      <c r="AC1407" s="73" t="n"/>
      <c r="AD1407" s="73" t="n"/>
      <c r="AE1407" s="73" t="n"/>
      <c r="AF1407" s="73" t="n"/>
      <c r="AG1407" s="73" t="n"/>
      <c r="AH1407" s="73" t="n"/>
      <c r="AI1407" s="73" t="n"/>
      <c r="AJ1407" s="73" t="n"/>
      <c r="AK1407" s="73" t="n"/>
      <c r="AL1407" s="73" t="n"/>
      <c r="AM1407" s="73" t="n"/>
      <c r="AN1407" s="73" t="n"/>
      <c r="AO1407" s="73" t="n"/>
      <c r="AP1407" s="73" t="n"/>
      <c r="AQ1407" s="73" t="n"/>
      <c r="AR1407" s="73" t="n"/>
      <c r="AS1407" s="73" t="n"/>
      <c r="AT1407" s="73" t="n"/>
      <c r="AU1407" s="73" t="n"/>
      <c r="AV1407" s="73" t="n"/>
      <c r="AW1407" s="73" t="n"/>
      <c r="AX1407" s="73" t="n"/>
      <c r="AY1407" s="73" t="n"/>
      <c r="AZ1407" s="73" t="n"/>
      <c r="BA1407" s="73" t="n"/>
      <c r="BB1407" s="73" t="n"/>
      <c r="BC1407" s="73" t="n"/>
      <c r="BD1407" s="73" t="n"/>
      <c r="BE1407" s="73" t="n"/>
      <c r="BF1407" s="73" t="n"/>
      <c r="BG1407" s="73" t="n"/>
      <c r="BH1407" s="73" t="n"/>
      <c r="BI1407" s="73" t="n"/>
      <c r="BJ1407" s="73" t="n"/>
      <c r="BK1407" s="73" t="n"/>
      <c r="BL1407" s="73" t="n"/>
      <c r="BM1407" s="73" t="n"/>
      <c r="BN1407" s="73" t="n"/>
      <c r="BO1407" s="73" t="n"/>
      <c r="BP1407" s="96" t="n"/>
      <c r="BQ1407" s="174" t="n"/>
      <c r="BR1407" s="174" t="n"/>
      <c r="BS1407" s="174" t="n"/>
      <c r="BT1407" s="174" t="n"/>
      <c r="BU1407" s="174" t="n"/>
      <c r="BV1407" s="174" t="n"/>
      <c r="BW1407" s="174" t="n"/>
      <c r="BX1407" s="174" t="n"/>
      <c r="BY1407" s="174" t="n"/>
      <c r="BZ1407" s="175" t="n"/>
      <c r="CA1407" s="176" t="n"/>
      <c r="CB1407" s="177" t="n"/>
      <c r="CC1407" s="118" t="n"/>
      <c r="CD1407" s="178" t="n"/>
      <c r="CE1407" s="120" t="n"/>
      <c r="CF1407" s="178" t="n"/>
      <c r="CG1407" s="179" t="n"/>
      <c r="CH1407" s="178" t="n"/>
      <c r="CI1407" s="180" t="n"/>
      <c r="CJ1407" s="181" t="n"/>
      <c r="CK1407" s="182" t="n"/>
    </row>
    <row r="1408">
      <c r="A1408" s="69" t="n"/>
      <c r="B1408" s="70" t="n"/>
      <c r="C1408" s="77" t="n"/>
      <c r="D1408" s="84" t="n"/>
      <c r="E1408" s="69" t="n"/>
      <c r="F1408" s="69" t="n"/>
      <c r="G1408" s="73" t="n"/>
      <c r="H1408" s="73" t="n"/>
      <c r="I1408" s="75" t="n"/>
      <c r="J1408" s="75" t="n"/>
      <c r="K1408" s="73" t="n"/>
      <c r="L1408" s="73" t="n"/>
      <c r="M1408" s="73" t="n"/>
      <c r="N1408" s="73" t="n"/>
      <c r="O1408" s="75" t="n"/>
      <c r="P1408" s="75" t="n"/>
      <c r="Q1408" s="73" t="n"/>
      <c r="R1408" s="73" t="n"/>
      <c r="S1408" s="73" t="n"/>
      <c r="T1408" s="73" t="n"/>
      <c r="U1408" s="73" t="n"/>
      <c r="V1408" s="73" t="n"/>
      <c r="W1408" s="73" t="n"/>
      <c r="X1408" s="73" t="n"/>
      <c r="Y1408" s="73" t="n"/>
      <c r="Z1408" s="73" t="n"/>
      <c r="AA1408" s="73" t="n"/>
      <c r="AB1408" s="73" t="n"/>
      <c r="AC1408" s="73" t="n"/>
      <c r="AD1408" s="73" t="n"/>
      <c r="AE1408" s="73" t="n"/>
      <c r="AF1408" s="73" t="n"/>
      <c r="AG1408" s="73" t="n"/>
      <c r="AH1408" s="73" t="n"/>
      <c r="AI1408" s="73" t="n"/>
      <c r="AJ1408" s="73" t="n"/>
      <c r="AK1408" s="73" t="n"/>
      <c r="AL1408" s="73" t="n"/>
      <c r="AM1408" s="73" t="n"/>
      <c r="AN1408" s="73" t="n"/>
      <c r="AO1408" s="73" t="n"/>
      <c r="AP1408" s="73" t="n"/>
      <c r="AQ1408" s="73" t="n"/>
      <c r="AR1408" s="73" t="n"/>
      <c r="AS1408" s="73" t="n"/>
      <c r="AT1408" s="73" t="n"/>
      <c r="AU1408" s="73" t="n"/>
      <c r="AV1408" s="73" t="n"/>
      <c r="AW1408" s="73" t="n"/>
      <c r="AX1408" s="73" t="n"/>
      <c r="AY1408" s="73" t="n"/>
      <c r="AZ1408" s="73" t="n"/>
      <c r="BA1408" s="73" t="n"/>
      <c r="BB1408" s="73" t="n"/>
      <c r="BC1408" s="73" t="n"/>
      <c r="BD1408" s="73" t="n"/>
      <c r="BE1408" s="73" t="n"/>
      <c r="BF1408" s="73" t="n"/>
      <c r="BG1408" s="73" t="n"/>
      <c r="BH1408" s="73" t="n"/>
      <c r="BI1408" s="73" t="n"/>
      <c r="BJ1408" s="73" t="n"/>
      <c r="BK1408" s="73" t="n"/>
      <c r="BL1408" s="73" t="n"/>
      <c r="BM1408" s="73" t="n"/>
      <c r="BN1408" s="73" t="n"/>
      <c r="BO1408" s="73" t="n"/>
      <c r="BP1408" s="96" t="n"/>
      <c r="BQ1408" s="174" t="n"/>
      <c r="BR1408" s="174" t="n"/>
      <c r="BS1408" s="174" t="n"/>
      <c r="BT1408" s="174" t="n"/>
      <c r="BU1408" s="174" t="n"/>
      <c r="BV1408" s="174" t="n"/>
      <c r="BW1408" s="174" t="n"/>
      <c r="BX1408" s="174" t="n"/>
      <c r="BY1408" s="174" t="n"/>
      <c r="BZ1408" s="175" t="n"/>
      <c r="CA1408" s="176" t="n"/>
      <c r="CB1408" s="177" t="n"/>
      <c r="CC1408" s="118" t="n"/>
      <c r="CD1408" s="178" t="n"/>
      <c r="CE1408" s="120" t="n"/>
      <c r="CF1408" s="178" t="n"/>
      <c r="CG1408" s="179" t="n"/>
      <c r="CH1408" s="178" t="n"/>
      <c r="CI1408" s="180" t="n"/>
      <c r="CJ1408" s="181" t="n"/>
      <c r="CK1408" s="182" t="n"/>
    </row>
    <row r="1409">
      <c r="A1409" s="69" t="n"/>
      <c r="B1409" s="70" t="n"/>
      <c r="C1409" s="77" t="n"/>
      <c r="D1409" s="84" t="n"/>
      <c r="E1409" s="69" t="n"/>
      <c r="F1409" s="69" t="n"/>
      <c r="G1409" s="73" t="n"/>
      <c r="H1409" s="73" t="n"/>
      <c r="I1409" s="75" t="n"/>
      <c r="J1409" s="75" t="n"/>
      <c r="K1409" s="73" t="n"/>
      <c r="L1409" s="73" t="n"/>
      <c r="M1409" s="73" t="n"/>
      <c r="N1409" s="73" t="n"/>
      <c r="O1409" s="75" t="n"/>
      <c r="P1409" s="75" t="n"/>
      <c r="Q1409" s="73" t="n"/>
      <c r="R1409" s="73" t="n"/>
      <c r="S1409" s="73" t="n"/>
      <c r="T1409" s="73" t="n"/>
      <c r="U1409" s="73" t="n"/>
      <c r="V1409" s="73" t="n"/>
      <c r="W1409" s="73" t="n"/>
      <c r="X1409" s="73" t="n"/>
      <c r="Y1409" s="73" t="n"/>
      <c r="Z1409" s="73" t="n"/>
      <c r="AA1409" s="73" t="n"/>
      <c r="AB1409" s="73" t="n"/>
      <c r="AC1409" s="73" t="n"/>
      <c r="AD1409" s="73" t="n"/>
      <c r="AE1409" s="73" t="n"/>
      <c r="AF1409" s="73" t="n"/>
      <c r="AG1409" s="73" t="n"/>
      <c r="AH1409" s="73" t="n"/>
      <c r="AI1409" s="73" t="n"/>
      <c r="AJ1409" s="73" t="n"/>
      <c r="AK1409" s="73" t="n"/>
      <c r="AL1409" s="73" t="n"/>
      <c r="AM1409" s="73" t="n"/>
      <c r="AN1409" s="73" t="n"/>
      <c r="AO1409" s="73" t="n"/>
      <c r="AP1409" s="73" t="n"/>
      <c r="AQ1409" s="73" t="n"/>
      <c r="AR1409" s="73" t="n"/>
      <c r="AS1409" s="73" t="n"/>
      <c r="AT1409" s="73" t="n"/>
      <c r="AU1409" s="73" t="n"/>
      <c r="AV1409" s="73" t="n"/>
      <c r="AW1409" s="73" t="n"/>
      <c r="AX1409" s="73" t="n"/>
      <c r="AY1409" s="73" t="n"/>
      <c r="AZ1409" s="73" t="n"/>
      <c r="BA1409" s="73" t="n"/>
      <c r="BB1409" s="73" t="n"/>
      <c r="BC1409" s="73" t="n"/>
      <c r="BD1409" s="73" t="n"/>
      <c r="BE1409" s="73" t="n"/>
      <c r="BF1409" s="73" t="n"/>
      <c r="BG1409" s="73" t="n"/>
      <c r="BH1409" s="73" t="n"/>
      <c r="BI1409" s="73" t="n"/>
      <c r="BJ1409" s="73" t="n"/>
      <c r="BK1409" s="73" t="n"/>
      <c r="BL1409" s="73" t="n"/>
      <c r="BM1409" s="73" t="n"/>
      <c r="BN1409" s="73" t="n"/>
      <c r="BO1409" s="73" t="n"/>
      <c r="BP1409" s="96" t="n"/>
      <c r="BQ1409" s="174" t="n"/>
      <c r="BR1409" s="174" t="n"/>
      <c r="BS1409" s="174" t="n"/>
      <c r="BT1409" s="174" t="n"/>
      <c r="BU1409" s="174" t="n"/>
      <c r="BV1409" s="174" t="n"/>
      <c r="BW1409" s="174" t="n"/>
      <c r="BX1409" s="174" t="n"/>
      <c r="BY1409" s="174" t="n"/>
      <c r="BZ1409" s="175" t="n"/>
      <c r="CA1409" s="176" t="n"/>
      <c r="CB1409" s="177" t="n"/>
      <c r="CC1409" s="118" t="n"/>
      <c r="CD1409" s="178" t="n"/>
      <c r="CE1409" s="120" t="n"/>
      <c r="CF1409" s="178" t="n"/>
      <c r="CG1409" s="179" t="n"/>
      <c r="CH1409" s="178" t="n"/>
      <c r="CI1409" s="180" t="n"/>
      <c r="CJ1409" s="181" t="n"/>
      <c r="CK1409" s="182" t="n"/>
    </row>
    <row r="1410">
      <c r="A1410" s="69" t="n"/>
      <c r="B1410" s="70" t="n"/>
      <c r="C1410" s="77" t="n"/>
      <c r="D1410" s="84" t="n"/>
      <c r="E1410" s="69" t="n"/>
      <c r="F1410" s="69" t="n"/>
      <c r="G1410" s="73" t="n"/>
      <c r="H1410" s="73" t="n"/>
      <c r="I1410" s="75" t="n"/>
      <c r="J1410" s="75" t="n"/>
      <c r="K1410" s="73" t="n"/>
      <c r="L1410" s="73" t="n"/>
      <c r="M1410" s="73" t="n"/>
      <c r="N1410" s="73" t="n"/>
      <c r="O1410" s="75" t="n"/>
      <c r="P1410" s="75" t="n"/>
      <c r="Q1410" s="73" t="n"/>
      <c r="R1410" s="73" t="n"/>
      <c r="S1410" s="73" t="n"/>
      <c r="T1410" s="73" t="n"/>
      <c r="U1410" s="73" t="n"/>
      <c r="V1410" s="73" t="n"/>
      <c r="W1410" s="73" t="n"/>
      <c r="X1410" s="73" t="n"/>
      <c r="Y1410" s="73" t="n"/>
      <c r="Z1410" s="73" t="n"/>
      <c r="AA1410" s="73" t="n"/>
      <c r="AB1410" s="73" t="n"/>
      <c r="AC1410" s="73" t="n"/>
      <c r="AD1410" s="73" t="n"/>
      <c r="AE1410" s="73" t="n"/>
      <c r="AF1410" s="73" t="n"/>
      <c r="AG1410" s="73" t="n"/>
      <c r="AH1410" s="73" t="n"/>
      <c r="AI1410" s="73" t="n"/>
      <c r="AJ1410" s="73" t="n"/>
      <c r="AK1410" s="73" t="n"/>
      <c r="AL1410" s="73" t="n"/>
      <c r="AM1410" s="73" t="n"/>
      <c r="AN1410" s="73" t="n"/>
      <c r="AO1410" s="73" t="n"/>
      <c r="AP1410" s="73" t="n"/>
      <c r="AQ1410" s="73" t="n"/>
      <c r="AR1410" s="73" t="n"/>
      <c r="AS1410" s="73" t="n"/>
      <c r="AT1410" s="73" t="n"/>
      <c r="AU1410" s="73" t="n"/>
      <c r="AV1410" s="73" t="n"/>
      <c r="AW1410" s="73" t="n"/>
      <c r="AX1410" s="73" t="n"/>
      <c r="AY1410" s="73" t="n"/>
      <c r="AZ1410" s="73" t="n"/>
      <c r="BA1410" s="73" t="n"/>
      <c r="BB1410" s="73" t="n"/>
      <c r="BC1410" s="73" t="n"/>
      <c r="BD1410" s="73" t="n"/>
      <c r="BE1410" s="73" t="n"/>
      <c r="BF1410" s="73" t="n"/>
      <c r="BG1410" s="73" t="n"/>
      <c r="BH1410" s="73" t="n"/>
      <c r="BI1410" s="73" t="n"/>
      <c r="BJ1410" s="73" t="n"/>
      <c r="BK1410" s="73" t="n"/>
      <c r="BL1410" s="73" t="n"/>
      <c r="BM1410" s="73" t="n"/>
      <c r="BN1410" s="73" t="n"/>
      <c r="BO1410" s="73" t="n"/>
      <c r="BP1410" s="96" t="n"/>
      <c r="BQ1410" s="174" t="n"/>
      <c r="BR1410" s="174" t="n"/>
      <c r="BS1410" s="174" t="n"/>
      <c r="BT1410" s="174" t="n"/>
      <c r="BU1410" s="174" t="n"/>
      <c r="BV1410" s="174" t="n"/>
      <c r="BW1410" s="174" t="n"/>
      <c r="BX1410" s="174" t="n"/>
      <c r="BY1410" s="174" t="n"/>
      <c r="BZ1410" s="175" t="n"/>
      <c r="CA1410" s="176" t="n"/>
      <c r="CB1410" s="177" t="n"/>
      <c r="CC1410" s="118" t="n"/>
      <c r="CD1410" s="178" t="n"/>
      <c r="CE1410" s="120" t="n"/>
      <c r="CF1410" s="178" t="n"/>
      <c r="CG1410" s="179" t="n"/>
      <c r="CH1410" s="178" t="n"/>
      <c r="CI1410" s="180" t="n"/>
      <c r="CJ1410" s="181" t="n"/>
      <c r="CK1410" s="182" t="n"/>
    </row>
    <row r="1411">
      <c r="A1411" s="69" t="n"/>
      <c r="B1411" s="70" t="n"/>
      <c r="C1411" s="77" t="n"/>
      <c r="D1411" s="84" t="n"/>
      <c r="E1411" s="69" t="n"/>
      <c r="F1411" s="69" t="n"/>
      <c r="G1411" s="73" t="n"/>
      <c r="H1411" s="73" t="n"/>
      <c r="I1411" s="75" t="n"/>
      <c r="J1411" s="75" t="n"/>
      <c r="K1411" s="73" t="n"/>
      <c r="L1411" s="73" t="n"/>
      <c r="M1411" s="73" t="n"/>
      <c r="N1411" s="73" t="n"/>
      <c r="O1411" s="75" t="n"/>
      <c r="P1411" s="75" t="n"/>
      <c r="Q1411" s="73" t="n"/>
      <c r="R1411" s="73" t="n"/>
      <c r="S1411" s="73" t="n"/>
      <c r="T1411" s="73" t="n"/>
      <c r="U1411" s="73" t="n"/>
      <c r="V1411" s="73" t="n"/>
      <c r="W1411" s="73" t="n"/>
      <c r="X1411" s="73" t="n"/>
      <c r="Y1411" s="73" t="n"/>
      <c r="Z1411" s="73" t="n"/>
      <c r="AA1411" s="73" t="n"/>
      <c r="AB1411" s="73" t="n"/>
      <c r="AC1411" s="73" t="n"/>
      <c r="AD1411" s="73" t="n"/>
      <c r="AE1411" s="73" t="n"/>
      <c r="AF1411" s="73" t="n"/>
      <c r="AG1411" s="73" t="n"/>
      <c r="AH1411" s="73" t="n"/>
      <c r="AI1411" s="73" t="n"/>
      <c r="AJ1411" s="73" t="n"/>
      <c r="AK1411" s="73" t="n"/>
      <c r="AL1411" s="73" t="n"/>
      <c r="AM1411" s="73" t="n"/>
      <c r="AN1411" s="73" t="n"/>
      <c r="AO1411" s="73" t="n"/>
      <c r="AP1411" s="73" t="n"/>
      <c r="AQ1411" s="73" t="n"/>
      <c r="AR1411" s="73" t="n"/>
      <c r="AS1411" s="73" t="n"/>
      <c r="AT1411" s="73" t="n"/>
      <c r="AU1411" s="73" t="n"/>
      <c r="AV1411" s="73" t="n"/>
      <c r="AW1411" s="73" t="n"/>
      <c r="AX1411" s="73" t="n"/>
      <c r="AY1411" s="73" t="n"/>
      <c r="AZ1411" s="73" t="n"/>
      <c r="BA1411" s="73" t="n"/>
      <c r="BB1411" s="73" t="n"/>
      <c r="BC1411" s="73" t="n"/>
      <c r="BD1411" s="73" t="n"/>
      <c r="BE1411" s="73" t="n"/>
      <c r="BF1411" s="73" t="n"/>
      <c r="BG1411" s="73" t="n"/>
      <c r="BH1411" s="73" t="n"/>
      <c r="BI1411" s="73" t="n"/>
      <c r="BJ1411" s="73" t="n"/>
      <c r="BK1411" s="73" t="n"/>
      <c r="BL1411" s="73" t="n"/>
      <c r="BM1411" s="73" t="n"/>
      <c r="BN1411" s="73" t="n"/>
      <c r="BO1411" s="73" t="n"/>
      <c r="BP1411" s="96" t="n"/>
      <c r="BQ1411" s="174" t="n"/>
      <c r="BR1411" s="174" t="n"/>
      <c r="BS1411" s="174" t="n"/>
      <c r="BT1411" s="174" t="n"/>
      <c r="BU1411" s="174" t="n"/>
      <c r="BV1411" s="174" t="n"/>
      <c r="BW1411" s="174" t="n"/>
      <c r="BX1411" s="174" t="n"/>
      <c r="BY1411" s="174" t="n"/>
      <c r="BZ1411" s="175" t="n"/>
      <c r="CA1411" s="176" t="n"/>
      <c r="CB1411" s="177" t="n"/>
      <c r="CC1411" s="118" t="n"/>
      <c r="CD1411" s="178" t="n"/>
      <c r="CE1411" s="120" t="n"/>
      <c r="CF1411" s="178" t="n"/>
      <c r="CG1411" s="179" t="n"/>
      <c r="CH1411" s="178" t="n"/>
      <c r="CI1411" s="180" t="n"/>
      <c r="CJ1411" s="181" t="n"/>
      <c r="CK1411" s="182" t="n"/>
    </row>
    <row r="1412">
      <c r="A1412" s="69" t="n"/>
      <c r="B1412" s="70" t="n"/>
      <c r="C1412" s="77" t="n"/>
      <c r="D1412" s="84" t="n"/>
      <c r="E1412" s="69" t="n"/>
      <c r="F1412" s="69" t="n"/>
      <c r="G1412" s="73" t="n"/>
      <c r="H1412" s="73" t="n"/>
      <c r="I1412" s="75" t="n"/>
      <c r="J1412" s="75" t="n"/>
      <c r="K1412" s="73" t="n"/>
      <c r="L1412" s="73" t="n"/>
      <c r="M1412" s="73" t="n"/>
      <c r="N1412" s="73" t="n"/>
      <c r="O1412" s="75" t="n"/>
      <c r="P1412" s="75" t="n"/>
      <c r="Q1412" s="73" t="n"/>
      <c r="R1412" s="73" t="n"/>
      <c r="S1412" s="73" t="n"/>
      <c r="T1412" s="73" t="n"/>
      <c r="U1412" s="73" t="n"/>
      <c r="V1412" s="73" t="n"/>
      <c r="W1412" s="73" t="n"/>
      <c r="X1412" s="73" t="n"/>
      <c r="Y1412" s="73" t="n"/>
      <c r="Z1412" s="73" t="n"/>
      <c r="AA1412" s="73" t="n"/>
      <c r="AB1412" s="73" t="n"/>
      <c r="AC1412" s="73" t="n"/>
      <c r="AD1412" s="73" t="n"/>
      <c r="AE1412" s="73" t="n"/>
      <c r="AF1412" s="73" t="n"/>
      <c r="AG1412" s="73" t="n"/>
      <c r="AH1412" s="73" t="n"/>
      <c r="AI1412" s="73" t="n"/>
      <c r="AJ1412" s="73" t="n"/>
      <c r="AK1412" s="73" t="n"/>
      <c r="AL1412" s="73" t="n"/>
      <c r="AM1412" s="73" t="n"/>
      <c r="AN1412" s="73" t="n"/>
      <c r="AO1412" s="73" t="n"/>
      <c r="AP1412" s="73" t="n"/>
      <c r="AQ1412" s="73" t="n"/>
      <c r="AR1412" s="73" t="n"/>
      <c r="AS1412" s="73" t="n"/>
      <c r="AT1412" s="73" t="n"/>
      <c r="AU1412" s="73" t="n"/>
      <c r="AV1412" s="73" t="n"/>
      <c r="AW1412" s="73" t="n"/>
      <c r="AX1412" s="73" t="n"/>
      <c r="AY1412" s="73" t="n"/>
      <c r="AZ1412" s="73" t="n"/>
      <c r="BA1412" s="73" t="n"/>
      <c r="BB1412" s="73" t="n"/>
      <c r="BC1412" s="73" t="n"/>
      <c r="BD1412" s="73" t="n"/>
      <c r="BE1412" s="73" t="n"/>
      <c r="BF1412" s="73" t="n"/>
      <c r="BG1412" s="73" t="n"/>
      <c r="BH1412" s="73" t="n"/>
      <c r="BI1412" s="73" t="n"/>
      <c r="BJ1412" s="73" t="n"/>
      <c r="BK1412" s="73" t="n"/>
      <c r="BL1412" s="73" t="n"/>
      <c r="BM1412" s="73" t="n"/>
      <c r="BN1412" s="73" t="n"/>
      <c r="BO1412" s="73" t="n"/>
      <c r="BP1412" s="96" t="n"/>
      <c r="BQ1412" s="174" t="n"/>
      <c r="BR1412" s="174" t="n"/>
      <c r="BS1412" s="174" t="n"/>
      <c r="BT1412" s="174" t="n"/>
      <c r="BU1412" s="174" t="n"/>
      <c r="BV1412" s="174" t="n"/>
      <c r="BW1412" s="174" t="n"/>
      <c r="BX1412" s="174" t="n"/>
      <c r="BY1412" s="174" t="n"/>
      <c r="BZ1412" s="175" t="n"/>
      <c r="CA1412" s="176" t="n"/>
      <c r="CB1412" s="177" t="n"/>
      <c r="CC1412" s="118" t="n"/>
      <c r="CD1412" s="178" t="n"/>
      <c r="CE1412" s="120" t="n"/>
      <c r="CF1412" s="178" t="n"/>
      <c r="CG1412" s="179" t="n"/>
      <c r="CH1412" s="178" t="n"/>
      <c r="CI1412" s="180" t="n"/>
      <c r="CJ1412" s="181" t="n"/>
      <c r="CK1412" s="182" t="n"/>
    </row>
    <row r="1413">
      <c r="A1413" s="69" t="n"/>
      <c r="B1413" s="70" t="n"/>
      <c r="C1413" s="77" t="n"/>
      <c r="D1413" s="84" t="n"/>
      <c r="E1413" s="69" t="n"/>
      <c r="F1413" s="69" t="n"/>
      <c r="G1413" s="73" t="n"/>
      <c r="H1413" s="73" t="n"/>
      <c r="I1413" s="75" t="n"/>
      <c r="J1413" s="75" t="n"/>
      <c r="K1413" s="73" t="n"/>
      <c r="L1413" s="73" t="n"/>
      <c r="M1413" s="73" t="n"/>
      <c r="N1413" s="73" t="n"/>
      <c r="O1413" s="75" t="n"/>
      <c r="P1413" s="75" t="n"/>
      <c r="Q1413" s="73" t="n"/>
      <c r="R1413" s="73" t="n"/>
      <c r="S1413" s="73" t="n"/>
      <c r="T1413" s="73" t="n"/>
      <c r="U1413" s="73" t="n"/>
      <c r="V1413" s="73" t="n"/>
      <c r="W1413" s="73" t="n"/>
      <c r="X1413" s="73" t="n"/>
      <c r="Y1413" s="73" t="n"/>
      <c r="Z1413" s="73" t="n"/>
      <c r="AA1413" s="73" t="n"/>
      <c r="AB1413" s="73" t="n"/>
      <c r="AC1413" s="73" t="n"/>
      <c r="AD1413" s="73" t="n"/>
      <c r="AE1413" s="73" t="n"/>
      <c r="AF1413" s="73" t="n"/>
      <c r="AG1413" s="73" t="n"/>
      <c r="AH1413" s="73" t="n"/>
      <c r="AI1413" s="73" t="n"/>
      <c r="AJ1413" s="73" t="n"/>
      <c r="AK1413" s="73" t="n"/>
      <c r="AL1413" s="73" t="n"/>
      <c r="AM1413" s="73" t="n"/>
      <c r="AN1413" s="73" t="n"/>
      <c r="AO1413" s="73" t="n"/>
      <c r="AP1413" s="73" t="n"/>
      <c r="AQ1413" s="73" t="n"/>
      <c r="AR1413" s="73" t="n"/>
      <c r="AS1413" s="73" t="n"/>
      <c r="AT1413" s="73" t="n"/>
      <c r="AU1413" s="73" t="n"/>
      <c r="AV1413" s="73" t="n"/>
      <c r="AW1413" s="73" t="n"/>
      <c r="AX1413" s="73" t="n"/>
      <c r="AY1413" s="73" t="n"/>
      <c r="AZ1413" s="73" t="n"/>
      <c r="BA1413" s="73" t="n"/>
      <c r="BB1413" s="73" t="n"/>
      <c r="BC1413" s="73" t="n"/>
      <c r="BD1413" s="73" t="n"/>
      <c r="BE1413" s="73" t="n"/>
      <c r="BF1413" s="73" t="n"/>
      <c r="BG1413" s="73" t="n"/>
      <c r="BH1413" s="73" t="n"/>
      <c r="BI1413" s="73" t="n"/>
      <c r="BJ1413" s="73" t="n"/>
      <c r="BK1413" s="73" t="n"/>
      <c r="BL1413" s="73" t="n"/>
      <c r="BM1413" s="73" t="n"/>
      <c r="BN1413" s="73" t="n"/>
      <c r="BO1413" s="73" t="n"/>
      <c r="BP1413" s="96" t="n"/>
      <c r="BQ1413" s="174" t="n"/>
      <c r="BR1413" s="174" t="n"/>
      <c r="BS1413" s="174" t="n"/>
      <c r="BT1413" s="174" t="n"/>
      <c r="BU1413" s="174" t="n"/>
      <c r="BV1413" s="174" t="n"/>
      <c r="BW1413" s="174" t="n"/>
      <c r="BX1413" s="174" t="n"/>
      <c r="BY1413" s="174" t="n"/>
      <c r="BZ1413" s="175" t="n"/>
      <c r="CA1413" s="176" t="n"/>
      <c r="CB1413" s="177" t="n"/>
      <c r="CC1413" s="118" t="n"/>
      <c r="CD1413" s="178" t="n"/>
      <c r="CE1413" s="120" t="n"/>
      <c r="CF1413" s="178" t="n"/>
      <c r="CG1413" s="179" t="n"/>
      <c r="CH1413" s="178" t="n"/>
      <c r="CI1413" s="180" t="n"/>
      <c r="CJ1413" s="181" t="n"/>
      <c r="CK1413" s="182" t="n"/>
    </row>
    <row r="1414">
      <c r="A1414" s="69" t="n"/>
      <c r="B1414" s="70" t="n"/>
      <c r="C1414" s="77" t="n"/>
      <c r="D1414" s="84" t="n"/>
      <c r="E1414" s="69" t="n"/>
      <c r="F1414" s="69" t="n"/>
      <c r="G1414" s="73" t="n"/>
      <c r="H1414" s="73" t="n"/>
      <c r="I1414" s="75" t="n"/>
      <c r="J1414" s="75" t="n"/>
      <c r="K1414" s="73" t="n"/>
      <c r="L1414" s="73" t="n"/>
      <c r="M1414" s="73" t="n"/>
      <c r="N1414" s="73" t="n"/>
      <c r="O1414" s="75" t="n"/>
      <c r="P1414" s="75" t="n"/>
      <c r="Q1414" s="73" t="n"/>
      <c r="R1414" s="73" t="n"/>
      <c r="S1414" s="73" t="n"/>
      <c r="T1414" s="73" t="n"/>
      <c r="U1414" s="73" t="n"/>
      <c r="V1414" s="73" t="n"/>
      <c r="W1414" s="73" t="n"/>
      <c r="X1414" s="73" t="n"/>
      <c r="Y1414" s="73" t="n"/>
      <c r="Z1414" s="73" t="n"/>
      <c r="AA1414" s="73" t="n"/>
      <c r="AB1414" s="73" t="n"/>
      <c r="AC1414" s="73" t="n"/>
      <c r="AD1414" s="73" t="n"/>
      <c r="AE1414" s="73" t="n"/>
      <c r="AF1414" s="73" t="n"/>
      <c r="AG1414" s="73" t="n"/>
      <c r="AH1414" s="73" t="n"/>
      <c r="AI1414" s="73" t="n"/>
      <c r="AJ1414" s="73" t="n"/>
      <c r="AK1414" s="73" t="n"/>
      <c r="AL1414" s="73" t="n"/>
      <c r="AM1414" s="73" t="n"/>
      <c r="AN1414" s="73" t="n"/>
      <c r="AO1414" s="73" t="n"/>
      <c r="AP1414" s="73" t="n"/>
      <c r="AQ1414" s="73" t="n"/>
      <c r="AR1414" s="73" t="n"/>
      <c r="AS1414" s="73" t="n"/>
      <c r="AT1414" s="73" t="n"/>
      <c r="AU1414" s="73" t="n"/>
      <c r="AV1414" s="73" t="n"/>
      <c r="AW1414" s="73" t="n"/>
      <c r="AX1414" s="73" t="n"/>
      <c r="AY1414" s="73" t="n"/>
      <c r="AZ1414" s="73" t="n"/>
      <c r="BA1414" s="73" t="n"/>
      <c r="BB1414" s="73" t="n"/>
      <c r="BC1414" s="73" t="n"/>
      <c r="BD1414" s="73" t="n"/>
      <c r="BE1414" s="73" t="n"/>
      <c r="BF1414" s="73" t="n"/>
      <c r="BG1414" s="73" t="n"/>
      <c r="BH1414" s="73" t="n"/>
      <c r="BI1414" s="73" t="n"/>
      <c r="BJ1414" s="73" t="n"/>
      <c r="BK1414" s="73" t="n"/>
      <c r="BL1414" s="73" t="n"/>
      <c r="BM1414" s="73" t="n"/>
      <c r="BN1414" s="73" t="n"/>
      <c r="BO1414" s="73" t="n"/>
      <c r="BP1414" s="96" t="n"/>
      <c r="BQ1414" s="174" t="n"/>
      <c r="BR1414" s="174" t="n"/>
      <c r="BS1414" s="174" t="n"/>
      <c r="BT1414" s="174" t="n"/>
      <c r="BU1414" s="174" t="n"/>
      <c r="BV1414" s="174" t="n"/>
      <c r="BW1414" s="174" t="n"/>
      <c r="BX1414" s="174" t="n"/>
      <c r="BY1414" s="174" t="n"/>
      <c r="BZ1414" s="175" t="n"/>
      <c r="CA1414" s="176" t="n"/>
      <c r="CB1414" s="177" t="n"/>
      <c r="CC1414" s="118" t="n"/>
      <c r="CD1414" s="178" t="n"/>
      <c r="CE1414" s="120" t="n"/>
      <c r="CF1414" s="178" t="n"/>
      <c r="CG1414" s="179" t="n"/>
      <c r="CH1414" s="178" t="n"/>
      <c r="CI1414" s="180" t="n"/>
      <c r="CJ1414" s="181" t="n"/>
      <c r="CK1414" s="182" t="n"/>
    </row>
    <row r="1415">
      <c r="A1415" s="69" t="n"/>
      <c r="B1415" s="70" t="n"/>
      <c r="C1415" s="77" t="n"/>
      <c r="D1415" s="84" t="n"/>
      <c r="E1415" s="69" t="n"/>
      <c r="F1415" s="69" t="n"/>
      <c r="G1415" s="73" t="n"/>
      <c r="H1415" s="73" t="n"/>
      <c r="I1415" s="75" t="n"/>
      <c r="J1415" s="75" t="n"/>
      <c r="K1415" s="73" t="n"/>
      <c r="L1415" s="73" t="n"/>
      <c r="M1415" s="73" t="n"/>
      <c r="N1415" s="73" t="n"/>
      <c r="O1415" s="75" t="n"/>
      <c r="P1415" s="75" t="n"/>
      <c r="Q1415" s="73" t="n"/>
      <c r="R1415" s="73" t="n"/>
      <c r="S1415" s="73" t="n"/>
      <c r="T1415" s="73" t="n"/>
      <c r="U1415" s="73" t="n"/>
      <c r="V1415" s="73" t="n"/>
      <c r="W1415" s="73" t="n"/>
      <c r="X1415" s="73" t="n"/>
      <c r="Y1415" s="73" t="n"/>
      <c r="Z1415" s="73" t="n"/>
      <c r="AA1415" s="73" t="n"/>
      <c r="AB1415" s="73" t="n"/>
      <c r="AC1415" s="73" t="n"/>
      <c r="AD1415" s="73" t="n"/>
      <c r="AE1415" s="73" t="n"/>
      <c r="AF1415" s="73" t="n"/>
      <c r="AG1415" s="73" t="n"/>
      <c r="AH1415" s="73" t="n"/>
      <c r="AI1415" s="73" t="n"/>
      <c r="AJ1415" s="73" t="n"/>
      <c r="AK1415" s="73" t="n"/>
      <c r="AL1415" s="73" t="n"/>
      <c r="AM1415" s="73" t="n"/>
      <c r="AN1415" s="73" t="n"/>
      <c r="AO1415" s="73" t="n"/>
      <c r="AP1415" s="73" t="n"/>
      <c r="AQ1415" s="73" t="n"/>
      <c r="AR1415" s="73" t="n"/>
      <c r="AS1415" s="73" t="n"/>
      <c r="AT1415" s="73" t="n"/>
      <c r="AU1415" s="73" t="n"/>
      <c r="AV1415" s="73" t="n"/>
      <c r="AW1415" s="73" t="n"/>
      <c r="AX1415" s="73" t="n"/>
      <c r="AY1415" s="73" t="n"/>
      <c r="AZ1415" s="73" t="n"/>
      <c r="BA1415" s="73" t="n"/>
      <c r="BB1415" s="73" t="n"/>
      <c r="BC1415" s="73" t="n"/>
      <c r="BD1415" s="73" t="n"/>
      <c r="BE1415" s="73" t="n"/>
      <c r="BF1415" s="73" t="n"/>
      <c r="BG1415" s="73" t="n"/>
      <c r="BH1415" s="73" t="n"/>
      <c r="BI1415" s="73" t="n"/>
      <c r="BJ1415" s="73" t="n"/>
      <c r="BK1415" s="73" t="n"/>
      <c r="BL1415" s="73" t="n"/>
      <c r="BM1415" s="73" t="n"/>
      <c r="BN1415" s="73" t="n"/>
      <c r="BO1415" s="73" t="n"/>
      <c r="BP1415" s="96" t="n"/>
      <c r="BQ1415" s="174" t="n"/>
      <c r="BR1415" s="174" t="n"/>
      <c r="BS1415" s="174" t="n"/>
      <c r="BT1415" s="174" t="n"/>
      <c r="BU1415" s="174" t="n"/>
      <c r="BV1415" s="174" t="n"/>
      <c r="BW1415" s="174" t="n"/>
      <c r="BX1415" s="174" t="n"/>
      <c r="BY1415" s="174" t="n"/>
      <c r="BZ1415" s="175" t="n"/>
      <c r="CA1415" s="176" t="n"/>
      <c r="CB1415" s="177" t="n"/>
      <c r="CC1415" s="118" t="n"/>
      <c r="CD1415" s="178" t="n"/>
      <c r="CE1415" s="120" t="n"/>
      <c r="CF1415" s="178" t="n"/>
      <c r="CG1415" s="179" t="n"/>
      <c r="CH1415" s="178" t="n"/>
      <c r="CI1415" s="180" t="n"/>
      <c r="CJ1415" s="181" t="n"/>
      <c r="CK1415" s="182" t="n"/>
    </row>
    <row r="1416">
      <c r="A1416" s="69" t="n"/>
      <c r="B1416" s="70" t="n"/>
      <c r="C1416" s="77" t="n"/>
      <c r="D1416" s="84" t="n"/>
      <c r="E1416" s="69" t="n"/>
      <c r="F1416" s="69" t="n"/>
      <c r="G1416" s="73" t="n"/>
      <c r="H1416" s="73" t="n"/>
      <c r="I1416" s="75" t="n"/>
      <c r="J1416" s="75" t="n"/>
      <c r="K1416" s="73" t="n"/>
      <c r="L1416" s="73" t="n"/>
      <c r="M1416" s="73" t="n"/>
      <c r="N1416" s="73" t="n"/>
      <c r="O1416" s="75" t="n"/>
      <c r="P1416" s="75" t="n"/>
      <c r="Q1416" s="73" t="n"/>
      <c r="R1416" s="73" t="n"/>
      <c r="S1416" s="73" t="n"/>
      <c r="T1416" s="73" t="n"/>
      <c r="U1416" s="73" t="n"/>
      <c r="V1416" s="73" t="n"/>
      <c r="W1416" s="73" t="n"/>
      <c r="X1416" s="73" t="n"/>
      <c r="Y1416" s="73" t="n"/>
      <c r="Z1416" s="73" t="n"/>
      <c r="AA1416" s="73" t="n"/>
      <c r="AB1416" s="73" t="n"/>
      <c r="AC1416" s="73" t="n"/>
      <c r="AD1416" s="73" t="n"/>
      <c r="AE1416" s="73" t="n"/>
      <c r="AF1416" s="73" t="n"/>
      <c r="AG1416" s="73" t="n"/>
      <c r="AH1416" s="73" t="n"/>
      <c r="AI1416" s="73" t="n"/>
      <c r="AJ1416" s="73" t="n"/>
      <c r="AK1416" s="73" t="n"/>
      <c r="AL1416" s="73" t="n"/>
      <c r="AM1416" s="73" t="n"/>
      <c r="AN1416" s="73" t="n"/>
      <c r="AO1416" s="73" t="n"/>
      <c r="AP1416" s="73" t="n"/>
      <c r="AQ1416" s="73" t="n"/>
      <c r="AR1416" s="73" t="n"/>
      <c r="AS1416" s="73" t="n"/>
      <c r="AT1416" s="73" t="n"/>
      <c r="AU1416" s="73" t="n"/>
      <c r="AV1416" s="73" t="n"/>
      <c r="AW1416" s="73" t="n"/>
      <c r="AX1416" s="73" t="n"/>
      <c r="AY1416" s="73" t="n"/>
      <c r="AZ1416" s="73" t="n"/>
      <c r="BA1416" s="73" t="n"/>
      <c r="BB1416" s="73" t="n"/>
      <c r="BC1416" s="73" t="n"/>
      <c r="BD1416" s="73" t="n"/>
      <c r="BE1416" s="73" t="n"/>
      <c r="BF1416" s="73" t="n"/>
      <c r="BG1416" s="73" t="n"/>
      <c r="BH1416" s="73" t="n"/>
      <c r="BI1416" s="73" t="n"/>
      <c r="BJ1416" s="73" t="n"/>
      <c r="BK1416" s="73" t="n"/>
      <c r="BL1416" s="73" t="n"/>
      <c r="BM1416" s="73" t="n"/>
      <c r="BN1416" s="73" t="n"/>
      <c r="BO1416" s="73" t="n"/>
      <c r="BP1416" s="96" t="n"/>
      <c r="BQ1416" s="174" t="n"/>
      <c r="BR1416" s="174" t="n"/>
      <c r="BS1416" s="174" t="n"/>
      <c r="BT1416" s="174" t="n"/>
      <c r="BU1416" s="174" t="n"/>
      <c r="BV1416" s="174" t="n"/>
      <c r="BW1416" s="174" t="n"/>
      <c r="BX1416" s="174" t="n"/>
      <c r="BY1416" s="174" t="n"/>
      <c r="BZ1416" s="175" t="n"/>
      <c r="CA1416" s="176" t="n"/>
      <c r="CB1416" s="177" t="n"/>
      <c r="CC1416" s="118" t="n"/>
      <c r="CD1416" s="178" t="n"/>
      <c r="CE1416" s="120" t="n"/>
      <c r="CF1416" s="178" t="n"/>
      <c r="CG1416" s="179" t="n"/>
      <c r="CH1416" s="178" t="n"/>
      <c r="CI1416" s="180" t="n"/>
      <c r="CJ1416" s="181" t="n"/>
      <c r="CK1416" s="182" t="n"/>
    </row>
    <row r="1417">
      <c r="A1417" s="69" t="n"/>
      <c r="B1417" s="70" t="n"/>
      <c r="C1417" s="77" t="n"/>
      <c r="D1417" s="84" t="n"/>
      <c r="E1417" s="69" t="n"/>
      <c r="F1417" s="69" t="n"/>
      <c r="G1417" s="73" t="n"/>
      <c r="H1417" s="73" t="n"/>
      <c r="I1417" s="75" t="n"/>
      <c r="J1417" s="75" t="n"/>
      <c r="K1417" s="73" t="n"/>
      <c r="L1417" s="73" t="n"/>
      <c r="M1417" s="73" t="n"/>
      <c r="N1417" s="73" t="n"/>
      <c r="O1417" s="75" t="n"/>
      <c r="P1417" s="75" t="n"/>
      <c r="Q1417" s="73" t="n"/>
      <c r="R1417" s="73" t="n"/>
      <c r="S1417" s="73" t="n"/>
      <c r="T1417" s="73" t="n"/>
      <c r="U1417" s="73" t="n"/>
      <c r="V1417" s="73" t="n"/>
      <c r="W1417" s="73" t="n"/>
      <c r="X1417" s="73" t="n"/>
      <c r="Y1417" s="73" t="n"/>
      <c r="Z1417" s="73" t="n"/>
      <c r="AA1417" s="73" t="n"/>
      <c r="AB1417" s="73" t="n"/>
      <c r="AC1417" s="73" t="n"/>
      <c r="AD1417" s="73" t="n"/>
      <c r="AE1417" s="73" t="n"/>
      <c r="AF1417" s="73" t="n"/>
      <c r="AG1417" s="73" t="n"/>
      <c r="AH1417" s="73" t="n"/>
      <c r="AI1417" s="73" t="n"/>
      <c r="AJ1417" s="73" t="n"/>
      <c r="AK1417" s="73" t="n"/>
      <c r="AL1417" s="73" t="n"/>
      <c r="AM1417" s="73" t="n"/>
      <c r="AN1417" s="73" t="n"/>
      <c r="AO1417" s="73" t="n"/>
      <c r="AP1417" s="73" t="n"/>
      <c r="AQ1417" s="73" t="n"/>
      <c r="AR1417" s="73" t="n"/>
      <c r="AS1417" s="73" t="n"/>
      <c r="AT1417" s="73" t="n"/>
      <c r="AU1417" s="73" t="n"/>
      <c r="AV1417" s="73" t="n"/>
      <c r="AW1417" s="73" t="n"/>
      <c r="AX1417" s="73" t="n"/>
      <c r="AY1417" s="73" t="n"/>
      <c r="AZ1417" s="73" t="n"/>
      <c r="BA1417" s="73" t="n"/>
      <c r="BB1417" s="73" t="n"/>
      <c r="BC1417" s="73" t="n"/>
      <c r="BD1417" s="73" t="n"/>
      <c r="BE1417" s="73" t="n"/>
      <c r="BF1417" s="73" t="n"/>
      <c r="BG1417" s="73" t="n"/>
      <c r="BH1417" s="73" t="n"/>
      <c r="BI1417" s="73" t="n"/>
      <c r="BJ1417" s="73" t="n"/>
      <c r="BK1417" s="73" t="n"/>
      <c r="BL1417" s="73" t="n"/>
      <c r="BM1417" s="73" t="n"/>
      <c r="BN1417" s="73" t="n"/>
      <c r="BO1417" s="73" t="n"/>
      <c r="BP1417" s="96" t="n"/>
      <c r="BQ1417" s="174" t="n"/>
      <c r="BR1417" s="174" t="n"/>
      <c r="BS1417" s="174" t="n"/>
      <c r="BT1417" s="174" t="n"/>
      <c r="BU1417" s="174" t="n"/>
      <c r="BV1417" s="174" t="n"/>
      <c r="BW1417" s="174" t="n"/>
      <c r="BX1417" s="174" t="n"/>
      <c r="BY1417" s="174" t="n"/>
      <c r="BZ1417" s="175" t="n"/>
      <c r="CA1417" s="176" t="n"/>
      <c r="CB1417" s="177" t="n"/>
      <c r="CC1417" s="118" t="n"/>
      <c r="CD1417" s="178" t="n"/>
      <c r="CE1417" s="120" t="n"/>
      <c r="CF1417" s="178" t="n"/>
      <c r="CG1417" s="179" t="n"/>
      <c r="CH1417" s="178" t="n"/>
      <c r="CI1417" s="180" t="n"/>
      <c r="CJ1417" s="181" t="n"/>
      <c r="CK1417" s="182" t="n"/>
    </row>
    <row r="1418">
      <c r="A1418" s="69" t="n"/>
      <c r="B1418" s="70" t="n"/>
      <c r="C1418" s="77" t="n"/>
      <c r="D1418" s="84" t="n"/>
      <c r="E1418" s="69" t="n"/>
      <c r="F1418" s="69" t="n"/>
      <c r="G1418" s="73" t="n"/>
      <c r="H1418" s="73" t="n"/>
      <c r="I1418" s="75" t="n"/>
      <c r="J1418" s="75" t="n"/>
      <c r="K1418" s="73" t="n"/>
      <c r="L1418" s="73" t="n"/>
      <c r="M1418" s="73" t="n"/>
      <c r="N1418" s="73" t="n"/>
      <c r="O1418" s="75" t="n"/>
      <c r="P1418" s="75" t="n"/>
      <c r="Q1418" s="73" t="n"/>
      <c r="R1418" s="73" t="n"/>
      <c r="S1418" s="73" t="n"/>
      <c r="T1418" s="73" t="n"/>
      <c r="U1418" s="73" t="n"/>
      <c r="V1418" s="73" t="n"/>
      <c r="W1418" s="73" t="n"/>
      <c r="X1418" s="73" t="n"/>
      <c r="Y1418" s="73" t="n"/>
      <c r="Z1418" s="73" t="n"/>
      <c r="AA1418" s="73" t="n"/>
      <c r="AB1418" s="73" t="n"/>
      <c r="AC1418" s="73" t="n"/>
      <c r="AD1418" s="73" t="n"/>
      <c r="AE1418" s="73" t="n"/>
      <c r="AF1418" s="73" t="n"/>
      <c r="AG1418" s="73" t="n"/>
      <c r="AH1418" s="73" t="n"/>
      <c r="AI1418" s="73" t="n"/>
      <c r="AJ1418" s="73" t="n"/>
      <c r="AK1418" s="73" t="n"/>
      <c r="AL1418" s="73" t="n"/>
      <c r="AM1418" s="73" t="n"/>
      <c r="AN1418" s="73" t="n"/>
      <c r="AO1418" s="73" t="n"/>
      <c r="AP1418" s="73" t="n"/>
      <c r="AQ1418" s="73" t="n"/>
      <c r="AR1418" s="73" t="n"/>
      <c r="AS1418" s="73" t="n"/>
      <c r="AT1418" s="73" t="n"/>
      <c r="AU1418" s="73" t="n"/>
      <c r="AV1418" s="73" t="n"/>
      <c r="AW1418" s="73" t="n"/>
      <c r="AX1418" s="73" t="n"/>
      <c r="AY1418" s="73" t="n"/>
      <c r="AZ1418" s="73" t="n"/>
      <c r="BA1418" s="73" t="n"/>
      <c r="BB1418" s="73" t="n"/>
      <c r="BC1418" s="73" t="n"/>
      <c r="BD1418" s="73" t="n"/>
      <c r="BE1418" s="73" t="n"/>
      <c r="BF1418" s="73" t="n"/>
      <c r="BG1418" s="73" t="n"/>
      <c r="BH1418" s="73" t="n"/>
      <c r="BI1418" s="73" t="n"/>
      <c r="BJ1418" s="73" t="n"/>
      <c r="BK1418" s="73" t="n"/>
      <c r="BL1418" s="73" t="n"/>
      <c r="BM1418" s="73" t="n"/>
      <c r="BN1418" s="73" t="n"/>
      <c r="BO1418" s="73" t="n"/>
      <c r="BP1418" s="96" t="n"/>
      <c r="BQ1418" s="174" t="n"/>
      <c r="BR1418" s="174" t="n"/>
      <c r="BS1418" s="174" t="n"/>
      <c r="BT1418" s="174" t="n"/>
      <c r="BU1418" s="174" t="n"/>
      <c r="BV1418" s="174" t="n"/>
      <c r="BW1418" s="174" t="n"/>
      <c r="BX1418" s="174" t="n"/>
      <c r="BY1418" s="174" t="n"/>
      <c r="BZ1418" s="175" t="n"/>
      <c r="CA1418" s="176" t="n"/>
      <c r="CB1418" s="177" t="n"/>
      <c r="CC1418" s="118" t="n"/>
      <c r="CD1418" s="178" t="n"/>
      <c r="CE1418" s="120" t="n"/>
      <c r="CF1418" s="178" t="n"/>
      <c r="CG1418" s="179" t="n"/>
      <c r="CH1418" s="178" t="n"/>
      <c r="CI1418" s="180" t="n"/>
      <c r="CJ1418" s="181" t="n"/>
      <c r="CK1418" s="182" t="n"/>
    </row>
    <row r="1419">
      <c r="A1419" s="69" t="n"/>
      <c r="B1419" s="70" t="n"/>
      <c r="C1419" s="77" t="n"/>
      <c r="D1419" s="84" t="n"/>
      <c r="E1419" s="69" t="n"/>
      <c r="F1419" s="69" t="n"/>
      <c r="G1419" s="73" t="n"/>
      <c r="H1419" s="73" t="n"/>
      <c r="I1419" s="75" t="n"/>
      <c r="J1419" s="75" t="n"/>
      <c r="K1419" s="73" t="n"/>
      <c r="L1419" s="73" t="n"/>
      <c r="M1419" s="73" t="n"/>
      <c r="N1419" s="73" t="n"/>
      <c r="O1419" s="75" t="n"/>
      <c r="P1419" s="75" t="n"/>
      <c r="Q1419" s="73" t="n"/>
      <c r="R1419" s="73" t="n"/>
      <c r="S1419" s="73" t="n"/>
      <c r="T1419" s="73" t="n"/>
      <c r="U1419" s="73" t="n"/>
      <c r="V1419" s="73" t="n"/>
      <c r="W1419" s="73" t="n"/>
      <c r="X1419" s="73" t="n"/>
      <c r="Y1419" s="73" t="n"/>
      <c r="Z1419" s="73" t="n"/>
      <c r="AA1419" s="73" t="n"/>
      <c r="AB1419" s="73" t="n"/>
      <c r="AC1419" s="73" t="n"/>
      <c r="AD1419" s="73" t="n"/>
      <c r="AE1419" s="73" t="n"/>
      <c r="AF1419" s="73" t="n"/>
      <c r="AG1419" s="73" t="n"/>
      <c r="AH1419" s="73" t="n"/>
      <c r="AI1419" s="73" t="n"/>
      <c r="AJ1419" s="73" t="n"/>
      <c r="AK1419" s="73" t="n"/>
      <c r="AL1419" s="73" t="n"/>
      <c r="AM1419" s="73" t="n"/>
      <c r="AN1419" s="73" t="n"/>
      <c r="AO1419" s="73" t="n"/>
      <c r="AP1419" s="73" t="n"/>
      <c r="AQ1419" s="73" t="n"/>
      <c r="AR1419" s="73" t="n"/>
      <c r="AS1419" s="73" t="n"/>
      <c r="AT1419" s="73" t="n"/>
      <c r="AU1419" s="73" t="n"/>
      <c r="AV1419" s="73" t="n"/>
      <c r="AW1419" s="73" t="n"/>
      <c r="AX1419" s="73" t="n"/>
      <c r="AY1419" s="73" t="n"/>
      <c r="AZ1419" s="73" t="n"/>
      <c r="BA1419" s="73" t="n"/>
      <c r="BB1419" s="73" t="n"/>
      <c r="BC1419" s="73" t="n"/>
      <c r="BD1419" s="73" t="n"/>
      <c r="BE1419" s="73" t="n"/>
      <c r="BF1419" s="73" t="n"/>
      <c r="BG1419" s="73" t="n"/>
      <c r="BH1419" s="73" t="n"/>
      <c r="BI1419" s="73" t="n"/>
      <c r="BJ1419" s="73" t="n"/>
      <c r="BK1419" s="73" t="n"/>
      <c r="BL1419" s="73" t="n"/>
      <c r="BM1419" s="73" t="n"/>
      <c r="BN1419" s="73" t="n"/>
      <c r="BO1419" s="73" t="n"/>
      <c r="BP1419" s="96" t="n"/>
      <c r="BQ1419" s="174" t="n"/>
      <c r="BR1419" s="174" t="n"/>
      <c r="BS1419" s="174" t="n"/>
      <c r="BT1419" s="174" t="n"/>
      <c r="BU1419" s="174" t="n"/>
      <c r="BV1419" s="174" t="n"/>
      <c r="BW1419" s="174" t="n"/>
      <c r="BX1419" s="174" t="n"/>
      <c r="BY1419" s="174" t="n"/>
      <c r="BZ1419" s="175" t="n"/>
      <c r="CA1419" s="176" t="n"/>
      <c r="CB1419" s="177" t="n"/>
      <c r="CC1419" s="118" t="n"/>
      <c r="CD1419" s="178" t="n"/>
      <c r="CE1419" s="120" t="n"/>
      <c r="CF1419" s="178" t="n"/>
      <c r="CG1419" s="179" t="n"/>
      <c r="CH1419" s="178" t="n"/>
      <c r="CI1419" s="180" t="n"/>
      <c r="CJ1419" s="181" t="n"/>
      <c r="CK1419" s="182" t="n"/>
    </row>
    <row r="1420">
      <c r="A1420" s="69" t="n"/>
      <c r="B1420" s="70" t="n"/>
      <c r="C1420" s="77" t="n"/>
      <c r="D1420" s="84" t="n"/>
      <c r="E1420" s="69" t="n"/>
      <c r="F1420" s="69" t="n"/>
      <c r="G1420" s="73" t="n"/>
      <c r="H1420" s="73" t="n"/>
      <c r="I1420" s="75" t="n"/>
      <c r="J1420" s="75" t="n"/>
      <c r="K1420" s="73" t="n"/>
      <c r="L1420" s="73" t="n"/>
      <c r="M1420" s="73" t="n"/>
      <c r="N1420" s="73" t="n"/>
      <c r="O1420" s="75" t="n"/>
      <c r="P1420" s="75" t="n"/>
      <c r="Q1420" s="73" t="n"/>
      <c r="R1420" s="73" t="n"/>
      <c r="S1420" s="73" t="n"/>
      <c r="T1420" s="73" t="n"/>
      <c r="U1420" s="73" t="n"/>
      <c r="V1420" s="73" t="n"/>
      <c r="W1420" s="73" t="n"/>
      <c r="X1420" s="73" t="n"/>
      <c r="Y1420" s="73" t="n"/>
      <c r="Z1420" s="73" t="n"/>
      <c r="AA1420" s="73" t="n"/>
      <c r="AB1420" s="73" t="n"/>
      <c r="AC1420" s="73" t="n"/>
      <c r="AD1420" s="73" t="n"/>
      <c r="AE1420" s="73" t="n"/>
      <c r="AF1420" s="73" t="n"/>
      <c r="AG1420" s="73" t="n"/>
      <c r="AH1420" s="73" t="n"/>
      <c r="AI1420" s="73" t="n"/>
      <c r="AJ1420" s="73" t="n"/>
      <c r="AK1420" s="73" t="n"/>
      <c r="AL1420" s="73" t="n"/>
      <c r="AM1420" s="73" t="n"/>
      <c r="AN1420" s="73" t="n"/>
      <c r="AO1420" s="73" t="n"/>
      <c r="AP1420" s="73" t="n"/>
      <c r="AQ1420" s="73" t="n"/>
      <c r="AR1420" s="73" t="n"/>
      <c r="AS1420" s="73" t="n"/>
      <c r="AT1420" s="73" t="n"/>
      <c r="AU1420" s="73" t="n"/>
      <c r="AV1420" s="73" t="n"/>
      <c r="AW1420" s="73" t="n"/>
      <c r="AX1420" s="73" t="n"/>
      <c r="AY1420" s="73" t="n"/>
      <c r="AZ1420" s="73" t="n"/>
      <c r="BA1420" s="73" t="n"/>
      <c r="BB1420" s="73" t="n"/>
      <c r="BC1420" s="73" t="n"/>
      <c r="BD1420" s="73" t="n"/>
      <c r="BE1420" s="73" t="n"/>
      <c r="BF1420" s="73" t="n"/>
      <c r="BG1420" s="73" t="n"/>
      <c r="BH1420" s="73" t="n"/>
      <c r="BI1420" s="73" t="n"/>
      <c r="BJ1420" s="73" t="n"/>
      <c r="BK1420" s="73" t="n"/>
      <c r="BL1420" s="73" t="n"/>
      <c r="BM1420" s="73" t="n"/>
      <c r="BN1420" s="73" t="n"/>
      <c r="BO1420" s="73" t="n"/>
      <c r="BP1420" s="96" t="n"/>
      <c r="BQ1420" s="174" t="n"/>
      <c r="BR1420" s="174" t="n"/>
      <c r="BS1420" s="174" t="n"/>
      <c r="BT1420" s="174" t="n"/>
      <c r="BU1420" s="174" t="n"/>
      <c r="BV1420" s="174" t="n"/>
      <c r="BW1420" s="174" t="n"/>
      <c r="BX1420" s="174" t="n"/>
      <c r="BY1420" s="174" t="n"/>
      <c r="BZ1420" s="175" t="n"/>
      <c r="CA1420" s="176" t="n"/>
      <c r="CB1420" s="177" t="n"/>
      <c r="CC1420" s="118" t="n"/>
      <c r="CD1420" s="178" t="n"/>
      <c r="CE1420" s="120" t="n"/>
      <c r="CF1420" s="178" t="n"/>
      <c r="CG1420" s="179" t="n"/>
      <c r="CH1420" s="178" t="n"/>
      <c r="CI1420" s="180" t="n"/>
      <c r="CJ1420" s="181" t="n"/>
      <c r="CK1420" s="182" t="n"/>
    </row>
    <row r="1421">
      <c r="A1421" s="69" t="n"/>
      <c r="B1421" s="70" t="n"/>
      <c r="C1421" s="77" t="n"/>
      <c r="D1421" s="84" t="n"/>
      <c r="E1421" s="69" t="n"/>
      <c r="F1421" s="69" t="n"/>
      <c r="G1421" s="73" t="n"/>
      <c r="H1421" s="73" t="n"/>
      <c r="I1421" s="75" t="n"/>
      <c r="J1421" s="75" t="n"/>
      <c r="K1421" s="73" t="n"/>
      <c r="L1421" s="73" t="n"/>
      <c r="M1421" s="73" t="n"/>
      <c r="N1421" s="73" t="n"/>
      <c r="O1421" s="75" t="n"/>
      <c r="P1421" s="75" t="n"/>
      <c r="Q1421" s="73" t="n"/>
      <c r="R1421" s="73" t="n"/>
      <c r="S1421" s="73" t="n"/>
      <c r="T1421" s="73" t="n"/>
      <c r="U1421" s="73" t="n"/>
      <c r="V1421" s="73" t="n"/>
      <c r="W1421" s="73" t="n"/>
      <c r="X1421" s="73" t="n"/>
      <c r="Y1421" s="73" t="n"/>
      <c r="Z1421" s="73" t="n"/>
      <c r="AA1421" s="73" t="n"/>
      <c r="AB1421" s="73" t="n"/>
      <c r="AC1421" s="73" t="n"/>
      <c r="AD1421" s="73" t="n"/>
      <c r="AE1421" s="73" t="n"/>
      <c r="AF1421" s="73" t="n"/>
      <c r="AG1421" s="73" t="n"/>
      <c r="AH1421" s="73" t="n"/>
      <c r="AI1421" s="73" t="n"/>
      <c r="AJ1421" s="73" t="n"/>
      <c r="AK1421" s="73" t="n"/>
      <c r="AL1421" s="73" t="n"/>
      <c r="AM1421" s="73" t="n"/>
      <c r="AN1421" s="73" t="n"/>
      <c r="AO1421" s="73" t="n"/>
      <c r="AP1421" s="73" t="n"/>
      <c r="AQ1421" s="73" t="n"/>
      <c r="AR1421" s="73" t="n"/>
      <c r="AS1421" s="73" t="n"/>
      <c r="AT1421" s="73" t="n"/>
      <c r="AU1421" s="73" t="n"/>
      <c r="AV1421" s="73" t="n"/>
      <c r="AW1421" s="73" t="n"/>
      <c r="AX1421" s="73" t="n"/>
      <c r="AY1421" s="73" t="n"/>
      <c r="AZ1421" s="73" t="n"/>
      <c r="BA1421" s="73" t="n"/>
      <c r="BB1421" s="73" t="n"/>
      <c r="BC1421" s="73" t="n"/>
      <c r="BD1421" s="73" t="n"/>
      <c r="BE1421" s="73" t="n"/>
      <c r="BF1421" s="73" t="n"/>
      <c r="BG1421" s="73" t="n"/>
      <c r="BH1421" s="73" t="n"/>
      <c r="BI1421" s="73" t="n"/>
      <c r="BJ1421" s="73" t="n"/>
      <c r="BK1421" s="73" t="n"/>
      <c r="BL1421" s="73" t="n"/>
      <c r="BM1421" s="73" t="n"/>
      <c r="BN1421" s="73" t="n"/>
      <c r="BO1421" s="73" t="n"/>
      <c r="BP1421" s="96" t="n"/>
      <c r="BQ1421" s="174" t="n"/>
      <c r="BR1421" s="174" t="n"/>
      <c r="BS1421" s="174" t="n"/>
      <c r="BT1421" s="174" t="n"/>
      <c r="BU1421" s="174" t="n"/>
      <c r="BV1421" s="174" t="n"/>
      <c r="BW1421" s="174" t="n"/>
      <c r="BX1421" s="174" t="n"/>
      <c r="BY1421" s="174" t="n"/>
      <c r="BZ1421" s="175" t="n"/>
      <c r="CA1421" s="176" t="n"/>
      <c r="CB1421" s="177" t="n"/>
      <c r="CC1421" s="118" t="n"/>
      <c r="CD1421" s="178" t="n"/>
      <c r="CE1421" s="120" t="n"/>
      <c r="CF1421" s="178" t="n"/>
      <c r="CG1421" s="179" t="n"/>
      <c r="CH1421" s="178" t="n"/>
      <c r="CI1421" s="180" t="n"/>
      <c r="CJ1421" s="181" t="n"/>
      <c r="CK1421" s="182" t="n"/>
    </row>
    <row r="1422">
      <c r="A1422" s="69" t="n"/>
      <c r="B1422" s="70" t="n"/>
      <c r="C1422" s="77" t="n"/>
      <c r="D1422" s="84" t="n"/>
      <c r="E1422" s="69" t="n"/>
      <c r="F1422" s="69" t="n"/>
      <c r="G1422" s="73" t="n"/>
      <c r="H1422" s="73" t="n"/>
      <c r="I1422" s="75" t="n"/>
      <c r="J1422" s="75" t="n"/>
      <c r="K1422" s="73" t="n"/>
      <c r="L1422" s="73" t="n"/>
      <c r="M1422" s="73" t="n"/>
      <c r="N1422" s="73" t="n"/>
      <c r="O1422" s="75" t="n"/>
      <c r="P1422" s="75" t="n"/>
      <c r="Q1422" s="73" t="n"/>
      <c r="R1422" s="73" t="n"/>
      <c r="S1422" s="73" t="n"/>
      <c r="T1422" s="73" t="n"/>
      <c r="U1422" s="73" t="n"/>
      <c r="V1422" s="73" t="n"/>
      <c r="W1422" s="73" t="n"/>
      <c r="X1422" s="73" t="n"/>
      <c r="Y1422" s="73" t="n"/>
      <c r="Z1422" s="73" t="n"/>
      <c r="AA1422" s="73" t="n"/>
      <c r="AB1422" s="73" t="n"/>
      <c r="AC1422" s="73" t="n"/>
      <c r="AD1422" s="73" t="n"/>
      <c r="AE1422" s="73" t="n"/>
      <c r="AF1422" s="73" t="n"/>
      <c r="AG1422" s="73" t="n"/>
      <c r="AH1422" s="73" t="n"/>
      <c r="AI1422" s="73" t="n"/>
      <c r="AJ1422" s="73" t="n"/>
      <c r="AK1422" s="73" t="n"/>
      <c r="AL1422" s="73" t="n"/>
      <c r="AM1422" s="73" t="n"/>
      <c r="AN1422" s="73" t="n"/>
      <c r="AO1422" s="73" t="n"/>
      <c r="AP1422" s="73" t="n"/>
      <c r="AQ1422" s="73" t="n"/>
      <c r="AR1422" s="73" t="n"/>
      <c r="AS1422" s="73" t="n"/>
      <c r="AT1422" s="73" t="n"/>
      <c r="AU1422" s="73" t="n"/>
      <c r="AV1422" s="73" t="n"/>
      <c r="AW1422" s="73" t="n"/>
      <c r="AX1422" s="73" t="n"/>
      <c r="AY1422" s="73" t="n"/>
      <c r="AZ1422" s="73" t="n"/>
      <c r="BA1422" s="73" t="n"/>
      <c r="BB1422" s="73" t="n"/>
      <c r="BC1422" s="73" t="n"/>
      <c r="BD1422" s="73" t="n"/>
      <c r="BE1422" s="73" t="n"/>
      <c r="BF1422" s="73" t="n"/>
      <c r="BG1422" s="73" t="n"/>
      <c r="BH1422" s="73" t="n"/>
      <c r="BI1422" s="73" t="n"/>
      <c r="BJ1422" s="73" t="n"/>
      <c r="BK1422" s="73" t="n"/>
      <c r="BL1422" s="73" t="n"/>
      <c r="BM1422" s="73" t="n"/>
      <c r="BN1422" s="73" t="n"/>
      <c r="BO1422" s="73" t="n"/>
      <c r="BP1422" s="96" t="n"/>
      <c r="BQ1422" s="174" t="n"/>
      <c r="BR1422" s="174" t="n"/>
      <c r="BS1422" s="174" t="n"/>
      <c r="BT1422" s="174" t="n"/>
      <c r="BU1422" s="174" t="n"/>
      <c r="BV1422" s="174" t="n"/>
      <c r="BW1422" s="174" t="n"/>
      <c r="BX1422" s="174" t="n"/>
      <c r="BY1422" s="174" t="n"/>
      <c r="BZ1422" s="175" t="n"/>
      <c r="CA1422" s="176" t="n"/>
      <c r="CB1422" s="177" t="n"/>
      <c r="CC1422" s="118" t="n"/>
      <c r="CD1422" s="178" t="n"/>
      <c r="CE1422" s="120" t="n"/>
      <c r="CF1422" s="178" t="n"/>
      <c r="CG1422" s="179" t="n"/>
      <c r="CH1422" s="178" t="n"/>
      <c r="CI1422" s="180" t="n"/>
      <c r="CJ1422" s="181" t="n"/>
      <c r="CK1422" s="182" t="n"/>
    </row>
    <row r="1423">
      <c r="A1423" s="69" t="n"/>
      <c r="B1423" s="70" t="n"/>
      <c r="C1423" s="77" t="n"/>
      <c r="D1423" s="84" t="n"/>
      <c r="E1423" s="69" t="n"/>
      <c r="F1423" s="69" t="n"/>
      <c r="G1423" s="73" t="n"/>
      <c r="H1423" s="73" t="n"/>
      <c r="I1423" s="75" t="n"/>
      <c r="J1423" s="75" t="n"/>
      <c r="K1423" s="73" t="n"/>
      <c r="L1423" s="73" t="n"/>
      <c r="M1423" s="73" t="n"/>
      <c r="N1423" s="73" t="n"/>
      <c r="O1423" s="75" t="n"/>
      <c r="P1423" s="75" t="n"/>
      <c r="Q1423" s="73" t="n"/>
      <c r="R1423" s="73" t="n"/>
      <c r="S1423" s="73" t="n"/>
      <c r="T1423" s="73" t="n"/>
      <c r="U1423" s="73" t="n"/>
      <c r="V1423" s="73" t="n"/>
      <c r="W1423" s="73" t="n"/>
      <c r="X1423" s="73" t="n"/>
      <c r="Y1423" s="73" t="n"/>
      <c r="Z1423" s="73" t="n"/>
      <c r="AA1423" s="73" t="n"/>
      <c r="AB1423" s="73" t="n"/>
      <c r="AC1423" s="73" t="n"/>
      <c r="AD1423" s="73" t="n"/>
      <c r="AE1423" s="73" t="n"/>
      <c r="AF1423" s="73" t="n"/>
      <c r="AG1423" s="73" t="n"/>
      <c r="AH1423" s="73" t="n"/>
      <c r="AI1423" s="73" t="n"/>
      <c r="AJ1423" s="73" t="n"/>
      <c r="AK1423" s="73" t="n"/>
      <c r="AL1423" s="73" t="n"/>
      <c r="AM1423" s="73" t="n"/>
      <c r="AN1423" s="73" t="n"/>
      <c r="AO1423" s="73" t="n"/>
      <c r="AP1423" s="73" t="n"/>
      <c r="AQ1423" s="73" t="n"/>
      <c r="AR1423" s="73" t="n"/>
      <c r="AS1423" s="73" t="n"/>
      <c r="AT1423" s="73" t="n"/>
      <c r="AU1423" s="73" t="n"/>
      <c r="AV1423" s="73" t="n"/>
      <c r="AW1423" s="73" t="n"/>
      <c r="AX1423" s="73" t="n"/>
      <c r="AY1423" s="73" t="n"/>
      <c r="AZ1423" s="73" t="n"/>
      <c r="BA1423" s="73" t="n"/>
      <c r="BB1423" s="73" t="n"/>
      <c r="BC1423" s="73" t="n"/>
      <c r="BD1423" s="73" t="n"/>
      <c r="BE1423" s="73" t="n"/>
      <c r="BF1423" s="73" t="n"/>
      <c r="BG1423" s="73" t="n"/>
      <c r="BH1423" s="73" t="n"/>
      <c r="BI1423" s="73" t="n"/>
      <c r="BJ1423" s="73" t="n"/>
      <c r="BK1423" s="73" t="n"/>
      <c r="BL1423" s="73" t="n"/>
      <c r="BM1423" s="73" t="n"/>
      <c r="BN1423" s="73" t="n"/>
      <c r="BO1423" s="73" t="n"/>
      <c r="BP1423" s="96" t="n"/>
      <c r="BQ1423" s="174" t="n"/>
      <c r="BR1423" s="174" t="n"/>
      <c r="BS1423" s="174" t="n"/>
      <c r="BT1423" s="174" t="n"/>
      <c r="BU1423" s="174" t="n"/>
      <c r="BV1423" s="174" t="n"/>
      <c r="BW1423" s="174" t="n"/>
      <c r="BX1423" s="174" t="n"/>
      <c r="BY1423" s="174" t="n"/>
      <c r="BZ1423" s="175" t="n"/>
      <c r="CA1423" s="176" t="n"/>
      <c r="CB1423" s="177" t="n"/>
      <c r="CC1423" s="118" t="n"/>
      <c r="CD1423" s="178" t="n"/>
      <c r="CE1423" s="120" t="n"/>
      <c r="CF1423" s="178" t="n"/>
      <c r="CG1423" s="179" t="n"/>
      <c r="CH1423" s="178" t="n"/>
      <c r="CI1423" s="180" t="n"/>
      <c r="CJ1423" s="181" t="n"/>
      <c r="CK1423" s="182" t="n"/>
    </row>
    <row r="1424">
      <c r="A1424" s="69" t="n"/>
      <c r="B1424" s="70" t="n"/>
      <c r="C1424" s="77" t="n"/>
      <c r="D1424" s="84" t="n"/>
      <c r="E1424" s="69" t="n"/>
      <c r="F1424" s="69" t="n"/>
      <c r="G1424" s="73" t="n"/>
      <c r="H1424" s="73" t="n"/>
      <c r="I1424" s="75" t="n"/>
      <c r="J1424" s="75" t="n"/>
      <c r="K1424" s="73" t="n"/>
      <c r="L1424" s="73" t="n"/>
      <c r="M1424" s="73" t="n"/>
      <c r="N1424" s="73" t="n"/>
      <c r="O1424" s="75" t="n"/>
      <c r="P1424" s="75" t="n"/>
      <c r="Q1424" s="73" t="n"/>
      <c r="R1424" s="73" t="n"/>
      <c r="S1424" s="73" t="n"/>
      <c r="T1424" s="73" t="n"/>
      <c r="U1424" s="73" t="n"/>
      <c r="V1424" s="73" t="n"/>
      <c r="W1424" s="73" t="n"/>
      <c r="X1424" s="73" t="n"/>
      <c r="Y1424" s="73" t="n"/>
      <c r="Z1424" s="73" t="n"/>
      <c r="AA1424" s="73" t="n"/>
      <c r="AB1424" s="73" t="n"/>
      <c r="AC1424" s="73" t="n"/>
      <c r="AD1424" s="73" t="n"/>
      <c r="AE1424" s="73" t="n"/>
      <c r="AF1424" s="73" t="n"/>
      <c r="AG1424" s="73" t="n"/>
      <c r="AH1424" s="73" t="n"/>
      <c r="AI1424" s="73" t="n"/>
      <c r="AJ1424" s="73" t="n"/>
      <c r="AK1424" s="73" t="n"/>
      <c r="AL1424" s="73" t="n"/>
      <c r="AM1424" s="73" t="n"/>
      <c r="AN1424" s="73" t="n"/>
      <c r="AO1424" s="73" t="n"/>
      <c r="AP1424" s="73" t="n"/>
      <c r="AQ1424" s="73" t="n"/>
      <c r="AR1424" s="73" t="n"/>
      <c r="AS1424" s="73" t="n"/>
      <c r="AT1424" s="73" t="n"/>
      <c r="AU1424" s="73" t="n"/>
      <c r="AV1424" s="73" t="n"/>
      <c r="AW1424" s="73" t="n"/>
      <c r="AX1424" s="73" t="n"/>
      <c r="AY1424" s="73" t="n"/>
      <c r="AZ1424" s="73" t="n"/>
      <c r="BA1424" s="73" t="n"/>
      <c r="BB1424" s="73" t="n"/>
      <c r="BC1424" s="73" t="n"/>
      <c r="BD1424" s="73" t="n"/>
      <c r="BE1424" s="73" t="n"/>
      <c r="BF1424" s="73" t="n"/>
      <c r="BG1424" s="73" t="n"/>
      <c r="BH1424" s="73" t="n"/>
      <c r="BI1424" s="73" t="n"/>
      <c r="BJ1424" s="73" t="n"/>
      <c r="BK1424" s="73" t="n"/>
      <c r="BL1424" s="73" t="n"/>
      <c r="BM1424" s="73" t="n"/>
      <c r="BN1424" s="73" t="n"/>
      <c r="BO1424" s="73" t="n"/>
      <c r="BP1424" s="96" t="n"/>
      <c r="BQ1424" s="174" t="n"/>
      <c r="BR1424" s="174" t="n"/>
      <c r="BS1424" s="174" t="n"/>
      <c r="BT1424" s="174" t="n"/>
      <c r="BU1424" s="174" t="n"/>
      <c r="BV1424" s="174" t="n"/>
      <c r="BW1424" s="174" t="n"/>
      <c r="BX1424" s="174" t="n"/>
      <c r="BY1424" s="174" t="n"/>
      <c r="BZ1424" s="175" t="n"/>
      <c r="CA1424" s="176" t="n"/>
      <c r="CB1424" s="177" t="n"/>
      <c r="CC1424" s="118" t="n"/>
      <c r="CD1424" s="178" t="n"/>
      <c r="CE1424" s="120" t="n"/>
      <c r="CF1424" s="178" t="n"/>
      <c r="CG1424" s="179" t="n"/>
      <c r="CH1424" s="178" t="n"/>
      <c r="CI1424" s="180" t="n"/>
      <c r="CJ1424" s="181" t="n"/>
      <c r="CK1424" s="182" t="n"/>
    </row>
    <row r="1425">
      <c r="A1425" s="69" t="n"/>
      <c r="B1425" s="70" t="n"/>
      <c r="C1425" s="77" t="n"/>
      <c r="D1425" s="84" t="n"/>
      <c r="E1425" s="69" t="n"/>
      <c r="F1425" s="69" t="n"/>
      <c r="G1425" s="73" t="n"/>
      <c r="H1425" s="73" t="n"/>
      <c r="I1425" s="75" t="n"/>
      <c r="J1425" s="75" t="n"/>
      <c r="K1425" s="73" t="n"/>
      <c r="L1425" s="73" t="n"/>
      <c r="M1425" s="73" t="n"/>
      <c r="N1425" s="73" t="n"/>
      <c r="O1425" s="75" t="n"/>
      <c r="P1425" s="75" t="n"/>
      <c r="Q1425" s="73" t="n"/>
      <c r="R1425" s="73" t="n"/>
      <c r="S1425" s="73" t="n"/>
      <c r="T1425" s="73" t="n"/>
      <c r="U1425" s="73" t="n"/>
      <c r="V1425" s="73" t="n"/>
      <c r="W1425" s="73" t="n"/>
      <c r="X1425" s="73" t="n"/>
      <c r="Y1425" s="73" t="n"/>
      <c r="Z1425" s="73" t="n"/>
      <c r="AA1425" s="73" t="n"/>
      <c r="AB1425" s="73" t="n"/>
      <c r="AC1425" s="73" t="n"/>
      <c r="AD1425" s="73" t="n"/>
      <c r="AE1425" s="73" t="n"/>
      <c r="AF1425" s="73" t="n"/>
      <c r="AG1425" s="73" t="n"/>
      <c r="AH1425" s="73" t="n"/>
      <c r="AI1425" s="73" t="n"/>
      <c r="AJ1425" s="73" t="n"/>
      <c r="AK1425" s="73" t="n"/>
      <c r="AL1425" s="73" t="n"/>
      <c r="AM1425" s="73" t="n"/>
      <c r="AN1425" s="73" t="n"/>
      <c r="AO1425" s="73" t="n"/>
      <c r="AP1425" s="73" t="n"/>
      <c r="AQ1425" s="73" t="n"/>
      <c r="AR1425" s="73" t="n"/>
      <c r="AS1425" s="73" t="n"/>
      <c r="AT1425" s="73" t="n"/>
      <c r="AU1425" s="73" t="n"/>
      <c r="AV1425" s="73" t="n"/>
      <c r="AW1425" s="73" t="n"/>
      <c r="AX1425" s="73" t="n"/>
      <c r="AY1425" s="73" t="n"/>
      <c r="AZ1425" s="73" t="n"/>
      <c r="BA1425" s="73" t="n"/>
      <c r="BB1425" s="73" t="n"/>
      <c r="BC1425" s="73" t="n"/>
      <c r="BD1425" s="73" t="n"/>
      <c r="BE1425" s="73" t="n"/>
      <c r="BF1425" s="73" t="n"/>
      <c r="BG1425" s="73" t="n"/>
      <c r="BH1425" s="73" t="n"/>
      <c r="BI1425" s="73" t="n"/>
      <c r="BJ1425" s="73" t="n"/>
      <c r="BK1425" s="73" t="n"/>
      <c r="BL1425" s="73" t="n"/>
      <c r="BM1425" s="73" t="n"/>
      <c r="BN1425" s="73" t="n"/>
      <c r="BO1425" s="73" t="n"/>
      <c r="BP1425" s="96" t="n"/>
      <c r="BQ1425" s="174" t="n"/>
      <c r="BR1425" s="174" t="n"/>
      <c r="BS1425" s="174" t="n"/>
      <c r="BT1425" s="174" t="n"/>
      <c r="BU1425" s="174" t="n"/>
      <c r="BV1425" s="174" t="n"/>
      <c r="BW1425" s="174" t="n"/>
      <c r="BX1425" s="174" t="n"/>
      <c r="BY1425" s="174" t="n"/>
      <c r="BZ1425" s="175" t="n"/>
      <c r="CA1425" s="176" t="n"/>
      <c r="CB1425" s="177" t="n"/>
      <c r="CC1425" s="118" t="n"/>
      <c r="CD1425" s="178" t="n"/>
      <c r="CE1425" s="120" t="n"/>
      <c r="CF1425" s="178" t="n"/>
      <c r="CG1425" s="179" t="n"/>
      <c r="CH1425" s="178" t="n"/>
      <c r="CI1425" s="180" t="n"/>
      <c r="CJ1425" s="181" t="n"/>
      <c r="CK1425" s="182" t="n"/>
    </row>
    <row r="1426">
      <c r="A1426" s="69" t="n"/>
      <c r="B1426" s="70" t="n"/>
      <c r="C1426" s="77" t="n"/>
      <c r="D1426" s="84" t="n"/>
      <c r="E1426" s="69" t="n"/>
      <c r="F1426" s="69" t="n"/>
      <c r="G1426" s="73" t="n"/>
      <c r="H1426" s="73" t="n"/>
      <c r="I1426" s="75" t="n"/>
      <c r="J1426" s="75" t="n"/>
      <c r="K1426" s="73" t="n"/>
      <c r="L1426" s="73" t="n"/>
      <c r="M1426" s="73" t="n"/>
      <c r="N1426" s="73" t="n"/>
      <c r="O1426" s="75" t="n"/>
      <c r="P1426" s="75" t="n"/>
      <c r="Q1426" s="73" t="n"/>
      <c r="R1426" s="73" t="n"/>
      <c r="S1426" s="73" t="n"/>
      <c r="T1426" s="73" t="n"/>
      <c r="U1426" s="73" t="n"/>
      <c r="V1426" s="73" t="n"/>
      <c r="W1426" s="73" t="n"/>
      <c r="X1426" s="73" t="n"/>
      <c r="Y1426" s="73" t="n"/>
      <c r="Z1426" s="73" t="n"/>
      <c r="AA1426" s="73" t="n"/>
      <c r="AB1426" s="73" t="n"/>
      <c r="AC1426" s="73" t="n"/>
      <c r="AD1426" s="73" t="n"/>
      <c r="AE1426" s="73" t="n"/>
      <c r="AF1426" s="73" t="n"/>
      <c r="AG1426" s="73" t="n"/>
      <c r="AH1426" s="73" t="n"/>
      <c r="AI1426" s="73" t="n"/>
      <c r="AJ1426" s="73" t="n"/>
      <c r="AK1426" s="73" t="n"/>
      <c r="AL1426" s="73" t="n"/>
      <c r="AM1426" s="73" t="n"/>
      <c r="AN1426" s="73" t="n"/>
      <c r="AO1426" s="73" t="n"/>
      <c r="AP1426" s="73" t="n"/>
      <c r="AQ1426" s="73" t="n"/>
      <c r="AR1426" s="73" t="n"/>
      <c r="AS1426" s="73" t="n"/>
      <c r="AT1426" s="73" t="n"/>
      <c r="AU1426" s="73" t="n"/>
      <c r="AV1426" s="73" t="n"/>
      <c r="AW1426" s="73" t="n"/>
      <c r="AX1426" s="73" t="n"/>
      <c r="AY1426" s="73" t="n"/>
      <c r="AZ1426" s="73" t="n"/>
      <c r="BA1426" s="73" t="n"/>
      <c r="BB1426" s="73" t="n"/>
      <c r="BC1426" s="73" t="n"/>
      <c r="BD1426" s="73" t="n"/>
      <c r="BE1426" s="73" t="n"/>
      <c r="BF1426" s="73" t="n"/>
      <c r="BG1426" s="73" t="n"/>
      <c r="BH1426" s="73" t="n"/>
      <c r="BI1426" s="73" t="n"/>
      <c r="BJ1426" s="73" t="n"/>
      <c r="BK1426" s="73" t="n"/>
      <c r="BL1426" s="73" t="n"/>
      <c r="BM1426" s="73" t="n"/>
      <c r="BN1426" s="73" t="n"/>
      <c r="BO1426" s="73" t="n"/>
      <c r="BP1426" s="96" t="n"/>
      <c r="BQ1426" s="174" t="n"/>
      <c r="BR1426" s="174" t="n"/>
      <c r="BS1426" s="174" t="n"/>
      <c r="BT1426" s="174" t="n"/>
      <c r="BU1426" s="174" t="n"/>
      <c r="BV1426" s="174" t="n"/>
      <c r="BW1426" s="174" t="n"/>
      <c r="BX1426" s="174" t="n"/>
      <c r="BY1426" s="174" t="n"/>
      <c r="BZ1426" s="175" t="n"/>
      <c r="CA1426" s="176" t="n"/>
      <c r="CB1426" s="177" t="n"/>
      <c r="CC1426" s="118" t="n"/>
      <c r="CD1426" s="178" t="n"/>
      <c r="CE1426" s="120" t="n"/>
      <c r="CF1426" s="178" t="n"/>
      <c r="CG1426" s="179" t="n"/>
      <c r="CH1426" s="178" t="n"/>
      <c r="CI1426" s="180" t="n"/>
      <c r="CJ1426" s="181" t="n"/>
      <c r="CK1426" s="182" t="n"/>
    </row>
    <row r="1427">
      <c r="A1427" s="69" t="n"/>
      <c r="B1427" s="70" t="n"/>
      <c r="C1427" s="77" t="n"/>
      <c r="D1427" s="84" t="n"/>
      <c r="E1427" s="69" t="n"/>
      <c r="F1427" s="69" t="n"/>
      <c r="G1427" s="73" t="n"/>
      <c r="H1427" s="73" t="n"/>
      <c r="I1427" s="75" t="n"/>
      <c r="J1427" s="75" t="n"/>
      <c r="K1427" s="73" t="n"/>
      <c r="L1427" s="73" t="n"/>
      <c r="M1427" s="73" t="n"/>
      <c r="N1427" s="73" t="n"/>
      <c r="O1427" s="75" t="n"/>
      <c r="P1427" s="75" t="n"/>
      <c r="Q1427" s="73" t="n"/>
      <c r="R1427" s="73" t="n"/>
      <c r="S1427" s="73" t="n"/>
      <c r="T1427" s="73" t="n"/>
      <c r="U1427" s="73" t="n"/>
      <c r="V1427" s="73" t="n"/>
      <c r="W1427" s="73" t="n"/>
      <c r="X1427" s="73" t="n"/>
      <c r="Y1427" s="73" t="n"/>
      <c r="Z1427" s="73" t="n"/>
      <c r="AA1427" s="73" t="n"/>
      <c r="AB1427" s="73" t="n"/>
      <c r="AC1427" s="73" t="n"/>
      <c r="AD1427" s="73" t="n"/>
      <c r="AE1427" s="73" t="n"/>
      <c r="AF1427" s="73" t="n"/>
      <c r="AG1427" s="73" t="n"/>
      <c r="AH1427" s="73" t="n"/>
      <c r="AI1427" s="73" t="n"/>
      <c r="AJ1427" s="73" t="n"/>
      <c r="AK1427" s="73" t="n"/>
      <c r="AL1427" s="73" t="n"/>
      <c r="AM1427" s="73" t="n"/>
      <c r="AN1427" s="73" t="n"/>
      <c r="AO1427" s="73" t="n"/>
      <c r="AP1427" s="73" t="n"/>
      <c r="AQ1427" s="73" t="n"/>
      <c r="AR1427" s="73" t="n"/>
      <c r="AS1427" s="73" t="n"/>
      <c r="AT1427" s="73" t="n"/>
      <c r="AU1427" s="73" t="n"/>
      <c r="AV1427" s="73" t="n"/>
      <c r="AW1427" s="73" t="n"/>
      <c r="AX1427" s="73" t="n"/>
      <c r="AY1427" s="73" t="n"/>
      <c r="AZ1427" s="73" t="n"/>
      <c r="BA1427" s="73" t="n"/>
      <c r="BB1427" s="73" t="n"/>
      <c r="BC1427" s="73" t="n"/>
      <c r="BD1427" s="73" t="n"/>
      <c r="BE1427" s="73" t="n"/>
      <c r="BF1427" s="73" t="n"/>
      <c r="BG1427" s="73" t="n"/>
      <c r="BH1427" s="73" t="n"/>
      <c r="BI1427" s="73" t="n"/>
      <c r="BJ1427" s="73" t="n"/>
      <c r="BK1427" s="73" t="n"/>
      <c r="BL1427" s="73" t="n"/>
      <c r="BM1427" s="73" t="n"/>
      <c r="BN1427" s="73" t="n"/>
      <c r="BO1427" s="73" t="n"/>
      <c r="BP1427" s="96" t="n"/>
      <c r="BQ1427" s="174" t="n"/>
      <c r="BR1427" s="174" t="n"/>
      <c r="BS1427" s="174" t="n"/>
      <c r="BT1427" s="174" t="n"/>
      <c r="BU1427" s="174" t="n"/>
      <c r="BV1427" s="174" t="n"/>
      <c r="BW1427" s="174" t="n"/>
      <c r="BX1427" s="174" t="n"/>
      <c r="BY1427" s="174" t="n"/>
      <c r="BZ1427" s="175" t="n"/>
      <c r="CA1427" s="176" t="n"/>
      <c r="CB1427" s="177" t="n"/>
      <c r="CC1427" s="118" t="n"/>
      <c r="CD1427" s="178" t="n"/>
      <c r="CE1427" s="120" t="n"/>
      <c r="CF1427" s="178" t="n"/>
      <c r="CG1427" s="179" t="n"/>
      <c r="CH1427" s="178" t="n"/>
      <c r="CI1427" s="180" t="n"/>
      <c r="CJ1427" s="181" t="n"/>
      <c r="CK1427" s="182" t="n"/>
    </row>
    <row r="1428">
      <c r="A1428" s="69" t="n"/>
      <c r="B1428" s="70" t="n"/>
      <c r="C1428" s="77" t="n"/>
      <c r="D1428" s="84" t="n"/>
      <c r="E1428" s="69" t="n"/>
      <c r="F1428" s="69" t="n"/>
      <c r="G1428" s="73" t="n"/>
      <c r="H1428" s="73" t="n"/>
      <c r="I1428" s="75" t="n"/>
      <c r="J1428" s="75" t="n"/>
      <c r="K1428" s="73" t="n"/>
      <c r="L1428" s="73" t="n"/>
      <c r="M1428" s="73" t="n"/>
      <c r="N1428" s="73" t="n"/>
      <c r="O1428" s="75" t="n"/>
      <c r="P1428" s="75" t="n"/>
      <c r="Q1428" s="73" t="n"/>
      <c r="R1428" s="73" t="n"/>
      <c r="S1428" s="73" t="n"/>
      <c r="T1428" s="73" t="n"/>
      <c r="U1428" s="73" t="n"/>
      <c r="V1428" s="73" t="n"/>
      <c r="W1428" s="73" t="n"/>
      <c r="X1428" s="73" t="n"/>
      <c r="Y1428" s="73" t="n"/>
      <c r="Z1428" s="73" t="n"/>
      <c r="AA1428" s="73" t="n"/>
      <c r="AB1428" s="73" t="n"/>
      <c r="AC1428" s="73" t="n"/>
      <c r="AD1428" s="73" t="n"/>
      <c r="AE1428" s="73" t="n"/>
      <c r="AF1428" s="73" t="n"/>
      <c r="AG1428" s="73" t="n"/>
      <c r="AH1428" s="73" t="n"/>
      <c r="AI1428" s="73" t="n"/>
      <c r="AJ1428" s="73" t="n"/>
      <c r="AK1428" s="73" t="n"/>
      <c r="AL1428" s="73" t="n"/>
      <c r="AM1428" s="73" t="n"/>
      <c r="AN1428" s="73" t="n"/>
      <c r="AO1428" s="73" t="n"/>
      <c r="AP1428" s="73" t="n"/>
      <c r="AQ1428" s="73" t="n"/>
      <c r="AR1428" s="73" t="n"/>
      <c r="AS1428" s="73" t="n"/>
      <c r="AT1428" s="73" t="n"/>
      <c r="AU1428" s="73" t="n"/>
      <c r="AV1428" s="73" t="n"/>
      <c r="AW1428" s="73" t="n"/>
      <c r="AX1428" s="73" t="n"/>
      <c r="AY1428" s="73" t="n"/>
      <c r="AZ1428" s="73" t="n"/>
      <c r="BA1428" s="73" t="n"/>
      <c r="BB1428" s="73" t="n"/>
      <c r="BC1428" s="73" t="n"/>
      <c r="BD1428" s="73" t="n"/>
      <c r="BE1428" s="73" t="n"/>
      <c r="BF1428" s="73" t="n"/>
      <c r="BG1428" s="73" t="n"/>
      <c r="BH1428" s="73" t="n"/>
      <c r="BI1428" s="73" t="n"/>
      <c r="BJ1428" s="73" t="n"/>
      <c r="BK1428" s="73" t="n"/>
      <c r="BL1428" s="73" t="n"/>
      <c r="BM1428" s="73" t="n"/>
      <c r="BN1428" s="73" t="n"/>
      <c r="BO1428" s="73" t="n"/>
      <c r="BP1428" s="96" t="n"/>
      <c r="BQ1428" s="174" t="n"/>
      <c r="BR1428" s="174" t="n"/>
      <c r="BS1428" s="174" t="n"/>
      <c r="BT1428" s="174" t="n"/>
      <c r="BU1428" s="174" t="n"/>
      <c r="BV1428" s="174" t="n"/>
      <c r="BW1428" s="174" t="n"/>
      <c r="BX1428" s="174" t="n"/>
      <c r="BY1428" s="174" t="n"/>
      <c r="BZ1428" s="175" t="n"/>
      <c r="CA1428" s="176" t="n"/>
      <c r="CB1428" s="177" t="n"/>
      <c r="CC1428" s="118" t="n"/>
      <c r="CD1428" s="178" t="n"/>
      <c r="CE1428" s="120" t="n"/>
      <c r="CF1428" s="178" t="n"/>
      <c r="CG1428" s="179" t="n"/>
      <c r="CH1428" s="178" t="n"/>
      <c r="CI1428" s="180" t="n"/>
      <c r="CJ1428" s="181" t="n"/>
      <c r="CK1428" s="182" t="n"/>
    </row>
    <row r="1429">
      <c r="A1429" s="69" t="n"/>
      <c r="B1429" s="70" t="n"/>
      <c r="C1429" s="77" t="n"/>
      <c r="D1429" s="84" t="n"/>
      <c r="E1429" s="69" t="n"/>
      <c r="F1429" s="69" t="n"/>
      <c r="G1429" s="73" t="n"/>
      <c r="H1429" s="73" t="n"/>
      <c r="I1429" s="75" t="n"/>
      <c r="J1429" s="75" t="n"/>
      <c r="K1429" s="73" t="n"/>
      <c r="L1429" s="73" t="n"/>
      <c r="M1429" s="73" t="n"/>
      <c r="N1429" s="73" t="n"/>
      <c r="O1429" s="75" t="n"/>
      <c r="P1429" s="75" t="n"/>
      <c r="Q1429" s="73" t="n"/>
      <c r="R1429" s="73" t="n"/>
      <c r="S1429" s="73" t="n"/>
      <c r="T1429" s="73" t="n"/>
      <c r="U1429" s="73" t="n"/>
      <c r="V1429" s="73" t="n"/>
      <c r="W1429" s="73" t="n"/>
      <c r="X1429" s="73" t="n"/>
      <c r="Y1429" s="73" t="n"/>
      <c r="Z1429" s="73" t="n"/>
      <c r="AA1429" s="73" t="n"/>
      <c r="AB1429" s="73" t="n"/>
      <c r="AC1429" s="73" t="n"/>
      <c r="AD1429" s="73" t="n"/>
      <c r="AE1429" s="73" t="n"/>
      <c r="AF1429" s="73" t="n"/>
      <c r="AG1429" s="73" t="n"/>
      <c r="AH1429" s="73" t="n"/>
      <c r="AI1429" s="73" t="n"/>
      <c r="AJ1429" s="73" t="n"/>
      <c r="AK1429" s="73" t="n"/>
      <c r="AL1429" s="73" t="n"/>
      <c r="AM1429" s="73" t="n"/>
      <c r="AN1429" s="73" t="n"/>
      <c r="AO1429" s="73" t="n"/>
      <c r="AP1429" s="73" t="n"/>
      <c r="AQ1429" s="73" t="n"/>
      <c r="AR1429" s="73" t="n"/>
      <c r="AS1429" s="73" t="n"/>
      <c r="AT1429" s="73" t="n"/>
      <c r="AU1429" s="73" t="n"/>
      <c r="AV1429" s="73" t="n"/>
      <c r="AW1429" s="73" t="n"/>
      <c r="AX1429" s="73" t="n"/>
      <c r="AY1429" s="73" t="n"/>
      <c r="AZ1429" s="73" t="n"/>
      <c r="BA1429" s="73" t="n"/>
      <c r="BB1429" s="73" t="n"/>
      <c r="BC1429" s="73" t="n"/>
      <c r="BD1429" s="73" t="n"/>
      <c r="BE1429" s="73" t="n"/>
      <c r="BF1429" s="73" t="n"/>
      <c r="BG1429" s="73" t="n"/>
      <c r="BH1429" s="73" t="n"/>
      <c r="BI1429" s="73" t="n"/>
      <c r="BJ1429" s="73" t="n"/>
      <c r="BK1429" s="73" t="n"/>
      <c r="BL1429" s="73" t="n"/>
      <c r="BM1429" s="73" t="n"/>
      <c r="BN1429" s="73" t="n"/>
      <c r="BO1429" s="73" t="n"/>
      <c r="BP1429" s="96" t="n"/>
      <c r="BQ1429" s="174" t="n"/>
      <c r="BR1429" s="174" t="n"/>
      <c r="BS1429" s="174" t="n"/>
      <c r="BT1429" s="174" t="n"/>
      <c r="BU1429" s="174" t="n"/>
      <c r="BV1429" s="174" t="n"/>
      <c r="BW1429" s="174" t="n"/>
      <c r="BX1429" s="174" t="n"/>
      <c r="BY1429" s="174" t="n"/>
      <c r="BZ1429" s="175" t="n"/>
      <c r="CA1429" s="176" t="n"/>
      <c r="CB1429" s="177" t="n"/>
      <c r="CC1429" s="118" t="n"/>
      <c r="CD1429" s="178" t="n"/>
      <c r="CE1429" s="120" t="n"/>
      <c r="CF1429" s="178" t="n"/>
      <c r="CG1429" s="179" t="n"/>
      <c r="CH1429" s="178" t="n"/>
      <c r="CI1429" s="180" t="n"/>
      <c r="CJ1429" s="181" t="n"/>
      <c r="CK1429" s="182" t="n"/>
    </row>
    <row r="1430">
      <c r="A1430" s="69" t="n"/>
      <c r="B1430" s="70" t="n"/>
      <c r="C1430" s="77" t="n"/>
      <c r="D1430" s="84" t="n"/>
      <c r="E1430" s="69" t="n"/>
      <c r="F1430" s="69" t="n"/>
      <c r="G1430" s="73" t="n"/>
      <c r="H1430" s="73" t="n"/>
      <c r="I1430" s="75" t="n"/>
      <c r="J1430" s="75" t="n"/>
      <c r="K1430" s="73" t="n"/>
      <c r="L1430" s="73" t="n"/>
      <c r="M1430" s="73" t="n"/>
      <c r="N1430" s="73" t="n"/>
      <c r="O1430" s="75" t="n"/>
      <c r="P1430" s="75" t="n"/>
      <c r="Q1430" s="73" t="n"/>
      <c r="R1430" s="73" t="n"/>
      <c r="S1430" s="73" t="n"/>
      <c r="T1430" s="73" t="n"/>
      <c r="U1430" s="73" t="n"/>
      <c r="V1430" s="73" t="n"/>
      <c r="W1430" s="73" t="n"/>
      <c r="X1430" s="73" t="n"/>
      <c r="Y1430" s="73" t="n"/>
      <c r="Z1430" s="73" t="n"/>
      <c r="AA1430" s="73" t="n"/>
      <c r="AB1430" s="73" t="n"/>
      <c r="AC1430" s="73" t="n"/>
      <c r="AD1430" s="73" t="n"/>
      <c r="AE1430" s="73" t="n"/>
      <c r="AF1430" s="73" t="n"/>
      <c r="AG1430" s="73" t="n"/>
      <c r="AH1430" s="73" t="n"/>
      <c r="AI1430" s="73" t="n"/>
      <c r="AJ1430" s="73" t="n"/>
      <c r="AK1430" s="73" t="n"/>
      <c r="AL1430" s="73" t="n"/>
      <c r="AM1430" s="73" t="n"/>
      <c r="AN1430" s="73" t="n"/>
      <c r="AO1430" s="73" t="n"/>
      <c r="AP1430" s="73" t="n"/>
      <c r="AQ1430" s="73" t="n"/>
      <c r="AR1430" s="73" t="n"/>
      <c r="AS1430" s="73" t="n"/>
      <c r="AT1430" s="73" t="n"/>
      <c r="AU1430" s="73" t="n"/>
      <c r="AV1430" s="73" t="n"/>
      <c r="AW1430" s="73" t="n"/>
      <c r="AX1430" s="73" t="n"/>
      <c r="AY1430" s="73" t="n"/>
      <c r="AZ1430" s="73" t="n"/>
      <c r="BA1430" s="73" t="n"/>
      <c r="BB1430" s="73" t="n"/>
      <c r="BC1430" s="73" t="n"/>
      <c r="BD1430" s="73" t="n"/>
      <c r="BE1430" s="73" t="n"/>
      <c r="BF1430" s="73" t="n"/>
      <c r="BG1430" s="73" t="n"/>
      <c r="BH1430" s="73" t="n"/>
      <c r="BI1430" s="73" t="n"/>
      <c r="BJ1430" s="73" t="n"/>
      <c r="BK1430" s="73" t="n"/>
      <c r="BL1430" s="73" t="n"/>
      <c r="BM1430" s="73" t="n"/>
      <c r="BN1430" s="73" t="n"/>
      <c r="BO1430" s="73" t="n"/>
      <c r="BP1430" s="96" t="n"/>
      <c r="BQ1430" s="174" t="n"/>
      <c r="BR1430" s="174" t="n"/>
      <c r="BS1430" s="174" t="n"/>
      <c r="BT1430" s="174" t="n"/>
      <c r="BU1430" s="174" t="n"/>
      <c r="BV1430" s="174" t="n"/>
      <c r="BW1430" s="174" t="n"/>
      <c r="BX1430" s="174" t="n"/>
      <c r="BY1430" s="174" t="n"/>
      <c r="BZ1430" s="175" t="n"/>
      <c r="CA1430" s="176" t="n"/>
      <c r="CB1430" s="177" t="n"/>
      <c r="CC1430" s="118" t="n"/>
      <c r="CD1430" s="178" t="n"/>
      <c r="CE1430" s="120" t="n"/>
      <c r="CF1430" s="178" t="n"/>
      <c r="CG1430" s="179" t="n"/>
      <c r="CH1430" s="178" t="n"/>
      <c r="CI1430" s="180" t="n"/>
      <c r="CJ1430" s="181" t="n"/>
      <c r="CK1430" s="182" t="n"/>
    </row>
    <row r="1431">
      <c r="A1431" s="69" t="n"/>
      <c r="B1431" s="70" t="n"/>
      <c r="C1431" s="77" t="n"/>
      <c r="D1431" s="84" t="n"/>
      <c r="E1431" s="69" t="n"/>
      <c r="F1431" s="69" t="n"/>
      <c r="G1431" s="73" t="n"/>
      <c r="H1431" s="73" t="n"/>
      <c r="I1431" s="75" t="n"/>
      <c r="J1431" s="75" t="n"/>
      <c r="K1431" s="73" t="n"/>
      <c r="L1431" s="73" t="n"/>
      <c r="M1431" s="73" t="n"/>
      <c r="N1431" s="73" t="n"/>
      <c r="O1431" s="75" t="n"/>
      <c r="P1431" s="75" t="n"/>
      <c r="Q1431" s="73" t="n"/>
      <c r="R1431" s="73" t="n"/>
      <c r="S1431" s="73" t="n"/>
      <c r="T1431" s="73" t="n"/>
      <c r="U1431" s="73" t="n"/>
      <c r="V1431" s="73" t="n"/>
      <c r="W1431" s="73" t="n"/>
      <c r="X1431" s="73" t="n"/>
      <c r="Y1431" s="73" t="n"/>
      <c r="Z1431" s="73" t="n"/>
      <c r="AA1431" s="73" t="n"/>
      <c r="AB1431" s="73" t="n"/>
      <c r="AC1431" s="73" t="n"/>
      <c r="AD1431" s="73" t="n"/>
      <c r="AE1431" s="73" t="n"/>
      <c r="AF1431" s="73" t="n"/>
      <c r="AG1431" s="73" t="n"/>
      <c r="AH1431" s="73" t="n"/>
      <c r="AI1431" s="73" t="n"/>
      <c r="AJ1431" s="73" t="n"/>
      <c r="AK1431" s="73" t="n"/>
      <c r="AL1431" s="73" t="n"/>
      <c r="AM1431" s="73" t="n"/>
      <c r="AN1431" s="73" t="n"/>
      <c r="AO1431" s="73" t="n"/>
      <c r="AP1431" s="73" t="n"/>
      <c r="AQ1431" s="73" t="n"/>
      <c r="AR1431" s="73" t="n"/>
      <c r="AS1431" s="73" t="n"/>
      <c r="AT1431" s="73" t="n"/>
      <c r="AU1431" s="73" t="n"/>
      <c r="AV1431" s="73" t="n"/>
      <c r="AW1431" s="73" t="n"/>
      <c r="AX1431" s="73" t="n"/>
      <c r="AY1431" s="73" t="n"/>
      <c r="AZ1431" s="73" t="n"/>
      <c r="BA1431" s="73" t="n"/>
      <c r="BB1431" s="73" t="n"/>
      <c r="BC1431" s="73" t="n"/>
      <c r="BD1431" s="73" t="n"/>
      <c r="BE1431" s="73" t="n"/>
      <c r="BF1431" s="73" t="n"/>
      <c r="BG1431" s="73" t="n"/>
      <c r="BH1431" s="73" t="n"/>
      <c r="BI1431" s="73" t="n"/>
      <c r="BJ1431" s="73" t="n"/>
      <c r="BK1431" s="73" t="n"/>
      <c r="BL1431" s="73" t="n"/>
      <c r="BM1431" s="73" t="n"/>
      <c r="BN1431" s="73" t="n"/>
      <c r="BO1431" s="73" t="n"/>
      <c r="BP1431" s="96" t="n"/>
      <c r="BQ1431" s="174" t="n"/>
      <c r="BR1431" s="174" t="n"/>
      <c r="BS1431" s="174" t="n"/>
      <c r="BT1431" s="174" t="n"/>
      <c r="BU1431" s="174" t="n"/>
      <c r="BV1431" s="174" t="n"/>
      <c r="BW1431" s="174" t="n"/>
      <c r="BX1431" s="174" t="n"/>
      <c r="BY1431" s="174" t="n"/>
      <c r="BZ1431" s="175" t="n"/>
      <c r="CA1431" s="176" t="n"/>
      <c r="CB1431" s="177" t="n"/>
      <c r="CC1431" s="118" t="n"/>
      <c r="CD1431" s="178" t="n"/>
      <c r="CE1431" s="120" t="n"/>
      <c r="CF1431" s="178" t="n"/>
      <c r="CG1431" s="179" t="n"/>
      <c r="CH1431" s="178" t="n"/>
      <c r="CI1431" s="180" t="n"/>
      <c r="CJ1431" s="181" t="n"/>
      <c r="CK1431" s="182" t="n"/>
    </row>
    <row r="1432">
      <c r="A1432" s="69" t="n"/>
      <c r="B1432" s="70" t="n"/>
      <c r="C1432" s="77" t="n"/>
      <c r="D1432" s="84" t="n"/>
      <c r="E1432" s="69" t="n"/>
      <c r="F1432" s="69" t="n"/>
      <c r="G1432" s="73" t="n"/>
      <c r="H1432" s="73" t="n"/>
      <c r="I1432" s="75" t="n"/>
      <c r="J1432" s="75" t="n"/>
      <c r="K1432" s="73" t="n"/>
      <c r="L1432" s="73" t="n"/>
      <c r="M1432" s="73" t="n"/>
      <c r="N1432" s="73" t="n"/>
      <c r="O1432" s="75" t="n"/>
      <c r="P1432" s="75" t="n"/>
      <c r="Q1432" s="73" t="n"/>
      <c r="R1432" s="73" t="n"/>
      <c r="S1432" s="73" t="n"/>
      <c r="T1432" s="73" t="n"/>
      <c r="U1432" s="73" t="n"/>
      <c r="V1432" s="73" t="n"/>
      <c r="W1432" s="73" t="n"/>
      <c r="X1432" s="73" t="n"/>
      <c r="Y1432" s="73" t="n"/>
      <c r="Z1432" s="73" t="n"/>
      <c r="AA1432" s="73" t="n"/>
      <c r="AB1432" s="73" t="n"/>
      <c r="AC1432" s="73" t="n"/>
      <c r="AD1432" s="73" t="n"/>
      <c r="AE1432" s="73" t="n"/>
      <c r="AF1432" s="73" t="n"/>
      <c r="AG1432" s="73" t="n"/>
      <c r="AH1432" s="73" t="n"/>
      <c r="AI1432" s="73" t="n"/>
      <c r="AJ1432" s="73" t="n"/>
      <c r="AK1432" s="73" t="n"/>
      <c r="AL1432" s="73" t="n"/>
      <c r="AM1432" s="73" t="n"/>
      <c r="AN1432" s="73" t="n"/>
      <c r="AO1432" s="73" t="n"/>
      <c r="AP1432" s="73" t="n"/>
      <c r="AQ1432" s="73" t="n"/>
      <c r="AR1432" s="73" t="n"/>
      <c r="AS1432" s="73" t="n"/>
      <c r="AT1432" s="73" t="n"/>
      <c r="AU1432" s="73" t="n"/>
      <c r="AV1432" s="73" t="n"/>
      <c r="AW1432" s="73" t="n"/>
      <c r="AX1432" s="73" t="n"/>
      <c r="AY1432" s="73" t="n"/>
      <c r="AZ1432" s="73" t="n"/>
      <c r="BA1432" s="73" t="n"/>
      <c r="BB1432" s="73" t="n"/>
      <c r="BC1432" s="73" t="n"/>
      <c r="BD1432" s="73" t="n"/>
      <c r="BE1432" s="73" t="n"/>
      <c r="BF1432" s="73" t="n"/>
      <c r="BG1432" s="73" t="n"/>
      <c r="BH1432" s="73" t="n"/>
      <c r="BI1432" s="73" t="n"/>
      <c r="BJ1432" s="73" t="n"/>
      <c r="BK1432" s="73" t="n"/>
      <c r="BL1432" s="73" t="n"/>
      <c r="BM1432" s="73" t="n"/>
      <c r="BN1432" s="73" t="n"/>
      <c r="BO1432" s="73" t="n"/>
      <c r="BP1432" s="96" t="n"/>
      <c r="BQ1432" s="174" t="n"/>
      <c r="BR1432" s="174" t="n"/>
      <c r="BS1432" s="174" t="n"/>
      <c r="BT1432" s="174" t="n"/>
      <c r="BU1432" s="174" t="n"/>
      <c r="BV1432" s="174" t="n"/>
      <c r="BW1432" s="174" t="n"/>
      <c r="BX1432" s="174" t="n"/>
      <c r="BY1432" s="174" t="n"/>
      <c r="BZ1432" s="175" t="n"/>
      <c r="CA1432" s="176" t="n"/>
      <c r="CB1432" s="177" t="n"/>
      <c r="CC1432" s="118" t="n"/>
      <c r="CD1432" s="178" t="n"/>
      <c r="CE1432" s="120" t="n"/>
      <c r="CF1432" s="178" t="n"/>
      <c r="CG1432" s="179" t="n"/>
      <c r="CH1432" s="178" t="n"/>
      <c r="CI1432" s="180" t="n"/>
      <c r="CJ1432" s="181" t="n"/>
      <c r="CK1432" s="182" t="n"/>
    </row>
    <row r="1433">
      <c r="A1433" s="69" t="n"/>
      <c r="B1433" s="70" t="n"/>
      <c r="C1433" s="77" t="n"/>
      <c r="D1433" s="84" t="n"/>
      <c r="E1433" s="69" t="n"/>
      <c r="F1433" s="69" t="n"/>
      <c r="G1433" s="73" t="n"/>
      <c r="H1433" s="73" t="n"/>
      <c r="I1433" s="75" t="n"/>
      <c r="J1433" s="75" t="n"/>
      <c r="K1433" s="73" t="n"/>
      <c r="L1433" s="73" t="n"/>
      <c r="M1433" s="73" t="n"/>
      <c r="N1433" s="73" t="n"/>
      <c r="O1433" s="75" t="n"/>
      <c r="P1433" s="75" t="n"/>
      <c r="Q1433" s="73" t="n"/>
      <c r="R1433" s="73" t="n"/>
      <c r="S1433" s="73" t="n"/>
      <c r="T1433" s="73" t="n"/>
      <c r="U1433" s="73" t="n"/>
      <c r="V1433" s="73" t="n"/>
      <c r="W1433" s="73" t="n"/>
      <c r="X1433" s="73" t="n"/>
      <c r="Y1433" s="73" t="n"/>
      <c r="Z1433" s="73" t="n"/>
      <c r="AA1433" s="73" t="n"/>
      <c r="AB1433" s="73" t="n"/>
      <c r="AC1433" s="73" t="n"/>
      <c r="AD1433" s="73" t="n"/>
      <c r="AE1433" s="73" t="n"/>
      <c r="AF1433" s="73" t="n"/>
      <c r="AG1433" s="73" t="n"/>
      <c r="AH1433" s="73" t="n"/>
      <c r="AI1433" s="73" t="n"/>
      <c r="AJ1433" s="73" t="n"/>
      <c r="AK1433" s="73" t="n"/>
      <c r="AL1433" s="73" t="n"/>
      <c r="AM1433" s="73" t="n"/>
      <c r="AN1433" s="73" t="n"/>
      <c r="AO1433" s="73" t="n"/>
      <c r="AP1433" s="73" t="n"/>
      <c r="AQ1433" s="73" t="n"/>
      <c r="AR1433" s="73" t="n"/>
      <c r="AS1433" s="73" t="n"/>
      <c r="AT1433" s="73" t="n"/>
      <c r="AU1433" s="73" t="n"/>
      <c r="AV1433" s="73" t="n"/>
      <c r="AW1433" s="73" t="n"/>
      <c r="AX1433" s="73" t="n"/>
      <c r="AY1433" s="73" t="n"/>
      <c r="AZ1433" s="73" t="n"/>
      <c r="BA1433" s="73" t="n"/>
      <c r="BB1433" s="73" t="n"/>
      <c r="BC1433" s="73" t="n"/>
      <c r="BD1433" s="73" t="n"/>
      <c r="BE1433" s="73" t="n"/>
      <c r="BF1433" s="73" t="n"/>
      <c r="BG1433" s="73" t="n"/>
      <c r="BH1433" s="73" t="n"/>
      <c r="BI1433" s="73" t="n"/>
      <c r="BJ1433" s="73" t="n"/>
      <c r="BK1433" s="73" t="n"/>
      <c r="BL1433" s="73" t="n"/>
      <c r="BM1433" s="73" t="n"/>
      <c r="BN1433" s="73" t="n"/>
      <c r="BO1433" s="73" t="n"/>
      <c r="BP1433" s="96" t="n"/>
      <c r="BQ1433" s="174" t="n"/>
      <c r="BR1433" s="174" t="n"/>
      <c r="BS1433" s="174" t="n"/>
      <c r="BT1433" s="174" t="n"/>
      <c r="BU1433" s="174" t="n"/>
      <c r="BV1433" s="174" t="n"/>
      <c r="BW1433" s="174" t="n"/>
      <c r="BX1433" s="174" t="n"/>
      <c r="BY1433" s="174" t="n"/>
      <c r="BZ1433" s="175" t="n"/>
      <c r="CA1433" s="176" t="n"/>
      <c r="CB1433" s="177" t="n"/>
      <c r="CC1433" s="118" t="n"/>
      <c r="CD1433" s="178" t="n"/>
      <c r="CE1433" s="120" t="n"/>
      <c r="CF1433" s="178" t="n"/>
      <c r="CG1433" s="179" t="n"/>
      <c r="CH1433" s="178" t="n"/>
      <c r="CI1433" s="180" t="n"/>
      <c r="CJ1433" s="181" t="n"/>
      <c r="CK1433" s="182" t="n"/>
    </row>
    <row r="1434">
      <c r="A1434" s="69" t="n"/>
      <c r="B1434" s="70" t="n"/>
      <c r="C1434" s="77" t="n"/>
      <c r="D1434" s="84" t="n"/>
      <c r="E1434" s="69" t="n"/>
      <c r="F1434" s="69" t="n"/>
      <c r="G1434" s="73" t="n"/>
      <c r="H1434" s="73" t="n"/>
      <c r="I1434" s="75" t="n"/>
      <c r="J1434" s="75" t="n"/>
      <c r="K1434" s="73" t="n"/>
      <c r="L1434" s="73" t="n"/>
      <c r="M1434" s="73" t="n"/>
      <c r="N1434" s="73" t="n"/>
      <c r="O1434" s="75" t="n"/>
      <c r="P1434" s="75" t="n"/>
      <c r="Q1434" s="73" t="n"/>
      <c r="R1434" s="73" t="n"/>
      <c r="S1434" s="73" t="n"/>
      <c r="T1434" s="73" t="n"/>
      <c r="U1434" s="73" t="n"/>
      <c r="V1434" s="73" t="n"/>
      <c r="W1434" s="73" t="n"/>
      <c r="X1434" s="73" t="n"/>
      <c r="Y1434" s="73" t="n"/>
      <c r="Z1434" s="73" t="n"/>
      <c r="AA1434" s="73" t="n"/>
      <c r="AB1434" s="73" t="n"/>
      <c r="AC1434" s="73" t="n"/>
      <c r="AD1434" s="73" t="n"/>
      <c r="AE1434" s="73" t="n"/>
      <c r="AF1434" s="73" t="n"/>
      <c r="AG1434" s="73" t="n"/>
      <c r="AH1434" s="73" t="n"/>
      <c r="AI1434" s="73" t="n"/>
      <c r="AJ1434" s="73" t="n"/>
      <c r="AK1434" s="73" t="n"/>
      <c r="AL1434" s="73" t="n"/>
      <c r="AM1434" s="73" t="n"/>
      <c r="AN1434" s="73" t="n"/>
      <c r="AO1434" s="73" t="n"/>
      <c r="AP1434" s="73" t="n"/>
      <c r="AQ1434" s="73" t="n"/>
      <c r="AR1434" s="73" t="n"/>
      <c r="AS1434" s="73" t="n"/>
      <c r="AT1434" s="73" t="n"/>
      <c r="AU1434" s="73" t="n"/>
      <c r="AV1434" s="73" t="n"/>
      <c r="AW1434" s="73" t="n"/>
      <c r="AX1434" s="73" t="n"/>
      <c r="AY1434" s="73" t="n"/>
      <c r="AZ1434" s="73" t="n"/>
      <c r="BA1434" s="73" t="n"/>
      <c r="BB1434" s="73" t="n"/>
      <c r="BC1434" s="73" t="n"/>
      <c r="BD1434" s="73" t="n"/>
      <c r="BE1434" s="73" t="n"/>
      <c r="BF1434" s="73" t="n"/>
      <c r="BG1434" s="73" t="n"/>
      <c r="BH1434" s="73" t="n"/>
      <c r="BI1434" s="73" t="n"/>
      <c r="BJ1434" s="73" t="n"/>
      <c r="BK1434" s="73" t="n"/>
      <c r="BL1434" s="73" t="n"/>
      <c r="BM1434" s="73" t="n"/>
      <c r="BN1434" s="73" t="n"/>
      <c r="BO1434" s="73" t="n"/>
      <c r="BP1434" s="96" t="n"/>
      <c r="BQ1434" s="174" t="n"/>
      <c r="BR1434" s="174" t="n"/>
      <c r="BS1434" s="174" t="n"/>
      <c r="BT1434" s="174" t="n"/>
      <c r="BU1434" s="174" t="n"/>
      <c r="BV1434" s="174" t="n"/>
      <c r="BW1434" s="174" t="n"/>
      <c r="BX1434" s="174" t="n"/>
      <c r="BY1434" s="174" t="n"/>
      <c r="BZ1434" s="175" t="n"/>
      <c r="CA1434" s="176" t="n"/>
      <c r="CB1434" s="177" t="n"/>
      <c r="CC1434" s="118" t="n"/>
      <c r="CD1434" s="178" t="n"/>
      <c r="CE1434" s="120" t="n"/>
      <c r="CF1434" s="178" t="n"/>
      <c r="CG1434" s="179" t="n"/>
      <c r="CH1434" s="178" t="n"/>
      <c r="CI1434" s="180" t="n"/>
      <c r="CJ1434" s="181" t="n"/>
      <c r="CK1434" s="182" t="n"/>
    </row>
    <row r="1435">
      <c r="A1435" s="69" t="n"/>
      <c r="B1435" s="70" t="n"/>
      <c r="C1435" s="77" t="n"/>
      <c r="D1435" s="84" t="n"/>
      <c r="E1435" s="69" t="n"/>
      <c r="F1435" s="69" t="n"/>
      <c r="G1435" s="73" t="n"/>
      <c r="H1435" s="73" t="n"/>
      <c r="I1435" s="75" t="n"/>
      <c r="J1435" s="75" t="n"/>
      <c r="K1435" s="73" t="n"/>
      <c r="L1435" s="73" t="n"/>
      <c r="M1435" s="73" t="n"/>
      <c r="N1435" s="73" t="n"/>
      <c r="O1435" s="75" t="n"/>
      <c r="P1435" s="75" t="n"/>
      <c r="Q1435" s="73" t="n"/>
      <c r="R1435" s="73" t="n"/>
      <c r="S1435" s="73" t="n"/>
      <c r="T1435" s="73" t="n"/>
      <c r="U1435" s="73" t="n"/>
      <c r="V1435" s="73" t="n"/>
      <c r="W1435" s="73" t="n"/>
      <c r="X1435" s="73" t="n"/>
      <c r="Y1435" s="73" t="n"/>
      <c r="Z1435" s="73" t="n"/>
      <c r="AA1435" s="73" t="n"/>
      <c r="AB1435" s="73" t="n"/>
      <c r="AC1435" s="73" t="n"/>
      <c r="AD1435" s="73" t="n"/>
      <c r="AE1435" s="73" t="n"/>
      <c r="AF1435" s="73" t="n"/>
      <c r="AG1435" s="73" t="n"/>
      <c r="AH1435" s="73" t="n"/>
      <c r="AI1435" s="73" t="n"/>
      <c r="AJ1435" s="73" t="n"/>
      <c r="AK1435" s="73" t="n"/>
      <c r="AL1435" s="73" t="n"/>
      <c r="AM1435" s="73" t="n"/>
      <c r="AN1435" s="73" t="n"/>
      <c r="AO1435" s="73" t="n"/>
      <c r="AP1435" s="73" t="n"/>
      <c r="AQ1435" s="73" t="n"/>
      <c r="AR1435" s="73" t="n"/>
      <c r="AS1435" s="73" t="n"/>
      <c r="AT1435" s="73" t="n"/>
      <c r="AU1435" s="73" t="n"/>
      <c r="AV1435" s="73" t="n"/>
      <c r="AW1435" s="73" t="n"/>
      <c r="AX1435" s="73" t="n"/>
      <c r="AY1435" s="73" t="n"/>
      <c r="AZ1435" s="73" t="n"/>
      <c r="BA1435" s="73" t="n"/>
      <c r="BB1435" s="73" t="n"/>
      <c r="BC1435" s="73" t="n"/>
      <c r="BD1435" s="73" t="n"/>
      <c r="BE1435" s="73" t="n"/>
      <c r="BF1435" s="73" t="n"/>
      <c r="BG1435" s="73" t="n"/>
      <c r="BH1435" s="73" t="n"/>
      <c r="BI1435" s="73" t="n"/>
      <c r="BJ1435" s="73" t="n"/>
      <c r="BK1435" s="73" t="n"/>
      <c r="BL1435" s="73" t="n"/>
      <c r="BM1435" s="73" t="n"/>
      <c r="BN1435" s="73" t="n"/>
      <c r="BO1435" s="73" t="n"/>
      <c r="BP1435" s="96" t="n"/>
      <c r="BQ1435" s="174" t="n"/>
      <c r="BR1435" s="174" t="n"/>
      <c r="BS1435" s="174" t="n"/>
      <c r="BT1435" s="174" t="n"/>
      <c r="BU1435" s="174" t="n"/>
      <c r="BV1435" s="174" t="n"/>
      <c r="BW1435" s="174" t="n"/>
      <c r="BX1435" s="174" t="n"/>
      <c r="BY1435" s="174" t="n"/>
      <c r="BZ1435" s="175" t="n"/>
      <c r="CA1435" s="176" t="n"/>
      <c r="CB1435" s="177" t="n"/>
      <c r="CC1435" s="118" t="n"/>
      <c r="CD1435" s="178" t="n"/>
      <c r="CE1435" s="120" t="n"/>
      <c r="CF1435" s="178" t="n"/>
      <c r="CG1435" s="179" t="n"/>
      <c r="CH1435" s="178" t="n"/>
      <c r="CI1435" s="180" t="n"/>
      <c r="CJ1435" s="181" t="n"/>
      <c r="CK1435" s="182" t="n"/>
    </row>
    <row r="1436">
      <c r="A1436" s="69" t="n"/>
      <c r="B1436" s="70" t="n"/>
      <c r="C1436" s="77" t="n"/>
      <c r="D1436" s="84" t="n"/>
      <c r="E1436" s="69" t="n"/>
      <c r="F1436" s="69" t="n"/>
      <c r="G1436" s="73" t="n"/>
      <c r="H1436" s="73" t="n"/>
      <c r="I1436" s="75" t="n"/>
      <c r="J1436" s="75" t="n"/>
      <c r="K1436" s="73" t="n"/>
      <c r="L1436" s="73" t="n"/>
      <c r="M1436" s="73" t="n"/>
      <c r="N1436" s="73" t="n"/>
      <c r="O1436" s="75" t="n"/>
      <c r="P1436" s="75" t="n"/>
      <c r="Q1436" s="73" t="n"/>
      <c r="R1436" s="73" t="n"/>
      <c r="S1436" s="73" t="n"/>
      <c r="T1436" s="73" t="n"/>
      <c r="U1436" s="73" t="n"/>
      <c r="V1436" s="73" t="n"/>
      <c r="W1436" s="73" t="n"/>
      <c r="X1436" s="73" t="n"/>
      <c r="Y1436" s="73" t="n"/>
      <c r="Z1436" s="73" t="n"/>
      <c r="AA1436" s="73" t="n"/>
      <c r="AB1436" s="73" t="n"/>
      <c r="AC1436" s="73" t="n"/>
      <c r="AD1436" s="73" t="n"/>
      <c r="AE1436" s="73" t="n"/>
      <c r="AF1436" s="73" t="n"/>
      <c r="AG1436" s="73" t="n"/>
      <c r="AH1436" s="73" t="n"/>
      <c r="AI1436" s="73" t="n"/>
      <c r="AJ1436" s="73" t="n"/>
      <c r="AK1436" s="73" t="n"/>
      <c r="AL1436" s="73" t="n"/>
      <c r="AM1436" s="73" t="n"/>
      <c r="AN1436" s="73" t="n"/>
      <c r="AO1436" s="73" t="n"/>
      <c r="AP1436" s="73" t="n"/>
      <c r="AQ1436" s="73" t="n"/>
      <c r="AR1436" s="73" t="n"/>
      <c r="AS1436" s="73" t="n"/>
      <c r="AT1436" s="73" t="n"/>
      <c r="AU1436" s="73" t="n"/>
      <c r="AV1436" s="73" t="n"/>
      <c r="AW1436" s="73" t="n"/>
      <c r="AX1436" s="73" t="n"/>
      <c r="AY1436" s="73" t="n"/>
      <c r="AZ1436" s="73" t="n"/>
      <c r="BA1436" s="73" t="n"/>
      <c r="BB1436" s="73" t="n"/>
      <c r="BC1436" s="73" t="n"/>
      <c r="BD1436" s="73" t="n"/>
      <c r="BE1436" s="73" t="n"/>
      <c r="BF1436" s="73" t="n"/>
      <c r="BG1436" s="73" t="n"/>
      <c r="BH1436" s="73" t="n"/>
      <c r="BI1436" s="73" t="n"/>
      <c r="BJ1436" s="73" t="n"/>
      <c r="BK1436" s="73" t="n"/>
      <c r="BL1436" s="73" t="n"/>
      <c r="BM1436" s="73" t="n"/>
      <c r="BN1436" s="73" t="n"/>
      <c r="BO1436" s="73" t="n"/>
      <c r="BP1436" s="96" t="n"/>
      <c r="BQ1436" s="174" t="n"/>
      <c r="BR1436" s="174" t="n"/>
      <c r="BS1436" s="174" t="n"/>
      <c r="BT1436" s="174" t="n"/>
      <c r="BU1436" s="174" t="n"/>
      <c r="BV1436" s="174" t="n"/>
      <c r="BW1436" s="174" t="n"/>
      <c r="BX1436" s="174" t="n"/>
      <c r="BY1436" s="174" t="n"/>
      <c r="BZ1436" s="175" t="n"/>
      <c r="CA1436" s="176" t="n"/>
      <c r="CB1436" s="177" t="n"/>
      <c r="CC1436" s="118" t="n"/>
      <c r="CD1436" s="178" t="n"/>
      <c r="CE1436" s="120" t="n"/>
      <c r="CF1436" s="178" t="n"/>
      <c r="CG1436" s="179" t="n"/>
      <c r="CH1436" s="178" t="n"/>
      <c r="CI1436" s="180" t="n"/>
      <c r="CJ1436" s="181" t="n"/>
      <c r="CK1436" s="182" t="n"/>
    </row>
    <row r="1437">
      <c r="A1437" s="69" t="n"/>
      <c r="B1437" s="70" t="n"/>
      <c r="C1437" s="77" t="n"/>
      <c r="D1437" s="84" t="n"/>
      <c r="E1437" s="69" t="n"/>
      <c r="F1437" s="69" t="n"/>
      <c r="G1437" s="73" t="n"/>
      <c r="H1437" s="73" t="n"/>
      <c r="I1437" s="75" t="n"/>
      <c r="J1437" s="75" t="n"/>
      <c r="K1437" s="73" t="n"/>
      <c r="L1437" s="73" t="n"/>
      <c r="M1437" s="73" t="n"/>
      <c r="N1437" s="73" t="n"/>
      <c r="O1437" s="75" t="n"/>
      <c r="P1437" s="75" t="n"/>
      <c r="Q1437" s="73" t="n"/>
      <c r="R1437" s="73" t="n"/>
      <c r="S1437" s="73" t="n"/>
      <c r="T1437" s="73" t="n"/>
      <c r="U1437" s="73" t="n"/>
      <c r="V1437" s="73" t="n"/>
      <c r="W1437" s="73" t="n"/>
      <c r="X1437" s="73" t="n"/>
      <c r="Y1437" s="73" t="n"/>
      <c r="Z1437" s="73" t="n"/>
      <c r="AA1437" s="73" t="n"/>
      <c r="AB1437" s="73" t="n"/>
      <c r="AC1437" s="73" t="n"/>
      <c r="AD1437" s="73" t="n"/>
      <c r="AE1437" s="73" t="n"/>
      <c r="AF1437" s="73" t="n"/>
      <c r="AG1437" s="73" t="n"/>
      <c r="AH1437" s="73" t="n"/>
      <c r="AI1437" s="73" t="n"/>
      <c r="AJ1437" s="73" t="n"/>
      <c r="AK1437" s="73" t="n"/>
      <c r="AL1437" s="73" t="n"/>
      <c r="AM1437" s="73" t="n"/>
      <c r="AN1437" s="73" t="n"/>
      <c r="AO1437" s="73" t="n"/>
      <c r="AP1437" s="73" t="n"/>
      <c r="AQ1437" s="73" t="n"/>
      <c r="AR1437" s="73" t="n"/>
      <c r="AS1437" s="73" t="n"/>
      <c r="AT1437" s="73" t="n"/>
      <c r="AU1437" s="73" t="n"/>
      <c r="AV1437" s="73" t="n"/>
      <c r="AW1437" s="73" t="n"/>
      <c r="AX1437" s="73" t="n"/>
      <c r="AY1437" s="73" t="n"/>
      <c r="AZ1437" s="73" t="n"/>
      <c r="BA1437" s="73" t="n"/>
      <c r="BB1437" s="73" t="n"/>
      <c r="BC1437" s="73" t="n"/>
      <c r="BD1437" s="73" t="n"/>
      <c r="BE1437" s="73" t="n"/>
      <c r="BF1437" s="73" t="n"/>
      <c r="BG1437" s="73" t="n"/>
      <c r="BH1437" s="73" t="n"/>
      <c r="BI1437" s="73" t="n"/>
      <c r="BJ1437" s="73" t="n"/>
      <c r="BK1437" s="73" t="n"/>
      <c r="BL1437" s="73" t="n"/>
      <c r="BM1437" s="73" t="n"/>
      <c r="BN1437" s="73" t="n"/>
      <c r="BO1437" s="73" t="n"/>
      <c r="BP1437" s="96" t="n"/>
      <c r="BQ1437" s="174" t="n"/>
      <c r="BR1437" s="174" t="n"/>
      <c r="BS1437" s="174" t="n"/>
      <c r="BT1437" s="174" t="n"/>
      <c r="BU1437" s="174" t="n"/>
      <c r="BV1437" s="174" t="n"/>
      <c r="BW1437" s="174" t="n"/>
      <c r="BX1437" s="174" t="n"/>
      <c r="BY1437" s="174" t="n"/>
      <c r="BZ1437" s="175" t="n"/>
      <c r="CA1437" s="176" t="n"/>
      <c r="CB1437" s="177" t="n"/>
      <c r="CC1437" s="118" t="n"/>
      <c r="CD1437" s="178" t="n"/>
      <c r="CE1437" s="120" t="n"/>
      <c r="CF1437" s="178" t="n"/>
      <c r="CG1437" s="179" t="n"/>
      <c r="CH1437" s="178" t="n"/>
      <c r="CI1437" s="180" t="n"/>
      <c r="CJ1437" s="181" t="n"/>
      <c r="CK1437" s="182" t="n"/>
    </row>
    <row r="1438">
      <c r="A1438" s="69" t="n"/>
      <c r="B1438" s="70" t="n"/>
      <c r="C1438" s="77" t="n"/>
      <c r="D1438" s="84" t="n"/>
      <c r="E1438" s="69" t="n"/>
      <c r="F1438" s="69" t="n"/>
      <c r="G1438" s="73" t="n"/>
      <c r="H1438" s="73" t="n"/>
      <c r="I1438" s="75" t="n"/>
      <c r="J1438" s="75" t="n"/>
      <c r="K1438" s="73" t="n"/>
      <c r="L1438" s="73" t="n"/>
      <c r="M1438" s="73" t="n"/>
      <c r="N1438" s="73" t="n"/>
      <c r="O1438" s="75" t="n"/>
      <c r="P1438" s="75" t="n"/>
      <c r="Q1438" s="73" t="n"/>
      <c r="R1438" s="73" t="n"/>
      <c r="S1438" s="73" t="n"/>
      <c r="T1438" s="73" t="n"/>
      <c r="U1438" s="73" t="n"/>
      <c r="V1438" s="73" t="n"/>
      <c r="W1438" s="73" t="n"/>
      <c r="X1438" s="73" t="n"/>
      <c r="Y1438" s="73" t="n"/>
      <c r="Z1438" s="73" t="n"/>
      <c r="AA1438" s="73" t="n"/>
      <c r="AB1438" s="73" t="n"/>
      <c r="AC1438" s="73" t="n"/>
      <c r="AD1438" s="73" t="n"/>
      <c r="AE1438" s="73" t="n"/>
      <c r="AF1438" s="73" t="n"/>
      <c r="AG1438" s="73" t="n"/>
      <c r="AH1438" s="73" t="n"/>
      <c r="AI1438" s="73" t="n"/>
      <c r="AJ1438" s="73" t="n"/>
      <c r="AK1438" s="73" t="n"/>
      <c r="AL1438" s="73" t="n"/>
      <c r="AM1438" s="73" t="n"/>
      <c r="AN1438" s="73" t="n"/>
      <c r="AO1438" s="73" t="n"/>
      <c r="AP1438" s="73" t="n"/>
      <c r="AQ1438" s="73" t="n"/>
      <c r="AR1438" s="73" t="n"/>
      <c r="AS1438" s="73" t="n"/>
      <c r="AT1438" s="73" t="n"/>
      <c r="AU1438" s="73" t="n"/>
      <c r="AV1438" s="73" t="n"/>
      <c r="AW1438" s="73" t="n"/>
      <c r="AX1438" s="73" t="n"/>
      <c r="AY1438" s="73" t="n"/>
      <c r="AZ1438" s="73" t="n"/>
      <c r="BA1438" s="73" t="n"/>
      <c r="BB1438" s="73" t="n"/>
      <c r="BC1438" s="73" t="n"/>
      <c r="BD1438" s="73" t="n"/>
      <c r="BE1438" s="73" t="n"/>
      <c r="BF1438" s="73" t="n"/>
      <c r="BG1438" s="73" t="n"/>
      <c r="BH1438" s="73" t="n"/>
      <c r="BI1438" s="73" t="n"/>
      <c r="BJ1438" s="73" t="n"/>
      <c r="BK1438" s="73" t="n"/>
      <c r="BL1438" s="73" t="n"/>
      <c r="BM1438" s="73" t="n"/>
      <c r="BN1438" s="73" t="n"/>
      <c r="BO1438" s="73" t="n"/>
      <c r="BP1438" s="96" t="n"/>
      <c r="BQ1438" s="174" t="n"/>
      <c r="BR1438" s="174" t="n"/>
      <c r="BS1438" s="174" t="n"/>
      <c r="BT1438" s="174" t="n"/>
      <c r="BU1438" s="174" t="n"/>
      <c r="BV1438" s="174" t="n"/>
      <c r="BW1438" s="174" t="n"/>
      <c r="BX1438" s="174" t="n"/>
      <c r="BY1438" s="174" t="n"/>
      <c r="BZ1438" s="175" t="n"/>
      <c r="CA1438" s="176" t="n"/>
      <c r="CB1438" s="177" t="n"/>
      <c r="CC1438" s="118" t="n"/>
      <c r="CD1438" s="178" t="n"/>
      <c r="CE1438" s="120" t="n"/>
      <c r="CF1438" s="178" t="n"/>
      <c r="CG1438" s="179" t="n"/>
      <c r="CH1438" s="178" t="n"/>
      <c r="CI1438" s="180" t="n"/>
      <c r="CJ1438" s="181" t="n"/>
      <c r="CK1438" s="182" t="n"/>
    </row>
    <row r="1439">
      <c r="A1439" s="69" t="n"/>
      <c r="B1439" s="70" t="n"/>
      <c r="C1439" s="77" t="n"/>
      <c r="D1439" s="84" t="n"/>
      <c r="E1439" s="69" t="n"/>
      <c r="F1439" s="69" t="n"/>
      <c r="G1439" s="73" t="n"/>
      <c r="H1439" s="73" t="n"/>
      <c r="I1439" s="75" t="n"/>
      <c r="J1439" s="75" t="n"/>
      <c r="K1439" s="73" t="n"/>
      <c r="L1439" s="73" t="n"/>
      <c r="M1439" s="73" t="n"/>
      <c r="N1439" s="73" t="n"/>
      <c r="O1439" s="75" t="n"/>
      <c r="P1439" s="75" t="n"/>
      <c r="Q1439" s="73" t="n"/>
      <c r="R1439" s="73" t="n"/>
      <c r="S1439" s="73" t="n"/>
      <c r="T1439" s="73" t="n"/>
      <c r="U1439" s="73" t="n"/>
      <c r="V1439" s="73" t="n"/>
      <c r="W1439" s="73" t="n"/>
      <c r="X1439" s="73" t="n"/>
      <c r="Y1439" s="73" t="n"/>
      <c r="Z1439" s="73" t="n"/>
      <c r="AA1439" s="73" t="n"/>
      <c r="AB1439" s="73" t="n"/>
      <c r="AC1439" s="73" t="n"/>
      <c r="AD1439" s="73" t="n"/>
      <c r="AE1439" s="73" t="n"/>
      <c r="AF1439" s="73" t="n"/>
      <c r="AG1439" s="73" t="n"/>
      <c r="AH1439" s="73" t="n"/>
      <c r="AI1439" s="73" t="n"/>
      <c r="AJ1439" s="73" t="n"/>
      <c r="AK1439" s="73" t="n"/>
      <c r="AL1439" s="73" t="n"/>
      <c r="AM1439" s="73" t="n"/>
      <c r="AN1439" s="73" t="n"/>
      <c r="AO1439" s="73" t="n"/>
      <c r="AP1439" s="73" t="n"/>
      <c r="AQ1439" s="73" t="n"/>
      <c r="AR1439" s="73" t="n"/>
      <c r="AS1439" s="73" t="n"/>
      <c r="AT1439" s="73" t="n"/>
      <c r="AU1439" s="73" t="n"/>
      <c r="AV1439" s="73" t="n"/>
      <c r="AW1439" s="73" t="n"/>
      <c r="AX1439" s="73" t="n"/>
      <c r="AY1439" s="73" t="n"/>
      <c r="AZ1439" s="73" t="n"/>
      <c r="BA1439" s="73" t="n"/>
      <c r="BB1439" s="73" t="n"/>
      <c r="BC1439" s="73" t="n"/>
      <c r="BD1439" s="73" t="n"/>
      <c r="BE1439" s="73" t="n"/>
      <c r="BF1439" s="73" t="n"/>
      <c r="BG1439" s="73" t="n"/>
      <c r="BH1439" s="73" t="n"/>
      <c r="BI1439" s="73" t="n"/>
      <c r="BJ1439" s="73" t="n"/>
      <c r="BK1439" s="73" t="n"/>
      <c r="BL1439" s="73" t="n"/>
      <c r="BM1439" s="73" t="n"/>
      <c r="BN1439" s="73" t="n"/>
      <c r="BO1439" s="73" t="n"/>
      <c r="BP1439" s="96" t="n"/>
      <c r="BQ1439" s="174" t="n"/>
      <c r="BR1439" s="174" t="n"/>
      <c r="BS1439" s="174" t="n"/>
      <c r="BT1439" s="174" t="n"/>
      <c r="BU1439" s="174" t="n"/>
      <c r="BV1439" s="174" t="n"/>
      <c r="BW1439" s="174" t="n"/>
      <c r="BX1439" s="174" t="n"/>
      <c r="BY1439" s="174" t="n"/>
      <c r="BZ1439" s="175" t="n"/>
      <c r="CA1439" s="176" t="n"/>
      <c r="CB1439" s="177" t="n"/>
      <c r="CC1439" s="118" t="n"/>
      <c r="CD1439" s="178" t="n"/>
      <c r="CE1439" s="120" t="n"/>
      <c r="CF1439" s="178" t="n"/>
      <c r="CG1439" s="179" t="n"/>
      <c r="CH1439" s="178" t="n"/>
      <c r="CI1439" s="180" t="n"/>
      <c r="CJ1439" s="181" t="n"/>
      <c r="CK1439" s="182" t="n"/>
    </row>
    <row r="1440">
      <c r="A1440" s="69" t="n"/>
      <c r="B1440" s="70" t="n"/>
      <c r="C1440" s="77" t="n"/>
      <c r="D1440" s="84" t="n"/>
      <c r="E1440" s="69" t="n"/>
      <c r="F1440" s="69" t="n"/>
      <c r="G1440" s="73" t="n"/>
      <c r="H1440" s="73" t="n"/>
      <c r="I1440" s="75" t="n"/>
      <c r="J1440" s="75" t="n"/>
      <c r="K1440" s="73" t="n"/>
      <c r="L1440" s="73" t="n"/>
      <c r="M1440" s="73" t="n"/>
      <c r="N1440" s="73" t="n"/>
      <c r="O1440" s="75" t="n"/>
      <c r="P1440" s="75" t="n"/>
      <c r="Q1440" s="73" t="n"/>
      <c r="R1440" s="73" t="n"/>
      <c r="S1440" s="73" t="n"/>
      <c r="T1440" s="73" t="n"/>
      <c r="U1440" s="73" t="n"/>
      <c r="V1440" s="73" t="n"/>
      <c r="W1440" s="73" t="n"/>
      <c r="X1440" s="73" t="n"/>
      <c r="Y1440" s="73" t="n"/>
      <c r="Z1440" s="73" t="n"/>
      <c r="AA1440" s="73" t="n"/>
      <c r="AB1440" s="73" t="n"/>
      <c r="AC1440" s="73" t="n"/>
      <c r="AD1440" s="73" t="n"/>
      <c r="AE1440" s="73" t="n"/>
      <c r="AF1440" s="73" t="n"/>
      <c r="AG1440" s="73" t="n"/>
      <c r="AH1440" s="73" t="n"/>
      <c r="AI1440" s="73" t="n"/>
      <c r="AJ1440" s="73" t="n"/>
      <c r="AK1440" s="73" t="n"/>
      <c r="AL1440" s="73" t="n"/>
      <c r="AM1440" s="73" t="n"/>
      <c r="AN1440" s="73" t="n"/>
      <c r="AO1440" s="73" t="n"/>
      <c r="AP1440" s="73" t="n"/>
      <c r="AQ1440" s="73" t="n"/>
      <c r="AR1440" s="73" t="n"/>
      <c r="AS1440" s="73" t="n"/>
      <c r="AT1440" s="73" t="n"/>
      <c r="AU1440" s="73" t="n"/>
      <c r="AV1440" s="73" t="n"/>
      <c r="AW1440" s="73" t="n"/>
      <c r="AX1440" s="73" t="n"/>
      <c r="AY1440" s="73" t="n"/>
      <c r="AZ1440" s="73" t="n"/>
      <c r="BA1440" s="73" t="n"/>
      <c r="BB1440" s="73" t="n"/>
      <c r="BC1440" s="73" t="n"/>
      <c r="BD1440" s="73" t="n"/>
      <c r="BE1440" s="73" t="n"/>
      <c r="BF1440" s="73" t="n"/>
      <c r="BG1440" s="73" t="n"/>
      <c r="BH1440" s="73" t="n"/>
      <c r="BI1440" s="73" t="n"/>
      <c r="BJ1440" s="73" t="n"/>
      <c r="BK1440" s="73" t="n"/>
      <c r="BL1440" s="73" t="n"/>
      <c r="BM1440" s="73" t="n"/>
      <c r="BN1440" s="73" t="n"/>
      <c r="BO1440" s="73" t="n"/>
      <c r="BP1440" s="96" t="n"/>
      <c r="BQ1440" s="174" t="n"/>
      <c r="BR1440" s="174" t="n"/>
      <c r="BS1440" s="174" t="n"/>
      <c r="BT1440" s="174" t="n"/>
      <c r="BU1440" s="174" t="n"/>
      <c r="BV1440" s="174" t="n"/>
      <c r="BW1440" s="174" t="n"/>
      <c r="BX1440" s="174" t="n"/>
      <c r="BY1440" s="174" t="n"/>
      <c r="BZ1440" s="175" t="n"/>
      <c r="CA1440" s="176" t="n"/>
      <c r="CB1440" s="177" t="n"/>
      <c r="CC1440" s="118" t="n"/>
      <c r="CD1440" s="178" t="n"/>
      <c r="CE1440" s="120" t="n"/>
      <c r="CF1440" s="178" t="n"/>
      <c r="CG1440" s="179" t="n"/>
      <c r="CH1440" s="178" t="n"/>
      <c r="CI1440" s="180" t="n"/>
      <c r="CJ1440" s="181" t="n"/>
      <c r="CK1440" s="182" t="n"/>
    </row>
    <row r="1441">
      <c r="A1441" s="69" t="n"/>
      <c r="B1441" s="70" t="n"/>
      <c r="C1441" s="77" t="n"/>
      <c r="D1441" s="84" t="n"/>
      <c r="E1441" s="69" t="n"/>
      <c r="F1441" s="69" t="n"/>
      <c r="G1441" s="73" t="n"/>
      <c r="H1441" s="73" t="n"/>
      <c r="I1441" s="75" t="n"/>
      <c r="J1441" s="75" t="n"/>
      <c r="K1441" s="73" t="n"/>
      <c r="L1441" s="73" t="n"/>
      <c r="M1441" s="73" t="n"/>
      <c r="N1441" s="73" t="n"/>
      <c r="O1441" s="75" t="n"/>
      <c r="P1441" s="75" t="n"/>
      <c r="Q1441" s="73" t="n"/>
      <c r="R1441" s="73" t="n"/>
      <c r="S1441" s="73" t="n"/>
      <c r="T1441" s="73" t="n"/>
      <c r="U1441" s="73" t="n"/>
      <c r="V1441" s="73" t="n"/>
      <c r="W1441" s="73" t="n"/>
      <c r="X1441" s="73" t="n"/>
      <c r="Y1441" s="73" t="n"/>
      <c r="Z1441" s="73" t="n"/>
      <c r="AA1441" s="73" t="n"/>
      <c r="AB1441" s="73" t="n"/>
      <c r="AC1441" s="73" t="n"/>
      <c r="AD1441" s="73" t="n"/>
      <c r="AE1441" s="73" t="n"/>
      <c r="AF1441" s="73" t="n"/>
      <c r="AG1441" s="73" t="n"/>
      <c r="AH1441" s="73" t="n"/>
      <c r="AI1441" s="73" t="n"/>
      <c r="AJ1441" s="73" t="n"/>
      <c r="AK1441" s="73" t="n"/>
      <c r="AL1441" s="73" t="n"/>
      <c r="AM1441" s="73" t="n"/>
      <c r="AN1441" s="73" t="n"/>
      <c r="AO1441" s="73" t="n"/>
      <c r="AP1441" s="73" t="n"/>
      <c r="AQ1441" s="73" t="n"/>
      <c r="AR1441" s="73" t="n"/>
      <c r="AS1441" s="73" t="n"/>
      <c r="AT1441" s="73" t="n"/>
      <c r="AU1441" s="73" t="n"/>
      <c r="AV1441" s="73" t="n"/>
      <c r="AW1441" s="73" t="n"/>
      <c r="AX1441" s="73" t="n"/>
      <c r="AY1441" s="73" t="n"/>
      <c r="AZ1441" s="73" t="n"/>
      <c r="BA1441" s="73" t="n"/>
      <c r="BB1441" s="73" t="n"/>
      <c r="BC1441" s="73" t="n"/>
      <c r="BD1441" s="73" t="n"/>
      <c r="BE1441" s="73" t="n"/>
      <c r="BF1441" s="73" t="n"/>
      <c r="BG1441" s="73" t="n"/>
      <c r="BH1441" s="73" t="n"/>
      <c r="BI1441" s="73" t="n"/>
      <c r="BJ1441" s="73" t="n"/>
      <c r="BK1441" s="73" t="n"/>
      <c r="BL1441" s="73" t="n"/>
      <c r="BM1441" s="73" t="n"/>
      <c r="BN1441" s="73" t="n"/>
      <c r="BO1441" s="73" t="n"/>
      <c r="BP1441" s="96" t="n"/>
      <c r="BQ1441" s="174" t="n"/>
      <c r="BR1441" s="174" t="n"/>
      <c r="BS1441" s="174" t="n"/>
      <c r="BT1441" s="174" t="n"/>
      <c r="BU1441" s="174" t="n"/>
      <c r="BV1441" s="174" t="n"/>
      <c r="BW1441" s="174" t="n"/>
      <c r="BX1441" s="174" t="n"/>
      <c r="BY1441" s="174" t="n"/>
      <c r="BZ1441" s="175" t="n"/>
      <c r="CA1441" s="176" t="n"/>
      <c r="CB1441" s="177" t="n"/>
      <c r="CC1441" s="118" t="n"/>
      <c r="CD1441" s="178" t="n"/>
      <c r="CE1441" s="120" t="n"/>
      <c r="CF1441" s="178" t="n"/>
      <c r="CG1441" s="179" t="n"/>
      <c r="CH1441" s="178" t="n"/>
      <c r="CI1441" s="180" t="n"/>
      <c r="CJ1441" s="181" t="n"/>
      <c r="CK1441" s="182" t="n"/>
    </row>
    <row r="1442">
      <c r="A1442" s="69" t="n"/>
      <c r="B1442" s="70" t="n"/>
      <c r="C1442" s="77" t="n"/>
      <c r="D1442" s="84" t="n"/>
      <c r="E1442" s="69" t="n"/>
      <c r="F1442" s="69" t="n"/>
      <c r="G1442" s="73" t="n"/>
      <c r="H1442" s="73" t="n"/>
      <c r="I1442" s="75" t="n"/>
      <c r="J1442" s="75" t="n"/>
      <c r="K1442" s="73" t="n"/>
      <c r="L1442" s="73" t="n"/>
      <c r="M1442" s="73" t="n"/>
      <c r="N1442" s="73" t="n"/>
      <c r="O1442" s="75" t="n"/>
      <c r="P1442" s="75" t="n"/>
      <c r="Q1442" s="73" t="n"/>
      <c r="R1442" s="73" t="n"/>
      <c r="S1442" s="73" t="n"/>
      <c r="T1442" s="73" t="n"/>
      <c r="U1442" s="73" t="n"/>
      <c r="V1442" s="73" t="n"/>
      <c r="W1442" s="73" t="n"/>
      <c r="X1442" s="73" t="n"/>
      <c r="Y1442" s="73" t="n"/>
      <c r="Z1442" s="73" t="n"/>
      <c r="AA1442" s="73" t="n"/>
      <c r="AB1442" s="73" t="n"/>
      <c r="AC1442" s="73" t="n"/>
      <c r="AD1442" s="73" t="n"/>
      <c r="AE1442" s="73" t="n"/>
      <c r="AF1442" s="73" t="n"/>
      <c r="AG1442" s="73" t="n"/>
      <c r="AH1442" s="73" t="n"/>
      <c r="AI1442" s="73" t="n"/>
      <c r="AJ1442" s="73" t="n"/>
      <c r="AK1442" s="73" t="n"/>
      <c r="AL1442" s="73" t="n"/>
      <c r="AM1442" s="73" t="n"/>
      <c r="AN1442" s="73" t="n"/>
      <c r="AO1442" s="73" t="n"/>
      <c r="AP1442" s="73" t="n"/>
      <c r="AQ1442" s="73" t="n"/>
      <c r="AR1442" s="73" t="n"/>
      <c r="AS1442" s="73" t="n"/>
      <c r="AT1442" s="73" t="n"/>
      <c r="AU1442" s="73" t="n"/>
      <c r="AV1442" s="73" t="n"/>
      <c r="AW1442" s="73" t="n"/>
      <c r="AX1442" s="73" t="n"/>
      <c r="AY1442" s="73" t="n"/>
      <c r="AZ1442" s="73" t="n"/>
      <c r="BA1442" s="73" t="n"/>
      <c r="BB1442" s="73" t="n"/>
      <c r="BC1442" s="73" t="n"/>
      <c r="BD1442" s="73" t="n"/>
      <c r="BE1442" s="73" t="n"/>
      <c r="BF1442" s="73" t="n"/>
      <c r="BG1442" s="73" t="n"/>
      <c r="BH1442" s="73" t="n"/>
      <c r="BI1442" s="73" t="n"/>
      <c r="BJ1442" s="73" t="n"/>
      <c r="BK1442" s="73" t="n"/>
      <c r="BL1442" s="73" t="n"/>
      <c r="BM1442" s="73" t="n"/>
      <c r="BN1442" s="73" t="n"/>
      <c r="BO1442" s="73" t="n"/>
      <c r="BP1442" s="96" t="n"/>
      <c r="BQ1442" s="174" t="n"/>
      <c r="BR1442" s="174" t="n"/>
      <c r="BS1442" s="174" t="n"/>
      <c r="BT1442" s="174" t="n"/>
      <c r="BU1442" s="174" t="n"/>
      <c r="BV1442" s="174" t="n"/>
      <c r="BW1442" s="174" t="n"/>
      <c r="BX1442" s="174" t="n"/>
      <c r="BY1442" s="174" t="n"/>
      <c r="BZ1442" s="175" t="n"/>
      <c r="CA1442" s="176" t="n"/>
      <c r="CB1442" s="177" t="n"/>
      <c r="CC1442" s="118" t="n"/>
      <c r="CD1442" s="178" t="n"/>
      <c r="CE1442" s="120" t="n"/>
      <c r="CF1442" s="178" t="n"/>
      <c r="CG1442" s="179" t="n"/>
      <c r="CH1442" s="178" t="n"/>
      <c r="CI1442" s="180" t="n"/>
      <c r="CJ1442" s="181" t="n"/>
      <c r="CK1442" s="182" t="n"/>
    </row>
    <row r="1443">
      <c r="A1443" s="69" t="n"/>
      <c r="B1443" s="70" t="n"/>
      <c r="C1443" s="77" t="n"/>
      <c r="D1443" s="84" t="n"/>
      <c r="E1443" s="69" t="n"/>
      <c r="F1443" s="69" t="n"/>
      <c r="G1443" s="73" t="n"/>
      <c r="H1443" s="73" t="n"/>
      <c r="I1443" s="75" t="n"/>
      <c r="J1443" s="75" t="n"/>
      <c r="K1443" s="73" t="n"/>
      <c r="L1443" s="73" t="n"/>
      <c r="M1443" s="73" t="n"/>
      <c r="N1443" s="73" t="n"/>
      <c r="O1443" s="75" t="n"/>
      <c r="P1443" s="75" t="n"/>
      <c r="Q1443" s="73" t="n"/>
      <c r="R1443" s="73" t="n"/>
      <c r="S1443" s="73" t="n"/>
      <c r="T1443" s="73" t="n"/>
      <c r="U1443" s="73" t="n"/>
      <c r="V1443" s="73" t="n"/>
      <c r="W1443" s="73" t="n"/>
      <c r="X1443" s="73" t="n"/>
      <c r="Y1443" s="73" t="n"/>
      <c r="Z1443" s="73" t="n"/>
      <c r="AA1443" s="73" t="n"/>
      <c r="AB1443" s="73" t="n"/>
      <c r="AC1443" s="73" t="n"/>
      <c r="AD1443" s="73" t="n"/>
      <c r="AE1443" s="73" t="n"/>
      <c r="AF1443" s="73" t="n"/>
      <c r="AG1443" s="73" t="n"/>
      <c r="AH1443" s="73" t="n"/>
      <c r="AI1443" s="73" t="n"/>
      <c r="AJ1443" s="73" t="n"/>
      <c r="AK1443" s="73" t="n"/>
      <c r="AL1443" s="73" t="n"/>
      <c r="AM1443" s="73" t="n"/>
      <c r="AN1443" s="73" t="n"/>
      <c r="AO1443" s="73" t="n"/>
      <c r="AP1443" s="73" t="n"/>
      <c r="AQ1443" s="73" t="n"/>
      <c r="AR1443" s="73" t="n"/>
      <c r="AS1443" s="73" t="n"/>
      <c r="AT1443" s="73" t="n"/>
      <c r="AU1443" s="73" t="n"/>
      <c r="AV1443" s="73" t="n"/>
      <c r="AW1443" s="73" t="n"/>
      <c r="AX1443" s="73" t="n"/>
      <c r="AY1443" s="73" t="n"/>
      <c r="AZ1443" s="73" t="n"/>
      <c r="BA1443" s="73" t="n"/>
      <c r="BB1443" s="73" t="n"/>
      <c r="BC1443" s="73" t="n"/>
      <c r="BD1443" s="73" t="n"/>
      <c r="BE1443" s="73" t="n"/>
      <c r="BF1443" s="73" t="n"/>
      <c r="BG1443" s="73" t="n"/>
      <c r="BH1443" s="73" t="n"/>
      <c r="BI1443" s="73" t="n"/>
      <c r="BJ1443" s="73" t="n"/>
      <c r="BK1443" s="73" t="n"/>
      <c r="BL1443" s="73" t="n"/>
      <c r="BM1443" s="73" t="n"/>
      <c r="BN1443" s="73" t="n"/>
      <c r="BO1443" s="73" t="n"/>
      <c r="BP1443" s="96" t="n"/>
      <c r="BQ1443" s="174" t="n"/>
      <c r="BR1443" s="174" t="n"/>
      <c r="BS1443" s="174" t="n"/>
      <c r="BT1443" s="174" t="n"/>
      <c r="BU1443" s="174" t="n"/>
      <c r="BV1443" s="174" t="n"/>
      <c r="BW1443" s="174" t="n"/>
      <c r="BX1443" s="174" t="n"/>
      <c r="BY1443" s="174" t="n"/>
      <c r="BZ1443" s="175" t="n"/>
      <c r="CA1443" s="176" t="n"/>
      <c r="CB1443" s="177" t="n"/>
      <c r="CC1443" s="118" t="n"/>
      <c r="CD1443" s="178" t="n"/>
      <c r="CE1443" s="120" t="n"/>
      <c r="CF1443" s="178" t="n"/>
      <c r="CG1443" s="179" t="n"/>
      <c r="CH1443" s="178" t="n"/>
      <c r="CI1443" s="180" t="n"/>
      <c r="CJ1443" s="181" t="n"/>
      <c r="CK1443" s="182" t="n"/>
    </row>
    <row r="1444">
      <c r="A1444" s="69" t="n"/>
      <c r="B1444" s="70" t="n"/>
      <c r="C1444" s="77" t="n"/>
      <c r="D1444" s="84" t="n"/>
      <c r="E1444" s="69" t="n"/>
      <c r="F1444" s="69" t="n"/>
      <c r="G1444" s="73" t="n"/>
      <c r="H1444" s="73" t="n"/>
      <c r="I1444" s="75" t="n"/>
      <c r="J1444" s="75" t="n"/>
      <c r="K1444" s="73" t="n"/>
      <c r="L1444" s="73" t="n"/>
      <c r="M1444" s="73" t="n"/>
      <c r="N1444" s="73" t="n"/>
      <c r="O1444" s="75" t="n"/>
      <c r="P1444" s="75" t="n"/>
      <c r="Q1444" s="73" t="n"/>
      <c r="R1444" s="73" t="n"/>
      <c r="S1444" s="73" t="n"/>
      <c r="T1444" s="73" t="n"/>
      <c r="U1444" s="73" t="n"/>
      <c r="V1444" s="73" t="n"/>
      <c r="W1444" s="73" t="n"/>
      <c r="X1444" s="73" t="n"/>
      <c r="Y1444" s="73" t="n"/>
      <c r="Z1444" s="73" t="n"/>
      <c r="AA1444" s="73" t="n"/>
      <c r="AB1444" s="73" t="n"/>
      <c r="AC1444" s="73" t="n"/>
      <c r="AD1444" s="73" t="n"/>
      <c r="AE1444" s="73" t="n"/>
      <c r="AF1444" s="73" t="n"/>
      <c r="AG1444" s="73" t="n"/>
      <c r="AH1444" s="73" t="n"/>
      <c r="AI1444" s="73" t="n"/>
      <c r="AJ1444" s="73" t="n"/>
      <c r="AK1444" s="73" t="n"/>
      <c r="AL1444" s="73" t="n"/>
      <c r="AM1444" s="73" t="n"/>
      <c r="AN1444" s="73" t="n"/>
      <c r="AO1444" s="73" t="n"/>
      <c r="AP1444" s="73" t="n"/>
      <c r="AQ1444" s="73" t="n"/>
      <c r="AR1444" s="73" t="n"/>
      <c r="AS1444" s="73" t="n"/>
      <c r="AT1444" s="73" t="n"/>
      <c r="AU1444" s="73" t="n"/>
      <c r="AV1444" s="73" t="n"/>
      <c r="AW1444" s="73" t="n"/>
      <c r="AX1444" s="73" t="n"/>
      <c r="AY1444" s="73" t="n"/>
      <c r="AZ1444" s="73" t="n"/>
      <c r="BA1444" s="73" t="n"/>
      <c r="BB1444" s="73" t="n"/>
      <c r="BC1444" s="73" t="n"/>
      <c r="BD1444" s="73" t="n"/>
      <c r="BE1444" s="73" t="n"/>
      <c r="BF1444" s="73" t="n"/>
      <c r="BG1444" s="73" t="n"/>
      <c r="BH1444" s="73" t="n"/>
      <c r="BI1444" s="73" t="n"/>
      <c r="BJ1444" s="73" t="n"/>
      <c r="BK1444" s="73" t="n"/>
      <c r="BL1444" s="73" t="n"/>
      <c r="BM1444" s="73" t="n"/>
      <c r="BN1444" s="73" t="n"/>
      <c r="BO1444" s="73" t="n"/>
      <c r="BP1444" s="96" t="n"/>
      <c r="BQ1444" s="174" t="n"/>
      <c r="BR1444" s="174" t="n"/>
      <c r="BS1444" s="174" t="n"/>
      <c r="BT1444" s="174" t="n"/>
      <c r="BU1444" s="174" t="n"/>
      <c r="BV1444" s="174" t="n"/>
      <c r="BW1444" s="174" t="n"/>
      <c r="BX1444" s="174" t="n"/>
      <c r="BY1444" s="174" t="n"/>
      <c r="BZ1444" s="175" t="n"/>
      <c r="CA1444" s="176" t="n"/>
      <c r="CB1444" s="177" t="n"/>
      <c r="CC1444" s="118" t="n"/>
      <c r="CD1444" s="178" t="n"/>
      <c r="CE1444" s="120" t="n"/>
      <c r="CF1444" s="178" t="n"/>
      <c r="CG1444" s="179" t="n"/>
      <c r="CH1444" s="178" t="n"/>
      <c r="CI1444" s="180" t="n"/>
      <c r="CJ1444" s="181" t="n"/>
      <c r="CK1444" s="182" t="n"/>
    </row>
    <row r="1445">
      <c r="A1445" s="69" t="n"/>
      <c r="B1445" s="70" t="n"/>
      <c r="C1445" s="77" t="n"/>
      <c r="D1445" s="84" t="n"/>
      <c r="E1445" s="69" t="n"/>
      <c r="F1445" s="69" t="n"/>
      <c r="G1445" s="73" t="n"/>
      <c r="H1445" s="73" t="n"/>
      <c r="I1445" s="75" t="n"/>
      <c r="J1445" s="75" t="n"/>
      <c r="K1445" s="73" t="n"/>
      <c r="L1445" s="73" t="n"/>
      <c r="M1445" s="73" t="n"/>
      <c r="N1445" s="73" t="n"/>
      <c r="O1445" s="75" t="n"/>
      <c r="P1445" s="75" t="n"/>
      <c r="Q1445" s="73" t="n"/>
      <c r="R1445" s="73" t="n"/>
      <c r="S1445" s="73" t="n"/>
      <c r="T1445" s="73" t="n"/>
      <c r="U1445" s="73" t="n"/>
      <c r="V1445" s="73" t="n"/>
      <c r="W1445" s="73" t="n"/>
      <c r="X1445" s="73" t="n"/>
      <c r="Y1445" s="73" t="n"/>
      <c r="Z1445" s="73" t="n"/>
      <c r="AA1445" s="73" t="n"/>
      <c r="AB1445" s="73" t="n"/>
      <c r="AC1445" s="73" t="n"/>
      <c r="AD1445" s="73" t="n"/>
      <c r="AE1445" s="73" t="n"/>
      <c r="AF1445" s="73" t="n"/>
      <c r="AG1445" s="73" t="n"/>
      <c r="AH1445" s="73" t="n"/>
      <c r="AI1445" s="73" t="n"/>
      <c r="AJ1445" s="73" t="n"/>
      <c r="AK1445" s="73" t="n"/>
      <c r="AL1445" s="73" t="n"/>
      <c r="AM1445" s="73" t="n"/>
      <c r="AN1445" s="73" t="n"/>
      <c r="AO1445" s="73" t="n"/>
      <c r="AP1445" s="73" t="n"/>
      <c r="AQ1445" s="73" t="n"/>
      <c r="AR1445" s="73" t="n"/>
      <c r="AS1445" s="73" t="n"/>
      <c r="AT1445" s="73" t="n"/>
      <c r="AU1445" s="73" t="n"/>
      <c r="AV1445" s="73" t="n"/>
      <c r="AW1445" s="73" t="n"/>
      <c r="AX1445" s="73" t="n"/>
      <c r="AY1445" s="73" t="n"/>
      <c r="AZ1445" s="73" t="n"/>
      <c r="BA1445" s="73" t="n"/>
      <c r="BB1445" s="73" t="n"/>
      <c r="BC1445" s="73" t="n"/>
      <c r="BD1445" s="73" t="n"/>
      <c r="BE1445" s="73" t="n"/>
      <c r="BF1445" s="73" t="n"/>
      <c r="BG1445" s="73" t="n"/>
      <c r="BH1445" s="73" t="n"/>
      <c r="BI1445" s="73" t="n"/>
      <c r="BJ1445" s="73" t="n"/>
      <c r="BK1445" s="73" t="n"/>
      <c r="BL1445" s="73" t="n"/>
      <c r="BM1445" s="73" t="n"/>
      <c r="BN1445" s="73" t="n"/>
      <c r="BO1445" s="73" t="n"/>
      <c r="BP1445" s="96" t="n"/>
      <c r="BQ1445" s="174" t="n"/>
      <c r="BR1445" s="174" t="n"/>
      <c r="BS1445" s="174" t="n"/>
      <c r="BT1445" s="174" t="n"/>
      <c r="BU1445" s="174" t="n"/>
      <c r="BV1445" s="174" t="n"/>
      <c r="BW1445" s="174" t="n"/>
      <c r="BX1445" s="174" t="n"/>
      <c r="BY1445" s="174" t="n"/>
      <c r="BZ1445" s="175" t="n"/>
      <c r="CA1445" s="176" t="n"/>
      <c r="CB1445" s="177" t="n"/>
      <c r="CC1445" s="118" t="n"/>
      <c r="CD1445" s="178" t="n"/>
      <c r="CE1445" s="120" t="n"/>
      <c r="CF1445" s="178" t="n"/>
      <c r="CG1445" s="179" t="n"/>
      <c r="CH1445" s="178" t="n"/>
      <c r="CI1445" s="180" t="n"/>
      <c r="CJ1445" s="181" t="n"/>
      <c r="CK1445" s="182" t="n"/>
    </row>
    <row r="1446">
      <c r="A1446" s="69" t="n"/>
      <c r="B1446" s="70" t="n"/>
      <c r="C1446" s="77" t="n"/>
      <c r="D1446" s="84" t="n"/>
      <c r="E1446" s="69" t="n"/>
      <c r="F1446" s="69" t="n"/>
      <c r="G1446" s="73" t="n"/>
      <c r="H1446" s="73" t="n"/>
      <c r="I1446" s="75" t="n"/>
      <c r="J1446" s="75" t="n"/>
      <c r="K1446" s="73" t="n"/>
      <c r="L1446" s="73" t="n"/>
      <c r="M1446" s="73" t="n"/>
      <c r="N1446" s="73" t="n"/>
      <c r="O1446" s="75" t="n"/>
      <c r="P1446" s="75" t="n"/>
      <c r="Q1446" s="73" t="n"/>
      <c r="R1446" s="73" t="n"/>
      <c r="S1446" s="73" t="n"/>
      <c r="T1446" s="73" t="n"/>
      <c r="U1446" s="73" t="n"/>
      <c r="V1446" s="73" t="n"/>
      <c r="W1446" s="73" t="n"/>
      <c r="X1446" s="73" t="n"/>
      <c r="Y1446" s="73" t="n"/>
      <c r="Z1446" s="73" t="n"/>
      <c r="AA1446" s="73" t="n"/>
      <c r="AB1446" s="73" t="n"/>
      <c r="AC1446" s="73" t="n"/>
      <c r="AD1446" s="73" t="n"/>
      <c r="AE1446" s="73" t="n"/>
      <c r="AF1446" s="73" t="n"/>
      <c r="AG1446" s="73" t="n"/>
      <c r="AH1446" s="73" t="n"/>
      <c r="AI1446" s="73" t="n"/>
      <c r="AJ1446" s="73" t="n"/>
      <c r="AK1446" s="73" t="n"/>
      <c r="AL1446" s="73" t="n"/>
      <c r="AM1446" s="73" t="n"/>
      <c r="AN1446" s="73" t="n"/>
      <c r="AO1446" s="73" t="n"/>
      <c r="AP1446" s="73" t="n"/>
      <c r="AQ1446" s="73" t="n"/>
      <c r="AR1446" s="73" t="n"/>
      <c r="AS1446" s="73" t="n"/>
      <c r="AT1446" s="73" t="n"/>
      <c r="AU1446" s="73" t="n"/>
      <c r="AV1446" s="73" t="n"/>
      <c r="AW1446" s="73" t="n"/>
      <c r="AX1446" s="73" t="n"/>
      <c r="AY1446" s="73" t="n"/>
      <c r="AZ1446" s="73" t="n"/>
      <c r="BA1446" s="73" t="n"/>
      <c r="BB1446" s="73" t="n"/>
      <c r="BC1446" s="73" t="n"/>
      <c r="BD1446" s="73" t="n"/>
      <c r="BE1446" s="73" t="n"/>
      <c r="BF1446" s="73" t="n"/>
      <c r="BG1446" s="73" t="n"/>
      <c r="BH1446" s="73" t="n"/>
      <c r="BI1446" s="73" t="n"/>
      <c r="BJ1446" s="73" t="n"/>
      <c r="BK1446" s="73" t="n"/>
      <c r="BL1446" s="73" t="n"/>
      <c r="BM1446" s="73" t="n"/>
      <c r="BN1446" s="73" t="n"/>
      <c r="BO1446" s="73" t="n"/>
      <c r="BP1446" s="96" t="n"/>
      <c r="BQ1446" s="174" t="n"/>
      <c r="BR1446" s="174" t="n"/>
      <c r="BS1446" s="174" t="n"/>
      <c r="BT1446" s="174" t="n"/>
      <c r="BU1446" s="174" t="n"/>
      <c r="BV1446" s="174" t="n"/>
      <c r="BW1446" s="174" t="n"/>
      <c r="BX1446" s="174" t="n"/>
      <c r="BY1446" s="174" t="n"/>
      <c r="BZ1446" s="175" t="n"/>
      <c r="CA1446" s="176" t="n"/>
      <c r="CB1446" s="177" t="n"/>
      <c r="CC1446" s="118" t="n"/>
      <c r="CD1446" s="178" t="n"/>
      <c r="CE1446" s="120" t="n"/>
      <c r="CF1446" s="178" t="n"/>
      <c r="CG1446" s="179" t="n"/>
      <c r="CH1446" s="178" t="n"/>
      <c r="CI1446" s="180" t="n"/>
      <c r="CJ1446" s="181" t="n"/>
      <c r="CK1446" s="182" t="n"/>
    </row>
    <row r="1447">
      <c r="A1447" s="69" t="n"/>
      <c r="B1447" s="70" t="n"/>
      <c r="C1447" s="77" t="n"/>
      <c r="D1447" s="84" t="n"/>
      <c r="E1447" s="69" t="n"/>
      <c r="F1447" s="69" t="n"/>
      <c r="G1447" s="73" t="n"/>
      <c r="H1447" s="73" t="n"/>
      <c r="I1447" s="75" t="n"/>
      <c r="J1447" s="75" t="n"/>
      <c r="K1447" s="73" t="n"/>
      <c r="L1447" s="73" t="n"/>
      <c r="M1447" s="73" t="n"/>
      <c r="N1447" s="73" t="n"/>
      <c r="O1447" s="75" t="n"/>
      <c r="P1447" s="75" t="n"/>
      <c r="Q1447" s="73" t="n"/>
      <c r="R1447" s="73" t="n"/>
      <c r="S1447" s="73" t="n"/>
      <c r="T1447" s="73" t="n"/>
      <c r="U1447" s="73" t="n"/>
      <c r="V1447" s="73" t="n"/>
      <c r="W1447" s="73" t="n"/>
      <c r="X1447" s="73" t="n"/>
      <c r="Y1447" s="73" t="n"/>
      <c r="Z1447" s="73" t="n"/>
      <c r="AA1447" s="73" t="n"/>
      <c r="AB1447" s="73" t="n"/>
      <c r="AC1447" s="73" t="n"/>
      <c r="AD1447" s="73" t="n"/>
      <c r="AE1447" s="73" t="n"/>
      <c r="AF1447" s="73" t="n"/>
      <c r="AG1447" s="73" t="n"/>
      <c r="AH1447" s="73" t="n"/>
      <c r="AI1447" s="73" t="n"/>
      <c r="AJ1447" s="73" t="n"/>
      <c r="AK1447" s="73" t="n"/>
      <c r="AL1447" s="73" t="n"/>
      <c r="AM1447" s="73" t="n"/>
      <c r="AN1447" s="73" t="n"/>
      <c r="AO1447" s="73" t="n"/>
      <c r="AP1447" s="73" t="n"/>
      <c r="AQ1447" s="73" t="n"/>
      <c r="AR1447" s="73" t="n"/>
      <c r="AS1447" s="73" t="n"/>
      <c r="AT1447" s="73" t="n"/>
      <c r="AU1447" s="73" t="n"/>
      <c r="AV1447" s="73" t="n"/>
      <c r="AW1447" s="73" t="n"/>
      <c r="AX1447" s="73" t="n"/>
      <c r="AY1447" s="73" t="n"/>
      <c r="AZ1447" s="73" t="n"/>
      <c r="BA1447" s="73" t="n"/>
      <c r="BB1447" s="73" t="n"/>
      <c r="BC1447" s="73" t="n"/>
      <c r="BD1447" s="73" t="n"/>
      <c r="BE1447" s="73" t="n"/>
      <c r="BF1447" s="73" t="n"/>
      <c r="BG1447" s="73" t="n"/>
      <c r="BH1447" s="73" t="n"/>
      <c r="BI1447" s="73" t="n"/>
      <c r="BJ1447" s="73" t="n"/>
      <c r="BK1447" s="73" t="n"/>
      <c r="BL1447" s="73" t="n"/>
      <c r="BM1447" s="73" t="n"/>
      <c r="BN1447" s="73" t="n"/>
      <c r="BO1447" s="73" t="n"/>
      <c r="BP1447" s="96" t="n"/>
      <c r="BQ1447" s="174" t="n"/>
      <c r="BR1447" s="174" t="n"/>
      <c r="BS1447" s="174" t="n"/>
      <c r="BT1447" s="174" t="n"/>
      <c r="BU1447" s="174" t="n"/>
      <c r="BV1447" s="174" t="n"/>
      <c r="BW1447" s="174" t="n"/>
      <c r="BX1447" s="174" t="n"/>
      <c r="BY1447" s="174" t="n"/>
      <c r="BZ1447" s="175" t="n"/>
      <c r="CA1447" s="176" t="n"/>
      <c r="CB1447" s="177" t="n"/>
      <c r="CC1447" s="118" t="n"/>
      <c r="CD1447" s="178" t="n"/>
      <c r="CE1447" s="120" t="n"/>
      <c r="CF1447" s="178" t="n"/>
      <c r="CG1447" s="179" t="n"/>
      <c r="CH1447" s="178" t="n"/>
      <c r="CI1447" s="180" t="n"/>
      <c r="CJ1447" s="181" t="n"/>
      <c r="CK1447" s="182" t="n"/>
    </row>
    <row r="1448">
      <c r="A1448" s="69" t="n"/>
      <c r="B1448" s="70" t="n"/>
      <c r="C1448" s="77" t="n"/>
      <c r="D1448" s="84" t="n"/>
      <c r="E1448" s="69" t="n"/>
      <c r="F1448" s="69" t="n"/>
      <c r="G1448" s="73" t="n"/>
      <c r="H1448" s="73" t="n"/>
      <c r="I1448" s="75" t="n"/>
      <c r="J1448" s="75" t="n"/>
      <c r="K1448" s="73" t="n"/>
      <c r="L1448" s="73" t="n"/>
      <c r="M1448" s="73" t="n"/>
      <c r="N1448" s="73" t="n"/>
      <c r="O1448" s="75" t="n"/>
      <c r="P1448" s="75" t="n"/>
      <c r="Q1448" s="73" t="n"/>
      <c r="R1448" s="73" t="n"/>
      <c r="S1448" s="73" t="n"/>
      <c r="T1448" s="73" t="n"/>
      <c r="U1448" s="73" t="n"/>
      <c r="V1448" s="73" t="n"/>
      <c r="W1448" s="73" t="n"/>
      <c r="X1448" s="73" t="n"/>
      <c r="Y1448" s="73" t="n"/>
      <c r="Z1448" s="73" t="n"/>
      <c r="AA1448" s="73" t="n"/>
      <c r="AB1448" s="73" t="n"/>
      <c r="AC1448" s="73" t="n"/>
      <c r="AD1448" s="73" t="n"/>
      <c r="AE1448" s="73" t="n"/>
      <c r="AF1448" s="73" t="n"/>
      <c r="AG1448" s="73" t="n"/>
      <c r="AH1448" s="73" t="n"/>
      <c r="AI1448" s="73" t="n"/>
      <c r="AJ1448" s="73" t="n"/>
      <c r="AK1448" s="73" t="n"/>
      <c r="AL1448" s="73" t="n"/>
      <c r="AM1448" s="73" t="n"/>
      <c r="AN1448" s="73" t="n"/>
      <c r="AO1448" s="73" t="n"/>
      <c r="AP1448" s="73" t="n"/>
      <c r="AQ1448" s="73" t="n"/>
      <c r="AR1448" s="73" t="n"/>
      <c r="AS1448" s="73" t="n"/>
      <c r="AT1448" s="73" t="n"/>
      <c r="AU1448" s="73" t="n"/>
      <c r="AV1448" s="73" t="n"/>
      <c r="AW1448" s="73" t="n"/>
      <c r="AX1448" s="73" t="n"/>
      <c r="AY1448" s="73" t="n"/>
      <c r="AZ1448" s="73" t="n"/>
      <c r="BA1448" s="73" t="n"/>
      <c r="BB1448" s="73" t="n"/>
      <c r="BC1448" s="73" t="n"/>
      <c r="BD1448" s="73" t="n"/>
      <c r="BE1448" s="73" t="n"/>
      <c r="BF1448" s="73" t="n"/>
      <c r="BG1448" s="73" t="n"/>
      <c r="BH1448" s="73" t="n"/>
      <c r="BI1448" s="73" t="n"/>
      <c r="BJ1448" s="73" t="n"/>
      <c r="BK1448" s="73" t="n"/>
      <c r="BL1448" s="73" t="n"/>
      <c r="BM1448" s="73" t="n"/>
      <c r="BN1448" s="73" t="n"/>
      <c r="BO1448" s="73" t="n"/>
      <c r="BP1448" s="96" t="n"/>
      <c r="BQ1448" s="174" t="n"/>
      <c r="BR1448" s="174" t="n"/>
      <c r="BS1448" s="174" t="n"/>
      <c r="BT1448" s="174" t="n"/>
      <c r="BU1448" s="174" t="n"/>
      <c r="BV1448" s="174" t="n"/>
      <c r="BW1448" s="174" t="n"/>
      <c r="BX1448" s="174" t="n"/>
      <c r="BY1448" s="174" t="n"/>
      <c r="BZ1448" s="175" t="n"/>
      <c r="CA1448" s="176" t="n"/>
      <c r="CB1448" s="177" t="n"/>
      <c r="CC1448" s="118" t="n"/>
      <c r="CD1448" s="178" t="n"/>
      <c r="CE1448" s="120" t="n"/>
      <c r="CF1448" s="178" t="n"/>
      <c r="CG1448" s="179" t="n"/>
      <c r="CH1448" s="178" t="n"/>
      <c r="CI1448" s="180" t="n"/>
      <c r="CJ1448" s="181" t="n"/>
      <c r="CK1448" s="182" t="n"/>
    </row>
    <row r="1449">
      <c r="A1449" s="69" t="n"/>
      <c r="B1449" s="70" t="n"/>
      <c r="C1449" s="77" t="n"/>
      <c r="D1449" s="84" t="n"/>
      <c r="E1449" s="69" t="n"/>
      <c r="F1449" s="69" t="n"/>
      <c r="G1449" s="73" t="n"/>
      <c r="H1449" s="73" t="n"/>
      <c r="I1449" s="75" t="n"/>
      <c r="J1449" s="75" t="n"/>
      <c r="K1449" s="73" t="n"/>
      <c r="L1449" s="73" t="n"/>
      <c r="M1449" s="73" t="n"/>
      <c r="N1449" s="73" t="n"/>
      <c r="O1449" s="75" t="n"/>
      <c r="P1449" s="75" t="n"/>
      <c r="Q1449" s="73" t="n"/>
      <c r="R1449" s="73" t="n"/>
      <c r="S1449" s="73" t="n"/>
      <c r="T1449" s="73" t="n"/>
      <c r="U1449" s="73" t="n"/>
      <c r="V1449" s="73" t="n"/>
      <c r="W1449" s="73" t="n"/>
      <c r="X1449" s="73" t="n"/>
      <c r="Y1449" s="73" t="n"/>
      <c r="Z1449" s="73" t="n"/>
      <c r="AA1449" s="73" t="n"/>
      <c r="AB1449" s="73" t="n"/>
      <c r="AC1449" s="73" t="n"/>
      <c r="AD1449" s="73" t="n"/>
      <c r="AE1449" s="73" t="n"/>
      <c r="AF1449" s="73" t="n"/>
      <c r="AG1449" s="73" t="n"/>
      <c r="AH1449" s="73" t="n"/>
      <c r="AI1449" s="73" t="n"/>
      <c r="AJ1449" s="73" t="n"/>
      <c r="AK1449" s="73" t="n"/>
      <c r="AL1449" s="73" t="n"/>
      <c r="AM1449" s="73" t="n"/>
      <c r="AN1449" s="73" t="n"/>
      <c r="AO1449" s="73" t="n"/>
      <c r="AP1449" s="73" t="n"/>
      <c r="AQ1449" s="73" t="n"/>
      <c r="AR1449" s="73" t="n"/>
      <c r="AS1449" s="73" t="n"/>
      <c r="AT1449" s="73" t="n"/>
      <c r="AU1449" s="73" t="n"/>
      <c r="AV1449" s="73" t="n"/>
      <c r="AW1449" s="73" t="n"/>
      <c r="AX1449" s="73" t="n"/>
      <c r="AY1449" s="73" t="n"/>
      <c r="AZ1449" s="73" t="n"/>
      <c r="BA1449" s="73" t="n"/>
      <c r="BB1449" s="73" t="n"/>
      <c r="BC1449" s="73" t="n"/>
      <c r="BD1449" s="73" t="n"/>
      <c r="BE1449" s="73" t="n"/>
      <c r="BF1449" s="73" t="n"/>
      <c r="BG1449" s="73" t="n"/>
      <c r="BH1449" s="73" t="n"/>
      <c r="BI1449" s="73" t="n"/>
      <c r="BJ1449" s="73" t="n"/>
      <c r="BK1449" s="73" t="n"/>
      <c r="BL1449" s="73" t="n"/>
      <c r="BM1449" s="73" t="n"/>
      <c r="BN1449" s="73" t="n"/>
      <c r="BO1449" s="73" t="n"/>
      <c r="BP1449" s="96" t="n"/>
      <c r="BQ1449" s="174" t="n"/>
      <c r="BR1449" s="174" t="n"/>
      <c r="BS1449" s="174" t="n"/>
      <c r="BT1449" s="174" t="n"/>
      <c r="BU1449" s="174" t="n"/>
      <c r="BV1449" s="174" t="n"/>
      <c r="BW1449" s="174" t="n"/>
      <c r="BX1449" s="174" t="n"/>
      <c r="BY1449" s="174" t="n"/>
      <c r="BZ1449" s="175" t="n"/>
      <c r="CA1449" s="176" t="n"/>
      <c r="CB1449" s="177" t="n"/>
      <c r="CC1449" s="118" t="n"/>
      <c r="CD1449" s="178" t="n"/>
      <c r="CE1449" s="120" t="n"/>
      <c r="CF1449" s="178" t="n"/>
      <c r="CG1449" s="179" t="n"/>
      <c r="CH1449" s="178" t="n"/>
      <c r="CI1449" s="180" t="n"/>
      <c r="CJ1449" s="181" t="n"/>
      <c r="CK1449" s="182" t="n"/>
    </row>
    <row r="1450">
      <c r="A1450" s="69" t="n"/>
      <c r="B1450" s="70" t="n"/>
      <c r="C1450" s="77" t="n"/>
      <c r="D1450" s="84" t="n"/>
      <c r="E1450" s="69" t="n"/>
      <c r="F1450" s="69" t="n"/>
      <c r="G1450" s="73" t="n"/>
      <c r="H1450" s="73" t="n"/>
      <c r="I1450" s="75" t="n"/>
      <c r="J1450" s="75" t="n"/>
      <c r="K1450" s="73" t="n"/>
      <c r="L1450" s="73" t="n"/>
      <c r="M1450" s="73" t="n"/>
      <c r="N1450" s="73" t="n"/>
      <c r="O1450" s="75" t="n"/>
      <c r="P1450" s="75" t="n"/>
      <c r="Q1450" s="73" t="n"/>
      <c r="R1450" s="73" t="n"/>
      <c r="S1450" s="73" t="n"/>
      <c r="T1450" s="73" t="n"/>
      <c r="U1450" s="73" t="n"/>
      <c r="V1450" s="73" t="n"/>
      <c r="W1450" s="73" t="n"/>
      <c r="X1450" s="73" t="n"/>
      <c r="Y1450" s="73" t="n"/>
      <c r="Z1450" s="73" t="n"/>
      <c r="AA1450" s="73" t="n"/>
      <c r="AB1450" s="73" t="n"/>
      <c r="AC1450" s="73" t="n"/>
      <c r="AD1450" s="73" t="n"/>
      <c r="AE1450" s="73" t="n"/>
      <c r="AF1450" s="73" t="n"/>
      <c r="AG1450" s="73" t="n"/>
      <c r="AH1450" s="73" t="n"/>
      <c r="AI1450" s="73" t="n"/>
      <c r="AJ1450" s="73" t="n"/>
      <c r="AK1450" s="73" t="n"/>
      <c r="AL1450" s="73" t="n"/>
      <c r="AM1450" s="73" t="n"/>
      <c r="AN1450" s="73" t="n"/>
      <c r="AO1450" s="73" t="n"/>
      <c r="AP1450" s="73" t="n"/>
      <c r="AQ1450" s="73" t="n"/>
      <c r="AR1450" s="73" t="n"/>
      <c r="AS1450" s="73" t="n"/>
      <c r="AT1450" s="73" t="n"/>
      <c r="AU1450" s="73" t="n"/>
      <c r="AV1450" s="73" t="n"/>
      <c r="AW1450" s="73" t="n"/>
      <c r="AX1450" s="73" t="n"/>
      <c r="AY1450" s="73" t="n"/>
      <c r="AZ1450" s="73" t="n"/>
      <c r="BA1450" s="73" t="n"/>
      <c r="BB1450" s="73" t="n"/>
      <c r="BC1450" s="73" t="n"/>
      <c r="BD1450" s="73" t="n"/>
      <c r="BE1450" s="73" t="n"/>
      <c r="BF1450" s="73" t="n"/>
      <c r="BG1450" s="73" t="n"/>
      <c r="BH1450" s="73" t="n"/>
      <c r="BI1450" s="73" t="n"/>
      <c r="BJ1450" s="73" t="n"/>
      <c r="BK1450" s="73" t="n"/>
      <c r="BL1450" s="73" t="n"/>
      <c r="BM1450" s="73" t="n"/>
      <c r="BN1450" s="73" t="n"/>
      <c r="BO1450" s="73" t="n"/>
      <c r="BP1450" s="96" t="n"/>
      <c r="BQ1450" s="174" t="n"/>
      <c r="BR1450" s="174" t="n"/>
      <c r="BS1450" s="174" t="n"/>
      <c r="BT1450" s="174" t="n"/>
      <c r="BU1450" s="174" t="n"/>
      <c r="BV1450" s="174" t="n"/>
      <c r="BW1450" s="174" t="n"/>
      <c r="BX1450" s="174" t="n"/>
      <c r="BY1450" s="174" t="n"/>
      <c r="BZ1450" s="175" t="n"/>
      <c r="CA1450" s="176" t="n"/>
      <c r="CB1450" s="177" t="n"/>
      <c r="CC1450" s="118" t="n"/>
      <c r="CD1450" s="178" t="n"/>
      <c r="CE1450" s="120" t="n"/>
      <c r="CF1450" s="178" t="n"/>
      <c r="CG1450" s="179" t="n"/>
      <c r="CH1450" s="178" t="n"/>
      <c r="CI1450" s="180" t="n"/>
      <c r="CJ1450" s="181" t="n"/>
      <c r="CK1450" s="182" t="n"/>
    </row>
    <row r="1451">
      <c r="A1451" s="69" t="n"/>
      <c r="B1451" s="70" t="n"/>
      <c r="C1451" s="77" t="n"/>
      <c r="D1451" s="84" t="n"/>
      <c r="E1451" s="69" t="n"/>
      <c r="F1451" s="69" t="n"/>
      <c r="G1451" s="73" t="n"/>
      <c r="H1451" s="73" t="n"/>
      <c r="I1451" s="75" t="n"/>
      <c r="J1451" s="75" t="n"/>
      <c r="K1451" s="73" t="n"/>
      <c r="L1451" s="73" t="n"/>
      <c r="M1451" s="73" t="n"/>
      <c r="N1451" s="73" t="n"/>
      <c r="O1451" s="75" t="n"/>
      <c r="P1451" s="75" t="n"/>
      <c r="Q1451" s="73" t="n"/>
      <c r="R1451" s="73" t="n"/>
      <c r="S1451" s="73" t="n"/>
      <c r="T1451" s="73" t="n"/>
      <c r="U1451" s="73" t="n"/>
      <c r="V1451" s="73" t="n"/>
      <c r="W1451" s="73" t="n"/>
      <c r="X1451" s="73" t="n"/>
      <c r="Y1451" s="73" t="n"/>
      <c r="Z1451" s="73" t="n"/>
      <c r="AA1451" s="73" t="n"/>
      <c r="AB1451" s="73" t="n"/>
      <c r="AC1451" s="73" t="n"/>
      <c r="AD1451" s="73" t="n"/>
      <c r="AE1451" s="73" t="n"/>
      <c r="AF1451" s="73" t="n"/>
      <c r="AG1451" s="73" t="n"/>
      <c r="AH1451" s="73" t="n"/>
      <c r="AI1451" s="73" t="n"/>
      <c r="AJ1451" s="73" t="n"/>
      <c r="AK1451" s="73" t="n"/>
      <c r="AL1451" s="73" t="n"/>
      <c r="AM1451" s="73" t="n"/>
      <c r="AN1451" s="73" t="n"/>
      <c r="AO1451" s="73" t="n"/>
      <c r="AP1451" s="73" t="n"/>
      <c r="AQ1451" s="73" t="n"/>
      <c r="AR1451" s="73" t="n"/>
      <c r="AS1451" s="73" t="n"/>
      <c r="AT1451" s="73" t="n"/>
      <c r="AU1451" s="73" t="n"/>
      <c r="AV1451" s="73" t="n"/>
      <c r="AW1451" s="73" t="n"/>
      <c r="AX1451" s="73" t="n"/>
      <c r="AY1451" s="73" t="n"/>
      <c r="AZ1451" s="73" t="n"/>
      <c r="BA1451" s="73" t="n"/>
      <c r="BB1451" s="73" t="n"/>
      <c r="BC1451" s="73" t="n"/>
      <c r="BD1451" s="73" t="n"/>
      <c r="BE1451" s="73" t="n"/>
      <c r="BF1451" s="73" t="n"/>
      <c r="BG1451" s="73" t="n"/>
      <c r="BH1451" s="73" t="n"/>
      <c r="BI1451" s="73" t="n"/>
      <c r="BJ1451" s="73" t="n"/>
      <c r="BK1451" s="73" t="n"/>
      <c r="BL1451" s="73" t="n"/>
      <c r="BM1451" s="73" t="n"/>
      <c r="BN1451" s="73" t="n"/>
      <c r="BO1451" s="73" t="n"/>
      <c r="BP1451" s="96" t="n"/>
      <c r="BQ1451" s="174" t="n"/>
      <c r="BR1451" s="174" t="n"/>
      <c r="BS1451" s="174" t="n"/>
      <c r="BT1451" s="174" t="n"/>
      <c r="BU1451" s="174" t="n"/>
      <c r="BV1451" s="174" t="n"/>
      <c r="BW1451" s="174" t="n"/>
      <c r="BX1451" s="174" t="n"/>
      <c r="BY1451" s="174" t="n"/>
      <c r="BZ1451" s="175" t="n"/>
      <c r="CA1451" s="176" t="n"/>
      <c r="CB1451" s="177" t="n"/>
      <c r="CC1451" s="118" t="n"/>
      <c r="CD1451" s="178" t="n"/>
      <c r="CE1451" s="120" t="n"/>
      <c r="CF1451" s="178" t="n"/>
      <c r="CG1451" s="179" t="n"/>
      <c r="CH1451" s="178" t="n"/>
      <c r="CI1451" s="180" t="n"/>
      <c r="CJ1451" s="181" t="n"/>
      <c r="CK1451" s="182" t="n"/>
    </row>
    <row r="1452">
      <c r="A1452" s="69" t="n"/>
      <c r="B1452" s="70" t="n"/>
      <c r="C1452" s="77" t="n"/>
      <c r="D1452" s="84" t="n"/>
      <c r="E1452" s="69" t="n"/>
      <c r="F1452" s="69" t="n"/>
      <c r="G1452" s="73" t="n"/>
      <c r="H1452" s="73" t="n"/>
      <c r="I1452" s="75" t="n"/>
      <c r="J1452" s="75" t="n"/>
      <c r="K1452" s="73" t="n"/>
      <c r="L1452" s="73" t="n"/>
      <c r="M1452" s="73" t="n"/>
      <c r="N1452" s="73" t="n"/>
      <c r="O1452" s="75" t="n"/>
      <c r="P1452" s="75" t="n"/>
      <c r="Q1452" s="73" t="n"/>
      <c r="R1452" s="73" t="n"/>
      <c r="S1452" s="73" t="n"/>
      <c r="T1452" s="73" t="n"/>
      <c r="U1452" s="73" t="n"/>
      <c r="V1452" s="73" t="n"/>
      <c r="W1452" s="73" t="n"/>
      <c r="X1452" s="73" t="n"/>
      <c r="Y1452" s="73" t="n"/>
      <c r="Z1452" s="73" t="n"/>
      <c r="AA1452" s="73" t="n"/>
      <c r="AB1452" s="73" t="n"/>
      <c r="AC1452" s="73" t="n"/>
      <c r="AD1452" s="73" t="n"/>
      <c r="AE1452" s="73" t="n"/>
      <c r="AF1452" s="73" t="n"/>
      <c r="AG1452" s="73" t="n"/>
      <c r="AH1452" s="73" t="n"/>
      <c r="AI1452" s="73" t="n"/>
      <c r="AJ1452" s="73" t="n"/>
      <c r="AK1452" s="73" t="n"/>
      <c r="AL1452" s="73" t="n"/>
      <c r="AM1452" s="73" t="n"/>
      <c r="AN1452" s="73" t="n"/>
      <c r="AO1452" s="73" t="n"/>
      <c r="AP1452" s="73" t="n"/>
      <c r="AQ1452" s="73" t="n"/>
      <c r="AR1452" s="73" t="n"/>
      <c r="AS1452" s="73" t="n"/>
      <c r="AT1452" s="73" t="n"/>
      <c r="AU1452" s="73" t="n"/>
      <c r="AV1452" s="73" t="n"/>
      <c r="AW1452" s="73" t="n"/>
      <c r="AX1452" s="73" t="n"/>
      <c r="AY1452" s="73" t="n"/>
      <c r="AZ1452" s="73" t="n"/>
      <c r="BA1452" s="73" t="n"/>
      <c r="BB1452" s="73" t="n"/>
      <c r="BC1452" s="73" t="n"/>
      <c r="BD1452" s="73" t="n"/>
      <c r="BE1452" s="73" t="n"/>
      <c r="BF1452" s="73" t="n"/>
      <c r="BG1452" s="73" t="n"/>
      <c r="BH1452" s="73" t="n"/>
      <c r="BI1452" s="73" t="n"/>
      <c r="BJ1452" s="73" t="n"/>
      <c r="BK1452" s="73" t="n"/>
      <c r="BL1452" s="73" t="n"/>
      <c r="BM1452" s="73" t="n"/>
      <c r="BN1452" s="73" t="n"/>
      <c r="BO1452" s="73" t="n"/>
      <c r="BP1452" s="96" t="n"/>
      <c r="BQ1452" s="174" t="n"/>
      <c r="BR1452" s="174" t="n"/>
      <c r="BS1452" s="174" t="n"/>
      <c r="BT1452" s="174" t="n"/>
      <c r="BU1452" s="174" t="n"/>
      <c r="BV1452" s="174" t="n"/>
      <c r="BW1452" s="174" t="n"/>
      <c r="BX1452" s="174" t="n"/>
      <c r="BY1452" s="174" t="n"/>
      <c r="BZ1452" s="175" t="n"/>
      <c r="CA1452" s="176" t="n"/>
      <c r="CB1452" s="177" t="n"/>
      <c r="CC1452" s="118" t="n"/>
      <c r="CD1452" s="178" t="n"/>
      <c r="CE1452" s="120" t="n"/>
      <c r="CF1452" s="178" t="n"/>
      <c r="CG1452" s="179" t="n"/>
      <c r="CH1452" s="178" t="n"/>
      <c r="CI1452" s="180" t="n"/>
      <c r="CJ1452" s="181" t="n"/>
      <c r="CK1452" s="182" t="n"/>
    </row>
    <row r="1453">
      <c r="A1453" s="69" t="n"/>
      <c r="B1453" s="70" t="n"/>
      <c r="C1453" s="77" t="n"/>
      <c r="D1453" s="84" t="n"/>
      <c r="E1453" s="69" t="n"/>
      <c r="F1453" s="69" t="n"/>
      <c r="G1453" s="73" t="n"/>
      <c r="H1453" s="73" t="n"/>
      <c r="I1453" s="75" t="n"/>
      <c r="J1453" s="75" t="n"/>
      <c r="K1453" s="73" t="n"/>
      <c r="L1453" s="73" t="n"/>
      <c r="M1453" s="73" t="n"/>
      <c r="N1453" s="73" t="n"/>
      <c r="O1453" s="75" t="n"/>
      <c r="P1453" s="75" t="n"/>
      <c r="Q1453" s="73" t="n"/>
      <c r="R1453" s="73" t="n"/>
      <c r="S1453" s="73" t="n"/>
      <c r="T1453" s="73" t="n"/>
      <c r="U1453" s="73" t="n"/>
      <c r="V1453" s="73" t="n"/>
      <c r="W1453" s="73" t="n"/>
      <c r="X1453" s="73" t="n"/>
      <c r="Y1453" s="73" t="n"/>
      <c r="Z1453" s="73" t="n"/>
      <c r="AA1453" s="73" t="n"/>
      <c r="AB1453" s="73" t="n"/>
      <c r="AC1453" s="73" t="n"/>
      <c r="AD1453" s="73" t="n"/>
      <c r="AE1453" s="73" t="n"/>
      <c r="AF1453" s="73" t="n"/>
      <c r="AG1453" s="73" t="n"/>
      <c r="AH1453" s="73" t="n"/>
      <c r="AI1453" s="73" t="n"/>
      <c r="AJ1453" s="73" t="n"/>
      <c r="AK1453" s="73" t="n"/>
      <c r="AL1453" s="73" t="n"/>
      <c r="AM1453" s="73" t="n"/>
      <c r="AN1453" s="73" t="n"/>
      <c r="AO1453" s="73" t="n"/>
      <c r="AP1453" s="73" t="n"/>
      <c r="AQ1453" s="73" t="n"/>
      <c r="AR1453" s="73" t="n"/>
      <c r="AS1453" s="73" t="n"/>
      <c r="AT1453" s="73" t="n"/>
      <c r="AU1453" s="73" t="n"/>
      <c r="AV1453" s="73" t="n"/>
      <c r="AW1453" s="73" t="n"/>
      <c r="AX1453" s="73" t="n"/>
      <c r="AY1453" s="73" t="n"/>
      <c r="AZ1453" s="73" t="n"/>
      <c r="BA1453" s="73" t="n"/>
      <c r="BB1453" s="73" t="n"/>
      <c r="BC1453" s="73" t="n"/>
      <c r="BD1453" s="73" t="n"/>
      <c r="BE1453" s="73" t="n"/>
      <c r="BF1453" s="73" t="n"/>
      <c r="BG1453" s="73" t="n"/>
      <c r="BH1453" s="73" t="n"/>
      <c r="BI1453" s="73" t="n"/>
      <c r="BJ1453" s="73" t="n"/>
      <c r="BK1453" s="73" t="n"/>
      <c r="BL1453" s="73" t="n"/>
      <c r="BM1453" s="73" t="n"/>
      <c r="BN1453" s="73" t="n"/>
      <c r="BO1453" s="73" t="n"/>
      <c r="BP1453" s="96" t="n"/>
      <c r="BQ1453" s="174" t="n"/>
      <c r="BR1453" s="174" t="n"/>
      <c r="BS1453" s="174" t="n"/>
      <c r="BT1453" s="174" t="n"/>
      <c r="BU1453" s="174" t="n"/>
      <c r="BV1453" s="174" t="n"/>
      <c r="BW1453" s="174" t="n"/>
      <c r="BX1453" s="174" t="n"/>
      <c r="BY1453" s="174" t="n"/>
      <c r="BZ1453" s="175" t="n"/>
      <c r="CA1453" s="176" t="n"/>
      <c r="CB1453" s="177" t="n"/>
      <c r="CC1453" s="118" t="n"/>
      <c r="CD1453" s="178" t="n"/>
      <c r="CE1453" s="120" t="n"/>
      <c r="CF1453" s="178" t="n"/>
      <c r="CG1453" s="179" t="n"/>
      <c r="CH1453" s="178" t="n"/>
      <c r="CI1453" s="180" t="n"/>
      <c r="CJ1453" s="181" t="n"/>
      <c r="CK1453" s="182" t="n"/>
    </row>
    <row r="1454">
      <c r="A1454" s="69" t="n"/>
      <c r="B1454" s="70" t="n"/>
      <c r="C1454" s="77" t="n"/>
      <c r="D1454" s="84" t="n"/>
      <c r="E1454" s="69" t="n"/>
      <c r="F1454" s="69" t="n"/>
      <c r="G1454" s="73" t="n"/>
      <c r="H1454" s="73" t="n"/>
      <c r="I1454" s="75" t="n"/>
      <c r="J1454" s="75" t="n"/>
      <c r="K1454" s="73" t="n"/>
      <c r="L1454" s="73" t="n"/>
      <c r="M1454" s="73" t="n"/>
      <c r="N1454" s="73" t="n"/>
      <c r="O1454" s="75" t="n"/>
      <c r="P1454" s="75" t="n"/>
      <c r="Q1454" s="73" t="n"/>
      <c r="R1454" s="73" t="n"/>
      <c r="S1454" s="73" t="n"/>
      <c r="T1454" s="73" t="n"/>
      <c r="U1454" s="73" t="n"/>
      <c r="V1454" s="73" t="n"/>
      <c r="W1454" s="73" t="n"/>
      <c r="X1454" s="73" t="n"/>
      <c r="Y1454" s="73" t="n"/>
      <c r="Z1454" s="73" t="n"/>
      <c r="AA1454" s="73" t="n"/>
      <c r="AB1454" s="73" t="n"/>
      <c r="AC1454" s="73" t="n"/>
      <c r="AD1454" s="73" t="n"/>
      <c r="AE1454" s="73" t="n"/>
      <c r="AF1454" s="73" t="n"/>
      <c r="AG1454" s="73" t="n"/>
      <c r="AH1454" s="73" t="n"/>
      <c r="AI1454" s="73" t="n"/>
      <c r="AJ1454" s="73" t="n"/>
      <c r="AK1454" s="73" t="n"/>
      <c r="AL1454" s="73" t="n"/>
      <c r="AM1454" s="73" t="n"/>
      <c r="AN1454" s="73" t="n"/>
      <c r="AO1454" s="73" t="n"/>
      <c r="AP1454" s="73" t="n"/>
      <c r="AQ1454" s="73" t="n"/>
      <c r="AR1454" s="73" t="n"/>
      <c r="AS1454" s="73" t="n"/>
      <c r="AT1454" s="73" t="n"/>
      <c r="AU1454" s="73" t="n"/>
      <c r="AV1454" s="73" t="n"/>
      <c r="AW1454" s="73" t="n"/>
      <c r="AX1454" s="73" t="n"/>
      <c r="AY1454" s="73" t="n"/>
      <c r="AZ1454" s="73" t="n"/>
      <c r="BA1454" s="73" t="n"/>
      <c r="BB1454" s="73" t="n"/>
      <c r="BC1454" s="73" t="n"/>
      <c r="BD1454" s="73" t="n"/>
      <c r="BE1454" s="73" t="n"/>
      <c r="BF1454" s="73" t="n"/>
      <c r="BG1454" s="73" t="n"/>
      <c r="BH1454" s="73" t="n"/>
      <c r="BI1454" s="73" t="n"/>
      <c r="BJ1454" s="73" t="n"/>
      <c r="BK1454" s="73" t="n"/>
      <c r="BL1454" s="73" t="n"/>
      <c r="BM1454" s="73" t="n"/>
      <c r="BN1454" s="73" t="n"/>
      <c r="BO1454" s="73" t="n"/>
      <c r="BP1454" s="96" t="n"/>
      <c r="BQ1454" s="174" t="n"/>
      <c r="BR1454" s="174" t="n"/>
      <c r="BS1454" s="174" t="n"/>
      <c r="BT1454" s="174" t="n"/>
      <c r="BU1454" s="174" t="n"/>
      <c r="BV1454" s="174" t="n"/>
      <c r="BW1454" s="174" t="n"/>
      <c r="BX1454" s="174" t="n"/>
      <c r="BY1454" s="174" t="n"/>
      <c r="BZ1454" s="175" t="n"/>
      <c r="CA1454" s="176" t="n"/>
      <c r="CB1454" s="177" t="n"/>
      <c r="CC1454" s="118" t="n"/>
      <c r="CD1454" s="178" t="n"/>
      <c r="CE1454" s="120" t="n"/>
      <c r="CF1454" s="178" t="n"/>
      <c r="CG1454" s="179" t="n"/>
      <c r="CH1454" s="178" t="n"/>
      <c r="CI1454" s="180" t="n"/>
      <c r="CJ1454" s="181" t="n"/>
      <c r="CK1454" s="182" t="n"/>
    </row>
    <row r="1455">
      <c r="A1455" s="69" t="n"/>
      <c r="B1455" s="70" t="n"/>
      <c r="C1455" s="77" t="n"/>
      <c r="D1455" s="84" t="n"/>
      <c r="E1455" s="69" t="n"/>
      <c r="F1455" s="69" t="n"/>
      <c r="G1455" s="73" t="n"/>
      <c r="H1455" s="73" t="n"/>
      <c r="I1455" s="75" t="n"/>
      <c r="J1455" s="75" t="n"/>
      <c r="K1455" s="73" t="n"/>
      <c r="L1455" s="73" t="n"/>
      <c r="M1455" s="73" t="n"/>
      <c r="N1455" s="73" t="n"/>
      <c r="O1455" s="75" t="n"/>
      <c r="P1455" s="75" t="n"/>
      <c r="Q1455" s="73" t="n"/>
      <c r="R1455" s="73" t="n"/>
      <c r="S1455" s="73" t="n"/>
      <c r="T1455" s="73" t="n"/>
      <c r="U1455" s="73" t="n"/>
      <c r="V1455" s="73" t="n"/>
      <c r="W1455" s="73" t="n"/>
      <c r="X1455" s="73" t="n"/>
      <c r="Y1455" s="73" t="n"/>
      <c r="Z1455" s="73" t="n"/>
      <c r="AA1455" s="73" t="n"/>
      <c r="AB1455" s="73" t="n"/>
      <c r="AC1455" s="73" t="n"/>
      <c r="AD1455" s="73" t="n"/>
      <c r="AE1455" s="73" t="n"/>
      <c r="AF1455" s="73" t="n"/>
      <c r="AG1455" s="73" t="n"/>
      <c r="AH1455" s="73" t="n"/>
      <c r="AI1455" s="73" t="n"/>
      <c r="AJ1455" s="73" t="n"/>
      <c r="AK1455" s="73" t="n"/>
      <c r="AL1455" s="73" t="n"/>
      <c r="AM1455" s="73" t="n"/>
      <c r="AN1455" s="73" t="n"/>
      <c r="AO1455" s="73" t="n"/>
      <c r="AP1455" s="73" t="n"/>
      <c r="AQ1455" s="73" t="n"/>
      <c r="AR1455" s="73" t="n"/>
      <c r="AS1455" s="73" t="n"/>
      <c r="AT1455" s="73" t="n"/>
      <c r="AU1455" s="73" t="n"/>
      <c r="AV1455" s="73" t="n"/>
      <c r="AW1455" s="73" t="n"/>
      <c r="AX1455" s="73" t="n"/>
      <c r="AY1455" s="73" t="n"/>
      <c r="AZ1455" s="73" t="n"/>
      <c r="BA1455" s="73" t="n"/>
      <c r="BB1455" s="73" t="n"/>
      <c r="BC1455" s="73" t="n"/>
      <c r="BD1455" s="73" t="n"/>
      <c r="BE1455" s="73" t="n"/>
      <c r="BF1455" s="73" t="n"/>
      <c r="BG1455" s="73" t="n"/>
      <c r="BH1455" s="73" t="n"/>
      <c r="BI1455" s="73" t="n"/>
      <c r="BJ1455" s="73" t="n"/>
      <c r="BK1455" s="73" t="n"/>
      <c r="BL1455" s="73" t="n"/>
      <c r="BM1455" s="73" t="n"/>
      <c r="BN1455" s="73" t="n"/>
      <c r="BO1455" s="73" t="n"/>
      <c r="BP1455" s="96" t="n"/>
      <c r="BQ1455" s="174" t="n"/>
      <c r="BR1455" s="174" t="n"/>
      <c r="BS1455" s="174" t="n"/>
      <c r="BT1455" s="174" t="n"/>
      <c r="BU1455" s="174" t="n"/>
      <c r="BV1455" s="174" t="n"/>
      <c r="BW1455" s="174" t="n"/>
      <c r="BX1455" s="174" t="n"/>
      <c r="BY1455" s="174" t="n"/>
      <c r="BZ1455" s="175" t="n"/>
      <c r="CA1455" s="176" t="n"/>
      <c r="CB1455" s="177" t="n"/>
      <c r="CC1455" s="118" t="n"/>
      <c r="CD1455" s="178" t="n"/>
      <c r="CE1455" s="120" t="n"/>
      <c r="CF1455" s="178" t="n"/>
      <c r="CG1455" s="179" t="n"/>
      <c r="CH1455" s="178" t="n"/>
      <c r="CI1455" s="180" t="n"/>
      <c r="CJ1455" s="181" t="n"/>
      <c r="CK1455" s="182" t="n"/>
    </row>
    <row r="1456">
      <c r="A1456" s="69" t="n"/>
      <c r="B1456" s="70" t="n"/>
      <c r="C1456" s="77" t="n"/>
      <c r="D1456" s="84" t="n"/>
      <c r="E1456" s="69" t="n"/>
      <c r="F1456" s="69" t="n"/>
      <c r="G1456" s="73" t="n"/>
      <c r="H1456" s="73" t="n"/>
      <c r="I1456" s="75" t="n"/>
      <c r="J1456" s="75" t="n"/>
      <c r="K1456" s="73" t="n"/>
      <c r="L1456" s="73" t="n"/>
      <c r="M1456" s="73" t="n"/>
      <c r="N1456" s="73" t="n"/>
      <c r="O1456" s="75" t="n"/>
      <c r="P1456" s="75" t="n"/>
      <c r="Q1456" s="73" t="n"/>
      <c r="R1456" s="73" t="n"/>
      <c r="S1456" s="73" t="n"/>
      <c r="T1456" s="73" t="n"/>
      <c r="U1456" s="73" t="n"/>
      <c r="V1456" s="73" t="n"/>
      <c r="W1456" s="73" t="n"/>
      <c r="X1456" s="73" t="n"/>
      <c r="Y1456" s="73" t="n"/>
      <c r="Z1456" s="73" t="n"/>
      <c r="AA1456" s="73" t="n"/>
      <c r="AB1456" s="73" t="n"/>
      <c r="AC1456" s="73" t="n"/>
      <c r="AD1456" s="73" t="n"/>
      <c r="AE1456" s="73" t="n"/>
      <c r="AF1456" s="73" t="n"/>
      <c r="AG1456" s="73" t="n"/>
      <c r="AH1456" s="73" t="n"/>
      <c r="AI1456" s="73" t="n"/>
      <c r="AJ1456" s="73" t="n"/>
      <c r="AK1456" s="73" t="n"/>
      <c r="AL1456" s="73" t="n"/>
      <c r="AM1456" s="73" t="n"/>
      <c r="AN1456" s="73" t="n"/>
      <c r="AO1456" s="73" t="n"/>
      <c r="AP1456" s="73" t="n"/>
      <c r="AQ1456" s="73" t="n"/>
      <c r="AR1456" s="73" t="n"/>
      <c r="AS1456" s="73" t="n"/>
      <c r="AT1456" s="73" t="n"/>
      <c r="AU1456" s="73" t="n"/>
      <c r="AV1456" s="73" t="n"/>
      <c r="AW1456" s="73" t="n"/>
      <c r="AX1456" s="73" t="n"/>
      <c r="AY1456" s="73" t="n"/>
      <c r="AZ1456" s="73" t="n"/>
      <c r="BA1456" s="73" t="n"/>
      <c r="BB1456" s="73" t="n"/>
      <c r="BC1456" s="73" t="n"/>
      <c r="BD1456" s="73" t="n"/>
      <c r="BE1456" s="73" t="n"/>
      <c r="BF1456" s="73" t="n"/>
      <c r="BG1456" s="73" t="n"/>
      <c r="BH1456" s="73" t="n"/>
      <c r="BI1456" s="73" t="n"/>
      <c r="BJ1456" s="73" t="n"/>
      <c r="BK1456" s="73" t="n"/>
      <c r="BL1456" s="73" t="n"/>
      <c r="BM1456" s="73" t="n"/>
      <c r="BN1456" s="73" t="n"/>
      <c r="BO1456" s="73" t="n"/>
      <c r="BP1456" s="96" t="n"/>
      <c r="BQ1456" s="174" t="n"/>
      <c r="BR1456" s="174" t="n"/>
      <c r="BS1456" s="174" t="n"/>
      <c r="BT1456" s="174" t="n"/>
      <c r="BU1456" s="174" t="n"/>
      <c r="BV1456" s="174" t="n"/>
      <c r="BW1456" s="174" t="n"/>
      <c r="BX1456" s="174" t="n"/>
      <c r="BY1456" s="174" t="n"/>
      <c r="BZ1456" s="175" t="n"/>
      <c r="CA1456" s="176" t="n"/>
      <c r="CB1456" s="177" t="n"/>
      <c r="CC1456" s="118" t="n"/>
      <c r="CD1456" s="178" t="n"/>
      <c r="CE1456" s="120" t="n"/>
      <c r="CF1456" s="178" t="n"/>
      <c r="CG1456" s="179" t="n"/>
      <c r="CH1456" s="178" t="n"/>
      <c r="CI1456" s="180" t="n"/>
      <c r="CJ1456" s="181" t="n"/>
      <c r="CK1456" s="182" t="n"/>
    </row>
    <row r="1457">
      <c r="A1457" s="69" t="n"/>
      <c r="B1457" s="70" t="n"/>
      <c r="C1457" s="77" t="n"/>
      <c r="D1457" s="84" t="n"/>
      <c r="E1457" s="69" t="n"/>
      <c r="F1457" s="69" t="n"/>
      <c r="G1457" s="73" t="n"/>
      <c r="H1457" s="73" t="n"/>
      <c r="I1457" s="75" t="n"/>
      <c r="J1457" s="75" t="n"/>
      <c r="K1457" s="73" t="n"/>
      <c r="L1457" s="73" t="n"/>
      <c r="M1457" s="73" t="n"/>
      <c r="N1457" s="73" t="n"/>
      <c r="O1457" s="75" t="n"/>
      <c r="P1457" s="75" t="n"/>
      <c r="Q1457" s="73" t="n"/>
      <c r="R1457" s="73" t="n"/>
      <c r="S1457" s="73" t="n"/>
      <c r="T1457" s="73" t="n"/>
      <c r="U1457" s="73" t="n"/>
      <c r="V1457" s="73" t="n"/>
      <c r="W1457" s="73" t="n"/>
      <c r="X1457" s="73" t="n"/>
      <c r="Y1457" s="73" t="n"/>
      <c r="Z1457" s="73" t="n"/>
      <c r="AA1457" s="73" t="n"/>
      <c r="AB1457" s="73" t="n"/>
      <c r="AC1457" s="73" t="n"/>
      <c r="AD1457" s="73" t="n"/>
      <c r="AE1457" s="73" t="n"/>
      <c r="AF1457" s="73" t="n"/>
      <c r="AG1457" s="73" t="n"/>
      <c r="AH1457" s="73" t="n"/>
      <c r="AI1457" s="73" t="n"/>
      <c r="AJ1457" s="73" t="n"/>
      <c r="AK1457" s="73" t="n"/>
      <c r="AL1457" s="73" t="n"/>
      <c r="AM1457" s="73" t="n"/>
      <c r="AN1457" s="73" t="n"/>
      <c r="AO1457" s="73" t="n"/>
      <c r="AP1457" s="73" t="n"/>
      <c r="AQ1457" s="73" t="n"/>
      <c r="AR1457" s="73" t="n"/>
      <c r="AS1457" s="73" t="n"/>
      <c r="AT1457" s="73" t="n"/>
      <c r="AU1457" s="73" t="n"/>
      <c r="AV1457" s="73" t="n"/>
      <c r="AW1457" s="73" t="n"/>
      <c r="AX1457" s="73" t="n"/>
      <c r="AY1457" s="73" t="n"/>
      <c r="AZ1457" s="73" t="n"/>
      <c r="BA1457" s="73" t="n"/>
      <c r="BB1457" s="73" t="n"/>
      <c r="BC1457" s="73" t="n"/>
      <c r="BD1457" s="73" t="n"/>
      <c r="BE1457" s="73" t="n"/>
      <c r="BF1457" s="73" t="n"/>
      <c r="BG1457" s="73" t="n"/>
      <c r="BH1457" s="73" t="n"/>
      <c r="BI1457" s="73" t="n"/>
      <c r="BJ1457" s="73" t="n"/>
      <c r="BK1457" s="73" t="n"/>
      <c r="BL1457" s="73" t="n"/>
      <c r="BM1457" s="73" t="n"/>
      <c r="BN1457" s="73" t="n"/>
      <c r="BO1457" s="73" t="n"/>
      <c r="BP1457" s="96" t="n"/>
      <c r="BQ1457" s="174" t="n"/>
      <c r="BR1457" s="174" t="n"/>
      <c r="BS1457" s="174" t="n"/>
      <c r="BT1457" s="174" t="n"/>
      <c r="BU1457" s="174" t="n"/>
      <c r="BV1457" s="174" t="n"/>
      <c r="BW1457" s="174" t="n"/>
      <c r="BX1457" s="174" t="n"/>
      <c r="BY1457" s="174" t="n"/>
      <c r="BZ1457" s="175" t="n"/>
      <c r="CA1457" s="176" t="n"/>
      <c r="CB1457" s="177" t="n"/>
      <c r="CC1457" s="118" t="n"/>
      <c r="CD1457" s="178" t="n"/>
      <c r="CE1457" s="120" t="n"/>
      <c r="CF1457" s="178" t="n"/>
      <c r="CG1457" s="179" t="n"/>
      <c r="CH1457" s="178" t="n"/>
      <c r="CI1457" s="180" t="n"/>
      <c r="CJ1457" s="181" t="n"/>
      <c r="CK1457" s="182" t="n"/>
    </row>
    <row r="1458">
      <c r="A1458" s="69" t="n"/>
      <c r="B1458" s="70" t="n"/>
      <c r="C1458" s="77" t="n"/>
      <c r="D1458" s="84" t="n"/>
      <c r="E1458" s="69" t="n"/>
      <c r="F1458" s="69" t="n"/>
      <c r="G1458" s="73" t="n"/>
      <c r="H1458" s="73" t="n"/>
      <c r="I1458" s="75" t="n"/>
      <c r="J1458" s="75" t="n"/>
      <c r="K1458" s="73" t="n"/>
      <c r="L1458" s="73" t="n"/>
      <c r="M1458" s="73" t="n"/>
      <c r="N1458" s="73" t="n"/>
      <c r="O1458" s="75" t="n"/>
      <c r="P1458" s="75" t="n"/>
      <c r="Q1458" s="73" t="n"/>
      <c r="R1458" s="73" t="n"/>
      <c r="S1458" s="73" t="n"/>
      <c r="T1458" s="73" t="n"/>
      <c r="U1458" s="73" t="n"/>
      <c r="V1458" s="73" t="n"/>
      <c r="W1458" s="73" t="n"/>
      <c r="X1458" s="73" t="n"/>
      <c r="Y1458" s="73" t="n"/>
      <c r="Z1458" s="73" t="n"/>
      <c r="AA1458" s="73" t="n"/>
      <c r="AB1458" s="73" t="n"/>
      <c r="AC1458" s="73" t="n"/>
      <c r="AD1458" s="73" t="n"/>
      <c r="AE1458" s="73" t="n"/>
      <c r="AF1458" s="73" t="n"/>
      <c r="AG1458" s="73" t="n"/>
      <c r="AH1458" s="73" t="n"/>
      <c r="AI1458" s="73" t="n"/>
      <c r="AJ1458" s="73" t="n"/>
      <c r="AK1458" s="73" t="n"/>
      <c r="AL1458" s="73" t="n"/>
      <c r="AM1458" s="73" t="n"/>
      <c r="AN1458" s="73" t="n"/>
      <c r="AO1458" s="73" t="n"/>
      <c r="AP1458" s="73" t="n"/>
      <c r="AQ1458" s="73" t="n"/>
      <c r="AR1458" s="73" t="n"/>
      <c r="AS1458" s="73" t="n"/>
      <c r="AT1458" s="73" t="n"/>
      <c r="AU1458" s="73" t="n"/>
      <c r="AV1458" s="73" t="n"/>
      <c r="AW1458" s="73" t="n"/>
      <c r="AX1458" s="73" t="n"/>
      <c r="AY1458" s="73" t="n"/>
      <c r="AZ1458" s="73" t="n"/>
      <c r="BA1458" s="73" t="n"/>
      <c r="BB1458" s="73" t="n"/>
      <c r="BC1458" s="73" t="n"/>
      <c r="BD1458" s="73" t="n"/>
      <c r="BE1458" s="73" t="n"/>
      <c r="BF1458" s="73" t="n"/>
      <c r="BG1458" s="73" t="n"/>
      <c r="BH1458" s="73" t="n"/>
      <c r="BI1458" s="73" t="n"/>
      <c r="BJ1458" s="73" t="n"/>
      <c r="BK1458" s="73" t="n"/>
      <c r="BL1458" s="73" t="n"/>
      <c r="BM1458" s="73" t="n"/>
      <c r="BN1458" s="73" t="n"/>
      <c r="BO1458" s="73" t="n"/>
      <c r="BP1458" s="96" t="n"/>
      <c r="BQ1458" s="174" t="n"/>
      <c r="BR1458" s="174" t="n"/>
      <c r="BS1458" s="174" t="n"/>
      <c r="BT1458" s="174" t="n"/>
      <c r="BU1458" s="174" t="n"/>
      <c r="BV1458" s="174" t="n"/>
      <c r="BW1458" s="174" t="n"/>
      <c r="BX1458" s="174" t="n"/>
      <c r="BY1458" s="174" t="n"/>
      <c r="BZ1458" s="175" t="n"/>
      <c r="CA1458" s="176" t="n"/>
      <c r="CB1458" s="177" t="n"/>
      <c r="CC1458" s="118" t="n"/>
      <c r="CD1458" s="178" t="n"/>
      <c r="CE1458" s="120" t="n"/>
      <c r="CF1458" s="178" t="n"/>
      <c r="CG1458" s="179" t="n"/>
      <c r="CH1458" s="178" t="n"/>
      <c r="CI1458" s="180" t="n"/>
      <c r="CJ1458" s="181" t="n"/>
      <c r="CK1458" s="182" t="n"/>
    </row>
    <row r="1459">
      <c r="A1459" s="69" t="n"/>
      <c r="B1459" s="70" t="n"/>
      <c r="C1459" s="77" t="n"/>
      <c r="D1459" s="84" t="n"/>
      <c r="E1459" s="69" t="n"/>
      <c r="F1459" s="69" t="n"/>
      <c r="G1459" s="73" t="n"/>
      <c r="H1459" s="73" t="n"/>
      <c r="I1459" s="75" t="n"/>
      <c r="J1459" s="75" t="n"/>
      <c r="K1459" s="73" t="n"/>
      <c r="L1459" s="73" t="n"/>
      <c r="M1459" s="73" t="n"/>
      <c r="N1459" s="73" t="n"/>
      <c r="O1459" s="75" t="n"/>
      <c r="P1459" s="75" t="n"/>
      <c r="Q1459" s="73" t="n"/>
      <c r="R1459" s="73" t="n"/>
      <c r="S1459" s="73" t="n"/>
      <c r="T1459" s="73" t="n"/>
      <c r="U1459" s="73" t="n"/>
      <c r="V1459" s="73" t="n"/>
      <c r="W1459" s="73" t="n"/>
      <c r="X1459" s="73" t="n"/>
      <c r="Y1459" s="73" t="n"/>
      <c r="Z1459" s="73" t="n"/>
      <c r="AA1459" s="73" t="n"/>
      <c r="AB1459" s="73" t="n"/>
      <c r="AC1459" s="73" t="n"/>
      <c r="AD1459" s="73" t="n"/>
      <c r="AE1459" s="73" t="n"/>
      <c r="AF1459" s="73" t="n"/>
      <c r="AG1459" s="73" t="n"/>
      <c r="AH1459" s="73" t="n"/>
      <c r="AI1459" s="73" t="n"/>
      <c r="AJ1459" s="73" t="n"/>
      <c r="AK1459" s="73" t="n"/>
      <c r="AL1459" s="73" t="n"/>
      <c r="AM1459" s="73" t="n"/>
      <c r="AN1459" s="73" t="n"/>
      <c r="AO1459" s="73" t="n"/>
      <c r="AP1459" s="73" t="n"/>
      <c r="AQ1459" s="73" t="n"/>
      <c r="AR1459" s="73" t="n"/>
      <c r="AS1459" s="73" t="n"/>
      <c r="AT1459" s="73" t="n"/>
      <c r="AU1459" s="73" t="n"/>
      <c r="AV1459" s="73" t="n"/>
      <c r="AW1459" s="73" t="n"/>
      <c r="AX1459" s="73" t="n"/>
      <c r="AY1459" s="73" t="n"/>
      <c r="AZ1459" s="73" t="n"/>
      <c r="BA1459" s="73" t="n"/>
      <c r="BB1459" s="73" t="n"/>
      <c r="BC1459" s="73" t="n"/>
      <c r="BD1459" s="73" t="n"/>
      <c r="BE1459" s="73" t="n"/>
      <c r="BF1459" s="73" t="n"/>
      <c r="BG1459" s="73" t="n"/>
      <c r="BH1459" s="73" t="n"/>
      <c r="BI1459" s="73" t="n"/>
      <c r="BJ1459" s="73" t="n"/>
      <c r="BK1459" s="73" t="n"/>
      <c r="BL1459" s="73" t="n"/>
      <c r="BM1459" s="73" t="n"/>
      <c r="BN1459" s="73" t="n"/>
      <c r="BO1459" s="73" t="n"/>
      <c r="BP1459" s="96" t="n"/>
      <c r="BQ1459" s="174" t="n"/>
      <c r="BR1459" s="174" t="n"/>
      <c r="BS1459" s="174" t="n"/>
      <c r="BT1459" s="174" t="n"/>
      <c r="BU1459" s="174" t="n"/>
      <c r="BV1459" s="174" t="n"/>
      <c r="BW1459" s="174" t="n"/>
      <c r="BX1459" s="174" t="n"/>
      <c r="BY1459" s="174" t="n"/>
      <c r="BZ1459" s="175" t="n"/>
      <c r="CA1459" s="176" t="n"/>
      <c r="CB1459" s="177" t="n"/>
      <c r="CC1459" s="118" t="n"/>
      <c r="CD1459" s="178" t="n"/>
      <c r="CE1459" s="120" t="n"/>
      <c r="CF1459" s="178" t="n"/>
      <c r="CG1459" s="179" t="n"/>
      <c r="CH1459" s="178" t="n"/>
      <c r="CI1459" s="180" t="n"/>
      <c r="CJ1459" s="181" t="n"/>
      <c r="CK1459" s="182" t="n"/>
    </row>
    <row r="1460">
      <c r="A1460" s="69" t="n"/>
      <c r="B1460" s="70" t="n"/>
      <c r="C1460" s="77" t="n"/>
      <c r="D1460" s="84" t="n"/>
      <c r="E1460" s="69" t="n"/>
      <c r="F1460" s="69" t="n"/>
      <c r="G1460" s="73" t="n"/>
      <c r="H1460" s="73" t="n"/>
      <c r="I1460" s="75" t="n"/>
      <c r="J1460" s="75" t="n"/>
      <c r="K1460" s="73" t="n"/>
      <c r="L1460" s="73" t="n"/>
      <c r="M1460" s="73" t="n"/>
      <c r="N1460" s="73" t="n"/>
      <c r="O1460" s="75" t="n"/>
      <c r="P1460" s="75" t="n"/>
      <c r="Q1460" s="73" t="n"/>
      <c r="R1460" s="73" t="n"/>
      <c r="S1460" s="73" t="n"/>
      <c r="T1460" s="73" t="n"/>
      <c r="U1460" s="73" t="n"/>
      <c r="V1460" s="73" t="n"/>
      <c r="W1460" s="73" t="n"/>
      <c r="X1460" s="73" t="n"/>
      <c r="Y1460" s="73" t="n"/>
      <c r="Z1460" s="73" t="n"/>
      <c r="AA1460" s="73" t="n"/>
      <c r="AB1460" s="73" t="n"/>
      <c r="AC1460" s="73" t="n"/>
      <c r="AD1460" s="73" t="n"/>
      <c r="AE1460" s="73" t="n"/>
      <c r="AF1460" s="73" t="n"/>
      <c r="AG1460" s="73" t="n"/>
      <c r="AH1460" s="73" t="n"/>
      <c r="AI1460" s="73" t="n"/>
      <c r="AJ1460" s="73" t="n"/>
      <c r="AK1460" s="73" t="n"/>
      <c r="AL1460" s="73" t="n"/>
      <c r="AM1460" s="73" t="n"/>
      <c r="AN1460" s="73" t="n"/>
      <c r="AO1460" s="73" t="n"/>
      <c r="AP1460" s="73" t="n"/>
      <c r="AQ1460" s="73" t="n"/>
      <c r="AR1460" s="73" t="n"/>
      <c r="AS1460" s="73" t="n"/>
      <c r="AT1460" s="73" t="n"/>
      <c r="AU1460" s="73" t="n"/>
      <c r="AV1460" s="73" t="n"/>
      <c r="AW1460" s="73" t="n"/>
      <c r="AX1460" s="73" t="n"/>
      <c r="AY1460" s="73" t="n"/>
      <c r="AZ1460" s="73" t="n"/>
      <c r="BA1460" s="73" t="n"/>
      <c r="BB1460" s="73" t="n"/>
      <c r="BC1460" s="73" t="n"/>
      <c r="BD1460" s="73" t="n"/>
      <c r="BE1460" s="73" t="n"/>
      <c r="BF1460" s="73" t="n"/>
      <c r="BG1460" s="73" t="n"/>
      <c r="BH1460" s="73" t="n"/>
      <c r="BI1460" s="73" t="n"/>
      <c r="BJ1460" s="73" t="n"/>
      <c r="BK1460" s="73" t="n"/>
      <c r="BL1460" s="73" t="n"/>
      <c r="BM1460" s="73" t="n"/>
      <c r="BN1460" s="73" t="n"/>
      <c r="BO1460" s="73" t="n"/>
      <c r="BP1460" s="96" t="n"/>
      <c r="BQ1460" s="174" t="n"/>
      <c r="BR1460" s="174" t="n"/>
      <c r="BS1460" s="174" t="n"/>
      <c r="BT1460" s="174" t="n"/>
      <c r="BU1460" s="174" t="n"/>
      <c r="BV1460" s="174" t="n"/>
      <c r="BW1460" s="174" t="n"/>
      <c r="BX1460" s="174" t="n"/>
      <c r="BY1460" s="174" t="n"/>
      <c r="BZ1460" s="175" t="n"/>
      <c r="CA1460" s="176" t="n"/>
      <c r="CB1460" s="177" t="n"/>
      <c r="CC1460" s="118" t="n"/>
      <c r="CD1460" s="178" t="n"/>
      <c r="CE1460" s="120" t="n"/>
      <c r="CF1460" s="178" t="n"/>
      <c r="CG1460" s="179" t="n"/>
      <c r="CH1460" s="178" t="n"/>
      <c r="CI1460" s="180" t="n"/>
      <c r="CJ1460" s="181" t="n"/>
      <c r="CK1460" s="182" t="n"/>
    </row>
    <row r="1461">
      <c r="A1461" s="69" t="n"/>
      <c r="B1461" s="70" t="n"/>
      <c r="C1461" s="77" t="n"/>
      <c r="D1461" s="84" t="n"/>
      <c r="E1461" s="69" t="n"/>
      <c r="F1461" s="69" t="n"/>
      <c r="G1461" s="73" t="n"/>
      <c r="H1461" s="73" t="n"/>
      <c r="I1461" s="75" t="n"/>
      <c r="J1461" s="75" t="n"/>
      <c r="K1461" s="73" t="n"/>
      <c r="L1461" s="73" t="n"/>
      <c r="M1461" s="73" t="n"/>
      <c r="N1461" s="73" t="n"/>
      <c r="O1461" s="75" t="n"/>
      <c r="P1461" s="75" t="n"/>
      <c r="Q1461" s="73" t="n"/>
      <c r="R1461" s="73" t="n"/>
      <c r="S1461" s="73" t="n"/>
      <c r="T1461" s="73" t="n"/>
      <c r="U1461" s="73" t="n"/>
      <c r="V1461" s="73" t="n"/>
      <c r="W1461" s="73" t="n"/>
      <c r="X1461" s="73" t="n"/>
      <c r="Y1461" s="73" t="n"/>
      <c r="Z1461" s="73" t="n"/>
      <c r="AA1461" s="73" t="n"/>
      <c r="AB1461" s="73" t="n"/>
      <c r="AC1461" s="73" t="n"/>
      <c r="AD1461" s="73" t="n"/>
      <c r="AE1461" s="73" t="n"/>
      <c r="AF1461" s="73" t="n"/>
      <c r="AG1461" s="73" t="n"/>
      <c r="AH1461" s="73" t="n"/>
      <c r="AI1461" s="73" t="n"/>
      <c r="AJ1461" s="73" t="n"/>
      <c r="AK1461" s="73" t="n"/>
      <c r="AL1461" s="73" t="n"/>
      <c r="AM1461" s="73" t="n"/>
      <c r="AN1461" s="73" t="n"/>
      <c r="AO1461" s="73" t="n"/>
      <c r="AP1461" s="73" t="n"/>
      <c r="AQ1461" s="73" t="n"/>
      <c r="AR1461" s="73" t="n"/>
      <c r="AS1461" s="73" t="n"/>
      <c r="AT1461" s="73" t="n"/>
      <c r="AU1461" s="73" t="n"/>
      <c r="AV1461" s="73" t="n"/>
      <c r="AW1461" s="73" t="n"/>
      <c r="AX1461" s="73" t="n"/>
      <c r="AY1461" s="73" t="n"/>
      <c r="AZ1461" s="73" t="n"/>
      <c r="BA1461" s="73" t="n"/>
      <c r="BB1461" s="73" t="n"/>
      <c r="BC1461" s="73" t="n"/>
      <c r="BD1461" s="73" t="n"/>
      <c r="BE1461" s="73" t="n"/>
      <c r="BF1461" s="73" t="n"/>
      <c r="BG1461" s="73" t="n"/>
      <c r="BH1461" s="73" t="n"/>
      <c r="BI1461" s="73" t="n"/>
      <c r="BJ1461" s="73" t="n"/>
      <c r="BK1461" s="73" t="n"/>
      <c r="BL1461" s="73" t="n"/>
      <c r="BM1461" s="73" t="n"/>
      <c r="BN1461" s="73" t="n"/>
      <c r="BO1461" s="73" t="n"/>
      <c r="BP1461" s="96" t="n"/>
      <c r="BQ1461" s="174" t="n"/>
      <c r="BR1461" s="174" t="n"/>
      <c r="BS1461" s="174" t="n"/>
      <c r="BT1461" s="174" t="n"/>
      <c r="BU1461" s="174" t="n"/>
      <c r="BV1461" s="174" t="n"/>
      <c r="BW1461" s="174" t="n"/>
      <c r="BX1461" s="174" t="n"/>
      <c r="BY1461" s="174" t="n"/>
      <c r="BZ1461" s="175" t="n"/>
      <c r="CA1461" s="176" t="n"/>
      <c r="CB1461" s="177" t="n"/>
      <c r="CC1461" s="118" t="n"/>
      <c r="CD1461" s="178" t="n"/>
      <c r="CE1461" s="120" t="n"/>
      <c r="CF1461" s="178" t="n"/>
      <c r="CG1461" s="179" t="n"/>
      <c r="CH1461" s="178" t="n"/>
      <c r="CI1461" s="180" t="n"/>
      <c r="CJ1461" s="181" t="n"/>
      <c r="CK1461" s="182" t="n"/>
    </row>
    <row r="1462">
      <c r="A1462" s="69" t="n"/>
      <c r="B1462" s="70" t="n"/>
      <c r="C1462" s="77" t="n"/>
      <c r="D1462" s="84" t="n"/>
      <c r="E1462" s="69" t="n"/>
      <c r="F1462" s="69" t="n"/>
      <c r="G1462" s="73" t="n"/>
      <c r="H1462" s="73" t="n"/>
      <c r="I1462" s="75" t="n"/>
      <c r="J1462" s="75" t="n"/>
      <c r="K1462" s="73" t="n"/>
      <c r="L1462" s="73" t="n"/>
      <c r="M1462" s="73" t="n"/>
      <c r="N1462" s="73" t="n"/>
      <c r="O1462" s="75" t="n"/>
      <c r="P1462" s="75" t="n"/>
      <c r="Q1462" s="73" t="n"/>
      <c r="R1462" s="73" t="n"/>
      <c r="S1462" s="73" t="n"/>
      <c r="T1462" s="73" t="n"/>
      <c r="U1462" s="73" t="n"/>
      <c r="V1462" s="73" t="n"/>
      <c r="W1462" s="73" t="n"/>
      <c r="X1462" s="73" t="n"/>
      <c r="Y1462" s="73" t="n"/>
      <c r="Z1462" s="73" t="n"/>
      <c r="AA1462" s="73" t="n"/>
      <c r="AB1462" s="73" t="n"/>
      <c r="AC1462" s="73" t="n"/>
      <c r="AD1462" s="73" t="n"/>
      <c r="AE1462" s="73" t="n"/>
      <c r="AF1462" s="73" t="n"/>
      <c r="AG1462" s="73" t="n"/>
      <c r="AH1462" s="73" t="n"/>
      <c r="AI1462" s="73" t="n"/>
      <c r="AJ1462" s="73" t="n"/>
      <c r="AK1462" s="73" t="n"/>
      <c r="AL1462" s="73" t="n"/>
      <c r="AM1462" s="73" t="n"/>
      <c r="AN1462" s="73" t="n"/>
      <c r="AO1462" s="73" t="n"/>
      <c r="AP1462" s="73" t="n"/>
      <c r="AQ1462" s="73" t="n"/>
      <c r="AR1462" s="73" t="n"/>
      <c r="AS1462" s="73" t="n"/>
      <c r="AT1462" s="73" t="n"/>
      <c r="AU1462" s="73" t="n"/>
      <c r="AV1462" s="73" t="n"/>
      <c r="AW1462" s="73" t="n"/>
      <c r="AX1462" s="73" t="n"/>
      <c r="AY1462" s="73" t="n"/>
      <c r="AZ1462" s="73" t="n"/>
      <c r="BA1462" s="73" t="n"/>
      <c r="BB1462" s="73" t="n"/>
      <c r="BC1462" s="73" t="n"/>
      <c r="BD1462" s="73" t="n"/>
      <c r="BE1462" s="73" t="n"/>
      <c r="BF1462" s="73" t="n"/>
      <c r="BG1462" s="73" t="n"/>
      <c r="BH1462" s="73" t="n"/>
      <c r="BI1462" s="73" t="n"/>
      <c r="BJ1462" s="73" t="n"/>
      <c r="BK1462" s="73" t="n"/>
      <c r="BL1462" s="73" t="n"/>
      <c r="BM1462" s="73" t="n"/>
      <c r="BN1462" s="73" t="n"/>
      <c r="BO1462" s="73" t="n"/>
      <c r="BP1462" s="96" t="n"/>
      <c r="BQ1462" s="174" t="n"/>
      <c r="BR1462" s="174" t="n"/>
      <c r="BS1462" s="174" t="n"/>
      <c r="BT1462" s="174" t="n"/>
      <c r="BU1462" s="174" t="n"/>
      <c r="BV1462" s="174" t="n"/>
      <c r="BW1462" s="174" t="n"/>
      <c r="BX1462" s="174" t="n"/>
      <c r="BY1462" s="174" t="n"/>
      <c r="BZ1462" s="175" t="n"/>
      <c r="CA1462" s="176" t="n"/>
      <c r="CB1462" s="177" t="n"/>
      <c r="CC1462" s="118" t="n"/>
      <c r="CD1462" s="178" t="n"/>
      <c r="CE1462" s="120" t="n"/>
      <c r="CF1462" s="178" t="n"/>
      <c r="CG1462" s="179" t="n"/>
      <c r="CH1462" s="178" t="n"/>
      <c r="CI1462" s="180" t="n"/>
      <c r="CJ1462" s="181" t="n"/>
      <c r="CK1462" s="182" t="n"/>
    </row>
    <row r="1463">
      <c r="A1463" s="69" t="n"/>
      <c r="B1463" s="70" t="n"/>
      <c r="C1463" s="77" t="n"/>
      <c r="D1463" s="84" t="n"/>
      <c r="E1463" s="69" t="n"/>
      <c r="F1463" s="69" t="n"/>
      <c r="G1463" s="73" t="n"/>
      <c r="H1463" s="73" t="n"/>
      <c r="I1463" s="75" t="n"/>
      <c r="J1463" s="75" t="n"/>
      <c r="K1463" s="73" t="n"/>
      <c r="L1463" s="73" t="n"/>
      <c r="M1463" s="73" t="n"/>
      <c r="N1463" s="73" t="n"/>
      <c r="O1463" s="75" t="n"/>
      <c r="P1463" s="75" t="n"/>
      <c r="Q1463" s="73" t="n"/>
      <c r="R1463" s="73" t="n"/>
      <c r="S1463" s="73" t="n"/>
      <c r="T1463" s="73" t="n"/>
      <c r="U1463" s="73" t="n"/>
      <c r="V1463" s="73" t="n"/>
      <c r="W1463" s="73" t="n"/>
      <c r="X1463" s="73" t="n"/>
      <c r="Y1463" s="73" t="n"/>
      <c r="Z1463" s="73" t="n"/>
      <c r="AA1463" s="73" t="n"/>
      <c r="AB1463" s="73" t="n"/>
      <c r="AC1463" s="73" t="n"/>
      <c r="AD1463" s="73" t="n"/>
      <c r="AE1463" s="73" t="n"/>
      <c r="AF1463" s="73" t="n"/>
      <c r="AG1463" s="73" t="n"/>
      <c r="AH1463" s="73" t="n"/>
      <c r="AI1463" s="73" t="n"/>
      <c r="AJ1463" s="73" t="n"/>
      <c r="AK1463" s="73" t="n"/>
      <c r="AL1463" s="73" t="n"/>
      <c r="AM1463" s="73" t="n"/>
      <c r="AN1463" s="73" t="n"/>
      <c r="AO1463" s="73" t="n"/>
      <c r="AP1463" s="73" t="n"/>
      <c r="AQ1463" s="73" t="n"/>
      <c r="AR1463" s="73" t="n"/>
      <c r="AS1463" s="73" t="n"/>
      <c r="AT1463" s="73" t="n"/>
      <c r="AU1463" s="73" t="n"/>
      <c r="AV1463" s="73" t="n"/>
      <c r="AW1463" s="73" t="n"/>
      <c r="AX1463" s="73" t="n"/>
      <c r="AY1463" s="73" t="n"/>
      <c r="AZ1463" s="73" t="n"/>
      <c r="BA1463" s="73" t="n"/>
      <c r="BB1463" s="73" t="n"/>
      <c r="BC1463" s="73" t="n"/>
      <c r="BD1463" s="73" t="n"/>
      <c r="BE1463" s="73" t="n"/>
      <c r="BF1463" s="73" t="n"/>
      <c r="BG1463" s="73" t="n"/>
      <c r="BH1463" s="73" t="n"/>
      <c r="BI1463" s="73" t="n"/>
      <c r="BJ1463" s="73" t="n"/>
      <c r="BK1463" s="73" t="n"/>
      <c r="BL1463" s="73" t="n"/>
      <c r="BM1463" s="73" t="n"/>
      <c r="BN1463" s="73" t="n"/>
      <c r="BO1463" s="73" t="n"/>
      <c r="BP1463" s="96" t="n"/>
      <c r="BQ1463" s="174" t="n"/>
      <c r="BR1463" s="174" t="n"/>
      <c r="BS1463" s="174" t="n"/>
      <c r="BT1463" s="174" t="n"/>
      <c r="BU1463" s="174" t="n"/>
      <c r="BV1463" s="174" t="n"/>
      <c r="BW1463" s="174" t="n"/>
      <c r="BX1463" s="174" t="n"/>
      <c r="BY1463" s="174" t="n"/>
      <c r="BZ1463" s="175" t="n"/>
      <c r="CA1463" s="176" t="n"/>
      <c r="CB1463" s="177" t="n"/>
      <c r="CC1463" s="118" t="n"/>
      <c r="CD1463" s="178" t="n"/>
      <c r="CE1463" s="120" t="n"/>
      <c r="CF1463" s="178" t="n"/>
      <c r="CG1463" s="179" t="n"/>
      <c r="CH1463" s="178" t="n"/>
      <c r="CI1463" s="180" t="n"/>
      <c r="CJ1463" s="181" t="n"/>
      <c r="CK1463" s="182" t="n"/>
    </row>
    <row r="1464">
      <c r="A1464" s="69" t="n"/>
      <c r="B1464" s="70" t="n"/>
      <c r="C1464" s="77" t="n"/>
      <c r="D1464" s="84" t="n"/>
      <c r="E1464" s="69" t="n"/>
      <c r="F1464" s="69" t="n"/>
      <c r="G1464" s="73" t="n"/>
      <c r="H1464" s="73" t="n"/>
      <c r="I1464" s="75" t="n"/>
      <c r="J1464" s="75" t="n"/>
      <c r="K1464" s="73" t="n"/>
      <c r="L1464" s="73" t="n"/>
      <c r="M1464" s="73" t="n"/>
      <c r="N1464" s="73" t="n"/>
      <c r="O1464" s="75" t="n"/>
      <c r="P1464" s="75" t="n"/>
      <c r="Q1464" s="73" t="n"/>
      <c r="R1464" s="73" t="n"/>
      <c r="S1464" s="73" t="n"/>
      <c r="T1464" s="73" t="n"/>
      <c r="U1464" s="73" t="n"/>
      <c r="V1464" s="73" t="n"/>
      <c r="W1464" s="73" t="n"/>
      <c r="X1464" s="73" t="n"/>
      <c r="Y1464" s="73" t="n"/>
      <c r="Z1464" s="73" t="n"/>
      <c r="AA1464" s="73" t="n"/>
      <c r="AB1464" s="73" t="n"/>
      <c r="AC1464" s="73" t="n"/>
      <c r="AD1464" s="73" t="n"/>
      <c r="AE1464" s="73" t="n"/>
      <c r="AF1464" s="73" t="n"/>
      <c r="AG1464" s="73" t="n"/>
      <c r="AH1464" s="73" t="n"/>
      <c r="AI1464" s="73" t="n"/>
      <c r="AJ1464" s="73" t="n"/>
      <c r="AK1464" s="73" t="n"/>
      <c r="AL1464" s="73" t="n"/>
      <c r="AM1464" s="73" t="n"/>
      <c r="AN1464" s="73" t="n"/>
      <c r="AO1464" s="73" t="n"/>
      <c r="AP1464" s="73" t="n"/>
      <c r="AQ1464" s="73" t="n"/>
      <c r="AR1464" s="73" t="n"/>
      <c r="AS1464" s="73" t="n"/>
      <c r="AT1464" s="73" t="n"/>
      <c r="AU1464" s="73" t="n"/>
      <c r="AV1464" s="73" t="n"/>
      <c r="AW1464" s="73" t="n"/>
      <c r="AX1464" s="73" t="n"/>
      <c r="AY1464" s="73" t="n"/>
      <c r="AZ1464" s="73" t="n"/>
      <c r="BA1464" s="73" t="n"/>
      <c r="BB1464" s="73" t="n"/>
      <c r="BC1464" s="73" t="n"/>
      <c r="BD1464" s="73" t="n"/>
      <c r="BE1464" s="73" t="n"/>
      <c r="BF1464" s="73" t="n"/>
      <c r="BG1464" s="73" t="n"/>
      <c r="BH1464" s="73" t="n"/>
      <c r="BI1464" s="73" t="n"/>
      <c r="BJ1464" s="73" t="n"/>
      <c r="BK1464" s="73" t="n"/>
      <c r="BL1464" s="73" t="n"/>
      <c r="BM1464" s="73" t="n"/>
      <c r="BN1464" s="73" t="n"/>
      <c r="BO1464" s="73" t="n"/>
      <c r="BP1464" s="96" t="n"/>
      <c r="BQ1464" s="174" t="n"/>
      <c r="BR1464" s="174" t="n"/>
      <c r="BS1464" s="174" t="n"/>
      <c r="BT1464" s="174" t="n"/>
      <c r="BU1464" s="174" t="n"/>
      <c r="BV1464" s="174" t="n"/>
      <c r="BW1464" s="174" t="n"/>
      <c r="BX1464" s="174" t="n"/>
      <c r="BY1464" s="174" t="n"/>
      <c r="BZ1464" s="175" t="n"/>
      <c r="CA1464" s="176" t="n"/>
      <c r="CB1464" s="177" t="n"/>
      <c r="CC1464" s="118" t="n"/>
      <c r="CD1464" s="178" t="n"/>
      <c r="CE1464" s="120" t="n"/>
      <c r="CF1464" s="178" t="n"/>
      <c r="CG1464" s="179" t="n"/>
      <c r="CH1464" s="178" t="n"/>
      <c r="CI1464" s="180" t="n"/>
      <c r="CJ1464" s="181" t="n"/>
      <c r="CK1464" s="182" t="n"/>
    </row>
    <row r="1465">
      <c r="A1465" s="69" t="n"/>
      <c r="B1465" s="70" t="n"/>
      <c r="C1465" s="77" t="n"/>
      <c r="D1465" s="84" t="n"/>
      <c r="E1465" s="69" t="n"/>
      <c r="F1465" s="69" t="n"/>
      <c r="G1465" s="73" t="n"/>
      <c r="H1465" s="73" t="n"/>
      <c r="I1465" s="75" t="n"/>
      <c r="J1465" s="75" t="n"/>
      <c r="K1465" s="73" t="n"/>
      <c r="L1465" s="73" t="n"/>
      <c r="M1465" s="73" t="n"/>
      <c r="N1465" s="73" t="n"/>
      <c r="O1465" s="75" t="n"/>
      <c r="P1465" s="75" t="n"/>
      <c r="Q1465" s="73" t="n"/>
      <c r="R1465" s="73" t="n"/>
      <c r="S1465" s="73" t="n"/>
      <c r="T1465" s="73" t="n"/>
      <c r="U1465" s="73" t="n"/>
      <c r="V1465" s="73" t="n"/>
      <c r="W1465" s="73" t="n"/>
      <c r="X1465" s="73" t="n"/>
      <c r="Y1465" s="73" t="n"/>
      <c r="Z1465" s="73" t="n"/>
      <c r="AA1465" s="73" t="n"/>
      <c r="AB1465" s="73" t="n"/>
      <c r="AC1465" s="73" t="n"/>
      <c r="AD1465" s="73" t="n"/>
      <c r="AE1465" s="73" t="n"/>
      <c r="AF1465" s="73" t="n"/>
      <c r="AG1465" s="73" t="n"/>
      <c r="AH1465" s="73" t="n"/>
      <c r="AI1465" s="73" t="n"/>
      <c r="AJ1465" s="73" t="n"/>
      <c r="AK1465" s="73" t="n"/>
      <c r="AL1465" s="73" t="n"/>
      <c r="AM1465" s="73" t="n"/>
      <c r="AN1465" s="73" t="n"/>
      <c r="AO1465" s="73" t="n"/>
      <c r="AP1465" s="73" t="n"/>
      <c r="AQ1465" s="73" t="n"/>
      <c r="AR1465" s="73" t="n"/>
      <c r="AS1465" s="73" t="n"/>
      <c r="AT1465" s="73" t="n"/>
      <c r="AU1465" s="73" t="n"/>
      <c r="AV1465" s="73" t="n"/>
      <c r="AW1465" s="73" t="n"/>
      <c r="AX1465" s="73" t="n"/>
      <c r="AY1465" s="73" t="n"/>
      <c r="AZ1465" s="73" t="n"/>
      <c r="BA1465" s="73" t="n"/>
      <c r="BB1465" s="73" t="n"/>
      <c r="BC1465" s="73" t="n"/>
      <c r="BD1465" s="73" t="n"/>
      <c r="BE1465" s="73" t="n"/>
      <c r="BF1465" s="73" t="n"/>
      <c r="BG1465" s="73" t="n"/>
      <c r="BH1465" s="73" t="n"/>
      <c r="BI1465" s="73" t="n"/>
      <c r="BJ1465" s="73" t="n"/>
      <c r="BK1465" s="73" t="n"/>
      <c r="BL1465" s="73" t="n"/>
      <c r="BM1465" s="73" t="n"/>
      <c r="BN1465" s="73" t="n"/>
      <c r="BO1465" s="73" t="n"/>
      <c r="BP1465" s="96" t="n"/>
      <c r="BQ1465" s="174" t="n"/>
      <c r="BR1465" s="174" t="n"/>
      <c r="BS1465" s="174" t="n"/>
      <c r="BT1465" s="174" t="n"/>
      <c r="BU1465" s="174" t="n"/>
      <c r="BV1465" s="174" t="n"/>
      <c r="BW1465" s="174" t="n"/>
      <c r="BX1465" s="174" t="n"/>
      <c r="BY1465" s="174" t="n"/>
      <c r="BZ1465" s="175" t="n"/>
      <c r="CA1465" s="176" t="n"/>
      <c r="CB1465" s="177" t="n"/>
      <c r="CC1465" s="118" t="n"/>
      <c r="CD1465" s="178" t="n"/>
      <c r="CE1465" s="120" t="n"/>
      <c r="CF1465" s="178" t="n"/>
      <c r="CG1465" s="179" t="n"/>
      <c r="CH1465" s="178" t="n"/>
      <c r="CI1465" s="180" t="n"/>
      <c r="CJ1465" s="181" t="n"/>
      <c r="CK1465" s="182" t="n"/>
    </row>
    <row r="1466">
      <c r="A1466" s="69" t="n"/>
      <c r="B1466" s="70" t="n"/>
      <c r="C1466" s="77" t="n"/>
      <c r="D1466" s="84" t="n"/>
      <c r="E1466" s="69" t="n"/>
      <c r="F1466" s="69" t="n"/>
      <c r="G1466" s="73" t="n"/>
      <c r="H1466" s="73" t="n"/>
      <c r="I1466" s="75" t="n"/>
      <c r="J1466" s="75" t="n"/>
      <c r="K1466" s="73" t="n"/>
      <c r="L1466" s="73" t="n"/>
      <c r="M1466" s="73" t="n"/>
      <c r="N1466" s="73" t="n"/>
      <c r="O1466" s="75" t="n"/>
      <c r="P1466" s="75" t="n"/>
      <c r="Q1466" s="73" t="n"/>
      <c r="R1466" s="73" t="n"/>
      <c r="S1466" s="73" t="n"/>
      <c r="T1466" s="73" t="n"/>
      <c r="U1466" s="73" t="n"/>
      <c r="V1466" s="73" t="n"/>
      <c r="W1466" s="73" t="n"/>
      <c r="X1466" s="73" t="n"/>
      <c r="Y1466" s="73" t="n"/>
      <c r="Z1466" s="73" t="n"/>
      <c r="AA1466" s="73" t="n"/>
      <c r="AB1466" s="73" t="n"/>
      <c r="AC1466" s="73" t="n"/>
      <c r="AD1466" s="73" t="n"/>
      <c r="AE1466" s="73" t="n"/>
      <c r="AF1466" s="73" t="n"/>
      <c r="AG1466" s="73" t="n"/>
      <c r="AH1466" s="73" t="n"/>
      <c r="AI1466" s="73" t="n"/>
      <c r="AJ1466" s="73" t="n"/>
      <c r="AK1466" s="73" t="n"/>
      <c r="AL1466" s="73" t="n"/>
      <c r="AM1466" s="73" t="n"/>
      <c r="AN1466" s="73" t="n"/>
      <c r="AO1466" s="73" t="n"/>
      <c r="AP1466" s="73" t="n"/>
      <c r="AQ1466" s="73" t="n"/>
      <c r="AR1466" s="73" t="n"/>
      <c r="AS1466" s="73" t="n"/>
      <c r="AT1466" s="73" t="n"/>
      <c r="AU1466" s="73" t="n"/>
      <c r="AV1466" s="73" t="n"/>
      <c r="AW1466" s="73" t="n"/>
      <c r="AX1466" s="73" t="n"/>
      <c r="AY1466" s="73" t="n"/>
      <c r="AZ1466" s="73" t="n"/>
      <c r="BA1466" s="73" t="n"/>
      <c r="BB1466" s="73" t="n"/>
      <c r="BC1466" s="73" t="n"/>
      <c r="BD1466" s="73" t="n"/>
      <c r="BE1466" s="73" t="n"/>
      <c r="BF1466" s="73" t="n"/>
      <c r="BG1466" s="73" t="n"/>
      <c r="BH1466" s="73" t="n"/>
      <c r="BI1466" s="73" t="n"/>
      <c r="BJ1466" s="73" t="n"/>
      <c r="BK1466" s="73" t="n"/>
      <c r="BL1466" s="73" t="n"/>
      <c r="BM1466" s="73" t="n"/>
      <c r="BN1466" s="73" t="n"/>
      <c r="BO1466" s="73" t="n"/>
      <c r="BP1466" s="96" t="n"/>
      <c r="BQ1466" s="174" t="n"/>
      <c r="BR1466" s="174" t="n"/>
      <c r="BS1466" s="174" t="n"/>
      <c r="BT1466" s="174" t="n"/>
      <c r="BU1466" s="174" t="n"/>
      <c r="BV1466" s="174" t="n"/>
      <c r="BW1466" s="174" t="n"/>
      <c r="BX1466" s="174" t="n"/>
      <c r="BY1466" s="174" t="n"/>
      <c r="BZ1466" s="175" t="n"/>
      <c r="CA1466" s="176" t="n"/>
      <c r="CB1466" s="177" t="n"/>
      <c r="CC1466" s="118" t="n"/>
      <c r="CD1466" s="178" t="n"/>
      <c r="CE1466" s="120" t="n"/>
      <c r="CF1466" s="178" t="n"/>
      <c r="CG1466" s="179" t="n"/>
      <c r="CH1466" s="178" t="n"/>
      <c r="CI1466" s="180" t="n"/>
      <c r="CJ1466" s="181" t="n"/>
      <c r="CK1466" s="182" t="n"/>
    </row>
    <row r="1467">
      <c r="A1467" s="69" t="n"/>
      <c r="B1467" s="70" t="n"/>
      <c r="C1467" s="77" t="n"/>
      <c r="D1467" s="84" t="n"/>
      <c r="E1467" s="69" t="n"/>
      <c r="F1467" s="69" t="n"/>
      <c r="G1467" s="73" t="n"/>
      <c r="H1467" s="73" t="n"/>
      <c r="I1467" s="75" t="n"/>
      <c r="J1467" s="75" t="n"/>
      <c r="K1467" s="73" t="n"/>
      <c r="L1467" s="73" t="n"/>
      <c r="M1467" s="73" t="n"/>
      <c r="N1467" s="73" t="n"/>
      <c r="O1467" s="75" t="n"/>
      <c r="P1467" s="75" t="n"/>
      <c r="Q1467" s="73" t="n"/>
      <c r="R1467" s="73" t="n"/>
      <c r="S1467" s="73" t="n"/>
      <c r="T1467" s="73" t="n"/>
      <c r="U1467" s="73" t="n"/>
      <c r="V1467" s="73" t="n"/>
      <c r="W1467" s="73" t="n"/>
      <c r="X1467" s="73" t="n"/>
      <c r="Y1467" s="73" t="n"/>
      <c r="Z1467" s="73" t="n"/>
      <c r="AA1467" s="73" t="n"/>
      <c r="AB1467" s="73" t="n"/>
      <c r="AC1467" s="73" t="n"/>
      <c r="AD1467" s="73" t="n"/>
      <c r="AE1467" s="73" t="n"/>
      <c r="AF1467" s="73" t="n"/>
      <c r="AG1467" s="73" t="n"/>
      <c r="AH1467" s="73" t="n"/>
      <c r="AI1467" s="73" t="n"/>
      <c r="AJ1467" s="73" t="n"/>
      <c r="AK1467" s="73" t="n"/>
      <c r="AL1467" s="73" t="n"/>
      <c r="AM1467" s="73" t="n"/>
      <c r="AN1467" s="73" t="n"/>
      <c r="AO1467" s="73" t="n"/>
      <c r="AP1467" s="73" t="n"/>
      <c r="AQ1467" s="73" t="n"/>
      <c r="AR1467" s="73" t="n"/>
      <c r="AS1467" s="73" t="n"/>
      <c r="AT1467" s="73" t="n"/>
      <c r="AU1467" s="73" t="n"/>
      <c r="AV1467" s="73" t="n"/>
      <c r="AW1467" s="73" t="n"/>
      <c r="AX1467" s="73" t="n"/>
      <c r="AY1467" s="73" t="n"/>
      <c r="AZ1467" s="73" t="n"/>
      <c r="BA1467" s="73" t="n"/>
      <c r="BB1467" s="73" t="n"/>
      <c r="BC1467" s="73" t="n"/>
      <c r="BD1467" s="73" t="n"/>
      <c r="BE1467" s="73" t="n"/>
      <c r="BF1467" s="73" t="n"/>
      <c r="BG1467" s="73" t="n"/>
      <c r="BH1467" s="73" t="n"/>
      <c r="BI1467" s="73" t="n"/>
      <c r="BJ1467" s="73" t="n"/>
      <c r="BK1467" s="73" t="n"/>
      <c r="BL1467" s="73" t="n"/>
      <c r="BM1467" s="73" t="n"/>
      <c r="BN1467" s="73" t="n"/>
      <c r="BO1467" s="73" t="n"/>
      <c r="BP1467" s="96" t="n"/>
      <c r="BQ1467" s="174" t="n"/>
      <c r="BR1467" s="174" t="n"/>
      <c r="BS1467" s="174" t="n"/>
      <c r="BT1467" s="174" t="n"/>
      <c r="BU1467" s="174" t="n"/>
      <c r="BV1467" s="174" t="n"/>
      <c r="BW1467" s="174" t="n"/>
      <c r="BX1467" s="174" t="n"/>
      <c r="BY1467" s="174" t="n"/>
      <c r="BZ1467" s="175" t="n"/>
      <c r="CA1467" s="176" t="n"/>
      <c r="CB1467" s="177" t="n"/>
      <c r="CC1467" s="118" t="n"/>
      <c r="CD1467" s="178" t="n"/>
      <c r="CE1467" s="120" t="n"/>
      <c r="CF1467" s="178" t="n"/>
      <c r="CG1467" s="179" t="n"/>
      <c r="CH1467" s="178" t="n"/>
      <c r="CI1467" s="180" t="n"/>
      <c r="CJ1467" s="181" t="n"/>
      <c r="CK1467" s="182" t="n"/>
    </row>
    <row r="1468">
      <c r="A1468" s="69" t="n"/>
      <c r="B1468" s="70" t="n"/>
      <c r="C1468" s="77" t="n"/>
      <c r="D1468" s="84" t="n"/>
      <c r="E1468" s="69" t="n"/>
      <c r="F1468" s="69" t="n"/>
      <c r="G1468" s="73" t="n"/>
      <c r="H1468" s="73" t="n"/>
      <c r="I1468" s="75" t="n"/>
      <c r="J1468" s="75" t="n"/>
      <c r="K1468" s="73" t="n"/>
      <c r="L1468" s="73" t="n"/>
      <c r="M1468" s="73" t="n"/>
      <c r="N1468" s="73" t="n"/>
      <c r="O1468" s="75" t="n"/>
      <c r="P1468" s="75" t="n"/>
      <c r="Q1468" s="73" t="n"/>
      <c r="R1468" s="73" t="n"/>
      <c r="S1468" s="73" t="n"/>
      <c r="T1468" s="73" t="n"/>
      <c r="U1468" s="73" t="n"/>
      <c r="V1468" s="73" t="n"/>
      <c r="W1468" s="73" t="n"/>
      <c r="X1468" s="73" t="n"/>
      <c r="Y1468" s="73" t="n"/>
      <c r="Z1468" s="73" t="n"/>
      <c r="AA1468" s="73" t="n"/>
      <c r="AB1468" s="73" t="n"/>
      <c r="AC1468" s="73" t="n"/>
      <c r="AD1468" s="73" t="n"/>
      <c r="AE1468" s="73" t="n"/>
      <c r="AF1468" s="73" t="n"/>
      <c r="AG1468" s="73" t="n"/>
      <c r="AH1468" s="73" t="n"/>
      <c r="AI1468" s="73" t="n"/>
      <c r="AJ1468" s="73" t="n"/>
      <c r="AK1468" s="73" t="n"/>
      <c r="AL1468" s="73" t="n"/>
      <c r="AM1468" s="73" t="n"/>
      <c r="AN1468" s="73" t="n"/>
      <c r="AO1468" s="73" t="n"/>
      <c r="AP1468" s="73" t="n"/>
      <c r="AQ1468" s="73" t="n"/>
      <c r="AR1468" s="73" t="n"/>
      <c r="AS1468" s="73" t="n"/>
      <c r="AT1468" s="73" t="n"/>
      <c r="AU1468" s="73" t="n"/>
      <c r="AV1468" s="73" t="n"/>
      <c r="AW1468" s="73" t="n"/>
      <c r="AX1468" s="73" t="n"/>
      <c r="AY1468" s="73" t="n"/>
      <c r="AZ1468" s="73" t="n"/>
      <c r="BA1468" s="73" t="n"/>
      <c r="BB1468" s="73" t="n"/>
      <c r="BC1468" s="73" t="n"/>
      <c r="BD1468" s="73" t="n"/>
      <c r="BE1468" s="73" t="n"/>
      <c r="BF1468" s="73" t="n"/>
      <c r="BG1468" s="73" t="n"/>
      <c r="BH1468" s="73" t="n"/>
      <c r="BI1468" s="73" t="n"/>
      <c r="BJ1468" s="73" t="n"/>
      <c r="BK1468" s="73" t="n"/>
      <c r="BL1468" s="73" t="n"/>
      <c r="BM1468" s="73" t="n"/>
      <c r="BN1468" s="73" t="n"/>
      <c r="BO1468" s="73" t="n"/>
      <c r="BP1468" s="96" t="n"/>
      <c r="BQ1468" s="174" t="n"/>
      <c r="BR1468" s="174" t="n"/>
      <c r="BS1468" s="174" t="n"/>
      <c r="BT1468" s="174" t="n"/>
      <c r="BU1468" s="174" t="n"/>
      <c r="BV1468" s="174" t="n"/>
      <c r="BW1468" s="174" t="n"/>
      <c r="BX1468" s="174" t="n"/>
      <c r="BY1468" s="174" t="n"/>
      <c r="BZ1468" s="175" t="n"/>
      <c r="CA1468" s="176" t="n"/>
      <c r="CB1468" s="177" t="n"/>
      <c r="CC1468" s="118" t="n"/>
      <c r="CD1468" s="178" t="n"/>
      <c r="CE1468" s="120" t="n"/>
      <c r="CF1468" s="178" t="n"/>
      <c r="CG1468" s="179" t="n"/>
      <c r="CH1468" s="178" t="n"/>
      <c r="CI1468" s="180" t="n"/>
      <c r="CJ1468" s="181" t="n"/>
      <c r="CK1468" s="182" t="n"/>
    </row>
    <row r="1469">
      <c r="A1469" s="69" t="n"/>
      <c r="B1469" s="70" t="n"/>
      <c r="C1469" s="77" t="n"/>
      <c r="D1469" s="84" t="n"/>
      <c r="E1469" s="69" t="n"/>
      <c r="F1469" s="69" t="n"/>
      <c r="G1469" s="73" t="n"/>
      <c r="H1469" s="73" t="n"/>
      <c r="I1469" s="75" t="n"/>
      <c r="J1469" s="75" t="n"/>
      <c r="K1469" s="73" t="n"/>
      <c r="L1469" s="73" t="n"/>
      <c r="M1469" s="73" t="n"/>
      <c r="N1469" s="73" t="n"/>
      <c r="O1469" s="75" t="n"/>
      <c r="P1469" s="75" t="n"/>
      <c r="Q1469" s="73" t="n"/>
      <c r="R1469" s="73" t="n"/>
      <c r="S1469" s="73" t="n"/>
      <c r="T1469" s="73" t="n"/>
      <c r="U1469" s="73" t="n"/>
      <c r="V1469" s="73" t="n"/>
      <c r="W1469" s="73" t="n"/>
      <c r="X1469" s="73" t="n"/>
      <c r="Y1469" s="73" t="n"/>
      <c r="Z1469" s="73" t="n"/>
      <c r="AA1469" s="73" t="n"/>
      <c r="AB1469" s="73" t="n"/>
      <c r="AC1469" s="73" t="n"/>
      <c r="AD1469" s="73" t="n"/>
      <c r="AE1469" s="73" t="n"/>
      <c r="AF1469" s="73" t="n"/>
      <c r="AG1469" s="73" t="n"/>
      <c r="AH1469" s="73" t="n"/>
      <c r="AI1469" s="73" t="n"/>
      <c r="AJ1469" s="73" t="n"/>
      <c r="AK1469" s="73" t="n"/>
      <c r="AL1469" s="73" t="n"/>
      <c r="AM1469" s="73" t="n"/>
      <c r="AN1469" s="73" t="n"/>
      <c r="AO1469" s="73" t="n"/>
      <c r="AP1469" s="73" t="n"/>
      <c r="AQ1469" s="73" t="n"/>
      <c r="AR1469" s="73" t="n"/>
      <c r="AS1469" s="73" t="n"/>
      <c r="AT1469" s="73" t="n"/>
      <c r="AU1469" s="73" t="n"/>
      <c r="AV1469" s="73" t="n"/>
      <c r="AW1469" s="73" t="n"/>
      <c r="AX1469" s="73" t="n"/>
      <c r="AY1469" s="73" t="n"/>
      <c r="AZ1469" s="73" t="n"/>
      <c r="BA1469" s="73" t="n"/>
      <c r="BB1469" s="73" t="n"/>
      <c r="BC1469" s="73" t="n"/>
      <c r="BD1469" s="73" t="n"/>
      <c r="BE1469" s="73" t="n"/>
      <c r="BF1469" s="73" t="n"/>
      <c r="BG1469" s="73" t="n"/>
      <c r="BH1469" s="73" t="n"/>
      <c r="BI1469" s="73" t="n"/>
      <c r="BJ1469" s="73" t="n"/>
      <c r="BK1469" s="73" t="n"/>
      <c r="BL1469" s="73" t="n"/>
      <c r="BM1469" s="73" t="n"/>
      <c r="BN1469" s="73" t="n"/>
      <c r="BO1469" s="73" t="n"/>
      <c r="BP1469" s="96" t="n"/>
      <c r="BQ1469" s="174" t="n"/>
      <c r="BR1469" s="174" t="n"/>
      <c r="BS1469" s="174" t="n"/>
      <c r="BT1469" s="174" t="n"/>
      <c r="BU1469" s="174" t="n"/>
      <c r="BV1469" s="174" t="n"/>
      <c r="BW1469" s="174" t="n"/>
      <c r="BX1469" s="174" t="n"/>
      <c r="BY1469" s="174" t="n"/>
      <c r="BZ1469" s="175" t="n"/>
      <c r="CA1469" s="176" t="n"/>
      <c r="CB1469" s="177" t="n"/>
      <c r="CC1469" s="118" t="n"/>
      <c r="CD1469" s="178" t="n"/>
      <c r="CE1469" s="120" t="n"/>
      <c r="CF1469" s="178" t="n"/>
      <c r="CG1469" s="179" t="n"/>
      <c r="CH1469" s="178" t="n"/>
      <c r="CI1469" s="180" t="n"/>
      <c r="CJ1469" s="181" t="n"/>
      <c r="CK1469" s="182" t="n"/>
    </row>
    <row r="1470">
      <c r="A1470" s="69" t="n"/>
      <c r="B1470" s="70" t="n"/>
      <c r="C1470" s="77" t="n"/>
      <c r="D1470" s="84" t="n"/>
      <c r="E1470" s="69" t="n"/>
      <c r="F1470" s="69" t="n"/>
      <c r="G1470" s="73" t="n"/>
      <c r="H1470" s="73" t="n"/>
      <c r="I1470" s="75" t="n"/>
      <c r="J1470" s="75" t="n"/>
      <c r="K1470" s="73" t="n"/>
      <c r="L1470" s="73" t="n"/>
      <c r="M1470" s="73" t="n"/>
      <c r="N1470" s="73" t="n"/>
      <c r="O1470" s="75" t="n"/>
      <c r="P1470" s="75" t="n"/>
      <c r="Q1470" s="73" t="n"/>
      <c r="R1470" s="73" t="n"/>
      <c r="S1470" s="73" t="n"/>
      <c r="T1470" s="73" t="n"/>
      <c r="U1470" s="73" t="n"/>
      <c r="V1470" s="73" t="n"/>
      <c r="W1470" s="73" t="n"/>
      <c r="X1470" s="73" t="n"/>
      <c r="Y1470" s="73" t="n"/>
      <c r="Z1470" s="73" t="n"/>
      <c r="AA1470" s="73" t="n"/>
      <c r="AB1470" s="73" t="n"/>
      <c r="AC1470" s="73" t="n"/>
      <c r="AD1470" s="73" t="n"/>
      <c r="AE1470" s="73" t="n"/>
      <c r="AF1470" s="73" t="n"/>
      <c r="AG1470" s="73" t="n"/>
      <c r="AH1470" s="73" t="n"/>
      <c r="AI1470" s="73" t="n"/>
      <c r="AJ1470" s="73" t="n"/>
      <c r="AK1470" s="73" t="n"/>
      <c r="AL1470" s="73" t="n"/>
      <c r="AM1470" s="73" t="n"/>
      <c r="AN1470" s="73" t="n"/>
      <c r="AO1470" s="73" t="n"/>
      <c r="AP1470" s="73" t="n"/>
      <c r="AQ1470" s="73" t="n"/>
      <c r="AR1470" s="73" t="n"/>
      <c r="AS1470" s="73" t="n"/>
      <c r="AT1470" s="73" t="n"/>
      <c r="AU1470" s="73" t="n"/>
      <c r="AV1470" s="73" t="n"/>
      <c r="AW1470" s="73" t="n"/>
      <c r="AX1470" s="73" t="n"/>
      <c r="AY1470" s="73" t="n"/>
      <c r="AZ1470" s="73" t="n"/>
      <c r="BA1470" s="73" t="n"/>
      <c r="BB1470" s="73" t="n"/>
      <c r="BC1470" s="73" t="n"/>
      <c r="BD1470" s="73" t="n"/>
      <c r="BE1470" s="73" t="n"/>
      <c r="BF1470" s="73" t="n"/>
      <c r="BG1470" s="73" t="n"/>
      <c r="BH1470" s="73" t="n"/>
      <c r="BI1470" s="73" t="n"/>
      <c r="BJ1470" s="73" t="n"/>
      <c r="BK1470" s="73" t="n"/>
      <c r="BL1470" s="73" t="n"/>
      <c r="BM1470" s="73" t="n"/>
      <c r="BN1470" s="73" t="n"/>
      <c r="BO1470" s="73" t="n"/>
      <c r="BP1470" s="96" t="n"/>
      <c r="BQ1470" s="174" t="n"/>
      <c r="BR1470" s="174" t="n"/>
      <c r="BS1470" s="174" t="n"/>
      <c r="BT1470" s="174" t="n"/>
      <c r="BU1470" s="174" t="n"/>
      <c r="BV1470" s="174" t="n"/>
      <c r="BW1470" s="174" t="n"/>
      <c r="BX1470" s="174" t="n"/>
      <c r="BY1470" s="174" t="n"/>
      <c r="BZ1470" s="175" t="n"/>
      <c r="CA1470" s="176" t="n"/>
      <c r="CB1470" s="177" t="n"/>
      <c r="CC1470" s="118" t="n"/>
      <c r="CD1470" s="178" t="n"/>
      <c r="CE1470" s="120" t="n"/>
      <c r="CF1470" s="178" t="n"/>
      <c r="CG1470" s="179" t="n"/>
      <c r="CH1470" s="178" t="n"/>
      <c r="CI1470" s="180" t="n"/>
      <c r="CJ1470" s="181" t="n"/>
      <c r="CK1470" s="182" t="n"/>
    </row>
    <row r="1471">
      <c r="A1471" s="69" t="n"/>
      <c r="B1471" s="70" t="n"/>
      <c r="C1471" s="77" t="n"/>
      <c r="D1471" s="84" t="n"/>
      <c r="E1471" s="69" t="n"/>
      <c r="F1471" s="69" t="n"/>
      <c r="G1471" s="73" t="n"/>
      <c r="H1471" s="73" t="n"/>
      <c r="I1471" s="75" t="n"/>
      <c r="J1471" s="75" t="n"/>
      <c r="K1471" s="73" t="n"/>
      <c r="L1471" s="73" t="n"/>
      <c r="M1471" s="73" t="n"/>
      <c r="N1471" s="73" t="n"/>
      <c r="O1471" s="75" t="n"/>
      <c r="P1471" s="75" t="n"/>
      <c r="Q1471" s="73" t="n"/>
      <c r="R1471" s="73" t="n"/>
      <c r="S1471" s="73" t="n"/>
      <c r="T1471" s="73" t="n"/>
      <c r="U1471" s="73" t="n"/>
      <c r="V1471" s="73" t="n"/>
      <c r="W1471" s="73" t="n"/>
      <c r="X1471" s="73" t="n"/>
      <c r="Y1471" s="73" t="n"/>
      <c r="Z1471" s="73" t="n"/>
      <c r="AA1471" s="73" t="n"/>
      <c r="AB1471" s="73" t="n"/>
      <c r="AC1471" s="73" t="n"/>
      <c r="AD1471" s="73" t="n"/>
      <c r="AE1471" s="73" t="n"/>
      <c r="AF1471" s="73" t="n"/>
      <c r="AG1471" s="73" t="n"/>
      <c r="AH1471" s="73" t="n"/>
      <c r="AI1471" s="73" t="n"/>
      <c r="AJ1471" s="73" t="n"/>
      <c r="AK1471" s="73" t="n"/>
      <c r="AL1471" s="73" t="n"/>
      <c r="AM1471" s="73" t="n"/>
      <c r="AN1471" s="73" t="n"/>
      <c r="AO1471" s="73" t="n"/>
      <c r="AP1471" s="73" t="n"/>
      <c r="AQ1471" s="73" t="n"/>
      <c r="AR1471" s="73" t="n"/>
      <c r="AS1471" s="73" t="n"/>
      <c r="AT1471" s="73" t="n"/>
      <c r="AU1471" s="73" t="n"/>
      <c r="AV1471" s="73" t="n"/>
      <c r="AW1471" s="73" t="n"/>
      <c r="AX1471" s="73" t="n"/>
      <c r="AY1471" s="73" t="n"/>
      <c r="AZ1471" s="73" t="n"/>
      <c r="BA1471" s="73" t="n"/>
      <c r="BB1471" s="73" t="n"/>
      <c r="BC1471" s="73" t="n"/>
      <c r="BD1471" s="73" t="n"/>
      <c r="BE1471" s="73" t="n"/>
      <c r="BF1471" s="73" t="n"/>
      <c r="BG1471" s="73" t="n"/>
      <c r="BH1471" s="73" t="n"/>
      <c r="BI1471" s="73" t="n"/>
      <c r="BJ1471" s="73" t="n"/>
      <c r="BK1471" s="73" t="n"/>
      <c r="BL1471" s="73" t="n"/>
      <c r="BM1471" s="73" t="n"/>
      <c r="BN1471" s="73" t="n"/>
      <c r="BO1471" s="73" t="n"/>
      <c r="BP1471" s="96" t="n"/>
      <c r="BQ1471" s="174" t="n"/>
      <c r="BR1471" s="174" t="n"/>
      <c r="BS1471" s="174" t="n"/>
      <c r="BT1471" s="174" t="n"/>
      <c r="BU1471" s="174" t="n"/>
      <c r="BV1471" s="174" t="n"/>
      <c r="BW1471" s="174" t="n"/>
      <c r="BX1471" s="174" t="n"/>
      <c r="BY1471" s="174" t="n"/>
      <c r="BZ1471" s="175" t="n"/>
      <c r="CA1471" s="176" t="n"/>
      <c r="CB1471" s="177" t="n"/>
      <c r="CC1471" s="118" t="n"/>
      <c r="CD1471" s="178" t="n"/>
      <c r="CE1471" s="120" t="n"/>
      <c r="CF1471" s="178" t="n"/>
      <c r="CG1471" s="179" t="n"/>
      <c r="CH1471" s="178" t="n"/>
      <c r="CI1471" s="180" t="n"/>
      <c r="CJ1471" s="181" t="n"/>
      <c r="CK1471" s="182" t="n"/>
    </row>
    <row r="1472">
      <c r="A1472" s="69" t="n"/>
      <c r="B1472" s="70" t="n"/>
      <c r="C1472" s="77" t="n"/>
      <c r="D1472" s="84" t="n"/>
      <c r="E1472" s="69" t="n"/>
      <c r="F1472" s="69" t="n"/>
      <c r="G1472" s="73" t="n"/>
      <c r="H1472" s="73" t="n"/>
      <c r="I1472" s="75" t="n"/>
      <c r="J1472" s="75" t="n"/>
      <c r="K1472" s="73" t="n"/>
      <c r="L1472" s="73" t="n"/>
      <c r="M1472" s="73" t="n"/>
      <c r="N1472" s="73" t="n"/>
      <c r="O1472" s="75" t="n"/>
      <c r="P1472" s="75" t="n"/>
      <c r="Q1472" s="73" t="n"/>
      <c r="R1472" s="73" t="n"/>
      <c r="S1472" s="73" t="n"/>
      <c r="T1472" s="73" t="n"/>
      <c r="U1472" s="73" t="n"/>
      <c r="V1472" s="73" t="n"/>
      <c r="W1472" s="73" t="n"/>
      <c r="X1472" s="73" t="n"/>
      <c r="Y1472" s="73" t="n"/>
      <c r="Z1472" s="73" t="n"/>
      <c r="AA1472" s="73" t="n"/>
      <c r="AB1472" s="73" t="n"/>
      <c r="AC1472" s="73" t="n"/>
      <c r="AD1472" s="73" t="n"/>
      <c r="AE1472" s="73" t="n"/>
      <c r="AF1472" s="73" t="n"/>
      <c r="AG1472" s="73" t="n"/>
      <c r="AH1472" s="73" t="n"/>
      <c r="AI1472" s="73" t="n"/>
      <c r="AJ1472" s="73" t="n"/>
      <c r="AK1472" s="73" t="n"/>
      <c r="AL1472" s="73" t="n"/>
      <c r="AM1472" s="73" t="n"/>
      <c r="AN1472" s="73" t="n"/>
      <c r="AO1472" s="73" t="n"/>
      <c r="AP1472" s="73" t="n"/>
      <c r="AQ1472" s="73" t="n"/>
      <c r="AR1472" s="73" t="n"/>
      <c r="AS1472" s="73" t="n"/>
      <c r="AT1472" s="73" t="n"/>
      <c r="AU1472" s="73" t="n"/>
      <c r="AV1472" s="73" t="n"/>
      <c r="AW1472" s="73" t="n"/>
      <c r="AX1472" s="73" t="n"/>
      <c r="AY1472" s="73" t="n"/>
      <c r="AZ1472" s="73" t="n"/>
      <c r="BA1472" s="73" t="n"/>
      <c r="BB1472" s="73" t="n"/>
      <c r="BC1472" s="73" t="n"/>
      <c r="BD1472" s="73" t="n"/>
      <c r="BE1472" s="73" t="n"/>
      <c r="BF1472" s="73" t="n"/>
      <c r="BG1472" s="73" t="n"/>
      <c r="BH1472" s="73" t="n"/>
      <c r="BI1472" s="73" t="n"/>
      <c r="BJ1472" s="73" t="n"/>
      <c r="BK1472" s="73" t="n"/>
      <c r="BL1472" s="73" t="n"/>
      <c r="BM1472" s="73" t="n"/>
      <c r="BN1472" s="73" t="n"/>
      <c r="BO1472" s="73" t="n"/>
      <c r="BP1472" s="96" t="n"/>
      <c r="BQ1472" s="174" t="n"/>
      <c r="BR1472" s="174" t="n"/>
      <c r="BS1472" s="174" t="n"/>
      <c r="BT1472" s="174" t="n"/>
      <c r="BU1472" s="174" t="n"/>
      <c r="BV1472" s="174" t="n"/>
      <c r="BW1472" s="174" t="n"/>
      <c r="BX1472" s="174" t="n"/>
      <c r="BY1472" s="174" t="n"/>
      <c r="BZ1472" s="175" t="n"/>
      <c r="CA1472" s="176" t="n"/>
      <c r="CB1472" s="177" t="n"/>
      <c r="CC1472" s="118" t="n"/>
      <c r="CD1472" s="178" t="n"/>
      <c r="CE1472" s="120" t="n"/>
      <c r="CF1472" s="178" t="n"/>
      <c r="CG1472" s="179" t="n"/>
      <c r="CH1472" s="178" t="n"/>
      <c r="CI1472" s="180" t="n"/>
      <c r="CJ1472" s="181" t="n"/>
      <c r="CK1472" s="182" t="n"/>
    </row>
    <row r="1473">
      <c r="A1473" s="69" t="n"/>
      <c r="B1473" s="70" t="n"/>
      <c r="C1473" s="77" t="n"/>
      <c r="D1473" s="84" t="n"/>
      <c r="E1473" s="69" t="n"/>
      <c r="F1473" s="69" t="n"/>
      <c r="G1473" s="73" t="n"/>
      <c r="H1473" s="73" t="n"/>
      <c r="I1473" s="75" t="n"/>
      <c r="J1473" s="75" t="n"/>
      <c r="K1473" s="73" t="n"/>
      <c r="L1473" s="73" t="n"/>
      <c r="M1473" s="73" t="n"/>
      <c r="N1473" s="73" t="n"/>
      <c r="O1473" s="75" t="n"/>
      <c r="P1473" s="75" t="n"/>
      <c r="Q1473" s="73" t="n"/>
      <c r="R1473" s="73" t="n"/>
      <c r="S1473" s="73" t="n"/>
      <c r="T1473" s="73" t="n"/>
      <c r="U1473" s="73" t="n"/>
      <c r="V1473" s="73" t="n"/>
      <c r="W1473" s="73" t="n"/>
      <c r="X1473" s="73" t="n"/>
      <c r="Y1473" s="73" t="n"/>
      <c r="Z1473" s="73" t="n"/>
      <c r="AA1473" s="73" t="n"/>
      <c r="AB1473" s="73" t="n"/>
      <c r="AC1473" s="73" t="n"/>
      <c r="AD1473" s="73" t="n"/>
      <c r="AE1473" s="73" t="n"/>
      <c r="AF1473" s="73" t="n"/>
      <c r="AG1473" s="73" t="n"/>
      <c r="AH1473" s="73" t="n"/>
      <c r="AI1473" s="73" t="n"/>
      <c r="AJ1473" s="73" t="n"/>
      <c r="AK1473" s="73" t="n"/>
      <c r="AL1473" s="73" t="n"/>
      <c r="AM1473" s="73" t="n"/>
      <c r="AN1473" s="73" t="n"/>
      <c r="AO1473" s="73" t="n"/>
      <c r="AP1473" s="73" t="n"/>
      <c r="AQ1473" s="73" t="n"/>
      <c r="AR1473" s="73" t="n"/>
      <c r="AS1473" s="73" t="n"/>
      <c r="AT1473" s="73" t="n"/>
      <c r="AU1473" s="73" t="n"/>
      <c r="AV1473" s="73" t="n"/>
      <c r="AW1473" s="73" t="n"/>
      <c r="AX1473" s="73" t="n"/>
      <c r="AY1473" s="73" t="n"/>
      <c r="AZ1473" s="73" t="n"/>
      <c r="BA1473" s="73" t="n"/>
      <c r="BB1473" s="73" t="n"/>
      <c r="BC1473" s="73" t="n"/>
      <c r="BD1473" s="73" t="n"/>
      <c r="BE1473" s="73" t="n"/>
      <c r="BF1473" s="73" t="n"/>
      <c r="BG1473" s="73" t="n"/>
      <c r="BH1473" s="73" t="n"/>
      <c r="BI1473" s="73" t="n"/>
      <c r="BJ1473" s="73" t="n"/>
      <c r="BK1473" s="73" t="n"/>
      <c r="BL1473" s="73" t="n"/>
      <c r="BM1473" s="73" t="n"/>
      <c r="BN1473" s="73" t="n"/>
      <c r="BO1473" s="73" t="n"/>
      <c r="BP1473" s="96" t="n"/>
      <c r="BQ1473" s="174" t="n"/>
      <c r="BR1473" s="174" t="n"/>
      <c r="BS1473" s="174" t="n"/>
      <c r="BT1473" s="174" t="n"/>
      <c r="BU1473" s="174" t="n"/>
      <c r="BV1473" s="174" t="n"/>
      <c r="BW1473" s="174" t="n"/>
      <c r="BX1473" s="174" t="n"/>
      <c r="BY1473" s="174" t="n"/>
      <c r="BZ1473" s="175" t="n"/>
      <c r="CA1473" s="176" t="n"/>
      <c r="CB1473" s="177" t="n"/>
      <c r="CC1473" s="118" t="n"/>
      <c r="CD1473" s="178" t="n"/>
      <c r="CE1473" s="120" t="n"/>
      <c r="CF1473" s="178" t="n"/>
      <c r="CG1473" s="179" t="n"/>
      <c r="CH1473" s="178" t="n"/>
      <c r="CI1473" s="180" t="n"/>
      <c r="CJ1473" s="181" t="n"/>
      <c r="CK1473" s="182" t="n"/>
    </row>
    <row r="1474">
      <c r="A1474" s="69" t="n"/>
      <c r="B1474" s="70" t="n"/>
      <c r="C1474" s="77" t="n"/>
      <c r="D1474" s="84" t="n"/>
      <c r="E1474" s="69" t="n"/>
      <c r="F1474" s="69" t="n"/>
      <c r="G1474" s="73" t="n"/>
      <c r="H1474" s="73" t="n"/>
      <c r="I1474" s="75" t="n"/>
      <c r="J1474" s="75" t="n"/>
      <c r="K1474" s="73" t="n"/>
      <c r="L1474" s="73" t="n"/>
      <c r="M1474" s="73" t="n"/>
      <c r="N1474" s="73" t="n"/>
      <c r="O1474" s="75" t="n"/>
      <c r="P1474" s="75" t="n"/>
      <c r="Q1474" s="73" t="n"/>
      <c r="R1474" s="73" t="n"/>
      <c r="S1474" s="73" t="n"/>
      <c r="T1474" s="73" t="n"/>
      <c r="U1474" s="73" t="n"/>
      <c r="V1474" s="73" t="n"/>
      <c r="W1474" s="73" t="n"/>
      <c r="X1474" s="73" t="n"/>
      <c r="Y1474" s="73" t="n"/>
      <c r="Z1474" s="73" t="n"/>
      <c r="AA1474" s="73" t="n"/>
      <c r="AB1474" s="73" t="n"/>
      <c r="AC1474" s="73" t="n"/>
      <c r="AD1474" s="73" t="n"/>
      <c r="AE1474" s="73" t="n"/>
      <c r="AF1474" s="73" t="n"/>
      <c r="AG1474" s="73" t="n"/>
      <c r="AH1474" s="73" t="n"/>
      <c r="AI1474" s="73" t="n"/>
      <c r="AJ1474" s="73" t="n"/>
      <c r="AK1474" s="73" t="n"/>
      <c r="AL1474" s="73" t="n"/>
      <c r="AM1474" s="73" t="n"/>
      <c r="AN1474" s="73" t="n"/>
      <c r="AO1474" s="73" t="n"/>
      <c r="AP1474" s="73" t="n"/>
      <c r="AQ1474" s="73" t="n"/>
      <c r="AR1474" s="73" t="n"/>
      <c r="AS1474" s="73" t="n"/>
      <c r="AT1474" s="73" t="n"/>
      <c r="AU1474" s="73" t="n"/>
      <c r="AV1474" s="73" t="n"/>
      <c r="AW1474" s="73" t="n"/>
      <c r="AX1474" s="73" t="n"/>
      <c r="AY1474" s="73" t="n"/>
      <c r="AZ1474" s="73" t="n"/>
      <c r="BA1474" s="73" t="n"/>
      <c r="BB1474" s="73" t="n"/>
      <c r="BC1474" s="73" t="n"/>
      <c r="BD1474" s="73" t="n"/>
      <c r="BE1474" s="73" t="n"/>
      <c r="BF1474" s="73" t="n"/>
      <c r="BG1474" s="73" t="n"/>
      <c r="BH1474" s="73" t="n"/>
      <c r="BI1474" s="73" t="n"/>
      <c r="BJ1474" s="73" t="n"/>
      <c r="BK1474" s="73" t="n"/>
      <c r="BL1474" s="73" t="n"/>
      <c r="BM1474" s="73" t="n"/>
      <c r="BN1474" s="73" t="n"/>
      <c r="BO1474" s="73" t="n"/>
      <c r="BP1474" s="96" t="n"/>
      <c r="BQ1474" s="174" t="n"/>
      <c r="BR1474" s="174" t="n"/>
      <c r="BS1474" s="174" t="n"/>
      <c r="BT1474" s="174" t="n"/>
      <c r="BU1474" s="174" t="n"/>
      <c r="BV1474" s="174" t="n"/>
      <c r="BW1474" s="174" t="n"/>
      <c r="BX1474" s="174" t="n"/>
      <c r="BY1474" s="174" t="n"/>
      <c r="BZ1474" s="175" t="n"/>
      <c r="CA1474" s="176" t="n"/>
      <c r="CB1474" s="177" t="n"/>
      <c r="CC1474" s="118" t="n"/>
      <c r="CD1474" s="178" t="n"/>
      <c r="CE1474" s="120" t="n"/>
      <c r="CF1474" s="178" t="n"/>
      <c r="CG1474" s="179" t="n"/>
      <c r="CH1474" s="178" t="n"/>
      <c r="CI1474" s="180" t="n"/>
      <c r="CJ1474" s="181" t="n"/>
      <c r="CK1474" s="182" t="n"/>
    </row>
    <row r="1475">
      <c r="A1475" s="69" t="n"/>
      <c r="B1475" s="70" t="n"/>
      <c r="C1475" s="77" t="n"/>
      <c r="D1475" s="84" t="n"/>
      <c r="E1475" s="69" t="n"/>
      <c r="F1475" s="69" t="n"/>
      <c r="G1475" s="73" t="n"/>
      <c r="H1475" s="73" t="n"/>
      <c r="I1475" s="75" t="n"/>
      <c r="J1475" s="75" t="n"/>
      <c r="K1475" s="73" t="n"/>
      <c r="L1475" s="73" t="n"/>
      <c r="M1475" s="73" t="n"/>
      <c r="N1475" s="73" t="n"/>
      <c r="O1475" s="75" t="n"/>
      <c r="P1475" s="75" t="n"/>
      <c r="Q1475" s="73" t="n"/>
      <c r="R1475" s="73" t="n"/>
      <c r="S1475" s="73" t="n"/>
      <c r="T1475" s="73" t="n"/>
      <c r="U1475" s="73" t="n"/>
      <c r="V1475" s="73" t="n"/>
      <c r="W1475" s="73" t="n"/>
      <c r="X1475" s="73" t="n"/>
      <c r="Y1475" s="73" t="n"/>
      <c r="Z1475" s="73" t="n"/>
      <c r="AA1475" s="73" t="n"/>
      <c r="AB1475" s="73" t="n"/>
      <c r="AC1475" s="73" t="n"/>
      <c r="AD1475" s="73" t="n"/>
      <c r="AE1475" s="73" t="n"/>
      <c r="AF1475" s="73" t="n"/>
      <c r="AG1475" s="73" t="n"/>
      <c r="AH1475" s="73" t="n"/>
      <c r="AI1475" s="73" t="n"/>
      <c r="AJ1475" s="73" t="n"/>
      <c r="AK1475" s="73" t="n"/>
      <c r="AL1475" s="73" t="n"/>
      <c r="AM1475" s="73" t="n"/>
      <c r="AN1475" s="73" t="n"/>
      <c r="AO1475" s="73" t="n"/>
      <c r="AP1475" s="73" t="n"/>
      <c r="AQ1475" s="73" t="n"/>
      <c r="AR1475" s="73" t="n"/>
      <c r="AS1475" s="73" t="n"/>
      <c r="AT1475" s="73" t="n"/>
      <c r="AU1475" s="73" t="n"/>
      <c r="AV1475" s="73" t="n"/>
      <c r="AW1475" s="73" t="n"/>
      <c r="AX1475" s="73" t="n"/>
      <c r="AY1475" s="73" t="n"/>
      <c r="AZ1475" s="73" t="n"/>
      <c r="BA1475" s="73" t="n"/>
      <c r="BB1475" s="73" t="n"/>
      <c r="BC1475" s="73" t="n"/>
      <c r="BD1475" s="73" t="n"/>
      <c r="BE1475" s="73" t="n"/>
      <c r="BF1475" s="73" t="n"/>
      <c r="BG1475" s="73" t="n"/>
      <c r="BH1475" s="73" t="n"/>
      <c r="BI1475" s="73" t="n"/>
      <c r="BJ1475" s="73" t="n"/>
      <c r="BK1475" s="73" t="n"/>
      <c r="BL1475" s="73" t="n"/>
      <c r="BM1475" s="73" t="n"/>
      <c r="BN1475" s="73" t="n"/>
      <c r="BO1475" s="73" t="n"/>
      <c r="BP1475" s="96" t="n"/>
      <c r="BQ1475" s="174" t="n"/>
      <c r="BR1475" s="174" t="n"/>
      <c r="BS1475" s="174" t="n"/>
      <c r="BT1475" s="174" t="n"/>
      <c r="BU1475" s="174" t="n"/>
      <c r="BV1475" s="174" t="n"/>
      <c r="BW1475" s="174" t="n"/>
      <c r="BX1475" s="174" t="n"/>
      <c r="BY1475" s="174" t="n"/>
      <c r="BZ1475" s="175" t="n"/>
      <c r="CA1475" s="176" t="n"/>
      <c r="CB1475" s="177" t="n"/>
      <c r="CC1475" s="118" t="n"/>
      <c r="CD1475" s="178" t="n"/>
      <c r="CE1475" s="120" t="n"/>
      <c r="CF1475" s="178" t="n"/>
      <c r="CG1475" s="179" t="n"/>
      <c r="CH1475" s="178" t="n"/>
      <c r="CI1475" s="180" t="n"/>
      <c r="CJ1475" s="181" t="n"/>
      <c r="CK1475" s="182" t="n"/>
    </row>
    <row r="1476">
      <c r="A1476" s="69" t="n"/>
      <c r="B1476" s="70" t="n"/>
      <c r="C1476" s="77" t="n"/>
      <c r="D1476" s="84" t="n"/>
      <c r="E1476" s="69" t="n"/>
      <c r="F1476" s="69" t="n"/>
      <c r="G1476" s="73" t="n"/>
      <c r="H1476" s="73" t="n"/>
      <c r="I1476" s="75" t="n"/>
      <c r="J1476" s="75" t="n"/>
      <c r="K1476" s="73" t="n"/>
      <c r="L1476" s="73" t="n"/>
      <c r="M1476" s="73" t="n"/>
      <c r="N1476" s="73" t="n"/>
      <c r="O1476" s="75" t="n"/>
      <c r="P1476" s="75" t="n"/>
      <c r="Q1476" s="73" t="n"/>
      <c r="R1476" s="73" t="n"/>
      <c r="S1476" s="73" t="n"/>
      <c r="T1476" s="73" t="n"/>
      <c r="U1476" s="73" t="n"/>
      <c r="V1476" s="73" t="n"/>
      <c r="W1476" s="73" t="n"/>
      <c r="X1476" s="73" t="n"/>
      <c r="Y1476" s="73" t="n"/>
      <c r="Z1476" s="73" t="n"/>
      <c r="AA1476" s="73" t="n"/>
      <c r="AB1476" s="73" t="n"/>
      <c r="AC1476" s="73" t="n"/>
      <c r="AD1476" s="73" t="n"/>
      <c r="AE1476" s="73" t="n"/>
      <c r="AF1476" s="73" t="n"/>
      <c r="AG1476" s="73" t="n"/>
      <c r="AH1476" s="73" t="n"/>
      <c r="AI1476" s="73" t="n"/>
      <c r="AJ1476" s="73" t="n"/>
      <c r="AK1476" s="73" t="n"/>
      <c r="AL1476" s="73" t="n"/>
      <c r="AM1476" s="73" t="n"/>
      <c r="AN1476" s="73" t="n"/>
      <c r="AO1476" s="73" t="n"/>
      <c r="AP1476" s="73" t="n"/>
      <c r="AQ1476" s="73" t="n"/>
      <c r="AR1476" s="73" t="n"/>
      <c r="AS1476" s="73" t="n"/>
      <c r="AT1476" s="73" t="n"/>
      <c r="AU1476" s="73" t="n"/>
      <c r="AV1476" s="73" t="n"/>
      <c r="AW1476" s="73" t="n"/>
      <c r="AX1476" s="73" t="n"/>
      <c r="AY1476" s="73" t="n"/>
      <c r="AZ1476" s="73" t="n"/>
      <c r="BA1476" s="73" t="n"/>
      <c r="BB1476" s="73" t="n"/>
      <c r="BC1476" s="73" t="n"/>
      <c r="BD1476" s="73" t="n"/>
      <c r="BE1476" s="73" t="n"/>
      <c r="BF1476" s="73" t="n"/>
      <c r="BG1476" s="73" t="n"/>
      <c r="BH1476" s="73" t="n"/>
      <c r="BI1476" s="73" t="n"/>
      <c r="BJ1476" s="73" t="n"/>
      <c r="BK1476" s="73" t="n"/>
      <c r="BL1476" s="73" t="n"/>
      <c r="BM1476" s="73" t="n"/>
      <c r="BN1476" s="73" t="n"/>
      <c r="BO1476" s="73" t="n"/>
      <c r="BP1476" s="96" t="n"/>
      <c r="BQ1476" s="174" t="n"/>
      <c r="BR1476" s="174" t="n"/>
      <c r="BS1476" s="174" t="n"/>
      <c r="BT1476" s="174" t="n"/>
      <c r="BU1476" s="174" t="n"/>
      <c r="BV1476" s="174" t="n"/>
      <c r="BW1476" s="174" t="n"/>
      <c r="BX1476" s="174" t="n"/>
      <c r="BY1476" s="174" t="n"/>
      <c r="BZ1476" s="175" t="n"/>
      <c r="CA1476" s="176" t="n"/>
      <c r="CB1476" s="177" t="n"/>
      <c r="CC1476" s="118" t="n"/>
      <c r="CD1476" s="178" t="n"/>
      <c r="CE1476" s="120" t="n"/>
      <c r="CF1476" s="178" t="n"/>
      <c r="CG1476" s="179" t="n"/>
      <c r="CH1476" s="178" t="n"/>
      <c r="CI1476" s="180" t="n"/>
      <c r="CJ1476" s="181" t="n"/>
      <c r="CK1476" s="182" t="n"/>
    </row>
    <row r="1477">
      <c r="A1477" s="69" t="n"/>
      <c r="B1477" s="70" t="n"/>
      <c r="C1477" s="77" t="n"/>
      <c r="D1477" s="84" t="n"/>
      <c r="E1477" s="69" t="n"/>
      <c r="F1477" s="69" t="n"/>
      <c r="G1477" s="73" t="n"/>
      <c r="H1477" s="73" t="n"/>
      <c r="I1477" s="75" t="n"/>
      <c r="J1477" s="75" t="n"/>
      <c r="K1477" s="73" t="n"/>
      <c r="L1477" s="73" t="n"/>
      <c r="M1477" s="73" t="n"/>
      <c r="N1477" s="73" t="n"/>
      <c r="O1477" s="75" t="n"/>
      <c r="P1477" s="75" t="n"/>
      <c r="Q1477" s="73" t="n"/>
      <c r="R1477" s="73" t="n"/>
      <c r="S1477" s="73" t="n"/>
      <c r="T1477" s="73" t="n"/>
      <c r="U1477" s="73" t="n"/>
      <c r="V1477" s="73" t="n"/>
      <c r="W1477" s="73" t="n"/>
      <c r="X1477" s="73" t="n"/>
      <c r="Y1477" s="73" t="n"/>
      <c r="Z1477" s="73" t="n"/>
      <c r="AA1477" s="73" t="n"/>
      <c r="AB1477" s="73" t="n"/>
      <c r="AC1477" s="73" t="n"/>
      <c r="AD1477" s="73" t="n"/>
      <c r="AE1477" s="73" t="n"/>
      <c r="AF1477" s="73" t="n"/>
      <c r="AG1477" s="73" t="n"/>
      <c r="AH1477" s="73" t="n"/>
      <c r="AI1477" s="73" t="n"/>
      <c r="AJ1477" s="73" t="n"/>
      <c r="AK1477" s="73" t="n"/>
      <c r="AL1477" s="73" t="n"/>
      <c r="AM1477" s="73" t="n"/>
      <c r="AN1477" s="73" t="n"/>
      <c r="AO1477" s="73" t="n"/>
      <c r="AP1477" s="73" t="n"/>
      <c r="AQ1477" s="73" t="n"/>
      <c r="AR1477" s="73" t="n"/>
      <c r="AS1477" s="73" t="n"/>
      <c r="AT1477" s="73" t="n"/>
      <c r="AU1477" s="73" t="n"/>
      <c r="AV1477" s="73" t="n"/>
      <c r="AW1477" s="73" t="n"/>
      <c r="AX1477" s="73" t="n"/>
      <c r="AY1477" s="73" t="n"/>
      <c r="AZ1477" s="73" t="n"/>
      <c r="BA1477" s="73" t="n"/>
      <c r="BB1477" s="73" t="n"/>
      <c r="BC1477" s="73" t="n"/>
      <c r="BD1477" s="73" t="n"/>
      <c r="BE1477" s="73" t="n"/>
      <c r="BF1477" s="73" t="n"/>
      <c r="BG1477" s="73" t="n"/>
      <c r="BH1477" s="73" t="n"/>
      <c r="BI1477" s="73" t="n"/>
      <c r="BJ1477" s="73" t="n"/>
      <c r="BK1477" s="73" t="n"/>
      <c r="BL1477" s="73" t="n"/>
      <c r="BM1477" s="73" t="n"/>
      <c r="BN1477" s="73" t="n"/>
      <c r="BO1477" s="73" t="n"/>
      <c r="BP1477" s="96" t="n"/>
      <c r="BQ1477" s="174" t="n"/>
      <c r="BR1477" s="174" t="n"/>
      <c r="BS1477" s="174" t="n"/>
      <c r="BT1477" s="174" t="n"/>
      <c r="BU1477" s="174" t="n"/>
      <c r="BV1477" s="174" t="n"/>
      <c r="BW1477" s="174" t="n"/>
      <c r="BX1477" s="174" t="n"/>
      <c r="BY1477" s="174" t="n"/>
      <c r="BZ1477" s="175" t="n"/>
      <c r="CA1477" s="176" t="n"/>
      <c r="CB1477" s="177" t="n"/>
      <c r="CC1477" s="118" t="n"/>
      <c r="CD1477" s="178" t="n"/>
      <c r="CE1477" s="120" t="n"/>
      <c r="CF1477" s="178" t="n"/>
      <c r="CG1477" s="179" t="n"/>
      <c r="CH1477" s="178" t="n"/>
      <c r="CI1477" s="180" t="n"/>
      <c r="CJ1477" s="181" t="n"/>
      <c r="CK1477" s="182" t="n"/>
    </row>
    <row r="1478">
      <c r="A1478" s="69" t="n"/>
      <c r="B1478" s="70" t="n"/>
      <c r="C1478" s="77" t="n"/>
      <c r="D1478" s="84" t="n"/>
      <c r="E1478" s="69" t="n"/>
      <c r="F1478" s="69" t="n"/>
      <c r="G1478" s="73" t="n"/>
      <c r="H1478" s="73" t="n"/>
      <c r="I1478" s="75" t="n"/>
      <c r="J1478" s="75" t="n"/>
      <c r="K1478" s="73" t="n"/>
      <c r="L1478" s="73" t="n"/>
      <c r="M1478" s="73" t="n"/>
      <c r="N1478" s="73" t="n"/>
      <c r="O1478" s="75" t="n"/>
      <c r="P1478" s="75" t="n"/>
      <c r="Q1478" s="73" t="n"/>
      <c r="R1478" s="73" t="n"/>
      <c r="S1478" s="73" t="n"/>
      <c r="T1478" s="73" t="n"/>
      <c r="U1478" s="73" t="n"/>
      <c r="V1478" s="73" t="n"/>
      <c r="W1478" s="73" t="n"/>
      <c r="X1478" s="73" t="n"/>
      <c r="Y1478" s="73" t="n"/>
      <c r="Z1478" s="73" t="n"/>
      <c r="AA1478" s="73" t="n"/>
      <c r="AB1478" s="73" t="n"/>
      <c r="AC1478" s="73" t="n"/>
      <c r="AD1478" s="73" t="n"/>
      <c r="AE1478" s="73" t="n"/>
      <c r="AF1478" s="73" t="n"/>
      <c r="AG1478" s="73" t="n"/>
      <c r="AH1478" s="73" t="n"/>
      <c r="AI1478" s="73" t="n"/>
      <c r="AJ1478" s="73" t="n"/>
      <c r="AK1478" s="73" t="n"/>
      <c r="AL1478" s="73" t="n"/>
      <c r="AM1478" s="73" t="n"/>
      <c r="AN1478" s="73" t="n"/>
      <c r="AO1478" s="73" t="n"/>
      <c r="AP1478" s="73" t="n"/>
      <c r="AQ1478" s="73" t="n"/>
      <c r="AR1478" s="73" t="n"/>
      <c r="AS1478" s="73" t="n"/>
      <c r="AT1478" s="73" t="n"/>
      <c r="AU1478" s="73" t="n"/>
      <c r="AV1478" s="73" t="n"/>
      <c r="AW1478" s="73" t="n"/>
      <c r="AX1478" s="73" t="n"/>
      <c r="AY1478" s="73" t="n"/>
      <c r="AZ1478" s="73" t="n"/>
      <c r="BA1478" s="73" t="n"/>
      <c r="BB1478" s="73" t="n"/>
      <c r="BC1478" s="73" t="n"/>
      <c r="BD1478" s="73" t="n"/>
      <c r="BE1478" s="73" t="n"/>
      <c r="BF1478" s="73" t="n"/>
      <c r="BG1478" s="73" t="n"/>
      <c r="BH1478" s="73" t="n"/>
      <c r="BI1478" s="73" t="n"/>
      <c r="BJ1478" s="73" t="n"/>
      <c r="BK1478" s="73" t="n"/>
      <c r="BL1478" s="73" t="n"/>
      <c r="BM1478" s="73" t="n"/>
      <c r="BN1478" s="73" t="n"/>
      <c r="BO1478" s="73" t="n"/>
      <c r="BP1478" s="96" t="n"/>
      <c r="BQ1478" s="174" t="n"/>
      <c r="BR1478" s="174" t="n"/>
      <c r="BS1478" s="174" t="n"/>
      <c r="BT1478" s="174" t="n"/>
      <c r="BU1478" s="174" t="n"/>
      <c r="BV1478" s="174" t="n"/>
      <c r="BW1478" s="174" t="n"/>
      <c r="BX1478" s="174" t="n"/>
      <c r="BY1478" s="174" t="n"/>
      <c r="BZ1478" s="175" t="n"/>
      <c r="CA1478" s="176" t="n"/>
      <c r="CB1478" s="177" t="n"/>
      <c r="CC1478" s="118" t="n"/>
      <c r="CD1478" s="178" t="n"/>
      <c r="CE1478" s="120" t="n"/>
      <c r="CF1478" s="178" t="n"/>
      <c r="CG1478" s="179" t="n"/>
      <c r="CH1478" s="178" t="n"/>
      <c r="CI1478" s="180" t="n"/>
      <c r="CJ1478" s="181" t="n"/>
      <c r="CK1478" s="182" t="n"/>
    </row>
    <row r="1479">
      <c r="A1479" s="69" t="n"/>
      <c r="B1479" s="70" t="n"/>
      <c r="C1479" s="77" t="n"/>
      <c r="D1479" s="84" t="n"/>
      <c r="E1479" s="69" t="n"/>
      <c r="F1479" s="69" t="n"/>
      <c r="G1479" s="73" t="n"/>
      <c r="H1479" s="73" t="n"/>
      <c r="I1479" s="75" t="n"/>
      <c r="J1479" s="75" t="n"/>
      <c r="K1479" s="73" t="n"/>
      <c r="L1479" s="73" t="n"/>
      <c r="M1479" s="73" t="n"/>
      <c r="N1479" s="73" t="n"/>
      <c r="O1479" s="75" t="n"/>
      <c r="P1479" s="75" t="n"/>
      <c r="Q1479" s="73" t="n"/>
      <c r="R1479" s="73" t="n"/>
      <c r="S1479" s="73" t="n"/>
      <c r="T1479" s="73" t="n"/>
      <c r="U1479" s="73" t="n"/>
      <c r="V1479" s="73" t="n"/>
      <c r="W1479" s="73" t="n"/>
      <c r="X1479" s="73" t="n"/>
      <c r="Y1479" s="73" t="n"/>
      <c r="Z1479" s="73" t="n"/>
      <c r="AA1479" s="73" t="n"/>
      <c r="AB1479" s="73" t="n"/>
      <c r="AC1479" s="73" t="n"/>
      <c r="AD1479" s="73" t="n"/>
      <c r="AE1479" s="73" t="n"/>
      <c r="AF1479" s="73" t="n"/>
      <c r="AG1479" s="73" t="n"/>
      <c r="AH1479" s="73" t="n"/>
      <c r="AI1479" s="73" t="n"/>
      <c r="AJ1479" s="73" t="n"/>
      <c r="AK1479" s="73" t="n"/>
      <c r="AL1479" s="73" t="n"/>
      <c r="AM1479" s="73" t="n"/>
      <c r="AN1479" s="73" t="n"/>
      <c r="AO1479" s="73" t="n"/>
      <c r="AP1479" s="73" t="n"/>
      <c r="AQ1479" s="73" t="n"/>
      <c r="AR1479" s="73" t="n"/>
      <c r="AS1479" s="73" t="n"/>
      <c r="AT1479" s="73" t="n"/>
      <c r="AU1479" s="73" t="n"/>
      <c r="AV1479" s="73" t="n"/>
      <c r="AW1479" s="73" t="n"/>
      <c r="AX1479" s="73" t="n"/>
      <c r="AY1479" s="73" t="n"/>
      <c r="AZ1479" s="73" t="n"/>
      <c r="BA1479" s="73" t="n"/>
      <c r="BB1479" s="73" t="n"/>
      <c r="BC1479" s="73" t="n"/>
      <c r="BD1479" s="73" t="n"/>
      <c r="BE1479" s="73" t="n"/>
      <c r="BF1479" s="73" t="n"/>
      <c r="BG1479" s="73" t="n"/>
      <c r="BH1479" s="73" t="n"/>
      <c r="BI1479" s="73" t="n"/>
      <c r="BJ1479" s="73" t="n"/>
      <c r="BK1479" s="73" t="n"/>
      <c r="BL1479" s="73" t="n"/>
      <c r="BM1479" s="73" t="n"/>
      <c r="BN1479" s="73" t="n"/>
      <c r="BO1479" s="73" t="n"/>
      <c r="BP1479" s="96" t="n"/>
      <c r="BQ1479" s="174" t="n"/>
      <c r="BR1479" s="174" t="n"/>
      <c r="BS1479" s="174" t="n"/>
      <c r="BT1479" s="174" t="n"/>
      <c r="BU1479" s="174" t="n"/>
      <c r="BV1479" s="174" t="n"/>
      <c r="BW1479" s="174" t="n"/>
      <c r="BX1479" s="174" t="n"/>
      <c r="BY1479" s="174" t="n"/>
      <c r="BZ1479" s="175" t="n"/>
      <c r="CA1479" s="176" t="n"/>
      <c r="CB1479" s="177" t="n"/>
      <c r="CC1479" s="118" t="n"/>
      <c r="CD1479" s="178" t="n"/>
      <c r="CE1479" s="120" t="n"/>
      <c r="CF1479" s="178" t="n"/>
      <c r="CG1479" s="179" t="n"/>
      <c r="CH1479" s="178" t="n"/>
      <c r="CI1479" s="180" t="n"/>
      <c r="CJ1479" s="181" t="n"/>
      <c r="CK1479" s="182" t="n"/>
    </row>
    <row r="1480">
      <c r="A1480" s="69" t="n"/>
      <c r="B1480" s="70" t="n"/>
      <c r="C1480" s="77" t="n"/>
      <c r="D1480" s="84" t="n"/>
      <c r="E1480" s="69" t="n"/>
      <c r="F1480" s="69" t="n"/>
      <c r="G1480" s="73" t="n"/>
      <c r="H1480" s="73" t="n"/>
      <c r="I1480" s="75" t="n"/>
      <c r="J1480" s="75" t="n"/>
      <c r="K1480" s="73" t="n"/>
      <c r="L1480" s="73" t="n"/>
      <c r="M1480" s="73" t="n"/>
      <c r="N1480" s="73" t="n"/>
      <c r="O1480" s="75" t="n"/>
      <c r="P1480" s="75" t="n"/>
      <c r="Q1480" s="73" t="n"/>
      <c r="R1480" s="73" t="n"/>
      <c r="S1480" s="73" t="n"/>
      <c r="T1480" s="73" t="n"/>
      <c r="U1480" s="73" t="n"/>
      <c r="V1480" s="73" t="n"/>
      <c r="W1480" s="73" t="n"/>
      <c r="X1480" s="73" t="n"/>
      <c r="Y1480" s="73" t="n"/>
      <c r="Z1480" s="73" t="n"/>
      <c r="AA1480" s="73" t="n"/>
      <c r="AB1480" s="73" t="n"/>
      <c r="AC1480" s="73" t="n"/>
      <c r="AD1480" s="73" t="n"/>
      <c r="AE1480" s="73" t="n"/>
      <c r="AF1480" s="73" t="n"/>
      <c r="AG1480" s="73" t="n"/>
      <c r="AH1480" s="73" t="n"/>
      <c r="AI1480" s="73" t="n"/>
      <c r="AJ1480" s="73" t="n"/>
      <c r="AK1480" s="73" t="n"/>
      <c r="AL1480" s="73" t="n"/>
      <c r="AM1480" s="73" t="n"/>
      <c r="AN1480" s="73" t="n"/>
      <c r="AO1480" s="73" t="n"/>
      <c r="AP1480" s="73" t="n"/>
      <c r="AQ1480" s="73" t="n"/>
      <c r="AR1480" s="73" t="n"/>
      <c r="AS1480" s="73" t="n"/>
      <c r="AT1480" s="73" t="n"/>
      <c r="AU1480" s="73" t="n"/>
      <c r="AV1480" s="73" t="n"/>
      <c r="AW1480" s="73" t="n"/>
      <c r="AX1480" s="73" t="n"/>
      <c r="AY1480" s="73" t="n"/>
      <c r="AZ1480" s="73" t="n"/>
      <c r="BA1480" s="73" t="n"/>
      <c r="BB1480" s="73" t="n"/>
      <c r="BC1480" s="73" t="n"/>
      <c r="BD1480" s="73" t="n"/>
      <c r="BE1480" s="73" t="n"/>
      <c r="BF1480" s="73" t="n"/>
      <c r="BG1480" s="73" t="n"/>
      <c r="BH1480" s="73" t="n"/>
      <c r="BI1480" s="73" t="n"/>
      <c r="BJ1480" s="73" t="n"/>
      <c r="BK1480" s="73" t="n"/>
      <c r="BL1480" s="73" t="n"/>
      <c r="BM1480" s="73" t="n"/>
      <c r="BN1480" s="73" t="n"/>
      <c r="BO1480" s="73" t="n"/>
      <c r="BP1480" s="96" t="n"/>
      <c r="BQ1480" s="174" t="n"/>
      <c r="BR1480" s="174" t="n"/>
      <c r="BS1480" s="174" t="n"/>
      <c r="BT1480" s="174" t="n"/>
      <c r="BU1480" s="174" t="n"/>
      <c r="BV1480" s="174" t="n"/>
      <c r="BW1480" s="174" t="n"/>
      <c r="BX1480" s="174" t="n"/>
      <c r="BY1480" s="174" t="n"/>
      <c r="BZ1480" s="175" t="n"/>
      <c r="CA1480" s="176" t="n"/>
      <c r="CB1480" s="177" t="n"/>
      <c r="CC1480" s="118" t="n"/>
      <c r="CD1480" s="178" t="n"/>
      <c r="CE1480" s="120" t="n"/>
      <c r="CF1480" s="178" t="n"/>
      <c r="CG1480" s="179" t="n"/>
      <c r="CH1480" s="178" t="n"/>
      <c r="CI1480" s="180" t="n"/>
      <c r="CJ1480" s="181" t="n"/>
      <c r="CK1480" s="182" t="n"/>
    </row>
    <row r="1481">
      <c r="A1481" s="69" t="n"/>
      <c r="B1481" s="70" t="n"/>
      <c r="C1481" s="77" t="n"/>
      <c r="D1481" s="84" t="n"/>
      <c r="E1481" s="69" t="n"/>
      <c r="F1481" s="69" t="n"/>
      <c r="G1481" s="73" t="n"/>
      <c r="H1481" s="73" t="n"/>
      <c r="I1481" s="75" t="n"/>
      <c r="J1481" s="75" t="n"/>
      <c r="K1481" s="73" t="n"/>
      <c r="L1481" s="73" t="n"/>
      <c r="M1481" s="73" t="n"/>
      <c r="N1481" s="73" t="n"/>
      <c r="O1481" s="75" t="n"/>
      <c r="P1481" s="75" t="n"/>
      <c r="Q1481" s="73" t="n"/>
      <c r="R1481" s="73" t="n"/>
      <c r="S1481" s="73" t="n"/>
      <c r="T1481" s="73" t="n"/>
      <c r="U1481" s="73" t="n"/>
      <c r="V1481" s="73" t="n"/>
      <c r="W1481" s="73" t="n"/>
      <c r="X1481" s="73" t="n"/>
      <c r="Y1481" s="73" t="n"/>
      <c r="Z1481" s="73" t="n"/>
      <c r="AA1481" s="73" t="n"/>
      <c r="AB1481" s="73" t="n"/>
      <c r="AC1481" s="73" t="n"/>
      <c r="AD1481" s="73" t="n"/>
      <c r="AE1481" s="73" t="n"/>
      <c r="AF1481" s="73" t="n"/>
      <c r="AG1481" s="73" t="n"/>
      <c r="AH1481" s="73" t="n"/>
      <c r="AI1481" s="73" t="n"/>
      <c r="AJ1481" s="73" t="n"/>
      <c r="AK1481" s="73" t="n"/>
      <c r="AL1481" s="73" t="n"/>
      <c r="AM1481" s="73" t="n"/>
      <c r="AN1481" s="73" t="n"/>
      <c r="AO1481" s="73" t="n"/>
      <c r="AP1481" s="73" t="n"/>
      <c r="AQ1481" s="73" t="n"/>
      <c r="AR1481" s="73" t="n"/>
      <c r="AS1481" s="73" t="n"/>
      <c r="AT1481" s="73" t="n"/>
      <c r="AU1481" s="73" t="n"/>
      <c r="AV1481" s="73" t="n"/>
      <c r="AW1481" s="73" t="n"/>
      <c r="AX1481" s="73" t="n"/>
      <c r="AY1481" s="73" t="n"/>
      <c r="AZ1481" s="73" t="n"/>
      <c r="BA1481" s="73" t="n"/>
      <c r="BB1481" s="73" t="n"/>
      <c r="BC1481" s="73" t="n"/>
      <c r="BD1481" s="73" t="n"/>
      <c r="BE1481" s="73" t="n"/>
      <c r="BF1481" s="73" t="n"/>
      <c r="BG1481" s="73" t="n"/>
      <c r="BH1481" s="73" t="n"/>
      <c r="BI1481" s="73" t="n"/>
      <c r="BJ1481" s="73" t="n"/>
      <c r="BK1481" s="73" t="n"/>
      <c r="BL1481" s="73" t="n"/>
      <c r="BM1481" s="73" t="n"/>
      <c r="BN1481" s="73" t="n"/>
      <c r="BO1481" s="73" t="n"/>
      <c r="BP1481" s="96" t="n"/>
      <c r="BQ1481" s="174" t="n"/>
      <c r="BR1481" s="174" t="n"/>
      <c r="BS1481" s="174" t="n"/>
      <c r="BT1481" s="174" t="n"/>
      <c r="BU1481" s="174" t="n"/>
      <c r="BV1481" s="174" t="n"/>
      <c r="BW1481" s="174" t="n"/>
      <c r="BX1481" s="174" t="n"/>
      <c r="BY1481" s="174" t="n"/>
      <c r="BZ1481" s="175" t="n"/>
      <c r="CA1481" s="176" t="n"/>
      <c r="CB1481" s="177" t="n"/>
      <c r="CC1481" s="118" t="n"/>
      <c r="CD1481" s="178" t="n"/>
      <c r="CE1481" s="120" t="n"/>
      <c r="CF1481" s="178" t="n"/>
      <c r="CG1481" s="179" t="n"/>
      <c r="CH1481" s="178" t="n"/>
      <c r="CI1481" s="180" t="n"/>
      <c r="CJ1481" s="181" t="n"/>
      <c r="CK1481" s="182" t="n"/>
    </row>
    <row r="1482">
      <c r="A1482" s="69" t="n"/>
      <c r="B1482" s="70" t="n"/>
      <c r="C1482" s="77" t="n"/>
      <c r="D1482" s="84" t="n"/>
      <c r="E1482" s="69" t="n"/>
      <c r="F1482" s="69" t="n"/>
      <c r="G1482" s="73" t="n"/>
      <c r="H1482" s="73" t="n"/>
      <c r="I1482" s="75" t="n"/>
      <c r="J1482" s="75" t="n"/>
      <c r="K1482" s="73" t="n"/>
      <c r="L1482" s="73" t="n"/>
      <c r="M1482" s="73" t="n"/>
      <c r="N1482" s="73" t="n"/>
      <c r="O1482" s="75" t="n"/>
      <c r="P1482" s="75" t="n"/>
      <c r="Q1482" s="73" t="n"/>
      <c r="R1482" s="73" t="n"/>
      <c r="S1482" s="73" t="n"/>
      <c r="T1482" s="73" t="n"/>
      <c r="U1482" s="73" t="n"/>
      <c r="V1482" s="73" t="n"/>
      <c r="W1482" s="73" t="n"/>
      <c r="X1482" s="73" t="n"/>
      <c r="Y1482" s="73" t="n"/>
      <c r="Z1482" s="73" t="n"/>
      <c r="AA1482" s="73" t="n"/>
      <c r="AB1482" s="73" t="n"/>
      <c r="AC1482" s="73" t="n"/>
      <c r="AD1482" s="73" t="n"/>
      <c r="AE1482" s="73" t="n"/>
      <c r="AF1482" s="73" t="n"/>
      <c r="AG1482" s="73" t="n"/>
      <c r="AH1482" s="73" t="n"/>
      <c r="AI1482" s="73" t="n"/>
      <c r="AJ1482" s="73" t="n"/>
      <c r="AK1482" s="73" t="n"/>
      <c r="AL1482" s="73" t="n"/>
      <c r="AM1482" s="73" t="n"/>
      <c r="AN1482" s="73" t="n"/>
      <c r="AO1482" s="73" t="n"/>
      <c r="AP1482" s="73" t="n"/>
      <c r="AQ1482" s="73" t="n"/>
      <c r="AR1482" s="73" t="n"/>
      <c r="AS1482" s="73" t="n"/>
      <c r="AT1482" s="73" t="n"/>
      <c r="AU1482" s="73" t="n"/>
      <c r="AV1482" s="73" t="n"/>
      <c r="AW1482" s="73" t="n"/>
      <c r="AX1482" s="73" t="n"/>
      <c r="AY1482" s="73" t="n"/>
      <c r="AZ1482" s="73" t="n"/>
      <c r="BA1482" s="73" t="n"/>
      <c r="BB1482" s="73" t="n"/>
      <c r="BC1482" s="73" t="n"/>
      <c r="BD1482" s="73" t="n"/>
      <c r="BE1482" s="73" t="n"/>
      <c r="BF1482" s="73" t="n"/>
      <c r="BG1482" s="73" t="n"/>
      <c r="BH1482" s="73" t="n"/>
      <c r="BI1482" s="73" t="n"/>
      <c r="BJ1482" s="73" t="n"/>
      <c r="BK1482" s="73" t="n"/>
      <c r="BL1482" s="73" t="n"/>
      <c r="BM1482" s="73" t="n"/>
      <c r="BN1482" s="73" t="n"/>
      <c r="BO1482" s="73" t="n"/>
      <c r="BP1482" s="96" t="n"/>
      <c r="BQ1482" s="174" t="n"/>
      <c r="BR1482" s="174" t="n"/>
      <c r="BS1482" s="174" t="n"/>
      <c r="BT1482" s="174" t="n"/>
      <c r="BU1482" s="174" t="n"/>
      <c r="BV1482" s="174" t="n"/>
      <c r="BW1482" s="174" t="n"/>
      <c r="BX1482" s="174" t="n"/>
      <c r="BY1482" s="174" t="n"/>
      <c r="BZ1482" s="175" t="n"/>
      <c r="CA1482" s="176" t="n"/>
      <c r="CB1482" s="177" t="n"/>
      <c r="CC1482" s="118" t="n"/>
      <c r="CD1482" s="178" t="n"/>
      <c r="CE1482" s="120" t="n"/>
      <c r="CF1482" s="178" t="n"/>
      <c r="CG1482" s="179" t="n"/>
      <c r="CH1482" s="178" t="n"/>
      <c r="CI1482" s="180" t="n"/>
      <c r="CJ1482" s="181" t="n"/>
      <c r="CK1482" s="182" t="n"/>
    </row>
    <row r="1483">
      <c r="A1483" s="69" t="n"/>
      <c r="B1483" s="70" t="n"/>
      <c r="C1483" s="77" t="n"/>
      <c r="D1483" s="84" t="n"/>
      <c r="E1483" s="69" t="n"/>
      <c r="F1483" s="69" t="n"/>
      <c r="G1483" s="73" t="n"/>
      <c r="H1483" s="73" t="n"/>
      <c r="I1483" s="75" t="n"/>
      <c r="J1483" s="75" t="n"/>
      <c r="K1483" s="73" t="n"/>
      <c r="L1483" s="73" t="n"/>
      <c r="M1483" s="73" t="n"/>
      <c r="N1483" s="73" t="n"/>
      <c r="O1483" s="75" t="n"/>
      <c r="P1483" s="75" t="n"/>
      <c r="Q1483" s="73" t="n"/>
      <c r="R1483" s="73" t="n"/>
      <c r="S1483" s="73" t="n"/>
      <c r="T1483" s="73" t="n"/>
      <c r="U1483" s="73" t="n"/>
      <c r="V1483" s="73" t="n"/>
      <c r="W1483" s="73" t="n"/>
      <c r="X1483" s="73" t="n"/>
      <c r="Y1483" s="73" t="n"/>
      <c r="Z1483" s="73" t="n"/>
      <c r="AA1483" s="73" t="n"/>
      <c r="AB1483" s="73" t="n"/>
      <c r="AC1483" s="73" t="n"/>
      <c r="AD1483" s="73" t="n"/>
      <c r="AE1483" s="73" t="n"/>
      <c r="AF1483" s="73" t="n"/>
      <c r="AG1483" s="73" t="n"/>
      <c r="AH1483" s="73" t="n"/>
      <c r="AI1483" s="73" t="n"/>
      <c r="AJ1483" s="73" t="n"/>
      <c r="AK1483" s="73" t="n"/>
      <c r="AL1483" s="73" t="n"/>
      <c r="AM1483" s="73" t="n"/>
      <c r="AN1483" s="73" t="n"/>
      <c r="AO1483" s="73" t="n"/>
      <c r="AP1483" s="73" t="n"/>
      <c r="AQ1483" s="73" t="n"/>
      <c r="AR1483" s="73" t="n"/>
      <c r="AS1483" s="73" t="n"/>
      <c r="AT1483" s="73" t="n"/>
      <c r="AU1483" s="73" t="n"/>
      <c r="AV1483" s="73" t="n"/>
      <c r="AW1483" s="73" t="n"/>
      <c r="AX1483" s="73" t="n"/>
      <c r="AY1483" s="73" t="n"/>
      <c r="AZ1483" s="73" t="n"/>
      <c r="BA1483" s="73" t="n"/>
      <c r="BB1483" s="73" t="n"/>
      <c r="BC1483" s="73" t="n"/>
      <c r="BD1483" s="73" t="n"/>
      <c r="BE1483" s="73" t="n"/>
      <c r="BF1483" s="73" t="n"/>
      <c r="BG1483" s="73" t="n"/>
      <c r="BH1483" s="73" t="n"/>
      <c r="BI1483" s="73" t="n"/>
      <c r="BJ1483" s="73" t="n"/>
      <c r="BK1483" s="73" t="n"/>
      <c r="BL1483" s="73" t="n"/>
      <c r="BM1483" s="73" t="n"/>
      <c r="BN1483" s="73" t="n"/>
      <c r="BO1483" s="73" t="n"/>
      <c r="BP1483" s="96" t="n"/>
      <c r="BQ1483" s="174" t="n"/>
      <c r="BR1483" s="174" t="n"/>
      <c r="BS1483" s="174" t="n"/>
      <c r="BT1483" s="174" t="n"/>
      <c r="BU1483" s="174" t="n"/>
      <c r="BV1483" s="174" t="n"/>
      <c r="BW1483" s="174" t="n"/>
      <c r="BX1483" s="174" t="n"/>
      <c r="BY1483" s="174" t="n"/>
      <c r="BZ1483" s="175" t="n"/>
      <c r="CA1483" s="176" t="n"/>
      <c r="CB1483" s="177" t="n"/>
      <c r="CC1483" s="118" t="n"/>
      <c r="CD1483" s="178" t="n"/>
      <c r="CE1483" s="120" t="n"/>
      <c r="CF1483" s="178" t="n"/>
      <c r="CG1483" s="179" t="n"/>
      <c r="CH1483" s="178" t="n"/>
      <c r="CI1483" s="180" t="n"/>
      <c r="CJ1483" s="181" t="n"/>
      <c r="CK1483" s="182" t="n"/>
    </row>
    <row r="1484">
      <c r="A1484" s="69" t="n"/>
      <c r="B1484" s="70" t="n"/>
      <c r="C1484" s="77" t="n"/>
      <c r="D1484" s="84" t="n"/>
      <c r="E1484" s="69" t="n"/>
      <c r="F1484" s="69" t="n"/>
      <c r="G1484" s="73" t="n"/>
      <c r="H1484" s="73" t="n"/>
      <c r="I1484" s="75" t="n"/>
      <c r="J1484" s="75" t="n"/>
      <c r="K1484" s="73" t="n"/>
      <c r="L1484" s="73" t="n"/>
      <c r="M1484" s="73" t="n"/>
      <c r="N1484" s="73" t="n"/>
      <c r="O1484" s="75" t="n"/>
      <c r="P1484" s="75" t="n"/>
      <c r="Q1484" s="73" t="n"/>
      <c r="R1484" s="73" t="n"/>
      <c r="S1484" s="73" t="n"/>
      <c r="T1484" s="73" t="n"/>
      <c r="U1484" s="73" t="n"/>
      <c r="V1484" s="73" t="n"/>
      <c r="W1484" s="73" t="n"/>
      <c r="X1484" s="73" t="n"/>
      <c r="Y1484" s="73" t="n"/>
      <c r="Z1484" s="73" t="n"/>
      <c r="AA1484" s="73" t="n"/>
      <c r="AB1484" s="73" t="n"/>
      <c r="AC1484" s="73" t="n"/>
      <c r="AD1484" s="73" t="n"/>
      <c r="AE1484" s="73" t="n"/>
      <c r="AF1484" s="73" t="n"/>
      <c r="AG1484" s="73" t="n"/>
      <c r="AH1484" s="73" t="n"/>
      <c r="AI1484" s="73" t="n"/>
      <c r="AJ1484" s="73" t="n"/>
      <c r="AK1484" s="73" t="n"/>
      <c r="AL1484" s="73" t="n"/>
      <c r="AM1484" s="73" t="n"/>
      <c r="AN1484" s="73" t="n"/>
      <c r="AO1484" s="73" t="n"/>
      <c r="AP1484" s="73" t="n"/>
      <c r="AQ1484" s="73" t="n"/>
      <c r="AR1484" s="73" t="n"/>
      <c r="AS1484" s="73" t="n"/>
      <c r="AT1484" s="73" t="n"/>
      <c r="AU1484" s="73" t="n"/>
      <c r="AV1484" s="73" t="n"/>
      <c r="AW1484" s="73" t="n"/>
      <c r="AX1484" s="73" t="n"/>
      <c r="AY1484" s="73" t="n"/>
      <c r="AZ1484" s="73" t="n"/>
      <c r="BA1484" s="73" t="n"/>
      <c r="BB1484" s="73" t="n"/>
      <c r="BC1484" s="73" t="n"/>
      <c r="BD1484" s="73" t="n"/>
      <c r="BE1484" s="73" t="n"/>
      <c r="BF1484" s="73" t="n"/>
      <c r="BG1484" s="73" t="n"/>
      <c r="BH1484" s="73" t="n"/>
      <c r="BI1484" s="73" t="n"/>
      <c r="BJ1484" s="73" t="n"/>
      <c r="BK1484" s="73" t="n"/>
      <c r="BL1484" s="73" t="n"/>
      <c r="BM1484" s="73" t="n"/>
      <c r="BN1484" s="73" t="n"/>
      <c r="BO1484" s="73" t="n"/>
      <c r="BP1484" s="96" t="n"/>
      <c r="BQ1484" s="174" t="n"/>
      <c r="BR1484" s="174" t="n"/>
      <c r="BS1484" s="174" t="n"/>
      <c r="BT1484" s="174" t="n"/>
      <c r="BU1484" s="174" t="n"/>
      <c r="BV1484" s="174" t="n"/>
      <c r="BW1484" s="174" t="n"/>
      <c r="BX1484" s="174" t="n"/>
      <c r="BY1484" s="174" t="n"/>
      <c r="BZ1484" s="175" t="n"/>
      <c r="CA1484" s="176" t="n"/>
      <c r="CB1484" s="177" t="n"/>
      <c r="CC1484" s="118" t="n"/>
      <c r="CD1484" s="178" t="n"/>
      <c r="CE1484" s="120" t="n"/>
      <c r="CF1484" s="178" t="n"/>
      <c r="CG1484" s="179" t="n"/>
      <c r="CH1484" s="178" t="n"/>
      <c r="CI1484" s="180" t="n"/>
      <c r="CJ1484" s="181" t="n"/>
      <c r="CK1484" s="182" t="n"/>
    </row>
    <row r="1485">
      <c r="A1485" s="69" t="n"/>
      <c r="B1485" s="70" t="n"/>
      <c r="C1485" s="77" t="n"/>
      <c r="D1485" s="84" t="n"/>
      <c r="E1485" s="69" t="n"/>
      <c r="F1485" s="69" t="n"/>
      <c r="G1485" s="73" t="n"/>
      <c r="H1485" s="73" t="n"/>
      <c r="I1485" s="75" t="n"/>
      <c r="J1485" s="75" t="n"/>
      <c r="K1485" s="73" t="n"/>
      <c r="L1485" s="73" t="n"/>
      <c r="M1485" s="73" t="n"/>
      <c r="N1485" s="73" t="n"/>
      <c r="O1485" s="75" t="n"/>
      <c r="P1485" s="75" t="n"/>
      <c r="Q1485" s="73" t="n"/>
      <c r="R1485" s="73" t="n"/>
      <c r="S1485" s="73" t="n"/>
      <c r="T1485" s="73" t="n"/>
      <c r="U1485" s="73" t="n"/>
      <c r="V1485" s="73" t="n"/>
      <c r="W1485" s="73" t="n"/>
      <c r="X1485" s="73" t="n"/>
      <c r="Y1485" s="73" t="n"/>
      <c r="Z1485" s="73" t="n"/>
      <c r="AA1485" s="73" t="n"/>
      <c r="AB1485" s="73" t="n"/>
      <c r="AC1485" s="73" t="n"/>
      <c r="AD1485" s="73" t="n"/>
      <c r="AE1485" s="73" t="n"/>
      <c r="AF1485" s="73" t="n"/>
      <c r="AG1485" s="73" t="n"/>
      <c r="AH1485" s="73" t="n"/>
      <c r="AI1485" s="73" t="n"/>
      <c r="AJ1485" s="73" t="n"/>
      <c r="AK1485" s="73" t="n"/>
      <c r="AL1485" s="73" t="n"/>
      <c r="AM1485" s="73" t="n"/>
      <c r="AN1485" s="73" t="n"/>
      <c r="AO1485" s="73" t="n"/>
      <c r="AP1485" s="73" t="n"/>
      <c r="AQ1485" s="73" t="n"/>
      <c r="AR1485" s="73" t="n"/>
      <c r="AS1485" s="73" t="n"/>
      <c r="AT1485" s="73" t="n"/>
      <c r="AU1485" s="73" t="n"/>
      <c r="AV1485" s="73" t="n"/>
      <c r="AW1485" s="73" t="n"/>
      <c r="AX1485" s="73" t="n"/>
      <c r="AY1485" s="73" t="n"/>
      <c r="AZ1485" s="73" t="n"/>
      <c r="BA1485" s="73" t="n"/>
      <c r="BB1485" s="73" t="n"/>
      <c r="BC1485" s="73" t="n"/>
      <c r="BD1485" s="73" t="n"/>
      <c r="BE1485" s="73" t="n"/>
      <c r="BF1485" s="73" t="n"/>
      <c r="BG1485" s="73" t="n"/>
      <c r="BH1485" s="73" t="n"/>
      <c r="BI1485" s="73" t="n"/>
      <c r="BJ1485" s="73" t="n"/>
      <c r="BK1485" s="73" t="n"/>
      <c r="BL1485" s="73" t="n"/>
      <c r="BM1485" s="73" t="n"/>
      <c r="BN1485" s="73" t="n"/>
      <c r="BO1485" s="73" t="n"/>
      <c r="BP1485" s="96" t="n"/>
      <c r="BQ1485" s="174" t="n"/>
      <c r="BR1485" s="174" t="n"/>
      <c r="BS1485" s="174" t="n"/>
      <c r="BT1485" s="174" t="n"/>
      <c r="BU1485" s="174" t="n"/>
      <c r="BV1485" s="174" t="n"/>
      <c r="BW1485" s="174" t="n"/>
      <c r="BX1485" s="174" t="n"/>
      <c r="BY1485" s="174" t="n"/>
      <c r="BZ1485" s="175" t="n"/>
      <c r="CA1485" s="176" t="n"/>
      <c r="CB1485" s="177" t="n"/>
      <c r="CC1485" s="118" t="n"/>
      <c r="CD1485" s="178" t="n"/>
      <c r="CE1485" s="120" t="n"/>
      <c r="CF1485" s="178" t="n"/>
      <c r="CG1485" s="179" t="n"/>
      <c r="CH1485" s="178" t="n"/>
      <c r="CI1485" s="180" t="n"/>
      <c r="CJ1485" s="181" t="n"/>
      <c r="CK1485" s="182" t="n"/>
    </row>
    <row r="1486">
      <c r="A1486" s="69" t="n"/>
      <c r="B1486" s="70" t="n"/>
      <c r="C1486" s="77" t="n"/>
      <c r="D1486" s="84" t="n"/>
      <c r="E1486" s="69" t="n"/>
      <c r="F1486" s="69" t="n"/>
      <c r="G1486" s="73" t="n"/>
      <c r="H1486" s="73" t="n"/>
      <c r="I1486" s="75" t="n"/>
      <c r="J1486" s="75" t="n"/>
      <c r="K1486" s="73" t="n"/>
      <c r="L1486" s="73" t="n"/>
      <c r="M1486" s="73" t="n"/>
      <c r="N1486" s="73" t="n"/>
      <c r="O1486" s="75" t="n"/>
      <c r="P1486" s="75" t="n"/>
      <c r="Q1486" s="73" t="n"/>
      <c r="R1486" s="73" t="n"/>
      <c r="S1486" s="73" t="n"/>
      <c r="T1486" s="73" t="n"/>
      <c r="U1486" s="73" t="n"/>
      <c r="V1486" s="73" t="n"/>
      <c r="W1486" s="73" t="n"/>
      <c r="X1486" s="73" t="n"/>
      <c r="Y1486" s="73" t="n"/>
      <c r="Z1486" s="73" t="n"/>
      <c r="AA1486" s="73" t="n"/>
      <c r="AB1486" s="73" t="n"/>
      <c r="AC1486" s="73" t="n"/>
      <c r="AD1486" s="73" t="n"/>
      <c r="AE1486" s="73" t="n"/>
      <c r="AF1486" s="73" t="n"/>
      <c r="AG1486" s="73" t="n"/>
      <c r="AH1486" s="73" t="n"/>
      <c r="AI1486" s="73" t="n"/>
      <c r="AJ1486" s="73" t="n"/>
      <c r="AK1486" s="73" t="n"/>
      <c r="AL1486" s="73" t="n"/>
      <c r="AM1486" s="73" t="n"/>
      <c r="AN1486" s="73" t="n"/>
      <c r="AO1486" s="73" t="n"/>
      <c r="AP1486" s="73" t="n"/>
      <c r="AQ1486" s="73" t="n"/>
      <c r="AR1486" s="73" t="n"/>
      <c r="AS1486" s="73" t="n"/>
      <c r="AT1486" s="73" t="n"/>
      <c r="AU1486" s="73" t="n"/>
      <c r="AV1486" s="73" t="n"/>
      <c r="AW1486" s="73" t="n"/>
      <c r="AX1486" s="73" t="n"/>
      <c r="AY1486" s="73" t="n"/>
      <c r="AZ1486" s="73" t="n"/>
      <c r="BA1486" s="73" t="n"/>
      <c r="BB1486" s="73" t="n"/>
      <c r="BC1486" s="73" t="n"/>
      <c r="BD1486" s="73" t="n"/>
      <c r="BE1486" s="73" t="n"/>
      <c r="BF1486" s="73" t="n"/>
      <c r="BG1486" s="73" t="n"/>
      <c r="BH1486" s="73" t="n"/>
      <c r="BI1486" s="73" t="n"/>
      <c r="BJ1486" s="73" t="n"/>
      <c r="BK1486" s="73" t="n"/>
      <c r="BL1486" s="73" t="n"/>
      <c r="BM1486" s="73" t="n"/>
      <c r="BN1486" s="73" t="n"/>
      <c r="BO1486" s="73" t="n"/>
      <c r="BP1486" s="96" t="n"/>
      <c r="BQ1486" s="174" t="n"/>
      <c r="BR1486" s="174" t="n"/>
      <c r="BS1486" s="174" t="n"/>
      <c r="BT1486" s="174" t="n"/>
      <c r="BU1486" s="174" t="n"/>
      <c r="BV1486" s="174" t="n"/>
      <c r="BW1486" s="174" t="n"/>
      <c r="BX1486" s="174" t="n"/>
      <c r="BY1486" s="174" t="n"/>
      <c r="BZ1486" s="175" t="n"/>
      <c r="CA1486" s="176" t="n"/>
      <c r="CB1486" s="177" t="n"/>
      <c r="CC1486" s="118" t="n"/>
      <c r="CD1486" s="178" t="n"/>
      <c r="CE1486" s="120" t="n"/>
      <c r="CF1486" s="178" t="n"/>
      <c r="CG1486" s="179" t="n"/>
      <c r="CH1486" s="178" t="n"/>
      <c r="CI1486" s="180" t="n"/>
      <c r="CJ1486" s="181" t="n"/>
      <c r="CK1486" s="182" t="n"/>
    </row>
    <row r="1487">
      <c r="A1487" s="69" t="n"/>
      <c r="B1487" s="70" t="n"/>
      <c r="C1487" s="77" t="n"/>
      <c r="D1487" s="84" t="n"/>
      <c r="E1487" s="69" t="n"/>
      <c r="F1487" s="69" t="n"/>
      <c r="G1487" s="73" t="n"/>
      <c r="H1487" s="73" t="n"/>
      <c r="I1487" s="75" t="n"/>
      <c r="J1487" s="75" t="n"/>
      <c r="K1487" s="73" t="n"/>
      <c r="L1487" s="73" t="n"/>
      <c r="M1487" s="73" t="n"/>
      <c r="N1487" s="73" t="n"/>
      <c r="O1487" s="75" t="n"/>
      <c r="P1487" s="75" t="n"/>
      <c r="Q1487" s="73" t="n"/>
      <c r="R1487" s="73" t="n"/>
      <c r="S1487" s="73" t="n"/>
      <c r="T1487" s="73" t="n"/>
      <c r="U1487" s="73" t="n"/>
      <c r="V1487" s="73" t="n"/>
      <c r="W1487" s="73" t="n"/>
      <c r="X1487" s="73" t="n"/>
      <c r="Y1487" s="73" t="n"/>
      <c r="Z1487" s="73" t="n"/>
      <c r="AA1487" s="73" t="n"/>
      <c r="AB1487" s="73" t="n"/>
      <c r="AC1487" s="73" t="n"/>
      <c r="AD1487" s="73" t="n"/>
      <c r="AE1487" s="73" t="n"/>
      <c r="AF1487" s="73" t="n"/>
      <c r="AG1487" s="73" t="n"/>
      <c r="AH1487" s="73" t="n"/>
      <c r="AI1487" s="73" t="n"/>
      <c r="AJ1487" s="73" t="n"/>
      <c r="AK1487" s="73" t="n"/>
      <c r="AL1487" s="73" t="n"/>
      <c r="AM1487" s="73" t="n"/>
      <c r="AN1487" s="73" t="n"/>
      <c r="AO1487" s="73" t="n"/>
      <c r="AP1487" s="73" t="n"/>
      <c r="AQ1487" s="73" t="n"/>
      <c r="AR1487" s="73" t="n"/>
      <c r="AS1487" s="73" t="n"/>
      <c r="AT1487" s="73" t="n"/>
      <c r="AU1487" s="73" t="n"/>
      <c r="AV1487" s="73" t="n"/>
      <c r="AW1487" s="73" t="n"/>
      <c r="AX1487" s="73" t="n"/>
      <c r="AY1487" s="73" t="n"/>
      <c r="AZ1487" s="73" t="n"/>
      <c r="BA1487" s="73" t="n"/>
      <c r="BB1487" s="73" t="n"/>
      <c r="BC1487" s="73" t="n"/>
      <c r="BD1487" s="73" t="n"/>
      <c r="BE1487" s="73" t="n"/>
      <c r="BF1487" s="73" t="n"/>
      <c r="BG1487" s="73" t="n"/>
      <c r="BH1487" s="73" t="n"/>
      <c r="BI1487" s="73" t="n"/>
      <c r="BJ1487" s="73" t="n"/>
      <c r="BK1487" s="73" t="n"/>
      <c r="BL1487" s="73" t="n"/>
      <c r="BM1487" s="73" t="n"/>
      <c r="BN1487" s="73" t="n"/>
      <c r="BO1487" s="73" t="n"/>
      <c r="BP1487" s="96" t="n"/>
      <c r="BQ1487" s="174" t="n"/>
      <c r="BR1487" s="174" t="n"/>
      <c r="BS1487" s="174" t="n"/>
      <c r="BT1487" s="174" t="n"/>
      <c r="BU1487" s="174" t="n"/>
      <c r="BV1487" s="174" t="n"/>
      <c r="BW1487" s="174" t="n"/>
      <c r="BX1487" s="174" t="n"/>
      <c r="BY1487" s="174" t="n"/>
      <c r="BZ1487" s="175" t="n"/>
      <c r="CA1487" s="176" t="n"/>
      <c r="CB1487" s="177" t="n"/>
      <c r="CC1487" s="118" t="n"/>
      <c r="CD1487" s="178" t="n"/>
      <c r="CE1487" s="120" t="n"/>
      <c r="CF1487" s="178" t="n"/>
      <c r="CG1487" s="179" t="n"/>
      <c r="CH1487" s="178" t="n"/>
      <c r="CI1487" s="180" t="n"/>
      <c r="CJ1487" s="181" t="n"/>
      <c r="CK1487" s="182" t="n"/>
    </row>
    <row r="1488">
      <c r="A1488" s="69" t="n"/>
      <c r="B1488" s="70" t="n"/>
      <c r="C1488" s="77" t="n"/>
      <c r="D1488" s="84" t="n"/>
      <c r="E1488" s="69" t="n"/>
      <c r="F1488" s="69" t="n"/>
      <c r="G1488" s="73" t="n"/>
      <c r="H1488" s="73" t="n"/>
      <c r="I1488" s="75" t="n"/>
      <c r="J1488" s="75" t="n"/>
      <c r="K1488" s="73" t="n"/>
      <c r="L1488" s="73" t="n"/>
      <c r="M1488" s="73" t="n"/>
      <c r="N1488" s="73" t="n"/>
      <c r="O1488" s="75" t="n"/>
      <c r="P1488" s="75" t="n"/>
      <c r="Q1488" s="73" t="n"/>
      <c r="R1488" s="73" t="n"/>
      <c r="S1488" s="73" t="n"/>
      <c r="T1488" s="73" t="n"/>
      <c r="U1488" s="73" t="n"/>
      <c r="V1488" s="73" t="n"/>
      <c r="W1488" s="73" t="n"/>
      <c r="X1488" s="73" t="n"/>
      <c r="Y1488" s="73" t="n"/>
      <c r="Z1488" s="73" t="n"/>
      <c r="AA1488" s="73" t="n"/>
      <c r="AB1488" s="73" t="n"/>
      <c r="AC1488" s="73" t="n"/>
      <c r="AD1488" s="73" t="n"/>
      <c r="AE1488" s="73" t="n"/>
      <c r="AF1488" s="73" t="n"/>
      <c r="AG1488" s="73" t="n"/>
      <c r="AH1488" s="73" t="n"/>
      <c r="AI1488" s="73" t="n"/>
      <c r="AJ1488" s="73" t="n"/>
      <c r="AK1488" s="73" t="n"/>
      <c r="AL1488" s="73" t="n"/>
      <c r="AM1488" s="73" t="n"/>
      <c r="AN1488" s="73" t="n"/>
      <c r="AO1488" s="73" t="n"/>
      <c r="AP1488" s="73" t="n"/>
      <c r="AQ1488" s="73" t="n"/>
      <c r="AR1488" s="73" t="n"/>
      <c r="AS1488" s="73" t="n"/>
      <c r="AT1488" s="73" t="n"/>
      <c r="AU1488" s="73" t="n"/>
      <c r="AV1488" s="73" t="n"/>
      <c r="AW1488" s="73" t="n"/>
      <c r="AX1488" s="73" t="n"/>
      <c r="AY1488" s="73" t="n"/>
      <c r="AZ1488" s="73" t="n"/>
      <c r="BA1488" s="73" t="n"/>
      <c r="BB1488" s="73" t="n"/>
      <c r="BC1488" s="73" t="n"/>
      <c r="BD1488" s="73" t="n"/>
      <c r="BE1488" s="73" t="n"/>
      <c r="BF1488" s="73" t="n"/>
      <c r="BG1488" s="73" t="n"/>
      <c r="BH1488" s="73" t="n"/>
      <c r="BI1488" s="73" t="n"/>
      <c r="BJ1488" s="73" t="n"/>
      <c r="BK1488" s="73" t="n"/>
      <c r="BL1488" s="73" t="n"/>
      <c r="BM1488" s="73" t="n"/>
      <c r="BN1488" s="73" t="n"/>
      <c r="BO1488" s="73" t="n"/>
      <c r="BP1488" s="96" t="n"/>
      <c r="BQ1488" s="174" t="n"/>
      <c r="BR1488" s="174" t="n"/>
      <c r="BS1488" s="174" t="n"/>
      <c r="BT1488" s="174" t="n"/>
      <c r="BU1488" s="174" t="n"/>
      <c r="BV1488" s="174" t="n"/>
      <c r="BW1488" s="174" t="n"/>
      <c r="BX1488" s="174" t="n"/>
      <c r="BY1488" s="174" t="n"/>
      <c r="BZ1488" s="175" t="n"/>
      <c r="CA1488" s="176" t="n"/>
      <c r="CB1488" s="177" t="n"/>
      <c r="CC1488" s="118" t="n"/>
      <c r="CD1488" s="178" t="n"/>
      <c r="CE1488" s="120" t="n"/>
      <c r="CF1488" s="178" t="n"/>
      <c r="CG1488" s="179" t="n"/>
      <c r="CH1488" s="178" t="n"/>
      <c r="CI1488" s="180" t="n"/>
      <c r="CJ1488" s="181" t="n"/>
      <c r="CK1488" s="182" t="n"/>
    </row>
    <row r="1489">
      <c r="A1489" s="69" t="n"/>
      <c r="B1489" s="70" t="n"/>
      <c r="C1489" s="77" t="n"/>
      <c r="D1489" s="84" t="n"/>
      <c r="E1489" s="69" t="n"/>
      <c r="F1489" s="69" t="n"/>
      <c r="G1489" s="73" t="n"/>
      <c r="H1489" s="73" t="n"/>
      <c r="I1489" s="75" t="n"/>
      <c r="J1489" s="75" t="n"/>
      <c r="K1489" s="73" t="n"/>
      <c r="L1489" s="73" t="n"/>
      <c r="M1489" s="73" t="n"/>
      <c r="N1489" s="73" t="n"/>
      <c r="O1489" s="75" t="n"/>
      <c r="P1489" s="75" t="n"/>
      <c r="Q1489" s="73" t="n"/>
      <c r="R1489" s="73" t="n"/>
      <c r="S1489" s="73" t="n"/>
      <c r="T1489" s="73" t="n"/>
      <c r="U1489" s="73" t="n"/>
      <c r="V1489" s="73" t="n"/>
      <c r="W1489" s="73" t="n"/>
      <c r="X1489" s="73" t="n"/>
      <c r="Y1489" s="73" t="n"/>
      <c r="Z1489" s="73" t="n"/>
      <c r="AA1489" s="73" t="n"/>
      <c r="AB1489" s="73" t="n"/>
      <c r="AC1489" s="73" t="n"/>
      <c r="AD1489" s="73" t="n"/>
      <c r="AE1489" s="73" t="n"/>
      <c r="AF1489" s="73" t="n"/>
      <c r="AG1489" s="73" t="n"/>
      <c r="AH1489" s="73" t="n"/>
      <c r="AI1489" s="73" t="n"/>
      <c r="AJ1489" s="73" t="n"/>
      <c r="AK1489" s="73" t="n"/>
      <c r="AL1489" s="73" t="n"/>
      <c r="AM1489" s="73" t="n"/>
      <c r="AN1489" s="73" t="n"/>
      <c r="AO1489" s="73" t="n"/>
      <c r="AP1489" s="73" t="n"/>
      <c r="AQ1489" s="73" t="n"/>
      <c r="AR1489" s="73" t="n"/>
      <c r="AS1489" s="73" t="n"/>
      <c r="AT1489" s="73" t="n"/>
      <c r="AU1489" s="73" t="n"/>
      <c r="AV1489" s="73" t="n"/>
      <c r="AW1489" s="73" t="n"/>
      <c r="AX1489" s="73" t="n"/>
      <c r="AY1489" s="73" t="n"/>
      <c r="AZ1489" s="73" t="n"/>
      <c r="BA1489" s="73" t="n"/>
      <c r="BB1489" s="73" t="n"/>
      <c r="BC1489" s="73" t="n"/>
      <c r="BD1489" s="73" t="n"/>
      <c r="BE1489" s="73" t="n"/>
      <c r="BF1489" s="73" t="n"/>
      <c r="BG1489" s="73" t="n"/>
      <c r="BH1489" s="73" t="n"/>
      <c r="BI1489" s="73" t="n"/>
      <c r="BJ1489" s="73" t="n"/>
      <c r="BK1489" s="73" t="n"/>
      <c r="BL1489" s="73" t="n"/>
      <c r="BM1489" s="73" t="n"/>
      <c r="BN1489" s="73" t="n"/>
      <c r="BO1489" s="73" t="n"/>
      <c r="BP1489" s="96" t="n"/>
      <c r="BQ1489" s="174" t="n"/>
      <c r="BR1489" s="174" t="n"/>
      <c r="BS1489" s="174" t="n"/>
      <c r="BT1489" s="174" t="n"/>
      <c r="BU1489" s="174" t="n"/>
      <c r="BV1489" s="174" t="n"/>
      <c r="BW1489" s="174" t="n"/>
      <c r="BX1489" s="174" t="n"/>
      <c r="BY1489" s="174" t="n"/>
      <c r="BZ1489" s="175" t="n"/>
      <c r="CA1489" s="176" t="n"/>
      <c r="CB1489" s="177" t="n"/>
      <c r="CC1489" s="118" t="n"/>
      <c r="CD1489" s="178" t="n"/>
      <c r="CE1489" s="120" t="n"/>
      <c r="CF1489" s="178" t="n"/>
      <c r="CG1489" s="179" t="n"/>
      <c r="CH1489" s="178" t="n"/>
      <c r="CI1489" s="180" t="n"/>
      <c r="CJ1489" s="181" t="n"/>
      <c r="CK1489" s="182" t="n"/>
    </row>
    <row r="1490">
      <c r="A1490" s="69" t="n"/>
      <c r="B1490" s="70" t="n"/>
      <c r="C1490" s="77" t="n"/>
      <c r="D1490" s="84" t="n"/>
      <c r="E1490" s="69" t="n"/>
      <c r="F1490" s="69" t="n"/>
      <c r="G1490" s="73" t="n"/>
      <c r="H1490" s="73" t="n"/>
      <c r="I1490" s="75" t="n"/>
      <c r="J1490" s="75" t="n"/>
      <c r="K1490" s="73" t="n"/>
      <c r="L1490" s="73" t="n"/>
      <c r="M1490" s="73" t="n"/>
      <c r="N1490" s="73" t="n"/>
      <c r="O1490" s="75" t="n"/>
      <c r="P1490" s="75" t="n"/>
      <c r="Q1490" s="73" t="n"/>
      <c r="R1490" s="73" t="n"/>
      <c r="S1490" s="73" t="n"/>
      <c r="T1490" s="73" t="n"/>
      <c r="U1490" s="73" t="n"/>
      <c r="V1490" s="73" t="n"/>
      <c r="W1490" s="73" t="n"/>
      <c r="X1490" s="73" t="n"/>
      <c r="Y1490" s="73" t="n"/>
      <c r="Z1490" s="73" t="n"/>
      <c r="AA1490" s="73" t="n"/>
      <c r="AB1490" s="73" t="n"/>
      <c r="AC1490" s="73" t="n"/>
      <c r="AD1490" s="73" t="n"/>
      <c r="AE1490" s="73" t="n"/>
      <c r="AF1490" s="73" t="n"/>
      <c r="AG1490" s="73" t="n"/>
      <c r="AH1490" s="73" t="n"/>
      <c r="AI1490" s="73" t="n"/>
      <c r="AJ1490" s="73" t="n"/>
      <c r="AK1490" s="73" t="n"/>
      <c r="AL1490" s="73" t="n"/>
      <c r="AM1490" s="73" t="n"/>
      <c r="AN1490" s="73" t="n"/>
      <c r="AO1490" s="73" t="n"/>
      <c r="AP1490" s="73" t="n"/>
      <c r="AQ1490" s="73" t="n"/>
      <c r="AR1490" s="73" t="n"/>
      <c r="AS1490" s="73" t="n"/>
      <c r="AT1490" s="73" t="n"/>
      <c r="AU1490" s="73" t="n"/>
      <c r="AV1490" s="73" t="n"/>
      <c r="AW1490" s="73" t="n"/>
      <c r="AX1490" s="73" t="n"/>
      <c r="AY1490" s="73" t="n"/>
      <c r="AZ1490" s="73" t="n"/>
      <c r="BA1490" s="73" t="n"/>
      <c r="BB1490" s="73" t="n"/>
      <c r="BC1490" s="73" t="n"/>
      <c r="BD1490" s="73" t="n"/>
      <c r="BE1490" s="73" t="n"/>
      <c r="BF1490" s="73" t="n"/>
      <c r="BG1490" s="73" t="n"/>
      <c r="BH1490" s="73" t="n"/>
      <c r="BI1490" s="73" t="n"/>
      <c r="BJ1490" s="73" t="n"/>
      <c r="BK1490" s="73" t="n"/>
      <c r="BL1490" s="73" t="n"/>
      <c r="BM1490" s="73" t="n"/>
      <c r="BN1490" s="73" t="n"/>
      <c r="BO1490" s="73" t="n"/>
      <c r="BP1490" s="96" t="n"/>
      <c r="BQ1490" s="174" t="n"/>
      <c r="BR1490" s="174" t="n"/>
      <c r="BS1490" s="174" t="n"/>
      <c r="BT1490" s="174" t="n"/>
      <c r="BU1490" s="174" t="n"/>
      <c r="BV1490" s="174" t="n"/>
      <c r="BW1490" s="174" t="n"/>
      <c r="BX1490" s="174" t="n"/>
      <c r="BY1490" s="174" t="n"/>
      <c r="BZ1490" s="175" t="n"/>
      <c r="CA1490" s="176" t="n"/>
      <c r="CB1490" s="177" t="n"/>
      <c r="CC1490" s="118" t="n"/>
      <c r="CD1490" s="178" t="n"/>
      <c r="CE1490" s="120" t="n"/>
      <c r="CF1490" s="178" t="n"/>
      <c r="CG1490" s="179" t="n"/>
      <c r="CH1490" s="178" t="n"/>
      <c r="CI1490" s="180" t="n"/>
      <c r="CJ1490" s="181" t="n"/>
      <c r="CK1490" s="182" t="n"/>
    </row>
    <row r="1491">
      <c r="A1491" s="69" t="n"/>
      <c r="B1491" s="70" t="n"/>
      <c r="C1491" s="77" t="n"/>
      <c r="D1491" s="84" t="n"/>
      <c r="E1491" s="69" t="n"/>
      <c r="F1491" s="69" t="n"/>
      <c r="G1491" s="73" t="n"/>
      <c r="H1491" s="73" t="n"/>
      <c r="I1491" s="75" t="n"/>
      <c r="J1491" s="75" t="n"/>
      <c r="K1491" s="73" t="n"/>
      <c r="L1491" s="73" t="n"/>
      <c r="M1491" s="73" t="n"/>
      <c r="N1491" s="73" t="n"/>
      <c r="O1491" s="75" t="n"/>
      <c r="P1491" s="75" t="n"/>
      <c r="Q1491" s="73" t="n"/>
      <c r="R1491" s="73" t="n"/>
      <c r="S1491" s="73" t="n"/>
      <c r="T1491" s="73" t="n"/>
      <c r="U1491" s="73" t="n"/>
      <c r="V1491" s="73" t="n"/>
      <c r="W1491" s="73" t="n"/>
      <c r="X1491" s="73" t="n"/>
      <c r="Y1491" s="73" t="n"/>
      <c r="Z1491" s="73" t="n"/>
      <c r="AA1491" s="73" t="n"/>
      <c r="AB1491" s="73" t="n"/>
      <c r="AC1491" s="73" t="n"/>
      <c r="AD1491" s="73" t="n"/>
      <c r="AE1491" s="73" t="n"/>
      <c r="AF1491" s="73" t="n"/>
      <c r="AG1491" s="73" t="n"/>
      <c r="AH1491" s="73" t="n"/>
      <c r="AI1491" s="73" t="n"/>
      <c r="AJ1491" s="73" t="n"/>
      <c r="AK1491" s="73" t="n"/>
      <c r="AL1491" s="73" t="n"/>
      <c r="AM1491" s="73" t="n"/>
      <c r="AN1491" s="73" t="n"/>
      <c r="AO1491" s="73" t="n"/>
      <c r="AP1491" s="73" t="n"/>
      <c r="AQ1491" s="73" t="n"/>
      <c r="AR1491" s="73" t="n"/>
      <c r="AS1491" s="73" t="n"/>
      <c r="AT1491" s="73" t="n"/>
      <c r="AU1491" s="73" t="n"/>
      <c r="AV1491" s="73" t="n"/>
      <c r="AW1491" s="73" t="n"/>
      <c r="AX1491" s="73" t="n"/>
      <c r="AY1491" s="73" t="n"/>
      <c r="AZ1491" s="73" t="n"/>
      <c r="BA1491" s="73" t="n"/>
      <c r="BB1491" s="73" t="n"/>
      <c r="BC1491" s="73" t="n"/>
      <c r="BD1491" s="73" t="n"/>
      <c r="BE1491" s="73" t="n"/>
      <c r="BF1491" s="73" t="n"/>
      <c r="BG1491" s="73" t="n"/>
      <c r="BH1491" s="73" t="n"/>
      <c r="BI1491" s="73" t="n"/>
      <c r="BJ1491" s="73" t="n"/>
      <c r="BK1491" s="73" t="n"/>
      <c r="BL1491" s="73" t="n"/>
      <c r="BM1491" s="73" t="n"/>
      <c r="BN1491" s="73" t="n"/>
      <c r="BO1491" s="73" t="n"/>
      <c r="BP1491" s="96" t="n"/>
      <c r="BQ1491" s="174" t="n"/>
      <c r="BR1491" s="174" t="n"/>
      <c r="BS1491" s="174" t="n"/>
      <c r="BT1491" s="174" t="n"/>
      <c r="BU1491" s="174" t="n"/>
      <c r="BV1491" s="174" t="n"/>
      <c r="BW1491" s="174" t="n"/>
      <c r="BX1491" s="174" t="n"/>
      <c r="BY1491" s="174" t="n"/>
      <c r="BZ1491" s="175" t="n"/>
      <c r="CA1491" s="176" t="n"/>
      <c r="CB1491" s="177" t="n"/>
      <c r="CC1491" s="118" t="n"/>
      <c r="CD1491" s="178" t="n"/>
      <c r="CE1491" s="120" t="n"/>
      <c r="CF1491" s="178" t="n"/>
      <c r="CG1491" s="179" t="n"/>
      <c r="CH1491" s="178" t="n"/>
      <c r="CI1491" s="180" t="n"/>
      <c r="CJ1491" s="181" t="n"/>
      <c r="CK1491" s="182" t="n"/>
    </row>
    <row r="1492">
      <c r="A1492" s="69" t="n"/>
      <c r="B1492" s="70" t="n"/>
      <c r="C1492" s="77" t="n"/>
      <c r="D1492" s="84" t="n"/>
      <c r="E1492" s="69" t="n"/>
      <c r="F1492" s="69" t="n"/>
      <c r="G1492" s="73" t="n"/>
      <c r="H1492" s="73" t="n"/>
      <c r="I1492" s="75" t="n"/>
      <c r="J1492" s="75" t="n"/>
      <c r="K1492" s="73" t="n"/>
      <c r="L1492" s="73" t="n"/>
      <c r="M1492" s="73" t="n"/>
      <c r="N1492" s="73" t="n"/>
      <c r="O1492" s="75" t="n"/>
      <c r="P1492" s="75" t="n"/>
      <c r="Q1492" s="73" t="n"/>
      <c r="R1492" s="73" t="n"/>
      <c r="S1492" s="73" t="n"/>
      <c r="T1492" s="73" t="n"/>
      <c r="U1492" s="73" t="n"/>
      <c r="V1492" s="73" t="n"/>
      <c r="W1492" s="73" t="n"/>
      <c r="X1492" s="73" t="n"/>
      <c r="Y1492" s="73" t="n"/>
      <c r="Z1492" s="73" t="n"/>
      <c r="AA1492" s="73" t="n"/>
      <c r="AB1492" s="73" t="n"/>
      <c r="AC1492" s="73" t="n"/>
      <c r="AD1492" s="73" t="n"/>
      <c r="AE1492" s="73" t="n"/>
      <c r="AF1492" s="73" t="n"/>
      <c r="AG1492" s="73" t="n"/>
      <c r="AH1492" s="73" t="n"/>
      <c r="AI1492" s="73" t="n"/>
      <c r="AJ1492" s="73" t="n"/>
      <c r="AK1492" s="73" t="n"/>
      <c r="AL1492" s="73" t="n"/>
      <c r="AM1492" s="73" t="n"/>
      <c r="AN1492" s="73" t="n"/>
      <c r="AO1492" s="73" t="n"/>
      <c r="AP1492" s="73" t="n"/>
      <c r="AQ1492" s="73" t="n"/>
      <c r="AR1492" s="73" t="n"/>
      <c r="AS1492" s="73" t="n"/>
      <c r="AT1492" s="73" t="n"/>
      <c r="AU1492" s="73" t="n"/>
      <c r="AV1492" s="73" t="n"/>
      <c r="AW1492" s="73" t="n"/>
      <c r="AX1492" s="73" t="n"/>
      <c r="AY1492" s="73" t="n"/>
      <c r="AZ1492" s="73" t="n"/>
      <c r="BA1492" s="73" t="n"/>
      <c r="BB1492" s="73" t="n"/>
      <c r="BC1492" s="73" t="n"/>
      <c r="BD1492" s="73" t="n"/>
      <c r="BE1492" s="73" t="n"/>
      <c r="BF1492" s="73" t="n"/>
      <c r="BG1492" s="73" t="n"/>
      <c r="BH1492" s="73" t="n"/>
      <c r="BI1492" s="73" t="n"/>
      <c r="BJ1492" s="73" t="n"/>
      <c r="BK1492" s="73" t="n"/>
      <c r="BL1492" s="73" t="n"/>
      <c r="BM1492" s="73" t="n"/>
      <c r="BN1492" s="73" t="n"/>
      <c r="BO1492" s="73" t="n"/>
      <c r="BP1492" s="96" t="n"/>
      <c r="BQ1492" s="174" t="n"/>
      <c r="BR1492" s="174" t="n"/>
      <c r="BS1492" s="174" t="n"/>
      <c r="BT1492" s="174" t="n"/>
      <c r="BU1492" s="174" t="n"/>
      <c r="BV1492" s="174" t="n"/>
      <c r="BW1492" s="174" t="n"/>
      <c r="BX1492" s="174" t="n"/>
      <c r="BY1492" s="174" t="n"/>
      <c r="BZ1492" s="175" t="n"/>
      <c r="CA1492" s="176" t="n"/>
      <c r="CB1492" s="177" t="n"/>
      <c r="CC1492" s="118" t="n"/>
      <c r="CD1492" s="178" t="n"/>
      <c r="CE1492" s="120" t="n"/>
      <c r="CF1492" s="178" t="n"/>
      <c r="CG1492" s="179" t="n"/>
      <c r="CH1492" s="178" t="n"/>
      <c r="CI1492" s="180" t="n"/>
      <c r="CJ1492" s="181" t="n"/>
      <c r="CK1492" s="182" t="n"/>
    </row>
    <row r="1493">
      <c r="A1493" s="69" t="n"/>
      <c r="B1493" s="70" t="n"/>
      <c r="C1493" s="77" t="n"/>
      <c r="D1493" s="84" t="n"/>
      <c r="E1493" s="69" t="n"/>
      <c r="F1493" s="69" t="n"/>
      <c r="G1493" s="73" t="n"/>
      <c r="H1493" s="73" t="n"/>
      <c r="I1493" s="75" t="n"/>
      <c r="J1493" s="75" t="n"/>
      <c r="K1493" s="73" t="n"/>
      <c r="L1493" s="73" t="n"/>
      <c r="M1493" s="73" t="n"/>
      <c r="N1493" s="73" t="n"/>
      <c r="O1493" s="75" t="n"/>
      <c r="P1493" s="75" t="n"/>
      <c r="Q1493" s="73" t="n"/>
      <c r="R1493" s="73" t="n"/>
      <c r="S1493" s="73" t="n"/>
      <c r="T1493" s="73" t="n"/>
      <c r="U1493" s="73" t="n"/>
      <c r="V1493" s="73" t="n"/>
      <c r="W1493" s="73" t="n"/>
      <c r="X1493" s="73" t="n"/>
      <c r="Y1493" s="73" t="n"/>
      <c r="Z1493" s="73" t="n"/>
      <c r="AA1493" s="73" t="n"/>
      <c r="AB1493" s="73" t="n"/>
      <c r="AC1493" s="73" t="n"/>
      <c r="AD1493" s="73" t="n"/>
      <c r="AE1493" s="73" t="n"/>
      <c r="AF1493" s="73" t="n"/>
      <c r="AG1493" s="73" t="n"/>
      <c r="AH1493" s="73" t="n"/>
      <c r="AI1493" s="73" t="n"/>
      <c r="AJ1493" s="73" t="n"/>
      <c r="AK1493" s="73" t="n"/>
      <c r="AL1493" s="73" t="n"/>
      <c r="AM1493" s="73" t="n"/>
      <c r="AN1493" s="73" t="n"/>
      <c r="AO1493" s="73" t="n"/>
      <c r="AP1493" s="73" t="n"/>
      <c r="AQ1493" s="73" t="n"/>
      <c r="AR1493" s="73" t="n"/>
      <c r="AS1493" s="73" t="n"/>
      <c r="AT1493" s="73" t="n"/>
      <c r="AU1493" s="73" t="n"/>
      <c r="AV1493" s="73" t="n"/>
      <c r="AW1493" s="73" t="n"/>
      <c r="AX1493" s="73" t="n"/>
      <c r="AY1493" s="73" t="n"/>
      <c r="AZ1493" s="73" t="n"/>
      <c r="BA1493" s="73" t="n"/>
      <c r="BB1493" s="73" t="n"/>
      <c r="BC1493" s="73" t="n"/>
      <c r="BD1493" s="73" t="n"/>
      <c r="BE1493" s="73" t="n"/>
      <c r="BF1493" s="73" t="n"/>
      <c r="BG1493" s="73" t="n"/>
      <c r="BH1493" s="73" t="n"/>
      <c r="BI1493" s="73" t="n"/>
      <c r="BJ1493" s="73" t="n"/>
      <c r="BK1493" s="73" t="n"/>
      <c r="BL1493" s="73" t="n"/>
      <c r="BM1493" s="73" t="n"/>
      <c r="BN1493" s="73" t="n"/>
      <c r="BO1493" s="73" t="n"/>
      <c r="BP1493" s="96" t="n"/>
      <c r="BQ1493" s="174" t="n"/>
      <c r="BR1493" s="174" t="n"/>
      <c r="BS1493" s="174" t="n"/>
      <c r="BT1493" s="174" t="n"/>
      <c r="BU1493" s="174" t="n"/>
      <c r="BV1493" s="174" t="n"/>
      <c r="BW1493" s="174" t="n"/>
      <c r="BX1493" s="174" t="n"/>
      <c r="BY1493" s="174" t="n"/>
      <c r="BZ1493" s="175" t="n"/>
      <c r="CA1493" s="176" t="n"/>
      <c r="CB1493" s="177" t="n"/>
      <c r="CC1493" s="118" t="n"/>
      <c r="CD1493" s="178" t="n"/>
      <c r="CE1493" s="120" t="n"/>
      <c r="CF1493" s="178" t="n"/>
      <c r="CG1493" s="179" t="n"/>
      <c r="CH1493" s="178" t="n"/>
      <c r="CI1493" s="180" t="n"/>
      <c r="CJ1493" s="181" t="n"/>
      <c r="CK1493" s="182" t="n"/>
    </row>
    <row r="1494">
      <c r="A1494" s="69" t="n"/>
      <c r="B1494" s="70" t="n"/>
      <c r="C1494" s="77" t="n"/>
      <c r="D1494" s="84" t="n"/>
      <c r="E1494" s="69" t="n"/>
      <c r="F1494" s="69" t="n"/>
      <c r="G1494" s="73" t="n"/>
      <c r="H1494" s="73" t="n"/>
      <c r="I1494" s="75" t="n"/>
      <c r="J1494" s="75" t="n"/>
      <c r="K1494" s="73" t="n"/>
      <c r="L1494" s="73" t="n"/>
      <c r="M1494" s="73" t="n"/>
      <c r="N1494" s="73" t="n"/>
      <c r="O1494" s="75" t="n"/>
      <c r="P1494" s="75" t="n"/>
      <c r="Q1494" s="73" t="n"/>
      <c r="R1494" s="73" t="n"/>
      <c r="S1494" s="73" t="n"/>
      <c r="T1494" s="73" t="n"/>
      <c r="U1494" s="73" t="n"/>
      <c r="V1494" s="73" t="n"/>
      <c r="W1494" s="73" t="n"/>
      <c r="X1494" s="73" t="n"/>
      <c r="Y1494" s="73" t="n"/>
      <c r="Z1494" s="73" t="n"/>
      <c r="AA1494" s="73" t="n"/>
      <c r="AB1494" s="73" t="n"/>
      <c r="AC1494" s="73" t="n"/>
      <c r="AD1494" s="73" t="n"/>
      <c r="AE1494" s="73" t="n"/>
      <c r="AF1494" s="73" t="n"/>
      <c r="AG1494" s="73" t="n"/>
      <c r="AH1494" s="73" t="n"/>
      <c r="AI1494" s="73" t="n"/>
      <c r="AJ1494" s="73" t="n"/>
      <c r="AK1494" s="73" t="n"/>
      <c r="AL1494" s="73" t="n"/>
      <c r="AM1494" s="73" t="n"/>
      <c r="AN1494" s="73" t="n"/>
      <c r="AO1494" s="73" t="n"/>
      <c r="AP1494" s="73" t="n"/>
      <c r="AQ1494" s="73" t="n"/>
      <c r="AR1494" s="73" t="n"/>
      <c r="AS1494" s="73" t="n"/>
      <c r="AT1494" s="73" t="n"/>
      <c r="AU1494" s="73" t="n"/>
      <c r="AV1494" s="73" t="n"/>
      <c r="AW1494" s="73" t="n"/>
      <c r="AX1494" s="73" t="n"/>
      <c r="AY1494" s="73" t="n"/>
      <c r="AZ1494" s="73" t="n"/>
      <c r="BA1494" s="73" t="n"/>
      <c r="BB1494" s="73" t="n"/>
      <c r="BC1494" s="73" t="n"/>
      <c r="BD1494" s="73" t="n"/>
      <c r="BE1494" s="73" t="n"/>
      <c r="BF1494" s="73" t="n"/>
      <c r="BG1494" s="73" t="n"/>
      <c r="BH1494" s="73" t="n"/>
      <c r="BI1494" s="73" t="n"/>
      <c r="BJ1494" s="73" t="n"/>
      <c r="BK1494" s="73" t="n"/>
      <c r="BL1494" s="73" t="n"/>
      <c r="BM1494" s="73" t="n"/>
      <c r="BN1494" s="73" t="n"/>
      <c r="BO1494" s="73" t="n"/>
      <c r="BP1494" s="96" t="n"/>
      <c r="BQ1494" s="174" t="n"/>
      <c r="BR1494" s="174" t="n"/>
      <c r="BS1494" s="174" t="n"/>
      <c r="BT1494" s="174" t="n"/>
      <c r="BU1494" s="174" t="n"/>
      <c r="BV1494" s="174" t="n"/>
      <c r="BW1494" s="174" t="n"/>
      <c r="BX1494" s="174" t="n"/>
      <c r="BY1494" s="174" t="n"/>
      <c r="BZ1494" s="175" t="n"/>
      <c r="CA1494" s="176" t="n"/>
      <c r="CB1494" s="177" t="n"/>
      <c r="CC1494" s="118" t="n"/>
      <c r="CD1494" s="178" t="n"/>
      <c r="CE1494" s="120" t="n"/>
      <c r="CF1494" s="178" t="n"/>
      <c r="CG1494" s="179" t="n"/>
      <c r="CH1494" s="178" t="n"/>
      <c r="CI1494" s="180" t="n"/>
      <c r="CJ1494" s="181" t="n"/>
      <c r="CK1494" s="182" t="n"/>
    </row>
    <row r="1495">
      <c r="A1495" s="69" t="n"/>
      <c r="B1495" s="70" t="n"/>
      <c r="C1495" s="77" t="n"/>
      <c r="D1495" s="84" t="n"/>
      <c r="E1495" s="69" t="n"/>
      <c r="F1495" s="69" t="n"/>
      <c r="G1495" s="73" t="n"/>
      <c r="H1495" s="73" t="n"/>
      <c r="I1495" s="75" t="n"/>
      <c r="J1495" s="75" t="n"/>
      <c r="K1495" s="73" t="n"/>
      <c r="L1495" s="73" t="n"/>
      <c r="M1495" s="73" t="n"/>
      <c r="N1495" s="73" t="n"/>
      <c r="O1495" s="75" t="n"/>
      <c r="P1495" s="75" t="n"/>
      <c r="Q1495" s="73" t="n"/>
      <c r="R1495" s="73" t="n"/>
      <c r="S1495" s="73" t="n"/>
      <c r="T1495" s="73" t="n"/>
      <c r="U1495" s="73" t="n"/>
      <c r="V1495" s="73" t="n"/>
      <c r="W1495" s="73" t="n"/>
      <c r="X1495" s="73" t="n"/>
      <c r="Y1495" s="73" t="n"/>
      <c r="Z1495" s="73" t="n"/>
      <c r="AA1495" s="73" t="n"/>
      <c r="AB1495" s="73" t="n"/>
      <c r="AC1495" s="73" t="n"/>
      <c r="AD1495" s="73" t="n"/>
      <c r="AE1495" s="73" t="n"/>
      <c r="AF1495" s="73" t="n"/>
      <c r="AG1495" s="73" t="n"/>
      <c r="AH1495" s="73" t="n"/>
      <c r="AI1495" s="73" t="n"/>
      <c r="AJ1495" s="73" t="n"/>
      <c r="AK1495" s="73" t="n"/>
      <c r="AL1495" s="73" t="n"/>
      <c r="AM1495" s="73" t="n"/>
      <c r="AN1495" s="73" t="n"/>
      <c r="AO1495" s="73" t="n"/>
      <c r="AP1495" s="73" t="n"/>
      <c r="AQ1495" s="73" t="n"/>
      <c r="AR1495" s="73" t="n"/>
      <c r="AS1495" s="73" t="n"/>
      <c r="AT1495" s="73" t="n"/>
      <c r="AU1495" s="73" t="n"/>
      <c r="AV1495" s="73" t="n"/>
      <c r="AW1495" s="73" t="n"/>
      <c r="AX1495" s="73" t="n"/>
      <c r="AY1495" s="73" t="n"/>
      <c r="AZ1495" s="73" t="n"/>
      <c r="BA1495" s="73" t="n"/>
      <c r="BB1495" s="73" t="n"/>
      <c r="BC1495" s="73" t="n"/>
      <c r="BD1495" s="73" t="n"/>
      <c r="BE1495" s="73" t="n"/>
      <c r="BF1495" s="73" t="n"/>
      <c r="BG1495" s="73" t="n"/>
      <c r="BH1495" s="73" t="n"/>
      <c r="BI1495" s="73" t="n"/>
      <c r="BJ1495" s="73" t="n"/>
      <c r="BK1495" s="73" t="n"/>
      <c r="BL1495" s="73" t="n"/>
      <c r="BM1495" s="73" t="n"/>
      <c r="BN1495" s="73" t="n"/>
      <c r="BO1495" s="73" t="n"/>
      <c r="BP1495" s="96" t="n"/>
      <c r="BQ1495" s="174" t="n"/>
      <c r="BR1495" s="174" t="n"/>
      <c r="BS1495" s="174" t="n"/>
      <c r="BT1495" s="174" t="n"/>
      <c r="BU1495" s="174" t="n"/>
      <c r="BV1495" s="174" t="n"/>
      <c r="BW1495" s="174" t="n"/>
      <c r="BX1495" s="174" t="n"/>
      <c r="BY1495" s="174" t="n"/>
      <c r="BZ1495" s="175" t="n"/>
      <c r="CA1495" s="176" t="n"/>
      <c r="CB1495" s="177" t="n"/>
      <c r="CC1495" s="118" t="n"/>
      <c r="CD1495" s="178" t="n"/>
      <c r="CE1495" s="120" t="n"/>
      <c r="CF1495" s="178" t="n"/>
      <c r="CG1495" s="179" t="n"/>
      <c r="CH1495" s="178" t="n"/>
      <c r="CI1495" s="180" t="n"/>
      <c r="CJ1495" s="181" t="n"/>
      <c r="CK1495" s="182" t="n"/>
    </row>
    <row r="1496">
      <c r="A1496" s="69" t="n"/>
      <c r="B1496" s="70" t="n"/>
      <c r="C1496" s="77" t="n"/>
      <c r="D1496" s="84" t="n"/>
      <c r="E1496" s="69" t="n"/>
      <c r="F1496" s="69" t="n"/>
      <c r="G1496" s="73" t="n"/>
      <c r="H1496" s="73" t="n"/>
      <c r="I1496" s="75" t="n"/>
      <c r="J1496" s="75" t="n"/>
      <c r="K1496" s="73" t="n"/>
      <c r="L1496" s="73" t="n"/>
      <c r="M1496" s="73" t="n"/>
      <c r="N1496" s="73" t="n"/>
      <c r="O1496" s="75" t="n"/>
      <c r="P1496" s="75" t="n"/>
      <c r="Q1496" s="73" t="n"/>
      <c r="R1496" s="73" t="n"/>
      <c r="S1496" s="73" t="n"/>
      <c r="T1496" s="73" t="n"/>
      <c r="U1496" s="73" t="n"/>
      <c r="V1496" s="73" t="n"/>
      <c r="W1496" s="73" t="n"/>
      <c r="X1496" s="73" t="n"/>
      <c r="Y1496" s="73" t="n"/>
      <c r="Z1496" s="73" t="n"/>
      <c r="AA1496" s="73" t="n"/>
      <c r="AB1496" s="73" t="n"/>
      <c r="AC1496" s="73" t="n"/>
      <c r="AD1496" s="73" t="n"/>
      <c r="AE1496" s="73" t="n"/>
      <c r="AF1496" s="73" t="n"/>
      <c r="AG1496" s="73" t="n"/>
      <c r="AH1496" s="73" t="n"/>
      <c r="AI1496" s="73" t="n"/>
      <c r="AJ1496" s="73" t="n"/>
      <c r="AK1496" s="73" t="n"/>
      <c r="AL1496" s="73" t="n"/>
      <c r="AM1496" s="73" t="n"/>
      <c r="AN1496" s="73" t="n"/>
      <c r="AO1496" s="73" t="n"/>
      <c r="AP1496" s="73" t="n"/>
      <c r="AQ1496" s="73" t="n"/>
      <c r="AR1496" s="73" t="n"/>
      <c r="AS1496" s="73" t="n"/>
      <c r="AT1496" s="73" t="n"/>
      <c r="AU1496" s="73" t="n"/>
      <c r="AV1496" s="73" t="n"/>
      <c r="AW1496" s="73" t="n"/>
      <c r="AX1496" s="73" t="n"/>
      <c r="AY1496" s="73" t="n"/>
      <c r="AZ1496" s="73" t="n"/>
      <c r="BA1496" s="73" t="n"/>
      <c r="BB1496" s="73" t="n"/>
      <c r="BC1496" s="73" t="n"/>
      <c r="BD1496" s="73" t="n"/>
      <c r="BE1496" s="73" t="n"/>
      <c r="BF1496" s="73" t="n"/>
      <c r="BG1496" s="73" t="n"/>
      <c r="BH1496" s="73" t="n"/>
      <c r="BI1496" s="73" t="n"/>
      <c r="BJ1496" s="73" t="n"/>
      <c r="BK1496" s="73" t="n"/>
      <c r="BL1496" s="73" t="n"/>
      <c r="BM1496" s="73" t="n"/>
      <c r="BN1496" s="73" t="n"/>
      <c r="BO1496" s="73" t="n"/>
      <c r="BP1496" s="96" t="n"/>
      <c r="BQ1496" s="174" t="n"/>
      <c r="BR1496" s="174" t="n"/>
      <c r="BS1496" s="174" t="n"/>
      <c r="BT1496" s="174" t="n"/>
      <c r="BU1496" s="174" t="n"/>
      <c r="BV1496" s="174" t="n"/>
      <c r="BW1496" s="174" t="n"/>
      <c r="BX1496" s="174" t="n"/>
      <c r="BY1496" s="174" t="n"/>
      <c r="BZ1496" s="175" t="n"/>
      <c r="CA1496" s="176" t="n"/>
      <c r="CB1496" s="177" t="n"/>
      <c r="CC1496" s="118" t="n"/>
      <c r="CD1496" s="178" t="n"/>
      <c r="CE1496" s="120" t="n"/>
      <c r="CF1496" s="178" t="n"/>
      <c r="CG1496" s="179" t="n"/>
      <c r="CH1496" s="178" t="n"/>
      <c r="CI1496" s="180" t="n"/>
      <c r="CJ1496" s="181" t="n"/>
      <c r="CK1496" s="182" t="n"/>
    </row>
    <row r="1497">
      <c r="A1497" s="69" t="n"/>
      <c r="B1497" s="70" t="n"/>
      <c r="C1497" s="77" t="n"/>
      <c r="D1497" s="84" t="n"/>
      <c r="E1497" s="69" t="n"/>
      <c r="F1497" s="69" t="n"/>
      <c r="G1497" s="73" t="n"/>
      <c r="H1497" s="73" t="n"/>
      <c r="I1497" s="75" t="n"/>
      <c r="J1497" s="75" t="n"/>
      <c r="K1497" s="73" t="n"/>
      <c r="L1497" s="73" t="n"/>
      <c r="M1497" s="73" t="n"/>
      <c r="N1497" s="73" t="n"/>
      <c r="O1497" s="75" t="n"/>
      <c r="P1497" s="75" t="n"/>
      <c r="Q1497" s="73" t="n"/>
      <c r="R1497" s="73" t="n"/>
      <c r="S1497" s="73" t="n"/>
      <c r="T1497" s="73" t="n"/>
      <c r="U1497" s="73" t="n"/>
      <c r="V1497" s="73" t="n"/>
      <c r="W1497" s="73" t="n"/>
      <c r="X1497" s="73" t="n"/>
      <c r="Y1497" s="73" t="n"/>
      <c r="Z1497" s="73" t="n"/>
      <c r="AA1497" s="73" t="n"/>
      <c r="AB1497" s="73" t="n"/>
      <c r="AC1497" s="73" t="n"/>
      <c r="AD1497" s="73" t="n"/>
      <c r="AE1497" s="73" t="n"/>
      <c r="AF1497" s="73" t="n"/>
      <c r="AG1497" s="73" t="n"/>
      <c r="AH1497" s="73" t="n"/>
      <c r="AI1497" s="73" t="n"/>
      <c r="AJ1497" s="73" t="n"/>
      <c r="AK1497" s="73" t="n"/>
      <c r="AL1497" s="73" t="n"/>
      <c r="AM1497" s="73" t="n"/>
      <c r="AN1497" s="73" t="n"/>
      <c r="AO1497" s="73" t="n"/>
      <c r="AP1497" s="73" t="n"/>
      <c r="AQ1497" s="73" t="n"/>
      <c r="AR1497" s="73" t="n"/>
      <c r="AS1497" s="73" t="n"/>
      <c r="AT1497" s="73" t="n"/>
      <c r="AU1497" s="73" t="n"/>
      <c r="AV1497" s="73" t="n"/>
      <c r="AW1497" s="73" t="n"/>
      <c r="AX1497" s="73" t="n"/>
      <c r="AY1497" s="73" t="n"/>
      <c r="AZ1497" s="73" t="n"/>
      <c r="BA1497" s="73" t="n"/>
      <c r="BB1497" s="73" t="n"/>
      <c r="BC1497" s="73" t="n"/>
      <c r="BD1497" s="73" t="n"/>
      <c r="BE1497" s="73" t="n"/>
      <c r="BF1497" s="73" t="n"/>
      <c r="BG1497" s="73" t="n"/>
      <c r="BH1497" s="73" t="n"/>
      <c r="BI1497" s="73" t="n"/>
      <c r="BJ1497" s="73" t="n"/>
      <c r="BK1497" s="73" t="n"/>
      <c r="BL1497" s="73" t="n"/>
      <c r="BM1497" s="73" t="n"/>
      <c r="BN1497" s="73" t="n"/>
      <c r="BO1497" s="73" t="n"/>
      <c r="BP1497" s="96" t="n"/>
      <c r="BQ1497" s="174" t="n"/>
      <c r="BR1497" s="174" t="n"/>
      <c r="BS1497" s="174" t="n"/>
      <c r="BT1497" s="174" t="n"/>
      <c r="BU1497" s="174" t="n"/>
      <c r="BV1497" s="174" t="n"/>
      <c r="BW1497" s="174" t="n"/>
      <c r="BX1497" s="174" t="n"/>
      <c r="BY1497" s="174" t="n"/>
      <c r="BZ1497" s="175" t="n"/>
      <c r="CA1497" s="176" t="n"/>
      <c r="CB1497" s="177" t="n"/>
      <c r="CC1497" s="118" t="n"/>
      <c r="CD1497" s="178" t="n"/>
      <c r="CE1497" s="120" t="n"/>
      <c r="CF1497" s="178" t="n"/>
      <c r="CG1497" s="179" t="n"/>
      <c r="CH1497" s="178" t="n"/>
      <c r="CI1497" s="180" t="n"/>
      <c r="CJ1497" s="181" t="n"/>
      <c r="CK1497" s="182" t="n"/>
    </row>
    <row r="1498">
      <c r="A1498" s="69" t="n"/>
      <c r="B1498" s="70" t="n"/>
      <c r="C1498" s="77" t="n"/>
      <c r="D1498" s="84" t="n"/>
      <c r="E1498" s="69" t="n"/>
      <c r="F1498" s="69" t="n"/>
      <c r="G1498" s="73" t="n"/>
      <c r="H1498" s="73" t="n"/>
      <c r="I1498" s="75" t="n"/>
      <c r="J1498" s="75" t="n"/>
      <c r="K1498" s="73" t="n"/>
      <c r="L1498" s="73" t="n"/>
      <c r="M1498" s="73" t="n"/>
      <c r="N1498" s="73" t="n"/>
      <c r="O1498" s="75" t="n"/>
      <c r="P1498" s="75" t="n"/>
      <c r="Q1498" s="73" t="n"/>
      <c r="R1498" s="73" t="n"/>
      <c r="S1498" s="73" t="n"/>
      <c r="T1498" s="73" t="n"/>
      <c r="U1498" s="73" t="n"/>
      <c r="V1498" s="73" t="n"/>
      <c r="W1498" s="73" t="n"/>
      <c r="X1498" s="73" t="n"/>
      <c r="Y1498" s="73" t="n"/>
      <c r="Z1498" s="73" t="n"/>
      <c r="AA1498" s="73" t="n"/>
      <c r="AB1498" s="73" t="n"/>
      <c r="AC1498" s="73" t="n"/>
      <c r="AD1498" s="73" t="n"/>
      <c r="AE1498" s="73" t="n"/>
      <c r="AF1498" s="73" t="n"/>
      <c r="AG1498" s="73" t="n"/>
      <c r="AH1498" s="73" t="n"/>
      <c r="AI1498" s="73" t="n"/>
      <c r="AJ1498" s="73" t="n"/>
      <c r="AK1498" s="73" t="n"/>
      <c r="AL1498" s="73" t="n"/>
      <c r="AM1498" s="73" t="n"/>
      <c r="AN1498" s="73" t="n"/>
      <c r="AO1498" s="73" t="n"/>
      <c r="AP1498" s="73" t="n"/>
      <c r="AQ1498" s="73" t="n"/>
      <c r="AR1498" s="73" t="n"/>
      <c r="AS1498" s="73" t="n"/>
      <c r="AT1498" s="73" t="n"/>
      <c r="AU1498" s="73" t="n"/>
      <c r="AV1498" s="73" t="n"/>
      <c r="AW1498" s="73" t="n"/>
      <c r="AX1498" s="73" t="n"/>
      <c r="AY1498" s="73" t="n"/>
      <c r="AZ1498" s="73" t="n"/>
      <c r="BA1498" s="73" t="n"/>
      <c r="BB1498" s="73" t="n"/>
      <c r="BC1498" s="73" t="n"/>
      <c r="BD1498" s="73" t="n"/>
      <c r="BE1498" s="73" t="n"/>
      <c r="BF1498" s="73" t="n"/>
      <c r="BG1498" s="73" t="n"/>
      <c r="BH1498" s="73" t="n"/>
      <c r="BI1498" s="73" t="n"/>
      <c r="BJ1498" s="73" t="n"/>
      <c r="BK1498" s="73" t="n"/>
      <c r="BL1498" s="73" t="n"/>
      <c r="BM1498" s="73" t="n"/>
      <c r="BN1498" s="73" t="n"/>
      <c r="BO1498" s="73" t="n"/>
      <c r="BP1498" s="96" t="n"/>
      <c r="BQ1498" s="174" t="n"/>
      <c r="BR1498" s="174" t="n"/>
      <c r="BS1498" s="174" t="n"/>
      <c r="BT1498" s="174" t="n"/>
      <c r="BU1498" s="174" t="n"/>
      <c r="BV1498" s="174" t="n"/>
      <c r="BW1498" s="174" t="n"/>
      <c r="BX1498" s="174" t="n"/>
      <c r="BY1498" s="174" t="n"/>
      <c r="BZ1498" s="175" t="n"/>
      <c r="CA1498" s="176" t="n"/>
      <c r="CB1498" s="177" t="n"/>
      <c r="CC1498" s="118" t="n"/>
      <c r="CD1498" s="178" t="n"/>
      <c r="CE1498" s="120" t="n"/>
      <c r="CF1498" s="178" t="n"/>
      <c r="CG1498" s="179" t="n"/>
      <c r="CH1498" s="178" t="n"/>
      <c r="CI1498" s="180" t="n"/>
      <c r="CJ1498" s="181" t="n"/>
      <c r="CK1498" s="182" t="n"/>
    </row>
    <row r="1499">
      <c r="A1499" s="69" t="n"/>
      <c r="B1499" s="70" t="n"/>
      <c r="C1499" s="77" t="n"/>
      <c r="D1499" s="84" t="n"/>
      <c r="E1499" s="69" t="n"/>
      <c r="F1499" s="69" t="n"/>
      <c r="G1499" s="73" t="n"/>
      <c r="H1499" s="73" t="n"/>
      <c r="I1499" s="75" t="n"/>
      <c r="J1499" s="75" t="n"/>
      <c r="K1499" s="73" t="n"/>
      <c r="L1499" s="73" t="n"/>
      <c r="M1499" s="73" t="n"/>
      <c r="N1499" s="73" t="n"/>
      <c r="O1499" s="75" t="n"/>
      <c r="P1499" s="75" t="n"/>
      <c r="Q1499" s="73" t="n"/>
      <c r="R1499" s="73" t="n"/>
      <c r="S1499" s="73" t="n"/>
      <c r="T1499" s="73" t="n"/>
      <c r="U1499" s="73" t="n"/>
      <c r="V1499" s="73" t="n"/>
      <c r="W1499" s="73" t="n"/>
      <c r="X1499" s="73" t="n"/>
      <c r="Y1499" s="73" t="n"/>
      <c r="Z1499" s="73" t="n"/>
      <c r="AA1499" s="73" t="n"/>
      <c r="AB1499" s="73" t="n"/>
      <c r="AC1499" s="73" t="n"/>
      <c r="AD1499" s="73" t="n"/>
      <c r="AE1499" s="73" t="n"/>
      <c r="AF1499" s="73" t="n"/>
      <c r="AG1499" s="73" t="n"/>
      <c r="AH1499" s="73" t="n"/>
      <c r="AI1499" s="73" t="n"/>
      <c r="AJ1499" s="73" t="n"/>
      <c r="AK1499" s="73" t="n"/>
      <c r="AL1499" s="73" t="n"/>
      <c r="AM1499" s="73" t="n"/>
      <c r="AN1499" s="73" t="n"/>
      <c r="AO1499" s="73" t="n"/>
      <c r="AP1499" s="73" t="n"/>
      <c r="AQ1499" s="73" t="n"/>
      <c r="AR1499" s="73" t="n"/>
      <c r="AS1499" s="73" t="n"/>
      <c r="AT1499" s="73" t="n"/>
      <c r="AU1499" s="73" t="n"/>
      <c r="AV1499" s="73" t="n"/>
      <c r="AW1499" s="73" t="n"/>
      <c r="AX1499" s="73" t="n"/>
      <c r="AY1499" s="73" t="n"/>
      <c r="AZ1499" s="73" t="n"/>
      <c r="BA1499" s="73" t="n"/>
      <c r="BB1499" s="73" t="n"/>
      <c r="BC1499" s="73" t="n"/>
      <c r="BD1499" s="73" t="n"/>
      <c r="BE1499" s="73" t="n"/>
      <c r="BF1499" s="73" t="n"/>
      <c r="BG1499" s="73" t="n"/>
      <c r="BH1499" s="73" t="n"/>
      <c r="BI1499" s="73" t="n"/>
      <c r="BJ1499" s="73" t="n"/>
      <c r="BK1499" s="73" t="n"/>
      <c r="BL1499" s="73" t="n"/>
      <c r="BM1499" s="73" t="n"/>
      <c r="BN1499" s="73" t="n"/>
      <c r="BO1499" s="73" t="n"/>
      <c r="BP1499" s="96" t="n"/>
      <c r="BQ1499" s="174" t="n"/>
      <c r="BR1499" s="174" t="n"/>
      <c r="BS1499" s="174" t="n"/>
      <c r="BT1499" s="174" t="n"/>
      <c r="BU1499" s="174" t="n"/>
      <c r="BV1499" s="174" t="n"/>
      <c r="BW1499" s="174" t="n"/>
      <c r="BX1499" s="174" t="n"/>
      <c r="BY1499" s="174" t="n"/>
      <c r="BZ1499" s="175" t="n"/>
      <c r="CA1499" s="176" t="n"/>
      <c r="CB1499" s="177" t="n"/>
      <c r="CC1499" s="118" t="n"/>
      <c r="CD1499" s="178" t="n"/>
      <c r="CE1499" s="120" t="n"/>
      <c r="CF1499" s="178" t="n"/>
      <c r="CG1499" s="179" t="n"/>
      <c r="CH1499" s="178" t="n"/>
      <c r="CI1499" s="180" t="n"/>
      <c r="CJ1499" s="181" t="n"/>
      <c r="CK1499" s="182" t="n"/>
    </row>
    <row r="1500">
      <c r="A1500" s="69" t="n"/>
      <c r="B1500" s="70" t="n"/>
      <c r="C1500" s="77" t="n"/>
      <c r="D1500" s="84" t="n"/>
      <c r="E1500" s="69" t="n"/>
      <c r="F1500" s="69" t="n"/>
      <c r="G1500" s="73" t="n"/>
      <c r="H1500" s="73" t="n"/>
      <c r="I1500" s="75" t="n"/>
      <c r="J1500" s="75" t="n"/>
      <c r="K1500" s="73" t="n"/>
      <c r="L1500" s="73" t="n"/>
      <c r="M1500" s="73" t="n"/>
      <c r="N1500" s="73" t="n"/>
      <c r="O1500" s="75" t="n"/>
      <c r="P1500" s="75" t="n"/>
      <c r="Q1500" s="73" t="n"/>
      <c r="R1500" s="73" t="n"/>
      <c r="S1500" s="73" t="n"/>
      <c r="T1500" s="73" t="n"/>
      <c r="U1500" s="73" t="n"/>
      <c r="V1500" s="73" t="n"/>
      <c r="W1500" s="73" t="n"/>
      <c r="X1500" s="73" t="n"/>
      <c r="Y1500" s="73" t="n"/>
      <c r="Z1500" s="73" t="n"/>
      <c r="AA1500" s="73" t="n"/>
      <c r="AB1500" s="73" t="n"/>
      <c r="AC1500" s="73" t="n"/>
      <c r="AD1500" s="73" t="n"/>
      <c r="AE1500" s="73" t="n"/>
      <c r="AF1500" s="73" t="n"/>
      <c r="AG1500" s="73" t="n"/>
      <c r="AH1500" s="73" t="n"/>
      <c r="AI1500" s="73" t="n"/>
      <c r="AJ1500" s="73" t="n"/>
      <c r="AK1500" s="73" t="n"/>
      <c r="AL1500" s="73" t="n"/>
      <c r="AM1500" s="73" t="n"/>
      <c r="AN1500" s="73" t="n"/>
      <c r="AO1500" s="73" t="n"/>
      <c r="AP1500" s="73" t="n"/>
      <c r="AQ1500" s="73" t="n"/>
      <c r="AR1500" s="73" t="n"/>
      <c r="AS1500" s="73" t="n"/>
      <c r="AT1500" s="73" t="n"/>
      <c r="AU1500" s="73" t="n"/>
      <c r="AV1500" s="73" t="n"/>
      <c r="AW1500" s="73" t="n"/>
      <c r="AX1500" s="73" t="n"/>
      <c r="AY1500" s="73" t="n"/>
      <c r="AZ1500" s="73" t="n"/>
      <c r="BA1500" s="73" t="n"/>
      <c r="BB1500" s="73" t="n"/>
      <c r="BC1500" s="73" t="n"/>
      <c r="BD1500" s="73" t="n"/>
      <c r="BE1500" s="73" t="n"/>
      <c r="BF1500" s="73" t="n"/>
      <c r="BG1500" s="73" t="n"/>
      <c r="BH1500" s="73" t="n"/>
      <c r="BI1500" s="73" t="n"/>
      <c r="BJ1500" s="73" t="n"/>
      <c r="BK1500" s="73" t="n"/>
      <c r="BL1500" s="73" t="n"/>
      <c r="BM1500" s="73" t="n"/>
      <c r="BN1500" s="73" t="n"/>
      <c r="BO1500" s="73" t="n"/>
      <c r="BP1500" s="96" t="n"/>
      <c r="BQ1500" s="174" t="n"/>
      <c r="BR1500" s="174" t="n"/>
      <c r="BS1500" s="174" t="n"/>
      <c r="BT1500" s="174" t="n"/>
      <c r="BU1500" s="174" t="n"/>
      <c r="BV1500" s="174" t="n"/>
      <c r="BW1500" s="174" t="n"/>
      <c r="BX1500" s="174" t="n"/>
      <c r="BY1500" s="174" t="n"/>
      <c r="BZ1500" s="175" t="n"/>
      <c r="CA1500" s="176" t="n"/>
      <c r="CB1500" s="177" t="n"/>
      <c r="CC1500" s="118" t="n"/>
      <c r="CD1500" s="178" t="n"/>
      <c r="CE1500" s="120" t="n"/>
      <c r="CF1500" s="178" t="n"/>
      <c r="CG1500" s="179" t="n"/>
      <c r="CH1500" s="178" t="n"/>
      <c r="CI1500" s="180" t="n"/>
      <c r="CJ1500" s="181" t="n"/>
      <c r="CK1500" s="182" t="n"/>
    </row>
    <row r="1501">
      <c r="A1501" s="69" t="n"/>
      <c r="B1501" s="70" t="n"/>
      <c r="C1501" s="77" t="n"/>
      <c r="D1501" s="84" t="n"/>
      <c r="E1501" s="69" t="n"/>
      <c r="F1501" s="69" t="n"/>
      <c r="G1501" s="73" t="n"/>
      <c r="H1501" s="73" t="n"/>
      <c r="I1501" s="75" t="n"/>
      <c r="J1501" s="75" t="n"/>
      <c r="K1501" s="73" t="n"/>
      <c r="L1501" s="73" t="n"/>
      <c r="M1501" s="73" t="n"/>
      <c r="N1501" s="73" t="n"/>
      <c r="O1501" s="75" t="n"/>
      <c r="P1501" s="75" t="n"/>
      <c r="Q1501" s="73" t="n"/>
      <c r="R1501" s="73" t="n"/>
      <c r="S1501" s="73" t="n"/>
      <c r="T1501" s="73" t="n"/>
      <c r="U1501" s="73" t="n"/>
      <c r="V1501" s="73" t="n"/>
      <c r="W1501" s="73" t="n"/>
      <c r="X1501" s="73" t="n"/>
      <c r="Y1501" s="73" t="n"/>
      <c r="Z1501" s="73" t="n"/>
      <c r="AA1501" s="73" t="n"/>
      <c r="AB1501" s="73" t="n"/>
      <c r="AC1501" s="73" t="n"/>
      <c r="AD1501" s="73" t="n"/>
      <c r="AE1501" s="73" t="n"/>
      <c r="AF1501" s="73" t="n"/>
      <c r="AG1501" s="73" t="n"/>
      <c r="AH1501" s="73" t="n"/>
      <c r="AI1501" s="73" t="n"/>
      <c r="AJ1501" s="73" t="n"/>
      <c r="AK1501" s="73" t="n"/>
      <c r="AL1501" s="73" t="n"/>
      <c r="AM1501" s="73" t="n"/>
      <c r="AN1501" s="73" t="n"/>
      <c r="AO1501" s="73" t="n"/>
      <c r="AP1501" s="73" t="n"/>
      <c r="AQ1501" s="73" t="n"/>
      <c r="AR1501" s="73" t="n"/>
      <c r="AS1501" s="73" t="n"/>
      <c r="AT1501" s="73" t="n"/>
      <c r="AU1501" s="73" t="n"/>
      <c r="AV1501" s="73" t="n"/>
      <c r="AW1501" s="73" t="n"/>
      <c r="AX1501" s="73" t="n"/>
      <c r="AY1501" s="73" t="n"/>
      <c r="AZ1501" s="73" t="n"/>
      <c r="BA1501" s="73" t="n"/>
      <c r="BB1501" s="73" t="n"/>
      <c r="BC1501" s="73" t="n"/>
      <c r="BD1501" s="73" t="n"/>
      <c r="BE1501" s="73" t="n"/>
      <c r="BF1501" s="73" t="n"/>
      <c r="BG1501" s="73" t="n"/>
      <c r="BH1501" s="73" t="n"/>
      <c r="BI1501" s="73" t="n"/>
      <c r="BJ1501" s="73" t="n"/>
      <c r="BK1501" s="73" t="n"/>
      <c r="BL1501" s="73" t="n"/>
      <c r="BM1501" s="73" t="n"/>
      <c r="BN1501" s="73" t="n"/>
      <c r="BO1501" s="73" t="n"/>
      <c r="BP1501" s="96" t="n"/>
      <c r="BQ1501" s="174" t="n"/>
      <c r="BR1501" s="174" t="n"/>
      <c r="BS1501" s="174" t="n"/>
      <c r="BT1501" s="174" t="n"/>
      <c r="BU1501" s="174" t="n"/>
      <c r="BV1501" s="174" t="n"/>
      <c r="BW1501" s="174" t="n"/>
      <c r="BX1501" s="174" t="n"/>
      <c r="BY1501" s="174" t="n"/>
      <c r="BZ1501" s="175" t="n"/>
      <c r="CA1501" s="176" t="n"/>
      <c r="CB1501" s="177" t="n"/>
      <c r="CC1501" s="118" t="n"/>
      <c r="CD1501" s="178" t="n"/>
      <c r="CE1501" s="120" t="n"/>
      <c r="CF1501" s="178" t="n"/>
      <c r="CG1501" s="179" t="n"/>
      <c r="CH1501" s="178" t="n"/>
      <c r="CI1501" s="180" t="n"/>
      <c r="CJ1501" s="181" t="n"/>
      <c r="CK1501" s="182" t="n"/>
    </row>
    <row r="1502">
      <c r="A1502" s="69" t="n"/>
      <c r="B1502" s="70" t="n"/>
      <c r="C1502" s="77" t="n"/>
      <c r="D1502" s="84" t="n"/>
      <c r="E1502" s="69" t="n"/>
      <c r="F1502" s="69" t="n"/>
      <c r="G1502" s="73" t="n"/>
      <c r="H1502" s="73" t="n"/>
      <c r="I1502" s="75" t="n"/>
      <c r="J1502" s="75" t="n"/>
      <c r="K1502" s="73" t="n"/>
      <c r="L1502" s="73" t="n"/>
      <c r="M1502" s="73" t="n"/>
      <c r="N1502" s="73" t="n"/>
      <c r="O1502" s="75" t="n"/>
      <c r="P1502" s="75" t="n"/>
      <c r="Q1502" s="73" t="n"/>
      <c r="R1502" s="73" t="n"/>
      <c r="S1502" s="73" t="n"/>
      <c r="T1502" s="73" t="n"/>
      <c r="U1502" s="73" t="n"/>
      <c r="V1502" s="73" t="n"/>
      <c r="W1502" s="73" t="n"/>
      <c r="X1502" s="73" t="n"/>
      <c r="Y1502" s="73" t="n"/>
      <c r="Z1502" s="73" t="n"/>
      <c r="AA1502" s="73" t="n"/>
      <c r="AB1502" s="73" t="n"/>
      <c r="AC1502" s="73" t="n"/>
      <c r="AD1502" s="73" t="n"/>
      <c r="AE1502" s="73" t="n"/>
      <c r="AF1502" s="73" t="n"/>
      <c r="AG1502" s="73" t="n"/>
      <c r="AH1502" s="73" t="n"/>
      <c r="AI1502" s="73" t="n"/>
      <c r="AJ1502" s="73" t="n"/>
      <c r="AK1502" s="73" t="n"/>
      <c r="AL1502" s="73" t="n"/>
      <c r="AM1502" s="73" t="n"/>
      <c r="AN1502" s="73" t="n"/>
      <c r="AO1502" s="73" t="n"/>
      <c r="AP1502" s="73" t="n"/>
      <c r="AQ1502" s="73" t="n"/>
      <c r="AR1502" s="73" t="n"/>
      <c r="AS1502" s="73" t="n"/>
      <c r="AT1502" s="73" t="n"/>
      <c r="AU1502" s="73" t="n"/>
      <c r="AV1502" s="73" t="n"/>
      <c r="AW1502" s="73" t="n"/>
      <c r="AX1502" s="73" t="n"/>
      <c r="AY1502" s="73" t="n"/>
      <c r="AZ1502" s="73" t="n"/>
      <c r="BA1502" s="73" t="n"/>
      <c r="BB1502" s="73" t="n"/>
      <c r="BC1502" s="73" t="n"/>
      <c r="BD1502" s="73" t="n"/>
      <c r="BE1502" s="73" t="n"/>
      <c r="BF1502" s="73" t="n"/>
      <c r="BG1502" s="73" t="n"/>
      <c r="BH1502" s="73" t="n"/>
      <c r="BI1502" s="73" t="n"/>
      <c r="BJ1502" s="73" t="n"/>
      <c r="BK1502" s="73" t="n"/>
      <c r="BL1502" s="73" t="n"/>
      <c r="BM1502" s="73" t="n"/>
      <c r="BN1502" s="73" t="n"/>
      <c r="BO1502" s="73" t="n"/>
      <c r="BP1502" s="96" t="n"/>
      <c r="BQ1502" s="174" t="n"/>
      <c r="BR1502" s="174" t="n"/>
      <c r="BS1502" s="174" t="n"/>
      <c r="BT1502" s="174" t="n"/>
      <c r="BU1502" s="174" t="n"/>
      <c r="BV1502" s="174" t="n"/>
      <c r="BW1502" s="174" t="n"/>
      <c r="BX1502" s="174" t="n"/>
      <c r="BY1502" s="174" t="n"/>
      <c r="BZ1502" s="175" t="n"/>
      <c r="CA1502" s="176" t="n"/>
      <c r="CB1502" s="177" t="n"/>
      <c r="CC1502" s="118" t="n"/>
      <c r="CD1502" s="178" t="n"/>
      <c r="CE1502" s="120" t="n"/>
      <c r="CF1502" s="178" t="n"/>
      <c r="CG1502" s="179" t="n"/>
      <c r="CH1502" s="178" t="n"/>
      <c r="CI1502" s="180" t="n"/>
      <c r="CJ1502" s="181" t="n"/>
      <c r="CK1502" s="182" t="n"/>
    </row>
    <row r="1503">
      <c r="A1503" s="69" t="n"/>
      <c r="B1503" s="70" t="n"/>
      <c r="C1503" s="77" t="n"/>
      <c r="D1503" s="84" t="n"/>
      <c r="E1503" s="69" t="n"/>
      <c r="F1503" s="69" t="n"/>
      <c r="G1503" s="73" t="n"/>
      <c r="H1503" s="73" t="n"/>
      <c r="I1503" s="75" t="n"/>
      <c r="J1503" s="75" t="n"/>
      <c r="K1503" s="73" t="n"/>
      <c r="L1503" s="73" t="n"/>
      <c r="M1503" s="73" t="n"/>
      <c r="N1503" s="73" t="n"/>
      <c r="O1503" s="75" t="n"/>
      <c r="P1503" s="75" t="n"/>
      <c r="Q1503" s="73" t="n"/>
      <c r="R1503" s="73" t="n"/>
      <c r="S1503" s="73" t="n"/>
      <c r="T1503" s="73" t="n"/>
      <c r="U1503" s="73" t="n"/>
      <c r="V1503" s="73" t="n"/>
      <c r="W1503" s="73" t="n"/>
      <c r="X1503" s="73" t="n"/>
      <c r="Y1503" s="73" t="n"/>
      <c r="Z1503" s="73" t="n"/>
      <c r="AA1503" s="73" t="n"/>
      <c r="AB1503" s="73" t="n"/>
      <c r="AC1503" s="73" t="n"/>
      <c r="AD1503" s="73" t="n"/>
      <c r="AE1503" s="73" t="n"/>
      <c r="AF1503" s="73" t="n"/>
      <c r="AG1503" s="73" t="n"/>
      <c r="AH1503" s="73" t="n"/>
      <c r="AI1503" s="73" t="n"/>
      <c r="AJ1503" s="73" t="n"/>
      <c r="AK1503" s="73" t="n"/>
      <c r="AL1503" s="73" t="n"/>
      <c r="AM1503" s="73" t="n"/>
      <c r="AN1503" s="73" t="n"/>
      <c r="AO1503" s="73" t="n"/>
      <c r="AP1503" s="73" t="n"/>
      <c r="AQ1503" s="73" t="n"/>
      <c r="AR1503" s="73" t="n"/>
      <c r="AS1503" s="73" t="n"/>
      <c r="AT1503" s="73" t="n"/>
      <c r="AU1503" s="73" t="n"/>
      <c r="AV1503" s="73" t="n"/>
      <c r="AW1503" s="73" t="n"/>
      <c r="AX1503" s="73" t="n"/>
      <c r="AY1503" s="73" t="n"/>
      <c r="AZ1503" s="73" t="n"/>
      <c r="BA1503" s="73" t="n"/>
      <c r="BB1503" s="73" t="n"/>
      <c r="BC1503" s="73" t="n"/>
      <c r="BD1503" s="73" t="n"/>
      <c r="BE1503" s="73" t="n"/>
      <c r="BF1503" s="73" t="n"/>
      <c r="BG1503" s="73" t="n"/>
      <c r="BH1503" s="73" t="n"/>
      <c r="BI1503" s="73" t="n"/>
      <c r="BJ1503" s="73" t="n"/>
      <c r="BK1503" s="73" t="n"/>
      <c r="BL1503" s="73" t="n"/>
      <c r="BM1503" s="73" t="n"/>
      <c r="BN1503" s="73" t="n"/>
      <c r="BO1503" s="73" t="n"/>
      <c r="BP1503" s="96" t="n"/>
      <c r="BQ1503" s="174" t="n"/>
      <c r="BR1503" s="174" t="n"/>
      <c r="BS1503" s="174" t="n"/>
      <c r="BT1503" s="174" t="n"/>
      <c r="BU1503" s="174" t="n"/>
      <c r="BV1503" s="174" t="n"/>
      <c r="BW1503" s="174" t="n"/>
      <c r="BX1503" s="174" t="n"/>
      <c r="BY1503" s="174" t="n"/>
      <c r="BZ1503" s="175" t="n"/>
      <c r="CA1503" s="176" t="n"/>
      <c r="CB1503" s="177" t="n"/>
      <c r="CC1503" s="118" t="n"/>
      <c r="CD1503" s="178" t="n"/>
      <c r="CE1503" s="120" t="n"/>
      <c r="CF1503" s="178" t="n"/>
      <c r="CG1503" s="179" t="n"/>
      <c r="CH1503" s="178" t="n"/>
      <c r="CI1503" s="180" t="n"/>
      <c r="CJ1503" s="181" t="n"/>
      <c r="CK1503" s="182" t="n"/>
    </row>
    <row r="1504">
      <c r="A1504" s="69" t="n"/>
      <c r="B1504" s="70" t="n"/>
      <c r="C1504" s="77" t="n"/>
      <c r="D1504" s="84" t="n"/>
      <c r="E1504" s="69" t="n"/>
      <c r="F1504" s="69" t="n"/>
      <c r="G1504" s="73" t="n"/>
      <c r="H1504" s="73" t="n"/>
      <c r="I1504" s="75" t="n"/>
      <c r="J1504" s="75" t="n"/>
      <c r="K1504" s="73" t="n"/>
      <c r="L1504" s="73" t="n"/>
      <c r="M1504" s="73" t="n"/>
      <c r="N1504" s="73" t="n"/>
      <c r="O1504" s="75" t="n"/>
      <c r="P1504" s="75" t="n"/>
      <c r="Q1504" s="73" t="n"/>
      <c r="R1504" s="73" t="n"/>
      <c r="S1504" s="73" t="n"/>
      <c r="T1504" s="73" t="n"/>
      <c r="U1504" s="73" t="n"/>
      <c r="V1504" s="73" t="n"/>
      <c r="W1504" s="73" t="n"/>
      <c r="X1504" s="73" t="n"/>
      <c r="Y1504" s="73" t="n"/>
      <c r="Z1504" s="73" t="n"/>
      <c r="AA1504" s="73" t="n"/>
      <c r="AB1504" s="73" t="n"/>
      <c r="AC1504" s="73" t="n"/>
      <c r="AD1504" s="73" t="n"/>
      <c r="AE1504" s="73" t="n"/>
      <c r="AF1504" s="73" t="n"/>
      <c r="AG1504" s="73" t="n"/>
      <c r="AH1504" s="73" t="n"/>
      <c r="AI1504" s="73" t="n"/>
      <c r="AJ1504" s="73" t="n"/>
      <c r="AK1504" s="73" t="n"/>
      <c r="AL1504" s="73" t="n"/>
      <c r="AM1504" s="73" t="n"/>
      <c r="AN1504" s="73" t="n"/>
      <c r="AO1504" s="73" t="n"/>
      <c r="AP1504" s="73" t="n"/>
      <c r="AQ1504" s="73" t="n"/>
      <c r="AR1504" s="73" t="n"/>
      <c r="AS1504" s="73" t="n"/>
      <c r="AT1504" s="73" t="n"/>
      <c r="AU1504" s="73" t="n"/>
      <c r="AV1504" s="73" t="n"/>
      <c r="AW1504" s="73" t="n"/>
      <c r="AX1504" s="73" t="n"/>
      <c r="AY1504" s="73" t="n"/>
      <c r="AZ1504" s="73" t="n"/>
      <c r="BA1504" s="73" t="n"/>
      <c r="BB1504" s="73" t="n"/>
      <c r="BC1504" s="73" t="n"/>
      <c r="BD1504" s="73" t="n"/>
      <c r="BE1504" s="73" t="n"/>
      <c r="BF1504" s="73" t="n"/>
      <c r="BG1504" s="73" t="n"/>
      <c r="BH1504" s="73" t="n"/>
      <c r="BI1504" s="73" t="n"/>
      <c r="BJ1504" s="73" t="n"/>
      <c r="BK1504" s="73" t="n"/>
      <c r="BL1504" s="73" t="n"/>
      <c r="BM1504" s="73" t="n"/>
      <c r="BN1504" s="73" t="n"/>
      <c r="BO1504" s="73" t="n"/>
      <c r="BP1504" s="96" t="n"/>
      <c r="BQ1504" s="174" t="n"/>
      <c r="BR1504" s="174" t="n"/>
      <c r="BS1504" s="174" t="n"/>
      <c r="BT1504" s="174" t="n"/>
      <c r="BU1504" s="174" t="n"/>
      <c r="BV1504" s="174" t="n"/>
      <c r="BW1504" s="174" t="n"/>
      <c r="BX1504" s="174" t="n"/>
      <c r="BY1504" s="174" t="n"/>
      <c r="BZ1504" s="175" t="n"/>
      <c r="CA1504" s="176" t="n"/>
      <c r="CB1504" s="177" t="n"/>
      <c r="CC1504" s="118" t="n"/>
      <c r="CD1504" s="178" t="n"/>
      <c r="CE1504" s="120" t="n"/>
      <c r="CF1504" s="178" t="n"/>
      <c r="CG1504" s="179" t="n"/>
      <c r="CH1504" s="178" t="n"/>
      <c r="CI1504" s="180" t="n"/>
      <c r="CJ1504" s="181" t="n"/>
      <c r="CK1504" s="182" t="n"/>
    </row>
    <row r="1505">
      <c r="A1505" s="69" t="n"/>
      <c r="B1505" s="70" t="n"/>
      <c r="C1505" s="77" t="n"/>
      <c r="D1505" s="84" t="n"/>
      <c r="E1505" s="69" t="n"/>
      <c r="F1505" s="69" t="n"/>
      <c r="G1505" s="73" t="n"/>
      <c r="H1505" s="73" t="n"/>
      <c r="I1505" s="75" t="n"/>
      <c r="J1505" s="75" t="n"/>
      <c r="K1505" s="73" t="n"/>
      <c r="L1505" s="73" t="n"/>
      <c r="M1505" s="73" t="n"/>
      <c r="N1505" s="73" t="n"/>
      <c r="O1505" s="75" t="n"/>
      <c r="P1505" s="75" t="n"/>
      <c r="Q1505" s="73" t="n"/>
      <c r="R1505" s="73" t="n"/>
      <c r="S1505" s="73" t="n"/>
      <c r="T1505" s="73" t="n"/>
      <c r="U1505" s="73" t="n"/>
      <c r="V1505" s="73" t="n"/>
      <c r="W1505" s="73" t="n"/>
      <c r="X1505" s="73" t="n"/>
      <c r="Y1505" s="73" t="n"/>
      <c r="Z1505" s="73" t="n"/>
      <c r="AA1505" s="73" t="n"/>
      <c r="AB1505" s="73" t="n"/>
      <c r="AC1505" s="73" t="n"/>
      <c r="AD1505" s="73" t="n"/>
      <c r="AE1505" s="73" t="n"/>
      <c r="AF1505" s="73" t="n"/>
      <c r="AG1505" s="73" t="n"/>
      <c r="AH1505" s="73" t="n"/>
      <c r="AI1505" s="73" t="n"/>
      <c r="AJ1505" s="73" t="n"/>
      <c r="AK1505" s="73" t="n"/>
      <c r="AL1505" s="73" t="n"/>
      <c r="AM1505" s="73" t="n"/>
      <c r="AN1505" s="73" t="n"/>
      <c r="AO1505" s="73" t="n"/>
      <c r="AP1505" s="73" t="n"/>
      <c r="AQ1505" s="73" t="n"/>
      <c r="AR1505" s="73" t="n"/>
      <c r="AS1505" s="73" t="n"/>
      <c r="AT1505" s="73" t="n"/>
      <c r="AU1505" s="73" t="n"/>
      <c r="AV1505" s="73" t="n"/>
      <c r="AW1505" s="73" t="n"/>
      <c r="AX1505" s="73" t="n"/>
      <c r="AY1505" s="73" t="n"/>
      <c r="AZ1505" s="73" t="n"/>
      <c r="BA1505" s="73" t="n"/>
      <c r="BB1505" s="73" t="n"/>
      <c r="BC1505" s="73" t="n"/>
      <c r="BD1505" s="73" t="n"/>
      <c r="BE1505" s="73" t="n"/>
      <c r="BF1505" s="73" t="n"/>
      <c r="BG1505" s="73" t="n"/>
      <c r="BH1505" s="73" t="n"/>
      <c r="BI1505" s="73" t="n"/>
      <c r="BJ1505" s="73" t="n"/>
      <c r="BK1505" s="73" t="n"/>
      <c r="BL1505" s="73" t="n"/>
      <c r="BM1505" s="73" t="n"/>
      <c r="BN1505" s="73" t="n"/>
      <c r="BO1505" s="73" t="n"/>
      <c r="BP1505" s="96" t="n"/>
      <c r="BQ1505" s="174" t="n"/>
      <c r="BR1505" s="174" t="n"/>
      <c r="BS1505" s="174" t="n"/>
      <c r="BT1505" s="174" t="n"/>
      <c r="BU1505" s="174" t="n"/>
      <c r="BV1505" s="174" t="n"/>
      <c r="BW1505" s="174" t="n"/>
      <c r="BX1505" s="174" t="n"/>
      <c r="BY1505" s="174" t="n"/>
      <c r="BZ1505" s="175" t="n"/>
      <c r="CA1505" s="176" t="n"/>
      <c r="CB1505" s="177" t="n"/>
      <c r="CC1505" s="118" t="n"/>
      <c r="CD1505" s="178" t="n"/>
      <c r="CE1505" s="120" t="n"/>
      <c r="CF1505" s="178" t="n"/>
      <c r="CG1505" s="179" t="n"/>
      <c r="CH1505" s="178" t="n"/>
      <c r="CI1505" s="180" t="n"/>
      <c r="CJ1505" s="181" t="n"/>
      <c r="CK1505" s="182" t="n"/>
    </row>
    <row r="1506">
      <c r="A1506" s="69" t="n"/>
      <c r="B1506" s="70" t="n"/>
      <c r="C1506" s="77" t="n"/>
      <c r="D1506" s="84" t="n"/>
      <c r="E1506" s="69" t="n"/>
      <c r="F1506" s="69" t="n"/>
      <c r="G1506" s="73" t="n"/>
      <c r="H1506" s="73" t="n"/>
      <c r="I1506" s="75" t="n"/>
      <c r="J1506" s="75" t="n"/>
      <c r="K1506" s="73" t="n"/>
      <c r="L1506" s="73" t="n"/>
      <c r="M1506" s="73" t="n"/>
      <c r="N1506" s="73" t="n"/>
      <c r="O1506" s="75" t="n"/>
      <c r="P1506" s="75" t="n"/>
      <c r="Q1506" s="73" t="n"/>
      <c r="R1506" s="73" t="n"/>
      <c r="S1506" s="73" t="n"/>
      <c r="T1506" s="73" t="n"/>
      <c r="U1506" s="73" t="n"/>
      <c r="V1506" s="73" t="n"/>
      <c r="W1506" s="73" t="n"/>
      <c r="X1506" s="73" t="n"/>
      <c r="Y1506" s="73" t="n"/>
      <c r="Z1506" s="73" t="n"/>
      <c r="AA1506" s="73" t="n"/>
      <c r="AB1506" s="73" t="n"/>
      <c r="AC1506" s="73" t="n"/>
      <c r="AD1506" s="73" t="n"/>
      <c r="AE1506" s="73" t="n"/>
      <c r="AF1506" s="73" t="n"/>
      <c r="AG1506" s="73" t="n"/>
      <c r="AH1506" s="73" t="n"/>
      <c r="AI1506" s="73" t="n"/>
      <c r="AJ1506" s="73" t="n"/>
      <c r="AK1506" s="73" t="n"/>
      <c r="AL1506" s="73" t="n"/>
      <c r="AM1506" s="73" t="n"/>
      <c r="AN1506" s="73" t="n"/>
      <c r="AO1506" s="73" t="n"/>
      <c r="AP1506" s="73" t="n"/>
      <c r="AQ1506" s="73" t="n"/>
      <c r="AR1506" s="73" t="n"/>
      <c r="AS1506" s="73" t="n"/>
      <c r="AT1506" s="73" t="n"/>
      <c r="AU1506" s="73" t="n"/>
      <c r="AV1506" s="73" t="n"/>
      <c r="AW1506" s="73" t="n"/>
      <c r="AX1506" s="73" t="n"/>
      <c r="AY1506" s="73" t="n"/>
      <c r="AZ1506" s="73" t="n"/>
      <c r="BA1506" s="73" t="n"/>
      <c r="BB1506" s="73" t="n"/>
      <c r="BC1506" s="73" t="n"/>
      <c r="BD1506" s="73" t="n"/>
      <c r="BE1506" s="73" t="n"/>
      <c r="BF1506" s="73" t="n"/>
      <c r="BG1506" s="73" t="n"/>
      <c r="BH1506" s="73" t="n"/>
      <c r="BI1506" s="73" t="n"/>
      <c r="BJ1506" s="73" t="n"/>
      <c r="BK1506" s="73" t="n"/>
      <c r="BL1506" s="73" t="n"/>
      <c r="BM1506" s="73" t="n"/>
      <c r="BN1506" s="73" t="n"/>
      <c r="BO1506" s="73" t="n"/>
      <c r="BP1506" s="96" t="n"/>
      <c r="BQ1506" s="174" t="n"/>
      <c r="BR1506" s="174" t="n"/>
      <c r="BS1506" s="174" t="n"/>
      <c r="BT1506" s="174" t="n"/>
      <c r="BU1506" s="174" t="n"/>
      <c r="BV1506" s="174" t="n"/>
      <c r="BW1506" s="174" t="n"/>
      <c r="BX1506" s="174" t="n"/>
      <c r="BY1506" s="174" t="n"/>
      <c r="BZ1506" s="175" t="n"/>
      <c r="CA1506" s="176" t="n"/>
      <c r="CB1506" s="177" t="n"/>
      <c r="CC1506" s="118" t="n"/>
      <c r="CD1506" s="178" t="n"/>
      <c r="CE1506" s="120" t="n"/>
      <c r="CF1506" s="178" t="n"/>
      <c r="CG1506" s="179" t="n"/>
      <c r="CH1506" s="178" t="n"/>
      <c r="CI1506" s="180" t="n"/>
      <c r="CJ1506" s="181" t="n"/>
      <c r="CK1506" s="182" t="n"/>
    </row>
    <row r="1507">
      <c r="A1507" s="69" t="n"/>
      <c r="B1507" s="70" t="n"/>
      <c r="C1507" s="77" t="n"/>
      <c r="D1507" s="84" t="n"/>
      <c r="E1507" s="69" t="n"/>
      <c r="F1507" s="69" t="n"/>
      <c r="G1507" s="73" t="n"/>
      <c r="H1507" s="73" t="n"/>
      <c r="I1507" s="75" t="n"/>
      <c r="J1507" s="75" t="n"/>
      <c r="K1507" s="73" t="n"/>
      <c r="L1507" s="73" t="n"/>
      <c r="M1507" s="73" t="n"/>
      <c r="N1507" s="73" t="n"/>
      <c r="O1507" s="75" t="n"/>
      <c r="P1507" s="75" t="n"/>
      <c r="Q1507" s="73" t="n"/>
      <c r="R1507" s="73" t="n"/>
      <c r="S1507" s="73" t="n"/>
      <c r="T1507" s="73" t="n"/>
      <c r="U1507" s="73" t="n"/>
      <c r="V1507" s="73" t="n"/>
      <c r="W1507" s="73" t="n"/>
      <c r="X1507" s="73" t="n"/>
      <c r="Y1507" s="73" t="n"/>
      <c r="Z1507" s="73" t="n"/>
      <c r="AA1507" s="73" t="n"/>
      <c r="AB1507" s="73" t="n"/>
      <c r="AC1507" s="73" t="n"/>
      <c r="AD1507" s="73" t="n"/>
      <c r="AE1507" s="73" t="n"/>
      <c r="AF1507" s="73" t="n"/>
      <c r="AG1507" s="73" t="n"/>
      <c r="AH1507" s="73" t="n"/>
      <c r="AI1507" s="73" t="n"/>
      <c r="AJ1507" s="73" t="n"/>
      <c r="AK1507" s="73" t="n"/>
      <c r="AL1507" s="73" t="n"/>
      <c r="AM1507" s="73" t="n"/>
      <c r="AN1507" s="73" t="n"/>
      <c r="AO1507" s="73" t="n"/>
      <c r="AP1507" s="73" t="n"/>
      <c r="AQ1507" s="73" t="n"/>
      <c r="AR1507" s="73" t="n"/>
      <c r="AS1507" s="73" t="n"/>
      <c r="AT1507" s="73" t="n"/>
      <c r="AU1507" s="73" t="n"/>
      <c r="AV1507" s="73" t="n"/>
      <c r="AW1507" s="73" t="n"/>
      <c r="AX1507" s="73" t="n"/>
      <c r="AY1507" s="73" t="n"/>
      <c r="AZ1507" s="73" t="n"/>
      <c r="BA1507" s="73" t="n"/>
      <c r="BB1507" s="73" t="n"/>
      <c r="BC1507" s="73" t="n"/>
      <c r="BD1507" s="73" t="n"/>
      <c r="BE1507" s="73" t="n"/>
      <c r="BF1507" s="73" t="n"/>
      <c r="BG1507" s="73" t="n"/>
      <c r="BH1507" s="73" t="n"/>
      <c r="BI1507" s="73" t="n"/>
      <c r="BJ1507" s="73" t="n"/>
      <c r="BK1507" s="73" t="n"/>
      <c r="BL1507" s="73" t="n"/>
      <c r="BM1507" s="73" t="n"/>
      <c r="BN1507" s="73" t="n"/>
      <c r="BO1507" s="73" t="n"/>
      <c r="BP1507" s="96" t="n"/>
      <c r="BQ1507" s="174" t="n"/>
      <c r="BR1507" s="174" t="n"/>
      <c r="BS1507" s="174" t="n"/>
      <c r="BT1507" s="174" t="n"/>
      <c r="BU1507" s="174" t="n"/>
      <c r="BV1507" s="174" t="n"/>
      <c r="BW1507" s="174" t="n"/>
      <c r="BX1507" s="174" t="n"/>
      <c r="BY1507" s="174" t="n"/>
      <c r="BZ1507" s="175" t="n"/>
      <c r="CA1507" s="176" t="n"/>
      <c r="CB1507" s="177" t="n"/>
      <c r="CC1507" s="118" t="n"/>
      <c r="CD1507" s="178" t="n"/>
      <c r="CE1507" s="120" t="n"/>
      <c r="CF1507" s="178" t="n"/>
      <c r="CG1507" s="179" t="n"/>
      <c r="CH1507" s="178" t="n"/>
      <c r="CI1507" s="180" t="n"/>
      <c r="CJ1507" s="181" t="n"/>
      <c r="CK1507" s="182" t="n"/>
    </row>
    <row r="1508">
      <c r="A1508" s="69" t="n"/>
      <c r="B1508" s="70" t="n"/>
      <c r="C1508" s="77" t="n"/>
      <c r="D1508" s="84" t="n"/>
      <c r="E1508" s="69" t="n"/>
      <c r="F1508" s="69" t="n"/>
      <c r="G1508" s="73" t="n"/>
      <c r="H1508" s="73" t="n"/>
      <c r="I1508" s="75" t="n"/>
      <c r="J1508" s="75" t="n"/>
      <c r="K1508" s="73" t="n"/>
      <c r="L1508" s="73" t="n"/>
      <c r="M1508" s="73" t="n"/>
      <c r="N1508" s="73" t="n"/>
      <c r="O1508" s="75" t="n"/>
      <c r="P1508" s="75" t="n"/>
      <c r="Q1508" s="73" t="n"/>
      <c r="R1508" s="73" t="n"/>
      <c r="S1508" s="73" t="n"/>
      <c r="T1508" s="73" t="n"/>
      <c r="U1508" s="73" t="n"/>
      <c r="V1508" s="73" t="n"/>
      <c r="W1508" s="73" t="n"/>
      <c r="X1508" s="73" t="n"/>
      <c r="Y1508" s="73" t="n"/>
      <c r="Z1508" s="73" t="n"/>
      <c r="AA1508" s="73" t="n"/>
      <c r="AB1508" s="73" t="n"/>
      <c r="AC1508" s="73" t="n"/>
      <c r="AD1508" s="73" t="n"/>
      <c r="AE1508" s="73" t="n"/>
      <c r="AF1508" s="73" t="n"/>
      <c r="AG1508" s="73" t="n"/>
      <c r="AH1508" s="73" t="n"/>
      <c r="AI1508" s="73" t="n"/>
      <c r="AJ1508" s="73" t="n"/>
      <c r="AK1508" s="73" t="n"/>
      <c r="AL1508" s="73" t="n"/>
      <c r="AM1508" s="73" t="n"/>
      <c r="AN1508" s="73" t="n"/>
      <c r="AO1508" s="73" t="n"/>
      <c r="AP1508" s="73" t="n"/>
      <c r="AQ1508" s="73" t="n"/>
      <c r="AR1508" s="73" t="n"/>
      <c r="AS1508" s="73" t="n"/>
      <c r="AT1508" s="73" t="n"/>
      <c r="AU1508" s="73" t="n"/>
      <c r="AV1508" s="73" t="n"/>
      <c r="AW1508" s="73" t="n"/>
      <c r="AX1508" s="73" t="n"/>
      <c r="AY1508" s="73" t="n"/>
      <c r="AZ1508" s="73" t="n"/>
      <c r="BA1508" s="73" t="n"/>
      <c r="BB1508" s="73" t="n"/>
      <c r="BC1508" s="73" t="n"/>
      <c r="BD1508" s="73" t="n"/>
      <c r="BE1508" s="73" t="n"/>
      <c r="BF1508" s="73" t="n"/>
      <c r="BG1508" s="73" t="n"/>
      <c r="BH1508" s="73" t="n"/>
      <c r="BI1508" s="73" t="n"/>
      <c r="BJ1508" s="73" t="n"/>
      <c r="BK1508" s="73" t="n"/>
      <c r="BL1508" s="73" t="n"/>
      <c r="BM1508" s="73" t="n"/>
      <c r="BN1508" s="73" t="n"/>
      <c r="BO1508" s="73" t="n"/>
      <c r="BP1508" s="96" t="n"/>
      <c r="BQ1508" s="174" t="n"/>
      <c r="BR1508" s="174" t="n"/>
      <c r="BS1508" s="174" t="n"/>
      <c r="BT1508" s="174" t="n"/>
      <c r="BU1508" s="174" t="n"/>
      <c r="BV1508" s="174" t="n"/>
      <c r="BW1508" s="174" t="n"/>
      <c r="BX1508" s="174" t="n"/>
      <c r="BY1508" s="174" t="n"/>
      <c r="BZ1508" s="175" t="n"/>
      <c r="CA1508" s="176" t="n"/>
      <c r="CB1508" s="177" t="n"/>
      <c r="CC1508" s="118" t="n"/>
      <c r="CD1508" s="178" t="n"/>
      <c r="CE1508" s="120" t="n"/>
      <c r="CF1508" s="178" t="n"/>
      <c r="CG1508" s="179" t="n"/>
      <c r="CH1508" s="178" t="n"/>
      <c r="CI1508" s="180" t="n"/>
      <c r="CJ1508" s="181" t="n"/>
      <c r="CK1508" s="182" t="n"/>
    </row>
    <row r="1509">
      <c r="A1509" s="69" t="n"/>
      <c r="B1509" s="70" t="n"/>
      <c r="C1509" s="77" t="n"/>
      <c r="D1509" s="84" t="n"/>
      <c r="E1509" s="69" t="n"/>
      <c r="F1509" s="69" t="n"/>
      <c r="G1509" s="73" t="n"/>
      <c r="H1509" s="73" t="n"/>
      <c r="I1509" s="75" t="n"/>
      <c r="J1509" s="75" t="n"/>
      <c r="K1509" s="73" t="n"/>
      <c r="L1509" s="73" t="n"/>
      <c r="M1509" s="73" t="n"/>
      <c r="N1509" s="73" t="n"/>
      <c r="O1509" s="75" t="n"/>
      <c r="P1509" s="75" t="n"/>
      <c r="Q1509" s="73" t="n"/>
      <c r="R1509" s="73" t="n"/>
      <c r="S1509" s="73" t="n"/>
      <c r="T1509" s="73" t="n"/>
      <c r="U1509" s="73" t="n"/>
      <c r="V1509" s="73" t="n"/>
      <c r="W1509" s="73" t="n"/>
      <c r="X1509" s="73" t="n"/>
      <c r="Y1509" s="73" t="n"/>
      <c r="Z1509" s="73" t="n"/>
      <c r="AA1509" s="73" t="n"/>
      <c r="AB1509" s="73" t="n"/>
      <c r="AC1509" s="73" t="n"/>
      <c r="AD1509" s="73" t="n"/>
      <c r="AE1509" s="73" t="n"/>
      <c r="AF1509" s="73" t="n"/>
      <c r="AG1509" s="73" t="n"/>
      <c r="AH1509" s="73" t="n"/>
      <c r="AI1509" s="73" t="n"/>
      <c r="AJ1509" s="73" t="n"/>
      <c r="AK1509" s="73" t="n"/>
      <c r="AL1509" s="73" t="n"/>
      <c r="AM1509" s="73" t="n"/>
      <c r="AN1509" s="73" t="n"/>
      <c r="AO1509" s="73" t="n"/>
      <c r="AP1509" s="73" t="n"/>
      <c r="AQ1509" s="73" t="n"/>
      <c r="AR1509" s="73" t="n"/>
      <c r="AS1509" s="73" t="n"/>
      <c r="AT1509" s="73" t="n"/>
      <c r="AU1509" s="73" t="n"/>
      <c r="AV1509" s="73" t="n"/>
      <c r="AW1509" s="73" t="n"/>
      <c r="AX1509" s="73" t="n"/>
      <c r="AY1509" s="73" t="n"/>
      <c r="AZ1509" s="73" t="n"/>
      <c r="BA1509" s="73" t="n"/>
      <c r="BB1509" s="73" t="n"/>
      <c r="BC1509" s="73" t="n"/>
      <c r="BD1509" s="73" t="n"/>
      <c r="BE1509" s="73" t="n"/>
      <c r="BF1509" s="73" t="n"/>
      <c r="BG1509" s="73" t="n"/>
      <c r="BH1509" s="73" t="n"/>
      <c r="BI1509" s="73" t="n"/>
      <c r="BJ1509" s="73" t="n"/>
      <c r="BK1509" s="73" t="n"/>
      <c r="BL1509" s="73" t="n"/>
      <c r="BM1509" s="73" t="n"/>
      <c r="BN1509" s="73" t="n"/>
      <c r="BO1509" s="73" t="n"/>
      <c r="BP1509" s="96" t="n"/>
      <c r="BQ1509" s="174" t="n"/>
      <c r="BR1509" s="174" t="n"/>
      <c r="BS1509" s="174" t="n"/>
      <c r="BT1509" s="174" t="n"/>
      <c r="BU1509" s="174" t="n"/>
      <c r="BV1509" s="174" t="n"/>
      <c r="BW1509" s="174" t="n"/>
      <c r="BX1509" s="174" t="n"/>
      <c r="BY1509" s="174" t="n"/>
      <c r="BZ1509" s="175" t="n"/>
      <c r="CA1509" s="176" t="n"/>
      <c r="CB1509" s="177" t="n"/>
      <c r="CC1509" s="118" t="n"/>
      <c r="CD1509" s="178" t="n"/>
      <c r="CE1509" s="120" t="n"/>
      <c r="CF1509" s="178" t="n"/>
      <c r="CG1509" s="179" t="n"/>
      <c r="CH1509" s="178" t="n"/>
      <c r="CI1509" s="180" t="n"/>
      <c r="CJ1509" s="181" t="n"/>
      <c r="CK1509" s="182" t="n"/>
    </row>
    <row r="1510">
      <c r="A1510" s="69" t="n"/>
      <c r="B1510" s="70" t="n"/>
      <c r="C1510" s="77" t="n"/>
      <c r="D1510" s="84" t="n"/>
      <c r="E1510" s="69" t="n"/>
      <c r="F1510" s="69" t="n"/>
      <c r="G1510" s="73" t="n"/>
      <c r="H1510" s="73" t="n"/>
      <c r="I1510" s="75" t="n"/>
      <c r="J1510" s="75" t="n"/>
      <c r="K1510" s="73" t="n"/>
      <c r="L1510" s="73" t="n"/>
      <c r="M1510" s="73" t="n"/>
      <c r="N1510" s="73" t="n"/>
      <c r="O1510" s="75" t="n"/>
      <c r="P1510" s="75" t="n"/>
      <c r="Q1510" s="73" t="n"/>
      <c r="R1510" s="73" t="n"/>
      <c r="S1510" s="73" t="n"/>
      <c r="T1510" s="73" t="n"/>
      <c r="U1510" s="73" t="n"/>
      <c r="V1510" s="73" t="n"/>
      <c r="W1510" s="73" t="n"/>
      <c r="X1510" s="73" t="n"/>
      <c r="Y1510" s="73" t="n"/>
      <c r="Z1510" s="73" t="n"/>
      <c r="AA1510" s="73" t="n"/>
      <c r="AB1510" s="73" t="n"/>
      <c r="AC1510" s="73" t="n"/>
      <c r="AD1510" s="73" t="n"/>
      <c r="AE1510" s="73" t="n"/>
      <c r="AF1510" s="73" t="n"/>
      <c r="AG1510" s="73" t="n"/>
      <c r="AH1510" s="73" t="n"/>
      <c r="AI1510" s="73" t="n"/>
      <c r="AJ1510" s="73" t="n"/>
      <c r="AK1510" s="73" t="n"/>
      <c r="AL1510" s="73" t="n"/>
      <c r="AM1510" s="73" t="n"/>
      <c r="AN1510" s="73" t="n"/>
      <c r="AO1510" s="73" t="n"/>
      <c r="AP1510" s="73" t="n"/>
      <c r="AQ1510" s="73" t="n"/>
      <c r="AR1510" s="73" t="n"/>
      <c r="AS1510" s="73" t="n"/>
      <c r="AT1510" s="73" t="n"/>
      <c r="AU1510" s="73" t="n"/>
      <c r="AV1510" s="73" t="n"/>
      <c r="AW1510" s="73" t="n"/>
      <c r="AX1510" s="73" t="n"/>
      <c r="AY1510" s="73" t="n"/>
      <c r="AZ1510" s="73" t="n"/>
      <c r="BA1510" s="73" t="n"/>
      <c r="BB1510" s="73" t="n"/>
      <c r="BC1510" s="73" t="n"/>
      <c r="BD1510" s="73" t="n"/>
      <c r="BE1510" s="73" t="n"/>
      <c r="BF1510" s="73" t="n"/>
      <c r="BG1510" s="73" t="n"/>
      <c r="BH1510" s="73" t="n"/>
      <c r="BI1510" s="73" t="n"/>
      <c r="BJ1510" s="73" t="n"/>
      <c r="BK1510" s="73" t="n"/>
      <c r="BL1510" s="73" t="n"/>
      <c r="BM1510" s="73" t="n"/>
      <c r="BN1510" s="73" t="n"/>
      <c r="BO1510" s="73" t="n"/>
      <c r="BP1510" s="96" t="n"/>
      <c r="BQ1510" s="174" t="n"/>
      <c r="BR1510" s="174" t="n"/>
      <c r="BS1510" s="174" t="n"/>
      <c r="BT1510" s="174" t="n"/>
      <c r="BU1510" s="174" t="n"/>
      <c r="BV1510" s="174" t="n"/>
      <c r="BW1510" s="174" t="n"/>
      <c r="BX1510" s="174" t="n"/>
      <c r="BY1510" s="174" t="n"/>
      <c r="BZ1510" s="175" t="n"/>
      <c r="CA1510" s="176" t="n"/>
      <c r="CB1510" s="177" t="n"/>
      <c r="CC1510" s="118" t="n"/>
      <c r="CD1510" s="178" t="n"/>
      <c r="CE1510" s="120" t="n"/>
      <c r="CF1510" s="178" t="n"/>
      <c r="CG1510" s="179" t="n"/>
      <c r="CH1510" s="178" t="n"/>
      <c r="CI1510" s="180" t="n"/>
      <c r="CJ1510" s="181" t="n"/>
      <c r="CK1510" s="182" t="n"/>
    </row>
    <row r="1511">
      <c r="A1511" s="69" t="n"/>
      <c r="B1511" s="70" t="n"/>
      <c r="C1511" s="77" t="n"/>
      <c r="D1511" s="84" t="n"/>
      <c r="E1511" s="69" t="n"/>
      <c r="F1511" s="69" t="n"/>
      <c r="G1511" s="73" t="n"/>
      <c r="H1511" s="73" t="n"/>
      <c r="I1511" s="75" t="n"/>
      <c r="J1511" s="75" t="n"/>
      <c r="K1511" s="73" t="n"/>
      <c r="L1511" s="73" t="n"/>
      <c r="M1511" s="73" t="n"/>
      <c r="N1511" s="73" t="n"/>
      <c r="O1511" s="75" t="n"/>
      <c r="P1511" s="75" t="n"/>
      <c r="Q1511" s="73" t="n"/>
      <c r="R1511" s="73" t="n"/>
      <c r="S1511" s="73" t="n"/>
      <c r="T1511" s="73" t="n"/>
      <c r="U1511" s="73" t="n"/>
      <c r="V1511" s="73" t="n"/>
      <c r="W1511" s="73" t="n"/>
      <c r="X1511" s="73" t="n"/>
      <c r="Y1511" s="73" t="n"/>
      <c r="Z1511" s="73" t="n"/>
      <c r="AA1511" s="73" t="n"/>
      <c r="AB1511" s="73" t="n"/>
      <c r="AC1511" s="73" t="n"/>
      <c r="AD1511" s="73" t="n"/>
      <c r="AE1511" s="73" t="n"/>
      <c r="AF1511" s="73" t="n"/>
      <c r="AG1511" s="73" t="n"/>
      <c r="AH1511" s="73" t="n"/>
      <c r="AI1511" s="73" t="n"/>
      <c r="AJ1511" s="73" t="n"/>
      <c r="AK1511" s="73" t="n"/>
      <c r="AL1511" s="73" t="n"/>
      <c r="AM1511" s="73" t="n"/>
      <c r="AN1511" s="73" t="n"/>
      <c r="AO1511" s="73" t="n"/>
      <c r="AP1511" s="73" t="n"/>
      <c r="AQ1511" s="73" t="n"/>
      <c r="AR1511" s="73" t="n"/>
      <c r="AS1511" s="73" t="n"/>
      <c r="AT1511" s="73" t="n"/>
      <c r="AU1511" s="73" t="n"/>
      <c r="AV1511" s="73" t="n"/>
      <c r="AW1511" s="73" t="n"/>
      <c r="AX1511" s="73" t="n"/>
      <c r="AY1511" s="73" t="n"/>
      <c r="AZ1511" s="73" t="n"/>
      <c r="BA1511" s="73" t="n"/>
      <c r="BB1511" s="73" t="n"/>
      <c r="BC1511" s="73" t="n"/>
      <c r="BD1511" s="73" t="n"/>
      <c r="BE1511" s="73" t="n"/>
      <c r="BF1511" s="73" t="n"/>
      <c r="BG1511" s="73" t="n"/>
      <c r="BH1511" s="73" t="n"/>
      <c r="BI1511" s="73" t="n"/>
      <c r="BJ1511" s="73" t="n"/>
      <c r="BK1511" s="73" t="n"/>
      <c r="BL1511" s="73" t="n"/>
      <c r="BM1511" s="73" t="n"/>
      <c r="BN1511" s="73" t="n"/>
      <c r="BO1511" s="73" t="n"/>
      <c r="BP1511" s="96" t="n"/>
      <c r="BQ1511" s="174" t="n"/>
      <c r="BR1511" s="174" t="n"/>
      <c r="BS1511" s="174" t="n"/>
      <c r="BT1511" s="174" t="n"/>
      <c r="BU1511" s="174" t="n"/>
      <c r="BV1511" s="174" t="n"/>
      <c r="BW1511" s="174" t="n"/>
      <c r="BX1511" s="174" t="n"/>
      <c r="BY1511" s="174" t="n"/>
      <c r="BZ1511" s="175" t="n"/>
      <c r="CA1511" s="176" t="n"/>
      <c r="CB1511" s="177" t="n"/>
      <c r="CC1511" s="118" t="n"/>
      <c r="CD1511" s="178" t="n"/>
      <c r="CE1511" s="120" t="n"/>
      <c r="CF1511" s="178" t="n"/>
      <c r="CG1511" s="179" t="n"/>
      <c r="CH1511" s="178" t="n"/>
      <c r="CI1511" s="180" t="n"/>
      <c r="CJ1511" s="181" t="n"/>
      <c r="CK1511" s="182" t="n"/>
    </row>
    <row r="1512">
      <c r="A1512" s="69" t="n"/>
      <c r="B1512" s="70" t="n"/>
      <c r="C1512" s="77" t="n"/>
      <c r="D1512" s="84" t="n"/>
      <c r="E1512" s="69" t="n"/>
      <c r="F1512" s="69" t="n"/>
      <c r="G1512" s="73" t="n"/>
      <c r="H1512" s="73" t="n"/>
      <c r="I1512" s="75" t="n"/>
      <c r="J1512" s="75" t="n"/>
      <c r="K1512" s="73" t="n"/>
      <c r="L1512" s="73" t="n"/>
      <c r="M1512" s="73" t="n"/>
      <c r="N1512" s="73" t="n"/>
      <c r="O1512" s="75" t="n"/>
      <c r="P1512" s="75" t="n"/>
      <c r="Q1512" s="73" t="n"/>
      <c r="R1512" s="73" t="n"/>
      <c r="S1512" s="73" t="n"/>
      <c r="T1512" s="73" t="n"/>
      <c r="U1512" s="73" t="n"/>
      <c r="V1512" s="73" t="n"/>
      <c r="W1512" s="73" t="n"/>
      <c r="X1512" s="73" t="n"/>
      <c r="Y1512" s="73" t="n"/>
      <c r="Z1512" s="73" t="n"/>
      <c r="AA1512" s="73" t="n"/>
      <c r="AB1512" s="73" t="n"/>
      <c r="AC1512" s="73" t="n"/>
      <c r="AD1512" s="73" t="n"/>
      <c r="AE1512" s="73" t="n"/>
      <c r="AF1512" s="73" t="n"/>
      <c r="AG1512" s="73" t="n"/>
      <c r="AH1512" s="73" t="n"/>
      <c r="AI1512" s="73" t="n"/>
      <c r="AJ1512" s="73" t="n"/>
      <c r="AK1512" s="73" t="n"/>
      <c r="AL1512" s="73" t="n"/>
      <c r="AM1512" s="73" t="n"/>
      <c r="AN1512" s="73" t="n"/>
      <c r="AO1512" s="73" t="n"/>
      <c r="AP1512" s="73" t="n"/>
      <c r="AQ1512" s="73" t="n"/>
      <c r="AR1512" s="73" t="n"/>
      <c r="AS1512" s="73" t="n"/>
      <c r="AT1512" s="73" t="n"/>
      <c r="AU1512" s="73" t="n"/>
      <c r="AV1512" s="73" t="n"/>
      <c r="AW1512" s="73" t="n"/>
      <c r="AX1512" s="73" t="n"/>
      <c r="AY1512" s="73" t="n"/>
      <c r="AZ1512" s="73" t="n"/>
      <c r="BA1512" s="73" t="n"/>
      <c r="BB1512" s="73" t="n"/>
      <c r="BC1512" s="73" t="n"/>
      <c r="BD1512" s="73" t="n"/>
      <c r="BE1512" s="73" t="n"/>
      <c r="BF1512" s="73" t="n"/>
      <c r="BG1512" s="73" t="n"/>
      <c r="BH1512" s="73" t="n"/>
      <c r="BI1512" s="73" t="n"/>
      <c r="BJ1512" s="73" t="n"/>
      <c r="BK1512" s="73" t="n"/>
      <c r="BL1512" s="73" t="n"/>
      <c r="BM1512" s="73" t="n"/>
      <c r="BN1512" s="73" t="n"/>
      <c r="BO1512" s="73" t="n"/>
      <c r="BP1512" s="96" t="n"/>
      <c r="BQ1512" s="174" t="n"/>
      <c r="BR1512" s="174" t="n"/>
      <c r="BS1512" s="174" t="n"/>
      <c r="BT1512" s="174" t="n"/>
      <c r="BU1512" s="174" t="n"/>
      <c r="BV1512" s="174" t="n"/>
      <c r="BW1512" s="174" t="n"/>
      <c r="BX1512" s="174" t="n"/>
      <c r="BY1512" s="174" t="n"/>
      <c r="BZ1512" s="175" t="n"/>
      <c r="CA1512" s="176" t="n"/>
      <c r="CB1512" s="177" t="n"/>
      <c r="CC1512" s="118" t="n"/>
      <c r="CD1512" s="178" t="n"/>
      <c r="CE1512" s="120" t="n"/>
      <c r="CF1512" s="178" t="n"/>
      <c r="CG1512" s="179" t="n"/>
      <c r="CH1512" s="178" t="n"/>
      <c r="CI1512" s="180" t="n"/>
      <c r="CJ1512" s="181" t="n"/>
      <c r="CK1512" s="182" t="n"/>
    </row>
    <row r="1513">
      <c r="A1513" s="69" t="n"/>
      <c r="B1513" s="70" t="n"/>
      <c r="C1513" s="77" t="n"/>
      <c r="D1513" s="84" t="n"/>
      <c r="E1513" s="69" t="n"/>
      <c r="F1513" s="69" t="n"/>
      <c r="G1513" s="73" t="n"/>
      <c r="H1513" s="73" t="n"/>
      <c r="I1513" s="75" t="n"/>
      <c r="J1513" s="75" t="n"/>
      <c r="K1513" s="73" t="n"/>
      <c r="L1513" s="73" t="n"/>
      <c r="M1513" s="73" t="n"/>
      <c r="N1513" s="73" t="n"/>
      <c r="O1513" s="75" t="n"/>
      <c r="P1513" s="75" t="n"/>
      <c r="Q1513" s="73" t="n"/>
      <c r="R1513" s="73" t="n"/>
      <c r="S1513" s="73" t="n"/>
      <c r="T1513" s="73" t="n"/>
      <c r="U1513" s="73" t="n"/>
      <c r="V1513" s="73" t="n"/>
      <c r="W1513" s="73" t="n"/>
      <c r="X1513" s="73" t="n"/>
      <c r="Y1513" s="73" t="n"/>
      <c r="Z1513" s="73" t="n"/>
      <c r="AA1513" s="73" t="n"/>
      <c r="AB1513" s="73" t="n"/>
      <c r="AC1513" s="73" t="n"/>
      <c r="AD1513" s="73" t="n"/>
      <c r="AE1513" s="73" t="n"/>
      <c r="AF1513" s="73" t="n"/>
      <c r="AG1513" s="73" t="n"/>
      <c r="AH1513" s="73" t="n"/>
      <c r="AI1513" s="73" t="n"/>
      <c r="AJ1513" s="73" t="n"/>
      <c r="AK1513" s="73" t="n"/>
      <c r="AL1513" s="73" t="n"/>
      <c r="AM1513" s="73" t="n"/>
      <c r="AN1513" s="73" t="n"/>
      <c r="AO1513" s="73" t="n"/>
      <c r="AP1513" s="73" t="n"/>
      <c r="AQ1513" s="73" t="n"/>
      <c r="AR1513" s="73" t="n"/>
      <c r="AS1513" s="73" t="n"/>
      <c r="AT1513" s="73" t="n"/>
      <c r="AU1513" s="73" t="n"/>
      <c r="AV1513" s="73" t="n"/>
      <c r="AW1513" s="73" t="n"/>
      <c r="AX1513" s="73" t="n"/>
      <c r="AY1513" s="73" t="n"/>
      <c r="AZ1513" s="73" t="n"/>
      <c r="BA1513" s="73" t="n"/>
      <c r="BB1513" s="73" t="n"/>
      <c r="BC1513" s="73" t="n"/>
      <c r="BD1513" s="73" t="n"/>
      <c r="BE1513" s="73" t="n"/>
      <c r="BF1513" s="73" t="n"/>
      <c r="BG1513" s="73" t="n"/>
      <c r="BH1513" s="73" t="n"/>
      <c r="BI1513" s="73" t="n"/>
      <c r="BJ1513" s="73" t="n"/>
      <c r="BK1513" s="73" t="n"/>
      <c r="BL1513" s="73" t="n"/>
      <c r="BM1513" s="73" t="n"/>
      <c r="BN1513" s="73" t="n"/>
      <c r="BO1513" s="73" t="n"/>
      <c r="BP1513" s="96" t="n"/>
      <c r="BQ1513" s="174" t="n"/>
      <c r="BR1513" s="174" t="n"/>
      <c r="BS1513" s="174" t="n"/>
      <c r="BT1513" s="174" t="n"/>
      <c r="BU1513" s="174" t="n"/>
      <c r="BV1513" s="174" t="n"/>
      <c r="BW1513" s="174" t="n"/>
      <c r="BX1513" s="174" t="n"/>
      <c r="BY1513" s="174" t="n"/>
      <c r="BZ1513" s="175" t="n"/>
      <c r="CA1513" s="176" t="n"/>
      <c r="CB1513" s="177" t="n"/>
      <c r="CC1513" s="118" t="n"/>
      <c r="CD1513" s="178" t="n"/>
      <c r="CE1513" s="120" t="n"/>
      <c r="CF1513" s="178" t="n"/>
      <c r="CG1513" s="179" t="n"/>
      <c r="CH1513" s="178" t="n"/>
      <c r="CI1513" s="180" t="n"/>
      <c r="CJ1513" s="181" t="n"/>
      <c r="CK1513" s="182" t="n"/>
    </row>
    <row r="1514">
      <c r="A1514" s="69" t="n"/>
      <c r="B1514" s="70" t="n"/>
      <c r="C1514" s="77" t="n"/>
      <c r="D1514" s="84" t="n"/>
      <c r="E1514" s="69" t="n"/>
      <c r="F1514" s="69" t="n"/>
      <c r="G1514" s="73" t="n"/>
      <c r="H1514" s="73" t="n"/>
      <c r="I1514" s="75" t="n"/>
      <c r="J1514" s="75" t="n"/>
      <c r="K1514" s="73" t="n"/>
      <c r="L1514" s="73" t="n"/>
      <c r="M1514" s="73" t="n"/>
      <c r="N1514" s="73" t="n"/>
      <c r="O1514" s="75" t="n"/>
      <c r="P1514" s="75" t="n"/>
      <c r="Q1514" s="73" t="n"/>
      <c r="R1514" s="73" t="n"/>
      <c r="S1514" s="73" t="n"/>
      <c r="T1514" s="73" t="n"/>
      <c r="U1514" s="73" t="n"/>
      <c r="V1514" s="73" t="n"/>
      <c r="W1514" s="73" t="n"/>
      <c r="X1514" s="73" t="n"/>
      <c r="Y1514" s="73" t="n"/>
      <c r="Z1514" s="73" t="n"/>
      <c r="AA1514" s="73" t="n"/>
      <c r="AB1514" s="73" t="n"/>
      <c r="AC1514" s="73" t="n"/>
      <c r="AD1514" s="73" t="n"/>
      <c r="AE1514" s="73" t="n"/>
      <c r="AF1514" s="73" t="n"/>
      <c r="AG1514" s="73" t="n"/>
      <c r="AH1514" s="73" t="n"/>
      <c r="AI1514" s="73" t="n"/>
      <c r="AJ1514" s="73" t="n"/>
      <c r="AK1514" s="73" t="n"/>
      <c r="AL1514" s="73" t="n"/>
      <c r="AM1514" s="73" t="n"/>
      <c r="AN1514" s="73" t="n"/>
      <c r="AO1514" s="73" t="n"/>
      <c r="AP1514" s="73" t="n"/>
      <c r="AQ1514" s="73" t="n"/>
      <c r="AR1514" s="73" t="n"/>
      <c r="AS1514" s="73" t="n"/>
      <c r="AT1514" s="73" t="n"/>
      <c r="AU1514" s="73" t="n"/>
      <c r="AV1514" s="73" t="n"/>
      <c r="AW1514" s="73" t="n"/>
      <c r="AX1514" s="73" t="n"/>
      <c r="AY1514" s="73" t="n"/>
      <c r="AZ1514" s="73" t="n"/>
      <c r="BA1514" s="73" t="n"/>
      <c r="BB1514" s="73" t="n"/>
      <c r="BC1514" s="73" t="n"/>
      <c r="BD1514" s="73" t="n"/>
      <c r="BE1514" s="73" t="n"/>
      <c r="BF1514" s="73" t="n"/>
      <c r="BG1514" s="73" t="n"/>
      <c r="BH1514" s="73" t="n"/>
      <c r="BI1514" s="73" t="n"/>
      <c r="BJ1514" s="73" t="n"/>
      <c r="BK1514" s="73" t="n"/>
      <c r="BL1514" s="73" t="n"/>
      <c r="BM1514" s="73" t="n"/>
      <c r="BN1514" s="73" t="n"/>
      <c r="BO1514" s="73" t="n"/>
      <c r="BP1514" s="96" t="n"/>
      <c r="BQ1514" s="174" t="n"/>
      <c r="BR1514" s="174" t="n"/>
      <c r="BS1514" s="174" t="n"/>
      <c r="BT1514" s="174" t="n"/>
      <c r="BU1514" s="174" t="n"/>
      <c r="BV1514" s="174" t="n"/>
      <c r="BW1514" s="174" t="n"/>
      <c r="BX1514" s="174" t="n"/>
      <c r="BY1514" s="174" t="n"/>
      <c r="BZ1514" s="175" t="n"/>
      <c r="CA1514" s="176" t="n"/>
      <c r="CB1514" s="177" t="n"/>
      <c r="CC1514" s="118" t="n"/>
      <c r="CD1514" s="178" t="n"/>
      <c r="CE1514" s="120" t="n"/>
      <c r="CF1514" s="178" t="n"/>
      <c r="CG1514" s="179" t="n"/>
      <c r="CH1514" s="178" t="n"/>
      <c r="CI1514" s="180" t="n"/>
      <c r="CJ1514" s="181" t="n"/>
      <c r="CK1514" s="182" t="n"/>
    </row>
    <row r="1515">
      <c r="A1515" s="69" t="n"/>
      <c r="B1515" s="70" t="n"/>
      <c r="C1515" s="77" t="n"/>
      <c r="D1515" s="84" t="n"/>
      <c r="E1515" s="69" t="n"/>
      <c r="F1515" s="69" t="n"/>
      <c r="G1515" s="73" t="n"/>
      <c r="H1515" s="73" t="n"/>
      <c r="I1515" s="75" t="n"/>
      <c r="J1515" s="75" t="n"/>
      <c r="K1515" s="73" t="n"/>
      <c r="L1515" s="73" t="n"/>
      <c r="M1515" s="73" t="n"/>
      <c r="N1515" s="73" t="n"/>
      <c r="O1515" s="75" t="n"/>
      <c r="P1515" s="75" t="n"/>
      <c r="Q1515" s="73" t="n"/>
      <c r="R1515" s="73" t="n"/>
      <c r="S1515" s="73" t="n"/>
      <c r="T1515" s="73" t="n"/>
      <c r="U1515" s="73" t="n"/>
      <c r="V1515" s="73" t="n"/>
      <c r="W1515" s="73" t="n"/>
      <c r="X1515" s="73" t="n"/>
      <c r="Y1515" s="73" t="n"/>
      <c r="Z1515" s="73" t="n"/>
      <c r="AA1515" s="73" t="n"/>
      <c r="AB1515" s="73" t="n"/>
      <c r="AC1515" s="73" t="n"/>
      <c r="AD1515" s="73" t="n"/>
      <c r="AE1515" s="73" t="n"/>
      <c r="AF1515" s="73" t="n"/>
      <c r="AG1515" s="73" t="n"/>
      <c r="AH1515" s="73" t="n"/>
      <c r="AI1515" s="73" t="n"/>
      <c r="AJ1515" s="73" t="n"/>
      <c r="AK1515" s="73" t="n"/>
      <c r="AL1515" s="73" t="n"/>
      <c r="AM1515" s="73" t="n"/>
      <c r="AN1515" s="73" t="n"/>
      <c r="AO1515" s="73" t="n"/>
      <c r="AP1515" s="73" t="n"/>
      <c r="AQ1515" s="73" t="n"/>
      <c r="AR1515" s="73" t="n"/>
      <c r="AS1515" s="73" t="n"/>
      <c r="AT1515" s="73" t="n"/>
      <c r="AU1515" s="73" t="n"/>
      <c r="AV1515" s="73" t="n"/>
      <c r="AW1515" s="73" t="n"/>
      <c r="AX1515" s="73" t="n"/>
      <c r="AY1515" s="73" t="n"/>
      <c r="AZ1515" s="73" t="n"/>
      <c r="BA1515" s="73" t="n"/>
      <c r="BB1515" s="73" t="n"/>
      <c r="BC1515" s="73" t="n"/>
      <c r="BD1515" s="73" t="n"/>
      <c r="BE1515" s="73" t="n"/>
      <c r="BF1515" s="73" t="n"/>
      <c r="BG1515" s="73" t="n"/>
      <c r="BH1515" s="73" t="n"/>
      <c r="BI1515" s="73" t="n"/>
      <c r="BJ1515" s="73" t="n"/>
      <c r="BK1515" s="73" t="n"/>
      <c r="BL1515" s="73" t="n"/>
      <c r="BM1515" s="73" t="n"/>
      <c r="BN1515" s="73" t="n"/>
      <c r="BO1515" s="73" t="n"/>
      <c r="BP1515" s="96" t="n"/>
      <c r="BQ1515" s="174" t="n"/>
      <c r="BR1515" s="174" t="n"/>
      <c r="BS1515" s="174" t="n"/>
      <c r="BT1515" s="174" t="n"/>
      <c r="BU1515" s="174" t="n"/>
      <c r="BV1515" s="174" t="n"/>
      <c r="BW1515" s="174" t="n"/>
      <c r="BX1515" s="174" t="n"/>
      <c r="BY1515" s="174" t="n"/>
      <c r="BZ1515" s="175" t="n"/>
      <c r="CA1515" s="176" t="n"/>
      <c r="CB1515" s="177" t="n"/>
      <c r="CC1515" s="118" t="n"/>
      <c r="CD1515" s="178" t="n"/>
      <c r="CE1515" s="120" t="n"/>
      <c r="CF1515" s="178" t="n"/>
      <c r="CG1515" s="179" t="n"/>
      <c r="CH1515" s="178" t="n"/>
      <c r="CI1515" s="180" t="n"/>
      <c r="CJ1515" s="181" t="n"/>
      <c r="CK1515" s="182" t="n"/>
    </row>
    <row r="1516">
      <c r="A1516" s="69" t="n"/>
      <c r="B1516" s="70" t="n"/>
      <c r="C1516" s="77" t="n"/>
      <c r="D1516" s="84" t="n"/>
      <c r="E1516" s="69" t="n"/>
      <c r="F1516" s="69" t="n"/>
      <c r="G1516" s="73" t="n"/>
      <c r="H1516" s="73" t="n"/>
      <c r="I1516" s="75" t="n"/>
      <c r="J1516" s="75" t="n"/>
      <c r="K1516" s="73" t="n"/>
      <c r="L1516" s="73" t="n"/>
      <c r="M1516" s="73" t="n"/>
      <c r="N1516" s="73" t="n"/>
      <c r="O1516" s="75" t="n"/>
      <c r="P1516" s="75" t="n"/>
      <c r="Q1516" s="73" t="n"/>
      <c r="R1516" s="73" t="n"/>
      <c r="S1516" s="73" t="n"/>
      <c r="T1516" s="73" t="n"/>
      <c r="U1516" s="73" t="n"/>
      <c r="V1516" s="73" t="n"/>
      <c r="W1516" s="73" t="n"/>
      <c r="X1516" s="73" t="n"/>
      <c r="Y1516" s="73" t="n"/>
      <c r="Z1516" s="73" t="n"/>
      <c r="AA1516" s="73" t="n"/>
      <c r="AB1516" s="73" t="n"/>
      <c r="AC1516" s="73" t="n"/>
      <c r="AD1516" s="73" t="n"/>
      <c r="AE1516" s="73" t="n"/>
      <c r="AF1516" s="73" t="n"/>
      <c r="AG1516" s="73" t="n"/>
      <c r="AH1516" s="73" t="n"/>
      <c r="AI1516" s="73" t="n"/>
      <c r="AJ1516" s="73" t="n"/>
      <c r="AK1516" s="73" t="n"/>
      <c r="AL1516" s="73" t="n"/>
      <c r="AM1516" s="73" t="n"/>
      <c r="AN1516" s="73" t="n"/>
      <c r="AO1516" s="73" t="n"/>
      <c r="AP1516" s="73" t="n"/>
      <c r="AQ1516" s="73" t="n"/>
      <c r="AR1516" s="73" t="n"/>
      <c r="AS1516" s="73" t="n"/>
      <c r="AT1516" s="73" t="n"/>
      <c r="AU1516" s="73" t="n"/>
      <c r="AV1516" s="73" t="n"/>
      <c r="AW1516" s="73" t="n"/>
      <c r="AX1516" s="73" t="n"/>
      <c r="AY1516" s="73" t="n"/>
      <c r="AZ1516" s="73" t="n"/>
      <c r="BA1516" s="73" t="n"/>
      <c r="BB1516" s="73" t="n"/>
      <c r="BC1516" s="73" t="n"/>
      <c r="BD1516" s="73" t="n"/>
      <c r="BE1516" s="73" t="n"/>
      <c r="BF1516" s="73" t="n"/>
      <c r="BG1516" s="73" t="n"/>
      <c r="BH1516" s="73" t="n"/>
      <c r="BI1516" s="73" t="n"/>
      <c r="BJ1516" s="73" t="n"/>
      <c r="BK1516" s="73" t="n"/>
      <c r="BL1516" s="73" t="n"/>
      <c r="BM1516" s="73" t="n"/>
      <c r="BN1516" s="73" t="n"/>
      <c r="BO1516" s="73" t="n"/>
      <c r="BP1516" s="96" t="n"/>
      <c r="BQ1516" s="174" t="n"/>
      <c r="BR1516" s="174" t="n"/>
      <c r="BS1516" s="174" t="n"/>
      <c r="BT1516" s="174" t="n"/>
      <c r="BU1516" s="174" t="n"/>
      <c r="BV1516" s="174" t="n"/>
      <c r="BW1516" s="174" t="n"/>
      <c r="BX1516" s="174" t="n"/>
      <c r="BY1516" s="174" t="n"/>
      <c r="BZ1516" s="175" t="n"/>
      <c r="CA1516" s="176" t="n"/>
      <c r="CB1516" s="177" t="n"/>
      <c r="CC1516" s="118" t="n"/>
      <c r="CD1516" s="178" t="n"/>
      <c r="CE1516" s="120" t="n"/>
      <c r="CF1516" s="178" t="n"/>
      <c r="CG1516" s="179" t="n"/>
      <c r="CH1516" s="178" t="n"/>
      <c r="CI1516" s="180" t="n"/>
      <c r="CJ1516" s="181" t="n"/>
      <c r="CK1516" s="182" t="n"/>
    </row>
    <row r="1517">
      <c r="A1517" s="69" t="n"/>
      <c r="B1517" s="70" t="n"/>
      <c r="C1517" s="77" t="n"/>
      <c r="D1517" s="84" t="n"/>
      <c r="E1517" s="69" t="n"/>
      <c r="F1517" s="69" t="n"/>
      <c r="G1517" s="73" t="n"/>
      <c r="H1517" s="73" t="n"/>
      <c r="I1517" s="75" t="n"/>
      <c r="J1517" s="75" t="n"/>
      <c r="K1517" s="73" t="n"/>
      <c r="L1517" s="73" t="n"/>
      <c r="M1517" s="73" t="n"/>
      <c r="N1517" s="73" t="n"/>
      <c r="O1517" s="75" t="n"/>
      <c r="P1517" s="75" t="n"/>
      <c r="Q1517" s="73" t="n"/>
      <c r="R1517" s="73" t="n"/>
      <c r="S1517" s="73" t="n"/>
      <c r="T1517" s="73" t="n"/>
      <c r="U1517" s="73" t="n"/>
      <c r="V1517" s="73" t="n"/>
      <c r="W1517" s="73" t="n"/>
      <c r="X1517" s="73" t="n"/>
      <c r="Y1517" s="73" t="n"/>
      <c r="Z1517" s="73" t="n"/>
      <c r="AA1517" s="73" t="n"/>
      <c r="AB1517" s="73" t="n"/>
      <c r="AC1517" s="73" t="n"/>
      <c r="AD1517" s="73" t="n"/>
      <c r="AE1517" s="73" t="n"/>
      <c r="AF1517" s="73" t="n"/>
      <c r="AG1517" s="73" t="n"/>
      <c r="AH1517" s="73" t="n"/>
      <c r="AI1517" s="73" t="n"/>
      <c r="AJ1517" s="73" t="n"/>
      <c r="AK1517" s="73" t="n"/>
      <c r="AL1517" s="73" t="n"/>
      <c r="AM1517" s="73" t="n"/>
      <c r="AN1517" s="73" t="n"/>
      <c r="AO1517" s="73" t="n"/>
      <c r="AP1517" s="73" t="n"/>
      <c r="AQ1517" s="73" t="n"/>
      <c r="AR1517" s="73" t="n"/>
      <c r="AS1517" s="73" t="n"/>
      <c r="AT1517" s="73" t="n"/>
      <c r="AU1517" s="73" t="n"/>
      <c r="AV1517" s="73" t="n"/>
      <c r="AW1517" s="73" t="n"/>
      <c r="AX1517" s="73" t="n"/>
      <c r="AY1517" s="73" t="n"/>
      <c r="AZ1517" s="73" t="n"/>
      <c r="BA1517" s="73" t="n"/>
      <c r="BB1517" s="73" t="n"/>
      <c r="BC1517" s="73" t="n"/>
      <c r="BD1517" s="73" t="n"/>
      <c r="BE1517" s="73" t="n"/>
      <c r="BF1517" s="73" t="n"/>
      <c r="BG1517" s="73" t="n"/>
      <c r="BH1517" s="73" t="n"/>
      <c r="BI1517" s="73" t="n"/>
      <c r="BJ1517" s="73" t="n"/>
      <c r="BK1517" s="73" t="n"/>
      <c r="BL1517" s="73" t="n"/>
      <c r="BM1517" s="73" t="n"/>
      <c r="BN1517" s="73" t="n"/>
      <c r="BO1517" s="73" t="n"/>
      <c r="BP1517" s="96" t="n"/>
      <c r="BQ1517" s="174" t="n"/>
      <c r="BR1517" s="174" t="n"/>
      <c r="BS1517" s="174" t="n"/>
      <c r="BT1517" s="174" t="n"/>
      <c r="BU1517" s="174" t="n"/>
      <c r="BV1517" s="174" t="n"/>
      <c r="BW1517" s="174" t="n"/>
      <c r="BX1517" s="174" t="n"/>
      <c r="BY1517" s="174" t="n"/>
      <c r="BZ1517" s="175" t="n"/>
      <c r="CA1517" s="176" t="n"/>
      <c r="CB1517" s="177" t="n"/>
      <c r="CC1517" s="118" t="n"/>
      <c r="CD1517" s="178" t="n"/>
      <c r="CE1517" s="120" t="n"/>
      <c r="CF1517" s="178" t="n"/>
      <c r="CG1517" s="179" t="n"/>
      <c r="CH1517" s="178" t="n"/>
      <c r="CI1517" s="180" t="n"/>
      <c r="CJ1517" s="181" t="n"/>
      <c r="CK1517" s="182" t="n"/>
    </row>
    <row r="1518">
      <c r="A1518" s="69" t="n"/>
      <c r="B1518" s="70" t="n"/>
      <c r="C1518" s="77" t="n"/>
      <c r="D1518" s="84" t="n"/>
      <c r="E1518" s="69" t="n"/>
      <c r="F1518" s="69" t="n"/>
      <c r="G1518" s="73" t="n"/>
      <c r="H1518" s="73" t="n"/>
      <c r="I1518" s="75" t="n"/>
      <c r="J1518" s="75" t="n"/>
      <c r="K1518" s="73" t="n"/>
      <c r="L1518" s="73" t="n"/>
      <c r="M1518" s="73" t="n"/>
      <c r="N1518" s="73" t="n"/>
      <c r="O1518" s="75" t="n"/>
      <c r="P1518" s="75" t="n"/>
      <c r="Q1518" s="73" t="n"/>
      <c r="R1518" s="73" t="n"/>
      <c r="S1518" s="73" t="n"/>
      <c r="T1518" s="73" t="n"/>
      <c r="U1518" s="73" t="n"/>
      <c r="V1518" s="73" t="n"/>
      <c r="W1518" s="73" t="n"/>
      <c r="X1518" s="73" t="n"/>
      <c r="Y1518" s="73" t="n"/>
      <c r="Z1518" s="73" t="n"/>
      <c r="AA1518" s="73" t="n"/>
      <c r="AB1518" s="73" t="n"/>
      <c r="AC1518" s="73" t="n"/>
      <c r="AD1518" s="73" t="n"/>
      <c r="AE1518" s="73" t="n"/>
      <c r="AF1518" s="73" t="n"/>
      <c r="AG1518" s="73" t="n"/>
      <c r="AH1518" s="73" t="n"/>
      <c r="AI1518" s="73" t="n"/>
      <c r="AJ1518" s="73" t="n"/>
      <c r="AK1518" s="73" t="n"/>
      <c r="AL1518" s="73" t="n"/>
      <c r="AM1518" s="73" t="n"/>
      <c r="AN1518" s="73" t="n"/>
      <c r="AO1518" s="73" t="n"/>
      <c r="AP1518" s="73" t="n"/>
      <c r="AQ1518" s="73" t="n"/>
      <c r="AR1518" s="73" t="n"/>
      <c r="AS1518" s="73" t="n"/>
      <c r="AT1518" s="73" t="n"/>
      <c r="AU1518" s="73" t="n"/>
      <c r="AV1518" s="73" t="n"/>
      <c r="AW1518" s="73" t="n"/>
      <c r="AX1518" s="73" t="n"/>
      <c r="AY1518" s="73" t="n"/>
      <c r="AZ1518" s="73" t="n"/>
      <c r="BA1518" s="73" t="n"/>
      <c r="BB1518" s="73" t="n"/>
      <c r="BC1518" s="73" t="n"/>
      <c r="BD1518" s="73" t="n"/>
      <c r="BE1518" s="73" t="n"/>
      <c r="BF1518" s="73" t="n"/>
      <c r="BG1518" s="73" t="n"/>
      <c r="BH1518" s="73" t="n"/>
      <c r="BI1518" s="73" t="n"/>
      <c r="BJ1518" s="73" t="n"/>
      <c r="BK1518" s="73" t="n"/>
      <c r="BL1518" s="73" t="n"/>
      <c r="BM1518" s="73" t="n"/>
      <c r="BN1518" s="73" t="n"/>
      <c r="BO1518" s="73" t="n"/>
      <c r="BP1518" s="96" t="n"/>
      <c r="BQ1518" s="174" t="n"/>
      <c r="BR1518" s="174" t="n"/>
      <c r="BS1518" s="174" t="n"/>
      <c r="BT1518" s="174" t="n"/>
      <c r="BU1518" s="174" t="n"/>
      <c r="BV1518" s="174" t="n"/>
      <c r="BW1518" s="174" t="n"/>
      <c r="BX1518" s="174" t="n"/>
      <c r="BY1518" s="174" t="n"/>
      <c r="BZ1518" s="175" t="n"/>
      <c r="CA1518" s="176" t="n"/>
      <c r="CB1518" s="177" t="n"/>
      <c r="CC1518" s="118" t="n"/>
      <c r="CD1518" s="178" t="n"/>
      <c r="CE1518" s="120" t="n"/>
      <c r="CF1518" s="178" t="n"/>
      <c r="CG1518" s="179" t="n"/>
      <c r="CH1518" s="178" t="n"/>
      <c r="CI1518" s="180" t="n"/>
      <c r="CJ1518" s="181" t="n"/>
      <c r="CK1518" s="182" t="n"/>
    </row>
    <row r="1519">
      <c r="A1519" s="69" t="n"/>
      <c r="B1519" s="70" t="n"/>
      <c r="C1519" s="77" t="n"/>
      <c r="D1519" s="84" t="n"/>
      <c r="E1519" s="69" t="n"/>
      <c r="F1519" s="69" t="n"/>
      <c r="G1519" s="73" t="n"/>
      <c r="H1519" s="73" t="n"/>
      <c r="I1519" s="75" t="n"/>
      <c r="J1519" s="75" t="n"/>
      <c r="K1519" s="73" t="n"/>
      <c r="L1519" s="73" t="n"/>
      <c r="M1519" s="73" t="n"/>
      <c r="N1519" s="73" t="n"/>
      <c r="O1519" s="75" t="n"/>
      <c r="P1519" s="75" t="n"/>
      <c r="Q1519" s="73" t="n"/>
      <c r="R1519" s="73" t="n"/>
      <c r="S1519" s="73" t="n"/>
      <c r="T1519" s="73" t="n"/>
      <c r="U1519" s="73" t="n"/>
      <c r="V1519" s="73" t="n"/>
      <c r="W1519" s="73" t="n"/>
      <c r="X1519" s="73" t="n"/>
      <c r="Y1519" s="73" t="n"/>
      <c r="Z1519" s="73" t="n"/>
      <c r="AA1519" s="73" t="n"/>
      <c r="AB1519" s="73" t="n"/>
      <c r="AC1519" s="73" t="n"/>
      <c r="AD1519" s="73" t="n"/>
      <c r="AE1519" s="73" t="n"/>
      <c r="AF1519" s="73" t="n"/>
      <c r="AG1519" s="73" t="n"/>
      <c r="AH1519" s="73" t="n"/>
      <c r="AI1519" s="73" t="n"/>
      <c r="AJ1519" s="73" t="n"/>
      <c r="AK1519" s="73" t="n"/>
      <c r="AL1519" s="73" t="n"/>
      <c r="AM1519" s="73" t="n"/>
      <c r="AN1519" s="73" t="n"/>
      <c r="AO1519" s="73" t="n"/>
      <c r="AP1519" s="73" t="n"/>
      <c r="AQ1519" s="73" t="n"/>
      <c r="AR1519" s="73" t="n"/>
      <c r="AS1519" s="73" t="n"/>
      <c r="AT1519" s="73" t="n"/>
      <c r="AU1519" s="73" t="n"/>
      <c r="AV1519" s="73" t="n"/>
      <c r="AW1519" s="73" t="n"/>
      <c r="AX1519" s="73" t="n"/>
      <c r="AY1519" s="73" t="n"/>
      <c r="AZ1519" s="73" t="n"/>
      <c r="BA1519" s="73" t="n"/>
      <c r="BB1519" s="73" t="n"/>
      <c r="BC1519" s="73" t="n"/>
      <c r="BD1519" s="73" t="n"/>
      <c r="BE1519" s="73" t="n"/>
      <c r="BF1519" s="73" t="n"/>
      <c r="BG1519" s="73" t="n"/>
      <c r="BH1519" s="73" t="n"/>
      <c r="BI1519" s="73" t="n"/>
      <c r="BJ1519" s="73" t="n"/>
      <c r="BK1519" s="73" t="n"/>
      <c r="BL1519" s="73" t="n"/>
      <c r="BM1519" s="73" t="n"/>
      <c r="BN1519" s="73" t="n"/>
      <c r="BO1519" s="73" t="n"/>
      <c r="BP1519" s="96" t="n"/>
      <c r="BQ1519" s="174" t="n"/>
      <c r="BR1519" s="174" t="n"/>
      <c r="BS1519" s="174" t="n"/>
      <c r="BT1519" s="174" t="n"/>
      <c r="BU1519" s="174" t="n"/>
      <c r="BV1519" s="174" t="n"/>
      <c r="BW1519" s="174" t="n"/>
      <c r="BX1519" s="174" t="n"/>
      <c r="BY1519" s="174" t="n"/>
      <c r="BZ1519" s="175" t="n"/>
      <c r="CA1519" s="176" t="n"/>
      <c r="CB1519" s="177" t="n"/>
      <c r="CC1519" s="118" t="n"/>
      <c r="CD1519" s="178" t="n"/>
      <c r="CE1519" s="120" t="n"/>
      <c r="CF1519" s="178" t="n"/>
      <c r="CG1519" s="179" t="n"/>
      <c r="CH1519" s="178" t="n"/>
      <c r="CI1519" s="180" t="n"/>
      <c r="CJ1519" s="181" t="n"/>
      <c r="CK1519" s="182" t="n"/>
    </row>
    <row r="1520">
      <c r="A1520" s="69" t="n"/>
      <c r="B1520" s="70" t="n"/>
      <c r="C1520" s="77" t="n"/>
      <c r="D1520" s="84" t="n"/>
      <c r="E1520" s="69" t="n"/>
      <c r="F1520" s="69" t="n"/>
      <c r="G1520" s="73" t="n"/>
      <c r="H1520" s="73" t="n"/>
      <c r="I1520" s="75" t="n"/>
      <c r="J1520" s="75" t="n"/>
      <c r="K1520" s="73" t="n"/>
      <c r="L1520" s="73" t="n"/>
      <c r="M1520" s="73" t="n"/>
      <c r="N1520" s="73" t="n"/>
      <c r="O1520" s="75" t="n"/>
      <c r="P1520" s="75" t="n"/>
      <c r="Q1520" s="73" t="n"/>
      <c r="R1520" s="73" t="n"/>
      <c r="S1520" s="73" t="n"/>
      <c r="T1520" s="73" t="n"/>
      <c r="U1520" s="73" t="n"/>
      <c r="V1520" s="73" t="n"/>
      <c r="W1520" s="73" t="n"/>
      <c r="X1520" s="73" t="n"/>
      <c r="Y1520" s="73" t="n"/>
      <c r="Z1520" s="73" t="n"/>
      <c r="AA1520" s="73" t="n"/>
      <c r="AB1520" s="73" t="n"/>
      <c r="AC1520" s="73" t="n"/>
      <c r="AD1520" s="73" t="n"/>
      <c r="AE1520" s="73" t="n"/>
      <c r="AF1520" s="73" t="n"/>
      <c r="AG1520" s="73" t="n"/>
      <c r="AH1520" s="73" t="n"/>
      <c r="AI1520" s="73" t="n"/>
      <c r="AJ1520" s="73" t="n"/>
      <c r="AK1520" s="73" t="n"/>
      <c r="AL1520" s="73" t="n"/>
      <c r="AM1520" s="73" t="n"/>
      <c r="AN1520" s="73" t="n"/>
      <c r="AO1520" s="73" t="n"/>
      <c r="AP1520" s="73" t="n"/>
      <c r="AQ1520" s="73" t="n"/>
      <c r="AR1520" s="73" t="n"/>
      <c r="AS1520" s="73" t="n"/>
      <c r="AT1520" s="73" t="n"/>
      <c r="AU1520" s="73" t="n"/>
      <c r="AV1520" s="73" t="n"/>
      <c r="AW1520" s="73" t="n"/>
      <c r="AX1520" s="73" t="n"/>
      <c r="AY1520" s="73" t="n"/>
      <c r="AZ1520" s="73" t="n"/>
      <c r="BA1520" s="73" t="n"/>
      <c r="BB1520" s="73" t="n"/>
      <c r="BC1520" s="73" t="n"/>
      <c r="BD1520" s="73" t="n"/>
      <c r="BE1520" s="73" t="n"/>
      <c r="BF1520" s="73" t="n"/>
      <c r="BG1520" s="73" t="n"/>
      <c r="BH1520" s="73" t="n"/>
      <c r="BI1520" s="73" t="n"/>
      <c r="BJ1520" s="73" t="n"/>
      <c r="BK1520" s="73" t="n"/>
      <c r="BL1520" s="73" t="n"/>
      <c r="BM1520" s="73" t="n"/>
      <c r="BN1520" s="73" t="n"/>
      <c r="BO1520" s="73" t="n"/>
      <c r="BP1520" s="96" t="n"/>
      <c r="BQ1520" s="174" t="n"/>
      <c r="BR1520" s="174" t="n"/>
      <c r="BS1520" s="174" t="n"/>
      <c r="BT1520" s="174" t="n"/>
      <c r="BU1520" s="174" t="n"/>
      <c r="BV1520" s="174" t="n"/>
      <c r="BW1520" s="174" t="n"/>
      <c r="BX1520" s="174" t="n"/>
      <c r="BY1520" s="174" t="n"/>
      <c r="BZ1520" s="175" t="n"/>
      <c r="CA1520" s="176" t="n"/>
      <c r="CB1520" s="177" t="n"/>
      <c r="CC1520" s="118" t="n"/>
      <c r="CD1520" s="178" t="n"/>
      <c r="CE1520" s="120" t="n"/>
      <c r="CF1520" s="178" t="n"/>
      <c r="CG1520" s="179" t="n"/>
      <c r="CH1520" s="178" t="n"/>
      <c r="CI1520" s="180" t="n"/>
      <c r="CJ1520" s="181" t="n"/>
      <c r="CK1520" s="182" t="n"/>
    </row>
    <row r="1521">
      <c r="A1521" s="69" t="n"/>
      <c r="B1521" s="70" t="n"/>
      <c r="C1521" s="77" t="n"/>
      <c r="D1521" s="84" t="n"/>
      <c r="E1521" s="69" t="n"/>
      <c r="F1521" s="69" t="n"/>
      <c r="G1521" s="73" t="n"/>
      <c r="H1521" s="73" t="n"/>
      <c r="I1521" s="75" t="n"/>
      <c r="J1521" s="75" t="n"/>
      <c r="K1521" s="73" t="n"/>
      <c r="L1521" s="73" t="n"/>
      <c r="M1521" s="73" t="n"/>
      <c r="N1521" s="73" t="n"/>
      <c r="O1521" s="75" t="n"/>
      <c r="P1521" s="75" t="n"/>
      <c r="Q1521" s="73" t="n"/>
      <c r="R1521" s="73" t="n"/>
      <c r="S1521" s="73" t="n"/>
      <c r="T1521" s="73" t="n"/>
      <c r="U1521" s="73" t="n"/>
      <c r="V1521" s="73" t="n"/>
      <c r="W1521" s="73" t="n"/>
      <c r="X1521" s="73" t="n"/>
      <c r="Y1521" s="73" t="n"/>
      <c r="Z1521" s="73" t="n"/>
      <c r="AA1521" s="73" t="n"/>
      <c r="AB1521" s="73" t="n"/>
      <c r="AC1521" s="73" t="n"/>
      <c r="AD1521" s="73" t="n"/>
      <c r="AE1521" s="73" t="n"/>
      <c r="AF1521" s="73" t="n"/>
      <c r="AG1521" s="73" t="n"/>
      <c r="AH1521" s="73" t="n"/>
      <c r="AI1521" s="73" t="n"/>
      <c r="AJ1521" s="73" t="n"/>
      <c r="AK1521" s="73" t="n"/>
      <c r="AL1521" s="73" t="n"/>
      <c r="AM1521" s="73" t="n"/>
      <c r="AN1521" s="73" t="n"/>
      <c r="AO1521" s="73" t="n"/>
      <c r="AP1521" s="73" t="n"/>
      <c r="AQ1521" s="73" t="n"/>
      <c r="AR1521" s="73" t="n"/>
      <c r="AS1521" s="73" t="n"/>
      <c r="AT1521" s="73" t="n"/>
      <c r="AU1521" s="73" t="n"/>
      <c r="AV1521" s="73" t="n"/>
      <c r="AW1521" s="73" t="n"/>
      <c r="AX1521" s="73" t="n"/>
      <c r="AY1521" s="73" t="n"/>
      <c r="AZ1521" s="73" t="n"/>
      <c r="BA1521" s="73" t="n"/>
      <c r="BB1521" s="73" t="n"/>
      <c r="BC1521" s="73" t="n"/>
      <c r="BD1521" s="73" t="n"/>
      <c r="BE1521" s="73" t="n"/>
      <c r="BF1521" s="73" t="n"/>
      <c r="BG1521" s="73" t="n"/>
      <c r="BH1521" s="73" t="n"/>
      <c r="BI1521" s="73" t="n"/>
      <c r="BJ1521" s="73" t="n"/>
      <c r="BK1521" s="73" t="n"/>
      <c r="BL1521" s="73" t="n"/>
      <c r="BM1521" s="73" t="n"/>
      <c r="BN1521" s="73" t="n"/>
      <c r="BO1521" s="73" t="n"/>
      <c r="BP1521" s="96" t="n"/>
      <c r="BQ1521" s="174" t="n"/>
      <c r="BR1521" s="174" t="n"/>
      <c r="BS1521" s="174" t="n"/>
      <c r="BT1521" s="174" t="n"/>
      <c r="BU1521" s="174" t="n"/>
      <c r="BV1521" s="174" t="n"/>
      <c r="BW1521" s="174" t="n"/>
      <c r="BX1521" s="174" t="n"/>
      <c r="BY1521" s="174" t="n"/>
      <c r="BZ1521" s="175" t="n"/>
      <c r="CA1521" s="176" t="n"/>
      <c r="CB1521" s="177" t="n"/>
      <c r="CC1521" s="118" t="n"/>
      <c r="CD1521" s="178" t="n"/>
      <c r="CE1521" s="120" t="n"/>
      <c r="CF1521" s="178" t="n"/>
      <c r="CG1521" s="179" t="n"/>
      <c r="CH1521" s="178" t="n"/>
      <c r="CI1521" s="180" t="n"/>
      <c r="CJ1521" s="181" t="n"/>
      <c r="CK1521" s="182" t="n"/>
    </row>
    <row r="1522">
      <c r="A1522" s="69" t="n"/>
      <c r="B1522" s="70" t="n"/>
      <c r="C1522" s="77" t="n"/>
      <c r="D1522" s="84" t="n"/>
      <c r="E1522" s="69" t="n"/>
      <c r="F1522" s="69" t="n"/>
      <c r="G1522" s="73" t="n"/>
      <c r="H1522" s="73" t="n"/>
      <c r="I1522" s="75" t="n"/>
      <c r="J1522" s="75" t="n"/>
      <c r="K1522" s="73" t="n"/>
      <c r="L1522" s="73" t="n"/>
      <c r="M1522" s="73" t="n"/>
      <c r="N1522" s="73" t="n"/>
      <c r="O1522" s="75" t="n"/>
      <c r="P1522" s="75" t="n"/>
      <c r="Q1522" s="73" t="n"/>
      <c r="R1522" s="73" t="n"/>
      <c r="S1522" s="73" t="n"/>
      <c r="T1522" s="73" t="n"/>
      <c r="U1522" s="73" t="n"/>
      <c r="V1522" s="73" t="n"/>
      <c r="W1522" s="73" t="n"/>
      <c r="X1522" s="73" t="n"/>
      <c r="Y1522" s="73" t="n"/>
      <c r="Z1522" s="73" t="n"/>
      <c r="AA1522" s="73" t="n"/>
      <c r="AB1522" s="73" t="n"/>
      <c r="AC1522" s="73" t="n"/>
      <c r="AD1522" s="73" t="n"/>
      <c r="AE1522" s="73" t="n"/>
      <c r="AF1522" s="73" t="n"/>
      <c r="AG1522" s="73" t="n"/>
      <c r="AH1522" s="73" t="n"/>
      <c r="AI1522" s="73" t="n"/>
      <c r="AJ1522" s="73" t="n"/>
      <c r="AK1522" s="73" t="n"/>
      <c r="AL1522" s="73" t="n"/>
      <c r="AM1522" s="73" t="n"/>
      <c r="AN1522" s="73" t="n"/>
      <c r="AO1522" s="73" t="n"/>
      <c r="AP1522" s="73" t="n"/>
      <c r="AQ1522" s="73" t="n"/>
      <c r="AR1522" s="73" t="n"/>
      <c r="AS1522" s="73" t="n"/>
      <c r="AT1522" s="73" t="n"/>
      <c r="AU1522" s="73" t="n"/>
      <c r="AV1522" s="73" t="n"/>
      <c r="AW1522" s="73" t="n"/>
      <c r="AX1522" s="73" t="n"/>
      <c r="AY1522" s="73" t="n"/>
      <c r="AZ1522" s="73" t="n"/>
      <c r="BA1522" s="73" t="n"/>
      <c r="BB1522" s="73" t="n"/>
      <c r="BC1522" s="73" t="n"/>
      <c r="BD1522" s="73" t="n"/>
      <c r="BE1522" s="73" t="n"/>
      <c r="BF1522" s="73" t="n"/>
      <c r="BG1522" s="73" t="n"/>
      <c r="BH1522" s="73" t="n"/>
      <c r="BI1522" s="73" t="n"/>
      <c r="BJ1522" s="73" t="n"/>
      <c r="BK1522" s="73" t="n"/>
      <c r="BL1522" s="73" t="n"/>
      <c r="BM1522" s="73" t="n"/>
      <c r="BN1522" s="73" t="n"/>
      <c r="BO1522" s="73" t="n"/>
      <c r="BP1522" s="96" t="n"/>
      <c r="BQ1522" s="174" t="n"/>
      <c r="BR1522" s="174" t="n"/>
      <c r="BS1522" s="174" t="n"/>
      <c r="BT1522" s="174" t="n"/>
      <c r="BU1522" s="174" t="n"/>
      <c r="BV1522" s="174" t="n"/>
      <c r="BW1522" s="174" t="n"/>
      <c r="BX1522" s="174" t="n"/>
      <c r="BY1522" s="174" t="n"/>
      <c r="BZ1522" s="175" t="n"/>
      <c r="CA1522" s="176" t="n"/>
      <c r="CB1522" s="177" t="n"/>
      <c r="CC1522" s="118" t="n"/>
      <c r="CD1522" s="178" t="n"/>
      <c r="CE1522" s="120" t="n"/>
      <c r="CF1522" s="178" t="n"/>
      <c r="CG1522" s="179" t="n"/>
      <c r="CH1522" s="178" t="n"/>
      <c r="CI1522" s="180" t="n"/>
      <c r="CJ1522" s="181" t="n"/>
      <c r="CK1522" s="182" t="n"/>
    </row>
    <row r="1523">
      <c r="A1523" s="69" t="n"/>
      <c r="B1523" s="70" t="n"/>
      <c r="C1523" s="77" t="n"/>
      <c r="D1523" s="84" t="n"/>
      <c r="E1523" s="69" t="n"/>
      <c r="F1523" s="69" t="n"/>
      <c r="G1523" s="73" t="n"/>
      <c r="H1523" s="73" t="n"/>
      <c r="I1523" s="75" t="n"/>
      <c r="J1523" s="75" t="n"/>
      <c r="K1523" s="73" t="n"/>
      <c r="L1523" s="73" t="n"/>
      <c r="M1523" s="73" t="n"/>
      <c r="N1523" s="73" t="n"/>
      <c r="O1523" s="75" t="n"/>
      <c r="P1523" s="75" t="n"/>
      <c r="Q1523" s="73" t="n"/>
      <c r="R1523" s="73" t="n"/>
      <c r="S1523" s="73" t="n"/>
      <c r="T1523" s="73" t="n"/>
      <c r="U1523" s="73" t="n"/>
      <c r="V1523" s="73" t="n"/>
      <c r="W1523" s="73" t="n"/>
      <c r="X1523" s="73" t="n"/>
      <c r="Y1523" s="73" t="n"/>
      <c r="Z1523" s="73" t="n"/>
      <c r="AA1523" s="73" t="n"/>
      <c r="AB1523" s="73" t="n"/>
      <c r="AC1523" s="73" t="n"/>
      <c r="AD1523" s="73" t="n"/>
      <c r="AE1523" s="73" t="n"/>
      <c r="AF1523" s="73" t="n"/>
      <c r="AG1523" s="73" t="n"/>
      <c r="AH1523" s="73" t="n"/>
      <c r="AI1523" s="73" t="n"/>
      <c r="AJ1523" s="73" t="n"/>
      <c r="AK1523" s="73" t="n"/>
      <c r="AL1523" s="73" t="n"/>
      <c r="AM1523" s="73" t="n"/>
      <c r="AN1523" s="73" t="n"/>
      <c r="AO1523" s="73" t="n"/>
      <c r="AP1523" s="73" t="n"/>
      <c r="AQ1523" s="73" t="n"/>
      <c r="AR1523" s="73" t="n"/>
      <c r="AS1523" s="73" t="n"/>
      <c r="AT1523" s="73" t="n"/>
      <c r="AU1523" s="73" t="n"/>
      <c r="AV1523" s="73" t="n"/>
      <c r="AW1523" s="73" t="n"/>
      <c r="AX1523" s="73" t="n"/>
      <c r="AY1523" s="73" t="n"/>
      <c r="AZ1523" s="73" t="n"/>
      <c r="BA1523" s="73" t="n"/>
      <c r="BB1523" s="73" t="n"/>
      <c r="BC1523" s="73" t="n"/>
      <c r="BD1523" s="73" t="n"/>
      <c r="BE1523" s="73" t="n"/>
      <c r="BF1523" s="73" t="n"/>
      <c r="BG1523" s="73" t="n"/>
      <c r="BH1523" s="73" t="n"/>
      <c r="BI1523" s="73" t="n"/>
      <c r="BJ1523" s="73" t="n"/>
      <c r="BK1523" s="73" t="n"/>
      <c r="BL1523" s="73" t="n"/>
      <c r="BM1523" s="73" t="n"/>
      <c r="BN1523" s="73" t="n"/>
      <c r="BO1523" s="73" t="n"/>
      <c r="BP1523" s="96" t="n"/>
      <c r="BQ1523" s="174" t="n"/>
      <c r="BR1523" s="174" t="n"/>
      <c r="BS1523" s="174" t="n"/>
      <c r="BT1523" s="174" t="n"/>
      <c r="BU1523" s="174" t="n"/>
      <c r="BV1523" s="174" t="n"/>
      <c r="BW1523" s="174" t="n"/>
      <c r="BX1523" s="174" t="n"/>
      <c r="BY1523" s="174" t="n"/>
      <c r="BZ1523" s="175" t="n"/>
      <c r="CA1523" s="176" t="n"/>
      <c r="CB1523" s="177" t="n"/>
      <c r="CC1523" s="118" t="n"/>
      <c r="CD1523" s="178" t="n"/>
      <c r="CE1523" s="120" t="n"/>
      <c r="CF1523" s="178" t="n"/>
      <c r="CG1523" s="179" t="n"/>
      <c r="CH1523" s="178" t="n"/>
      <c r="CI1523" s="180" t="n"/>
      <c r="CJ1523" s="181" t="n"/>
      <c r="CK1523" s="182" t="n"/>
    </row>
    <row r="1524">
      <c r="A1524" s="69" t="n"/>
      <c r="B1524" s="70" t="n"/>
      <c r="C1524" s="77" t="n"/>
      <c r="D1524" s="84" t="n"/>
      <c r="E1524" s="69" t="n"/>
      <c r="F1524" s="69" t="n"/>
      <c r="G1524" s="73" t="n"/>
      <c r="H1524" s="73" t="n"/>
      <c r="I1524" s="75" t="n"/>
      <c r="J1524" s="75" t="n"/>
      <c r="K1524" s="73" t="n"/>
      <c r="L1524" s="73" t="n"/>
      <c r="M1524" s="73" t="n"/>
      <c r="N1524" s="73" t="n"/>
      <c r="O1524" s="75" t="n"/>
      <c r="P1524" s="75" t="n"/>
      <c r="Q1524" s="73" t="n"/>
      <c r="R1524" s="73" t="n"/>
      <c r="S1524" s="73" t="n"/>
      <c r="T1524" s="73" t="n"/>
      <c r="U1524" s="73" t="n"/>
      <c r="V1524" s="73" t="n"/>
      <c r="W1524" s="73" t="n"/>
      <c r="X1524" s="73" t="n"/>
      <c r="Y1524" s="73" t="n"/>
      <c r="Z1524" s="73" t="n"/>
      <c r="AA1524" s="73" t="n"/>
      <c r="AB1524" s="73" t="n"/>
      <c r="AC1524" s="73" t="n"/>
      <c r="AD1524" s="73" t="n"/>
      <c r="AE1524" s="73" t="n"/>
      <c r="AF1524" s="73" t="n"/>
      <c r="AG1524" s="73" t="n"/>
      <c r="AH1524" s="73" t="n"/>
      <c r="AI1524" s="73" t="n"/>
      <c r="AJ1524" s="73" t="n"/>
      <c r="AK1524" s="73" t="n"/>
      <c r="AL1524" s="73" t="n"/>
      <c r="AM1524" s="73" t="n"/>
      <c r="AN1524" s="73" t="n"/>
      <c r="AO1524" s="73" t="n"/>
      <c r="AP1524" s="73" t="n"/>
      <c r="AQ1524" s="73" t="n"/>
      <c r="AR1524" s="73" t="n"/>
      <c r="AS1524" s="73" t="n"/>
      <c r="AT1524" s="73" t="n"/>
      <c r="AU1524" s="73" t="n"/>
      <c r="AV1524" s="73" t="n"/>
      <c r="AW1524" s="73" t="n"/>
      <c r="AX1524" s="73" t="n"/>
      <c r="AY1524" s="73" t="n"/>
      <c r="AZ1524" s="73" t="n"/>
      <c r="BA1524" s="73" t="n"/>
      <c r="BB1524" s="73" t="n"/>
      <c r="BC1524" s="73" t="n"/>
      <c r="BD1524" s="73" t="n"/>
      <c r="BE1524" s="73" t="n"/>
      <c r="BF1524" s="73" t="n"/>
      <c r="BG1524" s="73" t="n"/>
      <c r="BH1524" s="73" t="n"/>
      <c r="BI1524" s="73" t="n"/>
      <c r="BJ1524" s="73" t="n"/>
      <c r="BK1524" s="73" t="n"/>
      <c r="BL1524" s="73" t="n"/>
      <c r="BM1524" s="73" t="n"/>
      <c r="BN1524" s="73" t="n"/>
      <c r="BO1524" s="73" t="n"/>
      <c r="BP1524" s="96" t="n"/>
      <c r="BQ1524" s="174" t="n"/>
      <c r="BR1524" s="174" t="n"/>
      <c r="BS1524" s="174" t="n"/>
      <c r="BT1524" s="174" t="n"/>
      <c r="BU1524" s="174" t="n"/>
      <c r="BV1524" s="174" t="n"/>
      <c r="BW1524" s="174" t="n"/>
      <c r="BX1524" s="174" t="n"/>
      <c r="BY1524" s="174" t="n"/>
      <c r="BZ1524" s="175" t="n"/>
      <c r="CA1524" s="176" t="n"/>
      <c r="CB1524" s="177" t="n"/>
      <c r="CC1524" s="118" t="n"/>
      <c r="CD1524" s="178" t="n"/>
      <c r="CE1524" s="120" t="n"/>
      <c r="CF1524" s="178" t="n"/>
      <c r="CG1524" s="179" t="n"/>
      <c r="CH1524" s="178" t="n"/>
      <c r="CI1524" s="180" t="n"/>
      <c r="CJ1524" s="181" t="n"/>
      <c r="CK1524" s="182" t="n"/>
    </row>
    <row r="1525">
      <c r="A1525" s="69" t="n"/>
      <c r="B1525" s="70" t="n"/>
      <c r="C1525" s="77" t="n"/>
      <c r="D1525" s="84" t="n"/>
      <c r="E1525" s="69" t="n"/>
      <c r="F1525" s="69" t="n"/>
      <c r="G1525" s="73" t="n"/>
      <c r="H1525" s="73" t="n"/>
      <c r="I1525" s="75" t="n"/>
      <c r="J1525" s="75" t="n"/>
      <c r="K1525" s="73" t="n"/>
      <c r="L1525" s="73" t="n"/>
      <c r="M1525" s="73" t="n"/>
      <c r="N1525" s="73" t="n"/>
      <c r="O1525" s="75" t="n"/>
      <c r="P1525" s="75" t="n"/>
      <c r="Q1525" s="73" t="n"/>
      <c r="R1525" s="73" t="n"/>
      <c r="S1525" s="73" t="n"/>
      <c r="T1525" s="73" t="n"/>
      <c r="U1525" s="73" t="n"/>
      <c r="V1525" s="73" t="n"/>
      <c r="W1525" s="73" t="n"/>
      <c r="X1525" s="73" t="n"/>
      <c r="Y1525" s="73" t="n"/>
      <c r="Z1525" s="73" t="n"/>
      <c r="AA1525" s="73" t="n"/>
      <c r="AB1525" s="73" t="n"/>
      <c r="AC1525" s="73" t="n"/>
      <c r="AD1525" s="73" t="n"/>
      <c r="AE1525" s="73" t="n"/>
      <c r="AF1525" s="73" t="n"/>
      <c r="AG1525" s="73" t="n"/>
      <c r="AH1525" s="73" t="n"/>
      <c r="AI1525" s="73" t="n"/>
      <c r="AJ1525" s="73" t="n"/>
      <c r="AK1525" s="73" t="n"/>
      <c r="AL1525" s="73" t="n"/>
      <c r="AM1525" s="73" t="n"/>
      <c r="AN1525" s="73" t="n"/>
      <c r="AO1525" s="73" t="n"/>
      <c r="AP1525" s="73" t="n"/>
      <c r="AQ1525" s="73" t="n"/>
      <c r="AR1525" s="73" t="n"/>
      <c r="AS1525" s="73" t="n"/>
      <c r="AT1525" s="73" t="n"/>
      <c r="AU1525" s="73" t="n"/>
      <c r="AV1525" s="73" t="n"/>
      <c r="AW1525" s="73" t="n"/>
      <c r="AX1525" s="73" t="n"/>
      <c r="AY1525" s="73" t="n"/>
      <c r="AZ1525" s="73" t="n"/>
      <c r="BA1525" s="73" t="n"/>
      <c r="BB1525" s="73" t="n"/>
      <c r="BC1525" s="73" t="n"/>
      <c r="BD1525" s="73" t="n"/>
      <c r="BE1525" s="73" t="n"/>
      <c r="BF1525" s="73" t="n"/>
      <c r="BG1525" s="73" t="n"/>
      <c r="BH1525" s="73" t="n"/>
      <c r="BI1525" s="73" t="n"/>
      <c r="BJ1525" s="73" t="n"/>
      <c r="BK1525" s="73" t="n"/>
      <c r="BL1525" s="73" t="n"/>
      <c r="BM1525" s="73" t="n"/>
      <c r="BN1525" s="73" t="n"/>
      <c r="BO1525" s="73" t="n"/>
      <c r="BP1525" s="96" t="n"/>
      <c r="BQ1525" s="174" t="n"/>
      <c r="BR1525" s="174" t="n"/>
      <c r="BS1525" s="174" t="n"/>
      <c r="BT1525" s="174" t="n"/>
      <c r="BU1525" s="174" t="n"/>
      <c r="BV1525" s="174" t="n"/>
      <c r="BW1525" s="174" t="n"/>
      <c r="BX1525" s="174" t="n"/>
      <c r="BY1525" s="174" t="n"/>
      <c r="BZ1525" s="175" t="n"/>
      <c r="CA1525" s="176" t="n"/>
      <c r="CB1525" s="177" t="n"/>
      <c r="CC1525" s="118" t="n"/>
      <c r="CD1525" s="178" t="n"/>
      <c r="CE1525" s="120" t="n"/>
      <c r="CF1525" s="178" t="n"/>
      <c r="CG1525" s="179" t="n"/>
      <c r="CH1525" s="178" t="n"/>
      <c r="CI1525" s="180" t="n"/>
      <c r="CJ1525" s="181" t="n"/>
      <c r="CK1525" s="182" t="n"/>
    </row>
    <row r="1526">
      <c r="A1526" s="69" t="n"/>
      <c r="B1526" s="70" t="n"/>
      <c r="C1526" s="77" t="n"/>
      <c r="D1526" s="84" t="n"/>
      <c r="E1526" s="69" t="n"/>
      <c r="F1526" s="69" t="n"/>
      <c r="G1526" s="73" t="n"/>
      <c r="H1526" s="73" t="n"/>
      <c r="I1526" s="75" t="n"/>
      <c r="J1526" s="75" t="n"/>
      <c r="K1526" s="73" t="n"/>
      <c r="L1526" s="73" t="n"/>
      <c r="M1526" s="73" t="n"/>
      <c r="N1526" s="73" t="n"/>
      <c r="O1526" s="75" t="n"/>
      <c r="P1526" s="75" t="n"/>
      <c r="Q1526" s="73" t="n"/>
      <c r="R1526" s="73" t="n"/>
      <c r="S1526" s="73" t="n"/>
      <c r="T1526" s="73" t="n"/>
      <c r="U1526" s="73" t="n"/>
      <c r="V1526" s="73" t="n"/>
      <c r="W1526" s="73" t="n"/>
      <c r="X1526" s="73" t="n"/>
      <c r="Y1526" s="73" t="n"/>
      <c r="Z1526" s="73" t="n"/>
      <c r="AA1526" s="73" t="n"/>
      <c r="AB1526" s="73" t="n"/>
      <c r="AC1526" s="73" t="n"/>
      <c r="AD1526" s="73" t="n"/>
      <c r="AE1526" s="73" t="n"/>
      <c r="AF1526" s="73" t="n"/>
      <c r="AG1526" s="73" t="n"/>
      <c r="AH1526" s="73" t="n"/>
      <c r="AI1526" s="73" t="n"/>
      <c r="AJ1526" s="73" t="n"/>
      <c r="AK1526" s="73" t="n"/>
      <c r="AL1526" s="73" t="n"/>
      <c r="AM1526" s="73" t="n"/>
      <c r="AN1526" s="73" t="n"/>
      <c r="AO1526" s="73" t="n"/>
      <c r="AP1526" s="73" t="n"/>
      <c r="AQ1526" s="73" t="n"/>
      <c r="AR1526" s="73" t="n"/>
      <c r="AS1526" s="73" t="n"/>
      <c r="AT1526" s="73" t="n"/>
      <c r="AU1526" s="73" t="n"/>
      <c r="AV1526" s="73" t="n"/>
      <c r="AW1526" s="73" t="n"/>
      <c r="AX1526" s="73" t="n"/>
      <c r="AY1526" s="73" t="n"/>
      <c r="AZ1526" s="73" t="n"/>
      <c r="BA1526" s="73" t="n"/>
      <c r="BB1526" s="73" t="n"/>
      <c r="BC1526" s="73" t="n"/>
      <c r="BD1526" s="73" t="n"/>
      <c r="BE1526" s="73" t="n"/>
      <c r="BF1526" s="73" t="n"/>
      <c r="BG1526" s="73" t="n"/>
      <c r="BH1526" s="73" t="n"/>
      <c r="BI1526" s="73" t="n"/>
      <c r="BJ1526" s="73" t="n"/>
      <c r="BK1526" s="73" t="n"/>
      <c r="BL1526" s="73" t="n"/>
      <c r="BM1526" s="73" t="n"/>
      <c r="BN1526" s="73" t="n"/>
      <c r="BO1526" s="73" t="n"/>
      <c r="BP1526" s="96" t="n"/>
      <c r="BQ1526" s="174" t="n"/>
      <c r="BR1526" s="174" t="n"/>
      <c r="BS1526" s="174" t="n"/>
      <c r="BT1526" s="174" t="n"/>
      <c r="BU1526" s="174" t="n"/>
      <c r="BV1526" s="174" t="n"/>
      <c r="BW1526" s="174" t="n"/>
      <c r="BX1526" s="174" t="n"/>
      <c r="BY1526" s="174" t="n"/>
      <c r="BZ1526" s="175" t="n"/>
      <c r="CA1526" s="176" t="n"/>
      <c r="CB1526" s="177" t="n"/>
      <c r="CC1526" s="118" t="n"/>
      <c r="CD1526" s="178" t="n"/>
      <c r="CE1526" s="120" t="n"/>
      <c r="CF1526" s="178" t="n"/>
      <c r="CG1526" s="179" t="n"/>
      <c r="CH1526" s="178" t="n"/>
      <c r="CI1526" s="180" t="n"/>
      <c r="CJ1526" s="181" t="n"/>
      <c r="CK1526" s="182" t="n"/>
    </row>
    <row r="1527">
      <c r="A1527" s="69" t="n"/>
      <c r="B1527" s="70" t="n"/>
      <c r="C1527" s="77" t="n"/>
      <c r="D1527" s="84" t="n"/>
      <c r="E1527" s="69" t="n"/>
      <c r="F1527" s="69" t="n"/>
      <c r="G1527" s="73" t="n"/>
      <c r="H1527" s="73" t="n"/>
      <c r="I1527" s="75" t="n"/>
      <c r="J1527" s="75" t="n"/>
      <c r="K1527" s="73" t="n"/>
      <c r="L1527" s="73" t="n"/>
      <c r="M1527" s="73" t="n"/>
      <c r="N1527" s="73" t="n"/>
      <c r="O1527" s="75" t="n"/>
      <c r="P1527" s="75" t="n"/>
      <c r="Q1527" s="73" t="n"/>
      <c r="R1527" s="73" t="n"/>
      <c r="S1527" s="73" t="n"/>
      <c r="T1527" s="73" t="n"/>
      <c r="U1527" s="73" t="n"/>
      <c r="V1527" s="73" t="n"/>
      <c r="W1527" s="73" t="n"/>
      <c r="X1527" s="73" t="n"/>
      <c r="Y1527" s="73" t="n"/>
      <c r="Z1527" s="73" t="n"/>
      <c r="AA1527" s="73" t="n"/>
      <c r="AB1527" s="73" t="n"/>
      <c r="AC1527" s="73" t="n"/>
      <c r="AD1527" s="73" t="n"/>
      <c r="AE1527" s="73" t="n"/>
      <c r="AF1527" s="73" t="n"/>
      <c r="AG1527" s="73" t="n"/>
      <c r="AH1527" s="73" t="n"/>
      <c r="AI1527" s="73" t="n"/>
      <c r="AJ1527" s="73" t="n"/>
      <c r="AK1527" s="73" t="n"/>
      <c r="AL1527" s="73" t="n"/>
      <c r="AM1527" s="73" t="n"/>
      <c r="AN1527" s="73" t="n"/>
      <c r="AO1527" s="73" t="n"/>
      <c r="AP1527" s="73" t="n"/>
      <c r="AQ1527" s="73" t="n"/>
      <c r="AR1527" s="73" t="n"/>
      <c r="AS1527" s="73" t="n"/>
      <c r="AT1527" s="73" t="n"/>
      <c r="AU1527" s="73" t="n"/>
      <c r="AV1527" s="73" t="n"/>
      <c r="AW1527" s="73" t="n"/>
      <c r="AX1527" s="73" t="n"/>
      <c r="AY1527" s="73" t="n"/>
      <c r="AZ1527" s="73" t="n"/>
      <c r="BA1527" s="73" t="n"/>
      <c r="BB1527" s="73" t="n"/>
      <c r="BC1527" s="73" t="n"/>
      <c r="BD1527" s="73" t="n"/>
      <c r="BE1527" s="73" t="n"/>
      <c r="BF1527" s="73" t="n"/>
      <c r="BG1527" s="73" t="n"/>
      <c r="BH1527" s="73" t="n"/>
      <c r="BI1527" s="73" t="n"/>
      <c r="BJ1527" s="73" t="n"/>
      <c r="BK1527" s="73" t="n"/>
      <c r="BL1527" s="73" t="n"/>
      <c r="BM1527" s="73" t="n"/>
      <c r="BN1527" s="73" t="n"/>
      <c r="BO1527" s="73" t="n"/>
      <c r="BP1527" s="96" t="n"/>
      <c r="BQ1527" s="174" t="n"/>
      <c r="BR1527" s="174" t="n"/>
      <c r="BS1527" s="174" t="n"/>
      <c r="BT1527" s="174" t="n"/>
      <c r="BU1527" s="174" t="n"/>
      <c r="BV1527" s="174" t="n"/>
      <c r="BW1527" s="174" t="n"/>
      <c r="BX1527" s="174" t="n"/>
      <c r="BY1527" s="174" t="n"/>
      <c r="BZ1527" s="175" t="n"/>
      <c r="CA1527" s="176" t="n"/>
      <c r="CB1527" s="177" t="n"/>
      <c r="CC1527" s="118" t="n"/>
      <c r="CD1527" s="178" t="n"/>
      <c r="CE1527" s="120" t="n"/>
      <c r="CF1527" s="178" t="n"/>
      <c r="CG1527" s="179" t="n"/>
      <c r="CH1527" s="178" t="n"/>
      <c r="CI1527" s="180" t="n"/>
      <c r="CJ1527" s="181" t="n"/>
      <c r="CK1527" s="182" t="n"/>
    </row>
    <row r="1528">
      <c r="A1528" s="69" t="n"/>
      <c r="B1528" s="70" t="n"/>
      <c r="C1528" s="77" t="n"/>
      <c r="D1528" s="84" t="n"/>
      <c r="E1528" s="69" t="n"/>
      <c r="F1528" s="69" t="n"/>
      <c r="G1528" s="73" t="n"/>
      <c r="H1528" s="73" t="n"/>
      <c r="I1528" s="75" t="n"/>
      <c r="J1528" s="75" t="n"/>
      <c r="K1528" s="73" t="n"/>
      <c r="L1528" s="73" t="n"/>
      <c r="M1528" s="73" t="n"/>
      <c r="N1528" s="73" t="n"/>
      <c r="O1528" s="75" t="n"/>
      <c r="P1528" s="75" t="n"/>
      <c r="Q1528" s="73" t="n"/>
      <c r="R1528" s="73" t="n"/>
      <c r="S1528" s="73" t="n"/>
      <c r="T1528" s="73" t="n"/>
      <c r="U1528" s="73" t="n"/>
      <c r="V1528" s="73" t="n"/>
      <c r="W1528" s="73" t="n"/>
      <c r="X1528" s="73" t="n"/>
      <c r="Y1528" s="73" t="n"/>
      <c r="Z1528" s="73" t="n"/>
      <c r="AA1528" s="73" t="n"/>
      <c r="AB1528" s="73" t="n"/>
      <c r="AC1528" s="73" t="n"/>
      <c r="AD1528" s="73" t="n"/>
      <c r="AE1528" s="73" t="n"/>
      <c r="AF1528" s="73" t="n"/>
      <c r="AG1528" s="73" t="n"/>
      <c r="AH1528" s="73" t="n"/>
      <c r="AI1528" s="73" t="n"/>
      <c r="AJ1528" s="73" t="n"/>
      <c r="AK1528" s="73" t="n"/>
      <c r="AL1528" s="73" t="n"/>
      <c r="AM1528" s="73" t="n"/>
      <c r="AN1528" s="73" t="n"/>
      <c r="AO1528" s="73" t="n"/>
      <c r="AP1528" s="73" t="n"/>
      <c r="AQ1528" s="73" t="n"/>
      <c r="AR1528" s="73" t="n"/>
      <c r="AS1528" s="73" t="n"/>
      <c r="AT1528" s="73" t="n"/>
      <c r="AU1528" s="73" t="n"/>
      <c r="AV1528" s="73" t="n"/>
      <c r="AW1528" s="73" t="n"/>
      <c r="AX1528" s="73" t="n"/>
      <c r="AY1528" s="73" t="n"/>
      <c r="AZ1528" s="73" t="n"/>
      <c r="BA1528" s="73" t="n"/>
      <c r="BB1528" s="73" t="n"/>
      <c r="BC1528" s="73" t="n"/>
      <c r="BD1528" s="73" t="n"/>
      <c r="BE1528" s="73" t="n"/>
      <c r="BF1528" s="73" t="n"/>
      <c r="BG1528" s="73" t="n"/>
      <c r="BH1528" s="73" t="n"/>
      <c r="BI1528" s="73" t="n"/>
      <c r="BJ1528" s="73" t="n"/>
      <c r="BK1528" s="73" t="n"/>
      <c r="BL1528" s="73" t="n"/>
      <c r="BM1528" s="73" t="n"/>
      <c r="BN1528" s="73" t="n"/>
      <c r="BO1528" s="73" t="n"/>
      <c r="BP1528" s="96" t="n"/>
      <c r="BQ1528" s="174" t="n"/>
      <c r="BR1528" s="174" t="n"/>
      <c r="BS1528" s="174" t="n"/>
      <c r="BT1528" s="174" t="n"/>
      <c r="BU1528" s="174" t="n"/>
      <c r="BV1528" s="174" t="n"/>
      <c r="BW1528" s="174" t="n"/>
      <c r="BX1528" s="174" t="n"/>
      <c r="BY1528" s="174" t="n"/>
      <c r="BZ1528" s="175" t="n"/>
      <c r="CA1528" s="176" t="n"/>
      <c r="CB1528" s="177" t="n"/>
      <c r="CC1528" s="118" t="n"/>
      <c r="CD1528" s="178" t="n"/>
      <c r="CE1528" s="120" t="n"/>
      <c r="CF1528" s="178" t="n"/>
      <c r="CG1528" s="179" t="n"/>
      <c r="CH1528" s="178" t="n"/>
      <c r="CI1528" s="180" t="n"/>
      <c r="CJ1528" s="181" t="n"/>
      <c r="CK1528" s="182" t="n"/>
    </row>
    <row r="1529">
      <c r="A1529" s="69" t="n"/>
      <c r="B1529" s="70" t="n"/>
      <c r="C1529" s="77" t="n"/>
      <c r="D1529" s="84" t="n"/>
      <c r="E1529" s="69" t="n"/>
      <c r="F1529" s="69" t="n"/>
      <c r="G1529" s="73" t="n"/>
      <c r="H1529" s="73" t="n"/>
      <c r="I1529" s="75" t="n"/>
      <c r="J1529" s="75" t="n"/>
      <c r="K1529" s="73" t="n"/>
      <c r="L1529" s="73" t="n"/>
      <c r="M1529" s="73" t="n"/>
      <c r="N1529" s="73" t="n"/>
      <c r="O1529" s="75" t="n"/>
      <c r="P1529" s="75" t="n"/>
      <c r="Q1529" s="73" t="n"/>
      <c r="R1529" s="73" t="n"/>
      <c r="S1529" s="73" t="n"/>
      <c r="T1529" s="73" t="n"/>
      <c r="U1529" s="73" t="n"/>
      <c r="V1529" s="73" t="n"/>
      <c r="W1529" s="73" t="n"/>
      <c r="X1529" s="73" t="n"/>
      <c r="Y1529" s="73" t="n"/>
      <c r="Z1529" s="73" t="n"/>
      <c r="AA1529" s="73" t="n"/>
      <c r="AB1529" s="73" t="n"/>
      <c r="AC1529" s="73" t="n"/>
      <c r="AD1529" s="73" t="n"/>
      <c r="AE1529" s="73" t="n"/>
      <c r="AF1529" s="73" t="n"/>
      <c r="AG1529" s="73" t="n"/>
      <c r="AH1529" s="73" t="n"/>
      <c r="AI1529" s="73" t="n"/>
      <c r="AJ1529" s="73" t="n"/>
      <c r="AK1529" s="73" t="n"/>
      <c r="AL1529" s="73" t="n"/>
      <c r="AM1529" s="73" t="n"/>
      <c r="AN1529" s="73" t="n"/>
      <c r="AO1529" s="73" t="n"/>
      <c r="AP1529" s="73" t="n"/>
      <c r="AQ1529" s="73" t="n"/>
      <c r="AR1529" s="73" t="n"/>
      <c r="AS1529" s="73" t="n"/>
      <c r="AT1529" s="73" t="n"/>
      <c r="AU1529" s="73" t="n"/>
      <c r="AV1529" s="73" t="n"/>
      <c r="AW1529" s="73" t="n"/>
      <c r="AX1529" s="73" t="n"/>
      <c r="AY1529" s="73" t="n"/>
      <c r="AZ1529" s="73" t="n"/>
      <c r="BA1529" s="73" t="n"/>
      <c r="BB1529" s="73" t="n"/>
      <c r="BC1529" s="73" t="n"/>
      <c r="BD1529" s="73" t="n"/>
      <c r="BE1529" s="73" t="n"/>
      <c r="BF1529" s="73" t="n"/>
      <c r="BG1529" s="73" t="n"/>
      <c r="BH1529" s="73" t="n"/>
      <c r="BI1529" s="73" t="n"/>
      <c r="BJ1529" s="73" t="n"/>
      <c r="BK1529" s="73" t="n"/>
      <c r="BL1529" s="73" t="n"/>
      <c r="BM1529" s="73" t="n"/>
      <c r="BN1529" s="73" t="n"/>
      <c r="BO1529" s="73" t="n"/>
      <c r="BP1529" s="96" t="n"/>
      <c r="BQ1529" s="174" t="n"/>
      <c r="BR1529" s="174" t="n"/>
      <c r="BS1529" s="174" t="n"/>
      <c r="BT1529" s="174" t="n"/>
      <c r="BU1529" s="174" t="n"/>
      <c r="BV1529" s="174" t="n"/>
      <c r="BW1529" s="174" t="n"/>
      <c r="BX1529" s="174" t="n"/>
      <c r="BY1529" s="174" t="n"/>
      <c r="BZ1529" s="175" t="n"/>
      <c r="CA1529" s="176" t="n"/>
      <c r="CB1529" s="177" t="n"/>
      <c r="CC1529" s="118" t="n"/>
      <c r="CD1529" s="178" t="n"/>
      <c r="CE1529" s="120" t="n"/>
      <c r="CF1529" s="178" t="n"/>
      <c r="CG1529" s="179" t="n"/>
      <c r="CH1529" s="178" t="n"/>
      <c r="CI1529" s="180" t="n"/>
      <c r="CJ1529" s="181" t="n"/>
      <c r="CK1529" s="182" t="n"/>
    </row>
    <row r="1530">
      <c r="A1530" s="69" t="n"/>
      <c r="B1530" s="70" t="n"/>
      <c r="C1530" s="77" t="n"/>
      <c r="D1530" s="84" t="n"/>
      <c r="E1530" s="69" t="n"/>
      <c r="F1530" s="69" t="n"/>
      <c r="G1530" s="73" t="n"/>
      <c r="H1530" s="73" t="n"/>
      <c r="I1530" s="75" t="n"/>
      <c r="J1530" s="75" t="n"/>
      <c r="K1530" s="73" t="n"/>
      <c r="L1530" s="73" t="n"/>
      <c r="M1530" s="73" t="n"/>
      <c r="N1530" s="73" t="n"/>
      <c r="O1530" s="75" t="n"/>
      <c r="P1530" s="75" t="n"/>
      <c r="Q1530" s="73" t="n"/>
      <c r="R1530" s="73" t="n"/>
      <c r="S1530" s="73" t="n"/>
      <c r="T1530" s="73" t="n"/>
      <c r="U1530" s="73" t="n"/>
      <c r="V1530" s="73" t="n"/>
      <c r="W1530" s="73" t="n"/>
      <c r="X1530" s="73" t="n"/>
      <c r="Y1530" s="73" t="n"/>
      <c r="Z1530" s="73" t="n"/>
      <c r="AA1530" s="73" t="n"/>
      <c r="AB1530" s="73" t="n"/>
      <c r="AC1530" s="73" t="n"/>
      <c r="AD1530" s="73" t="n"/>
      <c r="AE1530" s="73" t="n"/>
      <c r="AF1530" s="73" t="n"/>
      <c r="AG1530" s="73" t="n"/>
      <c r="AH1530" s="73" t="n"/>
      <c r="AI1530" s="73" t="n"/>
      <c r="AJ1530" s="73" t="n"/>
      <c r="AK1530" s="73" t="n"/>
      <c r="AL1530" s="73" t="n"/>
      <c r="AM1530" s="73" t="n"/>
      <c r="AN1530" s="73" t="n"/>
      <c r="AO1530" s="73" t="n"/>
      <c r="AP1530" s="73" t="n"/>
      <c r="AQ1530" s="73" t="n"/>
      <c r="AR1530" s="73" t="n"/>
      <c r="AS1530" s="73" t="n"/>
      <c r="AT1530" s="73" t="n"/>
      <c r="AU1530" s="73" t="n"/>
      <c r="AV1530" s="73" t="n"/>
      <c r="AW1530" s="73" t="n"/>
      <c r="AX1530" s="73" t="n"/>
      <c r="AY1530" s="73" t="n"/>
      <c r="AZ1530" s="73" t="n"/>
      <c r="BA1530" s="73" t="n"/>
      <c r="BB1530" s="73" t="n"/>
      <c r="BC1530" s="73" t="n"/>
      <c r="BD1530" s="73" t="n"/>
      <c r="BE1530" s="73" t="n"/>
      <c r="BF1530" s="73" t="n"/>
      <c r="BG1530" s="73" t="n"/>
      <c r="BH1530" s="73" t="n"/>
      <c r="BI1530" s="73" t="n"/>
      <c r="BJ1530" s="73" t="n"/>
      <c r="BK1530" s="73" t="n"/>
      <c r="BL1530" s="73" t="n"/>
      <c r="BM1530" s="73" t="n"/>
      <c r="BN1530" s="73" t="n"/>
      <c r="BO1530" s="73" t="n"/>
      <c r="BP1530" s="96" t="n"/>
      <c r="BQ1530" s="174" t="n"/>
      <c r="BR1530" s="174" t="n"/>
      <c r="BS1530" s="174" t="n"/>
      <c r="BT1530" s="174" t="n"/>
      <c r="BU1530" s="174" t="n"/>
      <c r="BV1530" s="174" t="n"/>
      <c r="BW1530" s="174" t="n"/>
      <c r="BX1530" s="174" t="n"/>
      <c r="BY1530" s="174" t="n"/>
      <c r="BZ1530" s="175" t="n"/>
      <c r="CA1530" s="176" t="n"/>
      <c r="CB1530" s="177" t="n"/>
      <c r="CC1530" s="118" t="n"/>
      <c r="CD1530" s="178" t="n"/>
      <c r="CE1530" s="120" t="n"/>
      <c r="CF1530" s="178" t="n"/>
      <c r="CG1530" s="179" t="n"/>
      <c r="CH1530" s="178" t="n"/>
      <c r="CI1530" s="180" t="n"/>
      <c r="CJ1530" s="181" t="n"/>
      <c r="CK1530" s="182" t="n"/>
    </row>
    <row r="1531">
      <c r="A1531" s="69" t="n"/>
      <c r="B1531" s="70" t="n"/>
      <c r="C1531" s="77" t="n"/>
      <c r="D1531" s="84" t="n"/>
      <c r="E1531" s="69" t="n"/>
      <c r="F1531" s="69" t="n"/>
      <c r="G1531" s="73" t="n"/>
      <c r="H1531" s="73" t="n"/>
      <c r="I1531" s="75" t="n"/>
      <c r="J1531" s="75" t="n"/>
      <c r="K1531" s="73" t="n"/>
      <c r="L1531" s="73" t="n"/>
      <c r="M1531" s="73" t="n"/>
      <c r="N1531" s="73" t="n"/>
      <c r="O1531" s="75" t="n"/>
      <c r="P1531" s="75" t="n"/>
      <c r="Q1531" s="73" t="n"/>
      <c r="R1531" s="73" t="n"/>
      <c r="S1531" s="73" t="n"/>
      <c r="T1531" s="73" t="n"/>
      <c r="U1531" s="73" t="n"/>
      <c r="V1531" s="73" t="n"/>
      <c r="W1531" s="73" t="n"/>
      <c r="X1531" s="73" t="n"/>
      <c r="Y1531" s="73" t="n"/>
      <c r="Z1531" s="73" t="n"/>
      <c r="AA1531" s="73" t="n"/>
      <c r="AB1531" s="73" t="n"/>
      <c r="AC1531" s="73" t="n"/>
      <c r="AD1531" s="73" t="n"/>
      <c r="AE1531" s="73" t="n"/>
      <c r="AF1531" s="73" t="n"/>
      <c r="AG1531" s="73" t="n"/>
      <c r="AH1531" s="73" t="n"/>
      <c r="AI1531" s="73" t="n"/>
      <c r="AJ1531" s="73" t="n"/>
      <c r="AK1531" s="73" t="n"/>
      <c r="AL1531" s="73" t="n"/>
      <c r="AM1531" s="73" t="n"/>
      <c r="AN1531" s="73" t="n"/>
      <c r="AO1531" s="73" t="n"/>
      <c r="AP1531" s="73" t="n"/>
      <c r="AQ1531" s="73" t="n"/>
      <c r="AR1531" s="73" t="n"/>
      <c r="AS1531" s="73" t="n"/>
      <c r="AT1531" s="73" t="n"/>
      <c r="AU1531" s="73" t="n"/>
      <c r="AV1531" s="73" t="n"/>
      <c r="AW1531" s="73" t="n"/>
      <c r="AX1531" s="73" t="n"/>
      <c r="AY1531" s="73" t="n"/>
      <c r="AZ1531" s="73" t="n"/>
      <c r="BA1531" s="73" t="n"/>
      <c r="BB1531" s="73" t="n"/>
      <c r="BC1531" s="73" t="n"/>
      <c r="BD1531" s="73" t="n"/>
      <c r="BE1531" s="73" t="n"/>
      <c r="BF1531" s="73" t="n"/>
      <c r="BG1531" s="73" t="n"/>
      <c r="BH1531" s="73" t="n"/>
      <c r="BI1531" s="73" t="n"/>
      <c r="BJ1531" s="73" t="n"/>
      <c r="BK1531" s="73" t="n"/>
      <c r="BL1531" s="73" t="n"/>
      <c r="BM1531" s="73" t="n"/>
      <c r="BN1531" s="73" t="n"/>
      <c r="BO1531" s="73" t="n"/>
      <c r="BP1531" s="96" t="n"/>
      <c r="BQ1531" s="174" t="n"/>
      <c r="BR1531" s="174" t="n"/>
      <c r="BS1531" s="174" t="n"/>
      <c r="BT1531" s="174" t="n"/>
      <c r="BU1531" s="174" t="n"/>
      <c r="BV1531" s="174" t="n"/>
      <c r="BW1531" s="174" t="n"/>
      <c r="BX1531" s="174" t="n"/>
      <c r="BY1531" s="174" t="n"/>
      <c r="BZ1531" s="175" t="n"/>
      <c r="CA1531" s="176" t="n"/>
      <c r="CB1531" s="177" t="n"/>
      <c r="CC1531" s="118" t="n"/>
      <c r="CD1531" s="178" t="n"/>
      <c r="CE1531" s="120" t="n"/>
      <c r="CF1531" s="178" t="n"/>
      <c r="CG1531" s="179" t="n"/>
      <c r="CH1531" s="178" t="n"/>
      <c r="CI1531" s="180" t="n"/>
      <c r="CJ1531" s="181" t="n"/>
      <c r="CK1531" s="182" t="n"/>
    </row>
    <row r="1532">
      <c r="A1532" s="69" t="n"/>
      <c r="B1532" s="70" t="n"/>
      <c r="C1532" s="77" t="n"/>
      <c r="D1532" s="84" t="n"/>
      <c r="E1532" s="69" t="n"/>
      <c r="F1532" s="69" t="n"/>
      <c r="G1532" s="73" t="n"/>
      <c r="H1532" s="73" t="n"/>
      <c r="I1532" s="75" t="n"/>
      <c r="J1532" s="75" t="n"/>
      <c r="K1532" s="73" t="n"/>
      <c r="L1532" s="73" t="n"/>
      <c r="M1532" s="73" t="n"/>
      <c r="N1532" s="73" t="n"/>
      <c r="O1532" s="75" t="n"/>
      <c r="P1532" s="75" t="n"/>
      <c r="Q1532" s="73" t="n"/>
      <c r="R1532" s="73" t="n"/>
      <c r="S1532" s="73" t="n"/>
      <c r="T1532" s="73" t="n"/>
      <c r="U1532" s="73" t="n"/>
      <c r="V1532" s="73" t="n"/>
      <c r="W1532" s="73" t="n"/>
      <c r="X1532" s="73" t="n"/>
      <c r="Y1532" s="73" t="n"/>
      <c r="Z1532" s="73" t="n"/>
      <c r="AA1532" s="73" t="n"/>
      <c r="AB1532" s="73" t="n"/>
      <c r="AC1532" s="73" t="n"/>
      <c r="AD1532" s="73" t="n"/>
      <c r="AE1532" s="73" t="n"/>
      <c r="AF1532" s="73" t="n"/>
      <c r="AG1532" s="73" t="n"/>
      <c r="AH1532" s="73" t="n"/>
      <c r="AI1532" s="73" t="n"/>
      <c r="AJ1532" s="73" t="n"/>
      <c r="AK1532" s="73" t="n"/>
      <c r="AL1532" s="73" t="n"/>
      <c r="AM1532" s="73" t="n"/>
      <c r="AN1532" s="73" t="n"/>
      <c r="AO1532" s="73" t="n"/>
      <c r="AP1532" s="73" t="n"/>
      <c r="AQ1532" s="73" t="n"/>
      <c r="AR1532" s="73" t="n"/>
      <c r="AS1532" s="73" t="n"/>
      <c r="AT1532" s="73" t="n"/>
      <c r="AU1532" s="73" t="n"/>
      <c r="AV1532" s="73" t="n"/>
      <c r="AW1532" s="73" t="n"/>
      <c r="AX1532" s="73" t="n"/>
      <c r="AY1532" s="73" t="n"/>
      <c r="AZ1532" s="73" t="n"/>
      <c r="BA1532" s="73" t="n"/>
      <c r="BB1532" s="73" t="n"/>
      <c r="BC1532" s="73" t="n"/>
      <c r="BD1532" s="73" t="n"/>
      <c r="BE1532" s="73" t="n"/>
      <c r="BF1532" s="73" t="n"/>
      <c r="BG1532" s="73" t="n"/>
      <c r="BH1532" s="73" t="n"/>
      <c r="BI1532" s="73" t="n"/>
      <c r="BJ1532" s="73" t="n"/>
      <c r="BK1532" s="73" t="n"/>
      <c r="BL1532" s="73" t="n"/>
      <c r="BM1532" s="73" t="n"/>
      <c r="BN1532" s="73" t="n"/>
      <c r="BO1532" s="73" t="n"/>
      <c r="BP1532" s="96" t="n"/>
      <c r="BQ1532" s="174" t="n"/>
      <c r="BR1532" s="174" t="n"/>
      <c r="BS1532" s="174" t="n"/>
      <c r="BT1532" s="174" t="n"/>
      <c r="BU1532" s="174" t="n"/>
      <c r="BV1532" s="174" t="n"/>
      <c r="BW1532" s="174" t="n"/>
      <c r="BX1532" s="174" t="n"/>
      <c r="BY1532" s="174" t="n"/>
      <c r="BZ1532" s="175" t="n"/>
      <c r="CA1532" s="176" t="n"/>
      <c r="CB1532" s="177" t="n"/>
      <c r="CC1532" s="118" t="n"/>
      <c r="CD1532" s="178" t="n"/>
      <c r="CE1532" s="120" t="n"/>
      <c r="CF1532" s="178" t="n"/>
      <c r="CG1532" s="179" t="n"/>
      <c r="CH1532" s="178" t="n"/>
      <c r="CI1532" s="180" t="n"/>
      <c r="CJ1532" s="181" t="n"/>
      <c r="CK1532" s="182" t="n"/>
    </row>
    <row r="1533">
      <c r="A1533" s="69" t="n"/>
      <c r="B1533" s="70" t="n"/>
      <c r="C1533" s="77" t="n"/>
      <c r="D1533" s="84" t="n"/>
      <c r="E1533" s="69" t="n"/>
      <c r="F1533" s="69" t="n"/>
      <c r="G1533" s="73" t="n"/>
      <c r="H1533" s="73" t="n"/>
      <c r="I1533" s="75" t="n"/>
      <c r="J1533" s="75" t="n"/>
      <c r="K1533" s="73" t="n"/>
      <c r="L1533" s="73" t="n"/>
      <c r="M1533" s="73" t="n"/>
      <c r="N1533" s="73" t="n"/>
      <c r="O1533" s="75" t="n"/>
      <c r="P1533" s="75" t="n"/>
      <c r="Q1533" s="73" t="n"/>
      <c r="R1533" s="73" t="n"/>
      <c r="S1533" s="73" t="n"/>
      <c r="T1533" s="73" t="n"/>
      <c r="U1533" s="73" t="n"/>
      <c r="V1533" s="73" t="n"/>
      <c r="W1533" s="73" t="n"/>
      <c r="X1533" s="73" t="n"/>
      <c r="Y1533" s="73" t="n"/>
      <c r="Z1533" s="73" t="n"/>
      <c r="AA1533" s="73" t="n"/>
      <c r="AB1533" s="73" t="n"/>
      <c r="AC1533" s="73" t="n"/>
      <c r="AD1533" s="73" t="n"/>
      <c r="AE1533" s="73" t="n"/>
      <c r="AF1533" s="73" t="n"/>
      <c r="AG1533" s="73" t="n"/>
      <c r="AH1533" s="73" t="n"/>
      <c r="AI1533" s="73" t="n"/>
      <c r="AJ1533" s="73" t="n"/>
      <c r="AK1533" s="73" t="n"/>
      <c r="AL1533" s="73" t="n"/>
      <c r="AM1533" s="73" t="n"/>
      <c r="AN1533" s="73" t="n"/>
      <c r="AO1533" s="73" t="n"/>
      <c r="AP1533" s="73" t="n"/>
      <c r="AQ1533" s="73" t="n"/>
      <c r="AR1533" s="73" t="n"/>
      <c r="AS1533" s="73" t="n"/>
      <c r="AT1533" s="73" t="n"/>
      <c r="AU1533" s="73" t="n"/>
      <c r="AV1533" s="73" t="n"/>
      <c r="AW1533" s="73" t="n"/>
      <c r="AX1533" s="73" t="n"/>
      <c r="AY1533" s="73" t="n"/>
      <c r="AZ1533" s="73" t="n"/>
      <c r="BA1533" s="73" t="n"/>
      <c r="BB1533" s="73" t="n"/>
      <c r="BC1533" s="73" t="n"/>
      <c r="BD1533" s="73" t="n"/>
      <c r="BE1533" s="73" t="n"/>
      <c r="BF1533" s="73" t="n"/>
      <c r="BG1533" s="73" t="n"/>
      <c r="BH1533" s="73" t="n"/>
      <c r="BI1533" s="73" t="n"/>
      <c r="BJ1533" s="73" t="n"/>
      <c r="BK1533" s="73" t="n"/>
      <c r="BL1533" s="73" t="n"/>
      <c r="BM1533" s="73" t="n"/>
      <c r="BN1533" s="73" t="n"/>
      <c r="BO1533" s="73" t="n"/>
      <c r="BP1533" s="96" t="n"/>
      <c r="BQ1533" s="174" t="n"/>
      <c r="BR1533" s="174" t="n"/>
      <c r="BS1533" s="174" t="n"/>
      <c r="BT1533" s="174" t="n"/>
      <c r="BU1533" s="174" t="n"/>
      <c r="BV1533" s="174" t="n"/>
      <c r="BW1533" s="174" t="n"/>
      <c r="BX1533" s="174" t="n"/>
      <c r="BY1533" s="174" t="n"/>
      <c r="BZ1533" s="175" t="n"/>
      <c r="CA1533" s="176" t="n"/>
      <c r="CB1533" s="177" t="n"/>
      <c r="CC1533" s="118" t="n"/>
      <c r="CD1533" s="178" t="n"/>
      <c r="CE1533" s="120" t="n"/>
      <c r="CF1533" s="178" t="n"/>
      <c r="CG1533" s="179" t="n"/>
      <c r="CH1533" s="178" t="n"/>
      <c r="CI1533" s="180" t="n"/>
      <c r="CJ1533" s="181" t="n"/>
      <c r="CK1533" s="182" t="n"/>
    </row>
    <row r="1534">
      <c r="A1534" s="69" t="n"/>
      <c r="B1534" s="70" t="n"/>
      <c r="C1534" s="77" t="n"/>
      <c r="D1534" s="84" t="n"/>
      <c r="E1534" s="69" t="n"/>
      <c r="F1534" s="69" t="n"/>
      <c r="G1534" s="73" t="n"/>
      <c r="H1534" s="73" t="n"/>
      <c r="I1534" s="75" t="n"/>
      <c r="J1534" s="75" t="n"/>
      <c r="K1534" s="73" t="n"/>
      <c r="L1534" s="73" t="n"/>
      <c r="M1534" s="73" t="n"/>
      <c r="N1534" s="73" t="n"/>
      <c r="O1534" s="75" t="n"/>
      <c r="P1534" s="75" t="n"/>
      <c r="Q1534" s="73" t="n"/>
      <c r="R1534" s="73" t="n"/>
      <c r="S1534" s="73" t="n"/>
      <c r="T1534" s="73" t="n"/>
      <c r="U1534" s="73" t="n"/>
      <c r="V1534" s="73" t="n"/>
      <c r="W1534" s="73" t="n"/>
      <c r="X1534" s="73" t="n"/>
      <c r="Y1534" s="73" t="n"/>
      <c r="Z1534" s="73" t="n"/>
      <c r="AA1534" s="73" t="n"/>
      <c r="AB1534" s="73" t="n"/>
      <c r="AC1534" s="73" t="n"/>
      <c r="AD1534" s="73" t="n"/>
      <c r="AE1534" s="73" t="n"/>
      <c r="AF1534" s="73" t="n"/>
      <c r="AG1534" s="73" t="n"/>
      <c r="AH1534" s="73" t="n"/>
      <c r="AI1534" s="73" t="n"/>
      <c r="AJ1534" s="73" t="n"/>
      <c r="AK1534" s="73" t="n"/>
      <c r="AL1534" s="73" t="n"/>
      <c r="AM1534" s="73" t="n"/>
      <c r="AN1534" s="73" t="n"/>
      <c r="AO1534" s="73" t="n"/>
      <c r="AP1534" s="73" t="n"/>
      <c r="AQ1534" s="73" t="n"/>
      <c r="AR1534" s="73" t="n"/>
      <c r="AS1534" s="73" t="n"/>
      <c r="AT1534" s="73" t="n"/>
      <c r="AU1534" s="73" t="n"/>
      <c r="AV1534" s="73" t="n"/>
      <c r="AW1534" s="73" t="n"/>
      <c r="AX1534" s="73" t="n"/>
      <c r="AY1534" s="73" t="n"/>
      <c r="AZ1534" s="73" t="n"/>
      <c r="BA1534" s="73" t="n"/>
      <c r="BB1534" s="73" t="n"/>
      <c r="BC1534" s="73" t="n"/>
      <c r="BD1534" s="73" t="n"/>
      <c r="BE1534" s="73" t="n"/>
      <c r="BF1534" s="73" t="n"/>
      <c r="BG1534" s="73" t="n"/>
      <c r="BH1534" s="73" t="n"/>
      <c r="BI1534" s="73" t="n"/>
      <c r="BJ1534" s="73" t="n"/>
      <c r="BK1534" s="73" t="n"/>
      <c r="BL1534" s="73" t="n"/>
      <c r="BM1534" s="73" t="n"/>
      <c r="BN1534" s="73" t="n"/>
      <c r="BO1534" s="73" t="n"/>
      <c r="BP1534" s="96" t="n"/>
      <c r="BQ1534" s="174" t="n"/>
      <c r="BR1534" s="174" t="n"/>
      <c r="BS1534" s="174" t="n"/>
      <c r="BT1534" s="174" t="n"/>
      <c r="BU1534" s="174" t="n"/>
      <c r="BV1534" s="174" t="n"/>
      <c r="BW1534" s="174" t="n"/>
      <c r="BX1534" s="174" t="n"/>
      <c r="BY1534" s="174" t="n"/>
      <c r="BZ1534" s="175" t="n"/>
      <c r="CA1534" s="176" t="n"/>
      <c r="CB1534" s="177" t="n"/>
      <c r="CC1534" s="118" t="n"/>
      <c r="CD1534" s="178" t="n"/>
      <c r="CE1534" s="120" t="n"/>
      <c r="CF1534" s="178" t="n"/>
      <c r="CG1534" s="179" t="n"/>
      <c r="CH1534" s="178" t="n"/>
      <c r="CI1534" s="180" t="n"/>
      <c r="CJ1534" s="181" t="n"/>
      <c r="CK1534" s="182" t="n"/>
    </row>
    <row r="1535">
      <c r="A1535" s="69" t="n"/>
      <c r="B1535" s="70" t="n"/>
      <c r="C1535" s="77" t="n"/>
      <c r="D1535" s="84" t="n"/>
      <c r="E1535" s="69" t="n"/>
      <c r="F1535" s="69" t="n"/>
      <c r="G1535" s="73" t="n"/>
      <c r="H1535" s="73" t="n"/>
      <c r="I1535" s="75" t="n"/>
      <c r="J1535" s="75" t="n"/>
      <c r="K1535" s="73" t="n"/>
      <c r="L1535" s="73" t="n"/>
      <c r="M1535" s="73" t="n"/>
      <c r="N1535" s="73" t="n"/>
      <c r="O1535" s="75" t="n"/>
      <c r="P1535" s="75" t="n"/>
      <c r="Q1535" s="73" t="n"/>
      <c r="R1535" s="73" t="n"/>
      <c r="S1535" s="73" t="n"/>
      <c r="T1535" s="73" t="n"/>
      <c r="U1535" s="73" t="n"/>
      <c r="V1535" s="73" t="n"/>
      <c r="W1535" s="73" t="n"/>
      <c r="X1535" s="73" t="n"/>
      <c r="Y1535" s="73" t="n"/>
      <c r="Z1535" s="73" t="n"/>
      <c r="AA1535" s="73" t="n"/>
      <c r="AB1535" s="73" t="n"/>
      <c r="AC1535" s="73" t="n"/>
      <c r="AD1535" s="73" t="n"/>
      <c r="AE1535" s="73" t="n"/>
      <c r="AF1535" s="73" t="n"/>
      <c r="AG1535" s="73" t="n"/>
      <c r="AH1535" s="73" t="n"/>
      <c r="AI1535" s="73" t="n"/>
      <c r="AJ1535" s="73" t="n"/>
      <c r="AK1535" s="73" t="n"/>
      <c r="AL1535" s="73" t="n"/>
      <c r="AM1535" s="73" t="n"/>
      <c r="AN1535" s="73" t="n"/>
      <c r="AO1535" s="73" t="n"/>
      <c r="AP1535" s="73" t="n"/>
      <c r="AQ1535" s="73" t="n"/>
      <c r="AR1535" s="73" t="n"/>
      <c r="AS1535" s="73" t="n"/>
      <c r="AT1535" s="73" t="n"/>
      <c r="AU1535" s="73" t="n"/>
      <c r="AV1535" s="73" t="n"/>
      <c r="AW1535" s="73" t="n"/>
      <c r="AX1535" s="73" t="n"/>
      <c r="AY1535" s="73" t="n"/>
      <c r="AZ1535" s="73" t="n"/>
      <c r="BA1535" s="73" t="n"/>
      <c r="BB1535" s="73" t="n"/>
      <c r="BC1535" s="73" t="n"/>
      <c r="BD1535" s="73" t="n"/>
      <c r="BE1535" s="73" t="n"/>
      <c r="BF1535" s="73" t="n"/>
      <c r="BG1535" s="73" t="n"/>
      <c r="BH1535" s="73" t="n"/>
      <c r="BI1535" s="73" t="n"/>
      <c r="BJ1535" s="73" t="n"/>
      <c r="BK1535" s="73" t="n"/>
      <c r="BL1535" s="73" t="n"/>
      <c r="BM1535" s="73" t="n"/>
      <c r="BN1535" s="73" t="n"/>
      <c r="BO1535" s="73" t="n"/>
      <c r="BP1535" s="96" t="n"/>
      <c r="BQ1535" s="174" t="n"/>
      <c r="BR1535" s="174" t="n"/>
      <c r="BS1535" s="174" t="n"/>
      <c r="BT1535" s="174" t="n"/>
      <c r="BU1535" s="174" t="n"/>
      <c r="BV1535" s="174" t="n"/>
      <c r="BW1535" s="174" t="n"/>
      <c r="BX1535" s="174" t="n"/>
      <c r="BY1535" s="174" t="n"/>
      <c r="BZ1535" s="175" t="n"/>
      <c r="CA1535" s="176" t="n"/>
      <c r="CB1535" s="177" t="n"/>
      <c r="CC1535" s="118" t="n"/>
      <c r="CD1535" s="178" t="n"/>
      <c r="CE1535" s="120" t="n"/>
      <c r="CF1535" s="178" t="n"/>
      <c r="CG1535" s="179" t="n"/>
      <c r="CH1535" s="178" t="n"/>
      <c r="CI1535" s="180" t="n"/>
      <c r="CJ1535" s="181" t="n"/>
      <c r="CK1535" s="182" t="n"/>
    </row>
    <row r="1536">
      <c r="A1536" s="69" t="n"/>
      <c r="B1536" s="70" t="n"/>
      <c r="C1536" s="77" t="n"/>
      <c r="D1536" s="84" t="n"/>
      <c r="E1536" s="69" t="n"/>
      <c r="F1536" s="69" t="n"/>
      <c r="G1536" s="73" t="n"/>
      <c r="H1536" s="73" t="n"/>
      <c r="I1536" s="75" t="n"/>
      <c r="J1536" s="75" t="n"/>
      <c r="K1536" s="73" t="n"/>
      <c r="L1536" s="73" t="n"/>
      <c r="M1536" s="73" t="n"/>
      <c r="N1536" s="73" t="n"/>
      <c r="O1536" s="75" t="n"/>
      <c r="P1536" s="75" t="n"/>
      <c r="Q1536" s="73" t="n"/>
      <c r="R1536" s="73" t="n"/>
      <c r="S1536" s="73" t="n"/>
      <c r="T1536" s="73" t="n"/>
      <c r="U1536" s="73" t="n"/>
      <c r="V1536" s="73" t="n"/>
      <c r="W1536" s="73" t="n"/>
      <c r="X1536" s="73" t="n"/>
      <c r="Y1536" s="73" t="n"/>
      <c r="Z1536" s="73" t="n"/>
      <c r="AA1536" s="73" t="n"/>
      <c r="AB1536" s="73" t="n"/>
      <c r="AC1536" s="73" t="n"/>
      <c r="AD1536" s="73" t="n"/>
      <c r="AE1536" s="73" t="n"/>
      <c r="AF1536" s="73" t="n"/>
      <c r="AG1536" s="73" t="n"/>
      <c r="AH1536" s="73" t="n"/>
      <c r="AI1536" s="73" t="n"/>
      <c r="AJ1536" s="73" t="n"/>
      <c r="AK1536" s="73" t="n"/>
      <c r="AL1536" s="73" t="n"/>
      <c r="AM1536" s="73" t="n"/>
      <c r="AN1536" s="73" t="n"/>
      <c r="AO1536" s="73" t="n"/>
      <c r="AP1536" s="73" t="n"/>
      <c r="AQ1536" s="73" t="n"/>
      <c r="AR1536" s="73" t="n"/>
      <c r="AS1536" s="73" t="n"/>
      <c r="AT1536" s="73" t="n"/>
      <c r="AU1536" s="73" t="n"/>
      <c r="AV1536" s="73" t="n"/>
      <c r="AW1536" s="73" t="n"/>
      <c r="AX1536" s="73" t="n"/>
      <c r="AY1536" s="73" t="n"/>
      <c r="AZ1536" s="73" t="n"/>
      <c r="BA1536" s="73" t="n"/>
      <c r="BB1536" s="73" t="n"/>
      <c r="BC1536" s="73" t="n"/>
      <c r="BD1536" s="73" t="n"/>
      <c r="BE1536" s="73" t="n"/>
      <c r="BF1536" s="73" t="n"/>
      <c r="BG1536" s="73" t="n"/>
      <c r="BH1536" s="73" t="n"/>
      <c r="BI1536" s="73" t="n"/>
      <c r="BJ1536" s="73" t="n"/>
      <c r="BK1536" s="73" t="n"/>
      <c r="BL1536" s="73" t="n"/>
      <c r="BM1536" s="73" t="n"/>
      <c r="BN1536" s="73" t="n"/>
      <c r="BO1536" s="73" t="n"/>
      <c r="BP1536" s="96" t="n"/>
      <c r="BQ1536" s="174" t="n"/>
      <c r="BR1536" s="174" t="n"/>
      <c r="BS1536" s="174" t="n"/>
      <c r="BT1536" s="174" t="n"/>
      <c r="BU1536" s="174" t="n"/>
      <c r="BV1536" s="174" t="n"/>
      <c r="BW1536" s="174" t="n"/>
      <c r="BX1536" s="174" t="n"/>
      <c r="BY1536" s="174" t="n"/>
      <c r="BZ1536" s="175" t="n"/>
      <c r="CA1536" s="176" t="n"/>
      <c r="CB1536" s="177" t="n"/>
      <c r="CC1536" s="118" t="n"/>
      <c r="CD1536" s="178" t="n"/>
      <c r="CE1536" s="120" t="n"/>
      <c r="CF1536" s="178" t="n"/>
      <c r="CG1536" s="179" t="n"/>
      <c r="CH1536" s="178" t="n"/>
      <c r="CI1536" s="180" t="n"/>
      <c r="CJ1536" s="181" t="n"/>
      <c r="CK1536" s="182" t="n"/>
    </row>
    <row r="1537">
      <c r="A1537" s="69" t="n"/>
      <c r="B1537" s="70" t="n"/>
      <c r="C1537" s="77" t="n"/>
      <c r="D1537" s="84" t="n"/>
      <c r="E1537" s="69" t="n"/>
      <c r="F1537" s="69" t="n"/>
      <c r="G1537" s="73" t="n"/>
      <c r="H1537" s="73" t="n"/>
      <c r="I1537" s="75" t="n"/>
      <c r="J1537" s="75" t="n"/>
      <c r="K1537" s="73" t="n"/>
      <c r="L1537" s="73" t="n"/>
      <c r="M1537" s="73" t="n"/>
      <c r="N1537" s="73" t="n"/>
      <c r="O1537" s="75" t="n"/>
      <c r="P1537" s="75" t="n"/>
      <c r="Q1537" s="73" t="n"/>
      <c r="R1537" s="73" t="n"/>
      <c r="S1537" s="73" t="n"/>
      <c r="T1537" s="73" t="n"/>
      <c r="U1537" s="73" t="n"/>
      <c r="V1537" s="73" t="n"/>
      <c r="W1537" s="73" t="n"/>
      <c r="X1537" s="73" t="n"/>
      <c r="Y1537" s="73" t="n"/>
      <c r="Z1537" s="73" t="n"/>
      <c r="AA1537" s="73" t="n"/>
      <c r="AB1537" s="73" t="n"/>
      <c r="AC1537" s="73" t="n"/>
      <c r="AD1537" s="73" t="n"/>
      <c r="AE1537" s="73" t="n"/>
      <c r="AF1537" s="73" t="n"/>
      <c r="AG1537" s="73" t="n"/>
      <c r="AH1537" s="73" t="n"/>
      <c r="AI1537" s="73" t="n"/>
      <c r="AJ1537" s="73" t="n"/>
      <c r="AK1537" s="73" t="n"/>
      <c r="AL1537" s="73" t="n"/>
      <c r="AM1537" s="73" t="n"/>
      <c r="AN1537" s="73" t="n"/>
      <c r="AO1537" s="73" t="n"/>
      <c r="AP1537" s="73" t="n"/>
      <c r="AQ1537" s="73" t="n"/>
      <c r="AR1537" s="73" t="n"/>
      <c r="AS1537" s="73" t="n"/>
      <c r="AT1537" s="73" t="n"/>
      <c r="AU1537" s="73" t="n"/>
      <c r="AV1537" s="73" t="n"/>
      <c r="AW1537" s="73" t="n"/>
      <c r="AX1537" s="73" t="n"/>
      <c r="AY1537" s="73" t="n"/>
      <c r="AZ1537" s="73" t="n"/>
      <c r="BA1537" s="73" t="n"/>
      <c r="BB1537" s="73" t="n"/>
      <c r="BC1537" s="73" t="n"/>
      <c r="BD1537" s="73" t="n"/>
      <c r="BE1537" s="73" t="n"/>
      <c r="BF1537" s="73" t="n"/>
      <c r="BG1537" s="73" t="n"/>
      <c r="BH1537" s="73" t="n"/>
      <c r="BI1537" s="73" t="n"/>
      <c r="BJ1537" s="73" t="n"/>
      <c r="BK1537" s="73" t="n"/>
      <c r="BL1537" s="73" t="n"/>
      <c r="BM1537" s="73" t="n"/>
      <c r="BN1537" s="73" t="n"/>
      <c r="BO1537" s="73" t="n"/>
      <c r="BP1537" s="96" t="n"/>
      <c r="BQ1537" s="174" t="n"/>
      <c r="BR1537" s="174" t="n"/>
      <c r="BS1537" s="174" t="n"/>
      <c r="BT1537" s="174" t="n"/>
      <c r="BU1537" s="174" t="n"/>
      <c r="BV1537" s="174" t="n"/>
      <c r="BW1537" s="174" t="n"/>
      <c r="BX1537" s="174" t="n"/>
      <c r="BY1537" s="174" t="n"/>
      <c r="BZ1537" s="175" t="n"/>
      <c r="CA1537" s="176" t="n"/>
      <c r="CB1537" s="177" t="n"/>
      <c r="CC1537" s="118" t="n"/>
      <c r="CD1537" s="178" t="n"/>
      <c r="CE1537" s="120" t="n"/>
      <c r="CF1537" s="178" t="n"/>
      <c r="CG1537" s="179" t="n"/>
      <c r="CH1537" s="178" t="n"/>
      <c r="CI1537" s="180" t="n"/>
      <c r="CJ1537" s="181" t="n"/>
      <c r="CK1537" s="182" t="n"/>
    </row>
    <row r="1538">
      <c r="A1538" s="69" t="n"/>
      <c r="B1538" s="70" t="n"/>
      <c r="C1538" s="77" t="n"/>
      <c r="D1538" s="84" t="n"/>
      <c r="E1538" s="69" t="n"/>
      <c r="F1538" s="69" t="n"/>
      <c r="G1538" s="73" t="n"/>
      <c r="H1538" s="73" t="n"/>
      <c r="I1538" s="75" t="n"/>
      <c r="J1538" s="75" t="n"/>
      <c r="K1538" s="73" t="n"/>
      <c r="L1538" s="73" t="n"/>
      <c r="M1538" s="73" t="n"/>
      <c r="N1538" s="73" t="n"/>
      <c r="O1538" s="75" t="n"/>
      <c r="P1538" s="75" t="n"/>
      <c r="Q1538" s="73" t="n"/>
      <c r="R1538" s="73" t="n"/>
      <c r="S1538" s="73" t="n"/>
      <c r="T1538" s="73" t="n"/>
      <c r="U1538" s="73" t="n"/>
      <c r="V1538" s="73" t="n"/>
      <c r="W1538" s="73" t="n"/>
      <c r="X1538" s="73" t="n"/>
      <c r="Y1538" s="73" t="n"/>
      <c r="Z1538" s="73" t="n"/>
      <c r="AA1538" s="73" t="n"/>
      <c r="AB1538" s="73" t="n"/>
      <c r="AC1538" s="73" t="n"/>
      <c r="AD1538" s="73" t="n"/>
      <c r="AE1538" s="73" t="n"/>
      <c r="AF1538" s="73" t="n"/>
      <c r="AG1538" s="73" t="n"/>
      <c r="AH1538" s="73" t="n"/>
      <c r="AI1538" s="73" t="n"/>
      <c r="AJ1538" s="73" t="n"/>
      <c r="AK1538" s="73" t="n"/>
      <c r="AL1538" s="73" t="n"/>
      <c r="AM1538" s="73" t="n"/>
      <c r="AN1538" s="73" t="n"/>
      <c r="AO1538" s="73" t="n"/>
      <c r="AP1538" s="73" t="n"/>
      <c r="AQ1538" s="73" t="n"/>
      <c r="AR1538" s="73" t="n"/>
      <c r="AS1538" s="73" t="n"/>
      <c r="AT1538" s="73" t="n"/>
      <c r="AU1538" s="73" t="n"/>
      <c r="AV1538" s="73" t="n"/>
      <c r="AW1538" s="73" t="n"/>
      <c r="AX1538" s="73" t="n"/>
      <c r="AY1538" s="73" t="n"/>
      <c r="AZ1538" s="73" t="n"/>
      <c r="BA1538" s="73" t="n"/>
      <c r="BB1538" s="73" t="n"/>
      <c r="BC1538" s="73" t="n"/>
      <c r="BD1538" s="73" t="n"/>
      <c r="BE1538" s="73" t="n"/>
      <c r="BF1538" s="73" t="n"/>
      <c r="BG1538" s="73" t="n"/>
      <c r="BH1538" s="73" t="n"/>
      <c r="BI1538" s="73" t="n"/>
      <c r="BJ1538" s="73" t="n"/>
      <c r="BK1538" s="73" t="n"/>
      <c r="BL1538" s="73" t="n"/>
      <c r="BM1538" s="73" t="n"/>
      <c r="BN1538" s="73" t="n"/>
      <c r="BO1538" s="73" t="n"/>
      <c r="BP1538" s="96" t="n"/>
      <c r="BQ1538" s="174" t="n"/>
      <c r="BR1538" s="174" t="n"/>
      <c r="BS1538" s="174" t="n"/>
      <c r="BT1538" s="174" t="n"/>
      <c r="BU1538" s="174" t="n"/>
      <c r="BV1538" s="174" t="n"/>
      <c r="BW1538" s="174" t="n"/>
      <c r="BX1538" s="174" t="n"/>
      <c r="BY1538" s="174" t="n"/>
      <c r="BZ1538" s="175" t="n"/>
      <c r="CA1538" s="176" t="n"/>
      <c r="CB1538" s="177" t="n"/>
      <c r="CC1538" s="118" t="n"/>
      <c r="CD1538" s="178" t="n"/>
      <c r="CE1538" s="120" t="n"/>
      <c r="CF1538" s="178" t="n"/>
      <c r="CG1538" s="179" t="n"/>
      <c r="CH1538" s="178" t="n"/>
      <c r="CI1538" s="180" t="n"/>
      <c r="CJ1538" s="181" t="n"/>
      <c r="CK1538" s="182" t="n"/>
    </row>
    <row r="1539">
      <c r="A1539" s="69" t="n"/>
      <c r="B1539" s="70" t="n"/>
      <c r="C1539" s="77" t="n"/>
      <c r="D1539" s="84" t="n"/>
      <c r="E1539" s="69" t="n"/>
      <c r="F1539" s="69" t="n"/>
      <c r="G1539" s="73" t="n"/>
      <c r="H1539" s="73" t="n"/>
      <c r="I1539" s="75" t="n"/>
      <c r="J1539" s="75" t="n"/>
      <c r="K1539" s="73" t="n"/>
      <c r="L1539" s="73" t="n"/>
      <c r="M1539" s="73" t="n"/>
      <c r="N1539" s="73" t="n"/>
      <c r="O1539" s="75" t="n"/>
      <c r="P1539" s="75" t="n"/>
      <c r="Q1539" s="73" t="n"/>
      <c r="R1539" s="73" t="n"/>
      <c r="S1539" s="73" t="n"/>
      <c r="T1539" s="73" t="n"/>
      <c r="U1539" s="73" t="n"/>
      <c r="V1539" s="73" t="n"/>
      <c r="W1539" s="73" t="n"/>
      <c r="X1539" s="73" t="n"/>
      <c r="Y1539" s="73" t="n"/>
      <c r="Z1539" s="73" t="n"/>
      <c r="AA1539" s="73" t="n"/>
      <c r="AB1539" s="73" t="n"/>
      <c r="AC1539" s="73" t="n"/>
      <c r="AD1539" s="73" t="n"/>
      <c r="AE1539" s="73" t="n"/>
      <c r="AF1539" s="73" t="n"/>
      <c r="AG1539" s="73" t="n"/>
      <c r="AH1539" s="73" t="n"/>
      <c r="AI1539" s="73" t="n"/>
      <c r="AJ1539" s="73" t="n"/>
      <c r="AK1539" s="73" t="n"/>
      <c r="AL1539" s="73" t="n"/>
      <c r="AM1539" s="73" t="n"/>
      <c r="AN1539" s="73" t="n"/>
      <c r="AO1539" s="73" t="n"/>
      <c r="AP1539" s="73" t="n"/>
      <c r="AQ1539" s="73" t="n"/>
      <c r="AR1539" s="73" t="n"/>
      <c r="AS1539" s="73" t="n"/>
      <c r="AT1539" s="73" t="n"/>
      <c r="AU1539" s="73" t="n"/>
      <c r="AV1539" s="73" t="n"/>
      <c r="AW1539" s="73" t="n"/>
      <c r="AX1539" s="73" t="n"/>
      <c r="AY1539" s="73" t="n"/>
      <c r="AZ1539" s="73" t="n"/>
      <c r="BA1539" s="73" t="n"/>
      <c r="BB1539" s="73" t="n"/>
      <c r="BC1539" s="73" t="n"/>
      <c r="BD1539" s="73" t="n"/>
      <c r="BE1539" s="73" t="n"/>
      <c r="BF1539" s="73" t="n"/>
      <c r="BG1539" s="73" t="n"/>
      <c r="BH1539" s="73" t="n"/>
      <c r="BI1539" s="73" t="n"/>
      <c r="BJ1539" s="73" t="n"/>
      <c r="BK1539" s="73" t="n"/>
      <c r="BL1539" s="73" t="n"/>
      <c r="BM1539" s="73" t="n"/>
      <c r="BN1539" s="73" t="n"/>
      <c r="BO1539" s="73" t="n"/>
      <c r="BP1539" s="96" t="n"/>
      <c r="BQ1539" s="174" t="n"/>
      <c r="BR1539" s="174" t="n"/>
      <c r="BS1539" s="174" t="n"/>
      <c r="BT1539" s="174" t="n"/>
      <c r="BU1539" s="174" t="n"/>
      <c r="BV1539" s="174" t="n"/>
      <c r="BW1539" s="174" t="n"/>
      <c r="BX1539" s="174" t="n"/>
      <c r="BY1539" s="174" t="n"/>
      <c r="BZ1539" s="175" t="n"/>
      <c r="CA1539" s="176" t="n"/>
      <c r="CB1539" s="177" t="n"/>
      <c r="CC1539" s="118" t="n"/>
      <c r="CD1539" s="178" t="n"/>
      <c r="CE1539" s="120" t="n"/>
      <c r="CF1539" s="178" t="n"/>
      <c r="CG1539" s="179" t="n"/>
      <c r="CH1539" s="178" t="n"/>
      <c r="CI1539" s="180" t="n"/>
      <c r="CJ1539" s="181" t="n"/>
      <c r="CK1539" s="182" t="n"/>
    </row>
    <row r="1540">
      <c r="A1540" s="69" t="n"/>
      <c r="B1540" s="70" t="n"/>
      <c r="C1540" s="77" t="n"/>
      <c r="D1540" s="84" t="n"/>
      <c r="E1540" s="69" t="n"/>
      <c r="F1540" s="69" t="n"/>
      <c r="G1540" s="73" t="n"/>
      <c r="H1540" s="73" t="n"/>
      <c r="I1540" s="75" t="n"/>
      <c r="J1540" s="75" t="n"/>
      <c r="K1540" s="73" t="n"/>
      <c r="L1540" s="73" t="n"/>
      <c r="M1540" s="73" t="n"/>
      <c r="N1540" s="73" t="n"/>
      <c r="O1540" s="75" t="n"/>
      <c r="P1540" s="75" t="n"/>
      <c r="Q1540" s="73" t="n"/>
      <c r="R1540" s="73" t="n"/>
      <c r="S1540" s="73" t="n"/>
      <c r="T1540" s="73" t="n"/>
      <c r="U1540" s="73" t="n"/>
      <c r="V1540" s="73" t="n"/>
      <c r="W1540" s="73" t="n"/>
      <c r="X1540" s="73" t="n"/>
      <c r="Y1540" s="73" t="n"/>
      <c r="Z1540" s="73" t="n"/>
      <c r="AA1540" s="73" t="n"/>
      <c r="AB1540" s="73" t="n"/>
      <c r="AC1540" s="73" t="n"/>
      <c r="AD1540" s="73" t="n"/>
      <c r="AE1540" s="73" t="n"/>
      <c r="AF1540" s="73" t="n"/>
      <c r="AG1540" s="73" t="n"/>
      <c r="AH1540" s="73" t="n"/>
      <c r="AI1540" s="73" t="n"/>
      <c r="AJ1540" s="73" t="n"/>
      <c r="AK1540" s="73" t="n"/>
      <c r="AL1540" s="73" t="n"/>
      <c r="AM1540" s="73" t="n"/>
      <c r="AN1540" s="73" t="n"/>
      <c r="AO1540" s="73" t="n"/>
      <c r="AP1540" s="73" t="n"/>
      <c r="AQ1540" s="73" t="n"/>
      <c r="AR1540" s="73" t="n"/>
      <c r="AS1540" s="73" t="n"/>
      <c r="AT1540" s="73" t="n"/>
      <c r="AU1540" s="73" t="n"/>
      <c r="AV1540" s="73" t="n"/>
      <c r="AW1540" s="73" t="n"/>
      <c r="AX1540" s="73" t="n"/>
      <c r="AY1540" s="73" t="n"/>
      <c r="AZ1540" s="73" t="n"/>
      <c r="BA1540" s="73" t="n"/>
      <c r="BB1540" s="73" t="n"/>
      <c r="BC1540" s="73" t="n"/>
      <c r="BD1540" s="73" t="n"/>
      <c r="BE1540" s="73" t="n"/>
      <c r="BF1540" s="73" t="n"/>
      <c r="BG1540" s="73" t="n"/>
      <c r="BH1540" s="73" t="n"/>
      <c r="BI1540" s="73" t="n"/>
      <c r="BJ1540" s="73" t="n"/>
      <c r="BK1540" s="73" t="n"/>
      <c r="BL1540" s="73" t="n"/>
      <c r="BM1540" s="73" t="n"/>
      <c r="BN1540" s="73" t="n"/>
      <c r="BO1540" s="73" t="n"/>
      <c r="BP1540" s="96" t="n"/>
      <c r="BQ1540" s="174" t="n"/>
      <c r="BR1540" s="174" t="n"/>
      <c r="BS1540" s="174" t="n"/>
      <c r="BT1540" s="174" t="n"/>
      <c r="BU1540" s="174" t="n"/>
      <c r="BV1540" s="174" t="n"/>
      <c r="BW1540" s="174" t="n"/>
      <c r="BX1540" s="174" t="n"/>
      <c r="BY1540" s="174" t="n"/>
      <c r="BZ1540" s="175" t="n"/>
      <c r="CA1540" s="176" t="n"/>
      <c r="CB1540" s="177" t="n"/>
      <c r="CC1540" s="118" t="n"/>
      <c r="CD1540" s="178" t="n"/>
      <c r="CE1540" s="120" t="n"/>
      <c r="CF1540" s="178" t="n"/>
      <c r="CG1540" s="179" t="n"/>
      <c r="CH1540" s="178" t="n"/>
      <c r="CI1540" s="180" t="n"/>
      <c r="CJ1540" s="181" t="n"/>
      <c r="CK1540" s="182" t="n"/>
    </row>
    <row r="1541">
      <c r="A1541" s="69" t="n"/>
      <c r="B1541" s="70" t="n"/>
      <c r="C1541" s="77" t="n"/>
      <c r="D1541" s="84" t="n"/>
      <c r="E1541" s="69" t="n"/>
      <c r="F1541" s="69" t="n"/>
      <c r="G1541" s="73" t="n"/>
      <c r="H1541" s="73" t="n"/>
      <c r="I1541" s="75" t="n"/>
      <c r="J1541" s="75" t="n"/>
      <c r="K1541" s="73" t="n"/>
      <c r="L1541" s="73" t="n"/>
      <c r="M1541" s="73" t="n"/>
      <c r="N1541" s="73" t="n"/>
      <c r="O1541" s="75" t="n"/>
      <c r="P1541" s="75" t="n"/>
      <c r="Q1541" s="73" t="n"/>
      <c r="R1541" s="73" t="n"/>
      <c r="S1541" s="73" t="n"/>
      <c r="T1541" s="73" t="n"/>
      <c r="U1541" s="73" t="n"/>
      <c r="V1541" s="73" t="n"/>
      <c r="W1541" s="73" t="n"/>
      <c r="X1541" s="73" t="n"/>
      <c r="Y1541" s="73" t="n"/>
      <c r="Z1541" s="73" t="n"/>
      <c r="AA1541" s="73" t="n"/>
      <c r="AB1541" s="73" t="n"/>
      <c r="AC1541" s="73" t="n"/>
      <c r="AD1541" s="73" t="n"/>
      <c r="AE1541" s="73" t="n"/>
      <c r="AF1541" s="73" t="n"/>
      <c r="AG1541" s="73" t="n"/>
      <c r="AH1541" s="73" t="n"/>
      <c r="AI1541" s="73" t="n"/>
      <c r="AJ1541" s="73" t="n"/>
      <c r="AK1541" s="73" t="n"/>
      <c r="AL1541" s="73" t="n"/>
      <c r="AM1541" s="73" t="n"/>
      <c r="AN1541" s="73" t="n"/>
      <c r="AO1541" s="73" t="n"/>
      <c r="AP1541" s="73" t="n"/>
      <c r="AQ1541" s="73" t="n"/>
      <c r="AR1541" s="73" t="n"/>
      <c r="AS1541" s="73" t="n"/>
      <c r="AT1541" s="73" t="n"/>
      <c r="AU1541" s="73" t="n"/>
      <c r="AV1541" s="73" t="n"/>
      <c r="AW1541" s="73" t="n"/>
      <c r="AX1541" s="73" t="n"/>
      <c r="AY1541" s="73" t="n"/>
      <c r="AZ1541" s="73" t="n"/>
      <c r="BA1541" s="73" t="n"/>
      <c r="BB1541" s="73" t="n"/>
      <c r="BC1541" s="73" t="n"/>
      <c r="BD1541" s="73" t="n"/>
      <c r="BE1541" s="73" t="n"/>
      <c r="BF1541" s="73" t="n"/>
      <c r="BG1541" s="73" t="n"/>
      <c r="BH1541" s="73" t="n"/>
      <c r="BI1541" s="73" t="n"/>
      <c r="BJ1541" s="73" t="n"/>
      <c r="BK1541" s="73" t="n"/>
      <c r="BL1541" s="73" t="n"/>
      <c r="BM1541" s="73" t="n"/>
      <c r="BN1541" s="73" t="n"/>
      <c r="BO1541" s="73" t="n"/>
      <c r="BP1541" s="96" t="n"/>
      <c r="BQ1541" s="174" t="n"/>
      <c r="BR1541" s="174" t="n"/>
      <c r="BS1541" s="174" t="n"/>
      <c r="BT1541" s="174" t="n"/>
      <c r="BU1541" s="174" t="n"/>
      <c r="BV1541" s="174" t="n"/>
      <c r="BW1541" s="174" t="n"/>
      <c r="BX1541" s="174" t="n"/>
      <c r="BY1541" s="174" t="n"/>
      <c r="BZ1541" s="175" t="n"/>
      <c r="CA1541" s="176" t="n"/>
      <c r="CB1541" s="177" t="n"/>
      <c r="CC1541" s="118" t="n"/>
      <c r="CD1541" s="178" t="n"/>
      <c r="CE1541" s="120" t="n"/>
      <c r="CF1541" s="178" t="n"/>
      <c r="CG1541" s="179" t="n"/>
      <c r="CH1541" s="178" t="n"/>
      <c r="CI1541" s="180" t="n"/>
      <c r="CJ1541" s="181" t="n"/>
      <c r="CK1541" s="182" t="n"/>
    </row>
    <row r="1542">
      <c r="A1542" s="69" t="n"/>
      <c r="B1542" s="70" t="n"/>
      <c r="C1542" s="77" t="n"/>
      <c r="D1542" s="84" t="n"/>
      <c r="E1542" s="69" t="n"/>
      <c r="F1542" s="69" t="n"/>
      <c r="G1542" s="73" t="n"/>
      <c r="H1542" s="73" t="n"/>
      <c r="I1542" s="75" t="n"/>
      <c r="J1542" s="75" t="n"/>
      <c r="K1542" s="73" t="n"/>
      <c r="L1542" s="73" t="n"/>
      <c r="M1542" s="73" t="n"/>
      <c r="N1542" s="73" t="n"/>
      <c r="O1542" s="75" t="n"/>
      <c r="P1542" s="75" t="n"/>
      <c r="Q1542" s="73" t="n"/>
      <c r="R1542" s="73" t="n"/>
      <c r="S1542" s="73" t="n"/>
      <c r="T1542" s="73" t="n"/>
      <c r="U1542" s="73" t="n"/>
      <c r="V1542" s="73" t="n"/>
      <c r="W1542" s="73" t="n"/>
      <c r="X1542" s="73" t="n"/>
      <c r="Y1542" s="73" t="n"/>
      <c r="Z1542" s="73" t="n"/>
      <c r="AA1542" s="73" t="n"/>
      <c r="AB1542" s="73" t="n"/>
      <c r="AC1542" s="73" t="n"/>
      <c r="AD1542" s="73" t="n"/>
      <c r="AE1542" s="73" t="n"/>
      <c r="AF1542" s="73" t="n"/>
      <c r="AG1542" s="73" t="n"/>
      <c r="AH1542" s="73" t="n"/>
      <c r="AI1542" s="73" t="n"/>
      <c r="AJ1542" s="73" t="n"/>
      <c r="AK1542" s="73" t="n"/>
      <c r="AL1542" s="73" t="n"/>
      <c r="AM1542" s="73" t="n"/>
      <c r="AN1542" s="73" t="n"/>
      <c r="AO1542" s="73" t="n"/>
      <c r="AP1542" s="73" t="n"/>
      <c r="AQ1542" s="73" t="n"/>
      <c r="AR1542" s="73" t="n"/>
      <c r="AS1542" s="73" t="n"/>
      <c r="AT1542" s="73" t="n"/>
      <c r="AU1542" s="73" t="n"/>
      <c r="AV1542" s="73" t="n"/>
      <c r="AW1542" s="73" t="n"/>
      <c r="AX1542" s="73" t="n"/>
      <c r="AY1542" s="73" t="n"/>
      <c r="AZ1542" s="73" t="n"/>
      <c r="BA1542" s="73" t="n"/>
      <c r="BB1542" s="73" t="n"/>
      <c r="BC1542" s="73" t="n"/>
      <c r="BD1542" s="73" t="n"/>
      <c r="BE1542" s="73" t="n"/>
      <c r="BF1542" s="73" t="n"/>
      <c r="BG1542" s="73" t="n"/>
      <c r="BH1542" s="73" t="n"/>
      <c r="BI1542" s="73" t="n"/>
      <c r="BJ1542" s="73" t="n"/>
      <c r="BK1542" s="73" t="n"/>
      <c r="BL1542" s="73" t="n"/>
      <c r="BM1542" s="73" t="n"/>
      <c r="BN1542" s="73" t="n"/>
      <c r="BO1542" s="73" t="n"/>
      <c r="BP1542" s="96" t="n"/>
      <c r="BQ1542" s="174" t="n"/>
      <c r="BR1542" s="174" t="n"/>
      <c r="BS1542" s="174" t="n"/>
      <c r="BT1542" s="174" t="n"/>
      <c r="BU1542" s="174" t="n"/>
      <c r="BV1542" s="174" t="n"/>
      <c r="BW1542" s="174" t="n"/>
      <c r="BX1542" s="174" t="n"/>
      <c r="BY1542" s="174" t="n"/>
      <c r="BZ1542" s="175" t="n"/>
      <c r="CA1542" s="176" t="n"/>
      <c r="CB1542" s="177" t="n"/>
      <c r="CC1542" s="118" t="n"/>
      <c r="CD1542" s="178" t="n"/>
      <c r="CE1542" s="120" t="n"/>
      <c r="CF1542" s="178" t="n"/>
      <c r="CG1542" s="179" t="n"/>
      <c r="CH1542" s="178" t="n"/>
      <c r="CI1542" s="180" t="n"/>
      <c r="CJ1542" s="181" t="n"/>
      <c r="CK1542" s="182" t="n"/>
    </row>
    <row r="1543">
      <c r="A1543" s="69" t="n"/>
      <c r="B1543" s="70" t="n"/>
      <c r="C1543" s="77" t="n"/>
      <c r="D1543" s="84" t="n"/>
      <c r="E1543" s="69" t="n"/>
      <c r="F1543" s="69" t="n"/>
      <c r="G1543" s="73" t="n"/>
      <c r="H1543" s="73" t="n"/>
      <c r="I1543" s="75" t="n"/>
      <c r="J1543" s="75" t="n"/>
      <c r="K1543" s="73" t="n"/>
      <c r="L1543" s="73" t="n"/>
      <c r="M1543" s="73" t="n"/>
      <c r="N1543" s="73" t="n"/>
      <c r="O1543" s="75" t="n"/>
      <c r="P1543" s="75" t="n"/>
      <c r="Q1543" s="73" t="n"/>
      <c r="R1543" s="73" t="n"/>
      <c r="S1543" s="73" t="n"/>
      <c r="T1543" s="73" t="n"/>
      <c r="U1543" s="73" t="n"/>
      <c r="V1543" s="73" t="n"/>
      <c r="W1543" s="73" t="n"/>
      <c r="X1543" s="73" t="n"/>
      <c r="Y1543" s="73" t="n"/>
      <c r="Z1543" s="73" t="n"/>
      <c r="AA1543" s="73" t="n"/>
      <c r="AB1543" s="73" t="n"/>
      <c r="AC1543" s="73" t="n"/>
      <c r="AD1543" s="73" t="n"/>
      <c r="AE1543" s="73" t="n"/>
      <c r="AF1543" s="73" t="n"/>
      <c r="AG1543" s="73" t="n"/>
      <c r="AH1543" s="73" t="n"/>
      <c r="AI1543" s="73" t="n"/>
      <c r="AJ1543" s="73" t="n"/>
      <c r="AK1543" s="73" t="n"/>
      <c r="AL1543" s="73" t="n"/>
      <c r="AM1543" s="73" t="n"/>
      <c r="AN1543" s="73" t="n"/>
      <c r="AO1543" s="73" t="n"/>
      <c r="AP1543" s="73" t="n"/>
      <c r="AQ1543" s="73" t="n"/>
      <c r="AR1543" s="73" t="n"/>
      <c r="AS1543" s="73" t="n"/>
      <c r="AT1543" s="73" t="n"/>
      <c r="AU1543" s="73" t="n"/>
      <c r="AV1543" s="73" t="n"/>
      <c r="AW1543" s="73" t="n"/>
      <c r="AX1543" s="73" t="n"/>
      <c r="AY1543" s="73" t="n"/>
      <c r="AZ1543" s="73" t="n"/>
      <c r="BA1543" s="73" t="n"/>
      <c r="BB1543" s="73" t="n"/>
      <c r="BC1543" s="73" t="n"/>
      <c r="BD1543" s="73" t="n"/>
      <c r="BE1543" s="73" t="n"/>
      <c r="BF1543" s="73" t="n"/>
      <c r="BG1543" s="73" t="n"/>
      <c r="BH1543" s="73" t="n"/>
      <c r="BI1543" s="73" t="n"/>
      <c r="BJ1543" s="73" t="n"/>
      <c r="BK1543" s="73" t="n"/>
      <c r="BL1543" s="73" t="n"/>
      <c r="BM1543" s="73" t="n"/>
      <c r="BN1543" s="73" t="n"/>
      <c r="BO1543" s="73" t="n"/>
      <c r="BP1543" s="96" t="n"/>
      <c r="BQ1543" s="174" t="n"/>
      <c r="BR1543" s="174" t="n"/>
      <c r="BS1543" s="174" t="n"/>
      <c r="BT1543" s="174" t="n"/>
      <c r="BU1543" s="174" t="n"/>
      <c r="BV1543" s="174" t="n"/>
      <c r="BW1543" s="174" t="n"/>
      <c r="BX1543" s="174" t="n"/>
      <c r="BY1543" s="174" t="n"/>
      <c r="BZ1543" s="175" t="n"/>
      <c r="CA1543" s="176" t="n"/>
      <c r="CB1543" s="177" t="n"/>
      <c r="CC1543" s="118" t="n"/>
      <c r="CD1543" s="178" t="n"/>
      <c r="CE1543" s="120" t="n"/>
      <c r="CF1543" s="178" t="n"/>
      <c r="CG1543" s="179" t="n"/>
      <c r="CH1543" s="178" t="n"/>
      <c r="CI1543" s="180" t="n"/>
      <c r="CJ1543" s="181" t="n"/>
      <c r="CK1543" s="182" t="n"/>
    </row>
    <row r="1544">
      <c r="A1544" s="69" t="n"/>
      <c r="B1544" s="70" t="n"/>
      <c r="C1544" s="77" t="n"/>
      <c r="D1544" s="84" t="n"/>
      <c r="E1544" s="69" t="n"/>
      <c r="F1544" s="69" t="n"/>
      <c r="G1544" s="73" t="n"/>
      <c r="H1544" s="73" t="n"/>
      <c r="I1544" s="75" t="n"/>
      <c r="J1544" s="75" t="n"/>
      <c r="K1544" s="73" t="n"/>
      <c r="L1544" s="73" t="n"/>
      <c r="M1544" s="73" t="n"/>
      <c r="N1544" s="73" t="n"/>
      <c r="O1544" s="75" t="n"/>
      <c r="P1544" s="75" t="n"/>
      <c r="Q1544" s="73" t="n"/>
      <c r="R1544" s="73" t="n"/>
      <c r="S1544" s="73" t="n"/>
      <c r="T1544" s="73" t="n"/>
      <c r="U1544" s="73" t="n"/>
      <c r="V1544" s="73" t="n"/>
      <c r="W1544" s="73" t="n"/>
      <c r="X1544" s="73" t="n"/>
      <c r="Y1544" s="73" t="n"/>
      <c r="Z1544" s="73" t="n"/>
      <c r="AA1544" s="73" t="n"/>
      <c r="AB1544" s="73" t="n"/>
      <c r="AC1544" s="73" t="n"/>
      <c r="AD1544" s="73" t="n"/>
      <c r="AE1544" s="73" t="n"/>
      <c r="AF1544" s="73" t="n"/>
      <c r="AG1544" s="73" t="n"/>
      <c r="AH1544" s="73" t="n"/>
      <c r="AI1544" s="73" t="n"/>
      <c r="AJ1544" s="73" t="n"/>
      <c r="AK1544" s="73" t="n"/>
      <c r="AL1544" s="73" t="n"/>
      <c r="AM1544" s="73" t="n"/>
      <c r="AN1544" s="73" t="n"/>
      <c r="AO1544" s="73" t="n"/>
      <c r="AP1544" s="73" t="n"/>
      <c r="AQ1544" s="73" t="n"/>
      <c r="AR1544" s="73" t="n"/>
      <c r="AS1544" s="73" t="n"/>
      <c r="AT1544" s="73" t="n"/>
      <c r="AU1544" s="73" t="n"/>
      <c r="AV1544" s="73" t="n"/>
      <c r="AW1544" s="73" t="n"/>
      <c r="AX1544" s="73" t="n"/>
      <c r="AY1544" s="73" t="n"/>
      <c r="AZ1544" s="73" t="n"/>
      <c r="BA1544" s="73" t="n"/>
      <c r="BB1544" s="73" t="n"/>
      <c r="BC1544" s="73" t="n"/>
      <c r="BD1544" s="73" t="n"/>
      <c r="BE1544" s="73" t="n"/>
      <c r="BF1544" s="73" t="n"/>
      <c r="BG1544" s="73" t="n"/>
      <c r="BH1544" s="73" t="n"/>
      <c r="BI1544" s="73" t="n"/>
      <c r="BJ1544" s="73" t="n"/>
      <c r="BK1544" s="73" t="n"/>
      <c r="BL1544" s="73" t="n"/>
      <c r="BM1544" s="73" t="n"/>
      <c r="BN1544" s="73" t="n"/>
      <c r="BO1544" s="73" t="n"/>
      <c r="BP1544" s="96" t="n"/>
      <c r="BQ1544" s="174" t="n"/>
      <c r="BR1544" s="174" t="n"/>
      <c r="BS1544" s="174" t="n"/>
      <c r="BT1544" s="174" t="n"/>
      <c r="BU1544" s="174" t="n"/>
      <c r="BV1544" s="174" t="n"/>
      <c r="BW1544" s="174" t="n"/>
      <c r="BX1544" s="174" t="n"/>
      <c r="BY1544" s="174" t="n"/>
      <c r="BZ1544" s="175" t="n"/>
      <c r="CA1544" s="176" t="n"/>
      <c r="CB1544" s="177" t="n"/>
      <c r="CC1544" s="118" t="n"/>
      <c r="CD1544" s="178" t="n"/>
      <c r="CE1544" s="120" t="n"/>
      <c r="CF1544" s="178" t="n"/>
      <c r="CG1544" s="179" t="n"/>
      <c r="CH1544" s="178" t="n"/>
      <c r="CI1544" s="180" t="n"/>
      <c r="CJ1544" s="181" t="n"/>
      <c r="CK1544" s="182" t="n"/>
    </row>
    <row r="1545">
      <c r="A1545" s="69" t="n"/>
      <c r="B1545" s="70" t="n"/>
      <c r="C1545" s="77" t="n"/>
      <c r="D1545" s="84" t="n"/>
      <c r="E1545" s="69" t="n"/>
      <c r="F1545" s="69" t="n"/>
      <c r="G1545" s="73" t="n"/>
      <c r="H1545" s="73" t="n"/>
      <c r="I1545" s="75" t="n"/>
      <c r="J1545" s="75" t="n"/>
      <c r="K1545" s="73" t="n"/>
      <c r="L1545" s="73" t="n"/>
      <c r="M1545" s="73" t="n"/>
      <c r="N1545" s="73" t="n"/>
      <c r="O1545" s="75" t="n"/>
      <c r="P1545" s="75" t="n"/>
      <c r="Q1545" s="73" t="n"/>
      <c r="R1545" s="73" t="n"/>
      <c r="S1545" s="73" t="n"/>
      <c r="T1545" s="73" t="n"/>
      <c r="U1545" s="73" t="n"/>
      <c r="V1545" s="73" t="n"/>
      <c r="W1545" s="73" t="n"/>
      <c r="X1545" s="73" t="n"/>
      <c r="Y1545" s="73" t="n"/>
      <c r="Z1545" s="73" t="n"/>
      <c r="AA1545" s="73" t="n"/>
      <c r="AB1545" s="73" t="n"/>
      <c r="AC1545" s="73" t="n"/>
      <c r="AD1545" s="73" t="n"/>
      <c r="AE1545" s="73" t="n"/>
      <c r="AF1545" s="73" t="n"/>
      <c r="AG1545" s="73" t="n"/>
      <c r="AH1545" s="73" t="n"/>
      <c r="AI1545" s="73" t="n"/>
      <c r="AJ1545" s="73" t="n"/>
      <c r="AK1545" s="73" t="n"/>
      <c r="AL1545" s="73" t="n"/>
      <c r="AM1545" s="73" t="n"/>
      <c r="AN1545" s="73" t="n"/>
      <c r="AO1545" s="73" t="n"/>
      <c r="AP1545" s="73" t="n"/>
      <c r="AQ1545" s="73" t="n"/>
      <c r="AR1545" s="73" t="n"/>
      <c r="AS1545" s="73" t="n"/>
      <c r="AT1545" s="73" t="n"/>
      <c r="AU1545" s="73" t="n"/>
      <c r="AV1545" s="73" t="n"/>
      <c r="AW1545" s="73" t="n"/>
      <c r="AX1545" s="73" t="n"/>
      <c r="AY1545" s="73" t="n"/>
      <c r="AZ1545" s="73" t="n"/>
      <c r="BA1545" s="73" t="n"/>
      <c r="BB1545" s="73" t="n"/>
      <c r="BC1545" s="73" t="n"/>
      <c r="BD1545" s="73" t="n"/>
      <c r="BE1545" s="73" t="n"/>
      <c r="BF1545" s="73" t="n"/>
      <c r="BG1545" s="73" t="n"/>
      <c r="BH1545" s="73" t="n"/>
      <c r="BI1545" s="73" t="n"/>
      <c r="BJ1545" s="73" t="n"/>
      <c r="BK1545" s="73" t="n"/>
      <c r="BL1545" s="73" t="n"/>
      <c r="BM1545" s="73" t="n"/>
      <c r="BN1545" s="73" t="n"/>
      <c r="BO1545" s="73" t="n"/>
      <c r="BP1545" s="96" t="n"/>
      <c r="BQ1545" s="174" t="n"/>
      <c r="BR1545" s="174" t="n"/>
      <c r="BS1545" s="174" t="n"/>
      <c r="BT1545" s="174" t="n"/>
      <c r="BU1545" s="174" t="n"/>
      <c r="BV1545" s="174" t="n"/>
      <c r="BW1545" s="174" t="n"/>
      <c r="BX1545" s="174" t="n"/>
      <c r="BY1545" s="174" t="n"/>
      <c r="BZ1545" s="175" t="n"/>
      <c r="CA1545" s="176" t="n"/>
      <c r="CB1545" s="177" t="n"/>
      <c r="CC1545" s="118" t="n"/>
      <c r="CD1545" s="178" t="n"/>
      <c r="CE1545" s="120" t="n"/>
      <c r="CF1545" s="178" t="n"/>
      <c r="CG1545" s="179" t="n"/>
      <c r="CH1545" s="178" t="n"/>
      <c r="CI1545" s="180" t="n"/>
      <c r="CJ1545" s="181" t="n"/>
      <c r="CK1545" s="182" t="n"/>
    </row>
    <row r="1546">
      <c r="A1546" s="69" t="n"/>
      <c r="B1546" s="70" t="n"/>
      <c r="C1546" s="77" t="n"/>
      <c r="D1546" s="84" t="n"/>
      <c r="E1546" s="69" t="n"/>
      <c r="F1546" s="69" t="n"/>
      <c r="G1546" s="73" t="n"/>
      <c r="H1546" s="73" t="n"/>
      <c r="I1546" s="75" t="n"/>
      <c r="J1546" s="75" t="n"/>
      <c r="K1546" s="73" t="n"/>
      <c r="L1546" s="73" t="n"/>
      <c r="M1546" s="73" t="n"/>
      <c r="N1546" s="73" t="n"/>
      <c r="O1546" s="75" t="n"/>
      <c r="P1546" s="75" t="n"/>
      <c r="Q1546" s="73" t="n"/>
      <c r="R1546" s="73" t="n"/>
      <c r="S1546" s="73" t="n"/>
      <c r="T1546" s="73" t="n"/>
      <c r="U1546" s="73" t="n"/>
      <c r="V1546" s="73" t="n"/>
      <c r="W1546" s="73" t="n"/>
      <c r="X1546" s="73" t="n"/>
      <c r="Y1546" s="73" t="n"/>
      <c r="Z1546" s="73" t="n"/>
      <c r="AA1546" s="73" t="n"/>
      <c r="AB1546" s="73" t="n"/>
      <c r="AC1546" s="73" t="n"/>
      <c r="AD1546" s="73" t="n"/>
      <c r="AE1546" s="73" t="n"/>
      <c r="AF1546" s="73" t="n"/>
      <c r="AG1546" s="73" t="n"/>
      <c r="AH1546" s="73" t="n"/>
      <c r="AI1546" s="73" t="n"/>
      <c r="AJ1546" s="73" t="n"/>
      <c r="AK1546" s="73" t="n"/>
      <c r="AL1546" s="73" t="n"/>
      <c r="AM1546" s="73" t="n"/>
      <c r="AN1546" s="73" t="n"/>
      <c r="AO1546" s="73" t="n"/>
      <c r="AP1546" s="73" t="n"/>
      <c r="AQ1546" s="73" t="n"/>
      <c r="AR1546" s="73" t="n"/>
      <c r="AS1546" s="73" t="n"/>
      <c r="AT1546" s="73" t="n"/>
      <c r="AU1546" s="73" t="n"/>
      <c r="AV1546" s="73" t="n"/>
      <c r="AW1546" s="73" t="n"/>
      <c r="AX1546" s="73" t="n"/>
      <c r="AY1546" s="73" t="n"/>
      <c r="AZ1546" s="73" t="n"/>
      <c r="BA1546" s="73" t="n"/>
      <c r="BB1546" s="73" t="n"/>
      <c r="BC1546" s="73" t="n"/>
      <c r="BD1546" s="73" t="n"/>
      <c r="BE1546" s="73" t="n"/>
      <c r="BF1546" s="73" t="n"/>
      <c r="BG1546" s="73" t="n"/>
      <c r="BH1546" s="73" t="n"/>
      <c r="BI1546" s="73" t="n"/>
      <c r="BJ1546" s="73" t="n"/>
      <c r="BK1546" s="73" t="n"/>
      <c r="BL1546" s="73" t="n"/>
      <c r="BM1546" s="73" t="n"/>
      <c r="BN1546" s="73" t="n"/>
      <c r="BO1546" s="73" t="n"/>
      <c r="BP1546" s="96" t="n"/>
      <c r="BQ1546" s="174" t="n"/>
      <c r="BR1546" s="174" t="n"/>
      <c r="BS1546" s="174" t="n"/>
      <c r="BT1546" s="174" t="n"/>
      <c r="BU1546" s="174" t="n"/>
      <c r="BV1546" s="174" t="n"/>
      <c r="BW1546" s="174" t="n"/>
      <c r="BX1546" s="174" t="n"/>
      <c r="BY1546" s="174" t="n"/>
      <c r="BZ1546" s="175" t="n"/>
      <c r="CA1546" s="176" t="n"/>
      <c r="CB1546" s="177" t="n"/>
      <c r="CC1546" s="118" t="n"/>
      <c r="CD1546" s="178" t="n"/>
      <c r="CE1546" s="120" t="n"/>
      <c r="CF1546" s="178" t="n"/>
      <c r="CG1546" s="179" t="n"/>
      <c r="CH1546" s="178" t="n"/>
      <c r="CI1546" s="180" t="n"/>
      <c r="CJ1546" s="181" t="n"/>
      <c r="CK1546" s="182" t="n"/>
    </row>
    <row r="1547">
      <c r="A1547" s="69" t="n"/>
      <c r="B1547" s="70" t="n"/>
      <c r="C1547" s="77" t="n"/>
      <c r="D1547" s="84" t="n"/>
      <c r="E1547" s="69" t="n"/>
      <c r="F1547" s="69" t="n"/>
      <c r="G1547" s="73" t="n"/>
      <c r="H1547" s="73" t="n"/>
      <c r="I1547" s="75" t="n"/>
      <c r="J1547" s="75" t="n"/>
      <c r="K1547" s="73" t="n"/>
      <c r="L1547" s="73" t="n"/>
      <c r="M1547" s="73" t="n"/>
      <c r="N1547" s="73" t="n"/>
      <c r="O1547" s="75" t="n"/>
      <c r="P1547" s="75" t="n"/>
      <c r="Q1547" s="73" t="n"/>
      <c r="R1547" s="73" t="n"/>
      <c r="S1547" s="73" t="n"/>
      <c r="T1547" s="73" t="n"/>
      <c r="U1547" s="73" t="n"/>
      <c r="V1547" s="73" t="n"/>
      <c r="W1547" s="73" t="n"/>
      <c r="X1547" s="73" t="n"/>
      <c r="Y1547" s="73" t="n"/>
      <c r="Z1547" s="73" t="n"/>
      <c r="AA1547" s="73" t="n"/>
      <c r="AB1547" s="73" t="n"/>
      <c r="AC1547" s="73" t="n"/>
      <c r="AD1547" s="73" t="n"/>
      <c r="AE1547" s="73" t="n"/>
      <c r="AF1547" s="73" t="n"/>
      <c r="AG1547" s="73" t="n"/>
      <c r="AH1547" s="73" t="n"/>
      <c r="AI1547" s="73" t="n"/>
      <c r="AJ1547" s="73" t="n"/>
      <c r="AK1547" s="73" t="n"/>
      <c r="AL1547" s="73" t="n"/>
      <c r="AM1547" s="73" t="n"/>
      <c r="AN1547" s="73" t="n"/>
      <c r="AO1547" s="73" t="n"/>
      <c r="AP1547" s="73" t="n"/>
      <c r="AQ1547" s="73" t="n"/>
      <c r="AR1547" s="73" t="n"/>
      <c r="AS1547" s="73" t="n"/>
      <c r="AT1547" s="73" t="n"/>
      <c r="AU1547" s="73" t="n"/>
      <c r="AV1547" s="73" t="n"/>
      <c r="AW1547" s="73" t="n"/>
      <c r="AX1547" s="73" t="n"/>
      <c r="AY1547" s="73" t="n"/>
      <c r="AZ1547" s="73" t="n"/>
      <c r="BA1547" s="73" t="n"/>
      <c r="BB1547" s="73" t="n"/>
      <c r="BC1547" s="73" t="n"/>
      <c r="BD1547" s="73" t="n"/>
      <c r="BE1547" s="73" t="n"/>
      <c r="BF1547" s="73" t="n"/>
      <c r="BG1547" s="73" t="n"/>
      <c r="BH1547" s="73" t="n"/>
      <c r="BI1547" s="73" t="n"/>
      <c r="BJ1547" s="73" t="n"/>
      <c r="BK1547" s="73" t="n"/>
      <c r="BL1547" s="73" t="n"/>
      <c r="BM1547" s="73" t="n"/>
      <c r="BN1547" s="73" t="n"/>
      <c r="BO1547" s="73" t="n"/>
      <c r="BP1547" s="96" t="n"/>
      <c r="BQ1547" s="174" t="n"/>
      <c r="BR1547" s="174" t="n"/>
      <c r="BS1547" s="174" t="n"/>
      <c r="BT1547" s="174" t="n"/>
      <c r="BU1547" s="174" t="n"/>
      <c r="BV1547" s="174" t="n"/>
      <c r="BW1547" s="174" t="n"/>
      <c r="BX1547" s="174" t="n"/>
      <c r="BY1547" s="174" t="n"/>
      <c r="BZ1547" s="175" t="n"/>
      <c r="CA1547" s="176" t="n"/>
      <c r="CB1547" s="177" t="n"/>
      <c r="CC1547" s="118" t="n"/>
      <c r="CD1547" s="178" t="n"/>
      <c r="CE1547" s="120" t="n"/>
      <c r="CF1547" s="178" t="n"/>
      <c r="CG1547" s="179" t="n"/>
      <c r="CH1547" s="178" t="n"/>
      <c r="CI1547" s="180" t="n"/>
      <c r="CJ1547" s="181" t="n"/>
      <c r="CK1547" s="182" t="n"/>
    </row>
    <row r="1548">
      <c r="A1548" s="69" t="n"/>
      <c r="B1548" s="70" t="n"/>
      <c r="C1548" s="77" t="n"/>
      <c r="D1548" s="84" t="n"/>
      <c r="E1548" s="69" t="n"/>
      <c r="F1548" s="69" t="n"/>
      <c r="G1548" s="73" t="n"/>
      <c r="H1548" s="73" t="n"/>
      <c r="I1548" s="75" t="n"/>
      <c r="J1548" s="75" t="n"/>
      <c r="K1548" s="73" t="n"/>
      <c r="L1548" s="73" t="n"/>
      <c r="M1548" s="73" t="n"/>
      <c r="N1548" s="73" t="n"/>
      <c r="O1548" s="75" t="n"/>
      <c r="P1548" s="75" t="n"/>
      <c r="Q1548" s="73" t="n"/>
      <c r="R1548" s="73" t="n"/>
      <c r="S1548" s="73" t="n"/>
      <c r="T1548" s="73" t="n"/>
      <c r="U1548" s="73" t="n"/>
      <c r="V1548" s="73" t="n"/>
      <c r="W1548" s="73" t="n"/>
      <c r="X1548" s="73" t="n"/>
      <c r="Y1548" s="73" t="n"/>
      <c r="Z1548" s="73" t="n"/>
      <c r="AA1548" s="73" t="n"/>
      <c r="AB1548" s="73" t="n"/>
      <c r="AC1548" s="73" t="n"/>
      <c r="AD1548" s="73" t="n"/>
      <c r="AE1548" s="73" t="n"/>
      <c r="AF1548" s="73" t="n"/>
      <c r="AG1548" s="73" t="n"/>
      <c r="AH1548" s="73" t="n"/>
      <c r="AI1548" s="73" t="n"/>
      <c r="AJ1548" s="73" t="n"/>
      <c r="AK1548" s="73" t="n"/>
      <c r="AL1548" s="73" t="n"/>
      <c r="AM1548" s="73" t="n"/>
      <c r="AN1548" s="73" t="n"/>
      <c r="AO1548" s="73" t="n"/>
      <c r="AP1548" s="73" t="n"/>
      <c r="AQ1548" s="73" t="n"/>
      <c r="AR1548" s="73" t="n"/>
      <c r="AS1548" s="73" t="n"/>
      <c r="AT1548" s="73" t="n"/>
      <c r="AU1548" s="73" t="n"/>
      <c r="AV1548" s="73" t="n"/>
      <c r="AW1548" s="73" t="n"/>
      <c r="AX1548" s="73" t="n"/>
      <c r="AY1548" s="73" t="n"/>
      <c r="AZ1548" s="73" t="n"/>
      <c r="BA1548" s="73" t="n"/>
      <c r="BB1548" s="73" t="n"/>
      <c r="BC1548" s="73" t="n"/>
      <c r="BD1548" s="73" t="n"/>
      <c r="BE1548" s="73" t="n"/>
      <c r="BF1548" s="73" t="n"/>
      <c r="BG1548" s="73" t="n"/>
      <c r="BH1548" s="73" t="n"/>
      <c r="BI1548" s="73" t="n"/>
      <c r="BJ1548" s="73" t="n"/>
      <c r="BK1548" s="73" t="n"/>
      <c r="BL1548" s="73" t="n"/>
      <c r="BM1548" s="73" t="n"/>
      <c r="BN1548" s="73" t="n"/>
      <c r="BO1548" s="73" t="n"/>
      <c r="BP1548" s="96" t="n"/>
      <c r="BQ1548" s="174" t="n"/>
      <c r="BR1548" s="174" t="n"/>
      <c r="BS1548" s="174" t="n"/>
      <c r="BT1548" s="174" t="n"/>
      <c r="BU1548" s="174" t="n"/>
      <c r="BV1548" s="174" t="n"/>
      <c r="BW1548" s="174" t="n"/>
      <c r="BX1548" s="174" t="n"/>
      <c r="BY1548" s="174" t="n"/>
      <c r="BZ1548" s="175" t="n"/>
      <c r="CA1548" s="176" t="n"/>
      <c r="CB1548" s="177" t="n"/>
      <c r="CC1548" s="118" t="n"/>
      <c r="CD1548" s="178" t="n"/>
      <c r="CE1548" s="120" t="n"/>
      <c r="CF1548" s="178" t="n"/>
      <c r="CG1548" s="179" t="n"/>
      <c r="CH1548" s="178" t="n"/>
      <c r="CI1548" s="180" t="n"/>
      <c r="CJ1548" s="181" t="n"/>
      <c r="CK1548" s="182" t="n"/>
    </row>
    <row r="1549">
      <c r="A1549" s="69" t="n"/>
      <c r="B1549" s="70" t="n"/>
      <c r="C1549" s="77" t="n"/>
      <c r="D1549" s="84" t="n"/>
      <c r="E1549" s="69" t="n"/>
      <c r="F1549" s="69" t="n"/>
      <c r="G1549" s="73" t="n"/>
      <c r="H1549" s="73" t="n"/>
      <c r="I1549" s="75" t="n"/>
      <c r="J1549" s="75" t="n"/>
      <c r="K1549" s="73" t="n"/>
      <c r="L1549" s="73" t="n"/>
      <c r="M1549" s="73" t="n"/>
      <c r="N1549" s="73" t="n"/>
      <c r="O1549" s="75" t="n"/>
      <c r="P1549" s="75" t="n"/>
      <c r="Q1549" s="73" t="n"/>
      <c r="R1549" s="73" t="n"/>
      <c r="S1549" s="73" t="n"/>
      <c r="T1549" s="73" t="n"/>
      <c r="U1549" s="73" t="n"/>
      <c r="V1549" s="73" t="n"/>
      <c r="W1549" s="73" t="n"/>
      <c r="X1549" s="73" t="n"/>
      <c r="Y1549" s="73" t="n"/>
      <c r="Z1549" s="73" t="n"/>
      <c r="AA1549" s="73" t="n"/>
      <c r="AB1549" s="73" t="n"/>
      <c r="AC1549" s="73" t="n"/>
      <c r="AD1549" s="73" t="n"/>
      <c r="AE1549" s="73" t="n"/>
      <c r="AF1549" s="73" t="n"/>
      <c r="AG1549" s="73" t="n"/>
      <c r="AH1549" s="73" t="n"/>
      <c r="AI1549" s="73" t="n"/>
      <c r="AJ1549" s="73" t="n"/>
      <c r="AK1549" s="73" t="n"/>
      <c r="AL1549" s="73" t="n"/>
      <c r="AM1549" s="73" t="n"/>
      <c r="AN1549" s="73" t="n"/>
      <c r="AO1549" s="73" t="n"/>
      <c r="AP1549" s="73" t="n"/>
      <c r="AQ1549" s="73" t="n"/>
      <c r="AR1549" s="73" t="n"/>
      <c r="AS1549" s="73" t="n"/>
      <c r="AT1549" s="73" t="n"/>
      <c r="AU1549" s="73" t="n"/>
      <c r="AV1549" s="73" t="n"/>
      <c r="AW1549" s="73" t="n"/>
      <c r="AX1549" s="73" t="n"/>
      <c r="AY1549" s="73" t="n"/>
      <c r="AZ1549" s="73" t="n"/>
      <c r="BA1549" s="73" t="n"/>
      <c r="BB1549" s="73" t="n"/>
      <c r="BC1549" s="73" t="n"/>
      <c r="BD1549" s="73" t="n"/>
      <c r="BE1549" s="73" t="n"/>
      <c r="BF1549" s="73" t="n"/>
      <c r="BG1549" s="73" t="n"/>
      <c r="BH1549" s="73" t="n"/>
      <c r="BI1549" s="73" t="n"/>
      <c r="BJ1549" s="73" t="n"/>
      <c r="BK1549" s="73" t="n"/>
      <c r="BL1549" s="73" t="n"/>
      <c r="BM1549" s="73" t="n"/>
      <c r="BN1549" s="73" t="n"/>
      <c r="BO1549" s="73" t="n"/>
      <c r="BP1549" s="96" t="n"/>
      <c r="BQ1549" s="174" t="n"/>
      <c r="BR1549" s="174" t="n"/>
      <c r="BS1549" s="174" t="n"/>
      <c r="BT1549" s="174" t="n"/>
      <c r="BU1549" s="174" t="n"/>
      <c r="BV1549" s="174" t="n"/>
      <c r="BW1549" s="174" t="n"/>
      <c r="BX1549" s="174" t="n"/>
      <c r="BY1549" s="174" t="n"/>
      <c r="BZ1549" s="175" t="n"/>
      <c r="CA1549" s="176" t="n"/>
      <c r="CB1549" s="177" t="n"/>
      <c r="CC1549" s="118" t="n"/>
      <c r="CD1549" s="178" t="n"/>
      <c r="CE1549" s="120" t="n"/>
      <c r="CF1549" s="178" t="n"/>
      <c r="CG1549" s="179" t="n"/>
      <c r="CH1549" s="178" t="n"/>
      <c r="CI1549" s="180" t="n"/>
      <c r="CJ1549" s="181" t="n"/>
      <c r="CK1549" s="182" t="n"/>
    </row>
    <row r="1550">
      <c r="A1550" s="69" t="n"/>
      <c r="B1550" s="70" t="n"/>
      <c r="C1550" s="77" t="n"/>
      <c r="D1550" s="84" t="n"/>
      <c r="E1550" s="69" t="n"/>
      <c r="F1550" s="69" t="n"/>
      <c r="G1550" s="73" t="n"/>
      <c r="H1550" s="73" t="n"/>
      <c r="I1550" s="75" t="n"/>
      <c r="J1550" s="75" t="n"/>
      <c r="K1550" s="73" t="n"/>
      <c r="L1550" s="73" t="n"/>
      <c r="M1550" s="73" t="n"/>
      <c r="N1550" s="73" t="n"/>
      <c r="O1550" s="75" t="n"/>
      <c r="P1550" s="75" t="n"/>
      <c r="Q1550" s="73" t="n"/>
      <c r="R1550" s="73" t="n"/>
      <c r="S1550" s="73" t="n"/>
      <c r="T1550" s="73" t="n"/>
      <c r="U1550" s="73" t="n"/>
      <c r="V1550" s="73" t="n"/>
      <c r="W1550" s="73" t="n"/>
      <c r="X1550" s="73" t="n"/>
      <c r="Y1550" s="73" t="n"/>
      <c r="Z1550" s="73" t="n"/>
      <c r="AA1550" s="73" t="n"/>
      <c r="AB1550" s="73" t="n"/>
      <c r="AC1550" s="73" t="n"/>
      <c r="AD1550" s="73" t="n"/>
      <c r="AE1550" s="73" t="n"/>
      <c r="AF1550" s="73" t="n"/>
      <c r="AG1550" s="73" t="n"/>
      <c r="AH1550" s="73" t="n"/>
      <c r="AI1550" s="73" t="n"/>
      <c r="AJ1550" s="73" t="n"/>
      <c r="AK1550" s="73" t="n"/>
      <c r="AL1550" s="73" t="n"/>
      <c r="AM1550" s="73" t="n"/>
      <c r="AN1550" s="73" t="n"/>
      <c r="AO1550" s="73" t="n"/>
      <c r="AP1550" s="73" t="n"/>
      <c r="AQ1550" s="73" t="n"/>
      <c r="AR1550" s="73" t="n"/>
      <c r="AS1550" s="73" t="n"/>
      <c r="AT1550" s="73" t="n"/>
      <c r="AU1550" s="73" t="n"/>
      <c r="AV1550" s="73" t="n"/>
      <c r="AW1550" s="73" t="n"/>
      <c r="AX1550" s="73" t="n"/>
      <c r="AY1550" s="73" t="n"/>
      <c r="AZ1550" s="73" t="n"/>
      <c r="BA1550" s="73" t="n"/>
      <c r="BB1550" s="73" t="n"/>
      <c r="BC1550" s="73" t="n"/>
      <c r="BD1550" s="73" t="n"/>
      <c r="BE1550" s="73" t="n"/>
      <c r="BF1550" s="73" t="n"/>
      <c r="BG1550" s="73" t="n"/>
      <c r="BH1550" s="73" t="n"/>
      <c r="BI1550" s="73" t="n"/>
      <c r="BJ1550" s="73" t="n"/>
      <c r="BK1550" s="73" t="n"/>
      <c r="BL1550" s="73" t="n"/>
      <c r="BM1550" s="73" t="n"/>
      <c r="BN1550" s="73" t="n"/>
      <c r="BO1550" s="73" t="n"/>
      <c r="BP1550" s="96" t="n"/>
      <c r="BQ1550" s="174" t="n"/>
      <c r="BR1550" s="174" t="n"/>
      <c r="BS1550" s="174" t="n"/>
      <c r="BT1550" s="174" t="n"/>
      <c r="BU1550" s="174" t="n"/>
      <c r="BV1550" s="174" t="n"/>
      <c r="BW1550" s="174" t="n"/>
      <c r="BX1550" s="174" t="n"/>
      <c r="BY1550" s="174" t="n"/>
      <c r="BZ1550" s="175" t="n"/>
      <c r="CA1550" s="176" t="n"/>
      <c r="CB1550" s="177" t="n"/>
      <c r="CC1550" s="118" t="n"/>
      <c r="CD1550" s="178" t="n"/>
      <c r="CE1550" s="120" t="n"/>
      <c r="CF1550" s="178" t="n"/>
      <c r="CG1550" s="179" t="n"/>
      <c r="CH1550" s="178" t="n"/>
      <c r="CI1550" s="180" t="n"/>
      <c r="CJ1550" s="181" t="n"/>
      <c r="CK1550" s="182" t="n"/>
    </row>
    <row r="1551">
      <c r="A1551" s="69" t="n"/>
      <c r="B1551" s="70" t="n"/>
      <c r="C1551" s="77" t="n"/>
      <c r="D1551" s="84" t="n"/>
      <c r="E1551" s="69" t="n"/>
      <c r="F1551" s="69" t="n"/>
      <c r="G1551" s="73" t="n"/>
      <c r="H1551" s="73" t="n"/>
      <c r="I1551" s="75" t="n"/>
      <c r="J1551" s="75" t="n"/>
      <c r="K1551" s="73" t="n"/>
      <c r="L1551" s="73" t="n"/>
      <c r="M1551" s="73" t="n"/>
      <c r="N1551" s="73" t="n"/>
      <c r="O1551" s="75" t="n"/>
      <c r="P1551" s="75" t="n"/>
      <c r="Q1551" s="73" t="n"/>
      <c r="R1551" s="73" t="n"/>
      <c r="S1551" s="73" t="n"/>
      <c r="T1551" s="73" t="n"/>
      <c r="U1551" s="73" t="n"/>
      <c r="V1551" s="73" t="n"/>
      <c r="W1551" s="73" t="n"/>
      <c r="X1551" s="73" t="n"/>
      <c r="Y1551" s="73" t="n"/>
      <c r="Z1551" s="73" t="n"/>
      <c r="AA1551" s="73" t="n"/>
      <c r="AB1551" s="73" t="n"/>
      <c r="AC1551" s="73" t="n"/>
      <c r="AD1551" s="73" t="n"/>
      <c r="AE1551" s="73" t="n"/>
      <c r="AF1551" s="73" t="n"/>
      <c r="AG1551" s="73" t="n"/>
      <c r="AH1551" s="73" t="n"/>
      <c r="AI1551" s="73" t="n"/>
      <c r="AJ1551" s="73" t="n"/>
      <c r="AK1551" s="73" t="n"/>
      <c r="AL1551" s="73" t="n"/>
      <c r="AM1551" s="73" t="n"/>
      <c r="AN1551" s="73" t="n"/>
      <c r="AO1551" s="73" t="n"/>
      <c r="AP1551" s="73" t="n"/>
      <c r="AQ1551" s="73" t="n"/>
      <c r="AR1551" s="73" t="n"/>
      <c r="AS1551" s="73" t="n"/>
      <c r="AT1551" s="73" t="n"/>
      <c r="AU1551" s="73" t="n"/>
      <c r="AV1551" s="73" t="n"/>
      <c r="AW1551" s="73" t="n"/>
      <c r="AX1551" s="73" t="n"/>
      <c r="AY1551" s="73" t="n"/>
      <c r="AZ1551" s="73" t="n"/>
      <c r="BA1551" s="73" t="n"/>
      <c r="BB1551" s="73" t="n"/>
      <c r="BC1551" s="73" t="n"/>
      <c r="BD1551" s="73" t="n"/>
      <c r="BE1551" s="73" t="n"/>
      <c r="BF1551" s="73" t="n"/>
      <c r="BG1551" s="73" t="n"/>
      <c r="BH1551" s="73" t="n"/>
      <c r="BI1551" s="73" t="n"/>
      <c r="BJ1551" s="73" t="n"/>
      <c r="BK1551" s="73" t="n"/>
      <c r="BL1551" s="73" t="n"/>
      <c r="BM1551" s="73" t="n"/>
      <c r="BN1551" s="73" t="n"/>
      <c r="BO1551" s="73" t="n"/>
      <c r="BP1551" s="96" t="n"/>
      <c r="BQ1551" s="174" t="n"/>
      <c r="BR1551" s="174" t="n"/>
      <c r="BS1551" s="174" t="n"/>
      <c r="BT1551" s="174" t="n"/>
      <c r="BU1551" s="174" t="n"/>
      <c r="BV1551" s="174" t="n"/>
      <c r="BW1551" s="174" t="n"/>
      <c r="BX1551" s="174" t="n"/>
      <c r="BY1551" s="174" t="n"/>
      <c r="BZ1551" s="175" t="n"/>
      <c r="CA1551" s="176" t="n"/>
      <c r="CB1551" s="177" t="n"/>
      <c r="CC1551" s="118" t="n"/>
      <c r="CD1551" s="178" t="n"/>
      <c r="CE1551" s="120" t="n"/>
      <c r="CF1551" s="178" t="n"/>
      <c r="CG1551" s="179" t="n"/>
      <c r="CH1551" s="178" t="n"/>
      <c r="CI1551" s="180" t="n"/>
      <c r="CJ1551" s="181" t="n"/>
      <c r="CK1551" s="182" t="n"/>
    </row>
    <row r="1552">
      <c r="A1552" s="69" t="n"/>
      <c r="B1552" s="70" t="n"/>
      <c r="C1552" s="77" t="n"/>
      <c r="D1552" s="84" t="n"/>
      <c r="E1552" s="69" t="n"/>
      <c r="F1552" s="69" t="n"/>
      <c r="G1552" s="73" t="n"/>
      <c r="H1552" s="73" t="n"/>
      <c r="I1552" s="75" t="n"/>
      <c r="J1552" s="75" t="n"/>
      <c r="K1552" s="73" t="n"/>
      <c r="L1552" s="73" t="n"/>
      <c r="M1552" s="73" t="n"/>
      <c r="N1552" s="73" t="n"/>
      <c r="O1552" s="75" t="n"/>
      <c r="P1552" s="75" t="n"/>
      <c r="Q1552" s="73" t="n"/>
      <c r="R1552" s="73" t="n"/>
      <c r="S1552" s="73" t="n"/>
      <c r="T1552" s="73" t="n"/>
      <c r="U1552" s="73" t="n"/>
      <c r="V1552" s="73" t="n"/>
      <c r="W1552" s="73" t="n"/>
      <c r="X1552" s="73" t="n"/>
      <c r="Y1552" s="73" t="n"/>
      <c r="Z1552" s="73" t="n"/>
      <c r="AA1552" s="73" t="n"/>
      <c r="AB1552" s="73" t="n"/>
      <c r="AC1552" s="73" t="n"/>
      <c r="AD1552" s="73" t="n"/>
      <c r="AE1552" s="73" t="n"/>
      <c r="AF1552" s="73" t="n"/>
      <c r="AG1552" s="73" t="n"/>
      <c r="AH1552" s="73" t="n"/>
      <c r="AI1552" s="73" t="n"/>
      <c r="AJ1552" s="73" t="n"/>
      <c r="AK1552" s="73" t="n"/>
      <c r="AL1552" s="73" t="n"/>
      <c r="AM1552" s="73" t="n"/>
      <c r="AN1552" s="73" t="n"/>
      <c r="AO1552" s="73" t="n"/>
      <c r="AP1552" s="73" t="n"/>
      <c r="AQ1552" s="73" t="n"/>
      <c r="AR1552" s="73" t="n"/>
      <c r="AS1552" s="73" t="n"/>
      <c r="AT1552" s="73" t="n"/>
      <c r="AU1552" s="73" t="n"/>
      <c r="AV1552" s="73" t="n"/>
      <c r="AW1552" s="73" t="n"/>
      <c r="AX1552" s="73" t="n"/>
      <c r="AY1552" s="73" t="n"/>
      <c r="AZ1552" s="73" t="n"/>
      <c r="BA1552" s="73" t="n"/>
      <c r="BB1552" s="73" t="n"/>
      <c r="BC1552" s="73" t="n"/>
      <c r="BD1552" s="73" t="n"/>
      <c r="BE1552" s="73" t="n"/>
      <c r="BF1552" s="73" t="n"/>
      <c r="BG1552" s="73" t="n"/>
      <c r="BH1552" s="73" t="n"/>
      <c r="BI1552" s="73" t="n"/>
      <c r="BJ1552" s="73" t="n"/>
      <c r="BK1552" s="73" t="n"/>
      <c r="BL1552" s="73" t="n"/>
      <c r="BM1552" s="73" t="n"/>
      <c r="BN1552" s="73" t="n"/>
      <c r="BO1552" s="73" t="n"/>
      <c r="BP1552" s="96" t="n"/>
      <c r="BQ1552" s="174" t="n"/>
      <c r="BR1552" s="174" t="n"/>
      <c r="BS1552" s="174" t="n"/>
      <c r="BT1552" s="174" t="n"/>
      <c r="BU1552" s="174" t="n"/>
      <c r="BV1552" s="174" t="n"/>
      <c r="BW1552" s="174" t="n"/>
      <c r="BX1552" s="174" t="n"/>
      <c r="BY1552" s="174" t="n"/>
      <c r="BZ1552" s="175" t="n"/>
      <c r="CA1552" s="176" t="n"/>
      <c r="CB1552" s="177" t="n"/>
      <c r="CC1552" s="118" t="n"/>
      <c r="CD1552" s="178" t="n"/>
      <c r="CE1552" s="120" t="n"/>
      <c r="CF1552" s="178" t="n"/>
      <c r="CG1552" s="179" t="n"/>
      <c r="CH1552" s="178" t="n"/>
      <c r="CI1552" s="180" t="n"/>
      <c r="CJ1552" s="181" t="n"/>
      <c r="CK1552" s="182" t="n"/>
    </row>
    <row r="1553">
      <c r="A1553" s="69" t="n"/>
      <c r="B1553" s="70" t="n"/>
      <c r="C1553" s="77" t="n"/>
      <c r="D1553" s="84" t="n"/>
      <c r="E1553" s="69" t="n"/>
      <c r="F1553" s="69" t="n"/>
      <c r="G1553" s="73" t="n"/>
      <c r="H1553" s="73" t="n"/>
      <c r="I1553" s="75" t="n"/>
      <c r="J1553" s="75" t="n"/>
      <c r="K1553" s="73" t="n"/>
      <c r="L1553" s="73" t="n"/>
      <c r="M1553" s="73" t="n"/>
      <c r="N1553" s="73" t="n"/>
      <c r="O1553" s="75" t="n"/>
      <c r="P1553" s="75" t="n"/>
      <c r="Q1553" s="73" t="n"/>
      <c r="R1553" s="73" t="n"/>
      <c r="S1553" s="73" t="n"/>
      <c r="T1553" s="73" t="n"/>
      <c r="U1553" s="73" t="n"/>
      <c r="V1553" s="73" t="n"/>
      <c r="W1553" s="73" t="n"/>
      <c r="X1553" s="73" t="n"/>
      <c r="Y1553" s="73" t="n"/>
      <c r="Z1553" s="73" t="n"/>
      <c r="AA1553" s="73" t="n"/>
      <c r="AB1553" s="73" t="n"/>
      <c r="AC1553" s="73" t="n"/>
      <c r="AD1553" s="73" t="n"/>
      <c r="AE1553" s="73" t="n"/>
      <c r="AF1553" s="73" t="n"/>
      <c r="AG1553" s="73" t="n"/>
      <c r="AH1553" s="73" t="n"/>
      <c r="AI1553" s="73" t="n"/>
      <c r="AJ1553" s="73" t="n"/>
      <c r="AK1553" s="73" t="n"/>
      <c r="AL1553" s="73" t="n"/>
      <c r="AM1553" s="73" t="n"/>
      <c r="AN1553" s="73" t="n"/>
      <c r="AO1553" s="73" t="n"/>
      <c r="AP1553" s="73" t="n"/>
      <c r="AQ1553" s="73" t="n"/>
      <c r="AR1553" s="73" t="n"/>
      <c r="AS1553" s="73" t="n"/>
      <c r="AT1553" s="73" t="n"/>
      <c r="AU1553" s="73" t="n"/>
      <c r="AV1553" s="73" t="n"/>
      <c r="AW1553" s="73" t="n"/>
      <c r="AX1553" s="73" t="n"/>
      <c r="AY1553" s="73" t="n"/>
      <c r="AZ1553" s="73" t="n"/>
      <c r="BA1553" s="73" t="n"/>
      <c r="BB1553" s="73" t="n"/>
      <c r="BC1553" s="73" t="n"/>
      <c r="BD1553" s="73" t="n"/>
      <c r="BE1553" s="73" t="n"/>
      <c r="BF1553" s="73" t="n"/>
      <c r="BG1553" s="73" t="n"/>
      <c r="BH1553" s="73" t="n"/>
      <c r="BI1553" s="73" t="n"/>
      <c r="BJ1553" s="73" t="n"/>
      <c r="BK1553" s="73" t="n"/>
      <c r="BL1553" s="73" t="n"/>
      <c r="BM1553" s="73" t="n"/>
      <c r="BN1553" s="73" t="n"/>
      <c r="BO1553" s="73" t="n"/>
      <c r="BP1553" s="96" t="n"/>
      <c r="BQ1553" s="174" t="n"/>
      <c r="BR1553" s="174" t="n"/>
      <c r="BS1553" s="174" t="n"/>
      <c r="BT1553" s="174" t="n"/>
      <c r="BU1553" s="174" t="n"/>
      <c r="BV1553" s="174" t="n"/>
      <c r="BW1553" s="174" t="n"/>
      <c r="BX1553" s="174" t="n"/>
      <c r="BY1553" s="174" t="n"/>
      <c r="BZ1553" s="175" t="n"/>
      <c r="CA1553" s="176" t="n"/>
      <c r="CB1553" s="177" t="n"/>
      <c r="CC1553" s="118" t="n"/>
      <c r="CD1553" s="178" t="n"/>
      <c r="CE1553" s="120" t="n"/>
      <c r="CF1553" s="178" t="n"/>
      <c r="CG1553" s="179" t="n"/>
      <c r="CH1553" s="178" t="n"/>
      <c r="CI1553" s="180" t="n"/>
      <c r="CJ1553" s="181" t="n"/>
      <c r="CK1553" s="182" t="n"/>
    </row>
    <row r="1554">
      <c r="A1554" s="69" t="n"/>
      <c r="B1554" s="70" t="n"/>
      <c r="C1554" s="77" t="n"/>
      <c r="D1554" s="84" t="n"/>
      <c r="E1554" s="69" t="n"/>
      <c r="F1554" s="69" t="n"/>
      <c r="G1554" s="73" t="n"/>
      <c r="H1554" s="73" t="n"/>
      <c r="I1554" s="75" t="n"/>
      <c r="J1554" s="75" t="n"/>
      <c r="K1554" s="73" t="n"/>
      <c r="L1554" s="73" t="n"/>
      <c r="M1554" s="73" t="n"/>
      <c r="N1554" s="73" t="n"/>
      <c r="O1554" s="75" t="n"/>
      <c r="P1554" s="75" t="n"/>
      <c r="Q1554" s="73" t="n"/>
      <c r="R1554" s="73" t="n"/>
      <c r="S1554" s="73" t="n"/>
      <c r="T1554" s="73" t="n"/>
      <c r="U1554" s="73" t="n"/>
      <c r="V1554" s="73" t="n"/>
      <c r="W1554" s="73" t="n"/>
      <c r="X1554" s="73" t="n"/>
      <c r="Y1554" s="73" t="n"/>
      <c r="Z1554" s="73" t="n"/>
      <c r="AA1554" s="73" t="n"/>
      <c r="AB1554" s="73" t="n"/>
      <c r="AC1554" s="73" t="n"/>
      <c r="AD1554" s="73" t="n"/>
      <c r="AE1554" s="73" t="n"/>
      <c r="AF1554" s="73" t="n"/>
      <c r="AG1554" s="73" t="n"/>
      <c r="AH1554" s="73" t="n"/>
      <c r="AI1554" s="73" t="n"/>
      <c r="AJ1554" s="73" t="n"/>
      <c r="AK1554" s="73" t="n"/>
      <c r="AL1554" s="73" t="n"/>
      <c r="AM1554" s="73" t="n"/>
      <c r="AN1554" s="73" t="n"/>
      <c r="AO1554" s="73" t="n"/>
      <c r="AP1554" s="73" t="n"/>
      <c r="AQ1554" s="73" t="n"/>
      <c r="AR1554" s="73" t="n"/>
      <c r="AS1554" s="73" t="n"/>
      <c r="AT1554" s="73" t="n"/>
      <c r="AU1554" s="73" t="n"/>
      <c r="AV1554" s="73" t="n"/>
      <c r="AW1554" s="73" t="n"/>
      <c r="AX1554" s="73" t="n"/>
      <c r="AY1554" s="73" t="n"/>
      <c r="AZ1554" s="73" t="n"/>
      <c r="BA1554" s="73" t="n"/>
      <c r="BB1554" s="73" t="n"/>
      <c r="BC1554" s="73" t="n"/>
      <c r="BD1554" s="73" t="n"/>
      <c r="BE1554" s="73" t="n"/>
      <c r="BF1554" s="73" t="n"/>
      <c r="BG1554" s="73" t="n"/>
      <c r="BH1554" s="73" t="n"/>
      <c r="BI1554" s="73" t="n"/>
      <c r="BJ1554" s="73" t="n"/>
      <c r="BK1554" s="73" t="n"/>
      <c r="BL1554" s="73" t="n"/>
      <c r="BM1554" s="73" t="n"/>
      <c r="BN1554" s="73" t="n"/>
      <c r="BO1554" s="73" t="n"/>
      <c r="BP1554" s="96" t="n"/>
      <c r="BQ1554" s="174" t="n"/>
      <c r="BR1554" s="174" t="n"/>
      <c r="BS1554" s="174" t="n"/>
      <c r="BT1554" s="174" t="n"/>
      <c r="BU1554" s="174" t="n"/>
      <c r="BV1554" s="174" t="n"/>
      <c r="BW1554" s="174" t="n"/>
      <c r="BX1554" s="174" t="n"/>
      <c r="BY1554" s="174" t="n"/>
      <c r="BZ1554" s="175" t="n"/>
      <c r="CA1554" s="176" t="n"/>
      <c r="CB1554" s="177" t="n"/>
      <c r="CC1554" s="118" t="n"/>
      <c r="CD1554" s="178" t="n"/>
      <c r="CE1554" s="120" t="n"/>
      <c r="CF1554" s="178" t="n"/>
      <c r="CG1554" s="179" t="n"/>
      <c r="CH1554" s="178" t="n"/>
      <c r="CI1554" s="180" t="n"/>
      <c r="CJ1554" s="181" t="n"/>
      <c r="CK1554" s="182" t="n"/>
    </row>
    <row r="1555">
      <c r="A1555" s="69" t="n"/>
      <c r="B1555" s="70" t="n"/>
      <c r="C1555" s="77" t="n"/>
      <c r="D1555" s="84" t="n"/>
      <c r="E1555" s="69" t="n"/>
      <c r="F1555" s="69" t="n"/>
      <c r="G1555" s="73" t="n"/>
      <c r="H1555" s="73" t="n"/>
      <c r="I1555" s="75" t="n"/>
      <c r="J1555" s="75" t="n"/>
      <c r="K1555" s="73" t="n"/>
      <c r="L1555" s="73" t="n"/>
      <c r="M1555" s="73" t="n"/>
      <c r="N1555" s="73" t="n"/>
      <c r="O1555" s="75" t="n"/>
      <c r="P1555" s="75" t="n"/>
      <c r="Q1555" s="73" t="n"/>
      <c r="R1555" s="73" t="n"/>
      <c r="S1555" s="73" t="n"/>
      <c r="T1555" s="73" t="n"/>
      <c r="U1555" s="73" t="n"/>
      <c r="V1555" s="73" t="n"/>
      <c r="W1555" s="73" t="n"/>
      <c r="X1555" s="73" t="n"/>
      <c r="Y1555" s="73" t="n"/>
      <c r="Z1555" s="73" t="n"/>
      <c r="AA1555" s="73" t="n"/>
      <c r="AB1555" s="73" t="n"/>
      <c r="AC1555" s="73" t="n"/>
      <c r="AD1555" s="73" t="n"/>
      <c r="AE1555" s="73" t="n"/>
      <c r="AF1555" s="73" t="n"/>
      <c r="AG1555" s="73" t="n"/>
      <c r="AH1555" s="73" t="n"/>
      <c r="AI1555" s="73" t="n"/>
      <c r="AJ1555" s="73" t="n"/>
      <c r="AK1555" s="73" t="n"/>
      <c r="AL1555" s="73" t="n"/>
      <c r="AM1555" s="73" t="n"/>
      <c r="AN1555" s="73" t="n"/>
      <c r="AO1555" s="73" t="n"/>
      <c r="AP1555" s="73" t="n"/>
      <c r="AQ1555" s="73" t="n"/>
      <c r="AR1555" s="73" t="n"/>
      <c r="AS1555" s="73" t="n"/>
      <c r="AT1555" s="73" t="n"/>
      <c r="AU1555" s="73" t="n"/>
      <c r="AV1555" s="73" t="n"/>
      <c r="AW1555" s="73" t="n"/>
      <c r="AX1555" s="73" t="n"/>
      <c r="AY1555" s="73" t="n"/>
      <c r="AZ1555" s="73" t="n"/>
      <c r="BA1555" s="73" t="n"/>
      <c r="BB1555" s="73" t="n"/>
      <c r="BC1555" s="73" t="n"/>
      <c r="BD1555" s="73" t="n"/>
      <c r="BE1555" s="73" t="n"/>
      <c r="BF1555" s="73" t="n"/>
      <c r="BG1555" s="73" t="n"/>
      <c r="BH1555" s="73" t="n"/>
      <c r="BI1555" s="73" t="n"/>
      <c r="BJ1555" s="73" t="n"/>
      <c r="BK1555" s="73" t="n"/>
      <c r="BL1555" s="73" t="n"/>
      <c r="BM1555" s="73" t="n"/>
      <c r="BN1555" s="73" t="n"/>
      <c r="BO1555" s="73" t="n"/>
      <c r="BP1555" s="96" t="n"/>
      <c r="BQ1555" s="174" t="n"/>
      <c r="BR1555" s="174" t="n"/>
      <c r="BS1555" s="174" t="n"/>
      <c r="BT1555" s="174" t="n"/>
      <c r="BU1555" s="174" t="n"/>
      <c r="BV1555" s="174" t="n"/>
      <c r="BW1555" s="174" t="n"/>
      <c r="BX1555" s="174" t="n"/>
      <c r="BY1555" s="174" t="n"/>
      <c r="BZ1555" s="175" t="n"/>
      <c r="CA1555" s="176" t="n"/>
      <c r="CB1555" s="177" t="n"/>
      <c r="CC1555" s="118" t="n"/>
      <c r="CD1555" s="178" t="n"/>
      <c r="CE1555" s="120" t="n"/>
      <c r="CF1555" s="178" t="n"/>
      <c r="CG1555" s="179" t="n"/>
      <c r="CH1555" s="178" t="n"/>
      <c r="CI1555" s="180" t="n"/>
      <c r="CJ1555" s="181" t="n"/>
      <c r="CK1555" s="182" t="n"/>
    </row>
    <row r="1556">
      <c r="A1556" s="69" t="n"/>
      <c r="B1556" s="70" t="n"/>
      <c r="C1556" s="77" t="n"/>
      <c r="D1556" s="84" t="n"/>
      <c r="E1556" s="69" t="n"/>
      <c r="F1556" s="69" t="n"/>
      <c r="G1556" s="73" t="n"/>
      <c r="H1556" s="73" t="n"/>
      <c r="I1556" s="75" t="n"/>
      <c r="J1556" s="75" t="n"/>
      <c r="K1556" s="73" t="n"/>
      <c r="L1556" s="73" t="n"/>
      <c r="M1556" s="73" t="n"/>
      <c r="N1556" s="73" t="n"/>
      <c r="O1556" s="75" t="n"/>
      <c r="P1556" s="75" t="n"/>
      <c r="Q1556" s="73" t="n"/>
      <c r="R1556" s="73" t="n"/>
      <c r="S1556" s="73" t="n"/>
      <c r="T1556" s="73" t="n"/>
      <c r="U1556" s="73" t="n"/>
      <c r="V1556" s="73" t="n"/>
      <c r="W1556" s="73" t="n"/>
      <c r="X1556" s="73" t="n"/>
      <c r="Y1556" s="73" t="n"/>
      <c r="Z1556" s="73" t="n"/>
      <c r="AA1556" s="73" t="n"/>
      <c r="AB1556" s="73" t="n"/>
      <c r="AC1556" s="73" t="n"/>
      <c r="AD1556" s="73" t="n"/>
      <c r="AE1556" s="73" t="n"/>
      <c r="AF1556" s="73" t="n"/>
      <c r="AG1556" s="73" t="n"/>
      <c r="AH1556" s="73" t="n"/>
      <c r="AI1556" s="73" t="n"/>
      <c r="AJ1556" s="73" t="n"/>
      <c r="AK1556" s="73" t="n"/>
      <c r="AL1556" s="73" t="n"/>
      <c r="AM1556" s="73" t="n"/>
      <c r="AN1556" s="73" t="n"/>
      <c r="AO1556" s="73" t="n"/>
      <c r="AP1556" s="73" t="n"/>
      <c r="AQ1556" s="73" t="n"/>
      <c r="AR1556" s="73" t="n"/>
      <c r="AS1556" s="73" t="n"/>
      <c r="AT1556" s="73" t="n"/>
      <c r="AU1556" s="73" t="n"/>
      <c r="AV1556" s="73" t="n"/>
      <c r="AW1556" s="73" t="n"/>
      <c r="AX1556" s="73" t="n"/>
      <c r="AY1556" s="73" t="n"/>
      <c r="AZ1556" s="73" t="n"/>
      <c r="BA1556" s="73" t="n"/>
      <c r="BB1556" s="73" t="n"/>
      <c r="BC1556" s="73" t="n"/>
      <c r="BD1556" s="73" t="n"/>
      <c r="BE1556" s="73" t="n"/>
      <c r="BF1556" s="73" t="n"/>
      <c r="BG1556" s="73" t="n"/>
      <c r="BH1556" s="73" t="n"/>
      <c r="BI1556" s="73" t="n"/>
      <c r="BJ1556" s="73" t="n"/>
      <c r="BK1556" s="73" t="n"/>
      <c r="BL1556" s="73" t="n"/>
      <c r="BM1556" s="73" t="n"/>
      <c r="BN1556" s="73" t="n"/>
      <c r="BO1556" s="73" t="n"/>
      <c r="BP1556" s="96" t="n"/>
      <c r="BQ1556" s="174" t="n"/>
      <c r="BR1556" s="174" t="n"/>
      <c r="BS1556" s="174" t="n"/>
      <c r="BT1556" s="174" t="n"/>
      <c r="BU1556" s="174" t="n"/>
      <c r="BV1556" s="174" t="n"/>
      <c r="BW1556" s="174" t="n"/>
      <c r="BX1556" s="174" t="n"/>
      <c r="BY1556" s="174" t="n"/>
      <c r="BZ1556" s="175" t="n"/>
      <c r="CA1556" s="176" t="n"/>
      <c r="CB1556" s="177" t="n"/>
      <c r="CC1556" s="118" t="n"/>
      <c r="CD1556" s="178" t="n"/>
      <c r="CE1556" s="120" t="n"/>
      <c r="CF1556" s="178" t="n"/>
      <c r="CG1556" s="179" t="n"/>
      <c r="CH1556" s="178" t="n"/>
      <c r="CI1556" s="180" t="n"/>
      <c r="CJ1556" s="181" t="n"/>
      <c r="CK1556" s="182" t="n"/>
    </row>
    <row r="1557">
      <c r="A1557" s="69" t="n"/>
      <c r="B1557" s="70" t="n"/>
      <c r="C1557" s="77" t="n"/>
      <c r="D1557" s="84" t="n"/>
      <c r="E1557" s="69" t="n"/>
      <c r="F1557" s="69" t="n"/>
      <c r="G1557" s="73" t="n"/>
      <c r="H1557" s="73" t="n"/>
      <c r="I1557" s="75" t="n"/>
      <c r="J1557" s="75" t="n"/>
      <c r="K1557" s="73" t="n"/>
      <c r="L1557" s="73" t="n"/>
      <c r="M1557" s="73" t="n"/>
      <c r="N1557" s="73" t="n"/>
      <c r="O1557" s="75" t="n"/>
      <c r="P1557" s="75" t="n"/>
      <c r="Q1557" s="73" t="n"/>
      <c r="R1557" s="73" t="n"/>
      <c r="S1557" s="73" t="n"/>
      <c r="T1557" s="73" t="n"/>
      <c r="U1557" s="73" t="n"/>
      <c r="V1557" s="73" t="n"/>
      <c r="W1557" s="73" t="n"/>
      <c r="X1557" s="73" t="n"/>
      <c r="Y1557" s="73" t="n"/>
      <c r="Z1557" s="73" t="n"/>
      <c r="AA1557" s="73" t="n"/>
      <c r="AB1557" s="73" t="n"/>
      <c r="AC1557" s="73" t="n"/>
      <c r="AD1557" s="73" t="n"/>
      <c r="AE1557" s="73" t="n"/>
      <c r="AF1557" s="73" t="n"/>
      <c r="AG1557" s="73" t="n"/>
      <c r="AH1557" s="73" t="n"/>
      <c r="AI1557" s="73" t="n"/>
      <c r="AJ1557" s="73" t="n"/>
      <c r="AK1557" s="73" t="n"/>
      <c r="AL1557" s="73" t="n"/>
      <c r="AM1557" s="73" t="n"/>
      <c r="AN1557" s="73" t="n"/>
      <c r="AO1557" s="73" t="n"/>
      <c r="AP1557" s="73" t="n"/>
      <c r="AQ1557" s="73" t="n"/>
      <c r="AR1557" s="73" t="n"/>
      <c r="AS1557" s="73" t="n"/>
      <c r="AT1557" s="73" t="n"/>
      <c r="AU1557" s="73" t="n"/>
      <c r="AV1557" s="73" t="n"/>
      <c r="AW1557" s="73" t="n"/>
      <c r="AX1557" s="73" t="n"/>
      <c r="AY1557" s="73" t="n"/>
      <c r="AZ1557" s="73" t="n"/>
      <c r="BA1557" s="73" t="n"/>
      <c r="BB1557" s="73" t="n"/>
      <c r="BC1557" s="73" t="n"/>
      <c r="BD1557" s="73" t="n"/>
      <c r="BE1557" s="73" t="n"/>
      <c r="BF1557" s="73" t="n"/>
      <c r="BG1557" s="73" t="n"/>
      <c r="BH1557" s="73" t="n"/>
      <c r="BI1557" s="73" t="n"/>
      <c r="BJ1557" s="73" t="n"/>
      <c r="BK1557" s="73" t="n"/>
      <c r="BL1557" s="73" t="n"/>
      <c r="BM1557" s="73" t="n"/>
      <c r="BN1557" s="73" t="n"/>
      <c r="BO1557" s="73" t="n"/>
      <c r="BP1557" s="96" t="n"/>
      <c r="BQ1557" s="174" t="n"/>
      <c r="BR1557" s="174" t="n"/>
      <c r="BS1557" s="174" t="n"/>
      <c r="BT1557" s="174" t="n"/>
      <c r="BU1557" s="174" t="n"/>
      <c r="BV1557" s="174" t="n"/>
      <c r="BW1557" s="174" t="n"/>
      <c r="BX1557" s="174" t="n"/>
      <c r="BY1557" s="174" t="n"/>
      <c r="BZ1557" s="175" t="n"/>
      <c r="CA1557" s="176" t="n"/>
      <c r="CB1557" s="177" t="n"/>
      <c r="CC1557" s="118" t="n"/>
      <c r="CD1557" s="178" t="n"/>
      <c r="CE1557" s="120" t="n"/>
      <c r="CF1557" s="178" t="n"/>
      <c r="CG1557" s="179" t="n"/>
      <c r="CH1557" s="178" t="n"/>
      <c r="CI1557" s="180" t="n"/>
      <c r="CJ1557" s="181" t="n"/>
      <c r="CK1557" s="182" t="n"/>
    </row>
    <row r="1558">
      <c r="A1558" s="69" t="n"/>
      <c r="B1558" s="70" t="n"/>
      <c r="C1558" s="77" t="n"/>
      <c r="D1558" s="84" t="n"/>
      <c r="E1558" s="69" t="n"/>
      <c r="F1558" s="69" t="n"/>
      <c r="G1558" s="73" t="n"/>
      <c r="H1558" s="73" t="n"/>
      <c r="I1558" s="75" t="n"/>
      <c r="J1558" s="75" t="n"/>
      <c r="K1558" s="73" t="n"/>
      <c r="L1558" s="73" t="n"/>
      <c r="M1558" s="73" t="n"/>
      <c r="N1558" s="73" t="n"/>
      <c r="O1558" s="75" t="n"/>
      <c r="P1558" s="75" t="n"/>
      <c r="Q1558" s="73" t="n"/>
      <c r="R1558" s="73" t="n"/>
      <c r="S1558" s="73" t="n"/>
      <c r="T1558" s="73" t="n"/>
      <c r="U1558" s="73" t="n"/>
      <c r="V1558" s="73" t="n"/>
      <c r="W1558" s="73" t="n"/>
      <c r="X1558" s="73" t="n"/>
      <c r="Y1558" s="73" t="n"/>
      <c r="Z1558" s="73" t="n"/>
      <c r="AA1558" s="73" t="n"/>
      <c r="AB1558" s="73" t="n"/>
      <c r="AC1558" s="73" t="n"/>
      <c r="AD1558" s="73" t="n"/>
      <c r="AE1558" s="73" t="n"/>
      <c r="AF1558" s="73" t="n"/>
      <c r="AG1558" s="73" t="n"/>
      <c r="AH1558" s="73" t="n"/>
      <c r="AI1558" s="73" t="n"/>
      <c r="AJ1558" s="73" t="n"/>
      <c r="AK1558" s="73" t="n"/>
      <c r="AL1558" s="73" t="n"/>
      <c r="AM1558" s="73" t="n"/>
      <c r="AN1558" s="73" t="n"/>
      <c r="AO1558" s="73" t="n"/>
      <c r="AP1558" s="73" t="n"/>
      <c r="AQ1558" s="73" t="n"/>
      <c r="AR1558" s="73" t="n"/>
      <c r="AS1558" s="73" t="n"/>
      <c r="AT1558" s="73" t="n"/>
      <c r="AU1558" s="73" t="n"/>
      <c r="AV1558" s="73" t="n"/>
      <c r="AW1558" s="73" t="n"/>
      <c r="AX1558" s="73" t="n"/>
      <c r="AY1558" s="73" t="n"/>
      <c r="AZ1558" s="73" t="n"/>
      <c r="BA1558" s="73" t="n"/>
      <c r="BB1558" s="73" t="n"/>
      <c r="BC1558" s="73" t="n"/>
      <c r="BD1558" s="73" t="n"/>
      <c r="BE1558" s="73" t="n"/>
      <c r="BF1558" s="73" t="n"/>
      <c r="BG1558" s="73" t="n"/>
      <c r="BH1558" s="73" t="n"/>
      <c r="BI1558" s="73" t="n"/>
      <c r="BJ1558" s="73" t="n"/>
      <c r="BK1558" s="73" t="n"/>
      <c r="BL1558" s="73" t="n"/>
      <c r="BM1558" s="73" t="n"/>
      <c r="BN1558" s="73" t="n"/>
      <c r="BO1558" s="73" t="n"/>
      <c r="BP1558" s="96" t="n"/>
      <c r="BQ1558" s="174" t="n"/>
      <c r="BR1558" s="174" t="n"/>
      <c r="BS1558" s="174" t="n"/>
      <c r="BT1558" s="174" t="n"/>
      <c r="BU1558" s="174" t="n"/>
      <c r="BV1558" s="174" t="n"/>
      <c r="BW1558" s="174" t="n"/>
      <c r="BX1558" s="174" t="n"/>
      <c r="BY1558" s="174" t="n"/>
      <c r="BZ1558" s="175" t="n"/>
      <c r="CA1558" s="176" t="n"/>
      <c r="CB1558" s="177" t="n"/>
      <c r="CC1558" s="118" t="n"/>
      <c r="CD1558" s="178" t="n"/>
      <c r="CE1558" s="120" t="n"/>
      <c r="CF1558" s="178" t="n"/>
      <c r="CG1558" s="179" t="n"/>
      <c r="CH1558" s="178" t="n"/>
      <c r="CI1558" s="180" t="n"/>
      <c r="CJ1558" s="181" t="n"/>
      <c r="CK1558" s="182" t="n"/>
    </row>
    <row r="1559">
      <c r="A1559" s="69" t="n"/>
      <c r="B1559" s="70" t="n"/>
      <c r="C1559" s="77" t="n"/>
      <c r="D1559" s="84" t="n"/>
      <c r="E1559" s="69" t="n"/>
      <c r="F1559" s="69" t="n"/>
      <c r="G1559" s="73" t="n"/>
      <c r="H1559" s="73" t="n"/>
      <c r="I1559" s="75" t="n"/>
      <c r="J1559" s="75" t="n"/>
      <c r="K1559" s="73" t="n"/>
      <c r="L1559" s="73" t="n"/>
      <c r="M1559" s="73" t="n"/>
      <c r="N1559" s="73" t="n"/>
      <c r="O1559" s="75" t="n"/>
      <c r="P1559" s="75" t="n"/>
      <c r="Q1559" s="73" t="n"/>
      <c r="R1559" s="73" t="n"/>
      <c r="S1559" s="73" t="n"/>
      <c r="T1559" s="73" t="n"/>
      <c r="U1559" s="73" t="n"/>
      <c r="V1559" s="73" t="n"/>
      <c r="W1559" s="73" t="n"/>
      <c r="X1559" s="73" t="n"/>
      <c r="Y1559" s="73" t="n"/>
      <c r="Z1559" s="73" t="n"/>
      <c r="AA1559" s="73" t="n"/>
      <c r="AB1559" s="73" t="n"/>
      <c r="AC1559" s="73" t="n"/>
      <c r="AD1559" s="73" t="n"/>
      <c r="AE1559" s="73" t="n"/>
      <c r="AF1559" s="73" t="n"/>
      <c r="AG1559" s="73" t="n"/>
      <c r="AH1559" s="73" t="n"/>
      <c r="AI1559" s="73" t="n"/>
      <c r="AJ1559" s="73" t="n"/>
      <c r="AK1559" s="73" t="n"/>
      <c r="AL1559" s="73" t="n"/>
      <c r="AM1559" s="73" t="n"/>
      <c r="AN1559" s="73" t="n"/>
      <c r="AO1559" s="73" t="n"/>
      <c r="AP1559" s="73" t="n"/>
      <c r="AQ1559" s="73" t="n"/>
      <c r="AR1559" s="73" t="n"/>
      <c r="AS1559" s="73" t="n"/>
      <c r="AT1559" s="73" t="n"/>
      <c r="AU1559" s="73" t="n"/>
      <c r="AV1559" s="73" t="n"/>
      <c r="AW1559" s="73" t="n"/>
      <c r="AX1559" s="73" t="n"/>
      <c r="AY1559" s="73" t="n"/>
      <c r="AZ1559" s="73" t="n"/>
      <c r="BA1559" s="73" t="n"/>
      <c r="BB1559" s="73" t="n"/>
      <c r="BC1559" s="73" t="n"/>
      <c r="BD1559" s="73" t="n"/>
      <c r="BE1559" s="73" t="n"/>
      <c r="BF1559" s="73" t="n"/>
      <c r="BG1559" s="73" t="n"/>
      <c r="BH1559" s="73" t="n"/>
      <c r="BI1559" s="73" t="n"/>
      <c r="BJ1559" s="73" t="n"/>
      <c r="BK1559" s="73" t="n"/>
      <c r="BL1559" s="73" t="n"/>
      <c r="BM1559" s="73" t="n"/>
      <c r="BN1559" s="73" t="n"/>
      <c r="BO1559" s="73" t="n"/>
      <c r="BP1559" s="96" t="n"/>
      <c r="BQ1559" s="174" t="n"/>
      <c r="BR1559" s="174" t="n"/>
      <c r="BS1559" s="174" t="n"/>
      <c r="BT1559" s="174" t="n"/>
      <c r="BU1559" s="174" t="n"/>
      <c r="BV1559" s="174" t="n"/>
      <c r="BW1559" s="174" t="n"/>
      <c r="BX1559" s="174" t="n"/>
      <c r="BY1559" s="174" t="n"/>
      <c r="BZ1559" s="175" t="n"/>
      <c r="CA1559" s="176" t="n"/>
      <c r="CB1559" s="177" t="n"/>
      <c r="CC1559" s="118" t="n"/>
      <c r="CD1559" s="178" t="n"/>
      <c r="CE1559" s="120" t="n"/>
      <c r="CF1559" s="178" t="n"/>
      <c r="CG1559" s="179" t="n"/>
      <c r="CH1559" s="178" t="n"/>
      <c r="CI1559" s="180" t="n"/>
      <c r="CJ1559" s="181" t="n"/>
      <c r="CK1559" s="182" t="n"/>
    </row>
    <row r="1560">
      <c r="A1560" s="69" t="n"/>
      <c r="B1560" s="70" t="n"/>
      <c r="C1560" s="77" t="n"/>
      <c r="D1560" s="84" t="n"/>
      <c r="E1560" s="69" t="n"/>
      <c r="F1560" s="69" t="n"/>
      <c r="G1560" s="73" t="n"/>
      <c r="H1560" s="73" t="n"/>
      <c r="I1560" s="75" t="n"/>
      <c r="J1560" s="75" t="n"/>
      <c r="K1560" s="73" t="n"/>
      <c r="L1560" s="73" t="n"/>
      <c r="M1560" s="73" t="n"/>
      <c r="N1560" s="73" t="n"/>
      <c r="O1560" s="75" t="n"/>
      <c r="P1560" s="75" t="n"/>
      <c r="Q1560" s="73" t="n"/>
      <c r="R1560" s="73" t="n"/>
      <c r="S1560" s="73" t="n"/>
      <c r="T1560" s="73" t="n"/>
      <c r="U1560" s="73" t="n"/>
      <c r="V1560" s="73" t="n"/>
      <c r="W1560" s="73" t="n"/>
      <c r="X1560" s="73" t="n"/>
      <c r="Y1560" s="73" t="n"/>
      <c r="Z1560" s="73" t="n"/>
      <c r="AA1560" s="73" t="n"/>
      <c r="AB1560" s="73" t="n"/>
      <c r="AC1560" s="73" t="n"/>
      <c r="AD1560" s="73" t="n"/>
      <c r="AE1560" s="73" t="n"/>
      <c r="AF1560" s="73" t="n"/>
      <c r="AG1560" s="73" t="n"/>
      <c r="AH1560" s="73" t="n"/>
      <c r="AI1560" s="73" t="n"/>
      <c r="AJ1560" s="73" t="n"/>
      <c r="AK1560" s="73" t="n"/>
      <c r="AL1560" s="73" t="n"/>
      <c r="AM1560" s="73" t="n"/>
      <c r="AN1560" s="73" t="n"/>
      <c r="AO1560" s="73" t="n"/>
      <c r="AP1560" s="73" t="n"/>
      <c r="AQ1560" s="73" t="n"/>
      <c r="AR1560" s="73" t="n"/>
      <c r="AS1560" s="73" t="n"/>
      <c r="AT1560" s="73" t="n"/>
      <c r="AU1560" s="73" t="n"/>
      <c r="AV1560" s="73" t="n"/>
      <c r="AW1560" s="73" t="n"/>
      <c r="AX1560" s="73" t="n"/>
      <c r="AY1560" s="73" t="n"/>
      <c r="AZ1560" s="73" t="n"/>
      <c r="BA1560" s="73" t="n"/>
      <c r="BB1560" s="73" t="n"/>
      <c r="BC1560" s="73" t="n"/>
      <c r="BD1560" s="73" t="n"/>
      <c r="BE1560" s="73" t="n"/>
      <c r="BF1560" s="73" t="n"/>
      <c r="BG1560" s="73" t="n"/>
      <c r="BH1560" s="73" t="n"/>
      <c r="BI1560" s="73" t="n"/>
      <c r="BJ1560" s="73" t="n"/>
      <c r="BK1560" s="73" t="n"/>
      <c r="BL1560" s="73" t="n"/>
      <c r="BM1560" s="73" t="n"/>
      <c r="BN1560" s="73" t="n"/>
      <c r="BO1560" s="73" t="n"/>
      <c r="BP1560" s="96" t="n"/>
      <c r="BQ1560" s="174" t="n"/>
      <c r="BR1560" s="174" t="n"/>
      <c r="BS1560" s="174" t="n"/>
      <c r="BT1560" s="174" t="n"/>
      <c r="BU1560" s="174" t="n"/>
      <c r="BV1560" s="174" t="n"/>
      <c r="BW1560" s="174" t="n"/>
      <c r="BX1560" s="174" t="n"/>
      <c r="BY1560" s="174" t="n"/>
      <c r="BZ1560" s="175" t="n"/>
      <c r="CA1560" s="176" t="n"/>
      <c r="CB1560" s="177" t="n"/>
      <c r="CC1560" s="118" t="n"/>
      <c r="CD1560" s="178" t="n"/>
      <c r="CE1560" s="120" t="n"/>
      <c r="CF1560" s="178" t="n"/>
      <c r="CG1560" s="179" t="n"/>
      <c r="CH1560" s="178" t="n"/>
      <c r="CI1560" s="180" t="n"/>
      <c r="CJ1560" s="181" t="n"/>
      <c r="CK1560" s="182" t="n"/>
    </row>
    <row r="1561">
      <c r="A1561" s="69" t="n"/>
      <c r="B1561" s="70" t="n"/>
      <c r="C1561" s="77" t="n"/>
      <c r="D1561" s="84" t="n"/>
      <c r="E1561" s="69" t="n"/>
      <c r="F1561" s="69" t="n"/>
      <c r="G1561" s="73" t="n"/>
      <c r="H1561" s="73" t="n"/>
      <c r="I1561" s="75" t="n"/>
      <c r="J1561" s="75" t="n"/>
      <c r="K1561" s="73" t="n"/>
      <c r="L1561" s="73" t="n"/>
      <c r="M1561" s="73" t="n"/>
      <c r="N1561" s="73" t="n"/>
      <c r="O1561" s="75" t="n"/>
      <c r="P1561" s="75" t="n"/>
      <c r="Q1561" s="73" t="n"/>
      <c r="R1561" s="73" t="n"/>
      <c r="S1561" s="73" t="n"/>
      <c r="T1561" s="73" t="n"/>
      <c r="U1561" s="73" t="n"/>
      <c r="V1561" s="73" t="n"/>
      <c r="W1561" s="73" t="n"/>
      <c r="X1561" s="73" t="n"/>
      <c r="Y1561" s="73" t="n"/>
      <c r="Z1561" s="73" t="n"/>
      <c r="AA1561" s="73" t="n"/>
      <c r="AB1561" s="73" t="n"/>
      <c r="AC1561" s="73" t="n"/>
      <c r="AD1561" s="73" t="n"/>
      <c r="AE1561" s="73" t="n"/>
      <c r="AF1561" s="73" t="n"/>
      <c r="AG1561" s="73" t="n"/>
      <c r="AH1561" s="73" t="n"/>
      <c r="AI1561" s="73" t="n"/>
      <c r="AJ1561" s="73" t="n"/>
      <c r="AK1561" s="73" t="n"/>
      <c r="AL1561" s="73" t="n"/>
      <c r="AM1561" s="73" t="n"/>
      <c r="AN1561" s="73" t="n"/>
      <c r="AO1561" s="73" t="n"/>
      <c r="AP1561" s="73" t="n"/>
      <c r="AQ1561" s="73" t="n"/>
      <c r="AR1561" s="73" t="n"/>
      <c r="AS1561" s="73" t="n"/>
      <c r="AT1561" s="73" t="n"/>
      <c r="AU1561" s="73" t="n"/>
      <c r="AV1561" s="73" t="n"/>
      <c r="AW1561" s="73" t="n"/>
      <c r="AX1561" s="73" t="n"/>
      <c r="AY1561" s="73" t="n"/>
      <c r="AZ1561" s="73" t="n"/>
      <c r="BA1561" s="73" t="n"/>
      <c r="BB1561" s="73" t="n"/>
      <c r="BC1561" s="73" t="n"/>
      <c r="BD1561" s="73" t="n"/>
      <c r="BE1561" s="73" t="n"/>
      <c r="BF1561" s="73" t="n"/>
      <c r="BG1561" s="73" t="n"/>
      <c r="BH1561" s="73" t="n"/>
      <c r="BI1561" s="73" t="n"/>
      <c r="BJ1561" s="73" t="n"/>
      <c r="BK1561" s="73" t="n"/>
      <c r="BL1561" s="73" t="n"/>
      <c r="BM1561" s="73" t="n"/>
      <c r="BN1561" s="73" t="n"/>
      <c r="BO1561" s="73" t="n"/>
      <c r="BP1561" s="96" t="n"/>
      <c r="BQ1561" s="174" t="n"/>
      <c r="BR1561" s="174" t="n"/>
      <c r="BS1561" s="174" t="n"/>
      <c r="BT1561" s="174" t="n"/>
      <c r="BU1561" s="174" t="n"/>
      <c r="BV1561" s="174" t="n"/>
      <c r="BW1561" s="174" t="n"/>
      <c r="BX1561" s="174" t="n"/>
      <c r="BY1561" s="174" t="n"/>
      <c r="BZ1561" s="175" t="n"/>
      <c r="CA1561" s="176" t="n"/>
      <c r="CB1561" s="177" t="n"/>
      <c r="CC1561" s="118" t="n"/>
      <c r="CD1561" s="178" t="n"/>
      <c r="CE1561" s="120" t="n"/>
      <c r="CF1561" s="178" t="n"/>
      <c r="CG1561" s="179" t="n"/>
      <c r="CH1561" s="178" t="n"/>
      <c r="CI1561" s="180" t="n"/>
      <c r="CJ1561" s="181" t="n"/>
      <c r="CK1561" s="182" t="n"/>
    </row>
    <row r="1562">
      <c r="A1562" s="69" t="n"/>
      <c r="B1562" s="70" t="n"/>
      <c r="C1562" s="77" t="n"/>
      <c r="D1562" s="84" t="n"/>
      <c r="E1562" s="69" t="n"/>
      <c r="F1562" s="69" t="n"/>
      <c r="G1562" s="73" t="n"/>
      <c r="H1562" s="73" t="n"/>
      <c r="I1562" s="75" t="n"/>
      <c r="J1562" s="75" t="n"/>
      <c r="K1562" s="73" t="n"/>
      <c r="L1562" s="73" t="n"/>
      <c r="M1562" s="73" t="n"/>
      <c r="N1562" s="73" t="n"/>
      <c r="O1562" s="75" t="n"/>
      <c r="P1562" s="75" t="n"/>
      <c r="Q1562" s="73" t="n"/>
      <c r="R1562" s="73" t="n"/>
      <c r="S1562" s="73" t="n"/>
      <c r="T1562" s="73" t="n"/>
      <c r="U1562" s="73" t="n"/>
      <c r="V1562" s="73" t="n"/>
      <c r="W1562" s="73" t="n"/>
      <c r="X1562" s="73" t="n"/>
      <c r="Y1562" s="73" t="n"/>
      <c r="Z1562" s="73" t="n"/>
      <c r="AA1562" s="73" t="n"/>
      <c r="AB1562" s="73" t="n"/>
      <c r="AC1562" s="73" t="n"/>
      <c r="AD1562" s="73" t="n"/>
      <c r="AE1562" s="73" t="n"/>
      <c r="AF1562" s="73" t="n"/>
      <c r="AG1562" s="73" t="n"/>
      <c r="AH1562" s="73" t="n"/>
      <c r="AI1562" s="73" t="n"/>
      <c r="AJ1562" s="73" t="n"/>
      <c r="AK1562" s="73" t="n"/>
      <c r="AL1562" s="73" t="n"/>
      <c r="AM1562" s="73" t="n"/>
      <c r="AN1562" s="73" t="n"/>
      <c r="AO1562" s="73" t="n"/>
      <c r="AP1562" s="73" t="n"/>
      <c r="AQ1562" s="73" t="n"/>
      <c r="AR1562" s="73" t="n"/>
      <c r="AS1562" s="73" t="n"/>
      <c r="AT1562" s="73" t="n"/>
      <c r="AU1562" s="73" t="n"/>
      <c r="AV1562" s="73" t="n"/>
      <c r="AW1562" s="73" t="n"/>
      <c r="AX1562" s="73" t="n"/>
      <c r="AY1562" s="73" t="n"/>
      <c r="AZ1562" s="73" t="n"/>
      <c r="BA1562" s="73" t="n"/>
      <c r="BB1562" s="73" t="n"/>
      <c r="BC1562" s="73" t="n"/>
      <c r="BD1562" s="73" t="n"/>
      <c r="BE1562" s="73" t="n"/>
      <c r="BF1562" s="73" t="n"/>
      <c r="BG1562" s="73" t="n"/>
      <c r="BH1562" s="73" t="n"/>
      <c r="BI1562" s="73" t="n"/>
      <c r="BJ1562" s="73" t="n"/>
      <c r="BK1562" s="73" t="n"/>
      <c r="BL1562" s="73" t="n"/>
      <c r="BM1562" s="73" t="n"/>
      <c r="BN1562" s="73" t="n"/>
      <c r="BO1562" s="73" t="n"/>
      <c r="BP1562" s="96" t="n"/>
      <c r="BQ1562" s="174" t="n"/>
      <c r="BR1562" s="174" t="n"/>
      <c r="BS1562" s="174" t="n"/>
      <c r="BT1562" s="174" t="n"/>
      <c r="BU1562" s="174" t="n"/>
      <c r="BV1562" s="174" t="n"/>
      <c r="BW1562" s="174" t="n"/>
      <c r="BX1562" s="174" t="n"/>
      <c r="BY1562" s="174" t="n"/>
      <c r="BZ1562" s="175" t="n"/>
      <c r="CA1562" s="176" t="n"/>
      <c r="CB1562" s="177" t="n"/>
      <c r="CC1562" s="118" t="n"/>
      <c r="CD1562" s="178" t="n"/>
      <c r="CE1562" s="120" t="n"/>
      <c r="CF1562" s="178" t="n"/>
      <c r="CG1562" s="179" t="n"/>
      <c r="CH1562" s="178" t="n"/>
      <c r="CI1562" s="180" t="n"/>
      <c r="CJ1562" s="181" t="n"/>
      <c r="CK1562" s="182" t="n"/>
    </row>
    <row r="1563">
      <c r="A1563" s="69" t="n"/>
      <c r="B1563" s="70" t="n"/>
      <c r="C1563" s="77" t="n"/>
      <c r="D1563" s="84" t="n"/>
      <c r="E1563" s="69" t="n"/>
      <c r="F1563" s="69" t="n"/>
      <c r="G1563" s="73" t="n"/>
      <c r="H1563" s="73" t="n"/>
      <c r="I1563" s="75" t="n"/>
      <c r="J1563" s="75" t="n"/>
      <c r="K1563" s="73" t="n"/>
      <c r="L1563" s="73" t="n"/>
      <c r="M1563" s="73" t="n"/>
      <c r="N1563" s="73" t="n"/>
      <c r="O1563" s="75" t="n"/>
      <c r="P1563" s="75" t="n"/>
      <c r="Q1563" s="73" t="n"/>
      <c r="R1563" s="73" t="n"/>
      <c r="S1563" s="73" t="n"/>
      <c r="T1563" s="73" t="n"/>
      <c r="U1563" s="73" t="n"/>
      <c r="V1563" s="73" t="n"/>
      <c r="W1563" s="73" t="n"/>
      <c r="X1563" s="73" t="n"/>
      <c r="Y1563" s="73" t="n"/>
      <c r="Z1563" s="73" t="n"/>
      <c r="AA1563" s="73" t="n"/>
      <c r="AB1563" s="73" t="n"/>
      <c r="AC1563" s="73" t="n"/>
      <c r="AD1563" s="73" t="n"/>
      <c r="AE1563" s="73" t="n"/>
      <c r="AF1563" s="73" t="n"/>
      <c r="AG1563" s="73" t="n"/>
      <c r="AH1563" s="73" t="n"/>
      <c r="AI1563" s="73" t="n"/>
      <c r="AJ1563" s="73" t="n"/>
      <c r="AK1563" s="73" t="n"/>
      <c r="AL1563" s="73" t="n"/>
      <c r="AM1563" s="73" t="n"/>
      <c r="AN1563" s="73" t="n"/>
      <c r="AO1563" s="73" t="n"/>
      <c r="AP1563" s="73" t="n"/>
      <c r="AQ1563" s="73" t="n"/>
      <c r="AR1563" s="73" t="n"/>
      <c r="AS1563" s="73" t="n"/>
      <c r="AT1563" s="73" t="n"/>
      <c r="AU1563" s="73" t="n"/>
      <c r="AV1563" s="73" t="n"/>
      <c r="AW1563" s="73" t="n"/>
      <c r="AX1563" s="73" t="n"/>
      <c r="AY1563" s="73" t="n"/>
      <c r="AZ1563" s="73" t="n"/>
      <c r="BA1563" s="73" t="n"/>
      <c r="BB1563" s="73" t="n"/>
      <c r="BC1563" s="73" t="n"/>
      <c r="BD1563" s="73" t="n"/>
      <c r="BE1563" s="73" t="n"/>
      <c r="BF1563" s="73" t="n"/>
      <c r="BG1563" s="73" t="n"/>
      <c r="BH1563" s="73" t="n"/>
      <c r="BI1563" s="73" t="n"/>
      <c r="BJ1563" s="73" t="n"/>
      <c r="BK1563" s="73" t="n"/>
      <c r="BL1563" s="73" t="n"/>
      <c r="BM1563" s="73" t="n"/>
      <c r="BN1563" s="73" t="n"/>
      <c r="BO1563" s="73" t="n"/>
      <c r="BP1563" s="96" t="n"/>
      <c r="BQ1563" s="174" t="n"/>
      <c r="BR1563" s="174" t="n"/>
      <c r="BS1563" s="174" t="n"/>
      <c r="BT1563" s="174" t="n"/>
      <c r="BU1563" s="174" t="n"/>
      <c r="BV1563" s="174" t="n"/>
      <c r="BW1563" s="174" t="n"/>
      <c r="BX1563" s="174" t="n"/>
      <c r="BY1563" s="174" t="n"/>
      <c r="BZ1563" s="175" t="n"/>
      <c r="CA1563" s="176" t="n"/>
      <c r="CB1563" s="177" t="n"/>
      <c r="CC1563" s="118" t="n"/>
      <c r="CD1563" s="178" t="n"/>
      <c r="CE1563" s="120" t="n"/>
      <c r="CF1563" s="178" t="n"/>
      <c r="CG1563" s="179" t="n"/>
      <c r="CH1563" s="178" t="n"/>
      <c r="CI1563" s="180" t="n"/>
      <c r="CJ1563" s="181" t="n"/>
      <c r="CK1563" s="182" t="n"/>
    </row>
    <row r="1564">
      <c r="A1564" s="69" t="n"/>
      <c r="B1564" s="70" t="n"/>
      <c r="C1564" s="77" t="n"/>
      <c r="D1564" s="84" t="n"/>
      <c r="E1564" s="69" t="n"/>
      <c r="F1564" s="69" t="n"/>
      <c r="G1564" s="73" t="n"/>
      <c r="H1564" s="73" t="n"/>
      <c r="I1564" s="75" t="n"/>
      <c r="J1564" s="75" t="n"/>
      <c r="K1564" s="73" t="n"/>
      <c r="L1564" s="73" t="n"/>
      <c r="M1564" s="73" t="n"/>
      <c r="N1564" s="73" t="n"/>
      <c r="O1564" s="75" t="n"/>
      <c r="P1564" s="75" t="n"/>
      <c r="Q1564" s="73" t="n"/>
      <c r="R1564" s="73" t="n"/>
      <c r="S1564" s="73" t="n"/>
      <c r="T1564" s="73" t="n"/>
      <c r="U1564" s="73" t="n"/>
      <c r="V1564" s="73" t="n"/>
      <c r="W1564" s="73" t="n"/>
      <c r="X1564" s="73" t="n"/>
      <c r="Y1564" s="73" t="n"/>
      <c r="Z1564" s="73" t="n"/>
      <c r="AA1564" s="73" t="n"/>
      <c r="AB1564" s="73" t="n"/>
      <c r="AC1564" s="73" t="n"/>
      <c r="AD1564" s="73" t="n"/>
      <c r="AE1564" s="73" t="n"/>
      <c r="AF1564" s="73" t="n"/>
      <c r="AG1564" s="73" t="n"/>
      <c r="AH1564" s="73" t="n"/>
      <c r="AI1564" s="73" t="n"/>
      <c r="AJ1564" s="73" t="n"/>
      <c r="AK1564" s="73" t="n"/>
      <c r="AL1564" s="73" t="n"/>
      <c r="AM1564" s="73" t="n"/>
      <c r="AN1564" s="73" t="n"/>
      <c r="AO1564" s="73" t="n"/>
      <c r="AP1564" s="73" t="n"/>
      <c r="AQ1564" s="73" t="n"/>
      <c r="AR1564" s="73" t="n"/>
      <c r="AS1564" s="73" t="n"/>
      <c r="AT1564" s="73" t="n"/>
      <c r="AU1564" s="73" t="n"/>
      <c r="AV1564" s="73" t="n"/>
      <c r="AW1564" s="73" t="n"/>
      <c r="AX1564" s="73" t="n"/>
      <c r="AY1564" s="73" t="n"/>
      <c r="AZ1564" s="73" t="n"/>
      <c r="BA1564" s="73" t="n"/>
      <c r="BB1564" s="73" t="n"/>
      <c r="BC1564" s="73" t="n"/>
      <c r="BD1564" s="73" t="n"/>
      <c r="BE1564" s="73" t="n"/>
      <c r="BF1564" s="73" t="n"/>
      <c r="BG1564" s="73" t="n"/>
      <c r="BH1564" s="73" t="n"/>
      <c r="BI1564" s="73" t="n"/>
      <c r="BJ1564" s="73" t="n"/>
      <c r="BK1564" s="73" t="n"/>
      <c r="BL1564" s="73" t="n"/>
      <c r="BM1564" s="73" t="n"/>
      <c r="BN1564" s="73" t="n"/>
      <c r="BO1564" s="73" t="n"/>
      <c r="BP1564" s="96" t="n"/>
      <c r="BQ1564" s="174" t="n"/>
      <c r="BR1564" s="174" t="n"/>
      <c r="BS1564" s="174" t="n"/>
      <c r="BT1564" s="174" t="n"/>
      <c r="BU1564" s="174" t="n"/>
      <c r="BV1564" s="174" t="n"/>
      <c r="BW1564" s="174" t="n"/>
      <c r="BX1564" s="174" t="n"/>
      <c r="BY1564" s="174" t="n"/>
      <c r="BZ1564" s="175" t="n"/>
      <c r="CA1564" s="176" t="n"/>
      <c r="CB1564" s="177" t="n"/>
      <c r="CC1564" s="118" t="n"/>
      <c r="CD1564" s="178" t="n"/>
      <c r="CE1564" s="120" t="n"/>
      <c r="CF1564" s="178" t="n"/>
      <c r="CG1564" s="179" t="n"/>
      <c r="CH1564" s="178" t="n"/>
      <c r="CI1564" s="180" t="n"/>
      <c r="CJ1564" s="181" t="n"/>
      <c r="CK1564" s="182" t="n"/>
    </row>
    <row r="1565">
      <c r="A1565" s="69" t="n"/>
      <c r="B1565" s="70" t="n"/>
      <c r="C1565" s="77" t="n"/>
      <c r="D1565" s="84" t="n"/>
      <c r="E1565" s="69" t="n"/>
      <c r="F1565" s="69" t="n"/>
      <c r="G1565" s="73" t="n"/>
      <c r="H1565" s="73" t="n"/>
      <c r="I1565" s="75" t="n"/>
      <c r="J1565" s="75" t="n"/>
      <c r="K1565" s="73" t="n"/>
      <c r="L1565" s="73" t="n"/>
      <c r="M1565" s="73" t="n"/>
      <c r="N1565" s="73" t="n"/>
      <c r="O1565" s="75" t="n"/>
      <c r="P1565" s="75" t="n"/>
      <c r="Q1565" s="73" t="n"/>
      <c r="R1565" s="73" t="n"/>
      <c r="S1565" s="73" t="n"/>
      <c r="T1565" s="73" t="n"/>
      <c r="U1565" s="73" t="n"/>
      <c r="V1565" s="73" t="n"/>
      <c r="W1565" s="73" t="n"/>
      <c r="X1565" s="73" t="n"/>
      <c r="Y1565" s="73" t="n"/>
      <c r="Z1565" s="73" t="n"/>
      <c r="AA1565" s="73" t="n"/>
      <c r="AB1565" s="73" t="n"/>
      <c r="AC1565" s="73" t="n"/>
      <c r="AD1565" s="73" t="n"/>
      <c r="AE1565" s="73" t="n"/>
      <c r="AF1565" s="73" t="n"/>
      <c r="AG1565" s="73" t="n"/>
      <c r="AH1565" s="73" t="n"/>
      <c r="AI1565" s="73" t="n"/>
      <c r="AJ1565" s="73" t="n"/>
      <c r="AK1565" s="73" t="n"/>
      <c r="AL1565" s="73" t="n"/>
      <c r="AM1565" s="73" t="n"/>
      <c r="AN1565" s="73" t="n"/>
      <c r="AO1565" s="73" t="n"/>
      <c r="AP1565" s="73" t="n"/>
      <c r="AQ1565" s="73" t="n"/>
      <c r="AR1565" s="73" t="n"/>
      <c r="AS1565" s="73" t="n"/>
      <c r="AT1565" s="73" t="n"/>
      <c r="AU1565" s="73" t="n"/>
      <c r="AV1565" s="73" t="n"/>
      <c r="AW1565" s="73" t="n"/>
      <c r="AX1565" s="73" t="n"/>
      <c r="AY1565" s="73" t="n"/>
      <c r="AZ1565" s="73" t="n"/>
      <c r="BA1565" s="73" t="n"/>
      <c r="BB1565" s="73" t="n"/>
      <c r="BC1565" s="73" t="n"/>
      <c r="BD1565" s="73" t="n"/>
      <c r="BE1565" s="73" t="n"/>
      <c r="BF1565" s="73" t="n"/>
      <c r="BG1565" s="73" t="n"/>
      <c r="BH1565" s="73" t="n"/>
      <c r="BI1565" s="73" t="n"/>
      <c r="BJ1565" s="73" t="n"/>
      <c r="BK1565" s="73" t="n"/>
      <c r="BL1565" s="73" t="n"/>
      <c r="BM1565" s="73" t="n"/>
      <c r="BN1565" s="73" t="n"/>
      <c r="BO1565" s="73" t="n"/>
      <c r="BP1565" s="96" t="n"/>
      <c r="BQ1565" s="174" t="n"/>
      <c r="BR1565" s="174" t="n"/>
      <c r="BS1565" s="174" t="n"/>
      <c r="BT1565" s="174" t="n"/>
      <c r="BU1565" s="174" t="n"/>
      <c r="BV1565" s="174" t="n"/>
      <c r="BW1565" s="174" t="n"/>
      <c r="BX1565" s="174" t="n"/>
      <c r="BY1565" s="174" t="n"/>
      <c r="BZ1565" s="175" t="n"/>
      <c r="CA1565" s="176" t="n"/>
      <c r="CB1565" s="177" t="n"/>
      <c r="CC1565" s="118" t="n"/>
      <c r="CD1565" s="178" t="n"/>
      <c r="CE1565" s="120" t="n"/>
      <c r="CF1565" s="178" t="n"/>
      <c r="CG1565" s="179" t="n"/>
      <c r="CH1565" s="178" t="n"/>
      <c r="CI1565" s="180" t="n"/>
      <c r="CJ1565" s="181" t="n"/>
      <c r="CK1565" s="182" t="n"/>
    </row>
    <row r="1566">
      <c r="A1566" s="69" t="n"/>
      <c r="B1566" s="70" t="n"/>
      <c r="C1566" s="77" t="n"/>
      <c r="D1566" s="84" t="n"/>
      <c r="E1566" s="69" t="n"/>
      <c r="F1566" s="69" t="n"/>
      <c r="G1566" s="73" t="n"/>
      <c r="H1566" s="73" t="n"/>
      <c r="I1566" s="75" t="n"/>
      <c r="J1566" s="75" t="n"/>
      <c r="K1566" s="73" t="n"/>
      <c r="L1566" s="73" t="n"/>
      <c r="M1566" s="73" t="n"/>
      <c r="N1566" s="73" t="n"/>
      <c r="O1566" s="75" t="n"/>
      <c r="P1566" s="75" t="n"/>
      <c r="Q1566" s="73" t="n"/>
      <c r="R1566" s="73" t="n"/>
      <c r="S1566" s="73" t="n"/>
      <c r="T1566" s="73" t="n"/>
      <c r="U1566" s="73" t="n"/>
      <c r="V1566" s="73" t="n"/>
      <c r="W1566" s="73" t="n"/>
      <c r="X1566" s="73" t="n"/>
      <c r="Y1566" s="73" t="n"/>
      <c r="Z1566" s="73" t="n"/>
      <c r="AA1566" s="73" t="n"/>
      <c r="AB1566" s="73" t="n"/>
      <c r="AC1566" s="73" t="n"/>
      <c r="AD1566" s="73" t="n"/>
      <c r="AE1566" s="73" t="n"/>
      <c r="AF1566" s="73" t="n"/>
      <c r="AG1566" s="73" t="n"/>
      <c r="AH1566" s="73" t="n"/>
      <c r="AI1566" s="73" t="n"/>
      <c r="AJ1566" s="73" t="n"/>
      <c r="AK1566" s="73" t="n"/>
      <c r="AL1566" s="73" t="n"/>
      <c r="AM1566" s="73" t="n"/>
      <c r="AN1566" s="73" t="n"/>
      <c r="AO1566" s="73" t="n"/>
      <c r="AP1566" s="73" t="n"/>
      <c r="AQ1566" s="73" t="n"/>
      <c r="AR1566" s="73" t="n"/>
      <c r="AS1566" s="73" t="n"/>
      <c r="AT1566" s="73" t="n"/>
      <c r="AU1566" s="73" t="n"/>
      <c r="AV1566" s="73" t="n"/>
      <c r="AW1566" s="73" t="n"/>
      <c r="AX1566" s="73" t="n"/>
      <c r="AY1566" s="73" t="n"/>
      <c r="AZ1566" s="73" t="n"/>
      <c r="BA1566" s="73" t="n"/>
      <c r="BB1566" s="73" t="n"/>
      <c r="BC1566" s="73" t="n"/>
      <c r="BD1566" s="73" t="n"/>
      <c r="BE1566" s="73" t="n"/>
      <c r="BF1566" s="73" t="n"/>
      <c r="BG1566" s="73" t="n"/>
      <c r="BH1566" s="73" t="n"/>
      <c r="BI1566" s="73" t="n"/>
      <c r="BJ1566" s="73" t="n"/>
      <c r="BK1566" s="73" t="n"/>
      <c r="BL1566" s="73" t="n"/>
      <c r="BM1566" s="73" t="n"/>
      <c r="BN1566" s="73" t="n"/>
      <c r="BO1566" s="73" t="n"/>
      <c r="BP1566" s="96" t="n"/>
      <c r="BQ1566" s="174" t="n"/>
      <c r="BR1566" s="174" t="n"/>
      <c r="BS1566" s="174" t="n"/>
      <c r="BT1566" s="174" t="n"/>
      <c r="BU1566" s="174" t="n"/>
      <c r="BV1566" s="174" t="n"/>
      <c r="BW1566" s="174" t="n"/>
      <c r="BX1566" s="174" t="n"/>
      <c r="BY1566" s="174" t="n"/>
      <c r="BZ1566" s="175" t="n"/>
      <c r="CA1566" s="176" t="n"/>
      <c r="CB1566" s="177" t="n"/>
      <c r="CC1566" s="118" t="n"/>
      <c r="CD1566" s="178" t="n"/>
      <c r="CE1566" s="120" t="n"/>
      <c r="CF1566" s="178" t="n"/>
      <c r="CG1566" s="179" t="n"/>
      <c r="CH1566" s="178" t="n"/>
      <c r="CI1566" s="180" t="n"/>
      <c r="CJ1566" s="181" t="n"/>
      <c r="CK1566" s="182" t="n"/>
    </row>
    <row r="1567">
      <c r="A1567" s="69" t="n"/>
      <c r="B1567" s="70" t="n"/>
      <c r="C1567" s="77" t="n"/>
      <c r="D1567" s="84" t="n"/>
      <c r="E1567" s="69" t="n"/>
      <c r="F1567" s="69" t="n"/>
      <c r="G1567" s="73" t="n"/>
      <c r="H1567" s="73" t="n"/>
      <c r="I1567" s="75" t="n"/>
      <c r="J1567" s="75" t="n"/>
      <c r="K1567" s="73" t="n"/>
      <c r="L1567" s="73" t="n"/>
      <c r="M1567" s="73" t="n"/>
      <c r="N1567" s="73" t="n"/>
      <c r="O1567" s="75" t="n"/>
      <c r="P1567" s="75" t="n"/>
      <c r="Q1567" s="73" t="n"/>
      <c r="R1567" s="73" t="n"/>
      <c r="S1567" s="73" t="n"/>
      <c r="T1567" s="73" t="n"/>
      <c r="U1567" s="73" t="n"/>
      <c r="V1567" s="73" t="n"/>
      <c r="W1567" s="73" t="n"/>
      <c r="X1567" s="73" t="n"/>
      <c r="Y1567" s="73" t="n"/>
      <c r="Z1567" s="73" t="n"/>
      <c r="AA1567" s="73" t="n"/>
      <c r="AB1567" s="73" t="n"/>
      <c r="AC1567" s="73" t="n"/>
      <c r="AD1567" s="73" t="n"/>
      <c r="AE1567" s="73" t="n"/>
      <c r="AF1567" s="73" t="n"/>
      <c r="AG1567" s="73" t="n"/>
      <c r="AH1567" s="73" t="n"/>
      <c r="AI1567" s="73" t="n"/>
      <c r="AJ1567" s="73" t="n"/>
      <c r="AK1567" s="73" t="n"/>
      <c r="AL1567" s="73" t="n"/>
      <c r="AM1567" s="73" t="n"/>
      <c r="AN1567" s="73" t="n"/>
      <c r="AO1567" s="73" t="n"/>
      <c r="AP1567" s="73" t="n"/>
      <c r="AQ1567" s="73" t="n"/>
      <c r="AR1567" s="73" t="n"/>
      <c r="AS1567" s="73" t="n"/>
      <c r="AT1567" s="73" t="n"/>
      <c r="AU1567" s="73" t="n"/>
      <c r="AV1567" s="73" t="n"/>
      <c r="AW1567" s="73" t="n"/>
      <c r="AX1567" s="73" t="n"/>
      <c r="AY1567" s="73" t="n"/>
      <c r="AZ1567" s="73" t="n"/>
      <c r="BA1567" s="73" t="n"/>
      <c r="BB1567" s="73" t="n"/>
      <c r="BC1567" s="73" t="n"/>
      <c r="BD1567" s="73" t="n"/>
      <c r="BE1567" s="73" t="n"/>
      <c r="BF1567" s="73" t="n"/>
      <c r="BG1567" s="73" t="n"/>
      <c r="BH1567" s="73" t="n"/>
      <c r="BI1567" s="73" t="n"/>
      <c r="BJ1567" s="73" t="n"/>
      <c r="BK1567" s="73" t="n"/>
      <c r="BL1567" s="73" t="n"/>
      <c r="BM1567" s="73" t="n"/>
      <c r="BN1567" s="73" t="n"/>
      <c r="BO1567" s="73" t="n"/>
      <c r="BP1567" s="96" t="n"/>
      <c r="BQ1567" s="174" t="n"/>
      <c r="BR1567" s="174" t="n"/>
      <c r="BS1567" s="174" t="n"/>
      <c r="BT1567" s="174" t="n"/>
      <c r="BU1567" s="174" t="n"/>
      <c r="BV1567" s="174" t="n"/>
      <c r="BW1567" s="174" t="n"/>
      <c r="BX1567" s="174" t="n"/>
      <c r="BY1567" s="174" t="n"/>
      <c r="BZ1567" s="175" t="n"/>
      <c r="CA1567" s="176" t="n"/>
      <c r="CB1567" s="177" t="n"/>
      <c r="CC1567" s="118" t="n"/>
      <c r="CD1567" s="178" t="n"/>
      <c r="CE1567" s="120" t="n"/>
      <c r="CF1567" s="178" t="n"/>
      <c r="CG1567" s="179" t="n"/>
      <c r="CH1567" s="178" t="n"/>
      <c r="CI1567" s="180" t="n"/>
      <c r="CJ1567" s="181" t="n"/>
      <c r="CK1567" s="182" t="n"/>
    </row>
    <row r="1568">
      <c r="A1568" s="69" t="n"/>
      <c r="B1568" s="70" t="n"/>
      <c r="C1568" s="77" t="n"/>
      <c r="D1568" s="84" t="n"/>
      <c r="E1568" s="69" t="n"/>
      <c r="F1568" s="69" t="n"/>
      <c r="G1568" s="73" t="n"/>
      <c r="H1568" s="73" t="n"/>
      <c r="I1568" s="75" t="n"/>
      <c r="J1568" s="75" t="n"/>
      <c r="K1568" s="73" t="n"/>
      <c r="L1568" s="73" t="n"/>
      <c r="M1568" s="73" t="n"/>
      <c r="N1568" s="73" t="n"/>
      <c r="O1568" s="75" t="n"/>
      <c r="P1568" s="75" t="n"/>
      <c r="Q1568" s="73" t="n"/>
      <c r="R1568" s="73" t="n"/>
      <c r="S1568" s="73" t="n"/>
      <c r="T1568" s="73" t="n"/>
      <c r="U1568" s="73" t="n"/>
      <c r="V1568" s="73" t="n"/>
      <c r="W1568" s="73" t="n"/>
      <c r="X1568" s="73" t="n"/>
      <c r="Y1568" s="73" t="n"/>
      <c r="Z1568" s="73" t="n"/>
      <c r="AA1568" s="73" t="n"/>
      <c r="AB1568" s="73" t="n"/>
      <c r="AC1568" s="73" t="n"/>
      <c r="AD1568" s="73" t="n"/>
      <c r="AE1568" s="73" t="n"/>
      <c r="AF1568" s="73" t="n"/>
      <c r="AG1568" s="73" t="n"/>
      <c r="AH1568" s="73" t="n"/>
      <c r="AI1568" s="73" t="n"/>
      <c r="AJ1568" s="73" t="n"/>
      <c r="AK1568" s="73" t="n"/>
      <c r="AL1568" s="73" t="n"/>
      <c r="AM1568" s="73" t="n"/>
      <c r="AN1568" s="73" t="n"/>
      <c r="AO1568" s="73" t="n"/>
      <c r="AP1568" s="73" t="n"/>
      <c r="AQ1568" s="73" t="n"/>
      <c r="AR1568" s="73" t="n"/>
      <c r="AS1568" s="73" t="n"/>
      <c r="AT1568" s="73" t="n"/>
      <c r="AU1568" s="73" t="n"/>
      <c r="AV1568" s="73" t="n"/>
      <c r="AW1568" s="73" t="n"/>
      <c r="AX1568" s="73" t="n"/>
      <c r="AY1568" s="73" t="n"/>
      <c r="AZ1568" s="73" t="n"/>
      <c r="BA1568" s="73" t="n"/>
      <c r="BB1568" s="73" t="n"/>
      <c r="BC1568" s="73" t="n"/>
      <c r="BD1568" s="73" t="n"/>
      <c r="BE1568" s="73" t="n"/>
      <c r="BF1568" s="73" t="n"/>
      <c r="BG1568" s="73" t="n"/>
      <c r="BH1568" s="73" t="n"/>
      <c r="BI1568" s="73" t="n"/>
      <c r="BJ1568" s="73" t="n"/>
      <c r="BK1568" s="73" t="n"/>
      <c r="BL1568" s="73" t="n"/>
      <c r="BM1568" s="73" t="n"/>
      <c r="BN1568" s="73" t="n"/>
      <c r="BO1568" s="73" t="n"/>
      <c r="BP1568" s="96" t="n"/>
      <c r="BQ1568" s="174" t="n"/>
      <c r="BR1568" s="174" t="n"/>
      <c r="BS1568" s="174" t="n"/>
      <c r="BT1568" s="174" t="n"/>
      <c r="BU1568" s="174" t="n"/>
      <c r="BV1568" s="174" t="n"/>
      <c r="BW1568" s="174" t="n"/>
      <c r="BX1568" s="174" t="n"/>
      <c r="BY1568" s="174" t="n"/>
      <c r="BZ1568" s="175" t="n"/>
      <c r="CA1568" s="176" t="n"/>
      <c r="CB1568" s="177" t="n"/>
      <c r="CC1568" s="118" t="n"/>
      <c r="CD1568" s="178" t="n"/>
      <c r="CE1568" s="120" t="n"/>
      <c r="CF1568" s="178" t="n"/>
      <c r="CG1568" s="179" t="n"/>
      <c r="CH1568" s="178" t="n"/>
      <c r="CI1568" s="180" t="n"/>
      <c r="CJ1568" s="181" t="n"/>
      <c r="CK1568" s="182" t="n"/>
    </row>
    <row r="1569">
      <c r="A1569" s="69" t="n"/>
      <c r="B1569" s="70" t="n"/>
      <c r="C1569" s="77" t="n"/>
      <c r="D1569" s="84" t="n"/>
      <c r="E1569" s="69" t="n"/>
      <c r="F1569" s="69" t="n"/>
      <c r="G1569" s="73" t="n"/>
      <c r="H1569" s="73" t="n"/>
      <c r="I1569" s="75" t="n"/>
      <c r="J1569" s="75" t="n"/>
      <c r="K1569" s="73" t="n"/>
      <c r="L1569" s="73" t="n"/>
      <c r="M1569" s="73" t="n"/>
      <c r="N1569" s="73" t="n"/>
      <c r="O1569" s="75" t="n"/>
      <c r="P1569" s="75" t="n"/>
      <c r="Q1569" s="73" t="n"/>
      <c r="R1569" s="73" t="n"/>
      <c r="S1569" s="73" t="n"/>
      <c r="T1569" s="73" t="n"/>
      <c r="U1569" s="73" t="n"/>
      <c r="V1569" s="73" t="n"/>
      <c r="W1569" s="73" t="n"/>
      <c r="X1569" s="73" t="n"/>
      <c r="Y1569" s="73" t="n"/>
      <c r="Z1569" s="73" t="n"/>
      <c r="AA1569" s="73" t="n"/>
      <c r="AB1569" s="73" t="n"/>
      <c r="AC1569" s="73" t="n"/>
      <c r="AD1569" s="73" t="n"/>
      <c r="AE1569" s="73" t="n"/>
      <c r="AF1569" s="73" t="n"/>
      <c r="AG1569" s="73" t="n"/>
      <c r="AH1569" s="73" t="n"/>
      <c r="AI1569" s="73" t="n"/>
      <c r="AJ1569" s="73" t="n"/>
      <c r="AK1569" s="73" t="n"/>
      <c r="AL1569" s="73" t="n"/>
      <c r="AM1569" s="73" t="n"/>
      <c r="AN1569" s="73" t="n"/>
      <c r="AO1569" s="73" t="n"/>
      <c r="AP1569" s="73" t="n"/>
      <c r="AQ1569" s="73" t="n"/>
      <c r="AR1569" s="73" t="n"/>
      <c r="AS1569" s="73" t="n"/>
      <c r="AT1569" s="73" t="n"/>
      <c r="AU1569" s="73" t="n"/>
      <c r="AV1569" s="73" t="n"/>
      <c r="AW1569" s="73" t="n"/>
      <c r="AX1569" s="73" t="n"/>
      <c r="AY1569" s="73" t="n"/>
      <c r="AZ1569" s="73" t="n"/>
      <c r="BA1569" s="73" t="n"/>
      <c r="BB1569" s="73" t="n"/>
      <c r="BC1569" s="73" t="n"/>
      <c r="BD1569" s="73" t="n"/>
      <c r="BE1569" s="73" t="n"/>
      <c r="BF1569" s="73" t="n"/>
      <c r="BG1569" s="73" t="n"/>
      <c r="BH1569" s="73" t="n"/>
      <c r="BI1569" s="73" t="n"/>
      <c r="BJ1569" s="73" t="n"/>
      <c r="BK1569" s="73" t="n"/>
      <c r="BL1569" s="73" t="n"/>
      <c r="BM1569" s="73" t="n"/>
      <c r="BN1569" s="73" t="n"/>
      <c r="BO1569" s="73" t="n"/>
      <c r="BP1569" s="96" t="n"/>
      <c r="BQ1569" s="174" t="n"/>
      <c r="BR1569" s="174" t="n"/>
      <c r="BS1569" s="174" t="n"/>
      <c r="BT1569" s="174" t="n"/>
      <c r="BU1569" s="174" t="n"/>
      <c r="BV1569" s="174" t="n"/>
      <c r="BW1569" s="174" t="n"/>
      <c r="BX1569" s="174" t="n"/>
      <c r="BY1569" s="174" t="n"/>
      <c r="BZ1569" s="175" t="n"/>
      <c r="CA1569" s="176" t="n"/>
      <c r="CB1569" s="177" t="n"/>
      <c r="CC1569" s="118" t="n"/>
      <c r="CD1569" s="178" t="n"/>
      <c r="CE1569" s="120" t="n"/>
      <c r="CF1569" s="178" t="n"/>
      <c r="CG1569" s="179" t="n"/>
      <c r="CH1569" s="178" t="n"/>
      <c r="CI1569" s="180" t="n"/>
      <c r="CJ1569" s="181" t="n"/>
      <c r="CK1569" s="182" t="n"/>
    </row>
    <row r="1570">
      <c r="A1570" s="69" t="n"/>
      <c r="B1570" s="70" t="n"/>
      <c r="C1570" s="77" t="n"/>
      <c r="D1570" s="84" t="n"/>
      <c r="E1570" s="69" t="n"/>
      <c r="F1570" s="69" t="n"/>
      <c r="G1570" s="73" t="n"/>
      <c r="H1570" s="73" t="n"/>
      <c r="I1570" s="75" t="n"/>
      <c r="J1570" s="75" t="n"/>
      <c r="K1570" s="73" t="n"/>
      <c r="L1570" s="73" t="n"/>
      <c r="M1570" s="73" t="n"/>
      <c r="N1570" s="73" t="n"/>
      <c r="O1570" s="75" t="n"/>
      <c r="P1570" s="75" t="n"/>
      <c r="Q1570" s="73" t="n"/>
      <c r="R1570" s="73" t="n"/>
      <c r="S1570" s="73" t="n"/>
      <c r="T1570" s="73" t="n"/>
      <c r="U1570" s="73" t="n"/>
      <c r="V1570" s="73" t="n"/>
      <c r="W1570" s="73" t="n"/>
      <c r="X1570" s="73" t="n"/>
      <c r="Y1570" s="73" t="n"/>
      <c r="Z1570" s="73" t="n"/>
      <c r="AA1570" s="73" t="n"/>
      <c r="AB1570" s="73" t="n"/>
      <c r="AC1570" s="73" t="n"/>
      <c r="AD1570" s="73" t="n"/>
      <c r="AE1570" s="73" t="n"/>
      <c r="AF1570" s="73" t="n"/>
      <c r="AG1570" s="73" t="n"/>
      <c r="AH1570" s="73" t="n"/>
      <c r="AI1570" s="73" t="n"/>
      <c r="AJ1570" s="73" t="n"/>
      <c r="AK1570" s="73" t="n"/>
      <c r="AL1570" s="73" t="n"/>
      <c r="AM1570" s="73" t="n"/>
      <c r="AN1570" s="73" t="n"/>
      <c r="AO1570" s="73" t="n"/>
      <c r="AP1570" s="73" t="n"/>
      <c r="AQ1570" s="73" t="n"/>
      <c r="AR1570" s="73" t="n"/>
      <c r="AS1570" s="73" t="n"/>
      <c r="AT1570" s="73" t="n"/>
      <c r="AU1570" s="73" t="n"/>
      <c r="AV1570" s="73" t="n"/>
      <c r="AW1570" s="73" t="n"/>
      <c r="AX1570" s="73" t="n"/>
      <c r="AY1570" s="73" t="n"/>
      <c r="AZ1570" s="73" t="n"/>
      <c r="BA1570" s="73" t="n"/>
      <c r="BB1570" s="73" t="n"/>
      <c r="BC1570" s="73" t="n"/>
      <c r="BD1570" s="73" t="n"/>
      <c r="BE1570" s="73" t="n"/>
      <c r="BF1570" s="73" t="n"/>
      <c r="BG1570" s="73" t="n"/>
      <c r="BH1570" s="73" t="n"/>
      <c r="BI1570" s="73" t="n"/>
      <c r="BJ1570" s="73" t="n"/>
      <c r="BK1570" s="73" t="n"/>
      <c r="BL1570" s="73" t="n"/>
      <c r="BM1570" s="73" t="n"/>
      <c r="BN1570" s="73" t="n"/>
      <c r="BO1570" s="73" t="n"/>
      <c r="BP1570" s="96" t="n"/>
      <c r="BQ1570" s="174" t="n"/>
      <c r="BR1570" s="174" t="n"/>
      <c r="BS1570" s="174" t="n"/>
      <c r="BT1570" s="174" t="n"/>
      <c r="BU1570" s="174" t="n"/>
      <c r="BV1570" s="174" t="n"/>
      <c r="BW1570" s="174" t="n"/>
      <c r="BX1570" s="174" t="n"/>
      <c r="BY1570" s="174" t="n"/>
      <c r="BZ1570" s="175" t="n"/>
      <c r="CA1570" s="176" t="n"/>
      <c r="CB1570" s="177" t="n"/>
      <c r="CC1570" s="118" t="n"/>
      <c r="CD1570" s="178" t="n"/>
      <c r="CE1570" s="120" t="n"/>
      <c r="CF1570" s="178" t="n"/>
      <c r="CG1570" s="179" t="n"/>
      <c r="CH1570" s="178" t="n"/>
      <c r="CI1570" s="180" t="n"/>
      <c r="CJ1570" s="181" t="n"/>
      <c r="CK1570" s="182" t="n"/>
    </row>
    <row r="1571">
      <c r="A1571" s="69" t="n"/>
      <c r="B1571" s="70" t="n"/>
      <c r="C1571" s="77" t="n"/>
      <c r="D1571" s="84" t="n"/>
      <c r="E1571" s="69" t="n"/>
      <c r="F1571" s="69" t="n"/>
      <c r="G1571" s="73" t="n"/>
      <c r="H1571" s="73" t="n"/>
      <c r="I1571" s="75" t="n"/>
      <c r="J1571" s="75" t="n"/>
      <c r="K1571" s="73" t="n"/>
      <c r="L1571" s="73" t="n"/>
      <c r="M1571" s="73" t="n"/>
      <c r="N1571" s="73" t="n"/>
      <c r="O1571" s="75" t="n"/>
      <c r="P1571" s="75" t="n"/>
      <c r="Q1571" s="73" t="n"/>
      <c r="R1571" s="73" t="n"/>
      <c r="S1571" s="73" t="n"/>
      <c r="T1571" s="73" t="n"/>
      <c r="U1571" s="73" t="n"/>
      <c r="V1571" s="73" t="n"/>
      <c r="W1571" s="73" t="n"/>
      <c r="X1571" s="73" t="n"/>
      <c r="Y1571" s="73" t="n"/>
      <c r="Z1571" s="73" t="n"/>
      <c r="AA1571" s="73" t="n"/>
      <c r="AB1571" s="73" t="n"/>
      <c r="AC1571" s="73" t="n"/>
      <c r="AD1571" s="73" t="n"/>
      <c r="AE1571" s="73" t="n"/>
      <c r="AF1571" s="73" t="n"/>
      <c r="AG1571" s="73" t="n"/>
      <c r="AH1571" s="73" t="n"/>
      <c r="AI1571" s="73" t="n"/>
      <c r="AJ1571" s="73" t="n"/>
      <c r="AK1571" s="73" t="n"/>
      <c r="AL1571" s="73" t="n"/>
      <c r="AM1571" s="73" t="n"/>
      <c r="AN1571" s="73" t="n"/>
      <c r="AO1571" s="73" t="n"/>
      <c r="AP1571" s="73" t="n"/>
      <c r="AQ1571" s="73" t="n"/>
      <c r="AR1571" s="73" t="n"/>
      <c r="AS1571" s="73" t="n"/>
      <c r="AT1571" s="73" t="n"/>
      <c r="AU1571" s="73" t="n"/>
      <c r="AV1571" s="73" t="n"/>
      <c r="AW1571" s="73" t="n"/>
      <c r="AX1571" s="73" t="n"/>
      <c r="AY1571" s="73" t="n"/>
      <c r="AZ1571" s="73" t="n"/>
      <c r="BA1571" s="73" t="n"/>
      <c r="BB1571" s="73" t="n"/>
      <c r="BC1571" s="73" t="n"/>
      <c r="BD1571" s="73" t="n"/>
      <c r="BE1571" s="73" t="n"/>
      <c r="BF1571" s="73" t="n"/>
      <c r="BG1571" s="73" t="n"/>
      <c r="BH1571" s="73" t="n"/>
      <c r="BI1571" s="73" t="n"/>
      <c r="BJ1571" s="73" t="n"/>
      <c r="BK1571" s="73" t="n"/>
      <c r="BL1571" s="73" t="n"/>
      <c r="BM1571" s="73" t="n"/>
      <c r="BN1571" s="73" t="n"/>
      <c r="BO1571" s="73" t="n"/>
      <c r="BP1571" s="96" t="n"/>
      <c r="BQ1571" s="174" t="n"/>
      <c r="BR1571" s="174" t="n"/>
      <c r="BS1571" s="174" t="n"/>
      <c r="BT1571" s="174" t="n"/>
      <c r="BU1571" s="174" t="n"/>
      <c r="BV1571" s="174" t="n"/>
      <c r="BW1571" s="174" t="n"/>
      <c r="BX1571" s="174" t="n"/>
      <c r="BY1571" s="174" t="n"/>
      <c r="BZ1571" s="175" t="n"/>
      <c r="CA1571" s="176" t="n"/>
      <c r="CB1571" s="177" t="n"/>
      <c r="CC1571" s="118" t="n"/>
      <c r="CD1571" s="178" t="n"/>
      <c r="CE1571" s="120" t="n"/>
      <c r="CF1571" s="178" t="n"/>
      <c r="CG1571" s="179" t="n"/>
      <c r="CH1571" s="178" t="n"/>
      <c r="CI1571" s="180" t="n"/>
      <c r="CJ1571" s="181" t="n"/>
      <c r="CK1571" s="182" t="n"/>
    </row>
    <row r="1572">
      <c r="A1572" s="69" t="n"/>
      <c r="B1572" s="70" t="n"/>
      <c r="C1572" s="77" t="n"/>
      <c r="D1572" s="84" t="n"/>
      <c r="E1572" s="69" t="n"/>
      <c r="F1572" s="69" t="n"/>
      <c r="G1572" s="73" t="n"/>
      <c r="H1572" s="73" t="n"/>
      <c r="I1572" s="75" t="n"/>
      <c r="J1572" s="75" t="n"/>
      <c r="K1572" s="73" t="n"/>
      <c r="L1572" s="73" t="n"/>
      <c r="M1572" s="73" t="n"/>
      <c r="N1572" s="73" t="n"/>
      <c r="O1572" s="75" t="n"/>
      <c r="P1572" s="75" t="n"/>
      <c r="Q1572" s="73" t="n"/>
      <c r="R1572" s="73" t="n"/>
      <c r="S1572" s="73" t="n"/>
      <c r="T1572" s="73" t="n"/>
      <c r="U1572" s="73" t="n"/>
      <c r="V1572" s="73" t="n"/>
      <c r="W1572" s="73" t="n"/>
      <c r="X1572" s="73" t="n"/>
      <c r="Y1572" s="73" t="n"/>
      <c r="Z1572" s="73" t="n"/>
      <c r="AA1572" s="73" t="n"/>
      <c r="AB1572" s="73" t="n"/>
      <c r="AC1572" s="73" t="n"/>
      <c r="AD1572" s="73" t="n"/>
      <c r="AE1572" s="73" t="n"/>
      <c r="AF1572" s="73" t="n"/>
      <c r="AG1572" s="73" t="n"/>
      <c r="AH1572" s="73" t="n"/>
      <c r="AI1572" s="73" t="n"/>
      <c r="AJ1572" s="73" t="n"/>
      <c r="AK1572" s="73" t="n"/>
      <c r="AL1572" s="73" t="n"/>
      <c r="AM1572" s="73" t="n"/>
      <c r="AN1572" s="73" t="n"/>
      <c r="AO1572" s="73" t="n"/>
      <c r="AP1572" s="73" t="n"/>
      <c r="AQ1572" s="73" t="n"/>
      <c r="AR1572" s="73" t="n"/>
      <c r="AS1572" s="73" t="n"/>
      <c r="AT1572" s="73" t="n"/>
      <c r="AU1572" s="73" t="n"/>
      <c r="AV1572" s="73" t="n"/>
      <c r="AW1572" s="73" t="n"/>
      <c r="AX1572" s="73" t="n"/>
      <c r="AY1572" s="73" t="n"/>
      <c r="AZ1572" s="73" t="n"/>
      <c r="BA1572" s="73" t="n"/>
      <c r="BB1572" s="73" t="n"/>
      <c r="BC1572" s="73" t="n"/>
      <c r="BD1572" s="73" t="n"/>
      <c r="BE1572" s="73" t="n"/>
      <c r="BF1572" s="73" t="n"/>
      <c r="BG1572" s="73" t="n"/>
      <c r="BH1572" s="73" t="n"/>
      <c r="BI1572" s="73" t="n"/>
      <c r="BJ1572" s="73" t="n"/>
      <c r="BK1572" s="73" t="n"/>
      <c r="BL1572" s="73" t="n"/>
      <c r="BM1572" s="73" t="n"/>
      <c r="BN1572" s="73" t="n"/>
      <c r="BO1572" s="73" t="n"/>
      <c r="BP1572" s="96" t="n"/>
      <c r="BQ1572" s="174" t="n"/>
      <c r="BR1572" s="174" t="n"/>
      <c r="BS1572" s="174" t="n"/>
      <c r="BT1572" s="174" t="n"/>
      <c r="BU1572" s="174" t="n"/>
      <c r="BV1572" s="174" t="n"/>
      <c r="BW1572" s="174" t="n"/>
      <c r="BX1572" s="174" t="n"/>
      <c r="BY1572" s="174" t="n"/>
      <c r="BZ1572" s="175" t="n"/>
      <c r="CA1572" s="176" t="n"/>
      <c r="CB1572" s="177" t="n"/>
      <c r="CC1572" s="118" t="n"/>
      <c r="CD1572" s="178" t="n"/>
      <c r="CE1572" s="120" t="n"/>
      <c r="CF1572" s="178" t="n"/>
      <c r="CG1572" s="179" t="n"/>
      <c r="CH1572" s="178" t="n"/>
      <c r="CI1572" s="180" t="n"/>
      <c r="CJ1572" s="181" t="n"/>
      <c r="CK1572" s="182" t="n"/>
    </row>
    <row r="1573">
      <c r="A1573" s="69" t="n"/>
      <c r="B1573" s="70" t="n"/>
      <c r="C1573" s="77" t="n"/>
      <c r="D1573" s="84" t="n"/>
      <c r="E1573" s="69" t="n"/>
      <c r="F1573" s="69" t="n"/>
      <c r="G1573" s="73" t="n"/>
      <c r="H1573" s="73" t="n"/>
      <c r="I1573" s="75" t="n"/>
      <c r="J1573" s="75" t="n"/>
      <c r="K1573" s="73" t="n"/>
      <c r="L1573" s="73" t="n"/>
      <c r="M1573" s="73" t="n"/>
      <c r="N1573" s="73" t="n"/>
      <c r="O1573" s="75" t="n"/>
      <c r="P1573" s="75" t="n"/>
      <c r="Q1573" s="73" t="n"/>
      <c r="R1573" s="73" t="n"/>
      <c r="S1573" s="73" t="n"/>
      <c r="T1573" s="73" t="n"/>
      <c r="U1573" s="73" t="n"/>
      <c r="V1573" s="73" t="n"/>
      <c r="W1573" s="73" t="n"/>
      <c r="X1573" s="73" t="n"/>
      <c r="Y1573" s="73" t="n"/>
      <c r="Z1573" s="73" t="n"/>
      <c r="AA1573" s="73" t="n"/>
      <c r="AB1573" s="73" t="n"/>
      <c r="AC1573" s="73" t="n"/>
      <c r="AD1573" s="73" t="n"/>
      <c r="AE1573" s="73" t="n"/>
      <c r="AF1573" s="73" t="n"/>
      <c r="AG1573" s="73" t="n"/>
      <c r="AH1573" s="73" t="n"/>
      <c r="AI1573" s="73" t="n"/>
      <c r="AJ1573" s="73" t="n"/>
      <c r="AK1573" s="73" t="n"/>
      <c r="AL1573" s="73" t="n"/>
      <c r="AM1573" s="73" t="n"/>
      <c r="AN1573" s="73" t="n"/>
      <c r="AO1573" s="73" t="n"/>
      <c r="AP1573" s="73" t="n"/>
      <c r="AQ1573" s="73" t="n"/>
      <c r="AR1573" s="73" t="n"/>
      <c r="AS1573" s="73" t="n"/>
      <c r="AT1573" s="73" t="n"/>
      <c r="AU1573" s="73" t="n"/>
      <c r="AV1573" s="73" t="n"/>
      <c r="AW1573" s="73" t="n"/>
      <c r="AX1573" s="73" t="n"/>
      <c r="AY1573" s="73" t="n"/>
      <c r="AZ1573" s="73" t="n"/>
      <c r="BA1573" s="73" t="n"/>
      <c r="BB1573" s="73" t="n"/>
      <c r="BC1573" s="73" t="n"/>
      <c r="BD1573" s="73" t="n"/>
      <c r="BE1573" s="73" t="n"/>
      <c r="BF1573" s="73" t="n"/>
      <c r="BG1573" s="73" t="n"/>
      <c r="BH1573" s="73" t="n"/>
      <c r="BI1573" s="73" t="n"/>
      <c r="BJ1573" s="73" t="n"/>
      <c r="BK1573" s="73" t="n"/>
      <c r="BL1573" s="73" t="n"/>
      <c r="BM1573" s="73" t="n"/>
      <c r="BN1573" s="73" t="n"/>
      <c r="BO1573" s="73" t="n"/>
      <c r="BP1573" s="96" t="n"/>
      <c r="BQ1573" s="174" t="n"/>
      <c r="BR1573" s="174" t="n"/>
      <c r="BS1573" s="174" t="n"/>
      <c r="BT1573" s="174" t="n"/>
      <c r="BU1573" s="174" t="n"/>
      <c r="BV1573" s="174" t="n"/>
      <c r="BW1573" s="174" t="n"/>
      <c r="BX1573" s="174" t="n"/>
      <c r="BY1573" s="174" t="n"/>
      <c r="BZ1573" s="175" t="n"/>
      <c r="CA1573" s="176" t="n"/>
      <c r="CB1573" s="177" t="n"/>
      <c r="CC1573" s="118" t="n"/>
      <c r="CD1573" s="178" t="n"/>
      <c r="CE1573" s="120" t="n"/>
      <c r="CF1573" s="178" t="n"/>
      <c r="CG1573" s="179" t="n"/>
      <c r="CH1573" s="178" t="n"/>
      <c r="CI1573" s="180" t="n"/>
      <c r="CJ1573" s="181" t="n"/>
      <c r="CK1573" s="182" t="n"/>
    </row>
    <row r="1574">
      <c r="A1574" s="69" t="n"/>
      <c r="B1574" s="70" t="n"/>
      <c r="C1574" s="77" t="n"/>
      <c r="D1574" s="84" t="n"/>
      <c r="E1574" s="69" t="n"/>
      <c r="F1574" s="69" t="n"/>
      <c r="G1574" s="73" t="n"/>
      <c r="H1574" s="73" t="n"/>
      <c r="I1574" s="75" t="n"/>
      <c r="J1574" s="75" t="n"/>
      <c r="K1574" s="73" t="n"/>
      <c r="L1574" s="73" t="n"/>
      <c r="M1574" s="73" t="n"/>
      <c r="N1574" s="73" t="n"/>
      <c r="O1574" s="75" t="n"/>
      <c r="P1574" s="75" t="n"/>
      <c r="Q1574" s="73" t="n"/>
      <c r="R1574" s="73" t="n"/>
      <c r="S1574" s="73" t="n"/>
      <c r="T1574" s="73" t="n"/>
      <c r="U1574" s="73" t="n"/>
      <c r="V1574" s="73" t="n"/>
      <c r="W1574" s="73" t="n"/>
      <c r="X1574" s="73" t="n"/>
      <c r="Y1574" s="73" t="n"/>
      <c r="Z1574" s="73" t="n"/>
      <c r="AA1574" s="73" t="n"/>
      <c r="AB1574" s="73" t="n"/>
      <c r="AC1574" s="73" t="n"/>
      <c r="AD1574" s="73" t="n"/>
      <c r="AE1574" s="73" t="n"/>
      <c r="AF1574" s="73" t="n"/>
      <c r="AG1574" s="73" t="n"/>
      <c r="AH1574" s="73" t="n"/>
      <c r="AI1574" s="73" t="n"/>
      <c r="AJ1574" s="73" t="n"/>
      <c r="AK1574" s="73" t="n"/>
      <c r="AL1574" s="73" t="n"/>
      <c r="AM1574" s="73" t="n"/>
      <c r="AN1574" s="73" t="n"/>
      <c r="AO1574" s="73" t="n"/>
      <c r="AP1574" s="73" t="n"/>
      <c r="AQ1574" s="73" t="n"/>
      <c r="AR1574" s="73" t="n"/>
      <c r="AS1574" s="73" t="n"/>
      <c r="AT1574" s="73" t="n"/>
      <c r="AU1574" s="73" t="n"/>
      <c r="AV1574" s="73" t="n"/>
      <c r="AW1574" s="73" t="n"/>
      <c r="AX1574" s="73" t="n"/>
      <c r="AY1574" s="73" t="n"/>
      <c r="AZ1574" s="73" t="n"/>
      <c r="BA1574" s="73" t="n"/>
      <c r="BB1574" s="73" t="n"/>
      <c r="BC1574" s="73" t="n"/>
      <c r="BD1574" s="73" t="n"/>
      <c r="BE1574" s="73" t="n"/>
      <c r="BF1574" s="73" t="n"/>
      <c r="BG1574" s="73" t="n"/>
      <c r="BH1574" s="73" t="n"/>
      <c r="BI1574" s="73" t="n"/>
      <c r="BJ1574" s="73" t="n"/>
      <c r="BK1574" s="73" t="n"/>
      <c r="BL1574" s="73" t="n"/>
      <c r="BM1574" s="73" t="n"/>
      <c r="BN1574" s="73" t="n"/>
      <c r="BO1574" s="73" t="n"/>
      <c r="BP1574" s="96" t="n"/>
      <c r="BQ1574" s="174" t="n"/>
      <c r="BR1574" s="174" t="n"/>
      <c r="BS1574" s="174" t="n"/>
      <c r="BT1574" s="174" t="n"/>
      <c r="BU1574" s="174" t="n"/>
      <c r="BV1574" s="174" t="n"/>
      <c r="BW1574" s="174" t="n"/>
      <c r="BX1574" s="174" t="n"/>
      <c r="BY1574" s="174" t="n"/>
      <c r="BZ1574" s="175" t="n"/>
      <c r="CA1574" s="176" t="n"/>
      <c r="CB1574" s="177" t="n"/>
      <c r="CC1574" s="118" t="n"/>
      <c r="CD1574" s="178" t="n"/>
      <c r="CE1574" s="120" t="n"/>
      <c r="CF1574" s="178" t="n"/>
      <c r="CG1574" s="179" t="n"/>
      <c r="CH1574" s="178" t="n"/>
      <c r="CI1574" s="180" t="n"/>
      <c r="CJ1574" s="181" t="n"/>
      <c r="CK1574" s="182" t="n"/>
    </row>
    <row r="1575">
      <c r="A1575" s="69" t="n"/>
      <c r="B1575" s="70" t="n"/>
      <c r="C1575" s="77" t="n"/>
      <c r="D1575" s="84" t="n"/>
      <c r="E1575" s="69" t="n"/>
      <c r="F1575" s="69" t="n"/>
      <c r="G1575" s="73" t="n"/>
      <c r="H1575" s="73" t="n"/>
      <c r="I1575" s="75" t="n"/>
      <c r="J1575" s="75" t="n"/>
      <c r="K1575" s="73" t="n"/>
      <c r="L1575" s="73" t="n"/>
      <c r="M1575" s="73" t="n"/>
      <c r="N1575" s="73" t="n"/>
      <c r="O1575" s="75" t="n"/>
      <c r="P1575" s="75" t="n"/>
      <c r="Q1575" s="73" t="n"/>
      <c r="R1575" s="73" t="n"/>
      <c r="S1575" s="73" t="n"/>
      <c r="T1575" s="73" t="n"/>
      <c r="U1575" s="73" t="n"/>
      <c r="V1575" s="73" t="n"/>
      <c r="W1575" s="73" t="n"/>
      <c r="X1575" s="73" t="n"/>
      <c r="Y1575" s="73" t="n"/>
      <c r="Z1575" s="73" t="n"/>
      <c r="AA1575" s="73" t="n"/>
      <c r="AB1575" s="73" t="n"/>
      <c r="AC1575" s="73" t="n"/>
      <c r="AD1575" s="73" t="n"/>
      <c r="AE1575" s="73" t="n"/>
      <c r="AF1575" s="73" t="n"/>
      <c r="AG1575" s="73" t="n"/>
      <c r="AH1575" s="73" t="n"/>
      <c r="AI1575" s="73" t="n"/>
      <c r="AJ1575" s="73" t="n"/>
      <c r="AK1575" s="73" t="n"/>
      <c r="AL1575" s="73" t="n"/>
      <c r="AM1575" s="73" t="n"/>
      <c r="AN1575" s="73" t="n"/>
      <c r="AO1575" s="73" t="n"/>
      <c r="AP1575" s="73" t="n"/>
      <c r="AQ1575" s="73" t="n"/>
      <c r="AR1575" s="73" t="n"/>
      <c r="AS1575" s="73" t="n"/>
      <c r="AT1575" s="73" t="n"/>
      <c r="AU1575" s="73" t="n"/>
      <c r="AV1575" s="73" t="n"/>
      <c r="AW1575" s="73" t="n"/>
      <c r="AX1575" s="73" t="n"/>
      <c r="AY1575" s="73" t="n"/>
      <c r="AZ1575" s="73" t="n"/>
      <c r="BA1575" s="73" t="n"/>
      <c r="BB1575" s="73" t="n"/>
      <c r="BC1575" s="73" t="n"/>
      <c r="BD1575" s="73" t="n"/>
      <c r="BE1575" s="73" t="n"/>
      <c r="BF1575" s="73" t="n"/>
      <c r="BG1575" s="73" t="n"/>
      <c r="BH1575" s="73" t="n"/>
      <c r="BI1575" s="73" t="n"/>
      <c r="BJ1575" s="73" t="n"/>
      <c r="BK1575" s="73" t="n"/>
      <c r="BL1575" s="73" t="n"/>
      <c r="BM1575" s="73" t="n"/>
      <c r="BN1575" s="73" t="n"/>
      <c r="BO1575" s="73" t="n"/>
      <c r="BP1575" s="96" t="n"/>
      <c r="BQ1575" s="174" t="n"/>
      <c r="BR1575" s="174" t="n"/>
      <c r="BS1575" s="174" t="n"/>
      <c r="BT1575" s="174" t="n"/>
      <c r="BU1575" s="174" t="n"/>
      <c r="BV1575" s="174" t="n"/>
      <c r="BW1575" s="174" t="n"/>
      <c r="BX1575" s="174" t="n"/>
      <c r="BY1575" s="174" t="n"/>
      <c r="BZ1575" s="175" t="n"/>
      <c r="CA1575" s="176" t="n"/>
      <c r="CB1575" s="177" t="n"/>
      <c r="CC1575" s="118" t="n"/>
      <c r="CD1575" s="178" t="n"/>
      <c r="CE1575" s="120" t="n"/>
      <c r="CF1575" s="178" t="n"/>
      <c r="CG1575" s="179" t="n"/>
      <c r="CH1575" s="178" t="n"/>
      <c r="CI1575" s="180" t="n"/>
      <c r="CJ1575" s="181" t="n"/>
      <c r="CK1575" s="182" t="n"/>
    </row>
    <row r="1576">
      <c r="A1576" s="69" t="n"/>
      <c r="B1576" s="70" t="n"/>
      <c r="C1576" s="77" t="n"/>
      <c r="D1576" s="84" t="n"/>
      <c r="E1576" s="69" t="n"/>
      <c r="F1576" s="69" t="n"/>
      <c r="G1576" s="73" t="n"/>
      <c r="H1576" s="73" t="n"/>
      <c r="I1576" s="75" t="n"/>
      <c r="J1576" s="75" t="n"/>
      <c r="K1576" s="73" t="n"/>
      <c r="L1576" s="73" t="n"/>
      <c r="M1576" s="73" t="n"/>
      <c r="N1576" s="73" t="n"/>
      <c r="O1576" s="75" t="n"/>
      <c r="P1576" s="75" t="n"/>
      <c r="Q1576" s="73" t="n"/>
      <c r="R1576" s="73" t="n"/>
      <c r="S1576" s="73" t="n"/>
      <c r="T1576" s="73" t="n"/>
      <c r="U1576" s="73" t="n"/>
      <c r="V1576" s="73" t="n"/>
      <c r="W1576" s="73" t="n"/>
      <c r="X1576" s="73" t="n"/>
      <c r="Y1576" s="73" t="n"/>
      <c r="Z1576" s="73" t="n"/>
      <c r="AA1576" s="73" t="n"/>
      <c r="AB1576" s="73" t="n"/>
      <c r="AC1576" s="73" t="n"/>
      <c r="AD1576" s="73" t="n"/>
      <c r="AE1576" s="73" t="n"/>
      <c r="AF1576" s="73" t="n"/>
      <c r="AG1576" s="73" t="n"/>
      <c r="AH1576" s="73" t="n"/>
      <c r="AI1576" s="73" t="n"/>
      <c r="AJ1576" s="73" t="n"/>
      <c r="AK1576" s="73" t="n"/>
      <c r="AL1576" s="73" t="n"/>
      <c r="AM1576" s="73" t="n"/>
      <c r="AN1576" s="73" t="n"/>
      <c r="AO1576" s="73" t="n"/>
      <c r="AP1576" s="73" t="n"/>
      <c r="AQ1576" s="73" t="n"/>
      <c r="AR1576" s="73" t="n"/>
      <c r="AS1576" s="73" t="n"/>
      <c r="AT1576" s="73" t="n"/>
      <c r="AU1576" s="73" t="n"/>
      <c r="AV1576" s="73" t="n"/>
      <c r="AW1576" s="73" t="n"/>
      <c r="AX1576" s="73" t="n"/>
      <c r="AY1576" s="73" t="n"/>
      <c r="AZ1576" s="73" t="n"/>
      <c r="BA1576" s="73" t="n"/>
      <c r="BB1576" s="73" t="n"/>
      <c r="BC1576" s="73" t="n"/>
      <c r="BD1576" s="73" t="n"/>
      <c r="BE1576" s="73" t="n"/>
      <c r="BF1576" s="73" t="n"/>
      <c r="BG1576" s="73" t="n"/>
      <c r="BH1576" s="73" t="n"/>
      <c r="BI1576" s="73" t="n"/>
      <c r="BJ1576" s="73" t="n"/>
      <c r="BK1576" s="73" t="n"/>
      <c r="BL1576" s="73" t="n"/>
      <c r="BM1576" s="73" t="n"/>
      <c r="BN1576" s="73" t="n"/>
      <c r="BO1576" s="73" t="n"/>
      <c r="BP1576" s="96" t="n"/>
      <c r="BQ1576" s="174" t="n"/>
      <c r="BR1576" s="174" t="n"/>
      <c r="BS1576" s="174" t="n"/>
      <c r="BT1576" s="174" t="n"/>
      <c r="BU1576" s="174" t="n"/>
      <c r="BV1576" s="174" t="n"/>
      <c r="BW1576" s="174" t="n"/>
      <c r="BX1576" s="174" t="n"/>
      <c r="BY1576" s="174" t="n"/>
      <c r="BZ1576" s="175" t="n"/>
      <c r="CA1576" s="176" t="n"/>
      <c r="CB1576" s="177" t="n"/>
      <c r="CC1576" s="118" t="n"/>
      <c r="CD1576" s="178" t="n"/>
      <c r="CE1576" s="120" t="n"/>
      <c r="CF1576" s="178" t="n"/>
      <c r="CG1576" s="179" t="n"/>
      <c r="CH1576" s="178" t="n"/>
      <c r="CI1576" s="180" t="n"/>
      <c r="CJ1576" s="181" t="n"/>
      <c r="CK1576" s="182" t="n"/>
    </row>
    <row r="1577">
      <c r="A1577" s="69" t="n"/>
      <c r="B1577" s="70" t="n"/>
      <c r="C1577" s="77" t="n"/>
      <c r="D1577" s="84" t="n"/>
      <c r="E1577" s="69" t="n"/>
      <c r="F1577" s="69" t="n"/>
      <c r="G1577" s="73" t="n"/>
      <c r="H1577" s="73" t="n"/>
      <c r="I1577" s="75" t="n"/>
      <c r="J1577" s="75" t="n"/>
      <c r="K1577" s="73" t="n"/>
      <c r="L1577" s="73" t="n"/>
      <c r="M1577" s="73" t="n"/>
      <c r="N1577" s="73" t="n"/>
      <c r="O1577" s="75" t="n"/>
      <c r="P1577" s="75" t="n"/>
      <c r="Q1577" s="73" t="n"/>
      <c r="R1577" s="73" t="n"/>
      <c r="S1577" s="73" t="n"/>
      <c r="T1577" s="73" t="n"/>
      <c r="U1577" s="73" t="n"/>
      <c r="V1577" s="73" t="n"/>
      <c r="W1577" s="73" t="n"/>
      <c r="X1577" s="73" t="n"/>
      <c r="Y1577" s="73" t="n"/>
      <c r="Z1577" s="73" t="n"/>
      <c r="AA1577" s="73" t="n"/>
      <c r="AB1577" s="73" t="n"/>
      <c r="AC1577" s="73" t="n"/>
      <c r="AD1577" s="73" t="n"/>
      <c r="AE1577" s="73" t="n"/>
      <c r="AF1577" s="73" t="n"/>
      <c r="AG1577" s="73" t="n"/>
      <c r="AH1577" s="73" t="n"/>
      <c r="AI1577" s="73" t="n"/>
      <c r="AJ1577" s="73" t="n"/>
      <c r="AK1577" s="73" t="n"/>
      <c r="AL1577" s="73" t="n"/>
      <c r="AM1577" s="73" t="n"/>
      <c r="AN1577" s="73" t="n"/>
      <c r="AO1577" s="73" t="n"/>
      <c r="AP1577" s="73" t="n"/>
      <c r="AQ1577" s="73" t="n"/>
      <c r="AR1577" s="73" t="n"/>
      <c r="AS1577" s="73" t="n"/>
      <c r="AT1577" s="73" t="n"/>
      <c r="AU1577" s="73" t="n"/>
      <c r="AV1577" s="73" t="n"/>
      <c r="AW1577" s="73" t="n"/>
      <c r="AX1577" s="73" t="n"/>
      <c r="AY1577" s="73" t="n"/>
      <c r="AZ1577" s="73" t="n"/>
      <c r="BA1577" s="73" t="n"/>
      <c r="BB1577" s="73" t="n"/>
      <c r="BC1577" s="73" t="n"/>
      <c r="BD1577" s="73" t="n"/>
      <c r="BE1577" s="73" t="n"/>
      <c r="BF1577" s="73" t="n"/>
      <c r="BG1577" s="73" t="n"/>
      <c r="BH1577" s="73" t="n"/>
      <c r="BI1577" s="73" t="n"/>
      <c r="BJ1577" s="73" t="n"/>
      <c r="BK1577" s="73" t="n"/>
      <c r="BL1577" s="73" t="n"/>
      <c r="BM1577" s="73" t="n"/>
      <c r="BN1577" s="73" t="n"/>
      <c r="BO1577" s="73" t="n"/>
      <c r="BP1577" s="96" t="n"/>
      <c r="BQ1577" s="174" t="n"/>
      <c r="BR1577" s="174" t="n"/>
      <c r="BS1577" s="174" t="n"/>
      <c r="BT1577" s="174" t="n"/>
      <c r="BU1577" s="174" t="n"/>
      <c r="BV1577" s="174" t="n"/>
      <c r="BW1577" s="174" t="n"/>
      <c r="BX1577" s="174" t="n"/>
      <c r="BY1577" s="174" t="n"/>
      <c r="BZ1577" s="175" t="n"/>
      <c r="CA1577" s="176" t="n"/>
      <c r="CB1577" s="177" t="n"/>
      <c r="CC1577" s="118" t="n"/>
      <c r="CD1577" s="178" t="n"/>
      <c r="CE1577" s="120" t="n"/>
      <c r="CF1577" s="178" t="n"/>
      <c r="CG1577" s="179" t="n"/>
      <c r="CH1577" s="178" t="n"/>
      <c r="CI1577" s="180" t="n"/>
      <c r="CJ1577" s="181" t="n"/>
      <c r="CK1577" s="182" t="n"/>
    </row>
    <row r="1578">
      <c r="A1578" s="69" t="n"/>
      <c r="B1578" s="70" t="n"/>
      <c r="C1578" s="77" t="n"/>
      <c r="D1578" s="84" t="n"/>
      <c r="E1578" s="69" t="n"/>
      <c r="F1578" s="69" t="n"/>
      <c r="G1578" s="73" t="n"/>
      <c r="H1578" s="73" t="n"/>
      <c r="I1578" s="75" t="n"/>
      <c r="J1578" s="75" t="n"/>
      <c r="K1578" s="73" t="n"/>
      <c r="L1578" s="73" t="n"/>
      <c r="M1578" s="73" t="n"/>
      <c r="N1578" s="73" t="n"/>
      <c r="O1578" s="75" t="n"/>
      <c r="P1578" s="75" t="n"/>
      <c r="Q1578" s="73" t="n"/>
      <c r="R1578" s="73" t="n"/>
      <c r="S1578" s="73" t="n"/>
      <c r="T1578" s="73" t="n"/>
      <c r="U1578" s="73" t="n"/>
      <c r="V1578" s="73" t="n"/>
      <c r="W1578" s="73" t="n"/>
      <c r="X1578" s="73" t="n"/>
      <c r="Y1578" s="73" t="n"/>
      <c r="Z1578" s="73" t="n"/>
      <c r="AA1578" s="73" t="n"/>
      <c r="AB1578" s="73" t="n"/>
      <c r="AC1578" s="73" t="n"/>
      <c r="AD1578" s="73" t="n"/>
      <c r="AE1578" s="73" t="n"/>
      <c r="AF1578" s="73" t="n"/>
      <c r="AG1578" s="73" t="n"/>
      <c r="AH1578" s="73" t="n"/>
      <c r="AI1578" s="73" t="n"/>
      <c r="AJ1578" s="73" t="n"/>
      <c r="AK1578" s="73" t="n"/>
      <c r="AL1578" s="73" t="n"/>
      <c r="AM1578" s="73" t="n"/>
      <c r="AN1578" s="73" t="n"/>
      <c r="AO1578" s="73" t="n"/>
      <c r="AP1578" s="73" t="n"/>
      <c r="AQ1578" s="73" t="n"/>
      <c r="AR1578" s="73" t="n"/>
      <c r="AS1578" s="73" t="n"/>
      <c r="AT1578" s="73" t="n"/>
      <c r="AU1578" s="73" t="n"/>
      <c r="AV1578" s="73" t="n"/>
      <c r="AW1578" s="73" t="n"/>
      <c r="AX1578" s="73" t="n"/>
      <c r="AY1578" s="73" t="n"/>
      <c r="AZ1578" s="73" t="n"/>
      <c r="BA1578" s="73" t="n"/>
      <c r="BB1578" s="73" t="n"/>
      <c r="BC1578" s="73" t="n"/>
      <c r="BD1578" s="73" t="n"/>
      <c r="BE1578" s="73" t="n"/>
      <c r="BF1578" s="73" t="n"/>
      <c r="BG1578" s="73" t="n"/>
      <c r="BH1578" s="73" t="n"/>
      <c r="BI1578" s="73" t="n"/>
      <c r="BJ1578" s="73" t="n"/>
      <c r="BK1578" s="73" t="n"/>
      <c r="BL1578" s="73" t="n"/>
      <c r="BM1578" s="73" t="n"/>
      <c r="BN1578" s="73" t="n"/>
      <c r="BO1578" s="73" t="n"/>
      <c r="BP1578" s="96" t="n"/>
      <c r="BQ1578" s="174" t="n"/>
      <c r="BR1578" s="174" t="n"/>
      <c r="BS1578" s="174" t="n"/>
      <c r="BT1578" s="174" t="n"/>
      <c r="BU1578" s="174" t="n"/>
      <c r="BV1578" s="174" t="n"/>
      <c r="BW1578" s="174" t="n"/>
      <c r="BX1578" s="174" t="n"/>
      <c r="BY1578" s="174" t="n"/>
      <c r="BZ1578" s="175" t="n"/>
      <c r="CA1578" s="176" t="n"/>
      <c r="CB1578" s="177" t="n"/>
      <c r="CC1578" s="118" t="n"/>
      <c r="CD1578" s="178" t="n"/>
      <c r="CE1578" s="120" t="n"/>
      <c r="CF1578" s="178" t="n"/>
      <c r="CG1578" s="179" t="n"/>
      <c r="CH1578" s="178" t="n"/>
      <c r="CI1578" s="180" t="n"/>
      <c r="CJ1578" s="181" t="n"/>
      <c r="CK1578" s="182" t="n"/>
    </row>
    <row r="1579">
      <c r="A1579" s="69" t="n"/>
      <c r="B1579" s="70" t="n"/>
      <c r="C1579" s="77" t="n"/>
      <c r="D1579" s="84" t="n"/>
      <c r="E1579" s="69" t="n"/>
      <c r="F1579" s="69" t="n"/>
      <c r="G1579" s="73" t="n"/>
      <c r="H1579" s="73" t="n"/>
      <c r="I1579" s="75" t="n"/>
      <c r="J1579" s="75" t="n"/>
      <c r="K1579" s="73" t="n"/>
      <c r="L1579" s="73" t="n"/>
      <c r="M1579" s="73" t="n"/>
      <c r="N1579" s="73" t="n"/>
      <c r="O1579" s="75" t="n"/>
      <c r="P1579" s="75" t="n"/>
      <c r="Q1579" s="73" t="n"/>
      <c r="R1579" s="73" t="n"/>
      <c r="S1579" s="73" t="n"/>
      <c r="T1579" s="73" t="n"/>
      <c r="U1579" s="73" t="n"/>
      <c r="V1579" s="73" t="n"/>
      <c r="W1579" s="73" t="n"/>
      <c r="X1579" s="73" t="n"/>
      <c r="Y1579" s="73" t="n"/>
      <c r="Z1579" s="73" t="n"/>
      <c r="AA1579" s="73" t="n"/>
      <c r="AB1579" s="73" t="n"/>
      <c r="AC1579" s="73" t="n"/>
      <c r="AD1579" s="73" t="n"/>
      <c r="AE1579" s="73" t="n"/>
      <c r="AF1579" s="73" t="n"/>
      <c r="AG1579" s="73" t="n"/>
      <c r="AH1579" s="73" t="n"/>
      <c r="AI1579" s="73" t="n"/>
      <c r="AJ1579" s="73" t="n"/>
      <c r="AK1579" s="73" t="n"/>
      <c r="AL1579" s="73" t="n"/>
      <c r="AM1579" s="73" t="n"/>
      <c r="AN1579" s="73" t="n"/>
      <c r="AO1579" s="73" t="n"/>
      <c r="AP1579" s="73" t="n"/>
      <c r="AQ1579" s="73" t="n"/>
      <c r="AR1579" s="73" t="n"/>
      <c r="AS1579" s="73" t="n"/>
      <c r="AT1579" s="73" t="n"/>
      <c r="AU1579" s="73" t="n"/>
      <c r="AV1579" s="73" t="n"/>
      <c r="AW1579" s="73" t="n"/>
      <c r="AX1579" s="73" t="n"/>
      <c r="AY1579" s="73" t="n"/>
      <c r="AZ1579" s="73" t="n"/>
      <c r="BA1579" s="73" t="n"/>
      <c r="BB1579" s="73" t="n"/>
      <c r="BC1579" s="73" t="n"/>
      <c r="BD1579" s="73" t="n"/>
      <c r="BE1579" s="73" t="n"/>
      <c r="BF1579" s="73" t="n"/>
      <c r="BG1579" s="73" t="n"/>
      <c r="BH1579" s="73" t="n"/>
      <c r="BI1579" s="73" t="n"/>
      <c r="BJ1579" s="73" t="n"/>
      <c r="BK1579" s="73" t="n"/>
      <c r="BL1579" s="73" t="n"/>
      <c r="BM1579" s="73" t="n"/>
      <c r="BN1579" s="73" t="n"/>
      <c r="BO1579" s="73" t="n"/>
      <c r="BP1579" s="96" t="n"/>
      <c r="BQ1579" s="174" t="n"/>
      <c r="BR1579" s="174" t="n"/>
      <c r="BS1579" s="174" t="n"/>
      <c r="BT1579" s="174" t="n"/>
      <c r="BU1579" s="174" t="n"/>
      <c r="BV1579" s="174" t="n"/>
      <c r="BW1579" s="174" t="n"/>
      <c r="BX1579" s="174" t="n"/>
      <c r="BY1579" s="174" t="n"/>
      <c r="BZ1579" s="175" t="n"/>
      <c r="CA1579" s="176" t="n"/>
      <c r="CB1579" s="177" t="n"/>
      <c r="CC1579" s="118" t="n"/>
      <c r="CD1579" s="178" t="n"/>
      <c r="CE1579" s="120" t="n"/>
      <c r="CF1579" s="178" t="n"/>
      <c r="CG1579" s="179" t="n"/>
      <c r="CH1579" s="178" t="n"/>
      <c r="CI1579" s="180" t="n"/>
      <c r="CJ1579" s="181" t="n"/>
      <c r="CK1579" s="182" t="n"/>
    </row>
    <row r="1580">
      <c r="A1580" s="69" t="n"/>
      <c r="B1580" s="70" t="n"/>
      <c r="C1580" s="77" t="n"/>
      <c r="D1580" s="84" t="n"/>
      <c r="E1580" s="69" t="n"/>
      <c r="F1580" s="69" t="n"/>
      <c r="G1580" s="73" t="n"/>
      <c r="H1580" s="73" t="n"/>
      <c r="I1580" s="75" t="n"/>
      <c r="J1580" s="75" t="n"/>
      <c r="K1580" s="73" t="n"/>
      <c r="L1580" s="73" t="n"/>
      <c r="M1580" s="73" t="n"/>
      <c r="N1580" s="73" t="n"/>
      <c r="O1580" s="75" t="n"/>
      <c r="P1580" s="75" t="n"/>
      <c r="Q1580" s="73" t="n"/>
      <c r="R1580" s="73" t="n"/>
      <c r="S1580" s="73" t="n"/>
      <c r="T1580" s="73" t="n"/>
      <c r="U1580" s="73" t="n"/>
      <c r="V1580" s="73" t="n"/>
      <c r="W1580" s="73" t="n"/>
      <c r="X1580" s="73" t="n"/>
      <c r="Y1580" s="73" t="n"/>
      <c r="Z1580" s="73" t="n"/>
      <c r="AA1580" s="73" t="n"/>
      <c r="AB1580" s="73" t="n"/>
      <c r="AC1580" s="73" t="n"/>
      <c r="AD1580" s="73" t="n"/>
      <c r="AE1580" s="73" t="n"/>
      <c r="AF1580" s="73" t="n"/>
      <c r="AG1580" s="73" t="n"/>
      <c r="AH1580" s="73" t="n"/>
      <c r="AI1580" s="73" t="n"/>
      <c r="AJ1580" s="73" t="n"/>
      <c r="AK1580" s="73" t="n"/>
      <c r="AL1580" s="73" t="n"/>
      <c r="AM1580" s="73" t="n"/>
      <c r="AN1580" s="73" t="n"/>
      <c r="AO1580" s="73" t="n"/>
      <c r="AP1580" s="73" t="n"/>
      <c r="AQ1580" s="73" t="n"/>
      <c r="AR1580" s="73" t="n"/>
      <c r="AS1580" s="73" t="n"/>
      <c r="AT1580" s="73" t="n"/>
      <c r="AU1580" s="73" t="n"/>
      <c r="AV1580" s="73" t="n"/>
      <c r="AW1580" s="73" t="n"/>
      <c r="AX1580" s="73" t="n"/>
      <c r="AY1580" s="73" t="n"/>
      <c r="AZ1580" s="73" t="n"/>
      <c r="BA1580" s="73" t="n"/>
      <c r="BB1580" s="73" t="n"/>
      <c r="BC1580" s="73" t="n"/>
      <c r="BD1580" s="73" t="n"/>
      <c r="BE1580" s="73" t="n"/>
      <c r="BF1580" s="73" t="n"/>
      <c r="BG1580" s="73" t="n"/>
      <c r="BH1580" s="73" t="n"/>
      <c r="BI1580" s="73" t="n"/>
      <c r="BJ1580" s="73" t="n"/>
      <c r="BK1580" s="73" t="n"/>
      <c r="BL1580" s="73" t="n"/>
      <c r="BM1580" s="73" t="n"/>
      <c r="BN1580" s="73" t="n"/>
      <c r="BO1580" s="73" t="n"/>
      <c r="BP1580" s="96" t="n"/>
      <c r="BQ1580" s="174" t="n"/>
      <c r="BR1580" s="174" t="n"/>
      <c r="BS1580" s="174" t="n"/>
      <c r="BT1580" s="174" t="n"/>
      <c r="BU1580" s="174" t="n"/>
      <c r="BV1580" s="174" t="n"/>
      <c r="BW1580" s="174" t="n"/>
      <c r="BX1580" s="174" t="n"/>
      <c r="BY1580" s="174" t="n"/>
      <c r="BZ1580" s="175" t="n"/>
      <c r="CA1580" s="176" t="n"/>
      <c r="CB1580" s="177" t="n"/>
      <c r="CC1580" s="118" t="n"/>
      <c r="CD1580" s="178" t="n"/>
      <c r="CE1580" s="120" t="n"/>
      <c r="CF1580" s="178" t="n"/>
      <c r="CG1580" s="179" t="n"/>
      <c r="CH1580" s="178" t="n"/>
      <c r="CI1580" s="180" t="n"/>
      <c r="CJ1580" s="181" t="n"/>
      <c r="CK1580" s="182" t="n"/>
    </row>
    <row r="1581">
      <c r="A1581" s="69" t="n"/>
      <c r="B1581" s="70" t="n"/>
      <c r="C1581" s="77" t="n"/>
      <c r="D1581" s="84" t="n"/>
      <c r="E1581" s="69" t="n"/>
      <c r="F1581" s="69" t="n"/>
      <c r="G1581" s="73" t="n"/>
      <c r="H1581" s="73" t="n"/>
      <c r="I1581" s="75" t="n"/>
      <c r="J1581" s="75" t="n"/>
      <c r="K1581" s="73" t="n"/>
      <c r="L1581" s="73" t="n"/>
      <c r="M1581" s="73" t="n"/>
      <c r="N1581" s="73" t="n"/>
      <c r="O1581" s="75" t="n"/>
      <c r="P1581" s="75" t="n"/>
      <c r="Q1581" s="73" t="n"/>
      <c r="R1581" s="73" t="n"/>
      <c r="S1581" s="73" t="n"/>
      <c r="T1581" s="73" t="n"/>
      <c r="U1581" s="73" t="n"/>
      <c r="V1581" s="73" t="n"/>
      <c r="W1581" s="73" t="n"/>
      <c r="X1581" s="73" t="n"/>
      <c r="Y1581" s="73" t="n"/>
      <c r="Z1581" s="73" t="n"/>
      <c r="AA1581" s="73" t="n"/>
      <c r="AB1581" s="73" t="n"/>
      <c r="AC1581" s="73" t="n"/>
      <c r="AD1581" s="73" t="n"/>
      <c r="AE1581" s="73" t="n"/>
      <c r="AF1581" s="73" t="n"/>
      <c r="AG1581" s="73" t="n"/>
      <c r="AH1581" s="73" t="n"/>
      <c r="AI1581" s="73" t="n"/>
      <c r="AJ1581" s="73" t="n"/>
      <c r="AK1581" s="73" t="n"/>
      <c r="AL1581" s="73" t="n"/>
      <c r="AM1581" s="73" t="n"/>
      <c r="AN1581" s="73" t="n"/>
      <c r="AO1581" s="73" t="n"/>
      <c r="AP1581" s="73" t="n"/>
      <c r="AQ1581" s="73" t="n"/>
      <c r="AR1581" s="73" t="n"/>
      <c r="AS1581" s="73" t="n"/>
      <c r="AT1581" s="73" t="n"/>
      <c r="AU1581" s="73" t="n"/>
      <c r="AV1581" s="73" t="n"/>
      <c r="AW1581" s="73" t="n"/>
      <c r="AX1581" s="73" t="n"/>
      <c r="AY1581" s="73" t="n"/>
      <c r="AZ1581" s="73" t="n"/>
      <c r="BA1581" s="73" t="n"/>
      <c r="BB1581" s="73" t="n"/>
      <c r="BC1581" s="73" t="n"/>
      <c r="BD1581" s="73" t="n"/>
      <c r="BE1581" s="73" t="n"/>
      <c r="BF1581" s="73" t="n"/>
      <c r="BG1581" s="73" t="n"/>
      <c r="BH1581" s="73" t="n"/>
      <c r="BI1581" s="73" t="n"/>
      <c r="BJ1581" s="73" t="n"/>
      <c r="BK1581" s="73" t="n"/>
      <c r="BL1581" s="73" t="n"/>
      <c r="BM1581" s="73" t="n"/>
      <c r="BN1581" s="73" t="n"/>
      <c r="BO1581" s="73" t="n"/>
      <c r="BP1581" s="96" t="n"/>
      <c r="BQ1581" s="174" t="n"/>
      <c r="BR1581" s="174" t="n"/>
      <c r="BS1581" s="174" t="n"/>
      <c r="BT1581" s="174" t="n"/>
      <c r="BU1581" s="174" t="n"/>
      <c r="BV1581" s="174" t="n"/>
      <c r="BW1581" s="174" t="n"/>
      <c r="BX1581" s="174" t="n"/>
      <c r="BY1581" s="174" t="n"/>
      <c r="BZ1581" s="175" t="n"/>
      <c r="CA1581" s="176" t="n"/>
      <c r="CB1581" s="177" t="n"/>
      <c r="CC1581" s="118" t="n"/>
      <c r="CD1581" s="178" t="n"/>
      <c r="CE1581" s="120" t="n"/>
      <c r="CF1581" s="178" t="n"/>
      <c r="CG1581" s="179" t="n"/>
      <c r="CH1581" s="178" t="n"/>
      <c r="CI1581" s="180" t="n"/>
      <c r="CJ1581" s="181" t="n"/>
      <c r="CK1581" s="182" t="n"/>
    </row>
    <row r="1582">
      <c r="A1582" s="69" t="n"/>
      <c r="B1582" s="70" t="n"/>
      <c r="C1582" s="77" t="n"/>
      <c r="D1582" s="84" t="n"/>
      <c r="E1582" s="69" t="n"/>
      <c r="F1582" s="69" t="n"/>
      <c r="G1582" s="73" t="n"/>
      <c r="H1582" s="73" t="n"/>
      <c r="I1582" s="75" t="n"/>
      <c r="J1582" s="75" t="n"/>
      <c r="K1582" s="73" t="n"/>
      <c r="L1582" s="73" t="n"/>
      <c r="M1582" s="73" t="n"/>
      <c r="N1582" s="73" t="n"/>
      <c r="O1582" s="75" t="n"/>
      <c r="P1582" s="75" t="n"/>
      <c r="Q1582" s="73" t="n"/>
      <c r="R1582" s="73" t="n"/>
      <c r="S1582" s="73" t="n"/>
      <c r="T1582" s="73" t="n"/>
      <c r="U1582" s="73" t="n"/>
      <c r="V1582" s="73" t="n"/>
      <c r="W1582" s="73" t="n"/>
      <c r="X1582" s="73" t="n"/>
      <c r="Y1582" s="73" t="n"/>
      <c r="Z1582" s="73" t="n"/>
      <c r="AA1582" s="73" t="n"/>
      <c r="AB1582" s="73" t="n"/>
      <c r="AC1582" s="73" t="n"/>
      <c r="AD1582" s="73" t="n"/>
      <c r="AE1582" s="73" t="n"/>
      <c r="AF1582" s="73" t="n"/>
      <c r="AG1582" s="73" t="n"/>
      <c r="AH1582" s="73" t="n"/>
      <c r="AI1582" s="73" t="n"/>
      <c r="AJ1582" s="73" t="n"/>
      <c r="AK1582" s="73" t="n"/>
      <c r="AL1582" s="73" t="n"/>
      <c r="AM1582" s="73" t="n"/>
      <c r="AN1582" s="73" t="n"/>
      <c r="AO1582" s="73" t="n"/>
      <c r="AP1582" s="73" t="n"/>
      <c r="AQ1582" s="73" t="n"/>
      <c r="AR1582" s="73" t="n"/>
      <c r="AS1582" s="73" t="n"/>
      <c r="AT1582" s="73" t="n"/>
      <c r="AU1582" s="73" t="n"/>
      <c r="AV1582" s="73" t="n"/>
      <c r="AW1582" s="73" t="n"/>
      <c r="AX1582" s="73" t="n"/>
      <c r="AY1582" s="73" t="n"/>
      <c r="AZ1582" s="73" t="n"/>
      <c r="BA1582" s="73" t="n"/>
      <c r="BB1582" s="73" t="n"/>
      <c r="BC1582" s="73" t="n"/>
      <c r="BD1582" s="73" t="n"/>
      <c r="BE1582" s="73" t="n"/>
      <c r="BF1582" s="73" t="n"/>
      <c r="BG1582" s="73" t="n"/>
      <c r="BH1582" s="73" t="n"/>
      <c r="BI1582" s="73" t="n"/>
      <c r="BJ1582" s="73" t="n"/>
      <c r="BK1582" s="73" t="n"/>
      <c r="BL1582" s="73" t="n"/>
      <c r="BM1582" s="73" t="n"/>
      <c r="BN1582" s="73" t="n"/>
      <c r="BO1582" s="73" t="n"/>
      <c r="BP1582" s="96" t="n"/>
      <c r="BQ1582" s="174" t="n"/>
      <c r="BR1582" s="174" t="n"/>
      <c r="BS1582" s="174" t="n"/>
      <c r="BT1582" s="174" t="n"/>
      <c r="BU1582" s="174" t="n"/>
      <c r="BV1582" s="174" t="n"/>
      <c r="BW1582" s="174" t="n"/>
      <c r="BX1582" s="174" t="n"/>
      <c r="BY1582" s="174" t="n"/>
      <c r="BZ1582" s="175" t="n"/>
      <c r="CA1582" s="176" t="n"/>
      <c r="CB1582" s="177" t="n"/>
      <c r="CC1582" s="118" t="n"/>
      <c r="CD1582" s="178" t="n"/>
      <c r="CE1582" s="120" t="n"/>
      <c r="CF1582" s="178" t="n"/>
      <c r="CG1582" s="179" t="n"/>
      <c r="CH1582" s="178" t="n"/>
      <c r="CI1582" s="180" t="n"/>
      <c r="CJ1582" s="181" t="n"/>
      <c r="CK1582" s="182" t="n"/>
    </row>
    <row r="1583">
      <c r="A1583" s="69" t="n"/>
      <c r="B1583" s="70" t="n"/>
      <c r="C1583" s="77" t="n"/>
      <c r="D1583" s="84" t="n"/>
      <c r="E1583" s="69" t="n"/>
      <c r="F1583" s="69" t="n"/>
      <c r="G1583" s="73" t="n"/>
      <c r="H1583" s="73" t="n"/>
      <c r="I1583" s="75" t="n"/>
      <c r="J1583" s="75" t="n"/>
      <c r="K1583" s="73" t="n"/>
      <c r="L1583" s="73" t="n"/>
      <c r="M1583" s="73" t="n"/>
      <c r="N1583" s="73" t="n"/>
      <c r="O1583" s="75" t="n"/>
      <c r="P1583" s="75" t="n"/>
      <c r="Q1583" s="73" t="n"/>
      <c r="R1583" s="73" t="n"/>
      <c r="S1583" s="73" t="n"/>
      <c r="T1583" s="73" t="n"/>
      <c r="U1583" s="73" t="n"/>
      <c r="V1583" s="73" t="n"/>
      <c r="W1583" s="73" t="n"/>
      <c r="X1583" s="73" t="n"/>
      <c r="Y1583" s="73" t="n"/>
      <c r="Z1583" s="73" t="n"/>
      <c r="AA1583" s="73" t="n"/>
      <c r="AB1583" s="73" t="n"/>
      <c r="AC1583" s="73" t="n"/>
      <c r="AD1583" s="73" t="n"/>
      <c r="AE1583" s="73" t="n"/>
      <c r="AF1583" s="73" t="n"/>
      <c r="AG1583" s="73" t="n"/>
      <c r="AH1583" s="73" t="n"/>
      <c r="AI1583" s="73" t="n"/>
      <c r="AJ1583" s="73" t="n"/>
      <c r="AK1583" s="73" t="n"/>
      <c r="AL1583" s="73" t="n"/>
      <c r="AM1583" s="73" t="n"/>
      <c r="AN1583" s="73" t="n"/>
      <c r="AO1583" s="73" t="n"/>
      <c r="AP1583" s="73" t="n"/>
      <c r="AQ1583" s="73" t="n"/>
      <c r="AR1583" s="73" t="n"/>
      <c r="AS1583" s="73" t="n"/>
      <c r="AT1583" s="73" t="n"/>
      <c r="AU1583" s="73" t="n"/>
      <c r="AV1583" s="73" t="n"/>
      <c r="AW1583" s="73" t="n"/>
      <c r="AX1583" s="73" t="n"/>
      <c r="AY1583" s="73" t="n"/>
      <c r="AZ1583" s="73" t="n"/>
      <c r="BA1583" s="73" t="n"/>
      <c r="BB1583" s="73" t="n"/>
      <c r="BC1583" s="73" t="n"/>
      <c r="BD1583" s="73" t="n"/>
      <c r="BE1583" s="73" t="n"/>
      <c r="BF1583" s="73" t="n"/>
      <c r="BG1583" s="73" t="n"/>
      <c r="BH1583" s="73" t="n"/>
      <c r="BI1583" s="73" t="n"/>
      <c r="BJ1583" s="73" t="n"/>
      <c r="BK1583" s="73" t="n"/>
      <c r="BL1583" s="73" t="n"/>
      <c r="BM1583" s="73" t="n"/>
      <c r="BN1583" s="73" t="n"/>
      <c r="BO1583" s="73" t="n"/>
      <c r="BP1583" s="96" t="n"/>
      <c r="BQ1583" s="174" t="n"/>
      <c r="BR1583" s="174" t="n"/>
      <c r="BS1583" s="174" t="n"/>
      <c r="BT1583" s="174" t="n"/>
      <c r="BU1583" s="174" t="n"/>
      <c r="BV1583" s="174" t="n"/>
      <c r="BW1583" s="174" t="n"/>
      <c r="BX1583" s="174" t="n"/>
      <c r="BY1583" s="174" t="n"/>
      <c r="BZ1583" s="175" t="n"/>
      <c r="CA1583" s="176" t="n"/>
      <c r="CB1583" s="177" t="n"/>
      <c r="CC1583" s="118" t="n"/>
      <c r="CD1583" s="178" t="n"/>
      <c r="CE1583" s="120" t="n"/>
      <c r="CF1583" s="178" t="n"/>
      <c r="CG1583" s="179" t="n"/>
      <c r="CH1583" s="178" t="n"/>
      <c r="CI1583" s="180" t="n"/>
      <c r="CJ1583" s="181" t="n"/>
      <c r="CK1583" s="182" t="n"/>
    </row>
    <row r="1584">
      <c r="A1584" s="69" t="n"/>
      <c r="B1584" s="70" t="n"/>
      <c r="C1584" s="77" t="n"/>
      <c r="D1584" s="84" t="n"/>
      <c r="E1584" s="69" t="n"/>
      <c r="F1584" s="69" t="n"/>
      <c r="G1584" s="73" t="n"/>
      <c r="H1584" s="73" t="n"/>
      <c r="I1584" s="75" t="n"/>
      <c r="J1584" s="75" t="n"/>
      <c r="K1584" s="73" t="n"/>
      <c r="L1584" s="73" t="n"/>
      <c r="M1584" s="73" t="n"/>
      <c r="N1584" s="73" t="n"/>
      <c r="O1584" s="75" t="n"/>
      <c r="P1584" s="75" t="n"/>
      <c r="Q1584" s="73" t="n"/>
      <c r="R1584" s="73" t="n"/>
      <c r="S1584" s="73" t="n"/>
      <c r="T1584" s="73" t="n"/>
      <c r="U1584" s="73" t="n"/>
      <c r="V1584" s="73" t="n"/>
      <c r="W1584" s="73" t="n"/>
      <c r="X1584" s="73" t="n"/>
      <c r="Y1584" s="73" t="n"/>
      <c r="Z1584" s="73" t="n"/>
      <c r="AA1584" s="73" t="n"/>
      <c r="AB1584" s="73" t="n"/>
      <c r="AC1584" s="73" t="n"/>
      <c r="AD1584" s="73" t="n"/>
      <c r="AE1584" s="73" t="n"/>
      <c r="AF1584" s="73" t="n"/>
      <c r="AG1584" s="73" t="n"/>
      <c r="AH1584" s="73" t="n"/>
      <c r="AI1584" s="73" t="n"/>
      <c r="AJ1584" s="73" t="n"/>
      <c r="AK1584" s="73" t="n"/>
      <c r="AL1584" s="73" t="n"/>
      <c r="AM1584" s="73" t="n"/>
      <c r="AN1584" s="73" t="n"/>
      <c r="AO1584" s="73" t="n"/>
      <c r="AP1584" s="73" t="n"/>
      <c r="AQ1584" s="73" t="n"/>
      <c r="AR1584" s="73" t="n"/>
      <c r="AS1584" s="73" t="n"/>
      <c r="AT1584" s="73" t="n"/>
      <c r="AU1584" s="73" t="n"/>
      <c r="AV1584" s="73" t="n"/>
      <c r="AW1584" s="73" t="n"/>
      <c r="AX1584" s="73" t="n"/>
      <c r="AY1584" s="73" t="n"/>
      <c r="AZ1584" s="73" t="n"/>
      <c r="BA1584" s="73" t="n"/>
      <c r="BB1584" s="73" t="n"/>
      <c r="BC1584" s="73" t="n"/>
      <c r="BD1584" s="73" t="n"/>
      <c r="BE1584" s="73" t="n"/>
      <c r="BF1584" s="73" t="n"/>
      <c r="BG1584" s="73" t="n"/>
      <c r="BH1584" s="73" t="n"/>
      <c r="BI1584" s="73" t="n"/>
      <c r="BJ1584" s="73" t="n"/>
      <c r="BK1584" s="73" t="n"/>
      <c r="BL1584" s="73" t="n"/>
      <c r="BM1584" s="73" t="n"/>
      <c r="BN1584" s="73" t="n"/>
      <c r="BO1584" s="73" t="n"/>
      <c r="BP1584" s="96" t="n"/>
      <c r="BQ1584" s="174" t="n"/>
      <c r="BR1584" s="174" t="n"/>
      <c r="BS1584" s="174" t="n"/>
      <c r="BT1584" s="174" t="n"/>
      <c r="BU1584" s="174" t="n"/>
      <c r="BV1584" s="174" t="n"/>
      <c r="BW1584" s="174" t="n"/>
      <c r="BX1584" s="174" t="n"/>
      <c r="BY1584" s="174" t="n"/>
      <c r="BZ1584" s="175" t="n"/>
      <c r="CA1584" s="176" t="n"/>
      <c r="CB1584" s="177" t="n"/>
      <c r="CC1584" s="118" t="n"/>
      <c r="CD1584" s="178" t="n"/>
      <c r="CE1584" s="120" t="n"/>
      <c r="CF1584" s="178" t="n"/>
      <c r="CG1584" s="179" t="n"/>
      <c r="CH1584" s="178" t="n"/>
      <c r="CI1584" s="180" t="n"/>
      <c r="CJ1584" s="181" t="n"/>
      <c r="CK1584" s="182" t="n"/>
    </row>
    <row r="1585">
      <c r="A1585" s="69" t="n"/>
      <c r="B1585" s="70" t="n"/>
      <c r="C1585" s="77" t="n"/>
      <c r="D1585" s="84" t="n"/>
      <c r="E1585" s="69" t="n"/>
      <c r="F1585" s="69" t="n"/>
      <c r="G1585" s="73" t="n"/>
      <c r="H1585" s="73" t="n"/>
      <c r="I1585" s="75" t="n"/>
      <c r="J1585" s="75" t="n"/>
      <c r="K1585" s="73" t="n"/>
      <c r="L1585" s="73" t="n"/>
      <c r="M1585" s="73" t="n"/>
      <c r="N1585" s="73" t="n"/>
      <c r="O1585" s="75" t="n"/>
      <c r="P1585" s="75" t="n"/>
      <c r="Q1585" s="73" t="n"/>
      <c r="R1585" s="73" t="n"/>
      <c r="S1585" s="73" t="n"/>
      <c r="T1585" s="73" t="n"/>
      <c r="U1585" s="73" t="n"/>
      <c r="V1585" s="73" t="n"/>
      <c r="W1585" s="73" t="n"/>
      <c r="X1585" s="73" t="n"/>
      <c r="Y1585" s="73" t="n"/>
      <c r="Z1585" s="73" t="n"/>
      <c r="AA1585" s="73" t="n"/>
      <c r="AB1585" s="73" t="n"/>
      <c r="AC1585" s="73" t="n"/>
      <c r="AD1585" s="73" t="n"/>
      <c r="AE1585" s="73" t="n"/>
      <c r="AF1585" s="73" t="n"/>
      <c r="AG1585" s="73" t="n"/>
      <c r="AH1585" s="73" t="n"/>
      <c r="AI1585" s="73" t="n"/>
      <c r="AJ1585" s="73" t="n"/>
      <c r="AK1585" s="73" t="n"/>
      <c r="AL1585" s="73" t="n"/>
      <c r="AM1585" s="73" t="n"/>
      <c r="AN1585" s="73" t="n"/>
      <c r="AO1585" s="73" t="n"/>
      <c r="AP1585" s="73" t="n"/>
      <c r="AQ1585" s="73" t="n"/>
      <c r="AR1585" s="73" t="n"/>
      <c r="AS1585" s="73" t="n"/>
      <c r="AT1585" s="73" t="n"/>
      <c r="AU1585" s="73" t="n"/>
      <c r="AV1585" s="73" t="n"/>
      <c r="AW1585" s="73" t="n"/>
      <c r="AX1585" s="73" t="n"/>
      <c r="AY1585" s="73" t="n"/>
      <c r="AZ1585" s="73" t="n"/>
      <c r="BA1585" s="73" t="n"/>
      <c r="BB1585" s="73" t="n"/>
      <c r="BC1585" s="73" t="n"/>
      <c r="BD1585" s="73" t="n"/>
      <c r="BE1585" s="73" t="n"/>
      <c r="BF1585" s="73" t="n"/>
      <c r="BG1585" s="73" t="n"/>
      <c r="BH1585" s="73" t="n"/>
      <c r="BI1585" s="73" t="n"/>
      <c r="BJ1585" s="73" t="n"/>
      <c r="BK1585" s="73" t="n"/>
      <c r="BL1585" s="73" t="n"/>
      <c r="BM1585" s="73" t="n"/>
      <c r="BN1585" s="73" t="n"/>
      <c r="BO1585" s="73" t="n"/>
      <c r="BP1585" s="96" t="n"/>
      <c r="BQ1585" s="174" t="n"/>
      <c r="BR1585" s="174" t="n"/>
      <c r="BS1585" s="174" t="n"/>
      <c r="BT1585" s="174" t="n"/>
      <c r="BU1585" s="174" t="n"/>
      <c r="BV1585" s="174" t="n"/>
      <c r="BW1585" s="174" t="n"/>
      <c r="BX1585" s="174" t="n"/>
      <c r="BY1585" s="174" t="n"/>
      <c r="BZ1585" s="175" t="n"/>
      <c r="CA1585" s="176" t="n"/>
      <c r="CB1585" s="177" t="n"/>
      <c r="CC1585" s="118" t="n"/>
      <c r="CD1585" s="178" t="n"/>
      <c r="CE1585" s="120" t="n"/>
      <c r="CF1585" s="178" t="n"/>
      <c r="CG1585" s="179" t="n"/>
      <c r="CH1585" s="178" t="n"/>
      <c r="CI1585" s="180" t="n"/>
      <c r="CJ1585" s="181" t="n"/>
      <c r="CK1585" s="182" t="n"/>
    </row>
    <row r="1586">
      <c r="A1586" s="69" t="n"/>
      <c r="B1586" s="70" t="n"/>
      <c r="C1586" s="77" t="n"/>
      <c r="D1586" s="84" t="n"/>
      <c r="E1586" s="69" t="n"/>
      <c r="F1586" s="69" t="n"/>
      <c r="G1586" s="73" t="n"/>
      <c r="H1586" s="73" t="n"/>
      <c r="I1586" s="75" t="n"/>
      <c r="J1586" s="75" t="n"/>
      <c r="K1586" s="73" t="n"/>
      <c r="L1586" s="73" t="n"/>
      <c r="M1586" s="73" t="n"/>
      <c r="N1586" s="73" t="n"/>
      <c r="O1586" s="75" t="n"/>
      <c r="P1586" s="75" t="n"/>
      <c r="Q1586" s="73" t="n"/>
      <c r="R1586" s="73" t="n"/>
      <c r="S1586" s="73" t="n"/>
      <c r="T1586" s="73" t="n"/>
      <c r="U1586" s="73" t="n"/>
      <c r="V1586" s="73" t="n"/>
      <c r="W1586" s="73" t="n"/>
      <c r="X1586" s="73" t="n"/>
      <c r="Y1586" s="73" t="n"/>
      <c r="Z1586" s="73" t="n"/>
      <c r="AA1586" s="73" t="n"/>
      <c r="AB1586" s="73" t="n"/>
      <c r="AC1586" s="73" t="n"/>
      <c r="AD1586" s="73" t="n"/>
      <c r="AE1586" s="73" t="n"/>
      <c r="AF1586" s="73" t="n"/>
      <c r="AG1586" s="73" t="n"/>
      <c r="AH1586" s="73" t="n"/>
      <c r="AI1586" s="73" t="n"/>
      <c r="AJ1586" s="73" t="n"/>
      <c r="AK1586" s="73" t="n"/>
      <c r="AL1586" s="73" t="n"/>
      <c r="AM1586" s="73" t="n"/>
      <c r="AN1586" s="73" t="n"/>
      <c r="AO1586" s="73" t="n"/>
      <c r="AP1586" s="73" t="n"/>
      <c r="AQ1586" s="73" t="n"/>
      <c r="AR1586" s="73" t="n"/>
      <c r="AS1586" s="73" t="n"/>
      <c r="AT1586" s="73" t="n"/>
      <c r="AU1586" s="73" t="n"/>
      <c r="AV1586" s="73" t="n"/>
      <c r="AW1586" s="73" t="n"/>
      <c r="AX1586" s="73" t="n"/>
      <c r="AY1586" s="73" t="n"/>
      <c r="AZ1586" s="73" t="n"/>
      <c r="BA1586" s="73" t="n"/>
      <c r="BB1586" s="73" t="n"/>
      <c r="BC1586" s="73" t="n"/>
      <c r="BD1586" s="73" t="n"/>
      <c r="BE1586" s="73" t="n"/>
      <c r="BF1586" s="73" t="n"/>
      <c r="BG1586" s="73" t="n"/>
      <c r="BH1586" s="73" t="n"/>
      <c r="BI1586" s="73" t="n"/>
      <c r="BJ1586" s="73" t="n"/>
      <c r="BK1586" s="73" t="n"/>
      <c r="BL1586" s="73" t="n"/>
      <c r="BM1586" s="73" t="n"/>
      <c r="BN1586" s="73" t="n"/>
      <c r="BO1586" s="73" t="n"/>
      <c r="BP1586" s="96" t="n"/>
      <c r="BQ1586" s="174" t="n"/>
      <c r="BR1586" s="174" t="n"/>
      <c r="BS1586" s="174" t="n"/>
      <c r="BT1586" s="174" t="n"/>
      <c r="BU1586" s="174" t="n"/>
      <c r="BV1586" s="174" t="n"/>
      <c r="BW1586" s="174" t="n"/>
      <c r="BX1586" s="174" t="n"/>
      <c r="BY1586" s="174" t="n"/>
      <c r="BZ1586" s="175" t="n"/>
      <c r="CA1586" s="176" t="n"/>
      <c r="CB1586" s="177" t="n"/>
      <c r="CC1586" s="118" t="n"/>
      <c r="CD1586" s="178" t="n"/>
      <c r="CE1586" s="120" t="n"/>
      <c r="CF1586" s="178" t="n"/>
      <c r="CG1586" s="179" t="n"/>
      <c r="CH1586" s="178" t="n"/>
      <c r="CI1586" s="180" t="n"/>
      <c r="CJ1586" s="181" t="n"/>
      <c r="CK1586" s="182" t="n"/>
    </row>
    <row r="1587">
      <c r="A1587" s="69" t="n"/>
      <c r="B1587" s="70" t="n"/>
      <c r="C1587" s="77" t="n"/>
      <c r="D1587" s="84" t="n"/>
      <c r="E1587" s="69" t="n"/>
      <c r="F1587" s="69" t="n"/>
      <c r="G1587" s="73" t="n"/>
      <c r="H1587" s="73" t="n"/>
      <c r="I1587" s="75" t="n"/>
      <c r="J1587" s="75" t="n"/>
      <c r="K1587" s="73" t="n"/>
      <c r="L1587" s="73" t="n"/>
      <c r="M1587" s="73" t="n"/>
      <c r="N1587" s="73" t="n"/>
      <c r="O1587" s="75" t="n"/>
      <c r="P1587" s="75" t="n"/>
      <c r="Q1587" s="73" t="n"/>
      <c r="R1587" s="73" t="n"/>
      <c r="S1587" s="73" t="n"/>
      <c r="T1587" s="73" t="n"/>
      <c r="U1587" s="73" t="n"/>
      <c r="V1587" s="73" t="n"/>
      <c r="W1587" s="73" t="n"/>
      <c r="X1587" s="73" t="n"/>
      <c r="Y1587" s="73" t="n"/>
      <c r="Z1587" s="73" t="n"/>
      <c r="AA1587" s="73" t="n"/>
      <c r="AB1587" s="73" t="n"/>
      <c r="AC1587" s="73" t="n"/>
      <c r="AD1587" s="73" t="n"/>
      <c r="AE1587" s="73" t="n"/>
      <c r="AF1587" s="73" t="n"/>
      <c r="AG1587" s="73" t="n"/>
      <c r="AH1587" s="73" t="n"/>
      <c r="AI1587" s="73" t="n"/>
      <c r="AJ1587" s="73" t="n"/>
      <c r="AK1587" s="73" t="n"/>
      <c r="AL1587" s="73" t="n"/>
      <c r="AM1587" s="73" t="n"/>
      <c r="AN1587" s="73" t="n"/>
      <c r="AO1587" s="73" t="n"/>
      <c r="AP1587" s="73" t="n"/>
      <c r="AQ1587" s="73" t="n"/>
      <c r="AR1587" s="73" t="n"/>
      <c r="AS1587" s="73" t="n"/>
      <c r="AT1587" s="73" t="n"/>
      <c r="AU1587" s="73" t="n"/>
      <c r="AV1587" s="73" t="n"/>
      <c r="AW1587" s="73" t="n"/>
      <c r="AX1587" s="73" t="n"/>
      <c r="AY1587" s="73" t="n"/>
      <c r="AZ1587" s="73" t="n"/>
      <c r="BA1587" s="73" t="n"/>
      <c r="BB1587" s="73" t="n"/>
      <c r="BC1587" s="73" t="n"/>
      <c r="BD1587" s="73" t="n"/>
      <c r="BE1587" s="73" t="n"/>
      <c r="BF1587" s="73" t="n"/>
      <c r="BG1587" s="73" t="n"/>
      <c r="BH1587" s="73" t="n"/>
      <c r="BI1587" s="73" t="n"/>
      <c r="BJ1587" s="73" t="n"/>
      <c r="BK1587" s="73" t="n"/>
      <c r="BL1587" s="73" t="n"/>
      <c r="BM1587" s="73" t="n"/>
      <c r="BN1587" s="73" t="n"/>
      <c r="BO1587" s="73" t="n"/>
      <c r="BP1587" s="96" t="n"/>
      <c r="BQ1587" s="174" t="n"/>
      <c r="BR1587" s="174" t="n"/>
      <c r="BS1587" s="174" t="n"/>
      <c r="BT1587" s="174" t="n"/>
      <c r="BU1587" s="174" t="n"/>
      <c r="BV1587" s="174" t="n"/>
      <c r="BW1587" s="174" t="n"/>
      <c r="BX1587" s="174" t="n"/>
      <c r="BY1587" s="174" t="n"/>
      <c r="BZ1587" s="175" t="n"/>
      <c r="CA1587" s="176" t="n"/>
      <c r="CB1587" s="177" t="n"/>
      <c r="CC1587" s="118" t="n"/>
      <c r="CD1587" s="178" t="n"/>
      <c r="CE1587" s="120" t="n"/>
      <c r="CF1587" s="178" t="n"/>
      <c r="CG1587" s="179" t="n"/>
      <c r="CH1587" s="178" t="n"/>
      <c r="CI1587" s="180" t="n"/>
      <c r="CJ1587" s="181" t="n"/>
      <c r="CK1587" s="182" t="n"/>
    </row>
    <row r="1588">
      <c r="A1588" s="69" t="n"/>
      <c r="B1588" s="70" t="n"/>
      <c r="C1588" s="77" t="n"/>
      <c r="D1588" s="84" t="n"/>
      <c r="E1588" s="69" t="n"/>
      <c r="F1588" s="69" t="n"/>
      <c r="G1588" s="73" t="n"/>
      <c r="H1588" s="73" t="n"/>
      <c r="I1588" s="75" t="n"/>
      <c r="J1588" s="75" t="n"/>
      <c r="K1588" s="73" t="n"/>
      <c r="L1588" s="73" t="n"/>
      <c r="M1588" s="73" t="n"/>
      <c r="N1588" s="73" t="n"/>
      <c r="O1588" s="75" t="n"/>
      <c r="P1588" s="75" t="n"/>
      <c r="Q1588" s="73" t="n"/>
      <c r="R1588" s="73" t="n"/>
      <c r="S1588" s="73" t="n"/>
      <c r="T1588" s="73" t="n"/>
      <c r="U1588" s="73" t="n"/>
      <c r="V1588" s="73" t="n"/>
      <c r="W1588" s="73" t="n"/>
      <c r="X1588" s="73" t="n"/>
      <c r="Y1588" s="73" t="n"/>
      <c r="Z1588" s="73" t="n"/>
      <c r="AA1588" s="73" t="n"/>
      <c r="AB1588" s="73" t="n"/>
      <c r="AC1588" s="73" t="n"/>
      <c r="AD1588" s="73" t="n"/>
      <c r="AE1588" s="73" t="n"/>
      <c r="AF1588" s="73" t="n"/>
      <c r="AG1588" s="73" t="n"/>
      <c r="AH1588" s="73" t="n"/>
      <c r="AI1588" s="73" t="n"/>
      <c r="AJ1588" s="73" t="n"/>
      <c r="AK1588" s="73" t="n"/>
      <c r="AL1588" s="73" t="n"/>
      <c r="AM1588" s="73" t="n"/>
      <c r="AN1588" s="73" t="n"/>
      <c r="AO1588" s="73" t="n"/>
      <c r="AP1588" s="73" t="n"/>
      <c r="AQ1588" s="73" t="n"/>
      <c r="AR1588" s="73" t="n"/>
      <c r="AS1588" s="73" t="n"/>
      <c r="AT1588" s="73" t="n"/>
      <c r="AU1588" s="73" t="n"/>
      <c r="AV1588" s="73" t="n"/>
      <c r="AW1588" s="73" t="n"/>
      <c r="AX1588" s="73" t="n"/>
      <c r="AY1588" s="73" t="n"/>
      <c r="AZ1588" s="73" t="n"/>
      <c r="BA1588" s="73" t="n"/>
      <c r="BB1588" s="73" t="n"/>
      <c r="BC1588" s="73" t="n"/>
      <c r="BD1588" s="73" t="n"/>
      <c r="BE1588" s="73" t="n"/>
      <c r="BF1588" s="73" t="n"/>
      <c r="BG1588" s="73" t="n"/>
      <c r="BH1588" s="73" t="n"/>
      <c r="BI1588" s="73" t="n"/>
      <c r="BJ1588" s="73" t="n"/>
      <c r="BK1588" s="73" t="n"/>
      <c r="BL1588" s="73" t="n"/>
      <c r="BM1588" s="73" t="n"/>
      <c r="BN1588" s="73" t="n"/>
      <c r="BO1588" s="73" t="n"/>
      <c r="BP1588" s="96" t="n"/>
      <c r="BQ1588" s="174" t="n"/>
      <c r="BR1588" s="174" t="n"/>
      <c r="BS1588" s="174" t="n"/>
      <c r="BT1588" s="174" t="n"/>
      <c r="BU1588" s="174" t="n"/>
      <c r="BV1588" s="174" t="n"/>
      <c r="BW1588" s="174" t="n"/>
      <c r="BX1588" s="174" t="n"/>
      <c r="BY1588" s="174" t="n"/>
      <c r="BZ1588" s="175" t="n"/>
      <c r="CA1588" s="176" t="n"/>
      <c r="CB1588" s="177" t="n"/>
      <c r="CC1588" s="118" t="n"/>
      <c r="CD1588" s="178" t="n"/>
      <c r="CE1588" s="120" t="n"/>
      <c r="CF1588" s="178" t="n"/>
      <c r="CG1588" s="179" t="n"/>
      <c r="CH1588" s="178" t="n"/>
      <c r="CI1588" s="180" t="n"/>
      <c r="CJ1588" s="181" t="n"/>
      <c r="CK1588" s="182" t="n"/>
    </row>
    <row r="1589">
      <c r="A1589" s="69" t="n"/>
      <c r="B1589" s="70" t="n"/>
      <c r="C1589" s="77" t="n"/>
      <c r="D1589" s="84" t="n"/>
      <c r="E1589" s="69" t="n"/>
      <c r="F1589" s="69" t="n"/>
      <c r="G1589" s="73" t="n"/>
      <c r="H1589" s="73" t="n"/>
      <c r="I1589" s="75" t="n"/>
      <c r="J1589" s="75" t="n"/>
      <c r="K1589" s="73" t="n"/>
      <c r="L1589" s="73" t="n"/>
      <c r="M1589" s="73" t="n"/>
      <c r="N1589" s="73" t="n"/>
      <c r="O1589" s="75" t="n"/>
      <c r="P1589" s="75" t="n"/>
      <c r="Q1589" s="73" t="n"/>
      <c r="R1589" s="73" t="n"/>
      <c r="S1589" s="73" t="n"/>
      <c r="T1589" s="73" t="n"/>
      <c r="U1589" s="73" t="n"/>
      <c r="V1589" s="73" t="n"/>
      <c r="W1589" s="73" t="n"/>
      <c r="X1589" s="73" t="n"/>
      <c r="Y1589" s="73" t="n"/>
      <c r="Z1589" s="73" t="n"/>
      <c r="AA1589" s="73" t="n"/>
      <c r="AB1589" s="73" t="n"/>
      <c r="AC1589" s="73" t="n"/>
      <c r="AD1589" s="73" t="n"/>
      <c r="AE1589" s="73" t="n"/>
      <c r="AF1589" s="73" t="n"/>
      <c r="AG1589" s="73" t="n"/>
      <c r="AH1589" s="73" t="n"/>
      <c r="AI1589" s="73" t="n"/>
      <c r="AJ1589" s="73" t="n"/>
      <c r="AK1589" s="73" t="n"/>
      <c r="AL1589" s="73" t="n"/>
      <c r="AM1589" s="73" t="n"/>
      <c r="AN1589" s="73" t="n"/>
      <c r="AO1589" s="73" t="n"/>
      <c r="AP1589" s="73" t="n"/>
      <c r="AQ1589" s="73" t="n"/>
      <c r="AR1589" s="73" t="n"/>
      <c r="AS1589" s="73" t="n"/>
      <c r="AT1589" s="73" t="n"/>
      <c r="AU1589" s="73" t="n"/>
      <c r="AV1589" s="73" t="n"/>
      <c r="AW1589" s="73" t="n"/>
      <c r="AX1589" s="73" t="n"/>
      <c r="AY1589" s="73" t="n"/>
      <c r="AZ1589" s="73" t="n"/>
      <c r="BA1589" s="73" t="n"/>
      <c r="BB1589" s="73" t="n"/>
      <c r="BC1589" s="73" t="n"/>
      <c r="BD1589" s="73" t="n"/>
      <c r="BE1589" s="73" t="n"/>
      <c r="BF1589" s="73" t="n"/>
      <c r="BG1589" s="73" t="n"/>
      <c r="BH1589" s="73" t="n"/>
      <c r="BI1589" s="73" t="n"/>
      <c r="BJ1589" s="73" t="n"/>
      <c r="BK1589" s="73" t="n"/>
      <c r="BL1589" s="73" t="n"/>
      <c r="BM1589" s="73" t="n"/>
      <c r="BN1589" s="73" t="n"/>
      <c r="BO1589" s="73" t="n"/>
      <c r="BP1589" s="96" t="n"/>
      <c r="BQ1589" s="174" t="n"/>
      <c r="BR1589" s="174" t="n"/>
      <c r="BS1589" s="174" t="n"/>
      <c r="BT1589" s="174" t="n"/>
      <c r="BU1589" s="174" t="n"/>
      <c r="BV1589" s="174" t="n"/>
      <c r="BW1589" s="174" t="n"/>
      <c r="BX1589" s="174" t="n"/>
      <c r="BY1589" s="174" t="n"/>
      <c r="BZ1589" s="175" t="n"/>
      <c r="CA1589" s="176" t="n"/>
      <c r="CB1589" s="177" t="n"/>
      <c r="CC1589" s="118" t="n"/>
      <c r="CD1589" s="178" t="n"/>
      <c r="CE1589" s="120" t="n"/>
      <c r="CF1589" s="178" t="n"/>
      <c r="CG1589" s="179" t="n"/>
      <c r="CH1589" s="178" t="n"/>
      <c r="CI1589" s="180" t="n"/>
      <c r="CJ1589" s="181" t="n"/>
      <c r="CK1589" s="182" t="n"/>
    </row>
    <row r="1590">
      <c r="A1590" s="69" t="n"/>
      <c r="B1590" s="70" t="n"/>
      <c r="C1590" s="77" t="n"/>
      <c r="D1590" s="84" t="n"/>
      <c r="E1590" s="69" t="n"/>
      <c r="F1590" s="69" t="n"/>
      <c r="G1590" s="73" t="n"/>
      <c r="H1590" s="73" t="n"/>
      <c r="I1590" s="75" t="n"/>
      <c r="J1590" s="75" t="n"/>
      <c r="K1590" s="73" t="n"/>
      <c r="L1590" s="73" t="n"/>
      <c r="M1590" s="73" t="n"/>
      <c r="N1590" s="73" t="n"/>
      <c r="O1590" s="75" t="n"/>
      <c r="P1590" s="75" t="n"/>
      <c r="Q1590" s="73" t="n"/>
      <c r="R1590" s="73" t="n"/>
      <c r="S1590" s="73" t="n"/>
      <c r="T1590" s="73" t="n"/>
      <c r="U1590" s="73" t="n"/>
      <c r="V1590" s="73" t="n"/>
      <c r="W1590" s="73" t="n"/>
      <c r="X1590" s="73" t="n"/>
      <c r="Y1590" s="73" t="n"/>
      <c r="Z1590" s="73" t="n"/>
      <c r="AA1590" s="73" t="n"/>
      <c r="AB1590" s="73" t="n"/>
      <c r="AC1590" s="73" t="n"/>
      <c r="AD1590" s="73" t="n"/>
      <c r="AE1590" s="73" t="n"/>
      <c r="AF1590" s="73" t="n"/>
      <c r="AG1590" s="73" t="n"/>
      <c r="AH1590" s="73" t="n"/>
      <c r="AI1590" s="73" t="n"/>
      <c r="AJ1590" s="73" t="n"/>
      <c r="AK1590" s="73" t="n"/>
      <c r="AL1590" s="73" t="n"/>
      <c r="AM1590" s="73" t="n"/>
      <c r="AN1590" s="73" t="n"/>
      <c r="AO1590" s="73" t="n"/>
      <c r="AP1590" s="73" t="n"/>
      <c r="AQ1590" s="73" t="n"/>
      <c r="AR1590" s="73" t="n"/>
      <c r="AS1590" s="73" t="n"/>
      <c r="AT1590" s="73" t="n"/>
      <c r="AU1590" s="73" t="n"/>
      <c r="AV1590" s="73" t="n"/>
      <c r="AW1590" s="73" t="n"/>
      <c r="AX1590" s="73" t="n"/>
      <c r="AY1590" s="73" t="n"/>
      <c r="AZ1590" s="73" t="n"/>
      <c r="BA1590" s="73" t="n"/>
      <c r="BB1590" s="73" t="n"/>
      <c r="BC1590" s="73" t="n"/>
      <c r="BD1590" s="73" t="n"/>
      <c r="BE1590" s="73" t="n"/>
      <c r="BF1590" s="73" t="n"/>
      <c r="BG1590" s="73" t="n"/>
      <c r="BH1590" s="73" t="n"/>
      <c r="BI1590" s="73" t="n"/>
      <c r="BJ1590" s="73" t="n"/>
      <c r="BK1590" s="73" t="n"/>
      <c r="BL1590" s="73" t="n"/>
      <c r="BM1590" s="73" t="n"/>
      <c r="BN1590" s="73" t="n"/>
      <c r="BO1590" s="73" t="n"/>
      <c r="BP1590" s="96" t="n"/>
      <c r="BQ1590" s="174" t="n"/>
      <c r="BR1590" s="174" t="n"/>
      <c r="BS1590" s="174" t="n"/>
      <c r="BT1590" s="174" t="n"/>
      <c r="BU1590" s="174" t="n"/>
      <c r="BV1590" s="174" t="n"/>
      <c r="BW1590" s="174" t="n"/>
      <c r="BX1590" s="174" t="n"/>
      <c r="BY1590" s="174" t="n"/>
      <c r="BZ1590" s="175" t="n"/>
      <c r="CA1590" s="176" t="n"/>
      <c r="CB1590" s="177" t="n"/>
      <c r="CC1590" s="118" t="n"/>
      <c r="CD1590" s="178" t="n"/>
      <c r="CE1590" s="120" t="n"/>
      <c r="CF1590" s="178" t="n"/>
      <c r="CG1590" s="179" t="n"/>
      <c r="CH1590" s="178" t="n"/>
      <c r="CI1590" s="180" t="n"/>
      <c r="CJ1590" s="181" t="n"/>
      <c r="CK1590" s="182" t="n"/>
    </row>
    <row r="1591">
      <c r="A1591" s="69" t="n"/>
      <c r="B1591" s="70" t="n"/>
      <c r="C1591" s="77" t="n"/>
      <c r="D1591" s="84" t="n"/>
      <c r="E1591" s="69" t="n"/>
      <c r="F1591" s="69" t="n"/>
      <c r="G1591" s="73" t="n"/>
      <c r="H1591" s="73" t="n"/>
      <c r="I1591" s="75" t="n"/>
      <c r="J1591" s="75" t="n"/>
      <c r="K1591" s="73" t="n"/>
      <c r="L1591" s="73" t="n"/>
      <c r="M1591" s="73" t="n"/>
      <c r="N1591" s="73" t="n"/>
      <c r="O1591" s="75" t="n"/>
      <c r="P1591" s="75" t="n"/>
      <c r="Q1591" s="73" t="n"/>
      <c r="R1591" s="73" t="n"/>
      <c r="S1591" s="73" t="n"/>
      <c r="T1591" s="73" t="n"/>
      <c r="U1591" s="73" t="n"/>
      <c r="V1591" s="73" t="n"/>
      <c r="W1591" s="73" t="n"/>
      <c r="X1591" s="73" t="n"/>
      <c r="Y1591" s="73" t="n"/>
      <c r="Z1591" s="73" t="n"/>
      <c r="AA1591" s="73" t="n"/>
      <c r="AB1591" s="73" t="n"/>
      <c r="AC1591" s="73" t="n"/>
      <c r="AD1591" s="73" t="n"/>
      <c r="AE1591" s="73" t="n"/>
      <c r="AF1591" s="73" t="n"/>
      <c r="AG1591" s="73" t="n"/>
      <c r="AH1591" s="73" t="n"/>
      <c r="AI1591" s="73" t="n"/>
      <c r="AJ1591" s="73" t="n"/>
      <c r="AK1591" s="73" t="n"/>
      <c r="AL1591" s="73" t="n"/>
      <c r="AM1591" s="73" t="n"/>
      <c r="AN1591" s="73" t="n"/>
      <c r="AO1591" s="73" t="n"/>
      <c r="AP1591" s="73" t="n"/>
      <c r="AQ1591" s="73" t="n"/>
      <c r="AR1591" s="73" t="n"/>
      <c r="AS1591" s="73" t="n"/>
      <c r="AT1591" s="73" t="n"/>
      <c r="AU1591" s="73" t="n"/>
      <c r="AV1591" s="73" t="n"/>
      <c r="AW1591" s="73" t="n"/>
      <c r="AX1591" s="73" t="n"/>
      <c r="AY1591" s="73" t="n"/>
      <c r="AZ1591" s="73" t="n"/>
      <c r="BA1591" s="73" t="n"/>
      <c r="BB1591" s="73" t="n"/>
      <c r="BC1591" s="73" t="n"/>
      <c r="BD1591" s="73" t="n"/>
      <c r="BE1591" s="73" t="n"/>
      <c r="BF1591" s="73" t="n"/>
      <c r="BG1591" s="73" t="n"/>
      <c r="BH1591" s="73" t="n"/>
      <c r="BI1591" s="73" t="n"/>
      <c r="BJ1591" s="73" t="n"/>
      <c r="BK1591" s="73" t="n"/>
      <c r="BL1591" s="73" t="n"/>
      <c r="BM1591" s="73" t="n"/>
      <c r="BN1591" s="73" t="n"/>
      <c r="BO1591" s="73" t="n"/>
      <c r="BP1591" s="96" t="n"/>
      <c r="BQ1591" s="174" t="n"/>
      <c r="BR1591" s="174" t="n"/>
      <c r="BS1591" s="174" t="n"/>
      <c r="BT1591" s="174" t="n"/>
      <c r="BU1591" s="174" t="n"/>
      <c r="BV1591" s="174" t="n"/>
      <c r="BW1591" s="174" t="n"/>
      <c r="BX1591" s="174" t="n"/>
      <c r="BY1591" s="174" t="n"/>
      <c r="BZ1591" s="175" t="n"/>
      <c r="CA1591" s="176" t="n"/>
      <c r="CB1591" s="177" t="n"/>
      <c r="CC1591" s="118" t="n"/>
      <c r="CD1591" s="178" t="n"/>
      <c r="CE1591" s="120" t="n"/>
      <c r="CF1591" s="178" t="n"/>
      <c r="CG1591" s="179" t="n"/>
      <c r="CH1591" s="178" t="n"/>
      <c r="CI1591" s="180" t="n"/>
      <c r="CJ1591" s="181" t="n"/>
      <c r="CK1591" s="182" t="n"/>
    </row>
    <row r="1592">
      <c r="A1592" s="69" t="n"/>
      <c r="B1592" s="70" t="n"/>
      <c r="C1592" s="77" t="n"/>
      <c r="D1592" s="84" t="n"/>
      <c r="E1592" s="69" t="n"/>
      <c r="F1592" s="69" t="n"/>
      <c r="G1592" s="73" t="n"/>
      <c r="H1592" s="73" t="n"/>
      <c r="I1592" s="75" t="n"/>
      <c r="J1592" s="75" t="n"/>
      <c r="K1592" s="73" t="n"/>
      <c r="L1592" s="73" t="n"/>
      <c r="M1592" s="73" t="n"/>
      <c r="N1592" s="73" t="n"/>
      <c r="O1592" s="75" t="n"/>
      <c r="P1592" s="75" t="n"/>
      <c r="Q1592" s="73" t="n"/>
      <c r="R1592" s="73" t="n"/>
      <c r="S1592" s="73" t="n"/>
      <c r="T1592" s="73" t="n"/>
      <c r="U1592" s="73" t="n"/>
      <c r="V1592" s="73" t="n"/>
      <c r="W1592" s="73" t="n"/>
      <c r="X1592" s="73" t="n"/>
      <c r="Y1592" s="73" t="n"/>
      <c r="Z1592" s="73" t="n"/>
      <c r="AA1592" s="73" t="n"/>
      <c r="AB1592" s="73" t="n"/>
      <c r="AC1592" s="73" t="n"/>
      <c r="AD1592" s="73" t="n"/>
      <c r="AE1592" s="73" t="n"/>
      <c r="AF1592" s="73" t="n"/>
      <c r="AG1592" s="73" t="n"/>
      <c r="AH1592" s="73" t="n"/>
      <c r="AI1592" s="73" t="n"/>
      <c r="AJ1592" s="73" t="n"/>
      <c r="AK1592" s="73" t="n"/>
      <c r="AL1592" s="73" t="n"/>
      <c r="AM1592" s="73" t="n"/>
      <c r="AN1592" s="73" t="n"/>
      <c r="AO1592" s="73" t="n"/>
      <c r="AP1592" s="73" t="n"/>
      <c r="AQ1592" s="73" t="n"/>
      <c r="AR1592" s="73" t="n"/>
      <c r="AS1592" s="73" t="n"/>
      <c r="AT1592" s="73" t="n"/>
      <c r="AU1592" s="73" t="n"/>
      <c r="AV1592" s="73" t="n"/>
      <c r="AW1592" s="73" t="n"/>
      <c r="AX1592" s="73" t="n"/>
      <c r="AY1592" s="73" t="n"/>
      <c r="AZ1592" s="73" t="n"/>
      <c r="BA1592" s="73" t="n"/>
      <c r="BB1592" s="73" t="n"/>
      <c r="BC1592" s="73" t="n"/>
      <c r="BD1592" s="73" t="n"/>
      <c r="BE1592" s="73" t="n"/>
      <c r="BF1592" s="73" t="n"/>
      <c r="BG1592" s="73" t="n"/>
      <c r="BH1592" s="73" t="n"/>
      <c r="BI1592" s="73" t="n"/>
      <c r="BJ1592" s="73" t="n"/>
      <c r="BK1592" s="73" t="n"/>
      <c r="BL1592" s="73" t="n"/>
      <c r="BM1592" s="73" t="n"/>
      <c r="BN1592" s="73" t="n"/>
      <c r="BO1592" s="73" t="n"/>
      <c r="BP1592" s="96" t="n"/>
      <c r="BQ1592" s="174" t="n"/>
      <c r="BR1592" s="174" t="n"/>
      <c r="BS1592" s="174" t="n"/>
      <c r="BT1592" s="174" t="n"/>
      <c r="BU1592" s="174" t="n"/>
      <c r="BV1592" s="174" t="n"/>
      <c r="BW1592" s="174" t="n"/>
      <c r="BX1592" s="174" t="n"/>
      <c r="BY1592" s="174" t="n"/>
      <c r="BZ1592" s="175" t="n"/>
      <c r="CA1592" s="176" t="n"/>
      <c r="CB1592" s="177" t="n"/>
      <c r="CC1592" s="118" t="n"/>
      <c r="CD1592" s="178" t="n"/>
      <c r="CE1592" s="120" t="n"/>
      <c r="CF1592" s="178" t="n"/>
      <c r="CG1592" s="179" t="n"/>
      <c r="CH1592" s="178" t="n"/>
      <c r="CI1592" s="180" t="n"/>
      <c r="CJ1592" s="181" t="n"/>
      <c r="CK1592" s="182" t="n"/>
    </row>
    <row r="1593">
      <c r="A1593" s="69" t="n"/>
      <c r="B1593" s="70" t="n"/>
      <c r="C1593" s="77" t="n"/>
      <c r="D1593" s="84" t="n"/>
      <c r="E1593" s="69" t="n"/>
      <c r="F1593" s="69" t="n"/>
      <c r="G1593" s="73" t="n"/>
      <c r="H1593" s="73" t="n"/>
      <c r="I1593" s="75" t="n"/>
      <c r="J1593" s="75" t="n"/>
      <c r="K1593" s="73" t="n"/>
      <c r="L1593" s="73" t="n"/>
      <c r="M1593" s="73" t="n"/>
      <c r="N1593" s="73" t="n"/>
      <c r="O1593" s="75" t="n"/>
      <c r="P1593" s="75" t="n"/>
      <c r="Q1593" s="73" t="n"/>
      <c r="R1593" s="73" t="n"/>
      <c r="S1593" s="73" t="n"/>
      <c r="T1593" s="73" t="n"/>
      <c r="U1593" s="73" t="n"/>
      <c r="V1593" s="73" t="n"/>
      <c r="W1593" s="73" t="n"/>
      <c r="X1593" s="73" t="n"/>
      <c r="Y1593" s="73" t="n"/>
      <c r="Z1593" s="73" t="n"/>
      <c r="AA1593" s="73" t="n"/>
      <c r="AB1593" s="73" t="n"/>
      <c r="AC1593" s="73" t="n"/>
      <c r="AD1593" s="73" t="n"/>
      <c r="AE1593" s="73" t="n"/>
      <c r="AF1593" s="73" t="n"/>
      <c r="AG1593" s="73" t="n"/>
      <c r="AH1593" s="73" t="n"/>
      <c r="AI1593" s="73" t="n"/>
      <c r="AJ1593" s="73" t="n"/>
      <c r="AK1593" s="73" t="n"/>
      <c r="AL1593" s="73" t="n"/>
      <c r="AM1593" s="73" t="n"/>
      <c r="AN1593" s="73" t="n"/>
      <c r="AO1593" s="73" t="n"/>
      <c r="AP1593" s="73" t="n"/>
      <c r="AQ1593" s="73" t="n"/>
      <c r="AR1593" s="73" t="n"/>
      <c r="AS1593" s="73" t="n"/>
      <c r="AT1593" s="73" t="n"/>
      <c r="AU1593" s="73" t="n"/>
      <c r="AV1593" s="73" t="n"/>
      <c r="AW1593" s="73" t="n"/>
      <c r="AX1593" s="73" t="n"/>
      <c r="AY1593" s="73" t="n"/>
      <c r="AZ1593" s="73" t="n"/>
      <c r="BA1593" s="73" t="n"/>
      <c r="BB1593" s="73" t="n"/>
      <c r="BC1593" s="73" t="n"/>
      <c r="BD1593" s="73" t="n"/>
      <c r="BE1593" s="73" t="n"/>
      <c r="BF1593" s="73" t="n"/>
      <c r="BG1593" s="73" t="n"/>
      <c r="BH1593" s="73" t="n"/>
      <c r="BI1593" s="73" t="n"/>
      <c r="BJ1593" s="73" t="n"/>
      <c r="BK1593" s="73" t="n"/>
      <c r="BL1593" s="73" t="n"/>
      <c r="BM1593" s="73" t="n"/>
      <c r="BN1593" s="73" t="n"/>
      <c r="BO1593" s="73" t="n"/>
      <c r="BP1593" s="96" t="n"/>
      <c r="BQ1593" s="174" t="n"/>
      <c r="BR1593" s="174" t="n"/>
      <c r="BS1593" s="174" t="n"/>
      <c r="BT1593" s="174" t="n"/>
      <c r="BU1593" s="174" t="n"/>
      <c r="BV1593" s="174" t="n"/>
      <c r="BW1593" s="174" t="n"/>
      <c r="BX1593" s="174" t="n"/>
      <c r="BY1593" s="174" t="n"/>
      <c r="BZ1593" s="175" t="n"/>
      <c r="CA1593" s="176" t="n"/>
      <c r="CB1593" s="177" t="n"/>
      <c r="CC1593" s="118" t="n"/>
      <c r="CD1593" s="178" t="n"/>
      <c r="CE1593" s="120" t="n"/>
      <c r="CF1593" s="178" t="n"/>
      <c r="CG1593" s="179" t="n"/>
      <c r="CH1593" s="178" t="n"/>
      <c r="CI1593" s="180" t="n"/>
      <c r="CJ1593" s="181" t="n"/>
      <c r="CK1593" s="182" t="n"/>
    </row>
    <row r="1594">
      <c r="A1594" s="69" t="n"/>
      <c r="B1594" s="70" t="n"/>
      <c r="C1594" s="77" t="n"/>
      <c r="D1594" s="84" t="n"/>
      <c r="E1594" s="69" t="n"/>
      <c r="F1594" s="69" t="n"/>
      <c r="G1594" s="73" t="n"/>
      <c r="H1594" s="73" t="n"/>
      <c r="I1594" s="75" t="n"/>
      <c r="J1594" s="75" t="n"/>
      <c r="K1594" s="73" t="n"/>
      <c r="L1594" s="73" t="n"/>
      <c r="M1594" s="73" t="n"/>
      <c r="N1594" s="73" t="n"/>
      <c r="O1594" s="75" t="n"/>
      <c r="P1594" s="75" t="n"/>
      <c r="Q1594" s="73" t="n"/>
      <c r="R1594" s="73" t="n"/>
      <c r="S1594" s="73" t="n"/>
      <c r="T1594" s="73" t="n"/>
      <c r="U1594" s="73" t="n"/>
      <c r="V1594" s="73" t="n"/>
      <c r="W1594" s="73" t="n"/>
      <c r="X1594" s="73" t="n"/>
      <c r="Y1594" s="73" t="n"/>
      <c r="Z1594" s="73" t="n"/>
      <c r="AA1594" s="73" t="n"/>
      <c r="AB1594" s="73" t="n"/>
      <c r="AC1594" s="73" t="n"/>
      <c r="AD1594" s="73" t="n"/>
      <c r="AE1594" s="73" t="n"/>
      <c r="AF1594" s="73" t="n"/>
      <c r="AG1594" s="73" t="n"/>
      <c r="AH1594" s="73" t="n"/>
      <c r="AI1594" s="73" t="n"/>
      <c r="AJ1594" s="73" t="n"/>
      <c r="AK1594" s="73" t="n"/>
      <c r="AL1594" s="73" t="n"/>
      <c r="AM1594" s="73" t="n"/>
      <c r="AN1594" s="73" t="n"/>
      <c r="AO1594" s="73" t="n"/>
      <c r="AP1594" s="73" t="n"/>
      <c r="AQ1594" s="73" t="n"/>
      <c r="AR1594" s="73" t="n"/>
      <c r="AS1594" s="73" t="n"/>
      <c r="AT1594" s="73" t="n"/>
      <c r="AU1594" s="73" t="n"/>
      <c r="AV1594" s="73" t="n"/>
      <c r="AW1594" s="73" t="n"/>
      <c r="AX1594" s="73" t="n"/>
      <c r="AY1594" s="73" t="n"/>
      <c r="AZ1594" s="73" t="n"/>
      <c r="BA1594" s="73" t="n"/>
      <c r="BB1594" s="73" t="n"/>
      <c r="BC1594" s="73" t="n"/>
      <c r="BD1594" s="73" t="n"/>
      <c r="BE1594" s="73" t="n"/>
      <c r="BF1594" s="73" t="n"/>
      <c r="BG1594" s="73" t="n"/>
      <c r="BH1594" s="73" t="n"/>
      <c r="BI1594" s="73" t="n"/>
      <c r="BJ1594" s="73" t="n"/>
      <c r="BK1594" s="73" t="n"/>
      <c r="BL1594" s="73" t="n"/>
      <c r="BM1594" s="73" t="n"/>
      <c r="BN1594" s="73" t="n"/>
      <c r="BO1594" s="73" t="n"/>
      <c r="BP1594" s="96" t="n"/>
      <c r="BQ1594" s="174" t="n"/>
      <c r="BR1594" s="174" t="n"/>
      <c r="BS1594" s="174" t="n"/>
      <c r="BT1594" s="174" t="n"/>
      <c r="BU1594" s="174" t="n"/>
      <c r="BV1594" s="174" t="n"/>
      <c r="BW1594" s="174" t="n"/>
      <c r="BX1594" s="174" t="n"/>
      <c r="BY1594" s="174" t="n"/>
      <c r="BZ1594" s="175" t="n"/>
      <c r="CA1594" s="176" t="n"/>
      <c r="CB1594" s="177" t="n"/>
      <c r="CC1594" s="118" t="n"/>
      <c r="CD1594" s="178" t="n"/>
      <c r="CE1594" s="120" t="n"/>
      <c r="CF1594" s="178" t="n"/>
      <c r="CG1594" s="179" t="n"/>
      <c r="CH1594" s="178" t="n"/>
      <c r="CI1594" s="180" t="n"/>
      <c r="CJ1594" s="181" t="n"/>
      <c r="CK1594" s="182" t="n"/>
    </row>
    <row r="1595">
      <c r="A1595" s="69" t="n"/>
      <c r="B1595" s="70" t="n"/>
      <c r="C1595" s="77" t="n"/>
      <c r="D1595" s="84" t="n"/>
      <c r="E1595" s="69" t="n"/>
      <c r="F1595" s="69" t="n"/>
      <c r="G1595" s="73" t="n"/>
      <c r="H1595" s="73" t="n"/>
      <c r="I1595" s="75" t="n"/>
      <c r="J1595" s="75" t="n"/>
      <c r="K1595" s="73" t="n"/>
      <c r="L1595" s="73" t="n"/>
      <c r="M1595" s="73" t="n"/>
      <c r="N1595" s="73" t="n"/>
      <c r="O1595" s="75" t="n"/>
      <c r="P1595" s="75" t="n"/>
      <c r="Q1595" s="73" t="n"/>
      <c r="R1595" s="73" t="n"/>
      <c r="S1595" s="73" t="n"/>
      <c r="T1595" s="73" t="n"/>
      <c r="U1595" s="73" t="n"/>
      <c r="V1595" s="73" t="n"/>
      <c r="W1595" s="73" t="n"/>
      <c r="X1595" s="73" t="n"/>
      <c r="Y1595" s="73" t="n"/>
      <c r="Z1595" s="73" t="n"/>
      <c r="AA1595" s="73" t="n"/>
      <c r="AB1595" s="73" t="n"/>
      <c r="AC1595" s="73" t="n"/>
      <c r="AD1595" s="73" t="n"/>
      <c r="AE1595" s="73" t="n"/>
      <c r="AF1595" s="73" t="n"/>
      <c r="AG1595" s="73" t="n"/>
      <c r="AH1595" s="73" t="n"/>
      <c r="AI1595" s="73" t="n"/>
      <c r="AJ1595" s="73" t="n"/>
      <c r="AK1595" s="73" t="n"/>
      <c r="AL1595" s="73" t="n"/>
      <c r="AM1595" s="73" t="n"/>
      <c r="AN1595" s="73" t="n"/>
      <c r="AO1595" s="73" t="n"/>
      <c r="AP1595" s="73" t="n"/>
      <c r="AQ1595" s="73" t="n"/>
      <c r="AR1595" s="73" t="n"/>
      <c r="AS1595" s="73" t="n"/>
      <c r="AT1595" s="73" t="n"/>
      <c r="AU1595" s="73" t="n"/>
      <c r="AV1595" s="73" t="n"/>
      <c r="AW1595" s="73" t="n"/>
      <c r="AX1595" s="73" t="n"/>
      <c r="AY1595" s="73" t="n"/>
      <c r="AZ1595" s="73" t="n"/>
      <c r="BA1595" s="73" t="n"/>
      <c r="BB1595" s="73" t="n"/>
      <c r="BC1595" s="73" t="n"/>
      <c r="BD1595" s="73" t="n"/>
      <c r="BE1595" s="73" t="n"/>
      <c r="BF1595" s="73" t="n"/>
      <c r="BG1595" s="73" t="n"/>
      <c r="BH1595" s="73" t="n"/>
      <c r="BI1595" s="73" t="n"/>
      <c r="BJ1595" s="73" t="n"/>
      <c r="BK1595" s="73" t="n"/>
      <c r="BL1595" s="73" t="n"/>
      <c r="BM1595" s="73" t="n"/>
      <c r="BN1595" s="73" t="n"/>
      <c r="BO1595" s="73" t="n"/>
      <c r="BP1595" s="96" t="n"/>
      <c r="BQ1595" s="174" t="n"/>
      <c r="BR1595" s="174" t="n"/>
      <c r="BS1595" s="174" t="n"/>
      <c r="BT1595" s="174" t="n"/>
      <c r="BU1595" s="174" t="n"/>
      <c r="BV1595" s="174" t="n"/>
      <c r="BW1595" s="174" t="n"/>
      <c r="BX1595" s="174" t="n"/>
      <c r="BY1595" s="174" t="n"/>
      <c r="BZ1595" s="175" t="n"/>
      <c r="CA1595" s="176" t="n"/>
      <c r="CB1595" s="177" t="n"/>
      <c r="CC1595" s="118" t="n"/>
      <c r="CD1595" s="178" t="n"/>
      <c r="CE1595" s="120" t="n"/>
      <c r="CF1595" s="178" t="n"/>
      <c r="CG1595" s="179" t="n"/>
      <c r="CH1595" s="178" t="n"/>
      <c r="CI1595" s="180" t="n"/>
      <c r="CJ1595" s="181" t="n"/>
      <c r="CK1595" s="182" t="n"/>
    </row>
    <row r="1596">
      <c r="A1596" s="69" t="n"/>
      <c r="B1596" s="70" t="n"/>
      <c r="C1596" s="77" t="n"/>
      <c r="D1596" s="84" t="n"/>
      <c r="E1596" s="69" t="n"/>
      <c r="F1596" s="69" t="n"/>
      <c r="G1596" s="73" t="n"/>
      <c r="H1596" s="73" t="n"/>
      <c r="I1596" s="75" t="n"/>
      <c r="J1596" s="75" t="n"/>
      <c r="K1596" s="73" t="n"/>
      <c r="L1596" s="73" t="n"/>
      <c r="M1596" s="73" t="n"/>
      <c r="N1596" s="73" t="n"/>
      <c r="O1596" s="75" t="n"/>
      <c r="P1596" s="75" t="n"/>
      <c r="Q1596" s="73" t="n"/>
      <c r="R1596" s="73" t="n"/>
      <c r="S1596" s="73" t="n"/>
      <c r="T1596" s="73" t="n"/>
      <c r="U1596" s="73" t="n"/>
      <c r="V1596" s="73" t="n"/>
      <c r="W1596" s="73" t="n"/>
      <c r="X1596" s="73" t="n"/>
      <c r="Y1596" s="73" t="n"/>
      <c r="Z1596" s="73" t="n"/>
      <c r="AA1596" s="73" t="n"/>
      <c r="AB1596" s="73" t="n"/>
      <c r="AC1596" s="73" t="n"/>
      <c r="AD1596" s="73" t="n"/>
      <c r="AE1596" s="73" t="n"/>
      <c r="AF1596" s="73" t="n"/>
      <c r="AG1596" s="73" t="n"/>
      <c r="AH1596" s="73" t="n"/>
      <c r="AI1596" s="73" t="n"/>
      <c r="AJ1596" s="73" t="n"/>
      <c r="AK1596" s="73" t="n"/>
      <c r="AL1596" s="73" t="n"/>
      <c r="AM1596" s="73" t="n"/>
      <c r="AN1596" s="73" t="n"/>
      <c r="AO1596" s="73" t="n"/>
      <c r="AP1596" s="73" t="n"/>
      <c r="AQ1596" s="73" t="n"/>
      <c r="AR1596" s="73" t="n"/>
      <c r="AS1596" s="73" t="n"/>
      <c r="AT1596" s="73" t="n"/>
      <c r="AU1596" s="73" t="n"/>
      <c r="AV1596" s="73" t="n"/>
      <c r="AW1596" s="73" t="n"/>
      <c r="AX1596" s="73" t="n"/>
      <c r="AY1596" s="73" t="n"/>
      <c r="AZ1596" s="73" t="n"/>
      <c r="BA1596" s="73" t="n"/>
      <c r="BB1596" s="73" t="n"/>
      <c r="BC1596" s="73" t="n"/>
      <c r="BD1596" s="73" t="n"/>
      <c r="BE1596" s="73" t="n"/>
      <c r="BF1596" s="73" t="n"/>
      <c r="BG1596" s="73" t="n"/>
      <c r="BH1596" s="73" t="n"/>
      <c r="BI1596" s="73" t="n"/>
      <c r="BJ1596" s="73" t="n"/>
      <c r="BK1596" s="73" t="n"/>
      <c r="BL1596" s="73" t="n"/>
      <c r="BM1596" s="73" t="n"/>
      <c r="BN1596" s="73" t="n"/>
      <c r="BO1596" s="73" t="n"/>
      <c r="BP1596" s="96" t="n"/>
      <c r="BQ1596" s="174" t="n"/>
      <c r="BR1596" s="174" t="n"/>
      <c r="BS1596" s="174" t="n"/>
      <c r="BT1596" s="174" t="n"/>
      <c r="BU1596" s="174" t="n"/>
      <c r="BV1596" s="174" t="n"/>
      <c r="BW1596" s="174" t="n"/>
      <c r="BX1596" s="174" t="n"/>
      <c r="BY1596" s="174" t="n"/>
      <c r="BZ1596" s="175" t="n"/>
      <c r="CA1596" s="176" t="n"/>
      <c r="CB1596" s="177" t="n"/>
      <c r="CC1596" s="118" t="n"/>
      <c r="CD1596" s="178" t="n"/>
      <c r="CE1596" s="120" t="n"/>
      <c r="CF1596" s="178" t="n"/>
      <c r="CG1596" s="179" t="n"/>
      <c r="CH1596" s="178" t="n"/>
      <c r="CI1596" s="180" t="n"/>
      <c r="CJ1596" s="181" t="n"/>
      <c r="CK1596" s="182" t="n"/>
    </row>
    <row r="1597">
      <c r="A1597" s="69" t="n"/>
      <c r="B1597" s="70" t="n"/>
      <c r="C1597" s="77" t="n"/>
      <c r="D1597" s="84" t="n"/>
      <c r="E1597" s="69" t="n"/>
      <c r="F1597" s="69" t="n"/>
      <c r="G1597" s="73" t="n"/>
      <c r="H1597" s="73" t="n"/>
      <c r="I1597" s="75" t="n"/>
      <c r="J1597" s="75" t="n"/>
      <c r="K1597" s="73" t="n"/>
      <c r="L1597" s="73" t="n"/>
      <c r="M1597" s="73" t="n"/>
      <c r="N1597" s="73" t="n"/>
      <c r="O1597" s="75" t="n"/>
      <c r="P1597" s="75" t="n"/>
      <c r="Q1597" s="73" t="n"/>
      <c r="R1597" s="73" t="n"/>
      <c r="S1597" s="73" t="n"/>
      <c r="T1597" s="73" t="n"/>
      <c r="U1597" s="73" t="n"/>
      <c r="V1597" s="73" t="n"/>
      <c r="W1597" s="73" t="n"/>
      <c r="X1597" s="73" t="n"/>
      <c r="Y1597" s="73" t="n"/>
      <c r="Z1597" s="73" t="n"/>
      <c r="AA1597" s="73" t="n"/>
      <c r="AB1597" s="73" t="n"/>
      <c r="AC1597" s="73" t="n"/>
      <c r="AD1597" s="73" t="n"/>
      <c r="AE1597" s="73" t="n"/>
      <c r="AF1597" s="73" t="n"/>
      <c r="AG1597" s="73" t="n"/>
      <c r="AH1597" s="73" t="n"/>
      <c r="AI1597" s="73" t="n"/>
      <c r="AJ1597" s="73" t="n"/>
      <c r="AK1597" s="73" t="n"/>
      <c r="AL1597" s="73" t="n"/>
      <c r="AM1597" s="73" t="n"/>
      <c r="AN1597" s="73" t="n"/>
      <c r="AO1597" s="73" t="n"/>
      <c r="AP1597" s="73" t="n"/>
      <c r="AQ1597" s="73" t="n"/>
      <c r="AR1597" s="73" t="n"/>
      <c r="AS1597" s="73" t="n"/>
      <c r="AT1597" s="73" t="n"/>
      <c r="AU1597" s="73" t="n"/>
      <c r="AV1597" s="73" t="n"/>
      <c r="AW1597" s="73" t="n"/>
      <c r="AX1597" s="73" t="n"/>
      <c r="AY1597" s="73" t="n"/>
      <c r="AZ1597" s="73" t="n"/>
      <c r="BA1597" s="73" t="n"/>
      <c r="BB1597" s="73" t="n"/>
      <c r="BC1597" s="73" t="n"/>
      <c r="BD1597" s="73" t="n"/>
      <c r="BE1597" s="73" t="n"/>
      <c r="BF1597" s="73" t="n"/>
      <c r="BG1597" s="73" t="n"/>
      <c r="BH1597" s="73" t="n"/>
      <c r="BI1597" s="73" t="n"/>
      <c r="BJ1597" s="73" t="n"/>
      <c r="BK1597" s="73" t="n"/>
      <c r="BL1597" s="73" t="n"/>
      <c r="BM1597" s="73" t="n"/>
      <c r="BN1597" s="73" t="n"/>
      <c r="BO1597" s="73" t="n"/>
      <c r="BP1597" s="96" t="n"/>
      <c r="BQ1597" s="174" t="n"/>
      <c r="BR1597" s="174" t="n"/>
      <c r="BS1597" s="174" t="n"/>
      <c r="BT1597" s="174" t="n"/>
      <c r="BU1597" s="174" t="n"/>
      <c r="BV1597" s="174" t="n"/>
      <c r="BW1597" s="174" t="n"/>
      <c r="BX1597" s="174" t="n"/>
      <c r="BY1597" s="174" t="n"/>
      <c r="BZ1597" s="175" t="n"/>
      <c r="CA1597" s="176" t="n"/>
      <c r="CB1597" s="177" t="n"/>
      <c r="CC1597" s="118" t="n"/>
      <c r="CD1597" s="178" t="n"/>
      <c r="CE1597" s="120" t="n"/>
      <c r="CF1597" s="178" t="n"/>
      <c r="CG1597" s="179" t="n"/>
      <c r="CH1597" s="178" t="n"/>
      <c r="CI1597" s="180" t="n"/>
      <c r="CJ1597" s="181" t="n"/>
      <c r="CK1597" s="182" t="n"/>
    </row>
    <row r="1598">
      <c r="A1598" s="69" t="n"/>
      <c r="B1598" s="70" t="n"/>
      <c r="C1598" s="77" t="n"/>
      <c r="D1598" s="84" t="n"/>
      <c r="E1598" s="69" t="n"/>
      <c r="F1598" s="69" t="n"/>
      <c r="G1598" s="73" t="n"/>
      <c r="H1598" s="73" t="n"/>
      <c r="I1598" s="75" t="n"/>
      <c r="J1598" s="75" t="n"/>
      <c r="K1598" s="73" t="n"/>
      <c r="L1598" s="73" t="n"/>
      <c r="M1598" s="73" t="n"/>
      <c r="N1598" s="73" t="n"/>
      <c r="O1598" s="75" t="n"/>
      <c r="P1598" s="75" t="n"/>
      <c r="Q1598" s="73" t="n"/>
      <c r="R1598" s="73" t="n"/>
      <c r="S1598" s="73" t="n"/>
      <c r="T1598" s="73" t="n"/>
      <c r="U1598" s="73" t="n"/>
      <c r="V1598" s="73" t="n"/>
      <c r="W1598" s="73" t="n"/>
      <c r="X1598" s="73" t="n"/>
      <c r="Y1598" s="73" t="n"/>
      <c r="Z1598" s="73" t="n"/>
      <c r="AA1598" s="73" t="n"/>
      <c r="AB1598" s="73" t="n"/>
      <c r="AC1598" s="73" t="n"/>
      <c r="AD1598" s="73" t="n"/>
      <c r="AE1598" s="73" t="n"/>
      <c r="AF1598" s="73" t="n"/>
      <c r="AG1598" s="73" t="n"/>
      <c r="AH1598" s="73" t="n"/>
      <c r="AI1598" s="73" t="n"/>
      <c r="AJ1598" s="73" t="n"/>
      <c r="AK1598" s="73" t="n"/>
      <c r="AL1598" s="73" t="n"/>
      <c r="AM1598" s="73" t="n"/>
      <c r="AN1598" s="73" t="n"/>
      <c r="AO1598" s="73" t="n"/>
      <c r="AP1598" s="73" t="n"/>
      <c r="AQ1598" s="73" t="n"/>
      <c r="AR1598" s="73" t="n"/>
      <c r="AS1598" s="73" t="n"/>
      <c r="AT1598" s="73" t="n"/>
      <c r="AU1598" s="73" t="n"/>
      <c r="AV1598" s="73" t="n"/>
      <c r="AW1598" s="73" t="n"/>
      <c r="AX1598" s="73" t="n"/>
      <c r="AY1598" s="73" t="n"/>
      <c r="AZ1598" s="73" t="n"/>
      <c r="BA1598" s="73" t="n"/>
      <c r="BB1598" s="73" t="n"/>
      <c r="BC1598" s="73" t="n"/>
      <c r="BD1598" s="73" t="n"/>
      <c r="BE1598" s="73" t="n"/>
      <c r="BF1598" s="73" t="n"/>
      <c r="BG1598" s="73" t="n"/>
      <c r="BH1598" s="73" t="n"/>
      <c r="BI1598" s="73" t="n"/>
      <c r="BJ1598" s="73" t="n"/>
      <c r="BK1598" s="73" t="n"/>
      <c r="BL1598" s="73" t="n"/>
      <c r="BM1598" s="73" t="n"/>
      <c r="BN1598" s="73" t="n"/>
      <c r="BO1598" s="73" t="n"/>
      <c r="BP1598" s="96" t="n"/>
      <c r="BQ1598" s="174" t="n"/>
      <c r="BR1598" s="174" t="n"/>
      <c r="BS1598" s="174" t="n"/>
      <c r="BT1598" s="174" t="n"/>
      <c r="BU1598" s="174" t="n"/>
      <c r="BV1598" s="174" t="n"/>
      <c r="BW1598" s="174" t="n"/>
      <c r="BX1598" s="174" t="n"/>
      <c r="BY1598" s="174" t="n"/>
      <c r="BZ1598" s="175" t="n"/>
      <c r="CA1598" s="176" t="n"/>
      <c r="CB1598" s="177" t="n"/>
      <c r="CC1598" s="118" t="n"/>
      <c r="CD1598" s="178" t="n"/>
      <c r="CE1598" s="120" t="n"/>
      <c r="CF1598" s="178" t="n"/>
      <c r="CG1598" s="179" t="n"/>
      <c r="CH1598" s="178" t="n"/>
      <c r="CI1598" s="180" t="n"/>
      <c r="CJ1598" s="181" t="n"/>
      <c r="CK1598" s="182" t="n"/>
    </row>
    <row r="1599">
      <c r="A1599" s="69" t="n"/>
      <c r="B1599" s="70" t="n"/>
      <c r="C1599" s="77" t="n"/>
      <c r="D1599" s="84" t="n"/>
      <c r="E1599" s="69" t="n"/>
      <c r="F1599" s="69" t="n"/>
      <c r="G1599" s="73" t="n"/>
      <c r="H1599" s="73" t="n"/>
      <c r="I1599" s="75" t="n"/>
      <c r="J1599" s="75" t="n"/>
      <c r="K1599" s="73" t="n"/>
      <c r="L1599" s="73" t="n"/>
      <c r="M1599" s="73" t="n"/>
      <c r="N1599" s="73" t="n"/>
      <c r="O1599" s="75" t="n"/>
      <c r="P1599" s="75" t="n"/>
      <c r="Q1599" s="73" t="n"/>
      <c r="R1599" s="73" t="n"/>
      <c r="S1599" s="73" t="n"/>
      <c r="T1599" s="73" t="n"/>
      <c r="U1599" s="73" t="n"/>
      <c r="V1599" s="73" t="n"/>
      <c r="W1599" s="73" t="n"/>
      <c r="X1599" s="73" t="n"/>
      <c r="Y1599" s="73" t="n"/>
      <c r="Z1599" s="73" t="n"/>
      <c r="AA1599" s="73" t="n"/>
      <c r="AB1599" s="73" t="n"/>
      <c r="AC1599" s="73" t="n"/>
      <c r="AD1599" s="73" t="n"/>
      <c r="AE1599" s="73" t="n"/>
      <c r="AF1599" s="73" t="n"/>
      <c r="AG1599" s="73" t="n"/>
      <c r="AH1599" s="73" t="n"/>
      <c r="AI1599" s="73" t="n"/>
      <c r="AJ1599" s="73" t="n"/>
      <c r="AK1599" s="73" t="n"/>
      <c r="AL1599" s="73" t="n"/>
      <c r="AM1599" s="73" t="n"/>
      <c r="AN1599" s="73" t="n"/>
      <c r="AO1599" s="73" t="n"/>
      <c r="AP1599" s="73" t="n"/>
      <c r="AQ1599" s="73" t="n"/>
      <c r="AR1599" s="73" t="n"/>
      <c r="AS1599" s="73" t="n"/>
      <c r="AT1599" s="73" t="n"/>
      <c r="AU1599" s="73" t="n"/>
      <c r="AV1599" s="73" t="n"/>
      <c r="AW1599" s="73" t="n"/>
      <c r="AX1599" s="73" t="n"/>
      <c r="AY1599" s="73" t="n"/>
      <c r="AZ1599" s="73" t="n"/>
      <c r="BA1599" s="73" t="n"/>
      <c r="BB1599" s="73" t="n"/>
      <c r="BC1599" s="73" t="n"/>
      <c r="BD1599" s="73" t="n"/>
      <c r="BE1599" s="73" t="n"/>
      <c r="BF1599" s="73" t="n"/>
      <c r="BG1599" s="73" t="n"/>
      <c r="BH1599" s="73" t="n"/>
      <c r="BI1599" s="73" t="n"/>
      <c r="BJ1599" s="73" t="n"/>
      <c r="BK1599" s="73" t="n"/>
      <c r="BL1599" s="73" t="n"/>
      <c r="BM1599" s="73" t="n"/>
      <c r="BN1599" s="73" t="n"/>
      <c r="BO1599" s="73" t="n"/>
      <c r="BP1599" s="96" t="n"/>
      <c r="BQ1599" s="174" t="n"/>
      <c r="BR1599" s="174" t="n"/>
      <c r="BS1599" s="174" t="n"/>
      <c r="BT1599" s="174" t="n"/>
      <c r="BU1599" s="174" t="n"/>
      <c r="BV1599" s="174" t="n"/>
      <c r="BW1599" s="174" t="n"/>
      <c r="BX1599" s="174" t="n"/>
      <c r="BY1599" s="174" t="n"/>
      <c r="BZ1599" s="175" t="n"/>
      <c r="CA1599" s="176" t="n"/>
      <c r="CB1599" s="177" t="n"/>
      <c r="CC1599" s="118" t="n"/>
      <c r="CD1599" s="178" t="n"/>
      <c r="CE1599" s="120" t="n"/>
      <c r="CF1599" s="178" t="n"/>
      <c r="CG1599" s="179" t="n"/>
      <c r="CH1599" s="178" t="n"/>
      <c r="CI1599" s="180" t="n"/>
      <c r="CJ1599" s="181" t="n"/>
      <c r="CK1599" s="182" t="n"/>
    </row>
    <row r="1600">
      <c r="A1600" s="69" t="n"/>
      <c r="B1600" s="70" t="n"/>
      <c r="C1600" s="77" t="n"/>
      <c r="D1600" s="84" t="n"/>
      <c r="E1600" s="69" t="n"/>
      <c r="F1600" s="69" t="n"/>
      <c r="G1600" s="73" t="n"/>
      <c r="H1600" s="73" t="n"/>
      <c r="I1600" s="75" t="n"/>
      <c r="J1600" s="75" t="n"/>
      <c r="K1600" s="73" t="n"/>
      <c r="L1600" s="73" t="n"/>
      <c r="M1600" s="73" t="n"/>
      <c r="N1600" s="73" t="n"/>
      <c r="O1600" s="75" t="n"/>
      <c r="P1600" s="75" t="n"/>
      <c r="Q1600" s="73" t="n"/>
      <c r="R1600" s="73" t="n"/>
      <c r="S1600" s="73" t="n"/>
      <c r="T1600" s="73" t="n"/>
      <c r="U1600" s="73" t="n"/>
      <c r="V1600" s="73" t="n"/>
      <c r="W1600" s="73" t="n"/>
      <c r="X1600" s="73" t="n"/>
      <c r="Y1600" s="73" t="n"/>
      <c r="Z1600" s="73" t="n"/>
      <c r="AA1600" s="73" t="n"/>
      <c r="AB1600" s="73" t="n"/>
      <c r="AC1600" s="73" t="n"/>
      <c r="AD1600" s="73" t="n"/>
      <c r="AE1600" s="73" t="n"/>
      <c r="AF1600" s="73" t="n"/>
      <c r="AG1600" s="73" t="n"/>
      <c r="AH1600" s="73" t="n"/>
      <c r="AI1600" s="73" t="n"/>
      <c r="AJ1600" s="73" t="n"/>
      <c r="AK1600" s="73" t="n"/>
      <c r="AL1600" s="73" t="n"/>
      <c r="AM1600" s="73" t="n"/>
      <c r="AN1600" s="73" t="n"/>
      <c r="AO1600" s="73" t="n"/>
      <c r="AP1600" s="73" t="n"/>
      <c r="AQ1600" s="73" t="n"/>
      <c r="AR1600" s="73" t="n"/>
      <c r="AS1600" s="73" t="n"/>
      <c r="AT1600" s="73" t="n"/>
      <c r="AU1600" s="73" t="n"/>
      <c r="AV1600" s="73" t="n"/>
      <c r="AW1600" s="73" t="n"/>
      <c r="AX1600" s="73" t="n"/>
      <c r="AY1600" s="73" t="n"/>
      <c r="AZ1600" s="73" t="n"/>
      <c r="BA1600" s="73" t="n"/>
      <c r="BB1600" s="73" t="n"/>
      <c r="BC1600" s="73" t="n"/>
      <c r="BD1600" s="73" t="n"/>
      <c r="BE1600" s="73" t="n"/>
      <c r="BF1600" s="73" t="n"/>
      <c r="BG1600" s="73" t="n"/>
      <c r="BH1600" s="73" t="n"/>
      <c r="BI1600" s="73" t="n"/>
      <c r="BJ1600" s="73" t="n"/>
      <c r="BK1600" s="73" t="n"/>
      <c r="BL1600" s="73" t="n"/>
      <c r="BM1600" s="73" t="n"/>
      <c r="BN1600" s="73" t="n"/>
      <c r="BO1600" s="73" t="n"/>
      <c r="BP1600" s="96" t="n"/>
      <c r="BQ1600" s="174" t="n"/>
      <c r="BR1600" s="174" t="n"/>
      <c r="BS1600" s="174" t="n"/>
      <c r="BT1600" s="174" t="n"/>
      <c r="BU1600" s="174" t="n"/>
      <c r="BV1600" s="174" t="n"/>
      <c r="BW1600" s="174" t="n"/>
      <c r="BX1600" s="174" t="n"/>
      <c r="BY1600" s="174" t="n"/>
      <c r="BZ1600" s="175" t="n"/>
      <c r="CA1600" s="176" t="n"/>
      <c r="CB1600" s="177" t="n"/>
      <c r="CC1600" s="118" t="n"/>
      <c r="CD1600" s="178" t="n"/>
      <c r="CE1600" s="120" t="n"/>
      <c r="CF1600" s="178" t="n"/>
      <c r="CG1600" s="179" t="n"/>
      <c r="CH1600" s="178" t="n"/>
      <c r="CI1600" s="180" t="n"/>
      <c r="CJ1600" s="181" t="n"/>
      <c r="CK1600" s="182" t="n"/>
    </row>
    <row r="1601">
      <c r="A1601" s="69" t="n"/>
      <c r="B1601" s="70" t="n"/>
      <c r="C1601" s="77" t="n"/>
      <c r="D1601" s="84" t="n"/>
      <c r="E1601" s="69" t="n"/>
      <c r="F1601" s="69" t="n"/>
      <c r="G1601" s="73" t="n"/>
      <c r="H1601" s="73" t="n"/>
      <c r="I1601" s="75" t="n"/>
      <c r="J1601" s="75" t="n"/>
      <c r="K1601" s="73" t="n"/>
      <c r="L1601" s="73" t="n"/>
      <c r="M1601" s="73" t="n"/>
      <c r="N1601" s="73" t="n"/>
      <c r="O1601" s="75" t="n"/>
      <c r="P1601" s="75" t="n"/>
      <c r="Q1601" s="73" t="n"/>
      <c r="R1601" s="73" t="n"/>
      <c r="S1601" s="73" t="n"/>
      <c r="T1601" s="73" t="n"/>
      <c r="U1601" s="73" t="n"/>
      <c r="V1601" s="73" t="n"/>
      <c r="W1601" s="73" t="n"/>
      <c r="X1601" s="73" t="n"/>
      <c r="Y1601" s="73" t="n"/>
      <c r="Z1601" s="73" t="n"/>
      <c r="AA1601" s="73" t="n"/>
      <c r="AB1601" s="73" t="n"/>
      <c r="AC1601" s="73" t="n"/>
      <c r="AD1601" s="73" t="n"/>
      <c r="AE1601" s="73" t="n"/>
      <c r="AF1601" s="73" t="n"/>
      <c r="AG1601" s="73" t="n"/>
      <c r="AH1601" s="73" t="n"/>
      <c r="AI1601" s="73" t="n"/>
      <c r="AJ1601" s="73" t="n"/>
      <c r="AK1601" s="73" t="n"/>
      <c r="AL1601" s="73" t="n"/>
      <c r="AM1601" s="73" t="n"/>
      <c r="AN1601" s="73" t="n"/>
      <c r="AO1601" s="73" t="n"/>
      <c r="AP1601" s="73" t="n"/>
      <c r="AQ1601" s="73" t="n"/>
      <c r="AR1601" s="73" t="n"/>
      <c r="AS1601" s="73" t="n"/>
      <c r="AT1601" s="73" t="n"/>
      <c r="AU1601" s="73" t="n"/>
      <c r="AV1601" s="73" t="n"/>
      <c r="AW1601" s="73" t="n"/>
      <c r="AX1601" s="73" t="n"/>
      <c r="AY1601" s="73" t="n"/>
      <c r="AZ1601" s="73" t="n"/>
      <c r="BA1601" s="73" t="n"/>
      <c r="BB1601" s="73" t="n"/>
      <c r="BC1601" s="73" t="n"/>
      <c r="BD1601" s="73" t="n"/>
      <c r="BE1601" s="73" t="n"/>
      <c r="BF1601" s="73" t="n"/>
      <c r="BG1601" s="73" t="n"/>
      <c r="BH1601" s="73" t="n"/>
      <c r="BI1601" s="73" t="n"/>
      <c r="BJ1601" s="73" t="n"/>
      <c r="BK1601" s="73" t="n"/>
      <c r="BL1601" s="73" t="n"/>
      <c r="BM1601" s="73" t="n"/>
      <c r="BN1601" s="73" t="n"/>
      <c r="BO1601" s="73" t="n"/>
      <c r="BP1601" s="96" t="n"/>
      <c r="BQ1601" s="174" t="n"/>
      <c r="BR1601" s="174" t="n"/>
      <c r="BS1601" s="174" t="n"/>
      <c r="BT1601" s="174" t="n"/>
      <c r="BU1601" s="174" t="n"/>
      <c r="BV1601" s="174" t="n"/>
      <c r="BW1601" s="174" t="n"/>
      <c r="BX1601" s="174" t="n"/>
      <c r="BY1601" s="174" t="n"/>
      <c r="BZ1601" s="175" t="n"/>
      <c r="CA1601" s="176" t="n"/>
      <c r="CB1601" s="177" t="n"/>
      <c r="CC1601" s="118" t="n"/>
      <c r="CD1601" s="178" t="n"/>
      <c r="CE1601" s="120" t="n"/>
      <c r="CF1601" s="178" t="n"/>
      <c r="CG1601" s="179" t="n"/>
      <c r="CH1601" s="178" t="n"/>
      <c r="CI1601" s="180" t="n"/>
      <c r="CJ1601" s="181" t="n"/>
      <c r="CK1601" s="182" t="n"/>
    </row>
    <row r="1602">
      <c r="A1602" s="69" t="n"/>
      <c r="B1602" s="70" t="n"/>
      <c r="C1602" s="77" t="n"/>
      <c r="D1602" s="84" t="n"/>
      <c r="E1602" s="69" t="n"/>
      <c r="F1602" s="69" t="n"/>
      <c r="G1602" s="73" t="n"/>
      <c r="H1602" s="73" t="n"/>
      <c r="I1602" s="75" t="n"/>
      <c r="J1602" s="75" t="n"/>
      <c r="K1602" s="73" t="n"/>
      <c r="L1602" s="73" t="n"/>
      <c r="M1602" s="73" t="n"/>
      <c r="N1602" s="73" t="n"/>
      <c r="O1602" s="75" t="n"/>
      <c r="P1602" s="75" t="n"/>
      <c r="Q1602" s="73" t="n"/>
      <c r="R1602" s="73" t="n"/>
      <c r="S1602" s="73" t="n"/>
      <c r="T1602" s="73" t="n"/>
      <c r="U1602" s="73" t="n"/>
      <c r="V1602" s="73" t="n"/>
      <c r="W1602" s="73" t="n"/>
      <c r="X1602" s="73" t="n"/>
      <c r="Y1602" s="73" t="n"/>
      <c r="Z1602" s="73" t="n"/>
      <c r="AA1602" s="73" t="n"/>
      <c r="AB1602" s="73" t="n"/>
      <c r="AC1602" s="73" t="n"/>
      <c r="AD1602" s="73" t="n"/>
      <c r="AE1602" s="73" t="n"/>
      <c r="AF1602" s="73" t="n"/>
      <c r="AG1602" s="73" t="n"/>
      <c r="AH1602" s="73" t="n"/>
      <c r="AI1602" s="73" t="n"/>
      <c r="AJ1602" s="73" t="n"/>
      <c r="AK1602" s="73" t="n"/>
      <c r="AL1602" s="73" t="n"/>
      <c r="AM1602" s="73" t="n"/>
      <c r="AN1602" s="73" t="n"/>
      <c r="AO1602" s="73" t="n"/>
      <c r="AP1602" s="73" t="n"/>
      <c r="AQ1602" s="73" t="n"/>
      <c r="AR1602" s="73" t="n"/>
      <c r="AS1602" s="73" t="n"/>
      <c r="AT1602" s="73" t="n"/>
      <c r="AU1602" s="73" t="n"/>
      <c r="AV1602" s="73" t="n"/>
      <c r="AW1602" s="73" t="n"/>
      <c r="AX1602" s="73" t="n"/>
      <c r="AY1602" s="73" t="n"/>
      <c r="AZ1602" s="73" t="n"/>
      <c r="BA1602" s="73" t="n"/>
      <c r="BB1602" s="73" t="n"/>
      <c r="BC1602" s="73" t="n"/>
      <c r="BD1602" s="73" t="n"/>
      <c r="BE1602" s="73" t="n"/>
      <c r="BF1602" s="73" t="n"/>
      <c r="BG1602" s="73" t="n"/>
      <c r="BH1602" s="73" t="n"/>
      <c r="BI1602" s="73" t="n"/>
      <c r="BJ1602" s="73" t="n"/>
      <c r="BK1602" s="73" t="n"/>
      <c r="BL1602" s="73" t="n"/>
      <c r="BM1602" s="73" t="n"/>
      <c r="BN1602" s="73" t="n"/>
      <c r="BO1602" s="73" t="n"/>
      <c r="BP1602" s="96" t="n"/>
      <c r="BQ1602" s="174" t="n"/>
      <c r="BR1602" s="174" t="n"/>
      <c r="BS1602" s="174" t="n"/>
      <c r="BT1602" s="174" t="n"/>
      <c r="BU1602" s="174" t="n"/>
      <c r="BV1602" s="174" t="n"/>
      <c r="BW1602" s="174" t="n"/>
      <c r="BX1602" s="174" t="n"/>
      <c r="BY1602" s="174" t="n"/>
      <c r="BZ1602" s="175" t="n"/>
      <c r="CA1602" s="176" t="n"/>
      <c r="CB1602" s="177" t="n"/>
      <c r="CC1602" s="118" t="n"/>
      <c r="CD1602" s="178" t="n"/>
      <c r="CE1602" s="120" t="n"/>
      <c r="CF1602" s="178" t="n"/>
      <c r="CG1602" s="179" t="n"/>
      <c r="CH1602" s="178" t="n"/>
      <c r="CI1602" s="180" t="n"/>
      <c r="CJ1602" s="181" t="n"/>
      <c r="CK1602" s="182" t="n"/>
    </row>
    <row r="1603">
      <c r="A1603" s="69" t="n"/>
      <c r="B1603" s="70" t="n"/>
      <c r="C1603" s="77" t="n"/>
      <c r="D1603" s="84" t="n"/>
      <c r="E1603" s="69" t="n"/>
      <c r="F1603" s="69" t="n"/>
      <c r="G1603" s="73" t="n"/>
      <c r="H1603" s="73" t="n"/>
      <c r="I1603" s="75" t="n"/>
      <c r="J1603" s="75" t="n"/>
      <c r="K1603" s="73" t="n"/>
      <c r="L1603" s="73" t="n"/>
      <c r="M1603" s="73" t="n"/>
      <c r="N1603" s="73" t="n"/>
      <c r="O1603" s="75" t="n"/>
      <c r="P1603" s="75" t="n"/>
      <c r="Q1603" s="73" t="n"/>
      <c r="R1603" s="73" t="n"/>
      <c r="S1603" s="73" t="n"/>
      <c r="T1603" s="73" t="n"/>
      <c r="U1603" s="73" t="n"/>
      <c r="V1603" s="73" t="n"/>
      <c r="W1603" s="73" t="n"/>
      <c r="X1603" s="73" t="n"/>
      <c r="Y1603" s="73" t="n"/>
      <c r="Z1603" s="73" t="n"/>
      <c r="AA1603" s="73" t="n"/>
      <c r="AB1603" s="73" t="n"/>
      <c r="AC1603" s="73" t="n"/>
      <c r="AD1603" s="73" t="n"/>
      <c r="AE1603" s="73" t="n"/>
      <c r="AF1603" s="73" t="n"/>
      <c r="AG1603" s="73" t="n"/>
      <c r="AH1603" s="73" t="n"/>
      <c r="AI1603" s="73" t="n"/>
      <c r="AJ1603" s="73" t="n"/>
      <c r="AK1603" s="73" t="n"/>
      <c r="AL1603" s="73" t="n"/>
      <c r="AM1603" s="73" t="n"/>
      <c r="AN1603" s="73" t="n"/>
      <c r="AO1603" s="73" t="n"/>
      <c r="AP1603" s="73" t="n"/>
      <c r="AQ1603" s="73" t="n"/>
      <c r="AR1603" s="73" t="n"/>
      <c r="AS1603" s="73" t="n"/>
      <c r="AT1603" s="73" t="n"/>
      <c r="AU1603" s="73" t="n"/>
      <c r="AV1603" s="73" t="n"/>
      <c r="AW1603" s="73" t="n"/>
      <c r="AX1603" s="73" t="n"/>
      <c r="AY1603" s="73" t="n"/>
      <c r="AZ1603" s="73" t="n"/>
      <c r="BA1603" s="73" t="n"/>
      <c r="BB1603" s="73" t="n"/>
      <c r="BC1603" s="73" t="n"/>
      <c r="BD1603" s="73" t="n"/>
      <c r="BE1603" s="73" t="n"/>
      <c r="BF1603" s="73" t="n"/>
      <c r="BG1603" s="73" t="n"/>
      <c r="BH1603" s="73" t="n"/>
      <c r="BI1603" s="73" t="n"/>
      <c r="BJ1603" s="73" t="n"/>
      <c r="BK1603" s="73" t="n"/>
      <c r="BL1603" s="73" t="n"/>
      <c r="BM1603" s="73" t="n"/>
      <c r="BN1603" s="73" t="n"/>
      <c r="BO1603" s="73" t="n"/>
      <c r="BP1603" s="96" t="n"/>
      <c r="BQ1603" s="174" t="n"/>
      <c r="BR1603" s="174" t="n"/>
      <c r="BS1603" s="174" t="n"/>
      <c r="BT1603" s="174" t="n"/>
      <c r="BU1603" s="174" t="n"/>
      <c r="BV1603" s="174" t="n"/>
      <c r="BW1603" s="174" t="n"/>
      <c r="BX1603" s="174" t="n"/>
      <c r="BY1603" s="174" t="n"/>
      <c r="BZ1603" s="175" t="n"/>
      <c r="CA1603" s="176" t="n"/>
      <c r="CB1603" s="177" t="n"/>
      <c r="CC1603" s="118" t="n"/>
      <c r="CD1603" s="178" t="n"/>
      <c r="CE1603" s="120" t="n"/>
      <c r="CF1603" s="178" t="n"/>
      <c r="CG1603" s="179" t="n"/>
      <c r="CH1603" s="178" t="n"/>
      <c r="CI1603" s="180" t="n"/>
      <c r="CJ1603" s="181" t="n"/>
      <c r="CK1603" s="182" t="n"/>
    </row>
    <row r="1604">
      <c r="A1604" s="69" t="n"/>
      <c r="B1604" s="70" t="n"/>
      <c r="C1604" s="77" t="n"/>
      <c r="D1604" s="84" t="n"/>
      <c r="E1604" s="69" t="n"/>
      <c r="F1604" s="69" t="n"/>
      <c r="G1604" s="73" t="n"/>
      <c r="H1604" s="73" t="n"/>
      <c r="I1604" s="75" t="n"/>
      <c r="J1604" s="75" t="n"/>
      <c r="K1604" s="73" t="n"/>
      <c r="L1604" s="73" t="n"/>
      <c r="M1604" s="73" t="n"/>
      <c r="N1604" s="73" t="n"/>
      <c r="O1604" s="75" t="n"/>
      <c r="P1604" s="75" t="n"/>
      <c r="Q1604" s="73" t="n"/>
      <c r="R1604" s="73" t="n"/>
      <c r="S1604" s="73" t="n"/>
      <c r="T1604" s="73" t="n"/>
      <c r="U1604" s="73" t="n"/>
      <c r="V1604" s="73" t="n"/>
      <c r="W1604" s="73" t="n"/>
      <c r="X1604" s="73" t="n"/>
      <c r="Y1604" s="73" t="n"/>
      <c r="Z1604" s="73" t="n"/>
      <c r="AA1604" s="73" t="n"/>
      <c r="AB1604" s="73" t="n"/>
      <c r="AC1604" s="73" t="n"/>
      <c r="AD1604" s="73" t="n"/>
      <c r="AE1604" s="73" t="n"/>
      <c r="AF1604" s="73" t="n"/>
      <c r="AG1604" s="73" t="n"/>
      <c r="AH1604" s="73" t="n"/>
      <c r="AI1604" s="73" t="n"/>
      <c r="AJ1604" s="73" t="n"/>
      <c r="AK1604" s="73" t="n"/>
      <c r="AL1604" s="73" t="n"/>
      <c r="AM1604" s="73" t="n"/>
      <c r="AN1604" s="73" t="n"/>
      <c r="AO1604" s="73" t="n"/>
      <c r="AP1604" s="73" t="n"/>
      <c r="AQ1604" s="73" t="n"/>
      <c r="AR1604" s="73" t="n"/>
      <c r="AS1604" s="73" t="n"/>
      <c r="AT1604" s="73" t="n"/>
      <c r="AU1604" s="73" t="n"/>
      <c r="AV1604" s="73" t="n"/>
      <c r="AW1604" s="73" t="n"/>
      <c r="AX1604" s="73" t="n"/>
      <c r="AY1604" s="73" t="n"/>
      <c r="AZ1604" s="73" t="n"/>
      <c r="BA1604" s="73" t="n"/>
      <c r="BB1604" s="73" t="n"/>
      <c r="BC1604" s="73" t="n"/>
      <c r="BD1604" s="73" t="n"/>
      <c r="BE1604" s="73" t="n"/>
      <c r="BF1604" s="73" t="n"/>
      <c r="BG1604" s="73" t="n"/>
      <c r="BH1604" s="73" t="n"/>
      <c r="BI1604" s="73" t="n"/>
      <c r="BJ1604" s="73" t="n"/>
      <c r="BK1604" s="73" t="n"/>
      <c r="BL1604" s="73" t="n"/>
      <c r="BM1604" s="73" t="n"/>
      <c r="BN1604" s="73" t="n"/>
      <c r="BO1604" s="73" t="n"/>
      <c r="BP1604" s="96" t="n"/>
      <c r="BQ1604" s="174" t="n"/>
      <c r="BR1604" s="174" t="n"/>
      <c r="BS1604" s="174" t="n"/>
      <c r="BT1604" s="174" t="n"/>
      <c r="BU1604" s="174" t="n"/>
      <c r="BV1604" s="174" t="n"/>
      <c r="BW1604" s="174" t="n"/>
      <c r="BX1604" s="174" t="n"/>
      <c r="BY1604" s="174" t="n"/>
      <c r="BZ1604" s="175" t="n"/>
      <c r="CA1604" s="176" t="n"/>
      <c r="CB1604" s="177" t="n"/>
      <c r="CC1604" s="118" t="n"/>
      <c r="CD1604" s="178" t="n"/>
      <c r="CE1604" s="120" t="n"/>
      <c r="CF1604" s="178" t="n"/>
      <c r="CG1604" s="179" t="n"/>
      <c r="CH1604" s="178" t="n"/>
      <c r="CI1604" s="180" t="n"/>
      <c r="CJ1604" s="181" t="n"/>
      <c r="CK1604" s="182" t="n"/>
    </row>
    <row r="1605">
      <c r="A1605" s="69" t="n"/>
      <c r="B1605" s="70" t="n"/>
      <c r="C1605" s="77" t="n"/>
      <c r="D1605" s="84" t="n"/>
      <c r="E1605" s="69" t="n"/>
      <c r="F1605" s="69" t="n"/>
      <c r="G1605" s="73" t="n"/>
      <c r="H1605" s="73" t="n"/>
      <c r="I1605" s="75" t="n"/>
      <c r="J1605" s="75" t="n"/>
      <c r="K1605" s="73" t="n"/>
      <c r="L1605" s="73" t="n"/>
      <c r="M1605" s="73" t="n"/>
      <c r="N1605" s="73" t="n"/>
      <c r="O1605" s="75" t="n"/>
      <c r="P1605" s="75" t="n"/>
      <c r="Q1605" s="73" t="n"/>
      <c r="R1605" s="73" t="n"/>
      <c r="S1605" s="73" t="n"/>
      <c r="T1605" s="73" t="n"/>
      <c r="U1605" s="73" t="n"/>
      <c r="V1605" s="73" t="n"/>
      <c r="W1605" s="73" t="n"/>
      <c r="X1605" s="73" t="n"/>
      <c r="Y1605" s="73" t="n"/>
      <c r="Z1605" s="73" t="n"/>
      <c r="AA1605" s="73" t="n"/>
      <c r="AB1605" s="73" t="n"/>
      <c r="AC1605" s="73" t="n"/>
      <c r="AD1605" s="73" t="n"/>
      <c r="AE1605" s="73" t="n"/>
      <c r="AF1605" s="73" t="n"/>
      <c r="AG1605" s="73" t="n"/>
      <c r="AH1605" s="73" t="n"/>
      <c r="AI1605" s="73" t="n"/>
      <c r="AJ1605" s="73" t="n"/>
      <c r="AK1605" s="73" t="n"/>
      <c r="AL1605" s="73" t="n"/>
      <c r="AM1605" s="73" t="n"/>
      <c r="AN1605" s="73" t="n"/>
      <c r="AO1605" s="73" t="n"/>
      <c r="AP1605" s="73" t="n"/>
      <c r="AQ1605" s="73" t="n"/>
      <c r="AR1605" s="73" t="n"/>
      <c r="AS1605" s="73" t="n"/>
      <c r="AT1605" s="73" t="n"/>
      <c r="AU1605" s="73" t="n"/>
      <c r="AV1605" s="73" t="n"/>
      <c r="AW1605" s="73" t="n"/>
      <c r="AX1605" s="73" t="n"/>
      <c r="AY1605" s="73" t="n"/>
      <c r="AZ1605" s="73" t="n"/>
      <c r="BA1605" s="73" t="n"/>
      <c r="BB1605" s="73" t="n"/>
      <c r="BC1605" s="73" t="n"/>
      <c r="BD1605" s="73" t="n"/>
      <c r="BE1605" s="73" t="n"/>
      <c r="BF1605" s="73" t="n"/>
      <c r="BG1605" s="73" t="n"/>
      <c r="BH1605" s="73" t="n"/>
      <c r="BI1605" s="73" t="n"/>
      <c r="BJ1605" s="73" t="n"/>
      <c r="BK1605" s="73" t="n"/>
      <c r="BL1605" s="73" t="n"/>
      <c r="BM1605" s="73" t="n"/>
      <c r="BN1605" s="73" t="n"/>
      <c r="BO1605" s="73" t="n"/>
      <c r="BP1605" s="96" t="n"/>
      <c r="BQ1605" s="174" t="n"/>
      <c r="BR1605" s="174" t="n"/>
      <c r="BS1605" s="174" t="n"/>
      <c r="BT1605" s="174" t="n"/>
      <c r="BU1605" s="174" t="n"/>
      <c r="BV1605" s="174" t="n"/>
      <c r="BW1605" s="174" t="n"/>
      <c r="BX1605" s="174" t="n"/>
      <c r="BY1605" s="174" t="n"/>
      <c r="BZ1605" s="175" t="n"/>
      <c r="CA1605" s="176" t="n"/>
      <c r="CB1605" s="177" t="n"/>
      <c r="CC1605" s="118" t="n"/>
      <c r="CD1605" s="178" t="n"/>
      <c r="CE1605" s="120" t="n"/>
      <c r="CF1605" s="178" t="n"/>
      <c r="CG1605" s="179" t="n"/>
      <c r="CH1605" s="178" t="n"/>
      <c r="CI1605" s="180" t="n"/>
      <c r="CJ1605" s="181" t="n"/>
      <c r="CK1605" s="182" t="n"/>
    </row>
    <row r="1606">
      <c r="A1606" s="69" t="n"/>
      <c r="B1606" s="70" t="n"/>
      <c r="C1606" s="77" t="n"/>
      <c r="D1606" s="84" t="n"/>
      <c r="E1606" s="69" t="n"/>
      <c r="F1606" s="69" t="n"/>
      <c r="G1606" s="73" t="n"/>
      <c r="H1606" s="73" t="n"/>
      <c r="I1606" s="75" t="n"/>
      <c r="J1606" s="75" t="n"/>
      <c r="K1606" s="73" t="n"/>
      <c r="L1606" s="73" t="n"/>
      <c r="M1606" s="73" t="n"/>
      <c r="N1606" s="73" t="n"/>
      <c r="O1606" s="75" t="n"/>
      <c r="P1606" s="75" t="n"/>
      <c r="Q1606" s="73" t="n"/>
      <c r="R1606" s="73" t="n"/>
      <c r="S1606" s="73" t="n"/>
      <c r="T1606" s="73" t="n"/>
      <c r="U1606" s="73" t="n"/>
      <c r="V1606" s="73" t="n"/>
      <c r="W1606" s="73" t="n"/>
      <c r="X1606" s="73" t="n"/>
      <c r="Y1606" s="73" t="n"/>
      <c r="Z1606" s="73" t="n"/>
      <c r="AA1606" s="73" t="n"/>
      <c r="AB1606" s="73" t="n"/>
      <c r="AC1606" s="73" t="n"/>
      <c r="AD1606" s="73" t="n"/>
      <c r="AE1606" s="73" t="n"/>
      <c r="AF1606" s="73" t="n"/>
      <c r="AG1606" s="73" t="n"/>
      <c r="AH1606" s="73" t="n"/>
      <c r="AI1606" s="73" t="n"/>
      <c r="AJ1606" s="73" t="n"/>
      <c r="AK1606" s="73" t="n"/>
      <c r="AL1606" s="73" t="n"/>
      <c r="AM1606" s="73" t="n"/>
      <c r="AN1606" s="73" t="n"/>
      <c r="AO1606" s="73" t="n"/>
      <c r="AP1606" s="73" t="n"/>
      <c r="AQ1606" s="73" t="n"/>
      <c r="AR1606" s="73" t="n"/>
      <c r="AS1606" s="73" t="n"/>
      <c r="AT1606" s="73" t="n"/>
      <c r="AU1606" s="73" t="n"/>
      <c r="AV1606" s="73" t="n"/>
      <c r="AW1606" s="73" t="n"/>
      <c r="AX1606" s="73" t="n"/>
      <c r="AY1606" s="73" t="n"/>
      <c r="AZ1606" s="73" t="n"/>
      <c r="BA1606" s="73" t="n"/>
      <c r="BB1606" s="73" t="n"/>
      <c r="BC1606" s="73" t="n"/>
      <c r="BD1606" s="73" t="n"/>
      <c r="BE1606" s="73" t="n"/>
      <c r="BF1606" s="73" t="n"/>
      <c r="BG1606" s="73" t="n"/>
      <c r="BH1606" s="73" t="n"/>
      <c r="BI1606" s="73" t="n"/>
      <c r="BJ1606" s="73" t="n"/>
      <c r="BK1606" s="73" t="n"/>
      <c r="BL1606" s="73" t="n"/>
      <c r="BM1606" s="73" t="n"/>
      <c r="BN1606" s="73" t="n"/>
      <c r="BO1606" s="73" t="n"/>
      <c r="BP1606" s="96" t="n"/>
      <c r="BQ1606" s="174" t="n"/>
      <c r="BR1606" s="174" t="n"/>
      <c r="BS1606" s="174" t="n"/>
      <c r="BT1606" s="174" t="n"/>
      <c r="BU1606" s="174" t="n"/>
      <c r="BV1606" s="174" t="n"/>
      <c r="BW1606" s="174" t="n"/>
      <c r="BX1606" s="174" t="n"/>
      <c r="BY1606" s="174" t="n"/>
      <c r="BZ1606" s="175" t="n"/>
      <c r="CA1606" s="176" t="n"/>
      <c r="CB1606" s="177" t="n"/>
      <c r="CC1606" s="118" t="n"/>
      <c r="CD1606" s="178" t="n"/>
      <c r="CE1606" s="120" t="n"/>
      <c r="CF1606" s="178" t="n"/>
      <c r="CG1606" s="179" t="n"/>
      <c r="CH1606" s="178" t="n"/>
      <c r="CI1606" s="180" t="n"/>
      <c r="CJ1606" s="181" t="n"/>
      <c r="CK1606" s="182" t="n"/>
    </row>
    <row r="1607">
      <c r="A1607" s="69" t="n"/>
      <c r="B1607" s="70" t="n"/>
      <c r="C1607" s="77" t="n"/>
      <c r="D1607" s="84" t="n"/>
      <c r="E1607" s="69" t="n"/>
      <c r="F1607" s="69" t="n"/>
      <c r="G1607" s="73" t="n"/>
      <c r="H1607" s="73" t="n"/>
      <c r="I1607" s="75" t="n"/>
      <c r="J1607" s="75" t="n"/>
      <c r="K1607" s="73" t="n"/>
      <c r="L1607" s="73" t="n"/>
      <c r="M1607" s="73" t="n"/>
      <c r="N1607" s="73" t="n"/>
      <c r="O1607" s="75" t="n"/>
      <c r="P1607" s="75" t="n"/>
      <c r="Q1607" s="73" t="n"/>
      <c r="R1607" s="73" t="n"/>
      <c r="S1607" s="73" t="n"/>
      <c r="T1607" s="73" t="n"/>
      <c r="U1607" s="73" t="n"/>
      <c r="V1607" s="73" t="n"/>
      <c r="W1607" s="73" t="n"/>
      <c r="X1607" s="73" t="n"/>
      <c r="Y1607" s="73" t="n"/>
      <c r="Z1607" s="73" t="n"/>
      <c r="AA1607" s="73" t="n"/>
      <c r="AB1607" s="73" t="n"/>
      <c r="AC1607" s="73" t="n"/>
      <c r="AD1607" s="73" t="n"/>
      <c r="AE1607" s="73" t="n"/>
      <c r="AF1607" s="73" t="n"/>
      <c r="AG1607" s="73" t="n"/>
      <c r="AH1607" s="73" t="n"/>
      <c r="AI1607" s="73" t="n"/>
      <c r="AJ1607" s="73" t="n"/>
      <c r="AK1607" s="73" t="n"/>
      <c r="AL1607" s="73" t="n"/>
      <c r="AM1607" s="73" t="n"/>
      <c r="AN1607" s="73" t="n"/>
      <c r="AO1607" s="73" t="n"/>
      <c r="AP1607" s="73" t="n"/>
      <c r="AQ1607" s="73" t="n"/>
      <c r="AR1607" s="73" t="n"/>
      <c r="AS1607" s="73" t="n"/>
      <c r="AT1607" s="73" t="n"/>
      <c r="AU1607" s="73" t="n"/>
      <c r="AV1607" s="73" t="n"/>
      <c r="AW1607" s="73" t="n"/>
      <c r="AX1607" s="73" t="n"/>
      <c r="AY1607" s="73" t="n"/>
      <c r="AZ1607" s="73" t="n"/>
      <c r="BA1607" s="73" t="n"/>
      <c r="BB1607" s="73" t="n"/>
      <c r="BC1607" s="73" t="n"/>
      <c r="BD1607" s="73" t="n"/>
      <c r="BE1607" s="73" t="n"/>
      <c r="BF1607" s="73" t="n"/>
      <c r="BG1607" s="73" t="n"/>
      <c r="BH1607" s="73" t="n"/>
      <c r="BI1607" s="73" t="n"/>
      <c r="BJ1607" s="73" t="n"/>
      <c r="BK1607" s="73" t="n"/>
      <c r="BL1607" s="73" t="n"/>
      <c r="BM1607" s="73" t="n"/>
      <c r="BN1607" s="73" t="n"/>
      <c r="BO1607" s="73" t="n"/>
      <c r="BP1607" s="96" t="n"/>
      <c r="BQ1607" s="174" t="n"/>
      <c r="BR1607" s="174" t="n"/>
      <c r="BS1607" s="174" t="n"/>
      <c r="BT1607" s="174" t="n"/>
      <c r="BU1607" s="174" t="n"/>
      <c r="BV1607" s="174" t="n"/>
      <c r="BW1607" s="174" t="n"/>
      <c r="BX1607" s="174" t="n"/>
      <c r="BY1607" s="174" t="n"/>
      <c r="BZ1607" s="175" t="n"/>
      <c r="CA1607" s="176" t="n"/>
      <c r="CB1607" s="177" t="n"/>
      <c r="CC1607" s="118" t="n"/>
      <c r="CD1607" s="178" t="n"/>
      <c r="CE1607" s="120" t="n"/>
      <c r="CF1607" s="178" t="n"/>
      <c r="CG1607" s="179" t="n"/>
      <c r="CH1607" s="178" t="n"/>
      <c r="CI1607" s="180" t="n"/>
      <c r="CJ1607" s="181" t="n"/>
      <c r="CK1607" s="182" t="n"/>
    </row>
    <row r="1608">
      <c r="A1608" s="69" t="n"/>
      <c r="B1608" s="70" t="n"/>
      <c r="C1608" s="77" t="n"/>
      <c r="D1608" s="84" t="n"/>
      <c r="E1608" s="69" t="n"/>
      <c r="F1608" s="69" t="n"/>
      <c r="G1608" s="73" t="n"/>
      <c r="H1608" s="73" t="n"/>
      <c r="I1608" s="75" t="n"/>
      <c r="J1608" s="75" t="n"/>
      <c r="K1608" s="73" t="n"/>
      <c r="L1608" s="73" t="n"/>
      <c r="M1608" s="73" t="n"/>
      <c r="N1608" s="73" t="n"/>
      <c r="O1608" s="75" t="n"/>
      <c r="P1608" s="75" t="n"/>
      <c r="Q1608" s="73" t="n"/>
      <c r="R1608" s="73" t="n"/>
      <c r="S1608" s="73" t="n"/>
      <c r="T1608" s="73" t="n"/>
      <c r="U1608" s="73" t="n"/>
      <c r="V1608" s="73" t="n"/>
      <c r="W1608" s="73" t="n"/>
      <c r="X1608" s="73" t="n"/>
      <c r="Y1608" s="73" t="n"/>
      <c r="Z1608" s="73" t="n"/>
      <c r="AA1608" s="73" t="n"/>
      <c r="AB1608" s="73" t="n"/>
      <c r="AC1608" s="73" t="n"/>
      <c r="AD1608" s="73" t="n"/>
      <c r="AE1608" s="73" t="n"/>
      <c r="AF1608" s="73" t="n"/>
      <c r="AG1608" s="73" t="n"/>
      <c r="AH1608" s="73" t="n"/>
      <c r="AI1608" s="73" t="n"/>
      <c r="AJ1608" s="73" t="n"/>
      <c r="AK1608" s="73" t="n"/>
      <c r="AL1608" s="73" t="n"/>
      <c r="AM1608" s="73" t="n"/>
      <c r="AN1608" s="73" t="n"/>
      <c r="AO1608" s="73" t="n"/>
      <c r="AP1608" s="73" t="n"/>
      <c r="AQ1608" s="73" t="n"/>
      <c r="AR1608" s="73" t="n"/>
      <c r="AS1608" s="73" t="n"/>
      <c r="AT1608" s="73" t="n"/>
      <c r="AU1608" s="73" t="n"/>
      <c r="AV1608" s="73" t="n"/>
      <c r="AW1608" s="73" t="n"/>
      <c r="AX1608" s="73" t="n"/>
      <c r="AY1608" s="73" t="n"/>
      <c r="AZ1608" s="73" t="n"/>
      <c r="BA1608" s="73" t="n"/>
      <c r="BB1608" s="73" t="n"/>
      <c r="BC1608" s="73" t="n"/>
      <c r="BD1608" s="73" t="n"/>
      <c r="BE1608" s="73" t="n"/>
      <c r="BF1608" s="73" t="n"/>
      <c r="BG1608" s="73" t="n"/>
      <c r="BH1608" s="73" t="n"/>
      <c r="BI1608" s="73" t="n"/>
      <c r="BJ1608" s="73" t="n"/>
      <c r="BK1608" s="73" t="n"/>
      <c r="BL1608" s="73" t="n"/>
      <c r="BM1608" s="73" t="n"/>
      <c r="BN1608" s="73" t="n"/>
      <c r="BO1608" s="73" t="n"/>
      <c r="BP1608" s="96" t="n"/>
      <c r="BQ1608" s="174" t="n"/>
      <c r="BR1608" s="174" t="n"/>
      <c r="BS1608" s="174" t="n"/>
      <c r="BT1608" s="174" t="n"/>
      <c r="BU1608" s="174" t="n"/>
      <c r="BV1608" s="174" t="n"/>
      <c r="BW1608" s="174" t="n"/>
      <c r="BX1608" s="174" t="n"/>
      <c r="BY1608" s="174" t="n"/>
      <c r="BZ1608" s="175" t="n"/>
      <c r="CA1608" s="176" t="n"/>
      <c r="CB1608" s="177" t="n"/>
      <c r="CC1608" s="118" t="n"/>
      <c r="CD1608" s="178" t="n"/>
      <c r="CE1608" s="120" t="n"/>
      <c r="CF1608" s="178" t="n"/>
      <c r="CG1608" s="179" t="n"/>
      <c r="CH1608" s="178" t="n"/>
      <c r="CI1608" s="180" t="n"/>
      <c r="CJ1608" s="181" t="n"/>
      <c r="CK1608" s="182" t="n"/>
    </row>
    <row r="1609">
      <c r="A1609" s="69" t="n"/>
      <c r="B1609" s="70" t="n"/>
      <c r="C1609" s="77" t="n"/>
      <c r="D1609" s="84" t="n"/>
      <c r="E1609" s="69" t="n"/>
      <c r="F1609" s="69" t="n"/>
      <c r="G1609" s="73" t="n"/>
      <c r="H1609" s="73" t="n"/>
      <c r="I1609" s="75" t="n"/>
      <c r="J1609" s="75" t="n"/>
      <c r="K1609" s="73" t="n"/>
      <c r="L1609" s="73" t="n"/>
      <c r="M1609" s="73" t="n"/>
      <c r="N1609" s="73" t="n"/>
      <c r="O1609" s="75" t="n"/>
      <c r="P1609" s="75" t="n"/>
      <c r="Q1609" s="73" t="n"/>
      <c r="R1609" s="73" t="n"/>
      <c r="S1609" s="73" t="n"/>
      <c r="T1609" s="73" t="n"/>
      <c r="U1609" s="73" t="n"/>
      <c r="V1609" s="73" t="n"/>
      <c r="W1609" s="73" t="n"/>
      <c r="X1609" s="73" t="n"/>
      <c r="Y1609" s="73" t="n"/>
      <c r="Z1609" s="73" t="n"/>
      <c r="AA1609" s="73" t="n"/>
      <c r="AB1609" s="73" t="n"/>
      <c r="AC1609" s="73" t="n"/>
      <c r="AD1609" s="73" t="n"/>
      <c r="AE1609" s="73" t="n"/>
      <c r="AF1609" s="73" t="n"/>
      <c r="AG1609" s="73" t="n"/>
      <c r="AH1609" s="73" t="n"/>
      <c r="AI1609" s="73" t="n"/>
      <c r="AJ1609" s="73" t="n"/>
      <c r="AK1609" s="73" t="n"/>
      <c r="AL1609" s="73" t="n"/>
      <c r="AM1609" s="73" t="n"/>
      <c r="AN1609" s="73" t="n"/>
      <c r="AO1609" s="73" t="n"/>
      <c r="AP1609" s="73" t="n"/>
      <c r="AQ1609" s="73" t="n"/>
      <c r="AR1609" s="73" t="n"/>
      <c r="AS1609" s="73" t="n"/>
      <c r="AT1609" s="73" t="n"/>
      <c r="AU1609" s="73" t="n"/>
      <c r="AV1609" s="73" t="n"/>
      <c r="AW1609" s="73" t="n"/>
      <c r="AX1609" s="73" t="n"/>
      <c r="AY1609" s="73" t="n"/>
      <c r="AZ1609" s="73" t="n"/>
      <c r="BA1609" s="73" t="n"/>
      <c r="BB1609" s="73" t="n"/>
      <c r="BC1609" s="73" t="n"/>
      <c r="BD1609" s="73" t="n"/>
      <c r="BE1609" s="73" t="n"/>
      <c r="BF1609" s="73" t="n"/>
      <c r="BG1609" s="73" t="n"/>
      <c r="BH1609" s="73" t="n"/>
      <c r="BI1609" s="73" t="n"/>
      <c r="BJ1609" s="73" t="n"/>
      <c r="BK1609" s="73" t="n"/>
      <c r="BL1609" s="73" t="n"/>
      <c r="BM1609" s="73" t="n"/>
      <c r="BN1609" s="73" t="n"/>
      <c r="BO1609" s="73" t="n"/>
      <c r="BP1609" s="96" t="n"/>
      <c r="BQ1609" s="174" t="n"/>
      <c r="BR1609" s="174" t="n"/>
      <c r="BS1609" s="174" t="n"/>
      <c r="BT1609" s="174" t="n"/>
      <c r="BU1609" s="174" t="n"/>
      <c r="BV1609" s="174" t="n"/>
      <c r="BW1609" s="174" t="n"/>
      <c r="BX1609" s="174" t="n"/>
      <c r="BY1609" s="174" t="n"/>
      <c r="BZ1609" s="175" t="n"/>
      <c r="CA1609" s="176" t="n"/>
      <c r="CB1609" s="177" t="n"/>
      <c r="CC1609" s="118" t="n"/>
      <c r="CD1609" s="178" t="n"/>
      <c r="CE1609" s="120" t="n"/>
      <c r="CF1609" s="178" t="n"/>
      <c r="CG1609" s="179" t="n"/>
      <c r="CH1609" s="178" t="n"/>
      <c r="CI1609" s="180" t="n"/>
      <c r="CJ1609" s="181" t="n"/>
      <c r="CK1609" s="182" t="n"/>
    </row>
    <row r="1610">
      <c r="A1610" s="69" t="n"/>
      <c r="B1610" s="70" t="n"/>
      <c r="C1610" s="77" t="n"/>
      <c r="D1610" s="84" t="n"/>
      <c r="E1610" s="69" t="n"/>
      <c r="F1610" s="69" t="n"/>
      <c r="G1610" s="73" t="n"/>
      <c r="H1610" s="73" t="n"/>
      <c r="I1610" s="75" t="n"/>
      <c r="J1610" s="75" t="n"/>
      <c r="K1610" s="73" t="n"/>
      <c r="L1610" s="73" t="n"/>
      <c r="M1610" s="73" t="n"/>
      <c r="N1610" s="73" t="n"/>
      <c r="O1610" s="75" t="n"/>
      <c r="P1610" s="75" t="n"/>
      <c r="Q1610" s="73" t="n"/>
      <c r="R1610" s="73" t="n"/>
      <c r="S1610" s="73" t="n"/>
      <c r="T1610" s="73" t="n"/>
      <c r="U1610" s="73" t="n"/>
      <c r="V1610" s="73" t="n"/>
      <c r="W1610" s="73" t="n"/>
      <c r="X1610" s="73" t="n"/>
      <c r="Y1610" s="73" t="n"/>
      <c r="Z1610" s="73" t="n"/>
      <c r="AA1610" s="73" t="n"/>
      <c r="AB1610" s="73" t="n"/>
      <c r="AC1610" s="73" t="n"/>
      <c r="AD1610" s="73" t="n"/>
      <c r="AE1610" s="73" t="n"/>
      <c r="AF1610" s="73" t="n"/>
      <c r="AG1610" s="73" t="n"/>
      <c r="AH1610" s="73" t="n"/>
      <c r="AI1610" s="73" t="n"/>
      <c r="AJ1610" s="73" t="n"/>
      <c r="AK1610" s="73" t="n"/>
      <c r="AL1610" s="73" t="n"/>
      <c r="AM1610" s="73" t="n"/>
      <c r="AN1610" s="73" t="n"/>
      <c r="AO1610" s="73" t="n"/>
      <c r="AP1610" s="73" t="n"/>
      <c r="AQ1610" s="73" t="n"/>
      <c r="AR1610" s="73" t="n"/>
      <c r="AS1610" s="73" t="n"/>
      <c r="AT1610" s="73" t="n"/>
      <c r="AU1610" s="73" t="n"/>
      <c r="AV1610" s="73" t="n"/>
      <c r="AW1610" s="73" t="n"/>
      <c r="AX1610" s="73" t="n"/>
      <c r="AY1610" s="73" t="n"/>
      <c r="AZ1610" s="73" t="n"/>
      <c r="BA1610" s="73" t="n"/>
      <c r="BB1610" s="73" t="n"/>
      <c r="BC1610" s="73" t="n"/>
      <c r="BD1610" s="73" t="n"/>
      <c r="BE1610" s="73" t="n"/>
      <c r="BF1610" s="73" t="n"/>
      <c r="BG1610" s="73" t="n"/>
      <c r="BH1610" s="73" t="n"/>
      <c r="BI1610" s="73" t="n"/>
      <c r="BJ1610" s="73" t="n"/>
      <c r="BK1610" s="73" t="n"/>
      <c r="BL1610" s="73" t="n"/>
      <c r="BM1610" s="73" t="n"/>
      <c r="BN1610" s="73" t="n"/>
      <c r="BO1610" s="73" t="n"/>
      <c r="BP1610" s="96" t="n"/>
      <c r="BQ1610" s="174" t="n"/>
      <c r="BR1610" s="174" t="n"/>
      <c r="BS1610" s="174" t="n"/>
      <c r="BT1610" s="174" t="n"/>
      <c r="BU1610" s="174" t="n"/>
      <c r="BV1610" s="174" t="n"/>
      <c r="BW1610" s="174" t="n"/>
      <c r="BX1610" s="174" t="n"/>
      <c r="BY1610" s="174" t="n"/>
      <c r="BZ1610" s="175" t="n"/>
      <c r="CA1610" s="176" t="n"/>
      <c r="CB1610" s="177" t="n"/>
      <c r="CC1610" s="118" t="n"/>
      <c r="CD1610" s="178" t="n"/>
      <c r="CE1610" s="120" t="n"/>
      <c r="CF1610" s="178" t="n"/>
      <c r="CG1610" s="179" t="n"/>
      <c r="CH1610" s="178" t="n"/>
      <c r="CI1610" s="180" t="n"/>
      <c r="CJ1610" s="181" t="n"/>
      <c r="CK1610" s="182" t="n"/>
    </row>
    <row r="1611">
      <c r="A1611" s="69" t="n"/>
      <c r="B1611" s="70" t="n"/>
      <c r="C1611" s="77" t="n"/>
      <c r="D1611" s="84" t="n"/>
      <c r="E1611" s="69" t="n"/>
      <c r="F1611" s="69" t="n"/>
      <c r="G1611" s="73" t="n"/>
      <c r="H1611" s="73" t="n"/>
      <c r="I1611" s="75" t="n"/>
      <c r="J1611" s="75" t="n"/>
      <c r="K1611" s="73" t="n"/>
      <c r="L1611" s="73" t="n"/>
      <c r="M1611" s="73" t="n"/>
      <c r="N1611" s="73" t="n"/>
      <c r="O1611" s="75" t="n"/>
      <c r="P1611" s="75" t="n"/>
      <c r="Q1611" s="73" t="n"/>
      <c r="R1611" s="73" t="n"/>
      <c r="S1611" s="73" t="n"/>
      <c r="T1611" s="73" t="n"/>
      <c r="U1611" s="73" t="n"/>
      <c r="V1611" s="73" t="n"/>
      <c r="W1611" s="73" t="n"/>
      <c r="X1611" s="73" t="n"/>
      <c r="Y1611" s="73" t="n"/>
      <c r="Z1611" s="73" t="n"/>
      <c r="AA1611" s="73" t="n"/>
      <c r="AB1611" s="73" t="n"/>
      <c r="AC1611" s="73" t="n"/>
      <c r="AD1611" s="73" t="n"/>
      <c r="AE1611" s="73" t="n"/>
      <c r="AF1611" s="73" t="n"/>
      <c r="AG1611" s="73" t="n"/>
      <c r="AH1611" s="73" t="n"/>
      <c r="AI1611" s="73" t="n"/>
      <c r="AJ1611" s="73" t="n"/>
      <c r="AK1611" s="73" t="n"/>
      <c r="AL1611" s="73" t="n"/>
      <c r="AM1611" s="73" t="n"/>
      <c r="AN1611" s="73" t="n"/>
      <c r="AO1611" s="73" t="n"/>
      <c r="AP1611" s="73" t="n"/>
      <c r="AQ1611" s="73" t="n"/>
      <c r="AR1611" s="73" t="n"/>
      <c r="AS1611" s="73" t="n"/>
      <c r="AT1611" s="73" t="n"/>
      <c r="AU1611" s="73" t="n"/>
      <c r="AV1611" s="73" t="n"/>
      <c r="AW1611" s="73" t="n"/>
      <c r="AX1611" s="73" t="n"/>
      <c r="AY1611" s="73" t="n"/>
      <c r="AZ1611" s="73" t="n"/>
      <c r="BA1611" s="73" t="n"/>
      <c r="BB1611" s="73" t="n"/>
      <c r="BC1611" s="73" t="n"/>
      <c r="BD1611" s="73" t="n"/>
      <c r="BE1611" s="73" t="n"/>
      <c r="BF1611" s="73" t="n"/>
      <c r="BG1611" s="73" t="n"/>
      <c r="BH1611" s="73" t="n"/>
      <c r="BI1611" s="73" t="n"/>
      <c r="BJ1611" s="73" t="n"/>
      <c r="BK1611" s="73" t="n"/>
      <c r="BL1611" s="73" t="n"/>
      <c r="BM1611" s="73" t="n"/>
      <c r="BN1611" s="73" t="n"/>
      <c r="BO1611" s="73" t="n"/>
      <c r="BP1611" s="96" t="n"/>
      <c r="BQ1611" s="174" t="n"/>
      <c r="BR1611" s="174" t="n"/>
      <c r="BS1611" s="174" t="n"/>
      <c r="BT1611" s="174" t="n"/>
      <c r="BU1611" s="174" t="n"/>
      <c r="BV1611" s="174" t="n"/>
      <c r="BW1611" s="174" t="n"/>
      <c r="BX1611" s="174" t="n"/>
      <c r="BY1611" s="174" t="n"/>
      <c r="BZ1611" s="175" t="n"/>
      <c r="CA1611" s="176" t="n"/>
      <c r="CB1611" s="177" t="n"/>
      <c r="CC1611" s="118" t="n"/>
      <c r="CD1611" s="178" t="n"/>
      <c r="CE1611" s="120" t="n"/>
      <c r="CF1611" s="178" t="n"/>
      <c r="CG1611" s="179" t="n"/>
      <c r="CH1611" s="178" t="n"/>
      <c r="CI1611" s="180" t="n"/>
      <c r="CJ1611" s="181" t="n"/>
      <c r="CK1611" s="182" t="n"/>
    </row>
    <row r="1612">
      <c r="A1612" s="69" t="n"/>
      <c r="B1612" s="70" t="n"/>
      <c r="C1612" s="77" t="n"/>
      <c r="D1612" s="84" t="n"/>
      <c r="E1612" s="69" t="n"/>
      <c r="F1612" s="69" t="n"/>
      <c r="G1612" s="73" t="n"/>
      <c r="H1612" s="73" t="n"/>
      <c r="I1612" s="75" t="n"/>
      <c r="J1612" s="75" t="n"/>
      <c r="K1612" s="73" t="n"/>
      <c r="L1612" s="73" t="n"/>
      <c r="M1612" s="73" t="n"/>
      <c r="N1612" s="73" t="n"/>
      <c r="O1612" s="75" t="n"/>
      <c r="P1612" s="75" t="n"/>
      <c r="Q1612" s="73" t="n"/>
      <c r="R1612" s="73" t="n"/>
      <c r="S1612" s="73" t="n"/>
      <c r="T1612" s="73" t="n"/>
      <c r="U1612" s="73" t="n"/>
      <c r="V1612" s="73" t="n"/>
      <c r="W1612" s="73" t="n"/>
      <c r="X1612" s="73" t="n"/>
      <c r="Y1612" s="73" t="n"/>
      <c r="Z1612" s="73" t="n"/>
      <c r="AA1612" s="73" t="n"/>
      <c r="AB1612" s="73" t="n"/>
      <c r="AC1612" s="73" t="n"/>
      <c r="AD1612" s="73" t="n"/>
      <c r="AE1612" s="73" t="n"/>
      <c r="AF1612" s="73" t="n"/>
      <c r="AG1612" s="73" t="n"/>
      <c r="AH1612" s="73" t="n"/>
      <c r="AI1612" s="73" t="n"/>
      <c r="AJ1612" s="73" t="n"/>
      <c r="AK1612" s="73" t="n"/>
      <c r="AL1612" s="73" t="n"/>
      <c r="AM1612" s="73" t="n"/>
      <c r="AN1612" s="73" t="n"/>
      <c r="AO1612" s="73" t="n"/>
      <c r="AP1612" s="73" t="n"/>
      <c r="AQ1612" s="73" t="n"/>
      <c r="AR1612" s="73" t="n"/>
      <c r="AS1612" s="73" t="n"/>
      <c r="AT1612" s="73" t="n"/>
      <c r="AU1612" s="73" t="n"/>
      <c r="AV1612" s="73" t="n"/>
      <c r="AW1612" s="73" t="n"/>
      <c r="AX1612" s="73" t="n"/>
      <c r="AY1612" s="73" t="n"/>
      <c r="AZ1612" s="73" t="n"/>
      <c r="BA1612" s="73" t="n"/>
      <c r="BB1612" s="73" t="n"/>
      <c r="BC1612" s="73" t="n"/>
      <c r="BD1612" s="73" t="n"/>
      <c r="BE1612" s="73" t="n"/>
      <c r="BF1612" s="73" t="n"/>
      <c r="BG1612" s="73" t="n"/>
      <c r="BH1612" s="73" t="n"/>
      <c r="BI1612" s="73" t="n"/>
      <c r="BJ1612" s="73" t="n"/>
      <c r="BK1612" s="73" t="n"/>
      <c r="BL1612" s="73" t="n"/>
      <c r="BM1612" s="73" t="n"/>
      <c r="BN1612" s="73" t="n"/>
      <c r="BO1612" s="73" t="n"/>
      <c r="BP1612" s="96" t="n"/>
      <c r="BQ1612" s="174" t="n"/>
      <c r="BR1612" s="174" t="n"/>
      <c r="BS1612" s="174" t="n"/>
      <c r="BT1612" s="174" t="n"/>
      <c r="BU1612" s="174" t="n"/>
      <c r="BV1612" s="174" t="n"/>
      <c r="BW1612" s="174" t="n"/>
      <c r="BX1612" s="174" t="n"/>
      <c r="BY1612" s="174" t="n"/>
      <c r="BZ1612" s="175" t="n"/>
      <c r="CA1612" s="176" t="n"/>
      <c r="CB1612" s="177" t="n"/>
      <c r="CC1612" s="118" t="n"/>
      <c r="CD1612" s="178" t="n"/>
      <c r="CE1612" s="120" t="n"/>
      <c r="CF1612" s="178" t="n"/>
      <c r="CG1612" s="179" t="n"/>
      <c r="CH1612" s="178" t="n"/>
      <c r="CI1612" s="180" t="n"/>
      <c r="CJ1612" s="181" t="n"/>
      <c r="CK1612" s="182" t="n"/>
    </row>
    <row r="1613">
      <c r="A1613" s="69" t="n"/>
      <c r="B1613" s="70" t="n"/>
      <c r="C1613" s="77" t="n"/>
      <c r="D1613" s="84" t="n"/>
      <c r="E1613" s="69" t="n"/>
      <c r="F1613" s="69" t="n"/>
      <c r="G1613" s="73" t="n"/>
      <c r="H1613" s="73" t="n"/>
      <c r="I1613" s="75" t="n"/>
      <c r="J1613" s="75" t="n"/>
      <c r="K1613" s="73" t="n"/>
      <c r="L1613" s="73" t="n"/>
      <c r="M1613" s="73" t="n"/>
      <c r="N1613" s="73" t="n"/>
      <c r="O1613" s="75" t="n"/>
      <c r="P1613" s="75" t="n"/>
      <c r="Q1613" s="73" t="n"/>
      <c r="R1613" s="73" t="n"/>
      <c r="S1613" s="73" t="n"/>
      <c r="T1613" s="73" t="n"/>
      <c r="U1613" s="73" t="n"/>
      <c r="V1613" s="73" t="n"/>
      <c r="W1613" s="73" t="n"/>
      <c r="X1613" s="73" t="n"/>
      <c r="Y1613" s="73" t="n"/>
      <c r="Z1613" s="73" t="n"/>
      <c r="AA1613" s="73" t="n"/>
      <c r="AB1613" s="73" t="n"/>
      <c r="AC1613" s="73" t="n"/>
      <c r="AD1613" s="73" t="n"/>
      <c r="AE1613" s="73" t="n"/>
      <c r="AF1613" s="73" t="n"/>
      <c r="AG1613" s="73" t="n"/>
      <c r="AH1613" s="73" t="n"/>
      <c r="AI1613" s="73" t="n"/>
      <c r="AJ1613" s="73" t="n"/>
      <c r="AK1613" s="73" t="n"/>
      <c r="AL1613" s="73" t="n"/>
      <c r="AM1613" s="73" t="n"/>
      <c r="AN1613" s="73" t="n"/>
      <c r="AO1613" s="73" t="n"/>
      <c r="AP1613" s="73" t="n"/>
      <c r="AQ1613" s="73" t="n"/>
      <c r="AR1613" s="73" t="n"/>
      <c r="AS1613" s="73" t="n"/>
      <c r="AT1613" s="73" t="n"/>
      <c r="AU1613" s="73" t="n"/>
      <c r="AV1613" s="73" t="n"/>
      <c r="AW1613" s="73" t="n"/>
      <c r="AX1613" s="73" t="n"/>
      <c r="AY1613" s="73" t="n"/>
      <c r="AZ1613" s="73" t="n"/>
      <c r="BA1613" s="73" t="n"/>
      <c r="BB1613" s="73" t="n"/>
      <c r="BC1613" s="73" t="n"/>
      <c r="BD1613" s="73" t="n"/>
      <c r="BE1613" s="73" t="n"/>
      <c r="BF1613" s="73" t="n"/>
      <c r="BG1613" s="73" t="n"/>
      <c r="BH1613" s="73" t="n"/>
      <c r="BI1613" s="73" t="n"/>
      <c r="BJ1613" s="73" t="n"/>
      <c r="BK1613" s="73" t="n"/>
      <c r="BL1613" s="73" t="n"/>
      <c r="BM1613" s="73" t="n"/>
      <c r="BN1613" s="73" t="n"/>
      <c r="BO1613" s="73" t="n"/>
      <c r="BP1613" s="96" t="n"/>
      <c r="BQ1613" s="174" t="n"/>
      <c r="BR1613" s="174" t="n"/>
      <c r="BS1613" s="174" t="n"/>
      <c r="BT1613" s="174" t="n"/>
      <c r="BU1613" s="174" t="n"/>
      <c r="BV1613" s="174" t="n"/>
      <c r="BW1613" s="174" t="n"/>
      <c r="BX1613" s="174" t="n"/>
      <c r="BY1613" s="174" t="n"/>
      <c r="BZ1613" s="175" t="n"/>
      <c r="CA1613" s="176" t="n"/>
      <c r="CB1613" s="177" t="n"/>
      <c r="CC1613" s="118" t="n"/>
      <c r="CD1613" s="178" t="n"/>
      <c r="CE1613" s="120" t="n"/>
      <c r="CF1613" s="178" t="n"/>
      <c r="CG1613" s="179" t="n"/>
      <c r="CH1613" s="178" t="n"/>
      <c r="CI1613" s="180" t="n"/>
      <c r="CJ1613" s="181" t="n"/>
      <c r="CK1613" s="182" t="n"/>
    </row>
    <row r="1614">
      <c r="A1614" s="69" t="n"/>
      <c r="B1614" s="70" t="n"/>
      <c r="C1614" s="77" t="n"/>
      <c r="D1614" s="84" t="n"/>
      <c r="E1614" s="69" t="n"/>
      <c r="F1614" s="69" t="n"/>
      <c r="G1614" s="73" t="n"/>
      <c r="H1614" s="73" t="n"/>
      <c r="I1614" s="75" t="n"/>
      <c r="J1614" s="75" t="n"/>
      <c r="K1614" s="73" t="n"/>
      <c r="L1614" s="73" t="n"/>
      <c r="M1614" s="73" t="n"/>
      <c r="N1614" s="73" t="n"/>
      <c r="O1614" s="75" t="n"/>
      <c r="P1614" s="75" t="n"/>
      <c r="Q1614" s="73" t="n"/>
      <c r="R1614" s="73" t="n"/>
      <c r="S1614" s="73" t="n"/>
      <c r="T1614" s="73" t="n"/>
      <c r="U1614" s="73" t="n"/>
      <c r="V1614" s="73" t="n"/>
      <c r="W1614" s="73" t="n"/>
      <c r="X1614" s="73" t="n"/>
      <c r="Y1614" s="73" t="n"/>
      <c r="Z1614" s="73" t="n"/>
      <c r="AA1614" s="73" t="n"/>
      <c r="AB1614" s="73" t="n"/>
      <c r="AC1614" s="73" t="n"/>
      <c r="AD1614" s="73" t="n"/>
      <c r="AE1614" s="73" t="n"/>
      <c r="AF1614" s="73" t="n"/>
      <c r="AG1614" s="73" t="n"/>
      <c r="AH1614" s="73" t="n"/>
      <c r="AI1614" s="73" t="n"/>
      <c r="AJ1614" s="73" t="n"/>
      <c r="AK1614" s="73" t="n"/>
      <c r="AL1614" s="73" t="n"/>
      <c r="AM1614" s="73" t="n"/>
      <c r="AN1614" s="73" t="n"/>
      <c r="AO1614" s="73" t="n"/>
      <c r="AP1614" s="73" t="n"/>
      <c r="AQ1614" s="73" t="n"/>
      <c r="AR1614" s="73" t="n"/>
      <c r="AS1614" s="73" t="n"/>
      <c r="AT1614" s="73" t="n"/>
      <c r="AU1614" s="73" t="n"/>
      <c r="AV1614" s="73" t="n"/>
      <c r="AW1614" s="73" t="n"/>
      <c r="AX1614" s="73" t="n"/>
      <c r="AY1614" s="73" t="n"/>
      <c r="AZ1614" s="73" t="n"/>
      <c r="BA1614" s="73" t="n"/>
      <c r="BB1614" s="73" t="n"/>
      <c r="BC1614" s="73" t="n"/>
      <c r="BD1614" s="73" t="n"/>
      <c r="BE1614" s="73" t="n"/>
      <c r="BF1614" s="73" t="n"/>
      <c r="BG1614" s="73" t="n"/>
      <c r="BH1614" s="73" t="n"/>
      <c r="BI1614" s="73" t="n"/>
      <c r="BJ1614" s="73" t="n"/>
      <c r="BK1614" s="73" t="n"/>
      <c r="BL1614" s="73" t="n"/>
      <c r="BM1614" s="73" t="n"/>
      <c r="BN1614" s="73" t="n"/>
      <c r="BO1614" s="73" t="n"/>
      <c r="BP1614" s="96" t="n"/>
      <c r="BQ1614" s="174" t="n"/>
      <c r="BR1614" s="174" t="n"/>
      <c r="BS1614" s="174" t="n"/>
      <c r="BT1614" s="174" t="n"/>
      <c r="BU1614" s="174" t="n"/>
      <c r="BV1614" s="174" t="n"/>
      <c r="BW1614" s="174" t="n"/>
      <c r="BX1614" s="174" t="n"/>
      <c r="BY1614" s="174" t="n"/>
      <c r="BZ1614" s="175" t="n"/>
      <c r="CA1614" s="176" t="n"/>
      <c r="CB1614" s="177" t="n"/>
      <c r="CC1614" s="118" t="n"/>
      <c r="CD1614" s="178" t="n"/>
      <c r="CE1614" s="120" t="n"/>
      <c r="CF1614" s="178" t="n"/>
      <c r="CG1614" s="179" t="n"/>
      <c r="CH1614" s="178" t="n"/>
      <c r="CI1614" s="180" t="n"/>
      <c r="CJ1614" s="181" t="n"/>
      <c r="CK1614" s="182" t="n"/>
    </row>
    <row r="1615">
      <c r="A1615" s="69" t="n"/>
      <c r="B1615" s="70" t="n"/>
      <c r="C1615" s="77" t="n"/>
      <c r="D1615" s="84" t="n"/>
      <c r="E1615" s="69" t="n"/>
      <c r="F1615" s="69" t="n"/>
      <c r="G1615" s="73" t="n"/>
      <c r="H1615" s="73" t="n"/>
      <c r="I1615" s="75" t="n"/>
      <c r="J1615" s="75" t="n"/>
      <c r="K1615" s="73" t="n"/>
      <c r="L1615" s="73" t="n"/>
      <c r="M1615" s="73" t="n"/>
      <c r="N1615" s="73" t="n"/>
      <c r="O1615" s="75" t="n"/>
      <c r="P1615" s="75" t="n"/>
      <c r="Q1615" s="73" t="n"/>
      <c r="R1615" s="73" t="n"/>
      <c r="S1615" s="73" t="n"/>
      <c r="T1615" s="73" t="n"/>
      <c r="U1615" s="73" t="n"/>
      <c r="V1615" s="73" t="n"/>
      <c r="W1615" s="73" t="n"/>
      <c r="X1615" s="73" t="n"/>
      <c r="Y1615" s="73" t="n"/>
      <c r="Z1615" s="73" t="n"/>
      <c r="AA1615" s="73" t="n"/>
      <c r="AB1615" s="73" t="n"/>
      <c r="AC1615" s="73" t="n"/>
      <c r="AD1615" s="73" t="n"/>
      <c r="AE1615" s="73" t="n"/>
      <c r="AF1615" s="73" t="n"/>
      <c r="AG1615" s="73" t="n"/>
      <c r="AH1615" s="73" t="n"/>
      <c r="AI1615" s="73" t="n"/>
      <c r="AJ1615" s="73" t="n"/>
      <c r="AK1615" s="73" t="n"/>
      <c r="AL1615" s="73" t="n"/>
      <c r="AM1615" s="73" t="n"/>
      <c r="AN1615" s="73" t="n"/>
      <c r="AO1615" s="73" t="n"/>
      <c r="AP1615" s="73" t="n"/>
      <c r="AQ1615" s="73" t="n"/>
      <c r="AR1615" s="73" t="n"/>
      <c r="AS1615" s="73" t="n"/>
      <c r="AT1615" s="73" t="n"/>
      <c r="AU1615" s="73" t="n"/>
      <c r="AV1615" s="73" t="n"/>
      <c r="AW1615" s="73" t="n"/>
      <c r="AX1615" s="73" t="n"/>
      <c r="AY1615" s="73" t="n"/>
      <c r="AZ1615" s="73" t="n"/>
      <c r="BA1615" s="73" t="n"/>
      <c r="BB1615" s="73" t="n"/>
      <c r="BC1615" s="73" t="n"/>
      <c r="BD1615" s="73" t="n"/>
      <c r="BE1615" s="73" t="n"/>
      <c r="BF1615" s="73" t="n"/>
      <c r="BG1615" s="73" t="n"/>
      <c r="BH1615" s="73" t="n"/>
      <c r="BI1615" s="73" t="n"/>
      <c r="BJ1615" s="73" t="n"/>
      <c r="BK1615" s="73" t="n"/>
      <c r="BL1615" s="73" t="n"/>
      <c r="BM1615" s="73" t="n"/>
      <c r="BN1615" s="73" t="n"/>
      <c r="BO1615" s="73" t="n"/>
      <c r="BP1615" s="96" t="n"/>
      <c r="BQ1615" s="174" t="n"/>
      <c r="BR1615" s="174" t="n"/>
      <c r="BS1615" s="174" t="n"/>
      <c r="BT1615" s="174" t="n"/>
      <c r="BU1615" s="174" t="n"/>
      <c r="BV1615" s="174" t="n"/>
      <c r="BW1615" s="174" t="n"/>
      <c r="BX1615" s="174" t="n"/>
      <c r="BY1615" s="174" t="n"/>
      <c r="BZ1615" s="175" t="n"/>
      <c r="CA1615" s="176" t="n"/>
      <c r="CB1615" s="177" t="n"/>
      <c r="CC1615" s="118" t="n"/>
      <c r="CD1615" s="178" t="n"/>
      <c r="CE1615" s="120" t="n"/>
      <c r="CF1615" s="178" t="n"/>
      <c r="CG1615" s="179" t="n"/>
      <c r="CH1615" s="178" t="n"/>
      <c r="CI1615" s="180" t="n"/>
      <c r="CJ1615" s="181" t="n"/>
      <c r="CK1615" s="182" t="n"/>
    </row>
    <row r="1616">
      <c r="A1616" s="69" t="n"/>
      <c r="B1616" s="70" t="n"/>
      <c r="C1616" s="77" t="n"/>
      <c r="D1616" s="84" t="n"/>
      <c r="E1616" s="69" t="n"/>
      <c r="F1616" s="69" t="n"/>
      <c r="G1616" s="73" t="n"/>
      <c r="H1616" s="73" t="n"/>
      <c r="I1616" s="75" t="n"/>
      <c r="J1616" s="75" t="n"/>
      <c r="K1616" s="73" t="n"/>
      <c r="L1616" s="73" t="n"/>
      <c r="M1616" s="73" t="n"/>
      <c r="N1616" s="73" t="n"/>
      <c r="O1616" s="75" t="n"/>
      <c r="P1616" s="75" t="n"/>
      <c r="Q1616" s="73" t="n"/>
      <c r="R1616" s="73" t="n"/>
      <c r="S1616" s="73" t="n"/>
      <c r="T1616" s="73" t="n"/>
      <c r="U1616" s="73" t="n"/>
      <c r="V1616" s="73" t="n"/>
      <c r="W1616" s="73" t="n"/>
      <c r="X1616" s="73" t="n"/>
      <c r="Y1616" s="73" t="n"/>
      <c r="Z1616" s="73" t="n"/>
      <c r="AA1616" s="73" t="n"/>
      <c r="AB1616" s="73" t="n"/>
      <c r="AC1616" s="73" t="n"/>
      <c r="AD1616" s="73" t="n"/>
      <c r="AE1616" s="73" t="n"/>
      <c r="AF1616" s="73" t="n"/>
      <c r="AG1616" s="73" t="n"/>
      <c r="AH1616" s="73" t="n"/>
      <c r="AI1616" s="73" t="n"/>
      <c r="AJ1616" s="73" t="n"/>
      <c r="AK1616" s="73" t="n"/>
      <c r="AL1616" s="73" t="n"/>
      <c r="AM1616" s="73" t="n"/>
      <c r="AN1616" s="73" t="n"/>
      <c r="AO1616" s="73" t="n"/>
      <c r="AP1616" s="73" t="n"/>
      <c r="AQ1616" s="73" t="n"/>
      <c r="AR1616" s="73" t="n"/>
      <c r="AS1616" s="73" t="n"/>
      <c r="AT1616" s="73" t="n"/>
      <c r="AU1616" s="73" t="n"/>
      <c r="AV1616" s="73" t="n"/>
      <c r="AW1616" s="73" t="n"/>
      <c r="AX1616" s="73" t="n"/>
      <c r="AY1616" s="73" t="n"/>
      <c r="AZ1616" s="73" t="n"/>
      <c r="BA1616" s="73" t="n"/>
      <c r="BB1616" s="73" t="n"/>
      <c r="BC1616" s="73" t="n"/>
      <c r="BD1616" s="73" t="n"/>
      <c r="BE1616" s="73" t="n"/>
      <c r="BF1616" s="73" t="n"/>
      <c r="BG1616" s="73" t="n"/>
      <c r="BH1616" s="73" t="n"/>
      <c r="BI1616" s="73" t="n"/>
      <c r="BJ1616" s="73" t="n"/>
      <c r="BK1616" s="73" t="n"/>
      <c r="BL1616" s="73" t="n"/>
      <c r="BM1616" s="73" t="n"/>
      <c r="BN1616" s="73" t="n"/>
      <c r="BO1616" s="73" t="n"/>
      <c r="BP1616" s="96" t="n"/>
      <c r="BQ1616" s="174" t="n"/>
      <c r="BR1616" s="174" t="n"/>
      <c r="BS1616" s="174" t="n"/>
      <c r="BT1616" s="174" t="n"/>
      <c r="BU1616" s="174" t="n"/>
      <c r="BV1616" s="174" t="n"/>
      <c r="BW1616" s="174" t="n"/>
      <c r="BX1616" s="174" t="n"/>
      <c r="BY1616" s="174" t="n"/>
      <c r="BZ1616" s="175" t="n"/>
      <c r="CA1616" s="176" t="n"/>
      <c r="CB1616" s="177" t="n"/>
      <c r="CC1616" s="118" t="n"/>
      <c r="CD1616" s="178" t="n"/>
      <c r="CE1616" s="120" t="n"/>
      <c r="CF1616" s="178" t="n"/>
      <c r="CG1616" s="179" t="n"/>
      <c r="CH1616" s="178" t="n"/>
      <c r="CI1616" s="180" t="n"/>
      <c r="CJ1616" s="181" t="n"/>
      <c r="CK1616" s="182" t="n"/>
    </row>
    <row r="1617">
      <c r="A1617" s="69" t="n"/>
      <c r="B1617" s="70" t="n"/>
      <c r="C1617" s="77" t="n"/>
      <c r="D1617" s="84" t="n"/>
      <c r="E1617" s="69" t="n"/>
      <c r="F1617" s="69" t="n"/>
      <c r="G1617" s="73" t="n"/>
      <c r="H1617" s="73" t="n"/>
      <c r="I1617" s="75" t="n"/>
      <c r="J1617" s="75" t="n"/>
      <c r="K1617" s="73" t="n"/>
      <c r="L1617" s="73" t="n"/>
      <c r="M1617" s="73" t="n"/>
      <c r="N1617" s="73" t="n"/>
      <c r="O1617" s="75" t="n"/>
      <c r="P1617" s="75" t="n"/>
      <c r="Q1617" s="73" t="n"/>
      <c r="R1617" s="73" t="n"/>
      <c r="S1617" s="73" t="n"/>
      <c r="T1617" s="73" t="n"/>
      <c r="U1617" s="73" t="n"/>
      <c r="V1617" s="73" t="n"/>
      <c r="W1617" s="73" t="n"/>
      <c r="X1617" s="73" t="n"/>
      <c r="Y1617" s="73" t="n"/>
      <c r="Z1617" s="73" t="n"/>
      <c r="AA1617" s="73" t="n"/>
      <c r="AB1617" s="73" t="n"/>
      <c r="AC1617" s="73" t="n"/>
      <c r="AD1617" s="73" t="n"/>
      <c r="AE1617" s="73" t="n"/>
      <c r="AF1617" s="73" t="n"/>
      <c r="AG1617" s="73" t="n"/>
      <c r="AH1617" s="73" t="n"/>
      <c r="AI1617" s="73" t="n"/>
      <c r="AJ1617" s="73" t="n"/>
      <c r="AK1617" s="73" t="n"/>
      <c r="AL1617" s="73" t="n"/>
      <c r="AM1617" s="73" t="n"/>
      <c r="AN1617" s="73" t="n"/>
      <c r="AO1617" s="73" t="n"/>
      <c r="AP1617" s="73" t="n"/>
      <c r="AQ1617" s="73" t="n"/>
      <c r="AR1617" s="73" t="n"/>
      <c r="AS1617" s="73" t="n"/>
      <c r="AT1617" s="73" t="n"/>
      <c r="AU1617" s="73" t="n"/>
      <c r="AV1617" s="73" t="n"/>
      <c r="AW1617" s="73" t="n"/>
      <c r="AX1617" s="73" t="n"/>
      <c r="AY1617" s="73" t="n"/>
      <c r="AZ1617" s="73" t="n"/>
      <c r="BA1617" s="73" t="n"/>
      <c r="BB1617" s="73" t="n"/>
      <c r="BC1617" s="73" t="n"/>
      <c r="BD1617" s="73" t="n"/>
      <c r="BE1617" s="73" t="n"/>
      <c r="BF1617" s="73" t="n"/>
      <c r="BG1617" s="73" t="n"/>
      <c r="BH1617" s="73" t="n"/>
      <c r="BI1617" s="73" t="n"/>
      <c r="BJ1617" s="73" t="n"/>
      <c r="BK1617" s="73" t="n"/>
      <c r="BL1617" s="73" t="n"/>
      <c r="BM1617" s="73" t="n"/>
      <c r="BN1617" s="73" t="n"/>
      <c r="BO1617" s="73" t="n"/>
      <c r="BP1617" s="96" t="n"/>
      <c r="BQ1617" s="174" t="n"/>
      <c r="BR1617" s="174" t="n"/>
      <c r="BS1617" s="174" t="n"/>
      <c r="BT1617" s="174" t="n"/>
      <c r="BU1617" s="174" t="n"/>
      <c r="BV1617" s="174" t="n"/>
      <c r="BW1617" s="174" t="n"/>
      <c r="BX1617" s="174" t="n"/>
      <c r="BY1617" s="174" t="n"/>
      <c r="BZ1617" s="175" t="n"/>
      <c r="CA1617" s="176" t="n"/>
      <c r="CB1617" s="177" t="n"/>
      <c r="CC1617" s="118" t="n"/>
      <c r="CD1617" s="178" t="n"/>
      <c r="CE1617" s="120" t="n"/>
      <c r="CF1617" s="178" t="n"/>
      <c r="CG1617" s="179" t="n"/>
      <c r="CH1617" s="178" t="n"/>
      <c r="CI1617" s="180" t="n"/>
      <c r="CJ1617" s="181" t="n"/>
      <c r="CK1617" s="182" t="n"/>
    </row>
    <row r="1618">
      <c r="A1618" s="69" t="n"/>
      <c r="B1618" s="70" t="n"/>
      <c r="C1618" s="77" t="n"/>
      <c r="D1618" s="84" t="n"/>
      <c r="E1618" s="69" t="n"/>
      <c r="F1618" s="69" t="n"/>
      <c r="G1618" s="73" t="n"/>
      <c r="H1618" s="73" t="n"/>
      <c r="I1618" s="75" t="n"/>
      <c r="J1618" s="75" t="n"/>
      <c r="K1618" s="73" t="n"/>
      <c r="L1618" s="73" t="n"/>
      <c r="M1618" s="73" t="n"/>
      <c r="N1618" s="73" t="n"/>
      <c r="O1618" s="75" t="n"/>
      <c r="P1618" s="75" t="n"/>
      <c r="Q1618" s="73" t="n"/>
      <c r="R1618" s="73" t="n"/>
      <c r="S1618" s="73" t="n"/>
      <c r="T1618" s="73" t="n"/>
      <c r="U1618" s="73" t="n"/>
      <c r="V1618" s="73" t="n"/>
      <c r="W1618" s="73" t="n"/>
      <c r="X1618" s="73" t="n"/>
      <c r="Y1618" s="73" t="n"/>
      <c r="Z1618" s="73" t="n"/>
      <c r="AA1618" s="73" t="n"/>
      <c r="AB1618" s="73" t="n"/>
      <c r="AC1618" s="73" t="n"/>
      <c r="AD1618" s="73" t="n"/>
      <c r="AE1618" s="73" t="n"/>
      <c r="AF1618" s="73" t="n"/>
      <c r="AG1618" s="73" t="n"/>
      <c r="AH1618" s="73" t="n"/>
      <c r="AI1618" s="73" t="n"/>
      <c r="AJ1618" s="73" t="n"/>
      <c r="AK1618" s="73" t="n"/>
      <c r="AL1618" s="73" t="n"/>
      <c r="AM1618" s="73" t="n"/>
      <c r="AN1618" s="73" t="n"/>
      <c r="AO1618" s="73" t="n"/>
      <c r="AP1618" s="73" t="n"/>
      <c r="AQ1618" s="73" t="n"/>
      <c r="AR1618" s="73" t="n"/>
      <c r="AS1618" s="73" t="n"/>
      <c r="AT1618" s="73" t="n"/>
      <c r="AU1618" s="73" t="n"/>
      <c r="AV1618" s="73" t="n"/>
      <c r="AW1618" s="73" t="n"/>
      <c r="AX1618" s="73" t="n"/>
      <c r="AY1618" s="73" t="n"/>
      <c r="AZ1618" s="73" t="n"/>
      <c r="BA1618" s="73" t="n"/>
      <c r="BB1618" s="73" t="n"/>
      <c r="BC1618" s="73" t="n"/>
      <c r="BD1618" s="73" t="n"/>
      <c r="BE1618" s="73" t="n"/>
      <c r="BF1618" s="73" t="n"/>
      <c r="BG1618" s="73" t="n"/>
      <c r="BH1618" s="73" t="n"/>
      <c r="BI1618" s="73" t="n"/>
      <c r="BJ1618" s="73" t="n"/>
      <c r="BK1618" s="73" t="n"/>
      <c r="BL1618" s="73" t="n"/>
      <c r="BM1618" s="73" t="n"/>
      <c r="BN1618" s="73" t="n"/>
      <c r="BO1618" s="73" t="n"/>
      <c r="BP1618" s="96" t="n"/>
      <c r="BQ1618" s="174" t="n"/>
      <c r="BR1618" s="174" t="n"/>
      <c r="BS1618" s="174" t="n"/>
      <c r="BT1618" s="174" t="n"/>
      <c r="BU1618" s="174" t="n"/>
      <c r="BV1618" s="174" t="n"/>
      <c r="BW1618" s="174" t="n"/>
      <c r="BX1618" s="174" t="n"/>
      <c r="BY1618" s="174" t="n"/>
      <c r="BZ1618" s="175" t="n"/>
      <c r="CA1618" s="176" t="n"/>
      <c r="CB1618" s="177" t="n"/>
      <c r="CC1618" s="118" t="n"/>
      <c r="CD1618" s="178" t="n"/>
      <c r="CE1618" s="120" t="n"/>
      <c r="CF1618" s="178" t="n"/>
      <c r="CG1618" s="179" t="n"/>
      <c r="CH1618" s="178" t="n"/>
      <c r="CI1618" s="180" t="n"/>
      <c r="CJ1618" s="181" t="n"/>
      <c r="CK1618" s="182" t="n"/>
    </row>
    <row r="1619">
      <c r="A1619" s="69" t="n"/>
      <c r="B1619" s="70" t="n"/>
      <c r="C1619" s="77" t="n"/>
      <c r="D1619" s="84" t="n"/>
      <c r="E1619" s="69" t="n"/>
      <c r="F1619" s="69" t="n"/>
      <c r="G1619" s="73" t="n"/>
      <c r="H1619" s="73" t="n"/>
      <c r="I1619" s="75" t="n"/>
      <c r="J1619" s="75" t="n"/>
      <c r="K1619" s="73" t="n"/>
      <c r="L1619" s="73" t="n"/>
      <c r="M1619" s="73" t="n"/>
      <c r="N1619" s="73" t="n"/>
      <c r="O1619" s="75" t="n"/>
      <c r="P1619" s="75" t="n"/>
      <c r="Q1619" s="73" t="n"/>
      <c r="R1619" s="73" t="n"/>
      <c r="S1619" s="73" t="n"/>
      <c r="T1619" s="73" t="n"/>
      <c r="U1619" s="73" t="n"/>
      <c r="V1619" s="73" t="n"/>
      <c r="W1619" s="73" t="n"/>
      <c r="X1619" s="73" t="n"/>
      <c r="Y1619" s="73" t="n"/>
      <c r="Z1619" s="73" t="n"/>
      <c r="AA1619" s="73" t="n"/>
      <c r="AB1619" s="73" t="n"/>
      <c r="AC1619" s="73" t="n"/>
      <c r="AD1619" s="73" t="n"/>
      <c r="AE1619" s="73" t="n"/>
      <c r="AF1619" s="73" t="n"/>
      <c r="AG1619" s="73" t="n"/>
      <c r="AH1619" s="73" t="n"/>
      <c r="AI1619" s="73" t="n"/>
      <c r="AJ1619" s="73" t="n"/>
      <c r="AK1619" s="73" t="n"/>
      <c r="AL1619" s="73" t="n"/>
      <c r="AM1619" s="73" t="n"/>
      <c r="AN1619" s="73" t="n"/>
      <c r="AO1619" s="73" t="n"/>
      <c r="AP1619" s="73" t="n"/>
      <c r="AQ1619" s="73" t="n"/>
      <c r="AR1619" s="73" t="n"/>
      <c r="AS1619" s="73" t="n"/>
      <c r="AT1619" s="73" t="n"/>
      <c r="AU1619" s="73" t="n"/>
      <c r="AV1619" s="73" t="n"/>
      <c r="AW1619" s="73" t="n"/>
      <c r="AX1619" s="73" t="n"/>
      <c r="AY1619" s="73" t="n"/>
      <c r="AZ1619" s="73" t="n"/>
      <c r="BA1619" s="73" t="n"/>
      <c r="BB1619" s="73" t="n"/>
      <c r="BC1619" s="73" t="n"/>
      <c r="BD1619" s="73" t="n"/>
      <c r="BE1619" s="73" t="n"/>
      <c r="BF1619" s="73" t="n"/>
      <c r="BG1619" s="73" t="n"/>
      <c r="BH1619" s="73" t="n"/>
      <c r="BI1619" s="73" t="n"/>
      <c r="BJ1619" s="73" t="n"/>
      <c r="BK1619" s="73" t="n"/>
      <c r="BL1619" s="73" t="n"/>
      <c r="BM1619" s="73" t="n"/>
      <c r="BN1619" s="73" t="n"/>
      <c r="BO1619" s="73" t="n"/>
      <c r="BP1619" s="96" t="n"/>
      <c r="BQ1619" s="174" t="n"/>
      <c r="BR1619" s="174" t="n"/>
      <c r="BS1619" s="174" t="n"/>
      <c r="BT1619" s="174" t="n"/>
      <c r="BU1619" s="174" t="n"/>
      <c r="BV1619" s="174" t="n"/>
      <c r="BW1619" s="174" t="n"/>
      <c r="BX1619" s="174" t="n"/>
      <c r="BY1619" s="174" t="n"/>
      <c r="BZ1619" s="175" t="n"/>
      <c r="CA1619" s="176" t="n"/>
      <c r="CB1619" s="177" t="n"/>
      <c r="CC1619" s="118" t="n"/>
      <c r="CD1619" s="178" t="n"/>
      <c r="CE1619" s="120" t="n"/>
      <c r="CF1619" s="178" t="n"/>
      <c r="CG1619" s="179" t="n"/>
      <c r="CH1619" s="178" t="n"/>
      <c r="CI1619" s="180" t="n"/>
      <c r="CJ1619" s="181" t="n"/>
      <c r="CK1619" s="182" t="n"/>
    </row>
    <row r="1620">
      <c r="A1620" s="69" t="n"/>
      <c r="B1620" s="70" t="n"/>
      <c r="C1620" s="77" t="n"/>
      <c r="D1620" s="84" t="n"/>
      <c r="E1620" s="69" t="n"/>
      <c r="F1620" s="69" t="n"/>
      <c r="G1620" s="73" t="n"/>
      <c r="H1620" s="73" t="n"/>
      <c r="I1620" s="75" t="n"/>
      <c r="J1620" s="75" t="n"/>
      <c r="K1620" s="73" t="n"/>
      <c r="L1620" s="73" t="n"/>
      <c r="M1620" s="73" t="n"/>
      <c r="N1620" s="73" t="n"/>
      <c r="O1620" s="75" t="n"/>
      <c r="P1620" s="75" t="n"/>
      <c r="Q1620" s="73" t="n"/>
      <c r="R1620" s="73" t="n"/>
      <c r="S1620" s="73" t="n"/>
      <c r="T1620" s="73" t="n"/>
      <c r="U1620" s="73" t="n"/>
      <c r="V1620" s="73" t="n"/>
      <c r="W1620" s="73" t="n"/>
      <c r="X1620" s="73" t="n"/>
      <c r="Y1620" s="73" t="n"/>
      <c r="Z1620" s="73" t="n"/>
      <c r="AA1620" s="73" t="n"/>
      <c r="AB1620" s="73" t="n"/>
      <c r="AC1620" s="73" t="n"/>
      <c r="AD1620" s="73" t="n"/>
      <c r="AE1620" s="73" t="n"/>
      <c r="AF1620" s="73" t="n"/>
      <c r="AG1620" s="73" t="n"/>
      <c r="AH1620" s="73" t="n"/>
      <c r="AI1620" s="73" t="n"/>
      <c r="AJ1620" s="73" t="n"/>
      <c r="AK1620" s="73" t="n"/>
      <c r="AL1620" s="73" t="n"/>
      <c r="AM1620" s="73" t="n"/>
      <c r="AN1620" s="73" t="n"/>
      <c r="AO1620" s="73" t="n"/>
      <c r="AP1620" s="73" t="n"/>
      <c r="AQ1620" s="73" t="n"/>
      <c r="AR1620" s="73" t="n"/>
      <c r="AS1620" s="73" t="n"/>
      <c r="AT1620" s="73" t="n"/>
      <c r="AU1620" s="73" t="n"/>
      <c r="AV1620" s="73" t="n"/>
      <c r="AW1620" s="73" t="n"/>
      <c r="AX1620" s="73" t="n"/>
      <c r="AY1620" s="73" t="n"/>
      <c r="AZ1620" s="73" t="n"/>
      <c r="BA1620" s="73" t="n"/>
      <c r="BB1620" s="73" t="n"/>
      <c r="BC1620" s="73" t="n"/>
      <c r="BD1620" s="73" t="n"/>
      <c r="BE1620" s="73" t="n"/>
      <c r="BF1620" s="73" t="n"/>
      <c r="BG1620" s="73" t="n"/>
      <c r="BH1620" s="73" t="n"/>
      <c r="BI1620" s="73" t="n"/>
      <c r="BJ1620" s="73" t="n"/>
      <c r="BK1620" s="73" t="n"/>
      <c r="BL1620" s="73" t="n"/>
      <c r="BM1620" s="73" t="n"/>
      <c r="BN1620" s="73" t="n"/>
      <c r="BO1620" s="73" t="n"/>
      <c r="BP1620" s="96" t="n"/>
      <c r="BQ1620" s="174" t="n"/>
      <c r="BR1620" s="174" t="n"/>
      <c r="BS1620" s="174" t="n"/>
      <c r="BT1620" s="174" t="n"/>
      <c r="BU1620" s="174" t="n"/>
      <c r="BV1620" s="174" t="n"/>
      <c r="BW1620" s="174" t="n"/>
      <c r="BX1620" s="174" t="n"/>
      <c r="BY1620" s="174" t="n"/>
      <c r="BZ1620" s="175" t="n"/>
      <c r="CA1620" s="176" t="n"/>
      <c r="CB1620" s="177" t="n"/>
      <c r="CC1620" s="118" t="n"/>
      <c r="CD1620" s="178" t="n"/>
      <c r="CE1620" s="120" t="n"/>
      <c r="CF1620" s="178" t="n"/>
      <c r="CG1620" s="179" t="n"/>
      <c r="CH1620" s="178" t="n"/>
      <c r="CI1620" s="180" t="n"/>
      <c r="CJ1620" s="181" t="n"/>
      <c r="CK1620" s="182" t="n"/>
    </row>
    <row r="1621">
      <c r="A1621" s="69" t="n"/>
      <c r="B1621" s="70" t="n"/>
      <c r="C1621" s="77" t="n"/>
      <c r="D1621" s="84" t="n"/>
      <c r="E1621" s="69" t="n"/>
      <c r="F1621" s="69" t="n"/>
      <c r="G1621" s="73" t="n"/>
      <c r="H1621" s="73" t="n"/>
      <c r="I1621" s="75" t="n"/>
      <c r="J1621" s="75" t="n"/>
      <c r="K1621" s="73" t="n"/>
      <c r="L1621" s="73" t="n"/>
      <c r="M1621" s="73" t="n"/>
      <c r="N1621" s="73" t="n"/>
      <c r="O1621" s="75" t="n"/>
      <c r="P1621" s="75" t="n"/>
      <c r="Q1621" s="73" t="n"/>
      <c r="R1621" s="73" t="n"/>
      <c r="S1621" s="73" t="n"/>
      <c r="T1621" s="73" t="n"/>
      <c r="U1621" s="73" t="n"/>
      <c r="V1621" s="73" t="n"/>
      <c r="W1621" s="73" t="n"/>
      <c r="X1621" s="73" t="n"/>
      <c r="Y1621" s="73" t="n"/>
      <c r="Z1621" s="73" t="n"/>
      <c r="AA1621" s="73" t="n"/>
      <c r="AB1621" s="73" t="n"/>
      <c r="AC1621" s="73" t="n"/>
      <c r="AD1621" s="73" t="n"/>
      <c r="AE1621" s="73" t="n"/>
      <c r="AF1621" s="73" t="n"/>
      <c r="AG1621" s="73" t="n"/>
      <c r="AH1621" s="73" t="n"/>
      <c r="AI1621" s="73" t="n"/>
      <c r="AJ1621" s="73" t="n"/>
      <c r="AK1621" s="73" t="n"/>
      <c r="AL1621" s="73" t="n"/>
      <c r="AM1621" s="73" t="n"/>
      <c r="AN1621" s="73" t="n"/>
      <c r="AO1621" s="73" t="n"/>
      <c r="AP1621" s="73" t="n"/>
      <c r="AQ1621" s="73" t="n"/>
      <c r="AR1621" s="73" t="n"/>
      <c r="AS1621" s="73" t="n"/>
      <c r="AT1621" s="73" t="n"/>
      <c r="AU1621" s="73" t="n"/>
      <c r="AV1621" s="73" t="n"/>
      <c r="AW1621" s="73" t="n"/>
      <c r="AX1621" s="73" t="n"/>
      <c r="AY1621" s="73" t="n"/>
      <c r="AZ1621" s="73" t="n"/>
      <c r="BA1621" s="73" t="n"/>
      <c r="BB1621" s="73" t="n"/>
      <c r="BC1621" s="73" t="n"/>
      <c r="BD1621" s="73" t="n"/>
      <c r="BE1621" s="73" t="n"/>
      <c r="BF1621" s="73" t="n"/>
      <c r="BG1621" s="73" t="n"/>
      <c r="BH1621" s="73" t="n"/>
      <c r="BI1621" s="73" t="n"/>
      <c r="BJ1621" s="73" t="n"/>
      <c r="BK1621" s="73" t="n"/>
      <c r="BL1621" s="73" t="n"/>
      <c r="BM1621" s="73" t="n"/>
      <c r="BN1621" s="73" t="n"/>
      <c r="BO1621" s="73" t="n"/>
      <c r="BP1621" s="96" t="n"/>
      <c r="BQ1621" s="174" t="n"/>
      <c r="BR1621" s="174" t="n"/>
      <c r="BS1621" s="174" t="n"/>
      <c r="BT1621" s="174" t="n"/>
      <c r="BU1621" s="174" t="n"/>
      <c r="BV1621" s="174" t="n"/>
      <c r="BW1621" s="174" t="n"/>
      <c r="BX1621" s="174" t="n"/>
      <c r="BY1621" s="174" t="n"/>
      <c r="BZ1621" s="175" t="n"/>
      <c r="CA1621" s="176" t="n"/>
      <c r="CB1621" s="177" t="n"/>
      <c r="CC1621" s="118" t="n"/>
      <c r="CD1621" s="178" t="n"/>
      <c r="CE1621" s="120" t="n"/>
      <c r="CF1621" s="178" t="n"/>
      <c r="CG1621" s="179" t="n"/>
      <c r="CH1621" s="178" t="n"/>
      <c r="CI1621" s="180" t="n"/>
      <c r="CJ1621" s="181" t="n"/>
      <c r="CK1621" s="182" t="n"/>
    </row>
    <row r="1622">
      <c r="A1622" s="69" t="n"/>
      <c r="B1622" s="70" t="n"/>
      <c r="C1622" s="77" t="n"/>
      <c r="D1622" s="84" t="n"/>
      <c r="E1622" s="69" t="n"/>
      <c r="F1622" s="69" t="n"/>
      <c r="G1622" s="73" t="n"/>
      <c r="H1622" s="73" t="n"/>
      <c r="I1622" s="75" t="n"/>
      <c r="J1622" s="75" t="n"/>
      <c r="K1622" s="73" t="n"/>
      <c r="L1622" s="73" t="n"/>
      <c r="M1622" s="73" t="n"/>
      <c r="N1622" s="73" t="n"/>
      <c r="O1622" s="75" t="n"/>
      <c r="P1622" s="75" t="n"/>
      <c r="Q1622" s="73" t="n"/>
      <c r="R1622" s="73" t="n"/>
      <c r="S1622" s="73" t="n"/>
      <c r="T1622" s="73" t="n"/>
      <c r="U1622" s="73" t="n"/>
      <c r="V1622" s="73" t="n"/>
      <c r="W1622" s="73" t="n"/>
      <c r="X1622" s="73" t="n"/>
      <c r="Y1622" s="73" t="n"/>
      <c r="Z1622" s="73" t="n"/>
      <c r="AA1622" s="73" t="n"/>
      <c r="AB1622" s="73" t="n"/>
      <c r="AC1622" s="73" t="n"/>
      <c r="AD1622" s="73" t="n"/>
      <c r="AE1622" s="73" t="n"/>
      <c r="AF1622" s="73" t="n"/>
      <c r="AG1622" s="73" t="n"/>
      <c r="AH1622" s="73" t="n"/>
      <c r="AI1622" s="73" t="n"/>
      <c r="AJ1622" s="73" t="n"/>
      <c r="AK1622" s="73" t="n"/>
      <c r="AL1622" s="73" t="n"/>
      <c r="AM1622" s="73" t="n"/>
      <c r="AN1622" s="73" t="n"/>
      <c r="AO1622" s="73" t="n"/>
      <c r="AP1622" s="73" t="n"/>
      <c r="AQ1622" s="73" t="n"/>
      <c r="AR1622" s="73" t="n"/>
      <c r="AS1622" s="73" t="n"/>
      <c r="AT1622" s="73" t="n"/>
      <c r="AU1622" s="73" t="n"/>
      <c r="AV1622" s="73" t="n"/>
      <c r="AW1622" s="73" t="n"/>
      <c r="AX1622" s="73" t="n"/>
      <c r="AY1622" s="73" t="n"/>
      <c r="AZ1622" s="73" t="n"/>
      <c r="BA1622" s="73" t="n"/>
      <c r="BB1622" s="73" t="n"/>
      <c r="BC1622" s="73" t="n"/>
      <c r="BD1622" s="73" t="n"/>
      <c r="BE1622" s="73" t="n"/>
      <c r="BF1622" s="73" t="n"/>
      <c r="BG1622" s="73" t="n"/>
      <c r="BH1622" s="73" t="n"/>
      <c r="BI1622" s="73" t="n"/>
      <c r="BJ1622" s="73" t="n"/>
      <c r="BK1622" s="73" t="n"/>
      <c r="BL1622" s="73" t="n"/>
      <c r="BM1622" s="73" t="n"/>
      <c r="BN1622" s="73" t="n"/>
      <c r="BO1622" s="73" t="n"/>
      <c r="BP1622" s="96" t="n"/>
      <c r="BQ1622" s="174" t="n"/>
      <c r="BR1622" s="174" t="n"/>
      <c r="BS1622" s="174" t="n"/>
      <c r="BT1622" s="174" t="n"/>
      <c r="BU1622" s="174" t="n"/>
      <c r="BV1622" s="174" t="n"/>
      <c r="BW1622" s="174" t="n"/>
      <c r="BX1622" s="174" t="n"/>
      <c r="BY1622" s="174" t="n"/>
      <c r="BZ1622" s="175" t="n"/>
      <c r="CA1622" s="176" t="n"/>
      <c r="CB1622" s="177" t="n"/>
      <c r="CC1622" s="118" t="n"/>
      <c r="CD1622" s="178" t="n"/>
      <c r="CE1622" s="120" t="n"/>
      <c r="CF1622" s="178" t="n"/>
      <c r="CG1622" s="179" t="n"/>
      <c r="CH1622" s="178" t="n"/>
      <c r="CI1622" s="180" t="n"/>
      <c r="CJ1622" s="181" t="n"/>
      <c r="CK1622" s="182" t="n"/>
    </row>
    <row r="1623">
      <c r="A1623" s="69" t="n"/>
      <c r="B1623" s="70" t="n"/>
      <c r="C1623" s="77" t="n"/>
      <c r="D1623" s="84" t="n"/>
      <c r="E1623" s="69" t="n"/>
      <c r="F1623" s="69" t="n"/>
      <c r="G1623" s="73" t="n"/>
      <c r="H1623" s="73" t="n"/>
      <c r="I1623" s="75" t="n"/>
      <c r="J1623" s="75" t="n"/>
      <c r="K1623" s="73" t="n"/>
      <c r="L1623" s="73" t="n"/>
      <c r="M1623" s="73" t="n"/>
      <c r="N1623" s="73" t="n"/>
      <c r="O1623" s="75" t="n"/>
      <c r="P1623" s="75" t="n"/>
      <c r="Q1623" s="73" t="n"/>
      <c r="R1623" s="73" t="n"/>
      <c r="S1623" s="73" t="n"/>
      <c r="T1623" s="73" t="n"/>
      <c r="U1623" s="73" t="n"/>
      <c r="V1623" s="73" t="n"/>
      <c r="W1623" s="73" t="n"/>
      <c r="X1623" s="73" t="n"/>
      <c r="Y1623" s="73" t="n"/>
      <c r="Z1623" s="73" t="n"/>
      <c r="AA1623" s="73" t="n"/>
      <c r="AB1623" s="73" t="n"/>
      <c r="AC1623" s="73" t="n"/>
      <c r="AD1623" s="73" t="n"/>
      <c r="AE1623" s="73" t="n"/>
      <c r="AF1623" s="73" t="n"/>
      <c r="AG1623" s="73" t="n"/>
      <c r="AH1623" s="73" t="n"/>
      <c r="AI1623" s="73" t="n"/>
      <c r="AJ1623" s="73" t="n"/>
      <c r="AK1623" s="73" t="n"/>
      <c r="AL1623" s="73" t="n"/>
      <c r="AM1623" s="73" t="n"/>
      <c r="AN1623" s="73" t="n"/>
      <c r="AO1623" s="73" t="n"/>
      <c r="AP1623" s="73" t="n"/>
      <c r="AQ1623" s="73" t="n"/>
      <c r="AR1623" s="73" t="n"/>
      <c r="AS1623" s="73" t="n"/>
      <c r="AT1623" s="73" t="n"/>
      <c r="AU1623" s="73" t="n"/>
      <c r="AV1623" s="73" t="n"/>
      <c r="AW1623" s="73" t="n"/>
      <c r="AX1623" s="73" t="n"/>
      <c r="AY1623" s="73" t="n"/>
      <c r="AZ1623" s="73" t="n"/>
      <c r="BA1623" s="73" t="n"/>
      <c r="BB1623" s="73" t="n"/>
      <c r="BC1623" s="73" t="n"/>
      <c r="BD1623" s="73" t="n"/>
      <c r="BE1623" s="73" t="n"/>
      <c r="BF1623" s="73" t="n"/>
      <c r="BG1623" s="73" t="n"/>
      <c r="BH1623" s="73" t="n"/>
      <c r="BI1623" s="73" t="n"/>
      <c r="BJ1623" s="73" t="n"/>
      <c r="BK1623" s="73" t="n"/>
      <c r="BL1623" s="73" t="n"/>
      <c r="BM1623" s="73" t="n"/>
      <c r="BN1623" s="73" t="n"/>
      <c r="BO1623" s="73" t="n"/>
      <c r="BP1623" s="96" t="n"/>
      <c r="BQ1623" s="174" t="n"/>
      <c r="BR1623" s="174" t="n"/>
      <c r="BS1623" s="174" t="n"/>
      <c r="BT1623" s="174" t="n"/>
      <c r="BU1623" s="174" t="n"/>
      <c r="BV1623" s="174" t="n"/>
      <c r="BW1623" s="174" t="n"/>
      <c r="BX1623" s="174" t="n"/>
      <c r="BY1623" s="174" t="n"/>
      <c r="BZ1623" s="175" t="n"/>
      <c r="CA1623" s="176" t="n"/>
      <c r="CB1623" s="177" t="n"/>
      <c r="CC1623" s="118" t="n"/>
      <c r="CD1623" s="178" t="n"/>
      <c r="CE1623" s="120" t="n"/>
      <c r="CF1623" s="178" t="n"/>
      <c r="CG1623" s="179" t="n"/>
      <c r="CH1623" s="178" t="n"/>
      <c r="CI1623" s="180" t="n"/>
      <c r="CJ1623" s="181" t="n"/>
      <c r="CK1623" s="182" t="n"/>
    </row>
    <row r="1624">
      <c r="A1624" s="69" t="n"/>
      <c r="B1624" s="70" t="n"/>
      <c r="C1624" s="77" t="n"/>
      <c r="D1624" s="84" t="n"/>
      <c r="E1624" s="69" t="n"/>
      <c r="F1624" s="69" t="n"/>
      <c r="G1624" s="73" t="n"/>
      <c r="H1624" s="73" t="n"/>
      <c r="I1624" s="75" t="n"/>
      <c r="J1624" s="75" t="n"/>
      <c r="K1624" s="73" t="n"/>
      <c r="L1624" s="73" t="n"/>
      <c r="M1624" s="73" t="n"/>
      <c r="N1624" s="73" t="n"/>
      <c r="O1624" s="75" t="n"/>
      <c r="P1624" s="75" t="n"/>
      <c r="Q1624" s="73" t="n"/>
      <c r="R1624" s="73" t="n"/>
      <c r="S1624" s="73" t="n"/>
      <c r="T1624" s="73" t="n"/>
      <c r="U1624" s="73" t="n"/>
      <c r="V1624" s="73" t="n"/>
      <c r="W1624" s="73" t="n"/>
      <c r="X1624" s="73" t="n"/>
      <c r="Y1624" s="73" t="n"/>
      <c r="Z1624" s="73" t="n"/>
      <c r="AA1624" s="73" t="n"/>
      <c r="AB1624" s="73" t="n"/>
      <c r="AC1624" s="73" t="n"/>
      <c r="AD1624" s="73" t="n"/>
      <c r="AE1624" s="73" t="n"/>
      <c r="AF1624" s="73" t="n"/>
      <c r="AG1624" s="73" t="n"/>
      <c r="AH1624" s="73" t="n"/>
      <c r="AI1624" s="73" t="n"/>
      <c r="AJ1624" s="73" t="n"/>
      <c r="AK1624" s="73" t="n"/>
      <c r="AL1624" s="73" t="n"/>
      <c r="AM1624" s="73" t="n"/>
      <c r="AN1624" s="73" t="n"/>
      <c r="AO1624" s="73" t="n"/>
      <c r="AP1624" s="73" t="n"/>
      <c r="AQ1624" s="73" t="n"/>
      <c r="AR1624" s="73" t="n"/>
      <c r="AS1624" s="73" t="n"/>
      <c r="AT1624" s="73" t="n"/>
      <c r="AU1624" s="73" t="n"/>
      <c r="AV1624" s="73" t="n"/>
      <c r="AW1624" s="73" t="n"/>
      <c r="AX1624" s="73" t="n"/>
      <c r="AY1624" s="73" t="n"/>
      <c r="AZ1624" s="73" t="n"/>
      <c r="BA1624" s="73" t="n"/>
      <c r="BB1624" s="73" t="n"/>
      <c r="BC1624" s="73" t="n"/>
      <c r="BD1624" s="73" t="n"/>
      <c r="BE1624" s="73" t="n"/>
      <c r="BF1624" s="73" t="n"/>
      <c r="BG1624" s="73" t="n"/>
      <c r="BH1624" s="73" t="n"/>
      <c r="BI1624" s="73" t="n"/>
      <c r="BJ1624" s="73" t="n"/>
      <c r="BK1624" s="73" t="n"/>
      <c r="BL1624" s="73" t="n"/>
      <c r="BM1624" s="73" t="n"/>
      <c r="BN1624" s="73" t="n"/>
      <c r="BO1624" s="73" t="n"/>
      <c r="BP1624" s="96" t="n"/>
      <c r="BQ1624" s="174" t="n"/>
      <c r="BR1624" s="174" t="n"/>
      <c r="BS1624" s="174" t="n"/>
      <c r="BT1624" s="174" t="n"/>
      <c r="BU1624" s="174" t="n"/>
      <c r="BV1624" s="174" t="n"/>
      <c r="BW1624" s="174" t="n"/>
      <c r="BX1624" s="174" t="n"/>
      <c r="BY1624" s="174" t="n"/>
      <c r="BZ1624" s="175" t="n"/>
      <c r="CA1624" s="176" t="n"/>
      <c r="CB1624" s="177" t="n"/>
      <c r="CC1624" s="118" t="n"/>
      <c r="CD1624" s="178" t="n"/>
      <c r="CE1624" s="120" t="n"/>
      <c r="CF1624" s="178" t="n"/>
      <c r="CG1624" s="179" t="n"/>
      <c r="CH1624" s="178" t="n"/>
      <c r="CI1624" s="180" t="n"/>
      <c r="CJ1624" s="181" t="n"/>
      <c r="CK1624" s="182" t="n"/>
    </row>
    <row r="1625">
      <c r="A1625" s="69" t="n"/>
      <c r="B1625" s="70" t="n"/>
      <c r="C1625" s="77" t="n"/>
      <c r="D1625" s="84" t="n"/>
      <c r="E1625" s="69" t="n"/>
      <c r="F1625" s="69" t="n"/>
      <c r="G1625" s="73" t="n"/>
      <c r="H1625" s="73" t="n"/>
      <c r="I1625" s="75" t="n"/>
      <c r="J1625" s="75" t="n"/>
      <c r="K1625" s="73" t="n"/>
      <c r="L1625" s="73" t="n"/>
      <c r="M1625" s="73" t="n"/>
      <c r="N1625" s="73" t="n"/>
      <c r="O1625" s="75" t="n"/>
      <c r="P1625" s="75" t="n"/>
      <c r="Q1625" s="73" t="n"/>
      <c r="R1625" s="73" t="n"/>
      <c r="S1625" s="73" t="n"/>
      <c r="T1625" s="73" t="n"/>
      <c r="U1625" s="73" t="n"/>
      <c r="V1625" s="73" t="n"/>
      <c r="W1625" s="73" t="n"/>
      <c r="X1625" s="73" t="n"/>
      <c r="Y1625" s="73" t="n"/>
      <c r="Z1625" s="73" t="n"/>
      <c r="AA1625" s="73" t="n"/>
      <c r="AB1625" s="73" t="n"/>
      <c r="AC1625" s="73" t="n"/>
      <c r="AD1625" s="73" t="n"/>
      <c r="AE1625" s="73" t="n"/>
      <c r="AF1625" s="73" t="n"/>
      <c r="AG1625" s="73" t="n"/>
      <c r="AH1625" s="73" t="n"/>
      <c r="AI1625" s="73" t="n"/>
      <c r="AJ1625" s="73" t="n"/>
      <c r="AK1625" s="73" t="n"/>
      <c r="AL1625" s="73" t="n"/>
      <c r="AM1625" s="73" t="n"/>
      <c r="AN1625" s="73" t="n"/>
      <c r="AO1625" s="73" t="n"/>
      <c r="AP1625" s="73" t="n"/>
      <c r="AQ1625" s="73" t="n"/>
      <c r="AR1625" s="73" t="n"/>
      <c r="AS1625" s="73" t="n"/>
      <c r="AT1625" s="73" t="n"/>
      <c r="AU1625" s="73" t="n"/>
      <c r="AV1625" s="73" t="n"/>
      <c r="AW1625" s="73" t="n"/>
      <c r="AX1625" s="73" t="n"/>
      <c r="AY1625" s="73" t="n"/>
      <c r="AZ1625" s="73" t="n"/>
      <c r="BA1625" s="73" t="n"/>
      <c r="BB1625" s="73" t="n"/>
      <c r="BC1625" s="73" t="n"/>
      <c r="BD1625" s="73" t="n"/>
      <c r="BE1625" s="73" t="n"/>
      <c r="BF1625" s="73" t="n"/>
      <c r="BG1625" s="73" t="n"/>
      <c r="BH1625" s="73" t="n"/>
      <c r="BI1625" s="73" t="n"/>
      <c r="BJ1625" s="73" t="n"/>
      <c r="BK1625" s="73" t="n"/>
      <c r="BL1625" s="73" t="n"/>
      <c r="BM1625" s="73" t="n"/>
      <c r="BN1625" s="73" t="n"/>
      <c r="BO1625" s="73" t="n"/>
      <c r="BP1625" s="96" t="n"/>
      <c r="BQ1625" s="174" t="n"/>
      <c r="BR1625" s="174" t="n"/>
      <c r="BS1625" s="174" t="n"/>
      <c r="BT1625" s="174" t="n"/>
      <c r="BU1625" s="174" t="n"/>
      <c r="BV1625" s="174" t="n"/>
      <c r="BW1625" s="174" t="n"/>
      <c r="BX1625" s="174" t="n"/>
      <c r="BY1625" s="174" t="n"/>
      <c r="BZ1625" s="175" t="n"/>
      <c r="CA1625" s="176" t="n"/>
      <c r="CB1625" s="177" t="n"/>
      <c r="CC1625" s="118" t="n"/>
      <c r="CD1625" s="178" t="n"/>
      <c r="CE1625" s="120" t="n"/>
      <c r="CF1625" s="178" t="n"/>
      <c r="CG1625" s="179" t="n"/>
      <c r="CH1625" s="178" t="n"/>
      <c r="CI1625" s="180" t="n"/>
      <c r="CJ1625" s="181" t="n"/>
      <c r="CK1625" s="182" t="n"/>
    </row>
    <row r="1626">
      <c r="A1626" s="69" t="n"/>
      <c r="B1626" s="70" t="n"/>
      <c r="C1626" s="77" t="n"/>
      <c r="D1626" s="84" t="n"/>
      <c r="E1626" s="69" t="n"/>
      <c r="F1626" s="69" t="n"/>
      <c r="G1626" s="73" t="n"/>
      <c r="H1626" s="73" t="n"/>
      <c r="I1626" s="75" t="n"/>
      <c r="J1626" s="75" t="n"/>
      <c r="K1626" s="73" t="n"/>
      <c r="L1626" s="73" t="n"/>
      <c r="M1626" s="73" t="n"/>
      <c r="N1626" s="73" t="n"/>
      <c r="O1626" s="75" t="n"/>
      <c r="P1626" s="75" t="n"/>
      <c r="Q1626" s="73" t="n"/>
      <c r="R1626" s="73" t="n"/>
      <c r="S1626" s="73" t="n"/>
      <c r="T1626" s="73" t="n"/>
      <c r="U1626" s="73" t="n"/>
      <c r="V1626" s="73" t="n"/>
      <c r="W1626" s="73" t="n"/>
      <c r="X1626" s="73" t="n"/>
      <c r="Y1626" s="73" t="n"/>
      <c r="Z1626" s="73" t="n"/>
      <c r="AA1626" s="73" t="n"/>
      <c r="AB1626" s="73" t="n"/>
      <c r="AC1626" s="73" t="n"/>
      <c r="AD1626" s="73" t="n"/>
      <c r="AE1626" s="73" t="n"/>
      <c r="AF1626" s="73" t="n"/>
      <c r="AG1626" s="73" t="n"/>
      <c r="AH1626" s="73" t="n"/>
      <c r="AI1626" s="73" t="n"/>
      <c r="AJ1626" s="73" t="n"/>
      <c r="AK1626" s="73" t="n"/>
      <c r="AL1626" s="73" t="n"/>
      <c r="AM1626" s="73" t="n"/>
      <c r="AN1626" s="73" t="n"/>
      <c r="AO1626" s="73" t="n"/>
      <c r="AP1626" s="73" t="n"/>
      <c r="AQ1626" s="73" t="n"/>
      <c r="AR1626" s="73" t="n"/>
      <c r="AS1626" s="73" t="n"/>
      <c r="AT1626" s="73" t="n"/>
      <c r="AU1626" s="73" t="n"/>
      <c r="AV1626" s="73" t="n"/>
      <c r="AW1626" s="73" t="n"/>
      <c r="AX1626" s="73" t="n"/>
      <c r="AY1626" s="73" t="n"/>
      <c r="AZ1626" s="73" t="n"/>
      <c r="BA1626" s="73" t="n"/>
      <c r="BB1626" s="73" t="n"/>
      <c r="BC1626" s="73" t="n"/>
      <c r="BD1626" s="73" t="n"/>
      <c r="BE1626" s="73" t="n"/>
      <c r="BF1626" s="73" t="n"/>
      <c r="BG1626" s="73" t="n"/>
      <c r="BH1626" s="73" t="n"/>
      <c r="BI1626" s="73" t="n"/>
      <c r="BJ1626" s="73" t="n"/>
      <c r="BK1626" s="73" t="n"/>
      <c r="BL1626" s="73" t="n"/>
      <c r="BM1626" s="73" t="n"/>
      <c r="BN1626" s="73" t="n"/>
      <c r="BO1626" s="73" t="n"/>
      <c r="BP1626" s="96" t="n"/>
      <c r="BQ1626" s="174" t="n"/>
      <c r="BR1626" s="174" t="n"/>
      <c r="BS1626" s="174" t="n"/>
      <c r="BT1626" s="174" t="n"/>
      <c r="BU1626" s="174" t="n"/>
      <c r="BV1626" s="174" t="n"/>
      <c r="BW1626" s="174" t="n"/>
      <c r="BX1626" s="174" t="n"/>
      <c r="BY1626" s="174" t="n"/>
      <c r="BZ1626" s="175" t="n"/>
      <c r="CA1626" s="176" t="n"/>
      <c r="CB1626" s="177" t="n"/>
      <c r="CC1626" s="118" t="n"/>
      <c r="CD1626" s="178" t="n"/>
      <c r="CE1626" s="120" t="n"/>
      <c r="CF1626" s="178" t="n"/>
      <c r="CG1626" s="179" t="n"/>
      <c r="CH1626" s="178" t="n"/>
      <c r="CI1626" s="180" t="n"/>
      <c r="CJ1626" s="181" t="n"/>
      <c r="CK1626" s="182" t="n"/>
    </row>
    <row r="1627">
      <c r="A1627" s="69" t="n"/>
      <c r="B1627" s="70" t="n"/>
      <c r="C1627" s="77" t="n"/>
      <c r="D1627" s="84" t="n"/>
      <c r="E1627" s="69" t="n"/>
      <c r="F1627" s="69" t="n"/>
      <c r="G1627" s="73" t="n"/>
      <c r="H1627" s="73" t="n"/>
      <c r="I1627" s="75" t="n"/>
      <c r="J1627" s="75" t="n"/>
      <c r="K1627" s="73" t="n"/>
      <c r="L1627" s="73" t="n"/>
      <c r="M1627" s="73" t="n"/>
      <c r="N1627" s="73" t="n"/>
      <c r="O1627" s="75" t="n"/>
      <c r="P1627" s="75" t="n"/>
      <c r="Q1627" s="73" t="n"/>
      <c r="R1627" s="73" t="n"/>
      <c r="S1627" s="73" t="n"/>
      <c r="T1627" s="73" t="n"/>
      <c r="U1627" s="73" t="n"/>
      <c r="V1627" s="73" t="n"/>
      <c r="W1627" s="73" t="n"/>
      <c r="X1627" s="73" t="n"/>
      <c r="Y1627" s="73" t="n"/>
      <c r="Z1627" s="73" t="n"/>
      <c r="AA1627" s="73" t="n"/>
      <c r="AB1627" s="73" t="n"/>
      <c r="AC1627" s="73" t="n"/>
      <c r="AD1627" s="73" t="n"/>
      <c r="AE1627" s="73" t="n"/>
      <c r="AF1627" s="73" t="n"/>
      <c r="AG1627" s="73" t="n"/>
      <c r="AH1627" s="73" t="n"/>
      <c r="AI1627" s="73" t="n"/>
      <c r="AJ1627" s="73" t="n"/>
      <c r="AK1627" s="73" t="n"/>
      <c r="AL1627" s="73" t="n"/>
      <c r="AM1627" s="73" t="n"/>
      <c r="AN1627" s="73" t="n"/>
      <c r="AO1627" s="73" t="n"/>
      <c r="AP1627" s="73" t="n"/>
      <c r="AQ1627" s="73" t="n"/>
      <c r="AR1627" s="73" t="n"/>
      <c r="AS1627" s="73" t="n"/>
      <c r="AT1627" s="73" t="n"/>
      <c r="AU1627" s="73" t="n"/>
      <c r="AV1627" s="73" t="n"/>
      <c r="AW1627" s="73" t="n"/>
      <c r="AX1627" s="73" t="n"/>
      <c r="AY1627" s="73" t="n"/>
      <c r="AZ1627" s="73" t="n"/>
      <c r="BA1627" s="73" t="n"/>
      <c r="BB1627" s="73" t="n"/>
      <c r="BC1627" s="73" t="n"/>
      <c r="BD1627" s="73" t="n"/>
      <c r="BE1627" s="73" t="n"/>
      <c r="BF1627" s="73" t="n"/>
      <c r="BG1627" s="73" t="n"/>
      <c r="BH1627" s="73" t="n"/>
      <c r="BI1627" s="73" t="n"/>
      <c r="BJ1627" s="73" t="n"/>
      <c r="BK1627" s="73" t="n"/>
      <c r="BL1627" s="73" t="n"/>
      <c r="BM1627" s="73" t="n"/>
      <c r="BN1627" s="73" t="n"/>
      <c r="BO1627" s="73" t="n"/>
      <c r="BP1627" s="96" t="n"/>
      <c r="BQ1627" s="174" t="n"/>
      <c r="BR1627" s="174" t="n"/>
      <c r="BS1627" s="174" t="n"/>
      <c r="BT1627" s="174" t="n"/>
      <c r="BU1627" s="174" t="n"/>
      <c r="BV1627" s="174" t="n"/>
      <c r="BW1627" s="174" t="n"/>
      <c r="BX1627" s="174" t="n"/>
      <c r="BY1627" s="174" t="n"/>
      <c r="BZ1627" s="175" t="n"/>
      <c r="CA1627" s="176" t="n"/>
      <c r="CB1627" s="177" t="n"/>
      <c r="CC1627" s="118" t="n"/>
      <c r="CD1627" s="178" t="n"/>
      <c r="CE1627" s="120" t="n"/>
      <c r="CF1627" s="178" t="n"/>
      <c r="CG1627" s="179" t="n"/>
      <c r="CH1627" s="178" t="n"/>
      <c r="CI1627" s="180" t="n"/>
      <c r="CJ1627" s="181" t="n"/>
      <c r="CK1627" s="182" t="n"/>
    </row>
    <row r="1628">
      <c r="A1628" s="69" t="n"/>
      <c r="B1628" s="70" t="n"/>
      <c r="C1628" s="77" t="n"/>
      <c r="D1628" s="84" t="n"/>
      <c r="E1628" s="69" t="n"/>
      <c r="F1628" s="69" t="n"/>
      <c r="G1628" s="73" t="n"/>
      <c r="H1628" s="73" t="n"/>
      <c r="I1628" s="75" t="n"/>
      <c r="J1628" s="75" t="n"/>
      <c r="K1628" s="73" t="n"/>
      <c r="L1628" s="73" t="n"/>
      <c r="M1628" s="73" t="n"/>
      <c r="N1628" s="73" t="n"/>
      <c r="O1628" s="75" t="n"/>
      <c r="P1628" s="75" t="n"/>
      <c r="Q1628" s="73" t="n"/>
      <c r="R1628" s="73" t="n"/>
      <c r="S1628" s="73" t="n"/>
      <c r="T1628" s="73" t="n"/>
      <c r="U1628" s="73" t="n"/>
      <c r="V1628" s="73" t="n"/>
      <c r="W1628" s="73" t="n"/>
      <c r="X1628" s="73" t="n"/>
      <c r="Y1628" s="73" t="n"/>
      <c r="Z1628" s="73" t="n"/>
      <c r="AA1628" s="73" t="n"/>
      <c r="AB1628" s="73" t="n"/>
      <c r="AC1628" s="73" t="n"/>
      <c r="AD1628" s="73" t="n"/>
      <c r="AE1628" s="73" t="n"/>
      <c r="AF1628" s="73" t="n"/>
      <c r="AG1628" s="73" t="n"/>
      <c r="AH1628" s="73" t="n"/>
      <c r="AI1628" s="73" t="n"/>
      <c r="AJ1628" s="73" t="n"/>
      <c r="AK1628" s="73" t="n"/>
      <c r="AL1628" s="73" t="n"/>
      <c r="AM1628" s="73" t="n"/>
      <c r="AN1628" s="73" t="n"/>
      <c r="AO1628" s="73" t="n"/>
      <c r="AP1628" s="73" t="n"/>
      <c r="AQ1628" s="73" t="n"/>
      <c r="AR1628" s="73" t="n"/>
      <c r="AS1628" s="73" t="n"/>
      <c r="AT1628" s="73" t="n"/>
      <c r="AU1628" s="73" t="n"/>
      <c r="AV1628" s="73" t="n"/>
      <c r="AW1628" s="73" t="n"/>
      <c r="AX1628" s="73" t="n"/>
      <c r="AY1628" s="73" t="n"/>
      <c r="AZ1628" s="73" t="n"/>
      <c r="BA1628" s="73" t="n"/>
      <c r="BB1628" s="73" t="n"/>
      <c r="BC1628" s="73" t="n"/>
      <c r="BD1628" s="73" t="n"/>
      <c r="BE1628" s="73" t="n"/>
      <c r="BF1628" s="73" t="n"/>
      <c r="BG1628" s="73" t="n"/>
      <c r="BH1628" s="73" t="n"/>
      <c r="BI1628" s="73" t="n"/>
      <c r="BJ1628" s="73" t="n"/>
      <c r="BK1628" s="73" t="n"/>
      <c r="BL1628" s="73" t="n"/>
      <c r="BM1628" s="73" t="n"/>
      <c r="BN1628" s="73" t="n"/>
      <c r="BO1628" s="73" t="n"/>
      <c r="BP1628" s="96" t="n"/>
      <c r="BQ1628" s="174" t="n"/>
      <c r="BR1628" s="174" t="n"/>
      <c r="BS1628" s="174" t="n"/>
      <c r="BT1628" s="174" t="n"/>
      <c r="BU1628" s="174" t="n"/>
      <c r="BV1628" s="174" t="n"/>
      <c r="BW1628" s="174" t="n"/>
      <c r="BX1628" s="174" t="n"/>
      <c r="BY1628" s="174" t="n"/>
      <c r="BZ1628" s="175" t="n"/>
      <c r="CA1628" s="176" t="n"/>
      <c r="CB1628" s="177" t="n"/>
      <c r="CC1628" s="118" t="n"/>
      <c r="CD1628" s="178" t="n"/>
      <c r="CE1628" s="120" t="n"/>
      <c r="CF1628" s="178" t="n"/>
      <c r="CG1628" s="179" t="n"/>
      <c r="CH1628" s="178" t="n"/>
      <c r="CI1628" s="180" t="n"/>
      <c r="CJ1628" s="181" t="n"/>
      <c r="CK1628" s="182" t="n"/>
    </row>
    <row r="1629">
      <c r="A1629" s="69" t="n"/>
      <c r="B1629" s="70" t="n"/>
      <c r="C1629" s="77" t="n"/>
      <c r="D1629" s="84" t="n"/>
      <c r="E1629" s="69" t="n"/>
      <c r="F1629" s="69" t="n"/>
      <c r="G1629" s="73" t="n"/>
      <c r="H1629" s="73" t="n"/>
      <c r="I1629" s="75" t="n"/>
      <c r="J1629" s="75" t="n"/>
      <c r="K1629" s="73" t="n"/>
      <c r="L1629" s="73" t="n"/>
      <c r="M1629" s="73" t="n"/>
      <c r="N1629" s="73" t="n"/>
      <c r="O1629" s="75" t="n"/>
      <c r="P1629" s="75" t="n"/>
      <c r="Q1629" s="73" t="n"/>
      <c r="R1629" s="73" t="n"/>
      <c r="S1629" s="73" t="n"/>
      <c r="T1629" s="73" t="n"/>
      <c r="U1629" s="73" t="n"/>
      <c r="V1629" s="73" t="n"/>
      <c r="W1629" s="73" t="n"/>
      <c r="X1629" s="73" t="n"/>
      <c r="Y1629" s="73" t="n"/>
      <c r="Z1629" s="73" t="n"/>
      <c r="AA1629" s="73" t="n"/>
      <c r="AB1629" s="73" t="n"/>
      <c r="AC1629" s="73" t="n"/>
      <c r="AD1629" s="73" t="n"/>
      <c r="AE1629" s="73" t="n"/>
      <c r="AF1629" s="73" t="n"/>
      <c r="AG1629" s="73" t="n"/>
      <c r="AH1629" s="73" t="n"/>
      <c r="AI1629" s="73" t="n"/>
      <c r="AJ1629" s="73" t="n"/>
      <c r="AK1629" s="73" t="n"/>
      <c r="AL1629" s="73" t="n"/>
      <c r="AM1629" s="73" t="n"/>
      <c r="AN1629" s="73" t="n"/>
      <c r="AO1629" s="73" t="n"/>
      <c r="AP1629" s="73" t="n"/>
      <c r="AQ1629" s="73" t="n"/>
      <c r="AR1629" s="73" t="n"/>
      <c r="AS1629" s="73" t="n"/>
      <c r="AT1629" s="73" t="n"/>
      <c r="AU1629" s="73" t="n"/>
      <c r="AV1629" s="73" t="n"/>
      <c r="AW1629" s="73" t="n"/>
      <c r="AX1629" s="73" t="n"/>
      <c r="AY1629" s="73" t="n"/>
      <c r="AZ1629" s="73" t="n"/>
      <c r="BA1629" s="73" t="n"/>
      <c r="BB1629" s="73" t="n"/>
      <c r="BC1629" s="73" t="n"/>
      <c r="BD1629" s="73" t="n"/>
      <c r="BE1629" s="73" t="n"/>
      <c r="BF1629" s="73" t="n"/>
      <c r="BG1629" s="73" t="n"/>
      <c r="BH1629" s="73" t="n"/>
      <c r="BI1629" s="73" t="n"/>
      <c r="BJ1629" s="73" t="n"/>
      <c r="BK1629" s="73" t="n"/>
      <c r="BL1629" s="73" t="n"/>
      <c r="BM1629" s="73" t="n"/>
      <c r="BN1629" s="73" t="n"/>
      <c r="BO1629" s="73" t="n"/>
      <c r="BP1629" s="96" t="n"/>
      <c r="BQ1629" s="174" t="n"/>
      <c r="BR1629" s="174" t="n"/>
      <c r="BS1629" s="174" t="n"/>
      <c r="BT1629" s="174" t="n"/>
      <c r="BU1629" s="174" t="n"/>
      <c r="BV1629" s="174" t="n"/>
      <c r="BW1629" s="174" t="n"/>
      <c r="BX1629" s="174" t="n"/>
      <c r="BY1629" s="174" t="n"/>
      <c r="BZ1629" s="175" t="n"/>
      <c r="CA1629" s="176" t="n"/>
      <c r="CB1629" s="177" t="n"/>
      <c r="CC1629" s="118" t="n"/>
      <c r="CD1629" s="178" t="n"/>
      <c r="CE1629" s="120" t="n"/>
      <c r="CF1629" s="178" t="n"/>
      <c r="CG1629" s="179" t="n"/>
      <c r="CH1629" s="178" t="n"/>
      <c r="CI1629" s="180" t="n"/>
      <c r="CJ1629" s="181" t="n"/>
      <c r="CK1629" s="182" t="n"/>
    </row>
    <row r="1630">
      <c r="A1630" s="69" t="n"/>
      <c r="B1630" s="70" t="n"/>
      <c r="C1630" s="77" t="n"/>
      <c r="D1630" s="84" t="n"/>
      <c r="E1630" s="69" t="n"/>
      <c r="F1630" s="69" t="n"/>
      <c r="G1630" s="73" t="n"/>
      <c r="H1630" s="73" t="n"/>
      <c r="I1630" s="75" t="n"/>
      <c r="J1630" s="75" t="n"/>
      <c r="K1630" s="73" t="n"/>
      <c r="L1630" s="73" t="n"/>
      <c r="M1630" s="73" t="n"/>
      <c r="N1630" s="73" t="n"/>
      <c r="O1630" s="75" t="n"/>
      <c r="P1630" s="75" t="n"/>
      <c r="Q1630" s="73" t="n"/>
      <c r="R1630" s="73" t="n"/>
      <c r="S1630" s="73" t="n"/>
      <c r="T1630" s="73" t="n"/>
      <c r="U1630" s="73" t="n"/>
      <c r="V1630" s="73" t="n"/>
      <c r="W1630" s="73" t="n"/>
      <c r="X1630" s="73" t="n"/>
      <c r="Y1630" s="73" t="n"/>
      <c r="Z1630" s="73" t="n"/>
      <c r="AA1630" s="73" t="n"/>
      <c r="AB1630" s="73" t="n"/>
      <c r="AC1630" s="73" t="n"/>
      <c r="AD1630" s="73" t="n"/>
      <c r="AE1630" s="73" t="n"/>
      <c r="AF1630" s="73" t="n"/>
      <c r="AG1630" s="73" t="n"/>
      <c r="AH1630" s="73" t="n"/>
      <c r="AI1630" s="73" t="n"/>
      <c r="AJ1630" s="73" t="n"/>
      <c r="AK1630" s="73" t="n"/>
      <c r="AL1630" s="73" t="n"/>
      <c r="AM1630" s="73" t="n"/>
      <c r="AN1630" s="73" t="n"/>
      <c r="AO1630" s="73" t="n"/>
      <c r="AP1630" s="73" t="n"/>
      <c r="AQ1630" s="73" t="n"/>
      <c r="AR1630" s="73" t="n"/>
      <c r="AS1630" s="73" t="n"/>
      <c r="AT1630" s="73" t="n"/>
      <c r="AU1630" s="73" t="n"/>
      <c r="AV1630" s="73" t="n"/>
      <c r="AW1630" s="73" t="n"/>
      <c r="AX1630" s="73" t="n"/>
      <c r="AY1630" s="73" t="n"/>
      <c r="AZ1630" s="73" t="n"/>
      <c r="BA1630" s="73" t="n"/>
      <c r="BB1630" s="73" t="n"/>
      <c r="BC1630" s="73" t="n"/>
      <c r="BD1630" s="73" t="n"/>
      <c r="BE1630" s="73" t="n"/>
      <c r="BF1630" s="73" t="n"/>
      <c r="BG1630" s="73" t="n"/>
      <c r="BH1630" s="73" t="n"/>
      <c r="BI1630" s="73" t="n"/>
      <c r="BJ1630" s="73" t="n"/>
      <c r="BK1630" s="73" t="n"/>
      <c r="BL1630" s="73" t="n"/>
      <c r="BM1630" s="73" t="n"/>
      <c r="BN1630" s="73" t="n"/>
      <c r="BO1630" s="73" t="n"/>
      <c r="BP1630" s="96" t="n"/>
      <c r="BQ1630" s="174" t="n"/>
      <c r="BR1630" s="174" t="n"/>
      <c r="BS1630" s="174" t="n"/>
      <c r="BT1630" s="174" t="n"/>
      <c r="BU1630" s="174" t="n"/>
      <c r="BV1630" s="174" t="n"/>
      <c r="BW1630" s="174" t="n"/>
      <c r="BX1630" s="174" t="n"/>
      <c r="BY1630" s="174" t="n"/>
      <c r="BZ1630" s="175" t="n"/>
      <c r="CA1630" s="176" t="n"/>
      <c r="CB1630" s="177" t="n"/>
      <c r="CC1630" s="118" t="n"/>
      <c r="CD1630" s="178" t="n"/>
      <c r="CE1630" s="120" t="n"/>
      <c r="CF1630" s="178" t="n"/>
      <c r="CG1630" s="179" t="n"/>
      <c r="CH1630" s="178" t="n"/>
      <c r="CI1630" s="180" t="n"/>
      <c r="CJ1630" s="181" t="n"/>
      <c r="CK1630" s="182" t="n"/>
    </row>
    <row r="1631">
      <c r="A1631" s="69" t="n"/>
      <c r="B1631" s="70" t="n"/>
      <c r="C1631" s="77" t="n"/>
      <c r="D1631" s="84" t="n"/>
      <c r="E1631" s="69" t="n"/>
      <c r="F1631" s="69" t="n"/>
      <c r="G1631" s="73" t="n"/>
      <c r="H1631" s="73" t="n"/>
      <c r="I1631" s="75" t="n"/>
      <c r="J1631" s="75" t="n"/>
      <c r="K1631" s="73" t="n"/>
      <c r="L1631" s="73" t="n"/>
      <c r="M1631" s="73" t="n"/>
      <c r="N1631" s="73" t="n"/>
      <c r="O1631" s="75" t="n"/>
      <c r="P1631" s="75" t="n"/>
      <c r="Q1631" s="73" t="n"/>
      <c r="R1631" s="73" t="n"/>
      <c r="S1631" s="73" t="n"/>
      <c r="T1631" s="73" t="n"/>
      <c r="U1631" s="73" t="n"/>
      <c r="V1631" s="73" t="n"/>
      <c r="W1631" s="73" t="n"/>
      <c r="X1631" s="73" t="n"/>
      <c r="Y1631" s="73" t="n"/>
      <c r="Z1631" s="73" t="n"/>
      <c r="AA1631" s="73" t="n"/>
      <c r="AB1631" s="73" t="n"/>
      <c r="AC1631" s="73" t="n"/>
      <c r="AD1631" s="73" t="n"/>
      <c r="AE1631" s="73" t="n"/>
      <c r="AF1631" s="73" t="n"/>
      <c r="AG1631" s="73" t="n"/>
      <c r="AH1631" s="73" t="n"/>
      <c r="AI1631" s="73" t="n"/>
      <c r="AJ1631" s="73" t="n"/>
      <c r="AK1631" s="73" t="n"/>
      <c r="AL1631" s="73" t="n"/>
      <c r="AM1631" s="73" t="n"/>
      <c r="AN1631" s="73" t="n"/>
      <c r="AO1631" s="73" t="n"/>
      <c r="AP1631" s="73" t="n"/>
      <c r="AQ1631" s="73" t="n"/>
      <c r="AR1631" s="73" t="n"/>
      <c r="AS1631" s="73" t="n"/>
      <c r="AT1631" s="73" t="n"/>
      <c r="AU1631" s="73" t="n"/>
      <c r="AV1631" s="73" t="n"/>
      <c r="AW1631" s="73" t="n"/>
      <c r="AX1631" s="73" t="n"/>
      <c r="AY1631" s="73" t="n"/>
      <c r="AZ1631" s="73" t="n"/>
      <c r="BA1631" s="73" t="n"/>
      <c r="BB1631" s="73" t="n"/>
      <c r="BC1631" s="73" t="n"/>
      <c r="BD1631" s="73" t="n"/>
      <c r="BE1631" s="73" t="n"/>
      <c r="BF1631" s="73" t="n"/>
      <c r="BG1631" s="73" t="n"/>
      <c r="BH1631" s="73" t="n"/>
      <c r="BI1631" s="73" t="n"/>
      <c r="BJ1631" s="73" t="n"/>
      <c r="BK1631" s="73" t="n"/>
      <c r="BL1631" s="73" t="n"/>
      <c r="BM1631" s="73" t="n"/>
      <c r="BN1631" s="73" t="n"/>
      <c r="BO1631" s="73" t="n"/>
      <c r="BP1631" s="96" t="n"/>
      <c r="BQ1631" s="174" t="n"/>
      <c r="BR1631" s="174" t="n"/>
      <c r="BS1631" s="174" t="n"/>
      <c r="BT1631" s="174" t="n"/>
      <c r="BU1631" s="174" t="n"/>
      <c r="BV1631" s="174" t="n"/>
      <c r="BW1631" s="174" t="n"/>
      <c r="BX1631" s="174" t="n"/>
      <c r="BY1631" s="174" t="n"/>
      <c r="BZ1631" s="175" t="n"/>
      <c r="CA1631" s="176" t="n"/>
      <c r="CB1631" s="177" t="n"/>
      <c r="CC1631" s="118" t="n"/>
      <c r="CD1631" s="178" t="n"/>
      <c r="CE1631" s="120" t="n"/>
      <c r="CF1631" s="178" t="n"/>
      <c r="CG1631" s="179" t="n"/>
      <c r="CH1631" s="178" t="n"/>
      <c r="CI1631" s="180" t="n"/>
      <c r="CJ1631" s="181" t="n"/>
      <c r="CK1631" s="182" t="n"/>
    </row>
    <row r="1632">
      <c r="A1632" s="69" t="n"/>
      <c r="B1632" s="70" t="n"/>
      <c r="C1632" s="77" t="n"/>
      <c r="D1632" s="84" t="n"/>
      <c r="E1632" s="69" t="n"/>
      <c r="F1632" s="69" t="n"/>
      <c r="G1632" s="73" t="n"/>
      <c r="H1632" s="73" t="n"/>
      <c r="I1632" s="75" t="n"/>
      <c r="J1632" s="75" t="n"/>
      <c r="K1632" s="73" t="n"/>
      <c r="L1632" s="73" t="n"/>
      <c r="M1632" s="73" t="n"/>
      <c r="N1632" s="73" t="n"/>
      <c r="O1632" s="75" t="n"/>
      <c r="P1632" s="75" t="n"/>
      <c r="Q1632" s="73" t="n"/>
      <c r="R1632" s="73" t="n"/>
      <c r="S1632" s="73" t="n"/>
      <c r="T1632" s="73" t="n"/>
      <c r="U1632" s="73" t="n"/>
      <c r="V1632" s="73" t="n"/>
      <c r="W1632" s="73" t="n"/>
      <c r="X1632" s="73" t="n"/>
      <c r="Y1632" s="73" t="n"/>
      <c r="Z1632" s="73" t="n"/>
      <c r="AA1632" s="73" t="n"/>
      <c r="AB1632" s="73" t="n"/>
      <c r="AC1632" s="73" t="n"/>
      <c r="AD1632" s="73" t="n"/>
      <c r="AE1632" s="73" t="n"/>
      <c r="AF1632" s="73" t="n"/>
      <c r="AG1632" s="73" t="n"/>
      <c r="AH1632" s="73" t="n"/>
      <c r="AI1632" s="73" t="n"/>
      <c r="AJ1632" s="73" t="n"/>
      <c r="AK1632" s="73" t="n"/>
      <c r="AL1632" s="73" t="n"/>
      <c r="AM1632" s="73" t="n"/>
      <c r="AN1632" s="73" t="n"/>
      <c r="AO1632" s="73" t="n"/>
      <c r="AP1632" s="73" t="n"/>
      <c r="AQ1632" s="73" t="n"/>
      <c r="AR1632" s="73" t="n"/>
      <c r="AS1632" s="73" t="n"/>
      <c r="AT1632" s="73" t="n"/>
      <c r="AU1632" s="73" t="n"/>
      <c r="AV1632" s="73" t="n"/>
      <c r="AW1632" s="73" t="n"/>
      <c r="AX1632" s="73" t="n"/>
      <c r="AY1632" s="73" t="n"/>
      <c r="AZ1632" s="73" t="n"/>
      <c r="BA1632" s="73" t="n"/>
      <c r="BB1632" s="73" t="n"/>
      <c r="BC1632" s="73" t="n"/>
      <c r="BD1632" s="73" t="n"/>
      <c r="BE1632" s="73" t="n"/>
      <c r="BF1632" s="73" t="n"/>
      <c r="BG1632" s="73" t="n"/>
      <c r="BH1632" s="73" t="n"/>
      <c r="BI1632" s="73" t="n"/>
      <c r="BJ1632" s="73" t="n"/>
      <c r="BK1632" s="73" t="n"/>
      <c r="BL1632" s="73" t="n"/>
      <c r="BM1632" s="73" t="n"/>
      <c r="BN1632" s="73" t="n"/>
      <c r="BO1632" s="73" t="n"/>
      <c r="BP1632" s="96" t="n"/>
      <c r="BQ1632" s="174" t="n"/>
      <c r="BR1632" s="174" t="n"/>
      <c r="BS1632" s="174" t="n"/>
      <c r="BT1632" s="174" t="n"/>
      <c r="BU1632" s="174" t="n"/>
      <c r="BV1632" s="174" t="n"/>
      <c r="BW1632" s="174" t="n"/>
      <c r="BX1632" s="174" t="n"/>
      <c r="BY1632" s="174" t="n"/>
      <c r="BZ1632" s="175" t="n"/>
      <c r="CA1632" s="176" t="n"/>
      <c r="CB1632" s="177" t="n"/>
      <c r="CC1632" s="118" t="n"/>
      <c r="CD1632" s="178" t="n"/>
      <c r="CE1632" s="120" t="n"/>
      <c r="CF1632" s="178" t="n"/>
      <c r="CG1632" s="179" t="n"/>
      <c r="CH1632" s="178" t="n"/>
      <c r="CI1632" s="180" t="n"/>
      <c r="CJ1632" s="181" t="n"/>
      <c r="CK1632" s="182" t="n"/>
    </row>
    <row r="1633">
      <c r="A1633" s="69" t="n"/>
      <c r="B1633" s="70" t="n"/>
      <c r="C1633" s="77" t="n"/>
      <c r="D1633" s="84" t="n"/>
      <c r="E1633" s="69" t="n"/>
      <c r="F1633" s="69" t="n"/>
      <c r="G1633" s="73" t="n"/>
      <c r="H1633" s="73" t="n"/>
      <c r="I1633" s="75" t="n"/>
      <c r="J1633" s="75" t="n"/>
      <c r="K1633" s="73" t="n"/>
      <c r="L1633" s="73" t="n"/>
      <c r="M1633" s="73" t="n"/>
      <c r="N1633" s="73" t="n"/>
      <c r="O1633" s="75" t="n"/>
      <c r="P1633" s="75" t="n"/>
      <c r="Q1633" s="73" t="n"/>
      <c r="R1633" s="73" t="n"/>
      <c r="S1633" s="73" t="n"/>
      <c r="T1633" s="73" t="n"/>
      <c r="U1633" s="73" t="n"/>
      <c r="V1633" s="73" t="n"/>
      <c r="W1633" s="73" t="n"/>
      <c r="X1633" s="73" t="n"/>
      <c r="Y1633" s="73" t="n"/>
      <c r="Z1633" s="73" t="n"/>
      <c r="AA1633" s="73" t="n"/>
      <c r="AB1633" s="73" t="n"/>
      <c r="AC1633" s="73" t="n"/>
      <c r="AD1633" s="73" t="n"/>
      <c r="AE1633" s="73" t="n"/>
      <c r="AF1633" s="73" t="n"/>
      <c r="AG1633" s="73" t="n"/>
      <c r="AH1633" s="73" t="n"/>
      <c r="AI1633" s="73" t="n"/>
      <c r="AJ1633" s="73" t="n"/>
      <c r="AK1633" s="73" t="n"/>
      <c r="AL1633" s="73" t="n"/>
      <c r="AM1633" s="73" t="n"/>
      <c r="AN1633" s="73" t="n"/>
      <c r="AO1633" s="73" t="n"/>
      <c r="AP1633" s="73" t="n"/>
      <c r="AQ1633" s="73" t="n"/>
      <c r="AR1633" s="73" t="n"/>
      <c r="AS1633" s="73" t="n"/>
      <c r="AT1633" s="73" t="n"/>
      <c r="AU1633" s="73" t="n"/>
      <c r="AV1633" s="73" t="n"/>
      <c r="AW1633" s="73" t="n"/>
      <c r="AX1633" s="73" t="n"/>
      <c r="AY1633" s="73" t="n"/>
      <c r="AZ1633" s="73" t="n"/>
      <c r="BA1633" s="73" t="n"/>
      <c r="BB1633" s="73" t="n"/>
      <c r="BC1633" s="73" t="n"/>
      <c r="BD1633" s="73" t="n"/>
      <c r="BE1633" s="73" t="n"/>
      <c r="BF1633" s="73" t="n"/>
      <c r="BG1633" s="73" t="n"/>
      <c r="BH1633" s="73" t="n"/>
      <c r="BI1633" s="73" t="n"/>
      <c r="BJ1633" s="73" t="n"/>
      <c r="BK1633" s="73" t="n"/>
      <c r="BL1633" s="73" t="n"/>
      <c r="BM1633" s="73" t="n"/>
      <c r="BN1633" s="73" t="n"/>
      <c r="BO1633" s="73" t="n"/>
      <c r="BP1633" s="96" t="n"/>
      <c r="BQ1633" s="174" t="n"/>
      <c r="BR1633" s="174" t="n"/>
      <c r="BS1633" s="174" t="n"/>
      <c r="BT1633" s="174" t="n"/>
      <c r="BU1633" s="174" t="n"/>
      <c r="BV1633" s="174" t="n"/>
      <c r="BW1633" s="174" t="n"/>
      <c r="BX1633" s="174" t="n"/>
      <c r="BY1633" s="174" t="n"/>
      <c r="BZ1633" s="175" t="n"/>
      <c r="CA1633" s="176" t="n"/>
      <c r="CB1633" s="177" t="n"/>
      <c r="CC1633" s="118" t="n"/>
      <c r="CD1633" s="178" t="n"/>
      <c r="CE1633" s="120" t="n"/>
      <c r="CF1633" s="178" t="n"/>
      <c r="CG1633" s="179" t="n"/>
      <c r="CH1633" s="178" t="n"/>
      <c r="CI1633" s="180" t="n"/>
      <c r="CJ1633" s="181" t="n"/>
      <c r="CK1633" s="182" t="n"/>
    </row>
    <row r="1634">
      <c r="A1634" s="69" t="n"/>
      <c r="B1634" s="70" t="n"/>
      <c r="C1634" s="77" t="n"/>
      <c r="D1634" s="84" t="n"/>
      <c r="E1634" s="69" t="n"/>
      <c r="F1634" s="69" t="n"/>
      <c r="G1634" s="73" t="n"/>
      <c r="H1634" s="73" t="n"/>
      <c r="I1634" s="75" t="n"/>
      <c r="J1634" s="75" t="n"/>
      <c r="K1634" s="73" t="n"/>
      <c r="L1634" s="73" t="n"/>
      <c r="M1634" s="73" t="n"/>
      <c r="N1634" s="73" t="n"/>
      <c r="O1634" s="75" t="n"/>
      <c r="P1634" s="75" t="n"/>
      <c r="Q1634" s="73" t="n"/>
      <c r="R1634" s="73" t="n"/>
      <c r="S1634" s="73" t="n"/>
      <c r="T1634" s="73" t="n"/>
      <c r="U1634" s="73" t="n"/>
      <c r="V1634" s="73" t="n"/>
      <c r="W1634" s="73" t="n"/>
      <c r="X1634" s="73" t="n"/>
      <c r="Y1634" s="73" t="n"/>
      <c r="Z1634" s="73" t="n"/>
      <c r="AA1634" s="73" t="n"/>
      <c r="AB1634" s="73" t="n"/>
      <c r="AC1634" s="73" t="n"/>
      <c r="AD1634" s="73" t="n"/>
      <c r="AE1634" s="73" t="n"/>
      <c r="AF1634" s="73" t="n"/>
      <c r="AG1634" s="73" t="n"/>
      <c r="AH1634" s="73" t="n"/>
      <c r="AI1634" s="73" t="n"/>
      <c r="AJ1634" s="73" t="n"/>
      <c r="AK1634" s="73" t="n"/>
      <c r="AL1634" s="73" t="n"/>
      <c r="AM1634" s="73" t="n"/>
      <c r="AN1634" s="73" t="n"/>
      <c r="AO1634" s="73" t="n"/>
      <c r="AP1634" s="73" t="n"/>
      <c r="AQ1634" s="73" t="n"/>
      <c r="AR1634" s="73" t="n"/>
      <c r="AS1634" s="73" t="n"/>
      <c r="AT1634" s="73" t="n"/>
      <c r="AU1634" s="73" t="n"/>
      <c r="AV1634" s="73" t="n"/>
      <c r="AW1634" s="73" t="n"/>
      <c r="AX1634" s="73" t="n"/>
      <c r="AY1634" s="73" t="n"/>
      <c r="AZ1634" s="73" t="n"/>
      <c r="BA1634" s="73" t="n"/>
      <c r="BB1634" s="73" t="n"/>
      <c r="BC1634" s="73" t="n"/>
      <c r="BD1634" s="73" t="n"/>
      <c r="BE1634" s="73" t="n"/>
      <c r="BF1634" s="73" t="n"/>
      <c r="BG1634" s="73" t="n"/>
      <c r="BH1634" s="73" t="n"/>
      <c r="BI1634" s="73" t="n"/>
      <c r="BJ1634" s="73" t="n"/>
      <c r="BK1634" s="73" t="n"/>
      <c r="BL1634" s="73" t="n"/>
      <c r="BM1634" s="73" t="n"/>
      <c r="BN1634" s="73" t="n"/>
      <c r="BO1634" s="73" t="n"/>
      <c r="BP1634" s="96" t="n"/>
      <c r="BQ1634" s="174" t="n"/>
      <c r="BR1634" s="174" t="n"/>
      <c r="BS1634" s="174" t="n"/>
      <c r="BT1634" s="174" t="n"/>
      <c r="BU1634" s="174" t="n"/>
      <c r="BV1634" s="174" t="n"/>
      <c r="BW1634" s="174" t="n"/>
      <c r="BX1634" s="174" t="n"/>
      <c r="BY1634" s="174" t="n"/>
      <c r="BZ1634" s="175" t="n"/>
      <c r="CA1634" s="176" t="n"/>
      <c r="CB1634" s="177" t="n"/>
      <c r="CC1634" s="118" t="n"/>
      <c r="CD1634" s="178" t="n"/>
      <c r="CE1634" s="120" t="n"/>
      <c r="CF1634" s="178" t="n"/>
      <c r="CG1634" s="179" t="n"/>
      <c r="CH1634" s="178" t="n"/>
      <c r="CI1634" s="180" t="n"/>
      <c r="CJ1634" s="181" t="n"/>
      <c r="CK1634" s="182" t="n"/>
    </row>
    <row r="1635">
      <c r="A1635" s="69" t="n"/>
      <c r="B1635" s="70" t="n"/>
      <c r="C1635" s="77" t="n"/>
      <c r="D1635" s="84" t="n"/>
      <c r="E1635" s="69" t="n"/>
      <c r="F1635" s="69" t="n"/>
      <c r="G1635" s="73" t="n"/>
      <c r="H1635" s="73" t="n"/>
      <c r="I1635" s="75" t="n"/>
      <c r="J1635" s="75" t="n"/>
      <c r="K1635" s="73" t="n"/>
      <c r="L1635" s="73" t="n"/>
      <c r="M1635" s="73" t="n"/>
      <c r="N1635" s="73" t="n"/>
      <c r="O1635" s="75" t="n"/>
      <c r="P1635" s="75" t="n"/>
      <c r="Q1635" s="73" t="n"/>
      <c r="R1635" s="73" t="n"/>
      <c r="S1635" s="73" t="n"/>
      <c r="T1635" s="73" t="n"/>
      <c r="U1635" s="73" t="n"/>
      <c r="V1635" s="73" t="n"/>
      <c r="W1635" s="73" t="n"/>
      <c r="X1635" s="73" t="n"/>
      <c r="Y1635" s="73" t="n"/>
      <c r="Z1635" s="73" t="n"/>
      <c r="AA1635" s="73" t="n"/>
      <c r="AB1635" s="73" t="n"/>
      <c r="AC1635" s="73" t="n"/>
      <c r="AD1635" s="73" t="n"/>
      <c r="AE1635" s="73" t="n"/>
      <c r="AF1635" s="73" t="n"/>
      <c r="AG1635" s="73" t="n"/>
      <c r="AH1635" s="73" t="n"/>
      <c r="AI1635" s="73" t="n"/>
      <c r="AJ1635" s="73" t="n"/>
      <c r="AK1635" s="73" t="n"/>
      <c r="AL1635" s="73" t="n"/>
      <c r="AM1635" s="73" t="n"/>
      <c r="AN1635" s="73" t="n"/>
      <c r="AO1635" s="73" t="n"/>
      <c r="AP1635" s="73" t="n"/>
      <c r="AQ1635" s="73" t="n"/>
      <c r="AR1635" s="73" t="n"/>
      <c r="AS1635" s="73" t="n"/>
      <c r="AT1635" s="73" t="n"/>
      <c r="AU1635" s="73" t="n"/>
      <c r="AV1635" s="73" t="n"/>
      <c r="AW1635" s="73" t="n"/>
      <c r="AX1635" s="73" t="n"/>
      <c r="AY1635" s="73" t="n"/>
      <c r="AZ1635" s="73" t="n"/>
      <c r="BA1635" s="73" t="n"/>
      <c r="BB1635" s="73" t="n"/>
      <c r="BC1635" s="73" t="n"/>
      <c r="BD1635" s="73" t="n"/>
      <c r="BE1635" s="73" t="n"/>
      <c r="BF1635" s="73" t="n"/>
      <c r="BG1635" s="73" t="n"/>
      <c r="BH1635" s="73" t="n"/>
      <c r="BI1635" s="73" t="n"/>
      <c r="BJ1635" s="73" t="n"/>
      <c r="BK1635" s="73" t="n"/>
      <c r="BL1635" s="73" t="n"/>
      <c r="BM1635" s="73" t="n"/>
      <c r="BN1635" s="73" t="n"/>
      <c r="BO1635" s="73" t="n"/>
      <c r="BP1635" s="96" t="n"/>
      <c r="BQ1635" s="174" t="n"/>
      <c r="BR1635" s="174" t="n"/>
      <c r="BS1635" s="174" t="n"/>
      <c r="BT1635" s="174" t="n"/>
      <c r="BU1635" s="174" t="n"/>
      <c r="BV1635" s="174" t="n"/>
      <c r="BW1635" s="174" t="n"/>
      <c r="BX1635" s="174" t="n"/>
      <c r="BY1635" s="174" t="n"/>
      <c r="BZ1635" s="175" t="n"/>
      <c r="CA1635" s="176" t="n"/>
      <c r="CB1635" s="177" t="n"/>
      <c r="CC1635" s="118" t="n"/>
      <c r="CD1635" s="178" t="n"/>
      <c r="CE1635" s="120" t="n"/>
      <c r="CF1635" s="178" t="n"/>
      <c r="CG1635" s="179" t="n"/>
      <c r="CH1635" s="178" t="n"/>
      <c r="CI1635" s="180" t="n"/>
      <c r="CJ1635" s="181" t="n"/>
      <c r="CK1635" s="182" t="n"/>
    </row>
    <row r="1636">
      <c r="A1636" s="69" t="n"/>
      <c r="B1636" s="70" t="n"/>
      <c r="C1636" s="77" t="n"/>
      <c r="D1636" s="84" t="n"/>
      <c r="E1636" s="69" t="n"/>
      <c r="F1636" s="69" t="n"/>
      <c r="G1636" s="73" t="n"/>
      <c r="H1636" s="73" t="n"/>
      <c r="I1636" s="75" t="n"/>
      <c r="J1636" s="75" t="n"/>
      <c r="K1636" s="73" t="n"/>
      <c r="L1636" s="73" t="n"/>
      <c r="M1636" s="73" t="n"/>
      <c r="N1636" s="73" t="n"/>
      <c r="O1636" s="75" t="n"/>
      <c r="P1636" s="75" t="n"/>
      <c r="Q1636" s="73" t="n"/>
      <c r="R1636" s="73" t="n"/>
      <c r="S1636" s="73" t="n"/>
      <c r="T1636" s="73" t="n"/>
      <c r="U1636" s="73" t="n"/>
      <c r="V1636" s="73" t="n"/>
      <c r="W1636" s="73" t="n"/>
      <c r="X1636" s="73" t="n"/>
      <c r="Y1636" s="73" t="n"/>
      <c r="Z1636" s="73" t="n"/>
      <c r="AA1636" s="73" t="n"/>
      <c r="AB1636" s="73" t="n"/>
      <c r="AC1636" s="73" t="n"/>
      <c r="AD1636" s="73" t="n"/>
      <c r="AE1636" s="73" t="n"/>
      <c r="AF1636" s="73" t="n"/>
      <c r="AG1636" s="73" t="n"/>
      <c r="AH1636" s="73" t="n"/>
      <c r="AI1636" s="73" t="n"/>
      <c r="AJ1636" s="73" t="n"/>
      <c r="AK1636" s="73" t="n"/>
      <c r="AL1636" s="73" t="n"/>
      <c r="AM1636" s="73" t="n"/>
      <c r="AN1636" s="73" t="n"/>
      <c r="AO1636" s="73" t="n"/>
      <c r="AP1636" s="73" t="n"/>
      <c r="AQ1636" s="73" t="n"/>
      <c r="AR1636" s="73" t="n"/>
      <c r="AS1636" s="73" t="n"/>
      <c r="AT1636" s="73" t="n"/>
      <c r="AU1636" s="73" t="n"/>
      <c r="AV1636" s="73" t="n"/>
      <c r="AW1636" s="73" t="n"/>
      <c r="AX1636" s="73" t="n"/>
      <c r="AY1636" s="73" t="n"/>
      <c r="AZ1636" s="73" t="n"/>
      <c r="BA1636" s="73" t="n"/>
      <c r="BB1636" s="73" t="n"/>
      <c r="BC1636" s="73" t="n"/>
      <c r="BD1636" s="73" t="n"/>
      <c r="BE1636" s="73" t="n"/>
      <c r="BF1636" s="73" t="n"/>
      <c r="BG1636" s="73" t="n"/>
      <c r="BH1636" s="73" t="n"/>
      <c r="BI1636" s="73" t="n"/>
      <c r="BJ1636" s="73" t="n"/>
      <c r="BK1636" s="73" t="n"/>
      <c r="BL1636" s="73" t="n"/>
      <c r="BM1636" s="73" t="n"/>
      <c r="BN1636" s="73" t="n"/>
      <c r="BO1636" s="73" t="n"/>
      <c r="BP1636" s="96" t="n"/>
      <c r="BQ1636" s="174" t="n"/>
      <c r="BR1636" s="174" t="n"/>
      <c r="BS1636" s="174" t="n"/>
      <c r="BT1636" s="174" t="n"/>
      <c r="BU1636" s="174" t="n"/>
      <c r="BV1636" s="174" t="n"/>
      <c r="BW1636" s="174" t="n"/>
      <c r="BX1636" s="174" t="n"/>
      <c r="BY1636" s="174" t="n"/>
      <c r="BZ1636" s="175" t="n"/>
      <c r="CA1636" s="176" t="n"/>
      <c r="CB1636" s="177" t="n"/>
      <c r="CC1636" s="118" t="n"/>
      <c r="CD1636" s="178" t="n"/>
      <c r="CE1636" s="120" t="n"/>
      <c r="CF1636" s="178" t="n"/>
      <c r="CG1636" s="179" t="n"/>
      <c r="CH1636" s="178" t="n"/>
      <c r="CI1636" s="180" t="n"/>
      <c r="CJ1636" s="181" t="n"/>
      <c r="CK1636" s="182" t="n"/>
    </row>
    <row r="1637">
      <c r="A1637" s="69" t="n"/>
      <c r="B1637" s="70" t="n"/>
      <c r="C1637" s="77" t="n"/>
      <c r="D1637" s="84" t="n"/>
      <c r="E1637" s="69" t="n"/>
      <c r="F1637" s="69" t="n"/>
      <c r="G1637" s="73" t="n"/>
      <c r="H1637" s="73" t="n"/>
      <c r="I1637" s="75" t="n"/>
      <c r="J1637" s="75" t="n"/>
      <c r="K1637" s="73" t="n"/>
      <c r="L1637" s="73" t="n"/>
      <c r="M1637" s="73" t="n"/>
      <c r="N1637" s="73" t="n"/>
      <c r="O1637" s="75" t="n"/>
      <c r="P1637" s="75" t="n"/>
      <c r="Q1637" s="73" t="n"/>
      <c r="R1637" s="73" t="n"/>
      <c r="S1637" s="73" t="n"/>
      <c r="T1637" s="73" t="n"/>
      <c r="U1637" s="73" t="n"/>
      <c r="V1637" s="73" t="n"/>
      <c r="W1637" s="73" t="n"/>
      <c r="X1637" s="73" t="n"/>
      <c r="Y1637" s="73" t="n"/>
      <c r="Z1637" s="73" t="n"/>
      <c r="AA1637" s="73" t="n"/>
      <c r="AB1637" s="73" t="n"/>
      <c r="AC1637" s="73" t="n"/>
      <c r="AD1637" s="73" t="n"/>
      <c r="AE1637" s="73" t="n"/>
      <c r="AF1637" s="73" t="n"/>
      <c r="AG1637" s="73" t="n"/>
      <c r="AH1637" s="73" t="n"/>
      <c r="AI1637" s="73" t="n"/>
      <c r="AJ1637" s="73" t="n"/>
      <c r="AK1637" s="73" t="n"/>
      <c r="AL1637" s="73" t="n"/>
      <c r="AM1637" s="73" t="n"/>
      <c r="AN1637" s="73" t="n"/>
      <c r="AO1637" s="73" t="n"/>
      <c r="AP1637" s="73" t="n"/>
      <c r="AQ1637" s="73" t="n"/>
      <c r="AR1637" s="73" t="n"/>
      <c r="AS1637" s="73" t="n"/>
      <c r="AT1637" s="73" t="n"/>
      <c r="AU1637" s="73" t="n"/>
      <c r="AV1637" s="73" t="n"/>
      <c r="AW1637" s="73" t="n"/>
      <c r="AX1637" s="73" t="n"/>
      <c r="AY1637" s="73" t="n"/>
      <c r="AZ1637" s="73" t="n"/>
      <c r="BA1637" s="73" t="n"/>
      <c r="BB1637" s="73" t="n"/>
      <c r="BC1637" s="73" t="n"/>
      <c r="BD1637" s="73" t="n"/>
      <c r="BE1637" s="73" t="n"/>
      <c r="BF1637" s="73" t="n"/>
      <c r="BG1637" s="73" t="n"/>
      <c r="BH1637" s="73" t="n"/>
      <c r="BI1637" s="73" t="n"/>
      <c r="BJ1637" s="73" t="n"/>
      <c r="BK1637" s="73" t="n"/>
      <c r="BL1637" s="73" t="n"/>
      <c r="BM1637" s="73" t="n"/>
      <c r="BN1637" s="73" t="n"/>
      <c r="BO1637" s="73" t="n"/>
      <c r="BP1637" s="96" t="n"/>
      <c r="BQ1637" s="174" t="n"/>
      <c r="BR1637" s="174" t="n"/>
      <c r="BS1637" s="174" t="n"/>
      <c r="BT1637" s="174" t="n"/>
      <c r="BU1637" s="174" t="n"/>
      <c r="BV1637" s="174" t="n"/>
      <c r="BW1637" s="174" t="n"/>
      <c r="BX1637" s="174" t="n"/>
      <c r="BY1637" s="174" t="n"/>
      <c r="BZ1637" s="175" t="n"/>
      <c r="CA1637" s="176" t="n"/>
      <c r="CB1637" s="177" t="n"/>
      <c r="CC1637" s="118" t="n"/>
      <c r="CD1637" s="178" t="n"/>
      <c r="CE1637" s="120" t="n"/>
      <c r="CF1637" s="178" t="n"/>
      <c r="CG1637" s="179" t="n"/>
      <c r="CH1637" s="178" t="n"/>
      <c r="CI1637" s="180" t="n"/>
      <c r="CJ1637" s="181" t="n"/>
      <c r="CK1637" s="182" t="n"/>
    </row>
    <row r="1638">
      <c r="A1638" s="69" t="n"/>
      <c r="B1638" s="70" t="n"/>
      <c r="C1638" s="77" t="n"/>
      <c r="D1638" s="84" t="n"/>
      <c r="E1638" s="69" t="n"/>
      <c r="F1638" s="69" t="n"/>
      <c r="G1638" s="73" t="n"/>
      <c r="H1638" s="73" t="n"/>
      <c r="I1638" s="75" t="n"/>
      <c r="J1638" s="75" t="n"/>
      <c r="K1638" s="73" t="n"/>
      <c r="L1638" s="73" t="n"/>
      <c r="M1638" s="73" t="n"/>
      <c r="N1638" s="73" t="n"/>
      <c r="O1638" s="75" t="n"/>
      <c r="P1638" s="75" t="n"/>
      <c r="Q1638" s="73" t="n"/>
      <c r="R1638" s="73" t="n"/>
      <c r="S1638" s="73" t="n"/>
      <c r="T1638" s="73" t="n"/>
      <c r="U1638" s="73" t="n"/>
      <c r="V1638" s="73" t="n"/>
      <c r="W1638" s="73" t="n"/>
      <c r="X1638" s="73" t="n"/>
      <c r="Y1638" s="73" t="n"/>
      <c r="Z1638" s="73" t="n"/>
      <c r="AA1638" s="73" t="n"/>
      <c r="AB1638" s="73" t="n"/>
      <c r="AC1638" s="73" t="n"/>
      <c r="AD1638" s="73" t="n"/>
      <c r="AE1638" s="73" t="n"/>
      <c r="AF1638" s="73" t="n"/>
      <c r="AG1638" s="73" t="n"/>
      <c r="AH1638" s="73" t="n"/>
      <c r="AI1638" s="73" t="n"/>
      <c r="AJ1638" s="73" t="n"/>
      <c r="AK1638" s="73" t="n"/>
      <c r="AL1638" s="73" t="n"/>
      <c r="AM1638" s="73" t="n"/>
      <c r="AN1638" s="73" t="n"/>
      <c r="AO1638" s="73" t="n"/>
      <c r="AP1638" s="73" t="n"/>
      <c r="AQ1638" s="73" t="n"/>
      <c r="AR1638" s="73" t="n"/>
      <c r="AS1638" s="73" t="n"/>
      <c r="AT1638" s="73" t="n"/>
      <c r="AU1638" s="73" t="n"/>
      <c r="AV1638" s="73" t="n"/>
      <c r="AW1638" s="73" t="n"/>
      <c r="AX1638" s="73" t="n"/>
      <c r="AY1638" s="73" t="n"/>
      <c r="AZ1638" s="73" t="n"/>
      <c r="BA1638" s="73" t="n"/>
      <c r="BB1638" s="73" t="n"/>
      <c r="BC1638" s="73" t="n"/>
      <c r="BD1638" s="73" t="n"/>
      <c r="BE1638" s="73" t="n"/>
      <c r="BF1638" s="73" t="n"/>
      <c r="BG1638" s="73" t="n"/>
      <c r="BH1638" s="73" t="n"/>
      <c r="BI1638" s="73" t="n"/>
      <c r="BJ1638" s="73" t="n"/>
      <c r="BK1638" s="73" t="n"/>
      <c r="BL1638" s="73" t="n"/>
      <c r="BM1638" s="73" t="n"/>
      <c r="BN1638" s="73" t="n"/>
      <c r="BO1638" s="73" t="n"/>
      <c r="BP1638" s="96" t="n"/>
      <c r="BQ1638" s="174" t="n"/>
      <c r="BR1638" s="174" t="n"/>
      <c r="BS1638" s="174" t="n"/>
      <c r="BT1638" s="174" t="n"/>
      <c r="BU1638" s="174" t="n"/>
      <c r="BV1638" s="174" t="n"/>
      <c r="BW1638" s="174" t="n"/>
      <c r="BX1638" s="174" t="n"/>
      <c r="BY1638" s="174" t="n"/>
      <c r="BZ1638" s="175" t="n"/>
      <c r="CA1638" s="176" t="n"/>
      <c r="CB1638" s="177" t="n"/>
      <c r="CC1638" s="118" t="n"/>
      <c r="CD1638" s="178" t="n"/>
      <c r="CE1638" s="120" t="n"/>
      <c r="CF1638" s="178" t="n"/>
      <c r="CG1638" s="179" t="n"/>
      <c r="CH1638" s="178" t="n"/>
      <c r="CI1638" s="180" t="n"/>
      <c r="CJ1638" s="181" t="n"/>
      <c r="CK1638" s="182" t="n"/>
    </row>
    <row r="1639">
      <c r="A1639" s="69" t="n"/>
      <c r="B1639" s="70" t="n"/>
      <c r="C1639" s="77" t="n"/>
      <c r="D1639" s="84" t="n"/>
      <c r="E1639" s="69" t="n"/>
      <c r="F1639" s="69" t="n"/>
      <c r="G1639" s="73" t="n"/>
      <c r="H1639" s="73" t="n"/>
      <c r="I1639" s="75" t="n"/>
      <c r="J1639" s="75" t="n"/>
      <c r="K1639" s="73" t="n"/>
      <c r="L1639" s="73" t="n"/>
      <c r="M1639" s="73" t="n"/>
      <c r="N1639" s="73" t="n"/>
      <c r="O1639" s="75" t="n"/>
      <c r="P1639" s="75" t="n"/>
      <c r="Q1639" s="73" t="n"/>
      <c r="R1639" s="73" t="n"/>
      <c r="S1639" s="73" t="n"/>
      <c r="T1639" s="73" t="n"/>
      <c r="U1639" s="73" t="n"/>
      <c r="V1639" s="73" t="n"/>
      <c r="W1639" s="73" t="n"/>
      <c r="X1639" s="73" t="n"/>
      <c r="Y1639" s="73" t="n"/>
      <c r="Z1639" s="73" t="n"/>
      <c r="AA1639" s="73" t="n"/>
      <c r="AB1639" s="73" t="n"/>
      <c r="AC1639" s="73" t="n"/>
      <c r="AD1639" s="73" t="n"/>
      <c r="AE1639" s="73" t="n"/>
      <c r="AF1639" s="73" t="n"/>
      <c r="AG1639" s="73" t="n"/>
      <c r="AH1639" s="73" t="n"/>
      <c r="AI1639" s="73" t="n"/>
      <c r="AJ1639" s="73" t="n"/>
      <c r="AK1639" s="73" t="n"/>
      <c r="AL1639" s="73" t="n"/>
      <c r="AM1639" s="73" t="n"/>
      <c r="AN1639" s="73" t="n"/>
      <c r="AO1639" s="73" t="n"/>
      <c r="AP1639" s="73" t="n"/>
      <c r="AQ1639" s="73" t="n"/>
      <c r="AR1639" s="73" t="n"/>
      <c r="AS1639" s="73" t="n"/>
      <c r="AT1639" s="73" t="n"/>
      <c r="AU1639" s="73" t="n"/>
      <c r="AV1639" s="73" t="n"/>
      <c r="AW1639" s="73" t="n"/>
      <c r="AX1639" s="73" t="n"/>
      <c r="AY1639" s="73" t="n"/>
      <c r="AZ1639" s="73" t="n"/>
      <c r="BA1639" s="73" t="n"/>
      <c r="BB1639" s="73" t="n"/>
      <c r="BC1639" s="73" t="n"/>
      <c r="BD1639" s="73" t="n"/>
      <c r="BE1639" s="73" t="n"/>
      <c r="BF1639" s="73" t="n"/>
      <c r="BG1639" s="73" t="n"/>
      <c r="BH1639" s="73" t="n"/>
      <c r="BI1639" s="73" t="n"/>
      <c r="BJ1639" s="73" t="n"/>
      <c r="BK1639" s="73" t="n"/>
      <c r="BL1639" s="73" t="n"/>
      <c r="BM1639" s="73" t="n"/>
      <c r="BN1639" s="73" t="n"/>
      <c r="BO1639" s="73" t="n"/>
      <c r="BP1639" s="96" t="n"/>
      <c r="BQ1639" s="174" t="n"/>
      <c r="BR1639" s="174" t="n"/>
      <c r="BS1639" s="174" t="n"/>
      <c r="BT1639" s="174" t="n"/>
      <c r="BU1639" s="174" t="n"/>
      <c r="BV1639" s="174" t="n"/>
      <c r="BW1639" s="174" t="n"/>
      <c r="BX1639" s="174" t="n"/>
      <c r="BY1639" s="174" t="n"/>
      <c r="BZ1639" s="175" t="n"/>
      <c r="CA1639" s="176" t="n"/>
      <c r="CB1639" s="177" t="n"/>
      <c r="CC1639" s="118" t="n"/>
      <c r="CD1639" s="178" t="n"/>
      <c r="CE1639" s="120" t="n"/>
      <c r="CF1639" s="178" t="n"/>
      <c r="CG1639" s="179" t="n"/>
      <c r="CH1639" s="178" t="n"/>
      <c r="CI1639" s="180" t="n"/>
      <c r="CJ1639" s="181" t="n"/>
      <c r="CK1639" s="182" t="n"/>
    </row>
    <row r="1640">
      <c r="A1640" s="69" t="n"/>
      <c r="B1640" s="70" t="n"/>
      <c r="C1640" s="77" t="n"/>
      <c r="D1640" s="84" t="n"/>
      <c r="E1640" s="69" t="n"/>
      <c r="F1640" s="69" t="n"/>
      <c r="G1640" s="73" t="n"/>
      <c r="H1640" s="73" t="n"/>
      <c r="I1640" s="75" t="n"/>
      <c r="J1640" s="75" t="n"/>
      <c r="K1640" s="73" t="n"/>
      <c r="L1640" s="73" t="n"/>
      <c r="M1640" s="73" t="n"/>
      <c r="N1640" s="73" t="n"/>
      <c r="O1640" s="75" t="n"/>
      <c r="P1640" s="75" t="n"/>
      <c r="Q1640" s="73" t="n"/>
      <c r="R1640" s="73" t="n"/>
      <c r="S1640" s="73" t="n"/>
      <c r="T1640" s="73" t="n"/>
      <c r="U1640" s="73" t="n"/>
      <c r="V1640" s="73" t="n"/>
      <c r="W1640" s="73" t="n"/>
      <c r="X1640" s="73" t="n"/>
      <c r="Y1640" s="73" t="n"/>
      <c r="Z1640" s="73" t="n"/>
      <c r="AA1640" s="73" t="n"/>
      <c r="AB1640" s="73" t="n"/>
      <c r="AC1640" s="73" t="n"/>
      <c r="AD1640" s="73" t="n"/>
      <c r="AE1640" s="73" t="n"/>
      <c r="AF1640" s="73" t="n"/>
      <c r="AG1640" s="73" t="n"/>
      <c r="AH1640" s="73" t="n"/>
      <c r="AI1640" s="73" t="n"/>
      <c r="AJ1640" s="73" t="n"/>
      <c r="AK1640" s="73" t="n"/>
      <c r="AL1640" s="73" t="n"/>
      <c r="AM1640" s="73" t="n"/>
      <c r="AN1640" s="73" t="n"/>
      <c r="AO1640" s="73" t="n"/>
      <c r="AP1640" s="73" t="n"/>
      <c r="AQ1640" s="73" t="n"/>
      <c r="AR1640" s="73" t="n"/>
      <c r="AS1640" s="73" t="n"/>
      <c r="AT1640" s="73" t="n"/>
      <c r="AU1640" s="73" t="n"/>
      <c r="AV1640" s="73" t="n"/>
      <c r="AW1640" s="73" t="n"/>
      <c r="AX1640" s="73" t="n"/>
      <c r="AY1640" s="73" t="n"/>
      <c r="AZ1640" s="73" t="n"/>
      <c r="BA1640" s="73" t="n"/>
      <c r="BB1640" s="73" t="n"/>
      <c r="BC1640" s="73" t="n"/>
      <c r="BD1640" s="73" t="n"/>
      <c r="BE1640" s="73" t="n"/>
      <c r="BF1640" s="73" t="n"/>
      <c r="BG1640" s="73" t="n"/>
      <c r="BH1640" s="73" t="n"/>
      <c r="BI1640" s="73" t="n"/>
      <c r="BJ1640" s="73" t="n"/>
      <c r="BK1640" s="73" t="n"/>
      <c r="BL1640" s="73" t="n"/>
      <c r="BM1640" s="73" t="n"/>
      <c r="BN1640" s="73" t="n"/>
      <c r="BO1640" s="73" t="n"/>
      <c r="BP1640" s="96" t="n"/>
      <c r="BQ1640" s="174" t="n"/>
      <c r="BR1640" s="174" t="n"/>
      <c r="BS1640" s="174" t="n"/>
      <c r="BT1640" s="174" t="n"/>
      <c r="BU1640" s="174" t="n"/>
      <c r="BV1640" s="174" t="n"/>
      <c r="BW1640" s="174" t="n"/>
      <c r="BX1640" s="174" t="n"/>
      <c r="BY1640" s="174" t="n"/>
      <c r="BZ1640" s="175" t="n"/>
      <c r="CA1640" s="176" t="n"/>
      <c r="CB1640" s="177" t="n"/>
      <c r="CC1640" s="118" t="n"/>
      <c r="CD1640" s="178" t="n"/>
      <c r="CE1640" s="120" t="n"/>
      <c r="CF1640" s="178" t="n"/>
      <c r="CG1640" s="179" t="n"/>
      <c r="CH1640" s="178" t="n"/>
      <c r="CI1640" s="180" t="n"/>
      <c r="CJ1640" s="181" t="n"/>
      <c r="CK1640" s="182" t="n"/>
    </row>
    <row r="1641">
      <c r="A1641" s="69" t="n"/>
      <c r="B1641" s="70" t="n"/>
      <c r="C1641" s="77" t="n"/>
      <c r="D1641" s="84" t="n"/>
      <c r="E1641" s="69" t="n"/>
      <c r="F1641" s="69" t="n"/>
      <c r="G1641" s="73" t="n"/>
      <c r="H1641" s="73" t="n"/>
      <c r="I1641" s="75" t="n"/>
      <c r="J1641" s="75" t="n"/>
      <c r="K1641" s="73" t="n"/>
      <c r="L1641" s="73" t="n"/>
      <c r="M1641" s="73" t="n"/>
      <c r="N1641" s="73" t="n"/>
      <c r="O1641" s="75" t="n"/>
      <c r="P1641" s="75" t="n"/>
      <c r="Q1641" s="73" t="n"/>
      <c r="R1641" s="73" t="n"/>
      <c r="S1641" s="73" t="n"/>
      <c r="T1641" s="73" t="n"/>
      <c r="U1641" s="73" t="n"/>
      <c r="V1641" s="73" t="n"/>
      <c r="W1641" s="73" t="n"/>
      <c r="X1641" s="73" t="n"/>
      <c r="Y1641" s="73" t="n"/>
      <c r="Z1641" s="73" t="n"/>
      <c r="AA1641" s="73" t="n"/>
      <c r="AB1641" s="73" t="n"/>
      <c r="AC1641" s="73" t="n"/>
      <c r="AD1641" s="73" t="n"/>
      <c r="AE1641" s="73" t="n"/>
      <c r="AF1641" s="73" t="n"/>
      <c r="AG1641" s="73" t="n"/>
      <c r="AH1641" s="73" t="n"/>
      <c r="AI1641" s="73" t="n"/>
      <c r="AJ1641" s="73" t="n"/>
      <c r="AK1641" s="73" t="n"/>
      <c r="AL1641" s="73" t="n"/>
      <c r="AM1641" s="73" t="n"/>
      <c r="AN1641" s="73" t="n"/>
      <c r="AO1641" s="73" t="n"/>
      <c r="AP1641" s="73" t="n"/>
      <c r="AQ1641" s="73" t="n"/>
      <c r="AR1641" s="73" t="n"/>
      <c r="AS1641" s="73" t="n"/>
      <c r="AT1641" s="73" t="n"/>
      <c r="AU1641" s="73" t="n"/>
      <c r="AV1641" s="73" t="n"/>
      <c r="AW1641" s="73" t="n"/>
      <c r="AX1641" s="73" t="n"/>
      <c r="AY1641" s="73" t="n"/>
      <c r="AZ1641" s="73" t="n"/>
      <c r="BA1641" s="73" t="n"/>
      <c r="BB1641" s="73" t="n"/>
      <c r="BC1641" s="73" t="n"/>
      <c r="BD1641" s="73" t="n"/>
      <c r="BE1641" s="73" t="n"/>
      <c r="BF1641" s="73" t="n"/>
      <c r="BG1641" s="73" t="n"/>
      <c r="BH1641" s="73" t="n"/>
      <c r="BI1641" s="73" t="n"/>
      <c r="BJ1641" s="73" t="n"/>
      <c r="BK1641" s="73" t="n"/>
      <c r="BL1641" s="73" t="n"/>
      <c r="BM1641" s="73" t="n"/>
      <c r="BN1641" s="73" t="n"/>
      <c r="BO1641" s="73" t="n"/>
      <c r="BP1641" s="96" t="n"/>
      <c r="BQ1641" s="174" t="n"/>
      <c r="BR1641" s="174" t="n"/>
      <c r="BS1641" s="174" t="n"/>
      <c r="BT1641" s="174" t="n"/>
      <c r="BU1641" s="174" t="n"/>
      <c r="BV1641" s="174" t="n"/>
      <c r="BW1641" s="174" t="n"/>
      <c r="BX1641" s="174" t="n"/>
      <c r="BY1641" s="174" t="n"/>
      <c r="BZ1641" s="175" t="n"/>
      <c r="CA1641" s="176" t="n"/>
      <c r="CB1641" s="177" t="n"/>
      <c r="CC1641" s="118" t="n"/>
      <c r="CD1641" s="178" t="n"/>
      <c r="CE1641" s="120" t="n"/>
      <c r="CF1641" s="178" t="n"/>
      <c r="CG1641" s="179" t="n"/>
      <c r="CH1641" s="178" t="n"/>
      <c r="CI1641" s="180" t="n"/>
      <c r="CJ1641" s="181" t="n"/>
      <c r="CK1641" s="182" t="n"/>
    </row>
    <row r="1642">
      <c r="A1642" s="69" t="n"/>
      <c r="B1642" s="70" t="n"/>
      <c r="C1642" s="77" t="n"/>
      <c r="D1642" s="84" t="n"/>
      <c r="E1642" s="69" t="n"/>
      <c r="F1642" s="69" t="n"/>
      <c r="G1642" s="73" t="n"/>
      <c r="H1642" s="73" t="n"/>
      <c r="I1642" s="75" t="n"/>
      <c r="J1642" s="75" t="n"/>
      <c r="K1642" s="73" t="n"/>
      <c r="L1642" s="73" t="n"/>
      <c r="M1642" s="73" t="n"/>
      <c r="N1642" s="73" t="n"/>
      <c r="O1642" s="75" t="n"/>
      <c r="P1642" s="75" t="n"/>
      <c r="Q1642" s="73" t="n"/>
      <c r="R1642" s="73" t="n"/>
      <c r="S1642" s="73" t="n"/>
      <c r="T1642" s="73" t="n"/>
      <c r="U1642" s="73" t="n"/>
      <c r="V1642" s="73" t="n"/>
      <c r="W1642" s="73" t="n"/>
      <c r="X1642" s="73" t="n"/>
      <c r="Y1642" s="73" t="n"/>
      <c r="Z1642" s="73" t="n"/>
      <c r="AA1642" s="73" t="n"/>
      <c r="AB1642" s="73" t="n"/>
      <c r="AC1642" s="73" t="n"/>
      <c r="AD1642" s="73" t="n"/>
      <c r="AE1642" s="73" t="n"/>
      <c r="AF1642" s="73" t="n"/>
      <c r="AG1642" s="73" t="n"/>
      <c r="AH1642" s="73" t="n"/>
      <c r="AI1642" s="73" t="n"/>
      <c r="AJ1642" s="73" t="n"/>
      <c r="AK1642" s="73" t="n"/>
      <c r="AL1642" s="73" t="n"/>
      <c r="AM1642" s="73" t="n"/>
      <c r="AN1642" s="73" t="n"/>
      <c r="AO1642" s="73" t="n"/>
      <c r="AP1642" s="73" t="n"/>
      <c r="AQ1642" s="73" t="n"/>
      <c r="AR1642" s="73" t="n"/>
      <c r="AS1642" s="73" t="n"/>
      <c r="AT1642" s="73" t="n"/>
      <c r="AU1642" s="73" t="n"/>
      <c r="AV1642" s="73" t="n"/>
      <c r="AW1642" s="73" t="n"/>
      <c r="AX1642" s="73" t="n"/>
      <c r="AY1642" s="73" t="n"/>
      <c r="AZ1642" s="73" t="n"/>
      <c r="BA1642" s="73" t="n"/>
      <c r="BB1642" s="73" t="n"/>
      <c r="BC1642" s="73" t="n"/>
      <c r="BD1642" s="73" t="n"/>
      <c r="BE1642" s="73" t="n"/>
      <c r="BF1642" s="73" t="n"/>
      <c r="BG1642" s="73" t="n"/>
      <c r="BH1642" s="73" t="n"/>
      <c r="BI1642" s="73" t="n"/>
      <c r="BJ1642" s="73" t="n"/>
      <c r="BK1642" s="73" t="n"/>
      <c r="BL1642" s="73" t="n"/>
      <c r="BM1642" s="73" t="n"/>
      <c r="BN1642" s="73" t="n"/>
      <c r="BO1642" s="73" t="n"/>
      <c r="BP1642" s="96" t="n"/>
      <c r="BQ1642" s="174" t="n"/>
      <c r="BR1642" s="174" t="n"/>
      <c r="BS1642" s="174" t="n"/>
      <c r="BT1642" s="174" t="n"/>
      <c r="BU1642" s="174" t="n"/>
      <c r="BV1642" s="174" t="n"/>
      <c r="BW1642" s="174" t="n"/>
      <c r="BX1642" s="174" t="n"/>
      <c r="BY1642" s="174" t="n"/>
      <c r="BZ1642" s="175" t="n"/>
      <c r="CA1642" s="176" t="n"/>
      <c r="CB1642" s="177" t="n"/>
      <c r="CC1642" s="118" t="n"/>
      <c r="CD1642" s="178" t="n"/>
      <c r="CE1642" s="120" t="n"/>
      <c r="CF1642" s="178" t="n"/>
      <c r="CG1642" s="179" t="n"/>
      <c r="CH1642" s="178" t="n"/>
      <c r="CI1642" s="180" t="n"/>
      <c r="CJ1642" s="181" t="n"/>
      <c r="CK1642" s="182" t="n"/>
    </row>
    <row r="1643">
      <c r="A1643" s="69" t="n"/>
      <c r="B1643" s="70" t="n"/>
      <c r="C1643" s="77" t="n"/>
      <c r="D1643" s="84" t="n"/>
      <c r="E1643" s="69" t="n"/>
      <c r="F1643" s="69" t="n"/>
      <c r="G1643" s="73" t="n"/>
      <c r="H1643" s="73" t="n"/>
      <c r="I1643" s="75" t="n"/>
      <c r="J1643" s="75" t="n"/>
      <c r="K1643" s="73" t="n"/>
      <c r="L1643" s="73" t="n"/>
      <c r="M1643" s="73" t="n"/>
      <c r="N1643" s="73" t="n"/>
      <c r="O1643" s="75" t="n"/>
      <c r="P1643" s="75" t="n"/>
      <c r="Q1643" s="73" t="n"/>
      <c r="R1643" s="73" t="n"/>
      <c r="S1643" s="73" t="n"/>
      <c r="T1643" s="73" t="n"/>
      <c r="U1643" s="73" t="n"/>
      <c r="V1643" s="73" t="n"/>
      <c r="W1643" s="73" t="n"/>
      <c r="X1643" s="73" t="n"/>
      <c r="Y1643" s="73" t="n"/>
      <c r="Z1643" s="73" t="n"/>
      <c r="AA1643" s="73" t="n"/>
      <c r="AB1643" s="73" t="n"/>
      <c r="AC1643" s="73" t="n"/>
      <c r="AD1643" s="73" t="n"/>
      <c r="AE1643" s="73" t="n"/>
      <c r="AF1643" s="73" t="n"/>
      <c r="AG1643" s="73" t="n"/>
      <c r="AH1643" s="73" t="n"/>
      <c r="AI1643" s="73" t="n"/>
      <c r="AJ1643" s="73" t="n"/>
      <c r="AK1643" s="73" t="n"/>
      <c r="AL1643" s="73" t="n"/>
      <c r="AM1643" s="73" t="n"/>
      <c r="AN1643" s="73" t="n"/>
      <c r="AO1643" s="73" t="n"/>
      <c r="AP1643" s="73" t="n"/>
      <c r="AQ1643" s="73" t="n"/>
      <c r="AR1643" s="73" t="n"/>
      <c r="AS1643" s="73" t="n"/>
      <c r="AT1643" s="73" t="n"/>
      <c r="AU1643" s="73" t="n"/>
      <c r="AV1643" s="73" t="n"/>
      <c r="AW1643" s="73" t="n"/>
      <c r="AX1643" s="73" t="n"/>
      <c r="AY1643" s="73" t="n"/>
      <c r="AZ1643" s="73" t="n"/>
      <c r="BA1643" s="73" t="n"/>
      <c r="BB1643" s="73" t="n"/>
      <c r="BC1643" s="73" t="n"/>
      <c r="BD1643" s="73" t="n"/>
      <c r="BE1643" s="73" t="n"/>
      <c r="BF1643" s="73" t="n"/>
      <c r="BG1643" s="73" t="n"/>
      <c r="BH1643" s="73" t="n"/>
      <c r="BI1643" s="73" t="n"/>
      <c r="BJ1643" s="73" t="n"/>
      <c r="BK1643" s="73" t="n"/>
      <c r="BL1643" s="73" t="n"/>
      <c r="BM1643" s="73" t="n"/>
      <c r="BN1643" s="73" t="n"/>
      <c r="BO1643" s="73" t="n"/>
      <c r="BP1643" s="96" t="n"/>
      <c r="BQ1643" s="174" t="n"/>
      <c r="BR1643" s="174" t="n"/>
      <c r="BS1643" s="174" t="n"/>
      <c r="BT1643" s="174" t="n"/>
      <c r="BU1643" s="174" t="n"/>
      <c r="BV1643" s="174" t="n"/>
      <c r="BW1643" s="174" t="n"/>
      <c r="BX1643" s="174" t="n"/>
      <c r="BY1643" s="174" t="n"/>
      <c r="BZ1643" s="175" t="n"/>
      <c r="CA1643" s="176" t="n"/>
      <c r="CB1643" s="177" t="n"/>
      <c r="CC1643" s="118" t="n"/>
      <c r="CD1643" s="178" t="n"/>
      <c r="CE1643" s="120" t="n"/>
      <c r="CF1643" s="178" t="n"/>
      <c r="CG1643" s="179" t="n"/>
      <c r="CH1643" s="178" t="n"/>
      <c r="CI1643" s="180" t="n"/>
      <c r="CJ1643" s="181" t="n"/>
      <c r="CK1643" s="182" t="n"/>
    </row>
    <row r="1644">
      <c r="A1644" s="69" t="n"/>
      <c r="B1644" s="70" t="n"/>
      <c r="C1644" s="77" t="n"/>
      <c r="D1644" s="84" t="n"/>
      <c r="E1644" s="69" t="n"/>
      <c r="F1644" s="69" t="n"/>
      <c r="G1644" s="73" t="n"/>
      <c r="H1644" s="73" t="n"/>
      <c r="I1644" s="75" t="n"/>
      <c r="J1644" s="75" t="n"/>
      <c r="K1644" s="73" t="n"/>
      <c r="L1644" s="73" t="n"/>
      <c r="M1644" s="73" t="n"/>
      <c r="N1644" s="73" t="n"/>
      <c r="O1644" s="75" t="n"/>
      <c r="P1644" s="75" t="n"/>
      <c r="Q1644" s="73" t="n"/>
      <c r="R1644" s="73" t="n"/>
      <c r="S1644" s="73" t="n"/>
      <c r="T1644" s="73" t="n"/>
      <c r="U1644" s="73" t="n"/>
      <c r="V1644" s="73" t="n"/>
      <c r="W1644" s="73" t="n"/>
      <c r="X1644" s="73" t="n"/>
      <c r="Y1644" s="73" t="n"/>
      <c r="Z1644" s="73" t="n"/>
      <c r="AA1644" s="73" t="n"/>
      <c r="AB1644" s="73" t="n"/>
      <c r="AC1644" s="73" t="n"/>
      <c r="AD1644" s="73" t="n"/>
      <c r="AE1644" s="73" t="n"/>
      <c r="AF1644" s="73" t="n"/>
      <c r="AG1644" s="73" t="n"/>
      <c r="AH1644" s="73" t="n"/>
      <c r="AI1644" s="73" t="n"/>
      <c r="AJ1644" s="73" t="n"/>
      <c r="AK1644" s="73" t="n"/>
      <c r="AL1644" s="73" t="n"/>
      <c r="AM1644" s="73" t="n"/>
      <c r="AN1644" s="73" t="n"/>
      <c r="AO1644" s="73" t="n"/>
      <c r="AP1644" s="73" t="n"/>
      <c r="AQ1644" s="73" t="n"/>
      <c r="AR1644" s="73" t="n"/>
      <c r="AS1644" s="73" t="n"/>
      <c r="AT1644" s="73" t="n"/>
      <c r="AU1644" s="73" t="n"/>
      <c r="AV1644" s="73" t="n"/>
      <c r="AW1644" s="73" t="n"/>
      <c r="AX1644" s="73" t="n"/>
      <c r="AY1644" s="73" t="n"/>
      <c r="AZ1644" s="73" t="n"/>
      <c r="BA1644" s="73" t="n"/>
      <c r="BB1644" s="73" t="n"/>
      <c r="BC1644" s="73" t="n"/>
      <c r="BD1644" s="73" t="n"/>
      <c r="BE1644" s="73" t="n"/>
      <c r="BF1644" s="73" t="n"/>
      <c r="BG1644" s="73" t="n"/>
      <c r="BH1644" s="73" t="n"/>
      <c r="BI1644" s="73" t="n"/>
      <c r="BJ1644" s="73" t="n"/>
      <c r="BK1644" s="73" t="n"/>
      <c r="BL1644" s="73" t="n"/>
      <c r="BM1644" s="73" t="n"/>
      <c r="BN1644" s="73" t="n"/>
      <c r="BO1644" s="73" t="n"/>
      <c r="BP1644" s="96" t="n"/>
      <c r="BQ1644" s="174" t="n"/>
      <c r="BR1644" s="174" t="n"/>
      <c r="BS1644" s="174" t="n"/>
      <c r="BT1644" s="174" t="n"/>
      <c r="BU1644" s="174" t="n"/>
      <c r="BV1644" s="174" t="n"/>
      <c r="BW1644" s="174" t="n"/>
      <c r="BX1644" s="174" t="n"/>
      <c r="BY1644" s="174" t="n"/>
      <c r="BZ1644" s="175" t="n"/>
      <c r="CA1644" s="176" t="n"/>
      <c r="CB1644" s="177" t="n"/>
      <c r="CC1644" s="118" t="n"/>
      <c r="CD1644" s="178" t="n"/>
      <c r="CE1644" s="120" t="n"/>
      <c r="CF1644" s="178" t="n"/>
      <c r="CG1644" s="179" t="n"/>
      <c r="CH1644" s="178" t="n"/>
      <c r="CI1644" s="180" t="n"/>
      <c r="CJ1644" s="181" t="n"/>
      <c r="CK1644" s="182" t="n"/>
    </row>
    <row r="1645">
      <c r="A1645" s="69" t="n"/>
      <c r="B1645" s="70" t="n"/>
      <c r="C1645" s="77" t="n"/>
      <c r="D1645" s="84" t="n"/>
      <c r="E1645" s="69" t="n"/>
      <c r="F1645" s="69" t="n"/>
      <c r="G1645" s="73" t="n"/>
      <c r="H1645" s="73" t="n"/>
      <c r="I1645" s="75" t="n"/>
      <c r="J1645" s="75" t="n"/>
      <c r="K1645" s="73" t="n"/>
      <c r="L1645" s="73" t="n"/>
      <c r="M1645" s="73" t="n"/>
      <c r="N1645" s="73" t="n"/>
      <c r="O1645" s="75" t="n"/>
      <c r="P1645" s="75" t="n"/>
      <c r="Q1645" s="73" t="n"/>
      <c r="R1645" s="73" t="n"/>
      <c r="S1645" s="73" t="n"/>
      <c r="T1645" s="73" t="n"/>
      <c r="U1645" s="73" t="n"/>
      <c r="V1645" s="73" t="n"/>
      <c r="W1645" s="73" t="n"/>
      <c r="X1645" s="73" t="n"/>
      <c r="Y1645" s="73" t="n"/>
      <c r="Z1645" s="73" t="n"/>
      <c r="AA1645" s="73" t="n"/>
      <c r="AB1645" s="73" t="n"/>
      <c r="AC1645" s="73" t="n"/>
      <c r="AD1645" s="73" t="n"/>
      <c r="AE1645" s="73" t="n"/>
      <c r="AF1645" s="73" t="n"/>
      <c r="AG1645" s="73" t="n"/>
      <c r="AH1645" s="73" t="n"/>
      <c r="AI1645" s="73" t="n"/>
      <c r="AJ1645" s="73" t="n"/>
      <c r="AK1645" s="73" t="n"/>
      <c r="AL1645" s="73" t="n"/>
      <c r="AM1645" s="73" t="n"/>
      <c r="AN1645" s="73" t="n"/>
      <c r="AO1645" s="73" t="n"/>
      <c r="AP1645" s="73" t="n"/>
      <c r="AQ1645" s="73" t="n"/>
      <c r="AR1645" s="73" t="n"/>
      <c r="AS1645" s="73" t="n"/>
      <c r="AT1645" s="73" t="n"/>
      <c r="AU1645" s="73" t="n"/>
      <c r="AV1645" s="73" t="n"/>
      <c r="AW1645" s="73" t="n"/>
      <c r="AX1645" s="73" t="n"/>
      <c r="AY1645" s="73" t="n"/>
      <c r="AZ1645" s="73" t="n"/>
      <c r="BA1645" s="73" t="n"/>
      <c r="BB1645" s="73" t="n"/>
      <c r="BC1645" s="73" t="n"/>
      <c r="BD1645" s="73" t="n"/>
      <c r="BE1645" s="73" t="n"/>
      <c r="BF1645" s="73" t="n"/>
      <c r="BG1645" s="73" t="n"/>
      <c r="BH1645" s="73" t="n"/>
      <c r="BI1645" s="73" t="n"/>
      <c r="BJ1645" s="73" t="n"/>
      <c r="BK1645" s="73" t="n"/>
      <c r="BL1645" s="73" t="n"/>
      <c r="BM1645" s="73" t="n"/>
      <c r="BN1645" s="73" t="n"/>
      <c r="BO1645" s="73" t="n"/>
      <c r="BP1645" s="96" t="n"/>
      <c r="BQ1645" s="174" t="n"/>
      <c r="BR1645" s="174" t="n"/>
      <c r="BS1645" s="174" t="n"/>
      <c r="BT1645" s="174" t="n"/>
      <c r="BU1645" s="174" t="n"/>
      <c r="BV1645" s="174" t="n"/>
      <c r="BW1645" s="174" t="n"/>
      <c r="BX1645" s="174" t="n"/>
      <c r="BY1645" s="174" t="n"/>
      <c r="BZ1645" s="175" t="n"/>
      <c r="CA1645" s="176" t="n"/>
      <c r="CB1645" s="177" t="n"/>
      <c r="CC1645" s="118" t="n"/>
      <c r="CD1645" s="178" t="n"/>
      <c r="CE1645" s="120" t="n"/>
      <c r="CF1645" s="178" t="n"/>
      <c r="CG1645" s="179" t="n"/>
      <c r="CH1645" s="178" t="n"/>
      <c r="CI1645" s="180" t="n"/>
      <c r="CJ1645" s="181" t="n"/>
      <c r="CK1645" s="182" t="n"/>
    </row>
    <row r="1646">
      <c r="A1646" s="69" t="n"/>
      <c r="B1646" s="70" t="n"/>
      <c r="C1646" s="77" t="n"/>
      <c r="D1646" s="84" t="n"/>
      <c r="E1646" s="69" t="n"/>
      <c r="F1646" s="69" t="n"/>
      <c r="G1646" s="73" t="n"/>
      <c r="H1646" s="73" t="n"/>
      <c r="I1646" s="75" t="n"/>
      <c r="J1646" s="75" t="n"/>
      <c r="K1646" s="73" t="n"/>
      <c r="L1646" s="73" t="n"/>
      <c r="M1646" s="73" t="n"/>
      <c r="N1646" s="73" t="n"/>
      <c r="O1646" s="75" t="n"/>
      <c r="P1646" s="75" t="n"/>
      <c r="Q1646" s="73" t="n"/>
      <c r="R1646" s="73" t="n"/>
      <c r="S1646" s="73" t="n"/>
      <c r="T1646" s="73" t="n"/>
      <c r="U1646" s="73" t="n"/>
      <c r="V1646" s="73" t="n"/>
      <c r="W1646" s="73" t="n"/>
      <c r="X1646" s="73" t="n"/>
      <c r="Y1646" s="73" t="n"/>
      <c r="Z1646" s="73" t="n"/>
      <c r="AA1646" s="73" t="n"/>
      <c r="AB1646" s="73" t="n"/>
      <c r="AC1646" s="73" t="n"/>
      <c r="AD1646" s="73" t="n"/>
      <c r="AE1646" s="73" t="n"/>
      <c r="AF1646" s="73" t="n"/>
      <c r="AG1646" s="73" t="n"/>
      <c r="AH1646" s="73" t="n"/>
      <c r="AI1646" s="73" t="n"/>
      <c r="AJ1646" s="73" t="n"/>
      <c r="AK1646" s="73" t="n"/>
      <c r="AL1646" s="73" t="n"/>
      <c r="AM1646" s="73" t="n"/>
      <c r="AN1646" s="73" t="n"/>
      <c r="AO1646" s="73" t="n"/>
      <c r="AP1646" s="73" t="n"/>
      <c r="AQ1646" s="73" t="n"/>
      <c r="AR1646" s="73" t="n"/>
      <c r="AS1646" s="73" t="n"/>
      <c r="AT1646" s="73" t="n"/>
      <c r="AU1646" s="73" t="n"/>
      <c r="AV1646" s="73" t="n"/>
      <c r="AW1646" s="73" t="n"/>
      <c r="AX1646" s="73" t="n"/>
      <c r="AY1646" s="73" t="n"/>
      <c r="AZ1646" s="73" t="n"/>
      <c r="BA1646" s="73" t="n"/>
      <c r="BB1646" s="73" t="n"/>
      <c r="BC1646" s="73" t="n"/>
      <c r="BD1646" s="73" t="n"/>
      <c r="BE1646" s="73" t="n"/>
      <c r="BF1646" s="73" t="n"/>
      <c r="BG1646" s="73" t="n"/>
      <c r="BH1646" s="73" t="n"/>
      <c r="BI1646" s="73" t="n"/>
      <c r="BJ1646" s="73" t="n"/>
      <c r="BK1646" s="73" t="n"/>
      <c r="BL1646" s="73" t="n"/>
      <c r="BM1646" s="73" t="n"/>
      <c r="BN1646" s="73" t="n"/>
      <c r="BO1646" s="73" t="n"/>
      <c r="BP1646" s="96" t="n"/>
      <c r="BQ1646" s="174" t="n"/>
      <c r="BR1646" s="174" t="n"/>
      <c r="BS1646" s="174" t="n"/>
      <c r="BT1646" s="174" t="n"/>
      <c r="BU1646" s="174" t="n"/>
      <c r="BV1646" s="174" t="n"/>
      <c r="BW1646" s="174" t="n"/>
      <c r="BX1646" s="174" t="n"/>
      <c r="BY1646" s="174" t="n"/>
      <c r="BZ1646" s="175" t="n"/>
      <c r="CA1646" s="176" t="n"/>
      <c r="CB1646" s="177" t="n"/>
      <c r="CC1646" s="118" t="n"/>
      <c r="CD1646" s="178" t="n"/>
      <c r="CE1646" s="120" t="n"/>
      <c r="CF1646" s="178" t="n"/>
      <c r="CG1646" s="179" t="n"/>
      <c r="CH1646" s="178" t="n"/>
      <c r="CI1646" s="180" t="n"/>
      <c r="CJ1646" s="181" t="n"/>
      <c r="CK1646" s="182" t="n"/>
    </row>
    <row r="1647">
      <c r="A1647" s="69" t="n"/>
      <c r="B1647" s="70" t="n"/>
      <c r="C1647" s="77" t="n"/>
      <c r="D1647" s="84" t="n"/>
      <c r="E1647" s="69" t="n"/>
      <c r="F1647" s="69" t="n"/>
      <c r="G1647" s="73" t="n"/>
      <c r="H1647" s="73" t="n"/>
      <c r="I1647" s="75" t="n"/>
      <c r="J1647" s="75" t="n"/>
      <c r="K1647" s="73" t="n"/>
      <c r="L1647" s="73" t="n"/>
      <c r="M1647" s="73" t="n"/>
      <c r="N1647" s="73" t="n"/>
      <c r="O1647" s="75" t="n"/>
      <c r="P1647" s="75" t="n"/>
      <c r="Q1647" s="73" t="n"/>
      <c r="R1647" s="73" t="n"/>
      <c r="S1647" s="73" t="n"/>
      <c r="T1647" s="73" t="n"/>
      <c r="U1647" s="73" t="n"/>
      <c r="V1647" s="73" t="n"/>
      <c r="W1647" s="73" t="n"/>
      <c r="X1647" s="73" t="n"/>
      <c r="Y1647" s="73" t="n"/>
      <c r="Z1647" s="73" t="n"/>
      <c r="AA1647" s="73" t="n"/>
      <c r="AB1647" s="73" t="n"/>
      <c r="AC1647" s="73" t="n"/>
      <c r="AD1647" s="73" t="n"/>
      <c r="AE1647" s="73" t="n"/>
      <c r="AF1647" s="73" t="n"/>
      <c r="AG1647" s="73" t="n"/>
      <c r="AH1647" s="73" t="n"/>
      <c r="AI1647" s="73" t="n"/>
      <c r="AJ1647" s="73" t="n"/>
      <c r="AK1647" s="73" t="n"/>
      <c r="AL1647" s="73" t="n"/>
      <c r="AM1647" s="73" t="n"/>
      <c r="AN1647" s="73" t="n"/>
      <c r="AO1647" s="73" t="n"/>
      <c r="AP1647" s="73" t="n"/>
      <c r="AQ1647" s="73" t="n"/>
      <c r="AR1647" s="73" t="n"/>
      <c r="AS1647" s="73" t="n"/>
      <c r="AT1647" s="73" t="n"/>
      <c r="AU1647" s="73" t="n"/>
      <c r="AV1647" s="73" t="n"/>
      <c r="AW1647" s="73" t="n"/>
      <c r="AX1647" s="73" t="n"/>
      <c r="AY1647" s="73" t="n"/>
      <c r="AZ1647" s="73" t="n"/>
      <c r="BA1647" s="73" t="n"/>
      <c r="BB1647" s="73" t="n"/>
      <c r="BC1647" s="73" t="n"/>
      <c r="BD1647" s="73" t="n"/>
      <c r="BE1647" s="73" t="n"/>
      <c r="BF1647" s="73" t="n"/>
      <c r="BG1647" s="73" t="n"/>
      <c r="BH1647" s="73" t="n"/>
      <c r="BI1647" s="73" t="n"/>
      <c r="BJ1647" s="73" t="n"/>
      <c r="BK1647" s="73" t="n"/>
      <c r="BL1647" s="73" t="n"/>
      <c r="BM1647" s="73" t="n"/>
      <c r="BN1647" s="73" t="n"/>
      <c r="BO1647" s="73" t="n"/>
      <c r="BP1647" s="96" t="n"/>
      <c r="BQ1647" s="174" t="n"/>
      <c r="BR1647" s="174" t="n"/>
      <c r="BS1647" s="174" t="n"/>
      <c r="BT1647" s="174" t="n"/>
      <c r="BU1647" s="174" t="n"/>
      <c r="BV1647" s="174" t="n"/>
      <c r="BW1647" s="174" t="n"/>
      <c r="BX1647" s="174" t="n"/>
      <c r="BY1647" s="174" t="n"/>
      <c r="BZ1647" s="175" t="n"/>
      <c r="CA1647" s="176" t="n"/>
      <c r="CB1647" s="177" t="n"/>
      <c r="CC1647" s="118" t="n"/>
      <c r="CD1647" s="178" t="n"/>
      <c r="CE1647" s="120" t="n"/>
      <c r="CF1647" s="178" t="n"/>
      <c r="CG1647" s="179" t="n"/>
      <c r="CH1647" s="178" t="n"/>
      <c r="CI1647" s="180" t="n"/>
      <c r="CJ1647" s="181" t="n"/>
      <c r="CK1647" s="182" t="n"/>
    </row>
    <row r="1648">
      <c r="A1648" s="69" t="n"/>
      <c r="B1648" s="70" t="n"/>
      <c r="C1648" s="77" t="n"/>
      <c r="D1648" s="84" t="n"/>
      <c r="E1648" s="69" t="n"/>
      <c r="F1648" s="69" t="n"/>
      <c r="G1648" s="73" t="n"/>
      <c r="H1648" s="73" t="n"/>
      <c r="I1648" s="75" t="n"/>
      <c r="J1648" s="75" t="n"/>
      <c r="K1648" s="73" t="n"/>
      <c r="L1648" s="73" t="n"/>
      <c r="M1648" s="73" t="n"/>
      <c r="N1648" s="73" t="n"/>
      <c r="O1648" s="75" t="n"/>
      <c r="P1648" s="75" t="n"/>
      <c r="Q1648" s="73" t="n"/>
      <c r="R1648" s="73" t="n"/>
      <c r="S1648" s="73" t="n"/>
      <c r="T1648" s="73" t="n"/>
      <c r="U1648" s="73" t="n"/>
      <c r="V1648" s="73" t="n"/>
      <c r="W1648" s="73" t="n"/>
      <c r="X1648" s="73" t="n"/>
      <c r="Y1648" s="73" t="n"/>
      <c r="Z1648" s="73" t="n"/>
      <c r="AA1648" s="73" t="n"/>
      <c r="AB1648" s="73" t="n"/>
      <c r="AC1648" s="73" t="n"/>
      <c r="AD1648" s="73" t="n"/>
      <c r="AE1648" s="73" t="n"/>
      <c r="AF1648" s="73" t="n"/>
      <c r="AG1648" s="73" t="n"/>
      <c r="AH1648" s="73" t="n"/>
      <c r="AI1648" s="73" t="n"/>
      <c r="AJ1648" s="73" t="n"/>
      <c r="AK1648" s="73" t="n"/>
      <c r="AL1648" s="73" t="n"/>
      <c r="AM1648" s="73" t="n"/>
      <c r="AN1648" s="73" t="n"/>
      <c r="AO1648" s="73" t="n"/>
      <c r="AP1648" s="73" t="n"/>
      <c r="AQ1648" s="73" t="n"/>
      <c r="AR1648" s="73" t="n"/>
      <c r="AS1648" s="73" t="n"/>
      <c r="AT1648" s="73" t="n"/>
      <c r="AU1648" s="73" t="n"/>
      <c r="AV1648" s="73" t="n"/>
      <c r="AW1648" s="73" t="n"/>
      <c r="AX1648" s="73" t="n"/>
      <c r="AY1648" s="73" t="n"/>
      <c r="AZ1648" s="73" t="n"/>
      <c r="BA1648" s="73" t="n"/>
      <c r="BB1648" s="73" t="n"/>
      <c r="BC1648" s="73" t="n"/>
      <c r="BD1648" s="73" t="n"/>
      <c r="BE1648" s="73" t="n"/>
      <c r="BF1648" s="73" t="n"/>
      <c r="BG1648" s="73" t="n"/>
      <c r="BH1648" s="73" t="n"/>
      <c r="BI1648" s="73" t="n"/>
      <c r="BJ1648" s="73" t="n"/>
      <c r="BK1648" s="73" t="n"/>
      <c r="BL1648" s="73" t="n"/>
      <c r="BM1648" s="73" t="n"/>
      <c r="BN1648" s="73" t="n"/>
      <c r="BO1648" s="73" t="n"/>
      <c r="BP1648" s="96" t="n"/>
      <c r="BQ1648" s="174" t="n"/>
      <c r="BR1648" s="174" t="n"/>
      <c r="BS1648" s="174" t="n"/>
      <c r="BT1648" s="174" t="n"/>
      <c r="BU1648" s="174" t="n"/>
      <c r="BV1648" s="174" t="n"/>
      <c r="BW1648" s="174" t="n"/>
      <c r="BX1648" s="174" t="n"/>
      <c r="BY1648" s="174" t="n"/>
      <c r="BZ1648" s="175" t="n"/>
      <c r="CA1648" s="176" t="n"/>
      <c r="CB1648" s="177" t="n"/>
      <c r="CC1648" s="118" t="n"/>
      <c r="CD1648" s="178" t="n"/>
      <c r="CE1648" s="120" t="n"/>
      <c r="CF1648" s="178" t="n"/>
      <c r="CG1648" s="179" t="n"/>
      <c r="CH1648" s="178" t="n"/>
      <c r="CI1648" s="180" t="n"/>
      <c r="CJ1648" s="181" t="n"/>
      <c r="CK1648" s="182" t="n"/>
    </row>
    <row r="1649">
      <c r="A1649" s="69" t="n"/>
      <c r="B1649" s="70" t="n"/>
      <c r="C1649" s="77" t="n"/>
      <c r="D1649" s="84" t="n"/>
      <c r="E1649" s="69" t="n"/>
      <c r="F1649" s="69" t="n"/>
      <c r="G1649" s="73" t="n"/>
      <c r="H1649" s="73" t="n"/>
      <c r="I1649" s="75" t="n"/>
      <c r="J1649" s="75" t="n"/>
      <c r="K1649" s="73" t="n"/>
      <c r="L1649" s="73" t="n"/>
      <c r="M1649" s="73" t="n"/>
      <c r="N1649" s="73" t="n"/>
      <c r="O1649" s="75" t="n"/>
      <c r="P1649" s="75" t="n"/>
      <c r="Q1649" s="73" t="n"/>
      <c r="R1649" s="73" t="n"/>
      <c r="S1649" s="73" t="n"/>
      <c r="T1649" s="73" t="n"/>
      <c r="U1649" s="73" t="n"/>
      <c r="V1649" s="73" t="n"/>
      <c r="W1649" s="73" t="n"/>
      <c r="X1649" s="73" t="n"/>
      <c r="Y1649" s="73" t="n"/>
      <c r="Z1649" s="73" t="n"/>
      <c r="AA1649" s="73" t="n"/>
      <c r="AB1649" s="73" t="n"/>
      <c r="AC1649" s="73" t="n"/>
      <c r="AD1649" s="73" t="n"/>
      <c r="AE1649" s="73" t="n"/>
      <c r="AF1649" s="73" t="n"/>
      <c r="AG1649" s="73" t="n"/>
      <c r="AH1649" s="73" t="n"/>
      <c r="AI1649" s="73" t="n"/>
      <c r="AJ1649" s="73" t="n"/>
      <c r="AK1649" s="73" t="n"/>
      <c r="AL1649" s="73" t="n"/>
      <c r="AM1649" s="73" t="n"/>
      <c r="AN1649" s="73" t="n"/>
      <c r="AO1649" s="73" t="n"/>
      <c r="AP1649" s="73" t="n"/>
      <c r="AQ1649" s="73" t="n"/>
      <c r="AR1649" s="73" t="n"/>
      <c r="AS1649" s="73" t="n"/>
      <c r="AT1649" s="73" t="n"/>
      <c r="AU1649" s="73" t="n"/>
      <c r="AV1649" s="73" t="n"/>
      <c r="AW1649" s="73" t="n"/>
      <c r="AX1649" s="73" t="n"/>
      <c r="AY1649" s="73" t="n"/>
      <c r="AZ1649" s="73" t="n"/>
      <c r="BA1649" s="73" t="n"/>
      <c r="BB1649" s="73" t="n"/>
      <c r="BC1649" s="73" t="n"/>
      <c r="BD1649" s="73" t="n"/>
      <c r="BE1649" s="73" t="n"/>
      <c r="BF1649" s="73" t="n"/>
      <c r="BG1649" s="73" t="n"/>
      <c r="BH1649" s="73" t="n"/>
      <c r="BI1649" s="73" t="n"/>
      <c r="BJ1649" s="73" t="n"/>
      <c r="BK1649" s="73" t="n"/>
      <c r="BL1649" s="73" t="n"/>
      <c r="BM1649" s="73" t="n"/>
      <c r="BN1649" s="73" t="n"/>
      <c r="BO1649" s="73" t="n"/>
      <c r="BP1649" s="96" t="n"/>
      <c r="BQ1649" s="174" t="n"/>
      <c r="BR1649" s="174" t="n"/>
      <c r="BS1649" s="174" t="n"/>
      <c r="BT1649" s="174" t="n"/>
      <c r="BU1649" s="174" t="n"/>
      <c r="BV1649" s="174" t="n"/>
      <c r="BW1649" s="174" t="n"/>
      <c r="BX1649" s="174" t="n"/>
      <c r="BY1649" s="174" t="n"/>
      <c r="BZ1649" s="175" t="n"/>
      <c r="CA1649" s="176" t="n"/>
      <c r="CB1649" s="177" t="n"/>
      <c r="CC1649" s="118" t="n"/>
      <c r="CD1649" s="178" t="n"/>
      <c r="CE1649" s="120" t="n"/>
      <c r="CF1649" s="178" t="n"/>
      <c r="CG1649" s="179" t="n"/>
      <c r="CH1649" s="178" t="n"/>
      <c r="CI1649" s="180" t="n"/>
      <c r="CJ1649" s="181" t="n"/>
      <c r="CK1649" s="182" t="n"/>
    </row>
    <row r="1650">
      <c r="A1650" s="69" t="n"/>
      <c r="B1650" s="70" t="n"/>
      <c r="C1650" s="77" t="n"/>
      <c r="D1650" s="84" t="n"/>
      <c r="E1650" s="69" t="n"/>
      <c r="F1650" s="69" t="n"/>
      <c r="G1650" s="73" t="n"/>
      <c r="H1650" s="73" t="n"/>
      <c r="I1650" s="75" t="n"/>
      <c r="J1650" s="75" t="n"/>
      <c r="K1650" s="73" t="n"/>
      <c r="L1650" s="73" t="n"/>
      <c r="M1650" s="73" t="n"/>
      <c r="N1650" s="73" t="n"/>
      <c r="O1650" s="75" t="n"/>
      <c r="P1650" s="75" t="n"/>
      <c r="Q1650" s="73" t="n"/>
      <c r="R1650" s="73" t="n"/>
      <c r="S1650" s="73" t="n"/>
      <c r="T1650" s="73" t="n"/>
      <c r="U1650" s="73" t="n"/>
      <c r="V1650" s="73" t="n"/>
      <c r="W1650" s="73" t="n"/>
      <c r="X1650" s="73" t="n"/>
      <c r="Y1650" s="73" t="n"/>
      <c r="Z1650" s="73" t="n"/>
      <c r="AA1650" s="73" t="n"/>
      <c r="AB1650" s="73" t="n"/>
      <c r="AC1650" s="73" t="n"/>
      <c r="AD1650" s="73" t="n"/>
      <c r="AE1650" s="73" t="n"/>
      <c r="AF1650" s="73" t="n"/>
      <c r="AG1650" s="73" t="n"/>
      <c r="AH1650" s="73" t="n"/>
      <c r="AI1650" s="73" t="n"/>
      <c r="AJ1650" s="73" t="n"/>
      <c r="AK1650" s="73" t="n"/>
      <c r="AL1650" s="73" t="n"/>
      <c r="AM1650" s="73" t="n"/>
      <c r="AN1650" s="73" t="n"/>
      <c r="AO1650" s="73" t="n"/>
      <c r="AP1650" s="73" t="n"/>
      <c r="AQ1650" s="73" t="n"/>
      <c r="AR1650" s="73" t="n"/>
      <c r="AS1650" s="73" t="n"/>
      <c r="AT1650" s="73" t="n"/>
      <c r="AU1650" s="73" t="n"/>
      <c r="AV1650" s="73" t="n"/>
      <c r="AW1650" s="73" t="n"/>
      <c r="AX1650" s="73" t="n"/>
      <c r="AY1650" s="73" t="n"/>
      <c r="AZ1650" s="73" t="n"/>
      <c r="BA1650" s="73" t="n"/>
      <c r="BB1650" s="73" t="n"/>
      <c r="BC1650" s="73" t="n"/>
      <c r="BD1650" s="73" t="n"/>
      <c r="BE1650" s="73" t="n"/>
      <c r="BF1650" s="73" t="n"/>
      <c r="BG1650" s="73" t="n"/>
      <c r="BH1650" s="73" t="n"/>
      <c r="BI1650" s="73" t="n"/>
      <c r="BJ1650" s="73" t="n"/>
      <c r="BK1650" s="73" t="n"/>
      <c r="BL1650" s="73" t="n"/>
      <c r="BM1650" s="73" t="n"/>
      <c r="BN1650" s="73" t="n"/>
      <c r="BO1650" s="73" t="n"/>
      <c r="BP1650" s="96" t="n"/>
      <c r="BQ1650" s="174" t="n"/>
      <c r="BR1650" s="174" t="n"/>
      <c r="BS1650" s="174" t="n"/>
      <c r="BT1650" s="174" t="n"/>
      <c r="BU1650" s="174" t="n"/>
      <c r="BV1650" s="174" t="n"/>
      <c r="BW1650" s="174" t="n"/>
      <c r="BX1650" s="174" t="n"/>
      <c r="BY1650" s="174" t="n"/>
      <c r="BZ1650" s="175" t="n"/>
      <c r="CA1650" s="176" t="n"/>
      <c r="CB1650" s="177" t="n"/>
      <c r="CC1650" s="118" t="n"/>
      <c r="CD1650" s="178" t="n"/>
      <c r="CE1650" s="120" t="n"/>
      <c r="CF1650" s="178" t="n"/>
      <c r="CG1650" s="179" t="n"/>
      <c r="CH1650" s="178" t="n"/>
      <c r="CI1650" s="180" t="n"/>
      <c r="CJ1650" s="181" t="n"/>
      <c r="CK1650" s="182" t="n"/>
    </row>
    <row r="1651">
      <c r="A1651" s="69" t="n"/>
      <c r="B1651" s="70" t="n"/>
      <c r="C1651" s="77" t="n"/>
      <c r="D1651" s="84" t="n"/>
      <c r="E1651" s="69" t="n"/>
      <c r="F1651" s="69" t="n"/>
      <c r="G1651" s="73" t="n"/>
      <c r="H1651" s="73" t="n"/>
      <c r="I1651" s="75" t="n"/>
      <c r="J1651" s="75" t="n"/>
      <c r="K1651" s="73" t="n"/>
      <c r="L1651" s="73" t="n"/>
      <c r="M1651" s="73" t="n"/>
      <c r="N1651" s="73" t="n"/>
      <c r="O1651" s="75" t="n"/>
      <c r="P1651" s="75" t="n"/>
      <c r="Q1651" s="73" t="n"/>
      <c r="R1651" s="73" t="n"/>
      <c r="S1651" s="73" t="n"/>
      <c r="T1651" s="73" t="n"/>
      <c r="U1651" s="73" t="n"/>
      <c r="V1651" s="73" t="n"/>
      <c r="W1651" s="73" t="n"/>
      <c r="X1651" s="73" t="n"/>
      <c r="Y1651" s="73" t="n"/>
      <c r="Z1651" s="73" t="n"/>
      <c r="AA1651" s="73" t="n"/>
      <c r="AB1651" s="73" t="n"/>
      <c r="AC1651" s="73" t="n"/>
      <c r="AD1651" s="73" t="n"/>
      <c r="AE1651" s="73" t="n"/>
      <c r="AF1651" s="73" t="n"/>
      <c r="AG1651" s="73" t="n"/>
      <c r="AH1651" s="73" t="n"/>
      <c r="AI1651" s="73" t="n"/>
      <c r="AJ1651" s="73" t="n"/>
      <c r="AK1651" s="73" t="n"/>
      <c r="AL1651" s="73" t="n"/>
      <c r="AM1651" s="73" t="n"/>
      <c r="AN1651" s="73" t="n"/>
      <c r="AO1651" s="73" t="n"/>
      <c r="AP1651" s="73" t="n"/>
      <c r="AQ1651" s="73" t="n"/>
      <c r="AR1651" s="73" t="n"/>
      <c r="AS1651" s="73" t="n"/>
      <c r="AT1651" s="73" t="n"/>
      <c r="AU1651" s="73" t="n"/>
      <c r="AV1651" s="73" t="n"/>
      <c r="AW1651" s="73" t="n"/>
      <c r="AX1651" s="73" t="n"/>
      <c r="AY1651" s="73" t="n"/>
      <c r="AZ1651" s="73" t="n"/>
      <c r="BA1651" s="73" t="n"/>
      <c r="BB1651" s="73" t="n"/>
      <c r="BC1651" s="73" t="n"/>
      <c r="BD1651" s="73" t="n"/>
      <c r="BE1651" s="73" t="n"/>
      <c r="BF1651" s="73" t="n"/>
      <c r="BG1651" s="73" t="n"/>
      <c r="BH1651" s="73" t="n"/>
      <c r="BI1651" s="73" t="n"/>
      <c r="BJ1651" s="73" t="n"/>
      <c r="BK1651" s="73" t="n"/>
      <c r="BL1651" s="73" t="n"/>
      <c r="BM1651" s="73" t="n"/>
      <c r="BN1651" s="73" t="n"/>
      <c r="BO1651" s="73" t="n"/>
      <c r="BP1651" s="96" t="n"/>
      <c r="BQ1651" s="174" t="n"/>
      <c r="BR1651" s="174" t="n"/>
      <c r="BS1651" s="174" t="n"/>
      <c r="BT1651" s="174" t="n"/>
      <c r="BU1651" s="174" t="n"/>
      <c r="BV1651" s="174" t="n"/>
      <c r="BW1651" s="174" t="n"/>
      <c r="BX1651" s="174" t="n"/>
      <c r="BY1651" s="174" t="n"/>
      <c r="BZ1651" s="175" t="n"/>
      <c r="CA1651" s="176" t="n"/>
      <c r="CB1651" s="177" t="n"/>
      <c r="CC1651" s="118" t="n"/>
      <c r="CD1651" s="178" t="n"/>
      <c r="CE1651" s="120" t="n"/>
      <c r="CF1651" s="178" t="n"/>
      <c r="CG1651" s="179" t="n"/>
      <c r="CH1651" s="178" t="n"/>
      <c r="CI1651" s="180" t="n"/>
      <c r="CJ1651" s="181" t="n"/>
      <c r="CK1651" s="182" t="n"/>
    </row>
    <row r="1652">
      <c r="A1652" s="69" t="n"/>
      <c r="B1652" s="70" t="n"/>
      <c r="C1652" s="77" t="n"/>
      <c r="D1652" s="84" t="n"/>
      <c r="E1652" s="69" t="n"/>
      <c r="F1652" s="69" t="n"/>
      <c r="G1652" s="73" t="n"/>
      <c r="H1652" s="73" t="n"/>
      <c r="I1652" s="75" t="n"/>
      <c r="J1652" s="75" t="n"/>
      <c r="K1652" s="73" t="n"/>
      <c r="L1652" s="73" t="n"/>
      <c r="M1652" s="73" t="n"/>
      <c r="N1652" s="73" t="n"/>
      <c r="O1652" s="75" t="n"/>
      <c r="P1652" s="75" t="n"/>
      <c r="Q1652" s="73" t="n"/>
      <c r="R1652" s="73" t="n"/>
      <c r="S1652" s="73" t="n"/>
      <c r="T1652" s="73" t="n"/>
      <c r="U1652" s="73" t="n"/>
      <c r="V1652" s="73" t="n"/>
      <c r="W1652" s="73" t="n"/>
      <c r="X1652" s="73" t="n"/>
      <c r="Y1652" s="73" t="n"/>
      <c r="Z1652" s="73" t="n"/>
      <c r="AA1652" s="73" t="n"/>
      <c r="AB1652" s="73" t="n"/>
      <c r="AC1652" s="73" t="n"/>
      <c r="AD1652" s="73" t="n"/>
      <c r="AE1652" s="73" t="n"/>
      <c r="AF1652" s="73" t="n"/>
      <c r="AG1652" s="73" t="n"/>
      <c r="AH1652" s="73" t="n"/>
      <c r="AI1652" s="73" t="n"/>
      <c r="AJ1652" s="73" t="n"/>
      <c r="AK1652" s="73" t="n"/>
      <c r="AL1652" s="73" t="n"/>
      <c r="AM1652" s="73" t="n"/>
      <c r="AN1652" s="73" t="n"/>
      <c r="AO1652" s="73" t="n"/>
      <c r="AP1652" s="73" t="n"/>
      <c r="AQ1652" s="73" t="n"/>
      <c r="AR1652" s="73" t="n"/>
      <c r="AS1652" s="73" t="n"/>
      <c r="AT1652" s="73" t="n"/>
      <c r="AU1652" s="73" t="n"/>
      <c r="AV1652" s="73" t="n"/>
      <c r="AW1652" s="73" t="n"/>
      <c r="AX1652" s="73" t="n"/>
      <c r="AY1652" s="73" t="n"/>
      <c r="AZ1652" s="73" t="n"/>
      <c r="BA1652" s="73" t="n"/>
      <c r="BB1652" s="73" t="n"/>
      <c r="BC1652" s="73" t="n"/>
      <c r="BD1652" s="73" t="n"/>
      <c r="BE1652" s="73" t="n"/>
      <c r="BF1652" s="73" t="n"/>
      <c r="BG1652" s="73" t="n"/>
      <c r="BH1652" s="73" t="n"/>
      <c r="BI1652" s="73" t="n"/>
      <c r="BJ1652" s="73" t="n"/>
      <c r="BK1652" s="73" t="n"/>
      <c r="BL1652" s="73" t="n"/>
      <c r="BM1652" s="73" t="n"/>
      <c r="BN1652" s="73" t="n"/>
      <c r="BO1652" s="73" t="n"/>
      <c r="BP1652" s="96" t="n"/>
      <c r="BQ1652" s="174" t="n"/>
      <c r="BR1652" s="174" t="n"/>
      <c r="BS1652" s="174" t="n"/>
      <c r="BT1652" s="174" t="n"/>
      <c r="BU1652" s="174" t="n"/>
      <c r="BV1652" s="174" t="n"/>
      <c r="BW1652" s="174" t="n"/>
      <c r="BX1652" s="174" t="n"/>
      <c r="BY1652" s="174" t="n"/>
      <c r="BZ1652" s="175" t="n"/>
      <c r="CA1652" s="176" t="n"/>
      <c r="CB1652" s="177" t="n"/>
      <c r="CC1652" s="118" t="n"/>
      <c r="CD1652" s="178" t="n"/>
      <c r="CE1652" s="120" t="n"/>
      <c r="CF1652" s="178" t="n"/>
      <c r="CG1652" s="179" t="n"/>
      <c r="CH1652" s="178" t="n"/>
      <c r="CI1652" s="180" t="n"/>
      <c r="CJ1652" s="181" t="n"/>
      <c r="CK1652" s="182" t="n"/>
    </row>
    <row r="1653">
      <c r="A1653" s="69" t="n"/>
      <c r="B1653" s="70" t="n"/>
      <c r="C1653" s="77" t="n"/>
      <c r="D1653" s="84" t="n"/>
      <c r="E1653" s="69" t="n"/>
      <c r="F1653" s="69" t="n"/>
      <c r="G1653" s="73" t="n"/>
      <c r="H1653" s="73" t="n"/>
      <c r="I1653" s="75" t="n"/>
      <c r="J1653" s="75" t="n"/>
      <c r="K1653" s="73" t="n"/>
      <c r="L1653" s="73" t="n"/>
      <c r="M1653" s="73" t="n"/>
      <c r="N1653" s="73" t="n"/>
      <c r="O1653" s="75" t="n"/>
      <c r="P1653" s="75" t="n"/>
      <c r="Q1653" s="73" t="n"/>
      <c r="R1653" s="73" t="n"/>
      <c r="S1653" s="73" t="n"/>
      <c r="T1653" s="73" t="n"/>
      <c r="U1653" s="73" t="n"/>
      <c r="V1653" s="73" t="n"/>
      <c r="W1653" s="73" t="n"/>
      <c r="X1653" s="73" t="n"/>
      <c r="Y1653" s="73" t="n"/>
      <c r="Z1653" s="73" t="n"/>
      <c r="AA1653" s="73" t="n"/>
      <c r="AB1653" s="73" t="n"/>
      <c r="AC1653" s="73" t="n"/>
      <c r="AD1653" s="73" t="n"/>
      <c r="AE1653" s="73" t="n"/>
      <c r="AF1653" s="73" t="n"/>
      <c r="AG1653" s="73" t="n"/>
      <c r="AH1653" s="73" t="n"/>
      <c r="AI1653" s="73" t="n"/>
      <c r="AJ1653" s="73" t="n"/>
      <c r="AK1653" s="73" t="n"/>
      <c r="AL1653" s="73" t="n"/>
      <c r="AM1653" s="73" t="n"/>
      <c r="AN1653" s="73" t="n"/>
      <c r="AO1653" s="73" t="n"/>
      <c r="AP1653" s="73" t="n"/>
      <c r="AQ1653" s="73" t="n"/>
      <c r="AR1653" s="73" t="n"/>
      <c r="AS1653" s="73" t="n"/>
      <c r="AT1653" s="73" t="n"/>
      <c r="AU1653" s="73" t="n"/>
      <c r="AV1653" s="73" t="n"/>
      <c r="AW1653" s="73" t="n"/>
      <c r="AX1653" s="73" t="n"/>
      <c r="AY1653" s="73" t="n"/>
      <c r="AZ1653" s="73" t="n"/>
      <c r="BA1653" s="73" t="n"/>
      <c r="BB1653" s="73" t="n"/>
      <c r="BC1653" s="73" t="n"/>
      <c r="BD1653" s="73" t="n"/>
      <c r="BE1653" s="73" t="n"/>
      <c r="BF1653" s="73" t="n"/>
      <c r="BG1653" s="73" t="n"/>
      <c r="BH1653" s="73" t="n"/>
      <c r="BI1653" s="73" t="n"/>
      <c r="BJ1653" s="73" t="n"/>
      <c r="BK1653" s="73" t="n"/>
      <c r="BL1653" s="73" t="n"/>
      <c r="BM1653" s="73" t="n"/>
      <c r="BN1653" s="73" t="n"/>
      <c r="BO1653" s="73" t="n"/>
      <c r="BP1653" s="96" t="n"/>
      <c r="BQ1653" s="174" t="n"/>
      <c r="BR1653" s="174" t="n"/>
      <c r="BS1653" s="174" t="n"/>
      <c r="BT1653" s="174" t="n"/>
      <c r="BU1653" s="174" t="n"/>
      <c r="BV1653" s="174" t="n"/>
      <c r="BW1653" s="174" t="n"/>
      <c r="BX1653" s="174" t="n"/>
      <c r="BY1653" s="174" t="n"/>
      <c r="BZ1653" s="175" t="n"/>
      <c r="CA1653" s="176" t="n"/>
      <c r="CB1653" s="177" t="n"/>
      <c r="CC1653" s="118" t="n"/>
      <c r="CD1653" s="178" t="n"/>
      <c r="CE1653" s="120" t="n"/>
      <c r="CF1653" s="178" t="n"/>
      <c r="CG1653" s="179" t="n"/>
      <c r="CH1653" s="178" t="n"/>
      <c r="CI1653" s="180" t="n"/>
      <c r="CJ1653" s="181" t="n"/>
      <c r="CK1653" s="182" t="n"/>
    </row>
    <row r="1654">
      <c r="A1654" s="69" t="n"/>
      <c r="B1654" s="70" t="n"/>
      <c r="C1654" s="77" t="n"/>
      <c r="D1654" s="84" t="n"/>
      <c r="E1654" s="69" t="n"/>
      <c r="F1654" s="69" t="n"/>
      <c r="G1654" s="73" t="n"/>
      <c r="H1654" s="73" t="n"/>
      <c r="I1654" s="75" t="n"/>
      <c r="J1654" s="75" t="n"/>
      <c r="K1654" s="73" t="n"/>
      <c r="L1654" s="73" t="n"/>
      <c r="M1654" s="73" t="n"/>
      <c r="N1654" s="73" t="n"/>
      <c r="O1654" s="75" t="n"/>
      <c r="P1654" s="75" t="n"/>
      <c r="Q1654" s="73" t="n"/>
      <c r="R1654" s="73" t="n"/>
      <c r="S1654" s="73" t="n"/>
      <c r="T1654" s="73" t="n"/>
      <c r="U1654" s="73" t="n"/>
      <c r="V1654" s="73" t="n"/>
      <c r="W1654" s="73" t="n"/>
      <c r="X1654" s="73" t="n"/>
      <c r="Y1654" s="73" t="n"/>
      <c r="Z1654" s="73" t="n"/>
      <c r="AA1654" s="73" t="n"/>
      <c r="AB1654" s="73" t="n"/>
      <c r="AC1654" s="73" t="n"/>
      <c r="AD1654" s="73" t="n"/>
      <c r="AE1654" s="73" t="n"/>
      <c r="AF1654" s="73" t="n"/>
      <c r="AG1654" s="73" t="n"/>
      <c r="AH1654" s="73" t="n"/>
      <c r="AI1654" s="73" t="n"/>
      <c r="AJ1654" s="73" t="n"/>
      <c r="AK1654" s="73" t="n"/>
      <c r="AL1654" s="73" t="n"/>
      <c r="AM1654" s="73" t="n"/>
      <c r="AN1654" s="73" t="n"/>
      <c r="AO1654" s="73" t="n"/>
      <c r="AP1654" s="73" t="n"/>
      <c r="AQ1654" s="73" t="n"/>
      <c r="AR1654" s="73" t="n"/>
      <c r="AS1654" s="73" t="n"/>
      <c r="AT1654" s="73" t="n"/>
      <c r="AU1654" s="73" t="n"/>
      <c r="AV1654" s="73" t="n"/>
      <c r="AW1654" s="73" t="n"/>
      <c r="AX1654" s="73" t="n"/>
      <c r="AY1654" s="73" t="n"/>
      <c r="AZ1654" s="73" t="n"/>
      <c r="BA1654" s="73" t="n"/>
      <c r="BB1654" s="73" t="n"/>
      <c r="BC1654" s="73" t="n"/>
      <c r="BD1654" s="73" t="n"/>
      <c r="BE1654" s="73" t="n"/>
      <c r="BF1654" s="73" t="n"/>
      <c r="BG1654" s="73" t="n"/>
      <c r="BH1654" s="73" t="n"/>
      <c r="BI1654" s="73" t="n"/>
      <c r="BJ1654" s="73" t="n"/>
      <c r="BK1654" s="73" t="n"/>
      <c r="BL1654" s="73" t="n"/>
      <c r="BM1654" s="73" t="n"/>
      <c r="BN1654" s="73" t="n"/>
      <c r="BO1654" s="73" t="n"/>
      <c r="BP1654" s="96" t="n"/>
      <c r="BQ1654" s="174" t="n"/>
      <c r="BR1654" s="174" t="n"/>
      <c r="BS1654" s="174" t="n"/>
      <c r="BT1654" s="174" t="n"/>
      <c r="BU1654" s="174" t="n"/>
      <c r="BV1654" s="174" t="n"/>
      <c r="BW1654" s="174" t="n"/>
      <c r="BX1654" s="174" t="n"/>
      <c r="BY1654" s="174" t="n"/>
      <c r="BZ1654" s="175" t="n"/>
      <c r="CA1654" s="176" t="n"/>
      <c r="CB1654" s="177" t="n"/>
      <c r="CC1654" s="118" t="n"/>
      <c r="CD1654" s="178" t="n"/>
      <c r="CE1654" s="120" t="n"/>
      <c r="CF1654" s="178" t="n"/>
      <c r="CG1654" s="179" t="n"/>
      <c r="CH1654" s="178" t="n"/>
      <c r="CI1654" s="180" t="n"/>
      <c r="CJ1654" s="181" t="n"/>
      <c r="CK1654" s="182" t="n"/>
    </row>
    <row r="1655">
      <c r="A1655" s="69" t="n"/>
      <c r="B1655" s="70" t="n"/>
      <c r="C1655" s="77" t="n"/>
      <c r="D1655" s="84" t="n"/>
      <c r="E1655" s="69" t="n"/>
      <c r="F1655" s="69" t="n"/>
      <c r="G1655" s="73" t="n"/>
      <c r="H1655" s="73" t="n"/>
      <c r="I1655" s="75" t="n"/>
      <c r="J1655" s="75" t="n"/>
      <c r="K1655" s="73" t="n"/>
      <c r="L1655" s="73" t="n"/>
      <c r="M1655" s="73" t="n"/>
      <c r="N1655" s="73" t="n"/>
      <c r="O1655" s="75" t="n"/>
      <c r="P1655" s="75" t="n"/>
      <c r="Q1655" s="73" t="n"/>
      <c r="R1655" s="73" t="n"/>
      <c r="S1655" s="73" t="n"/>
      <c r="T1655" s="73" t="n"/>
      <c r="U1655" s="73" t="n"/>
      <c r="V1655" s="73" t="n"/>
      <c r="W1655" s="73" t="n"/>
      <c r="X1655" s="73" t="n"/>
      <c r="Y1655" s="73" t="n"/>
      <c r="Z1655" s="73" t="n"/>
      <c r="AA1655" s="73" t="n"/>
      <c r="AB1655" s="73" t="n"/>
      <c r="AC1655" s="73" t="n"/>
      <c r="AD1655" s="73" t="n"/>
      <c r="AE1655" s="73" t="n"/>
      <c r="AF1655" s="73" t="n"/>
      <c r="AG1655" s="73" t="n"/>
      <c r="AH1655" s="73" t="n"/>
      <c r="AI1655" s="73" t="n"/>
      <c r="AJ1655" s="73" t="n"/>
      <c r="AK1655" s="73" t="n"/>
      <c r="AL1655" s="73" t="n"/>
      <c r="AM1655" s="73" t="n"/>
      <c r="AN1655" s="73" t="n"/>
      <c r="AO1655" s="73" t="n"/>
      <c r="AP1655" s="73" t="n"/>
      <c r="AQ1655" s="73" t="n"/>
      <c r="AR1655" s="73" t="n"/>
      <c r="AS1655" s="73" t="n"/>
      <c r="AT1655" s="73" t="n"/>
      <c r="AU1655" s="73" t="n"/>
      <c r="AV1655" s="73" t="n"/>
      <c r="AW1655" s="73" t="n"/>
      <c r="AX1655" s="73" t="n"/>
      <c r="AY1655" s="73" t="n"/>
      <c r="AZ1655" s="73" t="n"/>
      <c r="BA1655" s="73" t="n"/>
      <c r="BB1655" s="73" t="n"/>
      <c r="BC1655" s="73" t="n"/>
      <c r="BD1655" s="73" t="n"/>
      <c r="BE1655" s="73" t="n"/>
      <c r="BF1655" s="73" t="n"/>
      <c r="BG1655" s="73" t="n"/>
      <c r="BH1655" s="73" t="n"/>
      <c r="BI1655" s="73" t="n"/>
      <c r="BJ1655" s="73" t="n"/>
      <c r="BK1655" s="73" t="n"/>
      <c r="BL1655" s="73" t="n"/>
      <c r="BM1655" s="73" t="n"/>
      <c r="BN1655" s="73" t="n"/>
      <c r="BO1655" s="73" t="n"/>
      <c r="BP1655" s="96" t="n"/>
      <c r="BQ1655" s="174" t="n"/>
      <c r="BR1655" s="174" t="n"/>
      <c r="BS1655" s="174" t="n"/>
      <c r="BT1655" s="174" t="n"/>
      <c r="BU1655" s="174" t="n"/>
      <c r="BV1655" s="174" t="n"/>
      <c r="BW1655" s="174" t="n"/>
      <c r="BX1655" s="174" t="n"/>
      <c r="BY1655" s="174" t="n"/>
      <c r="BZ1655" s="175" t="n"/>
      <c r="CA1655" s="176" t="n"/>
      <c r="CB1655" s="177" t="n"/>
      <c r="CC1655" s="118" t="n"/>
      <c r="CD1655" s="178" t="n"/>
      <c r="CE1655" s="120" t="n"/>
      <c r="CF1655" s="178" t="n"/>
      <c r="CG1655" s="179" t="n"/>
      <c r="CH1655" s="178" t="n"/>
      <c r="CI1655" s="180" t="n"/>
      <c r="CJ1655" s="181" t="n"/>
      <c r="CK1655" s="182" t="n"/>
    </row>
    <row r="1656">
      <c r="A1656" s="69" t="n"/>
      <c r="B1656" s="70" t="n"/>
      <c r="C1656" s="77" t="n"/>
      <c r="D1656" s="84" t="n"/>
      <c r="E1656" s="69" t="n"/>
      <c r="F1656" s="69" t="n"/>
      <c r="G1656" s="73" t="n"/>
      <c r="H1656" s="73" t="n"/>
      <c r="I1656" s="75" t="n"/>
      <c r="J1656" s="75" t="n"/>
      <c r="K1656" s="73" t="n"/>
      <c r="L1656" s="73" t="n"/>
      <c r="M1656" s="73" t="n"/>
      <c r="N1656" s="73" t="n"/>
      <c r="O1656" s="75" t="n"/>
      <c r="P1656" s="75" t="n"/>
      <c r="Q1656" s="73" t="n"/>
      <c r="R1656" s="73" t="n"/>
      <c r="S1656" s="73" t="n"/>
      <c r="T1656" s="73" t="n"/>
      <c r="U1656" s="73" t="n"/>
      <c r="V1656" s="73" t="n"/>
      <c r="W1656" s="73" t="n"/>
      <c r="X1656" s="73" t="n"/>
      <c r="Y1656" s="73" t="n"/>
      <c r="Z1656" s="73" t="n"/>
      <c r="AA1656" s="73" t="n"/>
      <c r="AB1656" s="73" t="n"/>
      <c r="AC1656" s="73" t="n"/>
      <c r="AD1656" s="73" t="n"/>
      <c r="AE1656" s="73" t="n"/>
      <c r="AF1656" s="73" t="n"/>
      <c r="AG1656" s="73" t="n"/>
      <c r="AH1656" s="73" t="n"/>
      <c r="AI1656" s="73" t="n"/>
      <c r="AJ1656" s="73" t="n"/>
      <c r="AK1656" s="73" t="n"/>
      <c r="AL1656" s="73" t="n"/>
      <c r="AM1656" s="73" t="n"/>
      <c r="AN1656" s="73" t="n"/>
      <c r="AO1656" s="73" t="n"/>
      <c r="AP1656" s="73" t="n"/>
      <c r="AQ1656" s="73" t="n"/>
      <c r="AR1656" s="73" t="n"/>
      <c r="AS1656" s="73" t="n"/>
      <c r="AT1656" s="73" t="n"/>
      <c r="AU1656" s="73" t="n"/>
      <c r="AV1656" s="73" t="n"/>
      <c r="AW1656" s="73" t="n"/>
      <c r="AX1656" s="73" t="n"/>
      <c r="AY1656" s="73" t="n"/>
      <c r="AZ1656" s="73" t="n"/>
      <c r="BA1656" s="73" t="n"/>
      <c r="BB1656" s="73" t="n"/>
      <c r="BC1656" s="73" t="n"/>
      <c r="BD1656" s="73" t="n"/>
      <c r="BE1656" s="73" t="n"/>
      <c r="BF1656" s="73" t="n"/>
      <c r="BG1656" s="73" t="n"/>
      <c r="BH1656" s="73" t="n"/>
      <c r="BI1656" s="73" t="n"/>
      <c r="BJ1656" s="73" t="n"/>
      <c r="BK1656" s="73" t="n"/>
      <c r="BL1656" s="73" t="n"/>
      <c r="BM1656" s="73" t="n"/>
      <c r="BN1656" s="73" t="n"/>
      <c r="BO1656" s="73" t="n"/>
      <c r="BP1656" s="96" t="n"/>
      <c r="BQ1656" s="174" t="n"/>
      <c r="BR1656" s="174" t="n"/>
      <c r="BS1656" s="174" t="n"/>
      <c r="BT1656" s="174" t="n"/>
      <c r="BU1656" s="174" t="n"/>
      <c r="BV1656" s="174" t="n"/>
      <c r="BW1656" s="174" t="n"/>
      <c r="BX1656" s="174" t="n"/>
      <c r="BY1656" s="174" t="n"/>
      <c r="BZ1656" s="175" t="n"/>
      <c r="CA1656" s="176" t="n"/>
      <c r="CB1656" s="177" t="n"/>
      <c r="CC1656" s="118" t="n"/>
      <c r="CD1656" s="178" t="n"/>
      <c r="CE1656" s="120" t="n"/>
      <c r="CF1656" s="178" t="n"/>
      <c r="CG1656" s="179" t="n"/>
      <c r="CH1656" s="178" t="n"/>
      <c r="CI1656" s="180" t="n"/>
      <c r="CJ1656" s="181" t="n"/>
      <c r="CK1656" s="182" t="n"/>
    </row>
    <row r="1657">
      <c r="A1657" s="69" t="n"/>
      <c r="B1657" s="70" t="n"/>
      <c r="C1657" s="77" t="n"/>
      <c r="D1657" s="84" t="n"/>
      <c r="E1657" s="69" t="n"/>
      <c r="F1657" s="69" t="n"/>
      <c r="G1657" s="73" t="n"/>
      <c r="H1657" s="73" t="n"/>
      <c r="I1657" s="75" t="n"/>
      <c r="J1657" s="75" t="n"/>
      <c r="K1657" s="73" t="n"/>
      <c r="L1657" s="73" t="n"/>
      <c r="M1657" s="73" t="n"/>
      <c r="N1657" s="73" t="n"/>
      <c r="O1657" s="75" t="n"/>
      <c r="P1657" s="75" t="n"/>
      <c r="Q1657" s="73" t="n"/>
      <c r="R1657" s="73" t="n"/>
      <c r="S1657" s="73" t="n"/>
      <c r="T1657" s="73" t="n"/>
      <c r="U1657" s="73" t="n"/>
      <c r="V1657" s="73" t="n"/>
      <c r="W1657" s="73" t="n"/>
      <c r="X1657" s="73" t="n"/>
      <c r="Y1657" s="73" t="n"/>
      <c r="Z1657" s="73" t="n"/>
      <c r="AA1657" s="73" t="n"/>
      <c r="AB1657" s="73" t="n"/>
      <c r="AC1657" s="73" t="n"/>
      <c r="AD1657" s="73" t="n"/>
      <c r="AE1657" s="73" t="n"/>
      <c r="AF1657" s="73" t="n"/>
      <c r="AG1657" s="73" t="n"/>
      <c r="AH1657" s="73" t="n"/>
      <c r="AI1657" s="73" t="n"/>
      <c r="AJ1657" s="73" t="n"/>
      <c r="AK1657" s="73" t="n"/>
      <c r="AL1657" s="73" t="n"/>
      <c r="AM1657" s="73" t="n"/>
      <c r="AN1657" s="73" t="n"/>
      <c r="AO1657" s="73" t="n"/>
      <c r="AP1657" s="73" t="n"/>
      <c r="AQ1657" s="73" t="n"/>
      <c r="AR1657" s="73" t="n"/>
      <c r="AS1657" s="73" t="n"/>
      <c r="AT1657" s="73" t="n"/>
      <c r="AU1657" s="73" t="n"/>
      <c r="AV1657" s="73" t="n"/>
      <c r="AW1657" s="73" t="n"/>
      <c r="AX1657" s="73" t="n"/>
      <c r="AY1657" s="73" t="n"/>
      <c r="AZ1657" s="73" t="n"/>
      <c r="BA1657" s="73" t="n"/>
      <c r="BB1657" s="73" t="n"/>
      <c r="BC1657" s="73" t="n"/>
      <c r="BD1657" s="73" t="n"/>
      <c r="BE1657" s="73" t="n"/>
      <c r="BF1657" s="73" t="n"/>
      <c r="BG1657" s="73" t="n"/>
      <c r="BH1657" s="73" t="n"/>
      <c r="BI1657" s="73" t="n"/>
      <c r="BJ1657" s="73" t="n"/>
      <c r="BK1657" s="73" t="n"/>
      <c r="BL1657" s="73" t="n"/>
      <c r="BM1657" s="73" t="n"/>
      <c r="BN1657" s="73" t="n"/>
      <c r="BO1657" s="73" t="n"/>
      <c r="BP1657" s="96" t="n"/>
      <c r="BQ1657" s="174" t="n"/>
      <c r="BR1657" s="174" t="n"/>
      <c r="BS1657" s="174" t="n"/>
      <c r="BT1657" s="174" t="n"/>
      <c r="BU1657" s="174" t="n"/>
      <c r="BV1657" s="174" t="n"/>
      <c r="BW1657" s="174" t="n"/>
      <c r="BX1657" s="174" t="n"/>
      <c r="BY1657" s="174" t="n"/>
      <c r="BZ1657" s="175" t="n"/>
      <c r="CA1657" s="176" t="n"/>
      <c r="CB1657" s="177" t="n"/>
      <c r="CC1657" s="118" t="n"/>
      <c r="CD1657" s="178" t="n"/>
      <c r="CE1657" s="120" t="n"/>
      <c r="CF1657" s="178" t="n"/>
      <c r="CG1657" s="179" t="n"/>
      <c r="CH1657" s="178" t="n"/>
      <c r="CI1657" s="180" t="n"/>
      <c r="CJ1657" s="181" t="n"/>
      <c r="CK1657" s="182" t="n"/>
    </row>
    <row r="1658">
      <c r="A1658" s="69" t="n"/>
      <c r="B1658" s="70" t="n"/>
      <c r="C1658" s="77" t="n"/>
      <c r="D1658" s="84" t="n"/>
      <c r="E1658" s="69" t="n"/>
      <c r="F1658" s="69" t="n"/>
      <c r="G1658" s="73" t="n"/>
      <c r="H1658" s="73" t="n"/>
      <c r="I1658" s="75" t="n"/>
      <c r="J1658" s="75" t="n"/>
      <c r="K1658" s="73" t="n"/>
      <c r="L1658" s="73" t="n"/>
      <c r="M1658" s="73" t="n"/>
      <c r="N1658" s="73" t="n"/>
      <c r="O1658" s="75" t="n"/>
      <c r="P1658" s="75" t="n"/>
      <c r="Q1658" s="73" t="n"/>
      <c r="R1658" s="73" t="n"/>
      <c r="S1658" s="73" t="n"/>
      <c r="T1658" s="73" t="n"/>
      <c r="U1658" s="73" t="n"/>
      <c r="V1658" s="73" t="n"/>
      <c r="W1658" s="73" t="n"/>
      <c r="X1658" s="73" t="n"/>
      <c r="Y1658" s="73" t="n"/>
      <c r="Z1658" s="73" t="n"/>
      <c r="AA1658" s="73" t="n"/>
      <c r="AB1658" s="73" t="n"/>
      <c r="AC1658" s="73" t="n"/>
      <c r="AD1658" s="73" t="n"/>
      <c r="AE1658" s="73" t="n"/>
      <c r="AF1658" s="73" t="n"/>
      <c r="AG1658" s="73" t="n"/>
      <c r="AH1658" s="73" t="n"/>
      <c r="AI1658" s="73" t="n"/>
      <c r="AJ1658" s="73" t="n"/>
      <c r="AK1658" s="73" t="n"/>
      <c r="AL1658" s="73" t="n"/>
      <c r="AM1658" s="73" t="n"/>
      <c r="AN1658" s="73" t="n"/>
      <c r="AO1658" s="73" t="n"/>
      <c r="AP1658" s="73" t="n"/>
      <c r="AQ1658" s="73" t="n"/>
      <c r="AR1658" s="73" t="n"/>
      <c r="AS1658" s="73" t="n"/>
      <c r="AT1658" s="73" t="n"/>
      <c r="AU1658" s="73" t="n"/>
      <c r="AV1658" s="73" t="n"/>
      <c r="AW1658" s="73" t="n"/>
      <c r="AX1658" s="73" t="n"/>
      <c r="AY1658" s="73" t="n"/>
      <c r="AZ1658" s="73" t="n"/>
      <c r="BA1658" s="73" t="n"/>
      <c r="BB1658" s="73" t="n"/>
      <c r="BC1658" s="73" t="n"/>
      <c r="BD1658" s="73" t="n"/>
      <c r="BE1658" s="73" t="n"/>
      <c r="BF1658" s="73" t="n"/>
      <c r="BG1658" s="73" t="n"/>
      <c r="BH1658" s="73" t="n"/>
      <c r="BI1658" s="73" t="n"/>
      <c r="BJ1658" s="73" t="n"/>
      <c r="BK1658" s="73" t="n"/>
      <c r="BL1658" s="73" t="n"/>
      <c r="BM1658" s="73" t="n"/>
      <c r="BN1658" s="73" t="n"/>
      <c r="BO1658" s="73" t="n"/>
      <c r="BP1658" s="96" t="n"/>
      <c r="BQ1658" s="174" t="n"/>
      <c r="BR1658" s="174" t="n"/>
      <c r="BS1658" s="174" t="n"/>
      <c r="BT1658" s="174" t="n"/>
      <c r="BU1658" s="174" t="n"/>
      <c r="BV1658" s="174" t="n"/>
      <c r="BW1658" s="174" t="n"/>
      <c r="BX1658" s="174" t="n"/>
      <c r="BY1658" s="174" t="n"/>
      <c r="BZ1658" s="175" t="n"/>
      <c r="CA1658" s="176" t="n"/>
      <c r="CB1658" s="177" t="n"/>
      <c r="CC1658" s="118" t="n"/>
      <c r="CD1658" s="178" t="n"/>
      <c r="CE1658" s="120" t="n"/>
      <c r="CF1658" s="178" t="n"/>
      <c r="CG1658" s="179" t="n"/>
      <c r="CH1658" s="178" t="n"/>
      <c r="CI1658" s="180" t="n"/>
      <c r="CJ1658" s="181" t="n"/>
      <c r="CK1658" s="182" t="n"/>
    </row>
    <row r="1659">
      <c r="A1659" s="69" t="n"/>
      <c r="B1659" s="70" t="n"/>
      <c r="C1659" s="77" t="n"/>
      <c r="D1659" s="84" t="n"/>
      <c r="E1659" s="69" t="n"/>
      <c r="F1659" s="69" t="n"/>
      <c r="G1659" s="73" t="n"/>
      <c r="H1659" s="73" t="n"/>
      <c r="I1659" s="75" t="n"/>
      <c r="J1659" s="75" t="n"/>
      <c r="K1659" s="73" t="n"/>
      <c r="L1659" s="73" t="n"/>
      <c r="M1659" s="73" t="n"/>
      <c r="N1659" s="73" t="n"/>
      <c r="O1659" s="75" t="n"/>
      <c r="P1659" s="75" t="n"/>
      <c r="Q1659" s="73" t="n"/>
      <c r="R1659" s="73" t="n"/>
      <c r="S1659" s="73" t="n"/>
      <c r="T1659" s="73" t="n"/>
      <c r="U1659" s="73" t="n"/>
      <c r="V1659" s="73" t="n"/>
      <c r="W1659" s="73" t="n"/>
      <c r="X1659" s="73" t="n"/>
      <c r="Y1659" s="73" t="n"/>
      <c r="Z1659" s="73" t="n"/>
      <c r="AA1659" s="73" t="n"/>
      <c r="AB1659" s="73" t="n"/>
      <c r="AC1659" s="73" t="n"/>
      <c r="AD1659" s="73" t="n"/>
      <c r="AE1659" s="73" t="n"/>
      <c r="AF1659" s="73" t="n"/>
      <c r="AG1659" s="73" t="n"/>
      <c r="AH1659" s="73" t="n"/>
      <c r="AI1659" s="73" t="n"/>
      <c r="AJ1659" s="73" t="n"/>
      <c r="AK1659" s="73" t="n"/>
      <c r="AL1659" s="73" t="n"/>
      <c r="AM1659" s="73" t="n"/>
      <c r="AN1659" s="73" t="n"/>
      <c r="AO1659" s="73" t="n"/>
      <c r="AP1659" s="73" t="n"/>
      <c r="AQ1659" s="73" t="n"/>
      <c r="AR1659" s="73" t="n"/>
      <c r="AS1659" s="73" t="n"/>
      <c r="AT1659" s="73" t="n"/>
      <c r="AU1659" s="73" t="n"/>
      <c r="AV1659" s="73" t="n"/>
      <c r="AW1659" s="73" t="n"/>
      <c r="AX1659" s="73" t="n"/>
      <c r="AY1659" s="73" t="n"/>
      <c r="AZ1659" s="73" t="n"/>
      <c r="BA1659" s="73" t="n"/>
      <c r="BB1659" s="73" t="n"/>
      <c r="BC1659" s="73" t="n"/>
      <c r="BD1659" s="73" t="n"/>
      <c r="BE1659" s="73" t="n"/>
      <c r="BF1659" s="73" t="n"/>
      <c r="BG1659" s="73" t="n"/>
      <c r="BH1659" s="73" t="n"/>
      <c r="BI1659" s="73" t="n"/>
      <c r="BJ1659" s="73" t="n"/>
      <c r="BK1659" s="73" t="n"/>
      <c r="BL1659" s="73" t="n"/>
      <c r="BM1659" s="73" t="n"/>
      <c r="BN1659" s="73" t="n"/>
      <c r="BO1659" s="73" t="n"/>
      <c r="BP1659" s="96" t="n"/>
      <c r="BQ1659" s="174" t="n"/>
      <c r="BR1659" s="174" t="n"/>
      <c r="BS1659" s="174" t="n"/>
      <c r="BT1659" s="174" t="n"/>
      <c r="BU1659" s="174" t="n"/>
      <c r="BV1659" s="174" t="n"/>
      <c r="BW1659" s="174" t="n"/>
      <c r="BX1659" s="174" t="n"/>
      <c r="BY1659" s="174" t="n"/>
      <c r="BZ1659" s="175" t="n"/>
      <c r="CA1659" s="176" t="n"/>
      <c r="CB1659" s="177" t="n"/>
      <c r="CC1659" s="118" t="n"/>
      <c r="CD1659" s="178" t="n"/>
      <c r="CE1659" s="120" t="n"/>
      <c r="CF1659" s="178" t="n"/>
      <c r="CG1659" s="179" t="n"/>
      <c r="CH1659" s="178" t="n"/>
      <c r="CI1659" s="180" t="n"/>
      <c r="CJ1659" s="181" t="n"/>
      <c r="CK1659" s="182" t="n"/>
    </row>
    <row r="1660">
      <c r="A1660" s="69" t="n"/>
      <c r="B1660" s="70" t="n"/>
      <c r="C1660" s="77" t="n"/>
      <c r="D1660" s="84" t="n"/>
      <c r="E1660" s="69" t="n"/>
      <c r="F1660" s="69" t="n"/>
      <c r="G1660" s="73" t="n"/>
      <c r="H1660" s="73" t="n"/>
      <c r="I1660" s="75" t="n"/>
      <c r="J1660" s="75" t="n"/>
      <c r="K1660" s="73" t="n"/>
      <c r="L1660" s="73" t="n"/>
      <c r="M1660" s="73" t="n"/>
      <c r="N1660" s="73" t="n"/>
      <c r="O1660" s="75" t="n"/>
      <c r="P1660" s="75" t="n"/>
      <c r="Q1660" s="73" t="n"/>
      <c r="R1660" s="73" t="n"/>
      <c r="S1660" s="73" t="n"/>
      <c r="T1660" s="73" t="n"/>
      <c r="U1660" s="73" t="n"/>
      <c r="V1660" s="73" t="n"/>
      <c r="W1660" s="73" t="n"/>
      <c r="X1660" s="73" t="n"/>
      <c r="Y1660" s="73" t="n"/>
      <c r="Z1660" s="73" t="n"/>
      <c r="AA1660" s="73" t="n"/>
      <c r="AB1660" s="73" t="n"/>
      <c r="AC1660" s="73" t="n"/>
      <c r="AD1660" s="73" t="n"/>
      <c r="AE1660" s="73" t="n"/>
      <c r="AF1660" s="73" t="n"/>
      <c r="AG1660" s="73" t="n"/>
      <c r="AH1660" s="73" t="n"/>
      <c r="AI1660" s="73" t="n"/>
      <c r="AJ1660" s="73" t="n"/>
      <c r="AK1660" s="73" t="n"/>
      <c r="AL1660" s="73" t="n"/>
      <c r="AM1660" s="73" t="n"/>
      <c r="AN1660" s="73" t="n"/>
      <c r="AO1660" s="73" t="n"/>
      <c r="AP1660" s="73" t="n"/>
      <c r="AQ1660" s="73" t="n"/>
      <c r="AR1660" s="73" t="n"/>
      <c r="AS1660" s="73" t="n"/>
      <c r="AT1660" s="73" t="n"/>
      <c r="AU1660" s="73" t="n"/>
      <c r="AV1660" s="73" t="n"/>
      <c r="AW1660" s="73" t="n"/>
      <c r="AX1660" s="73" t="n"/>
      <c r="AY1660" s="73" t="n"/>
      <c r="AZ1660" s="73" t="n"/>
      <c r="BA1660" s="73" t="n"/>
      <c r="BB1660" s="73" t="n"/>
      <c r="BC1660" s="73" t="n"/>
      <c r="BD1660" s="73" t="n"/>
      <c r="BE1660" s="73" t="n"/>
      <c r="BF1660" s="73" t="n"/>
      <c r="BG1660" s="73" t="n"/>
      <c r="BH1660" s="73" t="n"/>
      <c r="BI1660" s="73" t="n"/>
      <c r="BJ1660" s="73" t="n"/>
      <c r="BK1660" s="73" t="n"/>
      <c r="BL1660" s="73" t="n"/>
      <c r="BM1660" s="73" t="n"/>
      <c r="BN1660" s="73" t="n"/>
      <c r="BO1660" s="73" t="n"/>
      <c r="BP1660" s="96" t="n"/>
      <c r="BQ1660" s="174" t="n"/>
      <c r="BR1660" s="174" t="n"/>
      <c r="BS1660" s="174" t="n"/>
      <c r="BT1660" s="174" t="n"/>
      <c r="BU1660" s="174" t="n"/>
      <c r="BV1660" s="174" t="n"/>
      <c r="BW1660" s="174" t="n"/>
      <c r="BX1660" s="174" t="n"/>
      <c r="BY1660" s="174" t="n"/>
      <c r="BZ1660" s="175" t="n"/>
      <c r="CA1660" s="176" t="n"/>
      <c r="CB1660" s="177" t="n"/>
      <c r="CC1660" s="118" t="n"/>
      <c r="CD1660" s="178" t="n"/>
      <c r="CE1660" s="120" t="n"/>
      <c r="CF1660" s="178" t="n"/>
      <c r="CG1660" s="179" t="n"/>
      <c r="CH1660" s="178" t="n"/>
      <c r="CI1660" s="180" t="n"/>
      <c r="CJ1660" s="181" t="n"/>
      <c r="CK1660" s="182" t="n"/>
    </row>
    <row r="1661">
      <c r="A1661" s="69" t="n"/>
      <c r="B1661" s="70" t="n"/>
      <c r="C1661" s="77" t="n"/>
      <c r="D1661" s="84" t="n"/>
      <c r="E1661" s="69" t="n"/>
      <c r="F1661" s="69" t="n"/>
      <c r="G1661" s="73" t="n"/>
      <c r="H1661" s="73" t="n"/>
      <c r="I1661" s="75" t="n"/>
      <c r="J1661" s="75" t="n"/>
      <c r="K1661" s="73" t="n"/>
      <c r="L1661" s="73" t="n"/>
      <c r="M1661" s="73" t="n"/>
      <c r="N1661" s="73" t="n"/>
      <c r="O1661" s="75" t="n"/>
      <c r="P1661" s="75" t="n"/>
      <c r="Q1661" s="73" t="n"/>
      <c r="R1661" s="73" t="n"/>
      <c r="S1661" s="73" t="n"/>
      <c r="T1661" s="73" t="n"/>
      <c r="U1661" s="73" t="n"/>
      <c r="V1661" s="73" t="n"/>
      <c r="W1661" s="73" t="n"/>
      <c r="X1661" s="73" t="n"/>
      <c r="Y1661" s="73" t="n"/>
      <c r="Z1661" s="73" t="n"/>
      <c r="AA1661" s="73" t="n"/>
      <c r="AB1661" s="73" t="n"/>
      <c r="AC1661" s="73" t="n"/>
      <c r="AD1661" s="73" t="n"/>
      <c r="AE1661" s="73" t="n"/>
      <c r="AF1661" s="73" t="n"/>
      <c r="AG1661" s="73" t="n"/>
      <c r="AH1661" s="73" t="n"/>
      <c r="AI1661" s="73" t="n"/>
      <c r="AJ1661" s="73" t="n"/>
      <c r="AK1661" s="73" t="n"/>
      <c r="AL1661" s="73" t="n"/>
      <c r="AM1661" s="73" t="n"/>
      <c r="AN1661" s="73" t="n"/>
      <c r="AO1661" s="73" t="n"/>
      <c r="AP1661" s="73" t="n"/>
      <c r="AQ1661" s="73" t="n"/>
      <c r="AR1661" s="73" t="n"/>
      <c r="AS1661" s="73" t="n"/>
      <c r="AT1661" s="73" t="n"/>
      <c r="AU1661" s="73" t="n"/>
      <c r="AV1661" s="73" t="n"/>
      <c r="AW1661" s="73" t="n"/>
      <c r="AX1661" s="73" t="n"/>
      <c r="AY1661" s="73" t="n"/>
      <c r="AZ1661" s="73" t="n"/>
      <c r="BA1661" s="73" t="n"/>
      <c r="BB1661" s="73" t="n"/>
      <c r="BC1661" s="73" t="n"/>
      <c r="BD1661" s="73" t="n"/>
      <c r="BE1661" s="73" t="n"/>
      <c r="BF1661" s="73" t="n"/>
      <c r="BG1661" s="73" t="n"/>
      <c r="BH1661" s="73" t="n"/>
      <c r="BI1661" s="73" t="n"/>
      <c r="BJ1661" s="73" t="n"/>
      <c r="BK1661" s="73" t="n"/>
      <c r="BL1661" s="73" t="n"/>
      <c r="BM1661" s="73" t="n"/>
      <c r="BN1661" s="73" t="n"/>
      <c r="BO1661" s="73" t="n"/>
      <c r="BP1661" s="96" t="n"/>
      <c r="BQ1661" s="174" t="n"/>
      <c r="BR1661" s="174" t="n"/>
      <c r="BS1661" s="174" t="n"/>
      <c r="BT1661" s="174" t="n"/>
      <c r="BU1661" s="174" t="n"/>
      <c r="BV1661" s="174" t="n"/>
      <c r="BW1661" s="174" t="n"/>
      <c r="BX1661" s="174" t="n"/>
      <c r="BY1661" s="174" t="n"/>
      <c r="BZ1661" s="175" t="n"/>
      <c r="CA1661" s="176" t="n"/>
      <c r="CB1661" s="177" t="n"/>
      <c r="CC1661" s="118" t="n"/>
      <c r="CD1661" s="178" t="n"/>
      <c r="CE1661" s="120" t="n"/>
      <c r="CF1661" s="178" t="n"/>
      <c r="CG1661" s="179" t="n"/>
      <c r="CH1661" s="178" t="n"/>
      <c r="CI1661" s="180" t="n"/>
      <c r="CJ1661" s="181" t="n"/>
      <c r="CK1661" s="182" t="n"/>
    </row>
    <row r="1662">
      <c r="A1662" s="69" t="n"/>
      <c r="B1662" s="70" t="n"/>
      <c r="C1662" s="77" t="n"/>
      <c r="D1662" s="84" t="n"/>
      <c r="E1662" s="69" t="n"/>
      <c r="F1662" s="69" t="n"/>
      <c r="G1662" s="73" t="n"/>
      <c r="H1662" s="73" t="n"/>
      <c r="I1662" s="75" t="n"/>
      <c r="J1662" s="75" t="n"/>
      <c r="K1662" s="73" t="n"/>
      <c r="L1662" s="73" t="n"/>
      <c r="M1662" s="73" t="n"/>
      <c r="N1662" s="73" t="n"/>
      <c r="O1662" s="75" t="n"/>
      <c r="P1662" s="75" t="n"/>
      <c r="Q1662" s="73" t="n"/>
      <c r="R1662" s="73" t="n"/>
      <c r="S1662" s="73" t="n"/>
      <c r="T1662" s="73" t="n"/>
      <c r="U1662" s="73" t="n"/>
      <c r="V1662" s="73" t="n"/>
      <c r="W1662" s="73" t="n"/>
      <c r="X1662" s="73" t="n"/>
      <c r="Y1662" s="73" t="n"/>
      <c r="Z1662" s="73" t="n"/>
      <c r="AA1662" s="73" t="n"/>
      <c r="AB1662" s="73" t="n"/>
      <c r="AC1662" s="73" t="n"/>
      <c r="AD1662" s="73" t="n"/>
      <c r="AE1662" s="73" t="n"/>
      <c r="AF1662" s="73" t="n"/>
      <c r="AG1662" s="73" t="n"/>
      <c r="AH1662" s="73" t="n"/>
      <c r="AI1662" s="73" t="n"/>
      <c r="AJ1662" s="73" t="n"/>
      <c r="AK1662" s="73" t="n"/>
      <c r="AL1662" s="73" t="n"/>
      <c r="AM1662" s="73" t="n"/>
      <c r="AN1662" s="73" t="n"/>
      <c r="AO1662" s="73" t="n"/>
      <c r="AP1662" s="73" t="n"/>
      <c r="AQ1662" s="73" t="n"/>
      <c r="AR1662" s="73" t="n"/>
      <c r="AS1662" s="73" t="n"/>
      <c r="AT1662" s="73" t="n"/>
      <c r="AU1662" s="73" t="n"/>
      <c r="AV1662" s="73" t="n"/>
      <c r="AW1662" s="73" t="n"/>
      <c r="AX1662" s="73" t="n"/>
      <c r="AY1662" s="73" t="n"/>
      <c r="AZ1662" s="73" t="n"/>
      <c r="BA1662" s="73" t="n"/>
      <c r="BB1662" s="73" t="n"/>
      <c r="BC1662" s="73" t="n"/>
      <c r="BD1662" s="73" t="n"/>
      <c r="BE1662" s="73" t="n"/>
      <c r="BF1662" s="73" t="n"/>
      <c r="BG1662" s="73" t="n"/>
      <c r="BH1662" s="73" t="n"/>
      <c r="BI1662" s="73" t="n"/>
      <c r="BJ1662" s="73" t="n"/>
      <c r="BK1662" s="73" t="n"/>
      <c r="BL1662" s="73" t="n"/>
      <c r="BM1662" s="73" t="n"/>
      <c r="BN1662" s="73" t="n"/>
      <c r="BO1662" s="73" t="n"/>
      <c r="BP1662" s="96" t="n"/>
      <c r="BQ1662" s="174" t="n"/>
      <c r="BR1662" s="174" t="n"/>
      <c r="BS1662" s="174" t="n"/>
      <c r="BT1662" s="174" t="n"/>
      <c r="BU1662" s="174" t="n"/>
      <c r="BV1662" s="174" t="n"/>
      <c r="BW1662" s="174" t="n"/>
      <c r="BX1662" s="174" t="n"/>
      <c r="BY1662" s="174" t="n"/>
      <c r="BZ1662" s="175" t="n"/>
      <c r="CA1662" s="176" t="n"/>
      <c r="CB1662" s="177" t="n"/>
      <c r="CC1662" s="118" t="n"/>
      <c r="CD1662" s="178" t="n"/>
      <c r="CE1662" s="120" t="n"/>
      <c r="CF1662" s="178" t="n"/>
      <c r="CG1662" s="179" t="n"/>
      <c r="CH1662" s="178" t="n"/>
      <c r="CI1662" s="180" t="n"/>
      <c r="CJ1662" s="181" t="n"/>
      <c r="CK1662" s="182" t="n"/>
    </row>
    <row r="1663">
      <c r="A1663" s="69" t="n"/>
      <c r="B1663" s="70" t="n"/>
      <c r="C1663" s="77" t="n"/>
      <c r="D1663" s="84" t="n"/>
      <c r="E1663" s="69" t="n"/>
      <c r="F1663" s="69" t="n"/>
      <c r="G1663" s="73" t="n"/>
      <c r="H1663" s="73" t="n"/>
      <c r="I1663" s="75" t="n"/>
      <c r="J1663" s="75" t="n"/>
      <c r="K1663" s="73" t="n"/>
      <c r="L1663" s="73" t="n"/>
      <c r="M1663" s="73" t="n"/>
      <c r="N1663" s="73" t="n"/>
      <c r="O1663" s="75" t="n"/>
      <c r="P1663" s="75" t="n"/>
      <c r="Q1663" s="73" t="n"/>
      <c r="R1663" s="73" t="n"/>
      <c r="S1663" s="73" t="n"/>
      <c r="T1663" s="73" t="n"/>
      <c r="U1663" s="73" t="n"/>
      <c r="V1663" s="73" t="n"/>
      <c r="W1663" s="73" t="n"/>
      <c r="X1663" s="73" t="n"/>
      <c r="Y1663" s="73" t="n"/>
      <c r="Z1663" s="73" t="n"/>
      <c r="AA1663" s="73" t="n"/>
      <c r="AB1663" s="73" t="n"/>
      <c r="AC1663" s="73" t="n"/>
      <c r="AD1663" s="73" t="n"/>
      <c r="AE1663" s="73" t="n"/>
      <c r="AF1663" s="73" t="n"/>
      <c r="AG1663" s="73" t="n"/>
      <c r="AH1663" s="73" t="n"/>
      <c r="AI1663" s="73" t="n"/>
      <c r="AJ1663" s="73" t="n"/>
      <c r="AK1663" s="73" t="n"/>
      <c r="AL1663" s="73" t="n"/>
      <c r="AM1663" s="73" t="n"/>
      <c r="AN1663" s="73" t="n"/>
      <c r="AO1663" s="73" t="n"/>
      <c r="AP1663" s="73" t="n"/>
      <c r="AQ1663" s="73" t="n"/>
      <c r="AR1663" s="73" t="n"/>
      <c r="AS1663" s="73" t="n"/>
      <c r="AT1663" s="73" t="n"/>
      <c r="AU1663" s="73" t="n"/>
      <c r="AV1663" s="73" t="n"/>
      <c r="AW1663" s="73" t="n"/>
      <c r="AX1663" s="73" t="n"/>
      <c r="AY1663" s="73" t="n"/>
      <c r="AZ1663" s="73" t="n"/>
      <c r="BA1663" s="73" t="n"/>
      <c r="BB1663" s="73" t="n"/>
      <c r="BC1663" s="73" t="n"/>
      <c r="BD1663" s="73" t="n"/>
      <c r="BE1663" s="73" t="n"/>
      <c r="BF1663" s="73" t="n"/>
      <c r="BG1663" s="73" t="n"/>
      <c r="BH1663" s="73" t="n"/>
      <c r="BI1663" s="73" t="n"/>
      <c r="BJ1663" s="73" t="n"/>
      <c r="BK1663" s="73" t="n"/>
      <c r="BL1663" s="73" t="n"/>
      <c r="BM1663" s="73" t="n"/>
      <c r="BN1663" s="73" t="n"/>
      <c r="BO1663" s="73" t="n"/>
      <c r="BP1663" s="96" t="n"/>
      <c r="BQ1663" s="174" t="n"/>
      <c r="BR1663" s="174" t="n"/>
      <c r="BS1663" s="174" t="n"/>
      <c r="BT1663" s="174" t="n"/>
      <c r="BU1663" s="174" t="n"/>
      <c r="BV1663" s="174" t="n"/>
      <c r="BW1663" s="174" t="n"/>
      <c r="BX1663" s="174" t="n"/>
      <c r="BY1663" s="174" t="n"/>
      <c r="BZ1663" s="175" t="n"/>
      <c r="CA1663" s="176" t="n"/>
      <c r="CB1663" s="177" t="n"/>
      <c r="CC1663" s="118" t="n"/>
      <c r="CD1663" s="178" t="n"/>
      <c r="CE1663" s="120" t="n"/>
      <c r="CF1663" s="178" t="n"/>
      <c r="CG1663" s="179" t="n"/>
      <c r="CH1663" s="178" t="n"/>
      <c r="CI1663" s="180" t="n"/>
      <c r="CJ1663" s="181" t="n"/>
      <c r="CK1663" s="182" t="n"/>
    </row>
    <row r="1664">
      <c r="A1664" s="69" t="n"/>
      <c r="B1664" s="70" t="n"/>
      <c r="C1664" s="77" t="n"/>
      <c r="D1664" s="84" t="n"/>
      <c r="E1664" s="69" t="n"/>
      <c r="F1664" s="69" t="n"/>
      <c r="G1664" s="73" t="n"/>
      <c r="H1664" s="73" t="n"/>
      <c r="I1664" s="75" t="n"/>
      <c r="J1664" s="75" t="n"/>
      <c r="K1664" s="73" t="n"/>
      <c r="L1664" s="73" t="n"/>
      <c r="M1664" s="73" t="n"/>
      <c r="N1664" s="73" t="n"/>
      <c r="O1664" s="75" t="n"/>
      <c r="P1664" s="75" t="n"/>
      <c r="Q1664" s="73" t="n"/>
      <c r="R1664" s="73" t="n"/>
      <c r="S1664" s="73" t="n"/>
      <c r="T1664" s="73" t="n"/>
      <c r="U1664" s="73" t="n"/>
      <c r="V1664" s="73" t="n"/>
      <c r="W1664" s="73" t="n"/>
      <c r="X1664" s="73" t="n"/>
      <c r="Y1664" s="73" t="n"/>
      <c r="Z1664" s="73" t="n"/>
      <c r="AA1664" s="73" t="n"/>
      <c r="AB1664" s="73" t="n"/>
      <c r="AC1664" s="73" t="n"/>
      <c r="AD1664" s="73" t="n"/>
      <c r="AE1664" s="73" t="n"/>
      <c r="AF1664" s="73" t="n"/>
      <c r="AG1664" s="73" t="n"/>
      <c r="AH1664" s="73" t="n"/>
      <c r="AI1664" s="73" t="n"/>
      <c r="AJ1664" s="73" t="n"/>
      <c r="AK1664" s="73" t="n"/>
      <c r="AL1664" s="73" t="n"/>
      <c r="AM1664" s="73" t="n"/>
      <c r="AN1664" s="73" t="n"/>
      <c r="AO1664" s="73" t="n"/>
      <c r="AP1664" s="73" t="n"/>
      <c r="AQ1664" s="73" t="n"/>
      <c r="AR1664" s="73" t="n"/>
      <c r="AS1664" s="73" t="n"/>
      <c r="AT1664" s="73" t="n"/>
      <c r="AU1664" s="73" t="n"/>
      <c r="AV1664" s="73" t="n"/>
      <c r="AW1664" s="73" t="n"/>
      <c r="AX1664" s="73" t="n"/>
      <c r="AY1664" s="73" t="n"/>
      <c r="AZ1664" s="73" t="n"/>
      <c r="BA1664" s="73" t="n"/>
      <c r="BB1664" s="73" t="n"/>
      <c r="BC1664" s="73" t="n"/>
      <c r="BD1664" s="73" t="n"/>
      <c r="BE1664" s="73" t="n"/>
      <c r="BF1664" s="73" t="n"/>
      <c r="BG1664" s="73" t="n"/>
      <c r="BH1664" s="73" t="n"/>
      <c r="BI1664" s="73" t="n"/>
      <c r="BJ1664" s="73" t="n"/>
      <c r="BK1664" s="73" t="n"/>
      <c r="BL1664" s="73" t="n"/>
      <c r="BM1664" s="73" t="n"/>
      <c r="BN1664" s="73" t="n"/>
      <c r="BO1664" s="73" t="n"/>
      <c r="BP1664" s="96" t="n"/>
      <c r="BQ1664" s="174" t="n"/>
      <c r="BR1664" s="174" t="n"/>
      <c r="BS1664" s="174" t="n"/>
      <c r="BT1664" s="174" t="n"/>
      <c r="BU1664" s="174" t="n"/>
      <c r="BV1664" s="174" t="n"/>
      <c r="BW1664" s="174" t="n"/>
      <c r="BX1664" s="174" t="n"/>
      <c r="BY1664" s="174" t="n"/>
      <c r="BZ1664" s="175" t="n"/>
      <c r="CA1664" s="176" t="n"/>
      <c r="CB1664" s="177" t="n"/>
      <c r="CC1664" s="118" t="n"/>
      <c r="CD1664" s="178" t="n"/>
      <c r="CE1664" s="120" t="n"/>
      <c r="CF1664" s="178" t="n"/>
      <c r="CG1664" s="179" t="n"/>
      <c r="CH1664" s="178" t="n"/>
      <c r="CI1664" s="180" t="n"/>
      <c r="CJ1664" s="181" t="n"/>
      <c r="CK1664" s="182" t="n"/>
    </row>
    <row r="1665">
      <c r="A1665" s="69" t="n"/>
      <c r="B1665" s="70" t="n"/>
      <c r="C1665" s="77" t="n"/>
      <c r="D1665" s="84" t="n"/>
      <c r="E1665" s="69" t="n"/>
      <c r="F1665" s="69" t="n"/>
      <c r="G1665" s="73" t="n"/>
      <c r="H1665" s="73" t="n"/>
      <c r="I1665" s="75" t="n"/>
      <c r="J1665" s="75" t="n"/>
      <c r="K1665" s="73" t="n"/>
      <c r="L1665" s="73" t="n"/>
      <c r="M1665" s="73" t="n"/>
      <c r="N1665" s="73" t="n"/>
      <c r="O1665" s="75" t="n"/>
      <c r="P1665" s="75" t="n"/>
      <c r="Q1665" s="73" t="n"/>
      <c r="R1665" s="73" t="n"/>
      <c r="S1665" s="73" t="n"/>
      <c r="T1665" s="73" t="n"/>
      <c r="U1665" s="73" t="n"/>
      <c r="V1665" s="73" t="n"/>
      <c r="W1665" s="73" t="n"/>
      <c r="X1665" s="73" t="n"/>
      <c r="Y1665" s="73" t="n"/>
      <c r="Z1665" s="73" t="n"/>
      <c r="AA1665" s="73" t="n"/>
      <c r="AB1665" s="73" t="n"/>
      <c r="AC1665" s="73" t="n"/>
      <c r="AD1665" s="73" t="n"/>
      <c r="AE1665" s="73" t="n"/>
      <c r="AF1665" s="73" t="n"/>
      <c r="AG1665" s="73" t="n"/>
      <c r="AH1665" s="73" t="n"/>
      <c r="AI1665" s="73" t="n"/>
      <c r="AJ1665" s="73" t="n"/>
      <c r="AK1665" s="73" t="n"/>
      <c r="AL1665" s="73" t="n"/>
      <c r="AM1665" s="73" t="n"/>
      <c r="AN1665" s="73" t="n"/>
      <c r="AO1665" s="73" t="n"/>
      <c r="AP1665" s="73" t="n"/>
      <c r="AQ1665" s="73" t="n"/>
      <c r="AR1665" s="73" t="n"/>
      <c r="AS1665" s="73" t="n"/>
      <c r="AT1665" s="73" t="n"/>
      <c r="AU1665" s="73" t="n"/>
      <c r="AV1665" s="73" t="n"/>
      <c r="AW1665" s="73" t="n"/>
      <c r="AX1665" s="73" t="n"/>
      <c r="AY1665" s="73" t="n"/>
      <c r="AZ1665" s="73" t="n"/>
      <c r="BA1665" s="73" t="n"/>
      <c r="BB1665" s="73" t="n"/>
      <c r="BC1665" s="73" t="n"/>
      <c r="BD1665" s="73" t="n"/>
      <c r="BE1665" s="73" t="n"/>
      <c r="BF1665" s="73" t="n"/>
      <c r="BG1665" s="73" t="n"/>
      <c r="BH1665" s="73" t="n"/>
      <c r="BI1665" s="73" t="n"/>
      <c r="BJ1665" s="73" t="n"/>
      <c r="BK1665" s="73" t="n"/>
      <c r="BL1665" s="73" t="n"/>
      <c r="BM1665" s="73" t="n"/>
      <c r="BN1665" s="73" t="n"/>
      <c r="BO1665" s="73" t="n"/>
      <c r="BP1665" s="96" t="n"/>
      <c r="BQ1665" s="174" t="n"/>
      <c r="BR1665" s="174" t="n"/>
      <c r="BS1665" s="174" t="n"/>
      <c r="BT1665" s="174" t="n"/>
      <c r="BU1665" s="174" t="n"/>
      <c r="BV1665" s="174" t="n"/>
      <c r="BW1665" s="174" t="n"/>
      <c r="BX1665" s="174" t="n"/>
      <c r="BY1665" s="174" t="n"/>
      <c r="BZ1665" s="175" t="n"/>
      <c r="CA1665" s="176" t="n"/>
      <c r="CB1665" s="177" t="n"/>
      <c r="CC1665" s="118" t="n"/>
      <c r="CD1665" s="178" t="n"/>
      <c r="CE1665" s="120" t="n"/>
      <c r="CF1665" s="178" t="n"/>
      <c r="CG1665" s="179" t="n"/>
      <c r="CH1665" s="178" t="n"/>
      <c r="CI1665" s="180" t="n"/>
      <c r="CJ1665" s="181" t="n"/>
      <c r="CK1665" s="182" t="n"/>
    </row>
    <row r="1666">
      <c r="A1666" s="69" t="n"/>
      <c r="B1666" s="70" t="n"/>
      <c r="C1666" s="77" t="n"/>
      <c r="D1666" s="84" t="n"/>
      <c r="E1666" s="69" t="n"/>
      <c r="F1666" s="69" t="n"/>
      <c r="G1666" s="73" t="n"/>
      <c r="H1666" s="73" t="n"/>
      <c r="I1666" s="75" t="n"/>
      <c r="J1666" s="75" t="n"/>
      <c r="K1666" s="73" t="n"/>
      <c r="L1666" s="73" t="n"/>
      <c r="M1666" s="73" t="n"/>
      <c r="N1666" s="73" t="n"/>
      <c r="O1666" s="75" t="n"/>
      <c r="P1666" s="75" t="n"/>
      <c r="Q1666" s="73" t="n"/>
      <c r="R1666" s="73" t="n"/>
      <c r="S1666" s="73" t="n"/>
      <c r="T1666" s="73" t="n"/>
      <c r="U1666" s="73" t="n"/>
      <c r="V1666" s="73" t="n"/>
      <c r="W1666" s="73" t="n"/>
      <c r="X1666" s="73" t="n"/>
      <c r="Y1666" s="73" t="n"/>
      <c r="Z1666" s="73" t="n"/>
      <c r="AA1666" s="73" t="n"/>
      <c r="AB1666" s="73" t="n"/>
      <c r="AC1666" s="73" t="n"/>
      <c r="AD1666" s="73" t="n"/>
      <c r="AE1666" s="73" t="n"/>
      <c r="AF1666" s="73" t="n"/>
      <c r="AG1666" s="73" t="n"/>
      <c r="AH1666" s="73" t="n"/>
      <c r="AI1666" s="73" t="n"/>
      <c r="AJ1666" s="73" t="n"/>
      <c r="AK1666" s="73" t="n"/>
      <c r="AL1666" s="73" t="n"/>
      <c r="AM1666" s="73" t="n"/>
      <c r="AN1666" s="73" t="n"/>
      <c r="AO1666" s="73" t="n"/>
      <c r="AP1666" s="73" t="n"/>
      <c r="AQ1666" s="73" t="n"/>
      <c r="AR1666" s="73" t="n"/>
      <c r="AS1666" s="73" t="n"/>
      <c r="AT1666" s="73" t="n"/>
      <c r="AU1666" s="73" t="n"/>
      <c r="AV1666" s="73" t="n"/>
      <c r="AW1666" s="73" t="n"/>
      <c r="AX1666" s="73" t="n"/>
      <c r="AY1666" s="73" t="n"/>
      <c r="AZ1666" s="73" t="n"/>
      <c r="BA1666" s="73" t="n"/>
      <c r="BB1666" s="73" t="n"/>
      <c r="BC1666" s="73" t="n"/>
      <c r="BD1666" s="73" t="n"/>
      <c r="BE1666" s="73" t="n"/>
      <c r="BF1666" s="73" t="n"/>
      <c r="BG1666" s="73" t="n"/>
      <c r="BH1666" s="73" t="n"/>
      <c r="BI1666" s="73" t="n"/>
      <c r="BJ1666" s="73" t="n"/>
      <c r="BK1666" s="73" t="n"/>
      <c r="BL1666" s="73" t="n"/>
      <c r="BM1666" s="73" t="n"/>
      <c r="BN1666" s="73" t="n"/>
      <c r="BO1666" s="73" t="n"/>
      <c r="BP1666" s="96" t="n"/>
      <c r="BQ1666" s="174" t="n"/>
      <c r="BR1666" s="174" t="n"/>
      <c r="BS1666" s="174" t="n"/>
      <c r="BT1666" s="174" t="n"/>
      <c r="BU1666" s="174" t="n"/>
      <c r="BV1666" s="174" t="n"/>
      <c r="BW1666" s="174" t="n"/>
      <c r="BX1666" s="174" t="n"/>
      <c r="BY1666" s="174" t="n"/>
      <c r="BZ1666" s="175" t="n"/>
      <c r="CA1666" s="176" t="n"/>
      <c r="CB1666" s="177" t="n"/>
      <c r="CC1666" s="118" t="n"/>
      <c r="CD1666" s="178" t="n"/>
      <c r="CE1666" s="120" t="n"/>
      <c r="CF1666" s="178" t="n"/>
      <c r="CG1666" s="179" t="n"/>
      <c r="CH1666" s="178" t="n"/>
      <c r="CI1666" s="180" t="n"/>
      <c r="CJ1666" s="181" t="n"/>
      <c r="CK1666" s="182" t="n"/>
    </row>
    <row r="1667">
      <c r="A1667" s="69" t="n"/>
      <c r="B1667" s="70" t="n"/>
      <c r="C1667" s="77" t="n"/>
      <c r="D1667" s="84" t="n"/>
      <c r="E1667" s="69" t="n"/>
      <c r="F1667" s="69" t="n"/>
      <c r="G1667" s="73" t="n"/>
      <c r="H1667" s="73" t="n"/>
      <c r="I1667" s="75" t="n"/>
      <c r="J1667" s="75" t="n"/>
      <c r="K1667" s="73" t="n"/>
      <c r="L1667" s="73" t="n"/>
      <c r="M1667" s="73" t="n"/>
      <c r="N1667" s="73" t="n"/>
      <c r="O1667" s="75" t="n"/>
      <c r="P1667" s="75" t="n"/>
      <c r="Q1667" s="73" t="n"/>
      <c r="R1667" s="73" t="n"/>
      <c r="S1667" s="73" t="n"/>
      <c r="T1667" s="73" t="n"/>
      <c r="U1667" s="73" t="n"/>
      <c r="V1667" s="73" t="n"/>
      <c r="W1667" s="73" t="n"/>
      <c r="X1667" s="73" t="n"/>
      <c r="Y1667" s="73" t="n"/>
      <c r="Z1667" s="73" t="n"/>
      <c r="AA1667" s="73" t="n"/>
      <c r="AB1667" s="73" t="n"/>
      <c r="AC1667" s="73" t="n"/>
      <c r="AD1667" s="73" t="n"/>
      <c r="AE1667" s="73" t="n"/>
      <c r="AF1667" s="73" t="n"/>
      <c r="AG1667" s="73" t="n"/>
      <c r="AH1667" s="73" t="n"/>
      <c r="AI1667" s="73" t="n"/>
      <c r="AJ1667" s="73" t="n"/>
      <c r="AK1667" s="73" t="n"/>
      <c r="AL1667" s="73" t="n"/>
      <c r="AM1667" s="73" t="n"/>
      <c r="AN1667" s="73" t="n"/>
      <c r="AO1667" s="73" t="n"/>
      <c r="AP1667" s="73" t="n"/>
      <c r="AQ1667" s="73" t="n"/>
      <c r="AR1667" s="73" t="n"/>
      <c r="AS1667" s="73" t="n"/>
      <c r="AT1667" s="73" t="n"/>
      <c r="AU1667" s="73" t="n"/>
      <c r="AV1667" s="73" t="n"/>
      <c r="AW1667" s="73" t="n"/>
      <c r="AX1667" s="73" t="n"/>
      <c r="AY1667" s="73" t="n"/>
      <c r="AZ1667" s="73" t="n"/>
      <c r="BA1667" s="73" t="n"/>
      <c r="BB1667" s="73" t="n"/>
      <c r="BC1667" s="73" t="n"/>
      <c r="BD1667" s="73" t="n"/>
      <c r="BE1667" s="73" t="n"/>
      <c r="BF1667" s="73" t="n"/>
      <c r="BG1667" s="73" t="n"/>
      <c r="BH1667" s="73" t="n"/>
      <c r="BI1667" s="73" t="n"/>
      <c r="BJ1667" s="73" t="n"/>
      <c r="BK1667" s="73" t="n"/>
      <c r="BL1667" s="73" t="n"/>
      <c r="BM1667" s="73" t="n"/>
      <c r="BN1667" s="73" t="n"/>
      <c r="BO1667" s="73" t="n"/>
      <c r="BP1667" s="96" t="n"/>
      <c r="BQ1667" s="174" t="n"/>
      <c r="BR1667" s="174" t="n"/>
      <c r="BS1667" s="174" t="n"/>
      <c r="BT1667" s="174" t="n"/>
      <c r="BU1667" s="174" t="n"/>
      <c r="BV1667" s="174" t="n"/>
      <c r="BW1667" s="174" t="n"/>
      <c r="BX1667" s="174" t="n"/>
      <c r="BY1667" s="174" t="n"/>
      <c r="BZ1667" s="175" t="n"/>
      <c r="CA1667" s="176" t="n"/>
      <c r="CB1667" s="177" t="n"/>
      <c r="CC1667" s="118" t="n"/>
      <c r="CD1667" s="178" t="n"/>
      <c r="CE1667" s="120" t="n"/>
      <c r="CF1667" s="178" t="n"/>
      <c r="CG1667" s="179" t="n"/>
      <c r="CH1667" s="178" t="n"/>
      <c r="CI1667" s="180" t="n"/>
      <c r="CJ1667" s="181" t="n"/>
      <c r="CK1667" s="182" t="n"/>
    </row>
    <row r="1668">
      <c r="A1668" s="69" t="n"/>
      <c r="B1668" s="70" t="n"/>
      <c r="C1668" s="77" t="n"/>
      <c r="D1668" s="84" t="n"/>
      <c r="E1668" s="69" t="n"/>
      <c r="F1668" s="69" t="n"/>
      <c r="G1668" s="73" t="n"/>
      <c r="H1668" s="73" t="n"/>
      <c r="I1668" s="75" t="n"/>
      <c r="J1668" s="75" t="n"/>
      <c r="K1668" s="73" t="n"/>
      <c r="L1668" s="73" t="n"/>
      <c r="M1668" s="73" t="n"/>
      <c r="N1668" s="73" t="n"/>
      <c r="O1668" s="75" t="n"/>
      <c r="P1668" s="75" t="n"/>
      <c r="Q1668" s="73" t="n"/>
      <c r="R1668" s="73" t="n"/>
      <c r="S1668" s="73" t="n"/>
      <c r="T1668" s="73" t="n"/>
      <c r="U1668" s="73" t="n"/>
      <c r="V1668" s="73" t="n"/>
      <c r="W1668" s="73" t="n"/>
      <c r="X1668" s="73" t="n"/>
      <c r="Y1668" s="73" t="n"/>
      <c r="Z1668" s="73" t="n"/>
      <c r="AA1668" s="73" t="n"/>
      <c r="AB1668" s="73" t="n"/>
      <c r="AC1668" s="73" t="n"/>
      <c r="AD1668" s="73" t="n"/>
      <c r="AE1668" s="73" t="n"/>
      <c r="AF1668" s="73" t="n"/>
      <c r="AG1668" s="73" t="n"/>
      <c r="AH1668" s="73" t="n"/>
      <c r="AI1668" s="73" t="n"/>
      <c r="AJ1668" s="73" t="n"/>
      <c r="AK1668" s="73" t="n"/>
      <c r="AL1668" s="73" t="n"/>
      <c r="AM1668" s="73" t="n"/>
      <c r="AN1668" s="73" t="n"/>
      <c r="AO1668" s="73" t="n"/>
      <c r="AP1668" s="73" t="n"/>
      <c r="AQ1668" s="73" t="n"/>
      <c r="AR1668" s="73" t="n"/>
      <c r="AS1668" s="73" t="n"/>
      <c r="AT1668" s="73" t="n"/>
      <c r="AU1668" s="73" t="n"/>
      <c r="AV1668" s="73" t="n"/>
      <c r="AW1668" s="73" t="n"/>
      <c r="AX1668" s="73" t="n"/>
      <c r="AY1668" s="73" t="n"/>
      <c r="AZ1668" s="73" t="n"/>
      <c r="BA1668" s="73" t="n"/>
      <c r="BB1668" s="73" t="n"/>
      <c r="BC1668" s="73" t="n"/>
      <c r="BD1668" s="73" t="n"/>
      <c r="BE1668" s="73" t="n"/>
      <c r="BF1668" s="73" t="n"/>
      <c r="BG1668" s="73" t="n"/>
      <c r="BH1668" s="73" t="n"/>
      <c r="BI1668" s="73" t="n"/>
      <c r="BJ1668" s="73" t="n"/>
      <c r="BK1668" s="73" t="n"/>
      <c r="BL1668" s="73" t="n"/>
      <c r="BM1668" s="73" t="n"/>
      <c r="BN1668" s="73" t="n"/>
      <c r="BO1668" s="73" t="n"/>
      <c r="BP1668" s="96" t="n"/>
      <c r="BQ1668" s="174" t="n"/>
      <c r="BR1668" s="174" t="n"/>
      <c r="BS1668" s="174" t="n"/>
      <c r="BT1668" s="174" t="n"/>
      <c r="BU1668" s="174" t="n"/>
      <c r="BV1668" s="174" t="n"/>
      <c r="BW1668" s="174" t="n"/>
      <c r="BX1668" s="174" t="n"/>
      <c r="BY1668" s="174" t="n"/>
      <c r="BZ1668" s="175" t="n"/>
      <c r="CA1668" s="176" t="n"/>
      <c r="CB1668" s="177" t="n"/>
      <c r="CC1668" s="118" t="n"/>
      <c r="CD1668" s="178" t="n"/>
      <c r="CE1668" s="120" t="n"/>
      <c r="CF1668" s="178" t="n"/>
      <c r="CG1668" s="179" t="n"/>
      <c r="CH1668" s="178" t="n"/>
      <c r="CI1668" s="180" t="n"/>
      <c r="CJ1668" s="181" t="n"/>
      <c r="CK1668" s="182" t="n"/>
    </row>
    <row r="1669">
      <c r="A1669" s="69" t="n"/>
      <c r="B1669" s="70" t="n"/>
      <c r="C1669" s="77" t="n"/>
      <c r="D1669" s="84" t="n"/>
      <c r="E1669" s="69" t="n"/>
      <c r="F1669" s="69" t="n"/>
      <c r="G1669" s="73" t="n"/>
      <c r="H1669" s="73" t="n"/>
      <c r="I1669" s="75" t="n"/>
      <c r="J1669" s="75" t="n"/>
      <c r="K1669" s="73" t="n"/>
      <c r="L1669" s="73" t="n"/>
      <c r="M1669" s="73" t="n"/>
      <c r="N1669" s="73" t="n"/>
      <c r="O1669" s="75" t="n"/>
      <c r="P1669" s="75" t="n"/>
      <c r="Q1669" s="73" t="n"/>
      <c r="R1669" s="73" t="n"/>
      <c r="S1669" s="73" t="n"/>
      <c r="T1669" s="73" t="n"/>
      <c r="U1669" s="73" t="n"/>
      <c r="V1669" s="73" t="n"/>
      <c r="W1669" s="73" t="n"/>
      <c r="X1669" s="73" t="n"/>
      <c r="Y1669" s="73" t="n"/>
      <c r="Z1669" s="73" t="n"/>
      <c r="AA1669" s="73" t="n"/>
      <c r="AB1669" s="73" t="n"/>
      <c r="AC1669" s="73" t="n"/>
      <c r="AD1669" s="73" t="n"/>
      <c r="AE1669" s="73" t="n"/>
      <c r="AF1669" s="73" t="n"/>
      <c r="AG1669" s="73" t="n"/>
      <c r="AH1669" s="73" t="n"/>
      <c r="AI1669" s="73" t="n"/>
      <c r="AJ1669" s="73" t="n"/>
      <c r="AK1669" s="73" t="n"/>
      <c r="AL1669" s="73" t="n"/>
      <c r="AM1669" s="73" t="n"/>
      <c r="AN1669" s="73" t="n"/>
      <c r="AO1669" s="73" t="n"/>
      <c r="AP1669" s="73" t="n"/>
      <c r="AQ1669" s="73" t="n"/>
      <c r="AR1669" s="73" t="n"/>
      <c r="AS1669" s="73" t="n"/>
      <c r="AT1669" s="73" t="n"/>
      <c r="AU1669" s="73" t="n"/>
      <c r="AV1669" s="73" t="n"/>
      <c r="AW1669" s="73" t="n"/>
      <c r="AX1669" s="73" t="n"/>
      <c r="AY1669" s="73" t="n"/>
      <c r="AZ1669" s="73" t="n"/>
      <c r="BA1669" s="73" t="n"/>
      <c r="BB1669" s="73" t="n"/>
      <c r="BC1669" s="73" t="n"/>
      <c r="BD1669" s="73" t="n"/>
      <c r="BE1669" s="73" t="n"/>
      <c r="BF1669" s="73" t="n"/>
      <c r="BG1669" s="73" t="n"/>
      <c r="BH1669" s="73" t="n"/>
      <c r="BI1669" s="73" t="n"/>
      <c r="BJ1669" s="73" t="n"/>
      <c r="BK1669" s="73" t="n"/>
      <c r="BL1669" s="73" t="n"/>
      <c r="BM1669" s="73" t="n"/>
      <c r="BN1669" s="73" t="n"/>
      <c r="BO1669" s="73" t="n"/>
      <c r="BP1669" s="96" t="n"/>
      <c r="BQ1669" s="174" t="n"/>
      <c r="BR1669" s="174" t="n"/>
      <c r="BS1669" s="174" t="n"/>
      <c r="BT1669" s="174" t="n"/>
      <c r="BU1669" s="174" t="n"/>
      <c r="BV1669" s="174" t="n"/>
      <c r="BW1669" s="174" t="n"/>
      <c r="BX1669" s="174" t="n"/>
      <c r="BY1669" s="174" t="n"/>
      <c r="BZ1669" s="175" t="n"/>
      <c r="CA1669" s="176" t="n"/>
      <c r="CB1669" s="177" t="n"/>
      <c r="CC1669" s="118" t="n"/>
      <c r="CD1669" s="178" t="n"/>
      <c r="CE1669" s="120" t="n"/>
      <c r="CF1669" s="178" t="n"/>
      <c r="CG1669" s="179" t="n"/>
      <c r="CH1669" s="178" t="n"/>
      <c r="CI1669" s="180" t="n"/>
      <c r="CJ1669" s="181" t="n"/>
      <c r="CK1669" s="182" t="n"/>
    </row>
    <row r="1670">
      <c r="A1670" s="69" t="n"/>
      <c r="B1670" s="70" t="n"/>
      <c r="C1670" s="77" t="n"/>
      <c r="D1670" s="84" t="n"/>
      <c r="E1670" s="69" t="n"/>
      <c r="F1670" s="69" t="n"/>
      <c r="G1670" s="73" t="n"/>
      <c r="H1670" s="73" t="n"/>
      <c r="I1670" s="75" t="n"/>
      <c r="J1670" s="75" t="n"/>
      <c r="K1670" s="73" t="n"/>
      <c r="L1670" s="73" t="n"/>
      <c r="M1670" s="73" t="n"/>
      <c r="N1670" s="73" t="n"/>
      <c r="O1670" s="75" t="n"/>
      <c r="P1670" s="75" t="n"/>
      <c r="Q1670" s="73" t="n"/>
      <c r="R1670" s="73" t="n"/>
      <c r="S1670" s="73" t="n"/>
      <c r="T1670" s="73" t="n"/>
      <c r="U1670" s="73" t="n"/>
      <c r="V1670" s="73" t="n"/>
      <c r="W1670" s="73" t="n"/>
      <c r="X1670" s="73" t="n"/>
      <c r="Y1670" s="73" t="n"/>
      <c r="Z1670" s="73" t="n"/>
      <c r="AA1670" s="73" t="n"/>
      <c r="AB1670" s="73" t="n"/>
      <c r="AC1670" s="73" t="n"/>
      <c r="AD1670" s="73" t="n"/>
      <c r="AE1670" s="73" t="n"/>
      <c r="AF1670" s="73" t="n"/>
      <c r="AG1670" s="73" t="n"/>
      <c r="AH1670" s="73" t="n"/>
      <c r="AI1670" s="73" t="n"/>
      <c r="AJ1670" s="73" t="n"/>
      <c r="AK1670" s="73" t="n"/>
      <c r="AL1670" s="73" t="n"/>
      <c r="AM1670" s="73" t="n"/>
      <c r="AN1670" s="73" t="n"/>
      <c r="AO1670" s="73" t="n"/>
      <c r="AP1670" s="73" t="n"/>
      <c r="AQ1670" s="73" t="n"/>
      <c r="AR1670" s="73" t="n"/>
      <c r="AS1670" s="73" t="n"/>
      <c r="AT1670" s="73" t="n"/>
      <c r="AU1670" s="73" t="n"/>
      <c r="AV1670" s="73" t="n"/>
      <c r="AW1670" s="73" t="n"/>
      <c r="AX1670" s="73" t="n"/>
      <c r="AY1670" s="73" t="n"/>
      <c r="AZ1670" s="73" t="n"/>
      <c r="BA1670" s="73" t="n"/>
      <c r="BB1670" s="73" t="n"/>
      <c r="BC1670" s="73" t="n"/>
      <c r="BD1670" s="73" t="n"/>
      <c r="BE1670" s="73" t="n"/>
      <c r="BF1670" s="73" t="n"/>
      <c r="BG1670" s="73" t="n"/>
      <c r="BH1670" s="73" t="n"/>
      <c r="BI1670" s="73" t="n"/>
      <c r="BJ1670" s="73" t="n"/>
      <c r="BK1670" s="73" t="n"/>
      <c r="BL1670" s="73" t="n"/>
      <c r="BM1670" s="73" t="n"/>
      <c r="BN1670" s="73" t="n"/>
      <c r="BO1670" s="73" t="n"/>
      <c r="BP1670" s="96" t="n"/>
      <c r="BQ1670" s="174" t="n"/>
      <c r="BR1670" s="174" t="n"/>
      <c r="BS1670" s="174" t="n"/>
      <c r="BT1670" s="174" t="n"/>
      <c r="BU1670" s="174" t="n"/>
      <c r="BV1670" s="174" t="n"/>
      <c r="BW1670" s="174" t="n"/>
      <c r="BX1670" s="174" t="n"/>
      <c r="BY1670" s="174" t="n"/>
      <c r="BZ1670" s="175" t="n"/>
      <c r="CA1670" s="176" t="n"/>
      <c r="CB1670" s="177" t="n"/>
      <c r="CC1670" s="118" t="n"/>
      <c r="CD1670" s="178" t="n"/>
      <c r="CE1670" s="120" t="n"/>
      <c r="CF1670" s="178" t="n"/>
      <c r="CG1670" s="179" t="n"/>
      <c r="CH1670" s="178" t="n"/>
      <c r="CI1670" s="180" t="n"/>
      <c r="CJ1670" s="181" t="n"/>
      <c r="CK1670" s="182" t="n"/>
    </row>
    <row r="1671">
      <c r="A1671" s="69" t="n"/>
      <c r="B1671" s="70" t="n"/>
      <c r="C1671" s="77" t="n"/>
      <c r="D1671" s="84" t="n"/>
      <c r="E1671" s="69" t="n"/>
      <c r="F1671" s="69" t="n"/>
      <c r="G1671" s="73" t="n"/>
      <c r="H1671" s="73" t="n"/>
      <c r="I1671" s="75" t="n"/>
      <c r="J1671" s="75" t="n"/>
      <c r="K1671" s="73" t="n"/>
      <c r="L1671" s="73" t="n"/>
      <c r="M1671" s="73" t="n"/>
      <c r="N1671" s="73" t="n"/>
      <c r="O1671" s="75" t="n"/>
      <c r="P1671" s="75" t="n"/>
      <c r="Q1671" s="73" t="n"/>
      <c r="R1671" s="73" t="n"/>
      <c r="S1671" s="73" t="n"/>
      <c r="T1671" s="73" t="n"/>
      <c r="U1671" s="73" t="n"/>
      <c r="V1671" s="73" t="n"/>
      <c r="W1671" s="73" t="n"/>
      <c r="X1671" s="73" t="n"/>
      <c r="Y1671" s="73" t="n"/>
      <c r="Z1671" s="73" t="n"/>
      <c r="AA1671" s="73" t="n"/>
      <c r="AB1671" s="73" t="n"/>
      <c r="AC1671" s="73" t="n"/>
      <c r="AD1671" s="73" t="n"/>
      <c r="AE1671" s="73" t="n"/>
      <c r="AF1671" s="73" t="n"/>
      <c r="AG1671" s="73" t="n"/>
      <c r="AH1671" s="73" t="n"/>
      <c r="AI1671" s="73" t="n"/>
      <c r="AJ1671" s="73" t="n"/>
      <c r="AK1671" s="73" t="n"/>
      <c r="AL1671" s="73" t="n"/>
      <c r="AM1671" s="73" t="n"/>
      <c r="AN1671" s="73" t="n"/>
      <c r="AO1671" s="73" t="n"/>
      <c r="AP1671" s="73" t="n"/>
      <c r="AQ1671" s="73" t="n"/>
      <c r="AR1671" s="73" t="n"/>
      <c r="AS1671" s="73" t="n"/>
      <c r="AT1671" s="73" t="n"/>
      <c r="AU1671" s="73" t="n"/>
      <c r="AV1671" s="73" t="n"/>
      <c r="AW1671" s="73" t="n"/>
      <c r="AX1671" s="73" t="n"/>
      <c r="AY1671" s="73" t="n"/>
      <c r="AZ1671" s="73" t="n"/>
      <c r="BA1671" s="73" t="n"/>
      <c r="BB1671" s="73" t="n"/>
      <c r="BC1671" s="73" t="n"/>
      <c r="BD1671" s="73" t="n"/>
      <c r="BE1671" s="73" t="n"/>
      <c r="BF1671" s="73" t="n"/>
      <c r="BG1671" s="73" t="n"/>
      <c r="BH1671" s="73" t="n"/>
      <c r="BI1671" s="73" t="n"/>
      <c r="BJ1671" s="73" t="n"/>
      <c r="BK1671" s="73" t="n"/>
      <c r="BL1671" s="73" t="n"/>
      <c r="BM1671" s="73" t="n"/>
      <c r="BN1671" s="73" t="n"/>
      <c r="BO1671" s="73" t="n"/>
      <c r="BP1671" s="96" t="n"/>
      <c r="BQ1671" s="174" t="n"/>
      <c r="BR1671" s="174" t="n"/>
      <c r="BS1671" s="174" t="n"/>
      <c r="BT1671" s="174" t="n"/>
      <c r="BU1671" s="174" t="n"/>
      <c r="BV1671" s="174" t="n"/>
      <c r="BW1671" s="174" t="n"/>
      <c r="BX1671" s="174" t="n"/>
      <c r="BY1671" s="174" t="n"/>
      <c r="BZ1671" s="175" t="n"/>
      <c r="CA1671" s="176" t="n"/>
      <c r="CB1671" s="177" t="n"/>
      <c r="CC1671" s="118" t="n"/>
      <c r="CD1671" s="178" t="n"/>
      <c r="CE1671" s="120" t="n"/>
      <c r="CF1671" s="178" t="n"/>
      <c r="CG1671" s="179" t="n"/>
      <c r="CH1671" s="178" t="n"/>
      <c r="CI1671" s="180" t="n"/>
      <c r="CJ1671" s="181" t="n"/>
      <c r="CK1671" s="182" t="n"/>
    </row>
    <row r="1672">
      <c r="A1672" s="69" t="n"/>
      <c r="B1672" s="70" t="n"/>
      <c r="C1672" s="77" t="n"/>
      <c r="D1672" s="84" t="n"/>
      <c r="E1672" s="69" t="n"/>
      <c r="F1672" s="69" t="n"/>
      <c r="G1672" s="73" t="n"/>
      <c r="H1672" s="73" t="n"/>
      <c r="I1672" s="75" t="n"/>
      <c r="J1672" s="75" t="n"/>
      <c r="K1672" s="73" t="n"/>
      <c r="L1672" s="73" t="n"/>
      <c r="M1672" s="73" t="n"/>
      <c r="N1672" s="73" t="n"/>
      <c r="O1672" s="75" t="n"/>
      <c r="P1672" s="75" t="n"/>
      <c r="Q1672" s="73" t="n"/>
      <c r="R1672" s="73" t="n"/>
      <c r="S1672" s="73" t="n"/>
      <c r="T1672" s="73" t="n"/>
      <c r="U1672" s="73" t="n"/>
      <c r="V1672" s="73" t="n"/>
      <c r="W1672" s="73" t="n"/>
      <c r="X1672" s="73" t="n"/>
      <c r="Y1672" s="73" t="n"/>
      <c r="Z1672" s="73" t="n"/>
      <c r="AA1672" s="73" t="n"/>
      <c r="AB1672" s="73" t="n"/>
      <c r="AC1672" s="73" t="n"/>
      <c r="AD1672" s="73" t="n"/>
      <c r="AE1672" s="73" t="n"/>
      <c r="AF1672" s="73" t="n"/>
      <c r="AG1672" s="73" t="n"/>
      <c r="AH1672" s="73" t="n"/>
      <c r="AI1672" s="73" t="n"/>
      <c r="AJ1672" s="73" t="n"/>
      <c r="AK1672" s="73" t="n"/>
      <c r="AL1672" s="73" t="n"/>
      <c r="AM1672" s="73" t="n"/>
      <c r="AN1672" s="73" t="n"/>
      <c r="AO1672" s="73" t="n"/>
      <c r="AP1672" s="73" t="n"/>
      <c r="AQ1672" s="73" t="n"/>
      <c r="AR1672" s="73" t="n"/>
      <c r="AS1672" s="73" t="n"/>
      <c r="AT1672" s="73" t="n"/>
      <c r="AU1672" s="73" t="n"/>
      <c r="AV1672" s="73" t="n"/>
      <c r="AW1672" s="73" t="n"/>
      <c r="AX1672" s="73" t="n"/>
      <c r="AY1672" s="73" t="n"/>
      <c r="AZ1672" s="73" t="n"/>
      <c r="BA1672" s="73" t="n"/>
      <c r="BB1672" s="73" t="n"/>
      <c r="BC1672" s="73" t="n"/>
      <c r="BD1672" s="73" t="n"/>
      <c r="BE1672" s="73" t="n"/>
      <c r="BF1672" s="73" t="n"/>
      <c r="BG1672" s="73" t="n"/>
      <c r="BH1672" s="73" t="n"/>
      <c r="BI1672" s="73" t="n"/>
      <c r="BJ1672" s="73" t="n"/>
      <c r="BK1672" s="73" t="n"/>
      <c r="BL1672" s="73" t="n"/>
      <c r="BM1672" s="73" t="n"/>
      <c r="BN1672" s="73" t="n"/>
      <c r="BO1672" s="73" t="n"/>
      <c r="BP1672" s="96" t="n"/>
      <c r="BQ1672" s="174" t="n"/>
      <c r="BR1672" s="174" t="n"/>
      <c r="BS1672" s="174" t="n"/>
      <c r="BT1672" s="174" t="n"/>
      <c r="BU1672" s="174" t="n"/>
      <c r="BV1672" s="174" t="n"/>
      <c r="BW1672" s="174" t="n"/>
      <c r="BX1672" s="174" t="n"/>
      <c r="BY1672" s="174" t="n"/>
      <c r="BZ1672" s="175" t="n"/>
      <c r="CA1672" s="176" t="n"/>
      <c r="CB1672" s="177" t="n"/>
      <c r="CC1672" s="118" t="n"/>
      <c r="CD1672" s="178" t="n"/>
      <c r="CE1672" s="120" t="n"/>
      <c r="CF1672" s="178" t="n"/>
      <c r="CG1672" s="179" t="n"/>
      <c r="CH1672" s="178" t="n"/>
      <c r="CI1672" s="180" t="n"/>
      <c r="CJ1672" s="181" t="n"/>
      <c r="CK1672" s="182" t="n"/>
    </row>
    <row r="1673">
      <c r="A1673" s="69" t="n"/>
      <c r="B1673" s="70" t="n"/>
      <c r="C1673" s="77" t="n"/>
      <c r="D1673" s="84" t="n"/>
      <c r="E1673" s="69" t="n"/>
      <c r="F1673" s="69" t="n"/>
      <c r="G1673" s="73" t="n"/>
      <c r="H1673" s="73" t="n"/>
      <c r="I1673" s="75" t="n"/>
      <c r="J1673" s="75" t="n"/>
      <c r="K1673" s="73" t="n"/>
      <c r="L1673" s="73" t="n"/>
      <c r="M1673" s="73" t="n"/>
      <c r="N1673" s="73" t="n"/>
      <c r="O1673" s="75" t="n"/>
      <c r="P1673" s="75" t="n"/>
      <c r="Q1673" s="73" t="n"/>
      <c r="R1673" s="73" t="n"/>
      <c r="S1673" s="73" t="n"/>
      <c r="T1673" s="73" t="n"/>
      <c r="U1673" s="73" t="n"/>
      <c r="V1673" s="73" t="n"/>
      <c r="W1673" s="73" t="n"/>
      <c r="X1673" s="73" t="n"/>
      <c r="Y1673" s="73" t="n"/>
      <c r="Z1673" s="73" t="n"/>
      <c r="AA1673" s="73" t="n"/>
      <c r="AB1673" s="73" t="n"/>
      <c r="AC1673" s="73" t="n"/>
      <c r="AD1673" s="73" t="n"/>
      <c r="AE1673" s="73" t="n"/>
      <c r="AF1673" s="73" t="n"/>
      <c r="AG1673" s="73" t="n"/>
      <c r="AH1673" s="73" t="n"/>
      <c r="AI1673" s="73" t="n"/>
      <c r="AJ1673" s="73" t="n"/>
      <c r="AK1673" s="73" t="n"/>
      <c r="AL1673" s="73" t="n"/>
      <c r="AM1673" s="73" t="n"/>
      <c r="AN1673" s="73" t="n"/>
      <c r="AO1673" s="73" t="n"/>
      <c r="AP1673" s="73" t="n"/>
      <c r="AQ1673" s="73" t="n"/>
      <c r="AR1673" s="73" t="n"/>
      <c r="AS1673" s="73" t="n"/>
      <c r="AT1673" s="73" t="n"/>
      <c r="AU1673" s="73" t="n"/>
      <c r="AV1673" s="73" t="n"/>
      <c r="AW1673" s="73" t="n"/>
      <c r="AX1673" s="73" t="n"/>
      <c r="AY1673" s="73" t="n"/>
      <c r="AZ1673" s="73" t="n"/>
      <c r="BA1673" s="73" t="n"/>
      <c r="BB1673" s="73" t="n"/>
      <c r="BC1673" s="73" t="n"/>
      <c r="BD1673" s="73" t="n"/>
      <c r="BE1673" s="73" t="n"/>
      <c r="BF1673" s="73" t="n"/>
      <c r="BG1673" s="73" t="n"/>
      <c r="BH1673" s="73" t="n"/>
      <c r="BI1673" s="73" t="n"/>
      <c r="BJ1673" s="73" t="n"/>
      <c r="BK1673" s="73" t="n"/>
      <c r="BL1673" s="73" t="n"/>
      <c r="BM1673" s="73" t="n"/>
      <c r="BN1673" s="73" t="n"/>
      <c r="BO1673" s="73" t="n"/>
      <c r="BP1673" s="96" t="n"/>
      <c r="BQ1673" s="174" t="n"/>
      <c r="BR1673" s="174" t="n"/>
      <c r="BS1673" s="174" t="n"/>
      <c r="BT1673" s="174" t="n"/>
      <c r="BU1673" s="174" t="n"/>
      <c r="BV1673" s="174" t="n"/>
      <c r="BW1673" s="174" t="n"/>
      <c r="BX1673" s="174" t="n"/>
      <c r="BY1673" s="174" t="n"/>
      <c r="BZ1673" s="175" t="n"/>
      <c r="CA1673" s="176" t="n"/>
      <c r="CB1673" s="177" t="n"/>
      <c r="CC1673" s="118" t="n"/>
      <c r="CD1673" s="178" t="n"/>
      <c r="CE1673" s="120" t="n"/>
      <c r="CF1673" s="178" t="n"/>
      <c r="CG1673" s="179" t="n"/>
      <c r="CH1673" s="178" t="n"/>
      <c r="CI1673" s="180" t="n"/>
      <c r="CJ1673" s="181" t="n"/>
      <c r="CK1673" s="182" t="n"/>
    </row>
    <row r="1674">
      <c r="A1674" s="69" t="n"/>
      <c r="B1674" s="70" t="n"/>
      <c r="C1674" s="77" t="n"/>
      <c r="D1674" s="84" t="n"/>
      <c r="E1674" s="69" t="n"/>
      <c r="F1674" s="69" t="n"/>
      <c r="G1674" s="73" t="n"/>
      <c r="H1674" s="73" t="n"/>
      <c r="I1674" s="75" t="n"/>
      <c r="J1674" s="75" t="n"/>
      <c r="K1674" s="73" t="n"/>
      <c r="L1674" s="73" t="n"/>
      <c r="M1674" s="73" t="n"/>
      <c r="N1674" s="73" t="n"/>
      <c r="O1674" s="75" t="n"/>
      <c r="P1674" s="75" t="n"/>
      <c r="Q1674" s="73" t="n"/>
      <c r="R1674" s="73" t="n"/>
      <c r="S1674" s="73" t="n"/>
      <c r="T1674" s="73" t="n"/>
      <c r="U1674" s="73" t="n"/>
      <c r="V1674" s="73" t="n"/>
      <c r="W1674" s="73" t="n"/>
      <c r="X1674" s="73" t="n"/>
      <c r="Y1674" s="73" t="n"/>
      <c r="Z1674" s="73" t="n"/>
      <c r="AA1674" s="73" t="n"/>
      <c r="AB1674" s="73" t="n"/>
      <c r="AC1674" s="73" t="n"/>
      <c r="AD1674" s="73" t="n"/>
      <c r="AE1674" s="73" t="n"/>
      <c r="AF1674" s="73" t="n"/>
      <c r="AG1674" s="73" t="n"/>
      <c r="AH1674" s="73" t="n"/>
      <c r="AI1674" s="73" t="n"/>
      <c r="AJ1674" s="73" t="n"/>
      <c r="AK1674" s="73" t="n"/>
      <c r="AL1674" s="73" t="n"/>
      <c r="AM1674" s="73" t="n"/>
      <c r="AN1674" s="73" t="n"/>
      <c r="AO1674" s="73" t="n"/>
      <c r="AP1674" s="73" t="n"/>
      <c r="AQ1674" s="73" t="n"/>
      <c r="AR1674" s="73" t="n"/>
      <c r="AS1674" s="73" t="n"/>
      <c r="AT1674" s="73" t="n"/>
      <c r="AU1674" s="73" t="n"/>
      <c r="AV1674" s="73" t="n"/>
      <c r="AW1674" s="73" t="n"/>
      <c r="AX1674" s="73" t="n"/>
      <c r="AY1674" s="73" t="n"/>
      <c r="AZ1674" s="73" t="n"/>
      <c r="BA1674" s="73" t="n"/>
      <c r="BB1674" s="73" t="n"/>
      <c r="BC1674" s="73" t="n"/>
      <c r="BD1674" s="73" t="n"/>
      <c r="BE1674" s="73" t="n"/>
      <c r="BF1674" s="73" t="n"/>
      <c r="BG1674" s="73" t="n"/>
      <c r="BH1674" s="73" t="n"/>
      <c r="BI1674" s="73" t="n"/>
      <c r="BJ1674" s="73" t="n"/>
      <c r="BK1674" s="73" t="n"/>
      <c r="BL1674" s="73" t="n"/>
      <c r="BM1674" s="73" t="n"/>
      <c r="BN1674" s="73" t="n"/>
      <c r="BO1674" s="73" t="n"/>
      <c r="BP1674" s="96" t="n"/>
      <c r="BQ1674" s="174" t="n"/>
      <c r="BR1674" s="174" t="n"/>
      <c r="BS1674" s="174" t="n"/>
      <c r="BT1674" s="174" t="n"/>
      <c r="BU1674" s="174" t="n"/>
      <c r="BV1674" s="174" t="n"/>
      <c r="BW1674" s="174" t="n"/>
      <c r="BX1674" s="174" t="n"/>
      <c r="BY1674" s="174" t="n"/>
      <c r="BZ1674" s="175" t="n"/>
      <c r="CA1674" s="176" t="n"/>
      <c r="CB1674" s="177" t="n"/>
      <c r="CC1674" s="118" t="n"/>
      <c r="CD1674" s="178" t="n"/>
      <c r="CE1674" s="120" t="n"/>
      <c r="CF1674" s="178" t="n"/>
      <c r="CG1674" s="179" t="n"/>
      <c r="CH1674" s="178" t="n"/>
      <c r="CI1674" s="180" t="n"/>
      <c r="CJ1674" s="181" t="n"/>
      <c r="CK1674" s="182" t="n"/>
    </row>
    <row r="1675">
      <c r="A1675" s="69" t="n"/>
      <c r="B1675" s="70" t="n"/>
      <c r="C1675" s="77" t="n"/>
      <c r="D1675" s="84" t="n"/>
      <c r="E1675" s="69" t="n"/>
      <c r="F1675" s="69" t="n"/>
      <c r="G1675" s="73" t="n"/>
      <c r="H1675" s="73" t="n"/>
      <c r="I1675" s="75" t="n"/>
      <c r="J1675" s="75" t="n"/>
      <c r="K1675" s="73" t="n"/>
      <c r="L1675" s="73" t="n"/>
      <c r="M1675" s="73" t="n"/>
      <c r="N1675" s="73" t="n"/>
      <c r="O1675" s="75" t="n"/>
      <c r="P1675" s="75" t="n"/>
      <c r="Q1675" s="73" t="n"/>
      <c r="R1675" s="73" t="n"/>
      <c r="S1675" s="73" t="n"/>
      <c r="T1675" s="73" t="n"/>
      <c r="U1675" s="73" t="n"/>
      <c r="V1675" s="73" t="n"/>
      <c r="W1675" s="73" t="n"/>
      <c r="X1675" s="73" t="n"/>
      <c r="Y1675" s="73" t="n"/>
      <c r="Z1675" s="73" t="n"/>
      <c r="AA1675" s="73" t="n"/>
      <c r="AB1675" s="73" t="n"/>
      <c r="AC1675" s="73" t="n"/>
      <c r="AD1675" s="73" t="n"/>
      <c r="AE1675" s="73" t="n"/>
      <c r="AF1675" s="73" t="n"/>
      <c r="AG1675" s="73" t="n"/>
      <c r="AH1675" s="73" t="n"/>
      <c r="AI1675" s="73" t="n"/>
      <c r="AJ1675" s="73" t="n"/>
      <c r="AK1675" s="73" t="n"/>
      <c r="AL1675" s="73" t="n"/>
      <c r="AM1675" s="73" t="n"/>
      <c r="AN1675" s="73" t="n"/>
      <c r="AO1675" s="73" t="n"/>
      <c r="AP1675" s="73" t="n"/>
      <c r="AQ1675" s="73" t="n"/>
      <c r="AR1675" s="73" t="n"/>
      <c r="AS1675" s="73" t="n"/>
      <c r="AT1675" s="73" t="n"/>
      <c r="AU1675" s="73" t="n"/>
      <c r="AV1675" s="73" t="n"/>
      <c r="AW1675" s="73" t="n"/>
      <c r="AX1675" s="73" t="n"/>
      <c r="AY1675" s="73" t="n"/>
      <c r="AZ1675" s="73" t="n"/>
      <c r="BA1675" s="73" t="n"/>
      <c r="BB1675" s="73" t="n"/>
      <c r="BC1675" s="73" t="n"/>
      <c r="BD1675" s="73" t="n"/>
      <c r="BE1675" s="73" t="n"/>
      <c r="BF1675" s="73" t="n"/>
      <c r="BG1675" s="73" t="n"/>
      <c r="BH1675" s="73" t="n"/>
      <c r="BI1675" s="73" t="n"/>
      <c r="BJ1675" s="73" t="n"/>
      <c r="BK1675" s="73" t="n"/>
      <c r="BL1675" s="73" t="n"/>
      <c r="BM1675" s="73" t="n"/>
      <c r="BN1675" s="73" t="n"/>
      <c r="BO1675" s="73" t="n"/>
      <c r="BP1675" s="96" t="n"/>
      <c r="BQ1675" s="174" t="n"/>
      <c r="BR1675" s="174" t="n"/>
      <c r="BS1675" s="174" t="n"/>
      <c r="BT1675" s="174" t="n"/>
      <c r="BU1675" s="174" t="n"/>
      <c r="BV1675" s="174" t="n"/>
      <c r="BW1675" s="174" t="n"/>
      <c r="BX1675" s="174" t="n"/>
      <c r="BY1675" s="174" t="n"/>
      <c r="BZ1675" s="175" t="n"/>
      <c r="CA1675" s="176" t="n"/>
      <c r="CB1675" s="177" t="n"/>
      <c r="CC1675" s="118" t="n"/>
      <c r="CD1675" s="178" t="n"/>
      <c r="CE1675" s="120" t="n"/>
      <c r="CF1675" s="178" t="n"/>
      <c r="CG1675" s="179" t="n"/>
      <c r="CH1675" s="178" t="n"/>
      <c r="CI1675" s="180" t="n"/>
      <c r="CJ1675" s="181" t="n"/>
      <c r="CK1675" s="182" t="n"/>
    </row>
    <row r="1676">
      <c r="A1676" s="69" t="n"/>
      <c r="B1676" s="70" t="n"/>
      <c r="C1676" s="77" t="n"/>
      <c r="D1676" s="84" t="n"/>
      <c r="E1676" s="69" t="n"/>
      <c r="F1676" s="69" t="n"/>
      <c r="G1676" s="73" t="n"/>
      <c r="H1676" s="73" t="n"/>
      <c r="I1676" s="75" t="n"/>
      <c r="J1676" s="75" t="n"/>
      <c r="K1676" s="73" t="n"/>
      <c r="L1676" s="73" t="n"/>
      <c r="M1676" s="73" t="n"/>
      <c r="N1676" s="73" t="n"/>
      <c r="O1676" s="75" t="n"/>
      <c r="P1676" s="75" t="n"/>
      <c r="Q1676" s="73" t="n"/>
      <c r="R1676" s="73" t="n"/>
      <c r="S1676" s="73" t="n"/>
      <c r="T1676" s="73" t="n"/>
      <c r="U1676" s="73" t="n"/>
      <c r="V1676" s="73" t="n"/>
      <c r="W1676" s="73" t="n"/>
      <c r="X1676" s="73" t="n"/>
      <c r="Y1676" s="73" t="n"/>
      <c r="Z1676" s="73" t="n"/>
      <c r="AA1676" s="73" t="n"/>
      <c r="AB1676" s="73" t="n"/>
      <c r="AC1676" s="73" t="n"/>
      <c r="AD1676" s="73" t="n"/>
      <c r="AE1676" s="73" t="n"/>
      <c r="AF1676" s="73" t="n"/>
      <c r="AG1676" s="73" t="n"/>
      <c r="AH1676" s="73" t="n"/>
      <c r="AI1676" s="73" t="n"/>
      <c r="AJ1676" s="73" t="n"/>
      <c r="AK1676" s="73" t="n"/>
      <c r="AL1676" s="73" t="n"/>
      <c r="AM1676" s="73" t="n"/>
      <c r="AN1676" s="73" t="n"/>
      <c r="AO1676" s="73" t="n"/>
      <c r="AP1676" s="73" t="n"/>
      <c r="AQ1676" s="73" t="n"/>
      <c r="AR1676" s="73" t="n"/>
      <c r="AS1676" s="73" t="n"/>
      <c r="AT1676" s="73" t="n"/>
      <c r="AU1676" s="73" t="n"/>
      <c r="AV1676" s="73" t="n"/>
      <c r="AW1676" s="73" t="n"/>
      <c r="AX1676" s="73" t="n"/>
      <c r="AY1676" s="73" t="n"/>
      <c r="AZ1676" s="73" t="n"/>
      <c r="BA1676" s="73" t="n"/>
      <c r="BB1676" s="73" t="n"/>
      <c r="BC1676" s="73" t="n"/>
      <c r="BD1676" s="73" t="n"/>
      <c r="BE1676" s="73" t="n"/>
      <c r="BF1676" s="73" t="n"/>
      <c r="BG1676" s="73" t="n"/>
      <c r="BH1676" s="73" t="n"/>
      <c r="BI1676" s="73" t="n"/>
      <c r="BJ1676" s="73" t="n"/>
      <c r="BK1676" s="73" t="n"/>
      <c r="BL1676" s="73" t="n"/>
      <c r="BM1676" s="73" t="n"/>
      <c r="BN1676" s="73" t="n"/>
      <c r="BO1676" s="73" t="n"/>
      <c r="BP1676" s="96" t="n"/>
      <c r="BQ1676" s="174" t="n"/>
      <c r="BR1676" s="174" t="n"/>
      <c r="BS1676" s="174" t="n"/>
      <c r="BT1676" s="174" t="n"/>
      <c r="BU1676" s="174" t="n"/>
      <c r="BV1676" s="174" t="n"/>
      <c r="BW1676" s="174" t="n"/>
      <c r="BX1676" s="174" t="n"/>
      <c r="BY1676" s="174" t="n"/>
      <c r="BZ1676" s="175" t="n"/>
      <c r="CA1676" s="176" t="n"/>
      <c r="CB1676" s="177" t="n"/>
      <c r="CC1676" s="118" t="n"/>
      <c r="CD1676" s="178" t="n"/>
      <c r="CE1676" s="120" t="n"/>
      <c r="CF1676" s="178" t="n"/>
      <c r="CG1676" s="179" t="n"/>
      <c r="CH1676" s="178" t="n"/>
      <c r="CI1676" s="180" t="n"/>
      <c r="CJ1676" s="181" t="n"/>
      <c r="CK1676" s="182" t="n"/>
    </row>
    <row r="1677">
      <c r="A1677" s="69" t="n"/>
      <c r="B1677" s="70" t="n"/>
      <c r="C1677" s="77" t="n"/>
      <c r="D1677" s="84" t="n"/>
      <c r="E1677" s="69" t="n"/>
      <c r="F1677" s="69" t="n"/>
      <c r="G1677" s="73" t="n"/>
      <c r="H1677" s="73" t="n"/>
      <c r="I1677" s="75" t="n"/>
      <c r="J1677" s="75" t="n"/>
      <c r="K1677" s="73" t="n"/>
      <c r="L1677" s="73" t="n"/>
      <c r="M1677" s="73" t="n"/>
      <c r="N1677" s="73" t="n"/>
      <c r="O1677" s="75" t="n"/>
      <c r="P1677" s="75" t="n"/>
      <c r="Q1677" s="73" t="n"/>
      <c r="R1677" s="73" t="n"/>
      <c r="S1677" s="73" t="n"/>
      <c r="T1677" s="73" t="n"/>
      <c r="U1677" s="73" t="n"/>
      <c r="V1677" s="73" t="n"/>
      <c r="W1677" s="73" t="n"/>
      <c r="X1677" s="73" t="n"/>
      <c r="Y1677" s="73" t="n"/>
      <c r="Z1677" s="73" t="n"/>
      <c r="AA1677" s="73" t="n"/>
      <c r="AB1677" s="73" t="n"/>
      <c r="AC1677" s="73" t="n"/>
      <c r="AD1677" s="73" t="n"/>
      <c r="AE1677" s="73" t="n"/>
      <c r="AF1677" s="73" t="n"/>
      <c r="AG1677" s="73" t="n"/>
      <c r="AH1677" s="73" t="n"/>
      <c r="AI1677" s="73" t="n"/>
      <c r="AJ1677" s="73" t="n"/>
      <c r="AK1677" s="73" t="n"/>
      <c r="AL1677" s="73" t="n"/>
      <c r="AM1677" s="73" t="n"/>
      <c r="AN1677" s="73" t="n"/>
      <c r="AO1677" s="73" t="n"/>
      <c r="AP1677" s="73" t="n"/>
      <c r="AQ1677" s="73" t="n"/>
      <c r="AR1677" s="73" t="n"/>
      <c r="AS1677" s="73" t="n"/>
      <c r="AT1677" s="73" t="n"/>
      <c r="AU1677" s="73" t="n"/>
      <c r="AV1677" s="73" t="n"/>
      <c r="AW1677" s="73" t="n"/>
      <c r="AX1677" s="73" t="n"/>
      <c r="AY1677" s="73" t="n"/>
      <c r="AZ1677" s="73" t="n"/>
      <c r="BA1677" s="73" t="n"/>
      <c r="BB1677" s="73" t="n"/>
      <c r="BC1677" s="73" t="n"/>
      <c r="BD1677" s="73" t="n"/>
      <c r="BE1677" s="73" t="n"/>
      <c r="BF1677" s="73" t="n"/>
      <c r="BG1677" s="73" t="n"/>
      <c r="BH1677" s="73" t="n"/>
      <c r="BI1677" s="73" t="n"/>
      <c r="BJ1677" s="73" t="n"/>
      <c r="BK1677" s="73" t="n"/>
      <c r="BL1677" s="73" t="n"/>
      <c r="BM1677" s="73" t="n"/>
      <c r="BN1677" s="73" t="n"/>
      <c r="BO1677" s="73" t="n"/>
      <c r="BP1677" s="96" t="n"/>
      <c r="BQ1677" s="174" t="n"/>
      <c r="BR1677" s="174" t="n"/>
      <c r="BS1677" s="174" t="n"/>
      <c r="BT1677" s="174" t="n"/>
      <c r="BU1677" s="174" t="n"/>
      <c r="BV1677" s="174" t="n"/>
      <c r="BW1677" s="174" t="n"/>
      <c r="BX1677" s="174" t="n"/>
      <c r="BY1677" s="174" t="n"/>
      <c r="BZ1677" s="175" t="n"/>
      <c r="CA1677" s="176" t="n"/>
      <c r="CB1677" s="177" t="n"/>
      <c r="CC1677" s="118" t="n"/>
      <c r="CD1677" s="178" t="n"/>
      <c r="CE1677" s="120" t="n"/>
      <c r="CF1677" s="178" t="n"/>
      <c r="CG1677" s="179" t="n"/>
      <c r="CH1677" s="178" t="n"/>
      <c r="CI1677" s="180" t="n"/>
      <c r="CJ1677" s="181" t="n"/>
      <c r="CK1677" s="182" t="n"/>
    </row>
    <row r="1678">
      <c r="A1678" s="69" t="n"/>
      <c r="B1678" s="70" t="n"/>
      <c r="C1678" s="77" t="n"/>
      <c r="D1678" s="84" t="n"/>
      <c r="E1678" s="69" t="n"/>
      <c r="F1678" s="69" t="n"/>
      <c r="G1678" s="73" t="n"/>
      <c r="H1678" s="73" t="n"/>
      <c r="I1678" s="75" t="n"/>
      <c r="J1678" s="75" t="n"/>
      <c r="K1678" s="73" t="n"/>
      <c r="L1678" s="73" t="n"/>
      <c r="M1678" s="73" t="n"/>
      <c r="N1678" s="73" t="n"/>
      <c r="O1678" s="75" t="n"/>
      <c r="P1678" s="75" t="n"/>
      <c r="Q1678" s="73" t="n"/>
      <c r="R1678" s="73" t="n"/>
      <c r="S1678" s="73" t="n"/>
      <c r="T1678" s="73" t="n"/>
      <c r="U1678" s="73" t="n"/>
      <c r="V1678" s="73" t="n"/>
      <c r="W1678" s="73" t="n"/>
      <c r="X1678" s="73" t="n"/>
      <c r="Y1678" s="73" t="n"/>
      <c r="Z1678" s="73" t="n"/>
      <c r="AA1678" s="73" t="n"/>
      <c r="AB1678" s="73" t="n"/>
      <c r="AC1678" s="73" t="n"/>
      <c r="AD1678" s="73" t="n"/>
      <c r="AE1678" s="73" t="n"/>
      <c r="AF1678" s="73" t="n"/>
      <c r="AG1678" s="73" t="n"/>
      <c r="AH1678" s="73" t="n"/>
      <c r="AI1678" s="73" t="n"/>
      <c r="AJ1678" s="73" t="n"/>
      <c r="AK1678" s="73" t="n"/>
      <c r="AL1678" s="73" t="n"/>
      <c r="AM1678" s="73" t="n"/>
      <c r="AN1678" s="73" t="n"/>
      <c r="AO1678" s="73" t="n"/>
      <c r="AP1678" s="73" t="n"/>
      <c r="AQ1678" s="73" t="n"/>
      <c r="AR1678" s="73" t="n"/>
      <c r="AS1678" s="73" t="n"/>
      <c r="AT1678" s="73" t="n"/>
      <c r="AU1678" s="73" t="n"/>
      <c r="AV1678" s="73" t="n"/>
      <c r="AW1678" s="73" t="n"/>
      <c r="AX1678" s="73" t="n"/>
      <c r="AY1678" s="73" t="n"/>
      <c r="AZ1678" s="73" t="n"/>
      <c r="BA1678" s="73" t="n"/>
      <c r="BB1678" s="73" t="n"/>
      <c r="BC1678" s="73" t="n"/>
      <c r="BD1678" s="73" t="n"/>
      <c r="BE1678" s="73" t="n"/>
      <c r="BF1678" s="73" t="n"/>
      <c r="BG1678" s="73" t="n"/>
      <c r="BH1678" s="73" t="n"/>
      <c r="BI1678" s="73" t="n"/>
      <c r="BJ1678" s="73" t="n"/>
      <c r="BK1678" s="73" t="n"/>
      <c r="BL1678" s="73" t="n"/>
      <c r="BM1678" s="73" t="n"/>
      <c r="BN1678" s="73" t="n"/>
      <c r="BO1678" s="73" t="n"/>
      <c r="BP1678" s="96" t="n"/>
      <c r="BQ1678" s="174" t="n"/>
      <c r="BR1678" s="174" t="n"/>
      <c r="BS1678" s="174" t="n"/>
      <c r="BT1678" s="174" t="n"/>
      <c r="BU1678" s="174" t="n"/>
      <c r="BV1678" s="174" t="n"/>
      <c r="BW1678" s="174" t="n"/>
      <c r="BX1678" s="174" t="n"/>
      <c r="BY1678" s="174" t="n"/>
      <c r="BZ1678" s="175" t="n"/>
      <c r="CA1678" s="176" t="n"/>
      <c r="CB1678" s="177" t="n"/>
      <c r="CC1678" s="118" t="n"/>
      <c r="CD1678" s="178" t="n"/>
      <c r="CE1678" s="120" t="n"/>
      <c r="CF1678" s="178" t="n"/>
      <c r="CG1678" s="179" t="n"/>
      <c r="CH1678" s="178" t="n"/>
      <c r="CI1678" s="180" t="n"/>
      <c r="CJ1678" s="181" t="n"/>
      <c r="CK1678" s="182" t="n"/>
    </row>
    <row r="1679">
      <c r="A1679" s="69" t="n"/>
      <c r="B1679" s="70" t="n"/>
      <c r="C1679" s="77" t="n"/>
      <c r="D1679" s="84" t="n"/>
      <c r="E1679" s="69" t="n"/>
      <c r="F1679" s="69" t="n"/>
      <c r="G1679" s="73" t="n"/>
      <c r="H1679" s="73" t="n"/>
      <c r="I1679" s="75" t="n"/>
      <c r="J1679" s="75" t="n"/>
      <c r="K1679" s="73" t="n"/>
      <c r="L1679" s="73" t="n"/>
      <c r="M1679" s="73" t="n"/>
      <c r="N1679" s="73" t="n"/>
      <c r="O1679" s="75" t="n"/>
      <c r="P1679" s="75" t="n"/>
      <c r="Q1679" s="73" t="n"/>
      <c r="R1679" s="73" t="n"/>
      <c r="S1679" s="73" t="n"/>
      <c r="T1679" s="73" t="n"/>
      <c r="U1679" s="73" t="n"/>
      <c r="V1679" s="73" t="n"/>
      <c r="W1679" s="73" t="n"/>
      <c r="X1679" s="73" t="n"/>
      <c r="Y1679" s="73" t="n"/>
      <c r="Z1679" s="73" t="n"/>
      <c r="AA1679" s="73" t="n"/>
      <c r="AB1679" s="73" t="n"/>
      <c r="AC1679" s="73" t="n"/>
      <c r="AD1679" s="73" t="n"/>
      <c r="AE1679" s="73" t="n"/>
      <c r="AF1679" s="73" t="n"/>
      <c r="AG1679" s="73" t="n"/>
      <c r="AH1679" s="73" t="n"/>
      <c r="AI1679" s="73" t="n"/>
      <c r="AJ1679" s="73" t="n"/>
      <c r="AK1679" s="73" t="n"/>
      <c r="AL1679" s="73" t="n"/>
      <c r="AM1679" s="73" t="n"/>
      <c r="AN1679" s="73" t="n"/>
      <c r="AO1679" s="73" t="n"/>
      <c r="AP1679" s="73" t="n"/>
      <c r="AQ1679" s="73" t="n"/>
      <c r="AR1679" s="73" t="n"/>
      <c r="AS1679" s="73" t="n"/>
      <c r="AT1679" s="73" t="n"/>
      <c r="AU1679" s="73" t="n"/>
      <c r="AV1679" s="73" t="n"/>
      <c r="AW1679" s="73" t="n"/>
      <c r="AX1679" s="73" t="n"/>
      <c r="AY1679" s="73" t="n"/>
      <c r="AZ1679" s="73" t="n"/>
      <c r="BA1679" s="73" t="n"/>
      <c r="BB1679" s="73" t="n"/>
      <c r="BC1679" s="73" t="n"/>
      <c r="BD1679" s="73" t="n"/>
      <c r="BE1679" s="73" t="n"/>
      <c r="BF1679" s="73" t="n"/>
      <c r="BG1679" s="73" t="n"/>
      <c r="BH1679" s="73" t="n"/>
      <c r="BI1679" s="73" t="n"/>
      <c r="BJ1679" s="73" t="n"/>
      <c r="BK1679" s="73" t="n"/>
      <c r="BL1679" s="73" t="n"/>
      <c r="BM1679" s="73" t="n"/>
      <c r="BN1679" s="73" t="n"/>
      <c r="BO1679" s="73" t="n"/>
      <c r="BP1679" s="96" t="n"/>
      <c r="BQ1679" s="174" t="n"/>
      <c r="BR1679" s="174" t="n"/>
      <c r="BS1679" s="174" t="n"/>
      <c r="BT1679" s="174" t="n"/>
      <c r="BU1679" s="174" t="n"/>
      <c r="BV1679" s="174" t="n"/>
      <c r="BW1679" s="174" t="n"/>
      <c r="BX1679" s="174" t="n"/>
      <c r="BY1679" s="174" t="n"/>
      <c r="BZ1679" s="175" t="n"/>
      <c r="CA1679" s="176" t="n"/>
      <c r="CB1679" s="177" t="n"/>
      <c r="CC1679" s="118" t="n"/>
      <c r="CD1679" s="178" t="n"/>
      <c r="CE1679" s="120" t="n"/>
      <c r="CF1679" s="178" t="n"/>
      <c r="CG1679" s="179" t="n"/>
      <c r="CH1679" s="178" t="n"/>
      <c r="CI1679" s="180" t="n"/>
      <c r="CJ1679" s="181" t="n"/>
      <c r="CK1679" s="182" t="n"/>
    </row>
    <row r="1680">
      <c r="A1680" s="69" t="n"/>
      <c r="B1680" s="70" t="n"/>
      <c r="C1680" s="77" t="n"/>
      <c r="D1680" s="84" t="n"/>
      <c r="E1680" s="69" t="n"/>
      <c r="F1680" s="69" t="n"/>
      <c r="G1680" s="73" t="n"/>
      <c r="H1680" s="73" t="n"/>
      <c r="I1680" s="75" t="n"/>
      <c r="J1680" s="75" t="n"/>
      <c r="K1680" s="73" t="n"/>
      <c r="L1680" s="73" t="n"/>
      <c r="M1680" s="73" t="n"/>
      <c r="N1680" s="73" t="n"/>
      <c r="O1680" s="75" t="n"/>
      <c r="P1680" s="75" t="n"/>
      <c r="Q1680" s="73" t="n"/>
      <c r="R1680" s="73" t="n"/>
      <c r="S1680" s="73" t="n"/>
      <c r="T1680" s="73" t="n"/>
      <c r="U1680" s="73" t="n"/>
      <c r="V1680" s="73" t="n"/>
      <c r="W1680" s="73" t="n"/>
      <c r="X1680" s="73" t="n"/>
      <c r="Y1680" s="73" t="n"/>
      <c r="Z1680" s="73" t="n"/>
      <c r="AA1680" s="73" t="n"/>
      <c r="AB1680" s="73" t="n"/>
      <c r="AC1680" s="73" t="n"/>
      <c r="AD1680" s="73" t="n"/>
      <c r="AE1680" s="73" t="n"/>
      <c r="AF1680" s="73" t="n"/>
      <c r="AG1680" s="73" t="n"/>
      <c r="AH1680" s="73" t="n"/>
      <c r="AI1680" s="73" t="n"/>
      <c r="AJ1680" s="73" t="n"/>
      <c r="AK1680" s="73" t="n"/>
      <c r="AL1680" s="73" t="n"/>
      <c r="AM1680" s="73" t="n"/>
      <c r="AN1680" s="73" t="n"/>
      <c r="AO1680" s="73" t="n"/>
      <c r="AP1680" s="73" t="n"/>
      <c r="AQ1680" s="73" t="n"/>
      <c r="AR1680" s="73" t="n"/>
      <c r="AS1680" s="73" t="n"/>
      <c r="AT1680" s="73" t="n"/>
      <c r="AU1680" s="73" t="n"/>
      <c r="AV1680" s="73" t="n"/>
      <c r="AW1680" s="73" t="n"/>
      <c r="AX1680" s="73" t="n"/>
      <c r="AY1680" s="73" t="n"/>
      <c r="AZ1680" s="73" t="n"/>
      <c r="BA1680" s="73" t="n"/>
      <c r="BB1680" s="73" t="n"/>
      <c r="BC1680" s="73" t="n"/>
      <c r="BD1680" s="73" t="n"/>
      <c r="BE1680" s="73" t="n"/>
      <c r="BF1680" s="73" t="n"/>
      <c r="BG1680" s="73" t="n"/>
      <c r="BH1680" s="73" t="n"/>
      <c r="BI1680" s="73" t="n"/>
      <c r="BJ1680" s="73" t="n"/>
      <c r="BK1680" s="73" t="n"/>
      <c r="BL1680" s="73" t="n"/>
      <c r="BM1680" s="73" t="n"/>
      <c r="BN1680" s="73" t="n"/>
      <c r="BO1680" s="73" t="n"/>
      <c r="BP1680" s="96" t="n"/>
      <c r="BQ1680" s="174" t="n"/>
      <c r="BR1680" s="174" t="n"/>
      <c r="BS1680" s="174" t="n"/>
      <c r="BT1680" s="174" t="n"/>
      <c r="BU1680" s="174" t="n"/>
      <c r="BV1680" s="174" t="n"/>
      <c r="BW1680" s="174" t="n"/>
      <c r="BX1680" s="174" t="n"/>
      <c r="BY1680" s="174" t="n"/>
      <c r="BZ1680" s="175" t="n"/>
      <c r="CA1680" s="176" t="n"/>
      <c r="CB1680" s="177" t="n"/>
      <c r="CC1680" s="118" t="n"/>
      <c r="CD1680" s="178" t="n"/>
      <c r="CE1680" s="120" t="n"/>
      <c r="CF1680" s="178" t="n"/>
      <c r="CG1680" s="179" t="n"/>
      <c r="CH1680" s="178" t="n"/>
      <c r="CI1680" s="180" t="n"/>
      <c r="CJ1680" s="181" t="n"/>
      <c r="CK1680" s="182" t="n"/>
    </row>
    <row r="1681">
      <c r="A1681" s="69" t="n"/>
      <c r="B1681" s="70" t="n"/>
      <c r="C1681" s="77" t="n"/>
      <c r="D1681" s="84" t="n"/>
      <c r="E1681" s="69" t="n"/>
      <c r="F1681" s="69" t="n"/>
      <c r="G1681" s="73" t="n"/>
      <c r="H1681" s="73" t="n"/>
      <c r="I1681" s="75" t="n"/>
      <c r="J1681" s="75" t="n"/>
      <c r="K1681" s="73" t="n"/>
      <c r="L1681" s="73" t="n"/>
      <c r="M1681" s="73" t="n"/>
      <c r="N1681" s="73" t="n"/>
      <c r="O1681" s="75" t="n"/>
      <c r="P1681" s="75" t="n"/>
      <c r="Q1681" s="73" t="n"/>
      <c r="R1681" s="73" t="n"/>
      <c r="S1681" s="73" t="n"/>
      <c r="T1681" s="73" t="n"/>
      <c r="U1681" s="73" t="n"/>
      <c r="V1681" s="73" t="n"/>
      <c r="W1681" s="73" t="n"/>
      <c r="X1681" s="73" t="n"/>
      <c r="Y1681" s="73" t="n"/>
      <c r="Z1681" s="73" t="n"/>
      <c r="AA1681" s="73" t="n"/>
      <c r="AB1681" s="73" t="n"/>
      <c r="AC1681" s="73" t="n"/>
      <c r="AD1681" s="73" t="n"/>
      <c r="AE1681" s="73" t="n"/>
      <c r="AF1681" s="73" t="n"/>
      <c r="AG1681" s="73" t="n"/>
      <c r="AH1681" s="73" t="n"/>
      <c r="AI1681" s="73" t="n"/>
      <c r="AJ1681" s="73" t="n"/>
      <c r="AK1681" s="73" t="n"/>
      <c r="AL1681" s="73" t="n"/>
      <c r="AM1681" s="73" t="n"/>
      <c r="AN1681" s="73" t="n"/>
      <c r="AO1681" s="73" t="n"/>
      <c r="AP1681" s="73" t="n"/>
      <c r="AQ1681" s="73" t="n"/>
      <c r="AR1681" s="73" t="n"/>
      <c r="AS1681" s="73" t="n"/>
      <c r="AT1681" s="73" t="n"/>
      <c r="AU1681" s="73" t="n"/>
      <c r="AV1681" s="73" t="n"/>
      <c r="AW1681" s="73" t="n"/>
      <c r="AX1681" s="73" t="n"/>
      <c r="AY1681" s="73" t="n"/>
      <c r="AZ1681" s="73" t="n"/>
      <c r="BA1681" s="73" t="n"/>
      <c r="BB1681" s="73" t="n"/>
      <c r="BC1681" s="73" t="n"/>
      <c r="BD1681" s="73" t="n"/>
      <c r="BE1681" s="73" t="n"/>
      <c r="BF1681" s="73" t="n"/>
      <c r="BG1681" s="73" t="n"/>
      <c r="BH1681" s="73" t="n"/>
      <c r="BI1681" s="73" t="n"/>
      <c r="BJ1681" s="73" t="n"/>
      <c r="BK1681" s="73" t="n"/>
      <c r="BL1681" s="73" t="n"/>
      <c r="BM1681" s="73" t="n"/>
      <c r="BN1681" s="73" t="n"/>
      <c r="BO1681" s="73" t="n"/>
      <c r="BP1681" s="96" t="n"/>
      <c r="BQ1681" s="174" t="n"/>
      <c r="BR1681" s="174" t="n"/>
      <c r="BS1681" s="174" t="n"/>
      <c r="BT1681" s="174" t="n"/>
      <c r="BU1681" s="174" t="n"/>
      <c r="BV1681" s="174" t="n"/>
      <c r="BW1681" s="174" t="n"/>
      <c r="BX1681" s="174" t="n"/>
      <c r="BY1681" s="174" t="n"/>
      <c r="BZ1681" s="175" t="n"/>
      <c r="CA1681" s="176" t="n"/>
      <c r="CB1681" s="177" t="n"/>
      <c r="CC1681" s="118" t="n"/>
      <c r="CD1681" s="178" t="n"/>
      <c r="CE1681" s="120" t="n"/>
      <c r="CF1681" s="178" t="n"/>
      <c r="CG1681" s="179" t="n"/>
      <c r="CH1681" s="178" t="n"/>
      <c r="CI1681" s="180" t="n"/>
      <c r="CJ1681" s="181" t="n"/>
      <c r="CK1681" s="182" t="n"/>
    </row>
    <row r="1682">
      <c r="A1682" s="69" t="n"/>
      <c r="B1682" s="70" t="n"/>
      <c r="C1682" s="77" t="n"/>
      <c r="D1682" s="84" t="n"/>
      <c r="E1682" s="69" t="n"/>
      <c r="F1682" s="69" t="n"/>
      <c r="G1682" s="73" t="n"/>
      <c r="H1682" s="73" t="n"/>
      <c r="I1682" s="75" t="n"/>
      <c r="J1682" s="75" t="n"/>
      <c r="K1682" s="73" t="n"/>
      <c r="L1682" s="73" t="n"/>
      <c r="M1682" s="73" t="n"/>
      <c r="N1682" s="73" t="n"/>
      <c r="O1682" s="75" t="n"/>
      <c r="P1682" s="75" t="n"/>
      <c r="Q1682" s="73" t="n"/>
      <c r="R1682" s="73" t="n"/>
      <c r="S1682" s="73" t="n"/>
      <c r="T1682" s="73" t="n"/>
      <c r="U1682" s="73" t="n"/>
      <c r="V1682" s="73" t="n"/>
      <c r="W1682" s="73" t="n"/>
      <c r="X1682" s="73" t="n"/>
      <c r="Y1682" s="73" t="n"/>
      <c r="Z1682" s="73" t="n"/>
      <c r="AA1682" s="73" t="n"/>
      <c r="AB1682" s="73" t="n"/>
      <c r="AC1682" s="73" t="n"/>
      <c r="AD1682" s="73" t="n"/>
      <c r="AE1682" s="73" t="n"/>
      <c r="AF1682" s="73" t="n"/>
      <c r="AG1682" s="73" t="n"/>
      <c r="AH1682" s="73" t="n"/>
      <c r="AI1682" s="73" t="n"/>
      <c r="AJ1682" s="73" t="n"/>
      <c r="AK1682" s="73" t="n"/>
      <c r="AL1682" s="73" t="n"/>
      <c r="AM1682" s="73" t="n"/>
      <c r="AN1682" s="73" t="n"/>
      <c r="AO1682" s="73" t="n"/>
      <c r="AP1682" s="73" t="n"/>
      <c r="AQ1682" s="73" t="n"/>
      <c r="AR1682" s="73" t="n"/>
      <c r="AS1682" s="73" t="n"/>
      <c r="AT1682" s="73" t="n"/>
      <c r="AU1682" s="73" t="n"/>
      <c r="AV1682" s="73" t="n"/>
      <c r="AW1682" s="73" t="n"/>
      <c r="AX1682" s="73" t="n"/>
      <c r="AY1682" s="73" t="n"/>
      <c r="AZ1682" s="73" t="n"/>
      <c r="BA1682" s="73" t="n"/>
      <c r="BB1682" s="73" t="n"/>
      <c r="BC1682" s="73" t="n"/>
      <c r="BD1682" s="73" t="n"/>
      <c r="BE1682" s="73" t="n"/>
      <c r="BF1682" s="73" t="n"/>
      <c r="BG1682" s="73" t="n"/>
      <c r="BH1682" s="73" t="n"/>
      <c r="BI1682" s="73" t="n"/>
      <c r="BJ1682" s="73" t="n"/>
      <c r="BK1682" s="73" t="n"/>
      <c r="BL1682" s="73" t="n"/>
      <c r="BM1682" s="73" t="n"/>
      <c r="BN1682" s="73" t="n"/>
      <c r="BO1682" s="73" t="n"/>
      <c r="BP1682" s="96" t="n"/>
      <c r="BQ1682" s="174" t="n"/>
      <c r="BR1682" s="174" t="n"/>
      <c r="BS1682" s="174" t="n"/>
      <c r="BT1682" s="174" t="n"/>
      <c r="BU1682" s="174" t="n"/>
      <c r="BV1682" s="174" t="n"/>
      <c r="BW1682" s="174" t="n"/>
      <c r="BX1682" s="174" t="n"/>
      <c r="BY1682" s="174" t="n"/>
      <c r="BZ1682" s="175" t="n"/>
      <c r="CA1682" s="176" t="n"/>
      <c r="CB1682" s="177" t="n"/>
      <c r="CC1682" s="118" t="n"/>
      <c r="CD1682" s="178" t="n"/>
      <c r="CE1682" s="120" t="n"/>
      <c r="CF1682" s="178" t="n"/>
      <c r="CG1682" s="179" t="n"/>
      <c r="CH1682" s="178" t="n"/>
      <c r="CI1682" s="180" t="n"/>
      <c r="CJ1682" s="181" t="n"/>
      <c r="CK1682" s="182" t="n"/>
    </row>
    <row r="1683">
      <c r="A1683" s="69" t="n"/>
      <c r="B1683" s="70" t="n"/>
      <c r="C1683" s="77" t="n"/>
      <c r="D1683" s="84" t="n"/>
      <c r="E1683" s="69" t="n"/>
      <c r="F1683" s="69" t="n"/>
      <c r="G1683" s="73" t="n"/>
      <c r="H1683" s="73" t="n"/>
      <c r="I1683" s="75" t="n"/>
      <c r="J1683" s="75" t="n"/>
      <c r="K1683" s="73" t="n"/>
      <c r="L1683" s="73" t="n"/>
      <c r="M1683" s="73" t="n"/>
      <c r="N1683" s="73" t="n"/>
      <c r="O1683" s="75" t="n"/>
      <c r="P1683" s="75" t="n"/>
      <c r="Q1683" s="73" t="n"/>
      <c r="R1683" s="73" t="n"/>
      <c r="S1683" s="73" t="n"/>
      <c r="T1683" s="73" t="n"/>
      <c r="U1683" s="73" t="n"/>
      <c r="V1683" s="73" t="n"/>
      <c r="W1683" s="73" t="n"/>
      <c r="X1683" s="73" t="n"/>
      <c r="Y1683" s="73" t="n"/>
      <c r="Z1683" s="73" t="n"/>
      <c r="AA1683" s="73" t="n"/>
      <c r="AB1683" s="73" t="n"/>
      <c r="AC1683" s="73" t="n"/>
      <c r="AD1683" s="73" t="n"/>
      <c r="AE1683" s="73" t="n"/>
      <c r="AF1683" s="73" t="n"/>
      <c r="AG1683" s="73" t="n"/>
      <c r="AH1683" s="73" t="n"/>
      <c r="AI1683" s="73" t="n"/>
      <c r="AJ1683" s="73" t="n"/>
      <c r="AK1683" s="73" t="n"/>
      <c r="AL1683" s="73" t="n"/>
      <c r="AM1683" s="73" t="n"/>
      <c r="AN1683" s="73" t="n"/>
      <c r="AO1683" s="73" t="n"/>
      <c r="AP1683" s="73" t="n"/>
      <c r="AQ1683" s="73" t="n"/>
      <c r="AR1683" s="73" t="n"/>
      <c r="AS1683" s="73" t="n"/>
      <c r="AT1683" s="73" t="n"/>
      <c r="AU1683" s="73" t="n"/>
      <c r="AV1683" s="73" t="n"/>
      <c r="AW1683" s="73" t="n"/>
      <c r="AX1683" s="73" t="n"/>
      <c r="AY1683" s="73" t="n"/>
      <c r="AZ1683" s="73" t="n"/>
      <c r="BA1683" s="73" t="n"/>
      <c r="BB1683" s="73" t="n"/>
      <c r="BC1683" s="73" t="n"/>
      <c r="BD1683" s="73" t="n"/>
      <c r="BE1683" s="73" t="n"/>
      <c r="BF1683" s="73" t="n"/>
      <c r="BG1683" s="73" t="n"/>
      <c r="BH1683" s="73" t="n"/>
      <c r="BI1683" s="73" t="n"/>
      <c r="BJ1683" s="73" t="n"/>
      <c r="BK1683" s="73" t="n"/>
      <c r="BL1683" s="73" t="n"/>
      <c r="BM1683" s="73" t="n"/>
      <c r="BN1683" s="73" t="n"/>
      <c r="BO1683" s="73" t="n"/>
      <c r="BP1683" s="96" t="n"/>
      <c r="BQ1683" s="174" t="n"/>
      <c r="BR1683" s="174" t="n"/>
      <c r="BS1683" s="174" t="n"/>
      <c r="BT1683" s="174" t="n"/>
      <c r="BU1683" s="174" t="n"/>
      <c r="BV1683" s="174" t="n"/>
      <c r="BW1683" s="174" t="n"/>
      <c r="BX1683" s="174" t="n"/>
      <c r="BY1683" s="174" t="n"/>
      <c r="BZ1683" s="175" t="n"/>
      <c r="CA1683" s="176" t="n"/>
      <c r="CB1683" s="177" t="n"/>
      <c r="CC1683" s="118" t="n"/>
      <c r="CD1683" s="178" t="n"/>
      <c r="CE1683" s="120" t="n"/>
      <c r="CF1683" s="178" t="n"/>
      <c r="CG1683" s="179" t="n"/>
      <c r="CH1683" s="178" t="n"/>
      <c r="CI1683" s="180" t="n"/>
      <c r="CJ1683" s="181" t="n"/>
      <c r="CK1683" s="182" t="n"/>
    </row>
    <row r="1684">
      <c r="A1684" s="69" t="n"/>
      <c r="B1684" s="70" t="n"/>
      <c r="C1684" s="77" t="n"/>
      <c r="D1684" s="84" t="n"/>
      <c r="E1684" s="69" t="n"/>
      <c r="F1684" s="69" t="n"/>
      <c r="G1684" s="73" t="n"/>
      <c r="H1684" s="73" t="n"/>
      <c r="I1684" s="75" t="n"/>
      <c r="J1684" s="75" t="n"/>
      <c r="K1684" s="73" t="n"/>
      <c r="L1684" s="73" t="n"/>
      <c r="M1684" s="73" t="n"/>
      <c r="N1684" s="73" t="n"/>
      <c r="O1684" s="75" t="n"/>
      <c r="P1684" s="75" t="n"/>
      <c r="Q1684" s="73" t="n"/>
      <c r="R1684" s="73" t="n"/>
      <c r="S1684" s="73" t="n"/>
      <c r="T1684" s="73" t="n"/>
      <c r="U1684" s="73" t="n"/>
      <c r="V1684" s="73" t="n"/>
      <c r="W1684" s="73" t="n"/>
      <c r="X1684" s="73" t="n"/>
      <c r="Y1684" s="73" t="n"/>
      <c r="Z1684" s="73" t="n"/>
      <c r="AA1684" s="73" t="n"/>
      <c r="AB1684" s="73" t="n"/>
      <c r="AC1684" s="73" t="n"/>
      <c r="AD1684" s="73" t="n"/>
      <c r="AE1684" s="73" t="n"/>
      <c r="AF1684" s="73" t="n"/>
      <c r="AG1684" s="73" t="n"/>
      <c r="AH1684" s="73" t="n"/>
      <c r="AI1684" s="73" t="n"/>
      <c r="AJ1684" s="73" t="n"/>
      <c r="AK1684" s="73" t="n"/>
      <c r="AL1684" s="73" t="n"/>
      <c r="AM1684" s="73" t="n"/>
      <c r="AN1684" s="73" t="n"/>
      <c r="AO1684" s="73" t="n"/>
      <c r="AP1684" s="73" t="n"/>
      <c r="AQ1684" s="73" t="n"/>
      <c r="AR1684" s="73" t="n"/>
      <c r="AS1684" s="73" t="n"/>
      <c r="AT1684" s="73" t="n"/>
      <c r="AU1684" s="73" t="n"/>
      <c r="AV1684" s="73" t="n"/>
      <c r="AW1684" s="73" t="n"/>
      <c r="AX1684" s="73" t="n"/>
      <c r="AY1684" s="73" t="n"/>
      <c r="AZ1684" s="73" t="n"/>
      <c r="BA1684" s="73" t="n"/>
      <c r="BB1684" s="73" t="n"/>
      <c r="BC1684" s="73" t="n"/>
      <c r="BD1684" s="73" t="n"/>
      <c r="BE1684" s="73" t="n"/>
      <c r="BF1684" s="73" t="n"/>
      <c r="BG1684" s="73" t="n"/>
      <c r="BH1684" s="73" t="n"/>
      <c r="BI1684" s="73" t="n"/>
      <c r="BJ1684" s="73" t="n"/>
      <c r="BK1684" s="73" t="n"/>
      <c r="BL1684" s="73" t="n"/>
      <c r="BM1684" s="73" t="n"/>
      <c r="BN1684" s="73" t="n"/>
      <c r="BO1684" s="73" t="n"/>
      <c r="BP1684" s="96" t="n"/>
      <c r="BQ1684" s="174" t="n"/>
      <c r="BR1684" s="174" t="n"/>
      <c r="BS1684" s="174" t="n"/>
      <c r="BT1684" s="174" t="n"/>
      <c r="BU1684" s="174" t="n"/>
      <c r="BV1684" s="174" t="n"/>
      <c r="BW1684" s="174" t="n"/>
      <c r="BX1684" s="174" t="n"/>
      <c r="BY1684" s="174" t="n"/>
      <c r="BZ1684" s="175" t="n"/>
      <c r="CA1684" s="176" t="n"/>
      <c r="CB1684" s="177" t="n"/>
      <c r="CC1684" s="118" t="n"/>
      <c r="CD1684" s="178" t="n"/>
      <c r="CE1684" s="120" t="n"/>
      <c r="CF1684" s="178" t="n"/>
      <c r="CG1684" s="179" t="n"/>
      <c r="CH1684" s="178" t="n"/>
      <c r="CI1684" s="180" t="n"/>
      <c r="CJ1684" s="181" t="n"/>
      <c r="CK1684" s="182" t="n"/>
    </row>
    <row r="1685">
      <c r="A1685" s="69" t="n"/>
      <c r="B1685" s="70" t="n"/>
      <c r="C1685" s="77" t="n"/>
      <c r="D1685" s="84" t="n"/>
      <c r="E1685" s="69" t="n"/>
      <c r="F1685" s="69" t="n"/>
      <c r="G1685" s="73" t="n"/>
      <c r="H1685" s="73" t="n"/>
      <c r="I1685" s="75" t="n"/>
      <c r="J1685" s="75" t="n"/>
      <c r="K1685" s="73" t="n"/>
      <c r="L1685" s="73" t="n"/>
      <c r="M1685" s="73" t="n"/>
      <c r="N1685" s="73" t="n"/>
      <c r="O1685" s="75" t="n"/>
      <c r="P1685" s="75" t="n"/>
      <c r="Q1685" s="73" t="n"/>
      <c r="R1685" s="73" t="n"/>
      <c r="S1685" s="73" t="n"/>
      <c r="T1685" s="73" t="n"/>
      <c r="U1685" s="73" t="n"/>
      <c r="V1685" s="73" t="n"/>
      <c r="W1685" s="73" t="n"/>
      <c r="X1685" s="73" t="n"/>
      <c r="Y1685" s="73" t="n"/>
      <c r="Z1685" s="73" t="n"/>
      <c r="AA1685" s="73" t="n"/>
      <c r="AB1685" s="73" t="n"/>
      <c r="AC1685" s="73" t="n"/>
      <c r="AD1685" s="73" t="n"/>
      <c r="AE1685" s="73" t="n"/>
      <c r="AF1685" s="73" t="n"/>
      <c r="AG1685" s="73" t="n"/>
      <c r="AH1685" s="73" t="n"/>
      <c r="AI1685" s="73" t="n"/>
      <c r="AJ1685" s="73" t="n"/>
      <c r="AK1685" s="73" t="n"/>
      <c r="AL1685" s="73" t="n"/>
      <c r="AM1685" s="73" t="n"/>
      <c r="AN1685" s="73" t="n"/>
      <c r="AO1685" s="73" t="n"/>
      <c r="AP1685" s="73" t="n"/>
      <c r="AQ1685" s="73" t="n"/>
      <c r="AR1685" s="73" t="n"/>
      <c r="AS1685" s="73" t="n"/>
      <c r="AT1685" s="73" t="n"/>
      <c r="AU1685" s="73" t="n"/>
      <c r="AV1685" s="73" t="n"/>
      <c r="AW1685" s="73" t="n"/>
      <c r="AX1685" s="73" t="n"/>
      <c r="AY1685" s="73" t="n"/>
      <c r="AZ1685" s="73" t="n"/>
      <c r="BA1685" s="73" t="n"/>
      <c r="BB1685" s="73" t="n"/>
      <c r="BC1685" s="73" t="n"/>
      <c r="BD1685" s="73" t="n"/>
      <c r="BE1685" s="73" t="n"/>
      <c r="BF1685" s="73" t="n"/>
      <c r="BG1685" s="73" t="n"/>
      <c r="BH1685" s="73" t="n"/>
      <c r="BI1685" s="73" t="n"/>
      <c r="BJ1685" s="73" t="n"/>
      <c r="BK1685" s="73" t="n"/>
      <c r="BL1685" s="73" t="n"/>
      <c r="BM1685" s="73" t="n"/>
      <c r="BN1685" s="73" t="n"/>
      <c r="BO1685" s="73" t="n"/>
      <c r="BP1685" s="96" t="n"/>
      <c r="BQ1685" s="174" t="n"/>
      <c r="BR1685" s="174" t="n"/>
      <c r="BS1685" s="174" t="n"/>
      <c r="BT1685" s="174" t="n"/>
      <c r="BU1685" s="174" t="n"/>
      <c r="BV1685" s="174" t="n"/>
      <c r="BW1685" s="174" t="n"/>
      <c r="BX1685" s="174" t="n"/>
      <c r="BY1685" s="174" t="n"/>
      <c r="BZ1685" s="175" t="n"/>
      <c r="CA1685" s="176" t="n"/>
      <c r="CB1685" s="177" t="n"/>
      <c r="CC1685" s="118" t="n"/>
      <c r="CD1685" s="178" t="n"/>
      <c r="CE1685" s="120" t="n"/>
      <c r="CF1685" s="178" t="n"/>
      <c r="CG1685" s="179" t="n"/>
      <c r="CH1685" s="178" t="n"/>
      <c r="CI1685" s="180" t="n"/>
      <c r="CJ1685" s="181" t="n"/>
      <c r="CK1685" s="182" t="n"/>
    </row>
    <row r="1686">
      <c r="A1686" s="69" t="n"/>
      <c r="B1686" s="70" t="n"/>
      <c r="C1686" s="77" t="n"/>
      <c r="D1686" s="84" t="n"/>
      <c r="E1686" s="69" t="n"/>
      <c r="F1686" s="69" t="n"/>
      <c r="G1686" s="73" t="n"/>
      <c r="H1686" s="73" t="n"/>
      <c r="I1686" s="75" t="n"/>
      <c r="J1686" s="75" t="n"/>
      <c r="K1686" s="73" t="n"/>
      <c r="L1686" s="73" t="n"/>
      <c r="M1686" s="73" t="n"/>
      <c r="N1686" s="73" t="n"/>
      <c r="O1686" s="75" t="n"/>
      <c r="P1686" s="75" t="n"/>
      <c r="Q1686" s="73" t="n"/>
      <c r="R1686" s="73" t="n"/>
      <c r="S1686" s="73" t="n"/>
      <c r="T1686" s="73" t="n"/>
      <c r="U1686" s="73" t="n"/>
      <c r="V1686" s="73" t="n"/>
      <c r="W1686" s="73" t="n"/>
      <c r="X1686" s="73" t="n"/>
      <c r="Y1686" s="73" t="n"/>
      <c r="Z1686" s="73" t="n"/>
      <c r="AA1686" s="73" t="n"/>
      <c r="AB1686" s="73" t="n"/>
      <c r="AC1686" s="73" t="n"/>
      <c r="AD1686" s="73" t="n"/>
      <c r="AE1686" s="73" t="n"/>
      <c r="AF1686" s="73" t="n"/>
      <c r="AG1686" s="73" t="n"/>
      <c r="AH1686" s="73" t="n"/>
      <c r="AI1686" s="73" t="n"/>
      <c r="AJ1686" s="73" t="n"/>
      <c r="AK1686" s="73" t="n"/>
      <c r="AL1686" s="73" t="n"/>
      <c r="AM1686" s="73" t="n"/>
      <c r="AN1686" s="73" t="n"/>
      <c r="AO1686" s="73" t="n"/>
      <c r="AP1686" s="73" t="n"/>
      <c r="AQ1686" s="73" t="n"/>
      <c r="AR1686" s="73" t="n"/>
      <c r="AS1686" s="73" t="n"/>
      <c r="AT1686" s="73" t="n"/>
      <c r="AU1686" s="73" t="n"/>
      <c r="AV1686" s="73" t="n"/>
      <c r="AW1686" s="73" t="n"/>
      <c r="AX1686" s="73" t="n"/>
      <c r="AY1686" s="73" t="n"/>
      <c r="AZ1686" s="73" t="n"/>
      <c r="BA1686" s="73" t="n"/>
      <c r="BB1686" s="73" t="n"/>
      <c r="BC1686" s="73" t="n"/>
      <c r="BD1686" s="73" t="n"/>
      <c r="BE1686" s="73" t="n"/>
      <c r="BF1686" s="73" t="n"/>
      <c r="BG1686" s="73" t="n"/>
      <c r="BH1686" s="73" t="n"/>
      <c r="BI1686" s="73" t="n"/>
      <c r="BJ1686" s="73" t="n"/>
      <c r="BK1686" s="73" t="n"/>
      <c r="BL1686" s="73" t="n"/>
      <c r="BM1686" s="73" t="n"/>
      <c r="BN1686" s="73" t="n"/>
      <c r="BO1686" s="73" t="n"/>
      <c r="BP1686" s="96" t="n"/>
      <c r="BQ1686" s="174" t="n"/>
      <c r="BR1686" s="174" t="n"/>
      <c r="BS1686" s="174" t="n"/>
      <c r="BT1686" s="174" t="n"/>
      <c r="BU1686" s="174" t="n"/>
      <c r="BV1686" s="174" t="n"/>
      <c r="BW1686" s="174" t="n"/>
      <c r="BX1686" s="174" t="n"/>
      <c r="BY1686" s="174" t="n"/>
      <c r="BZ1686" s="175" t="n"/>
      <c r="CA1686" s="176" t="n"/>
      <c r="CB1686" s="177" t="n"/>
      <c r="CC1686" s="118" t="n"/>
      <c r="CD1686" s="178" t="n"/>
      <c r="CE1686" s="120" t="n"/>
      <c r="CF1686" s="178" t="n"/>
      <c r="CG1686" s="179" t="n"/>
      <c r="CH1686" s="178" t="n"/>
      <c r="CI1686" s="180" t="n"/>
      <c r="CJ1686" s="181" t="n"/>
      <c r="CK1686" s="182" t="n"/>
    </row>
    <row r="1687">
      <c r="A1687" s="69" t="n"/>
      <c r="B1687" s="70" t="n"/>
      <c r="C1687" s="77" t="n"/>
      <c r="D1687" s="84" t="n"/>
      <c r="E1687" s="69" t="n"/>
      <c r="F1687" s="69" t="n"/>
      <c r="G1687" s="73" t="n"/>
      <c r="H1687" s="73" t="n"/>
      <c r="I1687" s="75" t="n"/>
      <c r="J1687" s="75" t="n"/>
      <c r="K1687" s="73" t="n"/>
      <c r="L1687" s="73" t="n"/>
      <c r="M1687" s="73" t="n"/>
      <c r="N1687" s="73" t="n"/>
      <c r="O1687" s="75" t="n"/>
      <c r="P1687" s="75" t="n"/>
      <c r="Q1687" s="73" t="n"/>
      <c r="R1687" s="73" t="n"/>
      <c r="S1687" s="73" t="n"/>
      <c r="T1687" s="73" t="n"/>
      <c r="U1687" s="73" t="n"/>
      <c r="V1687" s="73" t="n"/>
      <c r="W1687" s="73" t="n"/>
      <c r="X1687" s="73" t="n"/>
      <c r="Y1687" s="73" t="n"/>
      <c r="Z1687" s="73" t="n"/>
      <c r="AA1687" s="73" t="n"/>
      <c r="AB1687" s="73" t="n"/>
      <c r="AC1687" s="73" t="n"/>
      <c r="AD1687" s="73" t="n"/>
      <c r="AE1687" s="73" t="n"/>
      <c r="AF1687" s="73" t="n"/>
      <c r="AG1687" s="73" t="n"/>
      <c r="AH1687" s="73" t="n"/>
      <c r="AI1687" s="73" t="n"/>
      <c r="AJ1687" s="73" t="n"/>
      <c r="AK1687" s="73" t="n"/>
      <c r="AL1687" s="73" t="n"/>
      <c r="AM1687" s="73" t="n"/>
      <c r="AN1687" s="73" t="n"/>
      <c r="AO1687" s="73" t="n"/>
      <c r="AP1687" s="73" t="n"/>
      <c r="AQ1687" s="73" t="n"/>
      <c r="AR1687" s="73" t="n"/>
      <c r="AS1687" s="73" t="n"/>
      <c r="AT1687" s="73" t="n"/>
      <c r="AU1687" s="73" t="n"/>
      <c r="AV1687" s="73" t="n"/>
      <c r="AW1687" s="73" t="n"/>
      <c r="AX1687" s="73" t="n"/>
      <c r="AY1687" s="73" t="n"/>
      <c r="AZ1687" s="73" t="n"/>
      <c r="BA1687" s="73" t="n"/>
      <c r="BB1687" s="73" t="n"/>
      <c r="BC1687" s="73" t="n"/>
      <c r="BD1687" s="73" t="n"/>
      <c r="BE1687" s="73" t="n"/>
      <c r="BF1687" s="73" t="n"/>
      <c r="BG1687" s="73" t="n"/>
      <c r="BH1687" s="73" t="n"/>
      <c r="BI1687" s="73" t="n"/>
      <c r="BJ1687" s="73" t="n"/>
      <c r="BK1687" s="73" t="n"/>
      <c r="BL1687" s="73" t="n"/>
      <c r="BM1687" s="73" t="n"/>
      <c r="BN1687" s="73" t="n"/>
      <c r="BO1687" s="73" t="n"/>
      <c r="BP1687" s="96" t="n"/>
      <c r="BQ1687" s="174" t="n"/>
      <c r="BR1687" s="174" t="n"/>
      <c r="BS1687" s="174" t="n"/>
      <c r="BT1687" s="174" t="n"/>
      <c r="BU1687" s="174" t="n"/>
      <c r="BV1687" s="174" t="n"/>
      <c r="BW1687" s="174" t="n"/>
      <c r="BX1687" s="174" t="n"/>
      <c r="BY1687" s="174" t="n"/>
      <c r="BZ1687" s="175" t="n"/>
      <c r="CA1687" s="176" t="n"/>
      <c r="CB1687" s="177" t="n"/>
      <c r="CC1687" s="118" t="n"/>
      <c r="CD1687" s="178" t="n"/>
      <c r="CE1687" s="120" t="n"/>
      <c r="CF1687" s="178" t="n"/>
      <c r="CG1687" s="179" t="n"/>
      <c r="CH1687" s="178" t="n"/>
      <c r="CI1687" s="180" t="n"/>
      <c r="CJ1687" s="181" t="n"/>
      <c r="CK1687" s="182" t="n"/>
    </row>
    <row r="1688">
      <c r="A1688" s="69" t="n"/>
      <c r="B1688" s="70" t="n"/>
      <c r="C1688" s="77" t="n"/>
      <c r="D1688" s="84" t="n"/>
      <c r="E1688" s="69" t="n"/>
      <c r="F1688" s="69" t="n"/>
      <c r="G1688" s="73" t="n"/>
      <c r="H1688" s="73" t="n"/>
      <c r="I1688" s="75" t="n"/>
      <c r="J1688" s="75" t="n"/>
      <c r="K1688" s="73" t="n"/>
      <c r="L1688" s="73" t="n"/>
      <c r="M1688" s="73" t="n"/>
      <c r="N1688" s="73" t="n"/>
      <c r="O1688" s="75" t="n"/>
      <c r="P1688" s="75" t="n"/>
      <c r="Q1688" s="73" t="n"/>
      <c r="R1688" s="73" t="n"/>
      <c r="S1688" s="73" t="n"/>
      <c r="T1688" s="73" t="n"/>
      <c r="U1688" s="73" t="n"/>
      <c r="V1688" s="73" t="n"/>
      <c r="W1688" s="73" t="n"/>
      <c r="X1688" s="73" t="n"/>
      <c r="Y1688" s="73" t="n"/>
      <c r="Z1688" s="73" t="n"/>
      <c r="AA1688" s="73" t="n"/>
      <c r="AB1688" s="73" t="n"/>
      <c r="AC1688" s="73" t="n"/>
      <c r="AD1688" s="73" t="n"/>
      <c r="AE1688" s="73" t="n"/>
      <c r="AF1688" s="73" t="n"/>
      <c r="AG1688" s="73" t="n"/>
      <c r="AH1688" s="73" t="n"/>
      <c r="AI1688" s="73" t="n"/>
      <c r="AJ1688" s="73" t="n"/>
      <c r="AK1688" s="73" t="n"/>
      <c r="AL1688" s="73" t="n"/>
      <c r="AM1688" s="73" t="n"/>
      <c r="AN1688" s="73" t="n"/>
      <c r="AO1688" s="73" t="n"/>
      <c r="AP1688" s="73" t="n"/>
      <c r="AQ1688" s="73" t="n"/>
      <c r="AR1688" s="73" t="n"/>
      <c r="AS1688" s="73" t="n"/>
      <c r="AT1688" s="73" t="n"/>
      <c r="AU1688" s="73" t="n"/>
      <c r="AV1688" s="73" t="n"/>
      <c r="AW1688" s="73" t="n"/>
      <c r="AX1688" s="73" t="n"/>
      <c r="AY1688" s="73" t="n"/>
      <c r="AZ1688" s="73" t="n"/>
      <c r="BA1688" s="73" t="n"/>
      <c r="BB1688" s="73" t="n"/>
      <c r="BC1688" s="73" t="n"/>
      <c r="BD1688" s="73" t="n"/>
      <c r="BE1688" s="73" t="n"/>
      <c r="BF1688" s="73" t="n"/>
      <c r="BG1688" s="73" t="n"/>
      <c r="BH1688" s="73" t="n"/>
      <c r="BI1688" s="73" t="n"/>
      <c r="BJ1688" s="73" t="n"/>
      <c r="BK1688" s="73" t="n"/>
      <c r="BL1688" s="73" t="n"/>
      <c r="BM1688" s="73" t="n"/>
      <c r="BN1688" s="73" t="n"/>
      <c r="BO1688" s="73" t="n"/>
      <c r="BP1688" s="96" t="n"/>
      <c r="BQ1688" s="174" t="n"/>
      <c r="BR1688" s="174" t="n"/>
      <c r="BS1688" s="174" t="n"/>
      <c r="BT1688" s="174" t="n"/>
      <c r="BU1688" s="174" t="n"/>
      <c r="BV1688" s="174" t="n"/>
      <c r="BW1688" s="174" t="n"/>
      <c r="BX1688" s="174" t="n"/>
      <c r="BY1688" s="174" t="n"/>
      <c r="BZ1688" s="175" t="n"/>
      <c r="CA1688" s="176" t="n"/>
      <c r="CB1688" s="177" t="n"/>
      <c r="CC1688" s="118" t="n"/>
      <c r="CD1688" s="178" t="n"/>
      <c r="CE1688" s="120" t="n"/>
      <c r="CF1688" s="178" t="n"/>
      <c r="CG1688" s="179" t="n"/>
      <c r="CH1688" s="178" t="n"/>
      <c r="CI1688" s="180" t="n"/>
      <c r="CJ1688" s="181" t="n"/>
      <c r="CK1688" s="182" t="n"/>
    </row>
    <row r="1689">
      <c r="A1689" s="69" t="n"/>
      <c r="B1689" s="70" t="n"/>
      <c r="C1689" s="77" t="n"/>
      <c r="D1689" s="84" t="n"/>
      <c r="E1689" s="69" t="n"/>
      <c r="F1689" s="69" t="n"/>
      <c r="G1689" s="73" t="n"/>
      <c r="H1689" s="73" t="n"/>
      <c r="I1689" s="75" t="n"/>
      <c r="J1689" s="75" t="n"/>
      <c r="K1689" s="73" t="n"/>
      <c r="L1689" s="73" t="n"/>
      <c r="M1689" s="73" t="n"/>
      <c r="N1689" s="73" t="n"/>
      <c r="O1689" s="75" t="n"/>
      <c r="P1689" s="75" t="n"/>
      <c r="Q1689" s="73" t="n"/>
      <c r="R1689" s="73" t="n"/>
      <c r="S1689" s="73" t="n"/>
      <c r="T1689" s="73" t="n"/>
      <c r="U1689" s="73" t="n"/>
      <c r="V1689" s="73" t="n"/>
      <c r="W1689" s="73" t="n"/>
      <c r="X1689" s="73" t="n"/>
      <c r="Y1689" s="73" t="n"/>
      <c r="Z1689" s="73" t="n"/>
      <c r="AA1689" s="73" t="n"/>
      <c r="AB1689" s="73" t="n"/>
      <c r="AC1689" s="73" t="n"/>
      <c r="AD1689" s="73" t="n"/>
      <c r="AE1689" s="73" t="n"/>
      <c r="AF1689" s="73" t="n"/>
      <c r="AG1689" s="73" t="n"/>
      <c r="AH1689" s="73" t="n"/>
      <c r="AI1689" s="73" t="n"/>
      <c r="AJ1689" s="73" t="n"/>
      <c r="AK1689" s="73" t="n"/>
      <c r="AL1689" s="73" t="n"/>
      <c r="AM1689" s="73" t="n"/>
      <c r="AN1689" s="73" t="n"/>
      <c r="AO1689" s="73" t="n"/>
      <c r="AP1689" s="73" t="n"/>
      <c r="AQ1689" s="73" t="n"/>
      <c r="AR1689" s="73" t="n"/>
      <c r="AS1689" s="73" t="n"/>
      <c r="AT1689" s="73" t="n"/>
      <c r="AU1689" s="73" t="n"/>
      <c r="AV1689" s="73" t="n"/>
      <c r="AW1689" s="73" t="n"/>
      <c r="AX1689" s="73" t="n"/>
      <c r="AY1689" s="73" t="n"/>
      <c r="AZ1689" s="73" t="n"/>
      <c r="BA1689" s="73" t="n"/>
      <c r="BB1689" s="73" t="n"/>
      <c r="BC1689" s="73" t="n"/>
      <c r="BD1689" s="73" t="n"/>
      <c r="BE1689" s="73" t="n"/>
      <c r="BF1689" s="73" t="n"/>
      <c r="BG1689" s="73" t="n"/>
      <c r="BH1689" s="73" t="n"/>
      <c r="BI1689" s="73" t="n"/>
      <c r="BJ1689" s="73" t="n"/>
      <c r="BK1689" s="73" t="n"/>
      <c r="BL1689" s="73" t="n"/>
      <c r="BM1689" s="73" t="n"/>
      <c r="BN1689" s="73" t="n"/>
      <c r="BO1689" s="73" t="n"/>
      <c r="BP1689" s="96" t="n"/>
      <c r="BQ1689" s="174" t="n"/>
      <c r="BR1689" s="174" t="n"/>
      <c r="BS1689" s="174" t="n"/>
      <c r="BT1689" s="174" t="n"/>
      <c r="BU1689" s="174" t="n"/>
      <c r="BV1689" s="174" t="n"/>
      <c r="BW1689" s="174" t="n"/>
      <c r="BX1689" s="174" t="n"/>
      <c r="BY1689" s="174" t="n"/>
      <c r="BZ1689" s="175" t="n"/>
      <c r="CA1689" s="176" t="n"/>
      <c r="CB1689" s="177" t="n"/>
      <c r="CC1689" s="118" t="n"/>
      <c r="CD1689" s="178" t="n"/>
      <c r="CE1689" s="120" t="n"/>
      <c r="CF1689" s="178" t="n"/>
      <c r="CG1689" s="179" t="n"/>
      <c r="CH1689" s="178" t="n"/>
      <c r="CI1689" s="180" t="n"/>
      <c r="CJ1689" s="181" t="n"/>
      <c r="CK1689" s="182" t="n"/>
    </row>
    <row r="1690">
      <c r="A1690" s="69" t="n"/>
      <c r="B1690" s="70" t="n"/>
      <c r="C1690" s="77" t="n"/>
      <c r="D1690" s="84" t="n"/>
      <c r="E1690" s="69" t="n"/>
      <c r="F1690" s="69" t="n"/>
      <c r="G1690" s="73" t="n"/>
      <c r="H1690" s="73" t="n"/>
      <c r="I1690" s="75" t="n"/>
      <c r="J1690" s="75" t="n"/>
      <c r="K1690" s="73" t="n"/>
      <c r="L1690" s="73" t="n"/>
      <c r="M1690" s="73" t="n"/>
      <c r="N1690" s="73" t="n"/>
      <c r="O1690" s="75" t="n"/>
      <c r="P1690" s="75" t="n"/>
      <c r="Q1690" s="73" t="n"/>
      <c r="R1690" s="73" t="n"/>
      <c r="S1690" s="73" t="n"/>
      <c r="T1690" s="73" t="n"/>
      <c r="U1690" s="73" t="n"/>
      <c r="V1690" s="73" t="n"/>
      <c r="W1690" s="73" t="n"/>
      <c r="X1690" s="73" t="n"/>
      <c r="Y1690" s="73" t="n"/>
      <c r="Z1690" s="73" t="n"/>
      <c r="AA1690" s="73" t="n"/>
      <c r="AB1690" s="73" t="n"/>
      <c r="AC1690" s="73" t="n"/>
      <c r="AD1690" s="73" t="n"/>
      <c r="AE1690" s="73" t="n"/>
      <c r="AF1690" s="73" t="n"/>
      <c r="AG1690" s="73" t="n"/>
      <c r="AH1690" s="73" t="n"/>
      <c r="AI1690" s="73" t="n"/>
      <c r="AJ1690" s="73" t="n"/>
      <c r="AK1690" s="73" t="n"/>
      <c r="AL1690" s="73" t="n"/>
      <c r="AM1690" s="73" t="n"/>
      <c r="AN1690" s="73" t="n"/>
      <c r="AO1690" s="73" t="n"/>
      <c r="AP1690" s="73" t="n"/>
      <c r="AQ1690" s="73" t="n"/>
      <c r="AR1690" s="73" t="n"/>
      <c r="AS1690" s="73" t="n"/>
      <c r="AT1690" s="73" t="n"/>
      <c r="AU1690" s="73" t="n"/>
      <c r="AV1690" s="73" t="n"/>
      <c r="AW1690" s="73" t="n"/>
      <c r="AX1690" s="73" t="n"/>
      <c r="AY1690" s="73" t="n"/>
      <c r="AZ1690" s="73" t="n"/>
      <c r="BA1690" s="73" t="n"/>
      <c r="BB1690" s="73" t="n"/>
      <c r="BC1690" s="73" t="n"/>
      <c r="BD1690" s="73" t="n"/>
      <c r="BE1690" s="73" t="n"/>
      <c r="BF1690" s="73" t="n"/>
      <c r="BG1690" s="73" t="n"/>
      <c r="BH1690" s="73" t="n"/>
      <c r="BI1690" s="73" t="n"/>
      <c r="BJ1690" s="73" t="n"/>
      <c r="BK1690" s="73" t="n"/>
      <c r="BL1690" s="73" t="n"/>
      <c r="BM1690" s="73" t="n"/>
      <c r="BN1690" s="73" t="n"/>
      <c r="BO1690" s="73" t="n"/>
      <c r="BP1690" s="96" t="n"/>
      <c r="BQ1690" s="174" t="n"/>
      <c r="BR1690" s="174" t="n"/>
      <c r="BS1690" s="174" t="n"/>
      <c r="BT1690" s="174" t="n"/>
      <c r="BU1690" s="174" t="n"/>
      <c r="BV1690" s="174" t="n"/>
      <c r="BW1690" s="174" t="n"/>
      <c r="BX1690" s="174" t="n"/>
      <c r="BY1690" s="174" t="n"/>
      <c r="BZ1690" s="175" t="n"/>
      <c r="CA1690" s="176" t="n"/>
      <c r="CB1690" s="177" t="n"/>
      <c r="CC1690" s="118" t="n"/>
      <c r="CD1690" s="178" t="n"/>
      <c r="CE1690" s="120" t="n"/>
      <c r="CF1690" s="178" t="n"/>
      <c r="CG1690" s="179" t="n"/>
      <c r="CH1690" s="178" t="n"/>
      <c r="CI1690" s="180" t="n"/>
      <c r="CJ1690" s="181" t="n"/>
      <c r="CK1690" s="182" t="n"/>
    </row>
    <row r="1691">
      <c r="A1691" s="69" t="n"/>
      <c r="B1691" s="70" t="n"/>
      <c r="C1691" s="77" t="n"/>
      <c r="D1691" s="84" t="n"/>
      <c r="E1691" s="69" t="n"/>
      <c r="F1691" s="69" t="n"/>
      <c r="G1691" s="73" t="n"/>
      <c r="H1691" s="73" t="n"/>
      <c r="I1691" s="75" t="n"/>
      <c r="J1691" s="75" t="n"/>
      <c r="K1691" s="73" t="n"/>
      <c r="L1691" s="73" t="n"/>
      <c r="M1691" s="73" t="n"/>
      <c r="N1691" s="73" t="n"/>
      <c r="O1691" s="75" t="n"/>
      <c r="P1691" s="75" t="n"/>
      <c r="Q1691" s="73" t="n"/>
      <c r="R1691" s="73" t="n"/>
      <c r="S1691" s="73" t="n"/>
      <c r="T1691" s="73" t="n"/>
      <c r="U1691" s="73" t="n"/>
      <c r="V1691" s="73" t="n"/>
      <c r="W1691" s="73" t="n"/>
      <c r="X1691" s="73" t="n"/>
      <c r="Y1691" s="73" t="n"/>
      <c r="Z1691" s="73" t="n"/>
      <c r="AA1691" s="73" t="n"/>
      <c r="AB1691" s="73" t="n"/>
      <c r="AC1691" s="73" t="n"/>
      <c r="AD1691" s="73" t="n"/>
      <c r="AE1691" s="73" t="n"/>
      <c r="AF1691" s="73" t="n"/>
      <c r="AG1691" s="73" t="n"/>
      <c r="AH1691" s="73" t="n"/>
      <c r="AI1691" s="73" t="n"/>
      <c r="AJ1691" s="73" t="n"/>
      <c r="AK1691" s="73" t="n"/>
      <c r="AL1691" s="73" t="n"/>
      <c r="AM1691" s="73" t="n"/>
      <c r="AN1691" s="73" t="n"/>
      <c r="AO1691" s="73" t="n"/>
      <c r="AP1691" s="73" t="n"/>
      <c r="AQ1691" s="73" t="n"/>
      <c r="AR1691" s="73" t="n"/>
      <c r="AS1691" s="73" t="n"/>
      <c r="AT1691" s="73" t="n"/>
      <c r="AU1691" s="73" t="n"/>
      <c r="AV1691" s="73" t="n"/>
      <c r="AW1691" s="73" t="n"/>
      <c r="AX1691" s="73" t="n"/>
      <c r="AY1691" s="73" t="n"/>
      <c r="AZ1691" s="73" t="n"/>
      <c r="BA1691" s="73" t="n"/>
      <c r="BB1691" s="73" t="n"/>
      <c r="BC1691" s="73" t="n"/>
      <c r="BD1691" s="73" t="n"/>
      <c r="BE1691" s="73" t="n"/>
      <c r="BF1691" s="73" t="n"/>
      <c r="BG1691" s="73" t="n"/>
      <c r="BH1691" s="73" t="n"/>
      <c r="BI1691" s="73" t="n"/>
      <c r="BJ1691" s="73" t="n"/>
      <c r="BK1691" s="73" t="n"/>
      <c r="BL1691" s="73" t="n"/>
      <c r="BM1691" s="73" t="n"/>
      <c r="BN1691" s="73" t="n"/>
      <c r="BO1691" s="73" t="n"/>
      <c r="BP1691" s="96" t="n"/>
      <c r="BQ1691" s="174" t="n"/>
      <c r="BR1691" s="174" t="n"/>
      <c r="BS1691" s="174" t="n"/>
      <c r="BT1691" s="174" t="n"/>
      <c r="BU1691" s="174" t="n"/>
      <c r="BV1691" s="174" t="n"/>
      <c r="BW1691" s="174" t="n"/>
      <c r="BX1691" s="174" t="n"/>
      <c r="BY1691" s="174" t="n"/>
      <c r="BZ1691" s="175" t="n"/>
      <c r="CA1691" s="176" t="n"/>
      <c r="CB1691" s="177" t="n"/>
      <c r="CC1691" s="118" t="n"/>
      <c r="CD1691" s="178" t="n"/>
      <c r="CE1691" s="120" t="n"/>
      <c r="CF1691" s="178" t="n"/>
      <c r="CG1691" s="179" t="n"/>
      <c r="CH1691" s="178" t="n"/>
      <c r="CI1691" s="180" t="n"/>
      <c r="CJ1691" s="181" t="n"/>
      <c r="CK1691" s="182" t="n"/>
    </row>
    <row r="1692">
      <c r="A1692" s="69" t="n"/>
      <c r="B1692" s="70" t="n"/>
      <c r="C1692" s="77" t="n"/>
      <c r="D1692" s="84" t="n"/>
      <c r="E1692" s="69" t="n"/>
      <c r="F1692" s="69" t="n"/>
      <c r="G1692" s="73" t="n"/>
      <c r="H1692" s="73" t="n"/>
      <c r="I1692" s="75" t="n"/>
      <c r="J1692" s="75" t="n"/>
      <c r="K1692" s="73" t="n"/>
      <c r="L1692" s="73" t="n"/>
      <c r="M1692" s="73" t="n"/>
      <c r="N1692" s="73" t="n"/>
      <c r="O1692" s="75" t="n"/>
      <c r="P1692" s="75" t="n"/>
      <c r="Q1692" s="73" t="n"/>
      <c r="R1692" s="73" t="n"/>
      <c r="S1692" s="73" t="n"/>
      <c r="T1692" s="73" t="n"/>
      <c r="U1692" s="73" t="n"/>
      <c r="V1692" s="73" t="n"/>
      <c r="W1692" s="73" t="n"/>
      <c r="X1692" s="73" t="n"/>
      <c r="Y1692" s="73" t="n"/>
      <c r="Z1692" s="73" t="n"/>
      <c r="AA1692" s="73" t="n"/>
      <c r="AB1692" s="73" t="n"/>
      <c r="AC1692" s="73" t="n"/>
      <c r="AD1692" s="73" t="n"/>
      <c r="AE1692" s="73" t="n"/>
      <c r="AF1692" s="73" t="n"/>
      <c r="AG1692" s="73" t="n"/>
      <c r="AH1692" s="73" t="n"/>
      <c r="AI1692" s="73" t="n"/>
      <c r="AJ1692" s="73" t="n"/>
      <c r="AK1692" s="73" t="n"/>
      <c r="AL1692" s="73" t="n"/>
      <c r="AM1692" s="73" t="n"/>
      <c r="AN1692" s="73" t="n"/>
      <c r="AO1692" s="73" t="n"/>
      <c r="AP1692" s="73" t="n"/>
      <c r="AQ1692" s="73" t="n"/>
      <c r="AR1692" s="73" t="n"/>
      <c r="AS1692" s="73" t="n"/>
      <c r="AT1692" s="73" t="n"/>
      <c r="AU1692" s="73" t="n"/>
      <c r="AV1692" s="73" t="n"/>
      <c r="AW1692" s="73" t="n"/>
      <c r="AX1692" s="73" t="n"/>
      <c r="AY1692" s="73" t="n"/>
      <c r="AZ1692" s="73" t="n"/>
      <c r="BA1692" s="73" t="n"/>
      <c r="BB1692" s="73" t="n"/>
      <c r="BC1692" s="73" t="n"/>
      <c r="BD1692" s="73" t="n"/>
      <c r="BE1692" s="73" t="n"/>
      <c r="BF1692" s="73" t="n"/>
      <c r="BG1692" s="73" t="n"/>
      <c r="BH1692" s="73" t="n"/>
      <c r="BI1692" s="73" t="n"/>
      <c r="BJ1692" s="73" t="n"/>
      <c r="BK1692" s="73" t="n"/>
      <c r="BL1692" s="73" t="n"/>
      <c r="BM1692" s="73" t="n"/>
      <c r="BN1692" s="73" t="n"/>
      <c r="BO1692" s="73" t="n"/>
      <c r="BP1692" s="96" t="n"/>
      <c r="BQ1692" s="174" t="n"/>
      <c r="BR1692" s="174" t="n"/>
      <c r="BS1692" s="174" t="n"/>
      <c r="BT1692" s="174" t="n"/>
      <c r="BU1692" s="174" t="n"/>
      <c r="BV1692" s="174" t="n"/>
      <c r="BW1692" s="174" t="n"/>
      <c r="BX1692" s="174" t="n"/>
      <c r="BY1692" s="174" t="n"/>
      <c r="BZ1692" s="175" t="n"/>
      <c r="CA1692" s="176" t="n"/>
      <c r="CB1692" s="177" t="n"/>
      <c r="CC1692" s="118" t="n"/>
      <c r="CD1692" s="178" t="n"/>
      <c r="CE1692" s="120" t="n"/>
      <c r="CF1692" s="178" t="n"/>
      <c r="CG1692" s="179" t="n"/>
      <c r="CH1692" s="178" t="n"/>
      <c r="CI1692" s="180" t="n"/>
      <c r="CJ1692" s="181" t="n"/>
      <c r="CK1692" s="182" t="n"/>
    </row>
    <row r="1693">
      <c r="A1693" s="69" t="n"/>
      <c r="B1693" s="70" t="n"/>
      <c r="C1693" s="77" t="n"/>
      <c r="D1693" s="84" t="n"/>
      <c r="E1693" s="69" t="n"/>
      <c r="F1693" s="69" t="n"/>
      <c r="G1693" s="73" t="n"/>
      <c r="H1693" s="73" t="n"/>
      <c r="I1693" s="75" t="n"/>
      <c r="J1693" s="75" t="n"/>
      <c r="K1693" s="73" t="n"/>
      <c r="L1693" s="73" t="n"/>
      <c r="M1693" s="73" t="n"/>
      <c r="N1693" s="73" t="n"/>
      <c r="O1693" s="75" t="n"/>
      <c r="P1693" s="75" t="n"/>
      <c r="Q1693" s="73" t="n"/>
      <c r="R1693" s="73" t="n"/>
      <c r="S1693" s="73" t="n"/>
      <c r="T1693" s="73" t="n"/>
      <c r="U1693" s="73" t="n"/>
      <c r="V1693" s="73" t="n"/>
      <c r="W1693" s="73" t="n"/>
      <c r="X1693" s="73" t="n"/>
      <c r="Y1693" s="73" t="n"/>
      <c r="Z1693" s="73" t="n"/>
      <c r="AA1693" s="73" t="n"/>
      <c r="AB1693" s="73" t="n"/>
      <c r="AC1693" s="73" t="n"/>
      <c r="AD1693" s="73" t="n"/>
      <c r="AE1693" s="73" t="n"/>
      <c r="AF1693" s="73" t="n"/>
      <c r="AG1693" s="73" t="n"/>
      <c r="AH1693" s="73" t="n"/>
      <c r="AI1693" s="73" t="n"/>
      <c r="AJ1693" s="73" t="n"/>
      <c r="AK1693" s="73" t="n"/>
      <c r="AL1693" s="73" t="n"/>
      <c r="AM1693" s="73" t="n"/>
      <c r="AN1693" s="73" t="n"/>
      <c r="AO1693" s="73" t="n"/>
      <c r="AP1693" s="73" t="n"/>
      <c r="AQ1693" s="73" t="n"/>
      <c r="AR1693" s="73" t="n"/>
      <c r="AS1693" s="73" t="n"/>
      <c r="AT1693" s="73" t="n"/>
      <c r="AU1693" s="73" t="n"/>
      <c r="AV1693" s="73" t="n"/>
      <c r="AW1693" s="73" t="n"/>
      <c r="AX1693" s="73" t="n"/>
      <c r="AY1693" s="73" t="n"/>
      <c r="AZ1693" s="73" t="n"/>
      <c r="BA1693" s="73" t="n"/>
      <c r="BB1693" s="73" t="n"/>
      <c r="BC1693" s="73" t="n"/>
      <c r="BD1693" s="73" t="n"/>
      <c r="BE1693" s="73" t="n"/>
      <c r="BF1693" s="73" t="n"/>
      <c r="BG1693" s="73" t="n"/>
      <c r="BH1693" s="73" t="n"/>
      <c r="BI1693" s="73" t="n"/>
      <c r="BJ1693" s="73" t="n"/>
      <c r="BK1693" s="73" t="n"/>
      <c r="BL1693" s="73" t="n"/>
      <c r="BM1693" s="73" t="n"/>
      <c r="BN1693" s="73" t="n"/>
      <c r="BO1693" s="73" t="n"/>
      <c r="BP1693" s="96" t="n"/>
      <c r="BQ1693" s="174" t="n"/>
      <c r="BR1693" s="174" t="n"/>
      <c r="BS1693" s="174" t="n"/>
      <c r="BT1693" s="174" t="n"/>
      <c r="BU1693" s="174" t="n"/>
      <c r="BV1693" s="174" t="n"/>
      <c r="BW1693" s="174" t="n"/>
      <c r="BX1693" s="174" t="n"/>
      <c r="BY1693" s="174" t="n"/>
      <c r="BZ1693" s="175" t="n"/>
      <c r="CA1693" s="176" t="n"/>
      <c r="CB1693" s="177" t="n"/>
      <c r="CC1693" s="118" t="n"/>
      <c r="CD1693" s="178" t="n"/>
      <c r="CE1693" s="120" t="n"/>
      <c r="CF1693" s="178" t="n"/>
      <c r="CG1693" s="179" t="n"/>
      <c r="CH1693" s="178" t="n"/>
      <c r="CI1693" s="180" t="n"/>
      <c r="CJ1693" s="181" t="n"/>
      <c r="CK1693" s="182" t="n"/>
    </row>
    <row r="1694">
      <c r="A1694" s="69" t="n"/>
      <c r="B1694" s="70" t="n"/>
      <c r="C1694" s="77" t="n"/>
      <c r="D1694" s="84" t="n"/>
      <c r="E1694" s="69" t="n"/>
      <c r="F1694" s="69" t="n"/>
      <c r="G1694" s="73" t="n"/>
      <c r="H1694" s="73" t="n"/>
      <c r="I1694" s="75" t="n"/>
      <c r="J1694" s="75" t="n"/>
      <c r="K1694" s="73" t="n"/>
      <c r="L1694" s="73" t="n"/>
      <c r="M1694" s="73" t="n"/>
      <c r="N1694" s="73" t="n"/>
      <c r="O1694" s="75" t="n"/>
      <c r="P1694" s="75" t="n"/>
      <c r="Q1694" s="73" t="n"/>
      <c r="R1694" s="73" t="n"/>
      <c r="S1694" s="73" t="n"/>
      <c r="T1694" s="73" t="n"/>
      <c r="U1694" s="73" t="n"/>
      <c r="V1694" s="73" t="n"/>
      <c r="W1694" s="73" t="n"/>
      <c r="X1694" s="73" t="n"/>
      <c r="Y1694" s="73" t="n"/>
      <c r="Z1694" s="73" t="n"/>
      <c r="AA1694" s="73" t="n"/>
      <c r="AB1694" s="73" t="n"/>
      <c r="AC1694" s="73" t="n"/>
      <c r="AD1694" s="73" t="n"/>
      <c r="AE1694" s="73" t="n"/>
      <c r="AF1694" s="73" t="n"/>
      <c r="AG1694" s="73" t="n"/>
      <c r="AH1694" s="73" t="n"/>
      <c r="AI1694" s="73" t="n"/>
      <c r="AJ1694" s="73" t="n"/>
      <c r="AK1694" s="73" t="n"/>
      <c r="AL1694" s="73" t="n"/>
      <c r="AM1694" s="73" t="n"/>
      <c r="AN1694" s="73" t="n"/>
      <c r="AO1694" s="73" t="n"/>
      <c r="AP1694" s="73" t="n"/>
      <c r="AQ1694" s="73" t="n"/>
      <c r="AR1694" s="73" t="n"/>
      <c r="AS1694" s="73" t="n"/>
      <c r="AT1694" s="73" t="n"/>
      <c r="AU1694" s="73" t="n"/>
      <c r="AV1694" s="73" t="n"/>
      <c r="AW1694" s="73" t="n"/>
      <c r="AX1694" s="73" t="n"/>
      <c r="AY1694" s="73" t="n"/>
      <c r="AZ1694" s="73" t="n"/>
      <c r="BA1694" s="73" t="n"/>
      <c r="BB1694" s="73" t="n"/>
      <c r="BC1694" s="73" t="n"/>
      <c r="BD1694" s="73" t="n"/>
      <c r="BE1694" s="73" t="n"/>
      <c r="BF1694" s="73" t="n"/>
      <c r="BG1694" s="73" t="n"/>
      <c r="BH1694" s="73" t="n"/>
      <c r="BI1694" s="73" t="n"/>
      <c r="BJ1694" s="73" t="n"/>
      <c r="BK1694" s="73" t="n"/>
      <c r="BL1694" s="73" t="n"/>
      <c r="BM1694" s="73" t="n"/>
      <c r="BN1694" s="73" t="n"/>
      <c r="BO1694" s="73" t="n"/>
      <c r="BP1694" s="96" t="n"/>
      <c r="BQ1694" s="174" t="n"/>
      <c r="BR1694" s="174" t="n"/>
      <c r="BS1694" s="174" t="n"/>
      <c r="BT1694" s="174" t="n"/>
      <c r="BU1694" s="174" t="n"/>
      <c r="BV1694" s="174" t="n"/>
      <c r="BW1694" s="174" t="n"/>
      <c r="BX1694" s="174" t="n"/>
      <c r="BY1694" s="174" t="n"/>
      <c r="BZ1694" s="175" t="n"/>
      <c r="CA1694" s="176" t="n"/>
      <c r="CB1694" s="177" t="n"/>
      <c r="CC1694" s="118" t="n"/>
      <c r="CD1694" s="178" t="n"/>
      <c r="CE1694" s="120" t="n"/>
      <c r="CF1694" s="178" t="n"/>
      <c r="CG1694" s="179" t="n"/>
      <c r="CH1694" s="178" t="n"/>
      <c r="CI1694" s="180" t="n"/>
      <c r="CJ1694" s="181" t="n"/>
      <c r="CK1694" s="182" t="n"/>
    </row>
    <row r="1695">
      <c r="A1695" s="69" t="n"/>
      <c r="B1695" s="70" t="n"/>
      <c r="C1695" s="77" t="n"/>
      <c r="D1695" s="84" t="n"/>
      <c r="E1695" s="69" t="n"/>
      <c r="F1695" s="69" t="n"/>
      <c r="G1695" s="73" t="n"/>
      <c r="H1695" s="73" t="n"/>
      <c r="I1695" s="75" t="n"/>
      <c r="J1695" s="75" t="n"/>
      <c r="K1695" s="73" t="n"/>
      <c r="L1695" s="73" t="n"/>
      <c r="M1695" s="73" t="n"/>
      <c r="N1695" s="73" t="n"/>
      <c r="O1695" s="75" t="n"/>
      <c r="P1695" s="75" t="n"/>
      <c r="Q1695" s="73" t="n"/>
      <c r="R1695" s="73" t="n"/>
      <c r="S1695" s="73" t="n"/>
      <c r="T1695" s="73" t="n"/>
      <c r="U1695" s="73" t="n"/>
      <c r="V1695" s="73" t="n"/>
      <c r="W1695" s="73" t="n"/>
      <c r="X1695" s="73" t="n"/>
      <c r="Y1695" s="73" t="n"/>
      <c r="Z1695" s="73" t="n"/>
      <c r="AA1695" s="73" t="n"/>
      <c r="AB1695" s="73" t="n"/>
      <c r="AC1695" s="73" t="n"/>
      <c r="AD1695" s="73" t="n"/>
      <c r="AE1695" s="73" t="n"/>
      <c r="AF1695" s="73" t="n"/>
      <c r="AG1695" s="73" t="n"/>
      <c r="AH1695" s="73" t="n"/>
      <c r="AI1695" s="73" t="n"/>
      <c r="AJ1695" s="73" t="n"/>
      <c r="AK1695" s="73" t="n"/>
      <c r="AL1695" s="73" t="n"/>
      <c r="AM1695" s="73" t="n"/>
      <c r="AN1695" s="73" t="n"/>
      <c r="AO1695" s="73" t="n"/>
      <c r="AP1695" s="73" t="n"/>
      <c r="AQ1695" s="73" t="n"/>
      <c r="AR1695" s="73" t="n"/>
      <c r="AS1695" s="73" t="n"/>
      <c r="AT1695" s="73" t="n"/>
      <c r="AU1695" s="73" t="n"/>
      <c r="AV1695" s="73" t="n"/>
      <c r="AW1695" s="73" t="n"/>
      <c r="AX1695" s="73" t="n"/>
      <c r="AY1695" s="73" t="n"/>
      <c r="AZ1695" s="73" t="n"/>
      <c r="BA1695" s="73" t="n"/>
      <c r="BB1695" s="73" t="n"/>
      <c r="BC1695" s="73" t="n"/>
      <c r="BD1695" s="73" t="n"/>
      <c r="BE1695" s="73" t="n"/>
      <c r="BF1695" s="73" t="n"/>
      <c r="BG1695" s="73" t="n"/>
      <c r="BH1695" s="73" t="n"/>
      <c r="BI1695" s="73" t="n"/>
      <c r="BJ1695" s="73" t="n"/>
      <c r="BK1695" s="73" t="n"/>
      <c r="BL1695" s="73" t="n"/>
      <c r="BM1695" s="73" t="n"/>
      <c r="BN1695" s="73" t="n"/>
      <c r="BO1695" s="73" t="n"/>
      <c r="BP1695" s="96" t="n"/>
      <c r="BQ1695" s="174" t="n"/>
      <c r="BR1695" s="174" t="n"/>
      <c r="BS1695" s="174" t="n"/>
      <c r="BT1695" s="174" t="n"/>
      <c r="BU1695" s="174" t="n"/>
      <c r="BV1695" s="174" t="n"/>
      <c r="BW1695" s="174" t="n"/>
      <c r="BX1695" s="174" t="n"/>
      <c r="BY1695" s="174" t="n"/>
      <c r="BZ1695" s="175" t="n"/>
      <c r="CA1695" s="176" t="n"/>
      <c r="CB1695" s="177" t="n"/>
      <c r="CC1695" s="118" t="n"/>
      <c r="CD1695" s="178" t="n"/>
      <c r="CE1695" s="120" t="n"/>
      <c r="CF1695" s="178" t="n"/>
      <c r="CG1695" s="179" t="n"/>
      <c r="CH1695" s="178" t="n"/>
      <c r="CI1695" s="180" t="n"/>
      <c r="CJ1695" s="181" t="n"/>
      <c r="CK1695" s="182" t="n"/>
    </row>
    <row r="1696">
      <c r="A1696" s="69" t="n"/>
      <c r="B1696" s="70" t="n"/>
      <c r="C1696" s="77" t="n"/>
      <c r="D1696" s="84" t="n"/>
      <c r="E1696" s="69" t="n"/>
      <c r="F1696" s="69" t="n"/>
      <c r="G1696" s="73" t="n"/>
      <c r="H1696" s="73" t="n"/>
      <c r="I1696" s="75" t="n"/>
      <c r="J1696" s="75" t="n"/>
      <c r="K1696" s="73" t="n"/>
      <c r="L1696" s="73" t="n"/>
      <c r="M1696" s="73" t="n"/>
      <c r="N1696" s="73" t="n"/>
      <c r="O1696" s="75" t="n"/>
      <c r="P1696" s="75" t="n"/>
      <c r="Q1696" s="73" t="n"/>
      <c r="R1696" s="73" t="n"/>
      <c r="S1696" s="73" t="n"/>
      <c r="T1696" s="73" t="n"/>
      <c r="U1696" s="73" t="n"/>
      <c r="V1696" s="73" t="n"/>
      <c r="W1696" s="73" t="n"/>
      <c r="X1696" s="73" t="n"/>
      <c r="Y1696" s="73" t="n"/>
      <c r="Z1696" s="73" t="n"/>
      <c r="AA1696" s="73" t="n"/>
      <c r="AB1696" s="73" t="n"/>
      <c r="AC1696" s="73" t="n"/>
      <c r="AD1696" s="73" t="n"/>
      <c r="AE1696" s="73" t="n"/>
      <c r="AF1696" s="73" t="n"/>
      <c r="AG1696" s="73" t="n"/>
      <c r="AH1696" s="73" t="n"/>
      <c r="AI1696" s="73" t="n"/>
      <c r="AJ1696" s="73" t="n"/>
      <c r="AK1696" s="73" t="n"/>
      <c r="AL1696" s="73" t="n"/>
      <c r="AM1696" s="73" t="n"/>
      <c r="AN1696" s="73" t="n"/>
      <c r="AO1696" s="73" t="n"/>
      <c r="AP1696" s="73" t="n"/>
      <c r="AQ1696" s="73" t="n"/>
      <c r="AR1696" s="73" t="n"/>
      <c r="AS1696" s="73" t="n"/>
      <c r="AT1696" s="73" t="n"/>
      <c r="AU1696" s="73" t="n"/>
      <c r="AV1696" s="73" t="n"/>
      <c r="AW1696" s="73" t="n"/>
      <c r="AX1696" s="73" t="n"/>
      <c r="AY1696" s="73" t="n"/>
      <c r="AZ1696" s="73" t="n"/>
      <c r="BA1696" s="73" t="n"/>
      <c r="BB1696" s="73" t="n"/>
      <c r="BC1696" s="73" t="n"/>
      <c r="BD1696" s="73" t="n"/>
      <c r="BE1696" s="73" t="n"/>
      <c r="BF1696" s="73" t="n"/>
      <c r="BG1696" s="73" t="n"/>
      <c r="BH1696" s="73" t="n"/>
      <c r="BI1696" s="73" t="n"/>
      <c r="BJ1696" s="73" t="n"/>
      <c r="BK1696" s="73" t="n"/>
      <c r="BL1696" s="73" t="n"/>
      <c r="BM1696" s="73" t="n"/>
      <c r="BN1696" s="73" t="n"/>
      <c r="BO1696" s="73" t="n"/>
      <c r="BP1696" s="96" t="n"/>
      <c r="BQ1696" s="174" t="n"/>
      <c r="BR1696" s="174" t="n"/>
      <c r="BS1696" s="174" t="n"/>
      <c r="BT1696" s="174" t="n"/>
      <c r="BU1696" s="174" t="n"/>
      <c r="BV1696" s="174" t="n"/>
      <c r="BW1696" s="174" t="n"/>
      <c r="BX1696" s="174" t="n"/>
      <c r="BY1696" s="174" t="n"/>
      <c r="BZ1696" s="175" t="n"/>
      <c r="CA1696" s="176" t="n"/>
      <c r="CB1696" s="177" t="n"/>
      <c r="CC1696" s="118" t="n"/>
      <c r="CD1696" s="178" t="n"/>
      <c r="CE1696" s="120" t="n"/>
      <c r="CF1696" s="178" t="n"/>
      <c r="CG1696" s="179" t="n"/>
      <c r="CH1696" s="178" t="n"/>
      <c r="CI1696" s="180" t="n"/>
      <c r="CJ1696" s="181" t="n"/>
      <c r="CK1696" s="182" t="n"/>
    </row>
    <row r="1697">
      <c r="A1697" s="69" t="n"/>
      <c r="B1697" s="70" t="n"/>
      <c r="C1697" s="77" t="n"/>
      <c r="D1697" s="84" t="n"/>
      <c r="E1697" s="69" t="n"/>
      <c r="F1697" s="69" t="n"/>
      <c r="G1697" s="73" t="n"/>
      <c r="H1697" s="73" t="n"/>
      <c r="I1697" s="75" t="n"/>
      <c r="J1697" s="75" t="n"/>
      <c r="K1697" s="73" t="n"/>
      <c r="L1697" s="73" t="n"/>
      <c r="M1697" s="73" t="n"/>
      <c r="N1697" s="73" t="n"/>
      <c r="O1697" s="75" t="n"/>
      <c r="P1697" s="75" t="n"/>
      <c r="Q1697" s="73" t="n"/>
      <c r="R1697" s="73" t="n"/>
      <c r="S1697" s="73" t="n"/>
      <c r="T1697" s="73" t="n"/>
      <c r="U1697" s="73" t="n"/>
      <c r="V1697" s="73" t="n"/>
      <c r="W1697" s="73" t="n"/>
      <c r="X1697" s="73" t="n"/>
      <c r="Y1697" s="73" t="n"/>
      <c r="Z1697" s="73" t="n"/>
      <c r="AA1697" s="73" t="n"/>
      <c r="AB1697" s="73" t="n"/>
      <c r="AC1697" s="73" t="n"/>
      <c r="AD1697" s="73" t="n"/>
      <c r="AE1697" s="73" t="n"/>
      <c r="AF1697" s="73" t="n"/>
      <c r="AG1697" s="73" t="n"/>
      <c r="AH1697" s="73" t="n"/>
      <c r="AI1697" s="73" t="n"/>
      <c r="AJ1697" s="73" t="n"/>
      <c r="AK1697" s="73" t="n"/>
      <c r="AL1697" s="73" t="n"/>
      <c r="AM1697" s="73" t="n"/>
      <c r="AN1697" s="73" t="n"/>
      <c r="AO1697" s="73" t="n"/>
      <c r="AP1697" s="73" t="n"/>
      <c r="AQ1697" s="73" t="n"/>
      <c r="AR1697" s="73" t="n"/>
      <c r="AS1697" s="73" t="n"/>
      <c r="AT1697" s="73" t="n"/>
      <c r="AU1697" s="73" t="n"/>
      <c r="AV1697" s="73" t="n"/>
      <c r="AW1697" s="73" t="n"/>
      <c r="AX1697" s="73" t="n"/>
      <c r="AY1697" s="73" t="n"/>
      <c r="AZ1697" s="73" t="n"/>
      <c r="BA1697" s="73" t="n"/>
      <c r="BB1697" s="73" t="n"/>
      <c r="BC1697" s="73" t="n"/>
      <c r="BD1697" s="73" t="n"/>
      <c r="BE1697" s="73" t="n"/>
      <c r="BF1697" s="73" t="n"/>
      <c r="BG1697" s="73" t="n"/>
      <c r="BH1697" s="73" t="n"/>
      <c r="BI1697" s="73" t="n"/>
      <c r="BJ1697" s="73" t="n"/>
      <c r="BK1697" s="73" t="n"/>
      <c r="BL1697" s="73" t="n"/>
      <c r="BM1697" s="73" t="n"/>
      <c r="BN1697" s="73" t="n"/>
      <c r="BO1697" s="73" t="n"/>
      <c r="BP1697" s="96" t="n"/>
      <c r="BQ1697" s="174" t="n"/>
      <c r="BR1697" s="174" t="n"/>
      <c r="BS1697" s="174" t="n"/>
      <c r="BT1697" s="174" t="n"/>
      <c r="BU1697" s="174" t="n"/>
      <c r="BV1697" s="174" t="n"/>
      <c r="BW1697" s="174" t="n"/>
      <c r="BX1697" s="174" t="n"/>
      <c r="BY1697" s="174" t="n"/>
      <c r="BZ1697" s="175" t="n"/>
      <c r="CA1697" s="176" t="n"/>
      <c r="CB1697" s="177" t="n"/>
      <c r="CC1697" s="118" t="n"/>
      <c r="CD1697" s="178" t="n"/>
      <c r="CE1697" s="120" t="n"/>
      <c r="CF1697" s="178" t="n"/>
      <c r="CG1697" s="179" t="n"/>
      <c r="CH1697" s="178" t="n"/>
      <c r="CI1697" s="180" t="n"/>
      <c r="CJ1697" s="181" t="n"/>
      <c r="CK1697" s="182" t="n"/>
    </row>
    <row r="1698">
      <c r="A1698" s="69" t="n"/>
      <c r="B1698" s="70" t="n"/>
      <c r="C1698" s="77" t="n"/>
      <c r="D1698" s="84" t="n"/>
      <c r="E1698" s="69" t="n"/>
      <c r="F1698" s="69" t="n"/>
      <c r="G1698" s="73" t="n"/>
      <c r="H1698" s="73" t="n"/>
      <c r="I1698" s="75" t="n"/>
      <c r="J1698" s="75" t="n"/>
      <c r="K1698" s="73" t="n"/>
      <c r="L1698" s="73" t="n"/>
      <c r="M1698" s="73" t="n"/>
      <c r="N1698" s="73" t="n"/>
      <c r="O1698" s="75" t="n"/>
      <c r="P1698" s="75" t="n"/>
      <c r="Q1698" s="73" t="n"/>
      <c r="R1698" s="73" t="n"/>
      <c r="S1698" s="73" t="n"/>
      <c r="T1698" s="73" t="n"/>
      <c r="U1698" s="73" t="n"/>
      <c r="V1698" s="73" t="n"/>
      <c r="W1698" s="73" t="n"/>
      <c r="X1698" s="73" t="n"/>
      <c r="Y1698" s="73" t="n"/>
      <c r="Z1698" s="73" t="n"/>
      <c r="AA1698" s="73" t="n"/>
      <c r="AB1698" s="73" t="n"/>
      <c r="AC1698" s="73" t="n"/>
      <c r="AD1698" s="73" t="n"/>
      <c r="AE1698" s="73" t="n"/>
      <c r="AF1698" s="73" t="n"/>
      <c r="AG1698" s="73" t="n"/>
      <c r="AH1698" s="73" t="n"/>
      <c r="AI1698" s="73" t="n"/>
      <c r="AJ1698" s="73" t="n"/>
      <c r="AK1698" s="73" t="n"/>
      <c r="AL1698" s="73" t="n"/>
      <c r="AM1698" s="73" t="n"/>
      <c r="AN1698" s="73" t="n"/>
      <c r="AO1698" s="73" t="n"/>
      <c r="AP1698" s="73" t="n"/>
      <c r="AQ1698" s="73" t="n"/>
      <c r="AR1698" s="73" t="n"/>
      <c r="AS1698" s="73" t="n"/>
      <c r="AT1698" s="73" t="n"/>
      <c r="AU1698" s="73" t="n"/>
      <c r="AV1698" s="73" t="n"/>
      <c r="AW1698" s="73" t="n"/>
      <c r="AX1698" s="73" t="n"/>
      <c r="AY1698" s="73" t="n"/>
      <c r="AZ1698" s="73" t="n"/>
      <c r="BA1698" s="73" t="n"/>
      <c r="BB1698" s="73" t="n"/>
      <c r="BC1698" s="73" t="n"/>
      <c r="BD1698" s="73" t="n"/>
      <c r="BE1698" s="73" t="n"/>
      <c r="BF1698" s="73" t="n"/>
      <c r="BG1698" s="73" t="n"/>
      <c r="BH1698" s="73" t="n"/>
      <c r="BI1698" s="73" t="n"/>
      <c r="BJ1698" s="73" t="n"/>
      <c r="BK1698" s="73" t="n"/>
      <c r="BL1698" s="73" t="n"/>
      <c r="BM1698" s="73" t="n"/>
      <c r="BN1698" s="73" t="n"/>
      <c r="BO1698" s="73" t="n"/>
      <c r="BP1698" s="96" t="n"/>
      <c r="BQ1698" s="174" t="n"/>
      <c r="BR1698" s="174" t="n"/>
      <c r="BS1698" s="174" t="n"/>
      <c r="BT1698" s="174" t="n"/>
      <c r="BU1698" s="174" t="n"/>
      <c r="BV1698" s="174" t="n"/>
      <c r="BW1698" s="174" t="n"/>
      <c r="BX1698" s="174" t="n"/>
      <c r="BY1698" s="174" t="n"/>
      <c r="BZ1698" s="175" t="n"/>
      <c r="CA1698" s="176" t="n"/>
      <c r="CB1698" s="177" t="n"/>
      <c r="CC1698" s="118" t="n"/>
      <c r="CD1698" s="178" t="n"/>
      <c r="CE1698" s="120" t="n"/>
      <c r="CF1698" s="178" t="n"/>
      <c r="CG1698" s="179" t="n"/>
      <c r="CH1698" s="178" t="n"/>
      <c r="CI1698" s="180" t="n"/>
      <c r="CJ1698" s="181" t="n"/>
      <c r="CK1698" s="182" t="n"/>
    </row>
    <row r="1699">
      <c r="A1699" s="69" t="n"/>
      <c r="B1699" s="70" t="n"/>
      <c r="C1699" s="77" t="n"/>
      <c r="D1699" s="84" t="n"/>
      <c r="E1699" s="69" t="n"/>
      <c r="F1699" s="69" t="n"/>
      <c r="G1699" s="73" t="n"/>
      <c r="H1699" s="73" t="n"/>
      <c r="I1699" s="75" t="n"/>
      <c r="J1699" s="75" t="n"/>
      <c r="K1699" s="73" t="n"/>
      <c r="L1699" s="73" t="n"/>
      <c r="M1699" s="73" t="n"/>
      <c r="N1699" s="73" t="n"/>
      <c r="O1699" s="75" t="n"/>
      <c r="P1699" s="75" t="n"/>
      <c r="Q1699" s="73" t="n"/>
      <c r="R1699" s="73" t="n"/>
      <c r="S1699" s="73" t="n"/>
      <c r="T1699" s="73" t="n"/>
      <c r="U1699" s="73" t="n"/>
      <c r="V1699" s="73" t="n"/>
      <c r="W1699" s="73" t="n"/>
      <c r="X1699" s="73" t="n"/>
      <c r="Y1699" s="73" t="n"/>
      <c r="Z1699" s="73" t="n"/>
      <c r="AA1699" s="73" t="n"/>
      <c r="AB1699" s="73" t="n"/>
      <c r="AC1699" s="73" t="n"/>
      <c r="AD1699" s="73" t="n"/>
      <c r="AE1699" s="73" t="n"/>
      <c r="AF1699" s="73" t="n"/>
      <c r="AG1699" s="73" t="n"/>
      <c r="AH1699" s="73" t="n"/>
      <c r="AI1699" s="73" t="n"/>
      <c r="AJ1699" s="73" t="n"/>
      <c r="AK1699" s="73" t="n"/>
      <c r="AL1699" s="73" t="n"/>
      <c r="AM1699" s="73" t="n"/>
      <c r="AN1699" s="73" t="n"/>
      <c r="AO1699" s="73" t="n"/>
      <c r="AP1699" s="73" t="n"/>
      <c r="AQ1699" s="73" t="n"/>
      <c r="AR1699" s="73" t="n"/>
      <c r="AS1699" s="73" t="n"/>
      <c r="AT1699" s="73" t="n"/>
      <c r="AU1699" s="73" t="n"/>
      <c r="AV1699" s="73" t="n"/>
      <c r="AW1699" s="73" t="n"/>
      <c r="AX1699" s="73" t="n"/>
      <c r="AY1699" s="73" t="n"/>
      <c r="AZ1699" s="73" t="n"/>
      <c r="BA1699" s="73" t="n"/>
      <c r="BB1699" s="73" t="n"/>
      <c r="BC1699" s="73" t="n"/>
      <c r="BD1699" s="73" t="n"/>
      <c r="BE1699" s="73" t="n"/>
      <c r="BF1699" s="73" t="n"/>
      <c r="BG1699" s="73" t="n"/>
      <c r="BH1699" s="73" t="n"/>
      <c r="BI1699" s="73" t="n"/>
      <c r="BJ1699" s="73" t="n"/>
      <c r="BK1699" s="73" t="n"/>
      <c r="BL1699" s="73" t="n"/>
      <c r="BM1699" s="73" t="n"/>
      <c r="BN1699" s="73" t="n"/>
      <c r="BO1699" s="73" t="n"/>
      <c r="BP1699" s="96" t="n"/>
      <c r="BQ1699" s="174" t="n"/>
      <c r="BR1699" s="174" t="n"/>
      <c r="BS1699" s="174" t="n"/>
      <c r="BT1699" s="174" t="n"/>
      <c r="BU1699" s="174" t="n"/>
      <c r="BV1699" s="174" t="n"/>
      <c r="BW1699" s="174" t="n"/>
      <c r="BX1699" s="174" t="n"/>
      <c r="BY1699" s="174" t="n"/>
      <c r="BZ1699" s="175" t="n"/>
      <c r="CA1699" s="176" t="n"/>
      <c r="CB1699" s="177" t="n"/>
      <c r="CC1699" s="118" t="n"/>
      <c r="CD1699" s="178" t="n"/>
      <c r="CE1699" s="120" t="n"/>
      <c r="CF1699" s="178" t="n"/>
      <c r="CG1699" s="179" t="n"/>
      <c r="CH1699" s="178" t="n"/>
      <c r="CI1699" s="180" t="n"/>
      <c r="CJ1699" s="181" t="n"/>
      <c r="CK1699" s="182" t="n"/>
    </row>
    <row r="1700">
      <c r="A1700" s="69" t="n"/>
      <c r="B1700" s="70" t="n"/>
      <c r="C1700" s="77" t="n"/>
      <c r="D1700" s="84" t="n"/>
      <c r="E1700" s="69" t="n"/>
      <c r="F1700" s="69" t="n"/>
      <c r="G1700" s="73" t="n"/>
      <c r="H1700" s="73" t="n"/>
      <c r="I1700" s="75" t="n"/>
      <c r="J1700" s="75" t="n"/>
      <c r="K1700" s="73" t="n"/>
      <c r="L1700" s="73" t="n"/>
      <c r="M1700" s="73" t="n"/>
      <c r="N1700" s="73" t="n"/>
      <c r="O1700" s="75" t="n"/>
      <c r="P1700" s="75" t="n"/>
      <c r="Q1700" s="73" t="n"/>
      <c r="R1700" s="73" t="n"/>
      <c r="S1700" s="73" t="n"/>
      <c r="T1700" s="73" t="n"/>
      <c r="U1700" s="73" t="n"/>
      <c r="V1700" s="73" t="n"/>
      <c r="W1700" s="73" t="n"/>
      <c r="X1700" s="73" t="n"/>
      <c r="Y1700" s="73" t="n"/>
      <c r="Z1700" s="73" t="n"/>
      <c r="AA1700" s="73" t="n"/>
      <c r="AB1700" s="73" t="n"/>
      <c r="AC1700" s="73" t="n"/>
      <c r="AD1700" s="73" t="n"/>
      <c r="AE1700" s="73" t="n"/>
      <c r="AF1700" s="73" t="n"/>
      <c r="AG1700" s="73" t="n"/>
      <c r="AH1700" s="73" t="n"/>
      <c r="AI1700" s="73" t="n"/>
      <c r="AJ1700" s="73" t="n"/>
      <c r="AK1700" s="73" t="n"/>
      <c r="AL1700" s="73" t="n"/>
      <c r="AM1700" s="73" t="n"/>
      <c r="AN1700" s="73" t="n"/>
      <c r="AO1700" s="73" t="n"/>
      <c r="AP1700" s="73" t="n"/>
      <c r="AQ1700" s="73" t="n"/>
      <c r="AR1700" s="73" t="n"/>
      <c r="AS1700" s="73" t="n"/>
      <c r="AT1700" s="73" t="n"/>
      <c r="AU1700" s="73" t="n"/>
      <c r="AV1700" s="73" t="n"/>
      <c r="AW1700" s="73" t="n"/>
      <c r="AX1700" s="73" t="n"/>
      <c r="AY1700" s="73" t="n"/>
      <c r="AZ1700" s="73" t="n"/>
      <c r="BA1700" s="73" t="n"/>
      <c r="BB1700" s="73" t="n"/>
      <c r="BC1700" s="73" t="n"/>
      <c r="BD1700" s="73" t="n"/>
      <c r="BE1700" s="73" t="n"/>
      <c r="BF1700" s="73" t="n"/>
      <c r="BG1700" s="73" t="n"/>
      <c r="BH1700" s="73" t="n"/>
      <c r="BI1700" s="73" t="n"/>
      <c r="BJ1700" s="73" t="n"/>
      <c r="BK1700" s="73" t="n"/>
      <c r="BL1700" s="73" t="n"/>
      <c r="BM1700" s="73" t="n"/>
      <c r="BN1700" s="73" t="n"/>
      <c r="BO1700" s="73" t="n"/>
      <c r="BP1700" s="96" t="n"/>
      <c r="BQ1700" s="174" t="n"/>
      <c r="BR1700" s="174" t="n"/>
      <c r="BS1700" s="174" t="n"/>
      <c r="BT1700" s="174" t="n"/>
      <c r="BU1700" s="174" t="n"/>
      <c r="BV1700" s="174" t="n"/>
      <c r="BW1700" s="174" t="n"/>
      <c r="BX1700" s="174" t="n"/>
      <c r="BY1700" s="174" t="n"/>
      <c r="BZ1700" s="175" t="n"/>
      <c r="CA1700" s="176" t="n"/>
      <c r="CB1700" s="177" t="n"/>
      <c r="CC1700" s="118" t="n"/>
      <c r="CD1700" s="178" t="n"/>
      <c r="CE1700" s="120" t="n"/>
      <c r="CF1700" s="178" t="n"/>
      <c r="CG1700" s="179" t="n"/>
      <c r="CH1700" s="178" t="n"/>
      <c r="CI1700" s="180" t="n"/>
      <c r="CJ1700" s="181" t="n"/>
      <c r="CK1700" s="182" t="n"/>
    </row>
    <row r="1701">
      <c r="A1701" s="69" t="n"/>
      <c r="B1701" s="70" t="n"/>
      <c r="C1701" s="77" t="n"/>
      <c r="D1701" s="84" t="n"/>
      <c r="E1701" s="69" t="n"/>
      <c r="F1701" s="69" t="n"/>
      <c r="G1701" s="73" t="n"/>
      <c r="H1701" s="73" t="n"/>
      <c r="I1701" s="75" t="n"/>
      <c r="J1701" s="75" t="n"/>
      <c r="K1701" s="73" t="n"/>
      <c r="L1701" s="73" t="n"/>
      <c r="M1701" s="73" t="n"/>
      <c r="N1701" s="73" t="n"/>
      <c r="O1701" s="75" t="n"/>
      <c r="P1701" s="75" t="n"/>
      <c r="Q1701" s="73" t="n"/>
      <c r="R1701" s="73" t="n"/>
      <c r="S1701" s="73" t="n"/>
      <c r="T1701" s="73" t="n"/>
      <c r="U1701" s="73" t="n"/>
      <c r="V1701" s="73" t="n"/>
      <c r="W1701" s="73" t="n"/>
      <c r="X1701" s="73" t="n"/>
      <c r="Y1701" s="73" t="n"/>
      <c r="Z1701" s="73" t="n"/>
      <c r="AA1701" s="73" t="n"/>
      <c r="AB1701" s="73" t="n"/>
      <c r="AC1701" s="73" t="n"/>
      <c r="AD1701" s="73" t="n"/>
      <c r="AE1701" s="73" t="n"/>
      <c r="AF1701" s="73" t="n"/>
      <c r="AG1701" s="73" t="n"/>
      <c r="AH1701" s="73" t="n"/>
      <c r="AI1701" s="73" t="n"/>
      <c r="AJ1701" s="73" t="n"/>
      <c r="AK1701" s="73" t="n"/>
      <c r="AL1701" s="73" t="n"/>
      <c r="AM1701" s="73" t="n"/>
      <c r="AN1701" s="73" t="n"/>
      <c r="AO1701" s="73" t="n"/>
      <c r="AP1701" s="73" t="n"/>
      <c r="AQ1701" s="73" t="n"/>
      <c r="AR1701" s="73" t="n"/>
      <c r="AS1701" s="73" t="n"/>
      <c r="AT1701" s="73" t="n"/>
      <c r="AU1701" s="73" t="n"/>
      <c r="AV1701" s="73" t="n"/>
      <c r="AW1701" s="73" t="n"/>
      <c r="AX1701" s="73" t="n"/>
      <c r="AY1701" s="73" t="n"/>
      <c r="AZ1701" s="73" t="n"/>
      <c r="BA1701" s="73" t="n"/>
      <c r="BB1701" s="73" t="n"/>
      <c r="BC1701" s="73" t="n"/>
      <c r="BD1701" s="73" t="n"/>
      <c r="BE1701" s="73" t="n"/>
      <c r="BF1701" s="73" t="n"/>
      <c r="BG1701" s="73" t="n"/>
      <c r="BH1701" s="73" t="n"/>
      <c r="BI1701" s="73" t="n"/>
      <c r="BJ1701" s="73" t="n"/>
      <c r="BK1701" s="73" t="n"/>
      <c r="BL1701" s="73" t="n"/>
      <c r="BM1701" s="73" t="n"/>
      <c r="BN1701" s="73" t="n"/>
      <c r="BO1701" s="73" t="n"/>
      <c r="BP1701" s="96" t="n"/>
      <c r="BQ1701" s="174" t="n"/>
      <c r="BR1701" s="174" t="n"/>
      <c r="BS1701" s="174" t="n"/>
      <c r="BT1701" s="174" t="n"/>
      <c r="BU1701" s="174" t="n"/>
      <c r="BV1701" s="174" t="n"/>
      <c r="BW1701" s="174" t="n"/>
      <c r="BX1701" s="174" t="n"/>
      <c r="BY1701" s="174" t="n"/>
      <c r="BZ1701" s="175" t="n"/>
      <c r="CA1701" s="176" t="n"/>
      <c r="CB1701" s="177" t="n"/>
      <c r="CC1701" s="118" t="n"/>
      <c r="CD1701" s="178" t="n"/>
      <c r="CE1701" s="120" t="n"/>
      <c r="CF1701" s="178" t="n"/>
      <c r="CG1701" s="179" t="n"/>
      <c r="CH1701" s="178" t="n"/>
      <c r="CI1701" s="180" t="n"/>
      <c r="CJ1701" s="181" t="n"/>
      <c r="CK1701" s="182" t="n"/>
    </row>
    <row r="1702">
      <c r="A1702" s="69" t="n"/>
      <c r="B1702" s="70" t="n"/>
      <c r="C1702" s="77" t="n"/>
      <c r="D1702" s="84" t="n"/>
      <c r="E1702" s="69" t="n"/>
      <c r="F1702" s="69" t="n"/>
      <c r="G1702" s="73" t="n"/>
      <c r="H1702" s="73" t="n"/>
      <c r="I1702" s="75" t="n"/>
      <c r="J1702" s="75" t="n"/>
      <c r="K1702" s="73" t="n"/>
      <c r="L1702" s="73" t="n"/>
      <c r="M1702" s="73" t="n"/>
      <c r="N1702" s="73" t="n"/>
      <c r="O1702" s="75" t="n"/>
      <c r="P1702" s="75" t="n"/>
      <c r="Q1702" s="73" t="n"/>
      <c r="R1702" s="73" t="n"/>
      <c r="S1702" s="73" t="n"/>
      <c r="T1702" s="73" t="n"/>
      <c r="U1702" s="73" t="n"/>
      <c r="V1702" s="73" t="n"/>
      <c r="W1702" s="73" t="n"/>
      <c r="X1702" s="73" t="n"/>
      <c r="Y1702" s="73" t="n"/>
      <c r="Z1702" s="73" t="n"/>
      <c r="AA1702" s="73" t="n"/>
      <c r="AB1702" s="73" t="n"/>
      <c r="AC1702" s="73" t="n"/>
      <c r="AD1702" s="73" t="n"/>
      <c r="AE1702" s="73" t="n"/>
      <c r="AF1702" s="73" t="n"/>
      <c r="AG1702" s="73" t="n"/>
      <c r="AH1702" s="73" t="n"/>
      <c r="AI1702" s="73" t="n"/>
      <c r="AJ1702" s="73" t="n"/>
      <c r="AK1702" s="73" t="n"/>
      <c r="AL1702" s="73" t="n"/>
      <c r="AM1702" s="73" t="n"/>
      <c r="AN1702" s="73" t="n"/>
      <c r="AO1702" s="73" t="n"/>
      <c r="AP1702" s="73" t="n"/>
      <c r="AQ1702" s="73" t="n"/>
      <c r="AR1702" s="73" t="n"/>
      <c r="AS1702" s="73" t="n"/>
      <c r="AT1702" s="73" t="n"/>
      <c r="AU1702" s="73" t="n"/>
      <c r="AV1702" s="73" t="n"/>
      <c r="AW1702" s="73" t="n"/>
      <c r="AX1702" s="73" t="n"/>
      <c r="AY1702" s="73" t="n"/>
      <c r="AZ1702" s="73" t="n"/>
      <c r="BA1702" s="73" t="n"/>
      <c r="BB1702" s="73" t="n"/>
      <c r="BC1702" s="73" t="n"/>
      <c r="BD1702" s="73" t="n"/>
      <c r="BE1702" s="73" t="n"/>
      <c r="BF1702" s="73" t="n"/>
      <c r="BG1702" s="73" t="n"/>
      <c r="BH1702" s="73" t="n"/>
      <c r="BI1702" s="73" t="n"/>
      <c r="BJ1702" s="73" t="n"/>
      <c r="BK1702" s="73" t="n"/>
      <c r="BL1702" s="73" t="n"/>
      <c r="BM1702" s="73" t="n"/>
      <c r="BN1702" s="73" t="n"/>
      <c r="BO1702" s="73" t="n"/>
      <c r="BP1702" s="96" t="n"/>
      <c r="BQ1702" s="174" t="n"/>
      <c r="BR1702" s="174" t="n"/>
      <c r="BS1702" s="174" t="n"/>
      <c r="BT1702" s="174" t="n"/>
      <c r="BU1702" s="174" t="n"/>
      <c r="BV1702" s="174" t="n"/>
      <c r="BW1702" s="174" t="n"/>
      <c r="BX1702" s="174" t="n"/>
      <c r="BY1702" s="174" t="n"/>
      <c r="BZ1702" s="175" t="n"/>
      <c r="CA1702" s="176" t="n"/>
      <c r="CB1702" s="177" t="n"/>
      <c r="CC1702" s="118" t="n"/>
      <c r="CD1702" s="178" t="n"/>
      <c r="CE1702" s="120" t="n"/>
      <c r="CF1702" s="178" t="n"/>
      <c r="CG1702" s="179" t="n"/>
      <c r="CH1702" s="178" t="n"/>
      <c r="CI1702" s="180" t="n"/>
      <c r="CJ1702" s="181" t="n"/>
      <c r="CK1702" s="182" t="n"/>
    </row>
    <row r="1703">
      <c r="A1703" s="69" t="n"/>
      <c r="B1703" s="70" t="n"/>
      <c r="C1703" s="77" t="n"/>
      <c r="D1703" s="84" t="n"/>
      <c r="E1703" s="69" t="n"/>
      <c r="F1703" s="69" t="n"/>
      <c r="G1703" s="73" t="n"/>
      <c r="H1703" s="73" t="n"/>
      <c r="I1703" s="75" t="n"/>
      <c r="J1703" s="75" t="n"/>
      <c r="K1703" s="73" t="n"/>
      <c r="L1703" s="73" t="n"/>
      <c r="M1703" s="73" t="n"/>
      <c r="N1703" s="73" t="n"/>
      <c r="O1703" s="75" t="n"/>
      <c r="P1703" s="75" t="n"/>
      <c r="Q1703" s="73" t="n"/>
      <c r="R1703" s="73" t="n"/>
      <c r="S1703" s="73" t="n"/>
      <c r="T1703" s="73" t="n"/>
      <c r="U1703" s="73" t="n"/>
      <c r="V1703" s="73" t="n"/>
      <c r="W1703" s="73" t="n"/>
      <c r="X1703" s="73" t="n"/>
      <c r="Y1703" s="73" t="n"/>
      <c r="Z1703" s="73" t="n"/>
      <c r="AA1703" s="73" t="n"/>
      <c r="AB1703" s="73" t="n"/>
      <c r="AC1703" s="73" t="n"/>
      <c r="AD1703" s="73" t="n"/>
      <c r="AE1703" s="73" t="n"/>
      <c r="AF1703" s="73" t="n"/>
      <c r="AG1703" s="73" t="n"/>
      <c r="AH1703" s="73" t="n"/>
      <c r="AI1703" s="73" t="n"/>
      <c r="AJ1703" s="73" t="n"/>
      <c r="AK1703" s="73" t="n"/>
      <c r="AL1703" s="73" t="n"/>
      <c r="AM1703" s="73" t="n"/>
      <c r="AN1703" s="73" t="n"/>
      <c r="AO1703" s="73" t="n"/>
      <c r="AP1703" s="73" t="n"/>
      <c r="AQ1703" s="73" t="n"/>
      <c r="AR1703" s="73" t="n"/>
      <c r="AS1703" s="73" t="n"/>
      <c r="AT1703" s="73" t="n"/>
      <c r="AU1703" s="73" t="n"/>
      <c r="AV1703" s="73" t="n"/>
      <c r="AW1703" s="73" t="n"/>
      <c r="AX1703" s="73" t="n"/>
      <c r="AY1703" s="73" t="n"/>
      <c r="AZ1703" s="73" t="n"/>
      <c r="BA1703" s="73" t="n"/>
      <c r="BB1703" s="73" t="n"/>
      <c r="BC1703" s="73" t="n"/>
      <c r="BD1703" s="73" t="n"/>
      <c r="BE1703" s="73" t="n"/>
      <c r="BF1703" s="73" t="n"/>
      <c r="BG1703" s="73" t="n"/>
      <c r="BH1703" s="73" t="n"/>
      <c r="BI1703" s="73" t="n"/>
      <c r="BJ1703" s="73" t="n"/>
      <c r="BK1703" s="73" t="n"/>
      <c r="BL1703" s="73" t="n"/>
      <c r="BM1703" s="73" t="n"/>
      <c r="BN1703" s="73" t="n"/>
      <c r="BO1703" s="73" t="n"/>
      <c r="BP1703" s="96" t="n"/>
      <c r="BQ1703" s="174" t="n"/>
      <c r="BR1703" s="174" t="n"/>
      <c r="BS1703" s="174" t="n"/>
      <c r="BT1703" s="174" t="n"/>
      <c r="BU1703" s="174" t="n"/>
      <c r="BV1703" s="174" t="n"/>
      <c r="BW1703" s="174" t="n"/>
      <c r="BX1703" s="174" t="n"/>
      <c r="BY1703" s="174" t="n"/>
      <c r="BZ1703" s="175" t="n"/>
      <c r="CA1703" s="176" t="n"/>
      <c r="CB1703" s="177" t="n"/>
      <c r="CC1703" s="118" t="n"/>
      <c r="CD1703" s="178" t="n"/>
      <c r="CE1703" s="120" t="n"/>
      <c r="CF1703" s="178" t="n"/>
      <c r="CG1703" s="179" t="n"/>
      <c r="CH1703" s="178" t="n"/>
      <c r="CI1703" s="180" t="n"/>
      <c r="CJ1703" s="181" t="n"/>
      <c r="CK1703" s="182" t="n"/>
    </row>
    <row r="1704">
      <c r="A1704" s="69" t="n"/>
      <c r="B1704" s="70" t="n"/>
      <c r="C1704" s="77" t="n"/>
      <c r="D1704" s="84" t="n"/>
      <c r="E1704" s="69" t="n"/>
      <c r="F1704" s="69" t="n"/>
      <c r="G1704" s="73" t="n"/>
      <c r="H1704" s="73" t="n"/>
      <c r="I1704" s="75" t="n"/>
      <c r="J1704" s="75" t="n"/>
      <c r="K1704" s="73" t="n"/>
      <c r="L1704" s="73" t="n"/>
      <c r="M1704" s="73" t="n"/>
      <c r="N1704" s="73" t="n"/>
      <c r="O1704" s="75" t="n"/>
      <c r="P1704" s="75" t="n"/>
      <c r="Q1704" s="73" t="n"/>
      <c r="R1704" s="73" t="n"/>
      <c r="S1704" s="73" t="n"/>
      <c r="T1704" s="73" t="n"/>
      <c r="U1704" s="73" t="n"/>
      <c r="V1704" s="73" t="n"/>
      <c r="W1704" s="73" t="n"/>
      <c r="X1704" s="73" t="n"/>
      <c r="Y1704" s="73" t="n"/>
      <c r="Z1704" s="73" t="n"/>
      <c r="AA1704" s="73" t="n"/>
      <c r="AB1704" s="73" t="n"/>
      <c r="AC1704" s="73" t="n"/>
      <c r="AD1704" s="73" t="n"/>
      <c r="AE1704" s="73" t="n"/>
      <c r="AF1704" s="73" t="n"/>
      <c r="AG1704" s="73" t="n"/>
      <c r="AH1704" s="73" t="n"/>
      <c r="AI1704" s="73" t="n"/>
      <c r="AJ1704" s="73" t="n"/>
      <c r="AK1704" s="73" t="n"/>
      <c r="AL1704" s="73" t="n"/>
      <c r="AM1704" s="73" t="n"/>
      <c r="AN1704" s="73" t="n"/>
      <c r="AO1704" s="73" t="n"/>
      <c r="AP1704" s="73" t="n"/>
      <c r="AQ1704" s="73" t="n"/>
      <c r="AR1704" s="73" t="n"/>
      <c r="AS1704" s="73" t="n"/>
      <c r="AT1704" s="73" t="n"/>
      <c r="AU1704" s="73" t="n"/>
      <c r="AV1704" s="73" t="n"/>
      <c r="AW1704" s="73" t="n"/>
      <c r="AX1704" s="73" t="n"/>
      <c r="AY1704" s="73" t="n"/>
      <c r="AZ1704" s="73" t="n"/>
      <c r="BA1704" s="73" t="n"/>
      <c r="BB1704" s="73" t="n"/>
      <c r="BC1704" s="73" t="n"/>
      <c r="BD1704" s="73" t="n"/>
      <c r="BE1704" s="73" t="n"/>
      <c r="BF1704" s="73" t="n"/>
      <c r="BG1704" s="73" t="n"/>
      <c r="BH1704" s="73" t="n"/>
      <c r="BI1704" s="73" t="n"/>
      <c r="BJ1704" s="73" t="n"/>
      <c r="BK1704" s="73" t="n"/>
      <c r="BL1704" s="73" t="n"/>
      <c r="BM1704" s="73" t="n"/>
      <c r="BN1704" s="73" t="n"/>
      <c r="BO1704" s="73" t="n"/>
      <c r="BP1704" s="96" t="n"/>
      <c r="BQ1704" s="174" t="n"/>
      <c r="BR1704" s="174" t="n"/>
      <c r="BS1704" s="174" t="n"/>
      <c r="BT1704" s="174" t="n"/>
      <c r="BU1704" s="174" t="n"/>
      <c r="BV1704" s="174" t="n"/>
      <c r="BW1704" s="174" t="n"/>
      <c r="BX1704" s="174" t="n"/>
      <c r="BY1704" s="174" t="n"/>
      <c r="BZ1704" s="175" t="n"/>
      <c r="CA1704" s="176" t="n"/>
      <c r="CB1704" s="177" t="n"/>
      <c r="CC1704" s="118" t="n"/>
      <c r="CD1704" s="178" t="n"/>
      <c r="CE1704" s="120" t="n"/>
      <c r="CF1704" s="178" t="n"/>
      <c r="CG1704" s="179" t="n"/>
      <c r="CH1704" s="178" t="n"/>
      <c r="CI1704" s="180" t="n"/>
      <c r="CJ1704" s="181" t="n"/>
      <c r="CK1704" s="182" t="n"/>
    </row>
    <row r="1705">
      <c r="A1705" s="69" t="n"/>
      <c r="B1705" s="70" t="n"/>
      <c r="C1705" s="77" t="n"/>
      <c r="D1705" s="84" t="n"/>
      <c r="E1705" s="69" t="n"/>
      <c r="F1705" s="69" t="n"/>
      <c r="G1705" s="73" t="n"/>
      <c r="H1705" s="73" t="n"/>
      <c r="I1705" s="75" t="n"/>
      <c r="J1705" s="75" t="n"/>
      <c r="K1705" s="73" t="n"/>
      <c r="L1705" s="73" t="n"/>
      <c r="M1705" s="73" t="n"/>
      <c r="N1705" s="73" t="n"/>
      <c r="O1705" s="75" t="n"/>
      <c r="P1705" s="75" t="n"/>
      <c r="Q1705" s="73" t="n"/>
      <c r="R1705" s="73" t="n"/>
      <c r="S1705" s="73" t="n"/>
      <c r="T1705" s="73" t="n"/>
      <c r="U1705" s="73" t="n"/>
      <c r="V1705" s="73" t="n"/>
      <c r="W1705" s="73" t="n"/>
      <c r="X1705" s="73" t="n"/>
      <c r="Y1705" s="73" t="n"/>
      <c r="Z1705" s="73" t="n"/>
      <c r="AA1705" s="73" t="n"/>
      <c r="AB1705" s="73" t="n"/>
      <c r="AC1705" s="73" t="n"/>
      <c r="AD1705" s="73" t="n"/>
      <c r="AE1705" s="73" t="n"/>
      <c r="AF1705" s="73" t="n"/>
      <c r="AG1705" s="73" t="n"/>
      <c r="AH1705" s="73" t="n"/>
      <c r="AI1705" s="73" t="n"/>
      <c r="AJ1705" s="73" t="n"/>
      <c r="AK1705" s="73" t="n"/>
      <c r="AL1705" s="73" t="n"/>
      <c r="AM1705" s="73" t="n"/>
      <c r="AN1705" s="73" t="n"/>
      <c r="AO1705" s="73" t="n"/>
      <c r="AP1705" s="73" t="n"/>
      <c r="AQ1705" s="73" t="n"/>
      <c r="AR1705" s="73" t="n"/>
      <c r="AS1705" s="73" t="n"/>
      <c r="AT1705" s="73" t="n"/>
      <c r="AU1705" s="73" t="n"/>
      <c r="AV1705" s="73" t="n"/>
      <c r="AW1705" s="73" t="n"/>
      <c r="AX1705" s="73" t="n"/>
      <c r="AY1705" s="73" t="n"/>
      <c r="AZ1705" s="73" t="n"/>
      <c r="BA1705" s="73" t="n"/>
      <c r="BB1705" s="73" t="n"/>
      <c r="BC1705" s="73" t="n"/>
      <c r="BD1705" s="73" t="n"/>
      <c r="BE1705" s="73" t="n"/>
      <c r="BF1705" s="73" t="n"/>
      <c r="BG1705" s="73" t="n"/>
      <c r="BH1705" s="73" t="n"/>
      <c r="BI1705" s="73" t="n"/>
      <c r="BJ1705" s="73" t="n"/>
      <c r="BK1705" s="73" t="n"/>
      <c r="BL1705" s="73" t="n"/>
      <c r="BM1705" s="73" t="n"/>
      <c r="BN1705" s="73" t="n"/>
      <c r="BO1705" s="73" t="n"/>
      <c r="BP1705" s="96" t="n"/>
      <c r="BQ1705" s="174" t="n"/>
      <c r="BR1705" s="174" t="n"/>
      <c r="BS1705" s="174" t="n"/>
      <c r="BT1705" s="174" t="n"/>
      <c r="BU1705" s="174" t="n"/>
      <c r="BV1705" s="174" t="n"/>
      <c r="BW1705" s="174" t="n"/>
      <c r="BX1705" s="174" t="n"/>
      <c r="BY1705" s="174" t="n"/>
      <c r="BZ1705" s="175" t="n"/>
      <c r="CA1705" s="176" t="n"/>
      <c r="CB1705" s="177" t="n"/>
      <c r="CC1705" s="118" t="n"/>
      <c r="CD1705" s="178" t="n"/>
      <c r="CE1705" s="120" t="n"/>
      <c r="CF1705" s="178" t="n"/>
      <c r="CG1705" s="179" t="n"/>
      <c r="CH1705" s="178" t="n"/>
      <c r="CI1705" s="180" t="n"/>
      <c r="CJ1705" s="181" t="n"/>
      <c r="CK1705" s="182" t="n"/>
    </row>
    <row r="1706">
      <c r="A1706" s="69" t="n"/>
      <c r="B1706" s="70" t="n"/>
      <c r="C1706" s="77" t="n"/>
      <c r="D1706" s="84" t="n"/>
      <c r="E1706" s="69" t="n"/>
      <c r="F1706" s="69" t="n"/>
      <c r="G1706" s="73" t="n"/>
      <c r="H1706" s="73" t="n"/>
      <c r="I1706" s="75" t="n"/>
      <c r="J1706" s="75" t="n"/>
      <c r="K1706" s="73" t="n"/>
      <c r="L1706" s="73" t="n"/>
      <c r="M1706" s="73" t="n"/>
      <c r="N1706" s="73" t="n"/>
      <c r="O1706" s="75" t="n"/>
      <c r="P1706" s="75" t="n"/>
      <c r="Q1706" s="73" t="n"/>
      <c r="R1706" s="73" t="n"/>
      <c r="S1706" s="73" t="n"/>
      <c r="T1706" s="73" t="n"/>
      <c r="U1706" s="73" t="n"/>
      <c r="V1706" s="73" t="n"/>
      <c r="W1706" s="73" t="n"/>
      <c r="X1706" s="73" t="n"/>
      <c r="Y1706" s="73" t="n"/>
      <c r="Z1706" s="73" t="n"/>
      <c r="AA1706" s="73" t="n"/>
      <c r="AB1706" s="73" t="n"/>
      <c r="AC1706" s="73" t="n"/>
      <c r="AD1706" s="73" t="n"/>
      <c r="AE1706" s="73" t="n"/>
      <c r="AF1706" s="73" t="n"/>
      <c r="AG1706" s="73" t="n"/>
      <c r="AH1706" s="73" t="n"/>
      <c r="AI1706" s="73" t="n"/>
      <c r="AJ1706" s="73" t="n"/>
      <c r="AK1706" s="73" t="n"/>
      <c r="AL1706" s="73" t="n"/>
      <c r="AM1706" s="73" t="n"/>
      <c r="AN1706" s="73" t="n"/>
      <c r="AO1706" s="73" t="n"/>
      <c r="AP1706" s="73" t="n"/>
      <c r="AQ1706" s="73" t="n"/>
      <c r="AR1706" s="73" t="n"/>
      <c r="AS1706" s="73" t="n"/>
      <c r="AT1706" s="73" t="n"/>
      <c r="AU1706" s="73" t="n"/>
      <c r="AV1706" s="73" t="n"/>
      <c r="AW1706" s="73" t="n"/>
      <c r="AX1706" s="73" t="n"/>
      <c r="AY1706" s="73" t="n"/>
      <c r="AZ1706" s="73" t="n"/>
      <c r="BA1706" s="73" t="n"/>
      <c r="BB1706" s="73" t="n"/>
      <c r="BC1706" s="73" t="n"/>
      <c r="BD1706" s="73" t="n"/>
      <c r="BE1706" s="73" t="n"/>
      <c r="BF1706" s="73" t="n"/>
      <c r="BG1706" s="73" t="n"/>
      <c r="BH1706" s="73" t="n"/>
      <c r="BI1706" s="73" t="n"/>
      <c r="BJ1706" s="73" t="n"/>
      <c r="BK1706" s="73" t="n"/>
      <c r="BL1706" s="73" t="n"/>
      <c r="BM1706" s="73" t="n"/>
      <c r="BN1706" s="73" t="n"/>
      <c r="BO1706" s="73" t="n"/>
      <c r="BP1706" s="96" t="n"/>
      <c r="BQ1706" s="174" t="n"/>
      <c r="BR1706" s="174" t="n"/>
      <c r="BS1706" s="174" t="n"/>
      <c r="BT1706" s="174" t="n"/>
      <c r="BU1706" s="174" t="n"/>
      <c r="BV1706" s="174" t="n"/>
      <c r="BW1706" s="174" t="n"/>
      <c r="BX1706" s="174" t="n"/>
      <c r="BY1706" s="174" t="n"/>
      <c r="BZ1706" s="175" t="n"/>
      <c r="CA1706" s="176" t="n"/>
      <c r="CB1706" s="177" t="n"/>
      <c r="CC1706" s="118" t="n"/>
      <c r="CD1706" s="178" t="n"/>
      <c r="CE1706" s="120" t="n"/>
      <c r="CF1706" s="178" t="n"/>
      <c r="CG1706" s="179" t="n"/>
      <c r="CH1706" s="178" t="n"/>
      <c r="CI1706" s="180" t="n"/>
      <c r="CJ1706" s="181" t="n"/>
      <c r="CK1706" s="182" t="n"/>
    </row>
    <row r="1707">
      <c r="A1707" s="69" t="n"/>
      <c r="B1707" s="70" t="n"/>
      <c r="C1707" s="77" t="n"/>
      <c r="D1707" s="84" t="n"/>
      <c r="E1707" s="69" t="n"/>
      <c r="F1707" s="69" t="n"/>
      <c r="G1707" s="73" t="n"/>
      <c r="H1707" s="73" t="n"/>
      <c r="I1707" s="75" t="n"/>
      <c r="J1707" s="75" t="n"/>
      <c r="K1707" s="73" t="n"/>
      <c r="L1707" s="73" t="n"/>
      <c r="M1707" s="73" t="n"/>
      <c r="N1707" s="73" t="n"/>
      <c r="O1707" s="75" t="n"/>
      <c r="P1707" s="75" t="n"/>
      <c r="Q1707" s="73" t="n"/>
      <c r="R1707" s="73" t="n"/>
      <c r="S1707" s="73" t="n"/>
      <c r="T1707" s="73" t="n"/>
      <c r="U1707" s="73" t="n"/>
      <c r="V1707" s="73" t="n"/>
      <c r="W1707" s="73" t="n"/>
      <c r="X1707" s="73" t="n"/>
      <c r="Y1707" s="73" t="n"/>
      <c r="Z1707" s="73" t="n"/>
      <c r="AA1707" s="73" t="n"/>
      <c r="AB1707" s="73" t="n"/>
      <c r="AC1707" s="73" t="n"/>
      <c r="AD1707" s="73" t="n"/>
      <c r="AE1707" s="73" t="n"/>
      <c r="AF1707" s="73" t="n"/>
      <c r="AG1707" s="73" t="n"/>
      <c r="AH1707" s="73" t="n"/>
      <c r="AI1707" s="73" t="n"/>
      <c r="AJ1707" s="73" t="n"/>
      <c r="AK1707" s="73" t="n"/>
      <c r="AL1707" s="73" t="n"/>
      <c r="AM1707" s="73" t="n"/>
      <c r="AN1707" s="73" t="n"/>
      <c r="AO1707" s="73" t="n"/>
      <c r="AP1707" s="73" t="n"/>
      <c r="AQ1707" s="73" t="n"/>
      <c r="AR1707" s="73" t="n"/>
      <c r="AS1707" s="73" t="n"/>
      <c r="AT1707" s="73" t="n"/>
      <c r="AU1707" s="73" t="n"/>
      <c r="AV1707" s="73" t="n"/>
      <c r="AW1707" s="73" t="n"/>
      <c r="AX1707" s="73" t="n"/>
      <c r="AY1707" s="73" t="n"/>
      <c r="AZ1707" s="73" t="n"/>
      <c r="BA1707" s="73" t="n"/>
      <c r="BB1707" s="73" t="n"/>
      <c r="BC1707" s="73" t="n"/>
      <c r="BD1707" s="73" t="n"/>
      <c r="BE1707" s="73" t="n"/>
      <c r="BF1707" s="73" t="n"/>
      <c r="BG1707" s="73" t="n"/>
      <c r="BH1707" s="73" t="n"/>
      <c r="BI1707" s="73" t="n"/>
      <c r="BJ1707" s="73" t="n"/>
      <c r="BK1707" s="73" t="n"/>
      <c r="BL1707" s="73" t="n"/>
      <c r="BM1707" s="73" t="n"/>
      <c r="BN1707" s="73" t="n"/>
      <c r="BO1707" s="73" t="n"/>
      <c r="BP1707" s="96" t="n"/>
      <c r="BQ1707" s="174" t="n"/>
      <c r="BR1707" s="174" t="n"/>
      <c r="BS1707" s="174" t="n"/>
      <c r="BT1707" s="174" t="n"/>
      <c r="BU1707" s="174" t="n"/>
      <c r="BV1707" s="174" t="n"/>
      <c r="BW1707" s="174" t="n"/>
      <c r="BX1707" s="174" t="n"/>
      <c r="BY1707" s="174" t="n"/>
      <c r="BZ1707" s="175" t="n"/>
      <c r="CA1707" s="176" t="n"/>
      <c r="CB1707" s="177" t="n"/>
      <c r="CC1707" s="118" t="n"/>
      <c r="CD1707" s="178" t="n"/>
      <c r="CE1707" s="120" t="n"/>
      <c r="CF1707" s="178" t="n"/>
      <c r="CG1707" s="179" t="n"/>
      <c r="CH1707" s="178" t="n"/>
      <c r="CI1707" s="180" t="n"/>
      <c r="CJ1707" s="181" t="n"/>
      <c r="CK1707" s="182" t="n"/>
    </row>
    <row r="1708">
      <c r="A1708" s="69" t="n"/>
      <c r="B1708" s="70" t="n"/>
      <c r="C1708" s="77" t="n"/>
      <c r="D1708" s="84" t="n"/>
      <c r="E1708" s="69" t="n"/>
      <c r="F1708" s="69" t="n"/>
      <c r="G1708" s="73" t="n"/>
      <c r="H1708" s="73" t="n"/>
      <c r="I1708" s="75" t="n"/>
      <c r="J1708" s="75" t="n"/>
      <c r="K1708" s="73" t="n"/>
      <c r="L1708" s="73" t="n"/>
      <c r="M1708" s="73" t="n"/>
      <c r="N1708" s="73" t="n"/>
      <c r="O1708" s="75" t="n"/>
      <c r="P1708" s="75" t="n"/>
      <c r="Q1708" s="73" t="n"/>
      <c r="R1708" s="73" t="n"/>
      <c r="S1708" s="73" t="n"/>
      <c r="T1708" s="73" t="n"/>
      <c r="U1708" s="73" t="n"/>
      <c r="V1708" s="73" t="n"/>
      <c r="W1708" s="73" t="n"/>
      <c r="X1708" s="73" t="n"/>
      <c r="Y1708" s="73" t="n"/>
      <c r="Z1708" s="73" t="n"/>
      <c r="AA1708" s="73" t="n"/>
      <c r="AB1708" s="73" t="n"/>
      <c r="AC1708" s="73" t="n"/>
      <c r="AD1708" s="73" t="n"/>
      <c r="AE1708" s="73" t="n"/>
      <c r="AF1708" s="73" t="n"/>
      <c r="AG1708" s="73" t="n"/>
      <c r="AH1708" s="73" t="n"/>
      <c r="AI1708" s="73" t="n"/>
      <c r="AJ1708" s="73" t="n"/>
      <c r="AK1708" s="73" t="n"/>
      <c r="AL1708" s="73" t="n"/>
      <c r="AM1708" s="73" t="n"/>
      <c r="AN1708" s="73" t="n"/>
      <c r="AO1708" s="73" t="n"/>
      <c r="AP1708" s="73" t="n"/>
      <c r="AQ1708" s="73" t="n"/>
      <c r="AR1708" s="73" t="n"/>
      <c r="AS1708" s="73" t="n"/>
      <c r="AT1708" s="73" t="n"/>
      <c r="AU1708" s="73" t="n"/>
      <c r="AV1708" s="73" t="n"/>
      <c r="AW1708" s="73" t="n"/>
      <c r="AX1708" s="73" t="n"/>
      <c r="AY1708" s="73" t="n"/>
      <c r="AZ1708" s="73" t="n"/>
      <c r="BA1708" s="73" t="n"/>
      <c r="BB1708" s="73" t="n"/>
      <c r="BC1708" s="73" t="n"/>
      <c r="BD1708" s="73" t="n"/>
      <c r="BE1708" s="73" t="n"/>
      <c r="BF1708" s="73" t="n"/>
      <c r="BG1708" s="73" t="n"/>
      <c r="BH1708" s="73" t="n"/>
      <c r="BI1708" s="73" t="n"/>
      <c r="BJ1708" s="73" t="n"/>
      <c r="BK1708" s="73" t="n"/>
      <c r="BL1708" s="73" t="n"/>
      <c r="BM1708" s="73" t="n"/>
      <c r="BN1708" s="73" t="n"/>
      <c r="BO1708" s="73" t="n"/>
      <c r="BP1708" s="96" t="n"/>
      <c r="BQ1708" s="174" t="n"/>
      <c r="BR1708" s="174" t="n"/>
      <c r="BS1708" s="174" t="n"/>
      <c r="BT1708" s="174" t="n"/>
      <c r="BU1708" s="174" t="n"/>
      <c r="BV1708" s="174" t="n"/>
      <c r="BW1708" s="174" t="n"/>
      <c r="BX1708" s="174" t="n"/>
      <c r="BY1708" s="174" t="n"/>
      <c r="BZ1708" s="175" t="n"/>
      <c r="CA1708" s="176" t="n"/>
      <c r="CB1708" s="177" t="n"/>
      <c r="CC1708" s="118" t="n"/>
      <c r="CD1708" s="178" t="n"/>
      <c r="CE1708" s="120" t="n"/>
      <c r="CF1708" s="178" t="n"/>
      <c r="CG1708" s="179" t="n"/>
      <c r="CH1708" s="178" t="n"/>
      <c r="CI1708" s="180" t="n"/>
      <c r="CJ1708" s="181" t="n"/>
      <c r="CK1708" s="182" t="n"/>
    </row>
    <row r="1709">
      <c r="A1709" s="69" t="n"/>
      <c r="B1709" s="70" t="n"/>
      <c r="C1709" s="77" t="n"/>
      <c r="D1709" s="84" t="n"/>
      <c r="E1709" s="69" t="n"/>
      <c r="F1709" s="69" t="n"/>
      <c r="G1709" s="73" t="n"/>
      <c r="H1709" s="73" t="n"/>
      <c r="I1709" s="75" t="n"/>
      <c r="J1709" s="75" t="n"/>
      <c r="K1709" s="73" t="n"/>
      <c r="L1709" s="73" t="n"/>
      <c r="M1709" s="73" t="n"/>
      <c r="N1709" s="73" t="n"/>
      <c r="O1709" s="75" t="n"/>
      <c r="P1709" s="75" t="n"/>
      <c r="Q1709" s="73" t="n"/>
      <c r="R1709" s="73" t="n"/>
      <c r="S1709" s="73" t="n"/>
      <c r="T1709" s="73" t="n"/>
      <c r="U1709" s="73" t="n"/>
      <c r="V1709" s="73" t="n"/>
      <c r="W1709" s="73" t="n"/>
      <c r="X1709" s="73" t="n"/>
      <c r="Y1709" s="73" t="n"/>
      <c r="Z1709" s="73" t="n"/>
      <c r="AA1709" s="73" t="n"/>
      <c r="AB1709" s="73" t="n"/>
      <c r="AC1709" s="73" t="n"/>
      <c r="AD1709" s="73" t="n"/>
      <c r="AE1709" s="73" t="n"/>
      <c r="AF1709" s="73" t="n"/>
      <c r="AG1709" s="73" t="n"/>
      <c r="AH1709" s="73" t="n"/>
      <c r="AI1709" s="73" t="n"/>
      <c r="AJ1709" s="73" t="n"/>
      <c r="AK1709" s="73" t="n"/>
      <c r="AL1709" s="73" t="n"/>
      <c r="AM1709" s="73" t="n"/>
      <c r="AN1709" s="73" t="n"/>
      <c r="AO1709" s="73" t="n"/>
      <c r="AP1709" s="73" t="n"/>
      <c r="AQ1709" s="73" t="n"/>
      <c r="AR1709" s="73" t="n"/>
      <c r="AS1709" s="73" t="n"/>
      <c r="AT1709" s="73" t="n"/>
      <c r="AU1709" s="73" t="n"/>
      <c r="AV1709" s="73" t="n"/>
      <c r="AW1709" s="73" t="n"/>
      <c r="AX1709" s="73" t="n"/>
      <c r="AY1709" s="73" t="n"/>
      <c r="AZ1709" s="73" t="n"/>
      <c r="BA1709" s="73" t="n"/>
      <c r="BB1709" s="73" t="n"/>
      <c r="BC1709" s="73" t="n"/>
      <c r="BD1709" s="73" t="n"/>
      <c r="BE1709" s="73" t="n"/>
      <c r="BF1709" s="73" t="n"/>
      <c r="BG1709" s="73" t="n"/>
      <c r="BH1709" s="73" t="n"/>
      <c r="BI1709" s="73" t="n"/>
      <c r="BJ1709" s="73" t="n"/>
      <c r="BK1709" s="73" t="n"/>
      <c r="BL1709" s="73" t="n"/>
      <c r="BM1709" s="73" t="n"/>
      <c r="BN1709" s="73" t="n"/>
      <c r="BO1709" s="73" t="n"/>
      <c r="BP1709" s="96" t="n"/>
      <c r="BQ1709" s="174" t="n"/>
      <c r="BR1709" s="174" t="n"/>
      <c r="BS1709" s="174" t="n"/>
      <c r="BT1709" s="174" t="n"/>
      <c r="BU1709" s="174" t="n"/>
      <c r="BV1709" s="174" t="n"/>
      <c r="BW1709" s="174" t="n"/>
      <c r="BX1709" s="174" t="n"/>
      <c r="BY1709" s="174" t="n"/>
      <c r="BZ1709" s="175" t="n"/>
      <c r="CA1709" s="176" t="n"/>
      <c r="CB1709" s="177" t="n"/>
      <c r="CC1709" s="118" t="n"/>
      <c r="CD1709" s="178" t="n"/>
      <c r="CE1709" s="120" t="n"/>
      <c r="CF1709" s="178" t="n"/>
      <c r="CG1709" s="179" t="n"/>
      <c r="CH1709" s="178" t="n"/>
      <c r="CI1709" s="180" t="n"/>
      <c r="CJ1709" s="181" t="n"/>
      <c r="CK1709" s="182" t="n"/>
    </row>
    <row r="1710">
      <c r="A1710" s="69" t="n"/>
      <c r="B1710" s="70" t="n"/>
      <c r="C1710" s="77" t="n"/>
      <c r="D1710" s="84" t="n"/>
      <c r="E1710" s="69" t="n"/>
      <c r="F1710" s="69" t="n"/>
      <c r="G1710" s="73" t="n"/>
      <c r="H1710" s="73" t="n"/>
      <c r="I1710" s="75" t="n"/>
      <c r="J1710" s="75" t="n"/>
      <c r="K1710" s="73" t="n"/>
      <c r="L1710" s="73" t="n"/>
      <c r="M1710" s="73" t="n"/>
      <c r="N1710" s="73" t="n"/>
      <c r="O1710" s="75" t="n"/>
      <c r="P1710" s="75" t="n"/>
      <c r="Q1710" s="73" t="n"/>
      <c r="R1710" s="73" t="n"/>
      <c r="S1710" s="73" t="n"/>
      <c r="T1710" s="73" t="n"/>
      <c r="U1710" s="73" t="n"/>
      <c r="V1710" s="73" t="n"/>
      <c r="W1710" s="73" t="n"/>
      <c r="X1710" s="73" t="n"/>
      <c r="Y1710" s="73" t="n"/>
      <c r="Z1710" s="73" t="n"/>
      <c r="AA1710" s="73" t="n"/>
      <c r="AB1710" s="73" t="n"/>
      <c r="AC1710" s="73" t="n"/>
      <c r="AD1710" s="73" t="n"/>
      <c r="AE1710" s="73" t="n"/>
      <c r="AF1710" s="73" t="n"/>
      <c r="AG1710" s="73" t="n"/>
      <c r="AH1710" s="73" t="n"/>
      <c r="AI1710" s="73" t="n"/>
      <c r="AJ1710" s="73" t="n"/>
      <c r="AK1710" s="73" t="n"/>
      <c r="AL1710" s="73" t="n"/>
      <c r="AM1710" s="73" t="n"/>
      <c r="AN1710" s="73" t="n"/>
      <c r="AO1710" s="73" t="n"/>
      <c r="AP1710" s="73" t="n"/>
      <c r="AQ1710" s="73" t="n"/>
      <c r="AR1710" s="73" t="n"/>
      <c r="AS1710" s="73" t="n"/>
      <c r="AT1710" s="73" t="n"/>
      <c r="AU1710" s="73" t="n"/>
      <c r="AV1710" s="73" t="n"/>
      <c r="AW1710" s="73" t="n"/>
      <c r="AX1710" s="73" t="n"/>
      <c r="AY1710" s="73" t="n"/>
      <c r="AZ1710" s="73" t="n"/>
      <c r="BA1710" s="73" t="n"/>
      <c r="BB1710" s="73" t="n"/>
      <c r="BC1710" s="73" t="n"/>
      <c r="BD1710" s="73" t="n"/>
      <c r="BE1710" s="73" t="n"/>
      <c r="BF1710" s="73" t="n"/>
      <c r="BG1710" s="73" t="n"/>
      <c r="BH1710" s="73" t="n"/>
      <c r="BI1710" s="73" t="n"/>
      <c r="BJ1710" s="73" t="n"/>
      <c r="BK1710" s="73" t="n"/>
      <c r="BL1710" s="73" t="n"/>
      <c r="BM1710" s="73" t="n"/>
      <c r="BN1710" s="73" t="n"/>
      <c r="BO1710" s="73" t="n"/>
      <c r="BP1710" s="96" t="n"/>
      <c r="BQ1710" s="174" t="n"/>
      <c r="BR1710" s="174" t="n"/>
      <c r="BS1710" s="174" t="n"/>
      <c r="BT1710" s="174" t="n"/>
      <c r="BU1710" s="174" t="n"/>
      <c r="BV1710" s="174" t="n"/>
      <c r="BW1710" s="174" t="n"/>
      <c r="BX1710" s="174" t="n"/>
      <c r="BY1710" s="174" t="n"/>
      <c r="BZ1710" s="175" t="n"/>
      <c r="CA1710" s="176" t="n"/>
      <c r="CB1710" s="177" t="n"/>
      <c r="CC1710" s="118" t="n"/>
      <c r="CD1710" s="178" t="n"/>
      <c r="CE1710" s="120" t="n"/>
      <c r="CF1710" s="178" t="n"/>
      <c r="CG1710" s="179" t="n"/>
      <c r="CH1710" s="178" t="n"/>
      <c r="CI1710" s="180" t="n"/>
      <c r="CJ1710" s="181" t="n"/>
      <c r="CK1710" s="182" t="n"/>
    </row>
    <row r="1711">
      <c r="A1711" s="69" t="n"/>
      <c r="B1711" s="70" t="n"/>
      <c r="C1711" s="77" t="n"/>
      <c r="D1711" s="84" t="n"/>
      <c r="E1711" s="69" t="n"/>
      <c r="F1711" s="69" t="n"/>
      <c r="G1711" s="73" t="n"/>
      <c r="H1711" s="73" t="n"/>
      <c r="I1711" s="75" t="n"/>
      <c r="J1711" s="75" t="n"/>
      <c r="K1711" s="73" t="n"/>
      <c r="L1711" s="73" t="n"/>
      <c r="M1711" s="73" t="n"/>
      <c r="N1711" s="73" t="n"/>
      <c r="O1711" s="75" t="n"/>
      <c r="P1711" s="75" t="n"/>
      <c r="Q1711" s="73" t="n"/>
      <c r="R1711" s="73" t="n"/>
      <c r="S1711" s="73" t="n"/>
      <c r="T1711" s="73" t="n"/>
      <c r="U1711" s="73" t="n"/>
      <c r="V1711" s="73" t="n"/>
      <c r="W1711" s="73" t="n"/>
      <c r="X1711" s="73" t="n"/>
      <c r="Y1711" s="73" t="n"/>
      <c r="Z1711" s="73" t="n"/>
      <c r="AA1711" s="73" t="n"/>
      <c r="AB1711" s="73" t="n"/>
      <c r="AC1711" s="73" t="n"/>
      <c r="AD1711" s="73" t="n"/>
      <c r="AE1711" s="73" t="n"/>
      <c r="AF1711" s="73" t="n"/>
      <c r="AG1711" s="73" t="n"/>
      <c r="AH1711" s="73" t="n"/>
      <c r="AI1711" s="73" t="n"/>
      <c r="AJ1711" s="73" t="n"/>
      <c r="AK1711" s="73" t="n"/>
      <c r="AL1711" s="73" t="n"/>
      <c r="AM1711" s="73" t="n"/>
      <c r="AN1711" s="73" t="n"/>
      <c r="AO1711" s="73" t="n"/>
      <c r="AP1711" s="73" t="n"/>
      <c r="AQ1711" s="73" t="n"/>
      <c r="AR1711" s="73" t="n"/>
      <c r="AS1711" s="73" t="n"/>
      <c r="AT1711" s="73" t="n"/>
      <c r="AU1711" s="73" t="n"/>
      <c r="AV1711" s="73" t="n"/>
      <c r="AW1711" s="73" t="n"/>
      <c r="AX1711" s="73" t="n"/>
      <c r="AY1711" s="73" t="n"/>
      <c r="AZ1711" s="73" t="n"/>
      <c r="BA1711" s="73" t="n"/>
      <c r="BB1711" s="73" t="n"/>
      <c r="BC1711" s="73" t="n"/>
      <c r="BD1711" s="73" t="n"/>
      <c r="BE1711" s="73" t="n"/>
      <c r="BF1711" s="73" t="n"/>
      <c r="BG1711" s="73" t="n"/>
      <c r="BH1711" s="73" t="n"/>
      <c r="BI1711" s="73" t="n"/>
      <c r="BJ1711" s="73" t="n"/>
      <c r="BK1711" s="73" t="n"/>
      <c r="BL1711" s="73" t="n"/>
      <c r="BM1711" s="73" t="n"/>
      <c r="BN1711" s="73" t="n"/>
      <c r="BO1711" s="73" t="n"/>
      <c r="BP1711" s="96" t="n"/>
      <c r="BQ1711" s="174" t="n"/>
      <c r="BR1711" s="174" t="n"/>
      <c r="BS1711" s="174" t="n"/>
      <c r="BT1711" s="174" t="n"/>
      <c r="BU1711" s="174" t="n"/>
      <c r="BV1711" s="174" t="n"/>
      <c r="BW1711" s="174" t="n"/>
      <c r="BX1711" s="174" t="n"/>
      <c r="BY1711" s="174" t="n"/>
      <c r="BZ1711" s="175" t="n"/>
      <c r="CA1711" s="176" t="n"/>
      <c r="CB1711" s="177" t="n"/>
      <c r="CC1711" s="118" t="n"/>
      <c r="CD1711" s="178" t="n"/>
      <c r="CE1711" s="120" t="n"/>
      <c r="CF1711" s="178" t="n"/>
      <c r="CG1711" s="179" t="n"/>
      <c r="CH1711" s="178" t="n"/>
      <c r="CI1711" s="180" t="n"/>
      <c r="CJ1711" s="181" t="n"/>
      <c r="CK1711" s="182" t="n"/>
    </row>
    <row r="1712">
      <c r="A1712" s="69" t="n"/>
      <c r="B1712" s="70" t="n"/>
      <c r="C1712" s="77" t="n"/>
      <c r="D1712" s="84" t="n"/>
      <c r="E1712" s="69" t="n"/>
      <c r="F1712" s="69" t="n"/>
      <c r="G1712" s="73" t="n"/>
      <c r="H1712" s="73" t="n"/>
      <c r="I1712" s="75" t="n"/>
      <c r="J1712" s="75" t="n"/>
      <c r="K1712" s="73" t="n"/>
      <c r="L1712" s="73" t="n"/>
      <c r="M1712" s="73" t="n"/>
      <c r="N1712" s="73" t="n"/>
      <c r="O1712" s="75" t="n"/>
      <c r="P1712" s="75" t="n"/>
      <c r="Q1712" s="73" t="n"/>
      <c r="R1712" s="73" t="n"/>
      <c r="S1712" s="73" t="n"/>
      <c r="T1712" s="73" t="n"/>
      <c r="U1712" s="73" t="n"/>
      <c r="V1712" s="73" t="n"/>
      <c r="W1712" s="73" t="n"/>
      <c r="X1712" s="73" t="n"/>
      <c r="Y1712" s="73" t="n"/>
      <c r="Z1712" s="73" t="n"/>
      <c r="AA1712" s="73" t="n"/>
      <c r="AB1712" s="73" t="n"/>
      <c r="AC1712" s="73" t="n"/>
      <c r="AD1712" s="73" t="n"/>
      <c r="AE1712" s="73" t="n"/>
      <c r="AF1712" s="73" t="n"/>
      <c r="AG1712" s="73" t="n"/>
      <c r="AH1712" s="73" t="n"/>
      <c r="AI1712" s="73" t="n"/>
      <c r="AJ1712" s="73" t="n"/>
      <c r="AK1712" s="73" t="n"/>
      <c r="AL1712" s="73" t="n"/>
      <c r="AM1712" s="73" t="n"/>
      <c r="AN1712" s="73" t="n"/>
      <c r="AO1712" s="73" t="n"/>
      <c r="AP1712" s="73" t="n"/>
      <c r="AQ1712" s="73" t="n"/>
      <c r="AR1712" s="73" t="n"/>
      <c r="AS1712" s="73" t="n"/>
      <c r="AT1712" s="73" t="n"/>
      <c r="AU1712" s="73" t="n"/>
      <c r="AV1712" s="73" t="n"/>
      <c r="AW1712" s="73" t="n"/>
      <c r="AX1712" s="73" t="n"/>
      <c r="AY1712" s="73" t="n"/>
      <c r="AZ1712" s="73" t="n"/>
      <c r="BA1712" s="73" t="n"/>
      <c r="BB1712" s="73" t="n"/>
      <c r="BC1712" s="73" t="n"/>
      <c r="BD1712" s="73" t="n"/>
      <c r="BE1712" s="73" t="n"/>
      <c r="BF1712" s="73" t="n"/>
      <c r="BG1712" s="73" t="n"/>
      <c r="BH1712" s="73" t="n"/>
      <c r="BI1712" s="73" t="n"/>
      <c r="BJ1712" s="73" t="n"/>
      <c r="BK1712" s="73" t="n"/>
      <c r="BL1712" s="73" t="n"/>
      <c r="BM1712" s="73" t="n"/>
      <c r="BN1712" s="73" t="n"/>
      <c r="BO1712" s="73" t="n"/>
      <c r="BP1712" s="96" t="n"/>
      <c r="BQ1712" s="174" t="n"/>
      <c r="BR1712" s="174" t="n"/>
      <c r="BS1712" s="174" t="n"/>
      <c r="BT1712" s="174" t="n"/>
      <c r="BU1712" s="174" t="n"/>
      <c r="BV1712" s="174" t="n"/>
      <c r="BW1712" s="174" t="n"/>
      <c r="BX1712" s="174" t="n"/>
      <c r="BY1712" s="174" t="n"/>
      <c r="BZ1712" s="175" t="n"/>
      <c r="CA1712" s="176" t="n"/>
      <c r="CB1712" s="177" t="n"/>
      <c r="CC1712" s="118" t="n"/>
      <c r="CD1712" s="178" t="n"/>
      <c r="CE1712" s="120" t="n"/>
      <c r="CF1712" s="178" t="n"/>
      <c r="CG1712" s="179" t="n"/>
      <c r="CH1712" s="178" t="n"/>
      <c r="CI1712" s="180" t="n"/>
      <c r="CJ1712" s="181" t="n"/>
      <c r="CK1712" s="182" t="n"/>
    </row>
    <row r="1713">
      <c r="A1713" s="69" t="n"/>
      <c r="B1713" s="70" t="n"/>
      <c r="C1713" s="77" t="n"/>
      <c r="D1713" s="84" t="n"/>
      <c r="E1713" s="69" t="n"/>
      <c r="F1713" s="69" t="n"/>
      <c r="G1713" s="73" t="n"/>
      <c r="H1713" s="73" t="n"/>
      <c r="I1713" s="75" t="n"/>
      <c r="J1713" s="75" t="n"/>
      <c r="K1713" s="73" t="n"/>
      <c r="L1713" s="73" t="n"/>
      <c r="M1713" s="73" t="n"/>
      <c r="N1713" s="73" t="n"/>
      <c r="O1713" s="75" t="n"/>
      <c r="P1713" s="75" t="n"/>
      <c r="Q1713" s="73" t="n"/>
      <c r="R1713" s="73" t="n"/>
      <c r="S1713" s="73" t="n"/>
      <c r="T1713" s="73" t="n"/>
      <c r="U1713" s="73" t="n"/>
      <c r="V1713" s="73" t="n"/>
      <c r="W1713" s="73" t="n"/>
      <c r="X1713" s="73" t="n"/>
      <c r="Y1713" s="73" t="n"/>
      <c r="Z1713" s="73" t="n"/>
      <c r="AA1713" s="73" t="n"/>
      <c r="AB1713" s="73" t="n"/>
      <c r="AC1713" s="73" t="n"/>
      <c r="AD1713" s="73" t="n"/>
      <c r="AE1713" s="73" t="n"/>
      <c r="AF1713" s="73" t="n"/>
      <c r="AG1713" s="73" t="n"/>
      <c r="AH1713" s="73" t="n"/>
      <c r="AI1713" s="73" t="n"/>
      <c r="AJ1713" s="73" t="n"/>
      <c r="AK1713" s="73" t="n"/>
      <c r="AL1713" s="73" t="n"/>
      <c r="AM1713" s="73" t="n"/>
      <c r="AN1713" s="73" t="n"/>
      <c r="AO1713" s="73" t="n"/>
      <c r="AP1713" s="73" t="n"/>
      <c r="AQ1713" s="73" t="n"/>
      <c r="AR1713" s="73" t="n"/>
      <c r="AS1713" s="73" t="n"/>
      <c r="AT1713" s="73" t="n"/>
      <c r="AU1713" s="73" t="n"/>
      <c r="AV1713" s="73" t="n"/>
      <c r="AW1713" s="73" t="n"/>
      <c r="AX1713" s="73" t="n"/>
      <c r="AY1713" s="73" t="n"/>
      <c r="AZ1713" s="73" t="n"/>
      <c r="BA1713" s="73" t="n"/>
      <c r="BB1713" s="73" t="n"/>
      <c r="BC1713" s="73" t="n"/>
      <c r="BD1713" s="73" t="n"/>
      <c r="BE1713" s="73" t="n"/>
      <c r="BF1713" s="73" t="n"/>
      <c r="BG1713" s="73" t="n"/>
      <c r="BH1713" s="73" t="n"/>
      <c r="BI1713" s="73" t="n"/>
      <c r="BJ1713" s="73" t="n"/>
      <c r="BK1713" s="73" t="n"/>
      <c r="BL1713" s="73" t="n"/>
      <c r="BM1713" s="73" t="n"/>
      <c r="BN1713" s="73" t="n"/>
      <c r="BO1713" s="73" t="n"/>
      <c r="BP1713" s="96" t="n"/>
      <c r="BQ1713" s="174" t="n"/>
      <c r="BR1713" s="174" t="n"/>
      <c r="BS1713" s="174" t="n"/>
      <c r="BT1713" s="174" t="n"/>
      <c r="BU1713" s="174" t="n"/>
      <c r="BV1713" s="174" t="n"/>
      <c r="BW1713" s="174" t="n"/>
      <c r="BX1713" s="174" t="n"/>
      <c r="BY1713" s="174" t="n"/>
      <c r="BZ1713" s="175" t="n"/>
      <c r="CA1713" s="176" t="n"/>
      <c r="CB1713" s="177" t="n"/>
      <c r="CC1713" s="118" t="n"/>
      <c r="CD1713" s="178" t="n"/>
      <c r="CE1713" s="120" t="n"/>
      <c r="CF1713" s="178" t="n"/>
      <c r="CG1713" s="179" t="n"/>
      <c r="CH1713" s="178" t="n"/>
      <c r="CI1713" s="180" t="n"/>
      <c r="CJ1713" s="181" t="n"/>
      <c r="CK1713" s="182" t="n"/>
    </row>
    <row r="1714">
      <c r="A1714" s="69" t="n"/>
      <c r="B1714" s="70" t="n"/>
      <c r="C1714" s="77" t="n"/>
      <c r="D1714" s="84" t="n"/>
      <c r="E1714" s="69" t="n"/>
      <c r="F1714" s="69" t="n"/>
      <c r="G1714" s="73" t="n"/>
      <c r="H1714" s="73" t="n"/>
      <c r="I1714" s="75" t="n"/>
      <c r="J1714" s="75" t="n"/>
      <c r="K1714" s="73" t="n"/>
      <c r="L1714" s="73" t="n"/>
      <c r="M1714" s="73" t="n"/>
      <c r="N1714" s="73" t="n"/>
      <c r="O1714" s="75" t="n"/>
      <c r="P1714" s="75" t="n"/>
      <c r="Q1714" s="73" t="n"/>
      <c r="R1714" s="73" t="n"/>
      <c r="S1714" s="73" t="n"/>
      <c r="T1714" s="73" t="n"/>
      <c r="U1714" s="73" t="n"/>
      <c r="V1714" s="73" t="n"/>
      <c r="W1714" s="73" t="n"/>
      <c r="X1714" s="73" t="n"/>
      <c r="Y1714" s="73" t="n"/>
      <c r="Z1714" s="73" t="n"/>
      <c r="AA1714" s="73" t="n"/>
      <c r="AB1714" s="73" t="n"/>
      <c r="AC1714" s="73" t="n"/>
      <c r="AD1714" s="73" t="n"/>
      <c r="AE1714" s="73" t="n"/>
      <c r="AF1714" s="73" t="n"/>
      <c r="AG1714" s="73" t="n"/>
      <c r="AH1714" s="73" t="n"/>
      <c r="AI1714" s="73" t="n"/>
      <c r="AJ1714" s="73" t="n"/>
      <c r="AK1714" s="73" t="n"/>
      <c r="AL1714" s="73" t="n"/>
      <c r="AM1714" s="73" t="n"/>
      <c r="AN1714" s="73" t="n"/>
      <c r="AO1714" s="73" t="n"/>
      <c r="AP1714" s="73" t="n"/>
      <c r="AQ1714" s="73" t="n"/>
      <c r="AR1714" s="73" t="n"/>
      <c r="AS1714" s="73" t="n"/>
      <c r="AT1714" s="73" t="n"/>
      <c r="AU1714" s="73" t="n"/>
      <c r="AV1714" s="73" t="n"/>
      <c r="AW1714" s="73" t="n"/>
      <c r="AX1714" s="73" t="n"/>
      <c r="AY1714" s="73" t="n"/>
      <c r="AZ1714" s="73" t="n"/>
      <c r="BA1714" s="73" t="n"/>
      <c r="BB1714" s="73" t="n"/>
      <c r="BC1714" s="73" t="n"/>
      <c r="BD1714" s="73" t="n"/>
      <c r="BE1714" s="73" t="n"/>
      <c r="BF1714" s="73" t="n"/>
      <c r="BG1714" s="73" t="n"/>
      <c r="BH1714" s="73" t="n"/>
      <c r="BI1714" s="73" t="n"/>
      <c r="BJ1714" s="73" t="n"/>
      <c r="BK1714" s="73" t="n"/>
      <c r="BL1714" s="73" t="n"/>
      <c r="BM1714" s="73" t="n"/>
      <c r="BN1714" s="73" t="n"/>
      <c r="BO1714" s="73" t="n"/>
      <c r="BP1714" s="96" t="n"/>
      <c r="BQ1714" s="174" t="n"/>
      <c r="BR1714" s="174" t="n"/>
      <c r="BS1714" s="174" t="n"/>
      <c r="BT1714" s="174" t="n"/>
      <c r="BU1714" s="174" t="n"/>
      <c r="BV1714" s="174" t="n"/>
      <c r="BW1714" s="174" t="n"/>
      <c r="BX1714" s="174" t="n"/>
      <c r="BY1714" s="174" t="n"/>
      <c r="BZ1714" s="175" t="n"/>
      <c r="CA1714" s="176" t="n"/>
      <c r="CB1714" s="177" t="n"/>
      <c r="CC1714" s="118" t="n"/>
      <c r="CD1714" s="178" t="n"/>
      <c r="CE1714" s="120" t="n"/>
      <c r="CF1714" s="178" t="n"/>
      <c r="CG1714" s="179" t="n"/>
      <c r="CH1714" s="178" t="n"/>
      <c r="CI1714" s="180" t="n"/>
      <c r="CJ1714" s="181" t="n"/>
      <c r="CK1714" s="182" t="n"/>
    </row>
    <row r="1715">
      <c r="A1715" s="69" t="n"/>
      <c r="B1715" s="70" t="n"/>
      <c r="C1715" s="77" t="n"/>
      <c r="D1715" s="84" t="n"/>
      <c r="E1715" s="69" t="n"/>
      <c r="F1715" s="69" t="n"/>
      <c r="G1715" s="73" t="n"/>
      <c r="H1715" s="73" t="n"/>
      <c r="I1715" s="75" t="n"/>
      <c r="J1715" s="75" t="n"/>
      <c r="K1715" s="73" t="n"/>
      <c r="L1715" s="73" t="n"/>
      <c r="M1715" s="73" t="n"/>
      <c r="N1715" s="73" t="n"/>
      <c r="O1715" s="75" t="n"/>
      <c r="P1715" s="75" t="n"/>
      <c r="Q1715" s="73" t="n"/>
      <c r="R1715" s="73" t="n"/>
      <c r="S1715" s="73" t="n"/>
      <c r="T1715" s="73" t="n"/>
      <c r="U1715" s="73" t="n"/>
      <c r="V1715" s="73" t="n"/>
      <c r="W1715" s="73" t="n"/>
      <c r="X1715" s="73" t="n"/>
      <c r="Y1715" s="73" t="n"/>
      <c r="Z1715" s="73" t="n"/>
      <c r="AA1715" s="73" t="n"/>
      <c r="AB1715" s="73" t="n"/>
      <c r="AC1715" s="73" t="n"/>
      <c r="AD1715" s="73" t="n"/>
      <c r="AE1715" s="73" t="n"/>
      <c r="AF1715" s="73" t="n"/>
      <c r="AG1715" s="73" t="n"/>
      <c r="AH1715" s="73" t="n"/>
      <c r="AI1715" s="73" t="n"/>
      <c r="AJ1715" s="73" t="n"/>
      <c r="AK1715" s="73" t="n"/>
      <c r="AL1715" s="73" t="n"/>
      <c r="AM1715" s="73" t="n"/>
      <c r="AN1715" s="73" t="n"/>
      <c r="AO1715" s="73" t="n"/>
      <c r="AP1715" s="73" t="n"/>
      <c r="AQ1715" s="73" t="n"/>
      <c r="AR1715" s="73" t="n"/>
      <c r="AS1715" s="73" t="n"/>
      <c r="AT1715" s="73" t="n"/>
      <c r="AU1715" s="73" t="n"/>
      <c r="AV1715" s="73" t="n"/>
      <c r="AW1715" s="73" t="n"/>
      <c r="AX1715" s="73" t="n"/>
      <c r="AY1715" s="73" t="n"/>
      <c r="AZ1715" s="73" t="n"/>
      <c r="BA1715" s="73" t="n"/>
      <c r="BB1715" s="73" t="n"/>
      <c r="BC1715" s="73" t="n"/>
      <c r="BD1715" s="73" t="n"/>
      <c r="BE1715" s="73" t="n"/>
      <c r="BF1715" s="73" t="n"/>
      <c r="BG1715" s="73" t="n"/>
      <c r="BH1715" s="73" t="n"/>
      <c r="BI1715" s="73" t="n"/>
      <c r="BJ1715" s="73" t="n"/>
      <c r="BK1715" s="73" t="n"/>
      <c r="BL1715" s="73" t="n"/>
      <c r="BM1715" s="73" t="n"/>
      <c r="BN1715" s="73" t="n"/>
      <c r="BO1715" s="73" t="n"/>
      <c r="BP1715" s="96" t="n"/>
      <c r="BQ1715" s="174" t="n"/>
      <c r="BR1715" s="174" t="n"/>
      <c r="BS1715" s="174" t="n"/>
      <c r="BT1715" s="174" t="n"/>
      <c r="BU1715" s="174" t="n"/>
      <c r="BV1715" s="174" t="n"/>
      <c r="BW1715" s="174" t="n"/>
      <c r="BX1715" s="174" t="n"/>
      <c r="BY1715" s="174" t="n"/>
      <c r="BZ1715" s="175" t="n"/>
      <c r="CA1715" s="176" t="n"/>
      <c r="CB1715" s="177" t="n"/>
      <c r="CC1715" s="118" t="n"/>
      <c r="CD1715" s="178" t="n"/>
      <c r="CE1715" s="120" t="n"/>
      <c r="CF1715" s="178" t="n"/>
      <c r="CG1715" s="179" t="n"/>
      <c r="CH1715" s="178" t="n"/>
      <c r="CI1715" s="180" t="n"/>
      <c r="CJ1715" s="181" t="n"/>
      <c r="CK1715" s="182" t="n"/>
    </row>
    <row r="1716">
      <c r="A1716" s="69" t="n"/>
      <c r="B1716" s="70" t="n"/>
      <c r="C1716" s="77" t="n"/>
      <c r="D1716" s="84" t="n"/>
      <c r="E1716" s="69" t="n"/>
      <c r="F1716" s="69" t="n"/>
      <c r="G1716" s="73" t="n"/>
      <c r="H1716" s="73" t="n"/>
      <c r="I1716" s="75" t="n"/>
      <c r="J1716" s="75" t="n"/>
      <c r="K1716" s="73" t="n"/>
      <c r="L1716" s="73" t="n"/>
      <c r="M1716" s="73" t="n"/>
      <c r="N1716" s="73" t="n"/>
      <c r="O1716" s="75" t="n"/>
      <c r="P1716" s="75" t="n"/>
      <c r="Q1716" s="73" t="n"/>
      <c r="R1716" s="73" t="n"/>
      <c r="S1716" s="73" t="n"/>
      <c r="T1716" s="73" t="n"/>
      <c r="U1716" s="73" t="n"/>
      <c r="V1716" s="73" t="n"/>
      <c r="W1716" s="73" t="n"/>
      <c r="X1716" s="73" t="n"/>
      <c r="Y1716" s="73" t="n"/>
      <c r="Z1716" s="73" t="n"/>
      <c r="AA1716" s="73" t="n"/>
      <c r="AB1716" s="73" t="n"/>
      <c r="AC1716" s="73" t="n"/>
      <c r="AD1716" s="73" t="n"/>
      <c r="AE1716" s="73" t="n"/>
      <c r="AF1716" s="73" t="n"/>
      <c r="AG1716" s="73" t="n"/>
      <c r="AH1716" s="73" t="n"/>
      <c r="AI1716" s="73" t="n"/>
      <c r="AJ1716" s="73" t="n"/>
      <c r="AK1716" s="73" t="n"/>
      <c r="AL1716" s="73" t="n"/>
      <c r="AM1716" s="73" t="n"/>
      <c r="AN1716" s="73" t="n"/>
      <c r="AO1716" s="73" t="n"/>
      <c r="AP1716" s="73" t="n"/>
      <c r="AQ1716" s="73" t="n"/>
      <c r="AR1716" s="73" t="n"/>
      <c r="AS1716" s="73" t="n"/>
      <c r="AT1716" s="73" t="n"/>
      <c r="AU1716" s="73" t="n"/>
      <c r="AV1716" s="73" t="n"/>
      <c r="AW1716" s="73" t="n"/>
      <c r="AX1716" s="73" t="n"/>
      <c r="AY1716" s="73" t="n"/>
      <c r="AZ1716" s="73" t="n"/>
      <c r="BA1716" s="73" t="n"/>
      <c r="BB1716" s="73" t="n"/>
      <c r="BC1716" s="73" t="n"/>
      <c r="BD1716" s="73" t="n"/>
      <c r="BE1716" s="73" t="n"/>
      <c r="BF1716" s="73" t="n"/>
      <c r="BG1716" s="73" t="n"/>
      <c r="BH1716" s="73" t="n"/>
      <c r="BI1716" s="73" t="n"/>
      <c r="BJ1716" s="73" t="n"/>
      <c r="BK1716" s="73" t="n"/>
      <c r="BL1716" s="73" t="n"/>
      <c r="BM1716" s="73" t="n"/>
      <c r="BN1716" s="73" t="n"/>
      <c r="BO1716" s="73" t="n"/>
      <c r="BP1716" s="96" t="n"/>
      <c r="BQ1716" s="174" t="n"/>
      <c r="BR1716" s="174" t="n"/>
      <c r="BS1716" s="174" t="n"/>
      <c r="BT1716" s="174" t="n"/>
      <c r="BU1716" s="174" t="n"/>
      <c r="BV1716" s="174" t="n"/>
      <c r="BW1716" s="174" t="n"/>
      <c r="BX1716" s="174" t="n"/>
      <c r="BY1716" s="174" t="n"/>
      <c r="BZ1716" s="175" t="n"/>
      <c r="CA1716" s="176" t="n"/>
      <c r="CB1716" s="177" t="n"/>
      <c r="CC1716" s="118" t="n"/>
      <c r="CD1716" s="178" t="n"/>
      <c r="CE1716" s="120" t="n"/>
      <c r="CF1716" s="178" t="n"/>
      <c r="CG1716" s="179" t="n"/>
      <c r="CH1716" s="178" t="n"/>
      <c r="CI1716" s="180" t="n"/>
      <c r="CJ1716" s="181" t="n"/>
      <c r="CK1716" s="182" t="n"/>
    </row>
    <row r="1717">
      <c r="A1717" s="69" t="n"/>
      <c r="B1717" s="70" t="n"/>
      <c r="C1717" s="77" t="n"/>
      <c r="D1717" s="84" t="n"/>
      <c r="E1717" s="69" t="n"/>
      <c r="F1717" s="69" t="n"/>
      <c r="G1717" s="73" t="n"/>
      <c r="H1717" s="73" t="n"/>
      <c r="I1717" s="75" t="n"/>
      <c r="J1717" s="75" t="n"/>
      <c r="K1717" s="73" t="n"/>
      <c r="L1717" s="73" t="n"/>
      <c r="M1717" s="73" t="n"/>
      <c r="N1717" s="73" t="n"/>
      <c r="O1717" s="75" t="n"/>
      <c r="P1717" s="75" t="n"/>
      <c r="Q1717" s="73" t="n"/>
      <c r="R1717" s="73" t="n"/>
      <c r="S1717" s="73" t="n"/>
      <c r="T1717" s="73" t="n"/>
      <c r="U1717" s="73" t="n"/>
      <c r="V1717" s="73" t="n"/>
      <c r="W1717" s="73" t="n"/>
      <c r="X1717" s="73" t="n"/>
      <c r="Y1717" s="73" t="n"/>
      <c r="Z1717" s="73" t="n"/>
      <c r="AA1717" s="73" t="n"/>
      <c r="AB1717" s="73" t="n"/>
      <c r="AC1717" s="73" t="n"/>
      <c r="AD1717" s="73" t="n"/>
      <c r="AE1717" s="73" t="n"/>
      <c r="AF1717" s="73" t="n"/>
      <c r="AG1717" s="73" t="n"/>
      <c r="AH1717" s="73" t="n"/>
      <c r="AI1717" s="73" t="n"/>
      <c r="AJ1717" s="73" t="n"/>
      <c r="AK1717" s="73" t="n"/>
      <c r="AL1717" s="73" t="n"/>
      <c r="AM1717" s="73" t="n"/>
      <c r="AN1717" s="73" t="n"/>
      <c r="AO1717" s="73" t="n"/>
      <c r="AP1717" s="73" t="n"/>
      <c r="AQ1717" s="73" t="n"/>
      <c r="AR1717" s="73" t="n"/>
      <c r="AS1717" s="73" t="n"/>
      <c r="AT1717" s="73" t="n"/>
      <c r="AU1717" s="73" t="n"/>
      <c r="AV1717" s="73" t="n"/>
      <c r="AW1717" s="73" t="n"/>
      <c r="AX1717" s="73" t="n"/>
      <c r="AY1717" s="73" t="n"/>
      <c r="AZ1717" s="73" t="n"/>
      <c r="BA1717" s="73" t="n"/>
      <c r="BB1717" s="73" t="n"/>
      <c r="BC1717" s="73" t="n"/>
      <c r="BD1717" s="73" t="n"/>
      <c r="BE1717" s="73" t="n"/>
      <c r="BF1717" s="73" t="n"/>
      <c r="BG1717" s="73" t="n"/>
      <c r="BH1717" s="73" t="n"/>
      <c r="BI1717" s="73" t="n"/>
      <c r="BJ1717" s="73" t="n"/>
      <c r="BK1717" s="73" t="n"/>
      <c r="BL1717" s="73" t="n"/>
      <c r="BM1717" s="73" t="n"/>
      <c r="BN1717" s="73" t="n"/>
      <c r="BO1717" s="73" t="n"/>
      <c r="BP1717" s="96" t="n"/>
      <c r="BQ1717" s="174" t="n"/>
      <c r="BR1717" s="174" t="n"/>
      <c r="BS1717" s="174" t="n"/>
      <c r="BT1717" s="174" t="n"/>
      <c r="BU1717" s="174" t="n"/>
      <c r="BV1717" s="174" t="n"/>
      <c r="BW1717" s="174" t="n"/>
      <c r="BX1717" s="174" t="n"/>
      <c r="BY1717" s="174" t="n"/>
      <c r="BZ1717" s="175" t="n"/>
      <c r="CA1717" s="176" t="n"/>
      <c r="CB1717" s="177" t="n"/>
      <c r="CC1717" s="118" t="n"/>
      <c r="CD1717" s="178" t="n"/>
      <c r="CE1717" s="120" t="n"/>
      <c r="CF1717" s="178" t="n"/>
      <c r="CG1717" s="179" t="n"/>
      <c r="CH1717" s="178" t="n"/>
      <c r="CI1717" s="180" t="n"/>
      <c r="CJ1717" s="181" t="n"/>
      <c r="CK1717" s="182" t="n"/>
    </row>
    <row r="1718">
      <c r="A1718" s="69" t="n"/>
      <c r="B1718" s="70" t="n"/>
      <c r="C1718" s="77" t="n"/>
      <c r="D1718" s="84" t="n"/>
      <c r="E1718" s="69" t="n"/>
      <c r="F1718" s="69" t="n"/>
      <c r="G1718" s="73" t="n"/>
      <c r="H1718" s="73" t="n"/>
      <c r="I1718" s="75" t="n"/>
      <c r="J1718" s="75" t="n"/>
      <c r="K1718" s="73" t="n"/>
      <c r="L1718" s="73" t="n"/>
      <c r="M1718" s="73" t="n"/>
      <c r="N1718" s="73" t="n"/>
      <c r="O1718" s="75" t="n"/>
      <c r="P1718" s="75" t="n"/>
      <c r="Q1718" s="73" t="n"/>
      <c r="R1718" s="73" t="n"/>
      <c r="S1718" s="73" t="n"/>
      <c r="T1718" s="73" t="n"/>
      <c r="U1718" s="73" t="n"/>
      <c r="V1718" s="73" t="n"/>
      <c r="W1718" s="73" t="n"/>
      <c r="X1718" s="73" t="n"/>
      <c r="Y1718" s="73" t="n"/>
      <c r="Z1718" s="73" t="n"/>
      <c r="AA1718" s="73" t="n"/>
      <c r="AB1718" s="73" t="n"/>
      <c r="AC1718" s="73" t="n"/>
      <c r="AD1718" s="73" t="n"/>
      <c r="AE1718" s="73" t="n"/>
      <c r="AF1718" s="73" t="n"/>
      <c r="AG1718" s="73" t="n"/>
      <c r="AH1718" s="73" t="n"/>
      <c r="AI1718" s="73" t="n"/>
      <c r="AJ1718" s="73" t="n"/>
      <c r="AK1718" s="73" t="n"/>
      <c r="AL1718" s="73" t="n"/>
      <c r="AM1718" s="73" t="n"/>
      <c r="AN1718" s="73" t="n"/>
      <c r="AO1718" s="73" t="n"/>
      <c r="AP1718" s="73" t="n"/>
      <c r="AQ1718" s="73" t="n"/>
      <c r="AR1718" s="73" t="n"/>
      <c r="AS1718" s="73" t="n"/>
      <c r="AT1718" s="73" t="n"/>
      <c r="AU1718" s="73" t="n"/>
      <c r="AV1718" s="73" t="n"/>
      <c r="AW1718" s="73" t="n"/>
      <c r="AX1718" s="73" t="n"/>
      <c r="AY1718" s="73" t="n"/>
      <c r="AZ1718" s="73" t="n"/>
      <c r="BA1718" s="73" t="n"/>
      <c r="BB1718" s="73" t="n"/>
      <c r="BC1718" s="73" t="n"/>
      <c r="BD1718" s="73" t="n"/>
      <c r="BE1718" s="73" t="n"/>
      <c r="BF1718" s="73" t="n"/>
      <c r="BG1718" s="73" t="n"/>
      <c r="BH1718" s="73" t="n"/>
      <c r="BI1718" s="73" t="n"/>
      <c r="BJ1718" s="73" t="n"/>
      <c r="BK1718" s="73" t="n"/>
      <c r="BL1718" s="73" t="n"/>
      <c r="BM1718" s="73" t="n"/>
      <c r="BN1718" s="73" t="n"/>
      <c r="BO1718" s="73" t="n"/>
      <c r="BP1718" s="96" t="n"/>
      <c r="BQ1718" s="174" t="n"/>
      <c r="BR1718" s="174" t="n"/>
      <c r="BS1718" s="174" t="n"/>
      <c r="BT1718" s="174" t="n"/>
      <c r="BU1718" s="174" t="n"/>
      <c r="BV1718" s="174" t="n"/>
      <c r="BW1718" s="174" t="n"/>
      <c r="BX1718" s="174" t="n"/>
      <c r="BY1718" s="174" t="n"/>
      <c r="BZ1718" s="175" t="n"/>
      <c r="CA1718" s="176" t="n"/>
      <c r="CB1718" s="177" t="n"/>
      <c r="CC1718" s="118" t="n"/>
      <c r="CD1718" s="178" t="n"/>
      <c r="CE1718" s="120" t="n"/>
      <c r="CF1718" s="178" t="n"/>
      <c r="CG1718" s="179" t="n"/>
      <c r="CH1718" s="178" t="n"/>
      <c r="CI1718" s="180" t="n"/>
      <c r="CJ1718" s="181" t="n"/>
      <c r="CK1718" s="182" t="n"/>
    </row>
    <row r="1719">
      <c r="A1719" s="69" t="n"/>
      <c r="B1719" s="70" t="n"/>
      <c r="C1719" s="77" t="n"/>
      <c r="D1719" s="84" t="n"/>
      <c r="E1719" s="69" t="n"/>
      <c r="F1719" s="69" t="n"/>
      <c r="G1719" s="73" t="n"/>
      <c r="H1719" s="73" t="n"/>
      <c r="I1719" s="75" t="n"/>
      <c r="J1719" s="75" t="n"/>
      <c r="K1719" s="73" t="n"/>
      <c r="L1719" s="73" t="n"/>
      <c r="M1719" s="73" t="n"/>
      <c r="N1719" s="73" t="n"/>
      <c r="O1719" s="75" t="n"/>
      <c r="P1719" s="75" t="n"/>
      <c r="Q1719" s="73" t="n"/>
      <c r="R1719" s="73" t="n"/>
      <c r="S1719" s="73" t="n"/>
      <c r="T1719" s="73" t="n"/>
      <c r="U1719" s="73" t="n"/>
      <c r="V1719" s="73" t="n"/>
      <c r="W1719" s="73" t="n"/>
      <c r="X1719" s="73" t="n"/>
      <c r="Y1719" s="73" t="n"/>
      <c r="Z1719" s="73" t="n"/>
      <c r="AA1719" s="73" t="n"/>
      <c r="AB1719" s="73" t="n"/>
      <c r="AC1719" s="73" t="n"/>
      <c r="AD1719" s="73" t="n"/>
      <c r="AE1719" s="73" t="n"/>
      <c r="AF1719" s="73" t="n"/>
      <c r="AG1719" s="73" t="n"/>
      <c r="AH1719" s="73" t="n"/>
      <c r="AI1719" s="73" t="n"/>
      <c r="AJ1719" s="73" t="n"/>
      <c r="AK1719" s="73" t="n"/>
      <c r="AL1719" s="73" t="n"/>
      <c r="AM1719" s="73" t="n"/>
      <c r="AN1719" s="73" t="n"/>
      <c r="AO1719" s="73" t="n"/>
      <c r="AP1719" s="73" t="n"/>
      <c r="AQ1719" s="73" t="n"/>
      <c r="AR1719" s="73" t="n"/>
      <c r="AS1719" s="73" t="n"/>
      <c r="AT1719" s="73" t="n"/>
      <c r="AU1719" s="73" t="n"/>
      <c r="AV1719" s="73" t="n"/>
      <c r="AW1719" s="73" t="n"/>
      <c r="AX1719" s="73" t="n"/>
      <c r="AY1719" s="73" t="n"/>
      <c r="AZ1719" s="73" t="n"/>
      <c r="BA1719" s="73" t="n"/>
      <c r="BB1719" s="73" t="n"/>
      <c r="BC1719" s="73" t="n"/>
      <c r="BD1719" s="73" t="n"/>
      <c r="BE1719" s="73" t="n"/>
      <c r="BF1719" s="73" t="n"/>
      <c r="BG1719" s="73" t="n"/>
      <c r="BH1719" s="73" t="n"/>
      <c r="BI1719" s="73" t="n"/>
      <c r="BJ1719" s="73" t="n"/>
      <c r="BK1719" s="73" t="n"/>
      <c r="BL1719" s="73" t="n"/>
      <c r="BM1719" s="73" t="n"/>
      <c r="BN1719" s="73" t="n"/>
      <c r="BO1719" s="73" t="n"/>
      <c r="BP1719" s="96" t="n"/>
      <c r="BQ1719" s="174" t="n"/>
      <c r="BR1719" s="174" t="n"/>
      <c r="BS1719" s="174" t="n"/>
      <c r="BT1719" s="174" t="n"/>
      <c r="BU1719" s="174" t="n"/>
      <c r="BV1719" s="174" t="n"/>
      <c r="BW1719" s="174" t="n"/>
      <c r="BX1719" s="174" t="n"/>
      <c r="BY1719" s="174" t="n"/>
      <c r="BZ1719" s="175" t="n"/>
      <c r="CA1719" s="176" t="n"/>
      <c r="CB1719" s="177" t="n"/>
      <c r="CC1719" s="118" t="n"/>
      <c r="CD1719" s="178" t="n"/>
      <c r="CE1719" s="120" t="n"/>
      <c r="CF1719" s="178" t="n"/>
      <c r="CG1719" s="179" t="n"/>
      <c r="CH1719" s="178" t="n"/>
      <c r="CI1719" s="180" t="n"/>
      <c r="CJ1719" s="181" t="n"/>
      <c r="CK1719" s="182" t="n"/>
    </row>
    <row r="1720">
      <c r="A1720" s="69" t="n"/>
      <c r="B1720" s="70" t="n"/>
      <c r="C1720" s="77" t="n"/>
      <c r="D1720" s="84" t="n"/>
      <c r="E1720" s="69" t="n"/>
      <c r="F1720" s="69" t="n"/>
      <c r="G1720" s="73" t="n"/>
      <c r="H1720" s="73" t="n"/>
      <c r="I1720" s="75" t="n"/>
      <c r="J1720" s="75" t="n"/>
      <c r="K1720" s="73" t="n"/>
      <c r="L1720" s="73" t="n"/>
      <c r="M1720" s="73" t="n"/>
      <c r="N1720" s="73" t="n"/>
      <c r="O1720" s="75" t="n"/>
      <c r="P1720" s="75" t="n"/>
      <c r="Q1720" s="73" t="n"/>
      <c r="R1720" s="73" t="n"/>
      <c r="S1720" s="73" t="n"/>
      <c r="T1720" s="73" t="n"/>
      <c r="U1720" s="73" t="n"/>
      <c r="V1720" s="73" t="n"/>
      <c r="W1720" s="73" t="n"/>
      <c r="X1720" s="73" t="n"/>
      <c r="Y1720" s="73" t="n"/>
      <c r="Z1720" s="73" t="n"/>
      <c r="AA1720" s="73" t="n"/>
      <c r="AB1720" s="73" t="n"/>
      <c r="AC1720" s="73" t="n"/>
      <c r="AD1720" s="73" t="n"/>
      <c r="AE1720" s="73" t="n"/>
      <c r="AF1720" s="73" t="n"/>
      <c r="AG1720" s="73" t="n"/>
      <c r="AH1720" s="73" t="n"/>
      <c r="AI1720" s="73" t="n"/>
      <c r="AJ1720" s="73" t="n"/>
      <c r="AK1720" s="73" t="n"/>
      <c r="AL1720" s="73" t="n"/>
      <c r="AM1720" s="73" t="n"/>
      <c r="AN1720" s="73" t="n"/>
      <c r="AO1720" s="73" t="n"/>
      <c r="AP1720" s="73" t="n"/>
      <c r="AQ1720" s="73" t="n"/>
      <c r="AR1720" s="73" t="n"/>
      <c r="AS1720" s="73" t="n"/>
      <c r="AT1720" s="73" t="n"/>
      <c r="AU1720" s="73" t="n"/>
      <c r="AV1720" s="73" t="n"/>
      <c r="AW1720" s="73" t="n"/>
      <c r="AX1720" s="73" t="n"/>
      <c r="AY1720" s="73" t="n"/>
      <c r="AZ1720" s="73" t="n"/>
      <c r="BA1720" s="73" t="n"/>
      <c r="BB1720" s="73" t="n"/>
      <c r="BC1720" s="73" t="n"/>
      <c r="BD1720" s="73" t="n"/>
      <c r="BE1720" s="73" t="n"/>
      <c r="BF1720" s="73" t="n"/>
      <c r="BG1720" s="73" t="n"/>
      <c r="BH1720" s="73" t="n"/>
      <c r="BI1720" s="73" t="n"/>
      <c r="BJ1720" s="73" t="n"/>
      <c r="BK1720" s="73" t="n"/>
      <c r="BL1720" s="73" t="n"/>
      <c r="BM1720" s="73" t="n"/>
      <c r="BN1720" s="73" t="n"/>
      <c r="BO1720" s="73" t="n"/>
      <c r="BP1720" s="96" t="n"/>
      <c r="BQ1720" s="174" t="n"/>
      <c r="BR1720" s="174" t="n"/>
      <c r="BS1720" s="174" t="n"/>
      <c r="BT1720" s="174" t="n"/>
      <c r="BU1720" s="174" t="n"/>
      <c r="BV1720" s="174" t="n"/>
      <c r="BW1720" s="174" t="n"/>
      <c r="BX1720" s="174" t="n"/>
      <c r="BY1720" s="174" t="n"/>
      <c r="BZ1720" s="175" t="n"/>
      <c r="CA1720" s="176" t="n"/>
      <c r="CB1720" s="177" t="n"/>
      <c r="CC1720" s="118" t="n"/>
      <c r="CD1720" s="178" t="n"/>
      <c r="CE1720" s="120" t="n"/>
      <c r="CF1720" s="178" t="n"/>
      <c r="CG1720" s="179" t="n"/>
      <c r="CH1720" s="178" t="n"/>
      <c r="CI1720" s="180" t="n"/>
      <c r="CJ1720" s="181" t="n"/>
      <c r="CK1720" s="182" t="n"/>
    </row>
    <row r="1721">
      <c r="A1721" s="69" t="n"/>
      <c r="B1721" s="70" t="n"/>
      <c r="C1721" s="77" t="n"/>
      <c r="D1721" s="84" t="n"/>
      <c r="E1721" s="69" t="n"/>
      <c r="F1721" s="69" t="n"/>
      <c r="G1721" s="73" t="n"/>
      <c r="H1721" s="73" t="n"/>
      <c r="I1721" s="75" t="n"/>
      <c r="J1721" s="75" t="n"/>
      <c r="K1721" s="73" t="n"/>
      <c r="L1721" s="73" t="n"/>
      <c r="M1721" s="73" t="n"/>
      <c r="N1721" s="73" t="n"/>
      <c r="O1721" s="75" t="n"/>
      <c r="P1721" s="75" t="n"/>
      <c r="Q1721" s="73" t="n"/>
      <c r="R1721" s="73" t="n"/>
      <c r="S1721" s="73" t="n"/>
      <c r="T1721" s="73" t="n"/>
      <c r="U1721" s="73" t="n"/>
      <c r="V1721" s="73" t="n"/>
      <c r="W1721" s="73" t="n"/>
      <c r="X1721" s="73" t="n"/>
      <c r="Y1721" s="73" t="n"/>
      <c r="Z1721" s="73" t="n"/>
      <c r="AA1721" s="73" t="n"/>
      <c r="AB1721" s="73" t="n"/>
      <c r="AC1721" s="73" t="n"/>
      <c r="AD1721" s="73" t="n"/>
      <c r="AE1721" s="73" t="n"/>
      <c r="AF1721" s="73" t="n"/>
      <c r="AG1721" s="73" t="n"/>
      <c r="AH1721" s="73" t="n"/>
      <c r="AI1721" s="73" t="n"/>
      <c r="AJ1721" s="73" t="n"/>
      <c r="AK1721" s="73" t="n"/>
      <c r="AL1721" s="73" t="n"/>
      <c r="AM1721" s="73" t="n"/>
      <c r="AN1721" s="73" t="n"/>
      <c r="AO1721" s="73" t="n"/>
      <c r="AP1721" s="73" t="n"/>
      <c r="AQ1721" s="73" t="n"/>
      <c r="AR1721" s="73" t="n"/>
      <c r="AS1721" s="73" t="n"/>
      <c r="AT1721" s="73" t="n"/>
      <c r="AU1721" s="73" t="n"/>
      <c r="AV1721" s="73" t="n"/>
      <c r="AW1721" s="73" t="n"/>
      <c r="AX1721" s="73" t="n"/>
      <c r="AY1721" s="73" t="n"/>
      <c r="AZ1721" s="73" t="n"/>
      <c r="BA1721" s="73" t="n"/>
      <c r="BB1721" s="73" t="n"/>
      <c r="BC1721" s="73" t="n"/>
      <c r="BD1721" s="73" t="n"/>
      <c r="BE1721" s="73" t="n"/>
      <c r="BF1721" s="73" t="n"/>
      <c r="BG1721" s="73" t="n"/>
      <c r="BH1721" s="73" t="n"/>
      <c r="BI1721" s="73" t="n"/>
      <c r="BJ1721" s="73" t="n"/>
      <c r="BK1721" s="73" t="n"/>
      <c r="BL1721" s="73" t="n"/>
      <c r="BM1721" s="73" t="n"/>
      <c r="BN1721" s="73" t="n"/>
      <c r="BO1721" s="73" t="n"/>
      <c r="BP1721" s="96" t="n"/>
      <c r="BQ1721" s="174" t="n"/>
      <c r="BR1721" s="174" t="n"/>
      <c r="BS1721" s="174" t="n"/>
      <c r="BT1721" s="174" t="n"/>
      <c r="BU1721" s="174" t="n"/>
      <c r="BV1721" s="174" t="n"/>
      <c r="BW1721" s="174" t="n"/>
      <c r="BX1721" s="174" t="n"/>
      <c r="BY1721" s="174" t="n"/>
      <c r="BZ1721" s="175" t="n"/>
      <c r="CA1721" s="176" t="n"/>
      <c r="CB1721" s="177" t="n"/>
      <c r="CC1721" s="118" t="n"/>
      <c r="CD1721" s="178" t="n"/>
      <c r="CE1721" s="120" t="n"/>
      <c r="CF1721" s="178" t="n"/>
      <c r="CG1721" s="179" t="n"/>
      <c r="CH1721" s="178" t="n"/>
      <c r="CI1721" s="180" t="n"/>
      <c r="CJ1721" s="181" t="n"/>
      <c r="CK1721" s="182" t="n"/>
    </row>
    <row r="1722">
      <c r="A1722" s="69" t="n"/>
      <c r="B1722" s="70" t="n"/>
      <c r="C1722" s="77" t="n"/>
      <c r="D1722" s="84" t="n"/>
      <c r="E1722" s="69" t="n"/>
      <c r="F1722" s="69" t="n"/>
      <c r="G1722" s="73" t="n"/>
      <c r="H1722" s="73" t="n"/>
      <c r="I1722" s="75" t="n"/>
      <c r="J1722" s="75" t="n"/>
      <c r="K1722" s="73" t="n"/>
      <c r="L1722" s="73" t="n"/>
      <c r="M1722" s="73" t="n"/>
      <c r="N1722" s="73" t="n"/>
      <c r="O1722" s="75" t="n"/>
      <c r="P1722" s="75" t="n"/>
      <c r="Q1722" s="73" t="n"/>
      <c r="R1722" s="73" t="n"/>
      <c r="S1722" s="73" t="n"/>
      <c r="T1722" s="73" t="n"/>
      <c r="U1722" s="73" t="n"/>
      <c r="V1722" s="73" t="n"/>
      <c r="W1722" s="73" t="n"/>
      <c r="X1722" s="73" t="n"/>
      <c r="Y1722" s="73" t="n"/>
      <c r="Z1722" s="73" t="n"/>
      <c r="AA1722" s="73" t="n"/>
      <c r="AB1722" s="73" t="n"/>
      <c r="AC1722" s="73" t="n"/>
      <c r="AD1722" s="73" t="n"/>
      <c r="AE1722" s="73" t="n"/>
      <c r="AF1722" s="73" t="n"/>
      <c r="AG1722" s="73" t="n"/>
      <c r="AH1722" s="73" t="n"/>
      <c r="AI1722" s="73" t="n"/>
      <c r="AJ1722" s="73" t="n"/>
      <c r="AK1722" s="73" t="n"/>
      <c r="AL1722" s="73" t="n"/>
      <c r="AM1722" s="73" t="n"/>
      <c r="AN1722" s="73" t="n"/>
      <c r="AO1722" s="73" t="n"/>
      <c r="AP1722" s="73" t="n"/>
      <c r="AQ1722" s="73" t="n"/>
      <c r="AR1722" s="73" t="n"/>
      <c r="AS1722" s="73" t="n"/>
      <c r="AT1722" s="73" t="n"/>
      <c r="AU1722" s="73" t="n"/>
      <c r="AV1722" s="73" t="n"/>
      <c r="AW1722" s="73" t="n"/>
      <c r="AX1722" s="73" t="n"/>
      <c r="AY1722" s="73" t="n"/>
      <c r="AZ1722" s="73" t="n"/>
      <c r="BA1722" s="73" t="n"/>
      <c r="BB1722" s="73" t="n"/>
      <c r="BC1722" s="73" t="n"/>
      <c r="BD1722" s="73" t="n"/>
      <c r="BE1722" s="73" t="n"/>
      <c r="BF1722" s="73" t="n"/>
      <c r="BG1722" s="73" t="n"/>
      <c r="BH1722" s="73" t="n"/>
      <c r="BI1722" s="73" t="n"/>
      <c r="BJ1722" s="73" t="n"/>
      <c r="BK1722" s="73" t="n"/>
      <c r="BL1722" s="73" t="n"/>
      <c r="BM1722" s="73" t="n"/>
      <c r="BN1722" s="73" t="n"/>
      <c r="BO1722" s="73" t="n"/>
      <c r="BP1722" s="96" t="n"/>
      <c r="BQ1722" s="174" t="n"/>
      <c r="BR1722" s="174" t="n"/>
      <c r="BS1722" s="174" t="n"/>
      <c r="BT1722" s="174" t="n"/>
      <c r="BU1722" s="174" t="n"/>
      <c r="BV1722" s="174" t="n"/>
      <c r="BW1722" s="174" t="n"/>
      <c r="BX1722" s="174" t="n"/>
      <c r="BY1722" s="174" t="n"/>
      <c r="BZ1722" s="175" t="n"/>
      <c r="CA1722" s="176" t="n"/>
      <c r="CB1722" s="177" t="n"/>
      <c r="CC1722" s="118" t="n"/>
      <c r="CD1722" s="178" t="n"/>
      <c r="CE1722" s="120" t="n"/>
      <c r="CF1722" s="178" t="n"/>
      <c r="CG1722" s="179" t="n"/>
      <c r="CH1722" s="178" t="n"/>
      <c r="CI1722" s="180" t="n"/>
      <c r="CJ1722" s="181" t="n"/>
      <c r="CK1722" s="182" t="n"/>
    </row>
    <row r="1723">
      <c r="A1723" s="69" t="n"/>
      <c r="B1723" s="70" t="n"/>
      <c r="C1723" s="77" t="n"/>
      <c r="D1723" s="84" t="n"/>
      <c r="E1723" s="69" t="n"/>
      <c r="F1723" s="69" t="n"/>
      <c r="G1723" s="73" t="n"/>
      <c r="H1723" s="73" t="n"/>
      <c r="I1723" s="75" t="n"/>
      <c r="J1723" s="75" t="n"/>
      <c r="K1723" s="73" t="n"/>
      <c r="L1723" s="73" t="n"/>
      <c r="M1723" s="73" t="n"/>
      <c r="N1723" s="73" t="n"/>
      <c r="O1723" s="75" t="n"/>
      <c r="P1723" s="75" t="n"/>
      <c r="Q1723" s="73" t="n"/>
      <c r="R1723" s="73" t="n"/>
      <c r="S1723" s="73" t="n"/>
      <c r="T1723" s="73" t="n"/>
      <c r="U1723" s="73" t="n"/>
      <c r="V1723" s="73" t="n"/>
      <c r="W1723" s="73" t="n"/>
      <c r="X1723" s="73" t="n"/>
      <c r="Y1723" s="73" t="n"/>
      <c r="Z1723" s="73" t="n"/>
      <c r="AA1723" s="73" t="n"/>
      <c r="AB1723" s="73" t="n"/>
      <c r="AC1723" s="73" t="n"/>
      <c r="AD1723" s="73" t="n"/>
      <c r="AE1723" s="73" t="n"/>
      <c r="AF1723" s="73" t="n"/>
      <c r="AG1723" s="73" t="n"/>
      <c r="AH1723" s="73" t="n"/>
      <c r="AI1723" s="73" t="n"/>
      <c r="AJ1723" s="73" t="n"/>
      <c r="AK1723" s="73" t="n"/>
      <c r="AL1723" s="73" t="n"/>
      <c r="AM1723" s="73" t="n"/>
      <c r="AN1723" s="73" t="n"/>
      <c r="AO1723" s="73" t="n"/>
      <c r="AP1723" s="73" t="n"/>
      <c r="AQ1723" s="73" t="n"/>
      <c r="AR1723" s="73" t="n"/>
      <c r="AS1723" s="73" t="n"/>
      <c r="AT1723" s="73" t="n"/>
      <c r="AU1723" s="73" t="n"/>
      <c r="AV1723" s="73" t="n"/>
      <c r="AW1723" s="73" t="n"/>
      <c r="AX1723" s="73" t="n"/>
      <c r="AY1723" s="73" t="n"/>
      <c r="AZ1723" s="73" t="n"/>
      <c r="BA1723" s="73" t="n"/>
      <c r="BB1723" s="73" t="n"/>
      <c r="BC1723" s="73" t="n"/>
      <c r="BD1723" s="73" t="n"/>
      <c r="BE1723" s="73" t="n"/>
      <c r="BF1723" s="73" t="n"/>
      <c r="BG1723" s="73" t="n"/>
      <c r="BH1723" s="73" t="n"/>
      <c r="BI1723" s="73" t="n"/>
      <c r="BJ1723" s="73" t="n"/>
      <c r="BK1723" s="73" t="n"/>
      <c r="BL1723" s="73" t="n"/>
      <c r="BM1723" s="73" t="n"/>
      <c r="BN1723" s="73" t="n"/>
      <c r="BO1723" s="73" t="n"/>
      <c r="BP1723" s="96" t="n"/>
      <c r="BQ1723" s="174" t="n"/>
      <c r="BR1723" s="174" t="n"/>
      <c r="BS1723" s="174" t="n"/>
      <c r="BT1723" s="174" t="n"/>
      <c r="BU1723" s="174" t="n"/>
      <c r="BV1723" s="174" t="n"/>
      <c r="BW1723" s="174" t="n"/>
      <c r="BX1723" s="174" t="n"/>
      <c r="BY1723" s="174" t="n"/>
      <c r="BZ1723" s="175" t="n"/>
      <c r="CA1723" s="176" t="n"/>
      <c r="CB1723" s="177" t="n"/>
      <c r="CC1723" s="118" t="n"/>
      <c r="CD1723" s="178" t="n"/>
      <c r="CE1723" s="120" t="n"/>
      <c r="CF1723" s="178" t="n"/>
      <c r="CG1723" s="179" t="n"/>
      <c r="CH1723" s="178" t="n"/>
      <c r="CI1723" s="180" t="n"/>
      <c r="CJ1723" s="181" t="n"/>
      <c r="CK1723" s="182" t="n"/>
    </row>
    <row r="1724">
      <c r="A1724" s="69" t="n"/>
      <c r="B1724" s="70" t="n"/>
      <c r="C1724" s="77" t="n"/>
      <c r="D1724" s="84" t="n"/>
      <c r="E1724" s="69" t="n"/>
      <c r="F1724" s="69" t="n"/>
      <c r="G1724" s="73" t="n"/>
      <c r="H1724" s="73" t="n"/>
      <c r="I1724" s="75" t="n"/>
      <c r="J1724" s="75" t="n"/>
      <c r="K1724" s="73" t="n"/>
      <c r="L1724" s="73" t="n"/>
      <c r="M1724" s="73" t="n"/>
      <c r="N1724" s="73" t="n"/>
      <c r="O1724" s="75" t="n"/>
      <c r="P1724" s="75" t="n"/>
      <c r="Q1724" s="73" t="n"/>
      <c r="R1724" s="73" t="n"/>
      <c r="S1724" s="73" t="n"/>
      <c r="T1724" s="73" t="n"/>
      <c r="U1724" s="73" t="n"/>
      <c r="V1724" s="73" t="n"/>
      <c r="W1724" s="73" t="n"/>
      <c r="X1724" s="73" t="n"/>
      <c r="Y1724" s="73" t="n"/>
      <c r="Z1724" s="73" t="n"/>
      <c r="AA1724" s="73" t="n"/>
      <c r="AB1724" s="73" t="n"/>
      <c r="AC1724" s="73" t="n"/>
      <c r="AD1724" s="73" t="n"/>
      <c r="AE1724" s="73" t="n"/>
      <c r="AF1724" s="73" t="n"/>
      <c r="AG1724" s="73" t="n"/>
      <c r="AH1724" s="73" t="n"/>
      <c r="AI1724" s="73" t="n"/>
      <c r="AJ1724" s="73" t="n"/>
      <c r="AK1724" s="73" t="n"/>
      <c r="AL1724" s="73" t="n"/>
      <c r="AM1724" s="73" t="n"/>
      <c r="AN1724" s="73" t="n"/>
      <c r="AO1724" s="73" t="n"/>
      <c r="AP1724" s="73" t="n"/>
      <c r="AQ1724" s="73" t="n"/>
      <c r="AR1724" s="73" t="n"/>
      <c r="AS1724" s="73" t="n"/>
      <c r="AT1724" s="73" t="n"/>
      <c r="AU1724" s="73" t="n"/>
      <c r="AV1724" s="73" t="n"/>
      <c r="AW1724" s="73" t="n"/>
      <c r="AX1724" s="73" t="n"/>
      <c r="AY1724" s="73" t="n"/>
      <c r="AZ1724" s="73" t="n"/>
      <c r="BA1724" s="73" t="n"/>
      <c r="BB1724" s="73" t="n"/>
      <c r="BC1724" s="73" t="n"/>
      <c r="BD1724" s="73" t="n"/>
      <c r="BE1724" s="73" t="n"/>
      <c r="BF1724" s="73" t="n"/>
      <c r="BG1724" s="73" t="n"/>
      <c r="BH1724" s="73" t="n"/>
      <c r="BI1724" s="73" t="n"/>
      <c r="BJ1724" s="73" t="n"/>
      <c r="BK1724" s="73" t="n"/>
      <c r="BL1724" s="73" t="n"/>
      <c r="BM1724" s="73" t="n"/>
      <c r="BN1724" s="73" t="n"/>
      <c r="BO1724" s="73" t="n"/>
      <c r="BP1724" s="96" t="n"/>
      <c r="BQ1724" s="174" t="n"/>
      <c r="BR1724" s="174" t="n"/>
      <c r="BS1724" s="174" t="n"/>
      <c r="BT1724" s="174" t="n"/>
      <c r="BU1724" s="174" t="n"/>
      <c r="BV1724" s="174" t="n"/>
      <c r="BW1724" s="174" t="n"/>
      <c r="BX1724" s="174" t="n"/>
      <c r="BY1724" s="174" t="n"/>
      <c r="BZ1724" s="175" t="n"/>
      <c r="CA1724" s="176" t="n"/>
      <c r="CB1724" s="177" t="n"/>
      <c r="CC1724" s="118" t="n"/>
      <c r="CD1724" s="178" t="n"/>
      <c r="CE1724" s="120" t="n"/>
      <c r="CF1724" s="178" t="n"/>
      <c r="CG1724" s="179" t="n"/>
      <c r="CH1724" s="178" t="n"/>
      <c r="CI1724" s="180" t="n"/>
      <c r="CJ1724" s="181" t="n"/>
      <c r="CK1724" s="182" t="n"/>
    </row>
    <row r="1725">
      <c r="A1725" s="69" t="n"/>
      <c r="B1725" s="70" t="n"/>
      <c r="C1725" s="77" t="n"/>
      <c r="D1725" s="84" t="n"/>
      <c r="E1725" s="69" t="n"/>
      <c r="F1725" s="69" t="n"/>
      <c r="G1725" s="73" t="n"/>
      <c r="H1725" s="73" t="n"/>
      <c r="I1725" s="75" t="n"/>
      <c r="J1725" s="75" t="n"/>
      <c r="K1725" s="73" t="n"/>
      <c r="L1725" s="73" t="n"/>
      <c r="M1725" s="73" t="n"/>
      <c r="N1725" s="73" t="n"/>
      <c r="O1725" s="75" t="n"/>
      <c r="P1725" s="75" t="n"/>
      <c r="Q1725" s="73" t="n"/>
      <c r="R1725" s="73" t="n"/>
      <c r="S1725" s="73" t="n"/>
      <c r="T1725" s="73" t="n"/>
      <c r="U1725" s="73" t="n"/>
      <c r="V1725" s="73" t="n"/>
      <c r="W1725" s="73" t="n"/>
      <c r="X1725" s="73" t="n"/>
      <c r="Y1725" s="73" t="n"/>
      <c r="Z1725" s="73" t="n"/>
      <c r="AA1725" s="73" t="n"/>
      <c r="AB1725" s="73" t="n"/>
      <c r="AC1725" s="73" t="n"/>
      <c r="AD1725" s="73" t="n"/>
      <c r="AE1725" s="73" t="n"/>
      <c r="AF1725" s="73" t="n"/>
      <c r="AG1725" s="73" t="n"/>
      <c r="AH1725" s="73" t="n"/>
      <c r="AI1725" s="73" t="n"/>
      <c r="AJ1725" s="73" t="n"/>
      <c r="AK1725" s="73" t="n"/>
      <c r="AL1725" s="73" t="n"/>
      <c r="AM1725" s="73" t="n"/>
      <c r="AN1725" s="73" t="n"/>
      <c r="AO1725" s="73" t="n"/>
      <c r="AP1725" s="73" t="n"/>
      <c r="AQ1725" s="73" t="n"/>
      <c r="AR1725" s="73" t="n"/>
      <c r="AS1725" s="73" t="n"/>
      <c r="AT1725" s="73" t="n"/>
      <c r="AU1725" s="73" t="n"/>
      <c r="AV1725" s="73" t="n"/>
      <c r="AW1725" s="73" t="n"/>
      <c r="AX1725" s="73" t="n"/>
      <c r="AY1725" s="73" t="n"/>
      <c r="AZ1725" s="73" t="n"/>
      <c r="BA1725" s="73" t="n"/>
      <c r="BB1725" s="73" t="n"/>
      <c r="BC1725" s="73" t="n"/>
      <c r="BD1725" s="73" t="n"/>
      <c r="BE1725" s="73" t="n"/>
      <c r="BF1725" s="73" t="n"/>
      <c r="BG1725" s="73" t="n"/>
      <c r="BH1725" s="73" t="n"/>
      <c r="BI1725" s="73" t="n"/>
      <c r="BJ1725" s="73" t="n"/>
      <c r="BK1725" s="73" t="n"/>
      <c r="BL1725" s="73" t="n"/>
      <c r="BM1725" s="73" t="n"/>
      <c r="BN1725" s="73" t="n"/>
      <c r="BO1725" s="73" t="n"/>
      <c r="BP1725" s="96" t="n"/>
      <c r="BQ1725" s="174" t="n"/>
      <c r="BR1725" s="174" t="n"/>
      <c r="BS1725" s="174" t="n"/>
      <c r="BT1725" s="174" t="n"/>
      <c r="BU1725" s="174" t="n"/>
      <c r="BV1725" s="174" t="n"/>
      <c r="BW1725" s="174" t="n"/>
      <c r="BX1725" s="174" t="n"/>
      <c r="BY1725" s="174" t="n"/>
      <c r="BZ1725" s="175" t="n"/>
      <c r="CA1725" s="176" t="n"/>
      <c r="CB1725" s="177" t="n"/>
      <c r="CC1725" s="118" t="n"/>
      <c r="CD1725" s="178" t="n"/>
      <c r="CE1725" s="120" t="n"/>
      <c r="CF1725" s="178" t="n"/>
      <c r="CG1725" s="179" t="n"/>
      <c r="CH1725" s="178" t="n"/>
      <c r="CI1725" s="180" t="n"/>
      <c r="CJ1725" s="181" t="n"/>
      <c r="CK1725" s="182" t="n"/>
    </row>
    <row r="1726">
      <c r="A1726" s="69" t="n"/>
      <c r="B1726" s="70" t="n"/>
      <c r="C1726" s="77" t="n"/>
      <c r="D1726" s="84" t="n"/>
      <c r="E1726" s="69" t="n"/>
      <c r="F1726" s="69" t="n"/>
      <c r="G1726" s="73" t="n"/>
      <c r="H1726" s="73" t="n"/>
      <c r="I1726" s="75" t="n"/>
      <c r="J1726" s="75" t="n"/>
      <c r="K1726" s="73" t="n"/>
      <c r="L1726" s="73" t="n"/>
      <c r="M1726" s="73" t="n"/>
      <c r="N1726" s="73" t="n"/>
      <c r="O1726" s="75" t="n"/>
      <c r="P1726" s="75" t="n"/>
      <c r="Q1726" s="73" t="n"/>
      <c r="R1726" s="73" t="n"/>
      <c r="S1726" s="73" t="n"/>
      <c r="T1726" s="73" t="n"/>
      <c r="U1726" s="73" t="n"/>
      <c r="V1726" s="73" t="n"/>
      <c r="W1726" s="73" t="n"/>
      <c r="X1726" s="73" t="n"/>
      <c r="Y1726" s="73" t="n"/>
      <c r="Z1726" s="73" t="n"/>
      <c r="AA1726" s="73" t="n"/>
      <c r="AB1726" s="73" t="n"/>
      <c r="AC1726" s="73" t="n"/>
      <c r="AD1726" s="73" t="n"/>
      <c r="AE1726" s="73" t="n"/>
      <c r="AF1726" s="73" t="n"/>
      <c r="AG1726" s="73" t="n"/>
      <c r="AH1726" s="73" t="n"/>
      <c r="AI1726" s="73" t="n"/>
      <c r="AJ1726" s="73" t="n"/>
      <c r="AK1726" s="73" t="n"/>
      <c r="AL1726" s="73" t="n"/>
      <c r="AM1726" s="73" t="n"/>
      <c r="AN1726" s="73" t="n"/>
      <c r="AO1726" s="73" t="n"/>
      <c r="AP1726" s="73" t="n"/>
      <c r="AQ1726" s="73" t="n"/>
      <c r="AR1726" s="73" t="n"/>
      <c r="AS1726" s="73" t="n"/>
      <c r="AT1726" s="73" t="n"/>
      <c r="AU1726" s="73" t="n"/>
      <c r="AV1726" s="73" t="n"/>
      <c r="AW1726" s="73" t="n"/>
      <c r="AX1726" s="73" t="n"/>
      <c r="AY1726" s="73" t="n"/>
      <c r="AZ1726" s="73" t="n"/>
      <c r="BA1726" s="73" t="n"/>
      <c r="BB1726" s="73" t="n"/>
      <c r="BC1726" s="73" t="n"/>
      <c r="BD1726" s="73" t="n"/>
      <c r="BE1726" s="73" t="n"/>
      <c r="BF1726" s="73" t="n"/>
      <c r="BG1726" s="73" t="n"/>
      <c r="BH1726" s="73" t="n"/>
      <c r="BI1726" s="73" t="n"/>
      <c r="BJ1726" s="73" t="n"/>
      <c r="BK1726" s="73" t="n"/>
      <c r="BL1726" s="73" t="n"/>
      <c r="BM1726" s="73" t="n"/>
      <c r="BN1726" s="73" t="n"/>
      <c r="BO1726" s="73" t="n"/>
      <c r="BP1726" s="96" t="n"/>
      <c r="BQ1726" s="174" t="n"/>
      <c r="BR1726" s="174" t="n"/>
      <c r="BS1726" s="174" t="n"/>
      <c r="BT1726" s="174" t="n"/>
      <c r="BU1726" s="174" t="n"/>
      <c r="BV1726" s="174" t="n"/>
      <c r="BW1726" s="174" t="n"/>
      <c r="BX1726" s="174" t="n"/>
      <c r="BY1726" s="174" t="n"/>
      <c r="BZ1726" s="175" t="n"/>
      <c r="CA1726" s="176" t="n"/>
      <c r="CB1726" s="177" t="n"/>
      <c r="CC1726" s="118" t="n"/>
      <c r="CD1726" s="178" t="n"/>
      <c r="CE1726" s="120" t="n"/>
      <c r="CF1726" s="178" t="n"/>
      <c r="CG1726" s="179" t="n"/>
      <c r="CH1726" s="178" t="n"/>
      <c r="CI1726" s="180" t="n"/>
      <c r="CJ1726" s="181" t="n"/>
      <c r="CK1726" s="182" t="n"/>
    </row>
    <row r="1727">
      <c r="A1727" s="69" t="n"/>
      <c r="B1727" s="70" t="n"/>
      <c r="C1727" s="77" t="n"/>
      <c r="D1727" s="84" t="n"/>
      <c r="E1727" s="69" t="n"/>
      <c r="F1727" s="69" t="n"/>
      <c r="G1727" s="73" t="n"/>
      <c r="H1727" s="73" t="n"/>
      <c r="I1727" s="75" t="n"/>
      <c r="J1727" s="75" t="n"/>
      <c r="K1727" s="73" t="n"/>
      <c r="L1727" s="73" t="n"/>
      <c r="M1727" s="73" t="n"/>
      <c r="N1727" s="73" t="n"/>
      <c r="O1727" s="75" t="n"/>
      <c r="P1727" s="75" t="n"/>
      <c r="Q1727" s="73" t="n"/>
      <c r="R1727" s="73" t="n"/>
      <c r="S1727" s="73" t="n"/>
      <c r="T1727" s="73" t="n"/>
      <c r="U1727" s="73" t="n"/>
      <c r="V1727" s="73" t="n"/>
      <c r="W1727" s="73" t="n"/>
      <c r="X1727" s="73" t="n"/>
      <c r="Y1727" s="73" t="n"/>
      <c r="Z1727" s="73" t="n"/>
      <c r="AA1727" s="73" t="n"/>
      <c r="AB1727" s="73" t="n"/>
      <c r="AC1727" s="73" t="n"/>
      <c r="AD1727" s="73" t="n"/>
      <c r="AE1727" s="73" t="n"/>
      <c r="AF1727" s="73" t="n"/>
      <c r="AG1727" s="73" t="n"/>
      <c r="AH1727" s="73" t="n"/>
      <c r="AI1727" s="73" t="n"/>
      <c r="AJ1727" s="73" t="n"/>
      <c r="AK1727" s="73" t="n"/>
      <c r="AL1727" s="73" t="n"/>
      <c r="AM1727" s="73" t="n"/>
      <c r="AN1727" s="73" t="n"/>
      <c r="AO1727" s="73" t="n"/>
      <c r="AP1727" s="73" t="n"/>
      <c r="AQ1727" s="73" t="n"/>
      <c r="AR1727" s="73" t="n"/>
      <c r="AS1727" s="73" t="n"/>
      <c r="AT1727" s="73" t="n"/>
      <c r="AU1727" s="73" t="n"/>
      <c r="AV1727" s="73" t="n"/>
      <c r="AW1727" s="73" t="n"/>
      <c r="AX1727" s="73" t="n"/>
      <c r="AY1727" s="73" t="n"/>
      <c r="AZ1727" s="73" t="n"/>
      <c r="BA1727" s="73" t="n"/>
      <c r="BB1727" s="73" t="n"/>
      <c r="BC1727" s="73" t="n"/>
      <c r="BD1727" s="73" t="n"/>
      <c r="BE1727" s="73" t="n"/>
      <c r="BF1727" s="73" t="n"/>
      <c r="BG1727" s="73" t="n"/>
      <c r="BH1727" s="73" t="n"/>
      <c r="BI1727" s="73" t="n"/>
      <c r="BJ1727" s="73" t="n"/>
      <c r="BK1727" s="73" t="n"/>
      <c r="BL1727" s="73" t="n"/>
      <c r="BM1727" s="73" t="n"/>
      <c r="BN1727" s="73" t="n"/>
      <c r="BO1727" s="73" t="n"/>
      <c r="BP1727" s="96" t="n"/>
      <c r="BQ1727" s="174" t="n"/>
      <c r="BR1727" s="174" t="n"/>
      <c r="BS1727" s="174" t="n"/>
      <c r="BT1727" s="174" t="n"/>
      <c r="BU1727" s="174" t="n"/>
      <c r="BV1727" s="174" t="n"/>
      <c r="BW1727" s="174" t="n"/>
      <c r="BX1727" s="174" t="n"/>
      <c r="BY1727" s="174" t="n"/>
      <c r="BZ1727" s="175" t="n"/>
      <c r="CA1727" s="176" t="n"/>
      <c r="CB1727" s="177" t="n"/>
      <c r="CC1727" s="118" t="n"/>
      <c r="CD1727" s="178" t="n"/>
      <c r="CE1727" s="120" t="n"/>
      <c r="CF1727" s="178" t="n"/>
      <c r="CG1727" s="179" t="n"/>
      <c r="CH1727" s="178" t="n"/>
      <c r="CI1727" s="180" t="n"/>
      <c r="CJ1727" s="181" t="n"/>
      <c r="CK1727" s="182" t="n"/>
    </row>
    <row r="1728">
      <c r="A1728" s="69" t="n"/>
      <c r="B1728" s="70" t="n"/>
      <c r="C1728" s="77" t="n"/>
      <c r="D1728" s="84" t="n"/>
      <c r="E1728" s="69" t="n"/>
      <c r="F1728" s="69" t="n"/>
      <c r="G1728" s="73" t="n"/>
      <c r="H1728" s="73" t="n"/>
      <c r="I1728" s="75" t="n"/>
      <c r="J1728" s="75" t="n"/>
      <c r="K1728" s="73" t="n"/>
      <c r="L1728" s="73" t="n"/>
      <c r="M1728" s="73" t="n"/>
      <c r="N1728" s="73" t="n"/>
      <c r="O1728" s="75" t="n"/>
      <c r="P1728" s="75" t="n"/>
      <c r="Q1728" s="73" t="n"/>
      <c r="R1728" s="73" t="n"/>
      <c r="S1728" s="73" t="n"/>
      <c r="T1728" s="73" t="n"/>
      <c r="U1728" s="73" t="n"/>
      <c r="V1728" s="73" t="n"/>
      <c r="W1728" s="73" t="n"/>
      <c r="X1728" s="73" t="n"/>
      <c r="Y1728" s="73" t="n"/>
      <c r="Z1728" s="73" t="n"/>
      <c r="AA1728" s="73" t="n"/>
      <c r="AB1728" s="73" t="n"/>
      <c r="AC1728" s="73" t="n"/>
      <c r="AD1728" s="73" t="n"/>
      <c r="AE1728" s="73" t="n"/>
      <c r="AF1728" s="73" t="n"/>
      <c r="AG1728" s="73" t="n"/>
      <c r="AH1728" s="73" t="n"/>
      <c r="AI1728" s="73" t="n"/>
      <c r="AJ1728" s="73" t="n"/>
      <c r="AK1728" s="73" t="n"/>
      <c r="AL1728" s="73" t="n"/>
      <c r="AM1728" s="73" t="n"/>
      <c r="AN1728" s="73" t="n"/>
      <c r="AO1728" s="73" t="n"/>
      <c r="AP1728" s="73" t="n"/>
      <c r="AQ1728" s="73" t="n"/>
      <c r="AR1728" s="73" t="n"/>
      <c r="AS1728" s="73" t="n"/>
      <c r="AT1728" s="73" t="n"/>
      <c r="AU1728" s="73" t="n"/>
      <c r="AV1728" s="73" t="n"/>
      <c r="AW1728" s="73" t="n"/>
      <c r="AX1728" s="73" t="n"/>
      <c r="AY1728" s="73" t="n"/>
      <c r="AZ1728" s="73" t="n"/>
      <c r="BA1728" s="73" t="n"/>
      <c r="BB1728" s="73" t="n"/>
      <c r="BC1728" s="73" t="n"/>
      <c r="BD1728" s="73" t="n"/>
      <c r="BE1728" s="73" t="n"/>
      <c r="BF1728" s="73" t="n"/>
      <c r="BG1728" s="73" t="n"/>
      <c r="BH1728" s="73" t="n"/>
      <c r="BI1728" s="73" t="n"/>
      <c r="BJ1728" s="73" t="n"/>
      <c r="BK1728" s="73" t="n"/>
      <c r="BL1728" s="73" t="n"/>
      <c r="BM1728" s="73" t="n"/>
      <c r="BN1728" s="73" t="n"/>
      <c r="BO1728" s="73" t="n"/>
      <c r="BP1728" s="96" t="n"/>
      <c r="BQ1728" s="174" t="n"/>
      <c r="BR1728" s="174" t="n"/>
      <c r="BS1728" s="174" t="n"/>
      <c r="BT1728" s="174" t="n"/>
      <c r="BU1728" s="174" t="n"/>
      <c r="BV1728" s="174" t="n"/>
      <c r="BW1728" s="174" t="n"/>
      <c r="BX1728" s="174" t="n"/>
      <c r="BY1728" s="174" t="n"/>
      <c r="BZ1728" s="175" t="n"/>
      <c r="CA1728" s="176" t="n"/>
      <c r="CB1728" s="177" t="n"/>
      <c r="CC1728" s="118" t="n"/>
      <c r="CD1728" s="178" t="n"/>
      <c r="CE1728" s="120" t="n"/>
      <c r="CF1728" s="178" t="n"/>
      <c r="CG1728" s="179" t="n"/>
      <c r="CH1728" s="178" t="n"/>
      <c r="CI1728" s="180" t="n"/>
      <c r="CJ1728" s="181" t="n"/>
      <c r="CK1728" s="182" t="n"/>
    </row>
    <row r="1729">
      <c r="A1729" s="69" t="n"/>
      <c r="B1729" s="70" t="n"/>
      <c r="C1729" s="77" t="n"/>
      <c r="D1729" s="84" t="n"/>
      <c r="E1729" s="69" t="n"/>
      <c r="F1729" s="69" t="n"/>
      <c r="G1729" s="73" t="n"/>
      <c r="H1729" s="73" t="n"/>
      <c r="I1729" s="75" t="n"/>
      <c r="J1729" s="75" t="n"/>
      <c r="K1729" s="73" t="n"/>
      <c r="L1729" s="73" t="n"/>
      <c r="M1729" s="73" t="n"/>
      <c r="N1729" s="73" t="n"/>
      <c r="O1729" s="75" t="n"/>
      <c r="P1729" s="75" t="n"/>
      <c r="Q1729" s="73" t="n"/>
      <c r="R1729" s="73" t="n"/>
      <c r="S1729" s="73" t="n"/>
      <c r="T1729" s="73" t="n"/>
      <c r="U1729" s="73" t="n"/>
      <c r="V1729" s="73" t="n"/>
      <c r="W1729" s="73" t="n"/>
      <c r="X1729" s="73" t="n"/>
      <c r="Y1729" s="73" t="n"/>
      <c r="Z1729" s="73" t="n"/>
      <c r="AA1729" s="73" t="n"/>
      <c r="AB1729" s="73" t="n"/>
      <c r="AC1729" s="73" t="n"/>
      <c r="AD1729" s="73" t="n"/>
      <c r="AE1729" s="73" t="n"/>
      <c r="AF1729" s="73" t="n"/>
      <c r="AG1729" s="73" t="n"/>
      <c r="AH1729" s="73" t="n"/>
      <c r="AI1729" s="73" t="n"/>
      <c r="AJ1729" s="73" t="n"/>
      <c r="AK1729" s="73" t="n"/>
      <c r="AL1729" s="73" t="n"/>
      <c r="AM1729" s="73" t="n"/>
      <c r="AN1729" s="73" t="n"/>
      <c r="AO1729" s="73" t="n"/>
      <c r="AP1729" s="73" t="n"/>
      <c r="AQ1729" s="73" t="n"/>
      <c r="AR1729" s="73" t="n"/>
      <c r="AS1729" s="73" t="n"/>
      <c r="AT1729" s="73" t="n"/>
      <c r="AU1729" s="73" t="n"/>
      <c r="AV1729" s="73" t="n"/>
      <c r="AW1729" s="73" t="n"/>
      <c r="AX1729" s="73" t="n"/>
      <c r="AY1729" s="73" t="n"/>
      <c r="AZ1729" s="73" t="n"/>
      <c r="BA1729" s="73" t="n"/>
      <c r="BB1729" s="73" t="n"/>
      <c r="BC1729" s="73" t="n"/>
      <c r="BD1729" s="73" t="n"/>
      <c r="BE1729" s="73" t="n"/>
      <c r="BF1729" s="73" t="n"/>
      <c r="BG1729" s="73" t="n"/>
      <c r="BH1729" s="73" t="n"/>
      <c r="BI1729" s="73" t="n"/>
      <c r="BJ1729" s="73" t="n"/>
      <c r="BK1729" s="73" t="n"/>
      <c r="BL1729" s="73" t="n"/>
      <c r="BM1729" s="73" t="n"/>
      <c r="BN1729" s="73" t="n"/>
      <c r="BO1729" s="73" t="n"/>
      <c r="BP1729" s="96" t="n"/>
      <c r="BQ1729" s="174" t="n"/>
      <c r="BR1729" s="174" t="n"/>
      <c r="BS1729" s="174" t="n"/>
      <c r="BT1729" s="174" t="n"/>
      <c r="BU1729" s="174" t="n"/>
      <c r="BV1729" s="174" t="n"/>
      <c r="BW1729" s="174" t="n"/>
      <c r="BX1729" s="174" t="n"/>
      <c r="BY1729" s="174" t="n"/>
      <c r="BZ1729" s="175" t="n"/>
      <c r="CA1729" s="176" t="n"/>
      <c r="CB1729" s="177" t="n"/>
      <c r="CC1729" s="118" t="n"/>
      <c r="CD1729" s="178" t="n"/>
      <c r="CE1729" s="120" t="n"/>
      <c r="CF1729" s="178" t="n"/>
      <c r="CG1729" s="179" t="n"/>
      <c r="CH1729" s="178" t="n"/>
      <c r="CI1729" s="180" t="n"/>
      <c r="CJ1729" s="181" t="n"/>
      <c r="CK1729" s="182" t="n"/>
    </row>
    <row r="1730">
      <c r="A1730" s="69" t="n"/>
      <c r="B1730" s="70" t="n"/>
      <c r="C1730" s="77" t="n"/>
      <c r="D1730" s="84" t="n"/>
      <c r="E1730" s="69" t="n"/>
      <c r="F1730" s="69" t="n"/>
      <c r="G1730" s="73" t="n"/>
      <c r="H1730" s="73" t="n"/>
      <c r="I1730" s="75" t="n"/>
      <c r="J1730" s="75" t="n"/>
      <c r="K1730" s="73" t="n"/>
      <c r="L1730" s="73" t="n"/>
      <c r="M1730" s="73" t="n"/>
      <c r="N1730" s="73" t="n"/>
      <c r="O1730" s="75" t="n"/>
      <c r="P1730" s="75" t="n"/>
      <c r="Q1730" s="73" t="n"/>
      <c r="R1730" s="73" t="n"/>
      <c r="S1730" s="73" t="n"/>
      <c r="T1730" s="73" t="n"/>
      <c r="U1730" s="73" t="n"/>
      <c r="V1730" s="73" t="n"/>
      <c r="W1730" s="73" t="n"/>
      <c r="X1730" s="73" t="n"/>
      <c r="Y1730" s="73" t="n"/>
      <c r="Z1730" s="73" t="n"/>
      <c r="AA1730" s="73" t="n"/>
      <c r="AB1730" s="73" t="n"/>
      <c r="AC1730" s="73" t="n"/>
      <c r="AD1730" s="73" t="n"/>
      <c r="AE1730" s="73" t="n"/>
      <c r="AF1730" s="73" t="n"/>
      <c r="AG1730" s="73" t="n"/>
      <c r="AH1730" s="73" t="n"/>
      <c r="AI1730" s="73" t="n"/>
      <c r="AJ1730" s="73" t="n"/>
      <c r="AK1730" s="73" t="n"/>
      <c r="AL1730" s="73" t="n"/>
      <c r="AM1730" s="73" t="n"/>
      <c r="AN1730" s="73" t="n"/>
      <c r="AO1730" s="73" t="n"/>
      <c r="AP1730" s="73" t="n"/>
      <c r="AQ1730" s="73" t="n"/>
      <c r="AR1730" s="73" t="n"/>
      <c r="AS1730" s="73" t="n"/>
      <c r="AT1730" s="73" t="n"/>
      <c r="AU1730" s="73" t="n"/>
      <c r="AV1730" s="73" t="n"/>
      <c r="AW1730" s="73" t="n"/>
      <c r="AX1730" s="73" t="n"/>
      <c r="AY1730" s="73" t="n"/>
      <c r="AZ1730" s="73" t="n"/>
      <c r="BA1730" s="73" t="n"/>
      <c r="BB1730" s="73" t="n"/>
      <c r="BC1730" s="73" t="n"/>
      <c r="BD1730" s="73" t="n"/>
      <c r="BE1730" s="73" t="n"/>
      <c r="BF1730" s="73" t="n"/>
      <c r="BG1730" s="73" t="n"/>
      <c r="BH1730" s="73" t="n"/>
      <c r="BI1730" s="73" t="n"/>
      <c r="BJ1730" s="73" t="n"/>
      <c r="BK1730" s="73" t="n"/>
      <c r="BL1730" s="73" t="n"/>
      <c r="BM1730" s="73" t="n"/>
      <c r="BN1730" s="73" t="n"/>
      <c r="BO1730" s="73" t="n"/>
      <c r="BP1730" s="96" t="n"/>
      <c r="BQ1730" s="174" t="n"/>
      <c r="BR1730" s="174" t="n"/>
      <c r="BS1730" s="174" t="n"/>
      <c r="BT1730" s="174" t="n"/>
      <c r="BU1730" s="174" t="n"/>
      <c r="BV1730" s="174" t="n"/>
      <c r="BW1730" s="174" t="n"/>
      <c r="BX1730" s="174" t="n"/>
      <c r="BY1730" s="174" t="n"/>
      <c r="BZ1730" s="175" t="n"/>
      <c r="CA1730" s="176" t="n"/>
      <c r="CB1730" s="177" t="n"/>
      <c r="CC1730" s="118" t="n"/>
      <c r="CD1730" s="178" t="n"/>
      <c r="CE1730" s="120" t="n"/>
      <c r="CF1730" s="178" t="n"/>
      <c r="CG1730" s="179" t="n"/>
      <c r="CH1730" s="178" t="n"/>
      <c r="CI1730" s="180" t="n"/>
      <c r="CJ1730" s="181" t="n"/>
      <c r="CK1730" s="182" t="n"/>
    </row>
    <row r="1731">
      <c r="A1731" s="69" t="n"/>
      <c r="B1731" s="70" t="n"/>
      <c r="C1731" s="77" t="n"/>
      <c r="D1731" s="84" t="n"/>
      <c r="E1731" s="69" t="n"/>
      <c r="F1731" s="69" t="n"/>
      <c r="G1731" s="73" t="n"/>
      <c r="H1731" s="73" t="n"/>
      <c r="I1731" s="75" t="n"/>
      <c r="J1731" s="75" t="n"/>
      <c r="K1731" s="73" t="n"/>
      <c r="L1731" s="73" t="n"/>
      <c r="M1731" s="73" t="n"/>
      <c r="N1731" s="73" t="n"/>
      <c r="O1731" s="75" t="n"/>
      <c r="P1731" s="75" t="n"/>
      <c r="Q1731" s="73" t="n"/>
      <c r="R1731" s="73" t="n"/>
      <c r="S1731" s="73" t="n"/>
      <c r="T1731" s="73" t="n"/>
      <c r="U1731" s="73" t="n"/>
      <c r="V1731" s="73" t="n"/>
      <c r="W1731" s="73" t="n"/>
      <c r="X1731" s="73" t="n"/>
      <c r="Y1731" s="73" t="n"/>
      <c r="Z1731" s="73" t="n"/>
      <c r="AA1731" s="73" t="n"/>
      <c r="AB1731" s="73" t="n"/>
      <c r="AC1731" s="73" t="n"/>
      <c r="AD1731" s="73" t="n"/>
      <c r="AE1731" s="73" t="n"/>
      <c r="AF1731" s="73" t="n"/>
      <c r="AG1731" s="73" t="n"/>
      <c r="AH1731" s="73" t="n"/>
      <c r="AI1731" s="73" t="n"/>
      <c r="AJ1731" s="73" t="n"/>
      <c r="AK1731" s="73" t="n"/>
      <c r="AL1731" s="73" t="n"/>
      <c r="AM1731" s="73" t="n"/>
      <c r="AN1731" s="73" t="n"/>
      <c r="AO1731" s="73" t="n"/>
      <c r="AP1731" s="73" t="n"/>
      <c r="AQ1731" s="73" t="n"/>
      <c r="AR1731" s="73" t="n"/>
      <c r="AS1731" s="73" t="n"/>
      <c r="AT1731" s="73" t="n"/>
      <c r="AU1731" s="73" t="n"/>
      <c r="AV1731" s="73" t="n"/>
      <c r="AW1731" s="73" t="n"/>
      <c r="AX1731" s="73" t="n"/>
      <c r="AY1731" s="73" t="n"/>
      <c r="AZ1731" s="73" t="n"/>
      <c r="BA1731" s="73" t="n"/>
      <c r="BB1731" s="73" t="n"/>
      <c r="BC1731" s="73" t="n"/>
      <c r="BD1731" s="73" t="n"/>
      <c r="BE1731" s="73" t="n"/>
      <c r="BF1731" s="73" t="n"/>
      <c r="BG1731" s="73" t="n"/>
      <c r="BH1731" s="73" t="n"/>
      <c r="BI1731" s="73" t="n"/>
      <c r="BJ1731" s="73" t="n"/>
      <c r="BK1731" s="73" t="n"/>
      <c r="BL1731" s="73" t="n"/>
      <c r="BM1731" s="73" t="n"/>
      <c r="BN1731" s="73" t="n"/>
      <c r="BO1731" s="73" t="n"/>
      <c r="BP1731" s="96" t="n"/>
      <c r="BQ1731" s="174" t="n"/>
      <c r="BR1731" s="174" t="n"/>
      <c r="BS1731" s="174" t="n"/>
      <c r="BT1731" s="174" t="n"/>
      <c r="BU1731" s="174" t="n"/>
      <c r="BV1731" s="174" t="n"/>
      <c r="BW1731" s="174" t="n"/>
      <c r="BX1731" s="174" t="n"/>
      <c r="BY1731" s="174" t="n"/>
      <c r="BZ1731" s="175" t="n"/>
      <c r="CA1731" s="176" t="n"/>
      <c r="CB1731" s="177" t="n"/>
      <c r="CC1731" s="118" t="n"/>
      <c r="CD1731" s="178" t="n"/>
      <c r="CE1731" s="120" t="n"/>
      <c r="CF1731" s="178" t="n"/>
      <c r="CG1731" s="179" t="n"/>
      <c r="CH1731" s="178" t="n"/>
      <c r="CI1731" s="180" t="n"/>
      <c r="CJ1731" s="181" t="n"/>
      <c r="CK1731" s="182" t="n"/>
    </row>
    <row r="1732">
      <c r="A1732" s="69" t="n"/>
      <c r="B1732" s="70" t="n"/>
      <c r="C1732" s="77" t="n"/>
      <c r="D1732" s="84" t="n"/>
      <c r="E1732" s="69" t="n"/>
      <c r="F1732" s="69" t="n"/>
      <c r="G1732" s="73" t="n"/>
      <c r="H1732" s="73" t="n"/>
      <c r="I1732" s="75" t="n"/>
      <c r="J1732" s="75" t="n"/>
      <c r="K1732" s="73" t="n"/>
      <c r="L1732" s="73" t="n"/>
      <c r="M1732" s="73" t="n"/>
      <c r="N1732" s="73" t="n"/>
      <c r="O1732" s="75" t="n"/>
      <c r="P1732" s="75" t="n"/>
      <c r="Q1732" s="73" t="n"/>
      <c r="R1732" s="73" t="n"/>
      <c r="S1732" s="73" t="n"/>
      <c r="T1732" s="73" t="n"/>
      <c r="U1732" s="73" t="n"/>
      <c r="V1732" s="73" t="n"/>
      <c r="W1732" s="73" t="n"/>
      <c r="X1732" s="73" t="n"/>
      <c r="Y1732" s="73" t="n"/>
      <c r="Z1732" s="73" t="n"/>
      <c r="AA1732" s="73" t="n"/>
      <c r="AB1732" s="73" t="n"/>
      <c r="AC1732" s="73" t="n"/>
      <c r="AD1732" s="73" t="n"/>
      <c r="AE1732" s="73" t="n"/>
      <c r="AF1732" s="73" t="n"/>
      <c r="AG1732" s="73" t="n"/>
      <c r="AH1732" s="73" t="n"/>
      <c r="AI1732" s="73" t="n"/>
      <c r="AJ1732" s="73" t="n"/>
      <c r="AK1732" s="73" t="n"/>
      <c r="AL1732" s="73" t="n"/>
      <c r="AM1732" s="73" t="n"/>
      <c r="AN1732" s="73" t="n"/>
      <c r="AO1732" s="73" t="n"/>
      <c r="AP1732" s="73" t="n"/>
      <c r="AQ1732" s="73" t="n"/>
      <c r="AR1732" s="73" t="n"/>
      <c r="AS1732" s="73" t="n"/>
      <c r="AT1732" s="73" t="n"/>
      <c r="AU1732" s="73" t="n"/>
      <c r="AV1732" s="73" t="n"/>
      <c r="AW1732" s="73" t="n"/>
      <c r="AX1732" s="73" t="n"/>
      <c r="AY1732" s="73" t="n"/>
      <c r="AZ1732" s="73" t="n"/>
      <c r="BA1732" s="73" t="n"/>
      <c r="BB1732" s="73" t="n"/>
      <c r="BC1732" s="73" t="n"/>
      <c r="BD1732" s="73" t="n"/>
      <c r="BE1732" s="73" t="n"/>
      <c r="BF1732" s="73" t="n"/>
      <c r="BG1732" s="73" t="n"/>
      <c r="BH1732" s="73" t="n"/>
      <c r="BI1732" s="73" t="n"/>
      <c r="BJ1732" s="73" t="n"/>
      <c r="BK1732" s="73" t="n"/>
      <c r="BL1732" s="73" t="n"/>
      <c r="BM1732" s="73" t="n"/>
      <c r="BN1732" s="73" t="n"/>
      <c r="BO1732" s="73" t="n"/>
      <c r="BP1732" s="96" t="n"/>
      <c r="BQ1732" s="174" t="n"/>
      <c r="BR1732" s="174" t="n"/>
      <c r="BS1732" s="174" t="n"/>
      <c r="BT1732" s="174" t="n"/>
      <c r="BU1732" s="174" t="n"/>
      <c r="BV1732" s="174" t="n"/>
      <c r="BW1732" s="174" t="n"/>
      <c r="BX1732" s="174" t="n"/>
      <c r="BY1732" s="174" t="n"/>
      <c r="BZ1732" s="175" t="n"/>
      <c r="CA1732" s="176" t="n"/>
      <c r="CB1732" s="177" t="n"/>
      <c r="CC1732" s="118" t="n"/>
      <c r="CD1732" s="178" t="n"/>
      <c r="CE1732" s="120" t="n"/>
      <c r="CF1732" s="178" t="n"/>
      <c r="CG1732" s="179" t="n"/>
      <c r="CH1732" s="178" t="n"/>
      <c r="CI1732" s="180" t="n"/>
      <c r="CJ1732" s="181" t="n"/>
      <c r="CK1732" s="182" t="n"/>
    </row>
    <row r="1733">
      <c r="A1733" s="69" t="n"/>
      <c r="B1733" s="70" t="n"/>
      <c r="C1733" s="77" t="n"/>
      <c r="D1733" s="84" t="n"/>
      <c r="E1733" s="69" t="n"/>
      <c r="F1733" s="69" t="n"/>
      <c r="G1733" s="73" t="n"/>
      <c r="H1733" s="73" t="n"/>
      <c r="I1733" s="75" t="n"/>
      <c r="J1733" s="75" t="n"/>
      <c r="K1733" s="73" t="n"/>
      <c r="L1733" s="73" t="n"/>
      <c r="M1733" s="73" t="n"/>
      <c r="N1733" s="73" t="n"/>
      <c r="O1733" s="75" t="n"/>
      <c r="P1733" s="75" t="n"/>
      <c r="Q1733" s="73" t="n"/>
      <c r="R1733" s="73" t="n"/>
      <c r="S1733" s="73" t="n"/>
      <c r="T1733" s="73" t="n"/>
      <c r="U1733" s="73" t="n"/>
      <c r="V1733" s="73" t="n"/>
      <c r="W1733" s="73" t="n"/>
      <c r="X1733" s="73" t="n"/>
      <c r="Y1733" s="73" t="n"/>
      <c r="Z1733" s="73" t="n"/>
      <c r="AA1733" s="73" t="n"/>
      <c r="AB1733" s="73" t="n"/>
      <c r="AC1733" s="73" t="n"/>
      <c r="AD1733" s="73" t="n"/>
      <c r="AE1733" s="73" t="n"/>
      <c r="AF1733" s="73" t="n"/>
      <c r="AG1733" s="73" t="n"/>
      <c r="AH1733" s="73" t="n"/>
      <c r="AI1733" s="73" t="n"/>
      <c r="AJ1733" s="73" t="n"/>
      <c r="AK1733" s="73" t="n"/>
      <c r="AL1733" s="73" t="n"/>
      <c r="AM1733" s="73" t="n"/>
      <c r="AN1733" s="73" t="n"/>
      <c r="AO1733" s="73" t="n"/>
      <c r="AP1733" s="73" t="n"/>
      <c r="AQ1733" s="73" t="n"/>
      <c r="AR1733" s="73" t="n"/>
      <c r="AS1733" s="73" t="n"/>
      <c r="AT1733" s="73" t="n"/>
      <c r="AU1733" s="73" t="n"/>
      <c r="AV1733" s="73" t="n"/>
      <c r="AW1733" s="73" t="n"/>
      <c r="AX1733" s="73" t="n"/>
      <c r="AY1733" s="73" t="n"/>
      <c r="AZ1733" s="73" t="n"/>
      <c r="BA1733" s="73" t="n"/>
      <c r="BB1733" s="73" t="n"/>
      <c r="BC1733" s="73" t="n"/>
      <c r="BD1733" s="73" t="n"/>
      <c r="BE1733" s="73" t="n"/>
      <c r="BF1733" s="73" t="n"/>
      <c r="BG1733" s="73" t="n"/>
      <c r="BH1733" s="73" t="n"/>
      <c r="BI1733" s="73" t="n"/>
      <c r="BJ1733" s="73" t="n"/>
      <c r="BK1733" s="73" t="n"/>
      <c r="BL1733" s="73" t="n"/>
      <c r="BM1733" s="73" t="n"/>
      <c r="BN1733" s="73" t="n"/>
      <c r="BO1733" s="73" t="n"/>
      <c r="BP1733" s="96" t="n"/>
      <c r="BQ1733" s="174" t="n"/>
      <c r="BR1733" s="174" t="n"/>
      <c r="BS1733" s="174" t="n"/>
      <c r="BT1733" s="174" t="n"/>
      <c r="BU1733" s="174" t="n"/>
      <c r="BV1733" s="174" t="n"/>
      <c r="BW1733" s="174" t="n"/>
      <c r="BX1733" s="174" t="n"/>
      <c r="BY1733" s="174" t="n"/>
      <c r="BZ1733" s="175" t="n"/>
      <c r="CA1733" s="176" t="n"/>
      <c r="CB1733" s="177" t="n"/>
      <c r="CC1733" s="118" t="n"/>
      <c r="CD1733" s="178" t="n"/>
      <c r="CE1733" s="120" t="n"/>
      <c r="CF1733" s="178" t="n"/>
      <c r="CG1733" s="179" t="n"/>
      <c r="CH1733" s="178" t="n"/>
      <c r="CI1733" s="180" t="n"/>
      <c r="CJ1733" s="181" t="n"/>
      <c r="CK1733" s="182" t="n"/>
    </row>
    <row r="1734">
      <c r="A1734" s="69" t="n"/>
      <c r="B1734" s="70" t="n"/>
      <c r="C1734" s="77" t="n"/>
      <c r="D1734" s="84" t="n"/>
      <c r="E1734" s="69" t="n"/>
      <c r="F1734" s="69" t="n"/>
      <c r="G1734" s="73" t="n"/>
      <c r="H1734" s="73" t="n"/>
      <c r="I1734" s="75" t="n"/>
      <c r="J1734" s="75" t="n"/>
      <c r="K1734" s="73" t="n"/>
      <c r="L1734" s="73" t="n"/>
      <c r="M1734" s="73" t="n"/>
      <c r="N1734" s="73" t="n"/>
      <c r="O1734" s="75" t="n"/>
      <c r="P1734" s="75" t="n"/>
      <c r="Q1734" s="73" t="n"/>
      <c r="R1734" s="73" t="n"/>
      <c r="S1734" s="73" t="n"/>
      <c r="T1734" s="73" t="n"/>
      <c r="U1734" s="73" t="n"/>
      <c r="V1734" s="73" t="n"/>
      <c r="W1734" s="73" t="n"/>
      <c r="X1734" s="73" t="n"/>
      <c r="Y1734" s="73" t="n"/>
      <c r="Z1734" s="73" t="n"/>
      <c r="AA1734" s="73" t="n"/>
      <c r="AB1734" s="73" t="n"/>
      <c r="AC1734" s="73" t="n"/>
      <c r="AD1734" s="73" t="n"/>
      <c r="AE1734" s="73" t="n"/>
      <c r="AF1734" s="73" t="n"/>
      <c r="AG1734" s="73" t="n"/>
      <c r="AH1734" s="73" t="n"/>
      <c r="AI1734" s="73" t="n"/>
      <c r="AJ1734" s="73" t="n"/>
      <c r="AK1734" s="73" t="n"/>
      <c r="AL1734" s="73" t="n"/>
      <c r="AM1734" s="73" t="n"/>
      <c r="AN1734" s="73" t="n"/>
      <c r="AO1734" s="73" t="n"/>
      <c r="AP1734" s="73" t="n"/>
      <c r="AQ1734" s="73" t="n"/>
      <c r="AR1734" s="73" t="n"/>
      <c r="AS1734" s="73" t="n"/>
      <c r="AT1734" s="73" t="n"/>
      <c r="AU1734" s="73" t="n"/>
      <c r="AV1734" s="73" t="n"/>
      <c r="AW1734" s="73" t="n"/>
      <c r="AX1734" s="73" t="n"/>
      <c r="AY1734" s="73" t="n"/>
      <c r="AZ1734" s="73" t="n"/>
      <c r="BA1734" s="73" t="n"/>
      <c r="BB1734" s="73" t="n"/>
      <c r="BC1734" s="73" t="n"/>
      <c r="BD1734" s="73" t="n"/>
      <c r="BE1734" s="73" t="n"/>
      <c r="BF1734" s="73" t="n"/>
      <c r="BG1734" s="73" t="n"/>
      <c r="BH1734" s="73" t="n"/>
      <c r="BI1734" s="73" t="n"/>
      <c r="BJ1734" s="73" t="n"/>
      <c r="BK1734" s="73" t="n"/>
      <c r="BL1734" s="73" t="n"/>
      <c r="BM1734" s="73" t="n"/>
      <c r="BN1734" s="73" t="n"/>
      <c r="BO1734" s="73" t="n"/>
      <c r="BP1734" s="96" t="n"/>
      <c r="BQ1734" s="174" t="n"/>
      <c r="BR1734" s="174" t="n"/>
      <c r="BS1734" s="174" t="n"/>
      <c r="BT1734" s="174" t="n"/>
      <c r="BU1734" s="174" t="n"/>
      <c r="BV1734" s="174" t="n"/>
      <c r="BW1734" s="174" t="n"/>
      <c r="BX1734" s="174" t="n"/>
      <c r="BY1734" s="174" t="n"/>
      <c r="BZ1734" s="175" t="n"/>
      <c r="CA1734" s="176" t="n"/>
      <c r="CB1734" s="177" t="n"/>
      <c r="CC1734" s="118" t="n"/>
      <c r="CD1734" s="178" t="n"/>
      <c r="CE1734" s="120" t="n"/>
      <c r="CF1734" s="178" t="n"/>
      <c r="CG1734" s="179" t="n"/>
      <c r="CH1734" s="178" t="n"/>
      <c r="CI1734" s="180" t="n"/>
      <c r="CJ1734" s="181" t="n"/>
      <c r="CK1734" s="182" t="n"/>
    </row>
    <row r="1735">
      <c r="A1735" s="69" t="n"/>
      <c r="B1735" s="70" t="n"/>
      <c r="C1735" s="77" t="n"/>
      <c r="D1735" s="84" t="n"/>
      <c r="E1735" s="69" t="n"/>
      <c r="F1735" s="69" t="n"/>
      <c r="G1735" s="73" t="n"/>
      <c r="H1735" s="73" t="n"/>
      <c r="I1735" s="75" t="n"/>
      <c r="J1735" s="75" t="n"/>
      <c r="K1735" s="73" t="n"/>
      <c r="L1735" s="73" t="n"/>
      <c r="M1735" s="73" t="n"/>
      <c r="N1735" s="73" t="n"/>
      <c r="O1735" s="75" t="n"/>
      <c r="P1735" s="75" t="n"/>
      <c r="Q1735" s="73" t="n"/>
      <c r="R1735" s="73" t="n"/>
      <c r="S1735" s="73" t="n"/>
      <c r="T1735" s="73" t="n"/>
      <c r="U1735" s="73" t="n"/>
      <c r="V1735" s="73" t="n"/>
      <c r="W1735" s="73" t="n"/>
      <c r="X1735" s="73" t="n"/>
      <c r="Y1735" s="73" t="n"/>
      <c r="Z1735" s="73" t="n"/>
      <c r="AA1735" s="73" t="n"/>
      <c r="AB1735" s="73" t="n"/>
      <c r="AC1735" s="73" t="n"/>
      <c r="AD1735" s="73" t="n"/>
      <c r="AE1735" s="73" t="n"/>
      <c r="AF1735" s="73" t="n"/>
      <c r="AG1735" s="73" t="n"/>
      <c r="AH1735" s="73" t="n"/>
      <c r="AI1735" s="73" t="n"/>
      <c r="AJ1735" s="73" t="n"/>
      <c r="AK1735" s="73" t="n"/>
      <c r="AL1735" s="73" t="n"/>
      <c r="AM1735" s="73" t="n"/>
      <c r="AN1735" s="73" t="n"/>
      <c r="AO1735" s="73" t="n"/>
      <c r="AP1735" s="73" t="n"/>
      <c r="AQ1735" s="73" t="n"/>
      <c r="AR1735" s="73" t="n"/>
      <c r="AS1735" s="73" t="n"/>
      <c r="AT1735" s="73" t="n"/>
      <c r="AU1735" s="73" t="n"/>
      <c r="AV1735" s="73" t="n"/>
      <c r="AW1735" s="73" t="n"/>
      <c r="AX1735" s="73" t="n"/>
      <c r="AY1735" s="73" t="n"/>
      <c r="AZ1735" s="73" t="n"/>
      <c r="BA1735" s="73" t="n"/>
      <c r="BB1735" s="73" t="n"/>
      <c r="BC1735" s="73" t="n"/>
      <c r="BD1735" s="73" t="n"/>
      <c r="BE1735" s="73" t="n"/>
      <c r="BF1735" s="73" t="n"/>
      <c r="BG1735" s="73" t="n"/>
      <c r="BH1735" s="73" t="n"/>
      <c r="BI1735" s="73" t="n"/>
      <c r="BJ1735" s="73" t="n"/>
      <c r="BK1735" s="73" t="n"/>
      <c r="BL1735" s="73" t="n"/>
      <c r="BM1735" s="73" t="n"/>
      <c r="BN1735" s="73" t="n"/>
      <c r="BO1735" s="73" t="n"/>
      <c r="BP1735" s="96" t="n"/>
      <c r="BQ1735" s="174" t="n"/>
      <c r="BR1735" s="174" t="n"/>
      <c r="BS1735" s="174" t="n"/>
      <c r="BT1735" s="174" t="n"/>
      <c r="BU1735" s="174" t="n"/>
      <c r="BV1735" s="174" t="n"/>
      <c r="BW1735" s="174" t="n"/>
      <c r="BX1735" s="174" t="n"/>
      <c r="BY1735" s="174" t="n"/>
      <c r="BZ1735" s="175" t="n"/>
      <c r="CA1735" s="176" t="n"/>
      <c r="CB1735" s="177" t="n"/>
      <c r="CC1735" s="118" t="n"/>
      <c r="CD1735" s="178" t="n"/>
      <c r="CE1735" s="120" t="n"/>
      <c r="CF1735" s="178" t="n"/>
      <c r="CG1735" s="179" t="n"/>
      <c r="CH1735" s="178" t="n"/>
      <c r="CI1735" s="180" t="n"/>
      <c r="CJ1735" s="181" t="n"/>
      <c r="CK1735" s="182" t="n"/>
    </row>
    <row r="1736">
      <c r="A1736" s="69" t="n"/>
      <c r="B1736" s="70" t="n"/>
      <c r="C1736" s="77" t="n"/>
      <c r="D1736" s="84" t="n"/>
      <c r="E1736" s="69" t="n"/>
      <c r="F1736" s="69" t="n"/>
      <c r="G1736" s="73" t="n"/>
      <c r="H1736" s="73" t="n"/>
      <c r="I1736" s="75" t="n"/>
      <c r="J1736" s="75" t="n"/>
      <c r="K1736" s="73" t="n"/>
      <c r="L1736" s="73" t="n"/>
      <c r="M1736" s="73" t="n"/>
      <c r="N1736" s="73" t="n"/>
      <c r="O1736" s="75" t="n"/>
      <c r="P1736" s="75" t="n"/>
      <c r="Q1736" s="73" t="n"/>
      <c r="R1736" s="73" t="n"/>
      <c r="S1736" s="73" t="n"/>
      <c r="T1736" s="73" t="n"/>
      <c r="U1736" s="73" t="n"/>
      <c r="V1736" s="73" t="n"/>
      <c r="W1736" s="73" t="n"/>
      <c r="X1736" s="73" t="n"/>
      <c r="Y1736" s="73" t="n"/>
      <c r="Z1736" s="73" t="n"/>
      <c r="AA1736" s="73" t="n"/>
      <c r="AB1736" s="73" t="n"/>
      <c r="AC1736" s="73" t="n"/>
      <c r="AD1736" s="73" t="n"/>
      <c r="AE1736" s="73" t="n"/>
      <c r="AF1736" s="73" t="n"/>
      <c r="AG1736" s="73" t="n"/>
      <c r="AH1736" s="73" t="n"/>
      <c r="AI1736" s="73" t="n"/>
      <c r="AJ1736" s="73" t="n"/>
      <c r="AK1736" s="73" t="n"/>
      <c r="AL1736" s="73" t="n"/>
      <c r="AM1736" s="73" t="n"/>
      <c r="AN1736" s="73" t="n"/>
      <c r="AO1736" s="73" t="n"/>
      <c r="AP1736" s="73" t="n"/>
      <c r="AQ1736" s="73" t="n"/>
      <c r="AR1736" s="73" t="n"/>
      <c r="AS1736" s="73" t="n"/>
      <c r="AT1736" s="73" t="n"/>
      <c r="AU1736" s="73" t="n"/>
      <c r="AV1736" s="73" t="n"/>
      <c r="AW1736" s="73" t="n"/>
      <c r="AX1736" s="73" t="n"/>
      <c r="AY1736" s="73" t="n"/>
      <c r="AZ1736" s="73" t="n"/>
      <c r="BA1736" s="73" t="n"/>
      <c r="BB1736" s="73" t="n"/>
      <c r="BC1736" s="73" t="n"/>
      <c r="BD1736" s="73" t="n"/>
      <c r="BE1736" s="73" t="n"/>
      <c r="BF1736" s="73" t="n"/>
      <c r="BG1736" s="73" t="n"/>
      <c r="BH1736" s="73" t="n"/>
      <c r="BI1736" s="73" t="n"/>
      <c r="BJ1736" s="73" t="n"/>
      <c r="BK1736" s="73" t="n"/>
      <c r="BL1736" s="73" t="n"/>
      <c r="BM1736" s="73" t="n"/>
      <c r="BN1736" s="73" t="n"/>
      <c r="BO1736" s="73" t="n"/>
      <c r="BP1736" s="96" t="n"/>
      <c r="BQ1736" s="174" t="n"/>
      <c r="BR1736" s="174" t="n"/>
      <c r="BS1736" s="174" t="n"/>
      <c r="BT1736" s="174" t="n"/>
      <c r="BU1736" s="174" t="n"/>
      <c r="BV1736" s="174" t="n"/>
      <c r="BW1736" s="174" t="n"/>
      <c r="BX1736" s="174" t="n"/>
      <c r="BY1736" s="174" t="n"/>
      <c r="BZ1736" s="175" t="n"/>
      <c r="CA1736" s="176" t="n"/>
      <c r="CB1736" s="177" t="n"/>
      <c r="CC1736" s="118" t="n"/>
      <c r="CD1736" s="178" t="n"/>
      <c r="CE1736" s="120" t="n"/>
      <c r="CF1736" s="178" t="n"/>
      <c r="CG1736" s="179" t="n"/>
      <c r="CH1736" s="178" t="n"/>
      <c r="CI1736" s="180" t="n"/>
      <c r="CJ1736" s="181" t="n"/>
      <c r="CK1736" s="182" t="n"/>
    </row>
    <row r="1737">
      <c r="A1737" s="69" t="n"/>
      <c r="B1737" s="70" t="n"/>
      <c r="C1737" s="77" t="n"/>
      <c r="D1737" s="84" t="n"/>
      <c r="E1737" s="69" t="n"/>
      <c r="F1737" s="69" t="n"/>
      <c r="G1737" s="73" t="n"/>
      <c r="H1737" s="73" t="n"/>
      <c r="I1737" s="75" t="n"/>
      <c r="J1737" s="75" t="n"/>
      <c r="K1737" s="73" t="n"/>
      <c r="L1737" s="73" t="n"/>
      <c r="M1737" s="73" t="n"/>
      <c r="N1737" s="73" t="n"/>
      <c r="O1737" s="75" t="n"/>
      <c r="P1737" s="75" t="n"/>
      <c r="Q1737" s="73" t="n"/>
      <c r="R1737" s="73" t="n"/>
      <c r="S1737" s="73" t="n"/>
      <c r="T1737" s="73" t="n"/>
      <c r="U1737" s="73" t="n"/>
      <c r="V1737" s="73" t="n"/>
      <c r="W1737" s="73" t="n"/>
      <c r="X1737" s="73" t="n"/>
      <c r="Y1737" s="73" t="n"/>
      <c r="Z1737" s="73" t="n"/>
      <c r="AA1737" s="73" t="n"/>
      <c r="AB1737" s="73" t="n"/>
      <c r="AC1737" s="73" t="n"/>
      <c r="AD1737" s="73" t="n"/>
      <c r="AE1737" s="73" t="n"/>
      <c r="AF1737" s="73" t="n"/>
      <c r="AG1737" s="73" t="n"/>
      <c r="AH1737" s="73" t="n"/>
      <c r="AI1737" s="73" t="n"/>
      <c r="AJ1737" s="73" t="n"/>
      <c r="AK1737" s="73" t="n"/>
      <c r="AL1737" s="73" t="n"/>
      <c r="AM1737" s="73" t="n"/>
      <c r="AN1737" s="73" t="n"/>
      <c r="AO1737" s="73" t="n"/>
      <c r="AP1737" s="73" t="n"/>
      <c r="AQ1737" s="73" t="n"/>
      <c r="AR1737" s="73" t="n"/>
      <c r="AS1737" s="73" t="n"/>
      <c r="AT1737" s="73" t="n"/>
      <c r="AU1737" s="73" t="n"/>
      <c r="AV1737" s="73" t="n"/>
      <c r="AW1737" s="73" t="n"/>
      <c r="AX1737" s="73" t="n"/>
      <c r="AY1737" s="73" t="n"/>
      <c r="AZ1737" s="73" t="n"/>
      <c r="BA1737" s="73" t="n"/>
      <c r="BB1737" s="73" t="n"/>
      <c r="BC1737" s="73" t="n"/>
      <c r="BD1737" s="73" t="n"/>
      <c r="BE1737" s="73" t="n"/>
      <c r="BF1737" s="73" t="n"/>
      <c r="BG1737" s="73" t="n"/>
      <c r="BH1737" s="73" t="n"/>
      <c r="BI1737" s="73" t="n"/>
      <c r="BJ1737" s="73" t="n"/>
      <c r="BK1737" s="73" t="n"/>
      <c r="BL1737" s="73" t="n"/>
      <c r="BM1737" s="73" t="n"/>
      <c r="BN1737" s="73" t="n"/>
      <c r="BO1737" s="73" t="n"/>
      <c r="BP1737" s="96" t="n"/>
      <c r="BQ1737" s="174" t="n"/>
      <c r="BR1737" s="174" t="n"/>
      <c r="BS1737" s="174" t="n"/>
      <c r="BT1737" s="174" t="n"/>
      <c r="BU1737" s="174" t="n"/>
      <c r="BV1737" s="174" t="n"/>
      <c r="BW1737" s="174" t="n"/>
      <c r="BX1737" s="174" t="n"/>
      <c r="BY1737" s="174" t="n"/>
      <c r="BZ1737" s="175" t="n"/>
      <c r="CA1737" s="176" t="n"/>
      <c r="CB1737" s="177" t="n"/>
      <c r="CC1737" s="118" t="n"/>
      <c r="CD1737" s="178" t="n"/>
      <c r="CE1737" s="120" t="n"/>
      <c r="CF1737" s="178" t="n"/>
      <c r="CG1737" s="179" t="n"/>
      <c r="CH1737" s="178" t="n"/>
      <c r="CI1737" s="180" t="n"/>
      <c r="CJ1737" s="181" t="n"/>
      <c r="CK1737" s="182" t="n"/>
    </row>
    <row r="1738">
      <c r="A1738" s="69" t="n"/>
      <c r="B1738" s="70" t="n"/>
      <c r="C1738" s="77" t="n"/>
      <c r="D1738" s="84" t="n"/>
      <c r="E1738" s="69" t="n"/>
      <c r="F1738" s="69" t="n"/>
      <c r="G1738" s="73" t="n"/>
      <c r="H1738" s="73" t="n"/>
      <c r="I1738" s="75" t="n"/>
      <c r="J1738" s="75" t="n"/>
      <c r="K1738" s="73" t="n"/>
      <c r="L1738" s="73" t="n"/>
      <c r="M1738" s="73" t="n"/>
      <c r="N1738" s="73" t="n"/>
      <c r="O1738" s="75" t="n"/>
      <c r="P1738" s="75" t="n"/>
      <c r="Q1738" s="73" t="n"/>
      <c r="R1738" s="73" t="n"/>
      <c r="S1738" s="73" t="n"/>
      <c r="T1738" s="73" t="n"/>
      <c r="U1738" s="73" t="n"/>
      <c r="V1738" s="73" t="n"/>
      <c r="W1738" s="73" t="n"/>
      <c r="X1738" s="73" t="n"/>
      <c r="Y1738" s="73" t="n"/>
      <c r="Z1738" s="73" t="n"/>
      <c r="AA1738" s="73" t="n"/>
      <c r="AB1738" s="73" t="n"/>
      <c r="AC1738" s="73" t="n"/>
      <c r="AD1738" s="73" t="n"/>
      <c r="AE1738" s="73" t="n"/>
      <c r="AF1738" s="73" t="n"/>
      <c r="AG1738" s="73" t="n"/>
      <c r="AH1738" s="73" t="n"/>
      <c r="AI1738" s="73" t="n"/>
      <c r="AJ1738" s="73" t="n"/>
      <c r="AK1738" s="73" t="n"/>
      <c r="AL1738" s="73" t="n"/>
      <c r="AM1738" s="73" t="n"/>
      <c r="AN1738" s="73" t="n"/>
      <c r="AO1738" s="73" t="n"/>
      <c r="AP1738" s="73" t="n"/>
      <c r="AQ1738" s="73" t="n"/>
      <c r="AR1738" s="73" t="n"/>
      <c r="AS1738" s="73" t="n"/>
      <c r="AT1738" s="73" t="n"/>
      <c r="AU1738" s="73" t="n"/>
      <c r="AV1738" s="73" t="n"/>
      <c r="AW1738" s="73" t="n"/>
      <c r="AX1738" s="73" t="n"/>
      <c r="AY1738" s="73" t="n"/>
      <c r="AZ1738" s="73" t="n"/>
      <c r="BA1738" s="73" t="n"/>
      <c r="BB1738" s="73" t="n"/>
      <c r="BC1738" s="73" t="n"/>
      <c r="BD1738" s="73" t="n"/>
      <c r="BE1738" s="73" t="n"/>
      <c r="BF1738" s="73" t="n"/>
      <c r="BG1738" s="73" t="n"/>
      <c r="BH1738" s="73" t="n"/>
      <c r="BI1738" s="73" t="n"/>
      <c r="BJ1738" s="73" t="n"/>
      <c r="BK1738" s="73" t="n"/>
      <c r="BL1738" s="73" t="n"/>
      <c r="BM1738" s="73" t="n"/>
      <c r="BN1738" s="73" t="n"/>
      <c r="BO1738" s="73" t="n"/>
      <c r="BP1738" s="96" t="n"/>
      <c r="BQ1738" s="174" t="n"/>
      <c r="BR1738" s="174" t="n"/>
      <c r="BS1738" s="174" t="n"/>
      <c r="BT1738" s="174" t="n"/>
      <c r="BU1738" s="174" t="n"/>
      <c r="BV1738" s="174" t="n"/>
      <c r="BW1738" s="174" t="n"/>
      <c r="BX1738" s="174" t="n"/>
      <c r="BY1738" s="174" t="n"/>
      <c r="BZ1738" s="175" t="n"/>
      <c r="CA1738" s="176" t="n"/>
      <c r="CB1738" s="177" t="n"/>
      <c r="CC1738" s="118" t="n"/>
      <c r="CD1738" s="178" t="n"/>
      <c r="CE1738" s="120" t="n"/>
      <c r="CF1738" s="178" t="n"/>
      <c r="CG1738" s="179" t="n"/>
      <c r="CH1738" s="178" t="n"/>
      <c r="CI1738" s="180" t="n"/>
      <c r="CJ1738" s="181" t="n"/>
      <c r="CK1738" s="182" t="n"/>
    </row>
    <row r="1739">
      <c r="A1739" s="69" t="n"/>
      <c r="B1739" s="70" t="n"/>
      <c r="C1739" s="77" t="n"/>
      <c r="D1739" s="84" t="n"/>
      <c r="E1739" s="69" t="n"/>
      <c r="F1739" s="69" t="n"/>
      <c r="G1739" s="73" t="n"/>
      <c r="H1739" s="73" t="n"/>
      <c r="I1739" s="75" t="n"/>
      <c r="J1739" s="75" t="n"/>
      <c r="K1739" s="73" t="n"/>
      <c r="L1739" s="73" t="n"/>
      <c r="M1739" s="73" t="n"/>
      <c r="N1739" s="73" t="n"/>
      <c r="O1739" s="75" t="n"/>
      <c r="P1739" s="75" t="n"/>
      <c r="Q1739" s="73" t="n"/>
      <c r="R1739" s="73" t="n"/>
      <c r="S1739" s="73" t="n"/>
      <c r="T1739" s="73" t="n"/>
      <c r="U1739" s="73" t="n"/>
      <c r="V1739" s="73" t="n"/>
      <c r="W1739" s="73" t="n"/>
      <c r="X1739" s="73" t="n"/>
      <c r="Y1739" s="73" t="n"/>
      <c r="Z1739" s="73" t="n"/>
      <c r="AA1739" s="73" t="n"/>
      <c r="AB1739" s="73" t="n"/>
      <c r="AC1739" s="73" t="n"/>
      <c r="AD1739" s="73" t="n"/>
      <c r="AE1739" s="73" t="n"/>
      <c r="AF1739" s="73" t="n"/>
      <c r="AG1739" s="73" t="n"/>
      <c r="AH1739" s="73" t="n"/>
      <c r="AI1739" s="73" t="n"/>
      <c r="AJ1739" s="73" t="n"/>
      <c r="AK1739" s="73" t="n"/>
      <c r="AL1739" s="73" t="n"/>
      <c r="AM1739" s="73" t="n"/>
      <c r="AN1739" s="73" t="n"/>
      <c r="AO1739" s="73" t="n"/>
      <c r="AP1739" s="73" t="n"/>
      <c r="AQ1739" s="73" t="n"/>
      <c r="AR1739" s="73" t="n"/>
      <c r="AS1739" s="73" t="n"/>
      <c r="AT1739" s="73" t="n"/>
      <c r="AU1739" s="73" t="n"/>
      <c r="AV1739" s="73" t="n"/>
      <c r="AW1739" s="73" t="n"/>
      <c r="AX1739" s="73" t="n"/>
      <c r="AY1739" s="73" t="n"/>
      <c r="AZ1739" s="73" t="n"/>
      <c r="BA1739" s="73" t="n"/>
      <c r="BB1739" s="73" t="n"/>
      <c r="BC1739" s="73" t="n"/>
      <c r="BD1739" s="73" t="n"/>
      <c r="BE1739" s="73" t="n"/>
      <c r="BF1739" s="73" t="n"/>
      <c r="BG1739" s="73" t="n"/>
      <c r="BH1739" s="73" t="n"/>
      <c r="BI1739" s="73" t="n"/>
      <c r="BJ1739" s="73" t="n"/>
      <c r="BK1739" s="73" t="n"/>
      <c r="BL1739" s="73" t="n"/>
      <c r="BM1739" s="73" t="n"/>
      <c r="BN1739" s="73" t="n"/>
      <c r="BO1739" s="73" t="n"/>
      <c r="BP1739" s="96" t="n"/>
      <c r="BQ1739" s="174" t="n"/>
      <c r="BR1739" s="174" t="n"/>
      <c r="BS1739" s="174" t="n"/>
      <c r="BT1739" s="174" t="n"/>
      <c r="BU1739" s="174" t="n"/>
      <c r="BV1739" s="174" t="n"/>
      <c r="BW1739" s="174" t="n"/>
      <c r="BX1739" s="174" t="n"/>
      <c r="BY1739" s="174" t="n"/>
      <c r="BZ1739" s="175" t="n"/>
      <c r="CA1739" s="176" t="n"/>
      <c r="CB1739" s="177" t="n"/>
      <c r="CC1739" s="118" t="n"/>
      <c r="CD1739" s="178" t="n"/>
      <c r="CE1739" s="120" t="n"/>
      <c r="CF1739" s="178" t="n"/>
      <c r="CG1739" s="179" t="n"/>
      <c r="CH1739" s="178" t="n"/>
      <c r="CI1739" s="180" t="n"/>
      <c r="CJ1739" s="181" t="n"/>
      <c r="CK1739" s="182" t="n"/>
    </row>
    <row r="1740">
      <c r="A1740" s="69" t="n"/>
      <c r="B1740" s="70" t="n"/>
      <c r="C1740" s="77" t="n"/>
      <c r="D1740" s="84" t="n"/>
      <c r="E1740" s="69" t="n"/>
      <c r="F1740" s="69" t="n"/>
      <c r="G1740" s="73" t="n"/>
      <c r="H1740" s="73" t="n"/>
      <c r="I1740" s="75" t="n"/>
      <c r="J1740" s="75" t="n"/>
      <c r="K1740" s="73" t="n"/>
      <c r="L1740" s="73" t="n"/>
      <c r="M1740" s="73" t="n"/>
      <c r="N1740" s="73" t="n"/>
      <c r="O1740" s="75" t="n"/>
      <c r="P1740" s="75" t="n"/>
      <c r="Q1740" s="73" t="n"/>
      <c r="R1740" s="73" t="n"/>
      <c r="S1740" s="73" t="n"/>
      <c r="T1740" s="73" t="n"/>
      <c r="U1740" s="73" t="n"/>
      <c r="V1740" s="73" t="n"/>
      <c r="W1740" s="73" t="n"/>
      <c r="X1740" s="73" t="n"/>
      <c r="Y1740" s="73" t="n"/>
      <c r="Z1740" s="73" t="n"/>
      <c r="AA1740" s="73" t="n"/>
      <c r="AB1740" s="73" t="n"/>
      <c r="AC1740" s="73" t="n"/>
      <c r="AD1740" s="73" t="n"/>
      <c r="AE1740" s="73" t="n"/>
      <c r="AF1740" s="73" t="n"/>
      <c r="AG1740" s="73" t="n"/>
      <c r="AH1740" s="73" t="n"/>
      <c r="AI1740" s="73" t="n"/>
      <c r="AJ1740" s="73" t="n"/>
      <c r="AK1740" s="73" t="n"/>
      <c r="AL1740" s="73" t="n"/>
      <c r="AM1740" s="73" t="n"/>
      <c r="AN1740" s="73" t="n"/>
      <c r="AO1740" s="73" t="n"/>
      <c r="AP1740" s="73" t="n"/>
      <c r="AQ1740" s="73" t="n"/>
      <c r="AR1740" s="73" t="n"/>
      <c r="AS1740" s="73" t="n"/>
      <c r="AT1740" s="73" t="n"/>
      <c r="AU1740" s="73" t="n"/>
      <c r="AV1740" s="73" t="n"/>
      <c r="AW1740" s="73" t="n"/>
      <c r="AX1740" s="73" t="n"/>
      <c r="AY1740" s="73" t="n"/>
      <c r="AZ1740" s="73" t="n"/>
      <c r="BA1740" s="73" t="n"/>
      <c r="BB1740" s="73" t="n"/>
      <c r="BC1740" s="73" t="n"/>
      <c r="BD1740" s="73" t="n"/>
      <c r="BE1740" s="73" t="n"/>
      <c r="BF1740" s="73" t="n"/>
      <c r="BG1740" s="73" t="n"/>
      <c r="BH1740" s="73" t="n"/>
      <c r="BI1740" s="73" t="n"/>
      <c r="BJ1740" s="73" t="n"/>
      <c r="BK1740" s="73" t="n"/>
      <c r="BL1740" s="73" t="n"/>
      <c r="BM1740" s="73" t="n"/>
      <c r="BN1740" s="73" t="n"/>
      <c r="BO1740" s="73" t="n"/>
      <c r="BP1740" s="96" t="n"/>
      <c r="BQ1740" s="174" t="n"/>
      <c r="BR1740" s="174" t="n"/>
      <c r="BS1740" s="174" t="n"/>
      <c r="BT1740" s="174" t="n"/>
      <c r="BU1740" s="174" t="n"/>
      <c r="BV1740" s="174" t="n"/>
      <c r="BW1740" s="174" t="n"/>
      <c r="BX1740" s="174" t="n"/>
      <c r="BY1740" s="174" t="n"/>
      <c r="BZ1740" s="175" t="n"/>
      <c r="CA1740" s="176" t="n"/>
      <c r="CB1740" s="177" t="n"/>
      <c r="CC1740" s="118" t="n"/>
      <c r="CD1740" s="178" t="n"/>
      <c r="CE1740" s="120" t="n"/>
      <c r="CF1740" s="178" t="n"/>
      <c r="CG1740" s="179" t="n"/>
      <c r="CH1740" s="178" t="n"/>
      <c r="CI1740" s="180" t="n"/>
      <c r="CJ1740" s="181" t="n"/>
      <c r="CK1740" s="182" t="n"/>
    </row>
    <row r="1741">
      <c r="A1741" s="69" t="n"/>
      <c r="B1741" s="70" t="n"/>
      <c r="C1741" s="77" t="n"/>
      <c r="D1741" s="84" t="n"/>
      <c r="E1741" s="69" t="n"/>
      <c r="F1741" s="69" t="n"/>
      <c r="G1741" s="73" t="n"/>
      <c r="H1741" s="73" t="n"/>
      <c r="I1741" s="75" t="n"/>
      <c r="J1741" s="75" t="n"/>
      <c r="K1741" s="73" t="n"/>
      <c r="L1741" s="73" t="n"/>
      <c r="M1741" s="73" t="n"/>
      <c r="N1741" s="73" t="n"/>
      <c r="O1741" s="75" t="n"/>
      <c r="P1741" s="75" t="n"/>
      <c r="Q1741" s="73" t="n"/>
      <c r="R1741" s="73" t="n"/>
      <c r="S1741" s="73" t="n"/>
      <c r="T1741" s="73" t="n"/>
      <c r="U1741" s="73" t="n"/>
      <c r="V1741" s="73" t="n"/>
      <c r="W1741" s="73" t="n"/>
      <c r="X1741" s="73" t="n"/>
      <c r="Y1741" s="73" t="n"/>
      <c r="Z1741" s="73" t="n"/>
      <c r="AA1741" s="73" t="n"/>
      <c r="AB1741" s="73" t="n"/>
      <c r="AC1741" s="73" t="n"/>
      <c r="AD1741" s="73" t="n"/>
      <c r="AE1741" s="73" t="n"/>
      <c r="AF1741" s="73" t="n"/>
      <c r="AG1741" s="73" t="n"/>
      <c r="AH1741" s="73" t="n"/>
      <c r="AI1741" s="73" t="n"/>
      <c r="AJ1741" s="73" t="n"/>
      <c r="AK1741" s="73" t="n"/>
      <c r="AL1741" s="73" t="n"/>
      <c r="AM1741" s="73" t="n"/>
      <c r="AN1741" s="73" t="n"/>
      <c r="AO1741" s="73" t="n"/>
      <c r="AP1741" s="73" t="n"/>
      <c r="AQ1741" s="73" t="n"/>
      <c r="AR1741" s="73" t="n"/>
      <c r="AS1741" s="73" t="n"/>
      <c r="AT1741" s="73" t="n"/>
      <c r="AU1741" s="73" t="n"/>
      <c r="AV1741" s="73" t="n"/>
      <c r="AW1741" s="73" t="n"/>
      <c r="AX1741" s="73" t="n"/>
      <c r="AY1741" s="73" t="n"/>
      <c r="AZ1741" s="73" t="n"/>
      <c r="BA1741" s="73" t="n"/>
      <c r="BB1741" s="73" t="n"/>
      <c r="BC1741" s="73" t="n"/>
      <c r="BD1741" s="73" t="n"/>
      <c r="BE1741" s="73" t="n"/>
      <c r="BF1741" s="73" t="n"/>
      <c r="BG1741" s="73" t="n"/>
      <c r="BH1741" s="73" t="n"/>
      <c r="BI1741" s="73" t="n"/>
      <c r="BJ1741" s="73" t="n"/>
      <c r="BK1741" s="73" t="n"/>
      <c r="BL1741" s="73" t="n"/>
      <c r="BM1741" s="73" t="n"/>
      <c r="BN1741" s="73" t="n"/>
      <c r="BO1741" s="73" t="n"/>
      <c r="BP1741" s="96" t="n"/>
      <c r="BQ1741" s="174" t="n"/>
      <c r="BR1741" s="174" t="n"/>
      <c r="BS1741" s="174" t="n"/>
      <c r="BT1741" s="174" t="n"/>
      <c r="BU1741" s="174" t="n"/>
      <c r="BV1741" s="174" t="n"/>
      <c r="BW1741" s="174" t="n"/>
      <c r="BX1741" s="174" t="n"/>
      <c r="BY1741" s="174" t="n"/>
      <c r="BZ1741" s="175" t="n"/>
      <c r="CA1741" s="176" t="n"/>
      <c r="CB1741" s="177" t="n"/>
      <c r="CC1741" s="118" t="n"/>
      <c r="CD1741" s="178" t="n"/>
      <c r="CE1741" s="120" t="n"/>
      <c r="CF1741" s="178" t="n"/>
      <c r="CG1741" s="179" t="n"/>
      <c r="CH1741" s="178" t="n"/>
      <c r="CI1741" s="180" t="n"/>
      <c r="CJ1741" s="181" t="n"/>
      <c r="CK1741" s="182" t="n"/>
    </row>
    <row r="1742">
      <c r="A1742" s="69" t="n"/>
      <c r="B1742" s="70" t="n"/>
      <c r="C1742" s="77" t="n"/>
      <c r="D1742" s="84" t="n"/>
      <c r="E1742" s="69" t="n"/>
      <c r="F1742" s="69" t="n"/>
      <c r="G1742" s="73" t="n"/>
      <c r="H1742" s="73" t="n"/>
      <c r="I1742" s="75" t="n"/>
      <c r="J1742" s="75" t="n"/>
      <c r="K1742" s="73" t="n"/>
      <c r="L1742" s="73" t="n"/>
      <c r="M1742" s="73" t="n"/>
      <c r="N1742" s="73" t="n"/>
      <c r="O1742" s="75" t="n"/>
      <c r="P1742" s="75" t="n"/>
      <c r="Q1742" s="73" t="n"/>
      <c r="R1742" s="73" t="n"/>
      <c r="S1742" s="73" t="n"/>
      <c r="T1742" s="73" t="n"/>
      <c r="U1742" s="73" t="n"/>
      <c r="V1742" s="73" t="n"/>
      <c r="W1742" s="73" t="n"/>
      <c r="X1742" s="73" t="n"/>
      <c r="Y1742" s="73" t="n"/>
      <c r="Z1742" s="73" t="n"/>
      <c r="AA1742" s="73" t="n"/>
      <c r="AB1742" s="73" t="n"/>
      <c r="AC1742" s="73" t="n"/>
      <c r="AD1742" s="73" t="n"/>
      <c r="AE1742" s="73" t="n"/>
      <c r="AF1742" s="73" t="n"/>
      <c r="AG1742" s="73" t="n"/>
      <c r="AH1742" s="73" t="n"/>
      <c r="AI1742" s="73" t="n"/>
      <c r="AJ1742" s="73" t="n"/>
      <c r="AK1742" s="73" t="n"/>
      <c r="AL1742" s="73" t="n"/>
      <c r="AM1742" s="73" t="n"/>
      <c r="AN1742" s="73" t="n"/>
      <c r="AO1742" s="73" t="n"/>
      <c r="AP1742" s="73" t="n"/>
      <c r="AQ1742" s="73" t="n"/>
      <c r="AR1742" s="73" t="n"/>
      <c r="AS1742" s="73" t="n"/>
      <c r="AT1742" s="73" t="n"/>
      <c r="AU1742" s="73" t="n"/>
      <c r="AV1742" s="73" t="n"/>
      <c r="AW1742" s="73" t="n"/>
      <c r="AX1742" s="73" t="n"/>
      <c r="AY1742" s="73" t="n"/>
      <c r="AZ1742" s="73" t="n"/>
      <c r="BA1742" s="73" t="n"/>
      <c r="BB1742" s="73" t="n"/>
      <c r="BC1742" s="73" t="n"/>
      <c r="BD1742" s="73" t="n"/>
      <c r="BE1742" s="73" t="n"/>
      <c r="BF1742" s="73" t="n"/>
      <c r="BG1742" s="73" t="n"/>
      <c r="BH1742" s="73" t="n"/>
      <c r="BI1742" s="73" t="n"/>
      <c r="BJ1742" s="73" t="n"/>
      <c r="BK1742" s="73" t="n"/>
      <c r="BL1742" s="73" t="n"/>
      <c r="BM1742" s="73" t="n"/>
      <c r="BN1742" s="73" t="n"/>
      <c r="BO1742" s="73" t="n"/>
      <c r="BP1742" s="96" t="n"/>
      <c r="BQ1742" s="174" t="n"/>
      <c r="BR1742" s="174" t="n"/>
      <c r="BS1742" s="174" t="n"/>
      <c r="BT1742" s="174" t="n"/>
      <c r="BU1742" s="174" t="n"/>
      <c r="BV1742" s="174" t="n"/>
      <c r="BW1742" s="174" t="n"/>
      <c r="BX1742" s="174" t="n"/>
      <c r="BY1742" s="174" t="n"/>
      <c r="BZ1742" s="175" t="n"/>
      <c r="CA1742" s="176" t="n"/>
      <c r="CB1742" s="177" t="n"/>
      <c r="CC1742" s="118" t="n"/>
      <c r="CD1742" s="178" t="n"/>
      <c r="CE1742" s="120" t="n"/>
      <c r="CF1742" s="178" t="n"/>
      <c r="CG1742" s="179" t="n"/>
      <c r="CH1742" s="178" t="n"/>
      <c r="CI1742" s="180" t="n"/>
      <c r="CJ1742" s="181" t="n"/>
      <c r="CK1742" s="182" t="n"/>
    </row>
    <row r="1743">
      <c r="A1743" s="69" t="n"/>
      <c r="B1743" s="70" t="n"/>
      <c r="C1743" s="77" t="n"/>
      <c r="D1743" s="84" t="n"/>
      <c r="E1743" s="69" t="n"/>
      <c r="F1743" s="69" t="n"/>
      <c r="G1743" s="73" t="n"/>
      <c r="H1743" s="73" t="n"/>
      <c r="I1743" s="75" t="n"/>
      <c r="J1743" s="75" t="n"/>
      <c r="K1743" s="73" t="n"/>
      <c r="L1743" s="73" t="n"/>
      <c r="M1743" s="73" t="n"/>
      <c r="N1743" s="73" t="n"/>
      <c r="O1743" s="75" t="n"/>
      <c r="P1743" s="75" t="n"/>
      <c r="Q1743" s="73" t="n"/>
      <c r="R1743" s="73" t="n"/>
      <c r="S1743" s="73" t="n"/>
      <c r="T1743" s="73" t="n"/>
      <c r="U1743" s="73" t="n"/>
      <c r="V1743" s="73" t="n"/>
      <c r="W1743" s="73" t="n"/>
      <c r="X1743" s="73" t="n"/>
      <c r="Y1743" s="73" t="n"/>
      <c r="Z1743" s="73" t="n"/>
      <c r="AA1743" s="73" t="n"/>
      <c r="AB1743" s="73" t="n"/>
      <c r="AC1743" s="73" t="n"/>
      <c r="AD1743" s="73" t="n"/>
      <c r="AE1743" s="73" t="n"/>
      <c r="AF1743" s="73" t="n"/>
      <c r="AG1743" s="73" t="n"/>
      <c r="AH1743" s="73" t="n"/>
      <c r="AI1743" s="73" t="n"/>
      <c r="AJ1743" s="73" t="n"/>
      <c r="AK1743" s="73" t="n"/>
      <c r="AL1743" s="73" t="n"/>
      <c r="AM1743" s="73" t="n"/>
      <c r="AN1743" s="73" t="n"/>
      <c r="AO1743" s="73" t="n"/>
      <c r="AP1743" s="73" t="n"/>
      <c r="AQ1743" s="73" t="n"/>
      <c r="AR1743" s="73" t="n"/>
      <c r="AS1743" s="73" t="n"/>
      <c r="AT1743" s="73" t="n"/>
      <c r="AU1743" s="73" t="n"/>
      <c r="AV1743" s="73" t="n"/>
      <c r="AW1743" s="73" t="n"/>
      <c r="AX1743" s="73" t="n"/>
      <c r="AY1743" s="73" t="n"/>
      <c r="AZ1743" s="73" t="n"/>
      <c r="BA1743" s="73" t="n"/>
      <c r="BB1743" s="73" t="n"/>
      <c r="BC1743" s="73" t="n"/>
      <c r="BD1743" s="73" t="n"/>
      <c r="BE1743" s="73" t="n"/>
      <c r="BF1743" s="73" t="n"/>
      <c r="BG1743" s="73" t="n"/>
      <c r="BH1743" s="73" t="n"/>
      <c r="BI1743" s="73" t="n"/>
      <c r="BJ1743" s="73" t="n"/>
      <c r="BK1743" s="73" t="n"/>
      <c r="BL1743" s="73" t="n"/>
      <c r="BM1743" s="73" t="n"/>
      <c r="BN1743" s="73" t="n"/>
      <c r="BO1743" s="73" t="n"/>
      <c r="BP1743" s="96" t="n"/>
      <c r="BQ1743" s="174" t="n"/>
      <c r="BR1743" s="174" t="n"/>
      <c r="BS1743" s="174" t="n"/>
      <c r="BT1743" s="174" t="n"/>
      <c r="BU1743" s="174" t="n"/>
      <c r="BV1743" s="174" t="n"/>
      <c r="BW1743" s="174" t="n"/>
      <c r="BX1743" s="174" t="n"/>
      <c r="BY1743" s="174" t="n"/>
      <c r="BZ1743" s="175" t="n"/>
      <c r="CA1743" s="176" t="n"/>
      <c r="CB1743" s="177" t="n"/>
      <c r="CC1743" s="118" t="n"/>
      <c r="CD1743" s="178" t="n"/>
      <c r="CE1743" s="120" t="n"/>
      <c r="CF1743" s="178" t="n"/>
      <c r="CG1743" s="179" t="n"/>
      <c r="CH1743" s="178" t="n"/>
      <c r="CI1743" s="180" t="n"/>
      <c r="CJ1743" s="181" t="n"/>
      <c r="CK1743" s="182" t="n"/>
    </row>
    <row r="1744">
      <c r="A1744" s="69" t="n"/>
      <c r="B1744" s="70" t="n"/>
      <c r="C1744" s="77" t="n"/>
      <c r="D1744" s="84" t="n"/>
      <c r="E1744" s="69" t="n"/>
      <c r="F1744" s="69" t="n"/>
      <c r="G1744" s="73" t="n"/>
      <c r="H1744" s="73" t="n"/>
      <c r="I1744" s="75" t="n"/>
      <c r="J1744" s="75" t="n"/>
      <c r="K1744" s="73" t="n"/>
      <c r="L1744" s="73" t="n"/>
      <c r="M1744" s="73" t="n"/>
      <c r="N1744" s="73" t="n"/>
      <c r="O1744" s="75" t="n"/>
      <c r="P1744" s="75" t="n"/>
      <c r="Q1744" s="73" t="n"/>
      <c r="R1744" s="73" t="n"/>
      <c r="S1744" s="73" t="n"/>
      <c r="T1744" s="73" t="n"/>
      <c r="U1744" s="73" t="n"/>
      <c r="V1744" s="73" t="n"/>
      <c r="W1744" s="73" t="n"/>
      <c r="X1744" s="73" t="n"/>
      <c r="Y1744" s="73" t="n"/>
      <c r="Z1744" s="73" t="n"/>
      <c r="AA1744" s="73" t="n"/>
      <c r="AB1744" s="73" t="n"/>
      <c r="AC1744" s="73" t="n"/>
      <c r="AD1744" s="73" t="n"/>
      <c r="AE1744" s="73" t="n"/>
      <c r="AF1744" s="73" t="n"/>
      <c r="AG1744" s="73" t="n"/>
      <c r="AH1744" s="73" t="n"/>
      <c r="AI1744" s="73" t="n"/>
      <c r="AJ1744" s="73" t="n"/>
      <c r="AK1744" s="73" t="n"/>
      <c r="AL1744" s="73" t="n"/>
      <c r="AM1744" s="73" t="n"/>
      <c r="AN1744" s="73" t="n"/>
      <c r="AO1744" s="73" t="n"/>
      <c r="AP1744" s="73" t="n"/>
      <c r="AQ1744" s="73" t="n"/>
      <c r="AR1744" s="73" t="n"/>
      <c r="AS1744" s="73" t="n"/>
      <c r="AT1744" s="73" t="n"/>
      <c r="AU1744" s="73" t="n"/>
      <c r="AV1744" s="73" t="n"/>
      <c r="AW1744" s="73" t="n"/>
      <c r="AX1744" s="73" t="n"/>
      <c r="AY1744" s="73" t="n"/>
      <c r="AZ1744" s="73" t="n"/>
      <c r="BA1744" s="73" t="n"/>
      <c r="BB1744" s="73" t="n"/>
      <c r="BC1744" s="73" t="n"/>
      <c r="BD1744" s="73" t="n"/>
      <c r="BE1744" s="73" t="n"/>
      <c r="BF1744" s="73" t="n"/>
      <c r="BG1744" s="73" t="n"/>
      <c r="BH1744" s="73" t="n"/>
      <c r="BI1744" s="73" t="n"/>
      <c r="BJ1744" s="73" t="n"/>
      <c r="BK1744" s="73" t="n"/>
      <c r="BL1744" s="73" t="n"/>
      <c r="BM1744" s="73" t="n"/>
      <c r="BN1744" s="73" t="n"/>
      <c r="BO1744" s="73" t="n"/>
      <c r="BP1744" s="96" t="n"/>
      <c r="BQ1744" s="174" t="n"/>
      <c r="BR1744" s="174" t="n"/>
      <c r="BS1744" s="174" t="n"/>
      <c r="BT1744" s="174" t="n"/>
      <c r="BU1744" s="174" t="n"/>
      <c r="BV1744" s="174" t="n"/>
      <c r="BW1744" s="174" t="n"/>
      <c r="BX1744" s="174" t="n"/>
      <c r="BY1744" s="174" t="n"/>
      <c r="BZ1744" s="175" t="n"/>
      <c r="CA1744" s="176" t="n"/>
      <c r="CB1744" s="177" t="n"/>
      <c r="CC1744" s="118" t="n"/>
      <c r="CD1744" s="178" t="n"/>
      <c r="CE1744" s="120" t="n"/>
      <c r="CF1744" s="178" t="n"/>
      <c r="CG1744" s="179" t="n"/>
      <c r="CH1744" s="178" t="n"/>
      <c r="CI1744" s="180" t="n"/>
      <c r="CJ1744" s="181" t="n"/>
      <c r="CK1744" s="182" t="n"/>
    </row>
    <row r="1745">
      <c r="A1745" s="69" t="n"/>
      <c r="B1745" s="70" t="n"/>
      <c r="C1745" s="77" t="n"/>
      <c r="D1745" s="84" t="n"/>
      <c r="E1745" s="69" t="n"/>
      <c r="F1745" s="69" t="n"/>
      <c r="G1745" s="73" t="n"/>
      <c r="H1745" s="73" t="n"/>
      <c r="I1745" s="75" t="n"/>
      <c r="J1745" s="75" t="n"/>
      <c r="K1745" s="73" t="n"/>
      <c r="L1745" s="73" t="n"/>
      <c r="M1745" s="73" t="n"/>
      <c r="N1745" s="73" t="n"/>
      <c r="O1745" s="75" t="n"/>
      <c r="P1745" s="75" t="n"/>
      <c r="Q1745" s="73" t="n"/>
      <c r="R1745" s="73" t="n"/>
      <c r="S1745" s="73" t="n"/>
      <c r="T1745" s="73" t="n"/>
      <c r="U1745" s="73" t="n"/>
      <c r="V1745" s="73" t="n"/>
      <c r="W1745" s="73" t="n"/>
      <c r="X1745" s="73" t="n"/>
      <c r="Y1745" s="73" t="n"/>
      <c r="Z1745" s="73" t="n"/>
      <c r="AA1745" s="73" t="n"/>
      <c r="AB1745" s="73" t="n"/>
      <c r="AC1745" s="73" t="n"/>
      <c r="AD1745" s="73" t="n"/>
      <c r="AE1745" s="73" t="n"/>
      <c r="AF1745" s="73" t="n"/>
      <c r="AG1745" s="73" t="n"/>
      <c r="AH1745" s="73" t="n"/>
      <c r="AI1745" s="73" t="n"/>
      <c r="AJ1745" s="73" t="n"/>
      <c r="AK1745" s="73" t="n"/>
      <c r="AL1745" s="73" t="n"/>
      <c r="AM1745" s="73" t="n"/>
      <c r="AN1745" s="73" t="n"/>
      <c r="AO1745" s="73" t="n"/>
      <c r="AP1745" s="73" t="n"/>
      <c r="AQ1745" s="73" t="n"/>
      <c r="AR1745" s="73" t="n"/>
      <c r="AS1745" s="73" t="n"/>
      <c r="AT1745" s="73" t="n"/>
      <c r="AU1745" s="73" t="n"/>
      <c r="AV1745" s="73" t="n"/>
      <c r="AW1745" s="73" t="n"/>
      <c r="AX1745" s="73" t="n"/>
      <c r="AY1745" s="73" t="n"/>
      <c r="AZ1745" s="73" t="n"/>
      <c r="BA1745" s="73" t="n"/>
      <c r="BB1745" s="73" t="n"/>
      <c r="BC1745" s="73" t="n"/>
      <c r="BD1745" s="73" t="n"/>
      <c r="BE1745" s="73" t="n"/>
      <c r="BF1745" s="73" t="n"/>
      <c r="BG1745" s="73" t="n"/>
      <c r="BH1745" s="73" t="n"/>
      <c r="BI1745" s="73" t="n"/>
      <c r="BJ1745" s="73" t="n"/>
      <c r="BK1745" s="73" t="n"/>
      <c r="BL1745" s="73" t="n"/>
      <c r="BM1745" s="73" t="n"/>
      <c r="BN1745" s="73" t="n"/>
      <c r="BO1745" s="73" t="n"/>
      <c r="BP1745" s="96" t="n"/>
      <c r="BQ1745" s="174" t="n"/>
      <c r="BR1745" s="174" t="n"/>
      <c r="BS1745" s="174" t="n"/>
      <c r="BT1745" s="174" t="n"/>
      <c r="BU1745" s="174" t="n"/>
      <c r="BV1745" s="174" t="n"/>
      <c r="BW1745" s="174" t="n"/>
      <c r="BX1745" s="174" t="n"/>
      <c r="BY1745" s="174" t="n"/>
      <c r="BZ1745" s="175" t="n"/>
      <c r="CA1745" s="176" t="n"/>
      <c r="CB1745" s="177" t="n"/>
      <c r="CC1745" s="118" t="n"/>
      <c r="CD1745" s="178" t="n"/>
      <c r="CE1745" s="120" t="n"/>
      <c r="CF1745" s="178" t="n"/>
      <c r="CG1745" s="179" t="n"/>
      <c r="CH1745" s="178" t="n"/>
      <c r="CI1745" s="180" t="n"/>
      <c r="CJ1745" s="181" t="n"/>
      <c r="CK1745" s="182" t="n"/>
    </row>
    <row r="1746">
      <c r="A1746" s="69" t="n"/>
      <c r="B1746" s="70" t="n"/>
      <c r="C1746" s="77" t="n"/>
      <c r="D1746" s="84" t="n"/>
      <c r="E1746" s="69" t="n"/>
      <c r="F1746" s="69" t="n"/>
      <c r="G1746" s="73" t="n"/>
      <c r="H1746" s="73" t="n"/>
      <c r="I1746" s="75" t="n"/>
      <c r="J1746" s="75" t="n"/>
      <c r="K1746" s="73" t="n"/>
      <c r="L1746" s="73" t="n"/>
      <c r="M1746" s="73" t="n"/>
      <c r="N1746" s="73" t="n"/>
      <c r="O1746" s="75" t="n"/>
      <c r="P1746" s="75" t="n"/>
      <c r="Q1746" s="73" t="n"/>
      <c r="R1746" s="73" t="n"/>
      <c r="S1746" s="73" t="n"/>
      <c r="T1746" s="73" t="n"/>
      <c r="U1746" s="73" t="n"/>
      <c r="V1746" s="73" t="n"/>
      <c r="W1746" s="73" t="n"/>
      <c r="X1746" s="73" t="n"/>
      <c r="Y1746" s="73" t="n"/>
      <c r="Z1746" s="73" t="n"/>
      <c r="AA1746" s="73" t="n"/>
      <c r="AB1746" s="73" t="n"/>
      <c r="AC1746" s="73" t="n"/>
      <c r="AD1746" s="73" t="n"/>
      <c r="AE1746" s="73" t="n"/>
      <c r="AF1746" s="73" t="n"/>
      <c r="AG1746" s="73" t="n"/>
      <c r="AH1746" s="73" t="n"/>
      <c r="AI1746" s="73" t="n"/>
      <c r="AJ1746" s="73" t="n"/>
      <c r="AK1746" s="73" t="n"/>
      <c r="AL1746" s="73" t="n"/>
      <c r="AM1746" s="73" t="n"/>
      <c r="AN1746" s="73" t="n"/>
      <c r="AO1746" s="73" t="n"/>
      <c r="AP1746" s="73" t="n"/>
      <c r="AQ1746" s="73" t="n"/>
      <c r="AR1746" s="73" t="n"/>
      <c r="AS1746" s="73" t="n"/>
      <c r="AT1746" s="73" t="n"/>
      <c r="AU1746" s="73" t="n"/>
      <c r="AV1746" s="73" t="n"/>
      <c r="AW1746" s="73" t="n"/>
      <c r="AX1746" s="73" t="n"/>
      <c r="AY1746" s="73" t="n"/>
      <c r="AZ1746" s="73" t="n"/>
      <c r="BA1746" s="73" t="n"/>
      <c r="BB1746" s="73" t="n"/>
      <c r="BC1746" s="73" t="n"/>
      <c r="BD1746" s="73" t="n"/>
      <c r="BE1746" s="73" t="n"/>
      <c r="BF1746" s="73" t="n"/>
      <c r="BG1746" s="73" t="n"/>
      <c r="BH1746" s="73" t="n"/>
      <c r="BI1746" s="73" t="n"/>
      <c r="BJ1746" s="73" t="n"/>
      <c r="BK1746" s="73" t="n"/>
      <c r="BL1746" s="73" t="n"/>
      <c r="BM1746" s="73" t="n"/>
      <c r="BN1746" s="73" t="n"/>
      <c r="BO1746" s="73" t="n"/>
      <c r="BP1746" s="96" t="n"/>
      <c r="BQ1746" s="174" t="n"/>
      <c r="BR1746" s="174" t="n"/>
      <c r="BS1746" s="174" t="n"/>
      <c r="BT1746" s="174" t="n"/>
      <c r="BU1746" s="174" t="n"/>
      <c r="BV1746" s="174" t="n"/>
      <c r="BW1746" s="174" t="n"/>
      <c r="BX1746" s="174" t="n"/>
      <c r="BY1746" s="174" t="n"/>
      <c r="BZ1746" s="175" t="n"/>
      <c r="CA1746" s="176" t="n"/>
      <c r="CB1746" s="177" t="n"/>
      <c r="CC1746" s="118" t="n"/>
      <c r="CD1746" s="178" t="n"/>
      <c r="CE1746" s="120" t="n"/>
      <c r="CF1746" s="178" t="n"/>
      <c r="CG1746" s="179" t="n"/>
      <c r="CH1746" s="178" t="n"/>
      <c r="CI1746" s="180" t="n"/>
      <c r="CJ1746" s="181" t="n"/>
      <c r="CK1746" s="182" t="n"/>
    </row>
    <row r="1747">
      <c r="A1747" s="69" t="n"/>
      <c r="B1747" s="70" t="n"/>
      <c r="C1747" s="77" t="n"/>
      <c r="D1747" s="84" t="n"/>
      <c r="E1747" s="69" t="n"/>
      <c r="F1747" s="69" t="n"/>
      <c r="G1747" s="73" t="n"/>
      <c r="H1747" s="73" t="n"/>
      <c r="I1747" s="75" t="n"/>
      <c r="J1747" s="75" t="n"/>
      <c r="K1747" s="73" t="n"/>
      <c r="L1747" s="73" t="n"/>
      <c r="M1747" s="73" t="n"/>
      <c r="N1747" s="73" t="n"/>
      <c r="O1747" s="75" t="n"/>
      <c r="P1747" s="75" t="n"/>
      <c r="Q1747" s="73" t="n"/>
      <c r="R1747" s="73" t="n"/>
      <c r="S1747" s="73" t="n"/>
      <c r="T1747" s="73" t="n"/>
      <c r="U1747" s="73" t="n"/>
      <c r="V1747" s="73" t="n"/>
      <c r="W1747" s="73" t="n"/>
      <c r="X1747" s="73" t="n"/>
      <c r="Y1747" s="73" t="n"/>
      <c r="Z1747" s="73" t="n"/>
      <c r="AA1747" s="73" t="n"/>
      <c r="AB1747" s="73" t="n"/>
      <c r="AC1747" s="73" t="n"/>
      <c r="AD1747" s="73" t="n"/>
      <c r="AE1747" s="73" t="n"/>
      <c r="AF1747" s="73" t="n"/>
      <c r="AG1747" s="73" t="n"/>
      <c r="AH1747" s="73" t="n"/>
      <c r="AI1747" s="73" t="n"/>
      <c r="AJ1747" s="73" t="n"/>
      <c r="AK1747" s="73" t="n"/>
      <c r="AL1747" s="73" t="n"/>
      <c r="AM1747" s="73" t="n"/>
      <c r="AN1747" s="73" t="n"/>
      <c r="AO1747" s="73" t="n"/>
      <c r="AP1747" s="73" t="n"/>
      <c r="AQ1747" s="73" t="n"/>
      <c r="AR1747" s="73" t="n"/>
      <c r="AS1747" s="73" t="n"/>
      <c r="AT1747" s="73" t="n"/>
      <c r="AU1747" s="73" t="n"/>
      <c r="AV1747" s="73" t="n"/>
      <c r="AW1747" s="73" t="n"/>
      <c r="AX1747" s="73" t="n"/>
      <c r="AY1747" s="73" t="n"/>
      <c r="AZ1747" s="73" t="n"/>
      <c r="BA1747" s="73" t="n"/>
      <c r="BB1747" s="73" t="n"/>
      <c r="BC1747" s="73" t="n"/>
      <c r="BD1747" s="73" t="n"/>
      <c r="BE1747" s="73" t="n"/>
      <c r="BF1747" s="73" t="n"/>
      <c r="BG1747" s="73" t="n"/>
      <c r="BH1747" s="73" t="n"/>
      <c r="BI1747" s="73" t="n"/>
      <c r="BJ1747" s="73" t="n"/>
      <c r="BK1747" s="73" t="n"/>
      <c r="BL1747" s="73" t="n"/>
      <c r="BM1747" s="73" t="n"/>
      <c r="BN1747" s="73" t="n"/>
      <c r="BO1747" s="73" t="n"/>
      <c r="BP1747" s="96" t="n"/>
      <c r="BQ1747" s="174" t="n"/>
      <c r="BR1747" s="174" t="n"/>
      <c r="BS1747" s="174" t="n"/>
      <c r="BT1747" s="174" t="n"/>
      <c r="BU1747" s="174" t="n"/>
      <c r="BV1747" s="174" t="n"/>
      <c r="BW1747" s="174" t="n"/>
      <c r="BX1747" s="174" t="n"/>
      <c r="BY1747" s="174" t="n"/>
      <c r="BZ1747" s="175" t="n"/>
      <c r="CA1747" s="176" t="n"/>
      <c r="CB1747" s="177" t="n"/>
      <c r="CC1747" s="118" t="n"/>
      <c r="CD1747" s="178" t="n"/>
      <c r="CE1747" s="120" t="n"/>
      <c r="CF1747" s="178" t="n"/>
      <c r="CG1747" s="179" t="n"/>
      <c r="CH1747" s="178" t="n"/>
      <c r="CI1747" s="180" t="n"/>
      <c r="CJ1747" s="181" t="n"/>
      <c r="CK1747" s="182" t="n"/>
    </row>
    <row r="1748">
      <c r="A1748" s="69" t="n"/>
      <c r="B1748" s="70" t="n"/>
      <c r="C1748" s="77" t="n"/>
      <c r="D1748" s="84" t="n"/>
      <c r="E1748" s="69" t="n"/>
      <c r="F1748" s="69" t="n"/>
      <c r="G1748" s="73" t="n"/>
      <c r="H1748" s="73" t="n"/>
      <c r="I1748" s="75" t="n"/>
      <c r="J1748" s="75" t="n"/>
      <c r="K1748" s="73" t="n"/>
      <c r="L1748" s="73" t="n"/>
      <c r="M1748" s="73" t="n"/>
      <c r="N1748" s="73" t="n"/>
      <c r="O1748" s="75" t="n"/>
      <c r="P1748" s="75" t="n"/>
      <c r="Q1748" s="73" t="n"/>
      <c r="R1748" s="73" t="n"/>
      <c r="S1748" s="73" t="n"/>
      <c r="T1748" s="73" t="n"/>
      <c r="U1748" s="73" t="n"/>
      <c r="V1748" s="73" t="n"/>
      <c r="W1748" s="73" t="n"/>
      <c r="X1748" s="73" t="n"/>
      <c r="Y1748" s="73" t="n"/>
      <c r="Z1748" s="73" t="n"/>
      <c r="AA1748" s="73" t="n"/>
      <c r="AB1748" s="73" t="n"/>
      <c r="AC1748" s="73" t="n"/>
      <c r="AD1748" s="73" t="n"/>
      <c r="AE1748" s="73" t="n"/>
      <c r="AF1748" s="73" t="n"/>
      <c r="AG1748" s="73" t="n"/>
      <c r="AH1748" s="73" t="n"/>
      <c r="AI1748" s="73" t="n"/>
      <c r="AJ1748" s="73" t="n"/>
      <c r="AK1748" s="73" t="n"/>
      <c r="AL1748" s="73" t="n"/>
      <c r="AM1748" s="73" t="n"/>
      <c r="AN1748" s="73" t="n"/>
      <c r="AO1748" s="73" t="n"/>
      <c r="AP1748" s="73" t="n"/>
      <c r="AQ1748" s="73" t="n"/>
      <c r="AR1748" s="73" t="n"/>
      <c r="AS1748" s="73" t="n"/>
      <c r="AT1748" s="73" t="n"/>
      <c r="AU1748" s="73" t="n"/>
      <c r="AV1748" s="73" t="n"/>
      <c r="AW1748" s="73" t="n"/>
      <c r="AX1748" s="73" t="n"/>
      <c r="AY1748" s="73" t="n"/>
      <c r="AZ1748" s="73" t="n"/>
      <c r="BA1748" s="73" t="n"/>
      <c r="BB1748" s="73" t="n"/>
      <c r="BC1748" s="73" t="n"/>
      <c r="BD1748" s="73" t="n"/>
      <c r="BE1748" s="73" t="n"/>
      <c r="BF1748" s="73" t="n"/>
      <c r="BG1748" s="73" t="n"/>
      <c r="BH1748" s="73" t="n"/>
      <c r="BI1748" s="73" t="n"/>
      <c r="BJ1748" s="73" t="n"/>
      <c r="BK1748" s="73" t="n"/>
      <c r="BL1748" s="73" t="n"/>
      <c r="BM1748" s="73" t="n"/>
      <c r="BN1748" s="73" t="n"/>
      <c r="BO1748" s="73" t="n"/>
      <c r="BP1748" s="96" t="n"/>
      <c r="BQ1748" s="174" t="n"/>
      <c r="BR1748" s="174" t="n"/>
      <c r="BS1748" s="174" t="n"/>
      <c r="BT1748" s="174" t="n"/>
      <c r="BU1748" s="174" t="n"/>
      <c r="BV1748" s="174" t="n"/>
      <c r="BW1748" s="174" t="n"/>
      <c r="BX1748" s="174" t="n"/>
      <c r="BY1748" s="174" t="n"/>
      <c r="BZ1748" s="175" t="n"/>
      <c r="CA1748" s="176" t="n"/>
      <c r="CB1748" s="177" t="n"/>
      <c r="CC1748" s="118" t="n"/>
      <c r="CD1748" s="178" t="n"/>
      <c r="CE1748" s="120" t="n"/>
      <c r="CF1748" s="178" t="n"/>
      <c r="CG1748" s="179" t="n"/>
      <c r="CH1748" s="178" t="n"/>
      <c r="CI1748" s="180" t="n"/>
      <c r="CJ1748" s="181" t="n"/>
      <c r="CK1748" s="182" t="n"/>
    </row>
    <row r="1749">
      <c r="A1749" s="69" t="n"/>
      <c r="B1749" s="70" t="n"/>
      <c r="C1749" s="77" t="n"/>
      <c r="D1749" s="84" t="n"/>
      <c r="E1749" s="69" t="n"/>
      <c r="F1749" s="69" t="n"/>
      <c r="G1749" s="73" t="n"/>
      <c r="H1749" s="73" t="n"/>
      <c r="I1749" s="75" t="n"/>
      <c r="J1749" s="75" t="n"/>
      <c r="K1749" s="73" t="n"/>
      <c r="L1749" s="73" t="n"/>
      <c r="M1749" s="73" t="n"/>
      <c r="N1749" s="73" t="n"/>
      <c r="O1749" s="75" t="n"/>
      <c r="P1749" s="75" t="n"/>
      <c r="Q1749" s="73" t="n"/>
      <c r="R1749" s="73" t="n"/>
      <c r="S1749" s="73" t="n"/>
      <c r="T1749" s="73" t="n"/>
      <c r="U1749" s="73" t="n"/>
      <c r="V1749" s="73" t="n"/>
      <c r="W1749" s="73" t="n"/>
      <c r="X1749" s="73" t="n"/>
      <c r="Y1749" s="73" t="n"/>
      <c r="Z1749" s="73" t="n"/>
      <c r="AA1749" s="73" t="n"/>
      <c r="AB1749" s="73" t="n"/>
      <c r="AC1749" s="73" t="n"/>
      <c r="AD1749" s="73" t="n"/>
      <c r="AE1749" s="73" t="n"/>
      <c r="AF1749" s="73" t="n"/>
      <c r="AG1749" s="73" t="n"/>
      <c r="AH1749" s="73" t="n"/>
      <c r="AI1749" s="73" t="n"/>
      <c r="AJ1749" s="73" t="n"/>
      <c r="AK1749" s="73" t="n"/>
      <c r="AL1749" s="73" t="n"/>
      <c r="AM1749" s="73" t="n"/>
      <c r="AN1749" s="73" t="n"/>
      <c r="AO1749" s="73" t="n"/>
      <c r="AP1749" s="73" t="n"/>
      <c r="AQ1749" s="73" t="n"/>
      <c r="AR1749" s="73" t="n"/>
      <c r="AS1749" s="73" t="n"/>
      <c r="AT1749" s="73" t="n"/>
      <c r="AU1749" s="73" t="n"/>
      <c r="AV1749" s="73" t="n"/>
      <c r="AW1749" s="73" t="n"/>
      <c r="AX1749" s="73" t="n"/>
      <c r="AY1749" s="73" t="n"/>
      <c r="AZ1749" s="73" t="n"/>
      <c r="BA1749" s="73" t="n"/>
      <c r="BB1749" s="73" t="n"/>
      <c r="BC1749" s="73" t="n"/>
      <c r="BD1749" s="73" t="n"/>
      <c r="BE1749" s="73" t="n"/>
      <c r="BF1749" s="73" t="n"/>
      <c r="BG1749" s="73" t="n"/>
      <c r="BH1749" s="73" t="n"/>
      <c r="BI1749" s="73" t="n"/>
      <c r="BJ1749" s="73" t="n"/>
      <c r="BK1749" s="73" t="n"/>
      <c r="BL1749" s="73" t="n"/>
      <c r="BM1749" s="73" t="n"/>
      <c r="BN1749" s="73" t="n"/>
      <c r="BO1749" s="73" t="n"/>
      <c r="BP1749" s="96" t="n"/>
      <c r="BQ1749" s="174" t="n"/>
      <c r="BR1749" s="174" t="n"/>
      <c r="BS1749" s="174" t="n"/>
      <c r="BT1749" s="174" t="n"/>
      <c r="BU1749" s="174" t="n"/>
      <c r="BV1749" s="174" t="n"/>
      <c r="BW1749" s="174" t="n"/>
      <c r="BX1749" s="174" t="n"/>
      <c r="BY1749" s="174" t="n"/>
      <c r="BZ1749" s="175" t="n"/>
      <c r="CA1749" s="176" t="n"/>
      <c r="CB1749" s="177" t="n"/>
      <c r="CC1749" s="118" t="n"/>
      <c r="CD1749" s="178" t="n"/>
      <c r="CE1749" s="120" t="n"/>
      <c r="CF1749" s="178" t="n"/>
      <c r="CG1749" s="179" t="n"/>
      <c r="CH1749" s="178" t="n"/>
      <c r="CI1749" s="180" t="n"/>
      <c r="CJ1749" s="181" t="n"/>
      <c r="CK1749" s="182" t="n"/>
    </row>
    <row r="1750">
      <c r="A1750" s="69" t="n"/>
      <c r="B1750" s="70" t="n"/>
      <c r="C1750" s="77" t="n"/>
      <c r="D1750" s="84" t="n"/>
      <c r="E1750" s="69" t="n"/>
      <c r="F1750" s="69" t="n"/>
      <c r="G1750" s="73" t="n"/>
      <c r="H1750" s="73" t="n"/>
      <c r="I1750" s="75" t="n"/>
      <c r="J1750" s="75" t="n"/>
      <c r="K1750" s="73" t="n"/>
      <c r="L1750" s="73" t="n"/>
      <c r="M1750" s="73" t="n"/>
      <c r="N1750" s="73" t="n"/>
      <c r="O1750" s="75" t="n"/>
      <c r="P1750" s="75" t="n"/>
      <c r="Q1750" s="73" t="n"/>
      <c r="R1750" s="73" t="n"/>
      <c r="S1750" s="73" t="n"/>
      <c r="T1750" s="73" t="n"/>
      <c r="U1750" s="73" t="n"/>
      <c r="V1750" s="73" t="n"/>
      <c r="W1750" s="73" t="n"/>
      <c r="X1750" s="73" t="n"/>
      <c r="Y1750" s="73" t="n"/>
      <c r="Z1750" s="73" t="n"/>
      <c r="AA1750" s="73" t="n"/>
      <c r="AB1750" s="73" t="n"/>
      <c r="AC1750" s="73" t="n"/>
      <c r="AD1750" s="73" t="n"/>
      <c r="AE1750" s="73" t="n"/>
      <c r="AF1750" s="73" t="n"/>
      <c r="AG1750" s="73" t="n"/>
      <c r="AH1750" s="73" t="n"/>
      <c r="AI1750" s="73" t="n"/>
      <c r="AJ1750" s="73" t="n"/>
      <c r="AK1750" s="73" t="n"/>
      <c r="AL1750" s="73" t="n"/>
      <c r="AM1750" s="73" t="n"/>
      <c r="AN1750" s="73" t="n"/>
      <c r="AO1750" s="73" t="n"/>
      <c r="AP1750" s="73" t="n"/>
      <c r="AQ1750" s="73" t="n"/>
      <c r="AR1750" s="73" t="n"/>
      <c r="AS1750" s="73" t="n"/>
      <c r="AT1750" s="73" t="n"/>
      <c r="AU1750" s="73" t="n"/>
      <c r="AV1750" s="73" t="n"/>
      <c r="AW1750" s="73" t="n"/>
      <c r="AX1750" s="73" t="n"/>
      <c r="AY1750" s="73" t="n"/>
      <c r="AZ1750" s="73" t="n"/>
      <c r="BA1750" s="73" t="n"/>
      <c r="BB1750" s="73" t="n"/>
      <c r="BC1750" s="73" t="n"/>
      <c r="BD1750" s="73" t="n"/>
      <c r="BE1750" s="73" t="n"/>
      <c r="BF1750" s="73" t="n"/>
      <c r="BG1750" s="73" t="n"/>
      <c r="BH1750" s="73" t="n"/>
      <c r="BI1750" s="73" t="n"/>
      <c r="BJ1750" s="73" t="n"/>
      <c r="BK1750" s="73" t="n"/>
      <c r="BL1750" s="73" t="n"/>
      <c r="BM1750" s="73" t="n"/>
      <c r="BN1750" s="73" t="n"/>
      <c r="BO1750" s="73" t="n"/>
      <c r="BP1750" s="96" t="n"/>
      <c r="BQ1750" s="174" t="n"/>
      <c r="BR1750" s="174" t="n"/>
      <c r="BS1750" s="174" t="n"/>
      <c r="BT1750" s="174" t="n"/>
      <c r="BU1750" s="174" t="n"/>
      <c r="BV1750" s="174" t="n"/>
      <c r="BW1750" s="174" t="n"/>
      <c r="BX1750" s="174" t="n"/>
      <c r="BY1750" s="174" t="n"/>
      <c r="BZ1750" s="175" t="n"/>
      <c r="CA1750" s="176" t="n"/>
      <c r="CB1750" s="177" t="n"/>
      <c r="CC1750" s="118" t="n"/>
      <c r="CD1750" s="178" t="n"/>
      <c r="CE1750" s="120" t="n"/>
      <c r="CF1750" s="178" t="n"/>
      <c r="CG1750" s="179" t="n"/>
      <c r="CH1750" s="178" t="n"/>
      <c r="CI1750" s="180" t="n"/>
      <c r="CJ1750" s="181" t="n"/>
      <c r="CK1750" s="182" t="n"/>
    </row>
    <row r="1751">
      <c r="A1751" s="69" t="n"/>
      <c r="B1751" s="70" t="n"/>
      <c r="C1751" s="77" t="n"/>
      <c r="D1751" s="84" t="n"/>
      <c r="E1751" s="69" t="n"/>
      <c r="F1751" s="69" t="n"/>
      <c r="G1751" s="73" t="n"/>
      <c r="H1751" s="73" t="n"/>
      <c r="I1751" s="75" t="n"/>
      <c r="J1751" s="75" t="n"/>
      <c r="K1751" s="73" t="n"/>
      <c r="L1751" s="73" t="n"/>
      <c r="M1751" s="73" t="n"/>
      <c r="N1751" s="73" t="n"/>
      <c r="O1751" s="75" t="n"/>
      <c r="P1751" s="75" t="n"/>
      <c r="Q1751" s="73" t="n"/>
      <c r="R1751" s="73" t="n"/>
      <c r="S1751" s="73" t="n"/>
      <c r="T1751" s="73" t="n"/>
      <c r="U1751" s="73" t="n"/>
      <c r="V1751" s="73" t="n"/>
      <c r="W1751" s="73" t="n"/>
      <c r="X1751" s="73" t="n"/>
      <c r="Y1751" s="73" t="n"/>
      <c r="Z1751" s="73" t="n"/>
      <c r="AA1751" s="73" t="n"/>
      <c r="AB1751" s="73" t="n"/>
      <c r="AC1751" s="73" t="n"/>
      <c r="AD1751" s="73" t="n"/>
      <c r="AE1751" s="73" t="n"/>
      <c r="AF1751" s="73" t="n"/>
      <c r="AG1751" s="73" t="n"/>
      <c r="AH1751" s="73" t="n"/>
      <c r="AI1751" s="73" t="n"/>
      <c r="AJ1751" s="73" t="n"/>
      <c r="AK1751" s="73" t="n"/>
      <c r="AL1751" s="73" t="n"/>
      <c r="AM1751" s="73" t="n"/>
      <c r="AN1751" s="73" t="n"/>
      <c r="AO1751" s="73" t="n"/>
      <c r="AP1751" s="73" t="n"/>
      <c r="AQ1751" s="73" t="n"/>
      <c r="AR1751" s="73" t="n"/>
      <c r="AS1751" s="73" t="n"/>
      <c r="AT1751" s="73" t="n"/>
      <c r="AU1751" s="73" t="n"/>
      <c r="AV1751" s="73" t="n"/>
      <c r="AW1751" s="73" t="n"/>
      <c r="AX1751" s="73" t="n"/>
      <c r="AY1751" s="73" t="n"/>
      <c r="AZ1751" s="73" t="n"/>
      <c r="BA1751" s="73" t="n"/>
      <c r="BB1751" s="73" t="n"/>
      <c r="BC1751" s="73" t="n"/>
      <c r="BD1751" s="73" t="n"/>
      <c r="BE1751" s="73" t="n"/>
      <c r="BF1751" s="73" t="n"/>
      <c r="BG1751" s="73" t="n"/>
      <c r="BH1751" s="73" t="n"/>
      <c r="BI1751" s="73" t="n"/>
      <c r="BJ1751" s="73" t="n"/>
      <c r="BK1751" s="73" t="n"/>
      <c r="BL1751" s="73" t="n"/>
      <c r="BM1751" s="73" t="n"/>
      <c r="BN1751" s="73" t="n"/>
      <c r="BO1751" s="73" t="n"/>
      <c r="BP1751" s="96" t="n"/>
      <c r="BQ1751" s="174" t="n"/>
      <c r="BR1751" s="174" t="n"/>
      <c r="BS1751" s="174" t="n"/>
      <c r="BT1751" s="174" t="n"/>
      <c r="BU1751" s="174" t="n"/>
      <c r="BV1751" s="174" t="n"/>
      <c r="BW1751" s="174" t="n"/>
      <c r="BX1751" s="174" t="n"/>
      <c r="BY1751" s="174" t="n"/>
      <c r="BZ1751" s="175" t="n"/>
      <c r="CA1751" s="176" t="n"/>
      <c r="CB1751" s="177" t="n"/>
      <c r="CC1751" s="118" t="n"/>
      <c r="CD1751" s="178" t="n"/>
      <c r="CE1751" s="120" t="n"/>
      <c r="CF1751" s="178" t="n"/>
      <c r="CG1751" s="179" t="n"/>
      <c r="CH1751" s="178" t="n"/>
      <c r="CI1751" s="180" t="n"/>
      <c r="CJ1751" s="181" t="n"/>
      <c r="CK1751" s="182" t="n"/>
    </row>
    <row r="1752">
      <c r="A1752" s="69" t="n"/>
      <c r="B1752" s="70" t="n"/>
      <c r="C1752" s="77" t="n"/>
      <c r="D1752" s="84" t="n"/>
      <c r="E1752" s="69" t="n"/>
      <c r="F1752" s="69" t="n"/>
      <c r="G1752" s="73" t="n"/>
      <c r="H1752" s="73" t="n"/>
      <c r="I1752" s="75" t="n"/>
      <c r="J1752" s="75" t="n"/>
      <c r="K1752" s="73" t="n"/>
      <c r="L1752" s="73" t="n"/>
      <c r="M1752" s="73" t="n"/>
      <c r="N1752" s="73" t="n"/>
      <c r="O1752" s="75" t="n"/>
      <c r="P1752" s="75" t="n"/>
      <c r="Q1752" s="73" t="n"/>
      <c r="R1752" s="73" t="n"/>
      <c r="S1752" s="73" t="n"/>
      <c r="T1752" s="73" t="n"/>
      <c r="U1752" s="73" t="n"/>
      <c r="V1752" s="73" t="n"/>
      <c r="W1752" s="73" t="n"/>
      <c r="X1752" s="73" t="n"/>
      <c r="Y1752" s="73" t="n"/>
      <c r="Z1752" s="73" t="n"/>
      <c r="AA1752" s="73" t="n"/>
      <c r="AB1752" s="73" t="n"/>
      <c r="AC1752" s="73" t="n"/>
      <c r="AD1752" s="73" t="n"/>
      <c r="AE1752" s="73" t="n"/>
      <c r="AF1752" s="73" t="n"/>
      <c r="AG1752" s="73" t="n"/>
      <c r="AH1752" s="73" t="n"/>
      <c r="AI1752" s="73" t="n"/>
      <c r="AJ1752" s="73" t="n"/>
      <c r="AK1752" s="73" t="n"/>
      <c r="AL1752" s="73" t="n"/>
      <c r="AM1752" s="73" t="n"/>
      <c r="AN1752" s="73" t="n"/>
      <c r="AO1752" s="73" t="n"/>
      <c r="AP1752" s="73" t="n"/>
      <c r="AQ1752" s="73" t="n"/>
      <c r="AR1752" s="73" t="n"/>
      <c r="AS1752" s="73" t="n"/>
      <c r="AT1752" s="73" t="n"/>
      <c r="AU1752" s="73" t="n"/>
      <c r="AV1752" s="73" t="n"/>
      <c r="AW1752" s="73" t="n"/>
      <c r="AX1752" s="73" t="n"/>
      <c r="AY1752" s="73" t="n"/>
      <c r="AZ1752" s="73" t="n"/>
      <c r="BA1752" s="73" t="n"/>
      <c r="BB1752" s="73" t="n"/>
      <c r="BC1752" s="73" t="n"/>
      <c r="BD1752" s="73" t="n"/>
      <c r="BE1752" s="73" t="n"/>
      <c r="BF1752" s="73" t="n"/>
      <c r="BG1752" s="73" t="n"/>
      <c r="BH1752" s="73" t="n"/>
      <c r="BI1752" s="73" t="n"/>
      <c r="BJ1752" s="73" t="n"/>
      <c r="BK1752" s="73" t="n"/>
      <c r="BL1752" s="73" t="n"/>
      <c r="BM1752" s="73" t="n"/>
      <c r="BN1752" s="73" t="n"/>
      <c r="BO1752" s="73" t="n"/>
      <c r="BP1752" s="96" t="n"/>
      <c r="BQ1752" s="174" t="n"/>
      <c r="BR1752" s="174" t="n"/>
      <c r="BS1752" s="174" t="n"/>
      <c r="BT1752" s="174" t="n"/>
      <c r="BU1752" s="174" t="n"/>
      <c r="BV1752" s="174" t="n"/>
      <c r="BW1752" s="174" t="n"/>
      <c r="BX1752" s="174" t="n"/>
      <c r="BY1752" s="174" t="n"/>
      <c r="BZ1752" s="175" t="n"/>
      <c r="CA1752" s="176" t="n"/>
      <c r="CB1752" s="177" t="n"/>
      <c r="CC1752" s="118" t="n"/>
      <c r="CD1752" s="178" t="n"/>
      <c r="CE1752" s="120" t="n"/>
      <c r="CF1752" s="178" t="n"/>
      <c r="CG1752" s="179" t="n"/>
      <c r="CH1752" s="178" t="n"/>
      <c r="CI1752" s="180" t="n"/>
      <c r="CJ1752" s="181" t="n"/>
      <c r="CK1752" s="182" t="n"/>
    </row>
    <row r="1753">
      <c r="A1753" s="69" t="n"/>
      <c r="B1753" s="70" t="n"/>
      <c r="C1753" s="77" t="n"/>
      <c r="D1753" s="84" t="n"/>
      <c r="E1753" s="69" t="n"/>
      <c r="F1753" s="69" t="n"/>
      <c r="G1753" s="73" t="n"/>
      <c r="H1753" s="73" t="n"/>
      <c r="I1753" s="75" t="n"/>
      <c r="J1753" s="75" t="n"/>
      <c r="K1753" s="73" t="n"/>
      <c r="L1753" s="73" t="n"/>
      <c r="M1753" s="73" t="n"/>
      <c r="N1753" s="73" t="n"/>
      <c r="O1753" s="75" t="n"/>
      <c r="P1753" s="75" t="n"/>
      <c r="Q1753" s="73" t="n"/>
      <c r="R1753" s="73" t="n"/>
      <c r="S1753" s="73" t="n"/>
      <c r="T1753" s="73" t="n"/>
      <c r="U1753" s="73" t="n"/>
      <c r="V1753" s="73" t="n"/>
      <c r="W1753" s="73" t="n"/>
      <c r="X1753" s="73" t="n"/>
      <c r="Y1753" s="73" t="n"/>
      <c r="Z1753" s="73" t="n"/>
      <c r="AA1753" s="73" t="n"/>
      <c r="AB1753" s="73" t="n"/>
      <c r="AC1753" s="73" t="n"/>
      <c r="AD1753" s="73" t="n"/>
      <c r="AE1753" s="73" t="n"/>
      <c r="AF1753" s="73" t="n"/>
      <c r="AG1753" s="73" t="n"/>
      <c r="AH1753" s="73" t="n"/>
      <c r="AI1753" s="73" t="n"/>
      <c r="AJ1753" s="73" t="n"/>
      <c r="AK1753" s="73" t="n"/>
      <c r="AL1753" s="73" t="n"/>
      <c r="AM1753" s="73" t="n"/>
      <c r="AN1753" s="73" t="n"/>
      <c r="AO1753" s="73" t="n"/>
      <c r="AP1753" s="73" t="n"/>
      <c r="AQ1753" s="73" t="n"/>
      <c r="AR1753" s="73" t="n"/>
      <c r="AS1753" s="73" t="n"/>
      <c r="AT1753" s="73" t="n"/>
      <c r="AU1753" s="73" t="n"/>
      <c r="AV1753" s="73" t="n"/>
      <c r="AW1753" s="73" t="n"/>
      <c r="AX1753" s="73" t="n"/>
      <c r="AY1753" s="73" t="n"/>
      <c r="AZ1753" s="73" t="n"/>
      <c r="BA1753" s="73" t="n"/>
      <c r="BB1753" s="73" t="n"/>
      <c r="BC1753" s="73" t="n"/>
      <c r="BD1753" s="73" t="n"/>
      <c r="BE1753" s="73" t="n"/>
      <c r="BF1753" s="73" t="n"/>
      <c r="BG1753" s="73" t="n"/>
      <c r="BH1753" s="73" t="n"/>
      <c r="BI1753" s="73" t="n"/>
      <c r="BJ1753" s="73" t="n"/>
      <c r="BK1753" s="73" t="n"/>
      <c r="BL1753" s="73" t="n"/>
      <c r="BM1753" s="73" t="n"/>
      <c r="BN1753" s="73" t="n"/>
      <c r="BO1753" s="73" t="n"/>
      <c r="BP1753" s="96" t="n"/>
      <c r="BQ1753" s="174" t="n"/>
      <c r="BR1753" s="174" t="n"/>
      <c r="BS1753" s="174" t="n"/>
      <c r="BT1753" s="174" t="n"/>
      <c r="BU1753" s="174" t="n"/>
      <c r="BV1753" s="174" t="n"/>
      <c r="BW1753" s="174" t="n"/>
      <c r="BX1753" s="174" t="n"/>
      <c r="BY1753" s="174" t="n"/>
      <c r="BZ1753" s="175" t="n"/>
      <c r="CA1753" s="176" t="n"/>
      <c r="CB1753" s="177" t="n"/>
      <c r="CC1753" s="118" t="n"/>
      <c r="CD1753" s="178" t="n"/>
      <c r="CE1753" s="120" t="n"/>
      <c r="CF1753" s="178" t="n"/>
      <c r="CG1753" s="179" t="n"/>
      <c r="CH1753" s="178" t="n"/>
      <c r="CI1753" s="180" t="n"/>
      <c r="CJ1753" s="181" t="n"/>
      <c r="CK1753" s="182" t="n"/>
    </row>
    <row r="1754">
      <c r="A1754" s="69" t="n"/>
      <c r="B1754" s="70" t="n"/>
      <c r="C1754" s="77" t="n"/>
      <c r="D1754" s="84" t="n"/>
      <c r="E1754" s="69" t="n"/>
      <c r="F1754" s="69" t="n"/>
      <c r="G1754" s="73" t="n"/>
      <c r="H1754" s="73" t="n"/>
      <c r="I1754" s="75" t="n"/>
      <c r="J1754" s="75" t="n"/>
      <c r="K1754" s="73" t="n"/>
      <c r="L1754" s="73" t="n"/>
      <c r="M1754" s="73" t="n"/>
      <c r="N1754" s="73" t="n"/>
      <c r="O1754" s="75" t="n"/>
      <c r="P1754" s="75" t="n"/>
      <c r="Q1754" s="73" t="n"/>
      <c r="R1754" s="73" t="n"/>
      <c r="S1754" s="73" t="n"/>
      <c r="T1754" s="73" t="n"/>
      <c r="U1754" s="73" t="n"/>
      <c r="V1754" s="73" t="n"/>
      <c r="W1754" s="73" t="n"/>
      <c r="X1754" s="73" t="n"/>
      <c r="Y1754" s="73" t="n"/>
      <c r="Z1754" s="73" t="n"/>
      <c r="AA1754" s="73" t="n"/>
      <c r="AB1754" s="73" t="n"/>
      <c r="AC1754" s="73" t="n"/>
      <c r="AD1754" s="73" t="n"/>
      <c r="AE1754" s="73" t="n"/>
      <c r="AF1754" s="73" t="n"/>
      <c r="AG1754" s="73" t="n"/>
      <c r="AH1754" s="73" t="n"/>
      <c r="AI1754" s="73" t="n"/>
      <c r="AJ1754" s="73" t="n"/>
      <c r="AK1754" s="73" t="n"/>
      <c r="AL1754" s="73" t="n"/>
      <c r="AM1754" s="73" t="n"/>
      <c r="AN1754" s="73" t="n"/>
      <c r="AO1754" s="73" t="n"/>
      <c r="AP1754" s="73" t="n"/>
      <c r="AQ1754" s="73" t="n"/>
      <c r="AR1754" s="73" t="n"/>
      <c r="AS1754" s="73" t="n"/>
      <c r="AT1754" s="73" t="n"/>
      <c r="AU1754" s="73" t="n"/>
      <c r="AV1754" s="73" t="n"/>
      <c r="AW1754" s="73" t="n"/>
      <c r="AX1754" s="73" t="n"/>
      <c r="AY1754" s="73" t="n"/>
      <c r="AZ1754" s="73" t="n"/>
      <c r="BA1754" s="73" t="n"/>
      <c r="BB1754" s="73" t="n"/>
      <c r="BC1754" s="73" t="n"/>
      <c r="BD1754" s="73" t="n"/>
      <c r="BE1754" s="73" t="n"/>
      <c r="BF1754" s="73" t="n"/>
      <c r="BG1754" s="73" t="n"/>
      <c r="BH1754" s="73" t="n"/>
      <c r="BI1754" s="73" t="n"/>
      <c r="BJ1754" s="73" t="n"/>
      <c r="BK1754" s="73" t="n"/>
      <c r="BL1754" s="73" t="n"/>
      <c r="BM1754" s="73" t="n"/>
      <c r="BN1754" s="73" t="n"/>
      <c r="BO1754" s="73" t="n"/>
      <c r="BP1754" s="96" t="n"/>
      <c r="BQ1754" s="174" t="n"/>
      <c r="BR1754" s="174" t="n"/>
      <c r="BS1754" s="174" t="n"/>
      <c r="BT1754" s="174" t="n"/>
      <c r="BU1754" s="174" t="n"/>
      <c r="BV1754" s="174" t="n"/>
      <c r="BW1754" s="174" t="n"/>
      <c r="BX1754" s="174" t="n"/>
      <c r="BY1754" s="174" t="n"/>
      <c r="BZ1754" s="175" t="n"/>
      <c r="CA1754" s="176" t="n"/>
      <c r="CB1754" s="177" t="n"/>
      <c r="CC1754" s="118" t="n"/>
      <c r="CD1754" s="178" t="n"/>
      <c r="CE1754" s="120" t="n"/>
      <c r="CF1754" s="178" t="n"/>
      <c r="CG1754" s="179" t="n"/>
      <c r="CH1754" s="178" t="n"/>
      <c r="CI1754" s="180" t="n"/>
      <c r="CJ1754" s="181" t="n"/>
      <c r="CK1754" s="182" t="n"/>
    </row>
    <row r="1755">
      <c r="A1755" s="69" t="n"/>
      <c r="B1755" s="70" t="n"/>
      <c r="C1755" s="77" t="n"/>
      <c r="D1755" s="84" t="n"/>
      <c r="E1755" s="69" t="n"/>
      <c r="F1755" s="69" t="n"/>
      <c r="G1755" s="73" t="n"/>
      <c r="H1755" s="73" t="n"/>
      <c r="I1755" s="75" t="n"/>
      <c r="J1755" s="75" t="n"/>
      <c r="K1755" s="73" t="n"/>
      <c r="L1755" s="73" t="n"/>
      <c r="M1755" s="73" t="n"/>
      <c r="N1755" s="73" t="n"/>
      <c r="O1755" s="75" t="n"/>
      <c r="P1755" s="75" t="n"/>
      <c r="Q1755" s="73" t="n"/>
      <c r="R1755" s="73" t="n"/>
      <c r="S1755" s="73" t="n"/>
      <c r="T1755" s="73" t="n"/>
      <c r="U1755" s="73" t="n"/>
      <c r="V1755" s="73" t="n"/>
      <c r="W1755" s="73" t="n"/>
      <c r="X1755" s="73" t="n"/>
      <c r="Y1755" s="73" t="n"/>
      <c r="Z1755" s="73" t="n"/>
      <c r="AA1755" s="73" t="n"/>
      <c r="AB1755" s="73" t="n"/>
      <c r="AC1755" s="73" t="n"/>
      <c r="AD1755" s="73" t="n"/>
      <c r="AE1755" s="73" t="n"/>
      <c r="AF1755" s="73" t="n"/>
      <c r="AG1755" s="73" t="n"/>
      <c r="AH1755" s="73" t="n"/>
      <c r="AI1755" s="73" t="n"/>
      <c r="AJ1755" s="73" t="n"/>
      <c r="AK1755" s="73" t="n"/>
      <c r="AL1755" s="73" t="n"/>
      <c r="AM1755" s="73" t="n"/>
      <c r="AN1755" s="73" t="n"/>
      <c r="AO1755" s="73" t="n"/>
      <c r="AP1755" s="73" t="n"/>
      <c r="AQ1755" s="73" t="n"/>
      <c r="AR1755" s="73" t="n"/>
      <c r="AS1755" s="73" t="n"/>
      <c r="AT1755" s="73" t="n"/>
      <c r="AU1755" s="73" t="n"/>
      <c r="AV1755" s="73" t="n"/>
      <c r="AW1755" s="73" t="n"/>
      <c r="AX1755" s="73" t="n"/>
      <c r="AY1755" s="73" t="n"/>
      <c r="AZ1755" s="73" t="n"/>
      <c r="BA1755" s="73" t="n"/>
      <c r="BB1755" s="73" t="n"/>
      <c r="BC1755" s="73" t="n"/>
      <c r="BD1755" s="73" t="n"/>
      <c r="BE1755" s="73" t="n"/>
      <c r="BF1755" s="73" t="n"/>
      <c r="BG1755" s="73" t="n"/>
      <c r="BH1755" s="73" t="n"/>
      <c r="BI1755" s="73" t="n"/>
      <c r="BJ1755" s="73" t="n"/>
      <c r="BK1755" s="73" t="n"/>
      <c r="BL1755" s="73" t="n"/>
      <c r="BM1755" s="73" t="n"/>
      <c r="BN1755" s="73" t="n"/>
      <c r="BO1755" s="73" t="n"/>
      <c r="BP1755" s="96" t="n"/>
      <c r="BQ1755" s="174" t="n"/>
      <c r="BR1755" s="174" t="n"/>
      <c r="BS1755" s="174" t="n"/>
      <c r="BT1755" s="174" t="n"/>
      <c r="BU1755" s="174" t="n"/>
      <c r="BV1755" s="174" t="n"/>
      <c r="BW1755" s="174" t="n"/>
      <c r="BX1755" s="174" t="n"/>
      <c r="BY1755" s="174" t="n"/>
      <c r="BZ1755" s="175" t="n"/>
      <c r="CA1755" s="176" t="n"/>
      <c r="CB1755" s="177" t="n"/>
      <c r="CC1755" s="118" t="n"/>
      <c r="CD1755" s="178" t="n"/>
      <c r="CE1755" s="120" t="n"/>
      <c r="CF1755" s="178" t="n"/>
      <c r="CG1755" s="179" t="n"/>
      <c r="CH1755" s="178" t="n"/>
      <c r="CI1755" s="180" t="n"/>
      <c r="CJ1755" s="181" t="n"/>
      <c r="CK1755" s="182" t="n"/>
    </row>
    <row r="1756">
      <c r="A1756" s="69" t="n"/>
      <c r="B1756" s="70" t="n"/>
      <c r="C1756" s="77" t="n"/>
      <c r="D1756" s="84" t="n"/>
      <c r="E1756" s="69" t="n"/>
      <c r="F1756" s="69" t="n"/>
      <c r="G1756" s="73" t="n"/>
      <c r="H1756" s="73" t="n"/>
      <c r="I1756" s="75" t="n"/>
      <c r="J1756" s="75" t="n"/>
      <c r="K1756" s="73" t="n"/>
      <c r="L1756" s="73" t="n"/>
      <c r="M1756" s="73" t="n"/>
      <c r="N1756" s="73" t="n"/>
      <c r="O1756" s="75" t="n"/>
      <c r="P1756" s="75" t="n"/>
      <c r="Q1756" s="73" t="n"/>
      <c r="R1756" s="73" t="n"/>
      <c r="S1756" s="73" t="n"/>
      <c r="T1756" s="73" t="n"/>
      <c r="U1756" s="73" t="n"/>
      <c r="V1756" s="73" t="n"/>
      <c r="W1756" s="73" t="n"/>
      <c r="X1756" s="73" t="n"/>
      <c r="Y1756" s="73" t="n"/>
      <c r="Z1756" s="73" t="n"/>
      <c r="AA1756" s="73" t="n"/>
      <c r="AB1756" s="73" t="n"/>
      <c r="AC1756" s="73" t="n"/>
      <c r="AD1756" s="73" t="n"/>
      <c r="AE1756" s="73" t="n"/>
      <c r="AF1756" s="73" t="n"/>
      <c r="AG1756" s="73" t="n"/>
      <c r="AH1756" s="73" t="n"/>
      <c r="AI1756" s="73" t="n"/>
      <c r="AJ1756" s="73" t="n"/>
      <c r="AK1756" s="73" t="n"/>
      <c r="AL1756" s="73" t="n"/>
      <c r="AM1756" s="73" t="n"/>
      <c r="AN1756" s="73" t="n"/>
      <c r="AO1756" s="73" t="n"/>
      <c r="AP1756" s="73" t="n"/>
      <c r="AQ1756" s="73" t="n"/>
      <c r="AR1756" s="73" t="n"/>
      <c r="AS1756" s="73" t="n"/>
      <c r="AT1756" s="73" t="n"/>
      <c r="AU1756" s="73" t="n"/>
      <c r="AV1756" s="73" t="n"/>
      <c r="AW1756" s="73" t="n"/>
      <c r="AX1756" s="73" t="n"/>
      <c r="AY1756" s="73" t="n"/>
      <c r="AZ1756" s="73" t="n"/>
      <c r="BA1756" s="73" t="n"/>
      <c r="BB1756" s="73" t="n"/>
      <c r="BC1756" s="73" t="n"/>
      <c r="BD1756" s="73" t="n"/>
      <c r="BE1756" s="73" t="n"/>
      <c r="BF1756" s="73" t="n"/>
      <c r="BG1756" s="73" t="n"/>
      <c r="BH1756" s="73" t="n"/>
      <c r="BI1756" s="73" t="n"/>
      <c r="BJ1756" s="73" t="n"/>
      <c r="BK1756" s="73" t="n"/>
      <c r="BL1756" s="73" t="n"/>
      <c r="BM1756" s="73" t="n"/>
      <c r="BN1756" s="73" t="n"/>
      <c r="BO1756" s="73" t="n"/>
      <c r="BP1756" s="96" t="n"/>
      <c r="BQ1756" s="174" t="n"/>
      <c r="BR1756" s="174" t="n"/>
      <c r="BS1756" s="174" t="n"/>
      <c r="BT1756" s="174" t="n"/>
      <c r="BU1756" s="174" t="n"/>
      <c r="BV1756" s="174" t="n"/>
      <c r="BW1756" s="174" t="n"/>
      <c r="BX1756" s="174" t="n"/>
      <c r="BY1756" s="174" t="n"/>
      <c r="BZ1756" s="175" t="n"/>
      <c r="CA1756" s="176" t="n"/>
      <c r="CB1756" s="177" t="n"/>
      <c r="CC1756" s="118" t="n"/>
      <c r="CD1756" s="178" t="n"/>
      <c r="CE1756" s="120" t="n"/>
      <c r="CF1756" s="178" t="n"/>
      <c r="CG1756" s="179" t="n"/>
      <c r="CH1756" s="178" t="n"/>
      <c r="CI1756" s="180" t="n"/>
      <c r="CJ1756" s="181" t="n"/>
      <c r="CK1756" s="182" t="n"/>
    </row>
    <row r="1757">
      <c r="A1757" s="69" t="n"/>
      <c r="B1757" s="70" t="n"/>
      <c r="C1757" s="77" t="n"/>
      <c r="D1757" s="84" t="n"/>
      <c r="E1757" s="69" t="n"/>
      <c r="F1757" s="69" t="n"/>
      <c r="G1757" s="73" t="n"/>
      <c r="H1757" s="73" t="n"/>
      <c r="I1757" s="75" t="n"/>
      <c r="J1757" s="75" t="n"/>
      <c r="K1757" s="73" t="n"/>
      <c r="L1757" s="73" t="n"/>
      <c r="M1757" s="73" t="n"/>
      <c r="N1757" s="73" t="n"/>
      <c r="O1757" s="75" t="n"/>
      <c r="P1757" s="75" t="n"/>
      <c r="Q1757" s="73" t="n"/>
      <c r="R1757" s="73" t="n"/>
      <c r="S1757" s="73" t="n"/>
      <c r="T1757" s="73" t="n"/>
      <c r="U1757" s="73" t="n"/>
      <c r="V1757" s="73" t="n"/>
      <c r="W1757" s="73" t="n"/>
      <c r="X1757" s="73" t="n"/>
      <c r="Y1757" s="73" t="n"/>
      <c r="Z1757" s="73" t="n"/>
      <c r="AA1757" s="73" t="n"/>
      <c r="AB1757" s="73" t="n"/>
      <c r="AC1757" s="73" t="n"/>
      <c r="AD1757" s="73" t="n"/>
      <c r="AE1757" s="73" t="n"/>
      <c r="AF1757" s="73" t="n"/>
      <c r="AG1757" s="73" t="n"/>
      <c r="AH1757" s="73" t="n"/>
      <c r="AI1757" s="73" t="n"/>
      <c r="AJ1757" s="73" t="n"/>
      <c r="AK1757" s="73" t="n"/>
      <c r="AL1757" s="73" t="n"/>
      <c r="AM1757" s="73" t="n"/>
      <c r="AN1757" s="73" t="n"/>
      <c r="AO1757" s="73" t="n"/>
      <c r="AP1757" s="73" t="n"/>
      <c r="AQ1757" s="73" t="n"/>
      <c r="AR1757" s="73" t="n"/>
      <c r="AS1757" s="73" t="n"/>
      <c r="AT1757" s="73" t="n"/>
      <c r="AU1757" s="73" t="n"/>
      <c r="AV1757" s="73" t="n"/>
      <c r="AW1757" s="73" t="n"/>
      <c r="AX1757" s="73" t="n"/>
      <c r="AY1757" s="73" t="n"/>
      <c r="AZ1757" s="73" t="n"/>
      <c r="BA1757" s="73" t="n"/>
      <c r="BB1757" s="73" t="n"/>
      <c r="BC1757" s="73" t="n"/>
      <c r="BD1757" s="73" t="n"/>
      <c r="BE1757" s="73" t="n"/>
      <c r="BF1757" s="73" t="n"/>
      <c r="BG1757" s="73" t="n"/>
      <c r="BH1757" s="73" t="n"/>
      <c r="BI1757" s="73" t="n"/>
      <c r="BJ1757" s="73" t="n"/>
      <c r="BK1757" s="73" t="n"/>
      <c r="BL1757" s="73" t="n"/>
      <c r="BM1757" s="73" t="n"/>
      <c r="BN1757" s="73" t="n"/>
      <c r="BO1757" s="73" t="n"/>
      <c r="BP1757" s="96" t="n"/>
      <c r="BQ1757" s="174" t="n"/>
      <c r="BR1757" s="174" t="n"/>
      <c r="BS1757" s="174" t="n"/>
      <c r="BT1757" s="174" t="n"/>
      <c r="BU1757" s="174" t="n"/>
      <c r="BV1757" s="174" t="n"/>
      <c r="BW1757" s="174" t="n"/>
      <c r="BX1757" s="174" t="n"/>
      <c r="BY1757" s="174" t="n"/>
      <c r="BZ1757" s="175" t="n"/>
      <c r="CA1757" s="176" t="n"/>
      <c r="CB1757" s="177" t="n"/>
      <c r="CC1757" s="118" t="n"/>
      <c r="CD1757" s="178" t="n"/>
      <c r="CE1757" s="120" t="n"/>
      <c r="CF1757" s="178" t="n"/>
      <c r="CG1757" s="179" t="n"/>
      <c r="CH1757" s="178" t="n"/>
      <c r="CI1757" s="180" t="n"/>
      <c r="CJ1757" s="181" t="n"/>
      <c r="CK1757" s="182" t="n"/>
    </row>
    <row r="1758">
      <c r="A1758" s="69" t="n"/>
      <c r="B1758" s="70" t="n"/>
      <c r="C1758" s="77" t="n"/>
      <c r="D1758" s="84" t="n"/>
      <c r="E1758" s="69" t="n"/>
      <c r="F1758" s="69" t="n"/>
      <c r="G1758" s="73" t="n"/>
      <c r="H1758" s="73" t="n"/>
      <c r="I1758" s="75" t="n"/>
      <c r="J1758" s="75" t="n"/>
      <c r="K1758" s="73" t="n"/>
      <c r="L1758" s="73" t="n"/>
      <c r="M1758" s="73" t="n"/>
      <c r="N1758" s="73" t="n"/>
      <c r="O1758" s="75" t="n"/>
      <c r="P1758" s="75" t="n"/>
      <c r="Q1758" s="73" t="n"/>
      <c r="R1758" s="73" t="n"/>
      <c r="S1758" s="73" t="n"/>
      <c r="T1758" s="73" t="n"/>
      <c r="U1758" s="73" t="n"/>
      <c r="V1758" s="73" t="n"/>
      <c r="W1758" s="73" t="n"/>
      <c r="X1758" s="73" t="n"/>
      <c r="Y1758" s="73" t="n"/>
      <c r="Z1758" s="73" t="n"/>
      <c r="AA1758" s="73" t="n"/>
      <c r="AB1758" s="73" t="n"/>
      <c r="AC1758" s="73" t="n"/>
      <c r="AD1758" s="73" t="n"/>
      <c r="AE1758" s="73" t="n"/>
      <c r="AF1758" s="73" t="n"/>
      <c r="AG1758" s="73" t="n"/>
      <c r="AH1758" s="73" t="n"/>
      <c r="AI1758" s="73" t="n"/>
      <c r="AJ1758" s="73" t="n"/>
      <c r="AK1758" s="73" t="n"/>
      <c r="AL1758" s="73" t="n"/>
      <c r="AM1758" s="73" t="n"/>
      <c r="AN1758" s="73" t="n"/>
      <c r="AO1758" s="73" t="n"/>
      <c r="AP1758" s="73" t="n"/>
      <c r="AQ1758" s="73" t="n"/>
      <c r="AR1758" s="73" t="n"/>
      <c r="AS1758" s="73" t="n"/>
      <c r="AT1758" s="73" t="n"/>
      <c r="AU1758" s="73" t="n"/>
      <c r="AV1758" s="73" t="n"/>
      <c r="AW1758" s="73" t="n"/>
      <c r="AX1758" s="73" t="n"/>
      <c r="AY1758" s="73" t="n"/>
      <c r="AZ1758" s="73" t="n"/>
      <c r="BA1758" s="73" t="n"/>
      <c r="BB1758" s="73" t="n"/>
      <c r="BC1758" s="73" t="n"/>
      <c r="BD1758" s="73" t="n"/>
      <c r="BE1758" s="73" t="n"/>
      <c r="BF1758" s="73" t="n"/>
      <c r="BG1758" s="73" t="n"/>
      <c r="BH1758" s="73" t="n"/>
      <c r="BI1758" s="73" t="n"/>
      <c r="BJ1758" s="73" t="n"/>
      <c r="BK1758" s="73" t="n"/>
      <c r="BL1758" s="73" t="n"/>
      <c r="BM1758" s="73" t="n"/>
      <c r="BN1758" s="73" t="n"/>
      <c r="BO1758" s="73" t="n"/>
      <c r="BP1758" s="96" t="n"/>
      <c r="BQ1758" s="174" t="n"/>
      <c r="BR1758" s="174" t="n"/>
      <c r="BS1758" s="174" t="n"/>
      <c r="BT1758" s="174" t="n"/>
      <c r="BU1758" s="174" t="n"/>
      <c r="BV1758" s="174" t="n"/>
      <c r="BW1758" s="174" t="n"/>
      <c r="BX1758" s="174" t="n"/>
      <c r="BY1758" s="174" t="n"/>
      <c r="BZ1758" s="175" t="n"/>
      <c r="CA1758" s="176" t="n"/>
      <c r="CB1758" s="177" t="n"/>
      <c r="CC1758" s="118" t="n"/>
      <c r="CD1758" s="178" t="n"/>
      <c r="CE1758" s="120" t="n"/>
      <c r="CF1758" s="178" t="n"/>
      <c r="CG1758" s="179" t="n"/>
      <c r="CH1758" s="178" t="n"/>
      <c r="CI1758" s="180" t="n"/>
      <c r="CJ1758" s="181" t="n"/>
      <c r="CK1758" s="182" t="n"/>
    </row>
    <row r="1759">
      <c r="A1759" s="69" t="n"/>
      <c r="B1759" s="70" t="n"/>
      <c r="C1759" s="77" t="n"/>
      <c r="D1759" s="84" t="n"/>
      <c r="E1759" s="69" t="n"/>
      <c r="F1759" s="69" t="n"/>
      <c r="G1759" s="73" t="n"/>
      <c r="H1759" s="73" t="n"/>
      <c r="I1759" s="75" t="n"/>
      <c r="J1759" s="75" t="n"/>
      <c r="K1759" s="73" t="n"/>
      <c r="L1759" s="73" t="n"/>
      <c r="M1759" s="73" t="n"/>
      <c r="N1759" s="73" t="n"/>
      <c r="O1759" s="75" t="n"/>
      <c r="P1759" s="75" t="n"/>
      <c r="Q1759" s="73" t="n"/>
      <c r="R1759" s="73" t="n"/>
      <c r="S1759" s="73" t="n"/>
      <c r="T1759" s="73" t="n"/>
      <c r="U1759" s="73" t="n"/>
      <c r="V1759" s="73" t="n"/>
      <c r="W1759" s="73" t="n"/>
      <c r="X1759" s="73" t="n"/>
      <c r="Y1759" s="73" t="n"/>
      <c r="Z1759" s="73" t="n"/>
      <c r="AA1759" s="73" t="n"/>
      <c r="AB1759" s="73" t="n"/>
      <c r="AC1759" s="73" t="n"/>
      <c r="AD1759" s="73" t="n"/>
      <c r="AE1759" s="73" t="n"/>
      <c r="AF1759" s="73" t="n"/>
      <c r="AG1759" s="73" t="n"/>
      <c r="AH1759" s="73" t="n"/>
      <c r="AI1759" s="73" t="n"/>
      <c r="AJ1759" s="73" t="n"/>
      <c r="AK1759" s="73" t="n"/>
      <c r="AL1759" s="73" t="n"/>
      <c r="AM1759" s="73" t="n"/>
      <c r="AN1759" s="73" t="n"/>
      <c r="AO1759" s="73" t="n"/>
      <c r="AP1759" s="73" t="n"/>
      <c r="AQ1759" s="73" t="n"/>
      <c r="AR1759" s="73" t="n"/>
      <c r="AS1759" s="73" t="n"/>
      <c r="AT1759" s="73" t="n"/>
      <c r="AU1759" s="73" t="n"/>
      <c r="AV1759" s="73" t="n"/>
      <c r="AW1759" s="73" t="n"/>
      <c r="AX1759" s="73" t="n"/>
      <c r="AY1759" s="73" t="n"/>
      <c r="AZ1759" s="73" t="n"/>
      <c r="BA1759" s="73" t="n"/>
      <c r="BB1759" s="73" t="n"/>
      <c r="BC1759" s="73" t="n"/>
      <c r="BD1759" s="73" t="n"/>
      <c r="BE1759" s="73" t="n"/>
      <c r="BF1759" s="73" t="n"/>
      <c r="BG1759" s="73" t="n"/>
      <c r="BH1759" s="73" t="n"/>
      <c r="BI1759" s="73" t="n"/>
      <c r="BJ1759" s="73" t="n"/>
      <c r="BK1759" s="73" t="n"/>
      <c r="BL1759" s="73" t="n"/>
      <c r="BM1759" s="73" t="n"/>
      <c r="BN1759" s="73" t="n"/>
      <c r="BO1759" s="73" t="n"/>
      <c r="BP1759" s="96" t="n"/>
      <c r="BQ1759" s="174" t="n"/>
      <c r="BR1759" s="174" t="n"/>
      <c r="BS1759" s="174" t="n"/>
      <c r="BT1759" s="174" t="n"/>
      <c r="BU1759" s="174" t="n"/>
      <c r="BV1759" s="174" t="n"/>
      <c r="BW1759" s="174" t="n"/>
      <c r="BX1759" s="174" t="n"/>
      <c r="BY1759" s="174" t="n"/>
      <c r="BZ1759" s="175" t="n"/>
      <c r="CA1759" s="176" t="n"/>
      <c r="CB1759" s="177" t="n"/>
      <c r="CC1759" s="118" t="n"/>
      <c r="CD1759" s="178" t="n"/>
      <c r="CE1759" s="120" t="n"/>
      <c r="CF1759" s="178" t="n"/>
      <c r="CG1759" s="179" t="n"/>
      <c r="CH1759" s="178" t="n"/>
      <c r="CI1759" s="180" t="n"/>
      <c r="CJ1759" s="181" t="n"/>
      <c r="CK1759" s="182" t="n"/>
    </row>
    <row r="1760">
      <c r="A1760" s="69" t="n"/>
      <c r="B1760" s="70" t="n"/>
      <c r="C1760" s="77" t="n"/>
      <c r="D1760" s="84" t="n"/>
      <c r="E1760" s="69" t="n"/>
      <c r="F1760" s="69" t="n"/>
      <c r="G1760" s="73" t="n"/>
      <c r="H1760" s="73" t="n"/>
      <c r="I1760" s="75" t="n"/>
      <c r="J1760" s="75" t="n"/>
      <c r="K1760" s="73" t="n"/>
      <c r="L1760" s="73" t="n"/>
      <c r="M1760" s="73" t="n"/>
      <c r="N1760" s="73" t="n"/>
      <c r="O1760" s="75" t="n"/>
      <c r="P1760" s="75" t="n"/>
      <c r="Q1760" s="73" t="n"/>
      <c r="R1760" s="73" t="n"/>
      <c r="S1760" s="73" t="n"/>
      <c r="T1760" s="73" t="n"/>
      <c r="U1760" s="73" t="n"/>
      <c r="V1760" s="73" t="n"/>
      <c r="W1760" s="73" t="n"/>
      <c r="X1760" s="73" t="n"/>
      <c r="Y1760" s="73" t="n"/>
      <c r="Z1760" s="73" t="n"/>
      <c r="AA1760" s="73" t="n"/>
      <c r="AB1760" s="73" t="n"/>
      <c r="AC1760" s="73" t="n"/>
      <c r="AD1760" s="73" t="n"/>
      <c r="AE1760" s="73" t="n"/>
      <c r="AF1760" s="73" t="n"/>
      <c r="AG1760" s="73" t="n"/>
      <c r="AH1760" s="73" t="n"/>
      <c r="AI1760" s="73" t="n"/>
      <c r="AJ1760" s="73" t="n"/>
      <c r="AK1760" s="73" t="n"/>
      <c r="AL1760" s="73" t="n"/>
      <c r="AM1760" s="73" t="n"/>
      <c r="AN1760" s="73" t="n"/>
      <c r="AO1760" s="73" t="n"/>
      <c r="AP1760" s="73" t="n"/>
      <c r="AQ1760" s="73" t="n"/>
      <c r="AR1760" s="73" t="n"/>
      <c r="AS1760" s="73" t="n"/>
      <c r="AT1760" s="73" t="n"/>
      <c r="AU1760" s="73" t="n"/>
      <c r="AV1760" s="73" t="n"/>
      <c r="AW1760" s="73" t="n"/>
      <c r="AX1760" s="73" t="n"/>
      <c r="AY1760" s="73" t="n"/>
      <c r="AZ1760" s="73" t="n"/>
      <c r="BA1760" s="73" t="n"/>
      <c r="BB1760" s="73" t="n"/>
      <c r="BC1760" s="73" t="n"/>
      <c r="BD1760" s="73" t="n"/>
      <c r="BE1760" s="73" t="n"/>
      <c r="BF1760" s="73" t="n"/>
      <c r="BG1760" s="73" t="n"/>
      <c r="BH1760" s="73" t="n"/>
      <c r="BI1760" s="73" t="n"/>
      <c r="BJ1760" s="73" t="n"/>
      <c r="BK1760" s="73" t="n"/>
      <c r="BL1760" s="73" t="n"/>
      <c r="BM1760" s="73" t="n"/>
      <c r="BN1760" s="73" t="n"/>
      <c r="BO1760" s="73" t="n"/>
      <c r="BP1760" s="96" t="n"/>
      <c r="BQ1760" s="174" t="n"/>
      <c r="BR1760" s="174" t="n"/>
      <c r="BS1760" s="174" t="n"/>
      <c r="BT1760" s="174" t="n"/>
      <c r="BU1760" s="174" t="n"/>
      <c r="BV1760" s="174" t="n"/>
      <c r="BW1760" s="174" t="n"/>
      <c r="BX1760" s="174" t="n"/>
      <c r="BY1760" s="174" t="n"/>
      <c r="BZ1760" s="175" t="n"/>
      <c r="CA1760" s="176" t="n"/>
      <c r="CB1760" s="177" t="n"/>
      <c r="CC1760" s="118" t="n"/>
      <c r="CD1760" s="178" t="n"/>
      <c r="CE1760" s="120" t="n"/>
      <c r="CF1760" s="178" t="n"/>
      <c r="CG1760" s="179" t="n"/>
      <c r="CH1760" s="178" t="n"/>
      <c r="CI1760" s="180" t="n"/>
      <c r="CJ1760" s="181" t="n"/>
      <c r="CK1760" s="182" t="n"/>
    </row>
    <row r="1761">
      <c r="A1761" s="69" t="n"/>
      <c r="B1761" s="70" t="n"/>
      <c r="C1761" s="77" t="n"/>
      <c r="D1761" s="84" t="n"/>
      <c r="E1761" s="69" t="n"/>
      <c r="F1761" s="69" t="n"/>
      <c r="G1761" s="73" t="n"/>
      <c r="H1761" s="73" t="n"/>
      <c r="I1761" s="75" t="n"/>
      <c r="J1761" s="75" t="n"/>
      <c r="K1761" s="73" t="n"/>
      <c r="L1761" s="73" t="n"/>
      <c r="M1761" s="73" t="n"/>
      <c r="N1761" s="73" t="n"/>
      <c r="O1761" s="75" t="n"/>
      <c r="P1761" s="75" t="n"/>
      <c r="Q1761" s="73" t="n"/>
      <c r="R1761" s="73" t="n"/>
      <c r="S1761" s="73" t="n"/>
      <c r="T1761" s="73" t="n"/>
      <c r="U1761" s="73" t="n"/>
      <c r="V1761" s="73" t="n"/>
      <c r="W1761" s="73" t="n"/>
      <c r="X1761" s="73" t="n"/>
      <c r="Y1761" s="73" t="n"/>
      <c r="Z1761" s="73" t="n"/>
      <c r="AA1761" s="73" t="n"/>
      <c r="AB1761" s="73" t="n"/>
      <c r="AC1761" s="73" t="n"/>
      <c r="AD1761" s="73" t="n"/>
      <c r="AE1761" s="73" t="n"/>
      <c r="AF1761" s="73" t="n"/>
      <c r="AG1761" s="73" t="n"/>
      <c r="AH1761" s="73" t="n"/>
      <c r="AI1761" s="73" t="n"/>
      <c r="AJ1761" s="73" t="n"/>
      <c r="AK1761" s="73" t="n"/>
      <c r="AL1761" s="73" t="n"/>
      <c r="AM1761" s="73" t="n"/>
      <c r="AN1761" s="73" t="n"/>
      <c r="AO1761" s="73" t="n"/>
      <c r="AP1761" s="73" t="n"/>
      <c r="AQ1761" s="73" t="n"/>
      <c r="AR1761" s="73" t="n"/>
      <c r="AS1761" s="73" t="n"/>
      <c r="AT1761" s="73" t="n"/>
      <c r="AU1761" s="73" t="n"/>
      <c r="AV1761" s="73" t="n"/>
      <c r="AW1761" s="73" t="n"/>
      <c r="AX1761" s="73" t="n"/>
      <c r="AY1761" s="73" t="n"/>
      <c r="AZ1761" s="73" t="n"/>
      <c r="BA1761" s="73" t="n"/>
      <c r="BB1761" s="73" t="n"/>
      <c r="BC1761" s="73" t="n"/>
      <c r="BD1761" s="73" t="n"/>
      <c r="BE1761" s="73" t="n"/>
      <c r="BF1761" s="73" t="n"/>
      <c r="BG1761" s="73" t="n"/>
      <c r="BH1761" s="73" t="n"/>
      <c r="BI1761" s="73" t="n"/>
      <c r="BJ1761" s="73" t="n"/>
      <c r="BK1761" s="73" t="n"/>
      <c r="BL1761" s="73" t="n"/>
      <c r="BM1761" s="73" t="n"/>
      <c r="BN1761" s="73" t="n"/>
      <c r="BO1761" s="73" t="n"/>
      <c r="BP1761" s="96" t="n"/>
      <c r="BQ1761" s="174" t="n"/>
      <c r="BR1761" s="174" t="n"/>
      <c r="BS1761" s="174" t="n"/>
      <c r="BT1761" s="174" t="n"/>
      <c r="BU1761" s="174" t="n"/>
      <c r="BV1761" s="174" t="n"/>
      <c r="BW1761" s="174" t="n"/>
      <c r="BX1761" s="174" t="n"/>
      <c r="BY1761" s="174" t="n"/>
      <c r="BZ1761" s="175" t="n"/>
      <c r="CA1761" s="176" t="n"/>
      <c r="CB1761" s="177" t="n"/>
      <c r="CC1761" s="118" t="n"/>
      <c r="CD1761" s="178" t="n"/>
      <c r="CE1761" s="120" t="n"/>
      <c r="CF1761" s="178" t="n"/>
      <c r="CG1761" s="179" t="n"/>
      <c r="CH1761" s="178" t="n"/>
      <c r="CI1761" s="180" t="n"/>
      <c r="CJ1761" s="181" t="n"/>
      <c r="CK1761" s="182" t="n"/>
    </row>
    <row r="1762">
      <c r="A1762" s="69" t="n"/>
      <c r="B1762" s="70" t="n"/>
      <c r="C1762" s="77" t="n"/>
      <c r="D1762" s="84" t="n"/>
      <c r="E1762" s="69" t="n"/>
      <c r="F1762" s="69" t="n"/>
      <c r="G1762" s="73" t="n"/>
      <c r="H1762" s="73" t="n"/>
      <c r="I1762" s="75" t="n"/>
      <c r="J1762" s="75" t="n"/>
      <c r="K1762" s="73" t="n"/>
      <c r="L1762" s="73" t="n"/>
      <c r="M1762" s="73" t="n"/>
      <c r="N1762" s="73" t="n"/>
      <c r="O1762" s="75" t="n"/>
      <c r="P1762" s="75" t="n"/>
      <c r="Q1762" s="73" t="n"/>
      <c r="R1762" s="73" t="n"/>
      <c r="S1762" s="73" t="n"/>
      <c r="T1762" s="73" t="n"/>
      <c r="U1762" s="73" t="n"/>
      <c r="V1762" s="73" t="n"/>
      <c r="W1762" s="73" t="n"/>
      <c r="X1762" s="73" t="n"/>
      <c r="Y1762" s="73" t="n"/>
      <c r="Z1762" s="73" t="n"/>
      <c r="AA1762" s="73" t="n"/>
      <c r="AB1762" s="73" t="n"/>
      <c r="AC1762" s="73" t="n"/>
      <c r="AD1762" s="73" t="n"/>
      <c r="AE1762" s="73" t="n"/>
      <c r="AF1762" s="73" t="n"/>
      <c r="AG1762" s="73" t="n"/>
      <c r="AH1762" s="73" t="n"/>
      <c r="AI1762" s="73" t="n"/>
      <c r="AJ1762" s="73" t="n"/>
      <c r="AK1762" s="73" t="n"/>
      <c r="AL1762" s="73" t="n"/>
      <c r="AM1762" s="73" t="n"/>
      <c r="AN1762" s="73" t="n"/>
      <c r="AO1762" s="73" t="n"/>
      <c r="AP1762" s="73" t="n"/>
      <c r="AQ1762" s="73" t="n"/>
      <c r="AR1762" s="73" t="n"/>
      <c r="AS1762" s="73" t="n"/>
      <c r="AT1762" s="73" t="n"/>
      <c r="AU1762" s="73" t="n"/>
      <c r="AV1762" s="73" t="n"/>
      <c r="AW1762" s="73" t="n"/>
      <c r="AX1762" s="73" t="n"/>
      <c r="AY1762" s="73" t="n"/>
      <c r="AZ1762" s="73" t="n"/>
      <c r="BA1762" s="73" t="n"/>
      <c r="BB1762" s="73" t="n"/>
      <c r="BC1762" s="73" t="n"/>
      <c r="BD1762" s="73" t="n"/>
      <c r="BE1762" s="73" t="n"/>
      <c r="BF1762" s="73" t="n"/>
      <c r="BG1762" s="73" t="n"/>
      <c r="BH1762" s="73" t="n"/>
      <c r="BI1762" s="73" t="n"/>
      <c r="BJ1762" s="73" t="n"/>
      <c r="BK1762" s="73" t="n"/>
      <c r="BL1762" s="73" t="n"/>
      <c r="BM1762" s="73" t="n"/>
      <c r="BN1762" s="73" t="n"/>
      <c r="BO1762" s="73" t="n"/>
      <c r="BP1762" s="96" t="n"/>
      <c r="BQ1762" s="174" t="n"/>
      <c r="BR1762" s="174" t="n"/>
      <c r="BS1762" s="174" t="n"/>
      <c r="BT1762" s="174" t="n"/>
      <c r="BU1762" s="174" t="n"/>
      <c r="BV1762" s="174" t="n"/>
      <c r="BW1762" s="174" t="n"/>
      <c r="BX1762" s="174" t="n"/>
      <c r="BY1762" s="174" t="n"/>
      <c r="BZ1762" s="175" t="n"/>
      <c r="CA1762" s="176" t="n"/>
      <c r="CB1762" s="177" t="n"/>
      <c r="CC1762" s="118" t="n"/>
      <c r="CD1762" s="178" t="n"/>
      <c r="CE1762" s="120" t="n"/>
      <c r="CF1762" s="178" t="n"/>
      <c r="CG1762" s="179" t="n"/>
      <c r="CH1762" s="178" t="n"/>
      <c r="CI1762" s="180" t="n"/>
      <c r="CJ1762" s="181" t="n"/>
      <c r="CK1762" s="182" t="n"/>
    </row>
    <row r="1763">
      <c r="A1763" s="69" t="n"/>
      <c r="B1763" s="70" t="n"/>
      <c r="C1763" s="77" t="n"/>
      <c r="D1763" s="84" t="n"/>
      <c r="E1763" s="69" t="n"/>
      <c r="F1763" s="69" t="n"/>
      <c r="G1763" s="73" t="n"/>
      <c r="H1763" s="73" t="n"/>
      <c r="I1763" s="75" t="n"/>
      <c r="J1763" s="75" t="n"/>
      <c r="K1763" s="73" t="n"/>
      <c r="L1763" s="73" t="n"/>
      <c r="M1763" s="73" t="n"/>
      <c r="N1763" s="73" t="n"/>
      <c r="O1763" s="75" t="n"/>
      <c r="P1763" s="75" t="n"/>
      <c r="Q1763" s="73" t="n"/>
      <c r="R1763" s="73" t="n"/>
      <c r="S1763" s="73" t="n"/>
      <c r="T1763" s="73" t="n"/>
      <c r="U1763" s="73" t="n"/>
      <c r="V1763" s="73" t="n"/>
      <c r="W1763" s="73" t="n"/>
      <c r="X1763" s="73" t="n"/>
      <c r="Y1763" s="73" t="n"/>
      <c r="Z1763" s="73" t="n"/>
      <c r="AA1763" s="73" t="n"/>
      <c r="AB1763" s="73" t="n"/>
      <c r="AC1763" s="73" t="n"/>
      <c r="AD1763" s="73" t="n"/>
      <c r="AE1763" s="73" t="n"/>
      <c r="AF1763" s="73" t="n"/>
      <c r="AG1763" s="73" t="n"/>
      <c r="AH1763" s="73" t="n"/>
      <c r="AI1763" s="73" t="n"/>
      <c r="AJ1763" s="73" t="n"/>
      <c r="AK1763" s="73" t="n"/>
      <c r="AL1763" s="73" t="n"/>
      <c r="AM1763" s="73" t="n"/>
      <c r="AN1763" s="73" t="n"/>
      <c r="AO1763" s="73" t="n"/>
      <c r="AP1763" s="73" t="n"/>
      <c r="AQ1763" s="73" t="n"/>
      <c r="AR1763" s="73" t="n"/>
      <c r="AS1763" s="73" t="n"/>
      <c r="AT1763" s="73" t="n"/>
      <c r="AU1763" s="73" t="n"/>
      <c r="AV1763" s="73" t="n"/>
      <c r="AW1763" s="73" t="n"/>
      <c r="AX1763" s="73" t="n"/>
      <c r="AY1763" s="73" t="n"/>
      <c r="AZ1763" s="73" t="n"/>
      <c r="BA1763" s="73" t="n"/>
      <c r="BB1763" s="73" t="n"/>
      <c r="BC1763" s="73" t="n"/>
      <c r="BD1763" s="73" t="n"/>
      <c r="BE1763" s="73" t="n"/>
      <c r="BF1763" s="73" t="n"/>
      <c r="BG1763" s="73" t="n"/>
      <c r="BH1763" s="73" t="n"/>
      <c r="BI1763" s="73" t="n"/>
      <c r="BJ1763" s="73" t="n"/>
      <c r="BK1763" s="73" t="n"/>
      <c r="BL1763" s="73" t="n"/>
      <c r="BM1763" s="73" t="n"/>
      <c r="BN1763" s="73" t="n"/>
      <c r="BO1763" s="73" t="n"/>
      <c r="BP1763" s="96" t="n"/>
      <c r="BQ1763" s="174" t="n"/>
      <c r="BR1763" s="174" t="n"/>
      <c r="BS1763" s="174" t="n"/>
      <c r="BT1763" s="174" t="n"/>
      <c r="BU1763" s="174" t="n"/>
      <c r="BV1763" s="174" t="n"/>
      <c r="BW1763" s="174" t="n"/>
      <c r="BX1763" s="174" t="n"/>
      <c r="BY1763" s="174" t="n"/>
      <c r="BZ1763" s="175" t="n"/>
      <c r="CA1763" s="176" t="n"/>
      <c r="CB1763" s="177" t="n"/>
      <c r="CC1763" s="118" t="n"/>
      <c r="CD1763" s="178" t="n"/>
      <c r="CE1763" s="120" t="n"/>
      <c r="CF1763" s="178" t="n"/>
      <c r="CG1763" s="179" t="n"/>
      <c r="CH1763" s="178" t="n"/>
      <c r="CI1763" s="180" t="n"/>
      <c r="CJ1763" s="181" t="n"/>
      <c r="CK1763" s="182" t="n"/>
    </row>
    <row r="1764">
      <c r="A1764" s="69" t="n"/>
      <c r="B1764" s="70" t="n"/>
      <c r="C1764" s="77" t="n"/>
      <c r="D1764" s="84" t="n"/>
      <c r="E1764" s="69" t="n"/>
      <c r="F1764" s="69" t="n"/>
      <c r="G1764" s="73" t="n"/>
      <c r="H1764" s="73" t="n"/>
      <c r="I1764" s="75" t="n"/>
      <c r="J1764" s="75" t="n"/>
      <c r="K1764" s="73" t="n"/>
      <c r="L1764" s="73" t="n"/>
      <c r="M1764" s="73" t="n"/>
      <c r="N1764" s="73" t="n"/>
      <c r="O1764" s="75" t="n"/>
      <c r="P1764" s="75" t="n"/>
      <c r="Q1764" s="73" t="n"/>
      <c r="R1764" s="73" t="n"/>
      <c r="S1764" s="73" t="n"/>
      <c r="T1764" s="73" t="n"/>
      <c r="U1764" s="73" t="n"/>
      <c r="V1764" s="73" t="n"/>
      <c r="W1764" s="73" t="n"/>
      <c r="X1764" s="73" t="n"/>
      <c r="Y1764" s="73" t="n"/>
      <c r="Z1764" s="73" t="n"/>
      <c r="AA1764" s="73" t="n"/>
      <c r="AB1764" s="73" t="n"/>
      <c r="AC1764" s="73" t="n"/>
      <c r="AD1764" s="73" t="n"/>
      <c r="AE1764" s="73" t="n"/>
      <c r="AF1764" s="73" t="n"/>
      <c r="AG1764" s="73" t="n"/>
      <c r="AH1764" s="73" t="n"/>
      <c r="AI1764" s="73" t="n"/>
      <c r="AJ1764" s="73" t="n"/>
      <c r="AK1764" s="73" t="n"/>
      <c r="AL1764" s="73" t="n"/>
      <c r="AM1764" s="73" t="n"/>
      <c r="AN1764" s="73" t="n"/>
      <c r="AO1764" s="73" t="n"/>
      <c r="AP1764" s="73" t="n"/>
      <c r="AQ1764" s="73" t="n"/>
      <c r="AR1764" s="73" t="n"/>
      <c r="AS1764" s="73" t="n"/>
      <c r="AT1764" s="73" t="n"/>
      <c r="AU1764" s="73" t="n"/>
      <c r="AV1764" s="73" t="n"/>
      <c r="AW1764" s="73" t="n"/>
      <c r="AX1764" s="73" t="n"/>
      <c r="AY1764" s="73" t="n"/>
      <c r="AZ1764" s="73" t="n"/>
      <c r="BA1764" s="73" t="n"/>
      <c r="BB1764" s="73" t="n"/>
      <c r="BC1764" s="73" t="n"/>
      <c r="BD1764" s="73" t="n"/>
      <c r="BE1764" s="73" t="n"/>
      <c r="BF1764" s="73" t="n"/>
      <c r="BG1764" s="73" t="n"/>
      <c r="BH1764" s="73" t="n"/>
      <c r="BI1764" s="73" t="n"/>
      <c r="BJ1764" s="73" t="n"/>
      <c r="BK1764" s="73" t="n"/>
      <c r="BL1764" s="73" t="n"/>
      <c r="BM1764" s="73" t="n"/>
      <c r="BN1764" s="73" t="n"/>
      <c r="BO1764" s="73" t="n"/>
      <c r="BP1764" s="96" t="n"/>
      <c r="BQ1764" s="174" t="n"/>
      <c r="BR1764" s="174" t="n"/>
      <c r="BS1764" s="174" t="n"/>
      <c r="BT1764" s="174" t="n"/>
      <c r="BU1764" s="174" t="n"/>
      <c r="BV1764" s="174" t="n"/>
      <c r="BW1764" s="174" t="n"/>
      <c r="BX1764" s="174" t="n"/>
      <c r="BY1764" s="174" t="n"/>
      <c r="BZ1764" s="175" t="n"/>
      <c r="CA1764" s="176" t="n"/>
      <c r="CB1764" s="177" t="n"/>
      <c r="CC1764" s="118" t="n"/>
      <c r="CD1764" s="178" t="n"/>
      <c r="CE1764" s="120" t="n"/>
      <c r="CF1764" s="178" t="n"/>
      <c r="CG1764" s="179" t="n"/>
      <c r="CH1764" s="178" t="n"/>
      <c r="CI1764" s="180" t="n"/>
      <c r="CJ1764" s="181" t="n"/>
      <c r="CK1764" s="182" t="n"/>
    </row>
    <row r="1765">
      <c r="A1765" s="69" t="n"/>
      <c r="B1765" s="70" t="n"/>
      <c r="C1765" s="77" t="n"/>
      <c r="D1765" s="84" t="n"/>
      <c r="E1765" s="69" t="n"/>
      <c r="F1765" s="69" t="n"/>
      <c r="G1765" s="73" t="n"/>
      <c r="H1765" s="73" t="n"/>
      <c r="I1765" s="75" t="n"/>
      <c r="J1765" s="75" t="n"/>
      <c r="K1765" s="73" t="n"/>
      <c r="L1765" s="73" t="n"/>
      <c r="M1765" s="73" t="n"/>
      <c r="N1765" s="73" t="n"/>
      <c r="O1765" s="75" t="n"/>
      <c r="P1765" s="75" t="n"/>
      <c r="Q1765" s="73" t="n"/>
      <c r="R1765" s="73" t="n"/>
      <c r="S1765" s="73" t="n"/>
      <c r="T1765" s="73" t="n"/>
      <c r="U1765" s="73" t="n"/>
      <c r="V1765" s="73" t="n"/>
      <c r="W1765" s="73" t="n"/>
      <c r="X1765" s="73" t="n"/>
      <c r="Y1765" s="73" t="n"/>
      <c r="Z1765" s="73" t="n"/>
      <c r="AA1765" s="73" t="n"/>
      <c r="AB1765" s="73" t="n"/>
      <c r="AC1765" s="73" t="n"/>
      <c r="AD1765" s="73" t="n"/>
      <c r="AE1765" s="73" t="n"/>
      <c r="AF1765" s="73" t="n"/>
      <c r="AG1765" s="73" t="n"/>
      <c r="AH1765" s="73" t="n"/>
      <c r="AI1765" s="73" t="n"/>
      <c r="AJ1765" s="73" t="n"/>
      <c r="AK1765" s="73" t="n"/>
      <c r="AL1765" s="73" t="n"/>
      <c r="AM1765" s="73" t="n"/>
      <c r="AN1765" s="73" t="n"/>
      <c r="AO1765" s="73" t="n"/>
      <c r="AP1765" s="73" t="n"/>
      <c r="AQ1765" s="73" t="n"/>
      <c r="AR1765" s="73" t="n"/>
      <c r="AS1765" s="73" t="n"/>
      <c r="AT1765" s="73" t="n"/>
      <c r="AU1765" s="73" t="n"/>
      <c r="AV1765" s="73" t="n"/>
      <c r="AW1765" s="73" t="n"/>
      <c r="AX1765" s="73" t="n"/>
      <c r="AY1765" s="73" t="n"/>
      <c r="AZ1765" s="73" t="n"/>
      <c r="BA1765" s="73" t="n"/>
      <c r="BB1765" s="73" t="n"/>
      <c r="BC1765" s="73" t="n"/>
      <c r="BD1765" s="73" t="n"/>
      <c r="BE1765" s="73" t="n"/>
      <c r="BF1765" s="73" t="n"/>
      <c r="BG1765" s="73" t="n"/>
      <c r="BH1765" s="73" t="n"/>
      <c r="BI1765" s="73" t="n"/>
      <c r="BJ1765" s="73" t="n"/>
      <c r="BK1765" s="73" t="n"/>
      <c r="BL1765" s="73" t="n"/>
      <c r="BM1765" s="73" t="n"/>
      <c r="BN1765" s="73" t="n"/>
      <c r="BO1765" s="73" t="n"/>
      <c r="BP1765" s="96" t="n"/>
      <c r="BQ1765" s="174" t="n"/>
      <c r="BR1765" s="174" t="n"/>
      <c r="BS1765" s="174" t="n"/>
      <c r="BT1765" s="174" t="n"/>
      <c r="BU1765" s="174" t="n"/>
      <c r="BV1765" s="174" t="n"/>
      <c r="BW1765" s="174" t="n"/>
      <c r="BX1765" s="174" t="n"/>
      <c r="BY1765" s="174" t="n"/>
      <c r="BZ1765" s="175" t="n"/>
      <c r="CA1765" s="176" t="n"/>
      <c r="CB1765" s="177" t="n"/>
      <c r="CC1765" s="118" t="n"/>
      <c r="CD1765" s="178" t="n"/>
      <c r="CE1765" s="120" t="n"/>
      <c r="CF1765" s="178" t="n"/>
      <c r="CG1765" s="179" t="n"/>
      <c r="CH1765" s="178" t="n"/>
      <c r="CI1765" s="180" t="n"/>
      <c r="CJ1765" s="181" t="n"/>
      <c r="CK1765" s="182" t="n"/>
    </row>
    <row r="1766">
      <c r="A1766" s="69" t="n"/>
      <c r="B1766" s="70" t="n"/>
      <c r="C1766" s="77" t="n"/>
      <c r="D1766" s="84" t="n"/>
      <c r="E1766" s="69" t="n"/>
      <c r="F1766" s="69" t="n"/>
      <c r="G1766" s="73" t="n"/>
      <c r="H1766" s="73" t="n"/>
      <c r="I1766" s="75" t="n"/>
      <c r="J1766" s="75" t="n"/>
      <c r="K1766" s="73" t="n"/>
      <c r="L1766" s="73" t="n"/>
      <c r="M1766" s="73" t="n"/>
      <c r="N1766" s="73" t="n"/>
      <c r="O1766" s="75" t="n"/>
      <c r="P1766" s="75" t="n"/>
      <c r="Q1766" s="73" t="n"/>
      <c r="R1766" s="73" t="n"/>
      <c r="S1766" s="73" t="n"/>
      <c r="T1766" s="73" t="n"/>
      <c r="U1766" s="73" t="n"/>
      <c r="V1766" s="73" t="n"/>
      <c r="W1766" s="73" t="n"/>
      <c r="X1766" s="73" t="n"/>
      <c r="Y1766" s="73" t="n"/>
      <c r="Z1766" s="73" t="n"/>
      <c r="AA1766" s="73" t="n"/>
      <c r="AB1766" s="73" t="n"/>
      <c r="AC1766" s="73" t="n"/>
      <c r="AD1766" s="73" t="n"/>
      <c r="AE1766" s="73" t="n"/>
      <c r="AF1766" s="73" t="n"/>
      <c r="AG1766" s="73" t="n"/>
      <c r="AH1766" s="73" t="n"/>
      <c r="AI1766" s="73" t="n"/>
      <c r="AJ1766" s="73" t="n"/>
      <c r="AK1766" s="73" t="n"/>
      <c r="AL1766" s="73" t="n"/>
      <c r="AM1766" s="73" t="n"/>
      <c r="AN1766" s="73" t="n"/>
      <c r="AO1766" s="73" t="n"/>
      <c r="AP1766" s="73" t="n"/>
      <c r="AQ1766" s="73" t="n"/>
      <c r="AR1766" s="73" t="n"/>
      <c r="AS1766" s="73" t="n"/>
      <c r="AT1766" s="73" t="n"/>
      <c r="AU1766" s="73" t="n"/>
      <c r="AV1766" s="73" t="n"/>
      <c r="AW1766" s="73" t="n"/>
      <c r="AX1766" s="73" t="n"/>
      <c r="AY1766" s="73" t="n"/>
      <c r="AZ1766" s="73" t="n"/>
      <c r="BA1766" s="73" t="n"/>
      <c r="BB1766" s="73" t="n"/>
      <c r="BC1766" s="73" t="n"/>
      <c r="BD1766" s="73" t="n"/>
      <c r="BE1766" s="73" t="n"/>
      <c r="BF1766" s="73" t="n"/>
      <c r="BG1766" s="73" t="n"/>
      <c r="BH1766" s="73" t="n"/>
      <c r="BI1766" s="73" t="n"/>
      <c r="BJ1766" s="73" t="n"/>
      <c r="BK1766" s="73" t="n"/>
      <c r="BL1766" s="73" t="n"/>
      <c r="BM1766" s="73" t="n"/>
      <c r="BN1766" s="73" t="n"/>
      <c r="BO1766" s="73" t="n"/>
      <c r="BP1766" s="96" t="n"/>
      <c r="BQ1766" s="174" t="n"/>
      <c r="BR1766" s="174" t="n"/>
      <c r="BS1766" s="174" t="n"/>
      <c r="BT1766" s="174" t="n"/>
      <c r="BU1766" s="174" t="n"/>
      <c r="BV1766" s="174" t="n"/>
      <c r="BW1766" s="174" t="n"/>
      <c r="BX1766" s="174" t="n"/>
      <c r="BY1766" s="174" t="n"/>
      <c r="BZ1766" s="175" t="n"/>
      <c r="CA1766" s="176" t="n"/>
      <c r="CB1766" s="177" t="n"/>
      <c r="CC1766" s="118" t="n"/>
      <c r="CD1766" s="178" t="n"/>
      <c r="CE1766" s="120" t="n"/>
      <c r="CF1766" s="178" t="n"/>
      <c r="CG1766" s="179" t="n"/>
      <c r="CH1766" s="178" t="n"/>
      <c r="CI1766" s="180" t="n"/>
      <c r="CJ1766" s="181" t="n"/>
      <c r="CK1766" s="182" t="n"/>
    </row>
    <row r="1767">
      <c r="A1767" s="69" t="n"/>
      <c r="B1767" s="70" t="n"/>
      <c r="C1767" s="77" t="n"/>
      <c r="D1767" s="84" t="n"/>
      <c r="E1767" s="69" t="n"/>
      <c r="F1767" s="69" t="n"/>
      <c r="G1767" s="73" t="n"/>
      <c r="H1767" s="73" t="n"/>
      <c r="I1767" s="75" t="n"/>
      <c r="J1767" s="75" t="n"/>
      <c r="K1767" s="73" t="n"/>
      <c r="L1767" s="73" t="n"/>
      <c r="M1767" s="73" t="n"/>
      <c r="N1767" s="73" t="n"/>
      <c r="O1767" s="75" t="n"/>
      <c r="P1767" s="75" t="n"/>
      <c r="Q1767" s="73" t="n"/>
      <c r="R1767" s="73" t="n"/>
      <c r="S1767" s="73" t="n"/>
      <c r="T1767" s="73" t="n"/>
      <c r="U1767" s="73" t="n"/>
      <c r="V1767" s="73" t="n"/>
      <c r="W1767" s="73" t="n"/>
      <c r="X1767" s="73" t="n"/>
      <c r="Y1767" s="73" t="n"/>
      <c r="Z1767" s="73" t="n"/>
      <c r="AA1767" s="73" t="n"/>
      <c r="AB1767" s="73" t="n"/>
      <c r="AC1767" s="73" t="n"/>
      <c r="AD1767" s="73" t="n"/>
      <c r="AE1767" s="73" t="n"/>
      <c r="AF1767" s="73" t="n"/>
      <c r="AG1767" s="73" t="n"/>
      <c r="AH1767" s="73" t="n"/>
      <c r="AI1767" s="73" t="n"/>
      <c r="AJ1767" s="73" t="n"/>
      <c r="AK1767" s="73" t="n"/>
      <c r="AL1767" s="73" t="n"/>
      <c r="AM1767" s="73" t="n"/>
      <c r="AN1767" s="73" t="n"/>
      <c r="AO1767" s="73" t="n"/>
      <c r="AP1767" s="73" t="n"/>
      <c r="AQ1767" s="73" t="n"/>
      <c r="AR1767" s="73" t="n"/>
      <c r="AS1767" s="73" t="n"/>
      <c r="AT1767" s="73" t="n"/>
      <c r="AU1767" s="73" t="n"/>
      <c r="AV1767" s="73" t="n"/>
      <c r="AW1767" s="73" t="n"/>
      <c r="AX1767" s="73" t="n"/>
      <c r="AY1767" s="73" t="n"/>
      <c r="AZ1767" s="73" t="n"/>
      <c r="BA1767" s="73" t="n"/>
      <c r="BB1767" s="73" t="n"/>
      <c r="BC1767" s="73" t="n"/>
      <c r="BD1767" s="73" t="n"/>
      <c r="BE1767" s="73" t="n"/>
      <c r="BF1767" s="73" t="n"/>
      <c r="BG1767" s="73" t="n"/>
      <c r="BH1767" s="73" t="n"/>
      <c r="BI1767" s="73" t="n"/>
      <c r="BJ1767" s="73" t="n"/>
      <c r="BK1767" s="73" t="n"/>
      <c r="BL1767" s="73" t="n"/>
      <c r="BM1767" s="73" t="n"/>
      <c r="BN1767" s="73" t="n"/>
      <c r="BO1767" s="73" t="n"/>
      <c r="BP1767" s="96" t="n"/>
      <c r="BQ1767" s="174" t="n"/>
      <c r="BR1767" s="174" t="n"/>
      <c r="BS1767" s="174" t="n"/>
      <c r="BT1767" s="174" t="n"/>
      <c r="BU1767" s="174" t="n"/>
      <c r="BV1767" s="174" t="n"/>
      <c r="BW1767" s="174" t="n"/>
      <c r="BX1767" s="174" t="n"/>
      <c r="BY1767" s="174" t="n"/>
      <c r="BZ1767" s="175" t="n"/>
      <c r="CA1767" s="176" t="n"/>
      <c r="CB1767" s="177" t="n"/>
      <c r="CC1767" s="118" t="n"/>
      <c r="CD1767" s="178" t="n"/>
      <c r="CE1767" s="120" t="n"/>
      <c r="CF1767" s="178" t="n"/>
      <c r="CG1767" s="179" t="n"/>
      <c r="CH1767" s="178" t="n"/>
      <c r="CI1767" s="180" t="n"/>
      <c r="CJ1767" s="181" t="n"/>
      <c r="CK1767" s="182" t="n"/>
    </row>
    <row r="1768">
      <c r="A1768" s="69" t="n"/>
      <c r="B1768" s="70" t="n"/>
      <c r="C1768" s="77" t="n"/>
      <c r="D1768" s="84" t="n"/>
      <c r="E1768" s="69" t="n"/>
      <c r="F1768" s="69" t="n"/>
      <c r="G1768" s="73" t="n"/>
      <c r="H1768" s="73" t="n"/>
      <c r="I1768" s="75" t="n"/>
      <c r="J1768" s="75" t="n"/>
      <c r="K1768" s="73" t="n"/>
      <c r="L1768" s="73" t="n"/>
      <c r="M1768" s="73" t="n"/>
      <c r="N1768" s="73" t="n"/>
      <c r="O1768" s="75" t="n"/>
      <c r="P1768" s="75" t="n"/>
      <c r="Q1768" s="73" t="n"/>
      <c r="R1768" s="73" t="n"/>
      <c r="S1768" s="73" t="n"/>
      <c r="T1768" s="73" t="n"/>
      <c r="U1768" s="73" t="n"/>
      <c r="V1768" s="73" t="n"/>
      <c r="W1768" s="73" t="n"/>
      <c r="X1768" s="73" t="n"/>
      <c r="Y1768" s="73" t="n"/>
      <c r="Z1768" s="73" t="n"/>
      <c r="AA1768" s="73" t="n"/>
      <c r="AB1768" s="73" t="n"/>
      <c r="AC1768" s="73" t="n"/>
      <c r="AD1768" s="73" t="n"/>
      <c r="AE1768" s="73" t="n"/>
      <c r="AF1768" s="73" t="n"/>
      <c r="AG1768" s="73" t="n"/>
      <c r="AH1768" s="73" t="n"/>
      <c r="AI1768" s="73" t="n"/>
      <c r="AJ1768" s="73" t="n"/>
      <c r="AK1768" s="73" t="n"/>
      <c r="AL1768" s="73" t="n"/>
      <c r="AM1768" s="73" t="n"/>
      <c r="AN1768" s="73" t="n"/>
      <c r="AO1768" s="73" t="n"/>
      <c r="AP1768" s="73" t="n"/>
      <c r="AQ1768" s="73" t="n"/>
      <c r="AR1768" s="73" t="n"/>
      <c r="AS1768" s="73" t="n"/>
      <c r="AT1768" s="73" t="n"/>
      <c r="AU1768" s="73" t="n"/>
      <c r="AV1768" s="73" t="n"/>
      <c r="AW1768" s="73" t="n"/>
      <c r="AX1768" s="73" t="n"/>
      <c r="AY1768" s="73" t="n"/>
      <c r="AZ1768" s="73" t="n"/>
      <c r="BA1768" s="73" t="n"/>
      <c r="BB1768" s="73" t="n"/>
      <c r="BC1768" s="73" t="n"/>
      <c r="BD1768" s="73" t="n"/>
      <c r="BE1768" s="73" t="n"/>
      <c r="BF1768" s="73" t="n"/>
      <c r="BG1768" s="73" t="n"/>
      <c r="BH1768" s="73" t="n"/>
      <c r="BI1768" s="73" t="n"/>
      <c r="BJ1768" s="73" t="n"/>
      <c r="BK1768" s="73" t="n"/>
      <c r="BL1768" s="73" t="n"/>
      <c r="BM1768" s="73" t="n"/>
      <c r="BN1768" s="73" t="n"/>
      <c r="BO1768" s="73" t="n"/>
      <c r="BP1768" s="96" t="n"/>
      <c r="BQ1768" s="174" t="n"/>
      <c r="BR1768" s="174" t="n"/>
      <c r="BS1768" s="174" t="n"/>
      <c r="BT1768" s="174" t="n"/>
      <c r="BU1768" s="174" t="n"/>
      <c r="BV1768" s="174" t="n"/>
      <c r="BW1768" s="174" t="n"/>
      <c r="BX1768" s="174" t="n"/>
      <c r="BY1768" s="174" t="n"/>
      <c r="BZ1768" s="175" t="n"/>
      <c r="CA1768" s="176" t="n"/>
      <c r="CB1768" s="177" t="n"/>
      <c r="CC1768" s="118" t="n"/>
      <c r="CD1768" s="178" t="n"/>
      <c r="CE1768" s="120" t="n"/>
      <c r="CF1768" s="178" t="n"/>
      <c r="CG1768" s="179" t="n"/>
      <c r="CH1768" s="178" t="n"/>
      <c r="CI1768" s="180" t="n"/>
      <c r="CJ1768" s="181" t="n"/>
      <c r="CK1768" s="182" t="n"/>
    </row>
    <row r="1769">
      <c r="A1769" s="69" t="n"/>
      <c r="B1769" s="70" t="n"/>
      <c r="C1769" s="77" t="n"/>
      <c r="D1769" s="84" t="n"/>
      <c r="E1769" s="69" t="n"/>
      <c r="F1769" s="69" t="n"/>
      <c r="G1769" s="73" t="n"/>
      <c r="H1769" s="73" t="n"/>
      <c r="I1769" s="75" t="n"/>
      <c r="J1769" s="75" t="n"/>
      <c r="K1769" s="73" t="n"/>
      <c r="L1769" s="73" t="n"/>
      <c r="M1769" s="73" t="n"/>
      <c r="N1769" s="73" t="n"/>
      <c r="O1769" s="75" t="n"/>
      <c r="P1769" s="75" t="n"/>
      <c r="Q1769" s="73" t="n"/>
      <c r="R1769" s="73" t="n"/>
      <c r="S1769" s="73" t="n"/>
      <c r="T1769" s="73" t="n"/>
      <c r="U1769" s="73" t="n"/>
      <c r="V1769" s="73" t="n"/>
      <c r="W1769" s="73" t="n"/>
      <c r="X1769" s="73" t="n"/>
      <c r="Y1769" s="73" t="n"/>
      <c r="Z1769" s="73" t="n"/>
      <c r="AA1769" s="73" t="n"/>
      <c r="AB1769" s="73" t="n"/>
      <c r="AC1769" s="73" t="n"/>
      <c r="AD1769" s="73" t="n"/>
      <c r="AE1769" s="73" t="n"/>
      <c r="AF1769" s="73" t="n"/>
      <c r="AG1769" s="73" t="n"/>
      <c r="AH1769" s="73" t="n"/>
      <c r="AI1769" s="73" t="n"/>
      <c r="AJ1769" s="73" t="n"/>
      <c r="AK1769" s="73" t="n"/>
      <c r="AL1769" s="73" t="n"/>
      <c r="AM1769" s="73" t="n"/>
      <c r="AN1769" s="73" t="n"/>
      <c r="AO1769" s="73" t="n"/>
      <c r="AP1769" s="73" t="n"/>
      <c r="AQ1769" s="73" t="n"/>
      <c r="AR1769" s="73" t="n"/>
      <c r="AS1769" s="73" t="n"/>
      <c r="AT1769" s="73" t="n"/>
      <c r="AU1769" s="73" t="n"/>
      <c r="AV1769" s="73" t="n"/>
      <c r="AW1769" s="73" t="n"/>
      <c r="AX1769" s="73" t="n"/>
      <c r="AY1769" s="73" t="n"/>
      <c r="AZ1769" s="73" t="n"/>
      <c r="BA1769" s="73" t="n"/>
      <c r="BB1769" s="73" t="n"/>
      <c r="BC1769" s="73" t="n"/>
      <c r="BD1769" s="73" t="n"/>
      <c r="BE1769" s="73" t="n"/>
      <c r="BF1769" s="73" t="n"/>
      <c r="BG1769" s="73" t="n"/>
      <c r="BH1769" s="73" t="n"/>
      <c r="BI1769" s="73" t="n"/>
      <c r="BJ1769" s="73" t="n"/>
      <c r="BK1769" s="73" t="n"/>
      <c r="BL1769" s="73" t="n"/>
      <c r="BM1769" s="73" t="n"/>
      <c r="BN1769" s="73" t="n"/>
      <c r="BO1769" s="73" t="n"/>
      <c r="BP1769" s="96" t="n"/>
      <c r="BQ1769" s="174" t="n"/>
      <c r="BR1769" s="174" t="n"/>
      <c r="BS1769" s="174" t="n"/>
      <c r="BT1769" s="174" t="n"/>
      <c r="BU1769" s="174" t="n"/>
      <c r="BV1769" s="174" t="n"/>
      <c r="BW1769" s="174" t="n"/>
      <c r="BX1769" s="174" t="n"/>
      <c r="BY1769" s="174" t="n"/>
      <c r="BZ1769" s="175" t="n"/>
      <c r="CA1769" s="176" t="n"/>
      <c r="CB1769" s="177" t="n"/>
      <c r="CC1769" s="118" t="n"/>
      <c r="CD1769" s="178" t="n"/>
      <c r="CE1769" s="120" t="n"/>
      <c r="CF1769" s="178" t="n"/>
      <c r="CG1769" s="179" t="n"/>
      <c r="CH1769" s="178" t="n"/>
      <c r="CI1769" s="180" t="n"/>
      <c r="CJ1769" s="181" t="n"/>
      <c r="CK1769" s="182" t="n"/>
    </row>
    <row r="1770">
      <c r="A1770" s="69" t="n"/>
      <c r="B1770" s="70" t="n"/>
      <c r="C1770" s="77" t="n"/>
      <c r="D1770" s="84" t="n"/>
      <c r="E1770" s="69" t="n"/>
      <c r="F1770" s="69" t="n"/>
      <c r="G1770" s="73" t="n"/>
      <c r="H1770" s="73" t="n"/>
      <c r="I1770" s="75" t="n"/>
      <c r="J1770" s="75" t="n"/>
      <c r="K1770" s="73" t="n"/>
      <c r="L1770" s="73" t="n"/>
      <c r="M1770" s="73" t="n"/>
      <c r="N1770" s="73" t="n"/>
      <c r="O1770" s="75" t="n"/>
      <c r="P1770" s="75" t="n"/>
      <c r="Q1770" s="73" t="n"/>
      <c r="R1770" s="73" t="n"/>
      <c r="S1770" s="73" t="n"/>
      <c r="T1770" s="73" t="n"/>
      <c r="U1770" s="73" t="n"/>
      <c r="V1770" s="73" t="n"/>
      <c r="W1770" s="73" t="n"/>
      <c r="X1770" s="73" t="n"/>
      <c r="Y1770" s="73" t="n"/>
      <c r="Z1770" s="73" t="n"/>
      <c r="AA1770" s="73" t="n"/>
      <c r="AB1770" s="73" t="n"/>
      <c r="AC1770" s="73" t="n"/>
      <c r="AD1770" s="73" t="n"/>
      <c r="AE1770" s="73" t="n"/>
      <c r="AF1770" s="73" t="n"/>
      <c r="AG1770" s="73" t="n"/>
      <c r="AH1770" s="73" t="n"/>
      <c r="AI1770" s="73" t="n"/>
      <c r="AJ1770" s="73" t="n"/>
      <c r="AK1770" s="73" t="n"/>
      <c r="AL1770" s="73" t="n"/>
      <c r="AM1770" s="73" t="n"/>
      <c r="AN1770" s="73" t="n"/>
      <c r="AO1770" s="73" t="n"/>
      <c r="AP1770" s="73" t="n"/>
      <c r="AQ1770" s="73" t="n"/>
      <c r="AR1770" s="73" t="n"/>
      <c r="AS1770" s="73" t="n"/>
      <c r="AT1770" s="73" t="n"/>
      <c r="AU1770" s="73" t="n"/>
      <c r="AV1770" s="73" t="n"/>
      <c r="AW1770" s="73" t="n"/>
      <c r="AX1770" s="73" t="n"/>
      <c r="AY1770" s="73" t="n"/>
      <c r="AZ1770" s="73" t="n"/>
      <c r="BA1770" s="73" t="n"/>
      <c r="BB1770" s="73" t="n"/>
      <c r="BC1770" s="73" t="n"/>
      <c r="BD1770" s="73" t="n"/>
      <c r="BE1770" s="73" t="n"/>
      <c r="BF1770" s="73" t="n"/>
      <c r="BG1770" s="73" t="n"/>
      <c r="BH1770" s="73" t="n"/>
      <c r="BI1770" s="73" t="n"/>
      <c r="BJ1770" s="73" t="n"/>
      <c r="BK1770" s="73" t="n"/>
      <c r="BL1770" s="73" t="n"/>
      <c r="BM1770" s="73" t="n"/>
      <c r="BN1770" s="73" t="n"/>
      <c r="BO1770" s="73" t="n"/>
      <c r="BP1770" s="96" t="n"/>
      <c r="BQ1770" s="174" t="n"/>
      <c r="BR1770" s="174" t="n"/>
      <c r="BS1770" s="174" t="n"/>
      <c r="BT1770" s="174" t="n"/>
      <c r="BU1770" s="174" t="n"/>
      <c r="BV1770" s="174" t="n"/>
      <c r="BW1770" s="174" t="n"/>
      <c r="BX1770" s="174" t="n"/>
      <c r="BY1770" s="174" t="n"/>
      <c r="BZ1770" s="175" t="n"/>
      <c r="CA1770" s="176" t="n"/>
      <c r="CB1770" s="177" t="n"/>
      <c r="CC1770" s="118" t="n"/>
      <c r="CD1770" s="178" t="n"/>
      <c r="CE1770" s="120" t="n"/>
      <c r="CF1770" s="178" t="n"/>
      <c r="CG1770" s="179" t="n"/>
      <c r="CH1770" s="178" t="n"/>
      <c r="CI1770" s="180" t="n"/>
      <c r="CJ1770" s="181" t="n"/>
      <c r="CK1770" s="182" t="n"/>
    </row>
    <row r="1771">
      <c r="A1771" s="69" t="n"/>
      <c r="B1771" s="70" t="n"/>
      <c r="C1771" s="77" t="n"/>
      <c r="D1771" s="84" t="n"/>
      <c r="E1771" s="69" t="n"/>
      <c r="F1771" s="69" t="n"/>
      <c r="G1771" s="73" t="n"/>
      <c r="H1771" s="73" t="n"/>
      <c r="I1771" s="75" t="n"/>
      <c r="J1771" s="75" t="n"/>
      <c r="K1771" s="73" t="n"/>
      <c r="L1771" s="73" t="n"/>
      <c r="M1771" s="73" t="n"/>
      <c r="N1771" s="73" t="n"/>
      <c r="O1771" s="75" t="n"/>
      <c r="P1771" s="75" t="n"/>
      <c r="Q1771" s="73" t="n"/>
      <c r="R1771" s="73" t="n"/>
      <c r="S1771" s="73" t="n"/>
      <c r="T1771" s="73" t="n"/>
      <c r="U1771" s="73" t="n"/>
      <c r="V1771" s="73" t="n"/>
      <c r="W1771" s="73" t="n"/>
      <c r="X1771" s="73" t="n"/>
      <c r="Y1771" s="73" t="n"/>
      <c r="Z1771" s="73" t="n"/>
      <c r="AA1771" s="73" t="n"/>
      <c r="AB1771" s="73" t="n"/>
      <c r="AC1771" s="73" t="n"/>
      <c r="AD1771" s="73" t="n"/>
      <c r="AE1771" s="73" t="n"/>
      <c r="AF1771" s="73" t="n"/>
      <c r="AG1771" s="73" t="n"/>
      <c r="AH1771" s="73" t="n"/>
      <c r="AI1771" s="73" t="n"/>
      <c r="AJ1771" s="73" t="n"/>
      <c r="AK1771" s="73" t="n"/>
      <c r="AL1771" s="73" t="n"/>
      <c r="AM1771" s="73" t="n"/>
      <c r="AN1771" s="73" t="n"/>
      <c r="AO1771" s="73" t="n"/>
      <c r="AP1771" s="73" t="n"/>
      <c r="AQ1771" s="73" t="n"/>
      <c r="AR1771" s="73" t="n"/>
      <c r="AS1771" s="73" t="n"/>
      <c r="AT1771" s="73" t="n"/>
      <c r="AU1771" s="73" t="n"/>
      <c r="AV1771" s="73" t="n"/>
      <c r="AW1771" s="73" t="n"/>
      <c r="AX1771" s="73" t="n"/>
      <c r="AY1771" s="73" t="n"/>
      <c r="AZ1771" s="73" t="n"/>
      <c r="BA1771" s="73" t="n"/>
      <c r="BB1771" s="73" t="n"/>
      <c r="BC1771" s="73" t="n"/>
      <c r="BD1771" s="73" t="n"/>
      <c r="BE1771" s="73" t="n"/>
      <c r="BF1771" s="73" t="n"/>
      <c r="BG1771" s="73" t="n"/>
      <c r="BH1771" s="73" t="n"/>
      <c r="BI1771" s="73" t="n"/>
      <c r="BJ1771" s="73" t="n"/>
      <c r="BK1771" s="73" t="n"/>
      <c r="BL1771" s="73" t="n"/>
      <c r="BM1771" s="73" t="n"/>
      <c r="BN1771" s="73" t="n"/>
      <c r="BO1771" s="73" t="n"/>
      <c r="BP1771" s="96" t="n"/>
      <c r="BQ1771" s="174" t="n"/>
      <c r="BR1771" s="174" t="n"/>
      <c r="BS1771" s="174" t="n"/>
      <c r="BT1771" s="174" t="n"/>
      <c r="BU1771" s="174" t="n"/>
      <c r="BV1771" s="174" t="n"/>
      <c r="BW1771" s="174" t="n"/>
      <c r="BX1771" s="174" t="n"/>
      <c r="BY1771" s="174" t="n"/>
      <c r="BZ1771" s="175" t="n"/>
      <c r="CA1771" s="176" t="n"/>
      <c r="CB1771" s="177" t="n"/>
      <c r="CC1771" s="118" t="n"/>
      <c r="CD1771" s="178" t="n"/>
      <c r="CE1771" s="120" t="n"/>
      <c r="CF1771" s="178" t="n"/>
      <c r="CG1771" s="179" t="n"/>
      <c r="CH1771" s="178" t="n"/>
      <c r="CI1771" s="180" t="n"/>
      <c r="CJ1771" s="181" t="n"/>
      <c r="CK1771" s="182" t="n"/>
    </row>
    <row r="1772">
      <c r="A1772" s="69" t="n"/>
      <c r="B1772" s="70" t="n"/>
      <c r="C1772" s="77" t="n"/>
      <c r="D1772" s="84" t="n"/>
      <c r="E1772" s="69" t="n"/>
      <c r="F1772" s="69" t="n"/>
      <c r="G1772" s="73" t="n"/>
      <c r="H1772" s="73" t="n"/>
      <c r="I1772" s="75" t="n"/>
      <c r="J1772" s="75" t="n"/>
      <c r="K1772" s="73" t="n"/>
      <c r="L1772" s="73" t="n"/>
      <c r="M1772" s="73" t="n"/>
      <c r="N1772" s="73" t="n"/>
      <c r="O1772" s="75" t="n"/>
      <c r="P1772" s="75" t="n"/>
      <c r="Q1772" s="73" t="n"/>
      <c r="R1772" s="73" t="n"/>
      <c r="S1772" s="73" t="n"/>
      <c r="T1772" s="73" t="n"/>
      <c r="U1772" s="73" t="n"/>
      <c r="V1772" s="73" t="n"/>
      <c r="W1772" s="73" t="n"/>
      <c r="X1772" s="73" t="n"/>
      <c r="Y1772" s="73" t="n"/>
      <c r="Z1772" s="73" t="n"/>
      <c r="AA1772" s="73" t="n"/>
      <c r="AB1772" s="73" t="n"/>
      <c r="AC1772" s="73" t="n"/>
      <c r="AD1772" s="73" t="n"/>
      <c r="AE1772" s="73" t="n"/>
      <c r="AF1772" s="73" t="n"/>
      <c r="AG1772" s="73" t="n"/>
      <c r="AH1772" s="73" t="n"/>
      <c r="AI1772" s="73" t="n"/>
      <c r="AJ1772" s="73" t="n"/>
      <c r="AK1772" s="73" t="n"/>
      <c r="AL1772" s="73" t="n"/>
      <c r="AM1772" s="73" t="n"/>
      <c r="AN1772" s="73" t="n"/>
      <c r="AO1772" s="73" t="n"/>
      <c r="AP1772" s="73" t="n"/>
      <c r="AQ1772" s="73" t="n"/>
      <c r="AR1772" s="73" t="n"/>
      <c r="AS1772" s="73" t="n"/>
      <c r="AT1772" s="73" t="n"/>
      <c r="AU1772" s="73" t="n"/>
      <c r="AV1772" s="73" t="n"/>
      <c r="AW1772" s="73" t="n"/>
      <c r="AX1772" s="73" t="n"/>
      <c r="AY1772" s="73" t="n"/>
      <c r="AZ1772" s="73" t="n"/>
      <c r="BA1772" s="73" t="n"/>
      <c r="BB1772" s="73" t="n"/>
      <c r="BC1772" s="73" t="n"/>
      <c r="BD1772" s="73" t="n"/>
      <c r="BE1772" s="73" t="n"/>
      <c r="BF1772" s="73" t="n"/>
      <c r="BG1772" s="73" t="n"/>
      <c r="BH1772" s="73" t="n"/>
      <c r="BI1772" s="73" t="n"/>
      <c r="BJ1772" s="73" t="n"/>
      <c r="BK1772" s="73" t="n"/>
      <c r="BL1772" s="73" t="n"/>
      <c r="BM1772" s="73" t="n"/>
      <c r="BN1772" s="73" t="n"/>
      <c r="BO1772" s="73" t="n"/>
      <c r="BP1772" s="96" t="n"/>
      <c r="BQ1772" s="174" t="n"/>
      <c r="BR1772" s="174" t="n"/>
      <c r="BS1772" s="174" t="n"/>
      <c r="BT1772" s="174" t="n"/>
      <c r="BU1772" s="174" t="n"/>
      <c r="BV1772" s="174" t="n"/>
      <c r="BW1772" s="174" t="n"/>
      <c r="BX1772" s="174" t="n"/>
      <c r="BY1772" s="174" t="n"/>
      <c r="BZ1772" s="175" t="n"/>
      <c r="CA1772" s="176" t="n"/>
      <c r="CB1772" s="177" t="n"/>
      <c r="CC1772" s="118" t="n"/>
      <c r="CD1772" s="178" t="n"/>
      <c r="CE1772" s="120" t="n"/>
      <c r="CF1772" s="178" t="n"/>
      <c r="CG1772" s="179" t="n"/>
      <c r="CH1772" s="178" t="n"/>
      <c r="CI1772" s="180" t="n"/>
      <c r="CJ1772" s="181" t="n"/>
      <c r="CK1772" s="182" t="n"/>
    </row>
    <row r="1773">
      <c r="A1773" s="69" t="n"/>
      <c r="B1773" s="70" t="n"/>
      <c r="C1773" s="77" t="n"/>
      <c r="D1773" s="84" t="n"/>
      <c r="E1773" s="69" t="n"/>
      <c r="F1773" s="69" t="n"/>
      <c r="G1773" s="73" t="n"/>
      <c r="H1773" s="73" t="n"/>
      <c r="I1773" s="75" t="n"/>
      <c r="J1773" s="75" t="n"/>
      <c r="K1773" s="73" t="n"/>
      <c r="L1773" s="73" t="n"/>
      <c r="M1773" s="73" t="n"/>
      <c r="N1773" s="73" t="n"/>
      <c r="O1773" s="75" t="n"/>
      <c r="P1773" s="75" t="n"/>
      <c r="Q1773" s="73" t="n"/>
      <c r="R1773" s="73" t="n"/>
      <c r="S1773" s="73" t="n"/>
      <c r="T1773" s="73" t="n"/>
      <c r="U1773" s="73" t="n"/>
      <c r="V1773" s="73" t="n"/>
      <c r="W1773" s="73" t="n"/>
      <c r="X1773" s="73" t="n"/>
      <c r="Y1773" s="73" t="n"/>
      <c r="Z1773" s="73" t="n"/>
      <c r="AA1773" s="73" t="n"/>
      <c r="AB1773" s="73" t="n"/>
      <c r="AC1773" s="73" t="n"/>
      <c r="AD1773" s="73" t="n"/>
      <c r="AE1773" s="73" t="n"/>
      <c r="AF1773" s="73" t="n"/>
      <c r="AG1773" s="73" t="n"/>
      <c r="AH1773" s="73" t="n"/>
      <c r="AI1773" s="73" t="n"/>
      <c r="AJ1773" s="73" t="n"/>
      <c r="AK1773" s="73" t="n"/>
      <c r="AL1773" s="73" t="n"/>
      <c r="AM1773" s="73" t="n"/>
      <c r="AN1773" s="73" t="n"/>
      <c r="AO1773" s="73" t="n"/>
      <c r="AP1773" s="73" t="n"/>
      <c r="AQ1773" s="73" t="n"/>
      <c r="AR1773" s="73" t="n"/>
      <c r="AS1773" s="73" t="n"/>
      <c r="AT1773" s="73" t="n"/>
      <c r="AU1773" s="73" t="n"/>
      <c r="AV1773" s="73" t="n"/>
      <c r="AW1773" s="73" t="n"/>
      <c r="AX1773" s="73" t="n"/>
      <c r="AY1773" s="73" t="n"/>
      <c r="AZ1773" s="73" t="n"/>
      <c r="BA1773" s="73" t="n"/>
      <c r="BB1773" s="73" t="n"/>
      <c r="BC1773" s="73" t="n"/>
      <c r="BD1773" s="73" t="n"/>
      <c r="BE1773" s="73" t="n"/>
      <c r="BF1773" s="73" t="n"/>
      <c r="BG1773" s="73" t="n"/>
      <c r="BH1773" s="73" t="n"/>
      <c r="BI1773" s="73" t="n"/>
      <c r="BJ1773" s="73" t="n"/>
      <c r="BK1773" s="73" t="n"/>
      <c r="BL1773" s="73" t="n"/>
      <c r="BM1773" s="73" t="n"/>
      <c r="BN1773" s="73" t="n"/>
      <c r="BO1773" s="73" t="n"/>
      <c r="BP1773" s="96" t="n"/>
      <c r="BQ1773" s="174" t="n"/>
      <c r="BR1773" s="174" t="n"/>
      <c r="BS1773" s="174" t="n"/>
      <c r="BT1773" s="174" t="n"/>
      <c r="BU1773" s="174" t="n"/>
      <c r="BV1773" s="174" t="n"/>
      <c r="BW1773" s="174" t="n"/>
      <c r="BX1773" s="174" t="n"/>
      <c r="BY1773" s="174" t="n"/>
      <c r="BZ1773" s="175" t="n"/>
      <c r="CA1773" s="176" t="n"/>
      <c r="CB1773" s="177" t="n"/>
      <c r="CC1773" s="118" t="n"/>
      <c r="CD1773" s="178" t="n"/>
      <c r="CE1773" s="120" t="n"/>
      <c r="CF1773" s="178" t="n"/>
      <c r="CG1773" s="179" t="n"/>
      <c r="CH1773" s="178" t="n"/>
      <c r="CI1773" s="180" t="n"/>
      <c r="CJ1773" s="181" t="n"/>
      <c r="CK1773" s="182" t="n"/>
    </row>
    <row r="1774">
      <c r="A1774" s="69" t="n"/>
      <c r="B1774" s="70" t="n"/>
      <c r="C1774" s="77" t="n"/>
      <c r="D1774" s="84" t="n"/>
      <c r="E1774" s="69" t="n"/>
      <c r="F1774" s="69" t="n"/>
      <c r="G1774" s="73" t="n"/>
      <c r="H1774" s="73" t="n"/>
      <c r="I1774" s="75" t="n"/>
      <c r="J1774" s="75" t="n"/>
      <c r="K1774" s="73" t="n"/>
      <c r="L1774" s="73" t="n"/>
      <c r="M1774" s="73" t="n"/>
      <c r="N1774" s="73" t="n"/>
      <c r="O1774" s="75" t="n"/>
      <c r="P1774" s="75" t="n"/>
      <c r="Q1774" s="73" t="n"/>
      <c r="R1774" s="73" t="n"/>
      <c r="S1774" s="73" t="n"/>
      <c r="T1774" s="73" t="n"/>
      <c r="U1774" s="73" t="n"/>
      <c r="V1774" s="73" t="n"/>
      <c r="W1774" s="73" t="n"/>
      <c r="X1774" s="73" t="n"/>
      <c r="Y1774" s="73" t="n"/>
      <c r="Z1774" s="73" t="n"/>
      <c r="AA1774" s="73" t="n"/>
      <c r="AB1774" s="73" t="n"/>
      <c r="AC1774" s="73" t="n"/>
      <c r="AD1774" s="73" t="n"/>
      <c r="AE1774" s="73" t="n"/>
      <c r="AF1774" s="73" t="n"/>
      <c r="AG1774" s="73" t="n"/>
      <c r="AH1774" s="73" t="n"/>
      <c r="AI1774" s="73" t="n"/>
      <c r="AJ1774" s="73" t="n"/>
      <c r="AK1774" s="73" t="n"/>
      <c r="AL1774" s="73" t="n"/>
      <c r="AM1774" s="73" t="n"/>
      <c r="AN1774" s="73" t="n"/>
      <c r="AO1774" s="73" t="n"/>
      <c r="AP1774" s="73" t="n"/>
      <c r="AQ1774" s="73" t="n"/>
      <c r="AR1774" s="73" t="n"/>
      <c r="AS1774" s="73" t="n"/>
      <c r="AT1774" s="73" t="n"/>
      <c r="AU1774" s="73" t="n"/>
      <c r="AV1774" s="73" t="n"/>
      <c r="AW1774" s="73" t="n"/>
      <c r="AX1774" s="73" t="n"/>
      <c r="AY1774" s="73" t="n"/>
      <c r="AZ1774" s="73" t="n"/>
      <c r="BA1774" s="73" t="n"/>
      <c r="BB1774" s="73" t="n"/>
      <c r="BC1774" s="73" t="n"/>
      <c r="BD1774" s="73" t="n"/>
      <c r="BE1774" s="73" t="n"/>
      <c r="BF1774" s="73" t="n"/>
      <c r="BG1774" s="73" t="n"/>
      <c r="BH1774" s="73" t="n"/>
      <c r="BI1774" s="73" t="n"/>
      <c r="BJ1774" s="73" t="n"/>
      <c r="BK1774" s="73" t="n"/>
      <c r="BL1774" s="73" t="n"/>
      <c r="BM1774" s="73" t="n"/>
      <c r="BN1774" s="73" t="n"/>
      <c r="BO1774" s="73" t="n"/>
      <c r="BP1774" s="96" t="n"/>
      <c r="BQ1774" s="174" t="n"/>
      <c r="BR1774" s="174" t="n"/>
      <c r="BS1774" s="174" t="n"/>
      <c r="BT1774" s="174" t="n"/>
      <c r="BU1774" s="174" t="n"/>
      <c r="BV1774" s="174" t="n"/>
      <c r="BW1774" s="174" t="n"/>
      <c r="BX1774" s="174" t="n"/>
      <c r="BY1774" s="174" t="n"/>
      <c r="BZ1774" s="175" t="n"/>
      <c r="CA1774" s="176" t="n"/>
      <c r="CB1774" s="177" t="n"/>
      <c r="CC1774" s="118" t="n"/>
      <c r="CD1774" s="178" t="n"/>
      <c r="CE1774" s="120" t="n"/>
      <c r="CF1774" s="178" t="n"/>
      <c r="CG1774" s="179" t="n"/>
      <c r="CH1774" s="178" t="n"/>
      <c r="CI1774" s="180" t="n"/>
      <c r="CJ1774" s="181" t="n"/>
      <c r="CK1774" s="182" t="n"/>
    </row>
    <row r="1775">
      <c r="A1775" s="69" t="n"/>
      <c r="B1775" s="70" t="n"/>
      <c r="C1775" s="77" t="n"/>
      <c r="D1775" s="84" t="n"/>
      <c r="E1775" s="69" t="n"/>
      <c r="F1775" s="69" t="n"/>
      <c r="G1775" s="73" t="n"/>
      <c r="H1775" s="73" t="n"/>
      <c r="I1775" s="75" t="n"/>
      <c r="J1775" s="75" t="n"/>
      <c r="K1775" s="73" t="n"/>
      <c r="L1775" s="73" t="n"/>
      <c r="M1775" s="73" t="n"/>
      <c r="N1775" s="73" t="n"/>
      <c r="O1775" s="75" t="n"/>
      <c r="P1775" s="75" t="n"/>
      <c r="Q1775" s="73" t="n"/>
      <c r="R1775" s="73" t="n"/>
      <c r="S1775" s="73" t="n"/>
      <c r="T1775" s="73" t="n"/>
      <c r="U1775" s="73" t="n"/>
      <c r="V1775" s="73" t="n"/>
      <c r="W1775" s="73" t="n"/>
      <c r="X1775" s="73" t="n"/>
      <c r="Y1775" s="73" t="n"/>
      <c r="Z1775" s="73" t="n"/>
      <c r="AA1775" s="73" t="n"/>
      <c r="AB1775" s="73" t="n"/>
      <c r="AC1775" s="73" t="n"/>
      <c r="AD1775" s="73" t="n"/>
      <c r="AE1775" s="73" t="n"/>
      <c r="AF1775" s="73" t="n"/>
      <c r="AG1775" s="73" t="n"/>
      <c r="AH1775" s="73" t="n"/>
      <c r="AI1775" s="73" t="n"/>
      <c r="AJ1775" s="73" t="n"/>
      <c r="AK1775" s="73" t="n"/>
      <c r="AL1775" s="73" t="n"/>
      <c r="AM1775" s="73" t="n"/>
      <c r="AN1775" s="73" t="n"/>
      <c r="AO1775" s="73" t="n"/>
      <c r="AP1775" s="73" t="n"/>
      <c r="AQ1775" s="73" t="n"/>
      <c r="AR1775" s="73" t="n"/>
      <c r="AS1775" s="73" t="n"/>
      <c r="AT1775" s="73" t="n"/>
      <c r="AU1775" s="73" t="n"/>
      <c r="AV1775" s="73" t="n"/>
      <c r="AW1775" s="73" t="n"/>
      <c r="AX1775" s="73" t="n"/>
      <c r="AY1775" s="73" t="n"/>
      <c r="AZ1775" s="73" t="n"/>
      <c r="BA1775" s="73" t="n"/>
      <c r="BB1775" s="73" t="n"/>
      <c r="BC1775" s="73" t="n"/>
      <c r="BD1775" s="73" t="n"/>
      <c r="BE1775" s="73" t="n"/>
      <c r="BF1775" s="73" t="n"/>
      <c r="BG1775" s="73" t="n"/>
      <c r="BH1775" s="73" t="n"/>
      <c r="BI1775" s="73" t="n"/>
      <c r="BJ1775" s="73" t="n"/>
      <c r="BK1775" s="73" t="n"/>
      <c r="BL1775" s="73" t="n"/>
      <c r="BM1775" s="73" t="n"/>
      <c r="BN1775" s="73" t="n"/>
      <c r="BO1775" s="73" t="n"/>
      <c r="BP1775" s="96" t="n"/>
      <c r="BQ1775" s="174" t="n"/>
      <c r="BR1775" s="174" t="n"/>
      <c r="BS1775" s="174" t="n"/>
      <c r="BT1775" s="174" t="n"/>
      <c r="BU1775" s="174" t="n"/>
      <c r="BV1775" s="174" t="n"/>
      <c r="BW1775" s="174" t="n"/>
      <c r="BX1775" s="174" t="n"/>
      <c r="BY1775" s="174" t="n"/>
      <c r="BZ1775" s="175" t="n"/>
      <c r="CA1775" s="176" t="n"/>
      <c r="CB1775" s="177" t="n"/>
      <c r="CC1775" s="118" t="n"/>
      <c r="CD1775" s="178" t="n"/>
      <c r="CE1775" s="120" t="n"/>
      <c r="CF1775" s="178" t="n"/>
      <c r="CG1775" s="179" t="n"/>
      <c r="CH1775" s="178" t="n"/>
      <c r="CI1775" s="180" t="n"/>
      <c r="CJ1775" s="181" t="n"/>
      <c r="CK1775" s="182" t="n"/>
    </row>
    <row r="1776">
      <c r="A1776" s="69" t="n"/>
      <c r="B1776" s="70" t="n"/>
      <c r="C1776" s="77" t="n"/>
      <c r="D1776" s="84" t="n"/>
      <c r="E1776" s="69" t="n"/>
      <c r="F1776" s="69" t="n"/>
      <c r="G1776" s="73" t="n"/>
      <c r="H1776" s="73" t="n"/>
      <c r="I1776" s="75" t="n"/>
      <c r="J1776" s="75" t="n"/>
      <c r="K1776" s="73" t="n"/>
      <c r="L1776" s="73" t="n"/>
      <c r="M1776" s="73" t="n"/>
      <c r="N1776" s="73" t="n"/>
      <c r="O1776" s="75" t="n"/>
      <c r="P1776" s="75" t="n"/>
      <c r="Q1776" s="73" t="n"/>
      <c r="R1776" s="73" t="n"/>
      <c r="S1776" s="73" t="n"/>
      <c r="T1776" s="73" t="n"/>
      <c r="U1776" s="73" t="n"/>
      <c r="V1776" s="73" t="n"/>
      <c r="W1776" s="73" t="n"/>
      <c r="X1776" s="73" t="n"/>
      <c r="Y1776" s="73" t="n"/>
      <c r="Z1776" s="73" t="n"/>
      <c r="AA1776" s="73" t="n"/>
      <c r="AB1776" s="73" t="n"/>
      <c r="AC1776" s="73" t="n"/>
      <c r="AD1776" s="73" t="n"/>
      <c r="AE1776" s="73" t="n"/>
      <c r="AF1776" s="73" t="n"/>
      <c r="AG1776" s="73" t="n"/>
      <c r="AH1776" s="73" t="n"/>
      <c r="AI1776" s="73" t="n"/>
      <c r="AJ1776" s="73" t="n"/>
      <c r="AK1776" s="73" t="n"/>
      <c r="AL1776" s="73" t="n"/>
      <c r="AM1776" s="73" t="n"/>
      <c r="AN1776" s="73" t="n"/>
      <c r="AO1776" s="73" t="n"/>
      <c r="AP1776" s="73" t="n"/>
      <c r="AQ1776" s="73" t="n"/>
      <c r="AR1776" s="73" t="n"/>
      <c r="AS1776" s="73" t="n"/>
      <c r="AT1776" s="73" t="n"/>
      <c r="AU1776" s="73" t="n"/>
      <c r="AV1776" s="73" t="n"/>
      <c r="AW1776" s="73" t="n"/>
      <c r="AX1776" s="73" t="n"/>
      <c r="AY1776" s="73" t="n"/>
      <c r="AZ1776" s="73" t="n"/>
      <c r="BA1776" s="73" t="n"/>
      <c r="BB1776" s="73" t="n"/>
      <c r="BC1776" s="73" t="n"/>
      <c r="BD1776" s="73" t="n"/>
      <c r="BE1776" s="73" t="n"/>
      <c r="BF1776" s="73" t="n"/>
      <c r="BG1776" s="73" t="n"/>
      <c r="BH1776" s="73" t="n"/>
      <c r="BI1776" s="73" t="n"/>
      <c r="BJ1776" s="73" t="n"/>
      <c r="BK1776" s="73" t="n"/>
      <c r="BL1776" s="73" t="n"/>
      <c r="BM1776" s="73" t="n"/>
      <c r="BN1776" s="73" t="n"/>
      <c r="BO1776" s="73" t="n"/>
      <c r="BP1776" s="96" t="n"/>
      <c r="BQ1776" s="174" t="n"/>
      <c r="BR1776" s="174" t="n"/>
      <c r="BS1776" s="174" t="n"/>
      <c r="BT1776" s="174" t="n"/>
      <c r="BU1776" s="174" t="n"/>
      <c r="BV1776" s="174" t="n"/>
      <c r="BW1776" s="174" t="n"/>
      <c r="BX1776" s="174" t="n"/>
      <c r="BY1776" s="174" t="n"/>
      <c r="BZ1776" s="175" t="n"/>
      <c r="CA1776" s="176" t="n"/>
      <c r="CB1776" s="177" t="n"/>
      <c r="CC1776" s="118" t="n"/>
      <c r="CD1776" s="178" t="n"/>
      <c r="CE1776" s="120" t="n"/>
      <c r="CF1776" s="178" t="n"/>
      <c r="CG1776" s="179" t="n"/>
      <c r="CH1776" s="178" t="n"/>
      <c r="CI1776" s="180" t="n"/>
      <c r="CJ1776" s="181" t="n"/>
      <c r="CK1776" s="182" t="n"/>
    </row>
    <row r="1777">
      <c r="A1777" s="69" t="n"/>
      <c r="B1777" s="70" t="n"/>
      <c r="C1777" s="77" t="n"/>
      <c r="D1777" s="84" t="n"/>
      <c r="E1777" s="69" t="n"/>
      <c r="F1777" s="69" t="n"/>
      <c r="G1777" s="73" t="n"/>
      <c r="H1777" s="73" t="n"/>
      <c r="I1777" s="75" t="n"/>
      <c r="J1777" s="75" t="n"/>
      <c r="K1777" s="73" t="n"/>
      <c r="L1777" s="73" t="n"/>
      <c r="M1777" s="73" t="n"/>
      <c r="N1777" s="73" t="n"/>
      <c r="O1777" s="75" t="n"/>
      <c r="P1777" s="75" t="n"/>
      <c r="Q1777" s="73" t="n"/>
      <c r="R1777" s="73" t="n"/>
      <c r="S1777" s="73" t="n"/>
      <c r="T1777" s="73" t="n"/>
      <c r="U1777" s="73" t="n"/>
      <c r="V1777" s="73" t="n"/>
      <c r="W1777" s="73" t="n"/>
      <c r="X1777" s="73" t="n"/>
      <c r="Y1777" s="73" t="n"/>
      <c r="Z1777" s="73" t="n"/>
      <c r="AA1777" s="73" t="n"/>
      <c r="AB1777" s="73" t="n"/>
      <c r="AC1777" s="73" t="n"/>
      <c r="AD1777" s="73" t="n"/>
      <c r="AE1777" s="73" t="n"/>
      <c r="AF1777" s="73" t="n"/>
      <c r="AG1777" s="73" t="n"/>
      <c r="AH1777" s="73" t="n"/>
      <c r="AI1777" s="73" t="n"/>
      <c r="AJ1777" s="73" t="n"/>
      <c r="AK1777" s="73" t="n"/>
      <c r="AL1777" s="73" t="n"/>
      <c r="AM1777" s="73" t="n"/>
      <c r="AN1777" s="73" t="n"/>
      <c r="AO1777" s="73" t="n"/>
      <c r="AP1777" s="73" t="n"/>
      <c r="AQ1777" s="73" t="n"/>
      <c r="AR1777" s="73" t="n"/>
      <c r="AS1777" s="73" t="n"/>
      <c r="AT1777" s="73" t="n"/>
      <c r="AU1777" s="73" t="n"/>
      <c r="AV1777" s="73" t="n"/>
      <c r="AW1777" s="73" t="n"/>
      <c r="AX1777" s="73" t="n"/>
      <c r="AY1777" s="73" t="n"/>
      <c r="AZ1777" s="73" t="n"/>
      <c r="BA1777" s="73" t="n"/>
      <c r="BB1777" s="73" t="n"/>
      <c r="BC1777" s="73" t="n"/>
      <c r="BD1777" s="73" t="n"/>
      <c r="BE1777" s="73" t="n"/>
      <c r="BF1777" s="73" t="n"/>
      <c r="BG1777" s="73" t="n"/>
      <c r="BH1777" s="73" t="n"/>
      <c r="BI1777" s="73" t="n"/>
      <c r="BJ1777" s="73" t="n"/>
      <c r="BK1777" s="73" t="n"/>
      <c r="BL1777" s="73" t="n"/>
      <c r="BM1777" s="73" t="n"/>
      <c r="BN1777" s="73" t="n"/>
      <c r="BO1777" s="73" t="n"/>
      <c r="BP1777" s="96" t="n"/>
      <c r="BQ1777" s="174" t="n"/>
      <c r="BR1777" s="174" t="n"/>
      <c r="BS1777" s="174" t="n"/>
      <c r="BT1777" s="174" t="n"/>
      <c r="BU1777" s="174" t="n"/>
      <c r="BV1777" s="174" t="n"/>
      <c r="BW1777" s="174" t="n"/>
      <c r="BX1777" s="174" t="n"/>
      <c r="BY1777" s="174" t="n"/>
      <c r="BZ1777" s="175" t="n"/>
      <c r="CA1777" s="176" t="n"/>
      <c r="CB1777" s="177" t="n"/>
      <c r="CC1777" s="118" t="n"/>
      <c r="CD1777" s="178" t="n"/>
      <c r="CE1777" s="120" t="n"/>
      <c r="CF1777" s="178" t="n"/>
      <c r="CG1777" s="179" t="n"/>
      <c r="CH1777" s="178" t="n"/>
      <c r="CI1777" s="180" t="n"/>
      <c r="CJ1777" s="181" t="n"/>
      <c r="CK1777" s="182" t="n"/>
    </row>
    <row r="1778">
      <c r="A1778" s="69" t="n"/>
      <c r="B1778" s="70" t="n"/>
      <c r="C1778" s="77" t="n"/>
      <c r="D1778" s="84" t="n"/>
      <c r="E1778" s="69" t="n"/>
      <c r="F1778" s="69" t="n"/>
      <c r="G1778" s="73" t="n"/>
      <c r="H1778" s="73" t="n"/>
      <c r="I1778" s="75" t="n"/>
      <c r="J1778" s="75" t="n"/>
      <c r="K1778" s="73" t="n"/>
      <c r="L1778" s="73" t="n"/>
      <c r="M1778" s="73" t="n"/>
      <c r="N1778" s="73" t="n"/>
      <c r="O1778" s="75" t="n"/>
      <c r="P1778" s="75" t="n"/>
      <c r="Q1778" s="73" t="n"/>
      <c r="R1778" s="73" t="n"/>
      <c r="S1778" s="73" t="n"/>
      <c r="T1778" s="73" t="n"/>
      <c r="U1778" s="73" t="n"/>
      <c r="V1778" s="73" t="n"/>
      <c r="W1778" s="73" t="n"/>
      <c r="X1778" s="73" t="n"/>
      <c r="Y1778" s="73" t="n"/>
      <c r="Z1778" s="73" t="n"/>
      <c r="AA1778" s="73" t="n"/>
      <c r="AB1778" s="73" t="n"/>
      <c r="AC1778" s="73" t="n"/>
      <c r="AD1778" s="73" t="n"/>
      <c r="AE1778" s="73" t="n"/>
      <c r="AF1778" s="73" t="n"/>
      <c r="AG1778" s="73" t="n"/>
      <c r="AH1778" s="73" t="n"/>
      <c r="AI1778" s="73" t="n"/>
      <c r="AJ1778" s="73" t="n"/>
      <c r="AK1778" s="73" t="n"/>
      <c r="AL1778" s="73" t="n"/>
      <c r="AM1778" s="73" t="n"/>
      <c r="AN1778" s="73" t="n"/>
      <c r="AO1778" s="73" t="n"/>
      <c r="AP1778" s="73" t="n"/>
      <c r="AQ1778" s="73" t="n"/>
      <c r="AR1778" s="73" t="n"/>
      <c r="AS1778" s="73" t="n"/>
      <c r="AT1778" s="73" t="n"/>
      <c r="AU1778" s="73" t="n"/>
      <c r="AV1778" s="73" t="n"/>
      <c r="AW1778" s="73" t="n"/>
      <c r="AX1778" s="73" t="n"/>
      <c r="AY1778" s="73" t="n"/>
      <c r="AZ1778" s="73" t="n"/>
      <c r="BA1778" s="73" t="n"/>
      <c r="BB1778" s="73" t="n"/>
      <c r="BC1778" s="73" t="n"/>
      <c r="BD1778" s="73" t="n"/>
      <c r="BE1778" s="73" t="n"/>
      <c r="BF1778" s="73" t="n"/>
      <c r="BG1778" s="73" t="n"/>
      <c r="BH1778" s="73" t="n"/>
      <c r="BI1778" s="73" t="n"/>
      <c r="BJ1778" s="73" t="n"/>
      <c r="BK1778" s="73" t="n"/>
      <c r="BL1778" s="73" t="n"/>
      <c r="BM1778" s="73" t="n"/>
      <c r="BN1778" s="73" t="n"/>
      <c r="BO1778" s="73" t="n"/>
      <c r="BP1778" s="96" t="n"/>
      <c r="BQ1778" s="174" t="n"/>
      <c r="BR1778" s="174" t="n"/>
      <c r="BS1778" s="174" t="n"/>
      <c r="BT1778" s="174" t="n"/>
      <c r="BU1778" s="174" t="n"/>
      <c r="BV1778" s="174" t="n"/>
      <c r="BW1778" s="174" t="n"/>
      <c r="BX1778" s="174" t="n"/>
      <c r="BY1778" s="174" t="n"/>
      <c r="BZ1778" s="175" t="n"/>
      <c r="CA1778" s="176" t="n"/>
      <c r="CB1778" s="177" t="n"/>
      <c r="CC1778" s="118" t="n"/>
      <c r="CD1778" s="178" t="n"/>
      <c r="CE1778" s="120" t="n"/>
      <c r="CF1778" s="178" t="n"/>
      <c r="CG1778" s="179" t="n"/>
      <c r="CH1778" s="178" t="n"/>
      <c r="CI1778" s="180" t="n"/>
      <c r="CJ1778" s="181" t="n"/>
      <c r="CK1778" s="182" t="n"/>
    </row>
    <row r="1779">
      <c r="A1779" s="69" t="n"/>
      <c r="B1779" s="70" t="n"/>
      <c r="C1779" s="77" t="n"/>
      <c r="D1779" s="84" t="n"/>
      <c r="E1779" s="69" t="n"/>
      <c r="F1779" s="69" t="n"/>
      <c r="G1779" s="73" t="n"/>
      <c r="H1779" s="73" t="n"/>
      <c r="I1779" s="75" t="n"/>
      <c r="J1779" s="75" t="n"/>
      <c r="K1779" s="73" t="n"/>
      <c r="L1779" s="73" t="n"/>
      <c r="M1779" s="73" t="n"/>
      <c r="N1779" s="73" t="n"/>
      <c r="O1779" s="75" t="n"/>
      <c r="P1779" s="75" t="n"/>
      <c r="Q1779" s="73" t="n"/>
      <c r="R1779" s="73" t="n"/>
      <c r="S1779" s="73" t="n"/>
      <c r="T1779" s="73" t="n"/>
      <c r="U1779" s="73" t="n"/>
      <c r="V1779" s="73" t="n"/>
      <c r="W1779" s="73" t="n"/>
      <c r="X1779" s="73" t="n"/>
      <c r="Y1779" s="73" t="n"/>
      <c r="Z1779" s="73" t="n"/>
      <c r="AA1779" s="73" t="n"/>
      <c r="AB1779" s="73" t="n"/>
      <c r="AC1779" s="73" t="n"/>
      <c r="AD1779" s="73" t="n"/>
      <c r="AE1779" s="73" t="n"/>
      <c r="AF1779" s="73" t="n"/>
      <c r="AG1779" s="73" t="n"/>
      <c r="AH1779" s="73" t="n"/>
      <c r="AI1779" s="73" t="n"/>
      <c r="AJ1779" s="73" t="n"/>
      <c r="AK1779" s="73" t="n"/>
      <c r="AL1779" s="73" t="n"/>
      <c r="AM1779" s="73" t="n"/>
      <c r="AN1779" s="73" t="n"/>
      <c r="AO1779" s="73" t="n"/>
      <c r="AP1779" s="73" t="n"/>
      <c r="AQ1779" s="73" t="n"/>
      <c r="AR1779" s="73" t="n"/>
      <c r="AS1779" s="73" t="n"/>
      <c r="AT1779" s="73" t="n"/>
      <c r="AU1779" s="73" t="n"/>
      <c r="AV1779" s="73" t="n"/>
      <c r="AW1779" s="73" t="n"/>
      <c r="AX1779" s="73" t="n"/>
      <c r="AY1779" s="73" t="n"/>
      <c r="AZ1779" s="73" t="n"/>
      <c r="BA1779" s="73" t="n"/>
      <c r="BB1779" s="73" t="n"/>
      <c r="BC1779" s="73" t="n"/>
      <c r="BD1779" s="73" t="n"/>
      <c r="BE1779" s="73" t="n"/>
      <c r="BF1779" s="73" t="n"/>
      <c r="BG1779" s="73" t="n"/>
      <c r="BH1779" s="73" t="n"/>
      <c r="BI1779" s="73" t="n"/>
      <c r="BJ1779" s="73" t="n"/>
      <c r="BK1779" s="73" t="n"/>
      <c r="BL1779" s="73" t="n"/>
      <c r="BM1779" s="73" t="n"/>
      <c r="BN1779" s="73" t="n"/>
      <c r="BO1779" s="73" t="n"/>
      <c r="BP1779" s="96" t="n"/>
      <c r="BQ1779" s="174" t="n"/>
      <c r="BR1779" s="174" t="n"/>
      <c r="BS1779" s="174" t="n"/>
      <c r="BT1779" s="174" t="n"/>
      <c r="BU1779" s="174" t="n"/>
      <c r="BV1779" s="174" t="n"/>
      <c r="BW1779" s="174" t="n"/>
      <c r="BX1779" s="174" t="n"/>
      <c r="BY1779" s="174" t="n"/>
      <c r="BZ1779" s="175" t="n"/>
      <c r="CA1779" s="176" t="n"/>
      <c r="CB1779" s="177" t="n"/>
      <c r="CC1779" s="118" t="n"/>
      <c r="CD1779" s="178" t="n"/>
      <c r="CE1779" s="120" t="n"/>
      <c r="CF1779" s="178" t="n"/>
      <c r="CG1779" s="179" t="n"/>
      <c r="CH1779" s="178" t="n"/>
      <c r="CI1779" s="180" t="n"/>
      <c r="CJ1779" s="181" t="n"/>
      <c r="CK1779" s="182" t="n"/>
    </row>
    <row r="1780">
      <c r="A1780" s="69" t="n"/>
      <c r="B1780" s="70" t="n"/>
      <c r="C1780" s="77" t="n"/>
      <c r="D1780" s="84" t="n"/>
      <c r="E1780" s="69" t="n"/>
      <c r="F1780" s="69" t="n"/>
      <c r="G1780" s="73" t="n"/>
      <c r="H1780" s="73" t="n"/>
      <c r="I1780" s="75" t="n"/>
      <c r="J1780" s="75" t="n"/>
      <c r="K1780" s="73" t="n"/>
      <c r="L1780" s="73" t="n"/>
      <c r="M1780" s="73" t="n"/>
      <c r="N1780" s="73" t="n"/>
      <c r="O1780" s="75" t="n"/>
      <c r="P1780" s="75" t="n"/>
      <c r="Q1780" s="73" t="n"/>
      <c r="R1780" s="73" t="n"/>
      <c r="S1780" s="73" t="n"/>
      <c r="T1780" s="73" t="n"/>
      <c r="U1780" s="73" t="n"/>
      <c r="V1780" s="73" t="n"/>
      <c r="W1780" s="73" t="n"/>
      <c r="X1780" s="73" t="n"/>
      <c r="Y1780" s="73" t="n"/>
      <c r="Z1780" s="73" t="n"/>
      <c r="AA1780" s="73" t="n"/>
      <c r="AB1780" s="73" t="n"/>
      <c r="AC1780" s="73" t="n"/>
      <c r="AD1780" s="73" t="n"/>
      <c r="AE1780" s="73" t="n"/>
      <c r="AF1780" s="73" t="n"/>
      <c r="AG1780" s="73" t="n"/>
      <c r="AH1780" s="73" t="n"/>
      <c r="AI1780" s="73" t="n"/>
      <c r="AJ1780" s="73" t="n"/>
      <c r="AK1780" s="73" t="n"/>
      <c r="AL1780" s="73" t="n"/>
      <c r="AM1780" s="73" t="n"/>
      <c r="AN1780" s="73" t="n"/>
      <c r="AO1780" s="73" t="n"/>
      <c r="AP1780" s="73" t="n"/>
      <c r="AQ1780" s="73" t="n"/>
      <c r="AR1780" s="73" t="n"/>
      <c r="AS1780" s="73" t="n"/>
      <c r="AT1780" s="73" t="n"/>
      <c r="AU1780" s="73" t="n"/>
      <c r="AV1780" s="73" t="n"/>
      <c r="AW1780" s="73" t="n"/>
      <c r="AX1780" s="73" t="n"/>
      <c r="AY1780" s="73" t="n"/>
      <c r="AZ1780" s="73" t="n"/>
      <c r="BA1780" s="73" t="n"/>
      <c r="BB1780" s="73" t="n"/>
      <c r="BC1780" s="73" t="n"/>
      <c r="BD1780" s="73" t="n"/>
      <c r="BE1780" s="73" t="n"/>
      <c r="BF1780" s="73" t="n"/>
      <c r="BG1780" s="73" t="n"/>
      <c r="BH1780" s="73" t="n"/>
      <c r="BI1780" s="73" t="n"/>
      <c r="BJ1780" s="73" t="n"/>
      <c r="BK1780" s="73" t="n"/>
      <c r="BL1780" s="73" t="n"/>
      <c r="BM1780" s="73" t="n"/>
      <c r="BN1780" s="73" t="n"/>
      <c r="BO1780" s="73" t="n"/>
      <c r="BP1780" s="96" t="n"/>
      <c r="BQ1780" s="174" t="n"/>
      <c r="BR1780" s="174" t="n"/>
      <c r="BS1780" s="174" t="n"/>
      <c r="BT1780" s="174" t="n"/>
      <c r="BU1780" s="174" t="n"/>
      <c r="BV1780" s="174" t="n"/>
      <c r="BW1780" s="174" t="n"/>
      <c r="BX1780" s="174" t="n"/>
      <c r="BY1780" s="174" t="n"/>
      <c r="BZ1780" s="175" t="n"/>
      <c r="CA1780" s="176" t="n"/>
      <c r="CB1780" s="177" t="n"/>
      <c r="CC1780" s="118" t="n"/>
      <c r="CD1780" s="178" t="n"/>
      <c r="CE1780" s="120" t="n"/>
      <c r="CF1780" s="178" t="n"/>
      <c r="CG1780" s="179" t="n"/>
      <c r="CH1780" s="178" t="n"/>
      <c r="CI1780" s="180" t="n"/>
      <c r="CJ1780" s="181" t="n"/>
      <c r="CK1780" s="182" t="n"/>
    </row>
    <row r="1781">
      <c r="A1781" s="69" t="n"/>
      <c r="B1781" s="70" t="n"/>
      <c r="C1781" s="77" t="n"/>
      <c r="D1781" s="84" t="n"/>
      <c r="E1781" s="69" t="n"/>
      <c r="F1781" s="69" t="n"/>
      <c r="G1781" s="73" t="n"/>
      <c r="H1781" s="73" t="n"/>
      <c r="I1781" s="75" t="n"/>
      <c r="J1781" s="75" t="n"/>
      <c r="K1781" s="73" t="n"/>
      <c r="L1781" s="73" t="n"/>
      <c r="M1781" s="73" t="n"/>
      <c r="N1781" s="73" t="n"/>
      <c r="O1781" s="75" t="n"/>
      <c r="P1781" s="75" t="n"/>
      <c r="Q1781" s="73" t="n"/>
      <c r="R1781" s="73" t="n"/>
      <c r="S1781" s="73" t="n"/>
      <c r="T1781" s="73" t="n"/>
      <c r="U1781" s="73" t="n"/>
      <c r="V1781" s="73" t="n"/>
      <c r="W1781" s="73" t="n"/>
      <c r="X1781" s="73" t="n"/>
      <c r="Y1781" s="73" t="n"/>
      <c r="Z1781" s="73" t="n"/>
      <c r="AA1781" s="73" t="n"/>
      <c r="AB1781" s="73" t="n"/>
      <c r="AC1781" s="73" t="n"/>
      <c r="AD1781" s="73" t="n"/>
      <c r="AE1781" s="73" t="n"/>
      <c r="AF1781" s="73" t="n"/>
      <c r="AG1781" s="73" t="n"/>
      <c r="AH1781" s="73" t="n"/>
      <c r="AI1781" s="73" t="n"/>
      <c r="AJ1781" s="73" t="n"/>
      <c r="AK1781" s="73" t="n"/>
      <c r="AL1781" s="73" t="n"/>
      <c r="AM1781" s="73" t="n"/>
      <c r="AN1781" s="73" t="n"/>
      <c r="AO1781" s="73" t="n"/>
      <c r="AP1781" s="73" t="n"/>
      <c r="AQ1781" s="73" t="n"/>
      <c r="AR1781" s="73" t="n"/>
      <c r="AS1781" s="73" t="n"/>
      <c r="AT1781" s="73" t="n"/>
      <c r="AU1781" s="73" t="n"/>
      <c r="AV1781" s="73" t="n"/>
      <c r="AW1781" s="73" t="n"/>
      <c r="AX1781" s="73" t="n"/>
      <c r="AY1781" s="73" t="n"/>
      <c r="AZ1781" s="73" t="n"/>
      <c r="BA1781" s="73" t="n"/>
      <c r="BB1781" s="73" t="n"/>
      <c r="BC1781" s="73" t="n"/>
      <c r="BD1781" s="73" t="n"/>
      <c r="BE1781" s="73" t="n"/>
      <c r="BF1781" s="73" t="n"/>
      <c r="BG1781" s="73" t="n"/>
      <c r="BH1781" s="73" t="n"/>
      <c r="BI1781" s="73" t="n"/>
      <c r="BJ1781" s="73" t="n"/>
      <c r="BK1781" s="73" t="n"/>
      <c r="BL1781" s="73" t="n"/>
      <c r="BM1781" s="73" t="n"/>
      <c r="BN1781" s="73" t="n"/>
      <c r="BO1781" s="73" t="n"/>
      <c r="BP1781" s="96" t="n"/>
      <c r="BQ1781" s="174" t="n"/>
      <c r="BR1781" s="174" t="n"/>
      <c r="BS1781" s="174" t="n"/>
      <c r="BT1781" s="174" t="n"/>
      <c r="BU1781" s="174" t="n"/>
      <c r="BV1781" s="174" t="n"/>
      <c r="BW1781" s="174" t="n"/>
      <c r="BX1781" s="174" t="n"/>
      <c r="BY1781" s="174" t="n"/>
      <c r="BZ1781" s="175" t="n"/>
      <c r="CA1781" s="176" t="n"/>
      <c r="CB1781" s="177" t="n"/>
      <c r="CC1781" s="118" t="n"/>
      <c r="CD1781" s="178" t="n"/>
      <c r="CE1781" s="120" t="n"/>
      <c r="CF1781" s="178" t="n"/>
      <c r="CG1781" s="179" t="n"/>
      <c r="CH1781" s="178" t="n"/>
      <c r="CI1781" s="180" t="n"/>
      <c r="CJ1781" s="181" t="n"/>
      <c r="CK1781" s="182" t="n"/>
    </row>
    <row r="1782">
      <c r="A1782" s="69" t="n"/>
      <c r="B1782" s="70" t="n"/>
      <c r="C1782" s="77" t="n"/>
      <c r="D1782" s="84" t="n"/>
      <c r="E1782" s="69" t="n"/>
      <c r="F1782" s="69" t="n"/>
      <c r="G1782" s="73" t="n"/>
      <c r="H1782" s="73" t="n"/>
      <c r="I1782" s="75" t="n"/>
      <c r="J1782" s="75" t="n"/>
      <c r="K1782" s="73" t="n"/>
      <c r="L1782" s="73" t="n"/>
      <c r="M1782" s="73" t="n"/>
      <c r="N1782" s="73" t="n"/>
      <c r="O1782" s="75" t="n"/>
      <c r="P1782" s="75" t="n"/>
      <c r="Q1782" s="73" t="n"/>
      <c r="R1782" s="73" t="n"/>
      <c r="S1782" s="73" t="n"/>
      <c r="T1782" s="73" t="n"/>
      <c r="U1782" s="73" t="n"/>
      <c r="V1782" s="73" t="n"/>
      <c r="W1782" s="73" t="n"/>
      <c r="X1782" s="73" t="n"/>
      <c r="Y1782" s="73" t="n"/>
      <c r="Z1782" s="73" t="n"/>
      <c r="AA1782" s="73" t="n"/>
      <c r="AB1782" s="73" t="n"/>
      <c r="AC1782" s="73" t="n"/>
      <c r="AD1782" s="73" t="n"/>
      <c r="AE1782" s="73" t="n"/>
      <c r="AF1782" s="73" t="n"/>
      <c r="AG1782" s="73" t="n"/>
      <c r="AH1782" s="73" t="n"/>
      <c r="AI1782" s="73" t="n"/>
      <c r="AJ1782" s="73" t="n"/>
      <c r="AK1782" s="73" t="n"/>
      <c r="AL1782" s="73" t="n"/>
      <c r="AM1782" s="73" t="n"/>
      <c r="AN1782" s="73" t="n"/>
      <c r="AO1782" s="73" t="n"/>
      <c r="AP1782" s="73" t="n"/>
      <c r="AQ1782" s="73" t="n"/>
      <c r="AR1782" s="73" t="n"/>
      <c r="AS1782" s="73" t="n"/>
      <c r="AT1782" s="73" t="n"/>
      <c r="AU1782" s="73" t="n"/>
      <c r="AV1782" s="73" t="n"/>
      <c r="AW1782" s="73" t="n"/>
      <c r="AX1782" s="73" t="n"/>
      <c r="AY1782" s="73" t="n"/>
      <c r="AZ1782" s="73" t="n"/>
      <c r="BA1782" s="73" t="n"/>
      <c r="BB1782" s="73" t="n"/>
      <c r="BC1782" s="73" t="n"/>
      <c r="BD1782" s="73" t="n"/>
      <c r="BE1782" s="73" t="n"/>
      <c r="BF1782" s="73" t="n"/>
      <c r="BG1782" s="73" t="n"/>
      <c r="BH1782" s="73" t="n"/>
      <c r="BI1782" s="73" t="n"/>
      <c r="BJ1782" s="73" t="n"/>
      <c r="BK1782" s="73" t="n"/>
      <c r="BL1782" s="73" t="n"/>
      <c r="BM1782" s="73" t="n"/>
      <c r="BN1782" s="73" t="n"/>
      <c r="BO1782" s="73" t="n"/>
      <c r="BP1782" s="96" t="n"/>
      <c r="BQ1782" s="174" t="n"/>
      <c r="BR1782" s="174" t="n"/>
      <c r="BS1782" s="174" t="n"/>
      <c r="BT1782" s="174" t="n"/>
      <c r="BU1782" s="174" t="n"/>
      <c r="BV1782" s="174" t="n"/>
      <c r="BW1782" s="174" t="n"/>
      <c r="BX1782" s="174" t="n"/>
      <c r="BY1782" s="174" t="n"/>
      <c r="BZ1782" s="175" t="n"/>
      <c r="CA1782" s="176" t="n"/>
      <c r="CB1782" s="177" t="n"/>
      <c r="CC1782" s="118" t="n"/>
      <c r="CD1782" s="178" t="n"/>
      <c r="CE1782" s="120" t="n"/>
      <c r="CF1782" s="178" t="n"/>
      <c r="CG1782" s="179" t="n"/>
      <c r="CH1782" s="178" t="n"/>
      <c r="CI1782" s="180" t="n"/>
      <c r="CJ1782" s="181" t="n"/>
      <c r="CK1782" s="182" t="n"/>
    </row>
    <row r="1783">
      <c r="A1783" s="69" t="n"/>
      <c r="B1783" s="70" t="n"/>
      <c r="C1783" s="77" t="n"/>
      <c r="D1783" s="84" t="n"/>
      <c r="E1783" s="69" t="n"/>
      <c r="F1783" s="69" t="n"/>
      <c r="G1783" s="73" t="n"/>
      <c r="H1783" s="73" t="n"/>
      <c r="I1783" s="75" t="n"/>
      <c r="J1783" s="75" t="n"/>
      <c r="K1783" s="73" t="n"/>
      <c r="L1783" s="73" t="n"/>
      <c r="M1783" s="73" t="n"/>
      <c r="N1783" s="73" t="n"/>
      <c r="O1783" s="75" t="n"/>
      <c r="P1783" s="75" t="n"/>
      <c r="Q1783" s="73" t="n"/>
      <c r="R1783" s="73" t="n"/>
      <c r="S1783" s="73" t="n"/>
      <c r="T1783" s="73" t="n"/>
      <c r="U1783" s="73" t="n"/>
      <c r="V1783" s="73" t="n"/>
      <c r="W1783" s="73" t="n"/>
      <c r="X1783" s="73" t="n"/>
      <c r="Y1783" s="73" t="n"/>
      <c r="Z1783" s="73" t="n"/>
      <c r="AA1783" s="73" t="n"/>
      <c r="AB1783" s="73" t="n"/>
      <c r="AC1783" s="73" t="n"/>
      <c r="AD1783" s="73" t="n"/>
      <c r="AE1783" s="73" t="n"/>
      <c r="AF1783" s="73" t="n"/>
      <c r="AG1783" s="73" t="n"/>
      <c r="AH1783" s="73" t="n"/>
      <c r="AI1783" s="73" t="n"/>
      <c r="AJ1783" s="73" t="n"/>
      <c r="AK1783" s="73" t="n"/>
      <c r="AL1783" s="73" t="n"/>
      <c r="AM1783" s="73" t="n"/>
      <c r="AN1783" s="73" t="n"/>
      <c r="AO1783" s="73" t="n"/>
      <c r="AP1783" s="73" t="n"/>
      <c r="AQ1783" s="73" t="n"/>
      <c r="AR1783" s="73" t="n"/>
      <c r="AS1783" s="73" t="n"/>
      <c r="AT1783" s="73" t="n"/>
      <c r="AU1783" s="73" t="n"/>
      <c r="AV1783" s="73" t="n"/>
      <c r="AW1783" s="73" t="n"/>
      <c r="AX1783" s="73" t="n"/>
      <c r="AY1783" s="73" t="n"/>
      <c r="AZ1783" s="73" t="n"/>
      <c r="BA1783" s="73" t="n"/>
      <c r="BB1783" s="73" t="n"/>
      <c r="BC1783" s="73" t="n"/>
      <c r="BD1783" s="73" t="n"/>
      <c r="BE1783" s="73" t="n"/>
      <c r="BF1783" s="73" t="n"/>
      <c r="BG1783" s="73" t="n"/>
      <c r="BH1783" s="73" t="n"/>
      <c r="BI1783" s="73" t="n"/>
      <c r="BJ1783" s="73" t="n"/>
      <c r="BK1783" s="73" t="n"/>
      <c r="BL1783" s="73" t="n"/>
      <c r="BM1783" s="73" t="n"/>
      <c r="BN1783" s="73" t="n"/>
      <c r="BO1783" s="73" t="n"/>
      <c r="BP1783" s="96" t="n"/>
      <c r="BQ1783" s="174" t="n"/>
      <c r="BR1783" s="174" t="n"/>
      <c r="BS1783" s="174" t="n"/>
      <c r="BT1783" s="174" t="n"/>
      <c r="BU1783" s="174" t="n"/>
      <c r="BV1783" s="174" t="n"/>
      <c r="BW1783" s="174" t="n"/>
      <c r="BX1783" s="174" t="n"/>
      <c r="BY1783" s="174" t="n"/>
      <c r="BZ1783" s="175" t="n"/>
      <c r="CA1783" s="176" t="n"/>
      <c r="CB1783" s="177" t="n"/>
      <c r="CC1783" s="118" t="n"/>
      <c r="CD1783" s="178" t="n"/>
      <c r="CE1783" s="120" t="n"/>
      <c r="CF1783" s="178" t="n"/>
      <c r="CG1783" s="179" t="n"/>
      <c r="CH1783" s="178" t="n"/>
      <c r="CI1783" s="180" t="n"/>
      <c r="CJ1783" s="181" t="n"/>
      <c r="CK1783" s="182" t="n"/>
    </row>
    <row r="1784">
      <c r="A1784" s="69" t="n"/>
      <c r="B1784" s="70" t="n"/>
      <c r="C1784" s="77" t="n"/>
      <c r="D1784" s="84" t="n"/>
      <c r="E1784" s="69" t="n"/>
      <c r="F1784" s="69" t="n"/>
      <c r="G1784" s="73" t="n"/>
      <c r="H1784" s="73" t="n"/>
      <c r="I1784" s="75" t="n"/>
      <c r="J1784" s="75" t="n"/>
      <c r="K1784" s="73" t="n"/>
      <c r="L1784" s="73" t="n"/>
      <c r="M1784" s="73" t="n"/>
      <c r="N1784" s="73" t="n"/>
      <c r="O1784" s="75" t="n"/>
      <c r="P1784" s="75" t="n"/>
      <c r="Q1784" s="73" t="n"/>
      <c r="R1784" s="73" t="n"/>
      <c r="S1784" s="73" t="n"/>
      <c r="T1784" s="73" t="n"/>
      <c r="U1784" s="73" t="n"/>
      <c r="V1784" s="73" t="n"/>
      <c r="W1784" s="73" t="n"/>
      <c r="X1784" s="73" t="n"/>
      <c r="Y1784" s="73" t="n"/>
      <c r="Z1784" s="73" t="n"/>
      <c r="AA1784" s="73" t="n"/>
      <c r="AB1784" s="73" t="n"/>
      <c r="AC1784" s="73" t="n"/>
      <c r="AD1784" s="73" t="n"/>
      <c r="AE1784" s="73" t="n"/>
      <c r="AF1784" s="73" t="n"/>
      <c r="AG1784" s="73" t="n"/>
      <c r="AH1784" s="73" t="n"/>
      <c r="AI1784" s="73" t="n"/>
      <c r="AJ1784" s="73" t="n"/>
      <c r="AK1784" s="73" t="n"/>
      <c r="AL1784" s="73" t="n"/>
      <c r="AM1784" s="73" t="n"/>
      <c r="AN1784" s="73" t="n"/>
      <c r="AO1784" s="73" t="n"/>
      <c r="AP1784" s="73" t="n"/>
      <c r="AQ1784" s="73" t="n"/>
      <c r="AR1784" s="73" t="n"/>
      <c r="AS1784" s="73" t="n"/>
      <c r="AT1784" s="73" t="n"/>
      <c r="AU1784" s="73" t="n"/>
      <c r="AV1784" s="73" t="n"/>
      <c r="AW1784" s="73" t="n"/>
      <c r="AX1784" s="73" t="n"/>
      <c r="AY1784" s="73" t="n"/>
      <c r="AZ1784" s="73" t="n"/>
      <c r="BA1784" s="73" t="n"/>
      <c r="BB1784" s="73" t="n"/>
      <c r="BC1784" s="73" t="n"/>
      <c r="BD1784" s="73" t="n"/>
      <c r="BE1784" s="73" t="n"/>
      <c r="BF1784" s="73" t="n"/>
      <c r="BG1784" s="73" t="n"/>
      <c r="BH1784" s="73" t="n"/>
      <c r="BI1784" s="73" t="n"/>
      <c r="BJ1784" s="73" t="n"/>
      <c r="BK1784" s="73" t="n"/>
      <c r="BL1784" s="73" t="n"/>
      <c r="BM1784" s="73" t="n"/>
      <c r="BN1784" s="73" t="n"/>
      <c r="BO1784" s="73" t="n"/>
      <c r="BP1784" s="96" t="n"/>
      <c r="BQ1784" s="174" t="n"/>
      <c r="BR1784" s="174" t="n"/>
      <c r="BS1784" s="174" t="n"/>
      <c r="BT1784" s="174" t="n"/>
      <c r="BU1784" s="174" t="n"/>
      <c r="BV1784" s="174" t="n"/>
      <c r="BW1784" s="174" t="n"/>
      <c r="BX1784" s="174" t="n"/>
      <c r="BY1784" s="174" t="n"/>
      <c r="BZ1784" s="175" t="n"/>
      <c r="CA1784" s="176" t="n"/>
      <c r="CB1784" s="177" t="n"/>
      <c r="CC1784" s="118" t="n"/>
      <c r="CD1784" s="178" t="n"/>
      <c r="CE1784" s="120" t="n"/>
      <c r="CF1784" s="178" t="n"/>
      <c r="CG1784" s="179" t="n"/>
      <c r="CH1784" s="178" t="n"/>
      <c r="CI1784" s="180" t="n"/>
      <c r="CJ1784" s="181" t="n"/>
      <c r="CK1784" s="182" t="n"/>
    </row>
    <row r="1785">
      <c r="A1785" s="69" t="n"/>
      <c r="B1785" s="70" t="n"/>
      <c r="C1785" s="77" t="n"/>
      <c r="D1785" s="84" t="n"/>
      <c r="E1785" s="69" t="n"/>
      <c r="F1785" s="69" t="n"/>
      <c r="G1785" s="73" t="n"/>
      <c r="H1785" s="73" t="n"/>
      <c r="I1785" s="75" t="n"/>
      <c r="J1785" s="75" t="n"/>
      <c r="K1785" s="73" t="n"/>
      <c r="L1785" s="73" t="n"/>
      <c r="M1785" s="73" t="n"/>
      <c r="N1785" s="73" t="n"/>
      <c r="O1785" s="75" t="n"/>
      <c r="P1785" s="75" t="n"/>
      <c r="Q1785" s="73" t="n"/>
      <c r="R1785" s="73" t="n"/>
      <c r="S1785" s="73" t="n"/>
      <c r="T1785" s="73" t="n"/>
      <c r="U1785" s="73" t="n"/>
      <c r="V1785" s="73" t="n"/>
      <c r="W1785" s="73" t="n"/>
      <c r="X1785" s="73" t="n"/>
      <c r="Y1785" s="73" t="n"/>
      <c r="Z1785" s="73" t="n"/>
      <c r="AA1785" s="73" t="n"/>
      <c r="AB1785" s="73" t="n"/>
      <c r="AC1785" s="73" t="n"/>
      <c r="AD1785" s="73" t="n"/>
      <c r="AE1785" s="73" t="n"/>
      <c r="AF1785" s="73" t="n"/>
      <c r="AG1785" s="73" t="n"/>
      <c r="AH1785" s="73" t="n"/>
      <c r="AI1785" s="73" t="n"/>
      <c r="AJ1785" s="73" t="n"/>
      <c r="AK1785" s="73" t="n"/>
      <c r="AL1785" s="73" t="n"/>
      <c r="AM1785" s="73" t="n"/>
      <c r="AN1785" s="73" t="n"/>
      <c r="AO1785" s="73" t="n"/>
      <c r="AP1785" s="73" t="n"/>
      <c r="AQ1785" s="73" t="n"/>
      <c r="AR1785" s="73" t="n"/>
      <c r="AS1785" s="73" t="n"/>
      <c r="AT1785" s="73" t="n"/>
      <c r="AU1785" s="73" t="n"/>
      <c r="AV1785" s="73" t="n"/>
      <c r="AW1785" s="73" t="n"/>
      <c r="AX1785" s="73" t="n"/>
      <c r="AY1785" s="73" t="n"/>
      <c r="AZ1785" s="73" t="n"/>
      <c r="BA1785" s="73" t="n"/>
      <c r="BB1785" s="73" t="n"/>
      <c r="BC1785" s="73" t="n"/>
      <c r="BD1785" s="73" t="n"/>
      <c r="BE1785" s="73" t="n"/>
      <c r="BF1785" s="73" t="n"/>
      <c r="BG1785" s="73" t="n"/>
      <c r="BH1785" s="73" t="n"/>
      <c r="BI1785" s="73" t="n"/>
      <c r="BJ1785" s="73" t="n"/>
      <c r="BK1785" s="73" t="n"/>
      <c r="BL1785" s="73" t="n"/>
      <c r="BM1785" s="73" t="n"/>
      <c r="BN1785" s="73" t="n"/>
      <c r="BO1785" s="73" t="n"/>
      <c r="BP1785" s="96" t="n"/>
      <c r="BQ1785" s="174" t="n"/>
      <c r="BR1785" s="174" t="n"/>
      <c r="BS1785" s="174" t="n"/>
      <c r="BT1785" s="174" t="n"/>
      <c r="BU1785" s="174" t="n"/>
      <c r="BV1785" s="174" t="n"/>
      <c r="BW1785" s="174" t="n"/>
      <c r="BX1785" s="174" t="n"/>
      <c r="BY1785" s="174" t="n"/>
      <c r="BZ1785" s="175" t="n"/>
      <c r="CA1785" s="176" t="n"/>
      <c r="CB1785" s="177" t="n"/>
      <c r="CC1785" s="118" t="n"/>
      <c r="CD1785" s="178" t="n"/>
      <c r="CE1785" s="120" t="n"/>
      <c r="CF1785" s="178" t="n"/>
      <c r="CG1785" s="179" t="n"/>
      <c r="CH1785" s="178" t="n"/>
      <c r="CI1785" s="180" t="n"/>
      <c r="CJ1785" s="181" t="n"/>
      <c r="CK1785" s="182" t="n"/>
    </row>
    <row r="1786">
      <c r="A1786" s="69" t="n"/>
      <c r="B1786" s="70" t="n"/>
      <c r="C1786" s="77" t="n"/>
      <c r="D1786" s="84" t="n"/>
      <c r="E1786" s="69" t="n"/>
      <c r="F1786" s="69" t="n"/>
      <c r="G1786" s="73" t="n"/>
      <c r="H1786" s="73" t="n"/>
      <c r="I1786" s="75" t="n"/>
      <c r="J1786" s="75" t="n"/>
      <c r="K1786" s="73" t="n"/>
      <c r="L1786" s="73" t="n"/>
      <c r="M1786" s="73" t="n"/>
      <c r="N1786" s="73" t="n"/>
      <c r="O1786" s="75" t="n"/>
      <c r="P1786" s="75" t="n"/>
      <c r="Q1786" s="73" t="n"/>
      <c r="R1786" s="73" t="n"/>
      <c r="S1786" s="73" t="n"/>
      <c r="T1786" s="73" t="n"/>
      <c r="U1786" s="73" t="n"/>
      <c r="V1786" s="73" t="n"/>
      <c r="W1786" s="73" t="n"/>
      <c r="X1786" s="73" t="n"/>
      <c r="Y1786" s="73" t="n"/>
      <c r="Z1786" s="73" t="n"/>
      <c r="AA1786" s="73" t="n"/>
      <c r="AB1786" s="73" t="n"/>
      <c r="AC1786" s="73" t="n"/>
      <c r="AD1786" s="73" t="n"/>
      <c r="AE1786" s="73" t="n"/>
      <c r="AF1786" s="73" t="n"/>
      <c r="AG1786" s="73" t="n"/>
      <c r="AH1786" s="73" t="n"/>
      <c r="AI1786" s="73" t="n"/>
      <c r="AJ1786" s="73" t="n"/>
      <c r="AK1786" s="73" t="n"/>
      <c r="AL1786" s="73" t="n"/>
      <c r="AM1786" s="73" t="n"/>
      <c r="AN1786" s="73" t="n"/>
      <c r="AO1786" s="73" t="n"/>
      <c r="AP1786" s="73" t="n"/>
      <c r="AQ1786" s="73" t="n"/>
      <c r="AR1786" s="73" t="n"/>
      <c r="AS1786" s="73" t="n"/>
      <c r="AT1786" s="73" t="n"/>
      <c r="AU1786" s="73" t="n"/>
      <c r="AV1786" s="73" t="n"/>
      <c r="AW1786" s="73" t="n"/>
      <c r="AX1786" s="73" t="n"/>
      <c r="AY1786" s="73" t="n"/>
      <c r="AZ1786" s="73" t="n"/>
      <c r="BA1786" s="73" t="n"/>
      <c r="BB1786" s="73" t="n"/>
      <c r="BC1786" s="73" t="n"/>
      <c r="BD1786" s="73" t="n"/>
      <c r="BE1786" s="73" t="n"/>
      <c r="BF1786" s="73" t="n"/>
      <c r="BG1786" s="73" t="n"/>
      <c r="BH1786" s="73" t="n"/>
      <c r="BI1786" s="73" t="n"/>
      <c r="BJ1786" s="73" t="n"/>
      <c r="BK1786" s="73" t="n"/>
      <c r="BL1786" s="73" t="n"/>
      <c r="BM1786" s="73" t="n"/>
      <c r="BN1786" s="73" t="n"/>
      <c r="BO1786" s="73" t="n"/>
      <c r="BP1786" s="96" t="n"/>
      <c r="BQ1786" s="174" t="n"/>
      <c r="BR1786" s="174" t="n"/>
      <c r="BS1786" s="174" t="n"/>
      <c r="BT1786" s="174" t="n"/>
      <c r="BU1786" s="174" t="n"/>
      <c r="BV1786" s="174" t="n"/>
      <c r="BW1786" s="174" t="n"/>
      <c r="BX1786" s="174" t="n"/>
      <c r="BY1786" s="174" t="n"/>
      <c r="BZ1786" s="175" t="n"/>
      <c r="CA1786" s="176" t="n"/>
      <c r="CB1786" s="177" t="n"/>
      <c r="CC1786" s="118" t="n"/>
      <c r="CD1786" s="178" t="n"/>
      <c r="CE1786" s="120" t="n"/>
      <c r="CF1786" s="178" t="n"/>
      <c r="CG1786" s="179" t="n"/>
      <c r="CH1786" s="178" t="n"/>
      <c r="CI1786" s="180" t="n"/>
      <c r="CJ1786" s="181" t="n"/>
      <c r="CK1786" s="182" t="n"/>
    </row>
    <row r="1787">
      <c r="A1787" s="69" t="n"/>
      <c r="B1787" s="70" t="n"/>
      <c r="C1787" s="77" t="n"/>
      <c r="D1787" s="84" t="n"/>
      <c r="E1787" s="69" t="n"/>
      <c r="F1787" s="69" t="n"/>
      <c r="G1787" s="73" t="n"/>
      <c r="H1787" s="73" t="n"/>
      <c r="I1787" s="75" t="n"/>
      <c r="J1787" s="75" t="n"/>
      <c r="K1787" s="73" t="n"/>
      <c r="L1787" s="73" t="n"/>
      <c r="M1787" s="73" t="n"/>
      <c r="N1787" s="73" t="n"/>
      <c r="O1787" s="75" t="n"/>
      <c r="P1787" s="75" t="n"/>
      <c r="Q1787" s="73" t="n"/>
      <c r="R1787" s="73" t="n"/>
      <c r="S1787" s="73" t="n"/>
      <c r="T1787" s="73" t="n"/>
      <c r="U1787" s="73" t="n"/>
      <c r="V1787" s="73" t="n"/>
      <c r="W1787" s="73" t="n"/>
      <c r="X1787" s="73" t="n"/>
      <c r="Y1787" s="73" t="n"/>
      <c r="Z1787" s="73" t="n"/>
      <c r="AA1787" s="73" t="n"/>
      <c r="AB1787" s="73" t="n"/>
      <c r="AC1787" s="73" t="n"/>
      <c r="AD1787" s="73" t="n"/>
      <c r="AE1787" s="73" t="n"/>
      <c r="AF1787" s="73" t="n"/>
      <c r="AG1787" s="73" t="n"/>
      <c r="AH1787" s="73" t="n"/>
      <c r="AI1787" s="73" t="n"/>
      <c r="AJ1787" s="73" t="n"/>
      <c r="AK1787" s="73" t="n"/>
      <c r="AL1787" s="73" t="n"/>
      <c r="AM1787" s="73" t="n"/>
      <c r="AN1787" s="73" t="n"/>
      <c r="AO1787" s="73" t="n"/>
      <c r="AP1787" s="73" t="n"/>
      <c r="AQ1787" s="73" t="n"/>
      <c r="AR1787" s="73" t="n"/>
      <c r="AS1787" s="73" t="n"/>
      <c r="AT1787" s="73" t="n"/>
      <c r="AU1787" s="73" t="n"/>
      <c r="AV1787" s="73" t="n"/>
      <c r="AW1787" s="73" t="n"/>
      <c r="AX1787" s="73" t="n"/>
      <c r="AY1787" s="73" t="n"/>
      <c r="AZ1787" s="73" t="n"/>
      <c r="BA1787" s="73" t="n"/>
      <c r="BB1787" s="73" t="n"/>
      <c r="BC1787" s="73" t="n"/>
      <c r="BD1787" s="73" t="n"/>
      <c r="BE1787" s="73" t="n"/>
      <c r="BF1787" s="73" t="n"/>
      <c r="BG1787" s="73" t="n"/>
      <c r="BH1787" s="73" t="n"/>
      <c r="BI1787" s="73" t="n"/>
      <c r="BJ1787" s="73" t="n"/>
      <c r="BK1787" s="73" t="n"/>
      <c r="BL1787" s="73" t="n"/>
      <c r="BM1787" s="73" t="n"/>
      <c r="BN1787" s="73" t="n"/>
      <c r="BO1787" s="73" t="n"/>
      <c r="BP1787" s="96" t="n"/>
      <c r="BQ1787" s="174" t="n"/>
      <c r="BR1787" s="174" t="n"/>
      <c r="BS1787" s="174" t="n"/>
      <c r="BT1787" s="174" t="n"/>
      <c r="BU1787" s="174" t="n"/>
      <c r="BV1787" s="174" t="n"/>
      <c r="BW1787" s="174" t="n"/>
      <c r="BX1787" s="174" t="n"/>
      <c r="BY1787" s="174" t="n"/>
      <c r="BZ1787" s="175" t="n"/>
      <c r="CA1787" s="176" t="n"/>
      <c r="CB1787" s="177" t="n"/>
      <c r="CC1787" s="118" t="n"/>
      <c r="CD1787" s="178" t="n"/>
      <c r="CE1787" s="120" t="n"/>
      <c r="CF1787" s="178" t="n"/>
      <c r="CG1787" s="179" t="n"/>
      <c r="CH1787" s="178" t="n"/>
      <c r="CI1787" s="180" t="n"/>
      <c r="CJ1787" s="181" t="n"/>
      <c r="CK1787" s="182" t="n"/>
    </row>
    <row r="1788">
      <c r="A1788" s="69" t="n"/>
      <c r="B1788" s="70" t="n"/>
      <c r="C1788" s="77" t="n"/>
      <c r="D1788" s="84" t="n"/>
      <c r="E1788" s="69" t="n"/>
      <c r="F1788" s="69" t="n"/>
      <c r="G1788" s="73" t="n"/>
      <c r="H1788" s="73" t="n"/>
      <c r="I1788" s="75" t="n"/>
      <c r="J1788" s="75" t="n"/>
      <c r="K1788" s="73" t="n"/>
      <c r="L1788" s="73" t="n"/>
      <c r="M1788" s="73" t="n"/>
      <c r="N1788" s="73" t="n"/>
      <c r="O1788" s="75" t="n"/>
      <c r="P1788" s="75" t="n"/>
      <c r="Q1788" s="73" t="n"/>
      <c r="R1788" s="73" t="n"/>
      <c r="S1788" s="73" t="n"/>
      <c r="T1788" s="73" t="n"/>
      <c r="U1788" s="73" t="n"/>
      <c r="V1788" s="73" t="n"/>
      <c r="W1788" s="73" t="n"/>
      <c r="X1788" s="73" t="n"/>
      <c r="Y1788" s="73" t="n"/>
      <c r="Z1788" s="73" t="n"/>
      <c r="AA1788" s="73" t="n"/>
      <c r="AB1788" s="73" t="n"/>
      <c r="AC1788" s="73" t="n"/>
      <c r="AD1788" s="73" t="n"/>
      <c r="AE1788" s="73" t="n"/>
      <c r="AF1788" s="73" t="n"/>
      <c r="AG1788" s="73" t="n"/>
      <c r="AH1788" s="73" t="n"/>
      <c r="AI1788" s="73" t="n"/>
      <c r="AJ1788" s="73" t="n"/>
      <c r="AK1788" s="73" t="n"/>
      <c r="AL1788" s="73" t="n"/>
      <c r="AM1788" s="73" t="n"/>
      <c r="AN1788" s="73" t="n"/>
      <c r="AO1788" s="73" t="n"/>
      <c r="AP1788" s="73" t="n"/>
      <c r="AQ1788" s="73" t="n"/>
      <c r="AR1788" s="73" t="n"/>
      <c r="AS1788" s="73" t="n"/>
      <c r="AT1788" s="73" t="n"/>
      <c r="AU1788" s="73" t="n"/>
      <c r="AV1788" s="73" t="n"/>
      <c r="AW1788" s="73" t="n"/>
      <c r="AX1788" s="73" t="n"/>
      <c r="AY1788" s="73" t="n"/>
      <c r="AZ1788" s="73" t="n"/>
      <c r="BA1788" s="73" t="n"/>
      <c r="BB1788" s="73" t="n"/>
      <c r="BC1788" s="73" t="n"/>
      <c r="BD1788" s="73" t="n"/>
      <c r="BE1788" s="73" t="n"/>
      <c r="BF1788" s="73" t="n"/>
      <c r="BG1788" s="73" t="n"/>
      <c r="BH1788" s="73" t="n"/>
      <c r="BI1788" s="73" t="n"/>
      <c r="BJ1788" s="73" t="n"/>
      <c r="BK1788" s="73" t="n"/>
      <c r="BL1788" s="73" t="n"/>
      <c r="BM1788" s="73" t="n"/>
      <c r="BN1788" s="73" t="n"/>
      <c r="BO1788" s="73" t="n"/>
      <c r="BP1788" s="96" t="n"/>
      <c r="BQ1788" s="174" t="n"/>
      <c r="BR1788" s="174" t="n"/>
      <c r="BS1788" s="174" t="n"/>
      <c r="BT1788" s="174" t="n"/>
      <c r="BU1788" s="174" t="n"/>
      <c r="BV1788" s="174" t="n"/>
      <c r="BW1788" s="174" t="n"/>
      <c r="BX1788" s="174" t="n"/>
      <c r="BY1788" s="174" t="n"/>
      <c r="BZ1788" s="175" t="n"/>
      <c r="CA1788" s="176" t="n"/>
      <c r="CB1788" s="177" t="n"/>
      <c r="CC1788" s="118" t="n"/>
      <c r="CD1788" s="178" t="n"/>
      <c r="CE1788" s="120" t="n"/>
      <c r="CF1788" s="178" t="n"/>
      <c r="CG1788" s="179" t="n"/>
      <c r="CH1788" s="178" t="n"/>
      <c r="CI1788" s="180" t="n"/>
      <c r="CJ1788" s="181" t="n"/>
      <c r="CK1788" s="182" t="n"/>
    </row>
    <row r="1789">
      <c r="A1789" s="69" t="n"/>
      <c r="B1789" s="70" t="n"/>
      <c r="C1789" s="77" t="n"/>
      <c r="D1789" s="84" t="n"/>
      <c r="E1789" s="69" t="n"/>
      <c r="F1789" s="69" t="n"/>
      <c r="G1789" s="73" t="n"/>
      <c r="H1789" s="73" t="n"/>
      <c r="I1789" s="75" t="n"/>
      <c r="J1789" s="75" t="n"/>
      <c r="K1789" s="73" t="n"/>
      <c r="L1789" s="73" t="n"/>
      <c r="M1789" s="73" t="n"/>
      <c r="N1789" s="73" t="n"/>
      <c r="O1789" s="75" t="n"/>
      <c r="P1789" s="75" t="n"/>
      <c r="Q1789" s="73" t="n"/>
      <c r="R1789" s="73" t="n"/>
      <c r="S1789" s="73" t="n"/>
      <c r="T1789" s="73" t="n"/>
      <c r="U1789" s="73" t="n"/>
      <c r="V1789" s="73" t="n"/>
      <c r="W1789" s="73" t="n"/>
      <c r="X1789" s="73" t="n"/>
      <c r="Y1789" s="73" t="n"/>
      <c r="Z1789" s="73" t="n"/>
      <c r="AA1789" s="73" t="n"/>
      <c r="AB1789" s="73" t="n"/>
      <c r="AC1789" s="73" t="n"/>
      <c r="AD1789" s="73" t="n"/>
      <c r="AE1789" s="73" t="n"/>
      <c r="AF1789" s="73" t="n"/>
      <c r="AG1789" s="73" t="n"/>
      <c r="AH1789" s="73" t="n"/>
      <c r="AI1789" s="73" t="n"/>
      <c r="AJ1789" s="73" t="n"/>
      <c r="AK1789" s="73" t="n"/>
      <c r="AL1789" s="73" t="n"/>
      <c r="AM1789" s="73" t="n"/>
      <c r="AN1789" s="73" t="n"/>
      <c r="AO1789" s="73" t="n"/>
      <c r="AP1789" s="73" t="n"/>
      <c r="AQ1789" s="73" t="n"/>
      <c r="AR1789" s="73" t="n"/>
      <c r="AS1789" s="73" t="n"/>
      <c r="AT1789" s="73" t="n"/>
      <c r="AU1789" s="73" t="n"/>
      <c r="AV1789" s="73" t="n"/>
      <c r="AW1789" s="73" t="n"/>
      <c r="AX1789" s="73" t="n"/>
      <c r="AY1789" s="73" t="n"/>
      <c r="AZ1789" s="73" t="n"/>
      <c r="BA1789" s="73" t="n"/>
      <c r="BB1789" s="73" t="n"/>
      <c r="BC1789" s="73" t="n"/>
      <c r="BD1789" s="73" t="n"/>
      <c r="BE1789" s="73" t="n"/>
      <c r="BF1789" s="73" t="n"/>
      <c r="BG1789" s="73" t="n"/>
      <c r="BH1789" s="73" t="n"/>
      <c r="BI1789" s="73" t="n"/>
      <c r="BJ1789" s="73" t="n"/>
      <c r="BK1789" s="73" t="n"/>
      <c r="BL1789" s="73" t="n"/>
      <c r="BM1789" s="73" t="n"/>
      <c r="BN1789" s="73" t="n"/>
      <c r="BO1789" s="73" t="n"/>
      <c r="BP1789" s="96" t="n"/>
      <c r="BQ1789" s="174" t="n"/>
      <c r="BR1789" s="174" t="n"/>
      <c r="BS1789" s="174" t="n"/>
      <c r="BT1789" s="174" t="n"/>
      <c r="BU1789" s="174" t="n"/>
      <c r="BV1789" s="174" t="n"/>
      <c r="BW1789" s="174" t="n"/>
      <c r="BX1789" s="174" t="n"/>
      <c r="BY1789" s="174" t="n"/>
      <c r="BZ1789" s="175" t="n"/>
      <c r="CA1789" s="176" t="n"/>
      <c r="CB1789" s="177" t="n"/>
      <c r="CC1789" s="118" t="n"/>
      <c r="CD1789" s="178" t="n"/>
      <c r="CE1789" s="120" t="n"/>
      <c r="CF1789" s="178" t="n"/>
      <c r="CG1789" s="179" t="n"/>
      <c r="CH1789" s="178" t="n"/>
      <c r="CI1789" s="180" t="n"/>
      <c r="CJ1789" s="181" t="n"/>
      <c r="CK1789" s="182" t="n"/>
    </row>
    <row r="1790">
      <c r="A1790" s="69" t="n"/>
      <c r="B1790" s="70" t="n"/>
      <c r="C1790" s="77" t="n"/>
      <c r="D1790" s="84" t="n"/>
      <c r="E1790" s="69" t="n"/>
      <c r="F1790" s="69" t="n"/>
      <c r="G1790" s="73" t="n"/>
      <c r="H1790" s="73" t="n"/>
      <c r="I1790" s="75" t="n"/>
      <c r="J1790" s="75" t="n"/>
      <c r="K1790" s="73" t="n"/>
      <c r="L1790" s="73" t="n"/>
      <c r="M1790" s="73" t="n"/>
      <c r="N1790" s="73" t="n"/>
      <c r="O1790" s="75" t="n"/>
      <c r="P1790" s="75" t="n"/>
      <c r="Q1790" s="73" t="n"/>
      <c r="R1790" s="73" t="n"/>
      <c r="S1790" s="73" t="n"/>
      <c r="T1790" s="73" t="n"/>
      <c r="U1790" s="73" t="n"/>
      <c r="V1790" s="73" t="n"/>
      <c r="W1790" s="73" t="n"/>
      <c r="X1790" s="73" t="n"/>
      <c r="Y1790" s="73" t="n"/>
      <c r="Z1790" s="73" t="n"/>
      <c r="AA1790" s="73" t="n"/>
      <c r="AB1790" s="73" t="n"/>
      <c r="AC1790" s="73" t="n"/>
      <c r="AD1790" s="73" t="n"/>
      <c r="AE1790" s="73" t="n"/>
      <c r="AF1790" s="73" t="n"/>
      <c r="AG1790" s="73" t="n"/>
      <c r="AH1790" s="73" t="n"/>
      <c r="AI1790" s="73" t="n"/>
      <c r="AJ1790" s="73" t="n"/>
      <c r="AK1790" s="73" t="n"/>
      <c r="AL1790" s="73" t="n"/>
      <c r="AM1790" s="73" t="n"/>
      <c r="AN1790" s="73" t="n"/>
      <c r="AO1790" s="73" t="n"/>
      <c r="AP1790" s="73" t="n"/>
      <c r="AQ1790" s="73" t="n"/>
      <c r="AR1790" s="73" t="n"/>
      <c r="AS1790" s="73" t="n"/>
      <c r="AT1790" s="73" t="n"/>
      <c r="AU1790" s="73" t="n"/>
      <c r="AV1790" s="73" t="n"/>
      <c r="AW1790" s="73" t="n"/>
      <c r="AX1790" s="73" t="n"/>
      <c r="AY1790" s="73" t="n"/>
      <c r="AZ1790" s="73" t="n"/>
      <c r="BA1790" s="73" t="n"/>
      <c r="BB1790" s="73" t="n"/>
      <c r="BC1790" s="73" t="n"/>
      <c r="BD1790" s="73" t="n"/>
      <c r="BE1790" s="73" t="n"/>
      <c r="BF1790" s="73" t="n"/>
      <c r="BG1790" s="73" t="n"/>
      <c r="BH1790" s="73" t="n"/>
      <c r="BI1790" s="73" t="n"/>
      <c r="BJ1790" s="73" t="n"/>
      <c r="BK1790" s="73" t="n"/>
      <c r="BL1790" s="73" t="n"/>
      <c r="BM1790" s="73" t="n"/>
      <c r="BN1790" s="73" t="n"/>
      <c r="BO1790" s="73" t="n"/>
      <c r="BP1790" s="96" t="n"/>
      <c r="BQ1790" s="174" t="n"/>
      <c r="BR1790" s="174" t="n"/>
      <c r="BS1790" s="174" t="n"/>
      <c r="BT1790" s="174" t="n"/>
      <c r="BU1790" s="174" t="n"/>
      <c r="BV1790" s="174" t="n"/>
      <c r="BW1790" s="174" t="n"/>
      <c r="BX1790" s="174" t="n"/>
      <c r="BY1790" s="174" t="n"/>
      <c r="BZ1790" s="175" t="n"/>
      <c r="CA1790" s="176" t="n"/>
      <c r="CB1790" s="177" t="n"/>
      <c r="CC1790" s="118" t="n"/>
      <c r="CD1790" s="178" t="n"/>
      <c r="CE1790" s="120" t="n"/>
      <c r="CF1790" s="178" t="n"/>
      <c r="CG1790" s="179" t="n"/>
      <c r="CH1790" s="178" t="n"/>
      <c r="CI1790" s="180" t="n"/>
      <c r="CJ1790" s="181" t="n"/>
      <c r="CK1790" s="182" t="n"/>
    </row>
    <row r="1791">
      <c r="A1791" s="69" t="n"/>
      <c r="B1791" s="70" t="n"/>
      <c r="C1791" s="77" t="n"/>
      <c r="D1791" s="84" t="n"/>
      <c r="E1791" s="69" t="n"/>
      <c r="F1791" s="69" t="n"/>
      <c r="G1791" s="73" t="n"/>
      <c r="H1791" s="73" t="n"/>
      <c r="I1791" s="75" t="n"/>
      <c r="J1791" s="75" t="n"/>
      <c r="K1791" s="73" t="n"/>
      <c r="L1791" s="73" t="n"/>
      <c r="M1791" s="73" t="n"/>
      <c r="N1791" s="73" t="n"/>
      <c r="O1791" s="75" t="n"/>
      <c r="P1791" s="75" t="n"/>
      <c r="Q1791" s="73" t="n"/>
      <c r="R1791" s="73" t="n"/>
      <c r="S1791" s="73" t="n"/>
      <c r="T1791" s="73" t="n"/>
      <c r="U1791" s="73" t="n"/>
      <c r="V1791" s="73" t="n"/>
      <c r="W1791" s="73" t="n"/>
      <c r="X1791" s="73" t="n"/>
      <c r="Y1791" s="73" t="n"/>
      <c r="Z1791" s="73" t="n"/>
      <c r="AA1791" s="73" t="n"/>
      <c r="AB1791" s="73" t="n"/>
      <c r="AC1791" s="73" t="n"/>
      <c r="AD1791" s="73" t="n"/>
      <c r="AE1791" s="73" t="n"/>
      <c r="AF1791" s="73" t="n"/>
      <c r="AG1791" s="73" t="n"/>
      <c r="AH1791" s="73" t="n"/>
      <c r="AI1791" s="73" t="n"/>
      <c r="AJ1791" s="73" t="n"/>
      <c r="AK1791" s="73" t="n"/>
      <c r="AL1791" s="73" t="n"/>
      <c r="AM1791" s="73" t="n"/>
      <c r="AN1791" s="73" t="n"/>
      <c r="AO1791" s="73" t="n"/>
      <c r="AP1791" s="73" t="n"/>
      <c r="AQ1791" s="73" t="n"/>
      <c r="AR1791" s="73" t="n"/>
      <c r="AS1791" s="73" t="n"/>
      <c r="AT1791" s="73" t="n"/>
      <c r="AU1791" s="73" t="n"/>
      <c r="AV1791" s="73" t="n"/>
      <c r="AW1791" s="73" t="n"/>
      <c r="AX1791" s="73" t="n"/>
      <c r="AY1791" s="73" t="n"/>
      <c r="AZ1791" s="73" t="n"/>
      <c r="BA1791" s="73" t="n"/>
      <c r="BB1791" s="73" t="n"/>
      <c r="BC1791" s="73" t="n"/>
      <c r="BD1791" s="73" t="n"/>
      <c r="BE1791" s="73" t="n"/>
      <c r="BF1791" s="73" t="n"/>
      <c r="BG1791" s="73" t="n"/>
      <c r="BH1791" s="73" t="n"/>
      <c r="BI1791" s="73" t="n"/>
      <c r="BJ1791" s="73" t="n"/>
      <c r="BK1791" s="73" t="n"/>
      <c r="BL1791" s="73" t="n"/>
      <c r="BM1791" s="73" t="n"/>
      <c r="BN1791" s="73" t="n"/>
      <c r="BO1791" s="73" t="n"/>
      <c r="BP1791" s="96" t="n"/>
      <c r="BQ1791" s="174" t="n"/>
      <c r="BR1791" s="174" t="n"/>
      <c r="BS1791" s="174" t="n"/>
      <c r="BT1791" s="174" t="n"/>
      <c r="BU1791" s="174" t="n"/>
      <c r="BV1791" s="174" t="n"/>
      <c r="BW1791" s="174" t="n"/>
      <c r="BX1791" s="174" t="n"/>
      <c r="BY1791" s="174" t="n"/>
      <c r="BZ1791" s="175" t="n"/>
      <c r="CA1791" s="176" t="n"/>
      <c r="CB1791" s="177" t="n"/>
      <c r="CC1791" s="118" t="n"/>
      <c r="CD1791" s="178" t="n"/>
      <c r="CE1791" s="120" t="n"/>
      <c r="CF1791" s="178" t="n"/>
      <c r="CG1791" s="179" t="n"/>
      <c r="CH1791" s="178" t="n"/>
      <c r="CI1791" s="180" t="n"/>
      <c r="CJ1791" s="181" t="n"/>
      <c r="CK1791" s="182" t="n"/>
    </row>
    <row r="1792">
      <c r="A1792" s="69" t="n"/>
      <c r="B1792" s="70" t="n"/>
      <c r="C1792" s="77" t="n"/>
      <c r="D1792" s="84" t="n"/>
      <c r="E1792" s="69" t="n"/>
      <c r="F1792" s="69" t="n"/>
      <c r="G1792" s="73" t="n"/>
      <c r="H1792" s="73" t="n"/>
      <c r="I1792" s="75" t="n"/>
      <c r="J1792" s="75" t="n"/>
      <c r="K1792" s="73" t="n"/>
      <c r="L1792" s="73" t="n"/>
      <c r="M1792" s="73" t="n"/>
      <c r="N1792" s="73" t="n"/>
      <c r="O1792" s="75" t="n"/>
      <c r="P1792" s="75" t="n"/>
      <c r="Q1792" s="73" t="n"/>
      <c r="R1792" s="73" t="n"/>
      <c r="S1792" s="73" t="n"/>
      <c r="T1792" s="73" t="n"/>
      <c r="U1792" s="73" t="n"/>
      <c r="V1792" s="73" t="n"/>
      <c r="W1792" s="73" t="n"/>
      <c r="X1792" s="73" t="n"/>
      <c r="Y1792" s="73" t="n"/>
      <c r="Z1792" s="73" t="n"/>
      <c r="AA1792" s="73" t="n"/>
      <c r="AB1792" s="73" t="n"/>
      <c r="AC1792" s="73" t="n"/>
      <c r="AD1792" s="73" t="n"/>
      <c r="AE1792" s="73" t="n"/>
      <c r="AF1792" s="73" t="n"/>
      <c r="AG1792" s="73" t="n"/>
      <c r="AH1792" s="73" t="n"/>
      <c r="AI1792" s="73" t="n"/>
      <c r="AJ1792" s="73" t="n"/>
      <c r="AK1792" s="73" t="n"/>
      <c r="AL1792" s="73" t="n"/>
      <c r="AM1792" s="73" t="n"/>
      <c r="AN1792" s="73" t="n"/>
      <c r="AO1792" s="73" t="n"/>
      <c r="AP1792" s="73" t="n"/>
      <c r="AQ1792" s="73" t="n"/>
      <c r="AR1792" s="73" t="n"/>
      <c r="AS1792" s="73" t="n"/>
      <c r="AT1792" s="73" t="n"/>
      <c r="AU1792" s="73" t="n"/>
      <c r="AV1792" s="73" t="n"/>
      <c r="AW1792" s="73" t="n"/>
      <c r="AX1792" s="73" t="n"/>
      <c r="AY1792" s="73" t="n"/>
      <c r="AZ1792" s="73" t="n"/>
      <c r="BA1792" s="73" t="n"/>
      <c r="BB1792" s="73" t="n"/>
      <c r="BC1792" s="73" t="n"/>
      <c r="BD1792" s="73" t="n"/>
      <c r="BE1792" s="73" t="n"/>
      <c r="BF1792" s="73" t="n"/>
      <c r="BG1792" s="73" t="n"/>
      <c r="BH1792" s="73" t="n"/>
      <c r="BI1792" s="73" t="n"/>
      <c r="BJ1792" s="73" t="n"/>
      <c r="BK1792" s="73" t="n"/>
      <c r="BL1792" s="73" t="n"/>
      <c r="BM1792" s="73" t="n"/>
      <c r="BN1792" s="73" t="n"/>
      <c r="BO1792" s="73" t="n"/>
      <c r="BP1792" s="96" t="n"/>
      <c r="BQ1792" s="174" t="n"/>
      <c r="BR1792" s="174" t="n"/>
      <c r="BS1792" s="174" t="n"/>
      <c r="BT1792" s="174" t="n"/>
      <c r="BU1792" s="174" t="n"/>
      <c r="BV1792" s="174" t="n"/>
      <c r="BW1792" s="174" t="n"/>
      <c r="BX1792" s="174" t="n"/>
      <c r="BY1792" s="174" t="n"/>
      <c r="BZ1792" s="175" t="n"/>
      <c r="CA1792" s="176" t="n"/>
      <c r="CB1792" s="177" t="n"/>
      <c r="CC1792" s="118" t="n"/>
      <c r="CD1792" s="178" t="n"/>
      <c r="CE1792" s="120" t="n"/>
      <c r="CF1792" s="178" t="n"/>
      <c r="CG1792" s="179" t="n"/>
      <c r="CH1792" s="178" t="n"/>
      <c r="CI1792" s="180" t="n"/>
      <c r="CJ1792" s="181" t="n"/>
      <c r="CK1792" s="182" t="n"/>
    </row>
    <row r="1793">
      <c r="A1793" s="69" t="n"/>
      <c r="B1793" s="70" t="n"/>
      <c r="C1793" s="77" t="n"/>
      <c r="D1793" s="84" t="n"/>
      <c r="E1793" s="69" t="n"/>
      <c r="F1793" s="69" t="n"/>
      <c r="G1793" s="73" t="n"/>
      <c r="H1793" s="73" t="n"/>
      <c r="I1793" s="75" t="n"/>
      <c r="J1793" s="75" t="n"/>
      <c r="K1793" s="73" t="n"/>
      <c r="L1793" s="73" t="n"/>
      <c r="M1793" s="73" t="n"/>
      <c r="N1793" s="73" t="n"/>
      <c r="O1793" s="75" t="n"/>
      <c r="P1793" s="75" t="n"/>
      <c r="Q1793" s="73" t="n"/>
      <c r="R1793" s="73" t="n"/>
      <c r="S1793" s="73" t="n"/>
      <c r="T1793" s="73" t="n"/>
      <c r="U1793" s="73" t="n"/>
      <c r="V1793" s="73" t="n"/>
      <c r="W1793" s="73" t="n"/>
      <c r="X1793" s="73" t="n"/>
      <c r="Y1793" s="73" t="n"/>
      <c r="Z1793" s="73" t="n"/>
      <c r="AA1793" s="73" t="n"/>
      <c r="AB1793" s="73" t="n"/>
      <c r="AC1793" s="73" t="n"/>
      <c r="AD1793" s="73" t="n"/>
      <c r="AE1793" s="73" t="n"/>
      <c r="AF1793" s="73" t="n"/>
      <c r="AG1793" s="73" t="n"/>
      <c r="AH1793" s="73" t="n"/>
      <c r="AI1793" s="73" t="n"/>
      <c r="AJ1793" s="73" t="n"/>
      <c r="AK1793" s="73" t="n"/>
      <c r="AL1793" s="73" t="n"/>
      <c r="AM1793" s="73" t="n"/>
      <c r="AN1793" s="73" t="n"/>
      <c r="AO1793" s="73" t="n"/>
      <c r="AP1793" s="73" t="n"/>
      <c r="AQ1793" s="73" t="n"/>
      <c r="AR1793" s="73" t="n"/>
      <c r="AS1793" s="73" t="n"/>
      <c r="AT1793" s="73" t="n"/>
      <c r="AU1793" s="73" t="n"/>
      <c r="AV1793" s="73" t="n"/>
      <c r="AW1793" s="73" t="n"/>
      <c r="AX1793" s="73" t="n"/>
      <c r="AY1793" s="73" t="n"/>
      <c r="AZ1793" s="73" t="n"/>
      <c r="BA1793" s="73" t="n"/>
      <c r="BB1793" s="73" t="n"/>
      <c r="BC1793" s="73" t="n"/>
      <c r="BD1793" s="73" t="n"/>
      <c r="BE1793" s="73" t="n"/>
      <c r="BF1793" s="73" t="n"/>
      <c r="BG1793" s="73" t="n"/>
      <c r="BH1793" s="73" t="n"/>
      <c r="BI1793" s="73" t="n"/>
      <c r="BJ1793" s="73" t="n"/>
      <c r="BK1793" s="73" t="n"/>
      <c r="BL1793" s="73" t="n"/>
      <c r="BM1793" s="73" t="n"/>
      <c r="BN1793" s="73" t="n"/>
      <c r="BO1793" s="73" t="n"/>
      <c r="BP1793" s="96" t="n"/>
      <c r="BQ1793" s="174" t="n"/>
      <c r="BR1793" s="174" t="n"/>
      <c r="BS1793" s="174" t="n"/>
      <c r="BT1793" s="174" t="n"/>
      <c r="BU1793" s="174" t="n"/>
      <c r="BV1793" s="174" t="n"/>
      <c r="BW1793" s="174" t="n"/>
      <c r="BX1793" s="174" t="n"/>
      <c r="BY1793" s="174" t="n"/>
      <c r="BZ1793" s="175" t="n"/>
      <c r="CA1793" s="176" t="n"/>
      <c r="CB1793" s="177" t="n"/>
      <c r="CC1793" s="118" t="n"/>
      <c r="CD1793" s="178" t="n"/>
      <c r="CE1793" s="120" t="n"/>
      <c r="CF1793" s="178" t="n"/>
      <c r="CG1793" s="179" t="n"/>
      <c r="CH1793" s="178" t="n"/>
      <c r="CI1793" s="180" t="n"/>
      <c r="CJ1793" s="181" t="n"/>
      <c r="CK1793" s="182" t="n"/>
    </row>
    <row r="1794">
      <c r="A1794" s="69" t="n"/>
      <c r="B1794" s="70" t="n"/>
      <c r="C1794" s="77" t="n"/>
      <c r="D1794" s="84" t="n"/>
      <c r="E1794" s="69" t="n"/>
      <c r="F1794" s="69" t="n"/>
      <c r="G1794" s="73" t="n"/>
      <c r="H1794" s="73" t="n"/>
      <c r="I1794" s="75" t="n"/>
      <c r="J1794" s="75" t="n"/>
      <c r="K1794" s="73" t="n"/>
      <c r="L1794" s="73" t="n"/>
      <c r="M1794" s="73" t="n"/>
      <c r="N1794" s="73" t="n"/>
      <c r="O1794" s="75" t="n"/>
      <c r="P1794" s="75" t="n"/>
      <c r="Q1794" s="73" t="n"/>
      <c r="R1794" s="73" t="n"/>
      <c r="S1794" s="73" t="n"/>
      <c r="T1794" s="73" t="n"/>
      <c r="U1794" s="73" t="n"/>
      <c r="V1794" s="73" t="n"/>
      <c r="W1794" s="73" t="n"/>
      <c r="X1794" s="73" t="n"/>
      <c r="Y1794" s="73" t="n"/>
      <c r="Z1794" s="73" t="n"/>
      <c r="AA1794" s="73" t="n"/>
      <c r="AB1794" s="73" t="n"/>
      <c r="AC1794" s="73" t="n"/>
      <c r="AD1794" s="73" t="n"/>
      <c r="AE1794" s="73" t="n"/>
      <c r="AF1794" s="73" t="n"/>
      <c r="AG1794" s="73" t="n"/>
      <c r="AH1794" s="73" t="n"/>
      <c r="AI1794" s="73" t="n"/>
      <c r="AJ1794" s="73" t="n"/>
      <c r="AK1794" s="73" t="n"/>
      <c r="AL1794" s="73" t="n"/>
      <c r="AM1794" s="73" t="n"/>
      <c r="AN1794" s="73" t="n"/>
      <c r="AO1794" s="73" t="n"/>
      <c r="AP1794" s="73" t="n"/>
      <c r="AQ1794" s="73" t="n"/>
      <c r="AR1794" s="73" t="n"/>
      <c r="AS1794" s="73" t="n"/>
      <c r="AT1794" s="73" t="n"/>
      <c r="AU1794" s="73" t="n"/>
      <c r="AV1794" s="73" t="n"/>
      <c r="AW1794" s="73" t="n"/>
      <c r="AX1794" s="73" t="n"/>
      <c r="AY1794" s="73" t="n"/>
      <c r="AZ1794" s="73" t="n"/>
      <c r="BA1794" s="73" t="n"/>
      <c r="BB1794" s="73" t="n"/>
      <c r="BC1794" s="73" t="n"/>
      <c r="BD1794" s="73" t="n"/>
      <c r="BE1794" s="73" t="n"/>
      <c r="BF1794" s="73" t="n"/>
      <c r="BG1794" s="73" t="n"/>
      <c r="BH1794" s="73" t="n"/>
      <c r="BI1794" s="73" t="n"/>
      <c r="BJ1794" s="73" t="n"/>
      <c r="BK1794" s="73" t="n"/>
      <c r="BL1794" s="73" t="n"/>
      <c r="BM1794" s="73" t="n"/>
      <c r="BN1794" s="73" t="n"/>
      <c r="BO1794" s="73" t="n"/>
      <c r="BP1794" s="96" t="n"/>
      <c r="BQ1794" s="174" t="n"/>
      <c r="BR1794" s="174" t="n"/>
      <c r="BS1794" s="174" t="n"/>
      <c r="BT1794" s="174" t="n"/>
      <c r="BU1794" s="174" t="n"/>
      <c r="BV1794" s="174" t="n"/>
      <c r="BW1794" s="174" t="n"/>
      <c r="BX1794" s="174" t="n"/>
      <c r="BY1794" s="174" t="n"/>
      <c r="BZ1794" s="175" t="n"/>
      <c r="CA1794" s="176" t="n"/>
      <c r="CB1794" s="177" t="n"/>
      <c r="CC1794" s="118" t="n"/>
      <c r="CD1794" s="178" t="n"/>
      <c r="CE1794" s="120" t="n"/>
      <c r="CF1794" s="178" t="n"/>
      <c r="CG1794" s="179" t="n"/>
      <c r="CH1794" s="178" t="n"/>
      <c r="CI1794" s="180" t="n"/>
      <c r="CJ1794" s="181" t="n"/>
      <c r="CK1794" s="182" t="n"/>
    </row>
    <row r="1795">
      <c r="A1795" s="69" t="n"/>
      <c r="B1795" s="70" t="n"/>
      <c r="C1795" s="77" t="n"/>
      <c r="D1795" s="84" t="n"/>
      <c r="E1795" s="69" t="n"/>
      <c r="F1795" s="69" t="n"/>
      <c r="G1795" s="73" t="n"/>
      <c r="H1795" s="73" t="n"/>
      <c r="I1795" s="75" t="n"/>
      <c r="J1795" s="75" t="n"/>
      <c r="K1795" s="73" t="n"/>
      <c r="L1795" s="73" t="n"/>
      <c r="M1795" s="73" t="n"/>
      <c r="N1795" s="73" t="n"/>
      <c r="O1795" s="75" t="n"/>
      <c r="P1795" s="75" t="n"/>
      <c r="Q1795" s="73" t="n"/>
      <c r="R1795" s="73" t="n"/>
      <c r="S1795" s="73" t="n"/>
      <c r="T1795" s="73" t="n"/>
      <c r="U1795" s="73" t="n"/>
      <c r="V1795" s="73" t="n"/>
      <c r="W1795" s="73" t="n"/>
      <c r="X1795" s="73" t="n"/>
      <c r="Y1795" s="73" t="n"/>
      <c r="Z1795" s="73" t="n"/>
      <c r="AA1795" s="73" t="n"/>
      <c r="AB1795" s="73" t="n"/>
      <c r="AC1795" s="73" t="n"/>
      <c r="AD1795" s="73" t="n"/>
      <c r="AE1795" s="73" t="n"/>
      <c r="AF1795" s="73" t="n"/>
      <c r="AG1795" s="73" t="n"/>
      <c r="AH1795" s="73" t="n"/>
      <c r="AI1795" s="73" t="n"/>
      <c r="AJ1795" s="73" t="n"/>
      <c r="AK1795" s="73" t="n"/>
      <c r="AL1795" s="73" t="n"/>
      <c r="AM1795" s="73" t="n"/>
      <c r="AN1795" s="73" t="n"/>
      <c r="AO1795" s="73" t="n"/>
      <c r="AP1795" s="73" t="n"/>
      <c r="AQ1795" s="73" t="n"/>
      <c r="AR1795" s="73" t="n"/>
      <c r="AS1795" s="73" t="n"/>
      <c r="AT1795" s="73" t="n"/>
      <c r="AU1795" s="73" t="n"/>
      <c r="AV1795" s="73" t="n"/>
      <c r="AW1795" s="73" t="n"/>
      <c r="AX1795" s="73" t="n"/>
      <c r="AY1795" s="73" t="n"/>
      <c r="AZ1795" s="73" t="n"/>
      <c r="BA1795" s="73" t="n"/>
      <c r="BB1795" s="73" t="n"/>
      <c r="BC1795" s="73" t="n"/>
      <c r="BD1795" s="73" t="n"/>
      <c r="BE1795" s="73" t="n"/>
      <c r="BF1795" s="73" t="n"/>
      <c r="BG1795" s="73" t="n"/>
      <c r="BH1795" s="73" t="n"/>
      <c r="BI1795" s="73" t="n"/>
      <c r="BJ1795" s="73" t="n"/>
      <c r="BK1795" s="73" t="n"/>
      <c r="BL1795" s="73" t="n"/>
      <c r="BM1795" s="73" t="n"/>
      <c r="BN1795" s="73" t="n"/>
      <c r="BO1795" s="73" t="n"/>
      <c r="BP1795" s="96" t="n"/>
      <c r="BQ1795" s="174" t="n"/>
      <c r="BR1795" s="174" t="n"/>
      <c r="BS1795" s="174" t="n"/>
      <c r="BT1795" s="174" t="n"/>
      <c r="BU1795" s="174" t="n"/>
      <c r="BV1795" s="174" t="n"/>
      <c r="BW1795" s="174" t="n"/>
      <c r="BX1795" s="174" t="n"/>
      <c r="BY1795" s="174" t="n"/>
      <c r="BZ1795" s="175" t="n"/>
      <c r="CA1795" s="176" t="n"/>
      <c r="CB1795" s="177" t="n"/>
      <c r="CC1795" s="118" t="n"/>
      <c r="CD1795" s="178" t="n"/>
      <c r="CE1795" s="120" t="n"/>
      <c r="CF1795" s="178" t="n"/>
      <c r="CG1795" s="179" t="n"/>
      <c r="CH1795" s="178" t="n"/>
      <c r="CI1795" s="180" t="n"/>
      <c r="CJ1795" s="181" t="n"/>
      <c r="CK1795" s="182" t="n"/>
    </row>
    <row r="1796">
      <c r="A1796" s="69" t="n"/>
      <c r="B1796" s="70" t="n"/>
      <c r="C1796" s="77" t="n"/>
      <c r="D1796" s="84" t="n"/>
      <c r="E1796" s="69" t="n"/>
      <c r="F1796" s="69" t="n"/>
      <c r="G1796" s="73" t="n"/>
      <c r="H1796" s="73" t="n"/>
      <c r="I1796" s="75" t="n"/>
      <c r="J1796" s="75" t="n"/>
      <c r="K1796" s="73" t="n"/>
      <c r="L1796" s="73" t="n"/>
      <c r="M1796" s="73" t="n"/>
      <c r="N1796" s="73" t="n"/>
      <c r="O1796" s="75" t="n"/>
      <c r="P1796" s="75" t="n"/>
      <c r="Q1796" s="73" t="n"/>
      <c r="R1796" s="73" t="n"/>
      <c r="S1796" s="73" t="n"/>
      <c r="T1796" s="73" t="n"/>
      <c r="U1796" s="73" t="n"/>
      <c r="V1796" s="73" t="n"/>
      <c r="W1796" s="73" t="n"/>
      <c r="X1796" s="73" t="n"/>
      <c r="Y1796" s="73" t="n"/>
      <c r="Z1796" s="73" t="n"/>
      <c r="AA1796" s="73" t="n"/>
      <c r="AB1796" s="73" t="n"/>
      <c r="AC1796" s="73" t="n"/>
      <c r="AD1796" s="73" t="n"/>
      <c r="AE1796" s="73" t="n"/>
      <c r="AF1796" s="73" t="n"/>
      <c r="AG1796" s="73" t="n"/>
      <c r="AH1796" s="73" t="n"/>
      <c r="AI1796" s="73" t="n"/>
      <c r="AJ1796" s="73" t="n"/>
      <c r="AK1796" s="73" t="n"/>
      <c r="AL1796" s="73" t="n"/>
      <c r="AM1796" s="73" t="n"/>
      <c r="AN1796" s="73" t="n"/>
      <c r="AO1796" s="73" t="n"/>
      <c r="AP1796" s="73" t="n"/>
      <c r="AQ1796" s="73" t="n"/>
      <c r="AR1796" s="73" t="n"/>
      <c r="AS1796" s="73" t="n"/>
      <c r="AT1796" s="73" t="n"/>
      <c r="AU1796" s="73" t="n"/>
      <c r="AV1796" s="73" t="n"/>
      <c r="AW1796" s="73" t="n"/>
      <c r="AX1796" s="73" t="n"/>
      <c r="AY1796" s="73" t="n"/>
      <c r="AZ1796" s="73" t="n"/>
      <c r="BA1796" s="73" t="n"/>
      <c r="BB1796" s="73" t="n"/>
      <c r="BC1796" s="73" t="n"/>
      <c r="BD1796" s="73" t="n"/>
      <c r="BE1796" s="73" t="n"/>
      <c r="BF1796" s="73" t="n"/>
      <c r="BG1796" s="73" t="n"/>
      <c r="BH1796" s="73" t="n"/>
      <c r="BI1796" s="73" t="n"/>
      <c r="BJ1796" s="73" t="n"/>
      <c r="BK1796" s="73" t="n"/>
      <c r="BL1796" s="73" t="n"/>
      <c r="BM1796" s="73" t="n"/>
      <c r="BN1796" s="73" t="n"/>
      <c r="BO1796" s="73" t="n"/>
      <c r="BP1796" s="96" t="n"/>
      <c r="BQ1796" s="174" t="n"/>
      <c r="BR1796" s="174" t="n"/>
      <c r="BS1796" s="174" t="n"/>
      <c r="BT1796" s="174" t="n"/>
      <c r="BU1796" s="174" t="n"/>
      <c r="BV1796" s="174" t="n"/>
      <c r="BW1796" s="174" t="n"/>
      <c r="BX1796" s="174" t="n"/>
      <c r="BY1796" s="174" t="n"/>
      <c r="BZ1796" s="175" t="n"/>
      <c r="CA1796" s="176" t="n"/>
      <c r="CB1796" s="177" t="n"/>
      <c r="CC1796" s="118" t="n"/>
      <c r="CD1796" s="178" t="n"/>
      <c r="CE1796" s="120" t="n"/>
      <c r="CF1796" s="178" t="n"/>
      <c r="CG1796" s="179" t="n"/>
      <c r="CH1796" s="178" t="n"/>
      <c r="CI1796" s="180" t="n"/>
      <c r="CJ1796" s="181" t="n"/>
      <c r="CK1796" s="182" t="n"/>
    </row>
    <row r="1797">
      <c r="A1797" s="69" t="n"/>
      <c r="B1797" s="70" t="n"/>
      <c r="C1797" s="77" t="n"/>
      <c r="D1797" s="84" t="n"/>
      <c r="E1797" s="69" t="n"/>
      <c r="F1797" s="69" t="n"/>
      <c r="G1797" s="73" t="n"/>
      <c r="H1797" s="73" t="n"/>
      <c r="I1797" s="75" t="n"/>
      <c r="J1797" s="75" t="n"/>
      <c r="K1797" s="73" t="n"/>
      <c r="L1797" s="73" t="n"/>
      <c r="M1797" s="73" t="n"/>
      <c r="N1797" s="73" t="n"/>
      <c r="O1797" s="75" t="n"/>
      <c r="P1797" s="75" t="n"/>
      <c r="Q1797" s="73" t="n"/>
      <c r="R1797" s="73" t="n"/>
      <c r="S1797" s="73" t="n"/>
      <c r="T1797" s="73" t="n"/>
      <c r="U1797" s="73" t="n"/>
      <c r="V1797" s="73" t="n"/>
      <c r="W1797" s="73" t="n"/>
      <c r="X1797" s="73" t="n"/>
      <c r="Y1797" s="73" t="n"/>
      <c r="Z1797" s="73" t="n"/>
      <c r="AA1797" s="73" t="n"/>
      <c r="AB1797" s="73" t="n"/>
      <c r="AC1797" s="73" t="n"/>
      <c r="AD1797" s="73" t="n"/>
      <c r="AE1797" s="73" t="n"/>
      <c r="AF1797" s="73" t="n"/>
      <c r="AG1797" s="73" t="n"/>
      <c r="AH1797" s="73" t="n"/>
      <c r="AI1797" s="73" t="n"/>
      <c r="AJ1797" s="73" t="n"/>
      <c r="AK1797" s="73" t="n"/>
      <c r="AL1797" s="73" t="n"/>
      <c r="AM1797" s="73" t="n"/>
      <c r="AN1797" s="73" t="n"/>
      <c r="AO1797" s="73" t="n"/>
      <c r="AP1797" s="73" t="n"/>
      <c r="AQ1797" s="73" t="n"/>
      <c r="AR1797" s="73" t="n"/>
      <c r="AS1797" s="73" t="n"/>
      <c r="AT1797" s="73" t="n"/>
      <c r="AU1797" s="73" t="n"/>
      <c r="AV1797" s="73" t="n"/>
      <c r="AW1797" s="73" t="n"/>
      <c r="AX1797" s="73" t="n"/>
      <c r="AY1797" s="73" t="n"/>
      <c r="AZ1797" s="73" t="n"/>
      <c r="BA1797" s="73" t="n"/>
      <c r="BB1797" s="73" t="n"/>
      <c r="BC1797" s="73" t="n"/>
      <c r="BD1797" s="73" t="n"/>
      <c r="BE1797" s="73" t="n"/>
      <c r="BF1797" s="73" t="n"/>
      <c r="BG1797" s="73" t="n"/>
      <c r="BH1797" s="73" t="n"/>
      <c r="BI1797" s="73" t="n"/>
      <c r="BJ1797" s="73" t="n"/>
      <c r="BK1797" s="73" t="n"/>
      <c r="BL1797" s="73" t="n"/>
      <c r="BM1797" s="73" t="n"/>
      <c r="BN1797" s="73" t="n"/>
      <c r="BO1797" s="73" t="n"/>
      <c r="BP1797" s="96" t="n"/>
      <c r="BQ1797" s="174" t="n"/>
      <c r="BR1797" s="174" t="n"/>
      <c r="BS1797" s="174" t="n"/>
      <c r="BT1797" s="174" t="n"/>
      <c r="BU1797" s="174" t="n"/>
      <c r="BV1797" s="174" t="n"/>
      <c r="BW1797" s="174" t="n"/>
      <c r="BX1797" s="174" t="n"/>
      <c r="BY1797" s="174" t="n"/>
      <c r="BZ1797" s="175" t="n"/>
      <c r="CA1797" s="176" t="n"/>
      <c r="CB1797" s="177" t="n"/>
      <c r="CC1797" s="118" t="n"/>
      <c r="CD1797" s="178" t="n"/>
      <c r="CE1797" s="120" t="n"/>
      <c r="CF1797" s="178" t="n"/>
      <c r="CG1797" s="179" t="n"/>
      <c r="CH1797" s="178" t="n"/>
      <c r="CI1797" s="180" t="n"/>
      <c r="CJ1797" s="181" t="n"/>
      <c r="CK1797" s="182" t="n"/>
    </row>
    <row r="1798">
      <c r="A1798" s="69" t="n"/>
      <c r="B1798" s="70" t="n"/>
      <c r="C1798" s="77" t="n"/>
      <c r="D1798" s="84" t="n"/>
      <c r="E1798" s="69" t="n"/>
      <c r="F1798" s="69" t="n"/>
      <c r="G1798" s="73" t="n"/>
      <c r="H1798" s="73" t="n"/>
      <c r="I1798" s="75" t="n"/>
      <c r="J1798" s="75" t="n"/>
      <c r="K1798" s="73" t="n"/>
      <c r="L1798" s="73" t="n"/>
      <c r="M1798" s="73" t="n"/>
      <c r="N1798" s="73" t="n"/>
      <c r="O1798" s="75" t="n"/>
      <c r="P1798" s="75" t="n"/>
      <c r="Q1798" s="73" t="n"/>
      <c r="R1798" s="73" t="n"/>
      <c r="S1798" s="73" t="n"/>
      <c r="T1798" s="73" t="n"/>
      <c r="U1798" s="73" t="n"/>
      <c r="V1798" s="73" t="n"/>
      <c r="W1798" s="73" t="n"/>
      <c r="X1798" s="73" t="n"/>
      <c r="Y1798" s="73" t="n"/>
      <c r="Z1798" s="73" t="n"/>
      <c r="AA1798" s="73" t="n"/>
      <c r="AB1798" s="73" t="n"/>
      <c r="AC1798" s="73" t="n"/>
      <c r="AD1798" s="73" t="n"/>
      <c r="AE1798" s="73" t="n"/>
      <c r="AF1798" s="73" t="n"/>
      <c r="AG1798" s="73" t="n"/>
      <c r="AH1798" s="73" t="n"/>
      <c r="AI1798" s="73" t="n"/>
      <c r="AJ1798" s="73" t="n"/>
      <c r="AK1798" s="73" t="n"/>
      <c r="AL1798" s="73" t="n"/>
      <c r="AM1798" s="73" t="n"/>
      <c r="AN1798" s="73" t="n"/>
      <c r="AO1798" s="73" t="n"/>
      <c r="AP1798" s="73" t="n"/>
      <c r="AQ1798" s="73" t="n"/>
      <c r="AR1798" s="73" t="n"/>
      <c r="AS1798" s="73" t="n"/>
      <c r="AT1798" s="73" t="n"/>
      <c r="AU1798" s="73" t="n"/>
      <c r="AV1798" s="73" t="n"/>
      <c r="AW1798" s="73" t="n"/>
      <c r="AX1798" s="73" t="n"/>
      <c r="AY1798" s="73" t="n"/>
      <c r="AZ1798" s="73" t="n"/>
      <c r="BA1798" s="73" t="n"/>
      <c r="BB1798" s="73" t="n"/>
      <c r="BC1798" s="73" t="n"/>
      <c r="BD1798" s="73" t="n"/>
      <c r="BE1798" s="73" t="n"/>
      <c r="BF1798" s="73" t="n"/>
      <c r="BG1798" s="73" t="n"/>
      <c r="BH1798" s="73" t="n"/>
      <c r="BI1798" s="73" t="n"/>
      <c r="BJ1798" s="73" t="n"/>
      <c r="BK1798" s="73" t="n"/>
      <c r="BL1798" s="73" t="n"/>
      <c r="BM1798" s="73" t="n"/>
      <c r="BN1798" s="73" t="n"/>
      <c r="BO1798" s="73" t="n"/>
      <c r="BP1798" s="96" t="n"/>
      <c r="BQ1798" s="174" t="n"/>
      <c r="BR1798" s="174" t="n"/>
      <c r="BS1798" s="174" t="n"/>
      <c r="BT1798" s="174" t="n"/>
      <c r="BU1798" s="174" t="n"/>
      <c r="BV1798" s="174" t="n"/>
      <c r="BW1798" s="174" t="n"/>
      <c r="BX1798" s="174" t="n"/>
      <c r="BY1798" s="174" t="n"/>
      <c r="BZ1798" s="175" t="n"/>
      <c r="CA1798" s="176" t="n"/>
      <c r="CB1798" s="177" t="n"/>
      <c r="CC1798" s="118" t="n"/>
      <c r="CD1798" s="178" t="n"/>
      <c r="CE1798" s="120" t="n"/>
      <c r="CF1798" s="178" t="n"/>
      <c r="CG1798" s="179" t="n"/>
      <c r="CH1798" s="178" t="n"/>
      <c r="CI1798" s="180" t="n"/>
      <c r="CJ1798" s="181" t="n"/>
      <c r="CK1798" s="182" t="n"/>
    </row>
    <row r="1799">
      <c r="A1799" s="69" t="n"/>
      <c r="B1799" s="70" t="n"/>
      <c r="C1799" s="77" t="n"/>
      <c r="D1799" s="84" t="n"/>
      <c r="E1799" s="69" t="n"/>
      <c r="F1799" s="69" t="n"/>
      <c r="G1799" s="73" t="n"/>
      <c r="H1799" s="73" t="n"/>
      <c r="I1799" s="75" t="n"/>
      <c r="J1799" s="75" t="n"/>
      <c r="K1799" s="73" t="n"/>
      <c r="L1799" s="73" t="n"/>
      <c r="M1799" s="73" t="n"/>
      <c r="N1799" s="73" t="n"/>
      <c r="O1799" s="75" t="n"/>
      <c r="P1799" s="75" t="n"/>
      <c r="Q1799" s="73" t="n"/>
      <c r="R1799" s="73" t="n"/>
      <c r="S1799" s="73" t="n"/>
      <c r="T1799" s="73" t="n"/>
      <c r="U1799" s="73" t="n"/>
      <c r="V1799" s="73" t="n"/>
      <c r="W1799" s="73" t="n"/>
      <c r="X1799" s="73" t="n"/>
      <c r="Y1799" s="73" t="n"/>
      <c r="Z1799" s="73" t="n"/>
      <c r="AA1799" s="73" t="n"/>
      <c r="AB1799" s="73" t="n"/>
      <c r="AC1799" s="73" t="n"/>
      <c r="AD1799" s="73" t="n"/>
      <c r="AE1799" s="73" t="n"/>
      <c r="AF1799" s="73" t="n"/>
      <c r="AG1799" s="73" t="n"/>
      <c r="AH1799" s="73" t="n"/>
      <c r="AI1799" s="73" t="n"/>
      <c r="AJ1799" s="73" t="n"/>
      <c r="AK1799" s="73" t="n"/>
      <c r="AL1799" s="73" t="n"/>
      <c r="AM1799" s="73" t="n"/>
      <c r="AN1799" s="73" t="n"/>
      <c r="AO1799" s="73" t="n"/>
      <c r="AP1799" s="73" t="n"/>
      <c r="AQ1799" s="73" t="n"/>
      <c r="AR1799" s="73" t="n"/>
      <c r="AS1799" s="73" t="n"/>
      <c r="AT1799" s="73" t="n"/>
      <c r="AU1799" s="73" t="n"/>
      <c r="AV1799" s="73" t="n"/>
      <c r="AW1799" s="73" t="n"/>
      <c r="AX1799" s="73" t="n"/>
      <c r="AY1799" s="73" t="n"/>
      <c r="AZ1799" s="73" t="n"/>
      <c r="BA1799" s="73" t="n"/>
      <c r="BB1799" s="73" t="n"/>
      <c r="BC1799" s="73" t="n"/>
      <c r="BD1799" s="73" t="n"/>
      <c r="BE1799" s="73" t="n"/>
      <c r="BF1799" s="73" t="n"/>
      <c r="BG1799" s="73" t="n"/>
      <c r="BH1799" s="73" t="n"/>
      <c r="BI1799" s="73" t="n"/>
      <c r="BJ1799" s="73" t="n"/>
      <c r="BK1799" s="73" t="n"/>
      <c r="BL1799" s="73" t="n"/>
      <c r="BM1799" s="73" t="n"/>
      <c r="BN1799" s="73" t="n"/>
      <c r="BO1799" s="73" t="n"/>
      <c r="BP1799" s="96" t="n"/>
      <c r="BQ1799" s="174" t="n"/>
      <c r="BR1799" s="174" t="n"/>
      <c r="BS1799" s="174" t="n"/>
      <c r="BT1799" s="174" t="n"/>
      <c r="BU1799" s="174" t="n"/>
      <c r="BV1799" s="174" t="n"/>
      <c r="BW1799" s="174" t="n"/>
      <c r="BX1799" s="174" t="n"/>
      <c r="BY1799" s="174" t="n"/>
      <c r="BZ1799" s="175" t="n"/>
      <c r="CA1799" s="176" t="n"/>
      <c r="CB1799" s="177" t="n"/>
      <c r="CC1799" s="118" t="n"/>
      <c r="CD1799" s="178" t="n"/>
      <c r="CE1799" s="120" t="n"/>
      <c r="CF1799" s="178" t="n"/>
      <c r="CG1799" s="179" t="n"/>
      <c r="CH1799" s="178" t="n"/>
      <c r="CI1799" s="180" t="n"/>
      <c r="CJ1799" s="181" t="n"/>
      <c r="CK1799" s="182" t="n"/>
    </row>
    <row r="1800">
      <c r="A1800" s="69" t="n"/>
      <c r="B1800" s="70" t="n"/>
      <c r="C1800" s="77" t="n"/>
      <c r="D1800" s="84" t="n"/>
      <c r="E1800" s="69" t="n"/>
      <c r="F1800" s="69" t="n"/>
      <c r="G1800" s="73" t="n"/>
      <c r="H1800" s="73" t="n"/>
      <c r="I1800" s="75" t="n"/>
      <c r="J1800" s="75" t="n"/>
      <c r="K1800" s="73" t="n"/>
      <c r="L1800" s="73" t="n"/>
      <c r="M1800" s="73" t="n"/>
      <c r="N1800" s="73" t="n"/>
      <c r="O1800" s="75" t="n"/>
      <c r="P1800" s="75" t="n"/>
      <c r="Q1800" s="73" t="n"/>
      <c r="R1800" s="73" t="n"/>
      <c r="S1800" s="73" t="n"/>
      <c r="T1800" s="73" t="n"/>
      <c r="U1800" s="73" t="n"/>
      <c r="V1800" s="73" t="n"/>
      <c r="W1800" s="73" t="n"/>
      <c r="X1800" s="73" t="n"/>
      <c r="Y1800" s="73" t="n"/>
      <c r="Z1800" s="73" t="n"/>
      <c r="AA1800" s="73" t="n"/>
      <c r="AB1800" s="73" t="n"/>
      <c r="AC1800" s="73" t="n"/>
      <c r="AD1800" s="73" t="n"/>
      <c r="AE1800" s="73" t="n"/>
      <c r="AF1800" s="73" t="n"/>
      <c r="AG1800" s="73" t="n"/>
      <c r="AH1800" s="73" t="n"/>
      <c r="AI1800" s="73" t="n"/>
      <c r="AJ1800" s="73" t="n"/>
      <c r="AK1800" s="73" t="n"/>
      <c r="AL1800" s="73" t="n"/>
      <c r="AM1800" s="73" t="n"/>
      <c r="AN1800" s="73" t="n"/>
      <c r="AO1800" s="73" t="n"/>
      <c r="AP1800" s="73" t="n"/>
      <c r="AQ1800" s="73" t="n"/>
      <c r="AR1800" s="73" t="n"/>
      <c r="AS1800" s="73" t="n"/>
      <c r="AT1800" s="73" t="n"/>
      <c r="AU1800" s="73" t="n"/>
      <c r="AV1800" s="73" t="n"/>
      <c r="AW1800" s="73" t="n"/>
      <c r="AX1800" s="73" t="n"/>
      <c r="AY1800" s="73" t="n"/>
      <c r="AZ1800" s="73" t="n"/>
      <c r="BA1800" s="73" t="n"/>
      <c r="BB1800" s="73" t="n"/>
      <c r="BC1800" s="73" t="n"/>
      <c r="BD1800" s="73" t="n"/>
      <c r="BE1800" s="73" t="n"/>
      <c r="BF1800" s="73" t="n"/>
      <c r="BG1800" s="73" t="n"/>
      <c r="BH1800" s="73" t="n"/>
      <c r="BI1800" s="73" t="n"/>
      <c r="BJ1800" s="73" t="n"/>
      <c r="BK1800" s="73" t="n"/>
      <c r="BL1800" s="73" t="n"/>
      <c r="BM1800" s="73" t="n"/>
      <c r="BN1800" s="73" t="n"/>
      <c r="BO1800" s="73" t="n"/>
      <c r="BP1800" s="96" t="n"/>
      <c r="BQ1800" s="174" t="n"/>
      <c r="BR1800" s="174" t="n"/>
      <c r="BS1800" s="174" t="n"/>
      <c r="BT1800" s="174" t="n"/>
      <c r="BU1800" s="174" t="n"/>
      <c r="BV1800" s="174" t="n"/>
      <c r="BW1800" s="174" t="n"/>
      <c r="BX1800" s="174" t="n"/>
      <c r="BY1800" s="174" t="n"/>
      <c r="BZ1800" s="175" t="n"/>
      <c r="CA1800" s="176" t="n"/>
      <c r="CB1800" s="177" t="n"/>
      <c r="CC1800" s="118" t="n"/>
      <c r="CD1800" s="178" t="n"/>
      <c r="CE1800" s="120" t="n"/>
      <c r="CF1800" s="178" t="n"/>
      <c r="CG1800" s="179" t="n"/>
      <c r="CH1800" s="178" t="n"/>
      <c r="CI1800" s="180" t="n"/>
      <c r="CJ1800" s="181" t="n"/>
      <c r="CK1800" s="182" t="n"/>
    </row>
    <row r="1801">
      <c r="A1801" s="69" t="n"/>
      <c r="B1801" s="70" t="n"/>
      <c r="C1801" s="77" t="n"/>
      <c r="D1801" s="84" t="n"/>
      <c r="E1801" s="69" t="n"/>
      <c r="F1801" s="69" t="n"/>
      <c r="G1801" s="73" t="n"/>
      <c r="H1801" s="73" t="n"/>
      <c r="I1801" s="75" t="n"/>
      <c r="J1801" s="75" t="n"/>
      <c r="K1801" s="73" t="n"/>
      <c r="L1801" s="73" t="n"/>
      <c r="M1801" s="73" t="n"/>
      <c r="N1801" s="73" t="n"/>
      <c r="O1801" s="75" t="n"/>
      <c r="P1801" s="75" t="n"/>
      <c r="Q1801" s="73" t="n"/>
      <c r="R1801" s="73" t="n"/>
      <c r="S1801" s="73" t="n"/>
      <c r="T1801" s="73" t="n"/>
      <c r="U1801" s="73" t="n"/>
      <c r="V1801" s="73" t="n"/>
      <c r="W1801" s="73" t="n"/>
      <c r="X1801" s="73" t="n"/>
      <c r="Y1801" s="73" t="n"/>
      <c r="Z1801" s="73" t="n"/>
      <c r="AA1801" s="73" t="n"/>
      <c r="AB1801" s="73" t="n"/>
      <c r="AC1801" s="73" t="n"/>
      <c r="AD1801" s="73" t="n"/>
      <c r="AE1801" s="73" t="n"/>
      <c r="AF1801" s="73" t="n"/>
      <c r="AG1801" s="73" t="n"/>
      <c r="AH1801" s="73" t="n"/>
      <c r="AI1801" s="73" t="n"/>
      <c r="AJ1801" s="73" t="n"/>
      <c r="AK1801" s="73" t="n"/>
      <c r="AL1801" s="73" t="n"/>
      <c r="AM1801" s="73" t="n"/>
      <c r="AN1801" s="73" t="n"/>
      <c r="AO1801" s="73" t="n"/>
      <c r="AP1801" s="73" t="n"/>
      <c r="AQ1801" s="73" t="n"/>
      <c r="AR1801" s="73" t="n"/>
      <c r="AS1801" s="73" t="n"/>
      <c r="AT1801" s="73" t="n"/>
      <c r="AU1801" s="73" t="n"/>
      <c r="AV1801" s="73" t="n"/>
      <c r="AW1801" s="73" t="n"/>
      <c r="AX1801" s="73" t="n"/>
      <c r="AY1801" s="73" t="n"/>
      <c r="AZ1801" s="73" t="n"/>
      <c r="BA1801" s="73" t="n"/>
      <c r="BB1801" s="73" t="n"/>
      <c r="BC1801" s="73" t="n"/>
      <c r="BD1801" s="73" t="n"/>
      <c r="BE1801" s="73" t="n"/>
      <c r="BF1801" s="73" t="n"/>
      <c r="BG1801" s="73" t="n"/>
      <c r="BH1801" s="73" t="n"/>
      <c r="BI1801" s="73" t="n"/>
      <c r="BJ1801" s="73" t="n"/>
      <c r="BK1801" s="73" t="n"/>
      <c r="BL1801" s="73" t="n"/>
      <c r="BM1801" s="73" t="n"/>
      <c r="BN1801" s="73" t="n"/>
      <c r="BO1801" s="73" t="n"/>
      <c r="BP1801" s="96" t="n"/>
      <c r="BQ1801" s="174" t="n"/>
      <c r="BR1801" s="174" t="n"/>
      <c r="BS1801" s="174" t="n"/>
      <c r="BT1801" s="174" t="n"/>
      <c r="BU1801" s="174" t="n"/>
      <c r="BV1801" s="174" t="n"/>
      <c r="BW1801" s="174" t="n"/>
      <c r="BX1801" s="174" t="n"/>
      <c r="BY1801" s="174" t="n"/>
      <c r="BZ1801" s="175" t="n"/>
      <c r="CA1801" s="176" t="n"/>
      <c r="CB1801" s="177" t="n"/>
      <c r="CC1801" s="118" t="n"/>
      <c r="CD1801" s="178" t="n"/>
      <c r="CE1801" s="120" t="n"/>
      <c r="CF1801" s="178" t="n"/>
      <c r="CG1801" s="179" t="n"/>
      <c r="CH1801" s="178" t="n"/>
      <c r="CI1801" s="180" t="n"/>
      <c r="CJ1801" s="181" t="n"/>
      <c r="CK1801" s="182" t="n"/>
    </row>
    <row r="1802">
      <c r="A1802" s="69" t="n"/>
      <c r="B1802" s="70" t="n"/>
      <c r="C1802" s="77" t="n"/>
      <c r="D1802" s="84" t="n"/>
      <c r="E1802" s="69" t="n"/>
      <c r="F1802" s="69" t="n"/>
      <c r="G1802" s="73" t="n"/>
      <c r="H1802" s="73" t="n"/>
      <c r="I1802" s="75" t="n"/>
      <c r="J1802" s="75" t="n"/>
      <c r="K1802" s="73" t="n"/>
      <c r="L1802" s="73" t="n"/>
      <c r="M1802" s="73" t="n"/>
      <c r="N1802" s="73" t="n"/>
      <c r="O1802" s="75" t="n"/>
      <c r="P1802" s="75" t="n"/>
      <c r="Q1802" s="73" t="n"/>
      <c r="R1802" s="73" t="n"/>
      <c r="S1802" s="73" t="n"/>
      <c r="T1802" s="73" t="n"/>
      <c r="U1802" s="73" t="n"/>
      <c r="V1802" s="73" t="n"/>
      <c r="W1802" s="73" t="n"/>
      <c r="X1802" s="73" t="n"/>
      <c r="Y1802" s="73" t="n"/>
      <c r="Z1802" s="73" t="n"/>
      <c r="AA1802" s="73" t="n"/>
      <c r="AB1802" s="73" t="n"/>
      <c r="AC1802" s="73" t="n"/>
      <c r="AD1802" s="73" t="n"/>
      <c r="AE1802" s="73" t="n"/>
      <c r="AF1802" s="73" t="n"/>
      <c r="AG1802" s="73" t="n"/>
      <c r="AH1802" s="73" t="n"/>
      <c r="AI1802" s="73" t="n"/>
      <c r="AJ1802" s="73" t="n"/>
      <c r="AK1802" s="73" t="n"/>
      <c r="AL1802" s="73" t="n"/>
      <c r="AM1802" s="73" t="n"/>
      <c r="AN1802" s="73" t="n"/>
      <c r="AO1802" s="73" t="n"/>
      <c r="AP1802" s="73" t="n"/>
      <c r="AQ1802" s="73" t="n"/>
      <c r="AR1802" s="73" t="n"/>
      <c r="AS1802" s="73" t="n"/>
      <c r="AT1802" s="73" t="n"/>
      <c r="AU1802" s="73" t="n"/>
      <c r="AV1802" s="73" t="n"/>
      <c r="AW1802" s="73" t="n"/>
      <c r="AX1802" s="73" t="n"/>
      <c r="AY1802" s="73" t="n"/>
      <c r="AZ1802" s="73" t="n"/>
      <c r="BA1802" s="73" t="n"/>
      <c r="BB1802" s="73" t="n"/>
      <c r="BC1802" s="73" t="n"/>
      <c r="BD1802" s="73" t="n"/>
      <c r="BE1802" s="73" t="n"/>
      <c r="BF1802" s="73" t="n"/>
      <c r="BG1802" s="73" t="n"/>
      <c r="BH1802" s="73" t="n"/>
      <c r="BI1802" s="73" t="n"/>
      <c r="BJ1802" s="73" t="n"/>
      <c r="BK1802" s="73" t="n"/>
      <c r="BL1802" s="73" t="n"/>
      <c r="BM1802" s="73" t="n"/>
      <c r="BN1802" s="73" t="n"/>
      <c r="BO1802" s="73" t="n"/>
      <c r="BP1802" s="96" t="n"/>
      <c r="BQ1802" s="174" t="n"/>
      <c r="BR1802" s="174" t="n"/>
      <c r="BS1802" s="174" t="n"/>
      <c r="BT1802" s="174" t="n"/>
      <c r="BU1802" s="174" t="n"/>
      <c r="BV1802" s="174" t="n"/>
      <c r="BW1802" s="174" t="n"/>
      <c r="BX1802" s="174" t="n"/>
      <c r="BY1802" s="174" t="n"/>
      <c r="BZ1802" s="175" t="n"/>
      <c r="CA1802" s="176" t="n"/>
      <c r="CB1802" s="177" t="n"/>
      <c r="CC1802" s="118" t="n"/>
      <c r="CD1802" s="178" t="n"/>
      <c r="CE1802" s="120" t="n"/>
      <c r="CF1802" s="178" t="n"/>
      <c r="CG1802" s="179" t="n"/>
      <c r="CH1802" s="178" t="n"/>
      <c r="CI1802" s="180" t="n"/>
      <c r="CJ1802" s="181" t="n"/>
      <c r="CK1802" s="182" t="n"/>
    </row>
    <row r="1803">
      <c r="A1803" s="69" t="n"/>
      <c r="B1803" s="70" t="n"/>
      <c r="C1803" s="77" t="n"/>
      <c r="D1803" s="84" t="n"/>
      <c r="E1803" s="69" t="n"/>
      <c r="F1803" s="69" t="n"/>
      <c r="G1803" s="73" t="n"/>
      <c r="H1803" s="73" t="n"/>
      <c r="I1803" s="75" t="n"/>
      <c r="J1803" s="75" t="n"/>
      <c r="K1803" s="73" t="n"/>
      <c r="L1803" s="73" t="n"/>
      <c r="M1803" s="73" t="n"/>
      <c r="N1803" s="73" t="n"/>
      <c r="O1803" s="75" t="n"/>
      <c r="P1803" s="75" t="n"/>
      <c r="Q1803" s="73" t="n"/>
      <c r="R1803" s="73" t="n"/>
      <c r="S1803" s="73" t="n"/>
      <c r="T1803" s="73" t="n"/>
      <c r="U1803" s="73" t="n"/>
      <c r="V1803" s="73" t="n"/>
      <c r="W1803" s="73" t="n"/>
      <c r="X1803" s="73" t="n"/>
      <c r="Y1803" s="73" t="n"/>
      <c r="Z1803" s="73" t="n"/>
      <c r="AA1803" s="73" t="n"/>
      <c r="AB1803" s="73" t="n"/>
      <c r="AC1803" s="73" t="n"/>
      <c r="AD1803" s="73" t="n"/>
      <c r="AE1803" s="73" t="n"/>
      <c r="AF1803" s="73" t="n"/>
      <c r="AG1803" s="73" t="n"/>
      <c r="AH1803" s="73" t="n"/>
      <c r="AI1803" s="73" t="n"/>
      <c r="AJ1803" s="73" t="n"/>
      <c r="AK1803" s="73" t="n"/>
      <c r="AL1803" s="73" t="n"/>
      <c r="AM1803" s="73" t="n"/>
      <c r="AN1803" s="73" t="n"/>
      <c r="AO1803" s="73" t="n"/>
      <c r="AP1803" s="73" t="n"/>
      <c r="AQ1803" s="73" t="n"/>
      <c r="AR1803" s="73" t="n"/>
      <c r="AS1803" s="73" t="n"/>
      <c r="AT1803" s="73" t="n"/>
      <c r="AU1803" s="73" t="n"/>
      <c r="AV1803" s="73" t="n"/>
      <c r="AW1803" s="73" t="n"/>
      <c r="AX1803" s="73" t="n"/>
      <c r="AY1803" s="73" t="n"/>
      <c r="AZ1803" s="73" t="n"/>
      <c r="BA1803" s="73" t="n"/>
      <c r="BB1803" s="73" t="n"/>
      <c r="BC1803" s="73" t="n"/>
      <c r="BD1803" s="73" t="n"/>
      <c r="BE1803" s="73" t="n"/>
      <c r="BF1803" s="73" t="n"/>
      <c r="BG1803" s="73" t="n"/>
      <c r="BH1803" s="73" t="n"/>
      <c r="BI1803" s="73" t="n"/>
      <c r="BJ1803" s="73" t="n"/>
      <c r="BK1803" s="73" t="n"/>
      <c r="BL1803" s="73" t="n"/>
      <c r="BM1803" s="73" t="n"/>
      <c r="BN1803" s="73" t="n"/>
      <c r="BO1803" s="73" t="n"/>
      <c r="BP1803" s="96" t="n"/>
      <c r="BQ1803" s="174" t="n"/>
      <c r="BR1803" s="174" t="n"/>
      <c r="BS1803" s="174" t="n"/>
      <c r="BT1803" s="174" t="n"/>
      <c r="BU1803" s="174" t="n"/>
      <c r="BV1803" s="174" t="n"/>
      <c r="BW1803" s="174" t="n"/>
      <c r="BX1803" s="174" t="n"/>
      <c r="BY1803" s="174" t="n"/>
      <c r="BZ1803" s="175" t="n"/>
      <c r="CA1803" s="176" t="n"/>
      <c r="CB1803" s="177" t="n"/>
      <c r="CC1803" s="118" t="n"/>
      <c r="CD1803" s="178" t="n"/>
      <c r="CE1803" s="120" t="n"/>
      <c r="CF1803" s="178" t="n"/>
      <c r="CG1803" s="179" t="n"/>
      <c r="CH1803" s="178" t="n"/>
      <c r="CI1803" s="180" t="n"/>
      <c r="CJ1803" s="181" t="n"/>
      <c r="CK1803" s="182" t="n"/>
    </row>
    <row r="1804">
      <c r="A1804" s="69" t="n"/>
      <c r="B1804" s="70" t="n"/>
      <c r="C1804" s="77" t="n"/>
      <c r="D1804" s="84" t="n"/>
      <c r="E1804" s="69" t="n"/>
      <c r="F1804" s="69" t="n"/>
      <c r="G1804" s="73" t="n"/>
      <c r="H1804" s="73" t="n"/>
      <c r="I1804" s="75" t="n"/>
      <c r="J1804" s="75" t="n"/>
      <c r="K1804" s="73" t="n"/>
      <c r="L1804" s="73" t="n"/>
      <c r="M1804" s="73" t="n"/>
      <c r="N1804" s="73" t="n"/>
      <c r="O1804" s="75" t="n"/>
      <c r="P1804" s="75" t="n"/>
      <c r="Q1804" s="73" t="n"/>
      <c r="R1804" s="73" t="n"/>
      <c r="S1804" s="73" t="n"/>
      <c r="T1804" s="73" t="n"/>
      <c r="U1804" s="73" t="n"/>
      <c r="V1804" s="73" t="n"/>
      <c r="W1804" s="73" t="n"/>
      <c r="X1804" s="73" t="n"/>
      <c r="Y1804" s="73" t="n"/>
      <c r="Z1804" s="73" t="n"/>
      <c r="AA1804" s="73" t="n"/>
      <c r="AB1804" s="73" t="n"/>
      <c r="AC1804" s="73" t="n"/>
      <c r="AD1804" s="73" t="n"/>
      <c r="AE1804" s="73" t="n"/>
      <c r="AF1804" s="73" t="n"/>
      <c r="AG1804" s="73" t="n"/>
      <c r="AH1804" s="73" t="n"/>
      <c r="AI1804" s="73" t="n"/>
      <c r="AJ1804" s="73" t="n"/>
      <c r="AK1804" s="73" t="n"/>
      <c r="AL1804" s="73" t="n"/>
      <c r="AM1804" s="73" t="n"/>
      <c r="AN1804" s="73" t="n"/>
      <c r="AO1804" s="73" t="n"/>
      <c r="AP1804" s="73" t="n"/>
      <c r="AQ1804" s="73" t="n"/>
      <c r="AR1804" s="73" t="n"/>
      <c r="AS1804" s="73" t="n"/>
      <c r="AT1804" s="73" t="n"/>
      <c r="AU1804" s="73" t="n"/>
      <c r="AV1804" s="73" t="n"/>
      <c r="AW1804" s="73" t="n"/>
      <c r="AX1804" s="73" t="n"/>
      <c r="AY1804" s="73" t="n"/>
      <c r="AZ1804" s="73" t="n"/>
      <c r="BA1804" s="73" t="n"/>
      <c r="BB1804" s="73" t="n"/>
      <c r="BC1804" s="73" t="n"/>
      <c r="BD1804" s="73" t="n"/>
      <c r="BE1804" s="73" t="n"/>
      <c r="BF1804" s="73" t="n"/>
      <c r="BG1804" s="73" t="n"/>
      <c r="BH1804" s="73" t="n"/>
      <c r="BI1804" s="73" t="n"/>
      <c r="BJ1804" s="73" t="n"/>
      <c r="BK1804" s="73" t="n"/>
      <c r="BL1804" s="73" t="n"/>
      <c r="BM1804" s="73" t="n"/>
      <c r="BN1804" s="73" t="n"/>
      <c r="BO1804" s="73" t="n"/>
      <c r="BP1804" s="96" t="n"/>
      <c r="BQ1804" s="174" t="n"/>
      <c r="BR1804" s="174" t="n"/>
      <c r="BS1804" s="174" t="n"/>
      <c r="BT1804" s="174" t="n"/>
      <c r="BU1804" s="174" t="n"/>
      <c r="BV1804" s="174" t="n"/>
      <c r="BW1804" s="174" t="n"/>
      <c r="BX1804" s="174" t="n"/>
      <c r="BY1804" s="174" t="n"/>
      <c r="BZ1804" s="175" t="n"/>
      <c r="CA1804" s="176" t="n"/>
      <c r="CB1804" s="177" t="n"/>
      <c r="CC1804" s="118" t="n"/>
      <c r="CD1804" s="178" t="n"/>
      <c r="CE1804" s="120" t="n"/>
      <c r="CF1804" s="178" t="n"/>
      <c r="CG1804" s="179" t="n"/>
      <c r="CH1804" s="178" t="n"/>
      <c r="CI1804" s="180" t="n"/>
      <c r="CJ1804" s="181" t="n"/>
      <c r="CK1804" s="182" t="n"/>
    </row>
    <row r="1805">
      <c r="A1805" s="69" t="n"/>
      <c r="B1805" s="70" t="n"/>
      <c r="C1805" s="77" t="n"/>
      <c r="D1805" s="84" t="n"/>
      <c r="E1805" s="69" t="n"/>
      <c r="F1805" s="69" t="n"/>
      <c r="G1805" s="73" t="n"/>
      <c r="H1805" s="73" t="n"/>
      <c r="I1805" s="75" t="n"/>
      <c r="J1805" s="75" t="n"/>
      <c r="K1805" s="73" t="n"/>
      <c r="L1805" s="73" t="n"/>
      <c r="M1805" s="73" t="n"/>
      <c r="N1805" s="73" t="n"/>
      <c r="O1805" s="75" t="n"/>
      <c r="P1805" s="75" t="n"/>
      <c r="Q1805" s="73" t="n"/>
      <c r="R1805" s="73" t="n"/>
      <c r="S1805" s="73" t="n"/>
      <c r="T1805" s="73" t="n"/>
      <c r="U1805" s="73" t="n"/>
      <c r="V1805" s="73" t="n"/>
      <c r="W1805" s="73" t="n"/>
      <c r="X1805" s="73" t="n"/>
      <c r="Y1805" s="73" t="n"/>
      <c r="Z1805" s="73" t="n"/>
      <c r="AA1805" s="73" t="n"/>
      <c r="AB1805" s="73" t="n"/>
      <c r="AC1805" s="73" t="n"/>
      <c r="AD1805" s="73" t="n"/>
      <c r="AE1805" s="73" t="n"/>
      <c r="AF1805" s="73" t="n"/>
      <c r="AG1805" s="73" t="n"/>
      <c r="AH1805" s="73" t="n"/>
      <c r="AI1805" s="73" t="n"/>
      <c r="AJ1805" s="73" t="n"/>
      <c r="AK1805" s="73" t="n"/>
      <c r="AL1805" s="73" t="n"/>
      <c r="AM1805" s="73" t="n"/>
      <c r="AN1805" s="73" t="n"/>
      <c r="AO1805" s="73" t="n"/>
      <c r="AP1805" s="73" t="n"/>
      <c r="AQ1805" s="73" t="n"/>
      <c r="AR1805" s="73" t="n"/>
      <c r="AS1805" s="73" t="n"/>
      <c r="AT1805" s="73" t="n"/>
      <c r="AU1805" s="73" t="n"/>
      <c r="AV1805" s="73" t="n"/>
      <c r="AW1805" s="73" t="n"/>
      <c r="AX1805" s="73" t="n"/>
      <c r="AY1805" s="73" t="n"/>
      <c r="AZ1805" s="73" t="n"/>
      <c r="BA1805" s="73" t="n"/>
      <c r="BB1805" s="73" t="n"/>
      <c r="BC1805" s="73" t="n"/>
      <c r="BD1805" s="73" t="n"/>
      <c r="BE1805" s="73" t="n"/>
      <c r="BF1805" s="73" t="n"/>
      <c r="BG1805" s="73" t="n"/>
      <c r="BH1805" s="73" t="n"/>
      <c r="BI1805" s="73" t="n"/>
      <c r="BJ1805" s="73" t="n"/>
      <c r="BK1805" s="73" t="n"/>
      <c r="BL1805" s="73" t="n"/>
      <c r="BM1805" s="73" t="n"/>
      <c r="BN1805" s="73" t="n"/>
      <c r="BO1805" s="73" t="n"/>
      <c r="BP1805" s="96" t="n"/>
      <c r="BQ1805" s="174" t="n"/>
      <c r="BR1805" s="174" t="n"/>
      <c r="BS1805" s="174" t="n"/>
      <c r="BT1805" s="174" t="n"/>
      <c r="BU1805" s="174" t="n"/>
      <c r="BV1805" s="174" t="n"/>
      <c r="BW1805" s="174" t="n"/>
      <c r="BX1805" s="174" t="n"/>
      <c r="BY1805" s="174" t="n"/>
      <c r="BZ1805" s="175" t="n"/>
      <c r="CA1805" s="176" t="n"/>
      <c r="CB1805" s="177" t="n"/>
      <c r="CC1805" s="118" t="n"/>
      <c r="CD1805" s="178" t="n"/>
      <c r="CE1805" s="120" t="n"/>
      <c r="CF1805" s="178" t="n"/>
      <c r="CG1805" s="179" t="n"/>
      <c r="CH1805" s="178" t="n"/>
      <c r="CI1805" s="180" t="n"/>
      <c r="CJ1805" s="181" t="n"/>
      <c r="CK1805" s="182" t="n"/>
    </row>
    <row r="1806">
      <c r="A1806" s="69" t="n"/>
      <c r="B1806" s="70" t="n"/>
      <c r="C1806" s="77" t="n"/>
      <c r="D1806" s="84" t="n"/>
      <c r="E1806" s="69" t="n"/>
      <c r="F1806" s="69" t="n"/>
      <c r="G1806" s="73" t="n"/>
      <c r="H1806" s="73" t="n"/>
      <c r="I1806" s="75" t="n"/>
      <c r="J1806" s="75" t="n"/>
      <c r="K1806" s="73" t="n"/>
      <c r="L1806" s="73" t="n"/>
      <c r="M1806" s="73" t="n"/>
      <c r="N1806" s="73" t="n"/>
      <c r="O1806" s="75" t="n"/>
      <c r="P1806" s="75" t="n"/>
      <c r="Q1806" s="73" t="n"/>
      <c r="R1806" s="73" t="n"/>
      <c r="S1806" s="73" t="n"/>
      <c r="T1806" s="73" t="n"/>
      <c r="U1806" s="73" t="n"/>
      <c r="V1806" s="73" t="n"/>
      <c r="W1806" s="73" t="n"/>
      <c r="X1806" s="73" t="n"/>
      <c r="Y1806" s="73" t="n"/>
      <c r="Z1806" s="73" t="n"/>
      <c r="AA1806" s="73" t="n"/>
      <c r="AB1806" s="73" t="n"/>
      <c r="AC1806" s="73" t="n"/>
      <c r="AD1806" s="73" t="n"/>
      <c r="AE1806" s="73" t="n"/>
      <c r="AF1806" s="73" t="n"/>
      <c r="AG1806" s="73" t="n"/>
      <c r="AH1806" s="73" t="n"/>
      <c r="AI1806" s="73" t="n"/>
      <c r="AJ1806" s="73" t="n"/>
      <c r="AK1806" s="73" t="n"/>
      <c r="AL1806" s="73" t="n"/>
      <c r="AM1806" s="73" t="n"/>
      <c r="AN1806" s="73" t="n"/>
      <c r="AO1806" s="73" t="n"/>
      <c r="AP1806" s="73" t="n"/>
      <c r="AQ1806" s="73" t="n"/>
      <c r="AR1806" s="73" t="n"/>
      <c r="AS1806" s="73" t="n"/>
      <c r="AT1806" s="73" t="n"/>
      <c r="AU1806" s="73" t="n"/>
      <c r="AV1806" s="73" t="n"/>
      <c r="AW1806" s="73" t="n"/>
      <c r="AX1806" s="73" t="n"/>
      <c r="AY1806" s="73" t="n"/>
      <c r="AZ1806" s="73" t="n"/>
      <c r="BA1806" s="73" t="n"/>
      <c r="BB1806" s="73" t="n"/>
      <c r="BC1806" s="73" t="n"/>
      <c r="BD1806" s="73" t="n"/>
      <c r="BE1806" s="73" t="n"/>
      <c r="BF1806" s="73" t="n"/>
      <c r="BG1806" s="73" t="n"/>
      <c r="BH1806" s="73" t="n"/>
      <c r="BI1806" s="73" t="n"/>
      <c r="BJ1806" s="73" t="n"/>
      <c r="BK1806" s="73" t="n"/>
      <c r="BL1806" s="73" t="n"/>
      <c r="BM1806" s="73" t="n"/>
      <c r="BN1806" s="73" t="n"/>
      <c r="BO1806" s="73" t="n"/>
      <c r="BP1806" s="96" t="n"/>
      <c r="BQ1806" s="174" t="n"/>
      <c r="BR1806" s="174" t="n"/>
      <c r="BS1806" s="174" t="n"/>
      <c r="BT1806" s="174" t="n"/>
      <c r="BU1806" s="174" t="n"/>
      <c r="BV1806" s="174" t="n"/>
      <c r="BW1806" s="174" t="n"/>
      <c r="BX1806" s="174" t="n"/>
      <c r="BY1806" s="174" t="n"/>
      <c r="BZ1806" s="175" t="n"/>
      <c r="CA1806" s="176" t="n"/>
      <c r="CB1806" s="177" t="n"/>
      <c r="CC1806" s="118" t="n"/>
      <c r="CD1806" s="178" t="n"/>
      <c r="CE1806" s="120" t="n"/>
      <c r="CF1806" s="178" t="n"/>
      <c r="CG1806" s="179" t="n"/>
      <c r="CH1806" s="178" t="n"/>
      <c r="CI1806" s="180" t="n"/>
      <c r="CJ1806" s="181" t="n"/>
      <c r="CK1806" s="182" t="n"/>
    </row>
    <row r="1807">
      <c r="A1807" s="69" t="n"/>
      <c r="B1807" s="70" t="n"/>
      <c r="C1807" s="77" t="n"/>
      <c r="D1807" s="84" t="n"/>
      <c r="E1807" s="69" t="n"/>
      <c r="F1807" s="69" t="n"/>
      <c r="G1807" s="73" t="n"/>
      <c r="H1807" s="73" t="n"/>
      <c r="I1807" s="75" t="n"/>
      <c r="J1807" s="75" t="n"/>
      <c r="K1807" s="73" t="n"/>
      <c r="L1807" s="73" t="n"/>
      <c r="M1807" s="73" t="n"/>
      <c r="N1807" s="73" t="n"/>
      <c r="O1807" s="75" t="n"/>
      <c r="P1807" s="75" t="n"/>
      <c r="Q1807" s="73" t="n"/>
      <c r="R1807" s="73" t="n"/>
      <c r="S1807" s="73" t="n"/>
      <c r="T1807" s="73" t="n"/>
      <c r="U1807" s="73" t="n"/>
      <c r="V1807" s="73" t="n"/>
      <c r="W1807" s="73" t="n"/>
      <c r="X1807" s="73" t="n"/>
      <c r="Y1807" s="73" t="n"/>
      <c r="Z1807" s="73" t="n"/>
      <c r="AA1807" s="73" t="n"/>
      <c r="AB1807" s="73" t="n"/>
      <c r="AC1807" s="73" t="n"/>
      <c r="AD1807" s="73" t="n"/>
      <c r="AE1807" s="73" t="n"/>
      <c r="AF1807" s="73" t="n"/>
      <c r="AG1807" s="73" t="n"/>
      <c r="AH1807" s="73" t="n"/>
      <c r="AI1807" s="73" t="n"/>
      <c r="AJ1807" s="73" t="n"/>
      <c r="AK1807" s="73" t="n"/>
      <c r="AL1807" s="73" t="n"/>
      <c r="AM1807" s="73" t="n"/>
      <c r="AN1807" s="73" t="n"/>
      <c r="AO1807" s="73" t="n"/>
      <c r="AP1807" s="73" t="n"/>
      <c r="AQ1807" s="73" t="n"/>
      <c r="AR1807" s="73" t="n"/>
      <c r="AS1807" s="73" t="n"/>
      <c r="AT1807" s="73" t="n"/>
      <c r="AU1807" s="73" t="n"/>
      <c r="AV1807" s="73" t="n"/>
      <c r="AW1807" s="73" t="n"/>
      <c r="AX1807" s="73" t="n"/>
      <c r="AY1807" s="73" t="n"/>
      <c r="AZ1807" s="73" t="n"/>
      <c r="BA1807" s="73" t="n"/>
      <c r="BB1807" s="73" t="n"/>
      <c r="BC1807" s="73" t="n"/>
      <c r="BD1807" s="73" t="n"/>
      <c r="BE1807" s="73" t="n"/>
      <c r="BF1807" s="73" t="n"/>
      <c r="BG1807" s="73" t="n"/>
      <c r="BH1807" s="73" t="n"/>
      <c r="BI1807" s="73" t="n"/>
      <c r="BJ1807" s="73" t="n"/>
      <c r="BK1807" s="73" t="n"/>
      <c r="BL1807" s="73" t="n"/>
      <c r="BM1807" s="73" t="n"/>
      <c r="BN1807" s="73" t="n"/>
      <c r="BO1807" s="73" t="n"/>
      <c r="BP1807" s="96" t="n"/>
      <c r="BQ1807" s="174" t="n"/>
      <c r="BR1807" s="174" t="n"/>
      <c r="BS1807" s="174" t="n"/>
      <c r="BT1807" s="174" t="n"/>
      <c r="BU1807" s="174" t="n"/>
      <c r="BV1807" s="174" t="n"/>
      <c r="BW1807" s="174" t="n"/>
      <c r="BX1807" s="174" t="n"/>
      <c r="BY1807" s="174" t="n"/>
      <c r="BZ1807" s="175" t="n"/>
      <c r="CA1807" s="176" t="n"/>
      <c r="CB1807" s="177" t="n"/>
      <c r="CC1807" s="118" t="n"/>
      <c r="CD1807" s="178" t="n"/>
      <c r="CE1807" s="120" t="n"/>
      <c r="CF1807" s="178" t="n"/>
      <c r="CG1807" s="179" t="n"/>
      <c r="CH1807" s="178" t="n"/>
      <c r="CI1807" s="180" t="n"/>
      <c r="CJ1807" s="181" t="n"/>
      <c r="CK1807" s="182" t="n"/>
    </row>
    <row r="1808">
      <c r="A1808" s="69" t="n"/>
      <c r="B1808" s="70" t="n"/>
      <c r="C1808" s="77" t="n"/>
      <c r="D1808" s="84" t="n"/>
      <c r="E1808" s="69" t="n"/>
      <c r="F1808" s="69" t="n"/>
      <c r="G1808" s="73" t="n"/>
      <c r="H1808" s="73" t="n"/>
      <c r="I1808" s="75" t="n"/>
      <c r="J1808" s="75" t="n"/>
      <c r="K1808" s="73" t="n"/>
      <c r="L1808" s="73" t="n"/>
      <c r="M1808" s="73" t="n"/>
      <c r="N1808" s="73" t="n"/>
      <c r="O1808" s="75" t="n"/>
      <c r="P1808" s="75" t="n"/>
      <c r="Q1808" s="73" t="n"/>
      <c r="R1808" s="73" t="n"/>
      <c r="S1808" s="73" t="n"/>
      <c r="T1808" s="73" t="n"/>
      <c r="U1808" s="73" t="n"/>
      <c r="V1808" s="73" t="n"/>
      <c r="W1808" s="73" t="n"/>
      <c r="X1808" s="73" t="n"/>
      <c r="Y1808" s="73" t="n"/>
      <c r="Z1808" s="73" t="n"/>
      <c r="AA1808" s="73" t="n"/>
      <c r="AB1808" s="73" t="n"/>
      <c r="AC1808" s="73" t="n"/>
      <c r="AD1808" s="73" t="n"/>
      <c r="AE1808" s="73" t="n"/>
      <c r="AF1808" s="73" t="n"/>
      <c r="AG1808" s="73" t="n"/>
      <c r="AH1808" s="73" t="n"/>
      <c r="AI1808" s="73" t="n"/>
      <c r="AJ1808" s="73" t="n"/>
      <c r="AK1808" s="73" t="n"/>
      <c r="AL1808" s="73" t="n"/>
      <c r="AM1808" s="73" t="n"/>
      <c r="AN1808" s="73" t="n"/>
      <c r="AO1808" s="73" t="n"/>
      <c r="AP1808" s="73" t="n"/>
      <c r="AQ1808" s="73" t="n"/>
      <c r="AR1808" s="73" t="n"/>
      <c r="AS1808" s="73" t="n"/>
      <c r="AT1808" s="73" t="n"/>
      <c r="AU1808" s="73" t="n"/>
      <c r="AV1808" s="73" t="n"/>
      <c r="AW1808" s="73" t="n"/>
      <c r="AX1808" s="73" t="n"/>
      <c r="AY1808" s="73" t="n"/>
      <c r="AZ1808" s="73" t="n"/>
      <c r="BA1808" s="73" t="n"/>
      <c r="BB1808" s="73" t="n"/>
      <c r="BC1808" s="73" t="n"/>
      <c r="BD1808" s="73" t="n"/>
      <c r="BE1808" s="73" t="n"/>
      <c r="BF1808" s="73" t="n"/>
      <c r="BG1808" s="73" t="n"/>
      <c r="BH1808" s="73" t="n"/>
      <c r="BI1808" s="73" t="n"/>
      <c r="BJ1808" s="73" t="n"/>
      <c r="BK1808" s="73" t="n"/>
      <c r="BL1808" s="73" t="n"/>
      <c r="BM1808" s="73" t="n"/>
      <c r="BN1808" s="73" t="n"/>
      <c r="BO1808" s="73" t="n"/>
      <c r="BP1808" s="96" t="n"/>
      <c r="BQ1808" s="174" t="n"/>
      <c r="BR1808" s="174" t="n"/>
      <c r="BS1808" s="174" t="n"/>
      <c r="BT1808" s="174" t="n"/>
      <c r="BU1808" s="174" t="n"/>
      <c r="BV1808" s="174" t="n"/>
      <c r="BW1808" s="174" t="n"/>
      <c r="BX1808" s="174" t="n"/>
      <c r="BY1808" s="174" t="n"/>
      <c r="BZ1808" s="175" t="n"/>
      <c r="CA1808" s="176" t="n"/>
      <c r="CB1808" s="177" t="n"/>
      <c r="CC1808" s="118" t="n"/>
      <c r="CD1808" s="178" t="n"/>
      <c r="CE1808" s="120" t="n"/>
      <c r="CF1808" s="178" t="n"/>
      <c r="CG1808" s="179" t="n"/>
      <c r="CH1808" s="178" t="n"/>
      <c r="CI1808" s="180" t="n"/>
      <c r="CJ1808" s="181" t="n"/>
      <c r="CK1808" s="182" t="n"/>
    </row>
    <row r="1809">
      <c r="A1809" s="69" t="n"/>
      <c r="B1809" s="70" t="n"/>
      <c r="C1809" s="77" t="n"/>
      <c r="D1809" s="84" t="n"/>
      <c r="E1809" s="69" t="n"/>
      <c r="F1809" s="69" t="n"/>
      <c r="G1809" s="73" t="n"/>
      <c r="H1809" s="73" t="n"/>
      <c r="I1809" s="75" t="n"/>
      <c r="J1809" s="75" t="n"/>
      <c r="K1809" s="73" t="n"/>
      <c r="L1809" s="73" t="n"/>
      <c r="M1809" s="73" t="n"/>
      <c r="N1809" s="73" t="n"/>
      <c r="O1809" s="75" t="n"/>
      <c r="P1809" s="75" t="n"/>
      <c r="Q1809" s="73" t="n"/>
      <c r="R1809" s="73" t="n"/>
      <c r="S1809" s="73" t="n"/>
      <c r="T1809" s="73" t="n"/>
      <c r="U1809" s="73" t="n"/>
      <c r="V1809" s="73" t="n"/>
      <c r="W1809" s="73" t="n"/>
      <c r="X1809" s="73" t="n"/>
      <c r="Y1809" s="73" t="n"/>
      <c r="Z1809" s="73" t="n"/>
      <c r="AA1809" s="73" t="n"/>
      <c r="AB1809" s="73" t="n"/>
      <c r="AC1809" s="73" t="n"/>
      <c r="AD1809" s="73" t="n"/>
      <c r="AE1809" s="73" t="n"/>
      <c r="AF1809" s="73" t="n"/>
      <c r="AG1809" s="73" t="n"/>
      <c r="AH1809" s="73" t="n"/>
      <c r="AI1809" s="73" t="n"/>
      <c r="AJ1809" s="73" t="n"/>
      <c r="AK1809" s="73" t="n"/>
      <c r="AL1809" s="73" t="n"/>
      <c r="AM1809" s="73" t="n"/>
      <c r="AN1809" s="73" t="n"/>
      <c r="AO1809" s="73" t="n"/>
      <c r="AP1809" s="73" t="n"/>
      <c r="AQ1809" s="73" t="n"/>
      <c r="AR1809" s="73" t="n"/>
      <c r="AS1809" s="73" t="n"/>
      <c r="AT1809" s="73" t="n"/>
      <c r="AU1809" s="73" t="n"/>
      <c r="AV1809" s="73" t="n"/>
      <c r="AW1809" s="73" t="n"/>
      <c r="AX1809" s="73" t="n"/>
      <c r="AY1809" s="73" t="n"/>
      <c r="AZ1809" s="73" t="n"/>
      <c r="BA1809" s="73" t="n"/>
      <c r="BB1809" s="73" t="n"/>
      <c r="BC1809" s="73" t="n"/>
      <c r="BD1809" s="73" t="n"/>
      <c r="BE1809" s="73" t="n"/>
      <c r="BF1809" s="73" t="n"/>
      <c r="BG1809" s="73" t="n"/>
      <c r="BH1809" s="73" t="n"/>
      <c r="BI1809" s="73" t="n"/>
      <c r="BJ1809" s="73" t="n"/>
      <c r="BK1809" s="73" t="n"/>
      <c r="BL1809" s="73" t="n"/>
      <c r="BM1809" s="73" t="n"/>
      <c r="BN1809" s="73" t="n"/>
      <c r="BO1809" s="73" t="n"/>
      <c r="BP1809" s="96" t="n"/>
      <c r="BQ1809" s="174" t="n"/>
      <c r="BR1809" s="174" t="n"/>
      <c r="BS1809" s="174" t="n"/>
      <c r="BT1809" s="174" t="n"/>
      <c r="BU1809" s="174" t="n"/>
      <c r="BV1809" s="174" t="n"/>
      <c r="BW1809" s="174" t="n"/>
      <c r="BX1809" s="174" t="n"/>
      <c r="BY1809" s="174" t="n"/>
      <c r="BZ1809" s="175" t="n"/>
      <c r="CA1809" s="176" t="n"/>
      <c r="CB1809" s="177" t="n"/>
      <c r="CC1809" s="118" t="n"/>
      <c r="CD1809" s="178" t="n"/>
      <c r="CE1809" s="120" t="n"/>
      <c r="CF1809" s="178" t="n"/>
      <c r="CG1809" s="179" t="n"/>
      <c r="CH1809" s="178" t="n"/>
      <c r="CI1809" s="180" t="n"/>
      <c r="CJ1809" s="181" t="n"/>
      <c r="CK1809" s="182" t="n"/>
    </row>
    <row r="1810">
      <c r="A1810" s="69" t="n"/>
      <c r="B1810" s="70" t="n"/>
      <c r="C1810" s="77" t="n"/>
      <c r="D1810" s="84" t="n"/>
      <c r="E1810" s="69" t="n"/>
      <c r="F1810" s="69" t="n"/>
      <c r="G1810" s="73" t="n"/>
      <c r="H1810" s="73" t="n"/>
      <c r="I1810" s="75" t="n"/>
      <c r="J1810" s="75" t="n"/>
      <c r="K1810" s="73" t="n"/>
      <c r="L1810" s="73" t="n"/>
      <c r="M1810" s="73" t="n"/>
      <c r="N1810" s="73" t="n"/>
      <c r="O1810" s="75" t="n"/>
      <c r="P1810" s="75" t="n"/>
      <c r="Q1810" s="73" t="n"/>
      <c r="R1810" s="73" t="n"/>
      <c r="S1810" s="73" t="n"/>
      <c r="T1810" s="73" t="n"/>
      <c r="U1810" s="73" t="n"/>
      <c r="V1810" s="73" t="n"/>
      <c r="W1810" s="73" t="n"/>
      <c r="X1810" s="73" t="n"/>
      <c r="Y1810" s="73" t="n"/>
      <c r="Z1810" s="73" t="n"/>
      <c r="AA1810" s="73" t="n"/>
      <c r="AB1810" s="73" t="n"/>
      <c r="AC1810" s="73" t="n"/>
      <c r="AD1810" s="73" t="n"/>
      <c r="AE1810" s="73" t="n"/>
      <c r="AF1810" s="73" t="n"/>
      <c r="AG1810" s="73" t="n"/>
      <c r="AH1810" s="73" t="n"/>
      <c r="AI1810" s="73" t="n"/>
      <c r="AJ1810" s="73" t="n"/>
      <c r="AK1810" s="73" t="n"/>
      <c r="AL1810" s="73" t="n"/>
      <c r="AM1810" s="73" t="n"/>
      <c r="AN1810" s="73" t="n"/>
      <c r="AO1810" s="73" t="n"/>
      <c r="AP1810" s="73" t="n"/>
      <c r="AQ1810" s="73" t="n"/>
      <c r="AR1810" s="73" t="n"/>
      <c r="AS1810" s="73" t="n"/>
      <c r="AT1810" s="73" t="n"/>
      <c r="AU1810" s="73" t="n"/>
      <c r="AV1810" s="73" t="n"/>
      <c r="AW1810" s="73" t="n"/>
      <c r="AX1810" s="73" t="n"/>
      <c r="AY1810" s="73" t="n"/>
      <c r="AZ1810" s="73" t="n"/>
      <c r="BA1810" s="73" t="n"/>
      <c r="BB1810" s="73" t="n"/>
      <c r="BC1810" s="73" t="n"/>
      <c r="BD1810" s="73" t="n"/>
      <c r="BE1810" s="73" t="n"/>
      <c r="BF1810" s="73" t="n"/>
      <c r="BG1810" s="73" t="n"/>
      <c r="BH1810" s="73" t="n"/>
      <c r="BI1810" s="73" t="n"/>
      <c r="BJ1810" s="73" t="n"/>
      <c r="BK1810" s="73" t="n"/>
      <c r="BL1810" s="73" t="n"/>
      <c r="BM1810" s="73" t="n"/>
      <c r="BN1810" s="73" t="n"/>
      <c r="BO1810" s="73" t="n"/>
      <c r="BP1810" s="96" t="n"/>
      <c r="BQ1810" s="174" t="n"/>
      <c r="BR1810" s="174" t="n"/>
      <c r="BS1810" s="174" t="n"/>
      <c r="BT1810" s="174" t="n"/>
      <c r="BU1810" s="174" t="n"/>
      <c r="BV1810" s="174" t="n"/>
      <c r="BW1810" s="174" t="n"/>
      <c r="BX1810" s="174" t="n"/>
      <c r="BY1810" s="174" t="n"/>
      <c r="BZ1810" s="175" t="n"/>
      <c r="CA1810" s="176" t="n"/>
      <c r="CB1810" s="177" t="n"/>
      <c r="CC1810" s="118" t="n"/>
      <c r="CD1810" s="178" t="n"/>
      <c r="CE1810" s="120" t="n"/>
      <c r="CF1810" s="178" t="n"/>
      <c r="CG1810" s="179" t="n"/>
      <c r="CH1810" s="178" t="n"/>
      <c r="CI1810" s="180" t="n"/>
      <c r="CJ1810" s="181" t="n"/>
      <c r="CK1810" s="182" t="n"/>
    </row>
    <row r="1811">
      <c r="A1811" s="69" t="n"/>
      <c r="B1811" s="70" t="n"/>
      <c r="C1811" s="77" t="n"/>
      <c r="D1811" s="84" t="n"/>
      <c r="E1811" s="69" t="n"/>
      <c r="F1811" s="69" t="n"/>
      <c r="G1811" s="73" t="n"/>
      <c r="H1811" s="73" t="n"/>
      <c r="I1811" s="75" t="n"/>
      <c r="J1811" s="75" t="n"/>
      <c r="K1811" s="73" t="n"/>
      <c r="L1811" s="73" t="n"/>
      <c r="M1811" s="73" t="n"/>
      <c r="N1811" s="73" t="n"/>
      <c r="O1811" s="75" t="n"/>
      <c r="P1811" s="75" t="n"/>
      <c r="Q1811" s="73" t="n"/>
      <c r="R1811" s="73" t="n"/>
      <c r="S1811" s="73" t="n"/>
      <c r="T1811" s="73" t="n"/>
      <c r="U1811" s="73" t="n"/>
      <c r="V1811" s="73" t="n"/>
      <c r="W1811" s="73" t="n"/>
      <c r="X1811" s="73" t="n"/>
      <c r="Y1811" s="73" t="n"/>
      <c r="Z1811" s="73" t="n"/>
      <c r="AA1811" s="73" t="n"/>
      <c r="AB1811" s="73" t="n"/>
      <c r="AC1811" s="73" t="n"/>
      <c r="AD1811" s="73" t="n"/>
      <c r="AE1811" s="73" t="n"/>
      <c r="AF1811" s="73" t="n"/>
      <c r="AG1811" s="73" t="n"/>
      <c r="AH1811" s="73" t="n"/>
      <c r="AI1811" s="73" t="n"/>
      <c r="AJ1811" s="73" t="n"/>
      <c r="AK1811" s="73" t="n"/>
      <c r="AL1811" s="73" t="n"/>
      <c r="AM1811" s="73" t="n"/>
      <c r="AN1811" s="73" t="n"/>
      <c r="AO1811" s="73" t="n"/>
      <c r="AP1811" s="73" t="n"/>
      <c r="AQ1811" s="73" t="n"/>
      <c r="AR1811" s="73" t="n"/>
      <c r="AS1811" s="73" t="n"/>
      <c r="AT1811" s="73" t="n"/>
      <c r="AU1811" s="73" t="n"/>
      <c r="AV1811" s="73" t="n"/>
      <c r="AW1811" s="73" t="n"/>
      <c r="AX1811" s="73" t="n"/>
      <c r="AY1811" s="73" t="n"/>
      <c r="AZ1811" s="73" t="n"/>
      <c r="BA1811" s="73" t="n"/>
      <c r="BB1811" s="73" t="n"/>
      <c r="BC1811" s="73" t="n"/>
      <c r="BD1811" s="73" t="n"/>
      <c r="BE1811" s="73" t="n"/>
      <c r="BF1811" s="73" t="n"/>
      <c r="BG1811" s="73" t="n"/>
      <c r="BH1811" s="73" t="n"/>
      <c r="BI1811" s="73" t="n"/>
      <c r="BJ1811" s="73" t="n"/>
      <c r="BK1811" s="73" t="n"/>
      <c r="BL1811" s="73" t="n"/>
      <c r="BM1811" s="73" t="n"/>
      <c r="BN1811" s="73" t="n"/>
      <c r="BO1811" s="73" t="n"/>
      <c r="BP1811" s="96" t="n"/>
      <c r="BQ1811" s="174" t="n"/>
      <c r="BR1811" s="174" t="n"/>
      <c r="BS1811" s="174" t="n"/>
      <c r="BT1811" s="174" t="n"/>
      <c r="BU1811" s="174" t="n"/>
      <c r="BV1811" s="174" t="n"/>
      <c r="BW1811" s="174" t="n"/>
      <c r="BX1811" s="174" t="n"/>
      <c r="BY1811" s="174" t="n"/>
      <c r="BZ1811" s="175" t="n"/>
      <c r="CA1811" s="176" t="n"/>
      <c r="CB1811" s="177" t="n"/>
      <c r="CC1811" s="118" t="n"/>
      <c r="CD1811" s="178" t="n"/>
      <c r="CE1811" s="120" t="n"/>
      <c r="CF1811" s="178" t="n"/>
      <c r="CG1811" s="179" t="n"/>
      <c r="CH1811" s="178" t="n"/>
      <c r="CI1811" s="180" t="n"/>
      <c r="CJ1811" s="181" t="n"/>
      <c r="CK1811" s="182" t="n"/>
    </row>
    <row r="1812">
      <c r="A1812" s="69" t="n"/>
      <c r="B1812" s="70" t="n"/>
      <c r="C1812" s="77" t="n"/>
      <c r="D1812" s="84" t="n"/>
      <c r="E1812" s="69" t="n"/>
      <c r="F1812" s="69" t="n"/>
      <c r="G1812" s="73" t="n"/>
      <c r="H1812" s="73" t="n"/>
      <c r="I1812" s="75" t="n"/>
      <c r="J1812" s="75" t="n"/>
      <c r="K1812" s="73" t="n"/>
      <c r="L1812" s="73" t="n"/>
      <c r="M1812" s="73" t="n"/>
      <c r="N1812" s="73" t="n"/>
      <c r="O1812" s="75" t="n"/>
      <c r="P1812" s="75" t="n"/>
      <c r="Q1812" s="73" t="n"/>
      <c r="R1812" s="73" t="n"/>
      <c r="S1812" s="73" t="n"/>
      <c r="T1812" s="73" t="n"/>
      <c r="U1812" s="73" t="n"/>
      <c r="V1812" s="73" t="n"/>
      <c r="W1812" s="73" t="n"/>
      <c r="X1812" s="73" t="n"/>
      <c r="Y1812" s="73" t="n"/>
      <c r="Z1812" s="73" t="n"/>
      <c r="AA1812" s="73" t="n"/>
      <c r="AB1812" s="73" t="n"/>
      <c r="AC1812" s="73" t="n"/>
      <c r="AD1812" s="73" t="n"/>
      <c r="AE1812" s="73" t="n"/>
      <c r="AF1812" s="73" t="n"/>
      <c r="AG1812" s="73" t="n"/>
      <c r="AH1812" s="73" t="n"/>
      <c r="AI1812" s="73" t="n"/>
      <c r="AJ1812" s="73" t="n"/>
      <c r="AK1812" s="73" t="n"/>
      <c r="AL1812" s="73" t="n"/>
      <c r="AM1812" s="73" t="n"/>
      <c r="AN1812" s="73" t="n"/>
      <c r="AO1812" s="73" t="n"/>
      <c r="AP1812" s="73" t="n"/>
      <c r="AQ1812" s="73" t="n"/>
      <c r="AR1812" s="73" t="n"/>
      <c r="AS1812" s="73" t="n"/>
      <c r="AT1812" s="73" t="n"/>
      <c r="AU1812" s="73" t="n"/>
      <c r="AV1812" s="73" t="n"/>
      <c r="AW1812" s="73" t="n"/>
      <c r="AX1812" s="73" t="n"/>
      <c r="AY1812" s="73" t="n"/>
      <c r="AZ1812" s="73" t="n"/>
      <c r="BA1812" s="73" t="n"/>
      <c r="BB1812" s="73" t="n"/>
      <c r="BC1812" s="73" t="n"/>
      <c r="BD1812" s="73" t="n"/>
      <c r="BE1812" s="73" t="n"/>
      <c r="BF1812" s="73" t="n"/>
      <c r="BG1812" s="73" t="n"/>
      <c r="BH1812" s="73" t="n"/>
      <c r="BI1812" s="73" t="n"/>
      <c r="BJ1812" s="73" t="n"/>
      <c r="BK1812" s="73" t="n"/>
      <c r="BL1812" s="73" t="n"/>
      <c r="BM1812" s="73" t="n"/>
      <c r="BN1812" s="73" t="n"/>
      <c r="BO1812" s="73" t="n"/>
      <c r="BP1812" s="96" t="n"/>
      <c r="BQ1812" s="174" t="n"/>
      <c r="BR1812" s="174" t="n"/>
      <c r="BS1812" s="174" t="n"/>
      <c r="BT1812" s="174" t="n"/>
      <c r="BU1812" s="174" t="n"/>
      <c r="BV1812" s="174" t="n"/>
      <c r="BW1812" s="174" t="n"/>
      <c r="BX1812" s="174" t="n"/>
      <c r="BY1812" s="174" t="n"/>
      <c r="BZ1812" s="175" t="n"/>
      <c r="CA1812" s="176" t="n"/>
      <c r="CB1812" s="177" t="n"/>
      <c r="CC1812" s="118" t="n"/>
      <c r="CD1812" s="178" t="n"/>
      <c r="CE1812" s="120" t="n"/>
      <c r="CF1812" s="178" t="n"/>
      <c r="CG1812" s="179" t="n"/>
      <c r="CH1812" s="178" t="n"/>
      <c r="CI1812" s="180" t="n"/>
      <c r="CJ1812" s="181" t="n"/>
      <c r="CK1812" s="182" t="n"/>
    </row>
    <row r="1813">
      <c r="A1813" s="69" t="n"/>
      <c r="B1813" s="70" t="n"/>
      <c r="C1813" s="77" t="n"/>
      <c r="D1813" s="84" t="n"/>
      <c r="E1813" s="69" t="n"/>
      <c r="F1813" s="69" t="n"/>
      <c r="G1813" s="73" t="n"/>
      <c r="H1813" s="73" t="n"/>
      <c r="I1813" s="75" t="n"/>
      <c r="J1813" s="75" t="n"/>
      <c r="K1813" s="73" t="n"/>
      <c r="L1813" s="73" t="n"/>
      <c r="M1813" s="73" t="n"/>
      <c r="N1813" s="73" t="n"/>
      <c r="O1813" s="75" t="n"/>
      <c r="P1813" s="75" t="n"/>
      <c r="Q1813" s="73" t="n"/>
      <c r="R1813" s="73" t="n"/>
      <c r="S1813" s="73" t="n"/>
      <c r="T1813" s="73" t="n"/>
      <c r="U1813" s="73" t="n"/>
      <c r="V1813" s="73" t="n"/>
      <c r="W1813" s="73" t="n"/>
      <c r="X1813" s="73" t="n"/>
      <c r="Y1813" s="73" t="n"/>
      <c r="Z1813" s="73" t="n"/>
      <c r="AA1813" s="73" t="n"/>
      <c r="AB1813" s="73" t="n"/>
      <c r="AC1813" s="73" t="n"/>
      <c r="AD1813" s="73" t="n"/>
      <c r="AE1813" s="73" t="n"/>
      <c r="AF1813" s="73" t="n"/>
      <c r="AG1813" s="73" t="n"/>
      <c r="AH1813" s="73" t="n"/>
      <c r="AI1813" s="73" t="n"/>
      <c r="AJ1813" s="73" t="n"/>
      <c r="AK1813" s="73" t="n"/>
      <c r="AL1813" s="73" t="n"/>
      <c r="AM1813" s="73" t="n"/>
      <c r="AN1813" s="73" t="n"/>
      <c r="AO1813" s="73" t="n"/>
      <c r="AP1813" s="73" t="n"/>
      <c r="AQ1813" s="73" t="n"/>
      <c r="AR1813" s="73" t="n"/>
      <c r="AS1813" s="73" t="n"/>
      <c r="AT1813" s="73" t="n"/>
      <c r="AU1813" s="73" t="n"/>
      <c r="AV1813" s="73" t="n"/>
      <c r="AW1813" s="73" t="n"/>
      <c r="AX1813" s="73" t="n"/>
      <c r="AY1813" s="73" t="n"/>
      <c r="AZ1813" s="73" t="n"/>
      <c r="BA1813" s="73" t="n"/>
      <c r="BB1813" s="73" t="n"/>
      <c r="BC1813" s="73" t="n"/>
      <c r="BD1813" s="73" t="n"/>
      <c r="BE1813" s="73" t="n"/>
      <c r="BF1813" s="73" t="n"/>
      <c r="BG1813" s="73" t="n"/>
      <c r="BH1813" s="73" t="n"/>
      <c r="BI1813" s="73" t="n"/>
      <c r="BJ1813" s="73" t="n"/>
      <c r="BK1813" s="73" t="n"/>
      <c r="BL1813" s="73" t="n"/>
      <c r="BM1813" s="73" t="n"/>
      <c r="BN1813" s="73" t="n"/>
      <c r="BO1813" s="73" t="n"/>
      <c r="BP1813" s="96" t="n"/>
      <c r="BQ1813" s="174" t="n"/>
      <c r="BR1813" s="174" t="n"/>
      <c r="BS1813" s="174" t="n"/>
      <c r="BT1813" s="174" t="n"/>
      <c r="BU1813" s="174" t="n"/>
      <c r="BV1813" s="174" t="n"/>
      <c r="BW1813" s="174" t="n"/>
      <c r="BX1813" s="174" t="n"/>
      <c r="BY1813" s="174" t="n"/>
      <c r="BZ1813" s="175" t="n"/>
      <c r="CA1813" s="176" t="n"/>
      <c r="CB1813" s="177" t="n"/>
      <c r="CC1813" s="118" t="n"/>
      <c r="CD1813" s="178" t="n"/>
      <c r="CE1813" s="120" t="n"/>
      <c r="CF1813" s="178" t="n"/>
      <c r="CG1813" s="179" t="n"/>
      <c r="CH1813" s="178" t="n"/>
      <c r="CI1813" s="180" t="n"/>
      <c r="CJ1813" s="181" t="n"/>
      <c r="CK1813" s="182" t="n"/>
    </row>
    <row r="1814">
      <c r="A1814" s="69" t="n"/>
      <c r="B1814" s="70" t="n"/>
      <c r="C1814" s="77" t="n"/>
      <c r="D1814" s="84" t="n"/>
      <c r="E1814" s="69" t="n"/>
      <c r="F1814" s="69" t="n"/>
      <c r="G1814" s="73" t="n"/>
      <c r="H1814" s="73" t="n"/>
      <c r="I1814" s="75" t="n"/>
      <c r="J1814" s="75" t="n"/>
      <c r="K1814" s="73" t="n"/>
      <c r="L1814" s="73" t="n"/>
      <c r="M1814" s="73" t="n"/>
      <c r="N1814" s="73" t="n"/>
      <c r="O1814" s="75" t="n"/>
      <c r="P1814" s="75" t="n"/>
      <c r="Q1814" s="73" t="n"/>
      <c r="R1814" s="73" t="n"/>
      <c r="S1814" s="73" t="n"/>
      <c r="T1814" s="73" t="n"/>
      <c r="U1814" s="73" t="n"/>
      <c r="V1814" s="73" t="n"/>
      <c r="W1814" s="73" t="n"/>
      <c r="X1814" s="73" t="n"/>
      <c r="Y1814" s="73" t="n"/>
      <c r="Z1814" s="73" t="n"/>
      <c r="AA1814" s="73" t="n"/>
      <c r="AB1814" s="73" t="n"/>
      <c r="AC1814" s="73" t="n"/>
      <c r="AD1814" s="73" t="n"/>
      <c r="AE1814" s="73" t="n"/>
      <c r="AF1814" s="73" t="n"/>
      <c r="AG1814" s="73" t="n"/>
      <c r="AH1814" s="73" t="n"/>
      <c r="AI1814" s="73" t="n"/>
      <c r="AJ1814" s="73" t="n"/>
      <c r="AK1814" s="73" t="n"/>
      <c r="AL1814" s="73" t="n"/>
      <c r="AM1814" s="73" t="n"/>
      <c r="AN1814" s="73" t="n"/>
      <c r="AO1814" s="73" t="n"/>
      <c r="AP1814" s="73" t="n"/>
      <c r="AQ1814" s="73" t="n"/>
      <c r="AR1814" s="73" t="n"/>
      <c r="AS1814" s="73" t="n"/>
      <c r="AT1814" s="73" t="n"/>
      <c r="AU1814" s="73" t="n"/>
      <c r="AV1814" s="73" t="n"/>
      <c r="AW1814" s="73" t="n"/>
      <c r="AX1814" s="73" t="n"/>
      <c r="AY1814" s="73" t="n"/>
      <c r="AZ1814" s="73" t="n"/>
      <c r="BA1814" s="73" t="n"/>
      <c r="BB1814" s="73" t="n"/>
      <c r="BC1814" s="73" t="n"/>
      <c r="BD1814" s="73" t="n"/>
      <c r="BE1814" s="73" t="n"/>
      <c r="BF1814" s="73" t="n"/>
      <c r="BG1814" s="73" t="n"/>
      <c r="BH1814" s="73" t="n"/>
      <c r="BI1814" s="73" t="n"/>
      <c r="BJ1814" s="73" t="n"/>
      <c r="BK1814" s="73" t="n"/>
      <c r="BL1814" s="73" t="n"/>
      <c r="BM1814" s="73" t="n"/>
      <c r="BN1814" s="73" t="n"/>
      <c r="BO1814" s="73" t="n"/>
      <c r="BP1814" s="96" t="n"/>
      <c r="BQ1814" s="174" t="n"/>
      <c r="BR1814" s="174" t="n"/>
      <c r="BS1814" s="174" t="n"/>
      <c r="BT1814" s="174" t="n"/>
      <c r="BU1814" s="174" t="n"/>
      <c r="BV1814" s="174" t="n"/>
      <c r="BW1814" s="174" t="n"/>
      <c r="BX1814" s="174" t="n"/>
      <c r="BY1814" s="174" t="n"/>
      <c r="BZ1814" s="175" t="n"/>
      <c r="CA1814" s="176" t="n"/>
      <c r="CB1814" s="177" t="n"/>
      <c r="CC1814" s="118" t="n"/>
      <c r="CD1814" s="178" t="n"/>
      <c r="CE1814" s="120" t="n"/>
      <c r="CF1814" s="178" t="n"/>
      <c r="CG1814" s="179" t="n"/>
      <c r="CH1814" s="178" t="n"/>
      <c r="CI1814" s="180" t="n"/>
      <c r="CJ1814" s="181" t="n"/>
      <c r="CK1814" s="182" t="n"/>
    </row>
    <row r="1815">
      <c r="A1815" s="69" t="n"/>
      <c r="B1815" s="70" t="n"/>
      <c r="C1815" s="77" t="n"/>
      <c r="D1815" s="84" t="n"/>
      <c r="E1815" s="69" t="n"/>
      <c r="F1815" s="69" t="n"/>
      <c r="G1815" s="73" t="n"/>
      <c r="H1815" s="73" t="n"/>
      <c r="I1815" s="75" t="n"/>
      <c r="J1815" s="75" t="n"/>
      <c r="K1815" s="73" t="n"/>
      <c r="L1815" s="73" t="n"/>
      <c r="M1815" s="73" t="n"/>
      <c r="N1815" s="73" t="n"/>
      <c r="O1815" s="75" t="n"/>
      <c r="P1815" s="75" t="n"/>
      <c r="Q1815" s="73" t="n"/>
      <c r="R1815" s="73" t="n"/>
      <c r="S1815" s="73" t="n"/>
      <c r="T1815" s="73" t="n"/>
      <c r="U1815" s="73" t="n"/>
      <c r="V1815" s="73" t="n"/>
      <c r="W1815" s="73" t="n"/>
      <c r="X1815" s="73" t="n"/>
      <c r="Y1815" s="73" t="n"/>
      <c r="Z1815" s="73" t="n"/>
      <c r="AA1815" s="73" t="n"/>
      <c r="AB1815" s="73" t="n"/>
      <c r="AC1815" s="73" t="n"/>
      <c r="AD1815" s="73" t="n"/>
      <c r="AE1815" s="73" t="n"/>
      <c r="AF1815" s="73" t="n"/>
      <c r="AG1815" s="73" t="n"/>
      <c r="AH1815" s="73" t="n"/>
      <c r="AI1815" s="73" t="n"/>
      <c r="AJ1815" s="73" t="n"/>
      <c r="AK1815" s="73" t="n"/>
      <c r="AL1815" s="73" t="n"/>
      <c r="AM1815" s="73" t="n"/>
      <c r="AN1815" s="73" t="n"/>
      <c r="AO1815" s="73" t="n"/>
      <c r="AP1815" s="73" t="n"/>
      <c r="AQ1815" s="73" t="n"/>
      <c r="AR1815" s="73" t="n"/>
      <c r="AS1815" s="73" t="n"/>
      <c r="AT1815" s="73" t="n"/>
      <c r="AU1815" s="73" t="n"/>
      <c r="AV1815" s="73" t="n"/>
      <c r="AW1815" s="73" t="n"/>
      <c r="AX1815" s="73" t="n"/>
      <c r="AY1815" s="73" t="n"/>
      <c r="AZ1815" s="73" t="n"/>
      <c r="BA1815" s="73" t="n"/>
      <c r="BB1815" s="73" t="n"/>
      <c r="BC1815" s="73" t="n"/>
      <c r="BD1815" s="73" t="n"/>
      <c r="BE1815" s="73" t="n"/>
      <c r="BF1815" s="73" t="n"/>
      <c r="BG1815" s="73" t="n"/>
      <c r="BH1815" s="73" t="n"/>
      <c r="BI1815" s="73" t="n"/>
      <c r="BJ1815" s="73" t="n"/>
      <c r="BK1815" s="73" t="n"/>
      <c r="BL1815" s="73" t="n"/>
      <c r="BM1815" s="73" t="n"/>
      <c r="BN1815" s="73" t="n"/>
      <c r="BO1815" s="73" t="n"/>
      <c r="BP1815" s="96" t="n"/>
      <c r="BQ1815" s="174" t="n"/>
      <c r="BR1815" s="174" t="n"/>
      <c r="BS1815" s="174" t="n"/>
      <c r="BT1815" s="174" t="n"/>
      <c r="BU1815" s="174" t="n"/>
      <c r="BV1815" s="174" t="n"/>
      <c r="BW1815" s="174" t="n"/>
      <c r="BX1815" s="174" t="n"/>
      <c r="BY1815" s="174" t="n"/>
      <c r="BZ1815" s="175" t="n"/>
      <c r="CA1815" s="176" t="n"/>
      <c r="CB1815" s="177" t="n"/>
      <c r="CC1815" s="118" t="n"/>
      <c r="CD1815" s="178" t="n"/>
      <c r="CE1815" s="120" t="n"/>
      <c r="CF1815" s="178" t="n"/>
      <c r="CG1815" s="179" t="n"/>
      <c r="CH1815" s="178" t="n"/>
      <c r="CI1815" s="180" t="n"/>
      <c r="CJ1815" s="181" t="n"/>
      <c r="CK1815" s="182" t="n"/>
    </row>
    <row r="1816">
      <c r="A1816" s="69" t="n"/>
      <c r="B1816" s="70" t="n"/>
      <c r="C1816" s="77" t="n"/>
      <c r="D1816" s="84" t="n"/>
      <c r="E1816" s="69" t="n"/>
      <c r="F1816" s="69" t="n"/>
      <c r="G1816" s="73" t="n"/>
      <c r="H1816" s="73" t="n"/>
      <c r="I1816" s="75" t="n"/>
      <c r="J1816" s="75" t="n"/>
      <c r="K1816" s="73" t="n"/>
      <c r="L1816" s="73" t="n"/>
      <c r="M1816" s="73" t="n"/>
      <c r="N1816" s="73" t="n"/>
      <c r="O1816" s="75" t="n"/>
      <c r="P1816" s="75" t="n"/>
      <c r="Q1816" s="73" t="n"/>
      <c r="R1816" s="73" t="n"/>
      <c r="S1816" s="73" t="n"/>
      <c r="T1816" s="73" t="n"/>
      <c r="U1816" s="73" t="n"/>
      <c r="V1816" s="73" t="n"/>
      <c r="W1816" s="73" t="n"/>
      <c r="X1816" s="73" t="n"/>
      <c r="Y1816" s="73" t="n"/>
      <c r="Z1816" s="73" t="n"/>
      <c r="AA1816" s="73" t="n"/>
      <c r="AB1816" s="73" t="n"/>
      <c r="AC1816" s="73" t="n"/>
      <c r="AD1816" s="73" t="n"/>
      <c r="AE1816" s="73" t="n"/>
      <c r="AF1816" s="73" t="n"/>
      <c r="AG1816" s="73" t="n"/>
      <c r="AH1816" s="73" t="n"/>
      <c r="AI1816" s="73" t="n"/>
      <c r="AJ1816" s="73" t="n"/>
      <c r="AK1816" s="73" t="n"/>
      <c r="AL1816" s="73" t="n"/>
      <c r="AM1816" s="73" t="n"/>
      <c r="AN1816" s="73" t="n"/>
      <c r="AO1816" s="73" t="n"/>
      <c r="AP1816" s="73" t="n"/>
      <c r="AQ1816" s="73" t="n"/>
      <c r="AR1816" s="73" t="n"/>
      <c r="AS1816" s="73" t="n"/>
      <c r="AT1816" s="73" t="n"/>
      <c r="AU1816" s="73" t="n"/>
      <c r="AV1816" s="73" t="n"/>
      <c r="AW1816" s="73" t="n"/>
      <c r="AX1816" s="73" t="n"/>
      <c r="AY1816" s="73" t="n"/>
      <c r="AZ1816" s="73" t="n"/>
      <c r="BA1816" s="73" t="n"/>
      <c r="BB1816" s="73" t="n"/>
      <c r="BC1816" s="73" t="n"/>
      <c r="BD1816" s="73" t="n"/>
      <c r="BE1816" s="73" t="n"/>
      <c r="BF1816" s="73" t="n"/>
      <c r="BG1816" s="73" t="n"/>
      <c r="BH1816" s="73" t="n"/>
      <c r="BI1816" s="73" t="n"/>
      <c r="BJ1816" s="73" t="n"/>
      <c r="BK1816" s="73" t="n"/>
      <c r="BL1816" s="73" t="n"/>
      <c r="BM1816" s="73" t="n"/>
      <c r="BN1816" s="73" t="n"/>
      <c r="BO1816" s="73" t="n"/>
      <c r="BP1816" s="96" t="n"/>
      <c r="BQ1816" s="174" t="n"/>
      <c r="BR1816" s="174" t="n"/>
      <c r="BS1816" s="174" t="n"/>
      <c r="BT1816" s="174" t="n"/>
      <c r="BU1816" s="174" t="n"/>
      <c r="BV1816" s="174" t="n"/>
      <c r="BW1816" s="174" t="n"/>
      <c r="BX1816" s="174" t="n"/>
      <c r="BY1816" s="174" t="n"/>
      <c r="BZ1816" s="175" t="n"/>
      <c r="CA1816" s="176" t="n"/>
      <c r="CB1816" s="177" t="n"/>
      <c r="CC1816" s="118" t="n"/>
      <c r="CD1816" s="178" t="n"/>
      <c r="CE1816" s="120" t="n"/>
      <c r="CF1816" s="178" t="n"/>
      <c r="CG1816" s="179" t="n"/>
      <c r="CH1816" s="178" t="n"/>
      <c r="CI1816" s="180" t="n"/>
      <c r="CJ1816" s="181" t="n"/>
      <c r="CK1816" s="182" t="n"/>
    </row>
    <row r="1817">
      <c r="A1817" s="69" t="n"/>
      <c r="B1817" s="70" t="n"/>
      <c r="C1817" s="77" t="n"/>
      <c r="D1817" s="84" t="n"/>
      <c r="E1817" s="69" t="n"/>
      <c r="F1817" s="69" t="n"/>
      <c r="G1817" s="73" t="n"/>
      <c r="H1817" s="73" t="n"/>
      <c r="I1817" s="75" t="n"/>
      <c r="J1817" s="75" t="n"/>
      <c r="K1817" s="73" t="n"/>
      <c r="L1817" s="73" t="n"/>
      <c r="M1817" s="73" t="n"/>
      <c r="N1817" s="73" t="n"/>
      <c r="O1817" s="75" t="n"/>
      <c r="P1817" s="75" t="n"/>
      <c r="Q1817" s="73" t="n"/>
      <c r="R1817" s="73" t="n"/>
      <c r="S1817" s="73" t="n"/>
      <c r="T1817" s="73" t="n"/>
      <c r="U1817" s="73" t="n"/>
      <c r="V1817" s="73" t="n"/>
      <c r="W1817" s="73" t="n"/>
      <c r="X1817" s="73" t="n"/>
      <c r="Y1817" s="73" t="n"/>
      <c r="Z1817" s="73" t="n"/>
      <c r="AA1817" s="73" t="n"/>
      <c r="AB1817" s="73" t="n"/>
      <c r="AC1817" s="73" t="n"/>
      <c r="AD1817" s="73" t="n"/>
      <c r="AE1817" s="73" t="n"/>
      <c r="AF1817" s="73" t="n"/>
      <c r="AG1817" s="73" t="n"/>
      <c r="AH1817" s="73" t="n"/>
      <c r="AI1817" s="73" t="n"/>
      <c r="AJ1817" s="73" t="n"/>
      <c r="AK1817" s="73" t="n"/>
      <c r="AL1817" s="73" t="n"/>
      <c r="AM1817" s="73" t="n"/>
      <c r="AN1817" s="73" t="n"/>
      <c r="AO1817" s="73" t="n"/>
      <c r="AP1817" s="73" t="n"/>
      <c r="AQ1817" s="73" t="n"/>
      <c r="AR1817" s="73" t="n"/>
      <c r="AS1817" s="73" t="n"/>
      <c r="AT1817" s="73" t="n"/>
      <c r="AU1817" s="73" t="n"/>
      <c r="AV1817" s="73" t="n"/>
      <c r="AW1817" s="73" t="n"/>
      <c r="AX1817" s="73" t="n"/>
      <c r="AY1817" s="73" t="n"/>
      <c r="AZ1817" s="73" t="n"/>
      <c r="BA1817" s="73" t="n"/>
      <c r="BB1817" s="73" t="n"/>
      <c r="BC1817" s="73" t="n"/>
      <c r="BD1817" s="73" t="n"/>
      <c r="BE1817" s="73" t="n"/>
      <c r="BF1817" s="73" t="n"/>
      <c r="BG1817" s="73" t="n"/>
      <c r="BH1817" s="73" t="n"/>
      <c r="BI1817" s="73" t="n"/>
      <c r="BJ1817" s="73" t="n"/>
      <c r="BK1817" s="73" t="n"/>
      <c r="BL1817" s="73" t="n"/>
      <c r="BM1817" s="73" t="n"/>
      <c r="BN1817" s="73" t="n"/>
      <c r="BO1817" s="73" t="n"/>
      <c r="BP1817" s="96" t="n"/>
      <c r="BQ1817" s="174" t="n"/>
      <c r="BR1817" s="174" t="n"/>
      <c r="BS1817" s="174" t="n"/>
      <c r="BT1817" s="174" t="n"/>
      <c r="BU1817" s="174" t="n"/>
      <c r="BV1817" s="174" t="n"/>
      <c r="BW1817" s="174" t="n"/>
      <c r="BX1817" s="174" t="n"/>
      <c r="BY1817" s="174" t="n"/>
      <c r="BZ1817" s="175" t="n"/>
      <c r="CA1817" s="176" t="n"/>
      <c r="CB1817" s="177" t="n"/>
      <c r="CC1817" s="118" t="n"/>
      <c r="CD1817" s="178" t="n"/>
      <c r="CE1817" s="120" t="n"/>
      <c r="CF1817" s="178" t="n"/>
      <c r="CG1817" s="179" t="n"/>
      <c r="CH1817" s="178" t="n"/>
      <c r="CI1817" s="180" t="n"/>
      <c r="CJ1817" s="181" t="n"/>
      <c r="CK1817" s="182" t="n"/>
    </row>
    <row r="1818">
      <c r="A1818" s="69" t="n"/>
      <c r="B1818" s="70" t="n"/>
      <c r="C1818" s="77" t="n"/>
      <c r="D1818" s="84" t="n"/>
      <c r="E1818" s="69" t="n"/>
      <c r="F1818" s="69" t="n"/>
      <c r="G1818" s="73" t="n"/>
      <c r="H1818" s="73" t="n"/>
      <c r="I1818" s="75" t="n"/>
      <c r="J1818" s="75" t="n"/>
      <c r="K1818" s="73" t="n"/>
      <c r="L1818" s="73" t="n"/>
      <c r="M1818" s="73" t="n"/>
      <c r="N1818" s="73" t="n"/>
      <c r="O1818" s="75" t="n"/>
      <c r="P1818" s="75" t="n"/>
      <c r="Q1818" s="73" t="n"/>
      <c r="R1818" s="73" t="n"/>
      <c r="S1818" s="73" t="n"/>
      <c r="T1818" s="73" t="n"/>
      <c r="U1818" s="73" t="n"/>
      <c r="V1818" s="73" t="n"/>
      <c r="W1818" s="73" t="n"/>
      <c r="X1818" s="73" t="n"/>
      <c r="Y1818" s="73" t="n"/>
      <c r="Z1818" s="73" t="n"/>
      <c r="AA1818" s="73" t="n"/>
      <c r="AB1818" s="73" t="n"/>
      <c r="AC1818" s="73" t="n"/>
      <c r="AD1818" s="73" t="n"/>
      <c r="AE1818" s="73" t="n"/>
      <c r="AF1818" s="73" t="n"/>
      <c r="AG1818" s="73" t="n"/>
      <c r="AH1818" s="73" t="n"/>
      <c r="AI1818" s="73" t="n"/>
      <c r="AJ1818" s="73" t="n"/>
      <c r="AK1818" s="73" t="n"/>
      <c r="AL1818" s="73" t="n"/>
      <c r="AM1818" s="73" t="n"/>
      <c r="AN1818" s="73" t="n"/>
      <c r="AO1818" s="73" t="n"/>
      <c r="AP1818" s="73" t="n"/>
      <c r="AQ1818" s="73" t="n"/>
      <c r="AR1818" s="73" t="n"/>
      <c r="AS1818" s="73" t="n"/>
      <c r="AT1818" s="73" t="n"/>
      <c r="AU1818" s="73" t="n"/>
      <c r="AV1818" s="73" t="n"/>
      <c r="AW1818" s="73" t="n"/>
      <c r="AX1818" s="73" t="n"/>
      <c r="AY1818" s="73" t="n"/>
      <c r="AZ1818" s="73" t="n"/>
      <c r="BA1818" s="73" t="n"/>
      <c r="BB1818" s="73" t="n"/>
      <c r="BC1818" s="73" t="n"/>
      <c r="BD1818" s="73" t="n"/>
      <c r="BE1818" s="73" t="n"/>
      <c r="BF1818" s="73" t="n"/>
      <c r="BG1818" s="73" t="n"/>
      <c r="BH1818" s="73" t="n"/>
      <c r="BI1818" s="73" t="n"/>
      <c r="BJ1818" s="73" t="n"/>
      <c r="BK1818" s="73" t="n"/>
      <c r="BL1818" s="73" t="n"/>
      <c r="BM1818" s="73" t="n"/>
      <c r="BN1818" s="73" t="n"/>
      <c r="BO1818" s="73" t="n"/>
      <c r="BP1818" s="96" t="n"/>
      <c r="BQ1818" s="174" t="n"/>
      <c r="BR1818" s="174" t="n"/>
      <c r="BS1818" s="174" t="n"/>
      <c r="BT1818" s="174" t="n"/>
      <c r="BU1818" s="174" t="n"/>
      <c r="BV1818" s="174" t="n"/>
      <c r="BW1818" s="174" t="n"/>
      <c r="BX1818" s="174" t="n"/>
      <c r="BY1818" s="174" t="n"/>
      <c r="BZ1818" s="175" t="n"/>
      <c r="CA1818" s="176" t="n"/>
      <c r="CB1818" s="177" t="n"/>
      <c r="CC1818" s="118" t="n"/>
      <c r="CD1818" s="178" t="n"/>
      <c r="CE1818" s="120" t="n"/>
      <c r="CF1818" s="178" t="n"/>
      <c r="CG1818" s="179" t="n"/>
      <c r="CH1818" s="178" t="n"/>
      <c r="CI1818" s="180" t="n"/>
      <c r="CJ1818" s="181" t="n"/>
      <c r="CK1818" s="182" t="n"/>
    </row>
    <row r="1819">
      <c r="A1819" s="69" t="n"/>
      <c r="B1819" s="70" t="n"/>
      <c r="C1819" s="77" t="n"/>
      <c r="D1819" s="84" t="n"/>
      <c r="E1819" s="69" t="n"/>
      <c r="F1819" s="69" t="n"/>
      <c r="G1819" s="73" t="n"/>
      <c r="H1819" s="73" t="n"/>
      <c r="I1819" s="75" t="n"/>
      <c r="J1819" s="75" t="n"/>
      <c r="K1819" s="73" t="n"/>
      <c r="L1819" s="73" t="n"/>
      <c r="M1819" s="73" t="n"/>
      <c r="N1819" s="73" t="n"/>
      <c r="O1819" s="75" t="n"/>
      <c r="P1819" s="75" t="n"/>
      <c r="Q1819" s="73" t="n"/>
      <c r="R1819" s="73" t="n"/>
      <c r="S1819" s="73" t="n"/>
      <c r="T1819" s="73" t="n"/>
      <c r="U1819" s="73" t="n"/>
      <c r="V1819" s="73" t="n"/>
      <c r="W1819" s="73" t="n"/>
      <c r="X1819" s="73" t="n"/>
      <c r="Y1819" s="73" t="n"/>
      <c r="Z1819" s="73" t="n"/>
      <c r="AA1819" s="73" t="n"/>
      <c r="AB1819" s="73" t="n"/>
      <c r="AC1819" s="73" t="n"/>
      <c r="AD1819" s="73" t="n"/>
      <c r="AE1819" s="73" t="n"/>
      <c r="AF1819" s="73" t="n"/>
      <c r="AG1819" s="73" t="n"/>
      <c r="AH1819" s="73" t="n"/>
      <c r="AI1819" s="73" t="n"/>
      <c r="AJ1819" s="73" t="n"/>
      <c r="AK1819" s="73" t="n"/>
      <c r="AL1819" s="73" t="n"/>
      <c r="AM1819" s="73" t="n"/>
      <c r="AN1819" s="73" t="n"/>
      <c r="AO1819" s="73" t="n"/>
      <c r="AP1819" s="73" t="n"/>
      <c r="AQ1819" s="73" t="n"/>
      <c r="AR1819" s="73" t="n"/>
      <c r="AS1819" s="73" t="n"/>
      <c r="AT1819" s="73" t="n"/>
      <c r="AU1819" s="73" t="n"/>
      <c r="AV1819" s="73" t="n"/>
      <c r="AW1819" s="73" t="n"/>
      <c r="AX1819" s="73" t="n"/>
      <c r="AY1819" s="73" t="n"/>
      <c r="AZ1819" s="73" t="n"/>
      <c r="BA1819" s="73" t="n"/>
      <c r="BB1819" s="73" t="n"/>
      <c r="BC1819" s="73" t="n"/>
      <c r="BD1819" s="73" t="n"/>
      <c r="BE1819" s="73" t="n"/>
      <c r="BF1819" s="73" t="n"/>
      <c r="BG1819" s="73" t="n"/>
      <c r="BH1819" s="73" t="n"/>
      <c r="BI1819" s="73" t="n"/>
      <c r="BJ1819" s="73" t="n"/>
      <c r="BK1819" s="73" t="n"/>
      <c r="BL1819" s="73" t="n"/>
      <c r="BM1819" s="73" t="n"/>
      <c r="BN1819" s="73" t="n"/>
      <c r="BO1819" s="73" t="n"/>
      <c r="BP1819" s="96" t="n"/>
      <c r="BQ1819" s="174" t="n"/>
      <c r="BR1819" s="174" t="n"/>
      <c r="BS1819" s="174" t="n"/>
      <c r="BT1819" s="174" t="n"/>
      <c r="BU1819" s="174" t="n"/>
      <c r="BV1819" s="174" t="n"/>
      <c r="BW1819" s="174" t="n"/>
      <c r="BX1819" s="174" t="n"/>
      <c r="BY1819" s="174" t="n"/>
      <c r="BZ1819" s="175" t="n"/>
      <c r="CA1819" s="176" t="n"/>
      <c r="CB1819" s="177" t="n"/>
      <c r="CC1819" s="118" t="n"/>
      <c r="CD1819" s="178" t="n"/>
      <c r="CE1819" s="120" t="n"/>
      <c r="CF1819" s="178" t="n"/>
      <c r="CG1819" s="179" t="n"/>
      <c r="CH1819" s="178" t="n"/>
      <c r="CI1819" s="180" t="n"/>
      <c r="CJ1819" s="181" t="n"/>
      <c r="CK1819" s="182" t="n"/>
    </row>
    <row r="1820">
      <c r="A1820" s="69" t="n"/>
      <c r="B1820" s="70" t="n"/>
      <c r="C1820" s="77" t="n"/>
      <c r="D1820" s="84" t="n"/>
      <c r="E1820" s="69" t="n"/>
      <c r="F1820" s="69" t="n"/>
      <c r="G1820" s="73" t="n"/>
      <c r="H1820" s="73" t="n"/>
      <c r="I1820" s="75" t="n"/>
      <c r="J1820" s="75" t="n"/>
      <c r="K1820" s="73" t="n"/>
      <c r="L1820" s="73" t="n"/>
      <c r="M1820" s="73" t="n"/>
      <c r="N1820" s="73" t="n"/>
      <c r="O1820" s="75" t="n"/>
      <c r="P1820" s="75" t="n"/>
      <c r="Q1820" s="73" t="n"/>
      <c r="R1820" s="73" t="n"/>
      <c r="S1820" s="73" t="n"/>
      <c r="T1820" s="73" t="n"/>
      <c r="U1820" s="73" t="n"/>
      <c r="V1820" s="73" t="n"/>
      <c r="W1820" s="73" t="n"/>
      <c r="X1820" s="73" t="n"/>
      <c r="Y1820" s="73" t="n"/>
      <c r="Z1820" s="73" t="n"/>
      <c r="AA1820" s="73" t="n"/>
      <c r="AB1820" s="73" t="n"/>
      <c r="AC1820" s="73" t="n"/>
      <c r="AD1820" s="73" t="n"/>
      <c r="AE1820" s="73" t="n"/>
      <c r="AF1820" s="73" t="n"/>
      <c r="AG1820" s="73" t="n"/>
      <c r="AH1820" s="73" t="n"/>
      <c r="AI1820" s="73" t="n"/>
      <c r="AJ1820" s="73" t="n"/>
      <c r="AK1820" s="73" t="n"/>
      <c r="AL1820" s="73" t="n"/>
      <c r="AM1820" s="73" t="n"/>
      <c r="AN1820" s="73" t="n"/>
      <c r="AO1820" s="73" t="n"/>
      <c r="AP1820" s="73" t="n"/>
      <c r="AQ1820" s="73" t="n"/>
      <c r="AR1820" s="73" t="n"/>
      <c r="AS1820" s="73" t="n"/>
      <c r="AT1820" s="73" t="n"/>
      <c r="AU1820" s="73" t="n"/>
      <c r="AV1820" s="73" t="n"/>
      <c r="AW1820" s="73" t="n"/>
      <c r="AX1820" s="73" t="n"/>
      <c r="AY1820" s="73" t="n"/>
      <c r="AZ1820" s="73" t="n"/>
      <c r="BA1820" s="73" t="n"/>
      <c r="BB1820" s="73" t="n"/>
      <c r="BC1820" s="73" t="n"/>
      <c r="BD1820" s="73" t="n"/>
      <c r="BE1820" s="73" t="n"/>
      <c r="BF1820" s="73" t="n"/>
      <c r="BG1820" s="73" t="n"/>
      <c r="BH1820" s="73" t="n"/>
      <c r="BI1820" s="73" t="n"/>
      <c r="BJ1820" s="73" t="n"/>
      <c r="BK1820" s="73" t="n"/>
      <c r="BL1820" s="73" t="n"/>
      <c r="BM1820" s="73" t="n"/>
      <c r="BN1820" s="73" t="n"/>
      <c r="BO1820" s="73" t="n"/>
      <c r="BP1820" s="96" t="n"/>
      <c r="BQ1820" s="174" t="n"/>
      <c r="BR1820" s="174" t="n"/>
      <c r="BS1820" s="174" t="n"/>
      <c r="BT1820" s="174" t="n"/>
      <c r="BU1820" s="174" t="n"/>
      <c r="BV1820" s="174" t="n"/>
      <c r="BW1820" s="174" t="n"/>
      <c r="BX1820" s="174" t="n"/>
      <c r="BY1820" s="174" t="n"/>
      <c r="BZ1820" s="175" t="n"/>
      <c r="CA1820" s="176" t="n"/>
      <c r="CB1820" s="177" t="n"/>
      <c r="CC1820" s="118" t="n"/>
      <c r="CD1820" s="178" t="n"/>
      <c r="CE1820" s="120" t="n"/>
      <c r="CF1820" s="178" t="n"/>
      <c r="CG1820" s="179" t="n"/>
      <c r="CH1820" s="178" t="n"/>
      <c r="CI1820" s="180" t="n"/>
      <c r="CJ1820" s="181" t="n"/>
      <c r="CK1820" s="182" t="n"/>
    </row>
    <row r="1821">
      <c r="A1821" s="69" t="n"/>
      <c r="B1821" s="70" t="n"/>
      <c r="C1821" s="77" t="n"/>
      <c r="D1821" s="84" t="n"/>
      <c r="E1821" s="69" t="n"/>
      <c r="F1821" s="69" t="n"/>
      <c r="G1821" s="73" t="n"/>
      <c r="H1821" s="73" t="n"/>
      <c r="I1821" s="75" t="n"/>
      <c r="J1821" s="75" t="n"/>
      <c r="K1821" s="73" t="n"/>
      <c r="L1821" s="73" t="n"/>
      <c r="M1821" s="73" t="n"/>
      <c r="N1821" s="73" t="n"/>
      <c r="O1821" s="75" t="n"/>
      <c r="P1821" s="75" t="n"/>
      <c r="Q1821" s="73" t="n"/>
      <c r="R1821" s="73" t="n"/>
      <c r="S1821" s="73" t="n"/>
      <c r="T1821" s="73" t="n"/>
      <c r="U1821" s="73" t="n"/>
      <c r="V1821" s="73" t="n"/>
      <c r="W1821" s="73" t="n"/>
      <c r="X1821" s="73" t="n"/>
      <c r="Y1821" s="73" t="n"/>
      <c r="Z1821" s="73" t="n"/>
      <c r="AA1821" s="73" t="n"/>
      <c r="AB1821" s="73" t="n"/>
      <c r="AC1821" s="73" t="n"/>
      <c r="AD1821" s="73" t="n"/>
      <c r="AE1821" s="73" t="n"/>
      <c r="AF1821" s="73" t="n"/>
      <c r="AG1821" s="73" t="n"/>
      <c r="AH1821" s="73" t="n"/>
      <c r="AI1821" s="73" t="n"/>
      <c r="AJ1821" s="73" t="n"/>
      <c r="AK1821" s="73" t="n"/>
      <c r="AL1821" s="73" t="n"/>
      <c r="AM1821" s="73" t="n"/>
      <c r="AN1821" s="73" t="n"/>
      <c r="AO1821" s="73" t="n"/>
      <c r="AP1821" s="73" t="n"/>
      <c r="AQ1821" s="73" t="n"/>
      <c r="AR1821" s="73" t="n"/>
      <c r="AS1821" s="73" t="n"/>
      <c r="AT1821" s="73" t="n"/>
      <c r="AU1821" s="73" t="n"/>
      <c r="AV1821" s="73" t="n"/>
      <c r="AW1821" s="73" t="n"/>
      <c r="AX1821" s="73" t="n"/>
      <c r="AY1821" s="73" t="n"/>
      <c r="AZ1821" s="73" t="n"/>
      <c r="BA1821" s="73" t="n"/>
      <c r="BB1821" s="73" t="n"/>
      <c r="BC1821" s="73" t="n"/>
      <c r="BD1821" s="73" t="n"/>
      <c r="BE1821" s="73" t="n"/>
      <c r="BF1821" s="73" t="n"/>
      <c r="BG1821" s="73" t="n"/>
      <c r="BH1821" s="73" t="n"/>
      <c r="BI1821" s="73" t="n"/>
      <c r="BJ1821" s="73" t="n"/>
      <c r="BK1821" s="73" t="n"/>
      <c r="BL1821" s="73" t="n"/>
      <c r="BM1821" s="73" t="n"/>
      <c r="BN1821" s="73" t="n"/>
      <c r="BO1821" s="73" t="n"/>
      <c r="BP1821" s="96" t="n"/>
      <c r="BQ1821" s="174" t="n"/>
      <c r="BR1821" s="174" t="n"/>
      <c r="BS1821" s="174" t="n"/>
      <c r="BT1821" s="174" t="n"/>
      <c r="BU1821" s="174" t="n"/>
      <c r="BV1821" s="174" t="n"/>
      <c r="BW1821" s="174" t="n"/>
      <c r="BX1821" s="174" t="n"/>
      <c r="BY1821" s="174" t="n"/>
      <c r="BZ1821" s="175" t="n"/>
      <c r="CA1821" s="176" t="n"/>
      <c r="CB1821" s="177" t="n"/>
      <c r="CC1821" s="118" t="n"/>
      <c r="CD1821" s="178" t="n"/>
      <c r="CE1821" s="120" t="n"/>
      <c r="CF1821" s="178" t="n"/>
      <c r="CG1821" s="179" t="n"/>
      <c r="CH1821" s="178" t="n"/>
      <c r="CI1821" s="180" t="n"/>
      <c r="CJ1821" s="181" t="n"/>
      <c r="CK1821" s="182" t="n"/>
    </row>
    <row r="1822">
      <c r="A1822" s="69" t="n"/>
      <c r="B1822" s="70" t="n"/>
      <c r="C1822" s="77" t="n"/>
      <c r="D1822" s="84" t="n"/>
      <c r="E1822" s="69" t="n"/>
      <c r="F1822" s="69" t="n"/>
      <c r="G1822" s="73" t="n"/>
      <c r="H1822" s="73" t="n"/>
      <c r="I1822" s="75" t="n"/>
      <c r="J1822" s="75" t="n"/>
      <c r="K1822" s="73" t="n"/>
      <c r="L1822" s="73" t="n"/>
      <c r="M1822" s="73" t="n"/>
      <c r="N1822" s="73" t="n"/>
      <c r="O1822" s="75" t="n"/>
      <c r="P1822" s="75" t="n"/>
      <c r="Q1822" s="73" t="n"/>
      <c r="R1822" s="73" t="n"/>
      <c r="S1822" s="73" t="n"/>
      <c r="T1822" s="73" t="n"/>
      <c r="U1822" s="73" t="n"/>
      <c r="V1822" s="73" t="n"/>
      <c r="W1822" s="73" t="n"/>
      <c r="X1822" s="73" t="n"/>
      <c r="Y1822" s="73" t="n"/>
      <c r="Z1822" s="73" t="n"/>
      <c r="AA1822" s="73" t="n"/>
      <c r="AB1822" s="73" t="n"/>
      <c r="AC1822" s="73" t="n"/>
      <c r="AD1822" s="73" t="n"/>
      <c r="AE1822" s="73" t="n"/>
      <c r="AF1822" s="73" t="n"/>
      <c r="AG1822" s="73" t="n"/>
      <c r="AH1822" s="73" t="n"/>
      <c r="AI1822" s="73" t="n"/>
      <c r="AJ1822" s="73" t="n"/>
      <c r="AK1822" s="73" t="n"/>
      <c r="AL1822" s="73" t="n"/>
      <c r="AM1822" s="73" t="n"/>
      <c r="AN1822" s="73" t="n"/>
      <c r="AO1822" s="73" t="n"/>
      <c r="AP1822" s="73" t="n"/>
      <c r="AQ1822" s="73" t="n"/>
      <c r="AR1822" s="73" t="n"/>
      <c r="AS1822" s="73" t="n"/>
      <c r="AT1822" s="73" t="n"/>
      <c r="AU1822" s="73" t="n"/>
      <c r="AV1822" s="73" t="n"/>
      <c r="AW1822" s="73" t="n"/>
      <c r="AX1822" s="73" t="n"/>
      <c r="AY1822" s="73" t="n"/>
      <c r="AZ1822" s="73" t="n"/>
      <c r="BA1822" s="73" t="n"/>
      <c r="BB1822" s="73" t="n"/>
      <c r="BC1822" s="73" t="n"/>
      <c r="BD1822" s="73" t="n"/>
      <c r="BE1822" s="73" t="n"/>
      <c r="BF1822" s="73" t="n"/>
      <c r="BG1822" s="73" t="n"/>
      <c r="BH1822" s="73" t="n"/>
      <c r="BI1822" s="73" t="n"/>
      <c r="BJ1822" s="73" t="n"/>
      <c r="BK1822" s="73" t="n"/>
      <c r="BL1822" s="73" t="n"/>
      <c r="BM1822" s="73" t="n"/>
      <c r="BN1822" s="73" t="n"/>
      <c r="BO1822" s="73" t="n"/>
      <c r="BP1822" s="96" t="n"/>
      <c r="BQ1822" s="174" t="n"/>
      <c r="BR1822" s="174" t="n"/>
      <c r="BS1822" s="174" t="n"/>
      <c r="BT1822" s="174" t="n"/>
      <c r="BU1822" s="174" t="n"/>
      <c r="BV1822" s="174" t="n"/>
      <c r="BW1822" s="174" t="n"/>
      <c r="BX1822" s="174" t="n"/>
      <c r="BY1822" s="174" t="n"/>
      <c r="BZ1822" s="175" t="n"/>
      <c r="CA1822" s="176" t="n"/>
      <c r="CB1822" s="177" t="n"/>
      <c r="CC1822" s="118" t="n"/>
      <c r="CD1822" s="178" t="n"/>
      <c r="CE1822" s="120" t="n"/>
      <c r="CF1822" s="178" t="n"/>
      <c r="CG1822" s="179" t="n"/>
      <c r="CH1822" s="178" t="n"/>
      <c r="CI1822" s="180" t="n"/>
      <c r="CJ1822" s="181" t="n"/>
      <c r="CK1822" s="182" t="n"/>
    </row>
    <row r="1823">
      <c r="A1823" s="69" t="n"/>
      <c r="B1823" s="70" t="n"/>
      <c r="C1823" s="77" t="n"/>
      <c r="D1823" s="84" t="n"/>
      <c r="E1823" s="69" t="n"/>
      <c r="F1823" s="69" t="n"/>
      <c r="G1823" s="73" t="n"/>
      <c r="H1823" s="73" t="n"/>
      <c r="I1823" s="75" t="n"/>
      <c r="J1823" s="75" t="n"/>
      <c r="K1823" s="73" t="n"/>
      <c r="L1823" s="73" t="n"/>
      <c r="M1823" s="73" t="n"/>
      <c r="N1823" s="73" t="n"/>
      <c r="O1823" s="75" t="n"/>
      <c r="P1823" s="75" t="n"/>
      <c r="Q1823" s="73" t="n"/>
      <c r="R1823" s="73" t="n"/>
      <c r="S1823" s="73" t="n"/>
      <c r="T1823" s="73" t="n"/>
      <c r="U1823" s="73" t="n"/>
      <c r="V1823" s="73" t="n"/>
      <c r="W1823" s="73" t="n"/>
      <c r="X1823" s="73" t="n"/>
      <c r="Y1823" s="73" t="n"/>
      <c r="Z1823" s="73" t="n"/>
      <c r="AA1823" s="73" t="n"/>
      <c r="AB1823" s="73" t="n"/>
      <c r="AC1823" s="73" t="n"/>
      <c r="AD1823" s="73" t="n"/>
      <c r="AE1823" s="73" t="n"/>
      <c r="AF1823" s="73" t="n"/>
      <c r="AG1823" s="73" t="n"/>
      <c r="AH1823" s="73" t="n"/>
      <c r="AI1823" s="73" t="n"/>
      <c r="AJ1823" s="73" t="n"/>
      <c r="AK1823" s="73" t="n"/>
      <c r="AL1823" s="73" t="n"/>
      <c r="AM1823" s="73" t="n"/>
      <c r="AN1823" s="73" t="n"/>
      <c r="AO1823" s="73" t="n"/>
      <c r="AP1823" s="73" t="n"/>
      <c r="AQ1823" s="73" t="n"/>
      <c r="AR1823" s="73" t="n"/>
      <c r="AS1823" s="73" t="n"/>
      <c r="AT1823" s="73" t="n"/>
      <c r="AU1823" s="73" t="n"/>
      <c r="AV1823" s="73" t="n"/>
      <c r="AW1823" s="73" t="n"/>
      <c r="AX1823" s="73" t="n"/>
      <c r="AY1823" s="73" t="n"/>
      <c r="AZ1823" s="73" t="n"/>
      <c r="BA1823" s="73" t="n"/>
      <c r="BB1823" s="73" t="n"/>
      <c r="BC1823" s="73" t="n"/>
      <c r="BD1823" s="73" t="n"/>
      <c r="BE1823" s="73" t="n"/>
      <c r="BF1823" s="73" t="n"/>
      <c r="BG1823" s="73" t="n"/>
      <c r="BH1823" s="73" t="n"/>
      <c r="BI1823" s="73" t="n"/>
      <c r="BJ1823" s="73" t="n"/>
      <c r="BK1823" s="73" t="n"/>
      <c r="BL1823" s="73" t="n"/>
      <c r="BM1823" s="73" t="n"/>
      <c r="BN1823" s="73" t="n"/>
      <c r="BO1823" s="73" t="n"/>
      <c r="BP1823" s="96" t="n"/>
      <c r="BQ1823" s="174" t="n"/>
      <c r="BR1823" s="174" t="n"/>
      <c r="BS1823" s="174" t="n"/>
      <c r="BT1823" s="174" t="n"/>
      <c r="BU1823" s="174" t="n"/>
      <c r="BV1823" s="174" t="n"/>
      <c r="BW1823" s="174" t="n"/>
      <c r="BX1823" s="174" t="n"/>
      <c r="BY1823" s="174" t="n"/>
      <c r="BZ1823" s="175" t="n"/>
      <c r="CA1823" s="176" t="n"/>
      <c r="CB1823" s="177" t="n"/>
      <c r="CC1823" s="118" t="n"/>
      <c r="CD1823" s="178" t="n"/>
      <c r="CE1823" s="120" t="n"/>
      <c r="CF1823" s="178" t="n"/>
      <c r="CG1823" s="179" t="n"/>
      <c r="CH1823" s="178" t="n"/>
      <c r="CI1823" s="180" t="n"/>
      <c r="CJ1823" s="181" t="n"/>
      <c r="CK1823" s="182" t="n"/>
    </row>
    <row r="1824">
      <c r="A1824" s="69" t="n"/>
      <c r="B1824" s="70" t="n"/>
      <c r="C1824" s="77" t="n"/>
      <c r="D1824" s="84" t="n"/>
      <c r="E1824" s="69" t="n"/>
      <c r="F1824" s="69" t="n"/>
      <c r="G1824" s="73" t="n"/>
      <c r="H1824" s="73" t="n"/>
      <c r="I1824" s="75" t="n"/>
      <c r="J1824" s="75" t="n"/>
      <c r="K1824" s="73" t="n"/>
      <c r="L1824" s="73" t="n"/>
      <c r="M1824" s="73" t="n"/>
      <c r="N1824" s="73" t="n"/>
      <c r="O1824" s="75" t="n"/>
      <c r="P1824" s="75" t="n"/>
      <c r="Q1824" s="73" t="n"/>
      <c r="R1824" s="73" t="n"/>
      <c r="S1824" s="73" t="n"/>
      <c r="T1824" s="73" t="n"/>
      <c r="U1824" s="73" t="n"/>
      <c r="V1824" s="73" t="n"/>
      <c r="W1824" s="73" t="n"/>
      <c r="X1824" s="73" t="n"/>
      <c r="Y1824" s="73" t="n"/>
      <c r="Z1824" s="73" t="n"/>
      <c r="AA1824" s="73" t="n"/>
      <c r="AB1824" s="73" t="n"/>
      <c r="AC1824" s="73" t="n"/>
      <c r="AD1824" s="73" t="n"/>
      <c r="AE1824" s="73" t="n"/>
      <c r="AF1824" s="73" t="n"/>
      <c r="AG1824" s="73" t="n"/>
      <c r="AH1824" s="73" t="n"/>
      <c r="AI1824" s="73" t="n"/>
      <c r="AJ1824" s="73" t="n"/>
      <c r="AK1824" s="73" t="n"/>
      <c r="AL1824" s="73" t="n"/>
      <c r="AM1824" s="73" t="n"/>
      <c r="AN1824" s="73" t="n"/>
      <c r="AO1824" s="73" t="n"/>
      <c r="AP1824" s="73" t="n"/>
      <c r="AQ1824" s="73" t="n"/>
      <c r="AR1824" s="73" t="n"/>
      <c r="AS1824" s="73" t="n"/>
      <c r="AT1824" s="73" t="n"/>
      <c r="AU1824" s="73" t="n"/>
      <c r="AV1824" s="73" t="n"/>
      <c r="AW1824" s="73" t="n"/>
      <c r="AX1824" s="73" t="n"/>
      <c r="AY1824" s="73" t="n"/>
      <c r="AZ1824" s="73" t="n"/>
      <c r="BA1824" s="73" t="n"/>
      <c r="BB1824" s="73" t="n"/>
      <c r="BC1824" s="73" t="n"/>
      <c r="BD1824" s="73" t="n"/>
      <c r="BE1824" s="73" t="n"/>
      <c r="BF1824" s="73" t="n"/>
      <c r="BG1824" s="73" t="n"/>
      <c r="BH1824" s="73" t="n"/>
      <c r="BI1824" s="73" t="n"/>
      <c r="BJ1824" s="73" t="n"/>
      <c r="BK1824" s="73" t="n"/>
      <c r="BL1824" s="73" t="n"/>
      <c r="BM1824" s="73" t="n"/>
      <c r="BN1824" s="73" t="n"/>
      <c r="BO1824" s="73" t="n"/>
      <c r="BP1824" s="96" t="n"/>
      <c r="BQ1824" s="174" t="n"/>
      <c r="BR1824" s="174" t="n"/>
      <c r="BS1824" s="174" t="n"/>
      <c r="BT1824" s="174" t="n"/>
      <c r="BU1824" s="174" t="n"/>
      <c r="BV1824" s="174" t="n"/>
      <c r="BW1824" s="174" t="n"/>
      <c r="BX1824" s="174" t="n"/>
      <c r="BY1824" s="174" t="n"/>
      <c r="BZ1824" s="175" t="n"/>
      <c r="CA1824" s="176" t="n"/>
      <c r="CB1824" s="177" t="n"/>
      <c r="CC1824" s="118" t="n"/>
      <c r="CD1824" s="178" t="n"/>
      <c r="CE1824" s="120" t="n"/>
      <c r="CF1824" s="178" t="n"/>
      <c r="CG1824" s="179" t="n"/>
      <c r="CH1824" s="178" t="n"/>
      <c r="CI1824" s="180" t="n"/>
      <c r="CJ1824" s="181" t="n"/>
      <c r="CK1824" s="182" t="n"/>
    </row>
    <row r="1825">
      <c r="A1825" s="69" t="n"/>
      <c r="B1825" s="70" t="n"/>
      <c r="C1825" s="77" t="n"/>
      <c r="D1825" s="84" t="n"/>
      <c r="E1825" s="69" t="n"/>
      <c r="F1825" s="69" t="n"/>
      <c r="G1825" s="73" t="n"/>
      <c r="H1825" s="73" t="n"/>
      <c r="I1825" s="75" t="n"/>
      <c r="J1825" s="75" t="n"/>
      <c r="K1825" s="73" t="n"/>
      <c r="L1825" s="73" t="n"/>
      <c r="M1825" s="73" t="n"/>
      <c r="N1825" s="73" t="n"/>
      <c r="O1825" s="75" t="n"/>
      <c r="P1825" s="75" t="n"/>
      <c r="Q1825" s="73" t="n"/>
      <c r="R1825" s="73" t="n"/>
      <c r="S1825" s="73" t="n"/>
      <c r="T1825" s="73" t="n"/>
      <c r="U1825" s="73" t="n"/>
      <c r="V1825" s="73" t="n"/>
      <c r="W1825" s="73" t="n"/>
      <c r="X1825" s="73" t="n"/>
      <c r="Y1825" s="73" t="n"/>
      <c r="Z1825" s="73" t="n"/>
      <c r="AA1825" s="73" t="n"/>
      <c r="AB1825" s="73" t="n"/>
      <c r="AC1825" s="73" t="n"/>
      <c r="AD1825" s="73" t="n"/>
      <c r="AE1825" s="73" t="n"/>
      <c r="AF1825" s="73" t="n"/>
      <c r="AG1825" s="73" t="n"/>
      <c r="AH1825" s="73" t="n"/>
      <c r="AI1825" s="73" t="n"/>
      <c r="AJ1825" s="73" t="n"/>
      <c r="AK1825" s="73" t="n"/>
      <c r="AL1825" s="73" t="n"/>
      <c r="AM1825" s="73" t="n"/>
      <c r="AN1825" s="73" t="n"/>
      <c r="AO1825" s="73" t="n"/>
      <c r="AP1825" s="73" t="n"/>
      <c r="AQ1825" s="73" t="n"/>
      <c r="AR1825" s="73" t="n"/>
      <c r="AS1825" s="73" t="n"/>
      <c r="AT1825" s="73" t="n"/>
      <c r="AU1825" s="73" t="n"/>
      <c r="AV1825" s="73" t="n"/>
      <c r="AW1825" s="73" t="n"/>
      <c r="AX1825" s="73" t="n"/>
      <c r="AY1825" s="73" t="n"/>
      <c r="AZ1825" s="73" t="n"/>
      <c r="BA1825" s="73" t="n"/>
      <c r="BB1825" s="73" t="n"/>
      <c r="BC1825" s="73" t="n"/>
      <c r="BD1825" s="73" t="n"/>
      <c r="BE1825" s="73" t="n"/>
      <c r="BF1825" s="73" t="n"/>
      <c r="BG1825" s="73" t="n"/>
      <c r="BH1825" s="73" t="n"/>
      <c r="BI1825" s="73" t="n"/>
      <c r="BJ1825" s="73" t="n"/>
      <c r="BK1825" s="73" t="n"/>
      <c r="BL1825" s="73" t="n"/>
      <c r="BM1825" s="73" t="n"/>
      <c r="BN1825" s="73" t="n"/>
      <c r="BO1825" s="73" t="n"/>
      <c r="BP1825" s="96" t="n"/>
      <c r="BQ1825" s="174" t="n"/>
      <c r="BR1825" s="174" t="n"/>
      <c r="BS1825" s="174" t="n"/>
      <c r="BT1825" s="174" t="n"/>
      <c r="BU1825" s="174" t="n"/>
      <c r="BV1825" s="174" t="n"/>
      <c r="BW1825" s="174" t="n"/>
      <c r="BX1825" s="174" t="n"/>
      <c r="BY1825" s="174" t="n"/>
      <c r="BZ1825" s="175" t="n"/>
      <c r="CA1825" s="176" t="n"/>
      <c r="CB1825" s="177" t="n"/>
      <c r="CC1825" s="118" t="n"/>
      <c r="CD1825" s="178" t="n"/>
      <c r="CE1825" s="120" t="n"/>
      <c r="CF1825" s="178" t="n"/>
      <c r="CG1825" s="179" t="n"/>
      <c r="CH1825" s="178" t="n"/>
      <c r="CI1825" s="180" t="n"/>
      <c r="CJ1825" s="181" t="n"/>
      <c r="CK1825" s="182" t="n"/>
    </row>
    <row r="1826">
      <c r="A1826" s="69" t="n"/>
      <c r="B1826" s="70" t="n"/>
      <c r="C1826" s="77" t="n"/>
      <c r="D1826" s="84" t="n"/>
      <c r="E1826" s="69" t="n"/>
      <c r="F1826" s="69" t="n"/>
      <c r="G1826" s="73" t="n"/>
      <c r="H1826" s="73" t="n"/>
      <c r="I1826" s="75" t="n"/>
      <c r="J1826" s="75" t="n"/>
      <c r="K1826" s="73" t="n"/>
      <c r="L1826" s="73" t="n"/>
      <c r="M1826" s="73" t="n"/>
      <c r="N1826" s="73" t="n"/>
      <c r="O1826" s="75" t="n"/>
      <c r="P1826" s="75" t="n"/>
      <c r="Q1826" s="73" t="n"/>
      <c r="R1826" s="73" t="n"/>
      <c r="S1826" s="73" t="n"/>
      <c r="T1826" s="73" t="n"/>
      <c r="U1826" s="73" t="n"/>
      <c r="V1826" s="73" t="n"/>
      <c r="W1826" s="73" t="n"/>
      <c r="X1826" s="73" t="n"/>
      <c r="Y1826" s="73" t="n"/>
      <c r="Z1826" s="73" t="n"/>
      <c r="AA1826" s="73" t="n"/>
      <c r="AB1826" s="73" t="n"/>
      <c r="AC1826" s="73" t="n"/>
      <c r="AD1826" s="73" t="n"/>
      <c r="AE1826" s="73" t="n"/>
      <c r="AF1826" s="73" t="n"/>
      <c r="AG1826" s="73" t="n"/>
      <c r="AH1826" s="73" t="n"/>
      <c r="AI1826" s="73" t="n"/>
      <c r="AJ1826" s="73" t="n"/>
      <c r="AK1826" s="73" t="n"/>
      <c r="AL1826" s="73" t="n"/>
      <c r="AM1826" s="73" t="n"/>
      <c r="AN1826" s="73" t="n"/>
      <c r="AO1826" s="73" t="n"/>
      <c r="AP1826" s="73" t="n"/>
      <c r="AQ1826" s="73" t="n"/>
      <c r="AR1826" s="73" t="n"/>
      <c r="AS1826" s="73" t="n"/>
      <c r="AT1826" s="73" t="n"/>
      <c r="AU1826" s="73" t="n"/>
      <c r="AV1826" s="73" t="n"/>
      <c r="AW1826" s="73" t="n"/>
      <c r="AX1826" s="73" t="n"/>
      <c r="AY1826" s="73" t="n"/>
      <c r="AZ1826" s="73" t="n"/>
      <c r="BA1826" s="73" t="n"/>
      <c r="BB1826" s="73" t="n"/>
      <c r="BC1826" s="73" t="n"/>
      <c r="BD1826" s="73" t="n"/>
      <c r="BE1826" s="73" t="n"/>
      <c r="BF1826" s="73" t="n"/>
      <c r="BG1826" s="73" t="n"/>
      <c r="BH1826" s="73" t="n"/>
      <c r="BI1826" s="73" t="n"/>
      <c r="BJ1826" s="73" t="n"/>
      <c r="BK1826" s="73" t="n"/>
      <c r="BL1826" s="73" t="n"/>
      <c r="BM1826" s="73" t="n"/>
      <c r="BN1826" s="73" t="n"/>
      <c r="BO1826" s="73" t="n"/>
      <c r="BP1826" s="96" t="n"/>
      <c r="BQ1826" s="174" t="n"/>
      <c r="BR1826" s="174" t="n"/>
      <c r="BS1826" s="174" t="n"/>
      <c r="BT1826" s="174" t="n"/>
      <c r="BU1826" s="174" t="n"/>
      <c r="BV1826" s="174" t="n"/>
      <c r="BW1826" s="174" t="n"/>
      <c r="BX1826" s="174" t="n"/>
      <c r="BY1826" s="174" t="n"/>
      <c r="BZ1826" s="175" t="n"/>
      <c r="CA1826" s="176" t="n"/>
      <c r="CB1826" s="177" t="n"/>
      <c r="CC1826" s="118" t="n"/>
      <c r="CD1826" s="178" t="n"/>
      <c r="CE1826" s="120" t="n"/>
      <c r="CF1826" s="178" t="n"/>
      <c r="CG1826" s="179" t="n"/>
      <c r="CH1826" s="178" t="n"/>
      <c r="CI1826" s="180" t="n"/>
      <c r="CJ1826" s="181" t="n"/>
      <c r="CK1826" s="182" t="n"/>
    </row>
    <row r="1827">
      <c r="A1827" s="69" t="n"/>
      <c r="B1827" s="70" t="n"/>
      <c r="C1827" s="77" t="n"/>
      <c r="D1827" s="84" t="n"/>
      <c r="E1827" s="69" t="n"/>
      <c r="F1827" s="69" t="n"/>
      <c r="G1827" s="73" t="n"/>
      <c r="H1827" s="73" t="n"/>
      <c r="I1827" s="75" t="n"/>
      <c r="J1827" s="75" t="n"/>
      <c r="K1827" s="73" t="n"/>
      <c r="L1827" s="73" t="n"/>
      <c r="M1827" s="73" t="n"/>
      <c r="N1827" s="73" t="n"/>
      <c r="O1827" s="75" t="n"/>
      <c r="P1827" s="75" t="n"/>
      <c r="Q1827" s="73" t="n"/>
      <c r="R1827" s="73" t="n"/>
      <c r="S1827" s="73" t="n"/>
      <c r="T1827" s="73" t="n"/>
      <c r="U1827" s="73" t="n"/>
      <c r="V1827" s="73" t="n"/>
      <c r="W1827" s="73" t="n"/>
      <c r="X1827" s="73" t="n"/>
      <c r="Y1827" s="73" t="n"/>
      <c r="Z1827" s="73" t="n"/>
      <c r="AA1827" s="73" t="n"/>
      <c r="AB1827" s="73" t="n"/>
      <c r="AC1827" s="73" t="n"/>
      <c r="AD1827" s="73" t="n"/>
      <c r="AE1827" s="73" t="n"/>
      <c r="AF1827" s="73" t="n"/>
      <c r="AG1827" s="73" t="n"/>
      <c r="AH1827" s="73" t="n"/>
      <c r="AI1827" s="73" t="n"/>
      <c r="AJ1827" s="73" t="n"/>
      <c r="AK1827" s="73" t="n"/>
      <c r="AL1827" s="73" t="n"/>
      <c r="AM1827" s="73" t="n"/>
      <c r="AN1827" s="73" t="n"/>
      <c r="AO1827" s="73" t="n"/>
      <c r="AP1827" s="73" t="n"/>
      <c r="AQ1827" s="73" t="n"/>
      <c r="AR1827" s="73" t="n"/>
      <c r="AS1827" s="73" t="n"/>
      <c r="AT1827" s="73" t="n"/>
      <c r="AU1827" s="73" t="n"/>
      <c r="AV1827" s="73" t="n"/>
      <c r="AW1827" s="73" t="n"/>
      <c r="AX1827" s="73" t="n"/>
      <c r="AY1827" s="73" t="n"/>
      <c r="AZ1827" s="73" t="n"/>
      <c r="BA1827" s="73" t="n"/>
      <c r="BB1827" s="73" t="n"/>
      <c r="BC1827" s="73" t="n"/>
      <c r="BD1827" s="73" t="n"/>
      <c r="BE1827" s="73" t="n"/>
      <c r="BF1827" s="73" t="n"/>
      <c r="BG1827" s="73" t="n"/>
      <c r="BH1827" s="73" t="n"/>
      <c r="BI1827" s="73" t="n"/>
      <c r="BJ1827" s="73" t="n"/>
      <c r="BK1827" s="73" t="n"/>
      <c r="BL1827" s="73" t="n"/>
      <c r="BM1827" s="73" t="n"/>
      <c r="BN1827" s="73" t="n"/>
      <c r="BO1827" s="73" t="n"/>
      <c r="BP1827" s="96" t="n"/>
      <c r="BQ1827" s="174" t="n"/>
      <c r="BR1827" s="174" t="n"/>
      <c r="BS1827" s="174" t="n"/>
      <c r="BT1827" s="174" t="n"/>
      <c r="BU1827" s="174" t="n"/>
      <c r="BV1827" s="174" t="n"/>
      <c r="BW1827" s="174" t="n"/>
      <c r="BX1827" s="174" t="n"/>
      <c r="BY1827" s="174" t="n"/>
      <c r="BZ1827" s="175" t="n"/>
      <c r="CA1827" s="176" t="n"/>
      <c r="CB1827" s="177" t="n"/>
      <c r="CC1827" s="118" t="n"/>
      <c r="CD1827" s="178" t="n"/>
      <c r="CE1827" s="120" t="n"/>
      <c r="CF1827" s="178" t="n"/>
      <c r="CG1827" s="179" t="n"/>
      <c r="CH1827" s="178" t="n"/>
      <c r="CI1827" s="180" t="n"/>
      <c r="CJ1827" s="181" t="n"/>
      <c r="CK1827" s="182" t="n"/>
    </row>
    <row r="1828">
      <c r="A1828" s="69" t="n"/>
      <c r="B1828" s="70" t="n"/>
      <c r="C1828" s="77" t="n"/>
      <c r="D1828" s="84" t="n"/>
      <c r="E1828" s="69" t="n"/>
      <c r="F1828" s="69" t="n"/>
      <c r="G1828" s="73" t="n"/>
      <c r="H1828" s="73" t="n"/>
      <c r="I1828" s="75" t="n"/>
      <c r="J1828" s="75" t="n"/>
      <c r="K1828" s="73" t="n"/>
      <c r="L1828" s="73" t="n"/>
      <c r="M1828" s="73" t="n"/>
      <c r="N1828" s="73" t="n"/>
      <c r="O1828" s="75" t="n"/>
      <c r="P1828" s="75" t="n"/>
      <c r="Q1828" s="73" t="n"/>
      <c r="R1828" s="73" t="n"/>
      <c r="S1828" s="73" t="n"/>
      <c r="T1828" s="73" t="n"/>
      <c r="U1828" s="73" t="n"/>
      <c r="V1828" s="73" t="n"/>
      <c r="W1828" s="73" t="n"/>
      <c r="X1828" s="73" t="n"/>
      <c r="Y1828" s="73" t="n"/>
      <c r="Z1828" s="73" t="n"/>
      <c r="AA1828" s="73" t="n"/>
      <c r="AB1828" s="73" t="n"/>
      <c r="AC1828" s="73" t="n"/>
      <c r="AD1828" s="73" t="n"/>
      <c r="AE1828" s="73" t="n"/>
      <c r="AF1828" s="73" t="n"/>
      <c r="AG1828" s="73" t="n"/>
      <c r="AH1828" s="73" t="n"/>
      <c r="AI1828" s="73" t="n"/>
      <c r="AJ1828" s="73" t="n"/>
      <c r="AK1828" s="73" t="n"/>
      <c r="AL1828" s="73" t="n"/>
      <c r="AM1828" s="73" t="n"/>
      <c r="AN1828" s="73" t="n"/>
      <c r="AO1828" s="73" t="n"/>
      <c r="AP1828" s="73" t="n"/>
      <c r="AQ1828" s="73" t="n"/>
      <c r="AR1828" s="73" t="n"/>
      <c r="AS1828" s="73" t="n"/>
      <c r="AT1828" s="73" t="n"/>
      <c r="AU1828" s="73" t="n"/>
      <c r="AV1828" s="73" t="n"/>
      <c r="AW1828" s="73" t="n"/>
      <c r="AX1828" s="73" t="n"/>
      <c r="AY1828" s="73" t="n"/>
      <c r="AZ1828" s="73" t="n"/>
      <c r="BA1828" s="73" t="n"/>
      <c r="BB1828" s="73" t="n"/>
      <c r="BC1828" s="73" t="n"/>
      <c r="BD1828" s="73" t="n"/>
      <c r="BE1828" s="73" t="n"/>
      <c r="BF1828" s="73" t="n"/>
      <c r="BG1828" s="73" t="n"/>
      <c r="BH1828" s="73" t="n"/>
      <c r="BI1828" s="73" t="n"/>
      <c r="BJ1828" s="73" t="n"/>
      <c r="BK1828" s="73" t="n"/>
      <c r="BL1828" s="73" t="n"/>
      <c r="BM1828" s="73" t="n"/>
      <c r="BN1828" s="73" t="n"/>
      <c r="BO1828" s="73" t="n"/>
      <c r="BP1828" s="96" t="n"/>
      <c r="BQ1828" s="174" t="n"/>
      <c r="BR1828" s="174" t="n"/>
      <c r="BS1828" s="174" t="n"/>
      <c r="BT1828" s="174" t="n"/>
      <c r="BU1828" s="174" t="n"/>
      <c r="BV1828" s="174" t="n"/>
      <c r="BW1828" s="174" t="n"/>
      <c r="BX1828" s="174" t="n"/>
      <c r="BY1828" s="174" t="n"/>
      <c r="BZ1828" s="175" t="n"/>
      <c r="CA1828" s="176" t="n"/>
      <c r="CB1828" s="177" t="n"/>
      <c r="CC1828" s="118" t="n"/>
      <c r="CD1828" s="178" t="n"/>
      <c r="CE1828" s="120" t="n"/>
      <c r="CF1828" s="178" t="n"/>
      <c r="CG1828" s="179" t="n"/>
      <c r="CH1828" s="178" t="n"/>
      <c r="CI1828" s="180" t="n"/>
      <c r="CJ1828" s="181" t="n"/>
      <c r="CK1828" s="182" t="n"/>
    </row>
    <row r="1829">
      <c r="A1829" s="69" t="n"/>
      <c r="B1829" s="70" t="n"/>
      <c r="C1829" s="77" t="n"/>
      <c r="D1829" s="84" t="n"/>
      <c r="E1829" s="69" t="n"/>
      <c r="F1829" s="69" t="n"/>
      <c r="G1829" s="73" t="n"/>
      <c r="H1829" s="73" t="n"/>
      <c r="I1829" s="75" t="n"/>
      <c r="J1829" s="75" t="n"/>
      <c r="K1829" s="73" t="n"/>
      <c r="L1829" s="73" t="n"/>
      <c r="M1829" s="73" t="n"/>
      <c r="N1829" s="73" t="n"/>
      <c r="O1829" s="75" t="n"/>
      <c r="P1829" s="75" t="n"/>
      <c r="Q1829" s="73" t="n"/>
      <c r="R1829" s="73" t="n"/>
      <c r="S1829" s="73" t="n"/>
      <c r="T1829" s="73" t="n"/>
      <c r="U1829" s="73" t="n"/>
      <c r="V1829" s="73" t="n"/>
      <c r="W1829" s="73" t="n"/>
      <c r="X1829" s="73" t="n"/>
      <c r="Y1829" s="73" t="n"/>
      <c r="Z1829" s="73" t="n"/>
      <c r="AA1829" s="73" t="n"/>
      <c r="AB1829" s="73" t="n"/>
      <c r="AC1829" s="73" t="n"/>
      <c r="AD1829" s="73" t="n"/>
      <c r="AE1829" s="73" t="n"/>
      <c r="AF1829" s="73" t="n"/>
      <c r="AG1829" s="73" t="n"/>
      <c r="AH1829" s="73" t="n"/>
      <c r="AI1829" s="73" t="n"/>
      <c r="AJ1829" s="73" t="n"/>
      <c r="AK1829" s="73" t="n"/>
      <c r="AL1829" s="73" t="n"/>
      <c r="AM1829" s="73" t="n"/>
      <c r="AN1829" s="73" t="n"/>
      <c r="AO1829" s="73" t="n"/>
      <c r="AP1829" s="73" t="n"/>
      <c r="AQ1829" s="73" t="n"/>
      <c r="AR1829" s="73" t="n"/>
      <c r="AS1829" s="73" t="n"/>
      <c r="AT1829" s="73" t="n"/>
      <c r="AU1829" s="73" t="n"/>
      <c r="AV1829" s="73" t="n"/>
      <c r="AW1829" s="73" t="n"/>
      <c r="AX1829" s="73" t="n"/>
      <c r="AY1829" s="73" t="n"/>
      <c r="AZ1829" s="73" t="n"/>
      <c r="BA1829" s="73" t="n"/>
      <c r="BB1829" s="73" t="n"/>
      <c r="BC1829" s="73" t="n"/>
      <c r="BD1829" s="73" t="n"/>
      <c r="BE1829" s="73" t="n"/>
      <c r="BF1829" s="73" t="n"/>
      <c r="BG1829" s="73" t="n"/>
      <c r="BH1829" s="73" t="n"/>
      <c r="BI1829" s="73" t="n"/>
      <c r="BJ1829" s="73" t="n"/>
      <c r="BK1829" s="73" t="n"/>
      <c r="BL1829" s="73" t="n"/>
      <c r="BM1829" s="73" t="n"/>
      <c r="BN1829" s="73" t="n"/>
      <c r="BO1829" s="73" t="n"/>
      <c r="BP1829" s="96" t="n"/>
      <c r="BQ1829" s="174" t="n"/>
      <c r="BR1829" s="174" t="n"/>
      <c r="BS1829" s="174" t="n"/>
      <c r="BT1829" s="174" t="n"/>
      <c r="BU1829" s="174" t="n"/>
      <c r="BV1829" s="174" t="n"/>
      <c r="BW1829" s="174" t="n"/>
      <c r="BX1829" s="174" t="n"/>
      <c r="BY1829" s="174" t="n"/>
      <c r="BZ1829" s="175" t="n"/>
      <c r="CA1829" s="176" t="n"/>
      <c r="CB1829" s="177" t="n"/>
      <c r="CC1829" s="118" t="n"/>
      <c r="CD1829" s="178" t="n"/>
      <c r="CE1829" s="120" t="n"/>
      <c r="CF1829" s="178" t="n"/>
      <c r="CG1829" s="179" t="n"/>
      <c r="CH1829" s="178" t="n"/>
      <c r="CI1829" s="180" t="n"/>
      <c r="CJ1829" s="181" t="n"/>
      <c r="CK1829" s="182" t="n"/>
    </row>
    <row r="1830">
      <c r="A1830" s="69" t="n"/>
      <c r="B1830" s="70" t="n"/>
      <c r="C1830" s="77" t="n"/>
      <c r="D1830" s="84" t="n"/>
      <c r="E1830" s="69" t="n"/>
      <c r="F1830" s="69" t="n"/>
      <c r="G1830" s="73" t="n"/>
      <c r="H1830" s="73" t="n"/>
      <c r="I1830" s="75" t="n"/>
      <c r="J1830" s="75" t="n"/>
      <c r="K1830" s="73" t="n"/>
      <c r="L1830" s="73" t="n"/>
      <c r="M1830" s="73" t="n"/>
      <c r="N1830" s="73" t="n"/>
      <c r="O1830" s="75" t="n"/>
      <c r="P1830" s="75" t="n"/>
      <c r="Q1830" s="73" t="n"/>
      <c r="R1830" s="73" t="n"/>
      <c r="S1830" s="73" t="n"/>
      <c r="T1830" s="73" t="n"/>
      <c r="U1830" s="73" t="n"/>
      <c r="V1830" s="73" t="n"/>
      <c r="W1830" s="73" t="n"/>
      <c r="X1830" s="73" t="n"/>
      <c r="Y1830" s="73" t="n"/>
      <c r="Z1830" s="73" t="n"/>
      <c r="AA1830" s="73" t="n"/>
      <c r="AB1830" s="73" t="n"/>
      <c r="AC1830" s="73" t="n"/>
      <c r="AD1830" s="73" t="n"/>
      <c r="AE1830" s="73" t="n"/>
      <c r="AF1830" s="73" t="n"/>
      <c r="AG1830" s="73" t="n"/>
      <c r="AH1830" s="73" t="n"/>
      <c r="AI1830" s="73" t="n"/>
      <c r="AJ1830" s="73" t="n"/>
      <c r="AK1830" s="73" t="n"/>
      <c r="AL1830" s="73" t="n"/>
      <c r="AM1830" s="73" t="n"/>
      <c r="AN1830" s="73" t="n"/>
      <c r="AO1830" s="73" t="n"/>
      <c r="AP1830" s="73" t="n"/>
      <c r="AQ1830" s="73" t="n"/>
      <c r="AR1830" s="73" t="n"/>
      <c r="AS1830" s="73" t="n"/>
      <c r="AT1830" s="73" t="n"/>
      <c r="AU1830" s="73" t="n"/>
      <c r="AV1830" s="73" t="n"/>
      <c r="AW1830" s="73" t="n"/>
      <c r="AX1830" s="73" t="n"/>
      <c r="AY1830" s="73" t="n"/>
      <c r="AZ1830" s="73" t="n"/>
      <c r="BA1830" s="73" t="n"/>
      <c r="BB1830" s="73" t="n"/>
      <c r="BC1830" s="73" t="n"/>
      <c r="BD1830" s="73" t="n"/>
      <c r="BE1830" s="73" t="n"/>
      <c r="BF1830" s="73" t="n"/>
      <c r="BG1830" s="73" t="n"/>
      <c r="BH1830" s="73" t="n"/>
      <c r="BI1830" s="73" t="n"/>
      <c r="BJ1830" s="73" t="n"/>
      <c r="BK1830" s="73" t="n"/>
      <c r="BL1830" s="73" t="n"/>
      <c r="BM1830" s="73" t="n"/>
      <c r="BN1830" s="73" t="n"/>
      <c r="BO1830" s="73" t="n"/>
      <c r="BP1830" s="96" t="n"/>
      <c r="BQ1830" s="174" t="n"/>
      <c r="BR1830" s="174" t="n"/>
      <c r="BS1830" s="174" t="n"/>
      <c r="BT1830" s="174" t="n"/>
      <c r="BU1830" s="174" t="n"/>
      <c r="BV1830" s="174" t="n"/>
      <c r="BW1830" s="174" t="n"/>
      <c r="BX1830" s="174" t="n"/>
      <c r="BY1830" s="174" t="n"/>
      <c r="BZ1830" s="175" t="n"/>
      <c r="CA1830" s="176" t="n"/>
      <c r="CB1830" s="177" t="n"/>
      <c r="CC1830" s="118" t="n"/>
      <c r="CD1830" s="178" t="n"/>
      <c r="CE1830" s="120" t="n"/>
      <c r="CF1830" s="178" t="n"/>
      <c r="CG1830" s="179" t="n"/>
      <c r="CH1830" s="178" t="n"/>
      <c r="CI1830" s="180" t="n"/>
      <c r="CJ1830" s="181" t="n"/>
      <c r="CK1830" s="182" t="n"/>
    </row>
    <row r="1831">
      <c r="A1831" s="69" t="n"/>
      <c r="B1831" s="70" t="n"/>
      <c r="C1831" s="77" t="n"/>
      <c r="D1831" s="84" t="n"/>
      <c r="E1831" s="69" t="n"/>
      <c r="F1831" s="69" t="n"/>
      <c r="G1831" s="73" t="n"/>
      <c r="H1831" s="73" t="n"/>
      <c r="I1831" s="75" t="n"/>
      <c r="J1831" s="75" t="n"/>
      <c r="K1831" s="73" t="n"/>
      <c r="L1831" s="73" t="n"/>
      <c r="M1831" s="73" t="n"/>
      <c r="N1831" s="73" t="n"/>
      <c r="O1831" s="75" t="n"/>
      <c r="P1831" s="75" t="n"/>
      <c r="Q1831" s="73" t="n"/>
      <c r="R1831" s="73" t="n"/>
      <c r="S1831" s="73" t="n"/>
      <c r="T1831" s="73" t="n"/>
      <c r="U1831" s="73" t="n"/>
      <c r="V1831" s="73" t="n"/>
      <c r="W1831" s="73" t="n"/>
      <c r="X1831" s="73" t="n"/>
      <c r="Y1831" s="73" t="n"/>
      <c r="Z1831" s="73" t="n"/>
      <c r="AA1831" s="73" t="n"/>
      <c r="AB1831" s="73" t="n"/>
      <c r="AC1831" s="73" t="n"/>
      <c r="AD1831" s="73" t="n"/>
      <c r="AE1831" s="73" t="n"/>
      <c r="AF1831" s="73" t="n"/>
      <c r="AG1831" s="73" t="n"/>
      <c r="AH1831" s="73" t="n"/>
      <c r="AI1831" s="73" t="n"/>
      <c r="AJ1831" s="73" t="n"/>
      <c r="AK1831" s="73" t="n"/>
      <c r="AL1831" s="73" t="n"/>
      <c r="AM1831" s="73" t="n"/>
      <c r="AN1831" s="73" t="n"/>
      <c r="AO1831" s="73" t="n"/>
      <c r="AP1831" s="73" t="n"/>
      <c r="AQ1831" s="73" t="n"/>
      <c r="AR1831" s="73" t="n"/>
      <c r="AS1831" s="73" t="n"/>
      <c r="AT1831" s="73" t="n"/>
      <c r="AU1831" s="73" t="n"/>
      <c r="AV1831" s="73" t="n"/>
      <c r="AW1831" s="73" t="n"/>
      <c r="AX1831" s="73" t="n"/>
      <c r="AY1831" s="73" t="n"/>
      <c r="AZ1831" s="73" t="n"/>
      <c r="BA1831" s="73" t="n"/>
      <c r="BB1831" s="73" t="n"/>
      <c r="BC1831" s="73" t="n"/>
      <c r="BD1831" s="73" t="n"/>
      <c r="BE1831" s="73" t="n"/>
      <c r="BF1831" s="73" t="n"/>
      <c r="BG1831" s="73" t="n"/>
      <c r="BH1831" s="73" t="n"/>
      <c r="BI1831" s="73" t="n"/>
      <c r="BJ1831" s="73" t="n"/>
      <c r="BK1831" s="73" t="n"/>
      <c r="BL1831" s="73" t="n"/>
      <c r="BM1831" s="73" t="n"/>
      <c r="BN1831" s="73" t="n"/>
      <c r="BO1831" s="73" t="n"/>
      <c r="BP1831" s="96" t="n"/>
      <c r="BQ1831" s="174" t="n"/>
      <c r="BR1831" s="174" t="n"/>
      <c r="BS1831" s="174" t="n"/>
      <c r="BT1831" s="174" t="n"/>
      <c r="BU1831" s="174" t="n"/>
      <c r="BV1831" s="174" t="n"/>
      <c r="BW1831" s="174" t="n"/>
      <c r="BX1831" s="174" t="n"/>
      <c r="BY1831" s="174" t="n"/>
      <c r="BZ1831" s="175" t="n"/>
      <c r="CA1831" s="176" t="n"/>
      <c r="CB1831" s="177" t="n"/>
      <c r="CC1831" s="118" t="n"/>
      <c r="CD1831" s="178" t="n"/>
      <c r="CE1831" s="120" t="n"/>
      <c r="CF1831" s="178" t="n"/>
      <c r="CG1831" s="179" t="n"/>
      <c r="CH1831" s="178" t="n"/>
      <c r="CI1831" s="180" t="n"/>
      <c r="CJ1831" s="181" t="n"/>
      <c r="CK1831" s="182" t="n"/>
    </row>
    <row r="1832">
      <c r="A1832" s="69" t="n"/>
      <c r="B1832" s="70" t="n"/>
      <c r="C1832" s="77" t="n"/>
      <c r="D1832" s="84" t="n"/>
      <c r="E1832" s="69" t="n"/>
      <c r="F1832" s="69" t="n"/>
      <c r="G1832" s="73" t="n"/>
      <c r="H1832" s="73" t="n"/>
      <c r="I1832" s="75" t="n"/>
      <c r="J1832" s="75" t="n"/>
      <c r="K1832" s="73" t="n"/>
      <c r="L1832" s="73" t="n"/>
      <c r="M1832" s="73" t="n"/>
      <c r="N1832" s="73" t="n"/>
      <c r="O1832" s="75" t="n"/>
      <c r="P1832" s="75" t="n"/>
      <c r="Q1832" s="73" t="n"/>
      <c r="R1832" s="73" t="n"/>
      <c r="S1832" s="73" t="n"/>
      <c r="T1832" s="73" t="n"/>
      <c r="U1832" s="73" t="n"/>
      <c r="V1832" s="73" t="n"/>
      <c r="W1832" s="73" t="n"/>
      <c r="X1832" s="73" t="n"/>
      <c r="Y1832" s="73" t="n"/>
      <c r="Z1832" s="73" t="n"/>
      <c r="AA1832" s="73" t="n"/>
      <c r="AB1832" s="73" t="n"/>
      <c r="AC1832" s="73" t="n"/>
      <c r="AD1832" s="73" t="n"/>
      <c r="AE1832" s="73" t="n"/>
      <c r="AF1832" s="73" t="n"/>
      <c r="AG1832" s="73" t="n"/>
      <c r="AH1832" s="73" t="n"/>
      <c r="AI1832" s="73" t="n"/>
      <c r="AJ1832" s="73" t="n"/>
      <c r="AK1832" s="73" t="n"/>
      <c r="AL1832" s="73" t="n"/>
      <c r="AM1832" s="73" t="n"/>
      <c r="AN1832" s="73" t="n"/>
      <c r="AO1832" s="73" t="n"/>
      <c r="AP1832" s="73" t="n"/>
      <c r="AQ1832" s="73" t="n"/>
      <c r="AR1832" s="73" t="n"/>
      <c r="AS1832" s="73" t="n"/>
      <c r="AT1832" s="73" t="n"/>
      <c r="AU1832" s="73" t="n"/>
      <c r="AV1832" s="73" t="n"/>
      <c r="AW1832" s="73" t="n"/>
      <c r="AX1832" s="73" t="n"/>
      <c r="AY1832" s="73" t="n"/>
      <c r="AZ1832" s="73" t="n"/>
      <c r="BA1832" s="73" t="n"/>
      <c r="BB1832" s="73" t="n"/>
      <c r="BC1832" s="73" t="n"/>
      <c r="BD1832" s="73" t="n"/>
      <c r="BE1832" s="73" t="n"/>
      <c r="BF1832" s="73" t="n"/>
      <c r="BG1832" s="73" t="n"/>
      <c r="BH1832" s="73" t="n"/>
      <c r="BI1832" s="73" t="n"/>
      <c r="BJ1832" s="73" t="n"/>
      <c r="BK1832" s="73" t="n"/>
      <c r="BL1832" s="73" t="n"/>
      <c r="BM1832" s="73" t="n"/>
      <c r="BN1832" s="73" t="n"/>
      <c r="BO1832" s="73" t="n"/>
      <c r="BP1832" s="96" t="n"/>
      <c r="BQ1832" s="174" t="n"/>
      <c r="BR1832" s="174" t="n"/>
      <c r="BS1832" s="174" t="n"/>
      <c r="BT1832" s="174" t="n"/>
      <c r="BU1832" s="174" t="n"/>
      <c r="BV1832" s="174" t="n"/>
      <c r="BW1832" s="174" t="n"/>
      <c r="BX1832" s="174" t="n"/>
      <c r="BY1832" s="174" t="n"/>
      <c r="BZ1832" s="175" t="n"/>
      <c r="CA1832" s="176" t="n"/>
      <c r="CB1832" s="177" t="n"/>
      <c r="CC1832" s="118" t="n"/>
      <c r="CD1832" s="178" t="n"/>
      <c r="CE1832" s="120" t="n"/>
      <c r="CF1832" s="178" t="n"/>
      <c r="CG1832" s="179" t="n"/>
      <c r="CH1832" s="178" t="n"/>
      <c r="CI1832" s="180" t="n"/>
      <c r="CJ1832" s="181" t="n"/>
      <c r="CK1832" s="182" t="n"/>
    </row>
    <row r="1833">
      <c r="A1833" s="69" t="n"/>
      <c r="B1833" s="70" t="n"/>
      <c r="C1833" s="77" t="n"/>
      <c r="D1833" s="84" t="n"/>
      <c r="E1833" s="69" t="n"/>
      <c r="F1833" s="69" t="n"/>
      <c r="G1833" s="73" t="n"/>
      <c r="H1833" s="73" t="n"/>
      <c r="I1833" s="75" t="n"/>
      <c r="J1833" s="75" t="n"/>
      <c r="K1833" s="73" t="n"/>
      <c r="L1833" s="73" t="n"/>
      <c r="M1833" s="73" t="n"/>
      <c r="N1833" s="73" t="n"/>
      <c r="O1833" s="75" t="n"/>
      <c r="P1833" s="75" t="n"/>
      <c r="Q1833" s="73" t="n"/>
      <c r="R1833" s="73" t="n"/>
      <c r="S1833" s="73" t="n"/>
      <c r="T1833" s="73" t="n"/>
      <c r="U1833" s="73" t="n"/>
      <c r="V1833" s="73" t="n"/>
      <c r="W1833" s="73" t="n"/>
      <c r="X1833" s="73" t="n"/>
      <c r="Y1833" s="73" t="n"/>
      <c r="Z1833" s="73" t="n"/>
      <c r="AA1833" s="73" t="n"/>
      <c r="AB1833" s="73" t="n"/>
      <c r="AC1833" s="73" t="n"/>
      <c r="AD1833" s="73" t="n"/>
      <c r="AE1833" s="73" t="n"/>
      <c r="AF1833" s="73" t="n"/>
      <c r="AG1833" s="73" t="n"/>
      <c r="AH1833" s="73" t="n"/>
      <c r="AI1833" s="73" t="n"/>
      <c r="AJ1833" s="73" t="n"/>
      <c r="AK1833" s="73" t="n"/>
      <c r="AL1833" s="73" t="n"/>
      <c r="AM1833" s="73" t="n"/>
      <c r="AN1833" s="73" t="n"/>
      <c r="AO1833" s="73" t="n"/>
      <c r="AP1833" s="73" t="n"/>
      <c r="AQ1833" s="73" t="n"/>
      <c r="AR1833" s="73" t="n"/>
      <c r="AS1833" s="73" t="n"/>
      <c r="AT1833" s="73" t="n"/>
      <c r="AU1833" s="73" t="n"/>
      <c r="AV1833" s="73" t="n"/>
      <c r="AW1833" s="73" t="n"/>
      <c r="AX1833" s="73" t="n"/>
      <c r="AY1833" s="73" t="n"/>
      <c r="AZ1833" s="73" t="n"/>
      <c r="BA1833" s="73" t="n"/>
      <c r="BB1833" s="73" t="n"/>
      <c r="BC1833" s="73" t="n"/>
      <c r="BD1833" s="73" t="n"/>
      <c r="BE1833" s="73" t="n"/>
      <c r="BF1833" s="73" t="n"/>
      <c r="BG1833" s="73" t="n"/>
      <c r="BH1833" s="73" t="n"/>
      <c r="BI1833" s="73" t="n"/>
      <c r="BJ1833" s="73" t="n"/>
      <c r="BK1833" s="73" t="n"/>
      <c r="BL1833" s="73" t="n"/>
      <c r="BM1833" s="73" t="n"/>
      <c r="BN1833" s="73" t="n"/>
      <c r="BO1833" s="73" t="n"/>
      <c r="BP1833" s="96" t="n"/>
      <c r="BQ1833" s="174" t="n"/>
      <c r="BR1833" s="174" t="n"/>
      <c r="BS1833" s="174" t="n"/>
      <c r="BT1833" s="174" t="n"/>
      <c r="BU1833" s="174" t="n"/>
      <c r="BV1833" s="174" t="n"/>
      <c r="BW1833" s="174" t="n"/>
      <c r="BX1833" s="174" t="n"/>
      <c r="BY1833" s="174" t="n"/>
      <c r="BZ1833" s="175" t="n"/>
      <c r="CA1833" s="176" t="n"/>
      <c r="CB1833" s="177" t="n"/>
      <c r="CC1833" s="118" t="n"/>
      <c r="CD1833" s="178" t="n"/>
      <c r="CE1833" s="120" t="n"/>
      <c r="CF1833" s="178" t="n"/>
      <c r="CG1833" s="179" t="n"/>
      <c r="CH1833" s="178" t="n"/>
      <c r="CI1833" s="180" t="n"/>
      <c r="CJ1833" s="181" t="n"/>
      <c r="CK1833" s="182" t="n"/>
    </row>
    <row r="1834">
      <c r="A1834" s="69" t="n"/>
      <c r="B1834" s="70" t="n"/>
      <c r="C1834" s="77" t="n"/>
      <c r="D1834" s="84" t="n"/>
      <c r="E1834" s="69" t="n"/>
      <c r="F1834" s="69" t="n"/>
      <c r="G1834" s="73" t="n"/>
      <c r="H1834" s="73" t="n"/>
      <c r="I1834" s="75" t="n"/>
      <c r="J1834" s="75" t="n"/>
      <c r="K1834" s="73" t="n"/>
      <c r="L1834" s="73" t="n"/>
      <c r="M1834" s="73" t="n"/>
      <c r="N1834" s="73" t="n"/>
      <c r="O1834" s="75" t="n"/>
      <c r="P1834" s="75" t="n"/>
      <c r="Q1834" s="73" t="n"/>
      <c r="R1834" s="73" t="n"/>
      <c r="S1834" s="73" t="n"/>
      <c r="T1834" s="73" t="n"/>
      <c r="U1834" s="73" t="n"/>
      <c r="V1834" s="73" t="n"/>
      <c r="W1834" s="73" t="n"/>
      <c r="X1834" s="73" t="n"/>
      <c r="Y1834" s="73" t="n"/>
      <c r="Z1834" s="73" t="n"/>
      <c r="AA1834" s="73" t="n"/>
      <c r="AB1834" s="73" t="n"/>
      <c r="AC1834" s="73" t="n"/>
      <c r="AD1834" s="73" t="n"/>
      <c r="AE1834" s="73" t="n"/>
      <c r="AF1834" s="73" t="n"/>
      <c r="AG1834" s="73" t="n"/>
      <c r="AH1834" s="73" t="n"/>
      <c r="AI1834" s="73" t="n"/>
      <c r="AJ1834" s="73" t="n"/>
      <c r="AK1834" s="73" t="n"/>
      <c r="AL1834" s="73" t="n"/>
      <c r="AM1834" s="73" t="n"/>
      <c r="AN1834" s="73" t="n"/>
      <c r="AO1834" s="73" t="n"/>
      <c r="AP1834" s="73" t="n"/>
      <c r="AQ1834" s="73" t="n"/>
      <c r="AR1834" s="73" t="n"/>
      <c r="AS1834" s="73" t="n"/>
      <c r="AT1834" s="73" t="n"/>
      <c r="AU1834" s="73" t="n"/>
      <c r="AV1834" s="73" t="n"/>
      <c r="AW1834" s="73" t="n"/>
      <c r="AX1834" s="73" t="n"/>
      <c r="AY1834" s="73" t="n"/>
      <c r="AZ1834" s="73" t="n"/>
      <c r="BA1834" s="73" t="n"/>
      <c r="BB1834" s="73" t="n"/>
      <c r="BC1834" s="73" t="n"/>
      <c r="BD1834" s="73" t="n"/>
      <c r="BE1834" s="73" t="n"/>
      <c r="BF1834" s="73" t="n"/>
      <c r="BG1834" s="73" t="n"/>
      <c r="BH1834" s="73" t="n"/>
      <c r="BI1834" s="73" t="n"/>
      <c r="BJ1834" s="73" t="n"/>
      <c r="BK1834" s="73" t="n"/>
      <c r="BL1834" s="73" t="n"/>
      <c r="BM1834" s="73" t="n"/>
      <c r="BN1834" s="73" t="n"/>
      <c r="BO1834" s="73" t="n"/>
      <c r="BP1834" s="96" t="n"/>
      <c r="BQ1834" s="174" t="n"/>
      <c r="BR1834" s="174" t="n"/>
      <c r="BS1834" s="174" t="n"/>
      <c r="BT1834" s="174" t="n"/>
      <c r="BU1834" s="174" t="n"/>
      <c r="BV1834" s="174" t="n"/>
      <c r="BW1834" s="174" t="n"/>
      <c r="BX1834" s="174" t="n"/>
      <c r="BY1834" s="174" t="n"/>
      <c r="BZ1834" s="175" t="n"/>
      <c r="CA1834" s="176" t="n"/>
      <c r="CB1834" s="177" t="n"/>
      <c r="CC1834" s="118" t="n"/>
      <c r="CD1834" s="178" t="n"/>
      <c r="CE1834" s="120" t="n"/>
      <c r="CF1834" s="178" t="n"/>
      <c r="CG1834" s="179" t="n"/>
      <c r="CH1834" s="178" t="n"/>
      <c r="CI1834" s="180" t="n"/>
      <c r="CJ1834" s="181" t="n"/>
      <c r="CK1834" s="182" t="n"/>
    </row>
    <row r="1835">
      <c r="A1835" s="69" t="n"/>
      <c r="B1835" s="70" t="n"/>
      <c r="C1835" s="77" t="n"/>
      <c r="D1835" s="84" t="n"/>
      <c r="E1835" s="69" t="n"/>
      <c r="F1835" s="69" t="n"/>
      <c r="G1835" s="73" t="n"/>
      <c r="H1835" s="73" t="n"/>
      <c r="I1835" s="75" t="n"/>
      <c r="J1835" s="75" t="n"/>
      <c r="K1835" s="73" t="n"/>
      <c r="L1835" s="73" t="n"/>
      <c r="M1835" s="73" t="n"/>
      <c r="N1835" s="73" t="n"/>
      <c r="O1835" s="75" t="n"/>
      <c r="P1835" s="75" t="n"/>
      <c r="Q1835" s="73" t="n"/>
      <c r="R1835" s="73" t="n"/>
      <c r="S1835" s="73" t="n"/>
      <c r="T1835" s="73" t="n"/>
      <c r="U1835" s="73" t="n"/>
      <c r="V1835" s="73" t="n"/>
      <c r="W1835" s="73" t="n"/>
      <c r="X1835" s="73" t="n"/>
      <c r="Y1835" s="73" t="n"/>
      <c r="Z1835" s="73" t="n"/>
      <c r="AA1835" s="73" t="n"/>
      <c r="AB1835" s="73" t="n"/>
      <c r="AC1835" s="73" t="n"/>
      <c r="AD1835" s="73" t="n"/>
      <c r="AE1835" s="73" t="n"/>
      <c r="AF1835" s="73" t="n"/>
      <c r="AG1835" s="73" t="n"/>
      <c r="AH1835" s="73" t="n"/>
      <c r="AI1835" s="73" t="n"/>
      <c r="AJ1835" s="73" t="n"/>
      <c r="AK1835" s="73" t="n"/>
      <c r="AL1835" s="73" t="n"/>
      <c r="AM1835" s="73" t="n"/>
      <c r="AN1835" s="73" t="n"/>
      <c r="AO1835" s="73" t="n"/>
      <c r="AP1835" s="73" t="n"/>
      <c r="AQ1835" s="73" t="n"/>
      <c r="AR1835" s="73" t="n"/>
      <c r="AS1835" s="73" t="n"/>
      <c r="AT1835" s="73" t="n"/>
      <c r="AU1835" s="73" t="n"/>
      <c r="AV1835" s="73" t="n"/>
      <c r="AW1835" s="73" t="n"/>
      <c r="AX1835" s="73" t="n"/>
      <c r="AY1835" s="73" t="n"/>
      <c r="AZ1835" s="73" t="n"/>
      <c r="BA1835" s="73" t="n"/>
      <c r="BB1835" s="73" t="n"/>
      <c r="BC1835" s="73" t="n"/>
      <c r="BD1835" s="73" t="n"/>
      <c r="BE1835" s="73" t="n"/>
      <c r="BF1835" s="73" t="n"/>
      <c r="BG1835" s="73" t="n"/>
      <c r="BH1835" s="73" t="n"/>
      <c r="BI1835" s="73" t="n"/>
      <c r="BJ1835" s="73" t="n"/>
      <c r="BK1835" s="73" t="n"/>
      <c r="BL1835" s="73" t="n"/>
      <c r="BM1835" s="73" t="n"/>
      <c r="BN1835" s="73" t="n"/>
      <c r="BO1835" s="73" t="n"/>
      <c r="BP1835" s="96" t="n"/>
      <c r="BQ1835" s="174" t="n"/>
      <c r="BR1835" s="174" t="n"/>
      <c r="BS1835" s="174" t="n"/>
      <c r="BT1835" s="174" t="n"/>
      <c r="BU1835" s="174" t="n"/>
      <c r="BV1835" s="174" t="n"/>
      <c r="BW1835" s="174" t="n"/>
      <c r="BX1835" s="174" t="n"/>
      <c r="BY1835" s="174" t="n"/>
      <c r="BZ1835" s="175" t="n"/>
      <c r="CA1835" s="176" t="n"/>
      <c r="CB1835" s="177" t="n"/>
      <c r="CC1835" s="118" t="n"/>
      <c r="CD1835" s="178" t="n"/>
      <c r="CE1835" s="120" t="n"/>
      <c r="CF1835" s="178" t="n"/>
      <c r="CG1835" s="179" t="n"/>
      <c r="CH1835" s="178" t="n"/>
      <c r="CI1835" s="180" t="n"/>
      <c r="CJ1835" s="181" t="n"/>
      <c r="CK1835" s="182" t="n"/>
    </row>
    <row r="1836">
      <c r="A1836" s="69" t="n"/>
      <c r="B1836" s="70" t="n"/>
      <c r="C1836" s="77" t="n"/>
      <c r="D1836" s="84" t="n"/>
      <c r="E1836" s="69" t="n"/>
      <c r="F1836" s="69" t="n"/>
      <c r="G1836" s="73" t="n"/>
      <c r="H1836" s="73" t="n"/>
      <c r="I1836" s="75" t="n"/>
      <c r="J1836" s="75" t="n"/>
      <c r="K1836" s="73" t="n"/>
      <c r="L1836" s="73" t="n"/>
      <c r="M1836" s="73" t="n"/>
      <c r="N1836" s="73" t="n"/>
      <c r="O1836" s="75" t="n"/>
      <c r="P1836" s="75" t="n"/>
      <c r="Q1836" s="73" t="n"/>
      <c r="R1836" s="73" t="n"/>
      <c r="S1836" s="73" t="n"/>
      <c r="T1836" s="73" t="n"/>
      <c r="U1836" s="73" t="n"/>
      <c r="V1836" s="73" t="n"/>
      <c r="W1836" s="73" t="n"/>
      <c r="X1836" s="73" t="n"/>
      <c r="Y1836" s="73" t="n"/>
      <c r="Z1836" s="73" t="n"/>
      <c r="AA1836" s="73" t="n"/>
      <c r="AB1836" s="73" t="n"/>
      <c r="AC1836" s="73" t="n"/>
      <c r="AD1836" s="73" t="n"/>
      <c r="AE1836" s="73" t="n"/>
      <c r="AF1836" s="73" t="n"/>
      <c r="AG1836" s="73" t="n"/>
      <c r="AH1836" s="73" t="n"/>
      <c r="AI1836" s="73" t="n"/>
      <c r="AJ1836" s="73" t="n"/>
      <c r="AK1836" s="73" t="n"/>
      <c r="AL1836" s="73" t="n"/>
      <c r="AM1836" s="73" t="n"/>
      <c r="AN1836" s="73" t="n"/>
      <c r="AO1836" s="73" t="n"/>
      <c r="AP1836" s="73" t="n"/>
      <c r="AQ1836" s="73" t="n"/>
      <c r="AR1836" s="73" t="n"/>
      <c r="AS1836" s="73" t="n"/>
      <c r="AT1836" s="73" t="n"/>
      <c r="AU1836" s="73" t="n"/>
      <c r="AV1836" s="73" t="n"/>
      <c r="AW1836" s="73" t="n"/>
      <c r="AX1836" s="73" t="n"/>
      <c r="AY1836" s="73" t="n"/>
      <c r="AZ1836" s="73" t="n"/>
      <c r="BA1836" s="73" t="n"/>
      <c r="BB1836" s="73" t="n"/>
      <c r="BC1836" s="73" t="n"/>
      <c r="BD1836" s="73" t="n"/>
      <c r="BE1836" s="73" t="n"/>
      <c r="BF1836" s="73" t="n"/>
      <c r="BG1836" s="73" t="n"/>
      <c r="BH1836" s="73" t="n"/>
      <c r="BI1836" s="73" t="n"/>
      <c r="BJ1836" s="73" t="n"/>
      <c r="BK1836" s="73" t="n"/>
      <c r="BL1836" s="73" t="n"/>
      <c r="BM1836" s="73" t="n"/>
      <c r="BN1836" s="73" t="n"/>
      <c r="BO1836" s="73" t="n"/>
      <c r="BP1836" s="96" t="n"/>
      <c r="BQ1836" s="174" t="n"/>
      <c r="BR1836" s="174" t="n"/>
      <c r="BS1836" s="174" t="n"/>
      <c r="BT1836" s="174" t="n"/>
      <c r="BU1836" s="174" t="n"/>
      <c r="BV1836" s="174" t="n"/>
      <c r="BW1836" s="174" t="n"/>
      <c r="BX1836" s="174" t="n"/>
      <c r="BY1836" s="174" t="n"/>
      <c r="BZ1836" s="175" t="n"/>
      <c r="CA1836" s="176" t="n"/>
      <c r="CB1836" s="177" t="n"/>
      <c r="CC1836" s="118" t="n"/>
      <c r="CD1836" s="178" t="n"/>
      <c r="CE1836" s="120" t="n"/>
      <c r="CF1836" s="178" t="n"/>
      <c r="CG1836" s="179" t="n"/>
      <c r="CH1836" s="178" t="n"/>
      <c r="CI1836" s="180" t="n"/>
      <c r="CJ1836" s="181" t="n"/>
      <c r="CK1836" s="182" t="n"/>
    </row>
    <row r="1837">
      <c r="A1837" s="69" t="n"/>
      <c r="B1837" s="70" t="n"/>
      <c r="C1837" s="77" t="n"/>
      <c r="D1837" s="84" t="n"/>
      <c r="E1837" s="69" t="n"/>
      <c r="F1837" s="69" t="n"/>
      <c r="G1837" s="73" t="n"/>
      <c r="H1837" s="73" t="n"/>
      <c r="I1837" s="75" t="n"/>
      <c r="J1837" s="75" t="n"/>
      <c r="K1837" s="73" t="n"/>
      <c r="L1837" s="73" t="n"/>
      <c r="M1837" s="73" t="n"/>
      <c r="N1837" s="73" t="n"/>
      <c r="O1837" s="75" t="n"/>
      <c r="P1837" s="75" t="n"/>
      <c r="Q1837" s="73" t="n"/>
      <c r="R1837" s="73" t="n"/>
      <c r="S1837" s="73" t="n"/>
      <c r="T1837" s="73" t="n"/>
      <c r="U1837" s="73" t="n"/>
      <c r="V1837" s="73" t="n"/>
      <c r="W1837" s="73" t="n"/>
      <c r="X1837" s="73" t="n"/>
      <c r="Y1837" s="73" t="n"/>
      <c r="Z1837" s="73" t="n"/>
      <c r="AA1837" s="73" t="n"/>
      <c r="AB1837" s="73" t="n"/>
      <c r="AC1837" s="73" t="n"/>
      <c r="AD1837" s="73" t="n"/>
      <c r="AE1837" s="73" t="n"/>
      <c r="AF1837" s="73" t="n"/>
      <c r="AG1837" s="73" t="n"/>
      <c r="AH1837" s="73" t="n"/>
      <c r="AI1837" s="73" t="n"/>
      <c r="AJ1837" s="73" t="n"/>
      <c r="AK1837" s="73" t="n"/>
      <c r="AL1837" s="73" t="n"/>
      <c r="AM1837" s="73" t="n"/>
      <c r="AN1837" s="73" t="n"/>
      <c r="AO1837" s="73" t="n"/>
      <c r="AP1837" s="73" t="n"/>
      <c r="AQ1837" s="73" t="n"/>
      <c r="AR1837" s="73" t="n"/>
      <c r="AS1837" s="73" t="n"/>
      <c r="AT1837" s="73" t="n"/>
      <c r="AU1837" s="73" t="n"/>
      <c r="AV1837" s="73" t="n"/>
      <c r="AW1837" s="73" t="n"/>
      <c r="AX1837" s="73" t="n"/>
      <c r="AY1837" s="73" t="n"/>
      <c r="AZ1837" s="73" t="n"/>
      <c r="BA1837" s="73" t="n"/>
      <c r="BB1837" s="73" t="n"/>
      <c r="BC1837" s="73" t="n"/>
      <c r="BD1837" s="73" t="n"/>
      <c r="BE1837" s="73" t="n"/>
      <c r="BF1837" s="73" t="n"/>
      <c r="BG1837" s="73" t="n"/>
      <c r="BH1837" s="73" t="n"/>
      <c r="BI1837" s="73" t="n"/>
      <c r="BJ1837" s="73" t="n"/>
      <c r="BK1837" s="73" t="n"/>
      <c r="BL1837" s="73" t="n"/>
      <c r="BM1837" s="73" t="n"/>
      <c r="BN1837" s="73" t="n"/>
      <c r="BO1837" s="73" t="n"/>
      <c r="BP1837" s="96" t="n"/>
      <c r="BQ1837" s="174" t="n"/>
      <c r="BR1837" s="174" t="n"/>
      <c r="BS1837" s="174" t="n"/>
      <c r="BT1837" s="174" t="n"/>
      <c r="BU1837" s="174" t="n"/>
      <c r="BV1837" s="174" t="n"/>
      <c r="BW1837" s="174" t="n"/>
      <c r="BX1837" s="174" t="n"/>
      <c r="BY1837" s="174" t="n"/>
      <c r="BZ1837" s="175" t="n"/>
      <c r="CA1837" s="176" t="n"/>
      <c r="CB1837" s="177" t="n"/>
      <c r="CC1837" s="118" t="n"/>
      <c r="CD1837" s="178" t="n"/>
      <c r="CE1837" s="120" t="n"/>
      <c r="CF1837" s="178" t="n"/>
      <c r="CG1837" s="179" t="n"/>
      <c r="CH1837" s="178" t="n"/>
      <c r="CI1837" s="180" t="n"/>
      <c r="CJ1837" s="181" t="n"/>
      <c r="CK1837" s="182" t="n"/>
    </row>
    <row r="1838">
      <c r="A1838" s="69" t="n"/>
      <c r="B1838" s="70" t="n"/>
      <c r="C1838" s="77" t="n"/>
      <c r="D1838" s="84" t="n"/>
      <c r="E1838" s="69" t="n"/>
      <c r="F1838" s="69" t="n"/>
      <c r="G1838" s="73" t="n"/>
      <c r="H1838" s="73" t="n"/>
      <c r="I1838" s="75" t="n"/>
      <c r="J1838" s="75" t="n"/>
      <c r="K1838" s="73" t="n"/>
      <c r="L1838" s="73" t="n"/>
      <c r="M1838" s="73" t="n"/>
      <c r="N1838" s="73" t="n"/>
      <c r="O1838" s="75" t="n"/>
      <c r="P1838" s="75" t="n"/>
      <c r="Q1838" s="73" t="n"/>
      <c r="R1838" s="73" t="n"/>
      <c r="S1838" s="73" t="n"/>
      <c r="T1838" s="73" t="n"/>
      <c r="U1838" s="73" t="n"/>
      <c r="V1838" s="73" t="n"/>
      <c r="W1838" s="73" t="n"/>
      <c r="X1838" s="73" t="n"/>
      <c r="Y1838" s="73" t="n"/>
      <c r="Z1838" s="73" t="n"/>
      <c r="AA1838" s="73" t="n"/>
      <c r="AB1838" s="73" t="n"/>
      <c r="AC1838" s="73" t="n"/>
      <c r="AD1838" s="73" t="n"/>
      <c r="AE1838" s="73" t="n"/>
      <c r="AF1838" s="73" t="n"/>
      <c r="AG1838" s="73" t="n"/>
      <c r="AH1838" s="73" t="n"/>
      <c r="AI1838" s="73" t="n"/>
      <c r="AJ1838" s="73" t="n"/>
      <c r="AK1838" s="73" t="n"/>
      <c r="AL1838" s="73" t="n"/>
      <c r="AM1838" s="73" t="n"/>
      <c r="AN1838" s="73" t="n"/>
      <c r="AO1838" s="73" t="n"/>
      <c r="AP1838" s="73" t="n"/>
      <c r="AQ1838" s="73" t="n"/>
      <c r="AR1838" s="73" t="n"/>
      <c r="AS1838" s="73" t="n"/>
      <c r="AT1838" s="73" t="n"/>
      <c r="AU1838" s="73" t="n"/>
      <c r="AV1838" s="73" t="n"/>
      <c r="AW1838" s="73" t="n"/>
      <c r="AX1838" s="73" t="n"/>
      <c r="AY1838" s="73" t="n"/>
      <c r="AZ1838" s="73" t="n"/>
      <c r="BA1838" s="73" t="n"/>
      <c r="BB1838" s="73" t="n"/>
      <c r="BC1838" s="73" t="n"/>
      <c r="BD1838" s="73" t="n"/>
      <c r="BE1838" s="73" t="n"/>
      <c r="BF1838" s="73" t="n"/>
      <c r="BG1838" s="73" t="n"/>
      <c r="BH1838" s="73" t="n"/>
      <c r="BI1838" s="73" t="n"/>
      <c r="BJ1838" s="73" t="n"/>
      <c r="BK1838" s="73" t="n"/>
      <c r="BL1838" s="73" t="n"/>
      <c r="BM1838" s="73" t="n"/>
      <c r="BN1838" s="73" t="n"/>
      <c r="BO1838" s="73" t="n"/>
      <c r="BP1838" s="96" t="n"/>
      <c r="BQ1838" s="174" t="n"/>
      <c r="BR1838" s="174" t="n"/>
      <c r="BS1838" s="174" t="n"/>
      <c r="BT1838" s="174" t="n"/>
      <c r="BU1838" s="174" t="n"/>
      <c r="BV1838" s="174" t="n"/>
      <c r="BW1838" s="174" t="n"/>
      <c r="BX1838" s="174" t="n"/>
      <c r="BY1838" s="174" t="n"/>
      <c r="BZ1838" s="175" t="n"/>
      <c r="CA1838" s="176" t="n"/>
      <c r="CB1838" s="177" t="n"/>
      <c r="CC1838" s="118" t="n"/>
      <c r="CD1838" s="178" t="n"/>
      <c r="CE1838" s="120" t="n"/>
      <c r="CF1838" s="178" t="n"/>
      <c r="CG1838" s="179" t="n"/>
      <c r="CH1838" s="178" t="n"/>
      <c r="CI1838" s="180" t="n"/>
      <c r="CJ1838" s="181" t="n"/>
      <c r="CK1838" s="182" t="n"/>
    </row>
    <row r="1839">
      <c r="A1839" s="69" t="n"/>
      <c r="B1839" s="70" t="n"/>
      <c r="C1839" s="77" t="n"/>
      <c r="D1839" s="84" t="n"/>
      <c r="E1839" s="69" t="n"/>
      <c r="F1839" s="69" t="n"/>
      <c r="G1839" s="73" t="n"/>
      <c r="H1839" s="73" t="n"/>
      <c r="I1839" s="75" t="n"/>
      <c r="J1839" s="75" t="n"/>
      <c r="K1839" s="73" t="n"/>
      <c r="L1839" s="73" t="n"/>
      <c r="M1839" s="73" t="n"/>
      <c r="N1839" s="73" t="n"/>
      <c r="O1839" s="75" t="n"/>
      <c r="P1839" s="75" t="n"/>
      <c r="Q1839" s="73" t="n"/>
      <c r="R1839" s="73" t="n"/>
      <c r="S1839" s="73" t="n"/>
      <c r="T1839" s="73" t="n"/>
      <c r="U1839" s="73" t="n"/>
      <c r="V1839" s="73" t="n"/>
      <c r="W1839" s="73" t="n"/>
      <c r="X1839" s="73" t="n"/>
      <c r="Y1839" s="73" t="n"/>
      <c r="Z1839" s="73" t="n"/>
      <c r="AA1839" s="73" t="n"/>
      <c r="AB1839" s="73" t="n"/>
      <c r="AC1839" s="73" t="n"/>
      <c r="AD1839" s="73" t="n"/>
      <c r="AE1839" s="73" t="n"/>
      <c r="AF1839" s="73" t="n"/>
      <c r="AG1839" s="73" t="n"/>
      <c r="AH1839" s="73" t="n"/>
      <c r="AI1839" s="73" t="n"/>
      <c r="AJ1839" s="73" t="n"/>
      <c r="AK1839" s="73" t="n"/>
      <c r="AL1839" s="73" t="n"/>
      <c r="AM1839" s="73" t="n"/>
      <c r="AN1839" s="73" t="n"/>
      <c r="AO1839" s="73" t="n"/>
      <c r="AP1839" s="73" t="n"/>
      <c r="AQ1839" s="73" t="n"/>
      <c r="AR1839" s="73" t="n"/>
      <c r="AS1839" s="73" t="n"/>
      <c r="AT1839" s="73" t="n"/>
      <c r="AU1839" s="73" t="n"/>
      <c r="AV1839" s="73" t="n"/>
      <c r="AW1839" s="73" t="n"/>
      <c r="AX1839" s="73" t="n"/>
      <c r="AY1839" s="73" t="n"/>
      <c r="AZ1839" s="73" t="n"/>
      <c r="BA1839" s="73" t="n"/>
      <c r="BB1839" s="73" t="n"/>
      <c r="BC1839" s="73" t="n"/>
      <c r="BD1839" s="73" t="n"/>
      <c r="BE1839" s="73" t="n"/>
      <c r="BF1839" s="73" t="n"/>
      <c r="BG1839" s="73" t="n"/>
      <c r="BH1839" s="73" t="n"/>
      <c r="BI1839" s="73" t="n"/>
      <c r="BJ1839" s="73" t="n"/>
      <c r="BK1839" s="73" t="n"/>
      <c r="BL1839" s="73" t="n"/>
      <c r="BM1839" s="73" t="n"/>
      <c r="BN1839" s="73" t="n"/>
      <c r="BO1839" s="73" t="n"/>
      <c r="BP1839" s="96" t="n"/>
      <c r="BQ1839" s="174" t="n"/>
      <c r="BR1839" s="174" t="n"/>
      <c r="BS1839" s="174" t="n"/>
      <c r="BT1839" s="174" t="n"/>
      <c r="BU1839" s="174" t="n"/>
      <c r="BV1839" s="174" t="n"/>
      <c r="BW1839" s="174" t="n"/>
      <c r="BX1839" s="174" t="n"/>
      <c r="BY1839" s="174" t="n"/>
      <c r="BZ1839" s="175" t="n"/>
      <c r="CA1839" s="176" t="n"/>
      <c r="CB1839" s="177" t="n"/>
      <c r="CC1839" s="118" t="n"/>
      <c r="CD1839" s="178" t="n"/>
      <c r="CE1839" s="120" t="n"/>
      <c r="CF1839" s="178" t="n"/>
      <c r="CG1839" s="179" t="n"/>
      <c r="CH1839" s="178" t="n"/>
      <c r="CI1839" s="180" t="n"/>
      <c r="CJ1839" s="181" t="n"/>
      <c r="CK1839" s="182" t="n"/>
    </row>
    <row r="1840">
      <c r="A1840" s="69" t="n"/>
      <c r="B1840" s="70" t="n"/>
      <c r="C1840" s="77" t="n"/>
      <c r="D1840" s="84" t="n"/>
      <c r="E1840" s="69" t="n"/>
      <c r="F1840" s="69" t="n"/>
      <c r="G1840" s="73" t="n"/>
      <c r="H1840" s="73" t="n"/>
      <c r="I1840" s="75" t="n"/>
      <c r="J1840" s="75" t="n"/>
      <c r="K1840" s="73" t="n"/>
      <c r="L1840" s="73" t="n"/>
      <c r="M1840" s="73" t="n"/>
      <c r="N1840" s="73" t="n"/>
      <c r="O1840" s="75" t="n"/>
      <c r="P1840" s="75" t="n"/>
      <c r="Q1840" s="73" t="n"/>
      <c r="R1840" s="73" t="n"/>
      <c r="S1840" s="73" t="n"/>
      <c r="T1840" s="73" t="n"/>
      <c r="U1840" s="73" t="n"/>
      <c r="V1840" s="73" t="n"/>
      <c r="W1840" s="73" t="n"/>
      <c r="X1840" s="73" t="n"/>
      <c r="Y1840" s="73" t="n"/>
      <c r="Z1840" s="73" t="n"/>
      <c r="AA1840" s="73" t="n"/>
      <c r="AB1840" s="73" t="n"/>
      <c r="AC1840" s="73" t="n"/>
      <c r="AD1840" s="73" t="n"/>
      <c r="AE1840" s="73" t="n"/>
      <c r="AF1840" s="73" t="n"/>
      <c r="AG1840" s="73" t="n"/>
      <c r="AH1840" s="73" t="n"/>
      <c r="AI1840" s="73" t="n"/>
      <c r="AJ1840" s="73" t="n"/>
      <c r="AK1840" s="73" t="n"/>
      <c r="AL1840" s="73" t="n"/>
      <c r="AM1840" s="73" t="n"/>
      <c r="AN1840" s="73" t="n"/>
      <c r="AO1840" s="73" t="n"/>
      <c r="AP1840" s="73" t="n"/>
      <c r="AQ1840" s="73" t="n"/>
      <c r="AR1840" s="73" t="n"/>
      <c r="AS1840" s="73" t="n"/>
      <c r="AT1840" s="73" t="n"/>
      <c r="AU1840" s="73" t="n"/>
      <c r="AV1840" s="73" t="n"/>
      <c r="AW1840" s="73" t="n"/>
      <c r="AX1840" s="73" t="n"/>
      <c r="AY1840" s="73" t="n"/>
      <c r="AZ1840" s="73" t="n"/>
      <c r="BA1840" s="73" t="n"/>
      <c r="BB1840" s="73" t="n"/>
      <c r="BC1840" s="73" t="n"/>
      <c r="BD1840" s="73" t="n"/>
      <c r="BE1840" s="73" t="n"/>
      <c r="BF1840" s="73" t="n"/>
      <c r="BG1840" s="73" t="n"/>
      <c r="BH1840" s="73" t="n"/>
      <c r="BI1840" s="73" t="n"/>
      <c r="BJ1840" s="73" t="n"/>
      <c r="BK1840" s="73" t="n"/>
      <c r="BL1840" s="73" t="n"/>
      <c r="BM1840" s="73" t="n"/>
      <c r="BN1840" s="73" t="n"/>
      <c r="BO1840" s="73" t="n"/>
      <c r="BP1840" s="96" t="n"/>
      <c r="BQ1840" s="174" t="n"/>
      <c r="BR1840" s="174" t="n"/>
      <c r="BS1840" s="174" t="n"/>
      <c r="BT1840" s="174" t="n"/>
      <c r="BU1840" s="174" t="n"/>
      <c r="BV1840" s="174" t="n"/>
      <c r="BW1840" s="174" t="n"/>
      <c r="BX1840" s="174" t="n"/>
      <c r="BY1840" s="174" t="n"/>
      <c r="BZ1840" s="175" t="n"/>
      <c r="CA1840" s="176" t="n"/>
      <c r="CB1840" s="177" t="n"/>
      <c r="CC1840" s="118" t="n"/>
      <c r="CD1840" s="178" t="n"/>
      <c r="CE1840" s="120" t="n"/>
      <c r="CF1840" s="178" t="n"/>
      <c r="CG1840" s="179" t="n"/>
      <c r="CH1840" s="178" t="n"/>
      <c r="CI1840" s="180" t="n"/>
      <c r="CJ1840" s="181" t="n"/>
      <c r="CK1840" s="182" t="n"/>
    </row>
    <row r="1841">
      <c r="A1841" s="69" t="n"/>
      <c r="B1841" s="70" t="n"/>
      <c r="C1841" s="77" t="n"/>
      <c r="D1841" s="84" t="n"/>
      <c r="E1841" s="69" t="n"/>
      <c r="F1841" s="69" t="n"/>
      <c r="G1841" s="73" t="n"/>
      <c r="H1841" s="73" t="n"/>
      <c r="I1841" s="75" t="n"/>
      <c r="J1841" s="75" t="n"/>
      <c r="K1841" s="73" t="n"/>
      <c r="L1841" s="73" t="n"/>
      <c r="M1841" s="73" t="n"/>
      <c r="N1841" s="73" t="n"/>
      <c r="O1841" s="75" t="n"/>
      <c r="P1841" s="75" t="n"/>
      <c r="Q1841" s="73" t="n"/>
      <c r="R1841" s="73" t="n"/>
      <c r="S1841" s="73" t="n"/>
      <c r="T1841" s="73" t="n"/>
      <c r="U1841" s="73" t="n"/>
      <c r="V1841" s="73" t="n"/>
      <c r="W1841" s="73" t="n"/>
      <c r="X1841" s="73" t="n"/>
      <c r="Y1841" s="73" t="n"/>
      <c r="Z1841" s="73" t="n"/>
      <c r="AA1841" s="73" t="n"/>
      <c r="AB1841" s="73" t="n"/>
      <c r="AC1841" s="73" t="n"/>
      <c r="AD1841" s="73" t="n"/>
      <c r="AE1841" s="73" t="n"/>
      <c r="AF1841" s="73" t="n"/>
      <c r="AG1841" s="73" t="n"/>
      <c r="AH1841" s="73" t="n"/>
      <c r="AI1841" s="73" t="n"/>
      <c r="AJ1841" s="73" t="n"/>
      <c r="AK1841" s="73" t="n"/>
      <c r="AL1841" s="73" t="n"/>
      <c r="AM1841" s="73" t="n"/>
      <c r="AN1841" s="73" t="n"/>
      <c r="AO1841" s="73" t="n"/>
      <c r="AP1841" s="73" t="n"/>
      <c r="AQ1841" s="73" t="n"/>
      <c r="AR1841" s="73" t="n"/>
      <c r="AS1841" s="73" t="n"/>
      <c r="AT1841" s="73" t="n"/>
      <c r="AU1841" s="73" t="n"/>
      <c r="AV1841" s="73" t="n"/>
      <c r="AW1841" s="73" t="n"/>
      <c r="AX1841" s="73" t="n"/>
      <c r="AY1841" s="73" t="n"/>
      <c r="AZ1841" s="73" t="n"/>
      <c r="BA1841" s="73" t="n"/>
      <c r="BB1841" s="73" t="n"/>
      <c r="BC1841" s="73" t="n"/>
      <c r="BD1841" s="73" t="n"/>
      <c r="BE1841" s="73" t="n"/>
      <c r="BF1841" s="73" t="n"/>
      <c r="BG1841" s="73" t="n"/>
      <c r="BH1841" s="73" t="n"/>
      <c r="BI1841" s="73" t="n"/>
      <c r="BJ1841" s="73" t="n"/>
      <c r="BK1841" s="73" t="n"/>
      <c r="BL1841" s="73" t="n"/>
      <c r="BM1841" s="73" t="n"/>
      <c r="BN1841" s="73" t="n"/>
      <c r="BO1841" s="73" t="n"/>
      <c r="BP1841" s="96" t="n"/>
      <c r="BQ1841" s="174" t="n"/>
      <c r="BR1841" s="174" t="n"/>
      <c r="BS1841" s="174" t="n"/>
      <c r="BT1841" s="174" t="n"/>
      <c r="BU1841" s="174" t="n"/>
      <c r="BV1841" s="174" t="n"/>
      <c r="BW1841" s="174" t="n"/>
      <c r="BX1841" s="174" t="n"/>
      <c r="BY1841" s="174" t="n"/>
      <c r="BZ1841" s="175" t="n"/>
      <c r="CA1841" s="176" t="n"/>
      <c r="CB1841" s="177" t="n"/>
      <c r="CC1841" s="118" t="n"/>
      <c r="CD1841" s="178" t="n"/>
      <c r="CE1841" s="120" t="n"/>
      <c r="CF1841" s="178" t="n"/>
      <c r="CG1841" s="179" t="n"/>
      <c r="CH1841" s="178" t="n"/>
      <c r="CI1841" s="180" t="n"/>
      <c r="CJ1841" s="181" t="n"/>
      <c r="CK1841" s="182" t="n"/>
    </row>
    <row r="1842">
      <c r="A1842" s="69" t="n"/>
      <c r="B1842" s="70" t="n"/>
      <c r="C1842" s="77" t="n"/>
      <c r="D1842" s="84" t="n"/>
      <c r="E1842" s="69" t="n"/>
      <c r="F1842" s="69" t="n"/>
      <c r="G1842" s="73" t="n"/>
      <c r="H1842" s="73" t="n"/>
      <c r="I1842" s="75" t="n"/>
      <c r="J1842" s="75" t="n"/>
      <c r="K1842" s="73" t="n"/>
      <c r="L1842" s="73" t="n"/>
      <c r="M1842" s="73" t="n"/>
      <c r="N1842" s="73" t="n"/>
      <c r="O1842" s="75" t="n"/>
      <c r="P1842" s="75" t="n"/>
      <c r="Q1842" s="73" t="n"/>
      <c r="R1842" s="73" t="n"/>
      <c r="S1842" s="73" t="n"/>
      <c r="T1842" s="73" t="n"/>
      <c r="U1842" s="73" t="n"/>
      <c r="V1842" s="73" t="n"/>
      <c r="W1842" s="73" t="n"/>
      <c r="X1842" s="73" t="n"/>
      <c r="Y1842" s="73" t="n"/>
      <c r="Z1842" s="73" t="n"/>
      <c r="AA1842" s="73" t="n"/>
      <c r="AB1842" s="73" t="n"/>
      <c r="AC1842" s="73" t="n"/>
      <c r="AD1842" s="73" t="n"/>
      <c r="AE1842" s="73" t="n"/>
      <c r="AF1842" s="73" t="n"/>
      <c r="AG1842" s="73" t="n"/>
      <c r="AH1842" s="73" t="n"/>
      <c r="AI1842" s="73" t="n"/>
      <c r="AJ1842" s="73" t="n"/>
      <c r="AK1842" s="73" t="n"/>
      <c r="AL1842" s="73" t="n"/>
      <c r="AM1842" s="73" t="n"/>
      <c r="AN1842" s="73" t="n"/>
      <c r="AO1842" s="73" t="n"/>
      <c r="AP1842" s="73" t="n"/>
      <c r="AQ1842" s="73" t="n"/>
      <c r="AR1842" s="73" t="n"/>
      <c r="AS1842" s="73" t="n"/>
      <c r="AT1842" s="73" t="n"/>
      <c r="AU1842" s="73" t="n"/>
      <c r="AV1842" s="73" t="n"/>
      <c r="AW1842" s="73" t="n"/>
      <c r="AX1842" s="73" t="n"/>
      <c r="AY1842" s="73" t="n"/>
      <c r="AZ1842" s="73" t="n"/>
      <c r="BA1842" s="73" t="n"/>
      <c r="BB1842" s="73" t="n"/>
      <c r="BC1842" s="73" t="n"/>
      <c r="BD1842" s="73" t="n"/>
      <c r="BE1842" s="73" t="n"/>
      <c r="BF1842" s="73" t="n"/>
      <c r="BG1842" s="73" t="n"/>
      <c r="BH1842" s="73" t="n"/>
      <c r="BI1842" s="73" t="n"/>
      <c r="BJ1842" s="73" t="n"/>
      <c r="BK1842" s="73" t="n"/>
      <c r="BL1842" s="73" t="n"/>
      <c r="BM1842" s="73" t="n"/>
      <c r="BN1842" s="73" t="n"/>
      <c r="BO1842" s="73" t="n"/>
      <c r="BP1842" s="96" t="n"/>
      <c r="BQ1842" s="174" t="n"/>
      <c r="BR1842" s="174" t="n"/>
      <c r="BS1842" s="174" t="n"/>
      <c r="BT1842" s="174" t="n"/>
      <c r="BU1842" s="174" t="n"/>
      <c r="BV1842" s="174" t="n"/>
      <c r="BW1842" s="174" t="n"/>
      <c r="BX1842" s="174" t="n"/>
      <c r="BY1842" s="174" t="n"/>
      <c r="BZ1842" s="175" t="n"/>
      <c r="CA1842" s="176" t="n"/>
      <c r="CB1842" s="177" t="n"/>
      <c r="CC1842" s="118" t="n"/>
      <c r="CD1842" s="178" t="n"/>
      <c r="CE1842" s="120" t="n"/>
      <c r="CF1842" s="178" t="n"/>
      <c r="CG1842" s="179" t="n"/>
      <c r="CH1842" s="178" t="n"/>
      <c r="CI1842" s="180" t="n"/>
      <c r="CJ1842" s="181" t="n"/>
      <c r="CK1842" s="182" t="n"/>
    </row>
    <row r="1843">
      <c r="A1843" s="69" t="n"/>
      <c r="B1843" s="70" t="n"/>
      <c r="C1843" s="77" t="n"/>
      <c r="D1843" s="84" t="n"/>
      <c r="E1843" s="69" t="n"/>
      <c r="F1843" s="69" t="n"/>
      <c r="G1843" s="73" t="n"/>
      <c r="H1843" s="73" t="n"/>
      <c r="I1843" s="75" t="n"/>
      <c r="J1843" s="75" t="n"/>
      <c r="K1843" s="73" t="n"/>
      <c r="L1843" s="73" t="n"/>
      <c r="M1843" s="73" t="n"/>
      <c r="N1843" s="73" t="n"/>
      <c r="O1843" s="75" t="n"/>
      <c r="P1843" s="75" t="n"/>
      <c r="Q1843" s="73" t="n"/>
      <c r="R1843" s="73" t="n"/>
      <c r="S1843" s="73" t="n"/>
      <c r="T1843" s="73" t="n"/>
      <c r="U1843" s="73" t="n"/>
      <c r="V1843" s="73" t="n"/>
      <c r="W1843" s="73" t="n"/>
      <c r="X1843" s="73" t="n"/>
      <c r="Y1843" s="73" t="n"/>
      <c r="Z1843" s="73" t="n"/>
      <c r="AA1843" s="73" t="n"/>
      <c r="AB1843" s="73" t="n"/>
      <c r="AC1843" s="73" t="n"/>
      <c r="AD1843" s="73" t="n"/>
      <c r="AE1843" s="73" t="n"/>
      <c r="AF1843" s="73" t="n"/>
      <c r="AG1843" s="73" t="n"/>
      <c r="AH1843" s="73" t="n"/>
      <c r="AI1843" s="73" t="n"/>
      <c r="AJ1843" s="73" t="n"/>
      <c r="AK1843" s="73" t="n"/>
      <c r="AL1843" s="73" t="n"/>
      <c r="AM1843" s="73" t="n"/>
      <c r="AN1843" s="73" t="n"/>
      <c r="AO1843" s="73" t="n"/>
      <c r="AP1843" s="73" t="n"/>
      <c r="AQ1843" s="73" t="n"/>
      <c r="AR1843" s="73" t="n"/>
      <c r="AS1843" s="73" t="n"/>
      <c r="AT1843" s="73" t="n"/>
      <c r="AU1843" s="73" t="n"/>
      <c r="AV1843" s="73" t="n"/>
      <c r="AW1843" s="73" t="n"/>
      <c r="AX1843" s="73" t="n"/>
      <c r="AY1843" s="73" t="n"/>
      <c r="AZ1843" s="73" t="n"/>
      <c r="BA1843" s="73" t="n"/>
      <c r="BB1843" s="73" t="n"/>
      <c r="BC1843" s="73" t="n"/>
      <c r="BD1843" s="73" t="n"/>
      <c r="BE1843" s="73" t="n"/>
      <c r="BF1843" s="73" t="n"/>
      <c r="BG1843" s="73" t="n"/>
      <c r="BH1843" s="73" t="n"/>
      <c r="BI1843" s="73" t="n"/>
      <c r="BJ1843" s="73" t="n"/>
      <c r="BK1843" s="73" t="n"/>
      <c r="BL1843" s="73" t="n"/>
      <c r="BM1843" s="73" t="n"/>
      <c r="BN1843" s="73" t="n"/>
      <c r="BO1843" s="73" t="n"/>
      <c r="BP1843" s="96" t="n"/>
      <c r="BQ1843" s="174" t="n"/>
      <c r="BR1843" s="174" t="n"/>
      <c r="BS1843" s="174" t="n"/>
      <c r="BT1843" s="174" t="n"/>
      <c r="BU1843" s="174" t="n"/>
      <c r="BV1843" s="174" t="n"/>
      <c r="BW1843" s="174" t="n"/>
      <c r="BX1843" s="174" t="n"/>
      <c r="BY1843" s="174" t="n"/>
      <c r="BZ1843" s="175" t="n"/>
      <c r="CA1843" s="176" t="n"/>
      <c r="CB1843" s="177" t="n"/>
      <c r="CC1843" s="118" t="n"/>
      <c r="CD1843" s="178" t="n"/>
      <c r="CE1843" s="120" t="n"/>
      <c r="CF1843" s="178" t="n"/>
      <c r="CG1843" s="179" t="n"/>
      <c r="CH1843" s="178" t="n"/>
      <c r="CI1843" s="180" t="n"/>
      <c r="CJ1843" s="181" t="n"/>
      <c r="CK1843" s="182" t="n"/>
    </row>
    <row r="1844">
      <c r="A1844" s="69" t="n"/>
      <c r="B1844" s="70" t="n"/>
      <c r="C1844" s="77" t="n"/>
      <c r="D1844" s="84" t="n"/>
      <c r="E1844" s="69" t="n"/>
      <c r="F1844" s="69" t="n"/>
      <c r="G1844" s="73" t="n"/>
      <c r="H1844" s="73" t="n"/>
      <c r="I1844" s="75" t="n"/>
      <c r="J1844" s="75" t="n"/>
      <c r="K1844" s="73" t="n"/>
      <c r="L1844" s="73" t="n"/>
      <c r="M1844" s="73" t="n"/>
      <c r="N1844" s="73" t="n"/>
      <c r="O1844" s="75" t="n"/>
      <c r="P1844" s="75" t="n"/>
      <c r="Q1844" s="73" t="n"/>
      <c r="R1844" s="73" t="n"/>
      <c r="S1844" s="73" t="n"/>
      <c r="T1844" s="73" t="n"/>
      <c r="U1844" s="73" t="n"/>
      <c r="V1844" s="73" t="n"/>
      <c r="W1844" s="73" t="n"/>
      <c r="X1844" s="73" t="n"/>
      <c r="Y1844" s="73" t="n"/>
      <c r="Z1844" s="73" t="n"/>
      <c r="AA1844" s="73" t="n"/>
      <c r="AB1844" s="73" t="n"/>
      <c r="AC1844" s="73" t="n"/>
      <c r="AD1844" s="73" t="n"/>
      <c r="AE1844" s="73" t="n"/>
      <c r="AF1844" s="73" t="n"/>
      <c r="AG1844" s="73" t="n"/>
      <c r="AH1844" s="73" t="n"/>
      <c r="AI1844" s="73" t="n"/>
      <c r="AJ1844" s="73" t="n"/>
      <c r="AK1844" s="73" t="n"/>
      <c r="AL1844" s="73" t="n"/>
      <c r="AM1844" s="73" t="n"/>
      <c r="AN1844" s="73" t="n"/>
      <c r="AO1844" s="73" t="n"/>
      <c r="AP1844" s="73" t="n"/>
      <c r="AQ1844" s="73" t="n"/>
      <c r="AR1844" s="73" t="n"/>
      <c r="AS1844" s="73" t="n"/>
      <c r="AT1844" s="73" t="n"/>
      <c r="AU1844" s="73" t="n"/>
      <c r="AV1844" s="73" t="n"/>
      <c r="AW1844" s="73" t="n"/>
      <c r="AX1844" s="73" t="n"/>
      <c r="AY1844" s="73" t="n"/>
      <c r="AZ1844" s="73" t="n"/>
      <c r="BA1844" s="73" t="n"/>
      <c r="BB1844" s="73" t="n"/>
      <c r="BC1844" s="73" t="n"/>
      <c r="BD1844" s="73" t="n"/>
      <c r="BE1844" s="73" t="n"/>
      <c r="BF1844" s="73" t="n"/>
      <c r="BG1844" s="73" t="n"/>
      <c r="BH1844" s="73" t="n"/>
      <c r="BI1844" s="73" t="n"/>
      <c r="BJ1844" s="73" t="n"/>
      <c r="BK1844" s="73" t="n"/>
      <c r="BL1844" s="73" t="n"/>
      <c r="BM1844" s="73" t="n"/>
      <c r="BN1844" s="73" t="n"/>
      <c r="BO1844" s="73" t="n"/>
      <c r="BP1844" s="96" t="n"/>
      <c r="BQ1844" s="174" t="n"/>
      <c r="BR1844" s="174" t="n"/>
      <c r="BS1844" s="174" t="n"/>
      <c r="BT1844" s="174" t="n"/>
      <c r="BU1844" s="174" t="n"/>
      <c r="BV1844" s="174" t="n"/>
      <c r="BW1844" s="174" t="n"/>
      <c r="BX1844" s="174" t="n"/>
      <c r="BY1844" s="174" t="n"/>
      <c r="BZ1844" s="175" t="n"/>
      <c r="CA1844" s="176" t="n"/>
      <c r="CB1844" s="177" t="n"/>
      <c r="CC1844" s="118" t="n"/>
      <c r="CD1844" s="178" t="n"/>
      <c r="CE1844" s="120" t="n"/>
      <c r="CF1844" s="178" t="n"/>
      <c r="CG1844" s="179" t="n"/>
      <c r="CH1844" s="178" t="n"/>
      <c r="CI1844" s="180" t="n"/>
      <c r="CJ1844" s="181" t="n"/>
      <c r="CK1844" s="182" t="n"/>
    </row>
    <row r="1845">
      <c r="A1845" s="69" t="n"/>
      <c r="B1845" s="70" t="n"/>
      <c r="C1845" s="77" t="n"/>
      <c r="D1845" s="84" t="n"/>
      <c r="E1845" s="69" t="n"/>
      <c r="F1845" s="69" t="n"/>
      <c r="G1845" s="73" t="n"/>
      <c r="H1845" s="73" t="n"/>
      <c r="I1845" s="75" t="n"/>
      <c r="J1845" s="75" t="n"/>
      <c r="K1845" s="73" t="n"/>
      <c r="L1845" s="73" t="n"/>
      <c r="M1845" s="73" t="n"/>
      <c r="N1845" s="73" t="n"/>
      <c r="O1845" s="75" t="n"/>
      <c r="P1845" s="75" t="n"/>
      <c r="Q1845" s="73" t="n"/>
      <c r="R1845" s="73" t="n"/>
      <c r="S1845" s="73" t="n"/>
      <c r="T1845" s="73" t="n"/>
      <c r="U1845" s="73" t="n"/>
      <c r="V1845" s="73" t="n"/>
      <c r="W1845" s="73" t="n"/>
      <c r="X1845" s="73" t="n"/>
      <c r="Y1845" s="73" t="n"/>
      <c r="Z1845" s="73" t="n"/>
      <c r="AA1845" s="73" t="n"/>
      <c r="AB1845" s="73" t="n"/>
      <c r="AC1845" s="73" t="n"/>
      <c r="AD1845" s="73" t="n"/>
      <c r="AE1845" s="73" t="n"/>
      <c r="AF1845" s="73" t="n"/>
      <c r="AG1845" s="73" t="n"/>
      <c r="AH1845" s="73" t="n"/>
      <c r="AI1845" s="73" t="n"/>
      <c r="AJ1845" s="73" t="n"/>
      <c r="AK1845" s="73" t="n"/>
      <c r="AL1845" s="73" t="n"/>
      <c r="AM1845" s="73" t="n"/>
      <c r="AN1845" s="73" t="n"/>
      <c r="AO1845" s="73" t="n"/>
      <c r="AP1845" s="73" t="n"/>
      <c r="AQ1845" s="73" t="n"/>
      <c r="AR1845" s="73" t="n"/>
      <c r="AS1845" s="73" t="n"/>
      <c r="AT1845" s="73" t="n"/>
      <c r="AU1845" s="73" t="n"/>
      <c r="AV1845" s="73" t="n"/>
      <c r="AW1845" s="73" t="n"/>
      <c r="AX1845" s="73" t="n"/>
      <c r="AY1845" s="73" t="n"/>
      <c r="AZ1845" s="73" t="n"/>
      <c r="BA1845" s="73" t="n"/>
      <c r="BB1845" s="73" t="n"/>
      <c r="BC1845" s="73" t="n"/>
      <c r="BD1845" s="73" t="n"/>
      <c r="BE1845" s="73" t="n"/>
      <c r="BF1845" s="73" t="n"/>
      <c r="BG1845" s="73" t="n"/>
      <c r="BH1845" s="73" t="n"/>
      <c r="BI1845" s="73" t="n"/>
      <c r="BJ1845" s="73" t="n"/>
      <c r="BK1845" s="73" t="n"/>
      <c r="BL1845" s="73" t="n"/>
      <c r="BM1845" s="73" t="n"/>
      <c r="BN1845" s="73" t="n"/>
      <c r="BO1845" s="73" t="n"/>
      <c r="BP1845" s="96" t="n"/>
      <c r="BQ1845" s="174" t="n"/>
      <c r="BR1845" s="174" t="n"/>
      <c r="BS1845" s="174" t="n"/>
      <c r="BT1845" s="174" t="n"/>
      <c r="BU1845" s="174" t="n"/>
      <c r="BV1845" s="174" t="n"/>
      <c r="BW1845" s="174" t="n"/>
      <c r="BX1845" s="174" t="n"/>
      <c r="BY1845" s="174" t="n"/>
      <c r="BZ1845" s="175" t="n"/>
      <c r="CA1845" s="176" t="n"/>
      <c r="CB1845" s="177" t="n"/>
      <c r="CC1845" s="118" t="n"/>
      <c r="CD1845" s="178" t="n"/>
      <c r="CE1845" s="120" t="n"/>
      <c r="CF1845" s="178" t="n"/>
      <c r="CG1845" s="179" t="n"/>
      <c r="CH1845" s="178" t="n"/>
      <c r="CI1845" s="180" t="n"/>
      <c r="CJ1845" s="181" t="n"/>
      <c r="CK1845" s="182" t="n"/>
    </row>
    <row r="1846">
      <c r="A1846" s="69" t="n"/>
      <c r="B1846" s="70" t="n"/>
      <c r="C1846" s="77" t="n"/>
      <c r="D1846" s="84" t="n"/>
      <c r="E1846" s="69" t="n"/>
      <c r="F1846" s="69" t="n"/>
      <c r="G1846" s="73" t="n"/>
      <c r="H1846" s="73" t="n"/>
      <c r="I1846" s="75" t="n"/>
      <c r="J1846" s="75" t="n"/>
      <c r="K1846" s="73" t="n"/>
      <c r="L1846" s="73" t="n"/>
      <c r="M1846" s="73" t="n"/>
      <c r="N1846" s="73" t="n"/>
      <c r="O1846" s="75" t="n"/>
      <c r="P1846" s="75" t="n"/>
      <c r="Q1846" s="73" t="n"/>
      <c r="R1846" s="73" t="n"/>
      <c r="S1846" s="73" t="n"/>
      <c r="T1846" s="73" t="n"/>
      <c r="U1846" s="73" t="n"/>
      <c r="V1846" s="73" t="n"/>
      <c r="W1846" s="73" t="n"/>
      <c r="X1846" s="73" t="n"/>
      <c r="Y1846" s="73" t="n"/>
      <c r="Z1846" s="73" t="n"/>
      <c r="AA1846" s="73" t="n"/>
      <c r="AB1846" s="73" t="n"/>
      <c r="AC1846" s="73" t="n"/>
      <c r="AD1846" s="73" t="n"/>
      <c r="AE1846" s="73" t="n"/>
      <c r="AF1846" s="73" t="n"/>
      <c r="AG1846" s="73" t="n"/>
      <c r="AH1846" s="73" t="n"/>
      <c r="AI1846" s="73" t="n"/>
      <c r="AJ1846" s="73" t="n"/>
      <c r="AK1846" s="73" t="n"/>
      <c r="AL1846" s="73" t="n"/>
      <c r="AM1846" s="73" t="n"/>
      <c r="AN1846" s="73" t="n"/>
      <c r="AO1846" s="73" t="n"/>
      <c r="AP1846" s="73" t="n"/>
      <c r="AQ1846" s="73" t="n"/>
      <c r="AR1846" s="73" t="n"/>
      <c r="AS1846" s="73" t="n"/>
      <c r="AT1846" s="73" t="n"/>
      <c r="AU1846" s="73" t="n"/>
      <c r="AV1846" s="73" t="n"/>
      <c r="AW1846" s="73" t="n"/>
      <c r="AX1846" s="73" t="n"/>
      <c r="AY1846" s="73" t="n"/>
      <c r="AZ1846" s="73" t="n"/>
      <c r="BA1846" s="73" t="n"/>
      <c r="BB1846" s="73" t="n"/>
      <c r="BC1846" s="73" t="n"/>
      <c r="BD1846" s="73" t="n"/>
      <c r="BE1846" s="73" t="n"/>
      <c r="BF1846" s="73" t="n"/>
      <c r="BG1846" s="73" t="n"/>
      <c r="BH1846" s="73" t="n"/>
      <c r="BI1846" s="73" t="n"/>
      <c r="BJ1846" s="73" t="n"/>
      <c r="BK1846" s="73" t="n"/>
      <c r="BL1846" s="73" t="n"/>
      <c r="BM1846" s="73" t="n"/>
      <c r="BN1846" s="73" t="n"/>
      <c r="BO1846" s="73" t="n"/>
      <c r="BP1846" s="96" t="n"/>
      <c r="BQ1846" s="174" t="n"/>
      <c r="BR1846" s="174" t="n"/>
      <c r="BS1846" s="174" t="n"/>
      <c r="BT1846" s="174" t="n"/>
      <c r="BU1846" s="174" t="n"/>
      <c r="BV1846" s="174" t="n"/>
      <c r="BW1846" s="174" t="n"/>
      <c r="BX1846" s="174" t="n"/>
      <c r="BY1846" s="174" t="n"/>
      <c r="BZ1846" s="175" t="n"/>
      <c r="CA1846" s="176" t="n"/>
      <c r="CB1846" s="177" t="n"/>
      <c r="CC1846" s="118" t="n"/>
      <c r="CD1846" s="178" t="n"/>
      <c r="CE1846" s="120" t="n"/>
      <c r="CF1846" s="178" t="n"/>
      <c r="CG1846" s="179" t="n"/>
      <c r="CH1846" s="178" t="n"/>
      <c r="CI1846" s="180" t="n"/>
      <c r="CJ1846" s="181" t="n"/>
      <c r="CK1846" s="182" t="n"/>
    </row>
    <row r="1847">
      <c r="A1847" s="69" t="n"/>
      <c r="B1847" s="70" t="n"/>
      <c r="C1847" s="77" t="n"/>
      <c r="D1847" s="84" t="n"/>
      <c r="E1847" s="69" t="n"/>
      <c r="F1847" s="69" t="n"/>
      <c r="G1847" s="73" t="n"/>
      <c r="H1847" s="73" t="n"/>
      <c r="I1847" s="75" t="n"/>
      <c r="J1847" s="75" t="n"/>
      <c r="K1847" s="73" t="n"/>
      <c r="L1847" s="73" t="n"/>
      <c r="M1847" s="73" t="n"/>
      <c r="N1847" s="73" t="n"/>
      <c r="O1847" s="75" t="n"/>
      <c r="P1847" s="75" t="n"/>
      <c r="Q1847" s="73" t="n"/>
      <c r="R1847" s="73" t="n"/>
      <c r="S1847" s="73" t="n"/>
      <c r="T1847" s="73" t="n"/>
      <c r="U1847" s="73" t="n"/>
      <c r="V1847" s="73" t="n"/>
      <c r="W1847" s="73" t="n"/>
      <c r="X1847" s="73" t="n"/>
      <c r="Y1847" s="73" t="n"/>
      <c r="Z1847" s="73" t="n"/>
      <c r="AA1847" s="73" t="n"/>
      <c r="AB1847" s="73" t="n"/>
      <c r="AC1847" s="73" t="n"/>
      <c r="AD1847" s="73" t="n"/>
      <c r="AE1847" s="73" t="n"/>
      <c r="AF1847" s="73" t="n"/>
      <c r="AG1847" s="73" t="n"/>
      <c r="AH1847" s="73" t="n"/>
      <c r="AI1847" s="73" t="n"/>
      <c r="AJ1847" s="73" t="n"/>
      <c r="AK1847" s="73" t="n"/>
      <c r="AL1847" s="73" t="n"/>
      <c r="AM1847" s="73" t="n"/>
      <c r="AN1847" s="73" t="n"/>
      <c r="AO1847" s="73" t="n"/>
      <c r="AP1847" s="73" t="n"/>
      <c r="AQ1847" s="73" t="n"/>
      <c r="AR1847" s="73" t="n"/>
      <c r="AS1847" s="73" t="n"/>
      <c r="AT1847" s="73" t="n"/>
      <c r="AU1847" s="73" t="n"/>
      <c r="AV1847" s="73" t="n"/>
      <c r="AW1847" s="73" t="n"/>
      <c r="AX1847" s="73" t="n"/>
      <c r="AY1847" s="73" t="n"/>
      <c r="AZ1847" s="73" t="n"/>
      <c r="BA1847" s="73" t="n"/>
      <c r="BB1847" s="73" t="n"/>
      <c r="BC1847" s="73" t="n"/>
      <c r="BD1847" s="73" t="n"/>
      <c r="BE1847" s="73" t="n"/>
      <c r="BF1847" s="73" t="n"/>
      <c r="BG1847" s="73" t="n"/>
      <c r="BH1847" s="73" t="n"/>
      <c r="BI1847" s="73" t="n"/>
      <c r="BJ1847" s="73" t="n"/>
      <c r="BK1847" s="73" t="n"/>
      <c r="BL1847" s="73" t="n"/>
      <c r="BM1847" s="73" t="n"/>
      <c r="BN1847" s="73" t="n"/>
      <c r="BO1847" s="73" t="n"/>
      <c r="BP1847" s="96" t="n"/>
      <c r="BQ1847" s="174" t="n"/>
      <c r="BR1847" s="174" t="n"/>
      <c r="BS1847" s="174" t="n"/>
      <c r="BT1847" s="174" t="n"/>
      <c r="BU1847" s="174" t="n"/>
      <c r="BV1847" s="174" t="n"/>
      <c r="BW1847" s="174" t="n"/>
      <c r="BX1847" s="174" t="n"/>
      <c r="BY1847" s="174" t="n"/>
      <c r="BZ1847" s="175" t="n"/>
      <c r="CA1847" s="176" t="n"/>
      <c r="CB1847" s="177" t="n"/>
      <c r="CC1847" s="118" t="n"/>
      <c r="CD1847" s="178" t="n"/>
      <c r="CE1847" s="120" t="n"/>
      <c r="CF1847" s="178" t="n"/>
      <c r="CG1847" s="179" t="n"/>
      <c r="CH1847" s="178" t="n"/>
      <c r="CI1847" s="180" t="n"/>
      <c r="CJ1847" s="181" t="n"/>
      <c r="CK1847" s="182" t="n"/>
    </row>
    <row r="1848">
      <c r="A1848" s="69" t="n"/>
      <c r="B1848" s="70" t="n"/>
      <c r="C1848" s="77" t="n"/>
      <c r="D1848" s="84" t="n"/>
      <c r="E1848" s="69" t="n"/>
      <c r="F1848" s="69" t="n"/>
      <c r="G1848" s="73" t="n"/>
      <c r="H1848" s="73" t="n"/>
      <c r="I1848" s="75" t="n"/>
      <c r="J1848" s="75" t="n"/>
      <c r="K1848" s="73" t="n"/>
      <c r="L1848" s="73" t="n"/>
      <c r="M1848" s="73" t="n"/>
      <c r="N1848" s="73" t="n"/>
      <c r="O1848" s="75" t="n"/>
      <c r="P1848" s="75" t="n"/>
      <c r="Q1848" s="73" t="n"/>
      <c r="R1848" s="73" t="n"/>
      <c r="S1848" s="73" t="n"/>
      <c r="T1848" s="73" t="n"/>
      <c r="U1848" s="73" t="n"/>
      <c r="V1848" s="73" t="n"/>
      <c r="W1848" s="73" t="n"/>
      <c r="X1848" s="73" t="n"/>
      <c r="Y1848" s="73" t="n"/>
      <c r="Z1848" s="73" t="n"/>
      <c r="AA1848" s="73" t="n"/>
      <c r="AB1848" s="73" t="n"/>
      <c r="AC1848" s="73" t="n"/>
      <c r="AD1848" s="73" t="n"/>
      <c r="AE1848" s="73" t="n"/>
      <c r="AF1848" s="73" t="n"/>
      <c r="AG1848" s="73" t="n"/>
      <c r="AH1848" s="73" t="n"/>
      <c r="AI1848" s="73" t="n"/>
      <c r="AJ1848" s="73" t="n"/>
      <c r="AK1848" s="73" t="n"/>
      <c r="AL1848" s="73" t="n"/>
      <c r="AM1848" s="73" t="n"/>
      <c r="AN1848" s="73" t="n"/>
      <c r="AO1848" s="73" t="n"/>
      <c r="AP1848" s="73" t="n"/>
      <c r="AQ1848" s="73" t="n"/>
      <c r="AR1848" s="73" t="n"/>
      <c r="AS1848" s="73" t="n"/>
      <c r="AT1848" s="73" t="n"/>
      <c r="AU1848" s="73" t="n"/>
      <c r="AV1848" s="73" t="n"/>
      <c r="AW1848" s="73" t="n"/>
      <c r="AX1848" s="73" t="n"/>
      <c r="AY1848" s="73" t="n"/>
      <c r="AZ1848" s="73" t="n"/>
      <c r="BA1848" s="73" t="n"/>
      <c r="BB1848" s="73" t="n"/>
      <c r="BC1848" s="73" t="n"/>
      <c r="BD1848" s="73" t="n"/>
      <c r="BE1848" s="73" t="n"/>
      <c r="BF1848" s="73" t="n"/>
      <c r="BG1848" s="73" t="n"/>
      <c r="BH1848" s="73" t="n"/>
      <c r="BI1848" s="73" t="n"/>
      <c r="BJ1848" s="73" t="n"/>
      <c r="BK1848" s="73" t="n"/>
      <c r="BL1848" s="73" t="n"/>
      <c r="BM1848" s="73" t="n"/>
      <c r="BN1848" s="73" t="n"/>
      <c r="BO1848" s="73" t="n"/>
      <c r="BP1848" s="96" t="n"/>
      <c r="BQ1848" s="174" t="n"/>
      <c r="BR1848" s="174" t="n"/>
      <c r="BS1848" s="174" t="n"/>
      <c r="BT1848" s="174" t="n"/>
      <c r="BU1848" s="174" t="n"/>
      <c r="BV1848" s="174" t="n"/>
      <c r="BW1848" s="174" t="n"/>
      <c r="BX1848" s="174" t="n"/>
      <c r="BY1848" s="174" t="n"/>
      <c r="BZ1848" s="175" t="n"/>
      <c r="CA1848" s="176" t="n"/>
      <c r="CB1848" s="177" t="n"/>
      <c r="CC1848" s="118" t="n"/>
      <c r="CD1848" s="178" t="n"/>
      <c r="CE1848" s="120" t="n"/>
      <c r="CF1848" s="178" t="n"/>
      <c r="CG1848" s="179" t="n"/>
      <c r="CH1848" s="178" t="n"/>
      <c r="CI1848" s="180" t="n"/>
      <c r="CJ1848" s="181" t="n"/>
      <c r="CK1848" s="182" t="n"/>
    </row>
    <row r="1849">
      <c r="A1849" s="69" t="n"/>
      <c r="B1849" s="70" t="n"/>
      <c r="C1849" s="77" t="n"/>
      <c r="D1849" s="84" t="n"/>
      <c r="E1849" s="69" t="n"/>
      <c r="F1849" s="69" t="n"/>
      <c r="G1849" s="73" t="n"/>
      <c r="H1849" s="73" t="n"/>
      <c r="I1849" s="75" t="n"/>
      <c r="J1849" s="75" t="n"/>
      <c r="K1849" s="73" t="n"/>
      <c r="L1849" s="73" t="n"/>
      <c r="M1849" s="73" t="n"/>
      <c r="N1849" s="73" t="n"/>
      <c r="O1849" s="75" t="n"/>
      <c r="P1849" s="75" t="n"/>
      <c r="Q1849" s="73" t="n"/>
      <c r="R1849" s="73" t="n"/>
      <c r="S1849" s="73" t="n"/>
      <c r="T1849" s="73" t="n"/>
      <c r="U1849" s="73" t="n"/>
      <c r="V1849" s="73" t="n"/>
      <c r="W1849" s="73" t="n"/>
      <c r="X1849" s="73" t="n"/>
      <c r="Y1849" s="73" t="n"/>
      <c r="Z1849" s="73" t="n"/>
      <c r="AA1849" s="73" t="n"/>
      <c r="AB1849" s="73" t="n"/>
      <c r="AC1849" s="73" t="n"/>
      <c r="AD1849" s="73" t="n"/>
      <c r="AE1849" s="73" t="n"/>
      <c r="AF1849" s="73" t="n"/>
      <c r="AG1849" s="73" t="n"/>
      <c r="AH1849" s="73" t="n"/>
      <c r="AI1849" s="73" t="n"/>
      <c r="AJ1849" s="73" t="n"/>
      <c r="AK1849" s="73" t="n"/>
      <c r="AL1849" s="73" t="n"/>
      <c r="AM1849" s="73" t="n"/>
      <c r="AN1849" s="73" t="n"/>
      <c r="AO1849" s="73" t="n"/>
      <c r="AP1849" s="73" t="n"/>
      <c r="AQ1849" s="73" t="n"/>
      <c r="AR1849" s="73" t="n"/>
      <c r="AS1849" s="73" t="n"/>
      <c r="AT1849" s="73" t="n"/>
      <c r="AU1849" s="73" t="n"/>
      <c r="AV1849" s="73" t="n"/>
      <c r="AW1849" s="73" t="n"/>
      <c r="AX1849" s="73" t="n"/>
      <c r="AY1849" s="73" t="n"/>
      <c r="AZ1849" s="73" t="n"/>
      <c r="BA1849" s="73" t="n"/>
      <c r="BB1849" s="73" t="n"/>
      <c r="BC1849" s="73" t="n"/>
      <c r="BD1849" s="73" t="n"/>
      <c r="BE1849" s="73" t="n"/>
      <c r="BF1849" s="73" t="n"/>
      <c r="BG1849" s="73" t="n"/>
      <c r="BH1849" s="73" t="n"/>
      <c r="BI1849" s="73" t="n"/>
      <c r="BJ1849" s="73" t="n"/>
      <c r="BK1849" s="73" t="n"/>
      <c r="BL1849" s="73" t="n"/>
      <c r="BM1849" s="73" t="n"/>
      <c r="BN1849" s="73" t="n"/>
      <c r="BO1849" s="73" t="n"/>
      <c r="BP1849" s="96" t="n"/>
      <c r="BQ1849" s="174" t="n"/>
      <c r="BR1849" s="174" t="n"/>
      <c r="BS1849" s="174" t="n"/>
      <c r="BT1849" s="174" t="n"/>
      <c r="BU1849" s="174" t="n"/>
      <c r="BV1849" s="174" t="n"/>
      <c r="BW1849" s="174" t="n"/>
      <c r="BX1849" s="174" t="n"/>
      <c r="BY1849" s="174" t="n"/>
      <c r="BZ1849" s="175" t="n"/>
      <c r="CA1849" s="176" t="n"/>
      <c r="CB1849" s="177" t="n"/>
      <c r="CC1849" s="118" t="n"/>
      <c r="CD1849" s="178" t="n"/>
      <c r="CE1849" s="120" t="n"/>
      <c r="CF1849" s="178" t="n"/>
      <c r="CG1849" s="179" t="n"/>
      <c r="CH1849" s="178" t="n"/>
      <c r="CI1849" s="180" t="n"/>
      <c r="CJ1849" s="181" t="n"/>
      <c r="CK1849" s="182" t="n"/>
    </row>
    <row r="1850">
      <c r="A1850" s="69" t="n"/>
      <c r="B1850" s="70" t="n"/>
      <c r="C1850" s="77" t="n"/>
      <c r="D1850" s="84" t="n"/>
      <c r="E1850" s="69" t="n"/>
      <c r="F1850" s="69" t="n"/>
      <c r="G1850" s="73" t="n"/>
      <c r="H1850" s="73" t="n"/>
      <c r="I1850" s="75" t="n"/>
      <c r="J1850" s="75" t="n"/>
      <c r="K1850" s="73" t="n"/>
      <c r="L1850" s="73" t="n"/>
      <c r="M1850" s="73" t="n"/>
      <c r="N1850" s="73" t="n"/>
      <c r="O1850" s="75" t="n"/>
      <c r="P1850" s="75" t="n"/>
      <c r="Q1850" s="73" t="n"/>
      <c r="R1850" s="73" t="n"/>
      <c r="S1850" s="73" t="n"/>
      <c r="T1850" s="73" t="n"/>
      <c r="U1850" s="73" t="n"/>
      <c r="V1850" s="73" t="n"/>
      <c r="W1850" s="73" t="n"/>
      <c r="X1850" s="73" t="n"/>
      <c r="Y1850" s="73" t="n"/>
      <c r="Z1850" s="73" t="n"/>
      <c r="AA1850" s="73" t="n"/>
      <c r="AB1850" s="73" t="n"/>
      <c r="AC1850" s="73" t="n"/>
      <c r="AD1850" s="73" t="n"/>
      <c r="AE1850" s="73" t="n"/>
      <c r="AF1850" s="73" t="n"/>
      <c r="AG1850" s="73" t="n"/>
      <c r="AH1850" s="73" t="n"/>
      <c r="AI1850" s="73" t="n"/>
      <c r="AJ1850" s="73" t="n"/>
      <c r="AK1850" s="73" t="n"/>
      <c r="AL1850" s="73" t="n"/>
      <c r="AM1850" s="73" t="n"/>
      <c r="AN1850" s="73" t="n"/>
      <c r="AO1850" s="73" t="n"/>
      <c r="AP1850" s="73" t="n"/>
      <c r="AQ1850" s="73" t="n"/>
      <c r="AR1850" s="73" t="n"/>
      <c r="AS1850" s="73" t="n"/>
      <c r="AT1850" s="73" t="n"/>
      <c r="AU1850" s="73" t="n"/>
      <c r="AV1850" s="73" t="n"/>
      <c r="AW1850" s="73" t="n"/>
      <c r="AX1850" s="73" t="n"/>
      <c r="AY1850" s="73" t="n"/>
      <c r="AZ1850" s="73" t="n"/>
      <c r="BA1850" s="73" t="n"/>
      <c r="BB1850" s="73" t="n"/>
      <c r="BC1850" s="73" t="n"/>
      <c r="BD1850" s="73" t="n"/>
      <c r="BE1850" s="73" t="n"/>
      <c r="BF1850" s="73" t="n"/>
      <c r="BG1850" s="73" t="n"/>
      <c r="BH1850" s="73" t="n"/>
      <c r="BI1850" s="73" t="n"/>
      <c r="BJ1850" s="73" t="n"/>
      <c r="BK1850" s="73" t="n"/>
      <c r="BL1850" s="73" t="n"/>
      <c r="BM1850" s="73" t="n"/>
      <c r="BN1850" s="73" t="n"/>
      <c r="BO1850" s="73" t="n"/>
      <c r="BP1850" s="96" t="n"/>
      <c r="BQ1850" s="174" t="n"/>
      <c r="BR1850" s="174" t="n"/>
      <c r="BS1850" s="174" t="n"/>
      <c r="BT1850" s="174" t="n"/>
      <c r="BU1850" s="174" t="n"/>
      <c r="BV1850" s="174" t="n"/>
      <c r="BW1850" s="174" t="n"/>
      <c r="BX1850" s="174" t="n"/>
      <c r="BY1850" s="174" t="n"/>
      <c r="BZ1850" s="175" t="n"/>
      <c r="CA1850" s="176" t="n"/>
      <c r="CB1850" s="177" t="n"/>
      <c r="CC1850" s="118" t="n"/>
      <c r="CD1850" s="178" t="n"/>
      <c r="CE1850" s="120" t="n"/>
      <c r="CF1850" s="178" t="n"/>
      <c r="CG1850" s="179" t="n"/>
      <c r="CH1850" s="178" t="n"/>
      <c r="CI1850" s="180" t="n"/>
      <c r="CJ1850" s="181" t="n"/>
      <c r="CK1850" s="182" t="n"/>
    </row>
    <row r="1851">
      <c r="A1851" s="69" t="n"/>
      <c r="B1851" s="70" t="n"/>
      <c r="C1851" s="77" t="n"/>
      <c r="D1851" s="84" t="n"/>
      <c r="E1851" s="69" t="n"/>
      <c r="F1851" s="69" t="n"/>
      <c r="G1851" s="73" t="n"/>
      <c r="H1851" s="73" t="n"/>
      <c r="I1851" s="75" t="n"/>
      <c r="J1851" s="75" t="n"/>
      <c r="K1851" s="73" t="n"/>
      <c r="L1851" s="73" t="n"/>
      <c r="M1851" s="73" t="n"/>
      <c r="N1851" s="73" t="n"/>
      <c r="O1851" s="75" t="n"/>
      <c r="P1851" s="75" t="n"/>
      <c r="Q1851" s="73" t="n"/>
      <c r="R1851" s="73" t="n"/>
      <c r="S1851" s="73" t="n"/>
      <c r="T1851" s="73" t="n"/>
      <c r="U1851" s="73" t="n"/>
      <c r="V1851" s="73" t="n"/>
      <c r="W1851" s="73" t="n"/>
      <c r="X1851" s="73" t="n"/>
      <c r="Y1851" s="73" t="n"/>
      <c r="Z1851" s="73" t="n"/>
      <c r="AA1851" s="73" t="n"/>
      <c r="AB1851" s="73" t="n"/>
      <c r="AC1851" s="73" t="n"/>
      <c r="AD1851" s="73" t="n"/>
      <c r="AE1851" s="73" t="n"/>
      <c r="AF1851" s="73" t="n"/>
      <c r="AG1851" s="73" t="n"/>
      <c r="AH1851" s="73" t="n"/>
      <c r="AI1851" s="73" t="n"/>
      <c r="AJ1851" s="73" t="n"/>
      <c r="AK1851" s="73" t="n"/>
      <c r="AL1851" s="73" t="n"/>
      <c r="AM1851" s="73" t="n"/>
      <c r="AN1851" s="73" t="n"/>
      <c r="AO1851" s="73" t="n"/>
      <c r="AP1851" s="73" t="n"/>
      <c r="AQ1851" s="73" t="n"/>
      <c r="AR1851" s="73" t="n"/>
      <c r="AS1851" s="73" t="n"/>
      <c r="AT1851" s="73" t="n"/>
      <c r="AU1851" s="73" t="n"/>
      <c r="AV1851" s="73" t="n"/>
      <c r="AW1851" s="73" t="n"/>
      <c r="AX1851" s="73" t="n"/>
      <c r="AY1851" s="73" t="n"/>
      <c r="AZ1851" s="73" t="n"/>
      <c r="BA1851" s="73" t="n"/>
      <c r="BB1851" s="73" t="n"/>
      <c r="BC1851" s="73" t="n"/>
      <c r="BD1851" s="73" t="n"/>
      <c r="BE1851" s="73" t="n"/>
      <c r="BF1851" s="73" t="n"/>
      <c r="BG1851" s="73" t="n"/>
      <c r="BH1851" s="73" t="n"/>
      <c r="BI1851" s="73" t="n"/>
      <c r="BJ1851" s="73" t="n"/>
      <c r="BK1851" s="73" t="n"/>
      <c r="BL1851" s="73" t="n"/>
      <c r="BM1851" s="73" t="n"/>
      <c r="BN1851" s="73" t="n"/>
      <c r="BO1851" s="73" t="n"/>
      <c r="BP1851" s="96" t="n"/>
      <c r="BQ1851" s="174" t="n"/>
      <c r="BR1851" s="174" t="n"/>
      <c r="BS1851" s="174" t="n"/>
      <c r="BT1851" s="174" t="n"/>
      <c r="BU1851" s="174" t="n"/>
      <c r="BV1851" s="174" t="n"/>
      <c r="BW1851" s="174" t="n"/>
      <c r="BX1851" s="174" t="n"/>
      <c r="BY1851" s="174" t="n"/>
      <c r="BZ1851" s="175" t="n"/>
      <c r="CA1851" s="176" t="n"/>
      <c r="CB1851" s="177" t="n"/>
      <c r="CC1851" s="118" t="n"/>
      <c r="CD1851" s="178" t="n"/>
      <c r="CE1851" s="120" t="n"/>
      <c r="CF1851" s="178" t="n"/>
      <c r="CG1851" s="179" t="n"/>
      <c r="CH1851" s="178" t="n"/>
      <c r="CI1851" s="180" t="n"/>
      <c r="CJ1851" s="181" t="n"/>
      <c r="CK1851" s="182" t="n"/>
    </row>
    <row r="1852">
      <c r="A1852" s="69" t="n"/>
      <c r="B1852" s="70" t="n"/>
      <c r="C1852" s="77" t="n"/>
      <c r="D1852" s="84" t="n"/>
      <c r="E1852" s="69" t="n"/>
      <c r="F1852" s="69" t="n"/>
      <c r="G1852" s="73" t="n"/>
      <c r="H1852" s="73" t="n"/>
      <c r="I1852" s="75" t="n"/>
      <c r="J1852" s="75" t="n"/>
      <c r="K1852" s="73" t="n"/>
      <c r="L1852" s="73" t="n"/>
      <c r="M1852" s="73" t="n"/>
      <c r="N1852" s="73" t="n"/>
      <c r="O1852" s="75" t="n"/>
      <c r="P1852" s="75" t="n"/>
      <c r="Q1852" s="73" t="n"/>
      <c r="R1852" s="73" t="n"/>
      <c r="S1852" s="73" t="n"/>
      <c r="T1852" s="73" t="n"/>
      <c r="U1852" s="73" t="n"/>
      <c r="V1852" s="73" t="n"/>
      <c r="W1852" s="73" t="n"/>
      <c r="X1852" s="73" t="n"/>
      <c r="Y1852" s="73" t="n"/>
      <c r="Z1852" s="73" t="n"/>
      <c r="AA1852" s="73" t="n"/>
      <c r="AB1852" s="73" t="n"/>
      <c r="AC1852" s="73" t="n"/>
      <c r="AD1852" s="73" t="n"/>
      <c r="AE1852" s="73" t="n"/>
      <c r="AF1852" s="73" t="n"/>
      <c r="AG1852" s="73" t="n"/>
      <c r="AH1852" s="73" t="n"/>
      <c r="AI1852" s="73" t="n"/>
      <c r="AJ1852" s="73" t="n"/>
      <c r="AK1852" s="73" t="n"/>
      <c r="AL1852" s="73" t="n"/>
      <c r="AM1852" s="73" t="n"/>
      <c r="AN1852" s="73" t="n"/>
      <c r="AO1852" s="73" t="n"/>
      <c r="AP1852" s="73" t="n"/>
      <c r="AQ1852" s="73" t="n"/>
      <c r="AR1852" s="73" t="n"/>
      <c r="AS1852" s="73" t="n"/>
      <c r="AT1852" s="73" t="n"/>
      <c r="AU1852" s="73" t="n"/>
      <c r="AV1852" s="73" t="n"/>
      <c r="AW1852" s="73" t="n"/>
      <c r="AX1852" s="73" t="n"/>
      <c r="AY1852" s="73" t="n"/>
      <c r="AZ1852" s="73" t="n"/>
      <c r="BA1852" s="73" t="n"/>
      <c r="BB1852" s="73" t="n"/>
      <c r="BC1852" s="73" t="n"/>
      <c r="BD1852" s="73" t="n"/>
      <c r="BE1852" s="73" t="n"/>
      <c r="BF1852" s="73" t="n"/>
      <c r="BG1852" s="73" t="n"/>
      <c r="BH1852" s="73" t="n"/>
      <c r="BI1852" s="73" t="n"/>
      <c r="BJ1852" s="73" t="n"/>
      <c r="BK1852" s="73" t="n"/>
      <c r="BL1852" s="73" t="n"/>
      <c r="BM1852" s="73" t="n"/>
      <c r="BN1852" s="73" t="n"/>
      <c r="BO1852" s="73" t="n"/>
      <c r="BP1852" s="96" t="n"/>
      <c r="BQ1852" s="174" t="n"/>
      <c r="BR1852" s="174" t="n"/>
      <c r="BS1852" s="174" t="n"/>
      <c r="BT1852" s="174" t="n"/>
      <c r="BU1852" s="174" t="n"/>
      <c r="BV1852" s="174" t="n"/>
      <c r="BW1852" s="174" t="n"/>
      <c r="BX1852" s="174" t="n"/>
      <c r="BY1852" s="174" t="n"/>
      <c r="BZ1852" s="175" t="n"/>
      <c r="CA1852" s="176" t="n"/>
      <c r="CB1852" s="177" t="n"/>
      <c r="CC1852" s="118" t="n"/>
      <c r="CD1852" s="178" t="n"/>
      <c r="CE1852" s="120" t="n"/>
      <c r="CF1852" s="178" t="n"/>
      <c r="CG1852" s="179" t="n"/>
      <c r="CH1852" s="178" t="n"/>
      <c r="CI1852" s="180" t="n"/>
      <c r="CJ1852" s="181" t="n"/>
      <c r="CK1852" s="182" t="n"/>
    </row>
    <row r="1853">
      <c r="A1853" s="69" t="n"/>
      <c r="B1853" s="70" t="n"/>
      <c r="C1853" s="77" t="n"/>
      <c r="D1853" s="84" t="n"/>
      <c r="E1853" s="69" t="n"/>
      <c r="F1853" s="69" t="n"/>
      <c r="G1853" s="73" t="n"/>
      <c r="H1853" s="73" t="n"/>
      <c r="I1853" s="75" t="n"/>
      <c r="J1853" s="75" t="n"/>
      <c r="K1853" s="73" t="n"/>
      <c r="L1853" s="73" t="n"/>
      <c r="M1853" s="73" t="n"/>
      <c r="N1853" s="73" t="n"/>
      <c r="O1853" s="75" t="n"/>
      <c r="P1853" s="75" t="n"/>
      <c r="Q1853" s="73" t="n"/>
      <c r="R1853" s="73" t="n"/>
      <c r="S1853" s="73" t="n"/>
      <c r="T1853" s="73" t="n"/>
      <c r="U1853" s="73" t="n"/>
      <c r="V1853" s="73" t="n"/>
      <c r="W1853" s="73" t="n"/>
      <c r="X1853" s="73" t="n"/>
      <c r="Y1853" s="73" t="n"/>
      <c r="Z1853" s="73" t="n"/>
      <c r="AA1853" s="73" t="n"/>
      <c r="AB1853" s="73" t="n"/>
      <c r="AC1853" s="73" t="n"/>
      <c r="AD1853" s="73" t="n"/>
      <c r="AE1853" s="73" t="n"/>
      <c r="AF1853" s="73" t="n"/>
      <c r="AG1853" s="73" t="n"/>
      <c r="AH1853" s="73" t="n"/>
      <c r="AI1853" s="73" t="n"/>
      <c r="AJ1853" s="73" t="n"/>
      <c r="AK1853" s="73" t="n"/>
      <c r="AL1853" s="73" t="n"/>
      <c r="AM1853" s="73" t="n"/>
      <c r="AN1853" s="73" t="n"/>
      <c r="AO1853" s="73" t="n"/>
      <c r="AP1853" s="73" t="n"/>
      <c r="AQ1853" s="73" t="n"/>
      <c r="AR1853" s="73" t="n"/>
      <c r="AS1853" s="73" t="n"/>
      <c r="AT1853" s="73" t="n"/>
      <c r="AU1853" s="73" t="n"/>
      <c r="AV1853" s="73" t="n"/>
      <c r="AW1853" s="73" t="n"/>
      <c r="AX1853" s="73" t="n"/>
      <c r="AY1853" s="73" t="n"/>
      <c r="AZ1853" s="73" t="n"/>
      <c r="BA1853" s="73" t="n"/>
      <c r="BB1853" s="73" t="n"/>
      <c r="BC1853" s="73" t="n"/>
      <c r="BD1853" s="73" t="n"/>
      <c r="BE1853" s="73" t="n"/>
      <c r="BF1853" s="73" t="n"/>
      <c r="BG1853" s="73" t="n"/>
      <c r="BH1853" s="73" t="n"/>
      <c r="BI1853" s="73" t="n"/>
      <c r="BJ1853" s="73" t="n"/>
      <c r="BK1853" s="73" t="n"/>
      <c r="BL1853" s="73" t="n"/>
      <c r="BM1853" s="73" t="n"/>
      <c r="BN1853" s="73" t="n"/>
      <c r="BO1853" s="73" t="n"/>
      <c r="BP1853" s="96" t="n"/>
      <c r="BQ1853" s="174" t="n"/>
      <c r="BR1853" s="174" t="n"/>
      <c r="BS1853" s="174" t="n"/>
      <c r="BT1853" s="174" t="n"/>
      <c r="BU1853" s="174" t="n"/>
      <c r="BV1853" s="174" t="n"/>
      <c r="BW1853" s="174" t="n"/>
      <c r="BX1853" s="174" t="n"/>
      <c r="BY1853" s="174" t="n"/>
      <c r="BZ1853" s="175" t="n"/>
      <c r="CA1853" s="176" t="n"/>
      <c r="CB1853" s="177" t="n"/>
      <c r="CC1853" s="118" t="n"/>
      <c r="CD1853" s="178" t="n"/>
      <c r="CE1853" s="120" t="n"/>
      <c r="CF1853" s="178" t="n"/>
      <c r="CG1853" s="179" t="n"/>
      <c r="CH1853" s="178" t="n"/>
      <c r="CI1853" s="180" t="n"/>
      <c r="CJ1853" s="181" t="n"/>
      <c r="CK1853" s="182" t="n"/>
    </row>
    <row r="1854">
      <c r="A1854" s="69" t="n"/>
      <c r="B1854" s="70" t="n"/>
      <c r="C1854" s="77" t="n"/>
      <c r="D1854" s="84" t="n"/>
      <c r="E1854" s="69" t="n"/>
      <c r="F1854" s="69" t="n"/>
      <c r="G1854" s="73" t="n"/>
      <c r="H1854" s="73" t="n"/>
      <c r="I1854" s="75" t="n"/>
      <c r="J1854" s="75" t="n"/>
      <c r="K1854" s="73" t="n"/>
      <c r="L1854" s="73" t="n"/>
      <c r="M1854" s="73" t="n"/>
      <c r="N1854" s="73" t="n"/>
      <c r="O1854" s="75" t="n"/>
      <c r="P1854" s="75" t="n"/>
      <c r="Q1854" s="73" t="n"/>
      <c r="R1854" s="73" t="n"/>
      <c r="S1854" s="73" t="n"/>
      <c r="T1854" s="73" t="n"/>
      <c r="U1854" s="73" t="n"/>
      <c r="V1854" s="73" t="n"/>
      <c r="W1854" s="73" t="n"/>
      <c r="X1854" s="73" t="n"/>
      <c r="Y1854" s="73" t="n"/>
      <c r="Z1854" s="73" t="n"/>
      <c r="AA1854" s="73" t="n"/>
      <c r="AB1854" s="73" t="n"/>
      <c r="AC1854" s="73" t="n"/>
      <c r="AD1854" s="73" t="n"/>
      <c r="AE1854" s="73" t="n"/>
      <c r="AF1854" s="73" t="n"/>
      <c r="AG1854" s="73" t="n"/>
      <c r="AH1854" s="73" t="n"/>
      <c r="AI1854" s="73" t="n"/>
      <c r="AJ1854" s="73" t="n"/>
      <c r="AK1854" s="73" t="n"/>
      <c r="AL1854" s="73" t="n"/>
      <c r="AM1854" s="73" t="n"/>
      <c r="AN1854" s="73" t="n"/>
      <c r="AO1854" s="73" t="n"/>
      <c r="AP1854" s="73" t="n"/>
      <c r="AQ1854" s="73" t="n"/>
      <c r="AR1854" s="73" t="n"/>
      <c r="AS1854" s="73" t="n"/>
      <c r="AT1854" s="73" t="n"/>
      <c r="AU1854" s="73" t="n"/>
      <c r="AV1854" s="73" t="n"/>
      <c r="AW1854" s="73" t="n"/>
      <c r="AX1854" s="73" t="n"/>
      <c r="AY1854" s="73" t="n"/>
      <c r="AZ1854" s="73" t="n"/>
      <c r="BA1854" s="73" t="n"/>
      <c r="BB1854" s="73" t="n"/>
      <c r="BC1854" s="73" t="n"/>
      <c r="BD1854" s="73" t="n"/>
      <c r="BE1854" s="73" t="n"/>
      <c r="BF1854" s="73" t="n"/>
      <c r="BG1854" s="73" t="n"/>
      <c r="BH1854" s="73" t="n"/>
      <c r="BI1854" s="73" t="n"/>
      <c r="BJ1854" s="73" t="n"/>
      <c r="BK1854" s="73" t="n"/>
      <c r="BL1854" s="73" t="n"/>
      <c r="BM1854" s="73" t="n"/>
      <c r="BN1854" s="73" t="n"/>
      <c r="BO1854" s="73" t="n"/>
      <c r="BP1854" s="96" t="n"/>
      <c r="BQ1854" s="174" t="n"/>
      <c r="BR1854" s="174" t="n"/>
      <c r="BS1854" s="174" t="n"/>
      <c r="BT1854" s="174" t="n"/>
      <c r="BU1854" s="174" t="n"/>
      <c r="BV1854" s="174" t="n"/>
      <c r="BW1854" s="174" t="n"/>
      <c r="BX1854" s="174" t="n"/>
      <c r="BY1854" s="174" t="n"/>
      <c r="BZ1854" s="175" t="n"/>
      <c r="CA1854" s="176" t="n"/>
      <c r="CB1854" s="177" t="n"/>
      <c r="CC1854" s="118" t="n"/>
      <c r="CD1854" s="178" t="n"/>
      <c r="CE1854" s="120" t="n"/>
      <c r="CF1854" s="178" t="n"/>
      <c r="CG1854" s="179" t="n"/>
      <c r="CH1854" s="178" t="n"/>
      <c r="CI1854" s="180" t="n"/>
      <c r="CJ1854" s="181" t="n"/>
      <c r="CK1854" s="182" t="n"/>
    </row>
    <row r="1855">
      <c r="A1855" s="69" t="n"/>
      <c r="B1855" s="70" t="n"/>
      <c r="C1855" s="77" t="n"/>
      <c r="D1855" s="84" t="n"/>
      <c r="E1855" s="69" t="n"/>
      <c r="F1855" s="69" t="n"/>
      <c r="G1855" s="73" t="n"/>
      <c r="H1855" s="73" t="n"/>
      <c r="I1855" s="75" t="n"/>
      <c r="J1855" s="75" t="n"/>
      <c r="K1855" s="73" t="n"/>
      <c r="L1855" s="73" t="n"/>
      <c r="M1855" s="73" t="n"/>
      <c r="N1855" s="73" t="n"/>
      <c r="O1855" s="75" t="n"/>
      <c r="P1855" s="75" t="n"/>
      <c r="Q1855" s="73" t="n"/>
      <c r="R1855" s="73" t="n"/>
      <c r="S1855" s="73" t="n"/>
      <c r="T1855" s="73" t="n"/>
      <c r="U1855" s="73" t="n"/>
      <c r="V1855" s="73" t="n"/>
      <c r="W1855" s="73" t="n"/>
      <c r="X1855" s="73" t="n"/>
      <c r="Y1855" s="73" t="n"/>
      <c r="Z1855" s="73" t="n"/>
      <c r="AA1855" s="73" t="n"/>
      <c r="AB1855" s="73" t="n"/>
      <c r="AC1855" s="73" t="n"/>
      <c r="AD1855" s="73" t="n"/>
      <c r="AE1855" s="73" t="n"/>
      <c r="AF1855" s="73" t="n"/>
      <c r="AG1855" s="73" t="n"/>
      <c r="AH1855" s="73" t="n"/>
      <c r="AI1855" s="73" t="n"/>
      <c r="AJ1855" s="73" t="n"/>
      <c r="AK1855" s="73" t="n"/>
      <c r="AL1855" s="73" t="n"/>
      <c r="AM1855" s="73" t="n"/>
      <c r="AN1855" s="73" t="n"/>
      <c r="AO1855" s="73" t="n"/>
      <c r="AP1855" s="73" t="n"/>
      <c r="AQ1855" s="73" t="n"/>
      <c r="AR1855" s="73" t="n"/>
      <c r="AS1855" s="73" t="n"/>
      <c r="AT1855" s="73" t="n"/>
      <c r="AU1855" s="73" t="n"/>
      <c r="AV1855" s="73" t="n"/>
      <c r="AW1855" s="73" t="n"/>
      <c r="AX1855" s="73" t="n"/>
      <c r="AY1855" s="73" t="n"/>
      <c r="AZ1855" s="73" t="n"/>
      <c r="BA1855" s="73" t="n"/>
      <c r="BB1855" s="73" t="n"/>
      <c r="BC1855" s="73" t="n"/>
      <c r="BD1855" s="73" t="n"/>
      <c r="BE1855" s="73" t="n"/>
      <c r="BF1855" s="73" t="n"/>
      <c r="BG1855" s="73" t="n"/>
      <c r="BH1855" s="73" t="n"/>
      <c r="BI1855" s="73" t="n"/>
      <c r="BJ1855" s="73" t="n"/>
      <c r="BK1855" s="73" t="n"/>
      <c r="BL1855" s="73" t="n"/>
      <c r="BM1855" s="73" t="n"/>
      <c r="BN1855" s="73" t="n"/>
      <c r="BO1855" s="73" t="n"/>
      <c r="BP1855" s="96" t="n"/>
      <c r="BQ1855" s="174" t="n"/>
      <c r="BR1855" s="174" t="n"/>
      <c r="BS1855" s="174" t="n"/>
      <c r="BT1855" s="174" t="n"/>
      <c r="BU1855" s="174" t="n"/>
      <c r="BV1855" s="174" t="n"/>
      <c r="BW1855" s="174" t="n"/>
      <c r="BX1855" s="174" t="n"/>
      <c r="BY1855" s="174" t="n"/>
      <c r="BZ1855" s="175" t="n"/>
      <c r="CA1855" s="176" t="n"/>
      <c r="CB1855" s="177" t="n"/>
      <c r="CC1855" s="118" t="n"/>
      <c r="CD1855" s="178" t="n"/>
      <c r="CE1855" s="120" t="n"/>
      <c r="CF1855" s="178" t="n"/>
      <c r="CG1855" s="179" t="n"/>
      <c r="CH1855" s="178" t="n"/>
      <c r="CI1855" s="180" t="n"/>
      <c r="CJ1855" s="181" t="n"/>
      <c r="CK1855" s="182" t="n"/>
    </row>
    <row r="1856">
      <c r="A1856" s="69" t="n"/>
      <c r="B1856" s="70" t="n"/>
      <c r="C1856" s="77" t="n"/>
      <c r="D1856" s="84" t="n"/>
      <c r="E1856" s="69" t="n"/>
      <c r="F1856" s="69" t="n"/>
      <c r="G1856" s="73" t="n"/>
      <c r="H1856" s="73" t="n"/>
      <c r="I1856" s="75" t="n"/>
      <c r="J1856" s="75" t="n"/>
      <c r="K1856" s="73" t="n"/>
      <c r="L1856" s="73" t="n"/>
      <c r="M1856" s="73" t="n"/>
      <c r="N1856" s="73" t="n"/>
      <c r="O1856" s="75" t="n"/>
      <c r="P1856" s="75" t="n"/>
      <c r="Q1856" s="73" t="n"/>
      <c r="R1856" s="73" t="n"/>
      <c r="S1856" s="73" t="n"/>
      <c r="T1856" s="73" t="n"/>
      <c r="U1856" s="73" t="n"/>
      <c r="V1856" s="73" t="n"/>
      <c r="W1856" s="73" t="n"/>
      <c r="X1856" s="73" t="n"/>
      <c r="Y1856" s="73" t="n"/>
      <c r="Z1856" s="73" t="n"/>
      <c r="AA1856" s="73" t="n"/>
      <c r="AB1856" s="73" t="n"/>
      <c r="AC1856" s="73" t="n"/>
      <c r="AD1856" s="73" t="n"/>
      <c r="AE1856" s="73" t="n"/>
      <c r="AF1856" s="73" t="n"/>
      <c r="AG1856" s="73" t="n"/>
      <c r="AH1856" s="73" t="n"/>
      <c r="AI1856" s="73" t="n"/>
      <c r="AJ1856" s="73" t="n"/>
      <c r="AK1856" s="73" t="n"/>
      <c r="AL1856" s="73" t="n"/>
      <c r="AM1856" s="73" t="n"/>
      <c r="AN1856" s="73" t="n"/>
      <c r="AO1856" s="73" t="n"/>
      <c r="AP1856" s="73" t="n"/>
      <c r="AQ1856" s="73" t="n"/>
      <c r="AR1856" s="73" t="n"/>
      <c r="AS1856" s="73" t="n"/>
      <c r="AT1856" s="73" t="n"/>
      <c r="AU1856" s="73" t="n"/>
      <c r="AV1856" s="73" t="n"/>
      <c r="AW1856" s="73" t="n"/>
      <c r="AX1856" s="73" t="n"/>
      <c r="AY1856" s="73" t="n"/>
      <c r="AZ1856" s="73" t="n"/>
      <c r="BA1856" s="73" t="n"/>
      <c r="BB1856" s="73" t="n"/>
      <c r="BC1856" s="73" t="n"/>
      <c r="BD1856" s="73" t="n"/>
      <c r="BE1856" s="73" t="n"/>
      <c r="BF1856" s="73" t="n"/>
      <c r="BG1856" s="73" t="n"/>
      <c r="BH1856" s="73" t="n"/>
      <c r="BI1856" s="73" t="n"/>
      <c r="BJ1856" s="73" t="n"/>
      <c r="BK1856" s="73" t="n"/>
      <c r="BL1856" s="73" t="n"/>
      <c r="BM1856" s="73" t="n"/>
      <c r="BN1856" s="73" t="n"/>
      <c r="BO1856" s="73" t="n"/>
      <c r="BP1856" s="96" t="n"/>
      <c r="BQ1856" s="174" t="n"/>
      <c r="BR1856" s="174" t="n"/>
      <c r="BS1856" s="174" t="n"/>
      <c r="BT1856" s="174" t="n"/>
      <c r="BU1856" s="174" t="n"/>
      <c r="BV1856" s="174" t="n"/>
      <c r="BW1856" s="174" t="n"/>
      <c r="BX1856" s="174" t="n"/>
      <c r="BY1856" s="174" t="n"/>
      <c r="BZ1856" s="175" t="n"/>
      <c r="CA1856" s="176" t="n"/>
      <c r="CB1856" s="177" t="n"/>
      <c r="CC1856" s="118" t="n"/>
      <c r="CD1856" s="178" t="n"/>
      <c r="CE1856" s="120" t="n"/>
      <c r="CF1856" s="178" t="n"/>
      <c r="CG1856" s="179" t="n"/>
      <c r="CH1856" s="178" t="n"/>
      <c r="CI1856" s="180" t="n"/>
      <c r="CJ1856" s="181" t="n"/>
      <c r="CK1856" s="182" t="n"/>
    </row>
    <row r="1857">
      <c r="A1857" s="69" t="n"/>
      <c r="B1857" s="70" t="n"/>
      <c r="C1857" s="77" t="n"/>
      <c r="D1857" s="84" t="n"/>
      <c r="E1857" s="69" t="n"/>
      <c r="F1857" s="69" t="n"/>
      <c r="G1857" s="73" t="n"/>
      <c r="H1857" s="73" t="n"/>
      <c r="I1857" s="75" t="n"/>
      <c r="J1857" s="75" t="n"/>
      <c r="K1857" s="73" t="n"/>
      <c r="L1857" s="73" t="n"/>
      <c r="M1857" s="73" t="n"/>
      <c r="N1857" s="73" t="n"/>
      <c r="O1857" s="75" t="n"/>
      <c r="P1857" s="75" t="n"/>
      <c r="Q1857" s="73" t="n"/>
      <c r="R1857" s="73" t="n"/>
      <c r="S1857" s="73" t="n"/>
      <c r="T1857" s="73" t="n"/>
      <c r="U1857" s="73" t="n"/>
      <c r="V1857" s="73" t="n"/>
      <c r="W1857" s="73" t="n"/>
      <c r="X1857" s="73" t="n"/>
      <c r="Y1857" s="73" t="n"/>
      <c r="Z1857" s="73" t="n"/>
      <c r="AA1857" s="73" t="n"/>
      <c r="AB1857" s="73" t="n"/>
      <c r="AC1857" s="73" t="n"/>
      <c r="AD1857" s="73" t="n"/>
      <c r="AE1857" s="73" t="n"/>
      <c r="AF1857" s="73" t="n"/>
      <c r="AG1857" s="73" t="n"/>
      <c r="AH1857" s="73" t="n"/>
      <c r="AI1857" s="73" t="n"/>
      <c r="AJ1857" s="73" t="n"/>
      <c r="AK1857" s="73" t="n"/>
      <c r="AL1857" s="73" t="n"/>
      <c r="AM1857" s="73" t="n"/>
      <c r="AN1857" s="73" t="n"/>
      <c r="AO1857" s="73" t="n"/>
      <c r="AP1857" s="73" t="n"/>
      <c r="AQ1857" s="73" t="n"/>
      <c r="AR1857" s="73" t="n"/>
      <c r="AS1857" s="73" t="n"/>
      <c r="AT1857" s="73" t="n"/>
      <c r="AU1857" s="73" t="n"/>
      <c r="AV1857" s="73" t="n"/>
      <c r="AW1857" s="73" t="n"/>
      <c r="AX1857" s="73" t="n"/>
      <c r="AY1857" s="73" t="n"/>
      <c r="AZ1857" s="73" t="n"/>
      <c r="BA1857" s="73" t="n"/>
      <c r="BB1857" s="73" t="n"/>
      <c r="BC1857" s="73" t="n"/>
      <c r="BD1857" s="73" t="n"/>
      <c r="BE1857" s="73" t="n"/>
      <c r="BF1857" s="73" t="n"/>
      <c r="BG1857" s="73" t="n"/>
      <c r="BH1857" s="73" t="n"/>
      <c r="BI1857" s="73" t="n"/>
      <c r="BJ1857" s="73" t="n"/>
      <c r="BK1857" s="73" t="n"/>
      <c r="BL1857" s="73" t="n"/>
      <c r="BM1857" s="73" t="n"/>
      <c r="BN1857" s="73" t="n"/>
      <c r="BO1857" s="73" t="n"/>
      <c r="BP1857" s="96" t="n"/>
      <c r="BQ1857" s="174" t="n"/>
      <c r="BR1857" s="174" t="n"/>
      <c r="BS1857" s="174" t="n"/>
      <c r="BT1857" s="174" t="n"/>
      <c r="BU1857" s="174" t="n"/>
      <c r="BV1857" s="174" t="n"/>
      <c r="BW1857" s="174" t="n"/>
      <c r="BX1857" s="174" t="n"/>
      <c r="BY1857" s="174" t="n"/>
      <c r="BZ1857" s="175" t="n"/>
      <c r="CA1857" s="176" t="n"/>
      <c r="CB1857" s="177" t="n"/>
      <c r="CC1857" s="118" t="n"/>
      <c r="CD1857" s="178" t="n"/>
      <c r="CE1857" s="120" t="n"/>
      <c r="CF1857" s="178" t="n"/>
      <c r="CG1857" s="179" t="n"/>
      <c r="CH1857" s="178" t="n"/>
      <c r="CI1857" s="180" t="n"/>
      <c r="CJ1857" s="181" t="n"/>
      <c r="CK1857" s="182" t="n"/>
    </row>
    <row r="1858">
      <c r="A1858" s="69" t="n"/>
      <c r="B1858" s="70" t="n"/>
      <c r="C1858" s="77" t="n"/>
      <c r="D1858" s="84" t="n"/>
      <c r="E1858" s="69" t="n"/>
      <c r="F1858" s="69" t="n"/>
      <c r="G1858" s="73" t="n"/>
      <c r="H1858" s="73" t="n"/>
      <c r="I1858" s="75" t="n"/>
      <c r="J1858" s="75" t="n"/>
      <c r="K1858" s="73" t="n"/>
      <c r="L1858" s="73" t="n"/>
      <c r="M1858" s="73" t="n"/>
      <c r="N1858" s="73" t="n"/>
      <c r="O1858" s="75" t="n"/>
      <c r="P1858" s="75" t="n"/>
      <c r="Q1858" s="73" t="n"/>
      <c r="R1858" s="73" t="n"/>
      <c r="S1858" s="73" t="n"/>
      <c r="T1858" s="73" t="n"/>
      <c r="U1858" s="73" t="n"/>
      <c r="V1858" s="73" t="n"/>
      <c r="W1858" s="73" t="n"/>
      <c r="X1858" s="73" t="n"/>
      <c r="Y1858" s="73" t="n"/>
      <c r="Z1858" s="73" t="n"/>
      <c r="AA1858" s="73" t="n"/>
      <c r="AB1858" s="73" t="n"/>
      <c r="AC1858" s="73" t="n"/>
      <c r="AD1858" s="73" t="n"/>
      <c r="AE1858" s="73" t="n"/>
      <c r="AF1858" s="73" t="n"/>
      <c r="AG1858" s="73" t="n"/>
      <c r="AH1858" s="73" t="n"/>
      <c r="AI1858" s="73" t="n"/>
      <c r="AJ1858" s="73" t="n"/>
      <c r="AK1858" s="73" t="n"/>
      <c r="AL1858" s="73" t="n"/>
      <c r="AM1858" s="73" t="n"/>
      <c r="AN1858" s="73" t="n"/>
      <c r="AO1858" s="73" t="n"/>
      <c r="AP1858" s="73" t="n"/>
      <c r="AQ1858" s="73" t="n"/>
      <c r="AR1858" s="73" t="n"/>
      <c r="AS1858" s="73" t="n"/>
      <c r="AT1858" s="73" t="n"/>
      <c r="AU1858" s="73" t="n"/>
      <c r="AV1858" s="73" t="n"/>
      <c r="AW1858" s="73" t="n"/>
      <c r="AX1858" s="73" t="n"/>
      <c r="AY1858" s="73" t="n"/>
      <c r="AZ1858" s="73" t="n"/>
      <c r="BA1858" s="73" t="n"/>
      <c r="BB1858" s="73" t="n"/>
      <c r="BC1858" s="73" t="n"/>
      <c r="BD1858" s="73" t="n"/>
      <c r="BE1858" s="73" t="n"/>
      <c r="BF1858" s="73" t="n"/>
      <c r="BG1858" s="73" t="n"/>
      <c r="BH1858" s="73" t="n"/>
      <c r="BI1858" s="73" t="n"/>
      <c r="BJ1858" s="73" t="n"/>
      <c r="BK1858" s="73" t="n"/>
      <c r="BL1858" s="73" t="n"/>
      <c r="BM1858" s="73" t="n"/>
      <c r="BN1858" s="73" t="n"/>
      <c r="BO1858" s="73" t="n"/>
      <c r="BP1858" s="96" t="n"/>
      <c r="BQ1858" s="174" t="n"/>
      <c r="BR1858" s="174" t="n"/>
      <c r="BS1858" s="174" t="n"/>
      <c r="BT1858" s="174" t="n"/>
      <c r="BU1858" s="174" t="n"/>
      <c r="BV1858" s="174" t="n"/>
      <c r="BW1858" s="174" t="n"/>
      <c r="BX1858" s="174" t="n"/>
      <c r="BY1858" s="174" t="n"/>
      <c r="BZ1858" s="175" t="n"/>
      <c r="CA1858" s="176" t="n"/>
      <c r="CB1858" s="177" t="n"/>
      <c r="CC1858" s="118" t="n"/>
      <c r="CD1858" s="178" t="n"/>
      <c r="CE1858" s="120" t="n"/>
      <c r="CF1858" s="178" t="n"/>
      <c r="CG1858" s="179" t="n"/>
      <c r="CH1858" s="178" t="n"/>
      <c r="CI1858" s="180" t="n"/>
      <c r="CJ1858" s="181" t="n"/>
      <c r="CK1858" s="182" t="n"/>
    </row>
    <row r="1859">
      <c r="A1859" s="69" t="n"/>
      <c r="B1859" s="70" t="n"/>
      <c r="C1859" s="77" t="n"/>
      <c r="D1859" s="84" t="n"/>
      <c r="E1859" s="69" t="n"/>
      <c r="F1859" s="69" t="n"/>
      <c r="G1859" s="73" t="n"/>
      <c r="H1859" s="73" t="n"/>
      <c r="I1859" s="75" t="n"/>
      <c r="J1859" s="75" t="n"/>
      <c r="K1859" s="73" t="n"/>
      <c r="L1859" s="73" t="n"/>
      <c r="M1859" s="73" t="n"/>
      <c r="N1859" s="73" t="n"/>
      <c r="O1859" s="75" t="n"/>
      <c r="P1859" s="75" t="n"/>
      <c r="Q1859" s="73" t="n"/>
      <c r="R1859" s="73" t="n"/>
      <c r="S1859" s="73" t="n"/>
      <c r="T1859" s="73" t="n"/>
      <c r="U1859" s="73" t="n"/>
      <c r="V1859" s="73" t="n"/>
      <c r="W1859" s="73" t="n"/>
      <c r="X1859" s="73" t="n"/>
      <c r="Y1859" s="73" t="n"/>
      <c r="Z1859" s="73" t="n"/>
      <c r="AA1859" s="73" t="n"/>
      <c r="AB1859" s="73" t="n"/>
      <c r="AC1859" s="73" t="n"/>
      <c r="AD1859" s="73" t="n"/>
      <c r="AE1859" s="73" t="n"/>
      <c r="AF1859" s="73" t="n"/>
      <c r="AG1859" s="73" t="n"/>
      <c r="AH1859" s="73" t="n"/>
      <c r="AI1859" s="73" t="n"/>
      <c r="AJ1859" s="73" t="n"/>
      <c r="AK1859" s="73" t="n"/>
      <c r="AL1859" s="73" t="n"/>
      <c r="AM1859" s="73" t="n"/>
      <c r="AN1859" s="73" t="n"/>
      <c r="AO1859" s="73" t="n"/>
      <c r="AP1859" s="73" t="n"/>
      <c r="AQ1859" s="73" t="n"/>
      <c r="AR1859" s="73" t="n"/>
      <c r="AS1859" s="73" t="n"/>
      <c r="AT1859" s="73" t="n"/>
      <c r="AU1859" s="73" t="n"/>
      <c r="AV1859" s="73" t="n"/>
      <c r="AW1859" s="73" t="n"/>
      <c r="AX1859" s="73" t="n"/>
      <c r="AY1859" s="73" t="n"/>
      <c r="AZ1859" s="73" t="n"/>
      <c r="BA1859" s="73" t="n"/>
      <c r="BB1859" s="73" t="n"/>
      <c r="BC1859" s="73" t="n"/>
      <c r="BD1859" s="73" t="n"/>
      <c r="BE1859" s="73" t="n"/>
      <c r="BF1859" s="73" t="n"/>
      <c r="BG1859" s="73" t="n"/>
      <c r="BH1859" s="73" t="n"/>
      <c r="BI1859" s="73" t="n"/>
      <c r="BJ1859" s="73" t="n"/>
      <c r="BK1859" s="73" t="n"/>
      <c r="BL1859" s="73" t="n"/>
      <c r="BM1859" s="73" t="n"/>
      <c r="BN1859" s="73" t="n"/>
      <c r="BO1859" s="73" t="n"/>
      <c r="BP1859" s="96" t="n"/>
      <c r="BQ1859" s="174" t="n"/>
      <c r="BR1859" s="174" t="n"/>
      <c r="BS1859" s="174" t="n"/>
      <c r="BT1859" s="174" t="n"/>
      <c r="BU1859" s="174" t="n"/>
      <c r="BV1859" s="174" t="n"/>
      <c r="BW1859" s="174" t="n"/>
      <c r="BX1859" s="174" t="n"/>
      <c r="BY1859" s="174" t="n"/>
      <c r="BZ1859" s="175" t="n"/>
      <c r="CA1859" s="176" t="n"/>
      <c r="CB1859" s="177" t="n"/>
      <c r="CC1859" s="118" t="n"/>
      <c r="CD1859" s="178" t="n"/>
      <c r="CE1859" s="120" t="n"/>
      <c r="CF1859" s="178" t="n"/>
      <c r="CG1859" s="179" t="n"/>
      <c r="CH1859" s="178" t="n"/>
      <c r="CI1859" s="180" t="n"/>
      <c r="CJ1859" s="181" t="n"/>
      <c r="CK1859" s="182" t="n"/>
    </row>
    <row r="1860">
      <c r="A1860" s="69" t="n"/>
      <c r="B1860" s="70" t="n"/>
      <c r="C1860" s="77" t="n"/>
      <c r="D1860" s="84" t="n"/>
      <c r="E1860" s="69" t="n"/>
      <c r="F1860" s="69" t="n"/>
      <c r="G1860" s="73" t="n"/>
      <c r="H1860" s="73" t="n"/>
      <c r="I1860" s="75" t="n"/>
      <c r="J1860" s="75" t="n"/>
      <c r="K1860" s="73" t="n"/>
      <c r="L1860" s="73" t="n"/>
      <c r="M1860" s="73" t="n"/>
      <c r="N1860" s="73" t="n"/>
      <c r="O1860" s="75" t="n"/>
      <c r="P1860" s="75" t="n"/>
      <c r="Q1860" s="73" t="n"/>
      <c r="R1860" s="73" t="n"/>
      <c r="S1860" s="73" t="n"/>
      <c r="T1860" s="73" t="n"/>
      <c r="U1860" s="73" t="n"/>
      <c r="V1860" s="73" t="n"/>
      <c r="W1860" s="73" t="n"/>
      <c r="X1860" s="73" t="n"/>
      <c r="Y1860" s="73" t="n"/>
      <c r="Z1860" s="73" t="n"/>
      <c r="AA1860" s="73" t="n"/>
      <c r="AB1860" s="73" t="n"/>
      <c r="AC1860" s="73" t="n"/>
      <c r="AD1860" s="73" t="n"/>
      <c r="AE1860" s="73" t="n"/>
      <c r="AF1860" s="73" t="n"/>
      <c r="AG1860" s="73" t="n"/>
      <c r="AH1860" s="73" t="n"/>
      <c r="AI1860" s="73" t="n"/>
      <c r="AJ1860" s="73" t="n"/>
      <c r="AK1860" s="73" t="n"/>
      <c r="AL1860" s="73" t="n"/>
      <c r="AM1860" s="73" t="n"/>
      <c r="AN1860" s="73" t="n"/>
      <c r="AO1860" s="73" t="n"/>
      <c r="AP1860" s="73" t="n"/>
      <c r="AQ1860" s="73" t="n"/>
      <c r="AR1860" s="73" t="n"/>
      <c r="AS1860" s="73" t="n"/>
      <c r="AT1860" s="73" t="n"/>
      <c r="AU1860" s="73" t="n"/>
      <c r="AV1860" s="73" t="n"/>
      <c r="AW1860" s="73" t="n"/>
      <c r="AX1860" s="73" t="n"/>
      <c r="AY1860" s="73" t="n"/>
      <c r="AZ1860" s="73" t="n"/>
      <c r="BA1860" s="73" t="n"/>
      <c r="BB1860" s="73" t="n"/>
      <c r="BC1860" s="73" t="n"/>
      <c r="BD1860" s="73" t="n"/>
      <c r="BE1860" s="73" t="n"/>
      <c r="BF1860" s="73" t="n"/>
      <c r="BG1860" s="73" t="n"/>
      <c r="BH1860" s="73" t="n"/>
      <c r="BI1860" s="73" t="n"/>
      <c r="BJ1860" s="73" t="n"/>
      <c r="BK1860" s="73" t="n"/>
      <c r="BL1860" s="73" t="n"/>
      <c r="BM1860" s="73" t="n"/>
      <c r="BN1860" s="73" t="n"/>
      <c r="BO1860" s="73" t="n"/>
      <c r="BP1860" s="96" t="n"/>
      <c r="BQ1860" s="174" t="n"/>
      <c r="BR1860" s="174" t="n"/>
      <c r="BS1860" s="174" t="n"/>
      <c r="BT1860" s="174" t="n"/>
      <c r="BU1860" s="174" t="n"/>
      <c r="BV1860" s="174" t="n"/>
      <c r="BW1860" s="174" t="n"/>
      <c r="BX1860" s="174" t="n"/>
      <c r="BY1860" s="174" t="n"/>
      <c r="BZ1860" s="175" t="n"/>
      <c r="CA1860" s="176" t="n"/>
      <c r="CB1860" s="177" t="n"/>
      <c r="CC1860" s="118" t="n"/>
      <c r="CD1860" s="178" t="n"/>
      <c r="CE1860" s="120" t="n"/>
      <c r="CF1860" s="178" t="n"/>
      <c r="CG1860" s="179" t="n"/>
      <c r="CH1860" s="178" t="n"/>
      <c r="CI1860" s="180" t="n"/>
      <c r="CJ1860" s="181" t="n"/>
      <c r="CK1860" s="182" t="n"/>
    </row>
    <row r="1861">
      <c r="A1861" s="69" t="n"/>
      <c r="B1861" s="70" t="n"/>
      <c r="C1861" s="77" t="n"/>
      <c r="D1861" s="84" t="n"/>
      <c r="E1861" s="69" t="n"/>
      <c r="F1861" s="69" t="n"/>
      <c r="G1861" s="73" t="n"/>
      <c r="H1861" s="73" t="n"/>
      <c r="I1861" s="75" t="n"/>
      <c r="J1861" s="75" t="n"/>
      <c r="K1861" s="73" t="n"/>
      <c r="L1861" s="73" t="n"/>
      <c r="M1861" s="73" t="n"/>
      <c r="N1861" s="73" t="n"/>
      <c r="O1861" s="75" t="n"/>
      <c r="P1861" s="75" t="n"/>
      <c r="Q1861" s="73" t="n"/>
      <c r="R1861" s="73" t="n"/>
      <c r="S1861" s="73" t="n"/>
      <c r="T1861" s="73" t="n"/>
      <c r="U1861" s="73" t="n"/>
      <c r="V1861" s="73" t="n"/>
      <c r="W1861" s="73" t="n"/>
      <c r="X1861" s="73" t="n"/>
      <c r="Y1861" s="73" t="n"/>
      <c r="Z1861" s="73" t="n"/>
      <c r="AA1861" s="73" t="n"/>
      <c r="AB1861" s="73" t="n"/>
      <c r="AC1861" s="73" t="n"/>
      <c r="AD1861" s="73" t="n"/>
      <c r="AE1861" s="73" t="n"/>
      <c r="AF1861" s="73" t="n"/>
      <c r="AG1861" s="73" t="n"/>
      <c r="AH1861" s="73" t="n"/>
      <c r="AI1861" s="73" t="n"/>
      <c r="AJ1861" s="73" t="n"/>
      <c r="AK1861" s="73" t="n"/>
      <c r="AL1861" s="73" t="n"/>
      <c r="AM1861" s="73" t="n"/>
      <c r="AN1861" s="73" t="n"/>
      <c r="AO1861" s="73" t="n"/>
      <c r="AP1861" s="73" t="n"/>
      <c r="AQ1861" s="73" t="n"/>
      <c r="AR1861" s="73" t="n"/>
      <c r="AS1861" s="73" t="n"/>
      <c r="AT1861" s="73" t="n"/>
      <c r="AU1861" s="73" t="n"/>
      <c r="AV1861" s="73" t="n"/>
      <c r="AW1861" s="73" t="n"/>
      <c r="AX1861" s="73" t="n"/>
      <c r="AY1861" s="73" t="n"/>
      <c r="AZ1861" s="73" t="n"/>
      <c r="BA1861" s="73" t="n"/>
      <c r="BB1861" s="73" t="n"/>
      <c r="BC1861" s="73" t="n"/>
      <c r="BD1861" s="73" t="n"/>
      <c r="BE1861" s="73" t="n"/>
      <c r="BF1861" s="73" t="n"/>
      <c r="BG1861" s="73" t="n"/>
      <c r="BH1861" s="73" t="n"/>
      <c r="BI1861" s="73" t="n"/>
      <c r="BJ1861" s="73" t="n"/>
      <c r="BK1861" s="73" t="n"/>
      <c r="BL1861" s="73" t="n"/>
      <c r="BM1861" s="73" t="n"/>
      <c r="BN1861" s="73" t="n"/>
      <c r="BO1861" s="73" t="n"/>
      <c r="BP1861" s="96" t="n"/>
      <c r="BQ1861" s="174" t="n"/>
      <c r="BR1861" s="174" t="n"/>
      <c r="BS1861" s="174" t="n"/>
      <c r="BT1861" s="174" t="n"/>
      <c r="BU1861" s="174" t="n"/>
      <c r="BV1861" s="174" t="n"/>
      <c r="BW1861" s="174" t="n"/>
      <c r="BX1861" s="174" t="n"/>
      <c r="BY1861" s="174" t="n"/>
      <c r="BZ1861" s="175" t="n"/>
      <c r="CA1861" s="176" t="n"/>
      <c r="CB1861" s="177" t="n"/>
      <c r="CC1861" s="118" t="n"/>
      <c r="CD1861" s="178" t="n"/>
      <c r="CE1861" s="120" t="n"/>
      <c r="CF1861" s="178" t="n"/>
      <c r="CG1861" s="179" t="n"/>
      <c r="CH1861" s="178" t="n"/>
      <c r="CI1861" s="180" t="n"/>
      <c r="CJ1861" s="181" t="n"/>
      <c r="CK1861" s="182" t="n"/>
    </row>
    <row r="1862">
      <c r="A1862" s="69" t="n"/>
      <c r="B1862" s="70" t="n"/>
      <c r="C1862" s="77" t="n"/>
      <c r="D1862" s="84" t="n"/>
      <c r="E1862" s="69" t="n"/>
      <c r="F1862" s="69" t="n"/>
      <c r="G1862" s="73" t="n"/>
      <c r="H1862" s="73" t="n"/>
      <c r="I1862" s="75" t="n"/>
      <c r="J1862" s="75" t="n"/>
      <c r="K1862" s="73" t="n"/>
      <c r="L1862" s="73" t="n"/>
      <c r="M1862" s="73" t="n"/>
      <c r="N1862" s="73" t="n"/>
      <c r="O1862" s="75" t="n"/>
      <c r="P1862" s="75" t="n"/>
      <c r="Q1862" s="73" t="n"/>
      <c r="R1862" s="73" t="n"/>
      <c r="S1862" s="73" t="n"/>
      <c r="T1862" s="73" t="n"/>
      <c r="U1862" s="73" t="n"/>
      <c r="V1862" s="73" t="n"/>
      <c r="W1862" s="73" t="n"/>
      <c r="X1862" s="73" t="n"/>
      <c r="Y1862" s="73" t="n"/>
      <c r="Z1862" s="73" t="n"/>
      <c r="AA1862" s="73" t="n"/>
      <c r="AB1862" s="73" t="n"/>
      <c r="AC1862" s="73" t="n"/>
      <c r="AD1862" s="73" t="n"/>
      <c r="AE1862" s="73" t="n"/>
      <c r="AF1862" s="73" t="n"/>
      <c r="AG1862" s="73" t="n"/>
      <c r="AH1862" s="73" t="n"/>
      <c r="AI1862" s="73" t="n"/>
      <c r="AJ1862" s="73" t="n"/>
      <c r="AK1862" s="73" t="n"/>
      <c r="AL1862" s="73" t="n"/>
      <c r="AM1862" s="73" t="n"/>
      <c r="AN1862" s="73" t="n"/>
      <c r="AO1862" s="73" t="n"/>
      <c r="AP1862" s="73" t="n"/>
      <c r="AQ1862" s="73" t="n"/>
      <c r="AR1862" s="73" t="n"/>
      <c r="AS1862" s="73" t="n"/>
      <c r="AT1862" s="73" t="n"/>
      <c r="AU1862" s="73" t="n"/>
      <c r="AV1862" s="73" t="n"/>
      <c r="AW1862" s="73" t="n"/>
      <c r="AX1862" s="73" t="n"/>
      <c r="AY1862" s="73" t="n"/>
      <c r="AZ1862" s="73" t="n"/>
      <c r="BA1862" s="73" t="n"/>
      <c r="BB1862" s="73" t="n"/>
      <c r="BC1862" s="73" t="n"/>
      <c r="BD1862" s="73" t="n"/>
      <c r="BE1862" s="73" t="n"/>
      <c r="BF1862" s="73" t="n"/>
      <c r="BG1862" s="73" t="n"/>
      <c r="BH1862" s="73" t="n"/>
      <c r="BI1862" s="73" t="n"/>
      <c r="BJ1862" s="73" t="n"/>
      <c r="BK1862" s="73" t="n"/>
      <c r="BL1862" s="73" t="n"/>
      <c r="BM1862" s="73" t="n"/>
      <c r="BN1862" s="73" t="n"/>
      <c r="BO1862" s="73" t="n"/>
      <c r="BP1862" s="96" t="n"/>
      <c r="BQ1862" s="174" t="n"/>
      <c r="BR1862" s="174" t="n"/>
      <c r="BS1862" s="174" t="n"/>
      <c r="BT1862" s="174" t="n"/>
      <c r="BU1862" s="174" t="n"/>
      <c r="BV1862" s="174" t="n"/>
      <c r="BW1862" s="174" t="n"/>
      <c r="BX1862" s="174" t="n"/>
      <c r="BY1862" s="174" t="n"/>
      <c r="BZ1862" s="175" t="n"/>
      <c r="CA1862" s="176" t="n"/>
      <c r="CB1862" s="177" t="n"/>
      <c r="CC1862" s="118" t="n"/>
      <c r="CD1862" s="178" t="n"/>
      <c r="CE1862" s="120" t="n"/>
      <c r="CF1862" s="178" t="n"/>
      <c r="CG1862" s="179" t="n"/>
      <c r="CH1862" s="178" t="n"/>
      <c r="CI1862" s="180" t="n"/>
      <c r="CJ1862" s="181" t="n"/>
      <c r="CK1862" s="182" t="n"/>
    </row>
    <row r="1863">
      <c r="A1863" s="69" t="n"/>
      <c r="B1863" s="70" t="n"/>
      <c r="C1863" s="77" t="n"/>
      <c r="D1863" s="84" t="n"/>
      <c r="E1863" s="69" t="n"/>
      <c r="F1863" s="69" t="n"/>
      <c r="G1863" s="73" t="n"/>
      <c r="H1863" s="73" t="n"/>
      <c r="I1863" s="75" t="n"/>
      <c r="J1863" s="75" t="n"/>
      <c r="K1863" s="73" t="n"/>
      <c r="L1863" s="73" t="n"/>
      <c r="M1863" s="73" t="n"/>
      <c r="N1863" s="73" t="n"/>
      <c r="O1863" s="75" t="n"/>
      <c r="P1863" s="75" t="n"/>
      <c r="Q1863" s="73" t="n"/>
      <c r="R1863" s="73" t="n"/>
      <c r="S1863" s="73" t="n"/>
      <c r="T1863" s="73" t="n"/>
      <c r="U1863" s="73" t="n"/>
      <c r="V1863" s="73" t="n"/>
      <c r="W1863" s="73" t="n"/>
      <c r="X1863" s="73" t="n"/>
      <c r="Y1863" s="73" t="n"/>
      <c r="Z1863" s="73" t="n"/>
      <c r="AA1863" s="73" t="n"/>
      <c r="AB1863" s="73" t="n"/>
      <c r="AC1863" s="73" t="n"/>
      <c r="AD1863" s="73" t="n"/>
      <c r="AE1863" s="73" t="n"/>
      <c r="AF1863" s="73" t="n"/>
      <c r="AG1863" s="73" t="n"/>
      <c r="AH1863" s="73" t="n"/>
      <c r="AI1863" s="73" t="n"/>
      <c r="AJ1863" s="73" t="n"/>
      <c r="AK1863" s="73" t="n"/>
      <c r="AL1863" s="73" t="n"/>
      <c r="AM1863" s="73" t="n"/>
      <c r="AN1863" s="73" t="n"/>
      <c r="AO1863" s="73" t="n"/>
      <c r="AP1863" s="73" t="n"/>
      <c r="AQ1863" s="73" t="n"/>
      <c r="AR1863" s="73" t="n"/>
      <c r="AS1863" s="73" t="n"/>
      <c r="AT1863" s="73" t="n"/>
      <c r="AU1863" s="73" t="n"/>
      <c r="AV1863" s="73" t="n"/>
      <c r="AW1863" s="73" t="n"/>
      <c r="AX1863" s="73" t="n"/>
      <c r="AY1863" s="73" t="n"/>
      <c r="AZ1863" s="73" t="n"/>
      <c r="BA1863" s="73" t="n"/>
      <c r="BB1863" s="73" t="n"/>
      <c r="BC1863" s="73" t="n"/>
      <c r="BD1863" s="73" t="n"/>
      <c r="BE1863" s="73" t="n"/>
      <c r="BF1863" s="73" t="n"/>
      <c r="BG1863" s="73" t="n"/>
      <c r="BH1863" s="73" t="n"/>
      <c r="BI1863" s="73" t="n"/>
      <c r="BJ1863" s="73" t="n"/>
      <c r="BK1863" s="73" t="n"/>
      <c r="BL1863" s="73" t="n"/>
      <c r="BM1863" s="73" t="n"/>
      <c r="BN1863" s="73" t="n"/>
      <c r="BO1863" s="73" t="n"/>
      <c r="BP1863" s="96" t="n"/>
      <c r="BQ1863" s="174" t="n"/>
      <c r="BR1863" s="174" t="n"/>
      <c r="BS1863" s="174" t="n"/>
      <c r="BT1863" s="174" t="n"/>
      <c r="BU1863" s="174" t="n"/>
      <c r="BV1863" s="174" t="n"/>
      <c r="BW1863" s="174" t="n"/>
      <c r="BX1863" s="174" t="n"/>
      <c r="BY1863" s="174" t="n"/>
      <c r="BZ1863" s="175" t="n"/>
      <c r="CA1863" s="176" t="n"/>
      <c r="CB1863" s="177" t="n"/>
      <c r="CC1863" s="118" t="n"/>
      <c r="CD1863" s="178" t="n"/>
      <c r="CE1863" s="120" t="n"/>
      <c r="CF1863" s="178" t="n"/>
      <c r="CG1863" s="179" t="n"/>
      <c r="CH1863" s="178" t="n"/>
      <c r="CI1863" s="180" t="n"/>
      <c r="CJ1863" s="181" t="n"/>
      <c r="CK1863" s="182" t="n"/>
    </row>
    <row r="1864">
      <c r="A1864" s="69" t="n"/>
      <c r="B1864" s="70" t="n"/>
      <c r="C1864" s="77" t="n"/>
      <c r="D1864" s="84" t="n"/>
      <c r="E1864" s="69" t="n"/>
      <c r="F1864" s="69" t="n"/>
      <c r="G1864" s="73" t="n"/>
      <c r="H1864" s="73" t="n"/>
      <c r="I1864" s="75" t="n"/>
      <c r="J1864" s="75" t="n"/>
      <c r="K1864" s="73" t="n"/>
      <c r="L1864" s="73" t="n"/>
      <c r="M1864" s="73" t="n"/>
      <c r="N1864" s="73" t="n"/>
      <c r="O1864" s="75" t="n"/>
      <c r="P1864" s="75" t="n"/>
      <c r="Q1864" s="73" t="n"/>
      <c r="R1864" s="73" t="n"/>
      <c r="S1864" s="73" t="n"/>
      <c r="T1864" s="73" t="n"/>
      <c r="U1864" s="73" t="n"/>
      <c r="V1864" s="73" t="n"/>
      <c r="W1864" s="73" t="n"/>
      <c r="X1864" s="73" t="n"/>
      <c r="Y1864" s="73" t="n"/>
      <c r="Z1864" s="73" t="n"/>
      <c r="AA1864" s="73" t="n"/>
      <c r="AB1864" s="73" t="n"/>
      <c r="AC1864" s="73" t="n"/>
      <c r="AD1864" s="73" t="n"/>
      <c r="AE1864" s="73" t="n"/>
      <c r="AF1864" s="73" t="n"/>
      <c r="AG1864" s="73" t="n"/>
      <c r="AH1864" s="73" t="n"/>
      <c r="AI1864" s="73" t="n"/>
      <c r="AJ1864" s="73" t="n"/>
      <c r="AK1864" s="73" t="n"/>
      <c r="AL1864" s="73" t="n"/>
      <c r="AM1864" s="73" t="n"/>
      <c r="AN1864" s="73" t="n"/>
      <c r="AO1864" s="73" t="n"/>
      <c r="AP1864" s="73" t="n"/>
      <c r="AQ1864" s="73" t="n"/>
      <c r="AR1864" s="73" t="n"/>
      <c r="AS1864" s="73" t="n"/>
      <c r="AT1864" s="73" t="n"/>
      <c r="AU1864" s="73" t="n"/>
      <c r="AV1864" s="73" t="n"/>
      <c r="AW1864" s="73" t="n"/>
      <c r="AX1864" s="73" t="n"/>
      <c r="AY1864" s="73" t="n"/>
      <c r="AZ1864" s="73" t="n"/>
      <c r="BA1864" s="73" t="n"/>
      <c r="BB1864" s="73" t="n"/>
      <c r="BC1864" s="73" t="n"/>
      <c r="BD1864" s="73" t="n"/>
      <c r="BE1864" s="73" t="n"/>
      <c r="BF1864" s="73" t="n"/>
      <c r="BG1864" s="73" t="n"/>
      <c r="BH1864" s="73" t="n"/>
      <c r="BI1864" s="73" t="n"/>
      <c r="BJ1864" s="73" t="n"/>
      <c r="BK1864" s="73" t="n"/>
      <c r="BL1864" s="73" t="n"/>
      <c r="BM1864" s="73" t="n"/>
      <c r="BN1864" s="73" t="n"/>
      <c r="BO1864" s="73" t="n"/>
      <c r="BP1864" s="96" t="n"/>
      <c r="BQ1864" s="174" t="n"/>
      <c r="BR1864" s="174" t="n"/>
      <c r="BS1864" s="174" t="n"/>
      <c r="BT1864" s="174" t="n"/>
      <c r="BU1864" s="174" t="n"/>
      <c r="BV1864" s="174" t="n"/>
      <c r="BW1864" s="174" t="n"/>
      <c r="BX1864" s="174" t="n"/>
      <c r="BY1864" s="174" t="n"/>
      <c r="BZ1864" s="175" t="n"/>
      <c r="CA1864" s="176" t="n"/>
      <c r="CB1864" s="177" t="n"/>
      <c r="CC1864" s="118" t="n"/>
      <c r="CD1864" s="178" t="n"/>
      <c r="CE1864" s="120" t="n"/>
      <c r="CF1864" s="178" t="n"/>
      <c r="CG1864" s="179" t="n"/>
      <c r="CH1864" s="178" t="n"/>
      <c r="CI1864" s="180" t="n"/>
      <c r="CJ1864" s="181" t="n"/>
      <c r="CK1864" s="182" t="n"/>
    </row>
    <row r="1865">
      <c r="A1865" s="69" t="n"/>
      <c r="B1865" s="70" t="n"/>
      <c r="C1865" s="77" t="n"/>
      <c r="D1865" s="84" t="n"/>
      <c r="E1865" s="69" t="n"/>
      <c r="F1865" s="69" t="n"/>
      <c r="G1865" s="73" t="n"/>
      <c r="H1865" s="73" t="n"/>
      <c r="I1865" s="75" t="n"/>
      <c r="J1865" s="75" t="n"/>
      <c r="K1865" s="73" t="n"/>
      <c r="L1865" s="73" t="n"/>
      <c r="M1865" s="73" t="n"/>
      <c r="N1865" s="73" t="n"/>
      <c r="O1865" s="75" t="n"/>
      <c r="P1865" s="75" t="n"/>
      <c r="Q1865" s="73" t="n"/>
      <c r="R1865" s="73" t="n"/>
      <c r="S1865" s="73" t="n"/>
      <c r="T1865" s="73" t="n"/>
      <c r="U1865" s="73" t="n"/>
      <c r="V1865" s="73" t="n"/>
      <c r="W1865" s="73" t="n"/>
      <c r="X1865" s="73" t="n"/>
      <c r="Y1865" s="73" t="n"/>
      <c r="Z1865" s="73" t="n"/>
      <c r="AA1865" s="73" t="n"/>
      <c r="AB1865" s="73" t="n"/>
      <c r="AC1865" s="73" t="n"/>
      <c r="AD1865" s="73" t="n"/>
      <c r="AE1865" s="73" t="n"/>
      <c r="AF1865" s="73" t="n"/>
      <c r="AG1865" s="73" t="n"/>
      <c r="AH1865" s="73" t="n"/>
      <c r="AI1865" s="73" t="n"/>
      <c r="AJ1865" s="73" t="n"/>
      <c r="AK1865" s="73" t="n"/>
      <c r="AL1865" s="73" t="n"/>
      <c r="AM1865" s="73" t="n"/>
      <c r="AN1865" s="73" t="n"/>
      <c r="AO1865" s="73" t="n"/>
      <c r="AP1865" s="73" t="n"/>
      <c r="AQ1865" s="73" t="n"/>
      <c r="AR1865" s="73" t="n"/>
      <c r="AS1865" s="73" t="n"/>
      <c r="AT1865" s="73" t="n"/>
      <c r="AU1865" s="73" t="n"/>
      <c r="AV1865" s="73" t="n"/>
      <c r="AW1865" s="73" t="n"/>
      <c r="AX1865" s="73" t="n"/>
      <c r="AY1865" s="73" t="n"/>
      <c r="AZ1865" s="73" t="n"/>
      <c r="BA1865" s="73" t="n"/>
      <c r="BB1865" s="73" t="n"/>
      <c r="BC1865" s="73" t="n"/>
      <c r="BD1865" s="73" t="n"/>
      <c r="BE1865" s="73" t="n"/>
      <c r="BF1865" s="73" t="n"/>
      <c r="BG1865" s="73" t="n"/>
      <c r="BH1865" s="73" t="n"/>
      <c r="BI1865" s="73" t="n"/>
      <c r="BJ1865" s="73" t="n"/>
      <c r="BK1865" s="73" t="n"/>
      <c r="BL1865" s="73" t="n"/>
      <c r="BM1865" s="73" t="n"/>
      <c r="BN1865" s="73" t="n"/>
      <c r="BO1865" s="73" t="n"/>
      <c r="BP1865" s="96" t="n"/>
      <c r="BQ1865" s="174" t="n"/>
      <c r="BR1865" s="174" t="n"/>
      <c r="BS1865" s="174" t="n"/>
      <c r="BT1865" s="174" t="n"/>
      <c r="BU1865" s="174" t="n"/>
      <c r="BV1865" s="174" t="n"/>
      <c r="BW1865" s="174" t="n"/>
      <c r="BX1865" s="174" t="n"/>
      <c r="BY1865" s="174" t="n"/>
      <c r="BZ1865" s="175" t="n"/>
      <c r="CA1865" s="176" t="n"/>
      <c r="CB1865" s="177" t="n"/>
      <c r="CC1865" s="118" t="n"/>
      <c r="CD1865" s="178" t="n"/>
      <c r="CE1865" s="120" t="n"/>
      <c r="CF1865" s="178" t="n"/>
      <c r="CG1865" s="179" t="n"/>
      <c r="CH1865" s="178" t="n"/>
      <c r="CI1865" s="180" t="n"/>
      <c r="CJ1865" s="181" t="n"/>
      <c r="CK1865" s="182" t="n"/>
    </row>
    <row r="1866">
      <c r="A1866" s="69" t="n"/>
      <c r="B1866" s="70" t="n"/>
      <c r="C1866" s="77" t="n"/>
      <c r="D1866" s="84" t="n"/>
      <c r="E1866" s="69" t="n"/>
      <c r="F1866" s="69" t="n"/>
      <c r="G1866" s="73" t="n"/>
      <c r="H1866" s="73" t="n"/>
      <c r="I1866" s="75" t="n"/>
      <c r="J1866" s="75" t="n"/>
      <c r="K1866" s="73" t="n"/>
      <c r="L1866" s="73" t="n"/>
      <c r="M1866" s="73" t="n"/>
      <c r="N1866" s="73" t="n"/>
      <c r="O1866" s="75" t="n"/>
      <c r="P1866" s="75" t="n"/>
      <c r="Q1866" s="73" t="n"/>
      <c r="R1866" s="73" t="n"/>
      <c r="S1866" s="73" t="n"/>
      <c r="T1866" s="73" t="n"/>
      <c r="U1866" s="73" t="n"/>
      <c r="V1866" s="73" t="n"/>
      <c r="W1866" s="73" t="n"/>
      <c r="X1866" s="73" t="n"/>
      <c r="Y1866" s="73" t="n"/>
      <c r="Z1866" s="73" t="n"/>
      <c r="AA1866" s="73" t="n"/>
      <c r="AB1866" s="73" t="n"/>
      <c r="AC1866" s="73" t="n"/>
      <c r="AD1866" s="73" t="n"/>
      <c r="AE1866" s="73" t="n"/>
      <c r="AF1866" s="73" t="n"/>
      <c r="AG1866" s="73" t="n"/>
      <c r="AH1866" s="73" t="n"/>
      <c r="AI1866" s="73" t="n"/>
      <c r="AJ1866" s="73" t="n"/>
      <c r="AK1866" s="73" t="n"/>
      <c r="AL1866" s="73" t="n"/>
      <c r="AM1866" s="73" t="n"/>
      <c r="AN1866" s="73" t="n"/>
      <c r="AO1866" s="73" t="n"/>
      <c r="AP1866" s="73" t="n"/>
      <c r="AQ1866" s="73" t="n"/>
      <c r="AR1866" s="73" t="n"/>
      <c r="AS1866" s="73" t="n"/>
      <c r="AT1866" s="73" t="n"/>
      <c r="AU1866" s="73" t="n"/>
      <c r="AV1866" s="73" t="n"/>
      <c r="AW1866" s="73" t="n"/>
      <c r="AX1866" s="73" t="n"/>
      <c r="AY1866" s="73" t="n"/>
      <c r="AZ1866" s="73" t="n"/>
      <c r="BA1866" s="73" t="n"/>
      <c r="BB1866" s="73" t="n"/>
      <c r="BC1866" s="73" t="n"/>
      <c r="BD1866" s="73" t="n"/>
      <c r="BE1866" s="73" t="n"/>
      <c r="BF1866" s="73" t="n"/>
      <c r="BG1866" s="73" t="n"/>
      <c r="BH1866" s="73" t="n"/>
      <c r="BI1866" s="73" t="n"/>
      <c r="BJ1866" s="73" t="n"/>
      <c r="BK1866" s="73" t="n"/>
      <c r="BL1866" s="73" t="n"/>
      <c r="BM1866" s="73" t="n"/>
      <c r="BN1866" s="73" t="n"/>
      <c r="BO1866" s="73" t="n"/>
      <c r="BP1866" s="96" t="n"/>
      <c r="BQ1866" s="174" t="n"/>
      <c r="BR1866" s="174" t="n"/>
      <c r="BS1866" s="174" t="n"/>
      <c r="BT1866" s="174" t="n"/>
      <c r="BU1866" s="174" t="n"/>
      <c r="BV1866" s="174" t="n"/>
      <c r="BW1866" s="174" t="n"/>
      <c r="BX1866" s="174" t="n"/>
      <c r="BY1866" s="174" t="n"/>
      <c r="BZ1866" s="175" t="n"/>
      <c r="CA1866" s="176" t="n"/>
      <c r="CB1866" s="177" t="n"/>
      <c r="CC1866" s="118" t="n"/>
      <c r="CD1866" s="178" t="n"/>
      <c r="CE1866" s="120" t="n"/>
      <c r="CF1866" s="178" t="n"/>
      <c r="CG1866" s="179" t="n"/>
      <c r="CH1866" s="178" t="n"/>
      <c r="CI1866" s="180" t="n"/>
      <c r="CJ1866" s="181" t="n"/>
      <c r="CK1866" s="182" t="n"/>
    </row>
    <row r="1867">
      <c r="A1867" s="69" t="n"/>
      <c r="B1867" s="70" t="n"/>
      <c r="C1867" s="77" t="n"/>
      <c r="D1867" s="84" t="n"/>
      <c r="E1867" s="69" t="n"/>
      <c r="F1867" s="69" t="n"/>
      <c r="G1867" s="73" t="n"/>
      <c r="H1867" s="73" t="n"/>
      <c r="I1867" s="75" t="n"/>
      <c r="J1867" s="75" t="n"/>
      <c r="K1867" s="73" t="n"/>
      <c r="L1867" s="73" t="n"/>
      <c r="M1867" s="73" t="n"/>
      <c r="N1867" s="73" t="n"/>
      <c r="O1867" s="75" t="n"/>
      <c r="P1867" s="75" t="n"/>
      <c r="Q1867" s="73" t="n"/>
      <c r="R1867" s="73" t="n"/>
      <c r="S1867" s="73" t="n"/>
      <c r="T1867" s="73" t="n"/>
      <c r="U1867" s="73" t="n"/>
      <c r="V1867" s="73" t="n"/>
      <c r="W1867" s="73" t="n"/>
      <c r="X1867" s="73" t="n"/>
      <c r="Y1867" s="73" t="n"/>
      <c r="Z1867" s="73" t="n"/>
      <c r="AA1867" s="73" t="n"/>
      <c r="AB1867" s="73" t="n"/>
      <c r="AC1867" s="73" t="n"/>
      <c r="AD1867" s="73" t="n"/>
      <c r="AE1867" s="73" t="n"/>
      <c r="AF1867" s="73" t="n"/>
      <c r="AG1867" s="73" t="n"/>
      <c r="AH1867" s="73" t="n"/>
      <c r="AI1867" s="73" t="n"/>
      <c r="AJ1867" s="73" t="n"/>
      <c r="AK1867" s="73" t="n"/>
      <c r="AL1867" s="73" t="n"/>
      <c r="AM1867" s="73" t="n"/>
      <c r="AN1867" s="73" t="n"/>
      <c r="AO1867" s="73" t="n"/>
      <c r="AP1867" s="73" t="n"/>
      <c r="AQ1867" s="73" t="n"/>
      <c r="AR1867" s="73" t="n"/>
      <c r="AS1867" s="73" t="n"/>
      <c r="AT1867" s="73" t="n"/>
      <c r="AU1867" s="73" t="n"/>
      <c r="AV1867" s="73" t="n"/>
      <c r="AW1867" s="73" t="n"/>
      <c r="AX1867" s="73" t="n"/>
      <c r="AY1867" s="73" t="n"/>
      <c r="AZ1867" s="73" t="n"/>
      <c r="BA1867" s="73" t="n"/>
      <c r="BB1867" s="73" t="n"/>
      <c r="BC1867" s="73" t="n"/>
      <c r="BD1867" s="73" t="n"/>
      <c r="BE1867" s="73" t="n"/>
      <c r="BF1867" s="73" t="n"/>
      <c r="BG1867" s="73" t="n"/>
      <c r="BH1867" s="73" t="n"/>
      <c r="BI1867" s="73" t="n"/>
      <c r="BJ1867" s="73" t="n"/>
      <c r="BK1867" s="73" t="n"/>
      <c r="BL1867" s="73" t="n"/>
      <c r="BM1867" s="73" t="n"/>
      <c r="BN1867" s="73" t="n"/>
      <c r="BO1867" s="73" t="n"/>
      <c r="BP1867" s="96" t="n"/>
      <c r="BQ1867" s="174" t="n"/>
      <c r="BR1867" s="174" t="n"/>
      <c r="BS1867" s="174" t="n"/>
      <c r="BT1867" s="174" t="n"/>
      <c r="BU1867" s="174" t="n"/>
      <c r="BV1867" s="174" t="n"/>
      <c r="BW1867" s="174" t="n"/>
      <c r="BX1867" s="174" t="n"/>
      <c r="BY1867" s="174" t="n"/>
      <c r="BZ1867" s="175" t="n"/>
      <c r="CA1867" s="176" t="n"/>
      <c r="CB1867" s="177" t="n"/>
      <c r="CC1867" s="118" t="n"/>
      <c r="CD1867" s="178" t="n"/>
      <c r="CE1867" s="120" t="n"/>
      <c r="CF1867" s="178" t="n"/>
      <c r="CG1867" s="179" t="n"/>
      <c r="CH1867" s="178" t="n"/>
      <c r="CI1867" s="180" t="n"/>
      <c r="CJ1867" s="181" t="n"/>
      <c r="CK1867" s="182" t="n"/>
    </row>
    <row r="1868">
      <c r="A1868" s="69" t="n"/>
      <c r="B1868" s="70" t="n"/>
      <c r="C1868" s="77" t="n"/>
      <c r="D1868" s="84" t="n"/>
      <c r="E1868" s="69" t="n"/>
      <c r="F1868" s="69" t="n"/>
      <c r="G1868" s="73" t="n"/>
      <c r="H1868" s="73" t="n"/>
      <c r="I1868" s="75" t="n"/>
      <c r="J1868" s="75" t="n"/>
      <c r="K1868" s="73" t="n"/>
      <c r="L1868" s="73" t="n"/>
      <c r="M1868" s="73" t="n"/>
      <c r="N1868" s="73" t="n"/>
      <c r="O1868" s="75" t="n"/>
      <c r="P1868" s="75" t="n"/>
      <c r="Q1868" s="73" t="n"/>
      <c r="R1868" s="73" t="n"/>
      <c r="S1868" s="73" t="n"/>
      <c r="T1868" s="73" t="n"/>
      <c r="U1868" s="73" t="n"/>
      <c r="V1868" s="73" t="n"/>
      <c r="W1868" s="73" t="n"/>
      <c r="X1868" s="73" t="n"/>
      <c r="Y1868" s="73" t="n"/>
      <c r="Z1868" s="73" t="n"/>
      <c r="AA1868" s="73" t="n"/>
      <c r="AB1868" s="73" t="n"/>
      <c r="AC1868" s="73" t="n"/>
      <c r="AD1868" s="73" t="n"/>
      <c r="AE1868" s="73" t="n"/>
      <c r="AF1868" s="73" t="n"/>
      <c r="AG1868" s="73" t="n"/>
      <c r="AH1868" s="73" t="n"/>
      <c r="AI1868" s="73" t="n"/>
      <c r="AJ1868" s="73" t="n"/>
      <c r="AK1868" s="73" t="n"/>
      <c r="AL1868" s="73" t="n"/>
      <c r="AM1868" s="73" t="n"/>
      <c r="AN1868" s="73" t="n"/>
      <c r="AO1868" s="73" t="n"/>
      <c r="AP1868" s="73" t="n"/>
      <c r="AQ1868" s="73" t="n"/>
      <c r="AR1868" s="73" t="n"/>
      <c r="AS1868" s="73" t="n"/>
      <c r="AT1868" s="73" t="n"/>
      <c r="AU1868" s="73" t="n"/>
      <c r="AV1868" s="73" t="n"/>
      <c r="AW1868" s="73" t="n"/>
      <c r="AX1868" s="73" t="n"/>
      <c r="AY1868" s="73" t="n"/>
      <c r="AZ1868" s="73" t="n"/>
      <c r="BA1868" s="73" t="n"/>
      <c r="BB1868" s="73" t="n"/>
      <c r="BC1868" s="73" t="n"/>
      <c r="BD1868" s="73" t="n"/>
      <c r="BE1868" s="73" t="n"/>
      <c r="BF1868" s="73" t="n"/>
      <c r="BG1868" s="73" t="n"/>
      <c r="BH1868" s="73" t="n"/>
      <c r="BI1868" s="73" t="n"/>
      <c r="BJ1868" s="73" t="n"/>
      <c r="BK1868" s="73" t="n"/>
      <c r="BL1868" s="73" t="n"/>
      <c r="BM1868" s="73" t="n"/>
      <c r="BN1868" s="73" t="n"/>
      <c r="BO1868" s="73" t="n"/>
      <c r="BP1868" s="96" t="n"/>
      <c r="BQ1868" s="174" t="n"/>
      <c r="BR1868" s="174" t="n"/>
      <c r="BS1868" s="174" t="n"/>
      <c r="BT1868" s="174" t="n"/>
      <c r="BU1868" s="174" t="n"/>
      <c r="BV1868" s="174" t="n"/>
      <c r="BW1868" s="174" t="n"/>
      <c r="BX1868" s="174" t="n"/>
      <c r="BY1868" s="174" t="n"/>
      <c r="BZ1868" s="175" t="n"/>
      <c r="CA1868" s="176" t="n"/>
      <c r="CB1868" s="177" t="n"/>
      <c r="CC1868" s="118" t="n"/>
      <c r="CD1868" s="178" t="n"/>
      <c r="CE1868" s="120" t="n"/>
      <c r="CF1868" s="178" t="n"/>
      <c r="CG1868" s="179" t="n"/>
      <c r="CH1868" s="178" t="n"/>
      <c r="CI1868" s="180" t="n"/>
      <c r="CJ1868" s="181" t="n"/>
      <c r="CK1868" s="182" t="n"/>
    </row>
    <row r="1869">
      <c r="A1869" s="69" t="n"/>
      <c r="B1869" s="70" t="n"/>
      <c r="C1869" s="77" t="n"/>
      <c r="D1869" s="84" t="n"/>
      <c r="E1869" s="69" t="n"/>
      <c r="F1869" s="69" t="n"/>
      <c r="G1869" s="73" t="n"/>
      <c r="H1869" s="73" t="n"/>
      <c r="I1869" s="75" t="n"/>
      <c r="J1869" s="75" t="n"/>
      <c r="K1869" s="73" t="n"/>
      <c r="L1869" s="73" t="n"/>
      <c r="M1869" s="73" t="n"/>
      <c r="N1869" s="73" t="n"/>
      <c r="O1869" s="75" t="n"/>
      <c r="P1869" s="75" t="n"/>
      <c r="Q1869" s="73" t="n"/>
      <c r="R1869" s="73" t="n"/>
      <c r="S1869" s="73" t="n"/>
      <c r="T1869" s="73" t="n"/>
      <c r="U1869" s="73" t="n"/>
      <c r="V1869" s="73" t="n"/>
      <c r="W1869" s="73" t="n"/>
      <c r="X1869" s="73" t="n"/>
      <c r="Y1869" s="73" t="n"/>
      <c r="Z1869" s="73" t="n"/>
      <c r="AA1869" s="73" t="n"/>
      <c r="AB1869" s="73" t="n"/>
      <c r="AC1869" s="73" t="n"/>
      <c r="AD1869" s="73" t="n"/>
      <c r="AE1869" s="73" t="n"/>
      <c r="AF1869" s="73" t="n"/>
      <c r="AG1869" s="73" t="n"/>
      <c r="AH1869" s="73" t="n"/>
      <c r="AI1869" s="73" t="n"/>
      <c r="AJ1869" s="73" t="n"/>
      <c r="AK1869" s="73" t="n"/>
      <c r="AL1869" s="73" t="n"/>
      <c r="AM1869" s="73" t="n"/>
      <c r="AN1869" s="73" t="n"/>
      <c r="AO1869" s="73" t="n"/>
      <c r="AP1869" s="73" t="n"/>
      <c r="AQ1869" s="73" t="n"/>
      <c r="AR1869" s="73" t="n"/>
      <c r="AS1869" s="73" t="n"/>
      <c r="AT1869" s="73" t="n"/>
      <c r="AU1869" s="73" t="n"/>
      <c r="AV1869" s="73" t="n"/>
      <c r="AW1869" s="73" t="n"/>
      <c r="AX1869" s="73" t="n"/>
      <c r="AY1869" s="73" t="n"/>
      <c r="AZ1869" s="73" t="n"/>
      <c r="BA1869" s="73" t="n"/>
      <c r="BB1869" s="73" t="n"/>
      <c r="BC1869" s="73" t="n"/>
      <c r="BD1869" s="73" t="n"/>
      <c r="BE1869" s="73" t="n"/>
      <c r="BF1869" s="73" t="n"/>
      <c r="BG1869" s="73" t="n"/>
      <c r="BH1869" s="73" t="n"/>
      <c r="BI1869" s="73" t="n"/>
      <c r="BJ1869" s="73" t="n"/>
      <c r="BK1869" s="73" t="n"/>
      <c r="BL1869" s="73" t="n"/>
      <c r="BM1869" s="73" t="n"/>
      <c r="BN1869" s="73" t="n"/>
      <c r="BO1869" s="73" t="n"/>
      <c r="BP1869" s="96" t="n"/>
      <c r="BQ1869" s="174" t="n"/>
      <c r="BR1869" s="174" t="n"/>
      <c r="BS1869" s="174" t="n"/>
      <c r="BT1869" s="174" t="n"/>
      <c r="BU1869" s="174" t="n"/>
      <c r="BV1869" s="174" t="n"/>
      <c r="BW1869" s="174" t="n"/>
      <c r="BX1869" s="174" t="n"/>
      <c r="BY1869" s="174" t="n"/>
      <c r="BZ1869" s="175" t="n"/>
      <c r="CA1869" s="176" t="n"/>
      <c r="CB1869" s="177" t="n"/>
      <c r="CC1869" s="118" t="n"/>
      <c r="CD1869" s="178" t="n"/>
      <c r="CE1869" s="120" t="n"/>
      <c r="CF1869" s="178" t="n"/>
      <c r="CG1869" s="179" t="n"/>
      <c r="CH1869" s="178" t="n"/>
      <c r="CI1869" s="180" t="n"/>
      <c r="CJ1869" s="181" t="n"/>
      <c r="CK1869" s="182" t="n"/>
    </row>
    <row r="1870">
      <c r="A1870" s="69" t="n"/>
      <c r="B1870" s="70" t="n"/>
      <c r="C1870" s="77" t="n"/>
      <c r="D1870" s="84" t="n"/>
      <c r="E1870" s="69" t="n"/>
      <c r="F1870" s="69" t="n"/>
      <c r="G1870" s="73" t="n"/>
      <c r="H1870" s="73" t="n"/>
      <c r="I1870" s="75" t="n"/>
      <c r="J1870" s="75" t="n"/>
      <c r="K1870" s="73" t="n"/>
      <c r="L1870" s="73" t="n"/>
      <c r="M1870" s="73" t="n"/>
      <c r="N1870" s="73" t="n"/>
      <c r="O1870" s="75" t="n"/>
      <c r="P1870" s="75" t="n"/>
      <c r="Q1870" s="73" t="n"/>
      <c r="R1870" s="73" t="n"/>
      <c r="S1870" s="73" t="n"/>
      <c r="T1870" s="73" t="n"/>
      <c r="U1870" s="73" t="n"/>
      <c r="V1870" s="73" t="n"/>
      <c r="W1870" s="73" t="n"/>
      <c r="X1870" s="73" t="n"/>
      <c r="Y1870" s="73" t="n"/>
      <c r="Z1870" s="73" t="n"/>
      <c r="AA1870" s="73" t="n"/>
      <c r="AB1870" s="73" t="n"/>
      <c r="AC1870" s="73" t="n"/>
      <c r="AD1870" s="73" t="n"/>
      <c r="AE1870" s="73" t="n"/>
      <c r="AF1870" s="73" t="n"/>
      <c r="AG1870" s="73" t="n"/>
      <c r="AH1870" s="73" t="n"/>
      <c r="AI1870" s="73" t="n"/>
      <c r="AJ1870" s="73" t="n"/>
      <c r="AK1870" s="73" t="n"/>
      <c r="AL1870" s="73" t="n"/>
      <c r="AM1870" s="73" t="n"/>
      <c r="AN1870" s="73" t="n"/>
      <c r="AO1870" s="73" t="n"/>
      <c r="AP1870" s="73" t="n"/>
      <c r="AQ1870" s="73" t="n"/>
      <c r="AR1870" s="73" t="n"/>
      <c r="AS1870" s="73" t="n"/>
      <c r="AT1870" s="73" t="n"/>
      <c r="AU1870" s="73" t="n"/>
      <c r="AV1870" s="73" t="n"/>
      <c r="AW1870" s="73" t="n"/>
      <c r="AX1870" s="73" t="n"/>
      <c r="AY1870" s="73" t="n"/>
      <c r="AZ1870" s="73" t="n"/>
      <c r="BA1870" s="73" t="n"/>
      <c r="BB1870" s="73" t="n"/>
      <c r="BC1870" s="73" t="n"/>
      <c r="BD1870" s="73" t="n"/>
      <c r="BE1870" s="73" t="n"/>
      <c r="BF1870" s="73" t="n"/>
      <c r="BG1870" s="73" t="n"/>
      <c r="BH1870" s="73" t="n"/>
      <c r="BI1870" s="73" t="n"/>
      <c r="BJ1870" s="73" t="n"/>
      <c r="BK1870" s="73" t="n"/>
      <c r="BL1870" s="73" t="n"/>
      <c r="BM1870" s="73" t="n"/>
      <c r="BN1870" s="73" t="n"/>
      <c r="BO1870" s="73" t="n"/>
      <c r="BP1870" s="96" t="n"/>
      <c r="BQ1870" s="174" t="n"/>
      <c r="BR1870" s="174" t="n"/>
      <c r="BS1870" s="174" t="n"/>
      <c r="BT1870" s="174" t="n"/>
      <c r="BU1870" s="174" t="n"/>
      <c r="BV1870" s="174" t="n"/>
      <c r="BW1870" s="174" t="n"/>
      <c r="BX1870" s="174" t="n"/>
      <c r="BY1870" s="174" t="n"/>
      <c r="BZ1870" s="175" t="n"/>
      <c r="CA1870" s="176" t="n"/>
      <c r="CB1870" s="177" t="n"/>
      <c r="CC1870" s="118" t="n"/>
      <c r="CD1870" s="178" t="n"/>
      <c r="CE1870" s="120" t="n"/>
      <c r="CF1870" s="178" t="n"/>
      <c r="CG1870" s="179" t="n"/>
      <c r="CH1870" s="178" t="n"/>
      <c r="CI1870" s="180" t="n"/>
      <c r="CJ1870" s="181" t="n"/>
      <c r="CK1870" s="182" t="n"/>
    </row>
    <row r="1871">
      <c r="A1871" s="69" t="n"/>
      <c r="B1871" s="70" t="n"/>
      <c r="C1871" s="77" t="n"/>
      <c r="D1871" s="84" t="n"/>
      <c r="E1871" s="69" t="n"/>
      <c r="F1871" s="69" t="n"/>
      <c r="G1871" s="73" t="n"/>
      <c r="H1871" s="73" t="n"/>
      <c r="I1871" s="75" t="n"/>
      <c r="J1871" s="75" t="n"/>
      <c r="K1871" s="73" t="n"/>
      <c r="L1871" s="73" t="n"/>
      <c r="M1871" s="73" t="n"/>
      <c r="N1871" s="73" t="n"/>
      <c r="O1871" s="75" t="n"/>
      <c r="P1871" s="75" t="n"/>
      <c r="Q1871" s="73" t="n"/>
      <c r="R1871" s="73" t="n"/>
      <c r="S1871" s="73" t="n"/>
      <c r="T1871" s="73" t="n"/>
      <c r="U1871" s="73" t="n"/>
      <c r="V1871" s="73" t="n"/>
      <c r="W1871" s="73" t="n"/>
      <c r="X1871" s="73" t="n"/>
      <c r="Y1871" s="73" t="n"/>
      <c r="Z1871" s="73" t="n"/>
      <c r="AA1871" s="73" t="n"/>
      <c r="AB1871" s="73" t="n"/>
      <c r="AC1871" s="73" t="n"/>
      <c r="AD1871" s="73" t="n"/>
      <c r="AE1871" s="73" t="n"/>
      <c r="AF1871" s="73" t="n"/>
      <c r="AG1871" s="73" t="n"/>
      <c r="AH1871" s="73" t="n"/>
      <c r="AI1871" s="73" t="n"/>
      <c r="AJ1871" s="73" t="n"/>
      <c r="AK1871" s="73" t="n"/>
      <c r="AL1871" s="73" t="n"/>
      <c r="AM1871" s="73" t="n"/>
      <c r="AN1871" s="73" t="n"/>
      <c r="AO1871" s="73" t="n"/>
      <c r="AP1871" s="73" t="n"/>
      <c r="AQ1871" s="73" t="n"/>
      <c r="AR1871" s="73" t="n"/>
      <c r="AS1871" s="73" t="n"/>
      <c r="AT1871" s="73" t="n"/>
      <c r="AU1871" s="73" t="n"/>
      <c r="AV1871" s="73" t="n"/>
      <c r="AW1871" s="73" t="n"/>
      <c r="AX1871" s="73" t="n"/>
      <c r="AY1871" s="73" t="n"/>
      <c r="AZ1871" s="73" t="n"/>
      <c r="BA1871" s="73" t="n"/>
      <c r="BB1871" s="73" t="n"/>
      <c r="BC1871" s="73" t="n"/>
      <c r="BD1871" s="73" t="n"/>
      <c r="BE1871" s="73" t="n"/>
      <c r="BF1871" s="73" t="n"/>
      <c r="BG1871" s="73" t="n"/>
      <c r="BH1871" s="73" t="n"/>
      <c r="BI1871" s="73" t="n"/>
      <c r="BJ1871" s="73" t="n"/>
      <c r="BK1871" s="73" t="n"/>
      <c r="BL1871" s="73" t="n"/>
      <c r="BM1871" s="73" t="n"/>
      <c r="BN1871" s="73" t="n"/>
      <c r="BO1871" s="73" t="n"/>
      <c r="BP1871" s="96" t="n"/>
      <c r="BQ1871" s="174" t="n"/>
      <c r="BR1871" s="174" t="n"/>
      <c r="BS1871" s="174" t="n"/>
      <c r="BT1871" s="174" t="n"/>
      <c r="BU1871" s="174" t="n"/>
      <c r="BV1871" s="174" t="n"/>
      <c r="BW1871" s="174" t="n"/>
      <c r="BX1871" s="174" t="n"/>
      <c r="BY1871" s="174" t="n"/>
      <c r="BZ1871" s="175" t="n"/>
      <c r="CA1871" s="176" t="n"/>
      <c r="CB1871" s="177" t="n"/>
      <c r="CC1871" s="118" t="n"/>
      <c r="CD1871" s="178" t="n"/>
      <c r="CE1871" s="120" t="n"/>
      <c r="CF1871" s="178" t="n"/>
      <c r="CG1871" s="179" t="n"/>
      <c r="CH1871" s="178" t="n"/>
      <c r="CI1871" s="180" t="n"/>
      <c r="CJ1871" s="181" t="n"/>
      <c r="CK1871" s="182" t="n"/>
    </row>
    <row r="1872">
      <c r="A1872" s="69" t="n"/>
      <c r="B1872" s="70" t="n"/>
      <c r="C1872" s="77" t="n"/>
      <c r="D1872" s="84" t="n"/>
      <c r="E1872" s="69" t="n"/>
      <c r="F1872" s="69" t="n"/>
      <c r="G1872" s="73" t="n"/>
      <c r="H1872" s="73" t="n"/>
      <c r="I1872" s="75" t="n"/>
      <c r="J1872" s="75" t="n"/>
      <c r="K1872" s="73" t="n"/>
      <c r="L1872" s="73" t="n"/>
      <c r="M1872" s="73" t="n"/>
      <c r="N1872" s="73" t="n"/>
      <c r="O1872" s="75" t="n"/>
      <c r="P1872" s="75" t="n"/>
      <c r="Q1872" s="73" t="n"/>
      <c r="R1872" s="73" t="n"/>
      <c r="S1872" s="73" t="n"/>
      <c r="T1872" s="73" t="n"/>
      <c r="U1872" s="73" t="n"/>
      <c r="V1872" s="73" t="n"/>
      <c r="W1872" s="73" t="n"/>
      <c r="X1872" s="73" t="n"/>
      <c r="Y1872" s="73" t="n"/>
      <c r="Z1872" s="73" t="n"/>
      <c r="AA1872" s="73" t="n"/>
      <c r="AB1872" s="73" t="n"/>
      <c r="AC1872" s="73" t="n"/>
      <c r="AD1872" s="73" t="n"/>
      <c r="AE1872" s="73" t="n"/>
      <c r="AF1872" s="73" t="n"/>
      <c r="AG1872" s="73" t="n"/>
      <c r="AH1872" s="73" t="n"/>
      <c r="AI1872" s="73" t="n"/>
      <c r="AJ1872" s="73" t="n"/>
      <c r="AK1872" s="73" t="n"/>
      <c r="AL1872" s="73" t="n"/>
      <c r="AM1872" s="73" t="n"/>
      <c r="AN1872" s="73" t="n"/>
      <c r="AO1872" s="73" t="n"/>
      <c r="AP1872" s="73" t="n"/>
      <c r="AQ1872" s="73" t="n"/>
      <c r="AR1872" s="73" t="n"/>
      <c r="AS1872" s="73" t="n"/>
      <c r="AT1872" s="73" t="n"/>
      <c r="AU1872" s="73" t="n"/>
      <c r="AV1872" s="73" t="n"/>
      <c r="AW1872" s="73" t="n"/>
      <c r="AX1872" s="73" t="n"/>
      <c r="AY1872" s="73" t="n"/>
      <c r="AZ1872" s="73" t="n"/>
      <c r="BA1872" s="73" t="n"/>
      <c r="BB1872" s="73" t="n"/>
      <c r="BC1872" s="73" t="n"/>
      <c r="BD1872" s="73" t="n"/>
      <c r="BE1872" s="73" t="n"/>
      <c r="BF1872" s="73" t="n"/>
      <c r="BG1872" s="73" t="n"/>
      <c r="BH1872" s="73" t="n"/>
      <c r="BI1872" s="73" t="n"/>
      <c r="BJ1872" s="73" t="n"/>
      <c r="BK1872" s="73" t="n"/>
      <c r="BL1872" s="73" t="n"/>
      <c r="BM1872" s="73" t="n"/>
      <c r="BN1872" s="73" t="n"/>
      <c r="BO1872" s="73" t="n"/>
      <c r="BP1872" s="96" t="n"/>
      <c r="BQ1872" s="174" t="n"/>
      <c r="BR1872" s="174" t="n"/>
      <c r="BS1872" s="174" t="n"/>
      <c r="BT1872" s="174" t="n"/>
      <c r="BU1872" s="174" t="n"/>
      <c r="BV1872" s="174" t="n"/>
      <c r="BW1872" s="174" t="n"/>
      <c r="BX1872" s="174" t="n"/>
      <c r="BY1872" s="174" t="n"/>
      <c r="BZ1872" s="175" t="n"/>
      <c r="CA1872" s="176" t="n"/>
      <c r="CB1872" s="177" t="n"/>
      <c r="CC1872" s="118" t="n"/>
      <c r="CD1872" s="178" t="n"/>
      <c r="CE1872" s="120" t="n"/>
      <c r="CF1872" s="178" t="n"/>
      <c r="CG1872" s="179" t="n"/>
      <c r="CH1872" s="178" t="n"/>
      <c r="CI1872" s="180" t="n"/>
      <c r="CJ1872" s="181" t="n"/>
      <c r="CK1872" s="182" t="n"/>
    </row>
    <row r="1873">
      <c r="A1873" s="69" t="n"/>
      <c r="B1873" s="70" t="n"/>
      <c r="C1873" s="77" t="n"/>
      <c r="D1873" s="84" t="n"/>
      <c r="E1873" s="69" t="n"/>
      <c r="F1873" s="69" t="n"/>
      <c r="G1873" s="73" t="n"/>
      <c r="H1873" s="73" t="n"/>
      <c r="I1873" s="75" t="n"/>
      <c r="J1873" s="75" t="n"/>
      <c r="K1873" s="73" t="n"/>
      <c r="L1873" s="73" t="n"/>
      <c r="M1873" s="73" t="n"/>
      <c r="N1873" s="73" t="n"/>
      <c r="O1873" s="75" t="n"/>
      <c r="P1873" s="75" t="n"/>
      <c r="Q1873" s="73" t="n"/>
      <c r="R1873" s="73" t="n"/>
      <c r="S1873" s="73" t="n"/>
      <c r="T1873" s="73" t="n"/>
      <c r="U1873" s="73" t="n"/>
      <c r="V1873" s="73" t="n"/>
      <c r="W1873" s="73" t="n"/>
      <c r="X1873" s="73" t="n"/>
      <c r="Y1873" s="73" t="n"/>
      <c r="Z1873" s="73" t="n"/>
      <c r="AA1873" s="73" t="n"/>
      <c r="AB1873" s="73" t="n"/>
      <c r="AC1873" s="73" t="n"/>
      <c r="AD1873" s="73" t="n"/>
      <c r="AE1873" s="73" t="n"/>
      <c r="AF1873" s="73" t="n"/>
      <c r="AG1873" s="73" t="n"/>
      <c r="AH1873" s="73" t="n"/>
      <c r="AI1873" s="73" t="n"/>
      <c r="AJ1873" s="73" t="n"/>
      <c r="AK1873" s="73" t="n"/>
      <c r="AL1873" s="73" t="n"/>
      <c r="AM1873" s="73" t="n"/>
      <c r="AN1873" s="73" t="n"/>
      <c r="AO1873" s="73" t="n"/>
      <c r="AP1873" s="73" t="n"/>
      <c r="AQ1873" s="73" t="n"/>
      <c r="AR1873" s="73" t="n"/>
      <c r="AS1873" s="73" t="n"/>
      <c r="AT1873" s="73" t="n"/>
      <c r="AU1873" s="73" t="n"/>
      <c r="AV1873" s="73" t="n"/>
      <c r="AW1873" s="73" t="n"/>
      <c r="AX1873" s="73" t="n"/>
      <c r="AY1873" s="73" t="n"/>
      <c r="AZ1873" s="73" t="n"/>
      <c r="BA1873" s="73" t="n"/>
      <c r="BB1873" s="73" t="n"/>
      <c r="BC1873" s="73" t="n"/>
      <c r="BD1873" s="73" t="n"/>
      <c r="BE1873" s="73" t="n"/>
      <c r="BF1873" s="73" t="n"/>
      <c r="BG1873" s="73" t="n"/>
      <c r="BH1873" s="73" t="n"/>
      <c r="BI1873" s="73" t="n"/>
      <c r="BJ1873" s="73" t="n"/>
      <c r="BK1873" s="73" t="n"/>
      <c r="BL1873" s="73" t="n"/>
      <c r="BM1873" s="73" t="n"/>
      <c r="BN1873" s="73" t="n"/>
      <c r="BO1873" s="73" t="n"/>
      <c r="BP1873" s="96" t="n"/>
      <c r="BQ1873" s="174" t="n"/>
      <c r="BR1873" s="174" t="n"/>
      <c r="BS1873" s="174" t="n"/>
      <c r="BT1873" s="174" t="n"/>
      <c r="BU1873" s="174" t="n"/>
      <c r="BV1873" s="174" t="n"/>
      <c r="BW1873" s="174" t="n"/>
      <c r="BX1873" s="174" t="n"/>
      <c r="BY1873" s="174" t="n"/>
      <c r="BZ1873" s="175" t="n"/>
      <c r="CA1873" s="176" t="n"/>
      <c r="CB1873" s="177" t="n"/>
      <c r="CC1873" s="118" t="n"/>
      <c r="CD1873" s="178" t="n"/>
      <c r="CE1873" s="120" t="n"/>
      <c r="CF1873" s="178" t="n"/>
      <c r="CG1873" s="179" t="n"/>
      <c r="CH1873" s="178" t="n"/>
      <c r="CI1873" s="180" t="n"/>
      <c r="CJ1873" s="181" t="n"/>
      <c r="CK1873" s="182" t="n"/>
    </row>
    <row r="1874">
      <c r="A1874" s="69" t="n"/>
      <c r="B1874" s="70" t="n"/>
      <c r="C1874" s="77" t="n"/>
      <c r="D1874" s="84" t="n"/>
      <c r="E1874" s="69" t="n"/>
      <c r="F1874" s="69" t="n"/>
      <c r="G1874" s="73" t="n"/>
      <c r="H1874" s="73" t="n"/>
      <c r="I1874" s="75" t="n"/>
      <c r="J1874" s="75" t="n"/>
      <c r="K1874" s="73" t="n"/>
      <c r="L1874" s="73" t="n"/>
      <c r="M1874" s="73" t="n"/>
      <c r="N1874" s="73" t="n"/>
      <c r="O1874" s="75" t="n"/>
      <c r="P1874" s="75" t="n"/>
      <c r="Q1874" s="73" t="n"/>
      <c r="R1874" s="73" t="n"/>
      <c r="S1874" s="73" t="n"/>
      <c r="T1874" s="73" t="n"/>
      <c r="U1874" s="73" t="n"/>
      <c r="V1874" s="73" t="n"/>
      <c r="W1874" s="73" t="n"/>
      <c r="X1874" s="73" t="n"/>
      <c r="Y1874" s="73" t="n"/>
      <c r="Z1874" s="73" t="n"/>
      <c r="AA1874" s="73" t="n"/>
      <c r="AB1874" s="73" t="n"/>
      <c r="AC1874" s="73" t="n"/>
      <c r="AD1874" s="73" t="n"/>
      <c r="AE1874" s="73" t="n"/>
      <c r="AF1874" s="73" t="n"/>
      <c r="AG1874" s="73" t="n"/>
      <c r="AH1874" s="73" t="n"/>
      <c r="AI1874" s="73" t="n"/>
      <c r="AJ1874" s="73" t="n"/>
      <c r="AK1874" s="73" t="n"/>
      <c r="AL1874" s="73" t="n"/>
      <c r="AM1874" s="73" t="n"/>
      <c r="AN1874" s="73" t="n"/>
      <c r="AO1874" s="73" t="n"/>
      <c r="AP1874" s="73" t="n"/>
      <c r="AQ1874" s="73" t="n"/>
      <c r="AR1874" s="73" t="n"/>
      <c r="AS1874" s="73" t="n"/>
      <c r="AT1874" s="73" t="n"/>
      <c r="AU1874" s="73" t="n"/>
      <c r="AV1874" s="73" t="n"/>
      <c r="AW1874" s="73" t="n"/>
      <c r="AX1874" s="73" t="n"/>
      <c r="AY1874" s="73" t="n"/>
      <c r="AZ1874" s="73" t="n"/>
      <c r="BA1874" s="73" t="n"/>
      <c r="BB1874" s="73" t="n"/>
      <c r="BC1874" s="73" t="n"/>
      <c r="BD1874" s="73" t="n"/>
      <c r="BE1874" s="73" t="n"/>
      <c r="BF1874" s="73" t="n"/>
      <c r="BG1874" s="73" t="n"/>
      <c r="BH1874" s="73" t="n"/>
      <c r="BI1874" s="73" t="n"/>
      <c r="BJ1874" s="73" t="n"/>
      <c r="BK1874" s="73" t="n"/>
      <c r="BL1874" s="73" t="n"/>
      <c r="BM1874" s="73" t="n"/>
      <c r="BN1874" s="73" t="n"/>
      <c r="BO1874" s="73" t="n"/>
      <c r="BP1874" s="96" t="n"/>
      <c r="BQ1874" s="174" t="n"/>
      <c r="BR1874" s="174" t="n"/>
      <c r="BS1874" s="174" t="n"/>
      <c r="BT1874" s="174" t="n"/>
      <c r="BU1874" s="174" t="n"/>
      <c r="BV1874" s="174" t="n"/>
      <c r="BW1874" s="174" t="n"/>
      <c r="BX1874" s="174" t="n"/>
      <c r="BY1874" s="174" t="n"/>
      <c r="BZ1874" s="175" t="n"/>
      <c r="CA1874" s="176" t="n"/>
      <c r="CB1874" s="177" t="n"/>
      <c r="CC1874" s="118" t="n"/>
      <c r="CD1874" s="178" t="n"/>
      <c r="CE1874" s="120" t="n"/>
      <c r="CF1874" s="178" t="n"/>
      <c r="CG1874" s="179" t="n"/>
      <c r="CH1874" s="178" t="n"/>
      <c r="CI1874" s="180" t="n"/>
      <c r="CJ1874" s="181" t="n"/>
      <c r="CK1874" s="182" t="n"/>
    </row>
    <row r="1875">
      <c r="A1875" s="69" t="n"/>
      <c r="B1875" s="70" t="n"/>
      <c r="C1875" s="77" t="n"/>
      <c r="D1875" s="84" t="n"/>
      <c r="E1875" s="69" t="n"/>
      <c r="F1875" s="69" t="n"/>
      <c r="G1875" s="73" t="n"/>
      <c r="H1875" s="73" t="n"/>
      <c r="I1875" s="75" t="n"/>
      <c r="J1875" s="75" t="n"/>
      <c r="K1875" s="73" t="n"/>
      <c r="L1875" s="73" t="n"/>
      <c r="M1875" s="73" t="n"/>
      <c r="N1875" s="73" t="n"/>
      <c r="O1875" s="75" t="n"/>
      <c r="P1875" s="75" t="n"/>
      <c r="Q1875" s="73" t="n"/>
      <c r="R1875" s="73" t="n"/>
      <c r="S1875" s="73" t="n"/>
      <c r="T1875" s="73" t="n"/>
      <c r="U1875" s="73" t="n"/>
      <c r="V1875" s="73" t="n"/>
      <c r="W1875" s="73" t="n"/>
      <c r="X1875" s="73" t="n"/>
      <c r="Y1875" s="73" t="n"/>
      <c r="Z1875" s="73" t="n"/>
      <c r="AA1875" s="73" t="n"/>
      <c r="AB1875" s="73" t="n"/>
      <c r="AC1875" s="73" t="n"/>
      <c r="AD1875" s="73" t="n"/>
      <c r="AE1875" s="73" t="n"/>
      <c r="AF1875" s="73" t="n"/>
      <c r="AG1875" s="73" t="n"/>
      <c r="AH1875" s="73" t="n"/>
      <c r="AI1875" s="73" t="n"/>
      <c r="AJ1875" s="73" t="n"/>
      <c r="AK1875" s="73" t="n"/>
      <c r="AL1875" s="73" t="n"/>
      <c r="AM1875" s="73" t="n"/>
      <c r="AN1875" s="73" t="n"/>
      <c r="AO1875" s="73" t="n"/>
      <c r="AP1875" s="73" t="n"/>
      <c r="AQ1875" s="73" t="n"/>
      <c r="AR1875" s="73" t="n"/>
      <c r="AS1875" s="73" t="n"/>
      <c r="AT1875" s="73" t="n"/>
      <c r="AU1875" s="73" t="n"/>
      <c r="AV1875" s="73" t="n"/>
      <c r="AW1875" s="73" t="n"/>
      <c r="AX1875" s="73" t="n"/>
      <c r="AY1875" s="73" t="n"/>
      <c r="AZ1875" s="73" t="n"/>
      <c r="BA1875" s="73" t="n"/>
      <c r="BB1875" s="73" t="n"/>
      <c r="BC1875" s="73" t="n"/>
      <c r="BD1875" s="73" t="n"/>
      <c r="BE1875" s="73" t="n"/>
      <c r="BF1875" s="73" t="n"/>
      <c r="BG1875" s="73" t="n"/>
      <c r="BH1875" s="73" t="n"/>
      <c r="BI1875" s="73" t="n"/>
      <c r="BJ1875" s="73" t="n"/>
      <c r="BK1875" s="73" t="n"/>
      <c r="BL1875" s="73" t="n"/>
      <c r="BM1875" s="73" t="n"/>
      <c r="BN1875" s="73" t="n"/>
      <c r="BO1875" s="73" t="n"/>
      <c r="BP1875" s="96" t="n"/>
      <c r="BQ1875" s="174" t="n"/>
      <c r="BR1875" s="174" t="n"/>
      <c r="BS1875" s="174" t="n"/>
      <c r="BT1875" s="174" t="n"/>
      <c r="BU1875" s="174" t="n"/>
      <c r="BV1875" s="174" t="n"/>
      <c r="BW1875" s="174" t="n"/>
      <c r="BX1875" s="174" t="n"/>
      <c r="BY1875" s="174" t="n"/>
      <c r="BZ1875" s="175" t="n"/>
      <c r="CA1875" s="176" t="n"/>
      <c r="CB1875" s="177" t="n"/>
      <c r="CC1875" s="118" t="n"/>
      <c r="CD1875" s="178" t="n"/>
      <c r="CE1875" s="120" t="n"/>
      <c r="CF1875" s="178" t="n"/>
      <c r="CG1875" s="179" t="n"/>
      <c r="CH1875" s="178" t="n"/>
      <c r="CI1875" s="180" t="n"/>
      <c r="CJ1875" s="181" t="n"/>
      <c r="CK1875" s="182" t="n"/>
    </row>
    <row r="1876">
      <c r="A1876" s="69" t="n"/>
      <c r="B1876" s="70" t="n"/>
      <c r="C1876" s="77" t="n"/>
      <c r="D1876" s="84" t="n"/>
      <c r="E1876" s="69" t="n"/>
      <c r="F1876" s="69" t="n"/>
      <c r="G1876" s="73" t="n"/>
      <c r="H1876" s="73" t="n"/>
      <c r="I1876" s="75" t="n"/>
      <c r="J1876" s="75" t="n"/>
      <c r="K1876" s="73" t="n"/>
      <c r="L1876" s="73" t="n"/>
      <c r="M1876" s="73" t="n"/>
      <c r="N1876" s="73" t="n"/>
      <c r="O1876" s="75" t="n"/>
      <c r="P1876" s="75" t="n"/>
      <c r="Q1876" s="73" t="n"/>
      <c r="R1876" s="73" t="n"/>
      <c r="S1876" s="73" t="n"/>
      <c r="T1876" s="73" t="n"/>
      <c r="U1876" s="73" t="n"/>
      <c r="V1876" s="73" t="n"/>
      <c r="W1876" s="73" t="n"/>
      <c r="X1876" s="73" t="n"/>
      <c r="Y1876" s="73" t="n"/>
      <c r="Z1876" s="73" t="n"/>
      <c r="AA1876" s="73" t="n"/>
      <c r="AB1876" s="73" t="n"/>
      <c r="AC1876" s="73" t="n"/>
      <c r="AD1876" s="73" t="n"/>
      <c r="AE1876" s="73" t="n"/>
      <c r="AF1876" s="73" t="n"/>
      <c r="AG1876" s="73" t="n"/>
      <c r="AH1876" s="73" t="n"/>
      <c r="AI1876" s="73" t="n"/>
      <c r="AJ1876" s="73" t="n"/>
      <c r="AK1876" s="73" t="n"/>
      <c r="AL1876" s="73" t="n"/>
      <c r="AM1876" s="73" t="n"/>
      <c r="AN1876" s="73" t="n"/>
      <c r="AO1876" s="73" t="n"/>
      <c r="AP1876" s="73" t="n"/>
      <c r="AQ1876" s="73" t="n"/>
      <c r="AR1876" s="73" t="n"/>
      <c r="AS1876" s="73" t="n"/>
      <c r="AT1876" s="73" t="n"/>
      <c r="AU1876" s="73" t="n"/>
      <c r="AV1876" s="73" t="n"/>
      <c r="AW1876" s="73" t="n"/>
      <c r="AX1876" s="73" t="n"/>
      <c r="AY1876" s="73" t="n"/>
      <c r="AZ1876" s="73" t="n"/>
      <c r="BA1876" s="73" t="n"/>
      <c r="BB1876" s="73" t="n"/>
      <c r="BC1876" s="73" t="n"/>
      <c r="BD1876" s="73" t="n"/>
      <c r="BE1876" s="73" t="n"/>
      <c r="BF1876" s="73" t="n"/>
      <c r="BG1876" s="73" t="n"/>
      <c r="BH1876" s="73" t="n"/>
      <c r="BI1876" s="73" t="n"/>
      <c r="BJ1876" s="73" t="n"/>
      <c r="BK1876" s="73" t="n"/>
      <c r="BL1876" s="73" t="n"/>
      <c r="BM1876" s="73" t="n"/>
      <c r="BN1876" s="73" t="n"/>
      <c r="BO1876" s="73" t="n"/>
      <c r="BP1876" s="96" t="n"/>
      <c r="BQ1876" s="174" t="n"/>
      <c r="BR1876" s="174" t="n"/>
      <c r="BS1876" s="174" t="n"/>
      <c r="BT1876" s="174" t="n"/>
      <c r="BU1876" s="174" t="n"/>
      <c r="BV1876" s="174" t="n"/>
      <c r="BW1876" s="174" t="n"/>
      <c r="BX1876" s="174" t="n"/>
      <c r="BY1876" s="174" t="n"/>
      <c r="BZ1876" s="175" t="n"/>
      <c r="CA1876" s="176" t="n"/>
      <c r="CB1876" s="177" t="n"/>
      <c r="CC1876" s="118" t="n"/>
      <c r="CD1876" s="178" t="n"/>
      <c r="CE1876" s="120" t="n"/>
      <c r="CF1876" s="178" t="n"/>
      <c r="CG1876" s="179" t="n"/>
      <c r="CH1876" s="178" t="n"/>
      <c r="CI1876" s="180" t="n"/>
      <c r="CJ1876" s="181" t="n"/>
      <c r="CK1876" s="182" t="n"/>
    </row>
    <row r="1877">
      <c r="A1877" s="69" t="n"/>
      <c r="B1877" s="70" t="n"/>
      <c r="C1877" s="77" t="n"/>
      <c r="D1877" s="84" t="n"/>
      <c r="E1877" s="69" t="n"/>
      <c r="F1877" s="69" t="n"/>
      <c r="G1877" s="73" t="n"/>
      <c r="H1877" s="73" t="n"/>
      <c r="I1877" s="75" t="n"/>
      <c r="J1877" s="75" t="n"/>
      <c r="K1877" s="73" t="n"/>
      <c r="L1877" s="73" t="n"/>
      <c r="M1877" s="73" t="n"/>
      <c r="N1877" s="73" t="n"/>
      <c r="O1877" s="75" t="n"/>
      <c r="P1877" s="75" t="n"/>
      <c r="Q1877" s="73" t="n"/>
      <c r="R1877" s="73" t="n"/>
      <c r="S1877" s="73" t="n"/>
      <c r="T1877" s="73" t="n"/>
      <c r="U1877" s="73" t="n"/>
      <c r="V1877" s="73" t="n"/>
      <c r="W1877" s="73" t="n"/>
      <c r="X1877" s="73" t="n"/>
      <c r="Y1877" s="73" t="n"/>
      <c r="Z1877" s="73" t="n"/>
      <c r="AA1877" s="73" t="n"/>
      <c r="AB1877" s="73" t="n"/>
      <c r="AC1877" s="73" t="n"/>
      <c r="AD1877" s="73" t="n"/>
      <c r="AE1877" s="73" t="n"/>
      <c r="AF1877" s="73" t="n"/>
      <c r="AG1877" s="73" t="n"/>
      <c r="AH1877" s="73" t="n"/>
      <c r="AI1877" s="73" t="n"/>
      <c r="AJ1877" s="73" t="n"/>
      <c r="AK1877" s="73" t="n"/>
      <c r="AL1877" s="73" t="n"/>
      <c r="AM1877" s="73" t="n"/>
      <c r="AN1877" s="73" t="n"/>
      <c r="AO1877" s="73" t="n"/>
      <c r="AP1877" s="73" t="n"/>
      <c r="AQ1877" s="73" t="n"/>
      <c r="AR1877" s="73" t="n"/>
      <c r="AS1877" s="73" t="n"/>
      <c r="AT1877" s="73" t="n"/>
      <c r="AU1877" s="73" t="n"/>
      <c r="AV1877" s="73" t="n"/>
      <c r="AW1877" s="73" t="n"/>
      <c r="AX1877" s="73" t="n"/>
      <c r="AY1877" s="73" t="n"/>
      <c r="AZ1877" s="73" t="n"/>
      <c r="BA1877" s="73" t="n"/>
      <c r="BB1877" s="73" t="n"/>
      <c r="BC1877" s="73" t="n"/>
      <c r="BD1877" s="73" t="n"/>
      <c r="BE1877" s="73" t="n"/>
      <c r="BF1877" s="73" t="n"/>
      <c r="BG1877" s="73" t="n"/>
      <c r="BH1877" s="73" t="n"/>
      <c r="BI1877" s="73" t="n"/>
      <c r="BJ1877" s="73" t="n"/>
      <c r="BK1877" s="73" t="n"/>
      <c r="BL1877" s="73" t="n"/>
      <c r="BM1877" s="73" t="n"/>
      <c r="BN1877" s="73" t="n"/>
      <c r="BO1877" s="73" t="n"/>
      <c r="BP1877" s="96" t="n"/>
      <c r="BQ1877" s="174" t="n"/>
      <c r="BR1877" s="174" t="n"/>
      <c r="BS1877" s="174" t="n"/>
      <c r="BT1877" s="174" t="n"/>
      <c r="BU1877" s="174" t="n"/>
      <c r="BV1877" s="174" t="n"/>
      <c r="BW1877" s="174" t="n"/>
      <c r="BX1877" s="174" t="n"/>
      <c r="BY1877" s="174" t="n"/>
      <c r="BZ1877" s="175" t="n"/>
      <c r="CA1877" s="176" t="n"/>
      <c r="CB1877" s="177" t="n"/>
      <c r="CC1877" s="118" t="n"/>
      <c r="CD1877" s="178" t="n"/>
      <c r="CE1877" s="120" t="n"/>
      <c r="CF1877" s="178" t="n"/>
      <c r="CG1877" s="179" t="n"/>
      <c r="CH1877" s="178" t="n"/>
      <c r="CI1877" s="180" t="n"/>
      <c r="CJ1877" s="181" t="n"/>
      <c r="CK1877" s="182" t="n"/>
    </row>
    <row r="1878">
      <c r="A1878" s="69" t="n"/>
      <c r="B1878" s="70" t="n"/>
      <c r="C1878" s="77" t="n"/>
      <c r="D1878" s="84" t="n"/>
      <c r="E1878" s="69" t="n"/>
      <c r="F1878" s="69" t="n"/>
      <c r="G1878" s="73" t="n"/>
      <c r="H1878" s="73" t="n"/>
      <c r="I1878" s="75" t="n"/>
      <c r="J1878" s="75" t="n"/>
      <c r="K1878" s="73" t="n"/>
      <c r="L1878" s="73" t="n"/>
      <c r="M1878" s="73" t="n"/>
      <c r="N1878" s="73" t="n"/>
      <c r="O1878" s="75" t="n"/>
      <c r="P1878" s="75" t="n"/>
      <c r="Q1878" s="73" t="n"/>
      <c r="R1878" s="73" t="n"/>
      <c r="S1878" s="73" t="n"/>
      <c r="T1878" s="73" t="n"/>
      <c r="U1878" s="73" t="n"/>
      <c r="V1878" s="73" t="n"/>
      <c r="W1878" s="73" t="n"/>
      <c r="X1878" s="73" t="n"/>
      <c r="Y1878" s="73" t="n"/>
      <c r="Z1878" s="73" t="n"/>
      <c r="AA1878" s="73" t="n"/>
      <c r="AB1878" s="73" t="n"/>
      <c r="AC1878" s="73" t="n"/>
      <c r="AD1878" s="73" t="n"/>
      <c r="AE1878" s="73" t="n"/>
      <c r="AF1878" s="73" t="n"/>
      <c r="AG1878" s="73" t="n"/>
      <c r="AH1878" s="73" t="n"/>
      <c r="AI1878" s="73" t="n"/>
      <c r="AJ1878" s="73" t="n"/>
      <c r="AK1878" s="73" t="n"/>
      <c r="AL1878" s="73" t="n"/>
      <c r="AM1878" s="73" t="n"/>
      <c r="AN1878" s="73" t="n"/>
      <c r="AO1878" s="73" t="n"/>
      <c r="AP1878" s="73" t="n"/>
      <c r="AQ1878" s="73" t="n"/>
      <c r="AR1878" s="73" t="n"/>
      <c r="AS1878" s="73" t="n"/>
      <c r="AT1878" s="73" t="n"/>
      <c r="AU1878" s="73" t="n"/>
      <c r="AV1878" s="73" t="n"/>
      <c r="AW1878" s="73" t="n"/>
      <c r="AX1878" s="73" t="n"/>
      <c r="AY1878" s="73" t="n"/>
      <c r="AZ1878" s="73" t="n"/>
      <c r="BA1878" s="73" t="n"/>
      <c r="BB1878" s="73" t="n"/>
      <c r="BC1878" s="73" t="n"/>
      <c r="BD1878" s="73" t="n"/>
      <c r="BE1878" s="73" t="n"/>
      <c r="BF1878" s="73" t="n"/>
      <c r="BG1878" s="73" t="n"/>
      <c r="BH1878" s="73" t="n"/>
      <c r="BI1878" s="73" t="n"/>
      <c r="BJ1878" s="73" t="n"/>
      <c r="BK1878" s="73" t="n"/>
      <c r="BL1878" s="73" t="n"/>
      <c r="BM1878" s="73" t="n"/>
      <c r="BN1878" s="73" t="n"/>
      <c r="BO1878" s="73" t="n"/>
      <c r="BP1878" s="96" t="n"/>
      <c r="BQ1878" s="174" t="n"/>
      <c r="BR1878" s="174" t="n"/>
      <c r="BS1878" s="174" t="n"/>
      <c r="BT1878" s="174" t="n"/>
      <c r="BU1878" s="174" t="n"/>
      <c r="BV1878" s="174" t="n"/>
      <c r="BW1878" s="174" t="n"/>
      <c r="BX1878" s="174" t="n"/>
      <c r="BY1878" s="174" t="n"/>
      <c r="BZ1878" s="175" t="n"/>
      <c r="CA1878" s="176" t="n"/>
      <c r="CB1878" s="177" t="n"/>
      <c r="CC1878" s="118" t="n"/>
      <c r="CD1878" s="178" t="n"/>
      <c r="CE1878" s="120" t="n"/>
      <c r="CF1878" s="178" t="n"/>
      <c r="CG1878" s="179" t="n"/>
      <c r="CH1878" s="178" t="n"/>
      <c r="CI1878" s="180" t="n"/>
      <c r="CJ1878" s="181" t="n"/>
      <c r="CK1878" s="182" t="n"/>
    </row>
    <row r="1879">
      <c r="A1879" s="69" t="n"/>
      <c r="B1879" s="70" t="n"/>
      <c r="C1879" s="77" t="n"/>
      <c r="D1879" s="84" t="n"/>
      <c r="E1879" s="69" t="n"/>
      <c r="F1879" s="69" t="n"/>
      <c r="G1879" s="73" t="n"/>
      <c r="H1879" s="73" t="n"/>
      <c r="I1879" s="75" t="n"/>
      <c r="J1879" s="75" t="n"/>
      <c r="K1879" s="73" t="n"/>
      <c r="L1879" s="73" t="n"/>
      <c r="M1879" s="73" t="n"/>
      <c r="N1879" s="73" t="n"/>
      <c r="O1879" s="75" t="n"/>
      <c r="P1879" s="75" t="n"/>
      <c r="Q1879" s="73" t="n"/>
      <c r="R1879" s="73" t="n"/>
      <c r="S1879" s="73" t="n"/>
      <c r="T1879" s="73" t="n"/>
      <c r="U1879" s="73" t="n"/>
      <c r="V1879" s="73" t="n"/>
      <c r="W1879" s="73" t="n"/>
      <c r="X1879" s="73" t="n"/>
      <c r="Y1879" s="73" t="n"/>
      <c r="Z1879" s="73" t="n"/>
      <c r="AA1879" s="73" t="n"/>
      <c r="AB1879" s="73" t="n"/>
      <c r="AC1879" s="73" t="n"/>
      <c r="AD1879" s="73" t="n"/>
      <c r="AE1879" s="73" t="n"/>
      <c r="AF1879" s="73" t="n"/>
      <c r="AG1879" s="73" t="n"/>
      <c r="AH1879" s="73" t="n"/>
      <c r="AI1879" s="73" t="n"/>
      <c r="AJ1879" s="73" t="n"/>
      <c r="AK1879" s="73" t="n"/>
      <c r="AL1879" s="73" t="n"/>
      <c r="AM1879" s="73" t="n"/>
      <c r="AN1879" s="73" t="n"/>
      <c r="AO1879" s="73" t="n"/>
      <c r="AP1879" s="73" t="n"/>
      <c r="AQ1879" s="73" t="n"/>
      <c r="AR1879" s="73" t="n"/>
      <c r="AS1879" s="73" t="n"/>
      <c r="AT1879" s="73" t="n"/>
      <c r="AU1879" s="73" t="n"/>
      <c r="AV1879" s="73" t="n"/>
      <c r="AW1879" s="73" t="n"/>
      <c r="AX1879" s="73" t="n"/>
      <c r="AY1879" s="73" t="n"/>
      <c r="AZ1879" s="73" t="n"/>
      <c r="BA1879" s="73" t="n"/>
      <c r="BB1879" s="73" t="n"/>
      <c r="BC1879" s="73" t="n"/>
      <c r="BD1879" s="73" t="n"/>
      <c r="BE1879" s="73" t="n"/>
      <c r="BF1879" s="73" t="n"/>
      <c r="BG1879" s="73" t="n"/>
      <c r="BH1879" s="73" t="n"/>
      <c r="BI1879" s="73" t="n"/>
      <c r="BJ1879" s="73" t="n"/>
      <c r="BK1879" s="73" t="n"/>
      <c r="BL1879" s="73" t="n"/>
      <c r="BM1879" s="73" t="n"/>
      <c r="BN1879" s="73" t="n"/>
      <c r="BO1879" s="73" t="n"/>
      <c r="BP1879" s="96" t="n"/>
      <c r="BQ1879" s="174" t="n"/>
      <c r="BR1879" s="174" t="n"/>
      <c r="BS1879" s="174" t="n"/>
      <c r="BT1879" s="174" t="n"/>
      <c r="BU1879" s="174" t="n"/>
      <c r="BV1879" s="174" t="n"/>
      <c r="BW1879" s="174" t="n"/>
      <c r="BX1879" s="174" t="n"/>
      <c r="BY1879" s="174" t="n"/>
      <c r="BZ1879" s="175" t="n"/>
      <c r="CA1879" s="176" t="n"/>
      <c r="CB1879" s="177" t="n"/>
      <c r="CC1879" s="118" t="n"/>
      <c r="CD1879" s="178" t="n"/>
      <c r="CE1879" s="120" t="n"/>
      <c r="CF1879" s="178" t="n"/>
      <c r="CG1879" s="179" t="n"/>
      <c r="CH1879" s="178" t="n"/>
      <c r="CI1879" s="180" t="n"/>
      <c r="CJ1879" s="181" t="n"/>
      <c r="CK1879" s="182" t="n"/>
    </row>
    <row r="1880">
      <c r="A1880" s="69" t="n"/>
      <c r="B1880" s="70" t="n"/>
      <c r="C1880" s="77" t="n"/>
      <c r="D1880" s="84" t="n"/>
      <c r="E1880" s="69" t="n"/>
      <c r="F1880" s="69" t="n"/>
      <c r="G1880" s="73" t="n"/>
      <c r="H1880" s="73" t="n"/>
      <c r="I1880" s="75" t="n"/>
      <c r="J1880" s="75" t="n"/>
      <c r="K1880" s="73" t="n"/>
      <c r="L1880" s="73" t="n"/>
      <c r="M1880" s="73" t="n"/>
      <c r="N1880" s="73" t="n"/>
      <c r="O1880" s="75" t="n"/>
      <c r="P1880" s="75" t="n"/>
      <c r="Q1880" s="73" t="n"/>
      <c r="R1880" s="73" t="n"/>
      <c r="S1880" s="73" t="n"/>
      <c r="T1880" s="73" t="n"/>
      <c r="U1880" s="73" t="n"/>
      <c r="V1880" s="73" t="n"/>
      <c r="W1880" s="73" t="n"/>
      <c r="X1880" s="73" t="n"/>
      <c r="Y1880" s="73" t="n"/>
      <c r="Z1880" s="73" t="n"/>
      <c r="AA1880" s="73" t="n"/>
      <c r="AB1880" s="73" t="n"/>
      <c r="AC1880" s="73" t="n"/>
      <c r="AD1880" s="73" t="n"/>
      <c r="AE1880" s="73" t="n"/>
      <c r="AF1880" s="73" t="n"/>
      <c r="AG1880" s="73" t="n"/>
      <c r="AH1880" s="73" t="n"/>
      <c r="AI1880" s="73" t="n"/>
      <c r="AJ1880" s="73" t="n"/>
      <c r="AK1880" s="73" t="n"/>
      <c r="AL1880" s="73" t="n"/>
      <c r="AM1880" s="73" t="n"/>
      <c r="AN1880" s="73" t="n"/>
      <c r="AO1880" s="73" t="n"/>
      <c r="AP1880" s="73" t="n"/>
      <c r="AQ1880" s="73" t="n"/>
      <c r="AR1880" s="73" t="n"/>
      <c r="AS1880" s="73" t="n"/>
      <c r="AT1880" s="73" t="n"/>
      <c r="AU1880" s="73" t="n"/>
      <c r="AV1880" s="73" t="n"/>
      <c r="AW1880" s="73" t="n"/>
      <c r="AX1880" s="73" t="n"/>
      <c r="AY1880" s="73" t="n"/>
      <c r="AZ1880" s="73" t="n"/>
      <c r="BA1880" s="73" t="n"/>
      <c r="BB1880" s="73" t="n"/>
      <c r="BC1880" s="73" t="n"/>
      <c r="BD1880" s="73" t="n"/>
      <c r="BE1880" s="73" t="n"/>
      <c r="BF1880" s="73" t="n"/>
      <c r="BG1880" s="73" t="n"/>
      <c r="BH1880" s="73" t="n"/>
      <c r="BI1880" s="73" t="n"/>
      <c r="BJ1880" s="73" t="n"/>
      <c r="BK1880" s="73" t="n"/>
      <c r="BL1880" s="73" t="n"/>
      <c r="BM1880" s="73" t="n"/>
      <c r="BN1880" s="73" t="n"/>
      <c r="BO1880" s="73" t="n"/>
      <c r="BP1880" s="96" t="n"/>
      <c r="BQ1880" s="174" t="n"/>
      <c r="BR1880" s="174" t="n"/>
      <c r="BS1880" s="174" t="n"/>
      <c r="BT1880" s="174" t="n"/>
      <c r="BU1880" s="174" t="n"/>
      <c r="BV1880" s="174" t="n"/>
      <c r="BW1880" s="174" t="n"/>
      <c r="BX1880" s="174" t="n"/>
      <c r="BY1880" s="174" t="n"/>
      <c r="BZ1880" s="175" t="n"/>
      <c r="CA1880" s="176" t="n"/>
      <c r="CB1880" s="177" t="n"/>
      <c r="CC1880" s="118" t="n"/>
      <c r="CD1880" s="178" t="n"/>
      <c r="CE1880" s="120" t="n"/>
      <c r="CF1880" s="178" t="n"/>
      <c r="CG1880" s="179" t="n"/>
      <c r="CH1880" s="178" t="n"/>
      <c r="CI1880" s="180" t="n"/>
      <c r="CJ1880" s="181" t="n"/>
      <c r="CK1880" s="182" t="n"/>
    </row>
    <row r="1881">
      <c r="A1881" s="69" t="n"/>
      <c r="B1881" s="70" t="n"/>
      <c r="C1881" s="77" t="n"/>
      <c r="D1881" s="84" t="n"/>
      <c r="E1881" s="69" t="n"/>
      <c r="F1881" s="69" t="n"/>
      <c r="G1881" s="73" t="n"/>
      <c r="H1881" s="73" t="n"/>
      <c r="I1881" s="75" t="n"/>
      <c r="J1881" s="75" t="n"/>
      <c r="K1881" s="73" t="n"/>
      <c r="L1881" s="73" t="n"/>
      <c r="M1881" s="73" t="n"/>
      <c r="N1881" s="73" t="n"/>
      <c r="O1881" s="75" t="n"/>
      <c r="P1881" s="75" t="n"/>
      <c r="Q1881" s="73" t="n"/>
      <c r="R1881" s="73" t="n"/>
      <c r="S1881" s="73" t="n"/>
      <c r="T1881" s="73" t="n"/>
      <c r="U1881" s="73" t="n"/>
      <c r="V1881" s="73" t="n"/>
      <c r="W1881" s="73" t="n"/>
      <c r="X1881" s="73" t="n"/>
      <c r="Y1881" s="73" t="n"/>
      <c r="Z1881" s="73" t="n"/>
      <c r="AA1881" s="73" t="n"/>
      <c r="AB1881" s="73" t="n"/>
      <c r="AC1881" s="73" t="n"/>
      <c r="AD1881" s="73" t="n"/>
      <c r="AE1881" s="73" t="n"/>
      <c r="AF1881" s="73" t="n"/>
      <c r="AG1881" s="73" t="n"/>
      <c r="AH1881" s="73" t="n"/>
      <c r="AI1881" s="73" t="n"/>
      <c r="AJ1881" s="73" t="n"/>
      <c r="AK1881" s="73" t="n"/>
      <c r="AL1881" s="73" t="n"/>
      <c r="AM1881" s="73" t="n"/>
      <c r="AN1881" s="73" t="n"/>
      <c r="AO1881" s="73" t="n"/>
      <c r="AP1881" s="73" t="n"/>
      <c r="AQ1881" s="73" t="n"/>
      <c r="AR1881" s="73" t="n"/>
      <c r="AS1881" s="73" t="n"/>
      <c r="AT1881" s="73" t="n"/>
      <c r="AU1881" s="73" t="n"/>
      <c r="AV1881" s="73" t="n"/>
      <c r="AW1881" s="73" t="n"/>
      <c r="AX1881" s="73" t="n"/>
      <c r="AY1881" s="73" t="n"/>
      <c r="AZ1881" s="73" t="n"/>
      <c r="BA1881" s="73" t="n"/>
      <c r="BB1881" s="73" t="n"/>
      <c r="BC1881" s="73" t="n"/>
      <c r="BD1881" s="73" t="n"/>
      <c r="BE1881" s="73" t="n"/>
      <c r="BF1881" s="73" t="n"/>
      <c r="BG1881" s="73" t="n"/>
      <c r="BH1881" s="73" t="n"/>
      <c r="BI1881" s="73" t="n"/>
      <c r="BJ1881" s="73" t="n"/>
      <c r="BK1881" s="73" t="n"/>
      <c r="BL1881" s="73" t="n"/>
      <c r="BM1881" s="73" t="n"/>
      <c r="BN1881" s="73" t="n"/>
      <c r="BO1881" s="73" t="n"/>
      <c r="BP1881" s="96" t="n"/>
      <c r="BQ1881" s="174" t="n"/>
      <c r="BR1881" s="174" t="n"/>
      <c r="BS1881" s="174" t="n"/>
      <c r="BT1881" s="174" t="n"/>
      <c r="BU1881" s="174" t="n"/>
      <c r="BV1881" s="174" t="n"/>
      <c r="BW1881" s="174" t="n"/>
      <c r="BX1881" s="174" t="n"/>
      <c r="BY1881" s="174" t="n"/>
      <c r="BZ1881" s="175" t="n"/>
      <c r="CA1881" s="176" t="n"/>
      <c r="CB1881" s="177" t="n"/>
      <c r="CC1881" s="118" t="n"/>
      <c r="CD1881" s="178" t="n"/>
      <c r="CE1881" s="120" t="n"/>
      <c r="CF1881" s="178" t="n"/>
      <c r="CG1881" s="179" t="n"/>
      <c r="CH1881" s="178" t="n"/>
      <c r="CI1881" s="180" t="n"/>
      <c r="CJ1881" s="181" t="n"/>
      <c r="CK1881" s="182" t="n"/>
    </row>
    <row r="1882">
      <c r="A1882" s="69" t="n"/>
      <c r="B1882" s="70" t="n"/>
      <c r="C1882" s="77" t="n"/>
      <c r="D1882" s="84" t="n"/>
      <c r="E1882" s="69" t="n"/>
      <c r="F1882" s="69" t="n"/>
      <c r="G1882" s="73" t="n"/>
      <c r="H1882" s="73" t="n"/>
      <c r="I1882" s="75" t="n"/>
      <c r="J1882" s="75" t="n"/>
      <c r="K1882" s="73" t="n"/>
      <c r="L1882" s="73" t="n"/>
      <c r="M1882" s="73" t="n"/>
      <c r="N1882" s="73" t="n"/>
      <c r="O1882" s="75" t="n"/>
      <c r="P1882" s="75" t="n"/>
      <c r="Q1882" s="73" t="n"/>
      <c r="R1882" s="73" t="n"/>
      <c r="S1882" s="73" t="n"/>
      <c r="T1882" s="73" t="n"/>
      <c r="U1882" s="73" t="n"/>
      <c r="V1882" s="73" t="n"/>
      <c r="W1882" s="73" t="n"/>
      <c r="X1882" s="73" t="n"/>
      <c r="Y1882" s="73" t="n"/>
      <c r="Z1882" s="73" t="n"/>
      <c r="AA1882" s="73" t="n"/>
      <c r="AB1882" s="73" t="n"/>
      <c r="AC1882" s="73" t="n"/>
      <c r="AD1882" s="73" t="n"/>
      <c r="AE1882" s="73" t="n"/>
      <c r="AF1882" s="73" t="n"/>
      <c r="AG1882" s="73" t="n"/>
      <c r="AH1882" s="73" t="n"/>
      <c r="AI1882" s="73" t="n"/>
      <c r="AJ1882" s="73" t="n"/>
      <c r="AK1882" s="73" t="n"/>
      <c r="AL1882" s="73" t="n"/>
      <c r="AM1882" s="73" t="n"/>
      <c r="AN1882" s="73" t="n"/>
      <c r="AO1882" s="73" t="n"/>
      <c r="AP1882" s="73" t="n"/>
      <c r="AQ1882" s="73" t="n"/>
      <c r="AR1882" s="73" t="n"/>
      <c r="AS1882" s="73" t="n"/>
      <c r="AT1882" s="73" t="n"/>
      <c r="AU1882" s="73" t="n"/>
      <c r="AV1882" s="73" t="n"/>
      <c r="AW1882" s="73" t="n"/>
      <c r="AX1882" s="73" t="n"/>
      <c r="AY1882" s="73" t="n"/>
      <c r="AZ1882" s="73" t="n"/>
      <c r="BA1882" s="73" t="n"/>
      <c r="BB1882" s="73" t="n"/>
      <c r="BC1882" s="73" t="n"/>
      <c r="BD1882" s="73" t="n"/>
      <c r="BE1882" s="73" t="n"/>
      <c r="BF1882" s="73" t="n"/>
      <c r="BG1882" s="73" t="n"/>
      <c r="BH1882" s="73" t="n"/>
      <c r="BI1882" s="73" t="n"/>
      <c r="BJ1882" s="73" t="n"/>
      <c r="BK1882" s="73" t="n"/>
      <c r="BL1882" s="73" t="n"/>
      <c r="BM1882" s="73" t="n"/>
      <c r="BN1882" s="73" t="n"/>
      <c r="BO1882" s="73" t="n"/>
      <c r="BP1882" s="96" t="n"/>
      <c r="BQ1882" s="174" t="n"/>
      <c r="BR1882" s="174" t="n"/>
      <c r="BS1882" s="174" t="n"/>
      <c r="BT1882" s="174" t="n"/>
      <c r="BU1882" s="174" t="n"/>
      <c r="BV1882" s="174" t="n"/>
      <c r="BW1882" s="174" t="n"/>
      <c r="BX1882" s="174" t="n"/>
      <c r="BY1882" s="174" t="n"/>
      <c r="BZ1882" s="175" t="n"/>
      <c r="CA1882" s="176" t="n"/>
      <c r="CB1882" s="177" t="n"/>
      <c r="CC1882" s="118" t="n"/>
      <c r="CD1882" s="178" t="n"/>
      <c r="CE1882" s="120" t="n"/>
      <c r="CF1882" s="178" t="n"/>
      <c r="CG1882" s="179" t="n"/>
      <c r="CH1882" s="178" t="n"/>
      <c r="CI1882" s="180" t="n"/>
      <c r="CJ1882" s="181" t="n"/>
      <c r="CK1882" s="182" t="n"/>
    </row>
    <row r="1883">
      <c r="A1883" s="69" t="n"/>
      <c r="B1883" s="70" t="n"/>
      <c r="C1883" s="77" t="n"/>
      <c r="D1883" s="84" t="n"/>
      <c r="E1883" s="69" t="n"/>
      <c r="F1883" s="69" t="n"/>
      <c r="G1883" s="73" t="n"/>
      <c r="H1883" s="73" t="n"/>
      <c r="I1883" s="75" t="n"/>
      <c r="J1883" s="75" t="n"/>
      <c r="K1883" s="73" t="n"/>
      <c r="L1883" s="73" t="n"/>
      <c r="M1883" s="73" t="n"/>
      <c r="N1883" s="73" t="n"/>
      <c r="O1883" s="75" t="n"/>
      <c r="P1883" s="75" t="n"/>
      <c r="Q1883" s="73" t="n"/>
      <c r="R1883" s="73" t="n"/>
      <c r="S1883" s="73" t="n"/>
      <c r="T1883" s="73" t="n"/>
      <c r="U1883" s="73" t="n"/>
      <c r="V1883" s="73" t="n"/>
      <c r="W1883" s="73" t="n"/>
      <c r="X1883" s="73" t="n"/>
      <c r="Y1883" s="73" t="n"/>
      <c r="Z1883" s="73" t="n"/>
      <c r="AA1883" s="73" t="n"/>
      <c r="AB1883" s="73" t="n"/>
      <c r="AC1883" s="73" t="n"/>
      <c r="AD1883" s="73" t="n"/>
      <c r="AE1883" s="73" t="n"/>
      <c r="AF1883" s="73" t="n"/>
      <c r="AG1883" s="73" t="n"/>
      <c r="AH1883" s="73" t="n"/>
      <c r="AI1883" s="73" t="n"/>
      <c r="AJ1883" s="73" t="n"/>
      <c r="AK1883" s="73" t="n"/>
      <c r="AL1883" s="73" t="n"/>
      <c r="AM1883" s="73" t="n"/>
      <c r="AN1883" s="73" t="n"/>
      <c r="AO1883" s="73" t="n"/>
      <c r="AP1883" s="73" t="n"/>
      <c r="AQ1883" s="73" t="n"/>
      <c r="AR1883" s="73" t="n"/>
      <c r="AS1883" s="73" t="n"/>
      <c r="AT1883" s="73" t="n"/>
      <c r="AU1883" s="73" t="n"/>
      <c r="AV1883" s="73" t="n"/>
      <c r="AW1883" s="73" t="n"/>
      <c r="AX1883" s="73" t="n"/>
      <c r="AY1883" s="73" t="n"/>
      <c r="AZ1883" s="73" t="n"/>
      <c r="BA1883" s="73" t="n"/>
      <c r="BB1883" s="73" t="n"/>
      <c r="BC1883" s="73" t="n"/>
      <c r="BD1883" s="73" t="n"/>
      <c r="BE1883" s="73" t="n"/>
      <c r="BF1883" s="73" t="n"/>
      <c r="BG1883" s="73" t="n"/>
      <c r="BH1883" s="73" t="n"/>
      <c r="BI1883" s="73" t="n"/>
      <c r="BJ1883" s="73" t="n"/>
      <c r="BK1883" s="73" t="n"/>
      <c r="BL1883" s="73" t="n"/>
      <c r="BM1883" s="73" t="n"/>
      <c r="BN1883" s="73" t="n"/>
      <c r="BO1883" s="73" t="n"/>
      <c r="BP1883" s="96" t="n"/>
      <c r="BQ1883" s="174" t="n"/>
      <c r="BR1883" s="174" t="n"/>
      <c r="BS1883" s="174" t="n"/>
      <c r="BT1883" s="174" t="n"/>
      <c r="BU1883" s="174" t="n"/>
      <c r="BV1883" s="174" t="n"/>
      <c r="BW1883" s="174" t="n"/>
      <c r="BX1883" s="174" t="n"/>
      <c r="BY1883" s="174" t="n"/>
      <c r="BZ1883" s="175" t="n"/>
      <c r="CA1883" s="176" t="n"/>
      <c r="CB1883" s="177" t="n"/>
      <c r="CC1883" s="118" t="n"/>
      <c r="CD1883" s="178" t="n"/>
      <c r="CE1883" s="120" t="n"/>
      <c r="CF1883" s="178" t="n"/>
      <c r="CG1883" s="179" t="n"/>
      <c r="CH1883" s="178" t="n"/>
      <c r="CI1883" s="180" t="n"/>
      <c r="CJ1883" s="181" t="n"/>
      <c r="CK1883" s="182" t="n"/>
    </row>
    <row r="1884">
      <c r="A1884" s="69" t="n"/>
      <c r="B1884" s="70" t="n"/>
      <c r="C1884" s="77" t="n"/>
      <c r="D1884" s="84" t="n"/>
      <c r="E1884" s="69" t="n"/>
      <c r="F1884" s="69" t="n"/>
      <c r="G1884" s="73" t="n"/>
      <c r="H1884" s="73" t="n"/>
      <c r="I1884" s="75" t="n"/>
      <c r="J1884" s="75" t="n"/>
      <c r="K1884" s="73" t="n"/>
      <c r="L1884" s="73" t="n"/>
      <c r="M1884" s="73" t="n"/>
      <c r="N1884" s="73" t="n"/>
      <c r="O1884" s="75" t="n"/>
      <c r="P1884" s="75" t="n"/>
      <c r="Q1884" s="73" t="n"/>
      <c r="R1884" s="73" t="n"/>
      <c r="S1884" s="73" t="n"/>
      <c r="T1884" s="73" t="n"/>
      <c r="U1884" s="73" t="n"/>
      <c r="V1884" s="73" t="n"/>
      <c r="W1884" s="73" t="n"/>
      <c r="X1884" s="73" t="n"/>
      <c r="Y1884" s="73" t="n"/>
      <c r="Z1884" s="73" t="n"/>
      <c r="AA1884" s="73" t="n"/>
      <c r="AB1884" s="73" t="n"/>
      <c r="AC1884" s="73" t="n"/>
      <c r="AD1884" s="73" t="n"/>
      <c r="AE1884" s="73" t="n"/>
      <c r="AF1884" s="73" t="n"/>
      <c r="AG1884" s="73" t="n"/>
      <c r="AH1884" s="73" t="n"/>
      <c r="AI1884" s="73" t="n"/>
      <c r="AJ1884" s="73" t="n"/>
      <c r="AK1884" s="73" t="n"/>
      <c r="AL1884" s="73" t="n"/>
      <c r="AM1884" s="73" t="n"/>
      <c r="AN1884" s="73" t="n"/>
      <c r="AO1884" s="73" t="n"/>
      <c r="AP1884" s="73" t="n"/>
      <c r="AQ1884" s="73" t="n"/>
      <c r="AR1884" s="73" t="n"/>
      <c r="AS1884" s="73" t="n"/>
      <c r="AT1884" s="73" t="n"/>
      <c r="AU1884" s="73" t="n"/>
      <c r="AV1884" s="73" t="n"/>
      <c r="AW1884" s="73" t="n"/>
      <c r="AX1884" s="73" t="n"/>
      <c r="AY1884" s="73" t="n"/>
      <c r="AZ1884" s="73" t="n"/>
      <c r="BA1884" s="73" t="n"/>
      <c r="BB1884" s="73" t="n"/>
      <c r="BC1884" s="73" t="n"/>
      <c r="BD1884" s="73" t="n"/>
      <c r="BE1884" s="73" t="n"/>
      <c r="BF1884" s="73" t="n"/>
      <c r="BG1884" s="73" t="n"/>
      <c r="BH1884" s="73" t="n"/>
      <c r="BI1884" s="73" t="n"/>
      <c r="BJ1884" s="73" t="n"/>
      <c r="BK1884" s="73" t="n"/>
      <c r="BL1884" s="73" t="n"/>
      <c r="BM1884" s="73" t="n"/>
      <c r="BN1884" s="73" t="n"/>
      <c r="BO1884" s="73" t="n"/>
      <c r="BP1884" s="96" t="n"/>
      <c r="BQ1884" s="174" t="n"/>
      <c r="BR1884" s="174" t="n"/>
      <c r="BS1884" s="174" t="n"/>
      <c r="BT1884" s="174" t="n"/>
      <c r="BU1884" s="174" t="n"/>
      <c r="BV1884" s="174" t="n"/>
      <c r="BW1884" s="174" t="n"/>
      <c r="BX1884" s="174" t="n"/>
      <c r="BY1884" s="174" t="n"/>
      <c r="BZ1884" s="175" t="n"/>
      <c r="CA1884" s="176" t="n"/>
      <c r="CB1884" s="177" t="n"/>
      <c r="CC1884" s="118" t="n"/>
      <c r="CD1884" s="178" t="n"/>
      <c r="CE1884" s="120" t="n"/>
      <c r="CF1884" s="178" t="n"/>
      <c r="CG1884" s="179" t="n"/>
      <c r="CH1884" s="178" t="n"/>
      <c r="CI1884" s="180" t="n"/>
      <c r="CJ1884" s="181" t="n"/>
      <c r="CK1884" s="182" t="n"/>
    </row>
    <row r="1885">
      <c r="A1885" s="69" t="n"/>
      <c r="B1885" s="70" t="n"/>
      <c r="C1885" s="77" t="n"/>
      <c r="D1885" s="84" t="n"/>
      <c r="E1885" s="69" t="n"/>
      <c r="F1885" s="69" t="n"/>
      <c r="G1885" s="73" t="n"/>
      <c r="H1885" s="73" t="n"/>
      <c r="I1885" s="75" t="n"/>
      <c r="J1885" s="75" t="n"/>
      <c r="K1885" s="73" t="n"/>
      <c r="L1885" s="73" t="n"/>
      <c r="M1885" s="73" t="n"/>
      <c r="N1885" s="73" t="n"/>
      <c r="O1885" s="75" t="n"/>
      <c r="P1885" s="75" t="n"/>
      <c r="Q1885" s="73" t="n"/>
      <c r="R1885" s="73" t="n"/>
      <c r="S1885" s="73" t="n"/>
      <c r="T1885" s="73" t="n"/>
      <c r="U1885" s="73" t="n"/>
      <c r="V1885" s="73" t="n"/>
      <c r="W1885" s="73" t="n"/>
      <c r="X1885" s="73" t="n"/>
      <c r="Y1885" s="73" t="n"/>
      <c r="Z1885" s="73" t="n"/>
      <c r="AA1885" s="73" t="n"/>
      <c r="AB1885" s="73" t="n"/>
      <c r="AC1885" s="73" t="n"/>
      <c r="AD1885" s="73" t="n"/>
      <c r="AE1885" s="73" t="n"/>
      <c r="AF1885" s="73" t="n"/>
      <c r="AG1885" s="73" t="n"/>
      <c r="AH1885" s="73" t="n"/>
      <c r="AI1885" s="73" t="n"/>
      <c r="AJ1885" s="73" t="n"/>
      <c r="AK1885" s="73" t="n"/>
      <c r="AL1885" s="73" t="n"/>
      <c r="AM1885" s="73" t="n"/>
      <c r="AN1885" s="73" t="n"/>
      <c r="AO1885" s="73" t="n"/>
      <c r="AP1885" s="73" t="n"/>
      <c r="AQ1885" s="73" t="n"/>
      <c r="AR1885" s="73" t="n"/>
      <c r="AS1885" s="73" t="n"/>
      <c r="AT1885" s="73" t="n"/>
      <c r="AU1885" s="73" t="n"/>
      <c r="AV1885" s="73" t="n"/>
      <c r="AW1885" s="73" t="n"/>
      <c r="AX1885" s="73" t="n"/>
      <c r="AY1885" s="73" t="n"/>
      <c r="AZ1885" s="73" t="n"/>
      <c r="BA1885" s="73" t="n"/>
      <c r="BB1885" s="73" t="n"/>
      <c r="BC1885" s="73" t="n"/>
      <c r="BD1885" s="73" t="n"/>
      <c r="BE1885" s="73" t="n"/>
      <c r="BF1885" s="73" t="n"/>
      <c r="BG1885" s="73" t="n"/>
      <c r="BH1885" s="73" t="n"/>
      <c r="BI1885" s="73" t="n"/>
      <c r="BJ1885" s="73" t="n"/>
      <c r="BK1885" s="73" t="n"/>
      <c r="BL1885" s="73" t="n"/>
      <c r="BM1885" s="73" t="n"/>
      <c r="BN1885" s="73" t="n"/>
      <c r="BO1885" s="73" t="n"/>
      <c r="BP1885" s="96" t="n"/>
      <c r="BQ1885" s="174" t="n"/>
      <c r="BR1885" s="174" t="n"/>
      <c r="BS1885" s="174" t="n"/>
      <c r="BT1885" s="174" t="n"/>
      <c r="BU1885" s="174" t="n"/>
      <c r="BV1885" s="174" t="n"/>
      <c r="BW1885" s="174" t="n"/>
      <c r="BX1885" s="174" t="n"/>
      <c r="BY1885" s="174" t="n"/>
      <c r="BZ1885" s="175" t="n"/>
      <c r="CA1885" s="176" t="n"/>
      <c r="CB1885" s="177" t="n"/>
      <c r="CC1885" s="118" t="n"/>
      <c r="CD1885" s="178" t="n"/>
      <c r="CE1885" s="120" t="n"/>
      <c r="CF1885" s="178" t="n"/>
      <c r="CG1885" s="179" t="n"/>
      <c r="CH1885" s="178" t="n"/>
      <c r="CI1885" s="180" t="n"/>
      <c r="CJ1885" s="181" t="n"/>
      <c r="CK1885" s="182" t="n"/>
    </row>
    <row r="1886">
      <c r="A1886" s="69" t="n"/>
      <c r="B1886" s="70" t="n"/>
      <c r="C1886" s="77" t="n"/>
      <c r="D1886" s="84" t="n"/>
      <c r="E1886" s="69" t="n"/>
      <c r="F1886" s="69" t="n"/>
      <c r="G1886" s="73" t="n"/>
      <c r="H1886" s="73" t="n"/>
      <c r="I1886" s="75" t="n"/>
      <c r="J1886" s="75" t="n"/>
      <c r="K1886" s="73" t="n"/>
      <c r="L1886" s="73" t="n"/>
      <c r="M1886" s="73" t="n"/>
      <c r="N1886" s="73" t="n"/>
      <c r="O1886" s="75" t="n"/>
      <c r="P1886" s="75" t="n"/>
      <c r="Q1886" s="73" t="n"/>
      <c r="R1886" s="73" t="n"/>
      <c r="S1886" s="73" t="n"/>
      <c r="T1886" s="73" t="n"/>
      <c r="U1886" s="73" t="n"/>
      <c r="V1886" s="73" t="n"/>
      <c r="W1886" s="73" t="n"/>
      <c r="X1886" s="73" t="n"/>
      <c r="Y1886" s="73" t="n"/>
      <c r="Z1886" s="73" t="n"/>
      <c r="AA1886" s="73" t="n"/>
      <c r="AB1886" s="73" t="n"/>
      <c r="AC1886" s="73" t="n"/>
      <c r="AD1886" s="73" t="n"/>
      <c r="AE1886" s="73" t="n"/>
      <c r="AF1886" s="73" t="n"/>
      <c r="AG1886" s="73" t="n"/>
      <c r="AH1886" s="73" t="n"/>
      <c r="AI1886" s="73" t="n"/>
      <c r="AJ1886" s="73" t="n"/>
      <c r="AK1886" s="73" t="n"/>
      <c r="AL1886" s="73" t="n"/>
      <c r="AM1886" s="73" t="n"/>
      <c r="AN1886" s="73" t="n"/>
      <c r="AO1886" s="73" t="n"/>
      <c r="AP1886" s="73" t="n"/>
      <c r="AQ1886" s="73" t="n"/>
      <c r="AR1886" s="73" t="n"/>
      <c r="AS1886" s="73" t="n"/>
      <c r="AT1886" s="73" t="n"/>
      <c r="AU1886" s="73" t="n"/>
      <c r="AV1886" s="73" t="n"/>
      <c r="AW1886" s="73" t="n"/>
      <c r="AX1886" s="73" t="n"/>
      <c r="AY1886" s="73" t="n"/>
      <c r="AZ1886" s="73" t="n"/>
      <c r="BA1886" s="73" t="n"/>
      <c r="BB1886" s="73" t="n"/>
      <c r="BC1886" s="73" t="n"/>
      <c r="BD1886" s="73" t="n"/>
      <c r="BE1886" s="73" t="n"/>
      <c r="BF1886" s="73" t="n"/>
      <c r="BG1886" s="73" t="n"/>
      <c r="BH1886" s="73" t="n"/>
      <c r="BI1886" s="73" t="n"/>
      <c r="BJ1886" s="73" t="n"/>
      <c r="BK1886" s="73" t="n"/>
      <c r="BL1886" s="73" t="n"/>
      <c r="BM1886" s="73" t="n"/>
      <c r="BN1886" s="73" t="n"/>
      <c r="BO1886" s="73" t="n"/>
      <c r="BP1886" s="96" t="n"/>
      <c r="BQ1886" s="174" t="n"/>
      <c r="BR1886" s="174" t="n"/>
      <c r="BS1886" s="174" t="n"/>
      <c r="BT1886" s="174" t="n"/>
      <c r="BU1886" s="174" t="n"/>
      <c r="BV1886" s="174" t="n"/>
      <c r="BW1886" s="174" t="n"/>
      <c r="BX1886" s="174" t="n"/>
      <c r="BY1886" s="174" t="n"/>
      <c r="BZ1886" s="175" t="n"/>
      <c r="CA1886" s="176" t="n"/>
      <c r="CB1886" s="177" t="n"/>
      <c r="CC1886" s="118" t="n"/>
      <c r="CD1886" s="178" t="n"/>
      <c r="CE1886" s="120" t="n"/>
      <c r="CF1886" s="178" t="n"/>
      <c r="CG1886" s="179" t="n"/>
      <c r="CH1886" s="178" t="n"/>
      <c r="CI1886" s="180" t="n"/>
      <c r="CJ1886" s="181" t="n"/>
      <c r="CK1886" s="182" t="n"/>
    </row>
    <row r="1887">
      <c r="A1887" s="69" t="n"/>
      <c r="B1887" s="70" t="n"/>
      <c r="C1887" s="77" t="n"/>
      <c r="D1887" s="84" t="n"/>
      <c r="E1887" s="69" t="n"/>
      <c r="F1887" s="69" t="n"/>
      <c r="G1887" s="73" t="n"/>
      <c r="H1887" s="73" t="n"/>
      <c r="I1887" s="75" t="n"/>
      <c r="J1887" s="75" t="n"/>
      <c r="K1887" s="73" t="n"/>
      <c r="L1887" s="73" t="n"/>
      <c r="M1887" s="73" t="n"/>
      <c r="N1887" s="73" t="n"/>
      <c r="O1887" s="75" t="n"/>
      <c r="P1887" s="75" t="n"/>
      <c r="Q1887" s="73" t="n"/>
      <c r="R1887" s="73" t="n"/>
      <c r="S1887" s="73" t="n"/>
      <c r="T1887" s="73" t="n"/>
      <c r="U1887" s="73" t="n"/>
      <c r="V1887" s="73" t="n"/>
      <c r="W1887" s="73" t="n"/>
      <c r="X1887" s="73" t="n"/>
      <c r="Y1887" s="73" t="n"/>
      <c r="Z1887" s="73" t="n"/>
      <c r="AA1887" s="73" t="n"/>
      <c r="AB1887" s="73" t="n"/>
      <c r="AC1887" s="73" t="n"/>
      <c r="AD1887" s="73" t="n"/>
      <c r="AE1887" s="73" t="n"/>
      <c r="AF1887" s="73" t="n"/>
      <c r="AG1887" s="73" t="n"/>
      <c r="AH1887" s="73" t="n"/>
      <c r="AI1887" s="73" t="n"/>
      <c r="AJ1887" s="73" t="n"/>
      <c r="AK1887" s="73" t="n"/>
      <c r="AL1887" s="73" t="n"/>
      <c r="AM1887" s="73" t="n"/>
      <c r="AN1887" s="73" t="n"/>
      <c r="AO1887" s="73" t="n"/>
      <c r="AP1887" s="73" t="n"/>
      <c r="AQ1887" s="73" t="n"/>
      <c r="AR1887" s="73" t="n"/>
      <c r="AS1887" s="73" t="n"/>
      <c r="AT1887" s="73" t="n"/>
      <c r="AU1887" s="73" t="n"/>
      <c r="AV1887" s="73" t="n"/>
      <c r="AW1887" s="73" t="n"/>
      <c r="AX1887" s="73" t="n"/>
      <c r="AY1887" s="73" t="n"/>
      <c r="AZ1887" s="73" t="n"/>
      <c r="BA1887" s="73" t="n"/>
      <c r="BB1887" s="73" t="n"/>
      <c r="BC1887" s="73" t="n"/>
      <c r="BD1887" s="73" t="n"/>
      <c r="BE1887" s="73" t="n"/>
      <c r="BF1887" s="73" t="n"/>
      <c r="BG1887" s="73" t="n"/>
      <c r="BH1887" s="73" t="n"/>
      <c r="BI1887" s="73" t="n"/>
      <c r="BJ1887" s="73" t="n"/>
      <c r="BK1887" s="73" t="n"/>
      <c r="BL1887" s="73" t="n"/>
      <c r="BM1887" s="73" t="n"/>
      <c r="BN1887" s="73" t="n"/>
      <c r="BO1887" s="73" t="n"/>
      <c r="BP1887" s="96" t="n"/>
      <c r="BQ1887" s="174" t="n"/>
      <c r="BR1887" s="174" t="n"/>
      <c r="BS1887" s="174" t="n"/>
      <c r="BT1887" s="174" t="n"/>
      <c r="BU1887" s="174" t="n"/>
      <c r="BV1887" s="174" t="n"/>
      <c r="BW1887" s="174" t="n"/>
      <c r="BX1887" s="174" t="n"/>
      <c r="BY1887" s="174" t="n"/>
      <c r="BZ1887" s="175" t="n"/>
      <c r="CA1887" s="176" t="n"/>
      <c r="CB1887" s="177" t="n"/>
      <c r="CC1887" s="118" t="n"/>
      <c r="CD1887" s="178" t="n"/>
      <c r="CE1887" s="120" t="n"/>
      <c r="CF1887" s="178" t="n"/>
      <c r="CG1887" s="179" t="n"/>
      <c r="CH1887" s="178" t="n"/>
      <c r="CI1887" s="180" t="n"/>
      <c r="CJ1887" s="181" t="n"/>
      <c r="CK1887" s="182" t="n"/>
    </row>
    <row r="1888">
      <c r="A1888" s="69" t="n"/>
      <c r="B1888" s="70" t="n"/>
      <c r="C1888" s="77" t="n"/>
      <c r="D1888" s="84" t="n"/>
      <c r="E1888" s="69" t="n"/>
      <c r="F1888" s="69" t="n"/>
      <c r="G1888" s="73" t="n"/>
      <c r="H1888" s="73" t="n"/>
      <c r="I1888" s="75" t="n"/>
      <c r="J1888" s="75" t="n"/>
      <c r="K1888" s="73" t="n"/>
      <c r="L1888" s="73" t="n"/>
      <c r="M1888" s="73" t="n"/>
      <c r="N1888" s="73" t="n"/>
      <c r="O1888" s="75" t="n"/>
      <c r="P1888" s="75" t="n"/>
      <c r="Q1888" s="73" t="n"/>
      <c r="R1888" s="73" t="n"/>
      <c r="S1888" s="73" t="n"/>
      <c r="T1888" s="73" t="n"/>
      <c r="U1888" s="73" t="n"/>
      <c r="V1888" s="73" t="n"/>
      <c r="W1888" s="73" t="n"/>
      <c r="X1888" s="73" t="n"/>
      <c r="Y1888" s="73" t="n"/>
      <c r="Z1888" s="73" t="n"/>
      <c r="AA1888" s="73" t="n"/>
      <c r="AB1888" s="73" t="n"/>
      <c r="AC1888" s="73" t="n"/>
      <c r="AD1888" s="73" t="n"/>
      <c r="AE1888" s="73" t="n"/>
      <c r="AF1888" s="73" t="n"/>
      <c r="AG1888" s="73" t="n"/>
      <c r="AH1888" s="73" t="n"/>
      <c r="AI1888" s="73" t="n"/>
      <c r="AJ1888" s="73" t="n"/>
      <c r="AK1888" s="73" t="n"/>
      <c r="AL1888" s="73" t="n"/>
      <c r="AM1888" s="73" t="n"/>
      <c r="AN1888" s="73" t="n"/>
      <c r="AO1888" s="73" t="n"/>
      <c r="AP1888" s="73" t="n"/>
      <c r="AQ1888" s="73" t="n"/>
      <c r="AR1888" s="73" t="n"/>
      <c r="AS1888" s="73" t="n"/>
      <c r="AT1888" s="73" t="n"/>
      <c r="AU1888" s="73" t="n"/>
      <c r="AV1888" s="73" t="n"/>
      <c r="AW1888" s="73" t="n"/>
      <c r="AX1888" s="73" t="n"/>
      <c r="AY1888" s="73" t="n"/>
      <c r="AZ1888" s="73" t="n"/>
      <c r="BA1888" s="73" t="n"/>
      <c r="BB1888" s="73" t="n"/>
      <c r="BC1888" s="73" t="n"/>
      <c r="BD1888" s="73" t="n"/>
      <c r="BE1888" s="73" t="n"/>
      <c r="BF1888" s="73" t="n"/>
      <c r="BG1888" s="73" t="n"/>
      <c r="BH1888" s="73" t="n"/>
      <c r="BI1888" s="73" t="n"/>
      <c r="BJ1888" s="73" t="n"/>
      <c r="BK1888" s="73" t="n"/>
      <c r="BL1888" s="73" t="n"/>
      <c r="BM1888" s="73" t="n"/>
      <c r="BN1888" s="73" t="n"/>
      <c r="BO1888" s="73" t="n"/>
      <c r="BP1888" s="96" t="n"/>
      <c r="BQ1888" s="174" t="n"/>
      <c r="BR1888" s="174" t="n"/>
      <c r="BS1888" s="174" t="n"/>
      <c r="BT1888" s="174" t="n"/>
      <c r="BU1888" s="174" t="n"/>
      <c r="BV1888" s="174" t="n"/>
      <c r="BW1888" s="174" t="n"/>
      <c r="BX1888" s="174" t="n"/>
      <c r="BY1888" s="174" t="n"/>
      <c r="BZ1888" s="175" t="n"/>
      <c r="CA1888" s="176" t="n"/>
      <c r="CB1888" s="177" t="n"/>
      <c r="CC1888" s="118" t="n"/>
      <c r="CD1888" s="178" t="n"/>
      <c r="CE1888" s="120" t="n"/>
      <c r="CF1888" s="178" t="n"/>
      <c r="CG1888" s="179" t="n"/>
      <c r="CH1888" s="178" t="n"/>
      <c r="CI1888" s="180" t="n"/>
      <c r="CJ1888" s="181" t="n"/>
      <c r="CK1888" s="182" t="n"/>
    </row>
    <row r="1889">
      <c r="A1889" s="69" t="n"/>
      <c r="B1889" s="70" t="n"/>
      <c r="C1889" s="77" t="n"/>
      <c r="D1889" s="84" t="n"/>
      <c r="E1889" s="69" t="n"/>
      <c r="F1889" s="69" t="n"/>
      <c r="G1889" s="73" t="n"/>
      <c r="H1889" s="73" t="n"/>
      <c r="I1889" s="75" t="n"/>
      <c r="J1889" s="75" t="n"/>
      <c r="K1889" s="73" t="n"/>
      <c r="L1889" s="73" t="n"/>
      <c r="M1889" s="73" t="n"/>
      <c r="N1889" s="73" t="n"/>
      <c r="O1889" s="75" t="n"/>
      <c r="P1889" s="75" t="n"/>
      <c r="Q1889" s="73" t="n"/>
      <c r="R1889" s="73" t="n"/>
      <c r="S1889" s="73" t="n"/>
      <c r="T1889" s="73" t="n"/>
      <c r="U1889" s="73" t="n"/>
      <c r="V1889" s="73" t="n"/>
      <c r="W1889" s="73" t="n"/>
      <c r="X1889" s="73" t="n"/>
      <c r="Y1889" s="73" t="n"/>
      <c r="Z1889" s="73" t="n"/>
      <c r="AA1889" s="73" t="n"/>
      <c r="AB1889" s="73" t="n"/>
      <c r="AC1889" s="73" t="n"/>
      <c r="AD1889" s="73" t="n"/>
      <c r="AE1889" s="73" t="n"/>
      <c r="AF1889" s="73" t="n"/>
      <c r="AG1889" s="73" t="n"/>
      <c r="AH1889" s="73" t="n"/>
      <c r="AI1889" s="73" t="n"/>
      <c r="AJ1889" s="73" t="n"/>
      <c r="AK1889" s="73" t="n"/>
      <c r="AL1889" s="73" t="n"/>
      <c r="AM1889" s="73" t="n"/>
      <c r="AN1889" s="73" t="n"/>
      <c r="AO1889" s="73" t="n"/>
      <c r="AP1889" s="73" t="n"/>
      <c r="AQ1889" s="73" t="n"/>
      <c r="AR1889" s="73" t="n"/>
      <c r="AS1889" s="73" t="n"/>
      <c r="AT1889" s="73" t="n"/>
      <c r="AU1889" s="73" t="n"/>
      <c r="AV1889" s="73" t="n"/>
      <c r="AW1889" s="73" t="n"/>
      <c r="AX1889" s="73" t="n"/>
      <c r="AY1889" s="73" t="n"/>
      <c r="AZ1889" s="73" t="n"/>
      <c r="BA1889" s="73" t="n"/>
      <c r="BB1889" s="73" t="n"/>
      <c r="BC1889" s="73" t="n"/>
      <c r="BD1889" s="73" t="n"/>
      <c r="BE1889" s="73" t="n"/>
      <c r="BF1889" s="73" t="n"/>
      <c r="BG1889" s="73" t="n"/>
      <c r="BH1889" s="73" t="n"/>
      <c r="BI1889" s="73" t="n"/>
      <c r="BJ1889" s="73" t="n"/>
      <c r="BK1889" s="73" t="n"/>
      <c r="BL1889" s="73" t="n"/>
      <c r="BM1889" s="73" t="n"/>
      <c r="BN1889" s="73" t="n"/>
      <c r="BO1889" s="73" t="n"/>
      <c r="BP1889" s="96" t="n"/>
      <c r="BQ1889" s="174" t="n"/>
      <c r="BR1889" s="174" t="n"/>
      <c r="BS1889" s="174" t="n"/>
      <c r="BT1889" s="174" t="n"/>
      <c r="BU1889" s="174" t="n"/>
      <c r="BV1889" s="174" t="n"/>
      <c r="BW1889" s="174" t="n"/>
      <c r="BX1889" s="174" t="n"/>
      <c r="BY1889" s="174" t="n"/>
      <c r="BZ1889" s="175" t="n"/>
      <c r="CA1889" s="176" t="n"/>
      <c r="CB1889" s="177" t="n"/>
      <c r="CC1889" s="118" t="n"/>
      <c r="CD1889" s="178" t="n"/>
      <c r="CE1889" s="120" t="n"/>
      <c r="CF1889" s="178" t="n"/>
      <c r="CG1889" s="179" t="n"/>
      <c r="CH1889" s="178" t="n"/>
      <c r="CI1889" s="180" t="n"/>
      <c r="CJ1889" s="181" t="n"/>
      <c r="CK1889" s="182" t="n"/>
    </row>
    <row r="1890">
      <c r="A1890" s="69" t="n"/>
      <c r="B1890" s="70" t="n"/>
      <c r="C1890" s="77" t="n"/>
      <c r="D1890" s="84" t="n"/>
      <c r="E1890" s="69" t="n"/>
      <c r="F1890" s="69" t="n"/>
      <c r="G1890" s="73" t="n"/>
      <c r="H1890" s="73" t="n"/>
      <c r="I1890" s="75" t="n"/>
      <c r="J1890" s="75" t="n"/>
      <c r="K1890" s="73" t="n"/>
      <c r="L1890" s="73" t="n"/>
      <c r="M1890" s="73" t="n"/>
      <c r="N1890" s="73" t="n"/>
      <c r="O1890" s="75" t="n"/>
      <c r="P1890" s="75" t="n"/>
      <c r="Q1890" s="73" t="n"/>
      <c r="R1890" s="73" t="n"/>
      <c r="S1890" s="73" t="n"/>
      <c r="T1890" s="73" t="n"/>
      <c r="U1890" s="73" t="n"/>
      <c r="V1890" s="73" t="n"/>
      <c r="W1890" s="73" t="n"/>
      <c r="X1890" s="73" t="n"/>
      <c r="Y1890" s="73" t="n"/>
      <c r="Z1890" s="73" t="n"/>
      <c r="AA1890" s="73" t="n"/>
      <c r="AB1890" s="73" t="n"/>
      <c r="AC1890" s="73" t="n"/>
      <c r="AD1890" s="73" t="n"/>
      <c r="AE1890" s="73" t="n"/>
      <c r="AF1890" s="73" t="n"/>
      <c r="AG1890" s="73" t="n"/>
      <c r="AH1890" s="73" t="n"/>
      <c r="AI1890" s="73" t="n"/>
      <c r="AJ1890" s="73" t="n"/>
      <c r="AK1890" s="73" t="n"/>
      <c r="AL1890" s="73" t="n"/>
      <c r="AM1890" s="73" t="n"/>
      <c r="AN1890" s="73" t="n"/>
      <c r="AO1890" s="73" t="n"/>
      <c r="AP1890" s="73" t="n"/>
      <c r="AQ1890" s="73" t="n"/>
      <c r="AR1890" s="73" t="n"/>
      <c r="AS1890" s="73" t="n"/>
      <c r="AT1890" s="73" t="n"/>
      <c r="AU1890" s="73" t="n"/>
      <c r="AV1890" s="73" t="n"/>
      <c r="AW1890" s="73" t="n"/>
      <c r="AX1890" s="73" t="n"/>
      <c r="AY1890" s="73" t="n"/>
      <c r="AZ1890" s="73" t="n"/>
      <c r="BA1890" s="73" t="n"/>
      <c r="BB1890" s="73" t="n"/>
      <c r="BC1890" s="73" t="n"/>
      <c r="BD1890" s="73" t="n"/>
      <c r="BE1890" s="73" t="n"/>
      <c r="BF1890" s="73" t="n"/>
      <c r="BG1890" s="73" t="n"/>
      <c r="BH1890" s="73" t="n"/>
      <c r="BI1890" s="73" t="n"/>
      <c r="BJ1890" s="73" t="n"/>
      <c r="BK1890" s="73" t="n"/>
      <c r="BL1890" s="73" t="n"/>
      <c r="BM1890" s="73" t="n"/>
      <c r="BN1890" s="73" t="n"/>
      <c r="BO1890" s="73" t="n"/>
      <c r="BP1890" s="96" t="n"/>
      <c r="BQ1890" s="174" t="n"/>
      <c r="BR1890" s="174" t="n"/>
      <c r="BS1890" s="174" t="n"/>
      <c r="BT1890" s="174" t="n"/>
      <c r="BU1890" s="174" t="n"/>
      <c r="BV1890" s="174" t="n"/>
      <c r="BW1890" s="174" t="n"/>
      <c r="BX1890" s="174" t="n"/>
      <c r="BY1890" s="174" t="n"/>
      <c r="BZ1890" s="175" t="n"/>
      <c r="CA1890" s="176" t="n"/>
      <c r="CB1890" s="177" t="n"/>
      <c r="CC1890" s="118" t="n"/>
      <c r="CD1890" s="178" t="n"/>
      <c r="CE1890" s="120" t="n"/>
      <c r="CF1890" s="178" t="n"/>
      <c r="CG1890" s="179" t="n"/>
      <c r="CH1890" s="178" t="n"/>
      <c r="CI1890" s="180" t="n"/>
      <c r="CJ1890" s="181" t="n"/>
      <c r="CK1890" s="182" t="n"/>
    </row>
    <row r="1891">
      <c r="A1891" s="69" t="n"/>
      <c r="B1891" s="70" t="n"/>
      <c r="C1891" s="77" t="n"/>
      <c r="D1891" s="84" t="n"/>
      <c r="E1891" s="69" t="n"/>
      <c r="F1891" s="69" t="n"/>
      <c r="G1891" s="73" t="n"/>
      <c r="H1891" s="73" t="n"/>
      <c r="I1891" s="75" t="n"/>
      <c r="J1891" s="75" t="n"/>
      <c r="K1891" s="73" t="n"/>
      <c r="L1891" s="73" t="n"/>
      <c r="M1891" s="73" t="n"/>
      <c r="N1891" s="73" t="n"/>
      <c r="O1891" s="75" t="n"/>
      <c r="P1891" s="75" t="n"/>
      <c r="Q1891" s="73" t="n"/>
      <c r="R1891" s="73" t="n"/>
      <c r="S1891" s="73" t="n"/>
      <c r="T1891" s="73" t="n"/>
      <c r="U1891" s="73" t="n"/>
      <c r="V1891" s="73" t="n"/>
      <c r="W1891" s="73" t="n"/>
      <c r="X1891" s="73" t="n"/>
      <c r="Y1891" s="73" t="n"/>
      <c r="Z1891" s="73" t="n"/>
      <c r="AA1891" s="73" t="n"/>
      <c r="AB1891" s="73" t="n"/>
      <c r="AC1891" s="73" t="n"/>
      <c r="AD1891" s="73" t="n"/>
      <c r="AE1891" s="73" t="n"/>
      <c r="AF1891" s="73" t="n"/>
      <c r="AG1891" s="73" t="n"/>
      <c r="AH1891" s="73" t="n"/>
      <c r="AI1891" s="73" t="n"/>
      <c r="AJ1891" s="73" t="n"/>
      <c r="AK1891" s="73" t="n"/>
      <c r="AL1891" s="73" t="n"/>
      <c r="AM1891" s="73" t="n"/>
      <c r="AN1891" s="73" t="n"/>
      <c r="AO1891" s="73" t="n"/>
      <c r="AP1891" s="73" t="n"/>
      <c r="AQ1891" s="73" t="n"/>
      <c r="AR1891" s="73" t="n"/>
      <c r="AS1891" s="73" t="n"/>
      <c r="AT1891" s="73" t="n"/>
      <c r="AU1891" s="73" t="n"/>
      <c r="AV1891" s="73" t="n"/>
      <c r="AW1891" s="73" t="n"/>
      <c r="AX1891" s="73" t="n"/>
      <c r="AY1891" s="73" t="n"/>
      <c r="AZ1891" s="73" t="n"/>
      <c r="BA1891" s="73" t="n"/>
      <c r="BB1891" s="73" t="n"/>
      <c r="BC1891" s="73" t="n"/>
      <c r="BD1891" s="73" t="n"/>
      <c r="BE1891" s="73" t="n"/>
      <c r="BF1891" s="73" t="n"/>
      <c r="BG1891" s="73" t="n"/>
      <c r="BH1891" s="73" t="n"/>
      <c r="BI1891" s="73" t="n"/>
      <c r="BJ1891" s="73" t="n"/>
      <c r="BK1891" s="73" t="n"/>
      <c r="BL1891" s="73" t="n"/>
      <c r="BM1891" s="73" t="n"/>
      <c r="BN1891" s="73" t="n"/>
      <c r="BO1891" s="73" t="n"/>
      <c r="BP1891" s="96" t="n"/>
      <c r="BQ1891" s="174" t="n"/>
      <c r="BR1891" s="174" t="n"/>
      <c r="BS1891" s="174" t="n"/>
      <c r="BT1891" s="174" t="n"/>
      <c r="BU1891" s="174" t="n"/>
      <c r="BV1891" s="174" t="n"/>
      <c r="BW1891" s="174" t="n"/>
      <c r="BX1891" s="174" t="n"/>
      <c r="BY1891" s="174" t="n"/>
      <c r="BZ1891" s="175" t="n"/>
      <c r="CA1891" s="176" t="n"/>
      <c r="CB1891" s="177" t="n"/>
      <c r="CC1891" s="118" t="n"/>
      <c r="CD1891" s="178" t="n"/>
      <c r="CE1891" s="120" t="n"/>
      <c r="CF1891" s="178" t="n"/>
      <c r="CG1891" s="179" t="n"/>
      <c r="CH1891" s="178" t="n"/>
      <c r="CI1891" s="180" t="n"/>
      <c r="CJ1891" s="181" t="n"/>
      <c r="CK1891" s="182" t="n"/>
    </row>
    <row r="1892">
      <c r="A1892" s="69" t="n"/>
      <c r="B1892" s="70" t="n"/>
      <c r="C1892" s="77" t="n"/>
      <c r="D1892" s="84" t="n"/>
      <c r="E1892" s="69" t="n"/>
      <c r="F1892" s="69" t="n"/>
      <c r="G1892" s="73" t="n"/>
      <c r="H1892" s="73" t="n"/>
      <c r="I1892" s="75" t="n"/>
      <c r="J1892" s="75" t="n"/>
      <c r="K1892" s="73" t="n"/>
      <c r="L1892" s="73" t="n"/>
      <c r="M1892" s="73" t="n"/>
      <c r="N1892" s="73" t="n"/>
      <c r="O1892" s="75" t="n"/>
      <c r="P1892" s="75" t="n"/>
      <c r="Q1892" s="73" t="n"/>
      <c r="R1892" s="73" t="n"/>
      <c r="S1892" s="73" t="n"/>
      <c r="T1892" s="73" t="n"/>
      <c r="U1892" s="73" t="n"/>
      <c r="V1892" s="73" t="n"/>
      <c r="W1892" s="73" t="n"/>
      <c r="X1892" s="73" t="n"/>
      <c r="Y1892" s="73" t="n"/>
      <c r="Z1892" s="73" t="n"/>
      <c r="AA1892" s="73" t="n"/>
      <c r="AB1892" s="73" t="n"/>
      <c r="AC1892" s="73" t="n"/>
      <c r="AD1892" s="73" t="n"/>
      <c r="AE1892" s="73" t="n"/>
      <c r="AF1892" s="73" t="n"/>
      <c r="AG1892" s="73" t="n"/>
      <c r="AH1892" s="73" t="n"/>
      <c r="AI1892" s="73" t="n"/>
      <c r="AJ1892" s="73" t="n"/>
      <c r="AK1892" s="73" t="n"/>
      <c r="AL1892" s="73" t="n"/>
      <c r="AM1892" s="73" t="n"/>
      <c r="AN1892" s="73" t="n"/>
      <c r="AO1892" s="73" t="n"/>
      <c r="AP1892" s="73" t="n"/>
      <c r="AQ1892" s="73" t="n"/>
      <c r="AR1892" s="73" t="n"/>
      <c r="AS1892" s="73" t="n"/>
      <c r="AT1892" s="73" t="n"/>
      <c r="AU1892" s="73" t="n"/>
      <c r="AV1892" s="73" t="n"/>
      <c r="AW1892" s="73" t="n"/>
      <c r="AX1892" s="73" t="n"/>
      <c r="AY1892" s="73" t="n"/>
      <c r="AZ1892" s="73" t="n"/>
      <c r="BA1892" s="73" t="n"/>
      <c r="BB1892" s="73" t="n"/>
      <c r="BC1892" s="73" t="n"/>
      <c r="BD1892" s="73" t="n"/>
      <c r="BE1892" s="73" t="n"/>
      <c r="BF1892" s="73" t="n"/>
      <c r="BG1892" s="73" t="n"/>
      <c r="BH1892" s="73" t="n"/>
      <c r="BI1892" s="73" t="n"/>
      <c r="BJ1892" s="73" t="n"/>
      <c r="BK1892" s="73" t="n"/>
      <c r="BL1892" s="73" t="n"/>
      <c r="BM1892" s="73" t="n"/>
      <c r="BN1892" s="73" t="n"/>
      <c r="BO1892" s="73" t="n"/>
      <c r="BP1892" s="96" t="n"/>
      <c r="BQ1892" s="174" t="n"/>
      <c r="BR1892" s="174" t="n"/>
      <c r="BS1892" s="174" t="n"/>
      <c r="BT1892" s="174" t="n"/>
      <c r="BU1892" s="174" t="n"/>
      <c r="BV1892" s="174" t="n"/>
      <c r="BW1892" s="174" t="n"/>
      <c r="BX1892" s="174" t="n"/>
      <c r="BY1892" s="174" t="n"/>
      <c r="BZ1892" s="175" t="n"/>
      <c r="CA1892" s="176" t="n"/>
      <c r="CB1892" s="177" t="n"/>
      <c r="CC1892" s="118" t="n"/>
      <c r="CD1892" s="178" t="n"/>
      <c r="CE1892" s="120" t="n"/>
      <c r="CF1892" s="178" t="n"/>
      <c r="CG1892" s="179" t="n"/>
      <c r="CH1892" s="178" t="n"/>
      <c r="CI1892" s="180" t="n"/>
      <c r="CJ1892" s="181" t="n"/>
      <c r="CK1892" s="182" t="n"/>
    </row>
    <row r="1893">
      <c r="A1893" s="69" t="n"/>
      <c r="B1893" s="70" t="n"/>
      <c r="C1893" s="77" t="n"/>
      <c r="D1893" s="84" t="n"/>
      <c r="E1893" s="69" t="n"/>
      <c r="F1893" s="69" t="n"/>
      <c r="G1893" s="73" t="n"/>
      <c r="H1893" s="73" t="n"/>
      <c r="I1893" s="75" t="n"/>
      <c r="J1893" s="75" t="n"/>
      <c r="K1893" s="73" t="n"/>
      <c r="L1893" s="73" t="n"/>
      <c r="M1893" s="73" t="n"/>
      <c r="N1893" s="73" t="n"/>
      <c r="O1893" s="75" t="n"/>
      <c r="P1893" s="75" t="n"/>
      <c r="Q1893" s="73" t="n"/>
      <c r="R1893" s="73" t="n"/>
      <c r="S1893" s="73" t="n"/>
      <c r="T1893" s="73" t="n"/>
      <c r="U1893" s="73" t="n"/>
      <c r="V1893" s="73" t="n"/>
      <c r="W1893" s="73" t="n"/>
      <c r="X1893" s="73" t="n"/>
      <c r="Y1893" s="73" t="n"/>
      <c r="Z1893" s="73" t="n"/>
      <c r="AA1893" s="73" t="n"/>
      <c r="AB1893" s="73" t="n"/>
      <c r="AC1893" s="73" t="n"/>
      <c r="AD1893" s="73" t="n"/>
      <c r="AE1893" s="73" t="n"/>
      <c r="AF1893" s="73" t="n"/>
      <c r="AG1893" s="73" t="n"/>
      <c r="AH1893" s="73" t="n"/>
      <c r="AI1893" s="73" t="n"/>
      <c r="AJ1893" s="73" t="n"/>
      <c r="AK1893" s="73" t="n"/>
      <c r="AL1893" s="73" t="n"/>
      <c r="AM1893" s="73" t="n"/>
      <c r="AN1893" s="73" t="n"/>
      <c r="AO1893" s="73" t="n"/>
      <c r="AP1893" s="73" t="n"/>
      <c r="AQ1893" s="73" t="n"/>
      <c r="AR1893" s="73" t="n"/>
      <c r="AS1893" s="73" t="n"/>
      <c r="AT1893" s="73" t="n"/>
      <c r="AU1893" s="73" t="n"/>
      <c r="AV1893" s="73" t="n"/>
      <c r="AW1893" s="73" t="n"/>
      <c r="AX1893" s="73" t="n"/>
      <c r="AY1893" s="73" t="n"/>
      <c r="AZ1893" s="73" t="n"/>
      <c r="BA1893" s="73" t="n"/>
      <c r="BB1893" s="73" t="n"/>
      <c r="BC1893" s="73" t="n"/>
      <c r="BD1893" s="73" t="n"/>
      <c r="BE1893" s="73" t="n"/>
      <c r="BF1893" s="73" t="n"/>
      <c r="BG1893" s="73" t="n"/>
      <c r="BH1893" s="73" t="n"/>
      <c r="BI1893" s="73" t="n"/>
      <c r="BJ1893" s="73" t="n"/>
      <c r="BK1893" s="73" t="n"/>
      <c r="BL1893" s="73" t="n"/>
      <c r="BM1893" s="73" t="n"/>
      <c r="BN1893" s="73" t="n"/>
      <c r="BO1893" s="73" t="n"/>
      <c r="BP1893" s="96" t="n"/>
      <c r="BQ1893" s="174" t="n"/>
      <c r="BR1893" s="174" t="n"/>
      <c r="BS1893" s="174" t="n"/>
      <c r="BT1893" s="174" t="n"/>
      <c r="BU1893" s="174" t="n"/>
      <c r="BV1893" s="174" t="n"/>
      <c r="BW1893" s="174" t="n"/>
      <c r="BX1893" s="174" t="n"/>
      <c r="BY1893" s="174" t="n"/>
      <c r="BZ1893" s="175" t="n"/>
      <c r="CA1893" s="176" t="n"/>
      <c r="CB1893" s="177" t="n"/>
      <c r="CC1893" s="118" t="n"/>
      <c r="CD1893" s="178" t="n"/>
      <c r="CE1893" s="120" t="n"/>
      <c r="CF1893" s="178" t="n"/>
      <c r="CG1893" s="179" t="n"/>
      <c r="CH1893" s="178" t="n"/>
      <c r="CI1893" s="180" t="n"/>
      <c r="CJ1893" s="181" t="n"/>
      <c r="CK1893" s="182" t="n"/>
    </row>
    <row r="1894">
      <c r="A1894" s="69" t="n"/>
      <c r="B1894" s="70" t="n"/>
      <c r="C1894" s="77" t="n"/>
      <c r="D1894" s="84" t="n"/>
      <c r="E1894" s="69" t="n"/>
      <c r="F1894" s="69" t="n"/>
      <c r="G1894" s="73" t="n"/>
      <c r="H1894" s="73" t="n"/>
      <c r="I1894" s="75" t="n"/>
      <c r="J1894" s="75" t="n"/>
      <c r="K1894" s="73" t="n"/>
      <c r="L1894" s="73" t="n"/>
      <c r="M1894" s="73" t="n"/>
      <c r="N1894" s="73" t="n"/>
      <c r="O1894" s="75" t="n"/>
      <c r="P1894" s="75" t="n"/>
      <c r="Q1894" s="73" t="n"/>
      <c r="R1894" s="73" t="n"/>
      <c r="S1894" s="73" t="n"/>
      <c r="T1894" s="73" t="n"/>
      <c r="U1894" s="73" t="n"/>
      <c r="V1894" s="73" t="n"/>
      <c r="W1894" s="73" t="n"/>
      <c r="X1894" s="73" t="n"/>
      <c r="Y1894" s="73" t="n"/>
      <c r="Z1894" s="73" t="n"/>
      <c r="AA1894" s="73" t="n"/>
      <c r="AB1894" s="73" t="n"/>
      <c r="AC1894" s="73" t="n"/>
      <c r="AD1894" s="73" t="n"/>
      <c r="AE1894" s="73" t="n"/>
      <c r="AF1894" s="73" t="n"/>
      <c r="AG1894" s="73" t="n"/>
      <c r="AH1894" s="73" t="n"/>
      <c r="AI1894" s="73" t="n"/>
      <c r="AJ1894" s="73" t="n"/>
      <c r="AK1894" s="73" t="n"/>
      <c r="AL1894" s="73" t="n"/>
      <c r="AM1894" s="73" t="n"/>
      <c r="AN1894" s="73" t="n"/>
      <c r="AO1894" s="73" t="n"/>
      <c r="AP1894" s="73" t="n"/>
      <c r="AQ1894" s="73" t="n"/>
      <c r="AR1894" s="73" t="n"/>
      <c r="AS1894" s="73" t="n"/>
      <c r="AT1894" s="73" t="n"/>
      <c r="AU1894" s="73" t="n"/>
      <c r="AV1894" s="73" t="n"/>
      <c r="AW1894" s="73" t="n"/>
      <c r="AX1894" s="73" t="n"/>
      <c r="AY1894" s="73" t="n"/>
      <c r="AZ1894" s="73" t="n"/>
      <c r="BA1894" s="73" t="n"/>
      <c r="BB1894" s="73" t="n"/>
      <c r="BC1894" s="73" t="n"/>
      <c r="BD1894" s="73" t="n"/>
      <c r="BE1894" s="73" t="n"/>
      <c r="BF1894" s="73" t="n"/>
      <c r="BG1894" s="73" t="n"/>
      <c r="BH1894" s="73" t="n"/>
      <c r="BI1894" s="73" t="n"/>
      <c r="BJ1894" s="73" t="n"/>
      <c r="BK1894" s="73" t="n"/>
      <c r="BL1894" s="73" t="n"/>
      <c r="BM1894" s="73" t="n"/>
      <c r="BN1894" s="73" t="n"/>
      <c r="BO1894" s="73" t="n"/>
      <c r="BP1894" s="96" t="n"/>
      <c r="BQ1894" s="174" t="n"/>
      <c r="BR1894" s="174" t="n"/>
      <c r="BS1894" s="174" t="n"/>
      <c r="BT1894" s="174" t="n"/>
      <c r="BU1894" s="174" t="n"/>
      <c r="BV1894" s="174" t="n"/>
      <c r="BW1894" s="174" t="n"/>
      <c r="BX1894" s="174" t="n"/>
      <c r="BY1894" s="174" t="n"/>
      <c r="BZ1894" s="175" t="n"/>
      <c r="CA1894" s="176" t="n"/>
      <c r="CB1894" s="177" t="n"/>
      <c r="CC1894" s="118" t="n"/>
      <c r="CD1894" s="178" t="n"/>
      <c r="CE1894" s="120" t="n"/>
      <c r="CF1894" s="178" t="n"/>
      <c r="CG1894" s="179" t="n"/>
      <c r="CH1894" s="178" t="n"/>
      <c r="CI1894" s="180" t="n"/>
      <c r="CJ1894" s="181" t="n"/>
      <c r="CK1894" s="182" t="n"/>
    </row>
    <row r="1895">
      <c r="A1895" s="69" t="n"/>
      <c r="B1895" s="70" t="n"/>
      <c r="C1895" s="77" t="n"/>
      <c r="D1895" s="84" t="n"/>
      <c r="E1895" s="69" t="n"/>
      <c r="F1895" s="69" t="n"/>
      <c r="G1895" s="73" t="n"/>
      <c r="H1895" s="73" t="n"/>
      <c r="I1895" s="75" t="n"/>
      <c r="J1895" s="75" t="n"/>
      <c r="K1895" s="73" t="n"/>
      <c r="L1895" s="73" t="n"/>
      <c r="M1895" s="73" t="n"/>
      <c r="N1895" s="73" t="n"/>
      <c r="O1895" s="75" t="n"/>
      <c r="P1895" s="75" t="n"/>
      <c r="Q1895" s="73" t="n"/>
      <c r="R1895" s="73" t="n"/>
      <c r="S1895" s="73" t="n"/>
      <c r="T1895" s="73" t="n"/>
      <c r="U1895" s="73" t="n"/>
      <c r="V1895" s="73" t="n"/>
      <c r="W1895" s="73" t="n"/>
      <c r="X1895" s="73" t="n"/>
      <c r="Y1895" s="73" t="n"/>
      <c r="Z1895" s="73" t="n"/>
      <c r="AA1895" s="73" t="n"/>
      <c r="AB1895" s="73" t="n"/>
      <c r="AC1895" s="73" t="n"/>
      <c r="AD1895" s="73" t="n"/>
      <c r="AE1895" s="73" t="n"/>
      <c r="AF1895" s="73" t="n"/>
      <c r="AG1895" s="73" t="n"/>
      <c r="AH1895" s="73" t="n"/>
      <c r="AI1895" s="73" t="n"/>
      <c r="AJ1895" s="73" t="n"/>
      <c r="AK1895" s="73" t="n"/>
      <c r="AL1895" s="73" t="n"/>
      <c r="AM1895" s="73" t="n"/>
      <c r="AN1895" s="73" t="n"/>
      <c r="AO1895" s="73" t="n"/>
      <c r="AP1895" s="73" t="n"/>
      <c r="AQ1895" s="73" t="n"/>
      <c r="AR1895" s="73" t="n"/>
      <c r="AS1895" s="73" t="n"/>
      <c r="AT1895" s="73" t="n"/>
      <c r="AU1895" s="73" t="n"/>
      <c r="AV1895" s="73" t="n"/>
      <c r="AW1895" s="73" t="n"/>
      <c r="AX1895" s="73" t="n"/>
      <c r="AY1895" s="73" t="n"/>
      <c r="AZ1895" s="73" t="n"/>
      <c r="BA1895" s="73" t="n"/>
      <c r="BB1895" s="73" t="n"/>
      <c r="BC1895" s="73" t="n"/>
      <c r="BD1895" s="73" t="n"/>
      <c r="BE1895" s="73" t="n"/>
      <c r="BF1895" s="73" t="n"/>
      <c r="BG1895" s="73" t="n"/>
      <c r="BH1895" s="73" t="n"/>
      <c r="BI1895" s="73" t="n"/>
      <c r="BJ1895" s="73" t="n"/>
      <c r="BK1895" s="73" t="n"/>
      <c r="BL1895" s="73" t="n"/>
      <c r="BM1895" s="73" t="n"/>
      <c r="BN1895" s="73" t="n"/>
      <c r="BO1895" s="73" t="n"/>
      <c r="BP1895" s="96" t="n"/>
      <c r="BQ1895" s="174" t="n"/>
      <c r="BR1895" s="174" t="n"/>
      <c r="BS1895" s="174" t="n"/>
      <c r="BT1895" s="174" t="n"/>
      <c r="BU1895" s="174" t="n"/>
      <c r="BV1895" s="174" t="n"/>
      <c r="BW1895" s="174" t="n"/>
      <c r="BX1895" s="174" t="n"/>
      <c r="BY1895" s="174" t="n"/>
      <c r="BZ1895" s="175" t="n"/>
      <c r="CA1895" s="176" t="n"/>
      <c r="CB1895" s="177" t="n"/>
      <c r="CC1895" s="118" t="n"/>
      <c r="CD1895" s="178" t="n"/>
      <c r="CE1895" s="120" t="n"/>
      <c r="CF1895" s="178" t="n"/>
      <c r="CG1895" s="179" t="n"/>
      <c r="CH1895" s="178" t="n"/>
      <c r="CI1895" s="180" t="n"/>
      <c r="CJ1895" s="181" t="n"/>
      <c r="CK1895" s="182" t="n"/>
    </row>
    <row r="1896">
      <c r="A1896" s="69" t="n"/>
      <c r="B1896" s="70" t="n"/>
      <c r="C1896" s="77" t="n"/>
      <c r="D1896" s="84" t="n"/>
      <c r="E1896" s="69" t="n"/>
      <c r="F1896" s="69" t="n"/>
      <c r="G1896" s="73" t="n"/>
      <c r="H1896" s="73" t="n"/>
      <c r="I1896" s="75" t="n"/>
      <c r="J1896" s="75" t="n"/>
      <c r="K1896" s="73" t="n"/>
      <c r="L1896" s="73" t="n"/>
      <c r="M1896" s="73" t="n"/>
      <c r="N1896" s="73" t="n"/>
      <c r="O1896" s="75" t="n"/>
      <c r="P1896" s="75" t="n"/>
      <c r="Q1896" s="73" t="n"/>
      <c r="R1896" s="73" t="n"/>
      <c r="S1896" s="73" t="n"/>
      <c r="T1896" s="73" t="n"/>
      <c r="U1896" s="73" t="n"/>
      <c r="V1896" s="73" t="n"/>
      <c r="W1896" s="73" t="n"/>
      <c r="X1896" s="73" t="n"/>
      <c r="Y1896" s="73" t="n"/>
      <c r="Z1896" s="73" t="n"/>
      <c r="AA1896" s="73" t="n"/>
      <c r="AB1896" s="73" t="n"/>
      <c r="AC1896" s="73" t="n"/>
      <c r="AD1896" s="73" t="n"/>
      <c r="AE1896" s="73" t="n"/>
      <c r="AF1896" s="73" t="n"/>
      <c r="AG1896" s="73" t="n"/>
      <c r="AH1896" s="73" t="n"/>
      <c r="AI1896" s="73" t="n"/>
      <c r="AJ1896" s="73" t="n"/>
      <c r="AK1896" s="73" t="n"/>
      <c r="AL1896" s="73" t="n"/>
      <c r="AM1896" s="73" t="n"/>
      <c r="AN1896" s="73" t="n"/>
      <c r="AO1896" s="73" t="n"/>
      <c r="AP1896" s="73" t="n"/>
      <c r="AQ1896" s="73" t="n"/>
      <c r="AR1896" s="73" t="n"/>
      <c r="AS1896" s="73" t="n"/>
      <c r="AT1896" s="73" t="n"/>
      <c r="AU1896" s="73" t="n"/>
      <c r="AV1896" s="73" t="n"/>
      <c r="AW1896" s="73" t="n"/>
      <c r="AX1896" s="73" t="n"/>
      <c r="AY1896" s="73" t="n"/>
      <c r="AZ1896" s="73" t="n"/>
      <c r="BA1896" s="73" t="n"/>
      <c r="BB1896" s="73" t="n"/>
      <c r="BC1896" s="73" t="n"/>
      <c r="BD1896" s="73" t="n"/>
      <c r="BE1896" s="73" t="n"/>
      <c r="BF1896" s="73" t="n"/>
      <c r="BG1896" s="73" t="n"/>
      <c r="BH1896" s="73" t="n"/>
      <c r="BI1896" s="73" t="n"/>
      <c r="BJ1896" s="73" t="n"/>
      <c r="BK1896" s="73" t="n"/>
      <c r="BL1896" s="73" t="n"/>
      <c r="BM1896" s="73" t="n"/>
      <c r="BN1896" s="73" t="n"/>
      <c r="BO1896" s="73" t="n"/>
      <c r="BP1896" s="96" t="n"/>
      <c r="BQ1896" s="174" t="n"/>
      <c r="BR1896" s="174" t="n"/>
      <c r="BS1896" s="174" t="n"/>
      <c r="BT1896" s="174" t="n"/>
      <c r="BU1896" s="174" t="n"/>
      <c r="BV1896" s="174" t="n"/>
      <c r="BW1896" s="174" t="n"/>
      <c r="BX1896" s="174" t="n"/>
      <c r="BY1896" s="174" t="n"/>
      <c r="BZ1896" s="175" t="n"/>
      <c r="CA1896" s="176" t="n"/>
      <c r="CB1896" s="177" t="n"/>
      <c r="CC1896" s="118" t="n"/>
      <c r="CD1896" s="178" t="n"/>
      <c r="CE1896" s="120" t="n"/>
      <c r="CF1896" s="178" t="n"/>
      <c r="CG1896" s="179" t="n"/>
      <c r="CH1896" s="178" t="n"/>
      <c r="CI1896" s="180" t="n"/>
      <c r="CJ1896" s="181" t="n"/>
      <c r="CK1896" s="182" t="n"/>
    </row>
    <row r="1897">
      <c r="A1897" s="69" t="n"/>
      <c r="B1897" s="70" t="n"/>
      <c r="C1897" s="77" t="n"/>
      <c r="D1897" s="84" t="n"/>
      <c r="E1897" s="69" t="n"/>
      <c r="F1897" s="69" t="n"/>
      <c r="G1897" s="73" t="n"/>
      <c r="H1897" s="73" t="n"/>
      <c r="I1897" s="75" t="n"/>
      <c r="J1897" s="75" t="n"/>
      <c r="K1897" s="73" t="n"/>
      <c r="L1897" s="73" t="n"/>
      <c r="M1897" s="73" t="n"/>
      <c r="N1897" s="73" t="n"/>
      <c r="O1897" s="75" t="n"/>
      <c r="P1897" s="75" t="n"/>
      <c r="Q1897" s="73" t="n"/>
      <c r="R1897" s="73" t="n"/>
      <c r="S1897" s="73" t="n"/>
      <c r="T1897" s="73" t="n"/>
      <c r="U1897" s="73" t="n"/>
      <c r="V1897" s="73" t="n"/>
      <c r="W1897" s="73" t="n"/>
      <c r="X1897" s="73" t="n"/>
      <c r="Y1897" s="73" t="n"/>
      <c r="Z1897" s="73" t="n"/>
      <c r="AA1897" s="73" t="n"/>
      <c r="AB1897" s="73" t="n"/>
      <c r="AC1897" s="73" t="n"/>
      <c r="AD1897" s="73" t="n"/>
      <c r="AE1897" s="73" t="n"/>
      <c r="AF1897" s="73" t="n"/>
      <c r="AG1897" s="73" t="n"/>
      <c r="AH1897" s="73" t="n"/>
      <c r="AI1897" s="73" t="n"/>
      <c r="AJ1897" s="73" t="n"/>
      <c r="AK1897" s="73" t="n"/>
      <c r="AL1897" s="73" t="n"/>
      <c r="AM1897" s="73" t="n"/>
      <c r="AN1897" s="73" t="n"/>
      <c r="AO1897" s="73" t="n"/>
      <c r="AP1897" s="73" t="n"/>
      <c r="AQ1897" s="73" t="n"/>
      <c r="AR1897" s="73" t="n"/>
      <c r="AS1897" s="73" t="n"/>
      <c r="AT1897" s="73" t="n"/>
      <c r="AU1897" s="73" t="n"/>
      <c r="AV1897" s="73" t="n"/>
      <c r="AW1897" s="73" t="n"/>
      <c r="AX1897" s="73" t="n"/>
      <c r="AY1897" s="73" t="n"/>
      <c r="AZ1897" s="73" t="n"/>
      <c r="BA1897" s="73" t="n"/>
      <c r="BB1897" s="73" t="n"/>
      <c r="BC1897" s="73" t="n"/>
      <c r="BD1897" s="73" t="n"/>
      <c r="BE1897" s="73" t="n"/>
      <c r="BF1897" s="73" t="n"/>
      <c r="BG1897" s="73" t="n"/>
      <c r="BH1897" s="73" t="n"/>
      <c r="BI1897" s="73" t="n"/>
      <c r="BJ1897" s="73" t="n"/>
      <c r="BK1897" s="73" t="n"/>
      <c r="BL1897" s="73" t="n"/>
      <c r="BM1897" s="73" t="n"/>
      <c r="BN1897" s="73" t="n"/>
      <c r="BO1897" s="73" t="n"/>
      <c r="BP1897" s="96" t="n"/>
      <c r="BQ1897" s="174" t="n"/>
      <c r="BR1897" s="174" t="n"/>
      <c r="BS1897" s="174" t="n"/>
      <c r="BT1897" s="174" t="n"/>
      <c r="BU1897" s="174" t="n"/>
      <c r="BV1897" s="174" t="n"/>
      <c r="BW1897" s="174" t="n"/>
      <c r="BX1897" s="174" t="n"/>
      <c r="BY1897" s="174" t="n"/>
      <c r="BZ1897" s="175" t="n"/>
      <c r="CA1897" s="176" t="n"/>
      <c r="CB1897" s="177" t="n"/>
      <c r="CC1897" s="118" t="n"/>
      <c r="CD1897" s="178" t="n"/>
      <c r="CE1897" s="120" t="n"/>
      <c r="CF1897" s="178" t="n"/>
      <c r="CG1897" s="179" t="n"/>
      <c r="CH1897" s="178" t="n"/>
      <c r="CI1897" s="180" t="n"/>
      <c r="CJ1897" s="181" t="n"/>
      <c r="CK1897" s="182" t="n"/>
    </row>
    <row r="1898">
      <c r="A1898" s="69" t="n"/>
      <c r="B1898" s="70" t="n"/>
      <c r="C1898" s="77" t="n"/>
      <c r="D1898" s="84" t="n"/>
      <c r="E1898" s="69" t="n"/>
      <c r="F1898" s="69" t="n"/>
      <c r="G1898" s="73" t="n"/>
      <c r="H1898" s="73" t="n"/>
      <c r="I1898" s="75" t="n"/>
      <c r="J1898" s="75" t="n"/>
      <c r="K1898" s="73" t="n"/>
      <c r="L1898" s="73" t="n"/>
      <c r="M1898" s="73" t="n"/>
      <c r="N1898" s="73" t="n"/>
      <c r="O1898" s="75" t="n"/>
      <c r="P1898" s="75" t="n"/>
      <c r="Q1898" s="73" t="n"/>
      <c r="R1898" s="73" t="n"/>
      <c r="S1898" s="73" t="n"/>
      <c r="T1898" s="73" t="n"/>
      <c r="U1898" s="73" t="n"/>
      <c r="V1898" s="73" t="n"/>
      <c r="W1898" s="73" t="n"/>
      <c r="X1898" s="73" t="n"/>
      <c r="Y1898" s="73" t="n"/>
      <c r="Z1898" s="73" t="n"/>
      <c r="AA1898" s="73" t="n"/>
      <c r="AB1898" s="73" t="n"/>
      <c r="AC1898" s="73" t="n"/>
      <c r="AD1898" s="73" t="n"/>
      <c r="AE1898" s="73" t="n"/>
      <c r="AF1898" s="73" t="n"/>
      <c r="AG1898" s="73" t="n"/>
      <c r="AH1898" s="73" t="n"/>
      <c r="AI1898" s="73" t="n"/>
      <c r="AJ1898" s="73" t="n"/>
      <c r="AK1898" s="73" t="n"/>
      <c r="AL1898" s="73" t="n"/>
      <c r="AM1898" s="73" t="n"/>
      <c r="AN1898" s="73" t="n"/>
      <c r="AO1898" s="73" t="n"/>
      <c r="AP1898" s="73" t="n"/>
      <c r="AQ1898" s="73" t="n"/>
      <c r="AR1898" s="73" t="n"/>
      <c r="AS1898" s="73" t="n"/>
      <c r="AT1898" s="73" t="n"/>
      <c r="AU1898" s="73" t="n"/>
      <c r="AV1898" s="73" t="n"/>
      <c r="AW1898" s="73" t="n"/>
      <c r="AX1898" s="73" t="n"/>
      <c r="AY1898" s="73" t="n"/>
      <c r="AZ1898" s="73" t="n"/>
      <c r="BA1898" s="73" t="n"/>
      <c r="BB1898" s="73" t="n"/>
      <c r="BC1898" s="73" t="n"/>
      <c r="BD1898" s="73" t="n"/>
      <c r="BE1898" s="73" t="n"/>
      <c r="BF1898" s="73" t="n"/>
      <c r="BG1898" s="73" t="n"/>
      <c r="BH1898" s="73" t="n"/>
      <c r="BI1898" s="73" t="n"/>
      <c r="BJ1898" s="73" t="n"/>
      <c r="BK1898" s="73" t="n"/>
      <c r="BL1898" s="73" t="n"/>
      <c r="BM1898" s="73" t="n"/>
      <c r="BN1898" s="73" t="n"/>
      <c r="BO1898" s="73" t="n"/>
      <c r="BP1898" s="96" t="n"/>
      <c r="BQ1898" s="174" t="n"/>
      <c r="BR1898" s="174" t="n"/>
      <c r="BS1898" s="174" t="n"/>
      <c r="BT1898" s="174" t="n"/>
      <c r="BU1898" s="174" t="n"/>
      <c r="BV1898" s="174" t="n"/>
      <c r="BW1898" s="174" t="n"/>
      <c r="BX1898" s="174" t="n"/>
      <c r="BY1898" s="174" t="n"/>
      <c r="BZ1898" s="175" t="n"/>
      <c r="CA1898" s="176" t="n"/>
      <c r="CB1898" s="177" t="n"/>
      <c r="CC1898" s="118" t="n"/>
      <c r="CD1898" s="178" t="n"/>
      <c r="CE1898" s="120" t="n"/>
      <c r="CF1898" s="178" t="n"/>
      <c r="CG1898" s="179" t="n"/>
      <c r="CH1898" s="178" t="n"/>
      <c r="CI1898" s="180" t="n"/>
      <c r="CJ1898" s="181" t="n"/>
      <c r="CK1898" s="182" t="n"/>
    </row>
    <row r="1899">
      <c r="A1899" s="69" t="n"/>
      <c r="B1899" s="70" t="n"/>
      <c r="C1899" s="77" t="n"/>
      <c r="D1899" s="84" t="n"/>
      <c r="E1899" s="69" t="n"/>
      <c r="F1899" s="69" t="n"/>
      <c r="G1899" s="73" t="n"/>
      <c r="H1899" s="73" t="n"/>
      <c r="I1899" s="75" t="n"/>
      <c r="J1899" s="75" t="n"/>
      <c r="K1899" s="73" t="n"/>
      <c r="L1899" s="73" t="n"/>
      <c r="M1899" s="73" t="n"/>
      <c r="N1899" s="73" t="n"/>
      <c r="O1899" s="75" t="n"/>
      <c r="P1899" s="75" t="n"/>
      <c r="Q1899" s="73" t="n"/>
      <c r="R1899" s="73" t="n"/>
      <c r="S1899" s="73" t="n"/>
      <c r="T1899" s="73" t="n"/>
      <c r="U1899" s="73" t="n"/>
      <c r="V1899" s="73" t="n"/>
      <c r="W1899" s="73" t="n"/>
      <c r="X1899" s="73" t="n"/>
      <c r="Y1899" s="73" t="n"/>
      <c r="Z1899" s="73" t="n"/>
      <c r="AA1899" s="73" t="n"/>
      <c r="AB1899" s="73" t="n"/>
      <c r="AC1899" s="73" t="n"/>
      <c r="AD1899" s="73" t="n"/>
      <c r="AE1899" s="73" t="n"/>
      <c r="AF1899" s="73" t="n"/>
      <c r="AG1899" s="73" t="n"/>
      <c r="AH1899" s="73" t="n"/>
      <c r="AI1899" s="73" t="n"/>
      <c r="AJ1899" s="73" t="n"/>
      <c r="AK1899" s="73" t="n"/>
      <c r="AL1899" s="73" t="n"/>
      <c r="AM1899" s="73" t="n"/>
      <c r="AN1899" s="73" t="n"/>
      <c r="AO1899" s="73" t="n"/>
      <c r="AP1899" s="73" t="n"/>
      <c r="AQ1899" s="73" t="n"/>
      <c r="AR1899" s="73" t="n"/>
      <c r="AS1899" s="73" t="n"/>
      <c r="AT1899" s="73" t="n"/>
      <c r="AU1899" s="73" t="n"/>
      <c r="AV1899" s="73" t="n"/>
      <c r="AW1899" s="73" t="n"/>
      <c r="AX1899" s="73" t="n"/>
      <c r="AY1899" s="73" t="n"/>
      <c r="AZ1899" s="73" t="n"/>
      <c r="BA1899" s="73" t="n"/>
      <c r="BB1899" s="73" t="n"/>
      <c r="BC1899" s="73" t="n"/>
      <c r="BD1899" s="73" t="n"/>
      <c r="BE1899" s="73" t="n"/>
      <c r="BF1899" s="73" t="n"/>
      <c r="BG1899" s="73" t="n"/>
      <c r="BH1899" s="73" t="n"/>
      <c r="BI1899" s="73" t="n"/>
      <c r="BJ1899" s="73" t="n"/>
      <c r="BK1899" s="73" t="n"/>
      <c r="BL1899" s="73" t="n"/>
      <c r="BM1899" s="73" t="n"/>
      <c r="BN1899" s="73" t="n"/>
      <c r="BO1899" s="73" t="n"/>
      <c r="BP1899" s="96" t="n"/>
      <c r="BQ1899" s="174" t="n"/>
      <c r="BR1899" s="174" t="n"/>
      <c r="BS1899" s="174" t="n"/>
      <c r="BT1899" s="174" t="n"/>
      <c r="BU1899" s="174" t="n"/>
      <c r="BV1899" s="174" t="n"/>
      <c r="BW1899" s="174" t="n"/>
      <c r="BX1899" s="174" t="n"/>
      <c r="BY1899" s="174" t="n"/>
      <c r="BZ1899" s="175" t="n"/>
      <c r="CA1899" s="176" t="n"/>
      <c r="CB1899" s="177" t="n"/>
      <c r="CC1899" s="118" t="n"/>
      <c r="CD1899" s="178" t="n"/>
      <c r="CE1899" s="120" t="n"/>
      <c r="CF1899" s="178" t="n"/>
      <c r="CG1899" s="179" t="n"/>
      <c r="CH1899" s="178" t="n"/>
      <c r="CI1899" s="180" t="n"/>
      <c r="CJ1899" s="181" t="n"/>
      <c r="CK1899" s="182" t="n"/>
    </row>
    <row r="1900">
      <c r="A1900" s="69" t="n"/>
      <c r="B1900" s="70" t="n"/>
      <c r="C1900" s="77" t="n"/>
      <c r="D1900" s="84" t="n"/>
      <c r="E1900" s="69" t="n"/>
      <c r="F1900" s="69" t="n"/>
      <c r="G1900" s="73" t="n"/>
      <c r="H1900" s="73" t="n"/>
      <c r="I1900" s="75" t="n"/>
      <c r="J1900" s="75" t="n"/>
      <c r="K1900" s="73" t="n"/>
      <c r="L1900" s="73" t="n"/>
      <c r="M1900" s="73" t="n"/>
      <c r="N1900" s="73" t="n"/>
      <c r="O1900" s="75" t="n"/>
      <c r="P1900" s="75" t="n"/>
      <c r="Q1900" s="73" t="n"/>
      <c r="R1900" s="73" t="n"/>
      <c r="S1900" s="73" t="n"/>
      <c r="T1900" s="73" t="n"/>
      <c r="U1900" s="73" t="n"/>
      <c r="V1900" s="73" t="n"/>
      <c r="W1900" s="73" t="n"/>
      <c r="X1900" s="73" t="n"/>
      <c r="Y1900" s="73" t="n"/>
      <c r="Z1900" s="73" t="n"/>
      <c r="AA1900" s="73" t="n"/>
      <c r="AB1900" s="73" t="n"/>
      <c r="AC1900" s="73" t="n"/>
      <c r="AD1900" s="73" t="n"/>
      <c r="AE1900" s="73" t="n"/>
      <c r="AF1900" s="73" t="n"/>
      <c r="AG1900" s="73" t="n"/>
      <c r="AH1900" s="73" t="n"/>
      <c r="AI1900" s="73" t="n"/>
      <c r="AJ1900" s="73" t="n"/>
      <c r="AK1900" s="73" t="n"/>
      <c r="AL1900" s="73" t="n"/>
      <c r="AM1900" s="73" t="n"/>
      <c r="AN1900" s="73" t="n"/>
      <c r="AO1900" s="73" t="n"/>
      <c r="AP1900" s="73" t="n"/>
      <c r="AQ1900" s="73" t="n"/>
      <c r="AR1900" s="73" t="n"/>
      <c r="AS1900" s="73" t="n"/>
      <c r="AT1900" s="73" t="n"/>
      <c r="AU1900" s="73" t="n"/>
      <c r="AV1900" s="73" t="n"/>
      <c r="AW1900" s="73" t="n"/>
      <c r="AX1900" s="73" t="n"/>
      <c r="AY1900" s="73" t="n"/>
      <c r="AZ1900" s="73" t="n"/>
      <c r="BA1900" s="73" t="n"/>
      <c r="BB1900" s="73" t="n"/>
      <c r="BC1900" s="73" t="n"/>
      <c r="BD1900" s="73" t="n"/>
      <c r="BE1900" s="73" t="n"/>
      <c r="BF1900" s="73" t="n"/>
      <c r="BG1900" s="73" t="n"/>
      <c r="BH1900" s="73" t="n"/>
      <c r="BI1900" s="73" t="n"/>
      <c r="BJ1900" s="73" t="n"/>
      <c r="BK1900" s="73" t="n"/>
      <c r="BL1900" s="73" t="n"/>
      <c r="BM1900" s="73" t="n"/>
      <c r="BN1900" s="73" t="n"/>
      <c r="BO1900" s="73" t="n"/>
      <c r="BP1900" s="96" t="n"/>
      <c r="BQ1900" s="174" t="n"/>
      <c r="BR1900" s="174" t="n"/>
      <c r="BS1900" s="174" t="n"/>
      <c r="BT1900" s="174" t="n"/>
      <c r="BU1900" s="174" t="n"/>
      <c r="BV1900" s="174" t="n"/>
      <c r="BW1900" s="174" t="n"/>
      <c r="BX1900" s="174" t="n"/>
      <c r="BY1900" s="174" t="n"/>
      <c r="BZ1900" s="175" t="n"/>
      <c r="CA1900" s="176" t="n"/>
      <c r="CB1900" s="177" t="n"/>
      <c r="CC1900" s="118" t="n"/>
      <c r="CD1900" s="178" t="n"/>
      <c r="CE1900" s="120" t="n"/>
      <c r="CF1900" s="178" t="n"/>
      <c r="CG1900" s="179" t="n"/>
      <c r="CH1900" s="178" t="n"/>
      <c r="CI1900" s="180" t="n"/>
      <c r="CJ1900" s="181" t="n"/>
      <c r="CK1900" s="182" t="n"/>
    </row>
    <row r="1901">
      <c r="A1901" s="69" t="n"/>
      <c r="B1901" s="70" t="n"/>
      <c r="C1901" s="77" t="n"/>
      <c r="D1901" s="84" t="n"/>
      <c r="E1901" s="69" t="n"/>
      <c r="F1901" s="69" t="n"/>
      <c r="G1901" s="73" t="n"/>
      <c r="H1901" s="73" t="n"/>
      <c r="I1901" s="75" t="n"/>
      <c r="J1901" s="75" t="n"/>
      <c r="K1901" s="73" t="n"/>
      <c r="L1901" s="73" t="n"/>
      <c r="M1901" s="73" t="n"/>
      <c r="N1901" s="73" t="n"/>
      <c r="O1901" s="75" t="n"/>
      <c r="P1901" s="75" t="n"/>
      <c r="Q1901" s="73" t="n"/>
      <c r="R1901" s="73" t="n"/>
      <c r="S1901" s="73" t="n"/>
      <c r="T1901" s="73" t="n"/>
      <c r="U1901" s="73" t="n"/>
      <c r="V1901" s="73" t="n"/>
      <c r="W1901" s="73" t="n"/>
      <c r="X1901" s="73" t="n"/>
      <c r="Y1901" s="73" t="n"/>
      <c r="Z1901" s="73" t="n"/>
      <c r="AA1901" s="73" t="n"/>
      <c r="AB1901" s="73" t="n"/>
      <c r="AC1901" s="73" t="n"/>
      <c r="AD1901" s="73" t="n"/>
      <c r="AE1901" s="73" t="n"/>
      <c r="AF1901" s="73" t="n"/>
      <c r="AG1901" s="73" t="n"/>
      <c r="AH1901" s="73" t="n"/>
      <c r="AI1901" s="73" t="n"/>
      <c r="AJ1901" s="73" t="n"/>
      <c r="AK1901" s="73" t="n"/>
      <c r="AL1901" s="73" t="n"/>
      <c r="AM1901" s="73" t="n"/>
      <c r="AN1901" s="73" t="n"/>
      <c r="AO1901" s="73" t="n"/>
      <c r="AP1901" s="73" t="n"/>
      <c r="AQ1901" s="73" t="n"/>
      <c r="AR1901" s="73" t="n"/>
      <c r="AS1901" s="73" t="n"/>
      <c r="AT1901" s="73" t="n"/>
      <c r="AU1901" s="73" t="n"/>
      <c r="AV1901" s="73" t="n"/>
      <c r="AW1901" s="73" t="n"/>
      <c r="AX1901" s="73" t="n"/>
      <c r="AY1901" s="73" t="n"/>
      <c r="AZ1901" s="73" t="n"/>
      <c r="BA1901" s="73" t="n"/>
      <c r="BB1901" s="73" t="n"/>
      <c r="BC1901" s="73" t="n"/>
      <c r="BD1901" s="73" t="n"/>
      <c r="BE1901" s="73" t="n"/>
      <c r="BF1901" s="73" t="n"/>
      <c r="BG1901" s="73" t="n"/>
      <c r="BH1901" s="73" t="n"/>
      <c r="BI1901" s="73" t="n"/>
      <c r="BJ1901" s="73" t="n"/>
      <c r="BK1901" s="73" t="n"/>
      <c r="BL1901" s="73" t="n"/>
      <c r="BM1901" s="73" t="n"/>
      <c r="BN1901" s="73" t="n"/>
      <c r="BO1901" s="73" t="n"/>
      <c r="BP1901" s="96" t="n"/>
      <c r="BQ1901" s="174" t="n"/>
      <c r="BR1901" s="174" t="n"/>
      <c r="BS1901" s="174" t="n"/>
      <c r="BT1901" s="174" t="n"/>
      <c r="BU1901" s="174" t="n"/>
      <c r="BV1901" s="174" t="n"/>
      <c r="BW1901" s="174" t="n"/>
      <c r="BX1901" s="174" t="n"/>
      <c r="BY1901" s="174" t="n"/>
      <c r="BZ1901" s="175" t="n"/>
      <c r="CA1901" s="176" t="n"/>
      <c r="CB1901" s="177" t="n"/>
      <c r="CC1901" s="118" t="n"/>
      <c r="CD1901" s="178" t="n"/>
      <c r="CE1901" s="120" t="n"/>
      <c r="CF1901" s="178" t="n"/>
      <c r="CG1901" s="179" t="n"/>
      <c r="CH1901" s="178" t="n"/>
      <c r="CI1901" s="180" t="n"/>
      <c r="CJ1901" s="181" t="n"/>
      <c r="CK1901" s="182" t="n"/>
    </row>
    <row r="1902">
      <c r="A1902" s="69" t="n"/>
      <c r="B1902" s="70" t="n"/>
      <c r="C1902" s="77" t="n"/>
      <c r="D1902" s="84" t="n"/>
      <c r="E1902" s="69" t="n"/>
      <c r="F1902" s="69" t="n"/>
      <c r="G1902" s="73" t="n"/>
      <c r="H1902" s="73" t="n"/>
      <c r="I1902" s="75" t="n"/>
      <c r="J1902" s="75" t="n"/>
      <c r="K1902" s="73" t="n"/>
      <c r="L1902" s="73" t="n"/>
      <c r="M1902" s="73" t="n"/>
      <c r="N1902" s="73" t="n"/>
      <c r="O1902" s="75" t="n"/>
      <c r="P1902" s="75" t="n"/>
      <c r="Q1902" s="73" t="n"/>
      <c r="R1902" s="73" t="n"/>
      <c r="S1902" s="73" t="n"/>
      <c r="T1902" s="73" t="n"/>
      <c r="U1902" s="73" t="n"/>
      <c r="V1902" s="73" t="n"/>
      <c r="W1902" s="73" t="n"/>
      <c r="X1902" s="73" t="n"/>
      <c r="Y1902" s="73" t="n"/>
      <c r="Z1902" s="73" t="n"/>
      <c r="AA1902" s="73" t="n"/>
      <c r="AB1902" s="73" t="n"/>
      <c r="AC1902" s="73" t="n"/>
      <c r="AD1902" s="73" t="n"/>
      <c r="AE1902" s="73" t="n"/>
      <c r="AF1902" s="73" t="n"/>
      <c r="AG1902" s="73" t="n"/>
      <c r="AH1902" s="73" t="n"/>
      <c r="AI1902" s="73" t="n"/>
      <c r="AJ1902" s="73" t="n"/>
      <c r="AK1902" s="73" t="n"/>
      <c r="AL1902" s="73" t="n"/>
      <c r="AM1902" s="73" t="n"/>
      <c r="AN1902" s="73" t="n"/>
      <c r="AO1902" s="73" t="n"/>
      <c r="AP1902" s="73" t="n"/>
      <c r="AQ1902" s="73" t="n"/>
      <c r="AR1902" s="73" t="n"/>
      <c r="AS1902" s="73" t="n"/>
      <c r="AT1902" s="73" t="n"/>
      <c r="AU1902" s="73" t="n"/>
      <c r="AV1902" s="73" t="n"/>
      <c r="AW1902" s="73" t="n"/>
      <c r="AX1902" s="73" t="n"/>
      <c r="AY1902" s="73" t="n"/>
      <c r="AZ1902" s="73" t="n"/>
      <c r="BA1902" s="73" t="n"/>
      <c r="BB1902" s="73" t="n"/>
      <c r="BC1902" s="73" t="n"/>
      <c r="BD1902" s="73" t="n"/>
      <c r="BE1902" s="73" t="n"/>
      <c r="BF1902" s="73" t="n"/>
      <c r="BG1902" s="73" t="n"/>
      <c r="BH1902" s="73" t="n"/>
      <c r="BI1902" s="73" t="n"/>
      <c r="BJ1902" s="73" t="n"/>
      <c r="BK1902" s="73" t="n"/>
      <c r="BL1902" s="73" t="n"/>
      <c r="BM1902" s="73" t="n"/>
      <c r="BN1902" s="73" t="n"/>
      <c r="BO1902" s="73" t="n"/>
      <c r="BP1902" s="96" t="n"/>
      <c r="BQ1902" s="174" t="n"/>
      <c r="BR1902" s="174" t="n"/>
      <c r="BS1902" s="174" t="n"/>
      <c r="BT1902" s="174" t="n"/>
      <c r="BU1902" s="174" t="n"/>
      <c r="BV1902" s="174" t="n"/>
      <c r="BW1902" s="174" t="n"/>
      <c r="BX1902" s="174" t="n"/>
      <c r="BY1902" s="174" t="n"/>
      <c r="BZ1902" s="175" t="n"/>
      <c r="CA1902" s="176" t="n"/>
      <c r="CB1902" s="177" t="n"/>
      <c r="CC1902" s="118" t="n"/>
      <c r="CD1902" s="178" t="n"/>
      <c r="CE1902" s="120" t="n"/>
      <c r="CF1902" s="178" t="n"/>
      <c r="CG1902" s="179" t="n"/>
      <c r="CH1902" s="178" t="n"/>
      <c r="CI1902" s="180" t="n"/>
      <c r="CJ1902" s="181" t="n"/>
      <c r="CK1902" s="182" t="n"/>
    </row>
    <row r="1903">
      <c r="A1903" s="69" t="n"/>
      <c r="B1903" s="70" t="n"/>
      <c r="C1903" s="77" t="n"/>
      <c r="D1903" s="84" t="n"/>
      <c r="E1903" s="69" t="n"/>
      <c r="F1903" s="69" t="n"/>
      <c r="G1903" s="73" t="n"/>
      <c r="H1903" s="73" t="n"/>
      <c r="I1903" s="75" t="n"/>
      <c r="J1903" s="75" t="n"/>
      <c r="K1903" s="73" t="n"/>
      <c r="L1903" s="73" t="n"/>
      <c r="M1903" s="73" t="n"/>
      <c r="N1903" s="73" t="n"/>
      <c r="O1903" s="75" t="n"/>
      <c r="P1903" s="75" t="n"/>
      <c r="Q1903" s="73" t="n"/>
      <c r="R1903" s="73" t="n"/>
      <c r="S1903" s="73" t="n"/>
      <c r="T1903" s="73" t="n"/>
      <c r="U1903" s="73" t="n"/>
      <c r="V1903" s="73" t="n"/>
      <c r="W1903" s="73" t="n"/>
      <c r="X1903" s="73" t="n"/>
      <c r="Y1903" s="73" t="n"/>
      <c r="Z1903" s="73" t="n"/>
      <c r="AA1903" s="73" t="n"/>
      <c r="AB1903" s="73" t="n"/>
      <c r="AC1903" s="73" t="n"/>
      <c r="AD1903" s="73" t="n"/>
      <c r="AE1903" s="73" t="n"/>
      <c r="AF1903" s="73" t="n"/>
      <c r="AG1903" s="73" t="n"/>
      <c r="AH1903" s="73" t="n"/>
      <c r="AI1903" s="73" t="n"/>
      <c r="AJ1903" s="73" t="n"/>
      <c r="AK1903" s="73" t="n"/>
      <c r="AL1903" s="73" t="n"/>
      <c r="AM1903" s="73" t="n"/>
      <c r="AN1903" s="73" t="n"/>
      <c r="AO1903" s="73" t="n"/>
      <c r="AP1903" s="73" t="n"/>
      <c r="AQ1903" s="73" t="n"/>
      <c r="AR1903" s="73" t="n"/>
      <c r="AS1903" s="73" t="n"/>
      <c r="AT1903" s="73" t="n"/>
      <c r="AU1903" s="73" t="n"/>
      <c r="AV1903" s="73" t="n"/>
      <c r="AW1903" s="73" t="n"/>
      <c r="AX1903" s="73" t="n"/>
      <c r="AY1903" s="73" t="n"/>
      <c r="AZ1903" s="73" t="n"/>
      <c r="BA1903" s="73" t="n"/>
      <c r="BB1903" s="73" t="n"/>
      <c r="BC1903" s="73" t="n"/>
      <c r="BD1903" s="73" t="n"/>
      <c r="BE1903" s="73" t="n"/>
      <c r="BF1903" s="73" t="n"/>
      <c r="BG1903" s="73" t="n"/>
      <c r="BH1903" s="73" t="n"/>
      <c r="BI1903" s="73" t="n"/>
      <c r="BJ1903" s="73" t="n"/>
      <c r="BK1903" s="73" t="n"/>
      <c r="BL1903" s="73" t="n"/>
      <c r="BM1903" s="73" t="n"/>
      <c r="BN1903" s="73" t="n"/>
      <c r="BO1903" s="73" t="n"/>
      <c r="BP1903" s="96" t="n"/>
      <c r="BQ1903" s="174" t="n"/>
      <c r="BR1903" s="174" t="n"/>
      <c r="BS1903" s="174" t="n"/>
      <c r="BT1903" s="174" t="n"/>
      <c r="BU1903" s="174" t="n"/>
      <c r="BV1903" s="174" t="n"/>
      <c r="BW1903" s="174" t="n"/>
      <c r="BX1903" s="174" t="n"/>
      <c r="BY1903" s="174" t="n"/>
      <c r="BZ1903" s="175" t="n"/>
      <c r="CA1903" s="176" t="n"/>
      <c r="CB1903" s="177" t="n"/>
      <c r="CC1903" s="118" t="n"/>
      <c r="CD1903" s="178" t="n"/>
      <c r="CE1903" s="120" t="n"/>
      <c r="CF1903" s="178" t="n"/>
      <c r="CG1903" s="179" t="n"/>
      <c r="CH1903" s="178" t="n"/>
      <c r="CI1903" s="180" t="n"/>
      <c r="CJ1903" s="181" t="n"/>
      <c r="CK1903" s="182" t="n"/>
    </row>
    <row r="1904">
      <c r="A1904" s="69" t="n"/>
      <c r="B1904" s="70" t="n"/>
      <c r="C1904" s="77" t="n"/>
      <c r="D1904" s="84" t="n"/>
      <c r="E1904" s="69" t="n"/>
      <c r="F1904" s="69" t="n"/>
      <c r="G1904" s="73" t="n"/>
      <c r="H1904" s="73" t="n"/>
      <c r="I1904" s="75" t="n"/>
      <c r="J1904" s="75" t="n"/>
      <c r="K1904" s="73" t="n"/>
      <c r="L1904" s="73" t="n"/>
      <c r="M1904" s="73" t="n"/>
      <c r="N1904" s="73" t="n"/>
      <c r="O1904" s="75" t="n"/>
      <c r="P1904" s="75" t="n"/>
      <c r="Q1904" s="73" t="n"/>
      <c r="R1904" s="73" t="n"/>
      <c r="S1904" s="73" t="n"/>
      <c r="T1904" s="73" t="n"/>
      <c r="U1904" s="73" t="n"/>
      <c r="V1904" s="73" t="n"/>
      <c r="W1904" s="73" t="n"/>
      <c r="X1904" s="73" t="n"/>
      <c r="Y1904" s="73" t="n"/>
      <c r="Z1904" s="73" t="n"/>
      <c r="AA1904" s="73" t="n"/>
      <c r="AB1904" s="73" t="n"/>
      <c r="AC1904" s="73" t="n"/>
      <c r="AD1904" s="73" t="n"/>
      <c r="AE1904" s="73" t="n"/>
      <c r="AF1904" s="73" t="n"/>
      <c r="AG1904" s="73" t="n"/>
      <c r="AH1904" s="73" t="n"/>
      <c r="AI1904" s="73" t="n"/>
      <c r="AJ1904" s="73" t="n"/>
      <c r="AK1904" s="73" t="n"/>
      <c r="AL1904" s="73" t="n"/>
      <c r="AM1904" s="73" t="n"/>
      <c r="AN1904" s="73" t="n"/>
      <c r="AO1904" s="73" t="n"/>
      <c r="AP1904" s="73" t="n"/>
      <c r="AQ1904" s="73" t="n"/>
      <c r="AR1904" s="73" t="n"/>
      <c r="AS1904" s="73" t="n"/>
      <c r="AT1904" s="73" t="n"/>
      <c r="AU1904" s="73" t="n"/>
      <c r="AV1904" s="73" t="n"/>
      <c r="AW1904" s="73" t="n"/>
      <c r="AX1904" s="73" t="n"/>
      <c r="AY1904" s="73" t="n"/>
      <c r="AZ1904" s="73" t="n"/>
      <c r="BA1904" s="73" t="n"/>
      <c r="BB1904" s="73" t="n"/>
      <c r="BC1904" s="73" t="n"/>
      <c r="BD1904" s="73" t="n"/>
      <c r="BE1904" s="73" t="n"/>
      <c r="BF1904" s="73" t="n"/>
      <c r="BG1904" s="73" t="n"/>
      <c r="BH1904" s="73" t="n"/>
      <c r="BI1904" s="73" t="n"/>
      <c r="BJ1904" s="73" t="n"/>
      <c r="BK1904" s="73" t="n"/>
      <c r="BL1904" s="73" t="n"/>
      <c r="BM1904" s="73" t="n"/>
      <c r="BN1904" s="73" t="n"/>
      <c r="BO1904" s="73" t="n"/>
      <c r="BP1904" s="96" t="n"/>
      <c r="BQ1904" s="174" t="n"/>
      <c r="BR1904" s="174" t="n"/>
      <c r="BS1904" s="174" t="n"/>
      <c r="BT1904" s="174" t="n"/>
      <c r="BU1904" s="174" t="n"/>
      <c r="BV1904" s="174" t="n"/>
      <c r="BW1904" s="174" t="n"/>
      <c r="BX1904" s="174" t="n"/>
      <c r="BY1904" s="174" t="n"/>
      <c r="BZ1904" s="175" t="n"/>
      <c r="CA1904" s="176" t="n"/>
      <c r="CB1904" s="177" t="n"/>
      <c r="CC1904" s="118" t="n"/>
      <c r="CD1904" s="178" t="n"/>
      <c r="CE1904" s="120" t="n"/>
      <c r="CF1904" s="178" t="n"/>
      <c r="CG1904" s="179" t="n"/>
      <c r="CH1904" s="178" t="n"/>
      <c r="CI1904" s="180" t="n"/>
      <c r="CJ1904" s="181" t="n"/>
      <c r="CK1904" s="182" t="n"/>
    </row>
    <row r="1905">
      <c r="A1905" s="69" t="n"/>
      <c r="B1905" s="70" t="n"/>
      <c r="C1905" s="77" t="n"/>
      <c r="D1905" s="84" t="n"/>
      <c r="E1905" s="69" t="n"/>
      <c r="F1905" s="69" t="n"/>
      <c r="G1905" s="73" t="n"/>
      <c r="H1905" s="73" t="n"/>
      <c r="I1905" s="75" t="n"/>
      <c r="J1905" s="75" t="n"/>
      <c r="K1905" s="73" t="n"/>
      <c r="L1905" s="73" t="n"/>
      <c r="M1905" s="73" t="n"/>
      <c r="N1905" s="73" t="n"/>
      <c r="O1905" s="75" t="n"/>
      <c r="P1905" s="75" t="n"/>
      <c r="Q1905" s="73" t="n"/>
      <c r="R1905" s="73" t="n"/>
      <c r="S1905" s="73" t="n"/>
      <c r="T1905" s="73" t="n"/>
      <c r="U1905" s="73" t="n"/>
      <c r="V1905" s="73" t="n"/>
      <c r="W1905" s="73" t="n"/>
      <c r="X1905" s="73" t="n"/>
      <c r="Y1905" s="73" t="n"/>
      <c r="Z1905" s="73" t="n"/>
      <c r="AA1905" s="73" t="n"/>
      <c r="AB1905" s="73" t="n"/>
      <c r="AC1905" s="73" t="n"/>
      <c r="AD1905" s="73" t="n"/>
      <c r="AE1905" s="73" t="n"/>
      <c r="AF1905" s="73" t="n"/>
      <c r="AG1905" s="73" t="n"/>
      <c r="AH1905" s="73" t="n"/>
      <c r="AI1905" s="73" t="n"/>
      <c r="AJ1905" s="73" t="n"/>
      <c r="AK1905" s="73" t="n"/>
      <c r="AL1905" s="73" t="n"/>
      <c r="AM1905" s="73" t="n"/>
      <c r="AN1905" s="73" t="n"/>
      <c r="AO1905" s="73" t="n"/>
      <c r="AP1905" s="73" t="n"/>
      <c r="AQ1905" s="73" t="n"/>
      <c r="AR1905" s="73" t="n"/>
      <c r="AS1905" s="73" t="n"/>
      <c r="AT1905" s="73" t="n"/>
      <c r="AU1905" s="73" t="n"/>
      <c r="AV1905" s="73" t="n"/>
      <c r="AW1905" s="73" t="n"/>
      <c r="AX1905" s="73" t="n"/>
      <c r="AY1905" s="73" t="n"/>
      <c r="AZ1905" s="73" t="n"/>
      <c r="BA1905" s="73" t="n"/>
      <c r="BB1905" s="73" t="n"/>
      <c r="BC1905" s="73" t="n"/>
      <c r="BD1905" s="73" t="n"/>
      <c r="BE1905" s="73" t="n"/>
      <c r="BF1905" s="73" t="n"/>
      <c r="BG1905" s="73" t="n"/>
      <c r="BH1905" s="73" t="n"/>
      <c r="BI1905" s="73" t="n"/>
      <c r="BJ1905" s="73" t="n"/>
      <c r="BK1905" s="73" t="n"/>
      <c r="BL1905" s="73" t="n"/>
      <c r="BM1905" s="73" t="n"/>
      <c r="BN1905" s="73" t="n"/>
      <c r="BO1905" s="73" t="n"/>
      <c r="BP1905" s="96" t="n"/>
      <c r="BQ1905" s="174" t="n"/>
      <c r="BR1905" s="174" t="n"/>
      <c r="BS1905" s="174" t="n"/>
      <c r="BT1905" s="174" t="n"/>
      <c r="BU1905" s="174" t="n"/>
      <c r="BV1905" s="174" t="n"/>
      <c r="BW1905" s="174" t="n"/>
      <c r="BX1905" s="174" t="n"/>
      <c r="BY1905" s="174" t="n"/>
      <c r="BZ1905" s="175" t="n"/>
      <c r="CA1905" s="176" t="n"/>
      <c r="CB1905" s="177" t="n"/>
      <c r="CC1905" s="118" t="n"/>
      <c r="CD1905" s="178" t="n"/>
      <c r="CE1905" s="120" t="n"/>
      <c r="CF1905" s="178" t="n"/>
      <c r="CG1905" s="179" t="n"/>
      <c r="CH1905" s="178" t="n"/>
      <c r="CI1905" s="180" t="n"/>
      <c r="CJ1905" s="181" t="n"/>
      <c r="CK1905" s="182" t="n"/>
    </row>
    <row r="1906">
      <c r="A1906" s="69" t="n"/>
      <c r="B1906" s="70" t="n"/>
      <c r="C1906" s="77" t="n"/>
      <c r="D1906" s="84" t="n"/>
      <c r="E1906" s="69" t="n"/>
      <c r="F1906" s="69" t="n"/>
      <c r="G1906" s="73" t="n"/>
      <c r="H1906" s="73" t="n"/>
      <c r="I1906" s="75" t="n"/>
      <c r="J1906" s="75" t="n"/>
      <c r="K1906" s="73" t="n"/>
      <c r="L1906" s="73" t="n"/>
      <c r="M1906" s="73" t="n"/>
      <c r="N1906" s="73" t="n"/>
      <c r="O1906" s="75" t="n"/>
      <c r="P1906" s="75" t="n"/>
      <c r="Q1906" s="73" t="n"/>
      <c r="R1906" s="73" t="n"/>
      <c r="S1906" s="73" t="n"/>
      <c r="T1906" s="73" t="n"/>
      <c r="U1906" s="73" t="n"/>
      <c r="V1906" s="73" t="n"/>
      <c r="W1906" s="73" t="n"/>
      <c r="X1906" s="73" t="n"/>
      <c r="Y1906" s="73" t="n"/>
      <c r="Z1906" s="73" t="n"/>
      <c r="AA1906" s="73" t="n"/>
      <c r="AB1906" s="73" t="n"/>
      <c r="AC1906" s="73" t="n"/>
      <c r="AD1906" s="73" t="n"/>
      <c r="AE1906" s="73" t="n"/>
      <c r="AF1906" s="73" t="n"/>
      <c r="AG1906" s="73" t="n"/>
      <c r="AH1906" s="73" t="n"/>
      <c r="AI1906" s="73" t="n"/>
      <c r="AJ1906" s="73" t="n"/>
      <c r="AK1906" s="73" t="n"/>
      <c r="AL1906" s="73" t="n"/>
      <c r="AM1906" s="73" t="n"/>
      <c r="AN1906" s="73" t="n"/>
      <c r="AO1906" s="73" t="n"/>
      <c r="AP1906" s="73" t="n"/>
      <c r="AQ1906" s="73" t="n"/>
      <c r="AR1906" s="73" t="n"/>
      <c r="AS1906" s="73" t="n"/>
      <c r="AT1906" s="73" t="n"/>
      <c r="AU1906" s="73" t="n"/>
      <c r="AV1906" s="73" t="n"/>
      <c r="AW1906" s="73" t="n"/>
      <c r="AX1906" s="73" t="n"/>
      <c r="AY1906" s="73" t="n"/>
      <c r="AZ1906" s="73" t="n"/>
      <c r="BA1906" s="73" t="n"/>
      <c r="BB1906" s="73" t="n"/>
      <c r="BC1906" s="73" t="n"/>
      <c r="BD1906" s="73" t="n"/>
      <c r="BE1906" s="73" t="n"/>
      <c r="BF1906" s="73" t="n"/>
      <c r="BG1906" s="73" t="n"/>
      <c r="BH1906" s="73" t="n"/>
      <c r="BI1906" s="73" t="n"/>
      <c r="BJ1906" s="73" t="n"/>
      <c r="BK1906" s="73" t="n"/>
      <c r="BL1906" s="73" t="n"/>
      <c r="BM1906" s="73" t="n"/>
      <c r="BN1906" s="73" t="n"/>
      <c r="BO1906" s="73" t="n"/>
      <c r="BP1906" s="96" t="n"/>
      <c r="BQ1906" s="174" t="n"/>
      <c r="BR1906" s="174" t="n"/>
      <c r="BS1906" s="174" t="n"/>
      <c r="BT1906" s="174" t="n"/>
      <c r="BU1906" s="174" t="n"/>
      <c r="BV1906" s="174" t="n"/>
      <c r="BW1906" s="174" t="n"/>
      <c r="BX1906" s="174" t="n"/>
      <c r="BY1906" s="174" t="n"/>
      <c r="BZ1906" s="175" t="n"/>
      <c r="CA1906" s="176" t="n"/>
      <c r="CB1906" s="177" t="n"/>
      <c r="CC1906" s="118" t="n"/>
      <c r="CD1906" s="178" t="n"/>
      <c r="CE1906" s="120" t="n"/>
      <c r="CF1906" s="178" t="n"/>
      <c r="CG1906" s="179" t="n"/>
      <c r="CH1906" s="178" t="n"/>
      <c r="CI1906" s="180" t="n"/>
      <c r="CJ1906" s="181" t="n"/>
      <c r="CK1906" s="182" t="n"/>
    </row>
    <row r="1907">
      <c r="A1907" s="69" t="n"/>
      <c r="B1907" s="70" t="n"/>
      <c r="C1907" s="77" t="n"/>
      <c r="D1907" s="84" t="n"/>
      <c r="E1907" s="69" t="n"/>
      <c r="F1907" s="69" t="n"/>
      <c r="G1907" s="73" t="n"/>
      <c r="H1907" s="73" t="n"/>
      <c r="I1907" s="75" t="n"/>
      <c r="J1907" s="75" t="n"/>
      <c r="K1907" s="73" t="n"/>
      <c r="L1907" s="73" t="n"/>
      <c r="M1907" s="73" t="n"/>
      <c r="N1907" s="73" t="n"/>
      <c r="O1907" s="75" t="n"/>
      <c r="P1907" s="75" t="n"/>
      <c r="Q1907" s="73" t="n"/>
      <c r="R1907" s="73" t="n"/>
      <c r="S1907" s="73" t="n"/>
      <c r="T1907" s="73" t="n"/>
      <c r="U1907" s="73" t="n"/>
      <c r="V1907" s="73" t="n"/>
      <c r="W1907" s="73" t="n"/>
      <c r="X1907" s="73" t="n"/>
      <c r="Y1907" s="73" t="n"/>
      <c r="Z1907" s="73" t="n"/>
      <c r="AA1907" s="73" t="n"/>
      <c r="AB1907" s="73" t="n"/>
      <c r="AC1907" s="73" t="n"/>
      <c r="AD1907" s="73" t="n"/>
      <c r="AE1907" s="73" t="n"/>
      <c r="AF1907" s="73" t="n"/>
      <c r="AG1907" s="73" t="n"/>
      <c r="AH1907" s="73" t="n"/>
      <c r="AI1907" s="73" t="n"/>
      <c r="AJ1907" s="73" t="n"/>
      <c r="AK1907" s="73" t="n"/>
      <c r="AL1907" s="73" t="n"/>
      <c r="AM1907" s="73" t="n"/>
      <c r="AN1907" s="73" t="n"/>
      <c r="AO1907" s="73" t="n"/>
      <c r="AP1907" s="73" t="n"/>
      <c r="AQ1907" s="73" t="n"/>
      <c r="AR1907" s="73" t="n"/>
      <c r="AS1907" s="73" t="n"/>
      <c r="AT1907" s="73" t="n"/>
      <c r="AU1907" s="73" t="n"/>
      <c r="AV1907" s="73" t="n"/>
      <c r="AW1907" s="73" t="n"/>
      <c r="AX1907" s="73" t="n"/>
      <c r="AY1907" s="73" t="n"/>
      <c r="AZ1907" s="73" t="n"/>
      <c r="BA1907" s="73" t="n"/>
      <c r="BB1907" s="73" t="n"/>
      <c r="BC1907" s="73" t="n"/>
      <c r="BD1907" s="73" t="n"/>
      <c r="BE1907" s="73" t="n"/>
      <c r="BF1907" s="73" t="n"/>
      <c r="BG1907" s="73" t="n"/>
      <c r="BH1907" s="73" t="n"/>
      <c r="BI1907" s="73" t="n"/>
      <c r="BJ1907" s="73" t="n"/>
      <c r="BK1907" s="73" t="n"/>
      <c r="BL1907" s="73" t="n"/>
      <c r="BM1907" s="73" t="n"/>
      <c r="BN1907" s="73" t="n"/>
      <c r="BO1907" s="73" t="n"/>
      <c r="BP1907" s="96" t="n"/>
      <c r="BQ1907" s="174" t="n"/>
      <c r="BR1907" s="174" t="n"/>
      <c r="BS1907" s="174" t="n"/>
      <c r="BT1907" s="174" t="n"/>
      <c r="BU1907" s="174" t="n"/>
      <c r="BV1907" s="174" t="n"/>
      <c r="BW1907" s="174" t="n"/>
      <c r="BX1907" s="174" t="n"/>
      <c r="BY1907" s="174" t="n"/>
      <c r="BZ1907" s="175" t="n"/>
      <c r="CA1907" s="176" t="n"/>
      <c r="CB1907" s="177" t="n"/>
      <c r="CC1907" s="118" t="n"/>
      <c r="CD1907" s="178" t="n"/>
      <c r="CE1907" s="120" t="n"/>
      <c r="CF1907" s="178" t="n"/>
      <c r="CG1907" s="179" t="n"/>
      <c r="CH1907" s="178" t="n"/>
      <c r="CI1907" s="180" t="n"/>
      <c r="CJ1907" s="181" t="n"/>
      <c r="CK1907" s="182" t="n"/>
    </row>
    <row r="1908">
      <c r="A1908" s="69" t="n"/>
      <c r="B1908" s="70" t="n"/>
      <c r="C1908" s="77" t="n"/>
      <c r="D1908" s="84" t="n"/>
      <c r="E1908" s="69" t="n"/>
      <c r="F1908" s="69" t="n"/>
      <c r="G1908" s="73" t="n"/>
      <c r="H1908" s="73" t="n"/>
      <c r="I1908" s="75" t="n"/>
      <c r="J1908" s="75" t="n"/>
      <c r="K1908" s="73" t="n"/>
      <c r="L1908" s="73" t="n"/>
      <c r="M1908" s="73" t="n"/>
      <c r="N1908" s="73" t="n"/>
      <c r="O1908" s="75" t="n"/>
      <c r="P1908" s="75" t="n"/>
      <c r="Q1908" s="73" t="n"/>
      <c r="R1908" s="73" t="n"/>
      <c r="S1908" s="73" t="n"/>
      <c r="T1908" s="73" t="n"/>
      <c r="U1908" s="73" t="n"/>
      <c r="V1908" s="73" t="n"/>
      <c r="W1908" s="73" t="n"/>
      <c r="X1908" s="73" t="n"/>
      <c r="Y1908" s="73" t="n"/>
      <c r="Z1908" s="73" t="n"/>
      <c r="AA1908" s="73" t="n"/>
      <c r="AB1908" s="73" t="n"/>
      <c r="AC1908" s="73" t="n"/>
      <c r="AD1908" s="73" t="n"/>
      <c r="AE1908" s="73" t="n"/>
      <c r="AF1908" s="73" t="n"/>
      <c r="AG1908" s="73" t="n"/>
      <c r="AH1908" s="73" t="n"/>
      <c r="AI1908" s="73" t="n"/>
      <c r="AJ1908" s="73" t="n"/>
      <c r="AK1908" s="73" t="n"/>
      <c r="AL1908" s="73" t="n"/>
      <c r="AM1908" s="73" t="n"/>
      <c r="AN1908" s="73" t="n"/>
      <c r="AO1908" s="73" t="n"/>
      <c r="AP1908" s="73" t="n"/>
      <c r="AQ1908" s="73" t="n"/>
      <c r="AR1908" s="73" t="n"/>
      <c r="AS1908" s="73" t="n"/>
      <c r="AT1908" s="73" t="n"/>
      <c r="AU1908" s="73" t="n"/>
      <c r="AV1908" s="73" t="n"/>
      <c r="AW1908" s="73" t="n"/>
      <c r="AX1908" s="73" t="n"/>
      <c r="AY1908" s="73" t="n"/>
      <c r="AZ1908" s="73" t="n"/>
      <c r="BA1908" s="73" t="n"/>
      <c r="BB1908" s="73" t="n"/>
      <c r="BC1908" s="73" t="n"/>
      <c r="BD1908" s="73" t="n"/>
      <c r="BE1908" s="73" t="n"/>
      <c r="BF1908" s="73" t="n"/>
      <c r="BG1908" s="73" t="n"/>
      <c r="BH1908" s="73" t="n"/>
      <c r="BI1908" s="73" t="n"/>
      <c r="BJ1908" s="73" t="n"/>
      <c r="BK1908" s="73" t="n"/>
      <c r="BL1908" s="73" t="n"/>
      <c r="BM1908" s="73" t="n"/>
      <c r="BN1908" s="73" t="n"/>
      <c r="BO1908" s="73" t="n"/>
      <c r="BP1908" s="96" t="n"/>
      <c r="BQ1908" s="174" t="n"/>
      <c r="BR1908" s="174" t="n"/>
      <c r="BS1908" s="174" t="n"/>
      <c r="BT1908" s="174" t="n"/>
      <c r="BU1908" s="174" t="n"/>
      <c r="BV1908" s="174" t="n"/>
      <c r="BW1908" s="174" t="n"/>
      <c r="BX1908" s="174" t="n"/>
      <c r="BY1908" s="174" t="n"/>
      <c r="BZ1908" s="175" t="n"/>
      <c r="CA1908" s="176" t="n"/>
      <c r="CB1908" s="177" t="n"/>
      <c r="CC1908" s="118" t="n"/>
      <c r="CD1908" s="178" t="n"/>
      <c r="CE1908" s="120" t="n"/>
      <c r="CF1908" s="178" t="n"/>
      <c r="CG1908" s="179" t="n"/>
      <c r="CH1908" s="178" t="n"/>
      <c r="CI1908" s="180" t="n"/>
      <c r="CJ1908" s="181" t="n"/>
      <c r="CK1908" s="182" t="n"/>
    </row>
    <row r="1909">
      <c r="A1909" s="69" t="n"/>
      <c r="B1909" s="70" t="n"/>
      <c r="C1909" s="77" t="n"/>
      <c r="D1909" s="84" t="n"/>
      <c r="E1909" s="69" t="n"/>
      <c r="F1909" s="69" t="n"/>
      <c r="G1909" s="73" t="n"/>
      <c r="H1909" s="73" t="n"/>
      <c r="I1909" s="75" t="n"/>
      <c r="J1909" s="75" t="n"/>
      <c r="K1909" s="73" t="n"/>
      <c r="L1909" s="73" t="n"/>
      <c r="M1909" s="73" t="n"/>
      <c r="N1909" s="73" t="n"/>
      <c r="O1909" s="75" t="n"/>
      <c r="P1909" s="75" t="n"/>
      <c r="Q1909" s="73" t="n"/>
      <c r="R1909" s="73" t="n"/>
      <c r="S1909" s="73" t="n"/>
      <c r="T1909" s="73" t="n"/>
      <c r="U1909" s="73" t="n"/>
      <c r="V1909" s="73" t="n"/>
      <c r="W1909" s="73" t="n"/>
      <c r="X1909" s="73" t="n"/>
      <c r="Y1909" s="73" t="n"/>
      <c r="Z1909" s="73" t="n"/>
      <c r="AA1909" s="73" t="n"/>
      <c r="AB1909" s="73" t="n"/>
      <c r="AC1909" s="73" t="n"/>
      <c r="AD1909" s="73" t="n"/>
      <c r="AE1909" s="73" t="n"/>
      <c r="AF1909" s="73" t="n"/>
      <c r="AG1909" s="73" t="n"/>
      <c r="AH1909" s="73" t="n"/>
      <c r="AI1909" s="73" t="n"/>
      <c r="AJ1909" s="73" t="n"/>
      <c r="AK1909" s="73" t="n"/>
      <c r="AL1909" s="73" t="n"/>
      <c r="AM1909" s="73" t="n"/>
      <c r="AN1909" s="73" t="n"/>
      <c r="AO1909" s="73" t="n"/>
      <c r="AP1909" s="73" t="n"/>
      <c r="AQ1909" s="73" t="n"/>
      <c r="AR1909" s="73" t="n"/>
      <c r="AS1909" s="73" t="n"/>
      <c r="AT1909" s="73" t="n"/>
      <c r="AU1909" s="73" t="n"/>
      <c r="AV1909" s="73" t="n"/>
      <c r="AW1909" s="73" t="n"/>
      <c r="AX1909" s="73" t="n"/>
      <c r="AY1909" s="73" t="n"/>
      <c r="AZ1909" s="73" t="n"/>
      <c r="BA1909" s="73" t="n"/>
      <c r="BB1909" s="73" t="n"/>
      <c r="BC1909" s="73" t="n"/>
      <c r="BD1909" s="73" t="n"/>
      <c r="BE1909" s="73" t="n"/>
      <c r="BF1909" s="73" t="n"/>
      <c r="BG1909" s="73" t="n"/>
      <c r="BH1909" s="73" t="n"/>
      <c r="BI1909" s="73" t="n"/>
      <c r="BJ1909" s="73" t="n"/>
      <c r="BK1909" s="73" t="n"/>
      <c r="BL1909" s="73" t="n"/>
      <c r="BM1909" s="73" t="n"/>
      <c r="BN1909" s="73" t="n"/>
      <c r="BO1909" s="73" t="n"/>
      <c r="BP1909" s="96" t="n"/>
      <c r="BQ1909" s="174" t="n"/>
      <c r="BR1909" s="174" t="n"/>
      <c r="BS1909" s="174" t="n"/>
      <c r="BT1909" s="174" t="n"/>
      <c r="BU1909" s="174" t="n"/>
      <c r="BV1909" s="174" t="n"/>
      <c r="BW1909" s="174" t="n"/>
      <c r="BX1909" s="174" t="n"/>
      <c r="BY1909" s="174" t="n"/>
      <c r="BZ1909" s="175" t="n"/>
      <c r="CA1909" s="176" t="n"/>
      <c r="CB1909" s="177" t="n"/>
      <c r="CC1909" s="118" t="n"/>
      <c r="CD1909" s="178" t="n"/>
      <c r="CE1909" s="120" t="n"/>
      <c r="CF1909" s="178" t="n"/>
      <c r="CG1909" s="179" t="n"/>
      <c r="CH1909" s="178" t="n"/>
      <c r="CI1909" s="180" t="n"/>
      <c r="CJ1909" s="181" t="n"/>
      <c r="CK1909" s="182" t="n"/>
    </row>
    <row r="1910">
      <c r="A1910" s="69" t="n"/>
      <c r="B1910" s="70" t="n"/>
      <c r="C1910" s="77" t="n"/>
      <c r="D1910" s="84" t="n"/>
      <c r="E1910" s="69" t="n"/>
      <c r="F1910" s="69" t="n"/>
      <c r="G1910" s="73" t="n"/>
      <c r="H1910" s="73" t="n"/>
      <c r="I1910" s="75" t="n"/>
      <c r="J1910" s="75" t="n"/>
      <c r="K1910" s="73" t="n"/>
      <c r="L1910" s="73" t="n"/>
      <c r="M1910" s="73" t="n"/>
      <c r="N1910" s="73" t="n"/>
      <c r="O1910" s="75" t="n"/>
      <c r="P1910" s="75" t="n"/>
      <c r="Q1910" s="73" t="n"/>
      <c r="R1910" s="73" t="n"/>
      <c r="S1910" s="73" t="n"/>
      <c r="T1910" s="73" t="n"/>
      <c r="U1910" s="73" t="n"/>
      <c r="V1910" s="73" t="n"/>
      <c r="W1910" s="73" t="n"/>
      <c r="X1910" s="73" t="n"/>
      <c r="Y1910" s="73" t="n"/>
      <c r="Z1910" s="73" t="n"/>
      <c r="AA1910" s="73" t="n"/>
      <c r="AB1910" s="73" t="n"/>
      <c r="AC1910" s="73" t="n"/>
      <c r="AD1910" s="73" t="n"/>
      <c r="AE1910" s="73" t="n"/>
      <c r="AF1910" s="73" t="n"/>
      <c r="AG1910" s="73" t="n"/>
      <c r="AH1910" s="73" t="n"/>
      <c r="AI1910" s="73" t="n"/>
      <c r="AJ1910" s="73" t="n"/>
      <c r="AK1910" s="73" t="n"/>
      <c r="AL1910" s="73" t="n"/>
      <c r="AM1910" s="73" t="n"/>
      <c r="AN1910" s="73" t="n"/>
      <c r="AO1910" s="73" t="n"/>
      <c r="AP1910" s="73" t="n"/>
      <c r="AQ1910" s="73" t="n"/>
      <c r="AR1910" s="73" t="n"/>
      <c r="AS1910" s="73" t="n"/>
      <c r="AT1910" s="73" t="n"/>
      <c r="AU1910" s="73" t="n"/>
      <c r="AV1910" s="73" t="n"/>
      <c r="AW1910" s="73" t="n"/>
      <c r="AX1910" s="73" t="n"/>
      <c r="AY1910" s="73" t="n"/>
      <c r="AZ1910" s="73" t="n"/>
      <c r="BA1910" s="73" t="n"/>
      <c r="BB1910" s="73" t="n"/>
      <c r="BC1910" s="73" t="n"/>
      <c r="BD1910" s="73" t="n"/>
      <c r="BE1910" s="73" t="n"/>
      <c r="BF1910" s="73" t="n"/>
      <c r="BG1910" s="73" t="n"/>
      <c r="BH1910" s="73" t="n"/>
      <c r="BI1910" s="73" t="n"/>
      <c r="BJ1910" s="73" t="n"/>
      <c r="BK1910" s="73" t="n"/>
      <c r="BL1910" s="73" t="n"/>
      <c r="BM1910" s="73" t="n"/>
      <c r="BN1910" s="73" t="n"/>
      <c r="BO1910" s="73" t="n"/>
      <c r="BP1910" s="96" t="n"/>
      <c r="BQ1910" s="174" t="n"/>
      <c r="BR1910" s="174" t="n"/>
      <c r="BS1910" s="174" t="n"/>
      <c r="BT1910" s="174" t="n"/>
      <c r="BU1910" s="174" t="n"/>
      <c r="BV1910" s="174" t="n"/>
      <c r="BW1910" s="174" t="n"/>
      <c r="BX1910" s="174" t="n"/>
      <c r="BY1910" s="174" t="n"/>
      <c r="BZ1910" s="175" t="n"/>
      <c r="CA1910" s="176" t="n"/>
      <c r="CB1910" s="177" t="n"/>
      <c r="CC1910" s="118" t="n"/>
      <c r="CD1910" s="178" t="n"/>
      <c r="CE1910" s="120" t="n"/>
      <c r="CF1910" s="178" t="n"/>
      <c r="CG1910" s="179" t="n"/>
      <c r="CH1910" s="178" t="n"/>
      <c r="CI1910" s="180" t="n"/>
      <c r="CJ1910" s="181" t="n"/>
      <c r="CK1910" s="182" t="n"/>
    </row>
    <row r="1911">
      <c r="A1911" s="69" t="n"/>
      <c r="B1911" s="70" t="n"/>
      <c r="C1911" s="77" t="n"/>
      <c r="D1911" s="84" t="n"/>
      <c r="E1911" s="69" t="n"/>
      <c r="F1911" s="69" t="n"/>
      <c r="G1911" s="73" t="n"/>
      <c r="H1911" s="73" t="n"/>
      <c r="I1911" s="75" t="n"/>
      <c r="J1911" s="75" t="n"/>
      <c r="K1911" s="73" t="n"/>
      <c r="L1911" s="73" t="n"/>
      <c r="M1911" s="73" t="n"/>
      <c r="N1911" s="73" t="n"/>
      <c r="O1911" s="75" t="n"/>
      <c r="P1911" s="75" t="n"/>
      <c r="Q1911" s="73" t="n"/>
      <c r="R1911" s="73" t="n"/>
      <c r="S1911" s="73" t="n"/>
      <c r="T1911" s="73" t="n"/>
      <c r="U1911" s="73" t="n"/>
      <c r="V1911" s="73" t="n"/>
      <c r="W1911" s="73" t="n"/>
      <c r="X1911" s="73" t="n"/>
      <c r="Y1911" s="73" t="n"/>
      <c r="Z1911" s="73" t="n"/>
      <c r="AA1911" s="73" t="n"/>
      <c r="AB1911" s="73" t="n"/>
      <c r="AC1911" s="73" t="n"/>
      <c r="AD1911" s="73" t="n"/>
      <c r="AE1911" s="73" t="n"/>
      <c r="AF1911" s="73" t="n"/>
      <c r="AG1911" s="73" t="n"/>
      <c r="AH1911" s="73" t="n"/>
      <c r="AI1911" s="73" t="n"/>
      <c r="AJ1911" s="73" t="n"/>
      <c r="AK1911" s="73" t="n"/>
      <c r="AL1911" s="73" t="n"/>
      <c r="AM1911" s="73" t="n"/>
      <c r="AN1911" s="73" t="n"/>
      <c r="AO1911" s="73" t="n"/>
      <c r="AP1911" s="73" t="n"/>
      <c r="AQ1911" s="73" t="n"/>
      <c r="AR1911" s="73" t="n"/>
      <c r="AS1911" s="73" t="n"/>
      <c r="AT1911" s="73" t="n"/>
      <c r="AU1911" s="73" t="n"/>
      <c r="AV1911" s="73" t="n"/>
      <c r="AW1911" s="73" t="n"/>
      <c r="AX1911" s="73" t="n"/>
      <c r="AY1911" s="73" t="n"/>
      <c r="AZ1911" s="73" t="n"/>
      <c r="BA1911" s="73" t="n"/>
      <c r="BB1911" s="73" t="n"/>
      <c r="BC1911" s="73" t="n"/>
      <c r="BD1911" s="73" t="n"/>
      <c r="BE1911" s="73" t="n"/>
      <c r="BF1911" s="73" t="n"/>
      <c r="BG1911" s="73" t="n"/>
      <c r="BH1911" s="73" t="n"/>
      <c r="BI1911" s="73" t="n"/>
      <c r="BJ1911" s="73" t="n"/>
      <c r="BK1911" s="73" t="n"/>
      <c r="BL1911" s="73" t="n"/>
      <c r="BM1911" s="73" t="n"/>
      <c r="BN1911" s="73" t="n"/>
      <c r="BO1911" s="73" t="n"/>
      <c r="BP1911" s="96" t="n"/>
      <c r="BQ1911" s="174" t="n"/>
      <c r="BR1911" s="174" t="n"/>
      <c r="BS1911" s="174" t="n"/>
      <c r="BT1911" s="174" t="n"/>
      <c r="BU1911" s="174" t="n"/>
      <c r="BV1911" s="174" t="n"/>
      <c r="BW1911" s="174" t="n"/>
      <c r="BX1911" s="174" t="n"/>
      <c r="BY1911" s="174" t="n"/>
      <c r="BZ1911" s="175" t="n"/>
      <c r="CA1911" s="176" t="n"/>
      <c r="CB1911" s="177" t="n"/>
      <c r="CC1911" s="118" t="n"/>
      <c r="CD1911" s="178" t="n"/>
      <c r="CE1911" s="120" t="n"/>
      <c r="CF1911" s="178" t="n"/>
      <c r="CG1911" s="179" t="n"/>
      <c r="CH1911" s="178" t="n"/>
      <c r="CI1911" s="180" t="n"/>
      <c r="CJ1911" s="181" t="n"/>
      <c r="CK1911" s="182" t="n"/>
    </row>
    <row r="1912">
      <c r="A1912" s="69" t="n"/>
      <c r="B1912" s="70" t="n"/>
      <c r="C1912" s="77" t="n"/>
      <c r="D1912" s="84" t="n"/>
      <c r="E1912" s="69" t="n"/>
      <c r="F1912" s="69" t="n"/>
      <c r="G1912" s="73" t="n"/>
      <c r="H1912" s="73" t="n"/>
      <c r="I1912" s="75" t="n"/>
      <c r="J1912" s="75" t="n"/>
      <c r="K1912" s="73" t="n"/>
      <c r="L1912" s="73" t="n"/>
      <c r="M1912" s="73" t="n"/>
      <c r="N1912" s="73" t="n"/>
      <c r="O1912" s="75" t="n"/>
      <c r="P1912" s="75" t="n"/>
      <c r="Q1912" s="73" t="n"/>
      <c r="R1912" s="73" t="n"/>
      <c r="S1912" s="73" t="n"/>
      <c r="T1912" s="73" t="n"/>
      <c r="U1912" s="73" t="n"/>
      <c r="V1912" s="73" t="n"/>
      <c r="W1912" s="73" t="n"/>
      <c r="X1912" s="73" t="n"/>
      <c r="Y1912" s="73" t="n"/>
      <c r="Z1912" s="73" t="n"/>
      <c r="AA1912" s="73" t="n"/>
      <c r="AB1912" s="73" t="n"/>
      <c r="AC1912" s="73" t="n"/>
      <c r="AD1912" s="73" t="n"/>
      <c r="AE1912" s="73" t="n"/>
      <c r="AF1912" s="73" t="n"/>
      <c r="AG1912" s="73" t="n"/>
      <c r="AH1912" s="73" t="n"/>
      <c r="AI1912" s="73" t="n"/>
      <c r="AJ1912" s="73" t="n"/>
      <c r="AK1912" s="73" t="n"/>
      <c r="AL1912" s="73" t="n"/>
      <c r="AM1912" s="73" t="n"/>
      <c r="AN1912" s="73" t="n"/>
      <c r="AO1912" s="73" t="n"/>
      <c r="AP1912" s="73" t="n"/>
      <c r="AQ1912" s="73" t="n"/>
      <c r="AR1912" s="73" t="n"/>
      <c r="AS1912" s="73" t="n"/>
      <c r="AT1912" s="73" t="n"/>
      <c r="AU1912" s="73" t="n"/>
      <c r="AV1912" s="73" t="n"/>
      <c r="AW1912" s="73" t="n"/>
      <c r="AX1912" s="73" t="n"/>
      <c r="AY1912" s="73" t="n"/>
      <c r="AZ1912" s="73" t="n"/>
      <c r="BA1912" s="73" t="n"/>
      <c r="BB1912" s="73" t="n"/>
      <c r="BC1912" s="73" t="n"/>
      <c r="BD1912" s="73" t="n"/>
      <c r="BE1912" s="73" t="n"/>
      <c r="BF1912" s="73" t="n"/>
      <c r="BG1912" s="73" t="n"/>
      <c r="BH1912" s="73" t="n"/>
      <c r="BI1912" s="73" t="n"/>
      <c r="BJ1912" s="73" t="n"/>
      <c r="BK1912" s="73" t="n"/>
      <c r="BL1912" s="73" t="n"/>
      <c r="BM1912" s="73" t="n"/>
      <c r="BN1912" s="73" t="n"/>
      <c r="BO1912" s="73" t="n"/>
      <c r="BP1912" s="96" t="n"/>
      <c r="BQ1912" s="174" t="n"/>
      <c r="BR1912" s="174" t="n"/>
      <c r="BS1912" s="174" t="n"/>
      <c r="BT1912" s="174" t="n"/>
      <c r="BU1912" s="174" t="n"/>
      <c r="BV1912" s="174" t="n"/>
      <c r="BW1912" s="174" t="n"/>
      <c r="BX1912" s="174" t="n"/>
      <c r="BY1912" s="174" t="n"/>
      <c r="BZ1912" s="175" t="n"/>
      <c r="CA1912" s="176" t="n"/>
      <c r="CB1912" s="177" t="n"/>
      <c r="CC1912" s="118" t="n"/>
      <c r="CD1912" s="178" t="n"/>
      <c r="CE1912" s="120" t="n"/>
      <c r="CF1912" s="178" t="n"/>
      <c r="CG1912" s="179" t="n"/>
      <c r="CH1912" s="178" t="n"/>
      <c r="CI1912" s="180" t="n"/>
      <c r="CJ1912" s="181" t="n"/>
      <c r="CK1912" s="182" t="n"/>
    </row>
    <row r="1913">
      <c r="A1913" s="69" t="n"/>
      <c r="B1913" s="70" t="n"/>
      <c r="C1913" s="77" t="n"/>
      <c r="D1913" s="84" t="n"/>
      <c r="E1913" s="69" t="n"/>
      <c r="F1913" s="69" t="n"/>
      <c r="G1913" s="73" t="n"/>
      <c r="H1913" s="73" t="n"/>
      <c r="I1913" s="75" t="n"/>
      <c r="J1913" s="75" t="n"/>
      <c r="K1913" s="73" t="n"/>
      <c r="L1913" s="73" t="n"/>
      <c r="M1913" s="73" t="n"/>
      <c r="N1913" s="73" t="n"/>
      <c r="O1913" s="75" t="n"/>
      <c r="P1913" s="75" t="n"/>
      <c r="Q1913" s="73" t="n"/>
      <c r="R1913" s="73" t="n"/>
      <c r="S1913" s="73" t="n"/>
      <c r="T1913" s="73" t="n"/>
      <c r="U1913" s="73" t="n"/>
      <c r="V1913" s="73" t="n"/>
      <c r="W1913" s="73" t="n"/>
      <c r="X1913" s="73" t="n"/>
      <c r="Y1913" s="73" t="n"/>
      <c r="Z1913" s="73" t="n"/>
      <c r="AA1913" s="73" t="n"/>
      <c r="AB1913" s="73" t="n"/>
      <c r="AC1913" s="73" t="n"/>
      <c r="AD1913" s="73" t="n"/>
      <c r="AE1913" s="73" t="n"/>
      <c r="AF1913" s="73" t="n"/>
      <c r="AG1913" s="73" t="n"/>
      <c r="AH1913" s="73" t="n"/>
      <c r="AI1913" s="73" t="n"/>
      <c r="AJ1913" s="73" t="n"/>
      <c r="AK1913" s="73" t="n"/>
      <c r="AL1913" s="73" t="n"/>
      <c r="AM1913" s="73" t="n"/>
      <c r="AN1913" s="73" t="n"/>
      <c r="AO1913" s="73" t="n"/>
      <c r="AP1913" s="73" t="n"/>
      <c r="AQ1913" s="73" t="n"/>
      <c r="AR1913" s="73" t="n"/>
      <c r="AS1913" s="73" t="n"/>
      <c r="AT1913" s="73" t="n"/>
      <c r="AU1913" s="73" t="n"/>
      <c r="AV1913" s="73" t="n"/>
      <c r="AW1913" s="73" t="n"/>
      <c r="AX1913" s="73" t="n"/>
      <c r="AY1913" s="73" t="n"/>
      <c r="AZ1913" s="73" t="n"/>
      <c r="BA1913" s="73" t="n"/>
      <c r="BB1913" s="73" t="n"/>
      <c r="BC1913" s="73" t="n"/>
      <c r="BD1913" s="73" t="n"/>
      <c r="BE1913" s="73" t="n"/>
      <c r="BF1913" s="73" t="n"/>
      <c r="BG1913" s="73" t="n"/>
      <c r="BH1913" s="73" t="n"/>
      <c r="BI1913" s="73" t="n"/>
      <c r="BJ1913" s="73" t="n"/>
      <c r="BK1913" s="73" t="n"/>
      <c r="BL1913" s="73" t="n"/>
      <c r="BM1913" s="73" t="n"/>
      <c r="BN1913" s="73" t="n"/>
      <c r="BO1913" s="73" t="n"/>
      <c r="BP1913" s="96" t="n"/>
      <c r="BQ1913" s="174" t="n"/>
      <c r="BR1913" s="174" t="n"/>
      <c r="BS1913" s="174" t="n"/>
      <c r="BT1913" s="174" t="n"/>
      <c r="BU1913" s="174" t="n"/>
      <c r="BV1913" s="174" t="n"/>
      <c r="BW1913" s="174" t="n"/>
      <c r="BX1913" s="174" t="n"/>
      <c r="BY1913" s="174" t="n"/>
      <c r="BZ1913" s="175" t="n"/>
      <c r="CA1913" s="176" t="n"/>
      <c r="CB1913" s="177" t="n"/>
      <c r="CC1913" s="118" t="n"/>
      <c r="CD1913" s="178" t="n"/>
      <c r="CE1913" s="120" t="n"/>
      <c r="CF1913" s="178" t="n"/>
      <c r="CG1913" s="179" t="n"/>
      <c r="CH1913" s="178" t="n"/>
      <c r="CI1913" s="180" t="n"/>
      <c r="CJ1913" s="181" t="n"/>
      <c r="CK1913" s="182" t="n"/>
    </row>
    <row r="1914">
      <c r="A1914" s="69" t="n"/>
      <c r="B1914" s="70" t="n"/>
      <c r="C1914" s="77" t="n"/>
      <c r="D1914" s="84" t="n"/>
      <c r="E1914" s="69" t="n"/>
      <c r="F1914" s="69" t="n"/>
      <c r="G1914" s="73" t="n"/>
      <c r="H1914" s="73" t="n"/>
      <c r="I1914" s="75" t="n"/>
      <c r="J1914" s="75" t="n"/>
      <c r="K1914" s="73" t="n"/>
      <c r="L1914" s="73" t="n"/>
      <c r="M1914" s="73" t="n"/>
      <c r="N1914" s="73" t="n"/>
      <c r="O1914" s="75" t="n"/>
      <c r="P1914" s="75" t="n"/>
      <c r="Q1914" s="73" t="n"/>
      <c r="R1914" s="73" t="n"/>
      <c r="S1914" s="73" t="n"/>
      <c r="T1914" s="73" t="n"/>
      <c r="U1914" s="73" t="n"/>
      <c r="V1914" s="73" t="n"/>
      <c r="W1914" s="73" t="n"/>
      <c r="X1914" s="73" t="n"/>
      <c r="Y1914" s="73" t="n"/>
      <c r="Z1914" s="73" t="n"/>
      <c r="AA1914" s="73" t="n"/>
      <c r="AB1914" s="73" t="n"/>
      <c r="AC1914" s="73" t="n"/>
      <c r="AD1914" s="73" t="n"/>
      <c r="AE1914" s="73" t="n"/>
      <c r="AF1914" s="73" t="n"/>
      <c r="AG1914" s="73" t="n"/>
      <c r="AH1914" s="73" t="n"/>
      <c r="AI1914" s="73" t="n"/>
      <c r="AJ1914" s="73" t="n"/>
      <c r="AK1914" s="73" t="n"/>
      <c r="AL1914" s="73" t="n"/>
      <c r="AM1914" s="73" t="n"/>
      <c r="AN1914" s="73" t="n"/>
      <c r="AO1914" s="73" t="n"/>
      <c r="AP1914" s="73" t="n"/>
      <c r="AQ1914" s="73" t="n"/>
      <c r="AR1914" s="73" t="n"/>
      <c r="AS1914" s="73" t="n"/>
      <c r="AT1914" s="73" t="n"/>
      <c r="AU1914" s="73" t="n"/>
      <c r="AV1914" s="73" t="n"/>
      <c r="AW1914" s="73" t="n"/>
      <c r="AX1914" s="73" t="n"/>
      <c r="AY1914" s="73" t="n"/>
      <c r="AZ1914" s="73" t="n"/>
      <c r="BA1914" s="73" t="n"/>
      <c r="BB1914" s="73" t="n"/>
      <c r="BC1914" s="73" t="n"/>
      <c r="BD1914" s="73" t="n"/>
      <c r="BE1914" s="73" t="n"/>
      <c r="BF1914" s="73" t="n"/>
      <c r="BG1914" s="73" t="n"/>
      <c r="BH1914" s="73" t="n"/>
      <c r="BI1914" s="73" t="n"/>
      <c r="BJ1914" s="73" t="n"/>
      <c r="BK1914" s="73" t="n"/>
      <c r="BL1914" s="73" t="n"/>
      <c r="BM1914" s="73" t="n"/>
      <c r="BN1914" s="73" t="n"/>
      <c r="BO1914" s="73" t="n"/>
      <c r="BP1914" s="96" t="n"/>
      <c r="BQ1914" s="174" t="n"/>
      <c r="BR1914" s="174" t="n"/>
      <c r="BS1914" s="174" t="n"/>
      <c r="BT1914" s="174" t="n"/>
      <c r="BU1914" s="174" t="n"/>
      <c r="BV1914" s="174" t="n"/>
      <c r="BW1914" s="174" t="n"/>
      <c r="BX1914" s="174" t="n"/>
      <c r="BY1914" s="174" t="n"/>
      <c r="BZ1914" s="175" t="n"/>
      <c r="CA1914" s="176" t="n"/>
      <c r="CB1914" s="177" t="n"/>
      <c r="CC1914" s="118" t="n"/>
      <c r="CD1914" s="178" t="n"/>
      <c r="CE1914" s="120" t="n"/>
      <c r="CF1914" s="178" t="n"/>
      <c r="CG1914" s="179" t="n"/>
      <c r="CH1914" s="178" t="n"/>
      <c r="CI1914" s="180" t="n"/>
      <c r="CJ1914" s="181" t="n"/>
      <c r="CK1914" s="182" t="n"/>
    </row>
    <row r="1915">
      <c r="A1915" s="69" t="n"/>
      <c r="B1915" s="70" t="n"/>
      <c r="C1915" s="77" t="n"/>
      <c r="D1915" s="84" t="n"/>
      <c r="E1915" s="69" t="n"/>
      <c r="F1915" s="69" t="n"/>
      <c r="G1915" s="73" t="n"/>
      <c r="H1915" s="73" t="n"/>
      <c r="I1915" s="75" t="n"/>
      <c r="J1915" s="75" t="n"/>
      <c r="K1915" s="73" t="n"/>
      <c r="L1915" s="73" t="n"/>
      <c r="M1915" s="73" t="n"/>
      <c r="N1915" s="73" t="n"/>
      <c r="O1915" s="75" t="n"/>
      <c r="P1915" s="75" t="n"/>
      <c r="Q1915" s="73" t="n"/>
      <c r="R1915" s="73" t="n"/>
      <c r="S1915" s="73" t="n"/>
      <c r="T1915" s="73" t="n"/>
      <c r="U1915" s="73" t="n"/>
      <c r="V1915" s="73" t="n"/>
      <c r="W1915" s="73" t="n"/>
      <c r="X1915" s="73" t="n"/>
      <c r="Y1915" s="73" t="n"/>
      <c r="Z1915" s="73" t="n"/>
      <c r="AA1915" s="73" t="n"/>
      <c r="AB1915" s="73" t="n"/>
      <c r="AC1915" s="73" t="n"/>
      <c r="AD1915" s="73" t="n"/>
      <c r="AE1915" s="73" t="n"/>
      <c r="AF1915" s="73" t="n"/>
      <c r="AG1915" s="73" t="n"/>
      <c r="AH1915" s="73" t="n"/>
      <c r="AI1915" s="73" t="n"/>
      <c r="AJ1915" s="73" t="n"/>
      <c r="AK1915" s="73" t="n"/>
      <c r="AL1915" s="73" t="n"/>
      <c r="AM1915" s="73" t="n"/>
      <c r="AN1915" s="73" t="n"/>
      <c r="AO1915" s="73" t="n"/>
      <c r="AP1915" s="73" t="n"/>
      <c r="AQ1915" s="73" t="n"/>
      <c r="AR1915" s="73" t="n"/>
      <c r="AS1915" s="73" t="n"/>
      <c r="AT1915" s="73" t="n"/>
      <c r="AU1915" s="73" t="n"/>
      <c r="AV1915" s="73" t="n"/>
      <c r="AW1915" s="73" t="n"/>
      <c r="AX1915" s="73" t="n"/>
      <c r="AY1915" s="73" t="n"/>
      <c r="AZ1915" s="73" t="n"/>
      <c r="BA1915" s="73" t="n"/>
      <c r="BB1915" s="73" t="n"/>
      <c r="BC1915" s="73" t="n"/>
      <c r="BD1915" s="73" t="n"/>
      <c r="BE1915" s="73" t="n"/>
      <c r="BF1915" s="73" t="n"/>
      <c r="BG1915" s="73" t="n"/>
      <c r="BH1915" s="73" t="n"/>
      <c r="BI1915" s="73" t="n"/>
      <c r="BJ1915" s="73" t="n"/>
      <c r="BK1915" s="73" t="n"/>
      <c r="BL1915" s="73" t="n"/>
      <c r="BM1915" s="73" t="n"/>
      <c r="BN1915" s="73" t="n"/>
      <c r="BO1915" s="73" t="n"/>
      <c r="BP1915" s="96" t="n"/>
      <c r="BQ1915" s="174" t="n"/>
      <c r="BR1915" s="174" t="n"/>
      <c r="BS1915" s="174" t="n"/>
      <c r="BT1915" s="174" t="n"/>
      <c r="BU1915" s="174" t="n"/>
      <c r="BV1915" s="174" t="n"/>
      <c r="BW1915" s="174" t="n"/>
      <c r="BX1915" s="174" t="n"/>
      <c r="BY1915" s="174" t="n"/>
      <c r="BZ1915" s="175" t="n"/>
      <c r="CA1915" s="176" t="n"/>
      <c r="CB1915" s="177" t="n"/>
      <c r="CC1915" s="118" t="n"/>
      <c r="CD1915" s="178" t="n"/>
      <c r="CE1915" s="120" t="n"/>
      <c r="CF1915" s="178" t="n"/>
      <c r="CG1915" s="179" t="n"/>
      <c r="CH1915" s="178" t="n"/>
      <c r="CI1915" s="180" t="n"/>
      <c r="CJ1915" s="181" t="n"/>
      <c r="CK1915" s="182" t="n"/>
    </row>
    <row r="1916">
      <c r="A1916" s="69" t="n"/>
      <c r="B1916" s="70" t="n"/>
      <c r="C1916" s="77" t="n"/>
      <c r="D1916" s="84" t="n"/>
      <c r="E1916" s="69" t="n"/>
      <c r="F1916" s="69" t="n"/>
      <c r="G1916" s="73" t="n"/>
      <c r="H1916" s="73" t="n"/>
      <c r="I1916" s="75" t="n"/>
      <c r="J1916" s="75" t="n"/>
      <c r="K1916" s="73" t="n"/>
      <c r="L1916" s="73" t="n"/>
      <c r="M1916" s="73" t="n"/>
      <c r="N1916" s="73" t="n"/>
      <c r="O1916" s="75" t="n"/>
      <c r="P1916" s="75" t="n"/>
      <c r="Q1916" s="73" t="n"/>
      <c r="R1916" s="73" t="n"/>
      <c r="S1916" s="73" t="n"/>
      <c r="T1916" s="73" t="n"/>
      <c r="U1916" s="73" t="n"/>
      <c r="V1916" s="73" t="n"/>
      <c r="W1916" s="73" t="n"/>
      <c r="X1916" s="73" t="n"/>
      <c r="Y1916" s="73" t="n"/>
      <c r="Z1916" s="73" t="n"/>
      <c r="AA1916" s="73" t="n"/>
      <c r="AB1916" s="73" t="n"/>
      <c r="AC1916" s="73" t="n"/>
      <c r="AD1916" s="73" t="n"/>
      <c r="AE1916" s="73" t="n"/>
      <c r="AF1916" s="73" t="n"/>
      <c r="AG1916" s="73" t="n"/>
      <c r="AH1916" s="73" t="n"/>
      <c r="AI1916" s="73" t="n"/>
      <c r="AJ1916" s="73" t="n"/>
      <c r="AK1916" s="73" t="n"/>
      <c r="AL1916" s="73" t="n"/>
      <c r="AM1916" s="73" t="n"/>
      <c r="AN1916" s="73" t="n"/>
      <c r="AO1916" s="73" t="n"/>
      <c r="AP1916" s="73" t="n"/>
      <c r="AQ1916" s="73" t="n"/>
      <c r="AR1916" s="73" t="n"/>
      <c r="AS1916" s="73" t="n"/>
      <c r="AT1916" s="73" t="n"/>
      <c r="AU1916" s="73" t="n"/>
      <c r="AV1916" s="73" t="n"/>
      <c r="AW1916" s="73" t="n"/>
      <c r="AX1916" s="73" t="n"/>
      <c r="AY1916" s="73" t="n"/>
      <c r="AZ1916" s="73" t="n"/>
      <c r="BA1916" s="73" t="n"/>
      <c r="BB1916" s="73" t="n"/>
      <c r="BC1916" s="73" t="n"/>
      <c r="BD1916" s="73" t="n"/>
      <c r="BE1916" s="73" t="n"/>
      <c r="BF1916" s="73" t="n"/>
      <c r="BG1916" s="73" t="n"/>
      <c r="BH1916" s="73" t="n"/>
      <c r="BI1916" s="73" t="n"/>
      <c r="BJ1916" s="73" t="n"/>
      <c r="BK1916" s="73" t="n"/>
      <c r="BL1916" s="73" t="n"/>
      <c r="BM1916" s="73" t="n"/>
      <c r="BN1916" s="73" t="n"/>
      <c r="BO1916" s="73" t="n"/>
      <c r="BP1916" s="96" t="n"/>
      <c r="BQ1916" s="174" t="n"/>
      <c r="BR1916" s="174" t="n"/>
      <c r="BS1916" s="174" t="n"/>
      <c r="BT1916" s="174" t="n"/>
      <c r="BU1916" s="174" t="n"/>
      <c r="BV1916" s="174" t="n"/>
      <c r="BW1916" s="174" t="n"/>
      <c r="BX1916" s="174" t="n"/>
      <c r="BY1916" s="174" t="n"/>
      <c r="BZ1916" s="175" t="n"/>
      <c r="CA1916" s="176" t="n"/>
      <c r="CB1916" s="177" t="n"/>
      <c r="CC1916" s="118" t="n"/>
      <c r="CD1916" s="178" t="n"/>
      <c r="CE1916" s="120" t="n"/>
      <c r="CF1916" s="178" t="n"/>
      <c r="CG1916" s="179" t="n"/>
      <c r="CH1916" s="178" t="n"/>
      <c r="CI1916" s="180" t="n"/>
      <c r="CJ1916" s="181" t="n"/>
      <c r="CK1916" s="182" t="n"/>
    </row>
    <row r="1917">
      <c r="A1917" s="69" t="n"/>
      <c r="B1917" s="70" t="n"/>
      <c r="C1917" s="77" t="n"/>
      <c r="D1917" s="84" t="n"/>
      <c r="E1917" s="69" t="n"/>
      <c r="F1917" s="69" t="n"/>
      <c r="G1917" s="73" t="n"/>
      <c r="H1917" s="73" t="n"/>
      <c r="I1917" s="75" t="n"/>
      <c r="J1917" s="75" t="n"/>
      <c r="K1917" s="73" t="n"/>
      <c r="L1917" s="73" t="n"/>
      <c r="M1917" s="73" t="n"/>
      <c r="N1917" s="73" t="n"/>
      <c r="O1917" s="75" t="n"/>
      <c r="P1917" s="75" t="n"/>
      <c r="Q1917" s="73" t="n"/>
      <c r="R1917" s="73" t="n"/>
      <c r="S1917" s="73" t="n"/>
      <c r="T1917" s="73" t="n"/>
      <c r="U1917" s="73" t="n"/>
      <c r="V1917" s="73" t="n"/>
      <c r="W1917" s="73" t="n"/>
      <c r="X1917" s="73" t="n"/>
      <c r="Y1917" s="73" t="n"/>
      <c r="Z1917" s="73" t="n"/>
      <c r="AA1917" s="73" t="n"/>
      <c r="AB1917" s="73" t="n"/>
      <c r="AC1917" s="73" t="n"/>
      <c r="AD1917" s="73" t="n"/>
      <c r="AE1917" s="73" t="n"/>
      <c r="AF1917" s="73" t="n"/>
      <c r="AG1917" s="73" t="n"/>
      <c r="AH1917" s="73" t="n"/>
      <c r="AI1917" s="73" t="n"/>
      <c r="AJ1917" s="73" t="n"/>
      <c r="AK1917" s="73" t="n"/>
      <c r="AL1917" s="73" t="n"/>
      <c r="AM1917" s="73" t="n"/>
      <c r="AN1917" s="73" t="n"/>
      <c r="AO1917" s="73" t="n"/>
      <c r="AP1917" s="73" t="n"/>
      <c r="AQ1917" s="73" t="n"/>
      <c r="AR1917" s="73" t="n"/>
      <c r="AS1917" s="73" t="n"/>
      <c r="AT1917" s="73" t="n"/>
      <c r="AU1917" s="73" t="n"/>
      <c r="AV1917" s="73" t="n"/>
      <c r="AW1917" s="73" t="n"/>
      <c r="AX1917" s="73" t="n"/>
      <c r="AY1917" s="73" t="n"/>
      <c r="AZ1917" s="73" t="n"/>
      <c r="BA1917" s="73" t="n"/>
      <c r="BB1917" s="73" t="n"/>
      <c r="BC1917" s="73" t="n"/>
      <c r="BD1917" s="73" t="n"/>
      <c r="BE1917" s="73" t="n"/>
      <c r="BF1917" s="73" t="n"/>
      <c r="BG1917" s="73" t="n"/>
      <c r="BH1917" s="73" t="n"/>
      <c r="BI1917" s="73" t="n"/>
      <c r="BJ1917" s="73" t="n"/>
      <c r="BK1917" s="73" t="n"/>
      <c r="BL1917" s="73" t="n"/>
      <c r="BM1917" s="73" t="n"/>
      <c r="BN1917" s="73" t="n"/>
      <c r="BO1917" s="73" t="n"/>
      <c r="BP1917" s="96" t="n"/>
      <c r="BQ1917" s="174" t="n"/>
      <c r="BR1917" s="174" t="n"/>
      <c r="BS1917" s="174" t="n"/>
      <c r="BT1917" s="174" t="n"/>
      <c r="BU1917" s="174" t="n"/>
      <c r="BV1917" s="174" t="n"/>
      <c r="BW1917" s="174" t="n"/>
      <c r="BX1917" s="174" t="n"/>
      <c r="BY1917" s="174" t="n"/>
      <c r="BZ1917" s="175" t="n"/>
      <c r="CA1917" s="176" t="n"/>
      <c r="CB1917" s="177" t="n"/>
      <c r="CC1917" s="118" t="n"/>
      <c r="CD1917" s="178" t="n"/>
      <c r="CE1917" s="120" t="n"/>
      <c r="CF1917" s="178" t="n"/>
      <c r="CG1917" s="179" t="n"/>
      <c r="CH1917" s="178" t="n"/>
      <c r="CI1917" s="180" t="n"/>
      <c r="CJ1917" s="181" t="n"/>
      <c r="CK1917" s="182" t="n"/>
    </row>
    <row r="1918">
      <c r="A1918" s="69" t="n"/>
      <c r="B1918" s="70" t="n"/>
      <c r="C1918" s="77" t="n"/>
      <c r="D1918" s="84" t="n"/>
      <c r="E1918" s="69" t="n"/>
      <c r="F1918" s="69" t="n"/>
      <c r="G1918" s="73" t="n"/>
      <c r="H1918" s="73" t="n"/>
      <c r="I1918" s="75" t="n"/>
      <c r="J1918" s="75" t="n"/>
      <c r="K1918" s="73" t="n"/>
      <c r="L1918" s="73" t="n"/>
      <c r="M1918" s="73" t="n"/>
      <c r="N1918" s="73" t="n"/>
      <c r="O1918" s="75" t="n"/>
      <c r="P1918" s="75" t="n"/>
      <c r="Q1918" s="73" t="n"/>
      <c r="R1918" s="73" t="n"/>
      <c r="S1918" s="73" t="n"/>
      <c r="T1918" s="73" t="n"/>
      <c r="U1918" s="73" t="n"/>
      <c r="V1918" s="73" t="n"/>
      <c r="W1918" s="73" t="n"/>
      <c r="X1918" s="73" t="n"/>
      <c r="Y1918" s="73" t="n"/>
      <c r="Z1918" s="73" t="n"/>
      <c r="AA1918" s="73" t="n"/>
      <c r="AB1918" s="73" t="n"/>
      <c r="AC1918" s="73" t="n"/>
      <c r="AD1918" s="73" t="n"/>
      <c r="AE1918" s="73" t="n"/>
      <c r="AF1918" s="73" t="n"/>
      <c r="AG1918" s="73" t="n"/>
      <c r="AH1918" s="73" t="n"/>
      <c r="AI1918" s="73" t="n"/>
      <c r="AJ1918" s="73" t="n"/>
      <c r="AK1918" s="73" t="n"/>
      <c r="AL1918" s="73" t="n"/>
      <c r="AM1918" s="73" t="n"/>
      <c r="AN1918" s="73" t="n"/>
      <c r="AO1918" s="73" t="n"/>
      <c r="AP1918" s="73" t="n"/>
      <c r="AQ1918" s="73" t="n"/>
      <c r="AR1918" s="73" t="n"/>
      <c r="AS1918" s="73" t="n"/>
      <c r="AT1918" s="73" t="n"/>
      <c r="AU1918" s="73" t="n"/>
      <c r="AV1918" s="73" t="n"/>
      <c r="AW1918" s="73" t="n"/>
      <c r="AX1918" s="73" t="n"/>
      <c r="AY1918" s="73" t="n"/>
      <c r="AZ1918" s="73" t="n"/>
      <c r="BA1918" s="73" t="n"/>
      <c r="BB1918" s="73" t="n"/>
      <c r="BC1918" s="73" t="n"/>
      <c r="BD1918" s="73" t="n"/>
      <c r="BE1918" s="73" t="n"/>
      <c r="BF1918" s="73" t="n"/>
      <c r="BG1918" s="73" t="n"/>
      <c r="BH1918" s="73" t="n"/>
      <c r="BI1918" s="73" t="n"/>
      <c r="BJ1918" s="73" t="n"/>
      <c r="BK1918" s="73" t="n"/>
      <c r="BL1918" s="73" t="n"/>
      <c r="BM1918" s="73" t="n"/>
      <c r="BN1918" s="73" t="n"/>
      <c r="BO1918" s="73" t="n"/>
      <c r="BP1918" s="96" t="n"/>
      <c r="BQ1918" s="174" t="n"/>
      <c r="BR1918" s="174" t="n"/>
      <c r="BS1918" s="174" t="n"/>
      <c r="BT1918" s="174" t="n"/>
      <c r="BU1918" s="174" t="n"/>
      <c r="BV1918" s="174" t="n"/>
      <c r="BW1918" s="174" t="n"/>
      <c r="BX1918" s="174" t="n"/>
      <c r="BY1918" s="174" t="n"/>
      <c r="BZ1918" s="175" t="n"/>
      <c r="CA1918" s="176" t="n"/>
      <c r="CB1918" s="177" t="n"/>
      <c r="CC1918" s="118" t="n"/>
      <c r="CD1918" s="178" t="n"/>
      <c r="CE1918" s="120" t="n"/>
      <c r="CF1918" s="178" t="n"/>
      <c r="CG1918" s="179" t="n"/>
      <c r="CH1918" s="178" t="n"/>
      <c r="CI1918" s="180" t="n"/>
      <c r="CJ1918" s="181" t="n"/>
      <c r="CK1918" s="182" t="n"/>
    </row>
    <row r="1919">
      <c r="A1919" s="69" t="n"/>
      <c r="B1919" s="70" t="n"/>
      <c r="C1919" s="77" t="n"/>
      <c r="D1919" s="84" t="n"/>
      <c r="E1919" s="69" t="n"/>
      <c r="F1919" s="69" t="n"/>
      <c r="G1919" s="73" t="n"/>
      <c r="H1919" s="73" t="n"/>
      <c r="I1919" s="75" t="n"/>
      <c r="J1919" s="75" t="n"/>
      <c r="K1919" s="73" t="n"/>
      <c r="L1919" s="73" t="n"/>
      <c r="M1919" s="73" t="n"/>
      <c r="N1919" s="73" t="n"/>
      <c r="O1919" s="75" t="n"/>
      <c r="P1919" s="75" t="n"/>
      <c r="Q1919" s="73" t="n"/>
      <c r="R1919" s="73" t="n"/>
      <c r="S1919" s="73" t="n"/>
      <c r="T1919" s="73" t="n"/>
      <c r="U1919" s="73" t="n"/>
      <c r="V1919" s="73" t="n"/>
      <c r="W1919" s="73" t="n"/>
      <c r="X1919" s="73" t="n"/>
      <c r="Y1919" s="73" t="n"/>
      <c r="Z1919" s="73" t="n"/>
      <c r="AA1919" s="73" t="n"/>
      <c r="AB1919" s="73" t="n"/>
      <c r="AC1919" s="73" t="n"/>
      <c r="AD1919" s="73" t="n"/>
      <c r="AE1919" s="73" t="n"/>
      <c r="AF1919" s="73" t="n"/>
      <c r="AG1919" s="73" t="n"/>
      <c r="AH1919" s="73" t="n"/>
      <c r="AI1919" s="73" t="n"/>
      <c r="AJ1919" s="73" t="n"/>
      <c r="AK1919" s="73" t="n"/>
      <c r="AL1919" s="73" t="n"/>
      <c r="AM1919" s="73" t="n"/>
      <c r="AN1919" s="73" t="n"/>
      <c r="AO1919" s="73" t="n"/>
      <c r="AP1919" s="73" t="n"/>
      <c r="AQ1919" s="73" t="n"/>
      <c r="AR1919" s="73" t="n"/>
      <c r="AS1919" s="73" t="n"/>
      <c r="AT1919" s="73" t="n"/>
      <c r="AU1919" s="73" t="n"/>
      <c r="AV1919" s="73" t="n"/>
      <c r="AW1919" s="73" t="n"/>
      <c r="AX1919" s="73" t="n"/>
      <c r="AY1919" s="73" t="n"/>
      <c r="AZ1919" s="73" t="n"/>
      <c r="BA1919" s="73" t="n"/>
      <c r="BB1919" s="73" t="n"/>
      <c r="BC1919" s="73" t="n"/>
      <c r="BD1919" s="73" t="n"/>
      <c r="BE1919" s="73" t="n"/>
      <c r="BF1919" s="73" t="n"/>
      <c r="BG1919" s="73" t="n"/>
      <c r="BH1919" s="73" t="n"/>
      <c r="BI1919" s="73" t="n"/>
      <c r="BJ1919" s="73" t="n"/>
      <c r="BK1919" s="73" t="n"/>
      <c r="BL1919" s="73" t="n"/>
      <c r="BM1919" s="73" t="n"/>
      <c r="BN1919" s="73" t="n"/>
      <c r="BO1919" s="73" t="n"/>
      <c r="BP1919" s="96" t="n"/>
      <c r="BQ1919" s="174" t="n"/>
      <c r="BR1919" s="174" t="n"/>
      <c r="BS1919" s="174" t="n"/>
      <c r="BT1919" s="174" t="n"/>
      <c r="BU1919" s="174" t="n"/>
      <c r="BV1919" s="174" t="n"/>
      <c r="BW1919" s="174" t="n"/>
      <c r="BX1919" s="174" t="n"/>
      <c r="BY1919" s="174" t="n"/>
      <c r="BZ1919" s="175" t="n"/>
      <c r="CA1919" s="176" t="n"/>
      <c r="CB1919" s="177" t="n"/>
      <c r="CC1919" s="118" t="n"/>
      <c r="CD1919" s="178" t="n"/>
      <c r="CE1919" s="120" t="n"/>
      <c r="CF1919" s="178" t="n"/>
      <c r="CG1919" s="179" t="n"/>
      <c r="CH1919" s="178" t="n"/>
      <c r="CI1919" s="180" t="n"/>
      <c r="CJ1919" s="181" t="n"/>
      <c r="CK1919" s="182" t="n"/>
    </row>
    <row r="1920">
      <c r="A1920" s="69" t="n"/>
      <c r="B1920" s="70" t="n"/>
      <c r="C1920" s="77" t="n"/>
      <c r="D1920" s="84" t="n"/>
      <c r="E1920" s="69" t="n"/>
      <c r="F1920" s="69" t="n"/>
      <c r="G1920" s="73" t="n"/>
      <c r="H1920" s="73" t="n"/>
      <c r="I1920" s="75" t="n"/>
      <c r="J1920" s="75" t="n"/>
      <c r="K1920" s="73" t="n"/>
      <c r="L1920" s="73" t="n"/>
      <c r="M1920" s="73" t="n"/>
      <c r="N1920" s="73" t="n"/>
      <c r="O1920" s="75" t="n"/>
      <c r="P1920" s="75" t="n"/>
      <c r="Q1920" s="73" t="n"/>
      <c r="R1920" s="73" t="n"/>
      <c r="S1920" s="73" t="n"/>
      <c r="T1920" s="73" t="n"/>
      <c r="U1920" s="73" t="n"/>
      <c r="V1920" s="73" t="n"/>
      <c r="W1920" s="73" t="n"/>
      <c r="X1920" s="73" t="n"/>
      <c r="Y1920" s="73" t="n"/>
      <c r="Z1920" s="73" t="n"/>
      <c r="AA1920" s="73" t="n"/>
      <c r="AB1920" s="73" t="n"/>
      <c r="AC1920" s="73" t="n"/>
      <c r="AD1920" s="73" t="n"/>
      <c r="AE1920" s="73" t="n"/>
      <c r="AF1920" s="73" t="n"/>
      <c r="AG1920" s="73" t="n"/>
      <c r="AH1920" s="73" t="n"/>
      <c r="AI1920" s="73" t="n"/>
      <c r="AJ1920" s="73" t="n"/>
      <c r="AK1920" s="73" t="n"/>
      <c r="AL1920" s="73" t="n"/>
      <c r="AM1920" s="73" t="n"/>
      <c r="AN1920" s="73" t="n"/>
      <c r="AO1920" s="73" t="n"/>
      <c r="AP1920" s="73" t="n"/>
      <c r="AQ1920" s="73" t="n"/>
      <c r="AR1920" s="73" t="n"/>
      <c r="AS1920" s="73" t="n"/>
      <c r="AT1920" s="73" t="n"/>
      <c r="AU1920" s="73" t="n"/>
      <c r="AV1920" s="73" t="n"/>
      <c r="AW1920" s="73" t="n"/>
      <c r="AX1920" s="73" t="n"/>
      <c r="AY1920" s="73" t="n"/>
      <c r="AZ1920" s="73" t="n"/>
      <c r="BA1920" s="73" t="n"/>
      <c r="BB1920" s="73" t="n"/>
      <c r="BC1920" s="73" t="n"/>
      <c r="BD1920" s="73" t="n"/>
      <c r="BE1920" s="73" t="n"/>
      <c r="BF1920" s="73" t="n"/>
      <c r="BG1920" s="73" t="n"/>
      <c r="BH1920" s="73" t="n"/>
      <c r="BI1920" s="73" t="n"/>
      <c r="BJ1920" s="73" t="n"/>
      <c r="BK1920" s="73" t="n"/>
      <c r="BL1920" s="73" t="n"/>
      <c r="BM1920" s="73" t="n"/>
      <c r="BN1920" s="73" t="n"/>
      <c r="BO1920" s="73" t="n"/>
      <c r="BP1920" s="96" t="n"/>
      <c r="BQ1920" s="174" t="n"/>
      <c r="BR1920" s="174" t="n"/>
      <c r="BS1920" s="174" t="n"/>
      <c r="BT1920" s="174" t="n"/>
      <c r="BU1920" s="174" t="n"/>
      <c r="BV1920" s="174" t="n"/>
      <c r="BW1920" s="174" t="n"/>
      <c r="BX1920" s="174" t="n"/>
      <c r="BY1920" s="174" t="n"/>
      <c r="BZ1920" s="175" t="n"/>
      <c r="CA1920" s="176" t="n"/>
      <c r="CB1920" s="177" t="n"/>
      <c r="CC1920" s="118" t="n"/>
      <c r="CD1920" s="178" t="n"/>
      <c r="CE1920" s="120" t="n"/>
      <c r="CF1920" s="178" t="n"/>
      <c r="CG1920" s="179" t="n"/>
      <c r="CH1920" s="178" t="n"/>
      <c r="CI1920" s="180" t="n"/>
      <c r="CJ1920" s="181" t="n"/>
      <c r="CK1920" s="182" t="n"/>
    </row>
    <row r="1921">
      <c r="A1921" s="69" t="n"/>
      <c r="B1921" s="70" t="n"/>
      <c r="C1921" s="77" t="n"/>
      <c r="D1921" s="84" t="n"/>
      <c r="E1921" s="69" t="n"/>
      <c r="F1921" s="69" t="n"/>
      <c r="G1921" s="73" t="n"/>
      <c r="H1921" s="73" t="n"/>
      <c r="I1921" s="75" t="n"/>
      <c r="J1921" s="75" t="n"/>
      <c r="K1921" s="73" t="n"/>
      <c r="L1921" s="73" t="n"/>
      <c r="M1921" s="73" t="n"/>
      <c r="N1921" s="73" t="n"/>
      <c r="O1921" s="75" t="n"/>
      <c r="P1921" s="75" t="n"/>
      <c r="Q1921" s="73" t="n"/>
      <c r="R1921" s="73" t="n"/>
      <c r="S1921" s="73" t="n"/>
      <c r="T1921" s="73" t="n"/>
      <c r="U1921" s="73" t="n"/>
      <c r="V1921" s="73" t="n"/>
      <c r="W1921" s="73" t="n"/>
      <c r="X1921" s="73" t="n"/>
      <c r="Y1921" s="73" t="n"/>
      <c r="Z1921" s="73" t="n"/>
      <c r="AA1921" s="73" t="n"/>
      <c r="AB1921" s="73" t="n"/>
      <c r="AC1921" s="73" t="n"/>
      <c r="AD1921" s="73" t="n"/>
      <c r="AE1921" s="73" t="n"/>
      <c r="AF1921" s="73" t="n"/>
      <c r="AG1921" s="73" t="n"/>
      <c r="AH1921" s="73" t="n"/>
      <c r="AI1921" s="73" t="n"/>
      <c r="AJ1921" s="73" t="n"/>
      <c r="AK1921" s="73" t="n"/>
      <c r="AL1921" s="73" t="n"/>
      <c r="AM1921" s="73" t="n"/>
      <c r="AN1921" s="73" t="n"/>
      <c r="AO1921" s="73" t="n"/>
      <c r="AP1921" s="73" t="n"/>
      <c r="AQ1921" s="73" t="n"/>
      <c r="AR1921" s="73" t="n"/>
      <c r="AS1921" s="73" t="n"/>
      <c r="AT1921" s="73" t="n"/>
      <c r="AU1921" s="73" t="n"/>
      <c r="AV1921" s="73" t="n"/>
      <c r="AW1921" s="73" t="n"/>
      <c r="AX1921" s="73" t="n"/>
      <c r="AY1921" s="73" t="n"/>
      <c r="AZ1921" s="73" t="n"/>
      <c r="BA1921" s="73" t="n"/>
      <c r="BB1921" s="73" t="n"/>
      <c r="BC1921" s="73" t="n"/>
      <c r="BD1921" s="73" t="n"/>
      <c r="BE1921" s="73" t="n"/>
      <c r="BF1921" s="73" t="n"/>
      <c r="BG1921" s="73" t="n"/>
      <c r="BH1921" s="73" t="n"/>
      <c r="BI1921" s="73" t="n"/>
      <c r="BJ1921" s="73" t="n"/>
      <c r="BK1921" s="73" t="n"/>
      <c r="BL1921" s="73" t="n"/>
      <c r="BM1921" s="73" t="n"/>
      <c r="BN1921" s="73" t="n"/>
      <c r="BO1921" s="73" t="n"/>
      <c r="BP1921" s="96" t="n"/>
      <c r="BQ1921" s="174" t="n"/>
      <c r="BR1921" s="174" t="n"/>
      <c r="BS1921" s="174" t="n"/>
      <c r="BT1921" s="174" t="n"/>
      <c r="BU1921" s="174" t="n"/>
      <c r="BV1921" s="174" t="n"/>
      <c r="BW1921" s="174" t="n"/>
      <c r="BX1921" s="174" t="n"/>
      <c r="BY1921" s="174" t="n"/>
      <c r="BZ1921" s="175" t="n"/>
      <c r="CA1921" s="176" t="n"/>
      <c r="CB1921" s="177" t="n"/>
      <c r="CC1921" s="118" t="n"/>
      <c r="CD1921" s="178" t="n"/>
      <c r="CE1921" s="120" t="n"/>
      <c r="CF1921" s="178" t="n"/>
      <c r="CG1921" s="179" t="n"/>
      <c r="CH1921" s="178" t="n"/>
      <c r="CI1921" s="180" t="n"/>
      <c r="CJ1921" s="181" t="n"/>
      <c r="CK1921" s="182" t="n"/>
    </row>
    <row r="1922">
      <c r="A1922" s="69" t="n"/>
      <c r="B1922" s="70" t="n"/>
      <c r="C1922" s="77" t="n"/>
      <c r="D1922" s="84" t="n"/>
      <c r="E1922" s="69" t="n"/>
      <c r="F1922" s="69" t="n"/>
      <c r="G1922" s="73" t="n"/>
      <c r="H1922" s="73" t="n"/>
      <c r="I1922" s="75" t="n"/>
      <c r="J1922" s="75" t="n"/>
      <c r="K1922" s="73" t="n"/>
      <c r="L1922" s="73" t="n"/>
      <c r="M1922" s="73" t="n"/>
      <c r="N1922" s="73" t="n"/>
      <c r="O1922" s="75" t="n"/>
      <c r="P1922" s="75" t="n"/>
      <c r="Q1922" s="73" t="n"/>
      <c r="R1922" s="73" t="n"/>
      <c r="S1922" s="73" t="n"/>
      <c r="T1922" s="73" t="n"/>
      <c r="U1922" s="73" t="n"/>
      <c r="V1922" s="73" t="n"/>
      <c r="W1922" s="73" t="n"/>
      <c r="X1922" s="73" t="n"/>
      <c r="Y1922" s="73" t="n"/>
      <c r="Z1922" s="73" t="n"/>
      <c r="AA1922" s="73" t="n"/>
      <c r="AB1922" s="73" t="n"/>
      <c r="AC1922" s="73" t="n"/>
      <c r="AD1922" s="73" t="n"/>
      <c r="AE1922" s="73" t="n"/>
      <c r="AF1922" s="73" t="n"/>
      <c r="AG1922" s="73" t="n"/>
      <c r="AH1922" s="73" t="n"/>
      <c r="AI1922" s="73" t="n"/>
      <c r="AJ1922" s="73" t="n"/>
      <c r="AK1922" s="73" t="n"/>
      <c r="AL1922" s="73" t="n"/>
      <c r="AM1922" s="73" t="n"/>
      <c r="AN1922" s="73" t="n"/>
      <c r="AO1922" s="73" t="n"/>
      <c r="AP1922" s="73" t="n"/>
      <c r="AQ1922" s="73" t="n"/>
      <c r="AR1922" s="73" t="n"/>
      <c r="AS1922" s="73" t="n"/>
      <c r="AT1922" s="73" t="n"/>
      <c r="AU1922" s="73" t="n"/>
      <c r="AV1922" s="73" t="n"/>
      <c r="AW1922" s="73" t="n"/>
      <c r="AX1922" s="73" t="n"/>
      <c r="AY1922" s="73" t="n"/>
      <c r="AZ1922" s="73" t="n"/>
      <c r="BA1922" s="73" t="n"/>
      <c r="BB1922" s="73" t="n"/>
      <c r="BC1922" s="73" t="n"/>
      <c r="BD1922" s="73" t="n"/>
      <c r="BE1922" s="73" t="n"/>
      <c r="BF1922" s="73" t="n"/>
      <c r="BG1922" s="73" t="n"/>
      <c r="BH1922" s="73" t="n"/>
      <c r="BI1922" s="73" t="n"/>
      <c r="BJ1922" s="73" t="n"/>
      <c r="BK1922" s="73" t="n"/>
      <c r="BL1922" s="73" t="n"/>
      <c r="BM1922" s="73" t="n"/>
      <c r="BN1922" s="73" t="n"/>
      <c r="BO1922" s="73" t="n"/>
      <c r="BP1922" s="96" t="n"/>
      <c r="BQ1922" s="174" t="n"/>
      <c r="BR1922" s="174" t="n"/>
      <c r="BS1922" s="174" t="n"/>
      <c r="BT1922" s="174" t="n"/>
      <c r="BU1922" s="174" t="n"/>
      <c r="BV1922" s="174" t="n"/>
      <c r="BW1922" s="174" t="n"/>
      <c r="BX1922" s="174" t="n"/>
      <c r="BY1922" s="174" t="n"/>
      <c r="BZ1922" s="175" t="n"/>
      <c r="CA1922" s="176" t="n"/>
      <c r="CB1922" s="177" t="n"/>
      <c r="CC1922" s="118" t="n"/>
      <c r="CD1922" s="178" t="n"/>
      <c r="CE1922" s="120" t="n"/>
      <c r="CF1922" s="178" t="n"/>
      <c r="CG1922" s="179" t="n"/>
      <c r="CH1922" s="178" t="n"/>
      <c r="CI1922" s="180" t="n"/>
      <c r="CJ1922" s="181" t="n"/>
      <c r="CK1922" s="182" t="n"/>
    </row>
    <row r="1923">
      <c r="A1923" s="69" t="n"/>
      <c r="B1923" s="70" t="n"/>
      <c r="C1923" s="77" t="n"/>
      <c r="D1923" s="84" t="n"/>
      <c r="E1923" s="69" t="n"/>
      <c r="F1923" s="69" t="n"/>
      <c r="G1923" s="73" t="n"/>
      <c r="H1923" s="73" t="n"/>
      <c r="I1923" s="75" t="n"/>
      <c r="J1923" s="75" t="n"/>
      <c r="K1923" s="73" t="n"/>
      <c r="L1923" s="73" t="n"/>
      <c r="M1923" s="73" t="n"/>
      <c r="N1923" s="73" t="n"/>
      <c r="O1923" s="75" t="n"/>
      <c r="P1923" s="75" t="n"/>
      <c r="Q1923" s="73" t="n"/>
      <c r="R1923" s="73" t="n"/>
      <c r="S1923" s="73" t="n"/>
      <c r="T1923" s="73" t="n"/>
      <c r="U1923" s="73" t="n"/>
      <c r="V1923" s="73" t="n"/>
      <c r="W1923" s="73" t="n"/>
      <c r="X1923" s="73" t="n"/>
      <c r="Y1923" s="73" t="n"/>
      <c r="Z1923" s="73" t="n"/>
      <c r="AA1923" s="73" t="n"/>
      <c r="AB1923" s="73" t="n"/>
      <c r="AC1923" s="73" t="n"/>
      <c r="AD1923" s="73" t="n"/>
      <c r="AE1923" s="73" t="n"/>
      <c r="AF1923" s="73" t="n"/>
      <c r="AG1923" s="73" t="n"/>
      <c r="AH1923" s="73" t="n"/>
      <c r="AI1923" s="73" t="n"/>
      <c r="AJ1923" s="73" t="n"/>
      <c r="AK1923" s="73" t="n"/>
      <c r="AL1923" s="73" t="n"/>
      <c r="AM1923" s="73" t="n"/>
      <c r="AN1923" s="73" t="n"/>
      <c r="AO1923" s="73" t="n"/>
      <c r="AP1923" s="73" t="n"/>
      <c r="AQ1923" s="73" t="n"/>
      <c r="AR1923" s="73" t="n"/>
      <c r="AS1923" s="73" t="n"/>
      <c r="AT1923" s="73" t="n"/>
      <c r="AU1923" s="73" t="n"/>
      <c r="AV1923" s="73" t="n"/>
      <c r="AW1923" s="73" t="n"/>
      <c r="AX1923" s="73" t="n"/>
      <c r="AY1923" s="73" t="n"/>
      <c r="AZ1923" s="73" t="n"/>
      <c r="BA1923" s="73" t="n"/>
      <c r="BB1923" s="73" t="n"/>
      <c r="BC1923" s="73" t="n"/>
      <c r="BD1923" s="73" t="n"/>
      <c r="BE1923" s="73" t="n"/>
      <c r="BF1923" s="73" t="n"/>
      <c r="BG1923" s="73" t="n"/>
      <c r="BH1923" s="73" t="n"/>
      <c r="BI1923" s="73" t="n"/>
      <c r="BJ1923" s="73" t="n"/>
      <c r="BK1923" s="73" t="n"/>
      <c r="BL1923" s="73" t="n"/>
      <c r="BM1923" s="73" t="n"/>
      <c r="BN1923" s="73" t="n"/>
      <c r="BO1923" s="73" t="n"/>
      <c r="BP1923" s="96" t="n"/>
      <c r="BQ1923" s="174" t="n"/>
      <c r="BR1923" s="174" t="n"/>
      <c r="BS1923" s="174" t="n"/>
      <c r="BT1923" s="174" t="n"/>
      <c r="BU1923" s="174" t="n"/>
      <c r="BV1923" s="174" t="n"/>
      <c r="BW1923" s="174" t="n"/>
      <c r="BX1923" s="174" t="n"/>
      <c r="BY1923" s="174" t="n"/>
      <c r="BZ1923" s="175" t="n"/>
      <c r="CA1923" s="176" t="n"/>
      <c r="CB1923" s="177" t="n"/>
      <c r="CC1923" s="118" t="n"/>
      <c r="CD1923" s="178" t="n"/>
      <c r="CE1923" s="120" t="n"/>
      <c r="CF1923" s="178" t="n"/>
      <c r="CG1923" s="179" t="n"/>
      <c r="CH1923" s="178" t="n"/>
      <c r="CI1923" s="180" t="n"/>
      <c r="CJ1923" s="181" t="n"/>
      <c r="CK1923" s="182" t="n"/>
    </row>
    <row r="1924">
      <c r="A1924" s="69" t="n"/>
      <c r="B1924" s="70" t="n"/>
      <c r="C1924" s="77" t="n"/>
      <c r="D1924" s="84" t="n"/>
      <c r="E1924" s="69" t="n"/>
      <c r="F1924" s="69" t="n"/>
      <c r="G1924" s="73" t="n"/>
      <c r="H1924" s="73" t="n"/>
      <c r="I1924" s="75" t="n"/>
      <c r="J1924" s="75" t="n"/>
      <c r="K1924" s="73" t="n"/>
      <c r="L1924" s="73" t="n"/>
      <c r="M1924" s="73" t="n"/>
      <c r="N1924" s="73" t="n"/>
      <c r="O1924" s="75" t="n"/>
      <c r="P1924" s="75" t="n"/>
      <c r="Q1924" s="73" t="n"/>
      <c r="R1924" s="73" t="n"/>
      <c r="S1924" s="73" t="n"/>
      <c r="T1924" s="73" t="n"/>
      <c r="U1924" s="73" t="n"/>
      <c r="V1924" s="73" t="n"/>
      <c r="W1924" s="73" t="n"/>
      <c r="X1924" s="73" t="n"/>
      <c r="Y1924" s="73" t="n"/>
      <c r="Z1924" s="73" t="n"/>
      <c r="AA1924" s="73" t="n"/>
      <c r="AB1924" s="73" t="n"/>
      <c r="AC1924" s="73" t="n"/>
      <c r="AD1924" s="73" t="n"/>
      <c r="AE1924" s="73" t="n"/>
      <c r="AF1924" s="73" t="n"/>
      <c r="AG1924" s="73" t="n"/>
      <c r="AH1924" s="73" t="n"/>
      <c r="AI1924" s="73" t="n"/>
      <c r="AJ1924" s="73" t="n"/>
      <c r="AK1924" s="73" t="n"/>
      <c r="AL1924" s="73" t="n"/>
      <c r="AM1924" s="73" t="n"/>
      <c r="AN1924" s="73" t="n"/>
      <c r="AO1924" s="73" t="n"/>
      <c r="AP1924" s="73" t="n"/>
      <c r="AQ1924" s="73" t="n"/>
      <c r="AR1924" s="73" t="n"/>
      <c r="AS1924" s="73" t="n"/>
      <c r="AT1924" s="73" t="n"/>
      <c r="AU1924" s="73" t="n"/>
      <c r="AV1924" s="73" t="n"/>
      <c r="AW1924" s="73" t="n"/>
      <c r="AX1924" s="73" t="n"/>
      <c r="AY1924" s="73" t="n"/>
      <c r="AZ1924" s="73" t="n"/>
      <c r="BA1924" s="73" t="n"/>
      <c r="BB1924" s="73" t="n"/>
      <c r="BC1924" s="73" t="n"/>
      <c r="BD1924" s="73" t="n"/>
      <c r="BE1924" s="73" t="n"/>
      <c r="BF1924" s="73" t="n"/>
      <c r="BG1924" s="73" t="n"/>
      <c r="BH1924" s="73" t="n"/>
      <c r="BI1924" s="73" t="n"/>
      <c r="BJ1924" s="73" t="n"/>
      <c r="BK1924" s="73" t="n"/>
      <c r="BL1924" s="73" t="n"/>
      <c r="BM1924" s="73" t="n"/>
      <c r="BN1924" s="73" t="n"/>
      <c r="BO1924" s="73" t="n"/>
      <c r="BP1924" s="96" t="n"/>
      <c r="BQ1924" s="174" t="n"/>
      <c r="BR1924" s="174" t="n"/>
      <c r="BS1924" s="174" t="n"/>
      <c r="BT1924" s="174" t="n"/>
      <c r="BU1924" s="174" t="n"/>
      <c r="BV1924" s="174" t="n"/>
      <c r="BW1924" s="174" t="n"/>
      <c r="BX1924" s="174" t="n"/>
      <c r="BY1924" s="174" t="n"/>
      <c r="BZ1924" s="175" t="n"/>
      <c r="CA1924" s="176" t="n"/>
      <c r="CB1924" s="177" t="n"/>
      <c r="CC1924" s="118" t="n"/>
      <c r="CD1924" s="178" t="n"/>
      <c r="CE1924" s="120" t="n"/>
      <c r="CF1924" s="178" t="n"/>
      <c r="CG1924" s="179" t="n"/>
      <c r="CH1924" s="178" t="n"/>
      <c r="CI1924" s="180" t="n"/>
      <c r="CJ1924" s="181" t="n"/>
      <c r="CK1924" s="182" t="n"/>
    </row>
    <row r="1925">
      <c r="A1925" s="69" t="n"/>
      <c r="B1925" s="70" t="n"/>
      <c r="C1925" s="77" t="n"/>
      <c r="D1925" s="84" t="n"/>
      <c r="E1925" s="69" t="n"/>
      <c r="F1925" s="69" t="n"/>
      <c r="G1925" s="73" t="n"/>
      <c r="H1925" s="73" t="n"/>
      <c r="I1925" s="75" t="n"/>
      <c r="J1925" s="75" t="n"/>
      <c r="K1925" s="73" t="n"/>
      <c r="L1925" s="73" t="n"/>
      <c r="M1925" s="73" t="n"/>
      <c r="N1925" s="73" t="n"/>
      <c r="O1925" s="75" t="n"/>
      <c r="P1925" s="75" t="n"/>
      <c r="Q1925" s="73" t="n"/>
      <c r="R1925" s="73" t="n"/>
      <c r="S1925" s="73" t="n"/>
      <c r="T1925" s="73" t="n"/>
      <c r="U1925" s="73" t="n"/>
      <c r="V1925" s="73" t="n"/>
      <c r="W1925" s="73" t="n"/>
      <c r="X1925" s="73" t="n"/>
      <c r="Y1925" s="73" t="n"/>
      <c r="Z1925" s="73" t="n"/>
      <c r="AA1925" s="73" t="n"/>
      <c r="AB1925" s="73" t="n"/>
      <c r="AC1925" s="73" t="n"/>
      <c r="AD1925" s="73" t="n"/>
      <c r="AE1925" s="73" t="n"/>
      <c r="AF1925" s="73" t="n"/>
      <c r="AG1925" s="73" t="n"/>
      <c r="AH1925" s="73" t="n"/>
      <c r="AI1925" s="73" t="n"/>
      <c r="AJ1925" s="73" t="n"/>
      <c r="AK1925" s="73" t="n"/>
      <c r="AL1925" s="73" t="n"/>
      <c r="AM1925" s="73" t="n"/>
      <c r="AN1925" s="73" t="n"/>
      <c r="AO1925" s="73" t="n"/>
      <c r="AP1925" s="73" t="n"/>
      <c r="AQ1925" s="73" t="n"/>
      <c r="AR1925" s="73" t="n"/>
      <c r="AS1925" s="73" t="n"/>
      <c r="AT1925" s="73" t="n"/>
      <c r="AU1925" s="73" t="n"/>
      <c r="AV1925" s="73" t="n"/>
      <c r="AW1925" s="73" t="n"/>
      <c r="AX1925" s="73" t="n"/>
      <c r="AY1925" s="73" t="n"/>
      <c r="AZ1925" s="73" t="n"/>
      <c r="BA1925" s="73" t="n"/>
      <c r="BB1925" s="73" t="n"/>
      <c r="BC1925" s="73" t="n"/>
      <c r="BD1925" s="73" t="n"/>
      <c r="BE1925" s="73" t="n"/>
      <c r="BF1925" s="73" t="n"/>
      <c r="BG1925" s="73" t="n"/>
      <c r="BH1925" s="73" t="n"/>
      <c r="BI1925" s="73" t="n"/>
      <c r="BJ1925" s="73" t="n"/>
      <c r="BK1925" s="73" t="n"/>
      <c r="BL1925" s="73" t="n"/>
      <c r="BM1925" s="73" t="n"/>
      <c r="BN1925" s="73" t="n"/>
      <c r="BO1925" s="73" t="n"/>
      <c r="BP1925" s="96" t="n"/>
      <c r="BQ1925" s="174" t="n"/>
      <c r="BR1925" s="174" t="n"/>
      <c r="BS1925" s="174" t="n"/>
      <c r="BT1925" s="174" t="n"/>
      <c r="BU1925" s="174" t="n"/>
      <c r="BV1925" s="174" t="n"/>
      <c r="BW1925" s="174" t="n"/>
      <c r="BX1925" s="174" t="n"/>
      <c r="BY1925" s="174" t="n"/>
      <c r="BZ1925" s="175" t="n"/>
      <c r="CA1925" s="176" t="n"/>
      <c r="CB1925" s="177" t="n"/>
      <c r="CC1925" s="118" t="n"/>
      <c r="CD1925" s="178" t="n"/>
      <c r="CE1925" s="120" t="n"/>
      <c r="CF1925" s="178" t="n"/>
      <c r="CG1925" s="179" t="n"/>
      <c r="CH1925" s="178" t="n"/>
      <c r="CI1925" s="180" t="n"/>
      <c r="CJ1925" s="181" t="n"/>
      <c r="CK1925" s="182" t="n"/>
    </row>
    <row r="1926">
      <c r="A1926" s="69" t="n"/>
      <c r="B1926" s="70" t="n"/>
      <c r="C1926" s="77" t="n"/>
      <c r="D1926" s="84" t="n"/>
      <c r="E1926" s="69" t="n"/>
      <c r="F1926" s="69" t="n"/>
      <c r="G1926" s="73" t="n"/>
      <c r="H1926" s="73" t="n"/>
      <c r="I1926" s="75" t="n"/>
      <c r="J1926" s="75" t="n"/>
      <c r="K1926" s="73" t="n"/>
      <c r="L1926" s="73" t="n"/>
      <c r="M1926" s="73" t="n"/>
      <c r="N1926" s="73" t="n"/>
      <c r="O1926" s="75" t="n"/>
      <c r="P1926" s="75" t="n"/>
      <c r="Q1926" s="73" t="n"/>
      <c r="R1926" s="73" t="n"/>
      <c r="S1926" s="73" t="n"/>
      <c r="T1926" s="73" t="n"/>
      <c r="U1926" s="73" t="n"/>
      <c r="V1926" s="73" t="n"/>
      <c r="W1926" s="73" t="n"/>
      <c r="X1926" s="73" t="n"/>
      <c r="Y1926" s="73" t="n"/>
      <c r="Z1926" s="73" t="n"/>
      <c r="AA1926" s="73" t="n"/>
      <c r="AB1926" s="73" t="n"/>
      <c r="AC1926" s="73" t="n"/>
      <c r="AD1926" s="73" t="n"/>
      <c r="AE1926" s="73" t="n"/>
      <c r="AF1926" s="73" t="n"/>
      <c r="AG1926" s="73" t="n"/>
      <c r="AH1926" s="73" t="n"/>
      <c r="AI1926" s="73" t="n"/>
      <c r="AJ1926" s="73" t="n"/>
      <c r="AK1926" s="73" t="n"/>
      <c r="AL1926" s="73" t="n"/>
      <c r="AM1926" s="73" t="n"/>
      <c r="AN1926" s="73" t="n"/>
      <c r="AO1926" s="73" t="n"/>
      <c r="AP1926" s="73" t="n"/>
      <c r="AQ1926" s="73" t="n"/>
      <c r="AR1926" s="73" t="n"/>
      <c r="AS1926" s="73" t="n"/>
      <c r="AT1926" s="73" t="n"/>
      <c r="AU1926" s="73" t="n"/>
      <c r="AV1926" s="73" t="n"/>
      <c r="AW1926" s="73" t="n"/>
      <c r="AX1926" s="73" t="n"/>
      <c r="AY1926" s="73" t="n"/>
      <c r="AZ1926" s="73" t="n"/>
      <c r="BA1926" s="73" t="n"/>
      <c r="BB1926" s="73" t="n"/>
      <c r="BC1926" s="73" t="n"/>
      <c r="BD1926" s="73" t="n"/>
      <c r="BE1926" s="73" t="n"/>
      <c r="BF1926" s="73" t="n"/>
      <c r="BG1926" s="73" t="n"/>
      <c r="BH1926" s="73" t="n"/>
      <c r="BI1926" s="73" t="n"/>
      <c r="BJ1926" s="73" t="n"/>
      <c r="BK1926" s="73" t="n"/>
      <c r="BL1926" s="73" t="n"/>
      <c r="BM1926" s="73" t="n"/>
      <c r="BN1926" s="73" t="n"/>
      <c r="BO1926" s="73" t="n"/>
      <c r="BP1926" s="96" t="n"/>
      <c r="BQ1926" s="174" t="n"/>
      <c r="BR1926" s="174" t="n"/>
      <c r="BS1926" s="174" t="n"/>
      <c r="BT1926" s="174" t="n"/>
      <c r="BU1926" s="174" t="n"/>
      <c r="BV1926" s="174" t="n"/>
      <c r="BW1926" s="174" t="n"/>
      <c r="BX1926" s="174" t="n"/>
      <c r="BY1926" s="174" t="n"/>
      <c r="BZ1926" s="175" t="n"/>
      <c r="CA1926" s="176" t="n"/>
      <c r="CB1926" s="177" t="n"/>
      <c r="CC1926" s="118" t="n"/>
      <c r="CD1926" s="178" t="n"/>
      <c r="CE1926" s="120" t="n"/>
      <c r="CF1926" s="178" t="n"/>
      <c r="CG1926" s="179" t="n"/>
      <c r="CH1926" s="178" t="n"/>
      <c r="CI1926" s="180" t="n"/>
      <c r="CJ1926" s="181" t="n"/>
      <c r="CK1926" s="182" t="n"/>
    </row>
    <row r="1927">
      <c r="A1927" s="69" t="n"/>
      <c r="B1927" s="70" t="n"/>
      <c r="C1927" s="77" t="n"/>
      <c r="D1927" s="84" t="n"/>
      <c r="E1927" s="69" t="n"/>
      <c r="F1927" s="69" t="n"/>
      <c r="G1927" s="73" t="n"/>
      <c r="H1927" s="73" t="n"/>
      <c r="I1927" s="75" t="n"/>
      <c r="J1927" s="75" t="n"/>
      <c r="K1927" s="73" t="n"/>
      <c r="L1927" s="73" t="n"/>
      <c r="M1927" s="73" t="n"/>
      <c r="N1927" s="73" t="n"/>
      <c r="O1927" s="75" t="n"/>
      <c r="P1927" s="75" t="n"/>
      <c r="Q1927" s="73" t="n"/>
      <c r="R1927" s="73" t="n"/>
      <c r="S1927" s="73" t="n"/>
      <c r="T1927" s="73" t="n"/>
      <c r="U1927" s="73" t="n"/>
      <c r="V1927" s="73" t="n"/>
      <c r="W1927" s="73" t="n"/>
      <c r="X1927" s="73" t="n"/>
      <c r="Y1927" s="73" t="n"/>
      <c r="Z1927" s="73" t="n"/>
      <c r="AA1927" s="73" t="n"/>
      <c r="AB1927" s="73" t="n"/>
      <c r="AC1927" s="73" t="n"/>
      <c r="AD1927" s="73" t="n"/>
      <c r="AE1927" s="73" t="n"/>
      <c r="AF1927" s="73" t="n"/>
      <c r="AG1927" s="73" t="n"/>
      <c r="AH1927" s="73" t="n"/>
      <c r="AI1927" s="73" t="n"/>
      <c r="AJ1927" s="73" t="n"/>
      <c r="AK1927" s="73" t="n"/>
      <c r="AL1927" s="73" t="n"/>
      <c r="AM1927" s="73" t="n"/>
      <c r="AN1927" s="73" t="n"/>
      <c r="AO1927" s="73" t="n"/>
      <c r="AP1927" s="73" t="n"/>
      <c r="AQ1927" s="73" t="n"/>
      <c r="AR1927" s="73" t="n"/>
      <c r="AS1927" s="73" t="n"/>
      <c r="AT1927" s="73" t="n"/>
      <c r="AU1927" s="73" t="n"/>
      <c r="AV1927" s="73" t="n"/>
      <c r="AW1927" s="73" t="n"/>
      <c r="AX1927" s="73" t="n"/>
      <c r="AY1927" s="73" t="n"/>
      <c r="AZ1927" s="73" t="n"/>
      <c r="BA1927" s="73" t="n"/>
      <c r="BB1927" s="73" t="n"/>
      <c r="BC1927" s="73" t="n"/>
      <c r="BD1927" s="73" t="n"/>
      <c r="BE1927" s="73" t="n"/>
      <c r="BF1927" s="73" t="n"/>
      <c r="BG1927" s="73" t="n"/>
      <c r="BH1927" s="73" t="n"/>
      <c r="BI1927" s="73" t="n"/>
      <c r="BJ1927" s="73" t="n"/>
      <c r="BK1927" s="73" t="n"/>
      <c r="BL1927" s="73" t="n"/>
      <c r="BM1927" s="73" t="n"/>
      <c r="BN1927" s="73" t="n"/>
      <c r="BO1927" s="73" t="n"/>
      <c r="BP1927" s="96" t="n"/>
      <c r="BQ1927" s="174" t="n"/>
      <c r="BR1927" s="174" t="n"/>
      <c r="BS1927" s="174" t="n"/>
      <c r="BT1927" s="174" t="n"/>
      <c r="BU1927" s="174" t="n"/>
      <c r="BV1927" s="174" t="n"/>
      <c r="BW1927" s="174" t="n"/>
      <c r="BX1927" s="174" t="n"/>
      <c r="BY1927" s="174" t="n"/>
      <c r="BZ1927" s="175" t="n"/>
      <c r="CA1927" s="176" t="n"/>
      <c r="CB1927" s="177" t="n"/>
      <c r="CC1927" s="118" t="n"/>
      <c r="CD1927" s="178" t="n"/>
      <c r="CE1927" s="120" t="n"/>
      <c r="CF1927" s="178" t="n"/>
      <c r="CG1927" s="179" t="n"/>
      <c r="CH1927" s="178" t="n"/>
      <c r="CI1927" s="180" t="n"/>
      <c r="CJ1927" s="181" t="n"/>
      <c r="CK1927" s="182" t="n"/>
    </row>
    <row r="1928">
      <c r="A1928" s="69" t="n"/>
      <c r="B1928" s="70" t="n"/>
      <c r="C1928" s="77" t="n"/>
      <c r="D1928" s="84" t="n"/>
      <c r="E1928" s="69" t="n"/>
      <c r="F1928" s="69" t="n"/>
      <c r="G1928" s="73" t="n"/>
      <c r="H1928" s="73" t="n"/>
      <c r="I1928" s="75" t="n"/>
      <c r="J1928" s="75" t="n"/>
      <c r="K1928" s="73" t="n"/>
      <c r="L1928" s="73" t="n"/>
      <c r="M1928" s="73" t="n"/>
      <c r="N1928" s="73" t="n"/>
      <c r="O1928" s="75" t="n"/>
      <c r="P1928" s="75" t="n"/>
      <c r="Q1928" s="73" t="n"/>
      <c r="R1928" s="73" t="n"/>
      <c r="S1928" s="73" t="n"/>
      <c r="T1928" s="73" t="n"/>
      <c r="U1928" s="73" t="n"/>
      <c r="V1928" s="73" t="n"/>
      <c r="W1928" s="73" t="n"/>
      <c r="X1928" s="73" t="n"/>
      <c r="Y1928" s="73" t="n"/>
      <c r="Z1928" s="73" t="n"/>
      <c r="AA1928" s="73" t="n"/>
      <c r="AB1928" s="73" t="n"/>
      <c r="AC1928" s="73" t="n"/>
      <c r="AD1928" s="73" t="n"/>
      <c r="AE1928" s="73" t="n"/>
      <c r="AF1928" s="73" t="n"/>
      <c r="AG1928" s="73" t="n"/>
      <c r="AH1928" s="73" t="n"/>
      <c r="AI1928" s="73" t="n"/>
      <c r="AJ1928" s="73" t="n"/>
      <c r="AK1928" s="73" t="n"/>
      <c r="AL1928" s="73" t="n"/>
      <c r="AM1928" s="73" t="n"/>
      <c r="AN1928" s="73" t="n"/>
      <c r="AO1928" s="73" t="n"/>
      <c r="AP1928" s="73" t="n"/>
      <c r="AQ1928" s="73" t="n"/>
      <c r="AR1928" s="73" t="n"/>
      <c r="AS1928" s="73" t="n"/>
      <c r="AT1928" s="73" t="n"/>
      <c r="AU1928" s="73" t="n"/>
      <c r="AV1928" s="73" t="n"/>
      <c r="AW1928" s="73" t="n"/>
      <c r="AX1928" s="73" t="n"/>
      <c r="AY1928" s="73" t="n"/>
      <c r="AZ1928" s="73" t="n"/>
      <c r="BA1928" s="73" t="n"/>
      <c r="BB1928" s="73" t="n"/>
      <c r="BC1928" s="73" t="n"/>
      <c r="BD1928" s="73" t="n"/>
      <c r="BE1928" s="73" t="n"/>
      <c r="BF1928" s="73" t="n"/>
      <c r="BG1928" s="73" t="n"/>
      <c r="BH1928" s="73" t="n"/>
      <c r="BI1928" s="73" t="n"/>
      <c r="BJ1928" s="73" t="n"/>
      <c r="BK1928" s="73" t="n"/>
      <c r="BL1928" s="73" t="n"/>
      <c r="BM1928" s="73" t="n"/>
      <c r="BN1928" s="73" t="n"/>
      <c r="BO1928" s="73" t="n"/>
      <c r="BP1928" s="96" t="n"/>
      <c r="BQ1928" s="174" t="n"/>
      <c r="BR1928" s="174" t="n"/>
      <c r="BS1928" s="174" t="n"/>
      <c r="BT1928" s="174" t="n"/>
      <c r="BU1928" s="174" t="n"/>
      <c r="BV1928" s="174" t="n"/>
      <c r="BW1928" s="174" t="n"/>
      <c r="BX1928" s="174" t="n"/>
      <c r="BY1928" s="174" t="n"/>
      <c r="BZ1928" s="175" t="n"/>
      <c r="CA1928" s="176" t="n"/>
      <c r="CB1928" s="177" t="n"/>
      <c r="CC1928" s="118" t="n"/>
      <c r="CD1928" s="178" t="n"/>
      <c r="CE1928" s="120" t="n"/>
      <c r="CF1928" s="178" t="n"/>
      <c r="CG1928" s="179" t="n"/>
      <c r="CH1928" s="178" t="n"/>
      <c r="CI1928" s="180" t="n"/>
      <c r="CJ1928" s="181" t="n"/>
      <c r="CK1928" s="182" t="n"/>
    </row>
    <row r="1929">
      <c r="A1929" s="69" t="n"/>
      <c r="B1929" s="70" t="n"/>
      <c r="C1929" s="77" t="n"/>
      <c r="D1929" s="84" t="n"/>
      <c r="E1929" s="69" t="n"/>
      <c r="F1929" s="69" t="n"/>
      <c r="G1929" s="73" t="n"/>
      <c r="H1929" s="73" t="n"/>
      <c r="I1929" s="75" t="n"/>
      <c r="J1929" s="75" t="n"/>
      <c r="K1929" s="73" t="n"/>
      <c r="L1929" s="73" t="n"/>
      <c r="M1929" s="73" t="n"/>
      <c r="N1929" s="73" t="n"/>
      <c r="O1929" s="75" t="n"/>
      <c r="P1929" s="75" t="n"/>
      <c r="Q1929" s="73" t="n"/>
      <c r="R1929" s="73" t="n"/>
      <c r="S1929" s="73" t="n"/>
      <c r="T1929" s="73" t="n"/>
      <c r="U1929" s="73" t="n"/>
      <c r="V1929" s="73" t="n"/>
      <c r="W1929" s="73" t="n"/>
      <c r="X1929" s="73" t="n"/>
      <c r="Y1929" s="73" t="n"/>
      <c r="Z1929" s="73" t="n"/>
      <c r="AA1929" s="73" t="n"/>
      <c r="AB1929" s="73" t="n"/>
      <c r="AC1929" s="73" t="n"/>
      <c r="AD1929" s="73" t="n"/>
      <c r="AE1929" s="73" t="n"/>
      <c r="AF1929" s="73" t="n"/>
      <c r="AG1929" s="73" t="n"/>
      <c r="AH1929" s="73" t="n"/>
      <c r="AI1929" s="73" t="n"/>
      <c r="AJ1929" s="73" t="n"/>
      <c r="AK1929" s="73" t="n"/>
      <c r="AL1929" s="73" t="n"/>
      <c r="AM1929" s="73" t="n"/>
      <c r="AN1929" s="73" t="n"/>
      <c r="AO1929" s="73" t="n"/>
      <c r="AP1929" s="73" t="n"/>
      <c r="AQ1929" s="73" t="n"/>
      <c r="AR1929" s="73" t="n"/>
      <c r="AS1929" s="73" t="n"/>
      <c r="AT1929" s="73" t="n"/>
      <c r="AU1929" s="73" t="n"/>
      <c r="AV1929" s="73" t="n"/>
      <c r="AW1929" s="73" t="n"/>
      <c r="AX1929" s="73" t="n"/>
      <c r="AY1929" s="73" t="n"/>
      <c r="AZ1929" s="73" t="n"/>
      <c r="BA1929" s="73" t="n"/>
      <c r="BB1929" s="73" t="n"/>
      <c r="BC1929" s="73" t="n"/>
      <c r="BD1929" s="73" t="n"/>
      <c r="BE1929" s="73" t="n"/>
      <c r="BF1929" s="73" t="n"/>
      <c r="BG1929" s="73" t="n"/>
      <c r="BH1929" s="73" t="n"/>
      <c r="BI1929" s="73" t="n"/>
      <c r="BJ1929" s="73" t="n"/>
      <c r="BK1929" s="73" t="n"/>
      <c r="BL1929" s="73" t="n"/>
      <c r="BM1929" s="73" t="n"/>
      <c r="BN1929" s="73" t="n"/>
      <c r="BO1929" s="73" t="n"/>
      <c r="BP1929" s="96" t="n"/>
      <c r="BQ1929" s="174" t="n"/>
      <c r="BR1929" s="174" t="n"/>
      <c r="BS1929" s="174" t="n"/>
      <c r="BT1929" s="174" t="n"/>
      <c r="BU1929" s="174" t="n"/>
      <c r="BV1929" s="174" t="n"/>
      <c r="BW1929" s="174" t="n"/>
      <c r="BX1929" s="174" t="n"/>
      <c r="BY1929" s="174" t="n"/>
      <c r="BZ1929" s="175" t="n"/>
      <c r="CA1929" s="176" t="n"/>
      <c r="CB1929" s="177" t="n"/>
      <c r="CC1929" s="118" t="n"/>
      <c r="CD1929" s="178" t="n"/>
      <c r="CE1929" s="120" t="n"/>
      <c r="CF1929" s="178" t="n"/>
      <c r="CG1929" s="179" t="n"/>
      <c r="CH1929" s="178" t="n"/>
      <c r="CI1929" s="180" t="n"/>
      <c r="CJ1929" s="181" t="n"/>
      <c r="CK1929" s="182" t="n"/>
    </row>
    <row r="1930">
      <c r="A1930" s="69" t="n"/>
      <c r="B1930" s="70" t="n"/>
      <c r="C1930" s="77" t="n"/>
      <c r="D1930" s="84" t="n"/>
      <c r="E1930" s="69" t="n"/>
      <c r="F1930" s="69" t="n"/>
      <c r="G1930" s="73" t="n"/>
      <c r="H1930" s="73" t="n"/>
      <c r="I1930" s="75" t="n"/>
      <c r="J1930" s="75" t="n"/>
      <c r="K1930" s="73" t="n"/>
      <c r="L1930" s="73" t="n"/>
      <c r="M1930" s="73" t="n"/>
      <c r="N1930" s="73" t="n"/>
      <c r="O1930" s="75" t="n"/>
      <c r="P1930" s="75" t="n"/>
      <c r="Q1930" s="73" t="n"/>
      <c r="R1930" s="73" t="n"/>
      <c r="S1930" s="73" t="n"/>
      <c r="T1930" s="73" t="n"/>
      <c r="U1930" s="73" t="n"/>
      <c r="V1930" s="73" t="n"/>
      <c r="W1930" s="73" t="n"/>
      <c r="X1930" s="73" t="n"/>
      <c r="Y1930" s="73" t="n"/>
      <c r="Z1930" s="73" t="n"/>
      <c r="AA1930" s="73" t="n"/>
      <c r="AB1930" s="73" t="n"/>
      <c r="AC1930" s="73" t="n"/>
      <c r="AD1930" s="73" t="n"/>
      <c r="AE1930" s="73" t="n"/>
      <c r="AF1930" s="73" t="n"/>
      <c r="AG1930" s="73" t="n"/>
      <c r="AH1930" s="73" t="n"/>
      <c r="AI1930" s="73" t="n"/>
      <c r="AJ1930" s="73" t="n"/>
      <c r="AK1930" s="73" t="n"/>
      <c r="AL1930" s="73" t="n"/>
      <c r="AM1930" s="73" t="n"/>
      <c r="AN1930" s="73" t="n"/>
      <c r="AO1930" s="73" t="n"/>
      <c r="AP1930" s="73" t="n"/>
      <c r="AQ1930" s="73" t="n"/>
      <c r="AR1930" s="73" t="n"/>
      <c r="AS1930" s="73" t="n"/>
      <c r="AT1930" s="73" t="n"/>
      <c r="AU1930" s="73" t="n"/>
      <c r="AV1930" s="73" t="n"/>
      <c r="AW1930" s="73" t="n"/>
      <c r="AX1930" s="73" t="n"/>
      <c r="AY1930" s="73" t="n"/>
      <c r="AZ1930" s="73" t="n"/>
      <c r="BA1930" s="73" t="n"/>
      <c r="BB1930" s="73" t="n"/>
      <c r="BC1930" s="73" t="n"/>
      <c r="BD1930" s="73" t="n"/>
      <c r="BE1930" s="73" t="n"/>
      <c r="BF1930" s="73" t="n"/>
      <c r="BG1930" s="73" t="n"/>
      <c r="BH1930" s="73" t="n"/>
      <c r="BI1930" s="73" t="n"/>
      <c r="BJ1930" s="73" t="n"/>
      <c r="BK1930" s="73" t="n"/>
      <c r="BL1930" s="73" t="n"/>
      <c r="BM1930" s="73" t="n"/>
      <c r="BN1930" s="73" t="n"/>
      <c r="BO1930" s="73" t="n"/>
      <c r="BP1930" s="96" t="n"/>
      <c r="BQ1930" s="174" t="n"/>
      <c r="BR1930" s="174" t="n"/>
      <c r="BS1930" s="174" t="n"/>
      <c r="BT1930" s="174" t="n"/>
      <c r="BU1930" s="174" t="n"/>
      <c r="BV1930" s="174" t="n"/>
      <c r="BW1930" s="174" t="n"/>
      <c r="BX1930" s="174" t="n"/>
      <c r="BY1930" s="174" t="n"/>
      <c r="BZ1930" s="175" t="n"/>
      <c r="CA1930" s="176" t="n"/>
      <c r="CB1930" s="177" t="n"/>
      <c r="CC1930" s="118" t="n"/>
      <c r="CD1930" s="178" t="n"/>
      <c r="CE1930" s="120" t="n"/>
      <c r="CF1930" s="178" t="n"/>
      <c r="CG1930" s="179" t="n"/>
      <c r="CH1930" s="178" t="n"/>
      <c r="CI1930" s="180" t="n"/>
      <c r="CJ1930" s="181" t="n"/>
      <c r="CK1930" s="182" t="n"/>
    </row>
    <row r="1931">
      <c r="A1931" s="69" t="n"/>
      <c r="B1931" s="70" t="n"/>
      <c r="C1931" s="77" t="n"/>
      <c r="D1931" s="84" t="n"/>
      <c r="E1931" s="69" t="n"/>
      <c r="F1931" s="69" t="n"/>
      <c r="G1931" s="73" t="n"/>
      <c r="H1931" s="73" t="n"/>
      <c r="I1931" s="75" t="n"/>
      <c r="J1931" s="75" t="n"/>
      <c r="K1931" s="73" t="n"/>
      <c r="L1931" s="73" t="n"/>
      <c r="M1931" s="73" t="n"/>
      <c r="N1931" s="73" t="n"/>
      <c r="O1931" s="75" t="n"/>
      <c r="P1931" s="75" t="n"/>
      <c r="Q1931" s="73" t="n"/>
      <c r="R1931" s="73" t="n"/>
      <c r="S1931" s="73" t="n"/>
      <c r="T1931" s="73" t="n"/>
      <c r="U1931" s="73" t="n"/>
      <c r="V1931" s="73" t="n"/>
      <c r="W1931" s="73" t="n"/>
      <c r="X1931" s="73" t="n"/>
      <c r="Y1931" s="73" t="n"/>
      <c r="Z1931" s="73" t="n"/>
      <c r="AA1931" s="73" t="n"/>
      <c r="AB1931" s="73" t="n"/>
      <c r="AC1931" s="73" t="n"/>
      <c r="AD1931" s="73" t="n"/>
      <c r="AE1931" s="73" t="n"/>
      <c r="AF1931" s="73" t="n"/>
      <c r="AG1931" s="73" t="n"/>
      <c r="AH1931" s="73" t="n"/>
      <c r="AI1931" s="73" t="n"/>
      <c r="AJ1931" s="73" t="n"/>
      <c r="AK1931" s="73" t="n"/>
      <c r="AL1931" s="73" t="n"/>
      <c r="AM1931" s="73" t="n"/>
      <c r="AN1931" s="73" t="n"/>
      <c r="AO1931" s="73" t="n"/>
      <c r="AP1931" s="73" t="n"/>
      <c r="AQ1931" s="73" t="n"/>
      <c r="AR1931" s="73" t="n"/>
      <c r="AS1931" s="73" t="n"/>
      <c r="AT1931" s="73" t="n"/>
      <c r="AU1931" s="73" t="n"/>
      <c r="AV1931" s="73" t="n"/>
      <c r="AW1931" s="73" t="n"/>
      <c r="AX1931" s="73" t="n"/>
      <c r="AY1931" s="73" t="n"/>
      <c r="AZ1931" s="73" t="n"/>
      <c r="BA1931" s="73" t="n"/>
      <c r="BB1931" s="73" t="n"/>
      <c r="BC1931" s="73" t="n"/>
      <c r="BD1931" s="73" t="n"/>
      <c r="BE1931" s="73" t="n"/>
      <c r="BF1931" s="73" t="n"/>
      <c r="BG1931" s="73" t="n"/>
      <c r="BH1931" s="73" t="n"/>
      <c r="BI1931" s="73" t="n"/>
      <c r="BJ1931" s="73" t="n"/>
      <c r="BK1931" s="73" t="n"/>
      <c r="BL1931" s="73" t="n"/>
      <c r="BM1931" s="73" t="n"/>
      <c r="BN1931" s="73" t="n"/>
      <c r="BO1931" s="73" t="n"/>
      <c r="BP1931" s="96" t="n"/>
      <c r="BQ1931" s="174" t="n"/>
      <c r="BR1931" s="174" t="n"/>
      <c r="BS1931" s="174" t="n"/>
      <c r="BT1931" s="174" t="n"/>
      <c r="BU1931" s="174" t="n"/>
      <c r="BV1931" s="174" t="n"/>
      <c r="BW1931" s="174" t="n"/>
      <c r="BX1931" s="174" t="n"/>
      <c r="BY1931" s="174" t="n"/>
      <c r="BZ1931" s="175" t="n"/>
      <c r="CA1931" s="176" t="n"/>
      <c r="CB1931" s="177" t="n"/>
      <c r="CC1931" s="118" t="n"/>
      <c r="CD1931" s="178" t="n"/>
      <c r="CE1931" s="120" t="n"/>
      <c r="CF1931" s="178" t="n"/>
      <c r="CG1931" s="179" t="n"/>
      <c r="CH1931" s="178" t="n"/>
      <c r="CI1931" s="180" t="n"/>
      <c r="CJ1931" s="181" t="n"/>
      <c r="CK1931" s="182" t="n"/>
    </row>
    <row r="1932">
      <c r="A1932" s="69" t="n"/>
      <c r="B1932" s="70" t="n"/>
      <c r="C1932" s="77" t="n"/>
      <c r="D1932" s="84" t="n"/>
      <c r="E1932" s="69" t="n"/>
      <c r="F1932" s="69" t="n"/>
      <c r="G1932" s="73" t="n"/>
      <c r="H1932" s="73" t="n"/>
      <c r="I1932" s="75" t="n"/>
      <c r="J1932" s="75" t="n"/>
      <c r="K1932" s="73" t="n"/>
      <c r="L1932" s="73" t="n"/>
      <c r="M1932" s="73" t="n"/>
      <c r="N1932" s="73" t="n"/>
      <c r="O1932" s="75" t="n"/>
      <c r="P1932" s="75" t="n"/>
      <c r="Q1932" s="73" t="n"/>
      <c r="R1932" s="73" t="n"/>
      <c r="S1932" s="73" t="n"/>
      <c r="T1932" s="73" t="n"/>
      <c r="U1932" s="73" t="n"/>
      <c r="V1932" s="73" t="n"/>
      <c r="W1932" s="73" t="n"/>
      <c r="X1932" s="73" t="n"/>
      <c r="Y1932" s="73" t="n"/>
      <c r="Z1932" s="73" t="n"/>
      <c r="AA1932" s="73" t="n"/>
      <c r="AB1932" s="73" t="n"/>
      <c r="AC1932" s="73" t="n"/>
      <c r="AD1932" s="73" t="n"/>
      <c r="AE1932" s="73" t="n"/>
      <c r="AF1932" s="73" t="n"/>
      <c r="AG1932" s="73" t="n"/>
      <c r="AH1932" s="73" t="n"/>
      <c r="AI1932" s="73" t="n"/>
      <c r="AJ1932" s="73" t="n"/>
      <c r="AK1932" s="73" t="n"/>
      <c r="AL1932" s="73" t="n"/>
      <c r="AM1932" s="73" t="n"/>
      <c r="AN1932" s="73" t="n"/>
      <c r="AO1932" s="73" t="n"/>
      <c r="AP1932" s="73" t="n"/>
      <c r="AQ1932" s="73" t="n"/>
      <c r="AR1932" s="73" t="n"/>
      <c r="AS1932" s="73" t="n"/>
      <c r="AT1932" s="73" t="n"/>
      <c r="AU1932" s="73" t="n"/>
      <c r="AV1932" s="73" t="n"/>
      <c r="AW1932" s="73" t="n"/>
      <c r="AX1932" s="73" t="n"/>
      <c r="AY1932" s="73" t="n"/>
      <c r="AZ1932" s="73" t="n"/>
      <c r="BA1932" s="73" t="n"/>
      <c r="BB1932" s="73" t="n"/>
      <c r="BC1932" s="73" t="n"/>
      <c r="BD1932" s="73" t="n"/>
      <c r="BE1932" s="73" t="n"/>
      <c r="BF1932" s="73" t="n"/>
      <c r="BG1932" s="73" t="n"/>
      <c r="BH1932" s="73" t="n"/>
      <c r="BI1932" s="73" t="n"/>
      <c r="BJ1932" s="73" t="n"/>
      <c r="BK1932" s="73" t="n"/>
      <c r="BL1932" s="73" t="n"/>
      <c r="BM1932" s="73" t="n"/>
      <c r="BN1932" s="73" t="n"/>
      <c r="BO1932" s="73" t="n"/>
      <c r="BP1932" s="96" t="n"/>
      <c r="BQ1932" s="174" t="n"/>
      <c r="BR1932" s="174" t="n"/>
      <c r="BS1932" s="174" t="n"/>
      <c r="BT1932" s="174" t="n"/>
      <c r="BU1932" s="174" t="n"/>
      <c r="BV1932" s="174" t="n"/>
      <c r="BW1932" s="174" t="n"/>
      <c r="BX1932" s="174" t="n"/>
      <c r="BY1932" s="174" t="n"/>
      <c r="BZ1932" s="175" t="n"/>
      <c r="CA1932" s="176" t="n"/>
      <c r="CB1932" s="177" t="n"/>
      <c r="CC1932" s="118" t="n"/>
      <c r="CD1932" s="178" t="n"/>
      <c r="CE1932" s="120" t="n"/>
      <c r="CF1932" s="178" t="n"/>
      <c r="CG1932" s="179" t="n"/>
      <c r="CH1932" s="178" t="n"/>
      <c r="CI1932" s="180" t="n"/>
      <c r="CJ1932" s="181" t="n"/>
      <c r="CK1932" s="182" t="n"/>
    </row>
    <row r="1933">
      <c r="A1933" s="69" t="n"/>
      <c r="B1933" s="70" t="n"/>
      <c r="C1933" s="77" t="n"/>
      <c r="D1933" s="84" t="n"/>
      <c r="E1933" s="69" t="n"/>
      <c r="F1933" s="69" t="n"/>
      <c r="G1933" s="73" t="n"/>
      <c r="H1933" s="73" t="n"/>
      <c r="I1933" s="75" t="n"/>
      <c r="J1933" s="75" t="n"/>
      <c r="K1933" s="73" t="n"/>
      <c r="L1933" s="73" t="n"/>
      <c r="M1933" s="73" t="n"/>
      <c r="N1933" s="73" t="n"/>
      <c r="O1933" s="75" t="n"/>
      <c r="P1933" s="75" t="n"/>
      <c r="Q1933" s="73" t="n"/>
      <c r="R1933" s="73" t="n"/>
      <c r="S1933" s="73" t="n"/>
      <c r="T1933" s="73" t="n"/>
      <c r="U1933" s="73" t="n"/>
      <c r="V1933" s="73" t="n"/>
      <c r="W1933" s="73" t="n"/>
      <c r="X1933" s="73" t="n"/>
      <c r="Y1933" s="73" t="n"/>
      <c r="Z1933" s="73" t="n"/>
      <c r="AA1933" s="73" t="n"/>
      <c r="AB1933" s="73" t="n"/>
      <c r="AC1933" s="73" t="n"/>
      <c r="AD1933" s="73" t="n"/>
      <c r="AE1933" s="73" t="n"/>
      <c r="AF1933" s="73" t="n"/>
      <c r="AG1933" s="73" t="n"/>
      <c r="AH1933" s="73" t="n"/>
      <c r="AI1933" s="73" t="n"/>
      <c r="AJ1933" s="73" t="n"/>
      <c r="AK1933" s="73" t="n"/>
      <c r="AL1933" s="73" t="n"/>
      <c r="AM1933" s="73" t="n"/>
      <c r="AN1933" s="73" t="n"/>
      <c r="AO1933" s="73" t="n"/>
      <c r="AP1933" s="73" t="n"/>
      <c r="AQ1933" s="73" t="n"/>
      <c r="AR1933" s="73" t="n"/>
      <c r="AS1933" s="73" t="n"/>
      <c r="AT1933" s="73" t="n"/>
      <c r="AU1933" s="73" t="n"/>
      <c r="AV1933" s="73" t="n"/>
      <c r="AW1933" s="73" t="n"/>
      <c r="AX1933" s="73" t="n"/>
      <c r="AY1933" s="73" t="n"/>
      <c r="AZ1933" s="73" t="n"/>
      <c r="BA1933" s="73" t="n"/>
      <c r="BB1933" s="73" t="n"/>
      <c r="BC1933" s="73" t="n"/>
      <c r="BD1933" s="73" t="n"/>
      <c r="BE1933" s="73" t="n"/>
      <c r="BF1933" s="73" t="n"/>
      <c r="BG1933" s="73" t="n"/>
      <c r="BH1933" s="73" t="n"/>
      <c r="BI1933" s="73" t="n"/>
      <c r="BJ1933" s="73" t="n"/>
      <c r="BK1933" s="73" t="n"/>
      <c r="BL1933" s="73" t="n"/>
      <c r="BM1933" s="73" t="n"/>
      <c r="BN1933" s="73" t="n"/>
      <c r="BO1933" s="73" t="n"/>
      <c r="BP1933" s="96" t="n"/>
      <c r="BQ1933" s="174" t="n"/>
      <c r="BR1933" s="174" t="n"/>
      <c r="BS1933" s="174" t="n"/>
      <c r="BT1933" s="174" t="n"/>
      <c r="BU1933" s="174" t="n"/>
      <c r="BV1933" s="174" t="n"/>
      <c r="BW1933" s="174" t="n"/>
      <c r="BX1933" s="174" t="n"/>
      <c r="BY1933" s="174" t="n"/>
      <c r="BZ1933" s="175" t="n"/>
      <c r="CA1933" s="176" t="n"/>
      <c r="CB1933" s="177" t="n"/>
      <c r="CC1933" s="118" t="n"/>
      <c r="CD1933" s="178" t="n"/>
      <c r="CE1933" s="120" t="n"/>
      <c r="CF1933" s="178" t="n"/>
      <c r="CG1933" s="179" t="n"/>
      <c r="CH1933" s="178" t="n"/>
      <c r="CI1933" s="180" t="n"/>
      <c r="CJ1933" s="181" t="n"/>
      <c r="CK1933" s="182" t="n"/>
    </row>
    <row r="1934">
      <c r="A1934" s="69" t="n"/>
      <c r="B1934" s="70" t="n"/>
      <c r="C1934" s="77" t="n"/>
      <c r="D1934" s="84" t="n"/>
      <c r="E1934" s="69" t="n"/>
      <c r="F1934" s="69" t="n"/>
      <c r="G1934" s="73" t="n"/>
      <c r="H1934" s="73" t="n"/>
      <c r="I1934" s="75" t="n"/>
      <c r="J1934" s="75" t="n"/>
      <c r="K1934" s="73" t="n"/>
      <c r="L1934" s="73" t="n"/>
      <c r="M1934" s="73" t="n"/>
      <c r="N1934" s="73" t="n"/>
      <c r="O1934" s="75" t="n"/>
      <c r="P1934" s="75" t="n"/>
      <c r="Q1934" s="73" t="n"/>
      <c r="R1934" s="73" t="n"/>
      <c r="S1934" s="73" t="n"/>
      <c r="T1934" s="73" t="n"/>
      <c r="U1934" s="73" t="n"/>
      <c r="V1934" s="73" t="n"/>
      <c r="W1934" s="73" t="n"/>
      <c r="X1934" s="73" t="n"/>
      <c r="Y1934" s="73" t="n"/>
      <c r="Z1934" s="73" t="n"/>
      <c r="AA1934" s="73" t="n"/>
      <c r="AB1934" s="73" t="n"/>
      <c r="AC1934" s="73" t="n"/>
      <c r="AD1934" s="73" t="n"/>
      <c r="AE1934" s="73" t="n"/>
      <c r="AF1934" s="73" t="n"/>
      <c r="AG1934" s="73" t="n"/>
      <c r="AH1934" s="73" t="n"/>
      <c r="AI1934" s="73" t="n"/>
      <c r="AJ1934" s="73" t="n"/>
      <c r="AK1934" s="73" t="n"/>
      <c r="AL1934" s="73" t="n"/>
      <c r="AM1934" s="73" t="n"/>
      <c r="AN1934" s="73" t="n"/>
      <c r="AO1934" s="73" t="n"/>
      <c r="AP1934" s="73" t="n"/>
      <c r="AQ1934" s="73" t="n"/>
      <c r="AR1934" s="73" t="n"/>
      <c r="AS1934" s="73" t="n"/>
      <c r="AT1934" s="73" t="n"/>
      <c r="AU1934" s="73" t="n"/>
      <c r="AV1934" s="73" t="n"/>
      <c r="AW1934" s="73" t="n"/>
      <c r="AX1934" s="73" t="n"/>
      <c r="AY1934" s="73" t="n"/>
      <c r="AZ1934" s="73" t="n"/>
      <c r="BA1934" s="73" t="n"/>
      <c r="BB1934" s="73" t="n"/>
      <c r="BC1934" s="73" t="n"/>
      <c r="BD1934" s="73" t="n"/>
      <c r="BE1934" s="73" t="n"/>
      <c r="BF1934" s="73" t="n"/>
      <c r="BG1934" s="73" t="n"/>
      <c r="BH1934" s="73" t="n"/>
      <c r="BI1934" s="73" t="n"/>
      <c r="BJ1934" s="73" t="n"/>
      <c r="BK1934" s="73" t="n"/>
      <c r="BL1934" s="73" t="n"/>
      <c r="BM1934" s="73" t="n"/>
      <c r="BN1934" s="73" t="n"/>
      <c r="BO1934" s="73" t="n"/>
      <c r="BP1934" s="96" t="n"/>
      <c r="BQ1934" s="174" t="n"/>
      <c r="BR1934" s="174" t="n"/>
      <c r="BS1934" s="174" t="n"/>
      <c r="BT1934" s="174" t="n"/>
      <c r="BU1934" s="174" t="n"/>
      <c r="BV1934" s="174" t="n"/>
      <c r="BW1934" s="174" t="n"/>
      <c r="BX1934" s="174" t="n"/>
      <c r="BY1934" s="174" t="n"/>
      <c r="BZ1934" s="175" t="n"/>
      <c r="CA1934" s="176" t="n"/>
      <c r="CB1934" s="177" t="n"/>
      <c r="CC1934" s="118" t="n"/>
      <c r="CD1934" s="178" t="n"/>
      <c r="CE1934" s="120" t="n"/>
      <c r="CF1934" s="178" t="n"/>
      <c r="CG1934" s="179" t="n"/>
      <c r="CH1934" s="178" t="n"/>
      <c r="CI1934" s="180" t="n"/>
      <c r="CJ1934" s="181" t="n"/>
      <c r="CK1934" s="182" t="n"/>
    </row>
    <row r="1935">
      <c r="A1935" s="69" t="n"/>
      <c r="B1935" s="70" t="n"/>
      <c r="C1935" s="77" t="n"/>
      <c r="D1935" s="84" t="n"/>
      <c r="E1935" s="69" t="n"/>
      <c r="F1935" s="69" t="n"/>
      <c r="G1935" s="73" t="n"/>
      <c r="H1935" s="73" t="n"/>
      <c r="I1935" s="75" t="n"/>
      <c r="J1935" s="75" t="n"/>
      <c r="K1935" s="73" t="n"/>
      <c r="L1935" s="73" t="n"/>
      <c r="M1935" s="73" t="n"/>
      <c r="N1935" s="73" t="n"/>
      <c r="O1935" s="75" t="n"/>
      <c r="P1935" s="75" t="n"/>
      <c r="Q1935" s="73" t="n"/>
      <c r="R1935" s="73" t="n"/>
      <c r="S1935" s="73" t="n"/>
      <c r="T1935" s="73" t="n"/>
      <c r="U1935" s="73" t="n"/>
      <c r="V1935" s="73" t="n"/>
      <c r="W1935" s="73" t="n"/>
      <c r="X1935" s="73" t="n"/>
      <c r="Y1935" s="73" t="n"/>
      <c r="Z1935" s="73" t="n"/>
      <c r="AA1935" s="73" t="n"/>
      <c r="AB1935" s="73" t="n"/>
      <c r="AC1935" s="73" t="n"/>
      <c r="AD1935" s="73" t="n"/>
      <c r="AE1935" s="73" t="n"/>
      <c r="AF1935" s="73" t="n"/>
      <c r="AG1935" s="73" t="n"/>
      <c r="AH1935" s="73" t="n"/>
      <c r="AI1935" s="73" t="n"/>
      <c r="AJ1935" s="73" t="n"/>
      <c r="AK1935" s="73" t="n"/>
      <c r="AL1935" s="73" t="n"/>
      <c r="AM1935" s="73" t="n"/>
      <c r="AN1935" s="73" t="n"/>
      <c r="AO1935" s="73" t="n"/>
      <c r="AP1935" s="73" t="n"/>
      <c r="AQ1935" s="73" t="n"/>
      <c r="AR1935" s="73" t="n"/>
      <c r="AS1935" s="73" t="n"/>
      <c r="AT1935" s="73" t="n"/>
      <c r="AU1935" s="73" t="n"/>
      <c r="AV1935" s="73" t="n"/>
      <c r="AW1935" s="73" t="n"/>
      <c r="AX1935" s="73" t="n"/>
      <c r="AY1935" s="73" t="n"/>
      <c r="AZ1935" s="73" t="n"/>
      <c r="BA1935" s="73" t="n"/>
      <c r="BB1935" s="73" t="n"/>
      <c r="BC1935" s="73" t="n"/>
      <c r="BD1935" s="73" t="n"/>
      <c r="BE1935" s="73" t="n"/>
      <c r="BF1935" s="73" t="n"/>
      <c r="BG1935" s="73" t="n"/>
      <c r="BH1935" s="73" t="n"/>
      <c r="BI1935" s="73" t="n"/>
      <c r="BJ1935" s="73" t="n"/>
      <c r="BK1935" s="73" t="n"/>
      <c r="BL1935" s="73" t="n"/>
      <c r="BM1935" s="73" t="n"/>
      <c r="BN1935" s="73" t="n"/>
      <c r="BO1935" s="73" t="n"/>
      <c r="BP1935" s="96" t="n"/>
      <c r="BQ1935" s="174" t="n"/>
      <c r="BR1935" s="174" t="n"/>
      <c r="BS1935" s="174" t="n"/>
      <c r="BT1935" s="174" t="n"/>
      <c r="BU1935" s="174" t="n"/>
      <c r="BV1935" s="174" t="n"/>
      <c r="BW1935" s="174" t="n"/>
      <c r="BX1935" s="174" t="n"/>
      <c r="BY1935" s="174" t="n"/>
      <c r="BZ1935" s="175" t="n"/>
      <c r="CA1935" s="176" t="n"/>
      <c r="CB1935" s="177" t="n"/>
      <c r="CC1935" s="118" t="n"/>
      <c r="CD1935" s="178" t="n"/>
      <c r="CE1935" s="120" t="n"/>
      <c r="CF1935" s="178" t="n"/>
      <c r="CG1935" s="179" t="n"/>
      <c r="CH1935" s="178" t="n"/>
      <c r="CI1935" s="180" t="n"/>
      <c r="CJ1935" s="181" t="n"/>
      <c r="CK1935" s="182" t="n"/>
    </row>
    <row r="1936">
      <c r="A1936" s="69" t="n"/>
      <c r="B1936" s="70" t="n"/>
      <c r="C1936" s="77" t="n"/>
      <c r="D1936" s="84" t="n"/>
      <c r="E1936" s="69" t="n"/>
      <c r="F1936" s="69" t="n"/>
      <c r="G1936" s="73" t="n"/>
      <c r="H1936" s="73" t="n"/>
      <c r="I1936" s="75" t="n"/>
      <c r="J1936" s="75" t="n"/>
      <c r="K1936" s="73" t="n"/>
      <c r="L1936" s="73" t="n"/>
      <c r="M1936" s="73" t="n"/>
      <c r="N1936" s="73" t="n"/>
      <c r="O1936" s="75" t="n"/>
      <c r="P1936" s="75" t="n"/>
      <c r="Q1936" s="73" t="n"/>
      <c r="R1936" s="73" t="n"/>
      <c r="S1936" s="73" t="n"/>
      <c r="T1936" s="73" t="n"/>
      <c r="U1936" s="73" t="n"/>
      <c r="V1936" s="73" t="n"/>
      <c r="W1936" s="73" t="n"/>
      <c r="X1936" s="73" t="n"/>
      <c r="Y1936" s="73" t="n"/>
      <c r="Z1936" s="73" t="n"/>
      <c r="AA1936" s="73" t="n"/>
      <c r="AB1936" s="73" t="n"/>
      <c r="AC1936" s="73" t="n"/>
      <c r="AD1936" s="73" t="n"/>
      <c r="AE1936" s="73" t="n"/>
      <c r="AF1936" s="73" t="n"/>
      <c r="AG1936" s="73" t="n"/>
      <c r="AH1936" s="73" t="n"/>
      <c r="AI1936" s="73" t="n"/>
      <c r="AJ1936" s="73" t="n"/>
      <c r="AK1936" s="73" t="n"/>
      <c r="AL1936" s="73" t="n"/>
      <c r="AM1936" s="73" t="n"/>
      <c r="AN1936" s="73" t="n"/>
      <c r="AO1936" s="73" t="n"/>
      <c r="AP1936" s="73" t="n"/>
      <c r="AQ1936" s="73" t="n"/>
      <c r="AR1936" s="73" t="n"/>
      <c r="AS1936" s="73" t="n"/>
      <c r="AT1936" s="73" t="n"/>
      <c r="AU1936" s="73" t="n"/>
      <c r="AV1936" s="73" t="n"/>
      <c r="AW1936" s="73" t="n"/>
      <c r="AX1936" s="73" t="n"/>
      <c r="AY1936" s="73" t="n"/>
      <c r="AZ1936" s="73" t="n"/>
      <c r="BA1936" s="73" t="n"/>
      <c r="BB1936" s="73" t="n"/>
      <c r="BC1936" s="73" t="n"/>
      <c r="BD1936" s="73" t="n"/>
      <c r="BE1936" s="73" t="n"/>
      <c r="BF1936" s="73" t="n"/>
      <c r="BG1936" s="73" t="n"/>
      <c r="BH1936" s="73" t="n"/>
      <c r="BI1936" s="73" t="n"/>
      <c r="BJ1936" s="73" t="n"/>
      <c r="BK1936" s="73" t="n"/>
      <c r="BL1936" s="73" t="n"/>
      <c r="BM1936" s="73" t="n"/>
      <c r="BN1936" s="73" t="n"/>
      <c r="BO1936" s="73" t="n"/>
      <c r="BP1936" s="96" t="n"/>
      <c r="BQ1936" s="174" t="n"/>
      <c r="BR1936" s="174" t="n"/>
      <c r="BS1936" s="174" t="n"/>
      <c r="BT1936" s="174" t="n"/>
      <c r="BU1936" s="174" t="n"/>
      <c r="BV1936" s="174" t="n"/>
      <c r="BW1936" s="174" t="n"/>
      <c r="BX1936" s="174" t="n"/>
      <c r="BY1936" s="174" t="n"/>
      <c r="BZ1936" s="175" t="n"/>
      <c r="CA1936" s="176" t="n"/>
      <c r="CB1936" s="177" t="n"/>
      <c r="CC1936" s="118" t="n"/>
      <c r="CD1936" s="178" t="n"/>
      <c r="CE1936" s="120" t="n"/>
      <c r="CF1936" s="178" t="n"/>
      <c r="CG1936" s="179" t="n"/>
      <c r="CH1936" s="178" t="n"/>
      <c r="CI1936" s="180" t="n"/>
      <c r="CJ1936" s="181" t="n"/>
      <c r="CK1936" s="182" t="n"/>
    </row>
    <row r="1937">
      <c r="A1937" s="69" t="n"/>
      <c r="B1937" s="70" t="n"/>
      <c r="C1937" s="77" t="n"/>
      <c r="D1937" s="84" t="n"/>
      <c r="E1937" s="69" t="n"/>
      <c r="F1937" s="69" t="n"/>
      <c r="G1937" s="73" t="n"/>
      <c r="H1937" s="73" t="n"/>
      <c r="I1937" s="75" t="n"/>
      <c r="J1937" s="75" t="n"/>
      <c r="K1937" s="73" t="n"/>
      <c r="L1937" s="73" t="n"/>
      <c r="M1937" s="73" t="n"/>
      <c r="N1937" s="73" t="n"/>
      <c r="O1937" s="75" t="n"/>
      <c r="P1937" s="75" t="n"/>
      <c r="Q1937" s="73" t="n"/>
      <c r="R1937" s="73" t="n"/>
      <c r="S1937" s="73" t="n"/>
      <c r="T1937" s="73" t="n"/>
      <c r="U1937" s="73" t="n"/>
      <c r="V1937" s="73" t="n"/>
      <c r="W1937" s="73" t="n"/>
      <c r="X1937" s="73" t="n"/>
      <c r="Y1937" s="73" t="n"/>
      <c r="Z1937" s="73" t="n"/>
      <c r="AA1937" s="73" t="n"/>
      <c r="AB1937" s="73" t="n"/>
      <c r="AC1937" s="73" t="n"/>
      <c r="AD1937" s="73" t="n"/>
      <c r="AE1937" s="73" t="n"/>
      <c r="AF1937" s="73" t="n"/>
      <c r="AG1937" s="73" t="n"/>
      <c r="AH1937" s="73" t="n"/>
      <c r="AI1937" s="73" t="n"/>
      <c r="AJ1937" s="73" t="n"/>
      <c r="AK1937" s="73" t="n"/>
      <c r="AL1937" s="73" t="n"/>
      <c r="AM1937" s="73" t="n"/>
      <c r="AN1937" s="73" t="n"/>
      <c r="AO1937" s="73" t="n"/>
      <c r="AP1937" s="73" t="n"/>
      <c r="AQ1937" s="73" t="n"/>
      <c r="AR1937" s="73" t="n"/>
      <c r="AS1937" s="73" t="n"/>
      <c r="AT1937" s="73" t="n"/>
      <c r="AU1937" s="73" t="n"/>
      <c r="AV1937" s="73" t="n"/>
      <c r="AW1937" s="73" t="n"/>
      <c r="AX1937" s="73" t="n"/>
      <c r="AY1937" s="73" t="n"/>
      <c r="AZ1937" s="73" t="n"/>
      <c r="BA1937" s="73" t="n"/>
      <c r="BB1937" s="73" t="n"/>
      <c r="BC1937" s="73" t="n"/>
      <c r="BD1937" s="73" t="n"/>
      <c r="BE1937" s="73" t="n"/>
      <c r="BF1937" s="73" t="n"/>
      <c r="BG1937" s="73" t="n"/>
      <c r="BH1937" s="73" t="n"/>
      <c r="BI1937" s="73" t="n"/>
      <c r="BJ1937" s="73" t="n"/>
      <c r="BK1937" s="73" t="n"/>
      <c r="BL1937" s="73" t="n"/>
      <c r="BM1937" s="73" t="n"/>
      <c r="BN1937" s="73" t="n"/>
      <c r="BO1937" s="73" t="n"/>
      <c r="BP1937" s="96" t="n"/>
      <c r="BQ1937" s="174" t="n"/>
      <c r="BR1937" s="174" t="n"/>
      <c r="BS1937" s="174" t="n"/>
      <c r="BT1937" s="174" t="n"/>
      <c r="BU1937" s="174" t="n"/>
      <c r="BV1937" s="174" t="n"/>
      <c r="BW1937" s="174" t="n"/>
      <c r="BX1937" s="174" t="n"/>
      <c r="BY1937" s="174" t="n"/>
      <c r="BZ1937" s="175" t="n"/>
      <c r="CA1937" s="176" t="n"/>
      <c r="CB1937" s="177" t="n"/>
      <c r="CC1937" s="118" t="n"/>
      <c r="CD1937" s="178" t="n"/>
      <c r="CE1937" s="120" t="n"/>
      <c r="CF1937" s="178" t="n"/>
      <c r="CG1937" s="179" t="n"/>
      <c r="CH1937" s="178" t="n"/>
      <c r="CI1937" s="180" t="n"/>
      <c r="CJ1937" s="181" t="n"/>
      <c r="CK1937" s="182" t="n"/>
    </row>
    <row r="1938">
      <c r="A1938" s="69" t="n"/>
      <c r="B1938" s="70" t="n"/>
      <c r="C1938" s="77" t="n"/>
      <c r="D1938" s="84" t="n"/>
      <c r="E1938" s="69" t="n"/>
      <c r="F1938" s="69" t="n"/>
      <c r="G1938" s="73" t="n"/>
      <c r="H1938" s="73" t="n"/>
      <c r="I1938" s="75" t="n"/>
      <c r="J1938" s="75" t="n"/>
      <c r="K1938" s="73" t="n"/>
      <c r="L1938" s="73" t="n"/>
      <c r="M1938" s="73" t="n"/>
      <c r="N1938" s="73" t="n"/>
      <c r="O1938" s="75" t="n"/>
      <c r="P1938" s="75" t="n"/>
      <c r="Q1938" s="73" t="n"/>
      <c r="R1938" s="73" t="n"/>
      <c r="S1938" s="73" t="n"/>
      <c r="T1938" s="73" t="n"/>
      <c r="U1938" s="73" t="n"/>
      <c r="V1938" s="73" t="n"/>
      <c r="W1938" s="73" t="n"/>
      <c r="X1938" s="73" t="n"/>
      <c r="Y1938" s="73" t="n"/>
      <c r="Z1938" s="73" t="n"/>
      <c r="AA1938" s="73" t="n"/>
      <c r="AB1938" s="73" t="n"/>
      <c r="AC1938" s="73" t="n"/>
      <c r="AD1938" s="73" t="n"/>
      <c r="AE1938" s="73" t="n"/>
      <c r="AF1938" s="73" t="n"/>
      <c r="AG1938" s="73" t="n"/>
      <c r="AH1938" s="73" t="n"/>
      <c r="AI1938" s="73" t="n"/>
      <c r="AJ1938" s="73" t="n"/>
      <c r="AK1938" s="73" t="n"/>
      <c r="AL1938" s="73" t="n"/>
      <c r="AM1938" s="73" t="n"/>
      <c r="AN1938" s="73" t="n"/>
      <c r="AO1938" s="73" t="n"/>
      <c r="AP1938" s="73" t="n"/>
      <c r="AQ1938" s="73" t="n"/>
      <c r="AR1938" s="73" t="n"/>
      <c r="AS1938" s="73" t="n"/>
      <c r="AT1938" s="73" t="n"/>
      <c r="AU1938" s="73" t="n"/>
      <c r="AV1938" s="73" t="n"/>
      <c r="AW1938" s="73" t="n"/>
      <c r="AX1938" s="73" t="n"/>
      <c r="AY1938" s="73" t="n"/>
      <c r="AZ1938" s="73" t="n"/>
      <c r="BA1938" s="73" t="n"/>
      <c r="BB1938" s="73" t="n"/>
      <c r="BC1938" s="73" t="n"/>
      <c r="BD1938" s="73" t="n"/>
      <c r="BE1938" s="73" t="n"/>
      <c r="BF1938" s="73" t="n"/>
      <c r="BG1938" s="73" t="n"/>
      <c r="BH1938" s="73" t="n"/>
      <c r="BI1938" s="73" t="n"/>
      <c r="BJ1938" s="73" t="n"/>
      <c r="BK1938" s="73" t="n"/>
      <c r="BL1938" s="73" t="n"/>
      <c r="BM1938" s="73" t="n"/>
      <c r="BN1938" s="73" t="n"/>
      <c r="BO1938" s="73" t="n"/>
      <c r="BP1938" s="96" t="n"/>
      <c r="BQ1938" s="174" t="n"/>
      <c r="BR1938" s="174" t="n"/>
      <c r="BS1938" s="174" t="n"/>
      <c r="BT1938" s="174" t="n"/>
      <c r="BU1938" s="174" t="n"/>
      <c r="BV1938" s="174" t="n"/>
      <c r="BW1938" s="174" t="n"/>
      <c r="BX1938" s="174" t="n"/>
      <c r="BY1938" s="174" t="n"/>
      <c r="BZ1938" s="175" t="n"/>
      <c r="CA1938" s="176" t="n"/>
      <c r="CB1938" s="177" t="n"/>
      <c r="CC1938" s="118" t="n"/>
      <c r="CD1938" s="178" t="n"/>
      <c r="CE1938" s="120" t="n"/>
      <c r="CF1938" s="178" t="n"/>
      <c r="CG1938" s="179" t="n"/>
      <c r="CH1938" s="178" t="n"/>
      <c r="CI1938" s="180" t="n"/>
      <c r="CJ1938" s="181" t="n"/>
      <c r="CK1938" s="182" t="n"/>
    </row>
    <row r="1939">
      <c r="A1939" s="69" t="n"/>
      <c r="B1939" s="70" t="n"/>
      <c r="C1939" s="77" t="n"/>
      <c r="D1939" s="84" t="n"/>
      <c r="E1939" s="69" t="n"/>
      <c r="F1939" s="69" t="n"/>
      <c r="G1939" s="73" t="n"/>
      <c r="H1939" s="73" t="n"/>
      <c r="I1939" s="75" t="n"/>
      <c r="J1939" s="75" t="n"/>
      <c r="K1939" s="73" t="n"/>
      <c r="L1939" s="73" t="n"/>
      <c r="M1939" s="73" t="n"/>
      <c r="N1939" s="73" t="n"/>
      <c r="O1939" s="75" t="n"/>
      <c r="P1939" s="75" t="n"/>
      <c r="Q1939" s="73" t="n"/>
      <c r="R1939" s="73" t="n"/>
      <c r="S1939" s="73" t="n"/>
      <c r="T1939" s="73" t="n"/>
      <c r="U1939" s="73" t="n"/>
      <c r="V1939" s="73" t="n"/>
      <c r="W1939" s="73" t="n"/>
      <c r="X1939" s="73" t="n"/>
      <c r="Y1939" s="73" t="n"/>
      <c r="Z1939" s="73" t="n"/>
      <c r="AA1939" s="73" t="n"/>
      <c r="AB1939" s="73" t="n"/>
      <c r="AC1939" s="73" t="n"/>
      <c r="AD1939" s="73" t="n"/>
      <c r="AE1939" s="73" t="n"/>
      <c r="AF1939" s="73" t="n"/>
      <c r="AG1939" s="73" t="n"/>
      <c r="AH1939" s="73" t="n"/>
      <c r="AI1939" s="73" t="n"/>
      <c r="AJ1939" s="73" t="n"/>
      <c r="AK1939" s="73" t="n"/>
      <c r="AL1939" s="73" t="n"/>
      <c r="AM1939" s="73" t="n"/>
      <c r="AN1939" s="73" t="n"/>
      <c r="AO1939" s="73" t="n"/>
      <c r="AP1939" s="73" t="n"/>
      <c r="AQ1939" s="73" t="n"/>
      <c r="AR1939" s="73" t="n"/>
      <c r="AS1939" s="73" t="n"/>
      <c r="AT1939" s="73" t="n"/>
      <c r="AU1939" s="73" t="n"/>
      <c r="AV1939" s="73" t="n"/>
      <c r="AW1939" s="73" t="n"/>
      <c r="AX1939" s="73" t="n"/>
      <c r="AY1939" s="73" t="n"/>
      <c r="AZ1939" s="73" t="n"/>
      <c r="BA1939" s="73" t="n"/>
      <c r="BB1939" s="73" t="n"/>
      <c r="BC1939" s="73" t="n"/>
      <c r="BD1939" s="73" t="n"/>
      <c r="BE1939" s="73" t="n"/>
      <c r="BF1939" s="73" t="n"/>
      <c r="BG1939" s="73" t="n"/>
      <c r="BH1939" s="73" t="n"/>
      <c r="BI1939" s="73" t="n"/>
      <c r="BJ1939" s="73" t="n"/>
      <c r="BK1939" s="73" t="n"/>
      <c r="BL1939" s="73" t="n"/>
      <c r="BM1939" s="73" t="n"/>
      <c r="BN1939" s="73" t="n"/>
      <c r="BO1939" s="73" t="n"/>
      <c r="BP1939" s="96" t="n"/>
      <c r="BQ1939" s="174" t="n"/>
      <c r="BR1939" s="174" t="n"/>
      <c r="BS1939" s="174" t="n"/>
      <c r="BT1939" s="174" t="n"/>
      <c r="BU1939" s="174" t="n"/>
      <c r="BV1939" s="174" t="n"/>
      <c r="BW1939" s="174" t="n"/>
      <c r="BX1939" s="174" t="n"/>
      <c r="BY1939" s="174" t="n"/>
      <c r="BZ1939" s="175" t="n"/>
      <c r="CA1939" s="176" t="n"/>
      <c r="CB1939" s="177" t="n"/>
      <c r="CC1939" s="118" t="n"/>
      <c r="CD1939" s="178" t="n"/>
      <c r="CE1939" s="120" t="n"/>
      <c r="CF1939" s="178" t="n"/>
      <c r="CG1939" s="179" t="n"/>
      <c r="CH1939" s="178" t="n"/>
      <c r="CI1939" s="180" t="n"/>
      <c r="CJ1939" s="181" t="n"/>
      <c r="CK1939" s="182" t="n"/>
    </row>
    <row r="1940">
      <c r="A1940" s="69" t="n"/>
      <c r="B1940" s="70" t="n"/>
      <c r="C1940" s="77" t="n"/>
      <c r="D1940" s="84" t="n"/>
      <c r="E1940" s="69" t="n"/>
      <c r="F1940" s="69" t="n"/>
      <c r="G1940" s="73" t="n"/>
      <c r="H1940" s="73" t="n"/>
      <c r="I1940" s="75" t="n"/>
      <c r="J1940" s="75" t="n"/>
      <c r="K1940" s="73" t="n"/>
      <c r="L1940" s="73" t="n"/>
      <c r="M1940" s="73" t="n"/>
      <c r="N1940" s="73" t="n"/>
      <c r="O1940" s="75" t="n"/>
      <c r="P1940" s="75" t="n"/>
      <c r="Q1940" s="73" t="n"/>
      <c r="R1940" s="73" t="n"/>
      <c r="S1940" s="73" t="n"/>
      <c r="T1940" s="73" t="n"/>
      <c r="U1940" s="73" t="n"/>
      <c r="V1940" s="73" t="n"/>
      <c r="W1940" s="73" t="n"/>
      <c r="X1940" s="73" t="n"/>
      <c r="Y1940" s="73" t="n"/>
      <c r="Z1940" s="73" t="n"/>
      <c r="AA1940" s="73" t="n"/>
      <c r="AB1940" s="73" t="n"/>
      <c r="AC1940" s="73" t="n"/>
      <c r="AD1940" s="73" t="n"/>
      <c r="AE1940" s="73" t="n"/>
      <c r="AF1940" s="73" t="n"/>
      <c r="AG1940" s="73" t="n"/>
      <c r="AH1940" s="73" t="n"/>
      <c r="AI1940" s="73" t="n"/>
      <c r="AJ1940" s="73" t="n"/>
      <c r="AK1940" s="73" t="n"/>
      <c r="AL1940" s="73" t="n"/>
      <c r="AM1940" s="73" t="n"/>
      <c r="AN1940" s="73" t="n"/>
      <c r="AO1940" s="73" t="n"/>
      <c r="AP1940" s="73" t="n"/>
      <c r="AQ1940" s="73" t="n"/>
      <c r="AR1940" s="73" t="n"/>
      <c r="AS1940" s="73" t="n"/>
      <c r="AT1940" s="73" t="n"/>
      <c r="AU1940" s="73" t="n"/>
      <c r="AV1940" s="73" t="n"/>
      <c r="AW1940" s="73" t="n"/>
      <c r="AX1940" s="73" t="n"/>
      <c r="AY1940" s="73" t="n"/>
      <c r="AZ1940" s="73" t="n"/>
      <c r="BA1940" s="73" t="n"/>
      <c r="BB1940" s="73" t="n"/>
      <c r="BC1940" s="73" t="n"/>
      <c r="BD1940" s="73" t="n"/>
      <c r="BE1940" s="73" t="n"/>
      <c r="BF1940" s="73" t="n"/>
      <c r="BG1940" s="73" t="n"/>
      <c r="BH1940" s="73" t="n"/>
      <c r="BI1940" s="73" t="n"/>
      <c r="BJ1940" s="73" t="n"/>
      <c r="BK1940" s="73" t="n"/>
      <c r="BL1940" s="73" t="n"/>
      <c r="BM1940" s="73" t="n"/>
      <c r="BN1940" s="73" t="n"/>
      <c r="BO1940" s="73" t="n"/>
      <c r="BP1940" s="96" t="n"/>
      <c r="BQ1940" s="174" t="n"/>
      <c r="BR1940" s="174" t="n"/>
      <c r="BS1940" s="174" t="n"/>
      <c r="BT1940" s="174" t="n"/>
      <c r="BU1940" s="174" t="n"/>
      <c r="BV1940" s="174" t="n"/>
      <c r="BW1940" s="174" t="n"/>
      <c r="BX1940" s="174" t="n"/>
      <c r="BY1940" s="174" t="n"/>
      <c r="BZ1940" s="175" t="n"/>
      <c r="CA1940" s="176" t="n"/>
      <c r="CB1940" s="177" t="n"/>
      <c r="CC1940" s="118" t="n"/>
      <c r="CD1940" s="178" t="n"/>
      <c r="CE1940" s="120" t="n"/>
      <c r="CF1940" s="178" t="n"/>
      <c r="CG1940" s="179" t="n"/>
      <c r="CH1940" s="178" t="n"/>
      <c r="CI1940" s="180" t="n"/>
      <c r="CJ1940" s="181" t="n"/>
      <c r="CK1940" s="182" t="n"/>
    </row>
    <row r="1941">
      <c r="A1941" s="69" t="n"/>
      <c r="B1941" s="70" t="n"/>
      <c r="C1941" s="77" t="n"/>
      <c r="D1941" s="84" t="n"/>
      <c r="E1941" s="69" t="n"/>
      <c r="F1941" s="69" t="n"/>
      <c r="G1941" s="73" t="n"/>
      <c r="H1941" s="73" t="n"/>
      <c r="I1941" s="75" t="n"/>
      <c r="J1941" s="75" t="n"/>
      <c r="K1941" s="73" t="n"/>
      <c r="L1941" s="73" t="n"/>
      <c r="M1941" s="73" t="n"/>
      <c r="N1941" s="73" t="n"/>
      <c r="O1941" s="75" t="n"/>
      <c r="P1941" s="75" t="n"/>
      <c r="Q1941" s="73" t="n"/>
      <c r="R1941" s="73" t="n"/>
      <c r="S1941" s="73" t="n"/>
      <c r="T1941" s="73" t="n"/>
      <c r="U1941" s="73" t="n"/>
      <c r="V1941" s="73" t="n"/>
      <c r="W1941" s="73" t="n"/>
      <c r="X1941" s="73" t="n"/>
      <c r="Y1941" s="73" t="n"/>
      <c r="Z1941" s="73" t="n"/>
      <c r="AA1941" s="73" t="n"/>
      <c r="AB1941" s="73" t="n"/>
      <c r="AC1941" s="73" t="n"/>
      <c r="AD1941" s="73" t="n"/>
      <c r="AE1941" s="73" t="n"/>
      <c r="AF1941" s="73" t="n"/>
      <c r="AG1941" s="73" t="n"/>
      <c r="AH1941" s="73" t="n"/>
      <c r="AI1941" s="73" t="n"/>
      <c r="AJ1941" s="73" t="n"/>
      <c r="AK1941" s="73" t="n"/>
      <c r="AL1941" s="73" t="n"/>
      <c r="AM1941" s="73" t="n"/>
      <c r="AN1941" s="73" t="n"/>
      <c r="AO1941" s="73" t="n"/>
      <c r="AP1941" s="73" t="n"/>
      <c r="AQ1941" s="73" t="n"/>
      <c r="AR1941" s="73" t="n"/>
      <c r="AS1941" s="73" t="n"/>
      <c r="AT1941" s="73" t="n"/>
      <c r="AU1941" s="73" t="n"/>
      <c r="AV1941" s="73" t="n"/>
      <c r="AW1941" s="73" t="n"/>
      <c r="AX1941" s="73" t="n"/>
      <c r="AY1941" s="73" t="n"/>
      <c r="AZ1941" s="73" t="n"/>
      <c r="BA1941" s="73" t="n"/>
      <c r="BB1941" s="73" t="n"/>
      <c r="BC1941" s="73" t="n"/>
      <c r="BD1941" s="73" t="n"/>
      <c r="BE1941" s="73" t="n"/>
      <c r="BF1941" s="73" t="n"/>
      <c r="BG1941" s="73" t="n"/>
      <c r="BH1941" s="73" t="n"/>
      <c r="BI1941" s="73" t="n"/>
      <c r="BJ1941" s="73" t="n"/>
      <c r="BK1941" s="73" t="n"/>
      <c r="BL1941" s="73" t="n"/>
      <c r="BM1941" s="73" t="n"/>
      <c r="BN1941" s="73" t="n"/>
      <c r="BO1941" s="73" t="n"/>
      <c r="BP1941" s="96" t="n"/>
      <c r="BQ1941" s="174" t="n"/>
      <c r="BR1941" s="174" t="n"/>
      <c r="BS1941" s="174" t="n"/>
      <c r="BT1941" s="174" t="n"/>
      <c r="BU1941" s="174" t="n"/>
      <c r="BV1941" s="174" t="n"/>
      <c r="BW1941" s="174" t="n"/>
      <c r="BX1941" s="174" t="n"/>
      <c r="BY1941" s="174" t="n"/>
      <c r="BZ1941" s="175" t="n"/>
      <c r="CA1941" s="176" t="n"/>
      <c r="CB1941" s="177" t="n"/>
      <c r="CC1941" s="118" t="n"/>
      <c r="CD1941" s="178" t="n"/>
      <c r="CE1941" s="120" t="n"/>
      <c r="CF1941" s="178" t="n"/>
      <c r="CG1941" s="179" t="n"/>
      <c r="CH1941" s="178" t="n"/>
      <c r="CI1941" s="180" t="n"/>
      <c r="CJ1941" s="181" t="n"/>
      <c r="CK1941" s="182" t="n"/>
    </row>
    <row r="1942">
      <c r="A1942" s="69" t="n"/>
      <c r="B1942" s="70" t="n"/>
      <c r="C1942" s="77" t="n"/>
      <c r="D1942" s="84" t="n"/>
      <c r="E1942" s="69" t="n"/>
      <c r="F1942" s="69" t="n"/>
      <c r="G1942" s="73" t="n"/>
      <c r="H1942" s="73" t="n"/>
      <c r="I1942" s="75" t="n"/>
      <c r="J1942" s="75" t="n"/>
      <c r="K1942" s="73" t="n"/>
      <c r="L1942" s="73" t="n"/>
      <c r="M1942" s="73" t="n"/>
      <c r="N1942" s="73" t="n"/>
      <c r="O1942" s="75" t="n"/>
      <c r="P1942" s="75" t="n"/>
      <c r="Q1942" s="73" t="n"/>
      <c r="R1942" s="73" t="n"/>
      <c r="S1942" s="73" t="n"/>
      <c r="T1942" s="73" t="n"/>
      <c r="U1942" s="73" t="n"/>
      <c r="V1942" s="73" t="n"/>
      <c r="W1942" s="73" t="n"/>
      <c r="X1942" s="73" t="n"/>
      <c r="Y1942" s="73" t="n"/>
      <c r="Z1942" s="73" t="n"/>
      <c r="AA1942" s="73" t="n"/>
      <c r="AB1942" s="73" t="n"/>
      <c r="AC1942" s="73" t="n"/>
      <c r="AD1942" s="73" t="n"/>
      <c r="AE1942" s="73" t="n"/>
      <c r="AF1942" s="73" t="n"/>
      <c r="AG1942" s="73" t="n"/>
      <c r="AH1942" s="73" t="n"/>
      <c r="AI1942" s="73" t="n"/>
      <c r="AJ1942" s="73" t="n"/>
      <c r="AK1942" s="73" t="n"/>
      <c r="AL1942" s="73" t="n"/>
      <c r="AM1942" s="73" t="n"/>
      <c r="AN1942" s="73" t="n"/>
      <c r="AO1942" s="73" t="n"/>
      <c r="AP1942" s="73" t="n"/>
      <c r="AQ1942" s="73" t="n"/>
      <c r="AR1942" s="73" t="n"/>
      <c r="AS1942" s="73" t="n"/>
      <c r="AT1942" s="73" t="n"/>
      <c r="AU1942" s="73" t="n"/>
      <c r="AV1942" s="73" t="n"/>
      <c r="AW1942" s="73" t="n"/>
      <c r="AX1942" s="73" t="n"/>
      <c r="AY1942" s="73" t="n"/>
      <c r="AZ1942" s="73" t="n"/>
      <c r="BA1942" s="73" t="n"/>
      <c r="BB1942" s="73" t="n"/>
      <c r="BC1942" s="73" t="n"/>
      <c r="BD1942" s="73" t="n"/>
      <c r="BE1942" s="73" t="n"/>
      <c r="BF1942" s="73" t="n"/>
      <c r="BG1942" s="73" t="n"/>
      <c r="BH1942" s="73" t="n"/>
      <c r="BI1942" s="73" t="n"/>
      <c r="BJ1942" s="73" t="n"/>
      <c r="BK1942" s="73" t="n"/>
      <c r="BL1942" s="73" t="n"/>
      <c r="BM1942" s="73" t="n"/>
      <c r="BN1942" s="73" t="n"/>
      <c r="BO1942" s="73" t="n"/>
      <c r="BP1942" s="96" t="n"/>
      <c r="BQ1942" s="174" t="n"/>
      <c r="BR1942" s="174" t="n"/>
      <c r="BS1942" s="174" t="n"/>
      <c r="BT1942" s="174" t="n"/>
      <c r="BU1942" s="174" t="n"/>
      <c r="BV1942" s="174" t="n"/>
      <c r="BW1942" s="174" t="n"/>
      <c r="BX1942" s="174" t="n"/>
      <c r="BY1942" s="174" t="n"/>
      <c r="BZ1942" s="175" t="n"/>
      <c r="CA1942" s="176" t="n"/>
      <c r="CB1942" s="177" t="n"/>
      <c r="CC1942" s="118" t="n"/>
      <c r="CD1942" s="178" t="n"/>
      <c r="CE1942" s="120" t="n"/>
      <c r="CF1942" s="178" t="n"/>
      <c r="CG1942" s="179" t="n"/>
      <c r="CH1942" s="178" t="n"/>
      <c r="CI1942" s="180" t="n"/>
      <c r="CJ1942" s="181" t="n"/>
      <c r="CK1942" s="182" t="n"/>
    </row>
    <row r="1943">
      <c r="A1943" s="69" t="n"/>
      <c r="B1943" s="70" t="n"/>
      <c r="C1943" s="77" t="n"/>
      <c r="D1943" s="84" t="n"/>
      <c r="E1943" s="69" t="n"/>
      <c r="F1943" s="69" t="n"/>
      <c r="G1943" s="73" t="n"/>
      <c r="H1943" s="73" t="n"/>
      <c r="I1943" s="75" t="n"/>
      <c r="J1943" s="75" t="n"/>
      <c r="K1943" s="73" t="n"/>
      <c r="L1943" s="73" t="n"/>
      <c r="M1943" s="73" t="n"/>
      <c r="N1943" s="73" t="n"/>
      <c r="O1943" s="75" t="n"/>
      <c r="P1943" s="75" t="n"/>
      <c r="Q1943" s="73" t="n"/>
      <c r="R1943" s="73" t="n"/>
      <c r="S1943" s="73" t="n"/>
      <c r="T1943" s="73" t="n"/>
      <c r="U1943" s="73" t="n"/>
      <c r="V1943" s="73" t="n"/>
      <c r="W1943" s="73" t="n"/>
      <c r="X1943" s="73" t="n"/>
      <c r="Y1943" s="73" t="n"/>
      <c r="Z1943" s="73" t="n"/>
      <c r="AA1943" s="73" t="n"/>
      <c r="AB1943" s="73" t="n"/>
      <c r="AC1943" s="73" t="n"/>
      <c r="AD1943" s="73" t="n"/>
      <c r="AE1943" s="73" t="n"/>
      <c r="AF1943" s="73" t="n"/>
      <c r="AG1943" s="73" t="n"/>
      <c r="AH1943" s="73" t="n"/>
      <c r="AI1943" s="73" t="n"/>
      <c r="AJ1943" s="73" t="n"/>
      <c r="AK1943" s="73" t="n"/>
      <c r="AL1943" s="73" t="n"/>
      <c r="AM1943" s="73" t="n"/>
      <c r="AN1943" s="73" t="n"/>
      <c r="AO1943" s="73" t="n"/>
      <c r="AP1943" s="73" t="n"/>
      <c r="AQ1943" s="73" t="n"/>
      <c r="AR1943" s="73" t="n"/>
      <c r="AS1943" s="73" t="n"/>
      <c r="AT1943" s="73" t="n"/>
      <c r="AU1943" s="73" t="n"/>
      <c r="AV1943" s="73" t="n"/>
      <c r="AW1943" s="73" t="n"/>
      <c r="AX1943" s="73" t="n"/>
      <c r="AY1943" s="73" t="n"/>
      <c r="AZ1943" s="73" t="n"/>
      <c r="BA1943" s="73" t="n"/>
      <c r="BB1943" s="73" t="n"/>
      <c r="BC1943" s="73" t="n"/>
      <c r="BD1943" s="73" t="n"/>
      <c r="BE1943" s="73" t="n"/>
      <c r="BF1943" s="73" t="n"/>
      <c r="BG1943" s="73" t="n"/>
      <c r="BH1943" s="73" t="n"/>
      <c r="BI1943" s="73" t="n"/>
      <c r="BJ1943" s="73" t="n"/>
      <c r="BK1943" s="73" t="n"/>
      <c r="BL1943" s="73" t="n"/>
      <c r="BM1943" s="73" t="n"/>
      <c r="BN1943" s="73" t="n"/>
      <c r="BO1943" s="73" t="n"/>
      <c r="BP1943" s="96" t="n"/>
      <c r="BQ1943" s="174" t="n"/>
      <c r="BR1943" s="174" t="n"/>
      <c r="BS1943" s="174" t="n"/>
      <c r="BT1943" s="174" t="n"/>
      <c r="BU1943" s="174" t="n"/>
      <c r="BV1943" s="174" t="n"/>
      <c r="BW1943" s="174" t="n"/>
      <c r="BX1943" s="174" t="n"/>
      <c r="BY1943" s="174" t="n"/>
      <c r="BZ1943" s="175" t="n"/>
      <c r="CA1943" s="176" t="n"/>
      <c r="CB1943" s="177" t="n"/>
      <c r="CC1943" s="118" t="n"/>
      <c r="CD1943" s="178" t="n"/>
      <c r="CE1943" s="120" t="n"/>
      <c r="CF1943" s="178" t="n"/>
      <c r="CG1943" s="179" t="n"/>
      <c r="CH1943" s="178" t="n"/>
      <c r="CI1943" s="180" t="n"/>
      <c r="CJ1943" s="181" t="n"/>
      <c r="CK1943" s="182" t="n"/>
    </row>
    <row r="1944">
      <c r="A1944" s="69" t="n"/>
      <c r="B1944" s="70" t="n"/>
      <c r="C1944" s="77" t="n"/>
      <c r="D1944" s="84" t="n"/>
      <c r="E1944" s="69" t="n"/>
      <c r="F1944" s="69" t="n"/>
      <c r="G1944" s="73" t="n"/>
      <c r="H1944" s="73" t="n"/>
      <c r="I1944" s="75" t="n"/>
      <c r="J1944" s="75" t="n"/>
      <c r="K1944" s="73" t="n"/>
      <c r="L1944" s="73" t="n"/>
      <c r="M1944" s="73" t="n"/>
      <c r="N1944" s="73" t="n"/>
      <c r="O1944" s="75" t="n"/>
      <c r="P1944" s="75" t="n"/>
      <c r="Q1944" s="73" t="n"/>
      <c r="R1944" s="73" t="n"/>
      <c r="S1944" s="73" t="n"/>
      <c r="T1944" s="73" t="n"/>
      <c r="U1944" s="73" t="n"/>
      <c r="V1944" s="73" t="n"/>
      <c r="W1944" s="73" t="n"/>
      <c r="X1944" s="73" t="n"/>
      <c r="Y1944" s="73" t="n"/>
      <c r="Z1944" s="73" t="n"/>
      <c r="AA1944" s="73" t="n"/>
      <c r="AB1944" s="73" t="n"/>
      <c r="AC1944" s="73" t="n"/>
      <c r="AD1944" s="73" t="n"/>
      <c r="AE1944" s="73" t="n"/>
      <c r="AF1944" s="73" t="n"/>
      <c r="AG1944" s="73" t="n"/>
      <c r="AH1944" s="73" t="n"/>
      <c r="AI1944" s="73" t="n"/>
      <c r="AJ1944" s="73" t="n"/>
      <c r="AK1944" s="73" t="n"/>
      <c r="AL1944" s="73" t="n"/>
      <c r="AM1944" s="73" t="n"/>
      <c r="AN1944" s="73" t="n"/>
      <c r="AO1944" s="73" t="n"/>
      <c r="AP1944" s="73" t="n"/>
      <c r="AQ1944" s="73" t="n"/>
      <c r="AR1944" s="73" t="n"/>
      <c r="AS1944" s="73" t="n"/>
      <c r="AT1944" s="73" t="n"/>
      <c r="AU1944" s="73" t="n"/>
      <c r="AV1944" s="73" t="n"/>
      <c r="AW1944" s="73" t="n"/>
      <c r="AX1944" s="73" t="n"/>
      <c r="AY1944" s="73" t="n"/>
      <c r="AZ1944" s="73" t="n"/>
      <c r="BA1944" s="73" t="n"/>
      <c r="BB1944" s="73" t="n"/>
      <c r="BC1944" s="73" t="n"/>
      <c r="BD1944" s="73" t="n"/>
      <c r="BE1944" s="73" t="n"/>
      <c r="BF1944" s="73" t="n"/>
      <c r="BG1944" s="73" t="n"/>
      <c r="BH1944" s="73" t="n"/>
      <c r="BI1944" s="73" t="n"/>
      <c r="BJ1944" s="73" t="n"/>
      <c r="BK1944" s="73" t="n"/>
      <c r="BL1944" s="73" t="n"/>
      <c r="BM1944" s="73" t="n"/>
      <c r="BN1944" s="73" t="n"/>
      <c r="BO1944" s="73" t="n"/>
      <c r="BP1944" s="96" t="n"/>
      <c r="BQ1944" s="174" t="n"/>
      <c r="BR1944" s="174" t="n"/>
      <c r="BS1944" s="174" t="n"/>
      <c r="BT1944" s="174" t="n"/>
      <c r="BU1944" s="174" t="n"/>
      <c r="BV1944" s="174" t="n"/>
      <c r="BW1944" s="174" t="n"/>
      <c r="BX1944" s="174" t="n"/>
      <c r="BY1944" s="174" t="n"/>
      <c r="BZ1944" s="175" t="n"/>
      <c r="CA1944" s="176" t="n"/>
      <c r="CB1944" s="177" t="n"/>
      <c r="CC1944" s="118" t="n"/>
      <c r="CD1944" s="178" t="n"/>
      <c r="CE1944" s="120" t="n"/>
      <c r="CF1944" s="178" t="n"/>
      <c r="CG1944" s="179" t="n"/>
      <c r="CH1944" s="178" t="n"/>
      <c r="CI1944" s="180" t="n"/>
      <c r="CJ1944" s="181" t="n"/>
      <c r="CK1944" s="182" t="n"/>
    </row>
    <row r="1945">
      <c r="A1945" s="69" t="n"/>
      <c r="B1945" s="70" t="n"/>
      <c r="C1945" s="77" t="n"/>
      <c r="D1945" s="84" t="n"/>
      <c r="E1945" s="69" t="n"/>
      <c r="F1945" s="69" t="n"/>
      <c r="G1945" s="73" t="n"/>
      <c r="H1945" s="73" t="n"/>
      <c r="I1945" s="75" t="n"/>
      <c r="J1945" s="75" t="n"/>
      <c r="K1945" s="73" t="n"/>
      <c r="L1945" s="73" t="n"/>
      <c r="M1945" s="73" t="n"/>
      <c r="N1945" s="73" t="n"/>
      <c r="O1945" s="75" t="n"/>
      <c r="P1945" s="75" t="n"/>
      <c r="Q1945" s="73" t="n"/>
      <c r="R1945" s="73" t="n"/>
      <c r="S1945" s="73" t="n"/>
      <c r="T1945" s="73" t="n"/>
      <c r="U1945" s="73" t="n"/>
      <c r="V1945" s="73" t="n"/>
      <c r="W1945" s="73" t="n"/>
      <c r="X1945" s="73" t="n"/>
      <c r="Y1945" s="73" t="n"/>
      <c r="Z1945" s="73" t="n"/>
      <c r="AA1945" s="73" t="n"/>
      <c r="AB1945" s="73" t="n"/>
      <c r="AC1945" s="73" t="n"/>
      <c r="AD1945" s="73" t="n"/>
      <c r="AE1945" s="73" t="n"/>
      <c r="AF1945" s="73" t="n"/>
      <c r="AG1945" s="73" t="n"/>
      <c r="AH1945" s="73" t="n"/>
      <c r="AI1945" s="73" t="n"/>
      <c r="AJ1945" s="73" t="n"/>
      <c r="AK1945" s="73" t="n"/>
      <c r="AL1945" s="73" t="n"/>
      <c r="AM1945" s="73" t="n"/>
      <c r="AN1945" s="73" t="n"/>
      <c r="AO1945" s="73" t="n"/>
      <c r="AP1945" s="73" t="n"/>
      <c r="AQ1945" s="73" t="n"/>
      <c r="AR1945" s="73" t="n"/>
      <c r="AS1945" s="73" t="n"/>
      <c r="AT1945" s="73" t="n"/>
      <c r="AU1945" s="73" t="n"/>
      <c r="AV1945" s="73" t="n"/>
      <c r="AW1945" s="73" t="n"/>
      <c r="AX1945" s="73" t="n"/>
      <c r="AY1945" s="73" t="n"/>
      <c r="AZ1945" s="73" t="n"/>
      <c r="BA1945" s="73" t="n"/>
      <c r="BB1945" s="73" t="n"/>
      <c r="BC1945" s="73" t="n"/>
      <c r="BD1945" s="73" t="n"/>
      <c r="BE1945" s="73" t="n"/>
      <c r="BF1945" s="73" t="n"/>
      <c r="BG1945" s="73" t="n"/>
      <c r="BH1945" s="73" t="n"/>
      <c r="BI1945" s="73" t="n"/>
      <c r="BJ1945" s="73" t="n"/>
      <c r="BK1945" s="73" t="n"/>
      <c r="BL1945" s="73" t="n"/>
      <c r="BM1945" s="73" t="n"/>
      <c r="BN1945" s="73" t="n"/>
      <c r="BO1945" s="73" t="n"/>
      <c r="BP1945" s="96" t="n"/>
      <c r="BQ1945" s="174" t="n"/>
      <c r="BR1945" s="174" t="n"/>
      <c r="BS1945" s="174" t="n"/>
      <c r="BT1945" s="174" t="n"/>
      <c r="BU1945" s="174" t="n"/>
      <c r="BV1945" s="174" t="n"/>
      <c r="BW1945" s="174" t="n"/>
      <c r="BX1945" s="174" t="n"/>
      <c r="BY1945" s="174" t="n"/>
      <c r="BZ1945" s="175" t="n"/>
      <c r="CA1945" s="176" t="n"/>
      <c r="CB1945" s="177" t="n"/>
      <c r="CC1945" s="118" t="n"/>
      <c r="CD1945" s="178" t="n"/>
      <c r="CE1945" s="120" t="n"/>
      <c r="CF1945" s="178" t="n"/>
      <c r="CG1945" s="179" t="n"/>
      <c r="CH1945" s="178" t="n"/>
      <c r="CI1945" s="180" t="n"/>
      <c r="CJ1945" s="181" t="n"/>
      <c r="CK1945" s="182" t="n"/>
    </row>
    <row r="1946">
      <c r="A1946" s="69" t="n"/>
      <c r="B1946" s="70" t="n"/>
      <c r="C1946" s="77" t="n"/>
      <c r="D1946" s="84" t="n"/>
      <c r="E1946" s="69" t="n"/>
      <c r="F1946" s="69" t="n"/>
      <c r="G1946" s="73" t="n"/>
      <c r="H1946" s="73" t="n"/>
      <c r="I1946" s="75" t="n"/>
      <c r="J1946" s="75" t="n"/>
      <c r="K1946" s="73" t="n"/>
      <c r="L1946" s="73" t="n"/>
      <c r="M1946" s="73" t="n"/>
      <c r="N1946" s="73" t="n"/>
      <c r="O1946" s="75" t="n"/>
      <c r="P1946" s="75" t="n"/>
      <c r="Q1946" s="73" t="n"/>
      <c r="R1946" s="73" t="n"/>
      <c r="S1946" s="73" t="n"/>
      <c r="T1946" s="73" t="n"/>
      <c r="U1946" s="73" t="n"/>
      <c r="V1946" s="73" t="n"/>
      <c r="W1946" s="73" t="n"/>
      <c r="X1946" s="73" t="n"/>
      <c r="Y1946" s="73" t="n"/>
      <c r="Z1946" s="73" t="n"/>
      <c r="AA1946" s="73" t="n"/>
      <c r="AB1946" s="73" t="n"/>
      <c r="AC1946" s="73" t="n"/>
      <c r="AD1946" s="73" t="n"/>
      <c r="AE1946" s="73" t="n"/>
      <c r="AF1946" s="73" t="n"/>
      <c r="AG1946" s="73" t="n"/>
      <c r="AH1946" s="73" t="n"/>
      <c r="AI1946" s="73" t="n"/>
      <c r="AJ1946" s="73" t="n"/>
      <c r="AK1946" s="73" t="n"/>
      <c r="AL1946" s="73" t="n"/>
      <c r="AM1946" s="73" t="n"/>
      <c r="AN1946" s="73" t="n"/>
      <c r="AO1946" s="73" t="n"/>
      <c r="AP1946" s="73" t="n"/>
      <c r="AQ1946" s="73" t="n"/>
      <c r="AR1946" s="73" t="n"/>
      <c r="AS1946" s="73" t="n"/>
      <c r="AT1946" s="73" t="n"/>
      <c r="AU1946" s="73" t="n"/>
      <c r="AV1946" s="73" t="n"/>
      <c r="AW1946" s="73" t="n"/>
      <c r="AX1946" s="73" t="n"/>
      <c r="AY1946" s="73" t="n"/>
      <c r="AZ1946" s="73" t="n"/>
      <c r="BA1946" s="73" t="n"/>
      <c r="BB1946" s="73" t="n"/>
      <c r="BC1946" s="73" t="n"/>
      <c r="BD1946" s="73" t="n"/>
      <c r="BE1946" s="73" t="n"/>
      <c r="BF1946" s="73" t="n"/>
      <c r="BG1946" s="73" t="n"/>
      <c r="BH1946" s="73" t="n"/>
      <c r="BI1946" s="73" t="n"/>
      <c r="BJ1946" s="73" t="n"/>
      <c r="BK1946" s="73" t="n"/>
      <c r="BL1946" s="73" t="n"/>
      <c r="BM1946" s="73" t="n"/>
      <c r="BN1946" s="73" t="n"/>
      <c r="BO1946" s="73" t="n"/>
      <c r="BP1946" s="96" t="n"/>
      <c r="BQ1946" s="174" t="n"/>
      <c r="BR1946" s="174" t="n"/>
      <c r="BS1946" s="174" t="n"/>
      <c r="BT1946" s="174" t="n"/>
      <c r="BU1946" s="174" t="n"/>
      <c r="BV1946" s="174" t="n"/>
      <c r="BW1946" s="174" t="n"/>
      <c r="BX1946" s="174" t="n"/>
      <c r="BY1946" s="174" t="n"/>
      <c r="BZ1946" s="175" t="n"/>
      <c r="CA1946" s="176" t="n"/>
      <c r="CB1946" s="177" t="n"/>
      <c r="CC1946" s="118" t="n"/>
      <c r="CD1946" s="178" t="n"/>
      <c r="CE1946" s="120" t="n"/>
      <c r="CF1946" s="178" t="n"/>
      <c r="CG1946" s="179" t="n"/>
      <c r="CH1946" s="178" t="n"/>
      <c r="CI1946" s="180" t="n"/>
      <c r="CJ1946" s="181" t="n"/>
      <c r="CK1946" s="182" t="n"/>
    </row>
    <row r="1947">
      <c r="A1947" s="69" t="n"/>
      <c r="B1947" s="70" t="n"/>
      <c r="C1947" s="77" t="n"/>
      <c r="D1947" s="84" t="n"/>
      <c r="E1947" s="69" t="n"/>
      <c r="F1947" s="69" t="n"/>
      <c r="G1947" s="73" t="n"/>
      <c r="H1947" s="73" t="n"/>
      <c r="I1947" s="75" t="n"/>
      <c r="J1947" s="75" t="n"/>
      <c r="K1947" s="73" t="n"/>
      <c r="L1947" s="73" t="n"/>
      <c r="M1947" s="73" t="n"/>
      <c r="N1947" s="73" t="n"/>
      <c r="O1947" s="75" t="n"/>
      <c r="P1947" s="75" t="n"/>
      <c r="Q1947" s="73" t="n"/>
      <c r="R1947" s="73" t="n"/>
      <c r="S1947" s="73" t="n"/>
      <c r="T1947" s="73" t="n"/>
      <c r="U1947" s="73" t="n"/>
      <c r="V1947" s="73" t="n"/>
      <c r="W1947" s="73" t="n"/>
      <c r="X1947" s="73" t="n"/>
      <c r="Y1947" s="73" t="n"/>
      <c r="Z1947" s="73" t="n"/>
      <c r="AA1947" s="73" t="n"/>
      <c r="AB1947" s="73" t="n"/>
      <c r="AC1947" s="73" t="n"/>
      <c r="AD1947" s="73" t="n"/>
      <c r="AE1947" s="73" t="n"/>
      <c r="AF1947" s="73" t="n"/>
      <c r="AG1947" s="73" t="n"/>
      <c r="AH1947" s="73" t="n"/>
      <c r="AI1947" s="73" t="n"/>
      <c r="AJ1947" s="73" t="n"/>
      <c r="AK1947" s="73" t="n"/>
      <c r="AL1947" s="73" t="n"/>
      <c r="AM1947" s="73" t="n"/>
      <c r="AN1947" s="73" t="n"/>
      <c r="AO1947" s="73" t="n"/>
      <c r="AP1947" s="73" t="n"/>
      <c r="AQ1947" s="73" t="n"/>
      <c r="AR1947" s="73" t="n"/>
      <c r="AS1947" s="73" t="n"/>
      <c r="AT1947" s="73" t="n"/>
      <c r="AU1947" s="73" t="n"/>
      <c r="AV1947" s="73" t="n"/>
      <c r="AW1947" s="73" t="n"/>
      <c r="AX1947" s="73" t="n"/>
      <c r="AY1947" s="73" t="n"/>
      <c r="AZ1947" s="73" t="n"/>
      <c r="BA1947" s="73" t="n"/>
      <c r="BB1947" s="73" t="n"/>
      <c r="BC1947" s="73" t="n"/>
      <c r="BD1947" s="73" t="n"/>
      <c r="BE1947" s="73" t="n"/>
      <c r="BF1947" s="73" t="n"/>
      <c r="BG1947" s="73" t="n"/>
      <c r="BH1947" s="73" t="n"/>
      <c r="BI1947" s="73" t="n"/>
      <c r="BJ1947" s="73" t="n"/>
      <c r="BK1947" s="73" t="n"/>
      <c r="BL1947" s="73" t="n"/>
      <c r="BM1947" s="73" t="n"/>
      <c r="BN1947" s="73" t="n"/>
      <c r="BO1947" s="73" t="n"/>
      <c r="BP1947" s="96" t="n"/>
      <c r="BQ1947" s="174" t="n"/>
      <c r="BR1947" s="174" t="n"/>
      <c r="BS1947" s="174" t="n"/>
      <c r="BT1947" s="174" t="n"/>
      <c r="BU1947" s="174" t="n"/>
      <c r="BV1947" s="174" t="n"/>
      <c r="BW1947" s="174" t="n"/>
      <c r="BX1947" s="174" t="n"/>
      <c r="BY1947" s="174" t="n"/>
      <c r="BZ1947" s="175" t="n"/>
      <c r="CA1947" s="176" t="n"/>
      <c r="CB1947" s="177" t="n"/>
      <c r="CC1947" s="118" t="n"/>
      <c r="CD1947" s="178" t="n"/>
      <c r="CE1947" s="120" t="n"/>
      <c r="CF1947" s="178" t="n"/>
      <c r="CG1947" s="179" t="n"/>
      <c r="CH1947" s="178" t="n"/>
      <c r="CI1947" s="180" t="n"/>
      <c r="CJ1947" s="181" t="n"/>
      <c r="CK1947" s="182" t="n"/>
    </row>
    <row r="1948">
      <c r="A1948" s="69" t="n"/>
      <c r="B1948" s="70" t="n"/>
      <c r="C1948" s="77" t="n"/>
      <c r="D1948" s="84" t="n"/>
      <c r="E1948" s="69" t="n"/>
      <c r="F1948" s="69" t="n"/>
      <c r="G1948" s="73" t="n"/>
      <c r="H1948" s="73" t="n"/>
      <c r="I1948" s="75" t="n"/>
      <c r="J1948" s="75" t="n"/>
      <c r="K1948" s="73" t="n"/>
      <c r="L1948" s="73" t="n"/>
      <c r="M1948" s="73" t="n"/>
      <c r="N1948" s="73" t="n"/>
      <c r="O1948" s="75" t="n"/>
      <c r="P1948" s="75" t="n"/>
      <c r="Q1948" s="73" t="n"/>
      <c r="R1948" s="73" t="n"/>
      <c r="S1948" s="73" t="n"/>
      <c r="T1948" s="73" t="n"/>
      <c r="U1948" s="73" t="n"/>
      <c r="V1948" s="73" t="n"/>
      <c r="W1948" s="73" t="n"/>
      <c r="X1948" s="73" t="n"/>
      <c r="Y1948" s="73" t="n"/>
      <c r="Z1948" s="73" t="n"/>
      <c r="AA1948" s="73" t="n"/>
      <c r="AB1948" s="73" t="n"/>
      <c r="AC1948" s="73" t="n"/>
      <c r="AD1948" s="73" t="n"/>
      <c r="AE1948" s="73" t="n"/>
      <c r="AF1948" s="73" t="n"/>
      <c r="AG1948" s="73" t="n"/>
      <c r="AH1948" s="73" t="n"/>
      <c r="AI1948" s="73" t="n"/>
      <c r="AJ1948" s="73" t="n"/>
      <c r="AK1948" s="73" t="n"/>
      <c r="AL1948" s="73" t="n"/>
      <c r="AM1948" s="73" t="n"/>
      <c r="AN1948" s="73" t="n"/>
      <c r="AO1948" s="73" t="n"/>
      <c r="AP1948" s="73" t="n"/>
      <c r="AQ1948" s="73" t="n"/>
      <c r="AR1948" s="73" t="n"/>
      <c r="AS1948" s="73" t="n"/>
      <c r="AT1948" s="73" t="n"/>
      <c r="AU1948" s="73" t="n"/>
      <c r="AV1948" s="73" t="n"/>
      <c r="AW1948" s="73" t="n"/>
      <c r="AX1948" s="73" t="n"/>
      <c r="AY1948" s="73" t="n"/>
      <c r="AZ1948" s="73" t="n"/>
      <c r="BA1948" s="73" t="n"/>
      <c r="BB1948" s="73" t="n"/>
      <c r="BC1948" s="73" t="n"/>
      <c r="BD1948" s="73" t="n"/>
      <c r="BE1948" s="73" t="n"/>
      <c r="BF1948" s="73" t="n"/>
      <c r="BG1948" s="73" t="n"/>
      <c r="BH1948" s="73" t="n"/>
      <c r="BI1948" s="73" t="n"/>
      <c r="BJ1948" s="73" t="n"/>
      <c r="BK1948" s="73" t="n"/>
      <c r="BL1948" s="73" t="n"/>
      <c r="BM1948" s="73" t="n"/>
      <c r="BN1948" s="73" t="n"/>
      <c r="BO1948" s="73" t="n"/>
      <c r="BP1948" s="96" t="n"/>
      <c r="BQ1948" s="174" t="n"/>
      <c r="BR1948" s="174" t="n"/>
      <c r="BS1948" s="174" t="n"/>
      <c r="BT1948" s="174" t="n"/>
      <c r="BU1948" s="174" t="n"/>
      <c r="BV1948" s="174" t="n"/>
      <c r="BW1948" s="174" t="n"/>
      <c r="BX1948" s="174" t="n"/>
      <c r="BY1948" s="174" t="n"/>
      <c r="BZ1948" s="175" t="n"/>
      <c r="CA1948" s="176" t="n"/>
      <c r="CB1948" s="177" t="n"/>
      <c r="CC1948" s="118" t="n"/>
      <c r="CD1948" s="178" t="n"/>
      <c r="CE1948" s="120" t="n"/>
      <c r="CF1948" s="178" t="n"/>
      <c r="CG1948" s="179" t="n"/>
      <c r="CH1948" s="178" t="n"/>
      <c r="CI1948" s="180" t="n"/>
      <c r="CJ1948" s="181" t="n"/>
      <c r="CK1948" s="182" t="n"/>
    </row>
    <row r="1949">
      <c r="A1949" s="69" t="n"/>
      <c r="B1949" s="70" t="n"/>
      <c r="C1949" s="77" t="n"/>
      <c r="D1949" s="84" t="n"/>
      <c r="E1949" s="69" t="n"/>
      <c r="F1949" s="69" t="n"/>
      <c r="G1949" s="73" t="n"/>
      <c r="H1949" s="73" t="n"/>
      <c r="I1949" s="75" t="n"/>
      <c r="J1949" s="75" t="n"/>
      <c r="K1949" s="73" t="n"/>
      <c r="L1949" s="73" t="n"/>
      <c r="M1949" s="73" t="n"/>
      <c r="N1949" s="73" t="n"/>
      <c r="O1949" s="75" t="n"/>
      <c r="P1949" s="75" t="n"/>
      <c r="Q1949" s="73" t="n"/>
      <c r="R1949" s="73" t="n"/>
      <c r="S1949" s="73" t="n"/>
      <c r="T1949" s="73" t="n"/>
      <c r="U1949" s="73" t="n"/>
      <c r="V1949" s="73" t="n"/>
      <c r="W1949" s="73" t="n"/>
      <c r="X1949" s="73" t="n"/>
      <c r="Y1949" s="73" t="n"/>
      <c r="Z1949" s="73" t="n"/>
      <c r="AA1949" s="73" t="n"/>
      <c r="AB1949" s="73" t="n"/>
      <c r="AC1949" s="73" t="n"/>
      <c r="AD1949" s="73" t="n"/>
      <c r="AE1949" s="73" t="n"/>
      <c r="AF1949" s="73" t="n"/>
      <c r="AG1949" s="73" t="n"/>
      <c r="AH1949" s="73" t="n"/>
      <c r="AI1949" s="73" t="n"/>
      <c r="AJ1949" s="73" t="n"/>
      <c r="AK1949" s="73" t="n"/>
      <c r="AL1949" s="73" t="n"/>
      <c r="AM1949" s="73" t="n"/>
      <c r="AN1949" s="73" t="n"/>
      <c r="AO1949" s="73" t="n"/>
      <c r="AP1949" s="73" t="n"/>
      <c r="AQ1949" s="73" t="n"/>
      <c r="AR1949" s="73" t="n"/>
      <c r="AS1949" s="73" t="n"/>
      <c r="AT1949" s="73" t="n"/>
      <c r="AU1949" s="73" t="n"/>
      <c r="AV1949" s="73" t="n"/>
      <c r="AW1949" s="73" t="n"/>
      <c r="AX1949" s="73" t="n"/>
      <c r="AY1949" s="73" t="n"/>
      <c r="AZ1949" s="73" t="n"/>
      <c r="BA1949" s="73" t="n"/>
      <c r="BB1949" s="73" t="n"/>
      <c r="BC1949" s="73" t="n"/>
      <c r="BD1949" s="73" t="n"/>
      <c r="BE1949" s="73" t="n"/>
      <c r="BF1949" s="73" t="n"/>
      <c r="BG1949" s="73" t="n"/>
      <c r="BH1949" s="73" t="n"/>
      <c r="BI1949" s="73" t="n"/>
      <c r="BJ1949" s="73" t="n"/>
      <c r="BK1949" s="73" t="n"/>
      <c r="BL1949" s="73" t="n"/>
      <c r="BM1949" s="73" t="n"/>
      <c r="BN1949" s="73" t="n"/>
      <c r="BO1949" s="73" t="n"/>
      <c r="BP1949" s="96" t="n"/>
      <c r="BQ1949" s="174" t="n"/>
      <c r="BR1949" s="174" t="n"/>
      <c r="BS1949" s="174" t="n"/>
      <c r="BT1949" s="174" t="n"/>
      <c r="BU1949" s="174" t="n"/>
      <c r="BV1949" s="174" t="n"/>
      <c r="BW1949" s="174" t="n"/>
      <c r="BX1949" s="174" t="n"/>
      <c r="BY1949" s="174" t="n"/>
      <c r="BZ1949" s="175" t="n"/>
      <c r="CA1949" s="176" t="n"/>
      <c r="CB1949" s="177" t="n"/>
      <c r="CC1949" s="118" t="n"/>
      <c r="CD1949" s="178" t="n"/>
      <c r="CE1949" s="120" t="n"/>
      <c r="CF1949" s="178" t="n"/>
      <c r="CG1949" s="179" t="n"/>
      <c r="CH1949" s="178" t="n"/>
      <c r="CI1949" s="180" t="n"/>
      <c r="CJ1949" s="181" t="n"/>
      <c r="CK1949" s="182" t="n"/>
    </row>
    <row r="1950">
      <c r="A1950" s="69" t="n"/>
      <c r="B1950" s="70" t="n"/>
      <c r="C1950" s="77" t="n"/>
      <c r="D1950" s="84" t="n"/>
      <c r="E1950" s="69" t="n"/>
      <c r="F1950" s="69" t="n"/>
      <c r="G1950" s="73" t="n"/>
      <c r="H1950" s="73" t="n"/>
      <c r="I1950" s="75" t="n"/>
      <c r="J1950" s="75" t="n"/>
      <c r="K1950" s="73" t="n"/>
      <c r="L1950" s="73" t="n"/>
      <c r="M1950" s="73" t="n"/>
      <c r="N1950" s="73" t="n"/>
      <c r="O1950" s="75" t="n"/>
      <c r="P1950" s="75" t="n"/>
      <c r="Q1950" s="73" t="n"/>
      <c r="R1950" s="73" t="n"/>
      <c r="S1950" s="73" t="n"/>
      <c r="T1950" s="73" t="n"/>
      <c r="U1950" s="73" t="n"/>
      <c r="V1950" s="73" t="n"/>
      <c r="W1950" s="73" t="n"/>
      <c r="X1950" s="73" t="n"/>
      <c r="Y1950" s="73" t="n"/>
      <c r="Z1950" s="73" t="n"/>
      <c r="AA1950" s="73" t="n"/>
      <c r="AB1950" s="73" t="n"/>
      <c r="AC1950" s="73" t="n"/>
      <c r="AD1950" s="73" t="n"/>
      <c r="AE1950" s="73" t="n"/>
      <c r="AF1950" s="73" t="n"/>
      <c r="AG1950" s="73" t="n"/>
      <c r="AH1950" s="73" t="n"/>
      <c r="AI1950" s="73" t="n"/>
      <c r="AJ1950" s="73" t="n"/>
      <c r="AK1950" s="73" t="n"/>
      <c r="AL1950" s="73" t="n"/>
      <c r="AM1950" s="73" t="n"/>
      <c r="AN1950" s="73" t="n"/>
      <c r="AO1950" s="73" t="n"/>
      <c r="AP1950" s="73" t="n"/>
      <c r="AQ1950" s="73" t="n"/>
      <c r="AR1950" s="73" t="n"/>
      <c r="AS1950" s="73" t="n"/>
      <c r="AT1950" s="73" t="n"/>
      <c r="AU1950" s="73" t="n"/>
      <c r="AV1950" s="73" t="n"/>
      <c r="AW1950" s="73" t="n"/>
      <c r="AX1950" s="73" t="n"/>
      <c r="AY1950" s="73" t="n"/>
      <c r="AZ1950" s="73" t="n"/>
      <c r="BA1950" s="73" t="n"/>
      <c r="BB1950" s="73" t="n"/>
      <c r="BC1950" s="73" t="n"/>
      <c r="BD1950" s="73" t="n"/>
      <c r="BE1950" s="73" t="n"/>
      <c r="BF1950" s="73" t="n"/>
      <c r="BG1950" s="73" t="n"/>
      <c r="BH1950" s="73" t="n"/>
      <c r="BI1950" s="73" t="n"/>
      <c r="BJ1950" s="73" t="n"/>
      <c r="BK1950" s="73" t="n"/>
      <c r="BL1950" s="73" t="n"/>
      <c r="BM1950" s="73" t="n"/>
      <c r="BN1950" s="73" t="n"/>
      <c r="BO1950" s="73" t="n"/>
      <c r="BP1950" s="96" t="n"/>
      <c r="BQ1950" s="174" t="n"/>
      <c r="BR1950" s="174" t="n"/>
      <c r="BS1950" s="174" t="n"/>
      <c r="BT1950" s="174" t="n"/>
      <c r="BU1950" s="174" t="n"/>
      <c r="BV1950" s="174" t="n"/>
      <c r="BW1950" s="174" t="n"/>
      <c r="BX1950" s="174" t="n"/>
      <c r="BY1950" s="174" t="n"/>
      <c r="BZ1950" s="175" t="n"/>
      <c r="CA1950" s="176" t="n"/>
      <c r="CB1950" s="177" t="n"/>
      <c r="CC1950" s="118" t="n"/>
      <c r="CD1950" s="178" t="n"/>
      <c r="CE1950" s="120" t="n"/>
      <c r="CF1950" s="178" t="n"/>
      <c r="CG1950" s="179" t="n"/>
      <c r="CH1950" s="178" t="n"/>
      <c r="CI1950" s="180" t="n"/>
      <c r="CJ1950" s="181" t="n"/>
      <c r="CK1950" s="182" t="n"/>
    </row>
    <row r="1951">
      <c r="A1951" s="69" t="n"/>
      <c r="B1951" s="70" t="n"/>
      <c r="C1951" s="77" t="n"/>
      <c r="D1951" s="84" t="n"/>
      <c r="E1951" s="69" t="n"/>
      <c r="F1951" s="69" t="n"/>
      <c r="G1951" s="73" t="n"/>
      <c r="H1951" s="73" t="n"/>
      <c r="I1951" s="75" t="n"/>
      <c r="J1951" s="75" t="n"/>
      <c r="K1951" s="73" t="n"/>
      <c r="L1951" s="73" t="n"/>
      <c r="M1951" s="73" t="n"/>
      <c r="N1951" s="73" t="n"/>
      <c r="O1951" s="75" t="n"/>
      <c r="P1951" s="75" t="n"/>
      <c r="Q1951" s="73" t="n"/>
      <c r="R1951" s="73" t="n"/>
      <c r="S1951" s="73" t="n"/>
      <c r="T1951" s="73" t="n"/>
      <c r="U1951" s="73" t="n"/>
      <c r="V1951" s="73" t="n"/>
      <c r="W1951" s="73" t="n"/>
      <c r="X1951" s="73" t="n"/>
      <c r="Y1951" s="73" t="n"/>
      <c r="Z1951" s="73" t="n"/>
      <c r="AA1951" s="73" t="n"/>
      <c r="AB1951" s="73" t="n"/>
      <c r="AC1951" s="73" t="n"/>
      <c r="AD1951" s="73" t="n"/>
      <c r="AE1951" s="73" t="n"/>
      <c r="AF1951" s="73" t="n"/>
      <c r="AG1951" s="73" t="n"/>
      <c r="AH1951" s="73" t="n"/>
      <c r="AI1951" s="73" t="n"/>
      <c r="AJ1951" s="73" t="n"/>
      <c r="AK1951" s="73" t="n"/>
      <c r="AL1951" s="73" t="n"/>
      <c r="AM1951" s="73" t="n"/>
      <c r="AN1951" s="73" t="n"/>
      <c r="AO1951" s="73" t="n"/>
      <c r="AP1951" s="73" t="n"/>
      <c r="AQ1951" s="73" t="n"/>
      <c r="AR1951" s="73" t="n"/>
      <c r="AS1951" s="73" t="n"/>
      <c r="AT1951" s="73" t="n"/>
      <c r="AU1951" s="73" t="n"/>
      <c r="AV1951" s="73" t="n"/>
      <c r="AW1951" s="73" t="n"/>
      <c r="AX1951" s="73" t="n"/>
      <c r="AY1951" s="73" t="n"/>
      <c r="AZ1951" s="73" t="n"/>
      <c r="BA1951" s="73" t="n"/>
      <c r="BB1951" s="73" t="n"/>
      <c r="BC1951" s="73" t="n"/>
      <c r="BD1951" s="73" t="n"/>
      <c r="BE1951" s="73" t="n"/>
      <c r="BF1951" s="73" t="n"/>
      <c r="BG1951" s="73" t="n"/>
      <c r="BH1951" s="73" t="n"/>
      <c r="BI1951" s="73" t="n"/>
      <c r="BJ1951" s="73" t="n"/>
      <c r="BK1951" s="73" t="n"/>
      <c r="BL1951" s="73" t="n"/>
      <c r="BM1951" s="73" t="n"/>
      <c r="BN1951" s="73" t="n"/>
      <c r="BO1951" s="73" t="n"/>
      <c r="BP1951" s="96" t="n"/>
      <c r="BQ1951" s="174" t="n"/>
      <c r="BR1951" s="174" t="n"/>
      <c r="BS1951" s="174" t="n"/>
      <c r="BT1951" s="174" t="n"/>
      <c r="BU1951" s="174" t="n"/>
      <c r="BV1951" s="174" t="n"/>
      <c r="BW1951" s="174" t="n"/>
      <c r="BX1951" s="174" t="n"/>
      <c r="BY1951" s="174" t="n"/>
      <c r="BZ1951" s="175" t="n"/>
      <c r="CA1951" s="176" t="n"/>
      <c r="CB1951" s="177" t="n"/>
      <c r="CC1951" s="118" t="n"/>
      <c r="CD1951" s="178" t="n"/>
      <c r="CE1951" s="120" t="n"/>
      <c r="CF1951" s="178" t="n"/>
      <c r="CG1951" s="179" t="n"/>
      <c r="CH1951" s="178" t="n"/>
      <c r="CI1951" s="180" t="n"/>
      <c r="CJ1951" s="181" t="n"/>
      <c r="CK1951" s="182" t="n"/>
    </row>
    <row r="1952">
      <c r="A1952" s="69" t="n"/>
      <c r="B1952" s="70" t="n"/>
      <c r="C1952" s="77" t="n"/>
      <c r="D1952" s="84" t="n"/>
      <c r="E1952" s="69" t="n"/>
      <c r="F1952" s="69" t="n"/>
      <c r="G1952" s="73" t="n"/>
      <c r="H1952" s="73" t="n"/>
      <c r="I1952" s="75" t="n"/>
      <c r="J1952" s="75" t="n"/>
      <c r="K1952" s="73" t="n"/>
      <c r="L1952" s="73" t="n"/>
      <c r="M1952" s="73" t="n"/>
      <c r="N1952" s="73" t="n"/>
      <c r="O1952" s="75" t="n"/>
      <c r="P1952" s="75" t="n"/>
      <c r="Q1952" s="73" t="n"/>
      <c r="R1952" s="73" t="n"/>
      <c r="S1952" s="73" t="n"/>
      <c r="T1952" s="73" t="n"/>
      <c r="U1952" s="73" t="n"/>
      <c r="V1952" s="73" t="n"/>
      <c r="W1952" s="73" t="n"/>
      <c r="X1952" s="73" t="n"/>
      <c r="Y1952" s="73" t="n"/>
      <c r="Z1952" s="73" t="n"/>
      <c r="AA1952" s="73" t="n"/>
      <c r="AB1952" s="73" t="n"/>
      <c r="AC1952" s="73" t="n"/>
      <c r="AD1952" s="73" t="n"/>
      <c r="AE1952" s="73" t="n"/>
      <c r="AF1952" s="73" t="n"/>
      <c r="AG1952" s="73" t="n"/>
      <c r="AH1952" s="73" t="n"/>
      <c r="AI1952" s="73" t="n"/>
      <c r="AJ1952" s="73" t="n"/>
      <c r="AK1952" s="73" t="n"/>
      <c r="AL1952" s="73" t="n"/>
      <c r="AM1952" s="73" t="n"/>
      <c r="AN1952" s="73" t="n"/>
      <c r="AO1952" s="73" t="n"/>
      <c r="AP1952" s="73" t="n"/>
      <c r="AQ1952" s="73" t="n"/>
      <c r="AR1952" s="73" t="n"/>
      <c r="AS1952" s="73" t="n"/>
      <c r="AT1952" s="73" t="n"/>
      <c r="AU1952" s="73" t="n"/>
      <c r="AV1952" s="73" t="n"/>
      <c r="AW1952" s="73" t="n"/>
      <c r="AX1952" s="73" t="n"/>
      <c r="AY1952" s="73" t="n"/>
      <c r="AZ1952" s="73" t="n"/>
      <c r="BA1952" s="73" t="n"/>
      <c r="BB1952" s="73" t="n"/>
      <c r="BC1952" s="73" t="n"/>
      <c r="BD1952" s="73" t="n"/>
      <c r="BE1952" s="73" t="n"/>
      <c r="BF1952" s="73" t="n"/>
      <c r="BG1952" s="73" t="n"/>
      <c r="BH1952" s="73" t="n"/>
      <c r="BI1952" s="73" t="n"/>
      <c r="BJ1952" s="73" t="n"/>
      <c r="BK1952" s="73" t="n"/>
      <c r="BL1952" s="73" t="n"/>
      <c r="BM1952" s="73" t="n"/>
      <c r="BN1952" s="73" t="n"/>
      <c r="BO1952" s="73" t="n"/>
      <c r="BP1952" s="96" t="n"/>
      <c r="BQ1952" s="174" t="n"/>
      <c r="BR1952" s="174" t="n"/>
      <c r="BS1952" s="174" t="n"/>
      <c r="BT1952" s="174" t="n"/>
      <c r="BU1952" s="174" t="n"/>
      <c r="BV1952" s="174" t="n"/>
      <c r="BW1952" s="174" t="n"/>
      <c r="BX1952" s="174" t="n"/>
      <c r="BY1952" s="174" t="n"/>
      <c r="BZ1952" s="175" t="n"/>
      <c r="CA1952" s="176" t="n"/>
      <c r="CB1952" s="177" t="n"/>
      <c r="CC1952" s="118" t="n"/>
      <c r="CD1952" s="178" t="n"/>
      <c r="CE1952" s="120" t="n"/>
      <c r="CF1952" s="178" t="n"/>
      <c r="CG1952" s="179" t="n"/>
      <c r="CH1952" s="178" t="n"/>
      <c r="CI1952" s="180" t="n"/>
      <c r="CJ1952" s="181" t="n"/>
      <c r="CK1952" s="182" t="n"/>
    </row>
    <row r="1953">
      <c r="A1953" s="69" t="n"/>
      <c r="B1953" s="70" t="n"/>
      <c r="C1953" s="77" t="n"/>
      <c r="D1953" s="84" t="n"/>
      <c r="E1953" s="69" t="n"/>
      <c r="F1953" s="69" t="n"/>
      <c r="G1953" s="73" t="n"/>
      <c r="H1953" s="73" t="n"/>
      <c r="I1953" s="75" t="n"/>
      <c r="J1953" s="75" t="n"/>
      <c r="K1953" s="73" t="n"/>
      <c r="L1953" s="73" t="n"/>
      <c r="M1953" s="73" t="n"/>
      <c r="N1953" s="73" t="n"/>
      <c r="O1953" s="75" t="n"/>
      <c r="P1953" s="75" t="n"/>
      <c r="Q1953" s="73" t="n"/>
      <c r="R1953" s="73" t="n"/>
      <c r="S1953" s="73" t="n"/>
      <c r="T1953" s="73" t="n"/>
      <c r="U1953" s="73" t="n"/>
      <c r="V1953" s="73" t="n"/>
      <c r="W1953" s="73" t="n"/>
      <c r="X1953" s="73" t="n"/>
      <c r="Y1953" s="73" t="n"/>
      <c r="Z1953" s="73" t="n"/>
      <c r="AA1953" s="73" t="n"/>
      <c r="AB1953" s="73" t="n"/>
      <c r="AC1953" s="73" t="n"/>
      <c r="AD1953" s="73" t="n"/>
      <c r="AE1953" s="73" t="n"/>
      <c r="AF1953" s="73" t="n"/>
      <c r="AG1953" s="73" t="n"/>
      <c r="AH1953" s="73" t="n"/>
      <c r="AI1953" s="73" t="n"/>
      <c r="AJ1953" s="73" t="n"/>
      <c r="AK1953" s="73" t="n"/>
      <c r="AL1953" s="73" t="n"/>
      <c r="AM1953" s="73" t="n"/>
      <c r="AN1953" s="73" t="n"/>
      <c r="AO1953" s="73" t="n"/>
      <c r="AP1953" s="73" t="n"/>
      <c r="AQ1953" s="73" t="n"/>
      <c r="AR1953" s="73" t="n"/>
      <c r="AS1953" s="73" t="n"/>
      <c r="AT1953" s="73" t="n"/>
      <c r="AU1953" s="73" t="n"/>
      <c r="AV1953" s="73" t="n"/>
      <c r="AW1953" s="73" t="n"/>
      <c r="AX1953" s="73" t="n"/>
      <c r="AY1953" s="73" t="n"/>
      <c r="AZ1953" s="73" t="n"/>
      <c r="BA1953" s="73" t="n"/>
      <c r="BB1953" s="73" t="n"/>
      <c r="BC1953" s="73" t="n"/>
      <c r="BD1953" s="73" t="n"/>
      <c r="BE1953" s="73" t="n"/>
      <c r="BF1953" s="73" t="n"/>
      <c r="BG1953" s="73" t="n"/>
      <c r="BH1953" s="73" t="n"/>
      <c r="BI1953" s="73" t="n"/>
      <c r="BJ1953" s="73" t="n"/>
      <c r="BK1953" s="73" t="n"/>
      <c r="BL1953" s="73" t="n"/>
      <c r="BM1953" s="73" t="n"/>
      <c r="BN1953" s="73" t="n"/>
      <c r="BO1953" s="73" t="n"/>
      <c r="BP1953" s="96" t="n"/>
      <c r="BQ1953" s="174" t="n"/>
      <c r="BR1953" s="174" t="n"/>
      <c r="BS1953" s="174" t="n"/>
      <c r="BT1953" s="174" t="n"/>
      <c r="BU1953" s="174" t="n"/>
      <c r="BV1953" s="174" t="n"/>
      <c r="BW1953" s="174" t="n"/>
      <c r="BX1953" s="174" t="n"/>
      <c r="BY1953" s="174" t="n"/>
      <c r="BZ1953" s="175" t="n"/>
      <c r="CA1953" s="176" t="n"/>
      <c r="CB1953" s="177" t="n"/>
      <c r="CC1953" s="118" t="n"/>
      <c r="CD1953" s="178" t="n"/>
      <c r="CE1953" s="120" t="n"/>
      <c r="CF1953" s="178" t="n"/>
      <c r="CG1953" s="179" t="n"/>
      <c r="CH1953" s="178" t="n"/>
      <c r="CI1953" s="180" t="n"/>
      <c r="CJ1953" s="181" t="n"/>
      <c r="CK1953" s="182" t="n"/>
    </row>
    <row r="1954">
      <c r="A1954" s="69" t="n"/>
      <c r="B1954" s="70" t="n"/>
      <c r="C1954" s="77" t="n"/>
      <c r="D1954" s="84" t="n"/>
      <c r="E1954" s="69" t="n"/>
      <c r="F1954" s="69" t="n"/>
      <c r="G1954" s="73" t="n"/>
      <c r="H1954" s="73" t="n"/>
      <c r="I1954" s="75" t="n"/>
      <c r="J1954" s="75" t="n"/>
      <c r="K1954" s="73" t="n"/>
      <c r="L1954" s="73" t="n"/>
      <c r="M1954" s="73" t="n"/>
      <c r="N1954" s="73" t="n"/>
      <c r="O1954" s="75" t="n"/>
      <c r="P1954" s="75" t="n"/>
      <c r="Q1954" s="73" t="n"/>
      <c r="R1954" s="73" t="n"/>
      <c r="S1954" s="73" t="n"/>
      <c r="T1954" s="73" t="n"/>
      <c r="U1954" s="73" t="n"/>
      <c r="V1954" s="73" t="n"/>
      <c r="W1954" s="73" t="n"/>
      <c r="X1954" s="73" t="n"/>
      <c r="Y1954" s="73" t="n"/>
      <c r="Z1954" s="73" t="n"/>
      <c r="AA1954" s="73" t="n"/>
      <c r="AB1954" s="73" t="n"/>
      <c r="AC1954" s="73" t="n"/>
      <c r="AD1954" s="73" t="n"/>
      <c r="AE1954" s="73" t="n"/>
      <c r="AF1954" s="73" t="n"/>
      <c r="AG1954" s="73" t="n"/>
      <c r="AH1954" s="73" t="n"/>
      <c r="AI1954" s="73" t="n"/>
      <c r="AJ1954" s="73" t="n"/>
      <c r="AK1954" s="73" t="n"/>
      <c r="AL1954" s="73" t="n"/>
      <c r="AM1954" s="73" t="n"/>
      <c r="AN1954" s="73" t="n"/>
      <c r="AO1954" s="73" t="n"/>
      <c r="AP1954" s="73" t="n"/>
      <c r="AQ1954" s="73" t="n"/>
      <c r="AR1954" s="73" t="n"/>
      <c r="AS1954" s="73" t="n"/>
      <c r="AT1954" s="73" t="n"/>
      <c r="AU1954" s="73" t="n"/>
      <c r="AV1954" s="73" t="n"/>
      <c r="AW1954" s="73" t="n"/>
      <c r="AX1954" s="73" t="n"/>
      <c r="AY1954" s="73" t="n"/>
      <c r="AZ1954" s="73" t="n"/>
      <c r="BA1954" s="73" t="n"/>
      <c r="BB1954" s="73" t="n"/>
      <c r="BC1954" s="73" t="n"/>
      <c r="BD1954" s="73" t="n"/>
      <c r="BE1954" s="73" t="n"/>
      <c r="BF1954" s="73" t="n"/>
      <c r="BG1954" s="73" t="n"/>
      <c r="BH1954" s="73" t="n"/>
      <c r="BI1954" s="73" t="n"/>
      <c r="BJ1954" s="73" t="n"/>
      <c r="BK1954" s="73" t="n"/>
      <c r="BL1954" s="73" t="n"/>
      <c r="BM1954" s="73" t="n"/>
      <c r="BN1954" s="73" t="n"/>
      <c r="BO1954" s="73" t="n"/>
      <c r="BP1954" s="96" t="n"/>
      <c r="BQ1954" s="174" t="n"/>
      <c r="BR1954" s="174" t="n"/>
      <c r="BS1954" s="174" t="n"/>
      <c r="BT1954" s="174" t="n"/>
      <c r="BU1954" s="174" t="n"/>
      <c r="BV1954" s="174" t="n"/>
      <c r="BW1954" s="174" t="n"/>
      <c r="BX1954" s="174" t="n"/>
      <c r="BY1954" s="174" t="n"/>
      <c r="BZ1954" s="175" t="n"/>
      <c r="CA1954" s="176" t="n"/>
      <c r="CB1954" s="177" t="n"/>
      <c r="CC1954" s="118" t="n"/>
      <c r="CD1954" s="178" t="n"/>
      <c r="CE1954" s="120" t="n"/>
      <c r="CF1954" s="178" t="n"/>
      <c r="CG1954" s="179" t="n"/>
      <c r="CH1954" s="178" t="n"/>
      <c r="CI1954" s="180" t="n"/>
      <c r="CJ1954" s="181" t="n"/>
      <c r="CK1954" s="182" t="n"/>
    </row>
    <row r="1955">
      <c r="A1955" s="69" t="n"/>
      <c r="B1955" s="70" t="n"/>
      <c r="C1955" s="77" t="n"/>
      <c r="D1955" s="84" t="n"/>
      <c r="E1955" s="69" t="n"/>
      <c r="F1955" s="69" t="n"/>
      <c r="G1955" s="73" t="n"/>
      <c r="H1955" s="73" t="n"/>
      <c r="I1955" s="75" t="n"/>
      <c r="J1955" s="75" t="n"/>
      <c r="K1955" s="73" t="n"/>
      <c r="L1955" s="73" t="n"/>
      <c r="M1955" s="73" t="n"/>
      <c r="N1955" s="73" t="n"/>
      <c r="O1955" s="75" t="n"/>
      <c r="P1955" s="75" t="n"/>
      <c r="Q1955" s="73" t="n"/>
      <c r="R1955" s="73" t="n"/>
      <c r="S1955" s="73" t="n"/>
      <c r="T1955" s="73" t="n"/>
      <c r="U1955" s="73" t="n"/>
      <c r="V1955" s="73" t="n"/>
      <c r="W1955" s="73" t="n"/>
      <c r="X1955" s="73" t="n"/>
      <c r="Y1955" s="73" t="n"/>
      <c r="Z1955" s="73" t="n"/>
      <c r="AA1955" s="73" t="n"/>
      <c r="AB1955" s="73" t="n"/>
      <c r="AC1955" s="73" t="n"/>
      <c r="AD1955" s="73" t="n"/>
      <c r="AE1955" s="73" t="n"/>
      <c r="AF1955" s="73" t="n"/>
      <c r="AG1955" s="73" t="n"/>
      <c r="AH1955" s="73" t="n"/>
      <c r="AI1955" s="73" t="n"/>
      <c r="AJ1955" s="73" t="n"/>
      <c r="AK1955" s="73" t="n"/>
      <c r="AL1955" s="73" t="n"/>
      <c r="AM1955" s="73" t="n"/>
      <c r="AN1955" s="73" t="n"/>
      <c r="AO1955" s="73" t="n"/>
      <c r="AP1955" s="73" t="n"/>
      <c r="AQ1955" s="73" t="n"/>
      <c r="AR1955" s="73" t="n"/>
      <c r="AS1955" s="73" t="n"/>
      <c r="AT1955" s="73" t="n"/>
      <c r="AU1955" s="73" t="n"/>
      <c r="AV1955" s="73" t="n"/>
      <c r="AW1955" s="73" t="n"/>
      <c r="AX1955" s="73" t="n"/>
      <c r="AY1955" s="73" t="n"/>
      <c r="AZ1955" s="73" t="n"/>
      <c r="BA1955" s="73" t="n"/>
      <c r="BB1955" s="73" t="n"/>
      <c r="BC1955" s="73" t="n"/>
      <c r="BD1955" s="73" t="n"/>
      <c r="BE1955" s="73" t="n"/>
      <c r="BF1955" s="73" t="n"/>
      <c r="BG1955" s="73" t="n"/>
      <c r="BH1955" s="73" t="n"/>
      <c r="BI1955" s="73" t="n"/>
      <c r="BJ1955" s="73" t="n"/>
      <c r="BK1955" s="73" t="n"/>
      <c r="BL1955" s="73" t="n"/>
      <c r="BM1955" s="73" t="n"/>
      <c r="BN1955" s="73" t="n"/>
      <c r="BO1955" s="73" t="n"/>
      <c r="BP1955" s="96" t="n"/>
      <c r="BQ1955" s="174" t="n"/>
      <c r="BR1955" s="174" t="n"/>
      <c r="BS1955" s="174" t="n"/>
      <c r="BT1955" s="174" t="n"/>
      <c r="BU1955" s="174" t="n"/>
      <c r="BV1955" s="174" t="n"/>
      <c r="BW1955" s="174" t="n"/>
      <c r="BX1955" s="174" t="n"/>
      <c r="BY1955" s="174" t="n"/>
      <c r="BZ1955" s="175" t="n"/>
      <c r="CA1955" s="176" t="n"/>
      <c r="CB1955" s="177" t="n"/>
      <c r="CC1955" s="118" t="n"/>
      <c r="CD1955" s="178" t="n"/>
      <c r="CE1955" s="120" t="n"/>
      <c r="CF1955" s="178" t="n"/>
      <c r="CG1955" s="179" t="n"/>
      <c r="CH1955" s="178" t="n"/>
      <c r="CI1955" s="180" t="n"/>
      <c r="CJ1955" s="181" t="n"/>
      <c r="CK1955" s="182" t="n"/>
    </row>
    <row r="1956">
      <c r="A1956" s="69" t="n"/>
      <c r="B1956" s="70" t="n"/>
      <c r="C1956" s="77" t="n"/>
      <c r="D1956" s="84" t="n"/>
      <c r="E1956" s="69" t="n"/>
      <c r="F1956" s="69" t="n"/>
      <c r="G1956" s="73" t="n"/>
      <c r="H1956" s="73" t="n"/>
      <c r="I1956" s="75" t="n"/>
      <c r="J1956" s="75" t="n"/>
      <c r="K1956" s="73" t="n"/>
      <c r="L1956" s="73" t="n"/>
      <c r="M1956" s="73" t="n"/>
      <c r="N1956" s="73" t="n"/>
      <c r="O1956" s="75" t="n"/>
      <c r="P1956" s="75" t="n"/>
      <c r="Q1956" s="73" t="n"/>
      <c r="R1956" s="73" t="n"/>
      <c r="S1956" s="73" t="n"/>
      <c r="T1956" s="73" t="n"/>
      <c r="U1956" s="73" t="n"/>
      <c r="V1956" s="73" t="n"/>
      <c r="W1956" s="73" t="n"/>
      <c r="X1956" s="73" t="n"/>
      <c r="Y1956" s="73" t="n"/>
      <c r="Z1956" s="73" t="n"/>
      <c r="AA1956" s="73" t="n"/>
      <c r="AB1956" s="73" t="n"/>
      <c r="AC1956" s="73" t="n"/>
      <c r="AD1956" s="73" t="n"/>
      <c r="AE1956" s="73" t="n"/>
      <c r="AF1956" s="73" t="n"/>
      <c r="AG1956" s="73" t="n"/>
      <c r="AH1956" s="73" t="n"/>
      <c r="AI1956" s="73" t="n"/>
      <c r="AJ1956" s="73" t="n"/>
      <c r="AK1956" s="73" t="n"/>
      <c r="AL1956" s="73" t="n"/>
      <c r="AM1956" s="73" t="n"/>
      <c r="AN1956" s="73" t="n"/>
      <c r="AO1956" s="73" t="n"/>
      <c r="AP1956" s="73" t="n"/>
      <c r="AQ1956" s="73" t="n"/>
      <c r="AR1956" s="73" t="n"/>
      <c r="AS1956" s="73" t="n"/>
      <c r="AT1956" s="73" t="n"/>
      <c r="AU1956" s="73" t="n"/>
      <c r="AV1956" s="73" t="n"/>
      <c r="AW1956" s="73" t="n"/>
      <c r="AX1956" s="73" t="n"/>
      <c r="AY1956" s="73" t="n"/>
      <c r="AZ1956" s="73" t="n"/>
      <c r="BA1956" s="73" t="n"/>
      <c r="BB1956" s="73" t="n"/>
      <c r="BC1956" s="73" t="n"/>
      <c r="BD1956" s="73" t="n"/>
      <c r="BE1956" s="73" t="n"/>
      <c r="BF1956" s="73" t="n"/>
      <c r="BG1956" s="73" t="n"/>
      <c r="BH1956" s="73" t="n"/>
      <c r="BI1956" s="73" t="n"/>
      <c r="BJ1956" s="73" t="n"/>
      <c r="BK1956" s="73" t="n"/>
      <c r="BL1956" s="73" t="n"/>
      <c r="BM1956" s="73" t="n"/>
      <c r="BN1956" s="73" t="n"/>
      <c r="BO1956" s="73" t="n"/>
      <c r="BP1956" s="96" t="n"/>
      <c r="BQ1956" s="174" t="n"/>
      <c r="BR1956" s="174" t="n"/>
      <c r="BS1956" s="174" t="n"/>
      <c r="BT1956" s="174" t="n"/>
      <c r="BU1956" s="174" t="n"/>
      <c r="BV1956" s="174" t="n"/>
      <c r="BW1956" s="174" t="n"/>
      <c r="BX1956" s="174" t="n"/>
      <c r="BY1956" s="174" t="n"/>
      <c r="BZ1956" s="175" t="n"/>
      <c r="CA1956" s="176" t="n"/>
      <c r="CB1956" s="177" t="n"/>
      <c r="CC1956" s="118" t="n"/>
      <c r="CD1956" s="178" t="n"/>
      <c r="CE1956" s="120" t="n"/>
      <c r="CF1956" s="178" t="n"/>
      <c r="CG1956" s="179" t="n"/>
      <c r="CH1956" s="178" t="n"/>
      <c r="CI1956" s="180" t="n"/>
      <c r="CJ1956" s="181" t="n"/>
      <c r="CK1956" s="182" t="n"/>
    </row>
    <row r="1957">
      <c r="A1957" s="69" t="n"/>
      <c r="B1957" s="70" t="n"/>
      <c r="C1957" s="77" t="n"/>
      <c r="D1957" s="84" t="n"/>
      <c r="E1957" s="69" t="n"/>
      <c r="F1957" s="69" t="n"/>
      <c r="G1957" s="73" t="n"/>
      <c r="H1957" s="73" t="n"/>
      <c r="I1957" s="75" t="n"/>
      <c r="J1957" s="75" t="n"/>
      <c r="K1957" s="73" t="n"/>
      <c r="L1957" s="73" t="n"/>
      <c r="M1957" s="73" t="n"/>
      <c r="N1957" s="73" t="n"/>
      <c r="O1957" s="75" t="n"/>
      <c r="P1957" s="75" t="n"/>
      <c r="Q1957" s="73" t="n"/>
      <c r="R1957" s="73" t="n"/>
      <c r="S1957" s="73" t="n"/>
      <c r="T1957" s="73" t="n"/>
      <c r="U1957" s="73" t="n"/>
      <c r="V1957" s="73" t="n"/>
      <c r="W1957" s="73" t="n"/>
      <c r="X1957" s="73" t="n"/>
      <c r="Y1957" s="73" t="n"/>
      <c r="Z1957" s="73" t="n"/>
      <c r="AA1957" s="73" t="n"/>
      <c r="AB1957" s="73" t="n"/>
      <c r="AC1957" s="73" t="n"/>
      <c r="AD1957" s="73" t="n"/>
      <c r="AE1957" s="73" t="n"/>
      <c r="AF1957" s="73" t="n"/>
      <c r="AG1957" s="73" t="n"/>
      <c r="AH1957" s="73" t="n"/>
      <c r="AI1957" s="73" t="n"/>
      <c r="AJ1957" s="73" t="n"/>
      <c r="AK1957" s="73" t="n"/>
      <c r="AL1957" s="73" t="n"/>
      <c r="AM1957" s="73" t="n"/>
      <c r="AN1957" s="73" t="n"/>
      <c r="AO1957" s="73" t="n"/>
      <c r="AP1957" s="73" t="n"/>
      <c r="AQ1957" s="73" t="n"/>
      <c r="AR1957" s="73" t="n"/>
      <c r="AS1957" s="73" t="n"/>
      <c r="AT1957" s="73" t="n"/>
      <c r="AU1957" s="73" t="n"/>
      <c r="AV1957" s="73" t="n"/>
      <c r="AW1957" s="73" t="n"/>
      <c r="AX1957" s="73" t="n"/>
      <c r="AY1957" s="73" t="n"/>
      <c r="AZ1957" s="73" t="n"/>
      <c r="BA1957" s="73" t="n"/>
      <c r="BB1957" s="73" t="n"/>
      <c r="BC1957" s="73" t="n"/>
      <c r="BD1957" s="73" t="n"/>
      <c r="BE1957" s="73" t="n"/>
      <c r="BF1957" s="73" t="n"/>
      <c r="BG1957" s="73" t="n"/>
      <c r="BH1957" s="73" t="n"/>
      <c r="BI1957" s="73" t="n"/>
      <c r="BJ1957" s="73" t="n"/>
      <c r="BK1957" s="73" t="n"/>
      <c r="BL1957" s="73" t="n"/>
      <c r="BM1957" s="73" t="n"/>
      <c r="BN1957" s="73" t="n"/>
      <c r="BO1957" s="73" t="n"/>
      <c r="BP1957" s="96" t="n"/>
      <c r="BQ1957" s="174" t="n"/>
      <c r="BR1957" s="174" t="n"/>
      <c r="BS1957" s="174" t="n"/>
      <c r="BT1957" s="174" t="n"/>
      <c r="BU1957" s="174" t="n"/>
      <c r="BV1957" s="174" t="n"/>
      <c r="BW1957" s="174" t="n"/>
      <c r="BX1957" s="174" t="n"/>
      <c r="BY1957" s="174" t="n"/>
      <c r="BZ1957" s="175" t="n"/>
      <c r="CA1957" s="176" t="n"/>
      <c r="CB1957" s="177" t="n"/>
      <c r="CC1957" s="118" t="n"/>
      <c r="CD1957" s="178" t="n"/>
      <c r="CE1957" s="120" t="n"/>
      <c r="CF1957" s="178" t="n"/>
      <c r="CG1957" s="179" t="n"/>
      <c r="CH1957" s="178" t="n"/>
      <c r="CI1957" s="180" t="n"/>
      <c r="CJ1957" s="181" t="n"/>
      <c r="CK1957" s="182" t="n"/>
    </row>
    <row r="1958">
      <c r="A1958" s="69" t="n"/>
      <c r="B1958" s="70" t="n"/>
      <c r="C1958" s="77" t="n"/>
      <c r="D1958" s="84" t="n"/>
      <c r="E1958" s="69" t="n"/>
      <c r="F1958" s="69" t="n"/>
      <c r="G1958" s="73" t="n"/>
      <c r="H1958" s="73" t="n"/>
      <c r="I1958" s="75" t="n"/>
      <c r="J1958" s="75" t="n"/>
      <c r="K1958" s="73" t="n"/>
      <c r="L1958" s="73" t="n"/>
      <c r="M1958" s="73" t="n"/>
      <c r="N1958" s="73" t="n"/>
      <c r="O1958" s="75" t="n"/>
      <c r="P1958" s="75" t="n"/>
      <c r="Q1958" s="73" t="n"/>
      <c r="R1958" s="73" t="n"/>
      <c r="S1958" s="73" t="n"/>
      <c r="T1958" s="73" t="n"/>
      <c r="U1958" s="73" t="n"/>
      <c r="V1958" s="73" t="n"/>
      <c r="W1958" s="73" t="n"/>
      <c r="X1958" s="73" t="n"/>
      <c r="Y1958" s="73" t="n"/>
      <c r="Z1958" s="73" t="n"/>
      <c r="AA1958" s="73" t="n"/>
      <c r="AB1958" s="73" t="n"/>
      <c r="AC1958" s="73" t="n"/>
      <c r="AD1958" s="73" t="n"/>
      <c r="AE1958" s="73" t="n"/>
      <c r="AF1958" s="73" t="n"/>
      <c r="AG1958" s="73" t="n"/>
      <c r="AH1958" s="73" t="n"/>
      <c r="AI1958" s="73" t="n"/>
      <c r="AJ1958" s="73" t="n"/>
      <c r="AK1958" s="73" t="n"/>
      <c r="AL1958" s="73" t="n"/>
      <c r="AM1958" s="73" t="n"/>
      <c r="AN1958" s="73" t="n"/>
      <c r="AO1958" s="73" t="n"/>
      <c r="AP1958" s="73" t="n"/>
      <c r="AQ1958" s="73" t="n"/>
      <c r="AR1958" s="73" t="n"/>
      <c r="AS1958" s="73" t="n"/>
      <c r="AT1958" s="73" t="n"/>
      <c r="AU1958" s="73" t="n"/>
      <c r="AV1958" s="73" t="n"/>
      <c r="AW1958" s="73" t="n"/>
      <c r="AX1958" s="73" t="n"/>
      <c r="AY1958" s="73" t="n"/>
      <c r="AZ1958" s="73" t="n"/>
      <c r="BA1958" s="73" t="n"/>
      <c r="BB1958" s="73" t="n"/>
      <c r="BC1958" s="73" t="n"/>
      <c r="BD1958" s="73" t="n"/>
      <c r="BE1958" s="73" t="n"/>
      <c r="BF1958" s="73" t="n"/>
      <c r="BG1958" s="73" t="n"/>
      <c r="BH1958" s="73" t="n"/>
      <c r="BI1958" s="73" t="n"/>
      <c r="BJ1958" s="73" t="n"/>
      <c r="BK1958" s="73" t="n"/>
      <c r="BL1958" s="73" t="n"/>
      <c r="BM1958" s="73" t="n"/>
      <c r="BN1958" s="73" t="n"/>
      <c r="BO1958" s="73" t="n"/>
      <c r="BP1958" s="96" t="n"/>
      <c r="BQ1958" s="174" t="n"/>
      <c r="BR1958" s="174" t="n"/>
      <c r="BS1958" s="174" t="n"/>
      <c r="BT1958" s="174" t="n"/>
      <c r="BU1958" s="174" t="n"/>
      <c r="BV1958" s="174" t="n"/>
      <c r="BW1958" s="174" t="n"/>
      <c r="BX1958" s="174" t="n"/>
      <c r="BY1958" s="174" t="n"/>
      <c r="BZ1958" s="175" t="n"/>
      <c r="CA1958" s="176" t="n"/>
      <c r="CB1958" s="177" t="n"/>
      <c r="CC1958" s="118" t="n"/>
      <c r="CD1958" s="178" t="n"/>
      <c r="CE1958" s="120" t="n"/>
      <c r="CF1958" s="178" t="n"/>
      <c r="CG1958" s="179" t="n"/>
      <c r="CH1958" s="178" t="n"/>
      <c r="CI1958" s="180" t="n"/>
      <c r="CJ1958" s="181" t="n"/>
      <c r="CK1958" s="182" t="n"/>
    </row>
    <row r="1959">
      <c r="A1959" s="69" t="n"/>
      <c r="B1959" s="70" t="n"/>
      <c r="C1959" s="77" t="n"/>
      <c r="D1959" s="84" t="n"/>
      <c r="E1959" s="69" t="n"/>
      <c r="F1959" s="69" t="n"/>
      <c r="G1959" s="73" t="n"/>
      <c r="H1959" s="73" t="n"/>
      <c r="I1959" s="75" t="n"/>
      <c r="J1959" s="75" t="n"/>
      <c r="K1959" s="73" t="n"/>
      <c r="L1959" s="73" t="n"/>
      <c r="M1959" s="73" t="n"/>
      <c r="N1959" s="73" t="n"/>
      <c r="O1959" s="75" t="n"/>
      <c r="P1959" s="75" t="n"/>
      <c r="Q1959" s="73" t="n"/>
      <c r="R1959" s="73" t="n"/>
      <c r="S1959" s="73" t="n"/>
      <c r="T1959" s="73" t="n"/>
      <c r="U1959" s="73" t="n"/>
      <c r="V1959" s="73" t="n"/>
      <c r="W1959" s="73" t="n"/>
      <c r="X1959" s="73" t="n"/>
      <c r="Y1959" s="73" t="n"/>
      <c r="Z1959" s="73" t="n"/>
      <c r="AA1959" s="73" t="n"/>
      <c r="AB1959" s="73" t="n"/>
      <c r="AC1959" s="73" t="n"/>
      <c r="AD1959" s="73" t="n"/>
      <c r="AE1959" s="73" t="n"/>
      <c r="AF1959" s="73" t="n"/>
      <c r="AG1959" s="73" t="n"/>
      <c r="AH1959" s="73" t="n"/>
      <c r="AI1959" s="73" t="n"/>
      <c r="AJ1959" s="73" t="n"/>
      <c r="AK1959" s="73" t="n"/>
      <c r="AL1959" s="73" t="n"/>
      <c r="AM1959" s="73" t="n"/>
      <c r="AN1959" s="73" t="n"/>
      <c r="AO1959" s="73" t="n"/>
      <c r="AP1959" s="73" t="n"/>
      <c r="AQ1959" s="73" t="n"/>
      <c r="AR1959" s="73" t="n"/>
      <c r="AS1959" s="73" t="n"/>
      <c r="AT1959" s="73" t="n"/>
      <c r="AU1959" s="73" t="n"/>
      <c r="AV1959" s="73" t="n"/>
      <c r="AW1959" s="73" t="n"/>
      <c r="AX1959" s="73" t="n"/>
      <c r="AY1959" s="73" t="n"/>
      <c r="AZ1959" s="73" t="n"/>
      <c r="BA1959" s="73" t="n"/>
      <c r="BB1959" s="73" t="n"/>
      <c r="BC1959" s="73" t="n"/>
      <c r="BD1959" s="73" t="n"/>
      <c r="BE1959" s="73" t="n"/>
      <c r="BF1959" s="73" t="n"/>
      <c r="BG1959" s="73" t="n"/>
      <c r="BH1959" s="73" t="n"/>
      <c r="BI1959" s="73" t="n"/>
      <c r="BJ1959" s="73" t="n"/>
      <c r="BK1959" s="73" t="n"/>
      <c r="BL1959" s="73" t="n"/>
      <c r="BM1959" s="73" t="n"/>
      <c r="BN1959" s="73" t="n"/>
      <c r="BO1959" s="73" t="n"/>
      <c r="BP1959" s="96" t="n"/>
      <c r="BQ1959" s="174" t="n"/>
      <c r="BR1959" s="174" t="n"/>
      <c r="BS1959" s="174" t="n"/>
      <c r="BT1959" s="174" t="n"/>
      <c r="BU1959" s="174" t="n"/>
      <c r="BV1959" s="174" t="n"/>
      <c r="BW1959" s="174" t="n"/>
      <c r="BX1959" s="174" t="n"/>
      <c r="BY1959" s="174" t="n"/>
      <c r="BZ1959" s="175" t="n"/>
      <c r="CA1959" s="176" t="n"/>
      <c r="CB1959" s="177" t="n"/>
      <c r="CC1959" s="118" t="n"/>
      <c r="CD1959" s="178" t="n"/>
      <c r="CE1959" s="120" t="n"/>
      <c r="CF1959" s="178" t="n"/>
      <c r="CG1959" s="179" t="n"/>
      <c r="CH1959" s="178" t="n"/>
      <c r="CI1959" s="180" t="n"/>
      <c r="CJ1959" s="181" t="n"/>
      <c r="CK1959" s="182" t="n"/>
    </row>
    <row r="1960">
      <c r="A1960" s="69" t="n"/>
      <c r="B1960" s="70" t="n"/>
      <c r="C1960" s="77" t="n"/>
      <c r="D1960" s="84" t="n"/>
      <c r="E1960" s="69" t="n"/>
      <c r="F1960" s="69" t="n"/>
      <c r="G1960" s="73" t="n"/>
      <c r="H1960" s="73" t="n"/>
      <c r="I1960" s="75" t="n"/>
      <c r="J1960" s="75" t="n"/>
      <c r="K1960" s="73" t="n"/>
      <c r="L1960" s="73" t="n"/>
      <c r="M1960" s="73" t="n"/>
      <c r="N1960" s="73" t="n"/>
      <c r="O1960" s="75" t="n"/>
      <c r="P1960" s="75" t="n"/>
      <c r="Q1960" s="73" t="n"/>
      <c r="R1960" s="73" t="n"/>
      <c r="S1960" s="73" t="n"/>
      <c r="T1960" s="73" t="n"/>
      <c r="U1960" s="73" t="n"/>
      <c r="V1960" s="73" t="n"/>
      <c r="W1960" s="73" t="n"/>
      <c r="X1960" s="73" t="n"/>
      <c r="Y1960" s="73" t="n"/>
      <c r="Z1960" s="73" t="n"/>
      <c r="AA1960" s="73" t="n"/>
      <c r="AB1960" s="73" t="n"/>
      <c r="AC1960" s="73" t="n"/>
      <c r="AD1960" s="73" t="n"/>
      <c r="AE1960" s="73" t="n"/>
      <c r="AF1960" s="73" t="n"/>
      <c r="AG1960" s="73" t="n"/>
      <c r="AH1960" s="73" t="n"/>
      <c r="AI1960" s="73" t="n"/>
      <c r="AJ1960" s="73" t="n"/>
      <c r="AK1960" s="73" t="n"/>
      <c r="AL1960" s="73" t="n"/>
      <c r="AM1960" s="73" t="n"/>
      <c r="AN1960" s="73" t="n"/>
      <c r="AO1960" s="73" t="n"/>
      <c r="AP1960" s="73" t="n"/>
      <c r="AQ1960" s="73" t="n"/>
      <c r="AR1960" s="73" t="n"/>
      <c r="AS1960" s="73" t="n"/>
      <c r="AT1960" s="73" t="n"/>
      <c r="AU1960" s="73" t="n"/>
      <c r="AV1960" s="73" t="n"/>
      <c r="AW1960" s="73" t="n"/>
      <c r="AX1960" s="73" t="n"/>
      <c r="AY1960" s="73" t="n"/>
      <c r="AZ1960" s="73" t="n"/>
      <c r="BA1960" s="73" t="n"/>
      <c r="BB1960" s="73" t="n"/>
      <c r="BC1960" s="73" t="n"/>
      <c r="BD1960" s="73" t="n"/>
      <c r="BE1960" s="73" t="n"/>
      <c r="BF1960" s="73" t="n"/>
      <c r="BG1960" s="73" t="n"/>
      <c r="BH1960" s="73" t="n"/>
      <c r="BI1960" s="73" t="n"/>
      <c r="BJ1960" s="73" t="n"/>
      <c r="BK1960" s="73" t="n"/>
      <c r="BL1960" s="73" t="n"/>
      <c r="BM1960" s="73" t="n"/>
      <c r="BN1960" s="73" t="n"/>
      <c r="BO1960" s="73" t="n"/>
      <c r="BP1960" s="96" t="n"/>
      <c r="BQ1960" s="174" t="n"/>
      <c r="BR1960" s="174" t="n"/>
      <c r="BS1960" s="174" t="n"/>
      <c r="BT1960" s="174" t="n"/>
      <c r="BU1960" s="174" t="n"/>
      <c r="BV1960" s="174" t="n"/>
      <c r="BW1960" s="174" t="n"/>
      <c r="BX1960" s="174" t="n"/>
      <c r="BY1960" s="174" t="n"/>
      <c r="BZ1960" s="175" t="n"/>
      <c r="CA1960" s="176" t="n"/>
      <c r="CB1960" s="177" t="n"/>
      <c r="CC1960" s="118" t="n"/>
      <c r="CD1960" s="178" t="n"/>
      <c r="CE1960" s="120" t="n"/>
      <c r="CF1960" s="178" t="n"/>
      <c r="CG1960" s="179" t="n"/>
      <c r="CH1960" s="178" t="n"/>
      <c r="CI1960" s="180" t="n"/>
      <c r="CJ1960" s="181" t="n"/>
      <c r="CK1960" s="182" t="n"/>
    </row>
    <row r="1961">
      <c r="A1961" s="69" t="n"/>
      <c r="B1961" s="70" t="n"/>
      <c r="C1961" s="77" t="n"/>
      <c r="D1961" s="84" t="n"/>
      <c r="E1961" s="69" t="n"/>
      <c r="F1961" s="69" t="n"/>
      <c r="G1961" s="73" t="n"/>
      <c r="H1961" s="73" t="n"/>
      <c r="I1961" s="75" t="n"/>
      <c r="J1961" s="75" t="n"/>
      <c r="K1961" s="73" t="n"/>
      <c r="L1961" s="73" t="n"/>
      <c r="M1961" s="73" t="n"/>
      <c r="N1961" s="73" t="n"/>
      <c r="O1961" s="75" t="n"/>
      <c r="P1961" s="75" t="n"/>
      <c r="Q1961" s="73" t="n"/>
      <c r="R1961" s="73" t="n"/>
      <c r="S1961" s="73" t="n"/>
      <c r="T1961" s="73" t="n"/>
      <c r="U1961" s="73" t="n"/>
      <c r="V1961" s="73" t="n"/>
      <c r="W1961" s="73" t="n"/>
      <c r="X1961" s="73" t="n"/>
      <c r="Y1961" s="73" t="n"/>
      <c r="Z1961" s="73" t="n"/>
      <c r="AA1961" s="73" t="n"/>
      <c r="AB1961" s="73" t="n"/>
      <c r="AC1961" s="73" t="n"/>
      <c r="AD1961" s="73" t="n"/>
      <c r="AE1961" s="73" t="n"/>
      <c r="AF1961" s="73" t="n"/>
      <c r="AG1961" s="73" t="n"/>
      <c r="AH1961" s="73" t="n"/>
      <c r="AI1961" s="73" t="n"/>
      <c r="AJ1961" s="73" t="n"/>
      <c r="AK1961" s="73" t="n"/>
      <c r="AL1961" s="73" t="n"/>
      <c r="AM1961" s="73" t="n"/>
      <c r="AN1961" s="73" t="n"/>
      <c r="AO1961" s="73" t="n"/>
      <c r="AP1961" s="73" t="n"/>
      <c r="AQ1961" s="73" t="n"/>
      <c r="AR1961" s="73" t="n"/>
      <c r="AS1961" s="73" t="n"/>
      <c r="AT1961" s="73" t="n"/>
      <c r="AU1961" s="73" t="n"/>
      <c r="AV1961" s="73" t="n"/>
      <c r="AW1961" s="73" t="n"/>
      <c r="AX1961" s="73" t="n"/>
      <c r="AY1961" s="73" t="n"/>
      <c r="AZ1961" s="73" t="n"/>
      <c r="BA1961" s="73" t="n"/>
      <c r="BB1961" s="73" t="n"/>
      <c r="BC1961" s="73" t="n"/>
      <c r="BD1961" s="73" t="n"/>
      <c r="BE1961" s="73" t="n"/>
      <c r="BF1961" s="73" t="n"/>
      <c r="BG1961" s="73" t="n"/>
      <c r="BH1961" s="73" t="n"/>
      <c r="BI1961" s="73" t="n"/>
      <c r="BJ1961" s="73" t="n"/>
      <c r="BK1961" s="73" t="n"/>
      <c r="BL1961" s="73" t="n"/>
      <c r="BM1961" s="73" t="n"/>
      <c r="BN1961" s="73" t="n"/>
      <c r="BO1961" s="73" t="n"/>
      <c r="BP1961" s="96" t="n"/>
      <c r="BQ1961" s="174" t="n"/>
      <c r="BR1961" s="174" t="n"/>
      <c r="BS1961" s="174" t="n"/>
      <c r="BT1961" s="174" t="n"/>
      <c r="BU1961" s="174" t="n"/>
      <c r="BV1961" s="174" t="n"/>
      <c r="BW1961" s="174" t="n"/>
      <c r="BX1961" s="174" t="n"/>
      <c r="BY1961" s="174" t="n"/>
      <c r="BZ1961" s="175" t="n"/>
      <c r="CA1961" s="176" t="n"/>
      <c r="CB1961" s="177" t="n"/>
      <c r="CC1961" s="118" t="n"/>
      <c r="CD1961" s="178" t="n"/>
      <c r="CE1961" s="120" t="n"/>
      <c r="CF1961" s="178" t="n"/>
      <c r="CG1961" s="179" t="n"/>
      <c r="CH1961" s="178" t="n"/>
      <c r="CI1961" s="180" t="n"/>
      <c r="CJ1961" s="181" t="n"/>
      <c r="CK1961" s="182" t="n"/>
    </row>
    <row r="1962">
      <c r="A1962" s="69" t="n"/>
      <c r="B1962" s="70" t="n"/>
      <c r="C1962" s="77" t="n"/>
      <c r="D1962" s="84" t="n"/>
      <c r="E1962" s="69" t="n"/>
      <c r="F1962" s="69" t="n"/>
      <c r="G1962" s="73" t="n"/>
      <c r="H1962" s="73" t="n"/>
      <c r="I1962" s="75" t="n"/>
      <c r="J1962" s="75" t="n"/>
      <c r="K1962" s="73" t="n"/>
      <c r="L1962" s="73" t="n"/>
      <c r="M1962" s="73" t="n"/>
      <c r="N1962" s="73" t="n"/>
      <c r="O1962" s="75" t="n"/>
      <c r="P1962" s="75" t="n"/>
      <c r="Q1962" s="73" t="n"/>
      <c r="R1962" s="73" t="n"/>
      <c r="S1962" s="73" t="n"/>
      <c r="T1962" s="73" t="n"/>
      <c r="U1962" s="73" t="n"/>
      <c r="V1962" s="73" t="n"/>
      <c r="W1962" s="73" t="n"/>
      <c r="X1962" s="73" t="n"/>
      <c r="Y1962" s="73" t="n"/>
      <c r="Z1962" s="73" t="n"/>
      <c r="AA1962" s="73" t="n"/>
      <c r="AB1962" s="73" t="n"/>
      <c r="AC1962" s="73" t="n"/>
      <c r="AD1962" s="73" t="n"/>
      <c r="AE1962" s="73" t="n"/>
      <c r="AF1962" s="73" t="n"/>
      <c r="AG1962" s="73" t="n"/>
      <c r="AH1962" s="73" t="n"/>
      <c r="AI1962" s="73" t="n"/>
      <c r="AJ1962" s="73" t="n"/>
      <c r="AK1962" s="73" t="n"/>
      <c r="AL1962" s="73" t="n"/>
      <c r="AM1962" s="73" t="n"/>
      <c r="AN1962" s="73" t="n"/>
      <c r="AO1962" s="73" t="n"/>
      <c r="AP1962" s="73" t="n"/>
      <c r="AQ1962" s="73" t="n"/>
      <c r="AR1962" s="73" t="n"/>
      <c r="AS1962" s="73" t="n"/>
      <c r="AT1962" s="73" t="n"/>
      <c r="AU1962" s="73" t="n"/>
      <c r="AV1962" s="73" t="n"/>
      <c r="AW1962" s="73" t="n"/>
      <c r="AX1962" s="73" t="n"/>
      <c r="AY1962" s="73" t="n"/>
      <c r="AZ1962" s="73" t="n"/>
      <c r="BA1962" s="73" t="n"/>
      <c r="BB1962" s="73" t="n"/>
      <c r="BC1962" s="73" t="n"/>
      <c r="BD1962" s="73" t="n"/>
      <c r="BE1962" s="73" t="n"/>
      <c r="BF1962" s="73" t="n"/>
      <c r="BG1962" s="73" t="n"/>
      <c r="BH1962" s="73" t="n"/>
      <c r="BI1962" s="73" t="n"/>
      <c r="BJ1962" s="73" t="n"/>
      <c r="BK1962" s="73" t="n"/>
      <c r="BL1962" s="73" t="n"/>
      <c r="BM1962" s="73" t="n"/>
      <c r="BN1962" s="73" t="n"/>
      <c r="BO1962" s="73" t="n"/>
      <c r="BP1962" s="96" t="n"/>
      <c r="BQ1962" s="174" t="n"/>
      <c r="BR1962" s="174" t="n"/>
      <c r="BS1962" s="174" t="n"/>
      <c r="BT1962" s="174" t="n"/>
      <c r="BU1962" s="174" t="n"/>
      <c r="BV1962" s="174" t="n"/>
      <c r="BW1962" s="174" t="n"/>
      <c r="BX1962" s="174" t="n"/>
      <c r="BY1962" s="174" t="n"/>
      <c r="BZ1962" s="175" t="n"/>
      <c r="CA1962" s="176" t="n"/>
      <c r="CB1962" s="177" t="n"/>
      <c r="CC1962" s="118" t="n"/>
      <c r="CD1962" s="178" t="n"/>
      <c r="CE1962" s="120" t="n"/>
      <c r="CF1962" s="178" t="n"/>
      <c r="CG1962" s="179" t="n"/>
      <c r="CH1962" s="178" t="n"/>
      <c r="CI1962" s="180" t="n"/>
      <c r="CJ1962" s="181" t="n"/>
      <c r="CK1962" s="182" t="n"/>
    </row>
    <row r="1963">
      <c r="A1963" s="69" t="n"/>
      <c r="B1963" s="70" t="n"/>
      <c r="C1963" s="77" t="n"/>
      <c r="D1963" s="84" t="n"/>
      <c r="E1963" s="69" t="n"/>
      <c r="F1963" s="69" t="n"/>
      <c r="G1963" s="73" t="n"/>
      <c r="H1963" s="73" t="n"/>
      <c r="I1963" s="75" t="n"/>
      <c r="J1963" s="75" t="n"/>
      <c r="K1963" s="73" t="n"/>
      <c r="L1963" s="73" t="n"/>
      <c r="M1963" s="73" t="n"/>
      <c r="N1963" s="73" t="n"/>
      <c r="O1963" s="75" t="n"/>
      <c r="P1963" s="75" t="n"/>
      <c r="Q1963" s="73" t="n"/>
      <c r="R1963" s="73" t="n"/>
      <c r="S1963" s="73" t="n"/>
      <c r="T1963" s="73" t="n"/>
      <c r="U1963" s="73" t="n"/>
      <c r="V1963" s="73" t="n"/>
      <c r="W1963" s="73" t="n"/>
      <c r="X1963" s="73" t="n"/>
      <c r="Y1963" s="73" t="n"/>
      <c r="Z1963" s="73" t="n"/>
      <c r="AA1963" s="73" t="n"/>
      <c r="AB1963" s="73" t="n"/>
      <c r="AC1963" s="73" t="n"/>
      <c r="AD1963" s="73" t="n"/>
      <c r="AE1963" s="73" t="n"/>
      <c r="AF1963" s="73" t="n"/>
      <c r="AG1963" s="73" t="n"/>
      <c r="AH1963" s="73" t="n"/>
      <c r="AI1963" s="73" t="n"/>
      <c r="AJ1963" s="73" t="n"/>
      <c r="AK1963" s="73" t="n"/>
      <c r="AL1963" s="73" t="n"/>
      <c r="AM1963" s="73" t="n"/>
      <c r="AN1963" s="73" t="n"/>
      <c r="AO1963" s="73" t="n"/>
      <c r="AP1963" s="73" t="n"/>
      <c r="AQ1963" s="73" t="n"/>
      <c r="AR1963" s="73" t="n"/>
      <c r="AS1963" s="73" t="n"/>
      <c r="AT1963" s="73" t="n"/>
      <c r="AU1963" s="73" t="n"/>
      <c r="AV1963" s="73" t="n"/>
      <c r="AW1963" s="73" t="n"/>
      <c r="AX1963" s="73" t="n"/>
      <c r="AY1963" s="73" t="n"/>
      <c r="AZ1963" s="73" t="n"/>
      <c r="BA1963" s="73" t="n"/>
      <c r="BB1963" s="73" t="n"/>
      <c r="BC1963" s="73" t="n"/>
      <c r="BD1963" s="73" t="n"/>
      <c r="BE1963" s="73" t="n"/>
      <c r="BF1963" s="73" t="n"/>
      <c r="BG1963" s="73" t="n"/>
      <c r="BH1963" s="73" t="n"/>
      <c r="BI1963" s="73" t="n"/>
      <c r="BJ1963" s="73" t="n"/>
      <c r="BK1963" s="73" t="n"/>
      <c r="BL1963" s="73" t="n"/>
      <c r="BM1963" s="73" t="n"/>
      <c r="BN1963" s="73" t="n"/>
      <c r="BO1963" s="73" t="n"/>
      <c r="BP1963" s="96" t="n"/>
      <c r="BQ1963" s="174" t="n"/>
      <c r="BR1963" s="174" t="n"/>
      <c r="BS1963" s="174" t="n"/>
      <c r="BT1963" s="174" t="n"/>
      <c r="BU1963" s="174" t="n"/>
      <c r="BV1963" s="174" t="n"/>
      <c r="BW1963" s="174" t="n"/>
      <c r="BX1963" s="174" t="n"/>
      <c r="BY1963" s="174" t="n"/>
      <c r="BZ1963" s="175" t="n"/>
      <c r="CA1963" s="176" t="n"/>
      <c r="CB1963" s="177" t="n"/>
      <c r="CC1963" s="118" t="n"/>
      <c r="CD1963" s="178" t="n"/>
      <c r="CE1963" s="120" t="n"/>
      <c r="CF1963" s="178" t="n"/>
      <c r="CG1963" s="179" t="n"/>
      <c r="CH1963" s="178" t="n"/>
      <c r="CI1963" s="180" t="n"/>
      <c r="CJ1963" s="181" t="n"/>
      <c r="CK1963" s="182" t="n"/>
    </row>
    <row r="1964">
      <c r="A1964" s="69" t="n"/>
      <c r="B1964" s="70" t="n"/>
      <c r="C1964" s="77" t="n"/>
      <c r="D1964" s="84" t="n"/>
      <c r="E1964" s="69" t="n"/>
      <c r="F1964" s="69" t="n"/>
      <c r="G1964" s="73" t="n"/>
      <c r="H1964" s="73" t="n"/>
      <c r="I1964" s="75" t="n"/>
      <c r="J1964" s="75" t="n"/>
      <c r="K1964" s="73" t="n"/>
      <c r="L1964" s="73" t="n"/>
      <c r="M1964" s="73" t="n"/>
      <c r="N1964" s="73" t="n"/>
      <c r="O1964" s="75" t="n"/>
      <c r="P1964" s="75" t="n"/>
      <c r="Q1964" s="73" t="n"/>
      <c r="R1964" s="73" t="n"/>
      <c r="S1964" s="73" t="n"/>
      <c r="T1964" s="73" t="n"/>
      <c r="U1964" s="73" t="n"/>
      <c r="V1964" s="73" t="n"/>
      <c r="W1964" s="73" t="n"/>
      <c r="X1964" s="73" t="n"/>
      <c r="Y1964" s="73" t="n"/>
      <c r="Z1964" s="73" t="n"/>
      <c r="AA1964" s="73" t="n"/>
      <c r="AB1964" s="73" t="n"/>
      <c r="AC1964" s="73" t="n"/>
      <c r="AD1964" s="73" t="n"/>
      <c r="AE1964" s="73" t="n"/>
      <c r="AF1964" s="73" t="n"/>
      <c r="AG1964" s="73" t="n"/>
      <c r="AH1964" s="73" t="n"/>
      <c r="AI1964" s="73" t="n"/>
      <c r="AJ1964" s="73" t="n"/>
      <c r="AK1964" s="73" t="n"/>
      <c r="AL1964" s="73" t="n"/>
      <c r="AM1964" s="73" t="n"/>
      <c r="AN1964" s="73" t="n"/>
      <c r="AO1964" s="73" t="n"/>
      <c r="AP1964" s="73" t="n"/>
      <c r="AQ1964" s="73" t="n"/>
      <c r="AR1964" s="73" t="n"/>
      <c r="AS1964" s="73" t="n"/>
      <c r="AT1964" s="73" t="n"/>
      <c r="AU1964" s="73" t="n"/>
      <c r="AV1964" s="73" t="n"/>
      <c r="AW1964" s="73" t="n"/>
      <c r="AX1964" s="73" t="n"/>
      <c r="AY1964" s="73" t="n"/>
      <c r="AZ1964" s="73" t="n"/>
      <c r="BA1964" s="73" t="n"/>
      <c r="BB1964" s="73" t="n"/>
      <c r="BC1964" s="73" t="n"/>
      <c r="BD1964" s="73" t="n"/>
      <c r="BE1964" s="73" t="n"/>
      <c r="BF1964" s="73" t="n"/>
      <c r="BG1964" s="73" t="n"/>
      <c r="BH1964" s="73" t="n"/>
      <c r="BI1964" s="73" t="n"/>
      <c r="BJ1964" s="73" t="n"/>
      <c r="BK1964" s="73" t="n"/>
      <c r="BL1964" s="73" t="n"/>
      <c r="BM1964" s="73" t="n"/>
      <c r="BN1964" s="73" t="n"/>
      <c r="BO1964" s="73" t="n"/>
      <c r="BP1964" s="96" t="n"/>
      <c r="BQ1964" s="174" t="n"/>
      <c r="BR1964" s="174" t="n"/>
      <c r="BS1964" s="174" t="n"/>
      <c r="BT1964" s="174" t="n"/>
      <c r="BU1964" s="174" t="n"/>
      <c r="BV1964" s="174" t="n"/>
      <c r="BW1964" s="174" t="n"/>
      <c r="BX1964" s="174" t="n"/>
      <c r="BY1964" s="174" t="n"/>
      <c r="BZ1964" s="175" t="n"/>
      <c r="CA1964" s="176" t="n"/>
      <c r="CB1964" s="177" t="n"/>
      <c r="CC1964" s="118" t="n"/>
      <c r="CD1964" s="178" t="n"/>
      <c r="CE1964" s="120" t="n"/>
      <c r="CF1964" s="178" t="n"/>
      <c r="CG1964" s="179" t="n"/>
      <c r="CH1964" s="178" t="n"/>
      <c r="CI1964" s="180" t="n"/>
      <c r="CJ1964" s="181" t="n"/>
      <c r="CK1964" s="182" t="n"/>
    </row>
    <row r="1965">
      <c r="A1965" s="69" t="n"/>
      <c r="B1965" s="70" t="n"/>
      <c r="C1965" s="77" t="n"/>
      <c r="D1965" s="84" t="n"/>
      <c r="E1965" s="69" t="n"/>
      <c r="F1965" s="69" t="n"/>
      <c r="G1965" s="73" t="n"/>
      <c r="H1965" s="73" t="n"/>
      <c r="I1965" s="75" t="n"/>
      <c r="J1965" s="75" t="n"/>
      <c r="K1965" s="73" t="n"/>
      <c r="L1965" s="73" t="n"/>
      <c r="M1965" s="73" t="n"/>
      <c r="N1965" s="73" t="n"/>
      <c r="O1965" s="75" t="n"/>
      <c r="P1965" s="75" t="n"/>
      <c r="Q1965" s="73" t="n"/>
      <c r="R1965" s="73" t="n"/>
      <c r="S1965" s="73" t="n"/>
      <c r="T1965" s="73" t="n"/>
      <c r="U1965" s="73" t="n"/>
      <c r="V1965" s="73" t="n"/>
      <c r="W1965" s="73" t="n"/>
      <c r="X1965" s="73" t="n"/>
      <c r="Y1965" s="73" t="n"/>
      <c r="Z1965" s="73" t="n"/>
      <c r="AA1965" s="73" t="n"/>
      <c r="AB1965" s="73" t="n"/>
      <c r="AC1965" s="73" t="n"/>
      <c r="AD1965" s="73" t="n"/>
      <c r="AE1965" s="73" t="n"/>
      <c r="AF1965" s="73" t="n"/>
      <c r="AG1965" s="73" t="n"/>
      <c r="AH1965" s="73" t="n"/>
      <c r="AI1965" s="73" t="n"/>
      <c r="AJ1965" s="73" t="n"/>
      <c r="AK1965" s="73" t="n"/>
      <c r="AL1965" s="73" t="n"/>
      <c r="AM1965" s="73" t="n"/>
      <c r="AN1965" s="73" t="n"/>
      <c r="AO1965" s="73" t="n"/>
      <c r="AP1965" s="73" t="n"/>
      <c r="AQ1965" s="73" t="n"/>
      <c r="AR1965" s="73" t="n"/>
      <c r="AS1965" s="73" t="n"/>
      <c r="AT1965" s="73" t="n"/>
      <c r="AU1965" s="73" t="n"/>
      <c r="AV1965" s="73" t="n"/>
      <c r="AW1965" s="73" t="n"/>
      <c r="AX1965" s="73" t="n"/>
      <c r="AY1965" s="73" t="n"/>
      <c r="AZ1965" s="73" t="n"/>
      <c r="BA1965" s="73" t="n"/>
      <c r="BB1965" s="73" t="n"/>
      <c r="BC1965" s="73" t="n"/>
      <c r="BD1965" s="73" t="n"/>
      <c r="BE1965" s="73" t="n"/>
      <c r="BF1965" s="73" t="n"/>
      <c r="BG1965" s="73" t="n"/>
      <c r="BH1965" s="73" t="n"/>
      <c r="BI1965" s="73" t="n"/>
      <c r="BJ1965" s="73" t="n"/>
      <c r="BK1965" s="73" t="n"/>
      <c r="BL1965" s="73" t="n"/>
      <c r="BM1965" s="73" t="n"/>
      <c r="BN1965" s="73" t="n"/>
      <c r="BO1965" s="73" t="n"/>
      <c r="BP1965" s="96" t="n"/>
      <c r="BQ1965" s="174" t="n"/>
      <c r="BR1965" s="174" t="n"/>
      <c r="BS1965" s="174" t="n"/>
      <c r="BT1965" s="174" t="n"/>
      <c r="BU1965" s="174" t="n"/>
      <c r="BV1965" s="174" t="n"/>
      <c r="BW1965" s="174" t="n"/>
      <c r="BX1965" s="174" t="n"/>
      <c r="BY1965" s="174" t="n"/>
      <c r="BZ1965" s="175" t="n"/>
      <c r="CA1965" s="176" t="n"/>
      <c r="CB1965" s="177" t="n"/>
      <c r="CC1965" s="118" t="n"/>
      <c r="CD1965" s="178" t="n"/>
      <c r="CE1965" s="120" t="n"/>
      <c r="CF1965" s="178" t="n"/>
      <c r="CG1965" s="179" t="n"/>
      <c r="CH1965" s="178" t="n"/>
      <c r="CI1965" s="180" t="n"/>
      <c r="CJ1965" s="181" t="n"/>
      <c r="CK1965" s="182" t="n"/>
    </row>
    <row r="1966">
      <c r="A1966" s="69" t="n"/>
      <c r="B1966" s="70" t="n"/>
      <c r="C1966" s="77" t="n"/>
      <c r="D1966" s="84" t="n"/>
      <c r="E1966" s="69" t="n"/>
      <c r="F1966" s="69" t="n"/>
      <c r="G1966" s="73" t="n"/>
      <c r="H1966" s="73" t="n"/>
      <c r="I1966" s="75" t="n"/>
      <c r="J1966" s="75" t="n"/>
      <c r="K1966" s="73" t="n"/>
      <c r="L1966" s="73" t="n"/>
      <c r="M1966" s="73" t="n"/>
      <c r="N1966" s="73" t="n"/>
      <c r="O1966" s="75" t="n"/>
      <c r="P1966" s="75" t="n"/>
      <c r="Q1966" s="73" t="n"/>
      <c r="R1966" s="73" t="n"/>
      <c r="S1966" s="73" t="n"/>
      <c r="T1966" s="73" t="n"/>
      <c r="U1966" s="73" t="n"/>
      <c r="V1966" s="73" t="n"/>
      <c r="W1966" s="73" t="n"/>
      <c r="X1966" s="73" t="n"/>
      <c r="Y1966" s="73" t="n"/>
      <c r="Z1966" s="73" t="n"/>
      <c r="AA1966" s="73" t="n"/>
      <c r="AB1966" s="73" t="n"/>
      <c r="AC1966" s="73" t="n"/>
      <c r="AD1966" s="73" t="n"/>
      <c r="AE1966" s="73" t="n"/>
      <c r="AF1966" s="73" t="n"/>
      <c r="AG1966" s="73" t="n"/>
      <c r="AH1966" s="73" t="n"/>
      <c r="AI1966" s="73" t="n"/>
      <c r="AJ1966" s="73" t="n"/>
      <c r="AK1966" s="73" t="n"/>
      <c r="AL1966" s="73" t="n"/>
      <c r="AM1966" s="73" t="n"/>
      <c r="AN1966" s="73" t="n"/>
      <c r="AO1966" s="73" t="n"/>
      <c r="AP1966" s="73" t="n"/>
      <c r="AQ1966" s="73" t="n"/>
      <c r="AR1966" s="73" t="n"/>
      <c r="AS1966" s="73" t="n"/>
      <c r="AT1966" s="73" t="n"/>
      <c r="AU1966" s="73" t="n"/>
      <c r="AV1966" s="73" t="n"/>
      <c r="AW1966" s="73" t="n"/>
      <c r="AX1966" s="73" t="n"/>
      <c r="AY1966" s="73" t="n"/>
      <c r="AZ1966" s="73" t="n"/>
      <c r="BA1966" s="73" t="n"/>
      <c r="BB1966" s="73" t="n"/>
      <c r="BC1966" s="73" t="n"/>
      <c r="BD1966" s="73" t="n"/>
      <c r="BE1966" s="73" t="n"/>
      <c r="BF1966" s="73" t="n"/>
      <c r="BG1966" s="73" t="n"/>
      <c r="BH1966" s="73" t="n"/>
      <c r="BI1966" s="73" t="n"/>
      <c r="BJ1966" s="73" t="n"/>
      <c r="BK1966" s="73" t="n"/>
      <c r="BL1966" s="73" t="n"/>
      <c r="BM1966" s="73" t="n"/>
      <c r="BN1966" s="73" t="n"/>
      <c r="BO1966" s="73" t="n"/>
      <c r="BP1966" s="96" t="n"/>
      <c r="BQ1966" s="174" t="n"/>
      <c r="BR1966" s="174" t="n"/>
      <c r="BS1966" s="174" t="n"/>
      <c r="BT1966" s="174" t="n"/>
      <c r="BU1966" s="174" t="n"/>
      <c r="BV1966" s="174" t="n"/>
      <c r="BW1966" s="174" t="n"/>
      <c r="BX1966" s="174" t="n"/>
      <c r="BY1966" s="174" t="n"/>
      <c r="BZ1966" s="175" t="n"/>
      <c r="CA1966" s="176" t="n"/>
      <c r="CB1966" s="177" t="n"/>
      <c r="CC1966" s="118" t="n"/>
      <c r="CD1966" s="178" t="n"/>
      <c r="CE1966" s="120" t="n"/>
      <c r="CF1966" s="178" t="n"/>
      <c r="CG1966" s="179" t="n"/>
      <c r="CH1966" s="178" t="n"/>
      <c r="CI1966" s="180" t="n"/>
      <c r="CJ1966" s="181" t="n"/>
      <c r="CK1966" s="182" t="n"/>
    </row>
    <row r="1967">
      <c r="A1967" s="69" t="n"/>
      <c r="B1967" s="70" t="n"/>
      <c r="C1967" s="77" t="n"/>
      <c r="D1967" s="84" t="n"/>
      <c r="E1967" s="69" t="n"/>
      <c r="F1967" s="69" t="n"/>
      <c r="G1967" s="73" t="n"/>
      <c r="H1967" s="73" t="n"/>
      <c r="I1967" s="75" t="n"/>
      <c r="J1967" s="75" t="n"/>
      <c r="K1967" s="73" t="n"/>
      <c r="L1967" s="73" t="n"/>
      <c r="M1967" s="73" t="n"/>
      <c r="N1967" s="73" t="n"/>
      <c r="O1967" s="75" t="n"/>
      <c r="P1967" s="75" t="n"/>
      <c r="Q1967" s="73" t="n"/>
      <c r="R1967" s="73" t="n"/>
      <c r="S1967" s="73" t="n"/>
      <c r="T1967" s="73" t="n"/>
      <c r="U1967" s="73" t="n"/>
      <c r="V1967" s="73" t="n"/>
      <c r="W1967" s="73" t="n"/>
      <c r="X1967" s="73" t="n"/>
      <c r="Y1967" s="73" t="n"/>
      <c r="Z1967" s="73" t="n"/>
      <c r="AA1967" s="73" t="n"/>
      <c r="AB1967" s="73" t="n"/>
      <c r="AC1967" s="73" t="n"/>
      <c r="AD1967" s="73" t="n"/>
      <c r="AE1967" s="73" t="n"/>
      <c r="AF1967" s="73" t="n"/>
      <c r="AG1967" s="73" t="n"/>
      <c r="AH1967" s="73" t="n"/>
      <c r="AI1967" s="73" t="n"/>
      <c r="AJ1967" s="73" t="n"/>
      <c r="AK1967" s="73" t="n"/>
      <c r="AL1967" s="73" t="n"/>
      <c r="AM1967" s="73" t="n"/>
      <c r="AN1967" s="73" t="n"/>
      <c r="AO1967" s="73" t="n"/>
      <c r="AP1967" s="73" t="n"/>
      <c r="AQ1967" s="73" t="n"/>
      <c r="AR1967" s="73" t="n"/>
      <c r="AS1967" s="73" t="n"/>
      <c r="AT1967" s="73" t="n"/>
      <c r="AU1967" s="73" t="n"/>
      <c r="AV1967" s="73" t="n"/>
      <c r="AW1967" s="73" t="n"/>
      <c r="AX1967" s="73" t="n"/>
      <c r="AY1967" s="73" t="n"/>
      <c r="AZ1967" s="73" t="n"/>
      <c r="BA1967" s="73" t="n"/>
      <c r="BB1967" s="73" t="n"/>
      <c r="BC1967" s="73" t="n"/>
      <c r="BD1967" s="73" t="n"/>
      <c r="BE1967" s="73" t="n"/>
      <c r="BF1967" s="73" t="n"/>
      <c r="BG1967" s="73" t="n"/>
      <c r="BH1967" s="73" t="n"/>
      <c r="BI1967" s="73" t="n"/>
      <c r="BJ1967" s="73" t="n"/>
      <c r="BK1967" s="73" t="n"/>
      <c r="BL1967" s="73" t="n"/>
      <c r="BM1967" s="73" t="n"/>
      <c r="BN1967" s="73" t="n"/>
      <c r="BO1967" s="73" t="n"/>
      <c r="BP1967" s="96" t="n"/>
      <c r="BQ1967" s="174" t="n"/>
      <c r="BR1967" s="174" t="n"/>
      <c r="BS1967" s="174" t="n"/>
      <c r="BT1967" s="174" t="n"/>
      <c r="BU1967" s="174" t="n"/>
      <c r="BV1967" s="174" t="n"/>
      <c r="BW1967" s="174" t="n"/>
      <c r="BX1967" s="174" t="n"/>
      <c r="BY1967" s="174" t="n"/>
      <c r="BZ1967" s="175" t="n"/>
      <c r="CA1967" s="176" t="n"/>
      <c r="CB1967" s="177" t="n"/>
      <c r="CC1967" s="118" t="n"/>
      <c r="CD1967" s="178" t="n"/>
      <c r="CE1967" s="120" t="n"/>
      <c r="CF1967" s="178" t="n"/>
      <c r="CG1967" s="179" t="n"/>
      <c r="CH1967" s="178" t="n"/>
      <c r="CI1967" s="180" t="n"/>
      <c r="CJ1967" s="181" t="n"/>
      <c r="CK1967" s="182" t="n"/>
    </row>
    <row r="1968">
      <c r="A1968" s="69" t="n"/>
      <c r="B1968" s="70" t="n"/>
      <c r="C1968" s="77" t="n"/>
      <c r="D1968" s="84" t="n"/>
      <c r="E1968" s="69" t="n"/>
      <c r="F1968" s="69" t="n"/>
      <c r="G1968" s="73" t="n"/>
      <c r="H1968" s="73" t="n"/>
      <c r="I1968" s="75" t="n"/>
      <c r="J1968" s="75" t="n"/>
      <c r="K1968" s="73" t="n"/>
      <c r="L1968" s="73" t="n"/>
      <c r="M1968" s="73" t="n"/>
      <c r="N1968" s="73" t="n"/>
      <c r="O1968" s="75" t="n"/>
      <c r="P1968" s="75" t="n"/>
      <c r="Q1968" s="73" t="n"/>
      <c r="R1968" s="73" t="n"/>
      <c r="S1968" s="73" t="n"/>
      <c r="T1968" s="73" t="n"/>
      <c r="U1968" s="73" t="n"/>
      <c r="V1968" s="73" t="n"/>
      <c r="W1968" s="73" t="n"/>
      <c r="X1968" s="73" t="n"/>
      <c r="Y1968" s="73" t="n"/>
      <c r="Z1968" s="73" t="n"/>
      <c r="AA1968" s="73" t="n"/>
      <c r="AB1968" s="73" t="n"/>
      <c r="AC1968" s="73" t="n"/>
      <c r="AD1968" s="73" t="n"/>
      <c r="AE1968" s="73" t="n"/>
      <c r="AF1968" s="73" t="n"/>
      <c r="AG1968" s="73" t="n"/>
      <c r="AH1968" s="73" t="n"/>
      <c r="AI1968" s="73" t="n"/>
      <c r="AJ1968" s="73" t="n"/>
      <c r="AK1968" s="73" t="n"/>
      <c r="AL1968" s="73" t="n"/>
      <c r="AM1968" s="73" t="n"/>
      <c r="AN1968" s="73" t="n"/>
      <c r="AO1968" s="73" t="n"/>
      <c r="AP1968" s="73" t="n"/>
      <c r="AQ1968" s="73" t="n"/>
      <c r="AR1968" s="73" t="n"/>
      <c r="AS1968" s="73" t="n"/>
      <c r="AT1968" s="73" t="n"/>
      <c r="AU1968" s="73" t="n"/>
      <c r="AV1968" s="73" t="n"/>
      <c r="AW1968" s="73" t="n"/>
      <c r="AX1968" s="73" t="n"/>
      <c r="AY1968" s="73" t="n"/>
      <c r="AZ1968" s="73" t="n"/>
      <c r="BA1968" s="73" t="n"/>
      <c r="BB1968" s="73" t="n"/>
      <c r="BC1968" s="73" t="n"/>
      <c r="BD1968" s="73" t="n"/>
      <c r="BE1968" s="73" t="n"/>
      <c r="BF1968" s="73" t="n"/>
      <c r="BG1968" s="73" t="n"/>
      <c r="BH1968" s="73" t="n"/>
      <c r="BI1968" s="73" t="n"/>
      <c r="BJ1968" s="73" t="n"/>
      <c r="BK1968" s="73" t="n"/>
      <c r="BL1968" s="73" t="n"/>
      <c r="BM1968" s="73" t="n"/>
      <c r="BN1968" s="73" t="n"/>
      <c r="BO1968" s="73" t="n"/>
      <c r="BP1968" s="96" t="n"/>
      <c r="BQ1968" s="174" t="n"/>
      <c r="BR1968" s="174" t="n"/>
      <c r="BS1968" s="174" t="n"/>
      <c r="BT1968" s="174" t="n"/>
      <c r="BU1968" s="174" t="n"/>
      <c r="BV1968" s="174" t="n"/>
      <c r="BW1968" s="174" t="n"/>
      <c r="BX1968" s="174" t="n"/>
      <c r="BY1968" s="174" t="n"/>
      <c r="BZ1968" s="175" t="n"/>
      <c r="CA1968" s="176" t="n"/>
      <c r="CB1968" s="177" t="n"/>
      <c r="CC1968" s="118" t="n"/>
      <c r="CD1968" s="178" t="n"/>
      <c r="CE1968" s="120" t="n"/>
      <c r="CF1968" s="178" t="n"/>
      <c r="CG1968" s="179" t="n"/>
      <c r="CH1968" s="178" t="n"/>
      <c r="CI1968" s="180" t="n"/>
      <c r="CJ1968" s="181" t="n"/>
      <c r="CK1968" s="182" t="n"/>
    </row>
    <row r="1969">
      <c r="A1969" s="69" t="n"/>
      <c r="B1969" s="70" t="n"/>
      <c r="C1969" s="77" t="n"/>
      <c r="D1969" s="84" t="n"/>
      <c r="E1969" s="69" t="n"/>
      <c r="F1969" s="69" t="n"/>
      <c r="G1969" s="73" t="n"/>
      <c r="H1969" s="73" t="n"/>
      <c r="I1969" s="75" t="n"/>
      <c r="J1969" s="75" t="n"/>
      <c r="K1969" s="73" t="n"/>
      <c r="L1969" s="73" t="n"/>
      <c r="M1969" s="73" t="n"/>
      <c r="N1969" s="73" t="n"/>
      <c r="O1969" s="75" t="n"/>
      <c r="P1969" s="75" t="n"/>
      <c r="Q1969" s="73" t="n"/>
      <c r="R1969" s="73" t="n"/>
      <c r="S1969" s="73" t="n"/>
      <c r="T1969" s="73" t="n"/>
      <c r="U1969" s="73" t="n"/>
      <c r="V1969" s="73" t="n"/>
      <c r="W1969" s="73" t="n"/>
      <c r="X1969" s="73" t="n"/>
      <c r="Y1969" s="73" t="n"/>
      <c r="Z1969" s="73" t="n"/>
      <c r="AA1969" s="73" t="n"/>
      <c r="AB1969" s="73" t="n"/>
      <c r="AC1969" s="73" t="n"/>
      <c r="AD1969" s="73" t="n"/>
      <c r="AE1969" s="73" t="n"/>
      <c r="AF1969" s="73" t="n"/>
      <c r="AG1969" s="73" t="n"/>
      <c r="AH1969" s="73" t="n"/>
      <c r="AI1969" s="73" t="n"/>
      <c r="AJ1969" s="73" t="n"/>
      <c r="AK1969" s="73" t="n"/>
      <c r="AL1969" s="73" t="n"/>
      <c r="AM1969" s="73" t="n"/>
      <c r="AN1969" s="73" t="n"/>
      <c r="AO1969" s="73" t="n"/>
      <c r="AP1969" s="73" t="n"/>
      <c r="AQ1969" s="73" t="n"/>
      <c r="AR1969" s="73" t="n"/>
      <c r="AS1969" s="73" t="n"/>
      <c r="AT1969" s="73" t="n"/>
      <c r="AU1969" s="73" t="n"/>
      <c r="AV1969" s="73" t="n"/>
      <c r="AW1969" s="73" t="n"/>
      <c r="AX1969" s="73" t="n"/>
      <c r="AY1969" s="73" t="n"/>
      <c r="AZ1969" s="73" t="n"/>
      <c r="BA1969" s="73" t="n"/>
      <c r="BB1969" s="73" t="n"/>
      <c r="BC1969" s="73" t="n"/>
      <c r="BD1969" s="73" t="n"/>
      <c r="BE1969" s="73" t="n"/>
      <c r="BF1969" s="73" t="n"/>
      <c r="BG1969" s="73" t="n"/>
      <c r="BH1969" s="73" t="n"/>
      <c r="BI1969" s="73" t="n"/>
      <c r="BJ1969" s="73" t="n"/>
      <c r="BK1969" s="73" t="n"/>
      <c r="BL1969" s="73" t="n"/>
      <c r="BM1969" s="73" t="n"/>
      <c r="BN1969" s="73" t="n"/>
      <c r="BO1969" s="73" t="n"/>
      <c r="BP1969" s="96" t="n"/>
      <c r="BQ1969" s="174" t="n"/>
      <c r="BR1969" s="174" t="n"/>
      <c r="BS1969" s="174" t="n"/>
      <c r="BT1969" s="174" t="n"/>
      <c r="BU1969" s="174" t="n"/>
      <c r="BV1969" s="174" t="n"/>
      <c r="BW1969" s="174" t="n"/>
      <c r="BX1969" s="174" t="n"/>
      <c r="BY1969" s="174" t="n"/>
      <c r="BZ1969" s="175" t="n"/>
      <c r="CA1969" s="176" t="n"/>
      <c r="CB1969" s="177" t="n"/>
      <c r="CC1969" s="118" t="n"/>
      <c r="CD1969" s="178" t="n"/>
      <c r="CE1969" s="120" t="n"/>
      <c r="CF1969" s="178" t="n"/>
      <c r="CG1969" s="179" t="n"/>
      <c r="CH1969" s="178" t="n"/>
      <c r="CI1969" s="180" t="n"/>
      <c r="CJ1969" s="181" t="n"/>
      <c r="CK1969" s="182" t="n"/>
    </row>
    <row r="1970">
      <c r="A1970" s="69" t="n"/>
      <c r="B1970" s="70" t="n"/>
      <c r="C1970" s="77" t="n"/>
      <c r="D1970" s="84" t="n"/>
      <c r="E1970" s="69" t="n"/>
      <c r="F1970" s="69" t="n"/>
      <c r="G1970" s="73" t="n"/>
      <c r="H1970" s="73" t="n"/>
      <c r="I1970" s="75" t="n"/>
      <c r="J1970" s="75" t="n"/>
      <c r="K1970" s="73" t="n"/>
      <c r="L1970" s="73" t="n"/>
      <c r="M1970" s="73" t="n"/>
      <c r="N1970" s="73" t="n"/>
      <c r="O1970" s="75" t="n"/>
      <c r="P1970" s="75" t="n"/>
      <c r="Q1970" s="73" t="n"/>
      <c r="R1970" s="73" t="n"/>
      <c r="S1970" s="73" t="n"/>
      <c r="T1970" s="73" t="n"/>
      <c r="U1970" s="73" t="n"/>
      <c r="V1970" s="73" t="n"/>
      <c r="W1970" s="73" t="n"/>
      <c r="X1970" s="73" t="n"/>
      <c r="Y1970" s="73" t="n"/>
      <c r="Z1970" s="73" t="n"/>
      <c r="AA1970" s="73" t="n"/>
      <c r="AB1970" s="73" t="n"/>
      <c r="AC1970" s="73" t="n"/>
      <c r="AD1970" s="73" t="n"/>
      <c r="AE1970" s="73" t="n"/>
      <c r="AF1970" s="73" t="n"/>
      <c r="AG1970" s="73" t="n"/>
      <c r="AH1970" s="73" t="n"/>
      <c r="AI1970" s="73" t="n"/>
      <c r="AJ1970" s="73" t="n"/>
      <c r="AK1970" s="73" t="n"/>
      <c r="AL1970" s="73" t="n"/>
      <c r="AM1970" s="73" t="n"/>
      <c r="AN1970" s="73" t="n"/>
      <c r="AO1970" s="73" t="n"/>
      <c r="AP1970" s="73" t="n"/>
      <c r="AQ1970" s="73" t="n"/>
      <c r="AR1970" s="73" t="n"/>
      <c r="AS1970" s="73" t="n"/>
      <c r="AT1970" s="73" t="n"/>
      <c r="AU1970" s="73" t="n"/>
      <c r="AV1970" s="73" t="n"/>
      <c r="AW1970" s="73" t="n"/>
      <c r="AX1970" s="73" t="n"/>
      <c r="AY1970" s="73" t="n"/>
      <c r="AZ1970" s="73" t="n"/>
      <c r="BA1970" s="73" t="n"/>
      <c r="BB1970" s="73" t="n"/>
      <c r="BC1970" s="73" t="n"/>
      <c r="BD1970" s="73" t="n"/>
      <c r="BE1970" s="73" t="n"/>
      <c r="BF1970" s="73" t="n"/>
      <c r="BG1970" s="73" t="n"/>
      <c r="BH1970" s="73" t="n"/>
      <c r="BI1970" s="73" t="n"/>
      <c r="BJ1970" s="73" t="n"/>
      <c r="BK1970" s="73" t="n"/>
      <c r="BL1970" s="73" t="n"/>
      <c r="BM1970" s="73" t="n"/>
      <c r="BN1970" s="73" t="n"/>
      <c r="BO1970" s="73" t="n"/>
      <c r="BP1970" s="96" t="n"/>
      <c r="BQ1970" s="174" t="n"/>
      <c r="BR1970" s="174" t="n"/>
      <c r="BS1970" s="174" t="n"/>
      <c r="BT1970" s="174" t="n"/>
      <c r="BU1970" s="174" t="n"/>
      <c r="BV1970" s="174" t="n"/>
      <c r="BW1970" s="174" t="n"/>
      <c r="BX1970" s="174" t="n"/>
      <c r="BY1970" s="174" t="n"/>
      <c r="BZ1970" s="175" t="n"/>
      <c r="CA1970" s="176" t="n"/>
      <c r="CB1970" s="177" t="n"/>
      <c r="CC1970" s="118" t="n"/>
      <c r="CD1970" s="178" t="n"/>
      <c r="CE1970" s="120" t="n"/>
      <c r="CF1970" s="178" t="n"/>
      <c r="CG1970" s="179" t="n"/>
      <c r="CH1970" s="178" t="n"/>
      <c r="CI1970" s="180" t="n"/>
      <c r="CJ1970" s="181" t="n"/>
      <c r="CK1970" s="182" t="n"/>
    </row>
    <row r="1971">
      <c r="A1971" s="69" t="n"/>
      <c r="B1971" s="70" t="n"/>
      <c r="C1971" s="77" t="n"/>
      <c r="D1971" s="84" t="n"/>
      <c r="E1971" s="69" t="n"/>
      <c r="F1971" s="69" t="n"/>
      <c r="G1971" s="73" t="n"/>
      <c r="H1971" s="73" t="n"/>
      <c r="I1971" s="75" t="n"/>
      <c r="J1971" s="75" t="n"/>
      <c r="K1971" s="73" t="n"/>
      <c r="L1971" s="73" t="n"/>
      <c r="M1971" s="73" t="n"/>
      <c r="N1971" s="73" t="n"/>
      <c r="O1971" s="75" t="n"/>
      <c r="P1971" s="75" t="n"/>
      <c r="Q1971" s="73" t="n"/>
      <c r="R1971" s="73" t="n"/>
      <c r="S1971" s="73" t="n"/>
      <c r="T1971" s="73" t="n"/>
      <c r="U1971" s="73" t="n"/>
      <c r="V1971" s="73" t="n"/>
      <c r="W1971" s="73" t="n"/>
      <c r="X1971" s="73" t="n"/>
      <c r="Y1971" s="73" t="n"/>
      <c r="Z1971" s="73" t="n"/>
      <c r="AA1971" s="73" t="n"/>
      <c r="AB1971" s="73" t="n"/>
      <c r="AC1971" s="73" t="n"/>
      <c r="AD1971" s="73" t="n"/>
      <c r="AE1971" s="73" t="n"/>
      <c r="AF1971" s="73" t="n"/>
      <c r="AG1971" s="73" t="n"/>
      <c r="AH1971" s="73" t="n"/>
      <c r="AI1971" s="73" t="n"/>
      <c r="AJ1971" s="73" t="n"/>
      <c r="AK1971" s="73" t="n"/>
      <c r="AL1971" s="73" t="n"/>
      <c r="AM1971" s="73" t="n"/>
      <c r="AN1971" s="73" t="n"/>
      <c r="AO1971" s="73" t="n"/>
      <c r="AP1971" s="73" t="n"/>
      <c r="AQ1971" s="73" t="n"/>
      <c r="AR1971" s="73" t="n"/>
      <c r="AS1971" s="73" t="n"/>
      <c r="AT1971" s="73" t="n"/>
      <c r="AU1971" s="73" t="n"/>
      <c r="AV1971" s="73" t="n"/>
      <c r="AW1971" s="73" t="n"/>
      <c r="AX1971" s="73" t="n"/>
      <c r="AY1971" s="73" t="n"/>
      <c r="AZ1971" s="73" t="n"/>
      <c r="BA1971" s="73" t="n"/>
      <c r="BB1971" s="73" t="n"/>
      <c r="BC1971" s="73" t="n"/>
      <c r="BD1971" s="73" t="n"/>
      <c r="BE1971" s="73" t="n"/>
      <c r="BF1971" s="73" t="n"/>
      <c r="BG1971" s="73" t="n"/>
      <c r="BH1971" s="73" t="n"/>
      <c r="BI1971" s="73" t="n"/>
      <c r="BJ1971" s="73" t="n"/>
      <c r="BK1971" s="73" t="n"/>
      <c r="BL1971" s="73" t="n"/>
      <c r="BM1971" s="73" t="n"/>
      <c r="BN1971" s="73" t="n"/>
      <c r="BO1971" s="73" t="n"/>
      <c r="BP1971" s="96" t="n"/>
      <c r="BQ1971" s="174" t="n"/>
      <c r="BR1971" s="174" t="n"/>
      <c r="BS1971" s="174" t="n"/>
      <c r="BT1971" s="174" t="n"/>
      <c r="BU1971" s="174" t="n"/>
      <c r="BV1971" s="174" t="n"/>
      <c r="BW1971" s="174" t="n"/>
      <c r="BX1971" s="174" t="n"/>
      <c r="BY1971" s="174" t="n"/>
      <c r="BZ1971" s="175" t="n"/>
      <c r="CA1971" s="176" t="n"/>
      <c r="CB1971" s="177" t="n"/>
      <c r="CC1971" s="118" t="n"/>
      <c r="CD1971" s="178" t="n"/>
      <c r="CE1971" s="120" t="n"/>
      <c r="CF1971" s="178" t="n"/>
      <c r="CG1971" s="179" t="n"/>
      <c r="CH1971" s="178" t="n"/>
      <c r="CI1971" s="180" t="n"/>
      <c r="CJ1971" s="181" t="n"/>
      <c r="CK1971" s="182" t="n"/>
    </row>
    <row r="1972">
      <c r="A1972" s="69" t="n"/>
      <c r="B1972" s="70" t="n"/>
      <c r="C1972" s="77" t="n"/>
      <c r="D1972" s="84" t="n"/>
      <c r="E1972" s="69" t="n"/>
      <c r="F1972" s="69" t="n"/>
      <c r="G1972" s="73" t="n"/>
      <c r="H1972" s="73" t="n"/>
      <c r="I1972" s="75" t="n"/>
      <c r="J1972" s="75" t="n"/>
      <c r="K1972" s="73" t="n"/>
      <c r="L1972" s="73" t="n"/>
      <c r="M1972" s="73" t="n"/>
      <c r="N1972" s="73" t="n"/>
      <c r="O1972" s="75" t="n"/>
      <c r="P1972" s="75" t="n"/>
      <c r="Q1972" s="73" t="n"/>
      <c r="R1972" s="73" t="n"/>
      <c r="S1972" s="73" t="n"/>
      <c r="T1972" s="73" t="n"/>
      <c r="U1972" s="73" t="n"/>
      <c r="V1972" s="73" t="n"/>
      <c r="W1972" s="73" t="n"/>
      <c r="X1972" s="73" t="n"/>
      <c r="Y1972" s="73" t="n"/>
      <c r="Z1972" s="73" t="n"/>
      <c r="AA1972" s="73" t="n"/>
      <c r="AB1972" s="73" t="n"/>
      <c r="AC1972" s="73" t="n"/>
      <c r="AD1972" s="73" t="n"/>
      <c r="AE1972" s="73" t="n"/>
      <c r="AF1972" s="73" t="n"/>
      <c r="AG1972" s="73" t="n"/>
      <c r="AH1972" s="73" t="n"/>
      <c r="AI1972" s="73" t="n"/>
      <c r="AJ1972" s="73" t="n"/>
      <c r="AK1972" s="73" t="n"/>
      <c r="AL1972" s="73" t="n"/>
      <c r="AM1972" s="73" t="n"/>
      <c r="AN1972" s="73" t="n"/>
      <c r="AO1972" s="73" t="n"/>
      <c r="AP1972" s="73" t="n"/>
      <c r="AQ1972" s="73" t="n"/>
      <c r="AR1972" s="73" t="n"/>
      <c r="AS1972" s="73" t="n"/>
      <c r="AT1972" s="73" t="n"/>
      <c r="AU1972" s="73" t="n"/>
      <c r="AV1972" s="73" t="n"/>
      <c r="AW1972" s="73" t="n"/>
      <c r="AX1972" s="73" t="n"/>
      <c r="AY1972" s="73" t="n"/>
      <c r="AZ1972" s="73" t="n"/>
      <c r="BA1972" s="73" t="n"/>
      <c r="BB1972" s="73" t="n"/>
      <c r="BC1972" s="73" t="n"/>
      <c r="BD1972" s="73" t="n"/>
      <c r="BE1972" s="73" t="n"/>
      <c r="BF1972" s="73" t="n"/>
      <c r="BG1972" s="73" t="n"/>
      <c r="BH1972" s="73" t="n"/>
      <c r="BI1972" s="73" t="n"/>
      <c r="BJ1972" s="73" t="n"/>
      <c r="BK1972" s="73" t="n"/>
      <c r="BL1972" s="73" t="n"/>
      <c r="BM1972" s="73" t="n"/>
      <c r="BN1972" s="73" t="n"/>
      <c r="BO1972" s="73" t="n"/>
      <c r="BP1972" s="96" t="n"/>
      <c r="BQ1972" s="174" t="n"/>
      <c r="BR1972" s="174" t="n"/>
      <c r="BS1972" s="174" t="n"/>
      <c r="BT1972" s="174" t="n"/>
      <c r="BU1972" s="174" t="n"/>
      <c r="BV1972" s="174" t="n"/>
      <c r="BW1972" s="174" t="n"/>
      <c r="BX1972" s="174" t="n"/>
      <c r="BY1972" s="174" t="n"/>
      <c r="BZ1972" s="175" t="n"/>
      <c r="CA1972" s="176" t="n"/>
      <c r="CB1972" s="177" t="n"/>
      <c r="CC1972" s="118" t="n"/>
      <c r="CD1972" s="178" t="n"/>
      <c r="CE1972" s="120" t="n"/>
      <c r="CF1972" s="178" t="n"/>
      <c r="CG1972" s="179" t="n"/>
      <c r="CH1972" s="178" t="n"/>
      <c r="CI1972" s="180" t="n"/>
      <c r="CJ1972" s="181" t="n"/>
      <c r="CK1972" s="182" t="n"/>
    </row>
    <row r="1973">
      <c r="A1973" s="69" t="n"/>
      <c r="B1973" s="70" t="n"/>
      <c r="C1973" s="77" t="n"/>
      <c r="D1973" s="84" t="n"/>
      <c r="E1973" s="69" t="n"/>
      <c r="F1973" s="69" t="n"/>
      <c r="G1973" s="73" t="n"/>
      <c r="H1973" s="73" t="n"/>
      <c r="I1973" s="75" t="n"/>
      <c r="J1973" s="75" t="n"/>
      <c r="K1973" s="73" t="n"/>
      <c r="L1973" s="73" t="n"/>
      <c r="M1973" s="73" t="n"/>
      <c r="N1973" s="73" t="n"/>
      <c r="O1973" s="75" t="n"/>
      <c r="P1973" s="75" t="n"/>
      <c r="Q1973" s="73" t="n"/>
      <c r="R1973" s="73" t="n"/>
      <c r="S1973" s="73" t="n"/>
      <c r="T1973" s="73" t="n"/>
      <c r="U1973" s="73" t="n"/>
      <c r="V1973" s="73" t="n"/>
      <c r="W1973" s="73" t="n"/>
      <c r="X1973" s="73" t="n"/>
      <c r="Y1973" s="73" t="n"/>
      <c r="Z1973" s="73" t="n"/>
      <c r="AA1973" s="73" t="n"/>
      <c r="AB1973" s="73" t="n"/>
      <c r="AC1973" s="73" t="n"/>
      <c r="AD1973" s="73" t="n"/>
      <c r="AE1973" s="73" t="n"/>
      <c r="AF1973" s="73" t="n"/>
      <c r="AG1973" s="73" t="n"/>
      <c r="AH1973" s="73" t="n"/>
      <c r="AI1973" s="73" t="n"/>
      <c r="AJ1973" s="73" t="n"/>
      <c r="AK1973" s="73" t="n"/>
      <c r="AL1973" s="73" t="n"/>
      <c r="AM1973" s="73" t="n"/>
      <c r="AN1973" s="73" t="n"/>
      <c r="AO1973" s="73" t="n"/>
      <c r="AP1973" s="73" t="n"/>
      <c r="AQ1973" s="73" t="n"/>
      <c r="AR1973" s="73" t="n"/>
      <c r="AS1973" s="73" t="n"/>
      <c r="AT1973" s="73" t="n"/>
      <c r="AU1973" s="73" t="n"/>
      <c r="AV1973" s="73" t="n"/>
      <c r="AW1973" s="73" t="n"/>
      <c r="AX1973" s="73" t="n"/>
      <c r="AY1973" s="73" t="n"/>
      <c r="AZ1973" s="73" t="n"/>
      <c r="BA1973" s="73" t="n"/>
      <c r="BB1973" s="73" t="n"/>
      <c r="BC1973" s="73" t="n"/>
      <c r="BD1973" s="73" t="n"/>
      <c r="BE1973" s="73" t="n"/>
      <c r="BF1973" s="73" t="n"/>
      <c r="BG1973" s="73" t="n"/>
      <c r="BH1973" s="73" t="n"/>
      <c r="BI1973" s="73" t="n"/>
      <c r="BJ1973" s="73" t="n"/>
      <c r="BK1973" s="73" t="n"/>
      <c r="BL1973" s="73" t="n"/>
      <c r="BM1973" s="73" t="n"/>
      <c r="BN1973" s="73" t="n"/>
      <c r="BO1973" s="73" t="n"/>
      <c r="BP1973" s="96" t="n"/>
      <c r="BQ1973" s="174" t="n"/>
      <c r="BR1973" s="174" t="n"/>
      <c r="BS1973" s="174" t="n"/>
      <c r="BT1973" s="174" t="n"/>
      <c r="BU1973" s="174" t="n"/>
      <c r="BV1973" s="174" t="n"/>
      <c r="BW1973" s="174" t="n"/>
      <c r="BX1973" s="174" t="n"/>
      <c r="BY1973" s="174" t="n"/>
      <c r="BZ1973" s="175" t="n"/>
      <c r="CA1973" s="176" t="n"/>
      <c r="CB1973" s="177" t="n"/>
      <c r="CC1973" s="118" t="n"/>
      <c r="CD1973" s="178" t="n"/>
      <c r="CE1973" s="120" t="n"/>
      <c r="CF1973" s="178" t="n"/>
      <c r="CG1973" s="179" t="n"/>
      <c r="CH1973" s="178" t="n"/>
      <c r="CI1973" s="180" t="n"/>
      <c r="CJ1973" s="181" t="n"/>
      <c r="CK1973" s="182" t="n"/>
    </row>
    <row r="1974">
      <c r="A1974" s="69" t="n"/>
      <c r="B1974" s="70" t="n"/>
      <c r="C1974" s="77" t="n"/>
      <c r="D1974" s="84" t="n"/>
      <c r="E1974" s="69" t="n"/>
      <c r="F1974" s="69" t="n"/>
      <c r="G1974" s="73" t="n"/>
      <c r="H1974" s="73" t="n"/>
      <c r="I1974" s="75" t="n"/>
      <c r="J1974" s="75" t="n"/>
      <c r="K1974" s="73" t="n"/>
      <c r="L1974" s="73" t="n"/>
      <c r="M1974" s="73" t="n"/>
      <c r="N1974" s="73" t="n"/>
      <c r="O1974" s="75" t="n"/>
      <c r="P1974" s="75" t="n"/>
      <c r="Q1974" s="73" t="n"/>
      <c r="R1974" s="73" t="n"/>
      <c r="S1974" s="73" t="n"/>
      <c r="T1974" s="73" t="n"/>
      <c r="U1974" s="73" t="n"/>
      <c r="V1974" s="73" t="n"/>
      <c r="W1974" s="73" t="n"/>
      <c r="X1974" s="73" t="n"/>
      <c r="Y1974" s="73" t="n"/>
      <c r="Z1974" s="73" t="n"/>
      <c r="AA1974" s="73" t="n"/>
      <c r="AB1974" s="73" t="n"/>
      <c r="AC1974" s="73" t="n"/>
      <c r="AD1974" s="73" t="n"/>
      <c r="AE1974" s="73" t="n"/>
      <c r="AF1974" s="73" t="n"/>
      <c r="AG1974" s="73" t="n"/>
      <c r="AH1974" s="73" t="n"/>
      <c r="AI1974" s="73" t="n"/>
      <c r="AJ1974" s="73" t="n"/>
      <c r="AK1974" s="73" t="n"/>
      <c r="AL1974" s="73" t="n"/>
      <c r="AM1974" s="73" t="n"/>
      <c r="AN1974" s="73" t="n"/>
      <c r="AO1974" s="73" t="n"/>
      <c r="AP1974" s="73" t="n"/>
      <c r="AQ1974" s="73" t="n"/>
      <c r="AR1974" s="73" t="n"/>
      <c r="AS1974" s="73" t="n"/>
      <c r="AT1974" s="73" t="n"/>
      <c r="AU1974" s="73" t="n"/>
      <c r="AV1974" s="73" t="n"/>
      <c r="AW1974" s="73" t="n"/>
      <c r="AX1974" s="73" t="n"/>
      <c r="AY1974" s="73" t="n"/>
      <c r="AZ1974" s="73" t="n"/>
      <c r="BA1974" s="73" t="n"/>
      <c r="BB1974" s="73" t="n"/>
      <c r="BC1974" s="73" t="n"/>
      <c r="BD1974" s="73" t="n"/>
      <c r="BE1974" s="73" t="n"/>
      <c r="BF1974" s="73" t="n"/>
      <c r="BG1974" s="73" t="n"/>
      <c r="BH1974" s="73" t="n"/>
      <c r="BI1974" s="73" t="n"/>
      <c r="BJ1974" s="73" t="n"/>
      <c r="BK1974" s="73" t="n"/>
      <c r="BL1974" s="73" t="n"/>
      <c r="BM1974" s="73" t="n"/>
      <c r="BN1974" s="73" t="n"/>
      <c r="BO1974" s="73" t="n"/>
      <c r="BP1974" s="96" t="n"/>
      <c r="BQ1974" s="174" t="n"/>
      <c r="BR1974" s="174" t="n"/>
      <c r="BS1974" s="174" t="n"/>
      <c r="BT1974" s="174" t="n"/>
      <c r="BU1974" s="174" t="n"/>
      <c r="BV1974" s="174" t="n"/>
      <c r="BW1974" s="174" t="n"/>
      <c r="BX1974" s="174" t="n"/>
      <c r="BY1974" s="174" t="n"/>
      <c r="BZ1974" s="175" t="n"/>
      <c r="CA1974" s="176" t="n"/>
      <c r="CB1974" s="177" t="n"/>
      <c r="CC1974" s="118" t="n"/>
      <c r="CD1974" s="178" t="n"/>
      <c r="CE1974" s="120" t="n"/>
      <c r="CF1974" s="178" t="n"/>
      <c r="CG1974" s="179" t="n"/>
      <c r="CH1974" s="178" t="n"/>
      <c r="CI1974" s="180" t="n"/>
      <c r="CJ1974" s="181" t="n"/>
      <c r="CK1974" s="182" t="n"/>
    </row>
    <row r="1975">
      <c r="A1975" s="69" t="n"/>
      <c r="B1975" s="70" t="n"/>
      <c r="C1975" s="77" t="n"/>
      <c r="D1975" s="84" t="n"/>
      <c r="E1975" s="69" t="n"/>
      <c r="F1975" s="69" t="n"/>
      <c r="G1975" s="73" t="n"/>
      <c r="H1975" s="73" t="n"/>
      <c r="I1975" s="75" t="n"/>
      <c r="J1975" s="75" t="n"/>
      <c r="K1975" s="73" t="n"/>
      <c r="L1975" s="73" t="n"/>
      <c r="M1975" s="73" t="n"/>
      <c r="N1975" s="73" t="n"/>
      <c r="O1975" s="75" t="n"/>
      <c r="P1975" s="75" t="n"/>
      <c r="Q1975" s="73" t="n"/>
      <c r="R1975" s="73" t="n"/>
      <c r="S1975" s="73" t="n"/>
      <c r="T1975" s="73" t="n"/>
      <c r="U1975" s="73" t="n"/>
      <c r="V1975" s="73" t="n"/>
      <c r="W1975" s="73" t="n"/>
      <c r="X1975" s="73" t="n"/>
      <c r="Y1975" s="73" t="n"/>
      <c r="Z1975" s="73" t="n"/>
      <c r="AA1975" s="73" t="n"/>
      <c r="AB1975" s="73" t="n"/>
      <c r="AC1975" s="73" t="n"/>
      <c r="AD1975" s="73" t="n"/>
      <c r="AE1975" s="73" t="n"/>
      <c r="AF1975" s="73" t="n"/>
      <c r="AG1975" s="73" t="n"/>
      <c r="AH1975" s="73" t="n"/>
      <c r="AI1975" s="73" t="n"/>
      <c r="AJ1975" s="73" t="n"/>
      <c r="AK1975" s="73" t="n"/>
      <c r="AL1975" s="73" t="n"/>
      <c r="AM1975" s="73" t="n"/>
      <c r="AN1975" s="73" t="n"/>
      <c r="AO1975" s="73" t="n"/>
      <c r="AP1975" s="73" t="n"/>
      <c r="AQ1975" s="73" t="n"/>
      <c r="AR1975" s="73" t="n"/>
      <c r="AS1975" s="73" t="n"/>
      <c r="AT1975" s="73" t="n"/>
      <c r="AU1975" s="73" t="n"/>
      <c r="AV1975" s="73" t="n"/>
      <c r="AW1975" s="73" t="n"/>
      <c r="AX1975" s="73" t="n"/>
      <c r="AY1975" s="73" t="n"/>
      <c r="AZ1975" s="73" t="n"/>
      <c r="BA1975" s="73" t="n"/>
      <c r="BB1975" s="73" t="n"/>
      <c r="BC1975" s="73" t="n"/>
      <c r="BD1975" s="73" t="n"/>
      <c r="BE1975" s="73" t="n"/>
      <c r="BF1975" s="73" t="n"/>
      <c r="BG1975" s="73" t="n"/>
      <c r="BH1975" s="73" t="n"/>
      <c r="BI1975" s="73" t="n"/>
      <c r="BJ1975" s="73" t="n"/>
      <c r="BK1975" s="73" t="n"/>
      <c r="BL1975" s="73" t="n"/>
      <c r="BM1975" s="73" t="n"/>
      <c r="BN1975" s="73" t="n"/>
      <c r="BO1975" s="73" t="n"/>
      <c r="BP1975" s="96" t="n"/>
      <c r="BQ1975" s="174" t="n"/>
      <c r="BR1975" s="174" t="n"/>
      <c r="BS1975" s="174" t="n"/>
      <c r="BT1975" s="174" t="n"/>
      <c r="BU1975" s="174" t="n"/>
      <c r="BV1975" s="174" t="n"/>
      <c r="BW1975" s="174" t="n"/>
      <c r="BX1975" s="174" t="n"/>
      <c r="BY1975" s="174" t="n"/>
      <c r="BZ1975" s="175" t="n"/>
      <c r="CA1975" s="176" t="n"/>
      <c r="CB1975" s="177" t="n"/>
      <c r="CC1975" s="118" t="n"/>
      <c r="CD1975" s="178" t="n"/>
      <c r="CE1975" s="120" t="n"/>
      <c r="CF1975" s="178" t="n"/>
      <c r="CG1975" s="179" t="n"/>
      <c r="CH1975" s="178" t="n"/>
      <c r="CI1975" s="180" t="n"/>
      <c r="CJ1975" s="181" t="n"/>
      <c r="CK1975" s="182" t="n"/>
    </row>
    <row r="1976">
      <c r="A1976" s="69" t="n"/>
      <c r="B1976" s="70" t="n"/>
      <c r="C1976" s="77" t="n"/>
      <c r="D1976" s="84" t="n"/>
      <c r="E1976" s="69" t="n"/>
      <c r="F1976" s="69" t="n"/>
      <c r="G1976" s="73" t="n"/>
      <c r="H1976" s="73" t="n"/>
      <c r="I1976" s="75" t="n"/>
      <c r="J1976" s="75" t="n"/>
      <c r="K1976" s="73" t="n"/>
      <c r="L1976" s="73" t="n"/>
      <c r="M1976" s="73" t="n"/>
      <c r="N1976" s="73" t="n"/>
      <c r="O1976" s="75" t="n"/>
      <c r="P1976" s="75" t="n"/>
      <c r="Q1976" s="73" t="n"/>
      <c r="R1976" s="73" t="n"/>
      <c r="S1976" s="73" t="n"/>
      <c r="T1976" s="73" t="n"/>
      <c r="U1976" s="73" t="n"/>
      <c r="V1976" s="73" t="n"/>
      <c r="W1976" s="73" t="n"/>
      <c r="X1976" s="73" t="n"/>
      <c r="Y1976" s="73" t="n"/>
      <c r="Z1976" s="73" t="n"/>
      <c r="AA1976" s="73" t="n"/>
      <c r="AB1976" s="73" t="n"/>
      <c r="AC1976" s="73" t="n"/>
      <c r="AD1976" s="73" t="n"/>
      <c r="AE1976" s="73" t="n"/>
      <c r="AF1976" s="73" t="n"/>
      <c r="AG1976" s="73" t="n"/>
      <c r="AH1976" s="73" t="n"/>
      <c r="AI1976" s="73" t="n"/>
      <c r="AJ1976" s="73" t="n"/>
      <c r="AK1976" s="73" t="n"/>
      <c r="AL1976" s="73" t="n"/>
      <c r="AM1976" s="73" t="n"/>
      <c r="AN1976" s="73" t="n"/>
      <c r="AO1976" s="73" t="n"/>
      <c r="AP1976" s="73" t="n"/>
      <c r="AQ1976" s="73" t="n"/>
      <c r="AR1976" s="73" t="n"/>
      <c r="AS1976" s="73" t="n"/>
      <c r="AT1976" s="73" t="n"/>
      <c r="AU1976" s="73" t="n"/>
      <c r="AV1976" s="73" t="n"/>
      <c r="AW1976" s="73" t="n"/>
      <c r="AX1976" s="73" t="n"/>
      <c r="AY1976" s="73" t="n"/>
      <c r="AZ1976" s="73" t="n"/>
      <c r="BA1976" s="73" t="n"/>
      <c r="BB1976" s="73" t="n"/>
      <c r="BC1976" s="73" t="n"/>
      <c r="BD1976" s="73" t="n"/>
      <c r="BE1976" s="73" t="n"/>
      <c r="BF1976" s="73" t="n"/>
      <c r="BG1976" s="73" t="n"/>
      <c r="BH1976" s="73" t="n"/>
      <c r="BI1976" s="73" t="n"/>
      <c r="BJ1976" s="73" t="n"/>
      <c r="BK1976" s="73" t="n"/>
      <c r="BL1976" s="73" t="n"/>
      <c r="BM1976" s="73" t="n"/>
      <c r="BN1976" s="73" t="n"/>
      <c r="BO1976" s="73" t="n"/>
      <c r="BP1976" s="96" t="n"/>
      <c r="BQ1976" s="174" t="n"/>
      <c r="BR1976" s="174" t="n"/>
      <c r="BS1976" s="174" t="n"/>
      <c r="BT1976" s="174" t="n"/>
      <c r="BU1976" s="174" t="n"/>
      <c r="BV1976" s="174" t="n"/>
      <c r="BW1976" s="174" t="n"/>
      <c r="BX1976" s="174" t="n"/>
      <c r="BY1976" s="174" t="n"/>
      <c r="BZ1976" s="175" t="n"/>
      <c r="CA1976" s="176" t="n"/>
      <c r="CB1976" s="177" t="n"/>
      <c r="CC1976" s="118" t="n"/>
      <c r="CD1976" s="178" t="n"/>
      <c r="CE1976" s="120" t="n"/>
      <c r="CF1976" s="178" t="n"/>
      <c r="CG1976" s="179" t="n"/>
      <c r="CH1976" s="178" t="n"/>
      <c r="CI1976" s="180" t="n"/>
      <c r="CJ1976" s="181" t="n"/>
      <c r="CK1976" s="182" t="n"/>
    </row>
    <row r="1977">
      <c r="A1977" s="69" t="n"/>
      <c r="B1977" s="70" t="n"/>
      <c r="C1977" s="77" t="n"/>
      <c r="D1977" s="84" t="n"/>
      <c r="E1977" s="69" t="n"/>
      <c r="F1977" s="69" t="n"/>
      <c r="G1977" s="73" t="n"/>
      <c r="H1977" s="73" t="n"/>
      <c r="I1977" s="75" t="n"/>
      <c r="J1977" s="75" t="n"/>
      <c r="K1977" s="73" t="n"/>
      <c r="L1977" s="73" t="n"/>
      <c r="M1977" s="73" t="n"/>
      <c r="N1977" s="73" t="n"/>
      <c r="O1977" s="75" t="n"/>
      <c r="P1977" s="75" t="n"/>
      <c r="Q1977" s="73" t="n"/>
      <c r="R1977" s="73" t="n"/>
      <c r="S1977" s="73" t="n"/>
      <c r="T1977" s="73" t="n"/>
      <c r="U1977" s="73" t="n"/>
      <c r="V1977" s="73" t="n"/>
      <c r="W1977" s="73" t="n"/>
      <c r="X1977" s="73" t="n"/>
      <c r="Y1977" s="73" t="n"/>
      <c r="Z1977" s="73" t="n"/>
      <c r="AA1977" s="73" t="n"/>
      <c r="AB1977" s="73" t="n"/>
      <c r="AC1977" s="73" t="n"/>
      <c r="AD1977" s="73" t="n"/>
      <c r="AE1977" s="73" t="n"/>
      <c r="AF1977" s="73" t="n"/>
      <c r="AG1977" s="73" t="n"/>
      <c r="AH1977" s="73" t="n"/>
      <c r="AI1977" s="73" t="n"/>
      <c r="AJ1977" s="73" t="n"/>
      <c r="AK1977" s="73" t="n"/>
      <c r="AL1977" s="73" t="n"/>
      <c r="AM1977" s="73" t="n"/>
      <c r="AN1977" s="73" t="n"/>
      <c r="AO1977" s="73" t="n"/>
      <c r="AP1977" s="73" t="n"/>
      <c r="AQ1977" s="73" t="n"/>
      <c r="AR1977" s="73" t="n"/>
      <c r="AS1977" s="73" t="n"/>
      <c r="AT1977" s="73" t="n"/>
      <c r="AU1977" s="73" t="n"/>
      <c r="AV1977" s="73" t="n"/>
      <c r="AW1977" s="73" t="n"/>
      <c r="AX1977" s="73" t="n"/>
      <c r="AY1977" s="73" t="n"/>
      <c r="AZ1977" s="73" t="n"/>
      <c r="BA1977" s="73" t="n"/>
      <c r="BB1977" s="73" t="n"/>
      <c r="BC1977" s="73" t="n"/>
      <c r="BD1977" s="73" t="n"/>
      <c r="BE1977" s="73" t="n"/>
      <c r="BF1977" s="73" t="n"/>
      <c r="BG1977" s="73" t="n"/>
      <c r="BH1977" s="73" t="n"/>
      <c r="BI1977" s="73" t="n"/>
      <c r="BJ1977" s="73" t="n"/>
      <c r="BK1977" s="73" t="n"/>
      <c r="BL1977" s="73" t="n"/>
      <c r="BM1977" s="73" t="n"/>
      <c r="BN1977" s="73" t="n"/>
      <c r="BO1977" s="73" t="n"/>
      <c r="BP1977" s="96" t="n"/>
      <c r="BQ1977" s="174" t="n"/>
      <c r="BR1977" s="174" t="n"/>
      <c r="BS1977" s="174" t="n"/>
      <c r="BT1977" s="174" t="n"/>
      <c r="BU1977" s="174" t="n"/>
      <c r="BV1977" s="174" t="n"/>
      <c r="BW1977" s="174" t="n"/>
      <c r="BX1977" s="174" t="n"/>
      <c r="BY1977" s="174" t="n"/>
      <c r="BZ1977" s="175" t="n"/>
      <c r="CA1977" s="176" t="n"/>
      <c r="CB1977" s="177" t="n"/>
      <c r="CC1977" s="118" t="n"/>
      <c r="CD1977" s="178" t="n"/>
      <c r="CE1977" s="120" t="n"/>
      <c r="CF1977" s="178" t="n"/>
      <c r="CG1977" s="179" t="n"/>
      <c r="CH1977" s="178" t="n"/>
      <c r="CI1977" s="180" t="n"/>
      <c r="CJ1977" s="181" t="n"/>
      <c r="CK1977" s="182" t="n"/>
    </row>
    <row r="1978">
      <c r="A1978" s="69" t="n"/>
      <c r="B1978" s="70" t="n"/>
      <c r="C1978" s="77" t="n"/>
      <c r="D1978" s="84" t="n"/>
      <c r="E1978" s="69" t="n"/>
      <c r="F1978" s="69" t="n"/>
      <c r="G1978" s="73" t="n"/>
      <c r="H1978" s="73" t="n"/>
      <c r="I1978" s="75" t="n"/>
      <c r="J1978" s="75" t="n"/>
      <c r="K1978" s="73" t="n"/>
      <c r="L1978" s="73" t="n"/>
      <c r="M1978" s="73" t="n"/>
      <c r="N1978" s="73" t="n"/>
      <c r="O1978" s="75" t="n"/>
      <c r="P1978" s="75" t="n"/>
      <c r="Q1978" s="73" t="n"/>
      <c r="R1978" s="73" t="n"/>
      <c r="S1978" s="73" t="n"/>
      <c r="T1978" s="73" t="n"/>
      <c r="U1978" s="73" t="n"/>
      <c r="V1978" s="73" t="n"/>
      <c r="W1978" s="73" t="n"/>
      <c r="X1978" s="73" t="n"/>
      <c r="Y1978" s="73" t="n"/>
      <c r="Z1978" s="73" t="n"/>
      <c r="AA1978" s="73" t="n"/>
      <c r="AB1978" s="73" t="n"/>
      <c r="AC1978" s="73" t="n"/>
      <c r="AD1978" s="73" t="n"/>
      <c r="AE1978" s="73" t="n"/>
      <c r="AF1978" s="73" t="n"/>
      <c r="AG1978" s="73" t="n"/>
      <c r="AH1978" s="73" t="n"/>
      <c r="AI1978" s="73" t="n"/>
      <c r="AJ1978" s="73" t="n"/>
      <c r="AK1978" s="73" t="n"/>
      <c r="AL1978" s="73" t="n"/>
      <c r="AM1978" s="73" t="n"/>
      <c r="AN1978" s="73" t="n"/>
      <c r="AO1978" s="73" t="n"/>
      <c r="AP1978" s="73" t="n"/>
      <c r="AQ1978" s="73" t="n"/>
      <c r="AR1978" s="73" t="n"/>
      <c r="AS1978" s="73" t="n"/>
      <c r="AT1978" s="73" t="n"/>
      <c r="AU1978" s="73" t="n"/>
      <c r="AV1978" s="73" t="n"/>
      <c r="AW1978" s="73" t="n"/>
      <c r="AX1978" s="73" t="n"/>
      <c r="AY1978" s="73" t="n"/>
      <c r="AZ1978" s="73" t="n"/>
      <c r="BA1978" s="73" t="n"/>
      <c r="BB1978" s="73" t="n"/>
      <c r="BC1978" s="73" t="n"/>
      <c r="BD1978" s="73" t="n"/>
      <c r="BE1978" s="73" t="n"/>
      <c r="BF1978" s="73" t="n"/>
      <c r="BG1978" s="73" t="n"/>
      <c r="BH1978" s="73" t="n"/>
      <c r="BI1978" s="73" t="n"/>
      <c r="BJ1978" s="73" t="n"/>
      <c r="BK1978" s="73" t="n"/>
      <c r="BL1978" s="73" t="n"/>
      <c r="BM1978" s="73" t="n"/>
      <c r="BN1978" s="73" t="n"/>
      <c r="BO1978" s="73" t="n"/>
      <c r="BP1978" s="96" t="n"/>
      <c r="BQ1978" s="174" t="n"/>
      <c r="BR1978" s="174" t="n"/>
      <c r="BS1978" s="174" t="n"/>
      <c r="BT1978" s="174" t="n"/>
      <c r="BU1978" s="174" t="n"/>
      <c r="BV1978" s="174" t="n"/>
      <c r="BW1978" s="174" t="n"/>
      <c r="BX1978" s="174" t="n"/>
      <c r="BY1978" s="174" t="n"/>
      <c r="BZ1978" s="175" t="n"/>
      <c r="CA1978" s="176" t="n"/>
      <c r="CB1978" s="177" t="n"/>
      <c r="CC1978" s="118" t="n"/>
      <c r="CD1978" s="178" t="n"/>
      <c r="CE1978" s="120" t="n"/>
      <c r="CF1978" s="178" t="n"/>
      <c r="CG1978" s="179" t="n"/>
      <c r="CH1978" s="178" t="n"/>
      <c r="CI1978" s="180" t="n"/>
      <c r="CJ1978" s="181" t="n"/>
      <c r="CK1978" s="182" t="n"/>
    </row>
    <row r="1979">
      <c r="A1979" s="69" t="n"/>
      <c r="B1979" s="70" t="n"/>
      <c r="C1979" s="77" t="n"/>
      <c r="D1979" s="84" t="n"/>
      <c r="E1979" s="69" t="n"/>
      <c r="F1979" s="69" t="n"/>
      <c r="G1979" s="73" t="n"/>
      <c r="H1979" s="73" t="n"/>
      <c r="I1979" s="75" t="n"/>
      <c r="J1979" s="75" t="n"/>
      <c r="K1979" s="73" t="n"/>
      <c r="L1979" s="73" t="n"/>
      <c r="M1979" s="73" t="n"/>
      <c r="N1979" s="73" t="n"/>
      <c r="O1979" s="75" t="n"/>
      <c r="P1979" s="75" t="n"/>
      <c r="Q1979" s="73" t="n"/>
      <c r="R1979" s="73" t="n"/>
      <c r="S1979" s="73" t="n"/>
      <c r="T1979" s="73" t="n"/>
      <c r="U1979" s="73" t="n"/>
      <c r="V1979" s="73" t="n"/>
      <c r="W1979" s="73" t="n"/>
      <c r="X1979" s="73" t="n"/>
      <c r="Y1979" s="73" t="n"/>
      <c r="Z1979" s="73" t="n"/>
      <c r="AA1979" s="73" t="n"/>
      <c r="AB1979" s="73" t="n"/>
      <c r="AC1979" s="73" t="n"/>
      <c r="AD1979" s="73" t="n"/>
      <c r="AE1979" s="73" t="n"/>
      <c r="AF1979" s="73" t="n"/>
      <c r="AG1979" s="73" t="n"/>
      <c r="AH1979" s="73" t="n"/>
      <c r="AI1979" s="73" t="n"/>
      <c r="AJ1979" s="73" t="n"/>
      <c r="AK1979" s="73" t="n"/>
      <c r="AL1979" s="73" t="n"/>
      <c r="AM1979" s="73" t="n"/>
      <c r="AN1979" s="73" t="n"/>
      <c r="AO1979" s="73" t="n"/>
      <c r="AP1979" s="73" t="n"/>
      <c r="AQ1979" s="73" t="n"/>
      <c r="AR1979" s="73" t="n"/>
      <c r="AS1979" s="73" t="n"/>
      <c r="AT1979" s="73" t="n"/>
      <c r="AU1979" s="73" t="n"/>
      <c r="AV1979" s="73" t="n"/>
      <c r="AW1979" s="73" t="n"/>
      <c r="AX1979" s="73" t="n"/>
      <c r="AY1979" s="73" t="n"/>
      <c r="AZ1979" s="73" t="n"/>
      <c r="BA1979" s="73" t="n"/>
      <c r="BB1979" s="73" t="n"/>
      <c r="BC1979" s="73" t="n"/>
      <c r="BD1979" s="73" t="n"/>
      <c r="BE1979" s="73" t="n"/>
      <c r="BF1979" s="73" t="n"/>
      <c r="BG1979" s="73" t="n"/>
      <c r="BH1979" s="73" t="n"/>
      <c r="BI1979" s="73" t="n"/>
      <c r="BJ1979" s="73" t="n"/>
      <c r="BK1979" s="73" t="n"/>
      <c r="BL1979" s="73" t="n"/>
      <c r="BM1979" s="73" t="n"/>
      <c r="BN1979" s="73" t="n"/>
      <c r="BO1979" s="73" t="n"/>
      <c r="BP1979" s="96" t="n"/>
      <c r="BQ1979" s="174" t="n"/>
      <c r="BR1979" s="174" t="n"/>
      <c r="BS1979" s="174" t="n"/>
      <c r="BT1979" s="174" t="n"/>
      <c r="BU1979" s="174" t="n"/>
      <c r="BV1979" s="174" t="n"/>
      <c r="BW1979" s="174" t="n"/>
      <c r="BX1979" s="174" t="n"/>
      <c r="BY1979" s="174" t="n"/>
      <c r="BZ1979" s="175" t="n"/>
      <c r="CA1979" s="176" t="n"/>
      <c r="CB1979" s="177" t="n"/>
      <c r="CC1979" s="118" t="n"/>
      <c r="CD1979" s="178" t="n"/>
      <c r="CE1979" s="120" t="n"/>
      <c r="CF1979" s="178" t="n"/>
      <c r="CG1979" s="179" t="n"/>
      <c r="CH1979" s="178" t="n"/>
      <c r="CI1979" s="180" t="n"/>
      <c r="CJ1979" s="181" t="n"/>
      <c r="CK1979" s="182" t="n"/>
    </row>
    <row r="1980">
      <c r="A1980" s="69" t="n"/>
      <c r="B1980" s="70" t="n"/>
      <c r="C1980" s="77" t="n"/>
      <c r="D1980" s="84" t="n"/>
      <c r="E1980" s="69" t="n"/>
      <c r="F1980" s="69" t="n"/>
      <c r="G1980" s="73" t="n"/>
      <c r="H1980" s="73" t="n"/>
      <c r="I1980" s="75" t="n"/>
      <c r="J1980" s="75" t="n"/>
      <c r="K1980" s="73" t="n"/>
      <c r="L1980" s="73" t="n"/>
      <c r="M1980" s="73" t="n"/>
      <c r="N1980" s="73" t="n"/>
      <c r="O1980" s="75" t="n"/>
      <c r="P1980" s="75" t="n"/>
      <c r="Q1980" s="73" t="n"/>
      <c r="R1980" s="73" t="n"/>
      <c r="S1980" s="73" t="n"/>
      <c r="T1980" s="73" t="n"/>
      <c r="U1980" s="73" t="n"/>
      <c r="V1980" s="73" t="n"/>
      <c r="W1980" s="73" t="n"/>
      <c r="X1980" s="73" t="n"/>
      <c r="Y1980" s="73" t="n"/>
      <c r="Z1980" s="73" t="n"/>
      <c r="AA1980" s="73" t="n"/>
      <c r="AB1980" s="73" t="n"/>
      <c r="AC1980" s="73" t="n"/>
      <c r="AD1980" s="73" t="n"/>
      <c r="AE1980" s="73" t="n"/>
      <c r="AF1980" s="73" t="n"/>
      <c r="AG1980" s="73" t="n"/>
      <c r="AH1980" s="73" t="n"/>
      <c r="AI1980" s="73" t="n"/>
      <c r="AJ1980" s="73" t="n"/>
      <c r="AK1980" s="73" t="n"/>
      <c r="AL1980" s="73" t="n"/>
      <c r="AM1980" s="73" t="n"/>
      <c r="AN1980" s="73" t="n"/>
      <c r="AO1980" s="73" t="n"/>
      <c r="AP1980" s="73" t="n"/>
      <c r="AQ1980" s="73" t="n"/>
      <c r="AR1980" s="73" t="n"/>
      <c r="AS1980" s="73" t="n"/>
      <c r="AT1980" s="73" t="n"/>
      <c r="AU1980" s="73" t="n"/>
      <c r="AV1980" s="73" t="n"/>
      <c r="AW1980" s="73" t="n"/>
      <c r="AX1980" s="73" t="n"/>
      <c r="AY1980" s="73" t="n"/>
      <c r="AZ1980" s="73" t="n"/>
      <c r="BA1980" s="73" t="n"/>
      <c r="BB1980" s="73" t="n"/>
      <c r="BC1980" s="73" t="n"/>
      <c r="BD1980" s="73" t="n"/>
      <c r="BE1980" s="73" t="n"/>
      <c r="BF1980" s="73" t="n"/>
      <c r="BG1980" s="73" t="n"/>
      <c r="BH1980" s="73" t="n"/>
      <c r="BI1980" s="73" t="n"/>
      <c r="BJ1980" s="73" t="n"/>
      <c r="BK1980" s="73" t="n"/>
      <c r="BL1980" s="73" t="n"/>
      <c r="BM1980" s="73" t="n"/>
      <c r="BN1980" s="73" t="n"/>
      <c r="BO1980" s="73" t="n"/>
      <c r="BP1980" s="96" t="n"/>
      <c r="BQ1980" s="174" t="n"/>
      <c r="BR1980" s="174" t="n"/>
      <c r="BS1980" s="174" t="n"/>
      <c r="BT1980" s="174" t="n"/>
      <c r="BU1980" s="174" t="n"/>
      <c r="BV1980" s="174" t="n"/>
      <c r="BW1980" s="174" t="n"/>
      <c r="BX1980" s="174" t="n"/>
      <c r="BY1980" s="174" t="n"/>
      <c r="BZ1980" s="175" t="n"/>
      <c r="CA1980" s="176" t="n"/>
      <c r="CB1980" s="177" t="n"/>
      <c r="CC1980" s="118" t="n"/>
      <c r="CD1980" s="178" t="n"/>
      <c r="CE1980" s="120" t="n"/>
      <c r="CF1980" s="178" t="n"/>
      <c r="CG1980" s="179" t="n"/>
      <c r="CH1980" s="178" t="n"/>
      <c r="CI1980" s="180" t="n"/>
      <c r="CJ1980" s="181" t="n"/>
      <c r="CK1980" s="182" t="n"/>
    </row>
    <row r="1981">
      <c r="A1981" s="69" t="n"/>
      <c r="B1981" s="70" t="n"/>
      <c r="C1981" s="77" t="n"/>
      <c r="D1981" s="84" t="n"/>
      <c r="E1981" s="69" t="n"/>
      <c r="F1981" s="69" t="n"/>
      <c r="G1981" s="73" t="n"/>
      <c r="H1981" s="73" t="n"/>
      <c r="I1981" s="75" t="n"/>
      <c r="J1981" s="75" t="n"/>
      <c r="K1981" s="73" t="n"/>
      <c r="L1981" s="73" t="n"/>
      <c r="M1981" s="73" t="n"/>
      <c r="N1981" s="73" t="n"/>
      <c r="O1981" s="75" t="n"/>
      <c r="P1981" s="75" t="n"/>
      <c r="Q1981" s="73" t="n"/>
      <c r="R1981" s="73" t="n"/>
      <c r="S1981" s="73" t="n"/>
      <c r="T1981" s="73" t="n"/>
      <c r="U1981" s="73" t="n"/>
      <c r="V1981" s="73" t="n"/>
      <c r="W1981" s="73" t="n"/>
      <c r="X1981" s="73" t="n"/>
      <c r="Y1981" s="73" t="n"/>
      <c r="Z1981" s="73" t="n"/>
      <c r="AA1981" s="73" t="n"/>
      <c r="AB1981" s="73" t="n"/>
      <c r="AC1981" s="73" t="n"/>
      <c r="AD1981" s="73" t="n"/>
      <c r="AE1981" s="73" t="n"/>
      <c r="AF1981" s="73" t="n"/>
      <c r="AG1981" s="73" t="n"/>
      <c r="AH1981" s="73" t="n"/>
      <c r="AI1981" s="73" t="n"/>
      <c r="AJ1981" s="73" t="n"/>
      <c r="AK1981" s="73" t="n"/>
      <c r="AL1981" s="73" t="n"/>
      <c r="AM1981" s="73" t="n"/>
      <c r="AN1981" s="73" t="n"/>
      <c r="AO1981" s="73" t="n"/>
      <c r="AP1981" s="73" t="n"/>
      <c r="AQ1981" s="73" t="n"/>
      <c r="AR1981" s="73" t="n"/>
      <c r="AS1981" s="73" t="n"/>
      <c r="AT1981" s="73" t="n"/>
      <c r="AU1981" s="73" t="n"/>
      <c r="AV1981" s="73" t="n"/>
      <c r="AW1981" s="73" t="n"/>
      <c r="AX1981" s="73" t="n"/>
      <c r="AY1981" s="73" t="n"/>
      <c r="AZ1981" s="73" t="n"/>
      <c r="BA1981" s="73" t="n"/>
      <c r="BB1981" s="73" t="n"/>
      <c r="BC1981" s="73" t="n"/>
      <c r="BD1981" s="73" t="n"/>
      <c r="BE1981" s="73" t="n"/>
      <c r="BF1981" s="73" t="n"/>
      <c r="BG1981" s="73" t="n"/>
      <c r="BH1981" s="73" t="n"/>
      <c r="BI1981" s="73" t="n"/>
      <c r="BJ1981" s="73" t="n"/>
      <c r="BK1981" s="73" t="n"/>
      <c r="BL1981" s="73" t="n"/>
      <c r="BM1981" s="73" t="n"/>
      <c r="BN1981" s="73" t="n"/>
      <c r="BO1981" s="73" t="n"/>
      <c r="BP1981" s="96" t="n"/>
      <c r="BQ1981" s="174" t="n"/>
      <c r="BR1981" s="174" t="n"/>
      <c r="BS1981" s="174" t="n"/>
      <c r="BT1981" s="174" t="n"/>
      <c r="BU1981" s="174" t="n"/>
      <c r="BV1981" s="174" t="n"/>
      <c r="BW1981" s="174" t="n"/>
      <c r="BX1981" s="174" t="n"/>
      <c r="BY1981" s="174" t="n"/>
      <c r="BZ1981" s="175" t="n"/>
      <c r="CA1981" s="176" t="n"/>
      <c r="CB1981" s="177" t="n"/>
      <c r="CC1981" s="118" t="n"/>
      <c r="CD1981" s="178" t="n"/>
      <c r="CE1981" s="120" t="n"/>
      <c r="CF1981" s="178" t="n"/>
      <c r="CG1981" s="179" t="n"/>
      <c r="CH1981" s="178" t="n"/>
      <c r="CI1981" s="180" t="n"/>
      <c r="CJ1981" s="181" t="n"/>
      <c r="CK1981" s="182" t="n"/>
    </row>
    <row r="1982">
      <c r="A1982" s="69" t="n"/>
      <c r="B1982" s="70" t="n"/>
      <c r="C1982" s="77" t="n"/>
      <c r="D1982" s="84" t="n"/>
      <c r="E1982" s="69" t="n"/>
      <c r="F1982" s="69" t="n"/>
      <c r="G1982" s="73" t="n"/>
      <c r="H1982" s="73" t="n"/>
      <c r="I1982" s="75" t="n"/>
      <c r="J1982" s="75" t="n"/>
      <c r="K1982" s="73" t="n"/>
      <c r="L1982" s="73" t="n"/>
      <c r="M1982" s="73" t="n"/>
      <c r="N1982" s="73" t="n"/>
      <c r="O1982" s="75" t="n"/>
      <c r="P1982" s="75" t="n"/>
      <c r="Q1982" s="73" t="n"/>
      <c r="R1982" s="73" t="n"/>
      <c r="S1982" s="73" t="n"/>
      <c r="T1982" s="73" t="n"/>
      <c r="U1982" s="73" t="n"/>
      <c r="V1982" s="73" t="n"/>
      <c r="W1982" s="73" t="n"/>
      <c r="X1982" s="73" t="n"/>
      <c r="Y1982" s="73" t="n"/>
      <c r="Z1982" s="73" t="n"/>
      <c r="AA1982" s="73" t="n"/>
      <c r="AB1982" s="73" t="n"/>
      <c r="AC1982" s="73" t="n"/>
      <c r="AD1982" s="73" t="n"/>
      <c r="AE1982" s="73" t="n"/>
      <c r="AF1982" s="73" t="n"/>
      <c r="AG1982" s="73" t="n"/>
      <c r="AH1982" s="73" t="n"/>
      <c r="AI1982" s="73" t="n"/>
      <c r="AJ1982" s="73" t="n"/>
      <c r="AK1982" s="73" t="n"/>
      <c r="AL1982" s="73" t="n"/>
      <c r="AM1982" s="73" t="n"/>
      <c r="AN1982" s="73" t="n"/>
      <c r="AO1982" s="73" t="n"/>
      <c r="AP1982" s="73" t="n"/>
      <c r="AQ1982" s="73" t="n"/>
      <c r="AR1982" s="73" t="n"/>
      <c r="AS1982" s="73" t="n"/>
      <c r="AT1982" s="73" t="n"/>
      <c r="AU1982" s="73" t="n"/>
      <c r="AV1982" s="73" t="n"/>
      <c r="AW1982" s="73" t="n"/>
      <c r="AX1982" s="73" t="n"/>
      <c r="AY1982" s="73" t="n"/>
      <c r="AZ1982" s="73" t="n"/>
      <c r="BA1982" s="73" t="n"/>
      <c r="BB1982" s="73" t="n"/>
      <c r="BC1982" s="73" t="n"/>
      <c r="BD1982" s="73" t="n"/>
      <c r="BE1982" s="73" t="n"/>
      <c r="BF1982" s="73" t="n"/>
      <c r="BG1982" s="73" t="n"/>
      <c r="BH1982" s="73" t="n"/>
      <c r="BI1982" s="73" t="n"/>
      <c r="BJ1982" s="73" t="n"/>
      <c r="BK1982" s="73" t="n"/>
      <c r="BL1982" s="73" t="n"/>
      <c r="BM1982" s="73" t="n"/>
      <c r="BN1982" s="73" t="n"/>
      <c r="BO1982" s="73" t="n"/>
      <c r="BP1982" s="96" t="n"/>
      <c r="BQ1982" s="174" t="n"/>
      <c r="BR1982" s="174" t="n"/>
      <c r="BS1982" s="174" t="n"/>
      <c r="BT1982" s="174" t="n"/>
      <c r="BU1982" s="174" t="n"/>
      <c r="BV1982" s="174" t="n"/>
      <c r="BW1982" s="174" t="n"/>
      <c r="BX1982" s="174" t="n"/>
      <c r="BY1982" s="174" t="n"/>
      <c r="BZ1982" s="175" t="n"/>
      <c r="CA1982" s="176" t="n"/>
      <c r="CB1982" s="177" t="n"/>
      <c r="CC1982" s="118" t="n"/>
      <c r="CD1982" s="178" t="n"/>
      <c r="CE1982" s="120" t="n"/>
      <c r="CF1982" s="178" t="n"/>
      <c r="CG1982" s="179" t="n"/>
      <c r="CH1982" s="178" t="n"/>
      <c r="CI1982" s="180" t="n"/>
      <c r="CJ1982" s="181" t="n"/>
      <c r="CK1982" s="182" t="n"/>
    </row>
    <row r="1983">
      <c r="A1983" s="69" t="n"/>
      <c r="B1983" s="70" t="n"/>
      <c r="C1983" s="77" t="n"/>
      <c r="D1983" s="84" t="n"/>
      <c r="E1983" s="69" t="n"/>
      <c r="F1983" s="69" t="n"/>
      <c r="G1983" s="73" t="n"/>
      <c r="H1983" s="73" t="n"/>
      <c r="I1983" s="75" t="n"/>
      <c r="J1983" s="75" t="n"/>
      <c r="K1983" s="73" t="n"/>
      <c r="L1983" s="73" t="n"/>
      <c r="M1983" s="73" t="n"/>
      <c r="N1983" s="73" t="n"/>
      <c r="O1983" s="75" t="n"/>
      <c r="P1983" s="75" t="n"/>
      <c r="Q1983" s="73" t="n"/>
      <c r="R1983" s="73" t="n"/>
      <c r="S1983" s="73" t="n"/>
      <c r="T1983" s="73" t="n"/>
      <c r="U1983" s="73" t="n"/>
      <c r="V1983" s="73" t="n"/>
      <c r="W1983" s="73" t="n"/>
      <c r="X1983" s="73" t="n"/>
      <c r="Y1983" s="73" t="n"/>
      <c r="Z1983" s="73" t="n"/>
      <c r="AA1983" s="73" t="n"/>
      <c r="AB1983" s="73" t="n"/>
      <c r="AC1983" s="73" t="n"/>
      <c r="AD1983" s="73" t="n"/>
      <c r="AE1983" s="73" t="n"/>
      <c r="AF1983" s="73" t="n"/>
      <c r="AG1983" s="73" t="n"/>
      <c r="AH1983" s="73" t="n"/>
      <c r="AI1983" s="73" t="n"/>
      <c r="AJ1983" s="73" t="n"/>
      <c r="AK1983" s="73" t="n"/>
      <c r="AL1983" s="73" t="n"/>
      <c r="AM1983" s="73" t="n"/>
      <c r="AN1983" s="73" t="n"/>
      <c r="AO1983" s="73" t="n"/>
      <c r="AP1983" s="73" t="n"/>
      <c r="AQ1983" s="73" t="n"/>
      <c r="AR1983" s="73" t="n"/>
      <c r="AS1983" s="73" t="n"/>
      <c r="AT1983" s="73" t="n"/>
      <c r="AU1983" s="73" t="n"/>
      <c r="AV1983" s="73" t="n"/>
      <c r="AW1983" s="73" t="n"/>
      <c r="AX1983" s="73" t="n"/>
      <c r="AY1983" s="73" t="n"/>
      <c r="AZ1983" s="73" t="n"/>
      <c r="BA1983" s="73" t="n"/>
      <c r="BB1983" s="73" t="n"/>
      <c r="BC1983" s="73" t="n"/>
      <c r="BD1983" s="73" t="n"/>
      <c r="BE1983" s="73" t="n"/>
      <c r="BF1983" s="73" t="n"/>
      <c r="BG1983" s="73" t="n"/>
      <c r="BH1983" s="73" t="n"/>
      <c r="BI1983" s="73" t="n"/>
      <c r="BJ1983" s="73" t="n"/>
      <c r="BK1983" s="73" t="n"/>
      <c r="BL1983" s="73" t="n"/>
      <c r="BM1983" s="73" t="n"/>
      <c r="BN1983" s="73" t="n"/>
      <c r="BO1983" s="73" t="n"/>
      <c r="BP1983" s="96" t="n"/>
      <c r="BQ1983" s="174" t="n"/>
      <c r="BR1983" s="174" t="n"/>
      <c r="BS1983" s="174" t="n"/>
      <c r="BT1983" s="174" t="n"/>
      <c r="BU1983" s="174" t="n"/>
      <c r="BV1983" s="174" t="n"/>
      <c r="BW1983" s="174" t="n"/>
      <c r="BX1983" s="174" t="n"/>
      <c r="BY1983" s="174" t="n"/>
      <c r="BZ1983" s="175" t="n"/>
      <c r="CA1983" s="176" t="n"/>
      <c r="CB1983" s="177" t="n"/>
      <c r="CC1983" s="118" t="n"/>
      <c r="CD1983" s="178" t="n"/>
      <c r="CE1983" s="120" t="n"/>
      <c r="CF1983" s="178" t="n"/>
      <c r="CG1983" s="179" t="n"/>
      <c r="CH1983" s="178" t="n"/>
      <c r="CI1983" s="180" t="n"/>
      <c r="CJ1983" s="181" t="n"/>
      <c r="CK1983" s="182" t="n"/>
    </row>
    <row r="1984">
      <c r="A1984" s="69" t="n"/>
      <c r="B1984" s="70" t="n"/>
      <c r="C1984" s="77" t="n"/>
      <c r="D1984" s="84" t="n"/>
      <c r="E1984" s="69" t="n"/>
      <c r="F1984" s="69" t="n"/>
      <c r="G1984" s="73" t="n"/>
      <c r="H1984" s="73" t="n"/>
      <c r="I1984" s="75" t="n"/>
      <c r="J1984" s="75" t="n"/>
      <c r="K1984" s="73" t="n"/>
      <c r="L1984" s="73" t="n"/>
      <c r="M1984" s="73" t="n"/>
      <c r="N1984" s="73" t="n"/>
      <c r="O1984" s="75" t="n"/>
      <c r="P1984" s="75" t="n"/>
      <c r="Q1984" s="73" t="n"/>
      <c r="R1984" s="73" t="n"/>
      <c r="S1984" s="73" t="n"/>
      <c r="T1984" s="73" t="n"/>
      <c r="U1984" s="73" t="n"/>
      <c r="V1984" s="73" t="n"/>
      <c r="W1984" s="73" t="n"/>
      <c r="X1984" s="73" t="n"/>
      <c r="Y1984" s="73" t="n"/>
      <c r="Z1984" s="73" t="n"/>
      <c r="AA1984" s="73" t="n"/>
      <c r="AB1984" s="73" t="n"/>
      <c r="AC1984" s="73" t="n"/>
      <c r="AD1984" s="73" t="n"/>
      <c r="AE1984" s="73" t="n"/>
      <c r="AF1984" s="73" t="n"/>
      <c r="AG1984" s="73" t="n"/>
      <c r="AH1984" s="73" t="n"/>
      <c r="AI1984" s="73" t="n"/>
      <c r="AJ1984" s="73" t="n"/>
      <c r="AK1984" s="73" t="n"/>
      <c r="AL1984" s="73" t="n"/>
      <c r="AM1984" s="73" t="n"/>
      <c r="AN1984" s="73" t="n"/>
      <c r="AO1984" s="73" t="n"/>
      <c r="AP1984" s="73" t="n"/>
      <c r="AQ1984" s="73" t="n"/>
      <c r="AR1984" s="73" t="n"/>
      <c r="AS1984" s="73" t="n"/>
      <c r="AT1984" s="73" t="n"/>
      <c r="AU1984" s="73" t="n"/>
      <c r="AV1984" s="73" t="n"/>
      <c r="AW1984" s="73" t="n"/>
      <c r="AX1984" s="73" t="n"/>
      <c r="AY1984" s="73" t="n"/>
      <c r="AZ1984" s="73" t="n"/>
      <c r="BA1984" s="73" t="n"/>
      <c r="BB1984" s="73" t="n"/>
      <c r="BC1984" s="73" t="n"/>
      <c r="BD1984" s="73" t="n"/>
      <c r="BE1984" s="73" t="n"/>
      <c r="BF1984" s="73" t="n"/>
      <c r="BG1984" s="73" t="n"/>
      <c r="BH1984" s="73" t="n"/>
      <c r="BI1984" s="73" t="n"/>
      <c r="BJ1984" s="73" t="n"/>
      <c r="BK1984" s="73" t="n"/>
      <c r="BL1984" s="73" t="n"/>
      <c r="BM1984" s="73" t="n"/>
      <c r="BN1984" s="73" t="n"/>
      <c r="BO1984" s="73" t="n"/>
      <c r="BP1984" s="96" t="n"/>
      <c r="BQ1984" s="174" t="n"/>
      <c r="BR1984" s="174" t="n"/>
      <c r="BS1984" s="174" t="n"/>
      <c r="BT1984" s="174" t="n"/>
      <c r="BU1984" s="174" t="n"/>
      <c r="BV1984" s="174" t="n"/>
      <c r="BW1984" s="174" t="n"/>
      <c r="BX1984" s="174" t="n"/>
      <c r="BY1984" s="174" t="n"/>
      <c r="BZ1984" s="175" t="n"/>
      <c r="CA1984" s="176" t="n"/>
      <c r="CB1984" s="177" t="n"/>
      <c r="CC1984" s="118" t="n"/>
      <c r="CD1984" s="178" t="n"/>
      <c r="CE1984" s="120" t="n"/>
      <c r="CF1984" s="178" t="n"/>
      <c r="CG1984" s="179" t="n"/>
      <c r="CH1984" s="178" t="n"/>
      <c r="CI1984" s="180" t="n"/>
      <c r="CJ1984" s="181" t="n"/>
      <c r="CK1984" s="182" t="n"/>
    </row>
    <row r="1985">
      <c r="A1985" s="69" t="n"/>
      <c r="B1985" s="70" t="n"/>
      <c r="C1985" s="77" t="n"/>
      <c r="D1985" s="84" t="n"/>
      <c r="E1985" s="69" t="n"/>
      <c r="F1985" s="69" t="n"/>
      <c r="G1985" s="73" t="n"/>
      <c r="H1985" s="73" t="n"/>
      <c r="I1985" s="75" t="n"/>
      <c r="J1985" s="75" t="n"/>
      <c r="K1985" s="73" t="n"/>
      <c r="L1985" s="73" t="n"/>
      <c r="M1985" s="73" t="n"/>
      <c r="N1985" s="73" t="n"/>
      <c r="O1985" s="75" t="n"/>
      <c r="P1985" s="75" t="n"/>
      <c r="Q1985" s="73" t="n"/>
      <c r="R1985" s="73" t="n"/>
      <c r="S1985" s="73" t="n"/>
      <c r="T1985" s="73" t="n"/>
      <c r="U1985" s="73" t="n"/>
      <c r="V1985" s="73" t="n"/>
      <c r="W1985" s="73" t="n"/>
      <c r="X1985" s="73" t="n"/>
      <c r="Y1985" s="73" t="n"/>
      <c r="Z1985" s="73" t="n"/>
      <c r="AA1985" s="73" t="n"/>
      <c r="AB1985" s="73" t="n"/>
      <c r="AC1985" s="73" t="n"/>
      <c r="AD1985" s="73" t="n"/>
      <c r="AE1985" s="73" t="n"/>
      <c r="AF1985" s="73" t="n"/>
      <c r="AG1985" s="73" t="n"/>
      <c r="AH1985" s="73" t="n"/>
      <c r="AI1985" s="73" t="n"/>
      <c r="AJ1985" s="73" t="n"/>
      <c r="AK1985" s="73" t="n"/>
      <c r="AL1985" s="73" t="n"/>
      <c r="AM1985" s="73" t="n"/>
      <c r="AN1985" s="73" t="n"/>
      <c r="AO1985" s="73" t="n"/>
      <c r="AP1985" s="73" t="n"/>
      <c r="AQ1985" s="73" t="n"/>
      <c r="AR1985" s="73" t="n"/>
      <c r="AS1985" s="73" t="n"/>
      <c r="AT1985" s="73" t="n"/>
      <c r="AU1985" s="73" t="n"/>
      <c r="AV1985" s="73" t="n"/>
      <c r="AW1985" s="73" t="n"/>
      <c r="AX1985" s="73" t="n"/>
      <c r="AY1985" s="73" t="n"/>
      <c r="AZ1985" s="73" t="n"/>
      <c r="BA1985" s="73" t="n"/>
      <c r="BB1985" s="73" t="n"/>
      <c r="BC1985" s="73" t="n"/>
      <c r="BD1985" s="73" t="n"/>
      <c r="BE1985" s="73" t="n"/>
      <c r="BF1985" s="73" t="n"/>
      <c r="BG1985" s="73" t="n"/>
      <c r="BH1985" s="73" t="n"/>
      <c r="BI1985" s="73" t="n"/>
      <c r="BJ1985" s="73" t="n"/>
      <c r="BK1985" s="73" t="n"/>
      <c r="BL1985" s="73" t="n"/>
      <c r="BM1985" s="73" t="n"/>
      <c r="BN1985" s="73" t="n"/>
      <c r="BO1985" s="73" t="n"/>
      <c r="BP1985" s="96" t="n"/>
      <c r="BQ1985" s="174" t="n"/>
      <c r="BR1985" s="174" t="n"/>
      <c r="BS1985" s="174" t="n"/>
      <c r="BT1985" s="174" t="n"/>
      <c r="BU1985" s="174" t="n"/>
      <c r="BV1985" s="174" t="n"/>
      <c r="BW1985" s="174" t="n"/>
      <c r="BX1985" s="174" t="n"/>
      <c r="BY1985" s="174" t="n"/>
      <c r="BZ1985" s="175" t="n"/>
      <c r="CA1985" s="176" t="n"/>
      <c r="CB1985" s="177" t="n"/>
      <c r="CC1985" s="118" t="n"/>
      <c r="CD1985" s="178" t="n"/>
      <c r="CE1985" s="120" t="n"/>
      <c r="CF1985" s="178" t="n"/>
      <c r="CG1985" s="179" t="n"/>
      <c r="CH1985" s="178" t="n"/>
      <c r="CI1985" s="180" t="n"/>
      <c r="CJ1985" s="181" t="n"/>
      <c r="CK1985" s="182" t="n"/>
    </row>
    <row r="1986">
      <c r="A1986" s="69" t="n"/>
      <c r="B1986" s="70" t="n"/>
      <c r="C1986" s="77" t="n"/>
      <c r="D1986" s="84" t="n"/>
      <c r="E1986" s="69" t="n"/>
      <c r="F1986" s="69" t="n"/>
      <c r="G1986" s="73" t="n"/>
      <c r="H1986" s="73" t="n"/>
      <c r="I1986" s="75" t="n"/>
      <c r="J1986" s="75" t="n"/>
      <c r="K1986" s="73" t="n"/>
      <c r="L1986" s="73" t="n"/>
      <c r="M1986" s="73" t="n"/>
      <c r="N1986" s="73" t="n"/>
      <c r="O1986" s="75" t="n"/>
      <c r="P1986" s="75" t="n"/>
      <c r="Q1986" s="73" t="n"/>
      <c r="R1986" s="73" t="n"/>
      <c r="S1986" s="73" t="n"/>
      <c r="T1986" s="73" t="n"/>
      <c r="U1986" s="73" t="n"/>
      <c r="V1986" s="73" t="n"/>
      <c r="W1986" s="73" t="n"/>
      <c r="X1986" s="73" t="n"/>
      <c r="Y1986" s="73" t="n"/>
      <c r="Z1986" s="73" t="n"/>
      <c r="AA1986" s="73" t="n"/>
      <c r="AB1986" s="73" t="n"/>
      <c r="AC1986" s="73" t="n"/>
      <c r="AD1986" s="73" t="n"/>
      <c r="AE1986" s="73" t="n"/>
      <c r="AF1986" s="73" t="n"/>
      <c r="AG1986" s="73" t="n"/>
      <c r="AH1986" s="73" t="n"/>
      <c r="AI1986" s="73" t="n"/>
      <c r="AJ1986" s="73" t="n"/>
      <c r="AK1986" s="73" t="n"/>
      <c r="AL1986" s="73" t="n"/>
      <c r="AM1986" s="73" t="n"/>
      <c r="AN1986" s="73" t="n"/>
      <c r="AO1986" s="73" t="n"/>
      <c r="AP1986" s="73" t="n"/>
      <c r="AQ1986" s="73" t="n"/>
      <c r="AR1986" s="73" t="n"/>
      <c r="AS1986" s="73" t="n"/>
      <c r="AT1986" s="73" t="n"/>
      <c r="AU1986" s="73" t="n"/>
      <c r="AV1986" s="73" t="n"/>
      <c r="AW1986" s="73" t="n"/>
      <c r="AX1986" s="73" t="n"/>
      <c r="AY1986" s="73" t="n"/>
      <c r="AZ1986" s="73" t="n"/>
      <c r="BA1986" s="73" t="n"/>
      <c r="BB1986" s="73" t="n"/>
      <c r="BC1986" s="73" t="n"/>
      <c r="BD1986" s="73" t="n"/>
      <c r="BE1986" s="73" t="n"/>
      <c r="BF1986" s="73" t="n"/>
      <c r="BG1986" s="73" t="n"/>
      <c r="BH1986" s="73" t="n"/>
      <c r="BI1986" s="73" t="n"/>
      <c r="BJ1986" s="73" t="n"/>
      <c r="BK1986" s="73" t="n"/>
      <c r="BL1986" s="73" t="n"/>
      <c r="BM1986" s="73" t="n"/>
      <c r="BN1986" s="73" t="n"/>
      <c r="BO1986" s="73" t="n"/>
      <c r="BP1986" s="96" t="n"/>
      <c r="BQ1986" s="174" t="n"/>
      <c r="BR1986" s="174" t="n"/>
      <c r="BS1986" s="174" t="n"/>
      <c r="BT1986" s="174" t="n"/>
      <c r="BU1986" s="174" t="n"/>
      <c r="BV1986" s="174" t="n"/>
      <c r="BW1986" s="174" t="n"/>
      <c r="BX1986" s="174" t="n"/>
      <c r="BY1986" s="174" t="n"/>
      <c r="BZ1986" s="175" t="n"/>
      <c r="CA1986" s="176" t="n"/>
      <c r="CB1986" s="177" t="n"/>
      <c r="CC1986" s="118" t="n"/>
      <c r="CD1986" s="178" t="n"/>
      <c r="CE1986" s="120" t="n"/>
      <c r="CF1986" s="178" t="n"/>
      <c r="CG1986" s="179" t="n"/>
      <c r="CH1986" s="178" t="n"/>
      <c r="CI1986" s="180" t="n"/>
      <c r="CJ1986" s="181" t="n"/>
      <c r="CK1986" s="182" t="n"/>
    </row>
    <row r="1987">
      <c r="A1987" s="69" t="n"/>
      <c r="B1987" s="70" t="n"/>
      <c r="C1987" s="77" t="n"/>
      <c r="D1987" s="84" t="n"/>
      <c r="E1987" s="69" t="n"/>
      <c r="F1987" s="69" t="n"/>
      <c r="G1987" s="73" t="n"/>
      <c r="H1987" s="73" t="n"/>
      <c r="I1987" s="75" t="n"/>
      <c r="J1987" s="75" t="n"/>
      <c r="K1987" s="73" t="n"/>
      <c r="L1987" s="73" t="n"/>
      <c r="M1987" s="73" t="n"/>
      <c r="N1987" s="73" t="n"/>
      <c r="O1987" s="75" t="n"/>
      <c r="P1987" s="75" t="n"/>
      <c r="Q1987" s="73" t="n"/>
      <c r="R1987" s="73" t="n"/>
      <c r="S1987" s="73" t="n"/>
      <c r="T1987" s="73" t="n"/>
      <c r="U1987" s="73" t="n"/>
      <c r="V1987" s="73" t="n"/>
      <c r="W1987" s="73" t="n"/>
      <c r="X1987" s="73" t="n"/>
      <c r="Y1987" s="73" t="n"/>
      <c r="Z1987" s="73" t="n"/>
      <c r="AA1987" s="73" t="n"/>
      <c r="AB1987" s="73" t="n"/>
      <c r="AC1987" s="73" t="n"/>
      <c r="AD1987" s="73" t="n"/>
      <c r="AE1987" s="73" t="n"/>
      <c r="AF1987" s="73" t="n"/>
      <c r="AG1987" s="73" t="n"/>
      <c r="AH1987" s="73" t="n"/>
      <c r="AI1987" s="73" t="n"/>
      <c r="AJ1987" s="73" t="n"/>
      <c r="AK1987" s="73" t="n"/>
      <c r="AL1987" s="73" t="n"/>
      <c r="AM1987" s="73" t="n"/>
      <c r="AN1987" s="73" t="n"/>
      <c r="AO1987" s="73" t="n"/>
      <c r="AP1987" s="73" t="n"/>
      <c r="AQ1987" s="73" t="n"/>
      <c r="AR1987" s="73" t="n"/>
      <c r="AS1987" s="73" t="n"/>
      <c r="AT1987" s="73" t="n"/>
      <c r="AU1987" s="73" t="n"/>
      <c r="AV1987" s="73" t="n"/>
      <c r="AW1987" s="73" t="n"/>
      <c r="AX1987" s="73" t="n"/>
      <c r="AY1987" s="73" t="n"/>
      <c r="AZ1987" s="73" t="n"/>
      <c r="BA1987" s="73" t="n"/>
      <c r="BB1987" s="73" t="n"/>
      <c r="BC1987" s="73" t="n"/>
      <c r="BD1987" s="73" t="n"/>
      <c r="BE1987" s="73" t="n"/>
      <c r="BF1987" s="73" t="n"/>
      <c r="BG1987" s="73" t="n"/>
      <c r="BH1987" s="73" t="n"/>
      <c r="BI1987" s="73" t="n"/>
      <c r="BJ1987" s="73" t="n"/>
      <c r="BK1987" s="73" t="n"/>
      <c r="BL1987" s="73" t="n"/>
      <c r="BM1987" s="73" t="n"/>
      <c r="BN1987" s="73" t="n"/>
      <c r="BO1987" s="73" t="n"/>
      <c r="BP1987" s="96" t="n"/>
      <c r="BQ1987" s="174" t="n"/>
      <c r="BR1987" s="174" t="n"/>
      <c r="BS1987" s="174" t="n"/>
      <c r="BT1987" s="174" t="n"/>
      <c r="BU1987" s="174" t="n"/>
      <c r="BV1987" s="174" t="n"/>
      <c r="BW1987" s="174" t="n"/>
      <c r="BX1987" s="174" t="n"/>
      <c r="BY1987" s="174" t="n"/>
      <c r="BZ1987" s="175" t="n"/>
      <c r="CA1987" s="176" t="n"/>
      <c r="CB1987" s="177" t="n"/>
      <c r="CC1987" s="118" t="n"/>
      <c r="CD1987" s="178" t="n"/>
      <c r="CE1987" s="120" t="n"/>
      <c r="CF1987" s="178" t="n"/>
      <c r="CG1987" s="179" t="n"/>
      <c r="CH1987" s="178" t="n"/>
      <c r="CI1987" s="180" t="n"/>
      <c r="CJ1987" s="181" t="n"/>
      <c r="CK1987" s="182" t="n"/>
    </row>
    <row r="1988">
      <c r="A1988" s="69" t="n"/>
      <c r="B1988" s="70" t="n"/>
      <c r="C1988" s="77" t="n"/>
      <c r="D1988" s="84" t="n"/>
      <c r="E1988" s="69" t="n"/>
      <c r="F1988" s="69" t="n"/>
      <c r="G1988" s="73" t="n"/>
      <c r="H1988" s="73" t="n"/>
      <c r="I1988" s="75" t="n"/>
      <c r="J1988" s="75" t="n"/>
      <c r="K1988" s="73" t="n"/>
      <c r="L1988" s="73" t="n"/>
      <c r="M1988" s="73" t="n"/>
      <c r="N1988" s="73" t="n"/>
      <c r="O1988" s="75" t="n"/>
      <c r="P1988" s="75" t="n"/>
      <c r="Q1988" s="73" t="n"/>
      <c r="R1988" s="73" t="n"/>
      <c r="S1988" s="73" t="n"/>
      <c r="T1988" s="73" t="n"/>
      <c r="U1988" s="73" t="n"/>
      <c r="V1988" s="73" t="n"/>
      <c r="W1988" s="73" t="n"/>
      <c r="X1988" s="73" t="n"/>
      <c r="Y1988" s="73" t="n"/>
      <c r="Z1988" s="73" t="n"/>
      <c r="AA1988" s="73" t="n"/>
      <c r="AB1988" s="73" t="n"/>
      <c r="AC1988" s="73" t="n"/>
      <c r="AD1988" s="73" t="n"/>
      <c r="AE1988" s="73" t="n"/>
      <c r="AF1988" s="73" t="n"/>
      <c r="AG1988" s="73" t="n"/>
      <c r="AH1988" s="73" t="n"/>
      <c r="AI1988" s="73" t="n"/>
      <c r="AJ1988" s="73" t="n"/>
      <c r="AK1988" s="73" t="n"/>
      <c r="AL1988" s="73" t="n"/>
      <c r="AM1988" s="73" t="n"/>
      <c r="AN1988" s="73" t="n"/>
      <c r="AO1988" s="73" t="n"/>
      <c r="AP1988" s="73" t="n"/>
      <c r="AQ1988" s="73" t="n"/>
      <c r="AR1988" s="73" t="n"/>
      <c r="AS1988" s="73" t="n"/>
      <c r="AT1988" s="73" t="n"/>
      <c r="AU1988" s="73" t="n"/>
      <c r="AV1988" s="73" t="n"/>
      <c r="AW1988" s="73" t="n"/>
      <c r="AX1988" s="73" t="n"/>
      <c r="AY1988" s="73" t="n"/>
      <c r="AZ1988" s="73" t="n"/>
      <c r="BA1988" s="73" t="n"/>
      <c r="BB1988" s="73" t="n"/>
      <c r="BC1988" s="73" t="n"/>
      <c r="BD1988" s="73" t="n"/>
      <c r="BE1988" s="73" t="n"/>
      <c r="BF1988" s="73" t="n"/>
      <c r="BG1988" s="73" t="n"/>
      <c r="BH1988" s="73" t="n"/>
      <c r="BI1988" s="73" t="n"/>
      <c r="BJ1988" s="73" t="n"/>
      <c r="BK1988" s="73" t="n"/>
      <c r="BL1988" s="73" t="n"/>
      <c r="BM1988" s="73" t="n"/>
      <c r="BN1988" s="73" t="n"/>
      <c r="BO1988" s="73" t="n"/>
      <c r="BP1988" s="96" t="n"/>
      <c r="BQ1988" s="174" t="n"/>
      <c r="BR1988" s="174" t="n"/>
      <c r="BS1988" s="174" t="n"/>
      <c r="BT1988" s="174" t="n"/>
      <c r="BU1988" s="174" t="n"/>
      <c r="BV1988" s="174" t="n"/>
      <c r="BW1988" s="174" t="n"/>
      <c r="BX1988" s="174" t="n"/>
      <c r="BY1988" s="174" t="n"/>
      <c r="BZ1988" s="175" t="n"/>
      <c r="CA1988" s="176" t="n"/>
      <c r="CB1988" s="177" t="n"/>
      <c r="CC1988" s="118" t="n"/>
      <c r="CD1988" s="178" t="n"/>
      <c r="CE1988" s="120" t="n"/>
      <c r="CF1988" s="178" t="n"/>
      <c r="CG1988" s="179" t="n"/>
      <c r="CH1988" s="178" t="n"/>
      <c r="CI1988" s="180" t="n"/>
      <c r="CJ1988" s="181" t="n"/>
      <c r="CK1988" s="182" t="n"/>
    </row>
    <row r="1989">
      <c r="A1989" s="69" t="n"/>
      <c r="B1989" s="70" t="n"/>
      <c r="C1989" s="77" t="n"/>
      <c r="D1989" s="84" t="n"/>
      <c r="E1989" s="69" t="n"/>
      <c r="F1989" s="69" t="n"/>
      <c r="G1989" s="73" t="n"/>
      <c r="H1989" s="73" t="n"/>
      <c r="I1989" s="75" t="n"/>
      <c r="J1989" s="75" t="n"/>
      <c r="K1989" s="73" t="n"/>
      <c r="L1989" s="73" t="n"/>
      <c r="M1989" s="73" t="n"/>
      <c r="N1989" s="73" t="n"/>
      <c r="O1989" s="75" t="n"/>
      <c r="P1989" s="75" t="n"/>
      <c r="Q1989" s="73" t="n"/>
      <c r="R1989" s="73" t="n"/>
      <c r="S1989" s="73" t="n"/>
      <c r="T1989" s="73" t="n"/>
      <c r="U1989" s="73" t="n"/>
      <c r="V1989" s="73" t="n"/>
      <c r="W1989" s="73" t="n"/>
      <c r="X1989" s="73" t="n"/>
      <c r="Y1989" s="73" t="n"/>
      <c r="Z1989" s="73" t="n"/>
      <c r="AA1989" s="73" t="n"/>
      <c r="AB1989" s="73" t="n"/>
      <c r="AC1989" s="73" t="n"/>
      <c r="AD1989" s="73" t="n"/>
      <c r="AE1989" s="73" t="n"/>
      <c r="AF1989" s="73" t="n"/>
      <c r="AG1989" s="73" t="n"/>
      <c r="AH1989" s="73" t="n"/>
      <c r="AI1989" s="73" t="n"/>
      <c r="AJ1989" s="73" t="n"/>
      <c r="AK1989" s="73" t="n"/>
      <c r="AL1989" s="73" t="n"/>
      <c r="AM1989" s="73" t="n"/>
      <c r="AN1989" s="73" t="n"/>
      <c r="AO1989" s="73" t="n"/>
      <c r="AP1989" s="73" t="n"/>
      <c r="AQ1989" s="73" t="n"/>
      <c r="AR1989" s="73" t="n"/>
      <c r="AS1989" s="73" t="n"/>
      <c r="AT1989" s="73" t="n"/>
      <c r="AU1989" s="73" t="n"/>
      <c r="AV1989" s="73" t="n"/>
      <c r="AW1989" s="73" t="n"/>
      <c r="AX1989" s="73" t="n"/>
      <c r="AY1989" s="73" t="n"/>
      <c r="AZ1989" s="73" t="n"/>
      <c r="BA1989" s="73" t="n"/>
      <c r="BB1989" s="73" t="n"/>
      <c r="BC1989" s="73" t="n"/>
      <c r="BD1989" s="73" t="n"/>
      <c r="BE1989" s="73" t="n"/>
      <c r="BF1989" s="73" t="n"/>
      <c r="BG1989" s="73" t="n"/>
      <c r="BH1989" s="73" t="n"/>
      <c r="BI1989" s="73" t="n"/>
      <c r="BJ1989" s="73" t="n"/>
      <c r="BK1989" s="73" t="n"/>
      <c r="BL1989" s="73" t="n"/>
      <c r="BM1989" s="73" t="n"/>
      <c r="BN1989" s="73" t="n"/>
      <c r="BO1989" s="73" t="n"/>
      <c r="BP1989" s="96" t="n"/>
      <c r="BQ1989" s="174" t="n"/>
      <c r="BR1989" s="174" t="n"/>
      <c r="BS1989" s="174" t="n"/>
      <c r="BT1989" s="174" t="n"/>
      <c r="BU1989" s="174" t="n"/>
      <c r="BV1989" s="174" t="n"/>
      <c r="BW1989" s="174" t="n"/>
      <c r="BX1989" s="174" t="n"/>
      <c r="BY1989" s="174" t="n"/>
      <c r="BZ1989" s="175" t="n"/>
      <c r="CA1989" s="176" t="n"/>
      <c r="CB1989" s="177" t="n"/>
      <c r="CC1989" s="118" t="n"/>
      <c r="CD1989" s="178" t="n"/>
      <c r="CE1989" s="120" t="n"/>
      <c r="CF1989" s="178" t="n"/>
      <c r="CG1989" s="179" t="n"/>
      <c r="CH1989" s="178" t="n"/>
      <c r="CI1989" s="180" t="n"/>
      <c r="CJ1989" s="181" t="n"/>
      <c r="CK1989" s="182" t="n"/>
    </row>
    <row r="1990">
      <c r="A1990" s="69" t="n"/>
      <c r="B1990" s="70" t="n"/>
      <c r="C1990" s="77" t="n"/>
      <c r="D1990" s="84" t="n"/>
      <c r="E1990" s="69" t="n"/>
      <c r="F1990" s="69" t="n"/>
      <c r="G1990" s="73" t="n"/>
      <c r="H1990" s="73" t="n"/>
      <c r="I1990" s="75" t="n"/>
      <c r="J1990" s="75" t="n"/>
      <c r="K1990" s="73" t="n"/>
      <c r="L1990" s="73" t="n"/>
      <c r="M1990" s="73" t="n"/>
      <c r="N1990" s="73" t="n"/>
      <c r="O1990" s="75" t="n"/>
      <c r="P1990" s="75" t="n"/>
      <c r="Q1990" s="73" t="n"/>
      <c r="R1990" s="73" t="n"/>
      <c r="S1990" s="73" t="n"/>
      <c r="T1990" s="73" t="n"/>
      <c r="U1990" s="73" t="n"/>
      <c r="V1990" s="73" t="n"/>
      <c r="W1990" s="73" t="n"/>
      <c r="X1990" s="73" t="n"/>
      <c r="Y1990" s="73" t="n"/>
      <c r="Z1990" s="73" t="n"/>
      <c r="AA1990" s="73" t="n"/>
      <c r="AB1990" s="73" t="n"/>
      <c r="AC1990" s="73" t="n"/>
      <c r="AD1990" s="73" t="n"/>
      <c r="AE1990" s="73" t="n"/>
      <c r="AF1990" s="73" t="n"/>
      <c r="AG1990" s="73" t="n"/>
      <c r="AH1990" s="73" t="n"/>
      <c r="AI1990" s="73" t="n"/>
      <c r="AJ1990" s="73" t="n"/>
      <c r="AK1990" s="73" t="n"/>
      <c r="AL1990" s="73" t="n"/>
      <c r="AM1990" s="73" t="n"/>
      <c r="AN1990" s="73" t="n"/>
      <c r="AO1990" s="73" t="n"/>
      <c r="AP1990" s="73" t="n"/>
      <c r="AQ1990" s="73" t="n"/>
      <c r="AR1990" s="73" t="n"/>
      <c r="AS1990" s="73" t="n"/>
      <c r="AT1990" s="73" t="n"/>
      <c r="AU1990" s="73" t="n"/>
      <c r="AV1990" s="73" t="n"/>
      <c r="AW1990" s="73" t="n"/>
      <c r="AX1990" s="73" t="n"/>
      <c r="AY1990" s="73" t="n"/>
      <c r="AZ1990" s="73" t="n"/>
      <c r="BA1990" s="73" t="n"/>
      <c r="BB1990" s="73" t="n"/>
      <c r="BC1990" s="73" t="n"/>
      <c r="BD1990" s="73" t="n"/>
      <c r="BE1990" s="73" t="n"/>
      <c r="BF1990" s="73" t="n"/>
      <c r="BG1990" s="73" t="n"/>
      <c r="BH1990" s="73" t="n"/>
      <c r="BI1990" s="73" t="n"/>
      <c r="BJ1990" s="73" t="n"/>
      <c r="BK1990" s="73" t="n"/>
      <c r="BL1990" s="73" t="n"/>
      <c r="BM1990" s="73" t="n"/>
      <c r="BN1990" s="73" t="n"/>
      <c r="BO1990" s="73" t="n"/>
      <c r="BP1990" s="96" t="n"/>
      <c r="BQ1990" s="174" t="n"/>
      <c r="BR1990" s="174" t="n"/>
      <c r="BS1990" s="174" t="n"/>
      <c r="BT1990" s="174" t="n"/>
      <c r="BU1990" s="174" t="n"/>
      <c r="BV1990" s="174" t="n"/>
      <c r="BW1990" s="174" t="n"/>
      <c r="BX1990" s="174" t="n"/>
      <c r="BY1990" s="174" t="n"/>
      <c r="BZ1990" s="175" t="n"/>
      <c r="CA1990" s="176" t="n"/>
      <c r="CB1990" s="177" t="n"/>
      <c r="CC1990" s="118" t="n"/>
      <c r="CD1990" s="178" t="n"/>
      <c r="CE1990" s="120" t="n"/>
      <c r="CF1990" s="178" t="n"/>
      <c r="CG1990" s="179" t="n"/>
      <c r="CH1990" s="178" t="n"/>
      <c r="CI1990" s="180" t="n"/>
      <c r="CJ1990" s="181" t="n"/>
      <c r="CK1990" s="182" t="n"/>
    </row>
    <row r="1991">
      <c r="A1991" s="69" t="n"/>
      <c r="B1991" s="70" t="n"/>
      <c r="C1991" s="77" t="n"/>
      <c r="D1991" s="84" t="n"/>
      <c r="E1991" s="69" t="n"/>
      <c r="F1991" s="69" t="n"/>
      <c r="G1991" s="73" t="n"/>
      <c r="H1991" s="73" t="n"/>
      <c r="I1991" s="75" t="n"/>
      <c r="J1991" s="75" t="n"/>
      <c r="K1991" s="73" t="n"/>
      <c r="L1991" s="73" t="n"/>
      <c r="M1991" s="73" t="n"/>
      <c r="N1991" s="73" t="n"/>
      <c r="O1991" s="75" t="n"/>
      <c r="P1991" s="75" t="n"/>
      <c r="Q1991" s="73" t="n"/>
      <c r="R1991" s="73" t="n"/>
      <c r="S1991" s="73" t="n"/>
      <c r="T1991" s="73" t="n"/>
      <c r="U1991" s="73" t="n"/>
      <c r="V1991" s="73" t="n"/>
      <c r="W1991" s="73" t="n"/>
      <c r="X1991" s="73" t="n"/>
      <c r="Y1991" s="73" t="n"/>
      <c r="Z1991" s="73" t="n"/>
      <c r="AA1991" s="73" t="n"/>
      <c r="AB1991" s="73" t="n"/>
      <c r="AC1991" s="73" t="n"/>
      <c r="AD1991" s="73" t="n"/>
      <c r="AE1991" s="73" t="n"/>
      <c r="AF1991" s="73" t="n"/>
      <c r="AG1991" s="73" t="n"/>
      <c r="AH1991" s="73" t="n"/>
      <c r="AI1991" s="73" t="n"/>
      <c r="AJ1991" s="73" t="n"/>
      <c r="AK1991" s="73" t="n"/>
      <c r="AL1991" s="73" t="n"/>
      <c r="AM1991" s="73" t="n"/>
      <c r="AN1991" s="73" t="n"/>
      <c r="AO1991" s="73" t="n"/>
      <c r="AP1991" s="73" t="n"/>
      <c r="AQ1991" s="73" t="n"/>
      <c r="AR1991" s="73" t="n"/>
      <c r="AS1991" s="73" t="n"/>
      <c r="AT1991" s="73" t="n"/>
      <c r="AU1991" s="73" t="n"/>
      <c r="AV1991" s="73" t="n"/>
      <c r="AW1991" s="73" t="n"/>
      <c r="AX1991" s="73" t="n"/>
      <c r="AY1991" s="73" t="n"/>
      <c r="AZ1991" s="73" t="n"/>
      <c r="BA1991" s="73" t="n"/>
      <c r="BB1991" s="73" t="n"/>
      <c r="BC1991" s="73" t="n"/>
      <c r="BD1991" s="73" t="n"/>
      <c r="BE1991" s="73" t="n"/>
      <c r="BF1991" s="73" t="n"/>
      <c r="BG1991" s="73" t="n"/>
      <c r="BH1991" s="73" t="n"/>
      <c r="BI1991" s="73" t="n"/>
      <c r="BJ1991" s="73" t="n"/>
      <c r="BK1991" s="73" t="n"/>
      <c r="BL1991" s="73" t="n"/>
      <c r="BM1991" s="73" t="n"/>
      <c r="BN1991" s="73" t="n"/>
      <c r="BO1991" s="73" t="n"/>
      <c r="BP1991" s="96" t="n"/>
      <c r="BQ1991" s="174" t="n"/>
      <c r="BR1991" s="174" t="n"/>
      <c r="BS1991" s="174" t="n"/>
      <c r="BT1991" s="174" t="n"/>
      <c r="BU1991" s="174" t="n"/>
      <c r="BV1991" s="174" t="n"/>
      <c r="BW1991" s="174" t="n"/>
      <c r="BX1991" s="174" t="n"/>
      <c r="BY1991" s="174" t="n"/>
      <c r="BZ1991" s="175" t="n"/>
      <c r="CA1991" s="176" t="n"/>
      <c r="CB1991" s="177" t="n"/>
      <c r="CC1991" s="118" t="n"/>
      <c r="CD1991" s="178" t="n"/>
      <c r="CE1991" s="120" t="n"/>
      <c r="CF1991" s="178" t="n"/>
      <c r="CG1991" s="179" t="n"/>
      <c r="CH1991" s="178" t="n"/>
      <c r="CI1991" s="180" t="n"/>
      <c r="CJ1991" s="181" t="n"/>
      <c r="CK1991" s="182" t="n"/>
    </row>
    <row r="1992">
      <c r="A1992" s="69" t="n"/>
      <c r="B1992" s="70" t="n"/>
      <c r="C1992" s="77" t="n"/>
      <c r="D1992" s="84" t="n"/>
      <c r="E1992" s="69" t="n"/>
      <c r="F1992" s="69" t="n"/>
      <c r="G1992" s="73" t="n"/>
      <c r="H1992" s="73" t="n"/>
      <c r="I1992" s="75" t="n"/>
      <c r="J1992" s="75" t="n"/>
      <c r="K1992" s="73" t="n"/>
      <c r="L1992" s="73" t="n"/>
      <c r="M1992" s="73" t="n"/>
      <c r="N1992" s="73" t="n"/>
      <c r="O1992" s="75" t="n"/>
      <c r="P1992" s="75" t="n"/>
      <c r="Q1992" s="73" t="n"/>
      <c r="R1992" s="73" t="n"/>
      <c r="S1992" s="73" t="n"/>
      <c r="T1992" s="73" t="n"/>
      <c r="U1992" s="73" t="n"/>
      <c r="V1992" s="73" t="n"/>
      <c r="W1992" s="73" t="n"/>
      <c r="X1992" s="73" t="n"/>
      <c r="Y1992" s="73" t="n"/>
      <c r="Z1992" s="73" t="n"/>
      <c r="AA1992" s="73" t="n"/>
      <c r="AB1992" s="73" t="n"/>
      <c r="AC1992" s="73" t="n"/>
      <c r="AD1992" s="73" t="n"/>
      <c r="AE1992" s="73" t="n"/>
      <c r="AF1992" s="73" t="n"/>
      <c r="AG1992" s="73" t="n"/>
      <c r="AH1992" s="73" t="n"/>
      <c r="AI1992" s="73" t="n"/>
      <c r="AJ1992" s="73" t="n"/>
      <c r="AK1992" s="73" t="n"/>
      <c r="AL1992" s="73" t="n"/>
      <c r="AM1992" s="73" t="n"/>
      <c r="AN1992" s="73" t="n"/>
      <c r="AO1992" s="73" t="n"/>
      <c r="AP1992" s="73" t="n"/>
      <c r="AQ1992" s="73" t="n"/>
      <c r="AR1992" s="73" t="n"/>
      <c r="AS1992" s="73" t="n"/>
      <c r="AT1992" s="73" t="n"/>
      <c r="AU1992" s="73" t="n"/>
      <c r="AV1992" s="73" t="n"/>
      <c r="AW1992" s="73" t="n"/>
      <c r="AX1992" s="73" t="n"/>
      <c r="AY1992" s="73" t="n"/>
      <c r="AZ1992" s="73" t="n"/>
      <c r="BA1992" s="73" t="n"/>
      <c r="BB1992" s="73" t="n"/>
      <c r="BC1992" s="73" t="n"/>
      <c r="BD1992" s="73" t="n"/>
      <c r="BE1992" s="73" t="n"/>
      <c r="BF1992" s="73" t="n"/>
      <c r="BG1992" s="73" t="n"/>
      <c r="BH1992" s="73" t="n"/>
      <c r="BI1992" s="73" t="n"/>
      <c r="BJ1992" s="73" t="n"/>
      <c r="BK1992" s="73" t="n"/>
      <c r="BL1992" s="73" t="n"/>
      <c r="BM1992" s="73" t="n"/>
      <c r="BN1992" s="73" t="n"/>
      <c r="BO1992" s="73" t="n"/>
      <c r="BP1992" s="96" t="n"/>
      <c r="BQ1992" s="174" t="n"/>
      <c r="BR1992" s="174" t="n"/>
      <c r="BS1992" s="174" t="n"/>
      <c r="BT1992" s="174" t="n"/>
      <c r="BU1992" s="174" t="n"/>
      <c r="BV1992" s="174" t="n"/>
      <c r="BW1992" s="174" t="n"/>
      <c r="BX1992" s="174" t="n"/>
      <c r="BY1992" s="174" t="n"/>
      <c r="BZ1992" s="175" t="n"/>
      <c r="CA1992" s="176" t="n"/>
      <c r="CB1992" s="177" t="n"/>
      <c r="CC1992" s="118" t="n"/>
      <c r="CD1992" s="178" t="n"/>
      <c r="CE1992" s="120" t="n"/>
      <c r="CF1992" s="178" t="n"/>
      <c r="CG1992" s="179" t="n"/>
      <c r="CH1992" s="178" t="n"/>
      <c r="CI1992" s="180" t="n"/>
      <c r="CJ1992" s="181" t="n"/>
      <c r="CK1992" s="182" t="n"/>
    </row>
    <row r="1993">
      <c r="A1993" s="69" t="n"/>
      <c r="B1993" s="70" t="n"/>
      <c r="C1993" s="77" t="n"/>
      <c r="D1993" s="84" t="n"/>
      <c r="E1993" s="69" t="n"/>
      <c r="F1993" s="69" t="n"/>
      <c r="G1993" s="73" t="n"/>
      <c r="H1993" s="73" t="n"/>
      <c r="I1993" s="75" t="n"/>
      <c r="J1993" s="75" t="n"/>
      <c r="K1993" s="73" t="n"/>
      <c r="L1993" s="73" t="n"/>
      <c r="M1993" s="73" t="n"/>
      <c r="N1993" s="73" t="n"/>
      <c r="O1993" s="75" t="n"/>
      <c r="P1993" s="75" t="n"/>
      <c r="Q1993" s="73" t="n"/>
      <c r="R1993" s="73" t="n"/>
      <c r="S1993" s="73" t="n"/>
      <c r="T1993" s="73" t="n"/>
      <c r="U1993" s="73" t="n"/>
      <c r="V1993" s="73" t="n"/>
      <c r="W1993" s="73" t="n"/>
      <c r="X1993" s="73" t="n"/>
      <c r="Y1993" s="73" t="n"/>
      <c r="Z1993" s="73" t="n"/>
      <c r="AA1993" s="73" t="n"/>
      <c r="AB1993" s="73" t="n"/>
      <c r="AC1993" s="73" t="n"/>
      <c r="AD1993" s="73" t="n"/>
      <c r="AE1993" s="73" t="n"/>
      <c r="AF1993" s="73" t="n"/>
      <c r="AG1993" s="73" t="n"/>
      <c r="AH1993" s="73" t="n"/>
      <c r="AI1993" s="73" t="n"/>
      <c r="AJ1993" s="73" t="n"/>
      <c r="AK1993" s="73" t="n"/>
      <c r="AL1993" s="73" t="n"/>
      <c r="AM1993" s="73" t="n"/>
      <c r="AN1993" s="73" t="n"/>
      <c r="AO1993" s="73" t="n"/>
      <c r="AP1993" s="73" t="n"/>
      <c r="AQ1993" s="73" t="n"/>
      <c r="AR1993" s="73" t="n"/>
      <c r="AS1993" s="73" t="n"/>
      <c r="AT1993" s="73" t="n"/>
      <c r="AU1993" s="73" t="n"/>
      <c r="AV1993" s="73" t="n"/>
      <c r="AW1993" s="73" t="n"/>
      <c r="AX1993" s="73" t="n"/>
      <c r="AY1993" s="73" t="n"/>
      <c r="AZ1993" s="73" t="n"/>
      <c r="BA1993" s="73" t="n"/>
      <c r="BB1993" s="73" t="n"/>
      <c r="BC1993" s="73" t="n"/>
      <c r="BD1993" s="73" t="n"/>
      <c r="BE1993" s="73" t="n"/>
      <c r="BF1993" s="73" t="n"/>
      <c r="BG1993" s="73" t="n"/>
      <c r="BH1993" s="73" t="n"/>
      <c r="BI1993" s="73" t="n"/>
      <c r="BJ1993" s="73" t="n"/>
      <c r="BK1993" s="73" t="n"/>
      <c r="BL1993" s="73" t="n"/>
      <c r="BM1993" s="73" t="n"/>
      <c r="BN1993" s="73" t="n"/>
      <c r="BO1993" s="73" t="n"/>
      <c r="BP1993" s="96" t="n"/>
      <c r="BQ1993" s="174" t="n"/>
      <c r="BR1993" s="174" t="n"/>
      <c r="BS1993" s="174" t="n"/>
      <c r="BT1993" s="174" t="n"/>
      <c r="BU1993" s="174" t="n"/>
      <c r="BV1993" s="174" t="n"/>
      <c r="BW1993" s="174" t="n"/>
      <c r="BX1993" s="174" t="n"/>
      <c r="BY1993" s="174" t="n"/>
      <c r="BZ1993" s="175" t="n"/>
      <c r="CA1993" s="176" t="n"/>
      <c r="CB1993" s="177" t="n"/>
      <c r="CC1993" s="118" t="n"/>
      <c r="CD1993" s="178" t="n"/>
      <c r="CE1993" s="120" t="n"/>
      <c r="CF1993" s="178" t="n"/>
      <c r="CG1993" s="179" t="n"/>
      <c r="CH1993" s="178" t="n"/>
      <c r="CI1993" s="180" t="n"/>
      <c r="CJ1993" s="181" t="n"/>
      <c r="CK1993" s="182" t="n"/>
    </row>
    <row r="1994">
      <c r="A1994" s="69" t="n"/>
      <c r="B1994" s="70" t="n"/>
      <c r="C1994" s="77" t="n"/>
      <c r="D1994" s="84" t="n"/>
      <c r="E1994" s="69" t="n"/>
      <c r="F1994" s="69" t="n"/>
      <c r="G1994" s="73" t="n"/>
      <c r="H1994" s="73" t="n"/>
      <c r="I1994" s="75" t="n"/>
      <c r="J1994" s="75" t="n"/>
      <c r="K1994" s="73" t="n"/>
      <c r="L1994" s="73" t="n"/>
      <c r="M1994" s="73" t="n"/>
      <c r="N1994" s="73" t="n"/>
      <c r="O1994" s="75" t="n"/>
      <c r="P1994" s="75" t="n"/>
      <c r="Q1994" s="73" t="n"/>
      <c r="R1994" s="73" t="n"/>
      <c r="S1994" s="73" t="n"/>
      <c r="T1994" s="73" t="n"/>
      <c r="U1994" s="73" t="n"/>
      <c r="V1994" s="73" t="n"/>
      <c r="W1994" s="73" t="n"/>
      <c r="X1994" s="73" t="n"/>
      <c r="Y1994" s="73" t="n"/>
      <c r="Z1994" s="73" t="n"/>
      <c r="AA1994" s="73" t="n"/>
      <c r="AB1994" s="73" t="n"/>
      <c r="AC1994" s="73" t="n"/>
      <c r="AD1994" s="73" t="n"/>
      <c r="AE1994" s="73" t="n"/>
      <c r="AF1994" s="73" t="n"/>
      <c r="AG1994" s="73" t="n"/>
      <c r="AH1994" s="73" t="n"/>
      <c r="AI1994" s="73" t="n"/>
      <c r="AJ1994" s="73" t="n"/>
      <c r="AK1994" s="73" t="n"/>
      <c r="AL1994" s="73" t="n"/>
      <c r="AM1994" s="73" t="n"/>
      <c r="AN1994" s="73" t="n"/>
      <c r="AO1994" s="73" t="n"/>
      <c r="AP1994" s="73" t="n"/>
      <c r="AQ1994" s="73" t="n"/>
      <c r="AR1994" s="73" t="n"/>
      <c r="AS1994" s="73" t="n"/>
      <c r="AT1994" s="73" t="n"/>
      <c r="AU1994" s="73" t="n"/>
      <c r="AV1994" s="73" t="n"/>
      <c r="AW1994" s="73" t="n"/>
      <c r="AX1994" s="73" t="n"/>
      <c r="AY1994" s="73" t="n"/>
      <c r="AZ1994" s="73" t="n"/>
      <c r="BA1994" s="73" t="n"/>
      <c r="BB1994" s="73" t="n"/>
      <c r="BC1994" s="73" t="n"/>
      <c r="BD1994" s="73" t="n"/>
      <c r="BE1994" s="73" t="n"/>
      <c r="BF1994" s="73" t="n"/>
      <c r="BG1994" s="73" t="n"/>
      <c r="BH1994" s="73" t="n"/>
      <c r="BI1994" s="73" t="n"/>
      <c r="BJ1994" s="73" t="n"/>
      <c r="BK1994" s="73" t="n"/>
      <c r="BL1994" s="73" t="n"/>
      <c r="BM1994" s="73" t="n"/>
      <c r="BN1994" s="73" t="n"/>
      <c r="BO1994" s="73" t="n"/>
      <c r="BP1994" s="96" t="n"/>
      <c r="BQ1994" s="174" t="n"/>
      <c r="BR1994" s="174" t="n"/>
      <c r="BS1994" s="174" t="n"/>
      <c r="BT1994" s="174" t="n"/>
      <c r="BU1994" s="174" t="n"/>
      <c r="BV1994" s="174" t="n"/>
      <c r="BW1994" s="174" t="n"/>
      <c r="BX1994" s="174" t="n"/>
      <c r="BY1994" s="174" t="n"/>
      <c r="BZ1994" s="175" t="n"/>
      <c r="CA1994" s="176" t="n"/>
      <c r="CB1994" s="177" t="n"/>
      <c r="CC1994" s="118" t="n"/>
      <c r="CD1994" s="178" t="n"/>
      <c r="CE1994" s="120" t="n"/>
      <c r="CF1994" s="178" t="n"/>
      <c r="CG1994" s="179" t="n"/>
      <c r="CH1994" s="178" t="n"/>
      <c r="CI1994" s="180" t="n"/>
      <c r="CJ1994" s="181" t="n"/>
      <c r="CK1994" s="182" t="n"/>
    </row>
    <row r="1995">
      <c r="A1995" s="69" t="n"/>
      <c r="B1995" s="70" t="n"/>
      <c r="C1995" s="77" t="n"/>
      <c r="D1995" s="84" t="n"/>
      <c r="E1995" s="69" t="n"/>
      <c r="F1995" s="69" t="n"/>
      <c r="G1995" s="73" t="n"/>
      <c r="H1995" s="73" t="n"/>
      <c r="I1995" s="75" t="n"/>
      <c r="J1995" s="75" t="n"/>
      <c r="K1995" s="73" t="n"/>
      <c r="L1995" s="73" t="n"/>
      <c r="M1995" s="73" t="n"/>
      <c r="N1995" s="73" t="n"/>
      <c r="O1995" s="75" t="n"/>
      <c r="P1995" s="75" t="n"/>
      <c r="Q1995" s="73" t="n"/>
      <c r="R1995" s="73" t="n"/>
      <c r="S1995" s="73" t="n"/>
      <c r="T1995" s="73" t="n"/>
      <c r="U1995" s="73" t="n"/>
      <c r="V1995" s="73" t="n"/>
      <c r="W1995" s="73" t="n"/>
      <c r="X1995" s="73" t="n"/>
      <c r="Y1995" s="73" t="n"/>
      <c r="Z1995" s="73" t="n"/>
      <c r="AA1995" s="73" t="n"/>
      <c r="AB1995" s="73" t="n"/>
      <c r="AC1995" s="73" t="n"/>
      <c r="AD1995" s="73" t="n"/>
      <c r="AE1995" s="73" t="n"/>
      <c r="AF1995" s="73" t="n"/>
      <c r="AG1995" s="73" t="n"/>
      <c r="AH1995" s="73" t="n"/>
      <c r="AI1995" s="73" t="n"/>
      <c r="AJ1995" s="73" t="n"/>
      <c r="AK1995" s="73" t="n"/>
      <c r="AL1995" s="73" t="n"/>
      <c r="AM1995" s="73" t="n"/>
      <c r="AN1995" s="73" t="n"/>
      <c r="AO1995" s="73" t="n"/>
      <c r="AP1995" s="73" t="n"/>
      <c r="AQ1995" s="73" t="n"/>
      <c r="AR1995" s="73" t="n"/>
      <c r="AS1995" s="73" t="n"/>
      <c r="AT1995" s="73" t="n"/>
      <c r="AU1995" s="73" t="n"/>
      <c r="AV1995" s="73" t="n"/>
      <c r="AW1995" s="73" t="n"/>
      <c r="AX1995" s="73" t="n"/>
      <c r="AY1995" s="73" t="n"/>
      <c r="AZ1995" s="73" t="n"/>
      <c r="BA1995" s="73" t="n"/>
      <c r="BB1995" s="73" t="n"/>
      <c r="BC1995" s="73" t="n"/>
      <c r="BD1995" s="73" t="n"/>
      <c r="BE1995" s="73" t="n"/>
      <c r="BF1995" s="73" t="n"/>
      <c r="BG1995" s="73" t="n"/>
      <c r="BH1995" s="73" t="n"/>
      <c r="BI1995" s="73" t="n"/>
      <c r="BJ1995" s="73" t="n"/>
      <c r="BK1995" s="73" t="n"/>
      <c r="BL1995" s="73" t="n"/>
      <c r="BM1995" s="73" t="n"/>
      <c r="BN1995" s="73" t="n"/>
      <c r="BO1995" s="73" t="n"/>
      <c r="BP1995" s="96" t="n"/>
      <c r="BQ1995" s="174" t="n"/>
      <c r="BR1995" s="174" t="n"/>
      <c r="BS1995" s="174" t="n"/>
      <c r="BT1995" s="174" t="n"/>
      <c r="BU1995" s="174" t="n"/>
      <c r="BV1995" s="174" t="n"/>
      <c r="BW1995" s="174" t="n"/>
      <c r="BX1995" s="174" t="n"/>
      <c r="BY1995" s="174" t="n"/>
      <c r="BZ1995" s="175" t="n"/>
      <c r="CA1995" s="176" t="n"/>
      <c r="CB1995" s="177" t="n"/>
      <c r="CC1995" s="118" t="n"/>
      <c r="CD1995" s="178" t="n"/>
      <c r="CE1995" s="120" t="n"/>
      <c r="CF1995" s="178" t="n"/>
      <c r="CG1995" s="179" t="n"/>
      <c r="CH1995" s="178" t="n"/>
      <c r="CI1995" s="180" t="n"/>
      <c r="CJ1995" s="181" t="n"/>
      <c r="CK1995" s="182" t="n"/>
    </row>
    <row r="1996">
      <c r="A1996" s="69" t="n"/>
      <c r="B1996" s="70" t="n"/>
      <c r="C1996" s="77" t="n"/>
      <c r="D1996" s="84" t="n"/>
      <c r="E1996" s="69" t="n"/>
      <c r="F1996" s="69" t="n"/>
      <c r="G1996" s="73" t="n"/>
      <c r="H1996" s="73" t="n"/>
      <c r="I1996" s="75" t="n"/>
      <c r="J1996" s="75" t="n"/>
      <c r="K1996" s="73" t="n"/>
      <c r="L1996" s="73" t="n"/>
      <c r="M1996" s="73" t="n"/>
      <c r="N1996" s="73" t="n"/>
      <c r="O1996" s="75" t="n"/>
      <c r="P1996" s="75" t="n"/>
      <c r="Q1996" s="73" t="n"/>
      <c r="R1996" s="73" t="n"/>
      <c r="S1996" s="73" t="n"/>
      <c r="T1996" s="73" t="n"/>
      <c r="U1996" s="73" t="n"/>
      <c r="V1996" s="73" t="n"/>
      <c r="W1996" s="73" t="n"/>
      <c r="X1996" s="73" t="n"/>
      <c r="Y1996" s="73" t="n"/>
      <c r="Z1996" s="73" t="n"/>
      <c r="AA1996" s="73" t="n"/>
      <c r="AB1996" s="73" t="n"/>
      <c r="AC1996" s="73" t="n"/>
      <c r="AD1996" s="73" t="n"/>
      <c r="AE1996" s="73" t="n"/>
      <c r="AF1996" s="73" t="n"/>
      <c r="AG1996" s="73" t="n"/>
      <c r="AH1996" s="73" t="n"/>
      <c r="AI1996" s="73" t="n"/>
      <c r="AJ1996" s="73" t="n"/>
      <c r="AK1996" s="73" t="n"/>
      <c r="AL1996" s="73" t="n"/>
      <c r="AM1996" s="73" t="n"/>
      <c r="AN1996" s="73" t="n"/>
      <c r="AO1996" s="73" t="n"/>
      <c r="AP1996" s="73" t="n"/>
      <c r="AQ1996" s="73" t="n"/>
      <c r="AR1996" s="73" t="n"/>
      <c r="AS1996" s="73" t="n"/>
      <c r="AT1996" s="73" t="n"/>
      <c r="AU1996" s="73" t="n"/>
      <c r="AV1996" s="73" t="n"/>
      <c r="AW1996" s="73" t="n"/>
      <c r="AX1996" s="73" t="n"/>
      <c r="AY1996" s="73" t="n"/>
      <c r="AZ1996" s="73" t="n"/>
      <c r="BA1996" s="73" t="n"/>
      <c r="BB1996" s="73" t="n"/>
      <c r="BC1996" s="73" t="n"/>
      <c r="BD1996" s="73" t="n"/>
      <c r="BE1996" s="73" t="n"/>
      <c r="BF1996" s="73" t="n"/>
      <c r="BG1996" s="73" t="n"/>
      <c r="BH1996" s="73" t="n"/>
      <c r="BI1996" s="73" t="n"/>
      <c r="BJ1996" s="73" t="n"/>
      <c r="BK1996" s="73" t="n"/>
      <c r="BL1996" s="73" t="n"/>
      <c r="BM1996" s="73" t="n"/>
      <c r="BN1996" s="73" t="n"/>
      <c r="BO1996" s="73" t="n"/>
      <c r="BP1996" s="96" t="n"/>
      <c r="BQ1996" s="174" t="n"/>
      <c r="BR1996" s="174" t="n"/>
      <c r="BS1996" s="174" t="n"/>
      <c r="BT1996" s="174" t="n"/>
      <c r="BU1996" s="174" t="n"/>
      <c r="BV1996" s="174" t="n"/>
      <c r="BW1996" s="174" t="n"/>
      <c r="BX1996" s="174" t="n"/>
      <c r="BY1996" s="174" t="n"/>
      <c r="BZ1996" s="175" t="n"/>
      <c r="CA1996" s="176" t="n"/>
      <c r="CB1996" s="177" t="n"/>
      <c r="CC1996" s="118" t="n"/>
      <c r="CD1996" s="178" t="n"/>
      <c r="CE1996" s="120" t="n"/>
      <c r="CF1996" s="178" t="n"/>
      <c r="CG1996" s="179" t="n"/>
      <c r="CH1996" s="178" t="n"/>
      <c r="CI1996" s="180" t="n"/>
      <c r="CJ1996" s="181" t="n"/>
      <c r="CK1996" s="182" t="n"/>
    </row>
    <row r="1997">
      <c r="A1997" s="69" t="n"/>
      <c r="B1997" s="70" t="n"/>
      <c r="C1997" s="77" t="n"/>
      <c r="D1997" s="84" t="n"/>
      <c r="E1997" s="69" t="n"/>
      <c r="F1997" s="69" t="n"/>
      <c r="G1997" s="73" t="n"/>
      <c r="H1997" s="73" t="n"/>
      <c r="I1997" s="75" t="n"/>
      <c r="J1997" s="75" t="n"/>
      <c r="K1997" s="73" t="n"/>
      <c r="L1997" s="73" t="n"/>
      <c r="M1997" s="73" t="n"/>
      <c r="N1997" s="73" t="n"/>
      <c r="O1997" s="75" t="n"/>
      <c r="P1997" s="75" t="n"/>
      <c r="Q1997" s="73" t="n"/>
      <c r="R1997" s="73" t="n"/>
      <c r="S1997" s="73" t="n"/>
      <c r="T1997" s="73" t="n"/>
      <c r="U1997" s="73" t="n"/>
      <c r="V1997" s="73" t="n"/>
      <c r="W1997" s="73" t="n"/>
      <c r="X1997" s="73" t="n"/>
      <c r="Y1997" s="73" t="n"/>
      <c r="Z1997" s="73" t="n"/>
      <c r="AA1997" s="73" t="n"/>
      <c r="AB1997" s="73" t="n"/>
      <c r="AC1997" s="73" t="n"/>
      <c r="AD1997" s="73" t="n"/>
      <c r="AE1997" s="73" t="n"/>
      <c r="AF1997" s="73" t="n"/>
      <c r="AG1997" s="73" t="n"/>
      <c r="AH1997" s="73" t="n"/>
      <c r="AI1997" s="73" t="n"/>
      <c r="AJ1997" s="73" t="n"/>
      <c r="AK1997" s="73" t="n"/>
      <c r="AL1997" s="73" t="n"/>
      <c r="AM1997" s="73" t="n"/>
      <c r="AN1997" s="73" t="n"/>
      <c r="AO1997" s="73" t="n"/>
      <c r="AP1997" s="73" t="n"/>
      <c r="AQ1997" s="73" t="n"/>
      <c r="AR1997" s="73" t="n"/>
      <c r="AS1997" s="73" t="n"/>
      <c r="AT1997" s="73" t="n"/>
      <c r="AU1997" s="73" t="n"/>
      <c r="AV1997" s="73" t="n"/>
      <c r="AW1997" s="73" t="n"/>
      <c r="AX1997" s="73" t="n"/>
      <c r="AY1997" s="73" t="n"/>
      <c r="AZ1997" s="73" t="n"/>
      <c r="BA1997" s="73" t="n"/>
      <c r="BB1997" s="73" t="n"/>
      <c r="BC1997" s="73" t="n"/>
      <c r="BD1997" s="73" t="n"/>
      <c r="BE1997" s="73" t="n"/>
      <c r="BF1997" s="73" t="n"/>
      <c r="BG1997" s="73" t="n"/>
      <c r="BH1997" s="73" t="n"/>
      <c r="BI1997" s="73" t="n"/>
      <c r="BJ1997" s="73" t="n"/>
      <c r="BK1997" s="73" t="n"/>
      <c r="BL1997" s="73" t="n"/>
      <c r="BM1997" s="73" t="n"/>
      <c r="BN1997" s="73" t="n"/>
      <c r="BO1997" s="73" t="n"/>
      <c r="BP1997" s="96" t="n"/>
      <c r="BQ1997" s="174" t="n"/>
      <c r="BR1997" s="174" t="n"/>
      <c r="BS1997" s="174" t="n"/>
      <c r="BT1997" s="174" t="n"/>
      <c r="BU1997" s="174" t="n"/>
      <c r="BV1997" s="174" t="n"/>
      <c r="BW1997" s="174" t="n"/>
      <c r="BX1997" s="174" t="n"/>
      <c r="BY1997" s="174" t="n"/>
      <c r="BZ1997" s="175" t="n"/>
      <c r="CA1997" s="176" t="n"/>
      <c r="CB1997" s="177" t="n"/>
      <c r="CC1997" s="118" t="n"/>
      <c r="CD1997" s="178" t="n"/>
      <c r="CE1997" s="120" t="n"/>
      <c r="CF1997" s="178" t="n"/>
      <c r="CG1997" s="179" t="n"/>
      <c r="CH1997" s="178" t="n"/>
      <c r="CI1997" s="180" t="n"/>
      <c r="CJ1997" s="181" t="n"/>
      <c r="CK1997" s="182" t="n"/>
    </row>
    <row r="1998">
      <c r="A1998" s="69" t="n"/>
      <c r="B1998" s="70" t="n"/>
      <c r="C1998" s="77" t="n"/>
      <c r="D1998" s="84" t="n"/>
      <c r="E1998" s="69" t="n"/>
      <c r="F1998" s="69" t="n"/>
      <c r="G1998" s="73" t="n"/>
      <c r="H1998" s="73" t="n"/>
      <c r="I1998" s="75" t="n"/>
      <c r="J1998" s="75" t="n"/>
      <c r="K1998" s="73" t="n"/>
      <c r="L1998" s="73" t="n"/>
      <c r="M1998" s="73" t="n"/>
      <c r="N1998" s="73" t="n"/>
      <c r="O1998" s="75" t="n"/>
      <c r="P1998" s="75" t="n"/>
      <c r="Q1998" s="73" t="n"/>
      <c r="R1998" s="73" t="n"/>
      <c r="S1998" s="73" t="n"/>
      <c r="T1998" s="73" t="n"/>
      <c r="U1998" s="73" t="n"/>
      <c r="V1998" s="73" t="n"/>
      <c r="W1998" s="73" t="n"/>
      <c r="X1998" s="73" t="n"/>
      <c r="Y1998" s="73" t="n"/>
      <c r="Z1998" s="73" t="n"/>
      <c r="AA1998" s="73" t="n"/>
      <c r="AB1998" s="73" t="n"/>
      <c r="AC1998" s="73" t="n"/>
      <c r="AD1998" s="73" t="n"/>
      <c r="AE1998" s="73" t="n"/>
      <c r="AF1998" s="73" t="n"/>
      <c r="AG1998" s="73" t="n"/>
      <c r="AH1998" s="73" t="n"/>
      <c r="AI1998" s="73" t="n"/>
      <c r="AJ1998" s="73" t="n"/>
      <c r="AK1998" s="73" t="n"/>
      <c r="AL1998" s="73" t="n"/>
      <c r="AM1998" s="73" t="n"/>
      <c r="AN1998" s="73" t="n"/>
      <c r="AO1998" s="73" t="n"/>
      <c r="AP1998" s="73" t="n"/>
      <c r="AQ1998" s="73" t="n"/>
      <c r="AR1998" s="73" t="n"/>
      <c r="AS1998" s="73" t="n"/>
      <c r="AT1998" s="73" t="n"/>
      <c r="AU1998" s="73" t="n"/>
      <c r="AV1998" s="73" t="n"/>
      <c r="AW1998" s="73" t="n"/>
      <c r="AX1998" s="73" t="n"/>
      <c r="AY1998" s="73" t="n"/>
      <c r="AZ1998" s="73" t="n"/>
      <c r="BA1998" s="73" t="n"/>
      <c r="BB1998" s="73" t="n"/>
      <c r="BC1998" s="73" t="n"/>
      <c r="BD1998" s="73" t="n"/>
      <c r="BE1998" s="73" t="n"/>
      <c r="BF1998" s="73" t="n"/>
      <c r="BG1998" s="73" t="n"/>
      <c r="BH1998" s="73" t="n"/>
      <c r="BI1998" s="73" t="n"/>
      <c r="BJ1998" s="73" t="n"/>
      <c r="BK1998" s="73" t="n"/>
      <c r="BL1998" s="73" t="n"/>
      <c r="BM1998" s="73" t="n"/>
      <c r="BN1998" s="73" t="n"/>
      <c r="BO1998" s="73" t="n"/>
      <c r="BP1998" s="96" t="n"/>
      <c r="BQ1998" s="174" t="n"/>
      <c r="BR1998" s="174" t="n"/>
      <c r="BS1998" s="174" t="n"/>
      <c r="BT1998" s="174" t="n"/>
      <c r="BU1998" s="174" t="n"/>
      <c r="BV1998" s="174" t="n"/>
      <c r="BW1998" s="174" t="n"/>
      <c r="BX1998" s="174" t="n"/>
      <c r="BY1998" s="174" t="n"/>
      <c r="BZ1998" s="175" t="n"/>
      <c r="CA1998" s="176" t="n"/>
      <c r="CB1998" s="177" t="n"/>
      <c r="CC1998" s="118" t="n"/>
      <c r="CD1998" s="178" t="n"/>
      <c r="CE1998" s="120" t="n"/>
      <c r="CF1998" s="178" t="n"/>
      <c r="CG1998" s="179" t="n"/>
      <c r="CH1998" s="178" t="n"/>
      <c r="CI1998" s="180" t="n"/>
      <c r="CJ1998" s="181" t="n"/>
      <c r="CK1998" s="182" t="n"/>
    </row>
    <row r="1999">
      <c r="A1999" s="69" t="n"/>
      <c r="B1999" s="70" t="n"/>
      <c r="C1999" s="77" t="n"/>
      <c r="D1999" s="84" t="n"/>
      <c r="E1999" s="69" t="n"/>
      <c r="F1999" s="69" t="n"/>
      <c r="G1999" s="73" t="n"/>
      <c r="H1999" s="73" t="n"/>
      <c r="I1999" s="75" t="n"/>
      <c r="J1999" s="75" t="n"/>
      <c r="K1999" s="73" t="n"/>
      <c r="L1999" s="73" t="n"/>
      <c r="M1999" s="73" t="n"/>
      <c r="N1999" s="73" t="n"/>
      <c r="O1999" s="75" t="n"/>
      <c r="P1999" s="75" t="n"/>
      <c r="Q1999" s="73" t="n"/>
      <c r="R1999" s="73" t="n"/>
      <c r="S1999" s="73" t="n"/>
      <c r="T1999" s="73" t="n"/>
      <c r="U1999" s="73" t="n"/>
      <c r="V1999" s="73" t="n"/>
      <c r="W1999" s="73" t="n"/>
      <c r="X1999" s="73" t="n"/>
      <c r="Y1999" s="73" t="n"/>
      <c r="Z1999" s="73" t="n"/>
      <c r="AA1999" s="73" t="n"/>
      <c r="AB1999" s="73" t="n"/>
      <c r="AC1999" s="73" t="n"/>
      <c r="AD1999" s="73" t="n"/>
      <c r="AE1999" s="73" t="n"/>
      <c r="AF1999" s="73" t="n"/>
      <c r="AG1999" s="73" t="n"/>
      <c r="AH1999" s="73" t="n"/>
      <c r="AI1999" s="73" t="n"/>
      <c r="AJ1999" s="73" t="n"/>
      <c r="AK1999" s="73" t="n"/>
      <c r="AL1999" s="73" t="n"/>
      <c r="AM1999" s="73" t="n"/>
      <c r="AN1999" s="73" t="n"/>
      <c r="AO1999" s="73" t="n"/>
      <c r="AP1999" s="73" t="n"/>
      <c r="AQ1999" s="73" t="n"/>
      <c r="AR1999" s="73" t="n"/>
      <c r="AS1999" s="73" t="n"/>
      <c r="AT1999" s="73" t="n"/>
      <c r="AU1999" s="73" t="n"/>
      <c r="AV1999" s="73" t="n"/>
      <c r="AW1999" s="73" t="n"/>
      <c r="AX1999" s="73" t="n"/>
      <c r="AY1999" s="73" t="n"/>
      <c r="AZ1999" s="73" t="n"/>
      <c r="BA1999" s="73" t="n"/>
      <c r="BB1999" s="73" t="n"/>
      <c r="BC1999" s="73" t="n"/>
      <c r="BD1999" s="73" t="n"/>
      <c r="BE1999" s="73" t="n"/>
      <c r="BF1999" s="73" t="n"/>
      <c r="BG1999" s="73" t="n"/>
      <c r="BH1999" s="73" t="n"/>
      <c r="BI1999" s="73" t="n"/>
      <c r="BJ1999" s="73" t="n"/>
      <c r="BK1999" s="73" t="n"/>
      <c r="BL1999" s="73" t="n"/>
      <c r="BM1999" s="73" t="n"/>
      <c r="BN1999" s="73" t="n"/>
      <c r="BO1999" s="73" t="n"/>
      <c r="BP1999" s="96" t="n"/>
      <c r="BQ1999" s="174" t="n"/>
      <c r="BR1999" s="174" t="n"/>
      <c r="BS1999" s="174" t="n"/>
      <c r="BT1999" s="174" t="n"/>
      <c r="BU1999" s="174" t="n"/>
      <c r="BV1999" s="174" t="n"/>
      <c r="BW1999" s="174" t="n"/>
      <c r="BX1999" s="174" t="n"/>
      <c r="BY1999" s="174" t="n"/>
      <c r="BZ1999" s="175" t="n"/>
      <c r="CA1999" s="176" t="n"/>
      <c r="CB1999" s="177" t="n"/>
      <c r="CC1999" s="118" t="n"/>
      <c r="CD1999" s="178" t="n"/>
      <c r="CE1999" s="120" t="n"/>
      <c r="CF1999" s="178" t="n"/>
      <c r="CG1999" s="179" t="n"/>
      <c r="CH1999" s="178" t="n"/>
      <c r="CI1999" s="180" t="n"/>
      <c r="CJ1999" s="181" t="n"/>
      <c r="CK1999" s="182" t="n"/>
    </row>
    <row r="2000">
      <c r="A2000" s="69" t="n"/>
      <c r="B2000" s="70" t="n"/>
      <c r="C2000" s="77" t="n"/>
      <c r="D2000" s="84" t="n"/>
      <c r="E2000" s="69" t="n"/>
      <c r="F2000" s="69" t="n"/>
      <c r="G2000" s="73" t="n"/>
      <c r="H2000" s="73" t="n"/>
      <c r="I2000" s="75" t="n"/>
      <c r="J2000" s="75" t="n"/>
      <c r="K2000" s="73" t="n"/>
      <c r="L2000" s="73" t="n"/>
      <c r="M2000" s="73" t="n"/>
      <c r="N2000" s="73" t="n"/>
      <c r="O2000" s="75" t="n"/>
      <c r="P2000" s="75" t="n"/>
      <c r="Q2000" s="73" t="n"/>
      <c r="R2000" s="73" t="n"/>
      <c r="S2000" s="73" t="n"/>
      <c r="T2000" s="73" t="n"/>
      <c r="U2000" s="73" t="n"/>
      <c r="V2000" s="73" t="n"/>
      <c r="W2000" s="73" t="n"/>
      <c r="X2000" s="73" t="n"/>
      <c r="Y2000" s="73" t="n"/>
      <c r="Z2000" s="73" t="n"/>
      <c r="AA2000" s="73" t="n"/>
      <c r="AB2000" s="73" t="n"/>
      <c r="AC2000" s="73" t="n"/>
      <c r="AD2000" s="73" t="n"/>
      <c r="AE2000" s="73" t="n"/>
      <c r="AF2000" s="73" t="n"/>
      <c r="AG2000" s="73" t="n"/>
      <c r="AH2000" s="73" t="n"/>
      <c r="AI2000" s="73" t="n"/>
      <c r="AJ2000" s="73" t="n"/>
      <c r="AK2000" s="73" t="n"/>
      <c r="AL2000" s="73" t="n"/>
      <c r="AM2000" s="73" t="n"/>
      <c r="AN2000" s="73" t="n"/>
      <c r="AO2000" s="73" t="n"/>
      <c r="AP2000" s="73" t="n"/>
      <c r="AQ2000" s="73" t="n"/>
      <c r="AR2000" s="73" t="n"/>
      <c r="AS2000" s="73" t="n"/>
      <c r="AT2000" s="73" t="n"/>
      <c r="AU2000" s="73" t="n"/>
      <c r="AV2000" s="73" t="n"/>
      <c r="AW2000" s="73" t="n"/>
      <c r="AX2000" s="73" t="n"/>
      <c r="AY2000" s="73" t="n"/>
      <c r="AZ2000" s="73" t="n"/>
      <c r="BA2000" s="73" t="n"/>
      <c r="BB2000" s="73" t="n"/>
      <c r="BC2000" s="73" t="n"/>
      <c r="BD2000" s="73" t="n"/>
      <c r="BE2000" s="73" t="n"/>
      <c r="BF2000" s="73" t="n"/>
      <c r="BG2000" s="73" t="n"/>
      <c r="BH2000" s="73" t="n"/>
      <c r="BI2000" s="73" t="n"/>
      <c r="BJ2000" s="73" t="n"/>
      <c r="BK2000" s="73" t="n"/>
      <c r="BL2000" s="73" t="n"/>
      <c r="BM2000" s="73" t="n"/>
      <c r="BN2000" s="73" t="n"/>
      <c r="BO2000" s="73" t="n"/>
      <c r="BP2000" s="96" t="n"/>
      <c r="BQ2000" s="174" t="n"/>
      <c r="BR2000" s="174" t="n"/>
      <c r="BS2000" s="174" t="n"/>
      <c r="BT2000" s="174" t="n"/>
      <c r="BU2000" s="174" t="n"/>
      <c r="BV2000" s="174" t="n"/>
      <c r="BW2000" s="174" t="n"/>
      <c r="BX2000" s="174" t="n"/>
      <c r="BY2000" s="174" t="n"/>
      <c r="BZ2000" s="175" t="n"/>
      <c r="CA2000" s="176" t="n"/>
      <c r="CB2000" s="177" t="n"/>
      <c r="CC2000" s="118" t="n"/>
      <c r="CD2000" s="178" t="n"/>
      <c r="CE2000" s="120" t="n"/>
      <c r="CF2000" s="178" t="n"/>
      <c r="CG2000" s="179" t="n"/>
      <c r="CH2000" s="178" t="n"/>
      <c r="CI2000" s="180" t="n"/>
      <c r="CJ2000" s="181" t="n"/>
      <c r="CK2000" s="182" t="n"/>
    </row>
    <row r="2001">
      <c r="C2001" s="14" t="n"/>
    </row>
    <row r="2002">
      <c r="C2002" s="14" t="n"/>
    </row>
    <row r="2003">
      <c r="C2003" s="14" t="n"/>
    </row>
  </sheetData>
  <mergeCells count="99">
    <mergeCell ref="F8:F10"/>
    <mergeCell ref="A8:A10"/>
    <mergeCell ref="B8:B10"/>
    <mergeCell ref="C8:C10"/>
    <mergeCell ref="D8:D10"/>
    <mergeCell ref="E8:E10"/>
    <mergeCell ref="AC8:AD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BA8:BB8"/>
    <mergeCell ref="AE8:AF8"/>
    <mergeCell ref="AG8:AH8"/>
    <mergeCell ref="AI8:AJ8"/>
    <mergeCell ref="AK8:AL8"/>
    <mergeCell ref="AM8:AN8"/>
    <mergeCell ref="AO8:AP8"/>
    <mergeCell ref="L9:L10"/>
    <mergeCell ref="M9:M10"/>
    <mergeCell ref="N9:N10"/>
    <mergeCell ref="O9:O10"/>
    <mergeCell ref="BO8:BP8"/>
    <mergeCell ref="BC8:BD8"/>
    <mergeCell ref="BE8:BF8"/>
    <mergeCell ref="BG8:BH8"/>
    <mergeCell ref="BI8:BJ8"/>
    <mergeCell ref="BK8:BL8"/>
    <mergeCell ref="BM8:BN8"/>
    <mergeCell ref="AQ8:AR8"/>
    <mergeCell ref="AS8:AT8"/>
    <mergeCell ref="AU8:AV8"/>
    <mergeCell ref="AW8:AX8"/>
    <mergeCell ref="AY8:AZ8"/>
    <mergeCell ref="G9:G10"/>
    <mergeCell ref="H9:H10"/>
    <mergeCell ref="I9:I10"/>
    <mergeCell ref="J9:J10"/>
    <mergeCell ref="K9:K10"/>
    <mergeCell ref="AA9:AA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M9:AM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Y9:AY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BK9:BK10"/>
    <mergeCell ref="AZ9:AZ10"/>
    <mergeCell ref="BA9:BA10"/>
    <mergeCell ref="BB9:BB10"/>
    <mergeCell ref="BC9:BC10"/>
    <mergeCell ref="BD9:BD10"/>
    <mergeCell ref="BE9:BE10"/>
    <mergeCell ref="BF9:BF10"/>
    <mergeCell ref="BG9:BG10"/>
    <mergeCell ref="BH9:BH10"/>
    <mergeCell ref="BI9:BI10"/>
    <mergeCell ref="BJ9:BJ10"/>
    <mergeCell ref="BL9:BL10"/>
    <mergeCell ref="BM9:BM10"/>
    <mergeCell ref="BN9:BN10"/>
    <mergeCell ref="BO9:BO10"/>
    <mergeCell ref="BP9:BP10"/>
  </mergeCells>
  <conditionalFormatting sqref="B8">
    <cfRule type="duplicateValues" priority="418" dxfId="3"/>
  </conditionalFormatting>
  <conditionalFormatting sqref="A8">
    <cfRule type="duplicateValues" priority="414" dxfId="3"/>
    <cfRule type="duplicateValues" priority="415" dxfId="3"/>
    <cfRule type="duplicateValues" priority="416" dxfId="3"/>
    <cfRule type="duplicateValues" priority="417" dxfId="3"/>
  </conditionalFormatting>
  <conditionalFormatting sqref="A175">
    <cfRule type="duplicateValues" priority="413" dxfId="3"/>
  </conditionalFormatting>
  <conditionalFormatting sqref="A174">
    <cfRule type="duplicateValues" priority="412" dxfId="3"/>
  </conditionalFormatting>
  <conditionalFormatting sqref="A179">
    <cfRule type="duplicateValues" priority="411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07" dxfId="3"/>
    <cfRule type="duplicateValues" priority="408" dxfId="3"/>
    <cfRule type="duplicateValues" priority="409" dxfId="3"/>
    <cfRule type="duplicateValues" priority="410" dxfId="3"/>
  </conditionalFormatting>
  <conditionalFormatting sqref="A63">
    <cfRule type="duplicateValues" priority="406" dxfId="3"/>
    <cfRule type="expression" priority="419" dxfId="1">
      <formula>COUNTIF(A63:A268,A63)&gt;1</formula>
    </cfRule>
  </conditionalFormatting>
  <conditionalFormatting sqref="A111">
    <cfRule type="duplicateValues" priority="405" dxfId="3"/>
    <cfRule type="expression" priority="420" dxfId="1">
      <formula>COUNTIF(A111:A300,A111)&gt;1</formula>
    </cfRule>
  </conditionalFormatting>
  <conditionalFormatting sqref="A154">
    <cfRule type="duplicateValues" priority="404" dxfId="3"/>
    <cfRule type="expression" priority="426" dxfId="1">
      <formula>COUNTIF(A154:A361,A154)&gt;1</formula>
    </cfRule>
  </conditionalFormatting>
  <conditionalFormatting sqref="B153 B11:B13 B18:B34 B42:B46 B37:B39">
    <cfRule type="duplicateValues" priority="403" dxfId="3"/>
  </conditionalFormatting>
  <conditionalFormatting sqref="A7">
    <cfRule type="duplicateValues" priority="402" dxfId="3"/>
  </conditionalFormatting>
  <conditionalFormatting sqref="B210:B211">
    <cfRule type="duplicateValues" priority="401" dxfId="3"/>
  </conditionalFormatting>
  <conditionalFormatting sqref="A108">
    <cfRule type="duplicateValues" priority="397" dxfId="3"/>
    <cfRule type="duplicateValues" priority="398" dxfId="3"/>
    <cfRule type="duplicateValues" priority="399" dxfId="3"/>
    <cfRule type="duplicateValues" priority="400" dxfId="3"/>
  </conditionalFormatting>
  <conditionalFormatting sqref="B108">
    <cfRule type="duplicateValues" priority="396" dxfId="3"/>
  </conditionalFormatting>
  <conditionalFormatting sqref="B108:B109">
    <cfRule type="duplicateValues" priority="395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4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3" dxfId="3"/>
  </conditionalFormatting>
  <conditionalFormatting sqref="A280:A281 A278 A276 A273:A274">
    <cfRule type="duplicateValues" priority="389" dxfId="3"/>
    <cfRule type="duplicateValues" priority="390" dxfId="3"/>
    <cfRule type="duplicateValues" priority="391" dxfId="3"/>
    <cfRule type="duplicateValues" priority="392" dxfId="3"/>
  </conditionalFormatting>
  <conditionalFormatting sqref="B227">
    <cfRule type="duplicateValues" priority="387" dxfId="3"/>
    <cfRule type="duplicateValues" priority="388" dxfId="3"/>
  </conditionalFormatting>
  <conditionalFormatting sqref="B272">
    <cfRule type="duplicateValues" priority="385" dxfId="3"/>
    <cfRule type="duplicateValues" priority="386" dxfId="3"/>
  </conditionalFormatting>
  <conditionalFormatting sqref="A103">
    <cfRule type="duplicateValues" priority="381" dxfId="3"/>
    <cfRule type="duplicateValues" priority="382" dxfId="3"/>
    <cfRule type="duplicateValues" priority="383" dxfId="3"/>
    <cfRule type="duplicateValues" priority="384" dxfId="3"/>
  </conditionalFormatting>
  <conditionalFormatting sqref="B103">
    <cfRule type="duplicateValues" priority="379" dxfId="3"/>
    <cfRule type="duplicateValues" priority="380" dxfId="3"/>
  </conditionalFormatting>
  <conditionalFormatting sqref="A282">
    <cfRule type="duplicateValues" priority="375" dxfId="3"/>
    <cfRule type="duplicateValues" priority="376" dxfId="3"/>
    <cfRule type="duplicateValues" priority="377" dxfId="3"/>
    <cfRule type="duplicateValues" priority="378" dxfId="3"/>
  </conditionalFormatting>
  <conditionalFormatting sqref="A283">
    <cfRule type="duplicateValues" priority="371" dxfId="3"/>
    <cfRule type="duplicateValues" priority="372" dxfId="3"/>
    <cfRule type="duplicateValues" priority="373" dxfId="3"/>
    <cfRule type="duplicateValues" priority="374" dxfId="3"/>
  </conditionalFormatting>
  <conditionalFormatting sqref="A284">
    <cfRule type="duplicateValues" priority="367" dxfId="3"/>
    <cfRule type="duplicateValues" priority="368" dxfId="3"/>
    <cfRule type="duplicateValues" priority="369" dxfId="3"/>
    <cfRule type="duplicateValues" priority="370" dxfId="3"/>
  </conditionalFormatting>
  <conditionalFormatting sqref="A124">
    <cfRule type="duplicateValues" priority="363" dxfId="3"/>
    <cfRule type="duplicateValues" priority="364" dxfId="3"/>
    <cfRule type="duplicateValues" priority="365" dxfId="3"/>
    <cfRule type="duplicateValues" priority="366" dxfId="3"/>
  </conditionalFormatting>
  <conditionalFormatting sqref="B124">
    <cfRule type="duplicateValues" priority="361" dxfId="3"/>
    <cfRule type="duplicateValues" priority="362" dxfId="3"/>
  </conditionalFormatting>
  <conditionalFormatting sqref="A290">
    <cfRule type="duplicateValues" priority="357" dxfId="3"/>
    <cfRule type="duplicateValues" priority="358" dxfId="3"/>
    <cfRule type="duplicateValues" priority="359" dxfId="3"/>
    <cfRule type="duplicateValues" priority="360" dxfId="3"/>
  </conditionalFormatting>
  <conditionalFormatting sqref="A291">
    <cfRule type="duplicateValues" priority="353" dxfId="3"/>
    <cfRule type="duplicateValues" priority="354" dxfId="3"/>
    <cfRule type="duplicateValues" priority="355" dxfId="3"/>
    <cfRule type="duplicateValues" priority="356" dxfId="3"/>
  </conditionalFormatting>
  <conditionalFormatting sqref="A292">
    <cfRule type="duplicateValues" priority="349" dxfId="3"/>
    <cfRule type="duplicateValues" priority="350" dxfId="3"/>
    <cfRule type="duplicateValues" priority="351" dxfId="3"/>
    <cfRule type="duplicateValues" priority="352" dxfId="3"/>
  </conditionalFormatting>
  <conditionalFormatting sqref="A293">
    <cfRule type="duplicateValues" priority="345" dxfId="3"/>
    <cfRule type="duplicateValues" priority="346" dxfId="3"/>
    <cfRule type="duplicateValues" priority="347" dxfId="3"/>
    <cfRule type="duplicateValues" priority="348" dxfId="3"/>
  </conditionalFormatting>
  <conditionalFormatting sqref="A295">
    <cfRule type="duplicateValues" priority="341" dxfId="3"/>
    <cfRule type="duplicateValues" priority="342" dxfId="3"/>
    <cfRule type="duplicateValues" priority="343" dxfId="3"/>
    <cfRule type="duplicateValues" priority="344" dxfId="3"/>
  </conditionalFormatting>
  <conditionalFormatting sqref="A296">
    <cfRule type="duplicateValues" priority="337" dxfId="3"/>
    <cfRule type="duplicateValues" priority="338" dxfId="3"/>
    <cfRule type="duplicateValues" priority="339" dxfId="3"/>
    <cfRule type="duplicateValues" priority="340" dxfId="3"/>
  </conditionalFormatting>
  <conditionalFormatting sqref="A297">
    <cfRule type="duplicateValues" priority="333" dxfId="3"/>
    <cfRule type="duplicateValues" priority="334" dxfId="3"/>
    <cfRule type="duplicateValues" priority="335" dxfId="3"/>
    <cfRule type="duplicateValues" priority="336" dxfId="3"/>
  </conditionalFormatting>
  <conditionalFormatting sqref="A294">
    <cfRule type="duplicateValues" priority="329" dxfId="3"/>
    <cfRule type="duplicateValues" priority="330" dxfId="3"/>
    <cfRule type="duplicateValues" priority="331" dxfId="3"/>
    <cfRule type="duplicateValues" priority="332" dxfId="3"/>
  </conditionalFormatting>
  <conditionalFormatting sqref="A298">
    <cfRule type="duplicateValues" priority="325" dxfId="3"/>
    <cfRule type="duplicateValues" priority="326" dxfId="3"/>
    <cfRule type="duplicateValues" priority="327" dxfId="3"/>
    <cfRule type="duplicateValues" priority="328" dxfId="3"/>
  </conditionalFormatting>
  <conditionalFormatting sqref="A299">
    <cfRule type="duplicateValues" priority="321" dxfId="3"/>
    <cfRule type="duplicateValues" priority="322" dxfId="3"/>
    <cfRule type="duplicateValues" priority="323" dxfId="3"/>
    <cfRule type="duplicateValues" priority="324" dxfId="3"/>
  </conditionalFormatting>
  <conditionalFormatting sqref="A300">
    <cfRule type="duplicateValues" priority="317" dxfId="3"/>
    <cfRule type="duplicateValues" priority="318" dxfId="3"/>
    <cfRule type="duplicateValues" priority="319" dxfId="3"/>
    <cfRule type="duplicateValues" priority="320" dxfId="3"/>
  </conditionalFormatting>
  <conditionalFormatting sqref="A335:A337 A669:A1048576 A5:A300">
    <cfRule type="duplicateValues" priority="316" dxfId="3"/>
  </conditionalFormatting>
  <conditionalFormatting sqref="A303">
    <cfRule type="duplicateValues" priority="311" dxfId="3"/>
    <cfRule type="duplicateValues" priority="312" dxfId="3"/>
    <cfRule type="duplicateValues" priority="313" dxfId="3"/>
    <cfRule type="duplicateValues" priority="314" dxfId="3"/>
    <cfRule type="duplicateValues" priority="315" dxfId="3"/>
  </conditionalFormatting>
  <conditionalFormatting sqref="A312">
    <cfRule type="duplicateValues" priority="306" dxfId="3"/>
    <cfRule type="duplicateValues" priority="307" dxfId="3"/>
    <cfRule type="duplicateValues" priority="308" dxfId="3"/>
    <cfRule type="duplicateValues" priority="309" dxfId="3"/>
    <cfRule type="duplicateValues" priority="310" dxfId="3"/>
  </conditionalFormatting>
  <conditionalFormatting sqref="A307">
    <cfRule type="duplicateValues" priority="301" dxfId="3"/>
    <cfRule type="duplicateValues" priority="302" dxfId="3"/>
    <cfRule type="duplicateValues" priority="303" dxfId="3"/>
    <cfRule type="duplicateValues" priority="304" dxfId="3"/>
    <cfRule type="duplicateValues" priority="305" dxfId="3"/>
  </conditionalFormatting>
  <conditionalFormatting sqref="A305">
    <cfRule type="duplicateValues" priority="296" dxfId="3"/>
    <cfRule type="duplicateValues" priority="297" dxfId="3"/>
    <cfRule type="duplicateValues" priority="298" dxfId="3"/>
    <cfRule type="duplicateValues" priority="299" dxfId="3"/>
    <cfRule type="duplicateValues" priority="300" dxfId="3"/>
  </conditionalFormatting>
  <conditionalFormatting sqref="A315">
    <cfRule type="duplicateValues" priority="291" dxfId="3"/>
    <cfRule type="duplicateValues" priority="292" dxfId="3"/>
    <cfRule type="duplicateValues" priority="293" dxfId="3"/>
    <cfRule type="duplicateValues" priority="294" dxfId="3"/>
    <cfRule type="duplicateValues" priority="295" dxfId="3"/>
  </conditionalFormatting>
  <conditionalFormatting sqref="B315">
    <cfRule type="duplicateValues" priority="290" dxfId="3"/>
  </conditionalFormatting>
  <conditionalFormatting sqref="A311">
    <cfRule type="duplicateValues" priority="285" dxfId="3"/>
    <cfRule type="duplicateValues" priority="286" dxfId="3"/>
    <cfRule type="duplicateValues" priority="287" dxfId="3"/>
    <cfRule type="duplicateValues" priority="288" dxfId="3"/>
    <cfRule type="duplicateValues" priority="289" dxfId="3"/>
  </conditionalFormatting>
  <conditionalFormatting sqref="B311">
    <cfRule type="duplicateValues" priority="284" dxfId="3"/>
  </conditionalFormatting>
  <conditionalFormatting sqref="A309">
    <cfRule type="duplicateValues" priority="279" dxfId="3"/>
    <cfRule type="duplicateValues" priority="280" dxfId="3"/>
    <cfRule type="duplicateValues" priority="281" dxfId="3"/>
    <cfRule type="duplicateValues" priority="282" dxfId="3"/>
    <cfRule type="duplicateValues" priority="283" dxfId="3"/>
  </conditionalFormatting>
  <conditionalFormatting sqref="B309">
    <cfRule type="duplicateValues" priority="278" dxfId="3"/>
  </conditionalFormatting>
  <conditionalFormatting sqref="A301">
    <cfRule type="duplicateValues" priority="273" dxfId="3"/>
    <cfRule type="duplicateValues" priority="274" dxfId="3"/>
    <cfRule type="duplicateValues" priority="275" dxfId="3"/>
    <cfRule type="duplicateValues" priority="276" dxfId="3"/>
    <cfRule type="duplicateValues" priority="277" dxfId="3"/>
  </conditionalFormatting>
  <conditionalFormatting sqref="B301">
    <cfRule type="duplicateValues" priority="272" dxfId="3"/>
  </conditionalFormatting>
  <conditionalFormatting sqref="A304">
    <cfRule type="duplicateValues" priority="267" dxfId="3"/>
    <cfRule type="duplicateValues" priority="268" dxfId="3"/>
    <cfRule type="duplicateValues" priority="269" dxfId="3"/>
    <cfRule type="duplicateValues" priority="270" dxfId="3"/>
    <cfRule type="duplicateValues" priority="271" dxfId="3"/>
  </conditionalFormatting>
  <conditionalFormatting sqref="B304">
    <cfRule type="duplicateValues" priority="266" dxfId="3"/>
  </conditionalFormatting>
  <conditionalFormatting sqref="A306">
    <cfRule type="duplicateValues" priority="261" dxfId="3"/>
    <cfRule type="duplicateValues" priority="262" dxfId="3"/>
    <cfRule type="duplicateValues" priority="263" dxfId="3"/>
    <cfRule type="duplicateValues" priority="264" dxfId="3"/>
    <cfRule type="duplicateValues" priority="265" dxfId="3"/>
  </conditionalFormatting>
  <conditionalFormatting sqref="B306">
    <cfRule type="duplicateValues" priority="260" dxfId="3"/>
  </conditionalFormatting>
  <conditionalFormatting sqref="A316">
    <cfRule type="duplicateValues" priority="255" dxfId="3"/>
    <cfRule type="duplicateValues" priority="256" dxfId="3"/>
    <cfRule type="duplicateValues" priority="257" dxfId="3"/>
    <cfRule type="duplicateValues" priority="258" dxfId="3"/>
    <cfRule type="duplicateValues" priority="259" dxfId="3"/>
  </conditionalFormatting>
  <conditionalFormatting sqref="B316">
    <cfRule type="duplicateValues" priority="254" dxfId="3"/>
  </conditionalFormatting>
  <conditionalFormatting sqref="A302">
    <cfRule type="duplicateValues" priority="249" dxfId="3"/>
    <cfRule type="duplicateValues" priority="250" dxfId="3"/>
    <cfRule type="duplicateValues" priority="251" dxfId="3"/>
    <cfRule type="duplicateValues" priority="252" dxfId="3"/>
    <cfRule type="duplicateValues" priority="253" dxfId="3"/>
  </conditionalFormatting>
  <conditionalFormatting sqref="B302">
    <cfRule type="duplicateValues" priority="248" dxfId="3"/>
  </conditionalFormatting>
  <conditionalFormatting sqref="A310">
    <cfRule type="duplicateValues" priority="243" dxfId="3"/>
    <cfRule type="duplicateValues" priority="244" dxfId="3"/>
    <cfRule type="duplicateValues" priority="245" dxfId="3"/>
    <cfRule type="duplicateValues" priority="246" dxfId="3"/>
    <cfRule type="duplicateValues" priority="247" dxfId="3"/>
  </conditionalFormatting>
  <conditionalFormatting sqref="B310">
    <cfRule type="duplicateValues" priority="242" dxfId="3"/>
  </conditionalFormatting>
  <conditionalFormatting sqref="A314">
    <cfRule type="duplicateValues" priority="237" dxfId="3"/>
    <cfRule type="duplicateValues" priority="238" dxfId="3"/>
    <cfRule type="duplicateValues" priority="239" dxfId="3"/>
    <cfRule type="duplicateValues" priority="240" dxfId="3"/>
    <cfRule type="duplicateValues" priority="241" dxfId="3"/>
  </conditionalFormatting>
  <conditionalFormatting sqref="B314">
    <cfRule type="duplicateValues" priority="236" dxfId="3"/>
  </conditionalFormatting>
  <conditionalFormatting sqref="B213:B215">
    <cfRule type="duplicateValues" priority="235" dxfId="3"/>
  </conditionalFormatting>
  <conditionalFormatting sqref="A285:A289">
    <cfRule type="duplicateValues" priority="231" dxfId="3"/>
    <cfRule type="duplicateValues" priority="232" dxfId="3"/>
    <cfRule type="duplicateValues" priority="233" dxfId="3"/>
    <cfRule type="duplicateValues" priority="234" dxfId="3"/>
  </conditionalFormatting>
  <conditionalFormatting sqref="A308">
    <cfRule type="duplicateValues" priority="226" dxfId="3"/>
    <cfRule type="duplicateValues" priority="227" dxfId="3"/>
    <cfRule type="duplicateValues" priority="228" dxfId="3"/>
    <cfRule type="duplicateValues" priority="229" dxfId="3"/>
    <cfRule type="duplicateValues" priority="230" dxfId="3"/>
  </conditionalFormatting>
  <conditionalFormatting sqref="B308">
    <cfRule type="duplicateValues" priority="225" dxfId="3"/>
  </conditionalFormatting>
  <conditionalFormatting sqref="A317:A319">
    <cfRule type="duplicateValues" priority="220" dxfId="3"/>
    <cfRule type="duplicateValues" priority="221" dxfId="3"/>
    <cfRule type="duplicateValues" priority="222" dxfId="3"/>
    <cfRule type="duplicateValues" priority="223" dxfId="3"/>
    <cfRule type="duplicateValues" priority="224" dxfId="3"/>
  </conditionalFormatting>
  <conditionalFormatting sqref="B335:B1048576 B317:B319 B5 B305 B307 B312 B303 B7:B300">
    <cfRule type="duplicateValues" priority="219" dxfId="3"/>
  </conditionalFormatting>
  <conditionalFormatting sqref="A313">
    <cfRule type="duplicateValues" priority="214" dxfId="3"/>
    <cfRule type="duplicateValues" priority="215" dxfId="3"/>
    <cfRule type="duplicateValues" priority="216" dxfId="3"/>
    <cfRule type="duplicateValues" priority="217" dxfId="3"/>
    <cfRule type="duplicateValues" priority="218" dxfId="3"/>
  </conditionalFormatting>
  <conditionalFormatting sqref="B313">
    <cfRule type="duplicateValues" priority="213" dxfId="3"/>
  </conditionalFormatting>
  <conditionalFormatting sqref="A335:A337 A5:A319 A669:A1048576">
    <cfRule type="duplicateValues" priority="212" dxfId="3"/>
  </conditionalFormatting>
  <conditionalFormatting sqref="A320">
    <cfRule type="duplicateValues" priority="205" dxfId="3"/>
    <cfRule type="duplicateValues" priority="207" dxfId="3"/>
    <cfRule type="duplicateValues" priority="208" dxfId="3"/>
    <cfRule type="duplicateValues" priority="209" dxfId="3"/>
    <cfRule type="duplicateValues" priority="210" dxfId="3"/>
    <cfRule type="duplicateValues" priority="211" dxfId="3"/>
  </conditionalFormatting>
  <conditionalFormatting sqref="B320">
    <cfRule type="duplicateValues" priority="206" dxfId="3"/>
  </conditionalFormatting>
  <conditionalFormatting sqref="A321:A322">
    <cfRule type="duplicateValues" priority="198" dxfId="3"/>
    <cfRule type="duplicateValues" priority="200" dxfId="3"/>
    <cfRule type="duplicateValues" priority="201" dxfId="3"/>
    <cfRule type="duplicateValues" priority="202" dxfId="3"/>
    <cfRule type="duplicateValues" priority="203" dxfId="3"/>
    <cfRule type="duplicateValues" priority="204" dxfId="3"/>
  </conditionalFormatting>
  <conditionalFormatting sqref="B321:B322">
    <cfRule type="duplicateValues" priority="199" dxfId="3"/>
  </conditionalFormatting>
  <conditionalFormatting sqref="A323">
    <cfRule type="duplicateValues" priority="191" dxfId="3"/>
    <cfRule type="duplicateValues" priority="193" dxfId="3"/>
    <cfRule type="duplicateValues" priority="194" dxfId="3"/>
    <cfRule type="duplicateValues" priority="195" dxfId="3"/>
    <cfRule type="duplicateValues" priority="196" dxfId="3"/>
    <cfRule type="duplicateValues" priority="197" dxfId="3"/>
  </conditionalFormatting>
  <conditionalFormatting sqref="B323">
    <cfRule type="duplicateValues" priority="192" dxfId="3"/>
  </conditionalFormatting>
  <conditionalFormatting sqref="A376">
    <cfRule type="duplicateValues" priority="183" dxfId="3"/>
    <cfRule type="duplicateValues" priority="184" dxfId="3"/>
    <cfRule type="duplicateValues" priority="185" dxfId="3"/>
    <cfRule type="duplicateValues" priority="186" dxfId="3"/>
    <cfRule type="duplicateValues" priority="187" dxfId="3"/>
    <cfRule type="duplicateValues" priority="188" dxfId="3"/>
    <cfRule type="duplicateValues" priority="189" dxfId="3"/>
    <cfRule type="duplicateValues" priority="190" dxfId="3"/>
  </conditionalFormatting>
  <conditionalFormatting sqref="A338:A353 A508 A510:A511 A389:A506 A355:A387">
    <cfRule type="duplicateValues" priority="172" dxfId="3"/>
    <cfRule type="duplicateValues" priority="173" dxfId="3"/>
    <cfRule type="duplicateValues" priority="182" dxfId="3"/>
  </conditionalFormatting>
  <conditionalFormatting sqref="A338:A353 A377:A387 A389:A463 A355:A375">
    <cfRule type="duplicateValues" priority="179" dxfId="3"/>
    <cfRule type="duplicateValues" priority="180" dxfId="3"/>
    <cfRule type="duplicateValues" priority="181" dxfId="3"/>
  </conditionalFormatting>
  <conditionalFormatting sqref="A338:A353 A377:A387 A389:A487 A355:A375">
    <cfRule type="duplicateValues" priority="178" dxfId="3"/>
  </conditionalFormatting>
  <conditionalFormatting sqref="A377:A387 A338:A353 A389:A487 A355:A375">
    <cfRule type="duplicateValues" priority="177" dxfId="3"/>
  </conditionalFormatting>
  <conditionalFormatting sqref="A338:A353 A389:A487 A355:A387">
    <cfRule type="duplicateValues" priority="174" dxfId="3"/>
    <cfRule type="duplicateValues" priority="175" dxfId="3"/>
    <cfRule type="duplicateValues" priority="176" dxfId="3"/>
  </conditionalFormatting>
  <conditionalFormatting sqref="A338:A353">
    <cfRule type="duplicateValues" priority="152" dxfId="3"/>
    <cfRule type="duplicateValues" priority="171" dxfId="3"/>
  </conditionalFormatting>
  <conditionalFormatting sqref="A508 A338:A353 A510:A511 A389:A506 A355:A387">
    <cfRule type="duplicateValues" priority="170" dxfId="3"/>
  </conditionalFormatting>
  <conditionalFormatting sqref="A507">
    <cfRule type="duplicateValues" priority="162" dxfId="3"/>
    <cfRule type="duplicateValues" priority="163" dxfId="3"/>
    <cfRule type="duplicateValues" priority="164" dxfId="3"/>
    <cfRule type="duplicateValues" priority="165" dxfId="3"/>
    <cfRule type="duplicateValues" priority="166" dxfId="3"/>
    <cfRule type="duplicateValues" priority="167" dxfId="3"/>
    <cfRule type="duplicateValues" priority="168" dxfId="3"/>
    <cfRule type="duplicateValues" priority="169" dxfId="3"/>
  </conditionalFormatting>
  <conditionalFormatting sqref="A509">
    <cfRule type="duplicateValues" priority="154" dxfId="3"/>
    <cfRule type="duplicateValues" priority="155" dxfId="3"/>
    <cfRule type="duplicateValues" priority="156" dxfId="3"/>
    <cfRule type="duplicateValues" priority="157" dxfId="3"/>
    <cfRule type="duplicateValues" priority="158" dxfId="3"/>
    <cfRule type="duplicateValues" priority="159" dxfId="3"/>
    <cfRule type="duplicateValues" priority="160" dxfId="3"/>
    <cfRule type="duplicateValues" priority="161" dxfId="3"/>
  </conditionalFormatting>
  <conditionalFormatting sqref="A338:A353 A389:A511 A355:A387">
    <cfRule type="duplicateValues" priority="153" dxfId="3"/>
  </conditionalFormatting>
  <conditionalFormatting sqref="A478:A487">
    <cfRule type="duplicateValues" priority="151" dxfId="3"/>
  </conditionalFormatting>
  <conditionalFormatting sqref="A338:A353 A389:A524 A355:A387">
    <cfRule type="duplicateValues" priority="150" dxfId="3"/>
  </conditionalFormatting>
  <conditionalFormatting sqref="A388">
    <cfRule type="duplicateValues" priority="129" dxfId="3"/>
    <cfRule type="duplicateValues" priority="130" dxfId="3"/>
    <cfRule type="duplicateValues" priority="131" dxfId="3"/>
    <cfRule type="duplicateValues" priority="132" dxfId="3"/>
    <cfRule type="duplicateValues" priority="133" dxfId="3"/>
    <cfRule type="duplicateValues" priority="134" dxfId="3"/>
    <cfRule type="duplicateValues" priority="135" dxfId="3"/>
    <cfRule type="duplicateValues" priority="136" dxfId="3"/>
    <cfRule type="duplicateValues" priority="137" dxfId="3"/>
    <cfRule type="duplicateValues" priority="138" dxfId="3"/>
    <cfRule type="duplicateValues" priority="139" dxfId="3"/>
    <cfRule type="duplicateValues" priority="140" dxfId="3"/>
    <cfRule type="duplicateValues" priority="141" dxfId="3"/>
    <cfRule type="duplicateValues" priority="142" dxfId="3"/>
    <cfRule type="duplicateValues" priority="143" dxfId="3"/>
    <cfRule type="duplicateValues" priority="144" dxfId="3"/>
    <cfRule type="duplicateValues" priority="145" dxfId="3"/>
    <cfRule type="duplicateValues" priority="146" dxfId="3"/>
    <cfRule type="duplicateValues" priority="147" dxfId="3"/>
    <cfRule type="duplicateValues" priority="148" dxfId="3"/>
    <cfRule type="duplicateValues" priority="149" dxfId="3"/>
  </conditionalFormatting>
  <conditionalFormatting sqref="A525">
    <cfRule type="duplicateValues" priority="124" dxfId="3"/>
    <cfRule type="duplicateValues" priority="125" dxfId="3"/>
    <cfRule type="duplicateValues" priority="126" dxfId="3"/>
    <cfRule type="duplicateValues" priority="127" dxfId="3"/>
    <cfRule type="duplicateValues" priority="128" dxfId="3"/>
  </conditionalFormatting>
  <conditionalFormatting sqref="A338:A353 A355:A621">
    <cfRule type="duplicateValues" priority="123" dxfId="3"/>
  </conditionalFormatting>
  <conditionalFormatting sqref="A354">
    <cfRule type="duplicateValues" priority="97" dxfId="3"/>
    <cfRule type="duplicateValues" priority="98" dxfId="3"/>
    <cfRule type="duplicateValues" priority="99" dxfId="3"/>
    <cfRule type="duplicateValues" priority="100" dxfId="3"/>
    <cfRule type="duplicateValues" priority="101" dxfId="3"/>
    <cfRule type="duplicateValues" priority="102" dxfId="3"/>
    <cfRule type="duplicateValues" priority="103" dxfId="3"/>
    <cfRule type="duplicateValues" priority="104" dxfId="3"/>
    <cfRule type="duplicateValues" priority="105" dxfId="3"/>
    <cfRule type="duplicateValues" priority="106" dxfId="3"/>
    <cfRule type="duplicateValues" priority="107" dxfId="3"/>
    <cfRule type="duplicateValues" priority="108" dxfId="3"/>
    <cfRule type="duplicateValues" priority="109" dxfId="3"/>
    <cfRule type="duplicateValues" priority="110" dxfId="3"/>
    <cfRule type="duplicateValues" priority="111" dxfId="3"/>
    <cfRule type="duplicateValues" priority="112" dxfId="3"/>
    <cfRule type="duplicateValues" priority="113" dxfId="3"/>
    <cfRule type="duplicateValues" priority="114" dxfId="3"/>
    <cfRule type="duplicateValues" priority="115" dxfId="3"/>
    <cfRule type="duplicateValues" priority="116" dxfId="3"/>
    <cfRule type="duplicateValues" priority="117" dxfId="3"/>
    <cfRule type="duplicateValues" priority="118" dxfId="3"/>
    <cfRule type="duplicateValues" priority="119" dxfId="3"/>
    <cfRule type="duplicateValues" priority="120" dxfId="3"/>
    <cfRule type="duplicateValues" priority="121" dxfId="3"/>
    <cfRule type="duplicateValues" priority="122" dxfId="3"/>
  </conditionalFormatting>
  <conditionalFormatting sqref="A338:A621">
    <cfRule type="duplicateValues" priority="93" dxfId="3"/>
    <cfRule type="duplicateValues" priority="94" dxfId="3"/>
    <cfRule type="duplicateValues" priority="95" dxfId="3"/>
    <cfRule type="duplicateValues" priority="96" dxfId="3"/>
  </conditionalFormatting>
  <conditionalFormatting sqref="A510:A511 A508 A488:A506">
    <cfRule type="duplicateValues" priority="90" dxfId="3"/>
    <cfRule type="duplicateValues" priority="91" dxfId="3"/>
    <cfRule type="duplicateValues" priority="92" dxfId="3"/>
  </conditionalFormatting>
  <conditionalFormatting sqref="A622">
    <cfRule type="duplicateValues" priority="80" dxfId="3"/>
    <cfRule type="duplicateValues" priority="81" dxfId="3"/>
    <cfRule type="duplicateValues" priority="82" dxfId="3"/>
    <cfRule type="duplicateValues" priority="83" dxfId="3"/>
    <cfRule type="duplicateValues" priority="84" dxfId="3"/>
    <cfRule type="duplicateValues" priority="85" dxfId="3"/>
    <cfRule type="duplicateValues" priority="86" dxfId="3"/>
    <cfRule type="duplicateValues" priority="87" dxfId="3"/>
    <cfRule type="duplicateValues" priority="88" dxfId="3"/>
    <cfRule type="duplicateValues" priority="89" dxfId="3"/>
  </conditionalFormatting>
  <conditionalFormatting sqref="A338:A622">
    <cfRule type="duplicateValues" priority="78" dxfId="3"/>
    <cfRule type="duplicateValues" priority="79" dxfId="3"/>
  </conditionalFormatting>
  <conditionalFormatting sqref="A338:A630">
    <cfRule type="duplicateValues" priority="76" dxfId="3"/>
    <cfRule type="duplicateValues" priority="77" dxfId="3"/>
  </conditionalFormatting>
  <conditionalFormatting sqref="A624:A630">
    <cfRule type="duplicateValues" priority="73" dxfId="3"/>
    <cfRule type="duplicateValues" priority="74" dxfId="3"/>
    <cfRule type="duplicateValues" priority="75" dxfId="3"/>
  </conditionalFormatting>
  <conditionalFormatting sqref="A631">
    <cfRule type="duplicateValues" priority="68" dxfId="3"/>
    <cfRule type="duplicateValues" priority="69" dxfId="3"/>
    <cfRule type="duplicateValues" priority="70" dxfId="3"/>
    <cfRule type="duplicateValues" priority="71" dxfId="3"/>
    <cfRule type="duplicateValues" priority="72" dxfId="3"/>
  </conditionalFormatting>
  <conditionalFormatting sqref="A632">
    <cfRule type="duplicateValues" priority="63" dxfId="3"/>
    <cfRule type="duplicateValues" priority="64" dxfId="3"/>
    <cfRule type="duplicateValues" priority="65" dxfId="3"/>
    <cfRule type="duplicateValues" priority="66" dxfId="3"/>
    <cfRule type="duplicateValues" priority="67" dxfId="3"/>
  </conditionalFormatting>
  <conditionalFormatting sqref="A633">
    <cfRule type="duplicateValues" priority="58" dxfId="3"/>
    <cfRule type="duplicateValues" priority="59" dxfId="3"/>
    <cfRule type="duplicateValues" priority="60" dxfId="3"/>
    <cfRule type="duplicateValues" priority="61" dxfId="3"/>
    <cfRule type="duplicateValues" priority="62" dxfId="3"/>
  </conditionalFormatting>
  <conditionalFormatting sqref="A634">
    <cfRule type="duplicateValues" priority="53" dxfId="3"/>
    <cfRule type="duplicateValues" priority="54" dxfId="3"/>
    <cfRule type="duplicateValues" priority="55" dxfId="3"/>
    <cfRule type="duplicateValues" priority="56" dxfId="3"/>
    <cfRule type="duplicateValues" priority="57" dxfId="3"/>
  </conditionalFormatting>
  <conditionalFormatting sqref="A635">
    <cfRule type="duplicateValues" priority="48" dxfId="3"/>
    <cfRule type="duplicateValues" priority="49" dxfId="3"/>
    <cfRule type="duplicateValues" priority="50" dxfId="3"/>
    <cfRule type="duplicateValues" priority="51" dxfId="3"/>
    <cfRule type="duplicateValues" priority="52" dxfId="3"/>
  </conditionalFormatting>
  <conditionalFormatting sqref="A636">
    <cfRule type="duplicateValues" priority="43" dxfId="3"/>
    <cfRule type="duplicateValues" priority="44" dxfId="3"/>
    <cfRule type="duplicateValues" priority="45" dxfId="3"/>
    <cfRule type="duplicateValues" priority="46" dxfId="3"/>
    <cfRule type="duplicateValues" priority="47" dxfId="3"/>
  </conditionalFormatting>
  <conditionalFormatting sqref="A637">
    <cfRule type="duplicateValues" priority="38" dxfId="3"/>
    <cfRule type="duplicateValues" priority="39" dxfId="3"/>
    <cfRule type="duplicateValues" priority="40" dxfId="3"/>
    <cfRule type="duplicateValues" priority="41" dxfId="3"/>
    <cfRule type="duplicateValues" priority="42" dxfId="3"/>
  </conditionalFormatting>
  <conditionalFormatting sqref="A638">
    <cfRule type="duplicateValues" priority="33" dxfId="3"/>
    <cfRule type="duplicateValues" priority="34" dxfId="3"/>
    <cfRule type="duplicateValues" priority="35" dxfId="3"/>
    <cfRule type="duplicateValues" priority="36" dxfId="3"/>
    <cfRule type="duplicateValues" priority="37" dxfId="3"/>
  </conditionalFormatting>
  <conditionalFormatting sqref="A639">
    <cfRule type="duplicateValues" priority="28" dxfId="3"/>
    <cfRule type="duplicateValues" priority="29" dxfId="3"/>
    <cfRule type="duplicateValues" priority="30" dxfId="3"/>
    <cfRule type="duplicateValues" priority="31" dxfId="3"/>
    <cfRule type="duplicateValues" priority="32" dxfId="3"/>
  </conditionalFormatting>
  <conditionalFormatting sqref="A640">
    <cfRule type="duplicateValues" priority="23" dxfId="3"/>
    <cfRule type="duplicateValues" priority="24" dxfId="3"/>
    <cfRule type="duplicateValues" priority="25" dxfId="3"/>
    <cfRule type="duplicateValues" priority="26" dxfId="3"/>
    <cfRule type="duplicateValues" priority="27" dxfId="3"/>
  </conditionalFormatting>
  <conditionalFormatting sqref="A641">
    <cfRule type="duplicateValues" priority="18" dxfId="3"/>
    <cfRule type="duplicateValues" priority="19" dxfId="3"/>
    <cfRule type="duplicateValues" priority="20" dxfId="3"/>
    <cfRule type="duplicateValues" priority="21" dxfId="3"/>
    <cfRule type="duplicateValues" priority="22" dxfId="3"/>
  </conditionalFormatting>
  <conditionalFormatting sqref="A338:A641">
    <cfRule type="duplicateValues" priority="16" dxfId="3"/>
    <cfRule type="duplicateValues" priority="17" dxfId="3"/>
  </conditionalFormatting>
  <conditionalFormatting sqref="A623">
    <cfRule type="duplicateValues" priority="13" dxfId="3"/>
    <cfRule type="duplicateValues" priority="14" dxfId="3"/>
    <cfRule type="duplicateValues" priority="15" dxfId="3"/>
  </conditionalFormatting>
  <conditionalFormatting sqref="A525:A621">
    <cfRule type="duplicateValues" priority="12" dxfId="3"/>
  </conditionalFormatting>
  <conditionalFormatting sqref="A526:A621">
    <cfRule type="duplicateValues" priority="9" dxfId="3"/>
    <cfRule type="duplicateValues" priority="10" dxfId="3"/>
    <cfRule type="duplicateValues" priority="11" dxfId="3"/>
  </conditionalFormatting>
  <conditionalFormatting sqref="A512:A524">
    <cfRule type="duplicateValues" priority="6" dxfId="3"/>
    <cfRule type="duplicateValues" priority="7" dxfId="3"/>
    <cfRule type="duplicateValues" priority="8" dxfId="3"/>
  </conditionalFormatting>
  <conditionalFormatting sqref="A1:A1048576">
    <cfRule type="duplicateValues" priority="5" dxfId="3"/>
  </conditionalFormatting>
  <conditionalFormatting sqref="A324:A334">
    <cfRule type="duplicateValues" priority="421" dxfId="3"/>
    <cfRule type="duplicateValues" priority="422" dxfId="3"/>
    <cfRule type="duplicateValues" priority="423" dxfId="3"/>
    <cfRule type="duplicateValues" priority="424" dxfId="3"/>
  </conditionalFormatting>
  <conditionalFormatting sqref="B324:B334">
    <cfRule type="duplicateValues" priority="425" dxfId="3"/>
  </conditionalFormatting>
  <conditionalFormatting sqref="B6">
    <cfRule type="duplicateValues" priority="4" dxfId="3"/>
  </conditionalFormatting>
  <conditionalFormatting sqref="G8:BP2003">
    <cfRule type="expression" priority="1" dxfId="1">
      <formula>WEEKDAY(G$8) = 1</formula>
    </cfRule>
    <cfRule type="expression" priority="2" dxfId="1">
      <formula>WEEKDAY(F$8) = 1</formula>
    </cfRule>
  </conditionalFormatting>
  <conditionalFormatting sqref="G9:BP2003">
    <cfRule type="expression" priority="3" dxfId="426">
      <formula>G$9="OUT"</formula>
    </cfRule>
  </conditionalFormatting>
  <pageMargins left="0.7" right="0.7" top="0.75" bottom="0.75" header="0.3" footer="0.3"/>
  <pageSetup orientation="portrait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2021-12-25T00:55:03Z</dcterms:created>
  <dcterms:modified xsi:type="dcterms:W3CDTF">2022-04-15T04:33:41Z</dcterms:modified>
  <cp:lastModifiedBy>user</cp:lastModifiedBy>
</cp:coreProperties>
</file>